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updateLinks="never" defaultThemeVersion="166925"/>
  <xr:revisionPtr revIDLastSave="0" documentId="13_ncr:1_{1B5BF9BC-28C6-446D-886D-020FCF4F5DCD}" xr6:coauthVersionLast="47" xr6:coauthVersionMax="47" xr10:uidLastSave="{00000000-0000-0000-0000-000000000000}"/>
  <bookViews>
    <workbookView xWindow="-120" yWindow="-120" windowWidth="20730" windowHeight="11040" tabRatio="855" xr2:uid="{00000000-000D-0000-FFFF-FFFF00000000}"/>
  </bookViews>
  <sheets>
    <sheet name="すべて_位置図情報" sheetId="21" r:id="rId1"/>
    <sheet name="①北区" sheetId="55" r:id="rId2"/>
    <sheet name="②都島区" sheetId="75" r:id="rId3"/>
    <sheet name="③福島区" sheetId="73" r:id="rId4"/>
    <sheet name="④此花区" sheetId="56" r:id="rId5"/>
    <sheet name="⑤中央区" sheetId="63" r:id="rId6"/>
    <sheet name="⑥西区" sheetId="66" r:id="rId7"/>
    <sheet name="⑦港区" sheetId="74" r:id="rId8"/>
    <sheet name="⑧大正区" sheetId="60" r:id="rId9"/>
    <sheet name="⑨天王寺区" sheetId="64" r:id="rId10"/>
    <sheet name="⑩浪速区" sheetId="65" r:id="rId11"/>
    <sheet name="⑪西淀川区" sheetId="68" r:id="rId12"/>
    <sheet name="⑫淀川区" sheetId="76" r:id="rId13"/>
    <sheet name="⑬東淀川区" sheetId="71" r:id="rId14"/>
    <sheet name="⑭東成区" sheetId="70" r:id="rId15"/>
    <sheet name="⑮生野区" sheetId="54" r:id="rId16"/>
    <sheet name="⑯旭区" sheetId="52" r:id="rId17"/>
    <sheet name="⑰城東区" sheetId="57" r:id="rId18"/>
    <sheet name="⑱鶴見区" sheetId="62" r:id="rId19"/>
    <sheet name="⑲阿倍野区" sheetId="53" r:id="rId20"/>
    <sheet name="⑳住之江区" sheetId="58" r:id="rId21"/>
    <sheet name="㉑住吉区" sheetId="59" r:id="rId22"/>
    <sheet name="㉒東住吉区" sheetId="69" r:id="rId23"/>
    <sheet name="㉓平野区" sheetId="72" r:id="rId24"/>
    <sheet name="㉔西成区" sheetId="67" r:id="rId25"/>
    <sheet name="㉕市外" sheetId="77" r:id="rId26"/>
    <sheet name="1-1教育施設" sheetId="78" r:id="rId27"/>
    <sheet name="1-2図書館" sheetId="79" r:id="rId28"/>
    <sheet name="1-3文化・観光施設" sheetId="80" r:id="rId29"/>
    <sheet name="1-4会館・ホール" sheetId="81" r:id="rId30"/>
    <sheet name="1-5スポーツ施設" sheetId="82" r:id="rId31"/>
    <sheet name="1-6幼稚園" sheetId="83" r:id="rId32"/>
    <sheet name="2-1老人福祉施設" sheetId="84" r:id="rId33"/>
    <sheet name="2-2障がい者福祉施設" sheetId="85" r:id="rId34"/>
    <sheet name="2-3児童福祉施設" sheetId="86" r:id="rId35"/>
    <sheet name="2-4その他社会福祉施設" sheetId="87" r:id="rId36"/>
    <sheet name="2-5保健関係施設" sheetId="88" r:id="rId37"/>
    <sheet name="3-1商業施設" sheetId="89" r:id="rId38"/>
    <sheet name="3-2展示場" sheetId="90" r:id="rId39"/>
    <sheet name="3-3その他流通産業施設" sheetId="91" r:id="rId40"/>
    <sheet name="4-1庁舎等" sheetId="92" r:id="rId41"/>
    <sheet name="4-2事務所・営業所" sheetId="93" r:id="rId42"/>
    <sheet name="4-3消防施設" sheetId="94" r:id="rId43"/>
    <sheet name="5-1地域利用施設" sheetId="95" r:id="rId44"/>
    <sheet name="5-2処理施設" sheetId="96" r:id="rId45"/>
    <sheet name="5-3斎場・霊園" sheetId="97" r:id="rId46"/>
    <sheet name="5-4一般会計その他施設" sheetId="98" r:id="rId47"/>
    <sheet name="6-1一般会計インフラ施設" sheetId="99" r:id="rId48"/>
    <sheet name="6-2駐車場" sheetId="100" r:id="rId49"/>
    <sheet name="6-3公園付帯施設" sheetId="101" r:id="rId50"/>
    <sheet name="7-1もと施設（子ども・子育てプラザは除く）" sheetId="102" r:id="rId51"/>
    <sheet name="プルダウン" sheetId="23" state="hidden" r:id="rId52"/>
  </sheets>
  <definedNames>
    <definedName name="_xlnm._FilterDatabase" localSheetId="26" hidden="1">'1-1教育施設'!$A$5:$AK$17</definedName>
    <definedName name="_xlnm._FilterDatabase" localSheetId="27" hidden="1">'1-2図書館'!$A$5:$AK$29</definedName>
    <definedName name="_xlnm._FilterDatabase" localSheetId="28" hidden="1">'1-3文化・観光施設'!$A$5:$AK$10</definedName>
    <definedName name="_xlnm._FilterDatabase" localSheetId="29" hidden="1">'1-4会館・ホール'!$A$5:$AK$66</definedName>
    <definedName name="_xlnm._FilterDatabase" localSheetId="30" hidden="1">'1-5スポーツ施設'!$A$5:$AK$70</definedName>
    <definedName name="_xlnm._FilterDatabase" localSheetId="31" hidden="1">'1-6幼稚園'!$A$5:$AK$56</definedName>
    <definedName name="_xlnm._FilterDatabase" localSheetId="1" hidden="1">①北区!$A$5:$AK$101</definedName>
    <definedName name="_xlnm._FilterDatabase" localSheetId="32" hidden="1">'2-1老人福祉施設'!$A$5:$AK$40</definedName>
    <definedName name="_xlnm._FilterDatabase" localSheetId="33" hidden="1">'2-2障がい者福祉施設'!$A$5:$AK$16</definedName>
    <definedName name="_xlnm._FilterDatabase" localSheetId="34" hidden="1">'2-3児童福祉施設'!$A$5:$AK$145</definedName>
    <definedName name="_xlnm._FilterDatabase" localSheetId="35" hidden="1">'2-4その他社会福祉施設'!$A$5:$AK$15</definedName>
    <definedName name="_xlnm._FilterDatabase" localSheetId="36" hidden="1">'2-5保健関係施設'!$A$5:$AK$37</definedName>
    <definedName name="_xlnm._FilterDatabase" localSheetId="2" hidden="1">②都島区!$A$5:$AK$50</definedName>
    <definedName name="_xlnm._FilterDatabase" localSheetId="37" hidden="1">'3-1商業施設'!$A$5:$AK$16</definedName>
    <definedName name="_xlnm._FilterDatabase" localSheetId="38" hidden="1">'3-2展示場'!$A$5:$AK$6</definedName>
    <definedName name="_xlnm._FilterDatabase" localSheetId="39" hidden="1">'3-3その他流通産業施設'!$A$5:$AK$19</definedName>
    <definedName name="_xlnm._FilterDatabase" localSheetId="3" hidden="1">③福島区!$A$5:$AK$46</definedName>
    <definedName name="_xlnm._FilterDatabase" localSheetId="40" hidden="1">'4-1庁舎等'!$A$5:$AK$57</definedName>
    <definedName name="_xlnm._FilterDatabase" localSheetId="41" hidden="1">'4-2事務所・営業所'!$A$5:$AK$68</definedName>
    <definedName name="_xlnm._FilterDatabase" localSheetId="42" hidden="1">'4-3消防施設'!$A$5:$AK$115</definedName>
    <definedName name="_xlnm._FilterDatabase" localSheetId="4" hidden="1">④此花区!$A$5:$AK$76</definedName>
    <definedName name="_xlnm._FilterDatabase" localSheetId="43" hidden="1">'5-1地域利用施設'!$A$5:$AK$226</definedName>
    <definedName name="_xlnm._FilterDatabase" localSheetId="44" hidden="1">'5-2処理施設'!$A$5:$AK$7</definedName>
    <definedName name="_xlnm._FilterDatabase" localSheetId="45" hidden="1">'5-3斎場・霊園'!$A$5:$AK$19</definedName>
    <definedName name="_xlnm._FilterDatabase" localSheetId="46" hidden="1">'5-4一般会計その他施設'!$A$5:$AK$110</definedName>
    <definedName name="_xlnm._FilterDatabase" localSheetId="5" hidden="1">⑤中央区!$A$5:$AK$76</definedName>
    <definedName name="_xlnm._FilterDatabase" localSheetId="47" hidden="1">'6-1一般会計インフラ施設'!$A$5:$AK$27</definedName>
    <definedName name="_xlnm._FilterDatabase" localSheetId="48" hidden="1">'6-2駐車場'!$A$5:$AK$181</definedName>
    <definedName name="_xlnm._FilterDatabase" localSheetId="49" hidden="1">'6-3公園付帯施設'!$A$5:$AK$224</definedName>
    <definedName name="_xlnm._FilterDatabase" localSheetId="6" hidden="1">⑥西区!$A$5:$AK$59</definedName>
    <definedName name="_xlnm._FilterDatabase" localSheetId="50" hidden="1">'7-1もと施設（子ども・子育てプラザは除く）'!$A$5:$AK$136</definedName>
    <definedName name="_xlnm._FilterDatabase" localSheetId="7" hidden="1">⑦港区!$A$5:$AK$85</definedName>
    <definedName name="_xlnm._FilterDatabase" localSheetId="8" hidden="1">⑧大正区!$A$5:$AK$71</definedName>
    <definedName name="_xlnm._FilterDatabase" localSheetId="9" hidden="1">⑨天王寺区!$A$5:$AK$44</definedName>
    <definedName name="_xlnm._FilterDatabase" localSheetId="10" hidden="1">⑩浪速区!$A$5:$AK$85</definedName>
    <definedName name="_xlnm._FilterDatabase" localSheetId="11" hidden="1">⑪西淀川区!$A$5:$AK$68</definedName>
    <definedName name="_xlnm._FilterDatabase" localSheetId="12" hidden="1">⑫淀川区!$A$5:$AK$68</definedName>
    <definedName name="_xlnm._FilterDatabase" localSheetId="13" hidden="1">⑬東淀川区!$A$5:$AK$98</definedName>
    <definedName name="_xlnm._FilterDatabase" localSheetId="14" hidden="1">⑭東成区!$A$5:$AK$48</definedName>
    <definedName name="_xlnm._FilterDatabase" localSheetId="15" hidden="1">⑮生野区!$A$5:$AK$45</definedName>
    <definedName name="_xlnm._FilterDatabase" localSheetId="16" hidden="1">⑯旭区!$A$5:$AK$67</definedName>
    <definedName name="_xlnm._FilterDatabase" localSheetId="17" hidden="1">⑰城東区!$A$5:$AK$77</definedName>
    <definedName name="_xlnm._FilterDatabase" localSheetId="18" hidden="1">⑱鶴見区!$A$5:$AK$48</definedName>
    <definedName name="_xlnm._FilterDatabase" localSheetId="19" hidden="1">⑲阿倍野区!$A$5:$AK$56</definedName>
    <definedName name="_xlnm._FilterDatabase" localSheetId="20" hidden="1">⑳住之江区!$A$5:$AK$95</definedName>
    <definedName name="_xlnm._FilterDatabase" localSheetId="21" hidden="1">'㉑住吉区'!$A$5:$AK$62</definedName>
    <definedName name="_xlnm._FilterDatabase" localSheetId="22" hidden="1">'㉒東住吉区'!$A$5:$AK$68</definedName>
    <definedName name="_xlnm._FilterDatabase" localSheetId="23" hidden="1">'㉓平野区'!$A$5:$AK$91</definedName>
    <definedName name="_xlnm._FilterDatabase" localSheetId="24" hidden="1">'㉔西成区'!$A$5:$AK$95</definedName>
    <definedName name="_xlnm._FilterDatabase" localSheetId="25" hidden="1">'㉕市外'!$A$5:$AK$34</definedName>
    <definedName name="_xlnm._FilterDatabase" localSheetId="0" hidden="1">すべて_位置図情報!$A$5:$AK$1611</definedName>
    <definedName name="_xlnm.Print_Area" localSheetId="26">'1-1教育施設'!$A$1:$AK$19</definedName>
    <definedName name="_xlnm.Print_Area" localSheetId="27">'1-2図書館'!$A$1:$AK$30</definedName>
    <definedName name="_xlnm.Print_Area" localSheetId="28">'1-3文化・観光施設'!$A$1:$AK$11</definedName>
    <definedName name="_xlnm.Print_Area" localSheetId="29">'1-4会館・ホール'!$A$1:$AK$67</definedName>
    <definedName name="_xlnm.Print_Area" localSheetId="30">'1-5スポーツ施設'!$A$1:$AK$70</definedName>
    <definedName name="_xlnm.Print_Area" localSheetId="31">'1-6幼稚園'!$A$1:$AK$56</definedName>
    <definedName name="_xlnm.Print_Area" localSheetId="1">①北区!$A$1:$AK$102</definedName>
    <definedName name="_xlnm.Print_Area" localSheetId="32">'2-1老人福祉施設'!$A$1:$AK$40</definedName>
    <definedName name="_xlnm.Print_Area" localSheetId="33">'2-2障がい者福祉施設'!$A$1:$AK$16</definedName>
    <definedName name="_xlnm.Print_Area" localSheetId="34">'2-3児童福祉施設'!$A$1:$AA$146</definedName>
    <definedName name="_xlnm.Print_Area" localSheetId="35">'2-4その他社会福祉施設'!$A$1:$AK$15</definedName>
    <definedName name="_xlnm.Print_Area" localSheetId="36">'2-5保健関係施設'!$A$1:$AK$37</definedName>
    <definedName name="_xlnm.Print_Area" localSheetId="2">②都島区!$A$1:$AK$50</definedName>
    <definedName name="_xlnm.Print_Area" localSheetId="37">'3-1商業施設'!$A$1:$AK$16</definedName>
    <definedName name="_xlnm.Print_Area" localSheetId="38">'3-2展示場'!$A$1:$AK$6</definedName>
    <definedName name="_xlnm.Print_Area" localSheetId="39">'3-3その他流通産業施設'!$A$1:$AK$19</definedName>
    <definedName name="_xlnm.Print_Area" localSheetId="3">③福島区!$A$1:$AK$46</definedName>
    <definedName name="_xlnm.Print_Area" localSheetId="40">'4-1庁舎等'!$A$1:$AK$58</definedName>
    <definedName name="_xlnm.Print_Area" localSheetId="41">'4-2事務所・営業所'!$A$1:$AK$69</definedName>
    <definedName name="_xlnm.Print_Area" localSheetId="42">'4-3消防施設'!$A$1:$AK$115</definedName>
    <definedName name="_xlnm.Print_Area" localSheetId="4">④此花区!$A$1:$AK$76</definedName>
    <definedName name="_xlnm.Print_Area" localSheetId="43">'5-1地域利用施設'!$A$1:$AK$226</definedName>
    <definedName name="_xlnm.Print_Area" localSheetId="44">'5-2処理施設'!$A$1:$AK$8</definedName>
    <definedName name="_xlnm.Print_Area" localSheetId="45">'5-3斎場・霊園'!$A$1:$AK$20</definedName>
    <definedName name="_xlnm.Print_Area" localSheetId="46">'5-4一般会計その他施設'!$A$1:$AK$111</definedName>
    <definedName name="_xlnm.Print_Area" localSheetId="5">⑤中央区!$A$1:$AK$76</definedName>
    <definedName name="_xlnm.Print_Area" localSheetId="47">'6-1一般会計インフラ施設'!$A$1:$AK$28</definedName>
    <definedName name="_xlnm.Print_Area" localSheetId="48">'6-2駐車場'!$A$1:$AK$181</definedName>
    <definedName name="_xlnm.Print_Area" localSheetId="49">'6-3公園付帯施設'!$A$1:$AK$224</definedName>
    <definedName name="_xlnm.Print_Area" localSheetId="6">⑥西区!$A$1:$AK$59</definedName>
    <definedName name="_xlnm.Print_Area" localSheetId="50">'7-1もと施設（子ども・子育てプラザは除く）'!$A$1:$AK$136</definedName>
    <definedName name="_xlnm.Print_Area" localSheetId="7">⑦港区!$A$1:$AI$90</definedName>
    <definedName name="_xlnm.Print_Area" localSheetId="8">⑧大正区!$A$1:$AK$71</definedName>
    <definedName name="_xlnm.Print_Area" localSheetId="9">⑨天王寺区!$A$1:$AK$44</definedName>
    <definedName name="_xlnm.Print_Area" localSheetId="10">⑩浪速区!$A$1:$AK$85</definedName>
    <definedName name="_xlnm.Print_Area" localSheetId="11">⑪西淀川区!$A$1:$AK$68</definedName>
    <definedName name="_xlnm.Print_Area" localSheetId="12">⑫淀川区!$A$1:$AK$68</definedName>
    <definedName name="_xlnm.Print_Area" localSheetId="13">⑬東淀川区!$A$1:$AK$100</definedName>
    <definedName name="_xlnm.Print_Area" localSheetId="14">⑭東成区!$A$1:$AK$48</definedName>
    <definedName name="_xlnm.Print_Area" localSheetId="15">⑮生野区!$A$1:$AK$50</definedName>
    <definedName name="_xlnm.Print_Area" localSheetId="16">⑯旭区!$A$1:$AK$67</definedName>
    <definedName name="_xlnm.Print_Area" localSheetId="17">⑰城東区!$A$1:$AK$77</definedName>
    <definedName name="_xlnm.Print_Area" localSheetId="18">⑱鶴見区!$A$1:$AK$48</definedName>
    <definedName name="_xlnm.Print_Area" localSheetId="19">⑲阿倍野区!$A$1:$AK$55</definedName>
    <definedName name="_xlnm.Print_Area" localSheetId="20">⑳住之江区!$A$1:$AK$95</definedName>
    <definedName name="_xlnm.Print_Area" localSheetId="21">'㉑住吉区'!$A$1:$AK$62</definedName>
    <definedName name="_xlnm.Print_Area" localSheetId="22">'㉒東住吉区'!$A$1:$AK$68</definedName>
    <definedName name="_xlnm.Print_Area" localSheetId="23">'㉓平野区'!$A$1:$AK$92</definedName>
    <definedName name="_xlnm.Print_Area" localSheetId="24">'㉔西成区'!$A$1:$AK$95</definedName>
    <definedName name="_xlnm.Print_Area" localSheetId="25">'㉕市外'!$A$1:$AK$34</definedName>
    <definedName name="_xlnm.Print_Area" localSheetId="0">すべて_位置図情報!$A$1:$AA$1612</definedName>
    <definedName name="_xlnm.Print_Titles" localSheetId="26">'1-1教育施設'!$2:$5</definedName>
    <definedName name="_xlnm.Print_Titles" localSheetId="27">'1-2図書館'!$2:$5</definedName>
    <definedName name="_xlnm.Print_Titles" localSheetId="28">'1-3文化・観光施設'!$2:$5</definedName>
    <definedName name="_xlnm.Print_Titles" localSheetId="29">'1-4会館・ホール'!$2:$5</definedName>
    <definedName name="_xlnm.Print_Titles" localSheetId="30">'1-5スポーツ施設'!$2:$5</definedName>
    <definedName name="_xlnm.Print_Titles" localSheetId="31">'1-6幼稚園'!$2:$5</definedName>
    <definedName name="_xlnm.Print_Titles" localSheetId="1">①北区!$2:$5</definedName>
    <definedName name="_xlnm.Print_Titles" localSheetId="32">'2-1老人福祉施設'!$2:$5</definedName>
    <definedName name="_xlnm.Print_Titles" localSheetId="33">'2-2障がい者福祉施設'!$2:$5</definedName>
    <definedName name="_xlnm.Print_Titles" localSheetId="34">'2-3児童福祉施設'!$2:$5</definedName>
    <definedName name="_xlnm.Print_Titles" localSheetId="35">'2-4その他社会福祉施設'!$2:$5</definedName>
    <definedName name="_xlnm.Print_Titles" localSheetId="36">'2-5保健関係施設'!$2:$5</definedName>
    <definedName name="_xlnm.Print_Titles" localSheetId="2">②都島区!$2:$5</definedName>
    <definedName name="_xlnm.Print_Titles" localSheetId="37">'3-1商業施設'!$2:$5</definedName>
    <definedName name="_xlnm.Print_Titles" localSheetId="38">'3-2展示場'!$2:$5</definedName>
    <definedName name="_xlnm.Print_Titles" localSheetId="39">'3-3その他流通産業施設'!$2:$5</definedName>
    <definedName name="_xlnm.Print_Titles" localSheetId="3">③福島区!$2:$5</definedName>
    <definedName name="_xlnm.Print_Titles" localSheetId="40">'4-1庁舎等'!$2:$5</definedName>
    <definedName name="_xlnm.Print_Titles" localSheetId="41">'4-2事務所・営業所'!$2:$5</definedName>
    <definedName name="_xlnm.Print_Titles" localSheetId="42">'4-3消防施設'!$2:$5</definedName>
    <definedName name="_xlnm.Print_Titles" localSheetId="4">④此花区!$2:$5</definedName>
    <definedName name="_xlnm.Print_Titles" localSheetId="43">'5-1地域利用施設'!$2:$5</definedName>
    <definedName name="_xlnm.Print_Titles" localSheetId="44">'5-2処理施設'!$2:$5</definedName>
    <definedName name="_xlnm.Print_Titles" localSheetId="45">'5-3斎場・霊園'!$2:$5</definedName>
    <definedName name="_xlnm.Print_Titles" localSheetId="46">'5-4一般会計その他施設'!$2:$5</definedName>
    <definedName name="_xlnm.Print_Titles" localSheetId="5">⑤中央区!$2:$5</definedName>
    <definedName name="_xlnm.Print_Titles" localSheetId="47">'6-1一般会計インフラ施設'!$2:$5</definedName>
    <definedName name="_xlnm.Print_Titles" localSheetId="48">'6-2駐車場'!$2:$5</definedName>
    <definedName name="_xlnm.Print_Titles" localSheetId="49">'6-3公園付帯施設'!$2:$5</definedName>
    <definedName name="_xlnm.Print_Titles" localSheetId="6">⑥西区!$2:$5</definedName>
    <definedName name="_xlnm.Print_Titles" localSheetId="50">'7-1もと施設（子ども・子育てプラザは除く）'!$2:$5</definedName>
    <definedName name="_xlnm.Print_Titles" localSheetId="7">⑦港区!$2:$5</definedName>
    <definedName name="_xlnm.Print_Titles" localSheetId="8">⑧大正区!$2:$5</definedName>
    <definedName name="_xlnm.Print_Titles" localSheetId="9">⑨天王寺区!$2:$5</definedName>
    <definedName name="_xlnm.Print_Titles" localSheetId="10">⑩浪速区!$2:$5</definedName>
    <definedName name="_xlnm.Print_Titles" localSheetId="11">⑪西淀川区!$2:$5</definedName>
    <definedName name="_xlnm.Print_Titles" localSheetId="12">⑫淀川区!$2:$5</definedName>
    <definedName name="_xlnm.Print_Titles" localSheetId="13">⑬東淀川区!$2:$5</definedName>
    <definedName name="_xlnm.Print_Titles" localSheetId="14">⑭東成区!$2:$5</definedName>
    <definedName name="_xlnm.Print_Titles" localSheetId="15">⑮生野区!$2:$5</definedName>
    <definedName name="_xlnm.Print_Titles" localSheetId="16">⑯旭区!$2:$5</definedName>
    <definedName name="_xlnm.Print_Titles" localSheetId="17">⑰城東区!$2:$5</definedName>
    <definedName name="_xlnm.Print_Titles" localSheetId="18">⑱鶴見区!$2:$5</definedName>
    <definedName name="_xlnm.Print_Titles" localSheetId="19">⑲阿倍野区!$2:$5</definedName>
    <definedName name="_xlnm.Print_Titles" localSheetId="20">⑳住之江区!$2:$5</definedName>
    <definedName name="_xlnm.Print_Titles" localSheetId="21">'㉑住吉区'!$2:$5</definedName>
    <definedName name="_xlnm.Print_Titles" localSheetId="22">'㉒東住吉区'!$2:$5</definedName>
    <definedName name="_xlnm.Print_Titles" localSheetId="23">'㉓平野区'!$2:$5</definedName>
    <definedName name="_xlnm.Print_Titles" localSheetId="24">'㉔西成区'!$2:$5</definedName>
    <definedName name="_xlnm.Print_Titles" localSheetId="25">'㉕市外'!$2:$5</definedName>
    <definedName name="_xlnm.Print_Titles" localSheetId="0">すべて_位置図情報!$2:$5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98" l="1"/>
  <c r="C9" i="98"/>
  <c r="D9" i="98"/>
  <c r="E9" i="98"/>
  <c r="F9" i="98"/>
  <c r="G9" i="98"/>
  <c r="H9" i="98"/>
  <c r="I9" i="98"/>
  <c r="J9" i="98"/>
  <c r="K9" i="98"/>
  <c r="L9" i="98"/>
  <c r="M9" i="98"/>
  <c r="N9" i="98"/>
  <c r="O9" i="98"/>
  <c r="P9" i="98"/>
  <c r="Q9" i="98"/>
  <c r="R9" i="98"/>
  <c r="S9" i="98"/>
  <c r="T9" i="98"/>
  <c r="U9" i="98"/>
  <c r="V9" i="98"/>
  <c r="W9" i="98"/>
  <c r="X9" i="98"/>
  <c r="Y9" i="98"/>
  <c r="Z9" i="98"/>
  <c r="AA9" i="98"/>
  <c r="AB9" i="98"/>
  <c r="AC9" i="98"/>
  <c r="AD9" i="98"/>
  <c r="AE9" i="98"/>
  <c r="AF9" i="98"/>
  <c r="AG9" i="98"/>
  <c r="AH9" i="98"/>
  <c r="AI9" i="98"/>
  <c r="AJ9" i="98"/>
  <c r="AK9" i="98"/>
  <c r="A28" i="77"/>
  <c r="A59" i="67"/>
  <c r="A48" i="67"/>
  <c r="A39" i="57"/>
  <c r="A34" i="68"/>
  <c r="A42" i="60"/>
  <c r="A38" i="66"/>
  <c r="I8" i="63"/>
  <c r="J8" i="63"/>
  <c r="K8" i="63"/>
  <c r="L8" i="63"/>
  <c r="M8" i="63"/>
  <c r="N8" i="63"/>
  <c r="O8" i="63"/>
  <c r="P8" i="63"/>
  <c r="Q8" i="63"/>
  <c r="R8" i="63"/>
  <c r="S8" i="63"/>
  <c r="T8" i="63"/>
  <c r="U8" i="63"/>
  <c r="V8" i="63"/>
  <c r="W8" i="63"/>
  <c r="X8" i="63"/>
  <c r="Y8" i="63"/>
  <c r="Z8" i="63"/>
  <c r="AA8" i="63"/>
  <c r="H8" i="63"/>
  <c r="G8" i="63"/>
  <c r="C8" i="63"/>
  <c r="B8" i="63"/>
  <c r="B7" i="63"/>
  <c r="E8" i="63"/>
  <c r="D8" i="63"/>
  <c r="N46" i="21" a="1"/>
  <c r="N46" i="21" s="1"/>
  <c r="M46" i="21" a="1"/>
  <c r="M46" i="21" s="1"/>
  <c r="J46" i="21"/>
  <c r="N1611" i="21" a="1"/>
  <c r="N1611" i="21" s="1"/>
  <c r="M1611" i="21" a="1"/>
  <c r="M1611" i="21" s="1"/>
  <c r="J1611" i="21"/>
  <c r="J34" i="21"/>
  <c r="M7" i="21" a="1"/>
  <c r="M7" i="21" s="1"/>
  <c r="N7" i="21" a="1"/>
  <c r="N7" i="21" s="1"/>
  <c r="M8" i="21" a="1"/>
  <c r="M8" i="21" s="1"/>
  <c r="N8" i="21" a="1"/>
  <c r="N8" i="21" s="1"/>
  <c r="M9" i="21" a="1"/>
  <c r="M9" i="21" s="1"/>
  <c r="N9" i="21" a="1"/>
  <c r="N9" i="21" s="1"/>
  <c r="M10" i="21" a="1"/>
  <c r="M10" i="21" s="1"/>
  <c r="N10" i="21" a="1"/>
  <c r="N10" i="21" s="1"/>
  <c r="M11" i="21" a="1"/>
  <c r="M11" i="21" s="1"/>
  <c r="N11" i="21" a="1"/>
  <c r="N11" i="21" s="1"/>
  <c r="M12" i="21" a="1"/>
  <c r="M12" i="21" s="1"/>
  <c r="N12" i="21" a="1"/>
  <c r="N12" i="21" s="1"/>
  <c r="M13" i="21" a="1"/>
  <c r="M13" i="21" s="1"/>
  <c r="N13" i="21" a="1"/>
  <c r="N13" i="21" s="1"/>
  <c r="M14" i="21" a="1"/>
  <c r="M14" i="21" s="1"/>
  <c r="N14" i="21" a="1"/>
  <c r="N14" i="21" s="1"/>
  <c r="M15" i="21" a="1"/>
  <c r="M15" i="21" s="1"/>
  <c r="N15" i="21" a="1"/>
  <c r="N15" i="21" s="1"/>
  <c r="M16" i="21" a="1"/>
  <c r="M16" i="21" s="1"/>
  <c r="N16" i="21" a="1"/>
  <c r="N16" i="21" s="1"/>
  <c r="M17" i="21" a="1"/>
  <c r="M17" i="21" s="1"/>
  <c r="N17" i="21" a="1"/>
  <c r="N17" i="21" s="1"/>
  <c r="M18" i="21" a="1"/>
  <c r="M18" i="21" s="1"/>
  <c r="N18" i="21" a="1"/>
  <c r="N18" i="21" s="1"/>
  <c r="M19" i="21" a="1"/>
  <c r="M19" i="21" s="1"/>
  <c r="N19" i="21" a="1"/>
  <c r="N19" i="21" s="1"/>
  <c r="M20" i="21" a="1"/>
  <c r="M20" i="21" s="1"/>
  <c r="N20" i="21" a="1"/>
  <c r="N20" i="21" s="1"/>
  <c r="M21" i="21" a="1"/>
  <c r="M21" i="21" s="1"/>
  <c r="N21" i="21" a="1"/>
  <c r="N21" i="21" s="1"/>
  <c r="M22" i="21" a="1"/>
  <c r="M22" i="21" s="1"/>
  <c r="N22" i="21" a="1"/>
  <c r="N22" i="21" s="1"/>
  <c r="M23" i="21" a="1"/>
  <c r="M23" i="21" s="1"/>
  <c r="N23" i="21" a="1"/>
  <c r="N23" i="21" s="1"/>
  <c r="M24" i="21" a="1"/>
  <c r="M24" i="21" s="1"/>
  <c r="N24" i="21" a="1"/>
  <c r="N24" i="21" s="1"/>
  <c r="M25" i="21" a="1"/>
  <c r="M25" i="21" s="1"/>
  <c r="N25" i="21" a="1"/>
  <c r="N25" i="21" s="1"/>
  <c r="M27" i="21" a="1"/>
  <c r="M27" i="21" s="1"/>
  <c r="N27" i="21" a="1"/>
  <c r="N27" i="21" s="1"/>
  <c r="M28" i="21" a="1"/>
  <c r="M28" i="21" s="1"/>
  <c r="N28" i="21" a="1"/>
  <c r="N28" i="21" s="1"/>
  <c r="M29" i="21" a="1"/>
  <c r="M29" i="21" s="1"/>
  <c r="N29" i="21" a="1"/>
  <c r="N29" i="21" s="1"/>
  <c r="M30" i="21" a="1"/>
  <c r="M30" i="21" s="1"/>
  <c r="N30" i="21" a="1"/>
  <c r="N30" i="21" s="1"/>
  <c r="M31" i="21" a="1"/>
  <c r="M31" i="21" s="1"/>
  <c r="N31" i="21" a="1"/>
  <c r="N31" i="21" s="1"/>
  <c r="M32" i="21" a="1"/>
  <c r="M32" i="21" s="1"/>
  <c r="N32" i="21" a="1"/>
  <c r="N32" i="21" s="1"/>
  <c r="M33" i="21" a="1"/>
  <c r="M33" i="21" s="1"/>
  <c r="N33" i="21" a="1"/>
  <c r="N33" i="21" s="1"/>
  <c r="M34" i="21" a="1"/>
  <c r="M34" i="21" s="1"/>
  <c r="N34" i="21" a="1"/>
  <c r="N34" i="21" s="1"/>
  <c r="M35" i="21" a="1"/>
  <c r="M35" i="21" s="1"/>
  <c r="N35" i="21" a="1"/>
  <c r="N35" i="21" s="1"/>
  <c r="M36" i="21" a="1"/>
  <c r="M36" i="21" s="1"/>
  <c r="N36" i="21" a="1"/>
  <c r="N36" i="21" s="1"/>
  <c r="M37" i="21" a="1"/>
  <c r="M37" i="21" s="1"/>
  <c r="N37" i="21" a="1"/>
  <c r="N37" i="21" s="1"/>
  <c r="M38" i="21" a="1"/>
  <c r="M38" i="21" s="1"/>
  <c r="N38" i="21" a="1"/>
  <c r="N38" i="21" s="1"/>
  <c r="M39" i="21" a="1"/>
  <c r="M39" i="21" s="1"/>
  <c r="N39" i="21" a="1"/>
  <c r="N39" i="21" s="1"/>
  <c r="M40" i="21" a="1"/>
  <c r="M40" i="21" s="1"/>
  <c r="N40" i="21" a="1"/>
  <c r="N40" i="21" s="1"/>
  <c r="M41" i="21" a="1"/>
  <c r="M41" i="21" s="1"/>
  <c r="N41" i="21" a="1"/>
  <c r="N41" i="21" s="1"/>
  <c r="M42" i="21" a="1"/>
  <c r="M42" i="21" s="1"/>
  <c r="N42" i="21" a="1"/>
  <c r="N42" i="21" s="1"/>
  <c r="M43" i="21" a="1"/>
  <c r="M43" i="21" s="1"/>
  <c r="N43" i="21" a="1"/>
  <c r="N43" i="21" s="1"/>
  <c r="M44" i="21" a="1"/>
  <c r="M44" i="21" s="1"/>
  <c r="N44" i="21" a="1"/>
  <c r="N44" i="21" s="1"/>
  <c r="M45" i="21" a="1"/>
  <c r="M45" i="21" s="1"/>
  <c r="N45" i="21" a="1"/>
  <c r="N45" i="21" s="1"/>
  <c r="M47" i="21" a="1"/>
  <c r="M47" i="21" s="1"/>
  <c r="N47" i="21" a="1"/>
  <c r="N47" i="21" s="1"/>
  <c r="M48" i="21" a="1"/>
  <c r="M48" i="21" s="1"/>
  <c r="N48" i="21" a="1"/>
  <c r="N48" i="21" s="1"/>
  <c r="M49" i="21" a="1"/>
  <c r="M49" i="21" s="1"/>
  <c r="N49" i="21" a="1"/>
  <c r="N49" i="21" s="1"/>
  <c r="M50" i="21" a="1"/>
  <c r="M50" i="21" s="1"/>
  <c r="N50" i="21" a="1"/>
  <c r="N50" i="21" s="1"/>
  <c r="M51" i="21" a="1"/>
  <c r="M51" i="21" s="1"/>
  <c r="N51" i="21" a="1"/>
  <c r="N51" i="21" s="1"/>
  <c r="M52" i="21" a="1"/>
  <c r="M52" i="21" s="1"/>
  <c r="N52" i="21" a="1"/>
  <c r="N52" i="21" s="1"/>
  <c r="M53" i="21" a="1"/>
  <c r="M53" i="21" s="1"/>
  <c r="N53" i="21" a="1"/>
  <c r="N53" i="21" s="1"/>
  <c r="M54" i="21" a="1"/>
  <c r="M54" i="21" s="1"/>
  <c r="N54" i="21" a="1"/>
  <c r="N54" i="21" s="1"/>
  <c r="M55" i="21" a="1"/>
  <c r="M55" i="21" s="1"/>
  <c r="N55" i="21" a="1"/>
  <c r="N55" i="21" s="1"/>
  <c r="M56" i="21" a="1"/>
  <c r="M56" i="21" s="1"/>
  <c r="N56" i="21" a="1"/>
  <c r="N56" i="21" s="1"/>
  <c r="M57" i="21" a="1"/>
  <c r="M57" i="21" s="1"/>
  <c r="N57" i="21" a="1"/>
  <c r="N57" i="21" s="1"/>
  <c r="M58" i="21" a="1"/>
  <c r="M58" i="21" s="1"/>
  <c r="N58" i="21" a="1"/>
  <c r="N58" i="21" s="1"/>
  <c r="M59" i="21" a="1"/>
  <c r="M59" i="21" s="1"/>
  <c r="N59" i="21" a="1"/>
  <c r="N59" i="21" s="1"/>
  <c r="M60" i="21" a="1"/>
  <c r="M60" i="21" s="1"/>
  <c r="N60" i="21" a="1"/>
  <c r="N60" i="21" s="1"/>
  <c r="M61" i="21" a="1"/>
  <c r="M61" i="21" s="1"/>
  <c r="N61" i="21" a="1"/>
  <c r="N61" i="21" s="1"/>
  <c r="M62" i="21" a="1"/>
  <c r="M62" i="21" s="1"/>
  <c r="N62" i="21" a="1"/>
  <c r="N62" i="21" s="1"/>
  <c r="M63" i="21" a="1"/>
  <c r="M63" i="21" s="1"/>
  <c r="N63" i="21" a="1"/>
  <c r="N63" i="21" s="1"/>
  <c r="M64" i="21" a="1"/>
  <c r="M64" i="21" s="1"/>
  <c r="N64" i="21" a="1"/>
  <c r="N64" i="21" s="1"/>
  <c r="M65" i="21" a="1"/>
  <c r="M65" i="21" s="1"/>
  <c r="N65" i="21" a="1"/>
  <c r="N65" i="21" s="1"/>
  <c r="M66" i="21" a="1"/>
  <c r="M66" i="21" s="1"/>
  <c r="N66" i="21" a="1"/>
  <c r="N66" i="21" s="1"/>
  <c r="M67" i="21" a="1"/>
  <c r="M67" i="21" s="1"/>
  <c r="N67" i="21" a="1"/>
  <c r="N67" i="21" s="1"/>
  <c r="M68" i="21" a="1"/>
  <c r="M68" i="21" s="1"/>
  <c r="N68" i="21" a="1"/>
  <c r="N68" i="21" s="1"/>
  <c r="M69" i="21" a="1"/>
  <c r="M69" i="21" s="1"/>
  <c r="N69" i="21" a="1"/>
  <c r="N69" i="21" s="1"/>
  <c r="M70" i="21" a="1"/>
  <c r="M70" i="21" s="1"/>
  <c r="N70" i="21" a="1"/>
  <c r="N70" i="21" s="1"/>
  <c r="M71" i="21" a="1"/>
  <c r="M71" i="21" s="1"/>
  <c r="N71" i="21" a="1"/>
  <c r="N71" i="21" s="1"/>
  <c r="M72" i="21" a="1"/>
  <c r="M72" i="21" s="1"/>
  <c r="N72" i="21" a="1"/>
  <c r="N72" i="21" s="1"/>
  <c r="M73" i="21" a="1"/>
  <c r="M73" i="21" s="1"/>
  <c r="N73" i="21" a="1"/>
  <c r="N73" i="21" s="1"/>
  <c r="M74" i="21" a="1"/>
  <c r="M74" i="21" s="1"/>
  <c r="N74" i="21" a="1"/>
  <c r="N74" i="21" s="1"/>
  <c r="M75" i="21" a="1"/>
  <c r="M75" i="21" s="1"/>
  <c r="N75" i="21" a="1"/>
  <c r="N75" i="21" s="1"/>
  <c r="M76" i="21" a="1"/>
  <c r="M76" i="21" s="1"/>
  <c r="N76" i="21" a="1"/>
  <c r="N76" i="21" s="1"/>
  <c r="M77" i="21" a="1"/>
  <c r="M77" i="21" s="1"/>
  <c r="N77" i="21" a="1"/>
  <c r="N77" i="21" s="1"/>
  <c r="M78" i="21" a="1"/>
  <c r="M78" i="21" s="1"/>
  <c r="N78" i="21" a="1"/>
  <c r="N78" i="21" s="1"/>
  <c r="M79" i="21" a="1"/>
  <c r="M79" i="21" s="1"/>
  <c r="N79" i="21" a="1"/>
  <c r="N79" i="21" s="1"/>
  <c r="M80" i="21" a="1"/>
  <c r="M80" i="21" s="1"/>
  <c r="N80" i="21" a="1"/>
  <c r="N80" i="21" s="1"/>
  <c r="M81" i="21" a="1"/>
  <c r="M81" i="21" s="1"/>
  <c r="N81" i="21" a="1"/>
  <c r="N81" i="21" s="1"/>
  <c r="M82" i="21" a="1"/>
  <c r="M82" i="21" s="1"/>
  <c r="N82" i="21" a="1"/>
  <c r="N82" i="21" s="1"/>
  <c r="M83" i="21" a="1"/>
  <c r="M83" i="21" s="1"/>
  <c r="N83" i="21" a="1"/>
  <c r="N83" i="21" s="1"/>
  <c r="M84" i="21" a="1"/>
  <c r="M84" i="21" s="1"/>
  <c r="N84" i="21" a="1"/>
  <c r="N84" i="21" s="1"/>
  <c r="M85" i="21" a="1"/>
  <c r="M85" i="21" s="1"/>
  <c r="N85" i="21" a="1"/>
  <c r="N85" i="21" s="1"/>
  <c r="M86" i="21" a="1"/>
  <c r="M86" i="21" s="1"/>
  <c r="N86" i="21" a="1"/>
  <c r="N86" i="21" s="1"/>
  <c r="M87" i="21" a="1"/>
  <c r="M87" i="21" s="1"/>
  <c r="N87" i="21" a="1"/>
  <c r="N87" i="21" s="1"/>
  <c r="M88" i="21" a="1"/>
  <c r="M88" i="21" s="1"/>
  <c r="N88" i="21" a="1"/>
  <c r="N88" i="21" s="1"/>
  <c r="M89" i="21" a="1"/>
  <c r="M89" i="21" s="1"/>
  <c r="N89" i="21" a="1"/>
  <c r="N89" i="21" s="1"/>
  <c r="M90" i="21" a="1"/>
  <c r="M90" i="21" s="1"/>
  <c r="N90" i="21" a="1"/>
  <c r="N90" i="21" s="1"/>
  <c r="M91" i="21" a="1"/>
  <c r="M91" i="21" s="1"/>
  <c r="N91" i="21" a="1"/>
  <c r="N91" i="21" s="1"/>
  <c r="M92" i="21" a="1"/>
  <c r="M92" i="21" s="1"/>
  <c r="N92" i="21" a="1"/>
  <c r="N92" i="21" s="1"/>
  <c r="M93" i="21" a="1"/>
  <c r="M93" i="21" s="1"/>
  <c r="N93" i="21" a="1"/>
  <c r="N93" i="21" s="1"/>
  <c r="M94" i="21" a="1"/>
  <c r="M94" i="21" s="1"/>
  <c r="N94" i="21" a="1"/>
  <c r="N94" i="21" s="1"/>
  <c r="M95" i="21" a="1"/>
  <c r="M95" i="21" s="1"/>
  <c r="N95" i="21" a="1"/>
  <c r="N95" i="21" s="1"/>
  <c r="M96" i="21" a="1"/>
  <c r="M96" i="21" s="1"/>
  <c r="N96" i="21" a="1"/>
  <c r="N96" i="21" s="1"/>
  <c r="M97" i="21" a="1"/>
  <c r="M97" i="21" s="1"/>
  <c r="N97" i="21" a="1"/>
  <c r="N97" i="21" s="1"/>
  <c r="M98" i="21" a="1"/>
  <c r="M98" i="21" s="1"/>
  <c r="N98" i="21" a="1"/>
  <c r="N98" i="21" s="1"/>
  <c r="M99" i="21" a="1"/>
  <c r="M99" i="21" s="1"/>
  <c r="N99" i="21" a="1"/>
  <c r="N99" i="21" s="1"/>
  <c r="M100" i="21" a="1"/>
  <c r="M100" i="21" s="1"/>
  <c r="N100" i="21" a="1"/>
  <c r="N100" i="21" s="1"/>
  <c r="M101" i="21" a="1"/>
  <c r="M101" i="21" s="1"/>
  <c r="N101" i="21" a="1"/>
  <c r="N101" i="21" s="1"/>
  <c r="M102" i="21" a="1"/>
  <c r="M102" i="21" s="1"/>
  <c r="N102" i="21" a="1"/>
  <c r="N102" i="21" s="1"/>
  <c r="M103" i="21" a="1"/>
  <c r="M103" i="21" s="1"/>
  <c r="N103" i="21" a="1"/>
  <c r="N103" i="21" s="1"/>
  <c r="M104" i="21" a="1"/>
  <c r="M104" i="21" s="1"/>
  <c r="N104" i="21" a="1"/>
  <c r="N104" i="21" s="1"/>
  <c r="M105" i="21" a="1"/>
  <c r="M105" i="21" s="1"/>
  <c r="N105" i="21" a="1"/>
  <c r="N105" i="21" s="1"/>
  <c r="M106" i="21" a="1"/>
  <c r="M106" i="21" s="1"/>
  <c r="N106" i="21" a="1"/>
  <c r="N106" i="21" s="1"/>
  <c r="M107" i="21" a="1"/>
  <c r="M107" i="21" s="1"/>
  <c r="N107" i="21" a="1"/>
  <c r="N107" i="21" s="1"/>
  <c r="M108" i="21" a="1"/>
  <c r="M108" i="21" s="1"/>
  <c r="N108" i="21" a="1"/>
  <c r="N108" i="21" s="1"/>
  <c r="M109" i="21" a="1"/>
  <c r="M109" i="21" s="1"/>
  <c r="N109" i="21" a="1"/>
  <c r="N109" i="21" s="1"/>
  <c r="M110" i="21" a="1"/>
  <c r="M110" i="21" s="1"/>
  <c r="N110" i="21" a="1"/>
  <c r="N110" i="21" s="1"/>
  <c r="M111" i="21" a="1"/>
  <c r="M111" i="21" s="1"/>
  <c r="N111" i="21" a="1"/>
  <c r="N111" i="21" s="1"/>
  <c r="M112" i="21" a="1"/>
  <c r="M112" i="21" s="1"/>
  <c r="N112" i="21" a="1"/>
  <c r="N112" i="21" s="1"/>
  <c r="M113" i="21" a="1"/>
  <c r="M113" i="21" s="1"/>
  <c r="N113" i="21" a="1"/>
  <c r="N113" i="21" s="1"/>
  <c r="M114" i="21" a="1"/>
  <c r="M114" i="21" s="1"/>
  <c r="N114" i="21" a="1"/>
  <c r="N114" i="21" s="1"/>
  <c r="M115" i="21" a="1"/>
  <c r="M115" i="21" s="1"/>
  <c r="N115" i="21" a="1"/>
  <c r="N115" i="21" s="1"/>
  <c r="M116" i="21" a="1"/>
  <c r="M116" i="21" s="1"/>
  <c r="N116" i="21" a="1"/>
  <c r="N116" i="21" s="1"/>
  <c r="M117" i="21" a="1"/>
  <c r="M117" i="21" s="1"/>
  <c r="N117" i="21" a="1"/>
  <c r="N117" i="21" s="1"/>
  <c r="M118" i="21" a="1"/>
  <c r="M118" i="21" s="1"/>
  <c r="N118" i="21" a="1"/>
  <c r="N118" i="21" s="1"/>
  <c r="M119" i="21" a="1"/>
  <c r="M119" i="21" s="1"/>
  <c r="N119" i="21" a="1"/>
  <c r="N119" i="21" s="1"/>
  <c r="M120" i="21" a="1"/>
  <c r="M120" i="21" s="1"/>
  <c r="N120" i="21" a="1"/>
  <c r="N120" i="21" s="1"/>
  <c r="M121" i="21" a="1"/>
  <c r="M121" i="21" s="1"/>
  <c r="N121" i="21" a="1"/>
  <c r="N121" i="21" s="1"/>
  <c r="M122" i="21" a="1"/>
  <c r="M122" i="21" s="1"/>
  <c r="N122" i="21" a="1"/>
  <c r="N122" i="21" s="1"/>
  <c r="M123" i="21" a="1"/>
  <c r="M123" i="21" s="1"/>
  <c r="N123" i="21" a="1"/>
  <c r="N123" i="21" s="1"/>
  <c r="M124" i="21" a="1"/>
  <c r="M124" i="21" s="1"/>
  <c r="N124" i="21" a="1"/>
  <c r="N124" i="21" s="1"/>
  <c r="M125" i="21" a="1"/>
  <c r="M125" i="21" s="1"/>
  <c r="N125" i="21" a="1"/>
  <c r="N125" i="21" s="1"/>
  <c r="M126" i="21" a="1"/>
  <c r="M126" i="21" s="1"/>
  <c r="N126" i="21" a="1"/>
  <c r="N126" i="21" s="1"/>
  <c r="M127" i="21" a="1"/>
  <c r="M127" i="21" s="1"/>
  <c r="N127" i="21" a="1"/>
  <c r="N127" i="21" s="1"/>
  <c r="M128" i="21" a="1"/>
  <c r="M128" i="21" s="1"/>
  <c r="N128" i="21" a="1"/>
  <c r="N128" i="21" s="1"/>
  <c r="M129" i="21" a="1"/>
  <c r="M129" i="21" s="1"/>
  <c r="N129" i="21" a="1"/>
  <c r="N129" i="21" s="1"/>
  <c r="M130" i="21" a="1"/>
  <c r="M130" i="21" s="1"/>
  <c r="N130" i="21" a="1"/>
  <c r="N130" i="21" s="1"/>
  <c r="M131" i="21" a="1"/>
  <c r="M131" i="21" s="1"/>
  <c r="N131" i="21" a="1"/>
  <c r="N131" i="21" s="1"/>
  <c r="M132" i="21" a="1"/>
  <c r="M132" i="21" s="1"/>
  <c r="N132" i="21" a="1"/>
  <c r="N132" i="21" s="1"/>
  <c r="M133" i="21" a="1"/>
  <c r="M133" i="21" s="1"/>
  <c r="N133" i="21" a="1"/>
  <c r="N133" i="21" s="1"/>
  <c r="M134" i="21" a="1"/>
  <c r="M134" i="21" s="1"/>
  <c r="N134" i="21" a="1"/>
  <c r="N134" i="21" s="1"/>
  <c r="M135" i="21" a="1"/>
  <c r="M135" i="21" s="1"/>
  <c r="N135" i="21" a="1"/>
  <c r="N135" i="21" s="1"/>
  <c r="M136" i="21" a="1"/>
  <c r="M136" i="21" s="1"/>
  <c r="N136" i="21" a="1"/>
  <c r="N136" i="21" s="1"/>
  <c r="M137" i="21" a="1"/>
  <c r="M137" i="21" s="1"/>
  <c r="N137" i="21" a="1"/>
  <c r="N137" i="21" s="1"/>
  <c r="M138" i="21" a="1"/>
  <c r="M138" i="21" s="1"/>
  <c r="N138" i="21" a="1"/>
  <c r="N138" i="21" s="1"/>
  <c r="M139" i="21" a="1"/>
  <c r="M139" i="21" s="1"/>
  <c r="N139" i="21" a="1"/>
  <c r="N139" i="21" s="1"/>
  <c r="M140" i="21" a="1"/>
  <c r="M140" i="21" s="1"/>
  <c r="N140" i="21" a="1"/>
  <c r="N140" i="21" s="1"/>
  <c r="M141" i="21" a="1"/>
  <c r="M141" i="21" s="1"/>
  <c r="N141" i="21" a="1"/>
  <c r="N141" i="21" s="1"/>
  <c r="M142" i="21" a="1"/>
  <c r="M142" i="21" s="1"/>
  <c r="N142" i="21" a="1"/>
  <c r="N142" i="21" s="1"/>
  <c r="M143" i="21" a="1"/>
  <c r="M143" i="21" s="1"/>
  <c r="N143" i="21" a="1"/>
  <c r="N143" i="21" s="1"/>
  <c r="M144" i="21" a="1"/>
  <c r="M144" i="21" s="1"/>
  <c r="N144" i="21" a="1"/>
  <c r="N144" i="21" s="1"/>
  <c r="M145" i="21" a="1"/>
  <c r="M145" i="21" s="1"/>
  <c r="N145" i="21" a="1"/>
  <c r="N145" i="21" s="1"/>
  <c r="M146" i="21" a="1"/>
  <c r="M146" i="21" s="1"/>
  <c r="N146" i="21" a="1"/>
  <c r="N146" i="21" s="1"/>
  <c r="M147" i="21" a="1"/>
  <c r="M147" i="21" s="1"/>
  <c r="N147" i="21" a="1"/>
  <c r="N147" i="21" s="1"/>
  <c r="M148" i="21" a="1"/>
  <c r="M148" i="21" s="1"/>
  <c r="N148" i="21" a="1"/>
  <c r="N148" i="21" s="1"/>
  <c r="M149" i="21" a="1"/>
  <c r="M149" i="21" s="1"/>
  <c r="N149" i="21" a="1"/>
  <c r="N149" i="21" s="1"/>
  <c r="M150" i="21" a="1"/>
  <c r="M150" i="21" s="1"/>
  <c r="N150" i="21" a="1"/>
  <c r="N150" i="21" s="1"/>
  <c r="M151" i="21" a="1"/>
  <c r="M151" i="21" s="1"/>
  <c r="N151" i="21" a="1"/>
  <c r="N151" i="21" s="1"/>
  <c r="M152" i="21" a="1"/>
  <c r="M152" i="21" s="1"/>
  <c r="N152" i="21" a="1"/>
  <c r="N152" i="21" s="1"/>
  <c r="M153" i="21" a="1"/>
  <c r="M153" i="21" s="1"/>
  <c r="N153" i="21" a="1"/>
  <c r="N153" i="21" s="1"/>
  <c r="M154" i="21" a="1"/>
  <c r="M154" i="21" s="1"/>
  <c r="N154" i="21" a="1"/>
  <c r="N154" i="21" s="1"/>
  <c r="M155" i="21" a="1"/>
  <c r="M155" i="21" s="1"/>
  <c r="N155" i="21" a="1"/>
  <c r="N155" i="21" s="1"/>
  <c r="M156" i="21" a="1"/>
  <c r="M156" i="21" s="1"/>
  <c r="N156" i="21" a="1"/>
  <c r="N156" i="21" s="1"/>
  <c r="M157" i="21" a="1"/>
  <c r="M157" i="21" s="1"/>
  <c r="N157" i="21" a="1"/>
  <c r="N157" i="21" s="1"/>
  <c r="M158" i="21" a="1"/>
  <c r="M158" i="21" s="1"/>
  <c r="N158" i="21" a="1"/>
  <c r="N158" i="21" s="1"/>
  <c r="M159" i="21" a="1"/>
  <c r="M159" i="21" s="1"/>
  <c r="N159" i="21" a="1"/>
  <c r="N159" i="21" s="1"/>
  <c r="M160" i="21" a="1"/>
  <c r="M160" i="21" s="1"/>
  <c r="N160" i="21" a="1"/>
  <c r="N160" i="21" s="1"/>
  <c r="M161" i="21" a="1"/>
  <c r="M161" i="21" s="1"/>
  <c r="N161" i="21" a="1"/>
  <c r="N161" i="21" s="1"/>
  <c r="M162" i="21" a="1"/>
  <c r="M162" i="21" s="1"/>
  <c r="N162" i="21" a="1"/>
  <c r="N162" i="21" s="1"/>
  <c r="M163" i="21" a="1"/>
  <c r="M163" i="21" s="1"/>
  <c r="N163" i="21" a="1"/>
  <c r="N163" i="21" s="1"/>
  <c r="M164" i="21" a="1"/>
  <c r="M164" i="21" s="1"/>
  <c r="N164" i="21" a="1"/>
  <c r="N164" i="21" s="1"/>
  <c r="M165" i="21" a="1"/>
  <c r="M165" i="21" s="1"/>
  <c r="N165" i="21" a="1"/>
  <c r="N165" i="21" s="1"/>
  <c r="M166" i="21" a="1"/>
  <c r="M166" i="21" s="1"/>
  <c r="N166" i="21" a="1"/>
  <c r="N166" i="21" s="1"/>
  <c r="M167" i="21" a="1"/>
  <c r="M167" i="21" s="1"/>
  <c r="N167" i="21" a="1"/>
  <c r="N167" i="21" s="1"/>
  <c r="M168" i="21" a="1"/>
  <c r="M168" i="21" s="1"/>
  <c r="N168" i="21" a="1"/>
  <c r="N168" i="21" s="1"/>
  <c r="M169" i="21" a="1"/>
  <c r="M169" i="21" s="1"/>
  <c r="N169" i="21" a="1"/>
  <c r="N169" i="21" s="1"/>
  <c r="M170" i="21" a="1"/>
  <c r="M170" i="21" s="1"/>
  <c r="N170" i="21" a="1"/>
  <c r="N170" i="21" s="1"/>
  <c r="M171" i="21" a="1"/>
  <c r="M171" i="21" s="1"/>
  <c r="N171" i="21" a="1"/>
  <c r="N171" i="21" s="1"/>
  <c r="M172" i="21" a="1"/>
  <c r="M172" i="21" s="1"/>
  <c r="N172" i="21" a="1"/>
  <c r="N172" i="21" s="1"/>
  <c r="M173" i="21" a="1"/>
  <c r="M173" i="21" s="1"/>
  <c r="N173" i="21" a="1"/>
  <c r="N173" i="21" s="1"/>
  <c r="M174" i="21" a="1"/>
  <c r="M174" i="21" s="1"/>
  <c r="N174" i="21" a="1"/>
  <c r="N174" i="21" s="1"/>
  <c r="M175" i="21" a="1"/>
  <c r="M175" i="21" s="1"/>
  <c r="N175" i="21" a="1"/>
  <c r="N175" i="21" s="1"/>
  <c r="M176" i="21" a="1"/>
  <c r="M176" i="21" s="1"/>
  <c r="N176" i="21" a="1"/>
  <c r="N176" i="21" s="1"/>
  <c r="M177" i="21" a="1"/>
  <c r="M177" i="21" s="1"/>
  <c r="N177" i="21" a="1"/>
  <c r="N177" i="21" s="1"/>
  <c r="M178" i="21" a="1"/>
  <c r="M178" i="21" s="1"/>
  <c r="N178" i="21" a="1"/>
  <c r="N178" i="21" s="1"/>
  <c r="M179" i="21" a="1"/>
  <c r="M179" i="21" s="1"/>
  <c r="N179" i="21" a="1"/>
  <c r="N179" i="21" s="1"/>
  <c r="M180" i="21" a="1"/>
  <c r="M180" i="21" s="1"/>
  <c r="N180" i="21" a="1"/>
  <c r="N180" i="21" s="1"/>
  <c r="M181" i="21" a="1"/>
  <c r="M181" i="21" s="1"/>
  <c r="N181" i="21" a="1"/>
  <c r="N181" i="21" s="1"/>
  <c r="M182" i="21" a="1"/>
  <c r="M182" i="21" s="1"/>
  <c r="N182" i="21" a="1"/>
  <c r="N182" i="21" s="1"/>
  <c r="M183" i="21" a="1"/>
  <c r="M183" i="21" s="1"/>
  <c r="N183" i="21" a="1"/>
  <c r="N183" i="21" s="1"/>
  <c r="M184" i="21" a="1"/>
  <c r="M184" i="21" s="1"/>
  <c r="N184" i="21" a="1"/>
  <c r="N184" i="21" s="1"/>
  <c r="M185" i="21" a="1"/>
  <c r="M185" i="21" s="1"/>
  <c r="N185" i="21" a="1"/>
  <c r="N185" i="21" s="1"/>
  <c r="M186" i="21" a="1"/>
  <c r="M186" i="21" s="1"/>
  <c r="N186" i="21" a="1"/>
  <c r="N186" i="21" s="1"/>
  <c r="M187" i="21" a="1"/>
  <c r="M187" i="21" s="1"/>
  <c r="N187" i="21" a="1"/>
  <c r="N187" i="21" s="1"/>
  <c r="M188" i="21" a="1"/>
  <c r="M188" i="21" s="1"/>
  <c r="N188" i="21" a="1"/>
  <c r="N188" i="21" s="1"/>
  <c r="M189" i="21" a="1"/>
  <c r="M189" i="21" s="1"/>
  <c r="N189" i="21" a="1"/>
  <c r="N189" i="21" s="1"/>
  <c r="M190" i="21" a="1"/>
  <c r="M190" i="21" s="1"/>
  <c r="N190" i="21" a="1"/>
  <c r="N190" i="21" s="1"/>
  <c r="M191" i="21" a="1"/>
  <c r="M191" i="21" s="1"/>
  <c r="N191" i="21" a="1"/>
  <c r="N191" i="21" s="1"/>
  <c r="M192" i="21" a="1"/>
  <c r="M192" i="21" s="1"/>
  <c r="N192" i="21" a="1"/>
  <c r="N192" i="21" s="1"/>
  <c r="M193" i="21" a="1"/>
  <c r="M193" i="21" s="1"/>
  <c r="N193" i="21" a="1"/>
  <c r="N193" i="21" s="1"/>
  <c r="M194" i="21" a="1"/>
  <c r="M194" i="21" s="1"/>
  <c r="N194" i="21" a="1"/>
  <c r="N194" i="21" s="1"/>
  <c r="M195" i="21" a="1"/>
  <c r="M195" i="21" s="1"/>
  <c r="N195" i="21" a="1"/>
  <c r="N195" i="21" s="1"/>
  <c r="M196" i="21" a="1"/>
  <c r="M196" i="21" s="1"/>
  <c r="N196" i="21" a="1"/>
  <c r="N196" i="21" s="1"/>
  <c r="M197" i="21" a="1"/>
  <c r="M197" i="21" s="1"/>
  <c r="N197" i="21" a="1"/>
  <c r="N197" i="21" s="1"/>
  <c r="M198" i="21" a="1"/>
  <c r="M198" i="21" s="1"/>
  <c r="N198" i="21" a="1"/>
  <c r="N198" i="21" s="1"/>
  <c r="M199" i="21" a="1"/>
  <c r="M199" i="21" s="1"/>
  <c r="N199" i="21" a="1"/>
  <c r="N199" i="21" s="1"/>
  <c r="M200" i="21" a="1"/>
  <c r="M200" i="21" s="1"/>
  <c r="N200" i="21" a="1"/>
  <c r="N200" i="21" s="1"/>
  <c r="M201" i="21" a="1"/>
  <c r="M201" i="21" s="1"/>
  <c r="N201" i="21" a="1"/>
  <c r="N201" i="21" s="1"/>
  <c r="M202" i="21" a="1"/>
  <c r="M202" i="21" s="1"/>
  <c r="N202" i="21" a="1"/>
  <c r="N202" i="21" s="1"/>
  <c r="M203" i="21" a="1"/>
  <c r="M203" i="21" s="1"/>
  <c r="N203" i="21" a="1"/>
  <c r="N203" i="21" s="1"/>
  <c r="M204" i="21" a="1"/>
  <c r="M204" i="21" s="1"/>
  <c r="N204" i="21" a="1"/>
  <c r="N204" i="21" s="1"/>
  <c r="M205" i="21" a="1"/>
  <c r="M205" i="21" s="1"/>
  <c r="N205" i="21" a="1"/>
  <c r="N205" i="21" s="1"/>
  <c r="M206" i="21" a="1"/>
  <c r="M206" i="21" s="1"/>
  <c r="N206" i="21" a="1"/>
  <c r="N206" i="21" s="1"/>
  <c r="M207" i="21" a="1"/>
  <c r="M207" i="21" s="1"/>
  <c r="N207" i="21" a="1"/>
  <c r="N207" i="21" s="1"/>
  <c r="M208" i="21" a="1"/>
  <c r="M208" i="21" s="1"/>
  <c r="N208" i="21" a="1"/>
  <c r="N208" i="21" s="1"/>
  <c r="M209" i="21" a="1"/>
  <c r="M209" i="21" s="1"/>
  <c r="N209" i="21" a="1"/>
  <c r="N209" i="21" s="1"/>
  <c r="M210" i="21" a="1"/>
  <c r="M210" i="21" s="1"/>
  <c r="N210" i="21" a="1"/>
  <c r="N210" i="21" s="1"/>
  <c r="M211" i="21" a="1"/>
  <c r="M211" i="21" s="1"/>
  <c r="N211" i="21" a="1"/>
  <c r="N211" i="21" s="1"/>
  <c r="M212" i="21" a="1"/>
  <c r="M212" i="21" s="1"/>
  <c r="N212" i="21" a="1"/>
  <c r="N212" i="21" s="1"/>
  <c r="M213" i="21" a="1"/>
  <c r="M213" i="21" s="1"/>
  <c r="N213" i="21" a="1"/>
  <c r="N213" i="21" s="1"/>
  <c r="M214" i="21" a="1"/>
  <c r="M214" i="21" s="1"/>
  <c r="N214" i="21" a="1"/>
  <c r="N214" i="21" s="1"/>
  <c r="M215" i="21" a="1"/>
  <c r="M215" i="21" s="1"/>
  <c r="N215" i="21" a="1"/>
  <c r="N215" i="21" s="1"/>
  <c r="M216" i="21" a="1"/>
  <c r="M216" i="21" s="1"/>
  <c r="N216" i="21" a="1"/>
  <c r="N216" i="21" s="1"/>
  <c r="M217" i="21" a="1"/>
  <c r="M217" i="21" s="1"/>
  <c r="N217" i="21" a="1"/>
  <c r="N217" i="21" s="1"/>
  <c r="M218" i="21" a="1"/>
  <c r="M218" i="21" s="1"/>
  <c r="N218" i="21" a="1"/>
  <c r="N218" i="21" s="1"/>
  <c r="M219" i="21" a="1"/>
  <c r="M219" i="21" s="1"/>
  <c r="N219" i="21" a="1"/>
  <c r="N219" i="21" s="1"/>
  <c r="M220" i="21" a="1"/>
  <c r="M220" i="21" s="1"/>
  <c r="N220" i="21" a="1"/>
  <c r="N220" i="21" s="1"/>
  <c r="M221" i="21" a="1"/>
  <c r="M221" i="21" s="1"/>
  <c r="N221" i="21" a="1"/>
  <c r="N221" i="21" s="1"/>
  <c r="M222" i="21" a="1"/>
  <c r="M222" i="21" s="1"/>
  <c r="N222" i="21" a="1"/>
  <c r="N222" i="21" s="1"/>
  <c r="M223" i="21" a="1"/>
  <c r="M223" i="21" s="1"/>
  <c r="N223" i="21" a="1"/>
  <c r="N223" i="21" s="1"/>
  <c r="M224" i="21" a="1"/>
  <c r="M224" i="21" s="1"/>
  <c r="N224" i="21" a="1"/>
  <c r="N224" i="21" s="1"/>
  <c r="M225" i="21" a="1"/>
  <c r="M225" i="21" s="1"/>
  <c r="N225" i="21" a="1"/>
  <c r="N225" i="21" s="1"/>
  <c r="M226" i="21" a="1"/>
  <c r="M226" i="21" s="1"/>
  <c r="N226" i="21" a="1"/>
  <c r="N226" i="21" s="1"/>
  <c r="M227" i="21" a="1"/>
  <c r="M227" i="21" s="1"/>
  <c r="N227" i="21" a="1"/>
  <c r="N227" i="21" s="1"/>
  <c r="M228" i="21" a="1"/>
  <c r="M228" i="21" s="1"/>
  <c r="N228" i="21" a="1"/>
  <c r="N228" i="21" s="1"/>
  <c r="M229" i="21" a="1"/>
  <c r="M229" i="21" s="1"/>
  <c r="N229" i="21" a="1"/>
  <c r="N229" i="21" s="1"/>
  <c r="M230" i="21" a="1"/>
  <c r="M230" i="21" s="1"/>
  <c r="N230" i="21" a="1"/>
  <c r="N230" i="21" s="1"/>
  <c r="M231" i="21" a="1"/>
  <c r="M231" i="21" s="1"/>
  <c r="N231" i="21" a="1"/>
  <c r="N231" i="21" s="1"/>
  <c r="M232" i="21" a="1"/>
  <c r="M232" i="21" s="1"/>
  <c r="N232" i="21" a="1"/>
  <c r="N232" i="21" s="1"/>
  <c r="M233" i="21" a="1"/>
  <c r="M233" i="21" s="1"/>
  <c r="N233" i="21" a="1"/>
  <c r="N233" i="21" s="1"/>
  <c r="M234" i="21" a="1"/>
  <c r="M234" i="21" s="1"/>
  <c r="N234" i="21" a="1"/>
  <c r="N234" i="21" s="1"/>
  <c r="M235" i="21" a="1"/>
  <c r="M235" i="21" s="1"/>
  <c r="N235" i="21" a="1"/>
  <c r="N235" i="21" s="1"/>
  <c r="M236" i="21" a="1"/>
  <c r="M236" i="21" s="1"/>
  <c r="N236" i="21" a="1"/>
  <c r="N236" i="21" s="1"/>
  <c r="M237" i="21" a="1"/>
  <c r="M237" i="21" s="1"/>
  <c r="N237" i="21" a="1"/>
  <c r="N237" i="21" s="1"/>
  <c r="M238" i="21" a="1"/>
  <c r="M238" i="21" s="1"/>
  <c r="N238" i="21" a="1"/>
  <c r="N238" i="21" s="1"/>
  <c r="M239" i="21" a="1"/>
  <c r="M239" i="21" s="1"/>
  <c r="N239" i="21" a="1"/>
  <c r="N239" i="21" s="1"/>
  <c r="M240" i="21" a="1"/>
  <c r="M240" i="21" s="1"/>
  <c r="N240" i="21" a="1"/>
  <c r="N240" i="21" s="1"/>
  <c r="M241" i="21" a="1"/>
  <c r="M241" i="21" s="1"/>
  <c r="N241" i="21" a="1"/>
  <c r="N241" i="21" s="1"/>
  <c r="M242" i="21" a="1"/>
  <c r="M242" i="21" s="1"/>
  <c r="N242" i="21" a="1"/>
  <c r="N242" i="21" s="1"/>
  <c r="M243" i="21" a="1"/>
  <c r="M243" i="21" s="1"/>
  <c r="N243" i="21" a="1"/>
  <c r="N243" i="21" s="1"/>
  <c r="M244" i="21" a="1"/>
  <c r="M244" i="21" s="1"/>
  <c r="N244" i="21" a="1"/>
  <c r="N244" i="21" s="1"/>
  <c r="M245" i="21" a="1"/>
  <c r="M245" i="21" s="1"/>
  <c r="N245" i="21" a="1"/>
  <c r="N245" i="21" s="1"/>
  <c r="M246" i="21" a="1"/>
  <c r="M246" i="21" s="1"/>
  <c r="N246" i="21" a="1"/>
  <c r="N246" i="21" s="1"/>
  <c r="M247" i="21" a="1"/>
  <c r="M247" i="21" s="1"/>
  <c r="N247" i="21" a="1"/>
  <c r="N247" i="21" s="1"/>
  <c r="M248" i="21" a="1"/>
  <c r="M248" i="21" s="1"/>
  <c r="N248" i="21" a="1"/>
  <c r="N248" i="21" s="1"/>
  <c r="M249" i="21" a="1"/>
  <c r="M249" i="21" s="1"/>
  <c r="N249" i="21" a="1"/>
  <c r="N249" i="21" s="1"/>
  <c r="M250" i="21" a="1"/>
  <c r="M250" i="21" s="1"/>
  <c r="N250" i="21" a="1"/>
  <c r="N250" i="21" s="1"/>
  <c r="M251" i="21" a="1"/>
  <c r="M251" i="21" s="1"/>
  <c r="N251" i="21" a="1"/>
  <c r="N251" i="21" s="1"/>
  <c r="M252" i="21" a="1"/>
  <c r="M252" i="21" s="1"/>
  <c r="N252" i="21" a="1"/>
  <c r="N252" i="21" s="1"/>
  <c r="M253" i="21" a="1"/>
  <c r="M253" i="21" s="1"/>
  <c r="N253" i="21" a="1"/>
  <c r="N253" i="21" s="1"/>
  <c r="M254" i="21" a="1"/>
  <c r="M254" i="21" s="1"/>
  <c r="N254" i="21" a="1"/>
  <c r="N254" i="21" s="1"/>
  <c r="M255" i="21" a="1"/>
  <c r="M255" i="21" s="1"/>
  <c r="N255" i="21" a="1"/>
  <c r="N255" i="21" s="1"/>
  <c r="M256" i="21" a="1"/>
  <c r="M256" i="21" s="1"/>
  <c r="N256" i="21" a="1"/>
  <c r="N256" i="21" s="1"/>
  <c r="M257" i="21" a="1"/>
  <c r="M257" i="21" s="1"/>
  <c r="N257" i="21" a="1"/>
  <c r="N257" i="21" s="1"/>
  <c r="M258" i="21" a="1"/>
  <c r="M258" i="21" s="1"/>
  <c r="N258" i="21" a="1"/>
  <c r="N258" i="21" s="1"/>
  <c r="M259" i="21" a="1"/>
  <c r="M259" i="21" s="1"/>
  <c r="N259" i="21" a="1"/>
  <c r="N259" i="21" s="1"/>
  <c r="M260" i="21" a="1"/>
  <c r="M260" i="21" s="1"/>
  <c r="N260" i="21" a="1"/>
  <c r="N260" i="21" s="1"/>
  <c r="M261" i="21" a="1"/>
  <c r="M261" i="21" s="1"/>
  <c r="N261" i="21" a="1"/>
  <c r="N261" i="21" s="1"/>
  <c r="M262" i="21" a="1"/>
  <c r="M262" i="21" s="1"/>
  <c r="N262" i="21" a="1"/>
  <c r="N262" i="21" s="1"/>
  <c r="M263" i="21" a="1"/>
  <c r="M263" i="21" s="1"/>
  <c r="N263" i="21" a="1"/>
  <c r="N263" i="21" s="1"/>
  <c r="M264" i="21" a="1"/>
  <c r="M264" i="21" s="1"/>
  <c r="N264" i="21" a="1"/>
  <c r="N264" i="21" s="1"/>
  <c r="M265" i="21" a="1"/>
  <c r="M265" i="21" s="1"/>
  <c r="N265" i="21" a="1"/>
  <c r="N265" i="21" s="1"/>
  <c r="M266" i="21" a="1"/>
  <c r="M266" i="21" s="1"/>
  <c r="N266" i="21" a="1"/>
  <c r="N266" i="21" s="1"/>
  <c r="M267" i="21" a="1"/>
  <c r="M267" i="21" s="1"/>
  <c r="N267" i="21" a="1"/>
  <c r="N267" i="21" s="1"/>
  <c r="M268" i="21" a="1"/>
  <c r="M268" i="21" s="1"/>
  <c r="N268" i="21" a="1"/>
  <c r="N268" i="21" s="1"/>
  <c r="M269" i="21" a="1"/>
  <c r="M269" i="21" s="1"/>
  <c r="N269" i="21" a="1"/>
  <c r="N269" i="21" s="1"/>
  <c r="M270" i="21" a="1"/>
  <c r="M270" i="21" s="1"/>
  <c r="N270" i="21" a="1"/>
  <c r="N270" i="21" s="1"/>
  <c r="M271" i="21" a="1"/>
  <c r="M271" i="21" s="1"/>
  <c r="N271" i="21" a="1"/>
  <c r="N271" i="21" s="1"/>
  <c r="M272" i="21" a="1"/>
  <c r="M272" i="21" s="1"/>
  <c r="N272" i="21" a="1"/>
  <c r="N272" i="21" s="1"/>
  <c r="M273" i="21" a="1"/>
  <c r="M273" i="21" s="1"/>
  <c r="N273" i="21" a="1"/>
  <c r="N273" i="21" s="1"/>
  <c r="M274" i="21" a="1"/>
  <c r="M274" i="21" s="1"/>
  <c r="N274" i="21" a="1"/>
  <c r="N274" i="21" s="1"/>
  <c r="M275" i="21" a="1"/>
  <c r="M275" i="21" s="1"/>
  <c r="N275" i="21" a="1"/>
  <c r="N275" i="21" s="1"/>
  <c r="M276" i="21" a="1"/>
  <c r="M276" i="21" s="1"/>
  <c r="N276" i="21" a="1"/>
  <c r="N276" i="21" s="1"/>
  <c r="M277" i="21" a="1"/>
  <c r="M277" i="21" s="1"/>
  <c r="N277" i="21" a="1"/>
  <c r="N277" i="21" s="1"/>
  <c r="M278" i="21" a="1"/>
  <c r="M278" i="21" s="1"/>
  <c r="N278" i="21" a="1"/>
  <c r="N278" i="21" s="1"/>
  <c r="M279" i="21" a="1"/>
  <c r="M279" i="21" s="1"/>
  <c r="N279" i="21" a="1"/>
  <c r="N279" i="21" s="1"/>
  <c r="M280" i="21" a="1"/>
  <c r="M280" i="21" s="1"/>
  <c r="N280" i="21" a="1"/>
  <c r="N280" i="21" s="1"/>
  <c r="M281" i="21" a="1"/>
  <c r="M281" i="21" s="1"/>
  <c r="N281" i="21" a="1"/>
  <c r="N281" i="21" s="1"/>
  <c r="M282" i="21" a="1"/>
  <c r="M282" i="21" s="1"/>
  <c r="N282" i="21" a="1"/>
  <c r="N282" i="21" s="1"/>
  <c r="M283" i="21" a="1"/>
  <c r="M283" i="21" s="1"/>
  <c r="N283" i="21" a="1"/>
  <c r="N283" i="21" s="1"/>
  <c r="M284" i="21" a="1"/>
  <c r="M284" i="21" s="1"/>
  <c r="N284" i="21" a="1"/>
  <c r="N284" i="21" s="1"/>
  <c r="M285" i="21" a="1"/>
  <c r="M285" i="21" s="1"/>
  <c r="N285" i="21" a="1"/>
  <c r="N285" i="21" s="1"/>
  <c r="M286" i="21" a="1"/>
  <c r="M286" i="21" s="1"/>
  <c r="N286" i="21" a="1"/>
  <c r="N286" i="21" s="1"/>
  <c r="M287" i="21" a="1"/>
  <c r="M287" i="21" s="1"/>
  <c r="N287" i="21" a="1"/>
  <c r="N287" i="21" s="1"/>
  <c r="M288" i="21" a="1"/>
  <c r="M288" i="21" s="1"/>
  <c r="N288" i="21" a="1"/>
  <c r="N288" i="21" s="1"/>
  <c r="M289" i="21" a="1"/>
  <c r="M289" i="21" s="1"/>
  <c r="N289" i="21" a="1"/>
  <c r="N289" i="21" s="1"/>
  <c r="M290" i="21" a="1"/>
  <c r="M290" i="21" s="1"/>
  <c r="N290" i="21" a="1"/>
  <c r="N290" i="21" s="1"/>
  <c r="M291" i="21" a="1"/>
  <c r="M291" i="21" s="1"/>
  <c r="N291" i="21" a="1"/>
  <c r="N291" i="21" s="1"/>
  <c r="M292" i="21" a="1"/>
  <c r="M292" i="21" s="1"/>
  <c r="N292" i="21" a="1"/>
  <c r="N292" i="21" s="1"/>
  <c r="M293" i="21" a="1"/>
  <c r="M293" i="21" s="1"/>
  <c r="N293" i="21" a="1"/>
  <c r="N293" i="21" s="1"/>
  <c r="M294" i="21" a="1"/>
  <c r="M294" i="21" s="1"/>
  <c r="N294" i="21" a="1"/>
  <c r="N294" i="21" s="1"/>
  <c r="M295" i="21" a="1"/>
  <c r="M295" i="21" s="1"/>
  <c r="N295" i="21" a="1"/>
  <c r="N295" i="21" s="1"/>
  <c r="M296" i="21" a="1"/>
  <c r="M296" i="21" s="1"/>
  <c r="N296" i="21" a="1"/>
  <c r="N296" i="21" s="1"/>
  <c r="M297" i="21" a="1"/>
  <c r="M297" i="21" s="1"/>
  <c r="N297" i="21" a="1"/>
  <c r="N297" i="21" s="1"/>
  <c r="M298" i="21" a="1"/>
  <c r="M298" i="21" s="1"/>
  <c r="N298" i="21" a="1"/>
  <c r="N298" i="21" s="1"/>
  <c r="M299" i="21" a="1"/>
  <c r="M299" i="21" s="1"/>
  <c r="N299" i="21" a="1"/>
  <c r="N299" i="21" s="1"/>
  <c r="M300" i="21" a="1"/>
  <c r="M300" i="21" s="1"/>
  <c r="N300" i="21" a="1"/>
  <c r="N300" i="21" s="1"/>
  <c r="M301" i="21" a="1"/>
  <c r="M301" i="21" s="1"/>
  <c r="N301" i="21" a="1"/>
  <c r="N301" i="21" s="1"/>
  <c r="M302" i="21" a="1"/>
  <c r="M302" i="21" s="1"/>
  <c r="N302" i="21" a="1"/>
  <c r="N302" i="21" s="1"/>
  <c r="M303" i="21" a="1"/>
  <c r="M303" i="21" s="1"/>
  <c r="N303" i="21" a="1"/>
  <c r="N303" i="21" s="1"/>
  <c r="M304" i="21" a="1"/>
  <c r="M304" i="21" s="1"/>
  <c r="N304" i="21" a="1"/>
  <c r="N304" i="21" s="1"/>
  <c r="M305" i="21" a="1"/>
  <c r="M305" i="21" s="1"/>
  <c r="N305" i="21" a="1"/>
  <c r="N305" i="21" s="1"/>
  <c r="M306" i="21" a="1"/>
  <c r="M306" i="21" s="1"/>
  <c r="N306" i="21" a="1"/>
  <c r="N306" i="21" s="1"/>
  <c r="M307" i="21" a="1"/>
  <c r="M307" i="21" s="1"/>
  <c r="N307" i="21" a="1"/>
  <c r="N307" i="21" s="1"/>
  <c r="M308" i="21" a="1"/>
  <c r="M308" i="21" s="1"/>
  <c r="N308" i="21" a="1"/>
  <c r="N308" i="21" s="1"/>
  <c r="M309" i="21" a="1"/>
  <c r="M309" i="21" s="1"/>
  <c r="N309" i="21" a="1"/>
  <c r="N309" i="21" s="1"/>
  <c r="M310" i="21" a="1"/>
  <c r="M310" i="21" s="1"/>
  <c r="N310" i="21" a="1"/>
  <c r="N310" i="21" s="1"/>
  <c r="M311" i="21" a="1"/>
  <c r="M311" i="21" s="1"/>
  <c r="N311" i="21" a="1"/>
  <c r="N311" i="21" s="1"/>
  <c r="M312" i="21" a="1"/>
  <c r="M312" i="21" s="1"/>
  <c r="N312" i="21" a="1"/>
  <c r="N312" i="21" s="1"/>
  <c r="M313" i="21" a="1"/>
  <c r="M313" i="21" s="1"/>
  <c r="N313" i="21" a="1"/>
  <c r="N313" i="21" s="1"/>
  <c r="M314" i="21" a="1"/>
  <c r="M314" i="21" s="1"/>
  <c r="N314" i="21" a="1"/>
  <c r="N314" i="21" s="1"/>
  <c r="M315" i="21" a="1"/>
  <c r="M315" i="21" s="1"/>
  <c r="N315" i="21" a="1"/>
  <c r="N315" i="21" s="1"/>
  <c r="M316" i="21" a="1"/>
  <c r="M316" i="21" s="1"/>
  <c r="N316" i="21" a="1"/>
  <c r="N316" i="21" s="1"/>
  <c r="M317" i="21" a="1"/>
  <c r="M317" i="21" s="1"/>
  <c r="N317" i="21" a="1"/>
  <c r="N317" i="21" s="1"/>
  <c r="M318" i="21" a="1"/>
  <c r="M318" i="21" s="1"/>
  <c r="N318" i="21" a="1"/>
  <c r="N318" i="21" s="1"/>
  <c r="M319" i="21" a="1"/>
  <c r="M319" i="21" s="1"/>
  <c r="N319" i="21" a="1"/>
  <c r="N319" i="21" s="1"/>
  <c r="M320" i="21" a="1"/>
  <c r="M320" i="21" s="1"/>
  <c r="N320" i="21" a="1"/>
  <c r="N320" i="21" s="1"/>
  <c r="M321" i="21" a="1"/>
  <c r="M321" i="21" s="1"/>
  <c r="N321" i="21" a="1"/>
  <c r="N321" i="21" s="1"/>
  <c r="M322" i="21" a="1"/>
  <c r="M322" i="21" s="1"/>
  <c r="N322" i="21" a="1"/>
  <c r="N322" i="21" s="1"/>
  <c r="M323" i="21" a="1"/>
  <c r="M323" i="21" s="1"/>
  <c r="N323" i="21" a="1"/>
  <c r="N323" i="21" s="1"/>
  <c r="M324" i="21" a="1"/>
  <c r="M324" i="21" s="1"/>
  <c r="N324" i="21" a="1"/>
  <c r="N324" i="21" s="1"/>
  <c r="M325" i="21" a="1"/>
  <c r="M325" i="21" s="1"/>
  <c r="N325" i="21" a="1"/>
  <c r="N325" i="21" s="1"/>
  <c r="M326" i="21" a="1"/>
  <c r="M326" i="21" s="1"/>
  <c r="N326" i="21" a="1"/>
  <c r="N326" i="21" s="1"/>
  <c r="M327" i="21" a="1"/>
  <c r="M327" i="21" s="1"/>
  <c r="N327" i="21" a="1"/>
  <c r="N327" i="21" s="1"/>
  <c r="M328" i="21" a="1"/>
  <c r="M328" i="21" s="1"/>
  <c r="N328" i="21" a="1"/>
  <c r="N328" i="21" s="1"/>
  <c r="M329" i="21" a="1"/>
  <c r="M329" i="21" s="1"/>
  <c r="N329" i="21" a="1"/>
  <c r="N329" i="21" s="1"/>
  <c r="M330" i="21" a="1"/>
  <c r="M330" i="21" s="1"/>
  <c r="N330" i="21" a="1"/>
  <c r="N330" i="21" s="1"/>
  <c r="M331" i="21" a="1"/>
  <c r="M331" i="21" s="1"/>
  <c r="N331" i="21" a="1"/>
  <c r="N331" i="21" s="1"/>
  <c r="M332" i="21" a="1"/>
  <c r="M332" i="21" s="1"/>
  <c r="N332" i="21" a="1"/>
  <c r="N332" i="21" s="1"/>
  <c r="M333" i="21" a="1"/>
  <c r="M333" i="21" s="1"/>
  <c r="N333" i="21" a="1"/>
  <c r="N333" i="21" s="1"/>
  <c r="M334" i="21" a="1"/>
  <c r="M334" i="21" s="1"/>
  <c r="N334" i="21" a="1"/>
  <c r="N334" i="21" s="1"/>
  <c r="M335" i="21" a="1"/>
  <c r="M335" i="21" s="1"/>
  <c r="N335" i="21" a="1"/>
  <c r="N335" i="21" s="1"/>
  <c r="M336" i="21" a="1"/>
  <c r="M336" i="21" s="1"/>
  <c r="N336" i="21" a="1"/>
  <c r="N336" i="21" s="1"/>
  <c r="M337" i="21" a="1"/>
  <c r="M337" i="21" s="1"/>
  <c r="N337" i="21" a="1"/>
  <c r="N337" i="21" s="1"/>
  <c r="M338" i="21" a="1"/>
  <c r="M338" i="21" s="1"/>
  <c r="N338" i="21" a="1"/>
  <c r="N338" i="21" s="1"/>
  <c r="M339" i="21" a="1"/>
  <c r="M339" i="21" s="1"/>
  <c r="N339" i="21" a="1"/>
  <c r="N339" i="21" s="1"/>
  <c r="M340" i="21" a="1"/>
  <c r="M340" i="21" s="1"/>
  <c r="N340" i="21" a="1"/>
  <c r="N340" i="21" s="1"/>
  <c r="M341" i="21" a="1"/>
  <c r="M341" i="21" s="1"/>
  <c r="N341" i="21" a="1"/>
  <c r="N341" i="21" s="1"/>
  <c r="M342" i="21" a="1"/>
  <c r="M342" i="21" s="1"/>
  <c r="N342" i="21" a="1"/>
  <c r="N342" i="21" s="1"/>
  <c r="M343" i="21" a="1"/>
  <c r="M343" i="21" s="1"/>
  <c r="N343" i="21" a="1"/>
  <c r="N343" i="21" s="1"/>
  <c r="M344" i="21" a="1"/>
  <c r="M344" i="21" s="1"/>
  <c r="N344" i="21" a="1"/>
  <c r="N344" i="21" s="1"/>
  <c r="M345" i="21" a="1"/>
  <c r="M345" i="21" s="1"/>
  <c r="N345" i="21" a="1"/>
  <c r="N345" i="21" s="1"/>
  <c r="M346" i="21" a="1"/>
  <c r="M346" i="21" s="1"/>
  <c r="N346" i="21" a="1"/>
  <c r="N346" i="21" s="1"/>
  <c r="M347" i="21" a="1"/>
  <c r="M347" i="21" s="1"/>
  <c r="N347" i="21" a="1"/>
  <c r="N347" i="21" s="1"/>
  <c r="M348" i="21" a="1"/>
  <c r="M348" i="21" s="1"/>
  <c r="N348" i="21" a="1"/>
  <c r="N348" i="21" s="1"/>
  <c r="M349" i="21" a="1"/>
  <c r="M349" i="21" s="1"/>
  <c r="N349" i="21" a="1"/>
  <c r="N349" i="21" s="1"/>
  <c r="M350" i="21" a="1"/>
  <c r="M350" i="21" s="1"/>
  <c r="N350" i="21" a="1"/>
  <c r="N350" i="21" s="1"/>
  <c r="M351" i="21" a="1"/>
  <c r="M351" i="21" s="1"/>
  <c r="N351" i="21" a="1"/>
  <c r="N351" i="21" s="1"/>
  <c r="M352" i="21" a="1"/>
  <c r="M352" i="21" s="1"/>
  <c r="N352" i="21" a="1"/>
  <c r="N352" i="21" s="1"/>
  <c r="M353" i="21" a="1"/>
  <c r="M353" i="21" s="1"/>
  <c r="N353" i="21" a="1"/>
  <c r="N353" i="21" s="1"/>
  <c r="M354" i="21" a="1"/>
  <c r="M354" i="21" s="1"/>
  <c r="N354" i="21" a="1"/>
  <c r="N354" i="21" s="1"/>
  <c r="M355" i="21" a="1"/>
  <c r="M355" i="21" s="1"/>
  <c r="N355" i="21" a="1"/>
  <c r="N355" i="21" s="1"/>
  <c r="M356" i="21" a="1"/>
  <c r="M356" i="21" s="1"/>
  <c r="N356" i="21" a="1"/>
  <c r="N356" i="21" s="1"/>
  <c r="M357" i="21" a="1"/>
  <c r="M357" i="21" s="1"/>
  <c r="N357" i="21" a="1"/>
  <c r="N357" i="21" s="1"/>
  <c r="M358" i="21" a="1"/>
  <c r="M358" i="21" s="1"/>
  <c r="N358" i="21" a="1"/>
  <c r="N358" i="21" s="1"/>
  <c r="M359" i="21" a="1"/>
  <c r="M359" i="21" s="1"/>
  <c r="N359" i="21" a="1"/>
  <c r="N359" i="21" s="1"/>
  <c r="M360" i="21" a="1"/>
  <c r="M360" i="21" s="1"/>
  <c r="N360" i="21" a="1"/>
  <c r="N360" i="21" s="1"/>
  <c r="M361" i="21" a="1"/>
  <c r="M361" i="21" s="1"/>
  <c r="N361" i="21" a="1"/>
  <c r="N361" i="21" s="1"/>
  <c r="M362" i="21" a="1"/>
  <c r="M362" i="21" s="1"/>
  <c r="N362" i="21" a="1"/>
  <c r="N362" i="21" s="1"/>
  <c r="M363" i="21" a="1"/>
  <c r="M363" i="21" s="1"/>
  <c r="N363" i="21" a="1"/>
  <c r="N363" i="21" s="1"/>
  <c r="M364" i="21" a="1"/>
  <c r="M364" i="21" s="1"/>
  <c r="N364" i="21" a="1"/>
  <c r="N364" i="21" s="1"/>
  <c r="M365" i="21" a="1"/>
  <c r="M365" i="21" s="1"/>
  <c r="N365" i="21" a="1"/>
  <c r="N365" i="21" s="1"/>
  <c r="M366" i="21" a="1"/>
  <c r="M366" i="21" s="1"/>
  <c r="N366" i="21" a="1"/>
  <c r="N366" i="21" s="1"/>
  <c r="M367" i="21" a="1"/>
  <c r="M367" i="21" s="1"/>
  <c r="N367" i="21" a="1"/>
  <c r="N367" i="21" s="1"/>
  <c r="M368" i="21" a="1"/>
  <c r="M368" i="21" s="1"/>
  <c r="N368" i="21" a="1"/>
  <c r="N368" i="21" s="1"/>
  <c r="M369" i="21" a="1"/>
  <c r="M369" i="21" s="1"/>
  <c r="N369" i="21" a="1"/>
  <c r="N369" i="21" s="1"/>
  <c r="M370" i="21" a="1"/>
  <c r="M370" i="21" s="1"/>
  <c r="N370" i="21" a="1"/>
  <c r="N370" i="21" s="1"/>
  <c r="M371" i="21" a="1"/>
  <c r="M371" i="21" s="1"/>
  <c r="N371" i="21" a="1"/>
  <c r="N371" i="21" s="1"/>
  <c r="M372" i="21" a="1"/>
  <c r="M372" i="21" s="1"/>
  <c r="N372" i="21" a="1"/>
  <c r="N372" i="21" s="1"/>
  <c r="M373" i="21" a="1"/>
  <c r="M373" i="21" s="1"/>
  <c r="N373" i="21" a="1"/>
  <c r="N373" i="21" s="1"/>
  <c r="M374" i="21" a="1"/>
  <c r="M374" i="21" s="1"/>
  <c r="N374" i="21" a="1"/>
  <c r="N374" i="21" s="1"/>
  <c r="M375" i="21" a="1"/>
  <c r="M375" i="21" s="1"/>
  <c r="N375" i="21" a="1"/>
  <c r="N375" i="21" s="1"/>
  <c r="M376" i="21" a="1"/>
  <c r="M376" i="21" s="1"/>
  <c r="N376" i="21" a="1"/>
  <c r="N376" i="21" s="1"/>
  <c r="M377" i="21" a="1"/>
  <c r="M377" i="21" s="1"/>
  <c r="N377" i="21" a="1"/>
  <c r="N377" i="21" s="1"/>
  <c r="M378" i="21" a="1"/>
  <c r="M378" i="21" s="1"/>
  <c r="N378" i="21" a="1"/>
  <c r="N378" i="21" s="1"/>
  <c r="M379" i="21" a="1"/>
  <c r="M379" i="21" s="1"/>
  <c r="N379" i="21" a="1"/>
  <c r="N379" i="21" s="1"/>
  <c r="M380" i="21" a="1"/>
  <c r="M380" i="21" s="1"/>
  <c r="N380" i="21" a="1"/>
  <c r="N380" i="21" s="1"/>
  <c r="M381" i="21" a="1"/>
  <c r="M381" i="21" s="1"/>
  <c r="N381" i="21" a="1"/>
  <c r="N381" i="21" s="1"/>
  <c r="M382" i="21" a="1"/>
  <c r="M382" i="21" s="1"/>
  <c r="N382" i="21" a="1"/>
  <c r="N382" i="21" s="1"/>
  <c r="M383" i="21" a="1"/>
  <c r="M383" i="21" s="1"/>
  <c r="N383" i="21" a="1"/>
  <c r="N383" i="21" s="1"/>
  <c r="M384" i="21" a="1"/>
  <c r="M384" i="21" s="1"/>
  <c r="N384" i="21" a="1"/>
  <c r="N384" i="21" s="1"/>
  <c r="M385" i="21" a="1"/>
  <c r="M385" i="21" s="1"/>
  <c r="N385" i="21" a="1"/>
  <c r="N385" i="21" s="1"/>
  <c r="M386" i="21" a="1"/>
  <c r="M386" i="21" s="1"/>
  <c r="N386" i="21" a="1"/>
  <c r="N386" i="21" s="1"/>
  <c r="M387" i="21" a="1"/>
  <c r="M387" i="21" s="1"/>
  <c r="N387" i="21" a="1"/>
  <c r="N387" i="21" s="1"/>
  <c r="M388" i="21" a="1"/>
  <c r="M388" i="21" s="1"/>
  <c r="N388" i="21" a="1"/>
  <c r="N388" i="21" s="1"/>
  <c r="M389" i="21" a="1"/>
  <c r="M389" i="21" s="1"/>
  <c r="N389" i="21" a="1"/>
  <c r="N389" i="21" s="1"/>
  <c r="M390" i="21" a="1"/>
  <c r="M390" i="21" s="1"/>
  <c r="N390" i="21" a="1"/>
  <c r="N390" i="21" s="1"/>
  <c r="M391" i="21" a="1"/>
  <c r="M391" i="21" s="1"/>
  <c r="N391" i="21" a="1"/>
  <c r="N391" i="21" s="1"/>
  <c r="M392" i="21" a="1"/>
  <c r="M392" i="21" s="1"/>
  <c r="N392" i="21" a="1"/>
  <c r="N392" i="21" s="1"/>
  <c r="M393" i="21" a="1"/>
  <c r="M393" i="21" s="1"/>
  <c r="N393" i="21" a="1"/>
  <c r="N393" i="21" s="1"/>
  <c r="M394" i="21" a="1"/>
  <c r="M394" i="21" s="1"/>
  <c r="N394" i="21" a="1"/>
  <c r="N394" i="21" s="1"/>
  <c r="M395" i="21" a="1"/>
  <c r="M395" i="21" s="1"/>
  <c r="N395" i="21" a="1"/>
  <c r="N395" i="21" s="1"/>
  <c r="M396" i="21" a="1"/>
  <c r="M396" i="21" s="1"/>
  <c r="N396" i="21" a="1"/>
  <c r="N396" i="21" s="1"/>
  <c r="M397" i="21" a="1"/>
  <c r="M397" i="21" s="1"/>
  <c r="N397" i="21" a="1"/>
  <c r="N397" i="21" s="1"/>
  <c r="M398" i="21" a="1"/>
  <c r="M398" i="21" s="1"/>
  <c r="N398" i="21" a="1"/>
  <c r="N398" i="21" s="1"/>
  <c r="M399" i="21" a="1"/>
  <c r="M399" i="21" s="1"/>
  <c r="N399" i="21" a="1"/>
  <c r="N399" i="21" s="1"/>
  <c r="M400" i="21" a="1"/>
  <c r="M400" i="21" s="1"/>
  <c r="N400" i="21" a="1"/>
  <c r="N400" i="21" s="1"/>
  <c r="M401" i="21" a="1"/>
  <c r="M401" i="21" s="1"/>
  <c r="N401" i="21" a="1"/>
  <c r="N401" i="21" s="1"/>
  <c r="M402" i="21" a="1"/>
  <c r="M402" i="21" s="1"/>
  <c r="N402" i="21" a="1"/>
  <c r="N402" i="21" s="1"/>
  <c r="M403" i="21" a="1"/>
  <c r="M403" i="21" s="1"/>
  <c r="N403" i="21" a="1"/>
  <c r="N403" i="21" s="1"/>
  <c r="M404" i="21" a="1"/>
  <c r="M404" i="21" s="1"/>
  <c r="N404" i="21" a="1"/>
  <c r="N404" i="21" s="1"/>
  <c r="M405" i="21" a="1"/>
  <c r="M405" i="21" s="1"/>
  <c r="N405" i="21" a="1"/>
  <c r="N405" i="21" s="1"/>
  <c r="M406" i="21" a="1"/>
  <c r="M406" i="21" s="1"/>
  <c r="N406" i="21" a="1"/>
  <c r="N406" i="21" s="1"/>
  <c r="M407" i="21" a="1"/>
  <c r="M407" i="21" s="1"/>
  <c r="N407" i="21" a="1"/>
  <c r="N407" i="21" s="1"/>
  <c r="M408" i="21" a="1"/>
  <c r="M408" i="21" s="1"/>
  <c r="N408" i="21" a="1"/>
  <c r="N408" i="21" s="1"/>
  <c r="M409" i="21" a="1"/>
  <c r="M409" i="21" s="1"/>
  <c r="N409" i="21" a="1"/>
  <c r="N409" i="21" s="1"/>
  <c r="M410" i="21" a="1"/>
  <c r="M410" i="21" s="1"/>
  <c r="N410" i="21" a="1"/>
  <c r="N410" i="21" s="1"/>
  <c r="M411" i="21" a="1"/>
  <c r="M411" i="21" s="1"/>
  <c r="N411" i="21" a="1"/>
  <c r="N411" i="21" s="1"/>
  <c r="M412" i="21" a="1"/>
  <c r="M412" i="21" s="1"/>
  <c r="N412" i="21" a="1"/>
  <c r="N412" i="21" s="1"/>
  <c r="M413" i="21" a="1"/>
  <c r="M413" i="21" s="1"/>
  <c r="N413" i="21" a="1"/>
  <c r="N413" i="21" s="1"/>
  <c r="M414" i="21" a="1"/>
  <c r="M414" i="21" s="1"/>
  <c r="N414" i="21" a="1"/>
  <c r="N414" i="21" s="1"/>
  <c r="M415" i="21" a="1"/>
  <c r="M415" i="21" s="1"/>
  <c r="N415" i="21" a="1"/>
  <c r="N415" i="21" s="1"/>
  <c r="M416" i="21" a="1"/>
  <c r="M416" i="21" s="1"/>
  <c r="N416" i="21" a="1"/>
  <c r="N416" i="21" s="1"/>
  <c r="M417" i="21" a="1"/>
  <c r="M417" i="21" s="1"/>
  <c r="N417" i="21" a="1"/>
  <c r="N417" i="21" s="1"/>
  <c r="M418" i="21" a="1"/>
  <c r="M418" i="21" s="1"/>
  <c r="N418" i="21" a="1"/>
  <c r="N418" i="21" s="1"/>
  <c r="M419" i="21" a="1"/>
  <c r="M419" i="21" s="1"/>
  <c r="N419" i="21" a="1"/>
  <c r="N419" i="21" s="1"/>
  <c r="M420" i="21" a="1"/>
  <c r="M420" i="21" s="1"/>
  <c r="N420" i="21" a="1"/>
  <c r="N420" i="21" s="1"/>
  <c r="M421" i="21" a="1"/>
  <c r="M421" i="21" s="1"/>
  <c r="N421" i="21" a="1"/>
  <c r="N421" i="21" s="1"/>
  <c r="M422" i="21" a="1"/>
  <c r="M422" i="21" s="1"/>
  <c r="N422" i="21" a="1"/>
  <c r="N422" i="21" s="1"/>
  <c r="M423" i="21" a="1"/>
  <c r="M423" i="21" s="1"/>
  <c r="N423" i="21" a="1"/>
  <c r="N423" i="21" s="1"/>
  <c r="M424" i="21" a="1"/>
  <c r="M424" i="21" s="1"/>
  <c r="N424" i="21" a="1"/>
  <c r="N424" i="21" s="1"/>
  <c r="M425" i="21" a="1"/>
  <c r="M425" i="21" s="1"/>
  <c r="N425" i="21" a="1"/>
  <c r="N425" i="21" s="1"/>
  <c r="M426" i="21" a="1"/>
  <c r="M426" i="21" s="1"/>
  <c r="N426" i="21" a="1"/>
  <c r="N426" i="21" s="1"/>
  <c r="M427" i="21" a="1"/>
  <c r="M427" i="21" s="1"/>
  <c r="N427" i="21" a="1"/>
  <c r="N427" i="21" s="1"/>
  <c r="M428" i="21" a="1"/>
  <c r="M428" i="21" s="1"/>
  <c r="N428" i="21" a="1"/>
  <c r="N428" i="21" s="1"/>
  <c r="M429" i="21" a="1"/>
  <c r="M429" i="21" s="1"/>
  <c r="N429" i="21" a="1"/>
  <c r="N429" i="21" s="1"/>
  <c r="M430" i="21" a="1"/>
  <c r="M430" i="21" s="1"/>
  <c r="N430" i="21" a="1"/>
  <c r="N430" i="21" s="1"/>
  <c r="M431" i="21" a="1"/>
  <c r="M431" i="21" s="1"/>
  <c r="N431" i="21" a="1"/>
  <c r="N431" i="21" s="1"/>
  <c r="M432" i="21" a="1"/>
  <c r="M432" i="21" s="1"/>
  <c r="N432" i="21" a="1"/>
  <c r="N432" i="21" s="1"/>
  <c r="M433" i="21" a="1"/>
  <c r="M433" i="21" s="1"/>
  <c r="N433" i="21" a="1"/>
  <c r="N433" i="21" s="1"/>
  <c r="M434" i="21" a="1"/>
  <c r="M434" i="21" s="1"/>
  <c r="N434" i="21" a="1"/>
  <c r="N434" i="21" s="1"/>
  <c r="M435" i="21" a="1"/>
  <c r="M435" i="21" s="1"/>
  <c r="N435" i="21" a="1"/>
  <c r="N435" i="21" s="1"/>
  <c r="M436" i="21" a="1"/>
  <c r="M436" i="21" s="1"/>
  <c r="N436" i="21" a="1"/>
  <c r="N436" i="21" s="1"/>
  <c r="M437" i="21" a="1"/>
  <c r="M437" i="21" s="1"/>
  <c r="N437" i="21" a="1"/>
  <c r="N437" i="21" s="1"/>
  <c r="M438" i="21" a="1"/>
  <c r="M438" i="21" s="1"/>
  <c r="N438" i="21" a="1"/>
  <c r="N438" i="21" s="1"/>
  <c r="M439" i="21" a="1"/>
  <c r="M439" i="21" s="1"/>
  <c r="N439" i="21" a="1"/>
  <c r="N439" i="21" s="1"/>
  <c r="M440" i="21" a="1"/>
  <c r="M440" i="21" s="1"/>
  <c r="N440" i="21" a="1"/>
  <c r="N440" i="21" s="1"/>
  <c r="M441" i="21" a="1"/>
  <c r="M441" i="21" s="1"/>
  <c r="N441" i="21" a="1"/>
  <c r="N441" i="21" s="1"/>
  <c r="M442" i="21" a="1"/>
  <c r="M442" i="21" s="1"/>
  <c r="N442" i="21" a="1"/>
  <c r="N442" i="21" s="1"/>
  <c r="M443" i="21" a="1"/>
  <c r="M443" i="21" s="1"/>
  <c r="N443" i="21" a="1"/>
  <c r="N443" i="21" s="1"/>
  <c r="M444" i="21" a="1"/>
  <c r="M444" i="21" s="1"/>
  <c r="N444" i="21" a="1"/>
  <c r="N444" i="21" s="1"/>
  <c r="M445" i="21" a="1"/>
  <c r="M445" i="21" s="1"/>
  <c r="N445" i="21" a="1"/>
  <c r="N445" i="21" s="1"/>
  <c r="M446" i="21" a="1"/>
  <c r="M446" i="21" s="1"/>
  <c r="N446" i="21" a="1"/>
  <c r="N446" i="21" s="1"/>
  <c r="M447" i="21" a="1"/>
  <c r="M447" i="21" s="1"/>
  <c r="N447" i="21" a="1"/>
  <c r="N447" i="21" s="1"/>
  <c r="M448" i="21" a="1"/>
  <c r="M448" i="21" s="1"/>
  <c r="N448" i="21" a="1"/>
  <c r="N448" i="21" s="1"/>
  <c r="M449" i="21" a="1"/>
  <c r="M449" i="21" s="1"/>
  <c r="N449" i="21" a="1"/>
  <c r="N449" i="21" s="1"/>
  <c r="M450" i="21" a="1"/>
  <c r="M450" i="21" s="1"/>
  <c r="N450" i="21" a="1"/>
  <c r="N450" i="21" s="1"/>
  <c r="M451" i="21" a="1"/>
  <c r="M451" i="21" s="1"/>
  <c r="N451" i="21" a="1"/>
  <c r="N451" i="21" s="1"/>
  <c r="M452" i="21" a="1"/>
  <c r="M452" i="21" s="1"/>
  <c r="N452" i="21" a="1"/>
  <c r="N452" i="21" s="1"/>
  <c r="M453" i="21" a="1"/>
  <c r="M453" i="21" s="1"/>
  <c r="N453" i="21" a="1"/>
  <c r="N453" i="21" s="1"/>
  <c r="M454" i="21" a="1"/>
  <c r="M454" i="21" s="1"/>
  <c r="N454" i="21" a="1"/>
  <c r="N454" i="21" s="1"/>
  <c r="M455" i="21" a="1"/>
  <c r="M455" i="21" s="1"/>
  <c r="N455" i="21" a="1"/>
  <c r="N455" i="21" s="1"/>
  <c r="M456" i="21" a="1"/>
  <c r="M456" i="21" s="1"/>
  <c r="N456" i="21" a="1"/>
  <c r="N456" i="21" s="1"/>
  <c r="M457" i="21" a="1"/>
  <c r="M457" i="21" s="1"/>
  <c r="N457" i="21" a="1"/>
  <c r="N457" i="21" s="1"/>
  <c r="M458" i="21" a="1"/>
  <c r="M458" i="21" s="1"/>
  <c r="N458" i="21" a="1"/>
  <c r="N458" i="21" s="1"/>
  <c r="M459" i="21" a="1"/>
  <c r="M459" i="21" s="1"/>
  <c r="N459" i="21" a="1"/>
  <c r="N459" i="21" s="1"/>
  <c r="M460" i="21" a="1"/>
  <c r="M460" i="21" s="1"/>
  <c r="N460" i="21" a="1"/>
  <c r="N460" i="21" s="1"/>
  <c r="M461" i="21" a="1"/>
  <c r="M461" i="21" s="1"/>
  <c r="N461" i="21" a="1"/>
  <c r="N461" i="21" s="1"/>
  <c r="M462" i="21" a="1"/>
  <c r="M462" i="21" s="1"/>
  <c r="N462" i="21" a="1"/>
  <c r="N462" i="21" s="1"/>
  <c r="M463" i="21" a="1"/>
  <c r="M463" i="21" s="1"/>
  <c r="N463" i="21" a="1"/>
  <c r="N463" i="21" s="1"/>
  <c r="M464" i="21" a="1"/>
  <c r="M464" i="21" s="1"/>
  <c r="N464" i="21" a="1"/>
  <c r="N464" i="21" s="1"/>
  <c r="M465" i="21" a="1"/>
  <c r="M465" i="21" s="1"/>
  <c r="N465" i="21" a="1"/>
  <c r="N465" i="21" s="1"/>
  <c r="M466" i="21" a="1"/>
  <c r="M466" i="21" s="1"/>
  <c r="N466" i="21" a="1"/>
  <c r="N466" i="21" s="1"/>
  <c r="M467" i="21" a="1"/>
  <c r="M467" i="21" s="1"/>
  <c r="N467" i="21" a="1"/>
  <c r="N467" i="21" s="1"/>
  <c r="M468" i="21" a="1"/>
  <c r="M468" i="21" s="1"/>
  <c r="N468" i="21" a="1"/>
  <c r="N468" i="21" s="1"/>
  <c r="M469" i="21" a="1"/>
  <c r="M469" i="21" s="1"/>
  <c r="N469" i="21" a="1"/>
  <c r="N469" i="21" s="1"/>
  <c r="M470" i="21" a="1"/>
  <c r="M470" i="21" s="1"/>
  <c r="N470" i="21" a="1"/>
  <c r="N470" i="21" s="1"/>
  <c r="M471" i="21" a="1"/>
  <c r="M471" i="21" s="1"/>
  <c r="N471" i="21" a="1"/>
  <c r="N471" i="21" s="1"/>
  <c r="M472" i="21" a="1"/>
  <c r="M472" i="21" s="1"/>
  <c r="N472" i="21" a="1"/>
  <c r="N472" i="21" s="1"/>
  <c r="M473" i="21" a="1"/>
  <c r="M473" i="21" s="1"/>
  <c r="N473" i="21" a="1"/>
  <c r="N473" i="21" s="1"/>
  <c r="M474" i="21" a="1"/>
  <c r="M474" i="21" s="1"/>
  <c r="N474" i="21" a="1"/>
  <c r="N474" i="21" s="1"/>
  <c r="M475" i="21" a="1"/>
  <c r="M475" i="21" s="1"/>
  <c r="N475" i="21" a="1"/>
  <c r="N475" i="21" s="1"/>
  <c r="M476" i="21" a="1"/>
  <c r="M476" i="21" s="1"/>
  <c r="N476" i="21" a="1"/>
  <c r="N476" i="21" s="1"/>
  <c r="M477" i="21" a="1"/>
  <c r="M477" i="21" s="1"/>
  <c r="N477" i="21" a="1"/>
  <c r="N477" i="21" s="1"/>
  <c r="M478" i="21" a="1"/>
  <c r="M478" i="21" s="1"/>
  <c r="N478" i="21" a="1"/>
  <c r="N478" i="21" s="1"/>
  <c r="M479" i="21" a="1"/>
  <c r="M479" i="21" s="1"/>
  <c r="N479" i="21" a="1"/>
  <c r="N479" i="21" s="1"/>
  <c r="M480" i="21" a="1"/>
  <c r="M480" i="21" s="1"/>
  <c r="N480" i="21" a="1"/>
  <c r="N480" i="21" s="1"/>
  <c r="M481" i="21" a="1"/>
  <c r="M481" i="21" s="1"/>
  <c r="N481" i="21" a="1"/>
  <c r="N481" i="21" s="1"/>
  <c r="M482" i="21" a="1"/>
  <c r="M482" i="21" s="1"/>
  <c r="N482" i="21" a="1"/>
  <c r="N482" i="21" s="1"/>
  <c r="M483" i="21" a="1"/>
  <c r="M483" i="21" s="1"/>
  <c r="N483" i="21" a="1"/>
  <c r="N483" i="21" s="1"/>
  <c r="M484" i="21" a="1"/>
  <c r="M484" i="21" s="1"/>
  <c r="N484" i="21" a="1"/>
  <c r="N484" i="21" s="1"/>
  <c r="M485" i="21" a="1"/>
  <c r="M485" i="21" s="1"/>
  <c r="N485" i="21" a="1"/>
  <c r="N485" i="21" s="1"/>
  <c r="M486" i="21" a="1"/>
  <c r="M486" i="21" s="1"/>
  <c r="N486" i="21" a="1"/>
  <c r="N486" i="21" s="1"/>
  <c r="M487" i="21" a="1"/>
  <c r="M487" i="21" s="1"/>
  <c r="N487" i="21" a="1"/>
  <c r="N487" i="21" s="1"/>
  <c r="M488" i="21" a="1"/>
  <c r="M488" i="21" s="1"/>
  <c r="N488" i="21" a="1"/>
  <c r="N488" i="21" s="1"/>
  <c r="M489" i="21" a="1"/>
  <c r="M489" i="21" s="1"/>
  <c r="N489" i="21" a="1"/>
  <c r="N489" i="21" s="1"/>
  <c r="M490" i="21" a="1"/>
  <c r="M490" i="21" s="1"/>
  <c r="N490" i="21" a="1"/>
  <c r="N490" i="21" s="1"/>
  <c r="M491" i="21" a="1"/>
  <c r="M491" i="21" s="1"/>
  <c r="N491" i="21" a="1"/>
  <c r="N491" i="21" s="1"/>
  <c r="M492" i="21" a="1"/>
  <c r="M492" i="21" s="1"/>
  <c r="N492" i="21" a="1"/>
  <c r="N492" i="21" s="1"/>
  <c r="M493" i="21" a="1"/>
  <c r="M493" i="21" s="1"/>
  <c r="N493" i="21" a="1"/>
  <c r="N493" i="21" s="1"/>
  <c r="M494" i="21" a="1"/>
  <c r="M494" i="21" s="1"/>
  <c r="N494" i="21" a="1"/>
  <c r="N494" i="21" s="1"/>
  <c r="M495" i="21" a="1"/>
  <c r="M495" i="21" s="1"/>
  <c r="N495" i="21" a="1"/>
  <c r="N495" i="21" s="1"/>
  <c r="M496" i="21" a="1"/>
  <c r="M496" i="21" s="1"/>
  <c r="N496" i="21" a="1"/>
  <c r="N496" i="21" s="1"/>
  <c r="M497" i="21" a="1"/>
  <c r="M497" i="21" s="1"/>
  <c r="N497" i="21" a="1"/>
  <c r="N497" i="21" s="1"/>
  <c r="M498" i="21" a="1"/>
  <c r="M498" i="21" s="1"/>
  <c r="N498" i="21" a="1"/>
  <c r="N498" i="21" s="1"/>
  <c r="M499" i="21" a="1"/>
  <c r="M499" i="21" s="1"/>
  <c r="N499" i="21" a="1"/>
  <c r="N499" i="21" s="1"/>
  <c r="M500" i="21" a="1"/>
  <c r="M500" i="21" s="1"/>
  <c r="N500" i="21" a="1"/>
  <c r="N500" i="21" s="1"/>
  <c r="M501" i="21" a="1"/>
  <c r="M501" i="21" s="1"/>
  <c r="N501" i="21" a="1"/>
  <c r="N501" i="21" s="1"/>
  <c r="M502" i="21" a="1"/>
  <c r="M502" i="21" s="1"/>
  <c r="N502" i="21" a="1"/>
  <c r="N502" i="21" s="1"/>
  <c r="M503" i="21" a="1"/>
  <c r="M503" i="21" s="1"/>
  <c r="N503" i="21" a="1"/>
  <c r="N503" i="21" s="1"/>
  <c r="M504" i="21" a="1"/>
  <c r="M504" i="21" s="1"/>
  <c r="N504" i="21" a="1"/>
  <c r="N504" i="21" s="1"/>
  <c r="M505" i="21" a="1"/>
  <c r="M505" i="21" s="1"/>
  <c r="N505" i="21" a="1"/>
  <c r="N505" i="21" s="1"/>
  <c r="M506" i="21" a="1"/>
  <c r="M506" i="21" s="1"/>
  <c r="N506" i="21" a="1"/>
  <c r="N506" i="21" s="1"/>
  <c r="M507" i="21" a="1"/>
  <c r="M507" i="21" s="1"/>
  <c r="N507" i="21" a="1"/>
  <c r="N507" i="21" s="1"/>
  <c r="M508" i="21" a="1"/>
  <c r="M508" i="21" s="1"/>
  <c r="N508" i="21" a="1"/>
  <c r="N508" i="21" s="1"/>
  <c r="M509" i="21" a="1"/>
  <c r="M509" i="21" s="1"/>
  <c r="N509" i="21" a="1"/>
  <c r="N509" i="21" s="1"/>
  <c r="M510" i="21" a="1"/>
  <c r="M510" i="21" s="1"/>
  <c r="N510" i="21" a="1"/>
  <c r="N510" i="21" s="1"/>
  <c r="M511" i="21" a="1"/>
  <c r="M511" i="21" s="1"/>
  <c r="N511" i="21" a="1"/>
  <c r="N511" i="21" s="1"/>
  <c r="M512" i="21" a="1"/>
  <c r="M512" i="21" s="1"/>
  <c r="N512" i="21" a="1"/>
  <c r="N512" i="21" s="1"/>
  <c r="M513" i="21" a="1"/>
  <c r="M513" i="21" s="1"/>
  <c r="N513" i="21" a="1"/>
  <c r="N513" i="21" s="1"/>
  <c r="M514" i="21" a="1"/>
  <c r="M514" i="21" s="1"/>
  <c r="N514" i="21" a="1"/>
  <c r="N514" i="21" s="1"/>
  <c r="M515" i="21" a="1"/>
  <c r="M515" i="21" s="1"/>
  <c r="N515" i="21" a="1"/>
  <c r="N515" i="21" s="1"/>
  <c r="M516" i="21" a="1"/>
  <c r="M516" i="21" s="1"/>
  <c r="N516" i="21" a="1"/>
  <c r="N516" i="21" s="1"/>
  <c r="M517" i="21" a="1"/>
  <c r="M517" i="21" s="1"/>
  <c r="N517" i="21" a="1"/>
  <c r="N517" i="21" s="1"/>
  <c r="M518" i="21" a="1"/>
  <c r="M518" i="21" s="1"/>
  <c r="N518" i="21" a="1"/>
  <c r="N518" i="21" s="1"/>
  <c r="M519" i="21" a="1"/>
  <c r="M519" i="21" s="1"/>
  <c r="N519" i="21" a="1"/>
  <c r="N519" i="21" s="1"/>
  <c r="M520" i="21" a="1"/>
  <c r="M520" i="21" s="1"/>
  <c r="N520" i="21" a="1"/>
  <c r="N520" i="21" s="1"/>
  <c r="M521" i="21" a="1"/>
  <c r="M521" i="21" s="1"/>
  <c r="N521" i="21" a="1"/>
  <c r="N521" i="21" s="1"/>
  <c r="M522" i="21" a="1"/>
  <c r="M522" i="21" s="1"/>
  <c r="N522" i="21" a="1"/>
  <c r="N522" i="21" s="1"/>
  <c r="M523" i="21" a="1"/>
  <c r="M523" i="21" s="1"/>
  <c r="N523" i="21" a="1"/>
  <c r="N523" i="21" s="1"/>
  <c r="M524" i="21" a="1"/>
  <c r="M524" i="21" s="1"/>
  <c r="N524" i="21" a="1"/>
  <c r="N524" i="21" s="1"/>
  <c r="M525" i="21" a="1"/>
  <c r="M525" i="21" s="1"/>
  <c r="N525" i="21" a="1"/>
  <c r="N525" i="21" s="1"/>
  <c r="M526" i="21" a="1"/>
  <c r="M526" i="21" s="1"/>
  <c r="N526" i="21" a="1"/>
  <c r="N526" i="21" s="1"/>
  <c r="M527" i="21" a="1"/>
  <c r="M527" i="21" s="1"/>
  <c r="N527" i="21" a="1"/>
  <c r="N527" i="21" s="1"/>
  <c r="M528" i="21" a="1"/>
  <c r="M528" i="21" s="1"/>
  <c r="N528" i="21" a="1"/>
  <c r="N528" i="21" s="1"/>
  <c r="M529" i="21" a="1"/>
  <c r="M529" i="21" s="1"/>
  <c r="N529" i="21" a="1"/>
  <c r="N529" i="21" s="1"/>
  <c r="M530" i="21" a="1"/>
  <c r="M530" i="21" s="1"/>
  <c r="N530" i="21" a="1"/>
  <c r="N530" i="21" s="1"/>
  <c r="M531" i="21" a="1"/>
  <c r="M531" i="21" s="1"/>
  <c r="N531" i="21" a="1"/>
  <c r="N531" i="21" s="1"/>
  <c r="M532" i="21" a="1"/>
  <c r="M532" i="21" s="1"/>
  <c r="N532" i="21" a="1"/>
  <c r="N532" i="21" s="1"/>
  <c r="M533" i="21" a="1"/>
  <c r="M533" i="21" s="1"/>
  <c r="N533" i="21" a="1"/>
  <c r="N533" i="21" s="1"/>
  <c r="M534" i="21" a="1"/>
  <c r="M534" i="21" s="1"/>
  <c r="N534" i="21" a="1"/>
  <c r="N534" i="21" s="1"/>
  <c r="M535" i="21" a="1"/>
  <c r="M535" i="21" s="1"/>
  <c r="N535" i="21" a="1"/>
  <c r="N535" i="21" s="1"/>
  <c r="M536" i="21" a="1"/>
  <c r="M536" i="21" s="1"/>
  <c r="N536" i="21" a="1"/>
  <c r="N536" i="21" s="1"/>
  <c r="M537" i="21" a="1"/>
  <c r="M537" i="21" s="1"/>
  <c r="N537" i="21" a="1"/>
  <c r="N537" i="21" s="1"/>
  <c r="M538" i="21" a="1"/>
  <c r="M538" i="21" s="1"/>
  <c r="N538" i="21" a="1"/>
  <c r="N538" i="21" s="1"/>
  <c r="M539" i="21" a="1"/>
  <c r="M539" i="21" s="1"/>
  <c r="N539" i="21" a="1"/>
  <c r="N539" i="21" s="1"/>
  <c r="M540" i="21" a="1"/>
  <c r="M540" i="21" s="1"/>
  <c r="N540" i="21" a="1"/>
  <c r="N540" i="21" s="1"/>
  <c r="M541" i="21" a="1"/>
  <c r="M541" i="21" s="1"/>
  <c r="N541" i="21" a="1"/>
  <c r="N541" i="21" s="1"/>
  <c r="M542" i="21" a="1"/>
  <c r="M542" i="21" s="1"/>
  <c r="N542" i="21" a="1"/>
  <c r="N542" i="21" s="1"/>
  <c r="M543" i="21" a="1"/>
  <c r="M543" i="21" s="1"/>
  <c r="N543" i="21" a="1"/>
  <c r="N543" i="21" s="1"/>
  <c r="M544" i="21" a="1"/>
  <c r="M544" i="21" s="1"/>
  <c r="N544" i="21" a="1"/>
  <c r="N544" i="21" s="1"/>
  <c r="M545" i="21" a="1"/>
  <c r="M545" i="21" s="1"/>
  <c r="N545" i="21" a="1"/>
  <c r="N545" i="21" s="1"/>
  <c r="M546" i="21" a="1"/>
  <c r="M546" i="21" s="1"/>
  <c r="N546" i="21" a="1"/>
  <c r="N546" i="21" s="1"/>
  <c r="M547" i="21" a="1"/>
  <c r="M547" i="21" s="1"/>
  <c r="N547" i="21" a="1"/>
  <c r="N547" i="21" s="1"/>
  <c r="M548" i="21" a="1"/>
  <c r="M548" i="21" s="1"/>
  <c r="N548" i="21" a="1"/>
  <c r="N548" i="21" s="1"/>
  <c r="M549" i="21" a="1"/>
  <c r="M549" i="21" s="1"/>
  <c r="N549" i="21" a="1"/>
  <c r="N549" i="21" s="1"/>
  <c r="M550" i="21" a="1"/>
  <c r="M550" i="21" s="1"/>
  <c r="N550" i="21" a="1"/>
  <c r="N550" i="21" s="1"/>
  <c r="M551" i="21" a="1"/>
  <c r="M551" i="21" s="1"/>
  <c r="N551" i="21" a="1"/>
  <c r="N551" i="21" s="1"/>
  <c r="M552" i="21" a="1"/>
  <c r="M552" i="21" s="1"/>
  <c r="N552" i="21" a="1"/>
  <c r="N552" i="21" s="1"/>
  <c r="M553" i="21" a="1"/>
  <c r="M553" i="21" s="1"/>
  <c r="N553" i="21" a="1"/>
  <c r="N553" i="21" s="1"/>
  <c r="M554" i="21" a="1"/>
  <c r="M554" i="21" s="1"/>
  <c r="N554" i="21" a="1"/>
  <c r="N554" i="21" s="1"/>
  <c r="M555" i="21" a="1"/>
  <c r="M555" i="21" s="1"/>
  <c r="N555" i="21" a="1"/>
  <c r="N555" i="21" s="1"/>
  <c r="M556" i="21" a="1"/>
  <c r="M556" i="21" s="1"/>
  <c r="N556" i="21" a="1"/>
  <c r="N556" i="21" s="1"/>
  <c r="M557" i="21" a="1"/>
  <c r="M557" i="21" s="1"/>
  <c r="N557" i="21" a="1"/>
  <c r="N557" i="21" s="1"/>
  <c r="M558" i="21" a="1"/>
  <c r="M558" i="21" s="1"/>
  <c r="N558" i="21" a="1"/>
  <c r="N558" i="21" s="1"/>
  <c r="M559" i="21" a="1"/>
  <c r="M559" i="21" s="1"/>
  <c r="N559" i="21" a="1"/>
  <c r="N559" i="21" s="1"/>
  <c r="M560" i="21" a="1"/>
  <c r="M560" i="21" s="1"/>
  <c r="N560" i="21" a="1"/>
  <c r="N560" i="21" s="1"/>
  <c r="M561" i="21" a="1"/>
  <c r="M561" i="21" s="1"/>
  <c r="N561" i="21" a="1"/>
  <c r="N561" i="21" s="1"/>
  <c r="M562" i="21" a="1"/>
  <c r="M562" i="21" s="1"/>
  <c r="N562" i="21" a="1"/>
  <c r="N562" i="21" s="1"/>
  <c r="M563" i="21" a="1"/>
  <c r="M563" i="21" s="1"/>
  <c r="N563" i="21" a="1"/>
  <c r="N563" i="21" s="1"/>
  <c r="M564" i="21" a="1"/>
  <c r="M564" i="21" s="1"/>
  <c r="N564" i="21" a="1"/>
  <c r="N564" i="21" s="1"/>
  <c r="M565" i="21" a="1"/>
  <c r="M565" i="21" s="1"/>
  <c r="N565" i="21" a="1"/>
  <c r="N565" i="21" s="1"/>
  <c r="M566" i="21" a="1"/>
  <c r="M566" i="21" s="1"/>
  <c r="N566" i="21" a="1"/>
  <c r="N566" i="21" s="1"/>
  <c r="M567" i="21" a="1"/>
  <c r="M567" i="21" s="1"/>
  <c r="N567" i="21" a="1"/>
  <c r="N567" i="21" s="1"/>
  <c r="M568" i="21" a="1"/>
  <c r="M568" i="21" s="1"/>
  <c r="N568" i="21" a="1"/>
  <c r="N568" i="21" s="1"/>
  <c r="M569" i="21" a="1"/>
  <c r="M569" i="21" s="1"/>
  <c r="N569" i="21" a="1"/>
  <c r="N569" i="21" s="1"/>
  <c r="M570" i="21" a="1"/>
  <c r="M570" i="21" s="1"/>
  <c r="N570" i="21" a="1"/>
  <c r="N570" i="21" s="1"/>
  <c r="M571" i="21" a="1"/>
  <c r="M571" i="21" s="1"/>
  <c r="N571" i="21" a="1"/>
  <c r="N571" i="21" s="1"/>
  <c r="M572" i="21" a="1"/>
  <c r="M572" i="21" s="1"/>
  <c r="N572" i="21" a="1"/>
  <c r="N572" i="21" s="1"/>
  <c r="M573" i="21" a="1"/>
  <c r="M573" i="21" s="1"/>
  <c r="N573" i="21" a="1"/>
  <c r="N573" i="21" s="1"/>
  <c r="M574" i="21" a="1"/>
  <c r="M574" i="21" s="1"/>
  <c r="N574" i="21" a="1"/>
  <c r="N574" i="21" s="1"/>
  <c r="M575" i="21" a="1"/>
  <c r="M575" i="21" s="1"/>
  <c r="N575" i="21" a="1"/>
  <c r="N575" i="21" s="1"/>
  <c r="M576" i="21" a="1"/>
  <c r="M576" i="21" s="1"/>
  <c r="N576" i="21" a="1"/>
  <c r="N576" i="21" s="1"/>
  <c r="M577" i="21" a="1"/>
  <c r="M577" i="21" s="1"/>
  <c r="N577" i="21" a="1"/>
  <c r="N577" i="21" s="1"/>
  <c r="M578" i="21" a="1"/>
  <c r="M578" i="21" s="1"/>
  <c r="N578" i="21" a="1"/>
  <c r="N578" i="21" s="1"/>
  <c r="M579" i="21" a="1"/>
  <c r="M579" i="21" s="1"/>
  <c r="N579" i="21" a="1"/>
  <c r="N579" i="21" s="1"/>
  <c r="M580" i="21" a="1"/>
  <c r="M580" i="21" s="1"/>
  <c r="N580" i="21" a="1"/>
  <c r="N580" i="21" s="1"/>
  <c r="M581" i="21" a="1"/>
  <c r="M581" i="21" s="1"/>
  <c r="N581" i="21" a="1"/>
  <c r="N581" i="21" s="1"/>
  <c r="M582" i="21" a="1"/>
  <c r="M582" i="21" s="1"/>
  <c r="N582" i="21" a="1"/>
  <c r="N582" i="21" s="1"/>
  <c r="M583" i="21" a="1"/>
  <c r="M583" i="21" s="1"/>
  <c r="N583" i="21" a="1"/>
  <c r="N583" i="21" s="1"/>
  <c r="M584" i="21" a="1"/>
  <c r="M584" i="21" s="1"/>
  <c r="N584" i="21" a="1"/>
  <c r="N584" i="21" s="1"/>
  <c r="M585" i="21" a="1"/>
  <c r="M585" i="21" s="1"/>
  <c r="N585" i="21" a="1"/>
  <c r="N585" i="21" s="1"/>
  <c r="M586" i="21" a="1"/>
  <c r="M586" i="21" s="1"/>
  <c r="N586" i="21" a="1"/>
  <c r="N586" i="21" s="1"/>
  <c r="M587" i="21" a="1"/>
  <c r="M587" i="21" s="1"/>
  <c r="N587" i="21" a="1"/>
  <c r="N587" i="21" s="1"/>
  <c r="M588" i="21" a="1"/>
  <c r="M588" i="21" s="1"/>
  <c r="N588" i="21" a="1"/>
  <c r="N588" i="21" s="1"/>
  <c r="M589" i="21" a="1"/>
  <c r="M589" i="21" s="1"/>
  <c r="N589" i="21" a="1"/>
  <c r="N589" i="21" s="1"/>
  <c r="M590" i="21" a="1"/>
  <c r="M590" i="21" s="1"/>
  <c r="N590" i="21" a="1"/>
  <c r="N590" i="21" s="1"/>
  <c r="M591" i="21" a="1"/>
  <c r="M591" i="21" s="1"/>
  <c r="N591" i="21" a="1"/>
  <c r="N591" i="21" s="1"/>
  <c r="M592" i="21" a="1"/>
  <c r="M592" i="21" s="1"/>
  <c r="N592" i="21" a="1"/>
  <c r="N592" i="21" s="1"/>
  <c r="M593" i="21" a="1"/>
  <c r="M593" i="21" s="1"/>
  <c r="N593" i="21" a="1"/>
  <c r="N593" i="21" s="1"/>
  <c r="M594" i="21" a="1"/>
  <c r="M594" i="21" s="1"/>
  <c r="N594" i="21" a="1"/>
  <c r="N594" i="21" s="1"/>
  <c r="M595" i="21" a="1"/>
  <c r="M595" i="21" s="1"/>
  <c r="N595" i="21" a="1"/>
  <c r="N595" i="21" s="1"/>
  <c r="M596" i="21" a="1"/>
  <c r="M596" i="21" s="1"/>
  <c r="N596" i="21" a="1"/>
  <c r="N596" i="21" s="1"/>
  <c r="M597" i="21" a="1"/>
  <c r="M597" i="21" s="1"/>
  <c r="N597" i="21" a="1"/>
  <c r="N597" i="21" s="1"/>
  <c r="M598" i="21" a="1"/>
  <c r="M598" i="21" s="1"/>
  <c r="N598" i="21" a="1"/>
  <c r="N598" i="21" s="1"/>
  <c r="M599" i="21" a="1"/>
  <c r="M599" i="21" s="1"/>
  <c r="N599" i="21" a="1"/>
  <c r="N599" i="21" s="1"/>
  <c r="M600" i="21" a="1"/>
  <c r="M600" i="21" s="1"/>
  <c r="N600" i="21" a="1"/>
  <c r="N600" i="21" s="1"/>
  <c r="M601" i="21" a="1"/>
  <c r="M601" i="21" s="1"/>
  <c r="N601" i="21" a="1"/>
  <c r="N601" i="21" s="1"/>
  <c r="M602" i="21" a="1"/>
  <c r="M602" i="21" s="1"/>
  <c r="N602" i="21" a="1"/>
  <c r="N602" i="21" s="1"/>
  <c r="M603" i="21" a="1"/>
  <c r="M603" i="21" s="1"/>
  <c r="N603" i="21" a="1"/>
  <c r="N603" i="21" s="1"/>
  <c r="M604" i="21" a="1"/>
  <c r="M604" i="21" s="1"/>
  <c r="N604" i="21" a="1"/>
  <c r="N604" i="21" s="1"/>
  <c r="M605" i="21" a="1"/>
  <c r="M605" i="21" s="1"/>
  <c r="N605" i="21" a="1"/>
  <c r="N605" i="21" s="1"/>
  <c r="M606" i="21" a="1"/>
  <c r="M606" i="21" s="1"/>
  <c r="N606" i="21" a="1"/>
  <c r="N606" i="21" s="1"/>
  <c r="M607" i="21" a="1"/>
  <c r="M607" i="21" s="1"/>
  <c r="N607" i="21" a="1"/>
  <c r="N607" i="21" s="1"/>
  <c r="M608" i="21" a="1"/>
  <c r="M608" i="21" s="1"/>
  <c r="N608" i="21" a="1"/>
  <c r="N608" i="21" s="1"/>
  <c r="M609" i="21" a="1"/>
  <c r="M609" i="21" s="1"/>
  <c r="N609" i="21" a="1"/>
  <c r="N609" i="21" s="1"/>
  <c r="M610" i="21" a="1"/>
  <c r="M610" i="21" s="1"/>
  <c r="N610" i="21" a="1"/>
  <c r="N610" i="21" s="1"/>
  <c r="M611" i="21" a="1"/>
  <c r="M611" i="21" s="1"/>
  <c r="N611" i="21" a="1"/>
  <c r="N611" i="21" s="1"/>
  <c r="M612" i="21" a="1"/>
  <c r="M612" i="21" s="1"/>
  <c r="N612" i="21" a="1"/>
  <c r="N612" i="21" s="1"/>
  <c r="M613" i="21" a="1"/>
  <c r="M613" i="21" s="1"/>
  <c r="N613" i="21" a="1"/>
  <c r="N613" i="21" s="1"/>
  <c r="M614" i="21" a="1"/>
  <c r="M614" i="21" s="1"/>
  <c r="N614" i="21" a="1"/>
  <c r="N614" i="21" s="1"/>
  <c r="M615" i="21" a="1"/>
  <c r="M615" i="21" s="1"/>
  <c r="N615" i="21" a="1"/>
  <c r="N615" i="21" s="1"/>
  <c r="M616" i="21" a="1"/>
  <c r="M616" i="21" s="1"/>
  <c r="N616" i="21" a="1"/>
  <c r="N616" i="21" s="1"/>
  <c r="M617" i="21" a="1"/>
  <c r="M617" i="21" s="1"/>
  <c r="N617" i="21" a="1"/>
  <c r="N617" i="21" s="1"/>
  <c r="M618" i="21" a="1"/>
  <c r="M618" i="21" s="1"/>
  <c r="N618" i="21" a="1"/>
  <c r="N618" i="21" s="1"/>
  <c r="M619" i="21" a="1"/>
  <c r="M619" i="21" s="1"/>
  <c r="N619" i="21" a="1"/>
  <c r="N619" i="21" s="1"/>
  <c r="M620" i="21" a="1"/>
  <c r="M620" i="21" s="1"/>
  <c r="N620" i="21" a="1"/>
  <c r="N620" i="21" s="1"/>
  <c r="M621" i="21" a="1"/>
  <c r="M621" i="21" s="1"/>
  <c r="N621" i="21" a="1"/>
  <c r="N621" i="21" s="1"/>
  <c r="M622" i="21" a="1"/>
  <c r="M622" i="21" s="1"/>
  <c r="N622" i="21" a="1"/>
  <c r="N622" i="21" s="1"/>
  <c r="M623" i="21" a="1"/>
  <c r="M623" i="21" s="1"/>
  <c r="N623" i="21" a="1"/>
  <c r="N623" i="21" s="1"/>
  <c r="M624" i="21" a="1"/>
  <c r="M624" i="21" s="1"/>
  <c r="N624" i="21" a="1"/>
  <c r="N624" i="21" s="1"/>
  <c r="M625" i="21" a="1"/>
  <c r="M625" i="21" s="1"/>
  <c r="N625" i="21" a="1"/>
  <c r="N625" i="21" s="1"/>
  <c r="M626" i="21" a="1"/>
  <c r="M626" i="21" s="1"/>
  <c r="N626" i="21" a="1"/>
  <c r="N626" i="21" s="1"/>
  <c r="M627" i="21" a="1"/>
  <c r="M627" i="21" s="1"/>
  <c r="N627" i="21" a="1"/>
  <c r="N627" i="21" s="1"/>
  <c r="M628" i="21" a="1"/>
  <c r="M628" i="21" s="1"/>
  <c r="N628" i="21" a="1"/>
  <c r="N628" i="21" s="1"/>
  <c r="M629" i="21" a="1"/>
  <c r="M629" i="21" s="1"/>
  <c r="N629" i="21" a="1"/>
  <c r="N629" i="21" s="1"/>
  <c r="M630" i="21" a="1"/>
  <c r="M630" i="21" s="1"/>
  <c r="N630" i="21" a="1"/>
  <c r="N630" i="21" s="1"/>
  <c r="M631" i="21" a="1"/>
  <c r="M631" i="21" s="1"/>
  <c r="N631" i="21" a="1"/>
  <c r="N631" i="21" s="1"/>
  <c r="M632" i="21" a="1"/>
  <c r="M632" i="21" s="1"/>
  <c r="N632" i="21" a="1"/>
  <c r="N632" i="21" s="1"/>
  <c r="M633" i="21" a="1"/>
  <c r="M633" i="21" s="1"/>
  <c r="N633" i="21" a="1"/>
  <c r="N633" i="21" s="1"/>
  <c r="M634" i="21" a="1"/>
  <c r="M634" i="21" s="1"/>
  <c r="N634" i="21" a="1"/>
  <c r="N634" i="21" s="1"/>
  <c r="M635" i="21" a="1"/>
  <c r="M635" i="21" s="1"/>
  <c r="N635" i="21" a="1"/>
  <c r="N635" i="21" s="1"/>
  <c r="M636" i="21" a="1"/>
  <c r="M636" i="21" s="1"/>
  <c r="N636" i="21" a="1"/>
  <c r="N636" i="21" s="1"/>
  <c r="M637" i="21" a="1"/>
  <c r="M637" i="21" s="1"/>
  <c r="N637" i="21" a="1"/>
  <c r="N637" i="21" s="1"/>
  <c r="M638" i="21" a="1"/>
  <c r="M638" i="21" s="1"/>
  <c r="N638" i="21" a="1"/>
  <c r="N638" i="21" s="1"/>
  <c r="M639" i="21" a="1"/>
  <c r="M639" i="21" s="1"/>
  <c r="N639" i="21" a="1"/>
  <c r="N639" i="21" s="1"/>
  <c r="M640" i="21" a="1"/>
  <c r="M640" i="21" s="1"/>
  <c r="N640" i="21" a="1"/>
  <c r="N640" i="21" s="1"/>
  <c r="M641" i="21" a="1"/>
  <c r="M641" i="21" s="1"/>
  <c r="N641" i="21" a="1"/>
  <c r="N641" i="21" s="1"/>
  <c r="M642" i="21" a="1"/>
  <c r="M642" i="21" s="1"/>
  <c r="N642" i="21" a="1"/>
  <c r="N642" i="21" s="1"/>
  <c r="M643" i="21" a="1"/>
  <c r="M643" i="21" s="1"/>
  <c r="N643" i="21" a="1"/>
  <c r="N643" i="21" s="1"/>
  <c r="M644" i="21" a="1"/>
  <c r="M644" i="21" s="1"/>
  <c r="N644" i="21" a="1"/>
  <c r="N644" i="21" s="1"/>
  <c r="M645" i="21" a="1"/>
  <c r="M645" i="21" s="1"/>
  <c r="N645" i="21" a="1"/>
  <c r="N645" i="21" s="1"/>
  <c r="M646" i="21" a="1"/>
  <c r="M646" i="21" s="1"/>
  <c r="N646" i="21" a="1"/>
  <c r="N646" i="21" s="1"/>
  <c r="M647" i="21" a="1"/>
  <c r="M647" i="21" s="1"/>
  <c r="N647" i="21" a="1"/>
  <c r="N647" i="21" s="1"/>
  <c r="M648" i="21" a="1"/>
  <c r="M648" i="21" s="1"/>
  <c r="N648" i="21" a="1"/>
  <c r="N648" i="21" s="1"/>
  <c r="M649" i="21" a="1"/>
  <c r="M649" i="21" s="1"/>
  <c r="N649" i="21" a="1"/>
  <c r="N649" i="21" s="1"/>
  <c r="M650" i="21" a="1"/>
  <c r="M650" i="21" s="1"/>
  <c r="N650" i="21" a="1"/>
  <c r="N650" i="21" s="1"/>
  <c r="M651" i="21" a="1"/>
  <c r="M651" i="21" s="1"/>
  <c r="N651" i="21" a="1"/>
  <c r="N651" i="21" s="1"/>
  <c r="M652" i="21" a="1"/>
  <c r="M652" i="21" s="1"/>
  <c r="N652" i="21" a="1"/>
  <c r="N652" i="21" s="1"/>
  <c r="M653" i="21" a="1"/>
  <c r="M653" i="21" s="1"/>
  <c r="N653" i="21" a="1"/>
  <c r="N653" i="21" s="1"/>
  <c r="M654" i="21" a="1"/>
  <c r="M654" i="21" s="1"/>
  <c r="N654" i="21" a="1"/>
  <c r="N654" i="21" s="1"/>
  <c r="M655" i="21" a="1"/>
  <c r="M655" i="21" s="1"/>
  <c r="N655" i="21" a="1"/>
  <c r="N655" i="21" s="1"/>
  <c r="M656" i="21" a="1"/>
  <c r="M656" i="21" s="1"/>
  <c r="N656" i="21" a="1"/>
  <c r="N656" i="21" s="1"/>
  <c r="M657" i="21" a="1"/>
  <c r="M657" i="21" s="1"/>
  <c r="N657" i="21" a="1"/>
  <c r="N657" i="21" s="1"/>
  <c r="M658" i="21" a="1"/>
  <c r="M658" i="21" s="1"/>
  <c r="N658" i="21" a="1"/>
  <c r="N658" i="21" s="1"/>
  <c r="M659" i="21" a="1"/>
  <c r="M659" i="21" s="1"/>
  <c r="N659" i="21" a="1"/>
  <c r="N659" i="21" s="1"/>
  <c r="M660" i="21" a="1"/>
  <c r="M660" i="21" s="1"/>
  <c r="N660" i="21" a="1"/>
  <c r="N660" i="21" s="1"/>
  <c r="M661" i="21" a="1"/>
  <c r="M661" i="21" s="1"/>
  <c r="N661" i="21" a="1"/>
  <c r="N661" i="21" s="1"/>
  <c r="M662" i="21" a="1"/>
  <c r="M662" i="21" s="1"/>
  <c r="N662" i="21" a="1"/>
  <c r="N662" i="21" s="1"/>
  <c r="M663" i="21" a="1"/>
  <c r="M663" i="21" s="1"/>
  <c r="N663" i="21" a="1"/>
  <c r="N663" i="21" s="1"/>
  <c r="M664" i="21" a="1"/>
  <c r="M664" i="21" s="1"/>
  <c r="N664" i="21" a="1"/>
  <c r="N664" i="21" s="1"/>
  <c r="M665" i="21" a="1"/>
  <c r="M665" i="21" s="1"/>
  <c r="N665" i="21" a="1"/>
  <c r="N665" i="21" s="1"/>
  <c r="M666" i="21" a="1"/>
  <c r="M666" i="21" s="1"/>
  <c r="N666" i="21" a="1"/>
  <c r="N666" i="21" s="1"/>
  <c r="M667" i="21" a="1"/>
  <c r="M667" i="21" s="1"/>
  <c r="N667" i="21" a="1"/>
  <c r="N667" i="21" s="1"/>
  <c r="M668" i="21" a="1"/>
  <c r="M668" i="21" s="1"/>
  <c r="N668" i="21" a="1"/>
  <c r="N668" i="21" s="1"/>
  <c r="M669" i="21" a="1"/>
  <c r="M669" i="21" s="1"/>
  <c r="N669" i="21" a="1"/>
  <c r="N669" i="21" s="1"/>
  <c r="M670" i="21" a="1"/>
  <c r="M670" i="21" s="1"/>
  <c r="N670" i="21" a="1"/>
  <c r="N670" i="21" s="1"/>
  <c r="M671" i="21" a="1"/>
  <c r="M671" i="21" s="1"/>
  <c r="N671" i="21" a="1"/>
  <c r="N671" i="21" s="1"/>
  <c r="M672" i="21" a="1"/>
  <c r="M672" i="21" s="1"/>
  <c r="N672" i="21" a="1"/>
  <c r="N672" i="21" s="1"/>
  <c r="M673" i="21" a="1"/>
  <c r="M673" i="21" s="1"/>
  <c r="N673" i="21" a="1"/>
  <c r="N673" i="21" s="1"/>
  <c r="M674" i="21" a="1"/>
  <c r="M674" i="21" s="1"/>
  <c r="N674" i="21" a="1"/>
  <c r="N674" i="21" s="1"/>
  <c r="M675" i="21" a="1"/>
  <c r="M675" i="21" s="1"/>
  <c r="N675" i="21" a="1"/>
  <c r="N675" i="21" s="1"/>
  <c r="M676" i="21" a="1"/>
  <c r="M676" i="21" s="1"/>
  <c r="N676" i="21" a="1"/>
  <c r="N676" i="21" s="1"/>
  <c r="M677" i="21" a="1"/>
  <c r="M677" i="21" s="1"/>
  <c r="N677" i="21" a="1"/>
  <c r="N677" i="21" s="1"/>
  <c r="M678" i="21" a="1"/>
  <c r="M678" i="21" s="1"/>
  <c r="N678" i="21" a="1"/>
  <c r="N678" i="21" s="1"/>
  <c r="M679" i="21" a="1"/>
  <c r="M679" i="21" s="1"/>
  <c r="N679" i="21" a="1"/>
  <c r="N679" i="21" s="1"/>
  <c r="M680" i="21" a="1"/>
  <c r="M680" i="21" s="1"/>
  <c r="N680" i="21" a="1"/>
  <c r="N680" i="21" s="1"/>
  <c r="M681" i="21" a="1"/>
  <c r="M681" i="21" s="1"/>
  <c r="N681" i="21" a="1"/>
  <c r="N681" i="21" s="1"/>
  <c r="M682" i="21" a="1"/>
  <c r="M682" i="21" s="1"/>
  <c r="N682" i="21" a="1"/>
  <c r="N682" i="21" s="1"/>
  <c r="M683" i="21" a="1"/>
  <c r="M683" i="21" s="1"/>
  <c r="N683" i="21" a="1"/>
  <c r="N683" i="21" s="1"/>
  <c r="M684" i="21" a="1"/>
  <c r="M684" i="21" s="1"/>
  <c r="N684" i="21" a="1"/>
  <c r="N684" i="21" s="1"/>
  <c r="M685" i="21" a="1"/>
  <c r="M685" i="21" s="1"/>
  <c r="N685" i="21" a="1"/>
  <c r="N685" i="21" s="1"/>
  <c r="M686" i="21" a="1"/>
  <c r="M686" i="21" s="1"/>
  <c r="N686" i="21" a="1"/>
  <c r="N686" i="21" s="1"/>
  <c r="M687" i="21" a="1"/>
  <c r="M687" i="21" s="1"/>
  <c r="N687" i="21" a="1"/>
  <c r="N687" i="21" s="1"/>
  <c r="M688" i="21" a="1"/>
  <c r="M688" i="21" s="1"/>
  <c r="N688" i="21" a="1"/>
  <c r="N688" i="21" s="1"/>
  <c r="M689" i="21" a="1"/>
  <c r="M689" i="21" s="1"/>
  <c r="N689" i="21" a="1"/>
  <c r="N689" i="21" s="1"/>
  <c r="M690" i="21" a="1"/>
  <c r="M690" i="21" s="1"/>
  <c r="N690" i="21" a="1"/>
  <c r="N690" i="21" s="1"/>
  <c r="M691" i="21" a="1"/>
  <c r="M691" i="21" s="1"/>
  <c r="N691" i="21" a="1"/>
  <c r="N691" i="21" s="1"/>
  <c r="M692" i="21" a="1"/>
  <c r="M692" i="21" s="1"/>
  <c r="N692" i="21" a="1"/>
  <c r="N692" i="21" s="1"/>
  <c r="M693" i="21" a="1"/>
  <c r="M693" i="21" s="1"/>
  <c r="N693" i="21" a="1"/>
  <c r="N693" i="21" s="1"/>
  <c r="M694" i="21" a="1"/>
  <c r="M694" i="21" s="1"/>
  <c r="N694" i="21" a="1"/>
  <c r="N694" i="21" s="1"/>
  <c r="M695" i="21" a="1"/>
  <c r="M695" i="21" s="1"/>
  <c r="N695" i="21" a="1"/>
  <c r="N695" i="21" s="1"/>
  <c r="M696" i="21" a="1"/>
  <c r="M696" i="21" s="1"/>
  <c r="N696" i="21" a="1"/>
  <c r="N696" i="21" s="1"/>
  <c r="M697" i="21" a="1"/>
  <c r="M697" i="21" s="1"/>
  <c r="N697" i="21" a="1"/>
  <c r="N697" i="21" s="1"/>
  <c r="M698" i="21" a="1"/>
  <c r="M698" i="21" s="1"/>
  <c r="N698" i="21" a="1"/>
  <c r="N698" i="21" s="1"/>
  <c r="M699" i="21" a="1"/>
  <c r="M699" i="21" s="1"/>
  <c r="N699" i="21" a="1"/>
  <c r="N699" i="21" s="1"/>
  <c r="M700" i="21" a="1"/>
  <c r="M700" i="21" s="1"/>
  <c r="N700" i="21" a="1"/>
  <c r="N700" i="21" s="1"/>
  <c r="M701" i="21" a="1"/>
  <c r="M701" i="21" s="1"/>
  <c r="N701" i="21" a="1"/>
  <c r="N701" i="21" s="1"/>
  <c r="M702" i="21" a="1"/>
  <c r="M702" i="21" s="1"/>
  <c r="N702" i="21" a="1"/>
  <c r="N702" i="21" s="1"/>
  <c r="M703" i="21" a="1"/>
  <c r="M703" i="21" s="1"/>
  <c r="N703" i="21" a="1"/>
  <c r="N703" i="21" s="1"/>
  <c r="M704" i="21" a="1"/>
  <c r="M704" i="21" s="1"/>
  <c r="N704" i="21" a="1"/>
  <c r="N704" i="21" s="1"/>
  <c r="M705" i="21" a="1"/>
  <c r="M705" i="21" s="1"/>
  <c r="N705" i="21" a="1"/>
  <c r="N705" i="21" s="1"/>
  <c r="M706" i="21" a="1"/>
  <c r="M706" i="21" s="1"/>
  <c r="N706" i="21" a="1"/>
  <c r="N706" i="21" s="1"/>
  <c r="M707" i="21" a="1"/>
  <c r="M707" i="21" s="1"/>
  <c r="N707" i="21" a="1"/>
  <c r="N707" i="21" s="1"/>
  <c r="M708" i="21" a="1"/>
  <c r="M708" i="21" s="1"/>
  <c r="N708" i="21" a="1"/>
  <c r="N708" i="21" s="1"/>
  <c r="M709" i="21" a="1"/>
  <c r="M709" i="21" s="1"/>
  <c r="N709" i="21" a="1"/>
  <c r="N709" i="21" s="1"/>
  <c r="M710" i="21" a="1"/>
  <c r="M710" i="21" s="1"/>
  <c r="N710" i="21" a="1"/>
  <c r="N710" i="21" s="1"/>
  <c r="M711" i="21" a="1"/>
  <c r="M711" i="21" s="1"/>
  <c r="N711" i="21" a="1"/>
  <c r="N711" i="21" s="1"/>
  <c r="M712" i="21" a="1"/>
  <c r="M712" i="21" s="1"/>
  <c r="N712" i="21" a="1"/>
  <c r="N712" i="21" s="1"/>
  <c r="M713" i="21" a="1"/>
  <c r="M713" i="21" s="1"/>
  <c r="N713" i="21" a="1"/>
  <c r="N713" i="21" s="1"/>
  <c r="M714" i="21" a="1"/>
  <c r="M714" i="21" s="1"/>
  <c r="N714" i="21" a="1"/>
  <c r="N714" i="21" s="1"/>
  <c r="M715" i="21" a="1"/>
  <c r="M715" i="21" s="1"/>
  <c r="N715" i="21" a="1"/>
  <c r="N715" i="21" s="1"/>
  <c r="M716" i="21" a="1"/>
  <c r="M716" i="21" s="1"/>
  <c r="N716" i="21" a="1"/>
  <c r="N716" i="21" s="1"/>
  <c r="M717" i="21" a="1"/>
  <c r="M717" i="21" s="1"/>
  <c r="N717" i="21" a="1"/>
  <c r="N717" i="21" s="1"/>
  <c r="M718" i="21" a="1"/>
  <c r="M718" i="21" s="1"/>
  <c r="N718" i="21" a="1"/>
  <c r="N718" i="21" s="1"/>
  <c r="M719" i="21" a="1"/>
  <c r="M719" i="21" s="1"/>
  <c r="N719" i="21" a="1"/>
  <c r="N719" i="21" s="1"/>
  <c r="M720" i="21" a="1"/>
  <c r="M720" i="21" s="1"/>
  <c r="N720" i="21" a="1"/>
  <c r="N720" i="21" s="1"/>
  <c r="M721" i="21" a="1"/>
  <c r="M721" i="21" s="1"/>
  <c r="N721" i="21" a="1"/>
  <c r="N721" i="21" s="1"/>
  <c r="M722" i="21" a="1"/>
  <c r="M722" i="21" s="1"/>
  <c r="N722" i="21" a="1"/>
  <c r="N722" i="21" s="1"/>
  <c r="M723" i="21" a="1"/>
  <c r="M723" i="21" s="1"/>
  <c r="N723" i="21" a="1"/>
  <c r="N723" i="21" s="1"/>
  <c r="M724" i="21" a="1"/>
  <c r="M724" i="21" s="1"/>
  <c r="N724" i="21" a="1"/>
  <c r="N724" i="21" s="1"/>
  <c r="M725" i="21" a="1"/>
  <c r="M725" i="21" s="1"/>
  <c r="N725" i="21" a="1"/>
  <c r="N725" i="21" s="1"/>
  <c r="M726" i="21" a="1"/>
  <c r="M726" i="21" s="1"/>
  <c r="N726" i="21" a="1"/>
  <c r="N726" i="21" s="1"/>
  <c r="M727" i="21" a="1"/>
  <c r="M727" i="21" s="1"/>
  <c r="N727" i="21" a="1"/>
  <c r="N727" i="21" s="1"/>
  <c r="M728" i="21" a="1"/>
  <c r="M728" i="21" s="1"/>
  <c r="N728" i="21" a="1"/>
  <c r="N728" i="21" s="1"/>
  <c r="M729" i="21" a="1"/>
  <c r="M729" i="21" s="1"/>
  <c r="N729" i="21" a="1"/>
  <c r="N729" i="21" s="1"/>
  <c r="M730" i="21" a="1"/>
  <c r="M730" i="21" s="1"/>
  <c r="N730" i="21" a="1"/>
  <c r="N730" i="21" s="1"/>
  <c r="M731" i="21" a="1"/>
  <c r="M731" i="21" s="1"/>
  <c r="N731" i="21" a="1"/>
  <c r="N731" i="21" s="1"/>
  <c r="M732" i="21" a="1"/>
  <c r="M732" i="21" s="1"/>
  <c r="N732" i="21" a="1"/>
  <c r="N732" i="21" s="1"/>
  <c r="M733" i="21" a="1"/>
  <c r="M733" i="21" s="1"/>
  <c r="N733" i="21" a="1"/>
  <c r="N733" i="21" s="1"/>
  <c r="M734" i="21" a="1"/>
  <c r="M734" i="21" s="1"/>
  <c r="N734" i="21" a="1"/>
  <c r="N734" i="21" s="1"/>
  <c r="M735" i="21" a="1"/>
  <c r="M735" i="21" s="1"/>
  <c r="N735" i="21" a="1"/>
  <c r="N735" i="21" s="1"/>
  <c r="M736" i="21" a="1"/>
  <c r="M736" i="21" s="1"/>
  <c r="N736" i="21" a="1"/>
  <c r="N736" i="21" s="1"/>
  <c r="M737" i="21" a="1"/>
  <c r="M737" i="21" s="1"/>
  <c r="N737" i="21" a="1"/>
  <c r="N737" i="21" s="1"/>
  <c r="M738" i="21" a="1"/>
  <c r="M738" i="21" s="1"/>
  <c r="N738" i="21" a="1"/>
  <c r="N738" i="21" s="1"/>
  <c r="M739" i="21" a="1"/>
  <c r="M739" i="21" s="1"/>
  <c r="N739" i="21" a="1"/>
  <c r="N739" i="21" s="1"/>
  <c r="M740" i="21" a="1"/>
  <c r="M740" i="21" s="1"/>
  <c r="N740" i="21" a="1"/>
  <c r="N740" i="21" s="1"/>
  <c r="M741" i="21" a="1"/>
  <c r="M741" i="21" s="1"/>
  <c r="N741" i="21" a="1"/>
  <c r="N741" i="21" s="1"/>
  <c r="M742" i="21" a="1"/>
  <c r="M742" i="21" s="1"/>
  <c r="N742" i="21" a="1"/>
  <c r="N742" i="21" s="1"/>
  <c r="M743" i="21" a="1"/>
  <c r="M743" i="21" s="1"/>
  <c r="N743" i="21" a="1"/>
  <c r="N743" i="21" s="1"/>
  <c r="M744" i="21" a="1"/>
  <c r="M744" i="21" s="1"/>
  <c r="N744" i="21" a="1"/>
  <c r="N744" i="21" s="1"/>
  <c r="M745" i="21" a="1"/>
  <c r="M745" i="21" s="1"/>
  <c r="N745" i="21" a="1"/>
  <c r="N745" i="21" s="1"/>
  <c r="M746" i="21" a="1"/>
  <c r="M746" i="21" s="1"/>
  <c r="N746" i="21" a="1"/>
  <c r="N746" i="21" s="1"/>
  <c r="M747" i="21" a="1"/>
  <c r="M747" i="21" s="1"/>
  <c r="N747" i="21" a="1"/>
  <c r="N747" i="21" s="1"/>
  <c r="M748" i="21" a="1"/>
  <c r="M748" i="21" s="1"/>
  <c r="N748" i="21" a="1"/>
  <c r="N748" i="21" s="1"/>
  <c r="M749" i="21" a="1"/>
  <c r="M749" i="21" s="1"/>
  <c r="N749" i="21" a="1"/>
  <c r="N749" i="21" s="1"/>
  <c r="M750" i="21" a="1"/>
  <c r="M750" i="21" s="1"/>
  <c r="N750" i="21" a="1"/>
  <c r="N750" i="21" s="1"/>
  <c r="M751" i="21" a="1"/>
  <c r="M751" i="21" s="1"/>
  <c r="N751" i="21" a="1"/>
  <c r="N751" i="21" s="1"/>
  <c r="M752" i="21" a="1"/>
  <c r="M752" i="21" s="1"/>
  <c r="N752" i="21" a="1"/>
  <c r="N752" i="21" s="1"/>
  <c r="M753" i="21" a="1"/>
  <c r="M753" i="21" s="1"/>
  <c r="N753" i="21" a="1"/>
  <c r="N753" i="21" s="1"/>
  <c r="M754" i="21" a="1"/>
  <c r="M754" i="21" s="1"/>
  <c r="N754" i="21" a="1"/>
  <c r="N754" i="21" s="1"/>
  <c r="M755" i="21" a="1"/>
  <c r="M755" i="21" s="1"/>
  <c r="N755" i="21" a="1"/>
  <c r="N755" i="21" s="1"/>
  <c r="M756" i="21" a="1"/>
  <c r="M756" i="21" s="1"/>
  <c r="N756" i="21" a="1"/>
  <c r="N756" i="21" s="1"/>
  <c r="M757" i="21" a="1"/>
  <c r="M757" i="21" s="1"/>
  <c r="N757" i="21" a="1"/>
  <c r="N757" i="21" s="1"/>
  <c r="M758" i="21" a="1"/>
  <c r="M758" i="21" s="1"/>
  <c r="N758" i="21" a="1"/>
  <c r="N758" i="21" s="1"/>
  <c r="M759" i="21" a="1"/>
  <c r="M759" i="21" s="1"/>
  <c r="N759" i="21" a="1"/>
  <c r="N759" i="21" s="1"/>
  <c r="M760" i="21" a="1"/>
  <c r="M760" i="21" s="1"/>
  <c r="N760" i="21" a="1"/>
  <c r="N760" i="21" s="1"/>
  <c r="M761" i="21" a="1"/>
  <c r="M761" i="21" s="1"/>
  <c r="N761" i="21" a="1"/>
  <c r="N761" i="21" s="1"/>
  <c r="M762" i="21" a="1"/>
  <c r="M762" i="21" s="1"/>
  <c r="N762" i="21" a="1"/>
  <c r="N762" i="21" s="1"/>
  <c r="M763" i="21" a="1"/>
  <c r="M763" i="21" s="1"/>
  <c r="N763" i="21" a="1"/>
  <c r="N763" i="21" s="1"/>
  <c r="M764" i="21" a="1"/>
  <c r="M764" i="21" s="1"/>
  <c r="N764" i="21" a="1"/>
  <c r="N764" i="21" s="1"/>
  <c r="M765" i="21" a="1"/>
  <c r="M765" i="21" s="1"/>
  <c r="N765" i="21" a="1"/>
  <c r="N765" i="21" s="1"/>
  <c r="M766" i="21" a="1"/>
  <c r="M766" i="21" s="1"/>
  <c r="N766" i="21" a="1"/>
  <c r="N766" i="21" s="1"/>
  <c r="M767" i="21" a="1"/>
  <c r="M767" i="21" s="1"/>
  <c r="N767" i="21" a="1"/>
  <c r="N767" i="21" s="1"/>
  <c r="M768" i="21" a="1"/>
  <c r="M768" i="21" s="1"/>
  <c r="N768" i="21" a="1"/>
  <c r="N768" i="21" s="1"/>
  <c r="M769" i="21" a="1"/>
  <c r="M769" i="21" s="1"/>
  <c r="N769" i="21" a="1"/>
  <c r="N769" i="21" s="1"/>
  <c r="M770" i="21" a="1"/>
  <c r="M770" i="21" s="1"/>
  <c r="N770" i="21" a="1"/>
  <c r="N770" i="21" s="1"/>
  <c r="M771" i="21" a="1"/>
  <c r="M771" i="21" s="1"/>
  <c r="N771" i="21" a="1"/>
  <c r="N771" i="21" s="1"/>
  <c r="M772" i="21" a="1"/>
  <c r="M772" i="21" s="1"/>
  <c r="N772" i="21" a="1"/>
  <c r="N772" i="21" s="1"/>
  <c r="M773" i="21" a="1"/>
  <c r="M773" i="21" s="1"/>
  <c r="N773" i="21" a="1"/>
  <c r="N773" i="21" s="1"/>
  <c r="M774" i="21" a="1"/>
  <c r="M774" i="21" s="1"/>
  <c r="N774" i="21" a="1"/>
  <c r="N774" i="21" s="1"/>
  <c r="M775" i="21" a="1"/>
  <c r="M775" i="21" s="1"/>
  <c r="N775" i="21" a="1"/>
  <c r="N775" i="21" s="1"/>
  <c r="M776" i="21" a="1"/>
  <c r="M776" i="21" s="1"/>
  <c r="N776" i="21" a="1"/>
  <c r="N776" i="21" s="1"/>
  <c r="M777" i="21" a="1"/>
  <c r="M777" i="21" s="1"/>
  <c r="N777" i="21" a="1"/>
  <c r="N777" i="21" s="1"/>
  <c r="M778" i="21" a="1"/>
  <c r="M778" i="21" s="1"/>
  <c r="N778" i="21" a="1"/>
  <c r="N778" i="21" s="1"/>
  <c r="M779" i="21" a="1"/>
  <c r="M779" i="21" s="1"/>
  <c r="N779" i="21" a="1"/>
  <c r="N779" i="21" s="1"/>
  <c r="M780" i="21" a="1"/>
  <c r="M780" i="21" s="1"/>
  <c r="N780" i="21" a="1"/>
  <c r="N780" i="21" s="1"/>
  <c r="M781" i="21" a="1"/>
  <c r="M781" i="21" s="1"/>
  <c r="N781" i="21" a="1"/>
  <c r="N781" i="21" s="1"/>
  <c r="M782" i="21" a="1"/>
  <c r="M782" i="21" s="1"/>
  <c r="N782" i="21" a="1"/>
  <c r="N782" i="21" s="1"/>
  <c r="M783" i="21" a="1"/>
  <c r="M783" i="21" s="1"/>
  <c r="N783" i="21" a="1"/>
  <c r="N783" i="21" s="1"/>
  <c r="M784" i="21" a="1"/>
  <c r="M784" i="21" s="1"/>
  <c r="N784" i="21" a="1"/>
  <c r="N784" i="21" s="1"/>
  <c r="M785" i="21" a="1"/>
  <c r="M785" i="21" s="1"/>
  <c r="N785" i="21" a="1"/>
  <c r="N785" i="21" s="1"/>
  <c r="M786" i="21" a="1"/>
  <c r="M786" i="21" s="1"/>
  <c r="N786" i="21" a="1"/>
  <c r="N786" i="21" s="1"/>
  <c r="M787" i="21" a="1"/>
  <c r="M787" i="21" s="1"/>
  <c r="N787" i="21" a="1"/>
  <c r="N787" i="21" s="1"/>
  <c r="M788" i="21" a="1"/>
  <c r="M788" i="21" s="1"/>
  <c r="N788" i="21" a="1"/>
  <c r="N788" i="21" s="1"/>
  <c r="M789" i="21" a="1"/>
  <c r="M789" i="21" s="1"/>
  <c r="N789" i="21" a="1"/>
  <c r="N789" i="21" s="1"/>
  <c r="M790" i="21" a="1"/>
  <c r="M790" i="21" s="1"/>
  <c r="N790" i="21" a="1"/>
  <c r="N790" i="21" s="1"/>
  <c r="M791" i="21" a="1"/>
  <c r="M791" i="21" s="1"/>
  <c r="N791" i="21" a="1"/>
  <c r="N791" i="21" s="1"/>
  <c r="M792" i="21" a="1"/>
  <c r="M792" i="21" s="1"/>
  <c r="N792" i="21" a="1"/>
  <c r="N792" i="21" s="1"/>
  <c r="M793" i="21" a="1"/>
  <c r="M793" i="21" s="1"/>
  <c r="N793" i="21" a="1"/>
  <c r="N793" i="21" s="1"/>
  <c r="M794" i="21" a="1"/>
  <c r="M794" i="21" s="1"/>
  <c r="N794" i="21" a="1"/>
  <c r="N794" i="21" s="1"/>
  <c r="M795" i="21" a="1"/>
  <c r="M795" i="21" s="1"/>
  <c r="N795" i="21" a="1"/>
  <c r="N795" i="21" s="1"/>
  <c r="M796" i="21" a="1"/>
  <c r="M796" i="21" s="1"/>
  <c r="N796" i="21" a="1"/>
  <c r="N796" i="21" s="1"/>
  <c r="M797" i="21" a="1"/>
  <c r="M797" i="21" s="1"/>
  <c r="N797" i="21" a="1"/>
  <c r="N797" i="21" s="1"/>
  <c r="M798" i="21" a="1"/>
  <c r="M798" i="21" s="1"/>
  <c r="N798" i="21" a="1"/>
  <c r="N798" i="21" s="1"/>
  <c r="M799" i="21" a="1"/>
  <c r="M799" i="21" s="1"/>
  <c r="N799" i="21" a="1"/>
  <c r="N799" i="21" s="1"/>
  <c r="M800" i="21" a="1"/>
  <c r="M800" i="21" s="1"/>
  <c r="N800" i="21" a="1"/>
  <c r="N800" i="21" s="1"/>
  <c r="M801" i="21" a="1"/>
  <c r="M801" i="21" s="1"/>
  <c r="N801" i="21" a="1"/>
  <c r="N801" i="21" s="1"/>
  <c r="M802" i="21" a="1"/>
  <c r="M802" i="21" s="1"/>
  <c r="N802" i="21" a="1"/>
  <c r="N802" i="21" s="1"/>
  <c r="M803" i="21" a="1"/>
  <c r="M803" i="21" s="1"/>
  <c r="N803" i="21" a="1"/>
  <c r="N803" i="21" s="1"/>
  <c r="M804" i="21" a="1"/>
  <c r="M804" i="21" s="1"/>
  <c r="N804" i="21" a="1"/>
  <c r="N804" i="21" s="1"/>
  <c r="M805" i="21" a="1"/>
  <c r="M805" i="21" s="1"/>
  <c r="N805" i="21" a="1"/>
  <c r="N805" i="21" s="1"/>
  <c r="M806" i="21" a="1"/>
  <c r="M806" i="21" s="1"/>
  <c r="N806" i="21" a="1"/>
  <c r="N806" i="21" s="1"/>
  <c r="M807" i="21" a="1"/>
  <c r="M807" i="21" s="1"/>
  <c r="N807" i="21" a="1"/>
  <c r="N807" i="21" s="1"/>
  <c r="M808" i="21" a="1"/>
  <c r="M808" i="21" s="1"/>
  <c r="N808" i="21" a="1"/>
  <c r="N808" i="21" s="1"/>
  <c r="M809" i="21" a="1"/>
  <c r="M809" i="21" s="1"/>
  <c r="N809" i="21" a="1"/>
  <c r="N809" i="21" s="1"/>
  <c r="M810" i="21" a="1"/>
  <c r="M810" i="21" s="1"/>
  <c r="N810" i="21" a="1"/>
  <c r="N810" i="21" s="1"/>
  <c r="M811" i="21" a="1"/>
  <c r="M811" i="21" s="1"/>
  <c r="N811" i="21" a="1"/>
  <c r="N811" i="21" s="1"/>
  <c r="M812" i="21" a="1"/>
  <c r="M812" i="21" s="1"/>
  <c r="N812" i="21" a="1"/>
  <c r="N812" i="21" s="1"/>
  <c r="M813" i="21" a="1"/>
  <c r="M813" i="21" s="1"/>
  <c r="N813" i="21" a="1"/>
  <c r="N813" i="21" s="1"/>
  <c r="M814" i="21" a="1"/>
  <c r="M814" i="21" s="1"/>
  <c r="N814" i="21" a="1"/>
  <c r="N814" i="21" s="1"/>
  <c r="M815" i="21" a="1"/>
  <c r="M815" i="21" s="1"/>
  <c r="N815" i="21" a="1"/>
  <c r="N815" i="21" s="1"/>
  <c r="M816" i="21" a="1"/>
  <c r="M816" i="21" s="1"/>
  <c r="N816" i="21" a="1"/>
  <c r="N816" i="21" s="1"/>
  <c r="M817" i="21" a="1"/>
  <c r="M817" i="21" s="1"/>
  <c r="N817" i="21" a="1"/>
  <c r="N817" i="21" s="1"/>
  <c r="M818" i="21" a="1"/>
  <c r="M818" i="21" s="1"/>
  <c r="N818" i="21" a="1"/>
  <c r="N818" i="21" s="1"/>
  <c r="M819" i="21" a="1"/>
  <c r="M819" i="21" s="1"/>
  <c r="N819" i="21" a="1"/>
  <c r="N819" i="21" s="1"/>
  <c r="M820" i="21" a="1"/>
  <c r="M820" i="21" s="1"/>
  <c r="N820" i="21" a="1"/>
  <c r="N820" i="21" s="1"/>
  <c r="M821" i="21" a="1"/>
  <c r="M821" i="21" s="1"/>
  <c r="N821" i="21" a="1"/>
  <c r="N821" i="21" s="1"/>
  <c r="M822" i="21" a="1"/>
  <c r="M822" i="21" s="1"/>
  <c r="N822" i="21" a="1"/>
  <c r="N822" i="21" s="1"/>
  <c r="M823" i="21" a="1"/>
  <c r="M823" i="21" s="1"/>
  <c r="N823" i="21" a="1"/>
  <c r="N823" i="21" s="1"/>
  <c r="M824" i="21" a="1"/>
  <c r="M824" i="21" s="1"/>
  <c r="N824" i="21" a="1"/>
  <c r="N824" i="21" s="1"/>
  <c r="M825" i="21" a="1"/>
  <c r="M825" i="21" s="1"/>
  <c r="N825" i="21" a="1"/>
  <c r="N825" i="21" s="1"/>
  <c r="M826" i="21" a="1"/>
  <c r="M826" i="21" s="1"/>
  <c r="N826" i="21" a="1"/>
  <c r="N826" i="21" s="1"/>
  <c r="M827" i="21" a="1"/>
  <c r="M827" i="21" s="1"/>
  <c r="N827" i="21" a="1"/>
  <c r="N827" i="21" s="1"/>
  <c r="M828" i="21" a="1"/>
  <c r="M828" i="21" s="1"/>
  <c r="N828" i="21" a="1"/>
  <c r="N828" i="21" s="1"/>
  <c r="M829" i="21" a="1"/>
  <c r="M829" i="21" s="1"/>
  <c r="N829" i="21" a="1"/>
  <c r="N829" i="21" s="1"/>
  <c r="M830" i="21" a="1"/>
  <c r="M830" i="21" s="1"/>
  <c r="N830" i="21" a="1"/>
  <c r="N830" i="21" s="1"/>
  <c r="M831" i="21" a="1"/>
  <c r="M831" i="21" s="1"/>
  <c r="N831" i="21" a="1"/>
  <c r="N831" i="21" s="1"/>
  <c r="M832" i="21" a="1"/>
  <c r="M832" i="21" s="1"/>
  <c r="N832" i="21" a="1"/>
  <c r="N832" i="21" s="1"/>
  <c r="M833" i="21" a="1"/>
  <c r="M833" i="21" s="1"/>
  <c r="N833" i="21" a="1"/>
  <c r="N833" i="21" s="1"/>
  <c r="M834" i="21" a="1"/>
  <c r="M834" i="21" s="1"/>
  <c r="N834" i="21" a="1"/>
  <c r="N834" i="21" s="1"/>
  <c r="M835" i="21" a="1"/>
  <c r="M835" i="21" s="1"/>
  <c r="N835" i="21" a="1"/>
  <c r="N835" i="21" s="1"/>
  <c r="M836" i="21" a="1"/>
  <c r="M836" i="21" s="1"/>
  <c r="N836" i="21" a="1"/>
  <c r="N836" i="21" s="1"/>
  <c r="M837" i="21" a="1"/>
  <c r="M837" i="21" s="1"/>
  <c r="N837" i="21" a="1"/>
  <c r="N837" i="21" s="1"/>
  <c r="M838" i="21" a="1"/>
  <c r="M838" i="21" s="1"/>
  <c r="N838" i="21" a="1"/>
  <c r="N838" i="21" s="1"/>
  <c r="M839" i="21" a="1"/>
  <c r="M839" i="21" s="1"/>
  <c r="N839" i="21" a="1"/>
  <c r="N839" i="21" s="1"/>
  <c r="M840" i="21" a="1"/>
  <c r="M840" i="21" s="1"/>
  <c r="N840" i="21" a="1"/>
  <c r="N840" i="21" s="1"/>
  <c r="M841" i="21" a="1"/>
  <c r="M841" i="21" s="1"/>
  <c r="N841" i="21" a="1"/>
  <c r="N841" i="21" s="1"/>
  <c r="M842" i="21" a="1"/>
  <c r="M842" i="21" s="1"/>
  <c r="N842" i="21" a="1"/>
  <c r="N842" i="21" s="1"/>
  <c r="M843" i="21" a="1"/>
  <c r="M843" i="21" s="1"/>
  <c r="N843" i="21" a="1"/>
  <c r="N843" i="21" s="1"/>
  <c r="M844" i="21" a="1"/>
  <c r="M844" i="21" s="1"/>
  <c r="N844" i="21" a="1"/>
  <c r="N844" i="21" s="1"/>
  <c r="M845" i="21" a="1"/>
  <c r="M845" i="21" s="1"/>
  <c r="N845" i="21" a="1"/>
  <c r="N845" i="21" s="1"/>
  <c r="M846" i="21" a="1"/>
  <c r="M846" i="21" s="1"/>
  <c r="N846" i="21" a="1"/>
  <c r="N846" i="21" s="1"/>
  <c r="M847" i="21" a="1"/>
  <c r="M847" i="21" s="1"/>
  <c r="N847" i="21" a="1"/>
  <c r="N847" i="21" s="1"/>
  <c r="M848" i="21" a="1"/>
  <c r="M848" i="21" s="1"/>
  <c r="N848" i="21" a="1"/>
  <c r="N848" i="21" s="1"/>
  <c r="M849" i="21" a="1"/>
  <c r="M849" i="21" s="1"/>
  <c r="N849" i="21" a="1"/>
  <c r="N849" i="21" s="1"/>
  <c r="M850" i="21" a="1"/>
  <c r="M850" i="21" s="1"/>
  <c r="N850" i="21" a="1"/>
  <c r="N850" i="21" s="1"/>
  <c r="M851" i="21" a="1"/>
  <c r="M851" i="21" s="1"/>
  <c r="N851" i="21" a="1"/>
  <c r="N851" i="21" s="1"/>
  <c r="M852" i="21" a="1"/>
  <c r="M852" i="21" s="1"/>
  <c r="N852" i="21" a="1"/>
  <c r="N852" i="21" s="1"/>
  <c r="M853" i="21" a="1"/>
  <c r="M853" i="21" s="1"/>
  <c r="N853" i="21" a="1"/>
  <c r="N853" i="21" s="1"/>
  <c r="M854" i="21" a="1"/>
  <c r="M854" i="21" s="1"/>
  <c r="N854" i="21" a="1"/>
  <c r="N854" i="21" s="1"/>
  <c r="M855" i="21" a="1"/>
  <c r="M855" i="21" s="1"/>
  <c r="N855" i="21" a="1"/>
  <c r="N855" i="21" s="1"/>
  <c r="M856" i="21" a="1"/>
  <c r="M856" i="21" s="1"/>
  <c r="N856" i="21" a="1"/>
  <c r="N856" i="21" s="1"/>
  <c r="M857" i="21" a="1"/>
  <c r="M857" i="21" s="1"/>
  <c r="N857" i="21" a="1"/>
  <c r="N857" i="21" s="1"/>
  <c r="M858" i="21" a="1"/>
  <c r="M858" i="21" s="1"/>
  <c r="N858" i="21" a="1"/>
  <c r="N858" i="21" s="1"/>
  <c r="M859" i="21" a="1"/>
  <c r="M859" i="21" s="1"/>
  <c r="N859" i="21" a="1"/>
  <c r="N859" i="21" s="1"/>
  <c r="M860" i="21" a="1"/>
  <c r="M860" i="21" s="1"/>
  <c r="N860" i="21" a="1"/>
  <c r="N860" i="21" s="1"/>
  <c r="M861" i="21" a="1"/>
  <c r="M861" i="21" s="1"/>
  <c r="N861" i="21" a="1"/>
  <c r="N861" i="21" s="1"/>
  <c r="M862" i="21" a="1"/>
  <c r="M862" i="21" s="1"/>
  <c r="N862" i="21" a="1"/>
  <c r="N862" i="21" s="1"/>
  <c r="M863" i="21" a="1"/>
  <c r="M863" i="21" s="1"/>
  <c r="N863" i="21" a="1"/>
  <c r="N863" i="21" s="1"/>
  <c r="M864" i="21" a="1"/>
  <c r="M864" i="21" s="1"/>
  <c r="N864" i="21" a="1"/>
  <c r="N864" i="21" s="1"/>
  <c r="M865" i="21" a="1"/>
  <c r="M865" i="21" s="1"/>
  <c r="N865" i="21" a="1"/>
  <c r="N865" i="21" s="1"/>
  <c r="M866" i="21" a="1"/>
  <c r="M866" i="21" s="1"/>
  <c r="N866" i="21" a="1"/>
  <c r="N866" i="21" s="1"/>
  <c r="M867" i="21" a="1"/>
  <c r="M867" i="21" s="1"/>
  <c r="N867" i="21" a="1"/>
  <c r="N867" i="21" s="1"/>
  <c r="M868" i="21" a="1"/>
  <c r="M868" i="21" s="1"/>
  <c r="N868" i="21" a="1"/>
  <c r="N868" i="21" s="1"/>
  <c r="M869" i="21" a="1"/>
  <c r="M869" i="21" s="1"/>
  <c r="N869" i="21" a="1"/>
  <c r="N869" i="21" s="1"/>
  <c r="M870" i="21" a="1"/>
  <c r="M870" i="21" s="1"/>
  <c r="N870" i="21" a="1"/>
  <c r="N870" i="21" s="1"/>
  <c r="M871" i="21" a="1"/>
  <c r="M871" i="21" s="1"/>
  <c r="N871" i="21" a="1"/>
  <c r="N871" i="21" s="1"/>
  <c r="M872" i="21" a="1"/>
  <c r="M872" i="21" s="1"/>
  <c r="N872" i="21" a="1"/>
  <c r="N872" i="21" s="1"/>
  <c r="M873" i="21" a="1"/>
  <c r="M873" i="21" s="1"/>
  <c r="N873" i="21" a="1"/>
  <c r="N873" i="21" s="1"/>
  <c r="M874" i="21" a="1"/>
  <c r="M874" i="21" s="1"/>
  <c r="N874" i="21" a="1"/>
  <c r="N874" i="21" s="1"/>
  <c r="M875" i="21" a="1"/>
  <c r="M875" i="21" s="1"/>
  <c r="N875" i="21" a="1"/>
  <c r="N875" i="21" s="1"/>
  <c r="M876" i="21" a="1"/>
  <c r="M876" i="21" s="1"/>
  <c r="N876" i="21" a="1"/>
  <c r="N876" i="21" s="1"/>
  <c r="M877" i="21" a="1"/>
  <c r="M877" i="21" s="1"/>
  <c r="N877" i="21" a="1"/>
  <c r="N877" i="21" s="1"/>
  <c r="M878" i="21" a="1"/>
  <c r="M878" i="21" s="1"/>
  <c r="N878" i="21" a="1"/>
  <c r="N878" i="21" s="1"/>
  <c r="M879" i="21" a="1"/>
  <c r="M879" i="21" s="1"/>
  <c r="N879" i="21" a="1"/>
  <c r="N879" i="21" s="1"/>
  <c r="M880" i="21" a="1"/>
  <c r="M880" i="21" s="1"/>
  <c r="N880" i="21" a="1"/>
  <c r="N880" i="21" s="1"/>
  <c r="M881" i="21" a="1"/>
  <c r="M881" i="21" s="1"/>
  <c r="N881" i="21" a="1"/>
  <c r="N881" i="21" s="1"/>
  <c r="M882" i="21" a="1"/>
  <c r="M882" i="21" s="1"/>
  <c r="N882" i="21" a="1"/>
  <c r="N882" i="21" s="1"/>
  <c r="M883" i="21" a="1"/>
  <c r="M883" i="21" s="1"/>
  <c r="N883" i="21" a="1"/>
  <c r="N883" i="21" s="1"/>
  <c r="M884" i="21" a="1"/>
  <c r="M884" i="21" s="1"/>
  <c r="N884" i="21" a="1"/>
  <c r="N884" i="21" s="1"/>
  <c r="M885" i="21" a="1"/>
  <c r="M885" i="21" s="1"/>
  <c r="N885" i="21" a="1"/>
  <c r="N885" i="21" s="1"/>
  <c r="M886" i="21" a="1"/>
  <c r="M886" i="21" s="1"/>
  <c r="N886" i="21" a="1"/>
  <c r="N886" i="21" s="1"/>
  <c r="M887" i="21" a="1"/>
  <c r="M887" i="21" s="1"/>
  <c r="N887" i="21" a="1"/>
  <c r="N887" i="21" s="1"/>
  <c r="M888" i="21" a="1"/>
  <c r="M888" i="21" s="1"/>
  <c r="N888" i="21" a="1"/>
  <c r="N888" i="21" s="1"/>
  <c r="M889" i="21" a="1"/>
  <c r="M889" i="21" s="1"/>
  <c r="N889" i="21" a="1"/>
  <c r="N889" i="21" s="1"/>
  <c r="M890" i="21" a="1"/>
  <c r="M890" i="21" s="1"/>
  <c r="N890" i="21" a="1"/>
  <c r="N890" i="21" s="1"/>
  <c r="M891" i="21" a="1"/>
  <c r="M891" i="21" s="1"/>
  <c r="N891" i="21" a="1"/>
  <c r="N891" i="21" s="1"/>
  <c r="M892" i="21" a="1"/>
  <c r="M892" i="21" s="1"/>
  <c r="N892" i="21" a="1"/>
  <c r="N892" i="21" s="1"/>
  <c r="M893" i="21" a="1"/>
  <c r="M893" i="21" s="1"/>
  <c r="N893" i="21" a="1"/>
  <c r="N893" i="21" s="1"/>
  <c r="M894" i="21" a="1"/>
  <c r="M894" i="21" s="1"/>
  <c r="N894" i="21" a="1"/>
  <c r="N894" i="21" s="1"/>
  <c r="M895" i="21" a="1"/>
  <c r="M895" i="21" s="1"/>
  <c r="N895" i="21" a="1"/>
  <c r="N895" i="21" s="1"/>
  <c r="M896" i="21" a="1"/>
  <c r="M896" i="21" s="1"/>
  <c r="N896" i="21" a="1"/>
  <c r="N896" i="21" s="1"/>
  <c r="M897" i="21" a="1"/>
  <c r="M897" i="21" s="1"/>
  <c r="N897" i="21" a="1"/>
  <c r="N897" i="21" s="1"/>
  <c r="M898" i="21" a="1"/>
  <c r="M898" i="21" s="1"/>
  <c r="N898" i="21" a="1"/>
  <c r="N898" i="21" s="1"/>
  <c r="M899" i="21" a="1"/>
  <c r="M899" i="21" s="1"/>
  <c r="N899" i="21" a="1"/>
  <c r="N899" i="21" s="1"/>
  <c r="M900" i="21" a="1"/>
  <c r="M900" i="21" s="1"/>
  <c r="N900" i="21" a="1"/>
  <c r="N900" i="21" s="1"/>
  <c r="M901" i="21" a="1"/>
  <c r="M901" i="21" s="1"/>
  <c r="N901" i="21" a="1"/>
  <c r="N901" i="21" s="1"/>
  <c r="M902" i="21" a="1"/>
  <c r="M902" i="21" s="1"/>
  <c r="N902" i="21" a="1"/>
  <c r="N902" i="21" s="1"/>
  <c r="M903" i="21" a="1"/>
  <c r="M903" i="21" s="1"/>
  <c r="N903" i="21" a="1"/>
  <c r="N903" i="21" s="1"/>
  <c r="M904" i="21" a="1"/>
  <c r="M904" i="21" s="1"/>
  <c r="N904" i="21" a="1"/>
  <c r="N904" i="21" s="1"/>
  <c r="M905" i="21" a="1"/>
  <c r="M905" i="21" s="1"/>
  <c r="N905" i="21" a="1"/>
  <c r="N905" i="21" s="1"/>
  <c r="M906" i="21" a="1"/>
  <c r="M906" i="21" s="1"/>
  <c r="N906" i="21" a="1"/>
  <c r="N906" i="21" s="1"/>
  <c r="M907" i="21" a="1"/>
  <c r="M907" i="21" s="1"/>
  <c r="N907" i="21" a="1"/>
  <c r="N907" i="21" s="1"/>
  <c r="M908" i="21" a="1"/>
  <c r="M908" i="21" s="1"/>
  <c r="N908" i="21" a="1"/>
  <c r="N908" i="21" s="1"/>
  <c r="M909" i="21" a="1"/>
  <c r="M909" i="21" s="1"/>
  <c r="N909" i="21" a="1"/>
  <c r="N909" i="21" s="1"/>
  <c r="M910" i="21" a="1"/>
  <c r="M910" i="21" s="1"/>
  <c r="N910" i="21" a="1"/>
  <c r="N910" i="21" s="1"/>
  <c r="M911" i="21" a="1"/>
  <c r="M911" i="21" s="1"/>
  <c r="N911" i="21" a="1"/>
  <c r="N911" i="21" s="1"/>
  <c r="M912" i="21" a="1"/>
  <c r="M912" i="21" s="1"/>
  <c r="N912" i="21" a="1"/>
  <c r="N912" i="21" s="1"/>
  <c r="M913" i="21" a="1"/>
  <c r="M913" i="21" s="1"/>
  <c r="N913" i="21" a="1"/>
  <c r="N913" i="21" s="1"/>
  <c r="M914" i="21" a="1"/>
  <c r="M914" i="21" s="1"/>
  <c r="N914" i="21" a="1"/>
  <c r="N914" i="21" s="1"/>
  <c r="M915" i="21" a="1"/>
  <c r="M915" i="21" s="1"/>
  <c r="N915" i="21" a="1"/>
  <c r="N915" i="21" s="1"/>
  <c r="M916" i="21" a="1"/>
  <c r="M916" i="21" s="1"/>
  <c r="N916" i="21" a="1"/>
  <c r="N916" i="21" s="1"/>
  <c r="M917" i="21" a="1"/>
  <c r="M917" i="21" s="1"/>
  <c r="N917" i="21" a="1"/>
  <c r="N917" i="21" s="1"/>
  <c r="M918" i="21" a="1"/>
  <c r="M918" i="21" s="1"/>
  <c r="N918" i="21" a="1"/>
  <c r="N918" i="21" s="1"/>
  <c r="M919" i="21" a="1"/>
  <c r="M919" i="21" s="1"/>
  <c r="N919" i="21" a="1"/>
  <c r="N919" i="21" s="1"/>
  <c r="M920" i="21" a="1"/>
  <c r="M920" i="21" s="1"/>
  <c r="N920" i="21" a="1"/>
  <c r="N920" i="21" s="1"/>
  <c r="M921" i="21" a="1"/>
  <c r="M921" i="21" s="1"/>
  <c r="N921" i="21" a="1"/>
  <c r="N921" i="21" s="1"/>
  <c r="M922" i="21" a="1"/>
  <c r="M922" i="21" s="1"/>
  <c r="N922" i="21" a="1"/>
  <c r="N922" i="21" s="1"/>
  <c r="M923" i="21" a="1"/>
  <c r="M923" i="21" s="1"/>
  <c r="N923" i="21" a="1"/>
  <c r="N923" i="21" s="1"/>
  <c r="M924" i="21" a="1"/>
  <c r="M924" i="21" s="1"/>
  <c r="N924" i="21" a="1"/>
  <c r="N924" i="21" s="1"/>
  <c r="M925" i="21" a="1"/>
  <c r="M925" i="21" s="1"/>
  <c r="N925" i="21" a="1"/>
  <c r="N925" i="21" s="1"/>
  <c r="M926" i="21" a="1"/>
  <c r="M926" i="21" s="1"/>
  <c r="N926" i="21" a="1"/>
  <c r="N926" i="21" s="1"/>
  <c r="M927" i="21" a="1"/>
  <c r="M927" i="21" s="1"/>
  <c r="N927" i="21" a="1"/>
  <c r="N927" i="21" s="1"/>
  <c r="M928" i="21" a="1"/>
  <c r="M928" i="21" s="1"/>
  <c r="N928" i="21" a="1"/>
  <c r="N928" i="21" s="1"/>
  <c r="M929" i="21" a="1"/>
  <c r="M929" i="21" s="1"/>
  <c r="N929" i="21" a="1"/>
  <c r="N929" i="21" s="1"/>
  <c r="M930" i="21" a="1"/>
  <c r="M930" i="21" s="1"/>
  <c r="N930" i="21" a="1"/>
  <c r="N930" i="21" s="1"/>
  <c r="M931" i="21" a="1"/>
  <c r="M931" i="21" s="1"/>
  <c r="N931" i="21" a="1"/>
  <c r="N931" i="21" s="1"/>
  <c r="M932" i="21" a="1"/>
  <c r="M932" i="21" s="1"/>
  <c r="N932" i="21" a="1"/>
  <c r="N932" i="21" s="1"/>
  <c r="M933" i="21" a="1"/>
  <c r="M933" i="21" s="1"/>
  <c r="N933" i="21" a="1"/>
  <c r="N933" i="21" s="1"/>
  <c r="M934" i="21" a="1"/>
  <c r="M934" i="21" s="1"/>
  <c r="N934" i="21" a="1"/>
  <c r="N934" i="21" s="1"/>
  <c r="M935" i="21" a="1"/>
  <c r="M935" i="21" s="1"/>
  <c r="N935" i="21" a="1"/>
  <c r="N935" i="21" s="1"/>
  <c r="M936" i="21" a="1"/>
  <c r="M936" i="21" s="1"/>
  <c r="N936" i="21" a="1"/>
  <c r="N936" i="21" s="1"/>
  <c r="M937" i="21" a="1"/>
  <c r="M937" i="21" s="1"/>
  <c r="N937" i="21" a="1"/>
  <c r="N937" i="21" s="1"/>
  <c r="M938" i="21" a="1"/>
  <c r="M938" i="21" s="1"/>
  <c r="N938" i="21" a="1"/>
  <c r="N938" i="21" s="1"/>
  <c r="M939" i="21" a="1"/>
  <c r="M939" i="21" s="1"/>
  <c r="N939" i="21" a="1"/>
  <c r="N939" i="21" s="1"/>
  <c r="M940" i="21" a="1"/>
  <c r="M940" i="21" s="1"/>
  <c r="N940" i="21" a="1"/>
  <c r="N940" i="21" s="1"/>
  <c r="M941" i="21" a="1"/>
  <c r="M941" i="21" s="1"/>
  <c r="N941" i="21" a="1"/>
  <c r="N941" i="21" s="1"/>
  <c r="M942" i="21" a="1"/>
  <c r="M942" i="21" s="1"/>
  <c r="N942" i="21" a="1"/>
  <c r="N942" i="21" s="1"/>
  <c r="M943" i="21" a="1"/>
  <c r="M943" i="21" s="1"/>
  <c r="N943" i="21" a="1"/>
  <c r="N943" i="21" s="1"/>
  <c r="M944" i="21" a="1"/>
  <c r="M944" i="21" s="1"/>
  <c r="N944" i="21" a="1"/>
  <c r="N944" i="21" s="1"/>
  <c r="M945" i="21" a="1"/>
  <c r="M945" i="21" s="1"/>
  <c r="N945" i="21" a="1"/>
  <c r="N945" i="21" s="1"/>
  <c r="M946" i="21" a="1"/>
  <c r="M946" i="21" s="1"/>
  <c r="N946" i="21" a="1"/>
  <c r="N946" i="21" s="1"/>
  <c r="M947" i="21" a="1"/>
  <c r="M947" i="21" s="1"/>
  <c r="N947" i="21" a="1"/>
  <c r="N947" i="21" s="1"/>
  <c r="M948" i="21" a="1"/>
  <c r="M948" i="21" s="1"/>
  <c r="N948" i="21" a="1"/>
  <c r="N948" i="21" s="1"/>
  <c r="M949" i="21" a="1"/>
  <c r="M949" i="21" s="1"/>
  <c r="N949" i="21" a="1"/>
  <c r="N949" i="21" s="1"/>
  <c r="M950" i="21" a="1"/>
  <c r="M950" i="21" s="1"/>
  <c r="N950" i="21" a="1"/>
  <c r="N950" i="21" s="1"/>
  <c r="M951" i="21" a="1"/>
  <c r="M951" i="21" s="1"/>
  <c r="N951" i="21" a="1"/>
  <c r="N951" i="21" s="1"/>
  <c r="M952" i="21" a="1"/>
  <c r="M952" i="21" s="1"/>
  <c r="N952" i="21" a="1"/>
  <c r="N952" i="21" s="1"/>
  <c r="M953" i="21" a="1"/>
  <c r="M953" i="21" s="1"/>
  <c r="N953" i="21" a="1"/>
  <c r="N953" i="21" s="1"/>
  <c r="M954" i="21" a="1"/>
  <c r="M954" i="21" s="1"/>
  <c r="N954" i="21" a="1"/>
  <c r="N954" i="21" s="1"/>
  <c r="M955" i="21" a="1"/>
  <c r="M955" i="21" s="1"/>
  <c r="N955" i="21" a="1"/>
  <c r="N955" i="21" s="1"/>
  <c r="M956" i="21" a="1"/>
  <c r="M956" i="21" s="1"/>
  <c r="N956" i="21" a="1"/>
  <c r="N956" i="21" s="1"/>
  <c r="M957" i="21" a="1"/>
  <c r="M957" i="21" s="1"/>
  <c r="N957" i="21" a="1"/>
  <c r="N957" i="21" s="1"/>
  <c r="M958" i="21" a="1"/>
  <c r="M958" i="21" s="1"/>
  <c r="N958" i="21" a="1"/>
  <c r="N958" i="21" s="1"/>
  <c r="M959" i="21" a="1"/>
  <c r="M959" i="21" s="1"/>
  <c r="N959" i="21" a="1"/>
  <c r="N959" i="21" s="1"/>
  <c r="M960" i="21" a="1"/>
  <c r="M960" i="21" s="1"/>
  <c r="N960" i="21" a="1"/>
  <c r="N960" i="21" s="1"/>
  <c r="M961" i="21" a="1"/>
  <c r="M961" i="21" s="1"/>
  <c r="N961" i="21" a="1"/>
  <c r="N961" i="21" s="1"/>
  <c r="M962" i="21" a="1"/>
  <c r="M962" i="21" s="1"/>
  <c r="N962" i="21" a="1"/>
  <c r="N962" i="21" s="1"/>
  <c r="M963" i="21" a="1"/>
  <c r="M963" i="21" s="1"/>
  <c r="N963" i="21" a="1"/>
  <c r="N963" i="21" s="1"/>
  <c r="M964" i="21" a="1"/>
  <c r="M964" i="21" s="1"/>
  <c r="N964" i="21" a="1"/>
  <c r="N964" i="21" s="1"/>
  <c r="M965" i="21" a="1"/>
  <c r="M965" i="21" s="1"/>
  <c r="N965" i="21" a="1"/>
  <c r="N965" i="21" s="1"/>
  <c r="M966" i="21" a="1"/>
  <c r="M966" i="21" s="1"/>
  <c r="N966" i="21" a="1"/>
  <c r="N966" i="21" s="1"/>
  <c r="M967" i="21" a="1"/>
  <c r="M967" i="21" s="1"/>
  <c r="N967" i="21" a="1"/>
  <c r="N967" i="21" s="1"/>
  <c r="M968" i="21" a="1"/>
  <c r="M968" i="21" s="1"/>
  <c r="N968" i="21" a="1"/>
  <c r="N968" i="21" s="1"/>
  <c r="M969" i="21" a="1"/>
  <c r="M969" i="21" s="1"/>
  <c r="N969" i="21" a="1"/>
  <c r="N969" i="21" s="1"/>
  <c r="M970" i="21" a="1"/>
  <c r="M970" i="21" s="1"/>
  <c r="N970" i="21" a="1"/>
  <c r="N970" i="21" s="1"/>
  <c r="M971" i="21" a="1"/>
  <c r="M971" i="21" s="1"/>
  <c r="N971" i="21" a="1"/>
  <c r="N971" i="21" s="1"/>
  <c r="M972" i="21" a="1"/>
  <c r="M972" i="21" s="1"/>
  <c r="N972" i="21" a="1"/>
  <c r="N972" i="21" s="1"/>
  <c r="M973" i="21" a="1"/>
  <c r="M973" i="21" s="1"/>
  <c r="N973" i="21" a="1"/>
  <c r="N973" i="21" s="1"/>
  <c r="M974" i="21" a="1"/>
  <c r="M974" i="21" s="1"/>
  <c r="N974" i="21" a="1"/>
  <c r="N974" i="21" s="1"/>
  <c r="M975" i="21" a="1"/>
  <c r="M975" i="21" s="1"/>
  <c r="N975" i="21" a="1"/>
  <c r="N975" i="21" s="1"/>
  <c r="M976" i="21" a="1"/>
  <c r="M976" i="21" s="1"/>
  <c r="N976" i="21" a="1"/>
  <c r="N976" i="21" s="1"/>
  <c r="M977" i="21" a="1"/>
  <c r="M977" i="21" s="1"/>
  <c r="N977" i="21" a="1"/>
  <c r="N977" i="21" s="1"/>
  <c r="M978" i="21" a="1"/>
  <c r="M978" i="21" s="1"/>
  <c r="N978" i="21" a="1"/>
  <c r="N978" i="21" s="1"/>
  <c r="M979" i="21" a="1"/>
  <c r="M979" i="21" s="1"/>
  <c r="N979" i="21" a="1"/>
  <c r="N979" i="21" s="1"/>
  <c r="M980" i="21" a="1"/>
  <c r="M980" i="21" s="1"/>
  <c r="N980" i="21" a="1"/>
  <c r="N980" i="21" s="1"/>
  <c r="M981" i="21" a="1"/>
  <c r="M981" i="21" s="1"/>
  <c r="N981" i="21" a="1"/>
  <c r="N981" i="21" s="1"/>
  <c r="M982" i="21" a="1"/>
  <c r="M982" i="21" s="1"/>
  <c r="N982" i="21" a="1"/>
  <c r="N982" i="21" s="1"/>
  <c r="M983" i="21" a="1"/>
  <c r="M983" i="21" s="1"/>
  <c r="N983" i="21" a="1"/>
  <c r="N983" i="21" s="1"/>
  <c r="M984" i="21" a="1"/>
  <c r="M984" i="21" s="1"/>
  <c r="N984" i="21" a="1"/>
  <c r="N984" i="21" s="1"/>
  <c r="M985" i="21" a="1"/>
  <c r="M985" i="21" s="1"/>
  <c r="N985" i="21" a="1"/>
  <c r="N985" i="21" s="1"/>
  <c r="M986" i="21" a="1"/>
  <c r="M986" i="21" s="1"/>
  <c r="N986" i="21" a="1"/>
  <c r="N986" i="21" s="1"/>
  <c r="M987" i="21" a="1"/>
  <c r="M987" i="21" s="1"/>
  <c r="N987" i="21" a="1"/>
  <c r="N987" i="21" s="1"/>
  <c r="M988" i="21" a="1"/>
  <c r="M988" i="21" s="1"/>
  <c r="N988" i="21" a="1"/>
  <c r="N988" i="21" s="1"/>
  <c r="M989" i="21" a="1"/>
  <c r="M989" i="21" s="1"/>
  <c r="N989" i="21" a="1"/>
  <c r="N989" i="21" s="1"/>
  <c r="M990" i="21" a="1"/>
  <c r="M990" i="21" s="1"/>
  <c r="N990" i="21" a="1"/>
  <c r="N990" i="21" s="1"/>
  <c r="M991" i="21" a="1"/>
  <c r="M991" i="21" s="1"/>
  <c r="N991" i="21" a="1"/>
  <c r="N991" i="21" s="1"/>
  <c r="M992" i="21" a="1"/>
  <c r="M992" i="21" s="1"/>
  <c r="N992" i="21" a="1"/>
  <c r="N992" i="21" s="1"/>
  <c r="M993" i="21" a="1"/>
  <c r="M993" i="21" s="1"/>
  <c r="N993" i="21" a="1"/>
  <c r="N993" i="21" s="1"/>
  <c r="M994" i="21" a="1"/>
  <c r="M994" i="21" s="1"/>
  <c r="N994" i="21" a="1"/>
  <c r="N994" i="21" s="1"/>
  <c r="M995" i="21" a="1"/>
  <c r="M995" i="21" s="1"/>
  <c r="N995" i="21" a="1"/>
  <c r="N995" i="21" s="1"/>
  <c r="M996" i="21" a="1"/>
  <c r="M996" i="21" s="1"/>
  <c r="N996" i="21" a="1"/>
  <c r="N996" i="21" s="1"/>
  <c r="M997" i="21" a="1"/>
  <c r="M997" i="21" s="1"/>
  <c r="N997" i="21" a="1"/>
  <c r="N997" i="21" s="1"/>
  <c r="M998" i="21" a="1"/>
  <c r="M998" i="21" s="1"/>
  <c r="N998" i="21" a="1"/>
  <c r="N998" i="21" s="1"/>
  <c r="M999" i="21" a="1"/>
  <c r="M999" i="21" s="1"/>
  <c r="N999" i="21" a="1"/>
  <c r="N999" i="21" s="1"/>
  <c r="M1000" i="21" a="1"/>
  <c r="M1000" i="21" s="1"/>
  <c r="N1000" i="21" a="1"/>
  <c r="N1000" i="21" s="1"/>
  <c r="M1001" i="21" a="1"/>
  <c r="M1001" i="21" s="1"/>
  <c r="N1001" i="21" a="1"/>
  <c r="N1001" i="21" s="1"/>
  <c r="M1002" i="21" a="1"/>
  <c r="M1002" i="21" s="1"/>
  <c r="N1002" i="21" a="1"/>
  <c r="N1002" i="21" s="1"/>
  <c r="M1003" i="21" a="1"/>
  <c r="M1003" i="21" s="1"/>
  <c r="N1003" i="21" a="1"/>
  <c r="N1003" i="21" s="1"/>
  <c r="M1004" i="21" a="1"/>
  <c r="M1004" i="21" s="1"/>
  <c r="N1004" i="21" a="1"/>
  <c r="N1004" i="21" s="1"/>
  <c r="M1005" i="21" a="1"/>
  <c r="M1005" i="21" s="1"/>
  <c r="N1005" i="21" a="1"/>
  <c r="N1005" i="21" s="1"/>
  <c r="M1006" i="21" a="1"/>
  <c r="M1006" i="21" s="1"/>
  <c r="N1006" i="21" a="1"/>
  <c r="N1006" i="21" s="1"/>
  <c r="M1007" i="21" a="1"/>
  <c r="M1007" i="21" s="1"/>
  <c r="N1007" i="21" a="1"/>
  <c r="N1007" i="21" s="1"/>
  <c r="M1008" i="21" a="1"/>
  <c r="M1008" i="21" s="1"/>
  <c r="N1008" i="21" a="1"/>
  <c r="N1008" i="21" s="1"/>
  <c r="M1009" i="21" a="1"/>
  <c r="M1009" i="21" s="1"/>
  <c r="N1009" i="21" a="1"/>
  <c r="N1009" i="21" s="1"/>
  <c r="M1010" i="21" a="1"/>
  <c r="M1010" i="21" s="1"/>
  <c r="N1010" i="21" a="1"/>
  <c r="N1010" i="21" s="1"/>
  <c r="M1011" i="21" a="1"/>
  <c r="M1011" i="21" s="1"/>
  <c r="N1011" i="21" a="1"/>
  <c r="N1011" i="21" s="1"/>
  <c r="M1012" i="21" a="1"/>
  <c r="M1012" i="21" s="1"/>
  <c r="N1012" i="21" a="1"/>
  <c r="N1012" i="21" s="1"/>
  <c r="M1013" i="21" a="1"/>
  <c r="M1013" i="21" s="1"/>
  <c r="N1013" i="21" a="1"/>
  <c r="N1013" i="21" s="1"/>
  <c r="M1014" i="21" a="1"/>
  <c r="M1014" i="21" s="1"/>
  <c r="N1014" i="21" a="1"/>
  <c r="N1014" i="21" s="1"/>
  <c r="M1015" i="21" a="1"/>
  <c r="M1015" i="21" s="1"/>
  <c r="N1015" i="21" a="1"/>
  <c r="N1015" i="21" s="1"/>
  <c r="M1016" i="21" a="1"/>
  <c r="M1016" i="21" s="1"/>
  <c r="N1016" i="21" a="1"/>
  <c r="N1016" i="21" s="1"/>
  <c r="M1017" i="21" a="1"/>
  <c r="M1017" i="21" s="1"/>
  <c r="N1017" i="21" a="1"/>
  <c r="N1017" i="21" s="1"/>
  <c r="M1018" i="21" a="1"/>
  <c r="M1018" i="21" s="1"/>
  <c r="N1018" i="21" a="1"/>
  <c r="N1018" i="21" s="1"/>
  <c r="M1019" i="21" a="1"/>
  <c r="M1019" i="21" s="1"/>
  <c r="N1019" i="21" a="1"/>
  <c r="N1019" i="21" s="1"/>
  <c r="M1020" i="21" a="1"/>
  <c r="M1020" i="21" s="1"/>
  <c r="N1020" i="21" a="1"/>
  <c r="N1020" i="21" s="1"/>
  <c r="M1021" i="21" a="1"/>
  <c r="M1021" i="21" s="1"/>
  <c r="N1021" i="21" a="1"/>
  <c r="N1021" i="21" s="1"/>
  <c r="M1022" i="21" a="1"/>
  <c r="M1022" i="21" s="1"/>
  <c r="N1022" i="21" a="1"/>
  <c r="N1022" i="21" s="1"/>
  <c r="M1023" i="21" a="1"/>
  <c r="M1023" i="21" s="1"/>
  <c r="N1023" i="21" a="1"/>
  <c r="N1023" i="21" s="1"/>
  <c r="M1024" i="21" a="1"/>
  <c r="M1024" i="21" s="1"/>
  <c r="N1024" i="21" a="1"/>
  <c r="N1024" i="21" s="1"/>
  <c r="M1025" i="21" a="1"/>
  <c r="M1025" i="21" s="1"/>
  <c r="N1025" i="21" a="1"/>
  <c r="N1025" i="21" s="1"/>
  <c r="M1026" i="21" a="1"/>
  <c r="M1026" i="21" s="1"/>
  <c r="N1026" i="21" a="1"/>
  <c r="N1026" i="21" s="1"/>
  <c r="M1027" i="21" a="1"/>
  <c r="M1027" i="21" s="1"/>
  <c r="N1027" i="21" a="1"/>
  <c r="N1027" i="21" s="1"/>
  <c r="M1028" i="21" a="1"/>
  <c r="M1028" i="21" s="1"/>
  <c r="N1028" i="21" a="1"/>
  <c r="N1028" i="21" s="1"/>
  <c r="M1029" i="21" a="1"/>
  <c r="M1029" i="21" s="1"/>
  <c r="N1029" i="21" a="1"/>
  <c r="N1029" i="21" s="1"/>
  <c r="M1030" i="21" a="1"/>
  <c r="M1030" i="21" s="1"/>
  <c r="N1030" i="21" a="1"/>
  <c r="N1030" i="21" s="1"/>
  <c r="M1031" i="21" a="1"/>
  <c r="M1031" i="21" s="1"/>
  <c r="N1031" i="21" a="1"/>
  <c r="N1031" i="21" s="1"/>
  <c r="M1032" i="21" a="1"/>
  <c r="M1032" i="21" s="1"/>
  <c r="N1032" i="21" a="1"/>
  <c r="N1032" i="21" s="1"/>
  <c r="M1033" i="21" a="1"/>
  <c r="M1033" i="21" s="1"/>
  <c r="N1033" i="21" a="1"/>
  <c r="N1033" i="21" s="1"/>
  <c r="M1034" i="21" a="1"/>
  <c r="M1034" i="21" s="1"/>
  <c r="N1034" i="21" a="1"/>
  <c r="N1034" i="21" s="1"/>
  <c r="M1035" i="21" a="1"/>
  <c r="M1035" i="21" s="1"/>
  <c r="N1035" i="21" a="1"/>
  <c r="N1035" i="21" s="1"/>
  <c r="M1036" i="21" a="1"/>
  <c r="M1036" i="21" s="1"/>
  <c r="N1036" i="21" a="1"/>
  <c r="N1036" i="21" s="1"/>
  <c r="M1037" i="21" a="1"/>
  <c r="M1037" i="21" s="1"/>
  <c r="N1037" i="21" a="1"/>
  <c r="N1037" i="21" s="1"/>
  <c r="M1038" i="21" a="1"/>
  <c r="M1038" i="21" s="1"/>
  <c r="N1038" i="21" a="1"/>
  <c r="N1038" i="21" s="1"/>
  <c r="M1039" i="21" a="1"/>
  <c r="M1039" i="21" s="1"/>
  <c r="N1039" i="21" a="1"/>
  <c r="N1039" i="21" s="1"/>
  <c r="M1040" i="21" a="1"/>
  <c r="M1040" i="21" s="1"/>
  <c r="N1040" i="21" a="1"/>
  <c r="N1040" i="21" s="1"/>
  <c r="M1041" i="21" a="1"/>
  <c r="M1041" i="21" s="1"/>
  <c r="N1041" i="21" a="1"/>
  <c r="N1041" i="21" s="1"/>
  <c r="M1042" i="21" a="1"/>
  <c r="M1042" i="21" s="1"/>
  <c r="N1042" i="21" a="1"/>
  <c r="N1042" i="21" s="1"/>
  <c r="M1043" i="21" a="1"/>
  <c r="M1043" i="21" s="1"/>
  <c r="N1043" i="21" a="1"/>
  <c r="N1043" i="21" s="1"/>
  <c r="M1044" i="21" a="1"/>
  <c r="M1044" i="21" s="1"/>
  <c r="N1044" i="21" a="1"/>
  <c r="N1044" i="21" s="1"/>
  <c r="M1045" i="21" a="1"/>
  <c r="M1045" i="21" s="1"/>
  <c r="N1045" i="21" a="1"/>
  <c r="N1045" i="21" s="1"/>
  <c r="M1046" i="21" a="1"/>
  <c r="M1046" i="21" s="1"/>
  <c r="N1046" i="21" a="1"/>
  <c r="N1046" i="21" s="1"/>
  <c r="M1047" i="21" a="1"/>
  <c r="M1047" i="21" s="1"/>
  <c r="N1047" i="21" a="1"/>
  <c r="N1047" i="21" s="1"/>
  <c r="M1048" i="21" a="1"/>
  <c r="M1048" i="21" s="1"/>
  <c r="N1048" i="21" a="1"/>
  <c r="N1048" i="21" s="1"/>
  <c r="M1049" i="21" a="1"/>
  <c r="M1049" i="21" s="1"/>
  <c r="N1049" i="21" a="1"/>
  <c r="N1049" i="21" s="1"/>
  <c r="M1050" i="21" a="1"/>
  <c r="M1050" i="21" s="1"/>
  <c r="N1050" i="21" a="1"/>
  <c r="N1050" i="21" s="1"/>
  <c r="M1051" i="21" a="1"/>
  <c r="M1051" i="21" s="1"/>
  <c r="N1051" i="21" a="1"/>
  <c r="N1051" i="21" s="1"/>
  <c r="M1052" i="21" a="1"/>
  <c r="M1052" i="21" s="1"/>
  <c r="N1052" i="21" a="1"/>
  <c r="N1052" i="21" s="1"/>
  <c r="M1053" i="21" a="1"/>
  <c r="M1053" i="21" s="1"/>
  <c r="N1053" i="21" a="1"/>
  <c r="N1053" i="21" s="1"/>
  <c r="M1054" i="21" a="1"/>
  <c r="M1054" i="21" s="1"/>
  <c r="N1054" i="21" a="1"/>
  <c r="N1054" i="21" s="1"/>
  <c r="M1055" i="21" a="1"/>
  <c r="M1055" i="21" s="1"/>
  <c r="N1055" i="21" a="1"/>
  <c r="N1055" i="21" s="1"/>
  <c r="M1056" i="21" a="1"/>
  <c r="M1056" i="21" s="1"/>
  <c r="N1056" i="21" a="1"/>
  <c r="N1056" i="21" s="1"/>
  <c r="M1057" i="21" a="1"/>
  <c r="M1057" i="21" s="1"/>
  <c r="N1057" i="21" a="1"/>
  <c r="N1057" i="21" s="1"/>
  <c r="M1058" i="21" a="1"/>
  <c r="M1058" i="21" s="1"/>
  <c r="N1058" i="21" a="1"/>
  <c r="N1058" i="21" s="1"/>
  <c r="M1059" i="21" a="1"/>
  <c r="M1059" i="21" s="1"/>
  <c r="N1059" i="21" a="1"/>
  <c r="N1059" i="21" s="1"/>
  <c r="M1060" i="21" a="1"/>
  <c r="M1060" i="21" s="1"/>
  <c r="N1060" i="21" a="1"/>
  <c r="N1060" i="21" s="1"/>
  <c r="M1061" i="21" a="1"/>
  <c r="M1061" i="21" s="1"/>
  <c r="N1061" i="21" a="1"/>
  <c r="N1061" i="21" s="1"/>
  <c r="M1062" i="21" a="1"/>
  <c r="M1062" i="21" s="1"/>
  <c r="N1062" i="21" a="1"/>
  <c r="N1062" i="21" s="1"/>
  <c r="M1063" i="21" a="1"/>
  <c r="M1063" i="21" s="1"/>
  <c r="N1063" i="21" a="1"/>
  <c r="N1063" i="21" s="1"/>
  <c r="M1064" i="21" a="1"/>
  <c r="M1064" i="21" s="1"/>
  <c r="N1064" i="21" a="1"/>
  <c r="N1064" i="21" s="1"/>
  <c r="M1065" i="21" a="1"/>
  <c r="M1065" i="21" s="1"/>
  <c r="N1065" i="21" a="1"/>
  <c r="N1065" i="21" s="1"/>
  <c r="M1066" i="21" a="1"/>
  <c r="M1066" i="21" s="1"/>
  <c r="N1066" i="21" a="1"/>
  <c r="N1066" i="21" s="1"/>
  <c r="M1067" i="21" a="1"/>
  <c r="M1067" i="21" s="1"/>
  <c r="N1067" i="21" a="1"/>
  <c r="N1067" i="21" s="1"/>
  <c r="M1068" i="21" a="1"/>
  <c r="M1068" i="21" s="1"/>
  <c r="N1068" i="21" a="1"/>
  <c r="N1068" i="21" s="1"/>
  <c r="M1069" i="21" a="1"/>
  <c r="M1069" i="21" s="1"/>
  <c r="N1069" i="21" a="1"/>
  <c r="N1069" i="21" s="1"/>
  <c r="M1070" i="21" a="1"/>
  <c r="M1070" i="21" s="1"/>
  <c r="N1070" i="21" a="1"/>
  <c r="N1070" i="21" s="1"/>
  <c r="M1071" i="21" a="1"/>
  <c r="M1071" i="21" s="1"/>
  <c r="N1071" i="21" a="1"/>
  <c r="N1071" i="21" s="1"/>
  <c r="M1072" i="21" a="1"/>
  <c r="M1072" i="21" s="1"/>
  <c r="N1072" i="21" a="1"/>
  <c r="N1072" i="21" s="1"/>
  <c r="M1073" i="21" a="1"/>
  <c r="M1073" i="21" s="1"/>
  <c r="N1073" i="21" a="1"/>
  <c r="N1073" i="21" s="1"/>
  <c r="M1074" i="21" a="1"/>
  <c r="M1074" i="21" s="1"/>
  <c r="N1074" i="21" a="1"/>
  <c r="N1074" i="21" s="1"/>
  <c r="M1075" i="21" a="1"/>
  <c r="M1075" i="21" s="1"/>
  <c r="N1075" i="21" a="1"/>
  <c r="N1075" i="21" s="1"/>
  <c r="M1076" i="21" a="1"/>
  <c r="M1076" i="21" s="1"/>
  <c r="N1076" i="21" a="1"/>
  <c r="N1076" i="21" s="1"/>
  <c r="M1077" i="21" a="1"/>
  <c r="M1077" i="21" s="1"/>
  <c r="N1077" i="21" a="1"/>
  <c r="N1077" i="21" s="1"/>
  <c r="M1078" i="21" a="1"/>
  <c r="M1078" i="21" s="1"/>
  <c r="N1078" i="21" a="1"/>
  <c r="N1078" i="21" s="1"/>
  <c r="M1079" i="21" a="1"/>
  <c r="M1079" i="21" s="1"/>
  <c r="N1079" i="21" a="1"/>
  <c r="N1079" i="21" s="1"/>
  <c r="M1080" i="21" a="1"/>
  <c r="M1080" i="21" s="1"/>
  <c r="N1080" i="21" a="1"/>
  <c r="N1080" i="21" s="1"/>
  <c r="M1081" i="21" a="1"/>
  <c r="M1081" i="21" s="1"/>
  <c r="N1081" i="21" a="1"/>
  <c r="N1081" i="21" s="1"/>
  <c r="M1082" i="21" a="1"/>
  <c r="M1082" i="21" s="1"/>
  <c r="N1082" i="21" a="1"/>
  <c r="N1082" i="21" s="1"/>
  <c r="M1083" i="21" a="1"/>
  <c r="M1083" i="21" s="1"/>
  <c r="N1083" i="21" a="1"/>
  <c r="N1083" i="21" s="1"/>
  <c r="M1084" i="21" a="1"/>
  <c r="M1084" i="21" s="1"/>
  <c r="N1084" i="21" a="1"/>
  <c r="N1084" i="21" s="1"/>
  <c r="M1085" i="21" a="1"/>
  <c r="M1085" i="21" s="1"/>
  <c r="N1085" i="21" a="1"/>
  <c r="N1085" i="21" s="1"/>
  <c r="M1086" i="21" a="1"/>
  <c r="M1086" i="21" s="1"/>
  <c r="N1086" i="21" a="1"/>
  <c r="N1086" i="21" s="1"/>
  <c r="M1087" i="21" a="1"/>
  <c r="M1087" i="21" s="1"/>
  <c r="N1087" i="21" a="1"/>
  <c r="N1087" i="21" s="1"/>
  <c r="M1088" i="21" a="1"/>
  <c r="M1088" i="21" s="1"/>
  <c r="N1088" i="21" a="1"/>
  <c r="N1088" i="21" s="1"/>
  <c r="M1089" i="21" a="1"/>
  <c r="M1089" i="21" s="1"/>
  <c r="N1089" i="21" a="1"/>
  <c r="N1089" i="21" s="1"/>
  <c r="M1090" i="21" a="1"/>
  <c r="M1090" i="21" s="1"/>
  <c r="N1090" i="21" a="1"/>
  <c r="N1090" i="21" s="1"/>
  <c r="M1091" i="21" a="1"/>
  <c r="M1091" i="21" s="1"/>
  <c r="N1091" i="21" a="1"/>
  <c r="N1091" i="21" s="1"/>
  <c r="M1092" i="21" a="1"/>
  <c r="M1092" i="21" s="1"/>
  <c r="N1092" i="21" a="1"/>
  <c r="N1092" i="21" s="1"/>
  <c r="M1093" i="21" a="1"/>
  <c r="M1093" i="21" s="1"/>
  <c r="N1093" i="21" a="1"/>
  <c r="N1093" i="21" s="1"/>
  <c r="M1094" i="21" a="1"/>
  <c r="M1094" i="21" s="1"/>
  <c r="N1094" i="21" a="1"/>
  <c r="N1094" i="21" s="1"/>
  <c r="M1095" i="21" a="1"/>
  <c r="M1095" i="21" s="1"/>
  <c r="N1095" i="21" a="1"/>
  <c r="N1095" i="21" s="1"/>
  <c r="M1096" i="21" a="1"/>
  <c r="M1096" i="21" s="1"/>
  <c r="N1096" i="21" a="1"/>
  <c r="N1096" i="21" s="1"/>
  <c r="M1097" i="21" a="1"/>
  <c r="M1097" i="21" s="1"/>
  <c r="N1097" i="21" a="1"/>
  <c r="N1097" i="21" s="1"/>
  <c r="M1098" i="21" a="1"/>
  <c r="M1098" i="21" s="1"/>
  <c r="N1098" i="21" a="1"/>
  <c r="N1098" i="21" s="1"/>
  <c r="M1099" i="21" a="1"/>
  <c r="M1099" i="21" s="1"/>
  <c r="N1099" i="21" a="1"/>
  <c r="N1099" i="21" s="1"/>
  <c r="M1100" i="21" a="1"/>
  <c r="M1100" i="21" s="1"/>
  <c r="N1100" i="21" a="1"/>
  <c r="N1100" i="21" s="1"/>
  <c r="M1101" i="21" a="1"/>
  <c r="M1101" i="21" s="1"/>
  <c r="N1101" i="21" a="1"/>
  <c r="N1101" i="21" s="1"/>
  <c r="M1102" i="21" a="1"/>
  <c r="M1102" i="21" s="1"/>
  <c r="N1102" i="21" a="1"/>
  <c r="N1102" i="21" s="1"/>
  <c r="M1103" i="21" a="1"/>
  <c r="M1103" i="21" s="1"/>
  <c r="N1103" i="21" a="1"/>
  <c r="N1103" i="21" s="1"/>
  <c r="M1104" i="21" a="1"/>
  <c r="M1104" i="21" s="1"/>
  <c r="N1104" i="21" a="1"/>
  <c r="N1104" i="21" s="1"/>
  <c r="M1105" i="21" a="1"/>
  <c r="M1105" i="21" s="1"/>
  <c r="N1105" i="21" a="1"/>
  <c r="N1105" i="21" s="1"/>
  <c r="M1106" i="21" a="1"/>
  <c r="M1106" i="21" s="1"/>
  <c r="N1106" i="21" a="1"/>
  <c r="N1106" i="21" s="1"/>
  <c r="M1107" i="21" a="1"/>
  <c r="M1107" i="21" s="1"/>
  <c r="N1107" i="21" a="1"/>
  <c r="N1107" i="21" s="1"/>
  <c r="M1108" i="21" a="1"/>
  <c r="M1108" i="21" s="1"/>
  <c r="N1108" i="21" a="1"/>
  <c r="N1108" i="21" s="1"/>
  <c r="M1109" i="21" a="1"/>
  <c r="M1109" i="21" s="1"/>
  <c r="N1109" i="21" a="1"/>
  <c r="N1109" i="21" s="1"/>
  <c r="M1110" i="21" a="1"/>
  <c r="M1110" i="21" s="1"/>
  <c r="N1110" i="21" a="1"/>
  <c r="N1110" i="21" s="1"/>
  <c r="M1111" i="21" a="1"/>
  <c r="M1111" i="21" s="1"/>
  <c r="N1111" i="21" a="1"/>
  <c r="N1111" i="21" s="1"/>
  <c r="M1112" i="21" a="1"/>
  <c r="M1112" i="21" s="1"/>
  <c r="N1112" i="21" a="1"/>
  <c r="N1112" i="21" s="1"/>
  <c r="M1113" i="21" a="1"/>
  <c r="M1113" i="21" s="1"/>
  <c r="N1113" i="21" a="1"/>
  <c r="N1113" i="21" s="1"/>
  <c r="M1114" i="21" a="1"/>
  <c r="M1114" i="21" s="1"/>
  <c r="N1114" i="21" a="1"/>
  <c r="N1114" i="21" s="1"/>
  <c r="M1115" i="21" a="1"/>
  <c r="M1115" i="21" s="1"/>
  <c r="N1115" i="21" a="1"/>
  <c r="N1115" i="21" s="1"/>
  <c r="M1116" i="21" a="1"/>
  <c r="M1116" i="21" s="1"/>
  <c r="N1116" i="21" a="1"/>
  <c r="N1116" i="21" s="1"/>
  <c r="M1117" i="21" a="1"/>
  <c r="M1117" i="21" s="1"/>
  <c r="N1117" i="21" a="1"/>
  <c r="N1117" i="21" s="1"/>
  <c r="M1118" i="21" a="1"/>
  <c r="M1118" i="21" s="1"/>
  <c r="N1118" i="21" a="1"/>
  <c r="N1118" i="21" s="1"/>
  <c r="M1119" i="21" a="1"/>
  <c r="M1119" i="21" s="1"/>
  <c r="N1119" i="21" a="1"/>
  <c r="N1119" i="21" s="1"/>
  <c r="M1120" i="21" a="1"/>
  <c r="M1120" i="21" s="1"/>
  <c r="N1120" i="21" a="1"/>
  <c r="N1120" i="21" s="1"/>
  <c r="M1121" i="21" a="1"/>
  <c r="M1121" i="21" s="1"/>
  <c r="N1121" i="21" a="1"/>
  <c r="N1121" i="21" s="1"/>
  <c r="M1122" i="21" a="1"/>
  <c r="M1122" i="21" s="1"/>
  <c r="N1122" i="21" a="1"/>
  <c r="N1122" i="21" s="1"/>
  <c r="M1123" i="21" a="1"/>
  <c r="M1123" i="21" s="1"/>
  <c r="N1123" i="21" a="1"/>
  <c r="N1123" i="21" s="1"/>
  <c r="M1124" i="21" a="1"/>
  <c r="M1124" i="21" s="1"/>
  <c r="N1124" i="21" a="1"/>
  <c r="N1124" i="21" s="1"/>
  <c r="M1125" i="21" a="1"/>
  <c r="M1125" i="21" s="1"/>
  <c r="N1125" i="21" a="1"/>
  <c r="N1125" i="21" s="1"/>
  <c r="M1126" i="21" a="1"/>
  <c r="M1126" i="21" s="1"/>
  <c r="N1126" i="21" a="1"/>
  <c r="N1126" i="21" s="1"/>
  <c r="M1127" i="21" a="1"/>
  <c r="M1127" i="21" s="1"/>
  <c r="N1127" i="21" a="1"/>
  <c r="N1127" i="21" s="1"/>
  <c r="M1128" i="21" a="1"/>
  <c r="M1128" i="21" s="1"/>
  <c r="N1128" i="21" a="1"/>
  <c r="N1128" i="21" s="1"/>
  <c r="M1129" i="21" a="1"/>
  <c r="M1129" i="21" s="1"/>
  <c r="N1129" i="21" a="1"/>
  <c r="N1129" i="21" s="1"/>
  <c r="M1130" i="21" a="1"/>
  <c r="M1130" i="21" s="1"/>
  <c r="N1130" i="21" a="1"/>
  <c r="N1130" i="21" s="1"/>
  <c r="M1131" i="21" a="1"/>
  <c r="M1131" i="21" s="1"/>
  <c r="N1131" i="21" a="1"/>
  <c r="N1131" i="21" s="1"/>
  <c r="M1132" i="21" a="1"/>
  <c r="M1132" i="21" s="1"/>
  <c r="N1132" i="21" a="1"/>
  <c r="N1132" i="21" s="1"/>
  <c r="M1133" i="21" a="1"/>
  <c r="M1133" i="21" s="1"/>
  <c r="N1133" i="21" a="1"/>
  <c r="N1133" i="21" s="1"/>
  <c r="M1134" i="21" a="1"/>
  <c r="M1134" i="21" s="1"/>
  <c r="N1134" i="21" a="1"/>
  <c r="N1134" i="21" s="1"/>
  <c r="M1135" i="21" a="1"/>
  <c r="M1135" i="21" s="1"/>
  <c r="N1135" i="21" a="1"/>
  <c r="N1135" i="21" s="1"/>
  <c r="M1136" i="21" a="1"/>
  <c r="M1136" i="21" s="1"/>
  <c r="N1136" i="21" a="1"/>
  <c r="N1136" i="21" s="1"/>
  <c r="M1137" i="21" a="1"/>
  <c r="M1137" i="21" s="1"/>
  <c r="N1137" i="21" a="1"/>
  <c r="N1137" i="21" s="1"/>
  <c r="M1138" i="21" a="1"/>
  <c r="M1138" i="21" s="1"/>
  <c r="N1138" i="21" a="1"/>
  <c r="N1138" i="21" s="1"/>
  <c r="M1139" i="21" a="1"/>
  <c r="M1139" i="21" s="1"/>
  <c r="N1139" i="21" a="1"/>
  <c r="N1139" i="21" s="1"/>
  <c r="M1140" i="21" a="1"/>
  <c r="M1140" i="21" s="1"/>
  <c r="N1140" i="21" a="1"/>
  <c r="N1140" i="21" s="1"/>
  <c r="M1141" i="21" a="1"/>
  <c r="M1141" i="21" s="1"/>
  <c r="N1141" i="21" a="1"/>
  <c r="N1141" i="21" s="1"/>
  <c r="M1142" i="21" a="1"/>
  <c r="M1142" i="21" s="1"/>
  <c r="N1142" i="21" a="1"/>
  <c r="N1142" i="21" s="1"/>
  <c r="M1143" i="21" a="1"/>
  <c r="M1143" i="21" s="1"/>
  <c r="N1143" i="21" a="1"/>
  <c r="N1143" i="21" s="1"/>
  <c r="M1144" i="21" a="1"/>
  <c r="M1144" i="21" s="1"/>
  <c r="N1144" i="21" a="1"/>
  <c r="N1144" i="21" s="1"/>
  <c r="M1145" i="21" a="1"/>
  <c r="M1145" i="21" s="1"/>
  <c r="N1145" i="21" a="1"/>
  <c r="N1145" i="21" s="1"/>
  <c r="M1146" i="21" a="1"/>
  <c r="M1146" i="21" s="1"/>
  <c r="N1146" i="21" a="1"/>
  <c r="N1146" i="21" s="1"/>
  <c r="M1147" i="21" a="1"/>
  <c r="M1147" i="21" s="1"/>
  <c r="N1147" i="21" a="1"/>
  <c r="N1147" i="21" s="1"/>
  <c r="M1148" i="21" a="1"/>
  <c r="M1148" i="21" s="1"/>
  <c r="N1148" i="21" a="1"/>
  <c r="N1148" i="21" s="1"/>
  <c r="M1149" i="21" a="1"/>
  <c r="M1149" i="21" s="1"/>
  <c r="N1149" i="21" a="1"/>
  <c r="N1149" i="21" s="1"/>
  <c r="M1150" i="21" a="1"/>
  <c r="M1150" i="21" s="1"/>
  <c r="N1150" i="21" a="1"/>
  <c r="N1150" i="21" s="1"/>
  <c r="M1151" i="21" a="1"/>
  <c r="M1151" i="21" s="1"/>
  <c r="N1151" i="21" a="1"/>
  <c r="N1151" i="21" s="1"/>
  <c r="M1152" i="21" a="1"/>
  <c r="M1152" i="21" s="1"/>
  <c r="N1152" i="21" a="1"/>
  <c r="N1152" i="21" s="1"/>
  <c r="M1153" i="21" a="1"/>
  <c r="M1153" i="21" s="1"/>
  <c r="N1153" i="21" a="1"/>
  <c r="N1153" i="21" s="1"/>
  <c r="M1154" i="21" a="1"/>
  <c r="M1154" i="21" s="1"/>
  <c r="N1154" i="21" a="1"/>
  <c r="N1154" i="21" s="1"/>
  <c r="M1155" i="21" a="1"/>
  <c r="M1155" i="21" s="1"/>
  <c r="N1155" i="21" a="1"/>
  <c r="N1155" i="21" s="1"/>
  <c r="M1156" i="21" a="1"/>
  <c r="M1156" i="21" s="1"/>
  <c r="N1156" i="21" a="1"/>
  <c r="N1156" i="21" s="1"/>
  <c r="M1157" i="21" a="1"/>
  <c r="M1157" i="21" s="1"/>
  <c r="N1157" i="21" a="1"/>
  <c r="N1157" i="21" s="1"/>
  <c r="M1158" i="21" a="1"/>
  <c r="M1158" i="21" s="1"/>
  <c r="N1158" i="21" a="1"/>
  <c r="N1158" i="21" s="1"/>
  <c r="M1159" i="21" a="1"/>
  <c r="M1159" i="21" s="1"/>
  <c r="N1159" i="21" a="1"/>
  <c r="N1159" i="21" s="1"/>
  <c r="M1160" i="21" a="1"/>
  <c r="M1160" i="21" s="1"/>
  <c r="N1160" i="21" a="1"/>
  <c r="N1160" i="21" s="1"/>
  <c r="M1161" i="21" a="1"/>
  <c r="M1161" i="21" s="1"/>
  <c r="N1161" i="21" a="1"/>
  <c r="N1161" i="21" s="1"/>
  <c r="M1162" i="21" a="1"/>
  <c r="M1162" i="21" s="1"/>
  <c r="N1162" i="21" a="1"/>
  <c r="N1162" i="21" s="1"/>
  <c r="M1163" i="21" a="1"/>
  <c r="M1163" i="21" s="1"/>
  <c r="N1163" i="21" a="1"/>
  <c r="N1163" i="21" s="1"/>
  <c r="M1164" i="21" a="1"/>
  <c r="M1164" i="21" s="1"/>
  <c r="N1164" i="21" a="1"/>
  <c r="N1164" i="21" s="1"/>
  <c r="M1165" i="21" a="1"/>
  <c r="M1165" i="21" s="1"/>
  <c r="N1165" i="21" a="1"/>
  <c r="N1165" i="21" s="1"/>
  <c r="M1166" i="21" a="1"/>
  <c r="M1166" i="21" s="1"/>
  <c r="N1166" i="21" a="1"/>
  <c r="N1166" i="21" s="1"/>
  <c r="M1167" i="21" a="1"/>
  <c r="M1167" i="21" s="1"/>
  <c r="N1167" i="21" a="1"/>
  <c r="N1167" i="21" s="1"/>
  <c r="M1168" i="21" a="1"/>
  <c r="M1168" i="21" s="1"/>
  <c r="N1168" i="21" a="1"/>
  <c r="N1168" i="21" s="1"/>
  <c r="M1169" i="21" a="1"/>
  <c r="M1169" i="21" s="1"/>
  <c r="N1169" i="21" a="1"/>
  <c r="N1169" i="21" s="1"/>
  <c r="M1170" i="21" a="1"/>
  <c r="M1170" i="21" s="1"/>
  <c r="N1170" i="21" a="1"/>
  <c r="N1170" i="21" s="1"/>
  <c r="M1171" i="21" a="1"/>
  <c r="M1171" i="21" s="1"/>
  <c r="N1171" i="21" a="1"/>
  <c r="N1171" i="21" s="1"/>
  <c r="M1172" i="21" a="1"/>
  <c r="M1172" i="21" s="1"/>
  <c r="N1172" i="21" a="1"/>
  <c r="N1172" i="21" s="1"/>
  <c r="M1173" i="21" a="1"/>
  <c r="M1173" i="21" s="1"/>
  <c r="N1173" i="21" a="1"/>
  <c r="N1173" i="21" s="1"/>
  <c r="M1174" i="21" a="1"/>
  <c r="M1174" i="21" s="1"/>
  <c r="N1174" i="21" a="1"/>
  <c r="N1174" i="21" s="1"/>
  <c r="M1175" i="21" a="1"/>
  <c r="M1175" i="21" s="1"/>
  <c r="N1175" i="21" a="1"/>
  <c r="N1175" i="21" s="1"/>
  <c r="M1176" i="21" a="1"/>
  <c r="M1176" i="21" s="1"/>
  <c r="N1176" i="21" a="1"/>
  <c r="N1176" i="21" s="1"/>
  <c r="M1177" i="21" a="1"/>
  <c r="M1177" i="21" s="1"/>
  <c r="N1177" i="21" a="1"/>
  <c r="N1177" i="21" s="1"/>
  <c r="M1178" i="21" a="1"/>
  <c r="M1178" i="21" s="1"/>
  <c r="N1178" i="21" a="1"/>
  <c r="N1178" i="21" s="1"/>
  <c r="M1179" i="21" a="1"/>
  <c r="M1179" i="21" s="1"/>
  <c r="N1179" i="21" a="1"/>
  <c r="N1179" i="21" s="1"/>
  <c r="M1180" i="21" a="1"/>
  <c r="M1180" i="21" s="1"/>
  <c r="N1180" i="21" a="1"/>
  <c r="N1180" i="21" s="1"/>
  <c r="M1181" i="21" a="1"/>
  <c r="M1181" i="21" s="1"/>
  <c r="N1181" i="21" a="1"/>
  <c r="N1181" i="21" s="1"/>
  <c r="M1182" i="21" a="1"/>
  <c r="M1182" i="21" s="1"/>
  <c r="N1182" i="21" a="1"/>
  <c r="N1182" i="21" s="1"/>
  <c r="M1183" i="21" a="1"/>
  <c r="M1183" i="21" s="1"/>
  <c r="N1183" i="21" a="1"/>
  <c r="N1183" i="21" s="1"/>
  <c r="M1184" i="21" a="1"/>
  <c r="M1184" i="21" s="1"/>
  <c r="N1184" i="21" a="1"/>
  <c r="N1184" i="21" s="1"/>
  <c r="M1185" i="21" a="1"/>
  <c r="M1185" i="21" s="1"/>
  <c r="N1185" i="21" a="1"/>
  <c r="N1185" i="21" s="1"/>
  <c r="M1186" i="21" a="1"/>
  <c r="M1186" i="21" s="1"/>
  <c r="N1186" i="21" a="1"/>
  <c r="N1186" i="21" s="1"/>
  <c r="M1187" i="21" a="1"/>
  <c r="M1187" i="21" s="1"/>
  <c r="N1187" i="21" a="1"/>
  <c r="N1187" i="21" s="1"/>
  <c r="M1188" i="21" a="1"/>
  <c r="M1188" i="21" s="1"/>
  <c r="N1188" i="21" a="1"/>
  <c r="N1188" i="21" s="1"/>
  <c r="M1189" i="21" a="1"/>
  <c r="M1189" i="21" s="1"/>
  <c r="N1189" i="21" a="1"/>
  <c r="N1189" i="21" s="1"/>
  <c r="M1190" i="21" a="1"/>
  <c r="M1190" i="21" s="1"/>
  <c r="N1190" i="21" a="1"/>
  <c r="N1190" i="21" s="1"/>
  <c r="M1191" i="21" a="1"/>
  <c r="M1191" i="21" s="1"/>
  <c r="N1191" i="21" a="1"/>
  <c r="N1191" i="21" s="1"/>
  <c r="M1192" i="21" a="1"/>
  <c r="M1192" i="21" s="1"/>
  <c r="N1192" i="21" a="1"/>
  <c r="N1192" i="21" s="1"/>
  <c r="M1193" i="21" a="1"/>
  <c r="M1193" i="21" s="1"/>
  <c r="N1193" i="21" a="1"/>
  <c r="N1193" i="21" s="1"/>
  <c r="M1194" i="21" a="1"/>
  <c r="M1194" i="21" s="1"/>
  <c r="N1194" i="21" a="1"/>
  <c r="N1194" i="21" s="1"/>
  <c r="M1195" i="21" a="1"/>
  <c r="M1195" i="21" s="1"/>
  <c r="N1195" i="21" a="1"/>
  <c r="N1195" i="21" s="1"/>
  <c r="M1196" i="21" a="1"/>
  <c r="M1196" i="21" s="1"/>
  <c r="N1196" i="21" a="1"/>
  <c r="N1196" i="21" s="1"/>
  <c r="M1197" i="21" a="1"/>
  <c r="M1197" i="21" s="1"/>
  <c r="N1197" i="21" a="1"/>
  <c r="N1197" i="21" s="1"/>
  <c r="M1198" i="21" a="1"/>
  <c r="M1198" i="21" s="1"/>
  <c r="N1198" i="21" a="1"/>
  <c r="N1198" i="21" s="1"/>
  <c r="M1199" i="21" a="1"/>
  <c r="M1199" i="21" s="1"/>
  <c r="N1199" i="21" a="1"/>
  <c r="N1199" i="21" s="1"/>
  <c r="M1200" i="21" a="1"/>
  <c r="M1200" i="21" s="1"/>
  <c r="N1200" i="21" a="1"/>
  <c r="N1200" i="21" s="1"/>
  <c r="M1201" i="21" a="1"/>
  <c r="M1201" i="21" s="1"/>
  <c r="N1201" i="21" a="1"/>
  <c r="N1201" i="21" s="1"/>
  <c r="M1202" i="21" a="1"/>
  <c r="M1202" i="21" s="1"/>
  <c r="N1202" i="21" a="1"/>
  <c r="N1202" i="21" s="1"/>
  <c r="M1203" i="21" a="1"/>
  <c r="M1203" i="21" s="1"/>
  <c r="N1203" i="21" a="1"/>
  <c r="N1203" i="21" s="1"/>
  <c r="M1204" i="21" a="1"/>
  <c r="M1204" i="21" s="1"/>
  <c r="N1204" i="21" a="1"/>
  <c r="N1204" i="21" s="1"/>
  <c r="M1205" i="21" a="1"/>
  <c r="M1205" i="21" s="1"/>
  <c r="N1205" i="21" a="1"/>
  <c r="N1205" i="21" s="1"/>
  <c r="M1206" i="21" a="1"/>
  <c r="M1206" i="21" s="1"/>
  <c r="N1206" i="21" a="1"/>
  <c r="N1206" i="21" s="1"/>
  <c r="M1207" i="21" a="1"/>
  <c r="M1207" i="21" s="1"/>
  <c r="N1207" i="21" a="1"/>
  <c r="N1207" i="21" s="1"/>
  <c r="M1208" i="21" a="1"/>
  <c r="M1208" i="21" s="1"/>
  <c r="N1208" i="21" a="1"/>
  <c r="N1208" i="21" s="1"/>
  <c r="M1209" i="21" a="1"/>
  <c r="M1209" i="21" s="1"/>
  <c r="N1209" i="21" a="1"/>
  <c r="N1209" i="21" s="1"/>
  <c r="M1210" i="21" a="1"/>
  <c r="M1210" i="21" s="1"/>
  <c r="N1210" i="21" a="1"/>
  <c r="N1210" i="21" s="1"/>
  <c r="M1211" i="21" a="1"/>
  <c r="M1211" i="21" s="1"/>
  <c r="N1211" i="21" a="1"/>
  <c r="N1211" i="21" s="1"/>
  <c r="M1212" i="21" a="1"/>
  <c r="M1212" i="21" s="1"/>
  <c r="N1212" i="21" a="1"/>
  <c r="N1212" i="21" s="1"/>
  <c r="M1213" i="21" a="1"/>
  <c r="M1213" i="21" s="1"/>
  <c r="N1213" i="21" a="1"/>
  <c r="N1213" i="21" s="1"/>
  <c r="M1214" i="21" a="1"/>
  <c r="M1214" i="21" s="1"/>
  <c r="N1214" i="21" a="1"/>
  <c r="N1214" i="21" s="1"/>
  <c r="M1215" i="21" a="1"/>
  <c r="M1215" i="21" s="1"/>
  <c r="N1215" i="21" a="1"/>
  <c r="N1215" i="21" s="1"/>
  <c r="M1216" i="21" a="1"/>
  <c r="M1216" i="21" s="1"/>
  <c r="N1216" i="21" a="1"/>
  <c r="N1216" i="21" s="1"/>
  <c r="M1217" i="21" a="1"/>
  <c r="M1217" i="21" s="1"/>
  <c r="N1217" i="21" a="1"/>
  <c r="N1217" i="21" s="1"/>
  <c r="M1218" i="21" a="1"/>
  <c r="M1218" i="21" s="1"/>
  <c r="N1218" i="21" a="1"/>
  <c r="N1218" i="21" s="1"/>
  <c r="M1219" i="21" a="1"/>
  <c r="M1219" i="21" s="1"/>
  <c r="N1219" i="21" a="1"/>
  <c r="N1219" i="21" s="1"/>
  <c r="M1220" i="21" a="1"/>
  <c r="M1220" i="21" s="1"/>
  <c r="N1220" i="21" a="1"/>
  <c r="N1220" i="21" s="1"/>
  <c r="M1221" i="21" a="1"/>
  <c r="M1221" i="21" s="1"/>
  <c r="N1221" i="21" a="1"/>
  <c r="N1221" i="21" s="1"/>
  <c r="M1222" i="21" a="1"/>
  <c r="M1222" i="21" s="1"/>
  <c r="N1222" i="21" a="1"/>
  <c r="N1222" i="21" s="1"/>
  <c r="M1223" i="21" a="1"/>
  <c r="M1223" i="21" s="1"/>
  <c r="N1223" i="21" a="1"/>
  <c r="N1223" i="21" s="1"/>
  <c r="M1224" i="21" a="1"/>
  <c r="M1224" i="21" s="1"/>
  <c r="N1224" i="21" a="1"/>
  <c r="N1224" i="21" s="1"/>
  <c r="M1225" i="21" a="1"/>
  <c r="M1225" i="21" s="1"/>
  <c r="N1225" i="21" a="1"/>
  <c r="N1225" i="21" s="1"/>
  <c r="M1226" i="21" a="1"/>
  <c r="M1226" i="21" s="1"/>
  <c r="N1226" i="21" a="1"/>
  <c r="N1226" i="21" s="1"/>
  <c r="M1227" i="21" a="1"/>
  <c r="M1227" i="21" s="1"/>
  <c r="N1227" i="21" a="1"/>
  <c r="N1227" i="21" s="1"/>
  <c r="M1228" i="21" a="1"/>
  <c r="M1228" i="21" s="1"/>
  <c r="N1228" i="21" a="1"/>
  <c r="N1228" i="21" s="1"/>
  <c r="M1229" i="21" a="1"/>
  <c r="M1229" i="21" s="1"/>
  <c r="N1229" i="21" a="1"/>
  <c r="N1229" i="21" s="1"/>
  <c r="M1230" i="21" a="1"/>
  <c r="M1230" i="21" s="1"/>
  <c r="N1230" i="21" a="1"/>
  <c r="N1230" i="21" s="1"/>
  <c r="M1231" i="21" a="1"/>
  <c r="M1231" i="21" s="1"/>
  <c r="N1231" i="21" a="1"/>
  <c r="N1231" i="21" s="1"/>
  <c r="M1232" i="21" a="1"/>
  <c r="M1232" i="21" s="1"/>
  <c r="N1232" i="21" a="1"/>
  <c r="N1232" i="21" s="1"/>
  <c r="M1233" i="21" a="1"/>
  <c r="M1233" i="21" s="1"/>
  <c r="N1233" i="21" a="1"/>
  <c r="N1233" i="21" s="1"/>
  <c r="M1234" i="21" a="1"/>
  <c r="M1234" i="21" s="1"/>
  <c r="N1234" i="21" a="1"/>
  <c r="N1234" i="21" s="1"/>
  <c r="M1235" i="21" a="1"/>
  <c r="M1235" i="21" s="1"/>
  <c r="N1235" i="21" a="1"/>
  <c r="N1235" i="21" s="1"/>
  <c r="M1236" i="21" a="1"/>
  <c r="M1236" i="21" s="1"/>
  <c r="N1236" i="21" a="1"/>
  <c r="N1236" i="21" s="1"/>
  <c r="M1237" i="21" a="1"/>
  <c r="M1237" i="21" s="1"/>
  <c r="N1237" i="21" a="1"/>
  <c r="N1237" i="21" s="1"/>
  <c r="M1238" i="21" a="1"/>
  <c r="M1238" i="21" s="1"/>
  <c r="N1238" i="21" a="1"/>
  <c r="N1238" i="21" s="1"/>
  <c r="M1239" i="21" a="1"/>
  <c r="M1239" i="21" s="1"/>
  <c r="N1239" i="21" a="1"/>
  <c r="N1239" i="21" s="1"/>
  <c r="M1240" i="21" a="1"/>
  <c r="M1240" i="21" s="1"/>
  <c r="N1240" i="21" a="1"/>
  <c r="N1240" i="21" s="1"/>
  <c r="M1241" i="21" a="1"/>
  <c r="M1241" i="21" s="1"/>
  <c r="N1241" i="21" a="1"/>
  <c r="N1241" i="21" s="1"/>
  <c r="M1242" i="21" a="1"/>
  <c r="M1242" i="21" s="1"/>
  <c r="N1242" i="21" a="1"/>
  <c r="N1242" i="21" s="1"/>
  <c r="M1243" i="21" a="1"/>
  <c r="M1243" i="21" s="1"/>
  <c r="N1243" i="21" a="1"/>
  <c r="N1243" i="21" s="1"/>
  <c r="M1244" i="21" a="1"/>
  <c r="M1244" i="21" s="1"/>
  <c r="N1244" i="21" a="1"/>
  <c r="N1244" i="21" s="1"/>
  <c r="M1245" i="21" a="1"/>
  <c r="M1245" i="21" s="1"/>
  <c r="N1245" i="21" a="1"/>
  <c r="N1245" i="21" s="1"/>
  <c r="M1246" i="21" a="1"/>
  <c r="M1246" i="21" s="1"/>
  <c r="N1246" i="21" a="1"/>
  <c r="N1246" i="21" s="1"/>
  <c r="M1247" i="21" a="1"/>
  <c r="M1247" i="21" s="1"/>
  <c r="N1247" i="21" a="1"/>
  <c r="N1247" i="21" s="1"/>
  <c r="M1248" i="21" a="1"/>
  <c r="M1248" i="21" s="1"/>
  <c r="N1248" i="21" a="1"/>
  <c r="N1248" i="21" s="1"/>
  <c r="M1249" i="21" a="1"/>
  <c r="M1249" i="21" s="1"/>
  <c r="N1249" i="21" a="1"/>
  <c r="N1249" i="21" s="1"/>
  <c r="M1250" i="21" a="1"/>
  <c r="M1250" i="21" s="1"/>
  <c r="N1250" i="21" a="1"/>
  <c r="N1250" i="21" s="1"/>
  <c r="M1251" i="21" a="1"/>
  <c r="M1251" i="21" s="1"/>
  <c r="N1251" i="21" a="1"/>
  <c r="N1251" i="21" s="1"/>
  <c r="M1252" i="21" a="1"/>
  <c r="M1252" i="21" s="1"/>
  <c r="N1252" i="21" a="1"/>
  <c r="N1252" i="21" s="1"/>
  <c r="M1253" i="21" a="1"/>
  <c r="M1253" i="21" s="1"/>
  <c r="N1253" i="21" a="1"/>
  <c r="N1253" i="21" s="1"/>
  <c r="M1254" i="21" a="1"/>
  <c r="M1254" i="21" s="1"/>
  <c r="N1254" i="21" a="1"/>
  <c r="N1254" i="21" s="1"/>
  <c r="M1255" i="21" a="1"/>
  <c r="M1255" i="21" s="1"/>
  <c r="N1255" i="21" a="1"/>
  <c r="N1255" i="21" s="1"/>
  <c r="M1256" i="21" a="1"/>
  <c r="M1256" i="21" s="1"/>
  <c r="N1256" i="21" a="1"/>
  <c r="N1256" i="21" s="1"/>
  <c r="M1257" i="21" a="1"/>
  <c r="M1257" i="21" s="1"/>
  <c r="N1257" i="21" a="1"/>
  <c r="N1257" i="21" s="1"/>
  <c r="M1258" i="21" a="1"/>
  <c r="M1258" i="21" s="1"/>
  <c r="N1258" i="21" a="1"/>
  <c r="N1258" i="21" s="1"/>
  <c r="M1259" i="21" a="1"/>
  <c r="M1259" i="21" s="1"/>
  <c r="N1259" i="21" a="1"/>
  <c r="N1259" i="21" s="1"/>
  <c r="M1260" i="21" a="1"/>
  <c r="M1260" i="21" s="1"/>
  <c r="N1260" i="21" a="1"/>
  <c r="N1260" i="21" s="1"/>
  <c r="M1261" i="21" a="1"/>
  <c r="M1261" i="21" s="1"/>
  <c r="N1261" i="21" a="1"/>
  <c r="N1261" i="21" s="1"/>
  <c r="M1262" i="21" a="1"/>
  <c r="M1262" i="21" s="1"/>
  <c r="N1262" i="21" a="1"/>
  <c r="N1262" i="21" s="1"/>
  <c r="M1263" i="21" a="1"/>
  <c r="M1263" i="21" s="1"/>
  <c r="N1263" i="21" a="1"/>
  <c r="N1263" i="21" s="1"/>
  <c r="M1264" i="21" a="1"/>
  <c r="M1264" i="21" s="1"/>
  <c r="N1264" i="21" a="1"/>
  <c r="N1264" i="21" s="1"/>
  <c r="M1265" i="21" a="1"/>
  <c r="M1265" i="21" s="1"/>
  <c r="N1265" i="21" a="1"/>
  <c r="N1265" i="21" s="1"/>
  <c r="M1266" i="21" a="1"/>
  <c r="M1266" i="21" s="1"/>
  <c r="N1266" i="21" a="1"/>
  <c r="N1266" i="21" s="1"/>
  <c r="M1267" i="21" a="1"/>
  <c r="M1267" i="21" s="1"/>
  <c r="N1267" i="21" a="1"/>
  <c r="N1267" i="21" s="1"/>
  <c r="M1268" i="21" a="1"/>
  <c r="M1268" i="21" s="1"/>
  <c r="N1268" i="21" a="1"/>
  <c r="N1268" i="21" s="1"/>
  <c r="M1269" i="21" a="1"/>
  <c r="M1269" i="21" s="1"/>
  <c r="N1269" i="21" a="1"/>
  <c r="N1269" i="21" s="1"/>
  <c r="M1270" i="21" a="1"/>
  <c r="M1270" i="21" s="1"/>
  <c r="N1270" i="21" a="1"/>
  <c r="N1270" i="21" s="1"/>
  <c r="M1271" i="21" a="1"/>
  <c r="M1271" i="21" s="1"/>
  <c r="N1271" i="21" a="1"/>
  <c r="N1271" i="21" s="1"/>
  <c r="M1272" i="21" a="1"/>
  <c r="M1272" i="21" s="1"/>
  <c r="N1272" i="21" a="1"/>
  <c r="N1272" i="21" s="1"/>
  <c r="M1273" i="21" a="1"/>
  <c r="M1273" i="21" s="1"/>
  <c r="N1273" i="21" a="1"/>
  <c r="N1273" i="21" s="1"/>
  <c r="M1274" i="21" a="1"/>
  <c r="M1274" i="21" s="1"/>
  <c r="N1274" i="21" a="1"/>
  <c r="N1274" i="21" s="1"/>
  <c r="M1275" i="21" a="1"/>
  <c r="M1275" i="21" s="1"/>
  <c r="N1275" i="21" a="1"/>
  <c r="N1275" i="21" s="1"/>
  <c r="M1276" i="21" a="1"/>
  <c r="M1276" i="21" s="1"/>
  <c r="N1276" i="21" a="1"/>
  <c r="N1276" i="21" s="1"/>
  <c r="M1277" i="21" a="1"/>
  <c r="M1277" i="21" s="1"/>
  <c r="N1277" i="21" a="1"/>
  <c r="N1277" i="21" s="1"/>
  <c r="M1278" i="21" a="1"/>
  <c r="M1278" i="21" s="1"/>
  <c r="N1278" i="21" a="1"/>
  <c r="N1278" i="21" s="1"/>
  <c r="M1279" i="21" a="1"/>
  <c r="M1279" i="21" s="1"/>
  <c r="N1279" i="21" a="1"/>
  <c r="N1279" i="21" s="1"/>
  <c r="M1280" i="21" a="1"/>
  <c r="M1280" i="21" s="1"/>
  <c r="N1280" i="21" a="1"/>
  <c r="N1280" i="21" s="1"/>
  <c r="M1281" i="21" a="1"/>
  <c r="M1281" i="21" s="1"/>
  <c r="N1281" i="21" a="1"/>
  <c r="N1281" i="21" s="1"/>
  <c r="M1282" i="21" a="1"/>
  <c r="M1282" i="21" s="1"/>
  <c r="N1282" i="21" a="1"/>
  <c r="N1282" i="21" s="1"/>
  <c r="M1283" i="21" a="1"/>
  <c r="M1283" i="21" s="1"/>
  <c r="N1283" i="21" a="1"/>
  <c r="N1283" i="21" s="1"/>
  <c r="M1284" i="21" a="1"/>
  <c r="M1284" i="21" s="1"/>
  <c r="N1284" i="21" a="1"/>
  <c r="N1284" i="21" s="1"/>
  <c r="M1285" i="21" a="1"/>
  <c r="M1285" i="21" s="1"/>
  <c r="N1285" i="21" a="1"/>
  <c r="N1285" i="21" s="1"/>
  <c r="M1286" i="21" a="1"/>
  <c r="M1286" i="21" s="1"/>
  <c r="N1286" i="21" a="1"/>
  <c r="N1286" i="21" s="1"/>
  <c r="M1287" i="21" a="1"/>
  <c r="M1287" i="21" s="1"/>
  <c r="N1287" i="21" a="1"/>
  <c r="N1287" i="21" s="1"/>
  <c r="M1288" i="21" a="1"/>
  <c r="M1288" i="21" s="1"/>
  <c r="N1288" i="21" a="1"/>
  <c r="N1288" i="21" s="1"/>
  <c r="M1289" i="21" a="1"/>
  <c r="M1289" i="21" s="1"/>
  <c r="N1289" i="21" a="1"/>
  <c r="N1289" i="21" s="1"/>
  <c r="M1290" i="21" a="1"/>
  <c r="M1290" i="21" s="1"/>
  <c r="N1290" i="21" a="1"/>
  <c r="N1290" i="21" s="1"/>
  <c r="M1291" i="21" a="1"/>
  <c r="M1291" i="21" s="1"/>
  <c r="N1291" i="21" a="1"/>
  <c r="N1291" i="21" s="1"/>
  <c r="M1292" i="21" a="1"/>
  <c r="M1292" i="21" s="1"/>
  <c r="N1292" i="21" a="1"/>
  <c r="N1292" i="21" s="1"/>
  <c r="M1293" i="21" a="1"/>
  <c r="M1293" i="21" s="1"/>
  <c r="N1293" i="21" a="1"/>
  <c r="N1293" i="21" s="1"/>
  <c r="M1294" i="21" a="1"/>
  <c r="M1294" i="21" s="1"/>
  <c r="N1294" i="21" a="1"/>
  <c r="N1294" i="21" s="1"/>
  <c r="M1295" i="21" a="1"/>
  <c r="M1295" i="21" s="1"/>
  <c r="N1295" i="21" a="1"/>
  <c r="N1295" i="21" s="1"/>
  <c r="M1296" i="21" a="1"/>
  <c r="M1296" i="21" s="1"/>
  <c r="N1296" i="21" a="1"/>
  <c r="N1296" i="21" s="1"/>
  <c r="M1297" i="21" a="1"/>
  <c r="M1297" i="21" s="1"/>
  <c r="N1297" i="21" a="1"/>
  <c r="N1297" i="21" s="1"/>
  <c r="M1298" i="21" a="1"/>
  <c r="M1298" i="21" s="1"/>
  <c r="N1298" i="21" a="1"/>
  <c r="N1298" i="21" s="1"/>
  <c r="M1299" i="21" a="1"/>
  <c r="M1299" i="21" s="1"/>
  <c r="N1299" i="21" a="1"/>
  <c r="N1299" i="21" s="1"/>
  <c r="M1300" i="21" a="1"/>
  <c r="M1300" i="21" s="1"/>
  <c r="N1300" i="21" a="1"/>
  <c r="N1300" i="21" s="1"/>
  <c r="M1301" i="21" a="1"/>
  <c r="M1301" i="21" s="1"/>
  <c r="N1301" i="21" a="1"/>
  <c r="N1301" i="21" s="1"/>
  <c r="M1302" i="21" a="1"/>
  <c r="M1302" i="21" s="1"/>
  <c r="N1302" i="21" a="1"/>
  <c r="N1302" i="21" s="1"/>
  <c r="M1303" i="21" a="1"/>
  <c r="M1303" i="21" s="1"/>
  <c r="N1303" i="21" a="1"/>
  <c r="N1303" i="21" s="1"/>
  <c r="M1304" i="21" a="1"/>
  <c r="M1304" i="21" s="1"/>
  <c r="N1304" i="21" a="1"/>
  <c r="N1304" i="21" s="1"/>
  <c r="M1305" i="21" a="1"/>
  <c r="M1305" i="21" s="1"/>
  <c r="N1305" i="21" a="1"/>
  <c r="N1305" i="21" s="1"/>
  <c r="M1306" i="21" a="1"/>
  <c r="M1306" i="21" s="1"/>
  <c r="N1306" i="21" a="1"/>
  <c r="N1306" i="21" s="1"/>
  <c r="M1307" i="21" a="1"/>
  <c r="M1307" i="21" s="1"/>
  <c r="N1307" i="21" a="1"/>
  <c r="N1307" i="21" s="1"/>
  <c r="M1308" i="21" a="1"/>
  <c r="M1308" i="21" s="1"/>
  <c r="N1308" i="21" a="1"/>
  <c r="N1308" i="21" s="1"/>
  <c r="M1309" i="21" a="1"/>
  <c r="M1309" i="21" s="1"/>
  <c r="N1309" i="21" a="1"/>
  <c r="N1309" i="21" s="1"/>
  <c r="M1310" i="21" a="1"/>
  <c r="M1310" i="21" s="1"/>
  <c r="N1310" i="21" a="1"/>
  <c r="N1310" i="21" s="1"/>
  <c r="M1311" i="21" a="1"/>
  <c r="M1311" i="21" s="1"/>
  <c r="N1311" i="21" a="1"/>
  <c r="N1311" i="21" s="1"/>
  <c r="M1312" i="21" a="1"/>
  <c r="M1312" i="21" s="1"/>
  <c r="N1312" i="21" a="1"/>
  <c r="N1312" i="21" s="1"/>
  <c r="M1313" i="21" a="1"/>
  <c r="M1313" i="21" s="1"/>
  <c r="N1313" i="21" a="1"/>
  <c r="N1313" i="21" s="1"/>
  <c r="M1314" i="21" a="1"/>
  <c r="M1314" i="21" s="1"/>
  <c r="N1314" i="21" a="1"/>
  <c r="N1314" i="21" s="1"/>
  <c r="M1315" i="21" a="1"/>
  <c r="M1315" i="21" s="1"/>
  <c r="N1315" i="21" a="1"/>
  <c r="N1315" i="21" s="1"/>
  <c r="M1316" i="21" a="1"/>
  <c r="M1316" i="21" s="1"/>
  <c r="N1316" i="21" a="1"/>
  <c r="N1316" i="21" s="1"/>
  <c r="M1317" i="21" a="1"/>
  <c r="M1317" i="21" s="1"/>
  <c r="N1317" i="21" a="1"/>
  <c r="N1317" i="21" s="1"/>
  <c r="M1318" i="21" a="1"/>
  <c r="M1318" i="21" s="1"/>
  <c r="N1318" i="21" a="1"/>
  <c r="N1318" i="21" s="1"/>
  <c r="M1319" i="21" a="1"/>
  <c r="M1319" i="21" s="1"/>
  <c r="N1319" i="21" a="1"/>
  <c r="N1319" i="21" s="1"/>
  <c r="M1320" i="21" a="1"/>
  <c r="M1320" i="21" s="1"/>
  <c r="N1320" i="21" a="1"/>
  <c r="N1320" i="21" s="1"/>
  <c r="M1321" i="21" a="1"/>
  <c r="M1321" i="21" s="1"/>
  <c r="N1321" i="21" a="1"/>
  <c r="N1321" i="21" s="1"/>
  <c r="M1322" i="21" a="1"/>
  <c r="M1322" i="21" s="1"/>
  <c r="N1322" i="21" a="1"/>
  <c r="N1322" i="21" s="1"/>
  <c r="M1323" i="21" a="1"/>
  <c r="M1323" i="21" s="1"/>
  <c r="N1323" i="21" a="1"/>
  <c r="N1323" i="21" s="1"/>
  <c r="M1324" i="21" a="1"/>
  <c r="M1324" i="21" s="1"/>
  <c r="N1324" i="21" a="1"/>
  <c r="N1324" i="21" s="1"/>
  <c r="M1325" i="21" a="1"/>
  <c r="M1325" i="21" s="1"/>
  <c r="N1325" i="21" a="1"/>
  <c r="N1325" i="21" s="1"/>
  <c r="M1326" i="21" a="1"/>
  <c r="M1326" i="21" s="1"/>
  <c r="N1326" i="21" a="1"/>
  <c r="N1326" i="21" s="1"/>
  <c r="M1327" i="21" a="1"/>
  <c r="M1327" i="21" s="1"/>
  <c r="N1327" i="21" a="1"/>
  <c r="N1327" i="21" s="1"/>
  <c r="M1328" i="21" a="1"/>
  <c r="M1328" i="21" s="1"/>
  <c r="N1328" i="21" a="1"/>
  <c r="N1328" i="21" s="1"/>
  <c r="M1329" i="21" a="1"/>
  <c r="M1329" i="21" s="1"/>
  <c r="N1329" i="21" a="1"/>
  <c r="N1329" i="21" s="1"/>
  <c r="M1330" i="21" a="1"/>
  <c r="M1330" i="21" s="1"/>
  <c r="N1330" i="21" a="1"/>
  <c r="N1330" i="21" s="1"/>
  <c r="M1331" i="21" a="1"/>
  <c r="M1331" i="21" s="1"/>
  <c r="N1331" i="21" a="1"/>
  <c r="N1331" i="21" s="1"/>
  <c r="M1332" i="21" a="1"/>
  <c r="M1332" i="21" s="1"/>
  <c r="N1332" i="21" a="1"/>
  <c r="N1332" i="21" s="1"/>
  <c r="M1333" i="21" a="1"/>
  <c r="M1333" i="21" s="1"/>
  <c r="N1333" i="21" a="1"/>
  <c r="N1333" i="21" s="1"/>
  <c r="M1334" i="21" a="1"/>
  <c r="M1334" i="21" s="1"/>
  <c r="N1334" i="21" a="1"/>
  <c r="N1334" i="21" s="1"/>
  <c r="M1335" i="21" a="1"/>
  <c r="M1335" i="21" s="1"/>
  <c r="N1335" i="21" a="1"/>
  <c r="N1335" i="21" s="1"/>
  <c r="M1336" i="21" a="1"/>
  <c r="M1336" i="21" s="1"/>
  <c r="N1336" i="21" a="1"/>
  <c r="N1336" i="21" s="1"/>
  <c r="M1337" i="21" a="1"/>
  <c r="M1337" i="21" s="1"/>
  <c r="N1337" i="21" a="1"/>
  <c r="N1337" i="21" s="1"/>
  <c r="M1338" i="21" a="1"/>
  <c r="M1338" i="21" s="1"/>
  <c r="N1338" i="21" a="1"/>
  <c r="N1338" i="21" s="1"/>
  <c r="M1339" i="21" a="1"/>
  <c r="M1339" i="21" s="1"/>
  <c r="N1339" i="21" a="1"/>
  <c r="N1339" i="21" s="1"/>
  <c r="M1340" i="21" a="1"/>
  <c r="M1340" i="21" s="1"/>
  <c r="N1340" i="21" a="1"/>
  <c r="N1340" i="21" s="1"/>
  <c r="M1341" i="21" a="1"/>
  <c r="M1341" i="21" s="1"/>
  <c r="N1341" i="21" a="1"/>
  <c r="N1341" i="21" s="1"/>
  <c r="M1342" i="21" a="1"/>
  <c r="M1342" i="21" s="1"/>
  <c r="N1342" i="21" a="1"/>
  <c r="N1342" i="21" s="1"/>
  <c r="M1343" i="21" a="1"/>
  <c r="M1343" i="21" s="1"/>
  <c r="N1343" i="21" a="1"/>
  <c r="N1343" i="21" s="1"/>
  <c r="M1344" i="21" a="1"/>
  <c r="M1344" i="21" s="1"/>
  <c r="N1344" i="21" a="1"/>
  <c r="N1344" i="21" s="1"/>
  <c r="M1345" i="21" a="1"/>
  <c r="M1345" i="21" s="1"/>
  <c r="N1345" i="21" a="1"/>
  <c r="N1345" i="21" s="1"/>
  <c r="M1346" i="21" a="1"/>
  <c r="M1346" i="21" s="1"/>
  <c r="N1346" i="21" a="1"/>
  <c r="N1346" i="21" s="1"/>
  <c r="M1347" i="21" a="1"/>
  <c r="M1347" i="21" s="1"/>
  <c r="N1347" i="21" a="1"/>
  <c r="N1347" i="21" s="1"/>
  <c r="M1348" i="21" a="1"/>
  <c r="M1348" i="21" s="1"/>
  <c r="N1348" i="21" a="1"/>
  <c r="N1348" i="21" s="1"/>
  <c r="M1349" i="21" a="1"/>
  <c r="M1349" i="21" s="1"/>
  <c r="N1349" i="21" a="1"/>
  <c r="N1349" i="21" s="1"/>
  <c r="M1350" i="21" a="1"/>
  <c r="M1350" i="21" s="1"/>
  <c r="N1350" i="21" a="1"/>
  <c r="N1350" i="21" s="1"/>
  <c r="M1351" i="21" a="1"/>
  <c r="M1351" i="21" s="1"/>
  <c r="N1351" i="21" a="1"/>
  <c r="N1351" i="21" s="1"/>
  <c r="M1352" i="21" a="1"/>
  <c r="M1352" i="21" s="1"/>
  <c r="N1352" i="21" a="1"/>
  <c r="N1352" i="21" s="1"/>
  <c r="M1353" i="21" a="1"/>
  <c r="M1353" i="21" s="1"/>
  <c r="N1353" i="21" a="1"/>
  <c r="N1353" i="21" s="1"/>
  <c r="M1354" i="21" a="1"/>
  <c r="M1354" i="21" s="1"/>
  <c r="N1354" i="21" a="1"/>
  <c r="N1354" i="21" s="1"/>
  <c r="M1355" i="21" a="1"/>
  <c r="M1355" i="21" s="1"/>
  <c r="N1355" i="21" a="1"/>
  <c r="N1355" i="21" s="1"/>
  <c r="M1356" i="21" a="1"/>
  <c r="M1356" i="21" s="1"/>
  <c r="N1356" i="21" a="1"/>
  <c r="N1356" i="21" s="1"/>
  <c r="M1357" i="21" a="1"/>
  <c r="M1357" i="21" s="1"/>
  <c r="N1357" i="21" a="1"/>
  <c r="N1357" i="21" s="1"/>
  <c r="M1358" i="21" a="1"/>
  <c r="M1358" i="21" s="1"/>
  <c r="N1358" i="21" a="1"/>
  <c r="N1358" i="21" s="1"/>
  <c r="M1359" i="21" a="1"/>
  <c r="M1359" i="21" s="1"/>
  <c r="N1359" i="21" a="1"/>
  <c r="N1359" i="21" s="1"/>
  <c r="M1360" i="21" a="1"/>
  <c r="M1360" i="21" s="1"/>
  <c r="N1360" i="21" a="1"/>
  <c r="N1360" i="21" s="1"/>
  <c r="M1361" i="21" a="1"/>
  <c r="M1361" i="21" s="1"/>
  <c r="N1361" i="21" a="1"/>
  <c r="N1361" i="21" s="1"/>
  <c r="M1362" i="21" a="1"/>
  <c r="M1362" i="21" s="1"/>
  <c r="N1362" i="21" a="1"/>
  <c r="N1362" i="21" s="1"/>
  <c r="M1363" i="21" a="1"/>
  <c r="M1363" i="21" s="1"/>
  <c r="N1363" i="21" a="1"/>
  <c r="N1363" i="21" s="1"/>
  <c r="M1364" i="21" a="1"/>
  <c r="M1364" i="21" s="1"/>
  <c r="N1364" i="21" a="1"/>
  <c r="N1364" i="21" s="1"/>
  <c r="M1365" i="21" a="1"/>
  <c r="M1365" i="21" s="1"/>
  <c r="N1365" i="21" a="1"/>
  <c r="N1365" i="21" s="1"/>
  <c r="M1366" i="21" a="1"/>
  <c r="M1366" i="21" s="1"/>
  <c r="N1366" i="21" a="1"/>
  <c r="N1366" i="21" s="1"/>
  <c r="M1367" i="21" a="1"/>
  <c r="M1367" i="21" s="1"/>
  <c r="N1367" i="21" a="1"/>
  <c r="N1367" i="21" s="1"/>
  <c r="M1368" i="21" a="1"/>
  <c r="M1368" i="21" s="1"/>
  <c r="N1368" i="21" a="1"/>
  <c r="N1368" i="21" s="1"/>
  <c r="M1369" i="21" a="1"/>
  <c r="M1369" i="21" s="1"/>
  <c r="N1369" i="21" a="1"/>
  <c r="N1369" i="21" s="1"/>
  <c r="M1370" i="21" a="1"/>
  <c r="M1370" i="21" s="1"/>
  <c r="N1370" i="21" a="1"/>
  <c r="N1370" i="21" s="1"/>
  <c r="M1371" i="21" a="1"/>
  <c r="M1371" i="21" s="1"/>
  <c r="N1371" i="21" a="1"/>
  <c r="N1371" i="21" s="1"/>
  <c r="M1372" i="21" a="1"/>
  <c r="M1372" i="21" s="1"/>
  <c r="N1372" i="21" a="1"/>
  <c r="N1372" i="21" s="1"/>
  <c r="M1373" i="21" a="1"/>
  <c r="M1373" i="21" s="1"/>
  <c r="N1373" i="21" a="1"/>
  <c r="N1373" i="21" s="1"/>
  <c r="M1374" i="21" a="1"/>
  <c r="M1374" i="21" s="1"/>
  <c r="N1374" i="21" a="1"/>
  <c r="N1374" i="21" s="1"/>
  <c r="M1375" i="21" a="1"/>
  <c r="M1375" i="21" s="1"/>
  <c r="N1375" i="21" a="1"/>
  <c r="N1375" i="21" s="1"/>
  <c r="M1376" i="21" a="1"/>
  <c r="M1376" i="21" s="1"/>
  <c r="N1376" i="21" a="1"/>
  <c r="N1376" i="21" s="1"/>
  <c r="M1377" i="21" a="1"/>
  <c r="M1377" i="21" s="1"/>
  <c r="N1377" i="21" a="1"/>
  <c r="N1377" i="21" s="1"/>
  <c r="M1378" i="21" a="1"/>
  <c r="M1378" i="21" s="1"/>
  <c r="N1378" i="21" a="1"/>
  <c r="N1378" i="21" s="1"/>
  <c r="M1379" i="21" a="1"/>
  <c r="M1379" i="21" s="1"/>
  <c r="N1379" i="21" a="1"/>
  <c r="N1379" i="21" s="1"/>
  <c r="M1380" i="21" a="1"/>
  <c r="M1380" i="21" s="1"/>
  <c r="N1380" i="21" a="1"/>
  <c r="N1380" i="21" s="1"/>
  <c r="M1381" i="21" a="1"/>
  <c r="M1381" i="21" s="1"/>
  <c r="N1381" i="21" a="1"/>
  <c r="N1381" i="21" s="1"/>
  <c r="M1382" i="21" a="1"/>
  <c r="M1382" i="21" s="1"/>
  <c r="N1382" i="21" a="1"/>
  <c r="N1382" i="21" s="1"/>
  <c r="M1383" i="21" a="1"/>
  <c r="M1383" i="21" s="1"/>
  <c r="N1383" i="21" a="1"/>
  <c r="N1383" i="21" s="1"/>
  <c r="M1384" i="21" a="1"/>
  <c r="M1384" i="21" s="1"/>
  <c r="N1384" i="21" a="1"/>
  <c r="N1384" i="21" s="1"/>
  <c r="M1385" i="21" a="1"/>
  <c r="M1385" i="21" s="1"/>
  <c r="N1385" i="21" a="1"/>
  <c r="N1385" i="21" s="1"/>
  <c r="M1386" i="21" a="1"/>
  <c r="M1386" i="21" s="1"/>
  <c r="N1386" i="21" a="1"/>
  <c r="N1386" i="21" s="1"/>
  <c r="M1387" i="21" a="1"/>
  <c r="M1387" i="21" s="1"/>
  <c r="N1387" i="21" a="1"/>
  <c r="N1387" i="21" s="1"/>
  <c r="M1388" i="21" a="1"/>
  <c r="M1388" i="21" s="1"/>
  <c r="N1388" i="21" a="1"/>
  <c r="N1388" i="21" s="1"/>
  <c r="M1389" i="21" a="1"/>
  <c r="M1389" i="21" s="1"/>
  <c r="N1389" i="21" a="1"/>
  <c r="N1389" i="21" s="1"/>
  <c r="M1390" i="21" a="1"/>
  <c r="M1390" i="21" s="1"/>
  <c r="N1390" i="21" a="1"/>
  <c r="N1390" i="21" s="1"/>
  <c r="M1391" i="21" a="1"/>
  <c r="M1391" i="21" s="1"/>
  <c r="N1391" i="21" a="1"/>
  <c r="N1391" i="21" s="1"/>
  <c r="M1392" i="21" a="1"/>
  <c r="M1392" i="21" s="1"/>
  <c r="N1392" i="21" a="1"/>
  <c r="N1392" i="21" s="1"/>
  <c r="M1393" i="21" a="1"/>
  <c r="M1393" i="21" s="1"/>
  <c r="N1393" i="21" a="1"/>
  <c r="N1393" i="21" s="1"/>
  <c r="M1394" i="21" a="1"/>
  <c r="M1394" i="21" s="1"/>
  <c r="N1394" i="21" a="1"/>
  <c r="N1394" i="21" s="1"/>
  <c r="M1395" i="21" a="1"/>
  <c r="M1395" i="21" s="1"/>
  <c r="N1395" i="21" a="1"/>
  <c r="N1395" i="21" s="1"/>
  <c r="M1396" i="21" a="1"/>
  <c r="M1396" i="21" s="1"/>
  <c r="N1396" i="21" a="1"/>
  <c r="N1396" i="21" s="1"/>
  <c r="M1397" i="21" a="1"/>
  <c r="M1397" i="21" s="1"/>
  <c r="N1397" i="21" a="1"/>
  <c r="N1397" i="21" s="1"/>
  <c r="M1398" i="21" a="1"/>
  <c r="M1398" i="21" s="1"/>
  <c r="N1398" i="21" a="1"/>
  <c r="N1398" i="21" s="1"/>
  <c r="M1399" i="21" a="1"/>
  <c r="M1399" i="21" s="1"/>
  <c r="N1399" i="21" a="1"/>
  <c r="N1399" i="21" s="1"/>
  <c r="M1400" i="21" a="1"/>
  <c r="M1400" i="21" s="1"/>
  <c r="N1400" i="21" a="1"/>
  <c r="N1400" i="21" s="1"/>
  <c r="M1401" i="21" a="1"/>
  <c r="M1401" i="21" s="1"/>
  <c r="N1401" i="21" a="1"/>
  <c r="N1401" i="21" s="1"/>
  <c r="M1402" i="21" a="1"/>
  <c r="M1402" i="21" s="1"/>
  <c r="N1402" i="21" a="1"/>
  <c r="N1402" i="21" s="1"/>
  <c r="M1403" i="21" a="1"/>
  <c r="M1403" i="21" s="1"/>
  <c r="N1403" i="21" a="1"/>
  <c r="N1403" i="21" s="1"/>
  <c r="M1404" i="21" a="1"/>
  <c r="M1404" i="21" s="1"/>
  <c r="N1404" i="21" a="1"/>
  <c r="N1404" i="21" s="1"/>
  <c r="M1405" i="21" a="1"/>
  <c r="M1405" i="21" s="1"/>
  <c r="N1405" i="21" a="1"/>
  <c r="N1405" i="21" s="1"/>
  <c r="M1406" i="21" a="1"/>
  <c r="M1406" i="21" s="1"/>
  <c r="N1406" i="21" a="1"/>
  <c r="N1406" i="21" s="1"/>
  <c r="M1407" i="21" a="1"/>
  <c r="M1407" i="21" s="1"/>
  <c r="N1407" i="21" a="1"/>
  <c r="N1407" i="21" s="1"/>
  <c r="M1408" i="21" a="1"/>
  <c r="M1408" i="21" s="1"/>
  <c r="N1408" i="21" a="1"/>
  <c r="N1408" i="21" s="1"/>
  <c r="M1409" i="21" a="1"/>
  <c r="M1409" i="21" s="1"/>
  <c r="N1409" i="21" a="1"/>
  <c r="N1409" i="21" s="1"/>
  <c r="M1410" i="21" a="1"/>
  <c r="M1410" i="21" s="1"/>
  <c r="N1410" i="21" a="1"/>
  <c r="N1410" i="21" s="1"/>
  <c r="M1411" i="21" a="1"/>
  <c r="M1411" i="21" s="1"/>
  <c r="N1411" i="21" a="1"/>
  <c r="N1411" i="21" s="1"/>
  <c r="M1412" i="21" a="1"/>
  <c r="M1412" i="21" s="1"/>
  <c r="N1412" i="21" a="1"/>
  <c r="N1412" i="21" s="1"/>
  <c r="M1413" i="21" a="1"/>
  <c r="M1413" i="21" s="1"/>
  <c r="N1413" i="21" a="1"/>
  <c r="N1413" i="21" s="1"/>
  <c r="M1414" i="21" a="1"/>
  <c r="M1414" i="21" s="1"/>
  <c r="N1414" i="21" a="1"/>
  <c r="N1414" i="21" s="1"/>
  <c r="M1415" i="21" a="1"/>
  <c r="M1415" i="21" s="1"/>
  <c r="N1415" i="21" a="1"/>
  <c r="N1415" i="21" s="1"/>
  <c r="M1416" i="21" a="1"/>
  <c r="M1416" i="21" s="1"/>
  <c r="N1416" i="21" a="1"/>
  <c r="N1416" i="21" s="1"/>
  <c r="M1417" i="21" a="1"/>
  <c r="M1417" i="21" s="1"/>
  <c r="N1417" i="21" a="1"/>
  <c r="N1417" i="21" s="1"/>
  <c r="M1418" i="21" a="1"/>
  <c r="M1418" i="21" s="1"/>
  <c r="N1418" i="21" a="1"/>
  <c r="N1418" i="21" s="1"/>
  <c r="M1419" i="21" a="1"/>
  <c r="M1419" i="21" s="1"/>
  <c r="N1419" i="21" a="1"/>
  <c r="N1419" i="21" s="1"/>
  <c r="M1420" i="21" a="1"/>
  <c r="M1420" i="21" s="1"/>
  <c r="N1420" i="21" a="1"/>
  <c r="N1420" i="21" s="1"/>
  <c r="M1421" i="21" a="1"/>
  <c r="M1421" i="21" s="1"/>
  <c r="N1421" i="21" a="1"/>
  <c r="N1421" i="21" s="1"/>
  <c r="M1422" i="21" a="1"/>
  <c r="M1422" i="21" s="1"/>
  <c r="N1422" i="21" a="1"/>
  <c r="N1422" i="21" s="1"/>
  <c r="M1423" i="21" a="1"/>
  <c r="M1423" i="21" s="1"/>
  <c r="N1423" i="21" a="1"/>
  <c r="N1423" i="21" s="1"/>
  <c r="M1424" i="21" a="1"/>
  <c r="M1424" i="21" s="1"/>
  <c r="N1424" i="21" a="1"/>
  <c r="N1424" i="21" s="1"/>
  <c r="M1425" i="21" a="1"/>
  <c r="M1425" i="21" s="1"/>
  <c r="N1425" i="21" a="1"/>
  <c r="N1425" i="21" s="1"/>
  <c r="M1426" i="21" a="1"/>
  <c r="M1426" i="21" s="1"/>
  <c r="N1426" i="21" a="1"/>
  <c r="N1426" i="21" s="1"/>
  <c r="M1427" i="21" a="1"/>
  <c r="M1427" i="21" s="1"/>
  <c r="N1427" i="21" a="1"/>
  <c r="N1427" i="21" s="1"/>
  <c r="M1428" i="21" a="1"/>
  <c r="M1428" i="21" s="1"/>
  <c r="N1428" i="21" a="1"/>
  <c r="N1428" i="21" s="1"/>
  <c r="M1429" i="21" a="1"/>
  <c r="M1429" i="21" s="1"/>
  <c r="N1429" i="21" a="1"/>
  <c r="N1429" i="21" s="1"/>
  <c r="M1430" i="21" a="1"/>
  <c r="M1430" i="21" s="1"/>
  <c r="N1430" i="21" a="1"/>
  <c r="N1430" i="21" s="1"/>
  <c r="M1431" i="21" a="1"/>
  <c r="M1431" i="21" s="1"/>
  <c r="N1431" i="21" a="1"/>
  <c r="N1431" i="21" s="1"/>
  <c r="M1432" i="21" a="1"/>
  <c r="M1432" i="21" s="1"/>
  <c r="N1432" i="21" a="1"/>
  <c r="N1432" i="21" s="1"/>
  <c r="M1433" i="21" a="1"/>
  <c r="M1433" i="21" s="1"/>
  <c r="N1433" i="21" a="1"/>
  <c r="N1433" i="21" s="1"/>
  <c r="M1434" i="21" a="1"/>
  <c r="M1434" i="21" s="1"/>
  <c r="N1434" i="21" a="1"/>
  <c r="N1434" i="21" s="1"/>
  <c r="M1435" i="21" a="1"/>
  <c r="M1435" i="21" s="1"/>
  <c r="N1435" i="21" a="1"/>
  <c r="N1435" i="21" s="1"/>
  <c r="M1436" i="21" a="1"/>
  <c r="M1436" i="21" s="1"/>
  <c r="N1436" i="21" a="1"/>
  <c r="N1436" i="21" s="1"/>
  <c r="M1437" i="21" a="1"/>
  <c r="M1437" i="21" s="1"/>
  <c r="N1437" i="21" a="1"/>
  <c r="N1437" i="21" s="1"/>
  <c r="M1438" i="21" a="1"/>
  <c r="M1438" i="21" s="1"/>
  <c r="N1438" i="21" a="1"/>
  <c r="N1438" i="21" s="1"/>
  <c r="M1439" i="21" a="1"/>
  <c r="M1439" i="21" s="1"/>
  <c r="N1439" i="21" a="1"/>
  <c r="N1439" i="21" s="1"/>
  <c r="M1440" i="21" a="1"/>
  <c r="M1440" i="21" s="1"/>
  <c r="N1440" i="21" a="1"/>
  <c r="N1440" i="21" s="1"/>
  <c r="M1441" i="21" a="1"/>
  <c r="M1441" i="21" s="1"/>
  <c r="N1441" i="21" a="1"/>
  <c r="N1441" i="21" s="1"/>
  <c r="M1442" i="21" a="1"/>
  <c r="M1442" i="21" s="1"/>
  <c r="N1442" i="21" a="1"/>
  <c r="N1442" i="21" s="1"/>
  <c r="M1443" i="21" a="1"/>
  <c r="M1443" i="21" s="1"/>
  <c r="N1443" i="21" a="1"/>
  <c r="N1443" i="21" s="1"/>
  <c r="M1444" i="21" a="1"/>
  <c r="M1444" i="21" s="1"/>
  <c r="N1444" i="21" a="1"/>
  <c r="N1444" i="21" s="1"/>
  <c r="M1445" i="21" a="1"/>
  <c r="M1445" i="21" s="1"/>
  <c r="N1445" i="21" a="1"/>
  <c r="N1445" i="21" s="1"/>
  <c r="M1446" i="21" a="1"/>
  <c r="M1446" i="21" s="1"/>
  <c r="N1446" i="21" a="1"/>
  <c r="N1446" i="21" s="1"/>
  <c r="M1447" i="21" a="1"/>
  <c r="M1447" i="21" s="1"/>
  <c r="N1447" i="21" a="1"/>
  <c r="N1447" i="21" s="1"/>
  <c r="M1448" i="21" a="1"/>
  <c r="M1448" i="21" s="1"/>
  <c r="N1448" i="21" a="1"/>
  <c r="N1448" i="21" s="1"/>
  <c r="M1449" i="21" a="1"/>
  <c r="M1449" i="21" s="1"/>
  <c r="N1449" i="21" a="1"/>
  <c r="N1449" i="21" s="1"/>
  <c r="M1450" i="21" a="1"/>
  <c r="M1450" i="21" s="1"/>
  <c r="N1450" i="21" a="1"/>
  <c r="N1450" i="21" s="1"/>
  <c r="M1451" i="21" a="1"/>
  <c r="M1451" i="21" s="1"/>
  <c r="N1451" i="21" a="1"/>
  <c r="N1451" i="21" s="1"/>
  <c r="M1452" i="21" a="1"/>
  <c r="M1452" i="21" s="1"/>
  <c r="N1452" i="21" a="1"/>
  <c r="N1452" i="21" s="1"/>
  <c r="M1453" i="21" a="1"/>
  <c r="M1453" i="21" s="1"/>
  <c r="N1453" i="21" a="1"/>
  <c r="N1453" i="21" s="1"/>
  <c r="M1454" i="21" a="1"/>
  <c r="M1454" i="21" s="1"/>
  <c r="N1454" i="21" a="1"/>
  <c r="N1454" i="21" s="1"/>
  <c r="M1455" i="21" a="1"/>
  <c r="M1455" i="21" s="1"/>
  <c r="N1455" i="21" a="1"/>
  <c r="N1455" i="21" s="1"/>
  <c r="M1456" i="21" a="1"/>
  <c r="M1456" i="21" s="1"/>
  <c r="N1456" i="21" a="1"/>
  <c r="N1456" i="21" s="1"/>
  <c r="M1457" i="21" a="1"/>
  <c r="M1457" i="21" s="1"/>
  <c r="N1457" i="21" a="1"/>
  <c r="N1457" i="21" s="1"/>
  <c r="M1458" i="21" a="1"/>
  <c r="M1458" i="21" s="1"/>
  <c r="N1458" i="21" a="1"/>
  <c r="N1458" i="21" s="1"/>
  <c r="M1459" i="21" a="1"/>
  <c r="M1459" i="21" s="1"/>
  <c r="N1459" i="21" a="1"/>
  <c r="N1459" i="21" s="1"/>
  <c r="M1460" i="21" a="1"/>
  <c r="M1460" i="21" s="1"/>
  <c r="N1460" i="21" a="1"/>
  <c r="N1460" i="21" s="1"/>
  <c r="M1461" i="21" a="1"/>
  <c r="M1461" i="21" s="1"/>
  <c r="N1461" i="21" a="1"/>
  <c r="N1461" i="21" s="1"/>
  <c r="M1462" i="21" a="1"/>
  <c r="M1462" i="21" s="1"/>
  <c r="N1462" i="21" a="1"/>
  <c r="N1462" i="21" s="1"/>
  <c r="M1463" i="21" a="1"/>
  <c r="M1463" i="21" s="1"/>
  <c r="N1463" i="21" a="1"/>
  <c r="N1463" i="21" s="1"/>
  <c r="M1464" i="21" a="1"/>
  <c r="M1464" i="21" s="1"/>
  <c r="N1464" i="21" a="1"/>
  <c r="N1464" i="21" s="1"/>
  <c r="M1465" i="21" a="1"/>
  <c r="M1465" i="21" s="1"/>
  <c r="N1465" i="21" a="1"/>
  <c r="N1465" i="21" s="1"/>
  <c r="M1466" i="21" a="1"/>
  <c r="M1466" i="21" s="1"/>
  <c r="N1466" i="21" a="1"/>
  <c r="N1466" i="21" s="1"/>
  <c r="M1467" i="21" a="1"/>
  <c r="M1467" i="21" s="1"/>
  <c r="N1467" i="21" a="1"/>
  <c r="N1467" i="21" s="1"/>
  <c r="M1468" i="21" a="1"/>
  <c r="M1468" i="21" s="1"/>
  <c r="N1468" i="21" a="1"/>
  <c r="N1468" i="21" s="1"/>
  <c r="M1469" i="21" a="1"/>
  <c r="M1469" i="21" s="1"/>
  <c r="N1469" i="21" a="1"/>
  <c r="N1469" i="21" s="1"/>
  <c r="M1470" i="21" a="1"/>
  <c r="M1470" i="21" s="1"/>
  <c r="N1470" i="21" a="1"/>
  <c r="N1470" i="21" s="1"/>
  <c r="M1471" i="21" a="1"/>
  <c r="M1471" i="21" s="1"/>
  <c r="N1471" i="21" a="1"/>
  <c r="N1471" i="21" s="1"/>
  <c r="M1472" i="21" a="1"/>
  <c r="M1472" i="21" s="1"/>
  <c r="N1472" i="21" a="1"/>
  <c r="N1472" i="21" s="1"/>
  <c r="M1473" i="21" a="1"/>
  <c r="M1473" i="21" s="1"/>
  <c r="N1473" i="21" a="1"/>
  <c r="N1473" i="21" s="1"/>
  <c r="M1474" i="21" a="1"/>
  <c r="M1474" i="21" s="1"/>
  <c r="N1474" i="21" a="1"/>
  <c r="N1474" i="21" s="1"/>
  <c r="M1475" i="21" a="1"/>
  <c r="M1475" i="21" s="1"/>
  <c r="N1475" i="21" a="1"/>
  <c r="N1475" i="21" s="1"/>
  <c r="M1476" i="21" a="1"/>
  <c r="M1476" i="21" s="1"/>
  <c r="N1476" i="21" a="1"/>
  <c r="N1476" i="21" s="1"/>
  <c r="M1477" i="21" a="1"/>
  <c r="M1477" i="21" s="1"/>
  <c r="N1477" i="21" a="1"/>
  <c r="N1477" i="21" s="1"/>
  <c r="M1478" i="21" a="1"/>
  <c r="M1478" i="21" s="1"/>
  <c r="N1478" i="21" a="1"/>
  <c r="N1478" i="21" s="1"/>
  <c r="M1479" i="21" a="1"/>
  <c r="M1479" i="21" s="1"/>
  <c r="N1479" i="21" a="1"/>
  <c r="N1479" i="21" s="1"/>
  <c r="M1480" i="21" a="1"/>
  <c r="M1480" i="21" s="1"/>
  <c r="N1480" i="21" a="1"/>
  <c r="N1480" i="21" s="1"/>
  <c r="M1481" i="21" a="1"/>
  <c r="M1481" i="21" s="1"/>
  <c r="N1481" i="21" a="1"/>
  <c r="N1481" i="21" s="1"/>
  <c r="M1482" i="21" a="1"/>
  <c r="M1482" i="21" s="1"/>
  <c r="N1482" i="21" a="1"/>
  <c r="N1482" i="21" s="1"/>
  <c r="M1483" i="21" a="1"/>
  <c r="M1483" i="21" s="1"/>
  <c r="N1483" i="21" a="1"/>
  <c r="N1483" i="21" s="1"/>
  <c r="M1484" i="21" a="1"/>
  <c r="M1484" i="21" s="1"/>
  <c r="N1484" i="21" a="1"/>
  <c r="N1484" i="21" s="1"/>
  <c r="M1485" i="21" a="1"/>
  <c r="M1485" i="21" s="1"/>
  <c r="N1485" i="21" a="1"/>
  <c r="N1485" i="21" s="1"/>
  <c r="M1486" i="21" a="1"/>
  <c r="M1486" i="21" s="1"/>
  <c r="N1486" i="21" a="1"/>
  <c r="N1486" i="21" s="1"/>
  <c r="M1487" i="21" a="1"/>
  <c r="M1487" i="21" s="1"/>
  <c r="N1487" i="21" a="1"/>
  <c r="N1487" i="21" s="1"/>
  <c r="M1488" i="21" a="1"/>
  <c r="M1488" i="21" s="1"/>
  <c r="N1488" i="21" a="1"/>
  <c r="N1488" i="21" s="1"/>
  <c r="M1489" i="21" a="1"/>
  <c r="M1489" i="21" s="1"/>
  <c r="N1489" i="21" a="1"/>
  <c r="N1489" i="21" s="1"/>
  <c r="M1490" i="21" a="1"/>
  <c r="M1490" i="21" s="1"/>
  <c r="N1490" i="21" a="1"/>
  <c r="N1490" i="21" s="1"/>
  <c r="M1491" i="21" a="1"/>
  <c r="M1491" i="21" s="1"/>
  <c r="N1491" i="21" a="1"/>
  <c r="N1491" i="21" s="1"/>
  <c r="M1492" i="21" a="1"/>
  <c r="M1492" i="21" s="1"/>
  <c r="N1492" i="21" a="1"/>
  <c r="N1492" i="21" s="1"/>
  <c r="M1493" i="21" a="1"/>
  <c r="M1493" i="21" s="1"/>
  <c r="N1493" i="21" a="1"/>
  <c r="N1493" i="21" s="1"/>
  <c r="M1494" i="21" a="1"/>
  <c r="M1494" i="21" s="1"/>
  <c r="N1494" i="21" a="1"/>
  <c r="N1494" i="21" s="1"/>
  <c r="M1495" i="21" a="1"/>
  <c r="M1495" i="21" s="1"/>
  <c r="N1495" i="21" a="1"/>
  <c r="N1495" i="21" s="1"/>
  <c r="M1496" i="21" a="1"/>
  <c r="M1496" i="21" s="1"/>
  <c r="N1496" i="21" a="1"/>
  <c r="N1496" i="21" s="1"/>
  <c r="M1497" i="21" a="1"/>
  <c r="M1497" i="21" s="1"/>
  <c r="N1497" i="21" a="1"/>
  <c r="N1497" i="21" s="1"/>
  <c r="M1498" i="21" a="1"/>
  <c r="M1498" i="21" s="1"/>
  <c r="N1498" i="21" a="1"/>
  <c r="N1498" i="21" s="1"/>
  <c r="M1499" i="21" a="1"/>
  <c r="M1499" i="21" s="1"/>
  <c r="N1499" i="21" a="1"/>
  <c r="N1499" i="21" s="1"/>
  <c r="M1500" i="21" a="1"/>
  <c r="M1500" i="21" s="1"/>
  <c r="N1500" i="21" a="1"/>
  <c r="N1500" i="21" s="1"/>
  <c r="M1501" i="21" a="1"/>
  <c r="M1501" i="21" s="1"/>
  <c r="N1501" i="21" a="1"/>
  <c r="N1501" i="21" s="1"/>
  <c r="M1502" i="21" a="1"/>
  <c r="M1502" i="21" s="1"/>
  <c r="N1502" i="21" a="1"/>
  <c r="N1502" i="21" s="1"/>
  <c r="M1503" i="21" a="1"/>
  <c r="M1503" i="21" s="1"/>
  <c r="N1503" i="21" a="1"/>
  <c r="N1503" i="21" s="1"/>
  <c r="M1504" i="21" a="1"/>
  <c r="M1504" i="21" s="1"/>
  <c r="N1504" i="21" a="1"/>
  <c r="N1504" i="21" s="1"/>
  <c r="M1505" i="21" a="1"/>
  <c r="M1505" i="21" s="1"/>
  <c r="N1505" i="21" a="1"/>
  <c r="N1505" i="21" s="1"/>
  <c r="M1506" i="21" a="1"/>
  <c r="M1506" i="21" s="1"/>
  <c r="N1506" i="21" a="1"/>
  <c r="N1506" i="21" s="1"/>
  <c r="M1507" i="21" a="1"/>
  <c r="M1507" i="21" s="1"/>
  <c r="N1507" i="21" a="1"/>
  <c r="N1507" i="21" s="1"/>
  <c r="M1508" i="21" a="1"/>
  <c r="M1508" i="21" s="1"/>
  <c r="N1508" i="21" a="1"/>
  <c r="N1508" i="21" s="1"/>
  <c r="M1509" i="21" a="1"/>
  <c r="M1509" i="21" s="1"/>
  <c r="N1509" i="21" a="1"/>
  <c r="N1509" i="21" s="1"/>
  <c r="M1510" i="21" a="1"/>
  <c r="M1510" i="21" s="1"/>
  <c r="N1510" i="21" a="1"/>
  <c r="N1510" i="21" s="1"/>
  <c r="M1511" i="21" a="1"/>
  <c r="M1511" i="21" s="1"/>
  <c r="N1511" i="21" a="1"/>
  <c r="N1511" i="21" s="1"/>
  <c r="M1512" i="21" a="1"/>
  <c r="M1512" i="21" s="1"/>
  <c r="N1512" i="21" a="1"/>
  <c r="N1512" i="21" s="1"/>
  <c r="M1513" i="21" a="1"/>
  <c r="M1513" i="21" s="1"/>
  <c r="N1513" i="21" a="1"/>
  <c r="N1513" i="21" s="1"/>
  <c r="M1514" i="21" a="1"/>
  <c r="M1514" i="21" s="1"/>
  <c r="N1514" i="21" a="1"/>
  <c r="N1514" i="21" s="1"/>
  <c r="M1515" i="21" a="1"/>
  <c r="M1515" i="21" s="1"/>
  <c r="N1515" i="21" a="1"/>
  <c r="N1515" i="21" s="1"/>
  <c r="M1516" i="21" a="1"/>
  <c r="M1516" i="21" s="1"/>
  <c r="N1516" i="21" a="1"/>
  <c r="N1516" i="21" s="1"/>
  <c r="M1517" i="21" a="1"/>
  <c r="M1517" i="21" s="1"/>
  <c r="N1517" i="21" a="1"/>
  <c r="N1517" i="21" s="1"/>
  <c r="M1518" i="21" a="1"/>
  <c r="M1518" i="21" s="1"/>
  <c r="N1518" i="21" a="1"/>
  <c r="N1518" i="21" s="1"/>
  <c r="M1519" i="21" a="1"/>
  <c r="M1519" i="21" s="1"/>
  <c r="N1519" i="21" a="1"/>
  <c r="N1519" i="21" s="1"/>
  <c r="M1520" i="21" a="1"/>
  <c r="M1520" i="21" s="1"/>
  <c r="N1520" i="21" a="1"/>
  <c r="N1520" i="21" s="1"/>
  <c r="M1521" i="21" a="1"/>
  <c r="M1521" i="21" s="1"/>
  <c r="N1521" i="21" a="1"/>
  <c r="N1521" i="21" s="1"/>
  <c r="M1522" i="21" a="1"/>
  <c r="M1522" i="21" s="1"/>
  <c r="N1522" i="21" a="1"/>
  <c r="N1522" i="21" s="1"/>
  <c r="M1523" i="21" a="1"/>
  <c r="M1523" i="21" s="1"/>
  <c r="N1523" i="21" a="1"/>
  <c r="N1523" i="21" s="1"/>
  <c r="M1524" i="21" a="1"/>
  <c r="M1524" i="21" s="1"/>
  <c r="N1524" i="21" a="1"/>
  <c r="N1524" i="21" s="1"/>
  <c r="M1525" i="21" a="1"/>
  <c r="M1525" i="21" s="1"/>
  <c r="N1525" i="21" a="1"/>
  <c r="N1525" i="21" s="1"/>
  <c r="M1526" i="21" a="1"/>
  <c r="M1526" i="21" s="1"/>
  <c r="N1526" i="21" a="1"/>
  <c r="N1526" i="21" s="1"/>
  <c r="M1527" i="21" a="1"/>
  <c r="M1527" i="21" s="1"/>
  <c r="N1527" i="21" a="1"/>
  <c r="N1527" i="21" s="1"/>
  <c r="M1528" i="21" a="1"/>
  <c r="M1528" i="21" s="1"/>
  <c r="N1528" i="21" a="1"/>
  <c r="N1528" i="21" s="1"/>
  <c r="M1529" i="21" a="1"/>
  <c r="M1529" i="21" s="1"/>
  <c r="N1529" i="21" a="1"/>
  <c r="N1529" i="21" s="1"/>
  <c r="M1530" i="21" a="1"/>
  <c r="M1530" i="21" s="1"/>
  <c r="N1530" i="21" a="1"/>
  <c r="N1530" i="21" s="1"/>
  <c r="M1531" i="21" a="1"/>
  <c r="M1531" i="21" s="1"/>
  <c r="N1531" i="21" a="1"/>
  <c r="N1531" i="21" s="1"/>
  <c r="M1532" i="21" a="1"/>
  <c r="M1532" i="21" s="1"/>
  <c r="N1532" i="21" a="1"/>
  <c r="N1532" i="21" s="1"/>
  <c r="M1533" i="21" a="1"/>
  <c r="M1533" i="21" s="1"/>
  <c r="N1533" i="21" a="1"/>
  <c r="N1533" i="21" s="1"/>
  <c r="M1534" i="21" a="1"/>
  <c r="M1534" i="21" s="1"/>
  <c r="N1534" i="21" a="1"/>
  <c r="N1534" i="21" s="1"/>
  <c r="M1535" i="21" a="1"/>
  <c r="M1535" i="21" s="1"/>
  <c r="N1535" i="21" a="1"/>
  <c r="N1535" i="21" s="1"/>
  <c r="M1536" i="21" a="1"/>
  <c r="M1536" i="21" s="1"/>
  <c r="N1536" i="21" a="1"/>
  <c r="N1536" i="21" s="1"/>
  <c r="M1537" i="21" a="1"/>
  <c r="M1537" i="21" s="1"/>
  <c r="N1537" i="21" a="1"/>
  <c r="N1537" i="21" s="1"/>
  <c r="M1538" i="21" a="1"/>
  <c r="M1538" i="21" s="1"/>
  <c r="N1538" i="21" a="1"/>
  <c r="N1538" i="21" s="1"/>
  <c r="M1539" i="21" a="1"/>
  <c r="M1539" i="21" s="1"/>
  <c r="N1539" i="21" a="1"/>
  <c r="N1539" i="21" s="1"/>
  <c r="M1540" i="21" a="1"/>
  <c r="M1540" i="21" s="1"/>
  <c r="N1540" i="21" a="1"/>
  <c r="N1540" i="21" s="1"/>
  <c r="M1541" i="21" a="1"/>
  <c r="M1541" i="21" s="1"/>
  <c r="N1541" i="21" a="1"/>
  <c r="N1541" i="21" s="1"/>
  <c r="M1542" i="21" a="1"/>
  <c r="M1542" i="21" s="1"/>
  <c r="N1542" i="21" a="1"/>
  <c r="N1542" i="21" s="1"/>
  <c r="M1543" i="21" a="1"/>
  <c r="M1543" i="21" s="1"/>
  <c r="N1543" i="21" a="1"/>
  <c r="N1543" i="21" s="1"/>
  <c r="M1544" i="21" a="1"/>
  <c r="M1544" i="21" s="1"/>
  <c r="N1544" i="21" a="1"/>
  <c r="N1544" i="21" s="1"/>
  <c r="M1545" i="21" a="1"/>
  <c r="M1545" i="21" s="1"/>
  <c r="N1545" i="21" a="1"/>
  <c r="N1545" i="21" s="1"/>
  <c r="M1546" i="21" a="1"/>
  <c r="M1546" i="21" s="1"/>
  <c r="N1546" i="21" a="1"/>
  <c r="N1546" i="21" s="1"/>
  <c r="M1547" i="21" a="1"/>
  <c r="M1547" i="21" s="1"/>
  <c r="N1547" i="21" a="1"/>
  <c r="N1547" i="21" s="1"/>
  <c r="M1548" i="21" a="1"/>
  <c r="M1548" i="21" s="1"/>
  <c r="N1548" i="21" a="1"/>
  <c r="N1548" i="21" s="1"/>
  <c r="M1549" i="21" a="1"/>
  <c r="M1549" i="21" s="1"/>
  <c r="N1549" i="21" a="1"/>
  <c r="N1549" i="21" s="1"/>
  <c r="M1550" i="21" a="1"/>
  <c r="M1550" i="21" s="1"/>
  <c r="N1550" i="21" a="1"/>
  <c r="N1550" i="21" s="1"/>
  <c r="M1551" i="21" a="1"/>
  <c r="M1551" i="21" s="1"/>
  <c r="N1551" i="21" a="1"/>
  <c r="N1551" i="21" s="1"/>
  <c r="M1552" i="21" a="1"/>
  <c r="M1552" i="21" s="1"/>
  <c r="N1552" i="21" a="1"/>
  <c r="N1552" i="21" s="1"/>
  <c r="M1553" i="21" a="1"/>
  <c r="M1553" i="21" s="1"/>
  <c r="N1553" i="21" a="1"/>
  <c r="N1553" i="21" s="1"/>
  <c r="M1554" i="21" a="1"/>
  <c r="M1554" i="21" s="1"/>
  <c r="N1554" i="21" a="1"/>
  <c r="N1554" i="21" s="1"/>
  <c r="M1555" i="21" a="1"/>
  <c r="M1555" i="21" s="1"/>
  <c r="N1555" i="21" a="1"/>
  <c r="N1555" i="21" s="1"/>
  <c r="M1556" i="21" a="1"/>
  <c r="M1556" i="21" s="1"/>
  <c r="N1556" i="21" a="1"/>
  <c r="N1556" i="21" s="1"/>
  <c r="M1557" i="21" a="1"/>
  <c r="M1557" i="21" s="1"/>
  <c r="N1557" i="21" a="1"/>
  <c r="N1557" i="21" s="1"/>
  <c r="M1558" i="21" a="1"/>
  <c r="M1558" i="21" s="1"/>
  <c r="N1558" i="21" a="1"/>
  <c r="N1558" i="21" s="1"/>
  <c r="M1559" i="21" a="1"/>
  <c r="M1559" i="21" s="1"/>
  <c r="N1559" i="21" a="1"/>
  <c r="N1559" i="21" s="1"/>
  <c r="M1560" i="21" a="1"/>
  <c r="M1560" i="21" s="1"/>
  <c r="N1560" i="21" a="1"/>
  <c r="N1560" i="21" s="1"/>
  <c r="M1561" i="21" a="1"/>
  <c r="M1561" i="21" s="1"/>
  <c r="N1561" i="21" a="1"/>
  <c r="N1561" i="21" s="1"/>
  <c r="M1562" i="21" a="1"/>
  <c r="M1562" i="21" s="1"/>
  <c r="N1562" i="21" a="1"/>
  <c r="N1562" i="21" s="1"/>
  <c r="M1563" i="21" a="1"/>
  <c r="M1563" i="21" s="1"/>
  <c r="N1563" i="21" a="1"/>
  <c r="N1563" i="21" s="1"/>
  <c r="M1564" i="21" a="1"/>
  <c r="M1564" i="21" s="1"/>
  <c r="N1564" i="21" a="1"/>
  <c r="N1564" i="21" s="1"/>
  <c r="M1565" i="21" a="1"/>
  <c r="M1565" i="21" s="1"/>
  <c r="N1565" i="21" a="1"/>
  <c r="N1565" i="21" s="1"/>
  <c r="M1566" i="21" a="1"/>
  <c r="M1566" i="21" s="1"/>
  <c r="N1566" i="21" a="1"/>
  <c r="N1566" i="21" s="1"/>
  <c r="M1567" i="21" a="1"/>
  <c r="M1567" i="21" s="1"/>
  <c r="N1567" i="21" a="1"/>
  <c r="N1567" i="21" s="1"/>
  <c r="M1568" i="21" a="1"/>
  <c r="M1568" i="21" s="1"/>
  <c r="N1568" i="21" a="1"/>
  <c r="N1568" i="21" s="1"/>
  <c r="M1569" i="21" a="1"/>
  <c r="M1569" i="21" s="1"/>
  <c r="N1569" i="21" a="1"/>
  <c r="N1569" i="21" s="1"/>
  <c r="M1570" i="21" a="1"/>
  <c r="M1570" i="21" s="1"/>
  <c r="N1570" i="21" a="1"/>
  <c r="N1570" i="21" s="1"/>
  <c r="M1571" i="21" a="1"/>
  <c r="M1571" i="21" s="1"/>
  <c r="N1571" i="21" a="1"/>
  <c r="N1571" i="21" s="1"/>
  <c r="M1572" i="21" a="1"/>
  <c r="M1572" i="21" s="1"/>
  <c r="N1572" i="21" a="1"/>
  <c r="N1572" i="21" s="1"/>
  <c r="M1573" i="21" a="1"/>
  <c r="M1573" i="21" s="1"/>
  <c r="N1573" i="21" a="1"/>
  <c r="N1573" i="21" s="1"/>
  <c r="M1574" i="21" a="1"/>
  <c r="M1574" i="21" s="1"/>
  <c r="N1574" i="21" a="1"/>
  <c r="N1574" i="21" s="1"/>
  <c r="M1575" i="21" a="1"/>
  <c r="M1575" i="21" s="1"/>
  <c r="N1575" i="21" a="1"/>
  <c r="N1575" i="21" s="1"/>
  <c r="M1576" i="21" a="1"/>
  <c r="M1576" i="21" s="1"/>
  <c r="N1576" i="21" a="1"/>
  <c r="N1576" i="21" s="1"/>
  <c r="M1577" i="21" a="1"/>
  <c r="M1577" i="21" s="1"/>
  <c r="N1577" i="21" a="1"/>
  <c r="N1577" i="21" s="1"/>
  <c r="M1578" i="21" a="1"/>
  <c r="M1578" i="21" s="1"/>
  <c r="N1578" i="21" a="1"/>
  <c r="N1578" i="21" s="1"/>
  <c r="M1579" i="21" a="1"/>
  <c r="M1579" i="21" s="1"/>
  <c r="N1579" i="21" a="1"/>
  <c r="N1579" i="21" s="1"/>
  <c r="M1580" i="21" a="1"/>
  <c r="M1580" i="21" s="1"/>
  <c r="N1580" i="21" a="1"/>
  <c r="N1580" i="21" s="1"/>
  <c r="M1581" i="21" a="1"/>
  <c r="M1581" i="21" s="1"/>
  <c r="N1581" i="21" a="1"/>
  <c r="N1581" i="21" s="1"/>
  <c r="M1582" i="21" a="1"/>
  <c r="M1582" i="21" s="1"/>
  <c r="N1582" i="21" a="1"/>
  <c r="N1582" i="21" s="1"/>
  <c r="M1583" i="21" a="1"/>
  <c r="M1583" i="21" s="1"/>
  <c r="N1583" i="21" a="1"/>
  <c r="N1583" i="21" s="1"/>
  <c r="M1584" i="21" a="1"/>
  <c r="M1584" i="21" s="1"/>
  <c r="N1584" i="21" a="1"/>
  <c r="N1584" i="21" s="1"/>
  <c r="M1585" i="21" a="1"/>
  <c r="M1585" i="21" s="1"/>
  <c r="N1585" i="21" a="1"/>
  <c r="N1585" i="21" s="1"/>
  <c r="M1586" i="21" a="1"/>
  <c r="M1586" i="21" s="1"/>
  <c r="N1586" i="21" a="1"/>
  <c r="N1586" i="21" s="1"/>
  <c r="M1587" i="21" a="1"/>
  <c r="M1587" i="21" s="1"/>
  <c r="N1587" i="21" a="1"/>
  <c r="N1587" i="21" s="1"/>
  <c r="M1588" i="21" a="1"/>
  <c r="M1588" i="21" s="1"/>
  <c r="N1588" i="21" a="1"/>
  <c r="N1588" i="21" s="1"/>
  <c r="M1589" i="21" a="1"/>
  <c r="M1589" i="21" s="1"/>
  <c r="N1589" i="21" a="1"/>
  <c r="N1589" i="21" s="1"/>
  <c r="M1590" i="21" a="1"/>
  <c r="M1590" i="21" s="1"/>
  <c r="N1590" i="21" a="1"/>
  <c r="N1590" i="21" s="1"/>
  <c r="M1591" i="21" a="1"/>
  <c r="M1591" i="21" s="1"/>
  <c r="N1591" i="21" a="1"/>
  <c r="N1591" i="21" s="1"/>
  <c r="M1592" i="21" a="1"/>
  <c r="M1592" i="21" s="1"/>
  <c r="N1592" i="21" a="1"/>
  <c r="N1592" i="21" s="1"/>
  <c r="M1593" i="21" a="1"/>
  <c r="M1593" i="21" s="1"/>
  <c r="N1593" i="21" a="1"/>
  <c r="N1593" i="21" s="1"/>
  <c r="M1594" i="21" a="1"/>
  <c r="M1594" i="21" s="1"/>
  <c r="N1594" i="21" a="1"/>
  <c r="N1594" i="21" s="1"/>
  <c r="M1595" i="21" a="1"/>
  <c r="M1595" i="21" s="1"/>
  <c r="N1595" i="21" a="1"/>
  <c r="N1595" i="21" s="1"/>
  <c r="M1596" i="21" a="1"/>
  <c r="M1596" i="21" s="1"/>
  <c r="N1596" i="21" a="1"/>
  <c r="N1596" i="21" s="1"/>
  <c r="M1597" i="21" a="1"/>
  <c r="M1597" i="21" s="1"/>
  <c r="N1597" i="21" a="1"/>
  <c r="N1597" i="21" s="1"/>
  <c r="M1598" i="21" a="1"/>
  <c r="M1598" i="21" s="1"/>
  <c r="N1598" i="21" a="1"/>
  <c r="N1598" i="21" s="1"/>
  <c r="M1599" i="21" a="1"/>
  <c r="M1599" i="21" s="1"/>
  <c r="N1599" i="21" a="1"/>
  <c r="N1599" i="21" s="1"/>
  <c r="M1601" i="21" a="1"/>
  <c r="M1601" i="21" s="1"/>
  <c r="N1601" i="21" a="1"/>
  <c r="N1601" i="21" s="1"/>
  <c r="M1602" i="21" a="1"/>
  <c r="M1602" i="21" s="1"/>
  <c r="N1602" i="21" a="1"/>
  <c r="N1602" i="21" s="1"/>
  <c r="M1603" i="21" a="1"/>
  <c r="M1603" i="21" s="1"/>
  <c r="N1603" i="21" a="1"/>
  <c r="N1603" i="21" s="1"/>
  <c r="M1604" i="21" a="1"/>
  <c r="M1604" i="21" s="1"/>
  <c r="N1604" i="21" a="1"/>
  <c r="N1604" i="21" s="1"/>
  <c r="M1605" i="21" a="1"/>
  <c r="M1605" i="21" s="1"/>
  <c r="N1605" i="21" a="1"/>
  <c r="N1605" i="21" s="1"/>
  <c r="M1606" i="21" a="1"/>
  <c r="M1606" i="21" s="1"/>
  <c r="N1606" i="21" a="1"/>
  <c r="N1606" i="21" s="1"/>
  <c r="M1607" i="21" a="1"/>
  <c r="M1607" i="21" s="1"/>
  <c r="N1607" i="21" a="1"/>
  <c r="N1607" i="21" s="1"/>
  <c r="M1608" i="21" a="1"/>
  <c r="M1608" i="21" s="1"/>
  <c r="N1608" i="21" a="1"/>
  <c r="N1608" i="21" s="1"/>
  <c r="M1609" i="21" a="1"/>
  <c r="M1609" i="21" s="1"/>
  <c r="N1609" i="21" a="1"/>
  <c r="N1609" i="21" s="1"/>
  <c r="M1610" i="21" a="1"/>
  <c r="M1610" i="21" s="1"/>
  <c r="N1610" i="21" a="1"/>
  <c r="N1610" i="21" s="1"/>
  <c r="N6" i="21" a="1"/>
  <c r="N6" i="21" s="1"/>
  <c r="M6" i="21" a="1"/>
  <c r="M6" i="21" s="1"/>
  <c r="P46" i="21" l="1"/>
  <c r="O1611" i="21"/>
  <c r="P1611" i="21"/>
  <c r="Y18" i="52"/>
  <c r="X18" i="52"/>
  <c r="W18" i="52"/>
  <c r="I18" i="52"/>
  <c r="K18" i="52"/>
  <c r="L18" i="52"/>
  <c r="Q18" i="52"/>
  <c r="R18" i="52"/>
  <c r="S18" i="52"/>
  <c r="T18" i="52"/>
  <c r="U18" i="52"/>
  <c r="V18" i="52"/>
  <c r="H18" i="52"/>
  <c r="G18" i="52"/>
  <c r="C18" i="52"/>
  <c r="D18" i="52"/>
  <c r="E18" i="52"/>
  <c r="B18" i="52"/>
  <c r="B17" i="52"/>
  <c r="A18" i="52"/>
  <c r="A19" i="52" s="1"/>
  <c r="A14" i="75"/>
  <c r="Y62" i="63"/>
  <c r="AA30" i="67"/>
  <c r="X30" i="67"/>
  <c r="Y30" i="67"/>
  <c r="W30" i="67"/>
  <c r="I30" i="67"/>
  <c r="K30" i="67"/>
  <c r="L30" i="67"/>
  <c r="Q30" i="67"/>
  <c r="R30" i="67"/>
  <c r="S30" i="67"/>
  <c r="T30" i="67"/>
  <c r="U30" i="67"/>
  <c r="V30" i="67"/>
  <c r="H30" i="67"/>
  <c r="G30" i="67"/>
  <c r="E30" i="67"/>
  <c r="D30" i="67"/>
  <c r="C30" i="67"/>
  <c r="B30" i="67"/>
  <c r="B31" i="67"/>
  <c r="C31" i="67"/>
  <c r="D31" i="67"/>
  <c r="E31" i="67"/>
  <c r="N30" i="67"/>
  <c r="J571" i="21"/>
  <c r="J30" i="67" s="1"/>
  <c r="AA102" i="55"/>
  <c r="X102" i="55"/>
  <c r="Y102" i="55"/>
  <c r="W102" i="55"/>
  <c r="I102" i="55"/>
  <c r="K102" i="55"/>
  <c r="L102" i="55"/>
  <c r="Q102" i="55"/>
  <c r="R102" i="55"/>
  <c r="S102" i="55"/>
  <c r="T102" i="55"/>
  <c r="U102" i="55"/>
  <c r="V102" i="55"/>
  <c r="H102" i="55"/>
  <c r="G102" i="55"/>
  <c r="C102" i="55"/>
  <c r="D102" i="55"/>
  <c r="E102" i="55"/>
  <c r="B102" i="55"/>
  <c r="A77" i="55"/>
  <c r="Z102" i="55"/>
  <c r="N102" i="55"/>
  <c r="J1610" i="21"/>
  <c r="J102" i="55" s="1"/>
  <c r="AA92" i="72"/>
  <c r="X92" i="72"/>
  <c r="Y92" i="72"/>
  <c r="W92" i="72"/>
  <c r="I92" i="72"/>
  <c r="K92" i="72"/>
  <c r="L92" i="72"/>
  <c r="Q92" i="72"/>
  <c r="R92" i="72"/>
  <c r="S92" i="72"/>
  <c r="T92" i="72"/>
  <c r="U92" i="72"/>
  <c r="V92" i="72"/>
  <c r="H92" i="72"/>
  <c r="G92" i="72"/>
  <c r="C92" i="72"/>
  <c r="D92" i="72"/>
  <c r="E92" i="72"/>
  <c r="B92" i="72"/>
  <c r="A23" i="72"/>
  <c r="A24" i="72" s="1"/>
  <c r="Z92" i="72"/>
  <c r="N92" i="72"/>
  <c r="M92" i="72"/>
  <c r="J1609" i="21"/>
  <c r="J92" i="72" s="1"/>
  <c r="AA20" i="67"/>
  <c r="X20" i="67"/>
  <c r="Y20" i="67"/>
  <c r="W20" i="67"/>
  <c r="I20" i="67"/>
  <c r="K20" i="67"/>
  <c r="L20" i="67"/>
  <c r="Q20" i="67"/>
  <c r="R20" i="67"/>
  <c r="S20" i="67"/>
  <c r="T20" i="67"/>
  <c r="U20" i="67"/>
  <c r="V20" i="67"/>
  <c r="H20" i="67"/>
  <c r="G20" i="67"/>
  <c r="C20" i="67"/>
  <c r="D20" i="67"/>
  <c r="E20" i="67"/>
  <c r="B20" i="67"/>
  <c r="N20" i="67"/>
  <c r="M20" i="67"/>
  <c r="J355" i="21"/>
  <c r="AA17" i="74"/>
  <c r="X17" i="74"/>
  <c r="Y17" i="74"/>
  <c r="W17" i="74"/>
  <c r="I17" i="74"/>
  <c r="K17" i="74"/>
  <c r="L17" i="74"/>
  <c r="Q17" i="74"/>
  <c r="R17" i="74"/>
  <c r="S17" i="74"/>
  <c r="T17" i="74"/>
  <c r="U17" i="74"/>
  <c r="V17" i="74"/>
  <c r="H17" i="74"/>
  <c r="G17" i="74"/>
  <c r="E17" i="74"/>
  <c r="D17" i="74"/>
  <c r="C17" i="74"/>
  <c r="B17" i="74"/>
  <c r="A16" i="74"/>
  <c r="A17" i="74" s="1"/>
  <c r="A18" i="74" s="1"/>
  <c r="N17" i="74"/>
  <c r="O354" i="21"/>
  <c r="O17" i="74" s="1"/>
  <c r="J354" i="21"/>
  <c r="O1610" i="21" l="1"/>
  <c r="O102" i="55" s="1"/>
  <c r="O571" i="21"/>
  <c r="O30" i="67" s="1"/>
  <c r="M30" i="67"/>
  <c r="P571" i="21"/>
  <c r="P30" i="67" s="1"/>
  <c r="M102" i="55"/>
  <c r="P1610" i="21"/>
  <c r="P102" i="55" s="1"/>
  <c r="O1609" i="21"/>
  <c r="O92" i="72" s="1"/>
  <c r="P355" i="21"/>
  <c r="P20" i="67" s="1"/>
  <c r="O355" i="21"/>
  <c r="O20" i="67" s="1"/>
  <c r="J20" i="67"/>
  <c r="P1609" i="21"/>
  <c r="P92" i="72" s="1"/>
  <c r="P1608" i="21"/>
  <c r="O1608" i="21"/>
  <c r="P354" i="21"/>
  <c r="P17" i="74" s="1"/>
  <c r="J17" i="74"/>
  <c r="M17" i="74"/>
  <c r="A35" i="59"/>
  <c r="A36" i="59"/>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70" i="58"/>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45" i="54"/>
  <c r="A46" i="54" s="1"/>
  <c r="A47" i="54" s="1"/>
  <c r="A48" i="54" s="1"/>
  <c r="A49" i="54" s="1"/>
  <c r="A50" i="54" s="1"/>
  <c r="A40" i="76"/>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X43" i="52"/>
  <c r="Y43" i="52"/>
  <c r="Z43" i="52"/>
  <c r="W43" i="52"/>
  <c r="I43" i="52"/>
  <c r="K43" i="52"/>
  <c r="L43" i="52"/>
  <c r="Q43" i="52"/>
  <c r="R43" i="52"/>
  <c r="S43" i="52"/>
  <c r="T43" i="52"/>
  <c r="U43" i="52"/>
  <c r="V43" i="52"/>
  <c r="H43" i="52"/>
  <c r="G43" i="52"/>
  <c r="C43" i="52"/>
  <c r="D43" i="52"/>
  <c r="E43" i="52"/>
  <c r="B43" i="52"/>
  <c r="H63" i="63"/>
  <c r="I63" i="63"/>
  <c r="K63" i="63"/>
  <c r="L63" i="63"/>
  <c r="Q63" i="63"/>
  <c r="R63" i="63"/>
  <c r="S63" i="63"/>
  <c r="T63" i="63"/>
  <c r="U63" i="63"/>
  <c r="V63" i="63"/>
  <c r="W63" i="63"/>
  <c r="X63" i="63"/>
  <c r="Y63" i="63"/>
  <c r="Z62" i="63"/>
  <c r="X62" i="63"/>
  <c r="W62" i="63"/>
  <c r="I62" i="63"/>
  <c r="K62" i="63"/>
  <c r="L62" i="63"/>
  <c r="Q62" i="63"/>
  <c r="R62" i="63"/>
  <c r="S62" i="63"/>
  <c r="T62" i="63"/>
  <c r="U62" i="63"/>
  <c r="V62" i="63"/>
  <c r="H62" i="63"/>
  <c r="G63" i="63"/>
  <c r="G62" i="63"/>
  <c r="A62" i="63"/>
  <c r="A63" i="63" s="1"/>
  <c r="A64" i="63" s="1"/>
  <c r="A65" i="63" s="1"/>
  <c r="A66" i="63" s="1"/>
  <c r="A67" i="63" s="1"/>
  <c r="A68" i="63" s="1"/>
  <c r="A69" i="63" s="1"/>
  <c r="A70" i="63" s="1"/>
  <c r="A71" i="63" s="1"/>
  <c r="A72" i="63" s="1"/>
  <c r="A73" i="63" s="1"/>
  <c r="A74" i="63" s="1"/>
  <c r="A75" i="63" s="1"/>
  <c r="A76" i="63" s="1"/>
  <c r="B63" i="63"/>
  <c r="C63" i="63"/>
  <c r="D63" i="63"/>
  <c r="E63" i="63"/>
  <c r="C62" i="63"/>
  <c r="D62" i="63"/>
  <c r="E62" i="63"/>
  <c r="B62" i="63"/>
  <c r="X47" i="69"/>
  <c r="Y47" i="69"/>
  <c r="Z47" i="69"/>
  <c r="W47" i="69"/>
  <c r="I47" i="69"/>
  <c r="K47" i="69"/>
  <c r="L47" i="69"/>
  <c r="Q47" i="69"/>
  <c r="R47" i="69"/>
  <c r="S47" i="69"/>
  <c r="T47" i="69"/>
  <c r="U47" i="69"/>
  <c r="V47" i="69"/>
  <c r="H47" i="69"/>
  <c r="G47" i="69"/>
  <c r="C47" i="69"/>
  <c r="D47" i="69"/>
  <c r="E47" i="69"/>
  <c r="B47" i="69"/>
  <c r="X75" i="55"/>
  <c r="Y75" i="55"/>
  <c r="W75" i="55"/>
  <c r="I75" i="55"/>
  <c r="K75" i="55"/>
  <c r="L75" i="55"/>
  <c r="Q75" i="55"/>
  <c r="R75" i="55"/>
  <c r="S75" i="55"/>
  <c r="T75" i="55"/>
  <c r="U75" i="55"/>
  <c r="V75" i="55"/>
  <c r="H75" i="55"/>
  <c r="G75" i="55"/>
  <c r="D75" i="55"/>
  <c r="E75" i="55"/>
  <c r="C75" i="55"/>
  <c r="B75" i="55"/>
  <c r="X35" i="68"/>
  <c r="Y35" i="68"/>
  <c r="W35" i="68"/>
  <c r="I35" i="68"/>
  <c r="K35" i="68"/>
  <c r="L35" i="68"/>
  <c r="Q35" i="68"/>
  <c r="R35" i="68"/>
  <c r="S35" i="68"/>
  <c r="T35" i="68"/>
  <c r="U35" i="68"/>
  <c r="V35" i="68"/>
  <c r="H35" i="68"/>
  <c r="G35" i="68"/>
  <c r="E35" i="68"/>
  <c r="D35" i="68"/>
  <c r="C35" i="68"/>
  <c r="B35" i="68"/>
  <c r="C36" i="68"/>
  <c r="D33" i="68"/>
  <c r="X32" i="73"/>
  <c r="Y32" i="73"/>
  <c r="W32" i="73"/>
  <c r="I32" i="73"/>
  <c r="K32" i="73"/>
  <c r="L32" i="73"/>
  <c r="Q32" i="73"/>
  <c r="R32" i="73"/>
  <c r="S32" i="73"/>
  <c r="T32" i="73"/>
  <c r="U32" i="73"/>
  <c r="V32" i="73"/>
  <c r="H32" i="73"/>
  <c r="G32" i="73"/>
  <c r="G31" i="73"/>
  <c r="C32" i="73"/>
  <c r="D32" i="73"/>
  <c r="E32" i="73"/>
  <c r="B31" i="73"/>
  <c r="B32" i="73"/>
  <c r="X31" i="75"/>
  <c r="Y31" i="75"/>
  <c r="U29" i="75"/>
  <c r="U30" i="75"/>
  <c r="W31" i="75"/>
  <c r="K31" i="75"/>
  <c r="L31" i="75"/>
  <c r="Q31" i="75"/>
  <c r="R31" i="75"/>
  <c r="S31" i="75"/>
  <c r="T31" i="75"/>
  <c r="U31" i="75"/>
  <c r="V31" i="75"/>
  <c r="I31" i="75"/>
  <c r="B31" i="75"/>
  <c r="C31" i="75"/>
  <c r="D31" i="75"/>
  <c r="E31" i="75"/>
  <c r="G31" i="75"/>
  <c r="H31" i="75"/>
  <c r="H30" i="75"/>
  <c r="T9" i="63"/>
  <c r="P962" i="21"/>
  <c r="P963" i="21"/>
  <c r="P964" i="21"/>
  <c r="P965" i="21"/>
  <c r="P966" i="21"/>
  <c r="P967" i="21"/>
  <c r="P968" i="21"/>
  <c r="P969" i="21"/>
  <c r="J962" i="21"/>
  <c r="J963" i="21"/>
  <c r="J964" i="21"/>
  <c r="J965" i="21"/>
  <c r="J966" i="21"/>
  <c r="J967" i="21"/>
  <c r="J968" i="21"/>
  <c r="J969" i="21"/>
  <c r="Y46" i="74"/>
  <c r="X46" i="74"/>
  <c r="Y47" i="74"/>
  <c r="X47" i="74"/>
  <c r="W47" i="74"/>
  <c r="W46" i="74"/>
  <c r="A42" i="53" l="1"/>
  <c r="A43" i="53" s="1"/>
  <c r="A44" i="53" s="1"/>
  <c r="A45" i="53" s="1"/>
  <c r="A46" i="53" s="1"/>
  <c r="A47" i="53" s="1"/>
  <c r="A48" i="53" s="1"/>
  <c r="A49" i="53" s="1"/>
  <c r="A50" i="53" s="1"/>
  <c r="A51" i="53" s="1"/>
  <c r="A52" i="53" s="1"/>
  <c r="A53" i="53" s="1"/>
  <c r="A54" i="53" s="1"/>
  <c r="A55" i="53" s="1"/>
  <c r="AA90" i="74"/>
  <c r="AA89" i="74"/>
  <c r="AA87" i="74"/>
  <c r="AA88" i="74"/>
  <c r="AA86" i="74"/>
  <c r="Z86" i="74"/>
  <c r="Z87" i="74"/>
  <c r="Z88" i="74"/>
  <c r="Z89" i="74"/>
  <c r="Z90" i="74"/>
  <c r="X86" i="74"/>
  <c r="Y86" i="74"/>
  <c r="X87" i="74"/>
  <c r="Y87" i="74"/>
  <c r="X88" i="74"/>
  <c r="Y88" i="74"/>
  <c r="X89" i="74"/>
  <c r="Y89" i="74"/>
  <c r="X90" i="74"/>
  <c r="Y90" i="74"/>
  <c r="W87" i="74"/>
  <c r="W88" i="74"/>
  <c r="W89" i="74"/>
  <c r="W90" i="74"/>
  <c r="W86" i="74"/>
  <c r="I86" i="74"/>
  <c r="K86" i="74"/>
  <c r="L86" i="74"/>
  <c r="Q86" i="74"/>
  <c r="R86" i="74"/>
  <c r="S86" i="74"/>
  <c r="T86" i="74"/>
  <c r="U86" i="74"/>
  <c r="V86" i="74"/>
  <c r="I87" i="74"/>
  <c r="K87" i="74"/>
  <c r="L87" i="74"/>
  <c r="Q87" i="74"/>
  <c r="R87" i="74"/>
  <c r="S87" i="74"/>
  <c r="T87" i="74"/>
  <c r="U87" i="74"/>
  <c r="V87" i="74"/>
  <c r="I88" i="74"/>
  <c r="K88" i="74"/>
  <c r="L88" i="74"/>
  <c r="Q88" i="74"/>
  <c r="R88" i="74"/>
  <c r="S88" i="74"/>
  <c r="T88" i="74"/>
  <c r="U88" i="74"/>
  <c r="V88" i="74"/>
  <c r="I89" i="74"/>
  <c r="K89" i="74"/>
  <c r="L89" i="74"/>
  <c r="Q89" i="74"/>
  <c r="R89" i="74"/>
  <c r="S89" i="74"/>
  <c r="T89" i="74"/>
  <c r="U89" i="74"/>
  <c r="V89" i="74"/>
  <c r="I90" i="74"/>
  <c r="K90" i="74"/>
  <c r="L90" i="74"/>
  <c r="Q90" i="74"/>
  <c r="R90" i="74"/>
  <c r="S90" i="74"/>
  <c r="T90" i="74"/>
  <c r="U90" i="74"/>
  <c r="V90" i="74"/>
  <c r="H86" i="74"/>
  <c r="H87" i="74"/>
  <c r="H88" i="74"/>
  <c r="H89" i="74"/>
  <c r="H90" i="74"/>
  <c r="G90" i="74"/>
  <c r="G86" i="74"/>
  <c r="G87" i="74"/>
  <c r="G88" i="74"/>
  <c r="G89" i="74"/>
  <c r="C86" i="74"/>
  <c r="D86" i="74"/>
  <c r="E86" i="74"/>
  <c r="C87" i="74"/>
  <c r="D87" i="74"/>
  <c r="E87" i="74"/>
  <c r="C88" i="74"/>
  <c r="D88" i="74"/>
  <c r="E88" i="74"/>
  <c r="C89" i="74"/>
  <c r="D89" i="74"/>
  <c r="E89" i="74"/>
  <c r="C90" i="74"/>
  <c r="D90" i="74"/>
  <c r="E90" i="74"/>
  <c r="B90" i="74"/>
  <c r="B87" i="74"/>
  <c r="B88" i="74"/>
  <c r="B89" i="74"/>
  <c r="B86" i="74"/>
  <c r="D85" i="86" l="1"/>
  <c r="D86" i="86"/>
  <c r="D87" i="86"/>
  <c r="D88" i="86"/>
  <c r="D56" i="86"/>
  <c r="B7" i="86"/>
  <c r="C7" i="86"/>
  <c r="D7" i="86"/>
  <c r="E7" i="86"/>
  <c r="G7" i="86"/>
  <c r="H7" i="86"/>
  <c r="I7" i="86"/>
  <c r="K7" i="86"/>
  <c r="L7" i="86"/>
  <c r="Q7" i="86"/>
  <c r="R7" i="86"/>
  <c r="S7" i="86"/>
  <c r="T7" i="86"/>
  <c r="U7" i="86"/>
  <c r="V7" i="86"/>
  <c r="W7" i="86"/>
  <c r="X7" i="86"/>
  <c r="Y7" i="86"/>
  <c r="Z7" i="86"/>
  <c r="AA7" i="86"/>
  <c r="B8" i="86"/>
  <c r="C8" i="86"/>
  <c r="D8" i="86"/>
  <c r="E8" i="86"/>
  <c r="G8" i="86"/>
  <c r="H8" i="86"/>
  <c r="I8" i="86"/>
  <c r="K8" i="86"/>
  <c r="L8" i="86"/>
  <c r="Q8" i="86"/>
  <c r="R8" i="86"/>
  <c r="S8" i="86"/>
  <c r="T8" i="86"/>
  <c r="U8" i="86"/>
  <c r="V8" i="86"/>
  <c r="W8" i="86"/>
  <c r="X8" i="86"/>
  <c r="Y8" i="86"/>
  <c r="Z8" i="86"/>
  <c r="AA8" i="86"/>
  <c r="B9" i="86"/>
  <c r="C9" i="86"/>
  <c r="D9" i="86"/>
  <c r="E9" i="86"/>
  <c r="G9" i="86"/>
  <c r="H9" i="86"/>
  <c r="I9" i="86"/>
  <c r="K9" i="86"/>
  <c r="L9" i="86"/>
  <c r="Q9" i="86"/>
  <c r="R9" i="86"/>
  <c r="S9" i="86"/>
  <c r="T9" i="86"/>
  <c r="U9" i="86"/>
  <c r="V9" i="86"/>
  <c r="W9" i="86"/>
  <c r="X9" i="86"/>
  <c r="Y9" i="86"/>
  <c r="Z9" i="86"/>
  <c r="AA9" i="86"/>
  <c r="B10" i="86"/>
  <c r="C10" i="86"/>
  <c r="D10" i="86"/>
  <c r="E10" i="86"/>
  <c r="G10" i="86"/>
  <c r="H10" i="86"/>
  <c r="I10" i="86"/>
  <c r="K10" i="86"/>
  <c r="L10" i="86"/>
  <c r="Q10" i="86"/>
  <c r="R10" i="86"/>
  <c r="S10" i="86"/>
  <c r="T10" i="86"/>
  <c r="U10" i="86"/>
  <c r="V10" i="86"/>
  <c r="W10" i="86"/>
  <c r="X10" i="86"/>
  <c r="Y10" i="86"/>
  <c r="Z10" i="86"/>
  <c r="AA10" i="86"/>
  <c r="B11" i="86"/>
  <c r="C11" i="86"/>
  <c r="D11" i="86"/>
  <c r="E11" i="86"/>
  <c r="G11" i="86"/>
  <c r="H11" i="86"/>
  <c r="I11" i="86"/>
  <c r="K11" i="86"/>
  <c r="L11" i="86"/>
  <c r="Q11" i="86"/>
  <c r="R11" i="86"/>
  <c r="S11" i="86"/>
  <c r="T11" i="86"/>
  <c r="U11" i="86"/>
  <c r="V11" i="86"/>
  <c r="W11" i="86"/>
  <c r="X11" i="86"/>
  <c r="Y11" i="86"/>
  <c r="Z11" i="86"/>
  <c r="AA11" i="86"/>
  <c r="B12" i="86"/>
  <c r="C12" i="86"/>
  <c r="D12" i="86"/>
  <c r="E12" i="86"/>
  <c r="G12" i="86"/>
  <c r="H12" i="86"/>
  <c r="I12" i="86"/>
  <c r="K12" i="86"/>
  <c r="L12" i="86"/>
  <c r="Q12" i="86"/>
  <c r="R12" i="86"/>
  <c r="S12" i="86"/>
  <c r="T12" i="86"/>
  <c r="U12" i="86"/>
  <c r="V12" i="86"/>
  <c r="W12" i="86"/>
  <c r="X12" i="86"/>
  <c r="Y12" i="86"/>
  <c r="Z12" i="86"/>
  <c r="AA12" i="86"/>
  <c r="B13" i="86"/>
  <c r="C13" i="86"/>
  <c r="D13" i="86"/>
  <c r="E13" i="86"/>
  <c r="G13" i="86"/>
  <c r="H13" i="86"/>
  <c r="I13" i="86"/>
  <c r="K13" i="86"/>
  <c r="L13" i="86"/>
  <c r="Q13" i="86"/>
  <c r="R13" i="86"/>
  <c r="S13" i="86"/>
  <c r="T13" i="86"/>
  <c r="U13" i="86"/>
  <c r="V13" i="86"/>
  <c r="W13" i="86"/>
  <c r="X13" i="86"/>
  <c r="Y13" i="86"/>
  <c r="Z13" i="86"/>
  <c r="AA13" i="86"/>
  <c r="B14" i="86"/>
  <c r="C14" i="86"/>
  <c r="D14" i="86"/>
  <c r="E14" i="86"/>
  <c r="G14" i="86"/>
  <c r="H14" i="86"/>
  <c r="I14" i="86"/>
  <c r="K14" i="86"/>
  <c r="L14" i="86"/>
  <c r="Q14" i="86"/>
  <c r="R14" i="86"/>
  <c r="S14" i="86"/>
  <c r="T14" i="86"/>
  <c r="U14" i="86"/>
  <c r="V14" i="86"/>
  <c r="W14" i="86"/>
  <c r="X14" i="86"/>
  <c r="Y14" i="86"/>
  <c r="Z14" i="86"/>
  <c r="AA14" i="86"/>
  <c r="B15" i="86"/>
  <c r="C15" i="86"/>
  <c r="D15" i="86"/>
  <c r="E15" i="86"/>
  <c r="G15" i="86"/>
  <c r="H15" i="86"/>
  <c r="I15" i="86"/>
  <c r="K15" i="86"/>
  <c r="L15" i="86"/>
  <c r="Q15" i="86"/>
  <c r="R15" i="86"/>
  <c r="S15" i="86"/>
  <c r="T15" i="86"/>
  <c r="U15" i="86"/>
  <c r="V15" i="86"/>
  <c r="W15" i="86"/>
  <c r="X15" i="86"/>
  <c r="Y15" i="86"/>
  <c r="Z15" i="86"/>
  <c r="AA15" i="86"/>
  <c r="B16" i="86"/>
  <c r="C16" i="86"/>
  <c r="D16" i="86"/>
  <c r="E16" i="86"/>
  <c r="G16" i="86"/>
  <c r="H16" i="86"/>
  <c r="I16" i="86"/>
  <c r="K16" i="86"/>
  <c r="L16" i="86"/>
  <c r="Q16" i="86"/>
  <c r="R16" i="86"/>
  <c r="S16" i="86"/>
  <c r="T16" i="86"/>
  <c r="U16" i="86"/>
  <c r="V16" i="86"/>
  <c r="W16" i="86"/>
  <c r="X16" i="86"/>
  <c r="Y16" i="86"/>
  <c r="Z16" i="86"/>
  <c r="AA16" i="86"/>
  <c r="B17" i="86"/>
  <c r="C17" i="86"/>
  <c r="D17" i="86"/>
  <c r="E17" i="86"/>
  <c r="G17" i="86"/>
  <c r="H17" i="86"/>
  <c r="I17" i="86"/>
  <c r="K17" i="86"/>
  <c r="L17" i="86"/>
  <c r="Q17" i="86"/>
  <c r="R17" i="86"/>
  <c r="S17" i="86"/>
  <c r="T17" i="86"/>
  <c r="U17" i="86"/>
  <c r="V17" i="86"/>
  <c r="W17" i="86"/>
  <c r="X17" i="86"/>
  <c r="Y17" i="86"/>
  <c r="Z17" i="86"/>
  <c r="AA17" i="86"/>
  <c r="B18" i="86"/>
  <c r="C18" i="86"/>
  <c r="D18" i="86"/>
  <c r="E18" i="86"/>
  <c r="G18" i="86"/>
  <c r="H18" i="86"/>
  <c r="I18" i="86"/>
  <c r="K18" i="86"/>
  <c r="L18" i="86"/>
  <c r="Q18" i="86"/>
  <c r="R18" i="86"/>
  <c r="S18" i="86"/>
  <c r="T18" i="86"/>
  <c r="U18" i="86"/>
  <c r="V18" i="86"/>
  <c r="W18" i="86"/>
  <c r="X18" i="86"/>
  <c r="Y18" i="86"/>
  <c r="Z18" i="86"/>
  <c r="AA18" i="86"/>
  <c r="B19" i="86"/>
  <c r="C19" i="86"/>
  <c r="D19" i="86"/>
  <c r="E19" i="86"/>
  <c r="G19" i="86"/>
  <c r="H19" i="86"/>
  <c r="I19" i="86"/>
  <c r="K19" i="86"/>
  <c r="L19" i="86"/>
  <c r="Q19" i="86"/>
  <c r="R19" i="86"/>
  <c r="S19" i="86"/>
  <c r="T19" i="86"/>
  <c r="U19" i="86"/>
  <c r="V19" i="86"/>
  <c r="W19" i="86"/>
  <c r="X19" i="86"/>
  <c r="Y19" i="86"/>
  <c r="Z19" i="86"/>
  <c r="AA19" i="86"/>
  <c r="B20" i="86"/>
  <c r="C20" i="86"/>
  <c r="D20" i="86"/>
  <c r="E20" i="86"/>
  <c r="G20" i="86"/>
  <c r="H20" i="86"/>
  <c r="I20" i="86"/>
  <c r="K20" i="86"/>
  <c r="L20" i="86"/>
  <c r="Q20" i="86"/>
  <c r="R20" i="86"/>
  <c r="S20" i="86"/>
  <c r="T20" i="86"/>
  <c r="U20" i="86"/>
  <c r="V20" i="86"/>
  <c r="W20" i="86"/>
  <c r="X20" i="86"/>
  <c r="Y20" i="86"/>
  <c r="Z20" i="86"/>
  <c r="AA20" i="86"/>
  <c r="B21" i="86"/>
  <c r="C21" i="86"/>
  <c r="D21" i="86"/>
  <c r="E21" i="86"/>
  <c r="G21" i="86"/>
  <c r="H21" i="86"/>
  <c r="I21" i="86"/>
  <c r="K21" i="86"/>
  <c r="L21" i="86"/>
  <c r="Q21" i="86"/>
  <c r="R21" i="86"/>
  <c r="S21" i="86"/>
  <c r="T21" i="86"/>
  <c r="U21" i="86"/>
  <c r="V21" i="86"/>
  <c r="W21" i="86"/>
  <c r="X21" i="86"/>
  <c r="Y21" i="86"/>
  <c r="Z21" i="86"/>
  <c r="AA21" i="86"/>
  <c r="B22" i="86"/>
  <c r="C22" i="86"/>
  <c r="D22" i="86"/>
  <c r="E22" i="86"/>
  <c r="G22" i="86"/>
  <c r="H22" i="86"/>
  <c r="I22" i="86"/>
  <c r="K22" i="86"/>
  <c r="L22" i="86"/>
  <c r="Q22" i="86"/>
  <c r="R22" i="86"/>
  <c r="S22" i="86"/>
  <c r="T22" i="86"/>
  <c r="U22" i="86"/>
  <c r="V22" i="86"/>
  <c r="W22" i="86"/>
  <c r="X22" i="86"/>
  <c r="Y22" i="86"/>
  <c r="Z22" i="86"/>
  <c r="AA22" i="86"/>
  <c r="B23" i="86"/>
  <c r="C23" i="86"/>
  <c r="D23" i="86"/>
  <c r="E23" i="86"/>
  <c r="G23" i="86"/>
  <c r="H23" i="86"/>
  <c r="I23" i="86"/>
  <c r="K23" i="86"/>
  <c r="L23" i="86"/>
  <c r="Q23" i="86"/>
  <c r="R23" i="86"/>
  <c r="S23" i="86"/>
  <c r="T23" i="86"/>
  <c r="U23" i="86"/>
  <c r="V23" i="86"/>
  <c r="W23" i="86"/>
  <c r="X23" i="86"/>
  <c r="Y23" i="86"/>
  <c r="Z23" i="86"/>
  <c r="AA23" i="86"/>
  <c r="B24" i="86"/>
  <c r="C24" i="86"/>
  <c r="D24" i="86"/>
  <c r="E24" i="86"/>
  <c r="G24" i="86"/>
  <c r="H24" i="86"/>
  <c r="I24" i="86"/>
  <c r="K24" i="86"/>
  <c r="L24" i="86"/>
  <c r="Q24" i="86"/>
  <c r="R24" i="86"/>
  <c r="S24" i="86"/>
  <c r="T24" i="86"/>
  <c r="U24" i="86"/>
  <c r="V24" i="86"/>
  <c r="W24" i="86"/>
  <c r="X24" i="86"/>
  <c r="Y24" i="86"/>
  <c r="Z24" i="86"/>
  <c r="AA24" i="86"/>
  <c r="B25" i="86"/>
  <c r="C25" i="86"/>
  <c r="D25" i="86"/>
  <c r="E25" i="86"/>
  <c r="G25" i="86"/>
  <c r="H25" i="86"/>
  <c r="I25" i="86"/>
  <c r="K25" i="86"/>
  <c r="L25" i="86"/>
  <c r="Q25" i="86"/>
  <c r="R25" i="86"/>
  <c r="S25" i="86"/>
  <c r="T25" i="86"/>
  <c r="U25" i="86"/>
  <c r="V25" i="86"/>
  <c r="W25" i="86"/>
  <c r="X25" i="86"/>
  <c r="Y25" i="86"/>
  <c r="Z25" i="86"/>
  <c r="AA25" i="86"/>
  <c r="B26" i="86"/>
  <c r="C26" i="86"/>
  <c r="D26" i="86"/>
  <c r="E26" i="86"/>
  <c r="G26" i="86"/>
  <c r="H26" i="86"/>
  <c r="I26" i="86"/>
  <c r="K26" i="86"/>
  <c r="L26" i="86"/>
  <c r="Q26" i="86"/>
  <c r="R26" i="86"/>
  <c r="S26" i="86"/>
  <c r="T26" i="86"/>
  <c r="U26" i="86"/>
  <c r="V26" i="86"/>
  <c r="W26" i="86"/>
  <c r="X26" i="86"/>
  <c r="Y26" i="86"/>
  <c r="Z26" i="86"/>
  <c r="AA26" i="86"/>
  <c r="B27" i="86"/>
  <c r="C27" i="86"/>
  <c r="D27" i="86"/>
  <c r="E27" i="86"/>
  <c r="G27" i="86"/>
  <c r="H27" i="86"/>
  <c r="I27" i="86"/>
  <c r="K27" i="86"/>
  <c r="L27" i="86"/>
  <c r="Q27" i="86"/>
  <c r="R27" i="86"/>
  <c r="S27" i="86"/>
  <c r="T27" i="86"/>
  <c r="U27" i="86"/>
  <c r="V27" i="86"/>
  <c r="W27" i="86"/>
  <c r="X27" i="86"/>
  <c r="Y27" i="86"/>
  <c r="Z27" i="86"/>
  <c r="AA27" i="86"/>
  <c r="B28" i="86"/>
  <c r="C28" i="86"/>
  <c r="D28" i="86"/>
  <c r="E28" i="86"/>
  <c r="G28" i="86"/>
  <c r="H28" i="86"/>
  <c r="I28" i="86"/>
  <c r="K28" i="86"/>
  <c r="L28" i="86"/>
  <c r="Q28" i="86"/>
  <c r="R28" i="86"/>
  <c r="S28" i="86"/>
  <c r="T28" i="86"/>
  <c r="U28" i="86"/>
  <c r="V28" i="86"/>
  <c r="W28" i="86"/>
  <c r="X28" i="86"/>
  <c r="Y28" i="86"/>
  <c r="Z28" i="86"/>
  <c r="AA28" i="86"/>
  <c r="B29" i="86"/>
  <c r="C29" i="86"/>
  <c r="D29" i="86"/>
  <c r="E29" i="86"/>
  <c r="G29" i="86"/>
  <c r="H29" i="86"/>
  <c r="I29" i="86"/>
  <c r="K29" i="86"/>
  <c r="L29" i="86"/>
  <c r="Q29" i="86"/>
  <c r="R29" i="86"/>
  <c r="S29" i="86"/>
  <c r="T29" i="86"/>
  <c r="U29" i="86"/>
  <c r="V29" i="86"/>
  <c r="W29" i="86"/>
  <c r="X29" i="86"/>
  <c r="Y29" i="86"/>
  <c r="Z29" i="86"/>
  <c r="AA29" i="86"/>
  <c r="B30" i="86"/>
  <c r="C30" i="86"/>
  <c r="D30" i="86"/>
  <c r="E30" i="86"/>
  <c r="G30" i="86"/>
  <c r="H30" i="86"/>
  <c r="I30" i="86"/>
  <c r="K30" i="86"/>
  <c r="L30" i="86"/>
  <c r="Q30" i="86"/>
  <c r="R30" i="86"/>
  <c r="S30" i="86"/>
  <c r="T30" i="86"/>
  <c r="U30" i="86"/>
  <c r="V30" i="86"/>
  <c r="W30" i="86"/>
  <c r="X30" i="86"/>
  <c r="Y30" i="86"/>
  <c r="Z30" i="86"/>
  <c r="AA30" i="86"/>
  <c r="B31" i="86"/>
  <c r="C31" i="86"/>
  <c r="D31" i="86"/>
  <c r="E31" i="86"/>
  <c r="G31" i="86"/>
  <c r="H31" i="86"/>
  <c r="I31" i="86"/>
  <c r="K31" i="86"/>
  <c r="L31" i="86"/>
  <c r="Q31" i="86"/>
  <c r="R31" i="86"/>
  <c r="S31" i="86"/>
  <c r="T31" i="86"/>
  <c r="U31" i="86"/>
  <c r="V31" i="86"/>
  <c r="W31" i="86"/>
  <c r="X31" i="86"/>
  <c r="Y31" i="86"/>
  <c r="Z31" i="86"/>
  <c r="AA31" i="86"/>
  <c r="B32" i="86"/>
  <c r="C32" i="86"/>
  <c r="D32" i="86"/>
  <c r="E32" i="86"/>
  <c r="G32" i="86"/>
  <c r="H32" i="86"/>
  <c r="I32" i="86"/>
  <c r="K32" i="86"/>
  <c r="L32" i="86"/>
  <c r="Q32" i="86"/>
  <c r="R32" i="86"/>
  <c r="S32" i="86"/>
  <c r="T32" i="86"/>
  <c r="U32" i="86"/>
  <c r="V32" i="86"/>
  <c r="W32" i="86"/>
  <c r="X32" i="86"/>
  <c r="Y32" i="86"/>
  <c r="Z32" i="86"/>
  <c r="AA32" i="86"/>
  <c r="B33" i="86"/>
  <c r="C33" i="86"/>
  <c r="D33" i="86"/>
  <c r="E33" i="86"/>
  <c r="G33" i="86"/>
  <c r="H33" i="86"/>
  <c r="I33" i="86"/>
  <c r="K33" i="86"/>
  <c r="L33" i="86"/>
  <c r="Q33" i="86"/>
  <c r="R33" i="86"/>
  <c r="S33" i="86"/>
  <c r="T33" i="86"/>
  <c r="U33" i="86"/>
  <c r="V33" i="86"/>
  <c r="W33" i="86"/>
  <c r="X33" i="86"/>
  <c r="Y33" i="86"/>
  <c r="Z33" i="86"/>
  <c r="AA33" i="86"/>
  <c r="B34" i="86"/>
  <c r="C34" i="86"/>
  <c r="D34" i="86"/>
  <c r="E34" i="86"/>
  <c r="G34" i="86"/>
  <c r="H34" i="86"/>
  <c r="I34" i="86"/>
  <c r="K34" i="86"/>
  <c r="L34" i="86"/>
  <c r="Q34" i="86"/>
  <c r="R34" i="86"/>
  <c r="S34" i="86"/>
  <c r="T34" i="86"/>
  <c r="U34" i="86"/>
  <c r="V34" i="86"/>
  <c r="W34" i="86"/>
  <c r="X34" i="86"/>
  <c r="Y34" i="86"/>
  <c r="Z34" i="86"/>
  <c r="AA34" i="86"/>
  <c r="B35" i="86"/>
  <c r="C35" i="86"/>
  <c r="D35" i="86"/>
  <c r="E35" i="86"/>
  <c r="G35" i="86"/>
  <c r="H35" i="86"/>
  <c r="I35" i="86"/>
  <c r="K35" i="86"/>
  <c r="L35" i="86"/>
  <c r="Q35" i="86"/>
  <c r="R35" i="86"/>
  <c r="S35" i="86"/>
  <c r="T35" i="86"/>
  <c r="U35" i="86"/>
  <c r="V35" i="86"/>
  <c r="W35" i="86"/>
  <c r="X35" i="86"/>
  <c r="Y35" i="86"/>
  <c r="Z35" i="86"/>
  <c r="AA35" i="86"/>
  <c r="B36" i="86"/>
  <c r="C36" i="86"/>
  <c r="D36" i="86"/>
  <c r="E36" i="86"/>
  <c r="G36" i="86"/>
  <c r="H36" i="86"/>
  <c r="I36" i="86"/>
  <c r="K36" i="86"/>
  <c r="L36" i="86"/>
  <c r="Q36" i="86"/>
  <c r="R36" i="86"/>
  <c r="S36" i="86"/>
  <c r="T36" i="86"/>
  <c r="U36" i="86"/>
  <c r="V36" i="86"/>
  <c r="W36" i="86"/>
  <c r="X36" i="86"/>
  <c r="Y36" i="86"/>
  <c r="Z36" i="86"/>
  <c r="AA36" i="86"/>
  <c r="B37" i="86"/>
  <c r="C37" i="86"/>
  <c r="D37" i="86"/>
  <c r="E37" i="86"/>
  <c r="G37" i="86"/>
  <c r="H37" i="86"/>
  <c r="I37" i="86"/>
  <c r="K37" i="86"/>
  <c r="L37" i="86"/>
  <c r="Q37" i="86"/>
  <c r="R37" i="86"/>
  <c r="S37" i="86"/>
  <c r="T37" i="86"/>
  <c r="U37" i="86"/>
  <c r="V37" i="86"/>
  <c r="W37" i="86"/>
  <c r="X37" i="86"/>
  <c r="Y37" i="86"/>
  <c r="Z37" i="86"/>
  <c r="AA37" i="86"/>
  <c r="B38" i="86"/>
  <c r="C38" i="86"/>
  <c r="D38" i="86"/>
  <c r="E38" i="86"/>
  <c r="G38" i="86"/>
  <c r="H38" i="86"/>
  <c r="I38" i="86"/>
  <c r="K38" i="86"/>
  <c r="L38" i="86"/>
  <c r="Q38" i="86"/>
  <c r="R38" i="86"/>
  <c r="S38" i="86"/>
  <c r="T38" i="86"/>
  <c r="U38" i="86"/>
  <c r="V38" i="86"/>
  <c r="W38" i="86"/>
  <c r="X38" i="86"/>
  <c r="Y38" i="86"/>
  <c r="Z38" i="86"/>
  <c r="AA38" i="86"/>
  <c r="B39" i="86"/>
  <c r="C39" i="86"/>
  <c r="D39" i="86"/>
  <c r="E39" i="86"/>
  <c r="G39" i="86"/>
  <c r="H39" i="86"/>
  <c r="I39" i="86"/>
  <c r="K39" i="86"/>
  <c r="L39" i="86"/>
  <c r="Q39" i="86"/>
  <c r="R39" i="86"/>
  <c r="S39" i="86"/>
  <c r="T39" i="86"/>
  <c r="U39" i="86"/>
  <c r="V39" i="86"/>
  <c r="W39" i="86"/>
  <c r="X39" i="86"/>
  <c r="Y39" i="86"/>
  <c r="Z39" i="86"/>
  <c r="AA39" i="86"/>
  <c r="B40" i="86"/>
  <c r="C40" i="86"/>
  <c r="D40" i="86"/>
  <c r="E40" i="86"/>
  <c r="G40" i="86"/>
  <c r="H40" i="86"/>
  <c r="I40" i="86"/>
  <c r="K40" i="86"/>
  <c r="L40" i="86"/>
  <c r="Q40" i="86"/>
  <c r="R40" i="86"/>
  <c r="S40" i="86"/>
  <c r="T40" i="86"/>
  <c r="U40" i="86"/>
  <c r="V40" i="86"/>
  <c r="W40" i="86"/>
  <c r="X40" i="86"/>
  <c r="Y40" i="86"/>
  <c r="Z40" i="86"/>
  <c r="AA40" i="86"/>
  <c r="B41" i="86"/>
  <c r="C41" i="86"/>
  <c r="D41" i="86"/>
  <c r="E41" i="86"/>
  <c r="G41" i="86"/>
  <c r="H41" i="86"/>
  <c r="I41" i="86"/>
  <c r="K41" i="86"/>
  <c r="L41" i="86"/>
  <c r="Q41" i="86"/>
  <c r="R41" i="86"/>
  <c r="S41" i="86"/>
  <c r="T41" i="86"/>
  <c r="U41" i="86"/>
  <c r="V41" i="86"/>
  <c r="W41" i="86"/>
  <c r="X41" i="86"/>
  <c r="Y41" i="86"/>
  <c r="Z41" i="86"/>
  <c r="AA41" i="86"/>
  <c r="B42" i="86"/>
  <c r="C42" i="86"/>
  <c r="D42" i="86"/>
  <c r="E42" i="86"/>
  <c r="G42" i="86"/>
  <c r="H42" i="86"/>
  <c r="I42" i="86"/>
  <c r="K42" i="86"/>
  <c r="L42" i="86"/>
  <c r="Q42" i="86"/>
  <c r="R42" i="86"/>
  <c r="S42" i="86"/>
  <c r="T42" i="86"/>
  <c r="U42" i="86"/>
  <c r="V42" i="86"/>
  <c r="W42" i="86"/>
  <c r="X42" i="86"/>
  <c r="Y42" i="86"/>
  <c r="Z42" i="86"/>
  <c r="AA42" i="86"/>
  <c r="B43" i="86"/>
  <c r="C43" i="86"/>
  <c r="D43" i="86"/>
  <c r="E43" i="86"/>
  <c r="G43" i="86"/>
  <c r="H43" i="86"/>
  <c r="I43" i="86"/>
  <c r="K43" i="86"/>
  <c r="L43" i="86"/>
  <c r="Q43" i="86"/>
  <c r="R43" i="86"/>
  <c r="S43" i="86"/>
  <c r="T43" i="86"/>
  <c r="U43" i="86"/>
  <c r="V43" i="86"/>
  <c r="W43" i="86"/>
  <c r="X43" i="86"/>
  <c r="Y43" i="86"/>
  <c r="Z43" i="86"/>
  <c r="AA43" i="86"/>
  <c r="B44" i="86"/>
  <c r="C44" i="86"/>
  <c r="D44" i="86"/>
  <c r="E44" i="86"/>
  <c r="G44" i="86"/>
  <c r="H44" i="86"/>
  <c r="I44" i="86"/>
  <c r="K44" i="86"/>
  <c r="L44" i="86"/>
  <c r="Q44" i="86"/>
  <c r="R44" i="86"/>
  <c r="S44" i="86"/>
  <c r="T44" i="86"/>
  <c r="U44" i="86"/>
  <c r="V44" i="86"/>
  <c r="W44" i="86"/>
  <c r="X44" i="86"/>
  <c r="Y44" i="86"/>
  <c r="Z44" i="86"/>
  <c r="AA44" i="86"/>
  <c r="B45" i="86"/>
  <c r="C45" i="86"/>
  <c r="D45" i="86"/>
  <c r="E45" i="86"/>
  <c r="G45" i="86"/>
  <c r="H45" i="86"/>
  <c r="I45" i="86"/>
  <c r="K45" i="86"/>
  <c r="L45" i="86"/>
  <c r="Q45" i="86"/>
  <c r="R45" i="86"/>
  <c r="S45" i="86"/>
  <c r="T45" i="86"/>
  <c r="U45" i="86"/>
  <c r="V45" i="86"/>
  <c r="W45" i="86"/>
  <c r="X45" i="86"/>
  <c r="Y45" i="86"/>
  <c r="Z45" i="86"/>
  <c r="AA45" i="86"/>
  <c r="B46" i="86"/>
  <c r="C46" i="86"/>
  <c r="D46" i="86"/>
  <c r="E46" i="86"/>
  <c r="G46" i="86"/>
  <c r="H46" i="86"/>
  <c r="I46" i="86"/>
  <c r="K46" i="86"/>
  <c r="L46" i="86"/>
  <c r="Q46" i="86"/>
  <c r="R46" i="86"/>
  <c r="S46" i="86"/>
  <c r="T46" i="86"/>
  <c r="U46" i="86"/>
  <c r="V46" i="86"/>
  <c r="W46" i="86"/>
  <c r="X46" i="86"/>
  <c r="Y46" i="86"/>
  <c r="Z46" i="86"/>
  <c r="AA46" i="86"/>
  <c r="B47" i="86"/>
  <c r="C47" i="86"/>
  <c r="D47" i="86"/>
  <c r="E47" i="86"/>
  <c r="G47" i="86"/>
  <c r="H47" i="86"/>
  <c r="I47" i="86"/>
  <c r="K47" i="86"/>
  <c r="L47" i="86"/>
  <c r="Q47" i="86"/>
  <c r="R47" i="86"/>
  <c r="S47" i="86"/>
  <c r="T47" i="86"/>
  <c r="U47" i="86"/>
  <c r="V47" i="86"/>
  <c r="W47" i="86"/>
  <c r="X47" i="86"/>
  <c r="Y47" i="86"/>
  <c r="Z47" i="86"/>
  <c r="AA47" i="86"/>
  <c r="B48" i="86"/>
  <c r="C48" i="86"/>
  <c r="D48" i="86"/>
  <c r="E48" i="86"/>
  <c r="G48" i="86"/>
  <c r="H48" i="86"/>
  <c r="I48" i="86"/>
  <c r="K48" i="86"/>
  <c r="L48" i="86"/>
  <c r="Q48" i="86"/>
  <c r="R48" i="86"/>
  <c r="S48" i="86"/>
  <c r="T48" i="86"/>
  <c r="U48" i="86"/>
  <c r="V48" i="86"/>
  <c r="W48" i="86"/>
  <c r="X48" i="86"/>
  <c r="Y48" i="86"/>
  <c r="Z48" i="86"/>
  <c r="AA48" i="86"/>
  <c r="B49" i="86"/>
  <c r="C49" i="86"/>
  <c r="D49" i="86"/>
  <c r="E49" i="86"/>
  <c r="G49" i="86"/>
  <c r="H49" i="86"/>
  <c r="I49" i="86"/>
  <c r="K49" i="86"/>
  <c r="L49" i="86"/>
  <c r="Q49" i="86"/>
  <c r="R49" i="86"/>
  <c r="S49" i="86"/>
  <c r="T49" i="86"/>
  <c r="U49" i="86"/>
  <c r="V49" i="86"/>
  <c r="W49" i="86"/>
  <c r="X49" i="86"/>
  <c r="Y49" i="86"/>
  <c r="Z49" i="86"/>
  <c r="AA49" i="86"/>
  <c r="B50" i="86"/>
  <c r="C50" i="86"/>
  <c r="D50" i="86"/>
  <c r="E50" i="86"/>
  <c r="G50" i="86"/>
  <c r="H50" i="86"/>
  <c r="I50" i="86"/>
  <c r="K50" i="86"/>
  <c r="L50" i="86"/>
  <c r="Q50" i="86"/>
  <c r="R50" i="86"/>
  <c r="S50" i="86"/>
  <c r="T50" i="86"/>
  <c r="U50" i="86"/>
  <c r="V50" i="86"/>
  <c r="W50" i="86"/>
  <c r="X50" i="86"/>
  <c r="Y50" i="86"/>
  <c r="Z50" i="86"/>
  <c r="AA50" i="86"/>
  <c r="B51" i="86"/>
  <c r="C51" i="86"/>
  <c r="D51" i="86"/>
  <c r="E51" i="86"/>
  <c r="G51" i="86"/>
  <c r="H51" i="86"/>
  <c r="I51" i="86"/>
  <c r="K51" i="86"/>
  <c r="L51" i="86"/>
  <c r="Q51" i="86"/>
  <c r="R51" i="86"/>
  <c r="S51" i="86"/>
  <c r="T51" i="86"/>
  <c r="U51" i="86"/>
  <c r="V51" i="86"/>
  <c r="W51" i="86"/>
  <c r="X51" i="86"/>
  <c r="Y51" i="86"/>
  <c r="Z51" i="86"/>
  <c r="AA51" i="86"/>
  <c r="B52" i="86"/>
  <c r="C52" i="86"/>
  <c r="D52" i="86"/>
  <c r="E52" i="86"/>
  <c r="G52" i="86"/>
  <c r="H52" i="86"/>
  <c r="I52" i="86"/>
  <c r="K52" i="86"/>
  <c r="L52" i="86"/>
  <c r="Q52" i="86"/>
  <c r="R52" i="86"/>
  <c r="S52" i="86"/>
  <c r="T52" i="86"/>
  <c r="U52" i="86"/>
  <c r="V52" i="86"/>
  <c r="W52" i="86"/>
  <c r="X52" i="86"/>
  <c r="Y52" i="86"/>
  <c r="Z52" i="86"/>
  <c r="AA52" i="86"/>
  <c r="B53" i="86"/>
  <c r="C53" i="86"/>
  <c r="D53" i="86"/>
  <c r="E53" i="86"/>
  <c r="G53" i="86"/>
  <c r="H53" i="86"/>
  <c r="I53" i="86"/>
  <c r="K53" i="86"/>
  <c r="L53" i="86"/>
  <c r="Q53" i="86"/>
  <c r="R53" i="86"/>
  <c r="S53" i="86"/>
  <c r="T53" i="86"/>
  <c r="U53" i="86"/>
  <c r="V53" i="86"/>
  <c r="W53" i="86"/>
  <c r="X53" i="86"/>
  <c r="Y53" i="86"/>
  <c r="Z53" i="86"/>
  <c r="AA53" i="86"/>
  <c r="B54" i="86"/>
  <c r="C54" i="86"/>
  <c r="D54" i="86"/>
  <c r="E54" i="86"/>
  <c r="G54" i="86"/>
  <c r="H54" i="86"/>
  <c r="I54" i="86"/>
  <c r="K54" i="86"/>
  <c r="L54" i="86"/>
  <c r="Q54" i="86"/>
  <c r="R54" i="86"/>
  <c r="S54" i="86"/>
  <c r="T54" i="86"/>
  <c r="U54" i="86"/>
  <c r="V54" i="86"/>
  <c r="W54" i="86"/>
  <c r="X54" i="86"/>
  <c r="Y54" i="86"/>
  <c r="Z54" i="86"/>
  <c r="AA54" i="86"/>
  <c r="B55" i="86"/>
  <c r="C55" i="86"/>
  <c r="D55" i="86"/>
  <c r="E55" i="86"/>
  <c r="G55" i="86"/>
  <c r="H55" i="86"/>
  <c r="I55" i="86"/>
  <c r="K55" i="86"/>
  <c r="L55" i="86"/>
  <c r="Q55" i="86"/>
  <c r="R55" i="86"/>
  <c r="S55" i="86"/>
  <c r="T55" i="86"/>
  <c r="U55" i="86"/>
  <c r="V55" i="86"/>
  <c r="W55" i="86"/>
  <c r="X55" i="86"/>
  <c r="Y55" i="86"/>
  <c r="Z55" i="86"/>
  <c r="AA55" i="86"/>
  <c r="B56" i="86"/>
  <c r="C56" i="86"/>
  <c r="E56" i="86"/>
  <c r="G56" i="86"/>
  <c r="H56" i="86"/>
  <c r="I56" i="86"/>
  <c r="K56" i="86"/>
  <c r="L56" i="86"/>
  <c r="Q56" i="86"/>
  <c r="R56" i="86"/>
  <c r="S56" i="86"/>
  <c r="T56" i="86"/>
  <c r="U56" i="86"/>
  <c r="V56" i="86"/>
  <c r="W56" i="86"/>
  <c r="X56" i="86"/>
  <c r="Y56" i="86"/>
  <c r="Z56" i="86"/>
  <c r="AA56" i="86"/>
  <c r="B57" i="86"/>
  <c r="C57" i="86"/>
  <c r="D57" i="86"/>
  <c r="E57" i="86"/>
  <c r="G57" i="86"/>
  <c r="H57" i="86"/>
  <c r="I57" i="86"/>
  <c r="K57" i="86"/>
  <c r="L57" i="86"/>
  <c r="Q57" i="86"/>
  <c r="R57" i="86"/>
  <c r="S57" i="86"/>
  <c r="T57" i="86"/>
  <c r="U57" i="86"/>
  <c r="V57" i="86"/>
  <c r="W57" i="86"/>
  <c r="X57" i="86"/>
  <c r="Y57" i="86"/>
  <c r="Z57" i="86"/>
  <c r="AA57" i="86"/>
  <c r="B58" i="86"/>
  <c r="C58" i="86"/>
  <c r="D58" i="86"/>
  <c r="E58" i="86"/>
  <c r="G58" i="86"/>
  <c r="H58" i="86"/>
  <c r="I58" i="86"/>
  <c r="K58" i="86"/>
  <c r="L58" i="86"/>
  <c r="Q58" i="86"/>
  <c r="R58" i="86"/>
  <c r="S58" i="86"/>
  <c r="T58" i="86"/>
  <c r="U58" i="86"/>
  <c r="V58" i="86"/>
  <c r="W58" i="86"/>
  <c r="X58" i="86"/>
  <c r="Y58" i="86"/>
  <c r="Z58" i="86"/>
  <c r="AA58" i="86"/>
  <c r="B59" i="86"/>
  <c r="C59" i="86"/>
  <c r="D59" i="86"/>
  <c r="E59" i="86"/>
  <c r="G59" i="86"/>
  <c r="H59" i="86"/>
  <c r="I59" i="86"/>
  <c r="K59" i="86"/>
  <c r="L59" i="86"/>
  <c r="Q59" i="86"/>
  <c r="R59" i="86"/>
  <c r="S59" i="86"/>
  <c r="T59" i="86"/>
  <c r="U59" i="86"/>
  <c r="V59" i="86"/>
  <c r="W59" i="86"/>
  <c r="X59" i="86"/>
  <c r="Y59" i="86"/>
  <c r="Z59" i="86"/>
  <c r="AA59" i="86"/>
  <c r="B60" i="86"/>
  <c r="C60" i="86"/>
  <c r="D60" i="86"/>
  <c r="E60" i="86"/>
  <c r="G60" i="86"/>
  <c r="H60" i="86"/>
  <c r="I60" i="86"/>
  <c r="K60" i="86"/>
  <c r="L60" i="86"/>
  <c r="Q60" i="86"/>
  <c r="R60" i="86"/>
  <c r="S60" i="86"/>
  <c r="T60" i="86"/>
  <c r="U60" i="86"/>
  <c r="V60" i="86"/>
  <c r="W60" i="86"/>
  <c r="X60" i="86"/>
  <c r="Y60" i="86"/>
  <c r="Z60" i="86"/>
  <c r="AA60" i="86"/>
  <c r="B61" i="86"/>
  <c r="C61" i="86"/>
  <c r="D61" i="86"/>
  <c r="E61" i="86"/>
  <c r="G61" i="86"/>
  <c r="H61" i="86"/>
  <c r="I61" i="86"/>
  <c r="K61" i="86"/>
  <c r="L61" i="86"/>
  <c r="Q61" i="86"/>
  <c r="R61" i="86"/>
  <c r="S61" i="86"/>
  <c r="T61" i="86"/>
  <c r="U61" i="86"/>
  <c r="V61" i="86"/>
  <c r="W61" i="86"/>
  <c r="X61" i="86"/>
  <c r="Y61" i="86"/>
  <c r="Z61" i="86"/>
  <c r="AA61" i="86"/>
  <c r="B62" i="86"/>
  <c r="C62" i="86"/>
  <c r="D62" i="86"/>
  <c r="E62" i="86"/>
  <c r="G62" i="86"/>
  <c r="H62" i="86"/>
  <c r="I62" i="86"/>
  <c r="K62" i="86"/>
  <c r="L62" i="86"/>
  <c r="Q62" i="86"/>
  <c r="R62" i="86"/>
  <c r="S62" i="86"/>
  <c r="T62" i="86"/>
  <c r="U62" i="86"/>
  <c r="V62" i="86"/>
  <c r="W62" i="86"/>
  <c r="X62" i="86"/>
  <c r="Y62" i="86"/>
  <c r="Z62" i="86"/>
  <c r="AA62" i="86"/>
  <c r="B63" i="86"/>
  <c r="C63" i="86"/>
  <c r="D63" i="86"/>
  <c r="E63" i="86"/>
  <c r="G63" i="86"/>
  <c r="H63" i="86"/>
  <c r="I63" i="86"/>
  <c r="K63" i="86"/>
  <c r="L63" i="86"/>
  <c r="Q63" i="86"/>
  <c r="R63" i="86"/>
  <c r="S63" i="86"/>
  <c r="T63" i="86"/>
  <c r="U63" i="86"/>
  <c r="V63" i="86"/>
  <c r="W63" i="86"/>
  <c r="X63" i="86"/>
  <c r="Y63" i="86"/>
  <c r="Z63" i="86"/>
  <c r="AA63" i="86"/>
  <c r="B64" i="86"/>
  <c r="C64" i="86"/>
  <c r="D64" i="86"/>
  <c r="E64" i="86"/>
  <c r="G64" i="86"/>
  <c r="H64" i="86"/>
  <c r="I64" i="86"/>
  <c r="K64" i="86"/>
  <c r="L64" i="86"/>
  <c r="Q64" i="86"/>
  <c r="R64" i="86"/>
  <c r="S64" i="86"/>
  <c r="T64" i="86"/>
  <c r="U64" i="86"/>
  <c r="V64" i="86"/>
  <c r="W64" i="86"/>
  <c r="X64" i="86"/>
  <c r="Y64" i="86"/>
  <c r="Z64" i="86"/>
  <c r="AA64" i="86"/>
  <c r="B65" i="86"/>
  <c r="C65" i="86"/>
  <c r="D65" i="86"/>
  <c r="E65" i="86"/>
  <c r="G65" i="86"/>
  <c r="H65" i="86"/>
  <c r="I65" i="86"/>
  <c r="K65" i="86"/>
  <c r="L65" i="86"/>
  <c r="Q65" i="86"/>
  <c r="R65" i="86"/>
  <c r="S65" i="86"/>
  <c r="T65" i="86"/>
  <c r="U65" i="86"/>
  <c r="V65" i="86"/>
  <c r="W65" i="86"/>
  <c r="X65" i="86"/>
  <c r="Y65" i="86"/>
  <c r="Z65" i="86"/>
  <c r="AA65" i="86"/>
  <c r="B66" i="86"/>
  <c r="C66" i="86"/>
  <c r="D66" i="86"/>
  <c r="E66" i="86"/>
  <c r="G66" i="86"/>
  <c r="H66" i="86"/>
  <c r="I66" i="86"/>
  <c r="K66" i="86"/>
  <c r="L66" i="86"/>
  <c r="Q66" i="86"/>
  <c r="R66" i="86"/>
  <c r="S66" i="86"/>
  <c r="T66" i="86"/>
  <c r="U66" i="86"/>
  <c r="V66" i="86"/>
  <c r="W66" i="86"/>
  <c r="X66" i="86"/>
  <c r="Y66" i="86"/>
  <c r="Z66" i="86"/>
  <c r="AA66" i="86"/>
  <c r="B67" i="86"/>
  <c r="C67" i="86"/>
  <c r="D67" i="86"/>
  <c r="E67" i="86"/>
  <c r="G67" i="86"/>
  <c r="H67" i="86"/>
  <c r="I67" i="86"/>
  <c r="K67" i="86"/>
  <c r="L67" i="86"/>
  <c r="Q67" i="86"/>
  <c r="R67" i="86"/>
  <c r="S67" i="86"/>
  <c r="T67" i="86"/>
  <c r="U67" i="86"/>
  <c r="V67" i="86"/>
  <c r="W67" i="86"/>
  <c r="X67" i="86"/>
  <c r="Y67" i="86"/>
  <c r="Z67" i="86"/>
  <c r="AA67" i="86"/>
  <c r="B68" i="86"/>
  <c r="C68" i="86"/>
  <c r="D68" i="86"/>
  <c r="E68" i="86"/>
  <c r="G68" i="86"/>
  <c r="H68" i="86"/>
  <c r="I68" i="86"/>
  <c r="K68" i="86"/>
  <c r="L68" i="86"/>
  <c r="Q68" i="86"/>
  <c r="R68" i="86"/>
  <c r="S68" i="86"/>
  <c r="T68" i="86"/>
  <c r="U68" i="86"/>
  <c r="V68" i="86"/>
  <c r="W68" i="86"/>
  <c r="X68" i="86"/>
  <c r="Y68" i="86"/>
  <c r="Z68" i="86"/>
  <c r="AA68" i="86"/>
  <c r="B69" i="86"/>
  <c r="C69" i="86"/>
  <c r="D69" i="86"/>
  <c r="E69" i="86"/>
  <c r="G69" i="86"/>
  <c r="H69" i="86"/>
  <c r="I69" i="86"/>
  <c r="K69" i="86"/>
  <c r="L69" i="86"/>
  <c r="Q69" i="86"/>
  <c r="R69" i="86"/>
  <c r="S69" i="86"/>
  <c r="T69" i="86"/>
  <c r="U69" i="86"/>
  <c r="V69" i="86"/>
  <c r="W69" i="86"/>
  <c r="X69" i="86"/>
  <c r="Y69" i="86"/>
  <c r="Z69" i="86"/>
  <c r="AA69" i="86"/>
  <c r="B70" i="86"/>
  <c r="C70" i="86"/>
  <c r="D70" i="86"/>
  <c r="E70" i="86"/>
  <c r="G70" i="86"/>
  <c r="H70" i="86"/>
  <c r="I70" i="86"/>
  <c r="K70" i="86"/>
  <c r="L70" i="86"/>
  <c r="Q70" i="86"/>
  <c r="R70" i="86"/>
  <c r="S70" i="86"/>
  <c r="T70" i="86"/>
  <c r="U70" i="86"/>
  <c r="V70" i="86"/>
  <c r="W70" i="86"/>
  <c r="X70" i="86"/>
  <c r="Y70" i="86"/>
  <c r="Z70" i="86"/>
  <c r="AA70" i="86"/>
  <c r="B71" i="86"/>
  <c r="C71" i="86"/>
  <c r="D71" i="86"/>
  <c r="E71" i="86"/>
  <c r="G71" i="86"/>
  <c r="H71" i="86"/>
  <c r="I71" i="86"/>
  <c r="K71" i="86"/>
  <c r="L71" i="86"/>
  <c r="Q71" i="86"/>
  <c r="R71" i="86"/>
  <c r="S71" i="86"/>
  <c r="T71" i="86"/>
  <c r="U71" i="86"/>
  <c r="V71" i="86"/>
  <c r="W71" i="86"/>
  <c r="X71" i="86"/>
  <c r="Y71" i="86"/>
  <c r="Z71" i="86"/>
  <c r="AA71" i="86"/>
  <c r="B72" i="86"/>
  <c r="C72" i="86"/>
  <c r="D72" i="86"/>
  <c r="E72" i="86"/>
  <c r="G72" i="86"/>
  <c r="H72" i="86"/>
  <c r="I72" i="86"/>
  <c r="K72" i="86"/>
  <c r="L72" i="86"/>
  <c r="Q72" i="86"/>
  <c r="R72" i="86"/>
  <c r="S72" i="86"/>
  <c r="T72" i="86"/>
  <c r="U72" i="86"/>
  <c r="V72" i="86"/>
  <c r="W72" i="86"/>
  <c r="X72" i="86"/>
  <c r="Y72" i="86"/>
  <c r="Z72" i="86"/>
  <c r="AA72" i="86"/>
  <c r="B73" i="86"/>
  <c r="C73" i="86"/>
  <c r="D73" i="86"/>
  <c r="E73" i="86"/>
  <c r="G73" i="86"/>
  <c r="H73" i="86"/>
  <c r="I73" i="86"/>
  <c r="K73" i="86"/>
  <c r="L73" i="86"/>
  <c r="Q73" i="86"/>
  <c r="R73" i="86"/>
  <c r="S73" i="86"/>
  <c r="T73" i="86"/>
  <c r="U73" i="86"/>
  <c r="V73" i="86"/>
  <c r="W73" i="86"/>
  <c r="X73" i="86"/>
  <c r="Y73" i="86"/>
  <c r="Z73" i="86"/>
  <c r="AA73" i="86"/>
  <c r="B74" i="86"/>
  <c r="C74" i="86"/>
  <c r="D74" i="86"/>
  <c r="E74" i="86"/>
  <c r="G74" i="86"/>
  <c r="H74" i="86"/>
  <c r="I74" i="86"/>
  <c r="K74" i="86"/>
  <c r="L74" i="86"/>
  <c r="Q74" i="86"/>
  <c r="R74" i="86"/>
  <c r="S74" i="86"/>
  <c r="T74" i="86"/>
  <c r="U74" i="86"/>
  <c r="V74" i="86"/>
  <c r="W74" i="86"/>
  <c r="X74" i="86"/>
  <c r="Y74" i="86"/>
  <c r="Z74" i="86"/>
  <c r="AA74" i="86"/>
  <c r="B75" i="86"/>
  <c r="C75" i="86"/>
  <c r="D75" i="86"/>
  <c r="E75" i="86"/>
  <c r="G75" i="86"/>
  <c r="H75" i="86"/>
  <c r="I75" i="86"/>
  <c r="K75" i="86"/>
  <c r="L75" i="86"/>
  <c r="Q75" i="86"/>
  <c r="R75" i="86"/>
  <c r="S75" i="86"/>
  <c r="T75" i="86"/>
  <c r="U75" i="86"/>
  <c r="V75" i="86"/>
  <c r="W75" i="86"/>
  <c r="X75" i="86"/>
  <c r="Y75" i="86"/>
  <c r="Z75" i="86"/>
  <c r="AA75" i="86"/>
  <c r="B76" i="86"/>
  <c r="C76" i="86"/>
  <c r="D76" i="86"/>
  <c r="E76" i="86"/>
  <c r="G76" i="86"/>
  <c r="H76" i="86"/>
  <c r="I76" i="86"/>
  <c r="K76" i="86"/>
  <c r="L76" i="86"/>
  <c r="Q76" i="86"/>
  <c r="R76" i="86"/>
  <c r="S76" i="86"/>
  <c r="T76" i="86"/>
  <c r="U76" i="86"/>
  <c r="V76" i="86"/>
  <c r="W76" i="86"/>
  <c r="X76" i="86"/>
  <c r="Y76" i="86"/>
  <c r="Z76" i="86"/>
  <c r="AA76" i="86"/>
  <c r="B77" i="86"/>
  <c r="C77" i="86"/>
  <c r="D77" i="86"/>
  <c r="E77" i="86"/>
  <c r="G77" i="86"/>
  <c r="H77" i="86"/>
  <c r="I77" i="86"/>
  <c r="K77" i="86"/>
  <c r="L77" i="86"/>
  <c r="Q77" i="86"/>
  <c r="R77" i="86"/>
  <c r="S77" i="86"/>
  <c r="T77" i="86"/>
  <c r="U77" i="86"/>
  <c r="V77" i="86"/>
  <c r="W77" i="86"/>
  <c r="X77" i="86"/>
  <c r="Y77" i="86"/>
  <c r="Z77" i="86"/>
  <c r="AA77" i="86"/>
  <c r="B78" i="86"/>
  <c r="C78" i="86"/>
  <c r="D78" i="86"/>
  <c r="E78" i="86"/>
  <c r="G78" i="86"/>
  <c r="H78" i="86"/>
  <c r="I78" i="86"/>
  <c r="K78" i="86"/>
  <c r="L78" i="86"/>
  <c r="Q78" i="86"/>
  <c r="R78" i="86"/>
  <c r="S78" i="86"/>
  <c r="T78" i="86"/>
  <c r="U78" i="86"/>
  <c r="V78" i="86"/>
  <c r="W78" i="86"/>
  <c r="X78" i="86"/>
  <c r="Y78" i="86"/>
  <c r="Z78" i="86"/>
  <c r="AA78" i="86"/>
  <c r="B79" i="86"/>
  <c r="C79" i="86"/>
  <c r="D79" i="86"/>
  <c r="E79" i="86"/>
  <c r="G79" i="86"/>
  <c r="H79" i="86"/>
  <c r="I79" i="86"/>
  <c r="K79" i="86"/>
  <c r="L79" i="86"/>
  <c r="Q79" i="86"/>
  <c r="R79" i="86"/>
  <c r="S79" i="86"/>
  <c r="T79" i="86"/>
  <c r="U79" i="86"/>
  <c r="V79" i="86"/>
  <c r="W79" i="86"/>
  <c r="X79" i="86"/>
  <c r="Y79" i="86"/>
  <c r="Z79" i="86"/>
  <c r="AA79" i="86"/>
  <c r="B80" i="86"/>
  <c r="C80" i="86"/>
  <c r="D80" i="86"/>
  <c r="E80" i="86"/>
  <c r="G80" i="86"/>
  <c r="H80" i="86"/>
  <c r="I80" i="86"/>
  <c r="K80" i="86"/>
  <c r="L80" i="86"/>
  <c r="Q80" i="86"/>
  <c r="R80" i="86"/>
  <c r="S80" i="86"/>
  <c r="T80" i="86"/>
  <c r="U80" i="86"/>
  <c r="V80" i="86"/>
  <c r="W80" i="86"/>
  <c r="X80" i="86"/>
  <c r="Y80" i="86"/>
  <c r="Z80" i="86"/>
  <c r="AA80" i="86"/>
  <c r="B81" i="86"/>
  <c r="C81" i="86"/>
  <c r="D81" i="86"/>
  <c r="E81" i="86"/>
  <c r="G81" i="86"/>
  <c r="H81" i="86"/>
  <c r="I81" i="86"/>
  <c r="K81" i="86"/>
  <c r="L81" i="86"/>
  <c r="Q81" i="86"/>
  <c r="R81" i="86"/>
  <c r="S81" i="86"/>
  <c r="T81" i="86"/>
  <c r="U81" i="86"/>
  <c r="V81" i="86"/>
  <c r="W81" i="86"/>
  <c r="X81" i="86"/>
  <c r="Y81" i="86"/>
  <c r="Z81" i="86"/>
  <c r="AA81" i="86"/>
  <c r="B82" i="86"/>
  <c r="C82" i="86"/>
  <c r="D82" i="86"/>
  <c r="E82" i="86"/>
  <c r="G82" i="86"/>
  <c r="H82" i="86"/>
  <c r="I82" i="86"/>
  <c r="K82" i="86"/>
  <c r="L82" i="86"/>
  <c r="Q82" i="86"/>
  <c r="R82" i="86"/>
  <c r="S82" i="86"/>
  <c r="T82" i="86"/>
  <c r="U82" i="86"/>
  <c r="V82" i="86"/>
  <c r="W82" i="86"/>
  <c r="X82" i="86"/>
  <c r="Y82" i="86"/>
  <c r="Z82" i="86"/>
  <c r="AA82" i="86"/>
  <c r="B83" i="86"/>
  <c r="C83" i="86"/>
  <c r="D83" i="86"/>
  <c r="E83" i="86"/>
  <c r="G83" i="86"/>
  <c r="H83" i="86"/>
  <c r="I83" i="86"/>
  <c r="K83" i="86"/>
  <c r="L83" i="86"/>
  <c r="Q83" i="86"/>
  <c r="R83" i="86"/>
  <c r="S83" i="86"/>
  <c r="T83" i="86"/>
  <c r="U83" i="86"/>
  <c r="V83" i="86"/>
  <c r="W83" i="86"/>
  <c r="X83" i="86"/>
  <c r="Y83" i="86"/>
  <c r="Z83" i="86"/>
  <c r="AA83" i="86"/>
  <c r="B84" i="86"/>
  <c r="C84" i="86"/>
  <c r="D84" i="86"/>
  <c r="E84" i="86"/>
  <c r="G84" i="86"/>
  <c r="H84" i="86"/>
  <c r="I84" i="86"/>
  <c r="K84" i="86"/>
  <c r="L84" i="86"/>
  <c r="Q84" i="86"/>
  <c r="R84" i="86"/>
  <c r="S84" i="86"/>
  <c r="T84" i="86"/>
  <c r="U84" i="86"/>
  <c r="V84" i="86"/>
  <c r="W84" i="86"/>
  <c r="X84" i="86"/>
  <c r="Y84" i="86"/>
  <c r="Z84" i="86"/>
  <c r="AA84" i="86"/>
  <c r="B85" i="86"/>
  <c r="C85" i="86"/>
  <c r="E85" i="86"/>
  <c r="G85" i="86"/>
  <c r="H85" i="86"/>
  <c r="I85" i="86"/>
  <c r="K85" i="86"/>
  <c r="L85" i="86"/>
  <c r="Q85" i="86"/>
  <c r="R85" i="86"/>
  <c r="S85" i="86"/>
  <c r="T85" i="86"/>
  <c r="U85" i="86"/>
  <c r="V85" i="86"/>
  <c r="W85" i="86"/>
  <c r="X85" i="86"/>
  <c r="Y85" i="86"/>
  <c r="Z85" i="86"/>
  <c r="AA85" i="86"/>
  <c r="B86" i="86"/>
  <c r="C86" i="86"/>
  <c r="E86" i="86"/>
  <c r="G86" i="86"/>
  <c r="H86" i="86"/>
  <c r="I86" i="86"/>
  <c r="K86" i="86"/>
  <c r="L86" i="86"/>
  <c r="Q86" i="86"/>
  <c r="R86" i="86"/>
  <c r="S86" i="86"/>
  <c r="T86" i="86"/>
  <c r="U86" i="86"/>
  <c r="V86" i="86"/>
  <c r="W86" i="86"/>
  <c r="X86" i="86"/>
  <c r="Y86" i="86"/>
  <c r="Z86" i="86"/>
  <c r="AA86" i="86"/>
  <c r="B87" i="86"/>
  <c r="C87" i="86"/>
  <c r="E87" i="86"/>
  <c r="G87" i="86"/>
  <c r="H87" i="86"/>
  <c r="I87" i="86"/>
  <c r="K87" i="86"/>
  <c r="L87" i="86"/>
  <c r="Q87" i="86"/>
  <c r="R87" i="86"/>
  <c r="S87" i="86"/>
  <c r="T87" i="86"/>
  <c r="U87" i="86"/>
  <c r="V87" i="86"/>
  <c r="W87" i="86"/>
  <c r="X87" i="86"/>
  <c r="Y87" i="86"/>
  <c r="Z87" i="86"/>
  <c r="AA87" i="86"/>
  <c r="B88" i="86"/>
  <c r="C88" i="86"/>
  <c r="E88" i="86"/>
  <c r="G88" i="86"/>
  <c r="H88" i="86"/>
  <c r="I88" i="86"/>
  <c r="K88" i="86"/>
  <c r="L88" i="86"/>
  <c r="Q88" i="86"/>
  <c r="R88" i="86"/>
  <c r="S88" i="86"/>
  <c r="T88" i="86"/>
  <c r="U88" i="86"/>
  <c r="V88" i="86"/>
  <c r="W88" i="86"/>
  <c r="X88" i="86"/>
  <c r="Y88" i="86"/>
  <c r="Z88" i="86"/>
  <c r="AA88" i="86"/>
  <c r="B89" i="86"/>
  <c r="C89" i="86"/>
  <c r="D89" i="86"/>
  <c r="E89" i="86"/>
  <c r="G89" i="86"/>
  <c r="H89" i="86"/>
  <c r="I89" i="86"/>
  <c r="K89" i="86"/>
  <c r="L89" i="86"/>
  <c r="Q89" i="86"/>
  <c r="R89" i="86"/>
  <c r="S89" i="86"/>
  <c r="T89" i="86"/>
  <c r="U89" i="86"/>
  <c r="V89" i="86"/>
  <c r="W89" i="86"/>
  <c r="X89" i="86"/>
  <c r="Y89" i="86"/>
  <c r="Z89" i="86"/>
  <c r="AA89" i="86"/>
  <c r="B90" i="86"/>
  <c r="C90" i="86"/>
  <c r="D90" i="86"/>
  <c r="E90" i="86"/>
  <c r="G90" i="86"/>
  <c r="H90" i="86"/>
  <c r="I90" i="86"/>
  <c r="K90" i="86"/>
  <c r="L90" i="86"/>
  <c r="Q90" i="86"/>
  <c r="R90" i="86"/>
  <c r="S90" i="86"/>
  <c r="T90" i="86"/>
  <c r="U90" i="86"/>
  <c r="V90" i="86"/>
  <c r="W90" i="86"/>
  <c r="X90" i="86"/>
  <c r="Y90" i="86"/>
  <c r="Z90" i="86"/>
  <c r="AA90" i="86"/>
  <c r="B91" i="86"/>
  <c r="C91" i="86"/>
  <c r="D91" i="86"/>
  <c r="E91" i="86"/>
  <c r="G91" i="86"/>
  <c r="H91" i="86"/>
  <c r="I91" i="86"/>
  <c r="K91" i="86"/>
  <c r="L91" i="86"/>
  <c r="Q91" i="86"/>
  <c r="R91" i="86"/>
  <c r="S91" i="86"/>
  <c r="T91" i="86"/>
  <c r="U91" i="86"/>
  <c r="V91" i="86"/>
  <c r="W91" i="86"/>
  <c r="X91" i="86"/>
  <c r="Y91" i="86"/>
  <c r="Z91" i="86"/>
  <c r="AA91" i="86"/>
  <c r="B92" i="86"/>
  <c r="C92" i="86"/>
  <c r="D92" i="86"/>
  <c r="E92" i="86"/>
  <c r="G92" i="86"/>
  <c r="H92" i="86"/>
  <c r="I92" i="86"/>
  <c r="K92" i="86"/>
  <c r="L92" i="86"/>
  <c r="Q92" i="86"/>
  <c r="R92" i="86"/>
  <c r="S92" i="86"/>
  <c r="T92" i="86"/>
  <c r="U92" i="86"/>
  <c r="V92" i="86"/>
  <c r="W92" i="86"/>
  <c r="X92" i="86"/>
  <c r="Y92" i="86"/>
  <c r="Z92" i="86"/>
  <c r="AA92" i="86"/>
  <c r="B93" i="86"/>
  <c r="C93" i="86"/>
  <c r="D93" i="86"/>
  <c r="E93" i="86"/>
  <c r="G93" i="86"/>
  <c r="H93" i="86"/>
  <c r="I93" i="86"/>
  <c r="K93" i="86"/>
  <c r="L93" i="86"/>
  <c r="Q93" i="86"/>
  <c r="R93" i="86"/>
  <c r="S93" i="86"/>
  <c r="T93" i="86"/>
  <c r="U93" i="86"/>
  <c r="V93" i="86"/>
  <c r="W93" i="86"/>
  <c r="X93" i="86"/>
  <c r="Y93" i="86"/>
  <c r="Z93" i="86"/>
  <c r="AA93" i="86"/>
  <c r="B94" i="86"/>
  <c r="C94" i="86"/>
  <c r="D94" i="86"/>
  <c r="E94" i="86"/>
  <c r="G94" i="86"/>
  <c r="H94" i="86"/>
  <c r="I94" i="86"/>
  <c r="K94" i="86"/>
  <c r="L94" i="86"/>
  <c r="Q94" i="86"/>
  <c r="R94" i="86"/>
  <c r="S94" i="86"/>
  <c r="T94" i="86"/>
  <c r="U94" i="86"/>
  <c r="V94" i="86"/>
  <c r="W94" i="86"/>
  <c r="X94" i="86"/>
  <c r="Y94" i="86"/>
  <c r="Z94" i="86"/>
  <c r="AA94" i="86"/>
  <c r="B95" i="86"/>
  <c r="C95" i="86"/>
  <c r="D95" i="86"/>
  <c r="E95" i="86"/>
  <c r="G95" i="86"/>
  <c r="H95" i="86"/>
  <c r="I95" i="86"/>
  <c r="K95" i="86"/>
  <c r="L95" i="86"/>
  <c r="Q95" i="86"/>
  <c r="R95" i="86"/>
  <c r="S95" i="86"/>
  <c r="T95" i="86"/>
  <c r="U95" i="86"/>
  <c r="V95" i="86"/>
  <c r="W95" i="86"/>
  <c r="X95" i="86"/>
  <c r="Y95" i="86"/>
  <c r="Z95" i="86"/>
  <c r="AA95" i="86"/>
  <c r="B96" i="86"/>
  <c r="C96" i="86"/>
  <c r="D96" i="86"/>
  <c r="E96" i="86"/>
  <c r="G96" i="86"/>
  <c r="H96" i="86"/>
  <c r="I96" i="86"/>
  <c r="K96" i="86"/>
  <c r="L96" i="86"/>
  <c r="Q96" i="86"/>
  <c r="R96" i="86"/>
  <c r="S96" i="86"/>
  <c r="T96" i="86"/>
  <c r="U96" i="86"/>
  <c r="V96" i="86"/>
  <c r="W96" i="86"/>
  <c r="X96" i="86"/>
  <c r="Y96" i="86"/>
  <c r="Z96" i="86"/>
  <c r="AA96" i="86"/>
  <c r="B97" i="86"/>
  <c r="C97" i="86"/>
  <c r="D97" i="86"/>
  <c r="E97" i="86"/>
  <c r="G97" i="86"/>
  <c r="H97" i="86"/>
  <c r="I97" i="86"/>
  <c r="K97" i="86"/>
  <c r="L97" i="86"/>
  <c r="Q97" i="86"/>
  <c r="R97" i="86"/>
  <c r="S97" i="86"/>
  <c r="T97" i="86"/>
  <c r="U97" i="86"/>
  <c r="V97" i="86"/>
  <c r="W97" i="86"/>
  <c r="X97" i="86"/>
  <c r="Y97" i="86"/>
  <c r="Z97" i="86"/>
  <c r="AA97" i="86"/>
  <c r="B98" i="86"/>
  <c r="C98" i="86"/>
  <c r="D98" i="86"/>
  <c r="E98" i="86"/>
  <c r="G98" i="86"/>
  <c r="H98" i="86"/>
  <c r="I98" i="86"/>
  <c r="K98" i="86"/>
  <c r="L98" i="86"/>
  <c r="Q98" i="86"/>
  <c r="R98" i="86"/>
  <c r="S98" i="86"/>
  <c r="T98" i="86"/>
  <c r="U98" i="86"/>
  <c r="V98" i="86"/>
  <c r="W98" i="86"/>
  <c r="X98" i="86"/>
  <c r="Y98" i="86"/>
  <c r="Z98" i="86"/>
  <c r="AA98" i="86"/>
  <c r="B99" i="86"/>
  <c r="C99" i="86"/>
  <c r="D99" i="86"/>
  <c r="E99" i="86"/>
  <c r="G99" i="86"/>
  <c r="H99" i="86"/>
  <c r="I99" i="86"/>
  <c r="K99" i="86"/>
  <c r="L99" i="86"/>
  <c r="Q99" i="86"/>
  <c r="R99" i="86"/>
  <c r="S99" i="86"/>
  <c r="T99" i="86"/>
  <c r="U99" i="86"/>
  <c r="V99" i="86"/>
  <c r="W99" i="86"/>
  <c r="X99" i="86"/>
  <c r="Y99" i="86"/>
  <c r="Z99" i="86"/>
  <c r="AA99" i="86"/>
  <c r="B100" i="86"/>
  <c r="C100" i="86"/>
  <c r="D100" i="86"/>
  <c r="E100" i="86"/>
  <c r="G100" i="86"/>
  <c r="H100" i="86"/>
  <c r="I100" i="86"/>
  <c r="K100" i="86"/>
  <c r="L100" i="86"/>
  <c r="Q100" i="86"/>
  <c r="R100" i="86"/>
  <c r="S100" i="86"/>
  <c r="T100" i="86"/>
  <c r="U100" i="86"/>
  <c r="V100" i="86"/>
  <c r="W100" i="86"/>
  <c r="X100" i="86"/>
  <c r="Y100" i="86"/>
  <c r="Z100" i="86"/>
  <c r="AA100" i="86"/>
  <c r="B101" i="86"/>
  <c r="C101" i="86"/>
  <c r="D101" i="86"/>
  <c r="E101" i="86"/>
  <c r="G101" i="86"/>
  <c r="H101" i="86"/>
  <c r="I101" i="86"/>
  <c r="K101" i="86"/>
  <c r="L101" i="86"/>
  <c r="Q101" i="86"/>
  <c r="R101" i="86"/>
  <c r="S101" i="86"/>
  <c r="T101" i="86"/>
  <c r="U101" i="86"/>
  <c r="V101" i="86"/>
  <c r="W101" i="86"/>
  <c r="X101" i="86"/>
  <c r="Y101" i="86"/>
  <c r="Z101" i="86"/>
  <c r="AA101" i="86"/>
  <c r="B102" i="86"/>
  <c r="C102" i="86"/>
  <c r="D102" i="86"/>
  <c r="E102" i="86"/>
  <c r="G102" i="86"/>
  <c r="H102" i="86"/>
  <c r="I102" i="86"/>
  <c r="K102" i="86"/>
  <c r="L102" i="86"/>
  <c r="Q102" i="86"/>
  <c r="R102" i="86"/>
  <c r="S102" i="86"/>
  <c r="T102" i="86"/>
  <c r="U102" i="86"/>
  <c r="V102" i="86"/>
  <c r="W102" i="86"/>
  <c r="X102" i="86"/>
  <c r="Y102" i="86"/>
  <c r="Z102" i="86"/>
  <c r="AA102" i="86"/>
  <c r="B103" i="86"/>
  <c r="C103" i="86"/>
  <c r="D103" i="86"/>
  <c r="E103" i="86"/>
  <c r="G103" i="86"/>
  <c r="H103" i="86"/>
  <c r="I103" i="86"/>
  <c r="K103" i="86"/>
  <c r="L103" i="86"/>
  <c r="Q103" i="86"/>
  <c r="R103" i="86"/>
  <c r="S103" i="86"/>
  <c r="T103" i="86"/>
  <c r="U103" i="86"/>
  <c r="V103" i="86"/>
  <c r="W103" i="86"/>
  <c r="X103" i="86"/>
  <c r="Y103" i="86"/>
  <c r="Z103" i="86"/>
  <c r="AA103" i="86"/>
  <c r="B104" i="86"/>
  <c r="C104" i="86"/>
  <c r="D104" i="86"/>
  <c r="E104" i="86"/>
  <c r="G104" i="86"/>
  <c r="H104" i="86"/>
  <c r="I104" i="86"/>
  <c r="K104" i="86"/>
  <c r="L104" i="86"/>
  <c r="Q104" i="86"/>
  <c r="R104" i="86"/>
  <c r="S104" i="86"/>
  <c r="T104" i="86"/>
  <c r="U104" i="86"/>
  <c r="V104" i="86"/>
  <c r="W104" i="86"/>
  <c r="X104" i="86"/>
  <c r="Y104" i="86"/>
  <c r="Z104" i="86"/>
  <c r="AA104" i="86"/>
  <c r="B105" i="86"/>
  <c r="C105" i="86"/>
  <c r="D105" i="86"/>
  <c r="E105" i="86"/>
  <c r="G105" i="86"/>
  <c r="H105" i="86"/>
  <c r="I105" i="86"/>
  <c r="K105" i="86"/>
  <c r="L105" i="86"/>
  <c r="Q105" i="86"/>
  <c r="R105" i="86"/>
  <c r="S105" i="86"/>
  <c r="T105" i="86"/>
  <c r="U105" i="86"/>
  <c r="V105" i="86"/>
  <c r="W105" i="86"/>
  <c r="X105" i="86"/>
  <c r="Y105" i="86"/>
  <c r="Z105" i="86"/>
  <c r="AA105" i="86"/>
  <c r="B106" i="86"/>
  <c r="C106" i="86"/>
  <c r="D106" i="86"/>
  <c r="E106" i="86"/>
  <c r="G106" i="86"/>
  <c r="H106" i="86"/>
  <c r="I106" i="86"/>
  <c r="K106" i="86"/>
  <c r="L106" i="86"/>
  <c r="Q106" i="86"/>
  <c r="R106" i="86"/>
  <c r="S106" i="86"/>
  <c r="T106" i="86"/>
  <c r="U106" i="86"/>
  <c r="V106" i="86"/>
  <c r="W106" i="86"/>
  <c r="X106" i="86"/>
  <c r="Y106" i="86"/>
  <c r="Z106" i="86"/>
  <c r="AA106" i="86"/>
  <c r="B107" i="86"/>
  <c r="C107" i="86"/>
  <c r="D107" i="86"/>
  <c r="E107" i="86"/>
  <c r="G107" i="86"/>
  <c r="H107" i="86"/>
  <c r="I107" i="86"/>
  <c r="K107" i="86"/>
  <c r="L107" i="86"/>
  <c r="Q107" i="86"/>
  <c r="R107" i="86"/>
  <c r="S107" i="86"/>
  <c r="T107" i="86"/>
  <c r="U107" i="86"/>
  <c r="V107" i="86"/>
  <c r="W107" i="86"/>
  <c r="X107" i="86"/>
  <c r="Y107" i="86"/>
  <c r="Z107" i="86"/>
  <c r="AA107" i="86"/>
  <c r="B108" i="86"/>
  <c r="C108" i="86"/>
  <c r="D108" i="86"/>
  <c r="E108" i="86"/>
  <c r="G108" i="86"/>
  <c r="H108" i="86"/>
  <c r="I108" i="86"/>
  <c r="K108" i="86"/>
  <c r="L108" i="86"/>
  <c r="Q108" i="86"/>
  <c r="R108" i="86"/>
  <c r="S108" i="86"/>
  <c r="T108" i="86"/>
  <c r="U108" i="86"/>
  <c r="V108" i="86"/>
  <c r="W108" i="86"/>
  <c r="X108" i="86"/>
  <c r="Y108" i="86"/>
  <c r="Z108" i="86"/>
  <c r="AA108" i="86"/>
  <c r="B109" i="86"/>
  <c r="C109" i="86"/>
  <c r="D109" i="86"/>
  <c r="E109" i="86"/>
  <c r="G109" i="86"/>
  <c r="H109" i="86"/>
  <c r="I109" i="86"/>
  <c r="K109" i="86"/>
  <c r="L109" i="86"/>
  <c r="Q109" i="86"/>
  <c r="R109" i="86"/>
  <c r="S109" i="86"/>
  <c r="T109" i="86"/>
  <c r="U109" i="86"/>
  <c r="V109" i="86"/>
  <c r="W109" i="86"/>
  <c r="X109" i="86"/>
  <c r="Y109" i="86"/>
  <c r="Z109" i="86"/>
  <c r="AA109" i="86"/>
  <c r="B110" i="86"/>
  <c r="C110" i="86"/>
  <c r="D110" i="86"/>
  <c r="E110" i="86"/>
  <c r="G110" i="86"/>
  <c r="H110" i="86"/>
  <c r="I110" i="86"/>
  <c r="K110" i="86"/>
  <c r="L110" i="86"/>
  <c r="Q110" i="86"/>
  <c r="R110" i="86"/>
  <c r="S110" i="86"/>
  <c r="T110" i="86"/>
  <c r="U110" i="86"/>
  <c r="V110" i="86"/>
  <c r="W110" i="86"/>
  <c r="X110" i="86"/>
  <c r="Y110" i="86"/>
  <c r="Z110" i="86"/>
  <c r="AA110" i="86"/>
  <c r="B111" i="86"/>
  <c r="C111" i="86"/>
  <c r="D111" i="86"/>
  <c r="E111" i="86"/>
  <c r="G111" i="86"/>
  <c r="H111" i="86"/>
  <c r="I111" i="86"/>
  <c r="K111" i="86"/>
  <c r="L111" i="86"/>
  <c r="Q111" i="86"/>
  <c r="R111" i="86"/>
  <c r="S111" i="86"/>
  <c r="T111" i="86"/>
  <c r="U111" i="86"/>
  <c r="V111" i="86"/>
  <c r="W111" i="86"/>
  <c r="X111" i="86"/>
  <c r="Y111" i="86"/>
  <c r="Z111" i="86"/>
  <c r="AA111" i="86"/>
  <c r="B112" i="86"/>
  <c r="C112" i="86"/>
  <c r="D112" i="86"/>
  <c r="E112" i="86"/>
  <c r="G112" i="86"/>
  <c r="H112" i="86"/>
  <c r="I112" i="86"/>
  <c r="K112" i="86"/>
  <c r="L112" i="86"/>
  <c r="Q112" i="86"/>
  <c r="R112" i="86"/>
  <c r="S112" i="86"/>
  <c r="T112" i="86"/>
  <c r="U112" i="86"/>
  <c r="V112" i="86"/>
  <c r="W112" i="86"/>
  <c r="X112" i="86"/>
  <c r="Y112" i="86"/>
  <c r="Z112" i="86"/>
  <c r="AA112" i="86"/>
  <c r="B113" i="86"/>
  <c r="C113" i="86"/>
  <c r="D113" i="86"/>
  <c r="E113" i="86"/>
  <c r="G113" i="86"/>
  <c r="H113" i="86"/>
  <c r="I113" i="86"/>
  <c r="K113" i="86"/>
  <c r="L113" i="86"/>
  <c r="Q113" i="86"/>
  <c r="R113" i="86"/>
  <c r="S113" i="86"/>
  <c r="T113" i="86"/>
  <c r="U113" i="86"/>
  <c r="V113" i="86"/>
  <c r="W113" i="86"/>
  <c r="X113" i="86"/>
  <c r="Y113" i="86"/>
  <c r="Z113" i="86"/>
  <c r="AA113" i="86"/>
  <c r="B114" i="86"/>
  <c r="C114" i="86"/>
  <c r="D114" i="86"/>
  <c r="E114" i="86"/>
  <c r="G114" i="86"/>
  <c r="H114" i="86"/>
  <c r="I114" i="86"/>
  <c r="K114" i="86"/>
  <c r="L114" i="86"/>
  <c r="Q114" i="86"/>
  <c r="R114" i="86"/>
  <c r="S114" i="86"/>
  <c r="T114" i="86"/>
  <c r="U114" i="86"/>
  <c r="V114" i="86"/>
  <c r="W114" i="86"/>
  <c r="X114" i="86"/>
  <c r="Y114" i="86"/>
  <c r="Z114" i="86"/>
  <c r="AA114" i="86"/>
  <c r="B115" i="86"/>
  <c r="C115" i="86"/>
  <c r="D115" i="86"/>
  <c r="E115" i="86"/>
  <c r="G115" i="86"/>
  <c r="H115" i="86"/>
  <c r="I115" i="86"/>
  <c r="K115" i="86"/>
  <c r="L115" i="86"/>
  <c r="Q115" i="86"/>
  <c r="R115" i="86"/>
  <c r="S115" i="86"/>
  <c r="T115" i="86"/>
  <c r="U115" i="86"/>
  <c r="V115" i="86"/>
  <c r="W115" i="86"/>
  <c r="X115" i="86"/>
  <c r="Y115" i="86"/>
  <c r="Z115" i="86"/>
  <c r="AA115" i="86"/>
  <c r="B116" i="86"/>
  <c r="C116" i="86"/>
  <c r="D116" i="86"/>
  <c r="E116" i="86"/>
  <c r="G116" i="86"/>
  <c r="H116" i="86"/>
  <c r="I116" i="86"/>
  <c r="K116" i="86"/>
  <c r="L116" i="86"/>
  <c r="Q116" i="86"/>
  <c r="R116" i="86"/>
  <c r="S116" i="86"/>
  <c r="T116" i="86"/>
  <c r="U116" i="86"/>
  <c r="V116" i="86"/>
  <c r="W116" i="86"/>
  <c r="X116" i="86"/>
  <c r="Y116" i="86"/>
  <c r="Z116" i="86"/>
  <c r="AA116" i="86"/>
  <c r="B117" i="86"/>
  <c r="C117" i="86"/>
  <c r="D117" i="86"/>
  <c r="E117" i="86"/>
  <c r="G117" i="86"/>
  <c r="H117" i="86"/>
  <c r="I117" i="86"/>
  <c r="K117" i="86"/>
  <c r="L117" i="86"/>
  <c r="Q117" i="86"/>
  <c r="R117" i="86"/>
  <c r="S117" i="86"/>
  <c r="T117" i="86"/>
  <c r="U117" i="86"/>
  <c r="V117" i="86"/>
  <c r="W117" i="86"/>
  <c r="X117" i="86"/>
  <c r="Y117" i="86"/>
  <c r="Z117" i="86"/>
  <c r="AA117" i="86"/>
  <c r="B118" i="86"/>
  <c r="C118" i="86"/>
  <c r="D118" i="86"/>
  <c r="E118" i="86"/>
  <c r="G118" i="86"/>
  <c r="H118" i="86"/>
  <c r="I118" i="86"/>
  <c r="K118" i="86"/>
  <c r="L118" i="86"/>
  <c r="Q118" i="86"/>
  <c r="R118" i="86"/>
  <c r="S118" i="86"/>
  <c r="T118" i="86"/>
  <c r="U118" i="86"/>
  <c r="V118" i="86"/>
  <c r="W118" i="86"/>
  <c r="X118" i="86"/>
  <c r="Y118" i="86"/>
  <c r="Z118" i="86"/>
  <c r="AA118" i="86"/>
  <c r="B119" i="86"/>
  <c r="C119" i="86"/>
  <c r="D119" i="86"/>
  <c r="E119" i="86"/>
  <c r="G119" i="86"/>
  <c r="H119" i="86"/>
  <c r="I119" i="86"/>
  <c r="K119" i="86"/>
  <c r="L119" i="86"/>
  <c r="Q119" i="86"/>
  <c r="R119" i="86"/>
  <c r="S119" i="86"/>
  <c r="T119" i="86"/>
  <c r="U119" i="86"/>
  <c r="V119" i="86"/>
  <c r="W119" i="86"/>
  <c r="X119" i="86"/>
  <c r="Y119" i="86"/>
  <c r="Z119" i="86"/>
  <c r="AA119" i="86"/>
  <c r="B120" i="86"/>
  <c r="C120" i="86"/>
  <c r="D120" i="86"/>
  <c r="E120" i="86"/>
  <c r="G120" i="86"/>
  <c r="H120" i="86"/>
  <c r="I120" i="86"/>
  <c r="K120" i="86"/>
  <c r="L120" i="86"/>
  <c r="Q120" i="86"/>
  <c r="R120" i="86"/>
  <c r="S120" i="86"/>
  <c r="T120" i="86"/>
  <c r="U120" i="86"/>
  <c r="V120" i="86"/>
  <c r="W120" i="86"/>
  <c r="X120" i="86"/>
  <c r="Y120" i="86"/>
  <c r="Z120" i="86"/>
  <c r="AA120" i="86"/>
  <c r="B121" i="86"/>
  <c r="C121" i="86"/>
  <c r="D121" i="86"/>
  <c r="E121" i="86"/>
  <c r="G121" i="86"/>
  <c r="H121" i="86"/>
  <c r="I121" i="86"/>
  <c r="K121" i="86"/>
  <c r="L121" i="86"/>
  <c r="Q121" i="86"/>
  <c r="R121" i="86"/>
  <c r="S121" i="86"/>
  <c r="T121" i="86"/>
  <c r="U121" i="86"/>
  <c r="V121" i="86"/>
  <c r="W121" i="86"/>
  <c r="X121" i="86"/>
  <c r="Y121" i="86"/>
  <c r="Z121" i="86"/>
  <c r="AA121" i="86"/>
  <c r="B122" i="86"/>
  <c r="C122" i="86"/>
  <c r="D122" i="86"/>
  <c r="E122" i="86"/>
  <c r="G122" i="86"/>
  <c r="H122" i="86"/>
  <c r="I122" i="86"/>
  <c r="K122" i="86"/>
  <c r="L122" i="86"/>
  <c r="Q122" i="86"/>
  <c r="R122" i="86"/>
  <c r="S122" i="86"/>
  <c r="T122" i="86"/>
  <c r="U122" i="86"/>
  <c r="V122" i="86"/>
  <c r="W122" i="86"/>
  <c r="X122" i="86"/>
  <c r="Y122" i="86"/>
  <c r="Z122" i="86"/>
  <c r="AA122" i="86"/>
  <c r="B123" i="86"/>
  <c r="C123" i="86"/>
  <c r="D123" i="86"/>
  <c r="E123" i="86"/>
  <c r="G123" i="86"/>
  <c r="H123" i="86"/>
  <c r="I123" i="86"/>
  <c r="K123" i="86"/>
  <c r="L123" i="86"/>
  <c r="Q123" i="86"/>
  <c r="R123" i="86"/>
  <c r="S123" i="86"/>
  <c r="T123" i="86"/>
  <c r="U123" i="86"/>
  <c r="V123" i="86"/>
  <c r="W123" i="86"/>
  <c r="X123" i="86"/>
  <c r="Y123" i="86"/>
  <c r="Z123" i="86"/>
  <c r="AA123" i="86"/>
  <c r="B124" i="86"/>
  <c r="C124" i="86"/>
  <c r="D124" i="86"/>
  <c r="E124" i="86"/>
  <c r="G124" i="86"/>
  <c r="H124" i="86"/>
  <c r="I124" i="86"/>
  <c r="K124" i="86"/>
  <c r="L124" i="86"/>
  <c r="Q124" i="86"/>
  <c r="R124" i="86"/>
  <c r="S124" i="86"/>
  <c r="T124" i="86"/>
  <c r="U124" i="86"/>
  <c r="V124" i="86"/>
  <c r="W124" i="86"/>
  <c r="X124" i="86"/>
  <c r="Y124" i="86"/>
  <c r="Z124" i="86"/>
  <c r="AA124" i="86"/>
  <c r="B125" i="86"/>
  <c r="C125" i="86"/>
  <c r="D125" i="86"/>
  <c r="E125" i="86"/>
  <c r="G125" i="86"/>
  <c r="H125" i="86"/>
  <c r="I125" i="86"/>
  <c r="K125" i="86"/>
  <c r="L125" i="86"/>
  <c r="Q125" i="86"/>
  <c r="R125" i="86"/>
  <c r="S125" i="86"/>
  <c r="T125" i="86"/>
  <c r="U125" i="86"/>
  <c r="V125" i="86"/>
  <c r="W125" i="86"/>
  <c r="X125" i="86"/>
  <c r="Y125" i="86"/>
  <c r="Z125" i="86"/>
  <c r="AA125" i="86"/>
  <c r="B126" i="86"/>
  <c r="C126" i="86"/>
  <c r="D126" i="86"/>
  <c r="E126" i="86"/>
  <c r="G126" i="86"/>
  <c r="H126" i="86"/>
  <c r="I126" i="86"/>
  <c r="K126" i="86"/>
  <c r="L126" i="86"/>
  <c r="Q126" i="86"/>
  <c r="R126" i="86"/>
  <c r="S126" i="86"/>
  <c r="T126" i="86"/>
  <c r="U126" i="86"/>
  <c r="V126" i="86"/>
  <c r="W126" i="86"/>
  <c r="X126" i="86"/>
  <c r="Y126" i="86"/>
  <c r="Z126" i="86"/>
  <c r="AA126" i="86"/>
  <c r="B127" i="86"/>
  <c r="C127" i="86"/>
  <c r="D127" i="86"/>
  <c r="E127" i="86"/>
  <c r="G127" i="86"/>
  <c r="H127" i="86"/>
  <c r="I127" i="86"/>
  <c r="K127" i="86"/>
  <c r="L127" i="86"/>
  <c r="Q127" i="86"/>
  <c r="R127" i="86"/>
  <c r="S127" i="86"/>
  <c r="T127" i="86"/>
  <c r="U127" i="86"/>
  <c r="V127" i="86"/>
  <c r="W127" i="86"/>
  <c r="X127" i="86"/>
  <c r="Y127" i="86"/>
  <c r="Z127" i="86"/>
  <c r="AA127" i="86"/>
  <c r="B128" i="86"/>
  <c r="C128" i="86"/>
  <c r="D128" i="86"/>
  <c r="E128" i="86"/>
  <c r="G128" i="86"/>
  <c r="H128" i="86"/>
  <c r="I128" i="86"/>
  <c r="K128" i="86"/>
  <c r="L128" i="86"/>
  <c r="Q128" i="86"/>
  <c r="R128" i="86"/>
  <c r="S128" i="86"/>
  <c r="T128" i="86"/>
  <c r="U128" i="86"/>
  <c r="V128" i="86"/>
  <c r="W128" i="86"/>
  <c r="X128" i="86"/>
  <c r="Y128" i="86"/>
  <c r="Z128" i="86"/>
  <c r="AA128" i="86"/>
  <c r="B129" i="86"/>
  <c r="C129" i="86"/>
  <c r="D129" i="86"/>
  <c r="E129" i="86"/>
  <c r="G129" i="86"/>
  <c r="H129" i="86"/>
  <c r="I129" i="86"/>
  <c r="K129" i="86"/>
  <c r="L129" i="86"/>
  <c r="Q129" i="86"/>
  <c r="R129" i="86"/>
  <c r="S129" i="86"/>
  <c r="T129" i="86"/>
  <c r="U129" i="86"/>
  <c r="V129" i="86"/>
  <c r="W129" i="86"/>
  <c r="X129" i="86"/>
  <c r="Y129" i="86"/>
  <c r="Z129" i="86"/>
  <c r="AA129" i="86"/>
  <c r="B130" i="86"/>
  <c r="C130" i="86"/>
  <c r="D130" i="86"/>
  <c r="E130" i="86"/>
  <c r="G130" i="86"/>
  <c r="H130" i="86"/>
  <c r="I130" i="86"/>
  <c r="K130" i="86"/>
  <c r="L130" i="86"/>
  <c r="Q130" i="86"/>
  <c r="R130" i="86"/>
  <c r="S130" i="86"/>
  <c r="T130" i="86"/>
  <c r="U130" i="86"/>
  <c r="V130" i="86"/>
  <c r="W130" i="86"/>
  <c r="X130" i="86"/>
  <c r="Y130" i="86"/>
  <c r="Z130" i="86"/>
  <c r="AA130" i="86"/>
  <c r="B131" i="86"/>
  <c r="C131" i="86"/>
  <c r="D131" i="86"/>
  <c r="E131" i="86"/>
  <c r="G131" i="86"/>
  <c r="H131" i="86"/>
  <c r="I131" i="86"/>
  <c r="K131" i="86"/>
  <c r="L131" i="86"/>
  <c r="Q131" i="86"/>
  <c r="R131" i="86"/>
  <c r="S131" i="86"/>
  <c r="T131" i="86"/>
  <c r="U131" i="86"/>
  <c r="V131" i="86"/>
  <c r="W131" i="86"/>
  <c r="X131" i="86"/>
  <c r="Y131" i="86"/>
  <c r="Z131" i="86"/>
  <c r="AA131" i="86"/>
  <c r="B132" i="86"/>
  <c r="C132" i="86"/>
  <c r="D132" i="86"/>
  <c r="E132" i="86"/>
  <c r="G132" i="86"/>
  <c r="H132" i="86"/>
  <c r="I132" i="86"/>
  <c r="K132" i="86"/>
  <c r="L132" i="86"/>
  <c r="Q132" i="86"/>
  <c r="R132" i="86"/>
  <c r="S132" i="86"/>
  <c r="T132" i="86"/>
  <c r="U132" i="86"/>
  <c r="V132" i="86"/>
  <c r="W132" i="86"/>
  <c r="X132" i="86"/>
  <c r="Y132" i="86"/>
  <c r="Z132" i="86"/>
  <c r="AA132" i="86"/>
  <c r="B133" i="86"/>
  <c r="C133" i="86"/>
  <c r="D133" i="86"/>
  <c r="E133" i="86"/>
  <c r="G133" i="86"/>
  <c r="H133" i="86"/>
  <c r="I133" i="86"/>
  <c r="K133" i="86"/>
  <c r="L133" i="86"/>
  <c r="Q133" i="86"/>
  <c r="R133" i="86"/>
  <c r="S133" i="86"/>
  <c r="T133" i="86"/>
  <c r="U133" i="86"/>
  <c r="V133" i="86"/>
  <c r="W133" i="86"/>
  <c r="X133" i="86"/>
  <c r="Y133" i="86"/>
  <c r="Z133" i="86"/>
  <c r="AA133" i="86"/>
  <c r="B6" i="102"/>
  <c r="C6" i="102"/>
  <c r="D6" i="102"/>
  <c r="E6" i="102"/>
  <c r="G6" i="102"/>
  <c r="H6" i="102"/>
  <c r="I6" i="102"/>
  <c r="K6" i="102"/>
  <c r="L6" i="102"/>
  <c r="Q6" i="102"/>
  <c r="R6" i="102"/>
  <c r="S6" i="102"/>
  <c r="T6" i="102"/>
  <c r="U6" i="102"/>
  <c r="V6" i="102"/>
  <c r="W6" i="102"/>
  <c r="X6" i="102"/>
  <c r="Y6" i="102"/>
  <c r="Z6" i="102"/>
  <c r="AA6" i="102"/>
  <c r="B7" i="102"/>
  <c r="C7" i="102"/>
  <c r="D7" i="102"/>
  <c r="E7" i="102"/>
  <c r="G7" i="102"/>
  <c r="H7" i="102"/>
  <c r="I7" i="102"/>
  <c r="K7" i="102"/>
  <c r="L7" i="102"/>
  <c r="Q7" i="102"/>
  <c r="R7" i="102"/>
  <c r="S7" i="102"/>
  <c r="T7" i="102"/>
  <c r="U7" i="102"/>
  <c r="V7" i="102"/>
  <c r="W7" i="102"/>
  <c r="X7" i="102"/>
  <c r="Y7" i="102"/>
  <c r="Z7" i="102"/>
  <c r="AA7" i="102"/>
  <c r="B8" i="102"/>
  <c r="C8" i="102"/>
  <c r="D8" i="102"/>
  <c r="E8" i="102"/>
  <c r="G8" i="102"/>
  <c r="H8" i="102"/>
  <c r="I8" i="102"/>
  <c r="K8" i="102"/>
  <c r="L8" i="102"/>
  <c r="Q8" i="102"/>
  <c r="R8" i="102"/>
  <c r="S8" i="102"/>
  <c r="T8" i="102"/>
  <c r="U8" i="102"/>
  <c r="V8" i="102"/>
  <c r="W8" i="102"/>
  <c r="X8" i="102"/>
  <c r="Y8" i="102"/>
  <c r="Z8" i="102"/>
  <c r="AA8" i="102"/>
  <c r="B9" i="102"/>
  <c r="C9" i="102"/>
  <c r="D9" i="102"/>
  <c r="E9" i="102"/>
  <c r="G9" i="102"/>
  <c r="H9" i="102"/>
  <c r="I9" i="102"/>
  <c r="K9" i="102"/>
  <c r="L9" i="102"/>
  <c r="Q9" i="102"/>
  <c r="R9" i="102"/>
  <c r="S9" i="102"/>
  <c r="T9" i="102"/>
  <c r="U9" i="102"/>
  <c r="V9" i="102"/>
  <c r="W9" i="102"/>
  <c r="X9" i="102"/>
  <c r="Y9" i="102"/>
  <c r="Z9" i="102"/>
  <c r="AA9" i="102"/>
  <c r="B10" i="102"/>
  <c r="C10" i="102"/>
  <c r="D10" i="102"/>
  <c r="E10" i="102"/>
  <c r="G10" i="102"/>
  <c r="H10" i="102"/>
  <c r="I10" i="102"/>
  <c r="K10" i="102"/>
  <c r="L10" i="102"/>
  <c r="Q10" i="102"/>
  <c r="R10" i="102"/>
  <c r="S10" i="102"/>
  <c r="T10" i="102"/>
  <c r="U10" i="102"/>
  <c r="V10" i="102"/>
  <c r="W10" i="102"/>
  <c r="X10" i="102"/>
  <c r="Y10" i="102"/>
  <c r="Z10" i="102"/>
  <c r="AA10" i="102"/>
  <c r="B11" i="102"/>
  <c r="C11" i="102"/>
  <c r="D11" i="102"/>
  <c r="E11" i="102"/>
  <c r="G11" i="102"/>
  <c r="H11" i="102"/>
  <c r="I11" i="102"/>
  <c r="K11" i="102"/>
  <c r="L11" i="102"/>
  <c r="Q11" i="102"/>
  <c r="R11" i="102"/>
  <c r="S11" i="102"/>
  <c r="T11" i="102"/>
  <c r="U11" i="102"/>
  <c r="V11" i="102"/>
  <c r="W11" i="102"/>
  <c r="X11" i="102"/>
  <c r="Y11" i="102"/>
  <c r="Z11" i="102"/>
  <c r="AA11" i="102"/>
  <c r="B12" i="102"/>
  <c r="C12" i="102"/>
  <c r="D12" i="102"/>
  <c r="E12" i="102"/>
  <c r="G12" i="102"/>
  <c r="H12" i="102"/>
  <c r="I12" i="102"/>
  <c r="K12" i="102"/>
  <c r="L12" i="102"/>
  <c r="Q12" i="102"/>
  <c r="R12" i="102"/>
  <c r="S12" i="102"/>
  <c r="T12" i="102"/>
  <c r="U12" i="102"/>
  <c r="V12" i="102"/>
  <c r="W12" i="102"/>
  <c r="X12" i="102"/>
  <c r="Y12" i="102"/>
  <c r="Z12" i="102"/>
  <c r="AA12" i="102"/>
  <c r="B13" i="102"/>
  <c r="C13" i="102"/>
  <c r="D13" i="102"/>
  <c r="E13" i="102"/>
  <c r="G13" i="102"/>
  <c r="H13" i="102"/>
  <c r="I13" i="102"/>
  <c r="K13" i="102"/>
  <c r="L13" i="102"/>
  <c r="Q13" i="102"/>
  <c r="R13" i="102"/>
  <c r="S13" i="102"/>
  <c r="T13" i="102"/>
  <c r="U13" i="102"/>
  <c r="V13" i="102"/>
  <c r="W13" i="102"/>
  <c r="X13" i="102"/>
  <c r="Y13" i="102"/>
  <c r="Z13" i="102"/>
  <c r="AA13" i="102"/>
  <c r="B14" i="102"/>
  <c r="C14" i="102"/>
  <c r="D14" i="102"/>
  <c r="E14" i="102"/>
  <c r="G14" i="102"/>
  <c r="H14" i="102"/>
  <c r="I14" i="102"/>
  <c r="K14" i="102"/>
  <c r="L14" i="102"/>
  <c r="Q14" i="102"/>
  <c r="R14" i="102"/>
  <c r="S14" i="102"/>
  <c r="T14" i="102"/>
  <c r="U14" i="102"/>
  <c r="V14" i="102"/>
  <c r="W14" i="102"/>
  <c r="X14" i="102"/>
  <c r="Y14" i="102"/>
  <c r="Z14" i="102"/>
  <c r="AA14" i="102"/>
  <c r="B15" i="102"/>
  <c r="C15" i="102"/>
  <c r="D15" i="102"/>
  <c r="E15" i="102"/>
  <c r="G15" i="102"/>
  <c r="H15" i="102"/>
  <c r="I15" i="102"/>
  <c r="K15" i="102"/>
  <c r="L15" i="102"/>
  <c r="Q15" i="102"/>
  <c r="R15" i="102"/>
  <c r="S15" i="102"/>
  <c r="T15" i="102"/>
  <c r="U15" i="102"/>
  <c r="V15" i="102"/>
  <c r="W15" i="102"/>
  <c r="X15" i="102"/>
  <c r="Y15" i="102"/>
  <c r="Z15" i="102"/>
  <c r="AA15" i="102"/>
  <c r="B16" i="102"/>
  <c r="C16" i="102"/>
  <c r="D16" i="102"/>
  <c r="E16" i="102"/>
  <c r="G16" i="102"/>
  <c r="H16" i="102"/>
  <c r="I16" i="102"/>
  <c r="K16" i="102"/>
  <c r="L16" i="102"/>
  <c r="Q16" i="102"/>
  <c r="R16" i="102"/>
  <c r="S16" i="102"/>
  <c r="T16" i="102"/>
  <c r="U16" i="102"/>
  <c r="V16" i="102"/>
  <c r="W16" i="102"/>
  <c r="X16" i="102"/>
  <c r="Y16" i="102"/>
  <c r="Z16" i="102"/>
  <c r="AA16" i="102"/>
  <c r="B17" i="102"/>
  <c r="C17" i="102"/>
  <c r="D17" i="102"/>
  <c r="E17" i="102"/>
  <c r="G17" i="102"/>
  <c r="H17" i="102"/>
  <c r="I17" i="102"/>
  <c r="K17" i="102"/>
  <c r="L17" i="102"/>
  <c r="Q17" i="102"/>
  <c r="R17" i="102"/>
  <c r="S17" i="102"/>
  <c r="T17" i="102"/>
  <c r="U17" i="102"/>
  <c r="V17" i="102"/>
  <c r="W17" i="102"/>
  <c r="X17" i="102"/>
  <c r="Y17" i="102"/>
  <c r="Z17" i="102"/>
  <c r="AA17" i="102"/>
  <c r="B18" i="102"/>
  <c r="C18" i="102"/>
  <c r="D18" i="102"/>
  <c r="E18" i="102"/>
  <c r="G18" i="102"/>
  <c r="H18" i="102"/>
  <c r="I18" i="102"/>
  <c r="K18" i="102"/>
  <c r="L18" i="102"/>
  <c r="Q18" i="102"/>
  <c r="R18" i="102"/>
  <c r="S18" i="102"/>
  <c r="T18" i="102"/>
  <c r="U18" i="102"/>
  <c r="V18" i="102"/>
  <c r="W18" i="102"/>
  <c r="X18" i="102"/>
  <c r="Y18" i="102"/>
  <c r="Z18" i="102"/>
  <c r="AA18" i="102"/>
  <c r="B19" i="102"/>
  <c r="C19" i="102"/>
  <c r="D19" i="102"/>
  <c r="E19" i="102"/>
  <c r="G19" i="102"/>
  <c r="H19" i="102"/>
  <c r="I19" i="102"/>
  <c r="K19" i="102"/>
  <c r="L19" i="102"/>
  <c r="Q19" i="102"/>
  <c r="R19" i="102"/>
  <c r="S19" i="102"/>
  <c r="T19" i="102"/>
  <c r="U19" i="102"/>
  <c r="V19" i="102"/>
  <c r="W19" i="102"/>
  <c r="X19" i="102"/>
  <c r="Y19" i="102"/>
  <c r="Z19" i="102"/>
  <c r="AA19" i="102"/>
  <c r="B20" i="102"/>
  <c r="C20" i="102"/>
  <c r="D20" i="102"/>
  <c r="E20" i="102"/>
  <c r="G20" i="102"/>
  <c r="H20" i="102"/>
  <c r="I20" i="102"/>
  <c r="K20" i="102"/>
  <c r="L20" i="102"/>
  <c r="Q20" i="102"/>
  <c r="R20" i="102"/>
  <c r="S20" i="102"/>
  <c r="T20" i="102"/>
  <c r="U20" i="102"/>
  <c r="V20" i="102"/>
  <c r="W20" i="102"/>
  <c r="X20" i="102"/>
  <c r="Y20" i="102"/>
  <c r="Z20" i="102"/>
  <c r="AA20" i="102"/>
  <c r="B21" i="102"/>
  <c r="C21" i="102"/>
  <c r="D21" i="102"/>
  <c r="E21" i="102"/>
  <c r="G21" i="102"/>
  <c r="H21" i="102"/>
  <c r="I21" i="102"/>
  <c r="K21" i="102"/>
  <c r="L21" i="102"/>
  <c r="Q21" i="102"/>
  <c r="R21" i="102"/>
  <c r="S21" i="102"/>
  <c r="T21" i="102"/>
  <c r="U21" i="102"/>
  <c r="V21" i="102"/>
  <c r="W21" i="102"/>
  <c r="X21" i="102"/>
  <c r="Y21" i="102"/>
  <c r="Z21" i="102"/>
  <c r="AA21" i="102"/>
  <c r="B22" i="102"/>
  <c r="C22" i="102"/>
  <c r="D22" i="102"/>
  <c r="E22" i="102"/>
  <c r="G22" i="102"/>
  <c r="H22" i="102"/>
  <c r="I22" i="102"/>
  <c r="K22" i="102"/>
  <c r="L22" i="102"/>
  <c r="Q22" i="102"/>
  <c r="R22" i="102"/>
  <c r="S22" i="102"/>
  <c r="T22" i="102"/>
  <c r="U22" i="102"/>
  <c r="V22" i="102"/>
  <c r="W22" i="102"/>
  <c r="X22" i="102"/>
  <c r="Y22" i="102"/>
  <c r="Z22" i="102"/>
  <c r="AA22" i="102"/>
  <c r="B23" i="102"/>
  <c r="C23" i="102"/>
  <c r="D23" i="102"/>
  <c r="E23" i="102"/>
  <c r="G23" i="102"/>
  <c r="H23" i="102"/>
  <c r="I23" i="102"/>
  <c r="K23" i="102"/>
  <c r="L23" i="102"/>
  <c r="Q23" i="102"/>
  <c r="R23" i="102"/>
  <c r="S23" i="102"/>
  <c r="T23" i="102"/>
  <c r="U23" i="102"/>
  <c r="V23" i="102"/>
  <c r="W23" i="102"/>
  <c r="X23" i="102"/>
  <c r="Y23" i="102"/>
  <c r="Z23" i="102"/>
  <c r="AA23" i="102"/>
  <c r="B24" i="102"/>
  <c r="C24" i="102"/>
  <c r="D24" i="102"/>
  <c r="E24" i="102"/>
  <c r="G24" i="102"/>
  <c r="H24" i="102"/>
  <c r="I24" i="102"/>
  <c r="K24" i="102"/>
  <c r="L24" i="102"/>
  <c r="Q24" i="102"/>
  <c r="R24" i="102"/>
  <c r="S24" i="102"/>
  <c r="T24" i="102"/>
  <c r="U24" i="102"/>
  <c r="V24" i="102"/>
  <c r="W24" i="102"/>
  <c r="X24" i="102"/>
  <c r="Y24" i="102"/>
  <c r="Z24" i="102"/>
  <c r="AA24" i="102"/>
  <c r="B25" i="102"/>
  <c r="C25" i="102"/>
  <c r="D25" i="102"/>
  <c r="E25" i="102"/>
  <c r="G25" i="102"/>
  <c r="H25" i="102"/>
  <c r="I25" i="102"/>
  <c r="K25" i="102"/>
  <c r="L25" i="102"/>
  <c r="Q25" i="102"/>
  <c r="R25" i="102"/>
  <c r="S25" i="102"/>
  <c r="T25" i="102"/>
  <c r="U25" i="102"/>
  <c r="V25" i="102"/>
  <c r="W25" i="102"/>
  <c r="X25" i="102"/>
  <c r="Y25" i="102"/>
  <c r="Z25" i="102"/>
  <c r="AA25" i="102"/>
  <c r="B26" i="102"/>
  <c r="C26" i="102"/>
  <c r="D26" i="102"/>
  <c r="E26" i="102"/>
  <c r="G26" i="102"/>
  <c r="H26" i="102"/>
  <c r="I26" i="102"/>
  <c r="K26" i="102"/>
  <c r="L26" i="102"/>
  <c r="Q26" i="102"/>
  <c r="R26" i="102"/>
  <c r="S26" i="102"/>
  <c r="T26" i="102"/>
  <c r="U26" i="102"/>
  <c r="V26" i="102"/>
  <c r="W26" i="102"/>
  <c r="X26" i="102"/>
  <c r="Y26" i="102"/>
  <c r="Z26" i="102"/>
  <c r="AA26" i="102"/>
  <c r="B27" i="102"/>
  <c r="C27" i="102"/>
  <c r="D27" i="102"/>
  <c r="E27" i="102"/>
  <c r="G27" i="102"/>
  <c r="H27" i="102"/>
  <c r="I27" i="102"/>
  <c r="K27" i="102"/>
  <c r="L27" i="102"/>
  <c r="Q27" i="102"/>
  <c r="R27" i="102"/>
  <c r="S27" i="102"/>
  <c r="T27" i="102"/>
  <c r="U27" i="102"/>
  <c r="V27" i="102"/>
  <c r="W27" i="102"/>
  <c r="X27" i="102"/>
  <c r="Y27" i="102"/>
  <c r="Z27" i="102"/>
  <c r="AA27" i="102"/>
  <c r="B28" i="102"/>
  <c r="C28" i="102"/>
  <c r="D28" i="102"/>
  <c r="E28" i="102"/>
  <c r="G28" i="102"/>
  <c r="H28" i="102"/>
  <c r="I28" i="102"/>
  <c r="K28" i="102"/>
  <c r="L28" i="102"/>
  <c r="Q28" i="102"/>
  <c r="R28" i="102"/>
  <c r="S28" i="102"/>
  <c r="T28" i="102"/>
  <c r="U28" i="102"/>
  <c r="V28" i="102"/>
  <c r="W28" i="102"/>
  <c r="X28" i="102"/>
  <c r="Y28" i="102"/>
  <c r="Z28" i="102"/>
  <c r="AA28" i="102"/>
  <c r="B29" i="102"/>
  <c r="C29" i="102"/>
  <c r="D29" i="102"/>
  <c r="E29" i="102"/>
  <c r="G29" i="102"/>
  <c r="H29" i="102"/>
  <c r="I29" i="102"/>
  <c r="K29" i="102"/>
  <c r="L29" i="102"/>
  <c r="Q29" i="102"/>
  <c r="R29" i="102"/>
  <c r="S29" i="102"/>
  <c r="T29" i="102"/>
  <c r="U29" i="102"/>
  <c r="V29" i="102"/>
  <c r="W29" i="102"/>
  <c r="X29" i="102"/>
  <c r="Y29" i="102"/>
  <c r="Z29" i="102"/>
  <c r="AA29" i="102"/>
  <c r="B30" i="102"/>
  <c r="C30" i="102"/>
  <c r="D30" i="102"/>
  <c r="E30" i="102"/>
  <c r="G30" i="102"/>
  <c r="H30" i="102"/>
  <c r="I30" i="102"/>
  <c r="K30" i="102"/>
  <c r="L30" i="102"/>
  <c r="Q30" i="102"/>
  <c r="R30" i="102"/>
  <c r="S30" i="102"/>
  <c r="T30" i="102"/>
  <c r="U30" i="102"/>
  <c r="V30" i="102"/>
  <c r="W30" i="102"/>
  <c r="X30" i="102"/>
  <c r="Y30" i="102"/>
  <c r="Z30" i="102"/>
  <c r="AA30" i="102"/>
  <c r="B31" i="102"/>
  <c r="C31" i="102"/>
  <c r="D31" i="102"/>
  <c r="E31" i="102"/>
  <c r="G31" i="102"/>
  <c r="H31" i="102"/>
  <c r="I31" i="102"/>
  <c r="K31" i="102"/>
  <c r="L31" i="102"/>
  <c r="Q31" i="102"/>
  <c r="R31" i="102"/>
  <c r="S31" i="102"/>
  <c r="T31" i="102"/>
  <c r="U31" i="102"/>
  <c r="V31" i="102"/>
  <c r="W31" i="102"/>
  <c r="X31" i="102"/>
  <c r="Y31" i="102"/>
  <c r="Z31" i="102"/>
  <c r="AA31" i="102"/>
  <c r="B32" i="102"/>
  <c r="C32" i="102"/>
  <c r="D32" i="102"/>
  <c r="E32" i="102"/>
  <c r="G32" i="102"/>
  <c r="H32" i="102"/>
  <c r="I32" i="102"/>
  <c r="K32" i="102"/>
  <c r="L32" i="102"/>
  <c r="Q32" i="102"/>
  <c r="R32" i="102"/>
  <c r="S32" i="102"/>
  <c r="T32" i="102"/>
  <c r="U32" i="102"/>
  <c r="V32" i="102"/>
  <c r="W32" i="102"/>
  <c r="X32" i="102"/>
  <c r="Y32" i="102"/>
  <c r="Z32" i="102"/>
  <c r="AA32" i="102"/>
  <c r="B33" i="102"/>
  <c r="C33" i="102"/>
  <c r="D33" i="102"/>
  <c r="E33" i="102"/>
  <c r="G33" i="102"/>
  <c r="H33" i="102"/>
  <c r="I33" i="102"/>
  <c r="K33" i="102"/>
  <c r="L33" i="102"/>
  <c r="Q33" i="102"/>
  <c r="R33" i="102"/>
  <c r="S33" i="102"/>
  <c r="U33" i="102"/>
  <c r="V33" i="102"/>
  <c r="W33" i="102"/>
  <c r="X33" i="102"/>
  <c r="Y33" i="102"/>
  <c r="Z33" i="102"/>
  <c r="AA33" i="102"/>
  <c r="B34" i="102"/>
  <c r="C34" i="102"/>
  <c r="D34" i="102"/>
  <c r="E34" i="102"/>
  <c r="G34" i="102"/>
  <c r="H34" i="102"/>
  <c r="I34" i="102"/>
  <c r="K34" i="102"/>
  <c r="L34" i="102"/>
  <c r="Q34" i="102"/>
  <c r="R34" i="102"/>
  <c r="S34" i="102"/>
  <c r="T34" i="102"/>
  <c r="U34" i="102"/>
  <c r="V34" i="102"/>
  <c r="W34" i="102"/>
  <c r="X34" i="102"/>
  <c r="Y34" i="102"/>
  <c r="Z34" i="102"/>
  <c r="AA34" i="102"/>
  <c r="B35" i="102"/>
  <c r="C35" i="102"/>
  <c r="D35" i="102"/>
  <c r="E35" i="102"/>
  <c r="G35" i="102"/>
  <c r="H35" i="102"/>
  <c r="I35" i="102"/>
  <c r="K35" i="102"/>
  <c r="L35" i="102"/>
  <c r="Q35" i="102"/>
  <c r="R35" i="102"/>
  <c r="S35" i="102"/>
  <c r="U35" i="102"/>
  <c r="V35" i="102"/>
  <c r="W35" i="102"/>
  <c r="X35" i="102"/>
  <c r="Y35" i="102"/>
  <c r="Z35" i="102"/>
  <c r="AA35" i="102"/>
  <c r="B36" i="102"/>
  <c r="C36" i="102"/>
  <c r="D36" i="102"/>
  <c r="E36" i="102"/>
  <c r="G36" i="102"/>
  <c r="H36" i="102"/>
  <c r="I36" i="102"/>
  <c r="K36" i="102"/>
  <c r="L36" i="102"/>
  <c r="Q36" i="102"/>
  <c r="R36" i="102"/>
  <c r="S36" i="102"/>
  <c r="T36" i="102"/>
  <c r="U36" i="102"/>
  <c r="V36" i="102"/>
  <c r="W36" i="102"/>
  <c r="X36" i="102"/>
  <c r="Y36" i="102"/>
  <c r="Z36" i="102"/>
  <c r="AA36" i="102"/>
  <c r="B37" i="102"/>
  <c r="C37" i="102"/>
  <c r="D37" i="102"/>
  <c r="E37" i="102"/>
  <c r="G37" i="102"/>
  <c r="H37" i="102"/>
  <c r="I37" i="102"/>
  <c r="K37" i="102"/>
  <c r="L37" i="102"/>
  <c r="Q37" i="102"/>
  <c r="R37" i="102"/>
  <c r="S37" i="102"/>
  <c r="T37" i="102"/>
  <c r="U37" i="102"/>
  <c r="V37" i="102"/>
  <c r="W37" i="102"/>
  <c r="X37" i="102"/>
  <c r="Y37" i="102"/>
  <c r="Z37" i="102"/>
  <c r="AA37" i="102"/>
  <c r="B38" i="102"/>
  <c r="C38" i="102"/>
  <c r="D38" i="102"/>
  <c r="E38" i="102"/>
  <c r="G38" i="102"/>
  <c r="H38" i="102"/>
  <c r="I38" i="102"/>
  <c r="K38" i="102"/>
  <c r="L38" i="102"/>
  <c r="Q38" i="102"/>
  <c r="R38" i="102"/>
  <c r="S38" i="102"/>
  <c r="T38" i="102"/>
  <c r="U38" i="102"/>
  <c r="V38" i="102"/>
  <c r="W38" i="102"/>
  <c r="X38" i="102"/>
  <c r="Y38" i="102"/>
  <c r="Z38" i="102"/>
  <c r="AA38" i="102"/>
  <c r="B39" i="102"/>
  <c r="C39" i="102"/>
  <c r="D39" i="102"/>
  <c r="E39" i="102"/>
  <c r="G39" i="102"/>
  <c r="H39" i="102"/>
  <c r="I39" i="102"/>
  <c r="K39" i="102"/>
  <c r="L39" i="102"/>
  <c r="Q39" i="102"/>
  <c r="R39" i="102"/>
  <c r="S39" i="102"/>
  <c r="T39" i="102"/>
  <c r="U39" i="102"/>
  <c r="V39" i="102"/>
  <c r="W39" i="102"/>
  <c r="X39" i="102"/>
  <c r="Y39" i="102"/>
  <c r="Z39" i="102"/>
  <c r="AA39" i="102"/>
  <c r="B40" i="102"/>
  <c r="C40" i="102"/>
  <c r="D40" i="102"/>
  <c r="E40" i="102"/>
  <c r="G40" i="102"/>
  <c r="H40" i="102"/>
  <c r="I40" i="102"/>
  <c r="K40" i="102"/>
  <c r="L40" i="102"/>
  <c r="Q40" i="102"/>
  <c r="R40" i="102"/>
  <c r="S40" i="102"/>
  <c r="T40" i="102"/>
  <c r="U40" i="102"/>
  <c r="V40" i="102"/>
  <c r="W40" i="102"/>
  <c r="X40" i="102"/>
  <c r="Y40" i="102"/>
  <c r="Z40" i="102"/>
  <c r="AA40" i="102"/>
  <c r="B41" i="102"/>
  <c r="C41" i="102"/>
  <c r="D41" i="102"/>
  <c r="E41" i="102"/>
  <c r="G41" i="102"/>
  <c r="H41" i="102"/>
  <c r="I41" i="102"/>
  <c r="K41" i="102"/>
  <c r="L41" i="102"/>
  <c r="Q41" i="102"/>
  <c r="R41" i="102"/>
  <c r="S41" i="102"/>
  <c r="T41" i="102"/>
  <c r="U41" i="102"/>
  <c r="V41" i="102"/>
  <c r="W41" i="102"/>
  <c r="X41" i="102"/>
  <c r="Y41" i="102"/>
  <c r="Z41" i="102"/>
  <c r="AA41" i="102"/>
  <c r="B42" i="102"/>
  <c r="C42" i="102"/>
  <c r="D42" i="102"/>
  <c r="E42" i="102"/>
  <c r="G42" i="102"/>
  <c r="H42" i="102"/>
  <c r="I42" i="102"/>
  <c r="K42" i="102"/>
  <c r="L42" i="102"/>
  <c r="Q42" i="102"/>
  <c r="R42" i="102"/>
  <c r="S42" i="102"/>
  <c r="T42" i="102"/>
  <c r="U42" i="102"/>
  <c r="V42" i="102"/>
  <c r="W42" i="102"/>
  <c r="X42" i="102"/>
  <c r="Y42" i="102"/>
  <c r="Z42" i="102"/>
  <c r="AA42" i="102"/>
  <c r="B43" i="102"/>
  <c r="C43" i="102"/>
  <c r="D43" i="102"/>
  <c r="E43" i="102"/>
  <c r="G43" i="102"/>
  <c r="H43" i="102"/>
  <c r="I43" i="102"/>
  <c r="K43" i="102"/>
  <c r="L43" i="102"/>
  <c r="Q43" i="102"/>
  <c r="R43" i="102"/>
  <c r="S43" i="102"/>
  <c r="T43" i="102"/>
  <c r="U43" i="102"/>
  <c r="V43" i="102"/>
  <c r="W43" i="102"/>
  <c r="X43" i="102"/>
  <c r="Y43" i="102"/>
  <c r="Z43" i="102"/>
  <c r="AA43" i="102"/>
  <c r="B44" i="102"/>
  <c r="C44" i="102"/>
  <c r="D44" i="102"/>
  <c r="E44" i="102"/>
  <c r="G44" i="102"/>
  <c r="H44" i="102"/>
  <c r="I44" i="102"/>
  <c r="K44" i="102"/>
  <c r="L44" i="102"/>
  <c r="Q44" i="102"/>
  <c r="R44" i="102"/>
  <c r="S44" i="102"/>
  <c r="T44" i="102"/>
  <c r="U44" i="102"/>
  <c r="V44" i="102"/>
  <c r="W44" i="102"/>
  <c r="X44" i="102"/>
  <c r="Y44" i="102"/>
  <c r="Z44" i="102"/>
  <c r="AA44" i="102"/>
  <c r="B45" i="102"/>
  <c r="C45" i="102"/>
  <c r="D45" i="102"/>
  <c r="E45" i="102"/>
  <c r="G45" i="102"/>
  <c r="H45" i="102"/>
  <c r="I45" i="102"/>
  <c r="K45" i="102"/>
  <c r="L45" i="102"/>
  <c r="Q45" i="102"/>
  <c r="R45" i="102"/>
  <c r="S45" i="102"/>
  <c r="T45" i="102"/>
  <c r="U45" i="102"/>
  <c r="V45" i="102"/>
  <c r="W45" i="102"/>
  <c r="X45" i="102"/>
  <c r="Y45" i="102"/>
  <c r="Z45" i="102"/>
  <c r="AA45" i="102"/>
  <c r="B46" i="102"/>
  <c r="C46" i="102"/>
  <c r="D46" i="102"/>
  <c r="E46" i="102"/>
  <c r="G46" i="102"/>
  <c r="H46" i="102"/>
  <c r="I46" i="102"/>
  <c r="K46" i="102"/>
  <c r="L46" i="102"/>
  <c r="Q46" i="102"/>
  <c r="R46" i="102"/>
  <c r="S46" i="102"/>
  <c r="T46" i="102"/>
  <c r="U46" i="102"/>
  <c r="V46" i="102"/>
  <c r="W46" i="102"/>
  <c r="X46" i="102"/>
  <c r="Y46" i="102"/>
  <c r="Z46" i="102"/>
  <c r="AA46" i="102"/>
  <c r="B47" i="102"/>
  <c r="C47" i="102"/>
  <c r="D47" i="102"/>
  <c r="E47" i="102"/>
  <c r="G47" i="102"/>
  <c r="H47" i="102"/>
  <c r="I47" i="102"/>
  <c r="K47" i="102"/>
  <c r="L47" i="102"/>
  <c r="Q47" i="102"/>
  <c r="R47" i="102"/>
  <c r="S47" i="102"/>
  <c r="T47" i="102"/>
  <c r="U47" i="102"/>
  <c r="V47" i="102"/>
  <c r="W47" i="102"/>
  <c r="X47" i="102"/>
  <c r="Y47" i="102"/>
  <c r="Z47" i="102"/>
  <c r="AA47" i="102"/>
  <c r="B48" i="102"/>
  <c r="C48" i="102"/>
  <c r="D48" i="102"/>
  <c r="E48" i="102"/>
  <c r="G48" i="102"/>
  <c r="H48" i="102"/>
  <c r="I48" i="102"/>
  <c r="K48" i="102"/>
  <c r="L48" i="102"/>
  <c r="Q48" i="102"/>
  <c r="R48" i="102"/>
  <c r="S48" i="102"/>
  <c r="T48" i="102"/>
  <c r="U48" i="102"/>
  <c r="V48" i="102"/>
  <c r="W48" i="102"/>
  <c r="X48" i="102"/>
  <c r="Y48" i="102"/>
  <c r="Z48" i="102"/>
  <c r="AA48" i="102"/>
  <c r="B49" i="102"/>
  <c r="C49" i="102"/>
  <c r="D49" i="102"/>
  <c r="E49" i="102"/>
  <c r="G49" i="102"/>
  <c r="H49" i="102"/>
  <c r="I49" i="102"/>
  <c r="K49" i="102"/>
  <c r="L49" i="102"/>
  <c r="Q49" i="102"/>
  <c r="R49" i="102"/>
  <c r="S49" i="102"/>
  <c r="T49" i="102"/>
  <c r="U49" i="102"/>
  <c r="V49" i="102"/>
  <c r="W49" i="102"/>
  <c r="X49" i="102"/>
  <c r="Y49" i="102"/>
  <c r="Z49" i="102"/>
  <c r="AA49" i="102"/>
  <c r="B50" i="102"/>
  <c r="C50" i="102"/>
  <c r="D50" i="102"/>
  <c r="E50" i="102"/>
  <c r="G50" i="102"/>
  <c r="H50" i="102"/>
  <c r="I50" i="102"/>
  <c r="K50" i="102"/>
  <c r="L50" i="102"/>
  <c r="Q50" i="102"/>
  <c r="R50" i="102"/>
  <c r="S50" i="102"/>
  <c r="T50" i="102"/>
  <c r="U50" i="102"/>
  <c r="V50" i="102"/>
  <c r="W50" i="102"/>
  <c r="X50" i="102"/>
  <c r="Y50" i="102"/>
  <c r="Z50" i="102"/>
  <c r="AA50" i="102"/>
  <c r="B51" i="102"/>
  <c r="C51" i="102"/>
  <c r="D51" i="102"/>
  <c r="E51" i="102"/>
  <c r="G51" i="102"/>
  <c r="H51" i="102"/>
  <c r="I51" i="102"/>
  <c r="K51" i="102"/>
  <c r="L51" i="102"/>
  <c r="Q51" i="102"/>
  <c r="R51" i="102"/>
  <c r="S51" i="102"/>
  <c r="T51" i="102"/>
  <c r="U51" i="102"/>
  <c r="V51" i="102"/>
  <c r="W51" i="102"/>
  <c r="X51" i="102"/>
  <c r="Y51" i="102"/>
  <c r="Z51" i="102"/>
  <c r="AA51" i="102"/>
  <c r="B52" i="102"/>
  <c r="C52" i="102"/>
  <c r="D52" i="102"/>
  <c r="E52" i="102"/>
  <c r="G52" i="102"/>
  <c r="H52" i="102"/>
  <c r="I52" i="102"/>
  <c r="K52" i="102"/>
  <c r="L52" i="102"/>
  <c r="Q52" i="102"/>
  <c r="R52" i="102"/>
  <c r="S52" i="102"/>
  <c r="T52" i="102"/>
  <c r="U52" i="102"/>
  <c r="V52" i="102"/>
  <c r="W52" i="102"/>
  <c r="X52" i="102"/>
  <c r="Y52" i="102"/>
  <c r="Z52" i="102"/>
  <c r="AA52" i="102"/>
  <c r="B53" i="102"/>
  <c r="C53" i="102"/>
  <c r="D53" i="102"/>
  <c r="E53" i="102"/>
  <c r="G53" i="102"/>
  <c r="H53" i="102"/>
  <c r="I53" i="102"/>
  <c r="K53" i="102"/>
  <c r="L53" i="102"/>
  <c r="Q53" i="102"/>
  <c r="R53" i="102"/>
  <c r="S53" i="102"/>
  <c r="T53" i="102"/>
  <c r="U53" i="102"/>
  <c r="V53" i="102"/>
  <c r="W53" i="102"/>
  <c r="X53" i="102"/>
  <c r="Y53" i="102"/>
  <c r="Z53" i="102"/>
  <c r="AA53" i="102"/>
  <c r="B54" i="102"/>
  <c r="C54" i="102"/>
  <c r="D54" i="102"/>
  <c r="E54" i="102"/>
  <c r="G54" i="102"/>
  <c r="H54" i="102"/>
  <c r="I54" i="102"/>
  <c r="K54" i="102"/>
  <c r="L54" i="102"/>
  <c r="Q54" i="102"/>
  <c r="R54" i="102"/>
  <c r="S54" i="102"/>
  <c r="T54" i="102"/>
  <c r="U54" i="102"/>
  <c r="V54" i="102"/>
  <c r="W54" i="102"/>
  <c r="X54" i="102"/>
  <c r="Y54" i="102"/>
  <c r="Z54" i="102"/>
  <c r="AA54" i="102"/>
  <c r="B55" i="102"/>
  <c r="C55" i="102"/>
  <c r="D55" i="102"/>
  <c r="E55" i="102"/>
  <c r="G55" i="102"/>
  <c r="H55" i="102"/>
  <c r="I55" i="102"/>
  <c r="K55" i="102"/>
  <c r="L55" i="102"/>
  <c r="Q55" i="102"/>
  <c r="R55" i="102"/>
  <c r="S55" i="102"/>
  <c r="T55" i="102"/>
  <c r="U55" i="102"/>
  <c r="V55" i="102"/>
  <c r="W55" i="102"/>
  <c r="X55" i="102"/>
  <c r="Y55" i="102"/>
  <c r="Z55" i="102"/>
  <c r="AA55" i="102"/>
  <c r="B56" i="102"/>
  <c r="C56" i="102"/>
  <c r="D56" i="102"/>
  <c r="E56" i="102"/>
  <c r="G56" i="102"/>
  <c r="H56" i="102"/>
  <c r="I56" i="102"/>
  <c r="K56" i="102"/>
  <c r="L56" i="102"/>
  <c r="Q56" i="102"/>
  <c r="R56" i="102"/>
  <c r="S56" i="102"/>
  <c r="T56" i="102"/>
  <c r="U56" i="102"/>
  <c r="V56" i="102"/>
  <c r="W56" i="102"/>
  <c r="X56" i="102"/>
  <c r="Y56" i="102"/>
  <c r="Z56" i="102"/>
  <c r="AA56" i="102"/>
  <c r="B57" i="102"/>
  <c r="C57" i="102"/>
  <c r="D57" i="102"/>
  <c r="E57" i="102"/>
  <c r="G57" i="102"/>
  <c r="H57" i="102"/>
  <c r="I57" i="102"/>
  <c r="K57" i="102"/>
  <c r="L57" i="102"/>
  <c r="Q57" i="102"/>
  <c r="R57" i="102"/>
  <c r="S57" i="102"/>
  <c r="T57" i="102"/>
  <c r="U57" i="102"/>
  <c r="V57" i="102"/>
  <c r="W57" i="102"/>
  <c r="X57" i="102"/>
  <c r="Y57" i="102"/>
  <c r="Z57" i="102"/>
  <c r="AA57" i="102"/>
  <c r="B58" i="102"/>
  <c r="C58" i="102"/>
  <c r="D58" i="102"/>
  <c r="E58" i="102"/>
  <c r="G58" i="102"/>
  <c r="H58" i="102"/>
  <c r="I58" i="102"/>
  <c r="K58" i="102"/>
  <c r="L58" i="102"/>
  <c r="Q58" i="102"/>
  <c r="R58" i="102"/>
  <c r="S58" i="102"/>
  <c r="T58" i="102"/>
  <c r="U58" i="102"/>
  <c r="V58" i="102"/>
  <c r="W58" i="102"/>
  <c r="X58" i="102"/>
  <c r="Y58" i="102"/>
  <c r="Z58" i="102"/>
  <c r="AA58" i="102"/>
  <c r="B59" i="102"/>
  <c r="C59" i="102"/>
  <c r="D59" i="102"/>
  <c r="E59" i="102"/>
  <c r="G59" i="102"/>
  <c r="H59" i="102"/>
  <c r="I59" i="102"/>
  <c r="K59" i="102"/>
  <c r="L59" i="102"/>
  <c r="Q59" i="102"/>
  <c r="R59" i="102"/>
  <c r="S59" i="102"/>
  <c r="T59" i="102"/>
  <c r="U59" i="102"/>
  <c r="V59" i="102"/>
  <c r="W59" i="102"/>
  <c r="X59" i="102"/>
  <c r="Y59" i="102"/>
  <c r="Z59" i="102"/>
  <c r="AA59" i="102"/>
  <c r="B60" i="102"/>
  <c r="C60" i="102"/>
  <c r="D60" i="102"/>
  <c r="E60" i="102"/>
  <c r="G60" i="102"/>
  <c r="H60" i="102"/>
  <c r="I60" i="102"/>
  <c r="K60" i="102"/>
  <c r="L60" i="102"/>
  <c r="Q60" i="102"/>
  <c r="R60" i="102"/>
  <c r="S60" i="102"/>
  <c r="T60" i="102"/>
  <c r="U60" i="102"/>
  <c r="V60" i="102"/>
  <c r="W60" i="102"/>
  <c r="X60" i="102"/>
  <c r="Y60" i="102"/>
  <c r="Z60" i="102"/>
  <c r="AA60" i="102"/>
  <c r="B61" i="102"/>
  <c r="C61" i="102"/>
  <c r="D61" i="102"/>
  <c r="E61" i="102"/>
  <c r="G61" i="102"/>
  <c r="H61" i="102"/>
  <c r="I61" i="102"/>
  <c r="K61" i="102"/>
  <c r="L61" i="102"/>
  <c r="Q61" i="102"/>
  <c r="R61" i="102"/>
  <c r="S61" i="102"/>
  <c r="T61" i="102"/>
  <c r="U61" i="102"/>
  <c r="V61" i="102"/>
  <c r="W61" i="102"/>
  <c r="X61" i="102"/>
  <c r="Y61" i="102"/>
  <c r="Z61" i="102"/>
  <c r="AA61" i="102"/>
  <c r="B62" i="102"/>
  <c r="C62" i="102"/>
  <c r="D62" i="102"/>
  <c r="E62" i="102"/>
  <c r="G62" i="102"/>
  <c r="H62" i="102"/>
  <c r="I62" i="102"/>
  <c r="K62" i="102"/>
  <c r="L62" i="102"/>
  <c r="Q62" i="102"/>
  <c r="R62" i="102"/>
  <c r="S62" i="102"/>
  <c r="T62" i="102"/>
  <c r="U62" i="102"/>
  <c r="V62" i="102"/>
  <c r="W62" i="102"/>
  <c r="X62" i="102"/>
  <c r="Y62" i="102"/>
  <c r="Z62" i="102"/>
  <c r="AA62" i="102"/>
  <c r="B63" i="102"/>
  <c r="C63" i="102"/>
  <c r="D63" i="102"/>
  <c r="E63" i="102"/>
  <c r="G63" i="102"/>
  <c r="H63" i="102"/>
  <c r="I63" i="102"/>
  <c r="K63" i="102"/>
  <c r="L63" i="102"/>
  <c r="Q63" i="102"/>
  <c r="R63" i="102"/>
  <c r="S63" i="102"/>
  <c r="T63" i="102"/>
  <c r="U63" i="102"/>
  <c r="V63" i="102"/>
  <c r="W63" i="102"/>
  <c r="X63" i="102"/>
  <c r="Y63" i="102"/>
  <c r="Z63" i="102"/>
  <c r="AA63" i="102"/>
  <c r="B64" i="102"/>
  <c r="C64" i="102"/>
  <c r="D64" i="102"/>
  <c r="E64" i="102"/>
  <c r="G64" i="102"/>
  <c r="H64" i="102"/>
  <c r="I64" i="102"/>
  <c r="K64" i="102"/>
  <c r="L64" i="102"/>
  <c r="Q64" i="102"/>
  <c r="R64" i="102"/>
  <c r="S64" i="102"/>
  <c r="T64" i="102"/>
  <c r="U64" i="102"/>
  <c r="V64" i="102"/>
  <c r="W64" i="102"/>
  <c r="X64" i="102"/>
  <c r="Y64" i="102"/>
  <c r="Z64" i="102"/>
  <c r="AA64" i="102"/>
  <c r="B65" i="102"/>
  <c r="C65" i="102"/>
  <c r="D65" i="102"/>
  <c r="E65" i="102"/>
  <c r="G65" i="102"/>
  <c r="H65" i="102"/>
  <c r="I65" i="102"/>
  <c r="K65" i="102"/>
  <c r="L65" i="102"/>
  <c r="Q65" i="102"/>
  <c r="R65" i="102"/>
  <c r="S65" i="102"/>
  <c r="T65" i="102"/>
  <c r="U65" i="102"/>
  <c r="V65" i="102"/>
  <c r="W65" i="102"/>
  <c r="X65" i="102"/>
  <c r="Y65" i="102"/>
  <c r="Z65" i="102"/>
  <c r="AA65" i="102"/>
  <c r="B66" i="102"/>
  <c r="C66" i="102"/>
  <c r="D66" i="102"/>
  <c r="E66" i="102"/>
  <c r="G66" i="102"/>
  <c r="H66" i="102"/>
  <c r="I66" i="102"/>
  <c r="K66" i="102"/>
  <c r="L66" i="102"/>
  <c r="Q66" i="102"/>
  <c r="R66" i="102"/>
  <c r="S66" i="102"/>
  <c r="T66" i="102"/>
  <c r="U66" i="102"/>
  <c r="V66" i="102"/>
  <c r="W66" i="102"/>
  <c r="X66" i="102"/>
  <c r="Y66" i="102"/>
  <c r="Z66" i="102"/>
  <c r="AA66" i="102"/>
  <c r="B67" i="102"/>
  <c r="C67" i="102"/>
  <c r="D67" i="102"/>
  <c r="E67" i="102"/>
  <c r="G67" i="102"/>
  <c r="H67" i="102"/>
  <c r="I67" i="102"/>
  <c r="K67" i="102"/>
  <c r="L67" i="102"/>
  <c r="Q67" i="102"/>
  <c r="R67" i="102"/>
  <c r="S67" i="102"/>
  <c r="T67" i="102"/>
  <c r="U67" i="102"/>
  <c r="V67" i="102"/>
  <c r="W67" i="102"/>
  <c r="X67" i="102"/>
  <c r="Y67" i="102"/>
  <c r="Z67" i="102"/>
  <c r="AA67" i="102"/>
  <c r="B68" i="102"/>
  <c r="C68" i="102"/>
  <c r="D68" i="102"/>
  <c r="E68" i="102"/>
  <c r="G68" i="102"/>
  <c r="H68" i="102"/>
  <c r="I68" i="102"/>
  <c r="K68" i="102"/>
  <c r="L68" i="102"/>
  <c r="Q68" i="102"/>
  <c r="R68" i="102"/>
  <c r="S68" i="102"/>
  <c r="T68" i="102"/>
  <c r="U68" i="102"/>
  <c r="V68" i="102"/>
  <c r="W68" i="102"/>
  <c r="X68" i="102"/>
  <c r="Y68" i="102"/>
  <c r="Z68" i="102"/>
  <c r="AA68" i="102"/>
  <c r="B69" i="102"/>
  <c r="C69" i="102"/>
  <c r="D69" i="102"/>
  <c r="E69" i="102"/>
  <c r="G69" i="102"/>
  <c r="H69" i="102"/>
  <c r="I69" i="102"/>
  <c r="K69" i="102"/>
  <c r="L69" i="102"/>
  <c r="Q69" i="102"/>
  <c r="R69" i="102"/>
  <c r="S69" i="102"/>
  <c r="T69" i="102"/>
  <c r="U69" i="102"/>
  <c r="V69" i="102"/>
  <c r="W69" i="102"/>
  <c r="X69" i="102"/>
  <c r="Y69" i="102"/>
  <c r="Z69" i="102"/>
  <c r="AA69" i="102"/>
  <c r="B70" i="102"/>
  <c r="C70" i="102"/>
  <c r="D70" i="102"/>
  <c r="E70" i="102"/>
  <c r="G70" i="102"/>
  <c r="H70" i="102"/>
  <c r="I70" i="102"/>
  <c r="K70" i="102"/>
  <c r="L70" i="102"/>
  <c r="Q70" i="102"/>
  <c r="R70" i="102"/>
  <c r="S70" i="102"/>
  <c r="T70" i="102"/>
  <c r="U70" i="102"/>
  <c r="V70" i="102"/>
  <c r="W70" i="102"/>
  <c r="X70" i="102"/>
  <c r="Y70" i="102"/>
  <c r="Z70" i="102"/>
  <c r="AA70" i="102"/>
  <c r="B71" i="102"/>
  <c r="C71" i="102"/>
  <c r="D71" i="102"/>
  <c r="E71" i="102"/>
  <c r="G71" i="102"/>
  <c r="H71" i="102"/>
  <c r="I71" i="102"/>
  <c r="K71" i="102"/>
  <c r="L71" i="102"/>
  <c r="Q71" i="102"/>
  <c r="R71" i="102"/>
  <c r="S71" i="102"/>
  <c r="T71" i="102"/>
  <c r="U71" i="102"/>
  <c r="V71" i="102"/>
  <c r="W71" i="102"/>
  <c r="X71" i="102"/>
  <c r="Y71" i="102"/>
  <c r="Z71" i="102"/>
  <c r="AA71" i="102"/>
  <c r="B72" i="102"/>
  <c r="C72" i="102"/>
  <c r="D72" i="102"/>
  <c r="E72" i="102"/>
  <c r="G72" i="102"/>
  <c r="H72" i="102"/>
  <c r="I72" i="102"/>
  <c r="K72" i="102"/>
  <c r="L72" i="102"/>
  <c r="Q72" i="102"/>
  <c r="R72" i="102"/>
  <c r="S72" i="102"/>
  <c r="T72" i="102"/>
  <c r="U72" i="102"/>
  <c r="V72" i="102"/>
  <c r="W72" i="102"/>
  <c r="X72" i="102"/>
  <c r="Y72" i="102"/>
  <c r="Z72" i="102"/>
  <c r="AA72" i="102"/>
  <c r="B73" i="102"/>
  <c r="C73" i="102"/>
  <c r="D73" i="102"/>
  <c r="E73" i="102"/>
  <c r="G73" i="102"/>
  <c r="H73" i="102"/>
  <c r="I73" i="102"/>
  <c r="K73" i="102"/>
  <c r="L73" i="102"/>
  <c r="Q73" i="102"/>
  <c r="R73" i="102"/>
  <c r="S73" i="102"/>
  <c r="T73" i="102"/>
  <c r="U73" i="102"/>
  <c r="V73" i="102"/>
  <c r="W73" i="102"/>
  <c r="X73" i="102"/>
  <c r="Y73" i="102"/>
  <c r="Z73" i="102"/>
  <c r="AA73" i="102"/>
  <c r="B74" i="102"/>
  <c r="C74" i="102"/>
  <c r="D74" i="102"/>
  <c r="E74" i="102"/>
  <c r="G74" i="102"/>
  <c r="H74" i="102"/>
  <c r="I74" i="102"/>
  <c r="K74" i="102"/>
  <c r="L74" i="102"/>
  <c r="Q74" i="102"/>
  <c r="R74" i="102"/>
  <c r="S74" i="102"/>
  <c r="T74" i="102"/>
  <c r="U74" i="102"/>
  <c r="V74" i="102"/>
  <c r="W74" i="102"/>
  <c r="X74" i="102"/>
  <c r="Y74" i="102"/>
  <c r="Z74" i="102"/>
  <c r="AA74" i="102"/>
  <c r="B75" i="102"/>
  <c r="C75" i="102"/>
  <c r="D75" i="102"/>
  <c r="E75" i="102"/>
  <c r="G75" i="102"/>
  <c r="H75" i="102"/>
  <c r="I75" i="102"/>
  <c r="K75" i="102"/>
  <c r="L75" i="102"/>
  <c r="Q75" i="102"/>
  <c r="R75" i="102"/>
  <c r="S75" i="102"/>
  <c r="T75" i="102"/>
  <c r="U75" i="102"/>
  <c r="V75" i="102"/>
  <c r="W75" i="102"/>
  <c r="X75" i="102"/>
  <c r="Y75" i="102"/>
  <c r="Z75" i="102"/>
  <c r="AA75" i="102"/>
  <c r="B76" i="102"/>
  <c r="C76" i="102"/>
  <c r="D76" i="102"/>
  <c r="E76" i="102"/>
  <c r="G76" i="102"/>
  <c r="H76" i="102"/>
  <c r="I76" i="102"/>
  <c r="K76" i="102"/>
  <c r="L76" i="102"/>
  <c r="Q76" i="102"/>
  <c r="S76" i="102"/>
  <c r="T76" i="102"/>
  <c r="U76" i="102"/>
  <c r="V76" i="102"/>
  <c r="W76" i="102"/>
  <c r="X76" i="102"/>
  <c r="Y76" i="102"/>
  <c r="Z76" i="102"/>
  <c r="AA76" i="102"/>
  <c r="B77" i="102"/>
  <c r="C77" i="102"/>
  <c r="D77" i="102"/>
  <c r="E77" i="102"/>
  <c r="G77" i="102"/>
  <c r="H77" i="102"/>
  <c r="I77" i="102"/>
  <c r="K77" i="102"/>
  <c r="L77" i="102"/>
  <c r="Q77" i="102"/>
  <c r="R77" i="102"/>
  <c r="S77" i="102"/>
  <c r="T77" i="102"/>
  <c r="U77" i="102"/>
  <c r="V77" i="102"/>
  <c r="W77" i="102"/>
  <c r="X77" i="102"/>
  <c r="Y77" i="102"/>
  <c r="Z77" i="102"/>
  <c r="AA77" i="102"/>
  <c r="B78" i="102"/>
  <c r="C78" i="102"/>
  <c r="D78" i="102"/>
  <c r="E78" i="102"/>
  <c r="G78" i="102"/>
  <c r="H78" i="102"/>
  <c r="I78" i="102"/>
  <c r="K78" i="102"/>
  <c r="L78" i="102"/>
  <c r="Q78" i="102"/>
  <c r="R78" i="102"/>
  <c r="S78" i="102"/>
  <c r="T78" i="102"/>
  <c r="U78" i="102"/>
  <c r="V78" i="102"/>
  <c r="W78" i="102"/>
  <c r="X78" i="102"/>
  <c r="Y78" i="102"/>
  <c r="Z78" i="102"/>
  <c r="AA78" i="102"/>
  <c r="B79" i="102"/>
  <c r="C79" i="102"/>
  <c r="D79" i="102"/>
  <c r="E79" i="102"/>
  <c r="G79" i="102"/>
  <c r="H79" i="102"/>
  <c r="I79" i="102"/>
  <c r="K79" i="102"/>
  <c r="L79" i="102"/>
  <c r="Q79" i="102"/>
  <c r="R79" i="102"/>
  <c r="S79" i="102"/>
  <c r="T79" i="102"/>
  <c r="U79" i="102"/>
  <c r="V79" i="102"/>
  <c r="W79" i="102"/>
  <c r="X79" i="102"/>
  <c r="Y79" i="102"/>
  <c r="Z79" i="102"/>
  <c r="AA79" i="102"/>
  <c r="B80" i="102"/>
  <c r="C80" i="102"/>
  <c r="D80" i="102"/>
  <c r="E80" i="102"/>
  <c r="G80" i="102"/>
  <c r="H80" i="102"/>
  <c r="I80" i="102"/>
  <c r="K80" i="102"/>
  <c r="L80" i="102"/>
  <c r="Q80" i="102"/>
  <c r="R80" i="102"/>
  <c r="S80" i="102"/>
  <c r="T80" i="102"/>
  <c r="U80" i="102"/>
  <c r="V80" i="102"/>
  <c r="W80" i="102"/>
  <c r="X80" i="102"/>
  <c r="Y80" i="102"/>
  <c r="Z80" i="102"/>
  <c r="AA80" i="102"/>
  <c r="B81" i="102"/>
  <c r="C81" i="102"/>
  <c r="D81" i="102"/>
  <c r="E81" i="102"/>
  <c r="G81" i="102"/>
  <c r="H81" i="102"/>
  <c r="I81" i="102"/>
  <c r="K81" i="102"/>
  <c r="L81" i="102"/>
  <c r="Q81" i="102"/>
  <c r="R81" i="102"/>
  <c r="S81" i="102"/>
  <c r="T81" i="102"/>
  <c r="U81" i="102"/>
  <c r="V81" i="102"/>
  <c r="W81" i="102"/>
  <c r="X81" i="102"/>
  <c r="Y81" i="102"/>
  <c r="Z81" i="102"/>
  <c r="AA81" i="102"/>
  <c r="B82" i="102"/>
  <c r="C82" i="102"/>
  <c r="D82" i="102"/>
  <c r="E82" i="102"/>
  <c r="G82" i="102"/>
  <c r="H82" i="102"/>
  <c r="I82" i="102"/>
  <c r="K82" i="102"/>
  <c r="L82" i="102"/>
  <c r="Q82" i="102"/>
  <c r="R82" i="102"/>
  <c r="S82" i="102"/>
  <c r="T82" i="102"/>
  <c r="U82" i="102"/>
  <c r="V82" i="102"/>
  <c r="W82" i="102"/>
  <c r="X82" i="102"/>
  <c r="Y82" i="102"/>
  <c r="Z82" i="102"/>
  <c r="AA82" i="102"/>
  <c r="B83" i="102"/>
  <c r="C83" i="102"/>
  <c r="D83" i="102"/>
  <c r="E83" i="102"/>
  <c r="G83" i="102"/>
  <c r="H83" i="102"/>
  <c r="I83" i="102"/>
  <c r="K83" i="102"/>
  <c r="L83" i="102"/>
  <c r="Q83" i="102"/>
  <c r="R83" i="102"/>
  <c r="S83" i="102"/>
  <c r="T83" i="102"/>
  <c r="U83" i="102"/>
  <c r="V83" i="102"/>
  <c r="W83" i="102"/>
  <c r="X83" i="102"/>
  <c r="Y83" i="102"/>
  <c r="Z83" i="102"/>
  <c r="AA83" i="102"/>
  <c r="B84" i="102"/>
  <c r="C84" i="102"/>
  <c r="D84" i="102"/>
  <c r="E84" i="102"/>
  <c r="G84" i="102"/>
  <c r="H84" i="102"/>
  <c r="I84" i="102"/>
  <c r="K84" i="102"/>
  <c r="L84" i="102"/>
  <c r="Q84" i="102"/>
  <c r="R84" i="102"/>
  <c r="S84" i="102"/>
  <c r="T84" i="102"/>
  <c r="U84" i="102"/>
  <c r="V84" i="102"/>
  <c r="W84" i="102"/>
  <c r="X84" i="102"/>
  <c r="Y84" i="102"/>
  <c r="Z84" i="102"/>
  <c r="AA84" i="102"/>
  <c r="B85" i="102"/>
  <c r="C85" i="102"/>
  <c r="D85" i="102"/>
  <c r="E85" i="102"/>
  <c r="G85" i="102"/>
  <c r="H85" i="102"/>
  <c r="I85" i="102"/>
  <c r="K85" i="102"/>
  <c r="L85" i="102"/>
  <c r="Q85" i="102"/>
  <c r="R85" i="102"/>
  <c r="S85" i="102"/>
  <c r="T85" i="102"/>
  <c r="U85" i="102"/>
  <c r="V85" i="102"/>
  <c r="W85" i="102"/>
  <c r="X85" i="102"/>
  <c r="Y85" i="102"/>
  <c r="Z85" i="102"/>
  <c r="AA85" i="102"/>
  <c r="B86" i="102"/>
  <c r="C86" i="102"/>
  <c r="D86" i="102"/>
  <c r="E86" i="102"/>
  <c r="G86" i="102"/>
  <c r="H86" i="102"/>
  <c r="I86" i="102"/>
  <c r="K86" i="102"/>
  <c r="L86" i="102"/>
  <c r="Q86" i="102"/>
  <c r="R86" i="102"/>
  <c r="S86" i="102"/>
  <c r="T86" i="102"/>
  <c r="U86" i="102"/>
  <c r="V86" i="102"/>
  <c r="W86" i="102"/>
  <c r="X86" i="102"/>
  <c r="Y86" i="102"/>
  <c r="Z86" i="102"/>
  <c r="AA86" i="102"/>
  <c r="B87" i="102"/>
  <c r="C87" i="102"/>
  <c r="D87" i="102"/>
  <c r="E87" i="102"/>
  <c r="G87" i="102"/>
  <c r="H87" i="102"/>
  <c r="I87" i="102"/>
  <c r="K87" i="102"/>
  <c r="L87" i="102"/>
  <c r="Q87" i="102"/>
  <c r="R87" i="102"/>
  <c r="S87" i="102"/>
  <c r="T87" i="102"/>
  <c r="U87" i="102"/>
  <c r="V87" i="102"/>
  <c r="W87" i="102"/>
  <c r="X87" i="102"/>
  <c r="Y87" i="102"/>
  <c r="Z87" i="102"/>
  <c r="AA87" i="102"/>
  <c r="B88" i="102"/>
  <c r="C88" i="102"/>
  <c r="D88" i="102"/>
  <c r="E88" i="102"/>
  <c r="G88" i="102"/>
  <c r="H88" i="102"/>
  <c r="I88" i="102"/>
  <c r="K88" i="102"/>
  <c r="L88" i="102"/>
  <c r="Q88" i="102"/>
  <c r="R88" i="102"/>
  <c r="S88" i="102"/>
  <c r="T88" i="102"/>
  <c r="U88" i="102"/>
  <c r="V88" i="102"/>
  <c r="W88" i="102"/>
  <c r="X88" i="102"/>
  <c r="Y88" i="102"/>
  <c r="Z88" i="102"/>
  <c r="AA88" i="102"/>
  <c r="B89" i="102"/>
  <c r="C89" i="102"/>
  <c r="D89" i="102"/>
  <c r="E89" i="102"/>
  <c r="G89" i="102"/>
  <c r="H89" i="102"/>
  <c r="I89" i="102"/>
  <c r="K89" i="102"/>
  <c r="L89" i="102"/>
  <c r="Q89" i="102"/>
  <c r="R89" i="102"/>
  <c r="S89" i="102"/>
  <c r="T89" i="102"/>
  <c r="U89" i="102"/>
  <c r="V89" i="102"/>
  <c r="W89" i="102"/>
  <c r="X89" i="102"/>
  <c r="Y89" i="102"/>
  <c r="Z89" i="102"/>
  <c r="AA89" i="102"/>
  <c r="B90" i="102"/>
  <c r="C90" i="102"/>
  <c r="D90" i="102"/>
  <c r="E90" i="102"/>
  <c r="G90" i="102"/>
  <c r="H90" i="102"/>
  <c r="I90" i="102"/>
  <c r="K90" i="102"/>
  <c r="L90" i="102"/>
  <c r="Q90" i="102"/>
  <c r="R90" i="102"/>
  <c r="S90" i="102"/>
  <c r="T90" i="102"/>
  <c r="U90" i="102"/>
  <c r="V90" i="102"/>
  <c r="W90" i="102"/>
  <c r="X90" i="102"/>
  <c r="Y90" i="102"/>
  <c r="Z90" i="102"/>
  <c r="AA90" i="102"/>
  <c r="B91" i="102"/>
  <c r="C91" i="102"/>
  <c r="D91" i="102"/>
  <c r="E91" i="102"/>
  <c r="G91" i="102"/>
  <c r="H91" i="102"/>
  <c r="I91" i="102"/>
  <c r="K91" i="102"/>
  <c r="L91" i="102"/>
  <c r="Q91" i="102"/>
  <c r="R91" i="102"/>
  <c r="S91" i="102"/>
  <c r="T91" i="102"/>
  <c r="U91" i="102"/>
  <c r="V91" i="102"/>
  <c r="W91" i="102"/>
  <c r="X91" i="102"/>
  <c r="Y91" i="102"/>
  <c r="Z91" i="102"/>
  <c r="AA91" i="102"/>
  <c r="B92" i="102"/>
  <c r="C92" i="102"/>
  <c r="D92" i="102"/>
  <c r="E92" i="102"/>
  <c r="G92" i="102"/>
  <c r="H92" i="102"/>
  <c r="I92" i="102"/>
  <c r="K92" i="102"/>
  <c r="L92" i="102"/>
  <c r="Q92" i="102"/>
  <c r="R92" i="102"/>
  <c r="S92" i="102"/>
  <c r="T92" i="102"/>
  <c r="U92" i="102"/>
  <c r="V92" i="102"/>
  <c r="W92" i="102"/>
  <c r="X92" i="102"/>
  <c r="Y92" i="102"/>
  <c r="Z92" i="102"/>
  <c r="AA92" i="102"/>
  <c r="B93" i="102"/>
  <c r="C93" i="102"/>
  <c r="D93" i="102"/>
  <c r="E93" i="102"/>
  <c r="G93" i="102"/>
  <c r="H93" i="102"/>
  <c r="I93" i="102"/>
  <c r="K93" i="102"/>
  <c r="L93" i="102"/>
  <c r="Q93" i="102"/>
  <c r="R93" i="102"/>
  <c r="S93" i="102"/>
  <c r="T93" i="102"/>
  <c r="U93" i="102"/>
  <c r="V93" i="102"/>
  <c r="W93" i="102"/>
  <c r="X93" i="102"/>
  <c r="Y93" i="102"/>
  <c r="Z93" i="102"/>
  <c r="AA93" i="102"/>
  <c r="B94" i="102"/>
  <c r="C94" i="102"/>
  <c r="D94" i="102"/>
  <c r="E94" i="102"/>
  <c r="G94" i="102"/>
  <c r="H94" i="102"/>
  <c r="I94" i="102"/>
  <c r="K94" i="102"/>
  <c r="L94" i="102"/>
  <c r="Q94" i="102"/>
  <c r="R94" i="102"/>
  <c r="S94" i="102"/>
  <c r="T94" i="102"/>
  <c r="U94" i="102"/>
  <c r="V94" i="102"/>
  <c r="W94" i="102"/>
  <c r="X94" i="102"/>
  <c r="Y94" i="102"/>
  <c r="Z94" i="102"/>
  <c r="AA94" i="102"/>
  <c r="B95" i="102"/>
  <c r="C95" i="102"/>
  <c r="D95" i="102"/>
  <c r="E95" i="102"/>
  <c r="G95" i="102"/>
  <c r="H95" i="102"/>
  <c r="I95" i="102"/>
  <c r="K95" i="102"/>
  <c r="L95" i="102"/>
  <c r="Q95" i="102"/>
  <c r="R95" i="102"/>
  <c r="S95" i="102"/>
  <c r="T95" i="102"/>
  <c r="U95" i="102"/>
  <c r="V95" i="102"/>
  <c r="W95" i="102"/>
  <c r="X95" i="102"/>
  <c r="Y95" i="102"/>
  <c r="Z95" i="102"/>
  <c r="AA95" i="102"/>
  <c r="B96" i="102"/>
  <c r="C96" i="102"/>
  <c r="D96" i="102"/>
  <c r="E96" i="102"/>
  <c r="G96" i="102"/>
  <c r="H96" i="102"/>
  <c r="I96" i="102"/>
  <c r="K96" i="102"/>
  <c r="L96" i="102"/>
  <c r="Q96" i="102"/>
  <c r="R96" i="102"/>
  <c r="S96" i="102"/>
  <c r="T96" i="102"/>
  <c r="U96" i="102"/>
  <c r="V96" i="102"/>
  <c r="W96" i="102"/>
  <c r="X96" i="102"/>
  <c r="Y96" i="102"/>
  <c r="Z96" i="102"/>
  <c r="AA96" i="102"/>
  <c r="B97" i="102"/>
  <c r="C97" i="102"/>
  <c r="D97" i="102"/>
  <c r="E97" i="102"/>
  <c r="G97" i="102"/>
  <c r="H97" i="102"/>
  <c r="I97" i="102"/>
  <c r="K97" i="102"/>
  <c r="L97" i="102"/>
  <c r="Q97" i="102"/>
  <c r="R97" i="102"/>
  <c r="S97" i="102"/>
  <c r="T97" i="102"/>
  <c r="U97" i="102"/>
  <c r="V97" i="102"/>
  <c r="W97" i="102"/>
  <c r="X97" i="102"/>
  <c r="Y97" i="102"/>
  <c r="Z97" i="102"/>
  <c r="AA97" i="102"/>
  <c r="B98" i="102"/>
  <c r="C98" i="102"/>
  <c r="D98" i="102"/>
  <c r="E98" i="102"/>
  <c r="G98" i="102"/>
  <c r="H98" i="102"/>
  <c r="I98" i="102"/>
  <c r="K98" i="102"/>
  <c r="L98" i="102"/>
  <c r="Q98" i="102"/>
  <c r="R98" i="102"/>
  <c r="S98" i="102"/>
  <c r="T98" i="102"/>
  <c r="U98" i="102"/>
  <c r="V98" i="102"/>
  <c r="W98" i="102"/>
  <c r="X98" i="102"/>
  <c r="Y98" i="102"/>
  <c r="Z98" i="102"/>
  <c r="AA98" i="102"/>
  <c r="B99" i="102"/>
  <c r="C99" i="102"/>
  <c r="D99" i="102"/>
  <c r="E99" i="102"/>
  <c r="G99" i="102"/>
  <c r="H99" i="102"/>
  <c r="I99" i="102"/>
  <c r="K99" i="102"/>
  <c r="L99" i="102"/>
  <c r="Q99" i="102"/>
  <c r="R99" i="102"/>
  <c r="S99" i="102"/>
  <c r="T99" i="102"/>
  <c r="U99" i="102"/>
  <c r="V99" i="102"/>
  <c r="W99" i="102"/>
  <c r="X99" i="102"/>
  <c r="Y99" i="102"/>
  <c r="Z99" i="102"/>
  <c r="AA99" i="102"/>
  <c r="B100" i="102"/>
  <c r="C100" i="102"/>
  <c r="D100" i="102"/>
  <c r="E100" i="102"/>
  <c r="G100" i="102"/>
  <c r="H100" i="102"/>
  <c r="I100" i="102"/>
  <c r="K100" i="102"/>
  <c r="L100" i="102"/>
  <c r="Q100" i="102"/>
  <c r="R100" i="102"/>
  <c r="S100" i="102"/>
  <c r="T100" i="102"/>
  <c r="U100" i="102"/>
  <c r="V100" i="102"/>
  <c r="W100" i="102"/>
  <c r="X100" i="102"/>
  <c r="Y100" i="102"/>
  <c r="Z100" i="102"/>
  <c r="AA100" i="102"/>
  <c r="B101" i="102"/>
  <c r="C101" i="102"/>
  <c r="D101" i="102"/>
  <c r="E101" i="102"/>
  <c r="G101" i="102"/>
  <c r="H101" i="102"/>
  <c r="I101" i="102"/>
  <c r="K101" i="102"/>
  <c r="L101" i="102"/>
  <c r="Q101" i="102"/>
  <c r="R101" i="102"/>
  <c r="S101" i="102"/>
  <c r="T101" i="102"/>
  <c r="U101" i="102"/>
  <c r="V101" i="102"/>
  <c r="W101" i="102"/>
  <c r="X101" i="102"/>
  <c r="Y101" i="102"/>
  <c r="Z101" i="102"/>
  <c r="AA101" i="102"/>
  <c r="B102" i="102"/>
  <c r="C102" i="102"/>
  <c r="D102" i="102"/>
  <c r="E102" i="102"/>
  <c r="G102" i="102"/>
  <c r="H102" i="102"/>
  <c r="I102" i="102"/>
  <c r="K102" i="102"/>
  <c r="L102" i="102"/>
  <c r="Q102" i="102"/>
  <c r="R102" i="102"/>
  <c r="S102" i="102"/>
  <c r="T102" i="102"/>
  <c r="U102" i="102"/>
  <c r="V102" i="102"/>
  <c r="W102" i="102"/>
  <c r="X102" i="102"/>
  <c r="Y102" i="102"/>
  <c r="Z102" i="102"/>
  <c r="AA102" i="102"/>
  <c r="B103" i="102"/>
  <c r="C103" i="102"/>
  <c r="D103" i="102"/>
  <c r="E103" i="102"/>
  <c r="G103" i="102"/>
  <c r="H103" i="102"/>
  <c r="I103" i="102"/>
  <c r="K103" i="102"/>
  <c r="L103" i="102"/>
  <c r="Q103" i="102"/>
  <c r="R103" i="102"/>
  <c r="S103" i="102"/>
  <c r="T103" i="102"/>
  <c r="U103" i="102"/>
  <c r="V103" i="102"/>
  <c r="W103" i="102"/>
  <c r="X103" i="102"/>
  <c r="Y103" i="102"/>
  <c r="Z103" i="102"/>
  <c r="AA103" i="102"/>
  <c r="B104" i="102"/>
  <c r="C104" i="102"/>
  <c r="D104" i="102"/>
  <c r="E104" i="102"/>
  <c r="G104" i="102"/>
  <c r="H104" i="102"/>
  <c r="I104" i="102"/>
  <c r="K104" i="102"/>
  <c r="L104" i="102"/>
  <c r="Q104" i="102"/>
  <c r="R104" i="102"/>
  <c r="S104" i="102"/>
  <c r="T104" i="102"/>
  <c r="U104" i="102"/>
  <c r="V104" i="102"/>
  <c r="W104" i="102"/>
  <c r="X104" i="102"/>
  <c r="Y104" i="102"/>
  <c r="Z104" i="102"/>
  <c r="AA104" i="102"/>
  <c r="B105" i="102"/>
  <c r="C105" i="102"/>
  <c r="D105" i="102"/>
  <c r="E105" i="102"/>
  <c r="G105" i="102"/>
  <c r="H105" i="102"/>
  <c r="I105" i="102"/>
  <c r="K105" i="102"/>
  <c r="L105" i="102"/>
  <c r="Q105" i="102"/>
  <c r="R105" i="102"/>
  <c r="S105" i="102"/>
  <c r="T105" i="102"/>
  <c r="U105" i="102"/>
  <c r="V105" i="102"/>
  <c r="W105" i="102"/>
  <c r="X105" i="102"/>
  <c r="Y105" i="102"/>
  <c r="Z105" i="102"/>
  <c r="AA105" i="102"/>
  <c r="B106" i="102"/>
  <c r="C106" i="102"/>
  <c r="D106" i="102"/>
  <c r="E106" i="102"/>
  <c r="G106" i="102"/>
  <c r="H106" i="102"/>
  <c r="I106" i="102"/>
  <c r="K106" i="102"/>
  <c r="L106" i="102"/>
  <c r="Q106" i="102"/>
  <c r="R106" i="102"/>
  <c r="S106" i="102"/>
  <c r="T106" i="102"/>
  <c r="U106" i="102"/>
  <c r="V106" i="102"/>
  <c r="W106" i="102"/>
  <c r="X106" i="102"/>
  <c r="Y106" i="102"/>
  <c r="Z106" i="102"/>
  <c r="AA106" i="102"/>
  <c r="B107" i="102"/>
  <c r="C107" i="102"/>
  <c r="D107" i="102"/>
  <c r="E107" i="102"/>
  <c r="G107" i="102"/>
  <c r="H107" i="102"/>
  <c r="I107" i="102"/>
  <c r="K107" i="102"/>
  <c r="L107" i="102"/>
  <c r="Q107" i="102"/>
  <c r="R107" i="102"/>
  <c r="S107" i="102"/>
  <c r="T107" i="102"/>
  <c r="U107" i="102"/>
  <c r="V107" i="102"/>
  <c r="W107" i="102"/>
  <c r="X107" i="102"/>
  <c r="Y107" i="102"/>
  <c r="Z107" i="102"/>
  <c r="AA107" i="102"/>
  <c r="B108" i="102"/>
  <c r="C108" i="102"/>
  <c r="D108" i="102"/>
  <c r="E108" i="102"/>
  <c r="G108" i="102"/>
  <c r="H108" i="102"/>
  <c r="I108" i="102"/>
  <c r="K108" i="102"/>
  <c r="L108" i="102"/>
  <c r="Q108" i="102"/>
  <c r="R108" i="102"/>
  <c r="S108" i="102"/>
  <c r="T108" i="102"/>
  <c r="U108" i="102"/>
  <c r="V108" i="102"/>
  <c r="W108" i="102"/>
  <c r="X108" i="102"/>
  <c r="Y108" i="102"/>
  <c r="Z108" i="102"/>
  <c r="AA108" i="102"/>
  <c r="B109" i="102"/>
  <c r="C109" i="102"/>
  <c r="D109" i="102"/>
  <c r="E109" i="102"/>
  <c r="G109" i="102"/>
  <c r="H109" i="102"/>
  <c r="I109" i="102"/>
  <c r="K109" i="102"/>
  <c r="L109" i="102"/>
  <c r="Q109" i="102"/>
  <c r="R109" i="102"/>
  <c r="S109" i="102"/>
  <c r="T109" i="102"/>
  <c r="U109" i="102"/>
  <c r="V109" i="102"/>
  <c r="W109" i="102"/>
  <c r="X109" i="102"/>
  <c r="Y109" i="102"/>
  <c r="Z109" i="102"/>
  <c r="AA109" i="102"/>
  <c r="B110" i="102"/>
  <c r="C110" i="102"/>
  <c r="D110" i="102"/>
  <c r="E110" i="102"/>
  <c r="G110" i="102"/>
  <c r="H110" i="102"/>
  <c r="I110" i="102"/>
  <c r="K110" i="102"/>
  <c r="L110" i="102"/>
  <c r="Q110" i="102"/>
  <c r="R110" i="102"/>
  <c r="S110" i="102"/>
  <c r="T110" i="102"/>
  <c r="U110" i="102"/>
  <c r="V110" i="102"/>
  <c r="W110" i="102"/>
  <c r="X110" i="102"/>
  <c r="Y110" i="102"/>
  <c r="Z110" i="102"/>
  <c r="AA110" i="102"/>
  <c r="B111" i="102"/>
  <c r="C111" i="102"/>
  <c r="D111" i="102"/>
  <c r="E111" i="102"/>
  <c r="G111" i="102"/>
  <c r="H111" i="102"/>
  <c r="I111" i="102"/>
  <c r="K111" i="102"/>
  <c r="L111" i="102"/>
  <c r="Q111" i="102"/>
  <c r="R111" i="102"/>
  <c r="S111" i="102"/>
  <c r="T111" i="102"/>
  <c r="U111" i="102"/>
  <c r="V111" i="102"/>
  <c r="W111" i="102"/>
  <c r="X111" i="102"/>
  <c r="Y111" i="102"/>
  <c r="Z111" i="102"/>
  <c r="AA111" i="102"/>
  <c r="B112" i="102"/>
  <c r="C112" i="102"/>
  <c r="D112" i="102"/>
  <c r="E112" i="102"/>
  <c r="G112" i="102"/>
  <c r="H112" i="102"/>
  <c r="I112" i="102"/>
  <c r="K112" i="102"/>
  <c r="L112" i="102"/>
  <c r="Q112" i="102"/>
  <c r="R112" i="102"/>
  <c r="S112" i="102"/>
  <c r="T112" i="102"/>
  <c r="U112" i="102"/>
  <c r="V112" i="102"/>
  <c r="W112" i="102"/>
  <c r="X112" i="102"/>
  <c r="Y112" i="102"/>
  <c r="Z112" i="102"/>
  <c r="AA112" i="102"/>
  <c r="B113" i="102"/>
  <c r="C113" i="102"/>
  <c r="D113" i="102"/>
  <c r="E113" i="102"/>
  <c r="G113" i="102"/>
  <c r="H113" i="102"/>
  <c r="I113" i="102"/>
  <c r="K113" i="102"/>
  <c r="L113" i="102"/>
  <c r="Q113" i="102"/>
  <c r="R113" i="102"/>
  <c r="S113" i="102"/>
  <c r="T113" i="102"/>
  <c r="U113" i="102"/>
  <c r="V113" i="102"/>
  <c r="W113" i="102"/>
  <c r="X113" i="102"/>
  <c r="Y113" i="102"/>
  <c r="Z113" i="102"/>
  <c r="AA113" i="102"/>
  <c r="B114" i="102"/>
  <c r="C114" i="102"/>
  <c r="D114" i="102"/>
  <c r="E114" i="102"/>
  <c r="G114" i="102"/>
  <c r="H114" i="102"/>
  <c r="I114" i="102"/>
  <c r="K114" i="102"/>
  <c r="L114" i="102"/>
  <c r="Q114" i="102"/>
  <c r="R114" i="102"/>
  <c r="S114" i="102"/>
  <c r="T114" i="102"/>
  <c r="U114" i="102"/>
  <c r="V114" i="102"/>
  <c r="W114" i="102"/>
  <c r="X114" i="102"/>
  <c r="Y114" i="102"/>
  <c r="Z114" i="102"/>
  <c r="AA114" i="102"/>
  <c r="B115" i="102"/>
  <c r="C115" i="102"/>
  <c r="D115" i="102"/>
  <c r="E115" i="102"/>
  <c r="G115" i="102"/>
  <c r="H115" i="102"/>
  <c r="I115" i="102"/>
  <c r="K115" i="102"/>
  <c r="L115" i="102"/>
  <c r="Q115" i="102"/>
  <c r="R115" i="102"/>
  <c r="S115" i="102"/>
  <c r="T115" i="102"/>
  <c r="U115" i="102"/>
  <c r="V115" i="102"/>
  <c r="W115" i="102"/>
  <c r="X115" i="102"/>
  <c r="Y115" i="102"/>
  <c r="Z115" i="102"/>
  <c r="AA115" i="102"/>
  <c r="B116" i="102"/>
  <c r="C116" i="102"/>
  <c r="D116" i="102"/>
  <c r="E116" i="102"/>
  <c r="G116" i="102"/>
  <c r="H116" i="102"/>
  <c r="I116" i="102"/>
  <c r="K116" i="102"/>
  <c r="L116" i="102"/>
  <c r="Q116" i="102"/>
  <c r="R116" i="102"/>
  <c r="S116" i="102"/>
  <c r="T116" i="102"/>
  <c r="U116" i="102"/>
  <c r="V116" i="102"/>
  <c r="W116" i="102"/>
  <c r="X116" i="102"/>
  <c r="Y116" i="102"/>
  <c r="Z116" i="102"/>
  <c r="AA116" i="102"/>
  <c r="B117" i="102"/>
  <c r="C117" i="102"/>
  <c r="D117" i="102"/>
  <c r="E117" i="102"/>
  <c r="G117" i="102"/>
  <c r="H117" i="102"/>
  <c r="I117" i="102"/>
  <c r="K117" i="102"/>
  <c r="L117" i="102"/>
  <c r="Q117" i="102"/>
  <c r="R117" i="102"/>
  <c r="S117" i="102"/>
  <c r="T117" i="102"/>
  <c r="U117" i="102"/>
  <c r="V117" i="102"/>
  <c r="W117" i="102"/>
  <c r="X117" i="102"/>
  <c r="Y117" i="102"/>
  <c r="Z117" i="102"/>
  <c r="AA117" i="102"/>
  <c r="B118" i="102"/>
  <c r="C118" i="102"/>
  <c r="D118" i="102"/>
  <c r="E118" i="102"/>
  <c r="G118" i="102"/>
  <c r="H118" i="102"/>
  <c r="I118" i="102"/>
  <c r="K118" i="102"/>
  <c r="L118" i="102"/>
  <c r="Q118" i="102"/>
  <c r="R118" i="102"/>
  <c r="S118" i="102"/>
  <c r="T118" i="102"/>
  <c r="U118" i="102"/>
  <c r="V118" i="102"/>
  <c r="W118" i="102"/>
  <c r="X118" i="102"/>
  <c r="Y118" i="102"/>
  <c r="Z118" i="102"/>
  <c r="AA118" i="102"/>
  <c r="B119" i="102"/>
  <c r="C119" i="102"/>
  <c r="D119" i="102"/>
  <c r="E119" i="102"/>
  <c r="G119" i="102"/>
  <c r="H119" i="102"/>
  <c r="I119" i="102"/>
  <c r="K119" i="102"/>
  <c r="L119" i="102"/>
  <c r="Q119" i="102"/>
  <c r="R119" i="102"/>
  <c r="S119" i="102"/>
  <c r="T119" i="102"/>
  <c r="U119" i="102"/>
  <c r="V119" i="102"/>
  <c r="W119" i="102"/>
  <c r="X119" i="102"/>
  <c r="Y119" i="102"/>
  <c r="Z119" i="102"/>
  <c r="AA119" i="102"/>
  <c r="B120" i="102"/>
  <c r="C120" i="102"/>
  <c r="D120" i="102"/>
  <c r="E120" i="102"/>
  <c r="G120" i="102"/>
  <c r="H120" i="102"/>
  <c r="I120" i="102"/>
  <c r="K120" i="102"/>
  <c r="L120" i="102"/>
  <c r="Q120" i="102"/>
  <c r="R120" i="102"/>
  <c r="S120" i="102"/>
  <c r="T120" i="102"/>
  <c r="U120" i="102"/>
  <c r="V120" i="102"/>
  <c r="W120" i="102"/>
  <c r="X120" i="102"/>
  <c r="Y120" i="102"/>
  <c r="Z120" i="102"/>
  <c r="AA120" i="102"/>
  <c r="B121" i="102"/>
  <c r="C121" i="102"/>
  <c r="D121" i="102"/>
  <c r="E121" i="102"/>
  <c r="G121" i="102"/>
  <c r="H121" i="102"/>
  <c r="I121" i="102"/>
  <c r="K121" i="102"/>
  <c r="L121" i="102"/>
  <c r="Q121" i="102"/>
  <c r="R121" i="102"/>
  <c r="S121" i="102"/>
  <c r="T121" i="102"/>
  <c r="U121" i="102"/>
  <c r="V121" i="102"/>
  <c r="W121" i="102"/>
  <c r="X121" i="102"/>
  <c r="Y121" i="102"/>
  <c r="Z121" i="102"/>
  <c r="AA121" i="102"/>
  <c r="B122" i="102"/>
  <c r="C122" i="102"/>
  <c r="D122" i="102"/>
  <c r="E122" i="102"/>
  <c r="G122" i="102"/>
  <c r="H122" i="102"/>
  <c r="I122" i="102"/>
  <c r="K122" i="102"/>
  <c r="L122" i="102"/>
  <c r="Q122" i="102"/>
  <c r="R122" i="102"/>
  <c r="S122" i="102"/>
  <c r="V122" i="102"/>
  <c r="W122" i="102"/>
  <c r="X122" i="102"/>
  <c r="Y122" i="102"/>
  <c r="Z122" i="102"/>
  <c r="AA122" i="102"/>
  <c r="B123" i="102"/>
  <c r="C123" i="102"/>
  <c r="D123" i="102"/>
  <c r="E123" i="102"/>
  <c r="G123" i="102"/>
  <c r="H123" i="102"/>
  <c r="I123" i="102"/>
  <c r="K123" i="102"/>
  <c r="L123" i="102"/>
  <c r="Q123" i="102"/>
  <c r="R123" i="102"/>
  <c r="S123" i="102"/>
  <c r="T123" i="102"/>
  <c r="U123" i="102"/>
  <c r="V123" i="102"/>
  <c r="W123" i="102"/>
  <c r="X123" i="102"/>
  <c r="Y123" i="102"/>
  <c r="Z123" i="102"/>
  <c r="AA123" i="102"/>
  <c r="B124" i="102"/>
  <c r="C124" i="102"/>
  <c r="D124" i="102"/>
  <c r="E124" i="102"/>
  <c r="G124" i="102"/>
  <c r="H124" i="102"/>
  <c r="I124" i="102"/>
  <c r="K124" i="102"/>
  <c r="L124" i="102"/>
  <c r="Q124" i="102"/>
  <c r="R124" i="102"/>
  <c r="S124" i="102"/>
  <c r="T124" i="102"/>
  <c r="U124" i="102"/>
  <c r="V124" i="102"/>
  <c r="W124" i="102"/>
  <c r="X124" i="102"/>
  <c r="Y124" i="102"/>
  <c r="Z124" i="102"/>
  <c r="AA124" i="102"/>
  <c r="B125" i="102"/>
  <c r="C125" i="102"/>
  <c r="D125" i="102"/>
  <c r="E125" i="102"/>
  <c r="G125" i="102"/>
  <c r="H125" i="102"/>
  <c r="I125" i="102"/>
  <c r="K125" i="102"/>
  <c r="L125" i="102"/>
  <c r="Q125" i="102"/>
  <c r="R125" i="102"/>
  <c r="S125" i="102"/>
  <c r="T125" i="102"/>
  <c r="U125" i="102"/>
  <c r="V125" i="102"/>
  <c r="W125" i="102"/>
  <c r="X125" i="102"/>
  <c r="Y125" i="102"/>
  <c r="Z125" i="102"/>
  <c r="AA125" i="102"/>
  <c r="B126" i="102"/>
  <c r="C126" i="102"/>
  <c r="D126" i="102"/>
  <c r="E126" i="102"/>
  <c r="G126" i="102"/>
  <c r="H126" i="102"/>
  <c r="I126" i="102"/>
  <c r="K126" i="102"/>
  <c r="L126" i="102"/>
  <c r="Q126" i="102"/>
  <c r="R126" i="102"/>
  <c r="S126" i="102"/>
  <c r="T126" i="102"/>
  <c r="U126" i="102"/>
  <c r="V126" i="102"/>
  <c r="W126" i="102"/>
  <c r="X126" i="102"/>
  <c r="Y126" i="102"/>
  <c r="Z126" i="102"/>
  <c r="AA126" i="102"/>
  <c r="B127" i="102"/>
  <c r="C127" i="102"/>
  <c r="D127" i="102"/>
  <c r="E127" i="102"/>
  <c r="G127" i="102"/>
  <c r="H127" i="102"/>
  <c r="I127" i="102"/>
  <c r="K127" i="102"/>
  <c r="L127" i="102"/>
  <c r="Q127" i="102"/>
  <c r="R127" i="102"/>
  <c r="S127" i="102"/>
  <c r="T127" i="102"/>
  <c r="U127" i="102"/>
  <c r="V127" i="102"/>
  <c r="W127" i="102"/>
  <c r="X127" i="102"/>
  <c r="Y127" i="102"/>
  <c r="Z127" i="102"/>
  <c r="AA127" i="102"/>
  <c r="B128" i="102"/>
  <c r="C128" i="102"/>
  <c r="D128" i="102"/>
  <c r="E128" i="102"/>
  <c r="G128" i="102"/>
  <c r="H128" i="102"/>
  <c r="I128" i="102"/>
  <c r="K128" i="102"/>
  <c r="L128" i="102"/>
  <c r="Q128" i="102"/>
  <c r="R128" i="102"/>
  <c r="S128" i="102"/>
  <c r="T128" i="102"/>
  <c r="U128" i="102"/>
  <c r="V128" i="102"/>
  <c r="W128" i="102"/>
  <c r="X128" i="102"/>
  <c r="Y128" i="102"/>
  <c r="Z128" i="102"/>
  <c r="AA128" i="102"/>
  <c r="B129" i="102"/>
  <c r="C129" i="102"/>
  <c r="D129" i="102"/>
  <c r="E129" i="102"/>
  <c r="G129" i="102"/>
  <c r="H129" i="102"/>
  <c r="I129" i="102"/>
  <c r="K129" i="102"/>
  <c r="L129" i="102"/>
  <c r="Q129" i="102"/>
  <c r="R129" i="102"/>
  <c r="S129" i="102"/>
  <c r="T129" i="102"/>
  <c r="U129" i="102"/>
  <c r="V129" i="102"/>
  <c r="W129" i="102"/>
  <c r="X129" i="102"/>
  <c r="Y129" i="102"/>
  <c r="Z129" i="102"/>
  <c r="AA129" i="102"/>
  <c r="B130" i="102"/>
  <c r="C130" i="102"/>
  <c r="D130" i="102"/>
  <c r="E130" i="102"/>
  <c r="G130" i="102"/>
  <c r="H130" i="102"/>
  <c r="I130" i="102"/>
  <c r="K130" i="102"/>
  <c r="L130" i="102"/>
  <c r="Q130" i="102"/>
  <c r="R130" i="102"/>
  <c r="S130" i="102"/>
  <c r="T130" i="102"/>
  <c r="U130" i="102"/>
  <c r="V130" i="102"/>
  <c r="W130" i="102"/>
  <c r="X130" i="102"/>
  <c r="Y130" i="102"/>
  <c r="Z130" i="102"/>
  <c r="AA130" i="102"/>
  <c r="B131" i="102"/>
  <c r="C131" i="102"/>
  <c r="D131" i="102"/>
  <c r="E131" i="102"/>
  <c r="G131" i="102"/>
  <c r="H131" i="102"/>
  <c r="I131" i="102"/>
  <c r="K131" i="102"/>
  <c r="L131" i="102"/>
  <c r="Q131" i="102"/>
  <c r="R131" i="102"/>
  <c r="S131" i="102"/>
  <c r="T131" i="102"/>
  <c r="U131" i="102"/>
  <c r="V131" i="102"/>
  <c r="W131" i="102"/>
  <c r="X131" i="102"/>
  <c r="Y131" i="102"/>
  <c r="Z131" i="102"/>
  <c r="AA131" i="102"/>
  <c r="B132" i="102"/>
  <c r="C132" i="102"/>
  <c r="D132" i="102"/>
  <c r="E132" i="102"/>
  <c r="G132" i="102"/>
  <c r="H132" i="102"/>
  <c r="I132" i="102"/>
  <c r="K132" i="102"/>
  <c r="L132" i="102"/>
  <c r="Q132" i="102"/>
  <c r="R132" i="102"/>
  <c r="S132" i="102"/>
  <c r="T132" i="102"/>
  <c r="U132" i="102"/>
  <c r="V132" i="102"/>
  <c r="W132" i="102"/>
  <c r="X132" i="102"/>
  <c r="Y132" i="102"/>
  <c r="Z132" i="102"/>
  <c r="AA132" i="102"/>
  <c r="B133" i="102"/>
  <c r="C133" i="102"/>
  <c r="D133" i="102"/>
  <c r="E133" i="102"/>
  <c r="G133" i="102"/>
  <c r="H133" i="102"/>
  <c r="I133" i="102"/>
  <c r="K133" i="102"/>
  <c r="L133" i="102"/>
  <c r="Q133" i="102"/>
  <c r="R133" i="102"/>
  <c r="S133" i="102"/>
  <c r="T133" i="102"/>
  <c r="U133" i="102"/>
  <c r="V133" i="102"/>
  <c r="W133" i="102"/>
  <c r="X133" i="102"/>
  <c r="Y133" i="102"/>
  <c r="Z133" i="102"/>
  <c r="AA133" i="102"/>
  <c r="B134" i="102"/>
  <c r="C134" i="102"/>
  <c r="D134" i="102"/>
  <c r="E134" i="102"/>
  <c r="G134" i="102"/>
  <c r="H134" i="102"/>
  <c r="I134" i="102"/>
  <c r="K134" i="102"/>
  <c r="L134" i="102"/>
  <c r="Q134" i="102"/>
  <c r="R134" i="102"/>
  <c r="S134" i="102"/>
  <c r="T134" i="102"/>
  <c r="U134" i="102"/>
  <c r="V134" i="102"/>
  <c r="W134" i="102"/>
  <c r="X134" i="102"/>
  <c r="Y134" i="102"/>
  <c r="Z134" i="102"/>
  <c r="AA134" i="102"/>
  <c r="B135" i="102"/>
  <c r="C135" i="102"/>
  <c r="D135" i="102"/>
  <c r="E135" i="102"/>
  <c r="G135" i="102"/>
  <c r="H135" i="102"/>
  <c r="I135" i="102"/>
  <c r="K135" i="102"/>
  <c r="L135" i="102"/>
  <c r="Q135" i="102"/>
  <c r="R135" i="102"/>
  <c r="S135" i="102"/>
  <c r="T135" i="102"/>
  <c r="U135" i="102"/>
  <c r="V135" i="102"/>
  <c r="W135" i="102"/>
  <c r="X135" i="102"/>
  <c r="Y135" i="102"/>
  <c r="Z135" i="102"/>
  <c r="AA135" i="102"/>
  <c r="B136" i="102"/>
  <c r="C136" i="102"/>
  <c r="D136" i="102"/>
  <c r="E136" i="102"/>
  <c r="G136" i="102"/>
  <c r="H136" i="102"/>
  <c r="I136" i="102"/>
  <c r="J136" i="102"/>
  <c r="K136" i="102"/>
  <c r="L136" i="102"/>
  <c r="M136" i="102"/>
  <c r="N136" i="102"/>
  <c r="O136" i="102"/>
  <c r="P136" i="102"/>
  <c r="Q136" i="102"/>
  <c r="R136" i="102"/>
  <c r="S136" i="102"/>
  <c r="T136" i="102"/>
  <c r="U136" i="102"/>
  <c r="V136" i="102"/>
  <c r="W136" i="102"/>
  <c r="X136" i="102"/>
  <c r="Y136" i="102"/>
  <c r="Z136" i="102"/>
  <c r="AA136" i="102"/>
  <c r="B7" i="101"/>
  <c r="C7" i="101"/>
  <c r="D7" i="101"/>
  <c r="E7" i="101"/>
  <c r="G7" i="101"/>
  <c r="H7" i="101"/>
  <c r="I7" i="101"/>
  <c r="K7" i="101"/>
  <c r="L7" i="101"/>
  <c r="Q7" i="101"/>
  <c r="R7" i="101"/>
  <c r="S7" i="101"/>
  <c r="T7" i="101"/>
  <c r="U7" i="101"/>
  <c r="V7" i="101"/>
  <c r="W7" i="101"/>
  <c r="X7" i="101"/>
  <c r="Y7" i="101"/>
  <c r="Z7" i="101"/>
  <c r="AA7" i="101"/>
  <c r="B8" i="101"/>
  <c r="C8" i="101"/>
  <c r="D8" i="101"/>
  <c r="E8" i="101"/>
  <c r="G8" i="101"/>
  <c r="H8" i="101"/>
  <c r="I8" i="101"/>
  <c r="K8" i="101"/>
  <c r="L8" i="101"/>
  <c r="Q8" i="101"/>
  <c r="R8" i="101"/>
  <c r="S8" i="101"/>
  <c r="T8" i="101"/>
  <c r="U8" i="101"/>
  <c r="V8" i="101"/>
  <c r="W8" i="101"/>
  <c r="X8" i="101"/>
  <c r="Y8" i="101"/>
  <c r="Z8" i="101"/>
  <c r="AA8" i="101"/>
  <c r="B9" i="101"/>
  <c r="C9" i="101"/>
  <c r="D9" i="101"/>
  <c r="E9" i="101"/>
  <c r="G9" i="101"/>
  <c r="H9" i="101"/>
  <c r="I9" i="101"/>
  <c r="K9" i="101"/>
  <c r="L9" i="101"/>
  <c r="Q9" i="101"/>
  <c r="R9" i="101"/>
  <c r="S9" i="101"/>
  <c r="T9" i="101"/>
  <c r="U9" i="101"/>
  <c r="V9" i="101"/>
  <c r="W9" i="101"/>
  <c r="X9" i="101"/>
  <c r="Y9" i="101"/>
  <c r="Z9" i="101"/>
  <c r="AA9" i="101"/>
  <c r="B10" i="101"/>
  <c r="C10" i="101"/>
  <c r="D10" i="101"/>
  <c r="E10" i="101"/>
  <c r="G10" i="101"/>
  <c r="H10" i="101"/>
  <c r="I10" i="101"/>
  <c r="K10" i="101"/>
  <c r="L10" i="101"/>
  <c r="Q10" i="101"/>
  <c r="R10" i="101"/>
  <c r="S10" i="101"/>
  <c r="T10" i="101"/>
  <c r="U10" i="101"/>
  <c r="V10" i="101"/>
  <c r="W10" i="101"/>
  <c r="X10" i="101"/>
  <c r="Y10" i="101"/>
  <c r="Z10" i="101"/>
  <c r="AA10" i="101"/>
  <c r="B11" i="101"/>
  <c r="C11" i="101"/>
  <c r="D11" i="101"/>
  <c r="E11" i="101"/>
  <c r="G11" i="101"/>
  <c r="H11" i="101"/>
  <c r="I11" i="101"/>
  <c r="K11" i="101"/>
  <c r="L11" i="101"/>
  <c r="Q11" i="101"/>
  <c r="R11" i="101"/>
  <c r="S11" i="101"/>
  <c r="T11" i="101"/>
  <c r="U11" i="101"/>
  <c r="V11" i="101"/>
  <c r="W11" i="101"/>
  <c r="X11" i="101"/>
  <c r="Y11" i="101"/>
  <c r="Z11" i="101"/>
  <c r="AA11" i="101"/>
  <c r="B12" i="101"/>
  <c r="C12" i="101"/>
  <c r="D12" i="101"/>
  <c r="E12" i="101"/>
  <c r="G12" i="101"/>
  <c r="H12" i="101"/>
  <c r="I12" i="101"/>
  <c r="K12" i="101"/>
  <c r="L12" i="101"/>
  <c r="Q12" i="101"/>
  <c r="R12" i="101"/>
  <c r="S12" i="101"/>
  <c r="T12" i="101"/>
  <c r="U12" i="101"/>
  <c r="V12" i="101"/>
  <c r="W12" i="101"/>
  <c r="X12" i="101"/>
  <c r="Y12" i="101"/>
  <c r="Z12" i="101"/>
  <c r="AA12" i="101"/>
  <c r="B13" i="101"/>
  <c r="C13" i="101"/>
  <c r="D13" i="101"/>
  <c r="E13" i="101"/>
  <c r="G13" i="101"/>
  <c r="H13" i="101"/>
  <c r="I13" i="101"/>
  <c r="K13" i="101"/>
  <c r="L13" i="101"/>
  <c r="Q13" i="101"/>
  <c r="R13" i="101"/>
  <c r="S13" i="101"/>
  <c r="T13" i="101"/>
  <c r="U13" i="101"/>
  <c r="V13" i="101"/>
  <c r="W13" i="101"/>
  <c r="X13" i="101"/>
  <c r="Y13" i="101"/>
  <c r="Z13" i="101"/>
  <c r="AA13" i="101"/>
  <c r="B14" i="101"/>
  <c r="C14" i="101"/>
  <c r="D14" i="101"/>
  <c r="E14" i="101"/>
  <c r="G14" i="101"/>
  <c r="H14" i="101"/>
  <c r="I14" i="101"/>
  <c r="K14" i="101"/>
  <c r="L14" i="101"/>
  <c r="Q14" i="101"/>
  <c r="R14" i="101"/>
  <c r="S14" i="101"/>
  <c r="T14" i="101"/>
  <c r="U14" i="101"/>
  <c r="V14" i="101"/>
  <c r="W14" i="101"/>
  <c r="X14" i="101"/>
  <c r="Y14" i="101"/>
  <c r="Z14" i="101"/>
  <c r="AA14" i="101"/>
  <c r="B15" i="101"/>
  <c r="C15" i="101"/>
  <c r="D15" i="101"/>
  <c r="E15" i="101"/>
  <c r="G15" i="101"/>
  <c r="H15" i="101"/>
  <c r="I15" i="101"/>
  <c r="K15" i="101"/>
  <c r="L15" i="101"/>
  <c r="Q15" i="101"/>
  <c r="R15" i="101"/>
  <c r="S15" i="101"/>
  <c r="T15" i="101"/>
  <c r="U15" i="101"/>
  <c r="V15" i="101"/>
  <c r="W15" i="101"/>
  <c r="X15" i="101"/>
  <c r="Y15" i="101"/>
  <c r="Z15" i="101"/>
  <c r="AA15" i="101"/>
  <c r="B16" i="101"/>
  <c r="C16" i="101"/>
  <c r="D16" i="101"/>
  <c r="E16" i="101"/>
  <c r="G16" i="101"/>
  <c r="H16" i="101"/>
  <c r="I16" i="101"/>
  <c r="K16" i="101"/>
  <c r="L16" i="101"/>
  <c r="Q16" i="101"/>
  <c r="R16" i="101"/>
  <c r="S16" i="101"/>
  <c r="T16" i="101"/>
  <c r="U16" i="101"/>
  <c r="V16" i="101"/>
  <c r="W16" i="101"/>
  <c r="X16" i="101"/>
  <c r="Y16" i="101"/>
  <c r="Z16" i="101"/>
  <c r="AA16" i="101"/>
  <c r="B17" i="101"/>
  <c r="C17" i="101"/>
  <c r="D17" i="101"/>
  <c r="E17" i="101"/>
  <c r="G17" i="101"/>
  <c r="H17" i="101"/>
  <c r="I17" i="101"/>
  <c r="K17" i="101"/>
  <c r="L17" i="101"/>
  <c r="Q17" i="101"/>
  <c r="R17" i="101"/>
  <c r="S17" i="101"/>
  <c r="T17" i="101"/>
  <c r="U17" i="101"/>
  <c r="V17" i="101"/>
  <c r="W17" i="101"/>
  <c r="X17" i="101"/>
  <c r="Y17" i="101"/>
  <c r="Z17" i="101"/>
  <c r="AA17" i="101"/>
  <c r="B18" i="101"/>
  <c r="C18" i="101"/>
  <c r="D18" i="101"/>
  <c r="E18" i="101"/>
  <c r="G18" i="101"/>
  <c r="H18" i="101"/>
  <c r="I18" i="101"/>
  <c r="K18" i="101"/>
  <c r="L18" i="101"/>
  <c r="Q18" i="101"/>
  <c r="R18" i="101"/>
  <c r="S18" i="101"/>
  <c r="T18" i="101"/>
  <c r="U18" i="101"/>
  <c r="V18" i="101"/>
  <c r="W18" i="101"/>
  <c r="X18" i="101"/>
  <c r="Y18" i="101"/>
  <c r="Z18" i="101"/>
  <c r="AA18" i="101"/>
  <c r="B19" i="101"/>
  <c r="C19" i="101"/>
  <c r="D19" i="101"/>
  <c r="E19" i="101"/>
  <c r="G19" i="101"/>
  <c r="H19" i="101"/>
  <c r="I19" i="101"/>
  <c r="K19" i="101"/>
  <c r="L19" i="101"/>
  <c r="Q19" i="101"/>
  <c r="R19" i="101"/>
  <c r="S19" i="101"/>
  <c r="T19" i="101"/>
  <c r="U19" i="101"/>
  <c r="V19" i="101"/>
  <c r="W19" i="101"/>
  <c r="X19" i="101"/>
  <c r="Y19" i="101"/>
  <c r="Z19" i="101"/>
  <c r="AA19" i="101"/>
  <c r="B20" i="101"/>
  <c r="C20" i="101"/>
  <c r="D20" i="101"/>
  <c r="E20" i="101"/>
  <c r="G20" i="101"/>
  <c r="H20" i="101"/>
  <c r="I20" i="101"/>
  <c r="K20" i="101"/>
  <c r="L20" i="101"/>
  <c r="Q20" i="101"/>
  <c r="R20" i="101"/>
  <c r="S20" i="101"/>
  <c r="T20" i="101"/>
  <c r="U20" i="101"/>
  <c r="V20" i="101"/>
  <c r="W20" i="101"/>
  <c r="X20" i="101"/>
  <c r="Y20" i="101"/>
  <c r="Z20" i="101"/>
  <c r="AA20" i="101"/>
  <c r="B21" i="101"/>
  <c r="C21" i="101"/>
  <c r="D21" i="101"/>
  <c r="E21" i="101"/>
  <c r="G21" i="101"/>
  <c r="H21" i="101"/>
  <c r="I21" i="101"/>
  <c r="K21" i="101"/>
  <c r="L21" i="101"/>
  <c r="Q21" i="101"/>
  <c r="R21" i="101"/>
  <c r="S21" i="101"/>
  <c r="T21" i="101"/>
  <c r="U21" i="101"/>
  <c r="V21" i="101"/>
  <c r="W21" i="101"/>
  <c r="X21" i="101"/>
  <c r="Y21" i="101"/>
  <c r="Z21" i="101"/>
  <c r="AA21" i="101"/>
  <c r="B22" i="101"/>
  <c r="C22" i="101"/>
  <c r="D22" i="101"/>
  <c r="E22" i="101"/>
  <c r="G22" i="101"/>
  <c r="H22" i="101"/>
  <c r="I22" i="101"/>
  <c r="K22" i="101"/>
  <c r="L22" i="101"/>
  <c r="Q22" i="101"/>
  <c r="R22" i="101"/>
  <c r="S22" i="101"/>
  <c r="T22" i="101"/>
  <c r="U22" i="101"/>
  <c r="V22" i="101"/>
  <c r="W22" i="101"/>
  <c r="X22" i="101"/>
  <c r="Y22" i="101"/>
  <c r="Z22" i="101"/>
  <c r="AA22" i="101"/>
  <c r="B23" i="101"/>
  <c r="C23" i="101"/>
  <c r="D23" i="101"/>
  <c r="E23" i="101"/>
  <c r="G23" i="101"/>
  <c r="H23" i="101"/>
  <c r="I23" i="101"/>
  <c r="K23" i="101"/>
  <c r="L23" i="101"/>
  <c r="Q23" i="101"/>
  <c r="R23" i="101"/>
  <c r="S23" i="101"/>
  <c r="T23" i="101"/>
  <c r="U23" i="101"/>
  <c r="V23" i="101"/>
  <c r="W23" i="101"/>
  <c r="X23" i="101"/>
  <c r="Y23" i="101"/>
  <c r="Z23" i="101"/>
  <c r="AA23" i="101"/>
  <c r="B24" i="101"/>
  <c r="C24" i="101"/>
  <c r="D24" i="101"/>
  <c r="E24" i="101"/>
  <c r="G24" i="101"/>
  <c r="H24" i="101"/>
  <c r="I24" i="101"/>
  <c r="K24" i="101"/>
  <c r="L24" i="101"/>
  <c r="Q24" i="101"/>
  <c r="R24" i="101"/>
  <c r="S24" i="101"/>
  <c r="T24" i="101"/>
  <c r="U24" i="101"/>
  <c r="V24" i="101"/>
  <c r="W24" i="101"/>
  <c r="X24" i="101"/>
  <c r="Y24" i="101"/>
  <c r="Z24" i="101"/>
  <c r="AA24" i="101"/>
  <c r="B25" i="101"/>
  <c r="C25" i="101"/>
  <c r="D25" i="101"/>
  <c r="E25" i="101"/>
  <c r="G25" i="101"/>
  <c r="H25" i="101"/>
  <c r="I25" i="101"/>
  <c r="K25" i="101"/>
  <c r="L25" i="101"/>
  <c r="Q25" i="101"/>
  <c r="R25" i="101"/>
  <c r="S25" i="101"/>
  <c r="T25" i="101"/>
  <c r="U25" i="101"/>
  <c r="V25" i="101"/>
  <c r="W25" i="101"/>
  <c r="X25" i="101"/>
  <c r="Y25" i="101"/>
  <c r="Z25" i="101"/>
  <c r="AA25" i="101"/>
  <c r="B26" i="101"/>
  <c r="C26" i="101"/>
  <c r="D26" i="101"/>
  <c r="E26" i="101"/>
  <c r="G26" i="101"/>
  <c r="H26" i="101"/>
  <c r="I26" i="101"/>
  <c r="K26" i="101"/>
  <c r="L26" i="101"/>
  <c r="Q26" i="101"/>
  <c r="R26" i="101"/>
  <c r="S26" i="101"/>
  <c r="T26" i="101"/>
  <c r="U26" i="101"/>
  <c r="V26" i="101"/>
  <c r="W26" i="101"/>
  <c r="X26" i="101"/>
  <c r="Y26" i="101"/>
  <c r="Z26" i="101"/>
  <c r="AA26" i="101"/>
  <c r="B27" i="101"/>
  <c r="C27" i="101"/>
  <c r="D27" i="101"/>
  <c r="E27" i="101"/>
  <c r="G27" i="101"/>
  <c r="H27" i="101"/>
  <c r="I27" i="101"/>
  <c r="K27" i="101"/>
  <c r="L27" i="101"/>
  <c r="Q27" i="101"/>
  <c r="R27" i="101"/>
  <c r="S27" i="101"/>
  <c r="T27" i="101"/>
  <c r="U27" i="101"/>
  <c r="V27" i="101"/>
  <c r="W27" i="101"/>
  <c r="X27" i="101"/>
  <c r="Y27" i="101"/>
  <c r="Z27" i="101"/>
  <c r="AA27" i="101"/>
  <c r="B28" i="101"/>
  <c r="C28" i="101"/>
  <c r="D28" i="101"/>
  <c r="E28" i="101"/>
  <c r="G28" i="101"/>
  <c r="H28" i="101"/>
  <c r="I28" i="101"/>
  <c r="K28" i="101"/>
  <c r="L28" i="101"/>
  <c r="Q28" i="101"/>
  <c r="R28" i="101"/>
  <c r="S28" i="101"/>
  <c r="T28" i="101"/>
  <c r="U28" i="101"/>
  <c r="V28" i="101"/>
  <c r="W28" i="101"/>
  <c r="X28" i="101"/>
  <c r="Y28" i="101"/>
  <c r="Z28" i="101"/>
  <c r="AA28" i="101"/>
  <c r="B29" i="101"/>
  <c r="C29" i="101"/>
  <c r="D29" i="101"/>
  <c r="E29" i="101"/>
  <c r="G29" i="101"/>
  <c r="H29" i="101"/>
  <c r="I29" i="101"/>
  <c r="K29" i="101"/>
  <c r="L29" i="101"/>
  <c r="Q29" i="101"/>
  <c r="R29" i="101"/>
  <c r="S29" i="101"/>
  <c r="T29" i="101"/>
  <c r="U29" i="101"/>
  <c r="V29" i="101"/>
  <c r="W29" i="101"/>
  <c r="X29" i="101"/>
  <c r="Y29" i="101"/>
  <c r="Z29" i="101"/>
  <c r="AA29" i="101"/>
  <c r="B30" i="101"/>
  <c r="C30" i="101"/>
  <c r="D30" i="101"/>
  <c r="E30" i="101"/>
  <c r="G30" i="101"/>
  <c r="H30" i="101"/>
  <c r="I30" i="101"/>
  <c r="K30" i="101"/>
  <c r="L30" i="101"/>
  <c r="Q30" i="101"/>
  <c r="R30" i="101"/>
  <c r="S30" i="101"/>
  <c r="T30" i="101"/>
  <c r="U30" i="101"/>
  <c r="V30" i="101"/>
  <c r="W30" i="101"/>
  <c r="X30" i="101"/>
  <c r="Y30" i="101"/>
  <c r="Z30" i="101"/>
  <c r="AA30" i="101"/>
  <c r="B31" i="101"/>
  <c r="C31" i="101"/>
  <c r="D31" i="101"/>
  <c r="E31" i="101"/>
  <c r="G31" i="101"/>
  <c r="H31" i="101"/>
  <c r="I31" i="101"/>
  <c r="K31" i="101"/>
  <c r="L31" i="101"/>
  <c r="Q31" i="101"/>
  <c r="R31" i="101"/>
  <c r="S31" i="101"/>
  <c r="T31" i="101"/>
  <c r="U31" i="101"/>
  <c r="V31" i="101"/>
  <c r="W31" i="101"/>
  <c r="X31" i="101"/>
  <c r="Y31" i="101"/>
  <c r="Z31" i="101"/>
  <c r="AA31" i="101"/>
  <c r="B32" i="101"/>
  <c r="C32" i="101"/>
  <c r="D32" i="101"/>
  <c r="E32" i="101"/>
  <c r="G32" i="101"/>
  <c r="H32" i="101"/>
  <c r="I32" i="101"/>
  <c r="K32" i="101"/>
  <c r="L32" i="101"/>
  <c r="Q32" i="101"/>
  <c r="R32" i="101"/>
  <c r="S32" i="101"/>
  <c r="T32" i="101"/>
  <c r="U32" i="101"/>
  <c r="V32" i="101"/>
  <c r="W32" i="101"/>
  <c r="X32" i="101"/>
  <c r="Y32" i="101"/>
  <c r="Z32" i="101"/>
  <c r="AA32" i="101"/>
  <c r="B33" i="101"/>
  <c r="C33" i="101"/>
  <c r="D33" i="101"/>
  <c r="E33" i="101"/>
  <c r="G33" i="101"/>
  <c r="H33" i="101"/>
  <c r="I33" i="101"/>
  <c r="K33" i="101"/>
  <c r="L33" i="101"/>
  <c r="Q33" i="101"/>
  <c r="R33" i="101"/>
  <c r="S33" i="101"/>
  <c r="T33" i="101"/>
  <c r="U33" i="101"/>
  <c r="V33" i="101"/>
  <c r="W33" i="101"/>
  <c r="X33" i="101"/>
  <c r="Y33" i="101"/>
  <c r="Z33" i="101"/>
  <c r="AA33" i="101"/>
  <c r="B34" i="101"/>
  <c r="C34" i="101"/>
  <c r="D34" i="101"/>
  <c r="E34" i="101"/>
  <c r="G34" i="101"/>
  <c r="H34" i="101"/>
  <c r="I34" i="101"/>
  <c r="K34" i="101"/>
  <c r="L34" i="101"/>
  <c r="Q34" i="101"/>
  <c r="R34" i="101"/>
  <c r="S34" i="101"/>
  <c r="T34" i="101"/>
  <c r="U34" i="101"/>
  <c r="V34" i="101"/>
  <c r="W34" i="101"/>
  <c r="X34" i="101"/>
  <c r="Y34" i="101"/>
  <c r="Z34" i="101"/>
  <c r="AA34" i="101"/>
  <c r="B35" i="101"/>
  <c r="C35" i="101"/>
  <c r="D35" i="101"/>
  <c r="E35" i="101"/>
  <c r="G35" i="101"/>
  <c r="H35" i="101"/>
  <c r="I35" i="101"/>
  <c r="K35" i="101"/>
  <c r="L35" i="101"/>
  <c r="Q35" i="101"/>
  <c r="R35" i="101"/>
  <c r="S35" i="101"/>
  <c r="T35" i="101"/>
  <c r="U35" i="101"/>
  <c r="V35" i="101"/>
  <c r="W35" i="101"/>
  <c r="X35" i="101"/>
  <c r="Y35" i="101"/>
  <c r="Z35" i="101"/>
  <c r="AA35" i="101"/>
  <c r="B36" i="101"/>
  <c r="C36" i="101"/>
  <c r="D36" i="101"/>
  <c r="E36" i="101"/>
  <c r="G36" i="101"/>
  <c r="H36" i="101"/>
  <c r="I36" i="101"/>
  <c r="K36" i="101"/>
  <c r="L36" i="101"/>
  <c r="Q36" i="101"/>
  <c r="R36" i="101"/>
  <c r="S36" i="101"/>
  <c r="T36" i="101"/>
  <c r="U36" i="101"/>
  <c r="V36" i="101"/>
  <c r="W36" i="101"/>
  <c r="X36" i="101"/>
  <c r="Y36" i="101"/>
  <c r="Z36" i="101"/>
  <c r="AA36" i="101"/>
  <c r="B37" i="101"/>
  <c r="C37" i="101"/>
  <c r="D37" i="101"/>
  <c r="E37" i="101"/>
  <c r="G37" i="101"/>
  <c r="H37" i="101"/>
  <c r="I37" i="101"/>
  <c r="K37" i="101"/>
  <c r="L37" i="101"/>
  <c r="Q37" i="101"/>
  <c r="R37" i="101"/>
  <c r="S37" i="101"/>
  <c r="T37" i="101"/>
  <c r="U37" i="101"/>
  <c r="V37" i="101"/>
  <c r="W37" i="101"/>
  <c r="X37" i="101"/>
  <c r="Y37" i="101"/>
  <c r="Z37" i="101"/>
  <c r="AA37" i="101"/>
  <c r="B38" i="101"/>
  <c r="C38" i="101"/>
  <c r="D38" i="101"/>
  <c r="E38" i="101"/>
  <c r="G38" i="101"/>
  <c r="H38" i="101"/>
  <c r="I38" i="101"/>
  <c r="K38" i="101"/>
  <c r="L38" i="101"/>
  <c r="Q38" i="101"/>
  <c r="R38" i="101"/>
  <c r="S38" i="101"/>
  <c r="T38" i="101"/>
  <c r="U38" i="101"/>
  <c r="V38" i="101"/>
  <c r="W38" i="101"/>
  <c r="X38" i="101"/>
  <c r="Y38" i="101"/>
  <c r="Z38" i="101"/>
  <c r="AA38" i="101"/>
  <c r="B39" i="101"/>
  <c r="C39" i="101"/>
  <c r="D39" i="101"/>
  <c r="E39" i="101"/>
  <c r="G39" i="101"/>
  <c r="H39" i="101"/>
  <c r="I39" i="101"/>
  <c r="K39" i="101"/>
  <c r="L39" i="101"/>
  <c r="Q39" i="101"/>
  <c r="R39" i="101"/>
  <c r="S39" i="101"/>
  <c r="T39" i="101"/>
  <c r="U39" i="101"/>
  <c r="V39" i="101"/>
  <c r="W39" i="101"/>
  <c r="X39" i="101"/>
  <c r="Y39" i="101"/>
  <c r="Z39" i="101"/>
  <c r="AA39" i="101"/>
  <c r="B40" i="101"/>
  <c r="C40" i="101"/>
  <c r="D40" i="101"/>
  <c r="E40" i="101"/>
  <c r="G40" i="101"/>
  <c r="H40" i="101"/>
  <c r="I40" i="101"/>
  <c r="K40" i="101"/>
  <c r="L40" i="101"/>
  <c r="Q40" i="101"/>
  <c r="R40" i="101"/>
  <c r="S40" i="101"/>
  <c r="T40" i="101"/>
  <c r="U40" i="101"/>
  <c r="V40" i="101"/>
  <c r="W40" i="101"/>
  <c r="X40" i="101"/>
  <c r="Y40" i="101"/>
  <c r="Z40" i="101"/>
  <c r="AA40" i="101"/>
  <c r="B41" i="101"/>
  <c r="C41" i="101"/>
  <c r="D41" i="101"/>
  <c r="E41" i="101"/>
  <c r="G41" i="101"/>
  <c r="H41" i="101"/>
  <c r="I41" i="101"/>
  <c r="K41" i="101"/>
  <c r="L41" i="101"/>
  <c r="Q41" i="101"/>
  <c r="R41" i="101"/>
  <c r="S41" i="101"/>
  <c r="T41" i="101"/>
  <c r="U41" i="101"/>
  <c r="V41" i="101"/>
  <c r="W41" i="101"/>
  <c r="X41" i="101"/>
  <c r="Y41" i="101"/>
  <c r="Z41" i="101"/>
  <c r="AA41" i="101"/>
  <c r="B42" i="101"/>
  <c r="C42" i="101"/>
  <c r="D42" i="101"/>
  <c r="E42" i="101"/>
  <c r="G42" i="101"/>
  <c r="H42" i="101"/>
  <c r="I42" i="101"/>
  <c r="K42" i="101"/>
  <c r="L42" i="101"/>
  <c r="Q42" i="101"/>
  <c r="R42" i="101"/>
  <c r="S42" i="101"/>
  <c r="T42" i="101"/>
  <c r="U42" i="101"/>
  <c r="V42" i="101"/>
  <c r="W42" i="101"/>
  <c r="X42" i="101"/>
  <c r="Y42" i="101"/>
  <c r="Z42" i="101"/>
  <c r="AA42" i="101"/>
  <c r="B43" i="101"/>
  <c r="C43" i="101"/>
  <c r="D43" i="101"/>
  <c r="E43" i="101"/>
  <c r="G43" i="101"/>
  <c r="H43" i="101"/>
  <c r="I43" i="101"/>
  <c r="K43" i="101"/>
  <c r="L43" i="101"/>
  <c r="Q43" i="101"/>
  <c r="R43" i="101"/>
  <c r="S43" i="101"/>
  <c r="T43" i="101"/>
  <c r="U43" i="101"/>
  <c r="V43" i="101"/>
  <c r="W43" i="101"/>
  <c r="X43" i="101"/>
  <c r="Y43" i="101"/>
  <c r="Z43" i="101"/>
  <c r="AA43" i="101"/>
  <c r="B44" i="101"/>
  <c r="C44" i="101"/>
  <c r="D44" i="101"/>
  <c r="E44" i="101"/>
  <c r="G44" i="101"/>
  <c r="H44" i="101"/>
  <c r="I44" i="101"/>
  <c r="K44" i="101"/>
  <c r="L44" i="101"/>
  <c r="Q44" i="101"/>
  <c r="R44" i="101"/>
  <c r="S44" i="101"/>
  <c r="T44" i="101"/>
  <c r="U44" i="101"/>
  <c r="V44" i="101"/>
  <c r="W44" i="101"/>
  <c r="X44" i="101"/>
  <c r="Y44" i="101"/>
  <c r="Z44" i="101"/>
  <c r="AA44" i="101"/>
  <c r="B45" i="101"/>
  <c r="C45" i="101"/>
  <c r="D45" i="101"/>
  <c r="E45" i="101"/>
  <c r="G45" i="101"/>
  <c r="H45" i="101"/>
  <c r="I45" i="101"/>
  <c r="K45" i="101"/>
  <c r="L45" i="101"/>
  <c r="Q45" i="101"/>
  <c r="R45" i="101"/>
  <c r="S45" i="101"/>
  <c r="T45" i="101"/>
  <c r="U45" i="101"/>
  <c r="V45" i="101"/>
  <c r="W45" i="101"/>
  <c r="X45" i="101"/>
  <c r="Y45" i="101"/>
  <c r="Z45" i="101"/>
  <c r="AA45" i="101"/>
  <c r="B46" i="101"/>
  <c r="C46" i="101"/>
  <c r="D46" i="101"/>
  <c r="E46" i="101"/>
  <c r="G46" i="101"/>
  <c r="H46" i="101"/>
  <c r="I46" i="101"/>
  <c r="K46" i="101"/>
  <c r="L46" i="101"/>
  <c r="Q46" i="101"/>
  <c r="R46" i="101"/>
  <c r="S46" i="101"/>
  <c r="T46" i="101"/>
  <c r="U46" i="101"/>
  <c r="V46" i="101"/>
  <c r="W46" i="101"/>
  <c r="X46" i="101"/>
  <c r="Y46" i="101"/>
  <c r="Z46" i="101"/>
  <c r="AA46" i="101"/>
  <c r="B47" i="101"/>
  <c r="C47" i="101"/>
  <c r="D47" i="101"/>
  <c r="E47" i="101"/>
  <c r="G47" i="101"/>
  <c r="H47" i="101"/>
  <c r="I47" i="101"/>
  <c r="K47" i="101"/>
  <c r="L47" i="101"/>
  <c r="Q47" i="101"/>
  <c r="R47" i="101"/>
  <c r="S47" i="101"/>
  <c r="T47" i="101"/>
  <c r="U47" i="101"/>
  <c r="V47" i="101"/>
  <c r="W47" i="101"/>
  <c r="X47" i="101"/>
  <c r="Y47" i="101"/>
  <c r="Z47" i="101"/>
  <c r="AA47" i="101"/>
  <c r="B48" i="101"/>
  <c r="C48" i="101"/>
  <c r="D48" i="101"/>
  <c r="E48" i="101"/>
  <c r="G48" i="101"/>
  <c r="H48" i="101"/>
  <c r="I48" i="101"/>
  <c r="K48" i="101"/>
  <c r="L48" i="101"/>
  <c r="Q48" i="101"/>
  <c r="R48" i="101"/>
  <c r="S48" i="101"/>
  <c r="T48" i="101"/>
  <c r="U48" i="101"/>
  <c r="V48" i="101"/>
  <c r="W48" i="101"/>
  <c r="X48" i="101"/>
  <c r="Y48" i="101"/>
  <c r="Z48" i="101"/>
  <c r="AA48" i="101"/>
  <c r="B49" i="101"/>
  <c r="C49" i="101"/>
  <c r="D49" i="101"/>
  <c r="E49" i="101"/>
  <c r="G49" i="101"/>
  <c r="H49" i="101"/>
  <c r="I49" i="101"/>
  <c r="K49" i="101"/>
  <c r="L49" i="101"/>
  <c r="Q49" i="101"/>
  <c r="R49" i="101"/>
  <c r="S49" i="101"/>
  <c r="T49" i="101"/>
  <c r="U49" i="101"/>
  <c r="V49" i="101"/>
  <c r="W49" i="101"/>
  <c r="X49" i="101"/>
  <c r="Y49" i="101"/>
  <c r="Z49" i="101"/>
  <c r="AA49" i="101"/>
  <c r="B50" i="101"/>
  <c r="C50" i="101"/>
  <c r="D50" i="101"/>
  <c r="E50" i="101"/>
  <c r="G50" i="101"/>
  <c r="H50" i="101"/>
  <c r="I50" i="101"/>
  <c r="K50" i="101"/>
  <c r="L50" i="101"/>
  <c r="Q50" i="101"/>
  <c r="R50" i="101"/>
  <c r="S50" i="101"/>
  <c r="T50" i="101"/>
  <c r="U50" i="101"/>
  <c r="V50" i="101"/>
  <c r="W50" i="101"/>
  <c r="X50" i="101"/>
  <c r="Y50" i="101"/>
  <c r="Z50" i="101"/>
  <c r="AA50" i="101"/>
  <c r="B51" i="101"/>
  <c r="C51" i="101"/>
  <c r="D51" i="101"/>
  <c r="E51" i="101"/>
  <c r="G51" i="101"/>
  <c r="H51" i="101"/>
  <c r="I51" i="101"/>
  <c r="K51" i="101"/>
  <c r="L51" i="101"/>
  <c r="Q51" i="101"/>
  <c r="R51" i="101"/>
  <c r="S51" i="101"/>
  <c r="T51" i="101"/>
  <c r="U51" i="101"/>
  <c r="V51" i="101"/>
  <c r="W51" i="101"/>
  <c r="X51" i="101"/>
  <c r="Y51" i="101"/>
  <c r="Z51" i="101"/>
  <c r="AA51" i="101"/>
  <c r="B52" i="101"/>
  <c r="C52" i="101"/>
  <c r="D52" i="101"/>
  <c r="E52" i="101"/>
  <c r="G52" i="101"/>
  <c r="H52" i="101"/>
  <c r="I52" i="101"/>
  <c r="K52" i="101"/>
  <c r="L52" i="101"/>
  <c r="Q52" i="101"/>
  <c r="R52" i="101"/>
  <c r="S52" i="101"/>
  <c r="T52" i="101"/>
  <c r="U52" i="101"/>
  <c r="V52" i="101"/>
  <c r="W52" i="101"/>
  <c r="X52" i="101"/>
  <c r="Y52" i="101"/>
  <c r="Z52" i="101"/>
  <c r="AA52" i="101"/>
  <c r="B53" i="101"/>
  <c r="C53" i="101"/>
  <c r="D53" i="101"/>
  <c r="E53" i="101"/>
  <c r="G53" i="101"/>
  <c r="H53" i="101"/>
  <c r="I53" i="101"/>
  <c r="K53" i="101"/>
  <c r="L53" i="101"/>
  <c r="Q53" i="101"/>
  <c r="R53" i="101"/>
  <c r="S53" i="101"/>
  <c r="T53" i="101"/>
  <c r="U53" i="101"/>
  <c r="V53" i="101"/>
  <c r="W53" i="101"/>
  <c r="X53" i="101"/>
  <c r="Y53" i="101"/>
  <c r="Z53" i="101"/>
  <c r="AA53" i="101"/>
  <c r="B54" i="101"/>
  <c r="C54" i="101"/>
  <c r="D54" i="101"/>
  <c r="E54" i="101"/>
  <c r="G54" i="101"/>
  <c r="H54" i="101"/>
  <c r="I54" i="101"/>
  <c r="K54" i="101"/>
  <c r="L54" i="101"/>
  <c r="Q54" i="101"/>
  <c r="R54" i="101"/>
  <c r="S54" i="101"/>
  <c r="T54" i="101"/>
  <c r="U54" i="101"/>
  <c r="V54" i="101"/>
  <c r="W54" i="101"/>
  <c r="X54" i="101"/>
  <c r="Y54" i="101"/>
  <c r="Z54" i="101"/>
  <c r="AA54" i="101"/>
  <c r="B55" i="101"/>
  <c r="C55" i="101"/>
  <c r="D55" i="101"/>
  <c r="E55" i="101"/>
  <c r="G55" i="101"/>
  <c r="H55" i="101"/>
  <c r="I55" i="101"/>
  <c r="K55" i="101"/>
  <c r="L55" i="101"/>
  <c r="Q55" i="101"/>
  <c r="R55" i="101"/>
  <c r="S55" i="101"/>
  <c r="T55" i="101"/>
  <c r="U55" i="101"/>
  <c r="V55" i="101"/>
  <c r="W55" i="101"/>
  <c r="X55" i="101"/>
  <c r="Y55" i="101"/>
  <c r="Z55" i="101"/>
  <c r="AA55" i="101"/>
  <c r="B56" i="101"/>
  <c r="C56" i="101"/>
  <c r="D56" i="101"/>
  <c r="E56" i="101"/>
  <c r="G56" i="101"/>
  <c r="H56" i="101"/>
  <c r="I56" i="101"/>
  <c r="K56" i="101"/>
  <c r="L56" i="101"/>
  <c r="Q56" i="101"/>
  <c r="R56" i="101"/>
  <c r="S56" i="101"/>
  <c r="T56" i="101"/>
  <c r="U56" i="101"/>
  <c r="V56" i="101"/>
  <c r="W56" i="101"/>
  <c r="X56" i="101"/>
  <c r="Y56" i="101"/>
  <c r="Z56" i="101"/>
  <c r="AA56" i="101"/>
  <c r="B57" i="101"/>
  <c r="C57" i="101"/>
  <c r="D57" i="101"/>
  <c r="E57" i="101"/>
  <c r="G57" i="101"/>
  <c r="H57" i="101"/>
  <c r="I57" i="101"/>
  <c r="K57" i="101"/>
  <c r="L57" i="101"/>
  <c r="Q57" i="101"/>
  <c r="R57" i="101"/>
  <c r="S57" i="101"/>
  <c r="T57" i="101"/>
  <c r="U57" i="101"/>
  <c r="V57" i="101"/>
  <c r="W57" i="101"/>
  <c r="X57" i="101"/>
  <c r="Y57" i="101"/>
  <c r="Z57" i="101"/>
  <c r="AA57" i="101"/>
  <c r="B58" i="101"/>
  <c r="C58" i="101"/>
  <c r="D58" i="101"/>
  <c r="E58" i="101"/>
  <c r="G58" i="101"/>
  <c r="H58" i="101"/>
  <c r="I58" i="101"/>
  <c r="K58" i="101"/>
  <c r="L58" i="101"/>
  <c r="Q58" i="101"/>
  <c r="R58" i="101"/>
  <c r="S58" i="101"/>
  <c r="T58" i="101"/>
  <c r="U58" i="101"/>
  <c r="V58" i="101"/>
  <c r="W58" i="101"/>
  <c r="X58" i="101"/>
  <c r="Y58" i="101"/>
  <c r="Z58" i="101"/>
  <c r="AA58" i="101"/>
  <c r="B59" i="101"/>
  <c r="C59" i="101"/>
  <c r="D59" i="101"/>
  <c r="E59" i="101"/>
  <c r="G59" i="101"/>
  <c r="H59" i="101"/>
  <c r="I59" i="101"/>
  <c r="K59" i="101"/>
  <c r="L59" i="101"/>
  <c r="Q59" i="101"/>
  <c r="R59" i="101"/>
  <c r="S59" i="101"/>
  <c r="T59" i="101"/>
  <c r="U59" i="101"/>
  <c r="V59" i="101"/>
  <c r="W59" i="101"/>
  <c r="X59" i="101"/>
  <c r="Y59" i="101"/>
  <c r="Z59" i="101"/>
  <c r="AA59" i="101"/>
  <c r="B60" i="101"/>
  <c r="C60" i="101"/>
  <c r="D60" i="101"/>
  <c r="E60" i="101"/>
  <c r="G60" i="101"/>
  <c r="H60" i="101"/>
  <c r="I60" i="101"/>
  <c r="K60" i="101"/>
  <c r="L60" i="101"/>
  <c r="Q60" i="101"/>
  <c r="R60" i="101"/>
  <c r="S60" i="101"/>
  <c r="T60" i="101"/>
  <c r="U60" i="101"/>
  <c r="V60" i="101"/>
  <c r="W60" i="101"/>
  <c r="X60" i="101"/>
  <c r="Y60" i="101"/>
  <c r="Z60" i="101"/>
  <c r="AA60" i="101"/>
  <c r="B61" i="101"/>
  <c r="C61" i="101"/>
  <c r="D61" i="101"/>
  <c r="E61" i="101"/>
  <c r="G61" i="101"/>
  <c r="H61" i="101"/>
  <c r="I61" i="101"/>
  <c r="K61" i="101"/>
  <c r="L61" i="101"/>
  <c r="Q61" i="101"/>
  <c r="R61" i="101"/>
  <c r="S61" i="101"/>
  <c r="T61" i="101"/>
  <c r="U61" i="101"/>
  <c r="V61" i="101"/>
  <c r="W61" i="101"/>
  <c r="X61" i="101"/>
  <c r="Y61" i="101"/>
  <c r="Z61" i="101"/>
  <c r="AA61" i="101"/>
  <c r="B62" i="101"/>
  <c r="C62" i="101"/>
  <c r="D62" i="101"/>
  <c r="E62" i="101"/>
  <c r="G62" i="101"/>
  <c r="H62" i="101"/>
  <c r="I62" i="101"/>
  <c r="K62" i="101"/>
  <c r="L62" i="101"/>
  <c r="Q62" i="101"/>
  <c r="R62" i="101"/>
  <c r="S62" i="101"/>
  <c r="T62" i="101"/>
  <c r="U62" i="101"/>
  <c r="V62" i="101"/>
  <c r="W62" i="101"/>
  <c r="X62" i="101"/>
  <c r="Y62" i="101"/>
  <c r="Z62" i="101"/>
  <c r="AA62" i="101"/>
  <c r="B63" i="101"/>
  <c r="C63" i="101"/>
  <c r="D63" i="101"/>
  <c r="E63" i="101"/>
  <c r="G63" i="101"/>
  <c r="H63" i="101"/>
  <c r="I63" i="101"/>
  <c r="K63" i="101"/>
  <c r="L63" i="101"/>
  <c r="Q63" i="101"/>
  <c r="R63" i="101"/>
  <c r="S63" i="101"/>
  <c r="T63" i="101"/>
  <c r="U63" i="101"/>
  <c r="V63" i="101"/>
  <c r="W63" i="101"/>
  <c r="X63" i="101"/>
  <c r="Y63" i="101"/>
  <c r="Z63" i="101"/>
  <c r="AA63" i="101"/>
  <c r="B64" i="101"/>
  <c r="C64" i="101"/>
  <c r="D64" i="101"/>
  <c r="E64" i="101"/>
  <c r="G64" i="101"/>
  <c r="H64" i="101"/>
  <c r="I64" i="101"/>
  <c r="K64" i="101"/>
  <c r="L64" i="101"/>
  <c r="Q64" i="101"/>
  <c r="R64" i="101"/>
  <c r="S64" i="101"/>
  <c r="T64" i="101"/>
  <c r="U64" i="101"/>
  <c r="V64" i="101"/>
  <c r="W64" i="101"/>
  <c r="X64" i="101"/>
  <c r="Y64" i="101"/>
  <c r="Z64" i="101"/>
  <c r="AA64" i="101"/>
  <c r="B65" i="101"/>
  <c r="C65" i="101"/>
  <c r="D65" i="101"/>
  <c r="E65" i="101"/>
  <c r="G65" i="101"/>
  <c r="H65" i="101"/>
  <c r="I65" i="101"/>
  <c r="K65" i="101"/>
  <c r="L65" i="101"/>
  <c r="Q65" i="101"/>
  <c r="R65" i="101"/>
  <c r="S65" i="101"/>
  <c r="T65" i="101"/>
  <c r="U65" i="101"/>
  <c r="V65" i="101"/>
  <c r="W65" i="101"/>
  <c r="X65" i="101"/>
  <c r="Y65" i="101"/>
  <c r="Z65" i="101"/>
  <c r="AA65" i="101"/>
  <c r="B66" i="101"/>
  <c r="C66" i="101"/>
  <c r="D66" i="101"/>
  <c r="E66" i="101"/>
  <c r="G66" i="101"/>
  <c r="H66" i="101"/>
  <c r="I66" i="101"/>
  <c r="K66" i="101"/>
  <c r="L66" i="101"/>
  <c r="Q66" i="101"/>
  <c r="R66" i="101"/>
  <c r="S66" i="101"/>
  <c r="T66" i="101"/>
  <c r="U66" i="101"/>
  <c r="V66" i="101"/>
  <c r="W66" i="101"/>
  <c r="X66" i="101"/>
  <c r="Y66" i="101"/>
  <c r="Z66" i="101"/>
  <c r="AA66" i="101"/>
  <c r="B67" i="101"/>
  <c r="C67" i="101"/>
  <c r="D67" i="101"/>
  <c r="E67" i="101"/>
  <c r="G67" i="101"/>
  <c r="H67" i="101"/>
  <c r="I67" i="101"/>
  <c r="K67" i="101"/>
  <c r="L67" i="101"/>
  <c r="Q67" i="101"/>
  <c r="R67" i="101"/>
  <c r="S67" i="101"/>
  <c r="T67" i="101"/>
  <c r="U67" i="101"/>
  <c r="V67" i="101"/>
  <c r="W67" i="101"/>
  <c r="X67" i="101"/>
  <c r="Y67" i="101"/>
  <c r="Z67" i="101"/>
  <c r="AA67" i="101"/>
  <c r="B68" i="101"/>
  <c r="C68" i="101"/>
  <c r="D68" i="101"/>
  <c r="E68" i="101"/>
  <c r="G68" i="101"/>
  <c r="H68" i="101"/>
  <c r="I68" i="101"/>
  <c r="K68" i="101"/>
  <c r="L68" i="101"/>
  <c r="Q68" i="101"/>
  <c r="R68" i="101"/>
  <c r="S68" i="101"/>
  <c r="T68" i="101"/>
  <c r="U68" i="101"/>
  <c r="V68" i="101"/>
  <c r="W68" i="101"/>
  <c r="X68" i="101"/>
  <c r="Y68" i="101"/>
  <c r="Z68" i="101"/>
  <c r="AA68" i="101"/>
  <c r="B69" i="101"/>
  <c r="C69" i="101"/>
  <c r="D69" i="101"/>
  <c r="E69" i="101"/>
  <c r="G69" i="101"/>
  <c r="H69" i="101"/>
  <c r="I69" i="101"/>
  <c r="K69" i="101"/>
  <c r="L69" i="101"/>
  <c r="Q69" i="101"/>
  <c r="R69" i="101"/>
  <c r="S69" i="101"/>
  <c r="T69" i="101"/>
  <c r="U69" i="101"/>
  <c r="V69" i="101"/>
  <c r="W69" i="101"/>
  <c r="X69" i="101"/>
  <c r="Y69" i="101"/>
  <c r="Z69" i="101"/>
  <c r="AA69" i="101"/>
  <c r="B70" i="101"/>
  <c r="C70" i="101"/>
  <c r="D70" i="101"/>
  <c r="E70" i="101"/>
  <c r="G70" i="101"/>
  <c r="H70" i="101"/>
  <c r="I70" i="101"/>
  <c r="K70" i="101"/>
  <c r="L70" i="101"/>
  <c r="Q70" i="101"/>
  <c r="R70" i="101"/>
  <c r="S70" i="101"/>
  <c r="T70" i="101"/>
  <c r="U70" i="101"/>
  <c r="V70" i="101"/>
  <c r="W70" i="101"/>
  <c r="X70" i="101"/>
  <c r="Y70" i="101"/>
  <c r="Z70" i="101"/>
  <c r="AA70" i="101"/>
  <c r="B71" i="101"/>
  <c r="C71" i="101"/>
  <c r="D71" i="101"/>
  <c r="E71" i="101"/>
  <c r="G71" i="101"/>
  <c r="H71" i="101"/>
  <c r="I71" i="101"/>
  <c r="K71" i="101"/>
  <c r="L71" i="101"/>
  <c r="Q71" i="101"/>
  <c r="R71" i="101"/>
  <c r="S71" i="101"/>
  <c r="T71" i="101"/>
  <c r="U71" i="101"/>
  <c r="V71" i="101"/>
  <c r="W71" i="101"/>
  <c r="X71" i="101"/>
  <c r="Y71" i="101"/>
  <c r="Z71" i="101"/>
  <c r="AA71" i="101"/>
  <c r="B72" i="101"/>
  <c r="C72" i="101"/>
  <c r="D72" i="101"/>
  <c r="E72" i="101"/>
  <c r="G72" i="101"/>
  <c r="H72" i="101"/>
  <c r="I72" i="101"/>
  <c r="K72" i="101"/>
  <c r="L72" i="101"/>
  <c r="Q72" i="101"/>
  <c r="R72" i="101"/>
  <c r="S72" i="101"/>
  <c r="T72" i="101"/>
  <c r="U72" i="101"/>
  <c r="V72" i="101"/>
  <c r="W72" i="101"/>
  <c r="X72" i="101"/>
  <c r="Y72" i="101"/>
  <c r="Z72" i="101"/>
  <c r="AA72" i="101"/>
  <c r="B73" i="101"/>
  <c r="C73" i="101"/>
  <c r="D73" i="101"/>
  <c r="E73" i="101"/>
  <c r="G73" i="101"/>
  <c r="H73" i="101"/>
  <c r="I73" i="101"/>
  <c r="K73" i="101"/>
  <c r="L73" i="101"/>
  <c r="Q73" i="101"/>
  <c r="R73" i="101"/>
  <c r="S73" i="101"/>
  <c r="T73" i="101"/>
  <c r="U73" i="101"/>
  <c r="V73" i="101"/>
  <c r="W73" i="101"/>
  <c r="X73" i="101"/>
  <c r="Y73" i="101"/>
  <c r="Z73" i="101"/>
  <c r="AA73" i="101"/>
  <c r="B74" i="101"/>
  <c r="C74" i="101"/>
  <c r="D74" i="101"/>
  <c r="E74" i="101"/>
  <c r="G74" i="101"/>
  <c r="H74" i="101"/>
  <c r="I74" i="101"/>
  <c r="K74" i="101"/>
  <c r="L74" i="101"/>
  <c r="Q74" i="101"/>
  <c r="R74" i="101"/>
  <c r="S74" i="101"/>
  <c r="T74" i="101"/>
  <c r="U74" i="101"/>
  <c r="V74" i="101"/>
  <c r="W74" i="101"/>
  <c r="X74" i="101"/>
  <c r="Y74" i="101"/>
  <c r="Z74" i="101"/>
  <c r="AA74" i="101"/>
  <c r="B75" i="101"/>
  <c r="C75" i="101"/>
  <c r="D75" i="101"/>
  <c r="E75" i="101"/>
  <c r="G75" i="101"/>
  <c r="H75" i="101"/>
  <c r="I75" i="101"/>
  <c r="K75" i="101"/>
  <c r="L75" i="101"/>
  <c r="Q75" i="101"/>
  <c r="R75" i="101"/>
  <c r="S75" i="101"/>
  <c r="T75" i="101"/>
  <c r="U75" i="101"/>
  <c r="V75" i="101"/>
  <c r="W75" i="101"/>
  <c r="X75" i="101"/>
  <c r="Y75" i="101"/>
  <c r="Z75" i="101"/>
  <c r="AA75" i="101"/>
  <c r="B76" i="101"/>
  <c r="C76" i="101"/>
  <c r="D76" i="101"/>
  <c r="E76" i="101"/>
  <c r="G76" i="101"/>
  <c r="H76" i="101"/>
  <c r="I76" i="101"/>
  <c r="K76" i="101"/>
  <c r="L76" i="101"/>
  <c r="Q76" i="101"/>
  <c r="R76" i="101"/>
  <c r="S76" i="101"/>
  <c r="T76" i="101"/>
  <c r="U76" i="101"/>
  <c r="V76" i="101"/>
  <c r="W76" i="101"/>
  <c r="X76" i="101"/>
  <c r="Y76" i="101"/>
  <c r="Z76" i="101"/>
  <c r="AA76" i="101"/>
  <c r="B77" i="101"/>
  <c r="C77" i="101"/>
  <c r="D77" i="101"/>
  <c r="E77" i="101"/>
  <c r="G77" i="101"/>
  <c r="H77" i="101"/>
  <c r="I77" i="101"/>
  <c r="K77" i="101"/>
  <c r="L77" i="101"/>
  <c r="Q77" i="101"/>
  <c r="R77" i="101"/>
  <c r="S77" i="101"/>
  <c r="T77" i="101"/>
  <c r="U77" i="101"/>
  <c r="V77" i="101"/>
  <c r="W77" i="101"/>
  <c r="X77" i="101"/>
  <c r="Y77" i="101"/>
  <c r="Z77" i="101"/>
  <c r="AA77" i="101"/>
  <c r="B78" i="101"/>
  <c r="C78" i="101"/>
  <c r="D78" i="101"/>
  <c r="E78" i="101"/>
  <c r="G78" i="101"/>
  <c r="H78" i="101"/>
  <c r="I78" i="101"/>
  <c r="K78" i="101"/>
  <c r="L78" i="101"/>
  <c r="Q78" i="101"/>
  <c r="R78" i="101"/>
  <c r="S78" i="101"/>
  <c r="T78" i="101"/>
  <c r="U78" i="101"/>
  <c r="V78" i="101"/>
  <c r="W78" i="101"/>
  <c r="X78" i="101"/>
  <c r="Y78" i="101"/>
  <c r="Z78" i="101"/>
  <c r="AA78" i="101"/>
  <c r="B79" i="101"/>
  <c r="C79" i="101"/>
  <c r="D79" i="101"/>
  <c r="E79" i="101"/>
  <c r="G79" i="101"/>
  <c r="H79" i="101"/>
  <c r="I79" i="101"/>
  <c r="K79" i="101"/>
  <c r="L79" i="101"/>
  <c r="Q79" i="101"/>
  <c r="R79" i="101"/>
  <c r="S79" i="101"/>
  <c r="T79" i="101"/>
  <c r="U79" i="101"/>
  <c r="V79" i="101"/>
  <c r="W79" i="101"/>
  <c r="X79" i="101"/>
  <c r="Y79" i="101"/>
  <c r="Z79" i="101"/>
  <c r="AA79" i="101"/>
  <c r="B80" i="101"/>
  <c r="C80" i="101"/>
  <c r="D80" i="101"/>
  <c r="E80" i="101"/>
  <c r="G80" i="101"/>
  <c r="H80" i="101"/>
  <c r="I80" i="101"/>
  <c r="K80" i="101"/>
  <c r="L80" i="101"/>
  <c r="Q80" i="101"/>
  <c r="R80" i="101"/>
  <c r="S80" i="101"/>
  <c r="T80" i="101"/>
  <c r="U80" i="101"/>
  <c r="V80" i="101"/>
  <c r="W80" i="101"/>
  <c r="X80" i="101"/>
  <c r="Y80" i="101"/>
  <c r="Z80" i="101"/>
  <c r="AA80" i="101"/>
  <c r="B81" i="101"/>
  <c r="C81" i="101"/>
  <c r="D81" i="101"/>
  <c r="E81" i="101"/>
  <c r="G81" i="101"/>
  <c r="H81" i="101"/>
  <c r="I81" i="101"/>
  <c r="K81" i="101"/>
  <c r="L81" i="101"/>
  <c r="Q81" i="101"/>
  <c r="R81" i="101"/>
  <c r="S81" i="101"/>
  <c r="T81" i="101"/>
  <c r="U81" i="101"/>
  <c r="V81" i="101"/>
  <c r="W81" i="101"/>
  <c r="X81" i="101"/>
  <c r="Y81" i="101"/>
  <c r="Z81" i="101"/>
  <c r="AA81" i="101"/>
  <c r="B82" i="101"/>
  <c r="C82" i="101"/>
  <c r="D82" i="101"/>
  <c r="E82" i="101"/>
  <c r="G82" i="101"/>
  <c r="H82" i="101"/>
  <c r="I82" i="101"/>
  <c r="K82" i="101"/>
  <c r="L82" i="101"/>
  <c r="Q82" i="101"/>
  <c r="R82" i="101"/>
  <c r="S82" i="101"/>
  <c r="T82" i="101"/>
  <c r="U82" i="101"/>
  <c r="V82" i="101"/>
  <c r="W82" i="101"/>
  <c r="X82" i="101"/>
  <c r="Y82" i="101"/>
  <c r="Z82" i="101"/>
  <c r="AA82" i="101"/>
  <c r="B83" i="101"/>
  <c r="C83" i="101"/>
  <c r="D83" i="101"/>
  <c r="E83" i="101"/>
  <c r="G83" i="101"/>
  <c r="H83" i="101"/>
  <c r="I83" i="101"/>
  <c r="K83" i="101"/>
  <c r="L83" i="101"/>
  <c r="Q83" i="101"/>
  <c r="R83" i="101"/>
  <c r="S83" i="101"/>
  <c r="T83" i="101"/>
  <c r="U83" i="101"/>
  <c r="V83" i="101"/>
  <c r="W83" i="101"/>
  <c r="X83" i="101"/>
  <c r="Y83" i="101"/>
  <c r="Z83" i="101"/>
  <c r="AA83" i="101"/>
  <c r="B84" i="101"/>
  <c r="C84" i="101"/>
  <c r="D84" i="101"/>
  <c r="E84" i="101"/>
  <c r="G84" i="101"/>
  <c r="H84" i="101"/>
  <c r="I84" i="101"/>
  <c r="K84" i="101"/>
  <c r="L84" i="101"/>
  <c r="Q84" i="101"/>
  <c r="R84" i="101"/>
  <c r="S84" i="101"/>
  <c r="T84" i="101"/>
  <c r="U84" i="101"/>
  <c r="V84" i="101"/>
  <c r="W84" i="101"/>
  <c r="X84" i="101"/>
  <c r="Y84" i="101"/>
  <c r="Z84" i="101"/>
  <c r="AA84" i="101"/>
  <c r="B85" i="101"/>
  <c r="C85" i="101"/>
  <c r="D85" i="101"/>
  <c r="E85" i="101"/>
  <c r="G85" i="101"/>
  <c r="H85" i="101"/>
  <c r="I85" i="101"/>
  <c r="K85" i="101"/>
  <c r="L85" i="101"/>
  <c r="Q85" i="101"/>
  <c r="R85" i="101"/>
  <c r="S85" i="101"/>
  <c r="T85" i="101"/>
  <c r="U85" i="101"/>
  <c r="V85" i="101"/>
  <c r="W85" i="101"/>
  <c r="X85" i="101"/>
  <c r="Y85" i="101"/>
  <c r="Z85" i="101"/>
  <c r="AA85" i="101"/>
  <c r="B86" i="101"/>
  <c r="C86" i="101"/>
  <c r="D86" i="101"/>
  <c r="E86" i="101"/>
  <c r="G86" i="101"/>
  <c r="H86" i="101"/>
  <c r="I86" i="101"/>
  <c r="K86" i="101"/>
  <c r="L86" i="101"/>
  <c r="Q86" i="101"/>
  <c r="R86" i="101"/>
  <c r="S86" i="101"/>
  <c r="T86" i="101"/>
  <c r="U86" i="101"/>
  <c r="V86" i="101"/>
  <c r="W86" i="101"/>
  <c r="X86" i="101"/>
  <c r="Y86" i="101"/>
  <c r="Z86" i="101"/>
  <c r="AA86" i="101"/>
  <c r="B87" i="101"/>
  <c r="C87" i="101"/>
  <c r="D87" i="101"/>
  <c r="E87" i="101"/>
  <c r="G87" i="101"/>
  <c r="H87" i="101"/>
  <c r="I87" i="101"/>
  <c r="K87" i="101"/>
  <c r="L87" i="101"/>
  <c r="Q87" i="101"/>
  <c r="R87" i="101"/>
  <c r="S87" i="101"/>
  <c r="T87" i="101"/>
  <c r="U87" i="101"/>
  <c r="V87" i="101"/>
  <c r="W87" i="101"/>
  <c r="X87" i="101"/>
  <c r="Y87" i="101"/>
  <c r="Z87" i="101"/>
  <c r="AA87" i="101"/>
  <c r="B88" i="101"/>
  <c r="C88" i="101"/>
  <c r="D88" i="101"/>
  <c r="E88" i="101"/>
  <c r="G88" i="101"/>
  <c r="H88" i="101"/>
  <c r="I88" i="101"/>
  <c r="K88" i="101"/>
  <c r="L88" i="101"/>
  <c r="Q88" i="101"/>
  <c r="R88" i="101"/>
  <c r="S88" i="101"/>
  <c r="T88" i="101"/>
  <c r="U88" i="101"/>
  <c r="V88" i="101"/>
  <c r="W88" i="101"/>
  <c r="X88" i="101"/>
  <c r="Y88" i="101"/>
  <c r="Z88" i="101"/>
  <c r="AA88" i="101"/>
  <c r="B89" i="101"/>
  <c r="C89" i="101"/>
  <c r="D89" i="101"/>
  <c r="E89" i="101"/>
  <c r="G89" i="101"/>
  <c r="H89" i="101"/>
  <c r="I89" i="101"/>
  <c r="K89" i="101"/>
  <c r="L89" i="101"/>
  <c r="Q89" i="101"/>
  <c r="R89" i="101"/>
  <c r="S89" i="101"/>
  <c r="T89" i="101"/>
  <c r="U89" i="101"/>
  <c r="V89" i="101"/>
  <c r="W89" i="101"/>
  <c r="X89" i="101"/>
  <c r="Y89" i="101"/>
  <c r="Z89" i="101"/>
  <c r="AA89" i="101"/>
  <c r="B90" i="101"/>
  <c r="C90" i="101"/>
  <c r="D90" i="101"/>
  <c r="E90" i="101"/>
  <c r="G90" i="101"/>
  <c r="H90" i="101"/>
  <c r="I90" i="101"/>
  <c r="K90" i="101"/>
  <c r="L90" i="101"/>
  <c r="Q90" i="101"/>
  <c r="R90" i="101"/>
  <c r="S90" i="101"/>
  <c r="T90" i="101"/>
  <c r="U90" i="101"/>
  <c r="V90" i="101"/>
  <c r="W90" i="101"/>
  <c r="X90" i="101"/>
  <c r="Y90" i="101"/>
  <c r="Z90" i="101"/>
  <c r="AA90" i="101"/>
  <c r="B91" i="101"/>
  <c r="C91" i="101"/>
  <c r="D91" i="101"/>
  <c r="E91" i="101"/>
  <c r="G91" i="101"/>
  <c r="H91" i="101"/>
  <c r="I91" i="101"/>
  <c r="K91" i="101"/>
  <c r="L91" i="101"/>
  <c r="Q91" i="101"/>
  <c r="R91" i="101"/>
  <c r="S91" i="101"/>
  <c r="T91" i="101"/>
  <c r="U91" i="101"/>
  <c r="V91" i="101"/>
  <c r="W91" i="101"/>
  <c r="X91" i="101"/>
  <c r="Y91" i="101"/>
  <c r="Z91" i="101"/>
  <c r="AA91" i="101"/>
  <c r="B92" i="101"/>
  <c r="C92" i="101"/>
  <c r="D92" i="101"/>
  <c r="E92" i="101"/>
  <c r="G92" i="101"/>
  <c r="H92" i="101"/>
  <c r="I92" i="101"/>
  <c r="K92" i="101"/>
  <c r="L92" i="101"/>
  <c r="Q92" i="101"/>
  <c r="R92" i="101"/>
  <c r="S92" i="101"/>
  <c r="T92" i="101"/>
  <c r="U92" i="101"/>
  <c r="V92" i="101"/>
  <c r="W92" i="101"/>
  <c r="X92" i="101"/>
  <c r="Y92" i="101"/>
  <c r="Z92" i="101"/>
  <c r="AA92" i="101"/>
  <c r="B93" i="101"/>
  <c r="C93" i="101"/>
  <c r="D93" i="101"/>
  <c r="E93" i="101"/>
  <c r="G93" i="101"/>
  <c r="H93" i="101"/>
  <c r="I93" i="101"/>
  <c r="K93" i="101"/>
  <c r="L93" i="101"/>
  <c r="Q93" i="101"/>
  <c r="R93" i="101"/>
  <c r="S93" i="101"/>
  <c r="T93" i="101"/>
  <c r="U93" i="101"/>
  <c r="V93" i="101"/>
  <c r="W93" i="101"/>
  <c r="X93" i="101"/>
  <c r="Y93" i="101"/>
  <c r="Z93" i="101"/>
  <c r="AA93" i="101"/>
  <c r="B94" i="101"/>
  <c r="C94" i="101"/>
  <c r="D94" i="101"/>
  <c r="E94" i="101"/>
  <c r="G94" i="101"/>
  <c r="H94" i="101"/>
  <c r="I94" i="101"/>
  <c r="K94" i="101"/>
  <c r="L94" i="101"/>
  <c r="Q94" i="101"/>
  <c r="R94" i="101"/>
  <c r="S94" i="101"/>
  <c r="T94" i="101"/>
  <c r="U94" i="101"/>
  <c r="V94" i="101"/>
  <c r="W94" i="101"/>
  <c r="X94" i="101"/>
  <c r="Y94" i="101"/>
  <c r="Z94" i="101"/>
  <c r="AA94" i="101"/>
  <c r="B95" i="101"/>
  <c r="C95" i="101"/>
  <c r="D95" i="101"/>
  <c r="E95" i="101"/>
  <c r="G95" i="101"/>
  <c r="H95" i="101"/>
  <c r="I95" i="101"/>
  <c r="K95" i="101"/>
  <c r="L95" i="101"/>
  <c r="Q95" i="101"/>
  <c r="R95" i="101"/>
  <c r="S95" i="101"/>
  <c r="T95" i="101"/>
  <c r="U95" i="101"/>
  <c r="V95" i="101"/>
  <c r="W95" i="101"/>
  <c r="X95" i="101"/>
  <c r="Y95" i="101"/>
  <c r="Z95" i="101"/>
  <c r="AA95" i="101"/>
  <c r="B96" i="101"/>
  <c r="C96" i="101"/>
  <c r="D96" i="101"/>
  <c r="E96" i="101"/>
  <c r="G96" i="101"/>
  <c r="H96" i="101"/>
  <c r="I96" i="101"/>
  <c r="K96" i="101"/>
  <c r="L96" i="101"/>
  <c r="Q96" i="101"/>
  <c r="R96" i="101"/>
  <c r="S96" i="101"/>
  <c r="T96" i="101"/>
  <c r="U96" i="101"/>
  <c r="V96" i="101"/>
  <c r="W96" i="101"/>
  <c r="X96" i="101"/>
  <c r="Y96" i="101"/>
  <c r="Z96" i="101"/>
  <c r="AA96" i="101"/>
  <c r="B97" i="101"/>
  <c r="C97" i="101"/>
  <c r="D97" i="101"/>
  <c r="E97" i="101"/>
  <c r="G97" i="101"/>
  <c r="H97" i="101"/>
  <c r="I97" i="101"/>
  <c r="K97" i="101"/>
  <c r="L97" i="101"/>
  <c r="Q97" i="101"/>
  <c r="R97" i="101"/>
  <c r="S97" i="101"/>
  <c r="T97" i="101"/>
  <c r="U97" i="101"/>
  <c r="V97" i="101"/>
  <c r="W97" i="101"/>
  <c r="X97" i="101"/>
  <c r="Y97" i="101"/>
  <c r="Z97" i="101"/>
  <c r="AA97" i="101"/>
  <c r="B98" i="101"/>
  <c r="C98" i="101"/>
  <c r="D98" i="101"/>
  <c r="E98" i="101"/>
  <c r="G98" i="101"/>
  <c r="H98" i="101"/>
  <c r="I98" i="101"/>
  <c r="K98" i="101"/>
  <c r="L98" i="101"/>
  <c r="Q98" i="101"/>
  <c r="R98" i="101"/>
  <c r="S98" i="101"/>
  <c r="T98" i="101"/>
  <c r="U98" i="101"/>
  <c r="V98" i="101"/>
  <c r="W98" i="101"/>
  <c r="X98" i="101"/>
  <c r="Y98" i="101"/>
  <c r="Z98" i="101"/>
  <c r="AA98" i="101"/>
  <c r="B99" i="101"/>
  <c r="C99" i="101"/>
  <c r="D99" i="101"/>
  <c r="E99" i="101"/>
  <c r="G99" i="101"/>
  <c r="H99" i="101"/>
  <c r="I99" i="101"/>
  <c r="K99" i="101"/>
  <c r="L99" i="101"/>
  <c r="Q99" i="101"/>
  <c r="R99" i="101"/>
  <c r="S99" i="101"/>
  <c r="T99" i="101"/>
  <c r="U99" i="101"/>
  <c r="V99" i="101"/>
  <c r="W99" i="101"/>
  <c r="X99" i="101"/>
  <c r="Y99" i="101"/>
  <c r="Z99" i="101"/>
  <c r="AA99" i="101"/>
  <c r="B100" i="101"/>
  <c r="C100" i="101"/>
  <c r="D100" i="101"/>
  <c r="E100" i="101"/>
  <c r="G100" i="101"/>
  <c r="H100" i="101"/>
  <c r="I100" i="101"/>
  <c r="K100" i="101"/>
  <c r="L100" i="101"/>
  <c r="Q100" i="101"/>
  <c r="R100" i="101"/>
  <c r="S100" i="101"/>
  <c r="T100" i="101"/>
  <c r="U100" i="101"/>
  <c r="V100" i="101"/>
  <c r="W100" i="101"/>
  <c r="X100" i="101"/>
  <c r="Y100" i="101"/>
  <c r="Z100" i="101"/>
  <c r="AA100" i="101"/>
  <c r="B101" i="101"/>
  <c r="C101" i="101"/>
  <c r="D101" i="101"/>
  <c r="E101" i="101"/>
  <c r="G101" i="101"/>
  <c r="H101" i="101"/>
  <c r="I101" i="101"/>
  <c r="K101" i="101"/>
  <c r="L101" i="101"/>
  <c r="Q101" i="101"/>
  <c r="R101" i="101"/>
  <c r="S101" i="101"/>
  <c r="T101" i="101"/>
  <c r="U101" i="101"/>
  <c r="V101" i="101"/>
  <c r="W101" i="101"/>
  <c r="X101" i="101"/>
  <c r="Y101" i="101"/>
  <c r="Z101" i="101"/>
  <c r="AA101" i="101"/>
  <c r="B102" i="101"/>
  <c r="C102" i="101"/>
  <c r="D102" i="101"/>
  <c r="E102" i="101"/>
  <c r="G102" i="101"/>
  <c r="H102" i="101"/>
  <c r="I102" i="101"/>
  <c r="K102" i="101"/>
  <c r="L102" i="101"/>
  <c r="Q102" i="101"/>
  <c r="R102" i="101"/>
  <c r="S102" i="101"/>
  <c r="T102" i="101"/>
  <c r="U102" i="101"/>
  <c r="V102" i="101"/>
  <c r="W102" i="101"/>
  <c r="X102" i="101"/>
  <c r="Y102" i="101"/>
  <c r="Z102" i="101"/>
  <c r="AA102" i="101"/>
  <c r="B103" i="101"/>
  <c r="C103" i="101"/>
  <c r="D103" i="101"/>
  <c r="E103" i="101"/>
  <c r="G103" i="101"/>
  <c r="H103" i="101"/>
  <c r="I103" i="101"/>
  <c r="K103" i="101"/>
  <c r="L103" i="101"/>
  <c r="Q103" i="101"/>
  <c r="R103" i="101"/>
  <c r="S103" i="101"/>
  <c r="T103" i="101"/>
  <c r="U103" i="101"/>
  <c r="V103" i="101"/>
  <c r="W103" i="101"/>
  <c r="X103" i="101"/>
  <c r="Y103" i="101"/>
  <c r="Z103" i="101"/>
  <c r="AA103" i="101"/>
  <c r="B104" i="101"/>
  <c r="C104" i="101"/>
  <c r="D104" i="101"/>
  <c r="E104" i="101"/>
  <c r="G104" i="101"/>
  <c r="H104" i="101"/>
  <c r="I104" i="101"/>
  <c r="K104" i="101"/>
  <c r="L104" i="101"/>
  <c r="Q104" i="101"/>
  <c r="R104" i="101"/>
  <c r="S104" i="101"/>
  <c r="T104" i="101"/>
  <c r="U104" i="101"/>
  <c r="V104" i="101"/>
  <c r="W104" i="101"/>
  <c r="X104" i="101"/>
  <c r="Y104" i="101"/>
  <c r="Z104" i="101"/>
  <c r="AA104" i="101"/>
  <c r="B105" i="101"/>
  <c r="C105" i="101"/>
  <c r="D105" i="101"/>
  <c r="E105" i="101"/>
  <c r="G105" i="101"/>
  <c r="H105" i="101"/>
  <c r="I105" i="101"/>
  <c r="K105" i="101"/>
  <c r="L105" i="101"/>
  <c r="Q105" i="101"/>
  <c r="R105" i="101"/>
  <c r="S105" i="101"/>
  <c r="T105" i="101"/>
  <c r="U105" i="101"/>
  <c r="V105" i="101"/>
  <c r="W105" i="101"/>
  <c r="X105" i="101"/>
  <c r="Y105" i="101"/>
  <c r="Z105" i="101"/>
  <c r="AA105" i="101"/>
  <c r="B106" i="101"/>
  <c r="C106" i="101"/>
  <c r="D106" i="101"/>
  <c r="E106" i="101"/>
  <c r="G106" i="101"/>
  <c r="H106" i="101"/>
  <c r="I106" i="101"/>
  <c r="K106" i="101"/>
  <c r="L106" i="101"/>
  <c r="Q106" i="101"/>
  <c r="R106" i="101"/>
  <c r="S106" i="101"/>
  <c r="T106" i="101"/>
  <c r="U106" i="101"/>
  <c r="V106" i="101"/>
  <c r="W106" i="101"/>
  <c r="X106" i="101"/>
  <c r="Y106" i="101"/>
  <c r="Z106" i="101"/>
  <c r="AA106" i="101"/>
  <c r="B107" i="101"/>
  <c r="C107" i="101"/>
  <c r="D107" i="101"/>
  <c r="E107" i="101"/>
  <c r="G107" i="101"/>
  <c r="H107" i="101"/>
  <c r="I107" i="101"/>
  <c r="K107" i="101"/>
  <c r="L107" i="101"/>
  <c r="Q107" i="101"/>
  <c r="R107" i="101"/>
  <c r="S107" i="101"/>
  <c r="T107" i="101"/>
  <c r="U107" i="101"/>
  <c r="V107" i="101"/>
  <c r="W107" i="101"/>
  <c r="X107" i="101"/>
  <c r="Y107" i="101"/>
  <c r="Z107" i="101"/>
  <c r="AA107" i="101"/>
  <c r="B108" i="101"/>
  <c r="C108" i="101"/>
  <c r="D108" i="101"/>
  <c r="E108" i="101"/>
  <c r="G108" i="101"/>
  <c r="H108" i="101"/>
  <c r="I108" i="101"/>
  <c r="K108" i="101"/>
  <c r="L108" i="101"/>
  <c r="Q108" i="101"/>
  <c r="R108" i="101"/>
  <c r="S108" i="101"/>
  <c r="T108" i="101"/>
  <c r="U108" i="101"/>
  <c r="V108" i="101"/>
  <c r="W108" i="101"/>
  <c r="X108" i="101"/>
  <c r="Y108" i="101"/>
  <c r="Z108" i="101"/>
  <c r="AA108" i="101"/>
  <c r="B109" i="101"/>
  <c r="C109" i="101"/>
  <c r="D109" i="101"/>
  <c r="E109" i="101"/>
  <c r="G109" i="101"/>
  <c r="H109" i="101"/>
  <c r="I109" i="101"/>
  <c r="K109" i="101"/>
  <c r="L109" i="101"/>
  <c r="Q109" i="101"/>
  <c r="R109" i="101"/>
  <c r="S109" i="101"/>
  <c r="T109" i="101"/>
  <c r="U109" i="101"/>
  <c r="V109" i="101"/>
  <c r="W109" i="101"/>
  <c r="X109" i="101"/>
  <c r="Y109" i="101"/>
  <c r="Z109" i="101"/>
  <c r="AA109" i="101"/>
  <c r="B110" i="101"/>
  <c r="C110" i="101"/>
  <c r="D110" i="101"/>
  <c r="E110" i="101"/>
  <c r="G110" i="101"/>
  <c r="H110" i="101"/>
  <c r="I110" i="101"/>
  <c r="K110" i="101"/>
  <c r="L110" i="101"/>
  <c r="Q110" i="101"/>
  <c r="R110" i="101"/>
  <c r="S110" i="101"/>
  <c r="T110" i="101"/>
  <c r="U110" i="101"/>
  <c r="V110" i="101"/>
  <c r="W110" i="101"/>
  <c r="X110" i="101"/>
  <c r="Y110" i="101"/>
  <c r="Z110" i="101"/>
  <c r="AA110" i="101"/>
  <c r="B111" i="101"/>
  <c r="C111" i="101"/>
  <c r="D111" i="101"/>
  <c r="E111" i="101"/>
  <c r="G111" i="101"/>
  <c r="H111" i="101"/>
  <c r="I111" i="101"/>
  <c r="K111" i="101"/>
  <c r="L111" i="101"/>
  <c r="Q111" i="101"/>
  <c r="R111" i="101"/>
  <c r="S111" i="101"/>
  <c r="T111" i="101"/>
  <c r="U111" i="101"/>
  <c r="V111" i="101"/>
  <c r="W111" i="101"/>
  <c r="X111" i="101"/>
  <c r="Y111" i="101"/>
  <c r="Z111" i="101"/>
  <c r="AA111" i="101"/>
  <c r="B112" i="101"/>
  <c r="C112" i="101"/>
  <c r="D112" i="101"/>
  <c r="E112" i="101"/>
  <c r="G112" i="101"/>
  <c r="H112" i="101"/>
  <c r="I112" i="101"/>
  <c r="K112" i="101"/>
  <c r="L112" i="101"/>
  <c r="Q112" i="101"/>
  <c r="R112" i="101"/>
  <c r="S112" i="101"/>
  <c r="T112" i="101"/>
  <c r="U112" i="101"/>
  <c r="V112" i="101"/>
  <c r="W112" i="101"/>
  <c r="X112" i="101"/>
  <c r="Y112" i="101"/>
  <c r="Z112" i="101"/>
  <c r="AA112" i="101"/>
  <c r="B113" i="101"/>
  <c r="C113" i="101"/>
  <c r="D113" i="101"/>
  <c r="E113" i="101"/>
  <c r="G113" i="101"/>
  <c r="H113" i="101"/>
  <c r="I113" i="101"/>
  <c r="K113" i="101"/>
  <c r="L113" i="101"/>
  <c r="Q113" i="101"/>
  <c r="R113" i="101"/>
  <c r="S113" i="101"/>
  <c r="T113" i="101"/>
  <c r="U113" i="101"/>
  <c r="V113" i="101"/>
  <c r="W113" i="101"/>
  <c r="X113" i="101"/>
  <c r="Y113" i="101"/>
  <c r="Z113" i="101"/>
  <c r="AA113" i="101"/>
  <c r="B114" i="101"/>
  <c r="C114" i="101"/>
  <c r="D114" i="101"/>
  <c r="E114" i="101"/>
  <c r="G114" i="101"/>
  <c r="H114" i="101"/>
  <c r="I114" i="101"/>
  <c r="K114" i="101"/>
  <c r="L114" i="101"/>
  <c r="Q114" i="101"/>
  <c r="R114" i="101"/>
  <c r="S114" i="101"/>
  <c r="T114" i="101"/>
  <c r="U114" i="101"/>
  <c r="V114" i="101"/>
  <c r="W114" i="101"/>
  <c r="X114" i="101"/>
  <c r="Y114" i="101"/>
  <c r="Z114" i="101"/>
  <c r="AA114" i="101"/>
  <c r="B115" i="101"/>
  <c r="C115" i="101"/>
  <c r="D115" i="101"/>
  <c r="E115" i="101"/>
  <c r="G115" i="101"/>
  <c r="H115" i="101"/>
  <c r="I115" i="101"/>
  <c r="K115" i="101"/>
  <c r="L115" i="101"/>
  <c r="Q115" i="101"/>
  <c r="R115" i="101"/>
  <c r="S115" i="101"/>
  <c r="T115" i="101"/>
  <c r="U115" i="101"/>
  <c r="V115" i="101"/>
  <c r="W115" i="101"/>
  <c r="X115" i="101"/>
  <c r="Y115" i="101"/>
  <c r="Z115" i="101"/>
  <c r="AA115" i="101"/>
  <c r="B116" i="101"/>
  <c r="C116" i="101"/>
  <c r="D116" i="101"/>
  <c r="E116" i="101"/>
  <c r="G116" i="101"/>
  <c r="H116" i="101"/>
  <c r="I116" i="101"/>
  <c r="K116" i="101"/>
  <c r="L116" i="101"/>
  <c r="Q116" i="101"/>
  <c r="R116" i="101"/>
  <c r="S116" i="101"/>
  <c r="T116" i="101"/>
  <c r="U116" i="101"/>
  <c r="V116" i="101"/>
  <c r="W116" i="101"/>
  <c r="X116" i="101"/>
  <c r="Y116" i="101"/>
  <c r="Z116" i="101"/>
  <c r="AA116" i="101"/>
  <c r="B117" i="101"/>
  <c r="C117" i="101"/>
  <c r="D117" i="101"/>
  <c r="E117" i="101"/>
  <c r="G117" i="101"/>
  <c r="H117" i="101"/>
  <c r="I117" i="101"/>
  <c r="K117" i="101"/>
  <c r="L117" i="101"/>
  <c r="Q117" i="101"/>
  <c r="R117" i="101"/>
  <c r="S117" i="101"/>
  <c r="T117" i="101"/>
  <c r="U117" i="101"/>
  <c r="V117" i="101"/>
  <c r="W117" i="101"/>
  <c r="X117" i="101"/>
  <c r="Y117" i="101"/>
  <c r="Z117" i="101"/>
  <c r="AA117" i="101"/>
  <c r="B118" i="101"/>
  <c r="C118" i="101"/>
  <c r="D118" i="101"/>
  <c r="E118" i="101"/>
  <c r="G118" i="101"/>
  <c r="H118" i="101"/>
  <c r="I118" i="101"/>
  <c r="K118" i="101"/>
  <c r="L118" i="101"/>
  <c r="Q118" i="101"/>
  <c r="R118" i="101"/>
  <c r="S118" i="101"/>
  <c r="T118" i="101"/>
  <c r="U118" i="101"/>
  <c r="V118" i="101"/>
  <c r="W118" i="101"/>
  <c r="X118" i="101"/>
  <c r="Y118" i="101"/>
  <c r="Z118" i="101"/>
  <c r="AA118" i="101"/>
  <c r="B119" i="101"/>
  <c r="C119" i="101"/>
  <c r="D119" i="101"/>
  <c r="E119" i="101"/>
  <c r="G119" i="101"/>
  <c r="H119" i="101"/>
  <c r="I119" i="101"/>
  <c r="K119" i="101"/>
  <c r="L119" i="101"/>
  <c r="Q119" i="101"/>
  <c r="R119" i="101"/>
  <c r="S119" i="101"/>
  <c r="T119" i="101"/>
  <c r="U119" i="101"/>
  <c r="V119" i="101"/>
  <c r="W119" i="101"/>
  <c r="X119" i="101"/>
  <c r="Y119" i="101"/>
  <c r="Z119" i="101"/>
  <c r="AA119" i="101"/>
  <c r="B120" i="101"/>
  <c r="C120" i="101"/>
  <c r="D120" i="101"/>
  <c r="E120" i="101"/>
  <c r="G120" i="101"/>
  <c r="H120" i="101"/>
  <c r="I120" i="101"/>
  <c r="K120" i="101"/>
  <c r="L120" i="101"/>
  <c r="Q120" i="101"/>
  <c r="R120" i="101"/>
  <c r="S120" i="101"/>
  <c r="T120" i="101"/>
  <c r="U120" i="101"/>
  <c r="V120" i="101"/>
  <c r="W120" i="101"/>
  <c r="X120" i="101"/>
  <c r="Y120" i="101"/>
  <c r="Z120" i="101"/>
  <c r="AA120" i="101"/>
  <c r="B121" i="101"/>
  <c r="C121" i="101"/>
  <c r="D121" i="101"/>
  <c r="E121" i="101"/>
  <c r="G121" i="101"/>
  <c r="H121" i="101"/>
  <c r="I121" i="101"/>
  <c r="K121" i="101"/>
  <c r="L121" i="101"/>
  <c r="Q121" i="101"/>
  <c r="R121" i="101"/>
  <c r="S121" i="101"/>
  <c r="T121" i="101"/>
  <c r="U121" i="101"/>
  <c r="V121" i="101"/>
  <c r="W121" i="101"/>
  <c r="X121" i="101"/>
  <c r="Y121" i="101"/>
  <c r="Z121" i="101"/>
  <c r="AA121" i="101"/>
  <c r="B122" i="101"/>
  <c r="C122" i="101"/>
  <c r="D122" i="101"/>
  <c r="E122" i="101"/>
  <c r="G122" i="101"/>
  <c r="H122" i="101"/>
  <c r="I122" i="101"/>
  <c r="K122" i="101"/>
  <c r="L122" i="101"/>
  <c r="Q122" i="101"/>
  <c r="R122" i="101"/>
  <c r="S122" i="101"/>
  <c r="T122" i="101"/>
  <c r="U122" i="101"/>
  <c r="V122" i="101"/>
  <c r="W122" i="101"/>
  <c r="X122" i="101"/>
  <c r="Y122" i="101"/>
  <c r="Z122" i="101"/>
  <c r="AA122" i="101"/>
  <c r="B123" i="101"/>
  <c r="C123" i="101"/>
  <c r="D123" i="101"/>
  <c r="E123" i="101"/>
  <c r="G123" i="101"/>
  <c r="H123" i="101"/>
  <c r="I123" i="101"/>
  <c r="K123" i="101"/>
  <c r="L123" i="101"/>
  <c r="Q123" i="101"/>
  <c r="R123" i="101"/>
  <c r="S123" i="101"/>
  <c r="T123" i="101"/>
  <c r="U123" i="101"/>
  <c r="V123" i="101"/>
  <c r="W123" i="101"/>
  <c r="X123" i="101"/>
  <c r="Y123" i="101"/>
  <c r="Z123" i="101"/>
  <c r="AA123" i="101"/>
  <c r="B124" i="101"/>
  <c r="C124" i="101"/>
  <c r="D124" i="101"/>
  <c r="E124" i="101"/>
  <c r="G124" i="101"/>
  <c r="H124" i="101"/>
  <c r="I124" i="101"/>
  <c r="K124" i="101"/>
  <c r="L124" i="101"/>
  <c r="Q124" i="101"/>
  <c r="R124" i="101"/>
  <c r="S124" i="101"/>
  <c r="T124" i="101"/>
  <c r="U124" i="101"/>
  <c r="V124" i="101"/>
  <c r="W124" i="101"/>
  <c r="X124" i="101"/>
  <c r="Y124" i="101"/>
  <c r="Z124" i="101"/>
  <c r="AA124" i="101"/>
  <c r="B125" i="101"/>
  <c r="C125" i="101"/>
  <c r="D125" i="101"/>
  <c r="E125" i="101"/>
  <c r="G125" i="101"/>
  <c r="H125" i="101"/>
  <c r="I125" i="101"/>
  <c r="K125" i="101"/>
  <c r="L125" i="101"/>
  <c r="Q125" i="101"/>
  <c r="R125" i="101"/>
  <c r="S125" i="101"/>
  <c r="T125" i="101"/>
  <c r="U125" i="101"/>
  <c r="V125" i="101"/>
  <c r="W125" i="101"/>
  <c r="X125" i="101"/>
  <c r="Y125" i="101"/>
  <c r="Z125" i="101"/>
  <c r="AA125" i="101"/>
  <c r="B126" i="101"/>
  <c r="C126" i="101"/>
  <c r="D126" i="101"/>
  <c r="E126" i="101"/>
  <c r="G126" i="101"/>
  <c r="H126" i="101"/>
  <c r="I126" i="101"/>
  <c r="K126" i="101"/>
  <c r="L126" i="101"/>
  <c r="Q126" i="101"/>
  <c r="R126" i="101"/>
  <c r="S126" i="101"/>
  <c r="T126" i="101"/>
  <c r="U126" i="101"/>
  <c r="V126" i="101"/>
  <c r="W126" i="101"/>
  <c r="X126" i="101"/>
  <c r="Y126" i="101"/>
  <c r="Z126" i="101"/>
  <c r="AA126" i="101"/>
  <c r="B127" i="101"/>
  <c r="C127" i="101"/>
  <c r="D127" i="101"/>
  <c r="E127" i="101"/>
  <c r="G127" i="101"/>
  <c r="H127" i="101"/>
  <c r="I127" i="101"/>
  <c r="K127" i="101"/>
  <c r="L127" i="101"/>
  <c r="Q127" i="101"/>
  <c r="R127" i="101"/>
  <c r="S127" i="101"/>
  <c r="T127" i="101"/>
  <c r="U127" i="101"/>
  <c r="V127" i="101"/>
  <c r="W127" i="101"/>
  <c r="X127" i="101"/>
  <c r="Y127" i="101"/>
  <c r="Z127" i="101"/>
  <c r="AA127" i="101"/>
  <c r="B128" i="101"/>
  <c r="C128" i="101"/>
  <c r="D128" i="101"/>
  <c r="E128" i="101"/>
  <c r="G128" i="101"/>
  <c r="H128" i="101"/>
  <c r="I128" i="101"/>
  <c r="K128" i="101"/>
  <c r="L128" i="101"/>
  <c r="Q128" i="101"/>
  <c r="R128" i="101"/>
  <c r="S128" i="101"/>
  <c r="T128" i="101"/>
  <c r="U128" i="101"/>
  <c r="V128" i="101"/>
  <c r="W128" i="101"/>
  <c r="X128" i="101"/>
  <c r="Y128" i="101"/>
  <c r="Z128" i="101"/>
  <c r="AA128" i="101"/>
  <c r="B129" i="101"/>
  <c r="C129" i="101"/>
  <c r="D129" i="101"/>
  <c r="E129" i="101"/>
  <c r="G129" i="101"/>
  <c r="H129" i="101"/>
  <c r="I129" i="101"/>
  <c r="K129" i="101"/>
  <c r="L129" i="101"/>
  <c r="Q129" i="101"/>
  <c r="R129" i="101"/>
  <c r="S129" i="101"/>
  <c r="T129" i="101"/>
  <c r="U129" i="101"/>
  <c r="V129" i="101"/>
  <c r="W129" i="101"/>
  <c r="X129" i="101"/>
  <c r="Y129" i="101"/>
  <c r="Z129" i="101"/>
  <c r="AA129" i="101"/>
  <c r="B130" i="101"/>
  <c r="C130" i="101"/>
  <c r="D130" i="101"/>
  <c r="E130" i="101"/>
  <c r="G130" i="101"/>
  <c r="H130" i="101"/>
  <c r="I130" i="101"/>
  <c r="K130" i="101"/>
  <c r="L130" i="101"/>
  <c r="Q130" i="101"/>
  <c r="R130" i="101"/>
  <c r="S130" i="101"/>
  <c r="T130" i="101"/>
  <c r="U130" i="101"/>
  <c r="V130" i="101"/>
  <c r="W130" i="101"/>
  <c r="X130" i="101"/>
  <c r="Y130" i="101"/>
  <c r="Z130" i="101"/>
  <c r="AA130" i="101"/>
  <c r="B131" i="101"/>
  <c r="C131" i="101"/>
  <c r="D131" i="101"/>
  <c r="E131" i="101"/>
  <c r="G131" i="101"/>
  <c r="H131" i="101"/>
  <c r="I131" i="101"/>
  <c r="K131" i="101"/>
  <c r="L131" i="101"/>
  <c r="Q131" i="101"/>
  <c r="R131" i="101"/>
  <c r="S131" i="101"/>
  <c r="T131" i="101"/>
  <c r="U131" i="101"/>
  <c r="V131" i="101"/>
  <c r="W131" i="101"/>
  <c r="X131" i="101"/>
  <c r="Y131" i="101"/>
  <c r="Z131" i="101"/>
  <c r="AA131" i="101"/>
  <c r="B132" i="101"/>
  <c r="C132" i="101"/>
  <c r="D132" i="101"/>
  <c r="E132" i="101"/>
  <c r="G132" i="101"/>
  <c r="H132" i="101"/>
  <c r="I132" i="101"/>
  <c r="K132" i="101"/>
  <c r="L132" i="101"/>
  <c r="Q132" i="101"/>
  <c r="R132" i="101"/>
  <c r="S132" i="101"/>
  <c r="T132" i="101"/>
  <c r="U132" i="101"/>
  <c r="V132" i="101"/>
  <c r="W132" i="101"/>
  <c r="X132" i="101"/>
  <c r="Y132" i="101"/>
  <c r="Z132" i="101"/>
  <c r="AA132" i="101"/>
  <c r="B133" i="101"/>
  <c r="C133" i="101"/>
  <c r="D133" i="101"/>
  <c r="E133" i="101"/>
  <c r="G133" i="101"/>
  <c r="H133" i="101"/>
  <c r="I133" i="101"/>
  <c r="K133" i="101"/>
  <c r="L133" i="101"/>
  <c r="Q133" i="101"/>
  <c r="R133" i="101"/>
  <c r="S133" i="101"/>
  <c r="T133" i="101"/>
  <c r="U133" i="101"/>
  <c r="V133" i="101"/>
  <c r="W133" i="101"/>
  <c r="X133" i="101"/>
  <c r="Y133" i="101"/>
  <c r="Z133" i="101"/>
  <c r="AA133" i="101"/>
  <c r="B134" i="101"/>
  <c r="C134" i="101"/>
  <c r="D134" i="101"/>
  <c r="E134" i="101"/>
  <c r="G134" i="101"/>
  <c r="H134" i="101"/>
  <c r="I134" i="101"/>
  <c r="K134" i="101"/>
  <c r="L134" i="101"/>
  <c r="Q134" i="101"/>
  <c r="R134" i="101"/>
  <c r="S134" i="101"/>
  <c r="T134" i="101"/>
  <c r="U134" i="101"/>
  <c r="V134" i="101"/>
  <c r="W134" i="101"/>
  <c r="X134" i="101"/>
  <c r="Y134" i="101"/>
  <c r="Z134" i="101"/>
  <c r="AA134" i="101"/>
  <c r="B135" i="101"/>
  <c r="C135" i="101"/>
  <c r="D135" i="101"/>
  <c r="E135" i="101"/>
  <c r="G135" i="101"/>
  <c r="H135" i="101"/>
  <c r="I135" i="101"/>
  <c r="K135" i="101"/>
  <c r="L135" i="101"/>
  <c r="Q135" i="101"/>
  <c r="R135" i="101"/>
  <c r="S135" i="101"/>
  <c r="T135" i="101"/>
  <c r="U135" i="101"/>
  <c r="V135" i="101"/>
  <c r="W135" i="101"/>
  <c r="X135" i="101"/>
  <c r="Y135" i="101"/>
  <c r="Z135" i="101"/>
  <c r="AA135" i="101"/>
  <c r="B136" i="101"/>
  <c r="C136" i="101"/>
  <c r="D136" i="101"/>
  <c r="E136" i="101"/>
  <c r="G136" i="101"/>
  <c r="H136" i="101"/>
  <c r="I136" i="101"/>
  <c r="K136" i="101"/>
  <c r="L136" i="101"/>
  <c r="Q136" i="101"/>
  <c r="R136" i="101"/>
  <c r="S136" i="101"/>
  <c r="T136" i="101"/>
  <c r="U136" i="101"/>
  <c r="V136" i="101"/>
  <c r="W136" i="101"/>
  <c r="X136" i="101"/>
  <c r="Y136" i="101"/>
  <c r="Z136" i="101"/>
  <c r="AA136" i="101"/>
  <c r="B137" i="101"/>
  <c r="C137" i="101"/>
  <c r="D137" i="101"/>
  <c r="E137" i="101"/>
  <c r="G137" i="101"/>
  <c r="H137" i="101"/>
  <c r="I137" i="101"/>
  <c r="K137" i="101"/>
  <c r="L137" i="101"/>
  <c r="Q137" i="101"/>
  <c r="R137" i="101"/>
  <c r="S137" i="101"/>
  <c r="T137" i="101"/>
  <c r="U137" i="101"/>
  <c r="V137" i="101"/>
  <c r="W137" i="101"/>
  <c r="X137" i="101"/>
  <c r="Y137" i="101"/>
  <c r="Z137" i="101"/>
  <c r="AA137" i="101"/>
  <c r="B138" i="101"/>
  <c r="C138" i="101"/>
  <c r="D138" i="101"/>
  <c r="E138" i="101"/>
  <c r="G138" i="101"/>
  <c r="H138" i="101"/>
  <c r="I138" i="101"/>
  <c r="K138" i="101"/>
  <c r="L138" i="101"/>
  <c r="Q138" i="101"/>
  <c r="R138" i="101"/>
  <c r="S138" i="101"/>
  <c r="T138" i="101"/>
  <c r="U138" i="101"/>
  <c r="V138" i="101"/>
  <c r="W138" i="101"/>
  <c r="X138" i="101"/>
  <c r="Y138" i="101"/>
  <c r="Z138" i="101"/>
  <c r="AA138" i="101"/>
  <c r="B139" i="101"/>
  <c r="C139" i="101"/>
  <c r="D139" i="101"/>
  <c r="E139" i="101"/>
  <c r="G139" i="101"/>
  <c r="H139" i="101"/>
  <c r="I139" i="101"/>
  <c r="K139" i="101"/>
  <c r="L139" i="101"/>
  <c r="Q139" i="101"/>
  <c r="R139" i="101"/>
  <c r="S139" i="101"/>
  <c r="T139" i="101"/>
  <c r="U139" i="101"/>
  <c r="V139" i="101"/>
  <c r="W139" i="101"/>
  <c r="X139" i="101"/>
  <c r="Y139" i="101"/>
  <c r="Z139" i="101"/>
  <c r="AA139" i="101"/>
  <c r="B140" i="101"/>
  <c r="C140" i="101"/>
  <c r="D140" i="101"/>
  <c r="E140" i="101"/>
  <c r="G140" i="101"/>
  <c r="H140" i="101"/>
  <c r="I140" i="101"/>
  <c r="K140" i="101"/>
  <c r="L140" i="101"/>
  <c r="Q140" i="101"/>
  <c r="R140" i="101"/>
  <c r="S140" i="101"/>
  <c r="T140" i="101"/>
  <c r="U140" i="101"/>
  <c r="V140" i="101"/>
  <c r="W140" i="101"/>
  <c r="X140" i="101"/>
  <c r="Y140" i="101"/>
  <c r="Z140" i="101"/>
  <c r="AA140" i="101"/>
  <c r="B141" i="101"/>
  <c r="C141" i="101"/>
  <c r="D141" i="101"/>
  <c r="E141" i="101"/>
  <c r="G141" i="101"/>
  <c r="H141" i="101"/>
  <c r="I141" i="101"/>
  <c r="K141" i="101"/>
  <c r="L141" i="101"/>
  <c r="Q141" i="101"/>
  <c r="R141" i="101"/>
  <c r="S141" i="101"/>
  <c r="T141" i="101"/>
  <c r="U141" i="101"/>
  <c r="V141" i="101"/>
  <c r="W141" i="101"/>
  <c r="X141" i="101"/>
  <c r="Y141" i="101"/>
  <c r="Z141" i="101"/>
  <c r="AA141" i="101"/>
  <c r="B142" i="101"/>
  <c r="C142" i="101"/>
  <c r="D142" i="101"/>
  <c r="E142" i="101"/>
  <c r="G142" i="101"/>
  <c r="H142" i="101"/>
  <c r="I142" i="101"/>
  <c r="K142" i="101"/>
  <c r="L142" i="101"/>
  <c r="Q142" i="101"/>
  <c r="R142" i="101"/>
  <c r="S142" i="101"/>
  <c r="T142" i="101"/>
  <c r="U142" i="101"/>
  <c r="V142" i="101"/>
  <c r="W142" i="101"/>
  <c r="X142" i="101"/>
  <c r="Y142" i="101"/>
  <c r="Z142" i="101"/>
  <c r="AA142" i="101"/>
  <c r="B143" i="101"/>
  <c r="C143" i="101"/>
  <c r="D143" i="101"/>
  <c r="E143" i="101"/>
  <c r="G143" i="101"/>
  <c r="H143" i="101"/>
  <c r="I143" i="101"/>
  <c r="K143" i="101"/>
  <c r="L143" i="101"/>
  <c r="Q143" i="101"/>
  <c r="R143" i="101"/>
  <c r="S143" i="101"/>
  <c r="T143" i="101"/>
  <c r="U143" i="101"/>
  <c r="V143" i="101"/>
  <c r="W143" i="101"/>
  <c r="X143" i="101"/>
  <c r="Y143" i="101"/>
  <c r="Z143" i="101"/>
  <c r="AA143" i="101"/>
  <c r="B144" i="101"/>
  <c r="C144" i="101"/>
  <c r="D144" i="101"/>
  <c r="E144" i="101"/>
  <c r="G144" i="101"/>
  <c r="H144" i="101"/>
  <c r="I144" i="101"/>
  <c r="K144" i="101"/>
  <c r="L144" i="101"/>
  <c r="Q144" i="101"/>
  <c r="R144" i="101"/>
  <c r="S144" i="101"/>
  <c r="T144" i="101"/>
  <c r="U144" i="101"/>
  <c r="V144" i="101"/>
  <c r="W144" i="101"/>
  <c r="X144" i="101"/>
  <c r="Y144" i="101"/>
  <c r="Z144" i="101"/>
  <c r="AA144" i="101"/>
  <c r="B145" i="101"/>
  <c r="C145" i="101"/>
  <c r="D145" i="101"/>
  <c r="E145" i="101"/>
  <c r="G145" i="101"/>
  <c r="H145" i="101"/>
  <c r="I145" i="101"/>
  <c r="K145" i="101"/>
  <c r="L145" i="101"/>
  <c r="Q145" i="101"/>
  <c r="R145" i="101"/>
  <c r="S145" i="101"/>
  <c r="T145" i="101"/>
  <c r="U145" i="101"/>
  <c r="V145" i="101"/>
  <c r="W145" i="101"/>
  <c r="X145" i="101"/>
  <c r="Y145" i="101"/>
  <c r="Z145" i="101"/>
  <c r="AA145" i="101"/>
  <c r="B146" i="101"/>
  <c r="C146" i="101"/>
  <c r="D146" i="101"/>
  <c r="E146" i="101"/>
  <c r="G146" i="101"/>
  <c r="H146" i="101"/>
  <c r="I146" i="101"/>
  <c r="K146" i="101"/>
  <c r="L146" i="101"/>
  <c r="Q146" i="101"/>
  <c r="R146" i="101"/>
  <c r="S146" i="101"/>
  <c r="T146" i="101"/>
  <c r="U146" i="101"/>
  <c r="V146" i="101"/>
  <c r="W146" i="101"/>
  <c r="X146" i="101"/>
  <c r="Y146" i="101"/>
  <c r="Z146" i="101"/>
  <c r="AA146" i="101"/>
  <c r="B147" i="101"/>
  <c r="C147" i="101"/>
  <c r="D147" i="101"/>
  <c r="E147" i="101"/>
  <c r="G147" i="101"/>
  <c r="H147" i="101"/>
  <c r="I147" i="101"/>
  <c r="K147" i="101"/>
  <c r="L147" i="101"/>
  <c r="Q147" i="101"/>
  <c r="R147" i="101"/>
  <c r="S147" i="101"/>
  <c r="T147" i="101"/>
  <c r="U147" i="101"/>
  <c r="V147" i="101"/>
  <c r="W147" i="101"/>
  <c r="X147" i="101"/>
  <c r="Y147" i="101"/>
  <c r="Z147" i="101"/>
  <c r="AA147" i="101"/>
  <c r="B148" i="101"/>
  <c r="C148" i="101"/>
  <c r="D148" i="101"/>
  <c r="E148" i="101"/>
  <c r="G148" i="101"/>
  <c r="H148" i="101"/>
  <c r="I148" i="101"/>
  <c r="K148" i="101"/>
  <c r="L148" i="101"/>
  <c r="Q148" i="101"/>
  <c r="R148" i="101"/>
  <c r="S148" i="101"/>
  <c r="T148" i="101"/>
  <c r="U148" i="101"/>
  <c r="V148" i="101"/>
  <c r="W148" i="101"/>
  <c r="X148" i="101"/>
  <c r="Y148" i="101"/>
  <c r="Z148" i="101"/>
  <c r="AA148" i="101"/>
  <c r="B149" i="101"/>
  <c r="C149" i="101"/>
  <c r="D149" i="101"/>
  <c r="E149" i="101"/>
  <c r="G149" i="101"/>
  <c r="H149" i="101"/>
  <c r="I149" i="101"/>
  <c r="K149" i="101"/>
  <c r="L149" i="101"/>
  <c r="Q149" i="101"/>
  <c r="R149" i="101"/>
  <c r="S149" i="101"/>
  <c r="T149" i="101"/>
  <c r="U149" i="101"/>
  <c r="V149" i="101"/>
  <c r="W149" i="101"/>
  <c r="X149" i="101"/>
  <c r="Y149" i="101"/>
  <c r="Z149" i="101"/>
  <c r="AA149" i="101"/>
  <c r="B150" i="101"/>
  <c r="C150" i="101"/>
  <c r="D150" i="101"/>
  <c r="E150" i="101"/>
  <c r="G150" i="101"/>
  <c r="H150" i="101"/>
  <c r="I150" i="101"/>
  <c r="K150" i="101"/>
  <c r="L150" i="101"/>
  <c r="Q150" i="101"/>
  <c r="R150" i="101"/>
  <c r="S150" i="101"/>
  <c r="T150" i="101"/>
  <c r="U150" i="101"/>
  <c r="V150" i="101"/>
  <c r="W150" i="101"/>
  <c r="X150" i="101"/>
  <c r="Y150" i="101"/>
  <c r="Z150" i="101"/>
  <c r="AA150" i="101"/>
  <c r="B151" i="101"/>
  <c r="C151" i="101"/>
  <c r="D151" i="101"/>
  <c r="E151" i="101"/>
  <c r="G151" i="101"/>
  <c r="H151" i="101"/>
  <c r="I151" i="101"/>
  <c r="K151" i="101"/>
  <c r="L151" i="101"/>
  <c r="Q151" i="101"/>
  <c r="R151" i="101"/>
  <c r="S151" i="101"/>
  <c r="T151" i="101"/>
  <c r="U151" i="101"/>
  <c r="V151" i="101"/>
  <c r="W151" i="101"/>
  <c r="X151" i="101"/>
  <c r="Y151" i="101"/>
  <c r="Z151" i="101"/>
  <c r="AA151" i="101"/>
  <c r="B152" i="101"/>
  <c r="C152" i="101"/>
  <c r="D152" i="101"/>
  <c r="E152" i="101"/>
  <c r="G152" i="101"/>
  <c r="H152" i="101"/>
  <c r="I152" i="101"/>
  <c r="K152" i="101"/>
  <c r="L152" i="101"/>
  <c r="Q152" i="101"/>
  <c r="R152" i="101"/>
  <c r="S152" i="101"/>
  <c r="T152" i="101"/>
  <c r="U152" i="101"/>
  <c r="V152" i="101"/>
  <c r="W152" i="101"/>
  <c r="X152" i="101"/>
  <c r="Y152" i="101"/>
  <c r="Z152" i="101"/>
  <c r="AA152" i="101"/>
  <c r="B153" i="101"/>
  <c r="C153" i="101"/>
  <c r="D153" i="101"/>
  <c r="E153" i="101"/>
  <c r="G153" i="101"/>
  <c r="H153" i="101"/>
  <c r="I153" i="101"/>
  <c r="K153" i="101"/>
  <c r="L153" i="101"/>
  <c r="Q153" i="101"/>
  <c r="R153" i="101"/>
  <c r="S153" i="101"/>
  <c r="T153" i="101"/>
  <c r="U153" i="101"/>
  <c r="V153" i="101"/>
  <c r="W153" i="101"/>
  <c r="X153" i="101"/>
  <c r="Y153" i="101"/>
  <c r="Z153" i="101"/>
  <c r="AA153" i="101"/>
  <c r="B154" i="101"/>
  <c r="C154" i="101"/>
  <c r="D154" i="101"/>
  <c r="E154" i="101"/>
  <c r="G154" i="101"/>
  <c r="H154" i="101"/>
  <c r="I154" i="101"/>
  <c r="K154" i="101"/>
  <c r="L154" i="101"/>
  <c r="Q154" i="101"/>
  <c r="R154" i="101"/>
  <c r="S154" i="101"/>
  <c r="T154" i="101"/>
  <c r="U154" i="101"/>
  <c r="V154" i="101"/>
  <c r="W154" i="101"/>
  <c r="X154" i="101"/>
  <c r="Y154" i="101"/>
  <c r="Z154" i="101"/>
  <c r="AA154" i="101"/>
  <c r="B155" i="101"/>
  <c r="C155" i="101"/>
  <c r="D155" i="101"/>
  <c r="E155" i="101"/>
  <c r="G155" i="101"/>
  <c r="H155" i="101"/>
  <c r="I155" i="101"/>
  <c r="K155" i="101"/>
  <c r="L155" i="101"/>
  <c r="Q155" i="101"/>
  <c r="R155" i="101"/>
  <c r="S155" i="101"/>
  <c r="T155" i="101"/>
  <c r="U155" i="101"/>
  <c r="V155" i="101"/>
  <c r="W155" i="101"/>
  <c r="X155" i="101"/>
  <c r="Y155" i="101"/>
  <c r="Z155" i="101"/>
  <c r="AA155" i="101"/>
  <c r="B156" i="101"/>
  <c r="C156" i="101"/>
  <c r="D156" i="101"/>
  <c r="E156" i="101"/>
  <c r="G156" i="101"/>
  <c r="H156" i="101"/>
  <c r="I156" i="101"/>
  <c r="K156" i="101"/>
  <c r="L156" i="101"/>
  <c r="Q156" i="101"/>
  <c r="R156" i="101"/>
  <c r="S156" i="101"/>
  <c r="T156" i="101"/>
  <c r="U156" i="101"/>
  <c r="V156" i="101"/>
  <c r="W156" i="101"/>
  <c r="X156" i="101"/>
  <c r="Y156" i="101"/>
  <c r="Z156" i="101"/>
  <c r="AA156" i="101"/>
  <c r="B157" i="101"/>
  <c r="C157" i="101"/>
  <c r="D157" i="101"/>
  <c r="E157" i="101"/>
  <c r="G157" i="101"/>
  <c r="H157" i="101"/>
  <c r="I157" i="101"/>
  <c r="K157" i="101"/>
  <c r="L157" i="101"/>
  <c r="Q157" i="101"/>
  <c r="R157" i="101"/>
  <c r="S157" i="101"/>
  <c r="T157" i="101"/>
  <c r="U157" i="101"/>
  <c r="V157" i="101"/>
  <c r="W157" i="101"/>
  <c r="X157" i="101"/>
  <c r="Y157" i="101"/>
  <c r="Z157" i="101"/>
  <c r="AA157" i="101"/>
  <c r="B158" i="101"/>
  <c r="C158" i="101"/>
  <c r="D158" i="101"/>
  <c r="E158" i="101"/>
  <c r="G158" i="101"/>
  <c r="H158" i="101"/>
  <c r="I158" i="101"/>
  <c r="K158" i="101"/>
  <c r="L158" i="101"/>
  <c r="Q158" i="101"/>
  <c r="R158" i="101"/>
  <c r="S158" i="101"/>
  <c r="T158" i="101"/>
  <c r="U158" i="101"/>
  <c r="V158" i="101"/>
  <c r="W158" i="101"/>
  <c r="X158" i="101"/>
  <c r="Y158" i="101"/>
  <c r="Z158" i="101"/>
  <c r="AA158" i="101"/>
  <c r="B159" i="101"/>
  <c r="C159" i="101"/>
  <c r="D159" i="101"/>
  <c r="E159" i="101"/>
  <c r="G159" i="101"/>
  <c r="H159" i="101"/>
  <c r="I159" i="101"/>
  <c r="K159" i="101"/>
  <c r="L159" i="101"/>
  <c r="Q159" i="101"/>
  <c r="R159" i="101"/>
  <c r="S159" i="101"/>
  <c r="T159" i="101"/>
  <c r="U159" i="101"/>
  <c r="V159" i="101"/>
  <c r="W159" i="101"/>
  <c r="X159" i="101"/>
  <c r="Y159" i="101"/>
  <c r="Z159" i="101"/>
  <c r="AA159" i="101"/>
  <c r="B160" i="101"/>
  <c r="C160" i="101"/>
  <c r="D160" i="101"/>
  <c r="E160" i="101"/>
  <c r="G160" i="101"/>
  <c r="H160" i="101"/>
  <c r="I160" i="101"/>
  <c r="K160" i="101"/>
  <c r="L160" i="101"/>
  <c r="Q160" i="101"/>
  <c r="R160" i="101"/>
  <c r="S160" i="101"/>
  <c r="T160" i="101"/>
  <c r="U160" i="101"/>
  <c r="V160" i="101"/>
  <c r="W160" i="101"/>
  <c r="X160" i="101"/>
  <c r="Y160" i="101"/>
  <c r="Z160" i="101"/>
  <c r="AA160" i="101"/>
  <c r="B161" i="101"/>
  <c r="C161" i="101"/>
  <c r="D161" i="101"/>
  <c r="E161" i="101"/>
  <c r="G161" i="101"/>
  <c r="H161" i="101"/>
  <c r="I161" i="101"/>
  <c r="K161" i="101"/>
  <c r="L161" i="101"/>
  <c r="Q161" i="101"/>
  <c r="R161" i="101"/>
  <c r="S161" i="101"/>
  <c r="T161" i="101"/>
  <c r="U161" i="101"/>
  <c r="V161" i="101"/>
  <c r="W161" i="101"/>
  <c r="X161" i="101"/>
  <c r="Y161" i="101"/>
  <c r="Z161" i="101"/>
  <c r="AA161" i="101"/>
  <c r="B162" i="101"/>
  <c r="C162" i="101"/>
  <c r="D162" i="101"/>
  <c r="E162" i="101"/>
  <c r="G162" i="101"/>
  <c r="H162" i="101"/>
  <c r="I162" i="101"/>
  <c r="K162" i="101"/>
  <c r="L162" i="101"/>
  <c r="Q162" i="101"/>
  <c r="R162" i="101"/>
  <c r="S162" i="101"/>
  <c r="T162" i="101"/>
  <c r="U162" i="101"/>
  <c r="V162" i="101"/>
  <c r="W162" i="101"/>
  <c r="X162" i="101"/>
  <c r="Y162" i="101"/>
  <c r="Z162" i="101"/>
  <c r="AA162" i="101"/>
  <c r="B163" i="101"/>
  <c r="C163" i="101"/>
  <c r="D163" i="101"/>
  <c r="E163" i="101"/>
  <c r="G163" i="101"/>
  <c r="H163" i="101"/>
  <c r="I163" i="101"/>
  <c r="K163" i="101"/>
  <c r="L163" i="101"/>
  <c r="Q163" i="101"/>
  <c r="R163" i="101"/>
  <c r="S163" i="101"/>
  <c r="T163" i="101"/>
  <c r="U163" i="101"/>
  <c r="V163" i="101"/>
  <c r="W163" i="101"/>
  <c r="X163" i="101"/>
  <c r="Y163" i="101"/>
  <c r="Z163" i="101"/>
  <c r="AA163" i="101"/>
  <c r="B164" i="101"/>
  <c r="C164" i="101"/>
  <c r="D164" i="101"/>
  <c r="E164" i="101"/>
  <c r="G164" i="101"/>
  <c r="H164" i="101"/>
  <c r="I164" i="101"/>
  <c r="K164" i="101"/>
  <c r="L164" i="101"/>
  <c r="Q164" i="101"/>
  <c r="R164" i="101"/>
  <c r="S164" i="101"/>
  <c r="T164" i="101"/>
  <c r="U164" i="101"/>
  <c r="V164" i="101"/>
  <c r="W164" i="101"/>
  <c r="X164" i="101"/>
  <c r="Y164" i="101"/>
  <c r="Z164" i="101"/>
  <c r="AA164" i="101"/>
  <c r="B165" i="101"/>
  <c r="C165" i="101"/>
  <c r="D165" i="101"/>
  <c r="E165" i="101"/>
  <c r="G165" i="101"/>
  <c r="H165" i="101"/>
  <c r="I165" i="101"/>
  <c r="K165" i="101"/>
  <c r="L165" i="101"/>
  <c r="Q165" i="101"/>
  <c r="R165" i="101"/>
  <c r="S165" i="101"/>
  <c r="T165" i="101"/>
  <c r="U165" i="101"/>
  <c r="V165" i="101"/>
  <c r="W165" i="101"/>
  <c r="X165" i="101"/>
  <c r="Y165" i="101"/>
  <c r="Z165" i="101"/>
  <c r="AA165" i="101"/>
  <c r="B166" i="101"/>
  <c r="C166" i="101"/>
  <c r="D166" i="101"/>
  <c r="E166" i="101"/>
  <c r="G166" i="101"/>
  <c r="H166" i="101"/>
  <c r="I166" i="101"/>
  <c r="K166" i="101"/>
  <c r="L166" i="101"/>
  <c r="Q166" i="101"/>
  <c r="R166" i="101"/>
  <c r="S166" i="101"/>
  <c r="T166" i="101"/>
  <c r="U166" i="101"/>
  <c r="V166" i="101"/>
  <c r="W166" i="101"/>
  <c r="X166" i="101"/>
  <c r="Y166" i="101"/>
  <c r="Z166" i="101"/>
  <c r="AA166" i="101"/>
  <c r="B167" i="101"/>
  <c r="C167" i="101"/>
  <c r="D167" i="101"/>
  <c r="E167" i="101"/>
  <c r="G167" i="101"/>
  <c r="H167" i="101"/>
  <c r="I167" i="101"/>
  <c r="K167" i="101"/>
  <c r="L167" i="101"/>
  <c r="Q167" i="101"/>
  <c r="R167" i="101"/>
  <c r="S167" i="101"/>
  <c r="T167" i="101"/>
  <c r="U167" i="101"/>
  <c r="V167" i="101"/>
  <c r="W167" i="101"/>
  <c r="X167" i="101"/>
  <c r="Y167" i="101"/>
  <c r="Z167" i="101"/>
  <c r="AA167" i="101"/>
  <c r="B168" i="101"/>
  <c r="C168" i="101"/>
  <c r="D168" i="101"/>
  <c r="E168" i="101"/>
  <c r="G168" i="101"/>
  <c r="H168" i="101"/>
  <c r="I168" i="101"/>
  <c r="K168" i="101"/>
  <c r="L168" i="101"/>
  <c r="Q168" i="101"/>
  <c r="R168" i="101"/>
  <c r="S168" i="101"/>
  <c r="T168" i="101"/>
  <c r="U168" i="101"/>
  <c r="V168" i="101"/>
  <c r="W168" i="101"/>
  <c r="X168" i="101"/>
  <c r="Y168" i="101"/>
  <c r="Z168" i="101"/>
  <c r="AA168" i="101"/>
  <c r="B169" i="101"/>
  <c r="C169" i="101"/>
  <c r="D169" i="101"/>
  <c r="E169" i="101"/>
  <c r="G169" i="101"/>
  <c r="H169" i="101"/>
  <c r="I169" i="101"/>
  <c r="K169" i="101"/>
  <c r="L169" i="101"/>
  <c r="Q169" i="101"/>
  <c r="R169" i="101"/>
  <c r="S169" i="101"/>
  <c r="T169" i="101"/>
  <c r="U169" i="101"/>
  <c r="V169" i="101"/>
  <c r="W169" i="101"/>
  <c r="X169" i="101"/>
  <c r="Y169" i="101"/>
  <c r="Z169" i="101"/>
  <c r="AA169" i="101"/>
  <c r="B170" i="101"/>
  <c r="C170" i="101"/>
  <c r="D170" i="101"/>
  <c r="E170" i="101"/>
  <c r="G170" i="101"/>
  <c r="H170" i="101"/>
  <c r="I170" i="101"/>
  <c r="K170" i="101"/>
  <c r="L170" i="101"/>
  <c r="Q170" i="101"/>
  <c r="R170" i="101"/>
  <c r="S170" i="101"/>
  <c r="T170" i="101"/>
  <c r="U170" i="101"/>
  <c r="V170" i="101"/>
  <c r="W170" i="101"/>
  <c r="X170" i="101"/>
  <c r="Y170" i="101"/>
  <c r="Z170" i="101"/>
  <c r="AA170" i="101"/>
  <c r="B171" i="101"/>
  <c r="C171" i="101"/>
  <c r="D171" i="101"/>
  <c r="E171" i="101"/>
  <c r="G171" i="101"/>
  <c r="H171" i="101"/>
  <c r="I171" i="101"/>
  <c r="K171" i="101"/>
  <c r="L171" i="101"/>
  <c r="Q171" i="101"/>
  <c r="R171" i="101"/>
  <c r="S171" i="101"/>
  <c r="T171" i="101"/>
  <c r="U171" i="101"/>
  <c r="V171" i="101"/>
  <c r="W171" i="101"/>
  <c r="X171" i="101"/>
  <c r="Y171" i="101"/>
  <c r="Z171" i="101"/>
  <c r="AA171" i="101"/>
  <c r="B172" i="101"/>
  <c r="C172" i="101"/>
  <c r="D172" i="101"/>
  <c r="E172" i="101"/>
  <c r="G172" i="101"/>
  <c r="H172" i="101"/>
  <c r="I172" i="101"/>
  <c r="K172" i="101"/>
  <c r="L172" i="101"/>
  <c r="Q172" i="101"/>
  <c r="R172" i="101"/>
  <c r="S172" i="101"/>
  <c r="T172" i="101"/>
  <c r="U172" i="101"/>
  <c r="V172" i="101"/>
  <c r="W172" i="101"/>
  <c r="X172" i="101"/>
  <c r="Y172" i="101"/>
  <c r="Z172" i="101"/>
  <c r="AA172" i="101"/>
  <c r="B173" i="101"/>
  <c r="C173" i="101"/>
  <c r="D173" i="101"/>
  <c r="E173" i="101"/>
  <c r="G173" i="101"/>
  <c r="H173" i="101"/>
  <c r="I173" i="101"/>
  <c r="K173" i="101"/>
  <c r="L173" i="101"/>
  <c r="Q173" i="101"/>
  <c r="R173" i="101"/>
  <c r="S173" i="101"/>
  <c r="T173" i="101"/>
  <c r="U173" i="101"/>
  <c r="V173" i="101"/>
  <c r="W173" i="101"/>
  <c r="X173" i="101"/>
  <c r="Y173" i="101"/>
  <c r="Z173" i="101"/>
  <c r="AA173" i="101"/>
  <c r="B174" i="101"/>
  <c r="C174" i="101"/>
  <c r="D174" i="101"/>
  <c r="E174" i="101"/>
  <c r="G174" i="101"/>
  <c r="H174" i="101"/>
  <c r="I174" i="101"/>
  <c r="K174" i="101"/>
  <c r="L174" i="101"/>
  <c r="Q174" i="101"/>
  <c r="R174" i="101"/>
  <c r="S174" i="101"/>
  <c r="T174" i="101"/>
  <c r="U174" i="101"/>
  <c r="V174" i="101"/>
  <c r="W174" i="101"/>
  <c r="X174" i="101"/>
  <c r="Y174" i="101"/>
  <c r="Z174" i="101"/>
  <c r="AA174" i="101"/>
  <c r="B175" i="101"/>
  <c r="C175" i="101"/>
  <c r="D175" i="101"/>
  <c r="E175" i="101"/>
  <c r="G175" i="101"/>
  <c r="H175" i="101"/>
  <c r="I175" i="101"/>
  <c r="K175" i="101"/>
  <c r="L175" i="101"/>
  <c r="Q175" i="101"/>
  <c r="R175" i="101"/>
  <c r="S175" i="101"/>
  <c r="T175" i="101"/>
  <c r="U175" i="101"/>
  <c r="V175" i="101"/>
  <c r="W175" i="101"/>
  <c r="X175" i="101"/>
  <c r="Y175" i="101"/>
  <c r="Z175" i="101"/>
  <c r="AA175" i="101"/>
  <c r="B176" i="101"/>
  <c r="C176" i="101"/>
  <c r="D176" i="101"/>
  <c r="E176" i="101"/>
  <c r="G176" i="101"/>
  <c r="H176" i="101"/>
  <c r="I176" i="101"/>
  <c r="K176" i="101"/>
  <c r="L176" i="101"/>
  <c r="Q176" i="101"/>
  <c r="R176" i="101"/>
  <c r="S176" i="101"/>
  <c r="T176" i="101"/>
  <c r="U176" i="101"/>
  <c r="V176" i="101"/>
  <c r="W176" i="101"/>
  <c r="X176" i="101"/>
  <c r="Y176" i="101"/>
  <c r="Z176" i="101"/>
  <c r="AA176" i="101"/>
  <c r="B177" i="101"/>
  <c r="C177" i="101"/>
  <c r="D177" i="101"/>
  <c r="E177" i="101"/>
  <c r="G177" i="101"/>
  <c r="H177" i="101"/>
  <c r="I177" i="101"/>
  <c r="K177" i="101"/>
  <c r="L177" i="101"/>
  <c r="Q177" i="101"/>
  <c r="R177" i="101"/>
  <c r="S177" i="101"/>
  <c r="T177" i="101"/>
  <c r="U177" i="101"/>
  <c r="V177" i="101"/>
  <c r="W177" i="101"/>
  <c r="X177" i="101"/>
  <c r="Y177" i="101"/>
  <c r="Z177" i="101"/>
  <c r="AA177" i="101"/>
  <c r="B178" i="101"/>
  <c r="C178" i="101"/>
  <c r="D178" i="101"/>
  <c r="E178" i="101"/>
  <c r="G178" i="101"/>
  <c r="H178" i="101"/>
  <c r="I178" i="101"/>
  <c r="K178" i="101"/>
  <c r="L178" i="101"/>
  <c r="Q178" i="101"/>
  <c r="R178" i="101"/>
  <c r="S178" i="101"/>
  <c r="T178" i="101"/>
  <c r="U178" i="101"/>
  <c r="V178" i="101"/>
  <c r="W178" i="101"/>
  <c r="X178" i="101"/>
  <c r="Y178" i="101"/>
  <c r="Z178" i="101"/>
  <c r="AA178" i="101"/>
  <c r="B179" i="101"/>
  <c r="C179" i="101"/>
  <c r="D179" i="101"/>
  <c r="E179" i="101"/>
  <c r="G179" i="101"/>
  <c r="H179" i="101"/>
  <c r="I179" i="101"/>
  <c r="K179" i="101"/>
  <c r="L179" i="101"/>
  <c r="Q179" i="101"/>
  <c r="R179" i="101"/>
  <c r="S179" i="101"/>
  <c r="T179" i="101"/>
  <c r="U179" i="101"/>
  <c r="V179" i="101"/>
  <c r="W179" i="101"/>
  <c r="X179" i="101"/>
  <c r="Y179" i="101"/>
  <c r="Z179" i="101"/>
  <c r="AA179" i="101"/>
  <c r="B180" i="101"/>
  <c r="C180" i="101"/>
  <c r="D180" i="101"/>
  <c r="E180" i="101"/>
  <c r="G180" i="101"/>
  <c r="H180" i="101"/>
  <c r="I180" i="101"/>
  <c r="K180" i="101"/>
  <c r="L180" i="101"/>
  <c r="Q180" i="101"/>
  <c r="R180" i="101"/>
  <c r="S180" i="101"/>
  <c r="T180" i="101"/>
  <c r="U180" i="101"/>
  <c r="V180" i="101"/>
  <c r="W180" i="101"/>
  <c r="X180" i="101"/>
  <c r="Y180" i="101"/>
  <c r="Z180" i="101"/>
  <c r="AA180" i="101"/>
  <c r="B181" i="101"/>
  <c r="C181" i="101"/>
  <c r="D181" i="101"/>
  <c r="E181" i="101"/>
  <c r="G181" i="101"/>
  <c r="H181" i="101"/>
  <c r="I181" i="101"/>
  <c r="K181" i="101"/>
  <c r="L181" i="101"/>
  <c r="Q181" i="101"/>
  <c r="R181" i="101"/>
  <c r="S181" i="101"/>
  <c r="T181" i="101"/>
  <c r="U181" i="101"/>
  <c r="V181" i="101"/>
  <c r="W181" i="101"/>
  <c r="X181" i="101"/>
  <c r="Y181" i="101"/>
  <c r="Z181" i="101"/>
  <c r="AA181" i="101"/>
  <c r="B182" i="101"/>
  <c r="C182" i="101"/>
  <c r="D182" i="101"/>
  <c r="E182" i="101"/>
  <c r="G182" i="101"/>
  <c r="H182" i="101"/>
  <c r="I182" i="101"/>
  <c r="K182" i="101"/>
  <c r="L182" i="101"/>
  <c r="Q182" i="101"/>
  <c r="R182" i="101"/>
  <c r="S182" i="101"/>
  <c r="T182" i="101"/>
  <c r="U182" i="101"/>
  <c r="V182" i="101"/>
  <c r="W182" i="101"/>
  <c r="X182" i="101"/>
  <c r="Y182" i="101"/>
  <c r="Z182" i="101"/>
  <c r="AA182" i="101"/>
  <c r="B183" i="101"/>
  <c r="C183" i="101"/>
  <c r="D183" i="101"/>
  <c r="E183" i="101"/>
  <c r="G183" i="101"/>
  <c r="H183" i="101"/>
  <c r="I183" i="101"/>
  <c r="K183" i="101"/>
  <c r="L183" i="101"/>
  <c r="Q183" i="101"/>
  <c r="R183" i="101"/>
  <c r="S183" i="101"/>
  <c r="T183" i="101"/>
  <c r="U183" i="101"/>
  <c r="V183" i="101"/>
  <c r="W183" i="101"/>
  <c r="X183" i="101"/>
  <c r="Y183" i="101"/>
  <c r="Z183" i="101"/>
  <c r="AA183" i="101"/>
  <c r="B184" i="101"/>
  <c r="C184" i="101"/>
  <c r="D184" i="101"/>
  <c r="E184" i="101"/>
  <c r="G184" i="101"/>
  <c r="H184" i="101"/>
  <c r="I184" i="101"/>
  <c r="K184" i="101"/>
  <c r="L184" i="101"/>
  <c r="Q184" i="101"/>
  <c r="R184" i="101"/>
  <c r="S184" i="101"/>
  <c r="T184" i="101"/>
  <c r="U184" i="101"/>
  <c r="V184" i="101"/>
  <c r="W184" i="101"/>
  <c r="X184" i="101"/>
  <c r="Y184" i="101"/>
  <c r="Z184" i="101"/>
  <c r="AA184" i="101"/>
  <c r="B185" i="101"/>
  <c r="C185" i="101"/>
  <c r="D185" i="101"/>
  <c r="E185" i="101"/>
  <c r="G185" i="101"/>
  <c r="H185" i="101"/>
  <c r="I185" i="101"/>
  <c r="K185" i="101"/>
  <c r="L185" i="101"/>
  <c r="Q185" i="101"/>
  <c r="R185" i="101"/>
  <c r="S185" i="101"/>
  <c r="T185" i="101"/>
  <c r="U185" i="101"/>
  <c r="V185" i="101"/>
  <c r="W185" i="101"/>
  <c r="X185" i="101"/>
  <c r="Y185" i="101"/>
  <c r="Z185" i="101"/>
  <c r="AA185" i="101"/>
  <c r="B186" i="101"/>
  <c r="C186" i="101"/>
  <c r="D186" i="101"/>
  <c r="E186" i="101"/>
  <c r="G186" i="101"/>
  <c r="H186" i="101"/>
  <c r="I186" i="101"/>
  <c r="K186" i="101"/>
  <c r="L186" i="101"/>
  <c r="Q186" i="101"/>
  <c r="R186" i="101"/>
  <c r="S186" i="101"/>
  <c r="T186" i="101"/>
  <c r="U186" i="101"/>
  <c r="V186" i="101"/>
  <c r="W186" i="101"/>
  <c r="X186" i="101"/>
  <c r="Y186" i="101"/>
  <c r="Z186" i="101"/>
  <c r="AA186" i="101"/>
  <c r="B187" i="101"/>
  <c r="C187" i="101"/>
  <c r="D187" i="101"/>
  <c r="E187" i="101"/>
  <c r="G187" i="101"/>
  <c r="H187" i="101"/>
  <c r="I187" i="101"/>
  <c r="K187" i="101"/>
  <c r="L187" i="101"/>
  <c r="Q187" i="101"/>
  <c r="R187" i="101"/>
  <c r="S187" i="101"/>
  <c r="T187" i="101"/>
  <c r="U187" i="101"/>
  <c r="V187" i="101"/>
  <c r="W187" i="101"/>
  <c r="X187" i="101"/>
  <c r="Y187" i="101"/>
  <c r="Z187" i="101"/>
  <c r="AA187" i="101"/>
  <c r="B188" i="101"/>
  <c r="C188" i="101"/>
  <c r="D188" i="101"/>
  <c r="E188" i="101"/>
  <c r="G188" i="101"/>
  <c r="H188" i="101"/>
  <c r="I188" i="101"/>
  <c r="K188" i="101"/>
  <c r="L188" i="101"/>
  <c r="Q188" i="101"/>
  <c r="R188" i="101"/>
  <c r="S188" i="101"/>
  <c r="T188" i="101"/>
  <c r="U188" i="101"/>
  <c r="V188" i="101"/>
  <c r="W188" i="101"/>
  <c r="X188" i="101"/>
  <c r="Y188" i="101"/>
  <c r="Z188" i="101"/>
  <c r="AA188" i="101"/>
  <c r="B189" i="101"/>
  <c r="C189" i="101"/>
  <c r="D189" i="101"/>
  <c r="E189" i="101"/>
  <c r="G189" i="101"/>
  <c r="H189" i="101"/>
  <c r="I189" i="101"/>
  <c r="K189" i="101"/>
  <c r="L189" i="101"/>
  <c r="Q189" i="101"/>
  <c r="R189" i="101"/>
  <c r="S189" i="101"/>
  <c r="T189" i="101"/>
  <c r="U189" i="101"/>
  <c r="V189" i="101"/>
  <c r="W189" i="101"/>
  <c r="X189" i="101"/>
  <c r="Y189" i="101"/>
  <c r="Z189" i="101"/>
  <c r="AA189" i="101"/>
  <c r="B190" i="101"/>
  <c r="C190" i="101"/>
  <c r="D190" i="101"/>
  <c r="E190" i="101"/>
  <c r="G190" i="101"/>
  <c r="H190" i="101"/>
  <c r="I190" i="101"/>
  <c r="K190" i="101"/>
  <c r="L190" i="101"/>
  <c r="Q190" i="101"/>
  <c r="R190" i="101"/>
  <c r="S190" i="101"/>
  <c r="T190" i="101"/>
  <c r="U190" i="101"/>
  <c r="V190" i="101"/>
  <c r="W190" i="101"/>
  <c r="X190" i="101"/>
  <c r="Y190" i="101"/>
  <c r="Z190" i="101"/>
  <c r="AA190" i="101"/>
  <c r="B191" i="101"/>
  <c r="C191" i="101"/>
  <c r="D191" i="101"/>
  <c r="E191" i="101"/>
  <c r="G191" i="101"/>
  <c r="H191" i="101"/>
  <c r="I191" i="101"/>
  <c r="K191" i="101"/>
  <c r="L191" i="101"/>
  <c r="Q191" i="101"/>
  <c r="R191" i="101"/>
  <c r="S191" i="101"/>
  <c r="T191" i="101"/>
  <c r="U191" i="101"/>
  <c r="V191" i="101"/>
  <c r="W191" i="101"/>
  <c r="X191" i="101"/>
  <c r="Y191" i="101"/>
  <c r="Z191" i="101"/>
  <c r="AA191" i="101"/>
  <c r="B192" i="101"/>
  <c r="C192" i="101"/>
  <c r="D192" i="101"/>
  <c r="E192" i="101"/>
  <c r="G192" i="101"/>
  <c r="H192" i="101"/>
  <c r="I192" i="101"/>
  <c r="K192" i="101"/>
  <c r="L192" i="101"/>
  <c r="Q192" i="101"/>
  <c r="R192" i="101"/>
  <c r="S192" i="101"/>
  <c r="T192" i="101"/>
  <c r="U192" i="101"/>
  <c r="V192" i="101"/>
  <c r="W192" i="101"/>
  <c r="X192" i="101"/>
  <c r="Y192" i="101"/>
  <c r="Z192" i="101"/>
  <c r="AA192" i="101"/>
  <c r="B193" i="101"/>
  <c r="C193" i="101"/>
  <c r="D193" i="101"/>
  <c r="E193" i="101"/>
  <c r="G193" i="101"/>
  <c r="H193" i="101"/>
  <c r="I193" i="101"/>
  <c r="K193" i="101"/>
  <c r="L193" i="101"/>
  <c r="Q193" i="101"/>
  <c r="R193" i="101"/>
  <c r="S193" i="101"/>
  <c r="T193" i="101"/>
  <c r="U193" i="101"/>
  <c r="V193" i="101"/>
  <c r="W193" i="101"/>
  <c r="X193" i="101"/>
  <c r="Y193" i="101"/>
  <c r="Z193" i="101"/>
  <c r="AA193" i="101"/>
  <c r="B194" i="101"/>
  <c r="C194" i="101"/>
  <c r="D194" i="101"/>
  <c r="E194" i="101"/>
  <c r="G194" i="101"/>
  <c r="H194" i="101"/>
  <c r="I194" i="101"/>
  <c r="K194" i="101"/>
  <c r="L194" i="101"/>
  <c r="Q194" i="101"/>
  <c r="R194" i="101"/>
  <c r="S194" i="101"/>
  <c r="T194" i="101"/>
  <c r="U194" i="101"/>
  <c r="V194" i="101"/>
  <c r="W194" i="101"/>
  <c r="X194" i="101"/>
  <c r="Y194" i="101"/>
  <c r="Z194" i="101"/>
  <c r="AA194" i="101"/>
  <c r="B195" i="101"/>
  <c r="C195" i="101"/>
  <c r="D195" i="101"/>
  <c r="E195" i="101"/>
  <c r="G195" i="101"/>
  <c r="H195" i="101"/>
  <c r="I195" i="101"/>
  <c r="K195" i="101"/>
  <c r="L195" i="101"/>
  <c r="Q195" i="101"/>
  <c r="R195" i="101"/>
  <c r="S195" i="101"/>
  <c r="T195" i="101"/>
  <c r="U195" i="101"/>
  <c r="V195" i="101"/>
  <c r="W195" i="101"/>
  <c r="X195" i="101"/>
  <c r="Y195" i="101"/>
  <c r="Z195" i="101"/>
  <c r="AA195" i="101"/>
  <c r="B196" i="101"/>
  <c r="C196" i="101"/>
  <c r="D196" i="101"/>
  <c r="E196" i="101"/>
  <c r="G196" i="101"/>
  <c r="H196" i="101"/>
  <c r="I196" i="101"/>
  <c r="K196" i="101"/>
  <c r="L196" i="101"/>
  <c r="Q196" i="101"/>
  <c r="R196" i="101"/>
  <c r="S196" i="101"/>
  <c r="T196" i="101"/>
  <c r="U196" i="101"/>
  <c r="V196" i="101"/>
  <c r="W196" i="101"/>
  <c r="X196" i="101"/>
  <c r="Y196" i="101"/>
  <c r="Z196" i="101"/>
  <c r="AA196" i="101"/>
  <c r="B197" i="101"/>
  <c r="C197" i="101"/>
  <c r="D197" i="101"/>
  <c r="E197" i="101"/>
  <c r="G197" i="101"/>
  <c r="H197" i="101"/>
  <c r="I197" i="101"/>
  <c r="K197" i="101"/>
  <c r="L197" i="101"/>
  <c r="Q197" i="101"/>
  <c r="R197" i="101"/>
  <c r="S197" i="101"/>
  <c r="T197" i="101"/>
  <c r="U197" i="101"/>
  <c r="V197" i="101"/>
  <c r="W197" i="101"/>
  <c r="X197" i="101"/>
  <c r="Y197" i="101"/>
  <c r="Z197" i="101"/>
  <c r="AA197" i="101"/>
  <c r="B198" i="101"/>
  <c r="C198" i="101"/>
  <c r="D198" i="101"/>
  <c r="E198" i="101"/>
  <c r="G198" i="101"/>
  <c r="H198" i="101"/>
  <c r="I198" i="101"/>
  <c r="K198" i="101"/>
  <c r="L198" i="101"/>
  <c r="Q198" i="101"/>
  <c r="R198" i="101"/>
  <c r="S198" i="101"/>
  <c r="T198" i="101"/>
  <c r="U198" i="101"/>
  <c r="V198" i="101"/>
  <c r="W198" i="101"/>
  <c r="X198" i="101"/>
  <c r="Y198" i="101"/>
  <c r="Z198" i="101"/>
  <c r="AA198" i="101"/>
  <c r="B199" i="101"/>
  <c r="C199" i="101"/>
  <c r="D199" i="101"/>
  <c r="E199" i="101"/>
  <c r="G199" i="101"/>
  <c r="H199" i="101"/>
  <c r="I199" i="101"/>
  <c r="K199" i="101"/>
  <c r="L199" i="101"/>
  <c r="Q199" i="101"/>
  <c r="R199" i="101"/>
  <c r="S199" i="101"/>
  <c r="T199" i="101"/>
  <c r="U199" i="101"/>
  <c r="V199" i="101"/>
  <c r="W199" i="101"/>
  <c r="X199" i="101"/>
  <c r="Y199" i="101"/>
  <c r="Z199" i="101"/>
  <c r="AA199" i="101"/>
  <c r="B200" i="101"/>
  <c r="C200" i="101"/>
  <c r="D200" i="101"/>
  <c r="E200" i="101"/>
  <c r="G200" i="101"/>
  <c r="H200" i="101"/>
  <c r="I200" i="101"/>
  <c r="K200" i="101"/>
  <c r="L200" i="101"/>
  <c r="Q200" i="101"/>
  <c r="R200" i="101"/>
  <c r="S200" i="101"/>
  <c r="T200" i="101"/>
  <c r="U200" i="101"/>
  <c r="V200" i="101"/>
  <c r="W200" i="101"/>
  <c r="X200" i="101"/>
  <c r="Y200" i="101"/>
  <c r="Z200" i="101"/>
  <c r="AA200" i="101"/>
  <c r="B201" i="101"/>
  <c r="C201" i="101"/>
  <c r="D201" i="101"/>
  <c r="E201" i="101"/>
  <c r="G201" i="101"/>
  <c r="H201" i="101"/>
  <c r="I201" i="101"/>
  <c r="K201" i="101"/>
  <c r="L201" i="101"/>
  <c r="Q201" i="101"/>
  <c r="R201" i="101"/>
  <c r="S201" i="101"/>
  <c r="T201" i="101"/>
  <c r="U201" i="101"/>
  <c r="V201" i="101"/>
  <c r="W201" i="101"/>
  <c r="X201" i="101"/>
  <c r="Y201" i="101"/>
  <c r="Z201" i="101"/>
  <c r="AA201" i="101"/>
  <c r="B202" i="101"/>
  <c r="C202" i="101"/>
  <c r="D202" i="101"/>
  <c r="E202" i="101"/>
  <c r="G202" i="101"/>
  <c r="H202" i="101"/>
  <c r="I202" i="101"/>
  <c r="K202" i="101"/>
  <c r="L202" i="101"/>
  <c r="Q202" i="101"/>
  <c r="R202" i="101"/>
  <c r="S202" i="101"/>
  <c r="T202" i="101"/>
  <c r="U202" i="101"/>
  <c r="V202" i="101"/>
  <c r="W202" i="101"/>
  <c r="X202" i="101"/>
  <c r="Y202" i="101"/>
  <c r="Z202" i="101"/>
  <c r="AA202" i="101"/>
  <c r="B203" i="101"/>
  <c r="C203" i="101"/>
  <c r="D203" i="101"/>
  <c r="E203" i="101"/>
  <c r="G203" i="101"/>
  <c r="H203" i="101"/>
  <c r="I203" i="101"/>
  <c r="K203" i="101"/>
  <c r="L203" i="101"/>
  <c r="Q203" i="101"/>
  <c r="R203" i="101"/>
  <c r="S203" i="101"/>
  <c r="T203" i="101"/>
  <c r="U203" i="101"/>
  <c r="V203" i="101"/>
  <c r="W203" i="101"/>
  <c r="X203" i="101"/>
  <c r="Y203" i="101"/>
  <c r="Z203" i="101"/>
  <c r="AA203" i="101"/>
  <c r="B204" i="101"/>
  <c r="C204" i="101"/>
  <c r="D204" i="101"/>
  <c r="E204" i="101"/>
  <c r="G204" i="101"/>
  <c r="H204" i="101"/>
  <c r="I204" i="101"/>
  <c r="K204" i="101"/>
  <c r="L204" i="101"/>
  <c r="Q204" i="101"/>
  <c r="R204" i="101"/>
  <c r="S204" i="101"/>
  <c r="T204" i="101"/>
  <c r="U204" i="101"/>
  <c r="V204" i="101"/>
  <c r="W204" i="101"/>
  <c r="X204" i="101"/>
  <c r="Y204" i="101"/>
  <c r="Z204" i="101"/>
  <c r="AA204" i="101"/>
  <c r="B205" i="101"/>
  <c r="C205" i="101"/>
  <c r="D205" i="101"/>
  <c r="E205" i="101"/>
  <c r="G205" i="101"/>
  <c r="H205" i="101"/>
  <c r="I205" i="101"/>
  <c r="K205" i="101"/>
  <c r="L205" i="101"/>
  <c r="Q205" i="101"/>
  <c r="R205" i="101"/>
  <c r="S205" i="101"/>
  <c r="T205" i="101"/>
  <c r="U205" i="101"/>
  <c r="V205" i="101"/>
  <c r="W205" i="101"/>
  <c r="X205" i="101"/>
  <c r="Y205" i="101"/>
  <c r="Z205" i="101"/>
  <c r="AA205" i="101"/>
  <c r="B206" i="101"/>
  <c r="C206" i="101"/>
  <c r="D206" i="101"/>
  <c r="E206" i="101"/>
  <c r="G206" i="101"/>
  <c r="H206" i="101"/>
  <c r="I206" i="101"/>
  <c r="K206" i="101"/>
  <c r="L206" i="101"/>
  <c r="Q206" i="101"/>
  <c r="R206" i="101"/>
  <c r="S206" i="101"/>
  <c r="T206" i="101"/>
  <c r="U206" i="101"/>
  <c r="V206" i="101"/>
  <c r="W206" i="101"/>
  <c r="X206" i="101"/>
  <c r="Y206" i="101"/>
  <c r="Z206" i="101"/>
  <c r="AA206" i="101"/>
  <c r="B207" i="101"/>
  <c r="C207" i="101"/>
  <c r="D207" i="101"/>
  <c r="E207" i="101"/>
  <c r="G207" i="101"/>
  <c r="H207" i="101"/>
  <c r="I207" i="101"/>
  <c r="K207" i="101"/>
  <c r="L207" i="101"/>
  <c r="Q207" i="101"/>
  <c r="R207" i="101"/>
  <c r="S207" i="101"/>
  <c r="T207" i="101"/>
  <c r="U207" i="101"/>
  <c r="V207" i="101"/>
  <c r="W207" i="101"/>
  <c r="X207" i="101"/>
  <c r="Y207" i="101"/>
  <c r="Z207" i="101"/>
  <c r="AA207" i="101"/>
  <c r="B208" i="101"/>
  <c r="C208" i="101"/>
  <c r="D208" i="101"/>
  <c r="E208" i="101"/>
  <c r="G208" i="101"/>
  <c r="H208" i="101"/>
  <c r="I208" i="101"/>
  <c r="K208" i="101"/>
  <c r="L208" i="101"/>
  <c r="Q208" i="101"/>
  <c r="R208" i="101"/>
  <c r="S208" i="101"/>
  <c r="T208" i="101"/>
  <c r="U208" i="101"/>
  <c r="V208" i="101"/>
  <c r="W208" i="101"/>
  <c r="X208" i="101"/>
  <c r="Y208" i="101"/>
  <c r="Z208" i="101"/>
  <c r="AA208" i="101"/>
  <c r="B209" i="101"/>
  <c r="C209" i="101"/>
  <c r="D209" i="101"/>
  <c r="E209" i="101"/>
  <c r="G209" i="101"/>
  <c r="H209" i="101"/>
  <c r="I209" i="101"/>
  <c r="K209" i="101"/>
  <c r="L209" i="101"/>
  <c r="Q209" i="101"/>
  <c r="R209" i="101"/>
  <c r="S209" i="101"/>
  <c r="T209" i="101"/>
  <c r="U209" i="101"/>
  <c r="V209" i="101"/>
  <c r="W209" i="101"/>
  <c r="X209" i="101"/>
  <c r="Y209" i="101"/>
  <c r="Z209" i="101"/>
  <c r="AA209" i="101"/>
  <c r="B210" i="101"/>
  <c r="C210" i="101"/>
  <c r="D210" i="101"/>
  <c r="E210" i="101"/>
  <c r="G210" i="101"/>
  <c r="H210" i="101"/>
  <c r="I210" i="101"/>
  <c r="K210" i="101"/>
  <c r="L210" i="101"/>
  <c r="Q210" i="101"/>
  <c r="R210" i="101"/>
  <c r="S210" i="101"/>
  <c r="T210" i="101"/>
  <c r="U210" i="101"/>
  <c r="V210" i="101"/>
  <c r="W210" i="101"/>
  <c r="X210" i="101"/>
  <c r="Y210" i="101"/>
  <c r="Z210" i="101"/>
  <c r="AA210" i="101"/>
  <c r="B211" i="101"/>
  <c r="C211" i="101"/>
  <c r="D211" i="101"/>
  <c r="E211" i="101"/>
  <c r="G211" i="101"/>
  <c r="H211" i="101"/>
  <c r="I211" i="101"/>
  <c r="K211" i="101"/>
  <c r="L211" i="101"/>
  <c r="Q211" i="101"/>
  <c r="R211" i="101"/>
  <c r="S211" i="101"/>
  <c r="T211" i="101"/>
  <c r="U211" i="101"/>
  <c r="V211" i="101"/>
  <c r="W211" i="101"/>
  <c r="X211" i="101"/>
  <c r="Y211" i="101"/>
  <c r="Z211" i="101"/>
  <c r="AA211" i="101"/>
  <c r="B212" i="101"/>
  <c r="C212" i="101"/>
  <c r="D212" i="101"/>
  <c r="E212" i="101"/>
  <c r="G212" i="101"/>
  <c r="H212" i="101"/>
  <c r="I212" i="101"/>
  <c r="K212" i="101"/>
  <c r="L212" i="101"/>
  <c r="Q212" i="101"/>
  <c r="R212" i="101"/>
  <c r="S212" i="101"/>
  <c r="T212" i="101"/>
  <c r="U212" i="101"/>
  <c r="V212" i="101"/>
  <c r="W212" i="101"/>
  <c r="X212" i="101"/>
  <c r="Y212" i="101"/>
  <c r="Z212" i="101"/>
  <c r="AA212" i="101"/>
  <c r="B213" i="101"/>
  <c r="C213" i="101"/>
  <c r="D213" i="101"/>
  <c r="E213" i="101"/>
  <c r="G213" i="101"/>
  <c r="H213" i="101"/>
  <c r="I213" i="101"/>
  <c r="K213" i="101"/>
  <c r="L213" i="101"/>
  <c r="Q213" i="101"/>
  <c r="R213" i="101"/>
  <c r="S213" i="101"/>
  <c r="T213" i="101"/>
  <c r="U213" i="101"/>
  <c r="V213" i="101"/>
  <c r="W213" i="101"/>
  <c r="X213" i="101"/>
  <c r="Y213" i="101"/>
  <c r="Z213" i="101"/>
  <c r="AA213" i="101"/>
  <c r="B214" i="101"/>
  <c r="C214" i="101"/>
  <c r="D214" i="101"/>
  <c r="E214" i="101"/>
  <c r="G214" i="101"/>
  <c r="H214" i="101"/>
  <c r="I214" i="101"/>
  <c r="K214" i="101"/>
  <c r="L214" i="101"/>
  <c r="Q214" i="101"/>
  <c r="R214" i="101"/>
  <c r="S214" i="101"/>
  <c r="T214" i="101"/>
  <c r="U214" i="101"/>
  <c r="V214" i="101"/>
  <c r="W214" i="101"/>
  <c r="X214" i="101"/>
  <c r="Y214" i="101"/>
  <c r="Z214" i="101"/>
  <c r="AA214" i="101"/>
  <c r="B215" i="101"/>
  <c r="C215" i="101"/>
  <c r="D215" i="101"/>
  <c r="E215" i="101"/>
  <c r="G215" i="101"/>
  <c r="H215" i="101"/>
  <c r="I215" i="101"/>
  <c r="K215" i="101"/>
  <c r="L215" i="101"/>
  <c r="Q215" i="101"/>
  <c r="R215" i="101"/>
  <c r="S215" i="101"/>
  <c r="T215" i="101"/>
  <c r="U215" i="101"/>
  <c r="V215" i="101"/>
  <c r="W215" i="101"/>
  <c r="X215" i="101"/>
  <c r="Y215" i="101"/>
  <c r="Z215" i="101"/>
  <c r="AA215" i="101"/>
  <c r="B216" i="101"/>
  <c r="C216" i="101"/>
  <c r="D216" i="101"/>
  <c r="E216" i="101"/>
  <c r="G216" i="101"/>
  <c r="H216" i="101"/>
  <c r="I216" i="101"/>
  <c r="K216" i="101"/>
  <c r="L216" i="101"/>
  <c r="Q216" i="101"/>
  <c r="R216" i="101"/>
  <c r="S216" i="101"/>
  <c r="T216" i="101"/>
  <c r="U216" i="101"/>
  <c r="V216" i="101"/>
  <c r="W216" i="101"/>
  <c r="X216" i="101"/>
  <c r="Y216" i="101"/>
  <c r="Z216" i="101"/>
  <c r="AA216" i="101"/>
  <c r="B217" i="101"/>
  <c r="C217" i="101"/>
  <c r="D217" i="101"/>
  <c r="E217" i="101"/>
  <c r="G217" i="101"/>
  <c r="H217" i="101"/>
  <c r="I217" i="101"/>
  <c r="K217" i="101"/>
  <c r="L217" i="101"/>
  <c r="Q217" i="101"/>
  <c r="R217" i="101"/>
  <c r="S217" i="101"/>
  <c r="T217" i="101"/>
  <c r="U217" i="101"/>
  <c r="V217" i="101"/>
  <c r="W217" i="101"/>
  <c r="X217" i="101"/>
  <c r="Y217" i="101"/>
  <c r="Z217" i="101"/>
  <c r="AA217" i="101"/>
  <c r="B218" i="101"/>
  <c r="C218" i="101"/>
  <c r="D218" i="101"/>
  <c r="E218" i="101"/>
  <c r="G218" i="101"/>
  <c r="H218" i="101"/>
  <c r="I218" i="101"/>
  <c r="K218" i="101"/>
  <c r="L218" i="101"/>
  <c r="Q218" i="101"/>
  <c r="R218" i="101"/>
  <c r="S218" i="101"/>
  <c r="T218" i="101"/>
  <c r="U218" i="101"/>
  <c r="V218" i="101"/>
  <c r="W218" i="101"/>
  <c r="X218" i="101"/>
  <c r="Y218" i="101"/>
  <c r="Z218" i="101"/>
  <c r="AA218" i="101"/>
  <c r="B219" i="101"/>
  <c r="C219" i="101"/>
  <c r="D219" i="101"/>
  <c r="E219" i="101"/>
  <c r="G219" i="101"/>
  <c r="H219" i="101"/>
  <c r="I219" i="101"/>
  <c r="K219" i="101"/>
  <c r="L219" i="101"/>
  <c r="Q219" i="101"/>
  <c r="R219" i="101"/>
  <c r="S219" i="101"/>
  <c r="T219" i="101"/>
  <c r="U219" i="101"/>
  <c r="V219" i="101"/>
  <c r="W219" i="101"/>
  <c r="X219" i="101"/>
  <c r="Y219" i="101"/>
  <c r="Z219" i="101"/>
  <c r="AA219" i="101"/>
  <c r="B220" i="101"/>
  <c r="C220" i="101"/>
  <c r="D220" i="101"/>
  <c r="E220" i="101"/>
  <c r="G220" i="101"/>
  <c r="H220" i="101"/>
  <c r="I220" i="101"/>
  <c r="K220" i="101"/>
  <c r="L220" i="101"/>
  <c r="Q220" i="101"/>
  <c r="R220" i="101"/>
  <c r="S220" i="101"/>
  <c r="T220" i="101"/>
  <c r="U220" i="101"/>
  <c r="V220" i="101"/>
  <c r="W220" i="101"/>
  <c r="X220" i="101"/>
  <c r="Y220" i="101"/>
  <c r="Z220" i="101"/>
  <c r="AA220" i="101"/>
  <c r="B221" i="101"/>
  <c r="C221" i="101"/>
  <c r="D221" i="101"/>
  <c r="E221" i="101"/>
  <c r="G221" i="101"/>
  <c r="H221" i="101"/>
  <c r="I221" i="101"/>
  <c r="K221" i="101"/>
  <c r="L221" i="101"/>
  <c r="Q221" i="101"/>
  <c r="R221" i="101"/>
  <c r="S221" i="101"/>
  <c r="T221" i="101"/>
  <c r="U221" i="101"/>
  <c r="V221" i="101"/>
  <c r="W221" i="101"/>
  <c r="X221" i="101"/>
  <c r="Y221" i="101"/>
  <c r="Z221" i="101"/>
  <c r="AA221" i="101"/>
  <c r="B222" i="101"/>
  <c r="C222" i="101"/>
  <c r="D222" i="101"/>
  <c r="E222" i="101"/>
  <c r="G222" i="101"/>
  <c r="H222" i="101"/>
  <c r="I222" i="101"/>
  <c r="K222" i="101"/>
  <c r="L222" i="101"/>
  <c r="Q222" i="101"/>
  <c r="R222" i="101"/>
  <c r="S222" i="101"/>
  <c r="T222" i="101"/>
  <c r="U222" i="101"/>
  <c r="V222" i="101"/>
  <c r="W222" i="101"/>
  <c r="X222" i="101"/>
  <c r="Y222" i="101"/>
  <c r="Z222" i="101"/>
  <c r="AA222" i="101"/>
  <c r="B223" i="101"/>
  <c r="C223" i="101"/>
  <c r="D223" i="101"/>
  <c r="E223" i="101"/>
  <c r="G223" i="101"/>
  <c r="H223" i="101"/>
  <c r="I223" i="101"/>
  <c r="K223" i="101"/>
  <c r="L223" i="101"/>
  <c r="Q223" i="101"/>
  <c r="R223" i="101"/>
  <c r="S223" i="101"/>
  <c r="T223" i="101"/>
  <c r="U223" i="101"/>
  <c r="V223" i="101"/>
  <c r="W223" i="101"/>
  <c r="X223" i="101"/>
  <c r="Y223" i="101"/>
  <c r="Z223" i="101"/>
  <c r="AA223" i="101"/>
  <c r="B224" i="101"/>
  <c r="C224" i="101"/>
  <c r="D224" i="101"/>
  <c r="E224" i="101"/>
  <c r="G224" i="101"/>
  <c r="H224" i="101"/>
  <c r="I224" i="101"/>
  <c r="K224" i="101"/>
  <c r="L224" i="101"/>
  <c r="Q224" i="101"/>
  <c r="R224" i="101"/>
  <c r="S224" i="101"/>
  <c r="T224" i="101"/>
  <c r="U224" i="101"/>
  <c r="V224" i="101"/>
  <c r="W224" i="101"/>
  <c r="X224" i="101"/>
  <c r="Y224" i="101"/>
  <c r="Z224" i="101"/>
  <c r="AA224" i="101"/>
  <c r="X6" i="101"/>
  <c r="Y6" i="101"/>
  <c r="Z6" i="101"/>
  <c r="AA6" i="101"/>
  <c r="B7" i="98"/>
  <c r="C7" i="98"/>
  <c r="D7" i="98"/>
  <c r="E7" i="98"/>
  <c r="G7" i="98"/>
  <c r="H7" i="98"/>
  <c r="I7" i="98"/>
  <c r="K7" i="98"/>
  <c r="L7" i="98"/>
  <c r="Q7" i="98"/>
  <c r="R7" i="98"/>
  <c r="S7" i="98"/>
  <c r="T7" i="98"/>
  <c r="U7" i="98"/>
  <c r="V7" i="98"/>
  <c r="W7" i="98"/>
  <c r="X7" i="98"/>
  <c r="Y7" i="98"/>
  <c r="Z7" i="98"/>
  <c r="AA7" i="98"/>
  <c r="B8" i="98"/>
  <c r="C8" i="98"/>
  <c r="D8" i="98"/>
  <c r="E8" i="98"/>
  <c r="G8" i="98"/>
  <c r="H8" i="98"/>
  <c r="I8" i="98"/>
  <c r="K8" i="98"/>
  <c r="L8" i="98"/>
  <c r="Q8" i="98"/>
  <c r="R8" i="98"/>
  <c r="S8" i="98"/>
  <c r="T8" i="98"/>
  <c r="U8" i="98"/>
  <c r="V8" i="98"/>
  <c r="W8" i="98"/>
  <c r="X8" i="98"/>
  <c r="Y8" i="98"/>
  <c r="Z8" i="98"/>
  <c r="AA8" i="98"/>
  <c r="B10" i="98"/>
  <c r="C10" i="98"/>
  <c r="D10" i="98"/>
  <c r="E10" i="98"/>
  <c r="G10" i="98"/>
  <c r="H10" i="98"/>
  <c r="I10" i="98"/>
  <c r="K10" i="98"/>
  <c r="L10" i="98"/>
  <c r="Q10" i="98"/>
  <c r="R10" i="98"/>
  <c r="S10" i="98"/>
  <c r="T10" i="98"/>
  <c r="U10" i="98"/>
  <c r="V10" i="98"/>
  <c r="W10" i="98"/>
  <c r="X10" i="98"/>
  <c r="Y10" i="98"/>
  <c r="Z10" i="98"/>
  <c r="AA10" i="98"/>
  <c r="B11" i="98"/>
  <c r="C11" i="98"/>
  <c r="D11" i="98"/>
  <c r="E11" i="98"/>
  <c r="G11" i="98"/>
  <c r="H11" i="98"/>
  <c r="I11" i="98"/>
  <c r="K11" i="98"/>
  <c r="L11" i="98"/>
  <c r="Q11" i="98"/>
  <c r="R11" i="98"/>
  <c r="S11" i="98"/>
  <c r="T11" i="98"/>
  <c r="U11" i="98"/>
  <c r="V11" i="98"/>
  <c r="W11" i="98"/>
  <c r="X11" i="98"/>
  <c r="Y11" i="98"/>
  <c r="Z11" i="98"/>
  <c r="AA11" i="98"/>
  <c r="B12" i="98"/>
  <c r="C12" i="98"/>
  <c r="D12" i="98"/>
  <c r="E12" i="98"/>
  <c r="G12" i="98"/>
  <c r="H12" i="98"/>
  <c r="I12" i="98"/>
  <c r="K12" i="98"/>
  <c r="L12" i="98"/>
  <c r="Q12" i="98"/>
  <c r="R12" i="98"/>
  <c r="S12" i="98"/>
  <c r="T12" i="98"/>
  <c r="U12" i="98"/>
  <c r="V12" i="98"/>
  <c r="W12" i="98"/>
  <c r="X12" i="98"/>
  <c r="Y12" i="98"/>
  <c r="Z12" i="98"/>
  <c r="AA12" i="98"/>
  <c r="B13" i="98"/>
  <c r="C13" i="98"/>
  <c r="D13" i="98"/>
  <c r="E13" i="98"/>
  <c r="G13" i="98"/>
  <c r="H13" i="98"/>
  <c r="I13" i="98"/>
  <c r="K13" i="98"/>
  <c r="L13" i="98"/>
  <c r="Q13" i="98"/>
  <c r="R13" i="98"/>
  <c r="S13" i="98"/>
  <c r="T13" i="98"/>
  <c r="U13" i="98"/>
  <c r="V13" i="98"/>
  <c r="W13" i="98"/>
  <c r="X13" i="98"/>
  <c r="Y13" i="98"/>
  <c r="Z13" i="98"/>
  <c r="AA13" i="98"/>
  <c r="B14" i="98"/>
  <c r="C14" i="98"/>
  <c r="D14" i="98"/>
  <c r="E14" i="98"/>
  <c r="G14" i="98"/>
  <c r="H14" i="98"/>
  <c r="I14" i="98"/>
  <c r="K14" i="98"/>
  <c r="L14" i="98"/>
  <c r="Q14" i="98"/>
  <c r="R14" i="98"/>
  <c r="S14" i="98"/>
  <c r="T14" i="98"/>
  <c r="U14" i="98"/>
  <c r="V14" i="98"/>
  <c r="W14" i="98"/>
  <c r="X14" i="98"/>
  <c r="Y14" i="98"/>
  <c r="Z14" i="98"/>
  <c r="AA14" i="98"/>
  <c r="B15" i="98"/>
  <c r="C15" i="98"/>
  <c r="D15" i="98"/>
  <c r="E15" i="98"/>
  <c r="G15" i="98"/>
  <c r="H15" i="98"/>
  <c r="I15" i="98"/>
  <c r="K15" i="98"/>
  <c r="L15" i="98"/>
  <c r="Q15" i="98"/>
  <c r="R15" i="98"/>
  <c r="S15" i="98"/>
  <c r="T15" i="98"/>
  <c r="U15" i="98"/>
  <c r="V15" i="98"/>
  <c r="W15" i="98"/>
  <c r="X15" i="98"/>
  <c r="Y15" i="98"/>
  <c r="Z15" i="98"/>
  <c r="AA15" i="98"/>
  <c r="B16" i="98"/>
  <c r="C16" i="98"/>
  <c r="D16" i="98"/>
  <c r="E16" i="98"/>
  <c r="G16" i="98"/>
  <c r="H16" i="98"/>
  <c r="I16" i="98"/>
  <c r="K16" i="98"/>
  <c r="L16" i="98"/>
  <c r="Q16" i="98"/>
  <c r="R16" i="98"/>
  <c r="S16" i="98"/>
  <c r="T16" i="98"/>
  <c r="U16" i="98"/>
  <c r="V16" i="98"/>
  <c r="W16" i="98"/>
  <c r="X16" i="98"/>
  <c r="Y16" i="98"/>
  <c r="Z16" i="98"/>
  <c r="AA16" i="98"/>
  <c r="B17" i="98"/>
  <c r="C17" i="98"/>
  <c r="D17" i="98"/>
  <c r="E17" i="98"/>
  <c r="G17" i="98"/>
  <c r="H17" i="98"/>
  <c r="I17" i="98"/>
  <c r="K17" i="98"/>
  <c r="L17" i="98"/>
  <c r="Q17" i="98"/>
  <c r="R17" i="98"/>
  <c r="S17" i="98"/>
  <c r="T17" i="98"/>
  <c r="U17" i="98"/>
  <c r="V17" i="98"/>
  <c r="W17" i="98"/>
  <c r="X17" i="98"/>
  <c r="Y17" i="98"/>
  <c r="Z17" i="98"/>
  <c r="AA17" i="98"/>
  <c r="B18" i="98"/>
  <c r="C18" i="98"/>
  <c r="D18" i="98"/>
  <c r="E18" i="98"/>
  <c r="G18" i="98"/>
  <c r="H18" i="98"/>
  <c r="I18" i="98"/>
  <c r="K18" i="98"/>
  <c r="L18" i="98"/>
  <c r="Q18" i="98"/>
  <c r="R18" i="98"/>
  <c r="S18" i="98"/>
  <c r="T18" i="98"/>
  <c r="U18" i="98"/>
  <c r="V18" i="98"/>
  <c r="W18" i="98"/>
  <c r="X18" i="98"/>
  <c r="Y18" i="98"/>
  <c r="Z18" i="98"/>
  <c r="AA18" i="98"/>
  <c r="B19" i="98"/>
  <c r="C19" i="98"/>
  <c r="D19" i="98"/>
  <c r="E19" i="98"/>
  <c r="G19" i="98"/>
  <c r="H19" i="98"/>
  <c r="I19" i="98"/>
  <c r="K19" i="98"/>
  <c r="L19" i="98"/>
  <c r="Q19" i="98"/>
  <c r="R19" i="98"/>
  <c r="S19" i="98"/>
  <c r="T19" i="98"/>
  <c r="U19" i="98"/>
  <c r="V19" i="98"/>
  <c r="W19" i="98"/>
  <c r="X19" i="98"/>
  <c r="Y19" i="98"/>
  <c r="Z19" i="98"/>
  <c r="AA19" i="98"/>
  <c r="B20" i="98"/>
  <c r="C20" i="98"/>
  <c r="D20" i="98"/>
  <c r="E20" i="98"/>
  <c r="G20" i="98"/>
  <c r="H20" i="98"/>
  <c r="I20" i="98"/>
  <c r="K20" i="98"/>
  <c r="L20" i="98"/>
  <c r="Q20" i="98"/>
  <c r="R20" i="98"/>
  <c r="S20" i="98"/>
  <c r="T20" i="98"/>
  <c r="U20" i="98"/>
  <c r="V20" i="98"/>
  <c r="W20" i="98"/>
  <c r="X20" i="98"/>
  <c r="Y20" i="98"/>
  <c r="Z20" i="98"/>
  <c r="AA20" i="98"/>
  <c r="B21" i="98"/>
  <c r="C21" i="98"/>
  <c r="D21" i="98"/>
  <c r="E21" i="98"/>
  <c r="G21" i="98"/>
  <c r="H21" i="98"/>
  <c r="I21" i="98"/>
  <c r="K21" i="98"/>
  <c r="L21" i="98"/>
  <c r="Q21" i="98"/>
  <c r="R21" i="98"/>
  <c r="S21" i="98"/>
  <c r="T21" i="98"/>
  <c r="U21" i="98"/>
  <c r="V21" i="98"/>
  <c r="W21" i="98"/>
  <c r="X21" i="98"/>
  <c r="Y21" i="98"/>
  <c r="Z21" i="98"/>
  <c r="AA21" i="98"/>
  <c r="B22" i="98"/>
  <c r="C22" i="98"/>
  <c r="D22" i="98"/>
  <c r="E22" i="98"/>
  <c r="G22" i="98"/>
  <c r="H22" i="98"/>
  <c r="I22" i="98"/>
  <c r="K22" i="98"/>
  <c r="L22" i="98"/>
  <c r="Q22" i="98"/>
  <c r="R22" i="98"/>
  <c r="S22" i="98"/>
  <c r="T22" i="98"/>
  <c r="U22" i="98"/>
  <c r="V22" i="98"/>
  <c r="W22" i="98"/>
  <c r="X22" i="98"/>
  <c r="Y22" i="98"/>
  <c r="Z22" i="98"/>
  <c r="AA22" i="98"/>
  <c r="B23" i="98"/>
  <c r="C23" i="98"/>
  <c r="D23" i="98"/>
  <c r="E23" i="98"/>
  <c r="G23" i="98"/>
  <c r="H23" i="98"/>
  <c r="I23" i="98"/>
  <c r="K23" i="98"/>
  <c r="L23" i="98"/>
  <c r="Q23" i="98"/>
  <c r="R23" i="98"/>
  <c r="S23" i="98"/>
  <c r="T23" i="98"/>
  <c r="U23" i="98"/>
  <c r="V23" i="98"/>
  <c r="W23" i="98"/>
  <c r="X23" i="98"/>
  <c r="Y23" i="98"/>
  <c r="Z23" i="98"/>
  <c r="AA23" i="98"/>
  <c r="B24" i="98"/>
  <c r="C24" i="98"/>
  <c r="D24" i="98"/>
  <c r="E24" i="98"/>
  <c r="G24" i="98"/>
  <c r="H24" i="98"/>
  <c r="I24" i="98"/>
  <c r="K24" i="98"/>
  <c r="L24" i="98"/>
  <c r="Q24" i="98"/>
  <c r="R24" i="98"/>
  <c r="S24" i="98"/>
  <c r="T24" i="98"/>
  <c r="U24" i="98"/>
  <c r="V24" i="98"/>
  <c r="W24" i="98"/>
  <c r="X24" i="98"/>
  <c r="Y24" i="98"/>
  <c r="Z24" i="98"/>
  <c r="AA24" i="98"/>
  <c r="B25" i="98"/>
  <c r="C25" i="98"/>
  <c r="D25" i="98"/>
  <c r="E25" i="98"/>
  <c r="G25" i="98"/>
  <c r="H25" i="98"/>
  <c r="I25" i="98"/>
  <c r="K25" i="98"/>
  <c r="L25" i="98"/>
  <c r="Q25" i="98"/>
  <c r="R25" i="98"/>
  <c r="S25" i="98"/>
  <c r="T25" i="98"/>
  <c r="U25" i="98"/>
  <c r="V25" i="98"/>
  <c r="W25" i="98"/>
  <c r="X25" i="98"/>
  <c r="Y25" i="98"/>
  <c r="Z25" i="98"/>
  <c r="AA25" i="98"/>
  <c r="B26" i="98"/>
  <c r="C26" i="98"/>
  <c r="D26" i="98"/>
  <c r="E26" i="98"/>
  <c r="G26" i="98"/>
  <c r="H26" i="98"/>
  <c r="I26" i="98"/>
  <c r="K26" i="98"/>
  <c r="L26" i="98"/>
  <c r="Q26" i="98"/>
  <c r="R26" i="98"/>
  <c r="S26" i="98"/>
  <c r="T26" i="98"/>
  <c r="U26" i="98"/>
  <c r="V26" i="98"/>
  <c r="W26" i="98"/>
  <c r="X26" i="98"/>
  <c r="Y26" i="98"/>
  <c r="Z26" i="98"/>
  <c r="AA26" i="98"/>
  <c r="B27" i="98"/>
  <c r="C27" i="98"/>
  <c r="D27" i="98"/>
  <c r="E27" i="98"/>
  <c r="G27" i="98"/>
  <c r="H27" i="98"/>
  <c r="I27" i="98"/>
  <c r="K27" i="98"/>
  <c r="L27" i="98"/>
  <c r="Q27" i="98"/>
  <c r="R27" i="98"/>
  <c r="S27" i="98"/>
  <c r="T27" i="98"/>
  <c r="U27" i="98"/>
  <c r="V27" i="98"/>
  <c r="W27" i="98"/>
  <c r="X27" i="98"/>
  <c r="Y27" i="98"/>
  <c r="Z27" i="98"/>
  <c r="AA27" i="98"/>
  <c r="B28" i="98"/>
  <c r="C28" i="98"/>
  <c r="D28" i="98"/>
  <c r="E28" i="98"/>
  <c r="G28" i="98"/>
  <c r="H28" i="98"/>
  <c r="I28" i="98"/>
  <c r="K28" i="98"/>
  <c r="L28" i="98"/>
  <c r="Q28" i="98"/>
  <c r="R28" i="98"/>
  <c r="S28" i="98"/>
  <c r="T28" i="98"/>
  <c r="U28" i="98"/>
  <c r="V28" i="98"/>
  <c r="W28" i="98"/>
  <c r="X28" i="98"/>
  <c r="Y28" i="98"/>
  <c r="Z28" i="98"/>
  <c r="AA28" i="98"/>
  <c r="B29" i="98"/>
  <c r="C29" i="98"/>
  <c r="D29" i="98"/>
  <c r="E29" i="98"/>
  <c r="G29" i="98"/>
  <c r="H29" i="98"/>
  <c r="I29" i="98"/>
  <c r="K29" i="98"/>
  <c r="L29" i="98"/>
  <c r="Q29" i="98"/>
  <c r="R29" i="98"/>
  <c r="S29" i="98"/>
  <c r="T29" i="98"/>
  <c r="U29" i="98"/>
  <c r="V29" i="98"/>
  <c r="W29" i="98"/>
  <c r="X29" i="98"/>
  <c r="Y29" i="98"/>
  <c r="Z29" i="98"/>
  <c r="AA29" i="98"/>
  <c r="B30" i="98"/>
  <c r="C30" i="98"/>
  <c r="D30" i="98"/>
  <c r="E30" i="98"/>
  <c r="G30" i="98"/>
  <c r="H30" i="98"/>
  <c r="I30" i="98"/>
  <c r="K30" i="98"/>
  <c r="L30" i="98"/>
  <c r="Q30" i="98"/>
  <c r="R30" i="98"/>
  <c r="S30" i="98"/>
  <c r="T30" i="98"/>
  <c r="U30" i="98"/>
  <c r="V30" i="98"/>
  <c r="W30" i="98"/>
  <c r="X30" i="98"/>
  <c r="Y30" i="98"/>
  <c r="Z30" i="98"/>
  <c r="AA30" i="98"/>
  <c r="B31" i="98"/>
  <c r="C31" i="98"/>
  <c r="D31" i="98"/>
  <c r="E31" i="98"/>
  <c r="G31" i="98"/>
  <c r="H31" i="98"/>
  <c r="I31" i="98"/>
  <c r="K31" i="98"/>
  <c r="L31" i="98"/>
  <c r="Q31" i="98"/>
  <c r="R31" i="98"/>
  <c r="S31" i="98"/>
  <c r="T31" i="98"/>
  <c r="U31" i="98"/>
  <c r="V31" i="98"/>
  <c r="W31" i="98"/>
  <c r="X31" i="98"/>
  <c r="Y31" i="98"/>
  <c r="Z31" i="98"/>
  <c r="AA31" i="98"/>
  <c r="B32" i="98"/>
  <c r="C32" i="98"/>
  <c r="D32" i="98"/>
  <c r="E32" i="98"/>
  <c r="G32" i="98"/>
  <c r="H32" i="98"/>
  <c r="I32" i="98"/>
  <c r="K32" i="98"/>
  <c r="L32" i="98"/>
  <c r="Q32" i="98"/>
  <c r="R32" i="98"/>
  <c r="S32" i="98"/>
  <c r="T32" i="98"/>
  <c r="U32" i="98"/>
  <c r="V32" i="98"/>
  <c r="W32" i="98"/>
  <c r="X32" i="98"/>
  <c r="Y32" i="98"/>
  <c r="Z32" i="98"/>
  <c r="AA32" i="98"/>
  <c r="B33" i="98"/>
  <c r="C33" i="98"/>
  <c r="D33" i="98"/>
  <c r="E33" i="98"/>
  <c r="G33" i="98"/>
  <c r="H33" i="98"/>
  <c r="I33" i="98"/>
  <c r="K33" i="98"/>
  <c r="L33" i="98"/>
  <c r="Q33" i="98"/>
  <c r="R33" i="98"/>
  <c r="S33" i="98"/>
  <c r="T33" i="98"/>
  <c r="U33" i="98"/>
  <c r="V33" i="98"/>
  <c r="W33" i="98"/>
  <c r="X33" i="98"/>
  <c r="Y33" i="98"/>
  <c r="Z33" i="98"/>
  <c r="AA33" i="98"/>
  <c r="B34" i="98"/>
  <c r="C34" i="98"/>
  <c r="D34" i="98"/>
  <c r="E34" i="98"/>
  <c r="G34" i="98"/>
  <c r="H34" i="98"/>
  <c r="I34" i="98"/>
  <c r="K34" i="98"/>
  <c r="L34" i="98"/>
  <c r="Q34" i="98"/>
  <c r="R34" i="98"/>
  <c r="S34" i="98"/>
  <c r="T34" i="98"/>
  <c r="U34" i="98"/>
  <c r="V34" i="98"/>
  <c r="W34" i="98"/>
  <c r="X34" i="98"/>
  <c r="Y34" i="98"/>
  <c r="Z34" i="98"/>
  <c r="AA34" i="98"/>
  <c r="B35" i="98"/>
  <c r="C35" i="98"/>
  <c r="D35" i="98"/>
  <c r="E35" i="98"/>
  <c r="G35" i="98"/>
  <c r="H35" i="98"/>
  <c r="I35" i="98"/>
  <c r="K35" i="98"/>
  <c r="L35" i="98"/>
  <c r="Q35" i="98"/>
  <c r="R35" i="98"/>
  <c r="S35" i="98"/>
  <c r="T35" i="98"/>
  <c r="U35" i="98"/>
  <c r="V35" i="98"/>
  <c r="W35" i="98"/>
  <c r="X35" i="98"/>
  <c r="Y35" i="98"/>
  <c r="Z35" i="98"/>
  <c r="AA35" i="98"/>
  <c r="B36" i="98"/>
  <c r="C36" i="98"/>
  <c r="D36" i="98"/>
  <c r="E36" i="98"/>
  <c r="G36" i="98"/>
  <c r="H36" i="98"/>
  <c r="I36" i="98"/>
  <c r="K36" i="98"/>
  <c r="L36" i="98"/>
  <c r="Q36" i="98"/>
  <c r="R36" i="98"/>
  <c r="S36" i="98"/>
  <c r="T36" i="98"/>
  <c r="U36" i="98"/>
  <c r="V36" i="98"/>
  <c r="W36" i="98"/>
  <c r="X36" i="98"/>
  <c r="Y36" i="98"/>
  <c r="Z36" i="98"/>
  <c r="AA36" i="98"/>
  <c r="B37" i="98"/>
  <c r="C37" i="98"/>
  <c r="D37" i="98"/>
  <c r="E37" i="98"/>
  <c r="G37" i="98"/>
  <c r="H37" i="98"/>
  <c r="I37" i="98"/>
  <c r="K37" i="98"/>
  <c r="L37" i="98"/>
  <c r="Q37" i="98"/>
  <c r="R37" i="98"/>
  <c r="S37" i="98"/>
  <c r="T37" i="98"/>
  <c r="U37" i="98"/>
  <c r="V37" i="98"/>
  <c r="W37" i="98"/>
  <c r="X37" i="98"/>
  <c r="Y37" i="98"/>
  <c r="Z37" i="98"/>
  <c r="AA37" i="98"/>
  <c r="B38" i="98"/>
  <c r="C38" i="98"/>
  <c r="D38" i="98"/>
  <c r="E38" i="98"/>
  <c r="G38" i="98"/>
  <c r="H38" i="98"/>
  <c r="I38" i="98"/>
  <c r="K38" i="98"/>
  <c r="L38" i="98"/>
  <c r="Q38" i="98"/>
  <c r="R38" i="98"/>
  <c r="S38" i="98"/>
  <c r="T38" i="98"/>
  <c r="U38" i="98"/>
  <c r="V38" i="98"/>
  <c r="W38" i="98"/>
  <c r="X38" i="98"/>
  <c r="Y38" i="98"/>
  <c r="Z38" i="98"/>
  <c r="AA38" i="98"/>
  <c r="B39" i="98"/>
  <c r="C39" i="98"/>
  <c r="D39" i="98"/>
  <c r="E39" i="98"/>
  <c r="G39" i="98"/>
  <c r="H39" i="98"/>
  <c r="I39" i="98"/>
  <c r="K39" i="98"/>
  <c r="L39" i="98"/>
  <c r="Q39" i="98"/>
  <c r="R39" i="98"/>
  <c r="S39" i="98"/>
  <c r="T39" i="98"/>
  <c r="U39" i="98"/>
  <c r="V39" i="98"/>
  <c r="W39" i="98"/>
  <c r="X39" i="98"/>
  <c r="Y39" i="98"/>
  <c r="Z39" i="98"/>
  <c r="AA39" i="98"/>
  <c r="B40" i="98"/>
  <c r="C40" i="98"/>
  <c r="D40" i="98"/>
  <c r="E40" i="98"/>
  <c r="G40" i="98"/>
  <c r="H40" i="98"/>
  <c r="I40" i="98"/>
  <c r="K40" i="98"/>
  <c r="L40" i="98"/>
  <c r="Q40" i="98"/>
  <c r="R40" i="98"/>
  <c r="S40" i="98"/>
  <c r="T40" i="98"/>
  <c r="U40" i="98"/>
  <c r="V40" i="98"/>
  <c r="W40" i="98"/>
  <c r="X40" i="98"/>
  <c r="Y40" i="98"/>
  <c r="Z40" i="98"/>
  <c r="AA40" i="98"/>
  <c r="B41" i="98"/>
  <c r="C41" i="98"/>
  <c r="D41" i="98"/>
  <c r="E41" i="98"/>
  <c r="G41" i="98"/>
  <c r="H41" i="98"/>
  <c r="I41" i="98"/>
  <c r="K41" i="98"/>
  <c r="L41" i="98"/>
  <c r="Q41" i="98"/>
  <c r="R41" i="98"/>
  <c r="S41" i="98"/>
  <c r="T41" i="98"/>
  <c r="U41" i="98"/>
  <c r="V41" i="98"/>
  <c r="W41" i="98"/>
  <c r="X41" i="98"/>
  <c r="Y41" i="98"/>
  <c r="Z41" i="98"/>
  <c r="AA41" i="98"/>
  <c r="B42" i="98"/>
  <c r="C42" i="98"/>
  <c r="D42" i="98"/>
  <c r="E42" i="98"/>
  <c r="G42" i="98"/>
  <c r="H42" i="98"/>
  <c r="I42" i="98"/>
  <c r="K42" i="98"/>
  <c r="L42" i="98"/>
  <c r="Q42" i="98"/>
  <c r="R42" i="98"/>
  <c r="S42" i="98"/>
  <c r="T42" i="98"/>
  <c r="U42" i="98"/>
  <c r="V42" i="98"/>
  <c r="W42" i="98"/>
  <c r="X42" i="98"/>
  <c r="Y42" i="98"/>
  <c r="Z42" i="98"/>
  <c r="AA42" i="98"/>
  <c r="B43" i="98"/>
  <c r="C43" i="98"/>
  <c r="D43" i="98"/>
  <c r="E43" i="98"/>
  <c r="G43" i="98"/>
  <c r="H43" i="98"/>
  <c r="I43" i="98"/>
  <c r="K43" i="98"/>
  <c r="L43" i="98"/>
  <c r="Q43" i="98"/>
  <c r="R43" i="98"/>
  <c r="S43" i="98"/>
  <c r="T43" i="98"/>
  <c r="U43" i="98"/>
  <c r="V43" i="98"/>
  <c r="W43" i="98"/>
  <c r="X43" i="98"/>
  <c r="Y43" i="98"/>
  <c r="Z43" i="98"/>
  <c r="AA43" i="98"/>
  <c r="B44" i="98"/>
  <c r="C44" i="98"/>
  <c r="D44" i="98"/>
  <c r="E44" i="98"/>
  <c r="G44" i="98"/>
  <c r="H44" i="98"/>
  <c r="I44" i="98"/>
  <c r="K44" i="98"/>
  <c r="L44" i="98"/>
  <c r="Q44" i="98"/>
  <c r="R44" i="98"/>
  <c r="S44" i="98"/>
  <c r="T44" i="98"/>
  <c r="U44" i="98"/>
  <c r="V44" i="98"/>
  <c r="W44" i="98"/>
  <c r="X44" i="98"/>
  <c r="Y44" i="98"/>
  <c r="Z44" i="98"/>
  <c r="AA44" i="98"/>
  <c r="B45" i="98"/>
  <c r="C45" i="98"/>
  <c r="D45" i="98"/>
  <c r="E45" i="98"/>
  <c r="G45" i="98"/>
  <c r="H45" i="98"/>
  <c r="I45" i="98"/>
  <c r="K45" i="98"/>
  <c r="L45" i="98"/>
  <c r="Q45" i="98"/>
  <c r="R45" i="98"/>
  <c r="S45" i="98"/>
  <c r="T45" i="98"/>
  <c r="U45" i="98"/>
  <c r="V45" i="98"/>
  <c r="W45" i="98"/>
  <c r="X45" i="98"/>
  <c r="Y45" i="98"/>
  <c r="Z45" i="98"/>
  <c r="AA45" i="98"/>
  <c r="B46" i="98"/>
  <c r="C46" i="98"/>
  <c r="D46" i="98"/>
  <c r="E46" i="98"/>
  <c r="G46" i="98"/>
  <c r="H46" i="98"/>
  <c r="I46" i="98"/>
  <c r="K46" i="98"/>
  <c r="L46" i="98"/>
  <c r="Q46" i="98"/>
  <c r="R46" i="98"/>
  <c r="S46" i="98"/>
  <c r="T46" i="98"/>
  <c r="U46" i="98"/>
  <c r="V46" i="98"/>
  <c r="W46" i="98"/>
  <c r="X46" i="98"/>
  <c r="Y46" i="98"/>
  <c r="Z46" i="98"/>
  <c r="AA46" i="98"/>
  <c r="B47" i="98"/>
  <c r="C47" i="98"/>
  <c r="D47" i="98"/>
  <c r="E47" i="98"/>
  <c r="G47" i="98"/>
  <c r="H47" i="98"/>
  <c r="I47" i="98"/>
  <c r="K47" i="98"/>
  <c r="L47" i="98"/>
  <c r="Q47" i="98"/>
  <c r="R47" i="98"/>
  <c r="S47" i="98"/>
  <c r="T47" i="98"/>
  <c r="U47" i="98"/>
  <c r="V47" i="98"/>
  <c r="W47" i="98"/>
  <c r="X47" i="98"/>
  <c r="Y47" i="98"/>
  <c r="Z47" i="98"/>
  <c r="AA47" i="98"/>
  <c r="B48" i="98"/>
  <c r="C48" i="98"/>
  <c r="D48" i="98"/>
  <c r="E48" i="98"/>
  <c r="G48" i="98"/>
  <c r="H48" i="98"/>
  <c r="I48" i="98"/>
  <c r="K48" i="98"/>
  <c r="L48" i="98"/>
  <c r="Q48" i="98"/>
  <c r="R48" i="98"/>
  <c r="S48" i="98"/>
  <c r="T48" i="98"/>
  <c r="U48" i="98"/>
  <c r="V48" i="98"/>
  <c r="W48" i="98"/>
  <c r="X48" i="98"/>
  <c r="Y48" i="98"/>
  <c r="Z48" i="98"/>
  <c r="AA48" i="98"/>
  <c r="B49" i="98"/>
  <c r="C49" i="98"/>
  <c r="D49" i="98"/>
  <c r="E49" i="98"/>
  <c r="G49" i="98"/>
  <c r="H49" i="98"/>
  <c r="I49" i="98"/>
  <c r="K49" i="98"/>
  <c r="L49" i="98"/>
  <c r="Q49" i="98"/>
  <c r="R49" i="98"/>
  <c r="S49" i="98"/>
  <c r="T49" i="98"/>
  <c r="U49" i="98"/>
  <c r="V49" i="98"/>
  <c r="W49" i="98"/>
  <c r="X49" i="98"/>
  <c r="Y49" i="98"/>
  <c r="Z49" i="98"/>
  <c r="AA49" i="98"/>
  <c r="B50" i="98"/>
  <c r="C50" i="98"/>
  <c r="D50" i="98"/>
  <c r="E50" i="98"/>
  <c r="G50" i="98"/>
  <c r="H50" i="98"/>
  <c r="I50" i="98"/>
  <c r="K50" i="98"/>
  <c r="L50" i="98"/>
  <c r="Q50" i="98"/>
  <c r="R50" i="98"/>
  <c r="S50" i="98"/>
  <c r="T50" i="98"/>
  <c r="U50" i="98"/>
  <c r="V50" i="98"/>
  <c r="W50" i="98"/>
  <c r="X50" i="98"/>
  <c r="Y50" i="98"/>
  <c r="Z50" i="98"/>
  <c r="AA50" i="98"/>
  <c r="B51" i="98"/>
  <c r="C51" i="98"/>
  <c r="D51" i="98"/>
  <c r="E51" i="98"/>
  <c r="G51" i="98"/>
  <c r="H51" i="98"/>
  <c r="I51" i="98"/>
  <c r="K51" i="98"/>
  <c r="L51" i="98"/>
  <c r="Q51" i="98"/>
  <c r="R51" i="98"/>
  <c r="S51" i="98"/>
  <c r="T51" i="98"/>
  <c r="U51" i="98"/>
  <c r="V51" i="98"/>
  <c r="W51" i="98"/>
  <c r="X51" i="98"/>
  <c r="Y51" i="98"/>
  <c r="Z51" i="98"/>
  <c r="AA51" i="98"/>
  <c r="B52" i="98"/>
  <c r="C52" i="98"/>
  <c r="D52" i="98"/>
  <c r="E52" i="98"/>
  <c r="G52" i="98"/>
  <c r="H52" i="98"/>
  <c r="I52" i="98"/>
  <c r="K52" i="98"/>
  <c r="L52" i="98"/>
  <c r="Q52" i="98"/>
  <c r="R52" i="98"/>
  <c r="S52" i="98"/>
  <c r="T52" i="98"/>
  <c r="U52" i="98"/>
  <c r="V52" i="98"/>
  <c r="W52" i="98"/>
  <c r="X52" i="98"/>
  <c r="Y52" i="98"/>
  <c r="Z52" i="98"/>
  <c r="AA52" i="98"/>
  <c r="B53" i="98"/>
  <c r="C53" i="98"/>
  <c r="D53" i="98"/>
  <c r="E53" i="98"/>
  <c r="G53" i="98"/>
  <c r="H53" i="98"/>
  <c r="I53" i="98"/>
  <c r="K53" i="98"/>
  <c r="L53" i="98"/>
  <c r="Q53" i="98"/>
  <c r="R53" i="98"/>
  <c r="S53" i="98"/>
  <c r="T53" i="98"/>
  <c r="U53" i="98"/>
  <c r="V53" i="98"/>
  <c r="W53" i="98"/>
  <c r="X53" i="98"/>
  <c r="Y53" i="98"/>
  <c r="Z53" i="98"/>
  <c r="AA53" i="98"/>
  <c r="B54" i="98"/>
  <c r="C54" i="98"/>
  <c r="D54" i="98"/>
  <c r="E54" i="98"/>
  <c r="G54" i="98"/>
  <c r="H54" i="98"/>
  <c r="I54" i="98"/>
  <c r="K54" i="98"/>
  <c r="L54" i="98"/>
  <c r="Q54" i="98"/>
  <c r="R54" i="98"/>
  <c r="S54" i="98"/>
  <c r="T54" i="98"/>
  <c r="U54" i="98"/>
  <c r="V54" i="98"/>
  <c r="W54" i="98"/>
  <c r="X54" i="98"/>
  <c r="Y54" i="98"/>
  <c r="Z54" i="98"/>
  <c r="AA54" i="98"/>
  <c r="B55" i="98"/>
  <c r="C55" i="98"/>
  <c r="D55" i="98"/>
  <c r="E55" i="98"/>
  <c r="G55" i="98"/>
  <c r="H55" i="98"/>
  <c r="I55" i="98"/>
  <c r="K55" i="98"/>
  <c r="L55" i="98"/>
  <c r="Q55" i="98"/>
  <c r="R55" i="98"/>
  <c r="S55" i="98"/>
  <c r="T55" i="98"/>
  <c r="U55" i="98"/>
  <c r="V55" i="98"/>
  <c r="W55" i="98"/>
  <c r="X55" i="98"/>
  <c r="Y55" i="98"/>
  <c r="Z55" i="98"/>
  <c r="AA55" i="98"/>
  <c r="B56" i="98"/>
  <c r="C56" i="98"/>
  <c r="D56" i="98"/>
  <c r="E56" i="98"/>
  <c r="G56" i="98"/>
  <c r="H56" i="98"/>
  <c r="I56" i="98"/>
  <c r="K56" i="98"/>
  <c r="L56" i="98"/>
  <c r="Q56" i="98"/>
  <c r="R56" i="98"/>
  <c r="S56" i="98"/>
  <c r="T56" i="98"/>
  <c r="U56" i="98"/>
  <c r="V56" i="98"/>
  <c r="W56" i="98"/>
  <c r="X56" i="98"/>
  <c r="Y56" i="98"/>
  <c r="Z56" i="98"/>
  <c r="AA56" i="98"/>
  <c r="B57" i="98"/>
  <c r="C57" i="98"/>
  <c r="D57" i="98"/>
  <c r="E57" i="98"/>
  <c r="G57" i="98"/>
  <c r="H57" i="98"/>
  <c r="I57" i="98"/>
  <c r="K57" i="98"/>
  <c r="L57" i="98"/>
  <c r="Q57" i="98"/>
  <c r="R57" i="98"/>
  <c r="S57" i="98"/>
  <c r="T57" i="98"/>
  <c r="U57" i="98"/>
  <c r="V57" i="98"/>
  <c r="W57" i="98"/>
  <c r="X57" i="98"/>
  <c r="Y57" i="98"/>
  <c r="Z57" i="98"/>
  <c r="AA57" i="98"/>
  <c r="B58" i="98"/>
  <c r="C58" i="98"/>
  <c r="D58" i="98"/>
  <c r="E58" i="98"/>
  <c r="G58" i="98"/>
  <c r="H58" i="98"/>
  <c r="I58" i="98"/>
  <c r="K58" i="98"/>
  <c r="L58" i="98"/>
  <c r="Q58" i="98"/>
  <c r="R58" i="98"/>
  <c r="S58" i="98"/>
  <c r="T58" i="98"/>
  <c r="U58" i="98"/>
  <c r="V58" i="98"/>
  <c r="W58" i="98"/>
  <c r="X58" i="98"/>
  <c r="Y58" i="98"/>
  <c r="Z58" i="98"/>
  <c r="AA58" i="98"/>
  <c r="B59" i="98"/>
  <c r="C59" i="98"/>
  <c r="D59" i="98"/>
  <c r="E59" i="98"/>
  <c r="G59" i="98"/>
  <c r="H59" i="98"/>
  <c r="I59" i="98"/>
  <c r="K59" i="98"/>
  <c r="L59" i="98"/>
  <c r="Q59" i="98"/>
  <c r="R59" i="98"/>
  <c r="S59" i="98"/>
  <c r="T59" i="98"/>
  <c r="U59" i="98"/>
  <c r="V59" i="98"/>
  <c r="W59" i="98"/>
  <c r="X59" i="98"/>
  <c r="Y59" i="98"/>
  <c r="Z59" i="98"/>
  <c r="AA59" i="98"/>
  <c r="B60" i="98"/>
  <c r="C60" i="98"/>
  <c r="D60" i="98"/>
  <c r="E60" i="98"/>
  <c r="G60" i="98"/>
  <c r="H60" i="98"/>
  <c r="I60" i="98"/>
  <c r="K60" i="98"/>
  <c r="L60" i="98"/>
  <c r="Q60" i="98"/>
  <c r="R60" i="98"/>
  <c r="S60" i="98"/>
  <c r="T60" i="98"/>
  <c r="U60" i="98"/>
  <c r="V60" i="98"/>
  <c r="W60" i="98"/>
  <c r="X60" i="98"/>
  <c r="Y60" i="98"/>
  <c r="Z60" i="98"/>
  <c r="AA60" i="98"/>
  <c r="B61" i="98"/>
  <c r="C61" i="98"/>
  <c r="D61" i="98"/>
  <c r="E61" i="98"/>
  <c r="G61" i="98"/>
  <c r="H61" i="98"/>
  <c r="I61" i="98"/>
  <c r="K61" i="98"/>
  <c r="L61" i="98"/>
  <c r="Q61" i="98"/>
  <c r="R61" i="98"/>
  <c r="S61" i="98"/>
  <c r="T61" i="98"/>
  <c r="U61" i="98"/>
  <c r="V61" i="98"/>
  <c r="W61" i="98"/>
  <c r="X61" i="98"/>
  <c r="Y61" i="98"/>
  <c r="Z61" i="98"/>
  <c r="AA61" i="98"/>
  <c r="B62" i="98"/>
  <c r="C62" i="98"/>
  <c r="D62" i="98"/>
  <c r="E62" i="98"/>
  <c r="G62" i="98"/>
  <c r="H62" i="98"/>
  <c r="I62" i="98"/>
  <c r="K62" i="98"/>
  <c r="L62" i="98"/>
  <c r="Q62" i="98"/>
  <c r="R62" i="98"/>
  <c r="S62" i="98"/>
  <c r="T62" i="98"/>
  <c r="U62" i="98"/>
  <c r="V62" i="98"/>
  <c r="W62" i="98"/>
  <c r="X62" i="98"/>
  <c r="Y62" i="98"/>
  <c r="Z62" i="98"/>
  <c r="AA62" i="98"/>
  <c r="B63" i="98"/>
  <c r="C63" i="98"/>
  <c r="D63" i="98"/>
  <c r="E63" i="98"/>
  <c r="G63" i="98"/>
  <c r="H63" i="98"/>
  <c r="I63" i="98"/>
  <c r="K63" i="98"/>
  <c r="L63" i="98"/>
  <c r="Q63" i="98"/>
  <c r="R63" i="98"/>
  <c r="S63" i="98"/>
  <c r="T63" i="98"/>
  <c r="U63" i="98"/>
  <c r="V63" i="98"/>
  <c r="W63" i="98"/>
  <c r="X63" i="98"/>
  <c r="Y63" i="98"/>
  <c r="Z63" i="98"/>
  <c r="AA63" i="98"/>
  <c r="B64" i="98"/>
  <c r="C64" i="98"/>
  <c r="D64" i="98"/>
  <c r="E64" i="98"/>
  <c r="G64" i="98"/>
  <c r="H64" i="98"/>
  <c r="I64" i="98"/>
  <c r="K64" i="98"/>
  <c r="L64" i="98"/>
  <c r="Q64" i="98"/>
  <c r="R64" i="98"/>
  <c r="S64" i="98"/>
  <c r="T64" i="98"/>
  <c r="U64" i="98"/>
  <c r="V64" i="98"/>
  <c r="W64" i="98"/>
  <c r="X64" i="98"/>
  <c r="Y64" i="98"/>
  <c r="Z64" i="98"/>
  <c r="AA64" i="98"/>
  <c r="B65" i="98"/>
  <c r="C65" i="98"/>
  <c r="D65" i="98"/>
  <c r="E65" i="98"/>
  <c r="G65" i="98"/>
  <c r="H65" i="98"/>
  <c r="I65" i="98"/>
  <c r="K65" i="98"/>
  <c r="L65" i="98"/>
  <c r="Q65" i="98"/>
  <c r="R65" i="98"/>
  <c r="S65" i="98"/>
  <c r="T65" i="98"/>
  <c r="U65" i="98"/>
  <c r="V65" i="98"/>
  <c r="W65" i="98"/>
  <c r="X65" i="98"/>
  <c r="Y65" i="98"/>
  <c r="Z65" i="98"/>
  <c r="AA65" i="98"/>
  <c r="B66" i="98"/>
  <c r="C66" i="98"/>
  <c r="D66" i="98"/>
  <c r="E66" i="98"/>
  <c r="G66" i="98"/>
  <c r="H66" i="98"/>
  <c r="I66" i="98"/>
  <c r="K66" i="98"/>
  <c r="L66" i="98"/>
  <c r="Q66" i="98"/>
  <c r="R66" i="98"/>
  <c r="S66" i="98"/>
  <c r="T66" i="98"/>
  <c r="U66" i="98"/>
  <c r="V66" i="98"/>
  <c r="W66" i="98"/>
  <c r="X66" i="98"/>
  <c r="Y66" i="98"/>
  <c r="Z66" i="98"/>
  <c r="AA66" i="98"/>
  <c r="B67" i="98"/>
  <c r="C67" i="98"/>
  <c r="D67" i="98"/>
  <c r="E67" i="98"/>
  <c r="G67" i="98"/>
  <c r="H67" i="98"/>
  <c r="I67" i="98"/>
  <c r="K67" i="98"/>
  <c r="L67" i="98"/>
  <c r="Q67" i="98"/>
  <c r="R67" i="98"/>
  <c r="S67" i="98"/>
  <c r="T67" i="98"/>
  <c r="U67" i="98"/>
  <c r="V67" i="98"/>
  <c r="W67" i="98"/>
  <c r="X67" i="98"/>
  <c r="Y67" i="98"/>
  <c r="Z67" i="98"/>
  <c r="AA67" i="98"/>
  <c r="B68" i="98"/>
  <c r="C68" i="98"/>
  <c r="D68" i="98"/>
  <c r="E68" i="98"/>
  <c r="G68" i="98"/>
  <c r="H68" i="98"/>
  <c r="I68" i="98"/>
  <c r="K68" i="98"/>
  <c r="L68" i="98"/>
  <c r="Q68" i="98"/>
  <c r="R68" i="98"/>
  <c r="S68" i="98"/>
  <c r="T68" i="98"/>
  <c r="U68" i="98"/>
  <c r="V68" i="98"/>
  <c r="W68" i="98"/>
  <c r="X68" i="98"/>
  <c r="Y68" i="98"/>
  <c r="Z68" i="98"/>
  <c r="AA68" i="98"/>
  <c r="B69" i="98"/>
  <c r="C69" i="98"/>
  <c r="D69" i="98"/>
  <c r="E69" i="98"/>
  <c r="G69" i="98"/>
  <c r="H69" i="98"/>
  <c r="I69" i="98"/>
  <c r="K69" i="98"/>
  <c r="L69" i="98"/>
  <c r="Q69" i="98"/>
  <c r="R69" i="98"/>
  <c r="S69" i="98"/>
  <c r="T69" i="98"/>
  <c r="U69" i="98"/>
  <c r="V69" i="98"/>
  <c r="W69" i="98"/>
  <c r="X69" i="98"/>
  <c r="Y69" i="98"/>
  <c r="Z69" i="98"/>
  <c r="AA69" i="98"/>
  <c r="B70" i="98"/>
  <c r="C70" i="98"/>
  <c r="D70" i="98"/>
  <c r="E70" i="98"/>
  <c r="G70" i="98"/>
  <c r="H70" i="98"/>
  <c r="I70" i="98"/>
  <c r="K70" i="98"/>
  <c r="L70" i="98"/>
  <c r="Q70" i="98"/>
  <c r="R70" i="98"/>
  <c r="S70" i="98"/>
  <c r="T70" i="98"/>
  <c r="U70" i="98"/>
  <c r="V70" i="98"/>
  <c r="W70" i="98"/>
  <c r="X70" i="98"/>
  <c r="Y70" i="98"/>
  <c r="Z70" i="98"/>
  <c r="AA70" i="98"/>
  <c r="B71" i="98"/>
  <c r="C71" i="98"/>
  <c r="D71" i="98"/>
  <c r="E71" i="98"/>
  <c r="G71" i="98"/>
  <c r="H71" i="98"/>
  <c r="I71" i="98"/>
  <c r="K71" i="98"/>
  <c r="L71" i="98"/>
  <c r="Q71" i="98"/>
  <c r="R71" i="98"/>
  <c r="S71" i="98"/>
  <c r="T71" i="98"/>
  <c r="U71" i="98"/>
  <c r="V71" i="98"/>
  <c r="W71" i="98"/>
  <c r="X71" i="98"/>
  <c r="Y71" i="98"/>
  <c r="Z71" i="98"/>
  <c r="AA71" i="98"/>
  <c r="B72" i="98"/>
  <c r="C72" i="98"/>
  <c r="D72" i="98"/>
  <c r="E72" i="98"/>
  <c r="G72" i="98"/>
  <c r="H72" i="98"/>
  <c r="I72" i="98"/>
  <c r="K72" i="98"/>
  <c r="L72" i="98"/>
  <c r="Q72" i="98"/>
  <c r="R72" i="98"/>
  <c r="S72" i="98"/>
  <c r="T72" i="98"/>
  <c r="U72" i="98"/>
  <c r="V72" i="98"/>
  <c r="W72" i="98"/>
  <c r="X72" i="98"/>
  <c r="Y72" i="98"/>
  <c r="Z72" i="98"/>
  <c r="AA72" i="98"/>
  <c r="B73" i="98"/>
  <c r="C73" i="98"/>
  <c r="D73" i="98"/>
  <c r="E73" i="98"/>
  <c r="G73" i="98"/>
  <c r="H73" i="98"/>
  <c r="I73" i="98"/>
  <c r="K73" i="98"/>
  <c r="L73" i="98"/>
  <c r="Q73" i="98"/>
  <c r="R73" i="98"/>
  <c r="S73" i="98"/>
  <c r="T73" i="98"/>
  <c r="U73" i="98"/>
  <c r="V73" i="98"/>
  <c r="W73" i="98"/>
  <c r="X73" i="98"/>
  <c r="Y73" i="98"/>
  <c r="Z73" i="98"/>
  <c r="AA73" i="98"/>
  <c r="B74" i="98"/>
  <c r="C74" i="98"/>
  <c r="D74" i="98"/>
  <c r="E74" i="98"/>
  <c r="G74" i="98"/>
  <c r="H74" i="98"/>
  <c r="I74" i="98"/>
  <c r="K74" i="98"/>
  <c r="L74" i="98"/>
  <c r="Q74" i="98"/>
  <c r="R74" i="98"/>
  <c r="S74" i="98"/>
  <c r="T74" i="98"/>
  <c r="U74" i="98"/>
  <c r="V74" i="98"/>
  <c r="W74" i="98"/>
  <c r="X74" i="98"/>
  <c r="Y74" i="98"/>
  <c r="Z74" i="98"/>
  <c r="AA74" i="98"/>
  <c r="B75" i="98"/>
  <c r="C75" i="98"/>
  <c r="D75" i="98"/>
  <c r="E75" i="98"/>
  <c r="G75" i="98"/>
  <c r="H75" i="98"/>
  <c r="I75" i="98"/>
  <c r="K75" i="98"/>
  <c r="L75" i="98"/>
  <c r="Q75" i="98"/>
  <c r="R75" i="98"/>
  <c r="S75" i="98"/>
  <c r="T75" i="98"/>
  <c r="U75" i="98"/>
  <c r="V75" i="98"/>
  <c r="W75" i="98"/>
  <c r="X75" i="98"/>
  <c r="Y75" i="98"/>
  <c r="Z75" i="98"/>
  <c r="AA75" i="98"/>
  <c r="B76" i="98"/>
  <c r="C76" i="98"/>
  <c r="D76" i="98"/>
  <c r="E76" i="98"/>
  <c r="G76" i="98"/>
  <c r="H76" i="98"/>
  <c r="I76" i="98"/>
  <c r="K76" i="98"/>
  <c r="L76" i="98"/>
  <c r="Q76" i="98"/>
  <c r="R76" i="98"/>
  <c r="S76" i="98"/>
  <c r="T76" i="98"/>
  <c r="U76" i="98"/>
  <c r="V76" i="98"/>
  <c r="W76" i="98"/>
  <c r="X76" i="98"/>
  <c r="Y76" i="98"/>
  <c r="Z76" i="98"/>
  <c r="AA76" i="98"/>
  <c r="B77" i="98"/>
  <c r="C77" i="98"/>
  <c r="D77" i="98"/>
  <c r="E77" i="98"/>
  <c r="G77" i="98"/>
  <c r="H77" i="98"/>
  <c r="I77" i="98"/>
  <c r="K77" i="98"/>
  <c r="L77" i="98"/>
  <c r="Q77" i="98"/>
  <c r="R77" i="98"/>
  <c r="S77" i="98"/>
  <c r="T77" i="98"/>
  <c r="U77" i="98"/>
  <c r="V77" i="98"/>
  <c r="W77" i="98"/>
  <c r="X77" i="98"/>
  <c r="Y77" i="98"/>
  <c r="Z77" i="98"/>
  <c r="AA77" i="98"/>
  <c r="B78" i="98"/>
  <c r="C78" i="98"/>
  <c r="D78" i="98"/>
  <c r="E78" i="98"/>
  <c r="G78" i="98"/>
  <c r="H78" i="98"/>
  <c r="I78" i="98"/>
  <c r="K78" i="98"/>
  <c r="L78" i="98"/>
  <c r="Q78" i="98"/>
  <c r="R78" i="98"/>
  <c r="S78" i="98"/>
  <c r="T78" i="98"/>
  <c r="U78" i="98"/>
  <c r="V78" i="98"/>
  <c r="W78" i="98"/>
  <c r="X78" i="98"/>
  <c r="Y78" i="98"/>
  <c r="Z78" i="98"/>
  <c r="AA78" i="98"/>
  <c r="B79" i="98"/>
  <c r="C79" i="98"/>
  <c r="D79" i="98"/>
  <c r="E79" i="98"/>
  <c r="G79" i="98"/>
  <c r="H79" i="98"/>
  <c r="I79" i="98"/>
  <c r="K79" i="98"/>
  <c r="L79" i="98"/>
  <c r="Q79" i="98"/>
  <c r="R79" i="98"/>
  <c r="S79" i="98"/>
  <c r="T79" i="98"/>
  <c r="U79" i="98"/>
  <c r="V79" i="98"/>
  <c r="W79" i="98"/>
  <c r="X79" i="98"/>
  <c r="Y79" i="98"/>
  <c r="Z79" i="98"/>
  <c r="AA79" i="98"/>
  <c r="B80" i="98"/>
  <c r="C80" i="98"/>
  <c r="D80" i="98"/>
  <c r="E80" i="98"/>
  <c r="G80" i="98"/>
  <c r="H80" i="98"/>
  <c r="I80" i="98"/>
  <c r="K80" i="98"/>
  <c r="L80" i="98"/>
  <c r="Q80" i="98"/>
  <c r="R80" i="98"/>
  <c r="S80" i="98"/>
  <c r="T80" i="98"/>
  <c r="U80" i="98"/>
  <c r="V80" i="98"/>
  <c r="W80" i="98"/>
  <c r="X80" i="98"/>
  <c r="Y80" i="98"/>
  <c r="Z80" i="98"/>
  <c r="AA80" i="98"/>
  <c r="B81" i="98"/>
  <c r="C81" i="98"/>
  <c r="D81" i="98"/>
  <c r="E81" i="98"/>
  <c r="G81" i="98"/>
  <c r="H81" i="98"/>
  <c r="I81" i="98"/>
  <c r="K81" i="98"/>
  <c r="L81" i="98"/>
  <c r="Q81" i="98"/>
  <c r="R81" i="98"/>
  <c r="S81" i="98"/>
  <c r="T81" i="98"/>
  <c r="U81" i="98"/>
  <c r="V81" i="98"/>
  <c r="W81" i="98"/>
  <c r="X81" i="98"/>
  <c r="Y81" i="98"/>
  <c r="Z81" i="98"/>
  <c r="AA81" i="98"/>
  <c r="B82" i="98"/>
  <c r="C82" i="98"/>
  <c r="D82" i="98"/>
  <c r="E82" i="98"/>
  <c r="G82" i="98"/>
  <c r="H82" i="98"/>
  <c r="I82" i="98"/>
  <c r="K82" i="98"/>
  <c r="L82" i="98"/>
  <c r="Q82" i="98"/>
  <c r="R82" i="98"/>
  <c r="S82" i="98"/>
  <c r="T82" i="98"/>
  <c r="U82" i="98"/>
  <c r="V82" i="98"/>
  <c r="W82" i="98"/>
  <c r="X82" i="98"/>
  <c r="Y82" i="98"/>
  <c r="Z82" i="98"/>
  <c r="AA82" i="98"/>
  <c r="B83" i="98"/>
  <c r="C83" i="98"/>
  <c r="D83" i="98"/>
  <c r="E83" i="98"/>
  <c r="G83" i="98"/>
  <c r="H83" i="98"/>
  <c r="I83" i="98"/>
  <c r="K83" i="98"/>
  <c r="L83" i="98"/>
  <c r="Q83" i="98"/>
  <c r="R83" i="98"/>
  <c r="S83" i="98"/>
  <c r="T83" i="98"/>
  <c r="U83" i="98"/>
  <c r="V83" i="98"/>
  <c r="W83" i="98"/>
  <c r="X83" i="98"/>
  <c r="Y83" i="98"/>
  <c r="Z83" i="98"/>
  <c r="AA83" i="98"/>
  <c r="B84" i="98"/>
  <c r="C84" i="98"/>
  <c r="D84" i="98"/>
  <c r="E84" i="98"/>
  <c r="G84" i="98"/>
  <c r="H84" i="98"/>
  <c r="I84" i="98"/>
  <c r="K84" i="98"/>
  <c r="L84" i="98"/>
  <c r="Q84" i="98"/>
  <c r="R84" i="98"/>
  <c r="S84" i="98"/>
  <c r="T84" i="98"/>
  <c r="U84" i="98"/>
  <c r="V84" i="98"/>
  <c r="W84" i="98"/>
  <c r="X84" i="98"/>
  <c r="Y84" i="98"/>
  <c r="Z84" i="98"/>
  <c r="AA84" i="98"/>
  <c r="B85" i="98"/>
  <c r="C85" i="98"/>
  <c r="D85" i="98"/>
  <c r="E85" i="98"/>
  <c r="G85" i="98"/>
  <c r="H85" i="98"/>
  <c r="I85" i="98"/>
  <c r="K85" i="98"/>
  <c r="L85" i="98"/>
  <c r="Q85" i="98"/>
  <c r="R85" i="98"/>
  <c r="S85" i="98"/>
  <c r="T85" i="98"/>
  <c r="U85" i="98"/>
  <c r="V85" i="98"/>
  <c r="W85" i="98"/>
  <c r="X85" i="98"/>
  <c r="Y85" i="98"/>
  <c r="Z85" i="98"/>
  <c r="AA85" i="98"/>
  <c r="B86" i="98"/>
  <c r="C86" i="98"/>
  <c r="D86" i="98"/>
  <c r="E86" i="98"/>
  <c r="G86" i="98"/>
  <c r="H86" i="98"/>
  <c r="I86" i="98"/>
  <c r="K86" i="98"/>
  <c r="L86" i="98"/>
  <c r="Q86" i="98"/>
  <c r="R86" i="98"/>
  <c r="S86" i="98"/>
  <c r="T86" i="98"/>
  <c r="U86" i="98"/>
  <c r="V86" i="98"/>
  <c r="W86" i="98"/>
  <c r="X86" i="98"/>
  <c r="Y86" i="98"/>
  <c r="Z86" i="98"/>
  <c r="AA86" i="98"/>
  <c r="B87" i="98"/>
  <c r="C87" i="98"/>
  <c r="D87" i="98"/>
  <c r="E87" i="98"/>
  <c r="G87" i="98"/>
  <c r="H87" i="98"/>
  <c r="I87" i="98"/>
  <c r="K87" i="98"/>
  <c r="L87" i="98"/>
  <c r="Q87" i="98"/>
  <c r="R87" i="98"/>
  <c r="S87" i="98"/>
  <c r="T87" i="98"/>
  <c r="U87" i="98"/>
  <c r="V87" i="98"/>
  <c r="W87" i="98"/>
  <c r="X87" i="98"/>
  <c r="Y87" i="98"/>
  <c r="Z87" i="98"/>
  <c r="AA87" i="98"/>
  <c r="B88" i="98"/>
  <c r="C88" i="98"/>
  <c r="D88" i="98"/>
  <c r="E88" i="98"/>
  <c r="G88" i="98"/>
  <c r="H88" i="98"/>
  <c r="I88" i="98"/>
  <c r="K88" i="98"/>
  <c r="L88" i="98"/>
  <c r="Q88" i="98"/>
  <c r="R88" i="98"/>
  <c r="S88" i="98"/>
  <c r="T88" i="98"/>
  <c r="U88" i="98"/>
  <c r="V88" i="98"/>
  <c r="W88" i="98"/>
  <c r="X88" i="98"/>
  <c r="Y88" i="98"/>
  <c r="Z88" i="98"/>
  <c r="AA88" i="98"/>
  <c r="B89" i="98"/>
  <c r="C89" i="98"/>
  <c r="D89" i="98"/>
  <c r="E89" i="98"/>
  <c r="G89" i="98"/>
  <c r="H89" i="98"/>
  <c r="I89" i="98"/>
  <c r="K89" i="98"/>
  <c r="L89" i="98"/>
  <c r="Q89" i="98"/>
  <c r="R89" i="98"/>
  <c r="S89" i="98"/>
  <c r="T89" i="98"/>
  <c r="U89" i="98"/>
  <c r="V89" i="98"/>
  <c r="W89" i="98"/>
  <c r="X89" i="98"/>
  <c r="Y89" i="98"/>
  <c r="Z89" i="98"/>
  <c r="AA89" i="98"/>
  <c r="B90" i="98"/>
  <c r="C90" i="98"/>
  <c r="D90" i="98"/>
  <c r="E90" i="98"/>
  <c r="G90" i="98"/>
  <c r="H90" i="98"/>
  <c r="I90" i="98"/>
  <c r="K90" i="98"/>
  <c r="L90" i="98"/>
  <c r="Q90" i="98"/>
  <c r="R90" i="98"/>
  <c r="S90" i="98"/>
  <c r="T90" i="98"/>
  <c r="U90" i="98"/>
  <c r="V90" i="98"/>
  <c r="W90" i="98"/>
  <c r="X90" i="98"/>
  <c r="Y90" i="98"/>
  <c r="Z90" i="98"/>
  <c r="AA90" i="98"/>
  <c r="B91" i="98"/>
  <c r="C91" i="98"/>
  <c r="D91" i="98"/>
  <c r="E91" i="98"/>
  <c r="G91" i="98"/>
  <c r="H91" i="98"/>
  <c r="I91" i="98"/>
  <c r="K91" i="98"/>
  <c r="L91" i="98"/>
  <c r="Q91" i="98"/>
  <c r="R91" i="98"/>
  <c r="S91" i="98"/>
  <c r="T91" i="98"/>
  <c r="U91" i="98"/>
  <c r="V91" i="98"/>
  <c r="W91" i="98"/>
  <c r="X91" i="98"/>
  <c r="Y91" i="98"/>
  <c r="Z91" i="98"/>
  <c r="AA91" i="98"/>
  <c r="B92" i="98"/>
  <c r="C92" i="98"/>
  <c r="D92" i="98"/>
  <c r="E92" i="98"/>
  <c r="G92" i="98"/>
  <c r="H92" i="98"/>
  <c r="I92" i="98"/>
  <c r="K92" i="98"/>
  <c r="L92" i="98"/>
  <c r="Q92" i="98"/>
  <c r="R92" i="98"/>
  <c r="S92" i="98"/>
  <c r="T92" i="98"/>
  <c r="U92" i="98"/>
  <c r="V92" i="98"/>
  <c r="W92" i="98"/>
  <c r="X92" i="98"/>
  <c r="Y92" i="98"/>
  <c r="Z92" i="98"/>
  <c r="AA92" i="98"/>
  <c r="B93" i="98"/>
  <c r="C93" i="98"/>
  <c r="D93" i="98"/>
  <c r="E93" i="98"/>
  <c r="G93" i="98"/>
  <c r="H93" i="98"/>
  <c r="I93" i="98"/>
  <c r="K93" i="98"/>
  <c r="L93" i="98"/>
  <c r="Q93" i="98"/>
  <c r="R93" i="98"/>
  <c r="S93" i="98"/>
  <c r="T93" i="98"/>
  <c r="U93" i="98"/>
  <c r="V93" i="98"/>
  <c r="W93" i="98"/>
  <c r="X93" i="98"/>
  <c r="Y93" i="98"/>
  <c r="Z93" i="98"/>
  <c r="AA93" i="98"/>
  <c r="B94" i="98"/>
  <c r="C94" i="98"/>
  <c r="D94" i="98"/>
  <c r="E94" i="98"/>
  <c r="G94" i="98"/>
  <c r="H94" i="98"/>
  <c r="I94" i="98"/>
  <c r="K94" i="98"/>
  <c r="L94" i="98"/>
  <c r="Q94" i="98"/>
  <c r="R94" i="98"/>
  <c r="S94" i="98"/>
  <c r="T94" i="98"/>
  <c r="U94" i="98"/>
  <c r="V94" i="98"/>
  <c r="W94" i="98"/>
  <c r="X94" i="98"/>
  <c r="Y94" i="98"/>
  <c r="Z94" i="98"/>
  <c r="AA94" i="98"/>
  <c r="B95" i="98"/>
  <c r="C95" i="98"/>
  <c r="D95" i="98"/>
  <c r="E95" i="98"/>
  <c r="G95" i="98"/>
  <c r="H95" i="98"/>
  <c r="I95" i="98"/>
  <c r="K95" i="98"/>
  <c r="L95" i="98"/>
  <c r="Q95" i="98"/>
  <c r="R95" i="98"/>
  <c r="S95" i="98"/>
  <c r="T95" i="98"/>
  <c r="U95" i="98"/>
  <c r="V95" i="98"/>
  <c r="W95" i="98"/>
  <c r="X95" i="98"/>
  <c r="Y95" i="98"/>
  <c r="Z95" i="98"/>
  <c r="AA95" i="98"/>
  <c r="B96" i="98"/>
  <c r="C96" i="98"/>
  <c r="D96" i="98"/>
  <c r="E96" i="98"/>
  <c r="G96" i="98"/>
  <c r="H96" i="98"/>
  <c r="I96" i="98"/>
  <c r="K96" i="98"/>
  <c r="L96" i="98"/>
  <c r="Q96" i="98"/>
  <c r="R96" i="98"/>
  <c r="S96" i="98"/>
  <c r="T96" i="98"/>
  <c r="U96" i="98"/>
  <c r="V96" i="98"/>
  <c r="W96" i="98"/>
  <c r="X96" i="98"/>
  <c r="Y96" i="98"/>
  <c r="Z96" i="98"/>
  <c r="AA96" i="98"/>
  <c r="B97" i="98"/>
  <c r="C97" i="98"/>
  <c r="D97" i="98"/>
  <c r="E97" i="98"/>
  <c r="G97" i="98"/>
  <c r="H97" i="98"/>
  <c r="I97" i="98"/>
  <c r="K97" i="98"/>
  <c r="L97" i="98"/>
  <c r="Q97" i="98"/>
  <c r="R97" i="98"/>
  <c r="S97" i="98"/>
  <c r="T97" i="98"/>
  <c r="U97" i="98"/>
  <c r="V97" i="98"/>
  <c r="W97" i="98"/>
  <c r="X97" i="98"/>
  <c r="Y97" i="98"/>
  <c r="Z97" i="98"/>
  <c r="AA97" i="98"/>
  <c r="B98" i="98"/>
  <c r="C98" i="98"/>
  <c r="D98" i="98"/>
  <c r="E98" i="98"/>
  <c r="G98" i="98"/>
  <c r="H98" i="98"/>
  <c r="I98" i="98"/>
  <c r="K98" i="98"/>
  <c r="L98" i="98"/>
  <c r="Q98" i="98"/>
  <c r="R98" i="98"/>
  <c r="S98" i="98"/>
  <c r="T98" i="98"/>
  <c r="U98" i="98"/>
  <c r="V98" i="98"/>
  <c r="W98" i="98"/>
  <c r="X98" i="98"/>
  <c r="Y98" i="98"/>
  <c r="Z98" i="98"/>
  <c r="AA98" i="98"/>
  <c r="B99" i="98"/>
  <c r="C99" i="98"/>
  <c r="D99" i="98"/>
  <c r="E99" i="98"/>
  <c r="G99" i="98"/>
  <c r="H99" i="98"/>
  <c r="I99" i="98"/>
  <c r="K99" i="98"/>
  <c r="L99" i="98"/>
  <c r="Q99" i="98"/>
  <c r="R99" i="98"/>
  <c r="S99" i="98"/>
  <c r="T99" i="98"/>
  <c r="U99" i="98"/>
  <c r="V99" i="98"/>
  <c r="W99" i="98"/>
  <c r="X99" i="98"/>
  <c r="Y99" i="98"/>
  <c r="Z99" i="98"/>
  <c r="AA99" i="98"/>
  <c r="B100" i="98"/>
  <c r="C100" i="98"/>
  <c r="D100" i="98"/>
  <c r="E100" i="98"/>
  <c r="G100" i="98"/>
  <c r="H100" i="98"/>
  <c r="I100" i="98"/>
  <c r="K100" i="98"/>
  <c r="L100" i="98"/>
  <c r="Q100" i="98"/>
  <c r="R100" i="98"/>
  <c r="S100" i="98"/>
  <c r="T100" i="98"/>
  <c r="U100" i="98"/>
  <c r="V100" i="98"/>
  <c r="W100" i="98"/>
  <c r="X100" i="98"/>
  <c r="Y100" i="98"/>
  <c r="Z100" i="98"/>
  <c r="AA100" i="98"/>
  <c r="B101" i="98"/>
  <c r="C101" i="98"/>
  <c r="D101" i="98"/>
  <c r="E101" i="98"/>
  <c r="G101" i="98"/>
  <c r="H101" i="98"/>
  <c r="I101" i="98"/>
  <c r="K101" i="98"/>
  <c r="L101" i="98"/>
  <c r="Q101" i="98"/>
  <c r="R101" i="98"/>
  <c r="S101" i="98"/>
  <c r="T101" i="98"/>
  <c r="U101" i="98"/>
  <c r="V101" i="98"/>
  <c r="W101" i="98"/>
  <c r="X101" i="98"/>
  <c r="Y101" i="98"/>
  <c r="Z101" i="98"/>
  <c r="AA101" i="98"/>
  <c r="B102" i="98"/>
  <c r="C102" i="98"/>
  <c r="D102" i="98"/>
  <c r="E102" i="98"/>
  <c r="G102" i="98"/>
  <c r="H102" i="98"/>
  <c r="I102" i="98"/>
  <c r="K102" i="98"/>
  <c r="L102" i="98"/>
  <c r="Q102" i="98"/>
  <c r="R102" i="98"/>
  <c r="S102" i="98"/>
  <c r="T102" i="98"/>
  <c r="U102" i="98"/>
  <c r="V102" i="98"/>
  <c r="W102" i="98"/>
  <c r="X102" i="98"/>
  <c r="Y102" i="98"/>
  <c r="Z102" i="98"/>
  <c r="AA102" i="98"/>
  <c r="B103" i="98"/>
  <c r="C103" i="98"/>
  <c r="D103" i="98"/>
  <c r="E103" i="98"/>
  <c r="G103" i="98"/>
  <c r="H103" i="98"/>
  <c r="I103" i="98"/>
  <c r="K103" i="98"/>
  <c r="L103" i="98"/>
  <c r="Q103" i="98"/>
  <c r="R103" i="98"/>
  <c r="S103" i="98"/>
  <c r="T103" i="98"/>
  <c r="U103" i="98"/>
  <c r="V103" i="98"/>
  <c r="W103" i="98"/>
  <c r="X103" i="98"/>
  <c r="Y103" i="98"/>
  <c r="Z103" i="98"/>
  <c r="AA103" i="98"/>
  <c r="B104" i="98"/>
  <c r="C104" i="98"/>
  <c r="D104" i="98"/>
  <c r="E104" i="98"/>
  <c r="G104" i="98"/>
  <c r="H104" i="98"/>
  <c r="I104" i="98"/>
  <c r="K104" i="98"/>
  <c r="L104" i="98"/>
  <c r="Q104" i="98"/>
  <c r="R104" i="98"/>
  <c r="S104" i="98"/>
  <c r="T104" i="98"/>
  <c r="U104" i="98"/>
  <c r="V104" i="98"/>
  <c r="W104" i="98"/>
  <c r="X104" i="98"/>
  <c r="Y104" i="98"/>
  <c r="Z104" i="98"/>
  <c r="AA104" i="98"/>
  <c r="B105" i="98"/>
  <c r="C105" i="98"/>
  <c r="D105" i="98"/>
  <c r="E105" i="98"/>
  <c r="G105" i="98"/>
  <c r="H105" i="98"/>
  <c r="I105" i="98"/>
  <c r="K105" i="98"/>
  <c r="L105" i="98"/>
  <c r="Q105" i="98"/>
  <c r="R105" i="98"/>
  <c r="S105" i="98"/>
  <c r="T105" i="98"/>
  <c r="U105" i="98"/>
  <c r="V105" i="98"/>
  <c r="W105" i="98"/>
  <c r="X105" i="98"/>
  <c r="Y105" i="98"/>
  <c r="Z105" i="98"/>
  <c r="AA105" i="98"/>
  <c r="B106" i="98"/>
  <c r="C106" i="98"/>
  <c r="D106" i="98"/>
  <c r="E106" i="98"/>
  <c r="G106" i="98"/>
  <c r="H106" i="98"/>
  <c r="I106" i="98"/>
  <c r="K106" i="98"/>
  <c r="L106" i="98"/>
  <c r="Q106" i="98"/>
  <c r="R106" i="98"/>
  <c r="S106" i="98"/>
  <c r="T106" i="98"/>
  <c r="U106" i="98"/>
  <c r="V106" i="98"/>
  <c r="W106" i="98"/>
  <c r="X106" i="98"/>
  <c r="Y106" i="98"/>
  <c r="Z106" i="98"/>
  <c r="AA106" i="98"/>
  <c r="B107" i="98"/>
  <c r="C107" i="98"/>
  <c r="D107" i="98"/>
  <c r="E107" i="98"/>
  <c r="G107" i="98"/>
  <c r="H107" i="98"/>
  <c r="I107" i="98"/>
  <c r="K107" i="98"/>
  <c r="L107" i="98"/>
  <c r="Q107" i="98"/>
  <c r="R107" i="98"/>
  <c r="S107" i="98"/>
  <c r="T107" i="98"/>
  <c r="U107" i="98"/>
  <c r="V107" i="98"/>
  <c r="W107" i="98"/>
  <c r="X107" i="98"/>
  <c r="Y107" i="98"/>
  <c r="Z107" i="98"/>
  <c r="AA107" i="98"/>
  <c r="B108" i="98"/>
  <c r="C108" i="98"/>
  <c r="D108" i="98"/>
  <c r="E108" i="98"/>
  <c r="G108" i="98"/>
  <c r="H108" i="98"/>
  <c r="I108" i="98"/>
  <c r="K108" i="98"/>
  <c r="L108" i="98"/>
  <c r="Q108" i="98"/>
  <c r="R108" i="98"/>
  <c r="S108" i="98"/>
  <c r="T108" i="98"/>
  <c r="U108" i="98"/>
  <c r="V108" i="98"/>
  <c r="W108" i="98"/>
  <c r="X108" i="98"/>
  <c r="Y108" i="98"/>
  <c r="Z108" i="98"/>
  <c r="AA108" i="98"/>
  <c r="B109" i="98"/>
  <c r="C109" i="98"/>
  <c r="D109" i="98"/>
  <c r="E109" i="98"/>
  <c r="G109" i="98"/>
  <c r="H109" i="98"/>
  <c r="I109" i="98"/>
  <c r="K109" i="98"/>
  <c r="L109" i="98"/>
  <c r="Q109" i="98"/>
  <c r="R109" i="98"/>
  <c r="S109" i="98"/>
  <c r="T109" i="98"/>
  <c r="U109" i="98"/>
  <c r="V109" i="98"/>
  <c r="W109" i="98"/>
  <c r="X109" i="98"/>
  <c r="Y109" i="98"/>
  <c r="Z109" i="98"/>
  <c r="AA109" i="98"/>
  <c r="B110" i="98"/>
  <c r="C110" i="98"/>
  <c r="D110" i="98"/>
  <c r="E110" i="98"/>
  <c r="G110" i="98"/>
  <c r="H110" i="98"/>
  <c r="I110" i="98"/>
  <c r="K110" i="98"/>
  <c r="L110" i="98"/>
  <c r="Q110" i="98"/>
  <c r="R110" i="98"/>
  <c r="S110" i="98"/>
  <c r="T110" i="98"/>
  <c r="U110" i="98"/>
  <c r="V110" i="98"/>
  <c r="W110" i="98"/>
  <c r="X110" i="98"/>
  <c r="Y110" i="98"/>
  <c r="Z110" i="98"/>
  <c r="AA110" i="98"/>
  <c r="C11" i="97"/>
  <c r="C12" i="97"/>
  <c r="C13" i="97"/>
  <c r="B7" i="97"/>
  <c r="C7" i="97"/>
  <c r="D7" i="97"/>
  <c r="E7" i="97"/>
  <c r="G7" i="97"/>
  <c r="H7" i="97"/>
  <c r="I7" i="97"/>
  <c r="K7" i="97"/>
  <c r="L7" i="97"/>
  <c r="Q7" i="97"/>
  <c r="R7" i="97"/>
  <c r="S7" i="97"/>
  <c r="T7" i="97"/>
  <c r="U7" i="97"/>
  <c r="V7" i="97"/>
  <c r="W7" i="97"/>
  <c r="X7" i="97"/>
  <c r="Y7" i="97"/>
  <c r="Z7" i="97"/>
  <c r="AA7" i="97"/>
  <c r="B8" i="97"/>
  <c r="C8" i="97"/>
  <c r="D8" i="97"/>
  <c r="E8" i="97"/>
  <c r="G8" i="97"/>
  <c r="H8" i="97"/>
  <c r="I8" i="97"/>
  <c r="K8" i="97"/>
  <c r="L8" i="97"/>
  <c r="Q8" i="97"/>
  <c r="R8" i="97"/>
  <c r="S8" i="97"/>
  <c r="T8" i="97"/>
  <c r="U8" i="97"/>
  <c r="V8" i="97"/>
  <c r="W8" i="97"/>
  <c r="X8" i="97"/>
  <c r="Y8" i="97"/>
  <c r="Z8" i="97"/>
  <c r="AA8" i="97"/>
  <c r="B9" i="97"/>
  <c r="C9" i="97"/>
  <c r="D9" i="97"/>
  <c r="E9" i="97"/>
  <c r="G9" i="97"/>
  <c r="H9" i="97"/>
  <c r="I9" i="97"/>
  <c r="K9" i="97"/>
  <c r="L9" i="97"/>
  <c r="Q9" i="97"/>
  <c r="R9" i="97"/>
  <c r="S9" i="97"/>
  <c r="T9" i="97"/>
  <c r="U9" i="97"/>
  <c r="V9" i="97"/>
  <c r="W9" i="97"/>
  <c r="X9" i="97"/>
  <c r="Y9" i="97"/>
  <c r="Z9" i="97"/>
  <c r="AA9" i="97"/>
  <c r="B10" i="97"/>
  <c r="C10" i="97"/>
  <c r="D10" i="97"/>
  <c r="E10" i="97"/>
  <c r="G10" i="97"/>
  <c r="H10" i="97"/>
  <c r="I10" i="97"/>
  <c r="K10" i="97"/>
  <c r="L10" i="97"/>
  <c r="Q10" i="97"/>
  <c r="R10" i="97"/>
  <c r="S10" i="97"/>
  <c r="T10" i="97"/>
  <c r="U10" i="97"/>
  <c r="V10" i="97"/>
  <c r="W10" i="97"/>
  <c r="X10" i="97"/>
  <c r="Y10" i="97"/>
  <c r="Z10" i="97"/>
  <c r="AA10" i="97"/>
  <c r="B11" i="97"/>
  <c r="D11" i="97"/>
  <c r="E11" i="97"/>
  <c r="G11" i="97"/>
  <c r="H11" i="97"/>
  <c r="I11" i="97"/>
  <c r="K11" i="97"/>
  <c r="L11" i="97"/>
  <c r="Q11" i="97"/>
  <c r="R11" i="97"/>
  <c r="S11" i="97"/>
  <c r="T11" i="97"/>
  <c r="U11" i="97"/>
  <c r="V11" i="97"/>
  <c r="W11" i="97"/>
  <c r="X11" i="97"/>
  <c r="Y11" i="97"/>
  <c r="Z11" i="97"/>
  <c r="AA11" i="97"/>
  <c r="B12" i="97"/>
  <c r="D12" i="97"/>
  <c r="E12" i="97"/>
  <c r="G12" i="97"/>
  <c r="H12" i="97"/>
  <c r="I12" i="97"/>
  <c r="K12" i="97"/>
  <c r="L12" i="97"/>
  <c r="Q12" i="97"/>
  <c r="R12" i="97"/>
  <c r="S12" i="97"/>
  <c r="T12" i="97"/>
  <c r="U12" i="97"/>
  <c r="V12" i="97"/>
  <c r="W12" i="97"/>
  <c r="X12" i="97"/>
  <c r="Y12" i="97"/>
  <c r="Z12" i="97"/>
  <c r="AA12" i="97"/>
  <c r="B13" i="97"/>
  <c r="D13" i="97"/>
  <c r="E13" i="97"/>
  <c r="G13" i="97"/>
  <c r="H13" i="97"/>
  <c r="I13" i="97"/>
  <c r="K13" i="97"/>
  <c r="L13" i="97"/>
  <c r="Q13" i="97"/>
  <c r="R13" i="97"/>
  <c r="S13" i="97"/>
  <c r="T13" i="97"/>
  <c r="U13" i="97"/>
  <c r="V13" i="97"/>
  <c r="W13" i="97"/>
  <c r="X13" i="97"/>
  <c r="Y13" i="97"/>
  <c r="Z13" i="97"/>
  <c r="AA13" i="97"/>
  <c r="B14" i="97"/>
  <c r="C14" i="97"/>
  <c r="D14" i="97"/>
  <c r="E14" i="97"/>
  <c r="G14" i="97"/>
  <c r="H14" i="97"/>
  <c r="I14" i="97"/>
  <c r="K14" i="97"/>
  <c r="L14" i="97"/>
  <c r="Q14" i="97"/>
  <c r="R14" i="97"/>
  <c r="S14" i="97"/>
  <c r="T14" i="97"/>
  <c r="U14" i="97"/>
  <c r="V14" i="97"/>
  <c r="W14" i="97"/>
  <c r="X14" i="97"/>
  <c r="Y14" i="97"/>
  <c r="Z14" i="97"/>
  <c r="AA14" i="97"/>
  <c r="B15" i="97"/>
  <c r="C15" i="97"/>
  <c r="D15" i="97"/>
  <c r="E15" i="97"/>
  <c r="G15" i="97"/>
  <c r="H15" i="97"/>
  <c r="I15" i="97"/>
  <c r="K15" i="97"/>
  <c r="L15" i="97"/>
  <c r="Q15" i="97"/>
  <c r="R15" i="97"/>
  <c r="S15" i="97"/>
  <c r="T15" i="97"/>
  <c r="U15" i="97"/>
  <c r="V15" i="97"/>
  <c r="W15" i="97"/>
  <c r="X15" i="97"/>
  <c r="Y15" i="97"/>
  <c r="Z15" i="97"/>
  <c r="AA15" i="97"/>
  <c r="B16" i="97"/>
  <c r="C16" i="97"/>
  <c r="D16" i="97"/>
  <c r="E16" i="97"/>
  <c r="G16" i="97"/>
  <c r="H16" i="97"/>
  <c r="I16" i="97"/>
  <c r="K16" i="97"/>
  <c r="L16" i="97"/>
  <c r="Q16" i="97"/>
  <c r="R16" i="97"/>
  <c r="S16" i="97"/>
  <c r="T16" i="97"/>
  <c r="U16" i="97"/>
  <c r="V16" i="97"/>
  <c r="W16" i="97"/>
  <c r="X16" i="97"/>
  <c r="Y16" i="97"/>
  <c r="Z16" i="97"/>
  <c r="AA16" i="97"/>
  <c r="B17" i="97"/>
  <c r="C17" i="97"/>
  <c r="D17" i="97"/>
  <c r="E17" i="97"/>
  <c r="G17" i="97"/>
  <c r="H17" i="97"/>
  <c r="I17" i="97"/>
  <c r="K17" i="97"/>
  <c r="L17" i="97"/>
  <c r="Q17" i="97"/>
  <c r="R17" i="97"/>
  <c r="S17" i="97"/>
  <c r="T17" i="97"/>
  <c r="U17" i="97"/>
  <c r="V17" i="97"/>
  <c r="W17" i="97"/>
  <c r="X17" i="97"/>
  <c r="Y17" i="97"/>
  <c r="Z17" i="97"/>
  <c r="AA17" i="97"/>
  <c r="B18" i="97"/>
  <c r="C18" i="97"/>
  <c r="D18" i="97"/>
  <c r="E18" i="97"/>
  <c r="G18" i="97"/>
  <c r="H18" i="97"/>
  <c r="I18" i="97"/>
  <c r="K18" i="97"/>
  <c r="L18" i="97"/>
  <c r="Q18" i="97"/>
  <c r="R18" i="97"/>
  <c r="S18" i="97"/>
  <c r="T18" i="97"/>
  <c r="U18" i="97"/>
  <c r="V18" i="97"/>
  <c r="W18" i="97"/>
  <c r="X18" i="97"/>
  <c r="Y18" i="97"/>
  <c r="Z18" i="97"/>
  <c r="AA18" i="97"/>
  <c r="B19" i="97"/>
  <c r="C19" i="97"/>
  <c r="D19" i="97"/>
  <c r="E19" i="97"/>
  <c r="G19" i="97"/>
  <c r="H19" i="97"/>
  <c r="I19" i="97"/>
  <c r="K19" i="97"/>
  <c r="L19" i="97"/>
  <c r="Q19" i="97"/>
  <c r="R19" i="97"/>
  <c r="S19" i="97"/>
  <c r="T19" i="97"/>
  <c r="U19" i="97"/>
  <c r="V19" i="97"/>
  <c r="W19" i="97"/>
  <c r="X19" i="97"/>
  <c r="Y19" i="97"/>
  <c r="Z19" i="97"/>
  <c r="AA19" i="97"/>
  <c r="B7" i="95" l="1"/>
  <c r="C7" i="95"/>
  <c r="D7" i="95"/>
  <c r="E7" i="95"/>
  <c r="G7" i="95"/>
  <c r="H7" i="95"/>
  <c r="I7" i="95"/>
  <c r="K7" i="95"/>
  <c r="L7" i="95"/>
  <c r="Q7" i="95"/>
  <c r="R7" i="95"/>
  <c r="S7" i="95"/>
  <c r="T7" i="95"/>
  <c r="U7" i="95"/>
  <c r="V7" i="95"/>
  <c r="W7" i="95"/>
  <c r="X7" i="95"/>
  <c r="Y7" i="95"/>
  <c r="Z7" i="95"/>
  <c r="AA7" i="95"/>
  <c r="B8" i="95"/>
  <c r="C8" i="95"/>
  <c r="D8" i="95"/>
  <c r="E8" i="95"/>
  <c r="G8" i="95"/>
  <c r="H8" i="95"/>
  <c r="I8" i="95"/>
  <c r="K8" i="95"/>
  <c r="L8" i="95"/>
  <c r="Q8" i="95"/>
  <c r="R8" i="95"/>
  <c r="S8" i="95"/>
  <c r="T8" i="95"/>
  <c r="U8" i="95"/>
  <c r="V8" i="95"/>
  <c r="W8" i="95"/>
  <c r="X8" i="95"/>
  <c r="Y8" i="95"/>
  <c r="Z8" i="95"/>
  <c r="AA8" i="95"/>
  <c r="B9" i="95"/>
  <c r="C9" i="95"/>
  <c r="D9" i="95"/>
  <c r="E9" i="95"/>
  <c r="G9" i="95"/>
  <c r="H9" i="95"/>
  <c r="I9" i="95"/>
  <c r="K9" i="95"/>
  <c r="L9" i="95"/>
  <c r="Q9" i="95"/>
  <c r="R9" i="95"/>
  <c r="S9" i="95"/>
  <c r="T9" i="95"/>
  <c r="U9" i="95"/>
  <c r="V9" i="95"/>
  <c r="W9" i="95"/>
  <c r="X9" i="95"/>
  <c r="Y9" i="95"/>
  <c r="Z9" i="95"/>
  <c r="AA9" i="95"/>
  <c r="B10" i="95"/>
  <c r="C10" i="95"/>
  <c r="D10" i="95"/>
  <c r="E10" i="95"/>
  <c r="G10" i="95"/>
  <c r="H10" i="95"/>
  <c r="I10" i="95"/>
  <c r="K10" i="95"/>
  <c r="L10" i="95"/>
  <c r="Q10" i="95"/>
  <c r="R10" i="95"/>
  <c r="S10" i="95"/>
  <c r="T10" i="95"/>
  <c r="U10" i="95"/>
  <c r="V10" i="95"/>
  <c r="W10" i="95"/>
  <c r="X10" i="95"/>
  <c r="Y10" i="95"/>
  <c r="Z10" i="95"/>
  <c r="AA10" i="95"/>
  <c r="B11" i="95"/>
  <c r="C11" i="95"/>
  <c r="D11" i="95"/>
  <c r="E11" i="95"/>
  <c r="G11" i="95"/>
  <c r="H11" i="95"/>
  <c r="I11" i="95"/>
  <c r="K11" i="95"/>
  <c r="L11" i="95"/>
  <c r="Q11" i="95"/>
  <c r="R11" i="95"/>
  <c r="S11" i="95"/>
  <c r="T11" i="95"/>
  <c r="U11" i="95"/>
  <c r="V11" i="95"/>
  <c r="W11" i="95"/>
  <c r="X11" i="95"/>
  <c r="Y11" i="95"/>
  <c r="Z11" i="95"/>
  <c r="AA11" i="95"/>
  <c r="B12" i="95"/>
  <c r="C12" i="95"/>
  <c r="D12" i="95"/>
  <c r="E12" i="95"/>
  <c r="G12" i="95"/>
  <c r="H12" i="95"/>
  <c r="I12" i="95"/>
  <c r="K12" i="95"/>
  <c r="L12" i="95"/>
  <c r="Q12" i="95"/>
  <c r="R12" i="95"/>
  <c r="S12" i="95"/>
  <c r="T12" i="95"/>
  <c r="U12" i="95"/>
  <c r="V12" i="95"/>
  <c r="W12" i="95"/>
  <c r="X12" i="95"/>
  <c r="Y12" i="95"/>
  <c r="Z12" i="95"/>
  <c r="AA12" i="95"/>
  <c r="B13" i="95"/>
  <c r="C13" i="95"/>
  <c r="D13" i="95"/>
  <c r="E13" i="95"/>
  <c r="G13" i="95"/>
  <c r="H13" i="95"/>
  <c r="I13" i="95"/>
  <c r="K13" i="95"/>
  <c r="L13" i="95"/>
  <c r="Q13" i="95"/>
  <c r="R13" i="95"/>
  <c r="S13" i="95"/>
  <c r="T13" i="95"/>
  <c r="U13" i="95"/>
  <c r="V13" i="95"/>
  <c r="W13" i="95"/>
  <c r="X13" i="95"/>
  <c r="Y13" i="95"/>
  <c r="Z13" i="95"/>
  <c r="AA13" i="95"/>
  <c r="B14" i="95"/>
  <c r="C14" i="95"/>
  <c r="D14" i="95"/>
  <c r="E14" i="95"/>
  <c r="G14" i="95"/>
  <c r="H14" i="95"/>
  <c r="I14" i="95"/>
  <c r="K14" i="95"/>
  <c r="L14" i="95"/>
  <c r="Q14" i="95"/>
  <c r="R14" i="95"/>
  <c r="S14" i="95"/>
  <c r="T14" i="95"/>
  <c r="U14" i="95"/>
  <c r="V14" i="95"/>
  <c r="W14" i="95"/>
  <c r="X14" i="95"/>
  <c r="Y14" i="95"/>
  <c r="Z14" i="95"/>
  <c r="AA14" i="95"/>
  <c r="B15" i="95"/>
  <c r="C15" i="95"/>
  <c r="D15" i="95"/>
  <c r="E15" i="95"/>
  <c r="G15" i="95"/>
  <c r="H15" i="95"/>
  <c r="I15" i="95"/>
  <c r="K15" i="95"/>
  <c r="L15" i="95"/>
  <c r="Q15" i="95"/>
  <c r="R15" i="95"/>
  <c r="S15" i="95"/>
  <c r="T15" i="95"/>
  <c r="U15" i="95"/>
  <c r="V15" i="95"/>
  <c r="W15" i="95"/>
  <c r="X15" i="95"/>
  <c r="Y15" i="95"/>
  <c r="Z15" i="95"/>
  <c r="AA15" i="95"/>
  <c r="B16" i="95"/>
  <c r="C16" i="95"/>
  <c r="D16" i="95"/>
  <c r="E16" i="95"/>
  <c r="G16" i="95"/>
  <c r="H16" i="95"/>
  <c r="I16" i="95"/>
  <c r="K16" i="95"/>
  <c r="L16" i="95"/>
  <c r="Q16" i="95"/>
  <c r="R16" i="95"/>
  <c r="S16" i="95"/>
  <c r="T16" i="95"/>
  <c r="U16" i="95"/>
  <c r="V16" i="95"/>
  <c r="W16" i="95"/>
  <c r="X16" i="95"/>
  <c r="Y16" i="95"/>
  <c r="Z16" i="95"/>
  <c r="AA16" i="95"/>
  <c r="B17" i="95"/>
  <c r="C17" i="95"/>
  <c r="D17" i="95"/>
  <c r="E17" i="95"/>
  <c r="G17" i="95"/>
  <c r="H17" i="95"/>
  <c r="I17" i="95"/>
  <c r="K17" i="95"/>
  <c r="L17" i="95"/>
  <c r="Q17" i="95"/>
  <c r="R17" i="95"/>
  <c r="S17" i="95"/>
  <c r="T17" i="95"/>
  <c r="U17" i="95"/>
  <c r="V17" i="95"/>
  <c r="W17" i="95"/>
  <c r="X17" i="95"/>
  <c r="Y17" i="95"/>
  <c r="Z17" i="95"/>
  <c r="AA17" i="95"/>
  <c r="B18" i="95"/>
  <c r="C18" i="95"/>
  <c r="D18" i="95"/>
  <c r="E18" i="95"/>
  <c r="G18" i="95"/>
  <c r="H18" i="95"/>
  <c r="I18" i="95"/>
  <c r="K18" i="95"/>
  <c r="L18" i="95"/>
  <c r="Q18" i="95"/>
  <c r="R18" i="95"/>
  <c r="S18" i="95"/>
  <c r="T18" i="95"/>
  <c r="U18" i="95"/>
  <c r="V18" i="95"/>
  <c r="W18" i="95"/>
  <c r="X18" i="95"/>
  <c r="Y18" i="95"/>
  <c r="Z18" i="95"/>
  <c r="AA18" i="95"/>
  <c r="B19" i="95"/>
  <c r="C19" i="95"/>
  <c r="D19" i="95"/>
  <c r="E19" i="95"/>
  <c r="G19" i="95"/>
  <c r="H19" i="95"/>
  <c r="I19" i="95"/>
  <c r="K19" i="95"/>
  <c r="L19" i="95"/>
  <c r="Q19" i="95"/>
  <c r="R19" i="95"/>
  <c r="S19" i="95"/>
  <c r="T19" i="95"/>
  <c r="U19" i="95"/>
  <c r="V19" i="95"/>
  <c r="W19" i="95"/>
  <c r="X19" i="95"/>
  <c r="Y19" i="95"/>
  <c r="Z19" i="95"/>
  <c r="AA19" i="95"/>
  <c r="B20" i="95"/>
  <c r="C20" i="95"/>
  <c r="D20" i="95"/>
  <c r="E20" i="95"/>
  <c r="G20" i="95"/>
  <c r="H20" i="95"/>
  <c r="I20" i="95"/>
  <c r="K20" i="95"/>
  <c r="L20" i="95"/>
  <c r="Q20" i="95"/>
  <c r="R20" i="95"/>
  <c r="S20" i="95"/>
  <c r="T20" i="95"/>
  <c r="U20" i="95"/>
  <c r="V20" i="95"/>
  <c r="W20" i="95"/>
  <c r="X20" i="95"/>
  <c r="Y20" i="95"/>
  <c r="Z20" i="95"/>
  <c r="AA20" i="95"/>
  <c r="B21" i="95"/>
  <c r="C21" i="95"/>
  <c r="D21" i="95"/>
  <c r="E21" i="95"/>
  <c r="G21" i="95"/>
  <c r="H21" i="95"/>
  <c r="I21" i="95"/>
  <c r="K21" i="95"/>
  <c r="L21" i="95"/>
  <c r="Q21" i="95"/>
  <c r="R21" i="95"/>
  <c r="S21" i="95"/>
  <c r="T21" i="95"/>
  <c r="U21" i="95"/>
  <c r="V21" i="95"/>
  <c r="W21" i="95"/>
  <c r="X21" i="95"/>
  <c r="Y21" i="95"/>
  <c r="Z21" i="95"/>
  <c r="AA21" i="95"/>
  <c r="B22" i="95"/>
  <c r="C22" i="95"/>
  <c r="D22" i="95"/>
  <c r="E22" i="95"/>
  <c r="G22" i="95"/>
  <c r="H22" i="95"/>
  <c r="I22" i="95"/>
  <c r="K22" i="95"/>
  <c r="L22" i="95"/>
  <c r="Q22" i="95"/>
  <c r="R22" i="95"/>
  <c r="S22" i="95"/>
  <c r="T22" i="95"/>
  <c r="U22" i="95"/>
  <c r="V22" i="95"/>
  <c r="W22" i="95"/>
  <c r="X22" i="95"/>
  <c r="Y22" i="95"/>
  <c r="Z22" i="95"/>
  <c r="AA22" i="95"/>
  <c r="B23" i="95"/>
  <c r="C23" i="95"/>
  <c r="D23" i="95"/>
  <c r="E23" i="95"/>
  <c r="G23" i="95"/>
  <c r="H23" i="95"/>
  <c r="I23" i="95"/>
  <c r="K23" i="95"/>
  <c r="L23" i="95"/>
  <c r="Q23" i="95"/>
  <c r="R23" i="95"/>
  <c r="S23" i="95"/>
  <c r="T23" i="95"/>
  <c r="U23" i="95"/>
  <c r="V23" i="95"/>
  <c r="W23" i="95"/>
  <c r="X23" i="95"/>
  <c r="Y23" i="95"/>
  <c r="Z23" i="95"/>
  <c r="AA23" i="95"/>
  <c r="B24" i="95"/>
  <c r="C24" i="95"/>
  <c r="D24" i="95"/>
  <c r="E24" i="95"/>
  <c r="G24" i="95"/>
  <c r="H24" i="95"/>
  <c r="I24" i="95"/>
  <c r="K24" i="95"/>
  <c r="L24" i="95"/>
  <c r="Q24" i="95"/>
  <c r="R24" i="95"/>
  <c r="S24" i="95"/>
  <c r="T24" i="95"/>
  <c r="U24" i="95"/>
  <c r="V24" i="95"/>
  <c r="W24" i="95"/>
  <c r="X24" i="95"/>
  <c r="Y24" i="95"/>
  <c r="Z24" i="95"/>
  <c r="AA24" i="95"/>
  <c r="B25" i="95"/>
  <c r="C25" i="95"/>
  <c r="D25" i="95"/>
  <c r="E25" i="95"/>
  <c r="G25" i="95"/>
  <c r="H25" i="95"/>
  <c r="I25" i="95"/>
  <c r="K25" i="95"/>
  <c r="L25" i="95"/>
  <c r="Q25" i="95"/>
  <c r="R25" i="95"/>
  <c r="S25" i="95"/>
  <c r="T25" i="95"/>
  <c r="U25" i="95"/>
  <c r="V25" i="95"/>
  <c r="W25" i="95"/>
  <c r="X25" i="95"/>
  <c r="Y25" i="95"/>
  <c r="Z25" i="95"/>
  <c r="AA25" i="95"/>
  <c r="B26" i="95"/>
  <c r="C26" i="95"/>
  <c r="D26" i="95"/>
  <c r="E26" i="95"/>
  <c r="G26" i="95"/>
  <c r="H26" i="95"/>
  <c r="I26" i="95"/>
  <c r="K26" i="95"/>
  <c r="L26" i="95"/>
  <c r="Q26" i="95"/>
  <c r="R26" i="95"/>
  <c r="S26" i="95"/>
  <c r="T26" i="95"/>
  <c r="U26" i="95"/>
  <c r="V26" i="95"/>
  <c r="W26" i="95"/>
  <c r="X26" i="95"/>
  <c r="Y26" i="95"/>
  <c r="Z26" i="95"/>
  <c r="AA26" i="95"/>
  <c r="B27" i="95"/>
  <c r="C27" i="95"/>
  <c r="D27" i="95"/>
  <c r="E27" i="95"/>
  <c r="G27" i="95"/>
  <c r="H27" i="95"/>
  <c r="I27" i="95"/>
  <c r="K27" i="95"/>
  <c r="L27" i="95"/>
  <c r="Q27" i="95"/>
  <c r="R27" i="95"/>
  <c r="S27" i="95"/>
  <c r="T27" i="95"/>
  <c r="U27" i="95"/>
  <c r="V27" i="95"/>
  <c r="W27" i="95"/>
  <c r="X27" i="95"/>
  <c r="Y27" i="95"/>
  <c r="Z27" i="95"/>
  <c r="AA27" i="95"/>
  <c r="B28" i="95"/>
  <c r="C28" i="95"/>
  <c r="D28" i="95"/>
  <c r="E28" i="95"/>
  <c r="G28" i="95"/>
  <c r="H28" i="95"/>
  <c r="I28" i="95"/>
  <c r="K28" i="95"/>
  <c r="L28" i="95"/>
  <c r="Q28" i="95"/>
  <c r="R28" i="95"/>
  <c r="S28" i="95"/>
  <c r="T28" i="95"/>
  <c r="U28" i="95"/>
  <c r="V28" i="95"/>
  <c r="W28" i="95"/>
  <c r="X28" i="95"/>
  <c r="Y28" i="95"/>
  <c r="Z28" i="95"/>
  <c r="AA28" i="95"/>
  <c r="B29" i="95"/>
  <c r="C29" i="95"/>
  <c r="D29" i="95"/>
  <c r="E29" i="95"/>
  <c r="G29" i="95"/>
  <c r="H29" i="95"/>
  <c r="I29" i="95"/>
  <c r="K29" i="95"/>
  <c r="L29" i="95"/>
  <c r="Q29" i="95"/>
  <c r="R29" i="95"/>
  <c r="S29" i="95"/>
  <c r="T29" i="95"/>
  <c r="U29" i="95"/>
  <c r="V29" i="95"/>
  <c r="W29" i="95"/>
  <c r="X29" i="95"/>
  <c r="Y29" i="95"/>
  <c r="Z29" i="95"/>
  <c r="AA29" i="95"/>
  <c r="B30" i="95"/>
  <c r="C30" i="95"/>
  <c r="D30" i="95"/>
  <c r="E30" i="95"/>
  <c r="G30" i="95"/>
  <c r="H30" i="95"/>
  <c r="I30" i="95"/>
  <c r="K30" i="95"/>
  <c r="L30" i="95"/>
  <c r="Q30" i="95"/>
  <c r="R30" i="95"/>
  <c r="S30" i="95"/>
  <c r="T30" i="95"/>
  <c r="U30" i="95"/>
  <c r="V30" i="95"/>
  <c r="W30" i="95"/>
  <c r="X30" i="95"/>
  <c r="Y30" i="95"/>
  <c r="Z30" i="95"/>
  <c r="AA30" i="95"/>
  <c r="B31" i="95"/>
  <c r="C31" i="95"/>
  <c r="D31" i="95"/>
  <c r="E31" i="95"/>
  <c r="G31" i="95"/>
  <c r="H31" i="95"/>
  <c r="I31" i="95"/>
  <c r="K31" i="95"/>
  <c r="L31" i="95"/>
  <c r="Q31" i="95"/>
  <c r="R31" i="95"/>
  <c r="S31" i="95"/>
  <c r="T31" i="95"/>
  <c r="U31" i="95"/>
  <c r="V31" i="95"/>
  <c r="W31" i="95"/>
  <c r="X31" i="95"/>
  <c r="Y31" i="95"/>
  <c r="Z31" i="95"/>
  <c r="AA31" i="95"/>
  <c r="B32" i="95"/>
  <c r="C32" i="95"/>
  <c r="D32" i="95"/>
  <c r="E32" i="95"/>
  <c r="G32" i="95"/>
  <c r="H32" i="95"/>
  <c r="I32" i="95"/>
  <c r="K32" i="95"/>
  <c r="L32" i="95"/>
  <c r="Q32" i="95"/>
  <c r="R32" i="95"/>
  <c r="S32" i="95"/>
  <c r="T32" i="95"/>
  <c r="U32" i="95"/>
  <c r="V32" i="95"/>
  <c r="W32" i="95"/>
  <c r="X32" i="95"/>
  <c r="Y32" i="95"/>
  <c r="Z32" i="95"/>
  <c r="AA32" i="95"/>
  <c r="B33" i="95"/>
  <c r="C33" i="95"/>
  <c r="D33" i="95"/>
  <c r="E33" i="95"/>
  <c r="G33" i="95"/>
  <c r="H33" i="95"/>
  <c r="I33" i="95"/>
  <c r="K33" i="95"/>
  <c r="L33" i="95"/>
  <c r="Q33" i="95"/>
  <c r="R33" i="95"/>
  <c r="S33" i="95"/>
  <c r="T33" i="95"/>
  <c r="U33" i="95"/>
  <c r="V33" i="95"/>
  <c r="W33" i="95"/>
  <c r="X33" i="95"/>
  <c r="Y33" i="95"/>
  <c r="Z33" i="95"/>
  <c r="AA33" i="95"/>
  <c r="B34" i="95"/>
  <c r="C34" i="95"/>
  <c r="D34" i="95"/>
  <c r="E34" i="95"/>
  <c r="G34" i="95"/>
  <c r="H34" i="95"/>
  <c r="I34" i="95"/>
  <c r="K34" i="95"/>
  <c r="L34" i="95"/>
  <c r="Q34" i="95"/>
  <c r="R34" i="95"/>
  <c r="S34" i="95"/>
  <c r="T34" i="95"/>
  <c r="U34" i="95"/>
  <c r="V34" i="95"/>
  <c r="W34" i="95"/>
  <c r="X34" i="95"/>
  <c r="Y34" i="95"/>
  <c r="Z34" i="95"/>
  <c r="AA34" i="95"/>
  <c r="B35" i="95"/>
  <c r="C35" i="95"/>
  <c r="D35" i="95"/>
  <c r="E35" i="95"/>
  <c r="G35" i="95"/>
  <c r="H35" i="95"/>
  <c r="I35" i="95"/>
  <c r="K35" i="95"/>
  <c r="L35" i="95"/>
  <c r="Q35" i="95"/>
  <c r="R35" i="95"/>
  <c r="S35" i="95"/>
  <c r="T35" i="95"/>
  <c r="U35" i="95"/>
  <c r="V35" i="95"/>
  <c r="W35" i="95"/>
  <c r="X35" i="95"/>
  <c r="Y35" i="95"/>
  <c r="Z35" i="95"/>
  <c r="AA35" i="95"/>
  <c r="B36" i="95"/>
  <c r="C36" i="95"/>
  <c r="D36" i="95"/>
  <c r="E36" i="95"/>
  <c r="G36" i="95"/>
  <c r="H36" i="95"/>
  <c r="I36" i="95"/>
  <c r="K36" i="95"/>
  <c r="L36" i="95"/>
  <c r="Q36" i="95"/>
  <c r="R36" i="95"/>
  <c r="S36" i="95"/>
  <c r="T36" i="95"/>
  <c r="U36" i="95"/>
  <c r="V36" i="95"/>
  <c r="W36" i="95"/>
  <c r="X36" i="95"/>
  <c r="Y36" i="95"/>
  <c r="Z36" i="95"/>
  <c r="AA36" i="95"/>
  <c r="B37" i="95"/>
  <c r="C37" i="95"/>
  <c r="D37" i="95"/>
  <c r="E37" i="95"/>
  <c r="G37" i="95"/>
  <c r="H37" i="95"/>
  <c r="I37" i="95"/>
  <c r="K37" i="95"/>
  <c r="L37" i="95"/>
  <c r="Q37" i="95"/>
  <c r="R37" i="95"/>
  <c r="S37" i="95"/>
  <c r="T37" i="95"/>
  <c r="U37" i="95"/>
  <c r="V37" i="95"/>
  <c r="W37" i="95"/>
  <c r="X37" i="95"/>
  <c r="Y37" i="95"/>
  <c r="Z37" i="95"/>
  <c r="AA37" i="95"/>
  <c r="B38" i="95"/>
  <c r="C38" i="95"/>
  <c r="D38" i="95"/>
  <c r="E38" i="95"/>
  <c r="G38" i="95"/>
  <c r="H38" i="95"/>
  <c r="I38" i="95"/>
  <c r="K38" i="95"/>
  <c r="L38" i="95"/>
  <c r="Q38" i="95"/>
  <c r="R38" i="95"/>
  <c r="S38" i="95"/>
  <c r="T38" i="95"/>
  <c r="U38" i="95"/>
  <c r="V38" i="95"/>
  <c r="W38" i="95"/>
  <c r="X38" i="95"/>
  <c r="Y38" i="95"/>
  <c r="Z38" i="95"/>
  <c r="AA38" i="95"/>
  <c r="B39" i="95"/>
  <c r="C39" i="95"/>
  <c r="D39" i="95"/>
  <c r="E39" i="95"/>
  <c r="G39" i="95"/>
  <c r="H39" i="95"/>
  <c r="I39" i="95"/>
  <c r="K39" i="95"/>
  <c r="L39" i="95"/>
  <c r="Q39" i="95"/>
  <c r="R39" i="95"/>
  <c r="S39" i="95"/>
  <c r="T39" i="95"/>
  <c r="U39" i="95"/>
  <c r="V39" i="95"/>
  <c r="W39" i="95"/>
  <c r="X39" i="95"/>
  <c r="Y39" i="95"/>
  <c r="Z39" i="95"/>
  <c r="AA39" i="95"/>
  <c r="B40" i="95"/>
  <c r="C40" i="95"/>
  <c r="D40" i="95"/>
  <c r="E40" i="95"/>
  <c r="G40" i="95"/>
  <c r="H40" i="95"/>
  <c r="I40" i="95"/>
  <c r="K40" i="95"/>
  <c r="L40" i="95"/>
  <c r="Q40" i="95"/>
  <c r="R40" i="95"/>
  <c r="S40" i="95"/>
  <c r="T40" i="95"/>
  <c r="U40" i="95"/>
  <c r="V40" i="95"/>
  <c r="W40" i="95"/>
  <c r="X40" i="95"/>
  <c r="Y40" i="95"/>
  <c r="Z40" i="95"/>
  <c r="AA40" i="95"/>
  <c r="B41" i="95"/>
  <c r="C41" i="95"/>
  <c r="D41" i="95"/>
  <c r="E41" i="95"/>
  <c r="G41" i="95"/>
  <c r="H41" i="95"/>
  <c r="I41" i="95"/>
  <c r="K41" i="95"/>
  <c r="L41" i="95"/>
  <c r="Q41" i="95"/>
  <c r="R41" i="95"/>
  <c r="S41" i="95"/>
  <c r="T41" i="95"/>
  <c r="U41" i="95"/>
  <c r="V41" i="95"/>
  <c r="W41" i="95"/>
  <c r="X41" i="95"/>
  <c r="Y41" i="95"/>
  <c r="Z41" i="95"/>
  <c r="AA41" i="95"/>
  <c r="B42" i="95"/>
  <c r="C42" i="95"/>
  <c r="D42" i="95"/>
  <c r="E42" i="95"/>
  <c r="G42" i="95"/>
  <c r="H42" i="95"/>
  <c r="I42" i="95"/>
  <c r="K42" i="95"/>
  <c r="L42" i="95"/>
  <c r="Q42" i="95"/>
  <c r="R42" i="95"/>
  <c r="S42" i="95"/>
  <c r="T42" i="95"/>
  <c r="U42" i="95"/>
  <c r="V42" i="95"/>
  <c r="W42" i="95"/>
  <c r="X42" i="95"/>
  <c r="Y42" i="95"/>
  <c r="Z42" i="95"/>
  <c r="AA42" i="95"/>
  <c r="B43" i="95"/>
  <c r="C43" i="95"/>
  <c r="D43" i="95"/>
  <c r="E43" i="95"/>
  <c r="G43" i="95"/>
  <c r="H43" i="95"/>
  <c r="I43" i="95"/>
  <c r="K43" i="95"/>
  <c r="L43" i="95"/>
  <c r="Q43" i="95"/>
  <c r="R43" i="95"/>
  <c r="S43" i="95"/>
  <c r="T43" i="95"/>
  <c r="U43" i="95"/>
  <c r="V43" i="95"/>
  <c r="W43" i="95"/>
  <c r="X43" i="95"/>
  <c r="Y43" i="95"/>
  <c r="Z43" i="95"/>
  <c r="AA43" i="95"/>
  <c r="B44" i="95"/>
  <c r="C44" i="95"/>
  <c r="D44" i="95"/>
  <c r="E44" i="95"/>
  <c r="G44" i="95"/>
  <c r="H44" i="95"/>
  <c r="I44" i="95"/>
  <c r="K44" i="95"/>
  <c r="L44" i="95"/>
  <c r="Q44" i="95"/>
  <c r="R44" i="95"/>
  <c r="S44" i="95"/>
  <c r="T44" i="95"/>
  <c r="U44" i="95"/>
  <c r="V44" i="95"/>
  <c r="W44" i="95"/>
  <c r="X44" i="95"/>
  <c r="Y44" i="95"/>
  <c r="Z44" i="95"/>
  <c r="AA44" i="95"/>
  <c r="B45" i="95"/>
  <c r="C45" i="95"/>
  <c r="D45" i="95"/>
  <c r="E45" i="95"/>
  <c r="G45" i="95"/>
  <c r="H45" i="95"/>
  <c r="I45" i="95"/>
  <c r="K45" i="95"/>
  <c r="L45" i="95"/>
  <c r="Q45" i="95"/>
  <c r="R45" i="95"/>
  <c r="S45" i="95"/>
  <c r="T45" i="95"/>
  <c r="U45" i="95"/>
  <c r="V45" i="95"/>
  <c r="W45" i="95"/>
  <c r="X45" i="95"/>
  <c r="Y45" i="95"/>
  <c r="Z45" i="95"/>
  <c r="AA45" i="95"/>
  <c r="B46" i="95"/>
  <c r="C46" i="95"/>
  <c r="D46" i="95"/>
  <c r="E46" i="95"/>
  <c r="G46" i="95"/>
  <c r="H46" i="95"/>
  <c r="I46" i="95"/>
  <c r="K46" i="95"/>
  <c r="L46" i="95"/>
  <c r="Q46" i="95"/>
  <c r="R46" i="95"/>
  <c r="S46" i="95"/>
  <c r="T46" i="95"/>
  <c r="U46" i="95"/>
  <c r="V46" i="95"/>
  <c r="W46" i="95"/>
  <c r="X46" i="95"/>
  <c r="Y46" i="95"/>
  <c r="Z46" i="95"/>
  <c r="AA46" i="95"/>
  <c r="B47" i="95"/>
  <c r="C47" i="95"/>
  <c r="D47" i="95"/>
  <c r="E47" i="95"/>
  <c r="G47" i="95"/>
  <c r="H47" i="95"/>
  <c r="I47" i="95"/>
  <c r="K47" i="95"/>
  <c r="L47" i="95"/>
  <c r="Q47" i="95"/>
  <c r="R47" i="95"/>
  <c r="S47" i="95"/>
  <c r="T47" i="95"/>
  <c r="U47" i="95"/>
  <c r="V47" i="95"/>
  <c r="W47" i="95"/>
  <c r="X47" i="95"/>
  <c r="Y47" i="95"/>
  <c r="Z47" i="95"/>
  <c r="AA47" i="95"/>
  <c r="B48" i="95"/>
  <c r="C48" i="95"/>
  <c r="D48" i="95"/>
  <c r="E48" i="95"/>
  <c r="G48" i="95"/>
  <c r="H48" i="95"/>
  <c r="I48" i="95"/>
  <c r="K48" i="95"/>
  <c r="L48" i="95"/>
  <c r="Q48" i="95"/>
  <c r="R48" i="95"/>
  <c r="S48" i="95"/>
  <c r="T48" i="95"/>
  <c r="U48" i="95"/>
  <c r="V48" i="95"/>
  <c r="W48" i="95"/>
  <c r="X48" i="95"/>
  <c r="Y48" i="95"/>
  <c r="Z48" i="95"/>
  <c r="AA48" i="95"/>
  <c r="B49" i="95"/>
  <c r="C49" i="95"/>
  <c r="D49" i="95"/>
  <c r="E49" i="95"/>
  <c r="G49" i="95"/>
  <c r="H49" i="95"/>
  <c r="I49" i="95"/>
  <c r="K49" i="95"/>
  <c r="L49" i="95"/>
  <c r="Q49" i="95"/>
  <c r="R49" i="95"/>
  <c r="S49" i="95"/>
  <c r="T49" i="95"/>
  <c r="U49" i="95"/>
  <c r="V49" i="95"/>
  <c r="W49" i="95"/>
  <c r="X49" i="95"/>
  <c r="Y49" i="95"/>
  <c r="Z49" i="95"/>
  <c r="AA49" i="95"/>
  <c r="B50" i="95"/>
  <c r="C50" i="95"/>
  <c r="D50" i="95"/>
  <c r="E50" i="95"/>
  <c r="G50" i="95"/>
  <c r="H50" i="95"/>
  <c r="I50" i="95"/>
  <c r="K50" i="95"/>
  <c r="L50" i="95"/>
  <c r="Q50" i="95"/>
  <c r="R50" i="95"/>
  <c r="S50" i="95"/>
  <c r="T50" i="95"/>
  <c r="U50" i="95"/>
  <c r="V50" i="95"/>
  <c r="W50" i="95"/>
  <c r="X50" i="95"/>
  <c r="Y50" i="95"/>
  <c r="Z50" i="95"/>
  <c r="AA50" i="95"/>
  <c r="B51" i="95"/>
  <c r="C51" i="95"/>
  <c r="D51" i="95"/>
  <c r="E51" i="95"/>
  <c r="G51" i="95"/>
  <c r="H51" i="95"/>
  <c r="I51" i="95"/>
  <c r="K51" i="95"/>
  <c r="L51" i="95"/>
  <c r="Q51" i="95"/>
  <c r="R51" i="95"/>
  <c r="S51" i="95"/>
  <c r="T51" i="95"/>
  <c r="U51" i="95"/>
  <c r="V51" i="95"/>
  <c r="W51" i="95"/>
  <c r="X51" i="95"/>
  <c r="Y51" i="95"/>
  <c r="Z51" i="95"/>
  <c r="AA51" i="95"/>
  <c r="B52" i="95"/>
  <c r="C52" i="95"/>
  <c r="D52" i="95"/>
  <c r="E52" i="95"/>
  <c r="G52" i="95"/>
  <c r="H52" i="95"/>
  <c r="I52" i="95"/>
  <c r="K52" i="95"/>
  <c r="L52" i="95"/>
  <c r="Q52" i="95"/>
  <c r="R52" i="95"/>
  <c r="S52" i="95"/>
  <c r="T52" i="95"/>
  <c r="U52" i="95"/>
  <c r="V52" i="95"/>
  <c r="W52" i="95"/>
  <c r="X52" i="95"/>
  <c r="Y52" i="95"/>
  <c r="Z52" i="95"/>
  <c r="AA52" i="95"/>
  <c r="B53" i="95"/>
  <c r="C53" i="95"/>
  <c r="D53" i="95"/>
  <c r="E53" i="95"/>
  <c r="G53" i="95"/>
  <c r="H53" i="95"/>
  <c r="I53" i="95"/>
  <c r="K53" i="95"/>
  <c r="L53" i="95"/>
  <c r="Q53" i="95"/>
  <c r="R53" i="95"/>
  <c r="S53" i="95"/>
  <c r="T53" i="95"/>
  <c r="U53" i="95"/>
  <c r="V53" i="95"/>
  <c r="W53" i="95"/>
  <c r="X53" i="95"/>
  <c r="Y53" i="95"/>
  <c r="Z53" i="95"/>
  <c r="AA53" i="95"/>
  <c r="B54" i="95"/>
  <c r="C54" i="95"/>
  <c r="D54" i="95"/>
  <c r="E54" i="95"/>
  <c r="G54" i="95"/>
  <c r="H54" i="95"/>
  <c r="I54" i="95"/>
  <c r="K54" i="95"/>
  <c r="L54" i="95"/>
  <c r="Q54" i="95"/>
  <c r="R54" i="95"/>
  <c r="S54" i="95"/>
  <c r="T54" i="95"/>
  <c r="U54" i="95"/>
  <c r="V54" i="95"/>
  <c r="W54" i="95"/>
  <c r="X54" i="95"/>
  <c r="Y54" i="95"/>
  <c r="Z54" i="95"/>
  <c r="AA54" i="95"/>
  <c r="B55" i="95"/>
  <c r="C55" i="95"/>
  <c r="D55" i="95"/>
  <c r="E55" i="95"/>
  <c r="G55" i="95"/>
  <c r="H55" i="95"/>
  <c r="I55" i="95"/>
  <c r="K55" i="95"/>
  <c r="L55" i="95"/>
  <c r="Q55" i="95"/>
  <c r="R55" i="95"/>
  <c r="S55" i="95"/>
  <c r="T55" i="95"/>
  <c r="U55" i="95"/>
  <c r="V55" i="95"/>
  <c r="W55" i="95"/>
  <c r="X55" i="95"/>
  <c r="Y55" i="95"/>
  <c r="Z55" i="95"/>
  <c r="AA55" i="95"/>
  <c r="B56" i="95"/>
  <c r="C56" i="95"/>
  <c r="D56" i="95"/>
  <c r="E56" i="95"/>
  <c r="G56" i="95"/>
  <c r="H56" i="95"/>
  <c r="I56" i="95"/>
  <c r="K56" i="95"/>
  <c r="L56" i="95"/>
  <c r="Q56" i="95"/>
  <c r="R56" i="95"/>
  <c r="S56" i="95"/>
  <c r="T56" i="95"/>
  <c r="U56" i="95"/>
  <c r="V56" i="95"/>
  <c r="W56" i="95"/>
  <c r="X56" i="95"/>
  <c r="Y56" i="95"/>
  <c r="Z56" i="95"/>
  <c r="AA56" i="95"/>
  <c r="B57" i="95"/>
  <c r="C57" i="95"/>
  <c r="D57" i="95"/>
  <c r="E57" i="95"/>
  <c r="G57" i="95"/>
  <c r="H57" i="95"/>
  <c r="I57" i="95"/>
  <c r="K57" i="95"/>
  <c r="L57" i="95"/>
  <c r="Q57" i="95"/>
  <c r="R57" i="95"/>
  <c r="S57" i="95"/>
  <c r="T57" i="95"/>
  <c r="U57" i="95"/>
  <c r="V57" i="95"/>
  <c r="W57" i="95"/>
  <c r="X57" i="95"/>
  <c r="Y57" i="95"/>
  <c r="Z57" i="95"/>
  <c r="AA57" i="95"/>
  <c r="B58" i="95"/>
  <c r="C58" i="95"/>
  <c r="D58" i="95"/>
  <c r="E58" i="95"/>
  <c r="G58" i="95"/>
  <c r="H58" i="95"/>
  <c r="I58" i="95"/>
  <c r="K58" i="95"/>
  <c r="L58" i="95"/>
  <c r="Q58" i="95"/>
  <c r="R58" i="95"/>
  <c r="S58" i="95"/>
  <c r="T58" i="95"/>
  <c r="U58" i="95"/>
  <c r="V58" i="95"/>
  <c r="W58" i="95"/>
  <c r="X58" i="95"/>
  <c r="Y58" i="95"/>
  <c r="Z58" i="95"/>
  <c r="AA58" i="95"/>
  <c r="B59" i="95"/>
  <c r="C59" i="95"/>
  <c r="D59" i="95"/>
  <c r="E59" i="95"/>
  <c r="G59" i="95"/>
  <c r="H59" i="95"/>
  <c r="I59" i="95"/>
  <c r="K59" i="95"/>
  <c r="L59" i="95"/>
  <c r="Q59" i="95"/>
  <c r="R59" i="95"/>
  <c r="S59" i="95"/>
  <c r="T59" i="95"/>
  <c r="U59" i="95"/>
  <c r="V59" i="95"/>
  <c r="W59" i="95"/>
  <c r="X59" i="95"/>
  <c r="Y59" i="95"/>
  <c r="Z59" i="95"/>
  <c r="AA59" i="95"/>
  <c r="B60" i="95"/>
  <c r="C60" i="95"/>
  <c r="D60" i="95"/>
  <c r="E60" i="95"/>
  <c r="G60" i="95"/>
  <c r="H60" i="95"/>
  <c r="I60" i="95"/>
  <c r="K60" i="95"/>
  <c r="L60" i="95"/>
  <c r="Q60" i="95"/>
  <c r="R60" i="95"/>
  <c r="S60" i="95"/>
  <c r="T60" i="95"/>
  <c r="U60" i="95"/>
  <c r="V60" i="95"/>
  <c r="W60" i="95"/>
  <c r="X60" i="95"/>
  <c r="Y60" i="95"/>
  <c r="Z60" i="95"/>
  <c r="AA60" i="95"/>
  <c r="B61" i="95"/>
  <c r="C61" i="95"/>
  <c r="D61" i="95"/>
  <c r="E61" i="95"/>
  <c r="G61" i="95"/>
  <c r="H61" i="95"/>
  <c r="I61" i="95"/>
  <c r="K61" i="95"/>
  <c r="L61" i="95"/>
  <c r="Q61" i="95"/>
  <c r="R61" i="95"/>
  <c r="S61" i="95"/>
  <c r="T61" i="95"/>
  <c r="U61" i="95"/>
  <c r="V61" i="95"/>
  <c r="W61" i="95"/>
  <c r="X61" i="95"/>
  <c r="Y61" i="95"/>
  <c r="Z61" i="95"/>
  <c r="AA61" i="95"/>
  <c r="B62" i="95"/>
  <c r="C62" i="95"/>
  <c r="D62" i="95"/>
  <c r="E62" i="95"/>
  <c r="G62" i="95"/>
  <c r="H62" i="95"/>
  <c r="I62" i="95"/>
  <c r="K62" i="95"/>
  <c r="L62" i="95"/>
  <c r="Q62" i="95"/>
  <c r="R62" i="95"/>
  <c r="S62" i="95"/>
  <c r="T62" i="95"/>
  <c r="U62" i="95"/>
  <c r="V62" i="95"/>
  <c r="W62" i="95"/>
  <c r="X62" i="95"/>
  <c r="Y62" i="95"/>
  <c r="Z62" i="95"/>
  <c r="AA62" i="95"/>
  <c r="B63" i="95"/>
  <c r="C63" i="95"/>
  <c r="D63" i="95"/>
  <c r="E63" i="95"/>
  <c r="G63" i="95"/>
  <c r="H63" i="95"/>
  <c r="I63" i="95"/>
  <c r="K63" i="95"/>
  <c r="L63" i="95"/>
  <c r="Q63" i="95"/>
  <c r="R63" i="95"/>
  <c r="S63" i="95"/>
  <c r="T63" i="95"/>
  <c r="U63" i="95"/>
  <c r="V63" i="95"/>
  <c r="W63" i="95"/>
  <c r="X63" i="95"/>
  <c r="Y63" i="95"/>
  <c r="Z63" i="95"/>
  <c r="AA63" i="95"/>
  <c r="B64" i="95"/>
  <c r="C64" i="95"/>
  <c r="D64" i="95"/>
  <c r="E64" i="95"/>
  <c r="G64" i="95"/>
  <c r="H64" i="95"/>
  <c r="I64" i="95"/>
  <c r="K64" i="95"/>
  <c r="L64" i="95"/>
  <c r="Q64" i="95"/>
  <c r="R64" i="95"/>
  <c r="S64" i="95"/>
  <c r="T64" i="95"/>
  <c r="U64" i="95"/>
  <c r="V64" i="95"/>
  <c r="W64" i="95"/>
  <c r="X64" i="95"/>
  <c r="Y64" i="95"/>
  <c r="Z64" i="95"/>
  <c r="AA64" i="95"/>
  <c r="B65" i="95"/>
  <c r="C65" i="95"/>
  <c r="D65" i="95"/>
  <c r="E65" i="95"/>
  <c r="G65" i="95"/>
  <c r="H65" i="95"/>
  <c r="I65" i="95"/>
  <c r="K65" i="95"/>
  <c r="L65" i="95"/>
  <c r="Q65" i="95"/>
  <c r="R65" i="95"/>
  <c r="S65" i="95"/>
  <c r="T65" i="95"/>
  <c r="U65" i="95"/>
  <c r="V65" i="95"/>
  <c r="W65" i="95"/>
  <c r="X65" i="95"/>
  <c r="Y65" i="95"/>
  <c r="Z65" i="95"/>
  <c r="AA65" i="95"/>
  <c r="B66" i="95"/>
  <c r="C66" i="95"/>
  <c r="D66" i="95"/>
  <c r="E66" i="95"/>
  <c r="G66" i="95"/>
  <c r="H66" i="95"/>
  <c r="I66" i="95"/>
  <c r="K66" i="95"/>
  <c r="L66" i="95"/>
  <c r="Q66" i="95"/>
  <c r="R66" i="95"/>
  <c r="S66" i="95"/>
  <c r="T66" i="95"/>
  <c r="U66" i="95"/>
  <c r="V66" i="95"/>
  <c r="W66" i="95"/>
  <c r="X66" i="95"/>
  <c r="Y66" i="95"/>
  <c r="Z66" i="95"/>
  <c r="AA66" i="95"/>
  <c r="B67" i="95"/>
  <c r="C67" i="95"/>
  <c r="D67" i="95"/>
  <c r="E67" i="95"/>
  <c r="G67" i="95"/>
  <c r="H67" i="95"/>
  <c r="I67" i="95"/>
  <c r="K67" i="95"/>
  <c r="L67" i="95"/>
  <c r="Q67" i="95"/>
  <c r="R67" i="95"/>
  <c r="S67" i="95"/>
  <c r="T67" i="95"/>
  <c r="U67" i="95"/>
  <c r="V67" i="95"/>
  <c r="W67" i="95"/>
  <c r="X67" i="95"/>
  <c r="Y67" i="95"/>
  <c r="Z67" i="95"/>
  <c r="AA67" i="95"/>
  <c r="B68" i="95"/>
  <c r="C68" i="95"/>
  <c r="D68" i="95"/>
  <c r="E68" i="95"/>
  <c r="G68" i="95"/>
  <c r="H68" i="95"/>
  <c r="I68" i="95"/>
  <c r="K68" i="95"/>
  <c r="L68" i="95"/>
  <c r="Q68" i="95"/>
  <c r="R68" i="95"/>
  <c r="S68" i="95"/>
  <c r="T68" i="95"/>
  <c r="U68" i="95"/>
  <c r="V68" i="95"/>
  <c r="W68" i="95"/>
  <c r="X68" i="95"/>
  <c r="Y68" i="95"/>
  <c r="Z68" i="95"/>
  <c r="AA68" i="95"/>
  <c r="B69" i="95"/>
  <c r="C69" i="95"/>
  <c r="D69" i="95"/>
  <c r="E69" i="95"/>
  <c r="G69" i="95"/>
  <c r="H69" i="95"/>
  <c r="I69" i="95"/>
  <c r="K69" i="95"/>
  <c r="L69" i="95"/>
  <c r="Q69" i="95"/>
  <c r="R69" i="95"/>
  <c r="S69" i="95"/>
  <c r="T69" i="95"/>
  <c r="U69" i="95"/>
  <c r="V69" i="95"/>
  <c r="W69" i="95"/>
  <c r="X69" i="95"/>
  <c r="Y69" i="95"/>
  <c r="Z69" i="95"/>
  <c r="AA69" i="95"/>
  <c r="B70" i="95"/>
  <c r="C70" i="95"/>
  <c r="D70" i="95"/>
  <c r="E70" i="95"/>
  <c r="G70" i="95"/>
  <c r="H70" i="95"/>
  <c r="I70" i="95"/>
  <c r="K70" i="95"/>
  <c r="L70" i="95"/>
  <c r="Q70" i="95"/>
  <c r="R70" i="95"/>
  <c r="S70" i="95"/>
  <c r="T70" i="95"/>
  <c r="U70" i="95"/>
  <c r="V70" i="95"/>
  <c r="W70" i="95"/>
  <c r="X70" i="95"/>
  <c r="Y70" i="95"/>
  <c r="Z70" i="95"/>
  <c r="AA70" i="95"/>
  <c r="B71" i="95"/>
  <c r="C71" i="95"/>
  <c r="D71" i="95"/>
  <c r="E71" i="95"/>
  <c r="G71" i="95"/>
  <c r="H71" i="95"/>
  <c r="I71" i="95"/>
  <c r="K71" i="95"/>
  <c r="L71" i="95"/>
  <c r="Q71" i="95"/>
  <c r="R71" i="95"/>
  <c r="S71" i="95"/>
  <c r="T71" i="95"/>
  <c r="U71" i="95"/>
  <c r="V71" i="95"/>
  <c r="W71" i="95"/>
  <c r="X71" i="95"/>
  <c r="Y71" i="95"/>
  <c r="Z71" i="95"/>
  <c r="AA71" i="95"/>
  <c r="B72" i="95"/>
  <c r="C72" i="95"/>
  <c r="D72" i="95"/>
  <c r="E72" i="95"/>
  <c r="G72" i="95"/>
  <c r="H72" i="95"/>
  <c r="I72" i="95"/>
  <c r="K72" i="95"/>
  <c r="L72" i="95"/>
  <c r="Q72" i="95"/>
  <c r="R72" i="95"/>
  <c r="S72" i="95"/>
  <c r="T72" i="95"/>
  <c r="U72" i="95"/>
  <c r="V72" i="95"/>
  <c r="W72" i="95"/>
  <c r="X72" i="95"/>
  <c r="Y72" i="95"/>
  <c r="Z72" i="95"/>
  <c r="AA72" i="95"/>
  <c r="B73" i="95"/>
  <c r="C73" i="95"/>
  <c r="D73" i="95"/>
  <c r="E73" i="95"/>
  <c r="G73" i="95"/>
  <c r="H73" i="95"/>
  <c r="I73" i="95"/>
  <c r="K73" i="95"/>
  <c r="L73" i="95"/>
  <c r="Q73" i="95"/>
  <c r="R73" i="95"/>
  <c r="S73" i="95"/>
  <c r="T73" i="95"/>
  <c r="U73" i="95"/>
  <c r="V73" i="95"/>
  <c r="W73" i="95"/>
  <c r="X73" i="95"/>
  <c r="Y73" i="95"/>
  <c r="Z73" i="95"/>
  <c r="AA73" i="95"/>
  <c r="B74" i="95"/>
  <c r="C74" i="95"/>
  <c r="D74" i="95"/>
  <c r="E74" i="95"/>
  <c r="G74" i="95"/>
  <c r="H74" i="95"/>
  <c r="I74" i="95"/>
  <c r="K74" i="95"/>
  <c r="L74" i="95"/>
  <c r="Q74" i="95"/>
  <c r="R74" i="95"/>
  <c r="S74" i="95"/>
  <c r="T74" i="95"/>
  <c r="U74" i="95"/>
  <c r="V74" i="95"/>
  <c r="W74" i="95"/>
  <c r="X74" i="95"/>
  <c r="Y74" i="95"/>
  <c r="Z74" i="95"/>
  <c r="AA74" i="95"/>
  <c r="B75" i="95"/>
  <c r="C75" i="95"/>
  <c r="D75" i="95"/>
  <c r="E75" i="95"/>
  <c r="G75" i="95"/>
  <c r="H75" i="95"/>
  <c r="I75" i="95"/>
  <c r="K75" i="95"/>
  <c r="L75" i="95"/>
  <c r="Q75" i="95"/>
  <c r="R75" i="95"/>
  <c r="S75" i="95"/>
  <c r="T75" i="95"/>
  <c r="U75" i="95"/>
  <c r="V75" i="95"/>
  <c r="W75" i="95"/>
  <c r="X75" i="95"/>
  <c r="Y75" i="95"/>
  <c r="Z75" i="95"/>
  <c r="AA75" i="95"/>
  <c r="B76" i="95"/>
  <c r="C76" i="95"/>
  <c r="D76" i="95"/>
  <c r="E76" i="95"/>
  <c r="G76" i="95"/>
  <c r="H76" i="95"/>
  <c r="I76" i="95"/>
  <c r="K76" i="95"/>
  <c r="L76" i="95"/>
  <c r="Q76" i="95"/>
  <c r="R76" i="95"/>
  <c r="S76" i="95"/>
  <c r="T76" i="95"/>
  <c r="U76" i="95"/>
  <c r="V76" i="95"/>
  <c r="W76" i="95"/>
  <c r="X76" i="95"/>
  <c r="Y76" i="95"/>
  <c r="Z76" i="95"/>
  <c r="AA76" i="95"/>
  <c r="B77" i="95"/>
  <c r="C77" i="95"/>
  <c r="D77" i="95"/>
  <c r="E77" i="95"/>
  <c r="G77" i="95"/>
  <c r="H77" i="95"/>
  <c r="I77" i="95"/>
  <c r="K77" i="95"/>
  <c r="L77" i="95"/>
  <c r="Q77" i="95"/>
  <c r="R77" i="95"/>
  <c r="S77" i="95"/>
  <c r="T77" i="95"/>
  <c r="U77" i="95"/>
  <c r="V77" i="95"/>
  <c r="W77" i="95"/>
  <c r="X77" i="95"/>
  <c r="Y77" i="95"/>
  <c r="Z77" i="95"/>
  <c r="AA77" i="95"/>
  <c r="B78" i="95"/>
  <c r="C78" i="95"/>
  <c r="D78" i="95"/>
  <c r="E78" i="95"/>
  <c r="G78" i="95"/>
  <c r="H78" i="95"/>
  <c r="I78" i="95"/>
  <c r="K78" i="95"/>
  <c r="L78" i="95"/>
  <c r="Q78" i="95"/>
  <c r="R78" i="95"/>
  <c r="S78" i="95"/>
  <c r="T78" i="95"/>
  <c r="U78" i="95"/>
  <c r="V78" i="95"/>
  <c r="W78" i="95"/>
  <c r="X78" i="95"/>
  <c r="Y78" i="95"/>
  <c r="Z78" i="95"/>
  <c r="AA78" i="95"/>
  <c r="B79" i="95"/>
  <c r="C79" i="95"/>
  <c r="D79" i="95"/>
  <c r="E79" i="95"/>
  <c r="G79" i="95"/>
  <c r="H79" i="95"/>
  <c r="I79" i="95"/>
  <c r="K79" i="95"/>
  <c r="L79" i="95"/>
  <c r="Q79" i="95"/>
  <c r="R79" i="95"/>
  <c r="S79" i="95"/>
  <c r="T79" i="95"/>
  <c r="U79" i="95"/>
  <c r="V79" i="95"/>
  <c r="W79" i="95"/>
  <c r="X79" i="95"/>
  <c r="Y79" i="95"/>
  <c r="Z79" i="95"/>
  <c r="AA79" i="95"/>
  <c r="B80" i="95"/>
  <c r="C80" i="95"/>
  <c r="D80" i="95"/>
  <c r="E80" i="95"/>
  <c r="G80" i="95"/>
  <c r="H80" i="95"/>
  <c r="I80" i="95"/>
  <c r="K80" i="95"/>
  <c r="L80" i="95"/>
  <c r="Q80" i="95"/>
  <c r="R80" i="95"/>
  <c r="S80" i="95"/>
  <c r="T80" i="95"/>
  <c r="U80" i="95"/>
  <c r="V80" i="95"/>
  <c r="W80" i="95"/>
  <c r="X80" i="95"/>
  <c r="Y80" i="95"/>
  <c r="Z80" i="95"/>
  <c r="AA80" i="95"/>
  <c r="B81" i="95"/>
  <c r="C81" i="95"/>
  <c r="D81" i="95"/>
  <c r="E81" i="95"/>
  <c r="G81" i="95"/>
  <c r="H81" i="95"/>
  <c r="I81" i="95"/>
  <c r="K81" i="95"/>
  <c r="L81" i="95"/>
  <c r="Q81" i="95"/>
  <c r="R81" i="95"/>
  <c r="S81" i="95"/>
  <c r="T81" i="95"/>
  <c r="U81" i="95"/>
  <c r="V81" i="95"/>
  <c r="W81" i="95"/>
  <c r="X81" i="95"/>
  <c r="Y81" i="95"/>
  <c r="Z81" i="95"/>
  <c r="AA81" i="95"/>
  <c r="B82" i="95"/>
  <c r="C82" i="95"/>
  <c r="D82" i="95"/>
  <c r="E82" i="95"/>
  <c r="G82" i="95"/>
  <c r="H82" i="95"/>
  <c r="I82" i="95"/>
  <c r="K82" i="95"/>
  <c r="L82" i="95"/>
  <c r="Q82" i="95"/>
  <c r="R82" i="95"/>
  <c r="S82" i="95"/>
  <c r="T82" i="95"/>
  <c r="U82" i="95"/>
  <c r="V82" i="95"/>
  <c r="W82" i="95"/>
  <c r="X82" i="95"/>
  <c r="Y82" i="95"/>
  <c r="Z82" i="95"/>
  <c r="AA82" i="95"/>
  <c r="B83" i="95"/>
  <c r="C83" i="95"/>
  <c r="D83" i="95"/>
  <c r="E83" i="95"/>
  <c r="G83" i="95"/>
  <c r="H83" i="95"/>
  <c r="I83" i="95"/>
  <c r="K83" i="95"/>
  <c r="L83" i="95"/>
  <c r="Q83" i="95"/>
  <c r="R83" i="95"/>
  <c r="S83" i="95"/>
  <c r="T83" i="95"/>
  <c r="U83" i="95"/>
  <c r="V83" i="95"/>
  <c r="W83" i="95"/>
  <c r="X83" i="95"/>
  <c r="Y83" i="95"/>
  <c r="Z83" i="95"/>
  <c r="AA83" i="95"/>
  <c r="B84" i="95"/>
  <c r="C84" i="95"/>
  <c r="D84" i="95"/>
  <c r="E84" i="95"/>
  <c r="G84" i="95"/>
  <c r="H84" i="95"/>
  <c r="I84" i="95"/>
  <c r="K84" i="95"/>
  <c r="L84" i="95"/>
  <c r="Q84" i="95"/>
  <c r="R84" i="95"/>
  <c r="S84" i="95"/>
  <c r="T84" i="95"/>
  <c r="U84" i="95"/>
  <c r="V84" i="95"/>
  <c r="W84" i="95"/>
  <c r="X84" i="95"/>
  <c r="Y84" i="95"/>
  <c r="Z84" i="95"/>
  <c r="AA84" i="95"/>
  <c r="B85" i="95"/>
  <c r="C85" i="95"/>
  <c r="D85" i="95"/>
  <c r="E85" i="95"/>
  <c r="G85" i="95"/>
  <c r="H85" i="95"/>
  <c r="I85" i="95"/>
  <c r="K85" i="95"/>
  <c r="L85" i="95"/>
  <c r="Q85" i="95"/>
  <c r="R85" i="95"/>
  <c r="S85" i="95"/>
  <c r="T85" i="95"/>
  <c r="U85" i="95"/>
  <c r="V85" i="95"/>
  <c r="W85" i="95"/>
  <c r="X85" i="95"/>
  <c r="Y85" i="95"/>
  <c r="Z85" i="95"/>
  <c r="AA85" i="95"/>
  <c r="B86" i="95"/>
  <c r="C86" i="95"/>
  <c r="D86" i="95"/>
  <c r="E86" i="95"/>
  <c r="G86" i="95"/>
  <c r="H86" i="95"/>
  <c r="I86" i="95"/>
  <c r="K86" i="95"/>
  <c r="L86" i="95"/>
  <c r="Q86" i="95"/>
  <c r="R86" i="95"/>
  <c r="S86" i="95"/>
  <c r="T86" i="95"/>
  <c r="U86" i="95"/>
  <c r="V86" i="95"/>
  <c r="W86" i="95"/>
  <c r="X86" i="95"/>
  <c r="Y86" i="95"/>
  <c r="Z86" i="95"/>
  <c r="AA86" i="95"/>
  <c r="B87" i="95"/>
  <c r="C87" i="95"/>
  <c r="D87" i="95"/>
  <c r="E87" i="95"/>
  <c r="G87" i="95"/>
  <c r="H87" i="95"/>
  <c r="I87" i="95"/>
  <c r="K87" i="95"/>
  <c r="L87" i="95"/>
  <c r="Q87" i="95"/>
  <c r="R87" i="95"/>
  <c r="S87" i="95"/>
  <c r="T87" i="95"/>
  <c r="U87" i="95"/>
  <c r="V87" i="95"/>
  <c r="W87" i="95"/>
  <c r="X87" i="95"/>
  <c r="Y87" i="95"/>
  <c r="Z87" i="95"/>
  <c r="AA87" i="95"/>
  <c r="B88" i="95"/>
  <c r="C88" i="95"/>
  <c r="D88" i="95"/>
  <c r="E88" i="95"/>
  <c r="G88" i="95"/>
  <c r="H88" i="95"/>
  <c r="I88" i="95"/>
  <c r="K88" i="95"/>
  <c r="L88" i="95"/>
  <c r="Q88" i="95"/>
  <c r="R88" i="95"/>
  <c r="S88" i="95"/>
  <c r="T88" i="95"/>
  <c r="U88" i="95"/>
  <c r="V88" i="95"/>
  <c r="W88" i="95"/>
  <c r="X88" i="95"/>
  <c r="Y88" i="95"/>
  <c r="Z88" i="95"/>
  <c r="AA88" i="95"/>
  <c r="B89" i="95"/>
  <c r="C89" i="95"/>
  <c r="D89" i="95"/>
  <c r="E89" i="95"/>
  <c r="G89" i="95"/>
  <c r="H89" i="95"/>
  <c r="I89" i="95"/>
  <c r="K89" i="95"/>
  <c r="L89" i="95"/>
  <c r="Q89" i="95"/>
  <c r="R89" i="95"/>
  <c r="S89" i="95"/>
  <c r="T89" i="95"/>
  <c r="U89" i="95"/>
  <c r="V89" i="95"/>
  <c r="W89" i="95"/>
  <c r="X89" i="95"/>
  <c r="Y89" i="95"/>
  <c r="Z89" i="95"/>
  <c r="AA89" i="95"/>
  <c r="B90" i="95"/>
  <c r="C90" i="95"/>
  <c r="D90" i="95"/>
  <c r="E90" i="95"/>
  <c r="G90" i="95"/>
  <c r="H90" i="95"/>
  <c r="I90" i="95"/>
  <c r="K90" i="95"/>
  <c r="L90" i="95"/>
  <c r="Q90" i="95"/>
  <c r="R90" i="95"/>
  <c r="S90" i="95"/>
  <c r="T90" i="95"/>
  <c r="U90" i="95"/>
  <c r="V90" i="95"/>
  <c r="W90" i="95"/>
  <c r="X90" i="95"/>
  <c r="Y90" i="95"/>
  <c r="Z90" i="95"/>
  <c r="AA90" i="95"/>
  <c r="B91" i="95"/>
  <c r="C91" i="95"/>
  <c r="D91" i="95"/>
  <c r="E91" i="95"/>
  <c r="G91" i="95"/>
  <c r="H91" i="95"/>
  <c r="I91" i="95"/>
  <c r="K91" i="95"/>
  <c r="L91" i="95"/>
  <c r="Q91" i="95"/>
  <c r="R91" i="95"/>
  <c r="S91" i="95"/>
  <c r="T91" i="95"/>
  <c r="U91" i="95"/>
  <c r="V91" i="95"/>
  <c r="W91" i="95"/>
  <c r="X91" i="95"/>
  <c r="Y91" i="95"/>
  <c r="Z91" i="95"/>
  <c r="AA91" i="95"/>
  <c r="B92" i="95"/>
  <c r="C92" i="95"/>
  <c r="D92" i="95"/>
  <c r="E92" i="95"/>
  <c r="G92" i="95"/>
  <c r="H92" i="95"/>
  <c r="I92" i="95"/>
  <c r="K92" i="95"/>
  <c r="L92" i="95"/>
  <c r="Q92" i="95"/>
  <c r="R92" i="95"/>
  <c r="S92" i="95"/>
  <c r="T92" i="95"/>
  <c r="U92" i="95"/>
  <c r="V92" i="95"/>
  <c r="W92" i="95"/>
  <c r="X92" i="95"/>
  <c r="Y92" i="95"/>
  <c r="Z92" i="95"/>
  <c r="AA92" i="95"/>
  <c r="B93" i="95"/>
  <c r="C93" i="95"/>
  <c r="D93" i="95"/>
  <c r="E93" i="95"/>
  <c r="G93" i="95"/>
  <c r="H93" i="95"/>
  <c r="I93" i="95"/>
  <c r="K93" i="95"/>
  <c r="L93" i="95"/>
  <c r="Q93" i="95"/>
  <c r="R93" i="95"/>
  <c r="S93" i="95"/>
  <c r="T93" i="95"/>
  <c r="U93" i="95"/>
  <c r="V93" i="95"/>
  <c r="W93" i="95"/>
  <c r="X93" i="95"/>
  <c r="Y93" i="95"/>
  <c r="Z93" i="95"/>
  <c r="AA93" i="95"/>
  <c r="B94" i="95"/>
  <c r="C94" i="95"/>
  <c r="D94" i="95"/>
  <c r="E94" i="95"/>
  <c r="G94" i="95"/>
  <c r="H94" i="95"/>
  <c r="I94" i="95"/>
  <c r="K94" i="95"/>
  <c r="L94" i="95"/>
  <c r="Q94" i="95"/>
  <c r="R94" i="95"/>
  <c r="S94" i="95"/>
  <c r="T94" i="95"/>
  <c r="U94" i="95"/>
  <c r="V94" i="95"/>
  <c r="W94" i="95"/>
  <c r="X94" i="95"/>
  <c r="Y94" i="95"/>
  <c r="Z94" i="95"/>
  <c r="AA94" i="95"/>
  <c r="B95" i="95"/>
  <c r="C95" i="95"/>
  <c r="D95" i="95"/>
  <c r="E95" i="95"/>
  <c r="G95" i="95"/>
  <c r="H95" i="95"/>
  <c r="I95" i="95"/>
  <c r="K95" i="95"/>
  <c r="L95" i="95"/>
  <c r="Q95" i="95"/>
  <c r="R95" i="95"/>
  <c r="S95" i="95"/>
  <c r="T95" i="95"/>
  <c r="U95" i="95"/>
  <c r="V95" i="95"/>
  <c r="W95" i="95"/>
  <c r="X95" i="95"/>
  <c r="Y95" i="95"/>
  <c r="Z95" i="95"/>
  <c r="AA95" i="95"/>
  <c r="B96" i="95"/>
  <c r="C96" i="95"/>
  <c r="D96" i="95"/>
  <c r="E96" i="95"/>
  <c r="G96" i="95"/>
  <c r="H96" i="95"/>
  <c r="I96" i="95"/>
  <c r="K96" i="95"/>
  <c r="L96" i="95"/>
  <c r="Q96" i="95"/>
  <c r="R96" i="95"/>
  <c r="S96" i="95"/>
  <c r="T96" i="95"/>
  <c r="U96" i="95"/>
  <c r="V96" i="95"/>
  <c r="W96" i="95"/>
  <c r="X96" i="95"/>
  <c r="Y96" i="95"/>
  <c r="Z96" i="95"/>
  <c r="AA96" i="95"/>
  <c r="B97" i="95"/>
  <c r="C97" i="95"/>
  <c r="D97" i="95"/>
  <c r="E97" i="95"/>
  <c r="G97" i="95"/>
  <c r="H97" i="95"/>
  <c r="I97" i="95"/>
  <c r="K97" i="95"/>
  <c r="L97" i="95"/>
  <c r="Q97" i="95"/>
  <c r="R97" i="95"/>
  <c r="S97" i="95"/>
  <c r="T97" i="95"/>
  <c r="U97" i="95"/>
  <c r="V97" i="95"/>
  <c r="W97" i="95"/>
  <c r="X97" i="95"/>
  <c r="Y97" i="95"/>
  <c r="Z97" i="95"/>
  <c r="AA97" i="95"/>
  <c r="B98" i="95"/>
  <c r="C98" i="95"/>
  <c r="D98" i="95"/>
  <c r="E98" i="95"/>
  <c r="G98" i="95"/>
  <c r="H98" i="95"/>
  <c r="I98" i="95"/>
  <c r="K98" i="95"/>
  <c r="L98" i="95"/>
  <c r="Q98" i="95"/>
  <c r="R98" i="95"/>
  <c r="S98" i="95"/>
  <c r="T98" i="95"/>
  <c r="U98" i="95"/>
  <c r="V98" i="95"/>
  <c r="W98" i="95"/>
  <c r="X98" i="95"/>
  <c r="Y98" i="95"/>
  <c r="Z98" i="95"/>
  <c r="AA98" i="95"/>
  <c r="B99" i="95"/>
  <c r="C99" i="95"/>
  <c r="D99" i="95"/>
  <c r="E99" i="95"/>
  <c r="G99" i="95"/>
  <c r="H99" i="95"/>
  <c r="I99" i="95"/>
  <c r="K99" i="95"/>
  <c r="L99" i="95"/>
  <c r="Q99" i="95"/>
  <c r="R99" i="95"/>
  <c r="S99" i="95"/>
  <c r="T99" i="95"/>
  <c r="U99" i="95"/>
  <c r="V99" i="95"/>
  <c r="W99" i="95"/>
  <c r="X99" i="95"/>
  <c r="Y99" i="95"/>
  <c r="Z99" i="95"/>
  <c r="AA99" i="95"/>
  <c r="B100" i="95"/>
  <c r="C100" i="95"/>
  <c r="D100" i="95"/>
  <c r="E100" i="95"/>
  <c r="G100" i="95"/>
  <c r="H100" i="95"/>
  <c r="I100" i="95"/>
  <c r="K100" i="95"/>
  <c r="L100" i="95"/>
  <c r="Q100" i="95"/>
  <c r="R100" i="95"/>
  <c r="S100" i="95"/>
  <c r="T100" i="95"/>
  <c r="U100" i="95"/>
  <c r="V100" i="95"/>
  <c r="W100" i="95"/>
  <c r="X100" i="95"/>
  <c r="Y100" i="95"/>
  <c r="Z100" i="95"/>
  <c r="AA100" i="95"/>
  <c r="B101" i="95"/>
  <c r="C101" i="95"/>
  <c r="D101" i="95"/>
  <c r="E101" i="95"/>
  <c r="G101" i="95"/>
  <c r="H101" i="95"/>
  <c r="I101" i="95"/>
  <c r="K101" i="95"/>
  <c r="L101" i="95"/>
  <c r="Q101" i="95"/>
  <c r="R101" i="95"/>
  <c r="S101" i="95"/>
  <c r="T101" i="95"/>
  <c r="U101" i="95"/>
  <c r="V101" i="95"/>
  <c r="W101" i="95"/>
  <c r="X101" i="95"/>
  <c r="Y101" i="95"/>
  <c r="Z101" i="95"/>
  <c r="AA101" i="95"/>
  <c r="B102" i="95"/>
  <c r="C102" i="95"/>
  <c r="D102" i="95"/>
  <c r="E102" i="95"/>
  <c r="G102" i="95"/>
  <c r="H102" i="95"/>
  <c r="I102" i="95"/>
  <c r="K102" i="95"/>
  <c r="L102" i="95"/>
  <c r="Q102" i="95"/>
  <c r="R102" i="95"/>
  <c r="S102" i="95"/>
  <c r="T102" i="95"/>
  <c r="U102" i="95"/>
  <c r="V102" i="95"/>
  <c r="W102" i="95"/>
  <c r="X102" i="95"/>
  <c r="Y102" i="95"/>
  <c r="Z102" i="95"/>
  <c r="AA102" i="95"/>
  <c r="B103" i="95"/>
  <c r="C103" i="95"/>
  <c r="D103" i="95"/>
  <c r="E103" i="95"/>
  <c r="G103" i="95"/>
  <c r="H103" i="95"/>
  <c r="I103" i="95"/>
  <c r="K103" i="95"/>
  <c r="L103" i="95"/>
  <c r="Q103" i="95"/>
  <c r="R103" i="95"/>
  <c r="S103" i="95"/>
  <c r="T103" i="95"/>
  <c r="U103" i="95"/>
  <c r="V103" i="95"/>
  <c r="W103" i="95"/>
  <c r="X103" i="95"/>
  <c r="Y103" i="95"/>
  <c r="Z103" i="95"/>
  <c r="AA103" i="95"/>
  <c r="B104" i="95"/>
  <c r="C104" i="95"/>
  <c r="D104" i="95"/>
  <c r="E104" i="95"/>
  <c r="G104" i="95"/>
  <c r="H104" i="95"/>
  <c r="I104" i="95"/>
  <c r="K104" i="95"/>
  <c r="L104" i="95"/>
  <c r="Q104" i="95"/>
  <c r="R104" i="95"/>
  <c r="S104" i="95"/>
  <c r="T104" i="95"/>
  <c r="U104" i="95"/>
  <c r="V104" i="95"/>
  <c r="W104" i="95"/>
  <c r="X104" i="95"/>
  <c r="Y104" i="95"/>
  <c r="Z104" i="95"/>
  <c r="AA104" i="95"/>
  <c r="B105" i="95"/>
  <c r="C105" i="95"/>
  <c r="D105" i="95"/>
  <c r="E105" i="95"/>
  <c r="G105" i="95"/>
  <c r="H105" i="95"/>
  <c r="I105" i="95"/>
  <c r="K105" i="95"/>
  <c r="L105" i="95"/>
  <c r="Q105" i="95"/>
  <c r="R105" i="95"/>
  <c r="S105" i="95"/>
  <c r="T105" i="95"/>
  <c r="U105" i="95"/>
  <c r="V105" i="95"/>
  <c r="W105" i="95"/>
  <c r="X105" i="95"/>
  <c r="Y105" i="95"/>
  <c r="Z105" i="95"/>
  <c r="AA105" i="95"/>
  <c r="B106" i="95"/>
  <c r="C106" i="95"/>
  <c r="D106" i="95"/>
  <c r="E106" i="95"/>
  <c r="G106" i="95"/>
  <c r="H106" i="95"/>
  <c r="I106" i="95"/>
  <c r="K106" i="95"/>
  <c r="L106" i="95"/>
  <c r="Q106" i="95"/>
  <c r="R106" i="95"/>
  <c r="S106" i="95"/>
  <c r="T106" i="95"/>
  <c r="U106" i="95"/>
  <c r="V106" i="95"/>
  <c r="W106" i="95"/>
  <c r="X106" i="95"/>
  <c r="Y106" i="95"/>
  <c r="Z106" i="95"/>
  <c r="AA106" i="95"/>
  <c r="B107" i="95"/>
  <c r="C107" i="95"/>
  <c r="D107" i="95"/>
  <c r="E107" i="95"/>
  <c r="G107" i="95"/>
  <c r="H107" i="95"/>
  <c r="I107" i="95"/>
  <c r="K107" i="95"/>
  <c r="L107" i="95"/>
  <c r="Q107" i="95"/>
  <c r="R107" i="95"/>
  <c r="S107" i="95"/>
  <c r="T107" i="95"/>
  <c r="U107" i="95"/>
  <c r="V107" i="95"/>
  <c r="W107" i="95"/>
  <c r="X107" i="95"/>
  <c r="Y107" i="95"/>
  <c r="Z107" i="95"/>
  <c r="AA107" i="95"/>
  <c r="B108" i="95"/>
  <c r="C108" i="95"/>
  <c r="D108" i="95"/>
  <c r="E108" i="95"/>
  <c r="G108" i="95"/>
  <c r="H108" i="95"/>
  <c r="I108" i="95"/>
  <c r="K108" i="95"/>
  <c r="L108" i="95"/>
  <c r="Q108" i="95"/>
  <c r="R108" i="95"/>
  <c r="S108" i="95"/>
  <c r="T108" i="95"/>
  <c r="U108" i="95"/>
  <c r="V108" i="95"/>
  <c r="W108" i="95"/>
  <c r="X108" i="95"/>
  <c r="Y108" i="95"/>
  <c r="Z108" i="95"/>
  <c r="AA108" i="95"/>
  <c r="B109" i="95"/>
  <c r="C109" i="95"/>
  <c r="D109" i="95"/>
  <c r="E109" i="95"/>
  <c r="G109" i="95"/>
  <c r="H109" i="95"/>
  <c r="I109" i="95"/>
  <c r="K109" i="95"/>
  <c r="L109" i="95"/>
  <c r="Q109" i="95"/>
  <c r="R109" i="95"/>
  <c r="S109" i="95"/>
  <c r="T109" i="95"/>
  <c r="U109" i="95"/>
  <c r="V109" i="95"/>
  <c r="W109" i="95"/>
  <c r="X109" i="95"/>
  <c r="Y109" i="95"/>
  <c r="Z109" i="95"/>
  <c r="AA109" i="95"/>
  <c r="B110" i="95"/>
  <c r="C110" i="95"/>
  <c r="D110" i="95"/>
  <c r="E110" i="95"/>
  <c r="G110" i="95"/>
  <c r="H110" i="95"/>
  <c r="I110" i="95"/>
  <c r="K110" i="95"/>
  <c r="L110" i="95"/>
  <c r="Q110" i="95"/>
  <c r="R110" i="95"/>
  <c r="S110" i="95"/>
  <c r="T110" i="95"/>
  <c r="U110" i="95"/>
  <c r="V110" i="95"/>
  <c r="W110" i="95"/>
  <c r="X110" i="95"/>
  <c r="Y110" i="95"/>
  <c r="Z110" i="95"/>
  <c r="AA110" i="95"/>
  <c r="B111" i="95"/>
  <c r="C111" i="95"/>
  <c r="D111" i="95"/>
  <c r="E111" i="95"/>
  <c r="G111" i="95"/>
  <c r="H111" i="95"/>
  <c r="I111" i="95"/>
  <c r="K111" i="95"/>
  <c r="L111" i="95"/>
  <c r="Q111" i="95"/>
  <c r="R111" i="95"/>
  <c r="S111" i="95"/>
  <c r="T111" i="95"/>
  <c r="U111" i="95"/>
  <c r="V111" i="95"/>
  <c r="W111" i="95"/>
  <c r="X111" i="95"/>
  <c r="Y111" i="95"/>
  <c r="Z111" i="95"/>
  <c r="AA111" i="95"/>
  <c r="B112" i="95"/>
  <c r="C112" i="95"/>
  <c r="D112" i="95"/>
  <c r="E112" i="95"/>
  <c r="G112" i="95"/>
  <c r="H112" i="95"/>
  <c r="I112" i="95"/>
  <c r="K112" i="95"/>
  <c r="L112" i="95"/>
  <c r="Q112" i="95"/>
  <c r="R112" i="95"/>
  <c r="S112" i="95"/>
  <c r="T112" i="95"/>
  <c r="U112" i="95"/>
  <c r="V112" i="95"/>
  <c r="W112" i="95"/>
  <c r="X112" i="95"/>
  <c r="Y112" i="95"/>
  <c r="Z112" i="95"/>
  <c r="AA112" i="95"/>
  <c r="B113" i="95"/>
  <c r="C113" i="95"/>
  <c r="D113" i="95"/>
  <c r="E113" i="95"/>
  <c r="G113" i="95"/>
  <c r="H113" i="95"/>
  <c r="I113" i="95"/>
  <c r="K113" i="95"/>
  <c r="L113" i="95"/>
  <c r="Q113" i="95"/>
  <c r="R113" i="95"/>
  <c r="S113" i="95"/>
  <c r="T113" i="95"/>
  <c r="U113" i="95"/>
  <c r="V113" i="95"/>
  <c r="W113" i="95"/>
  <c r="X113" i="95"/>
  <c r="Y113" i="95"/>
  <c r="Z113" i="95"/>
  <c r="AA113" i="95"/>
  <c r="B114" i="95"/>
  <c r="C114" i="95"/>
  <c r="D114" i="95"/>
  <c r="E114" i="95"/>
  <c r="G114" i="95"/>
  <c r="H114" i="95"/>
  <c r="I114" i="95"/>
  <c r="K114" i="95"/>
  <c r="L114" i="95"/>
  <c r="Q114" i="95"/>
  <c r="R114" i="95"/>
  <c r="S114" i="95"/>
  <c r="T114" i="95"/>
  <c r="U114" i="95"/>
  <c r="V114" i="95"/>
  <c r="W114" i="95"/>
  <c r="X114" i="95"/>
  <c r="Y114" i="95"/>
  <c r="Z114" i="95"/>
  <c r="AA114" i="95"/>
  <c r="B115" i="95"/>
  <c r="C115" i="95"/>
  <c r="D115" i="95"/>
  <c r="E115" i="95"/>
  <c r="G115" i="95"/>
  <c r="H115" i="95"/>
  <c r="I115" i="95"/>
  <c r="K115" i="95"/>
  <c r="L115" i="95"/>
  <c r="Q115" i="95"/>
  <c r="R115" i="95"/>
  <c r="S115" i="95"/>
  <c r="T115" i="95"/>
  <c r="U115" i="95"/>
  <c r="V115" i="95"/>
  <c r="W115" i="95"/>
  <c r="X115" i="95"/>
  <c r="Y115" i="95"/>
  <c r="Z115" i="95"/>
  <c r="AA115" i="95"/>
  <c r="B116" i="95"/>
  <c r="C116" i="95"/>
  <c r="D116" i="95"/>
  <c r="E116" i="95"/>
  <c r="G116" i="95"/>
  <c r="H116" i="95"/>
  <c r="I116" i="95"/>
  <c r="K116" i="95"/>
  <c r="L116" i="95"/>
  <c r="Q116" i="95"/>
  <c r="R116" i="95"/>
  <c r="S116" i="95"/>
  <c r="T116" i="95"/>
  <c r="U116" i="95"/>
  <c r="V116" i="95"/>
  <c r="W116" i="95"/>
  <c r="X116" i="95"/>
  <c r="Y116" i="95"/>
  <c r="Z116" i="95"/>
  <c r="AA116" i="95"/>
  <c r="B117" i="95"/>
  <c r="C117" i="95"/>
  <c r="D117" i="95"/>
  <c r="E117" i="95"/>
  <c r="G117" i="95"/>
  <c r="H117" i="95"/>
  <c r="I117" i="95"/>
  <c r="K117" i="95"/>
  <c r="L117" i="95"/>
  <c r="Q117" i="95"/>
  <c r="R117" i="95"/>
  <c r="S117" i="95"/>
  <c r="T117" i="95"/>
  <c r="U117" i="95"/>
  <c r="V117" i="95"/>
  <c r="W117" i="95"/>
  <c r="X117" i="95"/>
  <c r="Y117" i="95"/>
  <c r="Z117" i="95"/>
  <c r="AA117" i="95"/>
  <c r="B118" i="95"/>
  <c r="C118" i="95"/>
  <c r="D118" i="95"/>
  <c r="E118" i="95"/>
  <c r="G118" i="95"/>
  <c r="H118" i="95"/>
  <c r="I118" i="95"/>
  <c r="K118" i="95"/>
  <c r="L118" i="95"/>
  <c r="Q118" i="95"/>
  <c r="R118" i="95"/>
  <c r="S118" i="95"/>
  <c r="T118" i="95"/>
  <c r="U118" i="95"/>
  <c r="V118" i="95"/>
  <c r="W118" i="95"/>
  <c r="X118" i="95"/>
  <c r="Y118" i="95"/>
  <c r="Z118" i="95"/>
  <c r="AA118" i="95"/>
  <c r="B119" i="95"/>
  <c r="C119" i="95"/>
  <c r="D119" i="95"/>
  <c r="E119" i="95"/>
  <c r="G119" i="95"/>
  <c r="H119" i="95"/>
  <c r="I119" i="95"/>
  <c r="K119" i="95"/>
  <c r="L119" i="95"/>
  <c r="Q119" i="95"/>
  <c r="R119" i="95"/>
  <c r="S119" i="95"/>
  <c r="T119" i="95"/>
  <c r="U119" i="95"/>
  <c r="V119" i="95"/>
  <c r="W119" i="95"/>
  <c r="X119" i="95"/>
  <c r="Y119" i="95"/>
  <c r="Z119" i="95"/>
  <c r="AA119" i="95"/>
  <c r="B120" i="95"/>
  <c r="C120" i="95"/>
  <c r="D120" i="95"/>
  <c r="E120" i="95"/>
  <c r="G120" i="95"/>
  <c r="H120" i="95"/>
  <c r="I120" i="95"/>
  <c r="K120" i="95"/>
  <c r="L120" i="95"/>
  <c r="Q120" i="95"/>
  <c r="R120" i="95"/>
  <c r="S120" i="95"/>
  <c r="T120" i="95"/>
  <c r="U120" i="95"/>
  <c r="V120" i="95"/>
  <c r="W120" i="95"/>
  <c r="X120" i="95"/>
  <c r="Y120" i="95"/>
  <c r="Z120" i="95"/>
  <c r="AA120" i="95"/>
  <c r="B121" i="95"/>
  <c r="C121" i="95"/>
  <c r="D121" i="95"/>
  <c r="E121" i="95"/>
  <c r="G121" i="95"/>
  <c r="H121" i="95"/>
  <c r="I121" i="95"/>
  <c r="K121" i="95"/>
  <c r="L121" i="95"/>
  <c r="Q121" i="95"/>
  <c r="R121" i="95"/>
  <c r="S121" i="95"/>
  <c r="T121" i="95"/>
  <c r="U121" i="95"/>
  <c r="V121" i="95"/>
  <c r="W121" i="95"/>
  <c r="X121" i="95"/>
  <c r="Y121" i="95"/>
  <c r="Z121" i="95"/>
  <c r="AA121" i="95"/>
  <c r="B122" i="95"/>
  <c r="C122" i="95"/>
  <c r="D122" i="95"/>
  <c r="E122" i="95"/>
  <c r="G122" i="95"/>
  <c r="H122" i="95"/>
  <c r="I122" i="95"/>
  <c r="K122" i="95"/>
  <c r="L122" i="95"/>
  <c r="Q122" i="95"/>
  <c r="R122" i="95"/>
  <c r="S122" i="95"/>
  <c r="T122" i="95"/>
  <c r="U122" i="95"/>
  <c r="V122" i="95"/>
  <c r="W122" i="95"/>
  <c r="X122" i="95"/>
  <c r="Y122" i="95"/>
  <c r="Z122" i="95"/>
  <c r="AA122" i="95"/>
  <c r="B123" i="95"/>
  <c r="C123" i="95"/>
  <c r="D123" i="95"/>
  <c r="E123" i="95"/>
  <c r="G123" i="95"/>
  <c r="H123" i="95"/>
  <c r="I123" i="95"/>
  <c r="K123" i="95"/>
  <c r="L123" i="95"/>
  <c r="Q123" i="95"/>
  <c r="R123" i="95"/>
  <c r="S123" i="95"/>
  <c r="T123" i="95"/>
  <c r="U123" i="95"/>
  <c r="V123" i="95"/>
  <c r="W123" i="95"/>
  <c r="X123" i="95"/>
  <c r="Y123" i="95"/>
  <c r="Z123" i="95"/>
  <c r="AA123" i="95"/>
  <c r="B124" i="95"/>
  <c r="C124" i="95"/>
  <c r="D124" i="95"/>
  <c r="E124" i="95"/>
  <c r="G124" i="95"/>
  <c r="H124" i="95"/>
  <c r="I124" i="95"/>
  <c r="K124" i="95"/>
  <c r="L124" i="95"/>
  <c r="Q124" i="95"/>
  <c r="R124" i="95"/>
  <c r="S124" i="95"/>
  <c r="T124" i="95"/>
  <c r="U124" i="95"/>
  <c r="V124" i="95"/>
  <c r="W124" i="95"/>
  <c r="X124" i="95"/>
  <c r="Y124" i="95"/>
  <c r="Z124" i="95"/>
  <c r="AA124" i="95"/>
  <c r="B125" i="95"/>
  <c r="C125" i="95"/>
  <c r="D125" i="95"/>
  <c r="E125" i="95"/>
  <c r="G125" i="95"/>
  <c r="H125" i="95"/>
  <c r="I125" i="95"/>
  <c r="K125" i="95"/>
  <c r="L125" i="95"/>
  <c r="Q125" i="95"/>
  <c r="R125" i="95"/>
  <c r="S125" i="95"/>
  <c r="T125" i="95"/>
  <c r="U125" i="95"/>
  <c r="V125" i="95"/>
  <c r="W125" i="95"/>
  <c r="X125" i="95"/>
  <c r="Y125" i="95"/>
  <c r="Z125" i="95"/>
  <c r="AA125" i="95"/>
  <c r="B126" i="95"/>
  <c r="C126" i="95"/>
  <c r="D126" i="95"/>
  <c r="E126" i="95"/>
  <c r="G126" i="95"/>
  <c r="H126" i="95"/>
  <c r="I126" i="95"/>
  <c r="K126" i="95"/>
  <c r="L126" i="95"/>
  <c r="Q126" i="95"/>
  <c r="R126" i="95"/>
  <c r="S126" i="95"/>
  <c r="T126" i="95"/>
  <c r="U126" i="95"/>
  <c r="V126" i="95"/>
  <c r="W126" i="95"/>
  <c r="X126" i="95"/>
  <c r="Y126" i="95"/>
  <c r="Z126" i="95"/>
  <c r="AA126" i="95"/>
  <c r="B127" i="95"/>
  <c r="C127" i="95"/>
  <c r="D127" i="95"/>
  <c r="E127" i="95"/>
  <c r="G127" i="95"/>
  <c r="H127" i="95"/>
  <c r="I127" i="95"/>
  <c r="K127" i="95"/>
  <c r="L127" i="95"/>
  <c r="Q127" i="95"/>
  <c r="R127" i="95"/>
  <c r="S127" i="95"/>
  <c r="T127" i="95"/>
  <c r="U127" i="95"/>
  <c r="V127" i="95"/>
  <c r="W127" i="95"/>
  <c r="X127" i="95"/>
  <c r="Y127" i="95"/>
  <c r="Z127" i="95"/>
  <c r="AA127" i="95"/>
  <c r="B128" i="95"/>
  <c r="C128" i="95"/>
  <c r="D128" i="95"/>
  <c r="E128" i="95"/>
  <c r="G128" i="95"/>
  <c r="H128" i="95"/>
  <c r="I128" i="95"/>
  <c r="K128" i="95"/>
  <c r="L128" i="95"/>
  <c r="Q128" i="95"/>
  <c r="R128" i="95"/>
  <c r="S128" i="95"/>
  <c r="T128" i="95"/>
  <c r="U128" i="95"/>
  <c r="V128" i="95"/>
  <c r="W128" i="95"/>
  <c r="X128" i="95"/>
  <c r="Y128" i="95"/>
  <c r="Z128" i="95"/>
  <c r="AA128" i="95"/>
  <c r="B129" i="95"/>
  <c r="C129" i="95"/>
  <c r="D129" i="95"/>
  <c r="E129" i="95"/>
  <c r="G129" i="95"/>
  <c r="H129" i="95"/>
  <c r="I129" i="95"/>
  <c r="K129" i="95"/>
  <c r="L129" i="95"/>
  <c r="Q129" i="95"/>
  <c r="R129" i="95"/>
  <c r="S129" i="95"/>
  <c r="T129" i="95"/>
  <c r="U129" i="95"/>
  <c r="V129" i="95"/>
  <c r="W129" i="95"/>
  <c r="X129" i="95"/>
  <c r="Y129" i="95"/>
  <c r="Z129" i="95"/>
  <c r="AA129" i="95"/>
  <c r="B130" i="95"/>
  <c r="C130" i="95"/>
  <c r="D130" i="95"/>
  <c r="E130" i="95"/>
  <c r="G130" i="95"/>
  <c r="H130" i="95"/>
  <c r="I130" i="95"/>
  <c r="K130" i="95"/>
  <c r="L130" i="95"/>
  <c r="Q130" i="95"/>
  <c r="R130" i="95"/>
  <c r="S130" i="95"/>
  <c r="T130" i="95"/>
  <c r="U130" i="95"/>
  <c r="V130" i="95"/>
  <c r="W130" i="95"/>
  <c r="X130" i="95"/>
  <c r="Y130" i="95"/>
  <c r="Z130" i="95"/>
  <c r="AA130" i="95"/>
  <c r="B131" i="95"/>
  <c r="C131" i="95"/>
  <c r="D131" i="95"/>
  <c r="E131" i="95"/>
  <c r="G131" i="95"/>
  <c r="H131" i="95"/>
  <c r="I131" i="95"/>
  <c r="K131" i="95"/>
  <c r="L131" i="95"/>
  <c r="Q131" i="95"/>
  <c r="R131" i="95"/>
  <c r="S131" i="95"/>
  <c r="T131" i="95"/>
  <c r="U131" i="95"/>
  <c r="V131" i="95"/>
  <c r="W131" i="95"/>
  <c r="X131" i="95"/>
  <c r="Y131" i="95"/>
  <c r="Z131" i="95"/>
  <c r="AA131" i="95"/>
  <c r="B132" i="95"/>
  <c r="C132" i="95"/>
  <c r="D132" i="95"/>
  <c r="E132" i="95"/>
  <c r="G132" i="95"/>
  <c r="H132" i="95"/>
  <c r="I132" i="95"/>
  <c r="K132" i="95"/>
  <c r="L132" i="95"/>
  <c r="Q132" i="95"/>
  <c r="R132" i="95"/>
  <c r="S132" i="95"/>
  <c r="T132" i="95"/>
  <c r="U132" i="95"/>
  <c r="V132" i="95"/>
  <c r="W132" i="95"/>
  <c r="X132" i="95"/>
  <c r="Y132" i="95"/>
  <c r="Z132" i="95"/>
  <c r="AA132" i="95"/>
  <c r="B133" i="95"/>
  <c r="C133" i="95"/>
  <c r="D133" i="95"/>
  <c r="E133" i="95"/>
  <c r="G133" i="95"/>
  <c r="H133" i="95"/>
  <c r="I133" i="95"/>
  <c r="K133" i="95"/>
  <c r="L133" i="95"/>
  <c r="Q133" i="95"/>
  <c r="R133" i="95"/>
  <c r="S133" i="95"/>
  <c r="T133" i="95"/>
  <c r="U133" i="95"/>
  <c r="V133" i="95"/>
  <c r="W133" i="95"/>
  <c r="X133" i="95"/>
  <c r="Y133" i="95"/>
  <c r="Z133" i="95"/>
  <c r="AA133" i="95"/>
  <c r="B134" i="95"/>
  <c r="C134" i="95"/>
  <c r="D134" i="95"/>
  <c r="E134" i="95"/>
  <c r="G134" i="95"/>
  <c r="H134" i="95"/>
  <c r="I134" i="95"/>
  <c r="K134" i="95"/>
  <c r="L134" i="95"/>
  <c r="Q134" i="95"/>
  <c r="R134" i="95"/>
  <c r="S134" i="95"/>
  <c r="T134" i="95"/>
  <c r="U134" i="95"/>
  <c r="V134" i="95"/>
  <c r="W134" i="95"/>
  <c r="X134" i="95"/>
  <c r="Y134" i="95"/>
  <c r="Z134" i="95"/>
  <c r="AA134" i="95"/>
  <c r="B135" i="95"/>
  <c r="C135" i="95"/>
  <c r="D135" i="95"/>
  <c r="E135" i="95"/>
  <c r="G135" i="95"/>
  <c r="H135" i="95"/>
  <c r="I135" i="95"/>
  <c r="K135" i="95"/>
  <c r="L135" i="95"/>
  <c r="Q135" i="95"/>
  <c r="R135" i="95"/>
  <c r="S135" i="95"/>
  <c r="T135" i="95"/>
  <c r="U135" i="95"/>
  <c r="V135" i="95"/>
  <c r="W135" i="95"/>
  <c r="X135" i="95"/>
  <c r="Y135" i="95"/>
  <c r="Z135" i="95"/>
  <c r="AA135" i="95"/>
  <c r="B136" i="95"/>
  <c r="C136" i="95"/>
  <c r="D136" i="95"/>
  <c r="E136" i="95"/>
  <c r="G136" i="95"/>
  <c r="H136" i="95"/>
  <c r="I136" i="95"/>
  <c r="K136" i="95"/>
  <c r="L136" i="95"/>
  <c r="Q136" i="95"/>
  <c r="R136" i="95"/>
  <c r="S136" i="95"/>
  <c r="T136" i="95"/>
  <c r="U136" i="95"/>
  <c r="V136" i="95"/>
  <c r="W136" i="95"/>
  <c r="X136" i="95"/>
  <c r="Y136" i="95"/>
  <c r="Z136" i="95"/>
  <c r="AA136" i="95"/>
  <c r="B137" i="95"/>
  <c r="C137" i="95"/>
  <c r="D137" i="95"/>
  <c r="E137" i="95"/>
  <c r="G137" i="95"/>
  <c r="H137" i="95"/>
  <c r="I137" i="95"/>
  <c r="K137" i="95"/>
  <c r="L137" i="95"/>
  <c r="Q137" i="95"/>
  <c r="R137" i="95"/>
  <c r="S137" i="95"/>
  <c r="T137" i="95"/>
  <c r="U137" i="95"/>
  <c r="V137" i="95"/>
  <c r="W137" i="95"/>
  <c r="X137" i="95"/>
  <c r="Y137" i="95"/>
  <c r="Z137" i="95"/>
  <c r="AA137" i="95"/>
  <c r="B138" i="95"/>
  <c r="C138" i="95"/>
  <c r="D138" i="95"/>
  <c r="E138" i="95"/>
  <c r="G138" i="95"/>
  <c r="H138" i="95"/>
  <c r="I138" i="95"/>
  <c r="K138" i="95"/>
  <c r="L138" i="95"/>
  <c r="Q138" i="95"/>
  <c r="R138" i="95"/>
  <c r="S138" i="95"/>
  <c r="T138" i="95"/>
  <c r="U138" i="95"/>
  <c r="V138" i="95"/>
  <c r="W138" i="95"/>
  <c r="X138" i="95"/>
  <c r="Y138" i="95"/>
  <c r="Z138" i="95"/>
  <c r="AA138" i="95"/>
  <c r="B139" i="95"/>
  <c r="C139" i="95"/>
  <c r="D139" i="95"/>
  <c r="E139" i="95"/>
  <c r="G139" i="95"/>
  <c r="H139" i="95"/>
  <c r="I139" i="95"/>
  <c r="K139" i="95"/>
  <c r="L139" i="95"/>
  <c r="Q139" i="95"/>
  <c r="R139" i="95"/>
  <c r="S139" i="95"/>
  <c r="T139" i="95"/>
  <c r="U139" i="95"/>
  <c r="V139" i="95"/>
  <c r="W139" i="95"/>
  <c r="X139" i="95"/>
  <c r="Y139" i="95"/>
  <c r="Z139" i="95"/>
  <c r="AA139" i="95"/>
  <c r="B140" i="95"/>
  <c r="C140" i="95"/>
  <c r="D140" i="95"/>
  <c r="E140" i="95"/>
  <c r="G140" i="95"/>
  <c r="H140" i="95"/>
  <c r="I140" i="95"/>
  <c r="K140" i="95"/>
  <c r="L140" i="95"/>
  <c r="Q140" i="95"/>
  <c r="R140" i="95"/>
  <c r="S140" i="95"/>
  <c r="T140" i="95"/>
  <c r="U140" i="95"/>
  <c r="V140" i="95"/>
  <c r="W140" i="95"/>
  <c r="X140" i="95"/>
  <c r="Y140" i="95"/>
  <c r="Z140" i="95"/>
  <c r="AA140" i="95"/>
  <c r="B141" i="95"/>
  <c r="C141" i="95"/>
  <c r="D141" i="95"/>
  <c r="E141" i="95"/>
  <c r="G141" i="95"/>
  <c r="H141" i="95"/>
  <c r="I141" i="95"/>
  <c r="K141" i="95"/>
  <c r="L141" i="95"/>
  <c r="Q141" i="95"/>
  <c r="R141" i="95"/>
  <c r="S141" i="95"/>
  <c r="T141" i="95"/>
  <c r="U141" i="95"/>
  <c r="V141" i="95"/>
  <c r="W141" i="95"/>
  <c r="X141" i="95"/>
  <c r="Y141" i="95"/>
  <c r="Z141" i="95"/>
  <c r="AA141" i="95"/>
  <c r="B142" i="95"/>
  <c r="C142" i="95"/>
  <c r="D142" i="95"/>
  <c r="E142" i="95"/>
  <c r="G142" i="95"/>
  <c r="H142" i="95"/>
  <c r="I142" i="95"/>
  <c r="K142" i="95"/>
  <c r="L142" i="95"/>
  <c r="Q142" i="95"/>
  <c r="R142" i="95"/>
  <c r="S142" i="95"/>
  <c r="T142" i="95"/>
  <c r="U142" i="95"/>
  <c r="V142" i="95"/>
  <c r="W142" i="95"/>
  <c r="X142" i="95"/>
  <c r="Y142" i="95"/>
  <c r="Z142" i="95"/>
  <c r="AA142" i="95"/>
  <c r="B143" i="95"/>
  <c r="C143" i="95"/>
  <c r="D143" i="95"/>
  <c r="E143" i="95"/>
  <c r="G143" i="95"/>
  <c r="H143" i="95"/>
  <c r="I143" i="95"/>
  <c r="K143" i="95"/>
  <c r="L143" i="95"/>
  <c r="Q143" i="95"/>
  <c r="R143" i="95"/>
  <c r="S143" i="95"/>
  <c r="T143" i="95"/>
  <c r="U143" i="95"/>
  <c r="V143" i="95"/>
  <c r="W143" i="95"/>
  <c r="X143" i="95"/>
  <c r="Y143" i="95"/>
  <c r="Z143" i="95"/>
  <c r="AA143" i="95"/>
  <c r="B144" i="95"/>
  <c r="C144" i="95"/>
  <c r="D144" i="95"/>
  <c r="E144" i="95"/>
  <c r="G144" i="95"/>
  <c r="H144" i="95"/>
  <c r="I144" i="95"/>
  <c r="K144" i="95"/>
  <c r="L144" i="95"/>
  <c r="Q144" i="95"/>
  <c r="R144" i="95"/>
  <c r="S144" i="95"/>
  <c r="T144" i="95"/>
  <c r="U144" i="95"/>
  <c r="V144" i="95"/>
  <c r="W144" i="95"/>
  <c r="X144" i="95"/>
  <c r="Y144" i="95"/>
  <c r="Z144" i="95"/>
  <c r="AA144" i="95"/>
  <c r="B145" i="95"/>
  <c r="C145" i="95"/>
  <c r="D145" i="95"/>
  <c r="E145" i="95"/>
  <c r="G145" i="95"/>
  <c r="H145" i="95"/>
  <c r="I145" i="95"/>
  <c r="K145" i="95"/>
  <c r="L145" i="95"/>
  <c r="Q145" i="95"/>
  <c r="R145" i="95"/>
  <c r="S145" i="95"/>
  <c r="T145" i="95"/>
  <c r="U145" i="95"/>
  <c r="V145" i="95"/>
  <c r="W145" i="95"/>
  <c r="X145" i="95"/>
  <c r="Y145" i="95"/>
  <c r="Z145" i="95"/>
  <c r="AA145" i="95"/>
  <c r="B146" i="95"/>
  <c r="C146" i="95"/>
  <c r="D146" i="95"/>
  <c r="E146" i="95"/>
  <c r="G146" i="95"/>
  <c r="H146" i="95"/>
  <c r="I146" i="95"/>
  <c r="K146" i="95"/>
  <c r="L146" i="95"/>
  <c r="Q146" i="95"/>
  <c r="R146" i="95"/>
  <c r="S146" i="95"/>
  <c r="T146" i="95"/>
  <c r="U146" i="95"/>
  <c r="V146" i="95"/>
  <c r="W146" i="95"/>
  <c r="X146" i="95"/>
  <c r="Y146" i="95"/>
  <c r="Z146" i="95"/>
  <c r="AA146" i="95"/>
  <c r="B147" i="95"/>
  <c r="C147" i="95"/>
  <c r="D147" i="95"/>
  <c r="E147" i="95"/>
  <c r="G147" i="95"/>
  <c r="H147" i="95"/>
  <c r="I147" i="95"/>
  <c r="K147" i="95"/>
  <c r="L147" i="95"/>
  <c r="Q147" i="95"/>
  <c r="R147" i="95"/>
  <c r="S147" i="95"/>
  <c r="T147" i="95"/>
  <c r="U147" i="95"/>
  <c r="V147" i="95"/>
  <c r="W147" i="95"/>
  <c r="X147" i="95"/>
  <c r="Y147" i="95"/>
  <c r="Z147" i="95"/>
  <c r="AA147" i="95"/>
  <c r="B148" i="95"/>
  <c r="C148" i="95"/>
  <c r="D148" i="95"/>
  <c r="E148" i="95"/>
  <c r="G148" i="95"/>
  <c r="H148" i="95"/>
  <c r="I148" i="95"/>
  <c r="K148" i="95"/>
  <c r="L148" i="95"/>
  <c r="Q148" i="95"/>
  <c r="R148" i="95"/>
  <c r="S148" i="95"/>
  <c r="T148" i="95"/>
  <c r="U148" i="95"/>
  <c r="V148" i="95"/>
  <c r="W148" i="95"/>
  <c r="X148" i="95"/>
  <c r="Y148" i="95"/>
  <c r="Z148" i="95"/>
  <c r="AA148" i="95"/>
  <c r="B149" i="95"/>
  <c r="C149" i="95"/>
  <c r="D149" i="95"/>
  <c r="E149" i="95"/>
  <c r="G149" i="95"/>
  <c r="H149" i="95"/>
  <c r="I149" i="95"/>
  <c r="K149" i="95"/>
  <c r="L149" i="95"/>
  <c r="Q149" i="95"/>
  <c r="R149" i="95"/>
  <c r="S149" i="95"/>
  <c r="T149" i="95"/>
  <c r="U149" i="95"/>
  <c r="V149" i="95"/>
  <c r="W149" i="95"/>
  <c r="X149" i="95"/>
  <c r="Y149" i="95"/>
  <c r="Z149" i="95"/>
  <c r="AA149" i="95"/>
  <c r="B150" i="95"/>
  <c r="C150" i="95"/>
  <c r="D150" i="95"/>
  <c r="E150" i="95"/>
  <c r="G150" i="95"/>
  <c r="H150" i="95"/>
  <c r="I150" i="95"/>
  <c r="K150" i="95"/>
  <c r="L150" i="95"/>
  <c r="Q150" i="95"/>
  <c r="R150" i="95"/>
  <c r="S150" i="95"/>
  <c r="T150" i="95"/>
  <c r="U150" i="95"/>
  <c r="V150" i="95"/>
  <c r="W150" i="95"/>
  <c r="X150" i="95"/>
  <c r="Y150" i="95"/>
  <c r="Z150" i="95"/>
  <c r="AA150" i="95"/>
  <c r="B151" i="95"/>
  <c r="C151" i="95"/>
  <c r="D151" i="95"/>
  <c r="E151" i="95"/>
  <c r="G151" i="95"/>
  <c r="H151" i="95"/>
  <c r="I151" i="95"/>
  <c r="K151" i="95"/>
  <c r="L151" i="95"/>
  <c r="Q151" i="95"/>
  <c r="R151" i="95"/>
  <c r="S151" i="95"/>
  <c r="T151" i="95"/>
  <c r="U151" i="95"/>
  <c r="V151" i="95"/>
  <c r="W151" i="95"/>
  <c r="X151" i="95"/>
  <c r="Y151" i="95"/>
  <c r="Z151" i="95"/>
  <c r="AA151" i="95"/>
  <c r="B152" i="95"/>
  <c r="C152" i="95"/>
  <c r="D152" i="95"/>
  <c r="E152" i="95"/>
  <c r="G152" i="95"/>
  <c r="H152" i="95"/>
  <c r="I152" i="95"/>
  <c r="K152" i="95"/>
  <c r="L152" i="95"/>
  <c r="Q152" i="95"/>
  <c r="R152" i="95"/>
  <c r="S152" i="95"/>
  <c r="T152" i="95"/>
  <c r="U152" i="95"/>
  <c r="V152" i="95"/>
  <c r="W152" i="95"/>
  <c r="X152" i="95"/>
  <c r="Y152" i="95"/>
  <c r="Z152" i="95"/>
  <c r="AA152" i="95"/>
  <c r="B153" i="95"/>
  <c r="C153" i="95"/>
  <c r="D153" i="95"/>
  <c r="E153" i="95"/>
  <c r="G153" i="95"/>
  <c r="H153" i="95"/>
  <c r="I153" i="95"/>
  <c r="K153" i="95"/>
  <c r="L153" i="95"/>
  <c r="Q153" i="95"/>
  <c r="R153" i="95"/>
  <c r="S153" i="95"/>
  <c r="T153" i="95"/>
  <c r="U153" i="95"/>
  <c r="V153" i="95"/>
  <c r="W153" i="95"/>
  <c r="X153" i="95"/>
  <c r="Y153" i="95"/>
  <c r="Z153" i="95"/>
  <c r="AA153" i="95"/>
  <c r="B154" i="95"/>
  <c r="C154" i="95"/>
  <c r="D154" i="95"/>
  <c r="E154" i="95"/>
  <c r="G154" i="95"/>
  <c r="H154" i="95"/>
  <c r="I154" i="95"/>
  <c r="K154" i="95"/>
  <c r="L154" i="95"/>
  <c r="Q154" i="95"/>
  <c r="R154" i="95"/>
  <c r="S154" i="95"/>
  <c r="T154" i="95"/>
  <c r="U154" i="95"/>
  <c r="V154" i="95"/>
  <c r="W154" i="95"/>
  <c r="X154" i="95"/>
  <c r="Y154" i="95"/>
  <c r="Z154" i="95"/>
  <c r="AA154" i="95"/>
  <c r="B155" i="95"/>
  <c r="C155" i="95"/>
  <c r="D155" i="95"/>
  <c r="E155" i="95"/>
  <c r="G155" i="95"/>
  <c r="H155" i="95"/>
  <c r="I155" i="95"/>
  <c r="K155" i="95"/>
  <c r="L155" i="95"/>
  <c r="Q155" i="95"/>
  <c r="R155" i="95"/>
  <c r="S155" i="95"/>
  <c r="T155" i="95"/>
  <c r="U155" i="95"/>
  <c r="V155" i="95"/>
  <c r="W155" i="95"/>
  <c r="X155" i="95"/>
  <c r="Y155" i="95"/>
  <c r="Z155" i="95"/>
  <c r="AA155" i="95"/>
  <c r="B156" i="95"/>
  <c r="C156" i="95"/>
  <c r="D156" i="95"/>
  <c r="E156" i="95"/>
  <c r="G156" i="95"/>
  <c r="H156" i="95"/>
  <c r="I156" i="95"/>
  <c r="K156" i="95"/>
  <c r="L156" i="95"/>
  <c r="Q156" i="95"/>
  <c r="R156" i="95"/>
  <c r="S156" i="95"/>
  <c r="T156" i="95"/>
  <c r="U156" i="95"/>
  <c r="V156" i="95"/>
  <c r="W156" i="95"/>
  <c r="X156" i="95"/>
  <c r="Y156" i="95"/>
  <c r="Z156" i="95"/>
  <c r="AA156" i="95"/>
  <c r="B157" i="95"/>
  <c r="C157" i="95"/>
  <c r="D157" i="95"/>
  <c r="E157" i="95"/>
  <c r="G157" i="95"/>
  <c r="H157" i="95"/>
  <c r="I157" i="95"/>
  <c r="K157" i="95"/>
  <c r="L157" i="95"/>
  <c r="Q157" i="95"/>
  <c r="R157" i="95"/>
  <c r="S157" i="95"/>
  <c r="T157" i="95"/>
  <c r="U157" i="95"/>
  <c r="V157" i="95"/>
  <c r="W157" i="95"/>
  <c r="X157" i="95"/>
  <c r="Y157" i="95"/>
  <c r="Z157" i="95"/>
  <c r="AA157" i="95"/>
  <c r="B158" i="95"/>
  <c r="C158" i="95"/>
  <c r="D158" i="95"/>
  <c r="E158" i="95"/>
  <c r="G158" i="95"/>
  <c r="H158" i="95"/>
  <c r="I158" i="95"/>
  <c r="K158" i="95"/>
  <c r="L158" i="95"/>
  <c r="Q158" i="95"/>
  <c r="R158" i="95"/>
  <c r="S158" i="95"/>
  <c r="T158" i="95"/>
  <c r="U158" i="95"/>
  <c r="V158" i="95"/>
  <c r="W158" i="95"/>
  <c r="X158" i="95"/>
  <c r="Y158" i="95"/>
  <c r="Z158" i="95"/>
  <c r="AA158" i="95"/>
  <c r="B159" i="95"/>
  <c r="C159" i="95"/>
  <c r="D159" i="95"/>
  <c r="E159" i="95"/>
  <c r="G159" i="95"/>
  <c r="H159" i="95"/>
  <c r="I159" i="95"/>
  <c r="K159" i="95"/>
  <c r="L159" i="95"/>
  <c r="Q159" i="95"/>
  <c r="R159" i="95"/>
  <c r="S159" i="95"/>
  <c r="T159" i="95"/>
  <c r="U159" i="95"/>
  <c r="V159" i="95"/>
  <c r="W159" i="95"/>
  <c r="X159" i="95"/>
  <c r="Y159" i="95"/>
  <c r="Z159" i="95"/>
  <c r="AA159" i="95"/>
  <c r="B160" i="95"/>
  <c r="C160" i="95"/>
  <c r="D160" i="95"/>
  <c r="E160" i="95"/>
  <c r="G160" i="95"/>
  <c r="H160" i="95"/>
  <c r="I160" i="95"/>
  <c r="K160" i="95"/>
  <c r="L160" i="95"/>
  <c r="Q160" i="95"/>
  <c r="R160" i="95"/>
  <c r="S160" i="95"/>
  <c r="T160" i="95"/>
  <c r="U160" i="95"/>
  <c r="V160" i="95"/>
  <c r="W160" i="95"/>
  <c r="X160" i="95"/>
  <c r="Y160" i="95"/>
  <c r="Z160" i="95"/>
  <c r="AA160" i="95"/>
  <c r="B161" i="95"/>
  <c r="C161" i="95"/>
  <c r="D161" i="95"/>
  <c r="E161" i="95"/>
  <c r="G161" i="95"/>
  <c r="H161" i="95"/>
  <c r="I161" i="95"/>
  <c r="K161" i="95"/>
  <c r="L161" i="95"/>
  <c r="Q161" i="95"/>
  <c r="R161" i="95"/>
  <c r="S161" i="95"/>
  <c r="T161" i="95"/>
  <c r="U161" i="95"/>
  <c r="V161" i="95"/>
  <c r="W161" i="95"/>
  <c r="X161" i="95"/>
  <c r="Y161" i="95"/>
  <c r="Z161" i="95"/>
  <c r="AA161" i="95"/>
  <c r="B162" i="95"/>
  <c r="C162" i="95"/>
  <c r="D162" i="95"/>
  <c r="E162" i="95"/>
  <c r="G162" i="95"/>
  <c r="H162" i="95"/>
  <c r="I162" i="95"/>
  <c r="K162" i="95"/>
  <c r="L162" i="95"/>
  <c r="Q162" i="95"/>
  <c r="R162" i="95"/>
  <c r="S162" i="95"/>
  <c r="T162" i="95"/>
  <c r="U162" i="95"/>
  <c r="V162" i="95"/>
  <c r="W162" i="95"/>
  <c r="X162" i="95"/>
  <c r="Y162" i="95"/>
  <c r="Z162" i="95"/>
  <c r="AA162" i="95"/>
  <c r="B163" i="95"/>
  <c r="C163" i="95"/>
  <c r="D163" i="95"/>
  <c r="E163" i="95"/>
  <c r="G163" i="95"/>
  <c r="H163" i="95"/>
  <c r="I163" i="95"/>
  <c r="K163" i="95"/>
  <c r="L163" i="95"/>
  <c r="Q163" i="95"/>
  <c r="R163" i="95"/>
  <c r="S163" i="95"/>
  <c r="T163" i="95"/>
  <c r="U163" i="95"/>
  <c r="V163" i="95"/>
  <c r="W163" i="95"/>
  <c r="X163" i="95"/>
  <c r="Y163" i="95"/>
  <c r="Z163" i="95"/>
  <c r="AA163" i="95"/>
  <c r="B164" i="95"/>
  <c r="C164" i="95"/>
  <c r="D164" i="95"/>
  <c r="E164" i="95"/>
  <c r="G164" i="95"/>
  <c r="H164" i="95"/>
  <c r="I164" i="95"/>
  <c r="K164" i="95"/>
  <c r="L164" i="95"/>
  <c r="Q164" i="95"/>
  <c r="R164" i="95"/>
  <c r="S164" i="95"/>
  <c r="T164" i="95"/>
  <c r="U164" i="95"/>
  <c r="V164" i="95"/>
  <c r="W164" i="95"/>
  <c r="X164" i="95"/>
  <c r="Y164" i="95"/>
  <c r="Z164" i="95"/>
  <c r="AA164" i="95"/>
  <c r="B165" i="95"/>
  <c r="C165" i="95"/>
  <c r="D165" i="95"/>
  <c r="E165" i="95"/>
  <c r="G165" i="95"/>
  <c r="H165" i="95"/>
  <c r="I165" i="95"/>
  <c r="K165" i="95"/>
  <c r="L165" i="95"/>
  <c r="Q165" i="95"/>
  <c r="R165" i="95"/>
  <c r="S165" i="95"/>
  <c r="T165" i="95"/>
  <c r="U165" i="95"/>
  <c r="V165" i="95"/>
  <c r="W165" i="95"/>
  <c r="X165" i="95"/>
  <c r="Y165" i="95"/>
  <c r="Z165" i="95"/>
  <c r="AA165" i="95"/>
  <c r="B166" i="95"/>
  <c r="C166" i="95"/>
  <c r="D166" i="95"/>
  <c r="E166" i="95"/>
  <c r="G166" i="95"/>
  <c r="H166" i="95"/>
  <c r="I166" i="95"/>
  <c r="K166" i="95"/>
  <c r="L166" i="95"/>
  <c r="Q166" i="95"/>
  <c r="R166" i="95"/>
  <c r="S166" i="95"/>
  <c r="T166" i="95"/>
  <c r="U166" i="95"/>
  <c r="V166" i="95"/>
  <c r="W166" i="95"/>
  <c r="X166" i="95"/>
  <c r="Y166" i="95"/>
  <c r="Z166" i="95"/>
  <c r="AA166" i="95"/>
  <c r="B167" i="95"/>
  <c r="C167" i="95"/>
  <c r="D167" i="95"/>
  <c r="E167" i="95"/>
  <c r="G167" i="95"/>
  <c r="H167" i="95"/>
  <c r="I167" i="95"/>
  <c r="K167" i="95"/>
  <c r="L167" i="95"/>
  <c r="Q167" i="95"/>
  <c r="R167" i="95"/>
  <c r="S167" i="95"/>
  <c r="T167" i="95"/>
  <c r="U167" i="95"/>
  <c r="V167" i="95"/>
  <c r="W167" i="95"/>
  <c r="X167" i="95"/>
  <c r="Y167" i="95"/>
  <c r="Z167" i="95"/>
  <c r="AA167" i="95"/>
  <c r="B168" i="95"/>
  <c r="C168" i="95"/>
  <c r="D168" i="95"/>
  <c r="E168" i="95"/>
  <c r="G168" i="95"/>
  <c r="H168" i="95"/>
  <c r="I168" i="95"/>
  <c r="K168" i="95"/>
  <c r="L168" i="95"/>
  <c r="Q168" i="95"/>
  <c r="R168" i="95"/>
  <c r="S168" i="95"/>
  <c r="T168" i="95"/>
  <c r="U168" i="95"/>
  <c r="V168" i="95"/>
  <c r="W168" i="95"/>
  <c r="X168" i="95"/>
  <c r="Y168" i="95"/>
  <c r="Z168" i="95"/>
  <c r="AA168" i="95"/>
  <c r="B169" i="95"/>
  <c r="C169" i="95"/>
  <c r="D169" i="95"/>
  <c r="E169" i="95"/>
  <c r="G169" i="95"/>
  <c r="H169" i="95"/>
  <c r="I169" i="95"/>
  <c r="K169" i="95"/>
  <c r="L169" i="95"/>
  <c r="Q169" i="95"/>
  <c r="R169" i="95"/>
  <c r="S169" i="95"/>
  <c r="T169" i="95"/>
  <c r="U169" i="95"/>
  <c r="V169" i="95"/>
  <c r="W169" i="95"/>
  <c r="X169" i="95"/>
  <c r="Y169" i="95"/>
  <c r="Z169" i="95"/>
  <c r="AA169" i="95"/>
  <c r="B170" i="95"/>
  <c r="C170" i="95"/>
  <c r="D170" i="95"/>
  <c r="E170" i="95"/>
  <c r="G170" i="95"/>
  <c r="H170" i="95"/>
  <c r="I170" i="95"/>
  <c r="K170" i="95"/>
  <c r="L170" i="95"/>
  <c r="Q170" i="95"/>
  <c r="R170" i="95"/>
  <c r="S170" i="95"/>
  <c r="T170" i="95"/>
  <c r="U170" i="95"/>
  <c r="V170" i="95"/>
  <c r="W170" i="95"/>
  <c r="X170" i="95"/>
  <c r="Y170" i="95"/>
  <c r="Z170" i="95"/>
  <c r="AA170" i="95"/>
  <c r="B171" i="95"/>
  <c r="C171" i="95"/>
  <c r="D171" i="95"/>
  <c r="E171" i="95"/>
  <c r="G171" i="95"/>
  <c r="H171" i="95"/>
  <c r="I171" i="95"/>
  <c r="K171" i="95"/>
  <c r="L171" i="95"/>
  <c r="Q171" i="95"/>
  <c r="R171" i="95"/>
  <c r="S171" i="95"/>
  <c r="T171" i="95"/>
  <c r="U171" i="95"/>
  <c r="V171" i="95"/>
  <c r="W171" i="95"/>
  <c r="X171" i="95"/>
  <c r="Y171" i="95"/>
  <c r="Z171" i="95"/>
  <c r="AA171" i="95"/>
  <c r="B172" i="95"/>
  <c r="C172" i="95"/>
  <c r="D172" i="95"/>
  <c r="E172" i="95"/>
  <c r="G172" i="95"/>
  <c r="H172" i="95"/>
  <c r="I172" i="95"/>
  <c r="K172" i="95"/>
  <c r="L172" i="95"/>
  <c r="Q172" i="95"/>
  <c r="R172" i="95"/>
  <c r="S172" i="95"/>
  <c r="T172" i="95"/>
  <c r="U172" i="95"/>
  <c r="V172" i="95"/>
  <c r="W172" i="95"/>
  <c r="X172" i="95"/>
  <c r="Y172" i="95"/>
  <c r="Z172" i="95"/>
  <c r="AA172" i="95"/>
  <c r="B173" i="95"/>
  <c r="C173" i="95"/>
  <c r="D173" i="95"/>
  <c r="E173" i="95"/>
  <c r="G173" i="95"/>
  <c r="H173" i="95"/>
  <c r="I173" i="95"/>
  <c r="K173" i="95"/>
  <c r="L173" i="95"/>
  <c r="Q173" i="95"/>
  <c r="R173" i="95"/>
  <c r="S173" i="95"/>
  <c r="T173" i="95"/>
  <c r="U173" i="95"/>
  <c r="V173" i="95"/>
  <c r="W173" i="95"/>
  <c r="X173" i="95"/>
  <c r="Y173" i="95"/>
  <c r="Z173" i="95"/>
  <c r="AA173" i="95"/>
  <c r="B174" i="95"/>
  <c r="C174" i="95"/>
  <c r="D174" i="95"/>
  <c r="E174" i="95"/>
  <c r="G174" i="95"/>
  <c r="H174" i="95"/>
  <c r="I174" i="95"/>
  <c r="K174" i="95"/>
  <c r="L174" i="95"/>
  <c r="Q174" i="95"/>
  <c r="R174" i="95"/>
  <c r="S174" i="95"/>
  <c r="T174" i="95"/>
  <c r="U174" i="95"/>
  <c r="V174" i="95"/>
  <c r="W174" i="95"/>
  <c r="X174" i="95"/>
  <c r="Y174" i="95"/>
  <c r="Z174" i="95"/>
  <c r="AA174" i="95"/>
  <c r="B175" i="95"/>
  <c r="C175" i="95"/>
  <c r="D175" i="95"/>
  <c r="E175" i="95"/>
  <c r="G175" i="95"/>
  <c r="H175" i="95"/>
  <c r="I175" i="95"/>
  <c r="K175" i="95"/>
  <c r="L175" i="95"/>
  <c r="Q175" i="95"/>
  <c r="R175" i="95"/>
  <c r="S175" i="95"/>
  <c r="T175" i="95"/>
  <c r="U175" i="95"/>
  <c r="V175" i="95"/>
  <c r="W175" i="95"/>
  <c r="X175" i="95"/>
  <c r="Y175" i="95"/>
  <c r="Z175" i="95"/>
  <c r="AA175" i="95"/>
  <c r="B176" i="95"/>
  <c r="C176" i="95"/>
  <c r="D176" i="95"/>
  <c r="E176" i="95"/>
  <c r="G176" i="95"/>
  <c r="H176" i="95"/>
  <c r="I176" i="95"/>
  <c r="K176" i="95"/>
  <c r="L176" i="95"/>
  <c r="Q176" i="95"/>
  <c r="R176" i="95"/>
  <c r="S176" i="95"/>
  <c r="T176" i="95"/>
  <c r="U176" i="95"/>
  <c r="V176" i="95"/>
  <c r="W176" i="95"/>
  <c r="X176" i="95"/>
  <c r="Y176" i="95"/>
  <c r="Z176" i="95"/>
  <c r="AA176" i="95"/>
  <c r="B177" i="95"/>
  <c r="C177" i="95"/>
  <c r="D177" i="95"/>
  <c r="E177" i="95"/>
  <c r="G177" i="95"/>
  <c r="H177" i="95"/>
  <c r="I177" i="95"/>
  <c r="K177" i="95"/>
  <c r="L177" i="95"/>
  <c r="Q177" i="95"/>
  <c r="R177" i="95"/>
  <c r="S177" i="95"/>
  <c r="T177" i="95"/>
  <c r="U177" i="95"/>
  <c r="V177" i="95"/>
  <c r="W177" i="95"/>
  <c r="X177" i="95"/>
  <c r="Y177" i="95"/>
  <c r="Z177" i="95"/>
  <c r="AA177" i="95"/>
  <c r="B178" i="95"/>
  <c r="C178" i="95"/>
  <c r="D178" i="95"/>
  <c r="E178" i="95"/>
  <c r="G178" i="95"/>
  <c r="H178" i="95"/>
  <c r="I178" i="95"/>
  <c r="K178" i="95"/>
  <c r="L178" i="95"/>
  <c r="Q178" i="95"/>
  <c r="R178" i="95"/>
  <c r="S178" i="95"/>
  <c r="T178" i="95"/>
  <c r="U178" i="95"/>
  <c r="V178" i="95"/>
  <c r="W178" i="95"/>
  <c r="X178" i="95"/>
  <c r="Y178" i="95"/>
  <c r="Z178" i="95"/>
  <c r="AA178" i="95"/>
  <c r="B179" i="95"/>
  <c r="C179" i="95"/>
  <c r="D179" i="95"/>
  <c r="E179" i="95"/>
  <c r="G179" i="95"/>
  <c r="H179" i="95"/>
  <c r="I179" i="95"/>
  <c r="K179" i="95"/>
  <c r="L179" i="95"/>
  <c r="Q179" i="95"/>
  <c r="R179" i="95"/>
  <c r="S179" i="95"/>
  <c r="T179" i="95"/>
  <c r="U179" i="95"/>
  <c r="V179" i="95"/>
  <c r="W179" i="95"/>
  <c r="X179" i="95"/>
  <c r="Y179" i="95"/>
  <c r="Z179" i="95"/>
  <c r="AA179" i="95"/>
  <c r="B180" i="95"/>
  <c r="C180" i="95"/>
  <c r="D180" i="95"/>
  <c r="E180" i="95"/>
  <c r="G180" i="95"/>
  <c r="H180" i="95"/>
  <c r="I180" i="95"/>
  <c r="K180" i="95"/>
  <c r="L180" i="95"/>
  <c r="Q180" i="95"/>
  <c r="R180" i="95"/>
  <c r="S180" i="95"/>
  <c r="T180" i="95"/>
  <c r="U180" i="95"/>
  <c r="V180" i="95"/>
  <c r="W180" i="95"/>
  <c r="X180" i="95"/>
  <c r="Y180" i="95"/>
  <c r="Z180" i="95"/>
  <c r="AA180" i="95"/>
  <c r="B181" i="95"/>
  <c r="C181" i="95"/>
  <c r="D181" i="95"/>
  <c r="E181" i="95"/>
  <c r="G181" i="95"/>
  <c r="H181" i="95"/>
  <c r="I181" i="95"/>
  <c r="K181" i="95"/>
  <c r="L181" i="95"/>
  <c r="Q181" i="95"/>
  <c r="R181" i="95"/>
  <c r="S181" i="95"/>
  <c r="T181" i="95"/>
  <c r="U181" i="95"/>
  <c r="V181" i="95"/>
  <c r="W181" i="95"/>
  <c r="X181" i="95"/>
  <c r="Y181" i="95"/>
  <c r="Z181" i="95"/>
  <c r="AA181" i="95"/>
  <c r="B182" i="95"/>
  <c r="C182" i="95"/>
  <c r="D182" i="95"/>
  <c r="E182" i="95"/>
  <c r="G182" i="95"/>
  <c r="H182" i="95"/>
  <c r="I182" i="95"/>
  <c r="K182" i="95"/>
  <c r="L182" i="95"/>
  <c r="Q182" i="95"/>
  <c r="R182" i="95"/>
  <c r="S182" i="95"/>
  <c r="T182" i="95"/>
  <c r="U182" i="95"/>
  <c r="V182" i="95"/>
  <c r="W182" i="95"/>
  <c r="X182" i="95"/>
  <c r="Y182" i="95"/>
  <c r="Z182" i="95"/>
  <c r="AA182" i="95"/>
  <c r="B183" i="95"/>
  <c r="C183" i="95"/>
  <c r="D183" i="95"/>
  <c r="E183" i="95"/>
  <c r="G183" i="95"/>
  <c r="H183" i="95"/>
  <c r="I183" i="95"/>
  <c r="K183" i="95"/>
  <c r="L183" i="95"/>
  <c r="Q183" i="95"/>
  <c r="R183" i="95"/>
  <c r="S183" i="95"/>
  <c r="T183" i="95"/>
  <c r="U183" i="95"/>
  <c r="V183" i="95"/>
  <c r="W183" i="95"/>
  <c r="X183" i="95"/>
  <c r="Y183" i="95"/>
  <c r="Z183" i="95"/>
  <c r="AA183" i="95"/>
  <c r="B184" i="95"/>
  <c r="C184" i="95"/>
  <c r="D184" i="95"/>
  <c r="E184" i="95"/>
  <c r="G184" i="95"/>
  <c r="H184" i="95"/>
  <c r="I184" i="95"/>
  <c r="K184" i="95"/>
  <c r="L184" i="95"/>
  <c r="Q184" i="95"/>
  <c r="R184" i="95"/>
  <c r="S184" i="95"/>
  <c r="T184" i="95"/>
  <c r="U184" i="95"/>
  <c r="V184" i="95"/>
  <c r="W184" i="95"/>
  <c r="X184" i="95"/>
  <c r="Y184" i="95"/>
  <c r="Z184" i="95"/>
  <c r="AA184" i="95"/>
  <c r="B185" i="95"/>
  <c r="C185" i="95"/>
  <c r="D185" i="95"/>
  <c r="E185" i="95"/>
  <c r="G185" i="95"/>
  <c r="H185" i="95"/>
  <c r="I185" i="95"/>
  <c r="K185" i="95"/>
  <c r="L185" i="95"/>
  <c r="Q185" i="95"/>
  <c r="R185" i="95"/>
  <c r="S185" i="95"/>
  <c r="T185" i="95"/>
  <c r="U185" i="95"/>
  <c r="V185" i="95"/>
  <c r="W185" i="95"/>
  <c r="X185" i="95"/>
  <c r="Y185" i="95"/>
  <c r="Z185" i="95"/>
  <c r="AA185" i="95"/>
  <c r="B186" i="95"/>
  <c r="C186" i="95"/>
  <c r="D186" i="95"/>
  <c r="E186" i="95"/>
  <c r="G186" i="95"/>
  <c r="H186" i="95"/>
  <c r="I186" i="95"/>
  <c r="K186" i="95"/>
  <c r="L186" i="95"/>
  <c r="Q186" i="95"/>
  <c r="R186" i="95"/>
  <c r="S186" i="95"/>
  <c r="T186" i="95"/>
  <c r="U186" i="95"/>
  <c r="V186" i="95"/>
  <c r="W186" i="95"/>
  <c r="X186" i="95"/>
  <c r="Y186" i="95"/>
  <c r="Z186" i="95"/>
  <c r="AA186" i="95"/>
  <c r="B187" i="95"/>
  <c r="C187" i="95"/>
  <c r="D187" i="95"/>
  <c r="E187" i="95"/>
  <c r="G187" i="95"/>
  <c r="H187" i="95"/>
  <c r="I187" i="95"/>
  <c r="K187" i="95"/>
  <c r="L187" i="95"/>
  <c r="Q187" i="95"/>
  <c r="R187" i="95"/>
  <c r="S187" i="95"/>
  <c r="T187" i="95"/>
  <c r="U187" i="95"/>
  <c r="V187" i="95"/>
  <c r="W187" i="95"/>
  <c r="X187" i="95"/>
  <c r="Y187" i="95"/>
  <c r="Z187" i="95"/>
  <c r="AA187" i="95"/>
  <c r="B188" i="95"/>
  <c r="C188" i="95"/>
  <c r="D188" i="95"/>
  <c r="E188" i="95"/>
  <c r="G188" i="95"/>
  <c r="H188" i="95"/>
  <c r="I188" i="95"/>
  <c r="K188" i="95"/>
  <c r="L188" i="95"/>
  <c r="Q188" i="95"/>
  <c r="R188" i="95"/>
  <c r="S188" i="95"/>
  <c r="T188" i="95"/>
  <c r="U188" i="95"/>
  <c r="V188" i="95"/>
  <c r="W188" i="95"/>
  <c r="X188" i="95"/>
  <c r="Y188" i="95"/>
  <c r="Z188" i="95"/>
  <c r="AA188" i="95"/>
  <c r="B189" i="95"/>
  <c r="C189" i="95"/>
  <c r="D189" i="95"/>
  <c r="E189" i="95"/>
  <c r="G189" i="95"/>
  <c r="H189" i="95"/>
  <c r="I189" i="95"/>
  <c r="K189" i="95"/>
  <c r="L189" i="95"/>
  <c r="Q189" i="95"/>
  <c r="R189" i="95"/>
  <c r="S189" i="95"/>
  <c r="T189" i="95"/>
  <c r="U189" i="95"/>
  <c r="V189" i="95"/>
  <c r="W189" i="95"/>
  <c r="X189" i="95"/>
  <c r="Y189" i="95"/>
  <c r="Z189" i="95"/>
  <c r="AA189" i="95"/>
  <c r="B190" i="95"/>
  <c r="C190" i="95"/>
  <c r="D190" i="95"/>
  <c r="E190" i="95"/>
  <c r="G190" i="95"/>
  <c r="H190" i="95"/>
  <c r="I190" i="95"/>
  <c r="K190" i="95"/>
  <c r="L190" i="95"/>
  <c r="Q190" i="95"/>
  <c r="R190" i="95"/>
  <c r="S190" i="95"/>
  <c r="T190" i="95"/>
  <c r="U190" i="95"/>
  <c r="V190" i="95"/>
  <c r="W190" i="95"/>
  <c r="X190" i="95"/>
  <c r="Y190" i="95"/>
  <c r="Z190" i="95"/>
  <c r="AA190" i="95"/>
  <c r="B191" i="95"/>
  <c r="C191" i="95"/>
  <c r="D191" i="95"/>
  <c r="E191" i="95"/>
  <c r="G191" i="95"/>
  <c r="H191" i="95"/>
  <c r="I191" i="95"/>
  <c r="K191" i="95"/>
  <c r="L191" i="95"/>
  <c r="Q191" i="95"/>
  <c r="R191" i="95"/>
  <c r="S191" i="95"/>
  <c r="T191" i="95"/>
  <c r="U191" i="95"/>
  <c r="V191" i="95"/>
  <c r="W191" i="95"/>
  <c r="X191" i="95"/>
  <c r="Y191" i="95"/>
  <c r="Z191" i="95"/>
  <c r="AA191" i="95"/>
  <c r="B192" i="95"/>
  <c r="C192" i="95"/>
  <c r="D192" i="95"/>
  <c r="E192" i="95"/>
  <c r="G192" i="95"/>
  <c r="H192" i="95"/>
  <c r="I192" i="95"/>
  <c r="K192" i="95"/>
  <c r="L192" i="95"/>
  <c r="Q192" i="95"/>
  <c r="R192" i="95"/>
  <c r="S192" i="95"/>
  <c r="T192" i="95"/>
  <c r="U192" i="95"/>
  <c r="V192" i="95"/>
  <c r="W192" i="95"/>
  <c r="X192" i="95"/>
  <c r="Y192" i="95"/>
  <c r="Z192" i="95"/>
  <c r="AA192" i="95"/>
  <c r="B193" i="95"/>
  <c r="C193" i="95"/>
  <c r="D193" i="95"/>
  <c r="E193" i="95"/>
  <c r="G193" i="95"/>
  <c r="H193" i="95"/>
  <c r="I193" i="95"/>
  <c r="K193" i="95"/>
  <c r="L193" i="95"/>
  <c r="Q193" i="95"/>
  <c r="R193" i="95"/>
  <c r="S193" i="95"/>
  <c r="T193" i="95"/>
  <c r="U193" i="95"/>
  <c r="V193" i="95"/>
  <c r="W193" i="95"/>
  <c r="X193" i="95"/>
  <c r="Y193" i="95"/>
  <c r="Z193" i="95"/>
  <c r="AA193" i="95"/>
  <c r="B194" i="95"/>
  <c r="C194" i="95"/>
  <c r="D194" i="95"/>
  <c r="E194" i="95"/>
  <c r="G194" i="95"/>
  <c r="H194" i="95"/>
  <c r="I194" i="95"/>
  <c r="K194" i="95"/>
  <c r="L194" i="95"/>
  <c r="Q194" i="95"/>
  <c r="R194" i="95"/>
  <c r="S194" i="95"/>
  <c r="T194" i="95"/>
  <c r="U194" i="95"/>
  <c r="V194" i="95"/>
  <c r="W194" i="95"/>
  <c r="X194" i="95"/>
  <c r="Y194" i="95"/>
  <c r="Z194" i="95"/>
  <c r="AA194" i="95"/>
  <c r="B195" i="95"/>
  <c r="C195" i="95"/>
  <c r="D195" i="95"/>
  <c r="E195" i="95"/>
  <c r="G195" i="95"/>
  <c r="H195" i="95"/>
  <c r="I195" i="95"/>
  <c r="K195" i="95"/>
  <c r="L195" i="95"/>
  <c r="Q195" i="95"/>
  <c r="R195" i="95"/>
  <c r="S195" i="95"/>
  <c r="T195" i="95"/>
  <c r="U195" i="95"/>
  <c r="V195" i="95"/>
  <c r="W195" i="95"/>
  <c r="X195" i="95"/>
  <c r="Y195" i="95"/>
  <c r="Z195" i="95"/>
  <c r="AA195" i="95"/>
  <c r="B196" i="95"/>
  <c r="C196" i="95"/>
  <c r="D196" i="95"/>
  <c r="E196" i="95"/>
  <c r="G196" i="95"/>
  <c r="H196" i="95"/>
  <c r="I196" i="95"/>
  <c r="K196" i="95"/>
  <c r="L196" i="95"/>
  <c r="Q196" i="95"/>
  <c r="R196" i="95"/>
  <c r="S196" i="95"/>
  <c r="T196" i="95"/>
  <c r="U196" i="95"/>
  <c r="V196" i="95"/>
  <c r="W196" i="95"/>
  <c r="X196" i="95"/>
  <c r="Y196" i="95"/>
  <c r="Z196" i="95"/>
  <c r="AA196" i="95"/>
  <c r="B197" i="95"/>
  <c r="C197" i="95"/>
  <c r="D197" i="95"/>
  <c r="E197" i="95"/>
  <c r="G197" i="95"/>
  <c r="H197" i="95"/>
  <c r="I197" i="95"/>
  <c r="K197" i="95"/>
  <c r="L197" i="95"/>
  <c r="Q197" i="95"/>
  <c r="R197" i="95"/>
  <c r="S197" i="95"/>
  <c r="T197" i="95"/>
  <c r="U197" i="95"/>
  <c r="V197" i="95"/>
  <c r="W197" i="95"/>
  <c r="X197" i="95"/>
  <c r="Y197" i="95"/>
  <c r="Z197" i="95"/>
  <c r="AA197" i="95"/>
  <c r="B198" i="95"/>
  <c r="C198" i="95"/>
  <c r="D198" i="95"/>
  <c r="E198" i="95"/>
  <c r="G198" i="95"/>
  <c r="H198" i="95"/>
  <c r="I198" i="95"/>
  <c r="K198" i="95"/>
  <c r="L198" i="95"/>
  <c r="Q198" i="95"/>
  <c r="R198" i="95"/>
  <c r="S198" i="95"/>
  <c r="T198" i="95"/>
  <c r="U198" i="95"/>
  <c r="V198" i="95"/>
  <c r="W198" i="95"/>
  <c r="X198" i="95"/>
  <c r="Y198" i="95"/>
  <c r="Z198" i="95"/>
  <c r="AA198" i="95"/>
  <c r="B199" i="95"/>
  <c r="C199" i="95"/>
  <c r="D199" i="95"/>
  <c r="E199" i="95"/>
  <c r="G199" i="95"/>
  <c r="H199" i="95"/>
  <c r="I199" i="95"/>
  <c r="K199" i="95"/>
  <c r="L199" i="95"/>
  <c r="Q199" i="95"/>
  <c r="R199" i="95"/>
  <c r="S199" i="95"/>
  <c r="T199" i="95"/>
  <c r="U199" i="95"/>
  <c r="V199" i="95"/>
  <c r="W199" i="95"/>
  <c r="X199" i="95"/>
  <c r="Y199" i="95"/>
  <c r="Z199" i="95"/>
  <c r="AA199" i="95"/>
  <c r="B200" i="95"/>
  <c r="C200" i="95"/>
  <c r="D200" i="95"/>
  <c r="E200" i="95"/>
  <c r="G200" i="95"/>
  <c r="H200" i="95"/>
  <c r="I200" i="95"/>
  <c r="K200" i="95"/>
  <c r="L200" i="95"/>
  <c r="Q200" i="95"/>
  <c r="R200" i="95"/>
  <c r="S200" i="95"/>
  <c r="T200" i="95"/>
  <c r="U200" i="95"/>
  <c r="V200" i="95"/>
  <c r="W200" i="95"/>
  <c r="X200" i="95"/>
  <c r="Y200" i="95"/>
  <c r="Z200" i="95"/>
  <c r="AA200" i="95"/>
  <c r="B201" i="95"/>
  <c r="C201" i="95"/>
  <c r="D201" i="95"/>
  <c r="E201" i="95"/>
  <c r="G201" i="95"/>
  <c r="H201" i="95"/>
  <c r="I201" i="95"/>
  <c r="K201" i="95"/>
  <c r="L201" i="95"/>
  <c r="Q201" i="95"/>
  <c r="R201" i="95"/>
  <c r="S201" i="95"/>
  <c r="T201" i="95"/>
  <c r="U201" i="95"/>
  <c r="V201" i="95"/>
  <c r="W201" i="95"/>
  <c r="X201" i="95"/>
  <c r="Y201" i="95"/>
  <c r="Z201" i="95"/>
  <c r="AA201" i="95"/>
  <c r="B202" i="95"/>
  <c r="C202" i="95"/>
  <c r="D202" i="95"/>
  <c r="E202" i="95"/>
  <c r="G202" i="95"/>
  <c r="H202" i="95"/>
  <c r="I202" i="95"/>
  <c r="K202" i="95"/>
  <c r="L202" i="95"/>
  <c r="Q202" i="95"/>
  <c r="R202" i="95"/>
  <c r="S202" i="95"/>
  <c r="T202" i="95"/>
  <c r="U202" i="95"/>
  <c r="V202" i="95"/>
  <c r="W202" i="95"/>
  <c r="X202" i="95"/>
  <c r="Y202" i="95"/>
  <c r="Z202" i="95"/>
  <c r="AA202" i="95"/>
  <c r="B203" i="95"/>
  <c r="C203" i="95"/>
  <c r="D203" i="95"/>
  <c r="E203" i="95"/>
  <c r="G203" i="95"/>
  <c r="H203" i="95"/>
  <c r="I203" i="95"/>
  <c r="K203" i="95"/>
  <c r="L203" i="95"/>
  <c r="Q203" i="95"/>
  <c r="R203" i="95"/>
  <c r="S203" i="95"/>
  <c r="T203" i="95"/>
  <c r="U203" i="95"/>
  <c r="V203" i="95"/>
  <c r="W203" i="95"/>
  <c r="X203" i="95"/>
  <c r="Y203" i="95"/>
  <c r="Z203" i="95"/>
  <c r="AA203" i="95"/>
  <c r="B204" i="95"/>
  <c r="C204" i="95"/>
  <c r="D204" i="95"/>
  <c r="E204" i="95"/>
  <c r="G204" i="95"/>
  <c r="H204" i="95"/>
  <c r="I204" i="95"/>
  <c r="K204" i="95"/>
  <c r="L204" i="95"/>
  <c r="Q204" i="95"/>
  <c r="R204" i="95"/>
  <c r="S204" i="95"/>
  <c r="T204" i="95"/>
  <c r="U204" i="95"/>
  <c r="V204" i="95"/>
  <c r="W204" i="95"/>
  <c r="X204" i="95"/>
  <c r="Y204" i="95"/>
  <c r="Z204" i="95"/>
  <c r="AA204" i="95"/>
  <c r="B205" i="95"/>
  <c r="C205" i="95"/>
  <c r="D205" i="95"/>
  <c r="E205" i="95"/>
  <c r="G205" i="95"/>
  <c r="H205" i="95"/>
  <c r="I205" i="95"/>
  <c r="K205" i="95"/>
  <c r="L205" i="95"/>
  <c r="Q205" i="95"/>
  <c r="R205" i="95"/>
  <c r="S205" i="95"/>
  <c r="T205" i="95"/>
  <c r="U205" i="95"/>
  <c r="V205" i="95"/>
  <c r="W205" i="95"/>
  <c r="X205" i="95"/>
  <c r="Y205" i="95"/>
  <c r="Z205" i="95"/>
  <c r="AA205" i="95"/>
  <c r="B206" i="95"/>
  <c r="C206" i="95"/>
  <c r="D206" i="95"/>
  <c r="E206" i="95"/>
  <c r="G206" i="95"/>
  <c r="H206" i="95"/>
  <c r="I206" i="95"/>
  <c r="K206" i="95"/>
  <c r="L206" i="95"/>
  <c r="Q206" i="95"/>
  <c r="R206" i="95"/>
  <c r="S206" i="95"/>
  <c r="T206" i="95"/>
  <c r="U206" i="95"/>
  <c r="V206" i="95"/>
  <c r="W206" i="95"/>
  <c r="X206" i="95"/>
  <c r="Y206" i="95"/>
  <c r="Z206" i="95"/>
  <c r="AA206" i="95"/>
  <c r="B207" i="95"/>
  <c r="C207" i="95"/>
  <c r="D207" i="95"/>
  <c r="E207" i="95"/>
  <c r="G207" i="95"/>
  <c r="H207" i="95"/>
  <c r="I207" i="95"/>
  <c r="K207" i="95"/>
  <c r="L207" i="95"/>
  <c r="Q207" i="95"/>
  <c r="R207" i="95"/>
  <c r="S207" i="95"/>
  <c r="T207" i="95"/>
  <c r="U207" i="95"/>
  <c r="V207" i="95"/>
  <c r="W207" i="95"/>
  <c r="X207" i="95"/>
  <c r="Y207" i="95"/>
  <c r="Z207" i="95"/>
  <c r="AA207" i="95"/>
  <c r="B208" i="95"/>
  <c r="C208" i="95"/>
  <c r="D208" i="95"/>
  <c r="E208" i="95"/>
  <c r="G208" i="95"/>
  <c r="H208" i="95"/>
  <c r="I208" i="95"/>
  <c r="K208" i="95"/>
  <c r="L208" i="95"/>
  <c r="Q208" i="95"/>
  <c r="R208" i="95"/>
  <c r="S208" i="95"/>
  <c r="T208" i="95"/>
  <c r="U208" i="95"/>
  <c r="V208" i="95"/>
  <c r="W208" i="95"/>
  <c r="X208" i="95"/>
  <c r="Y208" i="95"/>
  <c r="Z208" i="95"/>
  <c r="AA208" i="95"/>
  <c r="B209" i="95"/>
  <c r="C209" i="95"/>
  <c r="D209" i="95"/>
  <c r="E209" i="95"/>
  <c r="G209" i="95"/>
  <c r="H209" i="95"/>
  <c r="I209" i="95"/>
  <c r="K209" i="95"/>
  <c r="L209" i="95"/>
  <c r="Q209" i="95"/>
  <c r="R209" i="95"/>
  <c r="S209" i="95"/>
  <c r="T209" i="95"/>
  <c r="U209" i="95"/>
  <c r="V209" i="95"/>
  <c r="W209" i="95"/>
  <c r="X209" i="95"/>
  <c r="Y209" i="95"/>
  <c r="Z209" i="95"/>
  <c r="AA209" i="95"/>
  <c r="B210" i="95"/>
  <c r="C210" i="95"/>
  <c r="D210" i="95"/>
  <c r="E210" i="95"/>
  <c r="G210" i="95"/>
  <c r="H210" i="95"/>
  <c r="I210" i="95"/>
  <c r="K210" i="95"/>
  <c r="L210" i="95"/>
  <c r="Q210" i="95"/>
  <c r="R210" i="95"/>
  <c r="S210" i="95"/>
  <c r="T210" i="95"/>
  <c r="U210" i="95"/>
  <c r="V210" i="95"/>
  <c r="W210" i="95"/>
  <c r="X210" i="95"/>
  <c r="Y210" i="95"/>
  <c r="Z210" i="95"/>
  <c r="AA210" i="95"/>
  <c r="B211" i="95"/>
  <c r="C211" i="95"/>
  <c r="D211" i="95"/>
  <c r="E211" i="95"/>
  <c r="G211" i="95"/>
  <c r="H211" i="95"/>
  <c r="I211" i="95"/>
  <c r="K211" i="95"/>
  <c r="L211" i="95"/>
  <c r="Q211" i="95"/>
  <c r="R211" i="95"/>
  <c r="S211" i="95"/>
  <c r="T211" i="95"/>
  <c r="U211" i="95"/>
  <c r="V211" i="95"/>
  <c r="W211" i="95"/>
  <c r="X211" i="95"/>
  <c r="Y211" i="95"/>
  <c r="Z211" i="95"/>
  <c r="AA211" i="95"/>
  <c r="B212" i="95"/>
  <c r="C212" i="95"/>
  <c r="D212" i="95"/>
  <c r="E212" i="95"/>
  <c r="G212" i="95"/>
  <c r="H212" i="95"/>
  <c r="I212" i="95"/>
  <c r="K212" i="95"/>
  <c r="L212" i="95"/>
  <c r="Q212" i="95"/>
  <c r="R212" i="95"/>
  <c r="S212" i="95"/>
  <c r="T212" i="95"/>
  <c r="U212" i="95"/>
  <c r="V212" i="95"/>
  <c r="W212" i="95"/>
  <c r="X212" i="95"/>
  <c r="Y212" i="95"/>
  <c r="Z212" i="95"/>
  <c r="AA212" i="95"/>
  <c r="B213" i="95"/>
  <c r="C213" i="95"/>
  <c r="D213" i="95"/>
  <c r="E213" i="95"/>
  <c r="G213" i="95"/>
  <c r="H213" i="95"/>
  <c r="I213" i="95"/>
  <c r="K213" i="95"/>
  <c r="L213" i="95"/>
  <c r="Q213" i="95"/>
  <c r="R213" i="95"/>
  <c r="S213" i="95"/>
  <c r="T213" i="95"/>
  <c r="U213" i="95"/>
  <c r="V213" i="95"/>
  <c r="W213" i="95"/>
  <c r="X213" i="95"/>
  <c r="Y213" i="95"/>
  <c r="Z213" i="95"/>
  <c r="AA213" i="95"/>
  <c r="B214" i="95"/>
  <c r="C214" i="95"/>
  <c r="D214" i="95"/>
  <c r="E214" i="95"/>
  <c r="G214" i="95"/>
  <c r="H214" i="95"/>
  <c r="I214" i="95"/>
  <c r="K214" i="95"/>
  <c r="L214" i="95"/>
  <c r="Q214" i="95"/>
  <c r="R214" i="95"/>
  <c r="S214" i="95"/>
  <c r="T214" i="95"/>
  <c r="U214" i="95"/>
  <c r="V214" i="95"/>
  <c r="W214" i="95"/>
  <c r="X214" i="95"/>
  <c r="Y214" i="95"/>
  <c r="Z214" i="95"/>
  <c r="AA214" i="95"/>
  <c r="B215" i="95"/>
  <c r="C215" i="95"/>
  <c r="D215" i="95"/>
  <c r="E215" i="95"/>
  <c r="G215" i="95"/>
  <c r="H215" i="95"/>
  <c r="I215" i="95"/>
  <c r="K215" i="95"/>
  <c r="L215" i="95"/>
  <c r="Q215" i="95"/>
  <c r="R215" i="95"/>
  <c r="S215" i="95"/>
  <c r="T215" i="95"/>
  <c r="U215" i="95"/>
  <c r="V215" i="95"/>
  <c r="W215" i="95"/>
  <c r="X215" i="95"/>
  <c r="Y215" i="95"/>
  <c r="Z215" i="95"/>
  <c r="AA215" i="95"/>
  <c r="B216" i="95"/>
  <c r="C216" i="95"/>
  <c r="D216" i="95"/>
  <c r="E216" i="95"/>
  <c r="G216" i="95"/>
  <c r="H216" i="95"/>
  <c r="I216" i="95"/>
  <c r="K216" i="95"/>
  <c r="L216" i="95"/>
  <c r="Q216" i="95"/>
  <c r="R216" i="95"/>
  <c r="S216" i="95"/>
  <c r="T216" i="95"/>
  <c r="U216" i="95"/>
  <c r="V216" i="95"/>
  <c r="W216" i="95"/>
  <c r="X216" i="95"/>
  <c r="Y216" i="95"/>
  <c r="Z216" i="95"/>
  <c r="AA216" i="95"/>
  <c r="B217" i="95"/>
  <c r="C217" i="95"/>
  <c r="D217" i="95"/>
  <c r="E217" i="95"/>
  <c r="G217" i="95"/>
  <c r="H217" i="95"/>
  <c r="I217" i="95"/>
  <c r="K217" i="95"/>
  <c r="L217" i="95"/>
  <c r="Q217" i="95"/>
  <c r="R217" i="95"/>
  <c r="S217" i="95"/>
  <c r="T217" i="95"/>
  <c r="U217" i="95"/>
  <c r="V217" i="95"/>
  <c r="W217" i="95"/>
  <c r="X217" i="95"/>
  <c r="Y217" i="95"/>
  <c r="Z217" i="95"/>
  <c r="AA217" i="95"/>
  <c r="B218" i="95"/>
  <c r="C218" i="95"/>
  <c r="D218" i="95"/>
  <c r="E218" i="95"/>
  <c r="G218" i="95"/>
  <c r="H218" i="95"/>
  <c r="I218" i="95"/>
  <c r="K218" i="95"/>
  <c r="L218" i="95"/>
  <c r="Q218" i="95"/>
  <c r="R218" i="95"/>
  <c r="S218" i="95"/>
  <c r="T218" i="95"/>
  <c r="U218" i="95"/>
  <c r="V218" i="95"/>
  <c r="W218" i="95"/>
  <c r="X218" i="95"/>
  <c r="Y218" i="95"/>
  <c r="Z218" i="95"/>
  <c r="AA218" i="95"/>
  <c r="B219" i="95"/>
  <c r="C219" i="95"/>
  <c r="D219" i="95"/>
  <c r="E219" i="95"/>
  <c r="G219" i="95"/>
  <c r="H219" i="95"/>
  <c r="I219" i="95"/>
  <c r="K219" i="95"/>
  <c r="L219" i="95"/>
  <c r="Q219" i="95"/>
  <c r="R219" i="95"/>
  <c r="S219" i="95"/>
  <c r="T219" i="95"/>
  <c r="U219" i="95"/>
  <c r="V219" i="95"/>
  <c r="W219" i="95"/>
  <c r="X219" i="95"/>
  <c r="Y219" i="95"/>
  <c r="Z219" i="95"/>
  <c r="AA219" i="95"/>
  <c r="B220" i="95"/>
  <c r="C220" i="95"/>
  <c r="D220" i="95"/>
  <c r="E220" i="95"/>
  <c r="G220" i="95"/>
  <c r="H220" i="95"/>
  <c r="I220" i="95"/>
  <c r="K220" i="95"/>
  <c r="L220" i="95"/>
  <c r="Q220" i="95"/>
  <c r="R220" i="95"/>
  <c r="S220" i="95"/>
  <c r="T220" i="95"/>
  <c r="U220" i="95"/>
  <c r="V220" i="95"/>
  <c r="W220" i="95"/>
  <c r="X220" i="95"/>
  <c r="Y220" i="95"/>
  <c r="Z220" i="95"/>
  <c r="AA220" i="95"/>
  <c r="B221" i="95"/>
  <c r="C221" i="95"/>
  <c r="D221" i="95"/>
  <c r="E221" i="95"/>
  <c r="G221" i="95"/>
  <c r="H221" i="95"/>
  <c r="I221" i="95"/>
  <c r="K221" i="95"/>
  <c r="L221" i="95"/>
  <c r="Q221" i="95"/>
  <c r="R221" i="95"/>
  <c r="S221" i="95"/>
  <c r="T221" i="95"/>
  <c r="U221" i="95"/>
  <c r="V221" i="95"/>
  <c r="W221" i="95"/>
  <c r="X221" i="95"/>
  <c r="Y221" i="95"/>
  <c r="Z221" i="95"/>
  <c r="AA221" i="95"/>
  <c r="B222" i="95"/>
  <c r="C222" i="95"/>
  <c r="D222" i="95"/>
  <c r="E222" i="95"/>
  <c r="G222" i="95"/>
  <c r="H222" i="95"/>
  <c r="I222" i="95"/>
  <c r="K222" i="95"/>
  <c r="L222" i="95"/>
  <c r="Q222" i="95"/>
  <c r="R222" i="95"/>
  <c r="S222" i="95"/>
  <c r="T222" i="95"/>
  <c r="U222" i="95"/>
  <c r="V222" i="95"/>
  <c r="W222" i="95"/>
  <c r="X222" i="95"/>
  <c r="Y222" i="95"/>
  <c r="Z222" i="95"/>
  <c r="AA222" i="95"/>
  <c r="B223" i="95"/>
  <c r="C223" i="95"/>
  <c r="D223" i="95"/>
  <c r="E223" i="95"/>
  <c r="G223" i="95"/>
  <c r="H223" i="95"/>
  <c r="I223" i="95"/>
  <c r="K223" i="95"/>
  <c r="L223" i="95"/>
  <c r="Q223" i="95"/>
  <c r="R223" i="95"/>
  <c r="S223" i="95"/>
  <c r="T223" i="95"/>
  <c r="U223" i="95"/>
  <c r="V223" i="95"/>
  <c r="W223" i="95"/>
  <c r="X223" i="95"/>
  <c r="Y223" i="95"/>
  <c r="Z223" i="95"/>
  <c r="AA223" i="95"/>
  <c r="B224" i="95"/>
  <c r="C224" i="95"/>
  <c r="D224" i="95"/>
  <c r="E224" i="95"/>
  <c r="G224" i="95"/>
  <c r="H224" i="95"/>
  <c r="I224" i="95"/>
  <c r="K224" i="95"/>
  <c r="L224" i="95"/>
  <c r="Q224" i="95"/>
  <c r="R224" i="95"/>
  <c r="S224" i="95"/>
  <c r="T224" i="95"/>
  <c r="U224" i="95"/>
  <c r="V224" i="95"/>
  <c r="W224" i="95"/>
  <c r="X224" i="95"/>
  <c r="Y224" i="95"/>
  <c r="Z224" i="95"/>
  <c r="AA224" i="95"/>
  <c r="B225" i="95"/>
  <c r="C225" i="95"/>
  <c r="D225" i="95"/>
  <c r="E225" i="95"/>
  <c r="G225" i="95"/>
  <c r="H225" i="95"/>
  <c r="I225" i="95"/>
  <c r="K225" i="95"/>
  <c r="L225" i="95"/>
  <c r="Q225" i="95"/>
  <c r="R225" i="95"/>
  <c r="S225" i="95"/>
  <c r="T225" i="95"/>
  <c r="U225" i="95"/>
  <c r="V225" i="95"/>
  <c r="W225" i="95"/>
  <c r="X225" i="95"/>
  <c r="Y225" i="95"/>
  <c r="Z225" i="95"/>
  <c r="AA225" i="95"/>
  <c r="B226" i="95"/>
  <c r="C226" i="95"/>
  <c r="D226" i="95"/>
  <c r="E226" i="95"/>
  <c r="G226" i="95"/>
  <c r="H226" i="95"/>
  <c r="I226" i="95"/>
  <c r="K226" i="95"/>
  <c r="L226" i="95"/>
  <c r="Q226" i="95"/>
  <c r="R226" i="95"/>
  <c r="S226" i="95"/>
  <c r="T226" i="95"/>
  <c r="U226" i="95"/>
  <c r="V226" i="95"/>
  <c r="W226" i="95"/>
  <c r="X226" i="95"/>
  <c r="Y226" i="95"/>
  <c r="Z226" i="95"/>
  <c r="AA226" i="95"/>
  <c r="G6" i="93"/>
  <c r="H6" i="93"/>
  <c r="I6" i="93"/>
  <c r="K6" i="93"/>
  <c r="L6" i="93"/>
  <c r="Q6" i="93"/>
  <c r="R6" i="93"/>
  <c r="S6" i="93"/>
  <c r="T6" i="93"/>
  <c r="U6" i="93"/>
  <c r="V6" i="93"/>
  <c r="W6" i="93"/>
  <c r="X6" i="93"/>
  <c r="Y6" i="93"/>
  <c r="Z6" i="93"/>
  <c r="AA6" i="93"/>
  <c r="G7" i="93"/>
  <c r="H7" i="93"/>
  <c r="I7" i="93"/>
  <c r="K7" i="93"/>
  <c r="L7" i="93"/>
  <c r="Q7" i="93"/>
  <c r="R7" i="93"/>
  <c r="S7" i="93"/>
  <c r="T7" i="93"/>
  <c r="U7" i="93"/>
  <c r="V7" i="93"/>
  <c r="W7" i="93"/>
  <c r="X7" i="93"/>
  <c r="Y7" i="93"/>
  <c r="Z7" i="93"/>
  <c r="AA7" i="93"/>
  <c r="B7" i="93"/>
  <c r="C7" i="93"/>
  <c r="D7" i="93"/>
  <c r="E7" i="93"/>
  <c r="B8" i="93"/>
  <c r="C8" i="93"/>
  <c r="D8" i="93"/>
  <c r="E8" i="93"/>
  <c r="B6" i="93"/>
  <c r="B134" i="86" l="1"/>
  <c r="C134" i="86"/>
  <c r="D134" i="86"/>
  <c r="E134" i="86"/>
  <c r="B135" i="86"/>
  <c r="C135" i="86"/>
  <c r="D135" i="86"/>
  <c r="E135" i="86"/>
  <c r="B136" i="86"/>
  <c r="C136" i="86"/>
  <c r="D136" i="86"/>
  <c r="E136" i="86"/>
  <c r="B137" i="86"/>
  <c r="C137" i="86"/>
  <c r="D137" i="86"/>
  <c r="E137" i="86"/>
  <c r="B138" i="86"/>
  <c r="C138" i="86"/>
  <c r="D138" i="86"/>
  <c r="E138" i="86"/>
  <c r="B139" i="86"/>
  <c r="C139" i="86"/>
  <c r="D139" i="86"/>
  <c r="E139" i="86"/>
  <c r="B140" i="86"/>
  <c r="C140" i="86"/>
  <c r="D140" i="86"/>
  <c r="E140" i="86"/>
  <c r="B141" i="86"/>
  <c r="C141" i="86"/>
  <c r="D141" i="86"/>
  <c r="E141" i="86"/>
  <c r="B142" i="86"/>
  <c r="C142" i="86"/>
  <c r="D142" i="86"/>
  <c r="E142" i="86"/>
  <c r="B143" i="86"/>
  <c r="C143" i="86"/>
  <c r="D143" i="86"/>
  <c r="E143" i="86"/>
  <c r="B144" i="86"/>
  <c r="C144" i="86"/>
  <c r="D144" i="86"/>
  <c r="E144" i="86"/>
  <c r="B145" i="86"/>
  <c r="C145" i="86"/>
  <c r="D145" i="86"/>
  <c r="E145" i="86"/>
  <c r="B146" i="86"/>
  <c r="C146" i="86"/>
  <c r="D146" i="86"/>
  <c r="E146" i="86"/>
  <c r="B6" i="86"/>
  <c r="C6" i="86"/>
  <c r="D6" i="86"/>
  <c r="F146" i="86"/>
  <c r="G146" i="86"/>
  <c r="H146" i="86"/>
  <c r="I146" i="86"/>
  <c r="K146" i="86"/>
  <c r="L146" i="86"/>
  <c r="Q146" i="86"/>
  <c r="R146" i="86"/>
  <c r="S146" i="86"/>
  <c r="T146" i="86"/>
  <c r="U146" i="86"/>
  <c r="V146" i="86"/>
  <c r="W146" i="86"/>
  <c r="X146" i="86"/>
  <c r="Y146" i="86"/>
  <c r="Z146" i="86"/>
  <c r="AA146" i="86"/>
  <c r="AB146" i="86"/>
  <c r="AC146" i="86"/>
  <c r="AD146" i="86"/>
  <c r="AE146" i="86"/>
  <c r="AF146" i="86"/>
  <c r="AG146" i="86"/>
  <c r="AH146" i="86"/>
  <c r="AI146" i="86"/>
  <c r="AJ146" i="86"/>
  <c r="AK146" i="86"/>
  <c r="AB7" i="86"/>
  <c r="AC7" i="86"/>
  <c r="AD7" i="86"/>
  <c r="AE7" i="86"/>
  <c r="AF7" i="86"/>
  <c r="AG7" i="86"/>
  <c r="AH7" i="86"/>
  <c r="AI7" i="86"/>
  <c r="AJ7" i="86"/>
  <c r="AK7" i="86"/>
  <c r="AB8" i="86"/>
  <c r="AC8" i="86"/>
  <c r="AD8" i="86"/>
  <c r="AE8" i="86"/>
  <c r="AF8" i="86"/>
  <c r="AG8" i="86"/>
  <c r="AH8" i="86"/>
  <c r="AI8" i="86"/>
  <c r="AJ8" i="86"/>
  <c r="AK8" i="86"/>
  <c r="AB9" i="86"/>
  <c r="AC9" i="86"/>
  <c r="AD9" i="86"/>
  <c r="AE9" i="86"/>
  <c r="AF9" i="86"/>
  <c r="AG9" i="86"/>
  <c r="AH9" i="86"/>
  <c r="AI9" i="86"/>
  <c r="AJ9" i="86"/>
  <c r="AK9" i="86"/>
  <c r="AB10" i="86"/>
  <c r="AC10" i="86"/>
  <c r="AD10" i="86"/>
  <c r="AE10" i="86"/>
  <c r="AF10" i="86"/>
  <c r="AG10" i="86"/>
  <c r="AH10" i="86"/>
  <c r="AI10" i="86"/>
  <c r="AJ10" i="86"/>
  <c r="AK10" i="86"/>
  <c r="AB11" i="86"/>
  <c r="AC11" i="86"/>
  <c r="AD11" i="86"/>
  <c r="AE11" i="86"/>
  <c r="AF11" i="86"/>
  <c r="AG11" i="86"/>
  <c r="AH11" i="86"/>
  <c r="AI11" i="86"/>
  <c r="AJ11" i="86"/>
  <c r="AK11" i="86"/>
  <c r="AB12" i="86"/>
  <c r="AC12" i="86"/>
  <c r="AD12" i="86"/>
  <c r="AE12" i="86"/>
  <c r="AF12" i="86"/>
  <c r="AG12" i="86"/>
  <c r="AH12" i="86"/>
  <c r="AI12" i="86"/>
  <c r="AJ12" i="86"/>
  <c r="AK12" i="86"/>
  <c r="AB13" i="86"/>
  <c r="AC13" i="86"/>
  <c r="AD13" i="86"/>
  <c r="AE13" i="86"/>
  <c r="AF13" i="86"/>
  <c r="AG13" i="86"/>
  <c r="AH13" i="86"/>
  <c r="AI13" i="86"/>
  <c r="AJ13" i="86"/>
  <c r="AK13" i="86"/>
  <c r="AB14" i="86"/>
  <c r="AC14" i="86"/>
  <c r="AD14" i="86"/>
  <c r="AE14" i="86"/>
  <c r="AF14" i="86"/>
  <c r="AG14" i="86"/>
  <c r="AH14" i="86"/>
  <c r="AI14" i="86"/>
  <c r="AJ14" i="86"/>
  <c r="AK14" i="86"/>
  <c r="AB15" i="86"/>
  <c r="AC15" i="86"/>
  <c r="AD15" i="86"/>
  <c r="AE15" i="86"/>
  <c r="AF15" i="86"/>
  <c r="AG15" i="86"/>
  <c r="AH15" i="86"/>
  <c r="AI15" i="86"/>
  <c r="AJ15" i="86"/>
  <c r="AK15" i="86"/>
  <c r="AB16" i="86"/>
  <c r="AC16" i="86"/>
  <c r="AD16" i="86"/>
  <c r="AE16" i="86"/>
  <c r="AF16" i="86"/>
  <c r="AG16" i="86"/>
  <c r="AH16" i="86"/>
  <c r="AI16" i="86"/>
  <c r="AJ16" i="86"/>
  <c r="AK16" i="86"/>
  <c r="AB17" i="86"/>
  <c r="AC17" i="86"/>
  <c r="AD17" i="86"/>
  <c r="AE17" i="86"/>
  <c r="AF17" i="86"/>
  <c r="AG17" i="86"/>
  <c r="AH17" i="86"/>
  <c r="AI17" i="86"/>
  <c r="AJ17" i="86"/>
  <c r="AK17" i="86"/>
  <c r="AB18" i="86"/>
  <c r="AC18" i="86"/>
  <c r="AD18" i="86"/>
  <c r="AE18" i="86"/>
  <c r="AF18" i="86"/>
  <c r="AG18" i="86"/>
  <c r="AH18" i="86"/>
  <c r="AI18" i="86"/>
  <c r="AJ18" i="86"/>
  <c r="AK18" i="86"/>
  <c r="AB19" i="86"/>
  <c r="AC19" i="86"/>
  <c r="AD19" i="86"/>
  <c r="AE19" i="86"/>
  <c r="AF19" i="86"/>
  <c r="AG19" i="86"/>
  <c r="AH19" i="86"/>
  <c r="AI19" i="86"/>
  <c r="AJ19" i="86"/>
  <c r="AK19" i="86"/>
  <c r="AB20" i="86"/>
  <c r="AC20" i="86"/>
  <c r="AD20" i="86"/>
  <c r="AE20" i="86"/>
  <c r="AF20" i="86"/>
  <c r="AG20" i="86"/>
  <c r="AH20" i="86"/>
  <c r="AI20" i="86"/>
  <c r="AJ20" i="86"/>
  <c r="AK20" i="86"/>
  <c r="AB21" i="86"/>
  <c r="AC21" i="86"/>
  <c r="AD21" i="86"/>
  <c r="AE21" i="86"/>
  <c r="AF21" i="86"/>
  <c r="AG21" i="86"/>
  <c r="AH21" i="86"/>
  <c r="AI21" i="86"/>
  <c r="AJ21" i="86"/>
  <c r="AK21" i="86"/>
  <c r="AB22" i="86"/>
  <c r="AC22" i="86"/>
  <c r="AD22" i="86"/>
  <c r="AE22" i="86"/>
  <c r="AF22" i="86"/>
  <c r="AG22" i="86"/>
  <c r="AH22" i="86"/>
  <c r="AI22" i="86"/>
  <c r="AJ22" i="86"/>
  <c r="AK22" i="86"/>
  <c r="AB23" i="86"/>
  <c r="AC23" i="86"/>
  <c r="AD23" i="86"/>
  <c r="AE23" i="86"/>
  <c r="AF23" i="86"/>
  <c r="AG23" i="86"/>
  <c r="AH23" i="86"/>
  <c r="AI23" i="86"/>
  <c r="AJ23" i="86"/>
  <c r="AK23" i="86"/>
  <c r="AB24" i="86"/>
  <c r="AC24" i="86"/>
  <c r="AD24" i="86"/>
  <c r="AE24" i="86"/>
  <c r="AF24" i="86"/>
  <c r="AG24" i="86"/>
  <c r="AH24" i="86"/>
  <c r="AI24" i="86"/>
  <c r="AJ24" i="86"/>
  <c r="AK24" i="86"/>
  <c r="AB25" i="86"/>
  <c r="AC25" i="86"/>
  <c r="AD25" i="86"/>
  <c r="AE25" i="86"/>
  <c r="AF25" i="86"/>
  <c r="AG25" i="86"/>
  <c r="AH25" i="86"/>
  <c r="AI25" i="86"/>
  <c r="AJ25" i="86"/>
  <c r="AK25" i="86"/>
  <c r="AB26" i="86"/>
  <c r="AC26" i="86"/>
  <c r="AD26" i="86"/>
  <c r="AE26" i="86"/>
  <c r="AF26" i="86"/>
  <c r="AG26" i="86"/>
  <c r="AH26" i="86"/>
  <c r="AI26" i="86"/>
  <c r="AJ26" i="86"/>
  <c r="AK26" i="86"/>
  <c r="AB27" i="86"/>
  <c r="AC27" i="86"/>
  <c r="AD27" i="86"/>
  <c r="AE27" i="86"/>
  <c r="AF27" i="86"/>
  <c r="AG27" i="86"/>
  <c r="AH27" i="86"/>
  <c r="AI27" i="86"/>
  <c r="AJ27" i="86"/>
  <c r="AK27" i="86"/>
  <c r="AB28" i="86"/>
  <c r="AC28" i="86"/>
  <c r="AD28" i="86"/>
  <c r="AE28" i="86"/>
  <c r="AF28" i="86"/>
  <c r="AG28" i="86"/>
  <c r="AH28" i="86"/>
  <c r="AI28" i="86"/>
  <c r="AJ28" i="86"/>
  <c r="AK28" i="86"/>
  <c r="AB29" i="86"/>
  <c r="AC29" i="86"/>
  <c r="AD29" i="86"/>
  <c r="AE29" i="86"/>
  <c r="AF29" i="86"/>
  <c r="AG29" i="86"/>
  <c r="AH29" i="86"/>
  <c r="AI29" i="86"/>
  <c r="AJ29" i="86"/>
  <c r="AK29" i="86"/>
  <c r="AB30" i="86"/>
  <c r="AC30" i="86"/>
  <c r="AD30" i="86"/>
  <c r="AE30" i="86"/>
  <c r="AF30" i="86"/>
  <c r="AG30" i="86"/>
  <c r="AH30" i="86"/>
  <c r="AI30" i="86"/>
  <c r="AJ30" i="86"/>
  <c r="AK30" i="86"/>
  <c r="AB31" i="86"/>
  <c r="AC31" i="86"/>
  <c r="AD31" i="86"/>
  <c r="AE31" i="86"/>
  <c r="AF31" i="86"/>
  <c r="AG31" i="86"/>
  <c r="AH31" i="86"/>
  <c r="AI31" i="86"/>
  <c r="AJ31" i="86"/>
  <c r="AK31" i="86"/>
  <c r="AB32" i="86"/>
  <c r="AC32" i="86"/>
  <c r="AD32" i="86"/>
  <c r="AE32" i="86"/>
  <c r="AF32" i="86"/>
  <c r="AG32" i="86"/>
  <c r="AH32" i="86"/>
  <c r="AI32" i="86"/>
  <c r="AJ32" i="86"/>
  <c r="AK32" i="86"/>
  <c r="AB33" i="86"/>
  <c r="AC33" i="86"/>
  <c r="AD33" i="86"/>
  <c r="AE33" i="86"/>
  <c r="AF33" i="86"/>
  <c r="AG33" i="86"/>
  <c r="AH33" i="86"/>
  <c r="AI33" i="86"/>
  <c r="AJ33" i="86"/>
  <c r="AK33" i="86"/>
  <c r="AB34" i="86"/>
  <c r="AC34" i="86"/>
  <c r="AD34" i="86"/>
  <c r="AE34" i="86"/>
  <c r="AF34" i="86"/>
  <c r="AG34" i="86"/>
  <c r="AH34" i="86"/>
  <c r="AI34" i="86"/>
  <c r="AJ34" i="86"/>
  <c r="AK34" i="86"/>
  <c r="AB35" i="86"/>
  <c r="AC35" i="86"/>
  <c r="AD35" i="86"/>
  <c r="AE35" i="86"/>
  <c r="AF35" i="86"/>
  <c r="AG35" i="86"/>
  <c r="AH35" i="86"/>
  <c r="AI35" i="86"/>
  <c r="AJ35" i="86"/>
  <c r="AK35" i="86"/>
  <c r="AB36" i="86"/>
  <c r="AC36" i="86"/>
  <c r="AD36" i="86"/>
  <c r="AE36" i="86"/>
  <c r="AF36" i="86"/>
  <c r="AG36" i="86"/>
  <c r="AH36" i="86"/>
  <c r="AI36" i="86"/>
  <c r="AJ36" i="86"/>
  <c r="AK36" i="86"/>
  <c r="AB37" i="86"/>
  <c r="AC37" i="86"/>
  <c r="AD37" i="86"/>
  <c r="AE37" i="86"/>
  <c r="AF37" i="86"/>
  <c r="AG37" i="86"/>
  <c r="AH37" i="86"/>
  <c r="AI37" i="86"/>
  <c r="AJ37" i="86"/>
  <c r="AK37" i="86"/>
  <c r="AB38" i="86"/>
  <c r="AC38" i="86"/>
  <c r="AD38" i="86"/>
  <c r="AE38" i="86"/>
  <c r="AF38" i="86"/>
  <c r="AG38" i="86"/>
  <c r="AH38" i="86"/>
  <c r="AI38" i="86"/>
  <c r="AJ38" i="86"/>
  <c r="AK38" i="86"/>
  <c r="AB39" i="86"/>
  <c r="AC39" i="86"/>
  <c r="AD39" i="86"/>
  <c r="AE39" i="86"/>
  <c r="AF39" i="86"/>
  <c r="AG39" i="86"/>
  <c r="AH39" i="86"/>
  <c r="AI39" i="86"/>
  <c r="AJ39" i="86"/>
  <c r="AK39" i="86"/>
  <c r="AB40" i="86"/>
  <c r="AC40" i="86"/>
  <c r="AD40" i="86"/>
  <c r="AE40" i="86"/>
  <c r="AF40" i="86"/>
  <c r="AG40" i="86"/>
  <c r="AH40" i="86"/>
  <c r="AI40" i="86"/>
  <c r="AJ40" i="86"/>
  <c r="AK40" i="86"/>
  <c r="AB41" i="86"/>
  <c r="AC41" i="86"/>
  <c r="AD41" i="86"/>
  <c r="AE41" i="86"/>
  <c r="AF41" i="86"/>
  <c r="AG41" i="86"/>
  <c r="AH41" i="86"/>
  <c r="AI41" i="86"/>
  <c r="AJ41" i="86"/>
  <c r="AK41" i="86"/>
  <c r="AB42" i="86"/>
  <c r="AC42" i="86"/>
  <c r="AD42" i="86"/>
  <c r="AE42" i="86"/>
  <c r="AF42" i="86"/>
  <c r="AG42" i="86"/>
  <c r="AH42" i="86"/>
  <c r="AI42" i="86"/>
  <c r="AJ42" i="86"/>
  <c r="AK42" i="86"/>
  <c r="AB43" i="86"/>
  <c r="AC43" i="86"/>
  <c r="AD43" i="86"/>
  <c r="AE43" i="86"/>
  <c r="AF43" i="86"/>
  <c r="AG43" i="86"/>
  <c r="AH43" i="86"/>
  <c r="AI43" i="86"/>
  <c r="AJ43" i="86"/>
  <c r="AK43" i="86"/>
  <c r="AB44" i="86"/>
  <c r="AC44" i="86"/>
  <c r="AD44" i="86"/>
  <c r="AE44" i="86"/>
  <c r="AF44" i="86"/>
  <c r="AG44" i="86"/>
  <c r="AH44" i="86"/>
  <c r="AI44" i="86"/>
  <c r="AJ44" i="86"/>
  <c r="AK44" i="86"/>
  <c r="AB45" i="86"/>
  <c r="AC45" i="86"/>
  <c r="AD45" i="86"/>
  <c r="AE45" i="86"/>
  <c r="AF45" i="86"/>
  <c r="AG45" i="86"/>
  <c r="AH45" i="86"/>
  <c r="AI45" i="86"/>
  <c r="AJ45" i="86"/>
  <c r="AK45" i="86"/>
  <c r="AB46" i="86"/>
  <c r="AC46" i="86"/>
  <c r="AD46" i="86"/>
  <c r="AE46" i="86"/>
  <c r="AF46" i="86"/>
  <c r="AG46" i="86"/>
  <c r="AH46" i="86"/>
  <c r="AI46" i="86"/>
  <c r="AJ46" i="86"/>
  <c r="AK46" i="86"/>
  <c r="AB47" i="86"/>
  <c r="AC47" i="86"/>
  <c r="AD47" i="86"/>
  <c r="AE47" i="86"/>
  <c r="AF47" i="86"/>
  <c r="AG47" i="86"/>
  <c r="AH47" i="86"/>
  <c r="AI47" i="86"/>
  <c r="AJ47" i="86"/>
  <c r="AK47" i="86"/>
  <c r="AB48" i="86"/>
  <c r="AC48" i="86"/>
  <c r="AD48" i="86"/>
  <c r="AE48" i="86"/>
  <c r="AF48" i="86"/>
  <c r="AG48" i="86"/>
  <c r="AH48" i="86"/>
  <c r="AI48" i="86"/>
  <c r="AJ48" i="86"/>
  <c r="AK48" i="86"/>
  <c r="AB49" i="86"/>
  <c r="AC49" i="86"/>
  <c r="AD49" i="86"/>
  <c r="AE49" i="86"/>
  <c r="AF49" i="86"/>
  <c r="AG49" i="86"/>
  <c r="AH49" i="86"/>
  <c r="AI49" i="86"/>
  <c r="AJ49" i="86"/>
  <c r="AK49" i="86"/>
  <c r="AB50" i="86"/>
  <c r="AC50" i="86"/>
  <c r="AD50" i="86"/>
  <c r="AE50" i="86"/>
  <c r="AF50" i="86"/>
  <c r="AG50" i="86"/>
  <c r="AH50" i="86"/>
  <c r="AI50" i="86"/>
  <c r="AJ50" i="86"/>
  <c r="AK50" i="86"/>
  <c r="AB51" i="86"/>
  <c r="AC51" i="86"/>
  <c r="AD51" i="86"/>
  <c r="AE51" i="86"/>
  <c r="AF51" i="86"/>
  <c r="AG51" i="86"/>
  <c r="AH51" i="86"/>
  <c r="AI51" i="86"/>
  <c r="AJ51" i="86"/>
  <c r="AK51" i="86"/>
  <c r="AB52" i="86"/>
  <c r="AC52" i="86"/>
  <c r="AD52" i="86"/>
  <c r="AE52" i="86"/>
  <c r="AF52" i="86"/>
  <c r="AG52" i="86"/>
  <c r="AH52" i="86"/>
  <c r="AI52" i="86"/>
  <c r="AJ52" i="86"/>
  <c r="AK52" i="86"/>
  <c r="AB53" i="86"/>
  <c r="AC53" i="86"/>
  <c r="AD53" i="86"/>
  <c r="AE53" i="86"/>
  <c r="AF53" i="86"/>
  <c r="AG53" i="86"/>
  <c r="AH53" i="86"/>
  <c r="AI53" i="86"/>
  <c r="AJ53" i="86"/>
  <c r="AK53" i="86"/>
  <c r="AB54" i="86"/>
  <c r="AC54" i="86"/>
  <c r="AD54" i="86"/>
  <c r="AE54" i="86"/>
  <c r="AF54" i="86"/>
  <c r="AG54" i="86"/>
  <c r="AH54" i="86"/>
  <c r="AI54" i="86"/>
  <c r="AJ54" i="86"/>
  <c r="AK54" i="86"/>
  <c r="AB55" i="86"/>
  <c r="AC55" i="86"/>
  <c r="AD55" i="86"/>
  <c r="AE55" i="86"/>
  <c r="AF55" i="86"/>
  <c r="AG55" i="86"/>
  <c r="AH55" i="86"/>
  <c r="AI55" i="86"/>
  <c r="AJ55" i="86"/>
  <c r="AK55" i="86"/>
  <c r="AB56" i="86"/>
  <c r="AC56" i="86"/>
  <c r="AD56" i="86"/>
  <c r="AE56" i="86"/>
  <c r="AF56" i="86"/>
  <c r="AG56" i="86"/>
  <c r="AH56" i="86"/>
  <c r="AI56" i="86"/>
  <c r="AJ56" i="86"/>
  <c r="AK56" i="86"/>
  <c r="AB57" i="86"/>
  <c r="AC57" i="86"/>
  <c r="AD57" i="86"/>
  <c r="AE57" i="86"/>
  <c r="AF57" i="86"/>
  <c r="AG57" i="86"/>
  <c r="AH57" i="86"/>
  <c r="AI57" i="86"/>
  <c r="AJ57" i="86"/>
  <c r="AK57" i="86"/>
  <c r="AB58" i="86"/>
  <c r="AC58" i="86"/>
  <c r="AD58" i="86"/>
  <c r="AE58" i="86"/>
  <c r="AF58" i="86"/>
  <c r="AG58" i="86"/>
  <c r="AH58" i="86"/>
  <c r="AI58" i="86"/>
  <c r="AJ58" i="86"/>
  <c r="AK58" i="86"/>
  <c r="AB59" i="86"/>
  <c r="AC59" i="86"/>
  <c r="AD59" i="86"/>
  <c r="AE59" i="86"/>
  <c r="AF59" i="86"/>
  <c r="AG59" i="86"/>
  <c r="AH59" i="86"/>
  <c r="AI59" i="86"/>
  <c r="AJ59" i="86"/>
  <c r="AK59" i="86"/>
  <c r="AB60" i="86"/>
  <c r="AC60" i="86"/>
  <c r="AD60" i="86"/>
  <c r="AE60" i="86"/>
  <c r="AF60" i="86"/>
  <c r="AG60" i="86"/>
  <c r="AH60" i="86"/>
  <c r="AI60" i="86"/>
  <c r="AJ60" i="86"/>
  <c r="AK60" i="86"/>
  <c r="AB61" i="86"/>
  <c r="AC61" i="86"/>
  <c r="AD61" i="86"/>
  <c r="AE61" i="86"/>
  <c r="AF61" i="86"/>
  <c r="AG61" i="86"/>
  <c r="AH61" i="86"/>
  <c r="AI61" i="86"/>
  <c r="AJ61" i="86"/>
  <c r="AK61" i="86"/>
  <c r="AB62" i="86"/>
  <c r="AC62" i="86"/>
  <c r="AD62" i="86"/>
  <c r="AE62" i="86"/>
  <c r="AF62" i="86"/>
  <c r="AG62" i="86"/>
  <c r="AH62" i="86"/>
  <c r="AI62" i="86"/>
  <c r="AJ62" i="86"/>
  <c r="AK62" i="86"/>
  <c r="AB63" i="86"/>
  <c r="AC63" i="86"/>
  <c r="AD63" i="86"/>
  <c r="AE63" i="86"/>
  <c r="AF63" i="86"/>
  <c r="AG63" i="86"/>
  <c r="AH63" i="86"/>
  <c r="AI63" i="86"/>
  <c r="AJ63" i="86"/>
  <c r="AK63" i="86"/>
  <c r="AB64" i="86"/>
  <c r="AC64" i="86"/>
  <c r="AD64" i="86"/>
  <c r="AE64" i="86"/>
  <c r="AF64" i="86"/>
  <c r="AG64" i="86"/>
  <c r="AH64" i="86"/>
  <c r="AI64" i="86"/>
  <c r="AJ64" i="86"/>
  <c r="AK64" i="86"/>
  <c r="AB65" i="86"/>
  <c r="AC65" i="86"/>
  <c r="AD65" i="86"/>
  <c r="AE65" i="86"/>
  <c r="AF65" i="86"/>
  <c r="AG65" i="86"/>
  <c r="AH65" i="86"/>
  <c r="AI65" i="86"/>
  <c r="AJ65" i="86"/>
  <c r="AK65" i="86"/>
  <c r="AB66" i="86"/>
  <c r="AC66" i="86"/>
  <c r="AD66" i="86"/>
  <c r="AE66" i="86"/>
  <c r="AF66" i="86"/>
  <c r="AG66" i="86"/>
  <c r="AH66" i="86"/>
  <c r="AI66" i="86"/>
  <c r="AJ66" i="86"/>
  <c r="AK66" i="86"/>
  <c r="AB67" i="86"/>
  <c r="AC67" i="86"/>
  <c r="AD67" i="86"/>
  <c r="AE67" i="86"/>
  <c r="AF67" i="86"/>
  <c r="AG67" i="86"/>
  <c r="AH67" i="86"/>
  <c r="AI67" i="86"/>
  <c r="AJ67" i="86"/>
  <c r="AK67" i="86"/>
  <c r="AB68" i="86"/>
  <c r="AC68" i="86"/>
  <c r="AD68" i="86"/>
  <c r="AE68" i="86"/>
  <c r="AF68" i="86"/>
  <c r="AG68" i="86"/>
  <c r="AH68" i="86"/>
  <c r="AI68" i="86"/>
  <c r="AJ68" i="86"/>
  <c r="AK68" i="86"/>
  <c r="AB69" i="86"/>
  <c r="AC69" i="86"/>
  <c r="AD69" i="86"/>
  <c r="AE69" i="86"/>
  <c r="AF69" i="86"/>
  <c r="AG69" i="86"/>
  <c r="AH69" i="86"/>
  <c r="AI69" i="86"/>
  <c r="AJ69" i="86"/>
  <c r="AK69" i="86"/>
  <c r="AB70" i="86"/>
  <c r="AC70" i="86"/>
  <c r="AD70" i="86"/>
  <c r="AE70" i="86"/>
  <c r="AF70" i="86"/>
  <c r="AG70" i="86"/>
  <c r="AH70" i="86"/>
  <c r="AI70" i="86"/>
  <c r="AJ70" i="86"/>
  <c r="AK70" i="86"/>
  <c r="AB71" i="86"/>
  <c r="AC71" i="86"/>
  <c r="AD71" i="86"/>
  <c r="AE71" i="86"/>
  <c r="AF71" i="86"/>
  <c r="AG71" i="86"/>
  <c r="AH71" i="86"/>
  <c r="AI71" i="86"/>
  <c r="AJ71" i="86"/>
  <c r="AK71" i="86"/>
  <c r="AB72" i="86"/>
  <c r="AC72" i="86"/>
  <c r="AD72" i="86"/>
  <c r="AE72" i="86"/>
  <c r="AF72" i="86"/>
  <c r="AG72" i="86"/>
  <c r="AH72" i="86"/>
  <c r="AI72" i="86"/>
  <c r="AJ72" i="86"/>
  <c r="AK72" i="86"/>
  <c r="AB73" i="86"/>
  <c r="AC73" i="86"/>
  <c r="AD73" i="86"/>
  <c r="AE73" i="86"/>
  <c r="AF73" i="86"/>
  <c r="AG73" i="86"/>
  <c r="AH73" i="86"/>
  <c r="AI73" i="86"/>
  <c r="AJ73" i="86"/>
  <c r="AK73" i="86"/>
  <c r="AB74" i="86"/>
  <c r="AC74" i="86"/>
  <c r="AD74" i="86"/>
  <c r="AE74" i="86"/>
  <c r="AF74" i="86"/>
  <c r="AG74" i="86"/>
  <c r="AH74" i="86"/>
  <c r="AI74" i="86"/>
  <c r="AJ74" i="86"/>
  <c r="AK74" i="86"/>
  <c r="AB75" i="86"/>
  <c r="AC75" i="86"/>
  <c r="AD75" i="86"/>
  <c r="AE75" i="86"/>
  <c r="AF75" i="86"/>
  <c r="AG75" i="86"/>
  <c r="AH75" i="86"/>
  <c r="AI75" i="86"/>
  <c r="AJ75" i="86"/>
  <c r="AK75" i="86"/>
  <c r="AB76" i="86"/>
  <c r="AC76" i="86"/>
  <c r="AD76" i="86"/>
  <c r="AE76" i="86"/>
  <c r="AF76" i="86"/>
  <c r="AG76" i="86"/>
  <c r="AH76" i="86"/>
  <c r="AI76" i="86"/>
  <c r="AJ76" i="86"/>
  <c r="AK76" i="86"/>
  <c r="AB77" i="86"/>
  <c r="AC77" i="86"/>
  <c r="AD77" i="86"/>
  <c r="AE77" i="86"/>
  <c r="AF77" i="86"/>
  <c r="AG77" i="86"/>
  <c r="AH77" i="86"/>
  <c r="AI77" i="86"/>
  <c r="AJ77" i="86"/>
  <c r="AK77" i="86"/>
  <c r="AB78" i="86"/>
  <c r="AC78" i="86"/>
  <c r="AD78" i="86"/>
  <c r="AE78" i="86"/>
  <c r="AF78" i="86"/>
  <c r="AG78" i="86"/>
  <c r="AH78" i="86"/>
  <c r="AI78" i="86"/>
  <c r="AJ78" i="86"/>
  <c r="AK78" i="86"/>
  <c r="AB79" i="86"/>
  <c r="AC79" i="86"/>
  <c r="AD79" i="86"/>
  <c r="AE79" i="86"/>
  <c r="AF79" i="86"/>
  <c r="AG79" i="86"/>
  <c r="AH79" i="86"/>
  <c r="AI79" i="86"/>
  <c r="AJ79" i="86"/>
  <c r="AK79" i="86"/>
  <c r="AB80" i="86"/>
  <c r="AC80" i="86"/>
  <c r="AD80" i="86"/>
  <c r="AE80" i="86"/>
  <c r="AF80" i="86"/>
  <c r="AG80" i="86"/>
  <c r="AH80" i="86"/>
  <c r="AI80" i="86"/>
  <c r="AJ80" i="86"/>
  <c r="AK80" i="86"/>
  <c r="AB81" i="86"/>
  <c r="AC81" i="86"/>
  <c r="AD81" i="86"/>
  <c r="AE81" i="86"/>
  <c r="AF81" i="86"/>
  <c r="AG81" i="86"/>
  <c r="AH81" i="86"/>
  <c r="AI81" i="86"/>
  <c r="AJ81" i="86"/>
  <c r="AK81" i="86"/>
  <c r="AB82" i="86"/>
  <c r="AC82" i="86"/>
  <c r="AD82" i="86"/>
  <c r="AE82" i="86"/>
  <c r="AF82" i="86"/>
  <c r="AG82" i="86"/>
  <c r="AH82" i="86"/>
  <c r="AI82" i="86"/>
  <c r="AJ82" i="86"/>
  <c r="AK82" i="86"/>
  <c r="AB83" i="86"/>
  <c r="AC83" i="86"/>
  <c r="AD83" i="86"/>
  <c r="AE83" i="86"/>
  <c r="AF83" i="86"/>
  <c r="AG83" i="86"/>
  <c r="AH83" i="86"/>
  <c r="AI83" i="86"/>
  <c r="AJ83" i="86"/>
  <c r="AK83" i="86"/>
  <c r="AB84" i="86"/>
  <c r="AC84" i="86"/>
  <c r="AD84" i="86"/>
  <c r="AE84" i="86"/>
  <c r="AF84" i="86"/>
  <c r="AG84" i="86"/>
  <c r="AH84" i="86"/>
  <c r="AI84" i="86"/>
  <c r="AJ84" i="86"/>
  <c r="AK84" i="86"/>
  <c r="AB85" i="86"/>
  <c r="AC85" i="86"/>
  <c r="AD85" i="86"/>
  <c r="AE85" i="86"/>
  <c r="AF85" i="86"/>
  <c r="AG85" i="86"/>
  <c r="AH85" i="86"/>
  <c r="AI85" i="86"/>
  <c r="AJ85" i="86"/>
  <c r="AK85" i="86"/>
  <c r="AB86" i="86"/>
  <c r="AC86" i="86"/>
  <c r="AD86" i="86"/>
  <c r="AE86" i="86"/>
  <c r="AF86" i="86"/>
  <c r="AG86" i="86"/>
  <c r="AH86" i="86"/>
  <c r="AI86" i="86"/>
  <c r="AJ86" i="86"/>
  <c r="AK86" i="86"/>
  <c r="AB87" i="86"/>
  <c r="AC87" i="86"/>
  <c r="AD87" i="86"/>
  <c r="AE87" i="86"/>
  <c r="AF87" i="86"/>
  <c r="AG87" i="86"/>
  <c r="AH87" i="86"/>
  <c r="AI87" i="86"/>
  <c r="AJ87" i="86"/>
  <c r="AK87" i="86"/>
  <c r="AB88" i="86"/>
  <c r="AC88" i="86"/>
  <c r="AD88" i="86"/>
  <c r="AE88" i="86"/>
  <c r="AF88" i="86"/>
  <c r="AG88" i="86"/>
  <c r="AH88" i="86"/>
  <c r="AI88" i="86"/>
  <c r="AJ88" i="86"/>
  <c r="AK88" i="86"/>
  <c r="AB89" i="86"/>
  <c r="AC89" i="86"/>
  <c r="AD89" i="86"/>
  <c r="AE89" i="86"/>
  <c r="AF89" i="86"/>
  <c r="AG89" i="86"/>
  <c r="AH89" i="86"/>
  <c r="AI89" i="86"/>
  <c r="AJ89" i="86"/>
  <c r="AK89" i="86"/>
  <c r="AB90" i="86"/>
  <c r="AC90" i="86"/>
  <c r="AD90" i="86"/>
  <c r="AE90" i="86"/>
  <c r="AF90" i="86"/>
  <c r="AG90" i="86"/>
  <c r="AH90" i="86"/>
  <c r="AI90" i="86"/>
  <c r="AJ90" i="86"/>
  <c r="AK90" i="86"/>
  <c r="AB91" i="86"/>
  <c r="AC91" i="86"/>
  <c r="AD91" i="86"/>
  <c r="AE91" i="86"/>
  <c r="AF91" i="86"/>
  <c r="AG91" i="86"/>
  <c r="AH91" i="86"/>
  <c r="AI91" i="86"/>
  <c r="AJ91" i="86"/>
  <c r="AK91" i="86"/>
  <c r="AB92" i="86"/>
  <c r="AC92" i="86"/>
  <c r="AD92" i="86"/>
  <c r="AE92" i="86"/>
  <c r="AF92" i="86"/>
  <c r="AG92" i="86"/>
  <c r="AH92" i="86"/>
  <c r="AI92" i="86"/>
  <c r="AJ92" i="86"/>
  <c r="AK92" i="86"/>
  <c r="AB93" i="86"/>
  <c r="AC93" i="86"/>
  <c r="AD93" i="86"/>
  <c r="AE93" i="86"/>
  <c r="AF93" i="86"/>
  <c r="AG93" i="86"/>
  <c r="AH93" i="86"/>
  <c r="AI93" i="86"/>
  <c r="AJ93" i="86"/>
  <c r="AK93" i="86"/>
  <c r="AB94" i="86"/>
  <c r="AC94" i="86"/>
  <c r="AD94" i="86"/>
  <c r="AE94" i="86"/>
  <c r="AF94" i="86"/>
  <c r="AG94" i="86"/>
  <c r="AH94" i="86"/>
  <c r="AI94" i="86"/>
  <c r="AJ94" i="86"/>
  <c r="AK94" i="86"/>
  <c r="AB95" i="86"/>
  <c r="AC95" i="86"/>
  <c r="AD95" i="86"/>
  <c r="AE95" i="86"/>
  <c r="AF95" i="86"/>
  <c r="AG95" i="86"/>
  <c r="AH95" i="86"/>
  <c r="AI95" i="86"/>
  <c r="AJ95" i="86"/>
  <c r="AK95" i="86"/>
  <c r="AB96" i="86"/>
  <c r="AC96" i="86"/>
  <c r="AD96" i="86"/>
  <c r="AE96" i="86"/>
  <c r="AF96" i="86"/>
  <c r="AG96" i="86"/>
  <c r="AH96" i="86"/>
  <c r="AI96" i="86"/>
  <c r="AJ96" i="86"/>
  <c r="AK96" i="86"/>
  <c r="AB97" i="86"/>
  <c r="AC97" i="86"/>
  <c r="AD97" i="86"/>
  <c r="AE97" i="86"/>
  <c r="AF97" i="86"/>
  <c r="AG97" i="86"/>
  <c r="AH97" i="86"/>
  <c r="AI97" i="86"/>
  <c r="AJ97" i="86"/>
  <c r="AK97" i="86"/>
  <c r="AB98" i="86"/>
  <c r="AC98" i="86"/>
  <c r="AD98" i="86"/>
  <c r="AE98" i="86"/>
  <c r="AF98" i="86"/>
  <c r="AG98" i="86"/>
  <c r="AH98" i="86"/>
  <c r="AI98" i="86"/>
  <c r="AJ98" i="86"/>
  <c r="AK98" i="86"/>
  <c r="AB99" i="86"/>
  <c r="AC99" i="86"/>
  <c r="AD99" i="86"/>
  <c r="AE99" i="86"/>
  <c r="AF99" i="86"/>
  <c r="AG99" i="86"/>
  <c r="AH99" i="86"/>
  <c r="AI99" i="86"/>
  <c r="AJ99" i="86"/>
  <c r="AK99" i="86"/>
  <c r="AB100" i="86"/>
  <c r="AC100" i="86"/>
  <c r="AD100" i="86"/>
  <c r="AE100" i="86"/>
  <c r="AF100" i="86"/>
  <c r="AG100" i="86"/>
  <c r="AH100" i="86"/>
  <c r="AI100" i="86"/>
  <c r="AJ100" i="86"/>
  <c r="AK100" i="86"/>
  <c r="AB101" i="86"/>
  <c r="AC101" i="86"/>
  <c r="AD101" i="86"/>
  <c r="AE101" i="86"/>
  <c r="AF101" i="86"/>
  <c r="AG101" i="86"/>
  <c r="AH101" i="86"/>
  <c r="AI101" i="86"/>
  <c r="AJ101" i="86"/>
  <c r="AK101" i="86"/>
  <c r="AB102" i="86"/>
  <c r="AC102" i="86"/>
  <c r="AD102" i="86"/>
  <c r="AE102" i="86"/>
  <c r="AF102" i="86"/>
  <c r="AG102" i="86"/>
  <c r="AH102" i="86"/>
  <c r="AI102" i="86"/>
  <c r="AJ102" i="86"/>
  <c r="AK102" i="86"/>
  <c r="AB103" i="86"/>
  <c r="AC103" i="86"/>
  <c r="AD103" i="86"/>
  <c r="AE103" i="86"/>
  <c r="AF103" i="86"/>
  <c r="AG103" i="86"/>
  <c r="AH103" i="86"/>
  <c r="AI103" i="86"/>
  <c r="AJ103" i="86"/>
  <c r="AK103" i="86"/>
  <c r="AB104" i="86"/>
  <c r="AC104" i="86"/>
  <c r="AD104" i="86"/>
  <c r="AE104" i="86"/>
  <c r="AF104" i="86"/>
  <c r="AG104" i="86"/>
  <c r="AH104" i="86"/>
  <c r="AI104" i="86"/>
  <c r="AJ104" i="86"/>
  <c r="AK104" i="86"/>
  <c r="AB105" i="86"/>
  <c r="AC105" i="86"/>
  <c r="AD105" i="86"/>
  <c r="AE105" i="86"/>
  <c r="AF105" i="86"/>
  <c r="AG105" i="86"/>
  <c r="AH105" i="86"/>
  <c r="AI105" i="86"/>
  <c r="AJ105" i="86"/>
  <c r="AK105" i="86"/>
  <c r="AB106" i="86"/>
  <c r="AC106" i="86"/>
  <c r="AD106" i="86"/>
  <c r="AE106" i="86"/>
  <c r="AF106" i="86"/>
  <c r="AG106" i="86"/>
  <c r="AH106" i="86"/>
  <c r="AI106" i="86"/>
  <c r="AJ106" i="86"/>
  <c r="AK106" i="86"/>
  <c r="AB107" i="86"/>
  <c r="AC107" i="86"/>
  <c r="AD107" i="86"/>
  <c r="AE107" i="86"/>
  <c r="AF107" i="86"/>
  <c r="AG107" i="86"/>
  <c r="AH107" i="86"/>
  <c r="AI107" i="86"/>
  <c r="AJ107" i="86"/>
  <c r="AK107" i="86"/>
  <c r="AB108" i="86"/>
  <c r="AC108" i="86"/>
  <c r="AD108" i="86"/>
  <c r="AE108" i="86"/>
  <c r="AF108" i="86"/>
  <c r="AG108" i="86"/>
  <c r="AH108" i="86"/>
  <c r="AI108" i="86"/>
  <c r="AJ108" i="86"/>
  <c r="AK108" i="86"/>
  <c r="AB109" i="86"/>
  <c r="AC109" i="86"/>
  <c r="AD109" i="86"/>
  <c r="AE109" i="86"/>
  <c r="AF109" i="86"/>
  <c r="AG109" i="86"/>
  <c r="AH109" i="86"/>
  <c r="AI109" i="86"/>
  <c r="AJ109" i="86"/>
  <c r="AK109" i="86"/>
  <c r="AB110" i="86"/>
  <c r="AC110" i="86"/>
  <c r="AD110" i="86"/>
  <c r="AE110" i="86"/>
  <c r="AF110" i="86"/>
  <c r="AG110" i="86"/>
  <c r="AH110" i="86"/>
  <c r="AI110" i="86"/>
  <c r="AJ110" i="86"/>
  <c r="AK110" i="86"/>
  <c r="AB111" i="86"/>
  <c r="AC111" i="86"/>
  <c r="AD111" i="86"/>
  <c r="AE111" i="86"/>
  <c r="AF111" i="86"/>
  <c r="AG111" i="86"/>
  <c r="AH111" i="86"/>
  <c r="AI111" i="86"/>
  <c r="AJ111" i="86"/>
  <c r="AK111" i="86"/>
  <c r="AB112" i="86"/>
  <c r="AC112" i="86"/>
  <c r="AD112" i="86"/>
  <c r="AE112" i="86"/>
  <c r="AF112" i="86"/>
  <c r="AG112" i="86"/>
  <c r="AH112" i="86"/>
  <c r="AI112" i="86"/>
  <c r="AJ112" i="86"/>
  <c r="AK112" i="86"/>
  <c r="AB113" i="86"/>
  <c r="AC113" i="86"/>
  <c r="AD113" i="86"/>
  <c r="AE113" i="86"/>
  <c r="AF113" i="86"/>
  <c r="AG113" i="86"/>
  <c r="AH113" i="86"/>
  <c r="AI113" i="86"/>
  <c r="AJ113" i="86"/>
  <c r="AK113" i="86"/>
  <c r="AB114" i="86"/>
  <c r="AC114" i="86"/>
  <c r="AD114" i="86"/>
  <c r="AE114" i="86"/>
  <c r="AF114" i="86"/>
  <c r="AG114" i="86"/>
  <c r="AH114" i="86"/>
  <c r="AI114" i="86"/>
  <c r="AJ114" i="86"/>
  <c r="AK114" i="86"/>
  <c r="AB115" i="86"/>
  <c r="AC115" i="86"/>
  <c r="AD115" i="86"/>
  <c r="AE115" i="86"/>
  <c r="AF115" i="86"/>
  <c r="AG115" i="86"/>
  <c r="AH115" i="86"/>
  <c r="AI115" i="86"/>
  <c r="AJ115" i="86"/>
  <c r="AK115" i="86"/>
  <c r="AB116" i="86"/>
  <c r="AC116" i="86"/>
  <c r="AD116" i="86"/>
  <c r="AE116" i="86"/>
  <c r="AF116" i="86"/>
  <c r="AG116" i="86"/>
  <c r="AH116" i="86"/>
  <c r="AI116" i="86"/>
  <c r="AJ116" i="86"/>
  <c r="AK116" i="86"/>
  <c r="AB117" i="86"/>
  <c r="AC117" i="86"/>
  <c r="AD117" i="86"/>
  <c r="AE117" i="86"/>
  <c r="AF117" i="86"/>
  <c r="AG117" i="86"/>
  <c r="AH117" i="86"/>
  <c r="AI117" i="86"/>
  <c r="AJ117" i="86"/>
  <c r="AK117" i="86"/>
  <c r="AB118" i="86"/>
  <c r="AC118" i="86"/>
  <c r="AD118" i="86"/>
  <c r="AE118" i="86"/>
  <c r="AF118" i="86"/>
  <c r="AG118" i="86"/>
  <c r="AH118" i="86"/>
  <c r="AI118" i="86"/>
  <c r="AJ118" i="86"/>
  <c r="AK118" i="86"/>
  <c r="AB119" i="86"/>
  <c r="AC119" i="86"/>
  <c r="AD119" i="86"/>
  <c r="AE119" i="86"/>
  <c r="AF119" i="86"/>
  <c r="AG119" i="86"/>
  <c r="AH119" i="86"/>
  <c r="AI119" i="86"/>
  <c r="AJ119" i="86"/>
  <c r="AK119" i="86"/>
  <c r="AB120" i="86"/>
  <c r="AC120" i="86"/>
  <c r="AD120" i="86"/>
  <c r="AE120" i="86"/>
  <c r="AF120" i="86"/>
  <c r="AG120" i="86"/>
  <c r="AH120" i="86"/>
  <c r="AI120" i="86"/>
  <c r="AJ120" i="86"/>
  <c r="AK120" i="86"/>
  <c r="AB121" i="86"/>
  <c r="AC121" i="86"/>
  <c r="AD121" i="86"/>
  <c r="AE121" i="86"/>
  <c r="AF121" i="86"/>
  <c r="AG121" i="86"/>
  <c r="AH121" i="86"/>
  <c r="AI121" i="86"/>
  <c r="AJ121" i="86"/>
  <c r="AK121" i="86"/>
  <c r="AB122" i="86"/>
  <c r="AC122" i="86"/>
  <c r="AD122" i="86"/>
  <c r="AE122" i="86"/>
  <c r="AF122" i="86"/>
  <c r="AG122" i="86"/>
  <c r="AH122" i="86"/>
  <c r="AI122" i="86"/>
  <c r="AJ122" i="86"/>
  <c r="AK122" i="86"/>
  <c r="AB123" i="86"/>
  <c r="AC123" i="86"/>
  <c r="AD123" i="86"/>
  <c r="AE123" i="86"/>
  <c r="AF123" i="86"/>
  <c r="AG123" i="86"/>
  <c r="AH123" i="86"/>
  <c r="AI123" i="86"/>
  <c r="AJ123" i="86"/>
  <c r="AK123" i="86"/>
  <c r="AB124" i="86"/>
  <c r="AC124" i="86"/>
  <c r="AD124" i="86"/>
  <c r="AE124" i="86"/>
  <c r="AF124" i="86"/>
  <c r="AG124" i="86"/>
  <c r="AH124" i="86"/>
  <c r="AI124" i="86"/>
  <c r="AJ124" i="86"/>
  <c r="AK124" i="86"/>
  <c r="AB125" i="86"/>
  <c r="AC125" i="86"/>
  <c r="AD125" i="86"/>
  <c r="AE125" i="86"/>
  <c r="AF125" i="86"/>
  <c r="AG125" i="86"/>
  <c r="AH125" i="86"/>
  <c r="AI125" i="86"/>
  <c r="AJ125" i="86"/>
  <c r="AK125" i="86"/>
  <c r="AB126" i="86"/>
  <c r="AC126" i="86"/>
  <c r="AD126" i="86"/>
  <c r="AE126" i="86"/>
  <c r="AF126" i="86"/>
  <c r="AG126" i="86"/>
  <c r="AH126" i="86"/>
  <c r="AI126" i="86"/>
  <c r="AJ126" i="86"/>
  <c r="AK126" i="86"/>
  <c r="AB127" i="86"/>
  <c r="AC127" i="86"/>
  <c r="AD127" i="86"/>
  <c r="AE127" i="86"/>
  <c r="AF127" i="86"/>
  <c r="AG127" i="86"/>
  <c r="AH127" i="86"/>
  <c r="AI127" i="86"/>
  <c r="AJ127" i="86"/>
  <c r="AK127" i="86"/>
  <c r="AB128" i="86"/>
  <c r="AC128" i="86"/>
  <c r="AD128" i="86"/>
  <c r="AE128" i="86"/>
  <c r="AF128" i="86"/>
  <c r="AG128" i="86"/>
  <c r="AH128" i="86"/>
  <c r="AI128" i="86"/>
  <c r="AJ128" i="86"/>
  <c r="AK128" i="86"/>
  <c r="AB129" i="86"/>
  <c r="AC129" i="86"/>
  <c r="AD129" i="86"/>
  <c r="AE129" i="86"/>
  <c r="AF129" i="86"/>
  <c r="AG129" i="86"/>
  <c r="AH129" i="86"/>
  <c r="AI129" i="86"/>
  <c r="AJ129" i="86"/>
  <c r="AK129" i="86"/>
  <c r="AB130" i="86"/>
  <c r="AC130" i="86"/>
  <c r="AD130" i="86"/>
  <c r="AE130" i="86"/>
  <c r="AF130" i="86"/>
  <c r="AG130" i="86"/>
  <c r="AH130" i="86"/>
  <c r="AI130" i="86"/>
  <c r="AJ130" i="86"/>
  <c r="AK130" i="86"/>
  <c r="AB131" i="86"/>
  <c r="AC131" i="86"/>
  <c r="AD131" i="86"/>
  <c r="AE131" i="86"/>
  <c r="AF131" i="86"/>
  <c r="AG131" i="86"/>
  <c r="AH131" i="86"/>
  <c r="AI131" i="86"/>
  <c r="AJ131" i="86"/>
  <c r="AK131" i="86"/>
  <c r="AB132" i="86"/>
  <c r="AC132" i="86"/>
  <c r="AD132" i="86"/>
  <c r="AE132" i="86"/>
  <c r="AF132" i="86"/>
  <c r="AG132" i="86"/>
  <c r="AH132" i="86"/>
  <c r="AI132" i="86"/>
  <c r="AJ132" i="86"/>
  <c r="AK132" i="86"/>
  <c r="AB133" i="86"/>
  <c r="AC133" i="86"/>
  <c r="AD133" i="86"/>
  <c r="AE133" i="86"/>
  <c r="AF133" i="86"/>
  <c r="AG133" i="86"/>
  <c r="AH133" i="86"/>
  <c r="AI133" i="86"/>
  <c r="AJ133" i="86"/>
  <c r="AK133" i="86"/>
  <c r="G134" i="86"/>
  <c r="H134" i="86"/>
  <c r="I134" i="86"/>
  <c r="K134" i="86"/>
  <c r="L134" i="86"/>
  <c r="Q134" i="86"/>
  <c r="R134" i="86"/>
  <c r="S134" i="86"/>
  <c r="T134" i="86"/>
  <c r="U134" i="86"/>
  <c r="V134" i="86"/>
  <c r="W134" i="86"/>
  <c r="X134" i="86"/>
  <c r="Y134" i="86"/>
  <c r="Z134" i="86"/>
  <c r="AA134" i="86"/>
  <c r="AB134" i="86"/>
  <c r="AC134" i="86"/>
  <c r="AD134" i="86"/>
  <c r="AE134" i="86"/>
  <c r="AF134" i="86"/>
  <c r="AG134" i="86"/>
  <c r="AH134" i="86"/>
  <c r="AI134" i="86"/>
  <c r="AJ134" i="86"/>
  <c r="AK134" i="86"/>
  <c r="G135" i="86"/>
  <c r="H135" i="86"/>
  <c r="I135" i="86"/>
  <c r="K135" i="86"/>
  <c r="L135" i="86"/>
  <c r="Q135" i="86"/>
  <c r="R135" i="86"/>
  <c r="S135" i="86"/>
  <c r="T135" i="86"/>
  <c r="U135" i="86"/>
  <c r="V135" i="86"/>
  <c r="W135" i="86"/>
  <c r="X135" i="86"/>
  <c r="Y135" i="86"/>
  <c r="Z135" i="86"/>
  <c r="AA135" i="86"/>
  <c r="AB135" i="86"/>
  <c r="AC135" i="86"/>
  <c r="AD135" i="86"/>
  <c r="AE135" i="86"/>
  <c r="AF135" i="86"/>
  <c r="AG135" i="86"/>
  <c r="AH135" i="86"/>
  <c r="AI135" i="86"/>
  <c r="AJ135" i="86"/>
  <c r="AK135" i="86"/>
  <c r="G136" i="86"/>
  <c r="H136" i="86"/>
  <c r="I136" i="86"/>
  <c r="K136" i="86"/>
  <c r="L136" i="86"/>
  <c r="Q136" i="86"/>
  <c r="R136" i="86"/>
  <c r="S136" i="86"/>
  <c r="T136" i="86"/>
  <c r="U136" i="86"/>
  <c r="V136" i="86"/>
  <c r="W136" i="86"/>
  <c r="X136" i="86"/>
  <c r="Y136" i="86"/>
  <c r="Z136" i="86"/>
  <c r="AA136" i="86"/>
  <c r="AB136" i="86"/>
  <c r="AC136" i="86"/>
  <c r="AD136" i="86"/>
  <c r="AE136" i="86"/>
  <c r="AF136" i="86"/>
  <c r="AG136" i="86"/>
  <c r="AH136" i="86"/>
  <c r="AI136" i="86"/>
  <c r="AJ136" i="86"/>
  <c r="AK136" i="86"/>
  <c r="G137" i="86"/>
  <c r="H137" i="86"/>
  <c r="I137" i="86"/>
  <c r="K137" i="86"/>
  <c r="L137" i="86"/>
  <c r="Q137" i="86"/>
  <c r="R137" i="86"/>
  <c r="S137" i="86"/>
  <c r="T137" i="86"/>
  <c r="U137" i="86"/>
  <c r="V137" i="86"/>
  <c r="W137" i="86"/>
  <c r="X137" i="86"/>
  <c r="Y137" i="86"/>
  <c r="Z137" i="86"/>
  <c r="AA137" i="86"/>
  <c r="AB137" i="86"/>
  <c r="AC137" i="86"/>
  <c r="AD137" i="86"/>
  <c r="AE137" i="86"/>
  <c r="AF137" i="86"/>
  <c r="AG137" i="86"/>
  <c r="AH137" i="86"/>
  <c r="AI137" i="86"/>
  <c r="AJ137" i="86"/>
  <c r="AK137" i="86"/>
  <c r="G138" i="86"/>
  <c r="H138" i="86"/>
  <c r="I138" i="86"/>
  <c r="K138" i="86"/>
  <c r="L138" i="86"/>
  <c r="Q138" i="86"/>
  <c r="R138" i="86"/>
  <c r="S138" i="86"/>
  <c r="T138" i="86"/>
  <c r="U138" i="86"/>
  <c r="V138" i="86"/>
  <c r="W138" i="86"/>
  <c r="X138" i="86"/>
  <c r="Y138" i="86"/>
  <c r="Z138" i="86"/>
  <c r="AA138" i="86"/>
  <c r="AB138" i="86"/>
  <c r="AC138" i="86"/>
  <c r="AD138" i="86"/>
  <c r="AE138" i="86"/>
  <c r="AF138" i="86"/>
  <c r="AG138" i="86"/>
  <c r="AH138" i="86"/>
  <c r="AI138" i="86"/>
  <c r="AJ138" i="86"/>
  <c r="AK138" i="86"/>
  <c r="G139" i="86"/>
  <c r="H139" i="86"/>
  <c r="I139" i="86"/>
  <c r="K139" i="86"/>
  <c r="L139" i="86"/>
  <c r="Q139" i="86"/>
  <c r="R139" i="86"/>
  <c r="S139" i="86"/>
  <c r="T139" i="86"/>
  <c r="U139" i="86"/>
  <c r="V139" i="86"/>
  <c r="W139" i="86"/>
  <c r="X139" i="86"/>
  <c r="Y139" i="86"/>
  <c r="Z139" i="86"/>
  <c r="AA139" i="86"/>
  <c r="AB139" i="86"/>
  <c r="AC139" i="86"/>
  <c r="AD139" i="86"/>
  <c r="AE139" i="86"/>
  <c r="AF139" i="86"/>
  <c r="AG139" i="86"/>
  <c r="AH139" i="86"/>
  <c r="AI139" i="86"/>
  <c r="AJ139" i="86"/>
  <c r="AK139" i="86"/>
  <c r="G140" i="86"/>
  <c r="H140" i="86"/>
  <c r="I140" i="86"/>
  <c r="K140" i="86"/>
  <c r="L140" i="86"/>
  <c r="Q140" i="86"/>
  <c r="R140" i="86"/>
  <c r="S140" i="86"/>
  <c r="T140" i="86"/>
  <c r="U140" i="86"/>
  <c r="V140" i="86"/>
  <c r="W140" i="86"/>
  <c r="X140" i="86"/>
  <c r="Y140" i="86"/>
  <c r="Z140" i="86"/>
  <c r="AA140" i="86"/>
  <c r="AB140" i="86"/>
  <c r="AC140" i="86"/>
  <c r="AD140" i="86"/>
  <c r="AE140" i="86"/>
  <c r="AF140" i="86"/>
  <c r="AG140" i="86"/>
  <c r="AH140" i="86"/>
  <c r="AI140" i="86"/>
  <c r="AJ140" i="86"/>
  <c r="AK140" i="86"/>
  <c r="G141" i="86"/>
  <c r="H141" i="86"/>
  <c r="I141" i="86"/>
  <c r="K141" i="86"/>
  <c r="L141" i="86"/>
  <c r="Q141" i="86"/>
  <c r="R141" i="86"/>
  <c r="S141" i="86"/>
  <c r="T141" i="86"/>
  <c r="U141" i="86"/>
  <c r="V141" i="86"/>
  <c r="W141" i="86"/>
  <c r="X141" i="86"/>
  <c r="Y141" i="86"/>
  <c r="Z141" i="86"/>
  <c r="AA141" i="86"/>
  <c r="AB141" i="86"/>
  <c r="AC141" i="86"/>
  <c r="AD141" i="86"/>
  <c r="AE141" i="86"/>
  <c r="AF141" i="86"/>
  <c r="AG141" i="86"/>
  <c r="AH141" i="86"/>
  <c r="AI141" i="86"/>
  <c r="AJ141" i="86"/>
  <c r="AK141" i="86"/>
  <c r="G142" i="86"/>
  <c r="H142" i="86"/>
  <c r="I142" i="86"/>
  <c r="K142" i="86"/>
  <c r="L142" i="86"/>
  <c r="Q142" i="86"/>
  <c r="R142" i="86"/>
  <c r="S142" i="86"/>
  <c r="T142" i="86"/>
  <c r="U142" i="86"/>
  <c r="V142" i="86"/>
  <c r="W142" i="86"/>
  <c r="X142" i="86"/>
  <c r="Y142" i="86"/>
  <c r="Z142" i="86"/>
  <c r="AA142" i="86"/>
  <c r="AB142" i="86"/>
  <c r="AC142" i="86"/>
  <c r="AD142" i="86"/>
  <c r="AE142" i="86"/>
  <c r="AF142" i="86"/>
  <c r="AG142" i="86"/>
  <c r="AH142" i="86"/>
  <c r="AI142" i="86"/>
  <c r="AJ142" i="86"/>
  <c r="AK142" i="86"/>
  <c r="G143" i="86"/>
  <c r="H143" i="86"/>
  <c r="I143" i="86"/>
  <c r="K143" i="86"/>
  <c r="L143" i="86"/>
  <c r="Q143" i="86"/>
  <c r="R143" i="86"/>
  <c r="S143" i="86"/>
  <c r="T143" i="86"/>
  <c r="U143" i="86"/>
  <c r="V143" i="86"/>
  <c r="W143" i="86"/>
  <c r="X143" i="86"/>
  <c r="Y143" i="86"/>
  <c r="Z143" i="86"/>
  <c r="AA143" i="86"/>
  <c r="AB143" i="86"/>
  <c r="AC143" i="86"/>
  <c r="AD143" i="86"/>
  <c r="AE143" i="86"/>
  <c r="AF143" i="86"/>
  <c r="AG143" i="86"/>
  <c r="AH143" i="86"/>
  <c r="AI143" i="86"/>
  <c r="AJ143" i="86"/>
  <c r="AK143" i="86"/>
  <c r="G144" i="86"/>
  <c r="H144" i="86"/>
  <c r="I144" i="86"/>
  <c r="K144" i="86"/>
  <c r="L144" i="86"/>
  <c r="Q144" i="86"/>
  <c r="R144" i="86"/>
  <c r="S144" i="86"/>
  <c r="T144" i="86"/>
  <c r="U144" i="86"/>
  <c r="V144" i="86"/>
  <c r="W144" i="86"/>
  <c r="X144" i="86"/>
  <c r="Y144" i="86"/>
  <c r="Z144" i="86"/>
  <c r="AA144" i="86"/>
  <c r="AB144" i="86"/>
  <c r="AC144" i="86"/>
  <c r="AD144" i="86"/>
  <c r="AE144" i="86"/>
  <c r="AF144" i="86"/>
  <c r="AG144" i="86"/>
  <c r="AH144" i="86"/>
  <c r="AI144" i="86"/>
  <c r="AJ144" i="86"/>
  <c r="AK144" i="86"/>
  <c r="G145" i="86"/>
  <c r="H145" i="86"/>
  <c r="I145" i="86"/>
  <c r="K145" i="86"/>
  <c r="L145" i="86"/>
  <c r="Q145" i="86"/>
  <c r="R145" i="86"/>
  <c r="S145" i="86"/>
  <c r="T145" i="86"/>
  <c r="U145" i="86"/>
  <c r="V145" i="86"/>
  <c r="W145" i="86"/>
  <c r="X145" i="86"/>
  <c r="Y145" i="86"/>
  <c r="Z145" i="86"/>
  <c r="AA145" i="86"/>
  <c r="AB145" i="86"/>
  <c r="AC145" i="86"/>
  <c r="AD145" i="86"/>
  <c r="AE145" i="86"/>
  <c r="AF145" i="86"/>
  <c r="AG145" i="86"/>
  <c r="AH145" i="86"/>
  <c r="AI145" i="86"/>
  <c r="AJ145" i="86"/>
  <c r="AK145" i="86"/>
  <c r="B7" i="83"/>
  <c r="C7" i="83"/>
  <c r="D7" i="83"/>
  <c r="E7" i="83"/>
  <c r="G7" i="83"/>
  <c r="H7" i="83"/>
  <c r="I7" i="83"/>
  <c r="K7" i="83"/>
  <c r="L7" i="83"/>
  <c r="Q7" i="83"/>
  <c r="R7" i="83"/>
  <c r="S7" i="83"/>
  <c r="T7" i="83"/>
  <c r="U7" i="83"/>
  <c r="V7" i="83"/>
  <c r="W7" i="83"/>
  <c r="X7" i="83"/>
  <c r="Y7" i="83"/>
  <c r="Z7" i="83"/>
  <c r="AA7" i="83"/>
  <c r="AB7" i="83"/>
  <c r="AC7" i="83"/>
  <c r="AD7" i="83"/>
  <c r="AE7" i="83"/>
  <c r="AF7" i="83"/>
  <c r="AG7" i="83"/>
  <c r="AH7" i="83"/>
  <c r="AI7" i="83"/>
  <c r="AJ7" i="83"/>
  <c r="AK7" i="83"/>
  <c r="B8" i="83"/>
  <c r="C8" i="83"/>
  <c r="D8" i="83"/>
  <c r="E8" i="83"/>
  <c r="G8" i="83"/>
  <c r="H8" i="83"/>
  <c r="I8" i="83"/>
  <c r="K8" i="83"/>
  <c r="L8" i="83"/>
  <c r="Q8" i="83"/>
  <c r="R8" i="83"/>
  <c r="S8" i="83"/>
  <c r="T8" i="83"/>
  <c r="U8" i="83"/>
  <c r="V8" i="83"/>
  <c r="W8" i="83"/>
  <c r="X8" i="83"/>
  <c r="Y8" i="83"/>
  <c r="Z8" i="83"/>
  <c r="AA8" i="83"/>
  <c r="AB8" i="83"/>
  <c r="AC8" i="83"/>
  <c r="AD8" i="83"/>
  <c r="AE8" i="83"/>
  <c r="AF8" i="83"/>
  <c r="AG8" i="83"/>
  <c r="AH8" i="83"/>
  <c r="AI8" i="83"/>
  <c r="AJ8" i="83"/>
  <c r="AK8" i="83"/>
  <c r="B9" i="83"/>
  <c r="C9" i="83"/>
  <c r="D9" i="83"/>
  <c r="E9" i="83"/>
  <c r="G9" i="83"/>
  <c r="H9" i="83"/>
  <c r="I9" i="83"/>
  <c r="K9" i="83"/>
  <c r="L9" i="83"/>
  <c r="Q9" i="83"/>
  <c r="R9" i="83"/>
  <c r="S9" i="83"/>
  <c r="T9" i="83"/>
  <c r="U9" i="83"/>
  <c r="V9" i="83"/>
  <c r="W9" i="83"/>
  <c r="X9" i="83"/>
  <c r="Y9" i="83"/>
  <c r="Z9" i="83"/>
  <c r="AA9" i="83"/>
  <c r="AB9" i="83"/>
  <c r="AC9" i="83"/>
  <c r="AD9" i="83"/>
  <c r="AE9" i="83"/>
  <c r="AF9" i="83"/>
  <c r="AG9" i="83"/>
  <c r="AH9" i="83"/>
  <c r="AI9" i="83"/>
  <c r="AJ9" i="83"/>
  <c r="AK9" i="83"/>
  <c r="B10" i="83"/>
  <c r="C10" i="83"/>
  <c r="D10" i="83"/>
  <c r="E10" i="83"/>
  <c r="G10" i="83"/>
  <c r="H10" i="83"/>
  <c r="I10" i="83"/>
  <c r="K10" i="83"/>
  <c r="L10" i="83"/>
  <c r="Q10" i="83"/>
  <c r="R10" i="83"/>
  <c r="S10" i="83"/>
  <c r="T10" i="83"/>
  <c r="U10" i="83"/>
  <c r="V10" i="83"/>
  <c r="W10" i="83"/>
  <c r="X10" i="83"/>
  <c r="Y10" i="83"/>
  <c r="Z10" i="83"/>
  <c r="AA10" i="83"/>
  <c r="AB10" i="83"/>
  <c r="AC10" i="83"/>
  <c r="AD10" i="83"/>
  <c r="AE10" i="83"/>
  <c r="AF10" i="83"/>
  <c r="AG10" i="83"/>
  <c r="AH10" i="83"/>
  <c r="AI10" i="83"/>
  <c r="AJ10" i="83"/>
  <c r="AK10" i="83"/>
  <c r="B11" i="83"/>
  <c r="C11" i="83"/>
  <c r="D11" i="83"/>
  <c r="E11" i="83"/>
  <c r="G11" i="83"/>
  <c r="H11" i="83"/>
  <c r="I11" i="83"/>
  <c r="K11" i="83"/>
  <c r="L11" i="83"/>
  <c r="Q11" i="83"/>
  <c r="R11" i="83"/>
  <c r="S11" i="83"/>
  <c r="T11" i="83"/>
  <c r="U11" i="83"/>
  <c r="V11" i="83"/>
  <c r="W11" i="83"/>
  <c r="X11" i="83"/>
  <c r="Y11" i="83"/>
  <c r="Z11" i="83"/>
  <c r="AA11" i="83"/>
  <c r="AB11" i="83"/>
  <c r="AC11" i="83"/>
  <c r="AD11" i="83"/>
  <c r="AE11" i="83"/>
  <c r="AF11" i="83"/>
  <c r="AG11" i="83"/>
  <c r="AH11" i="83"/>
  <c r="AI11" i="83"/>
  <c r="AJ11" i="83"/>
  <c r="AK11" i="83"/>
  <c r="B12" i="83"/>
  <c r="C12" i="83"/>
  <c r="D12" i="83"/>
  <c r="E12" i="83"/>
  <c r="G12" i="83"/>
  <c r="H12" i="83"/>
  <c r="I12" i="83"/>
  <c r="K12" i="83"/>
  <c r="L12" i="83"/>
  <c r="Q12" i="83"/>
  <c r="R12" i="83"/>
  <c r="S12" i="83"/>
  <c r="T12" i="83"/>
  <c r="U12" i="83"/>
  <c r="V12" i="83"/>
  <c r="W12" i="83"/>
  <c r="X12" i="83"/>
  <c r="Y12" i="83"/>
  <c r="Z12" i="83"/>
  <c r="AA12" i="83"/>
  <c r="AB12" i="83"/>
  <c r="AC12" i="83"/>
  <c r="AD12" i="83"/>
  <c r="AE12" i="83"/>
  <c r="AF12" i="83"/>
  <c r="AG12" i="83"/>
  <c r="AH12" i="83"/>
  <c r="AI12" i="83"/>
  <c r="AJ12" i="83"/>
  <c r="AK12" i="83"/>
  <c r="B13" i="83"/>
  <c r="C13" i="83"/>
  <c r="D13" i="83"/>
  <c r="E13" i="83"/>
  <c r="G13" i="83"/>
  <c r="H13" i="83"/>
  <c r="I13" i="83"/>
  <c r="K13" i="83"/>
  <c r="L13" i="83"/>
  <c r="Q13" i="83"/>
  <c r="R13" i="83"/>
  <c r="S13" i="83"/>
  <c r="T13" i="83"/>
  <c r="U13" i="83"/>
  <c r="V13" i="83"/>
  <c r="W13" i="83"/>
  <c r="X13" i="83"/>
  <c r="Y13" i="83"/>
  <c r="Z13" i="83"/>
  <c r="AA13" i="83"/>
  <c r="AB13" i="83"/>
  <c r="AC13" i="83"/>
  <c r="AD13" i="83"/>
  <c r="AE13" i="83"/>
  <c r="AF13" i="83"/>
  <c r="AG13" i="83"/>
  <c r="AH13" i="83"/>
  <c r="AI13" i="83"/>
  <c r="AJ13" i="83"/>
  <c r="AK13" i="83"/>
  <c r="B14" i="83"/>
  <c r="C14" i="83"/>
  <c r="D14" i="83"/>
  <c r="E14" i="83"/>
  <c r="G14" i="83"/>
  <c r="H14" i="83"/>
  <c r="I14" i="83"/>
  <c r="K14" i="83"/>
  <c r="L14" i="83"/>
  <c r="Q14" i="83"/>
  <c r="R14" i="83"/>
  <c r="S14" i="83"/>
  <c r="T14" i="83"/>
  <c r="U14" i="83"/>
  <c r="V14" i="83"/>
  <c r="W14" i="83"/>
  <c r="X14" i="83"/>
  <c r="Y14" i="83"/>
  <c r="Z14" i="83"/>
  <c r="AA14" i="83"/>
  <c r="AB14" i="83"/>
  <c r="AC14" i="83"/>
  <c r="AD14" i="83"/>
  <c r="AE14" i="83"/>
  <c r="AF14" i="83"/>
  <c r="AG14" i="83"/>
  <c r="AH14" i="83"/>
  <c r="AI14" i="83"/>
  <c r="AJ14" i="83"/>
  <c r="AK14" i="83"/>
  <c r="B15" i="83"/>
  <c r="C15" i="83"/>
  <c r="D15" i="83"/>
  <c r="E15" i="83"/>
  <c r="G15" i="83"/>
  <c r="H15" i="83"/>
  <c r="I15" i="83"/>
  <c r="K15" i="83"/>
  <c r="L15" i="83"/>
  <c r="Q15" i="83"/>
  <c r="R15" i="83"/>
  <c r="S15" i="83"/>
  <c r="T15" i="83"/>
  <c r="U15" i="83"/>
  <c r="V15" i="83"/>
  <c r="W15" i="83"/>
  <c r="X15" i="83"/>
  <c r="Y15" i="83"/>
  <c r="Z15" i="83"/>
  <c r="AA15" i="83"/>
  <c r="AB15" i="83"/>
  <c r="AC15" i="83"/>
  <c r="AD15" i="83"/>
  <c r="AE15" i="83"/>
  <c r="AF15" i="83"/>
  <c r="AG15" i="83"/>
  <c r="AH15" i="83"/>
  <c r="AI15" i="83"/>
  <c r="AJ15" i="83"/>
  <c r="AK15" i="83"/>
  <c r="B16" i="83"/>
  <c r="C16" i="83"/>
  <c r="D16" i="83"/>
  <c r="E16" i="83"/>
  <c r="G16" i="83"/>
  <c r="H16" i="83"/>
  <c r="I16" i="83"/>
  <c r="K16" i="83"/>
  <c r="L16" i="83"/>
  <c r="Q16" i="83"/>
  <c r="R16" i="83"/>
  <c r="S16" i="83"/>
  <c r="T16" i="83"/>
  <c r="U16" i="83"/>
  <c r="V16" i="83"/>
  <c r="W16" i="83"/>
  <c r="X16" i="83"/>
  <c r="Y16" i="83"/>
  <c r="Z16" i="83"/>
  <c r="AA16" i="83"/>
  <c r="AB16" i="83"/>
  <c r="AC16" i="83"/>
  <c r="AD16" i="83"/>
  <c r="AE16" i="83"/>
  <c r="AF16" i="83"/>
  <c r="AG16" i="83"/>
  <c r="AH16" i="83"/>
  <c r="AI16" i="83"/>
  <c r="AJ16" i="83"/>
  <c r="AK16" i="83"/>
  <c r="B17" i="83"/>
  <c r="C17" i="83"/>
  <c r="D17" i="83"/>
  <c r="E17" i="83"/>
  <c r="G17" i="83"/>
  <c r="H17" i="83"/>
  <c r="I17" i="83"/>
  <c r="K17" i="83"/>
  <c r="L17" i="83"/>
  <c r="Q17" i="83"/>
  <c r="R17" i="83"/>
  <c r="S17" i="83"/>
  <c r="T17" i="83"/>
  <c r="U17" i="83"/>
  <c r="V17" i="83"/>
  <c r="W17" i="83"/>
  <c r="X17" i="83"/>
  <c r="Y17" i="83"/>
  <c r="Z17" i="83"/>
  <c r="AA17" i="83"/>
  <c r="AB17" i="83"/>
  <c r="AC17" i="83"/>
  <c r="AD17" i="83"/>
  <c r="AE17" i="83"/>
  <c r="AF17" i="83"/>
  <c r="AG17" i="83"/>
  <c r="AH17" i="83"/>
  <c r="AI17" i="83"/>
  <c r="AJ17" i="83"/>
  <c r="AK17" i="83"/>
  <c r="B18" i="83"/>
  <c r="C18" i="83"/>
  <c r="D18" i="83"/>
  <c r="E18" i="83"/>
  <c r="G18" i="83"/>
  <c r="H18" i="83"/>
  <c r="I18" i="83"/>
  <c r="K18" i="83"/>
  <c r="L18" i="83"/>
  <c r="Q18" i="83"/>
  <c r="R18" i="83"/>
  <c r="S18" i="83"/>
  <c r="T18" i="83"/>
  <c r="U18" i="83"/>
  <c r="V18" i="83"/>
  <c r="W18" i="83"/>
  <c r="X18" i="83"/>
  <c r="Y18" i="83"/>
  <c r="Z18" i="83"/>
  <c r="AA18" i="83"/>
  <c r="AB18" i="83"/>
  <c r="AC18" i="83"/>
  <c r="AD18" i="83"/>
  <c r="AE18" i="83"/>
  <c r="AF18" i="83"/>
  <c r="AG18" i="83"/>
  <c r="AH18" i="83"/>
  <c r="AI18" i="83"/>
  <c r="AJ18" i="83"/>
  <c r="AK18" i="83"/>
  <c r="B19" i="83"/>
  <c r="C19" i="83"/>
  <c r="D19" i="83"/>
  <c r="E19" i="83"/>
  <c r="G19" i="83"/>
  <c r="H19" i="83"/>
  <c r="I19" i="83"/>
  <c r="K19" i="83"/>
  <c r="L19" i="83"/>
  <c r="Q19" i="83"/>
  <c r="R19" i="83"/>
  <c r="S19" i="83"/>
  <c r="T19" i="83"/>
  <c r="U19" i="83"/>
  <c r="V19" i="83"/>
  <c r="W19" i="83"/>
  <c r="X19" i="83"/>
  <c r="Y19" i="83"/>
  <c r="Z19" i="83"/>
  <c r="AA19" i="83"/>
  <c r="AB19" i="83"/>
  <c r="AC19" i="83"/>
  <c r="AD19" i="83"/>
  <c r="AE19" i="83"/>
  <c r="AF19" i="83"/>
  <c r="AG19" i="83"/>
  <c r="AH19" i="83"/>
  <c r="AI19" i="83"/>
  <c r="AJ19" i="83"/>
  <c r="AK19" i="83"/>
  <c r="B20" i="83"/>
  <c r="C20" i="83"/>
  <c r="D20" i="83"/>
  <c r="E20" i="83"/>
  <c r="G20" i="83"/>
  <c r="H20" i="83"/>
  <c r="I20" i="83"/>
  <c r="K20" i="83"/>
  <c r="L20" i="83"/>
  <c r="Q20" i="83"/>
  <c r="R20" i="83"/>
  <c r="S20" i="83"/>
  <c r="T20" i="83"/>
  <c r="U20" i="83"/>
  <c r="V20" i="83"/>
  <c r="W20" i="83"/>
  <c r="X20" i="83"/>
  <c r="Y20" i="83"/>
  <c r="Z20" i="83"/>
  <c r="AA20" i="83"/>
  <c r="AB20" i="83"/>
  <c r="AC20" i="83"/>
  <c r="AD20" i="83"/>
  <c r="AE20" i="83"/>
  <c r="AF20" i="83"/>
  <c r="AG20" i="83"/>
  <c r="AH20" i="83"/>
  <c r="AI20" i="83"/>
  <c r="AJ20" i="83"/>
  <c r="AK20" i="83"/>
  <c r="B21" i="83"/>
  <c r="C21" i="83"/>
  <c r="D21" i="83"/>
  <c r="E21" i="83"/>
  <c r="G21" i="83"/>
  <c r="H21" i="83"/>
  <c r="I21" i="83"/>
  <c r="K21" i="83"/>
  <c r="L21" i="83"/>
  <c r="Q21" i="83"/>
  <c r="R21" i="83"/>
  <c r="S21" i="83"/>
  <c r="T21" i="83"/>
  <c r="U21" i="83"/>
  <c r="V21" i="83"/>
  <c r="W21" i="83"/>
  <c r="X21" i="83"/>
  <c r="Y21" i="83"/>
  <c r="Z21" i="83"/>
  <c r="AA21" i="83"/>
  <c r="AB21" i="83"/>
  <c r="AC21" i="83"/>
  <c r="AD21" i="83"/>
  <c r="AE21" i="83"/>
  <c r="AF21" i="83"/>
  <c r="AG21" i="83"/>
  <c r="AH21" i="83"/>
  <c r="AI21" i="83"/>
  <c r="AJ21" i="83"/>
  <c r="AK21" i="83"/>
  <c r="B22" i="83"/>
  <c r="C22" i="83"/>
  <c r="D22" i="83"/>
  <c r="E22" i="83"/>
  <c r="G22" i="83"/>
  <c r="H22" i="83"/>
  <c r="I22" i="83"/>
  <c r="K22" i="83"/>
  <c r="L22" i="83"/>
  <c r="Q22" i="83"/>
  <c r="R22" i="83"/>
  <c r="S22" i="83"/>
  <c r="T22" i="83"/>
  <c r="U22" i="83"/>
  <c r="V22" i="83"/>
  <c r="W22" i="83"/>
  <c r="X22" i="83"/>
  <c r="Y22" i="83"/>
  <c r="Z22" i="83"/>
  <c r="AA22" i="83"/>
  <c r="AB22" i="83"/>
  <c r="AC22" i="83"/>
  <c r="AD22" i="83"/>
  <c r="AE22" i="83"/>
  <c r="AF22" i="83"/>
  <c r="AG22" i="83"/>
  <c r="AH22" i="83"/>
  <c r="AI22" i="83"/>
  <c r="AJ22" i="83"/>
  <c r="AK22" i="83"/>
  <c r="B23" i="83"/>
  <c r="C23" i="83"/>
  <c r="D23" i="83"/>
  <c r="E23" i="83"/>
  <c r="G23" i="83"/>
  <c r="H23" i="83"/>
  <c r="I23" i="83"/>
  <c r="K23" i="83"/>
  <c r="L23" i="83"/>
  <c r="Q23" i="83"/>
  <c r="R23" i="83"/>
  <c r="S23" i="83"/>
  <c r="T23" i="83"/>
  <c r="U23" i="83"/>
  <c r="V23" i="83"/>
  <c r="W23" i="83"/>
  <c r="X23" i="83"/>
  <c r="Y23" i="83"/>
  <c r="Z23" i="83"/>
  <c r="AA23" i="83"/>
  <c r="AB23" i="83"/>
  <c r="AC23" i="83"/>
  <c r="AD23" i="83"/>
  <c r="AE23" i="83"/>
  <c r="AF23" i="83"/>
  <c r="AG23" i="83"/>
  <c r="AH23" i="83"/>
  <c r="AI23" i="83"/>
  <c r="AJ23" i="83"/>
  <c r="AK23" i="83"/>
  <c r="B24" i="83"/>
  <c r="C24" i="83"/>
  <c r="D24" i="83"/>
  <c r="E24" i="83"/>
  <c r="G24" i="83"/>
  <c r="H24" i="83"/>
  <c r="I24" i="83"/>
  <c r="K24" i="83"/>
  <c r="L24" i="83"/>
  <c r="Q24" i="83"/>
  <c r="R24" i="83"/>
  <c r="S24" i="83"/>
  <c r="T24" i="83"/>
  <c r="U24" i="83"/>
  <c r="V24" i="83"/>
  <c r="W24" i="83"/>
  <c r="X24" i="83"/>
  <c r="Y24" i="83"/>
  <c r="Z24" i="83"/>
  <c r="AA24" i="83"/>
  <c r="AB24" i="83"/>
  <c r="AC24" i="83"/>
  <c r="AD24" i="83"/>
  <c r="AE24" i="83"/>
  <c r="AF24" i="83"/>
  <c r="AG24" i="83"/>
  <c r="AH24" i="83"/>
  <c r="AI24" i="83"/>
  <c r="AJ24" i="83"/>
  <c r="AK24" i="83"/>
  <c r="B25" i="83"/>
  <c r="C25" i="83"/>
  <c r="D25" i="83"/>
  <c r="E25" i="83"/>
  <c r="G25" i="83"/>
  <c r="H25" i="83"/>
  <c r="I25" i="83"/>
  <c r="K25" i="83"/>
  <c r="L25" i="83"/>
  <c r="Q25" i="83"/>
  <c r="R25" i="83"/>
  <c r="S25" i="83"/>
  <c r="T25" i="83"/>
  <c r="U25" i="83"/>
  <c r="V25" i="83"/>
  <c r="W25" i="83"/>
  <c r="X25" i="83"/>
  <c r="Y25" i="83"/>
  <c r="Z25" i="83"/>
  <c r="AA25" i="83"/>
  <c r="AB25" i="83"/>
  <c r="AC25" i="83"/>
  <c r="AD25" i="83"/>
  <c r="AE25" i="83"/>
  <c r="AF25" i="83"/>
  <c r="AG25" i="83"/>
  <c r="AH25" i="83"/>
  <c r="AI25" i="83"/>
  <c r="AJ25" i="83"/>
  <c r="AK25" i="83"/>
  <c r="B26" i="83"/>
  <c r="C26" i="83"/>
  <c r="D26" i="83"/>
  <c r="E26" i="83"/>
  <c r="G26" i="83"/>
  <c r="H26" i="83"/>
  <c r="I26" i="83"/>
  <c r="K26" i="83"/>
  <c r="L26" i="83"/>
  <c r="Q26" i="83"/>
  <c r="R26" i="83"/>
  <c r="S26" i="83"/>
  <c r="T26" i="83"/>
  <c r="U26" i="83"/>
  <c r="V26" i="83"/>
  <c r="W26" i="83"/>
  <c r="X26" i="83"/>
  <c r="Y26" i="83"/>
  <c r="Z26" i="83"/>
  <c r="AA26" i="83"/>
  <c r="AB26" i="83"/>
  <c r="AC26" i="83"/>
  <c r="AD26" i="83"/>
  <c r="AE26" i="83"/>
  <c r="AF26" i="83"/>
  <c r="AG26" i="83"/>
  <c r="AH26" i="83"/>
  <c r="AI26" i="83"/>
  <c r="AJ26" i="83"/>
  <c r="AK26" i="83"/>
  <c r="B27" i="83"/>
  <c r="C27" i="83"/>
  <c r="D27" i="83"/>
  <c r="E27" i="83"/>
  <c r="G27" i="83"/>
  <c r="H27" i="83"/>
  <c r="I27" i="83"/>
  <c r="K27" i="83"/>
  <c r="L27" i="83"/>
  <c r="Q27" i="83"/>
  <c r="R27" i="83"/>
  <c r="S27" i="83"/>
  <c r="T27" i="83"/>
  <c r="U27" i="83"/>
  <c r="V27" i="83"/>
  <c r="W27" i="83"/>
  <c r="X27" i="83"/>
  <c r="Y27" i="83"/>
  <c r="Z27" i="83"/>
  <c r="AA27" i="83"/>
  <c r="AB27" i="83"/>
  <c r="AC27" i="83"/>
  <c r="AD27" i="83"/>
  <c r="AE27" i="83"/>
  <c r="AF27" i="83"/>
  <c r="AG27" i="83"/>
  <c r="AH27" i="83"/>
  <c r="AI27" i="83"/>
  <c r="AJ27" i="83"/>
  <c r="AK27" i="83"/>
  <c r="B28" i="83"/>
  <c r="C28" i="83"/>
  <c r="D28" i="83"/>
  <c r="E28" i="83"/>
  <c r="G28" i="83"/>
  <c r="H28" i="83"/>
  <c r="I28" i="83"/>
  <c r="K28" i="83"/>
  <c r="L28" i="83"/>
  <c r="Q28" i="83"/>
  <c r="R28" i="83"/>
  <c r="S28" i="83"/>
  <c r="T28" i="83"/>
  <c r="U28" i="83"/>
  <c r="V28" i="83"/>
  <c r="W28" i="83"/>
  <c r="X28" i="83"/>
  <c r="Y28" i="83"/>
  <c r="Z28" i="83"/>
  <c r="AA28" i="83"/>
  <c r="AB28" i="83"/>
  <c r="AC28" i="83"/>
  <c r="AD28" i="83"/>
  <c r="AE28" i="83"/>
  <c r="AF28" i="83"/>
  <c r="AG28" i="83"/>
  <c r="AH28" i="83"/>
  <c r="AI28" i="83"/>
  <c r="AJ28" i="83"/>
  <c r="AK28" i="83"/>
  <c r="B29" i="83"/>
  <c r="C29" i="83"/>
  <c r="D29" i="83"/>
  <c r="E29" i="83"/>
  <c r="G29" i="83"/>
  <c r="H29" i="83"/>
  <c r="I29" i="83"/>
  <c r="K29" i="83"/>
  <c r="L29" i="83"/>
  <c r="Q29" i="83"/>
  <c r="R29" i="83"/>
  <c r="S29" i="83"/>
  <c r="T29" i="83"/>
  <c r="U29" i="83"/>
  <c r="V29" i="83"/>
  <c r="W29" i="83"/>
  <c r="X29" i="83"/>
  <c r="Y29" i="83"/>
  <c r="Z29" i="83"/>
  <c r="AA29" i="83"/>
  <c r="AB29" i="83"/>
  <c r="AC29" i="83"/>
  <c r="AD29" i="83"/>
  <c r="AE29" i="83"/>
  <c r="AF29" i="83"/>
  <c r="AG29" i="83"/>
  <c r="AH29" i="83"/>
  <c r="AI29" i="83"/>
  <c r="AJ29" i="83"/>
  <c r="AK29" i="83"/>
  <c r="B30" i="83"/>
  <c r="C30" i="83"/>
  <c r="D30" i="83"/>
  <c r="E30" i="83"/>
  <c r="G30" i="83"/>
  <c r="H30" i="83"/>
  <c r="I30" i="83"/>
  <c r="K30" i="83"/>
  <c r="L30" i="83"/>
  <c r="Q30" i="83"/>
  <c r="R30" i="83"/>
  <c r="S30" i="83"/>
  <c r="T30" i="83"/>
  <c r="U30" i="83"/>
  <c r="V30" i="83"/>
  <c r="W30" i="83"/>
  <c r="X30" i="83"/>
  <c r="Y30" i="83"/>
  <c r="Z30" i="83"/>
  <c r="AA30" i="83"/>
  <c r="AB30" i="83"/>
  <c r="AC30" i="83"/>
  <c r="AD30" i="83"/>
  <c r="AE30" i="83"/>
  <c r="AF30" i="83"/>
  <c r="AG30" i="83"/>
  <c r="AH30" i="83"/>
  <c r="AI30" i="83"/>
  <c r="AJ30" i="83"/>
  <c r="AK30" i="83"/>
  <c r="B31" i="83"/>
  <c r="C31" i="83"/>
  <c r="D31" i="83"/>
  <c r="E31" i="83"/>
  <c r="G31" i="83"/>
  <c r="H31" i="83"/>
  <c r="I31" i="83"/>
  <c r="K31" i="83"/>
  <c r="L31" i="83"/>
  <c r="Q31" i="83"/>
  <c r="R31" i="83"/>
  <c r="S31" i="83"/>
  <c r="T31" i="83"/>
  <c r="U31" i="83"/>
  <c r="V31" i="83"/>
  <c r="W31" i="83"/>
  <c r="X31" i="83"/>
  <c r="Y31" i="83"/>
  <c r="Z31" i="83"/>
  <c r="AA31" i="83"/>
  <c r="AB31" i="83"/>
  <c r="AC31" i="83"/>
  <c r="AD31" i="83"/>
  <c r="AE31" i="83"/>
  <c r="AF31" i="83"/>
  <c r="AG31" i="83"/>
  <c r="AH31" i="83"/>
  <c r="AI31" i="83"/>
  <c r="AJ31" i="83"/>
  <c r="AK31" i="83"/>
  <c r="B32" i="83"/>
  <c r="C32" i="83"/>
  <c r="D32" i="83"/>
  <c r="E32" i="83"/>
  <c r="G32" i="83"/>
  <c r="H32" i="83"/>
  <c r="I32" i="83"/>
  <c r="K32" i="83"/>
  <c r="L32" i="83"/>
  <c r="Q32" i="83"/>
  <c r="R32" i="83"/>
  <c r="S32" i="83"/>
  <c r="T32" i="83"/>
  <c r="U32" i="83"/>
  <c r="V32" i="83"/>
  <c r="W32" i="83"/>
  <c r="X32" i="83"/>
  <c r="Y32" i="83"/>
  <c r="Z32" i="83"/>
  <c r="AA32" i="83"/>
  <c r="AB32" i="83"/>
  <c r="AC32" i="83"/>
  <c r="AD32" i="83"/>
  <c r="AE32" i="83"/>
  <c r="AF32" i="83"/>
  <c r="AG32" i="83"/>
  <c r="AH32" i="83"/>
  <c r="AI32" i="83"/>
  <c r="AJ32" i="83"/>
  <c r="AK32" i="83"/>
  <c r="B33" i="83"/>
  <c r="C33" i="83"/>
  <c r="D33" i="83"/>
  <c r="E33" i="83"/>
  <c r="G33" i="83"/>
  <c r="H33" i="83"/>
  <c r="I33" i="83"/>
  <c r="K33" i="83"/>
  <c r="L33" i="83"/>
  <c r="Q33" i="83"/>
  <c r="R33" i="83"/>
  <c r="S33" i="83"/>
  <c r="T33" i="83"/>
  <c r="U33" i="83"/>
  <c r="V33" i="83"/>
  <c r="W33" i="83"/>
  <c r="X33" i="83"/>
  <c r="Y33" i="83"/>
  <c r="Z33" i="83"/>
  <c r="AA33" i="83"/>
  <c r="AB33" i="83"/>
  <c r="AC33" i="83"/>
  <c r="AD33" i="83"/>
  <c r="AE33" i="83"/>
  <c r="AF33" i="83"/>
  <c r="AG33" i="83"/>
  <c r="AH33" i="83"/>
  <c r="AI33" i="83"/>
  <c r="AJ33" i="83"/>
  <c r="AK33" i="83"/>
  <c r="B34" i="83"/>
  <c r="C34" i="83"/>
  <c r="D34" i="83"/>
  <c r="E34" i="83"/>
  <c r="G34" i="83"/>
  <c r="H34" i="83"/>
  <c r="I34" i="83"/>
  <c r="K34" i="83"/>
  <c r="L34" i="83"/>
  <c r="Q34" i="83"/>
  <c r="R34" i="83"/>
  <c r="S34" i="83"/>
  <c r="T34" i="83"/>
  <c r="U34" i="83"/>
  <c r="V34" i="83"/>
  <c r="W34" i="83"/>
  <c r="X34" i="83"/>
  <c r="Y34" i="83"/>
  <c r="Z34" i="83"/>
  <c r="AA34" i="83"/>
  <c r="AB34" i="83"/>
  <c r="AC34" i="83"/>
  <c r="AD34" i="83"/>
  <c r="AE34" i="83"/>
  <c r="AF34" i="83"/>
  <c r="AG34" i="83"/>
  <c r="AH34" i="83"/>
  <c r="AI34" i="83"/>
  <c r="AJ34" i="83"/>
  <c r="AK34" i="83"/>
  <c r="B35" i="83"/>
  <c r="C35" i="83"/>
  <c r="D35" i="83"/>
  <c r="E35" i="83"/>
  <c r="G35" i="83"/>
  <c r="H35" i="83"/>
  <c r="I35" i="83"/>
  <c r="K35" i="83"/>
  <c r="L35" i="83"/>
  <c r="Q35" i="83"/>
  <c r="R35" i="83"/>
  <c r="S35" i="83"/>
  <c r="T35" i="83"/>
  <c r="U35" i="83"/>
  <c r="V35" i="83"/>
  <c r="W35" i="83"/>
  <c r="X35" i="83"/>
  <c r="Y35" i="83"/>
  <c r="Z35" i="83"/>
  <c r="AA35" i="83"/>
  <c r="AB35" i="83"/>
  <c r="AC35" i="83"/>
  <c r="AD35" i="83"/>
  <c r="AE35" i="83"/>
  <c r="AF35" i="83"/>
  <c r="AG35" i="83"/>
  <c r="AH35" i="83"/>
  <c r="AI35" i="83"/>
  <c r="AJ35" i="83"/>
  <c r="AK35" i="83"/>
  <c r="B36" i="83"/>
  <c r="C36" i="83"/>
  <c r="D36" i="83"/>
  <c r="E36" i="83"/>
  <c r="G36" i="83"/>
  <c r="H36" i="83"/>
  <c r="I36" i="83"/>
  <c r="K36" i="83"/>
  <c r="L36" i="83"/>
  <c r="Q36" i="83"/>
  <c r="R36" i="83"/>
  <c r="S36" i="83"/>
  <c r="T36" i="83"/>
  <c r="U36" i="83"/>
  <c r="V36" i="83"/>
  <c r="W36" i="83"/>
  <c r="X36" i="83"/>
  <c r="Y36" i="83"/>
  <c r="Z36" i="83"/>
  <c r="AA36" i="83"/>
  <c r="AB36" i="83"/>
  <c r="AC36" i="83"/>
  <c r="AD36" i="83"/>
  <c r="AE36" i="83"/>
  <c r="AF36" i="83"/>
  <c r="AG36" i="83"/>
  <c r="AH36" i="83"/>
  <c r="AI36" i="83"/>
  <c r="AJ36" i="83"/>
  <c r="AK36" i="83"/>
  <c r="B37" i="83"/>
  <c r="C37" i="83"/>
  <c r="D37" i="83"/>
  <c r="E37" i="83"/>
  <c r="G37" i="83"/>
  <c r="H37" i="83"/>
  <c r="I37" i="83"/>
  <c r="K37" i="83"/>
  <c r="L37" i="83"/>
  <c r="Q37" i="83"/>
  <c r="R37" i="83"/>
  <c r="S37" i="83"/>
  <c r="T37" i="83"/>
  <c r="U37" i="83"/>
  <c r="V37" i="83"/>
  <c r="W37" i="83"/>
  <c r="X37" i="83"/>
  <c r="Y37" i="83"/>
  <c r="Z37" i="83"/>
  <c r="AA37" i="83"/>
  <c r="AB37" i="83"/>
  <c r="AC37" i="83"/>
  <c r="AD37" i="83"/>
  <c r="AE37" i="83"/>
  <c r="AF37" i="83"/>
  <c r="AG37" i="83"/>
  <c r="AH37" i="83"/>
  <c r="AI37" i="83"/>
  <c r="AJ37" i="83"/>
  <c r="AK37" i="83"/>
  <c r="B38" i="83"/>
  <c r="C38" i="83"/>
  <c r="D38" i="83"/>
  <c r="E38" i="83"/>
  <c r="G38" i="83"/>
  <c r="H38" i="83"/>
  <c r="I38" i="83"/>
  <c r="K38" i="83"/>
  <c r="L38" i="83"/>
  <c r="Q38" i="83"/>
  <c r="R38" i="83"/>
  <c r="S38" i="83"/>
  <c r="T38" i="83"/>
  <c r="U38" i="83"/>
  <c r="V38" i="83"/>
  <c r="W38" i="83"/>
  <c r="X38" i="83"/>
  <c r="Y38" i="83"/>
  <c r="Z38" i="83"/>
  <c r="AA38" i="83"/>
  <c r="AB38" i="83"/>
  <c r="AC38" i="83"/>
  <c r="AD38" i="83"/>
  <c r="AE38" i="83"/>
  <c r="AF38" i="83"/>
  <c r="AG38" i="83"/>
  <c r="AH38" i="83"/>
  <c r="AI38" i="83"/>
  <c r="AJ38" i="83"/>
  <c r="AK38" i="83"/>
  <c r="B39" i="83"/>
  <c r="C39" i="83"/>
  <c r="D39" i="83"/>
  <c r="E39" i="83"/>
  <c r="G39" i="83"/>
  <c r="H39" i="83"/>
  <c r="I39" i="83"/>
  <c r="K39" i="83"/>
  <c r="L39" i="83"/>
  <c r="Q39" i="83"/>
  <c r="R39" i="83"/>
  <c r="S39" i="83"/>
  <c r="T39" i="83"/>
  <c r="U39" i="83"/>
  <c r="V39" i="83"/>
  <c r="W39" i="83"/>
  <c r="X39" i="83"/>
  <c r="Y39" i="83"/>
  <c r="Z39" i="83"/>
  <c r="AA39" i="83"/>
  <c r="AB39" i="83"/>
  <c r="AC39" i="83"/>
  <c r="AD39" i="83"/>
  <c r="AE39" i="83"/>
  <c r="AF39" i="83"/>
  <c r="AG39" i="83"/>
  <c r="AH39" i="83"/>
  <c r="AI39" i="83"/>
  <c r="AJ39" i="83"/>
  <c r="AK39" i="83"/>
  <c r="B40" i="83"/>
  <c r="C40" i="83"/>
  <c r="D40" i="83"/>
  <c r="E40" i="83"/>
  <c r="G40" i="83"/>
  <c r="H40" i="83"/>
  <c r="I40" i="83"/>
  <c r="K40" i="83"/>
  <c r="L40" i="83"/>
  <c r="Q40" i="83"/>
  <c r="R40" i="83"/>
  <c r="S40" i="83"/>
  <c r="T40" i="83"/>
  <c r="U40" i="83"/>
  <c r="V40" i="83"/>
  <c r="W40" i="83"/>
  <c r="X40" i="83"/>
  <c r="Y40" i="83"/>
  <c r="Z40" i="83"/>
  <c r="AA40" i="83"/>
  <c r="AB40" i="83"/>
  <c r="AC40" i="83"/>
  <c r="AD40" i="83"/>
  <c r="AE40" i="83"/>
  <c r="AF40" i="83"/>
  <c r="AG40" i="83"/>
  <c r="AH40" i="83"/>
  <c r="AI40" i="83"/>
  <c r="AJ40" i="83"/>
  <c r="AK40" i="83"/>
  <c r="B41" i="83"/>
  <c r="C41" i="83"/>
  <c r="D41" i="83"/>
  <c r="E41" i="83"/>
  <c r="G41" i="83"/>
  <c r="H41" i="83"/>
  <c r="I41" i="83"/>
  <c r="K41" i="83"/>
  <c r="L41" i="83"/>
  <c r="Q41" i="83"/>
  <c r="R41" i="83"/>
  <c r="S41" i="83"/>
  <c r="T41" i="83"/>
  <c r="U41" i="83"/>
  <c r="V41" i="83"/>
  <c r="W41" i="83"/>
  <c r="X41" i="83"/>
  <c r="Y41" i="83"/>
  <c r="Z41" i="83"/>
  <c r="AA41" i="83"/>
  <c r="AB41" i="83"/>
  <c r="AC41" i="83"/>
  <c r="AD41" i="83"/>
  <c r="AE41" i="83"/>
  <c r="AF41" i="83"/>
  <c r="AG41" i="83"/>
  <c r="AH41" i="83"/>
  <c r="AI41" i="83"/>
  <c r="AJ41" i="83"/>
  <c r="AK41" i="83"/>
  <c r="B42" i="83"/>
  <c r="C42" i="83"/>
  <c r="D42" i="83"/>
  <c r="E42" i="83"/>
  <c r="G42" i="83"/>
  <c r="H42" i="83"/>
  <c r="I42" i="83"/>
  <c r="K42" i="83"/>
  <c r="L42" i="83"/>
  <c r="Q42" i="83"/>
  <c r="R42" i="83"/>
  <c r="S42" i="83"/>
  <c r="T42" i="83"/>
  <c r="U42" i="83"/>
  <c r="V42" i="83"/>
  <c r="W42" i="83"/>
  <c r="X42" i="83"/>
  <c r="Y42" i="83"/>
  <c r="Z42" i="83"/>
  <c r="AA42" i="83"/>
  <c r="AB42" i="83"/>
  <c r="AC42" i="83"/>
  <c r="AD42" i="83"/>
  <c r="AE42" i="83"/>
  <c r="AF42" i="83"/>
  <c r="AG42" i="83"/>
  <c r="AH42" i="83"/>
  <c r="AI42" i="83"/>
  <c r="AJ42" i="83"/>
  <c r="AK42" i="83"/>
  <c r="B43" i="83"/>
  <c r="C43" i="83"/>
  <c r="D43" i="83"/>
  <c r="E43" i="83"/>
  <c r="G43" i="83"/>
  <c r="H43" i="83"/>
  <c r="I43" i="83"/>
  <c r="K43" i="83"/>
  <c r="L43" i="83"/>
  <c r="Q43" i="83"/>
  <c r="R43" i="83"/>
  <c r="S43" i="83"/>
  <c r="T43" i="83"/>
  <c r="U43" i="83"/>
  <c r="V43" i="83"/>
  <c r="W43" i="83"/>
  <c r="X43" i="83"/>
  <c r="Y43" i="83"/>
  <c r="Z43" i="83"/>
  <c r="AA43" i="83"/>
  <c r="AB43" i="83"/>
  <c r="AC43" i="83"/>
  <c r="AD43" i="83"/>
  <c r="AE43" i="83"/>
  <c r="AF43" i="83"/>
  <c r="AG43" i="83"/>
  <c r="AH43" i="83"/>
  <c r="AI43" i="83"/>
  <c r="AJ43" i="83"/>
  <c r="AK43" i="83"/>
  <c r="B44" i="83"/>
  <c r="C44" i="83"/>
  <c r="D44" i="83"/>
  <c r="E44" i="83"/>
  <c r="G44" i="83"/>
  <c r="H44" i="83"/>
  <c r="I44" i="83"/>
  <c r="K44" i="83"/>
  <c r="L44" i="83"/>
  <c r="Q44" i="83"/>
  <c r="R44" i="83"/>
  <c r="S44" i="83"/>
  <c r="T44" i="83"/>
  <c r="U44" i="83"/>
  <c r="V44" i="83"/>
  <c r="W44" i="83"/>
  <c r="X44" i="83"/>
  <c r="Y44" i="83"/>
  <c r="Z44" i="83"/>
  <c r="AA44" i="83"/>
  <c r="AB44" i="83"/>
  <c r="AC44" i="83"/>
  <c r="AD44" i="83"/>
  <c r="AE44" i="83"/>
  <c r="AF44" i="83"/>
  <c r="AG44" i="83"/>
  <c r="AH44" i="83"/>
  <c r="AI44" i="83"/>
  <c r="AJ44" i="83"/>
  <c r="AK44" i="83"/>
  <c r="B45" i="83"/>
  <c r="C45" i="83"/>
  <c r="D45" i="83"/>
  <c r="E45" i="83"/>
  <c r="G45" i="83"/>
  <c r="H45" i="83"/>
  <c r="I45" i="83"/>
  <c r="K45" i="83"/>
  <c r="L45" i="83"/>
  <c r="Q45" i="83"/>
  <c r="R45" i="83"/>
  <c r="S45" i="83"/>
  <c r="T45" i="83"/>
  <c r="U45" i="83"/>
  <c r="V45" i="83"/>
  <c r="W45" i="83"/>
  <c r="X45" i="83"/>
  <c r="Y45" i="83"/>
  <c r="Z45" i="83"/>
  <c r="AA45" i="83"/>
  <c r="AB45" i="83"/>
  <c r="AC45" i="83"/>
  <c r="AD45" i="83"/>
  <c r="AE45" i="83"/>
  <c r="AF45" i="83"/>
  <c r="AG45" i="83"/>
  <c r="AH45" i="83"/>
  <c r="AI45" i="83"/>
  <c r="AJ45" i="83"/>
  <c r="AK45" i="83"/>
  <c r="B46" i="83"/>
  <c r="C46" i="83"/>
  <c r="D46" i="83"/>
  <c r="E46" i="83"/>
  <c r="G46" i="83"/>
  <c r="H46" i="83"/>
  <c r="I46" i="83"/>
  <c r="K46" i="83"/>
  <c r="L46" i="83"/>
  <c r="Q46" i="83"/>
  <c r="R46" i="83"/>
  <c r="S46" i="83"/>
  <c r="T46" i="83"/>
  <c r="U46" i="83"/>
  <c r="V46" i="83"/>
  <c r="W46" i="83"/>
  <c r="X46" i="83"/>
  <c r="Y46" i="83"/>
  <c r="Z46" i="83"/>
  <c r="AA46" i="83"/>
  <c r="AB46" i="83"/>
  <c r="AC46" i="83"/>
  <c r="AD46" i="83"/>
  <c r="AE46" i="83"/>
  <c r="AF46" i="83"/>
  <c r="AG46" i="83"/>
  <c r="AH46" i="83"/>
  <c r="AI46" i="83"/>
  <c r="AJ46" i="83"/>
  <c r="AK46" i="83"/>
  <c r="B47" i="83"/>
  <c r="C47" i="83"/>
  <c r="D47" i="83"/>
  <c r="E47" i="83"/>
  <c r="G47" i="83"/>
  <c r="H47" i="83"/>
  <c r="I47" i="83"/>
  <c r="K47" i="83"/>
  <c r="L47" i="83"/>
  <c r="Q47" i="83"/>
  <c r="R47" i="83"/>
  <c r="S47" i="83"/>
  <c r="T47" i="83"/>
  <c r="U47" i="83"/>
  <c r="V47" i="83"/>
  <c r="W47" i="83"/>
  <c r="X47" i="83"/>
  <c r="Y47" i="83"/>
  <c r="Z47" i="83"/>
  <c r="AA47" i="83"/>
  <c r="AB47" i="83"/>
  <c r="AC47" i="83"/>
  <c r="AD47" i="83"/>
  <c r="AE47" i="83"/>
  <c r="AF47" i="83"/>
  <c r="AG47" i="83"/>
  <c r="AH47" i="83"/>
  <c r="AI47" i="83"/>
  <c r="AJ47" i="83"/>
  <c r="AK47" i="83"/>
  <c r="B48" i="83"/>
  <c r="C48" i="83"/>
  <c r="D48" i="83"/>
  <c r="E48" i="83"/>
  <c r="G48" i="83"/>
  <c r="H48" i="83"/>
  <c r="I48" i="83"/>
  <c r="K48" i="83"/>
  <c r="L48" i="83"/>
  <c r="Q48" i="83"/>
  <c r="R48" i="83"/>
  <c r="S48" i="83"/>
  <c r="T48" i="83"/>
  <c r="U48" i="83"/>
  <c r="V48" i="83"/>
  <c r="W48" i="83"/>
  <c r="X48" i="83"/>
  <c r="Y48" i="83"/>
  <c r="Z48" i="83"/>
  <c r="AA48" i="83"/>
  <c r="AB48" i="83"/>
  <c r="AC48" i="83"/>
  <c r="AD48" i="83"/>
  <c r="AE48" i="83"/>
  <c r="AF48" i="83"/>
  <c r="AG48" i="83"/>
  <c r="AH48" i="83"/>
  <c r="AI48" i="83"/>
  <c r="AJ48" i="83"/>
  <c r="AK48" i="83"/>
  <c r="B49" i="83"/>
  <c r="C49" i="83"/>
  <c r="D49" i="83"/>
  <c r="E49" i="83"/>
  <c r="G49" i="83"/>
  <c r="H49" i="83"/>
  <c r="I49" i="83"/>
  <c r="K49" i="83"/>
  <c r="L49" i="83"/>
  <c r="Q49" i="83"/>
  <c r="R49" i="83"/>
  <c r="S49" i="83"/>
  <c r="T49" i="83"/>
  <c r="U49" i="83"/>
  <c r="V49" i="83"/>
  <c r="W49" i="83"/>
  <c r="X49" i="83"/>
  <c r="Y49" i="83"/>
  <c r="Z49" i="83"/>
  <c r="AA49" i="83"/>
  <c r="AB49" i="83"/>
  <c r="AC49" i="83"/>
  <c r="AD49" i="83"/>
  <c r="AE49" i="83"/>
  <c r="AF49" i="83"/>
  <c r="AG49" i="83"/>
  <c r="AH49" i="83"/>
  <c r="AI49" i="83"/>
  <c r="AJ49" i="83"/>
  <c r="AK49" i="83"/>
  <c r="B50" i="83"/>
  <c r="C50" i="83"/>
  <c r="D50" i="83"/>
  <c r="E50" i="83"/>
  <c r="G50" i="83"/>
  <c r="H50" i="83"/>
  <c r="I50" i="83"/>
  <c r="K50" i="83"/>
  <c r="L50" i="83"/>
  <c r="Q50" i="83"/>
  <c r="R50" i="83"/>
  <c r="S50" i="83"/>
  <c r="T50" i="83"/>
  <c r="U50" i="83"/>
  <c r="V50" i="83"/>
  <c r="W50" i="83"/>
  <c r="X50" i="83"/>
  <c r="Y50" i="83"/>
  <c r="Z50" i="83"/>
  <c r="AA50" i="83"/>
  <c r="AB50" i="83"/>
  <c r="AC50" i="83"/>
  <c r="AD50" i="83"/>
  <c r="AE50" i="83"/>
  <c r="AF50" i="83"/>
  <c r="AG50" i="83"/>
  <c r="AH50" i="83"/>
  <c r="AI50" i="83"/>
  <c r="AJ50" i="83"/>
  <c r="AK50" i="83"/>
  <c r="B51" i="83"/>
  <c r="C51" i="83"/>
  <c r="D51" i="83"/>
  <c r="E51" i="83"/>
  <c r="G51" i="83"/>
  <c r="H51" i="83"/>
  <c r="I51" i="83"/>
  <c r="K51" i="83"/>
  <c r="L51" i="83"/>
  <c r="Q51" i="83"/>
  <c r="R51" i="83"/>
  <c r="S51" i="83"/>
  <c r="T51" i="83"/>
  <c r="U51" i="83"/>
  <c r="V51" i="83"/>
  <c r="W51" i="83"/>
  <c r="X51" i="83"/>
  <c r="Y51" i="83"/>
  <c r="Z51" i="83"/>
  <c r="AA51" i="83"/>
  <c r="AB51" i="83"/>
  <c r="AC51" i="83"/>
  <c r="AD51" i="83"/>
  <c r="AE51" i="83"/>
  <c r="AF51" i="83"/>
  <c r="AG51" i="83"/>
  <c r="AH51" i="83"/>
  <c r="AI51" i="83"/>
  <c r="AJ51" i="83"/>
  <c r="AK51" i="83"/>
  <c r="B52" i="83"/>
  <c r="C52" i="83"/>
  <c r="D52" i="83"/>
  <c r="E52" i="83"/>
  <c r="G52" i="83"/>
  <c r="H52" i="83"/>
  <c r="I52" i="83"/>
  <c r="K52" i="83"/>
  <c r="L52" i="83"/>
  <c r="Q52" i="83"/>
  <c r="R52" i="83"/>
  <c r="S52" i="83"/>
  <c r="T52" i="83"/>
  <c r="U52" i="83"/>
  <c r="V52" i="83"/>
  <c r="W52" i="83"/>
  <c r="X52" i="83"/>
  <c r="Y52" i="83"/>
  <c r="Z52" i="83"/>
  <c r="AA52" i="83"/>
  <c r="AB52" i="83"/>
  <c r="AC52" i="83"/>
  <c r="AD52" i="83"/>
  <c r="AE52" i="83"/>
  <c r="AF52" i="83"/>
  <c r="AG52" i="83"/>
  <c r="AH52" i="83"/>
  <c r="AI52" i="83"/>
  <c r="AJ52" i="83"/>
  <c r="AK52" i="83"/>
  <c r="B53" i="83"/>
  <c r="C53" i="83"/>
  <c r="D53" i="83"/>
  <c r="E53" i="83"/>
  <c r="G53" i="83"/>
  <c r="H53" i="83"/>
  <c r="I53" i="83"/>
  <c r="K53" i="83"/>
  <c r="L53" i="83"/>
  <c r="Q53" i="83"/>
  <c r="R53" i="83"/>
  <c r="S53" i="83"/>
  <c r="T53" i="83"/>
  <c r="U53" i="83"/>
  <c r="V53" i="83"/>
  <c r="W53" i="83"/>
  <c r="X53" i="83"/>
  <c r="Y53" i="83"/>
  <c r="Z53" i="83"/>
  <c r="AA53" i="83"/>
  <c r="AB53" i="83"/>
  <c r="AC53" i="83"/>
  <c r="AD53" i="83"/>
  <c r="AE53" i="83"/>
  <c r="AF53" i="83"/>
  <c r="AG53" i="83"/>
  <c r="AH53" i="83"/>
  <c r="AI53" i="83"/>
  <c r="AJ53" i="83"/>
  <c r="AK53" i="83"/>
  <c r="B54" i="83"/>
  <c r="C54" i="83"/>
  <c r="D54" i="83"/>
  <c r="E54" i="83"/>
  <c r="G54" i="83"/>
  <c r="H54" i="83"/>
  <c r="I54" i="83"/>
  <c r="K54" i="83"/>
  <c r="L54" i="83"/>
  <c r="Q54" i="83"/>
  <c r="R54" i="83"/>
  <c r="S54" i="83"/>
  <c r="T54" i="83"/>
  <c r="U54" i="83"/>
  <c r="V54" i="83"/>
  <c r="W54" i="83"/>
  <c r="X54" i="83"/>
  <c r="Y54" i="83"/>
  <c r="Z54" i="83"/>
  <c r="AA54" i="83"/>
  <c r="AB54" i="83"/>
  <c r="AC54" i="83"/>
  <c r="AD54" i="83"/>
  <c r="AE54" i="83"/>
  <c r="AF54" i="83"/>
  <c r="AG54" i="83"/>
  <c r="AH54" i="83"/>
  <c r="AI54" i="83"/>
  <c r="AJ54" i="83"/>
  <c r="AK54" i="83"/>
  <c r="B55" i="83"/>
  <c r="C55" i="83"/>
  <c r="D55" i="83"/>
  <c r="E55" i="83"/>
  <c r="G55" i="83"/>
  <c r="H55" i="83"/>
  <c r="I55" i="83"/>
  <c r="K55" i="83"/>
  <c r="L55" i="83"/>
  <c r="Q55" i="83"/>
  <c r="R55" i="83"/>
  <c r="S55" i="83"/>
  <c r="T55" i="83"/>
  <c r="U55" i="83"/>
  <c r="V55" i="83"/>
  <c r="W55" i="83"/>
  <c r="X55" i="83"/>
  <c r="Y55" i="83"/>
  <c r="Z55" i="83"/>
  <c r="AA55" i="83"/>
  <c r="AB55" i="83"/>
  <c r="AC55" i="83"/>
  <c r="AD55" i="83"/>
  <c r="AE55" i="83"/>
  <c r="AF55" i="83"/>
  <c r="AG55" i="83"/>
  <c r="AH55" i="83"/>
  <c r="AI55" i="83"/>
  <c r="AJ55" i="83"/>
  <c r="AK55" i="83"/>
  <c r="B56" i="83"/>
  <c r="C56" i="83"/>
  <c r="D56" i="83"/>
  <c r="E56" i="83"/>
  <c r="G56" i="83"/>
  <c r="H56" i="83"/>
  <c r="I56" i="83"/>
  <c r="K56" i="83"/>
  <c r="L56" i="83"/>
  <c r="Q56" i="83"/>
  <c r="R56" i="83"/>
  <c r="S56" i="83"/>
  <c r="T56" i="83"/>
  <c r="U56" i="83"/>
  <c r="V56" i="83"/>
  <c r="W56" i="83"/>
  <c r="X56" i="83"/>
  <c r="Y56" i="83"/>
  <c r="Z56" i="83"/>
  <c r="AA56" i="83"/>
  <c r="AB56" i="83"/>
  <c r="AC56" i="83"/>
  <c r="AD56" i="83"/>
  <c r="AE56" i="83"/>
  <c r="AF56" i="83"/>
  <c r="AG56" i="83"/>
  <c r="AH56" i="83"/>
  <c r="AI56" i="83"/>
  <c r="AJ56" i="83"/>
  <c r="AK56" i="83"/>
  <c r="B7" i="81"/>
  <c r="C7" i="81"/>
  <c r="D7" i="81"/>
  <c r="E7" i="81"/>
  <c r="G7" i="81"/>
  <c r="H7" i="81"/>
  <c r="I7" i="81"/>
  <c r="K7" i="81"/>
  <c r="L7" i="81"/>
  <c r="Q7" i="81"/>
  <c r="R7" i="81"/>
  <c r="S7" i="81"/>
  <c r="T7" i="81"/>
  <c r="U7" i="81"/>
  <c r="V7" i="81"/>
  <c r="W7" i="81"/>
  <c r="X7" i="81"/>
  <c r="Y7" i="81"/>
  <c r="Z7" i="81"/>
  <c r="AA7" i="81"/>
  <c r="AB7" i="81"/>
  <c r="AC7" i="81"/>
  <c r="AD7" i="81"/>
  <c r="AE7" i="81"/>
  <c r="AF7" i="81"/>
  <c r="AG7" i="81"/>
  <c r="AH7" i="81"/>
  <c r="AI7" i="81"/>
  <c r="AJ7" i="81"/>
  <c r="AK7" i="81"/>
  <c r="B8" i="81"/>
  <c r="C8" i="81"/>
  <c r="D8" i="81"/>
  <c r="E8" i="81"/>
  <c r="G8" i="81"/>
  <c r="H8" i="81"/>
  <c r="I8" i="81"/>
  <c r="K8" i="81"/>
  <c r="L8" i="81"/>
  <c r="Q8" i="81"/>
  <c r="R8" i="81"/>
  <c r="S8" i="81"/>
  <c r="T8" i="81"/>
  <c r="U8" i="81"/>
  <c r="V8" i="81"/>
  <c r="W8" i="81"/>
  <c r="X8" i="81"/>
  <c r="Y8" i="81"/>
  <c r="Z8" i="81"/>
  <c r="AA8" i="81"/>
  <c r="AB8" i="81"/>
  <c r="AC8" i="81"/>
  <c r="AD8" i="81"/>
  <c r="AE8" i="81"/>
  <c r="AF8" i="81"/>
  <c r="AG8" i="81"/>
  <c r="AH8" i="81"/>
  <c r="AI8" i="81"/>
  <c r="AJ8" i="81"/>
  <c r="AK8" i="81"/>
  <c r="B9" i="81"/>
  <c r="C9" i="81"/>
  <c r="D9" i="81"/>
  <c r="E9" i="81"/>
  <c r="G9" i="81"/>
  <c r="H9" i="81"/>
  <c r="I9" i="81"/>
  <c r="K9" i="81"/>
  <c r="L9" i="81"/>
  <c r="Q9" i="81"/>
  <c r="R9" i="81"/>
  <c r="S9" i="81"/>
  <c r="T9" i="81"/>
  <c r="U9" i="81"/>
  <c r="V9" i="81"/>
  <c r="W9" i="81"/>
  <c r="X9" i="81"/>
  <c r="Y9" i="81"/>
  <c r="Z9" i="81"/>
  <c r="AA9" i="81"/>
  <c r="AB9" i="81"/>
  <c r="AC9" i="81"/>
  <c r="AD9" i="81"/>
  <c r="AE9" i="81"/>
  <c r="AF9" i="81"/>
  <c r="AG9" i="81"/>
  <c r="AH9" i="81"/>
  <c r="AI9" i="81"/>
  <c r="AJ9" i="81"/>
  <c r="AK9" i="81"/>
  <c r="B10" i="81"/>
  <c r="C10" i="81"/>
  <c r="D10" i="81"/>
  <c r="E10" i="81"/>
  <c r="G10" i="81"/>
  <c r="H10" i="81"/>
  <c r="I10" i="81"/>
  <c r="K10" i="81"/>
  <c r="L10" i="81"/>
  <c r="Q10" i="81"/>
  <c r="R10" i="81"/>
  <c r="S10" i="81"/>
  <c r="T10" i="81"/>
  <c r="U10" i="81"/>
  <c r="V10" i="81"/>
  <c r="W10" i="81"/>
  <c r="X10" i="81"/>
  <c r="Y10" i="81"/>
  <c r="Z10" i="81"/>
  <c r="AA10" i="81"/>
  <c r="AB10" i="81"/>
  <c r="AC10" i="81"/>
  <c r="AD10" i="81"/>
  <c r="AE10" i="81"/>
  <c r="AF10" i="81"/>
  <c r="AG10" i="81"/>
  <c r="AH10" i="81"/>
  <c r="AI10" i="81"/>
  <c r="AJ10" i="81"/>
  <c r="AK10" i="81"/>
  <c r="B11" i="81"/>
  <c r="C11" i="81"/>
  <c r="D11" i="81"/>
  <c r="E11" i="81"/>
  <c r="G11" i="81"/>
  <c r="H11" i="81"/>
  <c r="I11" i="81"/>
  <c r="K11" i="81"/>
  <c r="L11" i="81"/>
  <c r="Q11" i="81"/>
  <c r="R11" i="81"/>
  <c r="S11" i="81"/>
  <c r="T11" i="81"/>
  <c r="U11" i="81"/>
  <c r="V11" i="81"/>
  <c r="W11" i="81"/>
  <c r="X11" i="81"/>
  <c r="Y11" i="81"/>
  <c r="Z11" i="81"/>
  <c r="AA11" i="81"/>
  <c r="AB11" i="81"/>
  <c r="AC11" i="81"/>
  <c r="AD11" i="81"/>
  <c r="AE11" i="81"/>
  <c r="AF11" i="81"/>
  <c r="AG11" i="81"/>
  <c r="AH11" i="81"/>
  <c r="AI11" i="81"/>
  <c r="AJ11" i="81"/>
  <c r="AK11" i="81"/>
  <c r="B12" i="81"/>
  <c r="C12" i="81"/>
  <c r="D12" i="81"/>
  <c r="E12" i="81"/>
  <c r="G12" i="81"/>
  <c r="H12" i="81"/>
  <c r="I12" i="81"/>
  <c r="K12" i="81"/>
  <c r="L12" i="81"/>
  <c r="Q12" i="81"/>
  <c r="R12" i="81"/>
  <c r="S12" i="81"/>
  <c r="T12" i="81"/>
  <c r="U12" i="81"/>
  <c r="V12" i="81"/>
  <c r="W12" i="81"/>
  <c r="X12" i="81"/>
  <c r="Y12" i="81"/>
  <c r="Z12" i="81"/>
  <c r="AA12" i="81"/>
  <c r="AB12" i="81"/>
  <c r="AC12" i="81"/>
  <c r="AD12" i="81"/>
  <c r="AE12" i="81"/>
  <c r="AF12" i="81"/>
  <c r="AG12" i="81"/>
  <c r="AH12" i="81"/>
  <c r="AI12" i="81"/>
  <c r="AJ12" i="81"/>
  <c r="AK12" i="81"/>
  <c r="B13" i="81"/>
  <c r="C13" i="81"/>
  <c r="D13" i="81"/>
  <c r="E13" i="81"/>
  <c r="G13" i="81"/>
  <c r="H13" i="81"/>
  <c r="I13" i="81"/>
  <c r="K13" i="81"/>
  <c r="L13" i="81"/>
  <c r="Q13" i="81"/>
  <c r="R13" i="81"/>
  <c r="S13" i="81"/>
  <c r="T13" i="81"/>
  <c r="U13" i="81"/>
  <c r="V13" i="81"/>
  <c r="W13" i="81"/>
  <c r="X13" i="81"/>
  <c r="Y13" i="81"/>
  <c r="Z13" i="81"/>
  <c r="AA13" i="81"/>
  <c r="AB13" i="81"/>
  <c r="AC13" i="81"/>
  <c r="AD13" i="81"/>
  <c r="AE13" i="81"/>
  <c r="AF13" i="81"/>
  <c r="AG13" i="81"/>
  <c r="AH13" i="81"/>
  <c r="AI13" i="81"/>
  <c r="AJ13" i="81"/>
  <c r="AK13" i="81"/>
  <c r="B14" i="81"/>
  <c r="C14" i="81"/>
  <c r="D14" i="81"/>
  <c r="E14" i="81"/>
  <c r="G14" i="81"/>
  <c r="H14" i="81"/>
  <c r="I14" i="81"/>
  <c r="K14" i="81"/>
  <c r="L14" i="81"/>
  <c r="Q14" i="81"/>
  <c r="R14" i="81"/>
  <c r="S14" i="81"/>
  <c r="T14" i="81"/>
  <c r="U14" i="81"/>
  <c r="V14" i="81"/>
  <c r="W14" i="81"/>
  <c r="X14" i="81"/>
  <c r="Y14" i="81"/>
  <c r="Z14" i="81"/>
  <c r="AA14" i="81"/>
  <c r="AB14" i="81"/>
  <c r="AC14" i="81"/>
  <c r="AD14" i="81"/>
  <c r="AE14" i="81"/>
  <c r="AF14" i="81"/>
  <c r="AG14" i="81"/>
  <c r="AH14" i="81"/>
  <c r="AI14" i="81"/>
  <c r="AJ14" i="81"/>
  <c r="AK14" i="81"/>
  <c r="B15" i="81"/>
  <c r="C15" i="81"/>
  <c r="D15" i="81"/>
  <c r="E15" i="81"/>
  <c r="G15" i="81"/>
  <c r="H15" i="81"/>
  <c r="I15" i="81"/>
  <c r="K15" i="81"/>
  <c r="L15" i="81"/>
  <c r="Q15" i="81"/>
  <c r="R15" i="81"/>
  <c r="S15" i="81"/>
  <c r="T15" i="81"/>
  <c r="U15" i="81"/>
  <c r="V15" i="81"/>
  <c r="W15" i="81"/>
  <c r="X15" i="81"/>
  <c r="Y15" i="81"/>
  <c r="Z15" i="81"/>
  <c r="AA15" i="81"/>
  <c r="AB15" i="81"/>
  <c r="AC15" i="81"/>
  <c r="AD15" i="81"/>
  <c r="AE15" i="81"/>
  <c r="AF15" i="81"/>
  <c r="AG15" i="81"/>
  <c r="AH15" i="81"/>
  <c r="AI15" i="81"/>
  <c r="AJ15" i="81"/>
  <c r="AK15" i="81"/>
  <c r="B16" i="81"/>
  <c r="C16" i="81"/>
  <c r="D16" i="81"/>
  <c r="E16" i="81"/>
  <c r="G16" i="81"/>
  <c r="H16" i="81"/>
  <c r="I16" i="81"/>
  <c r="K16" i="81"/>
  <c r="L16" i="81"/>
  <c r="Q16" i="81"/>
  <c r="R16" i="81"/>
  <c r="S16" i="81"/>
  <c r="T16" i="81"/>
  <c r="U16" i="81"/>
  <c r="V16" i="81"/>
  <c r="W16" i="81"/>
  <c r="X16" i="81"/>
  <c r="Y16" i="81"/>
  <c r="Z16" i="81"/>
  <c r="AA16" i="81"/>
  <c r="AB16" i="81"/>
  <c r="AC16" i="81"/>
  <c r="AD16" i="81"/>
  <c r="AE16" i="81"/>
  <c r="AF16" i="81"/>
  <c r="AG16" i="81"/>
  <c r="AH16" i="81"/>
  <c r="AI16" i="81"/>
  <c r="AJ16" i="81"/>
  <c r="AK16" i="81"/>
  <c r="B17" i="81"/>
  <c r="C17" i="81"/>
  <c r="D17" i="81"/>
  <c r="E17" i="81"/>
  <c r="G17" i="81"/>
  <c r="H17" i="81"/>
  <c r="I17" i="81"/>
  <c r="K17" i="81"/>
  <c r="L17" i="81"/>
  <c r="Q17" i="81"/>
  <c r="R17" i="81"/>
  <c r="S17" i="81"/>
  <c r="T17" i="81"/>
  <c r="U17" i="81"/>
  <c r="V17" i="81"/>
  <c r="W17" i="81"/>
  <c r="X17" i="81"/>
  <c r="Y17" i="81"/>
  <c r="Z17" i="81"/>
  <c r="AA17" i="81"/>
  <c r="AB17" i="81"/>
  <c r="AC17" i="81"/>
  <c r="AD17" i="81"/>
  <c r="AE17" i="81"/>
  <c r="AF17" i="81"/>
  <c r="AG17" i="81"/>
  <c r="AH17" i="81"/>
  <c r="AI17" i="81"/>
  <c r="AJ17" i="81"/>
  <c r="AK17" i="81"/>
  <c r="B18" i="81"/>
  <c r="C18" i="81"/>
  <c r="D18" i="81"/>
  <c r="E18" i="81"/>
  <c r="G18" i="81"/>
  <c r="H18" i="81"/>
  <c r="I18" i="81"/>
  <c r="K18" i="81"/>
  <c r="L18" i="81"/>
  <c r="Q18" i="81"/>
  <c r="R18" i="81"/>
  <c r="S18" i="81"/>
  <c r="T18" i="81"/>
  <c r="U18" i="81"/>
  <c r="V18" i="81"/>
  <c r="W18" i="81"/>
  <c r="X18" i="81"/>
  <c r="Y18" i="81"/>
  <c r="Z18" i="81"/>
  <c r="AA18" i="81"/>
  <c r="AB18" i="81"/>
  <c r="AC18" i="81"/>
  <c r="AD18" i="81"/>
  <c r="AE18" i="81"/>
  <c r="AF18" i="81"/>
  <c r="AG18" i="81"/>
  <c r="AH18" i="81"/>
  <c r="AI18" i="81"/>
  <c r="AJ18" i="81"/>
  <c r="AK18" i="81"/>
  <c r="B19" i="81"/>
  <c r="C19" i="81"/>
  <c r="D19" i="81"/>
  <c r="E19" i="81"/>
  <c r="G19" i="81"/>
  <c r="H19" i="81"/>
  <c r="I19" i="81"/>
  <c r="K19" i="81"/>
  <c r="L19" i="81"/>
  <c r="Q19" i="81"/>
  <c r="R19" i="81"/>
  <c r="S19" i="81"/>
  <c r="T19" i="81"/>
  <c r="U19" i="81"/>
  <c r="V19" i="81"/>
  <c r="W19" i="81"/>
  <c r="X19" i="81"/>
  <c r="Y19" i="81"/>
  <c r="Z19" i="81"/>
  <c r="AA19" i="81"/>
  <c r="AB19" i="81"/>
  <c r="AC19" i="81"/>
  <c r="AD19" i="81"/>
  <c r="AE19" i="81"/>
  <c r="AF19" i="81"/>
  <c r="AG19" i="81"/>
  <c r="AH19" i="81"/>
  <c r="AI19" i="81"/>
  <c r="AJ19" i="81"/>
  <c r="AK19" i="81"/>
  <c r="B20" i="81"/>
  <c r="C20" i="81"/>
  <c r="D20" i="81"/>
  <c r="E20" i="81"/>
  <c r="G20" i="81"/>
  <c r="H20" i="81"/>
  <c r="I20" i="81"/>
  <c r="K20" i="81"/>
  <c r="L20" i="81"/>
  <c r="Q20" i="81"/>
  <c r="R20" i="81"/>
  <c r="S20" i="81"/>
  <c r="T20" i="81"/>
  <c r="U20" i="81"/>
  <c r="V20" i="81"/>
  <c r="W20" i="81"/>
  <c r="X20" i="81"/>
  <c r="Y20" i="81"/>
  <c r="Z20" i="81"/>
  <c r="AA20" i="81"/>
  <c r="AB20" i="81"/>
  <c r="AC20" i="81"/>
  <c r="AD20" i="81"/>
  <c r="AE20" i="81"/>
  <c r="AF20" i="81"/>
  <c r="AG20" i="81"/>
  <c r="AH20" i="81"/>
  <c r="AI20" i="81"/>
  <c r="AJ20" i="81"/>
  <c r="AK20" i="81"/>
  <c r="B21" i="81"/>
  <c r="C21" i="81"/>
  <c r="D21" i="81"/>
  <c r="E21" i="81"/>
  <c r="G21" i="81"/>
  <c r="H21" i="81"/>
  <c r="I21" i="81"/>
  <c r="K21" i="81"/>
  <c r="L21" i="81"/>
  <c r="Q21" i="81"/>
  <c r="R21" i="81"/>
  <c r="S21" i="81"/>
  <c r="T21" i="81"/>
  <c r="U21" i="81"/>
  <c r="V21" i="81"/>
  <c r="W21" i="81"/>
  <c r="X21" i="81"/>
  <c r="Y21" i="81"/>
  <c r="Z21" i="81"/>
  <c r="AA21" i="81"/>
  <c r="AB21" i="81"/>
  <c r="AC21" i="81"/>
  <c r="AD21" i="81"/>
  <c r="AE21" i="81"/>
  <c r="AF21" i="81"/>
  <c r="AG21" i="81"/>
  <c r="AH21" i="81"/>
  <c r="AI21" i="81"/>
  <c r="AJ21" i="81"/>
  <c r="AK21" i="81"/>
  <c r="B22" i="81"/>
  <c r="C22" i="81"/>
  <c r="D22" i="81"/>
  <c r="E22" i="81"/>
  <c r="G22" i="81"/>
  <c r="H22" i="81"/>
  <c r="I22" i="81"/>
  <c r="K22" i="81"/>
  <c r="L22" i="81"/>
  <c r="Q22" i="81"/>
  <c r="R22" i="81"/>
  <c r="S22" i="81"/>
  <c r="T22" i="81"/>
  <c r="U22" i="81"/>
  <c r="V22" i="81"/>
  <c r="W22" i="81"/>
  <c r="X22" i="81"/>
  <c r="Y22" i="81"/>
  <c r="Z22" i="81"/>
  <c r="AA22" i="81"/>
  <c r="AB22" i="81"/>
  <c r="AC22" i="81"/>
  <c r="AD22" i="81"/>
  <c r="AE22" i="81"/>
  <c r="AF22" i="81"/>
  <c r="AG22" i="81"/>
  <c r="AH22" i="81"/>
  <c r="AI22" i="81"/>
  <c r="AJ22" i="81"/>
  <c r="AK22" i="81"/>
  <c r="B23" i="81"/>
  <c r="C23" i="81"/>
  <c r="D23" i="81"/>
  <c r="E23" i="81"/>
  <c r="G23" i="81"/>
  <c r="H23" i="81"/>
  <c r="I23" i="81"/>
  <c r="K23" i="81"/>
  <c r="L23" i="81"/>
  <c r="Q23" i="81"/>
  <c r="R23" i="81"/>
  <c r="S23" i="81"/>
  <c r="T23" i="81"/>
  <c r="U23" i="81"/>
  <c r="V23" i="81"/>
  <c r="W23" i="81"/>
  <c r="X23" i="81"/>
  <c r="Y23" i="81"/>
  <c r="Z23" i="81"/>
  <c r="AA23" i="81"/>
  <c r="AB23" i="81"/>
  <c r="AC23" i="81"/>
  <c r="AD23" i="81"/>
  <c r="AE23" i="81"/>
  <c r="AF23" i="81"/>
  <c r="AG23" i="81"/>
  <c r="AH23" i="81"/>
  <c r="AI23" i="81"/>
  <c r="AJ23" i="81"/>
  <c r="AK23" i="81"/>
  <c r="B24" i="81"/>
  <c r="C24" i="81"/>
  <c r="D24" i="81"/>
  <c r="E24" i="81"/>
  <c r="G24" i="81"/>
  <c r="H24" i="81"/>
  <c r="I24" i="81"/>
  <c r="K24" i="81"/>
  <c r="L24" i="81"/>
  <c r="Q24" i="81"/>
  <c r="R24" i="81"/>
  <c r="S24" i="81"/>
  <c r="T24" i="81"/>
  <c r="U24" i="81"/>
  <c r="V24" i="81"/>
  <c r="W24" i="81"/>
  <c r="X24" i="81"/>
  <c r="Y24" i="81"/>
  <c r="Z24" i="81"/>
  <c r="AA24" i="81"/>
  <c r="AB24" i="81"/>
  <c r="AC24" i="81"/>
  <c r="AD24" i="81"/>
  <c r="AE24" i="81"/>
  <c r="AF24" i="81"/>
  <c r="AG24" i="81"/>
  <c r="AH24" i="81"/>
  <c r="AI24" i="81"/>
  <c r="AJ24" i="81"/>
  <c r="AK24" i="81"/>
  <c r="B25" i="81"/>
  <c r="C25" i="81"/>
  <c r="D25" i="81"/>
  <c r="E25" i="81"/>
  <c r="G25" i="81"/>
  <c r="H25" i="81"/>
  <c r="I25" i="81"/>
  <c r="K25" i="81"/>
  <c r="L25" i="81"/>
  <c r="Q25" i="81"/>
  <c r="R25" i="81"/>
  <c r="S25" i="81"/>
  <c r="T25" i="81"/>
  <c r="U25" i="81"/>
  <c r="V25" i="81"/>
  <c r="W25" i="81"/>
  <c r="X25" i="81"/>
  <c r="Y25" i="81"/>
  <c r="Z25" i="81"/>
  <c r="AA25" i="81"/>
  <c r="AB25" i="81"/>
  <c r="AC25" i="81"/>
  <c r="AD25" i="81"/>
  <c r="AE25" i="81"/>
  <c r="AF25" i="81"/>
  <c r="AG25" i="81"/>
  <c r="AH25" i="81"/>
  <c r="AI25" i="81"/>
  <c r="AJ25" i="81"/>
  <c r="AK25" i="81"/>
  <c r="B26" i="81"/>
  <c r="C26" i="81"/>
  <c r="D26" i="81"/>
  <c r="E26" i="81"/>
  <c r="G26" i="81"/>
  <c r="H26" i="81"/>
  <c r="I26" i="81"/>
  <c r="K26" i="81"/>
  <c r="L26" i="81"/>
  <c r="Q26" i="81"/>
  <c r="R26" i="81"/>
  <c r="S26" i="81"/>
  <c r="T26" i="81"/>
  <c r="U26" i="81"/>
  <c r="V26" i="81"/>
  <c r="W26" i="81"/>
  <c r="X26" i="81"/>
  <c r="Y26" i="81"/>
  <c r="Z26" i="81"/>
  <c r="AA26" i="81"/>
  <c r="AB26" i="81"/>
  <c r="AC26" i="81"/>
  <c r="AD26" i="81"/>
  <c r="AE26" i="81"/>
  <c r="AF26" i="81"/>
  <c r="AG26" i="81"/>
  <c r="AH26" i="81"/>
  <c r="AI26" i="81"/>
  <c r="AJ26" i="81"/>
  <c r="AK26" i="81"/>
  <c r="B27" i="81"/>
  <c r="C27" i="81"/>
  <c r="D27" i="81"/>
  <c r="E27" i="81"/>
  <c r="G27" i="81"/>
  <c r="H27" i="81"/>
  <c r="I27" i="81"/>
  <c r="K27" i="81"/>
  <c r="L27" i="81"/>
  <c r="Q27" i="81"/>
  <c r="R27" i="81"/>
  <c r="S27" i="81"/>
  <c r="T27" i="81"/>
  <c r="U27" i="81"/>
  <c r="V27" i="81"/>
  <c r="W27" i="81"/>
  <c r="X27" i="81"/>
  <c r="Y27" i="81"/>
  <c r="Z27" i="81"/>
  <c r="AA27" i="81"/>
  <c r="AB27" i="81"/>
  <c r="AC27" i="81"/>
  <c r="AD27" i="81"/>
  <c r="AE27" i="81"/>
  <c r="AF27" i="81"/>
  <c r="AG27" i="81"/>
  <c r="AH27" i="81"/>
  <c r="AI27" i="81"/>
  <c r="AJ27" i="81"/>
  <c r="AK27" i="81"/>
  <c r="B28" i="81"/>
  <c r="C28" i="81"/>
  <c r="D28" i="81"/>
  <c r="E28" i="81"/>
  <c r="G28" i="81"/>
  <c r="H28" i="81"/>
  <c r="I28" i="81"/>
  <c r="K28" i="81"/>
  <c r="L28" i="81"/>
  <c r="Q28" i="81"/>
  <c r="R28" i="81"/>
  <c r="S28" i="81"/>
  <c r="T28" i="81"/>
  <c r="U28" i="81"/>
  <c r="V28" i="81"/>
  <c r="W28" i="81"/>
  <c r="X28" i="81"/>
  <c r="Y28" i="81"/>
  <c r="Z28" i="81"/>
  <c r="AA28" i="81"/>
  <c r="AB28" i="81"/>
  <c r="AC28" i="81"/>
  <c r="AD28" i="81"/>
  <c r="AE28" i="81"/>
  <c r="AF28" i="81"/>
  <c r="AG28" i="81"/>
  <c r="AH28" i="81"/>
  <c r="AI28" i="81"/>
  <c r="AJ28" i="81"/>
  <c r="AK28" i="81"/>
  <c r="B29" i="81"/>
  <c r="C29" i="81"/>
  <c r="D29" i="81"/>
  <c r="E29" i="81"/>
  <c r="G29" i="81"/>
  <c r="H29" i="81"/>
  <c r="I29" i="81"/>
  <c r="K29" i="81"/>
  <c r="L29" i="81"/>
  <c r="Q29" i="81"/>
  <c r="R29" i="81"/>
  <c r="S29" i="81"/>
  <c r="T29" i="81"/>
  <c r="U29" i="81"/>
  <c r="V29" i="81"/>
  <c r="W29" i="81"/>
  <c r="X29" i="81"/>
  <c r="Y29" i="81"/>
  <c r="Z29" i="81"/>
  <c r="AA29" i="81"/>
  <c r="AB29" i="81"/>
  <c r="AC29" i="81"/>
  <c r="AD29" i="81"/>
  <c r="AE29" i="81"/>
  <c r="AF29" i="81"/>
  <c r="AG29" i="81"/>
  <c r="AH29" i="81"/>
  <c r="AI29" i="81"/>
  <c r="AJ29" i="81"/>
  <c r="AK29" i="81"/>
  <c r="B30" i="81"/>
  <c r="C30" i="81"/>
  <c r="D30" i="81"/>
  <c r="E30" i="81"/>
  <c r="G30" i="81"/>
  <c r="H30" i="81"/>
  <c r="I30" i="81"/>
  <c r="K30" i="81"/>
  <c r="L30" i="81"/>
  <c r="Q30" i="81"/>
  <c r="R30" i="81"/>
  <c r="S30" i="81"/>
  <c r="T30" i="81"/>
  <c r="U30" i="81"/>
  <c r="V30" i="81"/>
  <c r="W30" i="81"/>
  <c r="X30" i="81"/>
  <c r="Y30" i="81"/>
  <c r="Z30" i="81"/>
  <c r="AA30" i="81"/>
  <c r="AB30" i="81"/>
  <c r="AC30" i="81"/>
  <c r="AD30" i="81"/>
  <c r="AE30" i="81"/>
  <c r="AF30" i="81"/>
  <c r="AG30" i="81"/>
  <c r="AH30" i="81"/>
  <c r="AI30" i="81"/>
  <c r="AJ30" i="81"/>
  <c r="AK30" i="81"/>
  <c r="B31" i="81"/>
  <c r="C31" i="81"/>
  <c r="D31" i="81"/>
  <c r="E31" i="81"/>
  <c r="G31" i="81"/>
  <c r="H31" i="81"/>
  <c r="I31" i="81"/>
  <c r="K31" i="81"/>
  <c r="L31" i="81"/>
  <c r="Q31" i="81"/>
  <c r="R31" i="81"/>
  <c r="S31" i="81"/>
  <c r="T31" i="81"/>
  <c r="U31" i="81"/>
  <c r="V31" i="81"/>
  <c r="W31" i="81"/>
  <c r="X31" i="81"/>
  <c r="Y31" i="81"/>
  <c r="Z31" i="81"/>
  <c r="AA31" i="81"/>
  <c r="AB31" i="81"/>
  <c r="AC31" i="81"/>
  <c r="AD31" i="81"/>
  <c r="AE31" i="81"/>
  <c r="AF31" i="81"/>
  <c r="AG31" i="81"/>
  <c r="AH31" i="81"/>
  <c r="AI31" i="81"/>
  <c r="AJ31" i="81"/>
  <c r="AK31" i="81"/>
  <c r="B32" i="81"/>
  <c r="C32" i="81"/>
  <c r="D32" i="81"/>
  <c r="E32" i="81"/>
  <c r="G32" i="81"/>
  <c r="H32" i="81"/>
  <c r="I32" i="81"/>
  <c r="K32" i="81"/>
  <c r="L32" i="81"/>
  <c r="Q32" i="81"/>
  <c r="R32" i="81"/>
  <c r="S32" i="81"/>
  <c r="T32" i="81"/>
  <c r="U32" i="81"/>
  <c r="V32" i="81"/>
  <c r="W32" i="81"/>
  <c r="X32" i="81"/>
  <c r="Y32" i="81"/>
  <c r="Z32" i="81"/>
  <c r="AA32" i="81"/>
  <c r="AB32" i="81"/>
  <c r="AC32" i="81"/>
  <c r="AD32" i="81"/>
  <c r="AE32" i="81"/>
  <c r="AF32" i="81"/>
  <c r="AG32" i="81"/>
  <c r="AH32" i="81"/>
  <c r="AI32" i="81"/>
  <c r="AJ32" i="81"/>
  <c r="AK32" i="81"/>
  <c r="B33" i="81"/>
  <c r="C33" i="81"/>
  <c r="D33" i="81"/>
  <c r="E33" i="81"/>
  <c r="G33" i="81"/>
  <c r="H33" i="81"/>
  <c r="I33" i="81"/>
  <c r="K33" i="81"/>
  <c r="L33" i="81"/>
  <c r="Q33" i="81"/>
  <c r="R33" i="81"/>
  <c r="S33" i="81"/>
  <c r="T33" i="81"/>
  <c r="U33" i="81"/>
  <c r="V33" i="81"/>
  <c r="W33" i="81"/>
  <c r="X33" i="81"/>
  <c r="Y33" i="81"/>
  <c r="Z33" i="81"/>
  <c r="AA33" i="81"/>
  <c r="AB33" i="81"/>
  <c r="AC33" i="81"/>
  <c r="AD33" i="81"/>
  <c r="AE33" i="81"/>
  <c r="AF33" i="81"/>
  <c r="AG33" i="81"/>
  <c r="AH33" i="81"/>
  <c r="AI33" i="81"/>
  <c r="AJ33" i="81"/>
  <c r="AK33" i="81"/>
  <c r="B34" i="81"/>
  <c r="C34" i="81"/>
  <c r="D34" i="81"/>
  <c r="E34" i="81"/>
  <c r="G34" i="81"/>
  <c r="H34" i="81"/>
  <c r="I34" i="81"/>
  <c r="K34" i="81"/>
  <c r="L34" i="81"/>
  <c r="Q34" i="81"/>
  <c r="R34" i="81"/>
  <c r="S34" i="81"/>
  <c r="T34" i="81"/>
  <c r="U34" i="81"/>
  <c r="V34" i="81"/>
  <c r="W34" i="81"/>
  <c r="X34" i="81"/>
  <c r="Y34" i="81"/>
  <c r="Z34" i="81"/>
  <c r="AA34" i="81"/>
  <c r="AB34" i="81"/>
  <c r="AC34" i="81"/>
  <c r="AD34" i="81"/>
  <c r="AE34" i="81"/>
  <c r="AF34" i="81"/>
  <c r="AG34" i="81"/>
  <c r="AH34" i="81"/>
  <c r="AI34" i="81"/>
  <c r="AJ34" i="81"/>
  <c r="AK34" i="81"/>
  <c r="B35" i="81"/>
  <c r="C35" i="81"/>
  <c r="D35" i="81"/>
  <c r="E35" i="81"/>
  <c r="G35" i="81"/>
  <c r="H35" i="81"/>
  <c r="I35" i="81"/>
  <c r="K35" i="81"/>
  <c r="L35" i="81"/>
  <c r="Q35" i="81"/>
  <c r="R35" i="81"/>
  <c r="S35" i="81"/>
  <c r="T35" i="81"/>
  <c r="U35" i="81"/>
  <c r="V35" i="81"/>
  <c r="W35" i="81"/>
  <c r="X35" i="81"/>
  <c r="Y35" i="81"/>
  <c r="Z35" i="81"/>
  <c r="AA35" i="81"/>
  <c r="AB35" i="81"/>
  <c r="AC35" i="81"/>
  <c r="AD35" i="81"/>
  <c r="AE35" i="81"/>
  <c r="AF35" i="81"/>
  <c r="AG35" i="81"/>
  <c r="AH35" i="81"/>
  <c r="AI35" i="81"/>
  <c r="AJ35" i="81"/>
  <c r="AK35" i="81"/>
  <c r="B36" i="81"/>
  <c r="C36" i="81"/>
  <c r="D36" i="81"/>
  <c r="E36" i="81"/>
  <c r="G36" i="81"/>
  <c r="H36" i="81"/>
  <c r="I36" i="81"/>
  <c r="K36" i="81"/>
  <c r="L36" i="81"/>
  <c r="Q36" i="81"/>
  <c r="R36" i="81"/>
  <c r="S36" i="81"/>
  <c r="T36" i="81"/>
  <c r="U36" i="81"/>
  <c r="V36" i="81"/>
  <c r="W36" i="81"/>
  <c r="X36" i="81"/>
  <c r="Y36" i="81"/>
  <c r="Z36" i="81"/>
  <c r="AA36" i="81"/>
  <c r="AB36" i="81"/>
  <c r="AC36" i="81"/>
  <c r="AD36" i="81"/>
  <c r="AE36" i="81"/>
  <c r="AF36" i="81"/>
  <c r="AG36" i="81"/>
  <c r="AH36" i="81"/>
  <c r="AI36" i="81"/>
  <c r="AJ36" i="81"/>
  <c r="AK36" i="81"/>
  <c r="B37" i="81"/>
  <c r="C37" i="81"/>
  <c r="D37" i="81"/>
  <c r="E37" i="81"/>
  <c r="G37" i="81"/>
  <c r="H37" i="81"/>
  <c r="I37" i="81"/>
  <c r="K37" i="81"/>
  <c r="L37" i="81"/>
  <c r="Q37" i="81"/>
  <c r="R37" i="81"/>
  <c r="S37" i="81"/>
  <c r="T37" i="81"/>
  <c r="U37" i="81"/>
  <c r="V37" i="81"/>
  <c r="W37" i="81"/>
  <c r="X37" i="81"/>
  <c r="Y37" i="81"/>
  <c r="Z37" i="81"/>
  <c r="AA37" i="81"/>
  <c r="AB37" i="81"/>
  <c r="AC37" i="81"/>
  <c r="AD37" i="81"/>
  <c r="AE37" i="81"/>
  <c r="AF37" i="81"/>
  <c r="AG37" i="81"/>
  <c r="AH37" i="81"/>
  <c r="AI37" i="81"/>
  <c r="AJ37" i="81"/>
  <c r="AK37" i="81"/>
  <c r="B38" i="81"/>
  <c r="C38" i="81"/>
  <c r="D38" i="81"/>
  <c r="E38" i="81"/>
  <c r="G38" i="81"/>
  <c r="H38" i="81"/>
  <c r="I38" i="81"/>
  <c r="K38" i="81"/>
  <c r="L38" i="81"/>
  <c r="Q38" i="81"/>
  <c r="R38" i="81"/>
  <c r="S38" i="81"/>
  <c r="T38" i="81"/>
  <c r="U38" i="81"/>
  <c r="V38" i="81"/>
  <c r="W38" i="81"/>
  <c r="X38" i="81"/>
  <c r="Y38" i="81"/>
  <c r="Z38" i="81"/>
  <c r="AA38" i="81"/>
  <c r="AB38" i="81"/>
  <c r="AC38" i="81"/>
  <c r="AD38" i="81"/>
  <c r="AE38" i="81"/>
  <c r="AF38" i="81"/>
  <c r="AG38" i="81"/>
  <c r="AH38" i="81"/>
  <c r="AI38" i="81"/>
  <c r="AJ38" i="81"/>
  <c r="AK38" i="81"/>
  <c r="B39" i="81"/>
  <c r="C39" i="81"/>
  <c r="D39" i="81"/>
  <c r="E39" i="81"/>
  <c r="G39" i="81"/>
  <c r="H39" i="81"/>
  <c r="I39" i="81"/>
  <c r="K39" i="81"/>
  <c r="L39" i="81"/>
  <c r="Q39" i="81"/>
  <c r="R39" i="81"/>
  <c r="S39" i="81"/>
  <c r="T39" i="81"/>
  <c r="U39" i="81"/>
  <c r="V39" i="81"/>
  <c r="W39" i="81"/>
  <c r="X39" i="81"/>
  <c r="Y39" i="81"/>
  <c r="Z39" i="81"/>
  <c r="AA39" i="81"/>
  <c r="AB39" i="81"/>
  <c r="AC39" i="81"/>
  <c r="AD39" i="81"/>
  <c r="AE39" i="81"/>
  <c r="AF39" i="81"/>
  <c r="AG39" i="81"/>
  <c r="AH39" i="81"/>
  <c r="AI39" i="81"/>
  <c r="AJ39" i="81"/>
  <c r="AK39" i="81"/>
  <c r="B40" i="81"/>
  <c r="C40" i="81"/>
  <c r="D40" i="81"/>
  <c r="E40" i="81"/>
  <c r="G40" i="81"/>
  <c r="H40" i="81"/>
  <c r="I40" i="81"/>
  <c r="K40" i="81"/>
  <c r="L40" i="81"/>
  <c r="Q40" i="81"/>
  <c r="R40" i="81"/>
  <c r="S40" i="81"/>
  <c r="T40" i="81"/>
  <c r="U40" i="81"/>
  <c r="V40" i="81"/>
  <c r="W40" i="81"/>
  <c r="X40" i="81"/>
  <c r="Y40" i="81"/>
  <c r="Z40" i="81"/>
  <c r="AA40" i="81"/>
  <c r="AB40" i="81"/>
  <c r="AC40" i="81"/>
  <c r="AD40" i="81"/>
  <c r="AE40" i="81"/>
  <c r="AF40" i="81"/>
  <c r="AG40" i="81"/>
  <c r="AH40" i="81"/>
  <c r="AI40" i="81"/>
  <c r="AJ40" i="81"/>
  <c r="AK40" i="81"/>
  <c r="B41" i="81"/>
  <c r="C41" i="81"/>
  <c r="D41" i="81"/>
  <c r="E41" i="81"/>
  <c r="G41" i="81"/>
  <c r="H41" i="81"/>
  <c r="I41" i="81"/>
  <c r="K41" i="81"/>
  <c r="L41" i="81"/>
  <c r="Q41" i="81"/>
  <c r="R41" i="81"/>
  <c r="S41" i="81"/>
  <c r="T41" i="81"/>
  <c r="U41" i="81"/>
  <c r="V41" i="81"/>
  <c r="W41" i="81"/>
  <c r="X41" i="81"/>
  <c r="Y41" i="81"/>
  <c r="Z41" i="81"/>
  <c r="AA41" i="81"/>
  <c r="AB41" i="81"/>
  <c r="AC41" i="81"/>
  <c r="AD41" i="81"/>
  <c r="AE41" i="81"/>
  <c r="AF41" i="81"/>
  <c r="AG41" i="81"/>
  <c r="AH41" i="81"/>
  <c r="AI41" i="81"/>
  <c r="AJ41" i="81"/>
  <c r="AK41" i="81"/>
  <c r="B42" i="81"/>
  <c r="C42" i="81"/>
  <c r="D42" i="81"/>
  <c r="E42" i="81"/>
  <c r="G42" i="81"/>
  <c r="H42" i="81"/>
  <c r="I42" i="81"/>
  <c r="K42" i="81"/>
  <c r="L42" i="81"/>
  <c r="Q42" i="81"/>
  <c r="R42" i="81"/>
  <c r="S42" i="81"/>
  <c r="T42" i="81"/>
  <c r="U42" i="81"/>
  <c r="V42" i="81"/>
  <c r="W42" i="81"/>
  <c r="X42" i="81"/>
  <c r="Y42" i="81"/>
  <c r="Z42" i="81"/>
  <c r="AA42" i="81"/>
  <c r="AB42" i="81"/>
  <c r="AC42" i="81"/>
  <c r="AD42" i="81"/>
  <c r="AE42" i="81"/>
  <c r="AF42" i="81"/>
  <c r="AG42" i="81"/>
  <c r="AH42" i="81"/>
  <c r="AI42" i="81"/>
  <c r="AJ42" i="81"/>
  <c r="AK42" i="81"/>
  <c r="B43" i="81"/>
  <c r="C43" i="81"/>
  <c r="D43" i="81"/>
  <c r="E43" i="81"/>
  <c r="G43" i="81"/>
  <c r="H43" i="81"/>
  <c r="I43" i="81"/>
  <c r="K43" i="81"/>
  <c r="L43" i="81"/>
  <c r="Q43" i="81"/>
  <c r="R43" i="81"/>
  <c r="S43" i="81"/>
  <c r="T43" i="81"/>
  <c r="U43" i="81"/>
  <c r="V43" i="81"/>
  <c r="W43" i="81"/>
  <c r="X43" i="81"/>
  <c r="Y43" i="81"/>
  <c r="Z43" i="81"/>
  <c r="AA43" i="81"/>
  <c r="AB43" i="81"/>
  <c r="AC43" i="81"/>
  <c r="AD43" i="81"/>
  <c r="AE43" i="81"/>
  <c r="AF43" i="81"/>
  <c r="AG43" i="81"/>
  <c r="AH43" i="81"/>
  <c r="AI43" i="81"/>
  <c r="AJ43" i="81"/>
  <c r="AK43" i="81"/>
  <c r="B44" i="81"/>
  <c r="C44" i="81"/>
  <c r="D44" i="81"/>
  <c r="E44" i="81"/>
  <c r="G44" i="81"/>
  <c r="H44" i="81"/>
  <c r="I44" i="81"/>
  <c r="K44" i="81"/>
  <c r="L44" i="81"/>
  <c r="Q44" i="81"/>
  <c r="R44" i="81"/>
  <c r="S44" i="81"/>
  <c r="T44" i="81"/>
  <c r="U44" i="81"/>
  <c r="V44" i="81"/>
  <c r="W44" i="81"/>
  <c r="X44" i="81"/>
  <c r="Y44" i="81"/>
  <c r="Z44" i="81"/>
  <c r="AA44" i="81"/>
  <c r="AB44" i="81"/>
  <c r="AC44" i="81"/>
  <c r="AD44" i="81"/>
  <c r="AE44" i="81"/>
  <c r="AF44" i="81"/>
  <c r="AG44" i="81"/>
  <c r="AH44" i="81"/>
  <c r="AI44" i="81"/>
  <c r="AJ44" i="81"/>
  <c r="AK44" i="81"/>
  <c r="B45" i="81"/>
  <c r="C45" i="81"/>
  <c r="D45" i="81"/>
  <c r="E45" i="81"/>
  <c r="G45" i="81"/>
  <c r="H45" i="81"/>
  <c r="I45" i="81"/>
  <c r="K45" i="81"/>
  <c r="L45" i="81"/>
  <c r="Q45" i="81"/>
  <c r="R45" i="81"/>
  <c r="S45" i="81"/>
  <c r="T45" i="81"/>
  <c r="U45" i="81"/>
  <c r="V45" i="81"/>
  <c r="W45" i="81"/>
  <c r="X45" i="81"/>
  <c r="Y45" i="81"/>
  <c r="Z45" i="81"/>
  <c r="AA45" i="81"/>
  <c r="AB45" i="81"/>
  <c r="AC45" i="81"/>
  <c r="AD45" i="81"/>
  <c r="AE45" i="81"/>
  <c r="AF45" i="81"/>
  <c r="AG45" i="81"/>
  <c r="AH45" i="81"/>
  <c r="AI45" i="81"/>
  <c r="AJ45" i="81"/>
  <c r="AK45" i="81"/>
  <c r="B46" i="81"/>
  <c r="C46" i="81"/>
  <c r="D46" i="81"/>
  <c r="E46" i="81"/>
  <c r="G46" i="81"/>
  <c r="H46" i="81"/>
  <c r="I46" i="81"/>
  <c r="K46" i="81"/>
  <c r="L46" i="81"/>
  <c r="Q46" i="81"/>
  <c r="R46" i="81"/>
  <c r="S46" i="81"/>
  <c r="T46" i="81"/>
  <c r="U46" i="81"/>
  <c r="V46" i="81"/>
  <c r="W46" i="81"/>
  <c r="X46" i="81"/>
  <c r="Y46" i="81"/>
  <c r="Z46" i="81"/>
  <c r="AA46" i="81"/>
  <c r="AB46" i="81"/>
  <c r="AC46" i="81"/>
  <c r="AD46" i="81"/>
  <c r="AE46" i="81"/>
  <c r="AF46" i="81"/>
  <c r="AG46" i="81"/>
  <c r="AH46" i="81"/>
  <c r="AI46" i="81"/>
  <c r="AJ46" i="81"/>
  <c r="AK46" i="81"/>
  <c r="B47" i="81"/>
  <c r="C47" i="81"/>
  <c r="D47" i="81"/>
  <c r="E47" i="81"/>
  <c r="G47" i="81"/>
  <c r="H47" i="81"/>
  <c r="I47" i="81"/>
  <c r="K47" i="81"/>
  <c r="L47" i="81"/>
  <c r="Q47" i="81"/>
  <c r="R47" i="81"/>
  <c r="S47" i="81"/>
  <c r="T47" i="81"/>
  <c r="U47" i="81"/>
  <c r="V47" i="81"/>
  <c r="W47" i="81"/>
  <c r="X47" i="81"/>
  <c r="Y47" i="81"/>
  <c r="Z47" i="81"/>
  <c r="AA47" i="81"/>
  <c r="AB47" i="81"/>
  <c r="AC47" i="81"/>
  <c r="AD47" i="81"/>
  <c r="AE47" i="81"/>
  <c r="AF47" i="81"/>
  <c r="AG47" i="81"/>
  <c r="AH47" i="81"/>
  <c r="AI47" i="81"/>
  <c r="AJ47" i="81"/>
  <c r="AK47" i="81"/>
  <c r="B48" i="81"/>
  <c r="C48" i="81"/>
  <c r="D48" i="81"/>
  <c r="E48" i="81"/>
  <c r="G48" i="81"/>
  <c r="H48" i="81"/>
  <c r="I48" i="81"/>
  <c r="K48" i="81"/>
  <c r="L48" i="81"/>
  <c r="Q48" i="81"/>
  <c r="R48" i="81"/>
  <c r="S48" i="81"/>
  <c r="T48" i="81"/>
  <c r="U48" i="81"/>
  <c r="V48" i="81"/>
  <c r="W48" i="81"/>
  <c r="X48" i="81"/>
  <c r="Y48" i="81"/>
  <c r="Z48" i="81"/>
  <c r="AA48" i="81"/>
  <c r="AB48" i="81"/>
  <c r="AC48" i="81"/>
  <c r="AD48" i="81"/>
  <c r="AE48" i="81"/>
  <c r="AF48" i="81"/>
  <c r="AG48" i="81"/>
  <c r="AH48" i="81"/>
  <c r="AI48" i="81"/>
  <c r="AJ48" i="81"/>
  <c r="AK48" i="81"/>
  <c r="B49" i="81"/>
  <c r="C49" i="81"/>
  <c r="D49" i="81"/>
  <c r="E49" i="81"/>
  <c r="G49" i="81"/>
  <c r="H49" i="81"/>
  <c r="I49" i="81"/>
  <c r="K49" i="81"/>
  <c r="L49" i="81"/>
  <c r="Q49" i="81"/>
  <c r="R49" i="81"/>
  <c r="S49" i="81"/>
  <c r="T49" i="81"/>
  <c r="U49" i="81"/>
  <c r="V49" i="81"/>
  <c r="W49" i="81"/>
  <c r="X49" i="81"/>
  <c r="Y49" i="81"/>
  <c r="Z49" i="81"/>
  <c r="AA49" i="81"/>
  <c r="AB49" i="81"/>
  <c r="AC49" i="81"/>
  <c r="AD49" i="81"/>
  <c r="AE49" i="81"/>
  <c r="AF49" i="81"/>
  <c r="AG49" i="81"/>
  <c r="AH49" i="81"/>
  <c r="AI49" i="81"/>
  <c r="AJ49" i="81"/>
  <c r="AK49" i="81"/>
  <c r="B50" i="81"/>
  <c r="C50" i="81"/>
  <c r="D50" i="81"/>
  <c r="E50" i="81"/>
  <c r="G50" i="81"/>
  <c r="H50" i="81"/>
  <c r="I50" i="81"/>
  <c r="K50" i="81"/>
  <c r="L50" i="81"/>
  <c r="Q50" i="81"/>
  <c r="R50" i="81"/>
  <c r="S50" i="81"/>
  <c r="T50" i="81"/>
  <c r="U50" i="81"/>
  <c r="V50" i="81"/>
  <c r="W50" i="81"/>
  <c r="X50" i="81"/>
  <c r="Y50" i="81"/>
  <c r="Z50" i="81"/>
  <c r="AA50" i="81"/>
  <c r="AB50" i="81"/>
  <c r="AC50" i="81"/>
  <c r="AD50" i="81"/>
  <c r="AE50" i="81"/>
  <c r="AF50" i="81"/>
  <c r="AG50" i="81"/>
  <c r="AH50" i="81"/>
  <c r="AI50" i="81"/>
  <c r="AJ50" i="81"/>
  <c r="AK50" i="81"/>
  <c r="B51" i="81"/>
  <c r="C51" i="81"/>
  <c r="D51" i="81"/>
  <c r="E51" i="81"/>
  <c r="G51" i="81"/>
  <c r="H51" i="81"/>
  <c r="I51" i="81"/>
  <c r="K51" i="81"/>
  <c r="L51" i="81"/>
  <c r="Q51" i="81"/>
  <c r="R51" i="81"/>
  <c r="S51" i="81"/>
  <c r="T51" i="81"/>
  <c r="U51" i="81"/>
  <c r="V51" i="81"/>
  <c r="W51" i="81"/>
  <c r="X51" i="81"/>
  <c r="Y51" i="81"/>
  <c r="Z51" i="81"/>
  <c r="AA51" i="81"/>
  <c r="AB51" i="81"/>
  <c r="AC51" i="81"/>
  <c r="AD51" i="81"/>
  <c r="AE51" i="81"/>
  <c r="AF51" i="81"/>
  <c r="AG51" i="81"/>
  <c r="AH51" i="81"/>
  <c r="AI51" i="81"/>
  <c r="AJ51" i="81"/>
  <c r="AK51" i="81"/>
  <c r="B52" i="81"/>
  <c r="C52" i="81"/>
  <c r="D52" i="81"/>
  <c r="E52" i="81"/>
  <c r="G52" i="81"/>
  <c r="H52" i="81"/>
  <c r="I52" i="81"/>
  <c r="K52" i="81"/>
  <c r="L52" i="81"/>
  <c r="Q52" i="81"/>
  <c r="R52" i="81"/>
  <c r="S52" i="81"/>
  <c r="T52" i="81"/>
  <c r="U52" i="81"/>
  <c r="V52" i="81"/>
  <c r="W52" i="81"/>
  <c r="X52" i="81"/>
  <c r="Y52" i="81"/>
  <c r="Z52" i="81"/>
  <c r="AA52" i="81"/>
  <c r="AB52" i="81"/>
  <c r="AC52" i="81"/>
  <c r="AD52" i="81"/>
  <c r="AE52" i="81"/>
  <c r="AF52" i="81"/>
  <c r="AG52" i="81"/>
  <c r="AH52" i="81"/>
  <c r="AI52" i="81"/>
  <c r="AJ52" i="81"/>
  <c r="AK52" i="81"/>
  <c r="B53" i="81"/>
  <c r="C53" i="81"/>
  <c r="D53" i="81"/>
  <c r="E53" i="81"/>
  <c r="G53" i="81"/>
  <c r="H53" i="81"/>
  <c r="I53" i="81"/>
  <c r="K53" i="81"/>
  <c r="L53" i="81"/>
  <c r="Q53" i="81"/>
  <c r="R53" i="81"/>
  <c r="S53" i="81"/>
  <c r="T53" i="81"/>
  <c r="U53" i="81"/>
  <c r="V53" i="81"/>
  <c r="W53" i="81"/>
  <c r="X53" i="81"/>
  <c r="Y53" i="81"/>
  <c r="Z53" i="81"/>
  <c r="AA53" i="81"/>
  <c r="AB53" i="81"/>
  <c r="AC53" i="81"/>
  <c r="AD53" i="81"/>
  <c r="AE53" i="81"/>
  <c r="AF53" i="81"/>
  <c r="AG53" i="81"/>
  <c r="AH53" i="81"/>
  <c r="AI53" i="81"/>
  <c r="AJ53" i="81"/>
  <c r="AK53" i="81"/>
  <c r="B54" i="81"/>
  <c r="C54" i="81"/>
  <c r="D54" i="81"/>
  <c r="E54" i="81"/>
  <c r="G54" i="81"/>
  <c r="H54" i="81"/>
  <c r="I54" i="81"/>
  <c r="K54" i="81"/>
  <c r="L54" i="81"/>
  <c r="Q54" i="81"/>
  <c r="R54" i="81"/>
  <c r="S54" i="81"/>
  <c r="T54" i="81"/>
  <c r="U54" i="81"/>
  <c r="V54" i="81"/>
  <c r="W54" i="81"/>
  <c r="X54" i="81"/>
  <c r="Y54" i="81"/>
  <c r="Z54" i="81"/>
  <c r="AA54" i="81"/>
  <c r="AB54" i="81"/>
  <c r="AC54" i="81"/>
  <c r="AD54" i="81"/>
  <c r="AE54" i="81"/>
  <c r="AF54" i="81"/>
  <c r="AG54" i="81"/>
  <c r="AH54" i="81"/>
  <c r="AI54" i="81"/>
  <c r="AJ54" i="81"/>
  <c r="AK54" i="81"/>
  <c r="B55" i="81"/>
  <c r="C55" i="81"/>
  <c r="D55" i="81"/>
  <c r="E55" i="81"/>
  <c r="G55" i="81"/>
  <c r="H55" i="81"/>
  <c r="I55" i="81"/>
  <c r="K55" i="81"/>
  <c r="L55" i="81"/>
  <c r="Q55" i="81"/>
  <c r="R55" i="81"/>
  <c r="S55" i="81"/>
  <c r="T55" i="81"/>
  <c r="U55" i="81"/>
  <c r="V55" i="81"/>
  <c r="W55" i="81"/>
  <c r="X55" i="81"/>
  <c r="Y55" i="81"/>
  <c r="Z55" i="81"/>
  <c r="AA55" i="81"/>
  <c r="AB55" i="81"/>
  <c r="AC55" i="81"/>
  <c r="AD55" i="81"/>
  <c r="AE55" i="81"/>
  <c r="AF55" i="81"/>
  <c r="AG55" i="81"/>
  <c r="AH55" i="81"/>
  <c r="AI55" i="81"/>
  <c r="AJ55" i="81"/>
  <c r="AK55" i="81"/>
  <c r="B56" i="81"/>
  <c r="C56" i="81"/>
  <c r="D56" i="81"/>
  <c r="E56" i="81"/>
  <c r="G56" i="81"/>
  <c r="H56" i="81"/>
  <c r="I56" i="81"/>
  <c r="K56" i="81"/>
  <c r="L56" i="81"/>
  <c r="Q56" i="81"/>
  <c r="R56" i="81"/>
  <c r="S56" i="81"/>
  <c r="T56" i="81"/>
  <c r="U56" i="81"/>
  <c r="V56" i="81"/>
  <c r="W56" i="81"/>
  <c r="X56" i="81"/>
  <c r="Y56" i="81"/>
  <c r="Z56" i="81"/>
  <c r="AA56" i="81"/>
  <c r="AB56" i="81"/>
  <c r="AC56" i="81"/>
  <c r="AD56" i="81"/>
  <c r="AE56" i="81"/>
  <c r="AF56" i="81"/>
  <c r="AG56" i="81"/>
  <c r="AH56" i="81"/>
  <c r="AI56" i="81"/>
  <c r="AJ56" i="81"/>
  <c r="AK56" i="81"/>
  <c r="B57" i="81"/>
  <c r="C57" i="81"/>
  <c r="D57" i="81"/>
  <c r="E57" i="81"/>
  <c r="G57" i="81"/>
  <c r="H57" i="81"/>
  <c r="I57" i="81"/>
  <c r="K57" i="81"/>
  <c r="L57" i="81"/>
  <c r="Q57" i="81"/>
  <c r="R57" i="81"/>
  <c r="S57" i="81"/>
  <c r="T57" i="81"/>
  <c r="U57" i="81"/>
  <c r="V57" i="81"/>
  <c r="W57" i="81"/>
  <c r="X57" i="81"/>
  <c r="Y57" i="81"/>
  <c r="Z57" i="81"/>
  <c r="AA57" i="81"/>
  <c r="AB57" i="81"/>
  <c r="AC57" i="81"/>
  <c r="AD57" i="81"/>
  <c r="AE57" i="81"/>
  <c r="AF57" i="81"/>
  <c r="AG57" i="81"/>
  <c r="AH57" i="81"/>
  <c r="AI57" i="81"/>
  <c r="AJ57" i="81"/>
  <c r="AK57" i="81"/>
  <c r="B58" i="81"/>
  <c r="C58" i="81"/>
  <c r="D58" i="81"/>
  <c r="E58" i="81"/>
  <c r="G58" i="81"/>
  <c r="H58" i="81"/>
  <c r="I58" i="81"/>
  <c r="K58" i="81"/>
  <c r="L58" i="81"/>
  <c r="Q58" i="81"/>
  <c r="R58" i="81"/>
  <c r="S58" i="81"/>
  <c r="T58" i="81"/>
  <c r="U58" i="81"/>
  <c r="V58" i="81"/>
  <c r="W58" i="81"/>
  <c r="X58" i="81"/>
  <c r="Y58" i="81"/>
  <c r="Z58" i="81"/>
  <c r="AA58" i="81"/>
  <c r="AB58" i="81"/>
  <c r="AC58" i="81"/>
  <c r="AD58" i="81"/>
  <c r="AE58" i="81"/>
  <c r="AF58" i="81"/>
  <c r="AG58" i="81"/>
  <c r="AH58" i="81"/>
  <c r="AI58" i="81"/>
  <c r="AJ58" i="81"/>
  <c r="AK58" i="81"/>
  <c r="B59" i="81"/>
  <c r="C59" i="81"/>
  <c r="D59" i="81"/>
  <c r="E59" i="81"/>
  <c r="G59" i="81"/>
  <c r="H59" i="81"/>
  <c r="I59" i="81"/>
  <c r="K59" i="81"/>
  <c r="L59" i="81"/>
  <c r="Q59" i="81"/>
  <c r="R59" i="81"/>
  <c r="S59" i="81"/>
  <c r="T59" i="81"/>
  <c r="U59" i="81"/>
  <c r="V59" i="81"/>
  <c r="W59" i="81"/>
  <c r="X59" i="81"/>
  <c r="Y59" i="81"/>
  <c r="Z59" i="81"/>
  <c r="AA59" i="81"/>
  <c r="AB59" i="81"/>
  <c r="AC59" i="81"/>
  <c r="AD59" i="81"/>
  <c r="AE59" i="81"/>
  <c r="AF59" i="81"/>
  <c r="AG59" i="81"/>
  <c r="AH59" i="81"/>
  <c r="AI59" i="81"/>
  <c r="AJ59" i="81"/>
  <c r="AK59" i="81"/>
  <c r="B60" i="81"/>
  <c r="C60" i="81"/>
  <c r="D60" i="81"/>
  <c r="E60" i="81"/>
  <c r="G60" i="81"/>
  <c r="H60" i="81"/>
  <c r="I60" i="81"/>
  <c r="K60" i="81"/>
  <c r="L60" i="81"/>
  <c r="Q60" i="81"/>
  <c r="R60" i="81"/>
  <c r="S60" i="81"/>
  <c r="T60" i="81"/>
  <c r="U60" i="81"/>
  <c r="V60" i="81"/>
  <c r="W60" i="81"/>
  <c r="X60" i="81"/>
  <c r="Y60" i="81"/>
  <c r="Z60" i="81"/>
  <c r="AA60" i="81"/>
  <c r="AB60" i="81"/>
  <c r="AC60" i="81"/>
  <c r="AD60" i="81"/>
  <c r="AE60" i="81"/>
  <c r="AF60" i="81"/>
  <c r="AG60" i="81"/>
  <c r="AH60" i="81"/>
  <c r="AI60" i="81"/>
  <c r="AJ60" i="81"/>
  <c r="AK60" i="81"/>
  <c r="B61" i="81"/>
  <c r="C61" i="81"/>
  <c r="D61" i="81"/>
  <c r="E61" i="81"/>
  <c r="G61" i="81"/>
  <c r="H61" i="81"/>
  <c r="I61" i="81"/>
  <c r="K61" i="81"/>
  <c r="L61" i="81"/>
  <c r="Q61" i="81"/>
  <c r="R61" i="81"/>
  <c r="S61" i="81"/>
  <c r="T61" i="81"/>
  <c r="U61" i="81"/>
  <c r="V61" i="81"/>
  <c r="W61" i="81"/>
  <c r="X61" i="81"/>
  <c r="Y61" i="81"/>
  <c r="Z61" i="81"/>
  <c r="AA61" i="81"/>
  <c r="AB61" i="81"/>
  <c r="AC61" i="81"/>
  <c r="AD61" i="81"/>
  <c r="AE61" i="81"/>
  <c r="AF61" i="81"/>
  <c r="AG61" i="81"/>
  <c r="AH61" i="81"/>
  <c r="AI61" i="81"/>
  <c r="AJ61" i="81"/>
  <c r="AK61" i="81"/>
  <c r="B62" i="81"/>
  <c r="C62" i="81"/>
  <c r="D62" i="81"/>
  <c r="E62" i="81"/>
  <c r="G62" i="81"/>
  <c r="H62" i="81"/>
  <c r="I62" i="81"/>
  <c r="K62" i="81"/>
  <c r="L62" i="81"/>
  <c r="Q62" i="81"/>
  <c r="R62" i="81"/>
  <c r="S62" i="81"/>
  <c r="T62" i="81"/>
  <c r="U62" i="81"/>
  <c r="V62" i="81"/>
  <c r="W62" i="81"/>
  <c r="X62" i="81"/>
  <c r="Y62" i="81"/>
  <c r="Z62" i="81"/>
  <c r="AA62" i="81"/>
  <c r="AB62" i="81"/>
  <c r="AC62" i="81"/>
  <c r="AD62" i="81"/>
  <c r="AE62" i="81"/>
  <c r="AF62" i="81"/>
  <c r="AG62" i="81"/>
  <c r="AH62" i="81"/>
  <c r="AI62" i="81"/>
  <c r="AJ62" i="81"/>
  <c r="AK62" i="81"/>
  <c r="B63" i="81"/>
  <c r="C63" i="81"/>
  <c r="D63" i="81"/>
  <c r="E63" i="81"/>
  <c r="G63" i="81"/>
  <c r="H63" i="81"/>
  <c r="I63" i="81"/>
  <c r="K63" i="81"/>
  <c r="L63" i="81"/>
  <c r="Q63" i="81"/>
  <c r="R63" i="81"/>
  <c r="S63" i="81"/>
  <c r="T63" i="81"/>
  <c r="U63" i="81"/>
  <c r="V63" i="81"/>
  <c r="W63" i="81"/>
  <c r="X63" i="81"/>
  <c r="Y63" i="81"/>
  <c r="Z63" i="81"/>
  <c r="AA63" i="81"/>
  <c r="AB63" i="81"/>
  <c r="AC63" i="81"/>
  <c r="AD63" i="81"/>
  <c r="AE63" i="81"/>
  <c r="AF63" i="81"/>
  <c r="AG63" i="81"/>
  <c r="AH63" i="81"/>
  <c r="AI63" i="81"/>
  <c r="AJ63" i="81"/>
  <c r="AK63" i="81"/>
  <c r="B64" i="81"/>
  <c r="C64" i="81"/>
  <c r="D64" i="81"/>
  <c r="E64" i="81"/>
  <c r="G64" i="81"/>
  <c r="H64" i="81"/>
  <c r="I64" i="81"/>
  <c r="K64" i="81"/>
  <c r="L64" i="81"/>
  <c r="Q64" i="81"/>
  <c r="R64" i="81"/>
  <c r="S64" i="81"/>
  <c r="T64" i="81"/>
  <c r="U64" i="81"/>
  <c r="V64" i="81"/>
  <c r="W64" i="81"/>
  <c r="X64" i="81"/>
  <c r="Y64" i="81"/>
  <c r="Z64" i="81"/>
  <c r="AA64" i="81"/>
  <c r="AB64" i="81"/>
  <c r="AC64" i="81"/>
  <c r="AD64" i="81"/>
  <c r="AE64" i="81"/>
  <c r="AF64" i="81"/>
  <c r="AG64" i="81"/>
  <c r="AH64" i="81"/>
  <c r="AI64" i="81"/>
  <c r="AJ64" i="81"/>
  <c r="AK64" i="81"/>
  <c r="B65" i="81"/>
  <c r="C65" i="81"/>
  <c r="D65" i="81"/>
  <c r="E65" i="81"/>
  <c r="G65" i="81"/>
  <c r="H65" i="81"/>
  <c r="I65" i="81"/>
  <c r="K65" i="81"/>
  <c r="L65" i="81"/>
  <c r="Q65" i="81"/>
  <c r="R65" i="81"/>
  <c r="S65" i="81"/>
  <c r="T65" i="81"/>
  <c r="U65" i="81"/>
  <c r="V65" i="81"/>
  <c r="W65" i="81"/>
  <c r="X65" i="81"/>
  <c r="Y65" i="81"/>
  <c r="Z65" i="81"/>
  <c r="AA65" i="81"/>
  <c r="AB65" i="81"/>
  <c r="AC65" i="81"/>
  <c r="AD65" i="81"/>
  <c r="AE65" i="81"/>
  <c r="AF65" i="81"/>
  <c r="AG65" i="81"/>
  <c r="AH65" i="81"/>
  <c r="AI65" i="81"/>
  <c r="AJ65" i="81"/>
  <c r="AK65" i="81"/>
  <c r="B66" i="81"/>
  <c r="C66" i="81"/>
  <c r="D66" i="81"/>
  <c r="E66" i="81"/>
  <c r="G66" i="81"/>
  <c r="H66" i="81"/>
  <c r="I66" i="81"/>
  <c r="K66" i="81"/>
  <c r="L66" i="81"/>
  <c r="Q66" i="81"/>
  <c r="R66" i="81"/>
  <c r="S66" i="81"/>
  <c r="T66" i="81"/>
  <c r="U66" i="81"/>
  <c r="V66" i="81"/>
  <c r="W66" i="81"/>
  <c r="X66" i="81"/>
  <c r="Y66" i="81"/>
  <c r="Z66" i="81"/>
  <c r="AA66" i="81"/>
  <c r="AB66" i="81"/>
  <c r="AC66" i="81"/>
  <c r="AD66" i="81"/>
  <c r="AE66" i="81"/>
  <c r="AF66" i="81"/>
  <c r="AG66" i="81"/>
  <c r="AH66" i="81"/>
  <c r="AI66" i="81"/>
  <c r="AJ66" i="81"/>
  <c r="AK66" i="81"/>
  <c r="B67" i="81"/>
  <c r="C67" i="81"/>
  <c r="D67" i="81"/>
  <c r="E67" i="81"/>
  <c r="G67" i="81"/>
  <c r="H67" i="81"/>
  <c r="I67" i="81"/>
  <c r="K67" i="81"/>
  <c r="L67" i="81"/>
  <c r="Q67" i="81"/>
  <c r="R67" i="81"/>
  <c r="S67" i="81"/>
  <c r="T67" i="81"/>
  <c r="U67" i="81"/>
  <c r="V67" i="81"/>
  <c r="W67" i="81"/>
  <c r="X67" i="81"/>
  <c r="Y67" i="81"/>
  <c r="Z67" i="81"/>
  <c r="AA67" i="81"/>
  <c r="AB67" i="81"/>
  <c r="AC67" i="81"/>
  <c r="AD67" i="81"/>
  <c r="AE67" i="81"/>
  <c r="AF67" i="81"/>
  <c r="AG67" i="81"/>
  <c r="AH67" i="81"/>
  <c r="AI67" i="81"/>
  <c r="AJ67" i="81"/>
  <c r="AK67" i="81"/>
  <c r="B7" i="78"/>
  <c r="C7" i="78"/>
  <c r="D7" i="78"/>
  <c r="E7" i="78"/>
  <c r="G7" i="78"/>
  <c r="H7" i="78"/>
  <c r="I7" i="78"/>
  <c r="K7" i="78"/>
  <c r="L7" i="78"/>
  <c r="Q7" i="78"/>
  <c r="R7" i="78"/>
  <c r="S7" i="78"/>
  <c r="T7" i="78"/>
  <c r="U7" i="78"/>
  <c r="V7" i="78"/>
  <c r="W7" i="78"/>
  <c r="X7" i="78"/>
  <c r="Y7" i="78"/>
  <c r="Z7" i="78"/>
  <c r="AA7" i="78"/>
  <c r="B8" i="78"/>
  <c r="C8" i="78"/>
  <c r="D8" i="78"/>
  <c r="E8" i="78"/>
  <c r="G8" i="78"/>
  <c r="H8" i="78"/>
  <c r="I8" i="78"/>
  <c r="K8" i="78"/>
  <c r="L8" i="78"/>
  <c r="Q8" i="78"/>
  <c r="R8" i="78"/>
  <c r="S8" i="78"/>
  <c r="T8" i="78"/>
  <c r="U8" i="78"/>
  <c r="V8" i="78"/>
  <c r="W8" i="78"/>
  <c r="X8" i="78"/>
  <c r="Y8" i="78"/>
  <c r="Z8" i="78"/>
  <c r="AA8" i="78"/>
  <c r="B9" i="78"/>
  <c r="C9" i="78"/>
  <c r="D9" i="78"/>
  <c r="E9" i="78"/>
  <c r="G9" i="78"/>
  <c r="H9" i="78"/>
  <c r="I9" i="78"/>
  <c r="K9" i="78"/>
  <c r="L9" i="78"/>
  <c r="Q9" i="78"/>
  <c r="R9" i="78"/>
  <c r="S9" i="78"/>
  <c r="T9" i="78"/>
  <c r="U9" i="78"/>
  <c r="V9" i="78"/>
  <c r="W9" i="78"/>
  <c r="X9" i="78"/>
  <c r="Y9" i="78"/>
  <c r="Z9" i="78"/>
  <c r="AA9" i="78"/>
  <c r="B10" i="78"/>
  <c r="C10" i="78"/>
  <c r="D10" i="78"/>
  <c r="E10" i="78"/>
  <c r="G10" i="78"/>
  <c r="H10" i="78"/>
  <c r="I10" i="78"/>
  <c r="K10" i="78"/>
  <c r="L10" i="78"/>
  <c r="Q10" i="78"/>
  <c r="R10" i="78"/>
  <c r="S10" i="78"/>
  <c r="T10" i="78"/>
  <c r="U10" i="78"/>
  <c r="V10" i="78"/>
  <c r="W10" i="78"/>
  <c r="X10" i="78"/>
  <c r="Y10" i="78"/>
  <c r="Z10" i="78"/>
  <c r="AA10" i="78"/>
  <c r="B11" i="78"/>
  <c r="C11" i="78"/>
  <c r="D11" i="78"/>
  <c r="E11" i="78"/>
  <c r="G11" i="78"/>
  <c r="H11" i="78"/>
  <c r="I11" i="78"/>
  <c r="K11" i="78"/>
  <c r="L11" i="78"/>
  <c r="Q11" i="78"/>
  <c r="R11" i="78"/>
  <c r="S11" i="78"/>
  <c r="T11" i="78"/>
  <c r="U11" i="78"/>
  <c r="V11" i="78"/>
  <c r="W11" i="78"/>
  <c r="X11" i="78"/>
  <c r="Y11" i="78"/>
  <c r="Z11" i="78"/>
  <c r="AA11" i="78"/>
  <c r="B12" i="78"/>
  <c r="C12" i="78"/>
  <c r="D12" i="78"/>
  <c r="E12" i="78"/>
  <c r="G12" i="78"/>
  <c r="H12" i="78"/>
  <c r="I12" i="78"/>
  <c r="K12" i="78"/>
  <c r="L12" i="78"/>
  <c r="Q12" i="78"/>
  <c r="R12" i="78"/>
  <c r="S12" i="78"/>
  <c r="T12" i="78"/>
  <c r="U12" i="78"/>
  <c r="V12" i="78"/>
  <c r="W12" i="78"/>
  <c r="X12" i="78"/>
  <c r="Y12" i="78"/>
  <c r="Z12" i="78"/>
  <c r="AA12" i="78"/>
  <c r="B13" i="78"/>
  <c r="C13" i="78"/>
  <c r="D13" i="78"/>
  <c r="E13" i="78"/>
  <c r="G13" i="78"/>
  <c r="H13" i="78"/>
  <c r="I13" i="78"/>
  <c r="K13" i="78"/>
  <c r="L13" i="78"/>
  <c r="Q13" i="78"/>
  <c r="R13" i="78"/>
  <c r="S13" i="78"/>
  <c r="T13" i="78"/>
  <c r="U13" i="78"/>
  <c r="V13" i="78"/>
  <c r="W13" i="78"/>
  <c r="X13" i="78"/>
  <c r="Y13" i="78"/>
  <c r="Z13" i="78"/>
  <c r="AA13" i="78"/>
  <c r="B14" i="78"/>
  <c r="C14" i="78"/>
  <c r="D14" i="78"/>
  <c r="E14" i="78"/>
  <c r="G14" i="78"/>
  <c r="H14" i="78"/>
  <c r="I14" i="78"/>
  <c r="K14" i="78"/>
  <c r="L14" i="78"/>
  <c r="Q14" i="78"/>
  <c r="R14" i="78"/>
  <c r="S14" i="78"/>
  <c r="T14" i="78"/>
  <c r="U14" i="78"/>
  <c r="V14" i="78"/>
  <c r="W14" i="78"/>
  <c r="X14" i="78"/>
  <c r="Y14" i="78"/>
  <c r="Z14" i="78"/>
  <c r="AA14" i="78"/>
  <c r="B15" i="78"/>
  <c r="C15" i="78"/>
  <c r="D15" i="78"/>
  <c r="E15" i="78"/>
  <c r="G15" i="78"/>
  <c r="H15" i="78"/>
  <c r="I15" i="78"/>
  <c r="K15" i="78"/>
  <c r="L15" i="78"/>
  <c r="Q15" i="78"/>
  <c r="R15" i="78"/>
  <c r="S15" i="78"/>
  <c r="T15" i="78"/>
  <c r="U15" i="78"/>
  <c r="V15" i="78"/>
  <c r="W15" i="78"/>
  <c r="X15" i="78"/>
  <c r="Y15" i="78"/>
  <c r="Z15" i="78"/>
  <c r="AA15" i="78"/>
  <c r="B16" i="78"/>
  <c r="C16" i="78"/>
  <c r="D16" i="78"/>
  <c r="E16" i="78"/>
  <c r="G16" i="78"/>
  <c r="H16" i="78"/>
  <c r="I16" i="78"/>
  <c r="K16" i="78"/>
  <c r="L16" i="78"/>
  <c r="Q16" i="78"/>
  <c r="R16" i="78"/>
  <c r="S16" i="78"/>
  <c r="T16" i="78"/>
  <c r="U16" i="78"/>
  <c r="V16" i="78"/>
  <c r="W16" i="78"/>
  <c r="X16" i="78"/>
  <c r="Y16" i="78"/>
  <c r="Z16" i="78"/>
  <c r="AA16" i="78"/>
  <c r="B17" i="78"/>
  <c r="C17" i="78"/>
  <c r="D17" i="78"/>
  <c r="E17" i="78"/>
  <c r="G17" i="78"/>
  <c r="H17" i="78"/>
  <c r="I17" i="78"/>
  <c r="K17" i="78"/>
  <c r="L17" i="78"/>
  <c r="Q17" i="78"/>
  <c r="R17" i="78"/>
  <c r="S17" i="78"/>
  <c r="T17" i="78"/>
  <c r="U17" i="78"/>
  <c r="V17" i="78"/>
  <c r="W17" i="78"/>
  <c r="X17" i="78"/>
  <c r="Y17" i="78"/>
  <c r="Z17" i="78"/>
  <c r="AA17" i="78"/>
  <c r="B18" i="78"/>
  <c r="C18" i="78"/>
  <c r="D18" i="78"/>
  <c r="E18" i="78"/>
  <c r="G18" i="78"/>
  <c r="H18" i="78"/>
  <c r="I18" i="78"/>
  <c r="K18" i="78"/>
  <c r="L18" i="78"/>
  <c r="Q18" i="78"/>
  <c r="R18" i="78"/>
  <c r="S18" i="78"/>
  <c r="T18" i="78"/>
  <c r="U18" i="78"/>
  <c r="V18" i="78"/>
  <c r="W18" i="78"/>
  <c r="X18" i="78"/>
  <c r="Y18" i="78"/>
  <c r="Z18" i="78"/>
  <c r="AA18" i="78"/>
  <c r="B19" i="78"/>
  <c r="C19" i="78"/>
  <c r="D19" i="78"/>
  <c r="E19" i="78"/>
  <c r="G19" i="78"/>
  <c r="H19" i="78"/>
  <c r="I19" i="78"/>
  <c r="K19" i="78"/>
  <c r="L19" i="78"/>
  <c r="Q19" i="78"/>
  <c r="R19" i="78"/>
  <c r="S19" i="78"/>
  <c r="T19" i="78"/>
  <c r="U19" i="78"/>
  <c r="V19" i="78"/>
  <c r="W19" i="78"/>
  <c r="X19" i="78"/>
  <c r="Y19" i="78"/>
  <c r="Z19" i="78"/>
  <c r="AA19" i="78"/>
  <c r="B6" i="78"/>
  <c r="C6" i="78"/>
  <c r="D6" i="78"/>
  <c r="E6" i="78"/>
  <c r="G6" i="78"/>
  <c r="H6" i="78"/>
  <c r="I6" i="78"/>
  <c r="K6" i="78"/>
  <c r="L6" i="78"/>
  <c r="Q6" i="78"/>
  <c r="R6" i="78"/>
  <c r="S6" i="78"/>
  <c r="T6" i="78"/>
  <c r="U6" i="78"/>
  <c r="V6" i="78"/>
  <c r="W6" i="78"/>
  <c r="X6" i="78"/>
  <c r="Y6" i="78"/>
  <c r="Z6" i="78"/>
  <c r="AA6" i="78"/>
  <c r="C47" i="74"/>
  <c r="D47" i="74"/>
  <c r="E47" i="74"/>
  <c r="I47" i="74"/>
  <c r="K47" i="74"/>
  <c r="L47" i="74"/>
  <c r="Q47" i="74"/>
  <c r="R47" i="74"/>
  <c r="S47" i="74"/>
  <c r="T47" i="74"/>
  <c r="U47" i="74"/>
  <c r="V47" i="74"/>
  <c r="H47" i="74"/>
  <c r="G47" i="74"/>
  <c r="B47" i="74"/>
  <c r="B33" i="77"/>
  <c r="C33" i="77"/>
  <c r="D33" i="77"/>
  <c r="E33" i="77"/>
  <c r="G33" i="77"/>
  <c r="H33" i="77"/>
  <c r="I33" i="77"/>
  <c r="K33" i="77"/>
  <c r="L33" i="77"/>
  <c r="Q33" i="77"/>
  <c r="R33" i="77"/>
  <c r="S33" i="77"/>
  <c r="T33" i="77"/>
  <c r="U33" i="77"/>
  <c r="V33" i="77"/>
  <c r="W33" i="77"/>
  <c r="X33" i="77"/>
  <c r="Y33" i="77"/>
  <c r="Z33" i="77"/>
  <c r="AA33" i="77"/>
  <c r="AB33" i="77"/>
  <c r="AC33" i="77"/>
  <c r="AD33" i="77"/>
  <c r="AE33" i="77"/>
  <c r="AF33" i="77"/>
  <c r="AG33" i="77"/>
  <c r="AH33" i="77"/>
  <c r="AI33" i="77"/>
  <c r="AJ33" i="77"/>
  <c r="AK33" i="77"/>
  <c r="B34" i="77"/>
  <c r="C34" i="77"/>
  <c r="D34" i="77"/>
  <c r="E34" i="77"/>
  <c r="G34" i="77"/>
  <c r="H34" i="77"/>
  <c r="I34" i="77"/>
  <c r="K34" i="77"/>
  <c r="L34" i="77"/>
  <c r="Q34" i="77"/>
  <c r="R34" i="77"/>
  <c r="S34" i="77"/>
  <c r="T34" i="77"/>
  <c r="U34" i="77"/>
  <c r="V34" i="77"/>
  <c r="W34" i="77"/>
  <c r="X34" i="77"/>
  <c r="Y34" i="77"/>
  <c r="Z34" i="77"/>
  <c r="AA34" i="77"/>
  <c r="AB34" i="77"/>
  <c r="AC34" i="77"/>
  <c r="AD34" i="77"/>
  <c r="AE34" i="77"/>
  <c r="AF34" i="77"/>
  <c r="AG34" i="77"/>
  <c r="AH34" i="77"/>
  <c r="AI34" i="77"/>
  <c r="AJ34" i="77"/>
  <c r="AK34" i="77"/>
  <c r="W21" i="77"/>
  <c r="X21" i="77"/>
  <c r="Y21" i="77"/>
  <c r="Z21" i="77"/>
  <c r="AA21" i="77"/>
  <c r="H21" i="77"/>
  <c r="I21" i="77"/>
  <c r="K21" i="77"/>
  <c r="L21" i="77"/>
  <c r="Q21" i="77"/>
  <c r="R21" i="77"/>
  <c r="S21" i="77"/>
  <c r="T21" i="77"/>
  <c r="U21" i="77"/>
  <c r="V21" i="77"/>
  <c r="B21" i="77"/>
  <c r="C21" i="77"/>
  <c r="D21" i="77"/>
  <c r="E21" i="77"/>
  <c r="G21" i="77"/>
  <c r="AB21" i="77"/>
  <c r="AC21" i="77"/>
  <c r="AD21" i="77"/>
  <c r="AE21" i="77"/>
  <c r="AF21" i="77"/>
  <c r="AG21" i="77"/>
  <c r="AH21" i="77"/>
  <c r="AI21" i="77"/>
  <c r="AJ21" i="77"/>
  <c r="AK21" i="77"/>
  <c r="A7" i="67"/>
  <c r="AA6" i="67"/>
  <c r="X6" i="67"/>
  <c r="Y6" i="67"/>
  <c r="W6" i="67"/>
  <c r="I6" i="67"/>
  <c r="K6" i="67"/>
  <c r="L6" i="67"/>
  <c r="Q6" i="67"/>
  <c r="R6" i="67"/>
  <c r="S6" i="67"/>
  <c r="T6" i="67"/>
  <c r="U6" i="67"/>
  <c r="V6" i="67"/>
  <c r="H6" i="67"/>
  <c r="G6" i="67"/>
  <c r="C6" i="67"/>
  <c r="D6" i="67"/>
  <c r="E6" i="67"/>
  <c r="B6" i="67"/>
  <c r="AA25" i="72"/>
  <c r="X25" i="72"/>
  <c r="Y25" i="72"/>
  <c r="W25" i="72"/>
  <c r="W24" i="72"/>
  <c r="B25" i="72"/>
  <c r="C25" i="72"/>
  <c r="D25" i="72"/>
  <c r="E25" i="72"/>
  <c r="I25" i="72"/>
  <c r="K25" i="72"/>
  <c r="L25" i="72"/>
  <c r="Q25" i="72"/>
  <c r="R25" i="72"/>
  <c r="S25" i="72"/>
  <c r="T25" i="72"/>
  <c r="U25" i="72"/>
  <c r="V25" i="72"/>
  <c r="H25" i="72"/>
  <c r="G25" i="72"/>
  <c r="AA36" i="59"/>
  <c r="X36" i="59"/>
  <c r="Y36" i="59"/>
  <c r="W36" i="59"/>
  <c r="W35" i="59"/>
  <c r="I36" i="59"/>
  <c r="K36" i="59"/>
  <c r="L36" i="59"/>
  <c r="Q36" i="59"/>
  <c r="R36" i="59"/>
  <c r="S36" i="59"/>
  <c r="T36" i="59"/>
  <c r="U36" i="59"/>
  <c r="V36" i="59"/>
  <c r="H36" i="59"/>
  <c r="H35" i="59"/>
  <c r="I35" i="59"/>
  <c r="K35" i="59"/>
  <c r="L35" i="59"/>
  <c r="Q35" i="59"/>
  <c r="R35" i="59"/>
  <c r="S35" i="59"/>
  <c r="T35" i="59"/>
  <c r="U35" i="59"/>
  <c r="V35" i="59"/>
  <c r="G36" i="59"/>
  <c r="C36" i="59"/>
  <c r="D36" i="59"/>
  <c r="E36" i="59"/>
  <c r="B36" i="59"/>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A50" i="54"/>
  <c r="X50" i="54"/>
  <c r="Y50" i="54"/>
  <c r="W50" i="54"/>
  <c r="I50" i="54"/>
  <c r="J50" i="54"/>
  <c r="K50" i="54"/>
  <c r="L50" i="54"/>
  <c r="M50" i="54"/>
  <c r="N50" i="54"/>
  <c r="O50" i="54"/>
  <c r="P50" i="54"/>
  <c r="Q50" i="54"/>
  <c r="R50" i="54"/>
  <c r="S50" i="54"/>
  <c r="T50" i="54"/>
  <c r="U50" i="54"/>
  <c r="V50" i="54"/>
  <c r="H50" i="54"/>
  <c r="G50" i="54"/>
  <c r="C50" i="54"/>
  <c r="D50" i="54"/>
  <c r="E50" i="54"/>
  <c r="B50" i="54"/>
  <c r="Z50" i="54"/>
  <c r="AA100" i="71"/>
  <c r="AA99" i="71"/>
  <c r="C99" i="71"/>
  <c r="D99" i="71"/>
  <c r="E99" i="71"/>
  <c r="G99" i="71"/>
  <c r="H99" i="71"/>
  <c r="I99" i="71"/>
  <c r="K99" i="71"/>
  <c r="L99" i="71"/>
  <c r="Q99" i="71"/>
  <c r="R99" i="71"/>
  <c r="S99" i="71"/>
  <c r="T99" i="71"/>
  <c r="U99" i="71"/>
  <c r="V99" i="71"/>
  <c r="W99" i="71"/>
  <c r="X99" i="71"/>
  <c r="Y99" i="71"/>
  <c r="Z99" i="71"/>
  <c r="C100" i="71"/>
  <c r="D100" i="71"/>
  <c r="E100" i="71"/>
  <c r="G100" i="71"/>
  <c r="H100" i="71"/>
  <c r="I100" i="71"/>
  <c r="K100" i="71"/>
  <c r="L100" i="71"/>
  <c r="Q100" i="71"/>
  <c r="R100" i="71"/>
  <c r="S100" i="71"/>
  <c r="T100" i="71"/>
  <c r="U100" i="71"/>
  <c r="V100" i="71"/>
  <c r="W100" i="71"/>
  <c r="X100" i="71"/>
  <c r="Y100" i="71"/>
  <c r="Z100" i="71"/>
  <c r="B100" i="71"/>
  <c r="B99" i="71"/>
  <c r="B98" i="71"/>
  <c r="G98" i="71"/>
  <c r="H98" i="71"/>
  <c r="I98" i="71"/>
  <c r="K98" i="71"/>
  <c r="L98" i="71"/>
  <c r="Q98" i="71"/>
  <c r="R98" i="71"/>
  <c r="S98" i="71"/>
  <c r="T98" i="71"/>
  <c r="U98" i="71"/>
  <c r="V98" i="71"/>
  <c r="W98" i="71"/>
  <c r="X98" i="71"/>
  <c r="Y98" i="71"/>
  <c r="Z98" i="71"/>
  <c r="AA98" i="71"/>
  <c r="C62" i="71"/>
  <c r="D62" i="71"/>
  <c r="E62" i="71"/>
  <c r="G62" i="71"/>
  <c r="H62" i="71"/>
  <c r="I62" i="71"/>
  <c r="K62" i="71"/>
  <c r="L62" i="71"/>
  <c r="Q62" i="71"/>
  <c r="R62" i="71"/>
  <c r="S62" i="71"/>
  <c r="T62" i="71"/>
  <c r="U62" i="71"/>
  <c r="V62" i="71"/>
  <c r="W62" i="71"/>
  <c r="X62" i="71"/>
  <c r="Y62" i="71"/>
  <c r="Z62" i="71"/>
  <c r="AA62" i="71"/>
  <c r="B62" i="71"/>
  <c r="L6" i="64"/>
  <c r="A7" i="64"/>
  <c r="G6" i="64"/>
  <c r="H6" i="64"/>
  <c r="I6" i="64"/>
  <c r="K6" i="64"/>
  <c r="Q6" i="64"/>
  <c r="R6" i="64"/>
  <c r="S6" i="64"/>
  <c r="T6" i="64"/>
  <c r="U6" i="64"/>
  <c r="V6" i="64"/>
  <c r="W6" i="64"/>
  <c r="X6" i="64"/>
  <c r="Y6" i="64"/>
  <c r="Z6" i="64"/>
  <c r="AA6" i="64"/>
  <c r="C6" i="64"/>
  <c r="D6" i="64"/>
  <c r="E6" i="64"/>
  <c r="B6" i="64"/>
  <c r="A7" i="55" l="1"/>
  <c r="A8" i="55" s="1"/>
  <c r="A9" i="55" s="1"/>
  <c r="A10" i="55" s="1"/>
  <c r="A11" i="55" s="1"/>
  <c r="A12" i="55" s="1"/>
  <c r="B7" i="55"/>
  <c r="C7" i="55"/>
  <c r="D7" i="55"/>
  <c r="E7" i="55"/>
  <c r="AA9" i="74"/>
  <c r="Y9" i="74"/>
  <c r="X9" i="74"/>
  <c r="W9" i="74"/>
  <c r="V9" i="74"/>
  <c r="U9" i="74"/>
  <c r="T9" i="74"/>
  <c r="S9" i="74"/>
  <c r="R9" i="74"/>
  <c r="Q9" i="74"/>
  <c r="L9" i="74"/>
  <c r="I9" i="74"/>
  <c r="H9" i="74"/>
  <c r="G9" i="74"/>
  <c r="E9" i="74"/>
  <c r="D9" i="74"/>
  <c r="Z9" i="74"/>
  <c r="K9" i="74"/>
  <c r="E60" i="63"/>
  <c r="D60" i="63"/>
  <c r="C60" i="63"/>
  <c r="E40" i="63"/>
  <c r="D40" i="63"/>
  <c r="C40" i="63"/>
  <c r="AA41" i="55"/>
  <c r="Y41" i="55"/>
  <c r="X41" i="55"/>
  <c r="W41" i="55"/>
  <c r="V41" i="55"/>
  <c r="U41" i="55"/>
  <c r="T41" i="55"/>
  <c r="S41" i="55"/>
  <c r="R41" i="55"/>
  <c r="Q41" i="55"/>
  <c r="L41" i="55"/>
  <c r="I41" i="55"/>
  <c r="H41" i="55"/>
  <c r="G41" i="55"/>
  <c r="E41" i="55"/>
  <c r="D41" i="55"/>
  <c r="C41" i="55"/>
  <c r="Z41" i="55"/>
  <c r="K41" i="55"/>
  <c r="AA7" i="55"/>
  <c r="Y7" i="55"/>
  <c r="X7" i="55"/>
  <c r="W7" i="55"/>
  <c r="V7" i="55"/>
  <c r="U7" i="55"/>
  <c r="T7" i="55"/>
  <c r="S7" i="55"/>
  <c r="R7" i="55"/>
  <c r="Q7" i="55"/>
  <c r="L7" i="55"/>
  <c r="I7" i="55"/>
  <c r="H7" i="55"/>
  <c r="G7" i="55"/>
  <c r="K7" i="55"/>
  <c r="Z7" i="55"/>
  <c r="J353" i="21"/>
  <c r="O353" i="21" l="1"/>
  <c r="P353" i="21"/>
  <c r="P537" i="21" l="1"/>
  <c r="J537" i="21"/>
  <c r="O537" i="21" l="1"/>
  <c r="J1607" i="21"/>
  <c r="P1607" i="21" l="1"/>
  <c r="O1607" i="21"/>
  <c r="J1606" i="21"/>
  <c r="O1606" i="21" l="1"/>
  <c r="P1606" i="21"/>
  <c r="P13" i="21"/>
  <c r="O13" i="21"/>
  <c r="F538" i="21" l="1"/>
  <c r="J1605" i="21" l="1"/>
  <c r="O1605" i="21" l="1"/>
  <c r="P1605" i="21"/>
  <c r="J1022" i="21"/>
  <c r="O1022" i="21" l="1"/>
  <c r="P1022" i="21"/>
  <c r="J1604" i="21"/>
  <c r="O1604" i="21" l="1"/>
  <c r="P1604" i="21"/>
  <c r="O972" i="21"/>
  <c r="P972" i="21"/>
  <c r="P961" i="21" l="1"/>
  <c r="J961" i="21"/>
  <c r="P960" i="21"/>
  <c r="J960" i="21"/>
  <c r="O960" i="21" l="1"/>
  <c r="O961" i="21"/>
  <c r="J1603" i="21"/>
  <c r="O1603" i="21" l="1"/>
  <c r="P1603" i="21"/>
  <c r="J1602" i="21"/>
  <c r="J1601" i="21"/>
  <c r="J1599" i="21"/>
  <c r="P1601" i="21" l="1"/>
  <c r="O1601" i="21"/>
  <c r="P1602" i="21"/>
  <c r="O1602" i="21"/>
  <c r="O1599" i="21"/>
  <c r="P1599" i="21"/>
  <c r="A1" i="77"/>
  <c r="Y76" i="55" l="1"/>
  <c r="Z76" i="55"/>
  <c r="Y72" i="55"/>
  <c r="Z72" i="55"/>
  <c r="Y35" i="55"/>
  <c r="Y33" i="55"/>
  <c r="Y9" i="55"/>
  <c r="V8" i="62"/>
  <c r="Y54" i="55" l="1"/>
  <c r="G8" i="68"/>
  <c r="AK136" i="102"/>
  <c r="AJ136" i="102"/>
  <c r="AI136" i="102"/>
  <c r="AH136" i="102"/>
  <c r="AG136" i="102"/>
  <c r="AF136" i="102"/>
  <c r="AE136" i="102"/>
  <c r="AD136" i="102"/>
  <c r="AC136" i="102"/>
  <c r="AB136" i="102"/>
  <c r="AK135" i="102"/>
  <c r="AJ135" i="102"/>
  <c r="AI135" i="102"/>
  <c r="AH135" i="102"/>
  <c r="AG135" i="102"/>
  <c r="AF135" i="102"/>
  <c r="AE135" i="102"/>
  <c r="AD135" i="102"/>
  <c r="AC135" i="102"/>
  <c r="AB135" i="102"/>
  <c r="AK134" i="102"/>
  <c r="AJ134" i="102"/>
  <c r="AI134" i="102"/>
  <c r="AH134" i="102"/>
  <c r="AG134" i="102"/>
  <c r="AF134" i="102"/>
  <c r="AE134" i="102"/>
  <c r="AD134" i="102"/>
  <c r="AC134" i="102"/>
  <c r="AB134" i="102"/>
  <c r="AK133" i="102"/>
  <c r="AJ133" i="102"/>
  <c r="AI133" i="102"/>
  <c r="AH133" i="102"/>
  <c r="AG133" i="102"/>
  <c r="AF133" i="102"/>
  <c r="AE133" i="102"/>
  <c r="AD133" i="102"/>
  <c r="AC133" i="102"/>
  <c r="AB133" i="102"/>
  <c r="AK132" i="102"/>
  <c r="AJ132" i="102"/>
  <c r="AI132" i="102"/>
  <c r="AH132" i="102"/>
  <c r="AG132" i="102"/>
  <c r="AF132" i="102"/>
  <c r="AE132" i="102"/>
  <c r="AD132" i="102"/>
  <c r="AC132" i="102"/>
  <c r="AB132" i="102"/>
  <c r="AK131" i="102"/>
  <c r="AJ131" i="102"/>
  <c r="AI131" i="102"/>
  <c r="AH131" i="102"/>
  <c r="AG131" i="102"/>
  <c r="AF131" i="102"/>
  <c r="AE131" i="102"/>
  <c r="AD131" i="102"/>
  <c r="AC131" i="102"/>
  <c r="AB131" i="102"/>
  <c r="AK130" i="102"/>
  <c r="AJ130" i="102"/>
  <c r="AI130" i="102"/>
  <c r="AH130" i="102"/>
  <c r="AG130" i="102"/>
  <c r="AF130" i="102"/>
  <c r="AE130" i="102"/>
  <c r="AD130" i="102"/>
  <c r="AC130" i="102"/>
  <c r="AB130" i="102"/>
  <c r="AK129" i="102"/>
  <c r="AJ129" i="102"/>
  <c r="AI129" i="102"/>
  <c r="AH129" i="102"/>
  <c r="AG129" i="102"/>
  <c r="AF129" i="102"/>
  <c r="AE129" i="102"/>
  <c r="AD129" i="102"/>
  <c r="AC129" i="102"/>
  <c r="AB129" i="102"/>
  <c r="AK128" i="102"/>
  <c r="AJ128" i="102"/>
  <c r="AI128" i="102"/>
  <c r="AH128" i="102"/>
  <c r="AG128" i="102"/>
  <c r="AF128" i="102"/>
  <c r="AE128" i="102"/>
  <c r="AD128" i="102"/>
  <c r="AC128" i="102"/>
  <c r="AB128" i="102"/>
  <c r="AK127" i="102"/>
  <c r="AJ127" i="102"/>
  <c r="AI127" i="102"/>
  <c r="AH127" i="102"/>
  <c r="AG127" i="102"/>
  <c r="AF127" i="102"/>
  <c r="AE127" i="102"/>
  <c r="AD127" i="102"/>
  <c r="AC127" i="102"/>
  <c r="AB127" i="102"/>
  <c r="AK126" i="102"/>
  <c r="AJ126" i="102"/>
  <c r="AI126" i="102"/>
  <c r="AH126" i="102"/>
  <c r="AG126" i="102"/>
  <c r="AF126" i="102"/>
  <c r="AE126" i="102"/>
  <c r="AD126" i="102"/>
  <c r="AC126" i="102"/>
  <c r="AB126" i="102"/>
  <c r="AK125" i="102"/>
  <c r="AJ125" i="102"/>
  <c r="AI125" i="102"/>
  <c r="AH125" i="102"/>
  <c r="AG125" i="102"/>
  <c r="AF125" i="102"/>
  <c r="AE125" i="102"/>
  <c r="AD125" i="102"/>
  <c r="AC125" i="102"/>
  <c r="AB125" i="102"/>
  <c r="AK124" i="102"/>
  <c r="AJ124" i="102"/>
  <c r="AI124" i="102"/>
  <c r="AH124" i="102"/>
  <c r="AG124" i="102"/>
  <c r="AF124" i="102"/>
  <c r="AE124" i="102"/>
  <c r="AD124" i="102"/>
  <c r="AC124" i="102"/>
  <c r="AB124" i="102"/>
  <c r="AK123" i="102"/>
  <c r="AJ123" i="102"/>
  <c r="AI123" i="102"/>
  <c r="AH123" i="102"/>
  <c r="AG123" i="102"/>
  <c r="AF123" i="102"/>
  <c r="AE123" i="102"/>
  <c r="AD123" i="102"/>
  <c r="AC123" i="102"/>
  <c r="AB123" i="102"/>
  <c r="AK122" i="102"/>
  <c r="AJ122" i="102"/>
  <c r="AI122" i="102"/>
  <c r="AH122" i="102"/>
  <c r="AG122" i="102"/>
  <c r="AF122" i="102"/>
  <c r="AE122" i="102"/>
  <c r="AD122" i="102"/>
  <c r="AC122" i="102"/>
  <c r="AB122" i="102"/>
  <c r="AK121" i="102"/>
  <c r="AJ121" i="102"/>
  <c r="AI121" i="102"/>
  <c r="AH121" i="102"/>
  <c r="AG121" i="102"/>
  <c r="AF121" i="102"/>
  <c r="AE121" i="102"/>
  <c r="AD121" i="102"/>
  <c r="AC121" i="102"/>
  <c r="AB121" i="102"/>
  <c r="AK120" i="102"/>
  <c r="AJ120" i="102"/>
  <c r="AI120" i="102"/>
  <c r="AH120" i="102"/>
  <c r="AG120" i="102"/>
  <c r="AF120" i="102"/>
  <c r="AE120" i="102"/>
  <c r="AD120" i="102"/>
  <c r="AC120" i="102"/>
  <c r="AB120" i="102"/>
  <c r="AK119" i="102"/>
  <c r="AJ119" i="102"/>
  <c r="AI119" i="102"/>
  <c r="AH119" i="102"/>
  <c r="AG119" i="102"/>
  <c r="AF119" i="102"/>
  <c r="AE119" i="102"/>
  <c r="AD119" i="102"/>
  <c r="AC119" i="102"/>
  <c r="AB119" i="102"/>
  <c r="AK118" i="102"/>
  <c r="AJ118" i="102"/>
  <c r="AI118" i="102"/>
  <c r="AH118" i="102"/>
  <c r="AG118" i="102"/>
  <c r="AF118" i="102"/>
  <c r="AE118" i="102"/>
  <c r="AD118" i="102"/>
  <c r="AC118" i="102"/>
  <c r="AB118" i="102"/>
  <c r="AK117" i="102"/>
  <c r="AJ117" i="102"/>
  <c r="AI117" i="102"/>
  <c r="AH117" i="102"/>
  <c r="AG117" i="102"/>
  <c r="AF117" i="102"/>
  <c r="AE117" i="102"/>
  <c r="AD117" i="102"/>
  <c r="AC117" i="102"/>
  <c r="AB117" i="102"/>
  <c r="AK116" i="102"/>
  <c r="AJ116" i="102"/>
  <c r="AI116" i="102"/>
  <c r="AH116" i="102"/>
  <c r="AG116" i="102"/>
  <c r="AF116" i="102"/>
  <c r="AE116" i="102"/>
  <c r="AD116" i="102"/>
  <c r="AC116" i="102"/>
  <c r="AB116" i="102"/>
  <c r="AK115" i="102"/>
  <c r="AJ115" i="102"/>
  <c r="AI115" i="102"/>
  <c r="AH115" i="102"/>
  <c r="AG115" i="102"/>
  <c r="AF115" i="102"/>
  <c r="AE115" i="102"/>
  <c r="AD115" i="102"/>
  <c r="AC115" i="102"/>
  <c r="AB115" i="102"/>
  <c r="AK114" i="102"/>
  <c r="AJ114" i="102"/>
  <c r="AI114" i="102"/>
  <c r="AH114" i="102"/>
  <c r="AG114" i="102"/>
  <c r="AF114" i="102"/>
  <c r="AE114" i="102"/>
  <c r="AD114" i="102"/>
  <c r="AC114" i="102"/>
  <c r="AB114" i="102"/>
  <c r="AK113" i="102"/>
  <c r="AJ113" i="102"/>
  <c r="AI113" i="102"/>
  <c r="AH113" i="102"/>
  <c r="AG113" i="102"/>
  <c r="AF113" i="102"/>
  <c r="AE113" i="102"/>
  <c r="AD113" i="102"/>
  <c r="AC113" i="102"/>
  <c r="AB113" i="102"/>
  <c r="AK112" i="102"/>
  <c r="AJ112" i="102"/>
  <c r="AI112" i="102"/>
  <c r="AH112" i="102"/>
  <c r="AG112" i="102"/>
  <c r="AF112" i="102"/>
  <c r="AE112" i="102"/>
  <c r="AD112" i="102"/>
  <c r="AC112" i="102"/>
  <c r="AB112" i="102"/>
  <c r="AK111" i="102"/>
  <c r="AJ111" i="102"/>
  <c r="AI111" i="102"/>
  <c r="AH111" i="102"/>
  <c r="AG111" i="102"/>
  <c r="AF111" i="102"/>
  <c r="AE111" i="102"/>
  <c r="AD111" i="102"/>
  <c r="AC111" i="102"/>
  <c r="AB111" i="102"/>
  <c r="AK110" i="102"/>
  <c r="AJ110" i="102"/>
  <c r="AI110" i="102"/>
  <c r="AH110" i="102"/>
  <c r="AG110" i="102"/>
  <c r="AF110" i="102"/>
  <c r="AE110" i="102"/>
  <c r="AD110" i="102"/>
  <c r="AC110" i="102"/>
  <c r="AB110" i="102"/>
  <c r="AK109" i="102"/>
  <c r="AJ109" i="102"/>
  <c r="AI109" i="102"/>
  <c r="AH109" i="102"/>
  <c r="AG109" i="102"/>
  <c r="AF109" i="102"/>
  <c r="AE109" i="102"/>
  <c r="AD109" i="102"/>
  <c r="AC109" i="102"/>
  <c r="AB109" i="102"/>
  <c r="AK108" i="102"/>
  <c r="AJ108" i="102"/>
  <c r="AI108" i="102"/>
  <c r="AH108" i="102"/>
  <c r="AG108" i="102"/>
  <c r="AF108" i="102"/>
  <c r="AE108" i="102"/>
  <c r="AD108" i="102"/>
  <c r="AC108" i="102"/>
  <c r="AB108" i="102"/>
  <c r="AK107" i="102"/>
  <c r="AJ107" i="102"/>
  <c r="AI107" i="102"/>
  <c r="AH107" i="102"/>
  <c r="AG107" i="102"/>
  <c r="AF107" i="102"/>
  <c r="AE107" i="102"/>
  <c r="AD107" i="102"/>
  <c r="AC107" i="102"/>
  <c r="AB107" i="102"/>
  <c r="AK106" i="102"/>
  <c r="AJ106" i="102"/>
  <c r="AI106" i="102"/>
  <c r="AH106" i="102"/>
  <c r="AG106" i="102"/>
  <c r="AF106" i="102"/>
  <c r="AE106" i="102"/>
  <c r="AD106" i="102"/>
  <c r="AC106" i="102"/>
  <c r="AB106" i="102"/>
  <c r="AK105" i="102"/>
  <c r="AJ105" i="102"/>
  <c r="AI105" i="102"/>
  <c r="AH105" i="102"/>
  <c r="AG105" i="102"/>
  <c r="AF105" i="102"/>
  <c r="AE105" i="102"/>
  <c r="AD105" i="102"/>
  <c r="AC105" i="102"/>
  <c r="AB105" i="102"/>
  <c r="AK104" i="102"/>
  <c r="AJ104" i="102"/>
  <c r="AI104" i="102"/>
  <c r="AH104" i="102"/>
  <c r="AG104" i="102"/>
  <c r="AF104" i="102"/>
  <c r="AE104" i="102"/>
  <c r="AD104" i="102"/>
  <c r="AC104" i="102"/>
  <c r="AB104" i="102"/>
  <c r="AK103" i="102"/>
  <c r="AJ103" i="102"/>
  <c r="AI103" i="102"/>
  <c r="AH103" i="102"/>
  <c r="AG103" i="102"/>
  <c r="AF103" i="102"/>
  <c r="AE103" i="102"/>
  <c r="AD103" i="102"/>
  <c r="AC103" i="102"/>
  <c r="AB103" i="102"/>
  <c r="AK102" i="102"/>
  <c r="AJ102" i="102"/>
  <c r="AI102" i="102"/>
  <c r="AH102" i="102"/>
  <c r="AG102" i="102"/>
  <c r="AF102" i="102"/>
  <c r="AE102" i="102"/>
  <c r="AD102" i="102"/>
  <c r="AC102" i="102"/>
  <c r="AB102" i="102"/>
  <c r="AK101" i="102"/>
  <c r="AJ101" i="102"/>
  <c r="AI101" i="102"/>
  <c r="AH101" i="102"/>
  <c r="AG101" i="102"/>
  <c r="AF101" i="102"/>
  <c r="AE101" i="102"/>
  <c r="AD101" i="102"/>
  <c r="AC101" i="102"/>
  <c r="AB101" i="102"/>
  <c r="AK100" i="102"/>
  <c r="AJ100" i="102"/>
  <c r="AI100" i="102"/>
  <c r="AH100" i="102"/>
  <c r="AG100" i="102"/>
  <c r="AF100" i="102"/>
  <c r="AE100" i="102"/>
  <c r="AD100" i="102"/>
  <c r="AC100" i="102"/>
  <c r="AB100" i="102"/>
  <c r="AK99" i="102"/>
  <c r="AJ99" i="102"/>
  <c r="AI99" i="102"/>
  <c r="AH99" i="102"/>
  <c r="AG99" i="102"/>
  <c r="AF99" i="102"/>
  <c r="AE99" i="102"/>
  <c r="AD99" i="102"/>
  <c r="AC99" i="102"/>
  <c r="AB99" i="102"/>
  <c r="AK98" i="102"/>
  <c r="AJ98" i="102"/>
  <c r="AI98" i="102"/>
  <c r="AH98" i="102"/>
  <c r="AG98" i="102"/>
  <c r="AF98" i="102"/>
  <c r="AE98" i="102"/>
  <c r="AD98" i="102"/>
  <c r="AC98" i="102"/>
  <c r="AB98" i="102"/>
  <c r="AK97" i="102"/>
  <c r="AJ97" i="102"/>
  <c r="AI97" i="102"/>
  <c r="AH97" i="102"/>
  <c r="AG97" i="102"/>
  <c r="AF97" i="102"/>
  <c r="AE97" i="102"/>
  <c r="AD97" i="102"/>
  <c r="AC97" i="102"/>
  <c r="AB97" i="102"/>
  <c r="AK96" i="102"/>
  <c r="AJ96" i="102"/>
  <c r="AI96" i="102"/>
  <c r="AH96" i="102"/>
  <c r="AG96" i="102"/>
  <c r="AF96" i="102"/>
  <c r="AE96" i="102"/>
  <c r="AD96" i="102"/>
  <c r="AC96" i="102"/>
  <c r="AB96" i="102"/>
  <c r="AK95" i="102"/>
  <c r="AJ95" i="102"/>
  <c r="AI95" i="102"/>
  <c r="AH95" i="102"/>
  <c r="AG95" i="102"/>
  <c r="AF95" i="102"/>
  <c r="AE95" i="102"/>
  <c r="AD95" i="102"/>
  <c r="AC95" i="102"/>
  <c r="AB95" i="102"/>
  <c r="AK94" i="102"/>
  <c r="AJ94" i="102"/>
  <c r="AI94" i="102"/>
  <c r="AH94" i="102"/>
  <c r="AG94" i="102"/>
  <c r="AF94" i="102"/>
  <c r="AE94" i="102"/>
  <c r="AD94" i="102"/>
  <c r="AC94" i="102"/>
  <c r="AB94" i="102"/>
  <c r="AK93" i="102"/>
  <c r="AJ93" i="102"/>
  <c r="AI93" i="102"/>
  <c r="AH93" i="102"/>
  <c r="AG93" i="102"/>
  <c r="AF93" i="102"/>
  <c r="AE93" i="102"/>
  <c r="AD93" i="102"/>
  <c r="AC93" i="102"/>
  <c r="AB93" i="102"/>
  <c r="AK92" i="102"/>
  <c r="AJ92" i="102"/>
  <c r="AI92" i="102"/>
  <c r="AH92" i="102"/>
  <c r="AG92" i="102"/>
  <c r="AF92" i="102"/>
  <c r="AE92" i="102"/>
  <c r="AD92" i="102"/>
  <c r="AC92" i="102"/>
  <c r="AB92" i="102"/>
  <c r="AK91" i="102"/>
  <c r="AJ91" i="102"/>
  <c r="AI91" i="102"/>
  <c r="AH91" i="102"/>
  <c r="AG91" i="102"/>
  <c r="AF91" i="102"/>
  <c r="AE91" i="102"/>
  <c r="AD91" i="102"/>
  <c r="AC91" i="102"/>
  <c r="AB91" i="102"/>
  <c r="AK90" i="102"/>
  <c r="AJ90" i="102"/>
  <c r="AI90" i="102"/>
  <c r="AH90" i="102"/>
  <c r="AG90" i="102"/>
  <c r="AF90" i="102"/>
  <c r="AE90" i="102"/>
  <c r="AD90" i="102"/>
  <c r="AC90" i="102"/>
  <c r="AB90" i="102"/>
  <c r="AK89" i="102"/>
  <c r="AJ89" i="102"/>
  <c r="AI89" i="102"/>
  <c r="AH89" i="102"/>
  <c r="AG89" i="102"/>
  <c r="AF89" i="102"/>
  <c r="AE89" i="102"/>
  <c r="AD89" i="102"/>
  <c r="AC89" i="102"/>
  <c r="AB89" i="102"/>
  <c r="AK88" i="102"/>
  <c r="AJ88" i="102"/>
  <c r="AI88" i="102"/>
  <c r="AH88" i="102"/>
  <c r="AG88" i="102"/>
  <c r="AF88" i="102"/>
  <c r="AE88" i="102"/>
  <c r="AD88" i="102"/>
  <c r="AC88" i="102"/>
  <c r="AB88" i="102"/>
  <c r="AK87" i="102"/>
  <c r="AJ87" i="102"/>
  <c r="AI87" i="102"/>
  <c r="AH87" i="102"/>
  <c r="AG87" i="102"/>
  <c r="AF87" i="102"/>
  <c r="AE87" i="102"/>
  <c r="AD87" i="102"/>
  <c r="AC87" i="102"/>
  <c r="AB87" i="102"/>
  <c r="AK86" i="102"/>
  <c r="AJ86" i="102"/>
  <c r="AI86" i="102"/>
  <c r="AH86" i="102"/>
  <c r="AG86" i="102"/>
  <c r="AF86" i="102"/>
  <c r="AE86" i="102"/>
  <c r="AD86" i="102"/>
  <c r="AC86" i="102"/>
  <c r="AB86" i="102"/>
  <c r="AK85" i="102"/>
  <c r="AJ85" i="102"/>
  <c r="AI85" i="102"/>
  <c r="AH85" i="102"/>
  <c r="AG85" i="102"/>
  <c r="AF85" i="102"/>
  <c r="AE85" i="102"/>
  <c r="AD85" i="102"/>
  <c r="AC85" i="102"/>
  <c r="AB85" i="102"/>
  <c r="AK84" i="102"/>
  <c r="AJ84" i="102"/>
  <c r="AI84" i="102"/>
  <c r="AH84" i="102"/>
  <c r="AG84" i="102"/>
  <c r="AF84" i="102"/>
  <c r="AE84" i="102"/>
  <c r="AD84" i="102"/>
  <c r="AC84" i="102"/>
  <c r="AB84" i="102"/>
  <c r="AK83" i="102"/>
  <c r="AJ83" i="102"/>
  <c r="AI83" i="102"/>
  <c r="AH83" i="102"/>
  <c r="AG83" i="102"/>
  <c r="AF83" i="102"/>
  <c r="AE83" i="102"/>
  <c r="AD83" i="102"/>
  <c r="AC83" i="102"/>
  <c r="AB83" i="102"/>
  <c r="AK82" i="102"/>
  <c r="AJ82" i="102"/>
  <c r="AI82" i="102"/>
  <c r="AH82" i="102"/>
  <c r="AG82" i="102"/>
  <c r="AF82" i="102"/>
  <c r="AE82" i="102"/>
  <c r="AD82" i="102"/>
  <c r="AC82" i="102"/>
  <c r="AB82" i="102"/>
  <c r="AK81" i="102"/>
  <c r="AJ81" i="102"/>
  <c r="AI81" i="102"/>
  <c r="AH81" i="102"/>
  <c r="AG81" i="102"/>
  <c r="AF81" i="102"/>
  <c r="AE81" i="102"/>
  <c r="AD81" i="102"/>
  <c r="AC81" i="102"/>
  <c r="AB81" i="102"/>
  <c r="AK80" i="102"/>
  <c r="AJ80" i="102"/>
  <c r="AI80" i="102"/>
  <c r="AH80" i="102"/>
  <c r="AG80" i="102"/>
  <c r="AF80" i="102"/>
  <c r="AE80" i="102"/>
  <c r="AD80" i="102"/>
  <c r="AC80" i="102"/>
  <c r="AB80" i="102"/>
  <c r="AK79" i="102"/>
  <c r="AJ79" i="102"/>
  <c r="AI79" i="102"/>
  <c r="AH79" i="102"/>
  <c r="AG79" i="102"/>
  <c r="AF79" i="102"/>
  <c r="AE79" i="102"/>
  <c r="AD79" i="102"/>
  <c r="AC79" i="102"/>
  <c r="AB79" i="102"/>
  <c r="AK78" i="102"/>
  <c r="AJ78" i="102"/>
  <c r="AI78" i="102"/>
  <c r="AH78" i="102"/>
  <c r="AG78" i="102"/>
  <c r="AF78" i="102"/>
  <c r="AE78" i="102"/>
  <c r="AD78" i="102"/>
  <c r="AC78" i="102"/>
  <c r="AB78" i="102"/>
  <c r="AK77" i="102"/>
  <c r="AJ77" i="102"/>
  <c r="AI77" i="102"/>
  <c r="AH77" i="102"/>
  <c r="AG77" i="102"/>
  <c r="AF77" i="102"/>
  <c r="AE77" i="102"/>
  <c r="AD77" i="102"/>
  <c r="AC77" i="102"/>
  <c r="AB77" i="102"/>
  <c r="AK76" i="102"/>
  <c r="AJ76" i="102"/>
  <c r="AI76" i="102"/>
  <c r="AH76" i="102"/>
  <c r="AG76" i="102"/>
  <c r="AF76" i="102"/>
  <c r="AE76" i="102"/>
  <c r="AD76" i="102"/>
  <c r="AC76" i="102"/>
  <c r="AB76" i="102"/>
  <c r="AK75" i="102"/>
  <c r="AJ75" i="102"/>
  <c r="AI75" i="102"/>
  <c r="AH75" i="102"/>
  <c r="AG75" i="102"/>
  <c r="AF75" i="102"/>
  <c r="AE75" i="102"/>
  <c r="AD75" i="102"/>
  <c r="AC75" i="102"/>
  <c r="AB75" i="102"/>
  <c r="AK74" i="102"/>
  <c r="AJ74" i="102"/>
  <c r="AI74" i="102"/>
  <c r="AH74" i="102"/>
  <c r="AG74" i="102"/>
  <c r="AF74" i="102"/>
  <c r="AE74" i="102"/>
  <c r="AD74" i="102"/>
  <c r="AC74" i="102"/>
  <c r="AB74" i="102"/>
  <c r="AK73" i="102"/>
  <c r="AJ73" i="102"/>
  <c r="AI73" i="102"/>
  <c r="AH73" i="102"/>
  <c r="AG73" i="102"/>
  <c r="AF73" i="102"/>
  <c r="AE73" i="102"/>
  <c r="AD73" i="102"/>
  <c r="AC73" i="102"/>
  <c r="AB73" i="102"/>
  <c r="AK72" i="102"/>
  <c r="AJ72" i="102"/>
  <c r="AI72" i="102"/>
  <c r="AH72" i="102"/>
  <c r="AG72" i="102"/>
  <c r="AF72" i="102"/>
  <c r="AE72" i="102"/>
  <c r="AD72" i="102"/>
  <c r="AC72" i="102"/>
  <c r="AB72" i="102"/>
  <c r="AK71" i="102"/>
  <c r="AJ71" i="102"/>
  <c r="AI71" i="102"/>
  <c r="AH71" i="102"/>
  <c r="AG71" i="102"/>
  <c r="AF71" i="102"/>
  <c r="AE71" i="102"/>
  <c r="AD71" i="102"/>
  <c r="AC71" i="102"/>
  <c r="AB71" i="102"/>
  <c r="AK70" i="102"/>
  <c r="AJ70" i="102"/>
  <c r="AI70" i="102"/>
  <c r="AH70" i="102"/>
  <c r="AG70" i="102"/>
  <c r="AF70" i="102"/>
  <c r="AE70" i="102"/>
  <c r="AD70" i="102"/>
  <c r="AC70" i="102"/>
  <c r="AB70" i="102"/>
  <c r="AK69" i="102"/>
  <c r="AJ69" i="102"/>
  <c r="AI69" i="102"/>
  <c r="AH69" i="102"/>
  <c r="AG69" i="102"/>
  <c r="AF69" i="102"/>
  <c r="AE69" i="102"/>
  <c r="AD69" i="102"/>
  <c r="AC69" i="102"/>
  <c r="AB69" i="102"/>
  <c r="AK68" i="102"/>
  <c r="AJ68" i="102"/>
  <c r="AI68" i="102"/>
  <c r="AH68" i="102"/>
  <c r="AG68" i="102"/>
  <c r="AF68" i="102"/>
  <c r="AE68" i="102"/>
  <c r="AD68" i="102"/>
  <c r="AC68" i="102"/>
  <c r="AB68" i="102"/>
  <c r="AK67" i="102"/>
  <c r="AJ67" i="102"/>
  <c r="AI67" i="102"/>
  <c r="AH67" i="102"/>
  <c r="AG67" i="102"/>
  <c r="AF67" i="102"/>
  <c r="AE67" i="102"/>
  <c r="AD67" i="102"/>
  <c r="AC67" i="102"/>
  <c r="AB67" i="102"/>
  <c r="AK66" i="102"/>
  <c r="AJ66" i="102"/>
  <c r="AI66" i="102"/>
  <c r="AH66" i="102"/>
  <c r="AG66" i="102"/>
  <c r="AF66" i="102"/>
  <c r="AE66" i="102"/>
  <c r="AD66" i="102"/>
  <c r="AC66" i="102"/>
  <c r="AB66" i="102"/>
  <c r="AK65" i="102"/>
  <c r="AJ65" i="102"/>
  <c r="AI65" i="102"/>
  <c r="AH65" i="102"/>
  <c r="AG65" i="102"/>
  <c r="AF65" i="102"/>
  <c r="AE65" i="102"/>
  <c r="AD65" i="102"/>
  <c r="AC65" i="102"/>
  <c r="AB65" i="102"/>
  <c r="AK64" i="102"/>
  <c r="AJ64" i="102"/>
  <c r="AI64" i="102"/>
  <c r="AH64" i="102"/>
  <c r="AG64" i="102"/>
  <c r="AF64" i="102"/>
  <c r="AE64" i="102"/>
  <c r="AD64" i="102"/>
  <c r="AC64" i="102"/>
  <c r="AB64" i="102"/>
  <c r="AK63" i="102"/>
  <c r="AJ63" i="102"/>
  <c r="AI63" i="102"/>
  <c r="AH63" i="102"/>
  <c r="AG63" i="102"/>
  <c r="AF63" i="102"/>
  <c r="AE63" i="102"/>
  <c r="AD63" i="102"/>
  <c r="AC63" i="102"/>
  <c r="AB63" i="102"/>
  <c r="AK62" i="102"/>
  <c r="AJ62" i="102"/>
  <c r="AI62" i="102"/>
  <c r="AH62" i="102"/>
  <c r="AG62" i="102"/>
  <c r="AF62" i="102"/>
  <c r="AE62" i="102"/>
  <c r="AD62" i="102"/>
  <c r="AC62" i="102"/>
  <c r="AB62" i="102"/>
  <c r="AK61" i="102"/>
  <c r="AJ61" i="102"/>
  <c r="AI61" i="102"/>
  <c r="AH61" i="102"/>
  <c r="AG61" i="102"/>
  <c r="AF61" i="102"/>
  <c r="AE61" i="102"/>
  <c r="AD61" i="102"/>
  <c r="AC61" i="102"/>
  <c r="AB61" i="102"/>
  <c r="AK60" i="102"/>
  <c r="AJ60" i="102"/>
  <c r="AI60" i="102"/>
  <c r="AH60" i="102"/>
  <c r="AG60" i="102"/>
  <c r="AF60" i="102"/>
  <c r="AE60" i="102"/>
  <c r="AD60" i="102"/>
  <c r="AC60" i="102"/>
  <c r="AB60" i="102"/>
  <c r="AK59" i="102"/>
  <c r="AJ59" i="102"/>
  <c r="AI59" i="102"/>
  <c r="AH59" i="102"/>
  <c r="AG59" i="102"/>
  <c r="AF59" i="102"/>
  <c r="AE59" i="102"/>
  <c r="AD59" i="102"/>
  <c r="AC59" i="102"/>
  <c r="AB59" i="102"/>
  <c r="AK58" i="102"/>
  <c r="AJ58" i="102"/>
  <c r="AI58" i="102"/>
  <c r="AH58" i="102"/>
  <c r="AG58" i="102"/>
  <c r="AF58" i="102"/>
  <c r="AE58" i="102"/>
  <c r="AD58" i="102"/>
  <c r="AC58" i="102"/>
  <c r="AB58" i="102"/>
  <c r="AK57" i="102"/>
  <c r="AJ57" i="102"/>
  <c r="AI57" i="102"/>
  <c r="AH57" i="102"/>
  <c r="AG57" i="102"/>
  <c r="AF57" i="102"/>
  <c r="AE57" i="102"/>
  <c r="AD57" i="102"/>
  <c r="AC57" i="102"/>
  <c r="AB57" i="102"/>
  <c r="AK56" i="102"/>
  <c r="AJ56" i="102"/>
  <c r="AI56" i="102"/>
  <c r="AH56" i="102"/>
  <c r="AG56" i="102"/>
  <c r="AF56" i="102"/>
  <c r="AE56" i="102"/>
  <c r="AD56" i="102"/>
  <c r="AC56" i="102"/>
  <c r="AB56" i="102"/>
  <c r="AK55" i="102"/>
  <c r="AJ55" i="102"/>
  <c r="AI55" i="102"/>
  <c r="AH55" i="102"/>
  <c r="AG55" i="102"/>
  <c r="AF55" i="102"/>
  <c r="AE55" i="102"/>
  <c r="AD55" i="102"/>
  <c r="AC55" i="102"/>
  <c r="AB55" i="102"/>
  <c r="AK54" i="102"/>
  <c r="AJ54" i="102"/>
  <c r="AI54" i="102"/>
  <c r="AH54" i="102"/>
  <c r="AG54" i="102"/>
  <c r="AF54" i="102"/>
  <c r="AE54" i="102"/>
  <c r="AD54" i="102"/>
  <c r="AC54" i="102"/>
  <c r="AB54" i="102"/>
  <c r="AK53" i="102"/>
  <c r="AJ53" i="102"/>
  <c r="AI53" i="102"/>
  <c r="AH53" i="102"/>
  <c r="AG53" i="102"/>
  <c r="AF53" i="102"/>
  <c r="AE53" i="102"/>
  <c r="AD53" i="102"/>
  <c r="AC53" i="102"/>
  <c r="AB53" i="102"/>
  <c r="AK52" i="102"/>
  <c r="AJ52" i="102"/>
  <c r="AI52" i="102"/>
  <c r="AH52" i="102"/>
  <c r="AG52" i="102"/>
  <c r="AF52" i="102"/>
  <c r="AE52" i="102"/>
  <c r="AD52" i="102"/>
  <c r="AC52" i="102"/>
  <c r="AB52" i="102"/>
  <c r="AK51" i="102"/>
  <c r="AJ51" i="102"/>
  <c r="AI51" i="102"/>
  <c r="AH51" i="102"/>
  <c r="AG51" i="102"/>
  <c r="AF51" i="102"/>
  <c r="AE51" i="102"/>
  <c r="AD51" i="102"/>
  <c r="AC51" i="102"/>
  <c r="AB51" i="102"/>
  <c r="AK50" i="102"/>
  <c r="AJ50" i="102"/>
  <c r="AI50" i="102"/>
  <c r="AH50" i="102"/>
  <c r="AG50" i="102"/>
  <c r="AF50" i="102"/>
  <c r="AE50" i="102"/>
  <c r="AD50" i="102"/>
  <c r="AC50" i="102"/>
  <c r="AB50" i="102"/>
  <c r="AK49" i="102"/>
  <c r="AJ49" i="102"/>
  <c r="AI49" i="102"/>
  <c r="AH49" i="102"/>
  <c r="AG49" i="102"/>
  <c r="AF49" i="102"/>
  <c r="AE49" i="102"/>
  <c r="AD49" i="102"/>
  <c r="AC49" i="102"/>
  <c r="AB49" i="102"/>
  <c r="AK48" i="102"/>
  <c r="AJ48" i="102"/>
  <c r="AI48" i="102"/>
  <c r="AH48" i="102"/>
  <c r="AG48" i="102"/>
  <c r="AF48" i="102"/>
  <c r="AE48" i="102"/>
  <c r="AD48" i="102"/>
  <c r="AC48" i="102"/>
  <c r="AB48" i="102"/>
  <c r="AK47" i="102"/>
  <c r="AJ47" i="102"/>
  <c r="AI47" i="102"/>
  <c r="AH47" i="102"/>
  <c r="AG47" i="102"/>
  <c r="AF47" i="102"/>
  <c r="AE47" i="102"/>
  <c r="AD47" i="102"/>
  <c r="AC47" i="102"/>
  <c r="AB47" i="102"/>
  <c r="AK46" i="102"/>
  <c r="AJ46" i="102"/>
  <c r="AI46" i="102"/>
  <c r="AH46" i="102"/>
  <c r="AG46" i="102"/>
  <c r="AF46" i="102"/>
  <c r="AE46" i="102"/>
  <c r="AD46" i="102"/>
  <c r="AC46" i="102"/>
  <c r="AB46" i="102"/>
  <c r="AK45" i="102"/>
  <c r="AJ45" i="102"/>
  <c r="AI45" i="102"/>
  <c r="AH45" i="102"/>
  <c r="AG45" i="102"/>
  <c r="AF45" i="102"/>
  <c r="AE45" i="102"/>
  <c r="AD45" i="102"/>
  <c r="AC45" i="102"/>
  <c r="AB45" i="102"/>
  <c r="AK44" i="102"/>
  <c r="AJ44" i="102"/>
  <c r="AI44" i="102"/>
  <c r="AH44" i="102"/>
  <c r="AG44" i="102"/>
  <c r="AF44" i="102"/>
  <c r="AE44" i="102"/>
  <c r="AD44" i="102"/>
  <c r="AC44" i="102"/>
  <c r="AB44" i="102"/>
  <c r="AK43" i="102"/>
  <c r="AJ43" i="102"/>
  <c r="AI43" i="102"/>
  <c r="AH43" i="102"/>
  <c r="AG43" i="102"/>
  <c r="AF43" i="102"/>
  <c r="AE43" i="102"/>
  <c r="AD43" i="102"/>
  <c r="AC43" i="102"/>
  <c r="AB43" i="102"/>
  <c r="AK42" i="102"/>
  <c r="AJ42" i="102"/>
  <c r="AI42" i="102"/>
  <c r="AH42" i="102"/>
  <c r="AG42" i="102"/>
  <c r="AF42" i="102"/>
  <c r="AE42" i="102"/>
  <c r="AD42" i="102"/>
  <c r="AC42" i="102"/>
  <c r="AB42" i="102"/>
  <c r="AK41" i="102"/>
  <c r="AJ41" i="102"/>
  <c r="AI41" i="102"/>
  <c r="AH41" i="102"/>
  <c r="AG41" i="102"/>
  <c r="AF41" i="102"/>
  <c r="AE41" i="102"/>
  <c r="AD41" i="102"/>
  <c r="AC41" i="102"/>
  <c r="AB41" i="102"/>
  <c r="AK40" i="102"/>
  <c r="AJ40" i="102"/>
  <c r="AI40" i="102"/>
  <c r="AH40" i="102"/>
  <c r="AG40" i="102"/>
  <c r="AF40" i="102"/>
  <c r="AE40" i="102"/>
  <c r="AD40" i="102"/>
  <c r="AC40" i="102"/>
  <c r="AB40" i="102"/>
  <c r="AK39" i="102"/>
  <c r="AJ39" i="102"/>
  <c r="AI39" i="102"/>
  <c r="AH39" i="102"/>
  <c r="AG39" i="102"/>
  <c r="AF39" i="102"/>
  <c r="AE39" i="102"/>
  <c r="AD39" i="102"/>
  <c r="AC39" i="102"/>
  <c r="AB39" i="102"/>
  <c r="AK38" i="102"/>
  <c r="AJ38" i="102"/>
  <c r="AI38" i="102"/>
  <c r="AH38" i="102"/>
  <c r="AG38" i="102"/>
  <c r="AF38" i="102"/>
  <c r="AE38" i="102"/>
  <c r="AD38" i="102"/>
  <c r="AC38" i="102"/>
  <c r="AB38" i="102"/>
  <c r="AK37" i="102"/>
  <c r="AJ37" i="102"/>
  <c r="AI37" i="102"/>
  <c r="AH37" i="102"/>
  <c r="AG37" i="102"/>
  <c r="AF37" i="102"/>
  <c r="AE37" i="102"/>
  <c r="AD37" i="102"/>
  <c r="AC37" i="102"/>
  <c r="AB37" i="102"/>
  <c r="AK36" i="102"/>
  <c r="AJ36" i="102"/>
  <c r="AI36" i="102"/>
  <c r="AH36" i="102"/>
  <c r="AG36" i="102"/>
  <c r="AF36" i="102"/>
  <c r="AE36" i="102"/>
  <c r="AD36" i="102"/>
  <c r="AC36" i="102"/>
  <c r="AB36" i="102"/>
  <c r="AK35" i="102"/>
  <c r="AJ35" i="102"/>
  <c r="AI35" i="102"/>
  <c r="AH35" i="102"/>
  <c r="AG35" i="102"/>
  <c r="AF35" i="102"/>
  <c r="AE35" i="102"/>
  <c r="AD35" i="102"/>
  <c r="AC35" i="102"/>
  <c r="AB35" i="102"/>
  <c r="AK34" i="102"/>
  <c r="AJ34" i="102"/>
  <c r="AI34" i="102"/>
  <c r="AH34" i="102"/>
  <c r="AG34" i="102"/>
  <c r="AF34" i="102"/>
  <c r="AE34" i="102"/>
  <c r="AD34" i="102"/>
  <c r="AC34" i="102"/>
  <c r="AB34" i="102"/>
  <c r="AK33" i="102"/>
  <c r="AJ33" i="102"/>
  <c r="AI33" i="102"/>
  <c r="AH33" i="102"/>
  <c r="AG33" i="102"/>
  <c r="AF33" i="102"/>
  <c r="AE33" i="102"/>
  <c r="AD33" i="102"/>
  <c r="AC33" i="102"/>
  <c r="AB33" i="102"/>
  <c r="AK32" i="102"/>
  <c r="AJ32" i="102"/>
  <c r="AI32" i="102"/>
  <c r="AH32" i="102"/>
  <c r="AG32" i="102"/>
  <c r="AF32" i="102"/>
  <c r="AE32" i="102"/>
  <c r="AD32" i="102"/>
  <c r="AC32" i="102"/>
  <c r="AB32" i="102"/>
  <c r="AK31" i="102"/>
  <c r="AJ31" i="102"/>
  <c r="AI31" i="102"/>
  <c r="AH31" i="102"/>
  <c r="AG31" i="102"/>
  <c r="AF31" i="102"/>
  <c r="AE31" i="102"/>
  <c r="AD31" i="102"/>
  <c r="AC31" i="102"/>
  <c r="AB31" i="102"/>
  <c r="AK30" i="102"/>
  <c r="AJ30" i="102"/>
  <c r="AI30" i="102"/>
  <c r="AH30" i="102"/>
  <c r="AG30" i="102"/>
  <c r="AF30" i="102"/>
  <c r="AE30" i="102"/>
  <c r="AD30" i="102"/>
  <c r="AC30" i="102"/>
  <c r="AB30" i="102"/>
  <c r="AK29" i="102"/>
  <c r="AJ29" i="102"/>
  <c r="AI29" i="102"/>
  <c r="AH29" i="102"/>
  <c r="AG29" i="102"/>
  <c r="AF29" i="102"/>
  <c r="AE29" i="102"/>
  <c r="AD29" i="102"/>
  <c r="AC29" i="102"/>
  <c r="AB29" i="102"/>
  <c r="AK28" i="102"/>
  <c r="AJ28" i="102"/>
  <c r="AI28" i="102"/>
  <c r="AH28" i="102"/>
  <c r="AG28" i="102"/>
  <c r="AF28" i="102"/>
  <c r="AE28" i="102"/>
  <c r="AD28" i="102"/>
  <c r="AC28" i="102"/>
  <c r="AB28" i="102"/>
  <c r="AK27" i="102"/>
  <c r="AJ27" i="102"/>
  <c r="AI27" i="102"/>
  <c r="AH27" i="102"/>
  <c r="AG27" i="102"/>
  <c r="AF27" i="102"/>
  <c r="AE27" i="102"/>
  <c r="AD27" i="102"/>
  <c r="AC27" i="102"/>
  <c r="AB27" i="102"/>
  <c r="AK26" i="102"/>
  <c r="AJ26" i="102"/>
  <c r="AI26" i="102"/>
  <c r="AH26" i="102"/>
  <c r="AG26" i="102"/>
  <c r="AF26" i="102"/>
  <c r="AE26" i="102"/>
  <c r="AD26" i="102"/>
  <c r="AC26" i="102"/>
  <c r="AB26" i="102"/>
  <c r="AK25" i="102"/>
  <c r="AJ25" i="102"/>
  <c r="AI25" i="102"/>
  <c r="AH25" i="102"/>
  <c r="AG25" i="102"/>
  <c r="AF25" i="102"/>
  <c r="AE25" i="102"/>
  <c r="AD25" i="102"/>
  <c r="AC25" i="102"/>
  <c r="AB25" i="102"/>
  <c r="AK24" i="102"/>
  <c r="AJ24" i="102"/>
  <c r="AI24" i="102"/>
  <c r="AH24" i="102"/>
  <c r="AG24" i="102"/>
  <c r="AF24" i="102"/>
  <c r="AE24" i="102"/>
  <c r="AD24" i="102"/>
  <c r="AC24" i="102"/>
  <c r="AB24" i="102"/>
  <c r="AK23" i="102"/>
  <c r="AJ23" i="102"/>
  <c r="AI23" i="102"/>
  <c r="AH23" i="102"/>
  <c r="AG23" i="102"/>
  <c r="AF23" i="102"/>
  <c r="AE23" i="102"/>
  <c r="AD23" i="102"/>
  <c r="AC23" i="102"/>
  <c r="AB23" i="102"/>
  <c r="AK22" i="102"/>
  <c r="AJ22" i="102"/>
  <c r="AI22" i="102"/>
  <c r="AH22" i="102"/>
  <c r="AG22" i="102"/>
  <c r="AF22" i="102"/>
  <c r="AE22" i="102"/>
  <c r="AD22" i="102"/>
  <c r="AC22" i="102"/>
  <c r="AB22" i="102"/>
  <c r="AK21" i="102"/>
  <c r="AJ21" i="102"/>
  <c r="AI21" i="102"/>
  <c r="AH21" i="102"/>
  <c r="AG21" i="102"/>
  <c r="AF21" i="102"/>
  <c r="AE21" i="102"/>
  <c r="AD21" i="102"/>
  <c r="AC21" i="102"/>
  <c r="AB21" i="102"/>
  <c r="AK20" i="102"/>
  <c r="AJ20" i="102"/>
  <c r="AI20" i="102"/>
  <c r="AH20" i="102"/>
  <c r="AG20" i="102"/>
  <c r="AF20" i="102"/>
  <c r="AE20" i="102"/>
  <c r="AD20" i="102"/>
  <c r="AC20" i="102"/>
  <c r="AB20" i="102"/>
  <c r="AK19" i="102"/>
  <c r="AJ19" i="102"/>
  <c r="AI19" i="102"/>
  <c r="AH19" i="102"/>
  <c r="AG19" i="102"/>
  <c r="AF19" i="102"/>
  <c r="AE19" i="102"/>
  <c r="AD19" i="102"/>
  <c r="AC19" i="102"/>
  <c r="AB19" i="102"/>
  <c r="AK18" i="102"/>
  <c r="AJ18" i="102"/>
  <c r="AI18" i="102"/>
  <c r="AH18" i="102"/>
  <c r="AG18" i="102"/>
  <c r="AF18" i="102"/>
  <c r="AE18" i="102"/>
  <c r="AD18" i="102"/>
  <c r="AC18" i="102"/>
  <c r="AB18" i="102"/>
  <c r="AK17" i="102"/>
  <c r="AJ17" i="102"/>
  <c r="AI17" i="102"/>
  <c r="AH17" i="102"/>
  <c r="AG17" i="102"/>
  <c r="AF17" i="102"/>
  <c r="AE17" i="102"/>
  <c r="AD17" i="102"/>
  <c r="AC17" i="102"/>
  <c r="AB17" i="102"/>
  <c r="AK16" i="102"/>
  <c r="AJ16" i="102"/>
  <c r="AI16" i="102"/>
  <c r="AH16" i="102"/>
  <c r="AG16" i="102"/>
  <c r="AF16" i="102"/>
  <c r="AE16" i="102"/>
  <c r="AD16" i="102"/>
  <c r="AC16" i="102"/>
  <c r="AB16" i="102"/>
  <c r="AK15" i="102"/>
  <c r="AJ15" i="102"/>
  <c r="AI15" i="102"/>
  <c r="AH15" i="102"/>
  <c r="AG15" i="102"/>
  <c r="AF15" i="102"/>
  <c r="AE15" i="102"/>
  <c r="AD15" i="102"/>
  <c r="AC15" i="102"/>
  <c r="AB15" i="102"/>
  <c r="AK14" i="102"/>
  <c r="AJ14" i="102"/>
  <c r="AI14" i="102"/>
  <c r="AH14" i="102"/>
  <c r="AG14" i="102"/>
  <c r="AF14" i="102"/>
  <c r="AE14" i="102"/>
  <c r="AD14" i="102"/>
  <c r="AC14" i="102"/>
  <c r="AB14" i="102"/>
  <c r="AK13" i="102"/>
  <c r="AJ13" i="102"/>
  <c r="AI13" i="102"/>
  <c r="AH13" i="102"/>
  <c r="AG13" i="102"/>
  <c r="AF13" i="102"/>
  <c r="AE13" i="102"/>
  <c r="AD13" i="102"/>
  <c r="AC13" i="102"/>
  <c r="AB13" i="102"/>
  <c r="AK12" i="102"/>
  <c r="AJ12" i="102"/>
  <c r="AI12" i="102"/>
  <c r="AH12" i="102"/>
  <c r="AG12" i="102"/>
  <c r="AF12" i="102"/>
  <c r="AE12" i="102"/>
  <c r="AD12" i="102"/>
  <c r="AC12" i="102"/>
  <c r="AB12" i="102"/>
  <c r="AK11" i="102"/>
  <c r="AJ11" i="102"/>
  <c r="AI11" i="102"/>
  <c r="AH11" i="102"/>
  <c r="AG11" i="102"/>
  <c r="AF11" i="102"/>
  <c r="AE11" i="102"/>
  <c r="AD11" i="102"/>
  <c r="AC11" i="102"/>
  <c r="AB11" i="102"/>
  <c r="AK10" i="102"/>
  <c r="AJ10" i="102"/>
  <c r="AI10" i="102"/>
  <c r="AH10" i="102"/>
  <c r="AG10" i="102"/>
  <c r="AF10" i="102"/>
  <c r="AE10" i="102"/>
  <c r="AD10" i="102"/>
  <c r="AC10" i="102"/>
  <c r="AB10" i="102"/>
  <c r="AK9" i="102"/>
  <c r="AJ9" i="102"/>
  <c r="AI9" i="102"/>
  <c r="AH9" i="102"/>
  <c r="AG9" i="102"/>
  <c r="AF9" i="102"/>
  <c r="AE9" i="102"/>
  <c r="AD9" i="102"/>
  <c r="AC9" i="102"/>
  <c r="AB9" i="102"/>
  <c r="AK8" i="102"/>
  <c r="AJ8" i="102"/>
  <c r="AI8" i="102"/>
  <c r="AH8" i="102"/>
  <c r="AG8" i="102"/>
  <c r="AF8" i="102"/>
  <c r="AE8" i="102"/>
  <c r="AD8" i="102"/>
  <c r="AC8" i="102"/>
  <c r="AB8" i="102"/>
  <c r="AK7" i="102"/>
  <c r="AJ7" i="102"/>
  <c r="AI7" i="102"/>
  <c r="AH7" i="102"/>
  <c r="AG7" i="102"/>
  <c r="AF7" i="102"/>
  <c r="AE7" i="102"/>
  <c r="AD7" i="102"/>
  <c r="AC7" i="102"/>
  <c r="AB7" i="102"/>
  <c r="AK6" i="102"/>
  <c r="AJ6" i="102"/>
  <c r="AI6" i="102"/>
  <c r="AH6" i="102"/>
  <c r="AG6" i="102"/>
  <c r="AF6" i="102"/>
  <c r="AE6" i="102"/>
  <c r="AD6" i="102"/>
  <c r="AC6" i="102"/>
  <c r="AB6" i="102"/>
  <c r="AK224" i="101"/>
  <c r="AJ224" i="101"/>
  <c r="AI224" i="101"/>
  <c r="AH224" i="101"/>
  <c r="AG224" i="101"/>
  <c r="AF224" i="101"/>
  <c r="AE224" i="101"/>
  <c r="AD224" i="101"/>
  <c r="AC224" i="101"/>
  <c r="AB224" i="101"/>
  <c r="AK223" i="101"/>
  <c r="AJ223" i="101"/>
  <c r="AI223" i="101"/>
  <c r="AH223" i="101"/>
  <c r="AG223" i="101"/>
  <c r="AF223" i="101"/>
  <c r="AE223" i="101"/>
  <c r="AD223" i="101"/>
  <c r="AC223" i="101"/>
  <c r="AB223" i="101"/>
  <c r="AK222" i="101"/>
  <c r="AJ222" i="101"/>
  <c r="AI222" i="101"/>
  <c r="AH222" i="101"/>
  <c r="AG222" i="101"/>
  <c r="AF222" i="101"/>
  <c r="AE222" i="101"/>
  <c r="AD222" i="101"/>
  <c r="AC222" i="101"/>
  <c r="AB222" i="101"/>
  <c r="AK221" i="101"/>
  <c r="AJ221" i="101"/>
  <c r="AI221" i="101"/>
  <c r="AH221" i="101"/>
  <c r="AG221" i="101"/>
  <c r="AF221" i="101"/>
  <c r="AE221" i="101"/>
  <c r="AD221" i="101"/>
  <c r="AC221" i="101"/>
  <c r="AB221" i="101"/>
  <c r="AK220" i="101"/>
  <c r="AJ220" i="101"/>
  <c r="AI220" i="101"/>
  <c r="AH220" i="101"/>
  <c r="AG220" i="101"/>
  <c r="AF220" i="101"/>
  <c r="AE220" i="101"/>
  <c r="AD220" i="101"/>
  <c r="AC220" i="101"/>
  <c r="AB220" i="101"/>
  <c r="AK219" i="101"/>
  <c r="AJ219" i="101"/>
  <c r="AI219" i="101"/>
  <c r="AH219" i="101"/>
  <c r="AG219" i="101"/>
  <c r="AF219" i="101"/>
  <c r="AE219" i="101"/>
  <c r="AD219" i="101"/>
  <c r="AC219" i="101"/>
  <c r="AB219" i="101"/>
  <c r="AK218" i="101"/>
  <c r="AJ218" i="101"/>
  <c r="AI218" i="101"/>
  <c r="AH218" i="101"/>
  <c r="AG218" i="101"/>
  <c r="AF218" i="101"/>
  <c r="AE218" i="101"/>
  <c r="AD218" i="101"/>
  <c r="AC218" i="101"/>
  <c r="AB218" i="101"/>
  <c r="AK217" i="101"/>
  <c r="AJ217" i="101"/>
  <c r="AI217" i="101"/>
  <c r="AH217" i="101"/>
  <c r="AG217" i="101"/>
  <c r="AF217" i="101"/>
  <c r="AE217" i="101"/>
  <c r="AD217" i="101"/>
  <c r="AC217" i="101"/>
  <c r="AB217" i="101"/>
  <c r="AK216" i="101"/>
  <c r="AJ216" i="101"/>
  <c r="AI216" i="101"/>
  <c r="AH216" i="101"/>
  <c r="AG216" i="101"/>
  <c r="AF216" i="101"/>
  <c r="AE216" i="101"/>
  <c r="AD216" i="101"/>
  <c r="AC216" i="101"/>
  <c r="AB216" i="101"/>
  <c r="AK215" i="101"/>
  <c r="AJ215" i="101"/>
  <c r="AI215" i="101"/>
  <c r="AH215" i="101"/>
  <c r="AG215" i="101"/>
  <c r="AF215" i="101"/>
  <c r="AE215" i="101"/>
  <c r="AD215" i="101"/>
  <c r="AC215" i="101"/>
  <c r="AB215" i="101"/>
  <c r="AK214" i="101"/>
  <c r="AJ214" i="101"/>
  <c r="AI214" i="101"/>
  <c r="AH214" i="101"/>
  <c r="AG214" i="101"/>
  <c r="AF214" i="101"/>
  <c r="AE214" i="101"/>
  <c r="AD214" i="101"/>
  <c r="AC214" i="101"/>
  <c r="AB214" i="101"/>
  <c r="AK213" i="101"/>
  <c r="AJ213" i="101"/>
  <c r="AI213" i="101"/>
  <c r="AH213" i="101"/>
  <c r="AG213" i="101"/>
  <c r="AF213" i="101"/>
  <c r="AE213" i="101"/>
  <c r="AD213" i="101"/>
  <c r="AC213" i="101"/>
  <c r="AB213" i="101"/>
  <c r="AK212" i="101"/>
  <c r="AJ212" i="101"/>
  <c r="AI212" i="101"/>
  <c r="AH212" i="101"/>
  <c r="AG212" i="101"/>
  <c r="AF212" i="101"/>
  <c r="AE212" i="101"/>
  <c r="AD212" i="101"/>
  <c r="AC212" i="101"/>
  <c r="AB212" i="101"/>
  <c r="AK211" i="101"/>
  <c r="AJ211" i="101"/>
  <c r="AI211" i="101"/>
  <c r="AH211" i="101"/>
  <c r="AG211" i="101"/>
  <c r="AF211" i="101"/>
  <c r="AE211" i="101"/>
  <c r="AD211" i="101"/>
  <c r="AC211" i="101"/>
  <c r="AB211" i="101"/>
  <c r="AK210" i="101"/>
  <c r="AJ210" i="101"/>
  <c r="AI210" i="101"/>
  <c r="AH210" i="101"/>
  <c r="AG210" i="101"/>
  <c r="AF210" i="101"/>
  <c r="AE210" i="101"/>
  <c r="AD210" i="101"/>
  <c r="AC210" i="101"/>
  <c r="AB210" i="101"/>
  <c r="AK209" i="101"/>
  <c r="AJ209" i="101"/>
  <c r="AI209" i="101"/>
  <c r="AH209" i="101"/>
  <c r="AG209" i="101"/>
  <c r="AF209" i="101"/>
  <c r="AE209" i="101"/>
  <c r="AD209" i="101"/>
  <c r="AC209" i="101"/>
  <c r="AB209" i="101"/>
  <c r="AK208" i="101"/>
  <c r="AJ208" i="101"/>
  <c r="AI208" i="101"/>
  <c r="AH208" i="101"/>
  <c r="AG208" i="101"/>
  <c r="AF208" i="101"/>
  <c r="AE208" i="101"/>
  <c r="AD208" i="101"/>
  <c r="AC208" i="101"/>
  <c r="AB208" i="101"/>
  <c r="AK207" i="101"/>
  <c r="AJ207" i="101"/>
  <c r="AI207" i="101"/>
  <c r="AH207" i="101"/>
  <c r="AG207" i="101"/>
  <c r="AF207" i="101"/>
  <c r="AE207" i="101"/>
  <c r="AD207" i="101"/>
  <c r="AC207" i="101"/>
  <c r="AB207" i="101"/>
  <c r="AK206" i="101"/>
  <c r="AJ206" i="101"/>
  <c r="AI206" i="101"/>
  <c r="AH206" i="101"/>
  <c r="AG206" i="101"/>
  <c r="AF206" i="101"/>
  <c r="AE206" i="101"/>
  <c r="AD206" i="101"/>
  <c r="AC206" i="101"/>
  <c r="AB206" i="101"/>
  <c r="AK205" i="101"/>
  <c r="AJ205" i="101"/>
  <c r="AI205" i="101"/>
  <c r="AH205" i="101"/>
  <c r="AG205" i="101"/>
  <c r="AF205" i="101"/>
  <c r="AE205" i="101"/>
  <c r="AD205" i="101"/>
  <c r="AC205" i="101"/>
  <c r="AB205" i="101"/>
  <c r="AK204" i="101"/>
  <c r="AJ204" i="101"/>
  <c r="AI204" i="101"/>
  <c r="AH204" i="101"/>
  <c r="AG204" i="101"/>
  <c r="AF204" i="101"/>
  <c r="AE204" i="101"/>
  <c r="AD204" i="101"/>
  <c r="AC204" i="101"/>
  <c r="AB204" i="101"/>
  <c r="AK203" i="101"/>
  <c r="AJ203" i="101"/>
  <c r="AI203" i="101"/>
  <c r="AH203" i="101"/>
  <c r="AG203" i="101"/>
  <c r="AF203" i="101"/>
  <c r="AE203" i="101"/>
  <c r="AD203" i="101"/>
  <c r="AC203" i="101"/>
  <c r="AB203" i="101"/>
  <c r="AK202" i="101"/>
  <c r="AJ202" i="101"/>
  <c r="AI202" i="101"/>
  <c r="AH202" i="101"/>
  <c r="AG202" i="101"/>
  <c r="AF202" i="101"/>
  <c r="AE202" i="101"/>
  <c r="AD202" i="101"/>
  <c r="AC202" i="101"/>
  <c r="AB202" i="101"/>
  <c r="AK201" i="101"/>
  <c r="AJ201" i="101"/>
  <c r="AI201" i="101"/>
  <c r="AH201" i="101"/>
  <c r="AG201" i="101"/>
  <c r="AF201" i="101"/>
  <c r="AE201" i="101"/>
  <c r="AD201" i="101"/>
  <c r="AC201" i="101"/>
  <c r="AB201" i="101"/>
  <c r="AK200" i="101"/>
  <c r="AJ200" i="101"/>
  <c r="AI200" i="101"/>
  <c r="AH200" i="101"/>
  <c r="AG200" i="101"/>
  <c r="AF200" i="101"/>
  <c r="AE200" i="101"/>
  <c r="AD200" i="101"/>
  <c r="AC200" i="101"/>
  <c r="AB200" i="101"/>
  <c r="AK199" i="101"/>
  <c r="AJ199" i="101"/>
  <c r="AI199" i="101"/>
  <c r="AH199" i="101"/>
  <c r="AG199" i="101"/>
  <c r="AF199" i="101"/>
  <c r="AE199" i="101"/>
  <c r="AD199" i="101"/>
  <c r="AC199" i="101"/>
  <c r="AB199" i="101"/>
  <c r="AK198" i="101"/>
  <c r="AJ198" i="101"/>
  <c r="AI198" i="101"/>
  <c r="AH198" i="101"/>
  <c r="AG198" i="101"/>
  <c r="AF198" i="101"/>
  <c r="AE198" i="101"/>
  <c r="AD198" i="101"/>
  <c r="AC198" i="101"/>
  <c r="AB198" i="101"/>
  <c r="AK197" i="101"/>
  <c r="AJ197" i="101"/>
  <c r="AI197" i="101"/>
  <c r="AH197" i="101"/>
  <c r="AG197" i="101"/>
  <c r="AF197" i="101"/>
  <c r="AE197" i="101"/>
  <c r="AD197" i="101"/>
  <c r="AC197" i="101"/>
  <c r="AB197" i="101"/>
  <c r="AK196" i="101"/>
  <c r="AJ196" i="101"/>
  <c r="AI196" i="101"/>
  <c r="AH196" i="101"/>
  <c r="AG196" i="101"/>
  <c r="AF196" i="101"/>
  <c r="AE196" i="101"/>
  <c r="AD196" i="101"/>
  <c r="AC196" i="101"/>
  <c r="AB196" i="101"/>
  <c r="AK195" i="101"/>
  <c r="AJ195" i="101"/>
  <c r="AI195" i="101"/>
  <c r="AH195" i="101"/>
  <c r="AG195" i="101"/>
  <c r="AF195" i="101"/>
  <c r="AE195" i="101"/>
  <c r="AD195" i="101"/>
  <c r="AC195" i="101"/>
  <c r="AB195" i="101"/>
  <c r="AK194" i="101"/>
  <c r="AJ194" i="101"/>
  <c r="AI194" i="101"/>
  <c r="AH194" i="101"/>
  <c r="AG194" i="101"/>
  <c r="AF194" i="101"/>
  <c r="AE194" i="101"/>
  <c r="AD194" i="101"/>
  <c r="AC194" i="101"/>
  <c r="AB194" i="101"/>
  <c r="AK193" i="101"/>
  <c r="AJ193" i="101"/>
  <c r="AI193" i="101"/>
  <c r="AH193" i="101"/>
  <c r="AG193" i="101"/>
  <c r="AF193" i="101"/>
  <c r="AE193" i="101"/>
  <c r="AD193" i="101"/>
  <c r="AC193" i="101"/>
  <c r="AB193" i="101"/>
  <c r="AK192" i="101"/>
  <c r="AJ192" i="101"/>
  <c r="AI192" i="101"/>
  <c r="AH192" i="101"/>
  <c r="AG192" i="101"/>
  <c r="AF192" i="101"/>
  <c r="AE192" i="101"/>
  <c r="AD192" i="101"/>
  <c r="AC192" i="101"/>
  <c r="AB192" i="101"/>
  <c r="AK191" i="101"/>
  <c r="AJ191" i="101"/>
  <c r="AI191" i="101"/>
  <c r="AH191" i="101"/>
  <c r="AG191" i="101"/>
  <c r="AF191" i="101"/>
  <c r="AE191" i="101"/>
  <c r="AD191" i="101"/>
  <c r="AC191" i="101"/>
  <c r="AB191" i="101"/>
  <c r="AK190" i="101"/>
  <c r="AJ190" i="101"/>
  <c r="AI190" i="101"/>
  <c r="AH190" i="101"/>
  <c r="AG190" i="101"/>
  <c r="AF190" i="101"/>
  <c r="AE190" i="101"/>
  <c r="AD190" i="101"/>
  <c r="AC190" i="101"/>
  <c r="AB190" i="101"/>
  <c r="AK189" i="101"/>
  <c r="AJ189" i="101"/>
  <c r="AI189" i="101"/>
  <c r="AH189" i="101"/>
  <c r="AG189" i="101"/>
  <c r="AF189" i="101"/>
  <c r="AE189" i="101"/>
  <c r="AD189" i="101"/>
  <c r="AC189" i="101"/>
  <c r="AB189" i="101"/>
  <c r="AK188" i="101"/>
  <c r="AJ188" i="101"/>
  <c r="AI188" i="101"/>
  <c r="AH188" i="101"/>
  <c r="AG188" i="101"/>
  <c r="AF188" i="101"/>
  <c r="AE188" i="101"/>
  <c r="AD188" i="101"/>
  <c r="AC188" i="101"/>
  <c r="AB188" i="101"/>
  <c r="AK187" i="101"/>
  <c r="AJ187" i="101"/>
  <c r="AI187" i="101"/>
  <c r="AH187" i="101"/>
  <c r="AG187" i="101"/>
  <c r="AF187" i="101"/>
  <c r="AE187" i="101"/>
  <c r="AD187" i="101"/>
  <c r="AC187" i="101"/>
  <c r="AB187" i="101"/>
  <c r="AK186" i="101"/>
  <c r="AJ186" i="101"/>
  <c r="AI186" i="101"/>
  <c r="AH186" i="101"/>
  <c r="AG186" i="101"/>
  <c r="AF186" i="101"/>
  <c r="AE186" i="101"/>
  <c r="AD186" i="101"/>
  <c r="AC186" i="101"/>
  <c r="AB186" i="101"/>
  <c r="AK185" i="101"/>
  <c r="AJ185" i="101"/>
  <c r="AI185" i="101"/>
  <c r="AH185" i="101"/>
  <c r="AG185" i="101"/>
  <c r="AF185" i="101"/>
  <c r="AE185" i="101"/>
  <c r="AD185" i="101"/>
  <c r="AC185" i="101"/>
  <c r="AB185" i="101"/>
  <c r="AK184" i="101"/>
  <c r="AJ184" i="101"/>
  <c r="AI184" i="101"/>
  <c r="AH184" i="101"/>
  <c r="AG184" i="101"/>
  <c r="AF184" i="101"/>
  <c r="AE184" i="101"/>
  <c r="AD184" i="101"/>
  <c r="AC184" i="101"/>
  <c r="AB184" i="101"/>
  <c r="AK183" i="101"/>
  <c r="AJ183" i="101"/>
  <c r="AI183" i="101"/>
  <c r="AH183" i="101"/>
  <c r="AG183" i="101"/>
  <c r="AF183" i="101"/>
  <c r="AE183" i="101"/>
  <c r="AD183" i="101"/>
  <c r="AC183" i="101"/>
  <c r="AB183" i="101"/>
  <c r="AK182" i="101"/>
  <c r="AJ182" i="101"/>
  <c r="AI182" i="101"/>
  <c r="AH182" i="101"/>
  <c r="AG182" i="101"/>
  <c r="AF182" i="101"/>
  <c r="AE182" i="101"/>
  <c r="AD182" i="101"/>
  <c r="AC182" i="101"/>
  <c r="AB182" i="101"/>
  <c r="AK181" i="101"/>
  <c r="AJ181" i="101"/>
  <c r="AI181" i="101"/>
  <c r="AH181" i="101"/>
  <c r="AG181" i="101"/>
  <c r="AF181" i="101"/>
  <c r="AE181" i="101"/>
  <c r="AD181" i="101"/>
  <c r="AC181" i="101"/>
  <c r="AB181" i="101"/>
  <c r="AK180" i="101"/>
  <c r="AJ180" i="101"/>
  <c r="AI180" i="101"/>
  <c r="AH180" i="101"/>
  <c r="AG180" i="101"/>
  <c r="AF180" i="101"/>
  <c r="AE180" i="101"/>
  <c r="AD180" i="101"/>
  <c r="AC180" i="101"/>
  <c r="AB180" i="101"/>
  <c r="AK179" i="101"/>
  <c r="AJ179" i="101"/>
  <c r="AI179" i="101"/>
  <c r="AH179" i="101"/>
  <c r="AG179" i="101"/>
  <c r="AF179" i="101"/>
  <c r="AE179" i="101"/>
  <c r="AD179" i="101"/>
  <c r="AC179" i="101"/>
  <c r="AB179" i="101"/>
  <c r="AK178" i="101"/>
  <c r="AJ178" i="101"/>
  <c r="AI178" i="101"/>
  <c r="AH178" i="101"/>
  <c r="AG178" i="101"/>
  <c r="AF178" i="101"/>
  <c r="AE178" i="101"/>
  <c r="AD178" i="101"/>
  <c r="AC178" i="101"/>
  <c r="AB178" i="101"/>
  <c r="AK177" i="101"/>
  <c r="AJ177" i="101"/>
  <c r="AI177" i="101"/>
  <c r="AH177" i="101"/>
  <c r="AG177" i="101"/>
  <c r="AF177" i="101"/>
  <c r="AE177" i="101"/>
  <c r="AD177" i="101"/>
  <c r="AC177" i="101"/>
  <c r="AB177" i="101"/>
  <c r="AK176" i="101"/>
  <c r="AJ176" i="101"/>
  <c r="AI176" i="101"/>
  <c r="AH176" i="101"/>
  <c r="AG176" i="101"/>
  <c r="AF176" i="101"/>
  <c r="AE176" i="101"/>
  <c r="AD176" i="101"/>
  <c r="AC176" i="101"/>
  <c r="AB176" i="101"/>
  <c r="AK175" i="101"/>
  <c r="AJ175" i="101"/>
  <c r="AI175" i="101"/>
  <c r="AH175" i="101"/>
  <c r="AG175" i="101"/>
  <c r="AF175" i="101"/>
  <c r="AE175" i="101"/>
  <c r="AD175" i="101"/>
  <c r="AC175" i="101"/>
  <c r="AB175" i="101"/>
  <c r="AK174" i="101"/>
  <c r="AJ174" i="101"/>
  <c r="AI174" i="101"/>
  <c r="AH174" i="101"/>
  <c r="AG174" i="101"/>
  <c r="AF174" i="101"/>
  <c r="AE174" i="101"/>
  <c r="AD174" i="101"/>
  <c r="AC174" i="101"/>
  <c r="AB174" i="101"/>
  <c r="AK173" i="101"/>
  <c r="AJ173" i="101"/>
  <c r="AI173" i="101"/>
  <c r="AH173" i="101"/>
  <c r="AG173" i="101"/>
  <c r="AF173" i="101"/>
  <c r="AE173" i="101"/>
  <c r="AD173" i="101"/>
  <c r="AC173" i="101"/>
  <c r="AB173" i="101"/>
  <c r="AK172" i="101"/>
  <c r="AJ172" i="101"/>
  <c r="AI172" i="101"/>
  <c r="AH172" i="101"/>
  <c r="AG172" i="101"/>
  <c r="AF172" i="101"/>
  <c r="AE172" i="101"/>
  <c r="AD172" i="101"/>
  <c r="AC172" i="101"/>
  <c r="AB172" i="101"/>
  <c r="AK171" i="101"/>
  <c r="AJ171" i="101"/>
  <c r="AI171" i="101"/>
  <c r="AH171" i="101"/>
  <c r="AG171" i="101"/>
  <c r="AF171" i="101"/>
  <c r="AE171" i="101"/>
  <c r="AD171" i="101"/>
  <c r="AC171" i="101"/>
  <c r="AB171" i="101"/>
  <c r="AK170" i="101"/>
  <c r="AJ170" i="101"/>
  <c r="AI170" i="101"/>
  <c r="AH170" i="101"/>
  <c r="AG170" i="101"/>
  <c r="AF170" i="101"/>
  <c r="AE170" i="101"/>
  <c r="AD170" i="101"/>
  <c r="AC170" i="101"/>
  <c r="AB170" i="101"/>
  <c r="AK169" i="101"/>
  <c r="AJ169" i="101"/>
  <c r="AI169" i="101"/>
  <c r="AH169" i="101"/>
  <c r="AG169" i="101"/>
  <c r="AF169" i="101"/>
  <c r="AE169" i="101"/>
  <c r="AD169" i="101"/>
  <c r="AC169" i="101"/>
  <c r="AB169" i="101"/>
  <c r="AK168" i="101"/>
  <c r="AJ168" i="101"/>
  <c r="AI168" i="101"/>
  <c r="AH168" i="101"/>
  <c r="AG168" i="101"/>
  <c r="AF168" i="101"/>
  <c r="AE168" i="101"/>
  <c r="AD168" i="101"/>
  <c r="AC168" i="101"/>
  <c r="AB168" i="101"/>
  <c r="AK167" i="101"/>
  <c r="AJ167" i="101"/>
  <c r="AI167" i="101"/>
  <c r="AH167" i="101"/>
  <c r="AG167" i="101"/>
  <c r="AF167" i="101"/>
  <c r="AE167" i="101"/>
  <c r="AD167" i="101"/>
  <c r="AC167" i="101"/>
  <c r="AB167" i="101"/>
  <c r="AK166" i="101"/>
  <c r="AJ166" i="101"/>
  <c r="AI166" i="101"/>
  <c r="AH166" i="101"/>
  <c r="AG166" i="101"/>
  <c r="AF166" i="101"/>
  <c r="AE166" i="101"/>
  <c r="AD166" i="101"/>
  <c r="AC166" i="101"/>
  <c r="AB166" i="101"/>
  <c r="AK165" i="101"/>
  <c r="AJ165" i="101"/>
  <c r="AI165" i="101"/>
  <c r="AH165" i="101"/>
  <c r="AG165" i="101"/>
  <c r="AF165" i="101"/>
  <c r="AE165" i="101"/>
  <c r="AD165" i="101"/>
  <c r="AC165" i="101"/>
  <c r="AB165" i="101"/>
  <c r="AK164" i="101"/>
  <c r="AJ164" i="101"/>
  <c r="AI164" i="101"/>
  <c r="AH164" i="101"/>
  <c r="AG164" i="101"/>
  <c r="AF164" i="101"/>
  <c r="AE164" i="101"/>
  <c r="AD164" i="101"/>
  <c r="AC164" i="101"/>
  <c r="AB164" i="101"/>
  <c r="AK163" i="101"/>
  <c r="AJ163" i="101"/>
  <c r="AI163" i="101"/>
  <c r="AH163" i="101"/>
  <c r="AG163" i="101"/>
  <c r="AF163" i="101"/>
  <c r="AE163" i="101"/>
  <c r="AD163" i="101"/>
  <c r="AC163" i="101"/>
  <c r="AB163" i="101"/>
  <c r="AK162" i="101"/>
  <c r="AJ162" i="101"/>
  <c r="AI162" i="101"/>
  <c r="AH162" i="101"/>
  <c r="AG162" i="101"/>
  <c r="AF162" i="101"/>
  <c r="AE162" i="101"/>
  <c r="AD162" i="101"/>
  <c r="AC162" i="101"/>
  <c r="AB162" i="101"/>
  <c r="AK161" i="101"/>
  <c r="AJ161" i="101"/>
  <c r="AI161" i="101"/>
  <c r="AH161" i="101"/>
  <c r="AG161" i="101"/>
  <c r="AF161" i="101"/>
  <c r="AE161" i="101"/>
  <c r="AD161" i="101"/>
  <c r="AC161" i="101"/>
  <c r="AB161" i="101"/>
  <c r="AK160" i="101"/>
  <c r="AJ160" i="101"/>
  <c r="AI160" i="101"/>
  <c r="AH160" i="101"/>
  <c r="AG160" i="101"/>
  <c r="AF160" i="101"/>
  <c r="AE160" i="101"/>
  <c r="AD160" i="101"/>
  <c r="AC160" i="101"/>
  <c r="AB160" i="101"/>
  <c r="AK159" i="101"/>
  <c r="AJ159" i="101"/>
  <c r="AI159" i="101"/>
  <c r="AH159" i="101"/>
  <c r="AG159" i="101"/>
  <c r="AF159" i="101"/>
  <c r="AE159" i="101"/>
  <c r="AD159" i="101"/>
  <c r="AC159" i="101"/>
  <c r="AB159" i="101"/>
  <c r="AK158" i="101"/>
  <c r="AJ158" i="101"/>
  <c r="AI158" i="101"/>
  <c r="AH158" i="101"/>
  <c r="AG158" i="101"/>
  <c r="AF158" i="101"/>
  <c r="AE158" i="101"/>
  <c r="AD158" i="101"/>
  <c r="AC158" i="101"/>
  <c r="AB158" i="101"/>
  <c r="AK157" i="101"/>
  <c r="AJ157" i="101"/>
  <c r="AI157" i="101"/>
  <c r="AH157" i="101"/>
  <c r="AG157" i="101"/>
  <c r="AF157" i="101"/>
  <c r="AE157" i="101"/>
  <c r="AD157" i="101"/>
  <c r="AC157" i="101"/>
  <c r="AB157" i="101"/>
  <c r="AK156" i="101"/>
  <c r="AJ156" i="101"/>
  <c r="AI156" i="101"/>
  <c r="AH156" i="101"/>
  <c r="AG156" i="101"/>
  <c r="AF156" i="101"/>
  <c r="AE156" i="101"/>
  <c r="AD156" i="101"/>
  <c r="AC156" i="101"/>
  <c r="AB156" i="101"/>
  <c r="AK155" i="101"/>
  <c r="AJ155" i="101"/>
  <c r="AI155" i="101"/>
  <c r="AH155" i="101"/>
  <c r="AG155" i="101"/>
  <c r="AF155" i="101"/>
  <c r="AE155" i="101"/>
  <c r="AD155" i="101"/>
  <c r="AC155" i="101"/>
  <c r="AB155" i="101"/>
  <c r="AK154" i="101"/>
  <c r="AJ154" i="101"/>
  <c r="AI154" i="101"/>
  <c r="AH154" i="101"/>
  <c r="AG154" i="101"/>
  <c r="AF154" i="101"/>
  <c r="AE154" i="101"/>
  <c r="AD154" i="101"/>
  <c r="AC154" i="101"/>
  <c r="AB154" i="101"/>
  <c r="AK153" i="101"/>
  <c r="AJ153" i="101"/>
  <c r="AI153" i="101"/>
  <c r="AH153" i="101"/>
  <c r="AG153" i="101"/>
  <c r="AF153" i="101"/>
  <c r="AE153" i="101"/>
  <c r="AD153" i="101"/>
  <c r="AC153" i="101"/>
  <c r="AB153" i="101"/>
  <c r="AK152" i="101"/>
  <c r="AJ152" i="101"/>
  <c r="AI152" i="101"/>
  <c r="AH152" i="101"/>
  <c r="AG152" i="101"/>
  <c r="AF152" i="101"/>
  <c r="AE152" i="101"/>
  <c r="AD152" i="101"/>
  <c r="AC152" i="101"/>
  <c r="AB152" i="101"/>
  <c r="AK151" i="101"/>
  <c r="AJ151" i="101"/>
  <c r="AI151" i="101"/>
  <c r="AH151" i="101"/>
  <c r="AG151" i="101"/>
  <c r="AF151" i="101"/>
  <c r="AE151" i="101"/>
  <c r="AD151" i="101"/>
  <c r="AC151" i="101"/>
  <c r="AB151" i="101"/>
  <c r="AK150" i="101"/>
  <c r="AJ150" i="101"/>
  <c r="AI150" i="101"/>
  <c r="AH150" i="101"/>
  <c r="AG150" i="101"/>
  <c r="AF150" i="101"/>
  <c r="AE150" i="101"/>
  <c r="AD150" i="101"/>
  <c r="AC150" i="101"/>
  <c r="AB150" i="101"/>
  <c r="AK149" i="101"/>
  <c r="AJ149" i="101"/>
  <c r="AI149" i="101"/>
  <c r="AH149" i="101"/>
  <c r="AG149" i="101"/>
  <c r="AF149" i="101"/>
  <c r="AE149" i="101"/>
  <c r="AD149" i="101"/>
  <c r="AC149" i="101"/>
  <c r="AB149" i="101"/>
  <c r="AK148" i="101"/>
  <c r="AJ148" i="101"/>
  <c r="AI148" i="101"/>
  <c r="AH148" i="101"/>
  <c r="AG148" i="101"/>
  <c r="AF148" i="101"/>
  <c r="AE148" i="101"/>
  <c r="AD148" i="101"/>
  <c r="AC148" i="101"/>
  <c r="AB148" i="101"/>
  <c r="AK147" i="101"/>
  <c r="AJ147" i="101"/>
  <c r="AI147" i="101"/>
  <c r="AH147" i="101"/>
  <c r="AG147" i="101"/>
  <c r="AF147" i="101"/>
  <c r="AE147" i="101"/>
  <c r="AD147" i="101"/>
  <c r="AC147" i="101"/>
  <c r="AB147" i="101"/>
  <c r="AK146" i="101"/>
  <c r="AJ146" i="101"/>
  <c r="AI146" i="101"/>
  <c r="AH146" i="101"/>
  <c r="AG146" i="101"/>
  <c r="AF146" i="101"/>
  <c r="AE146" i="101"/>
  <c r="AD146" i="101"/>
  <c r="AC146" i="101"/>
  <c r="AB146" i="101"/>
  <c r="AK145" i="101"/>
  <c r="AJ145" i="101"/>
  <c r="AI145" i="101"/>
  <c r="AH145" i="101"/>
  <c r="AG145" i="101"/>
  <c r="AF145" i="101"/>
  <c r="AE145" i="101"/>
  <c r="AD145" i="101"/>
  <c r="AC145" i="101"/>
  <c r="AB145" i="101"/>
  <c r="AK144" i="101"/>
  <c r="AJ144" i="101"/>
  <c r="AI144" i="101"/>
  <c r="AH144" i="101"/>
  <c r="AG144" i="101"/>
  <c r="AF144" i="101"/>
  <c r="AE144" i="101"/>
  <c r="AD144" i="101"/>
  <c r="AC144" i="101"/>
  <c r="AB144" i="101"/>
  <c r="AK143" i="101"/>
  <c r="AJ143" i="101"/>
  <c r="AI143" i="101"/>
  <c r="AH143" i="101"/>
  <c r="AG143" i="101"/>
  <c r="AF143" i="101"/>
  <c r="AE143" i="101"/>
  <c r="AD143" i="101"/>
  <c r="AC143" i="101"/>
  <c r="AB143" i="101"/>
  <c r="AK142" i="101"/>
  <c r="AJ142" i="101"/>
  <c r="AI142" i="101"/>
  <c r="AH142" i="101"/>
  <c r="AG142" i="101"/>
  <c r="AF142" i="101"/>
  <c r="AE142" i="101"/>
  <c r="AD142" i="101"/>
  <c r="AC142" i="101"/>
  <c r="AB142" i="101"/>
  <c r="AK141" i="101"/>
  <c r="AJ141" i="101"/>
  <c r="AI141" i="101"/>
  <c r="AH141" i="101"/>
  <c r="AG141" i="101"/>
  <c r="AF141" i="101"/>
  <c r="AE141" i="101"/>
  <c r="AD141" i="101"/>
  <c r="AC141" i="101"/>
  <c r="AB141" i="101"/>
  <c r="AK140" i="101"/>
  <c r="AJ140" i="101"/>
  <c r="AI140" i="101"/>
  <c r="AH140" i="101"/>
  <c r="AG140" i="101"/>
  <c r="AF140" i="101"/>
  <c r="AE140" i="101"/>
  <c r="AD140" i="101"/>
  <c r="AC140" i="101"/>
  <c r="AB140" i="101"/>
  <c r="AK139" i="101"/>
  <c r="AJ139" i="101"/>
  <c r="AI139" i="101"/>
  <c r="AH139" i="101"/>
  <c r="AG139" i="101"/>
  <c r="AF139" i="101"/>
  <c r="AE139" i="101"/>
  <c r="AD139" i="101"/>
  <c r="AC139" i="101"/>
  <c r="AB139" i="101"/>
  <c r="AK138" i="101"/>
  <c r="AJ138" i="101"/>
  <c r="AI138" i="101"/>
  <c r="AH138" i="101"/>
  <c r="AG138" i="101"/>
  <c r="AF138" i="101"/>
  <c r="AE138" i="101"/>
  <c r="AD138" i="101"/>
  <c r="AC138" i="101"/>
  <c r="AB138" i="101"/>
  <c r="AK137" i="101"/>
  <c r="AJ137" i="101"/>
  <c r="AI137" i="101"/>
  <c r="AH137" i="101"/>
  <c r="AG137" i="101"/>
  <c r="AF137" i="101"/>
  <c r="AE137" i="101"/>
  <c r="AD137" i="101"/>
  <c r="AC137" i="101"/>
  <c r="AB137" i="101"/>
  <c r="AK136" i="101"/>
  <c r="AJ136" i="101"/>
  <c r="AI136" i="101"/>
  <c r="AH136" i="101"/>
  <c r="AG136" i="101"/>
  <c r="AF136" i="101"/>
  <c r="AE136" i="101"/>
  <c r="AD136" i="101"/>
  <c r="AC136" i="101"/>
  <c r="AB136" i="101"/>
  <c r="AK135" i="101"/>
  <c r="AJ135" i="101"/>
  <c r="AI135" i="101"/>
  <c r="AH135" i="101"/>
  <c r="AG135" i="101"/>
  <c r="AF135" i="101"/>
  <c r="AE135" i="101"/>
  <c r="AD135" i="101"/>
  <c r="AC135" i="101"/>
  <c r="AB135" i="101"/>
  <c r="AK134" i="101"/>
  <c r="AJ134" i="101"/>
  <c r="AI134" i="101"/>
  <c r="AH134" i="101"/>
  <c r="AG134" i="101"/>
  <c r="AF134" i="101"/>
  <c r="AE134" i="101"/>
  <c r="AD134" i="101"/>
  <c r="AC134" i="101"/>
  <c r="AB134" i="101"/>
  <c r="AK133" i="101"/>
  <c r="AJ133" i="101"/>
  <c r="AI133" i="101"/>
  <c r="AH133" i="101"/>
  <c r="AG133" i="101"/>
  <c r="AF133" i="101"/>
  <c r="AE133" i="101"/>
  <c r="AD133" i="101"/>
  <c r="AC133" i="101"/>
  <c r="AB133" i="101"/>
  <c r="AK132" i="101"/>
  <c r="AJ132" i="101"/>
  <c r="AI132" i="101"/>
  <c r="AH132" i="101"/>
  <c r="AG132" i="101"/>
  <c r="AF132" i="101"/>
  <c r="AE132" i="101"/>
  <c r="AD132" i="101"/>
  <c r="AC132" i="101"/>
  <c r="AB132" i="101"/>
  <c r="AK131" i="101"/>
  <c r="AJ131" i="101"/>
  <c r="AI131" i="101"/>
  <c r="AH131" i="101"/>
  <c r="AG131" i="101"/>
  <c r="AF131" i="101"/>
  <c r="AE131" i="101"/>
  <c r="AD131" i="101"/>
  <c r="AC131" i="101"/>
  <c r="AB131" i="101"/>
  <c r="AK130" i="101"/>
  <c r="AJ130" i="101"/>
  <c r="AI130" i="101"/>
  <c r="AH130" i="101"/>
  <c r="AG130" i="101"/>
  <c r="AF130" i="101"/>
  <c r="AE130" i="101"/>
  <c r="AD130" i="101"/>
  <c r="AC130" i="101"/>
  <c r="AB130" i="101"/>
  <c r="AK129" i="101"/>
  <c r="AJ129" i="101"/>
  <c r="AI129" i="101"/>
  <c r="AH129" i="101"/>
  <c r="AG129" i="101"/>
  <c r="AF129" i="101"/>
  <c r="AE129" i="101"/>
  <c r="AD129" i="101"/>
  <c r="AC129" i="101"/>
  <c r="AB129" i="101"/>
  <c r="AK128" i="101"/>
  <c r="AJ128" i="101"/>
  <c r="AI128" i="101"/>
  <c r="AH128" i="101"/>
  <c r="AG128" i="101"/>
  <c r="AF128" i="101"/>
  <c r="AE128" i="101"/>
  <c r="AD128" i="101"/>
  <c r="AC128" i="101"/>
  <c r="AB128" i="101"/>
  <c r="AK127" i="101"/>
  <c r="AJ127" i="101"/>
  <c r="AI127" i="101"/>
  <c r="AH127" i="101"/>
  <c r="AG127" i="101"/>
  <c r="AF127" i="101"/>
  <c r="AE127" i="101"/>
  <c r="AD127" i="101"/>
  <c r="AC127" i="101"/>
  <c r="AB127" i="101"/>
  <c r="AK126" i="101"/>
  <c r="AJ126" i="101"/>
  <c r="AI126" i="101"/>
  <c r="AH126" i="101"/>
  <c r="AG126" i="101"/>
  <c r="AF126" i="101"/>
  <c r="AE126" i="101"/>
  <c r="AD126" i="101"/>
  <c r="AC126" i="101"/>
  <c r="AB126" i="101"/>
  <c r="AK125" i="101"/>
  <c r="AJ125" i="101"/>
  <c r="AI125" i="101"/>
  <c r="AH125" i="101"/>
  <c r="AG125" i="101"/>
  <c r="AF125" i="101"/>
  <c r="AE125" i="101"/>
  <c r="AD125" i="101"/>
  <c r="AC125" i="101"/>
  <c r="AB125" i="101"/>
  <c r="AK124" i="101"/>
  <c r="AJ124" i="101"/>
  <c r="AI124" i="101"/>
  <c r="AH124" i="101"/>
  <c r="AG124" i="101"/>
  <c r="AF124" i="101"/>
  <c r="AE124" i="101"/>
  <c r="AD124" i="101"/>
  <c r="AC124" i="101"/>
  <c r="AB124" i="101"/>
  <c r="AK123" i="101"/>
  <c r="AJ123" i="101"/>
  <c r="AI123" i="101"/>
  <c r="AH123" i="101"/>
  <c r="AG123" i="101"/>
  <c r="AF123" i="101"/>
  <c r="AE123" i="101"/>
  <c r="AD123" i="101"/>
  <c r="AC123" i="101"/>
  <c r="AB123" i="101"/>
  <c r="AK122" i="101"/>
  <c r="AJ122" i="101"/>
  <c r="AI122" i="101"/>
  <c r="AH122" i="101"/>
  <c r="AG122" i="101"/>
  <c r="AF122" i="101"/>
  <c r="AE122" i="101"/>
  <c r="AD122" i="101"/>
  <c r="AC122" i="101"/>
  <c r="AB122" i="101"/>
  <c r="AK121" i="101"/>
  <c r="AJ121" i="101"/>
  <c r="AI121" i="101"/>
  <c r="AH121" i="101"/>
  <c r="AG121" i="101"/>
  <c r="AF121" i="101"/>
  <c r="AE121" i="101"/>
  <c r="AD121" i="101"/>
  <c r="AC121" i="101"/>
  <c r="AB121" i="101"/>
  <c r="AK120" i="101"/>
  <c r="AJ120" i="101"/>
  <c r="AI120" i="101"/>
  <c r="AH120" i="101"/>
  <c r="AG120" i="101"/>
  <c r="AF120" i="101"/>
  <c r="AE120" i="101"/>
  <c r="AD120" i="101"/>
  <c r="AC120" i="101"/>
  <c r="AB120" i="101"/>
  <c r="AK119" i="101"/>
  <c r="AJ119" i="101"/>
  <c r="AI119" i="101"/>
  <c r="AH119" i="101"/>
  <c r="AG119" i="101"/>
  <c r="AF119" i="101"/>
  <c r="AE119" i="101"/>
  <c r="AD119" i="101"/>
  <c r="AC119" i="101"/>
  <c r="AB119" i="101"/>
  <c r="AK118" i="101"/>
  <c r="AJ118" i="101"/>
  <c r="AI118" i="101"/>
  <c r="AH118" i="101"/>
  <c r="AG118" i="101"/>
  <c r="AF118" i="101"/>
  <c r="AE118" i="101"/>
  <c r="AD118" i="101"/>
  <c r="AC118" i="101"/>
  <c r="AB118" i="101"/>
  <c r="AK117" i="101"/>
  <c r="AJ117" i="101"/>
  <c r="AI117" i="101"/>
  <c r="AH117" i="101"/>
  <c r="AG117" i="101"/>
  <c r="AF117" i="101"/>
  <c r="AE117" i="101"/>
  <c r="AD117" i="101"/>
  <c r="AC117" i="101"/>
  <c r="AB117" i="101"/>
  <c r="AK116" i="101"/>
  <c r="AJ116" i="101"/>
  <c r="AI116" i="101"/>
  <c r="AH116" i="101"/>
  <c r="AG116" i="101"/>
  <c r="AF116" i="101"/>
  <c r="AE116" i="101"/>
  <c r="AD116" i="101"/>
  <c r="AC116" i="101"/>
  <c r="AB116" i="101"/>
  <c r="AK115" i="101"/>
  <c r="AJ115" i="101"/>
  <c r="AI115" i="101"/>
  <c r="AH115" i="101"/>
  <c r="AG115" i="101"/>
  <c r="AF115" i="101"/>
  <c r="AE115" i="101"/>
  <c r="AD115" i="101"/>
  <c r="AC115" i="101"/>
  <c r="AB115" i="101"/>
  <c r="AK114" i="101"/>
  <c r="AJ114" i="101"/>
  <c r="AI114" i="101"/>
  <c r="AH114" i="101"/>
  <c r="AG114" i="101"/>
  <c r="AF114" i="101"/>
  <c r="AE114" i="101"/>
  <c r="AD114" i="101"/>
  <c r="AC114" i="101"/>
  <c r="AB114" i="101"/>
  <c r="AK113" i="101"/>
  <c r="AJ113" i="101"/>
  <c r="AI113" i="101"/>
  <c r="AH113" i="101"/>
  <c r="AG113" i="101"/>
  <c r="AF113" i="101"/>
  <c r="AE113" i="101"/>
  <c r="AD113" i="101"/>
  <c r="AC113" i="101"/>
  <c r="AB113" i="101"/>
  <c r="AK112" i="101"/>
  <c r="AJ112" i="101"/>
  <c r="AI112" i="101"/>
  <c r="AH112" i="101"/>
  <c r="AG112" i="101"/>
  <c r="AF112" i="101"/>
  <c r="AE112" i="101"/>
  <c r="AD112" i="101"/>
  <c r="AC112" i="101"/>
  <c r="AB112" i="101"/>
  <c r="AK111" i="101"/>
  <c r="AJ111" i="101"/>
  <c r="AI111" i="101"/>
  <c r="AH111" i="101"/>
  <c r="AG111" i="101"/>
  <c r="AF111" i="101"/>
  <c r="AE111" i="101"/>
  <c r="AD111" i="101"/>
  <c r="AC111" i="101"/>
  <c r="AB111" i="101"/>
  <c r="AK110" i="101"/>
  <c r="AJ110" i="101"/>
  <c r="AI110" i="101"/>
  <c r="AH110" i="101"/>
  <c r="AG110" i="101"/>
  <c r="AF110" i="101"/>
  <c r="AE110" i="101"/>
  <c r="AD110" i="101"/>
  <c r="AC110" i="101"/>
  <c r="AB110" i="101"/>
  <c r="AK109" i="101"/>
  <c r="AJ109" i="101"/>
  <c r="AI109" i="101"/>
  <c r="AH109" i="101"/>
  <c r="AG109" i="101"/>
  <c r="AF109" i="101"/>
  <c r="AE109" i="101"/>
  <c r="AD109" i="101"/>
  <c r="AC109" i="101"/>
  <c r="AB109" i="101"/>
  <c r="AK108" i="101"/>
  <c r="AJ108" i="101"/>
  <c r="AI108" i="101"/>
  <c r="AH108" i="101"/>
  <c r="AG108" i="101"/>
  <c r="AF108" i="101"/>
  <c r="AE108" i="101"/>
  <c r="AD108" i="101"/>
  <c r="AC108" i="101"/>
  <c r="AB108" i="101"/>
  <c r="AK107" i="101"/>
  <c r="AJ107" i="101"/>
  <c r="AI107" i="101"/>
  <c r="AH107" i="101"/>
  <c r="AG107" i="101"/>
  <c r="AF107" i="101"/>
  <c r="AE107" i="101"/>
  <c r="AD107" i="101"/>
  <c r="AC107" i="101"/>
  <c r="AB107" i="101"/>
  <c r="AK106" i="101"/>
  <c r="AJ106" i="101"/>
  <c r="AI106" i="101"/>
  <c r="AH106" i="101"/>
  <c r="AG106" i="101"/>
  <c r="AF106" i="101"/>
  <c r="AE106" i="101"/>
  <c r="AD106" i="101"/>
  <c r="AC106" i="101"/>
  <c r="AB106" i="101"/>
  <c r="AK105" i="101"/>
  <c r="AJ105" i="101"/>
  <c r="AI105" i="101"/>
  <c r="AH105" i="101"/>
  <c r="AG105" i="101"/>
  <c r="AF105" i="101"/>
  <c r="AE105" i="101"/>
  <c r="AD105" i="101"/>
  <c r="AC105" i="101"/>
  <c r="AB105" i="101"/>
  <c r="AK104" i="101"/>
  <c r="AJ104" i="101"/>
  <c r="AI104" i="101"/>
  <c r="AH104" i="101"/>
  <c r="AG104" i="101"/>
  <c r="AF104" i="101"/>
  <c r="AE104" i="101"/>
  <c r="AD104" i="101"/>
  <c r="AC104" i="101"/>
  <c r="AB104" i="101"/>
  <c r="AK103" i="101"/>
  <c r="AJ103" i="101"/>
  <c r="AI103" i="101"/>
  <c r="AH103" i="101"/>
  <c r="AG103" i="101"/>
  <c r="AF103" i="101"/>
  <c r="AE103" i="101"/>
  <c r="AD103" i="101"/>
  <c r="AC103" i="101"/>
  <c r="AB103" i="101"/>
  <c r="AK102" i="101"/>
  <c r="AJ102" i="101"/>
  <c r="AI102" i="101"/>
  <c r="AH102" i="101"/>
  <c r="AG102" i="101"/>
  <c r="AF102" i="101"/>
  <c r="AE102" i="101"/>
  <c r="AD102" i="101"/>
  <c r="AC102" i="101"/>
  <c r="AB102" i="101"/>
  <c r="AK101" i="101"/>
  <c r="AJ101" i="101"/>
  <c r="AI101" i="101"/>
  <c r="AH101" i="101"/>
  <c r="AG101" i="101"/>
  <c r="AF101" i="101"/>
  <c r="AE101" i="101"/>
  <c r="AD101" i="101"/>
  <c r="AC101" i="101"/>
  <c r="AB101" i="101"/>
  <c r="AK100" i="101"/>
  <c r="AJ100" i="101"/>
  <c r="AI100" i="101"/>
  <c r="AH100" i="101"/>
  <c r="AG100" i="101"/>
  <c r="AF100" i="101"/>
  <c r="AE100" i="101"/>
  <c r="AD100" i="101"/>
  <c r="AC100" i="101"/>
  <c r="AB100" i="101"/>
  <c r="AK99" i="101"/>
  <c r="AJ99" i="101"/>
  <c r="AI99" i="101"/>
  <c r="AH99" i="101"/>
  <c r="AG99" i="101"/>
  <c r="AF99" i="101"/>
  <c r="AE99" i="101"/>
  <c r="AD99" i="101"/>
  <c r="AC99" i="101"/>
  <c r="AB99" i="101"/>
  <c r="AK98" i="101"/>
  <c r="AJ98" i="101"/>
  <c r="AI98" i="101"/>
  <c r="AH98" i="101"/>
  <c r="AG98" i="101"/>
  <c r="AF98" i="101"/>
  <c r="AE98" i="101"/>
  <c r="AD98" i="101"/>
  <c r="AC98" i="101"/>
  <c r="AB98" i="101"/>
  <c r="AK97" i="101"/>
  <c r="AJ97" i="101"/>
  <c r="AI97" i="101"/>
  <c r="AH97" i="101"/>
  <c r="AG97" i="101"/>
  <c r="AF97" i="101"/>
  <c r="AE97" i="101"/>
  <c r="AD97" i="101"/>
  <c r="AC97" i="101"/>
  <c r="AB97" i="101"/>
  <c r="AK96" i="101"/>
  <c r="AJ96" i="101"/>
  <c r="AI96" i="101"/>
  <c r="AH96" i="101"/>
  <c r="AG96" i="101"/>
  <c r="AF96" i="101"/>
  <c r="AE96" i="101"/>
  <c r="AD96" i="101"/>
  <c r="AC96" i="101"/>
  <c r="AB96" i="101"/>
  <c r="AK95" i="101"/>
  <c r="AJ95" i="101"/>
  <c r="AI95" i="101"/>
  <c r="AH95" i="101"/>
  <c r="AG95" i="101"/>
  <c r="AF95" i="101"/>
  <c r="AE95" i="101"/>
  <c r="AD95" i="101"/>
  <c r="AC95" i="101"/>
  <c r="AB95" i="101"/>
  <c r="AK94" i="101"/>
  <c r="AJ94" i="101"/>
  <c r="AI94" i="101"/>
  <c r="AH94" i="101"/>
  <c r="AG94" i="101"/>
  <c r="AF94" i="101"/>
  <c r="AE94" i="101"/>
  <c r="AD94" i="101"/>
  <c r="AC94" i="101"/>
  <c r="AB94" i="101"/>
  <c r="AK93" i="101"/>
  <c r="AJ93" i="101"/>
  <c r="AI93" i="101"/>
  <c r="AH93" i="101"/>
  <c r="AG93" i="101"/>
  <c r="AF93" i="101"/>
  <c r="AE93" i="101"/>
  <c r="AD93" i="101"/>
  <c r="AC93" i="101"/>
  <c r="AB93" i="101"/>
  <c r="AK92" i="101"/>
  <c r="AJ92" i="101"/>
  <c r="AI92" i="101"/>
  <c r="AH92" i="101"/>
  <c r="AG92" i="101"/>
  <c r="AF92" i="101"/>
  <c r="AE92" i="101"/>
  <c r="AD92" i="101"/>
  <c r="AC92" i="101"/>
  <c r="AB92" i="101"/>
  <c r="AK91" i="101"/>
  <c r="AJ91" i="101"/>
  <c r="AI91" i="101"/>
  <c r="AH91" i="101"/>
  <c r="AG91" i="101"/>
  <c r="AF91" i="101"/>
  <c r="AE91" i="101"/>
  <c r="AD91" i="101"/>
  <c r="AC91" i="101"/>
  <c r="AB91" i="101"/>
  <c r="AK90" i="101"/>
  <c r="AJ90" i="101"/>
  <c r="AI90" i="101"/>
  <c r="AH90" i="101"/>
  <c r="AG90" i="101"/>
  <c r="AF90" i="101"/>
  <c r="AE90" i="101"/>
  <c r="AD90" i="101"/>
  <c r="AC90" i="101"/>
  <c r="AB90" i="101"/>
  <c r="AK89" i="101"/>
  <c r="AJ89" i="101"/>
  <c r="AI89" i="101"/>
  <c r="AH89" i="101"/>
  <c r="AG89" i="101"/>
  <c r="AF89" i="101"/>
  <c r="AE89" i="101"/>
  <c r="AD89" i="101"/>
  <c r="AC89" i="101"/>
  <c r="AB89" i="101"/>
  <c r="AK88" i="101"/>
  <c r="AJ88" i="101"/>
  <c r="AI88" i="101"/>
  <c r="AH88" i="101"/>
  <c r="AG88" i="101"/>
  <c r="AF88" i="101"/>
  <c r="AE88" i="101"/>
  <c r="AD88" i="101"/>
  <c r="AC88" i="101"/>
  <c r="AB88" i="101"/>
  <c r="AK87" i="101"/>
  <c r="AJ87" i="101"/>
  <c r="AI87" i="101"/>
  <c r="AH87" i="101"/>
  <c r="AG87" i="101"/>
  <c r="AF87" i="101"/>
  <c r="AE87" i="101"/>
  <c r="AD87" i="101"/>
  <c r="AC87" i="101"/>
  <c r="AB87" i="101"/>
  <c r="AK86" i="101"/>
  <c r="AJ86" i="101"/>
  <c r="AI86" i="101"/>
  <c r="AH86" i="101"/>
  <c r="AG86" i="101"/>
  <c r="AF86" i="101"/>
  <c r="AE86" i="101"/>
  <c r="AD86" i="101"/>
  <c r="AC86" i="101"/>
  <c r="AB86" i="101"/>
  <c r="AK85" i="101"/>
  <c r="AJ85" i="101"/>
  <c r="AI85" i="101"/>
  <c r="AH85" i="101"/>
  <c r="AG85" i="101"/>
  <c r="AF85" i="101"/>
  <c r="AE85" i="101"/>
  <c r="AD85" i="101"/>
  <c r="AC85" i="101"/>
  <c r="AB85" i="101"/>
  <c r="AK84" i="101"/>
  <c r="AJ84" i="101"/>
  <c r="AI84" i="101"/>
  <c r="AH84" i="101"/>
  <c r="AG84" i="101"/>
  <c r="AF84" i="101"/>
  <c r="AE84" i="101"/>
  <c r="AD84" i="101"/>
  <c r="AC84" i="101"/>
  <c r="AB84" i="101"/>
  <c r="AK83" i="101"/>
  <c r="AJ83" i="101"/>
  <c r="AI83" i="101"/>
  <c r="AH83" i="101"/>
  <c r="AG83" i="101"/>
  <c r="AF83" i="101"/>
  <c r="AE83" i="101"/>
  <c r="AD83" i="101"/>
  <c r="AC83" i="101"/>
  <c r="AB83" i="101"/>
  <c r="AK82" i="101"/>
  <c r="AJ82" i="101"/>
  <c r="AI82" i="101"/>
  <c r="AH82" i="101"/>
  <c r="AG82" i="101"/>
  <c r="AF82" i="101"/>
  <c r="AE82" i="101"/>
  <c r="AD82" i="101"/>
  <c r="AC82" i="101"/>
  <c r="AB82" i="101"/>
  <c r="AK81" i="101"/>
  <c r="AJ81" i="101"/>
  <c r="AI81" i="101"/>
  <c r="AH81" i="101"/>
  <c r="AG81" i="101"/>
  <c r="AF81" i="101"/>
  <c r="AE81" i="101"/>
  <c r="AD81" i="101"/>
  <c r="AC81" i="101"/>
  <c r="AB81" i="101"/>
  <c r="AK80" i="101"/>
  <c r="AJ80" i="101"/>
  <c r="AI80" i="101"/>
  <c r="AH80" i="101"/>
  <c r="AG80" i="101"/>
  <c r="AF80" i="101"/>
  <c r="AE80" i="101"/>
  <c r="AD80" i="101"/>
  <c r="AC80" i="101"/>
  <c r="AB80" i="101"/>
  <c r="AK79" i="101"/>
  <c r="AJ79" i="101"/>
  <c r="AI79" i="101"/>
  <c r="AH79" i="101"/>
  <c r="AG79" i="101"/>
  <c r="AF79" i="101"/>
  <c r="AE79" i="101"/>
  <c r="AD79" i="101"/>
  <c r="AC79" i="101"/>
  <c r="AB79" i="101"/>
  <c r="AK78" i="101"/>
  <c r="AJ78" i="101"/>
  <c r="AI78" i="101"/>
  <c r="AH78" i="101"/>
  <c r="AG78" i="101"/>
  <c r="AF78" i="101"/>
  <c r="AE78" i="101"/>
  <c r="AD78" i="101"/>
  <c r="AC78" i="101"/>
  <c r="AB78" i="101"/>
  <c r="AK77" i="101"/>
  <c r="AJ77" i="101"/>
  <c r="AI77" i="101"/>
  <c r="AH77" i="101"/>
  <c r="AG77" i="101"/>
  <c r="AF77" i="101"/>
  <c r="AE77" i="101"/>
  <c r="AD77" i="101"/>
  <c r="AC77" i="101"/>
  <c r="AB77" i="101"/>
  <c r="AK76" i="101"/>
  <c r="AJ76" i="101"/>
  <c r="AI76" i="101"/>
  <c r="AH76" i="101"/>
  <c r="AG76" i="101"/>
  <c r="AF76" i="101"/>
  <c r="AE76" i="101"/>
  <c r="AD76" i="101"/>
  <c r="AC76" i="101"/>
  <c r="AB76" i="101"/>
  <c r="AK75" i="101"/>
  <c r="AJ75" i="101"/>
  <c r="AI75" i="101"/>
  <c r="AH75" i="101"/>
  <c r="AG75" i="101"/>
  <c r="AF75" i="101"/>
  <c r="AE75" i="101"/>
  <c r="AD75" i="101"/>
  <c r="AC75" i="101"/>
  <c r="AB75" i="101"/>
  <c r="AK74" i="101"/>
  <c r="AJ74" i="101"/>
  <c r="AI74" i="101"/>
  <c r="AH74" i="101"/>
  <c r="AG74" i="101"/>
  <c r="AF74" i="101"/>
  <c r="AE74" i="101"/>
  <c r="AD74" i="101"/>
  <c r="AC74" i="101"/>
  <c r="AB74" i="101"/>
  <c r="AK73" i="101"/>
  <c r="AJ73" i="101"/>
  <c r="AI73" i="101"/>
  <c r="AH73" i="101"/>
  <c r="AG73" i="101"/>
  <c r="AF73" i="101"/>
  <c r="AE73" i="101"/>
  <c r="AD73" i="101"/>
  <c r="AC73" i="101"/>
  <c r="AB73" i="101"/>
  <c r="AK72" i="101"/>
  <c r="AJ72" i="101"/>
  <c r="AI72" i="101"/>
  <c r="AH72" i="101"/>
  <c r="AG72" i="101"/>
  <c r="AF72" i="101"/>
  <c r="AE72" i="101"/>
  <c r="AD72" i="101"/>
  <c r="AC72" i="101"/>
  <c r="AB72" i="101"/>
  <c r="AK71" i="101"/>
  <c r="AJ71" i="101"/>
  <c r="AI71" i="101"/>
  <c r="AH71" i="101"/>
  <c r="AG71" i="101"/>
  <c r="AF71" i="101"/>
  <c r="AE71" i="101"/>
  <c r="AD71" i="101"/>
  <c r="AC71" i="101"/>
  <c r="AB71" i="101"/>
  <c r="AK70" i="101"/>
  <c r="AJ70" i="101"/>
  <c r="AI70" i="101"/>
  <c r="AH70" i="101"/>
  <c r="AG70" i="101"/>
  <c r="AF70" i="101"/>
  <c r="AE70" i="101"/>
  <c r="AD70" i="101"/>
  <c r="AC70" i="101"/>
  <c r="AB70" i="101"/>
  <c r="AK69" i="101"/>
  <c r="AJ69" i="101"/>
  <c r="AI69" i="101"/>
  <c r="AH69" i="101"/>
  <c r="AG69" i="101"/>
  <c r="AF69" i="101"/>
  <c r="AE69" i="101"/>
  <c r="AD69" i="101"/>
  <c r="AC69" i="101"/>
  <c r="AB69" i="101"/>
  <c r="AK68" i="101"/>
  <c r="AJ68" i="101"/>
  <c r="AI68" i="101"/>
  <c r="AH68" i="101"/>
  <c r="AG68" i="101"/>
  <c r="AF68" i="101"/>
  <c r="AE68" i="101"/>
  <c r="AD68" i="101"/>
  <c r="AC68" i="101"/>
  <c r="AB68" i="101"/>
  <c r="AK67" i="101"/>
  <c r="AJ67" i="101"/>
  <c r="AI67" i="101"/>
  <c r="AH67" i="101"/>
  <c r="AG67" i="101"/>
  <c r="AF67" i="101"/>
  <c r="AE67" i="101"/>
  <c r="AD67" i="101"/>
  <c r="AC67" i="101"/>
  <c r="AB67" i="101"/>
  <c r="AK66" i="101"/>
  <c r="AJ66" i="101"/>
  <c r="AI66" i="101"/>
  <c r="AH66" i="101"/>
  <c r="AG66" i="101"/>
  <c r="AF66" i="101"/>
  <c r="AE66" i="101"/>
  <c r="AD66" i="101"/>
  <c r="AC66" i="101"/>
  <c r="AB66" i="101"/>
  <c r="AK65" i="101"/>
  <c r="AJ65" i="101"/>
  <c r="AI65" i="101"/>
  <c r="AH65" i="101"/>
  <c r="AG65" i="101"/>
  <c r="AF65" i="101"/>
  <c r="AE65" i="101"/>
  <c r="AD65" i="101"/>
  <c r="AC65" i="101"/>
  <c r="AB65" i="101"/>
  <c r="AK64" i="101"/>
  <c r="AJ64" i="101"/>
  <c r="AI64" i="101"/>
  <c r="AH64" i="101"/>
  <c r="AG64" i="101"/>
  <c r="AF64" i="101"/>
  <c r="AE64" i="101"/>
  <c r="AD64" i="101"/>
  <c r="AC64" i="101"/>
  <c r="AB64" i="101"/>
  <c r="AK63" i="101"/>
  <c r="AJ63" i="101"/>
  <c r="AI63" i="101"/>
  <c r="AH63" i="101"/>
  <c r="AG63" i="101"/>
  <c r="AF63" i="101"/>
  <c r="AE63" i="101"/>
  <c r="AD63" i="101"/>
  <c r="AC63" i="101"/>
  <c r="AB63" i="101"/>
  <c r="AK62" i="101"/>
  <c r="AJ62" i="101"/>
  <c r="AI62" i="101"/>
  <c r="AH62" i="101"/>
  <c r="AG62" i="101"/>
  <c r="AF62" i="101"/>
  <c r="AE62" i="101"/>
  <c r="AD62" i="101"/>
  <c r="AC62" i="101"/>
  <c r="AB62" i="101"/>
  <c r="AK61" i="101"/>
  <c r="AJ61" i="101"/>
  <c r="AI61" i="101"/>
  <c r="AH61" i="101"/>
  <c r="AG61" i="101"/>
  <c r="AF61" i="101"/>
  <c r="AE61" i="101"/>
  <c r="AD61" i="101"/>
  <c r="AC61" i="101"/>
  <c r="AB61" i="101"/>
  <c r="AK60" i="101"/>
  <c r="AJ60" i="101"/>
  <c r="AI60" i="101"/>
  <c r="AH60" i="101"/>
  <c r="AG60" i="101"/>
  <c r="AF60" i="101"/>
  <c r="AE60" i="101"/>
  <c r="AD60" i="101"/>
  <c r="AC60" i="101"/>
  <c r="AB60" i="101"/>
  <c r="AK59" i="101"/>
  <c r="AJ59" i="101"/>
  <c r="AI59" i="101"/>
  <c r="AH59" i="101"/>
  <c r="AG59" i="101"/>
  <c r="AF59" i="101"/>
  <c r="AE59" i="101"/>
  <c r="AD59" i="101"/>
  <c r="AC59" i="101"/>
  <c r="AB59" i="101"/>
  <c r="AK58" i="101"/>
  <c r="AJ58" i="101"/>
  <c r="AI58" i="101"/>
  <c r="AH58" i="101"/>
  <c r="AG58" i="101"/>
  <c r="AF58" i="101"/>
  <c r="AE58" i="101"/>
  <c r="AD58" i="101"/>
  <c r="AC58" i="101"/>
  <c r="AB58" i="101"/>
  <c r="AK57" i="101"/>
  <c r="AJ57" i="101"/>
  <c r="AI57" i="101"/>
  <c r="AH57" i="101"/>
  <c r="AG57" i="101"/>
  <c r="AF57" i="101"/>
  <c r="AE57" i="101"/>
  <c r="AD57" i="101"/>
  <c r="AC57" i="101"/>
  <c r="AB57" i="101"/>
  <c r="AK56" i="101"/>
  <c r="AJ56" i="101"/>
  <c r="AI56" i="101"/>
  <c r="AH56" i="101"/>
  <c r="AG56" i="101"/>
  <c r="AF56" i="101"/>
  <c r="AE56" i="101"/>
  <c r="AD56" i="101"/>
  <c r="AC56" i="101"/>
  <c r="AB56" i="101"/>
  <c r="AK55" i="101"/>
  <c r="AJ55" i="101"/>
  <c r="AI55" i="101"/>
  <c r="AH55" i="101"/>
  <c r="AG55" i="101"/>
  <c r="AF55" i="101"/>
  <c r="AE55" i="101"/>
  <c r="AD55" i="101"/>
  <c r="AC55" i="101"/>
  <c r="AB55" i="101"/>
  <c r="AK54" i="101"/>
  <c r="AJ54" i="101"/>
  <c r="AI54" i="101"/>
  <c r="AH54" i="101"/>
  <c r="AG54" i="101"/>
  <c r="AF54" i="101"/>
  <c r="AE54" i="101"/>
  <c r="AD54" i="101"/>
  <c r="AC54" i="101"/>
  <c r="AB54" i="101"/>
  <c r="AK53" i="101"/>
  <c r="AJ53" i="101"/>
  <c r="AI53" i="101"/>
  <c r="AH53" i="101"/>
  <c r="AG53" i="101"/>
  <c r="AF53" i="101"/>
  <c r="AE53" i="101"/>
  <c r="AD53" i="101"/>
  <c r="AC53" i="101"/>
  <c r="AB53" i="101"/>
  <c r="AK52" i="101"/>
  <c r="AJ52" i="101"/>
  <c r="AI52" i="101"/>
  <c r="AH52" i="101"/>
  <c r="AG52" i="101"/>
  <c r="AF52" i="101"/>
  <c r="AE52" i="101"/>
  <c r="AD52" i="101"/>
  <c r="AC52" i="101"/>
  <c r="AB52" i="101"/>
  <c r="AK51" i="101"/>
  <c r="AJ51" i="101"/>
  <c r="AI51" i="101"/>
  <c r="AH51" i="101"/>
  <c r="AG51" i="101"/>
  <c r="AF51" i="101"/>
  <c r="AE51" i="101"/>
  <c r="AD51" i="101"/>
  <c r="AC51" i="101"/>
  <c r="AB51" i="101"/>
  <c r="AK50" i="101"/>
  <c r="AJ50" i="101"/>
  <c r="AI50" i="101"/>
  <c r="AH50" i="101"/>
  <c r="AG50" i="101"/>
  <c r="AF50" i="101"/>
  <c r="AE50" i="101"/>
  <c r="AD50" i="101"/>
  <c r="AC50" i="101"/>
  <c r="AB50" i="101"/>
  <c r="AK49" i="101"/>
  <c r="AJ49" i="101"/>
  <c r="AI49" i="101"/>
  <c r="AH49" i="101"/>
  <c r="AG49" i="101"/>
  <c r="AF49" i="101"/>
  <c r="AE49" i="101"/>
  <c r="AD49" i="101"/>
  <c r="AC49" i="101"/>
  <c r="AB49" i="101"/>
  <c r="AK48" i="101"/>
  <c r="AJ48" i="101"/>
  <c r="AI48" i="101"/>
  <c r="AH48" i="101"/>
  <c r="AG48" i="101"/>
  <c r="AF48" i="101"/>
  <c r="AE48" i="101"/>
  <c r="AD48" i="101"/>
  <c r="AC48" i="101"/>
  <c r="AB48" i="101"/>
  <c r="AK47" i="101"/>
  <c r="AJ47" i="101"/>
  <c r="AI47" i="101"/>
  <c r="AH47" i="101"/>
  <c r="AG47" i="101"/>
  <c r="AF47" i="101"/>
  <c r="AE47" i="101"/>
  <c r="AD47" i="101"/>
  <c r="AC47" i="101"/>
  <c r="AB47" i="101"/>
  <c r="AK46" i="101"/>
  <c r="AJ46" i="101"/>
  <c r="AI46" i="101"/>
  <c r="AH46" i="101"/>
  <c r="AG46" i="101"/>
  <c r="AF46" i="101"/>
  <c r="AE46" i="101"/>
  <c r="AD46" i="101"/>
  <c r="AC46" i="101"/>
  <c r="AB46" i="101"/>
  <c r="AK45" i="101"/>
  <c r="AJ45" i="101"/>
  <c r="AI45" i="101"/>
  <c r="AH45" i="101"/>
  <c r="AG45" i="101"/>
  <c r="AF45" i="101"/>
  <c r="AE45" i="101"/>
  <c r="AD45" i="101"/>
  <c r="AC45" i="101"/>
  <c r="AB45" i="101"/>
  <c r="AK44" i="101"/>
  <c r="AJ44" i="101"/>
  <c r="AI44" i="101"/>
  <c r="AH44" i="101"/>
  <c r="AG44" i="101"/>
  <c r="AF44" i="101"/>
  <c r="AE44" i="101"/>
  <c r="AD44" i="101"/>
  <c r="AC44" i="101"/>
  <c r="AB44" i="101"/>
  <c r="AK43" i="101"/>
  <c r="AJ43" i="101"/>
  <c r="AI43" i="101"/>
  <c r="AH43" i="101"/>
  <c r="AG43" i="101"/>
  <c r="AF43" i="101"/>
  <c r="AE43" i="101"/>
  <c r="AD43" i="101"/>
  <c r="AC43" i="101"/>
  <c r="AB43" i="101"/>
  <c r="AK42" i="101"/>
  <c r="AJ42" i="101"/>
  <c r="AI42" i="101"/>
  <c r="AH42" i="101"/>
  <c r="AG42" i="101"/>
  <c r="AF42" i="101"/>
  <c r="AE42" i="101"/>
  <c r="AD42" i="101"/>
  <c r="AC42" i="101"/>
  <c r="AB42" i="101"/>
  <c r="AK41" i="101"/>
  <c r="AJ41" i="101"/>
  <c r="AI41" i="101"/>
  <c r="AH41" i="101"/>
  <c r="AG41" i="101"/>
  <c r="AF41" i="101"/>
  <c r="AE41" i="101"/>
  <c r="AD41" i="101"/>
  <c r="AC41" i="101"/>
  <c r="AB41" i="101"/>
  <c r="AK40" i="101"/>
  <c r="AJ40" i="101"/>
  <c r="AI40" i="101"/>
  <c r="AH40" i="101"/>
  <c r="AG40" i="101"/>
  <c r="AF40" i="101"/>
  <c r="AE40" i="101"/>
  <c r="AD40" i="101"/>
  <c r="AC40" i="101"/>
  <c r="AB40" i="101"/>
  <c r="AK39" i="101"/>
  <c r="AJ39" i="101"/>
  <c r="AI39" i="101"/>
  <c r="AH39" i="101"/>
  <c r="AG39" i="101"/>
  <c r="AF39" i="101"/>
  <c r="AE39" i="101"/>
  <c r="AD39" i="101"/>
  <c r="AC39" i="101"/>
  <c r="AB39" i="101"/>
  <c r="AK38" i="101"/>
  <c r="AJ38" i="101"/>
  <c r="AI38" i="101"/>
  <c r="AH38" i="101"/>
  <c r="AG38" i="101"/>
  <c r="AF38" i="101"/>
  <c r="AE38" i="101"/>
  <c r="AD38" i="101"/>
  <c r="AC38" i="101"/>
  <c r="AB38" i="101"/>
  <c r="AK37" i="101"/>
  <c r="AJ37" i="101"/>
  <c r="AI37" i="101"/>
  <c r="AH37" i="101"/>
  <c r="AG37" i="101"/>
  <c r="AF37" i="101"/>
  <c r="AE37" i="101"/>
  <c r="AD37" i="101"/>
  <c r="AC37" i="101"/>
  <c r="AB37" i="101"/>
  <c r="AK36" i="101"/>
  <c r="AJ36" i="101"/>
  <c r="AI36" i="101"/>
  <c r="AH36" i="101"/>
  <c r="AG36" i="101"/>
  <c r="AF36" i="101"/>
  <c r="AE36" i="101"/>
  <c r="AD36" i="101"/>
  <c r="AC36" i="101"/>
  <c r="AB36" i="101"/>
  <c r="AK35" i="101"/>
  <c r="AJ35" i="101"/>
  <c r="AI35" i="101"/>
  <c r="AH35" i="101"/>
  <c r="AG35" i="101"/>
  <c r="AF35" i="101"/>
  <c r="AE35" i="101"/>
  <c r="AD35" i="101"/>
  <c r="AC35" i="101"/>
  <c r="AB35" i="101"/>
  <c r="AK34" i="101"/>
  <c r="AJ34" i="101"/>
  <c r="AI34" i="101"/>
  <c r="AH34" i="101"/>
  <c r="AG34" i="101"/>
  <c r="AF34" i="101"/>
  <c r="AE34" i="101"/>
  <c r="AD34" i="101"/>
  <c r="AC34" i="101"/>
  <c r="AB34" i="101"/>
  <c r="AK33" i="101"/>
  <c r="AJ33" i="101"/>
  <c r="AI33" i="101"/>
  <c r="AH33" i="101"/>
  <c r="AG33" i="101"/>
  <c r="AF33" i="101"/>
  <c r="AE33" i="101"/>
  <c r="AD33" i="101"/>
  <c r="AC33" i="101"/>
  <c r="AB33" i="101"/>
  <c r="AK32" i="101"/>
  <c r="AJ32" i="101"/>
  <c r="AI32" i="101"/>
  <c r="AH32" i="101"/>
  <c r="AG32" i="101"/>
  <c r="AF32" i="101"/>
  <c r="AE32" i="101"/>
  <c r="AD32" i="101"/>
  <c r="AC32" i="101"/>
  <c r="AB32" i="101"/>
  <c r="AK31" i="101"/>
  <c r="AJ31" i="101"/>
  <c r="AI31" i="101"/>
  <c r="AH31" i="101"/>
  <c r="AG31" i="101"/>
  <c r="AF31" i="101"/>
  <c r="AE31" i="101"/>
  <c r="AD31" i="101"/>
  <c r="AC31" i="101"/>
  <c r="AB31" i="101"/>
  <c r="AK30" i="101"/>
  <c r="AJ30" i="101"/>
  <c r="AI30" i="101"/>
  <c r="AH30" i="101"/>
  <c r="AG30" i="101"/>
  <c r="AF30" i="101"/>
  <c r="AE30" i="101"/>
  <c r="AD30" i="101"/>
  <c r="AC30" i="101"/>
  <c r="AB30" i="101"/>
  <c r="AK29" i="101"/>
  <c r="AJ29" i="101"/>
  <c r="AI29" i="101"/>
  <c r="AH29" i="101"/>
  <c r="AG29" i="101"/>
  <c r="AF29" i="101"/>
  <c r="AE29" i="101"/>
  <c r="AD29" i="101"/>
  <c r="AC29" i="101"/>
  <c r="AB29" i="101"/>
  <c r="AK28" i="101"/>
  <c r="AJ28" i="101"/>
  <c r="AI28" i="101"/>
  <c r="AH28" i="101"/>
  <c r="AG28" i="101"/>
  <c r="AF28" i="101"/>
  <c r="AE28" i="101"/>
  <c r="AD28" i="101"/>
  <c r="AC28" i="101"/>
  <c r="AB28" i="101"/>
  <c r="AK27" i="101"/>
  <c r="AJ27" i="101"/>
  <c r="AI27" i="101"/>
  <c r="AH27" i="101"/>
  <c r="AG27" i="101"/>
  <c r="AF27" i="101"/>
  <c r="AE27" i="101"/>
  <c r="AD27" i="101"/>
  <c r="AC27" i="101"/>
  <c r="AB27" i="101"/>
  <c r="AK26" i="101"/>
  <c r="AJ26" i="101"/>
  <c r="AI26" i="101"/>
  <c r="AH26" i="101"/>
  <c r="AG26" i="101"/>
  <c r="AF26" i="101"/>
  <c r="AE26" i="101"/>
  <c r="AD26" i="101"/>
  <c r="AC26" i="101"/>
  <c r="AB26" i="101"/>
  <c r="AK25" i="101"/>
  <c r="AJ25" i="101"/>
  <c r="AI25" i="101"/>
  <c r="AH25" i="101"/>
  <c r="AG25" i="101"/>
  <c r="AF25" i="101"/>
  <c r="AE25" i="101"/>
  <c r="AD25" i="101"/>
  <c r="AC25" i="101"/>
  <c r="AB25" i="101"/>
  <c r="AK24" i="101"/>
  <c r="AJ24" i="101"/>
  <c r="AI24" i="101"/>
  <c r="AH24" i="101"/>
  <c r="AG24" i="101"/>
  <c r="AF24" i="101"/>
  <c r="AE24" i="101"/>
  <c r="AD24" i="101"/>
  <c r="AC24" i="101"/>
  <c r="AB24" i="101"/>
  <c r="AK23" i="101"/>
  <c r="AJ23" i="101"/>
  <c r="AI23" i="101"/>
  <c r="AH23" i="101"/>
  <c r="AG23" i="101"/>
  <c r="AF23" i="101"/>
  <c r="AE23" i="101"/>
  <c r="AD23" i="101"/>
  <c r="AC23" i="101"/>
  <c r="AB23" i="101"/>
  <c r="AK22" i="101"/>
  <c r="AJ22" i="101"/>
  <c r="AI22" i="101"/>
  <c r="AH22" i="101"/>
  <c r="AG22" i="101"/>
  <c r="AF22" i="101"/>
  <c r="AE22" i="101"/>
  <c r="AD22" i="101"/>
  <c r="AC22" i="101"/>
  <c r="AB22" i="101"/>
  <c r="AK21" i="101"/>
  <c r="AJ21" i="101"/>
  <c r="AI21" i="101"/>
  <c r="AH21" i="101"/>
  <c r="AG21" i="101"/>
  <c r="AF21" i="101"/>
  <c r="AE21" i="101"/>
  <c r="AD21" i="101"/>
  <c r="AC21" i="101"/>
  <c r="AB21" i="101"/>
  <c r="AK20" i="101"/>
  <c r="AJ20" i="101"/>
  <c r="AI20" i="101"/>
  <c r="AH20" i="101"/>
  <c r="AG20" i="101"/>
  <c r="AF20" i="101"/>
  <c r="AE20" i="101"/>
  <c r="AD20" i="101"/>
  <c r="AC20" i="101"/>
  <c r="AB20" i="101"/>
  <c r="AK19" i="101"/>
  <c r="AJ19" i="101"/>
  <c r="AI19" i="101"/>
  <c r="AH19" i="101"/>
  <c r="AG19" i="101"/>
  <c r="AF19" i="101"/>
  <c r="AE19" i="101"/>
  <c r="AD19" i="101"/>
  <c r="AC19" i="101"/>
  <c r="AB19" i="101"/>
  <c r="AK18" i="101"/>
  <c r="AJ18" i="101"/>
  <c r="AI18" i="101"/>
  <c r="AH18" i="101"/>
  <c r="AG18" i="101"/>
  <c r="AF18" i="101"/>
  <c r="AE18" i="101"/>
  <c r="AD18" i="101"/>
  <c r="AC18" i="101"/>
  <c r="AB18" i="101"/>
  <c r="AK17" i="101"/>
  <c r="AJ17" i="101"/>
  <c r="AI17" i="101"/>
  <c r="AH17" i="101"/>
  <c r="AG17" i="101"/>
  <c r="AF17" i="101"/>
  <c r="AE17" i="101"/>
  <c r="AD17" i="101"/>
  <c r="AC17" i="101"/>
  <c r="AB17" i="101"/>
  <c r="AK16" i="101"/>
  <c r="AJ16" i="101"/>
  <c r="AI16" i="101"/>
  <c r="AH16" i="101"/>
  <c r="AG16" i="101"/>
  <c r="AF16" i="101"/>
  <c r="AE16" i="101"/>
  <c r="AD16" i="101"/>
  <c r="AC16" i="101"/>
  <c r="AB16" i="101"/>
  <c r="AK15" i="101"/>
  <c r="AJ15" i="101"/>
  <c r="AI15" i="101"/>
  <c r="AH15" i="101"/>
  <c r="AG15" i="101"/>
  <c r="AF15" i="101"/>
  <c r="AE15" i="101"/>
  <c r="AD15" i="101"/>
  <c r="AC15" i="101"/>
  <c r="AB15" i="101"/>
  <c r="AK14" i="101"/>
  <c r="AJ14" i="101"/>
  <c r="AI14" i="101"/>
  <c r="AH14" i="101"/>
  <c r="AG14" i="101"/>
  <c r="AF14" i="101"/>
  <c r="AE14" i="101"/>
  <c r="AD14" i="101"/>
  <c r="AC14" i="101"/>
  <c r="AB14" i="101"/>
  <c r="AK13" i="101"/>
  <c r="AJ13" i="101"/>
  <c r="AI13" i="101"/>
  <c r="AH13" i="101"/>
  <c r="AG13" i="101"/>
  <c r="AF13" i="101"/>
  <c r="AE13" i="101"/>
  <c r="AD13" i="101"/>
  <c r="AC13" i="101"/>
  <c r="AB13" i="101"/>
  <c r="AK12" i="101"/>
  <c r="AJ12" i="101"/>
  <c r="AI12" i="101"/>
  <c r="AH12" i="101"/>
  <c r="AG12" i="101"/>
  <c r="AF12" i="101"/>
  <c r="AE12" i="101"/>
  <c r="AD12" i="101"/>
  <c r="AC12" i="101"/>
  <c r="AB12" i="101"/>
  <c r="AK11" i="101"/>
  <c r="AJ11" i="101"/>
  <c r="AI11" i="101"/>
  <c r="AH11" i="101"/>
  <c r="AG11" i="101"/>
  <c r="AF11" i="101"/>
  <c r="AE11" i="101"/>
  <c r="AD11" i="101"/>
  <c r="AC11" i="101"/>
  <c r="AB11" i="101"/>
  <c r="AK10" i="101"/>
  <c r="AJ10" i="101"/>
  <c r="AI10" i="101"/>
  <c r="AH10" i="101"/>
  <c r="AG10" i="101"/>
  <c r="AF10" i="101"/>
  <c r="AE10" i="101"/>
  <c r="AD10" i="101"/>
  <c r="AC10" i="101"/>
  <c r="AB10" i="101"/>
  <c r="AK9" i="101"/>
  <c r="AJ9" i="101"/>
  <c r="AI9" i="101"/>
  <c r="AH9" i="101"/>
  <c r="AG9" i="101"/>
  <c r="AF9" i="101"/>
  <c r="AE9" i="101"/>
  <c r="AD9" i="101"/>
  <c r="AC9" i="101"/>
  <c r="AB9" i="101"/>
  <c r="AK8" i="101"/>
  <c r="AJ8" i="101"/>
  <c r="AI8" i="101"/>
  <c r="AH8" i="101"/>
  <c r="AG8" i="101"/>
  <c r="AF8" i="101"/>
  <c r="AE8" i="101"/>
  <c r="AD8" i="101"/>
  <c r="AC8" i="101"/>
  <c r="AB8" i="101"/>
  <c r="AK7" i="101"/>
  <c r="AJ7" i="101"/>
  <c r="AI7" i="101"/>
  <c r="AH7" i="101"/>
  <c r="AG7" i="101"/>
  <c r="AF7" i="101"/>
  <c r="AE7" i="101"/>
  <c r="AD7" i="101"/>
  <c r="AC7" i="101"/>
  <c r="AB7" i="101"/>
  <c r="AK6" i="101"/>
  <c r="AJ6" i="101"/>
  <c r="AI6" i="101"/>
  <c r="AH6" i="101"/>
  <c r="AG6" i="101"/>
  <c r="AF6" i="101"/>
  <c r="AE6" i="101"/>
  <c r="AD6" i="101"/>
  <c r="AC6" i="101"/>
  <c r="AB6" i="101"/>
  <c r="W6" i="101"/>
  <c r="V6" i="101"/>
  <c r="U6" i="101"/>
  <c r="T6" i="101"/>
  <c r="S6" i="101"/>
  <c r="R6" i="101"/>
  <c r="Q6" i="101"/>
  <c r="L6" i="101"/>
  <c r="K6" i="101"/>
  <c r="I6" i="101"/>
  <c r="H6" i="101"/>
  <c r="G6" i="101"/>
  <c r="E6" i="101"/>
  <c r="D6" i="101"/>
  <c r="C6" i="101"/>
  <c r="B6" i="101"/>
  <c r="AK181" i="100"/>
  <c r="AJ181" i="100"/>
  <c r="AI181" i="100"/>
  <c r="AH181" i="100"/>
  <c r="AG181" i="100"/>
  <c r="AF181" i="100"/>
  <c r="AE181" i="100"/>
  <c r="AD181" i="100"/>
  <c r="AC181" i="100"/>
  <c r="AB181" i="100"/>
  <c r="AA181" i="100"/>
  <c r="Z181" i="100"/>
  <c r="Y181" i="100"/>
  <c r="X181" i="100"/>
  <c r="W181" i="100"/>
  <c r="V181" i="100"/>
  <c r="U181" i="100"/>
  <c r="T181" i="100"/>
  <c r="S181" i="100"/>
  <c r="R181" i="100"/>
  <c r="Q181" i="100"/>
  <c r="L181" i="100"/>
  <c r="K181" i="100"/>
  <c r="I181" i="100"/>
  <c r="H181" i="100"/>
  <c r="G181" i="100"/>
  <c r="E181" i="100"/>
  <c r="D181" i="100"/>
  <c r="C181" i="100"/>
  <c r="B181" i="100"/>
  <c r="AK180" i="100"/>
  <c r="AJ180" i="100"/>
  <c r="AI180" i="100"/>
  <c r="AH180" i="100"/>
  <c r="AG180" i="100"/>
  <c r="AF180" i="100"/>
  <c r="AE180" i="100"/>
  <c r="AD180" i="100"/>
  <c r="AC180" i="100"/>
  <c r="AB180" i="100"/>
  <c r="AA180" i="100"/>
  <c r="Z180" i="100"/>
  <c r="Y180" i="100"/>
  <c r="X180" i="100"/>
  <c r="W180" i="100"/>
  <c r="V180" i="100"/>
  <c r="U180" i="100"/>
  <c r="T180" i="100"/>
  <c r="S180" i="100"/>
  <c r="R180" i="100"/>
  <c r="Q180" i="100"/>
  <c r="L180" i="100"/>
  <c r="K180" i="100"/>
  <c r="I180" i="100"/>
  <c r="H180" i="100"/>
  <c r="G180" i="100"/>
  <c r="E180" i="100"/>
  <c r="D180" i="100"/>
  <c r="C180" i="100"/>
  <c r="B180" i="100"/>
  <c r="AK179" i="100"/>
  <c r="AJ179" i="100"/>
  <c r="AI179" i="100"/>
  <c r="AH179" i="100"/>
  <c r="AG179" i="100"/>
  <c r="AF179" i="100"/>
  <c r="AE179" i="100"/>
  <c r="AD179" i="100"/>
  <c r="AC179" i="100"/>
  <c r="AB179" i="100"/>
  <c r="AA179" i="100"/>
  <c r="Z179" i="100"/>
  <c r="Y179" i="100"/>
  <c r="X179" i="100"/>
  <c r="W179" i="100"/>
  <c r="V179" i="100"/>
  <c r="U179" i="100"/>
  <c r="T179" i="100"/>
  <c r="S179" i="100"/>
  <c r="R179" i="100"/>
  <c r="Q179" i="100"/>
  <c r="L179" i="100"/>
  <c r="K179" i="100"/>
  <c r="I179" i="100"/>
  <c r="H179" i="100"/>
  <c r="G179" i="100"/>
  <c r="E179" i="100"/>
  <c r="D179" i="100"/>
  <c r="C179" i="100"/>
  <c r="B179" i="100"/>
  <c r="AK178" i="100"/>
  <c r="AJ178" i="100"/>
  <c r="AI178" i="100"/>
  <c r="AH178" i="100"/>
  <c r="AG178" i="100"/>
  <c r="AF178" i="100"/>
  <c r="AE178" i="100"/>
  <c r="AD178" i="100"/>
  <c r="AC178" i="100"/>
  <c r="AB178" i="100"/>
  <c r="AA178" i="100"/>
  <c r="Z178" i="100"/>
  <c r="Y178" i="100"/>
  <c r="X178" i="100"/>
  <c r="W178" i="100"/>
  <c r="V178" i="100"/>
  <c r="U178" i="100"/>
  <c r="T178" i="100"/>
  <c r="S178" i="100"/>
  <c r="R178" i="100"/>
  <c r="Q178" i="100"/>
  <c r="L178" i="100"/>
  <c r="K178" i="100"/>
  <c r="I178" i="100"/>
  <c r="H178" i="100"/>
  <c r="G178" i="100"/>
  <c r="E178" i="100"/>
  <c r="D178" i="100"/>
  <c r="C178" i="100"/>
  <c r="B178" i="100"/>
  <c r="AK177" i="100"/>
  <c r="AJ177" i="100"/>
  <c r="AI177" i="100"/>
  <c r="AH177" i="100"/>
  <c r="AG177" i="100"/>
  <c r="AF177" i="100"/>
  <c r="AE177" i="100"/>
  <c r="AD177" i="100"/>
  <c r="AC177" i="100"/>
  <c r="AB177" i="100"/>
  <c r="AA177" i="100"/>
  <c r="Z177" i="100"/>
  <c r="Y177" i="100"/>
  <c r="X177" i="100"/>
  <c r="W177" i="100"/>
  <c r="V177" i="100"/>
  <c r="U177" i="100"/>
  <c r="T177" i="100"/>
  <c r="S177" i="100"/>
  <c r="R177" i="100"/>
  <c r="Q177" i="100"/>
  <c r="L177" i="100"/>
  <c r="K177" i="100"/>
  <c r="I177" i="100"/>
  <c r="H177" i="100"/>
  <c r="G177" i="100"/>
  <c r="E177" i="100"/>
  <c r="D177" i="100"/>
  <c r="C177" i="100"/>
  <c r="B177" i="100"/>
  <c r="AK176" i="100"/>
  <c r="AJ176" i="100"/>
  <c r="AI176" i="100"/>
  <c r="AH176" i="100"/>
  <c r="AG176" i="100"/>
  <c r="AF176" i="100"/>
  <c r="AE176" i="100"/>
  <c r="AD176" i="100"/>
  <c r="AC176" i="100"/>
  <c r="AB176" i="100"/>
  <c r="AA176" i="100"/>
  <c r="Z176" i="100"/>
  <c r="Y176" i="100"/>
  <c r="X176" i="100"/>
  <c r="W176" i="100"/>
  <c r="V176" i="100"/>
  <c r="U176" i="100"/>
  <c r="T176" i="100"/>
  <c r="S176" i="100"/>
  <c r="R176" i="100"/>
  <c r="Q176" i="100"/>
  <c r="L176" i="100"/>
  <c r="K176" i="100"/>
  <c r="I176" i="100"/>
  <c r="H176" i="100"/>
  <c r="G176" i="100"/>
  <c r="E176" i="100"/>
  <c r="D176" i="100"/>
  <c r="C176" i="100"/>
  <c r="B176" i="100"/>
  <c r="AK175" i="100"/>
  <c r="AJ175" i="100"/>
  <c r="AI175" i="100"/>
  <c r="AH175" i="100"/>
  <c r="AG175" i="100"/>
  <c r="AF175" i="100"/>
  <c r="AE175" i="100"/>
  <c r="AD175" i="100"/>
  <c r="AC175" i="100"/>
  <c r="AB175" i="100"/>
  <c r="AA175" i="100"/>
  <c r="Z175" i="100"/>
  <c r="Y175" i="100"/>
  <c r="X175" i="100"/>
  <c r="W175" i="100"/>
  <c r="V175" i="100"/>
  <c r="U175" i="100"/>
  <c r="T175" i="100"/>
  <c r="S175" i="100"/>
  <c r="R175" i="100"/>
  <c r="Q175" i="100"/>
  <c r="L175" i="100"/>
  <c r="K175" i="100"/>
  <c r="I175" i="100"/>
  <c r="H175" i="100"/>
  <c r="G175" i="100"/>
  <c r="E175" i="100"/>
  <c r="D175" i="100"/>
  <c r="C175" i="100"/>
  <c r="B175" i="100"/>
  <c r="AK174" i="100"/>
  <c r="AJ174" i="100"/>
  <c r="AI174" i="100"/>
  <c r="AH174" i="100"/>
  <c r="AG174" i="100"/>
  <c r="AF174" i="100"/>
  <c r="AE174" i="100"/>
  <c r="AD174" i="100"/>
  <c r="AC174" i="100"/>
  <c r="AB174" i="100"/>
  <c r="AA174" i="100"/>
  <c r="Z174" i="100"/>
  <c r="Y174" i="100"/>
  <c r="X174" i="100"/>
  <c r="W174" i="100"/>
  <c r="V174" i="100"/>
  <c r="U174" i="100"/>
  <c r="T174" i="100"/>
  <c r="S174" i="100"/>
  <c r="R174" i="100"/>
  <c r="Q174" i="100"/>
  <c r="L174" i="100"/>
  <c r="K174" i="100"/>
  <c r="I174" i="100"/>
  <c r="H174" i="100"/>
  <c r="G174" i="100"/>
  <c r="E174" i="100"/>
  <c r="D174" i="100"/>
  <c r="C174" i="100"/>
  <c r="B174" i="100"/>
  <c r="AK173" i="100"/>
  <c r="AJ173" i="100"/>
  <c r="AI173" i="100"/>
  <c r="AH173" i="100"/>
  <c r="AG173" i="100"/>
  <c r="AF173" i="100"/>
  <c r="AE173" i="100"/>
  <c r="AD173" i="100"/>
  <c r="AC173" i="100"/>
  <c r="AB173" i="100"/>
  <c r="AA173" i="100"/>
  <c r="Z173" i="100"/>
  <c r="Y173" i="100"/>
  <c r="X173" i="100"/>
  <c r="W173" i="100"/>
  <c r="V173" i="100"/>
  <c r="U173" i="100"/>
  <c r="T173" i="100"/>
  <c r="S173" i="100"/>
  <c r="R173" i="100"/>
  <c r="Q173" i="100"/>
  <c r="L173" i="100"/>
  <c r="K173" i="100"/>
  <c r="I173" i="100"/>
  <c r="H173" i="100"/>
  <c r="G173" i="100"/>
  <c r="E173" i="100"/>
  <c r="D173" i="100"/>
  <c r="C173" i="100"/>
  <c r="B173" i="100"/>
  <c r="AK172" i="100"/>
  <c r="AJ172" i="100"/>
  <c r="AI172" i="100"/>
  <c r="AH172" i="100"/>
  <c r="AG172" i="100"/>
  <c r="AF172" i="100"/>
  <c r="AE172" i="100"/>
  <c r="AD172" i="100"/>
  <c r="AC172" i="100"/>
  <c r="AB172" i="100"/>
  <c r="AA172" i="100"/>
  <c r="Z172" i="100"/>
  <c r="Y172" i="100"/>
  <c r="X172" i="100"/>
  <c r="W172" i="100"/>
  <c r="V172" i="100"/>
  <c r="U172" i="100"/>
  <c r="T172" i="100"/>
  <c r="S172" i="100"/>
  <c r="R172" i="100"/>
  <c r="Q172" i="100"/>
  <c r="L172" i="100"/>
  <c r="K172" i="100"/>
  <c r="I172" i="100"/>
  <c r="H172" i="100"/>
  <c r="G172" i="100"/>
  <c r="E172" i="100"/>
  <c r="D172" i="100"/>
  <c r="C172" i="100"/>
  <c r="B172" i="100"/>
  <c r="AK171" i="100"/>
  <c r="AJ171" i="100"/>
  <c r="AI171" i="100"/>
  <c r="AH171" i="100"/>
  <c r="AG171" i="100"/>
  <c r="AF171" i="100"/>
  <c r="AE171" i="100"/>
  <c r="AD171" i="100"/>
  <c r="AC171" i="100"/>
  <c r="AB171" i="100"/>
  <c r="AA171" i="100"/>
  <c r="Z171" i="100"/>
  <c r="Y171" i="100"/>
  <c r="X171" i="100"/>
  <c r="W171" i="100"/>
  <c r="V171" i="100"/>
  <c r="U171" i="100"/>
  <c r="T171" i="100"/>
  <c r="S171" i="100"/>
  <c r="R171" i="100"/>
  <c r="Q171" i="100"/>
  <c r="L171" i="100"/>
  <c r="K171" i="100"/>
  <c r="I171" i="100"/>
  <c r="H171" i="100"/>
  <c r="G171" i="100"/>
  <c r="E171" i="100"/>
  <c r="D171" i="100"/>
  <c r="C171" i="100"/>
  <c r="B171" i="100"/>
  <c r="AK170" i="100"/>
  <c r="AJ170" i="100"/>
  <c r="AI170" i="100"/>
  <c r="AH170" i="100"/>
  <c r="AG170" i="100"/>
  <c r="AF170" i="100"/>
  <c r="AE170" i="100"/>
  <c r="AD170" i="100"/>
  <c r="AC170" i="100"/>
  <c r="AB170" i="100"/>
  <c r="AA170" i="100"/>
  <c r="Z170" i="100"/>
  <c r="Y170" i="100"/>
  <c r="X170" i="100"/>
  <c r="W170" i="100"/>
  <c r="V170" i="100"/>
  <c r="U170" i="100"/>
  <c r="T170" i="100"/>
  <c r="S170" i="100"/>
  <c r="R170" i="100"/>
  <c r="Q170" i="100"/>
  <c r="L170" i="100"/>
  <c r="K170" i="100"/>
  <c r="I170" i="100"/>
  <c r="H170" i="100"/>
  <c r="G170" i="100"/>
  <c r="E170" i="100"/>
  <c r="D170" i="100"/>
  <c r="C170" i="100"/>
  <c r="B170" i="100"/>
  <c r="AK169" i="100"/>
  <c r="AJ169" i="100"/>
  <c r="AI169" i="100"/>
  <c r="AH169" i="100"/>
  <c r="AG169" i="100"/>
  <c r="AF169" i="100"/>
  <c r="AE169" i="100"/>
  <c r="AD169" i="100"/>
  <c r="AC169" i="100"/>
  <c r="AB169" i="100"/>
  <c r="AA169" i="100"/>
  <c r="Z169" i="100"/>
  <c r="Y169" i="100"/>
  <c r="X169" i="100"/>
  <c r="W169" i="100"/>
  <c r="V169" i="100"/>
  <c r="U169" i="100"/>
  <c r="T169" i="100"/>
  <c r="S169" i="100"/>
  <c r="R169" i="100"/>
  <c r="Q169" i="100"/>
  <c r="L169" i="100"/>
  <c r="K169" i="100"/>
  <c r="I169" i="100"/>
  <c r="H169" i="100"/>
  <c r="G169" i="100"/>
  <c r="E169" i="100"/>
  <c r="D169" i="100"/>
  <c r="C169" i="100"/>
  <c r="B169" i="100"/>
  <c r="AK168" i="100"/>
  <c r="AJ168" i="100"/>
  <c r="AI168" i="100"/>
  <c r="AH168" i="100"/>
  <c r="AG168" i="100"/>
  <c r="AF168" i="100"/>
  <c r="AE168" i="100"/>
  <c r="AD168" i="100"/>
  <c r="AC168" i="100"/>
  <c r="AB168" i="100"/>
  <c r="AA168" i="100"/>
  <c r="Z168" i="100"/>
  <c r="Y168" i="100"/>
  <c r="X168" i="100"/>
  <c r="W168" i="100"/>
  <c r="V168" i="100"/>
  <c r="U168" i="100"/>
  <c r="T168" i="100"/>
  <c r="S168" i="100"/>
  <c r="R168" i="100"/>
  <c r="Q168" i="100"/>
  <c r="L168" i="100"/>
  <c r="K168" i="100"/>
  <c r="I168" i="100"/>
  <c r="H168" i="100"/>
  <c r="G168" i="100"/>
  <c r="E168" i="100"/>
  <c r="D168" i="100"/>
  <c r="C168" i="100"/>
  <c r="B168" i="100"/>
  <c r="AK167" i="100"/>
  <c r="AJ167" i="100"/>
  <c r="AI167" i="100"/>
  <c r="AH167" i="100"/>
  <c r="AG167" i="100"/>
  <c r="AF167" i="100"/>
  <c r="AE167" i="100"/>
  <c r="AD167" i="100"/>
  <c r="AC167" i="100"/>
  <c r="AB167" i="100"/>
  <c r="AA167" i="100"/>
  <c r="Z167" i="100"/>
  <c r="Y167" i="100"/>
  <c r="X167" i="100"/>
  <c r="W167" i="100"/>
  <c r="V167" i="100"/>
  <c r="U167" i="100"/>
  <c r="T167" i="100"/>
  <c r="S167" i="100"/>
  <c r="R167" i="100"/>
  <c r="Q167" i="100"/>
  <c r="L167" i="100"/>
  <c r="K167" i="100"/>
  <c r="I167" i="100"/>
  <c r="H167" i="100"/>
  <c r="G167" i="100"/>
  <c r="E167" i="100"/>
  <c r="D167" i="100"/>
  <c r="C167" i="100"/>
  <c r="B167" i="100"/>
  <c r="AK166" i="100"/>
  <c r="AJ166" i="100"/>
  <c r="AI166" i="100"/>
  <c r="AH166" i="100"/>
  <c r="AG166" i="100"/>
  <c r="AF166" i="100"/>
  <c r="AE166" i="100"/>
  <c r="AD166" i="100"/>
  <c r="AC166" i="100"/>
  <c r="AB166" i="100"/>
  <c r="AA166" i="100"/>
  <c r="Z166" i="100"/>
  <c r="Y166" i="100"/>
  <c r="X166" i="100"/>
  <c r="W166" i="100"/>
  <c r="V166" i="100"/>
  <c r="U166" i="100"/>
  <c r="T166" i="100"/>
  <c r="S166" i="100"/>
  <c r="R166" i="100"/>
  <c r="Q166" i="100"/>
  <c r="L166" i="100"/>
  <c r="K166" i="100"/>
  <c r="I166" i="100"/>
  <c r="H166" i="100"/>
  <c r="G166" i="100"/>
  <c r="E166" i="100"/>
  <c r="D166" i="100"/>
  <c r="C166" i="100"/>
  <c r="B166" i="100"/>
  <c r="AK165" i="100"/>
  <c r="AJ165" i="100"/>
  <c r="AI165" i="100"/>
  <c r="AH165" i="100"/>
  <c r="AG165" i="100"/>
  <c r="AF165" i="100"/>
  <c r="AE165" i="100"/>
  <c r="AD165" i="100"/>
  <c r="AC165" i="100"/>
  <c r="AB165" i="100"/>
  <c r="AA165" i="100"/>
  <c r="Z165" i="100"/>
  <c r="Y165" i="100"/>
  <c r="X165" i="100"/>
  <c r="W165" i="100"/>
  <c r="V165" i="100"/>
  <c r="U165" i="100"/>
  <c r="T165" i="100"/>
  <c r="S165" i="100"/>
  <c r="R165" i="100"/>
  <c r="Q165" i="100"/>
  <c r="L165" i="100"/>
  <c r="K165" i="100"/>
  <c r="I165" i="100"/>
  <c r="H165" i="100"/>
  <c r="G165" i="100"/>
  <c r="E165" i="100"/>
  <c r="D165" i="100"/>
  <c r="C165" i="100"/>
  <c r="B165" i="100"/>
  <c r="AK164" i="100"/>
  <c r="AJ164" i="100"/>
  <c r="AI164" i="100"/>
  <c r="AH164" i="100"/>
  <c r="AG164" i="100"/>
  <c r="AF164" i="100"/>
  <c r="AE164" i="100"/>
  <c r="AD164" i="100"/>
  <c r="AC164" i="100"/>
  <c r="AB164" i="100"/>
  <c r="AA164" i="100"/>
  <c r="Z164" i="100"/>
  <c r="Y164" i="100"/>
  <c r="X164" i="100"/>
  <c r="W164" i="100"/>
  <c r="V164" i="100"/>
  <c r="U164" i="100"/>
  <c r="T164" i="100"/>
  <c r="S164" i="100"/>
  <c r="R164" i="100"/>
  <c r="Q164" i="100"/>
  <c r="L164" i="100"/>
  <c r="K164" i="100"/>
  <c r="I164" i="100"/>
  <c r="H164" i="100"/>
  <c r="G164" i="100"/>
  <c r="E164" i="100"/>
  <c r="D164" i="100"/>
  <c r="C164" i="100"/>
  <c r="B164" i="100"/>
  <c r="AK163" i="100"/>
  <c r="AJ163" i="100"/>
  <c r="AI163" i="100"/>
  <c r="AH163" i="100"/>
  <c r="AG163" i="100"/>
  <c r="AF163" i="100"/>
  <c r="AE163" i="100"/>
  <c r="AD163" i="100"/>
  <c r="AC163" i="100"/>
  <c r="AB163" i="100"/>
  <c r="AA163" i="100"/>
  <c r="Z163" i="100"/>
  <c r="Y163" i="100"/>
  <c r="X163" i="100"/>
  <c r="W163" i="100"/>
  <c r="V163" i="100"/>
  <c r="U163" i="100"/>
  <c r="T163" i="100"/>
  <c r="S163" i="100"/>
  <c r="R163" i="100"/>
  <c r="Q163" i="100"/>
  <c r="L163" i="100"/>
  <c r="K163" i="100"/>
  <c r="I163" i="100"/>
  <c r="H163" i="100"/>
  <c r="G163" i="100"/>
  <c r="E163" i="100"/>
  <c r="D163" i="100"/>
  <c r="C163" i="100"/>
  <c r="B163" i="100"/>
  <c r="AK162" i="100"/>
  <c r="AJ162" i="100"/>
  <c r="AI162" i="100"/>
  <c r="AH162" i="100"/>
  <c r="AG162" i="100"/>
  <c r="AF162" i="100"/>
  <c r="AE162" i="100"/>
  <c r="AD162" i="100"/>
  <c r="AC162" i="100"/>
  <c r="AB162" i="100"/>
  <c r="AA162" i="100"/>
  <c r="Z162" i="100"/>
  <c r="Y162" i="100"/>
  <c r="X162" i="100"/>
  <c r="W162" i="100"/>
  <c r="V162" i="100"/>
  <c r="U162" i="100"/>
  <c r="T162" i="100"/>
  <c r="S162" i="100"/>
  <c r="R162" i="100"/>
  <c r="Q162" i="100"/>
  <c r="L162" i="100"/>
  <c r="K162" i="100"/>
  <c r="I162" i="100"/>
  <c r="H162" i="100"/>
  <c r="G162" i="100"/>
  <c r="E162" i="100"/>
  <c r="D162" i="100"/>
  <c r="C162" i="100"/>
  <c r="B162" i="100"/>
  <c r="AK161" i="100"/>
  <c r="AJ161" i="100"/>
  <c r="AI161" i="100"/>
  <c r="AH161" i="100"/>
  <c r="AG161" i="100"/>
  <c r="AF161" i="100"/>
  <c r="AE161" i="100"/>
  <c r="AD161" i="100"/>
  <c r="AC161" i="100"/>
  <c r="AB161" i="100"/>
  <c r="AA161" i="100"/>
  <c r="Z161" i="100"/>
  <c r="Y161" i="100"/>
  <c r="X161" i="100"/>
  <c r="W161" i="100"/>
  <c r="V161" i="100"/>
  <c r="U161" i="100"/>
  <c r="T161" i="100"/>
  <c r="S161" i="100"/>
  <c r="R161" i="100"/>
  <c r="Q161" i="100"/>
  <c r="L161" i="100"/>
  <c r="K161" i="100"/>
  <c r="I161" i="100"/>
  <c r="H161" i="100"/>
  <c r="G161" i="100"/>
  <c r="E161" i="100"/>
  <c r="D161" i="100"/>
  <c r="C161" i="100"/>
  <c r="B161" i="100"/>
  <c r="AK160" i="100"/>
  <c r="AJ160" i="100"/>
  <c r="AI160" i="100"/>
  <c r="AH160" i="100"/>
  <c r="AG160" i="100"/>
  <c r="AF160" i="100"/>
  <c r="AE160" i="100"/>
  <c r="AD160" i="100"/>
  <c r="AC160" i="100"/>
  <c r="AB160" i="100"/>
  <c r="AA160" i="100"/>
  <c r="Z160" i="100"/>
  <c r="Y160" i="100"/>
  <c r="X160" i="100"/>
  <c r="W160" i="100"/>
  <c r="V160" i="100"/>
  <c r="U160" i="100"/>
  <c r="T160" i="100"/>
  <c r="S160" i="100"/>
  <c r="R160" i="100"/>
  <c r="Q160" i="100"/>
  <c r="L160" i="100"/>
  <c r="K160" i="100"/>
  <c r="I160" i="100"/>
  <c r="H160" i="100"/>
  <c r="G160" i="100"/>
  <c r="E160" i="100"/>
  <c r="D160" i="100"/>
  <c r="C160" i="100"/>
  <c r="B160" i="100"/>
  <c r="AK159" i="100"/>
  <c r="AJ159" i="100"/>
  <c r="AI159" i="100"/>
  <c r="AH159" i="100"/>
  <c r="AG159" i="100"/>
  <c r="AF159" i="100"/>
  <c r="AE159" i="100"/>
  <c r="AD159" i="100"/>
  <c r="AC159" i="100"/>
  <c r="AB159" i="100"/>
  <c r="AA159" i="100"/>
  <c r="Z159" i="100"/>
  <c r="Y159" i="100"/>
  <c r="X159" i="100"/>
  <c r="W159" i="100"/>
  <c r="V159" i="100"/>
  <c r="U159" i="100"/>
  <c r="T159" i="100"/>
  <c r="S159" i="100"/>
  <c r="R159" i="100"/>
  <c r="Q159" i="100"/>
  <c r="L159" i="100"/>
  <c r="K159" i="100"/>
  <c r="I159" i="100"/>
  <c r="H159" i="100"/>
  <c r="G159" i="100"/>
  <c r="E159" i="100"/>
  <c r="D159" i="100"/>
  <c r="C159" i="100"/>
  <c r="B159" i="100"/>
  <c r="AK158" i="100"/>
  <c r="AJ158" i="100"/>
  <c r="AI158" i="100"/>
  <c r="AH158" i="100"/>
  <c r="AG158" i="100"/>
  <c r="AF158" i="100"/>
  <c r="AE158" i="100"/>
  <c r="AD158" i="100"/>
  <c r="AC158" i="100"/>
  <c r="AB158" i="100"/>
  <c r="AA158" i="100"/>
  <c r="Z158" i="100"/>
  <c r="Y158" i="100"/>
  <c r="X158" i="100"/>
  <c r="W158" i="100"/>
  <c r="V158" i="100"/>
  <c r="U158" i="100"/>
  <c r="T158" i="100"/>
  <c r="S158" i="100"/>
  <c r="R158" i="100"/>
  <c r="Q158" i="100"/>
  <c r="L158" i="100"/>
  <c r="K158" i="100"/>
  <c r="I158" i="100"/>
  <c r="H158" i="100"/>
  <c r="G158" i="100"/>
  <c r="E158" i="100"/>
  <c r="D158" i="100"/>
  <c r="C158" i="100"/>
  <c r="B158" i="100"/>
  <c r="AK157" i="100"/>
  <c r="AJ157" i="100"/>
  <c r="AI157" i="100"/>
  <c r="AH157" i="100"/>
  <c r="AG157" i="100"/>
  <c r="AF157" i="100"/>
  <c r="AE157" i="100"/>
  <c r="AD157" i="100"/>
  <c r="AC157" i="100"/>
  <c r="AB157" i="100"/>
  <c r="AA157" i="100"/>
  <c r="Z157" i="100"/>
  <c r="Y157" i="100"/>
  <c r="X157" i="100"/>
  <c r="W157" i="100"/>
  <c r="V157" i="100"/>
  <c r="U157" i="100"/>
  <c r="T157" i="100"/>
  <c r="S157" i="100"/>
  <c r="R157" i="100"/>
  <c r="Q157" i="100"/>
  <c r="L157" i="100"/>
  <c r="K157" i="100"/>
  <c r="I157" i="100"/>
  <c r="H157" i="100"/>
  <c r="G157" i="100"/>
  <c r="E157" i="100"/>
  <c r="D157" i="100"/>
  <c r="C157" i="100"/>
  <c r="B157" i="100"/>
  <c r="AK156" i="100"/>
  <c r="AJ156" i="100"/>
  <c r="AI156" i="100"/>
  <c r="AH156" i="100"/>
  <c r="AG156" i="100"/>
  <c r="AF156" i="100"/>
  <c r="AE156" i="100"/>
  <c r="AD156" i="100"/>
  <c r="AC156" i="100"/>
  <c r="AB156" i="100"/>
  <c r="AA156" i="100"/>
  <c r="Z156" i="100"/>
  <c r="Y156" i="100"/>
  <c r="X156" i="100"/>
  <c r="W156" i="100"/>
  <c r="V156" i="100"/>
  <c r="U156" i="100"/>
  <c r="T156" i="100"/>
  <c r="S156" i="100"/>
  <c r="R156" i="100"/>
  <c r="Q156" i="100"/>
  <c r="L156" i="100"/>
  <c r="K156" i="100"/>
  <c r="I156" i="100"/>
  <c r="H156" i="100"/>
  <c r="G156" i="100"/>
  <c r="E156" i="100"/>
  <c r="D156" i="100"/>
  <c r="C156" i="100"/>
  <c r="B156" i="100"/>
  <c r="AK155" i="100"/>
  <c r="AJ155" i="100"/>
  <c r="AI155" i="100"/>
  <c r="AH155" i="100"/>
  <c r="AG155" i="100"/>
  <c r="AF155" i="100"/>
  <c r="AE155" i="100"/>
  <c r="AD155" i="100"/>
  <c r="AC155" i="100"/>
  <c r="AB155" i="100"/>
  <c r="AA155" i="100"/>
  <c r="Z155" i="100"/>
  <c r="Y155" i="100"/>
  <c r="X155" i="100"/>
  <c r="W155" i="100"/>
  <c r="V155" i="100"/>
  <c r="U155" i="100"/>
  <c r="T155" i="100"/>
  <c r="S155" i="100"/>
  <c r="R155" i="100"/>
  <c r="Q155" i="100"/>
  <c r="L155" i="100"/>
  <c r="K155" i="100"/>
  <c r="I155" i="100"/>
  <c r="H155" i="100"/>
  <c r="G155" i="100"/>
  <c r="E155" i="100"/>
  <c r="D155" i="100"/>
  <c r="C155" i="100"/>
  <c r="B155" i="100"/>
  <c r="AK154" i="100"/>
  <c r="AJ154" i="100"/>
  <c r="AI154" i="100"/>
  <c r="AH154" i="100"/>
  <c r="AG154" i="100"/>
  <c r="AF154" i="100"/>
  <c r="AE154" i="100"/>
  <c r="AD154" i="100"/>
  <c r="AC154" i="100"/>
  <c r="AB154" i="100"/>
  <c r="AA154" i="100"/>
  <c r="Z154" i="100"/>
  <c r="Y154" i="100"/>
  <c r="X154" i="100"/>
  <c r="W154" i="100"/>
  <c r="V154" i="100"/>
  <c r="U154" i="100"/>
  <c r="T154" i="100"/>
  <c r="S154" i="100"/>
  <c r="R154" i="100"/>
  <c r="Q154" i="100"/>
  <c r="L154" i="100"/>
  <c r="K154" i="100"/>
  <c r="I154" i="100"/>
  <c r="H154" i="100"/>
  <c r="G154" i="100"/>
  <c r="E154" i="100"/>
  <c r="D154" i="100"/>
  <c r="C154" i="100"/>
  <c r="B154" i="100"/>
  <c r="AK153" i="100"/>
  <c r="AJ153" i="100"/>
  <c r="AI153" i="100"/>
  <c r="AH153" i="100"/>
  <c r="AG153" i="100"/>
  <c r="AF153" i="100"/>
  <c r="AE153" i="100"/>
  <c r="AD153" i="100"/>
  <c r="AC153" i="100"/>
  <c r="AB153" i="100"/>
  <c r="AA153" i="100"/>
  <c r="Z153" i="100"/>
  <c r="Y153" i="100"/>
  <c r="X153" i="100"/>
  <c r="W153" i="100"/>
  <c r="V153" i="100"/>
  <c r="U153" i="100"/>
  <c r="T153" i="100"/>
  <c r="S153" i="100"/>
  <c r="R153" i="100"/>
  <c r="Q153" i="100"/>
  <c r="L153" i="100"/>
  <c r="K153" i="100"/>
  <c r="I153" i="100"/>
  <c r="H153" i="100"/>
  <c r="G153" i="100"/>
  <c r="E153" i="100"/>
  <c r="D153" i="100"/>
  <c r="C153" i="100"/>
  <c r="B153" i="100"/>
  <c r="AK152" i="100"/>
  <c r="AJ152" i="100"/>
  <c r="AI152" i="100"/>
  <c r="AH152" i="100"/>
  <c r="AG152" i="100"/>
  <c r="AF152" i="100"/>
  <c r="AE152" i="100"/>
  <c r="AD152" i="100"/>
  <c r="AC152" i="100"/>
  <c r="AB152" i="100"/>
  <c r="AA152" i="100"/>
  <c r="Z152" i="100"/>
  <c r="Y152" i="100"/>
  <c r="X152" i="100"/>
  <c r="W152" i="100"/>
  <c r="V152" i="100"/>
  <c r="U152" i="100"/>
  <c r="T152" i="100"/>
  <c r="S152" i="100"/>
  <c r="R152" i="100"/>
  <c r="Q152" i="100"/>
  <c r="L152" i="100"/>
  <c r="K152" i="100"/>
  <c r="I152" i="100"/>
  <c r="H152" i="100"/>
  <c r="G152" i="100"/>
  <c r="E152" i="100"/>
  <c r="D152" i="100"/>
  <c r="C152" i="100"/>
  <c r="B152" i="100"/>
  <c r="AK151" i="100"/>
  <c r="AJ151" i="100"/>
  <c r="AI151" i="100"/>
  <c r="AH151" i="100"/>
  <c r="AG151" i="100"/>
  <c r="AF151" i="100"/>
  <c r="AE151" i="100"/>
  <c r="AD151" i="100"/>
  <c r="AC151" i="100"/>
  <c r="AB151" i="100"/>
  <c r="AA151" i="100"/>
  <c r="Z151" i="100"/>
  <c r="Y151" i="100"/>
  <c r="X151" i="100"/>
  <c r="W151" i="100"/>
  <c r="V151" i="100"/>
  <c r="U151" i="100"/>
  <c r="T151" i="100"/>
  <c r="S151" i="100"/>
  <c r="R151" i="100"/>
  <c r="Q151" i="100"/>
  <c r="L151" i="100"/>
  <c r="K151" i="100"/>
  <c r="I151" i="100"/>
  <c r="H151" i="100"/>
  <c r="G151" i="100"/>
  <c r="E151" i="100"/>
  <c r="D151" i="100"/>
  <c r="C151" i="100"/>
  <c r="B151" i="100"/>
  <c r="AK150" i="100"/>
  <c r="AJ150" i="100"/>
  <c r="AI150" i="100"/>
  <c r="AH150" i="100"/>
  <c r="AG150" i="100"/>
  <c r="AF150" i="100"/>
  <c r="AE150" i="100"/>
  <c r="AD150" i="100"/>
  <c r="AC150" i="100"/>
  <c r="AB150" i="100"/>
  <c r="AA150" i="100"/>
  <c r="Z150" i="100"/>
  <c r="Y150" i="100"/>
  <c r="X150" i="100"/>
  <c r="W150" i="100"/>
  <c r="V150" i="100"/>
  <c r="U150" i="100"/>
  <c r="T150" i="100"/>
  <c r="S150" i="100"/>
  <c r="R150" i="100"/>
  <c r="Q150" i="100"/>
  <c r="L150" i="100"/>
  <c r="K150" i="100"/>
  <c r="I150" i="100"/>
  <c r="H150" i="100"/>
  <c r="G150" i="100"/>
  <c r="E150" i="100"/>
  <c r="D150" i="100"/>
  <c r="C150" i="100"/>
  <c r="B150" i="100"/>
  <c r="AK149" i="100"/>
  <c r="AJ149" i="100"/>
  <c r="AI149" i="100"/>
  <c r="AH149" i="100"/>
  <c r="AG149" i="100"/>
  <c r="AF149" i="100"/>
  <c r="AE149" i="100"/>
  <c r="AD149" i="100"/>
  <c r="AC149" i="100"/>
  <c r="AB149" i="100"/>
  <c r="AA149" i="100"/>
  <c r="Z149" i="100"/>
  <c r="Y149" i="100"/>
  <c r="X149" i="100"/>
  <c r="W149" i="100"/>
  <c r="V149" i="100"/>
  <c r="U149" i="100"/>
  <c r="T149" i="100"/>
  <c r="S149" i="100"/>
  <c r="R149" i="100"/>
  <c r="Q149" i="100"/>
  <c r="L149" i="100"/>
  <c r="K149" i="100"/>
  <c r="I149" i="100"/>
  <c r="H149" i="100"/>
  <c r="G149" i="100"/>
  <c r="E149" i="100"/>
  <c r="D149" i="100"/>
  <c r="C149" i="100"/>
  <c r="B149" i="100"/>
  <c r="AK148" i="100"/>
  <c r="AJ148" i="100"/>
  <c r="AI148" i="100"/>
  <c r="AH148" i="100"/>
  <c r="AG148" i="100"/>
  <c r="AF148" i="100"/>
  <c r="AE148" i="100"/>
  <c r="AD148" i="100"/>
  <c r="AC148" i="100"/>
  <c r="AB148" i="100"/>
  <c r="AA148" i="100"/>
  <c r="Z148" i="100"/>
  <c r="Y148" i="100"/>
  <c r="X148" i="100"/>
  <c r="W148" i="100"/>
  <c r="V148" i="100"/>
  <c r="U148" i="100"/>
  <c r="T148" i="100"/>
  <c r="S148" i="100"/>
  <c r="R148" i="100"/>
  <c r="Q148" i="100"/>
  <c r="L148" i="100"/>
  <c r="K148" i="100"/>
  <c r="I148" i="100"/>
  <c r="H148" i="100"/>
  <c r="G148" i="100"/>
  <c r="E148" i="100"/>
  <c r="D148" i="100"/>
  <c r="C148" i="100"/>
  <c r="B148" i="100"/>
  <c r="AK147" i="100"/>
  <c r="AJ147" i="100"/>
  <c r="AI147" i="100"/>
  <c r="AH147" i="100"/>
  <c r="AG147" i="100"/>
  <c r="AF147" i="100"/>
  <c r="AE147" i="100"/>
  <c r="AD147" i="100"/>
  <c r="AC147" i="100"/>
  <c r="AB147" i="100"/>
  <c r="AA147" i="100"/>
  <c r="Z147" i="100"/>
  <c r="Y147" i="100"/>
  <c r="X147" i="100"/>
  <c r="W147" i="100"/>
  <c r="V147" i="100"/>
  <c r="U147" i="100"/>
  <c r="T147" i="100"/>
  <c r="S147" i="100"/>
  <c r="R147" i="100"/>
  <c r="Q147" i="100"/>
  <c r="L147" i="100"/>
  <c r="K147" i="100"/>
  <c r="I147" i="100"/>
  <c r="H147" i="100"/>
  <c r="G147" i="100"/>
  <c r="E147" i="100"/>
  <c r="D147" i="100"/>
  <c r="C147" i="100"/>
  <c r="B147" i="100"/>
  <c r="AK146" i="100"/>
  <c r="AJ146" i="100"/>
  <c r="AI146" i="100"/>
  <c r="AH146" i="100"/>
  <c r="AG146" i="100"/>
  <c r="AF146" i="100"/>
  <c r="AE146" i="100"/>
  <c r="AD146" i="100"/>
  <c r="AC146" i="100"/>
  <c r="AB146" i="100"/>
  <c r="AA146" i="100"/>
  <c r="Z146" i="100"/>
  <c r="Y146" i="100"/>
  <c r="X146" i="100"/>
  <c r="W146" i="100"/>
  <c r="V146" i="100"/>
  <c r="U146" i="100"/>
  <c r="T146" i="100"/>
  <c r="S146" i="100"/>
  <c r="R146" i="100"/>
  <c r="Q146" i="100"/>
  <c r="L146" i="100"/>
  <c r="K146" i="100"/>
  <c r="I146" i="100"/>
  <c r="H146" i="100"/>
  <c r="G146" i="100"/>
  <c r="E146" i="100"/>
  <c r="D146" i="100"/>
  <c r="C146" i="100"/>
  <c r="B146" i="100"/>
  <c r="AK145" i="100"/>
  <c r="AJ145" i="100"/>
  <c r="AI145" i="100"/>
  <c r="AH145" i="100"/>
  <c r="AG145" i="100"/>
  <c r="AF145" i="100"/>
  <c r="AE145" i="100"/>
  <c r="AD145" i="100"/>
  <c r="AC145" i="100"/>
  <c r="AB145" i="100"/>
  <c r="AA145" i="100"/>
  <c r="Z145" i="100"/>
  <c r="Y145" i="100"/>
  <c r="X145" i="100"/>
  <c r="W145" i="100"/>
  <c r="V145" i="100"/>
  <c r="U145" i="100"/>
  <c r="T145" i="100"/>
  <c r="S145" i="100"/>
  <c r="R145" i="100"/>
  <c r="Q145" i="100"/>
  <c r="L145" i="100"/>
  <c r="K145" i="100"/>
  <c r="I145" i="100"/>
  <c r="H145" i="100"/>
  <c r="G145" i="100"/>
  <c r="E145" i="100"/>
  <c r="D145" i="100"/>
  <c r="C145" i="100"/>
  <c r="B145" i="100"/>
  <c r="AK144" i="100"/>
  <c r="AJ144" i="100"/>
  <c r="AI144" i="100"/>
  <c r="AH144" i="100"/>
  <c r="AG144" i="100"/>
  <c r="AF144" i="100"/>
  <c r="AE144" i="100"/>
  <c r="AD144" i="100"/>
  <c r="AC144" i="100"/>
  <c r="AB144" i="100"/>
  <c r="AA144" i="100"/>
  <c r="Z144" i="100"/>
  <c r="Y144" i="100"/>
  <c r="X144" i="100"/>
  <c r="W144" i="100"/>
  <c r="V144" i="100"/>
  <c r="U144" i="100"/>
  <c r="T144" i="100"/>
  <c r="S144" i="100"/>
  <c r="R144" i="100"/>
  <c r="Q144" i="100"/>
  <c r="L144" i="100"/>
  <c r="K144" i="100"/>
  <c r="I144" i="100"/>
  <c r="H144" i="100"/>
  <c r="G144" i="100"/>
  <c r="E144" i="100"/>
  <c r="D144" i="100"/>
  <c r="C144" i="100"/>
  <c r="B144" i="100"/>
  <c r="AK143" i="100"/>
  <c r="AJ143" i="100"/>
  <c r="AI143" i="100"/>
  <c r="AH143" i="100"/>
  <c r="AG143" i="100"/>
  <c r="AF143" i="100"/>
  <c r="AE143" i="100"/>
  <c r="AD143" i="100"/>
  <c r="AC143" i="100"/>
  <c r="AB143" i="100"/>
  <c r="AA143" i="100"/>
  <c r="Z143" i="100"/>
  <c r="Y143" i="100"/>
  <c r="X143" i="100"/>
  <c r="W143" i="100"/>
  <c r="V143" i="100"/>
  <c r="U143" i="100"/>
  <c r="T143" i="100"/>
  <c r="S143" i="100"/>
  <c r="R143" i="100"/>
  <c r="Q143" i="100"/>
  <c r="L143" i="100"/>
  <c r="K143" i="100"/>
  <c r="I143" i="100"/>
  <c r="H143" i="100"/>
  <c r="G143" i="100"/>
  <c r="E143" i="100"/>
  <c r="D143" i="100"/>
  <c r="C143" i="100"/>
  <c r="B143" i="100"/>
  <c r="AK142" i="100"/>
  <c r="AJ142" i="100"/>
  <c r="AI142" i="100"/>
  <c r="AH142" i="100"/>
  <c r="AG142" i="100"/>
  <c r="AF142" i="100"/>
  <c r="AE142" i="100"/>
  <c r="AD142" i="100"/>
  <c r="AC142" i="100"/>
  <c r="AB142" i="100"/>
  <c r="AA142" i="100"/>
  <c r="Z142" i="100"/>
  <c r="Y142" i="100"/>
  <c r="X142" i="100"/>
  <c r="W142" i="100"/>
  <c r="V142" i="100"/>
  <c r="U142" i="100"/>
  <c r="T142" i="100"/>
  <c r="S142" i="100"/>
  <c r="R142" i="100"/>
  <c r="Q142" i="100"/>
  <c r="L142" i="100"/>
  <c r="K142" i="100"/>
  <c r="I142" i="100"/>
  <c r="H142" i="100"/>
  <c r="G142" i="100"/>
  <c r="E142" i="100"/>
  <c r="D142" i="100"/>
  <c r="C142" i="100"/>
  <c r="B142" i="100"/>
  <c r="AK141" i="100"/>
  <c r="AJ141" i="100"/>
  <c r="AI141" i="100"/>
  <c r="AH141" i="100"/>
  <c r="AG141" i="100"/>
  <c r="AF141" i="100"/>
  <c r="AE141" i="100"/>
  <c r="AD141" i="100"/>
  <c r="AC141" i="100"/>
  <c r="AB141" i="100"/>
  <c r="AA141" i="100"/>
  <c r="Z141" i="100"/>
  <c r="Y141" i="100"/>
  <c r="X141" i="100"/>
  <c r="W141" i="100"/>
  <c r="V141" i="100"/>
  <c r="U141" i="100"/>
  <c r="T141" i="100"/>
  <c r="S141" i="100"/>
  <c r="R141" i="100"/>
  <c r="Q141" i="100"/>
  <c r="L141" i="100"/>
  <c r="K141" i="100"/>
  <c r="I141" i="100"/>
  <c r="H141" i="100"/>
  <c r="G141" i="100"/>
  <c r="E141" i="100"/>
  <c r="D141" i="100"/>
  <c r="C141" i="100"/>
  <c r="B141" i="100"/>
  <c r="AK140" i="100"/>
  <c r="AJ140" i="100"/>
  <c r="AI140" i="100"/>
  <c r="AH140" i="100"/>
  <c r="AG140" i="100"/>
  <c r="AF140" i="100"/>
  <c r="AE140" i="100"/>
  <c r="AD140" i="100"/>
  <c r="AC140" i="100"/>
  <c r="AB140" i="100"/>
  <c r="AA140" i="100"/>
  <c r="Z140" i="100"/>
  <c r="Y140" i="100"/>
  <c r="X140" i="100"/>
  <c r="W140" i="100"/>
  <c r="V140" i="100"/>
  <c r="U140" i="100"/>
  <c r="T140" i="100"/>
  <c r="S140" i="100"/>
  <c r="R140" i="100"/>
  <c r="Q140" i="100"/>
  <c r="L140" i="100"/>
  <c r="K140" i="100"/>
  <c r="I140" i="100"/>
  <c r="H140" i="100"/>
  <c r="G140" i="100"/>
  <c r="E140" i="100"/>
  <c r="D140" i="100"/>
  <c r="C140" i="100"/>
  <c r="B140" i="100"/>
  <c r="AK139" i="100"/>
  <c r="AJ139" i="100"/>
  <c r="AI139" i="100"/>
  <c r="AH139" i="100"/>
  <c r="AG139" i="100"/>
  <c r="AF139" i="100"/>
  <c r="AE139" i="100"/>
  <c r="AD139" i="100"/>
  <c r="AC139" i="100"/>
  <c r="AB139" i="100"/>
  <c r="AA139" i="100"/>
  <c r="Z139" i="100"/>
  <c r="Y139" i="100"/>
  <c r="X139" i="100"/>
  <c r="W139" i="100"/>
  <c r="V139" i="100"/>
  <c r="U139" i="100"/>
  <c r="T139" i="100"/>
  <c r="S139" i="100"/>
  <c r="R139" i="100"/>
  <c r="Q139" i="100"/>
  <c r="L139" i="100"/>
  <c r="K139" i="100"/>
  <c r="I139" i="100"/>
  <c r="H139" i="100"/>
  <c r="G139" i="100"/>
  <c r="E139" i="100"/>
  <c r="D139" i="100"/>
  <c r="C139" i="100"/>
  <c r="B139" i="100"/>
  <c r="AK138" i="100"/>
  <c r="AJ138" i="100"/>
  <c r="AI138" i="100"/>
  <c r="AH138" i="100"/>
  <c r="AG138" i="100"/>
  <c r="AF138" i="100"/>
  <c r="AE138" i="100"/>
  <c r="AD138" i="100"/>
  <c r="AC138" i="100"/>
  <c r="AB138" i="100"/>
  <c r="AA138" i="100"/>
  <c r="Z138" i="100"/>
  <c r="Y138" i="100"/>
  <c r="X138" i="100"/>
  <c r="W138" i="100"/>
  <c r="V138" i="100"/>
  <c r="U138" i="100"/>
  <c r="T138" i="100"/>
  <c r="S138" i="100"/>
  <c r="R138" i="100"/>
  <c r="Q138" i="100"/>
  <c r="L138" i="100"/>
  <c r="K138" i="100"/>
  <c r="I138" i="100"/>
  <c r="H138" i="100"/>
  <c r="G138" i="100"/>
  <c r="E138" i="100"/>
  <c r="D138" i="100"/>
  <c r="C138" i="100"/>
  <c r="B138" i="100"/>
  <c r="AK137" i="100"/>
  <c r="AJ137" i="100"/>
  <c r="AI137" i="100"/>
  <c r="AH137" i="100"/>
  <c r="AG137" i="100"/>
  <c r="AF137" i="100"/>
  <c r="AE137" i="100"/>
  <c r="AD137" i="100"/>
  <c r="AC137" i="100"/>
  <c r="AB137" i="100"/>
  <c r="AA137" i="100"/>
  <c r="Z137" i="100"/>
  <c r="Y137" i="100"/>
  <c r="X137" i="100"/>
  <c r="W137" i="100"/>
  <c r="V137" i="100"/>
  <c r="U137" i="100"/>
  <c r="T137" i="100"/>
  <c r="S137" i="100"/>
  <c r="R137" i="100"/>
  <c r="Q137" i="100"/>
  <c r="L137" i="100"/>
  <c r="K137" i="100"/>
  <c r="I137" i="100"/>
  <c r="H137" i="100"/>
  <c r="G137" i="100"/>
  <c r="E137" i="100"/>
  <c r="D137" i="100"/>
  <c r="C137" i="100"/>
  <c r="B137" i="100"/>
  <c r="AK136" i="100"/>
  <c r="AJ136" i="100"/>
  <c r="AI136" i="100"/>
  <c r="AH136" i="100"/>
  <c r="AG136" i="100"/>
  <c r="AF136" i="100"/>
  <c r="AE136" i="100"/>
  <c r="AD136" i="100"/>
  <c r="AC136" i="100"/>
  <c r="AB136" i="100"/>
  <c r="AA136" i="100"/>
  <c r="Z136" i="100"/>
  <c r="Y136" i="100"/>
  <c r="X136" i="100"/>
  <c r="W136" i="100"/>
  <c r="V136" i="100"/>
  <c r="U136" i="100"/>
  <c r="T136" i="100"/>
  <c r="S136" i="100"/>
  <c r="R136" i="100"/>
  <c r="Q136" i="100"/>
  <c r="L136" i="100"/>
  <c r="K136" i="100"/>
  <c r="I136" i="100"/>
  <c r="H136" i="100"/>
  <c r="G136" i="100"/>
  <c r="E136" i="100"/>
  <c r="D136" i="100"/>
  <c r="C136" i="100"/>
  <c r="B136" i="100"/>
  <c r="AK135" i="100"/>
  <c r="AJ135" i="100"/>
  <c r="AI135" i="100"/>
  <c r="AH135" i="100"/>
  <c r="AG135" i="100"/>
  <c r="AF135" i="100"/>
  <c r="AE135" i="100"/>
  <c r="AD135" i="100"/>
  <c r="AC135" i="100"/>
  <c r="AB135" i="100"/>
  <c r="AA135" i="100"/>
  <c r="Z135" i="100"/>
  <c r="Y135" i="100"/>
  <c r="X135" i="100"/>
  <c r="W135" i="100"/>
  <c r="V135" i="100"/>
  <c r="U135" i="100"/>
  <c r="T135" i="100"/>
  <c r="S135" i="100"/>
  <c r="R135" i="100"/>
  <c r="Q135" i="100"/>
  <c r="L135" i="100"/>
  <c r="K135" i="100"/>
  <c r="I135" i="100"/>
  <c r="H135" i="100"/>
  <c r="G135" i="100"/>
  <c r="E135" i="100"/>
  <c r="D135" i="100"/>
  <c r="C135" i="100"/>
  <c r="B135" i="100"/>
  <c r="AK134" i="100"/>
  <c r="AJ134" i="100"/>
  <c r="AI134" i="100"/>
  <c r="AH134" i="100"/>
  <c r="AG134" i="100"/>
  <c r="AF134" i="100"/>
  <c r="AE134" i="100"/>
  <c r="AD134" i="100"/>
  <c r="AC134" i="100"/>
  <c r="AB134" i="100"/>
  <c r="AA134" i="100"/>
  <c r="Z134" i="100"/>
  <c r="Y134" i="100"/>
  <c r="X134" i="100"/>
  <c r="W134" i="100"/>
  <c r="V134" i="100"/>
  <c r="U134" i="100"/>
  <c r="T134" i="100"/>
  <c r="S134" i="100"/>
  <c r="R134" i="100"/>
  <c r="Q134" i="100"/>
  <c r="L134" i="100"/>
  <c r="K134" i="100"/>
  <c r="I134" i="100"/>
  <c r="H134" i="100"/>
  <c r="G134" i="100"/>
  <c r="E134" i="100"/>
  <c r="D134" i="100"/>
  <c r="C134" i="100"/>
  <c r="B134" i="100"/>
  <c r="AK133" i="100"/>
  <c r="AJ133" i="100"/>
  <c r="AI133" i="100"/>
  <c r="AH133" i="100"/>
  <c r="AG133" i="100"/>
  <c r="AF133" i="100"/>
  <c r="AE133" i="100"/>
  <c r="AD133" i="100"/>
  <c r="AC133" i="100"/>
  <c r="AB133" i="100"/>
  <c r="AA133" i="100"/>
  <c r="Z133" i="100"/>
  <c r="Y133" i="100"/>
  <c r="X133" i="100"/>
  <c r="W133" i="100"/>
  <c r="V133" i="100"/>
  <c r="U133" i="100"/>
  <c r="T133" i="100"/>
  <c r="S133" i="100"/>
  <c r="R133" i="100"/>
  <c r="Q133" i="100"/>
  <c r="L133" i="100"/>
  <c r="K133" i="100"/>
  <c r="I133" i="100"/>
  <c r="H133" i="100"/>
  <c r="G133" i="100"/>
  <c r="E133" i="100"/>
  <c r="D133" i="100"/>
  <c r="C133" i="100"/>
  <c r="B133" i="100"/>
  <c r="AK132" i="100"/>
  <c r="AJ132" i="100"/>
  <c r="AI132" i="100"/>
  <c r="AH132" i="100"/>
  <c r="AG132" i="100"/>
  <c r="AF132" i="100"/>
  <c r="AE132" i="100"/>
  <c r="AD132" i="100"/>
  <c r="AC132" i="100"/>
  <c r="AB132" i="100"/>
  <c r="AA132" i="100"/>
  <c r="Z132" i="100"/>
  <c r="Y132" i="100"/>
  <c r="X132" i="100"/>
  <c r="W132" i="100"/>
  <c r="V132" i="100"/>
  <c r="U132" i="100"/>
  <c r="T132" i="100"/>
  <c r="S132" i="100"/>
  <c r="R132" i="100"/>
  <c r="Q132" i="100"/>
  <c r="L132" i="100"/>
  <c r="K132" i="100"/>
  <c r="I132" i="100"/>
  <c r="H132" i="100"/>
  <c r="G132" i="100"/>
  <c r="E132" i="100"/>
  <c r="D132" i="100"/>
  <c r="C132" i="100"/>
  <c r="B132" i="100"/>
  <c r="AK131" i="100"/>
  <c r="AJ131" i="100"/>
  <c r="AI131" i="100"/>
  <c r="AH131" i="100"/>
  <c r="AG131" i="100"/>
  <c r="AF131" i="100"/>
  <c r="AE131" i="100"/>
  <c r="AD131" i="100"/>
  <c r="AC131" i="100"/>
  <c r="AB131" i="100"/>
  <c r="AA131" i="100"/>
  <c r="Z131" i="100"/>
  <c r="Y131" i="100"/>
  <c r="X131" i="100"/>
  <c r="W131" i="100"/>
  <c r="V131" i="100"/>
  <c r="U131" i="100"/>
  <c r="T131" i="100"/>
  <c r="S131" i="100"/>
  <c r="R131" i="100"/>
  <c r="Q131" i="100"/>
  <c r="L131" i="100"/>
  <c r="K131" i="100"/>
  <c r="I131" i="100"/>
  <c r="H131" i="100"/>
  <c r="G131" i="100"/>
  <c r="E131" i="100"/>
  <c r="D131" i="100"/>
  <c r="C131" i="100"/>
  <c r="B131" i="100"/>
  <c r="AK130" i="100"/>
  <c r="AJ130" i="100"/>
  <c r="AI130" i="100"/>
  <c r="AH130" i="100"/>
  <c r="AG130" i="100"/>
  <c r="AF130" i="100"/>
  <c r="AE130" i="100"/>
  <c r="AD130" i="100"/>
  <c r="AC130" i="100"/>
  <c r="AB130" i="100"/>
  <c r="AA130" i="100"/>
  <c r="Z130" i="100"/>
  <c r="Y130" i="100"/>
  <c r="X130" i="100"/>
  <c r="W130" i="100"/>
  <c r="V130" i="100"/>
  <c r="U130" i="100"/>
  <c r="T130" i="100"/>
  <c r="S130" i="100"/>
  <c r="R130" i="100"/>
  <c r="Q130" i="100"/>
  <c r="L130" i="100"/>
  <c r="K130" i="100"/>
  <c r="I130" i="100"/>
  <c r="H130" i="100"/>
  <c r="G130" i="100"/>
  <c r="E130" i="100"/>
  <c r="D130" i="100"/>
  <c r="C130" i="100"/>
  <c r="B130" i="100"/>
  <c r="AK129" i="100"/>
  <c r="AJ129" i="100"/>
  <c r="AI129" i="100"/>
  <c r="AH129" i="100"/>
  <c r="AG129" i="100"/>
  <c r="AF129" i="100"/>
  <c r="AE129" i="100"/>
  <c r="AD129" i="100"/>
  <c r="AC129" i="100"/>
  <c r="AB129" i="100"/>
  <c r="AA129" i="100"/>
  <c r="Z129" i="100"/>
  <c r="Y129" i="100"/>
  <c r="X129" i="100"/>
  <c r="W129" i="100"/>
  <c r="V129" i="100"/>
  <c r="U129" i="100"/>
  <c r="T129" i="100"/>
  <c r="S129" i="100"/>
  <c r="R129" i="100"/>
  <c r="Q129" i="100"/>
  <c r="L129" i="100"/>
  <c r="K129" i="100"/>
  <c r="I129" i="100"/>
  <c r="H129" i="100"/>
  <c r="G129" i="100"/>
  <c r="E129" i="100"/>
  <c r="D129" i="100"/>
  <c r="C129" i="100"/>
  <c r="B129" i="100"/>
  <c r="AK128" i="100"/>
  <c r="AJ128" i="100"/>
  <c r="AI128" i="100"/>
  <c r="AH128" i="100"/>
  <c r="AG128" i="100"/>
  <c r="AF128" i="100"/>
  <c r="AE128" i="100"/>
  <c r="AD128" i="100"/>
  <c r="AC128" i="100"/>
  <c r="AB128" i="100"/>
  <c r="AA128" i="100"/>
  <c r="Z128" i="100"/>
  <c r="Y128" i="100"/>
  <c r="X128" i="100"/>
  <c r="W128" i="100"/>
  <c r="V128" i="100"/>
  <c r="U128" i="100"/>
  <c r="T128" i="100"/>
  <c r="S128" i="100"/>
  <c r="R128" i="100"/>
  <c r="Q128" i="100"/>
  <c r="L128" i="100"/>
  <c r="K128" i="100"/>
  <c r="I128" i="100"/>
  <c r="H128" i="100"/>
  <c r="G128" i="100"/>
  <c r="E128" i="100"/>
  <c r="D128" i="100"/>
  <c r="C128" i="100"/>
  <c r="B128" i="100"/>
  <c r="AK127" i="100"/>
  <c r="AJ127" i="100"/>
  <c r="AI127" i="100"/>
  <c r="AH127" i="100"/>
  <c r="AG127" i="100"/>
  <c r="AF127" i="100"/>
  <c r="AE127" i="100"/>
  <c r="AD127" i="100"/>
  <c r="AC127" i="100"/>
  <c r="AB127" i="100"/>
  <c r="AA127" i="100"/>
  <c r="Z127" i="100"/>
  <c r="Y127" i="100"/>
  <c r="X127" i="100"/>
  <c r="W127" i="100"/>
  <c r="V127" i="100"/>
  <c r="U127" i="100"/>
  <c r="T127" i="100"/>
  <c r="S127" i="100"/>
  <c r="R127" i="100"/>
  <c r="Q127" i="100"/>
  <c r="L127" i="100"/>
  <c r="K127" i="100"/>
  <c r="I127" i="100"/>
  <c r="H127" i="100"/>
  <c r="G127" i="100"/>
  <c r="E127" i="100"/>
  <c r="D127" i="100"/>
  <c r="C127" i="100"/>
  <c r="B127" i="100"/>
  <c r="AK126" i="100"/>
  <c r="AJ126" i="100"/>
  <c r="AI126" i="100"/>
  <c r="AH126" i="100"/>
  <c r="AG126" i="100"/>
  <c r="AF126" i="100"/>
  <c r="AE126" i="100"/>
  <c r="AD126" i="100"/>
  <c r="AC126" i="100"/>
  <c r="AB126" i="100"/>
  <c r="AA126" i="100"/>
  <c r="Z126" i="100"/>
  <c r="Y126" i="100"/>
  <c r="X126" i="100"/>
  <c r="W126" i="100"/>
  <c r="V126" i="100"/>
  <c r="U126" i="100"/>
  <c r="T126" i="100"/>
  <c r="S126" i="100"/>
  <c r="R126" i="100"/>
  <c r="Q126" i="100"/>
  <c r="L126" i="100"/>
  <c r="K126" i="100"/>
  <c r="I126" i="100"/>
  <c r="H126" i="100"/>
  <c r="G126" i="100"/>
  <c r="E126" i="100"/>
  <c r="D126" i="100"/>
  <c r="C126" i="100"/>
  <c r="B126" i="100"/>
  <c r="AK125" i="100"/>
  <c r="AJ125" i="100"/>
  <c r="AI125" i="100"/>
  <c r="AH125" i="100"/>
  <c r="AG125" i="100"/>
  <c r="AF125" i="100"/>
  <c r="AE125" i="100"/>
  <c r="AD125" i="100"/>
  <c r="AC125" i="100"/>
  <c r="AB125" i="100"/>
  <c r="AA125" i="100"/>
  <c r="Z125" i="100"/>
  <c r="Y125" i="100"/>
  <c r="X125" i="100"/>
  <c r="W125" i="100"/>
  <c r="V125" i="100"/>
  <c r="U125" i="100"/>
  <c r="T125" i="100"/>
  <c r="S125" i="100"/>
  <c r="R125" i="100"/>
  <c r="Q125" i="100"/>
  <c r="L125" i="100"/>
  <c r="K125" i="100"/>
  <c r="I125" i="100"/>
  <c r="H125" i="100"/>
  <c r="G125" i="100"/>
  <c r="E125" i="100"/>
  <c r="D125" i="100"/>
  <c r="C125" i="100"/>
  <c r="B125" i="100"/>
  <c r="AK124" i="100"/>
  <c r="AJ124" i="100"/>
  <c r="AI124" i="100"/>
  <c r="AH124" i="100"/>
  <c r="AG124" i="100"/>
  <c r="AF124" i="100"/>
  <c r="AE124" i="100"/>
  <c r="AD124" i="100"/>
  <c r="AC124" i="100"/>
  <c r="AB124" i="100"/>
  <c r="AA124" i="100"/>
  <c r="Z124" i="100"/>
  <c r="Y124" i="100"/>
  <c r="X124" i="100"/>
  <c r="W124" i="100"/>
  <c r="V124" i="100"/>
  <c r="U124" i="100"/>
  <c r="T124" i="100"/>
  <c r="S124" i="100"/>
  <c r="R124" i="100"/>
  <c r="Q124" i="100"/>
  <c r="L124" i="100"/>
  <c r="K124" i="100"/>
  <c r="I124" i="100"/>
  <c r="H124" i="100"/>
  <c r="G124" i="100"/>
  <c r="E124" i="100"/>
  <c r="D124" i="100"/>
  <c r="C124" i="100"/>
  <c r="B124" i="100"/>
  <c r="AK123" i="100"/>
  <c r="AJ123" i="100"/>
  <c r="AI123" i="100"/>
  <c r="AH123" i="100"/>
  <c r="AG123" i="100"/>
  <c r="AF123" i="100"/>
  <c r="AE123" i="100"/>
  <c r="AD123" i="100"/>
  <c r="AC123" i="100"/>
  <c r="AB123" i="100"/>
  <c r="AA123" i="100"/>
  <c r="Z123" i="100"/>
  <c r="Y123" i="100"/>
  <c r="X123" i="100"/>
  <c r="W123" i="100"/>
  <c r="V123" i="100"/>
  <c r="U123" i="100"/>
  <c r="T123" i="100"/>
  <c r="S123" i="100"/>
  <c r="R123" i="100"/>
  <c r="Q123" i="100"/>
  <c r="L123" i="100"/>
  <c r="K123" i="100"/>
  <c r="I123" i="100"/>
  <c r="H123" i="100"/>
  <c r="G123" i="100"/>
  <c r="E123" i="100"/>
  <c r="D123" i="100"/>
  <c r="C123" i="100"/>
  <c r="B123" i="100"/>
  <c r="AK122" i="100"/>
  <c r="AJ122" i="100"/>
  <c r="AI122" i="100"/>
  <c r="AH122" i="100"/>
  <c r="AG122" i="100"/>
  <c r="AF122" i="100"/>
  <c r="AE122" i="100"/>
  <c r="AD122" i="100"/>
  <c r="AC122" i="100"/>
  <c r="AB122" i="100"/>
  <c r="AA122" i="100"/>
  <c r="Z122" i="100"/>
  <c r="Y122" i="100"/>
  <c r="X122" i="100"/>
  <c r="W122" i="100"/>
  <c r="V122" i="100"/>
  <c r="U122" i="100"/>
  <c r="T122" i="100"/>
  <c r="S122" i="100"/>
  <c r="R122" i="100"/>
  <c r="Q122" i="100"/>
  <c r="L122" i="100"/>
  <c r="K122" i="100"/>
  <c r="I122" i="100"/>
  <c r="H122" i="100"/>
  <c r="G122" i="100"/>
  <c r="E122" i="100"/>
  <c r="D122" i="100"/>
  <c r="C122" i="100"/>
  <c r="B122" i="100"/>
  <c r="AK121" i="100"/>
  <c r="AJ121" i="100"/>
  <c r="AI121" i="100"/>
  <c r="AH121" i="100"/>
  <c r="AG121" i="100"/>
  <c r="AF121" i="100"/>
  <c r="AE121" i="100"/>
  <c r="AD121" i="100"/>
  <c r="AC121" i="100"/>
  <c r="AB121" i="100"/>
  <c r="AA121" i="100"/>
  <c r="Z121" i="100"/>
  <c r="Y121" i="100"/>
  <c r="X121" i="100"/>
  <c r="W121" i="100"/>
  <c r="V121" i="100"/>
  <c r="U121" i="100"/>
  <c r="T121" i="100"/>
  <c r="S121" i="100"/>
  <c r="R121" i="100"/>
  <c r="Q121" i="100"/>
  <c r="L121" i="100"/>
  <c r="K121" i="100"/>
  <c r="I121" i="100"/>
  <c r="H121" i="100"/>
  <c r="G121" i="100"/>
  <c r="E121" i="100"/>
  <c r="D121" i="100"/>
  <c r="C121" i="100"/>
  <c r="B121" i="100"/>
  <c r="AK120" i="100"/>
  <c r="AJ120" i="100"/>
  <c r="AI120" i="100"/>
  <c r="AH120" i="100"/>
  <c r="AG120" i="100"/>
  <c r="AF120" i="100"/>
  <c r="AE120" i="100"/>
  <c r="AD120" i="100"/>
  <c r="AC120" i="100"/>
  <c r="AB120" i="100"/>
  <c r="AA120" i="100"/>
  <c r="Z120" i="100"/>
  <c r="Y120" i="100"/>
  <c r="X120" i="100"/>
  <c r="W120" i="100"/>
  <c r="V120" i="100"/>
  <c r="U120" i="100"/>
  <c r="T120" i="100"/>
  <c r="S120" i="100"/>
  <c r="R120" i="100"/>
  <c r="Q120" i="100"/>
  <c r="L120" i="100"/>
  <c r="K120" i="100"/>
  <c r="I120" i="100"/>
  <c r="H120" i="100"/>
  <c r="G120" i="100"/>
  <c r="E120" i="100"/>
  <c r="D120" i="100"/>
  <c r="C120" i="100"/>
  <c r="B120" i="100"/>
  <c r="AK119" i="100"/>
  <c r="AJ119" i="100"/>
  <c r="AI119" i="100"/>
  <c r="AH119" i="100"/>
  <c r="AG119" i="100"/>
  <c r="AF119" i="100"/>
  <c r="AE119" i="100"/>
  <c r="AD119" i="100"/>
  <c r="AC119" i="100"/>
  <c r="AB119" i="100"/>
  <c r="AA119" i="100"/>
  <c r="Z119" i="100"/>
  <c r="Y119" i="100"/>
  <c r="X119" i="100"/>
  <c r="W119" i="100"/>
  <c r="V119" i="100"/>
  <c r="U119" i="100"/>
  <c r="T119" i="100"/>
  <c r="S119" i="100"/>
  <c r="R119" i="100"/>
  <c r="Q119" i="100"/>
  <c r="L119" i="100"/>
  <c r="K119" i="100"/>
  <c r="I119" i="100"/>
  <c r="H119" i="100"/>
  <c r="G119" i="100"/>
  <c r="E119" i="100"/>
  <c r="D119" i="100"/>
  <c r="C119" i="100"/>
  <c r="B119" i="100"/>
  <c r="AK118" i="100"/>
  <c r="AJ118" i="100"/>
  <c r="AI118" i="100"/>
  <c r="AH118" i="100"/>
  <c r="AG118" i="100"/>
  <c r="AF118" i="100"/>
  <c r="AE118" i="100"/>
  <c r="AD118" i="100"/>
  <c r="AC118" i="100"/>
  <c r="AB118" i="100"/>
  <c r="AA118" i="100"/>
  <c r="Z118" i="100"/>
  <c r="Y118" i="100"/>
  <c r="X118" i="100"/>
  <c r="W118" i="100"/>
  <c r="V118" i="100"/>
  <c r="U118" i="100"/>
  <c r="T118" i="100"/>
  <c r="S118" i="100"/>
  <c r="R118" i="100"/>
  <c r="Q118" i="100"/>
  <c r="L118" i="100"/>
  <c r="K118" i="100"/>
  <c r="I118" i="100"/>
  <c r="H118" i="100"/>
  <c r="G118" i="100"/>
  <c r="E118" i="100"/>
  <c r="D118" i="100"/>
  <c r="C118" i="100"/>
  <c r="B118" i="100"/>
  <c r="AK117" i="100"/>
  <c r="AJ117" i="100"/>
  <c r="AI117" i="100"/>
  <c r="AH117" i="100"/>
  <c r="AG117" i="100"/>
  <c r="AF117" i="100"/>
  <c r="AE117" i="100"/>
  <c r="AD117" i="100"/>
  <c r="AC117" i="100"/>
  <c r="AB117" i="100"/>
  <c r="AA117" i="100"/>
  <c r="Z117" i="100"/>
  <c r="Y117" i="100"/>
  <c r="X117" i="100"/>
  <c r="W117" i="100"/>
  <c r="V117" i="100"/>
  <c r="U117" i="100"/>
  <c r="T117" i="100"/>
  <c r="S117" i="100"/>
  <c r="R117" i="100"/>
  <c r="Q117" i="100"/>
  <c r="L117" i="100"/>
  <c r="K117" i="100"/>
  <c r="I117" i="100"/>
  <c r="H117" i="100"/>
  <c r="G117" i="100"/>
  <c r="E117" i="100"/>
  <c r="D117" i="100"/>
  <c r="C117" i="100"/>
  <c r="B117" i="100"/>
  <c r="AK116" i="100"/>
  <c r="AJ116" i="100"/>
  <c r="AI116" i="100"/>
  <c r="AH116" i="100"/>
  <c r="AG116" i="100"/>
  <c r="AF116" i="100"/>
  <c r="AE116" i="100"/>
  <c r="AD116" i="100"/>
  <c r="AC116" i="100"/>
  <c r="AB116" i="100"/>
  <c r="AA116" i="100"/>
  <c r="Z116" i="100"/>
  <c r="Y116" i="100"/>
  <c r="X116" i="100"/>
  <c r="W116" i="100"/>
  <c r="V116" i="100"/>
  <c r="U116" i="100"/>
  <c r="T116" i="100"/>
  <c r="S116" i="100"/>
  <c r="R116" i="100"/>
  <c r="Q116" i="100"/>
  <c r="L116" i="100"/>
  <c r="K116" i="100"/>
  <c r="I116" i="100"/>
  <c r="H116" i="100"/>
  <c r="G116" i="100"/>
  <c r="E116" i="100"/>
  <c r="D116" i="100"/>
  <c r="C116" i="100"/>
  <c r="B116" i="100"/>
  <c r="AK115" i="100"/>
  <c r="AJ115" i="100"/>
  <c r="AI115" i="100"/>
  <c r="AH115" i="100"/>
  <c r="AG115" i="100"/>
  <c r="AF115" i="100"/>
  <c r="AE115" i="100"/>
  <c r="AD115" i="100"/>
  <c r="AC115" i="100"/>
  <c r="AB115" i="100"/>
  <c r="AA115" i="100"/>
  <c r="Z115" i="100"/>
  <c r="Y115" i="100"/>
  <c r="X115" i="100"/>
  <c r="W115" i="100"/>
  <c r="V115" i="100"/>
  <c r="U115" i="100"/>
  <c r="T115" i="100"/>
  <c r="S115" i="100"/>
  <c r="R115" i="100"/>
  <c r="Q115" i="100"/>
  <c r="L115" i="100"/>
  <c r="K115" i="100"/>
  <c r="I115" i="100"/>
  <c r="H115" i="100"/>
  <c r="G115" i="100"/>
  <c r="E115" i="100"/>
  <c r="D115" i="100"/>
  <c r="C115" i="100"/>
  <c r="B115" i="100"/>
  <c r="AK114" i="100"/>
  <c r="AJ114" i="100"/>
  <c r="AI114" i="100"/>
  <c r="AH114" i="100"/>
  <c r="AG114" i="100"/>
  <c r="AF114" i="100"/>
  <c r="AE114" i="100"/>
  <c r="AD114" i="100"/>
  <c r="AC114" i="100"/>
  <c r="AB114" i="100"/>
  <c r="AA114" i="100"/>
  <c r="Z114" i="100"/>
  <c r="Y114" i="100"/>
  <c r="X114" i="100"/>
  <c r="W114" i="100"/>
  <c r="V114" i="100"/>
  <c r="U114" i="100"/>
  <c r="T114" i="100"/>
  <c r="S114" i="100"/>
  <c r="R114" i="100"/>
  <c r="Q114" i="100"/>
  <c r="L114" i="100"/>
  <c r="K114" i="100"/>
  <c r="I114" i="100"/>
  <c r="H114" i="100"/>
  <c r="G114" i="100"/>
  <c r="E114" i="100"/>
  <c r="D114" i="100"/>
  <c r="C114" i="100"/>
  <c r="B114" i="100"/>
  <c r="AK113" i="100"/>
  <c r="AJ113" i="100"/>
  <c r="AI113" i="100"/>
  <c r="AH113" i="100"/>
  <c r="AG113" i="100"/>
  <c r="AF113" i="100"/>
  <c r="AE113" i="100"/>
  <c r="AD113" i="100"/>
  <c r="AC113" i="100"/>
  <c r="AB113" i="100"/>
  <c r="AA113" i="100"/>
  <c r="Z113" i="100"/>
  <c r="Y113" i="100"/>
  <c r="X113" i="100"/>
  <c r="W113" i="100"/>
  <c r="V113" i="100"/>
  <c r="U113" i="100"/>
  <c r="T113" i="100"/>
  <c r="S113" i="100"/>
  <c r="R113" i="100"/>
  <c r="Q113" i="100"/>
  <c r="L113" i="100"/>
  <c r="K113" i="100"/>
  <c r="I113" i="100"/>
  <c r="H113" i="100"/>
  <c r="G113" i="100"/>
  <c r="E113" i="100"/>
  <c r="D113" i="100"/>
  <c r="C113" i="100"/>
  <c r="B113" i="100"/>
  <c r="AK112" i="100"/>
  <c r="AJ112" i="100"/>
  <c r="AI112" i="100"/>
  <c r="AH112" i="100"/>
  <c r="AG112" i="100"/>
  <c r="AF112" i="100"/>
  <c r="AE112" i="100"/>
  <c r="AD112" i="100"/>
  <c r="AC112" i="100"/>
  <c r="AB112" i="100"/>
  <c r="AA112" i="100"/>
  <c r="Z112" i="100"/>
  <c r="Y112" i="100"/>
  <c r="X112" i="100"/>
  <c r="W112" i="100"/>
  <c r="V112" i="100"/>
  <c r="U112" i="100"/>
  <c r="T112" i="100"/>
  <c r="S112" i="100"/>
  <c r="R112" i="100"/>
  <c r="Q112" i="100"/>
  <c r="L112" i="100"/>
  <c r="K112" i="100"/>
  <c r="I112" i="100"/>
  <c r="H112" i="100"/>
  <c r="G112" i="100"/>
  <c r="E112" i="100"/>
  <c r="D112" i="100"/>
  <c r="C112" i="100"/>
  <c r="B112" i="100"/>
  <c r="AK111" i="100"/>
  <c r="AJ111" i="100"/>
  <c r="AI111" i="100"/>
  <c r="AH111" i="100"/>
  <c r="AG111" i="100"/>
  <c r="AF111" i="100"/>
  <c r="AE111" i="100"/>
  <c r="AD111" i="100"/>
  <c r="AC111" i="100"/>
  <c r="AB111" i="100"/>
  <c r="AA111" i="100"/>
  <c r="Z111" i="100"/>
  <c r="Y111" i="100"/>
  <c r="X111" i="100"/>
  <c r="W111" i="100"/>
  <c r="V111" i="100"/>
  <c r="U111" i="100"/>
  <c r="T111" i="100"/>
  <c r="S111" i="100"/>
  <c r="R111" i="100"/>
  <c r="Q111" i="100"/>
  <c r="L111" i="100"/>
  <c r="K111" i="100"/>
  <c r="I111" i="100"/>
  <c r="H111" i="100"/>
  <c r="G111" i="100"/>
  <c r="E111" i="100"/>
  <c r="D111" i="100"/>
  <c r="C111" i="100"/>
  <c r="B111" i="100"/>
  <c r="AK110" i="100"/>
  <c r="AJ110" i="100"/>
  <c r="AI110" i="100"/>
  <c r="AH110" i="100"/>
  <c r="AG110" i="100"/>
  <c r="AF110" i="100"/>
  <c r="AE110" i="100"/>
  <c r="AD110" i="100"/>
  <c r="AC110" i="100"/>
  <c r="AB110" i="100"/>
  <c r="AA110" i="100"/>
  <c r="Z110" i="100"/>
  <c r="Y110" i="100"/>
  <c r="X110" i="100"/>
  <c r="W110" i="100"/>
  <c r="V110" i="100"/>
  <c r="U110" i="100"/>
  <c r="T110" i="100"/>
  <c r="S110" i="100"/>
  <c r="R110" i="100"/>
  <c r="Q110" i="100"/>
  <c r="L110" i="100"/>
  <c r="K110" i="100"/>
  <c r="I110" i="100"/>
  <c r="H110" i="100"/>
  <c r="G110" i="100"/>
  <c r="E110" i="100"/>
  <c r="D110" i="100"/>
  <c r="C110" i="100"/>
  <c r="B110" i="100"/>
  <c r="AK109" i="100"/>
  <c r="AJ109" i="100"/>
  <c r="AI109" i="100"/>
  <c r="AH109" i="100"/>
  <c r="AG109" i="100"/>
  <c r="AF109" i="100"/>
  <c r="AE109" i="100"/>
  <c r="AD109" i="100"/>
  <c r="AC109" i="100"/>
  <c r="AB109" i="100"/>
  <c r="AA109" i="100"/>
  <c r="Z109" i="100"/>
  <c r="Y109" i="100"/>
  <c r="X109" i="100"/>
  <c r="W109" i="100"/>
  <c r="V109" i="100"/>
  <c r="U109" i="100"/>
  <c r="T109" i="100"/>
  <c r="S109" i="100"/>
  <c r="R109" i="100"/>
  <c r="Q109" i="100"/>
  <c r="L109" i="100"/>
  <c r="K109" i="100"/>
  <c r="I109" i="100"/>
  <c r="H109" i="100"/>
  <c r="G109" i="100"/>
  <c r="E109" i="100"/>
  <c r="D109" i="100"/>
  <c r="C109" i="100"/>
  <c r="B109" i="100"/>
  <c r="AK108" i="100"/>
  <c r="AJ108" i="100"/>
  <c r="AI108" i="100"/>
  <c r="AH108" i="100"/>
  <c r="AG108" i="100"/>
  <c r="AF108" i="100"/>
  <c r="AE108" i="100"/>
  <c r="AD108" i="100"/>
  <c r="AC108" i="100"/>
  <c r="AB108" i="100"/>
  <c r="AA108" i="100"/>
  <c r="Z108" i="100"/>
  <c r="Y108" i="100"/>
  <c r="X108" i="100"/>
  <c r="W108" i="100"/>
  <c r="V108" i="100"/>
  <c r="U108" i="100"/>
  <c r="T108" i="100"/>
  <c r="S108" i="100"/>
  <c r="R108" i="100"/>
  <c r="Q108" i="100"/>
  <c r="L108" i="100"/>
  <c r="K108" i="100"/>
  <c r="I108" i="100"/>
  <c r="H108" i="100"/>
  <c r="G108" i="100"/>
  <c r="E108" i="100"/>
  <c r="D108" i="100"/>
  <c r="C108" i="100"/>
  <c r="B108" i="100"/>
  <c r="AK107" i="100"/>
  <c r="AJ107" i="100"/>
  <c r="AI107" i="100"/>
  <c r="AH107" i="100"/>
  <c r="AG107" i="100"/>
  <c r="AF107" i="100"/>
  <c r="AE107" i="100"/>
  <c r="AD107" i="100"/>
  <c r="AC107" i="100"/>
  <c r="AB107" i="100"/>
  <c r="AA107" i="100"/>
  <c r="Z107" i="100"/>
  <c r="Y107" i="100"/>
  <c r="X107" i="100"/>
  <c r="W107" i="100"/>
  <c r="V107" i="100"/>
  <c r="U107" i="100"/>
  <c r="T107" i="100"/>
  <c r="S107" i="100"/>
  <c r="R107" i="100"/>
  <c r="Q107" i="100"/>
  <c r="L107" i="100"/>
  <c r="K107" i="100"/>
  <c r="I107" i="100"/>
  <c r="H107" i="100"/>
  <c r="G107" i="100"/>
  <c r="E107" i="100"/>
  <c r="D107" i="100"/>
  <c r="C107" i="100"/>
  <c r="B107" i="100"/>
  <c r="AK106" i="100"/>
  <c r="AJ106" i="100"/>
  <c r="AI106" i="100"/>
  <c r="AH106" i="100"/>
  <c r="AG106" i="100"/>
  <c r="AF106" i="100"/>
  <c r="AE106" i="100"/>
  <c r="AD106" i="100"/>
  <c r="AC106" i="100"/>
  <c r="AB106" i="100"/>
  <c r="AA106" i="100"/>
  <c r="Z106" i="100"/>
  <c r="Y106" i="100"/>
  <c r="X106" i="100"/>
  <c r="W106" i="100"/>
  <c r="V106" i="100"/>
  <c r="U106" i="100"/>
  <c r="T106" i="100"/>
  <c r="S106" i="100"/>
  <c r="R106" i="100"/>
  <c r="Q106" i="100"/>
  <c r="L106" i="100"/>
  <c r="K106" i="100"/>
  <c r="I106" i="100"/>
  <c r="H106" i="100"/>
  <c r="G106" i="100"/>
  <c r="E106" i="100"/>
  <c r="D106" i="100"/>
  <c r="C106" i="100"/>
  <c r="B106" i="100"/>
  <c r="AK105" i="100"/>
  <c r="AJ105" i="100"/>
  <c r="AI105" i="100"/>
  <c r="AH105" i="100"/>
  <c r="AG105" i="100"/>
  <c r="AF105" i="100"/>
  <c r="AE105" i="100"/>
  <c r="AD105" i="100"/>
  <c r="AC105" i="100"/>
  <c r="AB105" i="100"/>
  <c r="AA105" i="100"/>
  <c r="Z105" i="100"/>
  <c r="Y105" i="100"/>
  <c r="X105" i="100"/>
  <c r="W105" i="100"/>
  <c r="V105" i="100"/>
  <c r="U105" i="100"/>
  <c r="T105" i="100"/>
  <c r="S105" i="100"/>
  <c r="R105" i="100"/>
  <c r="Q105" i="100"/>
  <c r="L105" i="100"/>
  <c r="K105" i="100"/>
  <c r="I105" i="100"/>
  <c r="H105" i="100"/>
  <c r="G105" i="100"/>
  <c r="E105" i="100"/>
  <c r="D105" i="100"/>
  <c r="C105" i="100"/>
  <c r="B105" i="100"/>
  <c r="AK104" i="100"/>
  <c r="AJ104" i="100"/>
  <c r="AI104" i="100"/>
  <c r="AH104" i="100"/>
  <c r="AG104" i="100"/>
  <c r="AF104" i="100"/>
  <c r="AE104" i="100"/>
  <c r="AD104" i="100"/>
  <c r="AC104" i="100"/>
  <c r="AB104" i="100"/>
  <c r="AA104" i="100"/>
  <c r="Z104" i="100"/>
  <c r="Y104" i="100"/>
  <c r="X104" i="100"/>
  <c r="W104" i="100"/>
  <c r="V104" i="100"/>
  <c r="U104" i="100"/>
  <c r="T104" i="100"/>
  <c r="S104" i="100"/>
  <c r="R104" i="100"/>
  <c r="Q104" i="100"/>
  <c r="L104" i="100"/>
  <c r="K104" i="100"/>
  <c r="I104" i="100"/>
  <c r="H104" i="100"/>
  <c r="G104" i="100"/>
  <c r="E104" i="100"/>
  <c r="D104" i="100"/>
  <c r="C104" i="100"/>
  <c r="B104" i="100"/>
  <c r="AK103" i="100"/>
  <c r="AJ103" i="100"/>
  <c r="AI103" i="100"/>
  <c r="AH103" i="100"/>
  <c r="AG103" i="100"/>
  <c r="AF103" i="100"/>
  <c r="AE103" i="100"/>
  <c r="AD103" i="100"/>
  <c r="AC103" i="100"/>
  <c r="AB103" i="100"/>
  <c r="AA103" i="100"/>
  <c r="Z103" i="100"/>
  <c r="Y103" i="100"/>
  <c r="X103" i="100"/>
  <c r="W103" i="100"/>
  <c r="V103" i="100"/>
  <c r="U103" i="100"/>
  <c r="T103" i="100"/>
  <c r="S103" i="100"/>
  <c r="R103" i="100"/>
  <c r="Q103" i="100"/>
  <c r="L103" i="100"/>
  <c r="K103" i="100"/>
  <c r="I103" i="100"/>
  <c r="H103" i="100"/>
  <c r="G103" i="100"/>
  <c r="E103" i="100"/>
  <c r="D103" i="100"/>
  <c r="C103" i="100"/>
  <c r="B103" i="100"/>
  <c r="AK102" i="100"/>
  <c r="AJ102" i="100"/>
  <c r="AI102" i="100"/>
  <c r="AH102" i="100"/>
  <c r="AG102" i="100"/>
  <c r="AF102" i="100"/>
  <c r="AE102" i="100"/>
  <c r="AD102" i="100"/>
  <c r="AC102" i="100"/>
  <c r="AB102" i="100"/>
  <c r="AA102" i="100"/>
  <c r="Z102" i="100"/>
  <c r="Y102" i="100"/>
  <c r="X102" i="100"/>
  <c r="W102" i="100"/>
  <c r="V102" i="100"/>
  <c r="U102" i="100"/>
  <c r="T102" i="100"/>
  <c r="S102" i="100"/>
  <c r="R102" i="100"/>
  <c r="Q102" i="100"/>
  <c r="L102" i="100"/>
  <c r="K102" i="100"/>
  <c r="I102" i="100"/>
  <c r="H102" i="100"/>
  <c r="G102" i="100"/>
  <c r="E102" i="100"/>
  <c r="D102" i="100"/>
  <c r="C102" i="100"/>
  <c r="B102" i="100"/>
  <c r="AK101" i="100"/>
  <c r="AJ101" i="100"/>
  <c r="AI101" i="100"/>
  <c r="AH101" i="100"/>
  <c r="AG101" i="100"/>
  <c r="AF101" i="100"/>
  <c r="AE101" i="100"/>
  <c r="AD101" i="100"/>
  <c r="AC101" i="100"/>
  <c r="AB101" i="100"/>
  <c r="AA101" i="100"/>
  <c r="Z101" i="100"/>
  <c r="Y101" i="100"/>
  <c r="X101" i="100"/>
  <c r="W101" i="100"/>
  <c r="V101" i="100"/>
  <c r="U101" i="100"/>
  <c r="T101" i="100"/>
  <c r="S101" i="100"/>
  <c r="R101" i="100"/>
  <c r="Q101" i="100"/>
  <c r="L101" i="100"/>
  <c r="K101" i="100"/>
  <c r="I101" i="100"/>
  <c r="H101" i="100"/>
  <c r="G101" i="100"/>
  <c r="E101" i="100"/>
  <c r="D101" i="100"/>
  <c r="C101" i="100"/>
  <c r="B101" i="100"/>
  <c r="AK100" i="100"/>
  <c r="AJ100" i="100"/>
  <c r="AI100" i="100"/>
  <c r="AH100" i="100"/>
  <c r="AG100" i="100"/>
  <c r="AF100" i="100"/>
  <c r="AE100" i="100"/>
  <c r="AD100" i="100"/>
  <c r="AC100" i="100"/>
  <c r="AB100" i="100"/>
  <c r="AA100" i="100"/>
  <c r="Z100" i="100"/>
  <c r="Y100" i="100"/>
  <c r="X100" i="100"/>
  <c r="W100" i="100"/>
  <c r="V100" i="100"/>
  <c r="U100" i="100"/>
  <c r="T100" i="100"/>
  <c r="S100" i="100"/>
  <c r="R100" i="100"/>
  <c r="Q100" i="100"/>
  <c r="L100" i="100"/>
  <c r="K100" i="100"/>
  <c r="I100" i="100"/>
  <c r="H100" i="100"/>
  <c r="G100" i="100"/>
  <c r="E100" i="100"/>
  <c r="D100" i="100"/>
  <c r="C100" i="100"/>
  <c r="B100" i="100"/>
  <c r="AK99" i="100"/>
  <c r="AJ99" i="100"/>
  <c r="AI99" i="100"/>
  <c r="AH99" i="100"/>
  <c r="AG99" i="100"/>
  <c r="AF99" i="100"/>
  <c r="AE99" i="100"/>
  <c r="AD99" i="100"/>
  <c r="AC99" i="100"/>
  <c r="AB99" i="100"/>
  <c r="AA99" i="100"/>
  <c r="Z99" i="100"/>
  <c r="Y99" i="100"/>
  <c r="X99" i="100"/>
  <c r="W99" i="100"/>
  <c r="V99" i="100"/>
  <c r="U99" i="100"/>
  <c r="T99" i="100"/>
  <c r="S99" i="100"/>
  <c r="R99" i="100"/>
  <c r="Q99" i="100"/>
  <c r="L99" i="100"/>
  <c r="K99" i="100"/>
  <c r="I99" i="100"/>
  <c r="H99" i="100"/>
  <c r="G99" i="100"/>
  <c r="E99" i="100"/>
  <c r="D99" i="100"/>
  <c r="C99" i="100"/>
  <c r="B99" i="100"/>
  <c r="AK98" i="100"/>
  <c r="AJ98" i="100"/>
  <c r="AI98" i="100"/>
  <c r="AH98" i="100"/>
  <c r="AG98" i="100"/>
  <c r="AF98" i="100"/>
  <c r="AE98" i="100"/>
  <c r="AD98" i="100"/>
  <c r="AC98" i="100"/>
  <c r="AB98" i="100"/>
  <c r="AA98" i="100"/>
  <c r="Z98" i="100"/>
  <c r="Y98" i="100"/>
  <c r="X98" i="100"/>
  <c r="W98" i="100"/>
  <c r="V98" i="100"/>
  <c r="U98" i="100"/>
  <c r="T98" i="100"/>
  <c r="S98" i="100"/>
  <c r="R98" i="100"/>
  <c r="Q98" i="100"/>
  <c r="L98" i="100"/>
  <c r="K98" i="100"/>
  <c r="I98" i="100"/>
  <c r="H98" i="100"/>
  <c r="G98" i="100"/>
  <c r="E98" i="100"/>
  <c r="D98" i="100"/>
  <c r="C98" i="100"/>
  <c r="B98" i="100"/>
  <c r="AK97" i="100"/>
  <c r="AJ97" i="100"/>
  <c r="AI97" i="100"/>
  <c r="AH97" i="100"/>
  <c r="AG97" i="100"/>
  <c r="AF97" i="100"/>
  <c r="AE97" i="100"/>
  <c r="AD97" i="100"/>
  <c r="AC97" i="100"/>
  <c r="AB97" i="100"/>
  <c r="AA97" i="100"/>
  <c r="Z97" i="100"/>
  <c r="Y97" i="100"/>
  <c r="X97" i="100"/>
  <c r="W97" i="100"/>
  <c r="V97" i="100"/>
  <c r="U97" i="100"/>
  <c r="T97" i="100"/>
  <c r="S97" i="100"/>
  <c r="R97" i="100"/>
  <c r="Q97" i="100"/>
  <c r="L97" i="100"/>
  <c r="K97" i="100"/>
  <c r="I97" i="100"/>
  <c r="H97" i="100"/>
  <c r="G97" i="100"/>
  <c r="E97" i="100"/>
  <c r="D97" i="100"/>
  <c r="C97" i="100"/>
  <c r="B97" i="100"/>
  <c r="AK96" i="100"/>
  <c r="AJ96" i="100"/>
  <c r="AI96" i="100"/>
  <c r="AH96" i="100"/>
  <c r="AG96" i="100"/>
  <c r="AF96" i="100"/>
  <c r="AE96" i="100"/>
  <c r="AD96" i="100"/>
  <c r="AC96" i="100"/>
  <c r="AB96" i="100"/>
  <c r="AA96" i="100"/>
  <c r="Z96" i="100"/>
  <c r="Y96" i="100"/>
  <c r="X96" i="100"/>
  <c r="W96" i="100"/>
  <c r="V96" i="100"/>
  <c r="U96" i="100"/>
  <c r="T96" i="100"/>
  <c r="S96" i="100"/>
  <c r="R96" i="100"/>
  <c r="Q96" i="100"/>
  <c r="L96" i="100"/>
  <c r="K96" i="100"/>
  <c r="I96" i="100"/>
  <c r="H96" i="100"/>
  <c r="G96" i="100"/>
  <c r="E96" i="100"/>
  <c r="D96" i="100"/>
  <c r="C96" i="100"/>
  <c r="B96" i="100"/>
  <c r="AK95" i="100"/>
  <c r="AJ95" i="100"/>
  <c r="AI95" i="100"/>
  <c r="AH95" i="100"/>
  <c r="AG95" i="100"/>
  <c r="AF95" i="100"/>
  <c r="AE95" i="100"/>
  <c r="AD95" i="100"/>
  <c r="AC95" i="100"/>
  <c r="AB95" i="100"/>
  <c r="AA95" i="100"/>
  <c r="Z95" i="100"/>
  <c r="Y95" i="100"/>
  <c r="X95" i="100"/>
  <c r="W95" i="100"/>
  <c r="V95" i="100"/>
  <c r="U95" i="100"/>
  <c r="T95" i="100"/>
  <c r="S95" i="100"/>
  <c r="R95" i="100"/>
  <c r="Q95" i="100"/>
  <c r="L95" i="100"/>
  <c r="K95" i="100"/>
  <c r="I95" i="100"/>
  <c r="H95" i="100"/>
  <c r="G95" i="100"/>
  <c r="E95" i="100"/>
  <c r="D95" i="100"/>
  <c r="C95" i="100"/>
  <c r="B95" i="100"/>
  <c r="AK94" i="100"/>
  <c r="AJ94" i="100"/>
  <c r="AI94" i="100"/>
  <c r="AH94" i="100"/>
  <c r="AG94" i="100"/>
  <c r="AF94" i="100"/>
  <c r="AE94" i="100"/>
  <c r="AD94" i="100"/>
  <c r="AC94" i="100"/>
  <c r="AB94" i="100"/>
  <c r="AA94" i="100"/>
  <c r="Z94" i="100"/>
  <c r="Y94" i="100"/>
  <c r="X94" i="100"/>
  <c r="W94" i="100"/>
  <c r="V94" i="100"/>
  <c r="U94" i="100"/>
  <c r="T94" i="100"/>
  <c r="S94" i="100"/>
  <c r="R94" i="100"/>
  <c r="Q94" i="100"/>
  <c r="L94" i="100"/>
  <c r="K94" i="100"/>
  <c r="I94" i="100"/>
  <c r="H94" i="100"/>
  <c r="G94" i="100"/>
  <c r="E94" i="100"/>
  <c r="D94" i="100"/>
  <c r="C94" i="100"/>
  <c r="B94" i="100"/>
  <c r="AK93" i="100"/>
  <c r="AJ93" i="100"/>
  <c r="AI93" i="100"/>
  <c r="AH93" i="100"/>
  <c r="AG93" i="100"/>
  <c r="AF93" i="100"/>
  <c r="AE93" i="100"/>
  <c r="AD93" i="100"/>
  <c r="AC93" i="100"/>
  <c r="AB93" i="100"/>
  <c r="AA93" i="100"/>
  <c r="Z93" i="100"/>
  <c r="Y93" i="100"/>
  <c r="X93" i="100"/>
  <c r="W93" i="100"/>
  <c r="V93" i="100"/>
  <c r="U93" i="100"/>
  <c r="T93" i="100"/>
  <c r="S93" i="100"/>
  <c r="R93" i="100"/>
  <c r="Q93" i="100"/>
  <c r="L93" i="100"/>
  <c r="K93" i="100"/>
  <c r="I93" i="100"/>
  <c r="H93" i="100"/>
  <c r="G93" i="100"/>
  <c r="E93" i="100"/>
  <c r="D93" i="100"/>
  <c r="C93" i="100"/>
  <c r="B93" i="100"/>
  <c r="AK92" i="100"/>
  <c r="AJ92" i="100"/>
  <c r="AI92" i="100"/>
  <c r="AH92" i="100"/>
  <c r="AG92" i="100"/>
  <c r="AF92" i="100"/>
  <c r="AE92" i="100"/>
  <c r="AD92" i="100"/>
  <c r="AC92" i="100"/>
  <c r="AB92" i="100"/>
  <c r="AA92" i="100"/>
  <c r="Z92" i="100"/>
  <c r="Y92" i="100"/>
  <c r="X92" i="100"/>
  <c r="W92" i="100"/>
  <c r="V92" i="100"/>
  <c r="U92" i="100"/>
  <c r="T92" i="100"/>
  <c r="S92" i="100"/>
  <c r="R92" i="100"/>
  <c r="Q92" i="100"/>
  <c r="L92" i="100"/>
  <c r="K92" i="100"/>
  <c r="I92" i="100"/>
  <c r="H92" i="100"/>
  <c r="G92" i="100"/>
  <c r="E92" i="100"/>
  <c r="D92" i="100"/>
  <c r="C92" i="100"/>
  <c r="B92" i="100"/>
  <c r="AK91" i="100"/>
  <c r="AJ91" i="100"/>
  <c r="AI91" i="100"/>
  <c r="AH91" i="100"/>
  <c r="AG91" i="100"/>
  <c r="AF91" i="100"/>
  <c r="AE91" i="100"/>
  <c r="AD91" i="100"/>
  <c r="AC91" i="100"/>
  <c r="AB91" i="100"/>
  <c r="AA91" i="100"/>
  <c r="Z91" i="100"/>
  <c r="Y91" i="100"/>
  <c r="X91" i="100"/>
  <c r="W91" i="100"/>
  <c r="V91" i="100"/>
  <c r="U91" i="100"/>
  <c r="T91" i="100"/>
  <c r="S91" i="100"/>
  <c r="R91" i="100"/>
  <c r="Q91" i="100"/>
  <c r="L91" i="100"/>
  <c r="K91" i="100"/>
  <c r="I91" i="100"/>
  <c r="H91" i="100"/>
  <c r="G91" i="100"/>
  <c r="E91" i="100"/>
  <c r="D91" i="100"/>
  <c r="C91" i="100"/>
  <c r="B91" i="100"/>
  <c r="AK90" i="100"/>
  <c r="AJ90" i="100"/>
  <c r="AI90" i="100"/>
  <c r="AH90" i="100"/>
  <c r="AG90" i="100"/>
  <c r="AF90" i="100"/>
  <c r="AE90" i="100"/>
  <c r="AD90" i="100"/>
  <c r="AC90" i="100"/>
  <c r="AB90" i="100"/>
  <c r="AA90" i="100"/>
  <c r="Z90" i="100"/>
  <c r="Y90" i="100"/>
  <c r="X90" i="100"/>
  <c r="W90" i="100"/>
  <c r="V90" i="100"/>
  <c r="U90" i="100"/>
  <c r="T90" i="100"/>
  <c r="S90" i="100"/>
  <c r="R90" i="100"/>
  <c r="Q90" i="100"/>
  <c r="L90" i="100"/>
  <c r="K90" i="100"/>
  <c r="I90" i="100"/>
  <c r="H90" i="100"/>
  <c r="G90" i="100"/>
  <c r="E90" i="100"/>
  <c r="D90" i="100"/>
  <c r="C90" i="100"/>
  <c r="B90" i="100"/>
  <c r="AK89" i="100"/>
  <c r="AJ89" i="100"/>
  <c r="AI89" i="100"/>
  <c r="AH89" i="100"/>
  <c r="AG89" i="100"/>
  <c r="AF89" i="100"/>
  <c r="AE89" i="100"/>
  <c r="AD89" i="100"/>
  <c r="AC89" i="100"/>
  <c r="AB89" i="100"/>
  <c r="AA89" i="100"/>
  <c r="Z89" i="100"/>
  <c r="Y89" i="100"/>
  <c r="X89" i="100"/>
  <c r="W89" i="100"/>
  <c r="V89" i="100"/>
  <c r="U89" i="100"/>
  <c r="T89" i="100"/>
  <c r="S89" i="100"/>
  <c r="R89" i="100"/>
  <c r="Q89" i="100"/>
  <c r="L89" i="100"/>
  <c r="K89" i="100"/>
  <c r="I89" i="100"/>
  <c r="H89" i="100"/>
  <c r="G89" i="100"/>
  <c r="E89" i="100"/>
  <c r="D89" i="100"/>
  <c r="C89" i="100"/>
  <c r="B89" i="100"/>
  <c r="AK88" i="100"/>
  <c r="AJ88" i="100"/>
  <c r="AI88" i="100"/>
  <c r="AH88" i="100"/>
  <c r="AG88" i="100"/>
  <c r="AF88" i="100"/>
  <c r="AE88" i="100"/>
  <c r="AD88" i="100"/>
  <c r="AC88" i="100"/>
  <c r="AB88" i="100"/>
  <c r="AA88" i="100"/>
  <c r="Z88" i="100"/>
  <c r="Y88" i="100"/>
  <c r="X88" i="100"/>
  <c r="W88" i="100"/>
  <c r="V88" i="100"/>
  <c r="U88" i="100"/>
  <c r="T88" i="100"/>
  <c r="S88" i="100"/>
  <c r="R88" i="100"/>
  <c r="Q88" i="100"/>
  <c r="L88" i="100"/>
  <c r="K88" i="100"/>
  <c r="I88" i="100"/>
  <c r="H88" i="100"/>
  <c r="G88" i="100"/>
  <c r="E88" i="100"/>
  <c r="D88" i="100"/>
  <c r="C88" i="100"/>
  <c r="B88" i="100"/>
  <c r="AK87" i="100"/>
  <c r="AJ87" i="100"/>
  <c r="AI87" i="100"/>
  <c r="AH87" i="100"/>
  <c r="AG87" i="100"/>
  <c r="AF87" i="100"/>
  <c r="AE87" i="100"/>
  <c r="AD87" i="100"/>
  <c r="AC87" i="100"/>
  <c r="AB87" i="100"/>
  <c r="AA87" i="100"/>
  <c r="Z87" i="100"/>
  <c r="Y87" i="100"/>
  <c r="X87" i="100"/>
  <c r="W87" i="100"/>
  <c r="V87" i="100"/>
  <c r="U87" i="100"/>
  <c r="T87" i="100"/>
  <c r="S87" i="100"/>
  <c r="R87" i="100"/>
  <c r="Q87" i="100"/>
  <c r="L87" i="100"/>
  <c r="K87" i="100"/>
  <c r="I87" i="100"/>
  <c r="H87" i="100"/>
  <c r="G87" i="100"/>
  <c r="E87" i="100"/>
  <c r="D87" i="100"/>
  <c r="C87" i="100"/>
  <c r="B87" i="100"/>
  <c r="AK86" i="100"/>
  <c r="AJ86" i="100"/>
  <c r="AI86" i="100"/>
  <c r="AH86" i="100"/>
  <c r="AG86" i="100"/>
  <c r="AF86" i="100"/>
  <c r="AE86" i="100"/>
  <c r="AD86" i="100"/>
  <c r="AC86" i="100"/>
  <c r="AB86" i="100"/>
  <c r="AA86" i="100"/>
  <c r="Z86" i="100"/>
  <c r="Y86" i="100"/>
  <c r="X86" i="100"/>
  <c r="W86" i="100"/>
  <c r="V86" i="100"/>
  <c r="U86" i="100"/>
  <c r="T86" i="100"/>
  <c r="S86" i="100"/>
  <c r="R86" i="100"/>
  <c r="Q86" i="100"/>
  <c r="L86" i="100"/>
  <c r="K86" i="100"/>
  <c r="I86" i="100"/>
  <c r="H86" i="100"/>
  <c r="G86" i="100"/>
  <c r="E86" i="100"/>
  <c r="D86" i="100"/>
  <c r="C86" i="100"/>
  <c r="B86" i="100"/>
  <c r="AK85" i="100"/>
  <c r="AJ85" i="100"/>
  <c r="AI85" i="100"/>
  <c r="AH85" i="100"/>
  <c r="AG85" i="100"/>
  <c r="AF85" i="100"/>
  <c r="AE85" i="100"/>
  <c r="AD85" i="100"/>
  <c r="AC85" i="100"/>
  <c r="AB85" i="100"/>
  <c r="AA85" i="100"/>
  <c r="Z85" i="100"/>
  <c r="Y85" i="100"/>
  <c r="X85" i="100"/>
  <c r="W85" i="100"/>
  <c r="V85" i="100"/>
  <c r="U85" i="100"/>
  <c r="T85" i="100"/>
  <c r="S85" i="100"/>
  <c r="R85" i="100"/>
  <c r="Q85" i="100"/>
  <c r="L85" i="100"/>
  <c r="K85" i="100"/>
  <c r="I85" i="100"/>
  <c r="H85" i="100"/>
  <c r="G85" i="100"/>
  <c r="E85" i="100"/>
  <c r="D85" i="100"/>
  <c r="C85" i="100"/>
  <c r="B85" i="100"/>
  <c r="AK84" i="100"/>
  <c r="AJ84" i="100"/>
  <c r="AI84" i="100"/>
  <c r="AH84" i="100"/>
  <c r="AG84" i="100"/>
  <c r="AF84" i="100"/>
  <c r="AE84" i="100"/>
  <c r="AD84" i="100"/>
  <c r="AC84" i="100"/>
  <c r="AB84" i="100"/>
  <c r="AA84" i="100"/>
  <c r="Z84" i="100"/>
  <c r="Y84" i="100"/>
  <c r="X84" i="100"/>
  <c r="W84" i="100"/>
  <c r="V84" i="100"/>
  <c r="U84" i="100"/>
  <c r="T84" i="100"/>
  <c r="S84" i="100"/>
  <c r="R84" i="100"/>
  <c r="Q84" i="100"/>
  <c r="L84" i="100"/>
  <c r="K84" i="100"/>
  <c r="I84" i="100"/>
  <c r="H84" i="100"/>
  <c r="G84" i="100"/>
  <c r="E84" i="100"/>
  <c r="D84" i="100"/>
  <c r="C84" i="100"/>
  <c r="B84" i="100"/>
  <c r="AK83" i="100"/>
  <c r="AJ83" i="100"/>
  <c r="AI83" i="100"/>
  <c r="AH83" i="100"/>
  <c r="AG83" i="100"/>
  <c r="AF83" i="100"/>
  <c r="AE83" i="100"/>
  <c r="AD83" i="100"/>
  <c r="AC83" i="100"/>
  <c r="AB83" i="100"/>
  <c r="AA83" i="100"/>
  <c r="Z83" i="100"/>
  <c r="Y83" i="100"/>
  <c r="X83" i="100"/>
  <c r="W83" i="100"/>
  <c r="V83" i="100"/>
  <c r="U83" i="100"/>
  <c r="T83" i="100"/>
  <c r="S83" i="100"/>
  <c r="R83" i="100"/>
  <c r="Q83" i="100"/>
  <c r="L83" i="100"/>
  <c r="K83" i="100"/>
  <c r="I83" i="100"/>
  <c r="H83" i="100"/>
  <c r="G83" i="100"/>
  <c r="E83" i="100"/>
  <c r="D83" i="100"/>
  <c r="C83" i="100"/>
  <c r="B83" i="100"/>
  <c r="AK82" i="100"/>
  <c r="AJ82" i="100"/>
  <c r="AI82" i="100"/>
  <c r="AH82" i="100"/>
  <c r="AG82" i="100"/>
  <c r="AF82" i="100"/>
  <c r="AE82" i="100"/>
  <c r="AD82" i="100"/>
  <c r="AC82" i="100"/>
  <c r="AB82" i="100"/>
  <c r="AA82" i="100"/>
  <c r="Z82" i="100"/>
  <c r="Y82" i="100"/>
  <c r="X82" i="100"/>
  <c r="W82" i="100"/>
  <c r="V82" i="100"/>
  <c r="U82" i="100"/>
  <c r="T82" i="100"/>
  <c r="S82" i="100"/>
  <c r="R82" i="100"/>
  <c r="Q82" i="100"/>
  <c r="L82" i="100"/>
  <c r="K82" i="100"/>
  <c r="I82" i="100"/>
  <c r="H82" i="100"/>
  <c r="G82" i="100"/>
  <c r="E82" i="100"/>
  <c r="D82" i="100"/>
  <c r="C82" i="100"/>
  <c r="B82" i="100"/>
  <c r="AK81" i="100"/>
  <c r="AJ81" i="100"/>
  <c r="AI81" i="100"/>
  <c r="AH81" i="100"/>
  <c r="AG81" i="100"/>
  <c r="AF81" i="100"/>
  <c r="AE81" i="100"/>
  <c r="AD81" i="100"/>
  <c r="AC81" i="100"/>
  <c r="AB81" i="100"/>
  <c r="AA81" i="100"/>
  <c r="Z81" i="100"/>
  <c r="Y81" i="100"/>
  <c r="X81" i="100"/>
  <c r="W81" i="100"/>
  <c r="V81" i="100"/>
  <c r="U81" i="100"/>
  <c r="T81" i="100"/>
  <c r="S81" i="100"/>
  <c r="R81" i="100"/>
  <c r="Q81" i="100"/>
  <c r="L81" i="100"/>
  <c r="K81" i="100"/>
  <c r="I81" i="100"/>
  <c r="H81" i="100"/>
  <c r="G81" i="100"/>
  <c r="E81" i="100"/>
  <c r="D81" i="100"/>
  <c r="C81" i="100"/>
  <c r="B81" i="100"/>
  <c r="AK80" i="100"/>
  <c r="AJ80" i="100"/>
  <c r="AI80" i="100"/>
  <c r="AH80" i="100"/>
  <c r="AG80" i="100"/>
  <c r="AF80" i="100"/>
  <c r="AE80" i="100"/>
  <c r="AD80" i="100"/>
  <c r="AC80" i="100"/>
  <c r="AB80" i="100"/>
  <c r="AA80" i="100"/>
  <c r="Z80" i="100"/>
  <c r="Y80" i="100"/>
  <c r="X80" i="100"/>
  <c r="W80" i="100"/>
  <c r="V80" i="100"/>
  <c r="U80" i="100"/>
  <c r="T80" i="100"/>
  <c r="S80" i="100"/>
  <c r="R80" i="100"/>
  <c r="Q80" i="100"/>
  <c r="L80" i="100"/>
  <c r="K80" i="100"/>
  <c r="I80" i="100"/>
  <c r="H80" i="100"/>
  <c r="G80" i="100"/>
  <c r="E80" i="100"/>
  <c r="D80" i="100"/>
  <c r="C80" i="100"/>
  <c r="B80" i="100"/>
  <c r="AK79" i="100"/>
  <c r="AJ79" i="100"/>
  <c r="AI79" i="100"/>
  <c r="AH79" i="100"/>
  <c r="AG79" i="100"/>
  <c r="AF79" i="100"/>
  <c r="AE79" i="100"/>
  <c r="AD79" i="100"/>
  <c r="AC79" i="100"/>
  <c r="AB79" i="100"/>
  <c r="AA79" i="100"/>
  <c r="Z79" i="100"/>
  <c r="Y79" i="100"/>
  <c r="X79" i="100"/>
  <c r="W79" i="100"/>
  <c r="V79" i="100"/>
  <c r="U79" i="100"/>
  <c r="T79" i="100"/>
  <c r="S79" i="100"/>
  <c r="R79" i="100"/>
  <c r="Q79" i="100"/>
  <c r="L79" i="100"/>
  <c r="K79" i="100"/>
  <c r="I79" i="100"/>
  <c r="H79" i="100"/>
  <c r="G79" i="100"/>
  <c r="E79" i="100"/>
  <c r="D79" i="100"/>
  <c r="C79" i="100"/>
  <c r="B79" i="100"/>
  <c r="AK78" i="100"/>
  <c r="AJ78" i="100"/>
  <c r="AI78" i="100"/>
  <c r="AH78" i="100"/>
  <c r="AG78" i="100"/>
  <c r="AF78" i="100"/>
  <c r="AE78" i="100"/>
  <c r="AD78" i="100"/>
  <c r="AC78" i="100"/>
  <c r="AB78" i="100"/>
  <c r="AA78" i="100"/>
  <c r="Z78" i="100"/>
  <c r="Y78" i="100"/>
  <c r="X78" i="100"/>
  <c r="W78" i="100"/>
  <c r="V78" i="100"/>
  <c r="U78" i="100"/>
  <c r="T78" i="100"/>
  <c r="S78" i="100"/>
  <c r="R78" i="100"/>
  <c r="Q78" i="100"/>
  <c r="L78" i="100"/>
  <c r="K78" i="100"/>
  <c r="I78" i="100"/>
  <c r="H78" i="100"/>
  <c r="G78" i="100"/>
  <c r="E78" i="100"/>
  <c r="D78" i="100"/>
  <c r="C78" i="100"/>
  <c r="B78" i="100"/>
  <c r="AK77" i="100"/>
  <c r="AJ77" i="100"/>
  <c r="AI77" i="100"/>
  <c r="AH77" i="100"/>
  <c r="AG77" i="100"/>
  <c r="AF77" i="100"/>
  <c r="AE77" i="100"/>
  <c r="AD77" i="100"/>
  <c r="AC77" i="100"/>
  <c r="AB77" i="100"/>
  <c r="AA77" i="100"/>
  <c r="Z77" i="100"/>
  <c r="Y77" i="100"/>
  <c r="X77" i="100"/>
  <c r="W77" i="100"/>
  <c r="V77" i="100"/>
  <c r="U77" i="100"/>
  <c r="T77" i="100"/>
  <c r="S77" i="100"/>
  <c r="R77" i="100"/>
  <c r="Q77" i="100"/>
  <c r="L77" i="100"/>
  <c r="K77" i="100"/>
  <c r="I77" i="100"/>
  <c r="H77" i="100"/>
  <c r="G77" i="100"/>
  <c r="E77" i="100"/>
  <c r="D77" i="100"/>
  <c r="C77" i="100"/>
  <c r="B77" i="100"/>
  <c r="AK76" i="100"/>
  <c r="AJ76" i="100"/>
  <c r="AI76" i="100"/>
  <c r="AH76" i="100"/>
  <c r="AG76" i="100"/>
  <c r="AF76" i="100"/>
  <c r="AE76" i="100"/>
  <c r="AD76" i="100"/>
  <c r="AC76" i="100"/>
  <c r="AB76" i="100"/>
  <c r="AA76" i="100"/>
  <c r="Z76" i="100"/>
  <c r="Y76" i="100"/>
  <c r="X76" i="100"/>
  <c r="W76" i="100"/>
  <c r="V76" i="100"/>
  <c r="U76" i="100"/>
  <c r="T76" i="100"/>
  <c r="S76" i="100"/>
  <c r="R76" i="100"/>
  <c r="Q76" i="100"/>
  <c r="L76" i="100"/>
  <c r="K76" i="100"/>
  <c r="I76" i="100"/>
  <c r="H76" i="100"/>
  <c r="G76" i="100"/>
  <c r="E76" i="100"/>
  <c r="D76" i="100"/>
  <c r="C76" i="100"/>
  <c r="B76" i="100"/>
  <c r="AK75" i="100"/>
  <c r="AJ75" i="100"/>
  <c r="AI75" i="100"/>
  <c r="AH75" i="100"/>
  <c r="AG75" i="100"/>
  <c r="AF75" i="100"/>
  <c r="AE75" i="100"/>
  <c r="AD75" i="100"/>
  <c r="AC75" i="100"/>
  <c r="AB75" i="100"/>
  <c r="AA75" i="100"/>
  <c r="Z75" i="100"/>
  <c r="Y75" i="100"/>
  <c r="X75" i="100"/>
  <c r="W75" i="100"/>
  <c r="V75" i="100"/>
  <c r="U75" i="100"/>
  <c r="T75" i="100"/>
  <c r="S75" i="100"/>
  <c r="R75" i="100"/>
  <c r="Q75" i="100"/>
  <c r="L75" i="100"/>
  <c r="K75" i="100"/>
  <c r="I75" i="100"/>
  <c r="H75" i="100"/>
  <c r="G75" i="100"/>
  <c r="E75" i="100"/>
  <c r="D75" i="100"/>
  <c r="C75" i="100"/>
  <c r="B75" i="100"/>
  <c r="AK74" i="100"/>
  <c r="AJ74" i="100"/>
  <c r="AI74" i="100"/>
  <c r="AH74" i="100"/>
  <c r="AG74" i="100"/>
  <c r="AF74" i="100"/>
  <c r="AE74" i="100"/>
  <c r="AD74" i="100"/>
  <c r="AC74" i="100"/>
  <c r="AB74" i="100"/>
  <c r="AA74" i="100"/>
  <c r="Z74" i="100"/>
  <c r="Y74" i="100"/>
  <c r="X74" i="100"/>
  <c r="W74" i="100"/>
  <c r="V74" i="100"/>
  <c r="U74" i="100"/>
  <c r="T74" i="100"/>
  <c r="S74" i="100"/>
  <c r="R74" i="100"/>
  <c r="Q74" i="100"/>
  <c r="L74" i="100"/>
  <c r="K74" i="100"/>
  <c r="I74" i="100"/>
  <c r="H74" i="100"/>
  <c r="G74" i="100"/>
  <c r="E74" i="100"/>
  <c r="D74" i="100"/>
  <c r="C74" i="100"/>
  <c r="B74" i="100"/>
  <c r="AK73" i="100"/>
  <c r="AJ73" i="100"/>
  <c r="AI73" i="100"/>
  <c r="AH73" i="100"/>
  <c r="AG73" i="100"/>
  <c r="AF73" i="100"/>
  <c r="AE73" i="100"/>
  <c r="AD73" i="100"/>
  <c r="AC73" i="100"/>
  <c r="AB73" i="100"/>
  <c r="AA73" i="100"/>
  <c r="Z73" i="100"/>
  <c r="Y73" i="100"/>
  <c r="X73" i="100"/>
  <c r="W73" i="100"/>
  <c r="V73" i="100"/>
  <c r="U73" i="100"/>
  <c r="T73" i="100"/>
  <c r="S73" i="100"/>
  <c r="R73" i="100"/>
  <c r="Q73" i="100"/>
  <c r="L73" i="100"/>
  <c r="K73" i="100"/>
  <c r="I73" i="100"/>
  <c r="H73" i="100"/>
  <c r="G73" i="100"/>
  <c r="E73" i="100"/>
  <c r="D73" i="100"/>
  <c r="C73" i="100"/>
  <c r="B73" i="100"/>
  <c r="AK72" i="100"/>
  <c r="AJ72" i="100"/>
  <c r="AI72" i="100"/>
  <c r="AH72" i="100"/>
  <c r="AG72" i="100"/>
  <c r="AF72" i="100"/>
  <c r="AE72" i="100"/>
  <c r="AD72" i="100"/>
  <c r="AC72" i="100"/>
  <c r="AB72" i="100"/>
  <c r="AA72" i="100"/>
  <c r="Z72" i="100"/>
  <c r="Y72" i="100"/>
  <c r="X72" i="100"/>
  <c r="W72" i="100"/>
  <c r="V72" i="100"/>
  <c r="U72" i="100"/>
  <c r="T72" i="100"/>
  <c r="S72" i="100"/>
  <c r="R72" i="100"/>
  <c r="Q72" i="100"/>
  <c r="L72" i="100"/>
  <c r="K72" i="100"/>
  <c r="I72" i="100"/>
  <c r="H72" i="100"/>
  <c r="G72" i="100"/>
  <c r="E72" i="100"/>
  <c r="D72" i="100"/>
  <c r="C72" i="100"/>
  <c r="B72" i="100"/>
  <c r="AK71" i="100"/>
  <c r="AJ71" i="100"/>
  <c r="AI71" i="100"/>
  <c r="AH71" i="100"/>
  <c r="AG71" i="100"/>
  <c r="AF71" i="100"/>
  <c r="AE71" i="100"/>
  <c r="AD71" i="100"/>
  <c r="AC71" i="100"/>
  <c r="AB71" i="100"/>
  <c r="AA71" i="100"/>
  <c r="Z71" i="100"/>
  <c r="Y71" i="100"/>
  <c r="X71" i="100"/>
  <c r="W71" i="100"/>
  <c r="V71" i="100"/>
  <c r="U71" i="100"/>
  <c r="T71" i="100"/>
  <c r="S71" i="100"/>
  <c r="R71" i="100"/>
  <c r="Q71" i="100"/>
  <c r="L71" i="100"/>
  <c r="K71" i="100"/>
  <c r="I71" i="100"/>
  <c r="H71" i="100"/>
  <c r="G71" i="100"/>
  <c r="E71" i="100"/>
  <c r="D71" i="100"/>
  <c r="C71" i="100"/>
  <c r="B71" i="100"/>
  <c r="AK70" i="100"/>
  <c r="AJ70" i="100"/>
  <c r="AI70" i="100"/>
  <c r="AH70" i="100"/>
  <c r="AG70" i="100"/>
  <c r="AF70" i="100"/>
  <c r="AE70" i="100"/>
  <c r="AD70" i="100"/>
  <c r="AC70" i="100"/>
  <c r="AB70" i="100"/>
  <c r="AA70" i="100"/>
  <c r="Z70" i="100"/>
  <c r="Y70" i="100"/>
  <c r="X70" i="100"/>
  <c r="W70" i="100"/>
  <c r="V70" i="100"/>
  <c r="U70" i="100"/>
  <c r="T70" i="100"/>
  <c r="S70" i="100"/>
  <c r="R70" i="100"/>
  <c r="Q70" i="100"/>
  <c r="L70" i="100"/>
  <c r="K70" i="100"/>
  <c r="I70" i="100"/>
  <c r="H70" i="100"/>
  <c r="G70" i="100"/>
  <c r="E70" i="100"/>
  <c r="D70" i="100"/>
  <c r="C70" i="100"/>
  <c r="B70" i="100"/>
  <c r="AK69" i="100"/>
  <c r="AJ69" i="100"/>
  <c r="AI69" i="100"/>
  <c r="AH69" i="100"/>
  <c r="AG69" i="100"/>
  <c r="AF69" i="100"/>
  <c r="AE69" i="100"/>
  <c r="AD69" i="100"/>
  <c r="AC69" i="100"/>
  <c r="AB69" i="100"/>
  <c r="AA69" i="100"/>
  <c r="Z69" i="100"/>
  <c r="Y69" i="100"/>
  <c r="X69" i="100"/>
  <c r="W69" i="100"/>
  <c r="V69" i="100"/>
  <c r="U69" i="100"/>
  <c r="T69" i="100"/>
  <c r="S69" i="100"/>
  <c r="R69" i="100"/>
  <c r="Q69" i="100"/>
  <c r="L69" i="100"/>
  <c r="K69" i="100"/>
  <c r="I69" i="100"/>
  <c r="H69" i="100"/>
  <c r="G69" i="100"/>
  <c r="E69" i="100"/>
  <c r="D69" i="100"/>
  <c r="C69" i="100"/>
  <c r="B69" i="100"/>
  <c r="AK68" i="100"/>
  <c r="AJ68" i="100"/>
  <c r="AI68" i="100"/>
  <c r="AH68" i="100"/>
  <c r="AG68" i="100"/>
  <c r="AF68" i="100"/>
  <c r="AE68" i="100"/>
  <c r="AD68" i="100"/>
  <c r="AC68" i="100"/>
  <c r="AB68" i="100"/>
  <c r="AA68" i="100"/>
  <c r="Z68" i="100"/>
  <c r="Y68" i="100"/>
  <c r="X68" i="100"/>
  <c r="W68" i="100"/>
  <c r="V68" i="100"/>
  <c r="U68" i="100"/>
  <c r="T68" i="100"/>
  <c r="S68" i="100"/>
  <c r="R68" i="100"/>
  <c r="Q68" i="100"/>
  <c r="L68" i="100"/>
  <c r="K68" i="100"/>
  <c r="I68" i="100"/>
  <c r="H68" i="100"/>
  <c r="G68" i="100"/>
  <c r="E68" i="100"/>
  <c r="D68" i="100"/>
  <c r="C68" i="100"/>
  <c r="B68" i="100"/>
  <c r="AK67" i="100"/>
  <c r="AJ67" i="100"/>
  <c r="AI67" i="100"/>
  <c r="AH67" i="100"/>
  <c r="AG67" i="100"/>
  <c r="AF67" i="100"/>
  <c r="AE67" i="100"/>
  <c r="AD67" i="100"/>
  <c r="AC67" i="100"/>
  <c r="AB67" i="100"/>
  <c r="AA67" i="100"/>
  <c r="Z67" i="100"/>
  <c r="Y67" i="100"/>
  <c r="X67" i="100"/>
  <c r="W67" i="100"/>
  <c r="V67" i="100"/>
  <c r="U67" i="100"/>
  <c r="T67" i="100"/>
  <c r="S67" i="100"/>
  <c r="R67" i="100"/>
  <c r="Q67" i="100"/>
  <c r="L67" i="100"/>
  <c r="K67" i="100"/>
  <c r="I67" i="100"/>
  <c r="H67" i="100"/>
  <c r="G67" i="100"/>
  <c r="E67" i="100"/>
  <c r="D67" i="100"/>
  <c r="C67" i="100"/>
  <c r="B67" i="100"/>
  <c r="AK66" i="100"/>
  <c r="AJ66" i="100"/>
  <c r="AI66" i="100"/>
  <c r="AH66" i="100"/>
  <c r="AG66" i="100"/>
  <c r="AF66" i="100"/>
  <c r="AE66" i="100"/>
  <c r="AD66" i="100"/>
  <c r="AC66" i="100"/>
  <c r="AB66" i="100"/>
  <c r="AA66" i="100"/>
  <c r="Z66" i="100"/>
  <c r="Y66" i="100"/>
  <c r="X66" i="100"/>
  <c r="W66" i="100"/>
  <c r="V66" i="100"/>
  <c r="U66" i="100"/>
  <c r="T66" i="100"/>
  <c r="S66" i="100"/>
  <c r="R66" i="100"/>
  <c r="Q66" i="100"/>
  <c r="L66" i="100"/>
  <c r="K66" i="100"/>
  <c r="I66" i="100"/>
  <c r="H66" i="100"/>
  <c r="G66" i="100"/>
  <c r="E66" i="100"/>
  <c r="D66" i="100"/>
  <c r="C66" i="100"/>
  <c r="B66" i="100"/>
  <c r="AK65" i="100"/>
  <c r="AJ65" i="100"/>
  <c r="AI65" i="100"/>
  <c r="AH65" i="100"/>
  <c r="AG65" i="100"/>
  <c r="AF65" i="100"/>
  <c r="AE65" i="100"/>
  <c r="AD65" i="100"/>
  <c r="AC65" i="100"/>
  <c r="AB65" i="100"/>
  <c r="AA65" i="100"/>
  <c r="Z65" i="100"/>
  <c r="Y65" i="100"/>
  <c r="X65" i="100"/>
  <c r="W65" i="100"/>
  <c r="V65" i="100"/>
  <c r="U65" i="100"/>
  <c r="T65" i="100"/>
  <c r="S65" i="100"/>
  <c r="R65" i="100"/>
  <c r="Q65" i="100"/>
  <c r="L65" i="100"/>
  <c r="K65" i="100"/>
  <c r="I65" i="100"/>
  <c r="H65" i="100"/>
  <c r="G65" i="100"/>
  <c r="E65" i="100"/>
  <c r="D65" i="100"/>
  <c r="C65" i="100"/>
  <c r="B65" i="100"/>
  <c r="AK64" i="100"/>
  <c r="AJ64" i="100"/>
  <c r="AI64" i="100"/>
  <c r="AH64" i="100"/>
  <c r="AG64" i="100"/>
  <c r="AF64" i="100"/>
  <c r="AE64" i="100"/>
  <c r="AD64" i="100"/>
  <c r="AC64" i="100"/>
  <c r="AB64" i="100"/>
  <c r="AA64" i="100"/>
  <c r="Z64" i="100"/>
  <c r="Y64" i="100"/>
  <c r="X64" i="100"/>
  <c r="W64" i="100"/>
  <c r="V64" i="100"/>
  <c r="U64" i="100"/>
  <c r="T64" i="100"/>
  <c r="S64" i="100"/>
  <c r="R64" i="100"/>
  <c r="Q64" i="100"/>
  <c r="L64" i="100"/>
  <c r="K64" i="100"/>
  <c r="I64" i="100"/>
  <c r="H64" i="100"/>
  <c r="G64" i="100"/>
  <c r="E64" i="100"/>
  <c r="D64" i="100"/>
  <c r="C64" i="100"/>
  <c r="B64" i="100"/>
  <c r="AK63" i="100"/>
  <c r="AJ63" i="100"/>
  <c r="AI63" i="100"/>
  <c r="AH63" i="100"/>
  <c r="AG63" i="100"/>
  <c r="AF63" i="100"/>
  <c r="AE63" i="100"/>
  <c r="AD63" i="100"/>
  <c r="AC63" i="100"/>
  <c r="AB63" i="100"/>
  <c r="AA63" i="100"/>
  <c r="Z63" i="100"/>
  <c r="Y63" i="100"/>
  <c r="X63" i="100"/>
  <c r="W63" i="100"/>
  <c r="V63" i="100"/>
  <c r="U63" i="100"/>
  <c r="T63" i="100"/>
  <c r="S63" i="100"/>
  <c r="R63" i="100"/>
  <c r="Q63" i="100"/>
  <c r="L63" i="100"/>
  <c r="K63" i="100"/>
  <c r="I63" i="100"/>
  <c r="H63" i="100"/>
  <c r="G63" i="100"/>
  <c r="E63" i="100"/>
  <c r="D63" i="100"/>
  <c r="C63" i="100"/>
  <c r="B63" i="100"/>
  <c r="AK62" i="100"/>
  <c r="AJ62" i="100"/>
  <c r="AI62" i="100"/>
  <c r="AH62" i="100"/>
  <c r="AG62" i="100"/>
  <c r="AF62" i="100"/>
  <c r="AE62" i="100"/>
  <c r="AD62" i="100"/>
  <c r="AC62" i="100"/>
  <c r="AB62" i="100"/>
  <c r="AA62" i="100"/>
  <c r="Z62" i="100"/>
  <c r="Y62" i="100"/>
  <c r="X62" i="100"/>
  <c r="W62" i="100"/>
  <c r="V62" i="100"/>
  <c r="U62" i="100"/>
  <c r="T62" i="100"/>
  <c r="S62" i="100"/>
  <c r="R62" i="100"/>
  <c r="Q62" i="100"/>
  <c r="L62" i="100"/>
  <c r="K62" i="100"/>
  <c r="I62" i="100"/>
  <c r="H62" i="100"/>
  <c r="G62" i="100"/>
  <c r="E62" i="100"/>
  <c r="D62" i="100"/>
  <c r="C62" i="100"/>
  <c r="B62" i="100"/>
  <c r="AK61" i="100"/>
  <c r="AJ61" i="100"/>
  <c r="AI61" i="100"/>
  <c r="AH61" i="100"/>
  <c r="AG61" i="100"/>
  <c r="AF61" i="100"/>
  <c r="AE61" i="100"/>
  <c r="AD61" i="100"/>
  <c r="AC61" i="100"/>
  <c r="AB61" i="100"/>
  <c r="AA61" i="100"/>
  <c r="Z61" i="100"/>
  <c r="Y61" i="100"/>
  <c r="X61" i="100"/>
  <c r="W61" i="100"/>
  <c r="V61" i="100"/>
  <c r="U61" i="100"/>
  <c r="T61" i="100"/>
  <c r="S61" i="100"/>
  <c r="R61" i="100"/>
  <c r="Q61" i="100"/>
  <c r="L61" i="100"/>
  <c r="K61" i="100"/>
  <c r="I61" i="100"/>
  <c r="H61" i="100"/>
  <c r="G61" i="100"/>
  <c r="E61" i="100"/>
  <c r="D61" i="100"/>
  <c r="C61" i="100"/>
  <c r="B61" i="100"/>
  <c r="AK60" i="100"/>
  <c r="AJ60" i="100"/>
  <c r="AI60" i="100"/>
  <c r="AH60" i="100"/>
  <c r="AG60" i="100"/>
  <c r="AF60" i="100"/>
  <c r="AE60" i="100"/>
  <c r="AD60" i="100"/>
  <c r="AC60" i="100"/>
  <c r="AB60" i="100"/>
  <c r="AA60" i="100"/>
  <c r="Z60" i="100"/>
  <c r="Y60" i="100"/>
  <c r="X60" i="100"/>
  <c r="W60" i="100"/>
  <c r="V60" i="100"/>
  <c r="U60" i="100"/>
  <c r="T60" i="100"/>
  <c r="S60" i="100"/>
  <c r="R60" i="100"/>
  <c r="Q60" i="100"/>
  <c r="L60" i="100"/>
  <c r="K60" i="100"/>
  <c r="I60" i="100"/>
  <c r="H60" i="100"/>
  <c r="G60" i="100"/>
  <c r="E60" i="100"/>
  <c r="D60" i="100"/>
  <c r="C60" i="100"/>
  <c r="B60" i="100"/>
  <c r="AK59" i="100"/>
  <c r="AJ59" i="100"/>
  <c r="AI59" i="100"/>
  <c r="AH59" i="100"/>
  <c r="AG59" i="100"/>
  <c r="AF59" i="100"/>
  <c r="AE59" i="100"/>
  <c r="AD59" i="100"/>
  <c r="AC59" i="100"/>
  <c r="AB59" i="100"/>
  <c r="AA59" i="100"/>
  <c r="Z59" i="100"/>
  <c r="Y59" i="100"/>
  <c r="X59" i="100"/>
  <c r="W59" i="100"/>
  <c r="V59" i="100"/>
  <c r="U59" i="100"/>
  <c r="T59" i="100"/>
  <c r="S59" i="100"/>
  <c r="R59" i="100"/>
  <c r="Q59" i="100"/>
  <c r="L59" i="100"/>
  <c r="K59" i="100"/>
  <c r="I59" i="100"/>
  <c r="H59" i="100"/>
  <c r="G59" i="100"/>
  <c r="E59" i="100"/>
  <c r="D59" i="100"/>
  <c r="C59" i="100"/>
  <c r="B59" i="100"/>
  <c r="AK58" i="100"/>
  <c r="AJ58" i="100"/>
  <c r="AI58" i="100"/>
  <c r="AH58" i="100"/>
  <c r="AG58" i="100"/>
  <c r="AF58" i="100"/>
  <c r="AE58" i="100"/>
  <c r="AD58" i="100"/>
  <c r="AC58" i="100"/>
  <c r="AB58" i="100"/>
  <c r="AA58" i="100"/>
  <c r="Z58" i="100"/>
  <c r="Y58" i="100"/>
  <c r="X58" i="100"/>
  <c r="W58" i="100"/>
  <c r="V58" i="100"/>
  <c r="U58" i="100"/>
  <c r="T58" i="100"/>
  <c r="S58" i="100"/>
  <c r="R58" i="100"/>
  <c r="Q58" i="100"/>
  <c r="L58" i="100"/>
  <c r="K58" i="100"/>
  <c r="I58" i="100"/>
  <c r="H58" i="100"/>
  <c r="G58" i="100"/>
  <c r="E58" i="100"/>
  <c r="D58" i="100"/>
  <c r="C58" i="100"/>
  <c r="B58" i="100"/>
  <c r="AK57" i="100"/>
  <c r="AJ57" i="100"/>
  <c r="AI57" i="100"/>
  <c r="AH57" i="100"/>
  <c r="AG57" i="100"/>
  <c r="AF57" i="100"/>
  <c r="AE57" i="100"/>
  <c r="AD57" i="100"/>
  <c r="AC57" i="100"/>
  <c r="AB57" i="100"/>
  <c r="AA57" i="100"/>
  <c r="Z57" i="100"/>
  <c r="Y57" i="100"/>
  <c r="X57" i="100"/>
  <c r="W57" i="100"/>
  <c r="V57" i="100"/>
  <c r="U57" i="100"/>
  <c r="T57" i="100"/>
  <c r="S57" i="100"/>
  <c r="R57" i="100"/>
  <c r="Q57" i="100"/>
  <c r="L57" i="100"/>
  <c r="K57" i="100"/>
  <c r="I57" i="100"/>
  <c r="H57" i="100"/>
  <c r="G57" i="100"/>
  <c r="E57" i="100"/>
  <c r="D57" i="100"/>
  <c r="C57" i="100"/>
  <c r="B57" i="100"/>
  <c r="AK56" i="100"/>
  <c r="AJ56" i="100"/>
  <c r="AI56" i="100"/>
  <c r="AH56" i="100"/>
  <c r="AG56" i="100"/>
  <c r="AF56" i="100"/>
  <c r="AE56" i="100"/>
  <c r="AD56" i="100"/>
  <c r="AC56" i="100"/>
  <c r="AB56" i="100"/>
  <c r="AA56" i="100"/>
  <c r="Z56" i="100"/>
  <c r="Y56" i="100"/>
  <c r="X56" i="100"/>
  <c r="W56" i="100"/>
  <c r="V56" i="100"/>
  <c r="U56" i="100"/>
  <c r="T56" i="100"/>
  <c r="S56" i="100"/>
  <c r="R56" i="100"/>
  <c r="Q56" i="100"/>
  <c r="L56" i="100"/>
  <c r="K56" i="100"/>
  <c r="I56" i="100"/>
  <c r="H56" i="100"/>
  <c r="G56" i="100"/>
  <c r="E56" i="100"/>
  <c r="D56" i="100"/>
  <c r="C56" i="100"/>
  <c r="B56" i="100"/>
  <c r="AK55" i="100"/>
  <c r="AJ55" i="100"/>
  <c r="AI55" i="100"/>
  <c r="AH55" i="100"/>
  <c r="AG55" i="100"/>
  <c r="AF55" i="100"/>
  <c r="AE55" i="100"/>
  <c r="AD55" i="100"/>
  <c r="AC55" i="100"/>
  <c r="AB55" i="100"/>
  <c r="AA55" i="100"/>
  <c r="Z55" i="100"/>
  <c r="Y55" i="100"/>
  <c r="X55" i="100"/>
  <c r="W55" i="100"/>
  <c r="V55" i="100"/>
  <c r="U55" i="100"/>
  <c r="T55" i="100"/>
  <c r="S55" i="100"/>
  <c r="R55" i="100"/>
  <c r="Q55" i="100"/>
  <c r="L55" i="100"/>
  <c r="K55" i="100"/>
  <c r="I55" i="100"/>
  <c r="H55" i="100"/>
  <c r="G55" i="100"/>
  <c r="E55" i="100"/>
  <c r="D55" i="100"/>
  <c r="C55" i="100"/>
  <c r="B55" i="100"/>
  <c r="AK54" i="100"/>
  <c r="AJ54" i="100"/>
  <c r="AI54" i="100"/>
  <c r="AH54" i="100"/>
  <c r="AG54" i="100"/>
  <c r="AF54" i="100"/>
  <c r="AE54" i="100"/>
  <c r="AD54" i="100"/>
  <c r="AC54" i="100"/>
  <c r="AB54" i="100"/>
  <c r="AA54" i="100"/>
  <c r="Z54" i="100"/>
  <c r="Y54" i="100"/>
  <c r="X54" i="100"/>
  <c r="W54" i="100"/>
  <c r="V54" i="100"/>
  <c r="U54" i="100"/>
  <c r="T54" i="100"/>
  <c r="S54" i="100"/>
  <c r="R54" i="100"/>
  <c r="Q54" i="100"/>
  <c r="L54" i="100"/>
  <c r="K54" i="100"/>
  <c r="I54" i="100"/>
  <c r="H54" i="100"/>
  <c r="G54" i="100"/>
  <c r="E54" i="100"/>
  <c r="D54" i="100"/>
  <c r="C54" i="100"/>
  <c r="B54" i="100"/>
  <c r="AK53" i="100"/>
  <c r="AJ53" i="100"/>
  <c r="AI53" i="100"/>
  <c r="AH53" i="100"/>
  <c r="AG53" i="100"/>
  <c r="AF53" i="100"/>
  <c r="AE53" i="100"/>
  <c r="AD53" i="100"/>
  <c r="AC53" i="100"/>
  <c r="AB53" i="100"/>
  <c r="AA53" i="100"/>
  <c r="Z53" i="100"/>
  <c r="Y53" i="100"/>
  <c r="X53" i="100"/>
  <c r="W53" i="100"/>
  <c r="V53" i="100"/>
  <c r="U53" i="100"/>
  <c r="T53" i="100"/>
  <c r="S53" i="100"/>
  <c r="R53" i="100"/>
  <c r="Q53" i="100"/>
  <c r="L53" i="100"/>
  <c r="K53" i="100"/>
  <c r="I53" i="100"/>
  <c r="H53" i="100"/>
  <c r="G53" i="100"/>
  <c r="E53" i="100"/>
  <c r="D53" i="100"/>
  <c r="C53" i="100"/>
  <c r="B53" i="100"/>
  <c r="AK52" i="100"/>
  <c r="AJ52" i="100"/>
  <c r="AI52" i="100"/>
  <c r="AH52" i="100"/>
  <c r="AG52" i="100"/>
  <c r="AF52" i="100"/>
  <c r="AE52" i="100"/>
  <c r="AD52" i="100"/>
  <c r="AC52" i="100"/>
  <c r="AB52" i="100"/>
  <c r="AA52" i="100"/>
  <c r="Z52" i="100"/>
  <c r="Y52" i="100"/>
  <c r="X52" i="100"/>
  <c r="W52" i="100"/>
  <c r="V52" i="100"/>
  <c r="U52" i="100"/>
  <c r="T52" i="100"/>
  <c r="S52" i="100"/>
  <c r="R52" i="100"/>
  <c r="Q52" i="100"/>
  <c r="L52" i="100"/>
  <c r="K52" i="100"/>
  <c r="I52" i="100"/>
  <c r="H52" i="100"/>
  <c r="G52" i="100"/>
  <c r="E52" i="100"/>
  <c r="D52" i="100"/>
  <c r="C52" i="100"/>
  <c r="B52" i="100"/>
  <c r="AK51" i="100"/>
  <c r="AJ51" i="100"/>
  <c r="AI51" i="100"/>
  <c r="AH51" i="100"/>
  <c r="AG51" i="100"/>
  <c r="AF51" i="100"/>
  <c r="AE51" i="100"/>
  <c r="AD51" i="100"/>
  <c r="AC51" i="100"/>
  <c r="AB51" i="100"/>
  <c r="AA51" i="100"/>
  <c r="Z51" i="100"/>
  <c r="Y51" i="100"/>
  <c r="X51" i="100"/>
  <c r="W51" i="100"/>
  <c r="V51" i="100"/>
  <c r="U51" i="100"/>
  <c r="T51" i="100"/>
  <c r="S51" i="100"/>
  <c r="R51" i="100"/>
  <c r="Q51" i="100"/>
  <c r="L51" i="100"/>
  <c r="K51" i="100"/>
  <c r="I51" i="100"/>
  <c r="H51" i="100"/>
  <c r="G51" i="100"/>
  <c r="E51" i="100"/>
  <c r="D51" i="100"/>
  <c r="C51" i="100"/>
  <c r="B51" i="100"/>
  <c r="AK50" i="100"/>
  <c r="AJ50" i="100"/>
  <c r="AI50" i="100"/>
  <c r="AH50" i="100"/>
  <c r="AG50" i="100"/>
  <c r="AF50" i="100"/>
  <c r="AE50" i="100"/>
  <c r="AD50" i="100"/>
  <c r="AC50" i="100"/>
  <c r="AB50" i="100"/>
  <c r="AA50" i="100"/>
  <c r="Z50" i="100"/>
  <c r="Y50" i="100"/>
  <c r="X50" i="100"/>
  <c r="W50" i="100"/>
  <c r="V50" i="100"/>
  <c r="U50" i="100"/>
  <c r="T50" i="100"/>
  <c r="S50" i="100"/>
  <c r="R50" i="100"/>
  <c r="Q50" i="100"/>
  <c r="L50" i="100"/>
  <c r="K50" i="100"/>
  <c r="I50" i="100"/>
  <c r="H50" i="100"/>
  <c r="G50" i="100"/>
  <c r="E50" i="100"/>
  <c r="D50" i="100"/>
  <c r="C50" i="100"/>
  <c r="B50" i="100"/>
  <c r="AK49" i="100"/>
  <c r="AJ49" i="100"/>
  <c r="AI49" i="100"/>
  <c r="AH49" i="100"/>
  <c r="AG49" i="100"/>
  <c r="AF49" i="100"/>
  <c r="AE49" i="100"/>
  <c r="AD49" i="100"/>
  <c r="AC49" i="100"/>
  <c r="AB49" i="100"/>
  <c r="AA49" i="100"/>
  <c r="Z49" i="100"/>
  <c r="Y49" i="100"/>
  <c r="X49" i="100"/>
  <c r="W49" i="100"/>
  <c r="V49" i="100"/>
  <c r="U49" i="100"/>
  <c r="T49" i="100"/>
  <c r="S49" i="100"/>
  <c r="R49" i="100"/>
  <c r="Q49" i="100"/>
  <c r="L49" i="100"/>
  <c r="K49" i="100"/>
  <c r="I49" i="100"/>
  <c r="H49" i="100"/>
  <c r="G49" i="100"/>
  <c r="E49" i="100"/>
  <c r="D49" i="100"/>
  <c r="C49" i="100"/>
  <c r="B49" i="100"/>
  <c r="AK48" i="100"/>
  <c r="AJ48" i="100"/>
  <c r="AI48" i="100"/>
  <c r="AH48" i="100"/>
  <c r="AG48" i="100"/>
  <c r="AF48" i="100"/>
  <c r="AE48" i="100"/>
  <c r="AD48" i="100"/>
  <c r="AC48" i="100"/>
  <c r="AB48" i="100"/>
  <c r="AA48" i="100"/>
  <c r="Z48" i="100"/>
  <c r="Y48" i="100"/>
  <c r="X48" i="100"/>
  <c r="W48" i="100"/>
  <c r="V48" i="100"/>
  <c r="U48" i="100"/>
  <c r="T48" i="100"/>
  <c r="S48" i="100"/>
  <c r="R48" i="100"/>
  <c r="Q48" i="100"/>
  <c r="L48" i="100"/>
  <c r="K48" i="100"/>
  <c r="I48" i="100"/>
  <c r="H48" i="100"/>
  <c r="G48" i="100"/>
  <c r="E48" i="100"/>
  <c r="D48" i="100"/>
  <c r="C48" i="100"/>
  <c r="B48" i="100"/>
  <c r="AK47" i="100"/>
  <c r="AJ47" i="100"/>
  <c r="AI47" i="100"/>
  <c r="AH47" i="100"/>
  <c r="AG47" i="100"/>
  <c r="AF47" i="100"/>
  <c r="AE47" i="100"/>
  <c r="AD47" i="100"/>
  <c r="AC47" i="100"/>
  <c r="AB47" i="100"/>
  <c r="AA47" i="100"/>
  <c r="Z47" i="100"/>
  <c r="Y47" i="100"/>
  <c r="X47" i="100"/>
  <c r="W47" i="100"/>
  <c r="V47" i="100"/>
  <c r="U47" i="100"/>
  <c r="T47" i="100"/>
  <c r="S47" i="100"/>
  <c r="R47" i="100"/>
  <c r="Q47" i="100"/>
  <c r="L47" i="100"/>
  <c r="K47" i="100"/>
  <c r="I47" i="100"/>
  <c r="H47" i="100"/>
  <c r="G47" i="100"/>
  <c r="E47" i="100"/>
  <c r="D47" i="100"/>
  <c r="C47" i="100"/>
  <c r="B47" i="100"/>
  <c r="AK46" i="100"/>
  <c r="AJ46" i="100"/>
  <c r="AI46" i="100"/>
  <c r="AH46" i="100"/>
  <c r="AG46" i="100"/>
  <c r="AF46" i="100"/>
  <c r="AE46" i="100"/>
  <c r="AD46" i="100"/>
  <c r="AC46" i="100"/>
  <c r="AB46" i="100"/>
  <c r="AA46" i="100"/>
  <c r="Z46" i="100"/>
  <c r="Y46" i="100"/>
  <c r="X46" i="100"/>
  <c r="W46" i="100"/>
  <c r="V46" i="100"/>
  <c r="U46" i="100"/>
  <c r="T46" i="100"/>
  <c r="S46" i="100"/>
  <c r="R46" i="100"/>
  <c r="Q46" i="100"/>
  <c r="L46" i="100"/>
  <c r="K46" i="100"/>
  <c r="I46" i="100"/>
  <c r="H46" i="100"/>
  <c r="G46" i="100"/>
  <c r="E46" i="100"/>
  <c r="D46" i="100"/>
  <c r="C46" i="100"/>
  <c r="B46" i="100"/>
  <c r="AK45" i="100"/>
  <c r="AJ45" i="100"/>
  <c r="AI45" i="100"/>
  <c r="AH45" i="100"/>
  <c r="AG45" i="100"/>
  <c r="AF45" i="100"/>
  <c r="AE45" i="100"/>
  <c r="AD45" i="100"/>
  <c r="AC45" i="100"/>
  <c r="AB45" i="100"/>
  <c r="AA45" i="100"/>
  <c r="Z45" i="100"/>
  <c r="Y45" i="100"/>
  <c r="X45" i="100"/>
  <c r="W45" i="100"/>
  <c r="V45" i="100"/>
  <c r="U45" i="100"/>
  <c r="T45" i="100"/>
  <c r="S45" i="100"/>
  <c r="R45" i="100"/>
  <c r="Q45" i="100"/>
  <c r="L45" i="100"/>
  <c r="K45" i="100"/>
  <c r="I45" i="100"/>
  <c r="H45" i="100"/>
  <c r="G45" i="100"/>
  <c r="E45" i="100"/>
  <c r="D45" i="100"/>
  <c r="C45" i="100"/>
  <c r="B45" i="100"/>
  <c r="AK44" i="100"/>
  <c r="AJ44" i="100"/>
  <c r="AI44" i="100"/>
  <c r="AH44" i="100"/>
  <c r="AG44" i="100"/>
  <c r="AF44" i="100"/>
  <c r="AE44" i="100"/>
  <c r="AD44" i="100"/>
  <c r="AC44" i="100"/>
  <c r="AB44" i="100"/>
  <c r="AA44" i="100"/>
  <c r="Z44" i="100"/>
  <c r="Y44" i="100"/>
  <c r="X44" i="100"/>
  <c r="W44" i="100"/>
  <c r="V44" i="100"/>
  <c r="U44" i="100"/>
  <c r="T44" i="100"/>
  <c r="S44" i="100"/>
  <c r="R44" i="100"/>
  <c r="Q44" i="100"/>
  <c r="L44" i="100"/>
  <c r="K44" i="100"/>
  <c r="I44" i="100"/>
  <c r="H44" i="100"/>
  <c r="G44" i="100"/>
  <c r="E44" i="100"/>
  <c r="D44" i="100"/>
  <c r="C44" i="100"/>
  <c r="B44" i="100"/>
  <c r="AK43" i="100"/>
  <c r="AJ43" i="100"/>
  <c r="AI43" i="100"/>
  <c r="AH43" i="100"/>
  <c r="AG43" i="100"/>
  <c r="AF43" i="100"/>
  <c r="AE43" i="100"/>
  <c r="AD43" i="100"/>
  <c r="AC43" i="100"/>
  <c r="AB43" i="100"/>
  <c r="AA43" i="100"/>
  <c r="Z43" i="100"/>
  <c r="Y43" i="100"/>
  <c r="X43" i="100"/>
  <c r="W43" i="100"/>
  <c r="V43" i="100"/>
  <c r="U43" i="100"/>
  <c r="T43" i="100"/>
  <c r="S43" i="100"/>
  <c r="R43" i="100"/>
  <c r="Q43" i="100"/>
  <c r="L43" i="100"/>
  <c r="K43" i="100"/>
  <c r="I43" i="100"/>
  <c r="H43" i="100"/>
  <c r="G43" i="100"/>
  <c r="E43" i="100"/>
  <c r="D43" i="100"/>
  <c r="C43" i="100"/>
  <c r="B43" i="100"/>
  <c r="AK42" i="100"/>
  <c r="AJ42" i="100"/>
  <c r="AI42" i="100"/>
  <c r="AH42" i="100"/>
  <c r="AG42" i="100"/>
  <c r="AF42" i="100"/>
  <c r="AE42" i="100"/>
  <c r="AD42" i="100"/>
  <c r="AC42" i="100"/>
  <c r="AB42" i="100"/>
  <c r="AA42" i="100"/>
  <c r="Z42" i="100"/>
  <c r="Y42" i="100"/>
  <c r="X42" i="100"/>
  <c r="W42" i="100"/>
  <c r="V42" i="100"/>
  <c r="U42" i="100"/>
  <c r="T42" i="100"/>
  <c r="S42" i="100"/>
  <c r="R42" i="100"/>
  <c r="Q42" i="100"/>
  <c r="L42" i="100"/>
  <c r="K42" i="100"/>
  <c r="I42" i="100"/>
  <c r="H42" i="100"/>
  <c r="G42" i="100"/>
  <c r="E42" i="100"/>
  <c r="D42" i="100"/>
  <c r="C42" i="100"/>
  <c r="B42" i="100"/>
  <c r="AK41" i="100"/>
  <c r="AJ41" i="100"/>
  <c r="AI41" i="100"/>
  <c r="AH41" i="100"/>
  <c r="AG41" i="100"/>
  <c r="AF41" i="100"/>
  <c r="AE41" i="100"/>
  <c r="AD41" i="100"/>
  <c r="AC41" i="100"/>
  <c r="AB41" i="100"/>
  <c r="AA41" i="100"/>
  <c r="Z41" i="100"/>
  <c r="Y41" i="100"/>
  <c r="X41" i="100"/>
  <c r="W41" i="100"/>
  <c r="V41" i="100"/>
  <c r="U41" i="100"/>
  <c r="T41" i="100"/>
  <c r="S41" i="100"/>
  <c r="R41" i="100"/>
  <c r="Q41" i="100"/>
  <c r="L41" i="100"/>
  <c r="K41" i="100"/>
  <c r="I41" i="100"/>
  <c r="H41" i="100"/>
  <c r="G41" i="100"/>
  <c r="E41" i="100"/>
  <c r="D41" i="100"/>
  <c r="C41" i="100"/>
  <c r="B41" i="100"/>
  <c r="AK40" i="100"/>
  <c r="AJ40" i="100"/>
  <c r="AI40" i="100"/>
  <c r="AH40" i="100"/>
  <c r="AG40" i="100"/>
  <c r="AF40" i="100"/>
  <c r="AE40" i="100"/>
  <c r="AD40" i="100"/>
  <c r="AC40" i="100"/>
  <c r="AB40" i="100"/>
  <c r="AA40" i="100"/>
  <c r="Z40" i="100"/>
  <c r="Y40" i="100"/>
  <c r="X40" i="100"/>
  <c r="W40" i="100"/>
  <c r="V40" i="100"/>
  <c r="U40" i="100"/>
  <c r="T40" i="100"/>
  <c r="S40" i="100"/>
  <c r="R40" i="100"/>
  <c r="Q40" i="100"/>
  <c r="L40" i="100"/>
  <c r="K40" i="100"/>
  <c r="I40" i="100"/>
  <c r="H40" i="100"/>
  <c r="G40" i="100"/>
  <c r="E40" i="100"/>
  <c r="D40" i="100"/>
  <c r="C40" i="100"/>
  <c r="B40" i="100"/>
  <c r="AK39" i="100"/>
  <c r="AJ39" i="100"/>
  <c r="AI39" i="100"/>
  <c r="AH39" i="100"/>
  <c r="AG39" i="100"/>
  <c r="AF39" i="100"/>
  <c r="AE39" i="100"/>
  <c r="AD39" i="100"/>
  <c r="AC39" i="100"/>
  <c r="AB39" i="100"/>
  <c r="AA39" i="100"/>
  <c r="Z39" i="100"/>
  <c r="Y39" i="100"/>
  <c r="X39" i="100"/>
  <c r="W39" i="100"/>
  <c r="V39" i="100"/>
  <c r="U39" i="100"/>
  <c r="T39" i="100"/>
  <c r="S39" i="100"/>
  <c r="R39" i="100"/>
  <c r="Q39" i="100"/>
  <c r="L39" i="100"/>
  <c r="K39" i="100"/>
  <c r="I39" i="100"/>
  <c r="H39" i="100"/>
  <c r="G39" i="100"/>
  <c r="E39" i="100"/>
  <c r="D39" i="100"/>
  <c r="C39" i="100"/>
  <c r="B39" i="100"/>
  <c r="AK38" i="100"/>
  <c r="AJ38" i="100"/>
  <c r="AI38" i="100"/>
  <c r="AH38" i="100"/>
  <c r="AG38" i="100"/>
  <c r="AF38" i="100"/>
  <c r="AE38" i="100"/>
  <c r="AD38" i="100"/>
  <c r="AC38" i="100"/>
  <c r="AB38" i="100"/>
  <c r="AA38" i="100"/>
  <c r="Z38" i="100"/>
  <c r="Y38" i="100"/>
  <c r="X38" i="100"/>
  <c r="W38" i="100"/>
  <c r="V38" i="100"/>
  <c r="U38" i="100"/>
  <c r="T38" i="100"/>
  <c r="S38" i="100"/>
  <c r="R38" i="100"/>
  <c r="Q38" i="100"/>
  <c r="L38" i="100"/>
  <c r="K38" i="100"/>
  <c r="I38" i="100"/>
  <c r="H38" i="100"/>
  <c r="G38" i="100"/>
  <c r="E38" i="100"/>
  <c r="D38" i="100"/>
  <c r="C38" i="100"/>
  <c r="B38" i="100"/>
  <c r="AK37" i="100"/>
  <c r="AJ37" i="100"/>
  <c r="AI37" i="100"/>
  <c r="AH37" i="100"/>
  <c r="AG37" i="100"/>
  <c r="AF37" i="100"/>
  <c r="AE37" i="100"/>
  <c r="AD37" i="100"/>
  <c r="AC37" i="100"/>
  <c r="AB37" i="100"/>
  <c r="AA37" i="100"/>
  <c r="Z37" i="100"/>
  <c r="Y37" i="100"/>
  <c r="X37" i="100"/>
  <c r="W37" i="100"/>
  <c r="V37" i="100"/>
  <c r="U37" i="100"/>
  <c r="T37" i="100"/>
  <c r="S37" i="100"/>
  <c r="R37" i="100"/>
  <c r="Q37" i="100"/>
  <c r="L37" i="100"/>
  <c r="K37" i="100"/>
  <c r="I37" i="100"/>
  <c r="H37" i="100"/>
  <c r="G37" i="100"/>
  <c r="E37" i="100"/>
  <c r="D37" i="100"/>
  <c r="C37" i="100"/>
  <c r="B37" i="100"/>
  <c r="AK36" i="100"/>
  <c r="AJ36" i="100"/>
  <c r="AI36" i="100"/>
  <c r="AH36" i="100"/>
  <c r="AG36" i="100"/>
  <c r="AF36" i="100"/>
  <c r="AE36" i="100"/>
  <c r="AD36" i="100"/>
  <c r="AC36" i="100"/>
  <c r="AB36" i="100"/>
  <c r="AA36" i="100"/>
  <c r="Z36" i="100"/>
  <c r="Y36" i="100"/>
  <c r="X36" i="100"/>
  <c r="W36" i="100"/>
  <c r="V36" i="100"/>
  <c r="U36" i="100"/>
  <c r="T36" i="100"/>
  <c r="S36" i="100"/>
  <c r="R36" i="100"/>
  <c r="Q36" i="100"/>
  <c r="L36" i="100"/>
  <c r="K36" i="100"/>
  <c r="I36" i="100"/>
  <c r="H36" i="100"/>
  <c r="G36" i="100"/>
  <c r="E36" i="100"/>
  <c r="D36" i="100"/>
  <c r="C36" i="100"/>
  <c r="B36" i="100"/>
  <c r="AK35" i="100"/>
  <c r="AJ35" i="100"/>
  <c r="AI35" i="100"/>
  <c r="AH35" i="100"/>
  <c r="AG35" i="100"/>
  <c r="AF35" i="100"/>
  <c r="AE35" i="100"/>
  <c r="AD35" i="100"/>
  <c r="AC35" i="100"/>
  <c r="AB35" i="100"/>
  <c r="AA35" i="100"/>
  <c r="Z35" i="100"/>
  <c r="Y35" i="100"/>
  <c r="X35" i="100"/>
  <c r="W35" i="100"/>
  <c r="V35" i="100"/>
  <c r="U35" i="100"/>
  <c r="T35" i="100"/>
  <c r="S35" i="100"/>
  <c r="R35" i="100"/>
  <c r="Q35" i="100"/>
  <c r="L35" i="100"/>
  <c r="K35" i="100"/>
  <c r="I35" i="100"/>
  <c r="H35" i="100"/>
  <c r="G35" i="100"/>
  <c r="E35" i="100"/>
  <c r="D35" i="100"/>
  <c r="C35" i="100"/>
  <c r="B35" i="100"/>
  <c r="AK34" i="100"/>
  <c r="AJ34" i="100"/>
  <c r="AI34" i="100"/>
  <c r="AH34" i="100"/>
  <c r="AG34" i="100"/>
  <c r="AF34" i="100"/>
  <c r="AE34" i="100"/>
  <c r="AD34" i="100"/>
  <c r="AC34" i="100"/>
  <c r="AB34" i="100"/>
  <c r="AA34" i="100"/>
  <c r="Z34" i="100"/>
  <c r="Y34" i="100"/>
  <c r="X34" i="100"/>
  <c r="W34" i="100"/>
  <c r="V34" i="100"/>
  <c r="U34" i="100"/>
  <c r="T34" i="100"/>
  <c r="S34" i="100"/>
  <c r="R34" i="100"/>
  <c r="Q34" i="100"/>
  <c r="L34" i="100"/>
  <c r="K34" i="100"/>
  <c r="I34" i="100"/>
  <c r="H34" i="100"/>
  <c r="G34" i="100"/>
  <c r="E34" i="100"/>
  <c r="D34" i="100"/>
  <c r="C34" i="100"/>
  <c r="B34" i="100"/>
  <c r="AK33" i="100"/>
  <c r="AJ33" i="100"/>
  <c r="AI33" i="100"/>
  <c r="AH33" i="100"/>
  <c r="AG33" i="100"/>
  <c r="AF33" i="100"/>
  <c r="AE33" i="100"/>
  <c r="AD33" i="100"/>
  <c r="AC33" i="100"/>
  <c r="AB33" i="100"/>
  <c r="AA33" i="100"/>
  <c r="Z33" i="100"/>
  <c r="Y33" i="100"/>
  <c r="X33" i="100"/>
  <c r="W33" i="100"/>
  <c r="V33" i="100"/>
  <c r="U33" i="100"/>
  <c r="T33" i="100"/>
  <c r="S33" i="100"/>
  <c r="R33" i="100"/>
  <c r="Q33" i="100"/>
  <c r="L33" i="100"/>
  <c r="K33" i="100"/>
  <c r="I33" i="100"/>
  <c r="H33" i="100"/>
  <c r="G33" i="100"/>
  <c r="E33" i="100"/>
  <c r="D33" i="100"/>
  <c r="C33" i="100"/>
  <c r="B33" i="100"/>
  <c r="AK32" i="100"/>
  <c r="AJ32" i="100"/>
  <c r="AI32" i="100"/>
  <c r="AH32" i="100"/>
  <c r="AG32" i="100"/>
  <c r="AF32" i="100"/>
  <c r="AE32" i="100"/>
  <c r="AD32" i="100"/>
  <c r="AC32" i="100"/>
  <c r="AB32" i="100"/>
  <c r="AA32" i="100"/>
  <c r="Z32" i="100"/>
  <c r="Y32" i="100"/>
  <c r="X32" i="100"/>
  <c r="W32" i="100"/>
  <c r="V32" i="100"/>
  <c r="U32" i="100"/>
  <c r="T32" i="100"/>
  <c r="S32" i="100"/>
  <c r="R32" i="100"/>
  <c r="Q32" i="100"/>
  <c r="L32" i="100"/>
  <c r="K32" i="100"/>
  <c r="I32" i="100"/>
  <c r="H32" i="100"/>
  <c r="G32" i="100"/>
  <c r="E32" i="100"/>
  <c r="D32" i="100"/>
  <c r="C32" i="100"/>
  <c r="B32" i="100"/>
  <c r="AK31" i="100"/>
  <c r="AJ31" i="100"/>
  <c r="AI31" i="100"/>
  <c r="AH31" i="100"/>
  <c r="AG31" i="100"/>
  <c r="AF31" i="100"/>
  <c r="AE31" i="100"/>
  <c r="AD31" i="100"/>
  <c r="AC31" i="100"/>
  <c r="AB31" i="100"/>
  <c r="AA31" i="100"/>
  <c r="Z31" i="100"/>
  <c r="Y31" i="100"/>
  <c r="X31" i="100"/>
  <c r="W31" i="100"/>
  <c r="V31" i="100"/>
  <c r="U31" i="100"/>
  <c r="T31" i="100"/>
  <c r="S31" i="100"/>
  <c r="R31" i="100"/>
  <c r="Q31" i="100"/>
  <c r="L31" i="100"/>
  <c r="K31" i="100"/>
  <c r="I31" i="100"/>
  <c r="H31" i="100"/>
  <c r="G31" i="100"/>
  <c r="E31" i="100"/>
  <c r="D31" i="100"/>
  <c r="C31" i="100"/>
  <c r="B31" i="100"/>
  <c r="AK30" i="100"/>
  <c r="AJ30" i="100"/>
  <c r="AI30" i="100"/>
  <c r="AH30" i="100"/>
  <c r="AG30" i="100"/>
  <c r="AF30" i="100"/>
  <c r="AE30" i="100"/>
  <c r="AD30" i="100"/>
  <c r="AC30" i="100"/>
  <c r="AB30" i="100"/>
  <c r="AA30" i="100"/>
  <c r="Z30" i="100"/>
  <c r="Y30" i="100"/>
  <c r="X30" i="100"/>
  <c r="W30" i="100"/>
  <c r="V30" i="100"/>
  <c r="U30" i="100"/>
  <c r="T30" i="100"/>
  <c r="S30" i="100"/>
  <c r="R30" i="100"/>
  <c r="Q30" i="100"/>
  <c r="L30" i="100"/>
  <c r="K30" i="100"/>
  <c r="I30" i="100"/>
  <c r="H30" i="100"/>
  <c r="G30" i="100"/>
  <c r="E30" i="100"/>
  <c r="D30" i="100"/>
  <c r="C30" i="100"/>
  <c r="B30" i="100"/>
  <c r="AK29" i="100"/>
  <c r="AJ29" i="100"/>
  <c r="AI29" i="100"/>
  <c r="AH29" i="100"/>
  <c r="AG29" i="100"/>
  <c r="AF29" i="100"/>
  <c r="AE29" i="100"/>
  <c r="AD29" i="100"/>
  <c r="AC29" i="100"/>
  <c r="AB29" i="100"/>
  <c r="AA29" i="100"/>
  <c r="Z29" i="100"/>
  <c r="Y29" i="100"/>
  <c r="X29" i="100"/>
  <c r="W29" i="100"/>
  <c r="V29" i="100"/>
  <c r="U29" i="100"/>
  <c r="T29" i="100"/>
  <c r="S29" i="100"/>
  <c r="R29" i="100"/>
  <c r="Q29" i="100"/>
  <c r="L29" i="100"/>
  <c r="K29" i="100"/>
  <c r="I29" i="100"/>
  <c r="H29" i="100"/>
  <c r="G29" i="100"/>
  <c r="E29" i="100"/>
  <c r="D29" i="100"/>
  <c r="C29" i="100"/>
  <c r="B29" i="100"/>
  <c r="AK28" i="100"/>
  <c r="AJ28" i="100"/>
  <c r="AI28" i="100"/>
  <c r="AH28" i="100"/>
  <c r="AG28" i="100"/>
  <c r="AF28" i="100"/>
  <c r="AE28" i="100"/>
  <c r="AD28" i="100"/>
  <c r="AC28" i="100"/>
  <c r="AB28" i="100"/>
  <c r="AA28" i="100"/>
  <c r="Z28" i="100"/>
  <c r="Y28" i="100"/>
  <c r="X28" i="100"/>
  <c r="W28" i="100"/>
  <c r="V28" i="100"/>
  <c r="U28" i="100"/>
  <c r="T28" i="100"/>
  <c r="S28" i="100"/>
  <c r="R28" i="100"/>
  <c r="Q28" i="100"/>
  <c r="L28" i="100"/>
  <c r="K28" i="100"/>
  <c r="I28" i="100"/>
  <c r="H28" i="100"/>
  <c r="G28" i="100"/>
  <c r="E28" i="100"/>
  <c r="D28" i="100"/>
  <c r="C28" i="100"/>
  <c r="B28" i="100"/>
  <c r="AK27" i="100"/>
  <c r="AJ27" i="100"/>
  <c r="AI27" i="100"/>
  <c r="AH27" i="100"/>
  <c r="AG27" i="100"/>
  <c r="AF27" i="100"/>
  <c r="AE27" i="100"/>
  <c r="AD27" i="100"/>
  <c r="AC27" i="100"/>
  <c r="AB27" i="100"/>
  <c r="AA27" i="100"/>
  <c r="Z27" i="100"/>
  <c r="Y27" i="100"/>
  <c r="X27" i="100"/>
  <c r="W27" i="100"/>
  <c r="V27" i="100"/>
  <c r="U27" i="100"/>
  <c r="T27" i="100"/>
  <c r="S27" i="100"/>
  <c r="R27" i="100"/>
  <c r="Q27" i="100"/>
  <c r="L27" i="100"/>
  <c r="K27" i="100"/>
  <c r="I27" i="100"/>
  <c r="H27" i="100"/>
  <c r="G27" i="100"/>
  <c r="E27" i="100"/>
  <c r="D27" i="100"/>
  <c r="C27" i="100"/>
  <c r="B27" i="100"/>
  <c r="AK26" i="100"/>
  <c r="AJ26" i="100"/>
  <c r="AI26" i="100"/>
  <c r="AH26" i="100"/>
  <c r="AG26" i="100"/>
  <c r="AF26" i="100"/>
  <c r="AE26" i="100"/>
  <c r="AD26" i="100"/>
  <c r="AC26" i="100"/>
  <c r="AB26" i="100"/>
  <c r="AA26" i="100"/>
  <c r="Z26" i="100"/>
  <c r="Y26" i="100"/>
  <c r="X26" i="100"/>
  <c r="W26" i="100"/>
  <c r="V26" i="100"/>
  <c r="U26" i="100"/>
  <c r="T26" i="100"/>
  <c r="S26" i="100"/>
  <c r="R26" i="100"/>
  <c r="Q26" i="100"/>
  <c r="L26" i="100"/>
  <c r="K26" i="100"/>
  <c r="I26" i="100"/>
  <c r="H26" i="100"/>
  <c r="G26" i="100"/>
  <c r="E26" i="100"/>
  <c r="D26" i="100"/>
  <c r="C26" i="100"/>
  <c r="B26" i="100"/>
  <c r="AK25" i="100"/>
  <c r="AJ25" i="100"/>
  <c r="AI25" i="100"/>
  <c r="AH25" i="100"/>
  <c r="AG25" i="100"/>
  <c r="AF25" i="100"/>
  <c r="AE25" i="100"/>
  <c r="AD25" i="100"/>
  <c r="AC25" i="100"/>
  <c r="AB25" i="100"/>
  <c r="AA25" i="100"/>
  <c r="Z25" i="100"/>
  <c r="Y25" i="100"/>
  <c r="X25" i="100"/>
  <c r="W25" i="100"/>
  <c r="V25" i="100"/>
  <c r="U25" i="100"/>
  <c r="T25" i="100"/>
  <c r="S25" i="100"/>
  <c r="R25" i="100"/>
  <c r="Q25" i="100"/>
  <c r="L25" i="100"/>
  <c r="K25" i="100"/>
  <c r="I25" i="100"/>
  <c r="H25" i="100"/>
  <c r="G25" i="100"/>
  <c r="E25" i="100"/>
  <c r="D25" i="100"/>
  <c r="C25" i="100"/>
  <c r="B25" i="100"/>
  <c r="AK24" i="100"/>
  <c r="AJ24" i="100"/>
  <c r="AI24" i="100"/>
  <c r="AH24" i="100"/>
  <c r="AG24" i="100"/>
  <c r="AF24" i="100"/>
  <c r="AE24" i="100"/>
  <c r="AD24" i="100"/>
  <c r="AC24" i="100"/>
  <c r="AB24" i="100"/>
  <c r="AA24" i="100"/>
  <c r="Z24" i="100"/>
  <c r="Y24" i="100"/>
  <c r="X24" i="100"/>
  <c r="W24" i="100"/>
  <c r="V24" i="100"/>
  <c r="U24" i="100"/>
  <c r="T24" i="100"/>
  <c r="S24" i="100"/>
  <c r="R24" i="100"/>
  <c r="Q24" i="100"/>
  <c r="L24" i="100"/>
  <c r="K24" i="100"/>
  <c r="I24" i="100"/>
  <c r="H24" i="100"/>
  <c r="G24" i="100"/>
  <c r="E24" i="100"/>
  <c r="D24" i="100"/>
  <c r="C24" i="100"/>
  <c r="B24" i="100"/>
  <c r="AK23" i="100"/>
  <c r="AJ23" i="100"/>
  <c r="AI23" i="100"/>
  <c r="AH23" i="100"/>
  <c r="AG23" i="100"/>
  <c r="AF23" i="100"/>
  <c r="AE23" i="100"/>
  <c r="AD23" i="100"/>
  <c r="AC23" i="100"/>
  <c r="AB23" i="100"/>
  <c r="AA23" i="100"/>
  <c r="Z23" i="100"/>
  <c r="Y23" i="100"/>
  <c r="X23" i="100"/>
  <c r="W23" i="100"/>
  <c r="V23" i="100"/>
  <c r="U23" i="100"/>
  <c r="T23" i="100"/>
  <c r="S23" i="100"/>
  <c r="R23" i="100"/>
  <c r="Q23" i="100"/>
  <c r="L23" i="100"/>
  <c r="K23" i="100"/>
  <c r="I23" i="100"/>
  <c r="H23" i="100"/>
  <c r="G23" i="100"/>
  <c r="E23" i="100"/>
  <c r="D23" i="100"/>
  <c r="C23" i="100"/>
  <c r="B23" i="100"/>
  <c r="AK22" i="100"/>
  <c r="AJ22" i="100"/>
  <c r="AI22" i="100"/>
  <c r="AH22" i="100"/>
  <c r="AG22" i="100"/>
  <c r="AF22" i="100"/>
  <c r="AE22" i="100"/>
  <c r="AD22" i="100"/>
  <c r="AC22" i="100"/>
  <c r="AB22" i="100"/>
  <c r="AA22" i="100"/>
  <c r="Z22" i="100"/>
  <c r="Y22" i="100"/>
  <c r="X22" i="100"/>
  <c r="W22" i="100"/>
  <c r="V22" i="100"/>
  <c r="U22" i="100"/>
  <c r="T22" i="100"/>
  <c r="S22" i="100"/>
  <c r="R22" i="100"/>
  <c r="Q22" i="100"/>
  <c r="L22" i="100"/>
  <c r="K22" i="100"/>
  <c r="I22" i="100"/>
  <c r="H22" i="100"/>
  <c r="G22" i="100"/>
  <c r="E22" i="100"/>
  <c r="D22" i="100"/>
  <c r="C22" i="100"/>
  <c r="B22" i="100"/>
  <c r="AK21" i="100"/>
  <c r="AJ21" i="100"/>
  <c r="AI21" i="100"/>
  <c r="AH21" i="100"/>
  <c r="AG21" i="100"/>
  <c r="AF21" i="100"/>
  <c r="AE21" i="100"/>
  <c r="AD21" i="100"/>
  <c r="AC21" i="100"/>
  <c r="AB21" i="100"/>
  <c r="AA21" i="100"/>
  <c r="Z21" i="100"/>
  <c r="Y21" i="100"/>
  <c r="X21" i="100"/>
  <c r="W21" i="100"/>
  <c r="V21" i="100"/>
  <c r="U21" i="100"/>
  <c r="T21" i="100"/>
  <c r="S21" i="100"/>
  <c r="R21" i="100"/>
  <c r="Q21" i="100"/>
  <c r="L21" i="100"/>
  <c r="K21" i="100"/>
  <c r="I21" i="100"/>
  <c r="H21" i="100"/>
  <c r="G21" i="100"/>
  <c r="E21" i="100"/>
  <c r="D21" i="100"/>
  <c r="C21" i="100"/>
  <c r="B21" i="100"/>
  <c r="AK20" i="100"/>
  <c r="AJ20" i="100"/>
  <c r="AI20" i="100"/>
  <c r="AH20" i="100"/>
  <c r="AG20" i="100"/>
  <c r="AF20" i="100"/>
  <c r="AE20" i="100"/>
  <c r="AD20" i="100"/>
  <c r="AC20" i="100"/>
  <c r="AB20" i="100"/>
  <c r="AA20" i="100"/>
  <c r="Z20" i="100"/>
  <c r="Y20" i="100"/>
  <c r="X20" i="100"/>
  <c r="W20" i="100"/>
  <c r="V20" i="100"/>
  <c r="U20" i="100"/>
  <c r="T20" i="100"/>
  <c r="S20" i="100"/>
  <c r="R20" i="100"/>
  <c r="Q20" i="100"/>
  <c r="L20" i="100"/>
  <c r="K20" i="100"/>
  <c r="I20" i="100"/>
  <c r="H20" i="100"/>
  <c r="G20" i="100"/>
  <c r="E20" i="100"/>
  <c r="D20" i="100"/>
  <c r="C20" i="100"/>
  <c r="B20" i="100"/>
  <c r="AK19" i="100"/>
  <c r="AJ19" i="100"/>
  <c r="AI19" i="100"/>
  <c r="AH19" i="100"/>
  <c r="AG19" i="100"/>
  <c r="AF19" i="100"/>
  <c r="AE19" i="100"/>
  <c r="AD19" i="100"/>
  <c r="AC19" i="100"/>
  <c r="AB19" i="100"/>
  <c r="AA19" i="100"/>
  <c r="Z19" i="100"/>
  <c r="Y19" i="100"/>
  <c r="X19" i="100"/>
  <c r="W19" i="100"/>
  <c r="V19" i="100"/>
  <c r="U19" i="100"/>
  <c r="T19" i="100"/>
  <c r="S19" i="100"/>
  <c r="R19" i="100"/>
  <c r="Q19" i="100"/>
  <c r="L19" i="100"/>
  <c r="K19" i="100"/>
  <c r="I19" i="100"/>
  <c r="H19" i="100"/>
  <c r="G19" i="100"/>
  <c r="E19" i="100"/>
  <c r="D19" i="100"/>
  <c r="C19" i="100"/>
  <c r="B19" i="100"/>
  <c r="AK18" i="100"/>
  <c r="AJ18" i="100"/>
  <c r="AI18" i="100"/>
  <c r="AH18" i="100"/>
  <c r="AG18" i="100"/>
  <c r="AF18" i="100"/>
  <c r="AE18" i="100"/>
  <c r="AD18" i="100"/>
  <c r="AC18" i="100"/>
  <c r="AB18" i="100"/>
  <c r="AA18" i="100"/>
  <c r="Z18" i="100"/>
  <c r="Y18" i="100"/>
  <c r="X18" i="100"/>
  <c r="W18" i="100"/>
  <c r="V18" i="100"/>
  <c r="U18" i="100"/>
  <c r="T18" i="100"/>
  <c r="S18" i="100"/>
  <c r="R18" i="100"/>
  <c r="Q18" i="100"/>
  <c r="L18" i="100"/>
  <c r="K18" i="100"/>
  <c r="I18" i="100"/>
  <c r="H18" i="100"/>
  <c r="G18" i="100"/>
  <c r="E18" i="100"/>
  <c r="D18" i="100"/>
  <c r="C18" i="100"/>
  <c r="B18" i="100"/>
  <c r="AK17" i="100"/>
  <c r="AJ17" i="100"/>
  <c r="AI17" i="100"/>
  <c r="AH17" i="100"/>
  <c r="AG17" i="100"/>
  <c r="AF17" i="100"/>
  <c r="AE17" i="100"/>
  <c r="AD17" i="100"/>
  <c r="AC17" i="100"/>
  <c r="AB17" i="100"/>
  <c r="AA17" i="100"/>
  <c r="Z17" i="100"/>
  <c r="Y17" i="100"/>
  <c r="X17" i="100"/>
  <c r="W17" i="100"/>
  <c r="V17" i="100"/>
  <c r="U17" i="100"/>
  <c r="T17" i="100"/>
  <c r="S17" i="100"/>
  <c r="R17" i="100"/>
  <c r="Q17" i="100"/>
  <c r="L17" i="100"/>
  <c r="K17" i="100"/>
  <c r="I17" i="100"/>
  <c r="H17" i="100"/>
  <c r="G17" i="100"/>
  <c r="E17" i="100"/>
  <c r="D17" i="100"/>
  <c r="C17" i="100"/>
  <c r="B17" i="100"/>
  <c r="AK16" i="100"/>
  <c r="AJ16" i="100"/>
  <c r="AI16" i="100"/>
  <c r="AH16" i="100"/>
  <c r="AG16" i="100"/>
  <c r="AF16" i="100"/>
  <c r="AE16" i="100"/>
  <c r="AD16" i="100"/>
  <c r="AC16" i="100"/>
  <c r="AB16" i="100"/>
  <c r="AA16" i="100"/>
  <c r="Z16" i="100"/>
  <c r="Y16" i="100"/>
  <c r="X16" i="100"/>
  <c r="W16" i="100"/>
  <c r="V16" i="100"/>
  <c r="U16" i="100"/>
  <c r="T16" i="100"/>
  <c r="S16" i="100"/>
  <c r="R16" i="100"/>
  <c r="Q16" i="100"/>
  <c r="L16" i="100"/>
  <c r="K16" i="100"/>
  <c r="I16" i="100"/>
  <c r="H16" i="100"/>
  <c r="G16" i="100"/>
  <c r="E16" i="100"/>
  <c r="D16" i="100"/>
  <c r="C16" i="100"/>
  <c r="B16" i="100"/>
  <c r="AK15" i="100"/>
  <c r="AJ15" i="100"/>
  <c r="AI15" i="100"/>
  <c r="AH15" i="100"/>
  <c r="AG15" i="100"/>
  <c r="AF15" i="100"/>
  <c r="AE15" i="100"/>
  <c r="AD15" i="100"/>
  <c r="AC15" i="100"/>
  <c r="AB15" i="100"/>
  <c r="AA15" i="100"/>
  <c r="Z15" i="100"/>
  <c r="Y15" i="100"/>
  <c r="X15" i="100"/>
  <c r="W15" i="100"/>
  <c r="V15" i="100"/>
  <c r="U15" i="100"/>
  <c r="T15" i="100"/>
  <c r="S15" i="100"/>
  <c r="R15" i="100"/>
  <c r="Q15" i="100"/>
  <c r="L15" i="100"/>
  <c r="K15" i="100"/>
  <c r="I15" i="100"/>
  <c r="H15" i="100"/>
  <c r="G15" i="100"/>
  <c r="E15" i="100"/>
  <c r="D15" i="100"/>
  <c r="C15" i="100"/>
  <c r="B15" i="100"/>
  <c r="AK14" i="100"/>
  <c r="AJ14" i="100"/>
  <c r="AI14" i="100"/>
  <c r="AH14" i="100"/>
  <c r="AG14" i="100"/>
  <c r="AF14" i="100"/>
  <c r="AE14" i="100"/>
  <c r="AD14" i="100"/>
  <c r="AC14" i="100"/>
  <c r="AB14" i="100"/>
  <c r="AA14" i="100"/>
  <c r="Z14" i="100"/>
  <c r="Y14" i="100"/>
  <c r="X14" i="100"/>
  <c r="W14" i="100"/>
  <c r="V14" i="100"/>
  <c r="U14" i="100"/>
  <c r="T14" i="100"/>
  <c r="S14" i="100"/>
  <c r="R14" i="100"/>
  <c r="Q14" i="100"/>
  <c r="L14" i="100"/>
  <c r="K14" i="100"/>
  <c r="I14" i="100"/>
  <c r="H14" i="100"/>
  <c r="G14" i="100"/>
  <c r="E14" i="100"/>
  <c r="D14" i="100"/>
  <c r="C14" i="100"/>
  <c r="B14" i="100"/>
  <c r="AK13" i="100"/>
  <c r="AJ13" i="100"/>
  <c r="AI13" i="100"/>
  <c r="AH13" i="100"/>
  <c r="AG13" i="100"/>
  <c r="AF13" i="100"/>
  <c r="AE13" i="100"/>
  <c r="AD13" i="100"/>
  <c r="AC13" i="100"/>
  <c r="AB13" i="100"/>
  <c r="AA13" i="100"/>
  <c r="Z13" i="100"/>
  <c r="Y13" i="100"/>
  <c r="X13" i="100"/>
  <c r="W13" i="100"/>
  <c r="V13" i="100"/>
  <c r="U13" i="100"/>
  <c r="T13" i="100"/>
  <c r="S13" i="100"/>
  <c r="R13" i="100"/>
  <c r="Q13" i="100"/>
  <c r="L13" i="100"/>
  <c r="K13" i="100"/>
  <c r="I13" i="100"/>
  <c r="H13" i="100"/>
  <c r="G13" i="100"/>
  <c r="E13" i="100"/>
  <c r="D13" i="100"/>
  <c r="C13" i="100"/>
  <c r="B13" i="100"/>
  <c r="AK12" i="100"/>
  <c r="AJ12" i="100"/>
  <c r="AI12" i="100"/>
  <c r="AH12" i="100"/>
  <c r="AG12" i="100"/>
  <c r="AF12" i="100"/>
  <c r="AE12" i="100"/>
  <c r="AD12" i="100"/>
  <c r="AC12" i="100"/>
  <c r="AB12" i="100"/>
  <c r="AA12" i="100"/>
  <c r="Z12" i="100"/>
  <c r="Y12" i="100"/>
  <c r="X12" i="100"/>
  <c r="W12" i="100"/>
  <c r="V12" i="100"/>
  <c r="U12" i="100"/>
  <c r="T12" i="100"/>
  <c r="S12" i="100"/>
  <c r="R12" i="100"/>
  <c r="Q12" i="100"/>
  <c r="L12" i="100"/>
  <c r="K12" i="100"/>
  <c r="I12" i="100"/>
  <c r="H12" i="100"/>
  <c r="G12" i="100"/>
  <c r="E12" i="100"/>
  <c r="D12" i="100"/>
  <c r="C12" i="100"/>
  <c r="B12" i="100"/>
  <c r="AK11" i="100"/>
  <c r="AJ11" i="100"/>
  <c r="AI11" i="100"/>
  <c r="AH11" i="100"/>
  <c r="AG11" i="100"/>
  <c r="AF11" i="100"/>
  <c r="AE11" i="100"/>
  <c r="AD11" i="100"/>
  <c r="AC11" i="100"/>
  <c r="AB11" i="100"/>
  <c r="AA11" i="100"/>
  <c r="Z11" i="100"/>
  <c r="Y11" i="100"/>
  <c r="X11" i="100"/>
  <c r="W11" i="100"/>
  <c r="V11" i="100"/>
  <c r="U11" i="100"/>
  <c r="T11" i="100"/>
  <c r="S11" i="100"/>
  <c r="R11" i="100"/>
  <c r="Q11" i="100"/>
  <c r="L11" i="100"/>
  <c r="K11" i="100"/>
  <c r="I11" i="100"/>
  <c r="H11" i="100"/>
  <c r="G11" i="100"/>
  <c r="E11" i="100"/>
  <c r="D11" i="100"/>
  <c r="C11" i="100"/>
  <c r="B11" i="100"/>
  <c r="AK10" i="100"/>
  <c r="AJ10" i="100"/>
  <c r="AI10" i="100"/>
  <c r="AH10" i="100"/>
  <c r="AG10" i="100"/>
  <c r="AF10" i="100"/>
  <c r="AE10" i="100"/>
  <c r="AD10" i="100"/>
  <c r="AC10" i="100"/>
  <c r="AB10" i="100"/>
  <c r="AA10" i="100"/>
  <c r="Z10" i="100"/>
  <c r="Y10" i="100"/>
  <c r="X10" i="100"/>
  <c r="W10" i="100"/>
  <c r="V10" i="100"/>
  <c r="U10" i="100"/>
  <c r="T10" i="100"/>
  <c r="S10" i="100"/>
  <c r="R10" i="100"/>
  <c r="Q10" i="100"/>
  <c r="L10" i="100"/>
  <c r="K10" i="100"/>
  <c r="I10" i="100"/>
  <c r="H10" i="100"/>
  <c r="G10" i="100"/>
  <c r="E10" i="100"/>
  <c r="D10" i="100"/>
  <c r="C10" i="100"/>
  <c r="B10" i="100"/>
  <c r="AK9" i="100"/>
  <c r="AJ9" i="100"/>
  <c r="AI9" i="100"/>
  <c r="AH9" i="100"/>
  <c r="AG9" i="100"/>
  <c r="AF9" i="100"/>
  <c r="AE9" i="100"/>
  <c r="AD9" i="100"/>
  <c r="AC9" i="100"/>
  <c r="AB9" i="100"/>
  <c r="AA9" i="100"/>
  <c r="Z9" i="100"/>
  <c r="Y9" i="100"/>
  <c r="X9" i="100"/>
  <c r="W9" i="100"/>
  <c r="V9" i="100"/>
  <c r="U9" i="100"/>
  <c r="T9" i="100"/>
  <c r="S9" i="100"/>
  <c r="R9" i="100"/>
  <c r="Q9" i="100"/>
  <c r="L9" i="100"/>
  <c r="K9" i="100"/>
  <c r="I9" i="100"/>
  <c r="H9" i="100"/>
  <c r="G9" i="100"/>
  <c r="E9" i="100"/>
  <c r="D9" i="100"/>
  <c r="C9" i="100"/>
  <c r="B9" i="100"/>
  <c r="AK8" i="100"/>
  <c r="AJ8" i="100"/>
  <c r="AI8" i="100"/>
  <c r="AH8" i="100"/>
  <c r="AG8" i="100"/>
  <c r="AF8" i="100"/>
  <c r="AE8" i="100"/>
  <c r="AD8" i="100"/>
  <c r="AC8" i="100"/>
  <c r="AB8" i="100"/>
  <c r="AA8" i="100"/>
  <c r="Z8" i="100"/>
  <c r="Y8" i="100"/>
  <c r="X8" i="100"/>
  <c r="W8" i="100"/>
  <c r="V8" i="100"/>
  <c r="U8" i="100"/>
  <c r="T8" i="100"/>
  <c r="S8" i="100"/>
  <c r="R8" i="100"/>
  <c r="Q8" i="100"/>
  <c r="L8" i="100"/>
  <c r="K8" i="100"/>
  <c r="I8" i="100"/>
  <c r="H8" i="100"/>
  <c r="G8" i="100"/>
  <c r="E8" i="100"/>
  <c r="D8" i="100"/>
  <c r="C8" i="100"/>
  <c r="B8" i="100"/>
  <c r="AK7" i="100"/>
  <c r="AJ7" i="100"/>
  <c r="AI7" i="100"/>
  <c r="AH7" i="100"/>
  <c r="AG7" i="100"/>
  <c r="AF7" i="100"/>
  <c r="AE7" i="100"/>
  <c r="AD7" i="100"/>
  <c r="AC7" i="100"/>
  <c r="AB7" i="100"/>
  <c r="AA7" i="100"/>
  <c r="Z7" i="100"/>
  <c r="Y7" i="100"/>
  <c r="X7" i="100"/>
  <c r="W7" i="100"/>
  <c r="V7" i="100"/>
  <c r="U7" i="100"/>
  <c r="T7" i="100"/>
  <c r="S7" i="100"/>
  <c r="R7" i="100"/>
  <c r="Q7" i="100"/>
  <c r="L7" i="100"/>
  <c r="K7" i="100"/>
  <c r="I7" i="100"/>
  <c r="H7" i="100"/>
  <c r="G7" i="100"/>
  <c r="E7" i="100"/>
  <c r="D7" i="100"/>
  <c r="C7" i="100"/>
  <c r="B7" i="100"/>
  <c r="AK6" i="100"/>
  <c r="AJ6" i="100"/>
  <c r="AI6" i="100"/>
  <c r="AH6" i="100"/>
  <c r="AG6" i="100"/>
  <c r="AF6" i="100"/>
  <c r="AE6" i="100"/>
  <c r="AD6" i="100"/>
  <c r="AC6" i="100"/>
  <c r="AB6" i="100"/>
  <c r="AA6" i="100"/>
  <c r="Z6" i="100"/>
  <c r="Y6" i="100"/>
  <c r="X6" i="100"/>
  <c r="W6" i="100"/>
  <c r="V6" i="100"/>
  <c r="U6" i="100"/>
  <c r="T6" i="100"/>
  <c r="S6" i="100"/>
  <c r="R6" i="100"/>
  <c r="Q6" i="100"/>
  <c r="L6" i="100"/>
  <c r="K6" i="100"/>
  <c r="I6" i="100"/>
  <c r="H6" i="100"/>
  <c r="G6" i="100"/>
  <c r="E6" i="100"/>
  <c r="D6" i="100"/>
  <c r="C6" i="100"/>
  <c r="B6" i="100"/>
  <c r="AK27" i="99"/>
  <c r="AJ27" i="99"/>
  <c r="AI27" i="99"/>
  <c r="AH27" i="99"/>
  <c r="AG27" i="99"/>
  <c r="AF27" i="99"/>
  <c r="AE27" i="99"/>
  <c r="AD27" i="99"/>
  <c r="AC27" i="99"/>
  <c r="AB27" i="99"/>
  <c r="AA27" i="99"/>
  <c r="Z27" i="99"/>
  <c r="Y27" i="99"/>
  <c r="X27" i="99"/>
  <c r="W27" i="99"/>
  <c r="V27" i="99"/>
  <c r="U27" i="99"/>
  <c r="T27" i="99"/>
  <c r="S27" i="99"/>
  <c r="R27" i="99"/>
  <c r="Q27" i="99"/>
  <c r="L27" i="99"/>
  <c r="K27" i="99"/>
  <c r="I27" i="99"/>
  <c r="H27" i="99"/>
  <c r="G27" i="99"/>
  <c r="E27" i="99"/>
  <c r="D27" i="99"/>
  <c r="C27" i="99"/>
  <c r="B27" i="99"/>
  <c r="AK26" i="99"/>
  <c r="AJ26" i="99"/>
  <c r="AI26" i="99"/>
  <c r="AH26" i="99"/>
  <c r="AG26" i="99"/>
  <c r="AF26" i="99"/>
  <c r="AE26" i="99"/>
  <c r="AD26" i="99"/>
  <c r="AC26" i="99"/>
  <c r="AB26" i="99"/>
  <c r="AA26" i="99"/>
  <c r="Z26" i="99"/>
  <c r="Y26" i="99"/>
  <c r="X26" i="99"/>
  <c r="W26" i="99"/>
  <c r="V26" i="99"/>
  <c r="U26" i="99"/>
  <c r="T26" i="99"/>
  <c r="S26" i="99"/>
  <c r="R26" i="99"/>
  <c r="Q26" i="99"/>
  <c r="L26" i="99"/>
  <c r="K26" i="99"/>
  <c r="I26" i="99"/>
  <c r="H26" i="99"/>
  <c r="G26" i="99"/>
  <c r="E26" i="99"/>
  <c r="D26" i="99"/>
  <c r="C26" i="99"/>
  <c r="B26" i="99"/>
  <c r="AK25" i="99"/>
  <c r="AJ25" i="99"/>
  <c r="AI25" i="99"/>
  <c r="AH25" i="99"/>
  <c r="AG25" i="99"/>
  <c r="AF25" i="99"/>
  <c r="AE25" i="99"/>
  <c r="AD25" i="99"/>
  <c r="AC25" i="99"/>
  <c r="AB25" i="99"/>
  <c r="AA25" i="99"/>
  <c r="Z25" i="99"/>
  <c r="Y25" i="99"/>
  <c r="X25" i="99"/>
  <c r="W25" i="99"/>
  <c r="V25" i="99"/>
  <c r="U25" i="99"/>
  <c r="T25" i="99"/>
  <c r="S25" i="99"/>
  <c r="R25" i="99"/>
  <c r="Q25" i="99"/>
  <c r="L25" i="99"/>
  <c r="K25" i="99"/>
  <c r="I25" i="99"/>
  <c r="H25" i="99"/>
  <c r="G25" i="99"/>
  <c r="E25" i="99"/>
  <c r="D25" i="99"/>
  <c r="C25" i="99"/>
  <c r="B25" i="99"/>
  <c r="AK24" i="99"/>
  <c r="AJ24" i="99"/>
  <c r="AI24" i="99"/>
  <c r="AH24" i="99"/>
  <c r="AG24" i="99"/>
  <c r="AF24" i="99"/>
  <c r="AE24" i="99"/>
  <c r="AD24" i="99"/>
  <c r="AC24" i="99"/>
  <c r="AB24" i="99"/>
  <c r="AA24" i="99"/>
  <c r="Z24" i="99"/>
  <c r="Y24" i="99"/>
  <c r="X24" i="99"/>
  <c r="W24" i="99"/>
  <c r="V24" i="99"/>
  <c r="U24" i="99"/>
  <c r="T24" i="99"/>
  <c r="S24" i="99"/>
  <c r="R24" i="99"/>
  <c r="Q24" i="99"/>
  <c r="L24" i="99"/>
  <c r="K24" i="99"/>
  <c r="I24" i="99"/>
  <c r="H24" i="99"/>
  <c r="G24" i="99"/>
  <c r="E24" i="99"/>
  <c r="D24" i="99"/>
  <c r="C24" i="99"/>
  <c r="B24" i="99"/>
  <c r="AK23" i="99"/>
  <c r="AJ23" i="99"/>
  <c r="AI23" i="99"/>
  <c r="AH23" i="99"/>
  <c r="AG23" i="99"/>
  <c r="AF23" i="99"/>
  <c r="AE23" i="99"/>
  <c r="AD23" i="99"/>
  <c r="AC23" i="99"/>
  <c r="AB23" i="99"/>
  <c r="AA23" i="99"/>
  <c r="Z23" i="99"/>
  <c r="Y23" i="99"/>
  <c r="X23" i="99"/>
  <c r="W23" i="99"/>
  <c r="V23" i="99"/>
  <c r="U23" i="99"/>
  <c r="T23" i="99"/>
  <c r="S23" i="99"/>
  <c r="R23" i="99"/>
  <c r="Q23" i="99"/>
  <c r="L23" i="99"/>
  <c r="K23" i="99"/>
  <c r="I23" i="99"/>
  <c r="H23" i="99"/>
  <c r="G23" i="99"/>
  <c r="E23" i="99"/>
  <c r="D23" i="99"/>
  <c r="C23" i="99"/>
  <c r="B23" i="99"/>
  <c r="AK22" i="99"/>
  <c r="AJ22" i="99"/>
  <c r="AI22" i="99"/>
  <c r="AH22" i="99"/>
  <c r="AG22" i="99"/>
  <c r="AF22" i="99"/>
  <c r="AE22" i="99"/>
  <c r="AD22" i="99"/>
  <c r="AC22" i="99"/>
  <c r="AB22" i="99"/>
  <c r="AA22" i="99"/>
  <c r="Z22" i="99"/>
  <c r="Y22" i="99"/>
  <c r="X22" i="99"/>
  <c r="W22" i="99"/>
  <c r="V22" i="99"/>
  <c r="U22" i="99"/>
  <c r="T22" i="99"/>
  <c r="S22" i="99"/>
  <c r="R22" i="99"/>
  <c r="Q22" i="99"/>
  <c r="L22" i="99"/>
  <c r="K22" i="99"/>
  <c r="I22" i="99"/>
  <c r="H22" i="99"/>
  <c r="G22" i="99"/>
  <c r="E22" i="99"/>
  <c r="D22" i="99"/>
  <c r="C22" i="99"/>
  <c r="B22" i="99"/>
  <c r="AK21" i="99"/>
  <c r="AJ21" i="99"/>
  <c r="AI21" i="99"/>
  <c r="AH21" i="99"/>
  <c r="AG21" i="99"/>
  <c r="AF21" i="99"/>
  <c r="AE21" i="99"/>
  <c r="AD21" i="99"/>
  <c r="AC21" i="99"/>
  <c r="AB21" i="99"/>
  <c r="AA21" i="99"/>
  <c r="Z21" i="99"/>
  <c r="Y21" i="99"/>
  <c r="X21" i="99"/>
  <c r="W21" i="99"/>
  <c r="V21" i="99"/>
  <c r="U21" i="99"/>
  <c r="T21" i="99"/>
  <c r="S21" i="99"/>
  <c r="R21" i="99"/>
  <c r="Q21" i="99"/>
  <c r="L21" i="99"/>
  <c r="K21" i="99"/>
  <c r="I21" i="99"/>
  <c r="H21" i="99"/>
  <c r="G21" i="99"/>
  <c r="E21" i="99"/>
  <c r="D21" i="99"/>
  <c r="C21" i="99"/>
  <c r="B21" i="99"/>
  <c r="AK20" i="99"/>
  <c r="AJ20" i="99"/>
  <c r="AI20" i="99"/>
  <c r="AH20" i="99"/>
  <c r="AG20" i="99"/>
  <c r="AF20" i="99"/>
  <c r="AE20" i="99"/>
  <c r="AD20" i="99"/>
  <c r="AC20" i="99"/>
  <c r="AB20" i="99"/>
  <c r="AA20" i="99"/>
  <c r="Z20" i="99"/>
  <c r="Y20" i="99"/>
  <c r="X20" i="99"/>
  <c r="W20" i="99"/>
  <c r="V20" i="99"/>
  <c r="U20" i="99"/>
  <c r="T20" i="99"/>
  <c r="S20" i="99"/>
  <c r="R20" i="99"/>
  <c r="Q20" i="99"/>
  <c r="L20" i="99"/>
  <c r="K20" i="99"/>
  <c r="I20" i="99"/>
  <c r="H20" i="99"/>
  <c r="G20" i="99"/>
  <c r="E20" i="99"/>
  <c r="D20" i="99"/>
  <c r="C20" i="99"/>
  <c r="B20" i="99"/>
  <c r="AK19" i="99"/>
  <c r="AJ19" i="99"/>
  <c r="AI19" i="99"/>
  <c r="AH19" i="99"/>
  <c r="AG19" i="99"/>
  <c r="AF19" i="99"/>
  <c r="AE19" i="99"/>
  <c r="AD19" i="99"/>
  <c r="AC19" i="99"/>
  <c r="AB19" i="99"/>
  <c r="AA19" i="99"/>
  <c r="Z19" i="99"/>
  <c r="Y19" i="99"/>
  <c r="X19" i="99"/>
  <c r="W19" i="99"/>
  <c r="V19" i="99"/>
  <c r="U19" i="99"/>
  <c r="T19" i="99"/>
  <c r="S19" i="99"/>
  <c r="R19" i="99"/>
  <c r="Q19" i="99"/>
  <c r="L19" i="99"/>
  <c r="K19" i="99"/>
  <c r="I19" i="99"/>
  <c r="H19" i="99"/>
  <c r="G19" i="99"/>
  <c r="E19" i="99"/>
  <c r="D19" i="99"/>
  <c r="C19" i="99"/>
  <c r="B19" i="99"/>
  <c r="AK18" i="99"/>
  <c r="AJ18" i="99"/>
  <c r="AI18" i="99"/>
  <c r="AH18" i="99"/>
  <c r="AG18" i="99"/>
  <c r="AF18" i="99"/>
  <c r="AE18" i="99"/>
  <c r="AD18" i="99"/>
  <c r="AC18" i="99"/>
  <c r="AB18" i="99"/>
  <c r="AA18" i="99"/>
  <c r="Z18" i="99"/>
  <c r="Y18" i="99"/>
  <c r="X18" i="99"/>
  <c r="W18" i="99"/>
  <c r="V18" i="99"/>
  <c r="U18" i="99"/>
  <c r="T18" i="99"/>
  <c r="S18" i="99"/>
  <c r="R18" i="99"/>
  <c r="Q18" i="99"/>
  <c r="L18" i="99"/>
  <c r="K18" i="99"/>
  <c r="I18" i="99"/>
  <c r="H18" i="99"/>
  <c r="G18" i="99"/>
  <c r="E18" i="99"/>
  <c r="D18" i="99"/>
  <c r="C18" i="99"/>
  <c r="B18" i="99"/>
  <c r="AK17" i="99"/>
  <c r="AJ17" i="99"/>
  <c r="AI17" i="99"/>
  <c r="AH17" i="99"/>
  <c r="AG17" i="99"/>
  <c r="AF17" i="99"/>
  <c r="AE17" i="99"/>
  <c r="AD17" i="99"/>
  <c r="AC17" i="99"/>
  <c r="AB17" i="99"/>
  <c r="AA17" i="99"/>
  <c r="Z17" i="99"/>
  <c r="Y17" i="99"/>
  <c r="X17" i="99"/>
  <c r="W17" i="99"/>
  <c r="V17" i="99"/>
  <c r="U17" i="99"/>
  <c r="T17" i="99"/>
  <c r="S17" i="99"/>
  <c r="R17" i="99"/>
  <c r="Q17" i="99"/>
  <c r="L17" i="99"/>
  <c r="K17" i="99"/>
  <c r="I17" i="99"/>
  <c r="H17" i="99"/>
  <c r="G17" i="99"/>
  <c r="E17" i="99"/>
  <c r="D17" i="99"/>
  <c r="C17" i="99"/>
  <c r="B17" i="99"/>
  <c r="AK16" i="99"/>
  <c r="AJ16" i="99"/>
  <c r="AI16" i="99"/>
  <c r="AH16" i="99"/>
  <c r="AG16" i="99"/>
  <c r="AF16" i="99"/>
  <c r="AE16" i="99"/>
  <c r="AD16" i="99"/>
  <c r="AC16" i="99"/>
  <c r="AB16" i="99"/>
  <c r="AA16" i="99"/>
  <c r="Z16" i="99"/>
  <c r="Y16" i="99"/>
  <c r="X16" i="99"/>
  <c r="W16" i="99"/>
  <c r="V16" i="99"/>
  <c r="U16" i="99"/>
  <c r="T16" i="99"/>
  <c r="S16" i="99"/>
  <c r="R16" i="99"/>
  <c r="Q16" i="99"/>
  <c r="L16" i="99"/>
  <c r="K16" i="99"/>
  <c r="I16" i="99"/>
  <c r="H16" i="99"/>
  <c r="G16" i="99"/>
  <c r="E16" i="99"/>
  <c r="D16" i="99"/>
  <c r="C16" i="99"/>
  <c r="B16" i="99"/>
  <c r="AK15" i="99"/>
  <c r="AJ15" i="99"/>
  <c r="AI15" i="99"/>
  <c r="AH15" i="99"/>
  <c r="AG15" i="99"/>
  <c r="AF15" i="99"/>
  <c r="AE15" i="99"/>
  <c r="AD15" i="99"/>
  <c r="AC15" i="99"/>
  <c r="AB15" i="99"/>
  <c r="AA15" i="99"/>
  <c r="Z15" i="99"/>
  <c r="Y15" i="99"/>
  <c r="X15" i="99"/>
  <c r="W15" i="99"/>
  <c r="V15" i="99"/>
  <c r="U15" i="99"/>
  <c r="T15" i="99"/>
  <c r="S15" i="99"/>
  <c r="R15" i="99"/>
  <c r="Q15" i="99"/>
  <c r="L15" i="99"/>
  <c r="K15" i="99"/>
  <c r="I15" i="99"/>
  <c r="H15" i="99"/>
  <c r="G15" i="99"/>
  <c r="E15" i="99"/>
  <c r="D15" i="99"/>
  <c r="C15" i="99"/>
  <c r="B15" i="99"/>
  <c r="AK14" i="99"/>
  <c r="AJ14" i="99"/>
  <c r="AI14" i="99"/>
  <c r="AH14" i="99"/>
  <c r="AG14" i="99"/>
  <c r="AF14" i="99"/>
  <c r="AE14" i="99"/>
  <c r="AD14" i="99"/>
  <c r="AC14" i="99"/>
  <c r="AB14" i="99"/>
  <c r="AA14" i="99"/>
  <c r="Z14" i="99"/>
  <c r="Y14" i="99"/>
  <c r="X14" i="99"/>
  <c r="W14" i="99"/>
  <c r="V14" i="99"/>
  <c r="U14" i="99"/>
  <c r="T14" i="99"/>
  <c r="S14" i="99"/>
  <c r="R14" i="99"/>
  <c r="Q14" i="99"/>
  <c r="L14" i="99"/>
  <c r="K14" i="99"/>
  <c r="I14" i="99"/>
  <c r="H14" i="99"/>
  <c r="G14" i="99"/>
  <c r="E14" i="99"/>
  <c r="D14" i="99"/>
  <c r="C14" i="99"/>
  <c r="B14" i="99"/>
  <c r="AK13" i="99"/>
  <c r="AJ13" i="99"/>
  <c r="AI13" i="99"/>
  <c r="AH13" i="99"/>
  <c r="AG13" i="99"/>
  <c r="AF13" i="99"/>
  <c r="AE13" i="99"/>
  <c r="AD13" i="99"/>
  <c r="AC13" i="99"/>
  <c r="AB13" i="99"/>
  <c r="AA13" i="99"/>
  <c r="Z13" i="99"/>
  <c r="Y13" i="99"/>
  <c r="X13" i="99"/>
  <c r="W13" i="99"/>
  <c r="V13" i="99"/>
  <c r="U13" i="99"/>
  <c r="T13" i="99"/>
  <c r="S13" i="99"/>
  <c r="R13" i="99"/>
  <c r="Q13" i="99"/>
  <c r="L13" i="99"/>
  <c r="K13" i="99"/>
  <c r="I13" i="99"/>
  <c r="H13" i="99"/>
  <c r="G13" i="99"/>
  <c r="E13" i="99"/>
  <c r="D13" i="99"/>
  <c r="C13" i="99"/>
  <c r="B13" i="99"/>
  <c r="AK12" i="99"/>
  <c r="AJ12" i="99"/>
  <c r="AI12" i="99"/>
  <c r="AH12" i="99"/>
  <c r="AG12" i="99"/>
  <c r="AF12" i="99"/>
  <c r="AE12" i="99"/>
  <c r="AD12" i="99"/>
  <c r="AC12" i="99"/>
  <c r="AB12" i="99"/>
  <c r="AA12" i="99"/>
  <c r="Z12" i="99"/>
  <c r="Y12" i="99"/>
  <c r="X12" i="99"/>
  <c r="W12" i="99"/>
  <c r="V12" i="99"/>
  <c r="U12" i="99"/>
  <c r="T12" i="99"/>
  <c r="S12" i="99"/>
  <c r="R12" i="99"/>
  <c r="Q12" i="99"/>
  <c r="L12" i="99"/>
  <c r="K12" i="99"/>
  <c r="I12" i="99"/>
  <c r="H12" i="99"/>
  <c r="G12" i="99"/>
  <c r="E12" i="99"/>
  <c r="D12" i="99"/>
  <c r="C12" i="99"/>
  <c r="B12" i="99"/>
  <c r="AK11" i="99"/>
  <c r="AJ11" i="99"/>
  <c r="AI11" i="99"/>
  <c r="AH11" i="99"/>
  <c r="AG11" i="99"/>
  <c r="AF11" i="99"/>
  <c r="AE11" i="99"/>
  <c r="AD11" i="99"/>
  <c r="AC11" i="99"/>
  <c r="AB11" i="99"/>
  <c r="AA11" i="99"/>
  <c r="Z11" i="99"/>
  <c r="Y11" i="99"/>
  <c r="X11" i="99"/>
  <c r="W11" i="99"/>
  <c r="V11" i="99"/>
  <c r="U11" i="99"/>
  <c r="T11" i="99"/>
  <c r="S11" i="99"/>
  <c r="R11" i="99"/>
  <c r="Q11" i="99"/>
  <c r="L11" i="99"/>
  <c r="K11" i="99"/>
  <c r="I11" i="99"/>
  <c r="H11" i="99"/>
  <c r="G11" i="99"/>
  <c r="E11" i="99"/>
  <c r="D11" i="99"/>
  <c r="C11" i="99"/>
  <c r="B11" i="99"/>
  <c r="AK10" i="99"/>
  <c r="AJ10" i="99"/>
  <c r="AI10" i="99"/>
  <c r="AH10" i="99"/>
  <c r="AG10" i="99"/>
  <c r="AF10" i="99"/>
  <c r="AE10" i="99"/>
  <c r="AD10" i="99"/>
  <c r="AC10" i="99"/>
  <c r="AB10" i="99"/>
  <c r="AA10" i="99"/>
  <c r="Z10" i="99"/>
  <c r="Y10" i="99"/>
  <c r="X10" i="99"/>
  <c r="W10" i="99"/>
  <c r="V10" i="99"/>
  <c r="U10" i="99"/>
  <c r="T10" i="99"/>
  <c r="S10" i="99"/>
  <c r="R10" i="99"/>
  <c r="Q10" i="99"/>
  <c r="L10" i="99"/>
  <c r="K10" i="99"/>
  <c r="I10" i="99"/>
  <c r="H10" i="99"/>
  <c r="G10" i="99"/>
  <c r="E10" i="99"/>
  <c r="D10" i="99"/>
  <c r="C10" i="99"/>
  <c r="B10" i="99"/>
  <c r="AK9" i="99"/>
  <c r="AJ9" i="99"/>
  <c r="AI9" i="99"/>
  <c r="AH9" i="99"/>
  <c r="AG9" i="99"/>
  <c r="AF9" i="99"/>
  <c r="AE9" i="99"/>
  <c r="AD9" i="99"/>
  <c r="AC9" i="99"/>
  <c r="AB9" i="99"/>
  <c r="AA9" i="99"/>
  <c r="Z9" i="99"/>
  <c r="Y9" i="99"/>
  <c r="X9" i="99"/>
  <c r="W9" i="99"/>
  <c r="V9" i="99"/>
  <c r="U9" i="99"/>
  <c r="T9" i="99"/>
  <c r="S9" i="99"/>
  <c r="R9" i="99"/>
  <c r="Q9" i="99"/>
  <c r="L9" i="99"/>
  <c r="K9" i="99"/>
  <c r="I9" i="99"/>
  <c r="H9" i="99"/>
  <c r="G9" i="99"/>
  <c r="E9" i="99"/>
  <c r="D9" i="99"/>
  <c r="C9" i="99"/>
  <c r="B9" i="99"/>
  <c r="AK8" i="99"/>
  <c r="AJ8" i="99"/>
  <c r="AI8" i="99"/>
  <c r="AH8" i="99"/>
  <c r="AG8" i="99"/>
  <c r="AF8" i="99"/>
  <c r="AE8" i="99"/>
  <c r="AD8" i="99"/>
  <c r="AC8" i="99"/>
  <c r="AB8" i="99"/>
  <c r="AA8" i="99"/>
  <c r="Z8" i="99"/>
  <c r="Y8" i="99"/>
  <c r="X8" i="99"/>
  <c r="W8" i="99"/>
  <c r="V8" i="99"/>
  <c r="U8" i="99"/>
  <c r="T8" i="99"/>
  <c r="S8" i="99"/>
  <c r="R8" i="99"/>
  <c r="Q8" i="99"/>
  <c r="L8" i="99"/>
  <c r="K8" i="99"/>
  <c r="I8" i="99"/>
  <c r="H8" i="99"/>
  <c r="G8" i="99"/>
  <c r="E8" i="99"/>
  <c r="D8" i="99"/>
  <c r="C8" i="99"/>
  <c r="B8" i="99"/>
  <c r="AK7" i="99"/>
  <c r="AJ7" i="99"/>
  <c r="AI7" i="99"/>
  <c r="AH7" i="99"/>
  <c r="AG7" i="99"/>
  <c r="AF7" i="99"/>
  <c r="AE7" i="99"/>
  <c r="AD7" i="99"/>
  <c r="AC7" i="99"/>
  <c r="AB7" i="99"/>
  <c r="AA7" i="99"/>
  <c r="Z7" i="99"/>
  <c r="Y7" i="99"/>
  <c r="X7" i="99"/>
  <c r="W7" i="99"/>
  <c r="V7" i="99"/>
  <c r="U7" i="99"/>
  <c r="T7" i="99"/>
  <c r="S7" i="99"/>
  <c r="R7" i="99"/>
  <c r="Q7" i="99"/>
  <c r="L7" i="99"/>
  <c r="K7" i="99"/>
  <c r="I7" i="99"/>
  <c r="H7" i="99"/>
  <c r="G7" i="99"/>
  <c r="E7" i="99"/>
  <c r="D7" i="99"/>
  <c r="C7" i="99"/>
  <c r="B7" i="99"/>
  <c r="AK6" i="99"/>
  <c r="AJ6" i="99"/>
  <c r="AI6" i="99"/>
  <c r="AH6" i="99"/>
  <c r="AG6" i="99"/>
  <c r="AF6" i="99"/>
  <c r="AE6" i="99"/>
  <c r="AD6" i="99"/>
  <c r="AC6" i="99"/>
  <c r="AB6" i="99"/>
  <c r="AA6" i="99"/>
  <c r="Z6" i="99"/>
  <c r="Y6" i="99"/>
  <c r="X6" i="99"/>
  <c r="W6" i="99"/>
  <c r="V6" i="99"/>
  <c r="U6" i="99"/>
  <c r="T6" i="99"/>
  <c r="S6" i="99"/>
  <c r="R6" i="99"/>
  <c r="Q6" i="99"/>
  <c r="L6" i="99"/>
  <c r="K6" i="99"/>
  <c r="I6" i="99"/>
  <c r="H6" i="99"/>
  <c r="G6" i="99"/>
  <c r="E6" i="99"/>
  <c r="D6" i="99"/>
  <c r="C6" i="99"/>
  <c r="B6" i="99"/>
  <c r="AK110" i="98"/>
  <c r="AJ110" i="98"/>
  <c r="AI110" i="98"/>
  <c r="AH110" i="98"/>
  <c r="AG110" i="98"/>
  <c r="AF110" i="98"/>
  <c r="AE110" i="98"/>
  <c r="AD110" i="98"/>
  <c r="AC110" i="98"/>
  <c r="AB110" i="98"/>
  <c r="AK109" i="98"/>
  <c r="AJ109" i="98"/>
  <c r="AI109" i="98"/>
  <c r="AH109" i="98"/>
  <c r="AG109" i="98"/>
  <c r="AF109" i="98"/>
  <c r="AE109" i="98"/>
  <c r="AD109" i="98"/>
  <c r="AC109" i="98"/>
  <c r="AB109" i="98"/>
  <c r="AK108" i="98"/>
  <c r="AJ108" i="98"/>
  <c r="AI108" i="98"/>
  <c r="AH108" i="98"/>
  <c r="AG108" i="98"/>
  <c r="AF108" i="98"/>
  <c r="AE108" i="98"/>
  <c r="AD108" i="98"/>
  <c r="AC108" i="98"/>
  <c r="AB108" i="98"/>
  <c r="AK107" i="98"/>
  <c r="AJ107" i="98"/>
  <c r="AI107" i="98"/>
  <c r="AH107" i="98"/>
  <c r="AG107" i="98"/>
  <c r="AF107" i="98"/>
  <c r="AE107" i="98"/>
  <c r="AD107" i="98"/>
  <c r="AC107" i="98"/>
  <c r="AB107" i="98"/>
  <c r="AK106" i="98"/>
  <c r="AJ106" i="98"/>
  <c r="AI106" i="98"/>
  <c r="AH106" i="98"/>
  <c r="AG106" i="98"/>
  <c r="AF106" i="98"/>
  <c r="AE106" i="98"/>
  <c r="AD106" i="98"/>
  <c r="AC106" i="98"/>
  <c r="AB106" i="98"/>
  <c r="AK105" i="98"/>
  <c r="AJ105" i="98"/>
  <c r="AI105" i="98"/>
  <c r="AH105" i="98"/>
  <c r="AG105" i="98"/>
  <c r="AF105" i="98"/>
  <c r="AE105" i="98"/>
  <c r="AD105" i="98"/>
  <c r="AC105" i="98"/>
  <c r="AB105" i="98"/>
  <c r="AK104" i="98"/>
  <c r="AJ104" i="98"/>
  <c r="AI104" i="98"/>
  <c r="AH104" i="98"/>
  <c r="AG104" i="98"/>
  <c r="AF104" i="98"/>
  <c r="AE104" i="98"/>
  <c r="AD104" i="98"/>
  <c r="AC104" i="98"/>
  <c r="AB104" i="98"/>
  <c r="AK103" i="98"/>
  <c r="AJ103" i="98"/>
  <c r="AI103" i="98"/>
  <c r="AH103" i="98"/>
  <c r="AG103" i="98"/>
  <c r="AF103" i="98"/>
  <c r="AE103" i="98"/>
  <c r="AD103" i="98"/>
  <c r="AC103" i="98"/>
  <c r="AB103" i="98"/>
  <c r="AK102" i="98"/>
  <c r="AJ102" i="98"/>
  <c r="AI102" i="98"/>
  <c r="AH102" i="98"/>
  <c r="AG102" i="98"/>
  <c r="AF102" i="98"/>
  <c r="AE102" i="98"/>
  <c r="AD102" i="98"/>
  <c r="AC102" i="98"/>
  <c r="AB102" i="98"/>
  <c r="AK101" i="98"/>
  <c r="AJ101" i="98"/>
  <c r="AI101" i="98"/>
  <c r="AH101" i="98"/>
  <c r="AG101" i="98"/>
  <c r="AF101" i="98"/>
  <c r="AE101" i="98"/>
  <c r="AD101" i="98"/>
  <c r="AC101" i="98"/>
  <c r="AB101" i="98"/>
  <c r="AK100" i="98"/>
  <c r="AJ100" i="98"/>
  <c r="AI100" i="98"/>
  <c r="AH100" i="98"/>
  <c r="AG100" i="98"/>
  <c r="AF100" i="98"/>
  <c r="AE100" i="98"/>
  <c r="AD100" i="98"/>
  <c r="AC100" i="98"/>
  <c r="AB100" i="98"/>
  <c r="AK99" i="98"/>
  <c r="AJ99" i="98"/>
  <c r="AI99" i="98"/>
  <c r="AH99" i="98"/>
  <c r="AG99" i="98"/>
  <c r="AF99" i="98"/>
  <c r="AE99" i="98"/>
  <c r="AD99" i="98"/>
  <c r="AC99" i="98"/>
  <c r="AB99" i="98"/>
  <c r="AK98" i="98"/>
  <c r="AJ98" i="98"/>
  <c r="AI98" i="98"/>
  <c r="AH98" i="98"/>
  <c r="AG98" i="98"/>
  <c r="AF98" i="98"/>
  <c r="AE98" i="98"/>
  <c r="AD98" i="98"/>
  <c r="AC98" i="98"/>
  <c r="AB98" i="98"/>
  <c r="AK97" i="98"/>
  <c r="AJ97" i="98"/>
  <c r="AI97" i="98"/>
  <c r="AH97" i="98"/>
  <c r="AG97" i="98"/>
  <c r="AF97" i="98"/>
  <c r="AE97" i="98"/>
  <c r="AD97" i="98"/>
  <c r="AC97" i="98"/>
  <c r="AB97" i="98"/>
  <c r="AK96" i="98"/>
  <c r="AJ96" i="98"/>
  <c r="AI96" i="98"/>
  <c r="AH96" i="98"/>
  <c r="AG96" i="98"/>
  <c r="AF96" i="98"/>
  <c r="AE96" i="98"/>
  <c r="AD96" i="98"/>
  <c r="AC96" i="98"/>
  <c r="AB96" i="98"/>
  <c r="AK95" i="98"/>
  <c r="AJ95" i="98"/>
  <c r="AI95" i="98"/>
  <c r="AH95" i="98"/>
  <c r="AG95" i="98"/>
  <c r="AF95" i="98"/>
  <c r="AE95" i="98"/>
  <c r="AD95" i="98"/>
  <c r="AC95" i="98"/>
  <c r="AB95" i="98"/>
  <c r="AK94" i="98"/>
  <c r="AJ94" i="98"/>
  <c r="AI94" i="98"/>
  <c r="AH94" i="98"/>
  <c r="AG94" i="98"/>
  <c r="AF94" i="98"/>
  <c r="AE94" i="98"/>
  <c r="AD94" i="98"/>
  <c r="AC94" i="98"/>
  <c r="AB94" i="98"/>
  <c r="AK93" i="98"/>
  <c r="AJ93" i="98"/>
  <c r="AI93" i="98"/>
  <c r="AH93" i="98"/>
  <c r="AG93" i="98"/>
  <c r="AF93" i="98"/>
  <c r="AE93" i="98"/>
  <c r="AD93" i="98"/>
  <c r="AC93" i="98"/>
  <c r="AB93" i="98"/>
  <c r="AK92" i="98"/>
  <c r="AJ92" i="98"/>
  <c r="AI92" i="98"/>
  <c r="AH92" i="98"/>
  <c r="AG92" i="98"/>
  <c r="AF92" i="98"/>
  <c r="AE92" i="98"/>
  <c r="AD92" i="98"/>
  <c r="AC92" i="98"/>
  <c r="AB92" i="98"/>
  <c r="AK91" i="98"/>
  <c r="AJ91" i="98"/>
  <c r="AI91" i="98"/>
  <c r="AH91" i="98"/>
  <c r="AG91" i="98"/>
  <c r="AF91" i="98"/>
  <c r="AE91" i="98"/>
  <c r="AD91" i="98"/>
  <c r="AC91" i="98"/>
  <c r="AB91" i="98"/>
  <c r="AK90" i="98"/>
  <c r="AJ90" i="98"/>
  <c r="AI90" i="98"/>
  <c r="AH90" i="98"/>
  <c r="AG90" i="98"/>
  <c r="AF90" i="98"/>
  <c r="AE90" i="98"/>
  <c r="AD90" i="98"/>
  <c r="AC90" i="98"/>
  <c r="AB90" i="98"/>
  <c r="AK89" i="98"/>
  <c r="AJ89" i="98"/>
  <c r="AI89" i="98"/>
  <c r="AH89" i="98"/>
  <c r="AG89" i="98"/>
  <c r="AF89" i="98"/>
  <c r="AE89" i="98"/>
  <c r="AD89" i="98"/>
  <c r="AC89" i="98"/>
  <c r="AB89" i="98"/>
  <c r="AK88" i="98"/>
  <c r="AJ88" i="98"/>
  <c r="AI88" i="98"/>
  <c r="AH88" i="98"/>
  <c r="AG88" i="98"/>
  <c r="AF88" i="98"/>
  <c r="AE88" i="98"/>
  <c r="AD88" i="98"/>
  <c r="AC88" i="98"/>
  <c r="AB88" i="98"/>
  <c r="AK87" i="98"/>
  <c r="AJ87" i="98"/>
  <c r="AI87" i="98"/>
  <c r="AH87" i="98"/>
  <c r="AG87" i="98"/>
  <c r="AF87" i="98"/>
  <c r="AE87" i="98"/>
  <c r="AD87" i="98"/>
  <c r="AC87" i="98"/>
  <c r="AB87" i="98"/>
  <c r="AK86" i="98"/>
  <c r="AJ86" i="98"/>
  <c r="AI86" i="98"/>
  <c r="AH86" i="98"/>
  <c r="AG86" i="98"/>
  <c r="AF86" i="98"/>
  <c r="AE86" i="98"/>
  <c r="AD86" i="98"/>
  <c r="AC86" i="98"/>
  <c r="AB86" i="98"/>
  <c r="AK85" i="98"/>
  <c r="AJ85" i="98"/>
  <c r="AI85" i="98"/>
  <c r="AH85" i="98"/>
  <c r="AG85" i="98"/>
  <c r="AF85" i="98"/>
  <c r="AE85" i="98"/>
  <c r="AD85" i="98"/>
  <c r="AC85" i="98"/>
  <c r="AB85" i="98"/>
  <c r="AK84" i="98"/>
  <c r="AJ84" i="98"/>
  <c r="AI84" i="98"/>
  <c r="AH84" i="98"/>
  <c r="AG84" i="98"/>
  <c r="AF84" i="98"/>
  <c r="AE84" i="98"/>
  <c r="AD84" i="98"/>
  <c r="AC84" i="98"/>
  <c r="AB84" i="98"/>
  <c r="AK83" i="98"/>
  <c r="AJ83" i="98"/>
  <c r="AI83" i="98"/>
  <c r="AH83" i="98"/>
  <c r="AG83" i="98"/>
  <c r="AF83" i="98"/>
  <c r="AE83" i="98"/>
  <c r="AD83" i="98"/>
  <c r="AC83" i="98"/>
  <c r="AB83" i="98"/>
  <c r="AK82" i="98"/>
  <c r="AJ82" i="98"/>
  <c r="AI82" i="98"/>
  <c r="AH82" i="98"/>
  <c r="AG82" i="98"/>
  <c r="AF82" i="98"/>
  <c r="AE82" i="98"/>
  <c r="AD82" i="98"/>
  <c r="AC82" i="98"/>
  <c r="AB82" i="98"/>
  <c r="AK81" i="98"/>
  <c r="AJ81" i="98"/>
  <c r="AI81" i="98"/>
  <c r="AH81" i="98"/>
  <c r="AG81" i="98"/>
  <c r="AF81" i="98"/>
  <c r="AE81" i="98"/>
  <c r="AD81" i="98"/>
  <c r="AC81" i="98"/>
  <c r="AB81" i="98"/>
  <c r="AK80" i="98"/>
  <c r="AJ80" i="98"/>
  <c r="AI80" i="98"/>
  <c r="AH80" i="98"/>
  <c r="AG80" i="98"/>
  <c r="AF80" i="98"/>
  <c r="AE80" i="98"/>
  <c r="AD80" i="98"/>
  <c r="AC80" i="98"/>
  <c r="AB80" i="98"/>
  <c r="AK79" i="98"/>
  <c r="AJ79" i="98"/>
  <c r="AI79" i="98"/>
  <c r="AH79" i="98"/>
  <c r="AG79" i="98"/>
  <c r="AF79" i="98"/>
  <c r="AE79" i="98"/>
  <c r="AD79" i="98"/>
  <c r="AC79" i="98"/>
  <c r="AB79" i="98"/>
  <c r="AK78" i="98"/>
  <c r="AJ78" i="98"/>
  <c r="AI78" i="98"/>
  <c r="AH78" i="98"/>
  <c r="AG78" i="98"/>
  <c r="AF78" i="98"/>
  <c r="AE78" i="98"/>
  <c r="AD78" i="98"/>
  <c r="AC78" i="98"/>
  <c r="AB78" i="98"/>
  <c r="AK77" i="98"/>
  <c r="AJ77" i="98"/>
  <c r="AI77" i="98"/>
  <c r="AH77" i="98"/>
  <c r="AG77" i="98"/>
  <c r="AF77" i="98"/>
  <c r="AE77" i="98"/>
  <c r="AD77" i="98"/>
  <c r="AC77" i="98"/>
  <c r="AB77" i="98"/>
  <c r="AK76" i="98"/>
  <c r="AJ76" i="98"/>
  <c r="AI76" i="98"/>
  <c r="AH76" i="98"/>
  <c r="AG76" i="98"/>
  <c r="AF76" i="98"/>
  <c r="AE76" i="98"/>
  <c r="AD76" i="98"/>
  <c r="AC76" i="98"/>
  <c r="AB76" i="98"/>
  <c r="AK75" i="98"/>
  <c r="AJ75" i="98"/>
  <c r="AI75" i="98"/>
  <c r="AH75" i="98"/>
  <c r="AG75" i="98"/>
  <c r="AF75" i="98"/>
  <c r="AE75" i="98"/>
  <c r="AD75" i="98"/>
  <c r="AC75" i="98"/>
  <c r="AB75" i="98"/>
  <c r="AK74" i="98"/>
  <c r="AJ74" i="98"/>
  <c r="AI74" i="98"/>
  <c r="AH74" i="98"/>
  <c r="AG74" i="98"/>
  <c r="AF74" i="98"/>
  <c r="AE74" i="98"/>
  <c r="AD74" i="98"/>
  <c r="AC74" i="98"/>
  <c r="AB74" i="98"/>
  <c r="AK73" i="98"/>
  <c r="AJ73" i="98"/>
  <c r="AI73" i="98"/>
  <c r="AH73" i="98"/>
  <c r="AG73" i="98"/>
  <c r="AF73" i="98"/>
  <c r="AE73" i="98"/>
  <c r="AD73" i="98"/>
  <c r="AC73" i="98"/>
  <c r="AB73" i="98"/>
  <c r="AK72" i="98"/>
  <c r="AJ72" i="98"/>
  <c r="AI72" i="98"/>
  <c r="AH72" i="98"/>
  <c r="AG72" i="98"/>
  <c r="AF72" i="98"/>
  <c r="AE72" i="98"/>
  <c r="AD72" i="98"/>
  <c r="AC72" i="98"/>
  <c r="AB72" i="98"/>
  <c r="AK71" i="98"/>
  <c r="AJ71" i="98"/>
  <c r="AI71" i="98"/>
  <c r="AH71" i="98"/>
  <c r="AG71" i="98"/>
  <c r="AF71" i="98"/>
  <c r="AE71" i="98"/>
  <c r="AD71" i="98"/>
  <c r="AC71" i="98"/>
  <c r="AB71" i="98"/>
  <c r="AK70" i="98"/>
  <c r="AJ70" i="98"/>
  <c r="AI70" i="98"/>
  <c r="AH70" i="98"/>
  <c r="AG70" i="98"/>
  <c r="AF70" i="98"/>
  <c r="AE70" i="98"/>
  <c r="AD70" i="98"/>
  <c r="AC70" i="98"/>
  <c r="AB70" i="98"/>
  <c r="AK69" i="98"/>
  <c r="AJ69" i="98"/>
  <c r="AI69" i="98"/>
  <c r="AH69" i="98"/>
  <c r="AG69" i="98"/>
  <c r="AF69" i="98"/>
  <c r="AE69" i="98"/>
  <c r="AD69" i="98"/>
  <c r="AC69" i="98"/>
  <c r="AB69" i="98"/>
  <c r="AK68" i="98"/>
  <c r="AJ68" i="98"/>
  <c r="AI68" i="98"/>
  <c r="AH68" i="98"/>
  <c r="AG68" i="98"/>
  <c r="AF68" i="98"/>
  <c r="AE68" i="98"/>
  <c r="AD68" i="98"/>
  <c r="AC68" i="98"/>
  <c r="AB68" i="98"/>
  <c r="AK67" i="98"/>
  <c r="AJ67" i="98"/>
  <c r="AI67" i="98"/>
  <c r="AH67" i="98"/>
  <c r="AG67" i="98"/>
  <c r="AF67" i="98"/>
  <c r="AE67" i="98"/>
  <c r="AD67" i="98"/>
  <c r="AC67" i="98"/>
  <c r="AB67" i="98"/>
  <c r="AK66" i="98"/>
  <c r="AJ66" i="98"/>
  <c r="AI66" i="98"/>
  <c r="AH66" i="98"/>
  <c r="AG66" i="98"/>
  <c r="AF66" i="98"/>
  <c r="AE66" i="98"/>
  <c r="AD66" i="98"/>
  <c r="AC66" i="98"/>
  <c r="AB66" i="98"/>
  <c r="AK65" i="98"/>
  <c r="AJ65" i="98"/>
  <c r="AI65" i="98"/>
  <c r="AH65" i="98"/>
  <c r="AG65" i="98"/>
  <c r="AF65" i="98"/>
  <c r="AE65" i="98"/>
  <c r="AD65" i="98"/>
  <c r="AC65" i="98"/>
  <c r="AB65" i="98"/>
  <c r="AK64" i="98"/>
  <c r="AJ64" i="98"/>
  <c r="AI64" i="98"/>
  <c r="AH64" i="98"/>
  <c r="AG64" i="98"/>
  <c r="AF64" i="98"/>
  <c r="AE64" i="98"/>
  <c r="AD64" i="98"/>
  <c r="AC64" i="98"/>
  <c r="AB64" i="98"/>
  <c r="AK63" i="98"/>
  <c r="AJ63" i="98"/>
  <c r="AI63" i="98"/>
  <c r="AH63" i="98"/>
  <c r="AG63" i="98"/>
  <c r="AF63" i="98"/>
  <c r="AE63" i="98"/>
  <c r="AD63" i="98"/>
  <c r="AC63" i="98"/>
  <c r="AB63" i="98"/>
  <c r="AK62" i="98"/>
  <c r="AJ62" i="98"/>
  <c r="AI62" i="98"/>
  <c r="AH62" i="98"/>
  <c r="AG62" i="98"/>
  <c r="AF62" i="98"/>
  <c r="AE62" i="98"/>
  <c r="AD62" i="98"/>
  <c r="AC62" i="98"/>
  <c r="AB62" i="98"/>
  <c r="AK61" i="98"/>
  <c r="AJ61" i="98"/>
  <c r="AI61" i="98"/>
  <c r="AH61" i="98"/>
  <c r="AG61" i="98"/>
  <c r="AF61" i="98"/>
  <c r="AE61" i="98"/>
  <c r="AD61" i="98"/>
  <c r="AC61" i="98"/>
  <c r="AB61" i="98"/>
  <c r="AK60" i="98"/>
  <c r="AJ60" i="98"/>
  <c r="AI60" i="98"/>
  <c r="AH60" i="98"/>
  <c r="AG60" i="98"/>
  <c r="AF60" i="98"/>
  <c r="AE60" i="98"/>
  <c r="AD60" i="98"/>
  <c r="AC60" i="98"/>
  <c r="AB60" i="98"/>
  <c r="AK59" i="98"/>
  <c r="AJ59" i="98"/>
  <c r="AI59" i="98"/>
  <c r="AH59" i="98"/>
  <c r="AG59" i="98"/>
  <c r="AF59" i="98"/>
  <c r="AE59" i="98"/>
  <c r="AD59" i="98"/>
  <c r="AC59" i="98"/>
  <c r="AB59" i="98"/>
  <c r="AK58" i="98"/>
  <c r="AJ58" i="98"/>
  <c r="AI58" i="98"/>
  <c r="AH58" i="98"/>
  <c r="AG58" i="98"/>
  <c r="AF58" i="98"/>
  <c r="AE58" i="98"/>
  <c r="AD58" i="98"/>
  <c r="AC58" i="98"/>
  <c r="AB58" i="98"/>
  <c r="AK57" i="98"/>
  <c r="AJ57" i="98"/>
  <c r="AI57" i="98"/>
  <c r="AH57" i="98"/>
  <c r="AG57" i="98"/>
  <c r="AF57" i="98"/>
  <c r="AE57" i="98"/>
  <c r="AD57" i="98"/>
  <c r="AC57" i="98"/>
  <c r="AB57" i="98"/>
  <c r="AK56" i="98"/>
  <c r="AJ56" i="98"/>
  <c r="AI56" i="98"/>
  <c r="AH56" i="98"/>
  <c r="AG56" i="98"/>
  <c r="AF56" i="98"/>
  <c r="AE56" i="98"/>
  <c r="AD56" i="98"/>
  <c r="AC56" i="98"/>
  <c r="AB56" i="98"/>
  <c r="AK55" i="98"/>
  <c r="AJ55" i="98"/>
  <c r="AI55" i="98"/>
  <c r="AH55" i="98"/>
  <c r="AG55" i="98"/>
  <c r="AF55" i="98"/>
  <c r="AE55" i="98"/>
  <c r="AD55" i="98"/>
  <c r="AC55" i="98"/>
  <c r="AB55" i="98"/>
  <c r="AK54" i="98"/>
  <c r="AJ54" i="98"/>
  <c r="AI54" i="98"/>
  <c r="AH54" i="98"/>
  <c r="AG54" i="98"/>
  <c r="AF54" i="98"/>
  <c r="AE54" i="98"/>
  <c r="AD54" i="98"/>
  <c r="AC54" i="98"/>
  <c r="AB54" i="98"/>
  <c r="AK53" i="98"/>
  <c r="AJ53" i="98"/>
  <c r="AI53" i="98"/>
  <c r="AH53" i="98"/>
  <c r="AG53" i="98"/>
  <c r="AF53" i="98"/>
  <c r="AE53" i="98"/>
  <c r="AD53" i="98"/>
  <c r="AC53" i="98"/>
  <c r="AB53" i="98"/>
  <c r="AK52" i="98"/>
  <c r="AJ52" i="98"/>
  <c r="AI52" i="98"/>
  <c r="AH52" i="98"/>
  <c r="AG52" i="98"/>
  <c r="AF52" i="98"/>
  <c r="AE52" i="98"/>
  <c r="AD52" i="98"/>
  <c r="AC52" i="98"/>
  <c r="AB52" i="98"/>
  <c r="AK51" i="98"/>
  <c r="AJ51" i="98"/>
  <c r="AI51" i="98"/>
  <c r="AH51" i="98"/>
  <c r="AG51" i="98"/>
  <c r="AF51" i="98"/>
  <c r="AE51" i="98"/>
  <c r="AD51" i="98"/>
  <c r="AC51" i="98"/>
  <c r="AB51" i="98"/>
  <c r="AK50" i="98"/>
  <c r="AJ50" i="98"/>
  <c r="AI50" i="98"/>
  <c r="AH50" i="98"/>
  <c r="AG50" i="98"/>
  <c r="AF50" i="98"/>
  <c r="AE50" i="98"/>
  <c r="AD50" i="98"/>
  <c r="AC50" i="98"/>
  <c r="AB50" i="98"/>
  <c r="AK49" i="98"/>
  <c r="AJ49" i="98"/>
  <c r="AI49" i="98"/>
  <c r="AH49" i="98"/>
  <c r="AG49" i="98"/>
  <c r="AF49" i="98"/>
  <c r="AE49" i="98"/>
  <c r="AD49" i="98"/>
  <c r="AC49" i="98"/>
  <c r="AB49" i="98"/>
  <c r="AK48" i="98"/>
  <c r="AJ48" i="98"/>
  <c r="AI48" i="98"/>
  <c r="AH48" i="98"/>
  <c r="AG48" i="98"/>
  <c r="AF48" i="98"/>
  <c r="AE48" i="98"/>
  <c r="AD48" i="98"/>
  <c r="AC48" i="98"/>
  <c r="AB48" i="98"/>
  <c r="AK47" i="98"/>
  <c r="AJ47" i="98"/>
  <c r="AI47" i="98"/>
  <c r="AH47" i="98"/>
  <c r="AG47" i="98"/>
  <c r="AF47" i="98"/>
  <c r="AE47" i="98"/>
  <c r="AD47" i="98"/>
  <c r="AC47" i="98"/>
  <c r="AB47" i="98"/>
  <c r="AK46" i="98"/>
  <c r="AJ46" i="98"/>
  <c r="AI46" i="98"/>
  <c r="AH46" i="98"/>
  <c r="AG46" i="98"/>
  <c r="AF46" i="98"/>
  <c r="AE46" i="98"/>
  <c r="AD46" i="98"/>
  <c r="AC46" i="98"/>
  <c r="AB46" i="98"/>
  <c r="AK45" i="98"/>
  <c r="AJ45" i="98"/>
  <c r="AI45" i="98"/>
  <c r="AH45" i="98"/>
  <c r="AG45" i="98"/>
  <c r="AF45" i="98"/>
  <c r="AE45" i="98"/>
  <c r="AD45" i="98"/>
  <c r="AC45" i="98"/>
  <c r="AB45" i="98"/>
  <c r="AK44" i="98"/>
  <c r="AJ44" i="98"/>
  <c r="AI44" i="98"/>
  <c r="AH44" i="98"/>
  <c r="AG44" i="98"/>
  <c r="AF44" i="98"/>
  <c r="AE44" i="98"/>
  <c r="AD44" i="98"/>
  <c r="AC44" i="98"/>
  <c r="AB44" i="98"/>
  <c r="AK43" i="98"/>
  <c r="AJ43" i="98"/>
  <c r="AI43" i="98"/>
  <c r="AH43" i="98"/>
  <c r="AG43" i="98"/>
  <c r="AF43" i="98"/>
  <c r="AE43" i="98"/>
  <c r="AD43" i="98"/>
  <c r="AC43" i="98"/>
  <c r="AB43" i="98"/>
  <c r="AK42" i="98"/>
  <c r="AJ42" i="98"/>
  <c r="AI42" i="98"/>
  <c r="AH42" i="98"/>
  <c r="AG42" i="98"/>
  <c r="AF42" i="98"/>
  <c r="AE42" i="98"/>
  <c r="AD42" i="98"/>
  <c r="AC42" i="98"/>
  <c r="AB42" i="98"/>
  <c r="AK41" i="98"/>
  <c r="AJ41" i="98"/>
  <c r="AI41" i="98"/>
  <c r="AH41" i="98"/>
  <c r="AG41" i="98"/>
  <c r="AF41" i="98"/>
  <c r="AE41" i="98"/>
  <c r="AD41" i="98"/>
  <c r="AC41" i="98"/>
  <c r="AB41" i="98"/>
  <c r="AK40" i="98"/>
  <c r="AJ40" i="98"/>
  <c r="AI40" i="98"/>
  <c r="AH40" i="98"/>
  <c r="AG40" i="98"/>
  <c r="AF40" i="98"/>
  <c r="AE40" i="98"/>
  <c r="AD40" i="98"/>
  <c r="AC40" i="98"/>
  <c r="AB40" i="98"/>
  <c r="AK39" i="98"/>
  <c r="AJ39" i="98"/>
  <c r="AI39" i="98"/>
  <c r="AH39" i="98"/>
  <c r="AG39" i="98"/>
  <c r="AF39" i="98"/>
  <c r="AE39" i="98"/>
  <c r="AD39" i="98"/>
  <c r="AC39" i="98"/>
  <c r="AB39" i="98"/>
  <c r="AK38" i="98"/>
  <c r="AJ38" i="98"/>
  <c r="AI38" i="98"/>
  <c r="AH38" i="98"/>
  <c r="AG38" i="98"/>
  <c r="AF38" i="98"/>
  <c r="AE38" i="98"/>
  <c r="AD38" i="98"/>
  <c r="AC38" i="98"/>
  <c r="AB38" i="98"/>
  <c r="AK37" i="98"/>
  <c r="AJ37" i="98"/>
  <c r="AI37" i="98"/>
  <c r="AH37" i="98"/>
  <c r="AG37" i="98"/>
  <c r="AF37" i="98"/>
  <c r="AE37" i="98"/>
  <c r="AD37" i="98"/>
  <c r="AC37" i="98"/>
  <c r="AB37" i="98"/>
  <c r="AK36" i="98"/>
  <c r="AJ36" i="98"/>
  <c r="AI36" i="98"/>
  <c r="AH36" i="98"/>
  <c r="AG36" i="98"/>
  <c r="AF36" i="98"/>
  <c r="AE36" i="98"/>
  <c r="AD36" i="98"/>
  <c r="AC36" i="98"/>
  <c r="AB36" i="98"/>
  <c r="AK35" i="98"/>
  <c r="AJ35" i="98"/>
  <c r="AI35" i="98"/>
  <c r="AH35" i="98"/>
  <c r="AG35" i="98"/>
  <c r="AF35" i="98"/>
  <c r="AE35" i="98"/>
  <c r="AD35" i="98"/>
  <c r="AC35" i="98"/>
  <c r="AB35" i="98"/>
  <c r="AK34" i="98"/>
  <c r="AJ34" i="98"/>
  <c r="AI34" i="98"/>
  <c r="AH34" i="98"/>
  <c r="AG34" i="98"/>
  <c r="AF34" i="98"/>
  <c r="AE34" i="98"/>
  <c r="AD34" i="98"/>
  <c r="AC34" i="98"/>
  <c r="AB34" i="98"/>
  <c r="AK33" i="98"/>
  <c r="AJ33" i="98"/>
  <c r="AI33" i="98"/>
  <c r="AH33" i="98"/>
  <c r="AG33" i="98"/>
  <c r="AF33" i="98"/>
  <c r="AE33" i="98"/>
  <c r="AD33" i="98"/>
  <c r="AC33" i="98"/>
  <c r="AB33" i="98"/>
  <c r="AK32" i="98"/>
  <c r="AJ32" i="98"/>
  <c r="AI32" i="98"/>
  <c r="AH32" i="98"/>
  <c r="AG32" i="98"/>
  <c r="AF32" i="98"/>
  <c r="AE32" i="98"/>
  <c r="AD32" i="98"/>
  <c r="AC32" i="98"/>
  <c r="AB32" i="98"/>
  <c r="AK31" i="98"/>
  <c r="AJ31" i="98"/>
  <c r="AI31" i="98"/>
  <c r="AH31" i="98"/>
  <c r="AG31" i="98"/>
  <c r="AF31" i="98"/>
  <c r="AE31" i="98"/>
  <c r="AD31" i="98"/>
  <c r="AC31" i="98"/>
  <c r="AB31" i="98"/>
  <c r="AK30" i="98"/>
  <c r="AJ30" i="98"/>
  <c r="AI30" i="98"/>
  <c r="AH30" i="98"/>
  <c r="AG30" i="98"/>
  <c r="AF30" i="98"/>
  <c r="AE30" i="98"/>
  <c r="AD30" i="98"/>
  <c r="AC30" i="98"/>
  <c r="AB30" i="98"/>
  <c r="AK29" i="98"/>
  <c r="AJ29" i="98"/>
  <c r="AI29" i="98"/>
  <c r="AH29" i="98"/>
  <c r="AG29" i="98"/>
  <c r="AF29" i="98"/>
  <c r="AE29" i="98"/>
  <c r="AD29" i="98"/>
  <c r="AC29" i="98"/>
  <c r="AB29" i="98"/>
  <c r="AK28" i="98"/>
  <c r="AJ28" i="98"/>
  <c r="AI28" i="98"/>
  <c r="AH28" i="98"/>
  <c r="AG28" i="98"/>
  <c r="AF28" i="98"/>
  <c r="AE28" i="98"/>
  <c r="AD28" i="98"/>
  <c r="AC28" i="98"/>
  <c r="AB28" i="98"/>
  <c r="AK27" i="98"/>
  <c r="AJ27" i="98"/>
  <c r="AI27" i="98"/>
  <c r="AH27" i="98"/>
  <c r="AG27" i="98"/>
  <c r="AF27" i="98"/>
  <c r="AE27" i="98"/>
  <c r="AD27" i="98"/>
  <c r="AC27" i="98"/>
  <c r="AB27" i="98"/>
  <c r="AK26" i="98"/>
  <c r="AJ26" i="98"/>
  <c r="AI26" i="98"/>
  <c r="AH26" i="98"/>
  <c r="AG26" i="98"/>
  <c r="AF26" i="98"/>
  <c r="AE26" i="98"/>
  <c r="AD26" i="98"/>
  <c r="AC26" i="98"/>
  <c r="AB26" i="98"/>
  <c r="AK25" i="98"/>
  <c r="AJ25" i="98"/>
  <c r="AI25" i="98"/>
  <c r="AH25" i="98"/>
  <c r="AG25" i="98"/>
  <c r="AF25" i="98"/>
  <c r="AE25" i="98"/>
  <c r="AD25" i="98"/>
  <c r="AC25" i="98"/>
  <c r="AB25" i="98"/>
  <c r="AK24" i="98"/>
  <c r="AJ24" i="98"/>
  <c r="AI24" i="98"/>
  <c r="AH24" i="98"/>
  <c r="AG24" i="98"/>
  <c r="AF24" i="98"/>
  <c r="AE24" i="98"/>
  <c r="AD24" i="98"/>
  <c r="AC24" i="98"/>
  <c r="AB24" i="98"/>
  <c r="AK23" i="98"/>
  <c r="AJ23" i="98"/>
  <c r="AI23" i="98"/>
  <c r="AH23" i="98"/>
  <c r="AG23" i="98"/>
  <c r="AF23" i="98"/>
  <c r="AE23" i="98"/>
  <c r="AD23" i="98"/>
  <c r="AC23" i="98"/>
  <c r="AB23" i="98"/>
  <c r="AK22" i="98"/>
  <c r="AJ22" i="98"/>
  <c r="AI22" i="98"/>
  <c r="AH22" i="98"/>
  <c r="AG22" i="98"/>
  <c r="AF22" i="98"/>
  <c r="AE22" i="98"/>
  <c r="AD22" i="98"/>
  <c r="AC22" i="98"/>
  <c r="AB22" i="98"/>
  <c r="AK21" i="98"/>
  <c r="AJ21" i="98"/>
  <c r="AI21" i="98"/>
  <c r="AH21" i="98"/>
  <c r="AG21" i="98"/>
  <c r="AF21" i="98"/>
  <c r="AE21" i="98"/>
  <c r="AD21" i="98"/>
  <c r="AC21" i="98"/>
  <c r="AB21" i="98"/>
  <c r="AK20" i="98"/>
  <c r="AJ20" i="98"/>
  <c r="AI20" i="98"/>
  <c r="AH20" i="98"/>
  <c r="AG20" i="98"/>
  <c r="AF20" i="98"/>
  <c r="AE20" i="98"/>
  <c r="AD20" i="98"/>
  <c r="AC20" i="98"/>
  <c r="AB20" i="98"/>
  <c r="AK19" i="98"/>
  <c r="AJ19" i="98"/>
  <c r="AI19" i="98"/>
  <c r="AH19" i="98"/>
  <c r="AG19" i="98"/>
  <c r="AF19" i="98"/>
  <c r="AE19" i="98"/>
  <c r="AD19" i="98"/>
  <c r="AC19" i="98"/>
  <c r="AB19" i="98"/>
  <c r="AK18" i="98"/>
  <c r="AJ18" i="98"/>
  <c r="AI18" i="98"/>
  <c r="AH18" i="98"/>
  <c r="AG18" i="98"/>
  <c r="AF18" i="98"/>
  <c r="AE18" i="98"/>
  <c r="AD18" i="98"/>
  <c r="AC18" i="98"/>
  <c r="AB18" i="98"/>
  <c r="AK17" i="98"/>
  <c r="AJ17" i="98"/>
  <c r="AI17" i="98"/>
  <c r="AH17" i="98"/>
  <c r="AG17" i="98"/>
  <c r="AF17" i="98"/>
  <c r="AE17" i="98"/>
  <c r="AD17" i="98"/>
  <c r="AC17" i="98"/>
  <c r="AB17" i="98"/>
  <c r="AK16" i="98"/>
  <c r="AJ16" i="98"/>
  <c r="AI16" i="98"/>
  <c r="AH16" i="98"/>
  <c r="AG16" i="98"/>
  <c r="AF16" i="98"/>
  <c r="AE16" i="98"/>
  <c r="AD16" i="98"/>
  <c r="AC16" i="98"/>
  <c r="AB16" i="98"/>
  <c r="AK15" i="98"/>
  <c r="AJ15" i="98"/>
  <c r="AI15" i="98"/>
  <c r="AH15" i="98"/>
  <c r="AG15" i="98"/>
  <c r="AF15" i="98"/>
  <c r="AE15" i="98"/>
  <c r="AD15" i="98"/>
  <c r="AC15" i="98"/>
  <c r="AB15" i="98"/>
  <c r="AK14" i="98"/>
  <c r="AJ14" i="98"/>
  <c r="AI14" i="98"/>
  <c r="AH14" i="98"/>
  <c r="AG14" i="98"/>
  <c r="AF14" i="98"/>
  <c r="AE14" i="98"/>
  <c r="AD14" i="98"/>
  <c r="AC14" i="98"/>
  <c r="AB14" i="98"/>
  <c r="AK13" i="98"/>
  <c r="AJ13" i="98"/>
  <c r="AI13" i="98"/>
  <c r="AH13" i="98"/>
  <c r="AG13" i="98"/>
  <c r="AF13" i="98"/>
  <c r="AE13" i="98"/>
  <c r="AD13" i="98"/>
  <c r="AC13" i="98"/>
  <c r="AB13" i="98"/>
  <c r="AK12" i="98"/>
  <c r="AJ12" i="98"/>
  <c r="AI12" i="98"/>
  <c r="AH12" i="98"/>
  <c r="AG12" i="98"/>
  <c r="AF12" i="98"/>
  <c r="AE12" i="98"/>
  <c r="AD12" i="98"/>
  <c r="AC12" i="98"/>
  <c r="AB12" i="98"/>
  <c r="AK11" i="98"/>
  <c r="AJ11" i="98"/>
  <c r="AI11" i="98"/>
  <c r="AH11" i="98"/>
  <c r="AG11" i="98"/>
  <c r="AF11" i="98"/>
  <c r="AE11" i="98"/>
  <c r="AD11" i="98"/>
  <c r="AC11" i="98"/>
  <c r="AB11" i="98"/>
  <c r="AK10" i="98"/>
  <c r="AJ10" i="98"/>
  <c r="AI10" i="98"/>
  <c r="AH10" i="98"/>
  <c r="AG10" i="98"/>
  <c r="AF10" i="98"/>
  <c r="AE10" i="98"/>
  <c r="AD10" i="98"/>
  <c r="AC10" i="98"/>
  <c r="AB10" i="98"/>
  <c r="AK8" i="98"/>
  <c r="AJ8" i="98"/>
  <c r="AI8" i="98"/>
  <c r="AH8" i="98"/>
  <c r="AG8" i="98"/>
  <c r="AF8" i="98"/>
  <c r="AE8" i="98"/>
  <c r="AD8" i="98"/>
  <c r="AC8" i="98"/>
  <c r="AB8" i="98"/>
  <c r="AK7" i="98"/>
  <c r="AJ7" i="98"/>
  <c r="AI7" i="98"/>
  <c r="AH7" i="98"/>
  <c r="AG7" i="98"/>
  <c r="AF7" i="98"/>
  <c r="AE7" i="98"/>
  <c r="AD7" i="98"/>
  <c r="AC7" i="98"/>
  <c r="AB7" i="98"/>
  <c r="AK6" i="98"/>
  <c r="AJ6" i="98"/>
  <c r="AI6" i="98"/>
  <c r="AH6" i="98"/>
  <c r="AG6" i="98"/>
  <c r="AF6" i="98"/>
  <c r="AE6" i="98"/>
  <c r="AD6" i="98"/>
  <c r="AC6" i="98"/>
  <c r="AB6" i="98"/>
  <c r="AA6" i="98"/>
  <c r="Z6" i="98"/>
  <c r="Y6" i="98"/>
  <c r="X6" i="98"/>
  <c r="W6" i="98"/>
  <c r="V6" i="98"/>
  <c r="U6" i="98"/>
  <c r="T6" i="98"/>
  <c r="S6" i="98"/>
  <c r="R6" i="98"/>
  <c r="Q6" i="98"/>
  <c r="L6" i="98"/>
  <c r="K6" i="98"/>
  <c r="I6" i="98"/>
  <c r="H6" i="98"/>
  <c r="G6" i="98"/>
  <c r="E6" i="98"/>
  <c r="D6" i="98"/>
  <c r="C6" i="98"/>
  <c r="B6" i="98"/>
  <c r="AK19" i="97"/>
  <c r="AJ19" i="97"/>
  <c r="AI19" i="97"/>
  <c r="AH19" i="97"/>
  <c r="AG19" i="97"/>
  <c r="AF19" i="97"/>
  <c r="AE19" i="97"/>
  <c r="AD19" i="97"/>
  <c r="AC19" i="97"/>
  <c r="AB19" i="97"/>
  <c r="AK18" i="97"/>
  <c r="AJ18" i="97"/>
  <c r="AI18" i="97"/>
  <c r="AH18" i="97"/>
  <c r="AG18" i="97"/>
  <c r="AF18" i="97"/>
  <c r="AE18" i="97"/>
  <c r="AD18" i="97"/>
  <c r="AC18" i="97"/>
  <c r="AB18" i="97"/>
  <c r="AK17" i="97"/>
  <c r="AJ17" i="97"/>
  <c r="AI17" i="97"/>
  <c r="AH17" i="97"/>
  <c r="AG17" i="97"/>
  <c r="AF17" i="97"/>
  <c r="AE17" i="97"/>
  <c r="AD17" i="97"/>
  <c r="AC17" i="97"/>
  <c r="AB17" i="97"/>
  <c r="AK16" i="97"/>
  <c r="AJ16" i="97"/>
  <c r="AI16" i="97"/>
  <c r="AH16" i="97"/>
  <c r="AG16" i="97"/>
  <c r="AF16" i="97"/>
  <c r="AE16" i="97"/>
  <c r="AD16" i="97"/>
  <c r="AC16" i="97"/>
  <c r="AB16" i="97"/>
  <c r="AK15" i="97"/>
  <c r="AJ15" i="97"/>
  <c r="AI15" i="97"/>
  <c r="AH15" i="97"/>
  <c r="AG15" i="97"/>
  <c r="AF15" i="97"/>
  <c r="AE15" i="97"/>
  <c r="AD15" i="97"/>
  <c r="AC15" i="97"/>
  <c r="AB15" i="97"/>
  <c r="AK14" i="97"/>
  <c r="AJ14" i="97"/>
  <c r="AI14" i="97"/>
  <c r="AH14" i="97"/>
  <c r="AG14" i="97"/>
  <c r="AF14" i="97"/>
  <c r="AE14" i="97"/>
  <c r="AD14" i="97"/>
  <c r="AC14" i="97"/>
  <c r="AB14" i="97"/>
  <c r="AK13" i="97"/>
  <c r="AJ13" i="97"/>
  <c r="AI13" i="97"/>
  <c r="AH13" i="97"/>
  <c r="AG13" i="97"/>
  <c r="AF13" i="97"/>
  <c r="AE13" i="97"/>
  <c r="AD13" i="97"/>
  <c r="AC13" i="97"/>
  <c r="AB13" i="97"/>
  <c r="AK12" i="97"/>
  <c r="AJ12" i="97"/>
  <c r="AI12" i="97"/>
  <c r="AH12" i="97"/>
  <c r="AG12" i="97"/>
  <c r="AF12" i="97"/>
  <c r="AE12" i="97"/>
  <c r="AD12" i="97"/>
  <c r="AC12" i="97"/>
  <c r="AB12" i="97"/>
  <c r="AK11" i="97"/>
  <c r="AJ11" i="97"/>
  <c r="AI11" i="97"/>
  <c r="AH11" i="97"/>
  <c r="AG11" i="97"/>
  <c r="AF11" i="97"/>
  <c r="AE11" i="97"/>
  <c r="AD11" i="97"/>
  <c r="AC11" i="97"/>
  <c r="AB11" i="97"/>
  <c r="AK10" i="97"/>
  <c r="AJ10" i="97"/>
  <c r="AI10" i="97"/>
  <c r="AH10" i="97"/>
  <c r="AG10" i="97"/>
  <c r="AF10" i="97"/>
  <c r="AE10" i="97"/>
  <c r="AD10" i="97"/>
  <c r="AC10" i="97"/>
  <c r="AB10" i="97"/>
  <c r="AK9" i="97"/>
  <c r="AJ9" i="97"/>
  <c r="AI9" i="97"/>
  <c r="AH9" i="97"/>
  <c r="AG9" i="97"/>
  <c r="AF9" i="97"/>
  <c r="AE9" i="97"/>
  <c r="AD9" i="97"/>
  <c r="AC9" i="97"/>
  <c r="AB9" i="97"/>
  <c r="AK8" i="97"/>
  <c r="AJ8" i="97"/>
  <c r="AI8" i="97"/>
  <c r="AH8" i="97"/>
  <c r="AG8" i="97"/>
  <c r="AF8" i="97"/>
  <c r="AE8" i="97"/>
  <c r="AD8" i="97"/>
  <c r="AC8" i="97"/>
  <c r="AB8" i="97"/>
  <c r="AK7" i="97"/>
  <c r="AJ7" i="97"/>
  <c r="AI7" i="97"/>
  <c r="AH7" i="97"/>
  <c r="AG7" i="97"/>
  <c r="AF7" i="97"/>
  <c r="AE7" i="97"/>
  <c r="AD7" i="97"/>
  <c r="AC7" i="97"/>
  <c r="AB7" i="97"/>
  <c r="AK6" i="97"/>
  <c r="AJ6" i="97"/>
  <c r="AI6" i="97"/>
  <c r="AH6" i="97"/>
  <c r="AG6" i="97"/>
  <c r="AF6" i="97"/>
  <c r="AE6" i="97"/>
  <c r="AD6" i="97"/>
  <c r="AC6" i="97"/>
  <c r="AB6" i="97"/>
  <c r="AA6" i="97"/>
  <c r="Z6" i="97"/>
  <c r="Y6" i="97"/>
  <c r="X6" i="97"/>
  <c r="W6" i="97"/>
  <c r="V6" i="97"/>
  <c r="U6" i="97"/>
  <c r="T6" i="97"/>
  <c r="S6" i="97"/>
  <c r="R6" i="97"/>
  <c r="Q6" i="97"/>
  <c r="L6" i="97"/>
  <c r="K6" i="97"/>
  <c r="I6" i="97"/>
  <c r="H6" i="97"/>
  <c r="G6" i="97"/>
  <c r="E6" i="97"/>
  <c r="D6" i="97"/>
  <c r="C6" i="97"/>
  <c r="B6" i="97"/>
  <c r="AK7" i="96"/>
  <c r="AJ7" i="96"/>
  <c r="AI7" i="96"/>
  <c r="AH7" i="96"/>
  <c r="AG7" i="96"/>
  <c r="AF7" i="96"/>
  <c r="AE7" i="96"/>
  <c r="AD7" i="96"/>
  <c r="AC7" i="96"/>
  <c r="AB7" i="96"/>
  <c r="AA7" i="96"/>
  <c r="Z7" i="96"/>
  <c r="Y7" i="96"/>
  <c r="X7" i="96"/>
  <c r="W7" i="96"/>
  <c r="V7" i="96"/>
  <c r="U7" i="96"/>
  <c r="T7" i="96"/>
  <c r="S7" i="96"/>
  <c r="R7" i="96"/>
  <c r="Q7" i="96"/>
  <c r="L7" i="96"/>
  <c r="K7" i="96"/>
  <c r="I7" i="96"/>
  <c r="H7" i="96"/>
  <c r="G7" i="96"/>
  <c r="E7" i="96"/>
  <c r="D7" i="96"/>
  <c r="C7" i="96"/>
  <c r="B7" i="96"/>
  <c r="AK6" i="96"/>
  <c r="AJ6" i="96"/>
  <c r="AI6" i="96"/>
  <c r="AH6" i="96"/>
  <c r="AG6" i="96"/>
  <c r="AF6" i="96"/>
  <c r="AE6" i="96"/>
  <c r="AD6" i="96"/>
  <c r="AC6" i="96"/>
  <c r="AB6" i="96"/>
  <c r="AA6" i="96"/>
  <c r="Z6" i="96"/>
  <c r="Y6" i="96"/>
  <c r="X6" i="96"/>
  <c r="W6" i="96"/>
  <c r="V6" i="96"/>
  <c r="U6" i="96"/>
  <c r="T6" i="96"/>
  <c r="S6" i="96"/>
  <c r="R6" i="96"/>
  <c r="Q6" i="96"/>
  <c r="L6" i="96"/>
  <c r="K6" i="96"/>
  <c r="I6" i="96"/>
  <c r="H6" i="96"/>
  <c r="G6" i="96"/>
  <c r="E6" i="96"/>
  <c r="D6" i="96"/>
  <c r="C6" i="96"/>
  <c r="B6" i="96"/>
  <c r="AK226" i="95"/>
  <c r="AJ226" i="95"/>
  <c r="AI226" i="95"/>
  <c r="AH226" i="95"/>
  <c r="AG226" i="95"/>
  <c r="AF226" i="95"/>
  <c r="AE226" i="95"/>
  <c r="AD226" i="95"/>
  <c r="AC226" i="95"/>
  <c r="AB226" i="95"/>
  <c r="AK225" i="95"/>
  <c r="AJ225" i="95"/>
  <c r="AI225" i="95"/>
  <c r="AH225" i="95"/>
  <c r="AG225" i="95"/>
  <c r="AF225" i="95"/>
  <c r="AE225" i="95"/>
  <c r="AD225" i="95"/>
  <c r="AC225" i="95"/>
  <c r="AB225" i="95"/>
  <c r="AK224" i="95"/>
  <c r="AJ224" i="95"/>
  <c r="AI224" i="95"/>
  <c r="AH224" i="95"/>
  <c r="AG224" i="95"/>
  <c r="AF224" i="95"/>
  <c r="AE224" i="95"/>
  <c r="AD224" i="95"/>
  <c r="AC224" i="95"/>
  <c r="AB224" i="95"/>
  <c r="AK223" i="95"/>
  <c r="AJ223" i="95"/>
  <c r="AI223" i="95"/>
  <c r="AH223" i="95"/>
  <c r="AG223" i="95"/>
  <c r="AF223" i="95"/>
  <c r="AE223" i="95"/>
  <c r="AD223" i="95"/>
  <c r="AC223" i="95"/>
  <c r="AB223" i="95"/>
  <c r="AK222" i="95"/>
  <c r="AJ222" i="95"/>
  <c r="AI222" i="95"/>
  <c r="AH222" i="95"/>
  <c r="AG222" i="95"/>
  <c r="AF222" i="95"/>
  <c r="AE222" i="95"/>
  <c r="AD222" i="95"/>
  <c r="AC222" i="95"/>
  <c r="AB222" i="95"/>
  <c r="AK221" i="95"/>
  <c r="AJ221" i="95"/>
  <c r="AI221" i="95"/>
  <c r="AH221" i="95"/>
  <c r="AG221" i="95"/>
  <c r="AF221" i="95"/>
  <c r="AE221" i="95"/>
  <c r="AD221" i="95"/>
  <c r="AC221" i="95"/>
  <c r="AB221" i="95"/>
  <c r="AK220" i="95"/>
  <c r="AJ220" i="95"/>
  <c r="AI220" i="95"/>
  <c r="AH220" i="95"/>
  <c r="AG220" i="95"/>
  <c r="AF220" i="95"/>
  <c r="AE220" i="95"/>
  <c r="AD220" i="95"/>
  <c r="AC220" i="95"/>
  <c r="AB220" i="95"/>
  <c r="AK219" i="95"/>
  <c r="AJ219" i="95"/>
  <c r="AI219" i="95"/>
  <c r="AH219" i="95"/>
  <c r="AG219" i="95"/>
  <c r="AF219" i="95"/>
  <c r="AE219" i="95"/>
  <c r="AD219" i="95"/>
  <c r="AC219" i="95"/>
  <c r="AB219" i="95"/>
  <c r="AK218" i="95"/>
  <c r="AJ218" i="95"/>
  <c r="AI218" i="95"/>
  <c r="AH218" i="95"/>
  <c r="AG218" i="95"/>
  <c r="AF218" i="95"/>
  <c r="AE218" i="95"/>
  <c r="AD218" i="95"/>
  <c r="AC218" i="95"/>
  <c r="AB218" i="95"/>
  <c r="AK217" i="95"/>
  <c r="AJ217" i="95"/>
  <c r="AI217" i="95"/>
  <c r="AH217" i="95"/>
  <c r="AG217" i="95"/>
  <c r="AF217" i="95"/>
  <c r="AE217" i="95"/>
  <c r="AD217" i="95"/>
  <c r="AC217" i="95"/>
  <c r="AB217" i="95"/>
  <c r="AK216" i="95"/>
  <c r="AJ216" i="95"/>
  <c r="AI216" i="95"/>
  <c r="AH216" i="95"/>
  <c r="AG216" i="95"/>
  <c r="AF216" i="95"/>
  <c r="AE216" i="95"/>
  <c r="AD216" i="95"/>
  <c r="AC216" i="95"/>
  <c r="AB216" i="95"/>
  <c r="AK215" i="95"/>
  <c r="AJ215" i="95"/>
  <c r="AI215" i="95"/>
  <c r="AH215" i="95"/>
  <c r="AG215" i="95"/>
  <c r="AF215" i="95"/>
  <c r="AE215" i="95"/>
  <c r="AD215" i="95"/>
  <c r="AC215" i="95"/>
  <c r="AB215" i="95"/>
  <c r="AK214" i="95"/>
  <c r="AJ214" i="95"/>
  <c r="AI214" i="95"/>
  <c r="AH214" i="95"/>
  <c r="AG214" i="95"/>
  <c r="AF214" i="95"/>
  <c r="AE214" i="95"/>
  <c r="AD214" i="95"/>
  <c r="AC214" i="95"/>
  <c r="AB214" i="95"/>
  <c r="AK213" i="95"/>
  <c r="AJ213" i="95"/>
  <c r="AI213" i="95"/>
  <c r="AH213" i="95"/>
  <c r="AG213" i="95"/>
  <c r="AF213" i="95"/>
  <c r="AE213" i="95"/>
  <c r="AD213" i="95"/>
  <c r="AC213" i="95"/>
  <c r="AB213" i="95"/>
  <c r="AK212" i="95"/>
  <c r="AJ212" i="95"/>
  <c r="AI212" i="95"/>
  <c r="AH212" i="95"/>
  <c r="AG212" i="95"/>
  <c r="AF212" i="95"/>
  <c r="AE212" i="95"/>
  <c r="AD212" i="95"/>
  <c r="AC212" i="95"/>
  <c r="AB212" i="95"/>
  <c r="AK211" i="95"/>
  <c r="AJ211" i="95"/>
  <c r="AI211" i="95"/>
  <c r="AH211" i="95"/>
  <c r="AG211" i="95"/>
  <c r="AF211" i="95"/>
  <c r="AE211" i="95"/>
  <c r="AD211" i="95"/>
  <c r="AC211" i="95"/>
  <c r="AB211" i="95"/>
  <c r="AK210" i="95"/>
  <c r="AJ210" i="95"/>
  <c r="AI210" i="95"/>
  <c r="AH210" i="95"/>
  <c r="AG210" i="95"/>
  <c r="AF210" i="95"/>
  <c r="AE210" i="95"/>
  <c r="AD210" i="95"/>
  <c r="AC210" i="95"/>
  <c r="AB210" i="95"/>
  <c r="AK209" i="95"/>
  <c r="AJ209" i="95"/>
  <c r="AI209" i="95"/>
  <c r="AH209" i="95"/>
  <c r="AG209" i="95"/>
  <c r="AF209" i="95"/>
  <c r="AE209" i="95"/>
  <c r="AD209" i="95"/>
  <c r="AC209" i="95"/>
  <c r="AB209" i="95"/>
  <c r="AK208" i="95"/>
  <c r="AJ208" i="95"/>
  <c r="AI208" i="95"/>
  <c r="AH208" i="95"/>
  <c r="AG208" i="95"/>
  <c r="AF208" i="95"/>
  <c r="AE208" i="95"/>
  <c r="AD208" i="95"/>
  <c r="AC208" i="95"/>
  <c r="AB208" i="95"/>
  <c r="AK207" i="95"/>
  <c r="AJ207" i="95"/>
  <c r="AI207" i="95"/>
  <c r="AH207" i="95"/>
  <c r="AG207" i="95"/>
  <c r="AF207" i="95"/>
  <c r="AE207" i="95"/>
  <c r="AD207" i="95"/>
  <c r="AC207" i="95"/>
  <c r="AB207" i="95"/>
  <c r="AK206" i="95"/>
  <c r="AJ206" i="95"/>
  <c r="AI206" i="95"/>
  <c r="AH206" i="95"/>
  <c r="AG206" i="95"/>
  <c r="AF206" i="95"/>
  <c r="AE206" i="95"/>
  <c r="AD206" i="95"/>
  <c r="AC206" i="95"/>
  <c r="AB206" i="95"/>
  <c r="AK205" i="95"/>
  <c r="AJ205" i="95"/>
  <c r="AI205" i="95"/>
  <c r="AH205" i="95"/>
  <c r="AG205" i="95"/>
  <c r="AF205" i="95"/>
  <c r="AE205" i="95"/>
  <c r="AD205" i="95"/>
  <c r="AC205" i="95"/>
  <c r="AB205" i="95"/>
  <c r="AK204" i="95"/>
  <c r="AJ204" i="95"/>
  <c r="AI204" i="95"/>
  <c r="AH204" i="95"/>
  <c r="AG204" i="95"/>
  <c r="AF204" i="95"/>
  <c r="AE204" i="95"/>
  <c r="AD204" i="95"/>
  <c r="AC204" i="95"/>
  <c r="AB204" i="95"/>
  <c r="AK203" i="95"/>
  <c r="AJ203" i="95"/>
  <c r="AI203" i="95"/>
  <c r="AH203" i="95"/>
  <c r="AG203" i="95"/>
  <c r="AF203" i="95"/>
  <c r="AE203" i="95"/>
  <c r="AD203" i="95"/>
  <c r="AC203" i="95"/>
  <c r="AB203" i="95"/>
  <c r="AK202" i="95"/>
  <c r="AJ202" i="95"/>
  <c r="AI202" i="95"/>
  <c r="AH202" i="95"/>
  <c r="AG202" i="95"/>
  <c r="AF202" i="95"/>
  <c r="AE202" i="95"/>
  <c r="AD202" i="95"/>
  <c r="AC202" i="95"/>
  <c r="AB202" i="95"/>
  <c r="AK201" i="95"/>
  <c r="AJ201" i="95"/>
  <c r="AI201" i="95"/>
  <c r="AH201" i="95"/>
  <c r="AG201" i="95"/>
  <c r="AF201" i="95"/>
  <c r="AE201" i="95"/>
  <c r="AD201" i="95"/>
  <c r="AC201" i="95"/>
  <c r="AB201" i="95"/>
  <c r="AK200" i="95"/>
  <c r="AJ200" i="95"/>
  <c r="AI200" i="95"/>
  <c r="AH200" i="95"/>
  <c r="AG200" i="95"/>
  <c r="AF200" i="95"/>
  <c r="AE200" i="95"/>
  <c r="AD200" i="95"/>
  <c r="AC200" i="95"/>
  <c r="AB200" i="95"/>
  <c r="AK199" i="95"/>
  <c r="AJ199" i="95"/>
  <c r="AI199" i="95"/>
  <c r="AH199" i="95"/>
  <c r="AG199" i="95"/>
  <c r="AF199" i="95"/>
  <c r="AE199" i="95"/>
  <c r="AD199" i="95"/>
  <c r="AC199" i="95"/>
  <c r="AB199" i="95"/>
  <c r="AK198" i="95"/>
  <c r="AJ198" i="95"/>
  <c r="AI198" i="95"/>
  <c r="AH198" i="95"/>
  <c r="AG198" i="95"/>
  <c r="AF198" i="95"/>
  <c r="AE198" i="95"/>
  <c r="AD198" i="95"/>
  <c r="AC198" i="95"/>
  <c r="AB198" i="95"/>
  <c r="AK197" i="95"/>
  <c r="AJ197" i="95"/>
  <c r="AI197" i="95"/>
  <c r="AH197" i="95"/>
  <c r="AG197" i="95"/>
  <c r="AF197" i="95"/>
  <c r="AE197" i="95"/>
  <c r="AD197" i="95"/>
  <c r="AC197" i="95"/>
  <c r="AB197" i="95"/>
  <c r="AK196" i="95"/>
  <c r="AJ196" i="95"/>
  <c r="AI196" i="95"/>
  <c r="AH196" i="95"/>
  <c r="AG196" i="95"/>
  <c r="AF196" i="95"/>
  <c r="AE196" i="95"/>
  <c r="AD196" i="95"/>
  <c r="AC196" i="95"/>
  <c r="AB196" i="95"/>
  <c r="AK195" i="95"/>
  <c r="AJ195" i="95"/>
  <c r="AI195" i="95"/>
  <c r="AH195" i="95"/>
  <c r="AG195" i="95"/>
  <c r="AF195" i="95"/>
  <c r="AE195" i="95"/>
  <c r="AD195" i="95"/>
  <c r="AC195" i="95"/>
  <c r="AB195" i="95"/>
  <c r="AK194" i="95"/>
  <c r="AJ194" i="95"/>
  <c r="AI194" i="95"/>
  <c r="AH194" i="95"/>
  <c r="AG194" i="95"/>
  <c r="AF194" i="95"/>
  <c r="AE194" i="95"/>
  <c r="AD194" i="95"/>
  <c r="AC194" i="95"/>
  <c r="AB194" i="95"/>
  <c r="AK193" i="95"/>
  <c r="AJ193" i="95"/>
  <c r="AI193" i="95"/>
  <c r="AH193" i="95"/>
  <c r="AG193" i="95"/>
  <c r="AF193" i="95"/>
  <c r="AE193" i="95"/>
  <c r="AD193" i="95"/>
  <c r="AC193" i="95"/>
  <c r="AB193" i="95"/>
  <c r="AK192" i="95"/>
  <c r="AJ192" i="95"/>
  <c r="AI192" i="95"/>
  <c r="AH192" i="95"/>
  <c r="AG192" i="95"/>
  <c r="AF192" i="95"/>
  <c r="AE192" i="95"/>
  <c r="AD192" i="95"/>
  <c r="AC192" i="95"/>
  <c r="AB192" i="95"/>
  <c r="AK191" i="95"/>
  <c r="AJ191" i="95"/>
  <c r="AI191" i="95"/>
  <c r="AH191" i="95"/>
  <c r="AG191" i="95"/>
  <c r="AF191" i="95"/>
  <c r="AE191" i="95"/>
  <c r="AD191" i="95"/>
  <c r="AC191" i="95"/>
  <c r="AB191" i="95"/>
  <c r="AK190" i="95"/>
  <c r="AJ190" i="95"/>
  <c r="AI190" i="95"/>
  <c r="AH190" i="95"/>
  <c r="AG190" i="95"/>
  <c r="AF190" i="95"/>
  <c r="AE190" i="95"/>
  <c r="AD190" i="95"/>
  <c r="AC190" i="95"/>
  <c r="AB190" i="95"/>
  <c r="AK189" i="95"/>
  <c r="AJ189" i="95"/>
  <c r="AI189" i="95"/>
  <c r="AH189" i="95"/>
  <c r="AG189" i="95"/>
  <c r="AF189" i="95"/>
  <c r="AE189" i="95"/>
  <c r="AD189" i="95"/>
  <c r="AC189" i="95"/>
  <c r="AB189" i="95"/>
  <c r="AK188" i="95"/>
  <c r="AJ188" i="95"/>
  <c r="AI188" i="95"/>
  <c r="AH188" i="95"/>
  <c r="AG188" i="95"/>
  <c r="AF188" i="95"/>
  <c r="AE188" i="95"/>
  <c r="AD188" i="95"/>
  <c r="AC188" i="95"/>
  <c r="AB188" i="95"/>
  <c r="AK187" i="95"/>
  <c r="AJ187" i="95"/>
  <c r="AI187" i="95"/>
  <c r="AH187" i="95"/>
  <c r="AG187" i="95"/>
  <c r="AF187" i="95"/>
  <c r="AE187" i="95"/>
  <c r="AD187" i="95"/>
  <c r="AC187" i="95"/>
  <c r="AB187" i="95"/>
  <c r="AK186" i="95"/>
  <c r="AJ186" i="95"/>
  <c r="AI186" i="95"/>
  <c r="AH186" i="95"/>
  <c r="AG186" i="95"/>
  <c r="AF186" i="95"/>
  <c r="AE186" i="95"/>
  <c r="AD186" i="95"/>
  <c r="AC186" i="95"/>
  <c r="AB186" i="95"/>
  <c r="AK185" i="95"/>
  <c r="AJ185" i="95"/>
  <c r="AI185" i="95"/>
  <c r="AH185" i="95"/>
  <c r="AG185" i="95"/>
  <c r="AF185" i="95"/>
  <c r="AE185" i="95"/>
  <c r="AD185" i="95"/>
  <c r="AC185" i="95"/>
  <c r="AB185" i="95"/>
  <c r="AK184" i="95"/>
  <c r="AJ184" i="95"/>
  <c r="AI184" i="95"/>
  <c r="AH184" i="95"/>
  <c r="AG184" i="95"/>
  <c r="AF184" i="95"/>
  <c r="AE184" i="95"/>
  <c r="AD184" i="95"/>
  <c r="AC184" i="95"/>
  <c r="AB184" i="95"/>
  <c r="AK183" i="95"/>
  <c r="AJ183" i="95"/>
  <c r="AI183" i="95"/>
  <c r="AH183" i="95"/>
  <c r="AG183" i="95"/>
  <c r="AF183" i="95"/>
  <c r="AE183" i="95"/>
  <c r="AD183" i="95"/>
  <c r="AC183" i="95"/>
  <c r="AB183" i="95"/>
  <c r="AK182" i="95"/>
  <c r="AJ182" i="95"/>
  <c r="AI182" i="95"/>
  <c r="AH182" i="95"/>
  <c r="AG182" i="95"/>
  <c r="AF182" i="95"/>
  <c r="AE182" i="95"/>
  <c r="AD182" i="95"/>
  <c r="AC182" i="95"/>
  <c r="AB182" i="95"/>
  <c r="AK181" i="95"/>
  <c r="AJ181" i="95"/>
  <c r="AI181" i="95"/>
  <c r="AH181" i="95"/>
  <c r="AG181" i="95"/>
  <c r="AF181" i="95"/>
  <c r="AE181" i="95"/>
  <c r="AD181" i="95"/>
  <c r="AC181" i="95"/>
  <c r="AB181" i="95"/>
  <c r="AK180" i="95"/>
  <c r="AJ180" i="95"/>
  <c r="AI180" i="95"/>
  <c r="AH180" i="95"/>
  <c r="AG180" i="95"/>
  <c r="AF180" i="95"/>
  <c r="AE180" i="95"/>
  <c r="AD180" i="95"/>
  <c r="AC180" i="95"/>
  <c r="AB180" i="95"/>
  <c r="AK179" i="95"/>
  <c r="AJ179" i="95"/>
  <c r="AI179" i="95"/>
  <c r="AH179" i="95"/>
  <c r="AG179" i="95"/>
  <c r="AF179" i="95"/>
  <c r="AE179" i="95"/>
  <c r="AD179" i="95"/>
  <c r="AC179" i="95"/>
  <c r="AB179" i="95"/>
  <c r="AK178" i="95"/>
  <c r="AJ178" i="95"/>
  <c r="AI178" i="95"/>
  <c r="AH178" i="95"/>
  <c r="AG178" i="95"/>
  <c r="AF178" i="95"/>
  <c r="AE178" i="95"/>
  <c r="AD178" i="95"/>
  <c r="AC178" i="95"/>
  <c r="AB178" i="95"/>
  <c r="AK177" i="95"/>
  <c r="AJ177" i="95"/>
  <c r="AI177" i="95"/>
  <c r="AH177" i="95"/>
  <c r="AG177" i="95"/>
  <c r="AF177" i="95"/>
  <c r="AE177" i="95"/>
  <c r="AD177" i="95"/>
  <c r="AC177" i="95"/>
  <c r="AB177" i="95"/>
  <c r="AK176" i="95"/>
  <c r="AJ176" i="95"/>
  <c r="AI176" i="95"/>
  <c r="AH176" i="95"/>
  <c r="AG176" i="95"/>
  <c r="AF176" i="95"/>
  <c r="AE176" i="95"/>
  <c r="AD176" i="95"/>
  <c r="AC176" i="95"/>
  <c r="AB176" i="95"/>
  <c r="AK175" i="95"/>
  <c r="AJ175" i="95"/>
  <c r="AI175" i="95"/>
  <c r="AH175" i="95"/>
  <c r="AG175" i="95"/>
  <c r="AF175" i="95"/>
  <c r="AE175" i="95"/>
  <c r="AD175" i="95"/>
  <c r="AC175" i="95"/>
  <c r="AB175" i="95"/>
  <c r="AK174" i="95"/>
  <c r="AJ174" i="95"/>
  <c r="AI174" i="95"/>
  <c r="AH174" i="95"/>
  <c r="AG174" i="95"/>
  <c r="AF174" i="95"/>
  <c r="AE174" i="95"/>
  <c r="AD174" i="95"/>
  <c r="AC174" i="95"/>
  <c r="AB174" i="95"/>
  <c r="AK173" i="95"/>
  <c r="AJ173" i="95"/>
  <c r="AI173" i="95"/>
  <c r="AH173" i="95"/>
  <c r="AG173" i="95"/>
  <c r="AF173" i="95"/>
  <c r="AE173" i="95"/>
  <c r="AD173" i="95"/>
  <c r="AC173" i="95"/>
  <c r="AB173" i="95"/>
  <c r="AK172" i="95"/>
  <c r="AJ172" i="95"/>
  <c r="AI172" i="95"/>
  <c r="AH172" i="95"/>
  <c r="AG172" i="95"/>
  <c r="AF172" i="95"/>
  <c r="AE172" i="95"/>
  <c r="AD172" i="95"/>
  <c r="AC172" i="95"/>
  <c r="AB172" i="95"/>
  <c r="AK171" i="95"/>
  <c r="AJ171" i="95"/>
  <c r="AI171" i="95"/>
  <c r="AH171" i="95"/>
  <c r="AG171" i="95"/>
  <c r="AF171" i="95"/>
  <c r="AE171" i="95"/>
  <c r="AD171" i="95"/>
  <c r="AC171" i="95"/>
  <c r="AB171" i="95"/>
  <c r="AK170" i="95"/>
  <c r="AJ170" i="95"/>
  <c r="AI170" i="95"/>
  <c r="AH170" i="95"/>
  <c r="AG170" i="95"/>
  <c r="AF170" i="95"/>
  <c r="AE170" i="95"/>
  <c r="AD170" i="95"/>
  <c r="AC170" i="95"/>
  <c r="AB170" i="95"/>
  <c r="AK169" i="95"/>
  <c r="AJ169" i="95"/>
  <c r="AI169" i="95"/>
  <c r="AH169" i="95"/>
  <c r="AG169" i="95"/>
  <c r="AF169" i="95"/>
  <c r="AE169" i="95"/>
  <c r="AD169" i="95"/>
  <c r="AC169" i="95"/>
  <c r="AB169" i="95"/>
  <c r="AK168" i="95"/>
  <c r="AJ168" i="95"/>
  <c r="AI168" i="95"/>
  <c r="AH168" i="95"/>
  <c r="AG168" i="95"/>
  <c r="AF168" i="95"/>
  <c r="AE168" i="95"/>
  <c r="AD168" i="95"/>
  <c r="AC168" i="95"/>
  <c r="AB168" i="95"/>
  <c r="AK167" i="95"/>
  <c r="AJ167" i="95"/>
  <c r="AI167" i="95"/>
  <c r="AH167" i="95"/>
  <c r="AG167" i="95"/>
  <c r="AF167" i="95"/>
  <c r="AE167" i="95"/>
  <c r="AD167" i="95"/>
  <c r="AC167" i="95"/>
  <c r="AB167" i="95"/>
  <c r="AK166" i="95"/>
  <c r="AJ166" i="95"/>
  <c r="AI166" i="95"/>
  <c r="AH166" i="95"/>
  <c r="AG166" i="95"/>
  <c r="AF166" i="95"/>
  <c r="AE166" i="95"/>
  <c r="AD166" i="95"/>
  <c r="AC166" i="95"/>
  <c r="AB166" i="95"/>
  <c r="AK165" i="95"/>
  <c r="AJ165" i="95"/>
  <c r="AI165" i="95"/>
  <c r="AH165" i="95"/>
  <c r="AG165" i="95"/>
  <c r="AF165" i="95"/>
  <c r="AE165" i="95"/>
  <c r="AD165" i="95"/>
  <c r="AC165" i="95"/>
  <c r="AB165" i="95"/>
  <c r="AK164" i="95"/>
  <c r="AJ164" i="95"/>
  <c r="AI164" i="95"/>
  <c r="AH164" i="95"/>
  <c r="AG164" i="95"/>
  <c r="AF164" i="95"/>
  <c r="AE164" i="95"/>
  <c r="AD164" i="95"/>
  <c r="AC164" i="95"/>
  <c r="AB164" i="95"/>
  <c r="AK163" i="95"/>
  <c r="AJ163" i="95"/>
  <c r="AI163" i="95"/>
  <c r="AH163" i="95"/>
  <c r="AG163" i="95"/>
  <c r="AF163" i="95"/>
  <c r="AE163" i="95"/>
  <c r="AD163" i="95"/>
  <c r="AC163" i="95"/>
  <c r="AB163" i="95"/>
  <c r="AK162" i="95"/>
  <c r="AJ162" i="95"/>
  <c r="AI162" i="95"/>
  <c r="AH162" i="95"/>
  <c r="AG162" i="95"/>
  <c r="AF162" i="95"/>
  <c r="AE162" i="95"/>
  <c r="AD162" i="95"/>
  <c r="AC162" i="95"/>
  <c r="AB162" i="95"/>
  <c r="AK161" i="95"/>
  <c r="AJ161" i="95"/>
  <c r="AI161" i="95"/>
  <c r="AH161" i="95"/>
  <c r="AG161" i="95"/>
  <c r="AF161" i="95"/>
  <c r="AE161" i="95"/>
  <c r="AD161" i="95"/>
  <c r="AC161" i="95"/>
  <c r="AB161" i="95"/>
  <c r="AK160" i="95"/>
  <c r="AJ160" i="95"/>
  <c r="AI160" i="95"/>
  <c r="AH160" i="95"/>
  <c r="AG160" i="95"/>
  <c r="AF160" i="95"/>
  <c r="AE160" i="95"/>
  <c r="AD160" i="95"/>
  <c r="AC160" i="95"/>
  <c r="AB160" i="95"/>
  <c r="AK159" i="95"/>
  <c r="AJ159" i="95"/>
  <c r="AI159" i="95"/>
  <c r="AH159" i="95"/>
  <c r="AG159" i="95"/>
  <c r="AF159" i="95"/>
  <c r="AE159" i="95"/>
  <c r="AD159" i="95"/>
  <c r="AC159" i="95"/>
  <c r="AB159" i="95"/>
  <c r="AK158" i="95"/>
  <c r="AJ158" i="95"/>
  <c r="AI158" i="95"/>
  <c r="AH158" i="95"/>
  <c r="AG158" i="95"/>
  <c r="AF158" i="95"/>
  <c r="AE158" i="95"/>
  <c r="AD158" i="95"/>
  <c r="AC158" i="95"/>
  <c r="AB158" i="95"/>
  <c r="AK157" i="95"/>
  <c r="AJ157" i="95"/>
  <c r="AI157" i="95"/>
  <c r="AH157" i="95"/>
  <c r="AG157" i="95"/>
  <c r="AF157" i="95"/>
  <c r="AE157" i="95"/>
  <c r="AD157" i="95"/>
  <c r="AC157" i="95"/>
  <c r="AB157" i="95"/>
  <c r="AK156" i="95"/>
  <c r="AJ156" i="95"/>
  <c r="AI156" i="95"/>
  <c r="AH156" i="95"/>
  <c r="AG156" i="95"/>
  <c r="AF156" i="95"/>
  <c r="AE156" i="95"/>
  <c r="AD156" i="95"/>
  <c r="AC156" i="95"/>
  <c r="AB156" i="95"/>
  <c r="AK155" i="95"/>
  <c r="AJ155" i="95"/>
  <c r="AI155" i="95"/>
  <c r="AH155" i="95"/>
  <c r="AG155" i="95"/>
  <c r="AF155" i="95"/>
  <c r="AE155" i="95"/>
  <c r="AD155" i="95"/>
  <c r="AC155" i="95"/>
  <c r="AB155" i="95"/>
  <c r="AK154" i="95"/>
  <c r="AJ154" i="95"/>
  <c r="AI154" i="95"/>
  <c r="AH154" i="95"/>
  <c r="AG154" i="95"/>
  <c r="AF154" i="95"/>
  <c r="AE154" i="95"/>
  <c r="AD154" i="95"/>
  <c r="AC154" i="95"/>
  <c r="AB154" i="95"/>
  <c r="AK153" i="95"/>
  <c r="AJ153" i="95"/>
  <c r="AI153" i="95"/>
  <c r="AH153" i="95"/>
  <c r="AG153" i="95"/>
  <c r="AF153" i="95"/>
  <c r="AE153" i="95"/>
  <c r="AD153" i="95"/>
  <c r="AC153" i="95"/>
  <c r="AB153" i="95"/>
  <c r="AK152" i="95"/>
  <c r="AJ152" i="95"/>
  <c r="AI152" i="95"/>
  <c r="AH152" i="95"/>
  <c r="AG152" i="95"/>
  <c r="AF152" i="95"/>
  <c r="AE152" i="95"/>
  <c r="AD152" i="95"/>
  <c r="AC152" i="95"/>
  <c r="AB152" i="95"/>
  <c r="AK151" i="95"/>
  <c r="AJ151" i="95"/>
  <c r="AI151" i="95"/>
  <c r="AH151" i="95"/>
  <c r="AG151" i="95"/>
  <c r="AF151" i="95"/>
  <c r="AE151" i="95"/>
  <c r="AD151" i="95"/>
  <c r="AC151" i="95"/>
  <c r="AB151" i="95"/>
  <c r="AK150" i="95"/>
  <c r="AJ150" i="95"/>
  <c r="AI150" i="95"/>
  <c r="AH150" i="95"/>
  <c r="AG150" i="95"/>
  <c r="AF150" i="95"/>
  <c r="AE150" i="95"/>
  <c r="AD150" i="95"/>
  <c r="AC150" i="95"/>
  <c r="AB150" i="95"/>
  <c r="AK149" i="95"/>
  <c r="AJ149" i="95"/>
  <c r="AI149" i="95"/>
  <c r="AH149" i="95"/>
  <c r="AG149" i="95"/>
  <c r="AF149" i="95"/>
  <c r="AE149" i="95"/>
  <c r="AD149" i="95"/>
  <c r="AC149" i="95"/>
  <c r="AB149" i="95"/>
  <c r="AK148" i="95"/>
  <c r="AJ148" i="95"/>
  <c r="AI148" i="95"/>
  <c r="AH148" i="95"/>
  <c r="AG148" i="95"/>
  <c r="AF148" i="95"/>
  <c r="AE148" i="95"/>
  <c r="AD148" i="95"/>
  <c r="AC148" i="95"/>
  <c r="AB148" i="95"/>
  <c r="AK147" i="95"/>
  <c r="AJ147" i="95"/>
  <c r="AI147" i="95"/>
  <c r="AH147" i="95"/>
  <c r="AG147" i="95"/>
  <c r="AF147" i="95"/>
  <c r="AE147" i="95"/>
  <c r="AD147" i="95"/>
  <c r="AC147" i="95"/>
  <c r="AB147" i="95"/>
  <c r="AK146" i="95"/>
  <c r="AJ146" i="95"/>
  <c r="AI146" i="95"/>
  <c r="AH146" i="95"/>
  <c r="AG146" i="95"/>
  <c r="AF146" i="95"/>
  <c r="AE146" i="95"/>
  <c r="AD146" i="95"/>
  <c r="AC146" i="95"/>
  <c r="AB146" i="95"/>
  <c r="AK145" i="95"/>
  <c r="AJ145" i="95"/>
  <c r="AI145" i="95"/>
  <c r="AH145" i="95"/>
  <c r="AG145" i="95"/>
  <c r="AF145" i="95"/>
  <c r="AE145" i="95"/>
  <c r="AD145" i="95"/>
  <c r="AC145" i="95"/>
  <c r="AB145" i="95"/>
  <c r="AK144" i="95"/>
  <c r="AJ144" i="95"/>
  <c r="AI144" i="95"/>
  <c r="AH144" i="95"/>
  <c r="AG144" i="95"/>
  <c r="AF144" i="95"/>
  <c r="AE144" i="95"/>
  <c r="AD144" i="95"/>
  <c r="AC144" i="95"/>
  <c r="AB144" i="95"/>
  <c r="AK143" i="95"/>
  <c r="AJ143" i="95"/>
  <c r="AI143" i="95"/>
  <c r="AH143" i="95"/>
  <c r="AG143" i="95"/>
  <c r="AF143" i="95"/>
  <c r="AE143" i="95"/>
  <c r="AD143" i="95"/>
  <c r="AC143" i="95"/>
  <c r="AB143" i="95"/>
  <c r="AK142" i="95"/>
  <c r="AJ142" i="95"/>
  <c r="AI142" i="95"/>
  <c r="AH142" i="95"/>
  <c r="AG142" i="95"/>
  <c r="AF142" i="95"/>
  <c r="AE142" i="95"/>
  <c r="AD142" i="95"/>
  <c r="AC142" i="95"/>
  <c r="AB142" i="95"/>
  <c r="AK141" i="95"/>
  <c r="AJ141" i="95"/>
  <c r="AI141" i="95"/>
  <c r="AH141" i="95"/>
  <c r="AG141" i="95"/>
  <c r="AF141" i="95"/>
  <c r="AE141" i="95"/>
  <c r="AD141" i="95"/>
  <c r="AC141" i="95"/>
  <c r="AB141" i="95"/>
  <c r="AK140" i="95"/>
  <c r="AJ140" i="95"/>
  <c r="AI140" i="95"/>
  <c r="AH140" i="95"/>
  <c r="AG140" i="95"/>
  <c r="AF140" i="95"/>
  <c r="AE140" i="95"/>
  <c r="AD140" i="95"/>
  <c r="AC140" i="95"/>
  <c r="AB140" i="95"/>
  <c r="AK139" i="95"/>
  <c r="AJ139" i="95"/>
  <c r="AI139" i="95"/>
  <c r="AH139" i="95"/>
  <c r="AG139" i="95"/>
  <c r="AF139" i="95"/>
  <c r="AE139" i="95"/>
  <c r="AD139" i="95"/>
  <c r="AC139" i="95"/>
  <c r="AB139" i="95"/>
  <c r="AK138" i="95"/>
  <c r="AJ138" i="95"/>
  <c r="AI138" i="95"/>
  <c r="AH138" i="95"/>
  <c r="AG138" i="95"/>
  <c r="AF138" i="95"/>
  <c r="AE138" i="95"/>
  <c r="AD138" i="95"/>
  <c r="AC138" i="95"/>
  <c r="AB138" i="95"/>
  <c r="AK137" i="95"/>
  <c r="AJ137" i="95"/>
  <c r="AI137" i="95"/>
  <c r="AH137" i="95"/>
  <c r="AG137" i="95"/>
  <c r="AF137" i="95"/>
  <c r="AE137" i="95"/>
  <c r="AD137" i="95"/>
  <c r="AC137" i="95"/>
  <c r="AB137" i="95"/>
  <c r="AK136" i="95"/>
  <c r="AJ136" i="95"/>
  <c r="AI136" i="95"/>
  <c r="AH136" i="95"/>
  <c r="AG136" i="95"/>
  <c r="AF136" i="95"/>
  <c r="AE136" i="95"/>
  <c r="AD136" i="95"/>
  <c r="AC136" i="95"/>
  <c r="AB136" i="95"/>
  <c r="AK135" i="95"/>
  <c r="AJ135" i="95"/>
  <c r="AI135" i="95"/>
  <c r="AH135" i="95"/>
  <c r="AG135" i="95"/>
  <c r="AF135" i="95"/>
  <c r="AE135" i="95"/>
  <c r="AD135" i="95"/>
  <c r="AC135" i="95"/>
  <c r="AB135" i="95"/>
  <c r="AK134" i="95"/>
  <c r="AJ134" i="95"/>
  <c r="AI134" i="95"/>
  <c r="AH134" i="95"/>
  <c r="AG134" i="95"/>
  <c r="AF134" i="95"/>
  <c r="AE134" i="95"/>
  <c r="AD134" i="95"/>
  <c r="AC134" i="95"/>
  <c r="AB134" i="95"/>
  <c r="AK133" i="95"/>
  <c r="AJ133" i="95"/>
  <c r="AI133" i="95"/>
  <c r="AH133" i="95"/>
  <c r="AG133" i="95"/>
  <c r="AF133" i="95"/>
  <c r="AE133" i="95"/>
  <c r="AD133" i="95"/>
  <c r="AC133" i="95"/>
  <c r="AB133" i="95"/>
  <c r="AK132" i="95"/>
  <c r="AJ132" i="95"/>
  <c r="AI132" i="95"/>
  <c r="AH132" i="95"/>
  <c r="AG132" i="95"/>
  <c r="AF132" i="95"/>
  <c r="AE132" i="95"/>
  <c r="AD132" i="95"/>
  <c r="AC132" i="95"/>
  <c r="AB132" i="95"/>
  <c r="AK131" i="95"/>
  <c r="AJ131" i="95"/>
  <c r="AI131" i="95"/>
  <c r="AH131" i="95"/>
  <c r="AG131" i="95"/>
  <c r="AF131" i="95"/>
  <c r="AE131" i="95"/>
  <c r="AD131" i="95"/>
  <c r="AC131" i="95"/>
  <c r="AB131" i="95"/>
  <c r="AK130" i="95"/>
  <c r="AJ130" i="95"/>
  <c r="AI130" i="95"/>
  <c r="AH130" i="95"/>
  <c r="AG130" i="95"/>
  <c r="AF130" i="95"/>
  <c r="AE130" i="95"/>
  <c r="AD130" i="95"/>
  <c r="AC130" i="95"/>
  <c r="AB130" i="95"/>
  <c r="AK129" i="95"/>
  <c r="AJ129" i="95"/>
  <c r="AI129" i="95"/>
  <c r="AH129" i="95"/>
  <c r="AG129" i="95"/>
  <c r="AF129" i="95"/>
  <c r="AE129" i="95"/>
  <c r="AD129" i="95"/>
  <c r="AC129" i="95"/>
  <c r="AB129" i="95"/>
  <c r="AK128" i="95"/>
  <c r="AJ128" i="95"/>
  <c r="AI128" i="95"/>
  <c r="AH128" i="95"/>
  <c r="AG128" i="95"/>
  <c r="AF128" i="95"/>
  <c r="AE128" i="95"/>
  <c r="AD128" i="95"/>
  <c r="AC128" i="95"/>
  <c r="AB128" i="95"/>
  <c r="AK127" i="95"/>
  <c r="AJ127" i="95"/>
  <c r="AI127" i="95"/>
  <c r="AH127" i="95"/>
  <c r="AG127" i="95"/>
  <c r="AF127" i="95"/>
  <c r="AE127" i="95"/>
  <c r="AD127" i="95"/>
  <c r="AC127" i="95"/>
  <c r="AB127" i="95"/>
  <c r="AK126" i="95"/>
  <c r="AJ126" i="95"/>
  <c r="AI126" i="95"/>
  <c r="AH126" i="95"/>
  <c r="AG126" i="95"/>
  <c r="AF126" i="95"/>
  <c r="AE126" i="95"/>
  <c r="AD126" i="95"/>
  <c r="AC126" i="95"/>
  <c r="AB126" i="95"/>
  <c r="AK125" i="95"/>
  <c r="AJ125" i="95"/>
  <c r="AI125" i="95"/>
  <c r="AH125" i="95"/>
  <c r="AG125" i="95"/>
  <c r="AF125" i="95"/>
  <c r="AE125" i="95"/>
  <c r="AD125" i="95"/>
  <c r="AC125" i="95"/>
  <c r="AB125" i="95"/>
  <c r="AK124" i="95"/>
  <c r="AJ124" i="95"/>
  <c r="AI124" i="95"/>
  <c r="AH124" i="95"/>
  <c r="AG124" i="95"/>
  <c r="AF124" i="95"/>
  <c r="AE124" i="95"/>
  <c r="AD124" i="95"/>
  <c r="AC124" i="95"/>
  <c r="AB124" i="95"/>
  <c r="AK123" i="95"/>
  <c r="AJ123" i="95"/>
  <c r="AI123" i="95"/>
  <c r="AH123" i="95"/>
  <c r="AG123" i="95"/>
  <c r="AF123" i="95"/>
  <c r="AE123" i="95"/>
  <c r="AD123" i="95"/>
  <c r="AC123" i="95"/>
  <c r="AB123" i="95"/>
  <c r="AK122" i="95"/>
  <c r="AJ122" i="95"/>
  <c r="AI122" i="95"/>
  <c r="AH122" i="95"/>
  <c r="AG122" i="95"/>
  <c r="AF122" i="95"/>
  <c r="AE122" i="95"/>
  <c r="AD122" i="95"/>
  <c r="AC122" i="95"/>
  <c r="AB122" i="95"/>
  <c r="AK121" i="95"/>
  <c r="AJ121" i="95"/>
  <c r="AI121" i="95"/>
  <c r="AH121" i="95"/>
  <c r="AG121" i="95"/>
  <c r="AF121" i="95"/>
  <c r="AE121" i="95"/>
  <c r="AD121" i="95"/>
  <c r="AC121" i="95"/>
  <c r="AB121" i="95"/>
  <c r="AK120" i="95"/>
  <c r="AJ120" i="95"/>
  <c r="AI120" i="95"/>
  <c r="AH120" i="95"/>
  <c r="AG120" i="95"/>
  <c r="AF120" i="95"/>
  <c r="AE120" i="95"/>
  <c r="AD120" i="95"/>
  <c r="AC120" i="95"/>
  <c r="AB120" i="95"/>
  <c r="AK119" i="95"/>
  <c r="AJ119" i="95"/>
  <c r="AI119" i="95"/>
  <c r="AH119" i="95"/>
  <c r="AG119" i="95"/>
  <c r="AF119" i="95"/>
  <c r="AE119" i="95"/>
  <c r="AD119" i="95"/>
  <c r="AC119" i="95"/>
  <c r="AB119" i="95"/>
  <c r="AK118" i="95"/>
  <c r="AJ118" i="95"/>
  <c r="AI118" i="95"/>
  <c r="AH118" i="95"/>
  <c r="AG118" i="95"/>
  <c r="AF118" i="95"/>
  <c r="AE118" i="95"/>
  <c r="AD118" i="95"/>
  <c r="AC118" i="95"/>
  <c r="AB118" i="95"/>
  <c r="AK117" i="95"/>
  <c r="AJ117" i="95"/>
  <c r="AI117" i="95"/>
  <c r="AH117" i="95"/>
  <c r="AG117" i="95"/>
  <c r="AF117" i="95"/>
  <c r="AE117" i="95"/>
  <c r="AD117" i="95"/>
  <c r="AC117" i="95"/>
  <c r="AB117" i="95"/>
  <c r="AK116" i="95"/>
  <c r="AJ116" i="95"/>
  <c r="AI116" i="95"/>
  <c r="AH116" i="95"/>
  <c r="AG116" i="95"/>
  <c r="AF116" i="95"/>
  <c r="AE116" i="95"/>
  <c r="AD116" i="95"/>
  <c r="AC116" i="95"/>
  <c r="AB116" i="95"/>
  <c r="AK115" i="95"/>
  <c r="AJ115" i="95"/>
  <c r="AI115" i="95"/>
  <c r="AH115" i="95"/>
  <c r="AG115" i="95"/>
  <c r="AF115" i="95"/>
  <c r="AE115" i="95"/>
  <c r="AD115" i="95"/>
  <c r="AC115" i="95"/>
  <c r="AB115" i="95"/>
  <c r="AK114" i="95"/>
  <c r="AJ114" i="95"/>
  <c r="AI114" i="95"/>
  <c r="AH114" i="95"/>
  <c r="AG114" i="95"/>
  <c r="AF114" i="95"/>
  <c r="AE114" i="95"/>
  <c r="AD114" i="95"/>
  <c r="AC114" i="95"/>
  <c r="AB114" i="95"/>
  <c r="AK113" i="95"/>
  <c r="AJ113" i="95"/>
  <c r="AI113" i="95"/>
  <c r="AH113" i="95"/>
  <c r="AG113" i="95"/>
  <c r="AF113" i="95"/>
  <c r="AE113" i="95"/>
  <c r="AD113" i="95"/>
  <c r="AC113" i="95"/>
  <c r="AB113" i="95"/>
  <c r="AK112" i="95"/>
  <c r="AJ112" i="95"/>
  <c r="AI112" i="95"/>
  <c r="AH112" i="95"/>
  <c r="AG112" i="95"/>
  <c r="AF112" i="95"/>
  <c r="AE112" i="95"/>
  <c r="AD112" i="95"/>
  <c r="AC112" i="95"/>
  <c r="AB112" i="95"/>
  <c r="AK111" i="95"/>
  <c r="AJ111" i="95"/>
  <c r="AI111" i="95"/>
  <c r="AH111" i="95"/>
  <c r="AG111" i="95"/>
  <c r="AF111" i="95"/>
  <c r="AE111" i="95"/>
  <c r="AD111" i="95"/>
  <c r="AC111" i="95"/>
  <c r="AB111" i="95"/>
  <c r="AK110" i="95"/>
  <c r="AJ110" i="95"/>
  <c r="AI110" i="95"/>
  <c r="AH110" i="95"/>
  <c r="AG110" i="95"/>
  <c r="AF110" i="95"/>
  <c r="AE110" i="95"/>
  <c r="AD110" i="95"/>
  <c r="AC110" i="95"/>
  <c r="AB110" i="95"/>
  <c r="AK109" i="95"/>
  <c r="AJ109" i="95"/>
  <c r="AI109" i="95"/>
  <c r="AH109" i="95"/>
  <c r="AG109" i="95"/>
  <c r="AF109" i="95"/>
  <c r="AE109" i="95"/>
  <c r="AD109" i="95"/>
  <c r="AC109" i="95"/>
  <c r="AB109" i="95"/>
  <c r="AK108" i="95"/>
  <c r="AJ108" i="95"/>
  <c r="AI108" i="95"/>
  <c r="AH108" i="95"/>
  <c r="AG108" i="95"/>
  <c r="AF108" i="95"/>
  <c r="AE108" i="95"/>
  <c r="AD108" i="95"/>
  <c r="AC108" i="95"/>
  <c r="AB108" i="95"/>
  <c r="AK107" i="95"/>
  <c r="AJ107" i="95"/>
  <c r="AI107" i="95"/>
  <c r="AH107" i="95"/>
  <c r="AG107" i="95"/>
  <c r="AF107" i="95"/>
  <c r="AE107" i="95"/>
  <c r="AD107" i="95"/>
  <c r="AC107" i="95"/>
  <c r="AB107" i="95"/>
  <c r="AK106" i="95"/>
  <c r="AJ106" i="95"/>
  <c r="AI106" i="95"/>
  <c r="AH106" i="95"/>
  <c r="AG106" i="95"/>
  <c r="AF106" i="95"/>
  <c r="AE106" i="95"/>
  <c r="AD106" i="95"/>
  <c r="AC106" i="95"/>
  <c r="AB106" i="95"/>
  <c r="AK105" i="95"/>
  <c r="AJ105" i="95"/>
  <c r="AI105" i="95"/>
  <c r="AH105" i="95"/>
  <c r="AG105" i="95"/>
  <c r="AF105" i="95"/>
  <c r="AE105" i="95"/>
  <c r="AD105" i="95"/>
  <c r="AC105" i="95"/>
  <c r="AB105" i="95"/>
  <c r="AK104" i="95"/>
  <c r="AJ104" i="95"/>
  <c r="AI104" i="95"/>
  <c r="AH104" i="95"/>
  <c r="AG104" i="95"/>
  <c r="AF104" i="95"/>
  <c r="AE104" i="95"/>
  <c r="AD104" i="95"/>
  <c r="AC104" i="95"/>
  <c r="AB104" i="95"/>
  <c r="AK103" i="95"/>
  <c r="AJ103" i="95"/>
  <c r="AI103" i="95"/>
  <c r="AH103" i="95"/>
  <c r="AG103" i="95"/>
  <c r="AF103" i="95"/>
  <c r="AE103" i="95"/>
  <c r="AD103" i="95"/>
  <c r="AC103" i="95"/>
  <c r="AB103" i="95"/>
  <c r="AK102" i="95"/>
  <c r="AJ102" i="95"/>
  <c r="AI102" i="95"/>
  <c r="AH102" i="95"/>
  <c r="AG102" i="95"/>
  <c r="AF102" i="95"/>
  <c r="AE102" i="95"/>
  <c r="AD102" i="95"/>
  <c r="AC102" i="95"/>
  <c r="AB102" i="95"/>
  <c r="AK101" i="95"/>
  <c r="AJ101" i="95"/>
  <c r="AI101" i="95"/>
  <c r="AH101" i="95"/>
  <c r="AG101" i="95"/>
  <c r="AF101" i="95"/>
  <c r="AE101" i="95"/>
  <c r="AD101" i="95"/>
  <c r="AC101" i="95"/>
  <c r="AB101" i="95"/>
  <c r="AK100" i="95"/>
  <c r="AJ100" i="95"/>
  <c r="AI100" i="95"/>
  <c r="AH100" i="95"/>
  <c r="AG100" i="95"/>
  <c r="AF100" i="95"/>
  <c r="AE100" i="95"/>
  <c r="AD100" i="95"/>
  <c r="AC100" i="95"/>
  <c r="AB100" i="95"/>
  <c r="AK99" i="95"/>
  <c r="AJ99" i="95"/>
  <c r="AI99" i="95"/>
  <c r="AH99" i="95"/>
  <c r="AG99" i="95"/>
  <c r="AF99" i="95"/>
  <c r="AE99" i="95"/>
  <c r="AD99" i="95"/>
  <c r="AC99" i="95"/>
  <c r="AB99" i="95"/>
  <c r="AK98" i="95"/>
  <c r="AJ98" i="95"/>
  <c r="AI98" i="95"/>
  <c r="AH98" i="95"/>
  <c r="AG98" i="95"/>
  <c r="AF98" i="95"/>
  <c r="AE98" i="95"/>
  <c r="AD98" i="95"/>
  <c r="AC98" i="95"/>
  <c r="AB98" i="95"/>
  <c r="AK97" i="95"/>
  <c r="AJ97" i="95"/>
  <c r="AI97" i="95"/>
  <c r="AH97" i="95"/>
  <c r="AG97" i="95"/>
  <c r="AF97" i="95"/>
  <c r="AE97" i="95"/>
  <c r="AD97" i="95"/>
  <c r="AC97" i="95"/>
  <c r="AB97" i="95"/>
  <c r="AK96" i="95"/>
  <c r="AJ96" i="95"/>
  <c r="AI96" i="95"/>
  <c r="AH96" i="95"/>
  <c r="AG96" i="95"/>
  <c r="AF96" i="95"/>
  <c r="AE96" i="95"/>
  <c r="AD96" i="95"/>
  <c r="AC96" i="95"/>
  <c r="AB96" i="95"/>
  <c r="AK95" i="95"/>
  <c r="AJ95" i="95"/>
  <c r="AI95" i="95"/>
  <c r="AH95" i="95"/>
  <c r="AG95" i="95"/>
  <c r="AF95" i="95"/>
  <c r="AE95" i="95"/>
  <c r="AD95" i="95"/>
  <c r="AC95" i="95"/>
  <c r="AB95" i="95"/>
  <c r="AK94" i="95"/>
  <c r="AJ94" i="95"/>
  <c r="AI94" i="95"/>
  <c r="AH94" i="95"/>
  <c r="AG94" i="95"/>
  <c r="AF94" i="95"/>
  <c r="AE94" i="95"/>
  <c r="AD94" i="95"/>
  <c r="AC94" i="95"/>
  <c r="AB94" i="95"/>
  <c r="AK93" i="95"/>
  <c r="AJ93" i="95"/>
  <c r="AI93" i="95"/>
  <c r="AH93" i="95"/>
  <c r="AG93" i="95"/>
  <c r="AF93" i="95"/>
  <c r="AE93" i="95"/>
  <c r="AD93" i="95"/>
  <c r="AC93" i="95"/>
  <c r="AB93" i="95"/>
  <c r="AK92" i="95"/>
  <c r="AJ92" i="95"/>
  <c r="AI92" i="95"/>
  <c r="AH92" i="95"/>
  <c r="AG92" i="95"/>
  <c r="AF92" i="95"/>
  <c r="AE92" i="95"/>
  <c r="AD92" i="95"/>
  <c r="AC92" i="95"/>
  <c r="AB92" i="95"/>
  <c r="AK91" i="95"/>
  <c r="AJ91" i="95"/>
  <c r="AI91" i="95"/>
  <c r="AH91" i="95"/>
  <c r="AG91" i="95"/>
  <c r="AF91" i="95"/>
  <c r="AE91" i="95"/>
  <c r="AD91" i="95"/>
  <c r="AC91" i="95"/>
  <c r="AB91" i="95"/>
  <c r="AK90" i="95"/>
  <c r="AJ90" i="95"/>
  <c r="AI90" i="95"/>
  <c r="AH90" i="95"/>
  <c r="AG90" i="95"/>
  <c r="AF90" i="95"/>
  <c r="AE90" i="95"/>
  <c r="AD90" i="95"/>
  <c r="AC90" i="95"/>
  <c r="AB90" i="95"/>
  <c r="AK89" i="95"/>
  <c r="AJ89" i="95"/>
  <c r="AI89" i="95"/>
  <c r="AH89" i="95"/>
  <c r="AG89" i="95"/>
  <c r="AF89" i="95"/>
  <c r="AE89" i="95"/>
  <c r="AD89" i="95"/>
  <c r="AC89" i="95"/>
  <c r="AB89" i="95"/>
  <c r="AK88" i="95"/>
  <c r="AJ88" i="95"/>
  <c r="AI88" i="95"/>
  <c r="AH88" i="95"/>
  <c r="AG88" i="95"/>
  <c r="AF88" i="95"/>
  <c r="AE88" i="95"/>
  <c r="AD88" i="95"/>
  <c r="AC88" i="95"/>
  <c r="AB88" i="95"/>
  <c r="AK87" i="95"/>
  <c r="AJ87" i="95"/>
  <c r="AI87" i="95"/>
  <c r="AH87" i="95"/>
  <c r="AG87" i="95"/>
  <c r="AF87" i="95"/>
  <c r="AE87" i="95"/>
  <c r="AD87" i="95"/>
  <c r="AC87" i="95"/>
  <c r="AB87" i="95"/>
  <c r="AK86" i="95"/>
  <c r="AJ86" i="95"/>
  <c r="AI86" i="95"/>
  <c r="AH86" i="95"/>
  <c r="AG86" i="95"/>
  <c r="AF86" i="95"/>
  <c r="AE86" i="95"/>
  <c r="AD86" i="95"/>
  <c r="AC86" i="95"/>
  <c r="AB86" i="95"/>
  <c r="AK85" i="95"/>
  <c r="AJ85" i="95"/>
  <c r="AI85" i="95"/>
  <c r="AH85" i="95"/>
  <c r="AG85" i="95"/>
  <c r="AF85" i="95"/>
  <c r="AE85" i="95"/>
  <c r="AD85" i="95"/>
  <c r="AC85" i="95"/>
  <c r="AB85" i="95"/>
  <c r="AK84" i="95"/>
  <c r="AJ84" i="95"/>
  <c r="AI84" i="95"/>
  <c r="AH84" i="95"/>
  <c r="AG84" i="95"/>
  <c r="AF84" i="95"/>
  <c r="AE84" i="95"/>
  <c r="AD84" i="95"/>
  <c r="AC84" i="95"/>
  <c r="AB84" i="95"/>
  <c r="AK83" i="95"/>
  <c r="AJ83" i="95"/>
  <c r="AI83" i="95"/>
  <c r="AH83" i="95"/>
  <c r="AG83" i="95"/>
  <c r="AF83" i="95"/>
  <c r="AE83" i="95"/>
  <c r="AD83" i="95"/>
  <c r="AC83" i="95"/>
  <c r="AB83" i="95"/>
  <c r="AK82" i="95"/>
  <c r="AJ82" i="95"/>
  <c r="AI82" i="95"/>
  <c r="AH82" i="95"/>
  <c r="AG82" i="95"/>
  <c r="AF82" i="95"/>
  <c r="AE82" i="95"/>
  <c r="AD82" i="95"/>
  <c r="AC82" i="95"/>
  <c r="AB82" i="95"/>
  <c r="AK81" i="95"/>
  <c r="AJ81" i="95"/>
  <c r="AI81" i="95"/>
  <c r="AH81" i="95"/>
  <c r="AG81" i="95"/>
  <c r="AF81" i="95"/>
  <c r="AE81" i="95"/>
  <c r="AD81" i="95"/>
  <c r="AC81" i="95"/>
  <c r="AB81" i="95"/>
  <c r="AK80" i="95"/>
  <c r="AJ80" i="95"/>
  <c r="AI80" i="95"/>
  <c r="AH80" i="95"/>
  <c r="AG80" i="95"/>
  <c r="AF80" i="95"/>
  <c r="AE80" i="95"/>
  <c r="AD80" i="95"/>
  <c r="AC80" i="95"/>
  <c r="AB80" i="95"/>
  <c r="AK79" i="95"/>
  <c r="AJ79" i="95"/>
  <c r="AI79" i="95"/>
  <c r="AH79" i="95"/>
  <c r="AG79" i="95"/>
  <c r="AF79" i="95"/>
  <c r="AE79" i="95"/>
  <c r="AD79" i="95"/>
  <c r="AC79" i="95"/>
  <c r="AB79" i="95"/>
  <c r="AK78" i="95"/>
  <c r="AJ78" i="95"/>
  <c r="AI78" i="95"/>
  <c r="AH78" i="95"/>
  <c r="AG78" i="95"/>
  <c r="AF78" i="95"/>
  <c r="AE78" i="95"/>
  <c r="AD78" i="95"/>
  <c r="AC78" i="95"/>
  <c r="AB78" i="95"/>
  <c r="AK77" i="95"/>
  <c r="AJ77" i="95"/>
  <c r="AI77" i="95"/>
  <c r="AH77" i="95"/>
  <c r="AG77" i="95"/>
  <c r="AF77" i="95"/>
  <c r="AE77" i="95"/>
  <c r="AD77" i="95"/>
  <c r="AC77" i="95"/>
  <c r="AB77" i="95"/>
  <c r="AK76" i="95"/>
  <c r="AJ76" i="95"/>
  <c r="AI76" i="95"/>
  <c r="AH76" i="95"/>
  <c r="AG76" i="95"/>
  <c r="AF76" i="95"/>
  <c r="AE76" i="95"/>
  <c r="AD76" i="95"/>
  <c r="AC76" i="95"/>
  <c r="AB76" i="95"/>
  <c r="AK75" i="95"/>
  <c r="AJ75" i="95"/>
  <c r="AI75" i="95"/>
  <c r="AH75" i="95"/>
  <c r="AG75" i="95"/>
  <c r="AF75" i="95"/>
  <c r="AE75" i="95"/>
  <c r="AD75" i="95"/>
  <c r="AC75" i="95"/>
  <c r="AB75" i="95"/>
  <c r="AK74" i="95"/>
  <c r="AJ74" i="95"/>
  <c r="AI74" i="95"/>
  <c r="AH74" i="95"/>
  <c r="AG74" i="95"/>
  <c r="AF74" i="95"/>
  <c r="AE74" i="95"/>
  <c r="AD74" i="95"/>
  <c r="AC74" i="95"/>
  <c r="AB74" i="95"/>
  <c r="AK73" i="95"/>
  <c r="AJ73" i="95"/>
  <c r="AI73" i="95"/>
  <c r="AH73" i="95"/>
  <c r="AG73" i="95"/>
  <c r="AF73" i="95"/>
  <c r="AE73" i="95"/>
  <c r="AD73" i="95"/>
  <c r="AC73" i="95"/>
  <c r="AB73" i="95"/>
  <c r="AK72" i="95"/>
  <c r="AJ72" i="95"/>
  <c r="AI72" i="95"/>
  <c r="AH72" i="95"/>
  <c r="AG72" i="95"/>
  <c r="AF72" i="95"/>
  <c r="AE72" i="95"/>
  <c r="AD72" i="95"/>
  <c r="AC72" i="95"/>
  <c r="AB72" i="95"/>
  <c r="AK71" i="95"/>
  <c r="AJ71" i="95"/>
  <c r="AI71" i="95"/>
  <c r="AH71" i="95"/>
  <c r="AG71" i="95"/>
  <c r="AF71" i="95"/>
  <c r="AE71" i="95"/>
  <c r="AD71" i="95"/>
  <c r="AC71" i="95"/>
  <c r="AB71" i="95"/>
  <c r="AK70" i="95"/>
  <c r="AJ70" i="95"/>
  <c r="AI70" i="95"/>
  <c r="AH70" i="95"/>
  <c r="AG70" i="95"/>
  <c r="AF70" i="95"/>
  <c r="AE70" i="95"/>
  <c r="AD70" i="95"/>
  <c r="AC70" i="95"/>
  <c r="AB70" i="95"/>
  <c r="AK69" i="95"/>
  <c r="AJ69" i="95"/>
  <c r="AI69" i="95"/>
  <c r="AH69" i="95"/>
  <c r="AG69" i="95"/>
  <c r="AF69" i="95"/>
  <c r="AE69" i="95"/>
  <c r="AD69" i="95"/>
  <c r="AC69" i="95"/>
  <c r="AB69" i="95"/>
  <c r="AK68" i="95"/>
  <c r="AJ68" i="95"/>
  <c r="AI68" i="95"/>
  <c r="AH68" i="95"/>
  <c r="AG68" i="95"/>
  <c r="AF68" i="95"/>
  <c r="AE68" i="95"/>
  <c r="AD68" i="95"/>
  <c r="AC68" i="95"/>
  <c r="AB68" i="95"/>
  <c r="AK67" i="95"/>
  <c r="AJ67" i="95"/>
  <c r="AI67" i="95"/>
  <c r="AH67" i="95"/>
  <c r="AG67" i="95"/>
  <c r="AF67" i="95"/>
  <c r="AE67" i="95"/>
  <c r="AD67" i="95"/>
  <c r="AC67" i="95"/>
  <c r="AB67" i="95"/>
  <c r="AK66" i="95"/>
  <c r="AJ66" i="95"/>
  <c r="AI66" i="95"/>
  <c r="AH66" i="95"/>
  <c r="AG66" i="95"/>
  <c r="AF66" i="95"/>
  <c r="AE66" i="95"/>
  <c r="AD66" i="95"/>
  <c r="AC66" i="95"/>
  <c r="AB66" i="95"/>
  <c r="AK65" i="95"/>
  <c r="AJ65" i="95"/>
  <c r="AI65" i="95"/>
  <c r="AH65" i="95"/>
  <c r="AG65" i="95"/>
  <c r="AF65" i="95"/>
  <c r="AE65" i="95"/>
  <c r="AD65" i="95"/>
  <c r="AC65" i="95"/>
  <c r="AB65" i="95"/>
  <c r="AK64" i="95"/>
  <c r="AJ64" i="95"/>
  <c r="AI64" i="95"/>
  <c r="AH64" i="95"/>
  <c r="AG64" i="95"/>
  <c r="AF64" i="95"/>
  <c r="AE64" i="95"/>
  <c r="AD64" i="95"/>
  <c r="AC64" i="95"/>
  <c r="AB64" i="95"/>
  <c r="AK63" i="95"/>
  <c r="AJ63" i="95"/>
  <c r="AI63" i="95"/>
  <c r="AH63" i="95"/>
  <c r="AG63" i="95"/>
  <c r="AF63" i="95"/>
  <c r="AE63" i="95"/>
  <c r="AD63" i="95"/>
  <c r="AC63" i="95"/>
  <c r="AB63" i="95"/>
  <c r="AK62" i="95"/>
  <c r="AJ62" i="95"/>
  <c r="AI62" i="95"/>
  <c r="AH62" i="95"/>
  <c r="AG62" i="95"/>
  <c r="AF62" i="95"/>
  <c r="AE62" i="95"/>
  <c r="AD62" i="95"/>
  <c r="AC62" i="95"/>
  <c r="AB62" i="95"/>
  <c r="AK61" i="95"/>
  <c r="AJ61" i="95"/>
  <c r="AI61" i="95"/>
  <c r="AH61" i="95"/>
  <c r="AG61" i="95"/>
  <c r="AF61" i="95"/>
  <c r="AE61" i="95"/>
  <c r="AD61" i="95"/>
  <c r="AC61" i="95"/>
  <c r="AB61" i="95"/>
  <c r="AK60" i="95"/>
  <c r="AJ60" i="95"/>
  <c r="AI60" i="95"/>
  <c r="AH60" i="95"/>
  <c r="AG60" i="95"/>
  <c r="AF60" i="95"/>
  <c r="AE60" i="95"/>
  <c r="AD60" i="95"/>
  <c r="AC60" i="95"/>
  <c r="AB60" i="95"/>
  <c r="AK59" i="95"/>
  <c r="AJ59" i="95"/>
  <c r="AI59" i="95"/>
  <c r="AH59" i="95"/>
  <c r="AG59" i="95"/>
  <c r="AF59" i="95"/>
  <c r="AE59" i="95"/>
  <c r="AD59" i="95"/>
  <c r="AC59" i="95"/>
  <c r="AB59" i="95"/>
  <c r="AK58" i="95"/>
  <c r="AJ58" i="95"/>
  <c r="AI58" i="95"/>
  <c r="AH58" i="95"/>
  <c r="AG58" i="95"/>
  <c r="AF58" i="95"/>
  <c r="AE58" i="95"/>
  <c r="AD58" i="95"/>
  <c r="AC58" i="95"/>
  <c r="AB58" i="95"/>
  <c r="AK57" i="95"/>
  <c r="AJ57" i="95"/>
  <c r="AI57" i="95"/>
  <c r="AH57" i="95"/>
  <c r="AG57" i="95"/>
  <c r="AF57" i="95"/>
  <c r="AE57" i="95"/>
  <c r="AD57" i="95"/>
  <c r="AC57" i="95"/>
  <c r="AB57" i="95"/>
  <c r="AK56" i="95"/>
  <c r="AJ56" i="95"/>
  <c r="AI56" i="95"/>
  <c r="AH56" i="95"/>
  <c r="AG56" i="95"/>
  <c r="AF56" i="95"/>
  <c r="AE56" i="95"/>
  <c r="AD56" i="95"/>
  <c r="AC56" i="95"/>
  <c r="AB56" i="95"/>
  <c r="AK55" i="95"/>
  <c r="AJ55" i="95"/>
  <c r="AI55" i="95"/>
  <c r="AH55" i="95"/>
  <c r="AG55" i="95"/>
  <c r="AF55" i="95"/>
  <c r="AE55" i="95"/>
  <c r="AD55" i="95"/>
  <c r="AC55" i="95"/>
  <c r="AB55" i="95"/>
  <c r="AK54" i="95"/>
  <c r="AJ54" i="95"/>
  <c r="AI54" i="95"/>
  <c r="AH54" i="95"/>
  <c r="AG54" i="95"/>
  <c r="AF54" i="95"/>
  <c r="AE54" i="95"/>
  <c r="AD54" i="95"/>
  <c r="AC54" i="95"/>
  <c r="AB54" i="95"/>
  <c r="AK53" i="95"/>
  <c r="AJ53" i="95"/>
  <c r="AI53" i="95"/>
  <c r="AH53" i="95"/>
  <c r="AG53" i="95"/>
  <c r="AF53" i="95"/>
  <c r="AE53" i="95"/>
  <c r="AD53" i="95"/>
  <c r="AC53" i="95"/>
  <c r="AB53" i="95"/>
  <c r="AK52" i="95"/>
  <c r="AJ52" i="95"/>
  <c r="AI52" i="95"/>
  <c r="AH52" i="95"/>
  <c r="AG52" i="95"/>
  <c r="AF52" i="95"/>
  <c r="AE52" i="95"/>
  <c r="AD52" i="95"/>
  <c r="AC52" i="95"/>
  <c r="AB52" i="95"/>
  <c r="AK51" i="95"/>
  <c r="AJ51" i="95"/>
  <c r="AI51" i="95"/>
  <c r="AH51" i="95"/>
  <c r="AG51" i="95"/>
  <c r="AF51" i="95"/>
  <c r="AE51" i="95"/>
  <c r="AD51" i="95"/>
  <c r="AC51" i="95"/>
  <c r="AB51" i="95"/>
  <c r="AK50" i="95"/>
  <c r="AJ50" i="95"/>
  <c r="AI50" i="95"/>
  <c r="AH50" i="95"/>
  <c r="AG50" i="95"/>
  <c r="AF50" i="95"/>
  <c r="AE50" i="95"/>
  <c r="AD50" i="95"/>
  <c r="AC50" i="95"/>
  <c r="AB50" i="95"/>
  <c r="AK49" i="95"/>
  <c r="AJ49" i="95"/>
  <c r="AI49" i="95"/>
  <c r="AH49" i="95"/>
  <c r="AG49" i="95"/>
  <c r="AF49" i="95"/>
  <c r="AE49" i="95"/>
  <c r="AD49" i="95"/>
  <c r="AC49" i="95"/>
  <c r="AB49" i="95"/>
  <c r="AK48" i="95"/>
  <c r="AJ48" i="95"/>
  <c r="AI48" i="95"/>
  <c r="AH48" i="95"/>
  <c r="AG48" i="95"/>
  <c r="AF48" i="95"/>
  <c r="AE48" i="95"/>
  <c r="AD48" i="95"/>
  <c r="AC48" i="95"/>
  <c r="AB48" i="95"/>
  <c r="AK47" i="95"/>
  <c r="AJ47" i="95"/>
  <c r="AI47" i="95"/>
  <c r="AH47" i="95"/>
  <c r="AG47" i="95"/>
  <c r="AF47" i="95"/>
  <c r="AE47" i="95"/>
  <c r="AD47" i="95"/>
  <c r="AC47" i="95"/>
  <c r="AB47" i="95"/>
  <c r="AK46" i="95"/>
  <c r="AJ46" i="95"/>
  <c r="AI46" i="95"/>
  <c r="AH46" i="95"/>
  <c r="AG46" i="95"/>
  <c r="AF46" i="95"/>
  <c r="AE46" i="95"/>
  <c r="AD46" i="95"/>
  <c r="AC46" i="95"/>
  <c r="AB46" i="95"/>
  <c r="AK45" i="95"/>
  <c r="AJ45" i="95"/>
  <c r="AI45" i="95"/>
  <c r="AH45" i="95"/>
  <c r="AG45" i="95"/>
  <c r="AF45" i="95"/>
  <c r="AE45" i="95"/>
  <c r="AD45" i="95"/>
  <c r="AC45" i="95"/>
  <c r="AB45" i="95"/>
  <c r="AK44" i="95"/>
  <c r="AJ44" i="95"/>
  <c r="AI44" i="95"/>
  <c r="AH44" i="95"/>
  <c r="AG44" i="95"/>
  <c r="AF44" i="95"/>
  <c r="AE44" i="95"/>
  <c r="AD44" i="95"/>
  <c r="AC44" i="95"/>
  <c r="AB44" i="95"/>
  <c r="AK43" i="95"/>
  <c r="AJ43" i="95"/>
  <c r="AI43" i="95"/>
  <c r="AH43" i="95"/>
  <c r="AG43" i="95"/>
  <c r="AF43" i="95"/>
  <c r="AE43" i="95"/>
  <c r="AD43" i="95"/>
  <c r="AC43" i="95"/>
  <c r="AB43" i="95"/>
  <c r="AK42" i="95"/>
  <c r="AJ42" i="95"/>
  <c r="AI42" i="95"/>
  <c r="AH42" i="95"/>
  <c r="AG42" i="95"/>
  <c r="AF42" i="95"/>
  <c r="AE42" i="95"/>
  <c r="AD42" i="95"/>
  <c r="AC42" i="95"/>
  <c r="AB42" i="95"/>
  <c r="AK41" i="95"/>
  <c r="AJ41" i="95"/>
  <c r="AI41" i="95"/>
  <c r="AH41" i="95"/>
  <c r="AG41" i="95"/>
  <c r="AF41" i="95"/>
  <c r="AE41" i="95"/>
  <c r="AD41" i="95"/>
  <c r="AC41" i="95"/>
  <c r="AB41" i="95"/>
  <c r="AK40" i="95"/>
  <c r="AJ40" i="95"/>
  <c r="AI40" i="95"/>
  <c r="AH40" i="95"/>
  <c r="AG40" i="95"/>
  <c r="AF40" i="95"/>
  <c r="AE40" i="95"/>
  <c r="AD40" i="95"/>
  <c r="AC40" i="95"/>
  <c r="AB40" i="95"/>
  <c r="AK39" i="95"/>
  <c r="AJ39" i="95"/>
  <c r="AI39" i="95"/>
  <c r="AH39" i="95"/>
  <c r="AG39" i="95"/>
  <c r="AF39" i="95"/>
  <c r="AE39" i="95"/>
  <c r="AD39" i="95"/>
  <c r="AC39" i="95"/>
  <c r="AB39" i="95"/>
  <c r="AK38" i="95"/>
  <c r="AJ38" i="95"/>
  <c r="AI38" i="95"/>
  <c r="AH38" i="95"/>
  <c r="AG38" i="95"/>
  <c r="AF38" i="95"/>
  <c r="AE38" i="95"/>
  <c r="AD38" i="95"/>
  <c r="AC38" i="95"/>
  <c r="AB38" i="95"/>
  <c r="AK37" i="95"/>
  <c r="AJ37" i="95"/>
  <c r="AI37" i="95"/>
  <c r="AH37" i="95"/>
  <c r="AG37" i="95"/>
  <c r="AF37" i="95"/>
  <c r="AE37" i="95"/>
  <c r="AD37" i="95"/>
  <c r="AC37" i="95"/>
  <c r="AB37" i="95"/>
  <c r="AK36" i="95"/>
  <c r="AJ36" i="95"/>
  <c r="AI36" i="95"/>
  <c r="AH36" i="95"/>
  <c r="AG36" i="95"/>
  <c r="AF36" i="95"/>
  <c r="AE36" i="95"/>
  <c r="AD36" i="95"/>
  <c r="AC36" i="95"/>
  <c r="AB36" i="95"/>
  <c r="AK35" i="95"/>
  <c r="AJ35" i="95"/>
  <c r="AI35" i="95"/>
  <c r="AH35" i="95"/>
  <c r="AG35" i="95"/>
  <c r="AF35" i="95"/>
  <c r="AE35" i="95"/>
  <c r="AD35" i="95"/>
  <c r="AC35" i="95"/>
  <c r="AB35" i="95"/>
  <c r="AK34" i="95"/>
  <c r="AJ34" i="95"/>
  <c r="AI34" i="95"/>
  <c r="AH34" i="95"/>
  <c r="AG34" i="95"/>
  <c r="AF34" i="95"/>
  <c r="AE34" i="95"/>
  <c r="AD34" i="95"/>
  <c r="AC34" i="95"/>
  <c r="AB34" i="95"/>
  <c r="AK33" i="95"/>
  <c r="AJ33" i="95"/>
  <c r="AI33" i="95"/>
  <c r="AH33" i="95"/>
  <c r="AG33" i="95"/>
  <c r="AF33" i="95"/>
  <c r="AE33" i="95"/>
  <c r="AD33" i="95"/>
  <c r="AC33" i="95"/>
  <c r="AB33" i="95"/>
  <c r="AK32" i="95"/>
  <c r="AJ32" i="95"/>
  <c r="AI32" i="95"/>
  <c r="AH32" i="95"/>
  <c r="AG32" i="95"/>
  <c r="AF32" i="95"/>
  <c r="AE32" i="95"/>
  <c r="AD32" i="95"/>
  <c r="AC32" i="95"/>
  <c r="AB32" i="95"/>
  <c r="AK31" i="95"/>
  <c r="AJ31" i="95"/>
  <c r="AI31" i="95"/>
  <c r="AH31" i="95"/>
  <c r="AG31" i="95"/>
  <c r="AF31" i="95"/>
  <c r="AE31" i="95"/>
  <c r="AD31" i="95"/>
  <c r="AC31" i="95"/>
  <c r="AB31" i="95"/>
  <c r="AK30" i="95"/>
  <c r="AJ30" i="95"/>
  <c r="AI30" i="95"/>
  <c r="AH30" i="95"/>
  <c r="AG30" i="95"/>
  <c r="AF30" i="95"/>
  <c r="AE30" i="95"/>
  <c r="AD30" i="95"/>
  <c r="AC30" i="95"/>
  <c r="AB30" i="95"/>
  <c r="AK29" i="95"/>
  <c r="AJ29" i="95"/>
  <c r="AI29" i="95"/>
  <c r="AH29" i="95"/>
  <c r="AG29" i="95"/>
  <c r="AF29" i="95"/>
  <c r="AE29" i="95"/>
  <c r="AD29" i="95"/>
  <c r="AC29" i="95"/>
  <c r="AB29" i="95"/>
  <c r="AK28" i="95"/>
  <c r="AJ28" i="95"/>
  <c r="AI28" i="95"/>
  <c r="AH28" i="95"/>
  <c r="AG28" i="95"/>
  <c r="AF28" i="95"/>
  <c r="AE28" i="95"/>
  <c r="AD28" i="95"/>
  <c r="AC28" i="95"/>
  <c r="AB28" i="95"/>
  <c r="AK27" i="95"/>
  <c r="AJ27" i="95"/>
  <c r="AI27" i="95"/>
  <c r="AH27" i="95"/>
  <c r="AG27" i="95"/>
  <c r="AF27" i="95"/>
  <c r="AE27" i="95"/>
  <c r="AD27" i="95"/>
  <c r="AC27" i="95"/>
  <c r="AB27" i="95"/>
  <c r="AK26" i="95"/>
  <c r="AJ26" i="95"/>
  <c r="AI26" i="95"/>
  <c r="AH26" i="95"/>
  <c r="AG26" i="95"/>
  <c r="AF26" i="95"/>
  <c r="AE26" i="95"/>
  <c r="AD26" i="95"/>
  <c r="AC26" i="95"/>
  <c r="AB26" i="95"/>
  <c r="AK25" i="95"/>
  <c r="AJ25" i="95"/>
  <c r="AI25" i="95"/>
  <c r="AH25" i="95"/>
  <c r="AG25" i="95"/>
  <c r="AF25" i="95"/>
  <c r="AE25" i="95"/>
  <c r="AD25" i="95"/>
  <c r="AC25" i="95"/>
  <c r="AB25" i="95"/>
  <c r="AK24" i="95"/>
  <c r="AJ24" i="95"/>
  <c r="AI24" i="95"/>
  <c r="AH24" i="95"/>
  <c r="AG24" i="95"/>
  <c r="AF24" i="95"/>
  <c r="AE24" i="95"/>
  <c r="AD24" i="95"/>
  <c r="AC24" i="95"/>
  <c r="AB24" i="95"/>
  <c r="AK23" i="95"/>
  <c r="AJ23" i="95"/>
  <c r="AI23" i="95"/>
  <c r="AH23" i="95"/>
  <c r="AG23" i="95"/>
  <c r="AF23" i="95"/>
  <c r="AE23" i="95"/>
  <c r="AD23" i="95"/>
  <c r="AC23" i="95"/>
  <c r="AB23" i="95"/>
  <c r="AK22" i="95"/>
  <c r="AJ22" i="95"/>
  <c r="AI22" i="95"/>
  <c r="AH22" i="95"/>
  <c r="AG22" i="95"/>
  <c r="AF22" i="95"/>
  <c r="AE22" i="95"/>
  <c r="AD22" i="95"/>
  <c r="AC22" i="95"/>
  <c r="AB22" i="95"/>
  <c r="AK21" i="95"/>
  <c r="AJ21" i="95"/>
  <c r="AI21" i="95"/>
  <c r="AH21" i="95"/>
  <c r="AG21" i="95"/>
  <c r="AF21" i="95"/>
  <c r="AE21" i="95"/>
  <c r="AD21" i="95"/>
  <c r="AC21" i="95"/>
  <c r="AB21" i="95"/>
  <c r="AK20" i="95"/>
  <c r="AJ20" i="95"/>
  <c r="AI20" i="95"/>
  <c r="AH20" i="95"/>
  <c r="AG20" i="95"/>
  <c r="AF20" i="95"/>
  <c r="AE20" i="95"/>
  <c r="AD20" i="95"/>
  <c r="AC20" i="95"/>
  <c r="AB20" i="95"/>
  <c r="AK19" i="95"/>
  <c r="AJ19" i="95"/>
  <c r="AI19" i="95"/>
  <c r="AH19" i="95"/>
  <c r="AG19" i="95"/>
  <c r="AF19" i="95"/>
  <c r="AE19" i="95"/>
  <c r="AD19" i="95"/>
  <c r="AC19" i="95"/>
  <c r="AB19" i="95"/>
  <c r="AK18" i="95"/>
  <c r="AJ18" i="95"/>
  <c r="AI18" i="95"/>
  <c r="AH18" i="95"/>
  <c r="AG18" i="95"/>
  <c r="AF18" i="95"/>
  <c r="AE18" i="95"/>
  <c r="AD18" i="95"/>
  <c r="AC18" i="95"/>
  <c r="AB18" i="95"/>
  <c r="AK17" i="95"/>
  <c r="AJ17" i="95"/>
  <c r="AI17" i="95"/>
  <c r="AH17" i="95"/>
  <c r="AG17" i="95"/>
  <c r="AF17" i="95"/>
  <c r="AE17" i="95"/>
  <c r="AD17" i="95"/>
  <c r="AC17" i="95"/>
  <c r="AB17" i="95"/>
  <c r="AK16" i="95"/>
  <c r="AJ16" i="95"/>
  <c r="AI16" i="95"/>
  <c r="AH16" i="95"/>
  <c r="AG16" i="95"/>
  <c r="AF16" i="95"/>
  <c r="AE16" i="95"/>
  <c r="AD16" i="95"/>
  <c r="AC16" i="95"/>
  <c r="AB16" i="95"/>
  <c r="AK15" i="95"/>
  <c r="AJ15" i="95"/>
  <c r="AI15" i="95"/>
  <c r="AH15" i="95"/>
  <c r="AG15" i="95"/>
  <c r="AF15" i="95"/>
  <c r="AE15" i="95"/>
  <c r="AD15" i="95"/>
  <c r="AC15" i="95"/>
  <c r="AB15" i="95"/>
  <c r="AK14" i="95"/>
  <c r="AJ14" i="95"/>
  <c r="AI14" i="95"/>
  <c r="AH14" i="95"/>
  <c r="AG14" i="95"/>
  <c r="AF14" i="95"/>
  <c r="AE14" i="95"/>
  <c r="AD14" i="95"/>
  <c r="AC14" i="95"/>
  <c r="AB14" i="95"/>
  <c r="AK13" i="95"/>
  <c r="AJ13" i="95"/>
  <c r="AI13" i="95"/>
  <c r="AH13" i="95"/>
  <c r="AG13" i="95"/>
  <c r="AF13" i="95"/>
  <c r="AE13" i="95"/>
  <c r="AD13" i="95"/>
  <c r="AC13" i="95"/>
  <c r="AB13" i="95"/>
  <c r="AK12" i="95"/>
  <c r="AJ12" i="95"/>
  <c r="AI12" i="95"/>
  <c r="AH12" i="95"/>
  <c r="AG12" i="95"/>
  <c r="AF12" i="95"/>
  <c r="AE12" i="95"/>
  <c r="AD12" i="95"/>
  <c r="AC12" i="95"/>
  <c r="AB12" i="95"/>
  <c r="AK11" i="95"/>
  <c r="AJ11" i="95"/>
  <c r="AI11" i="95"/>
  <c r="AH11" i="95"/>
  <c r="AG11" i="95"/>
  <c r="AF11" i="95"/>
  <c r="AE11" i="95"/>
  <c r="AD11" i="95"/>
  <c r="AC11" i="95"/>
  <c r="AB11" i="95"/>
  <c r="AK10" i="95"/>
  <c r="AJ10" i="95"/>
  <c r="AI10" i="95"/>
  <c r="AH10" i="95"/>
  <c r="AG10" i="95"/>
  <c r="AF10" i="95"/>
  <c r="AE10" i="95"/>
  <c r="AD10" i="95"/>
  <c r="AC10" i="95"/>
  <c r="AB10" i="95"/>
  <c r="AK9" i="95"/>
  <c r="AJ9" i="95"/>
  <c r="AI9" i="95"/>
  <c r="AH9" i="95"/>
  <c r="AG9" i="95"/>
  <c r="AF9" i="95"/>
  <c r="AE9" i="95"/>
  <c r="AD9" i="95"/>
  <c r="AC9" i="95"/>
  <c r="AB9" i="95"/>
  <c r="AK8" i="95"/>
  <c r="AJ8" i="95"/>
  <c r="AI8" i="95"/>
  <c r="AH8" i="95"/>
  <c r="AG8" i="95"/>
  <c r="AF8" i="95"/>
  <c r="AE8" i="95"/>
  <c r="AD8" i="95"/>
  <c r="AC8" i="95"/>
  <c r="AB8" i="95"/>
  <c r="AK7" i="95"/>
  <c r="AJ7" i="95"/>
  <c r="AI7" i="95"/>
  <c r="AH7" i="95"/>
  <c r="AG7" i="95"/>
  <c r="AF7" i="95"/>
  <c r="AE7" i="95"/>
  <c r="AD7" i="95"/>
  <c r="AC7" i="95"/>
  <c r="AB7" i="95"/>
  <c r="AK6" i="95"/>
  <c r="AJ6" i="95"/>
  <c r="AI6" i="95"/>
  <c r="AH6" i="95"/>
  <c r="AG6" i="95"/>
  <c r="AF6" i="95"/>
  <c r="AE6" i="95"/>
  <c r="AD6" i="95"/>
  <c r="AC6" i="95"/>
  <c r="AB6" i="95"/>
  <c r="AA6" i="95"/>
  <c r="Z6" i="95"/>
  <c r="Y6" i="95"/>
  <c r="X6" i="95"/>
  <c r="W6" i="95"/>
  <c r="V6" i="95"/>
  <c r="U6" i="95"/>
  <c r="T6" i="95"/>
  <c r="S6" i="95"/>
  <c r="R6" i="95"/>
  <c r="Q6" i="95"/>
  <c r="L6" i="95"/>
  <c r="K6" i="95"/>
  <c r="I6" i="95"/>
  <c r="H6" i="95"/>
  <c r="G6" i="95"/>
  <c r="F6" i="95"/>
  <c r="E6" i="95"/>
  <c r="D6" i="95"/>
  <c r="C6" i="95"/>
  <c r="B6" i="95"/>
  <c r="AK115" i="94"/>
  <c r="AJ115" i="94"/>
  <c r="AI115" i="94"/>
  <c r="AH115" i="94"/>
  <c r="AG115" i="94"/>
  <c r="AF115" i="94"/>
  <c r="AE115" i="94"/>
  <c r="AD115" i="94"/>
  <c r="AC115" i="94"/>
  <c r="AB115" i="94"/>
  <c r="AA115" i="94"/>
  <c r="Z115" i="94"/>
  <c r="Y115" i="94"/>
  <c r="X115" i="94"/>
  <c r="W115" i="94"/>
  <c r="V115" i="94"/>
  <c r="U115" i="94"/>
  <c r="T115" i="94"/>
  <c r="S115" i="94"/>
  <c r="R115" i="94"/>
  <c r="Q115" i="94"/>
  <c r="L115" i="94"/>
  <c r="K115" i="94"/>
  <c r="I115" i="94"/>
  <c r="H115" i="94"/>
  <c r="G115" i="94"/>
  <c r="E115" i="94"/>
  <c r="D115" i="94"/>
  <c r="C115" i="94"/>
  <c r="B115" i="94"/>
  <c r="AK114" i="94"/>
  <c r="AJ114" i="94"/>
  <c r="AI114" i="94"/>
  <c r="AH114" i="94"/>
  <c r="AG114" i="94"/>
  <c r="AF114" i="94"/>
  <c r="AE114" i="94"/>
  <c r="AD114" i="94"/>
  <c r="AC114" i="94"/>
  <c r="AB114" i="94"/>
  <c r="AA114" i="94"/>
  <c r="Z114" i="94"/>
  <c r="Y114" i="94"/>
  <c r="X114" i="94"/>
  <c r="W114" i="94"/>
  <c r="V114" i="94"/>
  <c r="U114" i="94"/>
  <c r="T114" i="94"/>
  <c r="S114" i="94"/>
  <c r="R114" i="94"/>
  <c r="Q114" i="94"/>
  <c r="L114" i="94"/>
  <c r="K114" i="94"/>
  <c r="I114" i="94"/>
  <c r="H114" i="94"/>
  <c r="G114" i="94"/>
  <c r="E114" i="94"/>
  <c r="D114" i="94"/>
  <c r="C114" i="94"/>
  <c r="B114" i="94"/>
  <c r="AK113" i="94"/>
  <c r="AJ113" i="94"/>
  <c r="AI113" i="94"/>
  <c r="AH113" i="94"/>
  <c r="AG113" i="94"/>
  <c r="AF113" i="94"/>
  <c r="AE113" i="94"/>
  <c r="AD113" i="94"/>
  <c r="AC113" i="94"/>
  <c r="AB113" i="94"/>
  <c r="AA113" i="94"/>
  <c r="Z113" i="94"/>
  <c r="Y113" i="94"/>
  <c r="X113" i="94"/>
  <c r="W113" i="94"/>
  <c r="V113" i="94"/>
  <c r="U113" i="94"/>
  <c r="T113" i="94"/>
  <c r="S113" i="94"/>
  <c r="R113" i="94"/>
  <c r="Q113" i="94"/>
  <c r="L113" i="94"/>
  <c r="K113" i="94"/>
  <c r="I113" i="94"/>
  <c r="H113" i="94"/>
  <c r="G113" i="94"/>
  <c r="E113" i="94"/>
  <c r="D113" i="94"/>
  <c r="C113" i="94"/>
  <c r="B113" i="94"/>
  <c r="AK112" i="94"/>
  <c r="AJ112" i="94"/>
  <c r="AI112" i="94"/>
  <c r="AH112" i="94"/>
  <c r="AG112" i="94"/>
  <c r="AF112" i="94"/>
  <c r="AE112" i="94"/>
  <c r="AD112" i="94"/>
  <c r="AC112" i="94"/>
  <c r="AB112" i="94"/>
  <c r="AA112" i="94"/>
  <c r="Z112" i="94"/>
  <c r="Y112" i="94"/>
  <c r="X112" i="94"/>
  <c r="W112" i="94"/>
  <c r="V112" i="94"/>
  <c r="U112" i="94"/>
  <c r="T112" i="94"/>
  <c r="S112" i="94"/>
  <c r="R112" i="94"/>
  <c r="Q112" i="94"/>
  <c r="L112" i="94"/>
  <c r="K112" i="94"/>
  <c r="I112" i="94"/>
  <c r="H112" i="94"/>
  <c r="G112" i="94"/>
  <c r="E112" i="94"/>
  <c r="D112" i="94"/>
  <c r="C112" i="94"/>
  <c r="B112" i="94"/>
  <c r="AK111" i="94"/>
  <c r="AJ111" i="94"/>
  <c r="AI111" i="94"/>
  <c r="AH111" i="94"/>
  <c r="AG111" i="94"/>
  <c r="AF111" i="94"/>
  <c r="AE111" i="94"/>
  <c r="AD111" i="94"/>
  <c r="AC111" i="94"/>
  <c r="AB111" i="94"/>
  <c r="AA111" i="94"/>
  <c r="Z111" i="94"/>
  <c r="Y111" i="94"/>
  <c r="X111" i="94"/>
  <c r="W111" i="94"/>
  <c r="V111" i="94"/>
  <c r="U111" i="94"/>
  <c r="T111" i="94"/>
  <c r="S111" i="94"/>
  <c r="R111" i="94"/>
  <c r="Q111" i="94"/>
  <c r="L111" i="94"/>
  <c r="K111" i="94"/>
  <c r="I111" i="94"/>
  <c r="H111" i="94"/>
  <c r="G111" i="94"/>
  <c r="E111" i="94"/>
  <c r="D111" i="94"/>
  <c r="C111" i="94"/>
  <c r="B111" i="94"/>
  <c r="AK110" i="94"/>
  <c r="AJ110" i="94"/>
  <c r="AI110" i="94"/>
  <c r="AH110" i="94"/>
  <c r="AG110" i="94"/>
  <c r="AF110" i="94"/>
  <c r="AE110" i="94"/>
  <c r="AD110" i="94"/>
  <c r="AC110" i="94"/>
  <c r="AB110" i="94"/>
  <c r="AA110" i="94"/>
  <c r="Z110" i="94"/>
  <c r="Y110" i="94"/>
  <c r="X110" i="94"/>
  <c r="W110" i="94"/>
  <c r="V110" i="94"/>
  <c r="U110" i="94"/>
  <c r="T110" i="94"/>
  <c r="S110" i="94"/>
  <c r="R110" i="94"/>
  <c r="Q110" i="94"/>
  <c r="L110" i="94"/>
  <c r="K110" i="94"/>
  <c r="I110" i="94"/>
  <c r="H110" i="94"/>
  <c r="G110" i="94"/>
  <c r="E110" i="94"/>
  <c r="D110" i="94"/>
  <c r="C110" i="94"/>
  <c r="B110" i="94"/>
  <c r="AK109" i="94"/>
  <c r="AJ109" i="94"/>
  <c r="AI109" i="94"/>
  <c r="AH109" i="94"/>
  <c r="AG109" i="94"/>
  <c r="AF109" i="94"/>
  <c r="AE109" i="94"/>
  <c r="AD109" i="94"/>
  <c r="AC109" i="94"/>
  <c r="AB109" i="94"/>
  <c r="AA109" i="94"/>
  <c r="Z109" i="94"/>
  <c r="Y109" i="94"/>
  <c r="X109" i="94"/>
  <c r="W109" i="94"/>
  <c r="V109" i="94"/>
  <c r="U109" i="94"/>
  <c r="T109" i="94"/>
  <c r="S109" i="94"/>
  <c r="R109" i="94"/>
  <c r="Q109" i="94"/>
  <c r="L109" i="94"/>
  <c r="K109" i="94"/>
  <c r="I109" i="94"/>
  <c r="H109" i="94"/>
  <c r="G109" i="94"/>
  <c r="E109" i="94"/>
  <c r="D109" i="94"/>
  <c r="C109" i="94"/>
  <c r="B109" i="94"/>
  <c r="AK108" i="94"/>
  <c r="AJ108" i="94"/>
  <c r="AI108" i="94"/>
  <c r="AH108" i="94"/>
  <c r="AG108" i="94"/>
  <c r="AF108" i="94"/>
  <c r="AE108" i="94"/>
  <c r="AD108" i="94"/>
  <c r="AC108" i="94"/>
  <c r="AB108" i="94"/>
  <c r="AA108" i="94"/>
  <c r="Z108" i="94"/>
  <c r="Y108" i="94"/>
  <c r="X108" i="94"/>
  <c r="W108" i="94"/>
  <c r="V108" i="94"/>
  <c r="U108" i="94"/>
  <c r="T108" i="94"/>
  <c r="S108" i="94"/>
  <c r="R108" i="94"/>
  <c r="Q108" i="94"/>
  <c r="L108" i="94"/>
  <c r="K108" i="94"/>
  <c r="I108" i="94"/>
  <c r="H108" i="94"/>
  <c r="G108" i="94"/>
  <c r="E108" i="94"/>
  <c r="D108" i="94"/>
  <c r="C108" i="94"/>
  <c r="B108" i="94"/>
  <c r="AK107" i="94"/>
  <c r="AJ107" i="94"/>
  <c r="AI107" i="94"/>
  <c r="AH107" i="94"/>
  <c r="AG107" i="94"/>
  <c r="AF107" i="94"/>
  <c r="AE107" i="94"/>
  <c r="AD107" i="94"/>
  <c r="AC107" i="94"/>
  <c r="AB107" i="94"/>
  <c r="AA107" i="94"/>
  <c r="Z107" i="94"/>
  <c r="Y107" i="94"/>
  <c r="X107" i="94"/>
  <c r="W107" i="94"/>
  <c r="V107" i="94"/>
  <c r="U107" i="94"/>
  <c r="T107" i="94"/>
  <c r="S107" i="94"/>
  <c r="R107" i="94"/>
  <c r="Q107" i="94"/>
  <c r="L107" i="94"/>
  <c r="K107" i="94"/>
  <c r="I107" i="94"/>
  <c r="H107" i="94"/>
  <c r="G107" i="94"/>
  <c r="E107" i="94"/>
  <c r="D107" i="94"/>
  <c r="C107" i="94"/>
  <c r="B107" i="94"/>
  <c r="AK106" i="94"/>
  <c r="AJ106" i="94"/>
  <c r="AI106" i="94"/>
  <c r="AH106" i="94"/>
  <c r="AG106" i="94"/>
  <c r="AF106" i="94"/>
  <c r="AE106" i="94"/>
  <c r="AD106" i="94"/>
  <c r="AC106" i="94"/>
  <c r="AB106" i="94"/>
  <c r="AA106" i="94"/>
  <c r="Z106" i="94"/>
  <c r="Y106" i="94"/>
  <c r="X106" i="94"/>
  <c r="W106" i="94"/>
  <c r="V106" i="94"/>
  <c r="U106" i="94"/>
  <c r="T106" i="94"/>
  <c r="S106" i="94"/>
  <c r="R106" i="94"/>
  <c r="Q106" i="94"/>
  <c r="L106" i="94"/>
  <c r="K106" i="94"/>
  <c r="I106" i="94"/>
  <c r="H106" i="94"/>
  <c r="G106" i="94"/>
  <c r="E106" i="94"/>
  <c r="D106" i="94"/>
  <c r="C106" i="94"/>
  <c r="B106" i="94"/>
  <c r="AK105" i="94"/>
  <c r="AJ105" i="94"/>
  <c r="AI105" i="94"/>
  <c r="AH105" i="94"/>
  <c r="AG105" i="94"/>
  <c r="AF105" i="94"/>
  <c r="AE105" i="94"/>
  <c r="AD105" i="94"/>
  <c r="AC105" i="94"/>
  <c r="AB105" i="94"/>
  <c r="AA105" i="94"/>
  <c r="Z105" i="94"/>
  <c r="Y105" i="94"/>
  <c r="X105" i="94"/>
  <c r="W105" i="94"/>
  <c r="V105" i="94"/>
  <c r="U105" i="94"/>
  <c r="T105" i="94"/>
  <c r="S105" i="94"/>
  <c r="R105" i="94"/>
  <c r="Q105" i="94"/>
  <c r="L105" i="94"/>
  <c r="K105" i="94"/>
  <c r="I105" i="94"/>
  <c r="H105" i="94"/>
  <c r="G105" i="94"/>
  <c r="E105" i="94"/>
  <c r="D105" i="94"/>
  <c r="C105" i="94"/>
  <c r="B105" i="94"/>
  <c r="AK104" i="94"/>
  <c r="AJ104" i="94"/>
  <c r="AI104" i="94"/>
  <c r="AH104" i="94"/>
  <c r="AG104" i="94"/>
  <c r="AF104" i="94"/>
  <c r="AE104" i="94"/>
  <c r="AD104" i="94"/>
  <c r="AC104" i="94"/>
  <c r="AB104" i="94"/>
  <c r="AA104" i="94"/>
  <c r="Z104" i="94"/>
  <c r="Y104" i="94"/>
  <c r="X104" i="94"/>
  <c r="W104" i="94"/>
  <c r="V104" i="94"/>
  <c r="U104" i="94"/>
  <c r="T104" i="94"/>
  <c r="S104" i="94"/>
  <c r="R104" i="94"/>
  <c r="Q104" i="94"/>
  <c r="L104" i="94"/>
  <c r="K104" i="94"/>
  <c r="I104" i="94"/>
  <c r="H104" i="94"/>
  <c r="G104" i="94"/>
  <c r="E104" i="94"/>
  <c r="D104" i="94"/>
  <c r="C104" i="94"/>
  <c r="B104" i="94"/>
  <c r="AK103" i="94"/>
  <c r="AJ103" i="94"/>
  <c r="AI103" i="94"/>
  <c r="AH103" i="94"/>
  <c r="AG103" i="94"/>
  <c r="AF103" i="94"/>
  <c r="AE103" i="94"/>
  <c r="AD103" i="94"/>
  <c r="AC103" i="94"/>
  <c r="AB103" i="94"/>
  <c r="AA103" i="94"/>
  <c r="Z103" i="94"/>
  <c r="Y103" i="94"/>
  <c r="X103" i="94"/>
  <c r="W103" i="94"/>
  <c r="V103" i="94"/>
  <c r="U103" i="94"/>
  <c r="T103" i="94"/>
  <c r="S103" i="94"/>
  <c r="R103" i="94"/>
  <c r="Q103" i="94"/>
  <c r="L103" i="94"/>
  <c r="K103" i="94"/>
  <c r="I103" i="94"/>
  <c r="H103" i="94"/>
  <c r="G103" i="94"/>
  <c r="E103" i="94"/>
  <c r="D103" i="94"/>
  <c r="C103" i="94"/>
  <c r="B103" i="94"/>
  <c r="AK102" i="94"/>
  <c r="AJ102" i="94"/>
  <c r="AI102" i="94"/>
  <c r="AH102" i="94"/>
  <c r="AG102" i="94"/>
  <c r="AF102" i="94"/>
  <c r="AE102" i="94"/>
  <c r="AD102" i="94"/>
  <c r="AC102" i="94"/>
  <c r="AB102" i="94"/>
  <c r="AA102" i="94"/>
  <c r="Z102" i="94"/>
  <c r="Y102" i="94"/>
  <c r="X102" i="94"/>
  <c r="W102" i="94"/>
  <c r="V102" i="94"/>
  <c r="U102" i="94"/>
  <c r="T102" i="94"/>
  <c r="S102" i="94"/>
  <c r="R102" i="94"/>
  <c r="Q102" i="94"/>
  <c r="L102" i="94"/>
  <c r="K102" i="94"/>
  <c r="I102" i="94"/>
  <c r="H102" i="94"/>
  <c r="G102" i="94"/>
  <c r="E102" i="94"/>
  <c r="D102" i="94"/>
  <c r="C102" i="94"/>
  <c r="B102" i="94"/>
  <c r="AK101" i="94"/>
  <c r="AJ101" i="94"/>
  <c r="AI101" i="94"/>
  <c r="AH101" i="94"/>
  <c r="AG101" i="94"/>
  <c r="AF101" i="94"/>
  <c r="AE101" i="94"/>
  <c r="AD101" i="94"/>
  <c r="AC101" i="94"/>
  <c r="AB101" i="94"/>
  <c r="AA101" i="94"/>
  <c r="Z101" i="94"/>
  <c r="Y101" i="94"/>
  <c r="X101" i="94"/>
  <c r="W101" i="94"/>
  <c r="V101" i="94"/>
  <c r="U101" i="94"/>
  <c r="T101" i="94"/>
  <c r="S101" i="94"/>
  <c r="R101" i="94"/>
  <c r="Q101" i="94"/>
  <c r="L101" i="94"/>
  <c r="K101" i="94"/>
  <c r="I101" i="94"/>
  <c r="H101" i="94"/>
  <c r="G101" i="94"/>
  <c r="E101" i="94"/>
  <c r="D101" i="94"/>
  <c r="C101" i="94"/>
  <c r="B101" i="94"/>
  <c r="AK100" i="94"/>
  <c r="AJ100" i="94"/>
  <c r="AI100" i="94"/>
  <c r="AH100" i="94"/>
  <c r="AG100" i="94"/>
  <c r="AF100" i="94"/>
  <c r="AE100" i="94"/>
  <c r="AD100" i="94"/>
  <c r="AC100" i="94"/>
  <c r="AB100" i="94"/>
  <c r="AA100" i="94"/>
  <c r="Z100" i="94"/>
  <c r="Y100" i="94"/>
  <c r="X100" i="94"/>
  <c r="W100" i="94"/>
  <c r="V100" i="94"/>
  <c r="U100" i="94"/>
  <c r="T100" i="94"/>
  <c r="S100" i="94"/>
  <c r="R100" i="94"/>
  <c r="Q100" i="94"/>
  <c r="L100" i="94"/>
  <c r="K100" i="94"/>
  <c r="I100" i="94"/>
  <c r="H100" i="94"/>
  <c r="G100" i="94"/>
  <c r="E100" i="94"/>
  <c r="D100" i="94"/>
  <c r="C100" i="94"/>
  <c r="B100" i="94"/>
  <c r="AK99" i="94"/>
  <c r="AJ99" i="94"/>
  <c r="AI99" i="94"/>
  <c r="AH99" i="94"/>
  <c r="AG99" i="94"/>
  <c r="AF99" i="94"/>
  <c r="AE99" i="94"/>
  <c r="AD99" i="94"/>
  <c r="AC99" i="94"/>
  <c r="AB99" i="94"/>
  <c r="AA99" i="94"/>
  <c r="Z99" i="94"/>
  <c r="Y99" i="94"/>
  <c r="X99" i="94"/>
  <c r="W99" i="94"/>
  <c r="V99" i="94"/>
  <c r="U99" i="94"/>
  <c r="T99" i="94"/>
  <c r="S99" i="94"/>
  <c r="R99" i="94"/>
  <c r="Q99" i="94"/>
  <c r="L99" i="94"/>
  <c r="K99" i="94"/>
  <c r="I99" i="94"/>
  <c r="H99" i="94"/>
  <c r="G99" i="94"/>
  <c r="E99" i="94"/>
  <c r="D99" i="94"/>
  <c r="C99" i="94"/>
  <c r="B99" i="94"/>
  <c r="AK98" i="94"/>
  <c r="AJ98" i="94"/>
  <c r="AI98" i="94"/>
  <c r="AH98" i="94"/>
  <c r="AG98" i="94"/>
  <c r="AF98" i="94"/>
  <c r="AE98" i="94"/>
  <c r="AD98" i="94"/>
  <c r="AC98" i="94"/>
  <c r="AB98" i="94"/>
  <c r="AA98" i="94"/>
  <c r="Z98" i="94"/>
  <c r="Y98" i="94"/>
  <c r="X98" i="94"/>
  <c r="W98" i="94"/>
  <c r="V98" i="94"/>
  <c r="U98" i="94"/>
  <c r="T98" i="94"/>
  <c r="S98" i="94"/>
  <c r="R98" i="94"/>
  <c r="Q98" i="94"/>
  <c r="L98" i="94"/>
  <c r="K98" i="94"/>
  <c r="I98" i="94"/>
  <c r="H98" i="94"/>
  <c r="G98" i="94"/>
  <c r="E98" i="94"/>
  <c r="D98" i="94"/>
  <c r="C98" i="94"/>
  <c r="B98" i="94"/>
  <c r="AK97" i="94"/>
  <c r="AJ97" i="94"/>
  <c r="AI97" i="94"/>
  <c r="AH97" i="94"/>
  <c r="AG97" i="94"/>
  <c r="AF97" i="94"/>
  <c r="AE97" i="94"/>
  <c r="AD97" i="94"/>
  <c r="AC97" i="94"/>
  <c r="AB97" i="94"/>
  <c r="AA97" i="94"/>
  <c r="Z97" i="94"/>
  <c r="Y97" i="94"/>
  <c r="X97" i="94"/>
  <c r="W97" i="94"/>
  <c r="V97" i="94"/>
  <c r="U97" i="94"/>
  <c r="T97" i="94"/>
  <c r="S97" i="94"/>
  <c r="R97" i="94"/>
  <c r="Q97" i="94"/>
  <c r="L97" i="94"/>
  <c r="K97" i="94"/>
  <c r="I97" i="94"/>
  <c r="H97" i="94"/>
  <c r="G97" i="94"/>
  <c r="E97" i="94"/>
  <c r="D97" i="94"/>
  <c r="C97" i="94"/>
  <c r="B97" i="94"/>
  <c r="AK96" i="94"/>
  <c r="AJ96" i="94"/>
  <c r="AI96" i="94"/>
  <c r="AH96" i="94"/>
  <c r="AG96" i="94"/>
  <c r="AF96" i="94"/>
  <c r="AE96" i="94"/>
  <c r="AD96" i="94"/>
  <c r="AC96" i="94"/>
  <c r="AB96" i="94"/>
  <c r="AA96" i="94"/>
  <c r="Z96" i="94"/>
  <c r="Y96" i="94"/>
  <c r="X96" i="94"/>
  <c r="W96" i="94"/>
  <c r="V96" i="94"/>
  <c r="U96" i="94"/>
  <c r="T96" i="94"/>
  <c r="S96" i="94"/>
  <c r="R96" i="94"/>
  <c r="Q96" i="94"/>
  <c r="L96" i="94"/>
  <c r="K96" i="94"/>
  <c r="I96" i="94"/>
  <c r="H96" i="94"/>
  <c r="G96" i="94"/>
  <c r="E96" i="94"/>
  <c r="D96" i="94"/>
  <c r="C96" i="94"/>
  <c r="B96" i="94"/>
  <c r="AK95" i="94"/>
  <c r="AJ95" i="94"/>
  <c r="AI95" i="94"/>
  <c r="AH95" i="94"/>
  <c r="AG95" i="94"/>
  <c r="AF95" i="94"/>
  <c r="AE95" i="94"/>
  <c r="AD95" i="94"/>
  <c r="AC95" i="94"/>
  <c r="AB95" i="94"/>
  <c r="AA95" i="94"/>
  <c r="Z95" i="94"/>
  <c r="Y95" i="94"/>
  <c r="X95" i="94"/>
  <c r="W95" i="94"/>
  <c r="V95" i="94"/>
  <c r="U95" i="94"/>
  <c r="T95" i="94"/>
  <c r="S95" i="94"/>
  <c r="R95" i="94"/>
  <c r="Q95" i="94"/>
  <c r="L95" i="94"/>
  <c r="K95" i="94"/>
  <c r="I95" i="94"/>
  <c r="H95" i="94"/>
  <c r="G95" i="94"/>
  <c r="E95" i="94"/>
  <c r="D95" i="94"/>
  <c r="C95" i="94"/>
  <c r="B95" i="94"/>
  <c r="AK94" i="94"/>
  <c r="AJ94" i="94"/>
  <c r="AI94" i="94"/>
  <c r="AH94" i="94"/>
  <c r="AG94" i="94"/>
  <c r="AF94" i="94"/>
  <c r="AE94" i="94"/>
  <c r="AD94" i="94"/>
  <c r="AC94" i="94"/>
  <c r="AB94" i="94"/>
  <c r="AA94" i="94"/>
  <c r="Z94" i="94"/>
  <c r="Y94" i="94"/>
  <c r="X94" i="94"/>
  <c r="W94" i="94"/>
  <c r="V94" i="94"/>
  <c r="U94" i="94"/>
  <c r="T94" i="94"/>
  <c r="S94" i="94"/>
  <c r="R94" i="94"/>
  <c r="Q94" i="94"/>
  <c r="L94" i="94"/>
  <c r="K94" i="94"/>
  <c r="I94" i="94"/>
  <c r="H94" i="94"/>
  <c r="G94" i="94"/>
  <c r="E94" i="94"/>
  <c r="D94" i="94"/>
  <c r="C94" i="94"/>
  <c r="B94" i="94"/>
  <c r="AK93" i="94"/>
  <c r="AJ93" i="94"/>
  <c r="AI93" i="94"/>
  <c r="AH93" i="94"/>
  <c r="AG93" i="94"/>
  <c r="AF93" i="94"/>
  <c r="AE93" i="94"/>
  <c r="AD93" i="94"/>
  <c r="AC93" i="94"/>
  <c r="AB93" i="94"/>
  <c r="AA93" i="94"/>
  <c r="Z93" i="94"/>
  <c r="Y93" i="94"/>
  <c r="X93" i="94"/>
  <c r="W93" i="94"/>
  <c r="V93" i="94"/>
  <c r="U93" i="94"/>
  <c r="T93" i="94"/>
  <c r="S93" i="94"/>
  <c r="R93" i="94"/>
  <c r="Q93" i="94"/>
  <c r="L93" i="94"/>
  <c r="K93" i="94"/>
  <c r="I93" i="94"/>
  <c r="H93" i="94"/>
  <c r="G93" i="94"/>
  <c r="E93" i="94"/>
  <c r="D93" i="94"/>
  <c r="C93" i="94"/>
  <c r="B93" i="94"/>
  <c r="AK92" i="94"/>
  <c r="AJ92" i="94"/>
  <c r="AI92" i="94"/>
  <c r="AH92" i="94"/>
  <c r="AG92" i="94"/>
  <c r="AF92" i="94"/>
  <c r="AE92" i="94"/>
  <c r="AD92" i="94"/>
  <c r="AC92" i="94"/>
  <c r="AB92" i="94"/>
  <c r="AA92" i="94"/>
  <c r="Z92" i="94"/>
  <c r="Y92" i="94"/>
  <c r="X92" i="94"/>
  <c r="W92" i="94"/>
  <c r="V92" i="94"/>
  <c r="U92" i="94"/>
  <c r="T92" i="94"/>
  <c r="S92" i="94"/>
  <c r="R92" i="94"/>
  <c r="Q92" i="94"/>
  <c r="L92" i="94"/>
  <c r="K92" i="94"/>
  <c r="I92" i="94"/>
  <c r="H92" i="94"/>
  <c r="G92" i="94"/>
  <c r="E92" i="94"/>
  <c r="D92" i="94"/>
  <c r="C92" i="94"/>
  <c r="B92" i="94"/>
  <c r="AK91" i="94"/>
  <c r="AJ91" i="94"/>
  <c r="AI91" i="94"/>
  <c r="AH91" i="94"/>
  <c r="AG91" i="94"/>
  <c r="AF91" i="94"/>
  <c r="AE91" i="94"/>
  <c r="AD91" i="94"/>
  <c r="AC91" i="94"/>
  <c r="AB91" i="94"/>
  <c r="AA91" i="94"/>
  <c r="Z91" i="94"/>
  <c r="Y91" i="94"/>
  <c r="X91" i="94"/>
  <c r="W91" i="94"/>
  <c r="V91" i="94"/>
  <c r="U91" i="94"/>
  <c r="T91" i="94"/>
  <c r="S91" i="94"/>
  <c r="R91" i="94"/>
  <c r="Q91" i="94"/>
  <c r="L91" i="94"/>
  <c r="K91" i="94"/>
  <c r="I91" i="94"/>
  <c r="H91" i="94"/>
  <c r="G91" i="94"/>
  <c r="E91" i="94"/>
  <c r="D91" i="94"/>
  <c r="C91" i="94"/>
  <c r="B91" i="94"/>
  <c r="AK90" i="94"/>
  <c r="AJ90" i="94"/>
  <c r="AI90" i="94"/>
  <c r="AH90" i="94"/>
  <c r="AG90" i="94"/>
  <c r="AF90" i="94"/>
  <c r="AE90" i="94"/>
  <c r="AD90" i="94"/>
  <c r="AC90" i="94"/>
  <c r="AB90" i="94"/>
  <c r="AA90" i="94"/>
  <c r="Z90" i="94"/>
  <c r="Y90" i="94"/>
  <c r="X90" i="94"/>
  <c r="W90" i="94"/>
  <c r="V90" i="94"/>
  <c r="U90" i="94"/>
  <c r="T90" i="94"/>
  <c r="S90" i="94"/>
  <c r="R90" i="94"/>
  <c r="Q90" i="94"/>
  <c r="L90" i="94"/>
  <c r="K90" i="94"/>
  <c r="I90" i="94"/>
  <c r="H90" i="94"/>
  <c r="G90" i="94"/>
  <c r="E90" i="94"/>
  <c r="D90" i="94"/>
  <c r="C90" i="94"/>
  <c r="B90" i="94"/>
  <c r="AK89" i="94"/>
  <c r="AJ89" i="94"/>
  <c r="AI89" i="94"/>
  <c r="AH89" i="94"/>
  <c r="AG89" i="94"/>
  <c r="AF89" i="94"/>
  <c r="AE89" i="94"/>
  <c r="AD89" i="94"/>
  <c r="AC89" i="94"/>
  <c r="AB89" i="94"/>
  <c r="AA89" i="94"/>
  <c r="Z89" i="94"/>
  <c r="Y89" i="94"/>
  <c r="X89" i="94"/>
  <c r="W89" i="94"/>
  <c r="V89" i="94"/>
  <c r="U89" i="94"/>
  <c r="T89" i="94"/>
  <c r="S89" i="94"/>
  <c r="R89" i="94"/>
  <c r="Q89" i="94"/>
  <c r="L89" i="94"/>
  <c r="K89" i="94"/>
  <c r="I89" i="94"/>
  <c r="H89" i="94"/>
  <c r="G89" i="94"/>
  <c r="E89" i="94"/>
  <c r="D89" i="94"/>
  <c r="C89" i="94"/>
  <c r="B89" i="94"/>
  <c r="AK88" i="94"/>
  <c r="AJ88" i="94"/>
  <c r="AI88" i="94"/>
  <c r="AH88" i="94"/>
  <c r="AG88" i="94"/>
  <c r="AF88" i="94"/>
  <c r="AE88" i="94"/>
  <c r="AD88" i="94"/>
  <c r="AC88" i="94"/>
  <c r="AB88" i="94"/>
  <c r="AA88" i="94"/>
  <c r="Z88" i="94"/>
  <c r="Y88" i="94"/>
  <c r="X88" i="94"/>
  <c r="W88" i="94"/>
  <c r="V88" i="94"/>
  <c r="U88" i="94"/>
  <c r="T88" i="94"/>
  <c r="S88" i="94"/>
  <c r="R88" i="94"/>
  <c r="Q88" i="94"/>
  <c r="L88" i="94"/>
  <c r="K88" i="94"/>
  <c r="I88" i="94"/>
  <c r="H88" i="94"/>
  <c r="G88" i="94"/>
  <c r="E88" i="94"/>
  <c r="D88" i="94"/>
  <c r="C88" i="94"/>
  <c r="B88" i="94"/>
  <c r="AK87" i="94"/>
  <c r="AJ87" i="94"/>
  <c r="AI87" i="94"/>
  <c r="AH87" i="94"/>
  <c r="AG87" i="94"/>
  <c r="AF87" i="94"/>
  <c r="AE87" i="94"/>
  <c r="AD87" i="94"/>
  <c r="AC87" i="94"/>
  <c r="AB87" i="94"/>
  <c r="AA87" i="94"/>
  <c r="Z87" i="94"/>
  <c r="Y87" i="94"/>
  <c r="X87" i="94"/>
  <c r="W87" i="94"/>
  <c r="V87" i="94"/>
  <c r="U87" i="94"/>
  <c r="T87" i="94"/>
  <c r="S87" i="94"/>
  <c r="R87" i="94"/>
  <c r="Q87" i="94"/>
  <c r="L87" i="94"/>
  <c r="K87" i="94"/>
  <c r="I87" i="94"/>
  <c r="H87" i="94"/>
  <c r="G87" i="94"/>
  <c r="E87" i="94"/>
  <c r="D87" i="94"/>
  <c r="C87" i="94"/>
  <c r="B87" i="94"/>
  <c r="AK86" i="94"/>
  <c r="AJ86" i="94"/>
  <c r="AI86" i="94"/>
  <c r="AH86" i="94"/>
  <c r="AG86" i="94"/>
  <c r="AF86" i="94"/>
  <c r="AE86" i="94"/>
  <c r="AD86" i="94"/>
  <c r="AC86" i="94"/>
  <c r="AB86" i="94"/>
  <c r="AA86" i="94"/>
  <c r="Z86" i="94"/>
  <c r="Y86" i="94"/>
  <c r="X86" i="94"/>
  <c r="W86" i="94"/>
  <c r="V86" i="94"/>
  <c r="U86" i="94"/>
  <c r="T86" i="94"/>
  <c r="S86" i="94"/>
  <c r="R86" i="94"/>
  <c r="Q86" i="94"/>
  <c r="L86" i="94"/>
  <c r="K86" i="94"/>
  <c r="I86" i="94"/>
  <c r="H86" i="94"/>
  <c r="G86" i="94"/>
  <c r="E86" i="94"/>
  <c r="D86" i="94"/>
  <c r="C86" i="94"/>
  <c r="B86" i="94"/>
  <c r="AK85" i="94"/>
  <c r="AJ85" i="94"/>
  <c r="AI85" i="94"/>
  <c r="AH85" i="94"/>
  <c r="AG85" i="94"/>
  <c r="AF85" i="94"/>
  <c r="AE85" i="94"/>
  <c r="AD85" i="94"/>
  <c r="AC85" i="94"/>
  <c r="AB85" i="94"/>
  <c r="AA85" i="94"/>
  <c r="Z85" i="94"/>
  <c r="Y85" i="94"/>
  <c r="X85" i="94"/>
  <c r="W85" i="94"/>
  <c r="V85" i="94"/>
  <c r="U85" i="94"/>
  <c r="T85" i="94"/>
  <c r="S85" i="94"/>
  <c r="R85" i="94"/>
  <c r="Q85" i="94"/>
  <c r="L85" i="94"/>
  <c r="K85" i="94"/>
  <c r="I85" i="94"/>
  <c r="H85" i="94"/>
  <c r="G85" i="94"/>
  <c r="E85" i="94"/>
  <c r="D85" i="94"/>
  <c r="C85" i="94"/>
  <c r="B85" i="94"/>
  <c r="AK84" i="94"/>
  <c r="AJ84" i="94"/>
  <c r="AI84" i="94"/>
  <c r="AH84" i="94"/>
  <c r="AG84" i="94"/>
  <c r="AF84" i="94"/>
  <c r="AE84" i="94"/>
  <c r="AD84" i="94"/>
  <c r="AC84" i="94"/>
  <c r="AB84" i="94"/>
  <c r="AA84" i="94"/>
  <c r="Z84" i="94"/>
  <c r="Y84" i="94"/>
  <c r="X84" i="94"/>
  <c r="W84" i="94"/>
  <c r="V84" i="94"/>
  <c r="U84" i="94"/>
  <c r="T84" i="94"/>
  <c r="S84" i="94"/>
  <c r="R84" i="94"/>
  <c r="Q84" i="94"/>
  <c r="L84" i="94"/>
  <c r="K84" i="94"/>
  <c r="I84" i="94"/>
  <c r="H84" i="94"/>
  <c r="G84" i="94"/>
  <c r="E84" i="94"/>
  <c r="D84" i="94"/>
  <c r="C84" i="94"/>
  <c r="B84" i="94"/>
  <c r="AK83" i="94"/>
  <c r="AJ83" i="94"/>
  <c r="AI83" i="94"/>
  <c r="AH83" i="94"/>
  <c r="AG83" i="94"/>
  <c r="AF83" i="94"/>
  <c r="AE83" i="94"/>
  <c r="AD83" i="94"/>
  <c r="AC83" i="94"/>
  <c r="AB83" i="94"/>
  <c r="AA83" i="94"/>
  <c r="Z83" i="94"/>
  <c r="Y83" i="94"/>
  <c r="X83" i="94"/>
  <c r="W83" i="94"/>
  <c r="V83" i="94"/>
  <c r="U83" i="94"/>
  <c r="T83" i="94"/>
  <c r="S83" i="94"/>
  <c r="R83" i="94"/>
  <c r="Q83" i="94"/>
  <c r="L83" i="94"/>
  <c r="K83" i="94"/>
  <c r="I83" i="94"/>
  <c r="H83" i="94"/>
  <c r="G83" i="94"/>
  <c r="E83" i="94"/>
  <c r="D83" i="94"/>
  <c r="C83" i="94"/>
  <c r="B83" i="94"/>
  <c r="AK82" i="94"/>
  <c r="AJ82" i="94"/>
  <c r="AI82" i="94"/>
  <c r="AH82" i="94"/>
  <c r="AG82" i="94"/>
  <c r="AF82" i="94"/>
  <c r="AE82" i="94"/>
  <c r="AD82" i="94"/>
  <c r="AC82" i="94"/>
  <c r="AB82" i="94"/>
  <c r="AA82" i="94"/>
  <c r="Z82" i="94"/>
  <c r="Y82" i="94"/>
  <c r="X82" i="94"/>
  <c r="W82" i="94"/>
  <c r="V82" i="94"/>
  <c r="U82" i="94"/>
  <c r="T82" i="94"/>
  <c r="S82" i="94"/>
  <c r="R82" i="94"/>
  <c r="Q82" i="94"/>
  <c r="L82" i="94"/>
  <c r="K82" i="94"/>
  <c r="I82" i="94"/>
  <c r="H82" i="94"/>
  <c r="G82" i="94"/>
  <c r="E82" i="94"/>
  <c r="D82" i="94"/>
  <c r="C82" i="94"/>
  <c r="B82" i="94"/>
  <c r="AK81" i="94"/>
  <c r="AJ81" i="94"/>
  <c r="AI81" i="94"/>
  <c r="AH81" i="94"/>
  <c r="AG81" i="94"/>
  <c r="AF81" i="94"/>
  <c r="AE81" i="94"/>
  <c r="AD81" i="94"/>
  <c r="AC81" i="94"/>
  <c r="AB81" i="94"/>
  <c r="AA81" i="94"/>
  <c r="Z81" i="94"/>
  <c r="Y81" i="94"/>
  <c r="X81" i="94"/>
  <c r="W81" i="94"/>
  <c r="V81" i="94"/>
  <c r="U81" i="94"/>
  <c r="T81" i="94"/>
  <c r="S81" i="94"/>
  <c r="R81" i="94"/>
  <c r="Q81" i="94"/>
  <c r="L81" i="94"/>
  <c r="K81" i="94"/>
  <c r="I81" i="94"/>
  <c r="H81" i="94"/>
  <c r="G81" i="94"/>
  <c r="E81" i="94"/>
  <c r="D81" i="94"/>
  <c r="C81" i="94"/>
  <c r="B81" i="94"/>
  <c r="AK80" i="94"/>
  <c r="AJ80" i="94"/>
  <c r="AI80" i="94"/>
  <c r="AH80" i="94"/>
  <c r="AG80" i="94"/>
  <c r="AF80" i="94"/>
  <c r="AE80" i="94"/>
  <c r="AD80" i="94"/>
  <c r="AC80" i="94"/>
  <c r="AB80" i="94"/>
  <c r="AA80" i="94"/>
  <c r="Z80" i="94"/>
  <c r="Y80" i="94"/>
  <c r="X80" i="94"/>
  <c r="W80" i="94"/>
  <c r="V80" i="94"/>
  <c r="U80" i="94"/>
  <c r="T80" i="94"/>
  <c r="S80" i="94"/>
  <c r="R80" i="94"/>
  <c r="Q80" i="94"/>
  <c r="L80" i="94"/>
  <c r="K80" i="94"/>
  <c r="I80" i="94"/>
  <c r="H80" i="94"/>
  <c r="G80" i="94"/>
  <c r="E80" i="94"/>
  <c r="D80" i="94"/>
  <c r="C80" i="94"/>
  <c r="B80" i="94"/>
  <c r="AK79" i="94"/>
  <c r="AJ79" i="94"/>
  <c r="AI79" i="94"/>
  <c r="AH79" i="94"/>
  <c r="AG79" i="94"/>
  <c r="AF79" i="94"/>
  <c r="AE79" i="94"/>
  <c r="AD79" i="94"/>
  <c r="AC79" i="94"/>
  <c r="AB79" i="94"/>
  <c r="AA79" i="94"/>
  <c r="Z79" i="94"/>
  <c r="Y79" i="94"/>
  <c r="X79" i="94"/>
  <c r="W79" i="94"/>
  <c r="V79" i="94"/>
  <c r="U79" i="94"/>
  <c r="T79" i="94"/>
  <c r="S79" i="94"/>
  <c r="R79" i="94"/>
  <c r="Q79" i="94"/>
  <c r="L79" i="94"/>
  <c r="K79" i="94"/>
  <c r="I79" i="94"/>
  <c r="H79" i="94"/>
  <c r="G79" i="94"/>
  <c r="E79" i="94"/>
  <c r="D79" i="94"/>
  <c r="C79" i="94"/>
  <c r="B79" i="94"/>
  <c r="AK78" i="94"/>
  <c r="AJ78" i="94"/>
  <c r="AI78" i="94"/>
  <c r="AH78" i="94"/>
  <c r="AG78" i="94"/>
  <c r="AF78" i="94"/>
  <c r="AE78" i="94"/>
  <c r="AD78" i="94"/>
  <c r="AC78" i="94"/>
  <c r="AB78" i="94"/>
  <c r="AA78" i="94"/>
  <c r="Z78" i="94"/>
  <c r="Y78" i="94"/>
  <c r="X78" i="94"/>
  <c r="W78" i="94"/>
  <c r="V78" i="94"/>
  <c r="U78" i="94"/>
  <c r="T78" i="94"/>
  <c r="S78" i="94"/>
  <c r="R78" i="94"/>
  <c r="Q78" i="94"/>
  <c r="L78" i="94"/>
  <c r="K78" i="94"/>
  <c r="I78" i="94"/>
  <c r="H78" i="94"/>
  <c r="G78" i="94"/>
  <c r="E78" i="94"/>
  <c r="D78" i="94"/>
  <c r="C78" i="94"/>
  <c r="B78" i="94"/>
  <c r="AK77" i="94"/>
  <c r="AJ77" i="94"/>
  <c r="AI77" i="94"/>
  <c r="AH77" i="94"/>
  <c r="AG77" i="94"/>
  <c r="AF77" i="94"/>
  <c r="AE77" i="94"/>
  <c r="AD77" i="94"/>
  <c r="AC77" i="94"/>
  <c r="AB77" i="94"/>
  <c r="AA77" i="94"/>
  <c r="Z77" i="94"/>
  <c r="Y77" i="94"/>
  <c r="X77" i="94"/>
  <c r="W77" i="94"/>
  <c r="V77" i="94"/>
  <c r="U77" i="94"/>
  <c r="T77" i="94"/>
  <c r="S77" i="94"/>
  <c r="R77" i="94"/>
  <c r="Q77" i="94"/>
  <c r="L77" i="94"/>
  <c r="K77" i="94"/>
  <c r="I77" i="94"/>
  <c r="H77" i="94"/>
  <c r="G77" i="94"/>
  <c r="E77" i="94"/>
  <c r="D77" i="94"/>
  <c r="C77" i="94"/>
  <c r="B77" i="94"/>
  <c r="AK76" i="94"/>
  <c r="AJ76" i="94"/>
  <c r="AI76" i="94"/>
  <c r="AH76" i="94"/>
  <c r="AG76" i="94"/>
  <c r="AF76" i="94"/>
  <c r="AE76" i="94"/>
  <c r="AD76" i="94"/>
  <c r="AC76" i="94"/>
  <c r="AB76" i="94"/>
  <c r="AA76" i="94"/>
  <c r="Z76" i="94"/>
  <c r="Y76" i="94"/>
  <c r="X76" i="94"/>
  <c r="W76" i="94"/>
  <c r="V76" i="94"/>
  <c r="U76" i="94"/>
  <c r="T76" i="94"/>
  <c r="S76" i="94"/>
  <c r="R76" i="94"/>
  <c r="Q76" i="94"/>
  <c r="L76" i="94"/>
  <c r="K76" i="94"/>
  <c r="I76" i="94"/>
  <c r="H76" i="94"/>
  <c r="G76" i="94"/>
  <c r="E76" i="94"/>
  <c r="D76" i="94"/>
  <c r="C76" i="94"/>
  <c r="B76" i="94"/>
  <c r="AK75" i="94"/>
  <c r="AJ75" i="94"/>
  <c r="AI75" i="94"/>
  <c r="AH75" i="94"/>
  <c r="AG75" i="94"/>
  <c r="AF75" i="94"/>
  <c r="AE75" i="94"/>
  <c r="AD75" i="94"/>
  <c r="AC75" i="94"/>
  <c r="AB75" i="94"/>
  <c r="AA75" i="94"/>
  <c r="Z75" i="94"/>
  <c r="Y75" i="94"/>
  <c r="X75" i="94"/>
  <c r="W75" i="94"/>
  <c r="V75" i="94"/>
  <c r="U75" i="94"/>
  <c r="T75" i="94"/>
  <c r="S75" i="94"/>
  <c r="R75" i="94"/>
  <c r="Q75" i="94"/>
  <c r="L75" i="94"/>
  <c r="K75" i="94"/>
  <c r="I75" i="94"/>
  <c r="H75" i="94"/>
  <c r="G75" i="94"/>
  <c r="E75" i="94"/>
  <c r="D75" i="94"/>
  <c r="C75" i="94"/>
  <c r="B75" i="94"/>
  <c r="AK74" i="94"/>
  <c r="AJ74" i="94"/>
  <c r="AI74" i="94"/>
  <c r="AH74" i="94"/>
  <c r="AG74" i="94"/>
  <c r="AF74" i="94"/>
  <c r="AE74" i="94"/>
  <c r="AD74" i="94"/>
  <c r="AC74" i="94"/>
  <c r="AB74" i="94"/>
  <c r="AA74" i="94"/>
  <c r="Z74" i="94"/>
  <c r="Y74" i="94"/>
  <c r="X74" i="94"/>
  <c r="W74" i="94"/>
  <c r="V74" i="94"/>
  <c r="U74" i="94"/>
  <c r="T74" i="94"/>
  <c r="S74" i="94"/>
  <c r="R74" i="94"/>
  <c r="Q74" i="94"/>
  <c r="L74" i="94"/>
  <c r="K74" i="94"/>
  <c r="I74" i="94"/>
  <c r="H74" i="94"/>
  <c r="G74" i="94"/>
  <c r="E74" i="94"/>
  <c r="D74" i="94"/>
  <c r="C74" i="94"/>
  <c r="B74" i="94"/>
  <c r="AK73" i="94"/>
  <c r="AJ73" i="94"/>
  <c r="AI73" i="94"/>
  <c r="AH73" i="94"/>
  <c r="AG73" i="94"/>
  <c r="AF73" i="94"/>
  <c r="AE73" i="94"/>
  <c r="AD73" i="94"/>
  <c r="AC73" i="94"/>
  <c r="AB73" i="94"/>
  <c r="AA73" i="94"/>
  <c r="Z73" i="94"/>
  <c r="Y73" i="94"/>
  <c r="X73" i="94"/>
  <c r="W73" i="94"/>
  <c r="V73" i="94"/>
  <c r="U73" i="94"/>
  <c r="T73" i="94"/>
  <c r="S73" i="94"/>
  <c r="R73" i="94"/>
  <c r="Q73" i="94"/>
  <c r="L73" i="94"/>
  <c r="K73" i="94"/>
  <c r="I73" i="94"/>
  <c r="H73" i="94"/>
  <c r="G73" i="94"/>
  <c r="E73" i="94"/>
  <c r="D73" i="94"/>
  <c r="C73" i="94"/>
  <c r="B73" i="94"/>
  <c r="AK72" i="94"/>
  <c r="AJ72" i="94"/>
  <c r="AI72" i="94"/>
  <c r="AH72" i="94"/>
  <c r="AG72" i="94"/>
  <c r="AF72" i="94"/>
  <c r="AE72" i="94"/>
  <c r="AD72" i="94"/>
  <c r="AC72" i="94"/>
  <c r="AB72" i="94"/>
  <c r="AA72" i="94"/>
  <c r="Z72" i="94"/>
  <c r="Y72" i="94"/>
  <c r="X72" i="94"/>
  <c r="W72" i="94"/>
  <c r="V72" i="94"/>
  <c r="U72" i="94"/>
  <c r="T72" i="94"/>
  <c r="S72" i="94"/>
  <c r="R72" i="94"/>
  <c r="Q72" i="94"/>
  <c r="L72" i="94"/>
  <c r="K72" i="94"/>
  <c r="I72" i="94"/>
  <c r="H72" i="94"/>
  <c r="G72" i="94"/>
  <c r="E72" i="94"/>
  <c r="D72" i="94"/>
  <c r="C72" i="94"/>
  <c r="B72" i="94"/>
  <c r="AK71" i="94"/>
  <c r="AJ71" i="94"/>
  <c r="AI71" i="94"/>
  <c r="AH71" i="94"/>
  <c r="AG71" i="94"/>
  <c r="AF71" i="94"/>
  <c r="AE71" i="94"/>
  <c r="AD71" i="94"/>
  <c r="AC71" i="94"/>
  <c r="AB71" i="94"/>
  <c r="AA71" i="94"/>
  <c r="Z71" i="94"/>
  <c r="Y71" i="94"/>
  <c r="X71" i="94"/>
  <c r="W71" i="94"/>
  <c r="V71" i="94"/>
  <c r="U71" i="94"/>
  <c r="T71" i="94"/>
  <c r="S71" i="94"/>
  <c r="R71" i="94"/>
  <c r="Q71" i="94"/>
  <c r="L71" i="94"/>
  <c r="K71" i="94"/>
  <c r="I71" i="94"/>
  <c r="H71" i="94"/>
  <c r="G71" i="94"/>
  <c r="E71" i="94"/>
  <c r="D71" i="94"/>
  <c r="C71" i="94"/>
  <c r="B71" i="94"/>
  <c r="AK70" i="94"/>
  <c r="AJ70" i="94"/>
  <c r="AI70" i="94"/>
  <c r="AH70" i="94"/>
  <c r="AG70" i="94"/>
  <c r="AF70" i="94"/>
  <c r="AE70" i="94"/>
  <c r="AD70" i="94"/>
  <c r="AC70" i="94"/>
  <c r="AB70" i="94"/>
  <c r="AA70" i="94"/>
  <c r="Z70" i="94"/>
  <c r="Y70" i="94"/>
  <c r="X70" i="94"/>
  <c r="W70" i="94"/>
  <c r="V70" i="94"/>
  <c r="U70" i="94"/>
  <c r="T70" i="94"/>
  <c r="S70" i="94"/>
  <c r="R70" i="94"/>
  <c r="Q70" i="94"/>
  <c r="L70" i="94"/>
  <c r="K70" i="94"/>
  <c r="I70" i="94"/>
  <c r="H70" i="94"/>
  <c r="G70" i="94"/>
  <c r="E70" i="94"/>
  <c r="D70" i="94"/>
  <c r="C70" i="94"/>
  <c r="B70" i="94"/>
  <c r="AK69" i="94"/>
  <c r="AJ69" i="94"/>
  <c r="AI69" i="94"/>
  <c r="AH69" i="94"/>
  <c r="AG69" i="94"/>
  <c r="AF69" i="94"/>
  <c r="AE69" i="94"/>
  <c r="AD69" i="94"/>
  <c r="AC69" i="94"/>
  <c r="AB69" i="94"/>
  <c r="AA69" i="94"/>
  <c r="Z69" i="94"/>
  <c r="Y69" i="94"/>
  <c r="X69" i="94"/>
  <c r="W69" i="94"/>
  <c r="V69" i="94"/>
  <c r="U69" i="94"/>
  <c r="T69" i="94"/>
  <c r="S69" i="94"/>
  <c r="R69" i="94"/>
  <c r="Q69" i="94"/>
  <c r="L69" i="94"/>
  <c r="K69" i="94"/>
  <c r="I69" i="94"/>
  <c r="H69" i="94"/>
  <c r="G69" i="94"/>
  <c r="E69" i="94"/>
  <c r="D69" i="94"/>
  <c r="C69" i="94"/>
  <c r="B69" i="94"/>
  <c r="AK68" i="94"/>
  <c r="AJ68" i="94"/>
  <c r="AI68" i="94"/>
  <c r="AH68" i="94"/>
  <c r="AG68" i="94"/>
  <c r="AF68" i="94"/>
  <c r="AE68" i="94"/>
  <c r="AD68" i="94"/>
  <c r="AC68" i="94"/>
  <c r="AB68" i="94"/>
  <c r="AA68" i="94"/>
  <c r="Z68" i="94"/>
  <c r="Y68" i="94"/>
  <c r="X68" i="94"/>
  <c r="W68" i="94"/>
  <c r="V68" i="94"/>
  <c r="U68" i="94"/>
  <c r="T68" i="94"/>
  <c r="S68" i="94"/>
  <c r="R68" i="94"/>
  <c r="Q68" i="94"/>
  <c r="L68" i="94"/>
  <c r="K68" i="94"/>
  <c r="I68" i="94"/>
  <c r="H68" i="94"/>
  <c r="G68" i="94"/>
  <c r="E68" i="94"/>
  <c r="D68" i="94"/>
  <c r="C68" i="94"/>
  <c r="B68" i="94"/>
  <c r="AK67" i="94"/>
  <c r="AJ67" i="94"/>
  <c r="AI67" i="94"/>
  <c r="AH67" i="94"/>
  <c r="AG67" i="94"/>
  <c r="AF67" i="94"/>
  <c r="AE67" i="94"/>
  <c r="AD67" i="94"/>
  <c r="AC67" i="94"/>
  <c r="AB67" i="94"/>
  <c r="AA67" i="94"/>
  <c r="Z67" i="94"/>
  <c r="Y67" i="94"/>
  <c r="X67" i="94"/>
  <c r="W67" i="94"/>
  <c r="V67" i="94"/>
  <c r="U67" i="94"/>
  <c r="T67" i="94"/>
  <c r="S67" i="94"/>
  <c r="R67" i="94"/>
  <c r="Q67" i="94"/>
  <c r="L67" i="94"/>
  <c r="K67" i="94"/>
  <c r="I67" i="94"/>
  <c r="H67" i="94"/>
  <c r="G67" i="94"/>
  <c r="E67" i="94"/>
  <c r="D67" i="94"/>
  <c r="C67" i="94"/>
  <c r="B67" i="94"/>
  <c r="AK66" i="94"/>
  <c r="AJ66" i="94"/>
  <c r="AI66" i="94"/>
  <c r="AH66" i="94"/>
  <c r="AG66" i="94"/>
  <c r="AF66" i="94"/>
  <c r="AE66" i="94"/>
  <c r="AD66" i="94"/>
  <c r="AC66" i="94"/>
  <c r="AB66" i="94"/>
  <c r="AA66" i="94"/>
  <c r="Z66" i="94"/>
  <c r="Y66" i="94"/>
  <c r="X66" i="94"/>
  <c r="W66" i="94"/>
  <c r="V66" i="94"/>
  <c r="U66" i="94"/>
  <c r="T66" i="94"/>
  <c r="S66" i="94"/>
  <c r="R66" i="94"/>
  <c r="Q66" i="94"/>
  <c r="L66" i="94"/>
  <c r="K66" i="94"/>
  <c r="I66" i="94"/>
  <c r="H66" i="94"/>
  <c r="G66" i="94"/>
  <c r="E66" i="94"/>
  <c r="D66" i="94"/>
  <c r="C66" i="94"/>
  <c r="B66" i="94"/>
  <c r="AK65" i="94"/>
  <c r="AJ65" i="94"/>
  <c r="AI65" i="94"/>
  <c r="AH65" i="94"/>
  <c r="AG65" i="94"/>
  <c r="AF65" i="94"/>
  <c r="AE65" i="94"/>
  <c r="AD65" i="94"/>
  <c r="AC65" i="94"/>
  <c r="AB65" i="94"/>
  <c r="AA65" i="94"/>
  <c r="Z65" i="94"/>
  <c r="Y65" i="94"/>
  <c r="X65" i="94"/>
  <c r="W65" i="94"/>
  <c r="V65" i="94"/>
  <c r="U65" i="94"/>
  <c r="T65" i="94"/>
  <c r="S65" i="94"/>
  <c r="R65" i="94"/>
  <c r="Q65" i="94"/>
  <c r="L65" i="94"/>
  <c r="K65" i="94"/>
  <c r="I65" i="94"/>
  <c r="H65" i="94"/>
  <c r="G65" i="94"/>
  <c r="E65" i="94"/>
  <c r="D65" i="94"/>
  <c r="C65" i="94"/>
  <c r="B65" i="94"/>
  <c r="AK64" i="94"/>
  <c r="AJ64" i="94"/>
  <c r="AI64" i="94"/>
  <c r="AH64" i="94"/>
  <c r="AG64" i="94"/>
  <c r="AF64" i="94"/>
  <c r="AE64" i="94"/>
  <c r="AD64" i="94"/>
  <c r="AC64" i="94"/>
  <c r="AB64" i="94"/>
  <c r="AA64" i="94"/>
  <c r="Z64" i="94"/>
  <c r="Y64" i="94"/>
  <c r="X64" i="94"/>
  <c r="W64" i="94"/>
  <c r="V64" i="94"/>
  <c r="U64" i="94"/>
  <c r="T64" i="94"/>
  <c r="S64" i="94"/>
  <c r="R64" i="94"/>
  <c r="Q64" i="94"/>
  <c r="L64" i="94"/>
  <c r="K64" i="94"/>
  <c r="I64" i="94"/>
  <c r="H64" i="94"/>
  <c r="G64" i="94"/>
  <c r="E64" i="94"/>
  <c r="D64" i="94"/>
  <c r="C64" i="94"/>
  <c r="B64" i="94"/>
  <c r="AK63" i="94"/>
  <c r="AJ63" i="94"/>
  <c r="AI63" i="94"/>
  <c r="AH63" i="94"/>
  <c r="AG63" i="94"/>
  <c r="AF63" i="94"/>
  <c r="AE63" i="94"/>
  <c r="AD63" i="94"/>
  <c r="AC63" i="94"/>
  <c r="AB63" i="94"/>
  <c r="AA63" i="94"/>
  <c r="Z63" i="94"/>
  <c r="Y63" i="94"/>
  <c r="X63" i="94"/>
  <c r="W63" i="94"/>
  <c r="V63" i="94"/>
  <c r="U63" i="94"/>
  <c r="T63" i="94"/>
  <c r="S63" i="94"/>
  <c r="R63" i="94"/>
  <c r="Q63" i="94"/>
  <c r="L63" i="94"/>
  <c r="K63" i="94"/>
  <c r="I63" i="94"/>
  <c r="H63" i="94"/>
  <c r="G63" i="94"/>
  <c r="E63" i="94"/>
  <c r="D63" i="94"/>
  <c r="C63" i="94"/>
  <c r="B63" i="94"/>
  <c r="AK62" i="94"/>
  <c r="AJ62" i="94"/>
  <c r="AI62" i="94"/>
  <c r="AH62" i="94"/>
  <c r="AG62" i="94"/>
  <c r="AF62" i="94"/>
  <c r="AE62" i="94"/>
  <c r="AD62" i="94"/>
  <c r="AC62" i="94"/>
  <c r="AB62" i="94"/>
  <c r="AA62" i="94"/>
  <c r="Z62" i="94"/>
  <c r="Y62" i="94"/>
  <c r="X62" i="94"/>
  <c r="W62" i="94"/>
  <c r="V62" i="94"/>
  <c r="U62" i="94"/>
  <c r="T62" i="94"/>
  <c r="S62" i="94"/>
  <c r="R62" i="94"/>
  <c r="Q62" i="94"/>
  <c r="L62" i="94"/>
  <c r="K62" i="94"/>
  <c r="I62" i="94"/>
  <c r="H62" i="94"/>
  <c r="G62" i="94"/>
  <c r="E62" i="94"/>
  <c r="D62" i="94"/>
  <c r="C62" i="94"/>
  <c r="B62" i="94"/>
  <c r="AK61" i="94"/>
  <c r="AJ61" i="94"/>
  <c r="AI61" i="94"/>
  <c r="AH61" i="94"/>
  <c r="AG61" i="94"/>
  <c r="AF61" i="94"/>
  <c r="AE61" i="94"/>
  <c r="AD61" i="94"/>
  <c r="AC61" i="94"/>
  <c r="AB61" i="94"/>
  <c r="AA61" i="94"/>
  <c r="Z61" i="94"/>
  <c r="Y61" i="94"/>
  <c r="X61" i="94"/>
  <c r="W61" i="94"/>
  <c r="V61" i="94"/>
  <c r="U61" i="94"/>
  <c r="T61" i="94"/>
  <c r="S61" i="94"/>
  <c r="R61" i="94"/>
  <c r="Q61" i="94"/>
  <c r="L61" i="94"/>
  <c r="K61" i="94"/>
  <c r="I61" i="94"/>
  <c r="H61" i="94"/>
  <c r="G61" i="94"/>
  <c r="E61" i="94"/>
  <c r="D61" i="94"/>
  <c r="C61" i="94"/>
  <c r="B61" i="94"/>
  <c r="AK60" i="94"/>
  <c r="AJ60" i="94"/>
  <c r="AI60" i="94"/>
  <c r="AH60" i="94"/>
  <c r="AG60" i="94"/>
  <c r="AF60" i="94"/>
  <c r="AE60" i="94"/>
  <c r="AD60" i="94"/>
  <c r="AC60" i="94"/>
  <c r="AB60" i="94"/>
  <c r="AA60" i="94"/>
  <c r="Z60" i="94"/>
  <c r="Y60" i="94"/>
  <c r="X60" i="94"/>
  <c r="W60" i="94"/>
  <c r="V60" i="94"/>
  <c r="U60" i="94"/>
  <c r="T60" i="94"/>
  <c r="S60" i="94"/>
  <c r="R60" i="94"/>
  <c r="Q60" i="94"/>
  <c r="L60" i="94"/>
  <c r="K60" i="94"/>
  <c r="I60" i="94"/>
  <c r="H60" i="94"/>
  <c r="G60" i="94"/>
  <c r="E60" i="94"/>
  <c r="D60" i="94"/>
  <c r="C60" i="94"/>
  <c r="B60" i="94"/>
  <c r="AK59" i="94"/>
  <c r="AJ59" i="94"/>
  <c r="AI59" i="94"/>
  <c r="AH59" i="94"/>
  <c r="AG59" i="94"/>
  <c r="AF59" i="94"/>
  <c r="AE59" i="94"/>
  <c r="AD59" i="94"/>
  <c r="AC59" i="94"/>
  <c r="AB59" i="94"/>
  <c r="AA59" i="94"/>
  <c r="Z59" i="94"/>
  <c r="Y59" i="94"/>
  <c r="X59" i="94"/>
  <c r="W59" i="94"/>
  <c r="V59" i="94"/>
  <c r="U59" i="94"/>
  <c r="T59" i="94"/>
  <c r="S59" i="94"/>
  <c r="R59" i="94"/>
  <c r="Q59" i="94"/>
  <c r="L59" i="94"/>
  <c r="K59" i="94"/>
  <c r="I59" i="94"/>
  <c r="H59" i="94"/>
  <c r="G59" i="94"/>
  <c r="E59" i="94"/>
  <c r="D59" i="94"/>
  <c r="C59" i="94"/>
  <c r="B59" i="94"/>
  <c r="AK58" i="94"/>
  <c r="AJ58" i="94"/>
  <c r="AI58" i="94"/>
  <c r="AH58" i="94"/>
  <c r="AG58" i="94"/>
  <c r="AF58" i="94"/>
  <c r="AE58" i="94"/>
  <c r="AD58" i="94"/>
  <c r="AC58" i="94"/>
  <c r="AB58" i="94"/>
  <c r="AA58" i="94"/>
  <c r="Z58" i="94"/>
  <c r="Y58" i="94"/>
  <c r="X58" i="94"/>
  <c r="W58" i="94"/>
  <c r="V58" i="94"/>
  <c r="U58" i="94"/>
  <c r="T58" i="94"/>
  <c r="S58" i="94"/>
  <c r="R58" i="94"/>
  <c r="Q58" i="94"/>
  <c r="L58" i="94"/>
  <c r="K58" i="94"/>
  <c r="I58" i="94"/>
  <c r="H58" i="94"/>
  <c r="G58" i="94"/>
  <c r="E58" i="94"/>
  <c r="D58" i="94"/>
  <c r="C58" i="94"/>
  <c r="B58" i="94"/>
  <c r="AK57" i="94"/>
  <c r="AJ57" i="94"/>
  <c r="AI57" i="94"/>
  <c r="AH57" i="94"/>
  <c r="AG57" i="94"/>
  <c r="AF57" i="94"/>
  <c r="AE57" i="94"/>
  <c r="AD57" i="94"/>
  <c r="AC57" i="94"/>
  <c r="AB57" i="94"/>
  <c r="AA57" i="94"/>
  <c r="Z57" i="94"/>
  <c r="Y57" i="94"/>
  <c r="X57" i="94"/>
  <c r="W57" i="94"/>
  <c r="V57" i="94"/>
  <c r="U57" i="94"/>
  <c r="T57" i="94"/>
  <c r="S57" i="94"/>
  <c r="R57" i="94"/>
  <c r="Q57" i="94"/>
  <c r="L57" i="94"/>
  <c r="K57" i="94"/>
  <c r="I57" i="94"/>
  <c r="H57" i="94"/>
  <c r="G57" i="94"/>
  <c r="E57" i="94"/>
  <c r="D57" i="94"/>
  <c r="C57" i="94"/>
  <c r="B57" i="94"/>
  <c r="AK56" i="94"/>
  <c r="AJ56" i="94"/>
  <c r="AI56" i="94"/>
  <c r="AH56" i="94"/>
  <c r="AG56" i="94"/>
  <c r="AF56" i="94"/>
  <c r="AE56" i="94"/>
  <c r="AD56" i="94"/>
  <c r="AC56" i="94"/>
  <c r="AB56" i="94"/>
  <c r="AA56" i="94"/>
  <c r="Z56" i="94"/>
  <c r="Y56" i="94"/>
  <c r="X56" i="94"/>
  <c r="W56" i="94"/>
  <c r="V56" i="94"/>
  <c r="U56" i="94"/>
  <c r="T56" i="94"/>
  <c r="S56" i="94"/>
  <c r="R56" i="94"/>
  <c r="Q56" i="94"/>
  <c r="L56" i="94"/>
  <c r="K56" i="94"/>
  <c r="I56" i="94"/>
  <c r="H56" i="94"/>
  <c r="G56" i="94"/>
  <c r="E56" i="94"/>
  <c r="D56" i="94"/>
  <c r="C56" i="94"/>
  <c r="B56" i="94"/>
  <c r="AK55" i="94"/>
  <c r="AJ55" i="94"/>
  <c r="AI55" i="94"/>
  <c r="AH55" i="94"/>
  <c r="AG55" i="94"/>
  <c r="AF55" i="94"/>
  <c r="AE55" i="94"/>
  <c r="AD55" i="94"/>
  <c r="AC55" i="94"/>
  <c r="AB55" i="94"/>
  <c r="AA55" i="94"/>
  <c r="Z55" i="94"/>
  <c r="Y55" i="94"/>
  <c r="X55" i="94"/>
  <c r="W55" i="94"/>
  <c r="V55" i="94"/>
  <c r="U55" i="94"/>
  <c r="T55" i="94"/>
  <c r="S55" i="94"/>
  <c r="R55" i="94"/>
  <c r="Q55" i="94"/>
  <c r="L55" i="94"/>
  <c r="K55" i="94"/>
  <c r="I55" i="94"/>
  <c r="H55" i="94"/>
  <c r="G55" i="94"/>
  <c r="E55" i="94"/>
  <c r="D55" i="94"/>
  <c r="C55" i="94"/>
  <c r="B55" i="94"/>
  <c r="AK54" i="94"/>
  <c r="AJ54" i="94"/>
  <c r="AI54" i="94"/>
  <c r="AH54" i="94"/>
  <c r="AG54" i="94"/>
  <c r="AF54" i="94"/>
  <c r="AE54" i="94"/>
  <c r="AD54" i="94"/>
  <c r="AC54" i="94"/>
  <c r="AB54" i="94"/>
  <c r="AA54" i="94"/>
  <c r="Z54" i="94"/>
  <c r="Y54" i="94"/>
  <c r="X54" i="94"/>
  <c r="W54" i="94"/>
  <c r="V54" i="94"/>
  <c r="U54" i="94"/>
  <c r="T54" i="94"/>
  <c r="S54" i="94"/>
  <c r="R54" i="94"/>
  <c r="Q54" i="94"/>
  <c r="L54" i="94"/>
  <c r="K54" i="94"/>
  <c r="I54" i="94"/>
  <c r="H54" i="94"/>
  <c r="G54" i="94"/>
  <c r="E54" i="94"/>
  <c r="D54" i="94"/>
  <c r="C54" i="94"/>
  <c r="B54" i="94"/>
  <c r="AK53" i="94"/>
  <c r="AJ53" i="94"/>
  <c r="AI53" i="94"/>
  <c r="AH53" i="94"/>
  <c r="AG53" i="94"/>
  <c r="AF53" i="94"/>
  <c r="AE53" i="94"/>
  <c r="AD53" i="94"/>
  <c r="AC53" i="94"/>
  <c r="AB53" i="94"/>
  <c r="AA53" i="94"/>
  <c r="Z53" i="94"/>
  <c r="Y53" i="94"/>
  <c r="X53" i="94"/>
  <c r="W53" i="94"/>
  <c r="V53" i="94"/>
  <c r="U53" i="94"/>
  <c r="T53" i="94"/>
  <c r="S53" i="94"/>
  <c r="R53" i="94"/>
  <c r="Q53" i="94"/>
  <c r="L53" i="94"/>
  <c r="K53" i="94"/>
  <c r="I53" i="94"/>
  <c r="H53" i="94"/>
  <c r="G53" i="94"/>
  <c r="E53" i="94"/>
  <c r="D53" i="94"/>
  <c r="C53" i="94"/>
  <c r="B53" i="94"/>
  <c r="AK52" i="94"/>
  <c r="AJ52" i="94"/>
  <c r="AI52" i="94"/>
  <c r="AH52" i="94"/>
  <c r="AG52" i="94"/>
  <c r="AF52" i="94"/>
  <c r="AE52" i="94"/>
  <c r="AD52" i="94"/>
  <c r="AC52" i="94"/>
  <c r="AB52" i="94"/>
  <c r="AA52" i="94"/>
  <c r="Z52" i="94"/>
  <c r="Y52" i="94"/>
  <c r="X52" i="94"/>
  <c r="W52" i="94"/>
  <c r="V52" i="94"/>
  <c r="U52" i="94"/>
  <c r="T52" i="94"/>
  <c r="S52" i="94"/>
  <c r="R52" i="94"/>
  <c r="Q52" i="94"/>
  <c r="L52" i="94"/>
  <c r="K52" i="94"/>
  <c r="I52" i="94"/>
  <c r="H52" i="94"/>
  <c r="G52" i="94"/>
  <c r="E52" i="94"/>
  <c r="D52" i="94"/>
  <c r="C52" i="94"/>
  <c r="B52" i="94"/>
  <c r="AK51" i="94"/>
  <c r="AJ51" i="94"/>
  <c r="AI51" i="94"/>
  <c r="AH51" i="94"/>
  <c r="AG51" i="94"/>
  <c r="AF51" i="94"/>
  <c r="AE51" i="94"/>
  <c r="AD51" i="94"/>
  <c r="AC51" i="94"/>
  <c r="AB51" i="94"/>
  <c r="AA51" i="94"/>
  <c r="Z51" i="94"/>
  <c r="Y51" i="94"/>
  <c r="X51" i="94"/>
  <c r="W51" i="94"/>
  <c r="V51" i="94"/>
  <c r="U51" i="94"/>
  <c r="T51" i="94"/>
  <c r="S51" i="94"/>
  <c r="R51" i="94"/>
  <c r="Q51" i="94"/>
  <c r="L51" i="94"/>
  <c r="K51" i="94"/>
  <c r="I51" i="94"/>
  <c r="H51" i="94"/>
  <c r="G51" i="94"/>
  <c r="E51" i="94"/>
  <c r="D51" i="94"/>
  <c r="C51" i="94"/>
  <c r="B51" i="94"/>
  <c r="AK50" i="94"/>
  <c r="AJ50" i="94"/>
  <c r="AI50" i="94"/>
  <c r="AH50" i="94"/>
  <c r="AG50" i="94"/>
  <c r="AF50" i="94"/>
  <c r="AE50" i="94"/>
  <c r="AD50" i="94"/>
  <c r="AC50" i="94"/>
  <c r="AB50" i="94"/>
  <c r="AA50" i="94"/>
  <c r="Z50" i="94"/>
  <c r="Y50" i="94"/>
  <c r="X50" i="94"/>
  <c r="W50" i="94"/>
  <c r="V50" i="94"/>
  <c r="U50" i="94"/>
  <c r="T50" i="94"/>
  <c r="S50" i="94"/>
  <c r="R50" i="94"/>
  <c r="Q50" i="94"/>
  <c r="L50" i="94"/>
  <c r="K50" i="94"/>
  <c r="I50" i="94"/>
  <c r="H50" i="94"/>
  <c r="G50" i="94"/>
  <c r="E50" i="94"/>
  <c r="D50" i="94"/>
  <c r="C50" i="94"/>
  <c r="B50" i="94"/>
  <c r="AK49" i="94"/>
  <c r="AJ49" i="94"/>
  <c r="AI49" i="94"/>
  <c r="AH49" i="94"/>
  <c r="AG49" i="94"/>
  <c r="AF49" i="94"/>
  <c r="AE49" i="94"/>
  <c r="AD49" i="94"/>
  <c r="AC49" i="94"/>
  <c r="AB49" i="94"/>
  <c r="AA49" i="94"/>
  <c r="Z49" i="94"/>
  <c r="Y49" i="94"/>
  <c r="X49" i="94"/>
  <c r="W49" i="94"/>
  <c r="V49" i="94"/>
  <c r="U49" i="94"/>
  <c r="T49" i="94"/>
  <c r="S49" i="94"/>
  <c r="R49" i="94"/>
  <c r="Q49" i="94"/>
  <c r="L49" i="94"/>
  <c r="K49" i="94"/>
  <c r="I49" i="94"/>
  <c r="H49" i="94"/>
  <c r="G49" i="94"/>
  <c r="E49" i="94"/>
  <c r="D49" i="94"/>
  <c r="C49" i="94"/>
  <c r="B49" i="94"/>
  <c r="AK48" i="94"/>
  <c r="AJ48" i="94"/>
  <c r="AI48" i="94"/>
  <c r="AH48" i="94"/>
  <c r="AG48" i="94"/>
  <c r="AF48" i="94"/>
  <c r="AE48" i="94"/>
  <c r="AD48" i="94"/>
  <c r="AC48" i="94"/>
  <c r="AB48" i="94"/>
  <c r="AA48" i="94"/>
  <c r="Z48" i="94"/>
  <c r="Y48" i="94"/>
  <c r="X48" i="94"/>
  <c r="W48" i="94"/>
  <c r="V48" i="94"/>
  <c r="U48" i="94"/>
  <c r="T48" i="94"/>
  <c r="S48" i="94"/>
  <c r="R48" i="94"/>
  <c r="Q48" i="94"/>
  <c r="L48" i="94"/>
  <c r="K48" i="94"/>
  <c r="I48" i="94"/>
  <c r="H48" i="94"/>
  <c r="G48" i="94"/>
  <c r="E48" i="94"/>
  <c r="D48" i="94"/>
  <c r="C48" i="94"/>
  <c r="B48" i="94"/>
  <c r="AK47" i="94"/>
  <c r="AJ47" i="94"/>
  <c r="AI47" i="94"/>
  <c r="AH47" i="94"/>
  <c r="AG47" i="94"/>
  <c r="AF47" i="94"/>
  <c r="AE47" i="94"/>
  <c r="AD47" i="94"/>
  <c r="AC47" i="94"/>
  <c r="AB47" i="94"/>
  <c r="AA47" i="94"/>
  <c r="Z47" i="94"/>
  <c r="Y47" i="94"/>
  <c r="X47" i="94"/>
  <c r="W47" i="94"/>
  <c r="V47" i="94"/>
  <c r="U47" i="94"/>
  <c r="T47" i="94"/>
  <c r="S47" i="94"/>
  <c r="R47" i="94"/>
  <c r="Q47" i="94"/>
  <c r="L47" i="94"/>
  <c r="K47" i="94"/>
  <c r="I47" i="94"/>
  <c r="H47" i="94"/>
  <c r="G47" i="94"/>
  <c r="E47" i="94"/>
  <c r="D47" i="94"/>
  <c r="C47" i="94"/>
  <c r="B47" i="94"/>
  <c r="AK46" i="94"/>
  <c r="AJ46" i="94"/>
  <c r="AI46" i="94"/>
  <c r="AH46" i="94"/>
  <c r="AG46" i="94"/>
  <c r="AF46" i="94"/>
  <c r="AE46" i="94"/>
  <c r="AD46" i="94"/>
  <c r="AC46" i="94"/>
  <c r="AB46" i="94"/>
  <c r="AA46" i="94"/>
  <c r="Z46" i="94"/>
  <c r="Y46" i="94"/>
  <c r="X46" i="94"/>
  <c r="W46" i="94"/>
  <c r="V46" i="94"/>
  <c r="U46" i="94"/>
  <c r="T46" i="94"/>
  <c r="S46" i="94"/>
  <c r="R46" i="94"/>
  <c r="Q46" i="94"/>
  <c r="L46" i="94"/>
  <c r="K46" i="94"/>
  <c r="I46" i="94"/>
  <c r="H46" i="94"/>
  <c r="G46" i="94"/>
  <c r="E46" i="94"/>
  <c r="D46" i="94"/>
  <c r="C46" i="94"/>
  <c r="B46" i="94"/>
  <c r="AK45" i="94"/>
  <c r="AJ45" i="94"/>
  <c r="AI45" i="94"/>
  <c r="AH45" i="94"/>
  <c r="AG45" i="94"/>
  <c r="AF45" i="94"/>
  <c r="AE45" i="94"/>
  <c r="AD45" i="94"/>
  <c r="AC45" i="94"/>
  <c r="AB45" i="94"/>
  <c r="AA45" i="94"/>
  <c r="Z45" i="94"/>
  <c r="Y45" i="94"/>
  <c r="X45" i="94"/>
  <c r="W45" i="94"/>
  <c r="V45" i="94"/>
  <c r="U45" i="94"/>
  <c r="T45" i="94"/>
  <c r="S45" i="94"/>
  <c r="R45" i="94"/>
  <c r="Q45" i="94"/>
  <c r="L45" i="94"/>
  <c r="K45" i="94"/>
  <c r="I45" i="94"/>
  <c r="H45" i="94"/>
  <c r="G45" i="94"/>
  <c r="E45" i="94"/>
  <c r="D45" i="94"/>
  <c r="C45" i="94"/>
  <c r="B45" i="94"/>
  <c r="AK44" i="94"/>
  <c r="AJ44" i="94"/>
  <c r="AI44" i="94"/>
  <c r="AH44" i="94"/>
  <c r="AG44" i="94"/>
  <c r="AF44" i="94"/>
  <c r="AE44" i="94"/>
  <c r="AD44" i="94"/>
  <c r="AC44" i="94"/>
  <c r="AB44" i="94"/>
  <c r="AA44" i="94"/>
  <c r="Z44" i="94"/>
  <c r="Y44" i="94"/>
  <c r="X44" i="94"/>
  <c r="W44" i="94"/>
  <c r="V44" i="94"/>
  <c r="U44" i="94"/>
  <c r="T44" i="94"/>
  <c r="S44" i="94"/>
  <c r="R44" i="94"/>
  <c r="Q44" i="94"/>
  <c r="L44" i="94"/>
  <c r="K44" i="94"/>
  <c r="I44" i="94"/>
  <c r="H44" i="94"/>
  <c r="G44" i="94"/>
  <c r="E44" i="94"/>
  <c r="D44" i="94"/>
  <c r="C44" i="94"/>
  <c r="B44" i="94"/>
  <c r="AK43" i="94"/>
  <c r="AJ43" i="94"/>
  <c r="AI43" i="94"/>
  <c r="AH43" i="94"/>
  <c r="AG43" i="94"/>
  <c r="AF43" i="94"/>
  <c r="AE43" i="94"/>
  <c r="AD43" i="94"/>
  <c r="AC43" i="94"/>
  <c r="AB43" i="94"/>
  <c r="AA43" i="94"/>
  <c r="Z43" i="94"/>
  <c r="Y43" i="94"/>
  <c r="X43" i="94"/>
  <c r="W43" i="94"/>
  <c r="V43" i="94"/>
  <c r="U43" i="94"/>
  <c r="T43" i="94"/>
  <c r="S43" i="94"/>
  <c r="R43" i="94"/>
  <c r="Q43" i="94"/>
  <c r="L43" i="94"/>
  <c r="K43" i="94"/>
  <c r="I43" i="94"/>
  <c r="H43" i="94"/>
  <c r="G43" i="94"/>
  <c r="E43" i="94"/>
  <c r="D43" i="94"/>
  <c r="C43" i="94"/>
  <c r="B43" i="94"/>
  <c r="AK42" i="94"/>
  <c r="AJ42" i="94"/>
  <c r="AI42" i="94"/>
  <c r="AH42" i="94"/>
  <c r="AG42" i="94"/>
  <c r="AF42" i="94"/>
  <c r="AE42" i="94"/>
  <c r="AD42" i="94"/>
  <c r="AC42" i="94"/>
  <c r="AB42" i="94"/>
  <c r="AA42" i="94"/>
  <c r="Z42" i="94"/>
  <c r="Y42" i="94"/>
  <c r="X42" i="94"/>
  <c r="W42" i="94"/>
  <c r="V42" i="94"/>
  <c r="U42" i="94"/>
  <c r="T42" i="94"/>
  <c r="S42" i="94"/>
  <c r="R42" i="94"/>
  <c r="Q42" i="94"/>
  <c r="L42" i="94"/>
  <c r="K42" i="94"/>
  <c r="I42" i="94"/>
  <c r="H42" i="94"/>
  <c r="G42" i="94"/>
  <c r="E42" i="94"/>
  <c r="D42" i="94"/>
  <c r="C42" i="94"/>
  <c r="B42" i="94"/>
  <c r="AK41" i="94"/>
  <c r="AJ41" i="94"/>
  <c r="AI41" i="94"/>
  <c r="AH41" i="94"/>
  <c r="AG41" i="94"/>
  <c r="AF41" i="94"/>
  <c r="AE41" i="94"/>
  <c r="AD41" i="94"/>
  <c r="AC41" i="94"/>
  <c r="AB41" i="94"/>
  <c r="AA41" i="94"/>
  <c r="Z41" i="94"/>
  <c r="Y41" i="94"/>
  <c r="X41" i="94"/>
  <c r="W41" i="94"/>
  <c r="V41" i="94"/>
  <c r="U41" i="94"/>
  <c r="T41" i="94"/>
  <c r="S41" i="94"/>
  <c r="R41" i="94"/>
  <c r="Q41" i="94"/>
  <c r="L41" i="94"/>
  <c r="K41" i="94"/>
  <c r="I41" i="94"/>
  <c r="H41" i="94"/>
  <c r="G41" i="94"/>
  <c r="E41" i="94"/>
  <c r="D41" i="94"/>
  <c r="C41" i="94"/>
  <c r="B41" i="94"/>
  <c r="AK40" i="94"/>
  <c r="AJ40" i="94"/>
  <c r="AI40" i="94"/>
  <c r="AH40" i="94"/>
  <c r="AG40" i="94"/>
  <c r="AF40" i="94"/>
  <c r="AE40" i="94"/>
  <c r="AD40" i="94"/>
  <c r="AC40" i="94"/>
  <c r="AB40" i="94"/>
  <c r="AA40" i="94"/>
  <c r="Z40" i="94"/>
  <c r="Y40" i="94"/>
  <c r="X40" i="94"/>
  <c r="W40" i="94"/>
  <c r="V40" i="94"/>
  <c r="U40" i="94"/>
  <c r="T40" i="94"/>
  <c r="S40" i="94"/>
  <c r="R40" i="94"/>
  <c r="Q40" i="94"/>
  <c r="L40" i="94"/>
  <c r="K40" i="94"/>
  <c r="I40" i="94"/>
  <c r="H40" i="94"/>
  <c r="G40" i="94"/>
  <c r="E40" i="94"/>
  <c r="D40" i="94"/>
  <c r="C40" i="94"/>
  <c r="B40" i="94"/>
  <c r="AK39" i="94"/>
  <c r="AJ39" i="94"/>
  <c r="AI39" i="94"/>
  <c r="AH39" i="94"/>
  <c r="AG39" i="94"/>
  <c r="AF39" i="94"/>
  <c r="AE39" i="94"/>
  <c r="AD39" i="94"/>
  <c r="AC39" i="94"/>
  <c r="AB39" i="94"/>
  <c r="AA39" i="94"/>
  <c r="Z39" i="94"/>
  <c r="Y39" i="94"/>
  <c r="X39" i="94"/>
  <c r="W39" i="94"/>
  <c r="V39" i="94"/>
  <c r="U39" i="94"/>
  <c r="T39" i="94"/>
  <c r="S39" i="94"/>
  <c r="R39" i="94"/>
  <c r="Q39" i="94"/>
  <c r="L39" i="94"/>
  <c r="K39" i="94"/>
  <c r="I39" i="94"/>
  <c r="H39" i="94"/>
  <c r="G39" i="94"/>
  <c r="E39" i="94"/>
  <c r="D39" i="94"/>
  <c r="C39" i="94"/>
  <c r="B39" i="94"/>
  <c r="AK38" i="94"/>
  <c r="AJ38" i="94"/>
  <c r="AI38" i="94"/>
  <c r="AH38" i="94"/>
  <c r="AG38" i="94"/>
  <c r="AF38" i="94"/>
  <c r="AE38" i="94"/>
  <c r="AD38" i="94"/>
  <c r="AC38" i="94"/>
  <c r="AB38" i="94"/>
  <c r="AA38" i="94"/>
  <c r="Z38" i="94"/>
  <c r="Y38" i="94"/>
  <c r="X38" i="94"/>
  <c r="W38" i="94"/>
  <c r="V38" i="94"/>
  <c r="U38" i="94"/>
  <c r="T38" i="94"/>
  <c r="S38" i="94"/>
  <c r="R38" i="94"/>
  <c r="Q38" i="94"/>
  <c r="L38" i="94"/>
  <c r="K38" i="94"/>
  <c r="I38" i="94"/>
  <c r="H38" i="94"/>
  <c r="G38" i="94"/>
  <c r="E38" i="94"/>
  <c r="D38" i="94"/>
  <c r="C38" i="94"/>
  <c r="B38" i="94"/>
  <c r="AK37" i="94"/>
  <c r="AJ37" i="94"/>
  <c r="AI37" i="94"/>
  <c r="AH37" i="94"/>
  <c r="AG37" i="94"/>
  <c r="AF37" i="94"/>
  <c r="AE37" i="94"/>
  <c r="AD37" i="94"/>
  <c r="AC37" i="94"/>
  <c r="AB37" i="94"/>
  <c r="AA37" i="94"/>
  <c r="Z37" i="94"/>
  <c r="Y37" i="94"/>
  <c r="X37" i="94"/>
  <c r="W37" i="94"/>
  <c r="V37" i="94"/>
  <c r="U37" i="94"/>
  <c r="T37" i="94"/>
  <c r="S37" i="94"/>
  <c r="R37" i="94"/>
  <c r="Q37" i="94"/>
  <c r="L37" i="94"/>
  <c r="K37" i="94"/>
  <c r="I37" i="94"/>
  <c r="H37" i="94"/>
  <c r="G37" i="94"/>
  <c r="E37" i="94"/>
  <c r="D37" i="94"/>
  <c r="C37" i="94"/>
  <c r="B37" i="94"/>
  <c r="AK36" i="94"/>
  <c r="AJ36" i="94"/>
  <c r="AI36" i="94"/>
  <c r="AH36" i="94"/>
  <c r="AG36" i="94"/>
  <c r="AF36" i="94"/>
  <c r="AE36" i="94"/>
  <c r="AD36" i="94"/>
  <c r="AC36" i="94"/>
  <c r="AB36" i="94"/>
  <c r="AA36" i="94"/>
  <c r="Z36" i="94"/>
  <c r="Y36" i="94"/>
  <c r="X36" i="94"/>
  <c r="W36" i="94"/>
  <c r="V36" i="94"/>
  <c r="U36" i="94"/>
  <c r="T36" i="94"/>
  <c r="S36" i="94"/>
  <c r="R36" i="94"/>
  <c r="Q36" i="94"/>
  <c r="L36" i="94"/>
  <c r="K36" i="94"/>
  <c r="I36" i="94"/>
  <c r="H36" i="94"/>
  <c r="G36" i="94"/>
  <c r="E36" i="94"/>
  <c r="D36" i="94"/>
  <c r="C36" i="94"/>
  <c r="B36" i="94"/>
  <c r="AK35" i="94"/>
  <c r="AJ35" i="94"/>
  <c r="AI35" i="94"/>
  <c r="AH35" i="94"/>
  <c r="AG35" i="94"/>
  <c r="AF35" i="94"/>
  <c r="AE35" i="94"/>
  <c r="AD35" i="94"/>
  <c r="AC35" i="94"/>
  <c r="AB35" i="94"/>
  <c r="AA35" i="94"/>
  <c r="Z35" i="94"/>
  <c r="Y35" i="94"/>
  <c r="X35" i="94"/>
  <c r="W35" i="94"/>
  <c r="V35" i="94"/>
  <c r="U35" i="94"/>
  <c r="T35" i="94"/>
  <c r="S35" i="94"/>
  <c r="R35" i="94"/>
  <c r="Q35" i="94"/>
  <c r="L35" i="94"/>
  <c r="K35" i="94"/>
  <c r="I35" i="94"/>
  <c r="H35" i="94"/>
  <c r="G35" i="94"/>
  <c r="E35" i="94"/>
  <c r="D35" i="94"/>
  <c r="C35" i="94"/>
  <c r="B35" i="94"/>
  <c r="AK34" i="94"/>
  <c r="AJ34" i="94"/>
  <c r="AI34" i="94"/>
  <c r="AH34" i="94"/>
  <c r="AG34" i="94"/>
  <c r="AF34" i="94"/>
  <c r="AE34" i="94"/>
  <c r="AD34" i="94"/>
  <c r="AC34" i="94"/>
  <c r="AB34" i="94"/>
  <c r="AA34" i="94"/>
  <c r="Z34" i="94"/>
  <c r="Y34" i="94"/>
  <c r="X34" i="94"/>
  <c r="W34" i="94"/>
  <c r="V34" i="94"/>
  <c r="U34" i="94"/>
  <c r="T34" i="94"/>
  <c r="S34" i="94"/>
  <c r="R34" i="94"/>
  <c r="Q34" i="94"/>
  <c r="L34" i="94"/>
  <c r="K34" i="94"/>
  <c r="I34" i="94"/>
  <c r="H34" i="94"/>
  <c r="G34" i="94"/>
  <c r="E34" i="94"/>
  <c r="D34" i="94"/>
  <c r="C34" i="94"/>
  <c r="B34" i="94"/>
  <c r="AK33" i="94"/>
  <c r="AJ33" i="94"/>
  <c r="AI33" i="94"/>
  <c r="AH33" i="94"/>
  <c r="AG33" i="94"/>
  <c r="AF33" i="94"/>
  <c r="AE33" i="94"/>
  <c r="AD33" i="94"/>
  <c r="AC33" i="94"/>
  <c r="AB33" i="94"/>
  <c r="AA33" i="94"/>
  <c r="Z33" i="94"/>
  <c r="Y33" i="94"/>
  <c r="X33" i="94"/>
  <c r="W33" i="94"/>
  <c r="V33" i="94"/>
  <c r="U33" i="94"/>
  <c r="T33" i="94"/>
  <c r="S33" i="94"/>
  <c r="R33" i="94"/>
  <c r="Q33" i="94"/>
  <c r="L33" i="94"/>
  <c r="K33" i="94"/>
  <c r="I33" i="94"/>
  <c r="H33" i="94"/>
  <c r="G33" i="94"/>
  <c r="E33" i="94"/>
  <c r="D33" i="94"/>
  <c r="C33" i="94"/>
  <c r="B33" i="94"/>
  <c r="AK32" i="94"/>
  <c r="AJ32" i="94"/>
  <c r="AI32" i="94"/>
  <c r="AH32" i="94"/>
  <c r="AG32" i="94"/>
  <c r="AF32" i="94"/>
  <c r="AE32" i="94"/>
  <c r="AD32" i="94"/>
  <c r="AC32" i="94"/>
  <c r="AB32" i="94"/>
  <c r="AA32" i="94"/>
  <c r="Z32" i="94"/>
  <c r="Y32" i="94"/>
  <c r="X32" i="94"/>
  <c r="W32" i="94"/>
  <c r="V32" i="94"/>
  <c r="U32" i="94"/>
  <c r="T32" i="94"/>
  <c r="S32" i="94"/>
  <c r="R32" i="94"/>
  <c r="Q32" i="94"/>
  <c r="L32" i="94"/>
  <c r="K32" i="94"/>
  <c r="I32" i="94"/>
  <c r="H32" i="94"/>
  <c r="G32" i="94"/>
  <c r="E32" i="94"/>
  <c r="D32" i="94"/>
  <c r="C32" i="94"/>
  <c r="B32" i="94"/>
  <c r="AK31" i="94"/>
  <c r="AJ31" i="94"/>
  <c r="AI31" i="94"/>
  <c r="AH31" i="94"/>
  <c r="AG31" i="94"/>
  <c r="AF31" i="94"/>
  <c r="AE31" i="94"/>
  <c r="AD31" i="94"/>
  <c r="AC31" i="94"/>
  <c r="AB31" i="94"/>
  <c r="AA31" i="94"/>
  <c r="Z31" i="94"/>
  <c r="Y31" i="94"/>
  <c r="X31" i="94"/>
  <c r="W31" i="94"/>
  <c r="V31" i="94"/>
  <c r="U31" i="94"/>
  <c r="T31" i="94"/>
  <c r="S31" i="94"/>
  <c r="R31" i="94"/>
  <c r="Q31" i="94"/>
  <c r="L31" i="94"/>
  <c r="K31" i="94"/>
  <c r="I31" i="94"/>
  <c r="H31" i="94"/>
  <c r="G31" i="94"/>
  <c r="E31" i="94"/>
  <c r="D31" i="94"/>
  <c r="C31" i="94"/>
  <c r="B31" i="94"/>
  <c r="AK30" i="94"/>
  <c r="AJ30" i="94"/>
  <c r="AI30" i="94"/>
  <c r="AH30" i="94"/>
  <c r="AG30" i="94"/>
  <c r="AF30" i="94"/>
  <c r="AE30" i="94"/>
  <c r="AD30" i="94"/>
  <c r="AC30" i="94"/>
  <c r="AB30" i="94"/>
  <c r="AA30" i="94"/>
  <c r="Z30" i="94"/>
  <c r="Y30" i="94"/>
  <c r="X30" i="94"/>
  <c r="W30" i="94"/>
  <c r="V30" i="94"/>
  <c r="U30" i="94"/>
  <c r="T30" i="94"/>
  <c r="S30" i="94"/>
  <c r="R30" i="94"/>
  <c r="Q30" i="94"/>
  <c r="L30" i="94"/>
  <c r="K30" i="94"/>
  <c r="I30" i="94"/>
  <c r="H30" i="94"/>
  <c r="G30" i="94"/>
  <c r="E30" i="94"/>
  <c r="D30" i="94"/>
  <c r="C30" i="94"/>
  <c r="B30" i="94"/>
  <c r="AK29" i="94"/>
  <c r="AJ29" i="94"/>
  <c r="AI29" i="94"/>
  <c r="AH29" i="94"/>
  <c r="AG29" i="94"/>
  <c r="AF29" i="94"/>
  <c r="AE29" i="94"/>
  <c r="AD29" i="94"/>
  <c r="AC29" i="94"/>
  <c r="AB29" i="94"/>
  <c r="AA29" i="94"/>
  <c r="Z29" i="94"/>
  <c r="Y29" i="94"/>
  <c r="X29" i="94"/>
  <c r="W29" i="94"/>
  <c r="V29" i="94"/>
  <c r="U29" i="94"/>
  <c r="T29" i="94"/>
  <c r="S29" i="94"/>
  <c r="R29" i="94"/>
  <c r="Q29" i="94"/>
  <c r="L29" i="94"/>
  <c r="K29" i="94"/>
  <c r="I29" i="94"/>
  <c r="H29" i="94"/>
  <c r="G29" i="94"/>
  <c r="E29" i="94"/>
  <c r="D29" i="94"/>
  <c r="C29" i="94"/>
  <c r="B29" i="94"/>
  <c r="AK28" i="94"/>
  <c r="AJ28" i="94"/>
  <c r="AI28" i="94"/>
  <c r="AH28" i="94"/>
  <c r="AG28" i="94"/>
  <c r="AF28" i="94"/>
  <c r="AE28" i="94"/>
  <c r="AD28" i="94"/>
  <c r="AC28" i="94"/>
  <c r="AB28" i="94"/>
  <c r="AA28" i="94"/>
  <c r="Z28" i="94"/>
  <c r="Y28" i="94"/>
  <c r="X28" i="94"/>
  <c r="W28" i="94"/>
  <c r="V28" i="94"/>
  <c r="U28" i="94"/>
  <c r="T28" i="94"/>
  <c r="S28" i="94"/>
  <c r="R28" i="94"/>
  <c r="Q28" i="94"/>
  <c r="L28" i="94"/>
  <c r="K28" i="94"/>
  <c r="I28" i="94"/>
  <c r="H28" i="94"/>
  <c r="G28" i="94"/>
  <c r="E28" i="94"/>
  <c r="D28" i="94"/>
  <c r="C28" i="94"/>
  <c r="B28" i="94"/>
  <c r="AK27" i="94"/>
  <c r="AJ27" i="94"/>
  <c r="AI27" i="94"/>
  <c r="AH27" i="94"/>
  <c r="AG27" i="94"/>
  <c r="AF27" i="94"/>
  <c r="AE27" i="94"/>
  <c r="AD27" i="94"/>
  <c r="AC27" i="94"/>
  <c r="AB27" i="94"/>
  <c r="AA27" i="94"/>
  <c r="Z27" i="94"/>
  <c r="Y27" i="94"/>
  <c r="X27" i="94"/>
  <c r="W27" i="94"/>
  <c r="V27" i="94"/>
  <c r="U27" i="94"/>
  <c r="T27" i="94"/>
  <c r="S27" i="94"/>
  <c r="R27" i="94"/>
  <c r="Q27" i="94"/>
  <c r="L27" i="94"/>
  <c r="K27" i="94"/>
  <c r="I27" i="94"/>
  <c r="H27" i="94"/>
  <c r="G27" i="94"/>
  <c r="E27" i="94"/>
  <c r="D27" i="94"/>
  <c r="C27" i="94"/>
  <c r="B27" i="94"/>
  <c r="AK26" i="94"/>
  <c r="AJ26" i="94"/>
  <c r="AI26" i="94"/>
  <c r="AH26" i="94"/>
  <c r="AG26" i="94"/>
  <c r="AF26" i="94"/>
  <c r="AE26" i="94"/>
  <c r="AD26" i="94"/>
  <c r="AC26" i="94"/>
  <c r="AB26" i="94"/>
  <c r="AA26" i="94"/>
  <c r="Z26" i="94"/>
  <c r="Y26" i="94"/>
  <c r="X26" i="94"/>
  <c r="W26" i="94"/>
  <c r="V26" i="94"/>
  <c r="U26" i="94"/>
  <c r="T26" i="94"/>
  <c r="S26" i="94"/>
  <c r="R26" i="94"/>
  <c r="Q26" i="94"/>
  <c r="L26" i="94"/>
  <c r="K26" i="94"/>
  <c r="I26" i="94"/>
  <c r="H26" i="94"/>
  <c r="G26" i="94"/>
  <c r="E26" i="94"/>
  <c r="D26" i="94"/>
  <c r="C26" i="94"/>
  <c r="B26" i="94"/>
  <c r="AK25" i="94"/>
  <c r="AJ25" i="94"/>
  <c r="AI25" i="94"/>
  <c r="AH25" i="94"/>
  <c r="AG25" i="94"/>
  <c r="AF25" i="94"/>
  <c r="AE25" i="94"/>
  <c r="AD25" i="94"/>
  <c r="AC25" i="94"/>
  <c r="AB25" i="94"/>
  <c r="AA25" i="94"/>
  <c r="Z25" i="94"/>
  <c r="Y25" i="94"/>
  <c r="X25" i="94"/>
  <c r="W25" i="94"/>
  <c r="V25" i="94"/>
  <c r="U25" i="94"/>
  <c r="T25" i="94"/>
  <c r="S25" i="94"/>
  <c r="R25" i="94"/>
  <c r="Q25" i="94"/>
  <c r="L25" i="94"/>
  <c r="K25" i="94"/>
  <c r="I25" i="94"/>
  <c r="H25" i="94"/>
  <c r="G25" i="94"/>
  <c r="E25" i="94"/>
  <c r="D25" i="94"/>
  <c r="C25" i="94"/>
  <c r="B25" i="94"/>
  <c r="AK24" i="94"/>
  <c r="AJ24" i="94"/>
  <c r="AI24" i="94"/>
  <c r="AH24" i="94"/>
  <c r="AG24" i="94"/>
  <c r="AF24" i="94"/>
  <c r="AE24" i="94"/>
  <c r="AD24" i="94"/>
  <c r="AC24" i="94"/>
  <c r="AB24" i="94"/>
  <c r="AA24" i="94"/>
  <c r="Z24" i="94"/>
  <c r="Y24" i="94"/>
  <c r="X24" i="94"/>
  <c r="W24" i="94"/>
  <c r="V24" i="94"/>
  <c r="U24" i="94"/>
  <c r="T24" i="94"/>
  <c r="S24" i="94"/>
  <c r="R24" i="94"/>
  <c r="Q24" i="94"/>
  <c r="L24" i="94"/>
  <c r="K24" i="94"/>
  <c r="I24" i="94"/>
  <c r="H24" i="94"/>
  <c r="G24" i="94"/>
  <c r="E24" i="94"/>
  <c r="D24" i="94"/>
  <c r="C24" i="94"/>
  <c r="B24" i="94"/>
  <c r="AK23" i="94"/>
  <c r="AJ23" i="94"/>
  <c r="AI23" i="94"/>
  <c r="AH23" i="94"/>
  <c r="AG23" i="94"/>
  <c r="AF23" i="94"/>
  <c r="AE23" i="94"/>
  <c r="AD23" i="94"/>
  <c r="AC23" i="94"/>
  <c r="AB23" i="94"/>
  <c r="AA23" i="94"/>
  <c r="Z23" i="94"/>
  <c r="Y23" i="94"/>
  <c r="X23" i="94"/>
  <c r="W23" i="94"/>
  <c r="V23" i="94"/>
  <c r="U23" i="94"/>
  <c r="T23" i="94"/>
  <c r="S23" i="94"/>
  <c r="R23" i="94"/>
  <c r="Q23" i="94"/>
  <c r="L23" i="94"/>
  <c r="K23" i="94"/>
  <c r="I23" i="94"/>
  <c r="H23" i="94"/>
  <c r="G23" i="94"/>
  <c r="E23" i="94"/>
  <c r="D23" i="94"/>
  <c r="C23" i="94"/>
  <c r="B23" i="94"/>
  <c r="AK22" i="94"/>
  <c r="AJ22" i="94"/>
  <c r="AI22" i="94"/>
  <c r="AH22" i="94"/>
  <c r="AG22" i="94"/>
  <c r="AF22" i="94"/>
  <c r="AE22" i="94"/>
  <c r="AD22" i="94"/>
  <c r="AC22" i="94"/>
  <c r="AB22" i="94"/>
  <c r="AA22" i="94"/>
  <c r="Z22" i="94"/>
  <c r="Y22" i="94"/>
  <c r="X22" i="94"/>
  <c r="W22" i="94"/>
  <c r="V22" i="94"/>
  <c r="U22" i="94"/>
  <c r="T22" i="94"/>
  <c r="S22" i="94"/>
  <c r="R22" i="94"/>
  <c r="Q22" i="94"/>
  <c r="L22" i="94"/>
  <c r="K22" i="94"/>
  <c r="I22" i="94"/>
  <c r="H22" i="94"/>
  <c r="G22" i="94"/>
  <c r="E22" i="94"/>
  <c r="D22" i="94"/>
  <c r="C22" i="94"/>
  <c r="B22" i="94"/>
  <c r="AK21" i="94"/>
  <c r="AJ21" i="94"/>
  <c r="AI21" i="94"/>
  <c r="AH21" i="94"/>
  <c r="AG21" i="94"/>
  <c r="AF21" i="94"/>
  <c r="AE21" i="94"/>
  <c r="AD21" i="94"/>
  <c r="AC21" i="94"/>
  <c r="AB21" i="94"/>
  <c r="AA21" i="94"/>
  <c r="Z21" i="94"/>
  <c r="Y21" i="94"/>
  <c r="X21" i="94"/>
  <c r="W21" i="94"/>
  <c r="V21" i="94"/>
  <c r="U21" i="94"/>
  <c r="T21" i="94"/>
  <c r="S21" i="94"/>
  <c r="R21" i="94"/>
  <c r="Q21" i="94"/>
  <c r="L21" i="94"/>
  <c r="K21" i="94"/>
  <c r="I21" i="94"/>
  <c r="H21" i="94"/>
  <c r="G21" i="94"/>
  <c r="E21" i="94"/>
  <c r="D21" i="94"/>
  <c r="C21" i="94"/>
  <c r="B21" i="94"/>
  <c r="AK20" i="94"/>
  <c r="AJ20" i="94"/>
  <c r="AI20" i="94"/>
  <c r="AH20" i="94"/>
  <c r="AG20" i="94"/>
  <c r="AF20" i="94"/>
  <c r="AE20" i="94"/>
  <c r="AD20" i="94"/>
  <c r="AC20" i="94"/>
  <c r="AB20" i="94"/>
  <c r="AA20" i="94"/>
  <c r="Z20" i="94"/>
  <c r="Y20" i="94"/>
  <c r="X20" i="94"/>
  <c r="W20" i="94"/>
  <c r="V20" i="94"/>
  <c r="U20" i="94"/>
  <c r="T20" i="94"/>
  <c r="S20" i="94"/>
  <c r="R20" i="94"/>
  <c r="Q20" i="94"/>
  <c r="L20" i="94"/>
  <c r="K20" i="94"/>
  <c r="I20" i="94"/>
  <c r="H20" i="94"/>
  <c r="G20" i="94"/>
  <c r="E20" i="94"/>
  <c r="D20" i="94"/>
  <c r="C20" i="94"/>
  <c r="B20" i="94"/>
  <c r="AK19" i="94"/>
  <c r="AJ19" i="94"/>
  <c r="AI19" i="94"/>
  <c r="AH19" i="94"/>
  <c r="AG19" i="94"/>
  <c r="AF19" i="94"/>
  <c r="AE19" i="94"/>
  <c r="AD19" i="94"/>
  <c r="AC19" i="94"/>
  <c r="AB19" i="94"/>
  <c r="AA19" i="94"/>
  <c r="Z19" i="94"/>
  <c r="Y19" i="94"/>
  <c r="X19" i="94"/>
  <c r="W19" i="94"/>
  <c r="V19" i="94"/>
  <c r="U19" i="94"/>
  <c r="T19" i="94"/>
  <c r="S19" i="94"/>
  <c r="R19" i="94"/>
  <c r="Q19" i="94"/>
  <c r="L19" i="94"/>
  <c r="K19" i="94"/>
  <c r="I19" i="94"/>
  <c r="H19" i="94"/>
  <c r="G19" i="94"/>
  <c r="E19" i="94"/>
  <c r="D19" i="94"/>
  <c r="C19" i="94"/>
  <c r="B19" i="94"/>
  <c r="AK18" i="94"/>
  <c r="AJ18" i="94"/>
  <c r="AI18" i="94"/>
  <c r="AH18" i="94"/>
  <c r="AG18" i="94"/>
  <c r="AF18" i="94"/>
  <c r="AE18" i="94"/>
  <c r="AD18" i="94"/>
  <c r="AC18" i="94"/>
  <c r="AB18" i="94"/>
  <c r="AA18" i="94"/>
  <c r="Z18" i="94"/>
  <c r="Y18" i="94"/>
  <c r="X18" i="94"/>
  <c r="W18" i="94"/>
  <c r="V18" i="94"/>
  <c r="U18" i="94"/>
  <c r="T18" i="94"/>
  <c r="S18" i="94"/>
  <c r="R18" i="94"/>
  <c r="Q18" i="94"/>
  <c r="L18" i="94"/>
  <c r="K18" i="94"/>
  <c r="I18" i="94"/>
  <c r="H18" i="94"/>
  <c r="G18" i="94"/>
  <c r="E18" i="94"/>
  <c r="D18" i="94"/>
  <c r="C18" i="94"/>
  <c r="B18" i="94"/>
  <c r="AK17" i="94"/>
  <c r="AJ17" i="94"/>
  <c r="AI17" i="94"/>
  <c r="AH17" i="94"/>
  <c r="AG17" i="94"/>
  <c r="AF17" i="94"/>
  <c r="AE17" i="94"/>
  <c r="AD17" i="94"/>
  <c r="AC17" i="94"/>
  <c r="AB17" i="94"/>
  <c r="AA17" i="94"/>
  <c r="Z17" i="94"/>
  <c r="Y17" i="94"/>
  <c r="X17" i="94"/>
  <c r="W17" i="94"/>
  <c r="V17" i="94"/>
  <c r="U17" i="94"/>
  <c r="T17" i="94"/>
  <c r="S17" i="94"/>
  <c r="R17" i="94"/>
  <c r="Q17" i="94"/>
  <c r="L17" i="94"/>
  <c r="K17" i="94"/>
  <c r="I17" i="94"/>
  <c r="H17" i="94"/>
  <c r="G17" i="94"/>
  <c r="E17" i="94"/>
  <c r="D17" i="94"/>
  <c r="C17" i="94"/>
  <c r="B17" i="94"/>
  <c r="AK16" i="94"/>
  <c r="AJ16" i="94"/>
  <c r="AI16" i="94"/>
  <c r="AH16" i="94"/>
  <c r="AG16" i="94"/>
  <c r="AF16" i="94"/>
  <c r="AE16" i="94"/>
  <c r="AD16" i="94"/>
  <c r="AC16" i="94"/>
  <c r="AB16" i="94"/>
  <c r="AA16" i="94"/>
  <c r="Z16" i="94"/>
  <c r="Y16" i="94"/>
  <c r="X16" i="94"/>
  <c r="W16" i="94"/>
  <c r="V16" i="94"/>
  <c r="U16" i="94"/>
  <c r="T16" i="94"/>
  <c r="S16" i="94"/>
  <c r="R16" i="94"/>
  <c r="Q16" i="94"/>
  <c r="L16" i="94"/>
  <c r="K16" i="94"/>
  <c r="I16" i="94"/>
  <c r="H16" i="94"/>
  <c r="G16" i="94"/>
  <c r="E16" i="94"/>
  <c r="D16" i="94"/>
  <c r="C16" i="94"/>
  <c r="B16" i="94"/>
  <c r="AK15" i="94"/>
  <c r="AJ15" i="94"/>
  <c r="AI15" i="94"/>
  <c r="AH15" i="94"/>
  <c r="AG15" i="94"/>
  <c r="AF15" i="94"/>
  <c r="AE15" i="94"/>
  <c r="AD15" i="94"/>
  <c r="AC15" i="94"/>
  <c r="AB15" i="94"/>
  <c r="AA15" i="94"/>
  <c r="Z15" i="94"/>
  <c r="Y15" i="94"/>
  <c r="X15" i="94"/>
  <c r="W15" i="94"/>
  <c r="V15" i="94"/>
  <c r="U15" i="94"/>
  <c r="T15" i="94"/>
  <c r="S15" i="94"/>
  <c r="R15" i="94"/>
  <c r="Q15" i="94"/>
  <c r="L15" i="94"/>
  <c r="K15" i="94"/>
  <c r="I15" i="94"/>
  <c r="H15" i="94"/>
  <c r="G15" i="94"/>
  <c r="E15" i="94"/>
  <c r="D15" i="94"/>
  <c r="C15" i="94"/>
  <c r="B15" i="94"/>
  <c r="AK14" i="94"/>
  <c r="AJ14" i="94"/>
  <c r="AI14" i="94"/>
  <c r="AH14" i="94"/>
  <c r="AG14" i="94"/>
  <c r="AF14" i="94"/>
  <c r="AE14" i="94"/>
  <c r="AD14" i="94"/>
  <c r="AC14" i="94"/>
  <c r="AB14" i="94"/>
  <c r="AA14" i="94"/>
  <c r="Z14" i="94"/>
  <c r="Y14" i="94"/>
  <c r="X14" i="94"/>
  <c r="W14" i="94"/>
  <c r="V14" i="94"/>
  <c r="U14" i="94"/>
  <c r="T14" i="94"/>
  <c r="S14" i="94"/>
  <c r="R14" i="94"/>
  <c r="Q14" i="94"/>
  <c r="L14" i="94"/>
  <c r="K14" i="94"/>
  <c r="I14" i="94"/>
  <c r="H14" i="94"/>
  <c r="G14" i="94"/>
  <c r="E14" i="94"/>
  <c r="D14" i="94"/>
  <c r="C14" i="94"/>
  <c r="B14" i="94"/>
  <c r="AK13" i="94"/>
  <c r="AJ13" i="94"/>
  <c r="AI13" i="94"/>
  <c r="AH13" i="94"/>
  <c r="AG13" i="94"/>
  <c r="AF13" i="94"/>
  <c r="AE13" i="94"/>
  <c r="AD13" i="94"/>
  <c r="AC13" i="94"/>
  <c r="AB13" i="94"/>
  <c r="AA13" i="94"/>
  <c r="Z13" i="94"/>
  <c r="Y13" i="94"/>
  <c r="X13" i="94"/>
  <c r="W13" i="94"/>
  <c r="V13" i="94"/>
  <c r="U13" i="94"/>
  <c r="T13" i="94"/>
  <c r="S13" i="94"/>
  <c r="R13" i="94"/>
  <c r="Q13" i="94"/>
  <c r="L13" i="94"/>
  <c r="K13" i="94"/>
  <c r="I13" i="94"/>
  <c r="H13" i="94"/>
  <c r="G13" i="94"/>
  <c r="E13" i="94"/>
  <c r="D13" i="94"/>
  <c r="C13" i="94"/>
  <c r="B13" i="94"/>
  <c r="AK12" i="94"/>
  <c r="AJ12" i="94"/>
  <c r="AI12" i="94"/>
  <c r="AH12" i="94"/>
  <c r="AG12" i="94"/>
  <c r="AF12" i="94"/>
  <c r="AE12" i="94"/>
  <c r="AD12" i="94"/>
  <c r="AC12" i="94"/>
  <c r="AB12" i="94"/>
  <c r="AA12" i="94"/>
  <c r="Z12" i="94"/>
  <c r="Y12" i="94"/>
  <c r="X12" i="94"/>
  <c r="W12" i="94"/>
  <c r="V12" i="94"/>
  <c r="U12" i="94"/>
  <c r="T12" i="94"/>
  <c r="S12" i="94"/>
  <c r="R12" i="94"/>
  <c r="Q12" i="94"/>
  <c r="L12" i="94"/>
  <c r="K12" i="94"/>
  <c r="I12" i="94"/>
  <c r="H12" i="94"/>
  <c r="G12" i="94"/>
  <c r="E12" i="94"/>
  <c r="D12" i="94"/>
  <c r="C12" i="94"/>
  <c r="B12" i="94"/>
  <c r="AK11" i="94"/>
  <c r="AJ11" i="94"/>
  <c r="AI11" i="94"/>
  <c r="AH11" i="94"/>
  <c r="AG11" i="94"/>
  <c r="AF11" i="94"/>
  <c r="AE11" i="94"/>
  <c r="AD11" i="94"/>
  <c r="AC11" i="94"/>
  <c r="AB11" i="94"/>
  <c r="AA11" i="94"/>
  <c r="Z11" i="94"/>
  <c r="Y11" i="94"/>
  <c r="X11" i="94"/>
  <c r="W11" i="94"/>
  <c r="V11" i="94"/>
  <c r="U11" i="94"/>
  <c r="T11" i="94"/>
  <c r="S11" i="94"/>
  <c r="R11" i="94"/>
  <c r="Q11" i="94"/>
  <c r="L11" i="94"/>
  <c r="K11" i="94"/>
  <c r="I11" i="94"/>
  <c r="H11" i="94"/>
  <c r="G11" i="94"/>
  <c r="E11" i="94"/>
  <c r="D11" i="94"/>
  <c r="C11" i="94"/>
  <c r="B11" i="94"/>
  <c r="AK10" i="94"/>
  <c r="AJ10" i="94"/>
  <c r="AI10" i="94"/>
  <c r="AH10" i="94"/>
  <c r="AG10" i="94"/>
  <c r="AF10" i="94"/>
  <c r="AE10" i="94"/>
  <c r="AD10" i="94"/>
  <c r="AC10" i="94"/>
  <c r="AB10" i="94"/>
  <c r="AA10" i="94"/>
  <c r="Z10" i="94"/>
  <c r="Y10" i="94"/>
  <c r="X10" i="94"/>
  <c r="W10" i="94"/>
  <c r="V10" i="94"/>
  <c r="U10" i="94"/>
  <c r="T10" i="94"/>
  <c r="S10" i="94"/>
  <c r="R10" i="94"/>
  <c r="Q10" i="94"/>
  <c r="L10" i="94"/>
  <c r="K10" i="94"/>
  <c r="I10" i="94"/>
  <c r="H10" i="94"/>
  <c r="G10" i="94"/>
  <c r="E10" i="94"/>
  <c r="D10" i="94"/>
  <c r="C10" i="94"/>
  <c r="B10" i="94"/>
  <c r="AK9" i="94"/>
  <c r="AJ9" i="94"/>
  <c r="AI9" i="94"/>
  <c r="AH9" i="94"/>
  <c r="AG9" i="94"/>
  <c r="AF9" i="94"/>
  <c r="AE9" i="94"/>
  <c r="AD9" i="94"/>
  <c r="AC9" i="94"/>
  <c r="AB9" i="94"/>
  <c r="AA9" i="94"/>
  <c r="Z9" i="94"/>
  <c r="Y9" i="94"/>
  <c r="X9" i="94"/>
  <c r="W9" i="94"/>
  <c r="V9" i="94"/>
  <c r="U9" i="94"/>
  <c r="T9" i="94"/>
  <c r="S9" i="94"/>
  <c r="R9" i="94"/>
  <c r="Q9" i="94"/>
  <c r="L9" i="94"/>
  <c r="K9" i="94"/>
  <c r="I9" i="94"/>
  <c r="H9" i="94"/>
  <c r="G9" i="94"/>
  <c r="E9" i="94"/>
  <c r="D9" i="94"/>
  <c r="C9" i="94"/>
  <c r="B9" i="94"/>
  <c r="AK8" i="94"/>
  <c r="AJ8" i="94"/>
  <c r="AI8" i="94"/>
  <c r="AH8" i="94"/>
  <c r="AG8" i="94"/>
  <c r="AF8" i="94"/>
  <c r="AE8" i="94"/>
  <c r="AD8" i="94"/>
  <c r="AC8" i="94"/>
  <c r="AB8" i="94"/>
  <c r="AA8" i="94"/>
  <c r="Z8" i="94"/>
  <c r="Y8" i="94"/>
  <c r="X8" i="94"/>
  <c r="W8" i="94"/>
  <c r="V8" i="94"/>
  <c r="U8" i="94"/>
  <c r="T8" i="94"/>
  <c r="S8" i="94"/>
  <c r="R8" i="94"/>
  <c r="Q8" i="94"/>
  <c r="L8" i="94"/>
  <c r="K8" i="94"/>
  <c r="I8" i="94"/>
  <c r="H8" i="94"/>
  <c r="G8" i="94"/>
  <c r="E8" i="94"/>
  <c r="D8" i="94"/>
  <c r="C8" i="94"/>
  <c r="B8" i="94"/>
  <c r="AK7" i="94"/>
  <c r="AJ7" i="94"/>
  <c r="AI7" i="94"/>
  <c r="AH7" i="94"/>
  <c r="AG7" i="94"/>
  <c r="AF7" i="94"/>
  <c r="AE7" i="94"/>
  <c r="AD7" i="94"/>
  <c r="AC7" i="94"/>
  <c r="AB7" i="94"/>
  <c r="AA7" i="94"/>
  <c r="Z7" i="94"/>
  <c r="Y7" i="94"/>
  <c r="X7" i="94"/>
  <c r="W7" i="94"/>
  <c r="V7" i="94"/>
  <c r="U7" i="94"/>
  <c r="T7" i="94"/>
  <c r="S7" i="94"/>
  <c r="R7" i="94"/>
  <c r="Q7" i="94"/>
  <c r="L7" i="94"/>
  <c r="K7" i="94"/>
  <c r="I7" i="94"/>
  <c r="H7" i="94"/>
  <c r="G7" i="94"/>
  <c r="E7" i="94"/>
  <c r="D7" i="94"/>
  <c r="C7" i="94"/>
  <c r="B7" i="94"/>
  <c r="AK6" i="94"/>
  <c r="AJ6" i="94"/>
  <c r="AI6" i="94"/>
  <c r="AH6" i="94"/>
  <c r="AG6" i="94"/>
  <c r="AF6" i="94"/>
  <c r="AE6" i="94"/>
  <c r="AD6" i="94"/>
  <c r="AC6" i="94"/>
  <c r="AB6" i="94"/>
  <c r="AA6" i="94"/>
  <c r="Z6" i="94"/>
  <c r="Y6" i="94"/>
  <c r="X6" i="94"/>
  <c r="W6" i="94"/>
  <c r="V6" i="94"/>
  <c r="U6" i="94"/>
  <c r="T6" i="94"/>
  <c r="S6" i="94"/>
  <c r="R6" i="94"/>
  <c r="Q6" i="94"/>
  <c r="L6" i="94"/>
  <c r="K6" i="94"/>
  <c r="I6" i="94"/>
  <c r="H6" i="94"/>
  <c r="G6" i="94"/>
  <c r="E6" i="94"/>
  <c r="D6" i="94"/>
  <c r="C6" i="94"/>
  <c r="B6" i="94"/>
  <c r="AK68" i="93"/>
  <c r="AJ68" i="93"/>
  <c r="AI68" i="93"/>
  <c r="AH68" i="93"/>
  <c r="AG68" i="93"/>
  <c r="AF68" i="93"/>
  <c r="AE68" i="93"/>
  <c r="AD68" i="93"/>
  <c r="AC68" i="93"/>
  <c r="AB68" i="93"/>
  <c r="AA68" i="93"/>
  <c r="Z68" i="93"/>
  <c r="Y68" i="93"/>
  <c r="X68" i="93"/>
  <c r="W68" i="93"/>
  <c r="V68" i="93"/>
  <c r="U68" i="93"/>
  <c r="T68" i="93"/>
  <c r="S68" i="93"/>
  <c r="R68" i="93"/>
  <c r="Q68" i="93"/>
  <c r="L68" i="93"/>
  <c r="K68" i="93"/>
  <c r="I68" i="93"/>
  <c r="H68" i="93"/>
  <c r="G68" i="93"/>
  <c r="E68" i="93"/>
  <c r="D68" i="93"/>
  <c r="C68" i="93"/>
  <c r="B68" i="93"/>
  <c r="AK67" i="93"/>
  <c r="AJ67" i="93"/>
  <c r="AI67" i="93"/>
  <c r="AH67" i="93"/>
  <c r="AG67" i="93"/>
  <c r="AF67" i="93"/>
  <c r="AE67" i="93"/>
  <c r="AD67" i="93"/>
  <c r="AC67" i="93"/>
  <c r="AB67" i="93"/>
  <c r="AA67" i="93"/>
  <c r="Z67" i="93"/>
  <c r="Y67" i="93"/>
  <c r="X67" i="93"/>
  <c r="W67" i="93"/>
  <c r="V67" i="93"/>
  <c r="U67" i="93"/>
  <c r="T67" i="93"/>
  <c r="S67" i="93"/>
  <c r="R67" i="93"/>
  <c r="Q67" i="93"/>
  <c r="L67" i="93"/>
  <c r="K67" i="93"/>
  <c r="I67" i="93"/>
  <c r="H67" i="93"/>
  <c r="G67" i="93"/>
  <c r="E67" i="93"/>
  <c r="D67" i="93"/>
  <c r="C67" i="93"/>
  <c r="B67" i="93"/>
  <c r="AK66" i="93"/>
  <c r="AJ66" i="93"/>
  <c r="AI66" i="93"/>
  <c r="AH66" i="93"/>
  <c r="AG66" i="93"/>
  <c r="AF66" i="93"/>
  <c r="AE66" i="93"/>
  <c r="AD66" i="93"/>
  <c r="AC66" i="93"/>
  <c r="AB66" i="93"/>
  <c r="AA66" i="93"/>
  <c r="Z66" i="93"/>
  <c r="Y66" i="93"/>
  <c r="X66" i="93"/>
  <c r="W66" i="93"/>
  <c r="V66" i="93"/>
  <c r="U66" i="93"/>
  <c r="T66" i="93"/>
  <c r="S66" i="93"/>
  <c r="R66" i="93"/>
  <c r="Q66" i="93"/>
  <c r="L66" i="93"/>
  <c r="K66" i="93"/>
  <c r="I66" i="93"/>
  <c r="H66" i="93"/>
  <c r="G66" i="93"/>
  <c r="E66" i="93"/>
  <c r="D66" i="93"/>
  <c r="C66" i="93"/>
  <c r="B66" i="93"/>
  <c r="AK65" i="93"/>
  <c r="AJ65" i="93"/>
  <c r="AI65" i="93"/>
  <c r="AH65" i="93"/>
  <c r="AG65" i="93"/>
  <c r="AF65" i="93"/>
  <c r="AE65" i="93"/>
  <c r="AD65" i="93"/>
  <c r="AC65" i="93"/>
  <c r="AB65" i="93"/>
  <c r="AA65" i="93"/>
  <c r="Z65" i="93"/>
  <c r="Y65" i="93"/>
  <c r="X65" i="93"/>
  <c r="W65" i="93"/>
  <c r="V65" i="93"/>
  <c r="U65" i="93"/>
  <c r="T65" i="93"/>
  <c r="S65" i="93"/>
  <c r="R65" i="93"/>
  <c r="Q65" i="93"/>
  <c r="L65" i="93"/>
  <c r="K65" i="93"/>
  <c r="I65" i="93"/>
  <c r="H65" i="93"/>
  <c r="G65" i="93"/>
  <c r="E65" i="93"/>
  <c r="D65" i="93"/>
  <c r="C65" i="93"/>
  <c r="B65" i="93"/>
  <c r="AK64" i="93"/>
  <c r="AJ64" i="93"/>
  <c r="AI64" i="93"/>
  <c r="AH64" i="93"/>
  <c r="AG64" i="93"/>
  <c r="AF64" i="93"/>
  <c r="AE64" i="93"/>
  <c r="AD64" i="93"/>
  <c r="AC64" i="93"/>
  <c r="AB64" i="93"/>
  <c r="AA64" i="93"/>
  <c r="Z64" i="93"/>
  <c r="Y64" i="93"/>
  <c r="X64" i="93"/>
  <c r="W64" i="93"/>
  <c r="V64" i="93"/>
  <c r="U64" i="93"/>
  <c r="T64" i="93"/>
  <c r="S64" i="93"/>
  <c r="R64" i="93"/>
  <c r="Q64" i="93"/>
  <c r="L64" i="93"/>
  <c r="K64" i="93"/>
  <c r="I64" i="93"/>
  <c r="H64" i="93"/>
  <c r="G64" i="93"/>
  <c r="E64" i="93"/>
  <c r="D64" i="93"/>
  <c r="C64" i="93"/>
  <c r="B64" i="93"/>
  <c r="AK63" i="93"/>
  <c r="AJ63" i="93"/>
  <c r="AI63" i="93"/>
  <c r="AH63" i="93"/>
  <c r="AG63" i="93"/>
  <c r="AF63" i="93"/>
  <c r="AE63" i="93"/>
  <c r="AD63" i="93"/>
  <c r="AC63" i="93"/>
  <c r="AB63" i="93"/>
  <c r="AA63" i="93"/>
  <c r="Z63" i="93"/>
  <c r="Y63" i="93"/>
  <c r="X63" i="93"/>
  <c r="W63" i="93"/>
  <c r="V63" i="93"/>
  <c r="U63" i="93"/>
  <c r="T63" i="93"/>
  <c r="S63" i="93"/>
  <c r="R63" i="93"/>
  <c r="Q63" i="93"/>
  <c r="L63" i="93"/>
  <c r="K63" i="93"/>
  <c r="I63" i="93"/>
  <c r="H63" i="93"/>
  <c r="G63" i="93"/>
  <c r="E63" i="93"/>
  <c r="D63" i="93"/>
  <c r="C63" i="93"/>
  <c r="B63" i="93"/>
  <c r="AK62" i="93"/>
  <c r="AJ62" i="93"/>
  <c r="AI62" i="93"/>
  <c r="AH62" i="93"/>
  <c r="AG62" i="93"/>
  <c r="AF62" i="93"/>
  <c r="AE62" i="93"/>
  <c r="AD62" i="93"/>
  <c r="AC62" i="93"/>
  <c r="AB62" i="93"/>
  <c r="AA62" i="93"/>
  <c r="Z62" i="93"/>
  <c r="Y62" i="93"/>
  <c r="X62" i="93"/>
  <c r="W62" i="93"/>
  <c r="V62" i="93"/>
  <c r="U62" i="93"/>
  <c r="T62" i="93"/>
  <c r="S62" i="93"/>
  <c r="R62" i="93"/>
  <c r="Q62" i="93"/>
  <c r="L62" i="93"/>
  <c r="K62" i="93"/>
  <c r="I62" i="93"/>
  <c r="H62" i="93"/>
  <c r="G62" i="93"/>
  <c r="E62" i="93"/>
  <c r="D62" i="93"/>
  <c r="C62" i="93"/>
  <c r="B62" i="93"/>
  <c r="AK61" i="93"/>
  <c r="AJ61" i="93"/>
  <c r="AI61" i="93"/>
  <c r="AH61" i="93"/>
  <c r="AG61" i="93"/>
  <c r="AF61" i="93"/>
  <c r="AE61" i="93"/>
  <c r="AD61" i="93"/>
  <c r="AC61" i="93"/>
  <c r="AB61" i="93"/>
  <c r="AA61" i="93"/>
  <c r="Z61" i="93"/>
  <c r="Y61" i="93"/>
  <c r="X61" i="93"/>
  <c r="W61" i="93"/>
  <c r="V61" i="93"/>
  <c r="U61" i="93"/>
  <c r="T61" i="93"/>
  <c r="S61" i="93"/>
  <c r="R61" i="93"/>
  <c r="Q61" i="93"/>
  <c r="L61" i="93"/>
  <c r="K61" i="93"/>
  <c r="I61" i="93"/>
  <c r="H61" i="93"/>
  <c r="G61" i="93"/>
  <c r="E61" i="93"/>
  <c r="D61" i="93"/>
  <c r="C61" i="93"/>
  <c r="B61" i="93"/>
  <c r="AK60" i="93"/>
  <c r="AJ60" i="93"/>
  <c r="AI60" i="93"/>
  <c r="AH60" i="93"/>
  <c r="AG60" i="93"/>
  <c r="AF60" i="93"/>
  <c r="AE60" i="93"/>
  <c r="AD60" i="93"/>
  <c r="AC60" i="93"/>
  <c r="AB60" i="93"/>
  <c r="AA60" i="93"/>
  <c r="Z60" i="93"/>
  <c r="Y60" i="93"/>
  <c r="X60" i="93"/>
  <c r="W60" i="93"/>
  <c r="V60" i="93"/>
  <c r="U60" i="93"/>
  <c r="T60" i="93"/>
  <c r="S60" i="93"/>
  <c r="R60" i="93"/>
  <c r="Q60" i="93"/>
  <c r="L60" i="93"/>
  <c r="K60" i="93"/>
  <c r="I60" i="93"/>
  <c r="H60" i="93"/>
  <c r="G60" i="93"/>
  <c r="E60" i="93"/>
  <c r="D60" i="93"/>
  <c r="C60" i="93"/>
  <c r="B60" i="93"/>
  <c r="AK59" i="93"/>
  <c r="AJ59" i="93"/>
  <c r="AI59" i="93"/>
  <c r="AH59" i="93"/>
  <c r="AG59" i="93"/>
  <c r="AF59" i="93"/>
  <c r="AE59" i="93"/>
  <c r="AD59" i="93"/>
  <c r="AC59" i="93"/>
  <c r="AB59" i="93"/>
  <c r="AA59" i="93"/>
  <c r="Z59" i="93"/>
  <c r="Y59" i="93"/>
  <c r="X59" i="93"/>
  <c r="W59" i="93"/>
  <c r="V59" i="93"/>
  <c r="U59" i="93"/>
  <c r="T59" i="93"/>
  <c r="S59" i="93"/>
  <c r="R59" i="93"/>
  <c r="Q59" i="93"/>
  <c r="L59" i="93"/>
  <c r="K59" i="93"/>
  <c r="I59" i="93"/>
  <c r="H59" i="93"/>
  <c r="G59" i="93"/>
  <c r="E59" i="93"/>
  <c r="D59" i="93"/>
  <c r="C59" i="93"/>
  <c r="B59" i="93"/>
  <c r="AK58" i="93"/>
  <c r="AJ58" i="93"/>
  <c r="AI58" i="93"/>
  <c r="AH58" i="93"/>
  <c r="AG58" i="93"/>
  <c r="AF58" i="93"/>
  <c r="AE58" i="93"/>
  <c r="AD58" i="93"/>
  <c r="AC58" i="93"/>
  <c r="AB58" i="93"/>
  <c r="AA58" i="93"/>
  <c r="Z58" i="93"/>
  <c r="Y58" i="93"/>
  <c r="X58" i="93"/>
  <c r="W58" i="93"/>
  <c r="V58" i="93"/>
  <c r="U58" i="93"/>
  <c r="T58" i="93"/>
  <c r="S58" i="93"/>
  <c r="R58" i="93"/>
  <c r="Q58" i="93"/>
  <c r="L58" i="93"/>
  <c r="K58" i="93"/>
  <c r="I58" i="93"/>
  <c r="H58" i="93"/>
  <c r="G58" i="93"/>
  <c r="E58" i="93"/>
  <c r="D58" i="93"/>
  <c r="C58" i="93"/>
  <c r="B58" i="93"/>
  <c r="AK57" i="93"/>
  <c r="AJ57" i="93"/>
  <c r="AI57" i="93"/>
  <c r="AH57" i="93"/>
  <c r="AG57" i="93"/>
  <c r="AF57" i="93"/>
  <c r="AE57" i="93"/>
  <c r="AD57" i="93"/>
  <c r="AC57" i="93"/>
  <c r="AB57" i="93"/>
  <c r="AA57" i="93"/>
  <c r="Z57" i="93"/>
  <c r="Y57" i="93"/>
  <c r="X57" i="93"/>
  <c r="W57" i="93"/>
  <c r="V57" i="93"/>
  <c r="U57" i="93"/>
  <c r="T57" i="93"/>
  <c r="S57" i="93"/>
  <c r="R57" i="93"/>
  <c r="Q57" i="93"/>
  <c r="L57" i="93"/>
  <c r="K57" i="93"/>
  <c r="I57" i="93"/>
  <c r="H57" i="93"/>
  <c r="G57" i="93"/>
  <c r="E57" i="93"/>
  <c r="D57" i="93"/>
  <c r="C57" i="93"/>
  <c r="B57" i="93"/>
  <c r="AK56" i="93"/>
  <c r="AJ56" i="93"/>
  <c r="AI56" i="93"/>
  <c r="AH56" i="93"/>
  <c r="AG56" i="93"/>
  <c r="AF56" i="93"/>
  <c r="AE56" i="93"/>
  <c r="AD56" i="93"/>
  <c r="AC56" i="93"/>
  <c r="AB56" i="93"/>
  <c r="AA56" i="93"/>
  <c r="Z56" i="93"/>
  <c r="Y56" i="93"/>
  <c r="X56" i="93"/>
  <c r="W56" i="93"/>
  <c r="V56" i="93"/>
  <c r="U56" i="93"/>
  <c r="T56" i="93"/>
  <c r="S56" i="93"/>
  <c r="R56" i="93"/>
  <c r="Q56" i="93"/>
  <c r="L56" i="93"/>
  <c r="K56" i="93"/>
  <c r="I56" i="93"/>
  <c r="H56" i="93"/>
  <c r="G56" i="93"/>
  <c r="E56" i="93"/>
  <c r="D56" i="93"/>
  <c r="C56" i="93"/>
  <c r="B56" i="93"/>
  <c r="AK55" i="93"/>
  <c r="AJ55" i="93"/>
  <c r="AI55" i="93"/>
  <c r="AH55" i="93"/>
  <c r="AG55" i="93"/>
  <c r="AF55" i="93"/>
  <c r="AE55" i="93"/>
  <c r="AD55" i="93"/>
  <c r="AC55" i="93"/>
  <c r="AB55" i="93"/>
  <c r="AA55" i="93"/>
  <c r="Z55" i="93"/>
  <c r="Y55" i="93"/>
  <c r="X55" i="93"/>
  <c r="W55" i="93"/>
  <c r="V55" i="93"/>
  <c r="U55" i="93"/>
  <c r="T55" i="93"/>
  <c r="S55" i="93"/>
  <c r="R55" i="93"/>
  <c r="Q55" i="93"/>
  <c r="L55" i="93"/>
  <c r="K55" i="93"/>
  <c r="I55" i="93"/>
  <c r="H55" i="93"/>
  <c r="G55" i="93"/>
  <c r="E55" i="93"/>
  <c r="D55" i="93"/>
  <c r="C55" i="93"/>
  <c r="B55" i="93"/>
  <c r="AK54" i="93"/>
  <c r="AJ54" i="93"/>
  <c r="AI54" i="93"/>
  <c r="AH54" i="93"/>
  <c r="AG54" i="93"/>
  <c r="AF54" i="93"/>
  <c r="AE54" i="93"/>
  <c r="AD54" i="93"/>
  <c r="AC54" i="93"/>
  <c r="AB54" i="93"/>
  <c r="AA54" i="93"/>
  <c r="Z54" i="93"/>
  <c r="Y54" i="93"/>
  <c r="X54" i="93"/>
  <c r="W54" i="93"/>
  <c r="V54" i="93"/>
  <c r="U54" i="93"/>
  <c r="T54" i="93"/>
  <c r="S54" i="93"/>
  <c r="R54" i="93"/>
  <c r="Q54" i="93"/>
  <c r="L54" i="93"/>
  <c r="K54" i="93"/>
  <c r="I54" i="93"/>
  <c r="H54" i="93"/>
  <c r="G54" i="93"/>
  <c r="E54" i="93"/>
  <c r="D54" i="93"/>
  <c r="C54" i="93"/>
  <c r="B54" i="93"/>
  <c r="AK53" i="93"/>
  <c r="AJ53" i="93"/>
  <c r="AI53" i="93"/>
  <c r="AH53" i="93"/>
  <c r="AG53" i="93"/>
  <c r="AF53" i="93"/>
  <c r="AE53" i="93"/>
  <c r="AD53" i="93"/>
  <c r="AC53" i="93"/>
  <c r="AB53" i="93"/>
  <c r="AA53" i="93"/>
  <c r="Z53" i="93"/>
  <c r="Y53" i="93"/>
  <c r="X53" i="93"/>
  <c r="W53" i="93"/>
  <c r="V53" i="93"/>
  <c r="U53" i="93"/>
  <c r="T53" i="93"/>
  <c r="S53" i="93"/>
  <c r="R53" i="93"/>
  <c r="Q53" i="93"/>
  <c r="L53" i="93"/>
  <c r="K53" i="93"/>
  <c r="I53" i="93"/>
  <c r="H53" i="93"/>
  <c r="G53" i="93"/>
  <c r="E53" i="93"/>
  <c r="D53" i="93"/>
  <c r="C53" i="93"/>
  <c r="B53" i="93"/>
  <c r="AK52" i="93"/>
  <c r="AJ52" i="93"/>
  <c r="AI52" i="93"/>
  <c r="AH52" i="93"/>
  <c r="AG52" i="93"/>
  <c r="AF52" i="93"/>
  <c r="AE52" i="93"/>
  <c r="AD52" i="93"/>
  <c r="AC52" i="93"/>
  <c r="AB52" i="93"/>
  <c r="AA52" i="93"/>
  <c r="Z52" i="93"/>
  <c r="Y52" i="93"/>
  <c r="X52" i="93"/>
  <c r="W52" i="93"/>
  <c r="V52" i="93"/>
  <c r="U52" i="93"/>
  <c r="T52" i="93"/>
  <c r="S52" i="93"/>
  <c r="R52" i="93"/>
  <c r="Q52" i="93"/>
  <c r="L52" i="93"/>
  <c r="K52" i="93"/>
  <c r="I52" i="93"/>
  <c r="H52" i="93"/>
  <c r="G52" i="93"/>
  <c r="E52" i="93"/>
  <c r="D52" i="93"/>
  <c r="C52" i="93"/>
  <c r="B52" i="93"/>
  <c r="AK51" i="93"/>
  <c r="AJ51" i="93"/>
  <c r="AI51" i="93"/>
  <c r="AH51" i="93"/>
  <c r="AG51" i="93"/>
  <c r="AF51" i="93"/>
  <c r="AE51" i="93"/>
  <c r="AD51" i="93"/>
  <c r="AC51" i="93"/>
  <c r="AB51" i="93"/>
  <c r="AA51" i="93"/>
  <c r="Z51" i="93"/>
  <c r="Y51" i="93"/>
  <c r="X51" i="93"/>
  <c r="W51" i="93"/>
  <c r="V51" i="93"/>
  <c r="U51" i="93"/>
  <c r="T51" i="93"/>
  <c r="S51" i="93"/>
  <c r="R51" i="93"/>
  <c r="Q51" i="93"/>
  <c r="L51" i="93"/>
  <c r="K51" i="93"/>
  <c r="I51" i="93"/>
  <c r="H51" i="93"/>
  <c r="G51" i="93"/>
  <c r="E51" i="93"/>
  <c r="D51" i="93"/>
  <c r="C51" i="93"/>
  <c r="B51" i="93"/>
  <c r="AK50" i="93"/>
  <c r="AJ50" i="93"/>
  <c r="AI50" i="93"/>
  <c r="AH50" i="93"/>
  <c r="AG50" i="93"/>
  <c r="AF50" i="93"/>
  <c r="AE50" i="93"/>
  <c r="AD50" i="93"/>
  <c r="AC50" i="93"/>
  <c r="AB50" i="93"/>
  <c r="AA50" i="93"/>
  <c r="Z50" i="93"/>
  <c r="Y50" i="93"/>
  <c r="X50" i="93"/>
  <c r="W50" i="93"/>
  <c r="V50" i="93"/>
  <c r="U50" i="93"/>
  <c r="T50" i="93"/>
  <c r="S50" i="93"/>
  <c r="R50" i="93"/>
  <c r="Q50" i="93"/>
  <c r="L50" i="93"/>
  <c r="K50" i="93"/>
  <c r="I50" i="93"/>
  <c r="H50" i="93"/>
  <c r="G50" i="93"/>
  <c r="E50" i="93"/>
  <c r="D50" i="93"/>
  <c r="C50" i="93"/>
  <c r="B50" i="93"/>
  <c r="AK49" i="93"/>
  <c r="AJ49" i="93"/>
  <c r="AI49" i="93"/>
  <c r="AH49" i="93"/>
  <c r="AG49" i="93"/>
  <c r="AF49" i="93"/>
  <c r="AE49" i="93"/>
  <c r="AD49" i="93"/>
  <c r="AC49" i="93"/>
  <c r="AB49" i="93"/>
  <c r="AA49" i="93"/>
  <c r="Z49" i="93"/>
  <c r="Y49" i="93"/>
  <c r="X49" i="93"/>
  <c r="W49" i="93"/>
  <c r="V49" i="93"/>
  <c r="U49" i="93"/>
  <c r="T49" i="93"/>
  <c r="S49" i="93"/>
  <c r="R49" i="93"/>
  <c r="Q49" i="93"/>
  <c r="L49" i="93"/>
  <c r="K49" i="93"/>
  <c r="I49" i="93"/>
  <c r="H49" i="93"/>
  <c r="G49" i="93"/>
  <c r="E49" i="93"/>
  <c r="D49" i="93"/>
  <c r="C49" i="93"/>
  <c r="B49" i="93"/>
  <c r="AK48" i="93"/>
  <c r="AJ48" i="93"/>
  <c r="AI48" i="93"/>
  <c r="AH48" i="93"/>
  <c r="AG48" i="93"/>
  <c r="AF48" i="93"/>
  <c r="AE48" i="93"/>
  <c r="AD48" i="93"/>
  <c r="AC48" i="93"/>
  <c r="AB48" i="93"/>
  <c r="AA48" i="93"/>
  <c r="Z48" i="93"/>
  <c r="Y48" i="93"/>
  <c r="X48" i="93"/>
  <c r="W48" i="93"/>
  <c r="V48" i="93"/>
  <c r="U48" i="93"/>
  <c r="T48" i="93"/>
  <c r="S48" i="93"/>
  <c r="R48" i="93"/>
  <c r="Q48" i="93"/>
  <c r="L48" i="93"/>
  <c r="K48" i="93"/>
  <c r="I48" i="93"/>
  <c r="H48" i="93"/>
  <c r="G48" i="93"/>
  <c r="E48" i="93"/>
  <c r="D48" i="93"/>
  <c r="C48" i="93"/>
  <c r="B48" i="93"/>
  <c r="AK47" i="93"/>
  <c r="AJ47" i="93"/>
  <c r="AI47" i="93"/>
  <c r="AH47" i="93"/>
  <c r="AG47" i="93"/>
  <c r="AF47" i="93"/>
  <c r="AE47" i="93"/>
  <c r="AD47" i="93"/>
  <c r="AC47" i="93"/>
  <c r="AB47" i="93"/>
  <c r="AA47" i="93"/>
  <c r="Z47" i="93"/>
  <c r="Y47" i="93"/>
  <c r="X47" i="93"/>
  <c r="W47" i="93"/>
  <c r="V47" i="93"/>
  <c r="U47" i="93"/>
  <c r="T47" i="93"/>
  <c r="S47" i="93"/>
  <c r="R47" i="93"/>
  <c r="Q47" i="93"/>
  <c r="L47" i="93"/>
  <c r="K47" i="93"/>
  <c r="I47" i="93"/>
  <c r="H47" i="93"/>
  <c r="G47" i="93"/>
  <c r="E47" i="93"/>
  <c r="D47" i="93"/>
  <c r="C47" i="93"/>
  <c r="B47" i="93"/>
  <c r="AK46" i="93"/>
  <c r="AJ46" i="93"/>
  <c r="AI46" i="93"/>
  <c r="AH46" i="93"/>
  <c r="AG46" i="93"/>
  <c r="AF46" i="93"/>
  <c r="AE46" i="93"/>
  <c r="AD46" i="93"/>
  <c r="AC46" i="93"/>
  <c r="AB46" i="93"/>
  <c r="AA46" i="93"/>
  <c r="Z46" i="93"/>
  <c r="Y46" i="93"/>
  <c r="X46" i="93"/>
  <c r="W46" i="93"/>
  <c r="V46" i="93"/>
  <c r="U46" i="93"/>
  <c r="T46" i="93"/>
  <c r="S46" i="93"/>
  <c r="R46" i="93"/>
  <c r="Q46" i="93"/>
  <c r="L46" i="93"/>
  <c r="K46" i="93"/>
  <c r="I46" i="93"/>
  <c r="H46" i="93"/>
  <c r="G46" i="93"/>
  <c r="E46" i="93"/>
  <c r="D46" i="93"/>
  <c r="C46" i="93"/>
  <c r="B46" i="93"/>
  <c r="AK45" i="93"/>
  <c r="AJ45" i="93"/>
  <c r="AI45" i="93"/>
  <c r="AH45" i="93"/>
  <c r="AG45" i="93"/>
  <c r="AF45" i="93"/>
  <c r="AE45" i="93"/>
  <c r="AD45" i="93"/>
  <c r="AC45" i="93"/>
  <c r="AB45" i="93"/>
  <c r="AA45" i="93"/>
  <c r="Z45" i="93"/>
  <c r="Y45" i="93"/>
  <c r="X45" i="93"/>
  <c r="W45" i="93"/>
  <c r="V45" i="93"/>
  <c r="U45" i="93"/>
  <c r="T45" i="93"/>
  <c r="S45" i="93"/>
  <c r="R45" i="93"/>
  <c r="Q45" i="93"/>
  <c r="L45" i="93"/>
  <c r="K45" i="93"/>
  <c r="I45" i="93"/>
  <c r="H45" i="93"/>
  <c r="G45" i="93"/>
  <c r="E45" i="93"/>
  <c r="D45" i="93"/>
  <c r="C45" i="93"/>
  <c r="B45" i="93"/>
  <c r="AK44" i="93"/>
  <c r="AJ44" i="93"/>
  <c r="AI44" i="93"/>
  <c r="AH44" i="93"/>
  <c r="AG44" i="93"/>
  <c r="AF44" i="93"/>
  <c r="AE44" i="93"/>
  <c r="AD44" i="93"/>
  <c r="AC44" i="93"/>
  <c r="AB44" i="93"/>
  <c r="AA44" i="93"/>
  <c r="Z44" i="93"/>
  <c r="Y44" i="93"/>
  <c r="X44" i="93"/>
  <c r="W44" i="93"/>
  <c r="V44" i="93"/>
  <c r="U44" i="93"/>
  <c r="T44" i="93"/>
  <c r="S44" i="93"/>
  <c r="R44" i="93"/>
  <c r="Q44" i="93"/>
  <c r="L44" i="93"/>
  <c r="K44" i="93"/>
  <c r="I44" i="93"/>
  <c r="H44" i="93"/>
  <c r="G44" i="93"/>
  <c r="E44" i="93"/>
  <c r="D44" i="93"/>
  <c r="C44" i="93"/>
  <c r="B44" i="93"/>
  <c r="AK43" i="93"/>
  <c r="AJ43" i="93"/>
  <c r="AI43" i="93"/>
  <c r="AH43" i="93"/>
  <c r="AG43" i="93"/>
  <c r="AF43" i="93"/>
  <c r="AE43" i="93"/>
  <c r="AD43" i="93"/>
  <c r="AC43" i="93"/>
  <c r="AB43" i="93"/>
  <c r="AA43" i="93"/>
  <c r="Z43" i="93"/>
  <c r="Y43" i="93"/>
  <c r="X43" i="93"/>
  <c r="W43" i="93"/>
  <c r="V43" i="93"/>
  <c r="U43" i="93"/>
  <c r="T43" i="93"/>
  <c r="S43" i="93"/>
  <c r="R43" i="93"/>
  <c r="Q43" i="93"/>
  <c r="L43" i="93"/>
  <c r="K43" i="93"/>
  <c r="I43" i="93"/>
  <c r="H43" i="93"/>
  <c r="G43" i="93"/>
  <c r="E43" i="93"/>
  <c r="D43" i="93"/>
  <c r="C43" i="93"/>
  <c r="B43" i="93"/>
  <c r="AK42" i="93"/>
  <c r="AJ42" i="93"/>
  <c r="AI42" i="93"/>
  <c r="AH42" i="93"/>
  <c r="AG42" i="93"/>
  <c r="AF42" i="93"/>
  <c r="AE42" i="93"/>
  <c r="AD42" i="93"/>
  <c r="AC42" i="93"/>
  <c r="AB42" i="93"/>
  <c r="AA42" i="93"/>
  <c r="Z42" i="93"/>
  <c r="Y42" i="93"/>
  <c r="X42" i="93"/>
  <c r="W42" i="93"/>
  <c r="V42" i="93"/>
  <c r="U42" i="93"/>
  <c r="T42" i="93"/>
  <c r="S42" i="93"/>
  <c r="R42" i="93"/>
  <c r="Q42" i="93"/>
  <c r="L42" i="93"/>
  <c r="K42" i="93"/>
  <c r="I42" i="93"/>
  <c r="H42" i="93"/>
  <c r="G42" i="93"/>
  <c r="E42" i="93"/>
  <c r="D42" i="93"/>
  <c r="C42" i="93"/>
  <c r="B42" i="93"/>
  <c r="AK41" i="93"/>
  <c r="AJ41" i="93"/>
  <c r="AI41" i="93"/>
  <c r="AH41" i="93"/>
  <c r="AG41" i="93"/>
  <c r="AF41" i="93"/>
  <c r="AE41" i="93"/>
  <c r="AD41" i="93"/>
  <c r="AC41" i="93"/>
  <c r="AB41" i="93"/>
  <c r="AA41" i="93"/>
  <c r="Z41" i="93"/>
  <c r="Y41" i="93"/>
  <c r="X41" i="93"/>
  <c r="W41" i="93"/>
  <c r="V41" i="93"/>
  <c r="U41" i="93"/>
  <c r="T41" i="93"/>
  <c r="S41" i="93"/>
  <c r="R41" i="93"/>
  <c r="Q41" i="93"/>
  <c r="L41" i="93"/>
  <c r="K41" i="93"/>
  <c r="I41" i="93"/>
  <c r="H41" i="93"/>
  <c r="G41" i="93"/>
  <c r="E41" i="93"/>
  <c r="D41" i="93"/>
  <c r="C41" i="93"/>
  <c r="B41" i="93"/>
  <c r="AK40" i="93"/>
  <c r="AJ40" i="93"/>
  <c r="AI40" i="93"/>
  <c r="AH40" i="93"/>
  <c r="AG40" i="93"/>
  <c r="AF40" i="93"/>
  <c r="AE40" i="93"/>
  <c r="AD40" i="93"/>
  <c r="AC40" i="93"/>
  <c r="AB40" i="93"/>
  <c r="AA40" i="93"/>
  <c r="Z40" i="93"/>
  <c r="Y40" i="93"/>
  <c r="X40" i="93"/>
  <c r="W40" i="93"/>
  <c r="V40" i="93"/>
  <c r="U40" i="93"/>
  <c r="T40" i="93"/>
  <c r="S40" i="93"/>
  <c r="R40" i="93"/>
  <c r="Q40" i="93"/>
  <c r="L40" i="93"/>
  <c r="K40" i="93"/>
  <c r="I40" i="93"/>
  <c r="H40" i="93"/>
  <c r="G40" i="93"/>
  <c r="E40" i="93"/>
  <c r="D40" i="93"/>
  <c r="C40" i="93"/>
  <c r="B40" i="93"/>
  <c r="AK39" i="93"/>
  <c r="AJ39" i="93"/>
  <c r="AI39" i="93"/>
  <c r="AH39" i="93"/>
  <c r="AG39" i="93"/>
  <c r="AF39" i="93"/>
  <c r="AE39" i="93"/>
  <c r="AD39" i="93"/>
  <c r="AC39" i="93"/>
  <c r="AB39" i="93"/>
  <c r="AA39" i="93"/>
  <c r="Z39" i="93"/>
  <c r="Y39" i="93"/>
  <c r="X39" i="93"/>
  <c r="W39" i="93"/>
  <c r="V39" i="93"/>
  <c r="U39" i="93"/>
  <c r="T39" i="93"/>
  <c r="S39" i="93"/>
  <c r="R39" i="93"/>
  <c r="Q39" i="93"/>
  <c r="L39" i="93"/>
  <c r="K39" i="93"/>
  <c r="I39" i="93"/>
  <c r="H39" i="93"/>
  <c r="G39" i="93"/>
  <c r="E39" i="93"/>
  <c r="D39" i="93"/>
  <c r="C39" i="93"/>
  <c r="B39" i="93"/>
  <c r="AK38" i="93"/>
  <c r="AJ38" i="93"/>
  <c r="AI38" i="93"/>
  <c r="AH38" i="93"/>
  <c r="AG38" i="93"/>
  <c r="AF38" i="93"/>
  <c r="AE38" i="93"/>
  <c r="AD38" i="93"/>
  <c r="AC38" i="93"/>
  <c r="AB38" i="93"/>
  <c r="AA38" i="93"/>
  <c r="Z38" i="93"/>
  <c r="Y38" i="93"/>
  <c r="X38" i="93"/>
  <c r="W38" i="93"/>
  <c r="V38" i="93"/>
  <c r="U38" i="93"/>
  <c r="T38" i="93"/>
  <c r="S38" i="93"/>
  <c r="R38" i="93"/>
  <c r="Q38" i="93"/>
  <c r="L38" i="93"/>
  <c r="K38" i="93"/>
  <c r="I38" i="93"/>
  <c r="H38" i="93"/>
  <c r="G38" i="93"/>
  <c r="E38" i="93"/>
  <c r="D38" i="93"/>
  <c r="C38" i="93"/>
  <c r="B38" i="93"/>
  <c r="AK37" i="93"/>
  <c r="AJ37" i="93"/>
  <c r="AI37" i="93"/>
  <c r="AH37" i="93"/>
  <c r="AG37" i="93"/>
  <c r="AF37" i="93"/>
  <c r="AE37" i="93"/>
  <c r="AD37" i="93"/>
  <c r="AC37" i="93"/>
  <c r="AB37" i="93"/>
  <c r="AA37" i="93"/>
  <c r="Z37" i="93"/>
  <c r="Y37" i="93"/>
  <c r="X37" i="93"/>
  <c r="W37" i="93"/>
  <c r="V37" i="93"/>
  <c r="U37" i="93"/>
  <c r="T37" i="93"/>
  <c r="S37" i="93"/>
  <c r="R37" i="93"/>
  <c r="Q37" i="93"/>
  <c r="L37" i="93"/>
  <c r="K37" i="93"/>
  <c r="I37" i="93"/>
  <c r="H37" i="93"/>
  <c r="G37" i="93"/>
  <c r="E37" i="93"/>
  <c r="D37" i="93"/>
  <c r="C37" i="93"/>
  <c r="B37" i="93"/>
  <c r="AK36" i="93"/>
  <c r="AJ36" i="93"/>
  <c r="AI36" i="93"/>
  <c r="AH36" i="93"/>
  <c r="AG36" i="93"/>
  <c r="AF36" i="93"/>
  <c r="AE36" i="93"/>
  <c r="AD36" i="93"/>
  <c r="AC36" i="93"/>
  <c r="AB36" i="93"/>
  <c r="AA36" i="93"/>
  <c r="Z36" i="93"/>
  <c r="Y36" i="93"/>
  <c r="X36" i="93"/>
  <c r="W36" i="93"/>
  <c r="V36" i="93"/>
  <c r="U36" i="93"/>
  <c r="T36" i="93"/>
  <c r="S36" i="93"/>
  <c r="R36" i="93"/>
  <c r="Q36" i="93"/>
  <c r="L36" i="93"/>
  <c r="K36" i="93"/>
  <c r="I36" i="93"/>
  <c r="H36" i="93"/>
  <c r="G36" i="93"/>
  <c r="E36" i="93"/>
  <c r="D36" i="93"/>
  <c r="C36" i="93"/>
  <c r="B36" i="93"/>
  <c r="AK35" i="93"/>
  <c r="AJ35" i="93"/>
  <c r="AI35" i="93"/>
  <c r="AH35" i="93"/>
  <c r="AG35" i="93"/>
  <c r="AF35" i="93"/>
  <c r="AE35" i="93"/>
  <c r="AD35" i="93"/>
  <c r="AC35" i="93"/>
  <c r="AB35" i="93"/>
  <c r="AA35" i="93"/>
  <c r="Z35" i="93"/>
  <c r="Y35" i="93"/>
  <c r="X35" i="93"/>
  <c r="W35" i="93"/>
  <c r="V35" i="93"/>
  <c r="U35" i="93"/>
  <c r="T35" i="93"/>
  <c r="S35" i="93"/>
  <c r="R35" i="93"/>
  <c r="Q35" i="93"/>
  <c r="L35" i="93"/>
  <c r="K35" i="93"/>
  <c r="I35" i="93"/>
  <c r="H35" i="93"/>
  <c r="G35" i="93"/>
  <c r="E35" i="93"/>
  <c r="D35" i="93"/>
  <c r="C35" i="93"/>
  <c r="B35" i="93"/>
  <c r="AK34" i="93"/>
  <c r="AJ34" i="93"/>
  <c r="AI34" i="93"/>
  <c r="AH34" i="93"/>
  <c r="AG34" i="93"/>
  <c r="AF34" i="93"/>
  <c r="AE34" i="93"/>
  <c r="AD34" i="93"/>
  <c r="AC34" i="93"/>
  <c r="AB34" i="93"/>
  <c r="AA34" i="93"/>
  <c r="Z34" i="93"/>
  <c r="Y34" i="93"/>
  <c r="X34" i="93"/>
  <c r="W34" i="93"/>
  <c r="V34" i="93"/>
  <c r="U34" i="93"/>
  <c r="T34" i="93"/>
  <c r="S34" i="93"/>
  <c r="R34" i="93"/>
  <c r="Q34" i="93"/>
  <c r="L34" i="93"/>
  <c r="K34" i="93"/>
  <c r="I34" i="93"/>
  <c r="H34" i="93"/>
  <c r="G34" i="93"/>
  <c r="E34" i="93"/>
  <c r="D34" i="93"/>
  <c r="C34" i="93"/>
  <c r="B34" i="93"/>
  <c r="AK33" i="93"/>
  <c r="AJ33" i="93"/>
  <c r="AI33" i="93"/>
  <c r="AH33" i="93"/>
  <c r="AG33" i="93"/>
  <c r="AF33" i="93"/>
  <c r="AE33" i="93"/>
  <c r="AD33" i="93"/>
  <c r="AC33" i="93"/>
  <c r="AB33" i="93"/>
  <c r="AA33" i="93"/>
  <c r="Z33" i="93"/>
  <c r="Y33" i="93"/>
  <c r="X33" i="93"/>
  <c r="W33" i="93"/>
  <c r="V33" i="93"/>
  <c r="U33" i="93"/>
  <c r="T33" i="93"/>
  <c r="S33" i="93"/>
  <c r="R33" i="93"/>
  <c r="Q33" i="93"/>
  <c r="L33" i="93"/>
  <c r="K33" i="93"/>
  <c r="I33" i="93"/>
  <c r="H33" i="93"/>
  <c r="G33" i="93"/>
  <c r="E33" i="93"/>
  <c r="D33" i="93"/>
  <c r="C33" i="93"/>
  <c r="B33" i="93"/>
  <c r="AK32" i="93"/>
  <c r="AJ32" i="93"/>
  <c r="AI32" i="93"/>
  <c r="AH32" i="93"/>
  <c r="AG32" i="93"/>
  <c r="AF32" i="93"/>
  <c r="AE32" i="93"/>
  <c r="AD32" i="93"/>
  <c r="AC32" i="93"/>
  <c r="AB32" i="93"/>
  <c r="AA32" i="93"/>
  <c r="Z32" i="93"/>
  <c r="Y32" i="93"/>
  <c r="X32" i="93"/>
  <c r="W32" i="93"/>
  <c r="V32" i="93"/>
  <c r="U32" i="93"/>
  <c r="T32" i="93"/>
  <c r="S32" i="93"/>
  <c r="R32" i="93"/>
  <c r="Q32" i="93"/>
  <c r="L32" i="93"/>
  <c r="K32" i="93"/>
  <c r="I32" i="93"/>
  <c r="H32" i="93"/>
  <c r="G32" i="93"/>
  <c r="E32" i="93"/>
  <c r="D32" i="93"/>
  <c r="C32" i="93"/>
  <c r="B32" i="93"/>
  <c r="AK31" i="93"/>
  <c r="AJ31" i="93"/>
  <c r="AI31" i="93"/>
  <c r="AH31" i="93"/>
  <c r="AG31" i="93"/>
  <c r="AF31" i="93"/>
  <c r="AE31" i="93"/>
  <c r="AD31" i="93"/>
  <c r="AC31" i="93"/>
  <c r="AB31" i="93"/>
  <c r="AA31" i="93"/>
  <c r="Z31" i="93"/>
  <c r="Y31" i="93"/>
  <c r="X31" i="93"/>
  <c r="W31" i="93"/>
  <c r="V31" i="93"/>
  <c r="U31" i="93"/>
  <c r="T31" i="93"/>
  <c r="S31" i="93"/>
  <c r="R31" i="93"/>
  <c r="Q31" i="93"/>
  <c r="L31" i="93"/>
  <c r="K31" i="93"/>
  <c r="I31" i="93"/>
  <c r="H31" i="93"/>
  <c r="G31" i="93"/>
  <c r="E31" i="93"/>
  <c r="D31" i="93"/>
  <c r="C31" i="93"/>
  <c r="B31" i="93"/>
  <c r="AK30" i="93"/>
  <c r="AJ30" i="93"/>
  <c r="AI30" i="93"/>
  <c r="AH30" i="93"/>
  <c r="AG30" i="93"/>
  <c r="AF30" i="93"/>
  <c r="AE30" i="93"/>
  <c r="AD30" i="93"/>
  <c r="AC30" i="93"/>
  <c r="AB30" i="93"/>
  <c r="AA30" i="93"/>
  <c r="Z30" i="93"/>
  <c r="Y30" i="93"/>
  <c r="X30" i="93"/>
  <c r="W30" i="93"/>
  <c r="V30" i="93"/>
  <c r="U30" i="93"/>
  <c r="T30" i="93"/>
  <c r="S30" i="93"/>
  <c r="R30" i="93"/>
  <c r="Q30" i="93"/>
  <c r="L30" i="93"/>
  <c r="K30" i="93"/>
  <c r="I30" i="93"/>
  <c r="H30" i="93"/>
  <c r="G30" i="93"/>
  <c r="E30" i="93"/>
  <c r="D30" i="93"/>
  <c r="C30" i="93"/>
  <c r="B30" i="93"/>
  <c r="AK29" i="93"/>
  <c r="AJ29" i="93"/>
  <c r="AI29" i="93"/>
  <c r="AH29" i="93"/>
  <c r="AG29" i="93"/>
  <c r="AF29" i="93"/>
  <c r="AE29" i="93"/>
  <c r="AD29" i="93"/>
  <c r="AC29" i="93"/>
  <c r="AB29" i="93"/>
  <c r="AA29" i="93"/>
  <c r="Z29" i="93"/>
  <c r="Y29" i="93"/>
  <c r="X29" i="93"/>
  <c r="W29" i="93"/>
  <c r="V29" i="93"/>
  <c r="U29" i="93"/>
  <c r="T29" i="93"/>
  <c r="S29" i="93"/>
  <c r="R29" i="93"/>
  <c r="Q29" i="93"/>
  <c r="L29" i="93"/>
  <c r="K29" i="93"/>
  <c r="I29" i="93"/>
  <c r="H29" i="93"/>
  <c r="G29" i="93"/>
  <c r="E29" i="93"/>
  <c r="D29" i="93"/>
  <c r="C29" i="93"/>
  <c r="B29" i="93"/>
  <c r="AK28" i="93"/>
  <c r="AJ28" i="93"/>
  <c r="AI28" i="93"/>
  <c r="AH28" i="93"/>
  <c r="AG28" i="93"/>
  <c r="AF28" i="93"/>
  <c r="AE28" i="93"/>
  <c r="AD28" i="93"/>
  <c r="AC28" i="93"/>
  <c r="AB28" i="93"/>
  <c r="AA28" i="93"/>
  <c r="Z28" i="93"/>
  <c r="Y28" i="93"/>
  <c r="X28" i="93"/>
  <c r="W28" i="93"/>
  <c r="V28" i="93"/>
  <c r="U28" i="93"/>
  <c r="T28" i="93"/>
  <c r="S28" i="93"/>
  <c r="R28" i="93"/>
  <c r="Q28" i="93"/>
  <c r="L28" i="93"/>
  <c r="K28" i="93"/>
  <c r="I28" i="93"/>
  <c r="H28" i="93"/>
  <c r="G28" i="93"/>
  <c r="E28" i="93"/>
  <c r="D28" i="93"/>
  <c r="C28" i="93"/>
  <c r="B28" i="93"/>
  <c r="AK27" i="93"/>
  <c r="AJ27" i="93"/>
  <c r="AI27" i="93"/>
  <c r="AH27" i="93"/>
  <c r="AG27" i="93"/>
  <c r="AF27" i="93"/>
  <c r="AE27" i="93"/>
  <c r="AD27" i="93"/>
  <c r="AC27" i="93"/>
  <c r="AB27" i="93"/>
  <c r="AA27" i="93"/>
  <c r="Z27" i="93"/>
  <c r="Y27" i="93"/>
  <c r="X27" i="93"/>
  <c r="W27" i="93"/>
  <c r="V27" i="93"/>
  <c r="U27" i="93"/>
  <c r="T27" i="93"/>
  <c r="S27" i="93"/>
  <c r="R27" i="93"/>
  <c r="Q27" i="93"/>
  <c r="L27" i="93"/>
  <c r="K27" i="93"/>
  <c r="I27" i="93"/>
  <c r="H27" i="93"/>
  <c r="G27" i="93"/>
  <c r="E27" i="93"/>
  <c r="D27" i="93"/>
  <c r="C27" i="93"/>
  <c r="B27" i="93"/>
  <c r="AK26" i="93"/>
  <c r="AJ26" i="93"/>
  <c r="AI26" i="93"/>
  <c r="AH26" i="93"/>
  <c r="AG26" i="93"/>
  <c r="AF26" i="93"/>
  <c r="AE26" i="93"/>
  <c r="AD26" i="93"/>
  <c r="AC26" i="93"/>
  <c r="AB26" i="93"/>
  <c r="AA26" i="93"/>
  <c r="Z26" i="93"/>
  <c r="Y26" i="93"/>
  <c r="X26" i="93"/>
  <c r="W26" i="93"/>
  <c r="V26" i="93"/>
  <c r="U26" i="93"/>
  <c r="T26" i="93"/>
  <c r="S26" i="93"/>
  <c r="R26" i="93"/>
  <c r="Q26" i="93"/>
  <c r="L26" i="93"/>
  <c r="K26" i="93"/>
  <c r="I26" i="93"/>
  <c r="H26" i="93"/>
  <c r="G26" i="93"/>
  <c r="E26" i="93"/>
  <c r="D26" i="93"/>
  <c r="C26" i="93"/>
  <c r="B26" i="93"/>
  <c r="AK25" i="93"/>
  <c r="AJ25" i="93"/>
  <c r="AI25" i="93"/>
  <c r="AH25" i="93"/>
  <c r="AG25" i="93"/>
  <c r="AF25" i="93"/>
  <c r="AE25" i="93"/>
  <c r="AD25" i="93"/>
  <c r="AC25" i="93"/>
  <c r="AB25" i="93"/>
  <c r="AA25" i="93"/>
  <c r="Z25" i="93"/>
  <c r="Y25" i="93"/>
  <c r="X25" i="93"/>
  <c r="W25" i="93"/>
  <c r="V25" i="93"/>
  <c r="U25" i="93"/>
  <c r="T25" i="93"/>
  <c r="S25" i="93"/>
  <c r="R25" i="93"/>
  <c r="Q25" i="93"/>
  <c r="L25" i="93"/>
  <c r="K25" i="93"/>
  <c r="I25" i="93"/>
  <c r="H25" i="93"/>
  <c r="G25" i="93"/>
  <c r="F25" i="93"/>
  <c r="E25" i="93"/>
  <c r="D25" i="93"/>
  <c r="C25" i="93"/>
  <c r="B25" i="93"/>
  <c r="AK24" i="93"/>
  <c r="AJ24" i="93"/>
  <c r="AI24" i="93"/>
  <c r="AH24" i="93"/>
  <c r="AG24" i="93"/>
  <c r="AF24" i="93"/>
  <c r="AE24" i="93"/>
  <c r="AD24" i="93"/>
  <c r="AC24" i="93"/>
  <c r="AB24" i="93"/>
  <c r="AA24" i="93"/>
  <c r="Z24" i="93"/>
  <c r="Y24" i="93"/>
  <c r="X24" i="93"/>
  <c r="W24" i="93"/>
  <c r="V24" i="93"/>
  <c r="U24" i="93"/>
  <c r="T24" i="93"/>
  <c r="S24" i="93"/>
  <c r="R24" i="93"/>
  <c r="Q24" i="93"/>
  <c r="L24" i="93"/>
  <c r="K24" i="93"/>
  <c r="I24" i="93"/>
  <c r="H24" i="93"/>
  <c r="G24" i="93"/>
  <c r="E24" i="93"/>
  <c r="D24" i="93"/>
  <c r="C24" i="93"/>
  <c r="B24" i="93"/>
  <c r="AK23" i="93"/>
  <c r="AJ23" i="93"/>
  <c r="AI23" i="93"/>
  <c r="AH23" i="93"/>
  <c r="AG23" i="93"/>
  <c r="AF23" i="93"/>
  <c r="AE23" i="93"/>
  <c r="AD23" i="93"/>
  <c r="AC23" i="93"/>
  <c r="AB23" i="93"/>
  <c r="AA23" i="93"/>
  <c r="Z23" i="93"/>
  <c r="Y23" i="93"/>
  <c r="X23" i="93"/>
  <c r="W23" i="93"/>
  <c r="V23" i="93"/>
  <c r="U23" i="93"/>
  <c r="T23" i="93"/>
  <c r="S23" i="93"/>
  <c r="R23" i="93"/>
  <c r="Q23" i="93"/>
  <c r="L23" i="93"/>
  <c r="K23" i="93"/>
  <c r="I23" i="93"/>
  <c r="H23" i="93"/>
  <c r="G23" i="93"/>
  <c r="E23" i="93"/>
  <c r="D23" i="93"/>
  <c r="C23" i="93"/>
  <c r="B23" i="93"/>
  <c r="AK22" i="93"/>
  <c r="AJ22" i="93"/>
  <c r="AI22" i="93"/>
  <c r="AH22" i="93"/>
  <c r="AG22" i="93"/>
  <c r="AF22" i="93"/>
  <c r="AE22" i="93"/>
  <c r="AD22" i="93"/>
  <c r="AC22" i="93"/>
  <c r="AB22" i="93"/>
  <c r="AA22" i="93"/>
  <c r="Z22" i="93"/>
  <c r="Y22" i="93"/>
  <c r="X22" i="93"/>
  <c r="W22" i="93"/>
  <c r="V22" i="93"/>
  <c r="U22" i="93"/>
  <c r="T22" i="93"/>
  <c r="S22" i="93"/>
  <c r="R22" i="93"/>
  <c r="Q22" i="93"/>
  <c r="L22" i="93"/>
  <c r="K22" i="93"/>
  <c r="I22" i="93"/>
  <c r="H22" i="93"/>
  <c r="G22" i="93"/>
  <c r="E22" i="93"/>
  <c r="D22" i="93"/>
  <c r="C22" i="93"/>
  <c r="B22" i="93"/>
  <c r="AK21" i="93"/>
  <c r="AJ21" i="93"/>
  <c r="AI21" i="93"/>
  <c r="AH21" i="93"/>
  <c r="AG21" i="93"/>
  <c r="AF21" i="93"/>
  <c r="AE21" i="93"/>
  <c r="AD21" i="93"/>
  <c r="AC21" i="93"/>
  <c r="AB21" i="93"/>
  <c r="AA21" i="93"/>
  <c r="Z21" i="93"/>
  <c r="Y21" i="93"/>
  <c r="X21" i="93"/>
  <c r="W21" i="93"/>
  <c r="V21" i="93"/>
  <c r="U21" i="93"/>
  <c r="T21" i="93"/>
  <c r="S21" i="93"/>
  <c r="R21" i="93"/>
  <c r="Q21" i="93"/>
  <c r="L21" i="93"/>
  <c r="K21" i="93"/>
  <c r="I21" i="93"/>
  <c r="H21" i="93"/>
  <c r="G21" i="93"/>
  <c r="E21" i="93"/>
  <c r="D21" i="93"/>
  <c r="C21" i="93"/>
  <c r="B21" i="93"/>
  <c r="AK20" i="93"/>
  <c r="AJ20" i="93"/>
  <c r="AI20" i="93"/>
  <c r="AH20" i="93"/>
  <c r="AG20" i="93"/>
  <c r="AF20" i="93"/>
  <c r="AE20" i="93"/>
  <c r="AD20" i="93"/>
  <c r="AC20" i="93"/>
  <c r="AB20" i="93"/>
  <c r="AA20" i="93"/>
  <c r="Z20" i="93"/>
  <c r="Y20" i="93"/>
  <c r="X20" i="93"/>
  <c r="W20" i="93"/>
  <c r="V20" i="93"/>
  <c r="U20" i="93"/>
  <c r="T20" i="93"/>
  <c r="S20" i="93"/>
  <c r="R20" i="93"/>
  <c r="Q20" i="93"/>
  <c r="L20" i="93"/>
  <c r="K20" i="93"/>
  <c r="I20" i="93"/>
  <c r="H20" i="93"/>
  <c r="G20" i="93"/>
  <c r="E20" i="93"/>
  <c r="D20" i="93"/>
  <c r="C20" i="93"/>
  <c r="B20" i="93"/>
  <c r="AK19" i="93"/>
  <c r="AJ19" i="93"/>
  <c r="AI19" i="93"/>
  <c r="AH19" i="93"/>
  <c r="AG19" i="93"/>
  <c r="AF19" i="93"/>
  <c r="AE19" i="93"/>
  <c r="AD19" i="93"/>
  <c r="AC19" i="93"/>
  <c r="AB19" i="93"/>
  <c r="AA19" i="93"/>
  <c r="Z19" i="93"/>
  <c r="Y19" i="93"/>
  <c r="X19" i="93"/>
  <c r="W19" i="93"/>
  <c r="V19" i="93"/>
  <c r="U19" i="93"/>
  <c r="T19" i="93"/>
  <c r="S19" i="93"/>
  <c r="R19" i="93"/>
  <c r="Q19" i="93"/>
  <c r="L19" i="93"/>
  <c r="K19" i="93"/>
  <c r="I19" i="93"/>
  <c r="H19" i="93"/>
  <c r="G19" i="93"/>
  <c r="E19" i="93"/>
  <c r="D19" i="93"/>
  <c r="C19" i="93"/>
  <c r="B19" i="93"/>
  <c r="AK18" i="93"/>
  <c r="AJ18" i="93"/>
  <c r="AI18" i="93"/>
  <c r="AH18" i="93"/>
  <c r="AG18" i="93"/>
  <c r="AF18" i="93"/>
  <c r="AE18" i="93"/>
  <c r="AD18" i="93"/>
  <c r="AC18" i="93"/>
  <c r="AB18" i="93"/>
  <c r="AA18" i="93"/>
  <c r="Z18" i="93"/>
  <c r="Y18" i="93"/>
  <c r="X18" i="93"/>
  <c r="W18" i="93"/>
  <c r="V18" i="93"/>
  <c r="U18" i="93"/>
  <c r="T18" i="93"/>
  <c r="S18" i="93"/>
  <c r="R18" i="93"/>
  <c r="Q18" i="93"/>
  <c r="L18" i="93"/>
  <c r="K18" i="93"/>
  <c r="I18" i="93"/>
  <c r="H18" i="93"/>
  <c r="G18" i="93"/>
  <c r="E18" i="93"/>
  <c r="D18" i="93"/>
  <c r="C18" i="93"/>
  <c r="B18" i="93"/>
  <c r="AK17" i="93"/>
  <c r="AJ17" i="93"/>
  <c r="AI17" i="93"/>
  <c r="AH17" i="93"/>
  <c r="AG17" i="93"/>
  <c r="AF17" i="93"/>
  <c r="AE17" i="93"/>
  <c r="AD17" i="93"/>
  <c r="AC17" i="93"/>
  <c r="AB17" i="93"/>
  <c r="AA17" i="93"/>
  <c r="Z17" i="93"/>
  <c r="Y17" i="93"/>
  <c r="X17" i="93"/>
  <c r="W17" i="93"/>
  <c r="V17" i="93"/>
  <c r="U17" i="93"/>
  <c r="T17" i="93"/>
  <c r="S17" i="93"/>
  <c r="R17" i="93"/>
  <c r="Q17" i="93"/>
  <c r="L17" i="93"/>
  <c r="K17" i="93"/>
  <c r="I17" i="93"/>
  <c r="H17" i="93"/>
  <c r="G17" i="93"/>
  <c r="E17" i="93"/>
  <c r="D17" i="93"/>
  <c r="C17" i="93"/>
  <c r="B17" i="93"/>
  <c r="AK16" i="93"/>
  <c r="AJ16" i="93"/>
  <c r="AI16" i="93"/>
  <c r="AH16" i="93"/>
  <c r="AG16" i="93"/>
  <c r="AF16" i="93"/>
  <c r="AE16" i="93"/>
  <c r="AD16" i="93"/>
  <c r="AC16" i="93"/>
  <c r="AB16" i="93"/>
  <c r="AA16" i="93"/>
  <c r="Z16" i="93"/>
  <c r="Y16" i="93"/>
  <c r="X16" i="93"/>
  <c r="W16" i="93"/>
  <c r="V16" i="93"/>
  <c r="U16" i="93"/>
  <c r="T16" i="93"/>
  <c r="S16" i="93"/>
  <c r="R16" i="93"/>
  <c r="Q16" i="93"/>
  <c r="L16" i="93"/>
  <c r="K16" i="93"/>
  <c r="I16" i="93"/>
  <c r="H16" i="93"/>
  <c r="G16" i="93"/>
  <c r="E16" i="93"/>
  <c r="D16" i="93"/>
  <c r="C16" i="93"/>
  <c r="B16" i="93"/>
  <c r="AK15" i="93"/>
  <c r="AJ15" i="93"/>
  <c r="AI15" i="93"/>
  <c r="AH15" i="93"/>
  <c r="AG15" i="93"/>
  <c r="AF15" i="93"/>
  <c r="AE15" i="93"/>
  <c r="AD15" i="93"/>
  <c r="AC15" i="93"/>
  <c r="AB15" i="93"/>
  <c r="AA15" i="93"/>
  <c r="Z15" i="93"/>
  <c r="Y15" i="93"/>
  <c r="X15" i="93"/>
  <c r="W15" i="93"/>
  <c r="V15" i="93"/>
  <c r="U15" i="93"/>
  <c r="T15" i="93"/>
  <c r="S15" i="93"/>
  <c r="R15" i="93"/>
  <c r="Q15" i="93"/>
  <c r="L15" i="93"/>
  <c r="K15" i="93"/>
  <c r="I15" i="93"/>
  <c r="H15" i="93"/>
  <c r="G15" i="93"/>
  <c r="E15" i="93"/>
  <c r="D15" i="93"/>
  <c r="C15" i="93"/>
  <c r="B15" i="93"/>
  <c r="AK14" i="93"/>
  <c r="AJ14" i="93"/>
  <c r="AI14" i="93"/>
  <c r="AH14" i="93"/>
  <c r="AG14" i="93"/>
  <c r="AF14" i="93"/>
  <c r="AE14" i="93"/>
  <c r="AD14" i="93"/>
  <c r="AC14" i="93"/>
  <c r="AB14" i="93"/>
  <c r="AA14" i="93"/>
  <c r="Z14" i="93"/>
  <c r="Y14" i="93"/>
  <c r="X14" i="93"/>
  <c r="W14" i="93"/>
  <c r="V14" i="93"/>
  <c r="U14" i="93"/>
  <c r="T14" i="93"/>
  <c r="S14" i="93"/>
  <c r="R14" i="93"/>
  <c r="Q14" i="93"/>
  <c r="L14" i="93"/>
  <c r="K14" i="93"/>
  <c r="I14" i="93"/>
  <c r="H14" i="93"/>
  <c r="G14" i="93"/>
  <c r="E14" i="93"/>
  <c r="D14" i="93"/>
  <c r="C14" i="93"/>
  <c r="B14" i="93"/>
  <c r="AK13" i="93"/>
  <c r="AJ13" i="93"/>
  <c r="AI13" i="93"/>
  <c r="AH13" i="93"/>
  <c r="AG13" i="93"/>
  <c r="AF13" i="93"/>
  <c r="AE13" i="93"/>
  <c r="AD13" i="93"/>
  <c r="AC13" i="93"/>
  <c r="AB13" i="93"/>
  <c r="AA13" i="93"/>
  <c r="Z13" i="93"/>
  <c r="Y13" i="93"/>
  <c r="X13" i="93"/>
  <c r="W13" i="93"/>
  <c r="V13" i="93"/>
  <c r="U13" i="93"/>
  <c r="T13" i="93"/>
  <c r="S13" i="93"/>
  <c r="R13" i="93"/>
  <c r="Q13" i="93"/>
  <c r="L13" i="93"/>
  <c r="K13" i="93"/>
  <c r="I13" i="93"/>
  <c r="H13" i="93"/>
  <c r="G13" i="93"/>
  <c r="E13" i="93"/>
  <c r="D13" i="93"/>
  <c r="C13" i="93"/>
  <c r="B13" i="93"/>
  <c r="AK12" i="93"/>
  <c r="AJ12" i="93"/>
  <c r="AI12" i="93"/>
  <c r="AH12" i="93"/>
  <c r="AG12" i="93"/>
  <c r="AF12" i="93"/>
  <c r="AE12" i="93"/>
  <c r="AD12" i="93"/>
  <c r="AC12" i="93"/>
  <c r="AB12" i="93"/>
  <c r="AA12" i="93"/>
  <c r="Z12" i="93"/>
  <c r="Y12" i="93"/>
  <c r="X12" i="93"/>
  <c r="W12" i="93"/>
  <c r="V12" i="93"/>
  <c r="U12" i="93"/>
  <c r="T12" i="93"/>
  <c r="S12" i="93"/>
  <c r="R12" i="93"/>
  <c r="Q12" i="93"/>
  <c r="L12" i="93"/>
  <c r="K12" i="93"/>
  <c r="I12" i="93"/>
  <c r="H12" i="93"/>
  <c r="G12" i="93"/>
  <c r="E12" i="93"/>
  <c r="D12" i="93"/>
  <c r="C12" i="93"/>
  <c r="B12" i="93"/>
  <c r="AK11" i="93"/>
  <c r="AJ11" i="93"/>
  <c r="AI11" i="93"/>
  <c r="AH11" i="93"/>
  <c r="AG11" i="93"/>
  <c r="AF11" i="93"/>
  <c r="AE11" i="93"/>
  <c r="AD11" i="93"/>
  <c r="AC11" i="93"/>
  <c r="AB11" i="93"/>
  <c r="AA11" i="93"/>
  <c r="Z11" i="93"/>
  <c r="Y11" i="93"/>
  <c r="X11" i="93"/>
  <c r="W11" i="93"/>
  <c r="V11" i="93"/>
  <c r="U11" i="93"/>
  <c r="T11" i="93"/>
  <c r="S11" i="93"/>
  <c r="R11" i="93"/>
  <c r="Q11" i="93"/>
  <c r="L11" i="93"/>
  <c r="K11" i="93"/>
  <c r="I11" i="93"/>
  <c r="H11" i="93"/>
  <c r="G11" i="93"/>
  <c r="E11" i="93"/>
  <c r="D11" i="93"/>
  <c r="C11" i="93"/>
  <c r="B11" i="93"/>
  <c r="AK10" i="93"/>
  <c r="AJ10" i="93"/>
  <c r="AI10" i="93"/>
  <c r="AH10" i="93"/>
  <c r="AG10" i="93"/>
  <c r="AF10" i="93"/>
  <c r="AE10" i="93"/>
  <c r="AD10" i="93"/>
  <c r="AC10" i="93"/>
  <c r="AB10" i="93"/>
  <c r="AA10" i="93"/>
  <c r="Z10" i="93"/>
  <c r="Y10" i="93"/>
  <c r="X10" i="93"/>
  <c r="W10" i="93"/>
  <c r="V10" i="93"/>
  <c r="U10" i="93"/>
  <c r="T10" i="93"/>
  <c r="S10" i="93"/>
  <c r="R10" i="93"/>
  <c r="Q10" i="93"/>
  <c r="L10" i="93"/>
  <c r="K10" i="93"/>
  <c r="I10" i="93"/>
  <c r="H10" i="93"/>
  <c r="G10" i="93"/>
  <c r="E10" i="93"/>
  <c r="D10" i="93"/>
  <c r="C10" i="93"/>
  <c r="B10" i="93"/>
  <c r="AK9" i="93"/>
  <c r="AJ9" i="93"/>
  <c r="AI9" i="93"/>
  <c r="AH9" i="93"/>
  <c r="AG9" i="93"/>
  <c r="AF9" i="93"/>
  <c r="AE9" i="93"/>
  <c r="AD9" i="93"/>
  <c r="AC9" i="93"/>
  <c r="AB9" i="93"/>
  <c r="AA9" i="93"/>
  <c r="Z9" i="93"/>
  <c r="Y9" i="93"/>
  <c r="X9" i="93"/>
  <c r="W9" i="93"/>
  <c r="V9" i="93"/>
  <c r="U9" i="93"/>
  <c r="T9" i="93"/>
  <c r="S9" i="93"/>
  <c r="R9" i="93"/>
  <c r="Q9" i="93"/>
  <c r="L9" i="93"/>
  <c r="K9" i="93"/>
  <c r="I9" i="93"/>
  <c r="H9" i="93"/>
  <c r="G9" i="93"/>
  <c r="E9" i="93"/>
  <c r="D9" i="93"/>
  <c r="C9" i="93"/>
  <c r="B9" i="93"/>
  <c r="AK8" i="93"/>
  <c r="AJ8" i="93"/>
  <c r="AI8" i="93"/>
  <c r="AH8" i="93"/>
  <c r="AG8" i="93"/>
  <c r="AF8" i="93"/>
  <c r="AE8" i="93"/>
  <c r="AD8" i="93"/>
  <c r="AC8" i="93"/>
  <c r="AB8" i="93"/>
  <c r="AA8" i="93"/>
  <c r="Z8" i="93"/>
  <c r="Y8" i="93"/>
  <c r="X8" i="93"/>
  <c r="W8" i="93"/>
  <c r="V8" i="93"/>
  <c r="U8" i="93"/>
  <c r="T8" i="93"/>
  <c r="S8" i="93"/>
  <c r="R8" i="93"/>
  <c r="Q8" i="93"/>
  <c r="L8" i="93"/>
  <c r="K8" i="93"/>
  <c r="I8" i="93"/>
  <c r="H8" i="93"/>
  <c r="G8" i="93"/>
  <c r="AK6" i="93"/>
  <c r="AJ6" i="93"/>
  <c r="AI6" i="93"/>
  <c r="AH6" i="93"/>
  <c r="AG6" i="93"/>
  <c r="AF6" i="93"/>
  <c r="AE6" i="93"/>
  <c r="AD6" i="93"/>
  <c r="AC6" i="93"/>
  <c r="AB6" i="93"/>
  <c r="E6" i="93"/>
  <c r="D6" i="93"/>
  <c r="C6" i="93"/>
  <c r="AK57" i="92"/>
  <c r="AJ57" i="92"/>
  <c r="AI57" i="92"/>
  <c r="AH57" i="92"/>
  <c r="AG57" i="92"/>
  <c r="AF57" i="92"/>
  <c r="AE57" i="92"/>
  <c r="AD57" i="92"/>
  <c r="AC57" i="92"/>
  <c r="AB57" i="92"/>
  <c r="AA57" i="92"/>
  <c r="Z57" i="92"/>
  <c r="Y57" i="92"/>
  <c r="X57" i="92"/>
  <c r="W57" i="92"/>
  <c r="V57" i="92"/>
  <c r="U57" i="92"/>
  <c r="T57" i="92"/>
  <c r="S57" i="92"/>
  <c r="R57" i="92"/>
  <c r="Q57" i="92"/>
  <c r="L57" i="92"/>
  <c r="K57" i="92"/>
  <c r="I57" i="92"/>
  <c r="H57" i="92"/>
  <c r="G57" i="92"/>
  <c r="E57" i="92"/>
  <c r="D57" i="92"/>
  <c r="C57" i="92"/>
  <c r="B57" i="92"/>
  <c r="AK56" i="92"/>
  <c r="AJ56" i="92"/>
  <c r="AI56" i="92"/>
  <c r="AH56" i="92"/>
  <c r="AG56" i="92"/>
  <c r="AF56" i="92"/>
  <c r="AE56" i="92"/>
  <c r="AD56" i="92"/>
  <c r="AC56" i="92"/>
  <c r="AB56" i="92"/>
  <c r="AA56" i="92"/>
  <c r="Z56" i="92"/>
  <c r="Y56" i="92"/>
  <c r="X56" i="92"/>
  <c r="W56" i="92"/>
  <c r="V56" i="92"/>
  <c r="U56" i="92"/>
  <c r="T56" i="92"/>
  <c r="S56" i="92"/>
  <c r="R56" i="92"/>
  <c r="Q56" i="92"/>
  <c r="L56" i="92"/>
  <c r="K56" i="92"/>
  <c r="I56" i="92"/>
  <c r="H56" i="92"/>
  <c r="G56" i="92"/>
  <c r="E56" i="92"/>
  <c r="D56" i="92"/>
  <c r="C56" i="92"/>
  <c r="B56" i="92"/>
  <c r="AK55" i="92"/>
  <c r="AJ55" i="92"/>
  <c r="AI55" i="92"/>
  <c r="AH55" i="92"/>
  <c r="AG55" i="92"/>
  <c r="AF55" i="92"/>
  <c r="AE55" i="92"/>
  <c r="AD55" i="92"/>
  <c r="AC55" i="92"/>
  <c r="AB55" i="92"/>
  <c r="AA55" i="92"/>
  <c r="Z55" i="92"/>
  <c r="Y55" i="92"/>
  <c r="X55" i="92"/>
  <c r="W55" i="92"/>
  <c r="V55" i="92"/>
  <c r="U55" i="92"/>
  <c r="T55" i="92"/>
  <c r="S55" i="92"/>
  <c r="R55" i="92"/>
  <c r="Q55" i="92"/>
  <c r="L55" i="92"/>
  <c r="K55" i="92"/>
  <c r="I55" i="92"/>
  <c r="H55" i="92"/>
  <c r="G55" i="92"/>
  <c r="E55" i="92"/>
  <c r="D55" i="92"/>
  <c r="C55" i="92"/>
  <c r="B55" i="92"/>
  <c r="AK54" i="92"/>
  <c r="AJ54" i="92"/>
  <c r="AI54" i="92"/>
  <c r="AH54" i="92"/>
  <c r="AG54" i="92"/>
  <c r="AF54" i="92"/>
  <c r="AE54" i="92"/>
  <c r="AD54" i="92"/>
  <c r="AC54" i="92"/>
  <c r="AB54" i="92"/>
  <c r="AA54" i="92"/>
  <c r="Z54" i="92"/>
  <c r="Y54" i="92"/>
  <c r="X54" i="92"/>
  <c r="W54" i="92"/>
  <c r="V54" i="92"/>
  <c r="U54" i="92"/>
  <c r="T54" i="92"/>
  <c r="S54" i="92"/>
  <c r="R54" i="92"/>
  <c r="Q54" i="92"/>
  <c r="L54" i="92"/>
  <c r="K54" i="92"/>
  <c r="I54" i="92"/>
  <c r="H54" i="92"/>
  <c r="G54" i="92"/>
  <c r="E54" i="92"/>
  <c r="D54" i="92"/>
  <c r="C54" i="92"/>
  <c r="B54" i="92"/>
  <c r="AK53" i="92"/>
  <c r="AJ53" i="92"/>
  <c r="AI53" i="92"/>
  <c r="AH53" i="92"/>
  <c r="AG53" i="92"/>
  <c r="AF53" i="92"/>
  <c r="AE53" i="92"/>
  <c r="AD53" i="92"/>
  <c r="AC53" i="92"/>
  <c r="AB53" i="92"/>
  <c r="AA53" i="92"/>
  <c r="Z53" i="92"/>
  <c r="Y53" i="92"/>
  <c r="X53" i="92"/>
  <c r="W53" i="92"/>
  <c r="V53" i="92"/>
  <c r="U53" i="92"/>
  <c r="T53" i="92"/>
  <c r="S53" i="92"/>
  <c r="R53" i="92"/>
  <c r="Q53" i="92"/>
  <c r="L53" i="92"/>
  <c r="K53" i="92"/>
  <c r="I53" i="92"/>
  <c r="H53" i="92"/>
  <c r="G53" i="92"/>
  <c r="E53" i="92"/>
  <c r="D53" i="92"/>
  <c r="C53" i="92"/>
  <c r="B53" i="92"/>
  <c r="AK52" i="92"/>
  <c r="AJ52" i="92"/>
  <c r="AI52" i="92"/>
  <c r="AH52" i="92"/>
  <c r="AG52" i="92"/>
  <c r="AF52" i="92"/>
  <c r="AE52" i="92"/>
  <c r="AD52" i="92"/>
  <c r="AC52" i="92"/>
  <c r="AB52" i="92"/>
  <c r="AA52" i="92"/>
  <c r="Z52" i="92"/>
  <c r="Y52" i="92"/>
  <c r="X52" i="92"/>
  <c r="W52" i="92"/>
  <c r="V52" i="92"/>
  <c r="U52" i="92"/>
  <c r="T52" i="92"/>
  <c r="S52" i="92"/>
  <c r="R52" i="92"/>
  <c r="Q52" i="92"/>
  <c r="L52" i="92"/>
  <c r="K52" i="92"/>
  <c r="I52" i="92"/>
  <c r="H52" i="92"/>
  <c r="G52" i="92"/>
  <c r="E52" i="92"/>
  <c r="D52" i="92"/>
  <c r="C52" i="92"/>
  <c r="B52" i="92"/>
  <c r="AK51" i="92"/>
  <c r="AJ51" i="92"/>
  <c r="AI51" i="92"/>
  <c r="AH51" i="92"/>
  <c r="AG51" i="92"/>
  <c r="AF51" i="92"/>
  <c r="AE51" i="92"/>
  <c r="AD51" i="92"/>
  <c r="AC51" i="92"/>
  <c r="AB51" i="92"/>
  <c r="AA51" i="92"/>
  <c r="Z51" i="92"/>
  <c r="Y51" i="92"/>
  <c r="X51" i="92"/>
  <c r="W51" i="92"/>
  <c r="V51" i="92"/>
  <c r="U51" i="92"/>
  <c r="T51" i="92"/>
  <c r="S51" i="92"/>
  <c r="R51" i="92"/>
  <c r="Q51" i="92"/>
  <c r="L51" i="92"/>
  <c r="K51" i="92"/>
  <c r="I51" i="92"/>
  <c r="H51" i="92"/>
  <c r="G51" i="92"/>
  <c r="E51" i="92"/>
  <c r="D51" i="92"/>
  <c r="C51" i="92"/>
  <c r="B51" i="92"/>
  <c r="AK50" i="92"/>
  <c r="AJ50" i="92"/>
  <c r="AI50" i="92"/>
  <c r="AH50" i="92"/>
  <c r="AG50" i="92"/>
  <c r="AF50" i="92"/>
  <c r="AE50" i="92"/>
  <c r="AD50" i="92"/>
  <c r="AC50" i="92"/>
  <c r="AB50" i="92"/>
  <c r="AA50" i="92"/>
  <c r="Z50" i="92"/>
  <c r="Y50" i="92"/>
  <c r="X50" i="92"/>
  <c r="W50" i="92"/>
  <c r="V50" i="92"/>
  <c r="U50" i="92"/>
  <c r="T50" i="92"/>
  <c r="S50" i="92"/>
  <c r="R50" i="92"/>
  <c r="Q50" i="92"/>
  <c r="L50" i="92"/>
  <c r="K50" i="92"/>
  <c r="I50" i="92"/>
  <c r="H50" i="92"/>
  <c r="G50" i="92"/>
  <c r="E50" i="92"/>
  <c r="D50" i="92"/>
  <c r="C50" i="92"/>
  <c r="B50" i="92"/>
  <c r="AK49" i="92"/>
  <c r="AJ49" i="92"/>
  <c r="AI49" i="92"/>
  <c r="AH49" i="92"/>
  <c r="AG49" i="92"/>
  <c r="AF49" i="92"/>
  <c r="AE49" i="92"/>
  <c r="AD49" i="92"/>
  <c r="AC49" i="92"/>
  <c r="AB49" i="92"/>
  <c r="AA49" i="92"/>
  <c r="Z49" i="92"/>
  <c r="Y49" i="92"/>
  <c r="X49" i="92"/>
  <c r="W49" i="92"/>
  <c r="V49" i="92"/>
  <c r="U49" i="92"/>
  <c r="T49" i="92"/>
  <c r="S49" i="92"/>
  <c r="R49" i="92"/>
  <c r="Q49" i="92"/>
  <c r="L49" i="92"/>
  <c r="K49" i="92"/>
  <c r="I49" i="92"/>
  <c r="H49" i="92"/>
  <c r="G49" i="92"/>
  <c r="E49" i="92"/>
  <c r="D49" i="92"/>
  <c r="C49" i="92"/>
  <c r="B49" i="92"/>
  <c r="AK48" i="92"/>
  <c r="AJ48" i="92"/>
  <c r="AI48" i="92"/>
  <c r="AH48" i="92"/>
  <c r="AG48" i="92"/>
  <c r="AF48" i="92"/>
  <c r="AE48" i="92"/>
  <c r="AD48" i="92"/>
  <c r="AC48" i="92"/>
  <c r="AB48" i="92"/>
  <c r="AA48" i="92"/>
  <c r="Z48" i="92"/>
  <c r="Y48" i="92"/>
  <c r="X48" i="92"/>
  <c r="W48" i="92"/>
  <c r="V48" i="92"/>
  <c r="U48" i="92"/>
  <c r="T48" i="92"/>
  <c r="S48" i="92"/>
  <c r="R48" i="92"/>
  <c r="Q48" i="92"/>
  <c r="L48" i="92"/>
  <c r="K48" i="92"/>
  <c r="I48" i="92"/>
  <c r="H48" i="92"/>
  <c r="G48" i="92"/>
  <c r="E48" i="92"/>
  <c r="D48" i="92"/>
  <c r="C48" i="92"/>
  <c r="B48" i="92"/>
  <c r="AK47" i="92"/>
  <c r="AJ47" i="92"/>
  <c r="AI47" i="92"/>
  <c r="AH47" i="92"/>
  <c r="AG47" i="92"/>
  <c r="AF47" i="92"/>
  <c r="AE47" i="92"/>
  <c r="AD47" i="92"/>
  <c r="AC47" i="92"/>
  <c r="AB47" i="92"/>
  <c r="AA47" i="92"/>
  <c r="Z47" i="92"/>
  <c r="Y47" i="92"/>
  <c r="X47" i="92"/>
  <c r="W47" i="92"/>
  <c r="V47" i="92"/>
  <c r="U47" i="92"/>
  <c r="T47" i="92"/>
  <c r="S47" i="92"/>
  <c r="R47" i="92"/>
  <c r="Q47" i="92"/>
  <c r="L47" i="92"/>
  <c r="K47" i="92"/>
  <c r="I47" i="92"/>
  <c r="H47" i="92"/>
  <c r="G47" i="92"/>
  <c r="E47" i="92"/>
  <c r="D47" i="92"/>
  <c r="C47" i="92"/>
  <c r="B47" i="92"/>
  <c r="AK46" i="92"/>
  <c r="AJ46" i="92"/>
  <c r="AI46" i="92"/>
  <c r="AH46" i="92"/>
  <c r="AG46" i="92"/>
  <c r="AF46" i="92"/>
  <c r="AE46" i="92"/>
  <c r="AD46" i="92"/>
  <c r="AC46" i="92"/>
  <c r="AB46" i="92"/>
  <c r="AA46" i="92"/>
  <c r="Z46" i="92"/>
  <c r="Y46" i="92"/>
  <c r="X46" i="92"/>
  <c r="W46" i="92"/>
  <c r="V46" i="92"/>
  <c r="U46" i="92"/>
  <c r="T46" i="92"/>
  <c r="S46" i="92"/>
  <c r="R46" i="92"/>
  <c r="Q46" i="92"/>
  <c r="L46" i="92"/>
  <c r="K46" i="92"/>
  <c r="I46" i="92"/>
  <c r="H46" i="92"/>
  <c r="G46" i="92"/>
  <c r="E46" i="92"/>
  <c r="D46" i="92"/>
  <c r="C46" i="92"/>
  <c r="B46" i="92"/>
  <c r="AK45" i="92"/>
  <c r="AJ45" i="92"/>
  <c r="AI45" i="92"/>
  <c r="AH45" i="92"/>
  <c r="AG45" i="92"/>
  <c r="AF45" i="92"/>
  <c r="AE45" i="92"/>
  <c r="AD45" i="92"/>
  <c r="AC45" i="92"/>
  <c r="AB45" i="92"/>
  <c r="AA45" i="92"/>
  <c r="Z45" i="92"/>
  <c r="Y45" i="92"/>
  <c r="X45" i="92"/>
  <c r="W45" i="92"/>
  <c r="V45" i="92"/>
  <c r="U45" i="92"/>
  <c r="T45" i="92"/>
  <c r="S45" i="92"/>
  <c r="R45" i="92"/>
  <c r="Q45" i="92"/>
  <c r="L45" i="92"/>
  <c r="K45" i="92"/>
  <c r="I45" i="92"/>
  <c r="H45" i="92"/>
  <c r="G45" i="92"/>
  <c r="E45" i="92"/>
  <c r="D45" i="92"/>
  <c r="C45" i="92"/>
  <c r="B45" i="92"/>
  <c r="AK44" i="92"/>
  <c r="AJ44" i="92"/>
  <c r="AI44" i="92"/>
  <c r="AH44" i="92"/>
  <c r="AG44" i="92"/>
  <c r="AF44" i="92"/>
  <c r="AE44" i="92"/>
  <c r="AD44" i="92"/>
  <c r="AC44" i="92"/>
  <c r="AB44" i="92"/>
  <c r="AA44" i="92"/>
  <c r="Z44" i="92"/>
  <c r="Y44" i="92"/>
  <c r="X44" i="92"/>
  <c r="W44" i="92"/>
  <c r="V44" i="92"/>
  <c r="U44" i="92"/>
  <c r="T44" i="92"/>
  <c r="S44" i="92"/>
  <c r="R44" i="92"/>
  <c r="Q44" i="92"/>
  <c r="L44" i="92"/>
  <c r="K44" i="92"/>
  <c r="I44" i="92"/>
  <c r="H44" i="92"/>
  <c r="G44" i="92"/>
  <c r="E44" i="92"/>
  <c r="D44" i="92"/>
  <c r="C44" i="92"/>
  <c r="B44" i="92"/>
  <c r="AK43" i="92"/>
  <c r="AJ43" i="92"/>
  <c r="AI43" i="92"/>
  <c r="AH43" i="92"/>
  <c r="AG43" i="92"/>
  <c r="AF43" i="92"/>
  <c r="AE43" i="92"/>
  <c r="AD43" i="92"/>
  <c r="AC43" i="92"/>
  <c r="AB43" i="92"/>
  <c r="AA43" i="92"/>
  <c r="Z43" i="92"/>
  <c r="Y43" i="92"/>
  <c r="X43" i="92"/>
  <c r="W43" i="92"/>
  <c r="V43" i="92"/>
  <c r="U43" i="92"/>
  <c r="T43" i="92"/>
  <c r="S43" i="92"/>
  <c r="R43" i="92"/>
  <c r="Q43" i="92"/>
  <c r="L43" i="92"/>
  <c r="K43" i="92"/>
  <c r="I43" i="92"/>
  <c r="H43" i="92"/>
  <c r="G43" i="92"/>
  <c r="E43" i="92"/>
  <c r="D43" i="92"/>
  <c r="C43" i="92"/>
  <c r="B43" i="92"/>
  <c r="AK42" i="92"/>
  <c r="AJ42" i="92"/>
  <c r="AI42" i="92"/>
  <c r="AH42" i="92"/>
  <c r="AG42" i="92"/>
  <c r="AF42" i="92"/>
  <c r="AE42" i="92"/>
  <c r="AD42" i="92"/>
  <c r="AC42" i="92"/>
  <c r="AB42" i="92"/>
  <c r="AA42" i="92"/>
  <c r="Z42" i="92"/>
  <c r="Y42" i="92"/>
  <c r="X42" i="92"/>
  <c r="W42" i="92"/>
  <c r="V42" i="92"/>
  <c r="U42" i="92"/>
  <c r="T42" i="92"/>
  <c r="S42" i="92"/>
  <c r="R42" i="92"/>
  <c r="Q42" i="92"/>
  <c r="L42" i="92"/>
  <c r="K42" i="92"/>
  <c r="I42" i="92"/>
  <c r="H42" i="92"/>
  <c r="G42" i="92"/>
  <c r="F42" i="92"/>
  <c r="E42" i="92"/>
  <c r="D42" i="92"/>
  <c r="C42" i="92"/>
  <c r="B42" i="92"/>
  <c r="AK41" i="92"/>
  <c r="AJ41" i="92"/>
  <c r="AI41" i="92"/>
  <c r="AH41" i="92"/>
  <c r="AG41" i="92"/>
  <c r="AF41" i="92"/>
  <c r="AE41" i="92"/>
  <c r="AD41" i="92"/>
  <c r="AC41" i="92"/>
  <c r="AB41" i="92"/>
  <c r="AA41" i="92"/>
  <c r="Z41" i="92"/>
  <c r="Y41" i="92"/>
  <c r="X41" i="92"/>
  <c r="W41" i="92"/>
  <c r="V41" i="92"/>
  <c r="U41" i="92"/>
  <c r="T41" i="92"/>
  <c r="S41" i="92"/>
  <c r="R41" i="92"/>
  <c r="Q41" i="92"/>
  <c r="L41" i="92"/>
  <c r="K41" i="92"/>
  <c r="I41" i="92"/>
  <c r="H41" i="92"/>
  <c r="G41" i="92"/>
  <c r="E41" i="92"/>
  <c r="D41" i="92"/>
  <c r="C41" i="92"/>
  <c r="B41" i="92"/>
  <c r="AK40" i="92"/>
  <c r="AJ40" i="92"/>
  <c r="AI40" i="92"/>
  <c r="AH40" i="92"/>
  <c r="AG40" i="92"/>
  <c r="AF40" i="92"/>
  <c r="AE40" i="92"/>
  <c r="AD40" i="92"/>
  <c r="AC40" i="92"/>
  <c r="AB40" i="92"/>
  <c r="AA40" i="92"/>
  <c r="Z40" i="92"/>
  <c r="Y40" i="92"/>
  <c r="X40" i="92"/>
  <c r="W40" i="92"/>
  <c r="V40" i="92"/>
  <c r="U40" i="92"/>
  <c r="T40" i="92"/>
  <c r="S40" i="92"/>
  <c r="R40" i="92"/>
  <c r="Q40" i="92"/>
  <c r="L40" i="92"/>
  <c r="K40" i="92"/>
  <c r="I40" i="92"/>
  <c r="H40" i="92"/>
  <c r="G40" i="92"/>
  <c r="E40" i="92"/>
  <c r="D40" i="92"/>
  <c r="C40" i="92"/>
  <c r="B40" i="92"/>
  <c r="AK39" i="92"/>
  <c r="AJ39" i="92"/>
  <c r="AI39" i="92"/>
  <c r="AH39" i="92"/>
  <c r="AG39" i="92"/>
  <c r="AF39" i="92"/>
  <c r="AE39" i="92"/>
  <c r="AD39" i="92"/>
  <c r="AC39" i="92"/>
  <c r="AB39" i="92"/>
  <c r="AA39" i="92"/>
  <c r="Z39" i="92"/>
  <c r="Y39" i="92"/>
  <c r="X39" i="92"/>
  <c r="W39" i="92"/>
  <c r="V39" i="92"/>
  <c r="U39" i="92"/>
  <c r="T39" i="92"/>
  <c r="S39" i="92"/>
  <c r="R39" i="92"/>
  <c r="Q39" i="92"/>
  <c r="L39" i="92"/>
  <c r="K39" i="92"/>
  <c r="I39" i="92"/>
  <c r="H39" i="92"/>
  <c r="G39" i="92"/>
  <c r="E39" i="92"/>
  <c r="D39" i="92"/>
  <c r="C39" i="92"/>
  <c r="B39" i="92"/>
  <c r="AK38" i="92"/>
  <c r="AJ38" i="92"/>
  <c r="AI38" i="92"/>
  <c r="AH38" i="92"/>
  <c r="AG38" i="92"/>
  <c r="AF38" i="92"/>
  <c r="AE38" i="92"/>
  <c r="AD38" i="92"/>
  <c r="AC38" i="92"/>
  <c r="AB38" i="92"/>
  <c r="AA38" i="92"/>
  <c r="Z38" i="92"/>
  <c r="Y38" i="92"/>
  <c r="X38" i="92"/>
  <c r="W38" i="92"/>
  <c r="V38" i="92"/>
  <c r="U38" i="92"/>
  <c r="T38" i="92"/>
  <c r="S38" i="92"/>
  <c r="R38" i="92"/>
  <c r="Q38" i="92"/>
  <c r="L38" i="92"/>
  <c r="K38" i="92"/>
  <c r="I38" i="92"/>
  <c r="H38" i="92"/>
  <c r="G38" i="92"/>
  <c r="E38" i="92"/>
  <c r="D38" i="92"/>
  <c r="C38" i="92"/>
  <c r="B38" i="92"/>
  <c r="AK37" i="92"/>
  <c r="AJ37" i="92"/>
  <c r="AI37" i="92"/>
  <c r="AH37" i="92"/>
  <c r="AG37" i="92"/>
  <c r="AF37" i="92"/>
  <c r="AE37" i="92"/>
  <c r="AD37" i="92"/>
  <c r="AC37" i="92"/>
  <c r="AB37" i="92"/>
  <c r="AA37" i="92"/>
  <c r="Z37" i="92"/>
  <c r="Y37" i="92"/>
  <c r="X37" i="92"/>
  <c r="W37" i="92"/>
  <c r="V37" i="92"/>
  <c r="U37" i="92"/>
  <c r="T37" i="92"/>
  <c r="S37" i="92"/>
  <c r="R37" i="92"/>
  <c r="Q37" i="92"/>
  <c r="L37" i="92"/>
  <c r="K37" i="92"/>
  <c r="I37" i="92"/>
  <c r="H37" i="92"/>
  <c r="G37" i="92"/>
  <c r="E37" i="92"/>
  <c r="D37" i="92"/>
  <c r="C37" i="92"/>
  <c r="B37" i="92"/>
  <c r="AK36" i="92"/>
  <c r="AJ36" i="92"/>
  <c r="AI36" i="92"/>
  <c r="AH36" i="92"/>
  <c r="AG36" i="92"/>
  <c r="AF36" i="92"/>
  <c r="AE36" i="92"/>
  <c r="AD36" i="92"/>
  <c r="AC36" i="92"/>
  <c r="AB36" i="92"/>
  <c r="AA36" i="92"/>
  <c r="Z36" i="92"/>
  <c r="Y36" i="92"/>
  <c r="X36" i="92"/>
  <c r="W36" i="92"/>
  <c r="V36" i="92"/>
  <c r="U36" i="92"/>
  <c r="T36" i="92"/>
  <c r="S36" i="92"/>
  <c r="R36" i="92"/>
  <c r="Q36" i="92"/>
  <c r="L36" i="92"/>
  <c r="K36" i="92"/>
  <c r="I36" i="92"/>
  <c r="H36" i="92"/>
  <c r="G36" i="92"/>
  <c r="E36" i="92"/>
  <c r="D36" i="92"/>
  <c r="C36" i="92"/>
  <c r="B36" i="92"/>
  <c r="AK35" i="92"/>
  <c r="AJ35" i="92"/>
  <c r="AI35" i="92"/>
  <c r="AH35" i="92"/>
  <c r="AG35" i="92"/>
  <c r="AF35" i="92"/>
  <c r="AE35" i="92"/>
  <c r="AD35" i="92"/>
  <c r="AC35" i="92"/>
  <c r="AB35" i="92"/>
  <c r="AA35" i="92"/>
  <c r="Z35" i="92"/>
  <c r="Y35" i="92"/>
  <c r="X35" i="92"/>
  <c r="W35" i="92"/>
  <c r="V35" i="92"/>
  <c r="U35" i="92"/>
  <c r="T35" i="92"/>
  <c r="S35" i="92"/>
  <c r="R35" i="92"/>
  <c r="Q35" i="92"/>
  <c r="L35" i="92"/>
  <c r="K35" i="92"/>
  <c r="I35" i="92"/>
  <c r="H35" i="92"/>
  <c r="G35" i="92"/>
  <c r="E35" i="92"/>
  <c r="D35" i="92"/>
  <c r="C35" i="92"/>
  <c r="B35" i="92"/>
  <c r="AK34" i="92"/>
  <c r="AJ34" i="92"/>
  <c r="AI34" i="92"/>
  <c r="AH34" i="92"/>
  <c r="AG34" i="92"/>
  <c r="AF34" i="92"/>
  <c r="AE34" i="92"/>
  <c r="AD34" i="92"/>
  <c r="AC34" i="92"/>
  <c r="AB34" i="92"/>
  <c r="AA34" i="92"/>
  <c r="Z34" i="92"/>
  <c r="Y34" i="92"/>
  <c r="X34" i="92"/>
  <c r="W34" i="92"/>
  <c r="V34" i="92"/>
  <c r="U34" i="92"/>
  <c r="T34" i="92"/>
  <c r="S34" i="92"/>
  <c r="R34" i="92"/>
  <c r="Q34" i="92"/>
  <c r="L34" i="92"/>
  <c r="K34" i="92"/>
  <c r="I34" i="92"/>
  <c r="H34" i="92"/>
  <c r="G34" i="92"/>
  <c r="E34" i="92"/>
  <c r="D34" i="92"/>
  <c r="C34" i="92"/>
  <c r="B34" i="92"/>
  <c r="AK33" i="92"/>
  <c r="AJ33" i="92"/>
  <c r="AI33" i="92"/>
  <c r="AH33" i="92"/>
  <c r="AG33" i="92"/>
  <c r="AF33" i="92"/>
  <c r="AE33" i="92"/>
  <c r="AD33" i="92"/>
  <c r="AC33" i="92"/>
  <c r="AB33" i="92"/>
  <c r="AA33" i="92"/>
  <c r="Z33" i="92"/>
  <c r="Y33" i="92"/>
  <c r="X33" i="92"/>
  <c r="W33" i="92"/>
  <c r="V33" i="92"/>
  <c r="U33" i="92"/>
  <c r="T33" i="92"/>
  <c r="S33" i="92"/>
  <c r="R33" i="92"/>
  <c r="Q33" i="92"/>
  <c r="L33" i="92"/>
  <c r="K33" i="92"/>
  <c r="I33" i="92"/>
  <c r="H33" i="92"/>
  <c r="G33" i="92"/>
  <c r="F33" i="92"/>
  <c r="E33" i="92"/>
  <c r="D33" i="92"/>
  <c r="C33" i="92"/>
  <c r="B33" i="92"/>
  <c r="AK32" i="92"/>
  <c r="AJ32" i="92"/>
  <c r="AI32" i="92"/>
  <c r="AH32" i="92"/>
  <c r="AG32" i="92"/>
  <c r="AF32" i="92"/>
  <c r="AE32" i="92"/>
  <c r="AD32" i="92"/>
  <c r="AC32" i="92"/>
  <c r="AB32" i="92"/>
  <c r="AA32" i="92"/>
  <c r="Z32" i="92"/>
  <c r="Y32" i="92"/>
  <c r="X32" i="92"/>
  <c r="W32" i="92"/>
  <c r="V32" i="92"/>
  <c r="U32" i="92"/>
  <c r="T32" i="92"/>
  <c r="S32" i="92"/>
  <c r="R32" i="92"/>
  <c r="Q32" i="92"/>
  <c r="L32" i="92"/>
  <c r="K32" i="92"/>
  <c r="I32" i="92"/>
  <c r="H32" i="92"/>
  <c r="G32" i="92"/>
  <c r="E32" i="92"/>
  <c r="D32" i="92"/>
  <c r="C32" i="92"/>
  <c r="B32" i="92"/>
  <c r="AK31" i="92"/>
  <c r="AJ31" i="92"/>
  <c r="AI31" i="92"/>
  <c r="AH31" i="92"/>
  <c r="AG31" i="92"/>
  <c r="AF31" i="92"/>
  <c r="AE31" i="92"/>
  <c r="AD31" i="92"/>
  <c r="AC31" i="92"/>
  <c r="AB31" i="92"/>
  <c r="AA31" i="92"/>
  <c r="Z31" i="92"/>
  <c r="Y31" i="92"/>
  <c r="X31" i="92"/>
  <c r="W31" i="92"/>
  <c r="V31" i="92"/>
  <c r="U31" i="92"/>
  <c r="T31" i="92"/>
  <c r="S31" i="92"/>
  <c r="R31" i="92"/>
  <c r="Q31" i="92"/>
  <c r="L31" i="92"/>
  <c r="K31" i="92"/>
  <c r="I31" i="92"/>
  <c r="H31" i="92"/>
  <c r="G31" i="92"/>
  <c r="E31" i="92"/>
  <c r="D31" i="92"/>
  <c r="C31" i="92"/>
  <c r="B31" i="92"/>
  <c r="AK30" i="92"/>
  <c r="AJ30" i="92"/>
  <c r="AI30" i="92"/>
  <c r="AH30" i="92"/>
  <c r="AG30" i="92"/>
  <c r="AF30" i="92"/>
  <c r="AE30" i="92"/>
  <c r="AD30" i="92"/>
  <c r="AC30" i="92"/>
  <c r="AB30" i="92"/>
  <c r="AA30" i="92"/>
  <c r="Z30" i="92"/>
  <c r="Y30" i="92"/>
  <c r="X30" i="92"/>
  <c r="W30" i="92"/>
  <c r="V30" i="92"/>
  <c r="U30" i="92"/>
  <c r="T30" i="92"/>
  <c r="S30" i="92"/>
  <c r="R30" i="92"/>
  <c r="Q30" i="92"/>
  <c r="L30" i="92"/>
  <c r="K30" i="92"/>
  <c r="I30" i="92"/>
  <c r="H30" i="92"/>
  <c r="G30" i="92"/>
  <c r="E30" i="92"/>
  <c r="D30" i="92"/>
  <c r="C30" i="92"/>
  <c r="B30" i="92"/>
  <c r="AK29" i="92"/>
  <c r="AJ29" i="92"/>
  <c r="AI29" i="92"/>
  <c r="AH29" i="92"/>
  <c r="AG29" i="92"/>
  <c r="AF29" i="92"/>
  <c r="AE29" i="92"/>
  <c r="AD29" i="92"/>
  <c r="AC29" i="92"/>
  <c r="AB29" i="92"/>
  <c r="AA29" i="92"/>
  <c r="Z29" i="92"/>
  <c r="Y29" i="92"/>
  <c r="X29" i="92"/>
  <c r="W29" i="92"/>
  <c r="V29" i="92"/>
  <c r="U29" i="92"/>
  <c r="T29" i="92"/>
  <c r="S29" i="92"/>
  <c r="R29" i="92"/>
  <c r="Q29" i="92"/>
  <c r="L29" i="92"/>
  <c r="K29" i="92"/>
  <c r="I29" i="92"/>
  <c r="H29" i="92"/>
  <c r="G29" i="92"/>
  <c r="E29" i="92"/>
  <c r="D29" i="92"/>
  <c r="C29" i="92"/>
  <c r="B29" i="92"/>
  <c r="AK28" i="92"/>
  <c r="AJ28" i="92"/>
  <c r="AI28" i="92"/>
  <c r="AH28" i="92"/>
  <c r="AG28" i="92"/>
  <c r="AF28" i="92"/>
  <c r="AE28" i="92"/>
  <c r="AD28" i="92"/>
  <c r="AC28" i="92"/>
  <c r="AB28" i="92"/>
  <c r="AA28" i="92"/>
  <c r="Z28" i="92"/>
  <c r="Y28" i="92"/>
  <c r="X28" i="92"/>
  <c r="W28" i="92"/>
  <c r="V28" i="92"/>
  <c r="U28" i="92"/>
  <c r="T28" i="92"/>
  <c r="S28" i="92"/>
  <c r="R28" i="92"/>
  <c r="Q28" i="92"/>
  <c r="L28" i="92"/>
  <c r="K28" i="92"/>
  <c r="I28" i="92"/>
  <c r="H28" i="92"/>
  <c r="G28" i="92"/>
  <c r="E28" i="92"/>
  <c r="D28" i="92"/>
  <c r="C28" i="92"/>
  <c r="B28" i="92"/>
  <c r="AK27" i="92"/>
  <c r="AJ27" i="92"/>
  <c r="AI27" i="92"/>
  <c r="AH27" i="92"/>
  <c r="AG27" i="92"/>
  <c r="AF27" i="92"/>
  <c r="AE27" i="92"/>
  <c r="AD27" i="92"/>
  <c r="AC27" i="92"/>
  <c r="AB27" i="92"/>
  <c r="AA27" i="92"/>
  <c r="Z27" i="92"/>
  <c r="Y27" i="92"/>
  <c r="X27" i="92"/>
  <c r="W27" i="92"/>
  <c r="V27" i="92"/>
  <c r="U27" i="92"/>
  <c r="T27" i="92"/>
  <c r="S27" i="92"/>
  <c r="R27" i="92"/>
  <c r="Q27" i="92"/>
  <c r="L27" i="92"/>
  <c r="K27" i="92"/>
  <c r="I27" i="92"/>
  <c r="H27" i="92"/>
  <c r="G27" i="92"/>
  <c r="E27" i="92"/>
  <c r="D27" i="92"/>
  <c r="C27" i="92"/>
  <c r="B27" i="92"/>
  <c r="AK26" i="92"/>
  <c r="AJ26" i="92"/>
  <c r="AI26" i="92"/>
  <c r="AH26" i="92"/>
  <c r="AG26" i="92"/>
  <c r="AF26" i="92"/>
  <c r="AE26" i="92"/>
  <c r="AD26" i="92"/>
  <c r="AC26" i="92"/>
  <c r="AB26" i="92"/>
  <c r="AA26" i="92"/>
  <c r="Z26" i="92"/>
  <c r="Y26" i="92"/>
  <c r="X26" i="92"/>
  <c r="W26" i="92"/>
  <c r="V26" i="92"/>
  <c r="U26" i="92"/>
  <c r="T26" i="92"/>
  <c r="S26" i="92"/>
  <c r="R26" i="92"/>
  <c r="Q26" i="92"/>
  <c r="L26" i="92"/>
  <c r="K26" i="92"/>
  <c r="I26" i="92"/>
  <c r="H26" i="92"/>
  <c r="G26" i="92"/>
  <c r="E26" i="92"/>
  <c r="D26" i="92"/>
  <c r="C26" i="92"/>
  <c r="B26" i="92"/>
  <c r="AK25" i="92"/>
  <c r="AJ25" i="92"/>
  <c r="AI25" i="92"/>
  <c r="AH25" i="92"/>
  <c r="AG25" i="92"/>
  <c r="AF25" i="92"/>
  <c r="AE25" i="92"/>
  <c r="AD25" i="92"/>
  <c r="AC25" i="92"/>
  <c r="AB25" i="92"/>
  <c r="AA25" i="92"/>
  <c r="Z25" i="92"/>
  <c r="Y25" i="92"/>
  <c r="X25" i="92"/>
  <c r="W25" i="92"/>
  <c r="V25" i="92"/>
  <c r="U25" i="92"/>
  <c r="T25" i="92"/>
  <c r="S25" i="92"/>
  <c r="R25" i="92"/>
  <c r="Q25" i="92"/>
  <c r="L25" i="92"/>
  <c r="K25" i="92"/>
  <c r="I25" i="92"/>
  <c r="H25" i="92"/>
  <c r="G25" i="92"/>
  <c r="E25" i="92"/>
  <c r="D25" i="92"/>
  <c r="C25" i="92"/>
  <c r="B25" i="92"/>
  <c r="AK24" i="92"/>
  <c r="AJ24" i="92"/>
  <c r="AI24" i="92"/>
  <c r="AH24" i="92"/>
  <c r="AG24" i="92"/>
  <c r="AF24" i="92"/>
  <c r="AE24" i="92"/>
  <c r="AD24" i="92"/>
  <c r="AC24" i="92"/>
  <c r="AB24" i="92"/>
  <c r="AA24" i="92"/>
  <c r="Z24" i="92"/>
  <c r="Y24" i="92"/>
  <c r="X24" i="92"/>
  <c r="W24" i="92"/>
  <c r="V24" i="92"/>
  <c r="U24" i="92"/>
  <c r="T24" i="92"/>
  <c r="S24" i="92"/>
  <c r="R24" i="92"/>
  <c r="Q24" i="92"/>
  <c r="L24" i="92"/>
  <c r="K24" i="92"/>
  <c r="I24" i="92"/>
  <c r="H24" i="92"/>
  <c r="G24" i="92"/>
  <c r="E24" i="92"/>
  <c r="D24" i="92"/>
  <c r="C24" i="92"/>
  <c r="B24" i="92"/>
  <c r="AK23" i="92"/>
  <c r="AJ23" i="92"/>
  <c r="AI23" i="92"/>
  <c r="AH23" i="92"/>
  <c r="AG23" i="92"/>
  <c r="AF23" i="92"/>
  <c r="AE23" i="92"/>
  <c r="AD23" i="92"/>
  <c r="AC23" i="92"/>
  <c r="AB23" i="92"/>
  <c r="AA23" i="92"/>
  <c r="Z23" i="92"/>
  <c r="Y23" i="92"/>
  <c r="X23" i="92"/>
  <c r="W23" i="92"/>
  <c r="V23" i="92"/>
  <c r="U23" i="92"/>
  <c r="T23" i="92"/>
  <c r="S23" i="92"/>
  <c r="R23" i="92"/>
  <c r="Q23" i="92"/>
  <c r="L23" i="92"/>
  <c r="K23" i="92"/>
  <c r="I23" i="92"/>
  <c r="H23" i="92"/>
  <c r="G23" i="92"/>
  <c r="E23" i="92"/>
  <c r="D23" i="92"/>
  <c r="C23" i="92"/>
  <c r="B23" i="92"/>
  <c r="AK22" i="92"/>
  <c r="AJ22" i="92"/>
  <c r="AI22" i="92"/>
  <c r="AH22" i="92"/>
  <c r="AG22" i="92"/>
  <c r="AF22" i="92"/>
  <c r="AE22" i="92"/>
  <c r="AD22" i="92"/>
  <c r="AC22" i="92"/>
  <c r="AB22" i="92"/>
  <c r="AA22" i="92"/>
  <c r="Z22" i="92"/>
  <c r="Y22" i="92"/>
  <c r="X22" i="92"/>
  <c r="W22" i="92"/>
  <c r="V22" i="92"/>
  <c r="U22" i="92"/>
  <c r="T22" i="92"/>
  <c r="S22" i="92"/>
  <c r="R22" i="92"/>
  <c r="Q22" i="92"/>
  <c r="L22" i="92"/>
  <c r="K22" i="92"/>
  <c r="I22" i="92"/>
  <c r="H22" i="92"/>
  <c r="G22" i="92"/>
  <c r="E22" i="92"/>
  <c r="D22" i="92"/>
  <c r="C22" i="92"/>
  <c r="B22" i="92"/>
  <c r="AK21" i="92"/>
  <c r="AJ21" i="92"/>
  <c r="AI21" i="92"/>
  <c r="AH21" i="92"/>
  <c r="AG21" i="92"/>
  <c r="AF21" i="92"/>
  <c r="AE21" i="92"/>
  <c r="AD21" i="92"/>
  <c r="AC21" i="92"/>
  <c r="AB21" i="92"/>
  <c r="AA21" i="92"/>
  <c r="Z21" i="92"/>
  <c r="Y21" i="92"/>
  <c r="X21" i="92"/>
  <c r="W21" i="92"/>
  <c r="V21" i="92"/>
  <c r="U21" i="92"/>
  <c r="T21" i="92"/>
  <c r="S21" i="92"/>
  <c r="R21" i="92"/>
  <c r="Q21" i="92"/>
  <c r="L21" i="92"/>
  <c r="K21" i="92"/>
  <c r="I21" i="92"/>
  <c r="H21" i="92"/>
  <c r="G21" i="92"/>
  <c r="E21" i="92"/>
  <c r="D21" i="92"/>
  <c r="C21" i="92"/>
  <c r="B21" i="92"/>
  <c r="AK20" i="92"/>
  <c r="AJ20" i="92"/>
  <c r="AI20" i="92"/>
  <c r="AH20" i="92"/>
  <c r="AG20" i="92"/>
  <c r="AF20" i="92"/>
  <c r="AE20" i="92"/>
  <c r="AD20" i="92"/>
  <c r="AC20" i="92"/>
  <c r="AB20" i="92"/>
  <c r="AA20" i="92"/>
  <c r="Z20" i="92"/>
  <c r="Y20" i="92"/>
  <c r="X20" i="92"/>
  <c r="W20" i="92"/>
  <c r="V20" i="92"/>
  <c r="U20" i="92"/>
  <c r="T20" i="92"/>
  <c r="S20" i="92"/>
  <c r="R20" i="92"/>
  <c r="Q20" i="92"/>
  <c r="L20" i="92"/>
  <c r="K20" i="92"/>
  <c r="I20" i="92"/>
  <c r="H20" i="92"/>
  <c r="G20" i="92"/>
  <c r="E20" i="92"/>
  <c r="D20" i="92"/>
  <c r="C20" i="92"/>
  <c r="B20" i="92"/>
  <c r="AK19" i="92"/>
  <c r="AJ19" i="92"/>
  <c r="AI19" i="92"/>
  <c r="AH19" i="92"/>
  <c r="AG19" i="92"/>
  <c r="AF19" i="92"/>
  <c r="AE19" i="92"/>
  <c r="AD19" i="92"/>
  <c r="AC19" i="92"/>
  <c r="AB19" i="92"/>
  <c r="AA19" i="92"/>
  <c r="Z19" i="92"/>
  <c r="Y19" i="92"/>
  <c r="X19" i="92"/>
  <c r="W19" i="92"/>
  <c r="V19" i="92"/>
  <c r="U19" i="92"/>
  <c r="T19" i="92"/>
  <c r="S19" i="92"/>
  <c r="R19" i="92"/>
  <c r="Q19" i="92"/>
  <c r="L19" i="92"/>
  <c r="K19" i="92"/>
  <c r="I19" i="92"/>
  <c r="H19" i="92"/>
  <c r="G19" i="92"/>
  <c r="E19" i="92"/>
  <c r="D19" i="92"/>
  <c r="C19" i="92"/>
  <c r="B19" i="92"/>
  <c r="AK18" i="92"/>
  <c r="AJ18" i="92"/>
  <c r="AI18" i="92"/>
  <c r="AH18" i="92"/>
  <c r="AG18" i="92"/>
  <c r="AF18" i="92"/>
  <c r="AE18" i="92"/>
  <c r="AD18" i="92"/>
  <c r="AC18" i="92"/>
  <c r="AB18" i="92"/>
  <c r="AA18" i="92"/>
  <c r="Z18" i="92"/>
  <c r="Y18" i="92"/>
  <c r="X18" i="92"/>
  <c r="W18" i="92"/>
  <c r="V18" i="92"/>
  <c r="U18" i="92"/>
  <c r="T18" i="92"/>
  <c r="S18" i="92"/>
  <c r="R18" i="92"/>
  <c r="Q18" i="92"/>
  <c r="L18" i="92"/>
  <c r="K18" i="92"/>
  <c r="I18" i="92"/>
  <c r="H18" i="92"/>
  <c r="G18" i="92"/>
  <c r="E18" i="92"/>
  <c r="D18" i="92"/>
  <c r="C18" i="92"/>
  <c r="B18" i="92"/>
  <c r="AK17" i="92"/>
  <c r="AJ17" i="92"/>
  <c r="AI17" i="92"/>
  <c r="AH17" i="92"/>
  <c r="AG17" i="92"/>
  <c r="AF17" i="92"/>
  <c r="AE17" i="92"/>
  <c r="AD17" i="92"/>
  <c r="AC17" i="92"/>
  <c r="AB17" i="92"/>
  <c r="AA17" i="92"/>
  <c r="Z17" i="92"/>
  <c r="Y17" i="92"/>
  <c r="X17" i="92"/>
  <c r="W17" i="92"/>
  <c r="V17" i="92"/>
  <c r="U17" i="92"/>
  <c r="T17" i="92"/>
  <c r="S17" i="92"/>
  <c r="R17" i="92"/>
  <c r="Q17" i="92"/>
  <c r="L17" i="92"/>
  <c r="K17" i="92"/>
  <c r="I17" i="92"/>
  <c r="H17" i="92"/>
  <c r="G17" i="92"/>
  <c r="E17" i="92"/>
  <c r="D17" i="92"/>
  <c r="C17" i="92"/>
  <c r="B17" i="92"/>
  <c r="AK16" i="92"/>
  <c r="AJ16" i="92"/>
  <c r="AI16" i="92"/>
  <c r="AH16" i="92"/>
  <c r="AG16" i="92"/>
  <c r="AF16" i="92"/>
  <c r="AE16" i="92"/>
  <c r="AD16" i="92"/>
  <c r="AC16" i="92"/>
  <c r="AB16" i="92"/>
  <c r="AA16" i="92"/>
  <c r="Z16" i="92"/>
  <c r="Y16" i="92"/>
  <c r="X16" i="92"/>
  <c r="W16" i="92"/>
  <c r="V16" i="92"/>
  <c r="U16" i="92"/>
  <c r="T16" i="92"/>
  <c r="S16" i="92"/>
  <c r="R16" i="92"/>
  <c r="Q16" i="92"/>
  <c r="L16" i="92"/>
  <c r="K16" i="92"/>
  <c r="I16" i="92"/>
  <c r="H16" i="92"/>
  <c r="G16" i="92"/>
  <c r="E16" i="92"/>
  <c r="D16" i="92"/>
  <c r="C16" i="92"/>
  <c r="B16" i="92"/>
  <c r="AK15" i="92"/>
  <c r="AJ15" i="92"/>
  <c r="AI15" i="92"/>
  <c r="AH15" i="92"/>
  <c r="AG15" i="92"/>
  <c r="AF15" i="92"/>
  <c r="AE15" i="92"/>
  <c r="AD15" i="92"/>
  <c r="AC15" i="92"/>
  <c r="AB15" i="92"/>
  <c r="AA15" i="92"/>
  <c r="Z15" i="92"/>
  <c r="Y15" i="92"/>
  <c r="X15" i="92"/>
  <c r="W15" i="92"/>
  <c r="V15" i="92"/>
  <c r="U15" i="92"/>
  <c r="T15" i="92"/>
  <c r="S15" i="92"/>
  <c r="R15" i="92"/>
  <c r="Q15" i="92"/>
  <c r="L15" i="92"/>
  <c r="K15" i="92"/>
  <c r="I15" i="92"/>
  <c r="H15" i="92"/>
  <c r="G15" i="92"/>
  <c r="E15" i="92"/>
  <c r="D15" i="92"/>
  <c r="C15" i="92"/>
  <c r="B15" i="92"/>
  <c r="AK14" i="92"/>
  <c r="AJ14" i="92"/>
  <c r="AI14" i="92"/>
  <c r="AH14" i="92"/>
  <c r="AG14" i="92"/>
  <c r="AF14" i="92"/>
  <c r="AE14" i="92"/>
  <c r="AD14" i="92"/>
  <c r="AC14" i="92"/>
  <c r="AB14" i="92"/>
  <c r="AA14" i="92"/>
  <c r="Z14" i="92"/>
  <c r="Y14" i="92"/>
  <c r="X14" i="92"/>
  <c r="W14" i="92"/>
  <c r="V14" i="92"/>
  <c r="U14" i="92"/>
  <c r="T14" i="92"/>
  <c r="S14" i="92"/>
  <c r="R14" i="92"/>
  <c r="Q14" i="92"/>
  <c r="L14" i="92"/>
  <c r="K14" i="92"/>
  <c r="I14" i="92"/>
  <c r="H14" i="92"/>
  <c r="G14" i="92"/>
  <c r="E14" i="92"/>
  <c r="D14" i="92"/>
  <c r="C14" i="92"/>
  <c r="B14" i="92"/>
  <c r="AK13" i="92"/>
  <c r="AJ13" i="92"/>
  <c r="AI13" i="92"/>
  <c r="AH13" i="92"/>
  <c r="AG13" i="92"/>
  <c r="AF13" i="92"/>
  <c r="AE13" i="92"/>
  <c r="AD13" i="92"/>
  <c r="AC13" i="92"/>
  <c r="AB13" i="92"/>
  <c r="AA13" i="92"/>
  <c r="Z13" i="92"/>
  <c r="Y13" i="92"/>
  <c r="X13" i="92"/>
  <c r="W13" i="92"/>
  <c r="V13" i="92"/>
  <c r="U13" i="92"/>
  <c r="T13" i="92"/>
  <c r="S13" i="92"/>
  <c r="R13" i="92"/>
  <c r="Q13" i="92"/>
  <c r="L13" i="92"/>
  <c r="K13" i="92"/>
  <c r="I13" i="92"/>
  <c r="H13" i="92"/>
  <c r="G13" i="92"/>
  <c r="E13" i="92"/>
  <c r="D13" i="92"/>
  <c r="C13" i="92"/>
  <c r="B13" i="92"/>
  <c r="AK12" i="92"/>
  <c r="AJ12" i="92"/>
  <c r="AI12" i="92"/>
  <c r="AH12" i="92"/>
  <c r="AG12" i="92"/>
  <c r="AF12" i="92"/>
  <c r="AE12" i="92"/>
  <c r="AD12" i="92"/>
  <c r="AC12" i="92"/>
  <c r="AB12" i="92"/>
  <c r="AA12" i="92"/>
  <c r="Z12" i="92"/>
  <c r="Y12" i="92"/>
  <c r="X12" i="92"/>
  <c r="W12" i="92"/>
  <c r="V12" i="92"/>
  <c r="U12" i="92"/>
  <c r="T12" i="92"/>
  <c r="S12" i="92"/>
  <c r="R12" i="92"/>
  <c r="Q12" i="92"/>
  <c r="L12" i="92"/>
  <c r="K12" i="92"/>
  <c r="I12" i="92"/>
  <c r="H12" i="92"/>
  <c r="G12" i="92"/>
  <c r="E12" i="92"/>
  <c r="D12" i="92"/>
  <c r="C12" i="92"/>
  <c r="B12" i="92"/>
  <c r="AK11" i="92"/>
  <c r="AJ11" i="92"/>
  <c r="AI11" i="92"/>
  <c r="AH11" i="92"/>
  <c r="AG11" i="92"/>
  <c r="AF11" i="92"/>
  <c r="AE11" i="92"/>
  <c r="AD11" i="92"/>
  <c r="AC11" i="92"/>
  <c r="AB11" i="92"/>
  <c r="AA11" i="92"/>
  <c r="Z11" i="92"/>
  <c r="Y11" i="92"/>
  <c r="X11" i="92"/>
  <c r="W11" i="92"/>
  <c r="V11" i="92"/>
  <c r="U11" i="92"/>
  <c r="T11" i="92"/>
  <c r="S11" i="92"/>
  <c r="R11" i="92"/>
  <c r="Q11" i="92"/>
  <c r="L11" i="92"/>
  <c r="K11" i="92"/>
  <c r="I11" i="92"/>
  <c r="H11" i="92"/>
  <c r="G11" i="92"/>
  <c r="E11" i="92"/>
  <c r="D11" i="92"/>
  <c r="C11" i="92"/>
  <c r="B11" i="92"/>
  <c r="AK10" i="92"/>
  <c r="AJ10" i="92"/>
  <c r="AI10" i="92"/>
  <c r="AH10" i="92"/>
  <c r="AG10" i="92"/>
  <c r="AF10" i="92"/>
  <c r="AE10" i="92"/>
  <c r="AD10" i="92"/>
  <c r="AC10" i="92"/>
  <c r="AB10" i="92"/>
  <c r="AA10" i="92"/>
  <c r="Z10" i="92"/>
  <c r="Y10" i="92"/>
  <c r="X10" i="92"/>
  <c r="W10" i="92"/>
  <c r="V10" i="92"/>
  <c r="U10" i="92"/>
  <c r="T10" i="92"/>
  <c r="S10" i="92"/>
  <c r="R10" i="92"/>
  <c r="Q10" i="92"/>
  <c r="L10" i="92"/>
  <c r="K10" i="92"/>
  <c r="I10" i="92"/>
  <c r="H10" i="92"/>
  <c r="G10" i="92"/>
  <c r="E10" i="92"/>
  <c r="D10" i="92"/>
  <c r="C10" i="92"/>
  <c r="B10" i="92"/>
  <c r="AK9" i="92"/>
  <c r="AJ9" i="92"/>
  <c r="AI9" i="92"/>
  <c r="AH9" i="92"/>
  <c r="AG9" i="92"/>
  <c r="AF9" i="92"/>
  <c r="AE9" i="92"/>
  <c r="AD9" i="92"/>
  <c r="AC9" i="92"/>
  <c r="AB9" i="92"/>
  <c r="AA9" i="92"/>
  <c r="Z9" i="92"/>
  <c r="Y9" i="92"/>
  <c r="X9" i="92"/>
  <c r="W9" i="92"/>
  <c r="V9" i="92"/>
  <c r="U9" i="92"/>
  <c r="T9" i="92"/>
  <c r="S9" i="92"/>
  <c r="R9" i="92"/>
  <c r="Q9" i="92"/>
  <c r="L9" i="92"/>
  <c r="K9" i="92"/>
  <c r="I9" i="92"/>
  <c r="H9" i="92"/>
  <c r="G9" i="92"/>
  <c r="E9" i="92"/>
  <c r="D9" i="92"/>
  <c r="C9" i="92"/>
  <c r="B9" i="92"/>
  <c r="AK8" i="92"/>
  <c r="AJ8" i="92"/>
  <c r="AI8" i="92"/>
  <c r="AH8" i="92"/>
  <c r="AG8" i="92"/>
  <c r="AF8" i="92"/>
  <c r="AE8" i="92"/>
  <c r="AD8" i="92"/>
  <c r="AC8" i="92"/>
  <c r="AB8" i="92"/>
  <c r="AA8" i="92"/>
  <c r="Z8" i="92"/>
  <c r="Y8" i="92"/>
  <c r="X8" i="92"/>
  <c r="W8" i="92"/>
  <c r="V8" i="92"/>
  <c r="U8" i="92"/>
  <c r="T8" i="92"/>
  <c r="S8" i="92"/>
  <c r="R8" i="92"/>
  <c r="Q8" i="92"/>
  <c r="L8" i="92"/>
  <c r="K8" i="92"/>
  <c r="I8" i="92"/>
  <c r="H8" i="92"/>
  <c r="G8" i="92"/>
  <c r="E8" i="92"/>
  <c r="D8" i="92"/>
  <c r="C8" i="92"/>
  <c r="B8" i="92"/>
  <c r="AK7" i="92"/>
  <c r="AJ7" i="92"/>
  <c r="AI7" i="92"/>
  <c r="AH7" i="92"/>
  <c r="AG7" i="92"/>
  <c r="AF7" i="92"/>
  <c r="AE7" i="92"/>
  <c r="AD7" i="92"/>
  <c r="AC7" i="92"/>
  <c r="AB7" i="92"/>
  <c r="AA7" i="92"/>
  <c r="Z7" i="92"/>
  <c r="Y7" i="92"/>
  <c r="X7" i="92"/>
  <c r="W7" i="92"/>
  <c r="V7" i="92"/>
  <c r="U7" i="92"/>
  <c r="T7" i="92"/>
  <c r="S7" i="92"/>
  <c r="R7" i="92"/>
  <c r="Q7" i="92"/>
  <c r="L7" i="92"/>
  <c r="K7" i="92"/>
  <c r="I7" i="92"/>
  <c r="H7" i="92"/>
  <c r="G7" i="92"/>
  <c r="E7" i="92"/>
  <c r="D7" i="92"/>
  <c r="C7" i="92"/>
  <c r="B7" i="92"/>
  <c r="AK6" i="92"/>
  <c r="AJ6" i="92"/>
  <c r="AI6" i="92"/>
  <c r="AH6" i="92"/>
  <c r="AG6" i="92"/>
  <c r="AF6" i="92"/>
  <c r="AE6" i="92"/>
  <c r="AD6" i="92"/>
  <c r="AC6" i="92"/>
  <c r="AB6" i="92"/>
  <c r="AA6" i="92"/>
  <c r="Z6" i="92"/>
  <c r="Y6" i="92"/>
  <c r="X6" i="92"/>
  <c r="W6" i="92"/>
  <c r="V6" i="92"/>
  <c r="U6" i="92"/>
  <c r="T6" i="92"/>
  <c r="S6" i="92"/>
  <c r="R6" i="92"/>
  <c r="Q6" i="92"/>
  <c r="L6" i="92"/>
  <c r="K6" i="92"/>
  <c r="I6" i="92"/>
  <c r="H6" i="92"/>
  <c r="G6" i="92"/>
  <c r="E6" i="92"/>
  <c r="D6" i="92"/>
  <c r="C6" i="92"/>
  <c r="B6" i="92"/>
  <c r="AK19" i="91"/>
  <c r="AJ19" i="91"/>
  <c r="AI19" i="91"/>
  <c r="AH19" i="91"/>
  <c r="AG19" i="91"/>
  <c r="AF19" i="91"/>
  <c r="AE19" i="91"/>
  <c r="AD19" i="91"/>
  <c r="AC19" i="91"/>
  <c r="AB19" i="91"/>
  <c r="AA19" i="91"/>
  <c r="Z19" i="91"/>
  <c r="Y19" i="91"/>
  <c r="X19" i="91"/>
  <c r="W19" i="91"/>
  <c r="V19" i="91"/>
  <c r="U19" i="91"/>
  <c r="T19" i="91"/>
  <c r="S19" i="91"/>
  <c r="R19" i="91"/>
  <c r="Q19" i="91"/>
  <c r="L19" i="91"/>
  <c r="K19" i="91"/>
  <c r="I19" i="91"/>
  <c r="H19" i="91"/>
  <c r="G19" i="91"/>
  <c r="E19" i="91"/>
  <c r="D19" i="91"/>
  <c r="C19" i="91"/>
  <c r="B19" i="91"/>
  <c r="AK18" i="91"/>
  <c r="AJ18" i="91"/>
  <c r="AI18" i="91"/>
  <c r="AH18" i="91"/>
  <c r="AG18" i="91"/>
  <c r="AF18" i="91"/>
  <c r="AE18" i="91"/>
  <c r="AD18" i="91"/>
  <c r="AC18" i="91"/>
  <c r="AB18" i="91"/>
  <c r="AA18" i="91"/>
  <c r="Z18" i="91"/>
  <c r="Y18" i="91"/>
  <c r="X18" i="91"/>
  <c r="W18" i="91"/>
  <c r="V18" i="91"/>
  <c r="U18" i="91"/>
  <c r="T18" i="91"/>
  <c r="S18" i="91"/>
  <c r="R18" i="91"/>
  <c r="Q18" i="91"/>
  <c r="L18" i="91"/>
  <c r="K18" i="91"/>
  <c r="I18" i="91"/>
  <c r="H18" i="91"/>
  <c r="G18" i="91"/>
  <c r="E18" i="91"/>
  <c r="D18" i="91"/>
  <c r="C18" i="91"/>
  <c r="B18" i="91"/>
  <c r="AK17" i="91"/>
  <c r="AJ17" i="91"/>
  <c r="AI17" i="91"/>
  <c r="AH17" i="91"/>
  <c r="AG17" i="91"/>
  <c r="AF17" i="91"/>
  <c r="AE17" i="91"/>
  <c r="AD17" i="91"/>
  <c r="AC17" i="91"/>
  <c r="AB17" i="91"/>
  <c r="AA17" i="91"/>
  <c r="Z17" i="91"/>
  <c r="Y17" i="91"/>
  <c r="X17" i="91"/>
  <c r="W17" i="91"/>
  <c r="V17" i="91"/>
  <c r="U17" i="91"/>
  <c r="T17" i="91"/>
  <c r="S17" i="91"/>
  <c r="R17" i="91"/>
  <c r="Q17" i="91"/>
  <c r="L17" i="91"/>
  <c r="K17" i="91"/>
  <c r="I17" i="91"/>
  <c r="H17" i="91"/>
  <c r="G17" i="91"/>
  <c r="E17" i="91"/>
  <c r="D17" i="91"/>
  <c r="C17" i="91"/>
  <c r="B17" i="91"/>
  <c r="AK16" i="91"/>
  <c r="AJ16" i="91"/>
  <c r="AI16" i="91"/>
  <c r="AH16" i="91"/>
  <c r="AG16" i="91"/>
  <c r="AF16" i="91"/>
  <c r="AE16" i="91"/>
  <c r="AD16" i="91"/>
  <c r="AC16" i="91"/>
  <c r="AB16" i="91"/>
  <c r="AA16" i="91"/>
  <c r="Z16" i="91"/>
  <c r="Y16" i="91"/>
  <c r="X16" i="91"/>
  <c r="W16" i="91"/>
  <c r="V16" i="91"/>
  <c r="U16" i="91"/>
  <c r="T16" i="91"/>
  <c r="S16" i="91"/>
  <c r="R16" i="91"/>
  <c r="Q16" i="91"/>
  <c r="L16" i="91"/>
  <c r="K16" i="91"/>
  <c r="I16" i="91"/>
  <c r="H16" i="91"/>
  <c r="G16" i="91"/>
  <c r="E16" i="91"/>
  <c r="D16" i="91"/>
  <c r="C16" i="91"/>
  <c r="B16" i="91"/>
  <c r="AK15" i="91"/>
  <c r="AJ15" i="91"/>
  <c r="AI15" i="91"/>
  <c r="AH15" i="91"/>
  <c r="AG15" i="91"/>
  <c r="AF15" i="91"/>
  <c r="AE15" i="91"/>
  <c r="AD15" i="91"/>
  <c r="AC15" i="91"/>
  <c r="AB15" i="91"/>
  <c r="AA15" i="91"/>
  <c r="Z15" i="91"/>
  <c r="Y15" i="91"/>
  <c r="X15" i="91"/>
  <c r="W15" i="91"/>
  <c r="V15" i="91"/>
  <c r="U15" i="91"/>
  <c r="T15" i="91"/>
  <c r="S15" i="91"/>
  <c r="R15" i="91"/>
  <c r="Q15" i="91"/>
  <c r="L15" i="91"/>
  <c r="K15" i="91"/>
  <c r="I15" i="91"/>
  <c r="H15" i="91"/>
  <c r="G15" i="91"/>
  <c r="E15" i="91"/>
  <c r="D15" i="91"/>
  <c r="C15" i="91"/>
  <c r="B15" i="91"/>
  <c r="AK14" i="91"/>
  <c r="AJ14" i="91"/>
  <c r="AI14" i="91"/>
  <c r="AH14" i="91"/>
  <c r="AG14" i="91"/>
  <c r="AF14" i="91"/>
  <c r="AE14" i="91"/>
  <c r="AD14" i="91"/>
  <c r="AC14" i="91"/>
  <c r="AB14" i="91"/>
  <c r="AA14" i="91"/>
  <c r="Z14" i="91"/>
  <c r="Y14" i="91"/>
  <c r="X14" i="91"/>
  <c r="W14" i="91"/>
  <c r="V14" i="91"/>
  <c r="U14" i="91"/>
  <c r="T14" i="91"/>
  <c r="S14" i="91"/>
  <c r="R14" i="91"/>
  <c r="Q14" i="91"/>
  <c r="L14" i="91"/>
  <c r="K14" i="91"/>
  <c r="I14" i="91"/>
  <c r="H14" i="91"/>
  <c r="G14" i="91"/>
  <c r="E14" i="91"/>
  <c r="D14" i="91"/>
  <c r="C14" i="91"/>
  <c r="B14" i="91"/>
  <c r="AK13" i="91"/>
  <c r="AJ13" i="91"/>
  <c r="AI13" i="91"/>
  <c r="AH13" i="91"/>
  <c r="AG13" i="91"/>
  <c r="AF13" i="91"/>
  <c r="AE13" i="91"/>
  <c r="AD13" i="91"/>
  <c r="AC13" i="91"/>
  <c r="AB13" i="91"/>
  <c r="AA13" i="91"/>
  <c r="Z13" i="91"/>
  <c r="Y13" i="91"/>
  <c r="X13" i="91"/>
  <c r="W13" i="91"/>
  <c r="V13" i="91"/>
  <c r="U13" i="91"/>
  <c r="T13" i="91"/>
  <c r="S13" i="91"/>
  <c r="R13" i="91"/>
  <c r="Q13" i="91"/>
  <c r="L13" i="91"/>
  <c r="K13" i="91"/>
  <c r="I13" i="91"/>
  <c r="H13" i="91"/>
  <c r="G13" i="91"/>
  <c r="E13" i="91"/>
  <c r="D13" i="91"/>
  <c r="C13" i="91"/>
  <c r="B13" i="91"/>
  <c r="AK12" i="91"/>
  <c r="AJ12" i="91"/>
  <c r="AI12" i="91"/>
  <c r="AH12" i="91"/>
  <c r="AG12" i="91"/>
  <c r="AF12" i="91"/>
  <c r="AE12" i="91"/>
  <c r="AD12" i="91"/>
  <c r="AC12" i="91"/>
  <c r="AB12" i="91"/>
  <c r="AA12" i="91"/>
  <c r="Z12" i="91"/>
  <c r="Y12" i="91"/>
  <c r="X12" i="91"/>
  <c r="W12" i="91"/>
  <c r="V12" i="91"/>
  <c r="U12" i="91"/>
  <c r="T12" i="91"/>
  <c r="S12" i="91"/>
  <c r="R12" i="91"/>
  <c r="Q12" i="91"/>
  <c r="L12" i="91"/>
  <c r="K12" i="91"/>
  <c r="I12" i="91"/>
  <c r="H12" i="91"/>
  <c r="G12" i="91"/>
  <c r="E12" i="91"/>
  <c r="D12" i="91"/>
  <c r="C12" i="91"/>
  <c r="B12" i="91"/>
  <c r="AK11" i="91"/>
  <c r="AJ11" i="91"/>
  <c r="AI11" i="91"/>
  <c r="AH11" i="91"/>
  <c r="AG11" i="91"/>
  <c r="AF11" i="91"/>
  <c r="AE11" i="91"/>
  <c r="AD11" i="91"/>
  <c r="AC11" i="91"/>
  <c r="AB11" i="91"/>
  <c r="AA11" i="91"/>
  <c r="Z11" i="91"/>
  <c r="Y11" i="91"/>
  <c r="X11" i="91"/>
  <c r="W11" i="91"/>
  <c r="V11" i="91"/>
  <c r="U11" i="91"/>
  <c r="T11" i="91"/>
  <c r="S11" i="91"/>
  <c r="R11" i="91"/>
  <c r="Q11" i="91"/>
  <c r="L11" i="91"/>
  <c r="K11" i="91"/>
  <c r="I11" i="91"/>
  <c r="H11" i="91"/>
  <c r="G11" i="91"/>
  <c r="E11" i="91"/>
  <c r="D11" i="91"/>
  <c r="C11" i="91"/>
  <c r="B11" i="91"/>
  <c r="AK10" i="91"/>
  <c r="AJ10" i="91"/>
  <c r="AI10" i="91"/>
  <c r="AH10" i="91"/>
  <c r="AG10" i="91"/>
  <c r="AF10" i="91"/>
  <c r="AE10" i="91"/>
  <c r="AD10" i="91"/>
  <c r="AC10" i="91"/>
  <c r="AB10" i="91"/>
  <c r="AA10" i="91"/>
  <c r="Z10" i="91"/>
  <c r="Y10" i="91"/>
  <c r="X10" i="91"/>
  <c r="W10" i="91"/>
  <c r="V10" i="91"/>
  <c r="U10" i="91"/>
  <c r="T10" i="91"/>
  <c r="S10" i="91"/>
  <c r="R10" i="91"/>
  <c r="Q10" i="91"/>
  <c r="L10" i="91"/>
  <c r="K10" i="91"/>
  <c r="I10" i="91"/>
  <c r="H10" i="91"/>
  <c r="G10" i="91"/>
  <c r="E10" i="91"/>
  <c r="D10" i="91"/>
  <c r="C10" i="91"/>
  <c r="B10" i="91"/>
  <c r="AK9" i="91"/>
  <c r="AJ9" i="91"/>
  <c r="AI9" i="91"/>
  <c r="AH9" i="91"/>
  <c r="AG9" i="91"/>
  <c r="AF9" i="91"/>
  <c r="AE9" i="91"/>
  <c r="AD9" i="91"/>
  <c r="AC9" i="91"/>
  <c r="AB9" i="91"/>
  <c r="AA9" i="91"/>
  <c r="Z9" i="91"/>
  <c r="Y9" i="91"/>
  <c r="X9" i="91"/>
  <c r="W9" i="91"/>
  <c r="V9" i="91"/>
  <c r="U9" i="91"/>
  <c r="T9" i="91"/>
  <c r="S9" i="91"/>
  <c r="R9" i="91"/>
  <c r="Q9" i="91"/>
  <c r="L9" i="91"/>
  <c r="K9" i="91"/>
  <c r="I9" i="91"/>
  <c r="H9" i="91"/>
  <c r="G9" i="91"/>
  <c r="E9" i="91"/>
  <c r="D9" i="91"/>
  <c r="C9" i="91"/>
  <c r="B9" i="91"/>
  <c r="AK8" i="91"/>
  <c r="AJ8" i="91"/>
  <c r="AI8" i="91"/>
  <c r="AH8" i="91"/>
  <c r="AG8" i="91"/>
  <c r="AF8" i="91"/>
  <c r="AE8" i="91"/>
  <c r="AD8" i="91"/>
  <c r="AC8" i="91"/>
  <c r="AB8" i="91"/>
  <c r="AA8" i="91"/>
  <c r="Z8" i="91"/>
  <c r="Y8" i="91"/>
  <c r="X8" i="91"/>
  <c r="W8" i="91"/>
  <c r="V8" i="91"/>
  <c r="U8" i="91"/>
  <c r="T8" i="91"/>
  <c r="S8" i="91"/>
  <c r="R8" i="91"/>
  <c r="Q8" i="91"/>
  <c r="L8" i="91"/>
  <c r="K8" i="91"/>
  <c r="I8" i="91"/>
  <c r="H8" i="91"/>
  <c r="G8" i="91"/>
  <c r="E8" i="91"/>
  <c r="D8" i="91"/>
  <c r="C8" i="91"/>
  <c r="B8" i="91"/>
  <c r="AK7" i="91"/>
  <c r="AJ7" i="91"/>
  <c r="AI7" i="91"/>
  <c r="AH7" i="91"/>
  <c r="AG7" i="91"/>
  <c r="AF7" i="91"/>
  <c r="AE7" i="91"/>
  <c r="AD7" i="91"/>
  <c r="AC7" i="91"/>
  <c r="AB7" i="91"/>
  <c r="AA7" i="91"/>
  <c r="Z7" i="91"/>
  <c r="Y7" i="91"/>
  <c r="X7" i="91"/>
  <c r="W7" i="91"/>
  <c r="V7" i="91"/>
  <c r="U7" i="91"/>
  <c r="T7" i="91"/>
  <c r="S7" i="91"/>
  <c r="R7" i="91"/>
  <c r="Q7" i="91"/>
  <c r="L7" i="91"/>
  <c r="K7" i="91"/>
  <c r="I7" i="91"/>
  <c r="H7" i="91"/>
  <c r="G7" i="91"/>
  <c r="E7" i="91"/>
  <c r="D7" i="91"/>
  <c r="C7" i="91"/>
  <c r="B7" i="91"/>
  <c r="AK6" i="91"/>
  <c r="AJ6" i="91"/>
  <c r="AI6" i="91"/>
  <c r="AH6" i="91"/>
  <c r="AG6" i="91"/>
  <c r="AF6" i="91"/>
  <c r="AE6" i="91"/>
  <c r="AD6" i="91"/>
  <c r="AC6" i="91"/>
  <c r="AB6" i="91"/>
  <c r="AA6" i="91"/>
  <c r="Z6" i="91"/>
  <c r="Y6" i="91"/>
  <c r="X6" i="91"/>
  <c r="W6" i="91"/>
  <c r="V6" i="91"/>
  <c r="U6" i="91"/>
  <c r="T6" i="91"/>
  <c r="S6" i="91"/>
  <c r="R6" i="91"/>
  <c r="Q6" i="91"/>
  <c r="L6" i="91"/>
  <c r="K6" i="91"/>
  <c r="I6" i="91"/>
  <c r="H6" i="91"/>
  <c r="G6" i="91"/>
  <c r="E6" i="91"/>
  <c r="D6" i="91"/>
  <c r="C6" i="91"/>
  <c r="B6" i="91"/>
  <c r="AK6" i="90"/>
  <c r="AJ6" i="90"/>
  <c r="AI6" i="90"/>
  <c r="AH6" i="90"/>
  <c r="AG6" i="90"/>
  <c r="AF6" i="90"/>
  <c r="AE6" i="90"/>
  <c r="AD6" i="90"/>
  <c r="AC6" i="90"/>
  <c r="AB6" i="90"/>
  <c r="AA6" i="90"/>
  <c r="Z6" i="90"/>
  <c r="Y6" i="90"/>
  <c r="X6" i="90"/>
  <c r="W6" i="90"/>
  <c r="V6" i="90"/>
  <c r="U6" i="90"/>
  <c r="T6" i="90"/>
  <c r="S6" i="90"/>
  <c r="R6" i="90"/>
  <c r="Q6" i="90"/>
  <c r="L6" i="90"/>
  <c r="K6" i="90"/>
  <c r="I6" i="90"/>
  <c r="H6" i="90"/>
  <c r="G6" i="90"/>
  <c r="E6" i="90"/>
  <c r="D6" i="90"/>
  <c r="C6" i="90"/>
  <c r="B6" i="90"/>
  <c r="AK16" i="89"/>
  <c r="AJ16" i="89"/>
  <c r="AI16" i="89"/>
  <c r="AH16" i="89"/>
  <c r="AG16" i="89"/>
  <c r="AF16" i="89"/>
  <c r="AE16" i="89"/>
  <c r="AD16" i="89"/>
  <c r="AC16" i="89"/>
  <c r="AB16" i="89"/>
  <c r="AA16" i="89"/>
  <c r="Z16" i="89"/>
  <c r="Y16" i="89"/>
  <c r="X16" i="89"/>
  <c r="W16" i="89"/>
  <c r="V16" i="89"/>
  <c r="U16" i="89"/>
  <c r="T16" i="89"/>
  <c r="S16" i="89"/>
  <c r="R16" i="89"/>
  <c r="Q16" i="89"/>
  <c r="L16" i="89"/>
  <c r="K16" i="89"/>
  <c r="I16" i="89"/>
  <c r="H16" i="89"/>
  <c r="G16" i="89"/>
  <c r="E16" i="89"/>
  <c r="D16" i="89"/>
  <c r="C16" i="89"/>
  <c r="B16" i="89"/>
  <c r="AK15" i="89"/>
  <c r="AJ15" i="89"/>
  <c r="AI15" i="89"/>
  <c r="AH15" i="89"/>
  <c r="AG15" i="89"/>
  <c r="AF15" i="89"/>
  <c r="AE15" i="89"/>
  <c r="AD15" i="89"/>
  <c r="AC15" i="89"/>
  <c r="AB15" i="89"/>
  <c r="AA15" i="89"/>
  <c r="Z15" i="89"/>
  <c r="Y15" i="89"/>
  <c r="X15" i="89"/>
  <c r="W15" i="89"/>
  <c r="V15" i="89"/>
  <c r="U15" i="89"/>
  <c r="T15" i="89"/>
  <c r="S15" i="89"/>
  <c r="R15" i="89"/>
  <c r="Q15" i="89"/>
  <c r="L15" i="89"/>
  <c r="K15" i="89"/>
  <c r="I15" i="89"/>
  <c r="H15" i="89"/>
  <c r="G15" i="89"/>
  <c r="E15" i="89"/>
  <c r="D15" i="89"/>
  <c r="C15" i="89"/>
  <c r="B15" i="89"/>
  <c r="AK14" i="89"/>
  <c r="AJ14" i="89"/>
  <c r="AI14" i="89"/>
  <c r="AH14" i="89"/>
  <c r="AG14" i="89"/>
  <c r="AF14" i="89"/>
  <c r="AE14" i="89"/>
  <c r="AD14" i="89"/>
  <c r="AC14" i="89"/>
  <c r="AB14" i="89"/>
  <c r="AA14" i="89"/>
  <c r="Z14" i="89"/>
  <c r="Y14" i="89"/>
  <c r="X14" i="89"/>
  <c r="W14" i="89"/>
  <c r="V14" i="89"/>
  <c r="U14" i="89"/>
  <c r="T14" i="89"/>
  <c r="S14" i="89"/>
  <c r="R14" i="89"/>
  <c r="Q14" i="89"/>
  <c r="L14" i="89"/>
  <c r="K14" i="89"/>
  <c r="I14" i="89"/>
  <c r="H14" i="89"/>
  <c r="G14" i="89"/>
  <c r="E14" i="89"/>
  <c r="D14" i="89"/>
  <c r="C14" i="89"/>
  <c r="B14" i="89"/>
  <c r="AK13" i="89"/>
  <c r="AJ13" i="89"/>
  <c r="AI13" i="89"/>
  <c r="AH13" i="89"/>
  <c r="AG13" i="89"/>
  <c r="AF13" i="89"/>
  <c r="AE13" i="89"/>
  <c r="AD13" i="89"/>
  <c r="AC13" i="89"/>
  <c r="AB13" i="89"/>
  <c r="AA13" i="89"/>
  <c r="Z13" i="89"/>
  <c r="Y13" i="89"/>
  <c r="X13" i="89"/>
  <c r="W13" i="89"/>
  <c r="V13" i="89"/>
  <c r="U13" i="89"/>
  <c r="T13" i="89"/>
  <c r="S13" i="89"/>
  <c r="R13" i="89"/>
  <c r="Q13" i="89"/>
  <c r="L13" i="89"/>
  <c r="K13" i="89"/>
  <c r="I13" i="89"/>
  <c r="H13" i="89"/>
  <c r="G13" i="89"/>
  <c r="E13" i="89"/>
  <c r="D13" i="89"/>
  <c r="C13" i="89"/>
  <c r="B13" i="89"/>
  <c r="AK12" i="89"/>
  <c r="AJ12" i="89"/>
  <c r="AI12" i="89"/>
  <c r="AH12" i="89"/>
  <c r="AG12" i="89"/>
  <c r="AF12" i="89"/>
  <c r="AE12" i="89"/>
  <c r="AD12" i="89"/>
  <c r="AC12" i="89"/>
  <c r="AB12" i="89"/>
  <c r="AA12" i="89"/>
  <c r="Z12" i="89"/>
  <c r="Y12" i="89"/>
  <c r="X12" i="89"/>
  <c r="W12" i="89"/>
  <c r="V12" i="89"/>
  <c r="U12" i="89"/>
  <c r="T12" i="89"/>
  <c r="S12" i="89"/>
  <c r="R12" i="89"/>
  <c r="Q12" i="89"/>
  <c r="L12" i="89"/>
  <c r="K12" i="89"/>
  <c r="I12" i="89"/>
  <c r="H12" i="89"/>
  <c r="G12" i="89"/>
  <c r="E12" i="89"/>
  <c r="D12" i="89"/>
  <c r="C12" i="89"/>
  <c r="B12" i="89"/>
  <c r="AK11" i="89"/>
  <c r="AJ11" i="89"/>
  <c r="AI11" i="89"/>
  <c r="AH11" i="89"/>
  <c r="AG11" i="89"/>
  <c r="AF11" i="89"/>
  <c r="AE11" i="89"/>
  <c r="AD11" i="89"/>
  <c r="AC11" i="89"/>
  <c r="AB11" i="89"/>
  <c r="AA11" i="89"/>
  <c r="Z11" i="89"/>
  <c r="Y11" i="89"/>
  <c r="X11" i="89"/>
  <c r="W11" i="89"/>
  <c r="V11" i="89"/>
  <c r="U11" i="89"/>
  <c r="T11" i="89"/>
  <c r="S11" i="89"/>
  <c r="R11" i="89"/>
  <c r="Q11" i="89"/>
  <c r="L11" i="89"/>
  <c r="K11" i="89"/>
  <c r="I11" i="89"/>
  <c r="H11" i="89"/>
  <c r="G11" i="89"/>
  <c r="E11" i="89"/>
  <c r="D11" i="89"/>
  <c r="C11" i="89"/>
  <c r="B11" i="89"/>
  <c r="AK10" i="89"/>
  <c r="AJ10" i="89"/>
  <c r="AI10" i="89"/>
  <c r="AH10" i="89"/>
  <c r="AG10" i="89"/>
  <c r="AF10" i="89"/>
  <c r="AE10" i="89"/>
  <c r="AD10" i="89"/>
  <c r="AC10" i="89"/>
  <c r="AB10" i="89"/>
  <c r="AA10" i="89"/>
  <c r="Z10" i="89"/>
  <c r="Y10" i="89"/>
  <c r="X10" i="89"/>
  <c r="W10" i="89"/>
  <c r="V10" i="89"/>
  <c r="U10" i="89"/>
  <c r="T10" i="89"/>
  <c r="S10" i="89"/>
  <c r="R10" i="89"/>
  <c r="Q10" i="89"/>
  <c r="L10" i="89"/>
  <c r="K10" i="89"/>
  <c r="I10" i="89"/>
  <c r="H10" i="89"/>
  <c r="G10" i="89"/>
  <c r="E10" i="89"/>
  <c r="D10" i="89"/>
  <c r="C10" i="89"/>
  <c r="B10" i="89"/>
  <c r="AK9" i="89"/>
  <c r="AJ9" i="89"/>
  <c r="AI9" i="89"/>
  <c r="AH9" i="89"/>
  <c r="AG9" i="89"/>
  <c r="AF9" i="89"/>
  <c r="AE9" i="89"/>
  <c r="AD9" i="89"/>
  <c r="AC9" i="89"/>
  <c r="AB9" i="89"/>
  <c r="AA9" i="89"/>
  <c r="Z9" i="89"/>
  <c r="Y9" i="89"/>
  <c r="X9" i="89"/>
  <c r="W9" i="89"/>
  <c r="V9" i="89"/>
  <c r="U9" i="89"/>
  <c r="T9" i="89"/>
  <c r="S9" i="89"/>
  <c r="R9" i="89"/>
  <c r="Q9" i="89"/>
  <c r="L9" i="89"/>
  <c r="K9" i="89"/>
  <c r="I9" i="89"/>
  <c r="H9" i="89"/>
  <c r="G9" i="89"/>
  <c r="E9" i="89"/>
  <c r="D9" i="89"/>
  <c r="C9" i="89"/>
  <c r="B9" i="89"/>
  <c r="AK8" i="89"/>
  <c r="AJ8" i="89"/>
  <c r="AI8" i="89"/>
  <c r="AH8" i="89"/>
  <c r="AG8" i="89"/>
  <c r="AF8" i="89"/>
  <c r="AE8" i="89"/>
  <c r="AD8" i="89"/>
  <c r="AC8" i="89"/>
  <c r="AB8" i="89"/>
  <c r="AA8" i="89"/>
  <c r="Z8" i="89"/>
  <c r="Y8" i="89"/>
  <c r="X8" i="89"/>
  <c r="W8" i="89"/>
  <c r="V8" i="89"/>
  <c r="U8" i="89"/>
  <c r="T8" i="89"/>
  <c r="S8" i="89"/>
  <c r="R8" i="89"/>
  <c r="Q8" i="89"/>
  <c r="L8" i="89"/>
  <c r="K8" i="89"/>
  <c r="I8" i="89"/>
  <c r="H8" i="89"/>
  <c r="G8" i="89"/>
  <c r="E8" i="89"/>
  <c r="D8" i="89"/>
  <c r="C8" i="89"/>
  <c r="B8" i="89"/>
  <c r="AK7" i="89"/>
  <c r="AJ7" i="89"/>
  <c r="AI7" i="89"/>
  <c r="AH7" i="89"/>
  <c r="AG7" i="89"/>
  <c r="AF7" i="89"/>
  <c r="AE7" i="89"/>
  <c r="AD7" i="89"/>
  <c r="AC7" i="89"/>
  <c r="AB7" i="89"/>
  <c r="AA7" i="89"/>
  <c r="Z7" i="89"/>
  <c r="Y7" i="89"/>
  <c r="X7" i="89"/>
  <c r="W7" i="89"/>
  <c r="V7" i="89"/>
  <c r="U7" i="89"/>
  <c r="T7" i="89"/>
  <c r="S7" i="89"/>
  <c r="R7" i="89"/>
  <c r="Q7" i="89"/>
  <c r="L7" i="89"/>
  <c r="K7" i="89"/>
  <c r="I7" i="89"/>
  <c r="H7" i="89"/>
  <c r="G7" i="89"/>
  <c r="E7" i="89"/>
  <c r="D7" i="89"/>
  <c r="C7" i="89"/>
  <c r="B7" i="89"/>
  <c r="AK6" i="89"/>
  <c r="AJ6" i="89"/>
  <c r="AI6" i="89"/>
  <c r="AH6" i="89"/>
  <c r="AG6" i="89"/>
  <c r="AF6" i="89"/>
  <c r="AE6" i="89"/>
  <c r="AD6" i="89"/>
  <c r="AC6" i="89"/>
  <c r="AB6" i="89"/>
  <c r="AA6" i="89"/>
  <c r="Z6" i="89"/>
  <c r="Y6" i="89"/>
  <c r="X6" i="89"/>
  <c r="W6" i="89"/>
  <c r="V6" i="89"/>
  <c r="U6" i="89"/>
  <c r="T6" i="89"/>
  <c r="S6" i="89"/>
  <c r="R6" i="89"/>
  <c r="Q6" i="89"/>
  <c r="L6" i="89"/>
  <c r="K6" i="89"/>
  <c r="I6" i="89"/>
  <c r="H6" i="89"/>
  <c r="G6" i="89"/>
  <c r="E6" i="89"/>
  <c r="D6" i="89"/>
  <c r="C6" i="89"/>
  <c r="B6" i="89"/>
  <c r="AK37" i="88"/>
  <c r="AJ37" i="88"/>
  <c r="AI37" i="88"/>
  <c r="AH37" i="88"/>
  <c r="AG37" i="88"/>
  <c r="AF37" i="88"/>
  <c r="AE37" i="88"/>
  <c r="AD37" i="88"/>
  <c r="AC37" i="88"/>
  <c r="AB37" i="88"/>
  <c r="AA37" i="88"/>
  <c r="Z37" i="88"/>
  <c r="Y37" i="88"/>
  <c r="X37" i="88"/>
  <c r="W37" i="88"/>
  <c r="V37" i="88"/>
  <c r="U37" i="88"/>
  <c r="T37" i="88"/>
  <c r="S37" i="88"/>
  <c r="R37" i="88"/>
  <c r="Q37" i="88"/>
  <c r="L37" i="88"/>
  <c r="K37" i="88"/>
  <c r="I37" i="88"/>
  <c r="H37" i="88"/>
  <c r="G37" i="88"/>
  <c r="E37" i="88"/>
  <c r="D37" i="88"/>
  <c r="C37" i="88"/>
  <c r="B37" i="88"/>
  <c r="AK36" i="88"/>
  <c r="AJ36" i="88"/>
  <c r="AI36" i="88"/>
  <c r="AH36" i="88"/>
  <c r="AG36" i="88"/>
  <c r="AF36" i="88"/>
  <c r="AE36" i="88"/>
  <c r="AD36" i="88"/>
  <c r="AC36" i="88"/>
  <c r="AB36" i="88"/>
  <c r="AA36" i="88"/>
  <c r="Z36" i="88"/>
  <c r="Y36" i="88"/>
  <c r="X36" i="88"/>
  <c r="W36" i="88"/>
  <c r="V36" i="88"/>
  <c r="U36" i="88"/>
  <c r="T36" i="88"/>
  <c r="S36" i="88"/>
  <c r="R36" i="88"/>
  <c r="Q36" i="88"/>
  <c r="L36" i="88"/>
  <c r="K36" i="88"/>
  <c r="I36" i="88"/>
  <c r="H36" i="88"/>
  <c r="G36" i="88"/>
  <c r="E36" i="88"/>
  <c r="D36" i="88"/>
  <c r="C36" i="88"/>
  <c r="B36" i="88"/>
  <c r="AK35" i="88"/>
  <c r="AJ35" i="88"/>
  <c r="AI35" i="88"/>
  <c r="AH35" i="88"/>
  <c r="AG35" i="88"/>
  <c r="AF35" i="88"/>
  <c r="AE35" i="88"/>
  <c r="AD35" i="88"/>
  <c r="AC35" i="88"/>
  <c r="AB35" i="88"/>
  <c r="AA35" i="88"/>
  <c r="Z35" i="88"/>
  <c r="Y35" i="88"/>
  <c r="X35" i="88"/>
  <c r="W35" i="88"/>
  <c r="V35" i="88"/>
  <c r="U35" i="88"/>
  <c r="T35" i="88"/>
  <c r="S35" i="88"/>
  <c r="R35" i="88"/>
  <c r="Q35" i="88"/>
  <c r="L35" i="88"/>
  <c r="K35" i="88"/>
  <c r="I35" i="88"/>
  <c r="H35" i="88"/>
  <c r="G35" i="88"/>
  <c r="E35" i="88"/>
  <c r="D35" i="88"/>
  <c r="C35" i="88"/>
  <c r="B35" i="88"/>
  <c r="AK34" i="88"/>
  <c r="AJ34" i="88"/>
  <c r="AI34" i="88"/>
  <c r="AH34" i="88"/>
  <c r="AG34" i="88"/>
  <c r="AF34" i="88"/>
  <c r="AE34" i="88"/>
  <c r="AD34" i="88"/>
  <c r="AC34" i="88"/>
  <c r="AB34" i="88"/>
  <c r="AA34" i="88"/>
  <c r="Z34" i="88"/>
  <c r="Y34" i="88"/>
  <c r="X34" i="88"/>
  <c r="W34" i="88"/>
  <c r="V34" i="88"/>
  <c r="U34" i="88"/>
  <c r="T34" i="88"/>
  <c r="S34" i="88"/>
  <c r="R34" i="88"/>
  <c r="Q34" i="88"/>
  <c r="L34" i="88"/>
  <c r="K34" i="88"/>
  <c r="I34" i="88"/>
  <c r="H34" i="88"/>
  <c r="G34" i="88"/>
  <c r="E34" i="88"/>
  <c r="D34" i="88"/>
  <c r="C34" i="88"/>
  <c r="B34" i="88"/>
  <c r="AK33" i="88"/>
  <c r="AJ33" i="88"/>
  <c r="AI33" i="88"/>
  <c r="AH33" i="88"/>
  <c r="AG33" i="88"/>
  <c r="AF33" i="88"/>
  <c r="AE33" i="88"/>
  <c r="AD33" i="88"/>
  <c r="AC33" i="88"/>
  <c r="AB33" i="88"/>
  <c r="AA33" i="88"/>
  <c r="Z33" i="88"/>
  <c r="Y33" i="88"/>
  <c r="X33" i="88"/>
  <c r="W33" i="88"/>
  <c r="V33" i="88"/>
  <c r="U33" i="88"/>
  <c r="T33" i="88"/>
  <c r="S33" i="88"/>
  <c r="R33" i="88"/>
  <c r="Q33" i="88"/>
  <c r="L33" i="88"/>
  <c r="K33" i="88"/>
  <c r="I33" i="88"/>
  <c r="H33" i="88"/>
  <c r="G33" i="88"/>
  <c r="E33" i="88"/>
  <c r="D33" i="88"/>
  <c r="C33" i="88"/>
  <c r="B33" i="88"/>
  <c r="AK32" i="88"/>
  <c r="AJ32" i="88"/>
  <c r="AI32" i="88"/>
  <c r="AH32" i="88"/>
  <c r="AG32" i="88"/>
  <c r="AF32" i="88"/>
  <c r="AE32" i="88"/>
  <c r="AD32" i="88"/>
  <c r="AC32" i="88"/>
  <c r="AB32" i="88"/>
  <c r="AA32" i="88"/>
  <c r="Z32" i="88"/>
  <c r="Y32" i="88"/>
  <c r="X32" i="88"/>
  <c r="W32" i="88"/>
  <c r="V32" i="88"/>
  <c r="U32" i="88"/>
  <c r="T32" i="88"/>
  <c r="S32" i="88"/>
  <c r="R32" i="88"/>
  <c r="Q32" i="88"/>
  <c r="L32" i="88"/>
  <c r="K32" i="88"/>
  <c r="I32" i="88"/>
  <c r="H32" i="88"/>
  <c r="G32" i="88"/>
  <c r="E32" i="88"/>
  <c r="D32" i="88"/>
  <c r="C32" i="88"/>
  <c r="B32" i="88"/>
  <c r="AK31" i="88"/>
  <c r="AJ31" i="88"/>
  <c r="AI31" i="88"/>
  <c r="AH31" i="88"/>
  <c r="AG31" i="88"/>
  <c r="AF31" i="88"/>
  <c r="AE31" i="88"/>
  <c r="AD31" i="88"/>
  <c r="AC31" i="88"/>
  <c r="AB31" i="88"/>
  <c r="AA31" i="88"/>
  <c r="Z31" i="88"/>
  <c r="Y31" i="88"/>
  <c r="X31" i="88"/>
  <c r="W31" i="88"/>
  <c r="V31" i="88"/>
  <c r="U31" i="88"/>
  <c r="T31" i="88"/>
  <c r="S31" i="88"/>
  <c r="R31" i="88"/>
  <c r="Q31" i="88"/>
  <c r="L31" i="88"/>
  <c r="K31" i="88"/>
  <c r="I31" i="88"/>
  <c r="H31" i="88"/>
  <c r="G31" i="88"/>
  <c r="E31" i="88"/>
  <c r="D31" i="88"/>
  <c r="C31" i="88"/>
  <c r="B31" i="88"/>
  <c r="AK30" i="88"/>
  <c r="AJ30" i="88"/>
  <c r="AI30" i="88"/>
  <c r="AH30" i="88"/>
  <c r="AG30" i="88"/>
  <c r="AF30" i="88"/>
  <c r="AE30" i="88"/>
  <c r="AD30" i="88"/>
  <c r="AC30" i="88"/>
  <c r="AB30" i="88"/>
  <c r="AA30" i="88"/>
  <c r="Z30" i="88"/>
  <c r="Y30" i="88"/>
  <c r="X30" i="88"/>
  <c r="W30" i="88"/>
  <c r="V30" i="88"/>
  <c r="U30" i="88"/>
  <c r="T30" i="88"/>
  <c r="S30" i="88"/>
  <c r="R30" i="88"/>
  <c r="Q30" i="88"/>
  <c r="L30" i="88"/>
  <c r="K30" i="88"/>
  <c r="I30" i="88"/>
  <c r="H30" i="88"/>
  <c r="G30" i="88"/>
  <c r="E30" i="88"/>
  <c r="D30" i="88"/>
  <c r="C30" i="88"/>
  <c r="B30" i="88"/>
  <c r="AK29" i="88"/>
  <c r="AJ29" i="88"/>
  <c r="AI29" i="88"/>
  <c r="AH29" i="88"/>
  <c r="AG29" i="88"/>
  <c r="AF29" i="88"/>
  <c r="AE29" i="88"/>
  <c r="AD29" i="88"/>
  <c r="AC29" i="88"/>
  <c r="AB29" i="88"/>
  <c r="AA29" i="88"/>
  <c r="Z29" i="88"/>
  <c r="Y29" i="88"/>
  <c r="X29" i="88"/>
  <c r="W29" i="88"/>
  <c r="V29" i="88"/>
  <c r="U29" i="88"/>
  <c r="T29" i="88"/>
  <c r="S29" i="88"/>
  <c r="R29" i="88"/>
  <c r="Q29" i="88"/>
  <c r="L29" i="88"/>
  <c r="K29" i="88"/>
  <c r="I29" i="88"/>
  <c r="H29" i="88"/>
  <c r="G29" i="88"/>
  <c r="E29" i="88"/>
  <c r="D29" i="88"/>
  <c r="C29" i="88"/>
  <c r="B29" i="88"/>
  <c r="AK28" i="88"/>
  <c r="AJ28" i="88"/>
  <c r="AI28" i="88"/>
  <c r="AH28" i="88"/>
  <c r="AG28" i="88"/>
  <c r="AF28" i="88"/>
  <c r="AE28" i="88"/>
  <c r="AD28" i="88"/>
  <c r="AC28" i="88"/>
  <c r="AB28" i="88"/>
  <c r="AA28" i="88"/>
  <c r="Z28" i="88"/>
  <c r="Y28" i="88"/>
  <c r="X28" i="88"/>
  <c r="W28" i="88"/>
  <c r="V28" i="88"/>
  <c r="U28" i="88"/>
  <c r="T28" i="88"/>
  <c r="S28" i="88"/>
  <c r="R28" i="88"/>
  <c r="Q28" i="88"/>
  <c r="L28" i="88"/>
  <c r="K28" i="88"/>
  <c r="I28" i="88"/>
  <c r="H28" i="88"/>
  <c r="G28" i="88"/>
  <c r="E28" i="88"/>
  <c r="D28" i="88"/>
  <c r="C28" i="88"/>
  <c r="B28" i="88"/>
  <c r="AK27" i="88"/>
  <c r="AJ27" i="88"/>
  <c r="AI27" i="88"/>
  <c r="AH27" i="88"/>
  <c r="AG27" i="88"/>
  <c r="AF27" i="88"/>
  <c r="AE27" i="88"/>
  <c r="AD27" i="88"/>
  <c r="AC27" i="88"/>
  <c r="AB27" i="88"/>
  <c r="AA27" i="88"/>
  <c r="Z27" i="88"/>
  <c r="Y27" i="88"/>
  <c r="X27" i="88"/>
  <c r="W27" i="88"/>
  <c r="V27" i="88"/>
  <c r="U27" i="88"/>
  <c r="T27" i="88"/>
  <c r="S27" i="88"/>
  <c r="R27" i="88"/>
  <c r="Q27" i="88"/>
  <c r="L27" i="88"/>
  <c r="K27" i="88"/>
  <c r="I27" i="88"/>
  <c r="H27" i="88"/>
  <c r="G27" i="88"/>
  <c r="E27" i="88"/>
  <c r="D27" i="88"/>
  <c r="C27" i="88"/>
  <c r="B27" i="88"/>
  <c r="AK26" i="88"/>
  <c r="AJ26" i="88"/>
  <c r="AI26" i="88"/>
  <c r="AH26" i="88"/>
  <c r="AG26" i="88"/>
  <c r="AF26" i="88"/>
  <c r="AE26" i="88"/>
  <c r="AD26" i="88"/>
  <c r="AC26" i="88"/>
  <c r="AB26" i="88"/>
  <c r="AA26" i="88"/>
  <c r="Z26" i="88"/>
  <c r="Y26" i="88"/>
  <c r="X26" i="88"/>
  <c r="W26" i="88"/>
  <c r="V26" i="88"/>
  <c r="U26" i="88"/>
  <c r="T26" i="88"/>
  <c r="S26" i="88"/>
  <c r="R26" i="88"/>
  <c r="Q26" i="88"/>
  <c r="L26" i="88"/>
  <c r="K26" i="88"/>
  <c r="I26" i="88"/>
  <c r="H26" i="88"/>
  <c r="G26" i="88"/>
  <c r="E26" i="88"/>
  <c r="D26" i="88"/>
  <c r="C26" i="88"/>
  <c r="B26" i="88"/>
  <c r="AK25" i="88"/>
  <c r="AJ25" i="88"/>
  <c r="AI25" i="88"/>
  <c r="AH25" i="88"/>
  <c r="AG25" i="88"/>
  <c r="AF25" i="88"/>
  <c r="AE25" i="88"/>
  <c r="AD25" i="88"/>
  <c r="AC25" i="88"/>
  <c r="AB25" i="88"/>
  <c r="AA25" i="88"/>
  <c r="Z25" i="88"/>
  <c r="Y25" i="88"/>
  <c r="X25" i="88"/>
  <c r="W25" i="88"/>
  <c r="V25" i="88"/>
  <c r="U25" i="88"/>
  <c r="T25" i="88"/>
  <c r="S25" i="88"/>
  <c r="R25" i="88"/>
  <c r="Q25" i="88"/>
  <c r="L25" i="88"/>
  <c r="K25" i="88"/>
  <c r="I25" i="88"/>
  <c r="H25" i="88"/>
  <c r="G25" i="88"/>
  <c r="E25" i="88"/>
  <c r="D25" i="88"/>
  <c r="C25" i="88"/>
  <c r="B25" i="88"/>
  <c r="AK24" i="88"/>
  <c r="AJ24" i="88"/>
  <c r="AI24" i="88"/>
  <c r="AH24" i="88"/>
  <c r="AG24" i="88"/>
  <c r="AF24" i="88"/>
  <c r="AE24" i="88"/>
  <c r="AD24" i="88"/>
  <c r="AC24" i="88"/>
  <c r="AB24" i="88"/>
  <c r="AA24" i="88"/>
  <c r="Z24" i="88"/>
  <c r="Y24" i="88"/>
  <c r="X24" i="88"/>
  <c r="W24" i="88"/>
  <c r="V24" i="88"/>
  <c r="U24" i="88"/>
  <c r="T24" i="88"/>
  <c r="S24" i="88"/>
  <c r="R24" i="88"/>
  <c r="Q24" i="88"/>
  <c r="L24" i="88"/>
  <c r="K24" i="88"/>
  <c r="I24" i="88"/>
  <c r="H24" i="88"/>
  <c r="G24" i="88"/>
  <c r="E24" i="88"/>
  <c r="D24" i="88"/>
  <c r="C24" i="88"/>
  <c r="B24" i="88"/>
  <c r="AK23" i="88"/>
  <c r="AJ23" i="88"/>
  <c r="AI23" i="88"/>
  <c r="AH23" i="88"/>
  <c r="AG23" i="88"/>
  <c r="AF23" i="88"/>
  <c r="AE23" i="88"/>
  <c r="AD23" i="88"/>
  <c r="AC23" i="88"/>
  <c r="AB23" i="88"/>
  <c r="AA23" i="88"/>
  <c r="Z23" i="88"/>
  <c r="Y23" i="88"/>
  <c r="X23" i="88"/>
  <c r="W23" i="88"/>
  <c r="V23" i="88"/>
  <c r="U23" i="88"/>
  <c r="T23" i="88"/>
  <c r="S23" i="88"/>
  <c r="R23" i="88"/>
  <c r="Q23" i="88"/>
  <c r="L23" i="88"/>
  <c r="K23" i="88"/>
  <c r="I23" i="88"/>
  <c r="H23" i="88"/>
  <c r="G23" i="88"/>
  <c r="E23" i="88"/>
  <c r="D23" i="88"/>
  <c r="C23" i="88"/>
  <c r="B23" i="88"/>
  <c r="AK22" i="88"/>
  <c r="AJ22" i="88"/>
  <c r="AI22" i="88"/>
  <c r="AH22" i="88"/>
  <c r="AG22" i="88"/>
  <c r="AF22" i="88"/>
  <c r="AE22" i="88"/>
  <c r="AD22" i="88"/>
  <c r="AC22" i="88"/>
  <c r="AB22" i="88"/>
  <c r="AA22" i="88"/>
  <c r="Z22" i="88"/>
  <c r="Y22" i="88"/>
  <c r="X22" i="88"/>
  <c r="W22" i="88"/>
  <c r="V22" i="88"/>
  <c r="U22" i="88"/>
  <c r="T22" i="88"/>
  <c r="S22" i="88"/>
  <c r="R22" i="88"/>
  <c r="Q22" i="88"/>
  <c r="L22" i="88"/>
  <c r="K22" i="88"/>
  <c r="I22" i="88"/>
  <c r="H22" i="88"/>
  <c r="G22" i="88"/>
  <c r="E22" i="88"/>
  <c r="D22" i="88"/>
  <c r="C22" i="88"/>
  <c r="B22" i="88"/>
  <c r="AK21" i="88"/>
  <c r="AJ21" i="88"/>
  <c r="AI21" i="88"/>
  <c r="AH21" i="88"/>
  <c r="AG21" i="88"/>
  <c r="AF21" i="88"/>
  <c r="AE21" i="88"/>
  <c r="AD21" i="88"/>
  <c r="AC21" i="88"/>
  <c r="AB21" i="88"/>
  <c r="AA21" i="88"/>
  <c r="Z21" i="88"/>
  <c r="Y21" i="88"/>
  <c r="X21" i="88"/>
  <c r="W21" i="88"/>
  <c r="V21" i="88"/>
  <c r="U21" i="88"/>
  <c r="T21" i="88"/>
  <c r="S21" i="88"/>
  <c r="R21" i="88"/>
  <c r="Q21" i="88"/>
  <c r="L21" i="88"/>
  <c r="K21" i="88"/>
  <c r="I21" i="88"/>
  <c r="H21" i="88"/>
  <c r="G21" i="88"/>
  <c r="E21" i="88"/>
  <c r="D21" i="88"/>
  <c r="C21" i="88"/>
  <c r="B21" i="88"/>
  <c r="AK20" i="88"/>
  <c r="AJ20" i="88"/>
  <c r="AI20" i="88"/>
  <c r="AH20" i="88"/>
  <c r="AG20" i="88"/>
  <c r="AF20" i="88"/>
  <c r="AE20" i="88"/>
  <c r="AD20" i="88"/>
  <c r="AC20" i="88"/>
  <c r="AB20" i="88"/>
  <c r="AA20" i="88"/>
  <c r="Z20" i="88"/>
  <c r="Y20" i="88"/>
  <c r="X20" i="88"/>
  <c r="W20" i="88"/>
  <c r="V20" i="88"/>
  <c r="U20" i="88"/>
  <c r="T20" i="88"/>
  <c r="S20" i="88"/>
  <c r="R20" i="88"/>
  <c r="Q20" i="88"/>
  <c r="L20" i="88"/>
  <c r="K20" i="88"/>
  <c r="I20" i="88"/>
  <c r="H20" i="88"/>
  <c r="G20" i="88"/>
  <c r="E20" i="88"/>
  <c r="D20" i="88"/>
  <c r="C20" i="88"/>
  <c r="B20" i="88"/>
  <c r="AK19" i="88"/>
  <c r="AJ19" i="88"/>
  <c r="AI19" i="88"/>
  <c r="AH19" i="88"/>
  <c r="AG19" i="88"/>
  <c r="AF19" i="88"/>
  <c r="AE19" i="88"/>
  <c r="AD19" i="88"/>
  <c r="AC19" i="88"/>
  <c r="AB19" i="88"/>
  <c r="AA19" i="88"/>
  <c r="Z19" i="88"/>
  <c r="Y19" i="88"/>
  <c r="X19" i="88"/>
  <c r="W19" i="88"/>
  <c r="V19" i="88"/>
  <c r="U19" i="88"/>
  <c r="T19" i="88"/>
  <c r="S19" i="88"/>
  <c r="R19" i="88"/>
  <c r="Q19" i="88"/>
  <c r="L19" i="88"/>
  <c r="K19" i="88"/>
  <c r="I19" i="88"/>
  <c r="H19" i="88"/>
  <c r="G19" i="88"/>
  <c r="E19" i="88"/>
  <c r="D19" i="88"/>
  <c r="C19" i="88"/>
  <c r="B19" i="88"/>
  <c r="AK18" i="88"/>
  <c r="AJ18" i="88"/>
  <c r="AI18" i="88"/>
  <c r="AH18" i="88"/>
  <c r="AG18" i="88"/>
  <c r="AF18" i="88"/>
  <c r="AE18" i="88"/>
  <c r="AD18" i="88"/>
  <c r="AC18" i="88"/>
  <c r="AB18" i="88"/>
  <c r="AA18" i="88"/>
  <c r="Z18" i="88"/>
  <c r="Y18" i="88"/>
  <c r="X18" i="88"/>
  <c r="W18" i="88"/>
  <c r="V18" i="88"/>
  <c r="U18" i="88"/>
  <c r="T18" i="88"/>
  <c r="S18" i="88"/>
  <c r="R18" i="88"/>
  <c r="Q18" i="88"/>
  <c r="L18" i="88"/>
  <c r="K18" i="88"/>
  <c r="I18" i="88"/>
  <c r="H18" i="88"/>
  <c r="G18" i="88"/>
  <c r="E18" i="88"/>
  <c r="D18" i="88"/>
  <c r="C18" i="88"/>
  <c r="B18" i="88"/>
  <c r="AK17" i="88"/>
  <c r="AJ17" i="88"/>
  <c r="AI17" i="88"/>
  <c r="AH17" i="88"/>
  <c r="AG17" i="88"/>
  <c r="AF17" i="88"/>
  <c r="AE17" i="88"/>
  <c r="AD17" i="88"/>
  <c r="AC17" i="88"/>
  <c r="AB17" i="88"/>
  <c r="AA17" i="88"/>
  <c r="Z17" i="88"/>
  <c r="Y17" i="88"/>
  <c r="X17" i="88"/>
  <c r="W17" i="88"/>
  <c r="V17" i="88"/>
  <c r="U17" i="88"/>
  <c r="T17" i="88"/>
  <c r="S17" i="88"/>
  <c r="R17" i="88"/>
  <c r="Q17" i="88"/>
  <c r="L17" i="88"/>
  <c r="K17" i="88"/>
  <c r="I17" i="88"/>
  <c r="H17" i="88"/>
  <c r="G17" i="88"/>
  <c r="E17" i="88"/>
  <c r="D17" i="88"/>
  <c r="C17" i="88"/>
  <c r="B17" i="88"/>
  <c r="AK16" i="88"/>
  <c r="AJ16" i="88"/>
  <c r="AI16" i="88"/>
  <c r="AH16" i="88"/>
  <c r="AG16" i="88"/>
  <c r="AF16" i="88"/>
  <c r="AE16" i="88"/>
  <c r="AD16" i="88"/>
  <c r="AC16" i="88"/>
  <c r="AB16" i="88"/>
  <c r="AA16" i="88"/>
  <c r="Z16" i="88"/>
  <c r="Y16" i="88"/>
  <c r="X16" i="88"/>
  <c r="W16" i="88"/>
  <c r="V16" i="88"/>
  <c r="U16" i="88"/>
  <c r="T16" i="88"/>
  <c r="S16" i="88"/>
  <c r="R16" i="88"/>
  <c r="Q16" i="88"/>
  <c r="L16" i="88"/>
  <c r="K16" i="88"/>
  <c r="I16" i="88"/>
  <c r="H16" i="88"/>
  <c r="G16" i="88"/>
  <c r="E16" i="88"/>
  <c r="D16" i="88"/>
  <c r="C16" i="88"/>
  <c r="B16" i="88"/>
  <c r="AK15" i="88"/>
  <c r="AJ15" i="88"/>
  <c r="AI15" i="88"/>
  <c r="AH15" i="88"/>
  <c r="AG15" i="88"/>
  <c r="AF15" i="88"/>
  <c r="AE15" i="88"/>
  <c r="AD15" i="88"/>
  <c r="AC15" i="88"/>
  <c r="AB15" i="88"/>
  <c r="AA15" i="88"/>
  <c r="Z15" i="88"/>
  <c r="Y15" i="88"/>
  <c r="X15" i="88"/>
  <c r="W15" i="88"/>
  <c r="V15" i="88"/>
  <c r="U15" i="88"/>
  <c r="T15" i="88"/>
  <c r="S15" i="88"/>
  <c r="R15" i="88"/>
  <c r="Q15" i="88"/>
  <c r="L15" i="88"/>
  <c r="K15" i="88"/>
  <c r="I15" i="88"/>
  <c r="H15" i="88"/>
  <c r="G15" i="88"/>
  <c r="E15" i="88"/>
  <c r="D15" i="88"/>
  <c r="C15" i="88"/>
  <c r="B15" i="88"/>
  <c r="AK14" i="88"/>
  <c r="AJ14" i="88"/>
  <c r="AI14" i="88"/>
  <c r="AH14" i="88"/>
  <c r="AG14" i="88"/>
  <c r="AF14" i="88"/>
  <c r="AE14" i="88"/>
  <c r="AD14" i="88"/>
  <c r="AC14" i="88"/>
  <c r="AB14" i="88"/>
  <c r="AA14" i="88"/>
  <c r="Z14" i="88"/>
  <c r="Y14" i="88"/>
  <c r="X14" i="88"/>
  <c r="W14" i="88"/>
  <c r="V14" i="88"/>
  <c r="U14" i="88"/>
  <c r="T14" i="88"/>
  <c r="S14" i="88"/>
  <c r="R14" i="88"/>
  <c r="Q14" i="88"/>
  <c r="L14" i="88"/>
  <c r="K14" i="88"/>
  <c r="I14" i="88"/>
  <c r="H14" i="88"/>
  <c r="G14" i="88"/>
  <c r="F14" i="88"/>
  <c r="E14" i="88"/>
  <c r="D14" i="88"/>
  <c r="C14" i="88"/>
  <c r="B14" i="88"/>
  <c r="AK13" i="88"/>
  <c r="AJ13" i="88"/>
  <c r="AI13" i="88"/>
  <c r="AH13" i="88"/>
  <c r="AG13" i="88"/>
  <c r="AF13" i="88"/>
  <c r="AE13" i="88"/>
  <c r="AD13" i="88"/>
  <c r="AC13" i="88"/>
  <c r="AB13" i="88"/>
  <c r="AA13" i="88"/>
  <c r="Z13" i="88"/>
  <c r="Y13" i="88"/>
  <c r="X13" i="88"/>
  <c r="W13" i="88"/>
  <c r="V13" i="88"/>
  <c r="U13" i="88"/>
  <c r="T13" i="88"/>
  <c r="S13" i="88"/>
  <c r="R13" i="88"/>
  <c r="Q13" i="88"/>
  <c r="L13" i="88"/>
  <c r="K13" i="88"/>
  <c r="I13" i="88"/>
  <c r="H13" i="88"/>
  <c r="G13" i="88"/>
  <c r="E13" i="88"/>
  <c r="D13" i="88"/>
  <c r="C13" i="88"/>
  <c r="B13" i="88"/>
  <c r="AK12" i="88"/>
  <c r="AJ12" i="88"/>
  <c r="AI12" i="88"/>
  <c r="AH12" i="88"/>
  <c r="AG12" i="88"/>
  <c r="AF12" i="88"/>
  <c r="AE12" i="88"/>
  <c r="AD12" i="88"/>
  <c r="AC12" i="88"/>
  <c r="AB12" i="88"/>
  <c r="AA12" i="88"/>
  <c r="Z12" i="88"/>
  <c r="Y12" i="88"/>
  <c r="X12" i="88"/>
  <c r="W12" i="88"/>
  <c r="V12" i="88"/>
  <c r="U12" i="88"/>
  <c r="T12" i="88"/>
  <c r="S12" i="88"/>
  <c r="R12" i="88"/>
  <c r="Q12" i="88"/>
  <c r="L12" i="88"/>
  <c r="K12" i="88"/>
  <c r="I12" i="88"/>
  <c r="H12" i="88"/>
  <c r="G12" i="88"/>
  <c r="E12" i="88"/>
  <c r="D12" i="88"/>
  <c r="C12" i="88"/>
  <c r="B12" i="88"/>
  <c r="AK11" i="88"/>
  <c r="AJ11" i="88"/>
  <c r="AI11" i="88"/>
  <c r="AH11" i="88"/>
  <c r="AG11" i="88"/>
  <c r="AF11" i="88"/>
  <c r="AE11" i="88"/>
  <c r="AD11" i="88"/>
  <c r="AC11" i="88"/>
  <c r="AB11" i="88"/>
  <c r="AA11" i="88"/>
  <c r="Z11" i="88"/>
  <c r="Y11" i="88"/>
  <c r="X11" i="88"/>
  <c r="W11" i="88"/>
  <c r="V11" i="88"/>
  <c r="U11" i="88"/>
  <c r="T11" i="88"/>
  <c r="S11" i="88"/>
  <c r="R11" i="88"/>
  <c r="Q11" i="88"/>
  <c r="L11" i="88"/>
  <c r="K11" i="88"/>
  <c r="I11" i="88"/>
  <c r="H11" i="88"/>
  <c r="G11" i="88"/>
  <c r="E11" i="88"/>
  <c r="D11" i="88"/>
  <c r="C11" i="88"/>
  <c r="B11" i="88"/>
  <c r="AK10" i="88"/>
  <c r="AJ10" i="88"/>
  <c r="AI10" i="88"/>
  <c r="AH10" i="88"/>
  <c r="AG10" i="88"/>
  <c r="AF10" i="88"/>
  <c r="AE10" i="88"/>
  <c r="AD10" i="88"/>
  <c r="AC10" i="88"/>
  <c r="AB10" i="88"/>
  <c r="AA10" i="88"/>
  <c r="Z10" i="88"/>
  <c r="Y10" i="88"/>
  <c r="X10" i="88"/>
  <c r="W10" i="88"/>
  <c r="V10" i="88"/>
  <c r="U10" i="88"/>
  <c r="T10" i="88"/>
  <c r="S10" i="88"/>
  <c r="R10" i="88"/>
  <c r="Q10" i="88"/>
  <c r="L10" i="88"/>
  <c r="K10" i="88"/>
  <c r="I10" i="88"/>
  <c r="H10" i="88"/>
  <c r="G10" i="88"/>
  <c r="E10" i="88"/>
  <c r="D10" i="88"/>
  <c r="C10" i="88"/>
  <c r="B10" i="88"/>
  <c r="AK9" i="88"/>
  <c r="AJ9" i="88"/>
  <c r="AI9" i="88"/>
  <c r="AH9" i="88"/>
  <c r="AG9" i="88"/>
  <c r="AF9" i="88"/>
  <c r="AE9" i="88"/>
  <c r="AD9" i="88"/>
  <c r="AC9" i="88"/>
  <c r="AB9" i="88"/>
  <c r="AA9" i="88"/>
  <c r="Z9" i="88"/>
  <c r="Y9" i="88"/>
  <c r="X9" i="88"/>
  <c r="W9" i="88"/>
  <c r="V9" i="88"/>
  <c r="U9" i="88"/>
  <c r="T9" i="88"/>
  <c r="S9" i="88"/>
  <c r="R9" i="88"/>
  <c r="Q9" i="88"/>
  <c r="L9" i="88"/>
  <c r="K9" i="88"/>
  <c r="I9" i="88"/>
  <c r="H9" i="88"/>
  <c r="G9" i="88"/>
  <c r="E9" i="88"/>
  <c r="D9" i="88"/>
  <c r="C9" i="88"/>
  <c r="B9" i="88"/>
  <c r="AK8" i="88"/>
  <c r="AJ8" i="88"/>
  <c r="AI8" i="88"/>
  <c r="AH8" i="88"/>
  <c r="AG8" i="88"/>
  <c r="AF8" i="88"/>
  <c r="AE8" i="88"/>
  <c r="AD8" i="88"/>
  <c r="AC8" i="88"/>
  <c r="AB8" i="88"/>
  <c r="AA8" i="88"/>
  <c r="Z8" i="88"/>
  <c r="Y8" i="88"/>
  <c r="X8" i="88"/>
  <c r="W8" i="88"/>
  <c r="V8" i="88"/>
  <c r="U8" i="88"/>
  <c r="T8" i="88"/>
  <c r="S8" i="88"/>
  <c r="R8" i="88"/>
  <c r="Q8" i="88"/>
  <c r="L8" i="88"/>
  <c r="K8" i="88"/>
  <c r="I8" i="88"/>
  <c r="H8" i="88"/>
  <c r="G8" i="88"/>
  <c r="E8" i="88"/>
  <c r="D8" i="88"/>
  <c r="C8" i="88"/>
  <c r="B8" i="88"/>
  <c r="AK7" i="88"/>
  <c r="AJ7" i="88"/>
  <c r="AI7" i="88"/>
  <c r="AH7" i="88"/>
  <c r="AG7" i="88"/>
  <c r="AF7" i="88"/>
  <c r="AE7" i="88"/>
  <c r="AD7" i="88"/>
  <c r="AC7" i="88"/>
  <c r="AB7" i="88"/>
  <c r="AA7" i="88"/>
  <c r="Z7" i="88"/>
  <c r="Y7" i="88"/>
  <c r="X7" i="88"/>
  <c r="W7" i="88"/>
  <c r="V7" i="88"/>
  <c r="U7" i="88"/>
  <c r="T7" i="88"/>
  <c r="S7" i="88"/>
  <c r="R7" i="88"/>
  <c r="Q7" i="88"/>
  <c r="L7" i="88"/>
  <c r="K7" i="88"/>
  <c r="I7" i="88"/>
  <c r="H7" i="88"/>
  <c r="G7" i="88"/>
  <c r="E7" i="88"/>
  <c r="D7" i="88"/>
  <c r="C7" i="88"/>
  <c r="B7" i="88"/>
  <c r="AK6" i="88"/>
  <c r="AJ6" i="88"/>
  <c r="AI6" i="88"/>
  <c r="AH6" i="88"/>
  <c r="AG6" i="88"/>
  <c r="AF6" i="88"/>
  <c r="AE6" i="88"/>
  <c r="AD6" i="88"/>
  <c r="AC6" i="88"/>
  <c r="AB6" i="88"/>
  <c r="AA6" i="88"/>
  <c r="Z6" i="88"/>
  <c r="Y6" i="88"/>
  <c r="X6" i="88"/>
  <c r="W6" i="88"/>
  <c r="V6" i="88"/>
  <c r="U6" i="88"/>
  <c r="T6" i="88"/>
  <c r="S6" i="88"/>
  <c r="R6" i="88"/>
  <c r="Q6" i="88"/>
  <c r="L6" i="88"/>
  <c r="K6" i="88"/>
  <c r="I6" i="88"/>
  <c r="H6" i="88"/>
  <c r="G6" i="88"/>
  <c r="F6" i="88"/>
  <c r="E6" i="88"/>
  <c r="D6" i="88"/>
  <c r="C6" i="88"/>
  <c r="B6" i="88"/>
  <c r="AK15" i="87"/>
  <c r="AJ15" i="87"/>
  <c r="AI15" i="87"/>
  <c r="AH15" i="87"/>
  <c r="AG15" i="87"/>
  <c r="AF15" i="87"/>
  <c r="AE15" i="87"/>
  <c r="AD15" i="87"/>
  <c r="AC15" i="87"/>
  <c r="AB15" i="87"/>
  <c r="AA15" i="87"/>
  <c r="Z15" i="87"/>
  <c r="Y15" i="87"/>
  <c r="X15" i="87"/>
  <c r="W15" i="87"/>
  <c r="V15" i="87"/>
  <c r="U15" i="87"/>
  <c r="T15" i="87"/>
  <c r="S15" i="87"/>
  <c r="R15" i="87"/>
  <c r="Q15" i="87"/>
  <c r="L15" i="87"/>
  <c r="K15" i="87"/>
  <c r="I15" i="87"/>
  <c r="H15" i="87"/>
  <c r="G15" i="87"/>
  <c r="E15" i="87"/>
  <c r="D15" i="87"/>
  <c r="C15" i="87"/>
  <c r="B15" i="87"/>
  <c r="AK14" i="87"/>
  <c r="AJ14" i="87"/>
  <c r="AI14" i="87"/>
  <c r="AH14" i="87"/>
  <c r="AG14" i="87"/>
  <c r="AF14" i="87"/>
  <c r="AE14" i="87"/>
  <c r="AD14" i="87"/>
  <c r="AC14" i="87"/>
  <c r="AB14" i="87"/>
  <c r="AA14" i="87"/>
  <c r="Z14" i="87"/>
  <c r="Y14" i="87"/>
  <c r="X14" i="87"/>
  <c r="W14" i="87"/>
  <c r="V14" i="87"/>
  <c r="U14" i="87"/>
  <c r="T14" i="87"/>
  <c r="S14" i="87"/>
  <c r="R14" i="87"/>
  <c r="Q14" i="87"/>
  <c r="L14" i="87"/>
  <c r="K14" i="87"/>
  <c r="I14" i="87"/>
  <c r="H14" i="87"/>
  <c r="G14" i="87"/>
  <c r="E14" i="87"/>
  <c r="D14" i="87"/>
  <c r="C14" i="87"/>
  <c r="B14" i="87"/>
  <c r="AK13" i="87"/>
  <c r="AJ13" i="87"/>
  <c r="AI13" i="87"/>
  <c r="AH13" i="87"/>
  <c r="AG13" i="87"/>
  <c r="AF13" i="87"/>
  <c r="AE13" i="87"/>
  <c r="AD13" i="87"/>
  <c r="AC13" i="87"/>
  <c r="AB13" i="87"/>
  <c r="AA13" i="87"/>
  <c r="Z13" i="87"/>
  <c r="Y13" i="87"/>
  <c r="X13" i="87"/>
  <c r="W13" i="87"/>
  <c r="V13" i="87"/>
  <c r="U13" i="87"/>
  <c r="T13" i="87"/>
  <c r="S13" i="87"/>
  <c r="R13" i="87"/>
  <c r="Q13" i="87"/>
  <c r="L13" i="87"/>
  <c r="K13" i="87"/>
  <c r="I13" i="87"/>
  <c r="H13" i="87"/>
  <c r="G13" i="87"/>
  <c r="F13" i="87"/>
  <c r="E13" i="87"/>
  <c r="D13" i="87"/>
  <c r="C13" i="87"/>
  <c r="B13" i="87"/>
  <c r="AK12" i="87"/>
  <c r="AJ12" i="87"/>
  <c r="AI12" i="87"/>
  <c r="AH12" i="87"/>
  <c r="AG12" i="87"/>
  <c r="AF12" i="87"/>
  <c r="AE12" i="87"/>
  <c r="AD12" i="87"/>
  <c r="AC12" i="87"/>
  <c r="AB12" i="87"/>
  <c r="AA12" i="87"/>
  <c r="Z12" i="87"/>
  <c r="Y12" i="87"/>
  <c r="X12" i="87"/>
  <c r="W12" i="87"/>
  <c r="V12" i="87"/>
  <c r="U12" i="87"/>
  <c r="T12" i="87"/>
  <c r="S12" i="87"/>
  <c r="R12" i="87"/>
  <c r="Q12" i="87"/>
  <c r="L12" i="87"/>
  <c r="K12" i="87"/>
  <c r="I12" i="87"/>
  <c r="H12" i="87"/>
  <c r="G12" i="87"/>
  <c r="E12" i="87"/>
  <c r="D12" i="87"/>
  <c r="C12" i="87"/>
  <c r="B12" i="87"/>
  <c r="AK11" i="87"/>
  <c r="AJ11" i="87"/>
  <c r="AI11" i="87"/>
  <c r="AH11" i="87"/>
  <c r="AG11" i="87"/>
  <c r="AF11" i="87"/>
  <c r="AE11" i="87"/>
  <c r="AD11" i="87"/>
  <c r="AC11" i="87"/>
  <c r="AB11" i="87"/>
  <c r="AA11" i="87"/>
  <c r="Z11" i="87"/>
  <c r="Y11" i="87"/>
  <c r="X11" i="87"/>
  <c r="W11" i="87"/>
  <c r="V11" i="87"/>
  <c r="U11" i="87"/>
  <c r="T11" i="87"/>
  <c r="S11" i="87"/>
  <c r="R11" i="87"/>
  <c r="Q11" i="87"/>
  <c r="L11" i="87"/>
  <c r="K11" i="87"/>
  <c r="I11" i="87"/>
  <c r="H11" i="87"/>
  <c r="G11" i="87"/>
  <c r="E11" i="87"/>
  <c r="D11" i="87"/>
  <c r="C11" i="87"/>
  <c r="B11" i="87"/>
  <c r="AK10" i="87"/>
  <c r="AJ10" i="87"/>
  <c r="AI10" i="87"/>
  <c r="AH10" i="87"/>
  <c r="AG10" i="87"/>
  <c r="AF10" i="87"/>
  <c r="AE10" i="87"/>
  <c r="AD10" i="87"/>
  <c r="AC10" i="87"/>
  <c r="AB10" i="87"/>
  <c r="AA10" i="87"/>
  <c r="Z10" i="87"/>
  <c r="Y10" i="87"/>
  <c r="X10" i="87"/>
  <c r="W10" i="87"/>
  <c r="V10" i="87"/>
  <c r="U10" i="87"/>
  <c r="T10" i="87"/>
  <c r="S10" i="87"/>
  <c r="R10" i="87"/>
  <c r="Q10" i="87"/>
  <c r="L10" i="87"/>
  <c r="K10" i="87"/>
  <c r="H10" i="87"/>
  <c r="G10" i="87"/>
  <c r="E10" i="87"/>
  <c r="D10" i="87"/>
  <c r="C10" i="87"/>
  <c r="B10" i="87"/>
  <c r="AK9" i="87"/>
  <c r="AJ9" i="87"/>
  <c r="AI9" i="87"/>
  <c r="AH9" i="87"/>
  <c r="AG9" i="87"/>
  <c r="AF9" i="87"/>
  <c r="AE9" i="87"/>
  <c r="AD9" i="87"/>
  <c r="AC9" i="87"/>
  <c r="AB9" i="87"/>
  <c r="AA9" i="87"/>
  <c r="Z9" i="87"/>
  <c r="Y9" i="87"/>
  <c r="X9" i="87"/>
  <c r="W9" i="87"/>
  <c r="V9" i="87"/>
  <c r="U9" i="87"/>
  <c r="T9" i="87"/>
  <c r="S9" i="87"/>
  <c r="R9" i="87"/>
  <c r="Q9" i="87"/>
  <c r="L9" i="87"/>
  <c r="K9" i="87"/>
  <c r="I9" i="87"/>
  <c r="H9" i="87"/>
  <c r="G9" i="87"/>
  <c r="E9" i="87"/>
  <c r="D9" i="87"/>
  <c r="C9" i="87"/>
  <c r="B9" i="87"/>
  <c r="AK8" i="87"/>
  <c r="AJ8" i="87"/>
  <c r="AI8" i="87"/>
  <c r="AH8" i="87"/>
  <c r="AG8" i="87"/>
  <c r="AF8" i="87"/>
  <c r="AE8" i="87"/>
  <c r="AD8" i="87"/>
  <c r="AC8" i="87"/>
  <c r="AB8" i="87"/>
  <c r="AA8" i="87"/>
  <c r="Z8" i="87"/>
  <c r="Y8" i="87"/>
  <c r="X8" i="87"/>
  <c r="W8" i="87"/>
  <c r="V8" i="87"/>
  <c r="U8" i="87"/>
  <c r="T8" i="87"/>
  <c r="S8" i="87"/>
  <c r="R8" i="87"/>
  <c r="Q8" i="87"/>
  <c r="L8" i="87"/>
  <c r="K8" i="87"/>
  <c r="I8" i="87"/>
  <c r="H8" i="87"/>
  <c r="G8" i="87"/>
  <c r="E8" i="87"/>
  <c r="D8" i="87"/>
  <c r="C8" i="87"/>
  <c r="B8" i="87"/>
  <c r="AK7" i="87"/>
  <c r="AJ7" i="87"/>
  <c r="AI7" i="87"/>
  <c r="AH7" i="87"/>
  <c r="AG7" i="87"/>
  <c r="AF7" i="87"/>
  <c r="AE7" i="87"/>
  <c r="AD7" i="87"/>
  <c r="AC7" i="87"/>
  <c r="AB7" i="87"/>
  <c r="AA7" i="87"/>
  <c r="Z7" i="87"/>
  <c r="Y7" i="87"/>
  <c r="X7" i="87"/>
  <c r="W7" i="87"/>
  <c r="V7" i="87"/>
  <c r="U7" i="87"/>
  <c r="T7" i="87"/>
  <c r="S7" i="87"/>
  <c r="R7" i="87"/>
  <c r="Q7" i="87"/>
  <c r="L7" i="87"/>
  <c r="K7" i="87"/>
  <c r="I7" i="87"/>
  <c r="H7" i="87"/>
  <c r="G7" i="87"/>
  <c r="E7" i="87"/>
  <c r="D7" i="87"/>
  <c r="C7" i="87"/>
  <c r="B7" i="87"/>
  <c r="AK6" i="87"/>
  <c r="AJ6" i="87"/>
  <c r="AI6" i="87"/>
  <c r="AH6" i="87"/>
  <c r="AG6" i="87"/>
  <c r="AF6" i="87"/>
  <c r="AE6" i="87"/>
  <c r="AD6" i="87"/>
  <c r="AC6" i="87"/>
  <c r="AB6" i="87"/>
  <c r="AA6" i="87"/>
  <c r="Z6" i="87"/>
  <c r="Y6" i="87"/>
  <c r="X6" i="87"/>
  <c r="W6" i="87"/>
  <c r="V6" i="87"/>
  <c r="U6" i="87"/>
  <c r="T6" i="87"/>
  <c r="S6" i="87"/>
  <c r="R6" i="87"/>
  <c r="Q6" i="87"/>
  <c r="L6" i="87"/>
  <c r="K6" i="87"/>
  <c r="I6" i="87"/>
  <c r="H6" i="87"/>
  <c r="G6" i="87"/>
  <c r="E6" i="87"/>
  <c r="D6" i="87"/>
  <c r="C6" i="87"/>
  <c r="B6" i="87"/>
  <c r="AK6" i="86"/>
  <c r="AJ6" i="86"/>
  <c r="AI6" i="86"/>
  <c r="AH6" i="86"/>
  <c r="AG6" i="86"/>
  <c r="AF6" i="86"/>
  <c r="AE6" i="86"/>
  <c r="AD6" i="86"/>
  <c r="AC6" i="86"/>
  <c r="AB6" i="86"/>
  <c r="AA6" i="86"/>
  <c r="Z6" i="86"/>
  <c r="Y6" i="86"/>
  <c r="X6" i="86"/>
  <c r="W6" i="86"/>
  <c r="V6" i="86"/>
  <c r="U6" i="86"/>
  <c r="T6" i="86"/>
  <c r="S6" i="86"/>
  <c r="R6" i="86"/>
  <c r="Q6" i="86"/>
  <c r="L6" i="86"/>
  <c r="K6" i="86"/>
  <c r="I6" i="86"/>
  <c r="H6" i="86"/>
  <c r="G6" i="86"/>
  <c r="F6" i="86"/>
  <c r="E6" i="86"/>
  <c r="AK16" i="85"/>
  <c r="AJ16" i="85"/>
  <c r="AI16" i="85"/>
  <c r="AH16" i="85"/>
  <c r="AG16" i="85"/>
  <c r="AF16" i="85"/>
  <c r="AE16" i="85"/>
  <c r="AD16" i="85"/>
  <c r="AC16" i="85"/>
  <c r="AB16" i="85"/>
  <c r="AA16" i="85"/>
  <c r="Z16" i="85"/>
  <c r="Y16" i="85"/>
  <c r="X16" i="85"/>
  <c r="W16" i="85"/>
  <c r="V16" i="85"/>
  <c r="U16" i="85"/>
  <c r="T16" i="85"/>
  <c r="S16" i="85"/>
  <c r="R16" i="85"/>
  <c r="Q16" i="85"/>
  <c r="L16" i="85"/>
  <c r="K16" i="85"/>
  <c r="I16" i="85"/>
  <c r="H16" i="85"/>
  <c r="G16" i="85"/>
  <c r="E16" i="85"/>
  <c r="D16" i="85"/>
  <c r="C16" i="85"/>
  <c r="B16" i="85"/>
  <c r="AK15" i="85"/>
  <c r="AJ15" i="85"/>
  <c r="AI15" i="85"/>
  <c r="AH15" i="85"/>
  <c r="AG15" i="85"/>
  <c r="AF15" i="85"/>
  <c r="AE15" i="85"/>
  <c r="AD15" i="85"/>
  <c r="AC15" i="85"/>
  <c r="AB15" i="85"/>
  <c r="AA15" i="85"/>
  <c r="Z15" i="85"/>
  <c r="Y15" i="85"/>
  <c r="X15" i="85"/>
  <c r="W15" i="85"/>
  <c r="V15" i="85"/>
  <c r="U15" i="85"/>
  <c r="T15" i="85"/>
  <c r="S15" i="85"/>
  <c r="R15" i="85"/>
  <c r="Q15" i="85"/>
  <c r="L15" i="85"/>
  <c r="K15" i="85"/>
  <c r="H15" i="85"/>
  <c r="G15" i="85"/>
  <c r="E15" i="85"/>
  <c r="D15" i="85"/>
  <c r="C15" i="85"/>
  <c r="B15" i="85"/>
  <c r="AK14" i="85"/>
  <c r="AJ14" i="85"/>
  <c r="AI14" i="85"/>
  <c r="AH14" i="85"/>
  <c r="AG14" i="85"/>
  <c r="AF14" i="85"/>
  <c r="AE14" i="85"/>
  <c r="AD14" i="85"/>
  <c r="AC14" i="85"/>
  <c r="AB14" i="85"/>
  <c r="AA14" i="85"/>
  <c r="Z14" i="85"/>
  <c r="Y14" i="85"/>
  <c r="X14" i="85"/>
  <c r="W14" i="85"/>
  <c r="V14" i="85"/>
  <c r="U14" i="85"/>
  <c r="T14" i="85"/>
  <c r="S14" i="85"/>
  <c r="R14" i="85"/>
  <c r="Q14" i="85"/>
  <c r="L14" i="85"/>
  <c r="K14" i="85"/>
  <c r="I14" i="85"/>
  <c r="H14" i="85"/>
  <c r="G14" i="85"/>
  <c r="E14" i="85"/>
  <c r="D14" i="85"/>
  <c r="C14" i="85"/>
  <c r="B14" i="85"/>
  <c r="AK13" i="85"/>
  <c r="AJ13" i="85"/>
  <c r="AI13" i="85"/>
  <c r="AH13" i="85"/>
  <c r="AG13" i="85"/>
  <c r="AF13" i="85"/>
  <c r="AE13" i="85"/>
  <c r="AD13" i="85"/>
  <c r="AC13" i="85"/>
  <c r="AB13" i="85"/>
  <c r="AA13" i="85"/>
  <c r="Z13" i="85"/>
  <c r="Y13" i="85"/>
  <c r="X13" i="85"/>
  <c r="W13" i="85"/>
  <c r="V13" i="85"/>
  <c r="U13" i="85"/>
  <c r="T13" i="85"/>
  <c r="S13" i="85"/>
  <c r="R13" i="85"/>
  <c r="Q13" i="85"/>
  <c r="L13" i="85"/>
  <c r="K13" i="85"/>
  <c r="I13" i="85"/>
  <c r="H13" i="85"/>
  <c r="G13" i="85"/>
  <c r="E13" i="85"/>
  <c r="D13" i="85"/>
  <c r="C13" i="85"/>
  <c r="B13" i="85"/>
  <c r="AK12" i="85"/>
  <c r="AJ12" i="85"/>
  <c r="AI12" i="85"/>
  <c r="AH12" i="85"/>
  <c r="AG12" i="85"/>
  <c r="AF12" i="85"/>
  <c r="AE12" i="85"/>
  <c r="AD12" i="85"/>
  <c r="AC12" i="85"/>
  <c r="AB12" i="85"/>
  <c r="AA12" i="85"/>
  <c r="Z12" i="85"/>
  <c r="Y12" i="85"/>
  <c r="X12" i="85"/>
  <c r="W12" i="85"/>
  <c r="V12" i="85"/>
  <c r="U12" i="85"/>
  <c r="T12" i="85"/>
  <c r="S12" i="85"/>
  <c r="R12" i="85"/>
  <c r="Q12" i="85"/>
  <c r="L12" i="85"/>
  <c r="K12" i="85"/>
  <c r="I12" i="85"/>
  <c r="H12" i="85"/>
  <c r="G12" i="85"/>
  <c r="E12" i="85"/>
  <c r="D12" i="85"/>
  <c r="C12" i="85"/>
  <c r="B12" i="85"/>
  <c r="AK11" i="85"/>
  <c r="AJ11" i="85"/>
  <c r="AI11" i="85"/>
  <c r="AH11" i="85"/>
  <c r="AG11" i="85"/>
  <c r="AF11" i="85"/>
  <c r="AE11" i="85"/>
  <c r="AD11" i="85"/>
  <c r="AC11" i="85"/>
  <c r="AB11" i="85"/>
  <c r="AA11" i="85"/>
  <c r="Z11" i="85"/>
  <c r="Y11" i="85"/>
  <c r="X11" i="85"/>
  <c r="W11" i="85"/>
  <c r="V11" i="85"/>
  <c r="U11" i="85"/>
  <c r="T11" i="85"/>
  <c r="S11" i="85"/>
  <c r="R11" i="85"/>
  <c r="Q11" i="85"/>
  <c r="L11" i="85"/>
  <c r="K11" i="85"/>
  <c r="I11" i="85"/>
  <c r="H11" i="85"/>
  <c r="G11" i="85"/>
  <c r="E11" i="85"/>
  <c r="D11" i="85"/>
  <c r="C11" i="85"/>
  <c r="B11" i="85"/>
  <c r="AK10" i="85"/>
  <c r="AJ10" i="85"/>
  <c r="AI10" i="85"/>
  <c r="AH10" i="85"/>
  <c r="AG10" i="85"/>
  <c r="AF10" i="85"/>
  <c r="AE10" i="85"/>
  <c r="AD10" i="85"/>
  <c r="AC10" i="85"/>
  <c r="AB10" i="85"/>
  <c r="AA10" i="85"/>
  <c r="Z10" i="85"/>
  <c r="Y10" i="85"/>
  <c r="X10" i="85"/>
  <c r="W10" i="85"/>
  <c r="V10" i="85"/>
  <c r="U10" i="85"/>
  <c r="T10" i="85"/>
  <c r="S10" i="85"/>
  <c r="R10" i="85"/>
  <c r="Q10" i="85"/>
  <c r="L10" i="85"/>
  <c r="K10" i="85"/>
  <c r="I10" i="85"/>
  <c r="H10" i="85"/>
  <c r="G10" i="85"/>
  <c r="E10" i="85"/>
  <c r="D10" i="85"/>
  <c r="C10" i="85"/>
  <c r="B10" i="85"/>
  <c r="AK9" i="85"/>
  <c r="AJ9" i="85"/>
  <c r="AI9" i="85"/>
  <c r="AH9" i="85"/>
  <c r="AG9" i="85"/>
  <c r="AF9" i="85"/>
  <c r="AE9" i="85"/>
  <c r="AD9" i="85"/>
  <c r="AC9" i="85"/>
  <c r="AB9" i="85"/>
  <c r="AA9" i="85"/>
  <c r="Z9" i="85"/>
  <c r="Y9" i="85"/>
  <c r="X9" i="85"/>
  <c r="W9" i="85"/>
  <c r="V9" i="85"/>
  <c r="U9" i="85"/>
  <c r="T9" i="85"/>
  <c r="S9" i="85"/>
  <c r="R9" i="85"/>
  <c r="Q9" i="85"/>
  <c r="L9" i="85"/>
  <c r="K9" i="85"/>
  <c r="I9" i="85"/>
  <c r="H9" i="85"/>
  <c r="G9" i="85"/>
  <c r="E9" i="85"/>
  <c r="D9" i="85"/>
  <c r="C9" i="85"/>
  <c r="B9" i="85"/>
  <c r="AK8" i="85"/>
  <c r="AJ8" i="85"/>
  <c r="AI8" i="85"/>
  <c r="AH8" i="85"/>
  <c r="AG8" i="85"/>
  <c r="AF8" i="85"/>
  <c r="AE8" i="85"/>
  <c r="AD8" i="85"/>
  <c r="AC8" i="85"/>
  <c r="AB8" i="85"/>
  <c r="AA8" i="85"/>
  <c r="Z8" i="85"/>
  <c r="Y8" i="85"/>
  <c r="X8" i="85"/>
  <c r="W8" i="85"/>
  <c r="V8" i="85"/>
  <c r="U8" i="85"/>
  <c r="T8" i="85"/>
  <c r="S8" i="85"/>
  <c r="R8" i="85"/>
  <c r="Q8" i="85"/>
  <c r="L8" i="85"/>
  <c r="K8" i="85"/>
  <c r="I8" i="85"/>
  <c r="H8" i="85"/>
  <c r="G8" i="85"/>
  <c r="E8" i="85"/>
  <c r="D8" i="85"/>
  <c r="C8" i="85"/>
  <c r="B8" i="85"/>
  <c r="AK7" i="85"/>
  <c r="AJ7" i="85"/>
  <c r="AI7" i="85"/>
  <c r="AH7" i="85"/>
  <c r="AG7" i="85"/>
  <c r="AF7" i="85"/>
  <c r="AE7" i="85"/>
  <c r="AD7" i="85"/>
  <c r="AC7" i="85"/>
  <c r="AB7" i="85"/>
  <c r="AA7" i="85"/>
  <c r="Z7" i="85"/>
  <c r="Y7" i="85"/>
  <c r="X7" i="85"/>
  <c r="W7" i="85"/>
  <c r="V7" i="85"/>
  <c r="U7" i="85"/>
  <c r="T7" i="85"/>
  <c r="S7" i="85"/>
  <c r="R7" i="85"/>
  <c r="Q7" i="85"/>
  <c r="L7" i="85"/>
  <c r="K7" i="85"/>
  <c r="I7" i="85"/>
  <c r="H7" i="85"/>
  <c r="G7" i="85"/>
  <c r="E7" i="85"/>
  <c r="D7" i="85"/>
  <c r="C7" i="85"/>
  <c r="B7" i="85"/>
  <c r="AK6" i="85"/>
  <c r="AJ6" i="85"/>
  <c r="AI6" i="85"/>
  <c r="AH6" i="85"/>
  <c r="AG6" i="85"/>
  <c r="AF6" i="85"/>
  <c r="AE6" i="85"/>
  <c r="AD6" i="85"/>
  <c r="AC6" i="85"/>
  <c r="AB6" i="85"/>
  <c r="AA6" i="85"/>
  <c r="Z6" i="85"/>
  <c r="Y6" i="85"/>
  <c r="X6" i="85"/>
  <c r="W6" i="85"/>
  <c r="V6" i="85"/>
  <c r="U6" i="85"/>
  <c r="T6" i="85"/>
  <c r="S6" i="85"/>
  <c r="R6" i="85"/>
  <c r="Q6" i="85"/>
  <c r="L6" i="85"/>
  <c r="K6" i="85"/>
  <c r="I6" i="85"/>
  <c r="H6" i="85"/>
  <c r="G6" i="85"/>
  <c r="F6" i="85"/>
  <c r="E6" i="85"/>
  <c r="D6" i="85"/>
  <c r="C6" i="85"/>
  <c r="B6" i="85"/>
  <c r="AK40" i="84"/>
  <c r="AJ40" i="84"/>
  <c r="AI40" i="84"/>
  <c r="AH40" i="84"/>
  <c r="AG40" i="84"/>
  <c r="AF40" i="84"/>
  <c r="AE40" i="84"/>
  <c r="AD40" i="84"/>
  <c r="AC40" i="84"/>
  <c r="AB40" i="84"/>
  <c r="AA40" i="84"/>
  <c r="Z40" i="84"/>
  <c r="Y40" i="84"/>
  <c r="X40" i="84"/>
  <c r="W40" i="84"/>
  <c r="V40" i="84"/>
  <c r="U40" i="84"/>
  <c r="T40" i="84"/>
  <c r="S40" i="84"/>
  <c r="R40" i="84"/>
  <c r="Q40" i="84"/>
  <c r="L40" i="84"/>
  <c r="K40" i="84"/>
  <c r="I40" i="84"/>
  <c r="H40" i="84"/>
  <c r="G40" i="84"/>
  <c r="E40" i="84"/>
  <c r="D40" i="84"/>
  <c r="C40" i="84"/>
  <c r="B40" i="84"/>
  <c r="AK39" i="84"/>
  <c r="AJ39" i="84"/>
  <c r="AI39" i="84"/>
  <c r="AH39" i="84"/>
  <c r="AG39" i="84"/>
  <c r="AF39" i="84"/>
  <c r="AE39" i="84"/>
  <c r="AD39" i="84"/>
  <c r="AC39" i="84"/>
  <c r="AB39" i="84"/>
  <c r="AA39" i="84"/>
  <c r="Z39" i="84"/>
  <c r="Y39" i="84"/>
  <c r="X39" i="84"/>
  <c r="W39" i="84"/>
  <c r="V39" i="84"/>
  <c r="U39" i="84"/>
  <c r="T39" i="84"/>
  <c r="S39" i="84"/>
  <c r="R39" i="84"/>
  <c r="Q39" i="84"/>
  <c r="L39" i="84"/>
  <c r="K39" i="84"/>
  <c r="I39" i="84"/>
  <c r="H39" i="84"/>
  <c r="G39" i="84"/>
  <c r="E39" i="84"/>
  <c r="D39" i="84"/>
  <c r="C39" i="84"/>
  <c r="B39" i="84"/>
  <c r="AK38" i="84"/>
  <c r="AJ38" i="84"/>
  <c r="AI38" i="84"/>
  <c r="AH38" i="84"/>
  <c r="AG38" i="84"/>
  <c r="AF38" i="84"/>
  <c r="AE38" i="84"/>
  <c r="AD38" i="84"/>
  <c r="AC38" i="84"/>
  <c r="AB38" i="84"/>
  <c r="AA38" i="84"/>
  <c r="Z38" i="84"/>
  <c r="Y38" i="84"/>
  <c r="X38" i="84"/>
  <c r="W38" i="84"/>
  <c r="V38" i="84"/>
  <c r="U38" i="84"/>
  <c r="T38" i="84"/>
  <c r="S38" i="84"/>
  <c r="R38" i="84"/>
  <c r="Q38" i="84"/>
  <c r="L38" i="84"/>
  <c r="K38" i="84"/>
  <c r="I38" i="84"/>
  <c r="H38" i="84"/>
  <c r="G38" i="84"/>
  <c r="E38" i="84"/>
  <c r="D38" i="84"/>
  <c r="C38" i="84"/>
  <c r="B38" i="84"/>
  <c r="AK37" i="84"/>
  <c r="AJ37" i="84"/>
  <c r="AI37" i="84"/>
  <c r="AH37" i="84"/>
  <c r="AG37" i="84"/>
  <c r="AF37" i="84"/>
  <c r="AE37" i="84"/>
  <c r="AD37" i="84"/>
  <c r="AC37" i="84"/>
  <c r="AB37" i="84"/>
  <c r="AA37" i="84"/>
  <c r="Z37" i="84"/>
  <c r="Y37" i="84"/>
  <c r="X37" i="84"/>
  <c r="W37" i="84"/>
  <c r="V37" i="84"/>
  <c r="U37" i="84"/>
  <c r="T37" i="84"/>
  <c r="S37" i="84"/>
  <c r="R37" i="84"/>
  <c r="Q37" i="84"/>
  <c r="L37" i="84"/>
  <c r="K37" i="84"/>
  <c r="I37" i="84"/>
  <c r="H37" i="84"/>
  <c r="G37" i="84"/>
  <c r="E37" i="84"/>
  <c r="D37" i="84"/>
  <c r="C37" i="84"/>
  <c r="B37" i="84"/>
  <c r="AK36" i="84"/>
  <c r="AJ36" i="84"/>
  <c r="AI36" i="84"/>
  <c r="AH36" i="84"/>
  <c r="AG36" i="84"/>
  <c r="AF36" i="84"/>
  <c r="AE36" i="84"/>
  <c r="AD36" i="84"/>
  <c r="AC36" i="84"/>
  <c r="AB36" i="84"/>
  <c r="AA36" i="84"/>
  <c r="Z36" i="84"/>
  <c r="Y36" i="84"/>
  <c r="X36" i="84"/>
  <c r="W36" i="84"/>
  <c r="V36" i="84"/>
  <c r="U36" i="84"/>
  <c r="T36" i="84"/>
  <c r="S36" i="84"/>
  <c r="R36" i="84"/>
  <c r="Q36" i="84"/>
  <c r="L36" i="84"/>
  <c r="K36" i="84"/>
  <c r="I36" i="84"/>
  <c r="H36" i="84"/>
  <c r="G36" i="84"/>
  <c r="E36" i="84"/>
  <c r="D36" i="84"/>
  <c r="C36" i="84"/>
  <c r="B36" i="84"/>
  <c r="AK35" i="84"/>
  <c r="AJ35" i="84"/>
  <c r="AI35" i="84"/>
  <c r="AH35" i="84"/>
  <c r="AG35" i="84"/>
  <c r="AF35" i="84"/>
  <c r="AE35" i="84"/>
  <c r="AD35" i="84"/>
  <c r="AC35" i="84"/>
  <c r="AB35" i="84"/>
  <c r="AA35" i="84"/>
  <c r="Z35" i="84"/>
  <c r="Y35" i="84"/>
  <c r="X35" i="84"/>
  <c r="W35" i="84"/>
  <c r="V35" i="84"/>
  <c r="U35" i="84"/>
  <c r="T35" i="84"/>
  <c r="S35" i="84"/>
  <c r="R35" i="84"/>
  <c r="Q35" i="84"/>
  <c r="L35" i="84"/>
  <c r="K35" i="84"/>
  <c r="I35" i="84"/>
  <c r="H35" i="84"/>
  <c r="G35" i="84"/>
  <c r="E35" i="84"/>
  <c r="D35" i="84"/>
  <c r="C35" i="84"/>
  <c r="B35" i="84"/>
  <c r="AK34" i="84"/>
  <c r="AJ34" i="84"/>
  <c r="AI34" i="84"/>
  <c r="AH34" i="84"/>
  <c r="AG34" i="84"/>
  <c r="AF34" i="84"/>
  <c r="AE34" i="84"/>
  <c r="AD34" i="84"/>
  <c r="AC34" i="84"/>
  <c r="AB34" i="84"/>
  <c r="AA34" i="84"/>
  <c r="Z34" i="84"/>
  <c r="Y34" i="84"/>
  <c r="X34" i="84"/>
  <c r="W34" i="84"/>
  <c r="V34" i="84"/>
  <c r="U34" i="84"/>
  <c r="T34" i="84"/>
  <c r="S34" i="84"/>
  <c r="R34" i="84"/>
  <c r="Q34" i="84"/>
  <c r="L34" i="84"/>
  <c r="K34" i="84"/>
  <c r="I34" i="84"/>
  <c r="H34" i="84"/>
  <c r="G34" i="84"/>
  <c r="E34" i="84"/>
  <c r="D34" i="84"/>
  <c r="C34" i="84"/>
  <c r="B34" i="84"/>
  <c r="AK33" i="84"/>
  <c r="AJ33" i="84"/>
  <c r="AI33" i="84"/>
  <c r="AH33" i="84"/>
  <c r="AG33" i="84"/>
  <c r="AF33" i="84"/>
  <c r="AE33" i="84"/>
  <c r="AD33" i="84"/>
  <c r="AC33" i="84"/>
  <c r="AB33" i="84"/>
  <c r="AA33" i="84"/>
  <c r="Z33" i="84"/>
  <c r="Y33" i="84"/>
  <c r="X33" i="84"/>
  <c r="W33" i="84"/>
  <c r="V33" i="84"/>
  <c r="U33" i="84"/>
  <c r="T33" i="84"/>
  <c r="S33" i="84"/>
  <c r="R33" i="84"/>
  <c r="Q33" i="84"/>
  <c r="L33" i="84"/>
  <c r="K33" i="84"/>
  <c r="I33" i="84"/>
  <c r="H33" i="84"/>
  <c r="G33" i="84"/>
  <c r="E33" i="84"/>
  <c r="D33" i="84"/>
  <c r="C33" i="84"/>
  <c r="B33" i="84"/>
  <c r="AK32" i="84"/>
  <c r="AJ32" i="84"/>
  <c r="AI32" i="84"/>
  <c r="AH32" i="84"/>
  <c r="AG32" i="84"/>
  <c r="AF32" i="84"/>
  <c r="AE32" i="84"/>
  <c r="AD32" i="84"/>
  <c r="AC32" i="84"/>
  <c r="AB32" i="84"/>
  <c r="AA32" i="84"/>
  <c r="Z32" i="84"/>
  <c r="Y32" i="84"/>
  <c r="X32" i="84"/>
  <c r="W32" i="84"/>
  <c r="V32" i="84"/>
  <c r="U32" i="84"/>
  <c r="T32" i="84"/>
  <c r="S32" i="84"/>
  <c r="R32" i="84"/>
  <c r="Q32" i="84"/>
  <c r="L32" i="84"/>
  <c r="K32" i="84"/>
  <c r="I32" i="84"/>
  <c r="H32" i="84"/>
  <c r="G32" i="84"/>
  <c r="F32" i="84"/>
  <c r="E32" i="84"/>
  <c r="D32" i="84"/>
  <c r="C32" i="84"/>
  <c r="B32" i="84"/>
  <c r="AK31" i="84"/>
  <c r="AJ31" i="84"/>
  <c r="AI31" i="84"/>
  <c r="AH31" i="84"/>
  <c r="AG31" i="84"/>
  <c r="AF31" i="84"/>
  <c r="AE31" i="84"/>
  <c r="AD31" i="84"/>
  <c r="AC31" i="84"/>
  <c r="AB31" i="84"/>
  <c r="AA31" i="84"/>
  <c r="Z31" i="84"/>
  <c r="Y31" i="84"/>
  <c r="X31" i="84"/>
  <c r="W31" i="84"/>
  <c r="V31" i="84"/>
  <c r="U31" i="84"/>
  <c r="T31" i="84"/>
  <c r="S31" i="84"/>
  <c r="R31" i="84"/>
  <c r="Q31" i="84"/>
  <c r="L31" i="84"/>
  <c r="K31" i="84"/>
  <c r="I31" i="84"/>
  <c r="H31" i="84"/>
  <c r="G31" i="84"/>
  <c r="E31" i="84"/>
  <c r="D31" i="84"/>
  <c r="C31" i="84"/>
  <c r="B31" i="84"/>
  <c r="AK30" i="84"/>
  <c r="AJ30" i="84"/>
  <c r="AI30" i="84"/>
  <c r="AH30" i="84"/>
  <c r="AG30" i="84"/>
  <c r="AF30" i="84"/>
  <c r="AE30" i="84"/>
  <c r="AD30" i="84"/>
  <c r="AC30" i="84"/>
  <c r="AB30" i="84"/>
  <c r="AA30" i="84"/>
  <c r="Z30" i="84"/>
  <c r="Y30" i="84"/>
  <c r="X30" i="84"/>
  <c r="W30" i="84"/>
  <c r="V30" i="84"/>
  <c r="U30" i="84"/>
  <c r="T30" i="84"/>
  <c r="S30" i="84"/>
  <c r="R30" i="84"/>
  <c r="Q30" i="84"/>
  <c r="L30" i="84"/>
  <c r="K30" i="84"/>
  <c r="I30" i="84"/>
  <c r="H30" i="84"/>
  <c r="G30" i="84"/>
  <c r="E30" i="84"/>
  <c r="D30" i="84"/>
  <c r="C30" i="84"/>
  <c r="B30" i="84"/>
  <c r="AK29" i="84"/>
  <c r="AJ29" i="84"/>
  <c r="AI29" i="84"/>
  <c r="AH29" i="84"/>
  <c r="AG29" i="84"/>
  <c r="AF29" i="84"/>
  <c r="AE29" i="84"/>
  <c r="AD29" i="84"/>
  <c r="AC29" i="84"/>
  <c r="AB29" i="84"/>
  <c r="AA29" i="84"/>
  <c r="Z29" i="84"/>
  <c r="Y29" i="84"/>
  <c r="X29" i="84"/>
  <c r="W29" i="84"/>
  <c r="V29" i="84"/>
  <c r="U29" i="84"/>
  <c r="T29" i="84"/>
  <c r="S29" i="84"/>
  <c r="R29" i="84"/>
  <c r="Q29" i="84"/>
  <c r="L29" i="84"/>
  <c r="K29" i="84"/>
  <c r="I29" i="84"/>
  <c r="H29" i="84"/>
  <c r="G29" i="84"/>
  <c r="E29" i="84"/>
  <c r="D29" i="84"/>
  <c r="C29" i="84"/>
  <c r="B29" i="84"/>
  <c r="AK28" i="84"/>
  <c r="AJ28" i="84"/>
  <c r="AI28" i="84"/>
  <c r="AH28" i="84"/>
  <c r="AG28" i="84"/>
  <c r="AF28" i="84"/>
  <c r="AE28" i="84"/>
  <c r="AD28" i="84"/>
  <c r="AC28" i="84"/>
  <c r="AB28" i="84"/>
  <c r="AA28" i="84"/>
  <c r="Z28" i="84"/>
  <c r="Y28" i="84"/>
  <c r="X28" i="84"/>
  <c r="W28" i="84"/>
  <c r="V28" i="84"/>
  <c r="U28" i="84"/>
  <c r="T28" i="84"/>
  <c r="S28" i="84"/>
  <c r="R28" i="84"/>
  <c r="Q28" i="84"/>
  <c r="L28" i="84"/>
  <c r="K28" i="84"/>
  <c r="I28" i="84"/>
  <c r="H28" i="84"/>
  <c r="G28" i="84"/>
  <c r="E28" i="84"/>
  <c r="D28" i="84"/>
  <c r="C28" i="84"/>
  <c r="B28" i="84"/>
  <c r="AK27" i="84"/>
  <c r="AJ27" i="84"/>
  <c r="AI27" i="84"/>
  <c r="AH27" i="84"/>
  <c r="AG27" i="84"/>
  <c r="AF27" i="84"/>
  <c r="AE27" i="84"/>
  <c r="AD27" i="84"/>
  <c r="AC27" i="84"/>
  <c r="AB27" i="84"/>
  <c r="AA27" i="84"/>
  <c r="Z27" i="84"/>
  <c r="Y27" i="84"/>
  <c r="X27" i="84"/>
  <c r="W27" i="84"/>
  <c r="V27" i="84"/>
  <c r="U27" i="84"/>
  <c r="T27" i="84"/>
  <c r="S27" i="84"/>
  <c r="R27" i="84"/>
  <c r="Q27" i="84"/>
  <c r="L27" i="84"/>
  <c r="K27" i="84"/>
  <c r="I27" i="84"/>
  <c r="H27" i="84"/>
  <c r="G27" i="84"/>
  <c r="E27" i="84"/>
  <c r="D27" i="84"/>
  <c r="C27" i="84"/>
  <c r="B27" i="84"/>
  <c r="AK26" i="84"/>
  <c r="AJ26" i="84"/>
  <c r="AI26" i="84"/>
  <c r="AH26" i="84"/>
  <c r="AG26" i="84"/>
  <c r="AF26" i="84"/>
  <c r="AE26" i="84"/>
  <c r="AD26" i="84"/>
  <c r="AC26" i="84"/>
  <c r="AB26" i="84"/>
  <c r="AA26" i="84"/>
  <c r="Z26" i="84"/>
  <c r="Y26" i="84"/>
  <c r="X26" i="84"/>
  <c r="W26" i="84"/>
  <c r="V26" i="84"/>
  <c r="U26" i="84"/>
  <c r="T26" i="84"/>
  <c r="S26" i="84"/>
  <c r="R26" i="84"/>
  <c r="Q26" i="84"/>
  <c r="L26" i="84"/>
  <c r="K26" i="84"/>
  <c r="I26" i="84"/>
  <c r="H26" i="84"/>
  <c r="G26" i="84"/>
  <c r="E26" i="84"/>
  <c r="D26" i="84"/>
  <c r="C26" i="84"/>
  <c r="B26" i="84"/>
  <c r="AK25" i="84"/>
  <c r="AJ25" i="84"/>
  <c r="AI25" i="84"/>
  <c r="AH25" i="84"/>
  <c r="AG25" i="84"/>
  <c r="AF25" i="84"/>
  <c r="AE25" i="84"/>
  <c r="AD25" i="84"/>
  <c r="AC25" i="84"/>
  <c r="AB25" i="84"/>
  <c r="AA25" i="84"/>
  <c r="Z25" i="84"/>
  <c r="Y25" i="84"/>
  <c r="X25" i="84"/>
  <c r="W25" i="84"/>
  <c r="V25" i="84"/>
  <c r="U25" i="84"/>
  <c r="T25" i="84"/>
  <c r="S25" i="84"/>
  <c r="R25" i="84"/>
  <c r="Q25" i="84"/>
  <c r="L25" i="84"/>
  <c r="K25" i="84"/>
  <c r="I25" i="84"/>
  <c r="H25" i="84"/>
  <c r="G25" i="84"/>
  <c r="E25" i="84"/>
  <c r="D25" i="84"/>
  <c r="C25" i="84"/>
  <c r="B25" i="84"/>
  <c r="AK24" i="84"/>
  <c r="AJ24" i="84"/>
  <c r="AI24" i="84"/>
  <c r="AH24" i="84"/>
  <c r="AG24" i="84"/>
  <c r="AF24" i="84"/>
  <c r="AE24" i="84"/>
  <c r="AD24" i="84"/>
  <c r="AC24" i="84"/>
  <c r="AB24" i="84"/>
  <c r="AA24" i="84"/>
  <c r="Z24" i="84"/>
  <c r="Y24" i="84"/>
  <c r="X24" i="84"/>
  <c r="W24" i="84"/>
  <c r="V24" i="84"/>
  <c r="U24" i="84"/>
  <c r="T24" i="84"/>
  <c r="S24" i="84"/>
  <c r="R24" i="84"/>
  <c r="Q24" i="84"/>
  <c r="L24" i="84"/>
  <c r="K24" i="84"/>
  <c r="I24" i="84"/>
  <c r="H24" i="84"/>
  <c r="G24" i="84"/>
  <c r="E24" i="84"/>
  <c r="D24" i="84"/>
  <c r="C24" i="84"/>
  <c r="B24" i="84"/>
  <c r="AK23" i="84"/>
  <c r="AJ23" i="84"/>
  <c r="AI23" i="84"/>
  <c r="AH23" i="84"/>
  <c r="AG23" i="84"/>
  <c r="AF23" i="84"/>
  <c r="AE23" i="84"/>
  <c r="AD23" i="84"/>
  <c r="AC23" i="84"/>
  <c r="AB23" i="84"/>
  <c r="AA23" i="84"/>
  <c r="Z23" i="84"/>
  <c r="Y23" i="84"/>
  <c r="X23" i="84"/>
  <c r="W23" i="84"/>
  <c r="V23" i="84"/>
  <c r="U23" i="84"/>
  <c r="T23" i="84"/>
  <c r="S23" i="84"/>
  <c r="R23" i="84"/>
  <c r="Q23" i="84"/>
  <c r="L23" i="84"/>
  <c r="K23" i="84"/>
  <c r="I23" i="84"/>
  <c r="H23" i="84"/>
  <c r="G23" i="84"/>
  <c r="E23" i="84"/>
  <c r="D23" i="84"/>
  <c r="C23" i="84"/>
  <c r="B23" i="84"/>
  <c r="AK22" i="84"/>
  <c r="AJ22" i="84"/>
  <c r="AI22" i="84"/>
  <c r="AH22" i="84"/>
  <c r="AG22" i="84"/>
  <c r="AF22" i="84"/>
  <c r="AE22" i="84"/>
  <c r="AD22" i="84"/>
  <c r="AC22" i="84"/>
  <c r="AB22" i="84"/>
  <c r="AA22" i="84"/>
  <c r="Z22" i="84"/>
  <c r="Y22" i="84"/>
  <c r="X22" i="84"/>
  <c r="W22" i="84"/>
  <c r="V22" i="84"/>
  <c r="U22" i="84"/>
  <c r="T22" i="84"/>
  <c r="S22" i="84"/>
  <c r="R22" i="84"/>
  <c r="Q22" i="84"/>
  <c r="L22" i="84"/>
  <c r="K22" i="84"/>
  <c r="I22" i="84"/>
  <c r="H22" i="84"/>
  <c r="G22" i="84"/>
  <c r="E22" i="84"/>
  <c r="D22" i="84"/>
  <c r="C22" i="84"/>
  <c r="B22" i="84"/>
  <c r="AK21" i="84"/>
  <c r="AJ21" i="84"/>
  <c r="AI21" i="84"/>
  <c r="AH21" i="84"/>
  <c r="AG21" i="84"/>
  <c r="AF21" i="84"/>
  <c r="AE21" i="84"/>
  <c r="AD21" i="84"/>
  <c r="AC21" i="84"/>
  <c r="AB21" i="84"/>
  <c r="AA21" i="84"/>
  <c r="Z21" i="84"/>
  <c r="Y21" i="84"/>
  <c r="X21" i="84"/>
  <c r="W21" i="84"/>
  <c r="V21" i="84"/>
  <c r="U21" i="84"/>
  <c r="T21" i="84"/>
  <c r="S21" i="84"/>
  <c r="R21" i="84"/>
  <c r="Q21" i="84"/>
  <c r="L21" i="84"/>
  <c r="K21" i="84"/>
  <c r="I21" i="84"/>
  <c r="H21" i="84"/>
  <c r="G21" i="84"/>
  <c r="E21" i="84"/>
  <c r="D21" i="84"/>
  <c r="C21" i="84"/>
  <c r="B21" i="84"/>
  <c r="AK20" i="84"/>
  <c r="AJ20" i="84"/>
  <c r="AI20" i="84"/>
  <c r="AH20" i="84"/>
  <c r="AG20" i="84"/>
  <c r="AF20" i="84"/>
  <c r="AE20" i="84"/>
  <c r="AD20" i="84"/>
  <c r="AC20" i="84"/>
  <c r="AB20" i="84"/>
  <c r="AA20" i="84"/>
  <c r="Z20" i="84"/>
  <c r="Y20" i="84"/>
  <c r="X20" i="84"/>
  <c r="W20" i="84"/>
  <c r="V20" i="84"/>
  <c r="U20" i="84"/>
  <c r="T20" i="84"/>
  <c r="S20" i="84"/>
  <c r="R20" i="84"/>
  <c r="Q20" i="84"/>
  <c r="L20" i="84"/>
  <c r="K20" i="84"/>
  <c r="I20" i="84"/>
  <c r="H20" i="84"/>
  <c r="G20" i="84"/>
  <c r="E20" i="84"/>
  <c r="D20" i="84"/>
  <c r="C20" i="84"/>
  <c r="B20" i="84"/>
  <c r="AK19" i="84"/>
  <c r="AJ19" i="84"/>
  <c r="AI19" i="84"/>
  <c r="AH19" i="84"/>
  <c r="AG19" i="84"/>
  <c r="AF19" i="84"/>
  <c r="AE19" i="84"/>
  <c r="AD19" i="84"/>
  <c r="AC19" i="84"/>
  <c r="AB19" i="84"/>
  <c r="AA19" i="84"/>
  <c r="Z19" i="84"/>
  <c r="Y19" i="84"/>
  <c r="X19" i="84"/>
  <c r="W19" i="84"/>
  <c r="V19" i="84"/>
  <c r="U19" i="84"/>
  <c r="T19" i="84"/>
  <c r="S19" i="84"/>
  <c r="R19" i="84"/>
  <c r="Q19" i="84"/>
  <c r="L19" i="84"/>
  <c r="K19" i="84"/>
  <c r="I19" i="84"/>
  <c r="H19" i="84"/>
  <c r="G19" i="84"/>
  <c r="E19" i="84"/>
  <c r="D19" i="84"/>
  <c r="C19" i="84"/>
  <c r="B19" i="84"/>
  <c r="AK18" i="84"/>
  <c r="AJ18" i="84"/>
  <c r="AI18" i="84"/>
  <c r="AH18" i="84"/>
  <c r="AG18" i="84"/>
  <c r="AF18" i="84"/>
  <c r="AE18" i="84"/>
  <c r="AD18" i="84"/>
  <c r="AC18" i="84"/>
  <c r="AB18" i="84"/>
  <c r="AA18" i="84"/>
  <c r="Z18" i="84"/>
  <c r="Y18" i="84"/>
  <c r="X18" i="84"/>
  <c r="W18" i="84"/>
  <c r="V18" i="84"/>
  <c r="U18" i="84"/>
  <c r="T18" i="84"/>
  <c r="S18" i="84"/>
  <c r="R18" i="84"/>
  <c r="Q18" i="84"/>
  <c r="L18" i="84"/>
  <c r="K18" i="84"/>
  <c r="I18" i="84"/>
  <c r="H18" i="84"/>
  <c r="G18" i="84"/>
  <c r="E18" i="84"/>
  <c r="D18" i="84"/>
  <c r="C18" i="84"/>
  <c r="B18" i="84"/>
  <c r="AK17" i="84"/>
  <c r="AJ17" i="84"/>
  <c r="AI17" i="84"/>
  <c r="AH17" i="84"/>
  <c r="AG17" i="84"/>
  <c r="AF17" i="84"/>
  <c r="AE17" i="84"/>
  <c r="AD17" i="84"/>
  <c r="AC17" i="84"/>
  <c r="AB17" i="84"/>
  <c r="AA17" i="84"/>
  <c r="Z17" i="84"/>
  <c r="Y17" i="84"/>
  <c r="X17" i="84"/>
  <c r="W17" i="84"/>
  <c r="V17" i="84"/>
  <c r="U17" i="84"/>
  <c r="T17" i="84"/>
  <c r="S17" i="84"/>
  <c r="R17" i="84"/>
  <c r="Q17" i="84"/>
  <c r="L17" i="84"/>
  <c r="K17" i="84"/>
  <c r="I17" i="84"/>
  <c r="H17" i="84"/>
  <c r="G17" i="84"/>
  <c r="E17" i="84"/>
  <c r="D17" i="84"/>
  <c r="C17" i="84"/>
  <c r="B17" i="84"/>
  <c r="AK16" i="84"/>
  <c r="AJ16" i="84"/>
  <c r="AI16" i="84"/>
  <c r="AH16" i="84"/>
  <c r="AG16" i="84"/>
  <c r="AF16" i="84"/>
  <c r="AE16" i="84"/>
  <c r="AD16" i="84"/>
  <c r="AC16" i="84"/>
  <c r="AB16" i="84"/>
  <c r="AA16" i="84"/>
  <c r="Z16" i="84"/>
  <c r="Y16" i="84"/>
  <c r="X16" i="84"/>
  <c r="W16" i="84"/>
  <c r="V16" i="84"/>
  <c r="U16" i="84"/>
  <c r="T16" i="84"/>
  <c r="S16" i="84"/>
  <c r="R16" i="84"/>
  <c r="Q16" i="84"/>
  <c r="L16" i="84"/>
  <c r="K16" i="84"/>
  <c r="I16" i="84"/>
  <c r="H16" i="84"/>
  <c r="G16" i="84"/>
  <c r="E16" i="84"/>
  <c r="D16" i="84"/>
  <c r="C16" i="84"/>
  <c r="B16" i="84"/>
  <c r="AK15" i="84"/>
  <c r="AJ15" i="84"/>
  <c r="AI15" i="84"/>
  <c r="AH15" i="84"/>
  <c r="AG15" i="84"/>
  <c r="AF15" i="84"/>
  <c r="AE15" i="84"/>
  <c r="AD15" i="84"/>
  <c r="AC15" i="84"/>
  <c r="AB15" i="84"/>
  <c r="AA15" i="84"/>
  <c r="Z15" i="84"/>
  <c r="Y15" i="84"/>
  <c r="X15" i="84"/>
  <c r="W15" i="84"/>
  <c r="V15" i="84"/>
  <c r="U15" i="84"/>
  <c r="T15" i="84"/>
  <c r="S15" i="84"/>
  <c r="R15" i="84"/>
  <c r="Q15" i="84"/>
  <c r="L15" i="84"/>
  <c r="K15" i="84"/>
  <c r="I15" i="84"/>
  <c r="H15" i="84"/>
  <c r="G15" i="84"/>
  <c r="E15" i="84"/>
  <c r="D15" i="84"/>
  <c r="C15" i="84"/>
  <c r="B15" i="84"/>
  <c r="AK14" i="84"/>
  <c r="AJ14" i="84"/>
  <c r="AI14" i="84"/>
  <c r="AH14" i="84"/>
  <c r="AG14" i="84"/>
  <c r="AF14" i="84"/>
  <c r="AE14" i="84"/>
  <c r="AD14" i="84"/>
  <c r="AC14" i="84"/>
  <c r="AB14" i="84"/>
  <c r="AA14" i="84"/>
  <c r="Z14" i="84"/>
  <c r="Y14" i="84"/>
  <c r="X14" i="84"/>
  <c r="W14" i="84"/>
  <c r="V14" i="84"/>
  <c r="U14" i="84"/>
  <c r="T14" i="84"/>
  <c r="S14" i="84"/>
  <c r="R14" i="84"/>
  <c r="Q14" i="84"/>
  <c r="L14" i="84"/>
  <c r="K14" i="84"/>
  <c r="I14" i="84"/>
  <c r="H14" i="84"/>
  <c r="G14" i="84"/>
  <c r="E14" i="84"/>
  <c r="D14" i="84"/>
  <c r="C14" i="84"/>
  <c r="B14" i="84"/>
  <c r="AK13" i="84"/>
  <c r="AJ13" i="84"/>
  <c r="AI13" i="84"/>
  <c r="AH13" i="84"/>
  <c r="AG13" i="84"/>
  <c r="AF13" i="84"/>
  <c r="AE13" i="84"/>
  <c r="AD13" i="84"/>
  <c r="AC13" i="84"/>
  <c r="AB13" i="84"/>
  <c r="AA13" i="84"/>
  <c r="Z13" i="84"/>
  <c r="Y13" i="84"/>
  <c r="X13" i="84"/>
  <c r="W13" i="84"/>
  <c r="V13" i="84"/>
  <c r="U13" i="84"/>
  <c r="T13" i="84"/>
  <c r="S13" i="84"/>
  <c r="R13" i="84"/>
  <c r="Q13" i="84"/>
  <c r="L13" i="84"/>
  <c r="K13" i="84"/>
  <c r="I13" i="84"/>
  <c r="H13" i="84"/>
  <c r="G13" i="84"/>
  <c r="E13" i="84"/>
  <c r="D13" i="84"/>
  <c r="C13" i="84"/>
  <c r="B13" i="84"/>
  <c r="AK12" i="84"/>
  <c r="AJ12" i="84"/>
  <c r="AI12" i="84"/>
  <c r="AH12" i="84"/>
  <c r="AG12" i="84"/>
  <c r="AF12" i="84"/>
  <c r="AE12" i="84"/>
  <c r="AD12" i="84"/>
  <c r="AC12" i="84"/>
  <c r="AB12" i="84"/>
  <c r="AA12" i="84"/>
  <c r="Z12" i="84"/>
  <c r="Y12" i="84"/>
  <c r="X12" i="84"/>
  <c r="W12" i="84"/>
  <c r="V12" i="84"/>
  <c r="U12" i="84"/>
  <c r="T12" i="84"/>
  <c r="S12" i="84"/>
  <c r="R12" i="84"/>
  <c r="Q12" i="84"/>
  <c r="L12" i="84"/>
  <c r="K12" i="84"/>
  <c r="I12" i="84"/>
  <c r="H12" i="84"/>
  <c r="G12" i="84"/>
  <c r="E12" i="84"/>
  <c r="D12" i="84"/>
  <c r="C12" i="84"/>
  <c r="B12" i="84"/>
  <c r="AK11" i="84"/>
  <c r="AJ11" i="84"/>
  <c r="AI11" i="84"/>
  <c r="AH11" i="84"/>
  <c r="AG11" i="84"/>
  <c r="AF11" i="84"/>
  <c r="AE11" i="84"/>
  <c r="AD11" i="84"/>
  <c r="AC11" i="84"/>
  <c r="AB11" i="84"/>
  <c r="AA11" i="84"/>
  <c r="Z11" i="84"/>
  <c r="Y11" i="84"/>
  <c r="X11" i="84"/>
  <c r="W11" i="84"/>
  <c r="V11" i="84"/>
  <c r="U11" i="84"/>
  <c r="T11" i="84"/>
  <c r="S11" i="84"/>
  <c r="R11" i="84"/>
  <c r="Q11" i="84"/>
  <c r="L11" i="84"/>
  <c r="K11" i="84"/>
  <c r="I11" i="84"/>
  <c r="H11" i="84"/>
  <c r="G11" i="84"/>
  <c r="E11" i="84"/>
  <c r="D11" i="84"/>
  <c r="C11" i="84"/>
  <c r="B11" i="84"/>
  <c r="AK10" i="84"/>
  <c r="AJ10" i="84"/>
  <c r="AI10" i="84"/>
  <c r="AH10" i="84"/>
  <c r="AG10" i="84"/>
  <c r="AF10" i="84"/>
  <c r="AE10" i="84"/>
  <c r="AD10" i="84"/>
  <c r="AC10" i="84"/>
  <c r="AB10" i="84"/>
  <c r="AA10" i="84"/>
  <c r="Z10" i="84"/>
  <c r="Y10" i="84"/>
  <c r="X10" i="84"/>
  <c r="W10" i="84"/>
  <c r="V10" i="84"/>
  <c r="U10" i="84"/>
  <c r="T10" i="84"/>
  <c r="S10" i="84"/>
  <c r="R10" i="84"/>
  <c r="Q10" i="84"/>
  <c r="L10" i="84"/>
  <c r="K10" i="84"/>
  <c r="I10" i="84"/>
  <c r="H10" i="84"/>
  <c r="G10" i="84"/>
  <c r="E10" i="84"/>
  <c r="D10" i="84"/>
  <c r="C10" i="84"/>
  <c r="B10" i="84"/>
  <c r="AK9" i="84"/>
  <c r="AJ9" i="84"/>
  <c r="AI9" i="84"/>
  <c r="AH9" i="84"/>
  <c r="AG9" i="84"/>
  <c r="AF9" i="84"/>
  <c r="AE9" i="84"/>
  <c r="AD9" i="84"/>
  <c r="AC9" i="84"/>
  <c r="AB9" i="84"/>
  <c r="AA9" i="84"/>
  <c r="Z9" i="84"/>
  <c r="Y9" i="84"/>
  <c r="X9" i="84"/>
  <c r="W9" i="84"/>
  <c r="V9" i="84"/>
  <c r="U9" i="84"/>
  <c r="T9" i="84"/>
  <c r="S9" i="84"/>
  <c r="R9" i="84"/>
  <c r="Q9" i="84"/>
  <c r="L9" i="84"/>
  <c r="K9" i="84"/>
  <c r="I9" i="84"/>
  <c r="H9" i="84"/>
  <c r="G9" i="84"/>
  <c r="E9" i="84"/>
  <c r="D9" i="84"/>
  <c r="C9" i="84"/>
  <c r="B9" i="84"/>
  <c r="AK8" i="84"/>
  <c r="AJ8" i="84"/>
  <c r="AI8" i="84"/>
  <c r="AH8" i="84"/>
  <c r="AG8" i="84"/>
  <c r="AF8" i="84"/>
  <c r="AE8" i="84"/>
  <c r="AD8" i="84"/>
  <c r="AC8" i="84"/>
  <c r="AB8" i="84"/>
  <c r="AA8" i="84"/>
  <c r="Z8" i="84"/>
  <c r="Y8" i="84"/>
  <c r="X8" i="84"/>
  <c r="W8" i="84"/>
  <c r="V8" i="84"/>
  <c r="U8" i="84"/>
  <c r="T8" i="84"/>
  <c r="S8" i="84"/>
  <c r="R8" i="84"/>
  <c r="Q8" i="84"/>
  <c r="L8" i="84"/>
  <c r="K8" i="84"/>
  <c r="I8" i="84"/>
  <c r="H8" i="84"/>
  <c r="G8" i="84"/>
  <c r="E8" i="84"/>
  <c r="D8" i="84"/>
  <c r="C8" i="84"/>
  <c r="B8" i="84"/>
  <c r="AK7" i="84"/>
  <c r="AJ7" i="84"/>
  <c r="AI7" i="84"/>
  <c r="AH7" i="84"/>
  <c r="AG7" i="84"/>
  <c r="AF7" i="84"/>
  <c r="AE7" i="84"/>
  <c r="AD7" i="84"/>
  <c r="AC7" i="84"/>
  <c r="AB7" i="84"/>
  <c r="AA7" i="84"/>
  <c r="Z7" i="84"/>
  <c r="Y7" i="84"/>
  <c r="X7" i="84"/>
  <c r="W7" i="84"/>
  <c r="V7" i="84"/>
  <c r="U7" i="84"/>
  <c r="T7" i="84"/>
  <c r="S7" i="84"/>
  <c r="R7" i="84"/>
  <c r="Q7" i="84"/>
  <c r="L7" i="84"/>
  <c r="K7" i="84"/>
  <c r="I7" i="84"/>
  <c r="H7" i="84"/>
  <c r="G7" i="84"/>
  <c r="E7" i="84"/>
  <c r="D7" i="84"/>
  <c r="C7" i="84"/>
  <c r="B7" i="84"/>
  <c r="AK6" i="84"/>
  <c r="AJ6" i="84"/>
  <c r="AI6" i="84"/>
  <c r="AH6" i="84"/>
  <c r="AG6" i="84"/>
  <c r="AF6" i="84"/>
  <c r="AE6" i="84"/>
  <c r="AD6" i="84"/>
  <c r="AC6" i="84"/>
  <c r="AB6" i="84"/>
  <c r="AA6" i="84"/>
  <c r="Z6" i="84"/>
  <c r="Y6" i="84"/>
  <c r="X6" i="84"/>
  <c r="W6" i="84"/>
  <c r="V6" i="84"/>
  <c r="U6" i="84"/>
  <c r="T6" i="84"/>
  <c r="S6" i="84"/>
  <c r="R6" i="84"/>
  <c r="Q6" i="84"/>
  <c r="L6" i="84"/>
  <c r="K6" i="84"/>
  <c r="I6" i="84"/>
  <c r="H6" i="84"/>
  <c r="G6" i="84"/>
  <c r="E6" i="84"/>
  <c r="D6" i="84"/>
  <c r="C6" i="84"/>
  <c r="B6" i="84"/>
  <c r="AK6" i="83"/>
  <c r="AJ6" i="83"/>
  <c r="AI6" i="83"/>
  <c r="AH6" i="83"/>
  <c r="AG6" i="83"/>
  <c r="AF6" i="83"/>
  <c r="AE6" i="83"/>
  <c r="AD6" i="83"/>
  <c r="AC6" i="83"/>
  <c r="AB6" i="83"/>
  <c r="AA6" i="83"/>
  <c r="Z6" i="83"/>
  <c r="Y6" i="83"/>
  <c r="X6" i="83"/>
  <c r="W6" i="83"/>
  <c r="V6" i="83"/>
  <c r="U6" i="83"/>
  <c r="T6" i="83"/>
  <c r="S6" i="83"/>
  <c r="R6" i="83"/>
  <c r="Q6" i="83"/>
  <c r="L6" i="83"/>
  <c r="K6" i="83"/>
  <c r="I6" i="83"/>
  <c r="H6" i="83"/>
  <c r="G6" i="83"/>
  <c r="F6" i="83"/>
  <c r="E6" i="83"/>
  <c r="D6" i="83"/>
  <c r="C6" i="83"/>
  <c r="B6" i="83"/>
  <c r="AK70" i="82"/>
  <c r="AJ70" i="82"/>
  <c r="AI70" i="82"/>
  <c r="AH70" i="82"/>
  <c r="AG70" i="82"/>
  <c r="AF70" i="82"/>
  <c r="AE70" i="82"/>
  <c r="AD70" i="82"/>
  <c r="AC70" i="82"/>
  <c r="AB70" i="82"/>
  <c r="AA70" i="82"/>
  <c r="Z70" i="82"/>
  <c r="Y70" i="82"/>
  <c r="X70" i="82"/>
  <c r="W70" i="82"/>
  <c r="V70" i="82"/>
  <c r="U70" i="82"/>
  <c r="T70" i="82"/>
  <c r="S70" i="82"/>
  <c r="R70" i="82"/>
  <c r="Q70" i="82"/>
  <c r="L70" i="82"/>
  <c r="K70" i="82"/>
  <c r="I70" i="82"/>
  <c r="H70" i="82"/>
  <c r="G70" i="82"/>
  <c r="E70" i="82"/>
  <c r="D70" i="82"/>
  <c r="C70" i="82"/>
  <c r="B70" i="82"/>
  <c r="AK69" i="82"/>
  <c r="AJ69" i="82"/>
  <c r="AI69" i="82"/>
  <c r="AH69" i="82"/>
  <c r="AG69" i="82"/>
  <c r="AF69" i="82"/>
  <c r="AE69" i="82"/>
  <c r="AD69" i="82"/>
  <c r="AC69" i="82"/>
  <c r="AB69" i="82"/>
  <c r="AA69" i="82"/>
  <c r="Z69" i="82"/>
  <c r="Y69" i="82"/>
  <c r="X69" i="82"/>
  <c r="W69" i="82"/>
  <c r="V69" i="82"/>
  <c r="U69" i="82"/>
  <c r="T69" i="82"/>
  <c r="S69" i="82"/>
  <c r="R69" i="82"/>
  <c r="Q69" i="82"/>
  <c r="L69" i="82"/>
  <c r="K69" i="82"/>
  <c r="I69" i="82"/>
  <c r="H69" i="82"/>
  <c r="G69" i="82"/>
  <c r="E69" i="82"/>
  <c r="D69" i="82"/>
  <c r="C69" i="82"/>
  <c r="B69" i="82"/>
  <c r="AK68" i="82"/>
  <c r="AJ68" i="82"/>
  <c r="AI68" i="82"/>
  <c r="AH68" i="82"/>
  <c r="AG68" i="82"/>
  <c r="AF68" i="82"/>
  <c r="AE68" i="82"/>
  <c r="AD68" i="82"/>
  <c r="AC68" i="82"/>
  <c r="AB68" i="82"/>
  <c r="AA68" i="82"/>
  <c r="Z68" i="82"/>
  <c r="Y68" i="82"/>
  <c r="X68" i="82"/>
  <c r="W68" i="82"/>
  <c r="V68" i="82"/>
  <c r="U68" i="82"/>
  <c r="T68" i="82"/>
  <c r="S68" i="82"/>
  <c r="R68" i="82"/>
  <c r="Q68" i="82"/>
  <c r="L68" i="82"/>
  <c r="K68" i="82"/>
  <c r="I68" i="82"/>
  <c r="H68" i="82"/>
  <c r="G68" i="82"/>
  <c r="E68" i="82"/>
  <c r="D68" i="82"/>
  <c r="C68" i="82"/>
  <c r="B68" i="82"/>
  <c r="AK67" i="82"/>
  <c r="AJ67" i="82"/>
  <c r="AI67" i="82"/>
  <c r="AH67" i="82"/>
  <c r="AG67" i="82"/>
  <c r="AF67" i="82"/>
  <c r="AE67" i="82"/>
  <c r="AD67" i="82"/>
  <c r="AC67" i="82"/>
  <c r="AB67" i="82"/>
  <c r="AA67" i="82"/>
  <c r="Z67" i="82"/>
  <c r="Y67" i="82"/>
  <c r="X67" i="82"/>
  <c r="W67" i="82"/>
  <c r="V67" i="82"/>
  <c r="U67" i="82"/>
  <c r="T67" i="82"/>
  <c r="S67" i="82"/>
  <c r="R67" i="82"/>
  <c r="Q67" i="82"/>
  <c r="L67" i="82"/>
  <c r="K67" i="82"/>
  <c r="I67" i="82"/>
  <c r="H67" i="82"/>
  <c r="G67" i="82"/>
  <c r="E67" i="82"/>
  <c r="D67" i="82"/>
  <c r="C67" i="82"/>
  <c r="B67" i="82"/>
  <c r="AK66" i="82"/>
  <c r="AJ66" i="82"/>
  <c r="AI66" i="82"/>
  <c r="AH66" i="82"/>
  <c r="AG66" i="82"/>
  <c r="AF66" i="82"/>
  <c r="AE66" i="82"/>
  <c r="AD66" i="82"/>
  <c r="AC66" i="82"/>
  <c r="AB66" i="82"/>
  <c r="AA66" i="82"/>
  <c r="Z66" i="82"/>
  <c r="Y66" i="82"/>
  <c r="X66" i="82"/>
  <c r="W66" i="82"/>
  <c r="V66" i="82"/>
  <c r="U66" i="82"/>
  <c r="T66" i="82"/>
  <c r="S66" i="82"/>
  <c r="R66" i="82"/>
  <c r="Q66" i="82"/>
  <c r="L66" i="82"/>
  <c r="K66" i="82"/>
  <c r="I66" i="82"/>
  <c r="H66" i="82"/>
  <c r="G66" i="82"/>
  <c r="E66" i="82"/>
  <c r="D66" i="82"/>
  <c r="C66" i="82"/>
  <c r="B66" i="82"/>
  <c r="AK65" i="82"/>
  <c r="AJ65" i="82"/>
  <c r="AI65" i="82"/>
  <c r="AH65" i="82"/>
  <c r="AG65" i="82"/>
  <c r="AF65" i="82"/>
  <c r="AE65" i="82"/>
  <c r="AD65" i="82"/>
  <c r="AC65" i="82"/>
  <c r="AB65" i="82"/>
  <c r="AA65" i="82"/>
  <c r="Z65" i="82"/>
  <c r="Y65" i="82"/>
  <c r="X65" i="82"/>
  <c r="W65" i="82"/>
  <c r="V65" i="82"/>
  <c r="U65" i="82"/>
  <c r="T65" i="82"/>
  <c r="S65" i="82"/>
  <c r="R65" i="82"/>
  <c r="Q65" i="82"/>
  <c r="L65" i="82"/>
  <c r="K65" i="82"/>
  <c r="I65" i="82"/>
  <c r="H65" i="82"/>
  <c r="G65" i="82"/>
  <c r="E65" i="82"/>
  <c r="D65" i="82"/>
  <c r="C65" i="82"/>
  <c r="B65" i="82"/>
  <c r="AK64" i="82"/>
  <c r="AJ64" i="82"/>
  <c r="AI64" i="82"/>
  <c r="AH64" i="82"/>
  <c r="AG64" i="82"/>
  <c r="AF64" i="82"/>
  <c r="AE64" i="82"/>
  <c r="AD64" i="82"/>
  <c r="AC64" i="82"/>
  <c r="AB64" i="82"/>
  <c r="AA64" i="82"/>
  <c r="Z64" i="82"/>
  <c r="Y64" i="82"/>
  <c r="X64" i="82"/>
  <c r="W64" i="82"/>
  <c r="V64" i="82"/>
  <c r="U64" i="82"/>
  <c r="T64" i="82"/>
  <c r="S64" i="82"/>
  <c r="R64" i="82"/>
  <c r="Q64" i="82"/>
  <c r="L64" i="82"/>
  <c r="K64" i="82"/>
  <c r="I64" i="82"/>
  <c r="H64" i="82"/>
  <c r="G64" i="82"/>
  <c r="E64" i="82"/>
  <c r="D64" i="82"/>
  <c r="C64" i="82"/>
  <c r="B64" i="82"/>
  <c r="AK63" i="82"/>
  <c r="AJ63" i="82"/>
  <c r="AI63" i="82"/>
  <c r="AH63" i="82"/>
  <c r="AG63" i="82"/>
  <c r="AF63" i="82"/>
  <c r="AE63" i="82"/>
  <c r="AD63" i="82"/>
  <c r="AC63" i="82"/>
  <c r="AB63" i="82"/>
  <c r="AA63" i="82"/>
  <c r="Z63" i="82"/>
  <c r="Y63" i="82"/>
  <c r="X63" i="82"/>
  <c r="W63" i="82"/>
  <c r="V63" i="82"/>
  <c r="U63" i="82"/>
  <c r="T63" i="82"/>
  <c r="S63" i="82"/>
  <c r="R63" i="82"/>
  <c r="Q63" i="82"/>
  <c r="L63" i="82"/>
  <c r="K63" i="82"/>
  <c r="I63" i="82"/>
  <c r="H63" i="82"/>
  <c r="G63" i="82"/>
  <c r="E63" i="82"/>
  <c r="D63" i="82"/>
  <c r="C63" i="82"/>
  <c r="B63" i="82"/>
  <c r="AK62" i="82"/>
  <c r="AJ62" i="82"/>
  <c r="AI62" i="82"/>
  <c r="AH62" i="82"/>
  <c r="AG62" i="82"/>
  <c r="AF62" i="82"/>
  <c r="AE62" i="82"/>
  <c r="AD62" i="82"/>
  <c r="AC62" i="82"/>
  <c r="AB62" i="82"/>
  <c r="AA62" i="82"/>
  <c r="Z62" i="82"/>
  <c r="Y62" i="82"/>
  <c r="X62" i="82"/>
  <c r="W62" i="82"/>
  <c r="V62" i="82"/>
  <c r="U62" i="82"/>
  <c r="T62" i="82"/>
  <c r="S62" i="82"/>
  <c r="R62" i="82"/>
  <c r="Q62" i="82"/>
  <c r="L62" i="82"/>
  <c r="K62" i="82"/>
  <c r="I62" i="82"/>
  <c r="H62" i="82"/>
  <c r="G62" i="82"/>
  <c r="E62" i="82"/>
  <c r="D62" i="82"/>
  <c r="C62" i="82"/>
  <c r="B62" i="82"/>
  <c r="AK61" i="82"/>
  <c r="AJ61" i="82"/>
  <c r="AI61" i="82"/>
  <c r="AH61" i="82"/>
  <c r="AG61" i="82"/>
  <c r="AF61" i="82"/>
  <c r="AE61" i="82"/>
  <c r="AD61" i="82"/>
  <c r="AC61" i="82"/>
  <c r="AB61" i="82"/>
  <c r="AA61" i="82"/>
  <c r="Z61" i="82"/>
  <c r="Y61" i="82"/>
  <c r="X61" i="82"/>
  <c r="W61" i="82"/>
  <c r="V61" i="82"/>
  <c r="U61" i="82"/>
  <c r="T61" i="82"/>
  <c r="S61" i="82"/>
  <c r="R61" i="82"/>
  <c r="Q61" i="82"/>
  <c r="L61" i="82"/>
  <c r="K61" i="82"/>
  <c r="I61" i="82"/>
  <c r="H61" i="82"/>
  <c r="G61" i="82"/>
  <c r="E61" i="82"/>
  <c r="D61" i="82"/>
  <c r="C61" i="82"/>
  <c r="B61" i="82"/>
  <c r="AK60" i="82"/>
  <c r="AJ60" i="82"/>
  <c r="AI60" i="82"/>
  <c r="AH60" i="82"/>
  <c r="AG60" i="82"/>
  <c r="AF60" i="82"/>
  <c r="AE60" i="82"/>
  <c r="AD60" i="82"/>
  <c r="AC60" i="82"/>
  <c r="AB60" i="82"/>
  <c r="AA60" i="82"/>
  <c r="Z60" i="82"/>
  <c r="Y60" i="82"/>
  <c r="X60" i="82"/>
  <c r="W60" i="82"/>
  <c r="V60" i="82"/>
  <c r="U60" i="82"/>
  <c r="T60" i="82"/>
  <c r="S60" i="82"/>
  <c r="R60" i="82"/>
  <c r="Q60" i="82"/>
  <c r="L60" i="82"/>
  <c r="K60" i="82"/>
  <c r="I60" i="82"/>
  <c r="H60" i="82"/>
  <c r="G60" i="82"/>
  <c r="E60" i="82"/>
  <c r="D60" i="82"/>
  <c r="C60" i="82"/>
  <c r="B60" i="82"/>
  <c r="AK59" i="82"/>
  <c r="AJ59" i="82"/>
  <c r="AI59" i="82"/>
  <c r="AH59" i="82"/>
  <c r="AG59" i="82"/>
  <c r="AF59" i="82"/>
  <c r="AE59" i="82"/>
  <c r="AD59" i="82"/>
  <c r="AC59" i="82"/>
  <c r="AB59" i="82"/>
  <c r="AA59" i="82"/>
  <c r="Z59" i="82"/>
  <c r="Y59" i="82"/>
  <c r="X59" i="82"/>
  <c r="W59" i="82"/>
  <c r="V59" i="82"/>
  <c r="U59" i="82"/>
  <c r="T59" i="82"/>
  <c r="S59" i="82"/>
  <c r="R59" i="82"/>
  <c r="Q59" i="82"/>
  <c r="L59" i="82"/>
  <c r="K59" i="82"/>
  <c r="I59" i="82"/>
  <c r="H59" i="82"/>
  <c r="G59" i="82"/>
  <c r="E59" i="82"/>
  <c r="D59" i="82"/>
  <c r="C59" i="82"/>
  <c r="B59" i="82"/>
  <c r="AK58" i="82"/>
  <c r="AJ58" i="82"/>
  <c r="AI58" i="82"/>
  <c r="AH58" i="82"/>
  <c r="AG58" i="82"/>
  <c r="AF58" i="82"/>
  <c r="AE58" i="82"/>
  <c r="AD58" i="82"/>
  <c r="AC58" i="82"/>
  <c r="AB58" i="82"/>
  <c r="AA58" i="82"/>
  <c r="Z58" i="82"/>
  <c r="Y58" i="82"/>
  <c r="X58" i="82"/>
  <c r="W58" i="82"/>
  <c r="V58" i="82"/>
  <c r="U58" i="82"/>
  <c r="T58" i="82"/>
  <c r="S58" i="82"/>
  <c r="R58" i="82"/>
  <c r="Q58" i="82"/>
  <c r="L58" i="82"/>
  <c r="K58" i="82"/>
  <c r="I58" i="82"/>
  <c r="H58" i="82"/>
  <c r="G58" i="82"/>
  <c r="E58" i="82"/>
  <c r="D58" i="82"/>
  <c r="C58" i="82"/>
  <c r="B58" i="82"/>
  <c r="AK57" i="82"/>
  <c r="AJ57" i="82"/>
  <c r="AI57" i="82"/>
  <c r="AH57" i="82"/>
  <c r="AG57" i="82"/>
  <c r="AF57" i="82"/>
  <c r="AE57" i="82"/>
  <c r="AD57" i="82"/>
  <c r="AC57" i="82"/>
  <c r="AB57" i="82"/>
  <c r="AA57" i="82"/>
  <c r="Z57" i="82"/>
  <c r="Y57" i="82"/>
  <c r="X57" i="82"/>
  <c r="W57" i="82"/>
  <c r="V57" i="82"/>
  <c r="U57" i="82"/>
  <c r="T57" i="82"/>
  <c r="S57" i="82"/>
  <c r="R57" i="82"/>
  <c r="Q57" i="82"/>
  <c r="L57" i="82"/>
  <c r="K57" i="82"/>
  <c r="I57" i="82"/>
  <c r="H57" i="82"/>
  <c r="G57" i="82"/>
  <c r="E57" i="82"/>
  <c r="D57" i="82"/>
  <c r="C57" i="82"/>
  <c r="B57" i="82"/>
  <c r="AK56" i="82"/>
  <c r="AJ56" i="82"/>
  <c r="AI56" i="82"/>
  <c r="AH56" i="82"/>
  <c r="AG56" i="82"/>
  <c r="AF56" i="82"/>
  <c r="AE56" i="82"/>
  <c r="AD56" i="82"/>
  <c r="AC56" i="82"/>
  <c r="AB56" i="82"/>
  <c r="AA56" i="82"/>
  <c r="Z56" i="82"/>
  <c r="Y56" i="82"/>
  <c r="X56" i="82"/>
  <c r="W56" i="82"/>
  <c r="V56" i="82"/>
  <c r="U56" i="82"/>
  <c r="T56" i="82"/>
  <c r="S56" i="82"/>
  <c r="R56" i="82"/>
  <c r="Q56" i="82"/>
  <c r="L56" i="82"/>
  <c r="K56" i="82"/>
  <c r="I56" i="82"/>
  <c r="H56" i="82"/>
  <c r="G56" i="82"/>
  <c r="E56" i="82"/>
  <c r="D56" i="82"/>
  <c r="C56" i="82"/>
  <c r="B56" i="82"/>
  <c r="AK55" i="82"/>
  <c r="AJ55" i="82"/>
  <c r="AI55" i="82"/>
  <c r="AH55" i="82"/>
  <c r="AG55" i="82"/>
  <c r="AF55" i="82"/>
  <c r="AE55" i="82"/>
  <c r="AD55" i="82"/>
  <c r="AC55" i="82"/>
  <c r="AB55" i="82"/>
  <c r="AA55" i="82"/>
  <c r="Z55" i="82"/>
  <c r="Y55" i="82"/>
  <c r="X55" i="82"/>
  <c r="W55" i="82"/>
  <c r="V55" i="82"/>
  <c r="U55" i="82"/>
  <c r="T55" i="82"/>
  <c r="S55" i="82"/>
  <c r="R55" i="82"/>
  <c r="Q55" i="82"/>
  <c r="L55" i="82"/>
  <c r="K55" i="82"/>
  <c r="I55" i="82"/>
  <c r="H55" i="82"/>
  <c r="G55" i="82"/>
  <c r="E55" i="82"/>
  <c r="D55" i="82"/>
  <c r="C55" i="82"/>
  <c r="B55" i="82"/>
  <c r="AK54" i="82"/>
  <c r="AJ54" i="82"/>
  <c r="AI54" i="82"/>
  <c r="AH54" i="82"/>
  <c r="AG54" i="82"/>
  <c r="AF54" i="82"/>
  <c r="AE54" i="82"/>
  <c r="AD54" i="82"/>
  <c r="AC54" i="82"/>
  <c r="AB54" i="82"/>
  <c r="AA54" i="82"/>
  <c r="Z54" i="82"/>
  <c r="Y54" i="82"/>
  <c r="X54" i="82"/>
  <c r="W54" i="82"/>
  <c r="V54" i="82"/>
  <c r="U54" i="82"/>
  <c r="T54" i="82"/>
  <c r="S54" i="82"/>
  <c r="R54" i="82"/>
  <c r="Q54" i="82"/>
  <c r="L54" i="82"/>
  <c r="K54" i="82"/>
  <c r="I54" i="82"/>
  <c r="H54" i="82"/>
  <c r="G54" i="82"/>
  <c r="E54" i="82"/>
  <c r="D54" i="82"/>
  <c r="C54" i="82"/>
  <c r="B54" i="82"/>
  <c r="AK53" i="82"/>
  <c r="AJ53" i="82"/>
  <c r="AI53" i="82"/>
  <c r="AH53" i="82"/>
  <c r="AG53" i="82"/>
  <c r="AF53" i="82"/>
  <c r="AE53" i="82"/>
  <c r="AD53" i="82"/>
  <c r="AC53" i="82"/>
  <c r="AB53" i="82"/>
  <c r="AA53" i="82"/>
  <c r="Z53" i="82"/>
  <c r="Y53" i="82"/>
  <c r="X53" i="82"/>
  <c r="W53" i="82"/>
  <c r="V53" i="82"/>
  <c r="U53" i="82"/>
  <c r="T53" i="82"/>
  <c r="S53" i="82"/>
  <c r="R53" i="82"/>
  <c r="Q53" i="82"/>
  <c r="L53" i="82"/>
  <c r="K53" i="82"/>
  <c r="I53" i="82"/>
  <c r="H53" i="82"/>
  <c r="G53" i="82"/>
  <c r="E53" i="82"/>
  <c r="D53" i="82"/>
  <c r="C53" i="82"/>
  <c r="B53" i="82"/>
  <c r="AK52" i="82"/>
  <c r="AJ52" i="82"/>
  <c r="AI52" i="82"/>
  <c r="AH52" i="82"/>
  <c r="AG52" i="82"/>
  <c r="AF52" i="82"/>
  <c r="AE52" i="82"/>
  <c r="AD52" i="82"/>
  <c r="AC52" i="82"/>
  <c r="AB52" i="82"/>
  <c r="AA52" i="82"/>
  <c r="Z52" i="82"/>
  <c r="Y52" i="82"/>
  <c r="X52" i="82"/>
  <c r="W52" i="82"/>
  <c r="V52" i="82"/>
  <c r="U52" i="82"/>
  <c r="T52" i="82"/>
  <c r="S52" i="82"/>
  <c r="R52" i="82"/>
  <c r="Q52" i="82"/>
  <c r="L52" i="82"/>
  <c r="K52" i="82"/>
  <c r="I52" i="82"/>
  <c r="H52" i="82"/>
  <c r="G52" i="82"/>
  <c r="E52" i="82"/>
  <c r="D52" i="82"/>
  <c r="C52" i="82"/>
  <c r="B52" i="82"/>
  <c r="AK51" i="82"/>
  <c r="AJ51" i="82"/>
  <c r="AI51" i="82"/>
  <c r="AH51" i="82"/>
  <c r="AG51" i="82"/>
  <c r="AF51" i="82"/>
  <c r="AE51" i="82"/>
  <c r="AD51" i="82"/>
  <c r="AC51" i="82"/>
  <c r="AB51" i="82"/>
  <c r="AA51" i="82"/>
  <c r="Z51" i="82"/>
  <c r="Y51" i="82"/>
  <c r="X51" i="82"/>
  <c r="W51" i="82"/>
  <c r="V51" i="82"/>
  <c r="U51" i="82"/>
  <c r="T51" i="82"/>
  <c r="S51" i="82"/>
  <c r="R51" i="82"/>
  <c r="Q51" i="82"/>
  <c r="L51" i="82"/>
  <c r="K51" i="82"/>
  <c r="I51" i="82"/>
  <c r="H51" i="82"/>
  <c r="G51" i="82"/>
  <c r="E51" i="82"/>
  <c r="D51" i="82"/>
  <c r="C51" i="82"/>
  <c r="B51" i="82"/>
  <c r="AK50" i="82"/>
  <c r="AJ50" i="82"/>
  <c r="AI50" i="82"/>
  <c r="AH50" i="82"/>
  <c r="AG50" i="82"/>
  <c r="AF50" i="82"/>
  <c r="AE50" i="82"/>
  <c r="AD50" i="82"/>
  <c r="AC50" i="82"/>
  <c r="AB50" i="82"/>
  <c r="AA50" i="82"/>
  <c r="Z50" i="82"/>
  <c r="Y50" i="82"/>
  <c r="X50" i="82"/>
  <c r="W50" i="82"/>
  <c r="V50" i="82"/>
  <c r="U50" i="82"/>
  <c r="T50" i="82"/>
  <c r="S50" i="82"/>
  <c r="R50" i="82"/>
  <c r="Q50" i="82"/>
  <c r="L50" i="82"/>
  <c r="K50" i="82"/>
  <c r="I50" i="82"/>
  <c r="H50" i="82"/>
  <c r="G50" i="82"/>
  <c r="E50" i="82"/>
  <c r="D50" i="82"/>
  <c r="C50" i="82"/>
  <c r="B50" i="82"/>
  <c r="AK49" i="82"/>
  <c r="AJ49" i="82"/>
  <c r="AI49" i="82"/>
  <c r="AH49" i="82"/>
  <c r="AG49" i="82"/>
  <c r="AF49" i="82"/>
  <c r="AE49" i="82"/>
  <c r="AD49" i="82"/>
  <c r="AC49" i="82"/>
  <c r="AB49" i="82"/>
  <c r="AA49" i="82"/>
  <c r="Z49" i="82"/>
  <c r="Y49" i="82"/>
  <c r="X49" i="82"/>
  <c r="W49" i="82"/>
  <c r="V49" i="82"/>
  <c r="U49" i="82"/>
  <c r="T49" i="82"/>
  <c r="S49" i="82"/>
  <c r="R49" i="82"/>
  <c r="Q49" i="82"/>
  <c r="L49" i="82"/>
  <c r="K49" i="82"/>
  <c r="I49" i="82"/>
  <c r="H49" i="82"/>
  <c r="G49" i="82"/>
  <c r="E49" i="82"/>
  <c r="D49" i="82"/>
  <c r="C49" i="82"/>
  <c r="B49" i="82"/>
  <c r="AK48" i="82"/>
  <c r="AJ48" i="82"/>
  <c r="AI48" i="82"/>
  <c r="AH48" i="82"/>
  <c r="AG48" i="82"/>
  <c r="AF48" i="82"/>
  <c r="AE48" i="82"/>
  <c r="AD48" i="82"/>
  <c r="AC48" i="82"/>
  <c r="AB48" i="82"/>
  <c r="AA48" i="82"/>
  <c r="Z48" i="82"/>
  <c r="Y48" i="82"/>
  <c r="X48" i="82"/>
  <c r="W48" i="82"/>
  <c r="V48" i="82"/>
  <c r="U48" i="82"/>
  <c r="T48" i="82"/>
  <c r="S48" i="82"/>
  <c r="R48" i="82"/>
  <c r="Q48" i="82"/>
  <c r="L48" i="82"/>
  <c r="K48" i="82"/>
  <c r="I48" i="82"/>
  <c r="H48" i="82"/>
  <c r="G48" i="82"/>
  <c r="E48" i="82"/>
  <c r="D48" i="82"/>
  <c r="C48" i="82"/>
  <c r="B48" i="82"/>
  <c r="AK47" i="82"/>
  <c r="AJ47" i="82"/>
  <c r="AI47" i="82"/>
  <c r="AH47" i="82"/>
  <c r="AG47" i="82"/>
  <c r="AF47" i="82"/>
  <c r="AE47" i="82"/>
  <c r="AD47" i="82"/>
  <c r="AC47" i="82"/>
  <c r="AB47" i="82"/>
  <c r="AA47" i="82"/>
  <c r="Z47" i="82"/>
  <c r="Y47" i="82"/>
  <c r="X47" i="82"/>
  <c r="W47" i="82"/>
  <c r="V47" i="82"/>
  <c r="U47" i="82"/>
  <c r="T47" i="82"/>
  <c r="S47" i="82"/>
  <c r="R47" i="82"/>
  <c r="Q47" i="82"/>
  <c r="L47" i="82"/>
  <c r="K47" i="82"/>
  <c r="I47" i="82"/>
  <c r="H47" i="82"/>
  <c r="G47" i="82"/>
  <c r="E47" i="82"/>
  <c r="D47" i="82"/>
  <c r="C47" i="82"/>
  <c r="B47" i="82"/>
  <c r="AK46" i="82"/>
  <c r="AJ46" i="82"/>
  <c r="AI46" i="82"/>
  <c r="AH46" i="82"/>
  <c r="AG46" i="82"/>
  <c r="AF46" i="82"/>
  <c r="AE46" i="82"/>
  <c r="AD46" i="82"/>
  <c r="AC46" i="82"/>
  <c r="AB46" i="82"/>
  <c r="AA46" i="82"/>
  <c r="Z46" i="82"/>
  <c r="Y46" i="82"/>
  <c r="X46" i="82"/>
  <c r="W46" i="82"/>
  <c r="V46" i="82"/>
  <c r="U46" i="82"/>
  <c r="T46" i="82"/>
  <c r="S46" i="82"/>
  <c r="R46" i="82"/>
  <c r="Q46" i="82"/>
  <c r="L46" i="82"/>
  <c r="K46" i="82"/>
  <c r="I46" i="82"/>
  <c r="H46" i="82"/>
  <c r="G46" i="82"/>
  <c r="E46" i="82"/>
  <c r="D46" i="82"/>
  <c r="C46" i="82"/>
  <c r="B46" i="82"/>
  <c r="AK45" i="82"/>
  <c r="AJ45" i="82"/>
  <c r="AI45" i="82"/>
  <c r="AH45" i="82"/>
  <c r="AG45" i="82"/>
  <c r="AF45" i="82"/>
  <c r="AE45" i="82"/>
  <c r="AD45" i="82"/>
  <c r="AC45" i="82"/>
  <c r="AB45" i="82"/>
  <c r="AA45" i="82"/>
  <c r="Z45" i="82"/>
  <c r="Y45" i="82"/>
  <c r="X45" i="82"/>
  <c r="W45" i="82"/>
  <c r="V45" i="82"/>
  <c r="U45" i="82"/>
  <c r="T45" i="82"/>
  <c r="S45" i="82"/>
  <c r="R45" i="82"/>
  <c r="Q45" i="82"/>
  <c r="L45" i="82"/>
  <c r="K45" i="82"/>
  <c r="I45" i="82"/>
  <c r="H45" i="82"/>
  <c r="G45" i="82"/>
  <c r="E45" i="82"/>
  <c r="D45" i="82"/>
  <c r="C45" i="82"/>
  <c r="B45" i="82"/>
  <c r="AK44" i="82"/>
  <c r="AJ44" i="82"/>
  <c r="AI44" i="82"/>
  <c r="AH44" i="82"/>
  <c r="AG44" i="82"/>
  <c r="AF44" i="82"/>
  <c r="AE44" i="82"/>
  <c r="AD44" i="82"/>
  <c r="AC44" i="82"/>
  <c r="AB44" i="82"/>
  <c r="AA44" i="82"/>
  <c r="Z44" i="82"/>
  <c r="Y44" i="82"/>
  <c r="X44" i="82"/>
  <c r="W44" i="82"/>
  <c r="V44" i="82"/>
  <c r="U44" i="82"/>
  <c r="T44" i="82"/>
  <c r="S44" i="82"/>
  <c r="R44" i="82"/>
  <c r="Q44" i="82"/>
  <c r="L44" i="82"/>
  <c r="K44" i="82"/>
  <c r="I44" i="82"/>
  <c r="H44" i="82"/>
  <c r="G44" i="82"/>
  <c r="E44" i="82"/>
  <c r="D44" i="82"/>
  <c r="C44" i="82"/>
  <c r="B44" i="82"/>
  <c r="AK43" i="82"/>
  <c r="AJ43" i="82"/>
  <c r="AI43" i="82"/>
  <c r="AH43" i="82"/>
  <c r="AG43" i="82"/>
  <c r="AF43" i="82"/>
  <c r="AE43" i="82"/>
  <c r="AD43" i="82"/>
  <c r="AC43" i="82"/>
  <c r="AB43" i="82"/>
  <c r="AA43" i="82"/>
  <c r="Z43" i="82"/>
  <c r="Y43" i="82"/>
  <c r="X43" i="82"/>
  <c r="W43" i="82"/>
  <c r="V43" i="82"/>
  <c r="U43" i="82"/>
  <c r="T43" i="82"/>
  <c r="S43" i="82"/>
  <c r="R43" i="82"/>
  <c r="Q43" i="82"/>
  <c r="L43" i="82"/>
  <c r="K43" i="82"/>
  <c r="I43" i="82"/>
  <c r="H43" i="82"/>
  <c r="G43" i="82"/>
  <c r="E43" i="82"/>
  <c r="D43" i="82"/>
  <c r="C43" i="82"/>
  <c r="B43" i="82"/>
  <c r="AK42" i="82"/>
  <c r="AJ42" i="82"/>
  <c r="AI42" i="82"/>
  <c r="AH42" i="82"/>
  <c r="AG42" i="82"/>
  <c r="AF42" i="82"/>
  <c r="AE42" i="82"/>
  <c r="AD42" i="82"/>
  <c r="AC42" i="82"/>
  <c r="AB42" i="82"/>
  <c r="AA42" i="82"/>
  <c r="Z42" i="82"/>
  <c r="Y42" i="82"/>
  <c r="X42" i="82"/>
  <c r="W42" i="82"/>
  <c r="V42" i="82"/>
  <c r="U42" i="82"/>
  <c r="T42" i="82"/>
  <c r="S42" i="82"/>
  <c r="R42" i="82"/>
  <c r="Q42" i="82"/>
  <c r="L42" i="82"/>
  <c r="K42" i="82"/>
  <c r="I42" i="82"/>
  <c r="H42" i="82"/>
  <c r="G42" i="82"/>
  <c r="E42" i="82"/>
  <c r="D42" i="82"/>
  <c r="C42" i="82"/>
  <c r="B42" i="82"/>
  <c r="AK41" i="82"/>
  <c r="AJ41" i="82"/>
  <c r="AI41" i="82"/>
  <c r="AH41" i="82"/>
  <c r="AG41" i="82"/>
  <c r="AF41" i="82"/>
  <c r="AE41" i="82"/>
  <c r="AD41" i="82"/>
  <c r="AC41" i="82"/>
  <c r="AB41" i="82"/>
  <c r="AA41" i="82"/>
  <c r="Z41" i="82"/>
  <c r="Y41" i="82"/>
  <c r="X41" i="82"/>
  <c r="W41" i="82"/>
  <c r="V41" i="82"/>
  <c r="U41" i="82"/>
  <c r="T41" i="82"/>
  <c r="S41" i="82"/>
  <c r="R41" i="82"/>
  <c r="Q41" i="82"/>
  <c r="L41" i="82"/>
  <c r="K41" i="82"/>
  <c r="I41" i="82"/>
  <c r="H41" i="82"/>
  <c r="G41" i="82"/>
  <c r="E41" i="82"/>
  <c r="D41" i="82"/>
  <c r="C41" i="82"/>
  <c r="B41" i="82"/>
  <c r="AK40" i="82"/>
  <c r="AJ40" i="82"/>
  <c r="AI40" i="82"/>
  <c r="AH40" i="82"/>
  <c r="AG40" i="82"/>
  <c r="AF40" i="82"/>
  <c r="AE40" i="82"/>
  <c r="AD40" i="82"/>
  <c r="AC40" i="82"/>
  <c r="AB40" i="82"/>
  <c r="AA40" i="82"/>
  <c r="Z40" i="82"/>
  <c r="Y40" i="82"/>
  <c r="X40" i="82"/>
  <c r="W40" i="82"/>
  <c r="V40" i="82"/>
  <c r="U40" i="82"/>
  <c r="T40" i="82"/>
  <c r="S40" i="82"/>
  <c r="R40" i="82"/>
  <c r="Q40" i="82"/>
  <c r="L40" i="82"/>
  <c r="K40" i="82"/>
  <c r="I40" i="82"/>
  <c r="H40" i="82"/>
  <c r="G40" i="82"/>
  <c r="E40" i="82"/>
  <c r="D40" i="82"/>
  <c r="C40" i="82"/>
  <c r="B40" i="82"/>
  <c r="AK39" i="82"/>
  <c r="AJ39" i="82"/>
  <c r="AI39" i="82"/>
  <c r="AH39" i="82"/>
  <c r="AG39" i="82"/>
  <c r="AF39" i="82"/>
  <c r="AE39" i="82"/>
  <c r="AD39" i="82"/>
  <c r="AC39" i="82"/>
  <c r="AB39" i="82"/>
  <c r="AA39" i="82"/>
  <c r="Z39" i="82"/>
  <c r="Y39" i="82"/>
  <c r="X39" i="82"/>
  <c r="W39" i="82"/>
  <c r="V39" i="82"/>
  <c r="U39" i="82"/>
  <c r="T39" i="82"/>
  <c r="S39" i="82"/>
  <c r="R39" i="82"/>
  <c r="Q39" i="82"/>
  <c r="L39" i="82"/>
  <c r="K39" i="82"/>
  <c r="I39" i="82"/>
  <c r="H39" i="82"/>
  <c r="G39" i="82"/>
  <c r="E39" i="82"/>
  <c r="D39" i="82"/>
  <c r="C39" i="82"/>
  <c r="B39" i="82"/>
  <c r="AK38" i="82"/>
  <c r="AJ38" i="82"/>
  <c r="AI38" i="82"/>
  <c r="AH38" i="82"/>
  <c r="AG38" i="82"/>
  <c r="AF38" i="82"/>
  <c r="AE38" i="82"/>
  <c r="AD38" i="82"/>
  <c r="AC38" i="82"/>
  <c r="AB38" i="82"/>
  <c r="AA38" i="82"/>
  <c r="Z38" i="82"/>
  <c r="Y38" i="82"/>
  <c r="X38" i="82"/>
  <c r="W38" i="82"/>
  <c r="V38" i="82"/>
  <c r="U38" i="82"/>
  <c r="T38" i="82"/>
  <c r="S38" i="82"/>
  <c r="R38" i="82"/>
  <c r="Q38" i="82"/>
  <c r="L38" i="82"/>
  <c r="K38" i="82"/>
  <c r="I38" i="82"/>
  <c r="H38" i="82"/>
  <c r="G38" i="82"/>
  <c r="E38" i="82"/>
  <c r="D38" i="82"/>
  <c r="C38" i="82"/>
  <c r="B38" i="82"/>
  <c r="AK37" i="82"/>
  <c r="AJ37" i="82"/>
  <c r="AI37" i="82"/>
  <c r="AH37" i="82"/>
  <c r="AG37" i="82"/>
  <c r="AF37" i="82"/>
  <c r="AE37" i="82"/>
  <c r="AD37" i="82"/>
  <c r="AC37" i="82"/>
  <c r="AB37" i="82"/>
  <c r="AA37" i="82"/>
  <c r="Z37" i="82"/>
  <c r="Y37" i="82"/>
  <c r="X37" i="82"/>
  <c r="W37" i="82"/>
  <c r="V37" i="82"/>
  <c r="U37" i="82"/>
  <c r="T37" i="82"/>
  <c r="S37" i="82"/>
  <c r="R37" i="82"/>
  <c r="Q37" i="82"/>
  <c r="L37" i="82"/>
  <c r="K37" i="82"/>
  <c r="I37" i="82"/>
  <c r="H37" i="82"/>
  <c r="G37" i="82"/>
  <c r="E37" i="82"/>
  <c r="D37" i="82"/>
  <c r="C37" i="82"/>
  <c r="B37" i="82"/>
  <c r="AK36" i="82"/>
  <c r="AJ36" i="82"/>
  <c r="AI36" i="82"/>
  <c r="AH36" i="82"/>
  <c r="AG36" i="82"/>
  <c r="AF36" i="82"/>
  <c r="AE36" i="82"/>
  <c r="AD36" i="82"/>
  <c r="AC36" i="82"/>
  <c r="AB36" i="82"/>
  <c r="AA36" i="82"/>
  <c r="Z36" i="82"/>
  <c r="Y36" i="82"/>
  <c r="X36" i="82"/>
  <c r="W36" i="82"/>
  <c r="V36" i="82"/>
  <c r="U36" i="82"/>
  <c r="T36" i="82"/>
  <c r="S36" i="82"/>
  <c r="R36" i="82"/>
  <c r="Q36" i="82"/>
  <c r="L36" i="82"/>
  <c r="K36" i="82"/>
  <c r="I36" i="82"/>
  <c r="H36" i="82"/>
  <c r="G36" i="82"/>
  <c r="E36" i="82"/>
  <c r="D36" i="82"/>
  <c r="C36" i="82"/>
  <c r="B36" i="82"/>
  <c r="AK35" i="82"/>
  <c r="AJ35" i="82"/>
  <c r="AI35" i="82"/>
  <c r="AH35" i="82"/>
  <c r="AG35" i="82"/>
  <c r="AF35" i="82"/>
  <c r="AE35" i="82"/>
  <c r="AD35" i="82"/>
  <c r="AC35" i="82"/>
  <c r="AB35" i="82"/>
  <c r="AA35" i="82"/>
  <c r="Z35" i="82"/>
  <c r="Y35" i="82"/>
  <c r="X35" i="82"/>
  <c r="W35" i="82"/>
  <c r="V35" i="82"/>
  <c r="U35" i="82"/>
  <c r="T35" i="82"/>
  <c r="S35" i="82"/>
  <c r="R35" i="82"/>
  <c r="Q35" i="82"/>
  <c r="L35" i="82"/>
  <c r="K35" i="82"/>
  <c r="I35" i="82"/>
  <c r="H35" i="82"/>
  <c r="G35" i="82"/>
  <c r="E35" i="82"/>
  <c r="D35" i="82"/>
  <c r="C35" i="82"/>
  <c r="B35" i="82"/>
  <c r="AK34" i="82"/>
  <c r="AJ34" i="82"/>
  <c r="AI34" i="82"/>
  <c r="AH34" i="82"/>
  <c r="AG34" i="82"/>
  <c r="AF34" i="82"/>
  <c r="AE34" i="82"/>
  <c r="AD34" i="82"/>
  <c r="AC34" i="82"/>
  <c r="AB34" i="82"/>
  <c r="AA34" i="82"/>
  <c r="Z34" i="82"/>
  <c r="Y34" i="82"/>
  <c r="X34" i="82"/>
  <c r="W34" i="82"/>
  <c r="V34" i="82"/>
  <c r="U34" i="82"/>
  <c r="T34" i="82"/>
  <c r="S34" i="82"/>
  <c r="R34" i="82"/>
  <c r="Q34" i="82"/>
  <c r="L34" i="82"/>
  <c r="K34" i="82"/>
  <c r="I34" i="82"/>
  <c r="H34" i="82"/>
  <c r="G34" i="82"/>
  <c r="E34" i="82"/>
  <c r="D34" i="82"/>
  <c r="C34" i="82"/>
  <c r="B34" i="82"/>
  <c r="AK33" i="82"/>
  <c r="AJ33" i="82"/>
  <c r="AI33" i="82"/>
  <c r="AH33" i="82"/>
  <c r="AG33" i="82"/>
  <c r="AF33" i="82"/>
  <c r="AE33" i="82"/>
  <c r="AD33" i="82"/>
  <c r="AC33" i="82"/>
  <c r="AB33" i="82"/>
  <c r="AA33" i="82"/>
  <c r="Z33" i="82"/>
  <c r="Y33" i="82"/>
  <c r="X33" i="82"/>
  <c r="W33" i="82"/>
  <c r="V33" i="82"/>
  <c r="U33" i="82"/>
  <c r="T33" i="82"/>
  <c r="S33" i="82"/>
  <c r="R33" i="82"/>
  <c r="Q33" i="82"/>
  <c r="L33" i="82"/>
  <c r="K33" i="82"/>
  <c r="I33" i="82"/>
  <c r="H33" i="82"/>
  <c r="G33" i="82"/>
  <c r="E33" i="82"/>
  <c r="D33" i="82"/>
  <c r="C33" i="82"/>
  <c r="B33" i="82"/>
  <c r="AK32" i="82"/>
  <c r="AJ32" i="82"/>
  <c r="AI32" i="82"/>
  <c r="AH32" i="82"/>
  <c r="AG32" i="82"/>
  <c r="AF32" i="82"/>
  <c r="AE32" i="82"/>
  <c r="AD32" i="82"/>
  <c r="AC32" i="82"/>
  <c r="AB32" i="82"/>
  <c r="AA32" i="82"/>
  <c r="Z32" i="82"/>
  <c r="Y32" i="82"/>
  <c r="X32" i="82"/>
  <c r="W32" i="82"/>
  <c r="V32" i="82"/>
  <c r="U32" i="82"/>
  <c r="T32" i="82"/>
  <c r="S32" i="82"/>
  <c r="R32" i="82"/>
  <c r="Q32" i="82"/>
  <c r="L32" i="82"/>
  <c r="K32" i="82"/>
  <c r="I32" i="82"/>
  <c r="H32" i="82"/>
  <c r="G32" i="82"/>
  <c r="E32" i="82"/>
  <c r="D32" i="82"/>
  <c r="C32" i="82"/>
  <c r="B32" i="82"/>
  <c r="AK31" i="82"/>
  <c r="AJ31" i="82"/>
  <c r="AI31" i="82"/>
  <c r="AH31" i="82"/>
  <c r="AG31" i="82"/>
  <c r="AF31" i="82"/>
  <c r="AE31" i="82"/>
  <c r="AD31" i="82"/>
  <c r="AC31" i="82"/>
  <c r="AB31" i="82"/>
  <c r="AA31" i="82"/>
  <c r="Z31" i="82"/>
  <c r="Y31" i="82"/>
  <c r="X31" i="82"/>
  <c r="W31" i="82"/>
  <c r="V31" i="82"/>
  <c r="U31" i="82"/>
  <c r="T31" i="82"/>
  <c r="S31" i="82"/>
  <c r="R31" i="82"/>
  <c r="Q31" i="82"/>
  <c r="L31" i="82"/>
  <c r="K31" i="82"/>
  <c r="I31" i="82"/>
  <c r="H31" i="82"/>
  <c r="G31" i="82"/>
  <c r="E31" i="82"/>
  <c r="D31" i="82"/>
  <c r="C31" i="82"/>
  <c r="B31" i="82"/>
  <c r="AK30" i="82"/>
  <c r="AJ30" i="82"/>
  <c r="AI30" i="82"/>
  <c r="AH30" i="82"/>
  <c r="AG30" i="82"/>
  <c r="AF30" i="82"/>
  <c r="AE30" i="82"/>
  <c r="AD30" i="82"/>
  <c r="AC30" i="82"/>
  <c r="AB30" i="82"/>
  <c r="AA30" i="82"/>
  <c r="Z30" i="82"/>
  <c r="Y30" i="82"/>
  <c r="X30" i="82"/>
  <c r="W30" i="82"/>
  <c r="V30" i="82"/>
  <c r="U30" i="82"/>
  <c r="T30" i="82"/>
  <c r="S30" i="82"/>
  <c r="R30" i="82"/>
  <c r="Q30" i="82"/>
  <c r="L30" i="82"/>
  <c r="K30" i="82"/>
  <c r="I30" i="82"/>
  <c r="H30" i="82"/>
  <c r="G30" i="82"/>
  <c r="E30" i="82"/>
  <c r="D30" i="82"/>
  <c r="C30" i="82"/>
  <c r="B30" i="82"/>
  <c r="AK29" i="82"/>
  <c r="AJ29" i="82"/>
  <c r="AI29" i="82"/>
  <c r="AH29" i="82"/>
  <c r="AG29" i="82"/>
  <c r="AF29" i="82"/>
  <c r="AE29" i="82"/>
  <c r="AD29" i="82"/>
  <c r="AC29" i="82"/>
  <c r="AB29" i="82"/>
  <c r="AA29" i="82"/>
  <c r="Z29" i="82"/>
  <c r="Y29" i="82"/>
  <c r="X29" i="82"/>
  <c r="W29" i="82"/>
  <c r="V29" i="82"/>
  <c r="U29" i="82"/>
  <c r="T29" i="82"/>
  <c r="S29" i="82"/>
  <c r="R29" i="82"/>
  <c r="Q29" i="82"/>
  <c r="L29" i="82"/>
  <c r="K29" i="82"/>
  <c r="I29" i="82"/>
  <c r="H29" i="82"/>
  <c r="G29" i="82"/>
  <c r="E29" i="82"/>
  <c r="D29" i="82"/>
  <c r="C29" i="82"/>
  <c r="B29" i="82"/>
  <c r="AK28" i="82"/>
  <c r="AJ28" i="82"/>
  <c r="AI28" i="82"/>
  <c r="AH28" i="82"/>
  <c r="AG28" i="82"/>
  <c r="AF28" i="82"/>
  <c r="AE28" i="82"/>
  <c r="AD28" i="82"/>
  <c r="AC28" i="82"/>
  <c r="AB28" i="82"/>
  <c r="AA28" i="82"/>
  <c r="Z28" i="82"/>
  <c r="Y28" i="82"/>
  <c r="X28" i="82"/>
  <c r="W28" i="82"/>
  <c r="V28" i="82"/>
  <c r="U28" i="82"/>
  <c r="T28" i="82"/>
  <c r="S28" i="82"/>
  <c r="R28" i="82"/>
  <c r="Q28" i="82"/>
  <c r="L28" i="82"/>
  <c r="K28" i="82"/>
  <c r="I28" i="82"/>
  <c r="H28" i="82"/>
  <c r="G28" i="82"/>
  <c r="E28" i="82"/>
  <c r="D28" i="82"/>
  <c r="C28" i="82"/>
  <c r="B28" i="82"/>
  <c r="AK27" i="82"/>
  <c r="AJ27" i="82"/>
  <c r="AI27" i="82"/>
  <c r="AH27" i="82"/>
  <c r="AG27" i="82"/>
  <c r="AF27" i="82"/>
  <c r="AE27" i="82"/>
  <c r="AD27" i="82"/>
  <c r="AC27" i="82"/>
  <c r="AB27" i="82"/>
  <c r="AA27" i="82"/>
  <c r="Z27" i="82"/>
  <c r="Y27" i="82"/>
  <c r="X27" i="82"/>
  <c r="W27" i="82"/>
  <c r="V27" i="82"/>
  <c r="U27" i="82"/>
  <c r="T27" i="82"/>
  <c r="S27" i="82"/>
  <c r="R27" i="82"/>
  <c r="Q27" i="82"/>
  <c r="L27" i="82"/>
  <c r="K27" i="82"/>
  <c r="I27" i="82"/>
  <c r="H27" i="82"/>
  <c r="G27" i="82"/>
  <c r="E27" i="82"/>
  <c r="D27" i="82"/>
  <c r="C27" i="82"/>
  <c r="B27" i="82"/>
  <c r="AK26" i="82"/>
  <c r="AJ26" i="82"/>
  <c r="AI26" i="82"/>
  <c r="AH26" i="82"/>
  <c r="AG26" i="82"/>
  <c r="AF26" i="82"/>
  <c r="AE26" i="82"/>
  <c r="AD26" i="82"/>
  <c r="AC26" i="82"/>
  <c r="AB26" i="82"/>
  <c r="AA26" i="82"/>
  <c r="Z26" i="82"/>
  <c r="Y26" i="82"/>
  <c r="X26" i="82"/>
  <c r="W26" i="82"/>
  <c r="V26" i="82"/>
  <c r="U26" i="82"/>
  <c r="T26" i="82"/>
  <c r="S26" i="82"/>
  <c r="R26" i="82"/>
  <c r="Q26" i="82"/>
  <c r="L26" i="82"/>
  <c r="K26" i="82"/>
  <c r="I26" i="82"/>
  <c r="H26" i="82"/>
  <c r="G26" i="82"/>
  <c r="E26" i="82"/>
  <c r="D26" i="82"/>
  <c r="C26" i="82"/>
  <c r="B26" i="82"/>
  <c r="AK25" i="82"/>
  <c r="AJ25" i="82"/>
  <c r="AI25" i="82"/>
  <c r="AH25" i="82"/>
  <c r="AG25" i="82"/>
  <c r="AF25" i="82"/>
  <c r="AE25" i="82"/>
  <c r="AD25" i="82"/>
  <c r="AC25" i="82"/>
  <c r="AB25" i="82"/>
  <c r="AA25" i="82"/>
  <c r="Z25" i="82"/>
  <c r="Y25" i="82"/>
  <c r="X25" i="82"/>
  <c r="W25" i="82"/>
  <c r="V25" i="82"/>
  <c r="U25" i="82"/>
  <c r="T25" i="82"/>
  <c r="S25" i="82"/>
  <c r="R25" i="82"/>
  <c r="Q25" i="82"/>
  <c r="L25" i="82"/>
  <c r="K25" i="82"/>
  <c r="I25" i="82"/>
  <c r="H25" i="82"/>
  <c r="G25" i="82"/>
  <c r="E25" i="82"/>
  <c r="D25" i="82"/>
  <c r="C25" i="82"/>
  <c r="B25" i="82"/>
  <c r="AK24" i="82"/>
  <c r="AJ24" i="82"/>
  <c r="AI24" i="82"/>
  <c r="AH24" i="82"/>
  <c r="AG24" i="82"/>
  <c r="AF24" i="82"/>
  <c r="AE24" i="82"/>
  <c r="AD24" i="82"/>
  <c r="AC24" i="82"/>
  <c r="AB24" i="82"/>
  <c r="AA24" i="82"/>
  <c r="Z24" i="82"/>
  <c r="Y24" i="82"/>
  <c r="X24" i="82"/>
  <c r="W24" i="82"/>
  <c r="V24" i="82"/>
  <c r="U24" i="82"/>
  <c r="T24" i="82"/>
  <c r="S24" i="82"/>
  <c r="R24" i="82"/>
  <c r="Q24" i="82"/>
  <c r="L24" i="82"/>
  <c r="K24" i="82"/>
  <c r="I24" i="82"/>
  <c r="H24" i="82"/>
  <c r="G24" i="82"/>
  <c r="E24" i="82"/>
  <c r="D24" i="82"/>
  <c r="C24" i="82"/>
  <c r="B24" i="82"/>
  <c r="AK23" i="82"/>
  <c r="AJ23" i="82"/>
  <c r="AI23" i="82"/>
  <c r="AH23" i="82"/>
  <c r="AG23" i="82"/>
  <c r="AF23" i="82"/>
  <c r="AE23" i="82"/>
  <c r="AD23" i="82"/>
  <c r="AC23" i="82"/>
  <c r="AB23" i="82"/>
  <c r="AA23" i="82"/>
  <c r="Z23" i="82"/>
  <c r="Y23" i="82"/>
  <c r="X23" i="82"/>
  <c r="W23" i="82"/>
  <c r="V23" i="82"/>
  <c r="U23" i="82"/>
  <c r="T23" i="82"/>
  <c r="S23" i="82"/>
  <c r="R23" i="82"/>
  <c r="Q23" i="82"/>
  <c r="L23" i="82"/>
  <c r="K23" i="82"/>
  <c r="I23" i="82"/>
  <c r="H23" i="82"/>
  <c r="G23" i="82"/>
  <c r="E23" i="82"/>
  <c r="D23" i="82"/>
  <c r="C23" i="82"/>
  <c r="B23" i="82"/>
  <c r="AK22" i="82"/>
  <c r="AJ22" i="82"/>
  <c r="AI22" i="82"/>
  <c r="AH22" i="82"/>
  <c r="AG22" i="82"/>
  <c r="AF22" i="82"/>
  <c r="AE22" i="82"/>
  <c r="AD22" i="82"/>
  <c r="AC22" i="82"/>
  <c r="AB22" i="82"/>
  <c r="AA22" i="82"/>
  <c r="Z22" i="82"/>
  <c r="Y22" i="82"/>
  <c r="X22" i="82"/>
  <c r="W22" i="82"/>
  <c r="V22" i="82"/>
  <c r="U22" i="82"/>
  <c r="T22" i="82"/>
  <c r="S22" i="82"/>
  <c r="R22" i="82"/>
  <c r="Q22" i="82"/>
  <c r="L22" i="82"/>
  <c r="K22" i="82"/>
  <c r="I22" i="82"/>
  <c r="H22" i="82"/>
  <c r="G22" i="82"/>
  <c r="E22" i="82"/>
  <c r="D22" i="82"/>
  <c r="C22" i="82"/>
  <c r="B22" i="82"/>
  <c r="AK21" i="82"/>
  <c r="AJ21" i="82"/>
  <c r="AI21" i="82"/>
  <c r="AH21" i="82"/>
  <c r="AG21" i="82"/>
  <c r="AF21" i="82"/>
  <c r="AE21" i="82"/>
  <c r="AD21" i="82"/>
  <c r="AC21" i="82"/>
  <c r="AB21" i="82"/>
  <c r="AA21" i="82"/>
  <c r="Z21" i="82"/>
  <c r="Y21" i="82"/>
  <c r="X21" i="82"/>
  <c r="W21" i="82"/>
  <c r="V21" i="82"/>
  <c r="U21" i="82"/>
  <c r="T21" i="82"/>
  <c r="S21" i="82"/>
  <c r="R21" i="82"/>
  <c r="Q21" i="82"/>
  <c r="L21" i="82"/>
  <c r="K21" i="82"/>
  <c r="I21" i="82"/>
  <c r="H21" i="82"/>
  <c r="G21" i="82"/>
  <c r="E21" i="82"/>
  <c r="D21" i="82"/>
  <c r="C21" i="82"/>
  <c r="B21" i="82"/>
  <c r="AK20" i="82"/>
  <c r="AJ20" i="82"/>
  <c r="AI20" i="82"/>
  <c r="AH20" i="82"/>
  <c r="AG20" i="82"/>
  <c r="AF20" i="82"/>
  <c r="AE20" i="82"/>
  <c r="AD20" i="82"/>
  <c r="AC20" i="82"/>
  <c r="AB20" i="82"/>
  <c r="AA20" i="82"/>
  <c r="Z20" i="82"/>
  <c r="Y20" i="82"/>
  <c r="X20" i="82"/>
  <c r="W20" i="82"/>
  <c r="V20" i="82"/>
  <c r="U20" i="82"/>
  <c r="T20" i="82"/>
  <c r="S20" i="82"/>
  <c r="R20" i="82"/>
  <c r="Q20" i="82"/>
  <c r="L20" i="82"/>
  <c r="K20" i="82"/>
  <c r="I20" i="82"/>
  <c r="H20" i="82"/>
  <c r="G20" i="82"/>
  <c r="E20" i="82"/>
  <c r="D20" i="82"/>
  <c r="C20" i="82"/>
  <c r="B20" i="82"/>
  <c r="AK19" i="82"/>
  <c r="AJ19" i="82"/>
  <c r="AI19" i="82"/>
  <c r="AH19" i="82"/>
  <c r="AG19" i="82"/>
  <c r="AF19" i="82"/>
  <c r="AE19" i="82"/>
  <c r="AD19" i="82"/>
  <c r="AC19" i="82"/>
  <c r="AB19" i="82"/>
  <c r="AA19" i="82"/>
  <c r="Z19" i="82"/>
  <c r="Y19" i="82"/>
  <c r="X19" i="82"/>
  <c r="W19" i="82"/>
  <c r="V19" i="82"/>
  <c r="U19" i="82"/>
  <c r="T19" i="82"/>
  <c r="S19" i="82"/>
  <c r="R19" i="82"/>
  <c r="Q19" i="82"/>
  <c r="L19" i="82"/>
  <c r="K19" i="82"/>
  <c r="I19" i="82"/>
  <c r="H19" i="82"/>
  <c r="G19" i="82"/>
  <c r="E19" i="82"/>
  <c r="D19" i="82"/>
  <c r="C19" i="82"/>
  <c r="B19" i="82"/>
  <c r="AK18" i="82"/>
  <c r="AJ18" i="82"/>
  <c r="AI18" i="82"/>
  <c r="AH18" i="82"/>
  <c r="AG18" i="82"/>
  <c r="AF18" i="82"/>
  <c r="AE18" i="82"/>
  <c r="AD18" i="82"/>
  <c r="AC18" i="82"/>
  <c r="AB18" i="82"/>
  <c r="AA18" i="82"/>
  <c r="Z18" i="82"/>
  <c r="Y18" i="82"/>
  <c r="X18" i="82"/>
  <c r="W18" i="82"/>
  <c r="V18" i="82"/>
  <c r="U18" i="82"/>
  <c r="T18" i="82"/>
  <c r="S18" i="82"/>
  <c r="R18" i="82"/>
  <c r="Q18" i="82"/>
  <c r="L18" i="82"/>
  <c r="K18" i="82"/>
  <c r="I18" i="82"/>
  <c r="H18" i="82"/>
  <c r="G18" i="82"/>
  <c r="E18" i="82"/>
  <c r="D18" i="82"/>
  <c r="C18" i="82"/>
  <c r="B18" i="82"/>
  <c r="AK17" i="82"/>
  <c r="AJ17" i="82"/>
  <c r="AI17" i="82"/>
  <c r="AH17" i="82"/>
  <c r="AG17" i="82"/>
  <c r="AF17" i="82"/>
  <c r="AE17" i="82"/>
  <c r="AD17" i="82"/>
  <c r="AC17" i="82"/>
  <c r="AB17" i="82"/>
  <c r="AA17" i="82"/>
  <c r="Z17" i="82"/>
  <c r="Y17" i="82"/>
  <c r="X17" i="82"/>
  <c r="W17" i="82"/>
  <c r="V17" i="82"/>
  <c r="U17" i="82"/>
  <c r="T17" i="82"/>
  <c r="S17" i="82"/>
  <c r="R17" i="82"/>
  <c r="Q17" i="82"/>
  <c r="L17" i="82"/>
  <c r="K17" i="82"/>
  <c r="I17" i="82"/>
  <c r="H17" i="82"/>
  <c r="G17" i="82"/>
  <c r="E17" i="82"/>
  <c r="D17" i="82"/>
  <c r="C17" i="82"/>
  <c r="B17" i="82"/>
  <c r="AK16" i="82"/>
  <c r="AJ16" i="82"/>
  <c r="AI16" i="82"/>
  <c r="AH16" i="82"/>
  <c r="AG16" i="82"/>
  <c r="AF16" i="82"/>
  <c r="AE16" i="82"/>
  <c r="AD16" i="82"/>
  <c r="AC16" i="82"/>
  <c r="AB16" i="82"/>
  <c r="AA16" i="82"/>
  <c r="Z16" i="82"/>
  <c r="Y16" i="82"/>
  <c r="X16" i="82"/>
  <c r="W16" i="82"/>
  <c r="V16" i="82"/>
  <c r="U16" i="82"/>
  <c r="T16" i="82"/>
  <c r="S16" i="82"/>
  <c r="R16" i="82"/>
  <c r="Q16" i="82"/>
  <c r="L16" i="82"/>
  <c r="K16" i="82"/>
  <c r="I16" i="82"/>
  <c r="H16" i="82"/>
  <c r="G16" i="82"/>
  <c r="E16" i="82"/>
  <c r="D16" i="82"/>
  <c r="C16" i="82"/>
  <c r="B16" i="82"/>
  <c r="AK15" i="82"/>
  <c r="AJ15" i="82"/>
  <c r="AI15" i="82"/>
  <c r="AH15" i="82"/>
  <c r="AG15" i="82"/>
  <c r="AF15" i="82"/>
  <c r="AE15" i="82"/>
  <c r="AD15" i="82"/>
  <c r="AC15" i="82"/>
  <c r="AB15" i="82"/>
  <c r="AA15" i="82"/>
  <c r="Z15" i="82"/>
  <c r="Y15" i="82"/>
  <c r="X15" i="82"/>
  <c r="W15" i="82"/>
  <c r="V15" i="82"/>
  <c r="U15" i="82"/>
  <c r="T15" i="82"/>
  <c r="S15" i="82"/>
  <c r="R15" i="82"/>
  <c r="Q15" i="82"/>
  <c r="L15" i="82"/>
  <c r="K15" i="82"/>
  <c r="I15" i="82"/>
  <c r="H15" i="82"/>
  <c r="G15" i="82"/>
  <c r="E15" i="82"/>
  <c r="D15" i="82"/>
  <c r="C15" i="82"/>
  <c r="B15" i="82"/>
  <c r="AK14" i="82"/>
  <c r="AJ14" i="82"/>
  <c r="AI14" i="82"/>
  <c r="AH14" i="82"/>
  <c r="AG14" i="82"/>
  <c r="AF14" i="82"/>
  <c r="AE14" i="82"/>
  <c r="AD14" i="82"/>
  <c r="AC14" i="82"/>
  <c r="AB14" i="82"/>
  <c r="AA14" i="82"/>
  <c r="Z14" i="82"/>
  <c r="Y14" i="82"/>
  <c r="X14" i="82"/>
  <c r="W14" i="82"/>
  <c r="V14" i="82"/>
  <c r="U14" i="82"/>
  <c r="T14" i="82"/>
  <c r="S14" i="82"/>
  <c r="R14" i="82"/>
  <c r="Q14" i="82"/>
  <c r="L14" i="82"/>
  <c r="K14" i="82"/>
  <c r="I14" i="82"/>
  <c r="H14" i="82"/>
  <c r="G14" i="82"/>
  <c r="E14" i="82"/>
  <c r="D14" i="82"/>
  <c r="C14" i="82"/>
  <c r="B14" i="82"/>
  <c r="AK13" i="82"/>
  <c r="AJ13" i="82"/>
  <c r="AI13" i="82"/>
  <c r="AH13" i="82"/>
  <c r="AG13" i="82"/>
  <c r="AF13" i="82"/>
  <c r="AE13" i="82"/>
  <c r="AD13" i="82"/>
  <c r="AC13" i="82"/>
  <c r="AB13" i="82"/>
  <c r="AA13" i="82"/>
  <c r="Z13" i="82"/>
  <c r="Y13" i="82"/>
  <c r="X13" i="82"/>
  <c r="W13" i="82"/>
  <c r="V13" i="82"/>
  <c r="U13" i="82"/>
  <c r="T13" i="82"/>
  <c r="S13" i="82"/>
  <c r="R13" i="82"/>
  <c r="Q13" i="82"/>
  <c r="L13" i="82"/>
  <c r="K13" i="82"/>
  <c r="I13" i="82"/>
  <c r="H13" i="82"/>
  <c r="G13" i="82"/>
  <c r="E13" i="82"/>
  <c r="D13" i="82"/>
  <c r="C13" i="82"/>
  <c r="B13" i="82"/>
  <c r="AK12" i="82"/>
  <c r="AJ12" i="82"/>
  <c r="AI12" i="82"/>
  <c r="AH12" i="82"/>
  <c r="AG12" i="82"/>
  <c r="AF12" i="82"/>
  <c r="AE12" i="82"/>
  <c r="AD12" i="82"/>
  <c r="AC12" i="82"/>
  <c r="AB12" i="82"/>
  <c r="AA12" i="82"/>
  <c r="Z12" i="82"/>
  <c r="Y12" i="82"/>
  <c r="X12" i="82"/>
  <c r="W12" i="82"/>
  <c r="V12" i="82"/>
  <c r="U12" i="82"/>
  <c r="T12" i="82"/>
  <c r="S12" i="82"/>
  <c r="R12" i="82"/>
  <c r="Q12" i="82"/>
  <c r="L12" i="82"/>
  <c r="K12" i="82"/>
  <c r="I12" i="82"/>
  <c r="H12" i="82"/>
  <c r="G12" i="82"/>
  <c r="E12" i="82"/>
  <c r="D12" i="82"/>
  <c r="C12" i="82"/>
  <c r="B12" i="82"/>
  <c r="AK11" i="82"/>
  <c r="AJ11" i="82"/>
  <c r="AI11" i="82"/>
  <c r="AH11" i="82"/>
  <c r="AG11" i="82"/>
  <c r="AF11" i="82"/>
  <c r="AE11" i="82"/>
  <c r="AD11" i="82"/>
  <c r="AC11" i="82"/>
  <c r="AB11" i="82"/>
  <c r="AA11" i="82"/>
  <c r="Z11" i="82"/>
  <c r="Y11" i="82"/>
  <c r="X11" i="82"/>
  <c r="W11" i="82"/>
  <c r="V11" i="82"/>
  <c r="U11" i="82"/>
  <c r="T11" i="82"/>
  <c r="S11" i="82"/>
  <c r="R11" i="82"/>
  <c r="Q11" i="82"/>
  <c r="L11" i="82"/>
  <c r="K11" i="82"/>
  <c r="I11" i="82"/>
  <c r="H11" i="82"/>
  <c r="G11" i="82"/>
  <c r="E11" i="82"/>
  <c r="D11" i="82"/>
  <c r="C11" i="82"/>
  <c r="B11" i="82"/>
  <c r="AK10" i="82"/>
  <c r="AJ10" i="82"/>
  <c r="AI10" i="82"/>
  <c r="AH10" i="82"/>
  <c r="AG10" i="82"/>
  <c r="AF10" i="82"/>
  <c r="AE10" i="82"/>
  <c r="AD10" i="82"/>
  <c r="AC10" i="82"/>
  <c r="AB10" i="82"/>
  <c r="AA10" i="82"/>
  <c r="Z10" i="82"/>
  <c r="Y10" i="82"/>
  <c r="X10" i="82"/>
  <c r="W10" i="82"/>
  <c r="V10" i="82"/>
  <c r="U10" i="82"/>
  <c r="T10" i="82"/>
  <c r="S10" i="82"/>
  <c r="R10" i="82"/>
  <c r="Q10" i="82"/>
  <c r="L10" i="82"/>
  <c r="K10" i="82"/>
  <c r="I10" i="82"/>
  <c r="H10" i="82"/>
  <c r="G10" i="82"/>
  <c r="E10" i="82"/>
  <c r="D10" i="82"/>
  <c r="C10" i="82"/>
  <c r="B10" i="82"/>
  <c r="AK9" i="82"/>
  <c r="AJ9" i="82"/>
  <c r="AI9" i="82"/>
  <c r="AH9" i="82"/>
  <c r="AG9" i="82"/>
  <c r="AF9" i="82"/>
  <c r="AE9" i="82"/>
  <c r="AD9" i="82"/>
  <c r="AC9" i="82"/>
  <c r="AB9" i="82"/>
  <c r="AA9" i="82"/>
  <c r="Z9" i="82"/>
  <c r="Y9" i="82"/>
  <c r="X9" i="82"/>
  <c r="W9" i="82"/>
  <c r="V9" i="82"/>
  <c r="U9" i="82"/>
  <c r="T9" i="82"/>
  <c r="S9" i="82"/>
  <c r="R9" i="82"/>
  <c r="Q9" i="82"/>
  <c r="L9" i="82"/>
  <c r="K9" i="82"/>
  <c r="I9" i="82"/>
  <c r="H9" i="82"/>
  <c r="G9" i="82"/>
  <c r="E9" i="82"/>
  <c r="D9" i="82"/>
  <c r="C9" i="82"/>
  <c r="B9" i="82"/>
  <c r="AK8" i="82"/>
  <c r="AJ8" i="82"/>
  <c r="AI8" i="82"/>
  <c r="AH8" i="82"/>
  <c r="AG8" i="82"/>
  <c r="AF8" i="82"/>
  <c r="AE8" i="82"/>
  <c r="AD8" i="82"/>
  <c r="AC8" i="82"/>
  <c r="AB8" i="82"/>
  <c r="AA8" i="82"/>
  <c r="Z8" i="82"/>
  <c r="Y8" i="82"/>
  <c r="X8" i="82"/>
  <c r="W8" i="82"/>
  <c r="V8" i="82"/>
  <c r="U8" i="82"/>
  <c r="T8" i="82"/>
  <c r="S8" i="82"/>
  <c r="R8" i="82"/>
  <c r="Q8" i="82"/>
  <c r="L8" i="82"/>
  <c r="K8" i="82"/>
  <c r="I8" i="82"/>
  <c r="H8" i="82"/>
  <c r="G8" i="82"/>
  <c r="E8" i="82"/>
  <c r="D8" i="82"/>
  <c r="C8" i="82"/>
  <c r="B8" i="82"/>
  <c r="AK7" i="82"/>
  <c r="AJ7" i="82"/>
  <c r="AI7" i="82"/>
  <c r="AH7" i="82"/>
  <c r="AG7" i="82"/>
  <c r="AF7" i="82"/>
  <c r="AE7" i="82"/>
  <c r="AD7" i="82"/>
  <c r="AC7" i="82"/>
  <c r="AB7" i="82"/>
  <c r="AA7" i="82"/>
  <c r="Z7" i="82"/>
  <c r="Y7" i="82"/>
  <c r="X7" i="82"/>
  <c r="W7" i="82"/>
  <c r="V7" i="82"/>
  <c r="U7" i="82"/>
  <c r="T7" i="82"/>
  <c r="S7" i="82"/>
  <c r="R7" i="82"/>
  <c r="Q7" i="82"/>
  <c r="L7" i="82"/>
  <c r="K7" i="82"/>
  <c r="I7" i="82"/>
  <c r="H7" i="82"/>
  <c r="G7" i="82"/>
  <c r="E7" i="82"/>
  <c r="D7" i="82"/>
  <c r="C7" i="82"/>
  <c r="B7" i="82"/>
  <c r="AK6" i="82"/>
  <c r="AJ6" i="82"/>
  <c r="AI6" i="82"/>
  <c r="AH6" i="82"/>
  <c r="AG6" i="82"/>
  <c r="AF6" i="82"/>
  <c r="AE6" i="82"/>
  <c r="AD6" i="82"/>
  <c r="AC6" i="82"/>
  <c r="AB6" i="82"/>
  <c r="AA6" i="82"/>
  <c r="Z6" i="82"/>
  <c r="Y6" i="82"/>
  <c r="X6" i="82"/>
  <c r="W6" i="82"/>
  <c r="V6" i="82"/>
  <c r="U6" i="82"/>
  <c r="T6" i="82"/>
  <c r="S6" i="82"/>
  <c r="R6" i="82"/>
  <c r="Q6" i="82"/>
  <c r="L6" i="82"/>
  <c r="K6" i="82"/>
  <c r="I6" i="82"/>
  <c r="H6" i="82"/>
  <c r="G6" i="82"/>
  <c r="E6" i="82"/>
  <c r="D6" i="82"/>
  <c r="C6" i="82"/>
  <c r="B6" i="82"/>
  <c r="AK6" i="81"/>
  <c r="AJ6" i="81"/>
  <c r="AI6" i="81"/>
  <c r="AH6" i="81"/>
  <c r="AG6" i="81"/>
  <c r="AF6" i="81"/>
  <c r="AE6" i="81"/>
  <c r="AD6" i="81"/>
  <c r="AC6" i="81"/>
  <c r="AB6" i="81"/>
  <c r="AA6" i="81"/>
  <c r="Z6" i="81"/>
  <c r="Y6" i="81"/>
  <c r="X6" i="81"/>
  <c r="W6" i="81"/>
  <c r="V6" i="81"/>
  <c r="U6" i="81"/>
  <c r="T6" i="81"/>
  <c r="S6" i="81"/>
  <c r="R6" i="81"/>
  <c r="Q6" i="81"/>
  <c r="L6" i="81"/>
  <c r="K6" i="81"/>
  <c r="I6" i="81"/>
  <c r="H6" i="81"/>
  <c r="G6" i="81"/>
  <c r="E6" i="81"/>
  <c r="D6" i="81"/>
  <c r="C6" i="81"/>
  <c r="B6" i="81"/>
  <c r="AK10" i="80"/>
  <c r="AJ10" i="80"/>
  <c r="AI10" i="80"/>
  <c r="AH10" i="80"/>
  <c r="AG10" i="80"/>
  <c r="AF10" i="80"/>
  <c r="AE10" i="80"/>
  <c r="AD10" i="80"/>
  <c r="AC10" i="80"/>
  <c r="AB10" i="80"/>
  <c r="AA10" i="80"/>
  <c r="Z10" i="80"/>
  <c r="Y10" i="80"/>
  <c r="X10" i="80"/>
  <c r="W10" i="80"/>
  <c r="V10" i="80"/>
  <c r="U10" i="80"/>
  <c r="T10" i="80"/>
  <c r="S10" i="80"/>
  <c r="R10" i="80"/>
  <c r="Q10" i="80"/>
  <c r="L10" i="80"/>
  <c r="K10" i="80"/>
  <c r="I10" i="80"/>
  <c r="H10" i="80"/>
  <c r="G10" i="80"/>
  <c r="E10" i="80"/>
  <c r="D10" i="80"/>
  <c r="C10" i="80"/>
  <c r="B10" i="80"/>
  <c r="AK9" i="80"/>
  <c r="AJ9" i="80"/>
  <c r="AI9" i="80"/>
  <c r="AH9" i="80"/>
  <c r="AG9" i="80"/>
  <c r="AF9" i="80"/>
  <c r="AE9" i="80"/>
  <c r="AD9" i="80"/>
  <c r="AC9" i="80"/>
  <c r="AB9" i="80"/>
  <c r="AA9" i="80"/>
  <c r="Z9" i="80"/>
  <c r="Y9" i="80"/>
  <c r="X9" i="80"/>
  <c r="W9" i="80"/>
  <c r="V9" i="80"/>
  <c r="U9" i="80"/>
  <c r="T9" i="80"/>
  <c r="S9" i="80"/>
  <c r="R9" i="80"/>
  <c r="Q9" i="80"/>
  <c r="L9" i="80"/>
  <c r="K9" i="80"/>
  <c r="I9" i="80"/>
  <c r="H9" i="80"/>
  <c r="G9" i="80"/>
  <c r="E9" i="80"/>
  <c r="D9" i="80"/>
  <c r="C9" i="80"/>
  <c r="B9" i="80"/>
  <c r="AK8" i="80"/>
  <c r="AJ8" i="80"/>
  <c r="AI8" i="80"/>
  <c r="AH8" i="80"/>
  <c r="AG8" i="80"/>
  <c r="AF8" i="80"/>
  <c r="AE8" i="80"/>
  <c r="AD8" i="80"/>
  <c r="AC8" i="80"/>
  <c r="AB8" i="80"/>
  <c r="AA8" i="80"/>
  <c r="Z8" i="80"/>
  <c r="Y8" i="80"/>
  <c r="X8" i="80"/>
  <c r="W8" i="80"/>
  <c r="V8" i="80"/>
  <c r="U8" i="80"/>
  <c r="T8" i="80"/>
  <c r="S8" i="80"/>
  <c r="R8" i="80"/>
  <c r="Q8" i="80"/>
  <c r="L8" i="80"/>
  <c r="K8" i="80"/>
  <c r="I8" i="80"/>
  <c r="H8" i="80"/>
  <c r="G8" i="80"/>
  <c r="E8" i="80"/>
  <c r="D8" i="80"/>
  <c r="C8" i="80"/>
  <c r="B8" i="80"/>
  <c r="AK7" i="80"/>
  <c r="AJ7" i="80"/>
  <c r="AI7" i="80"/>
  <c r="AH7" i="80"/>
  <c r="AG7" i="80"/>
  <c r="AF7" i="80"/>
  <c r="AE7" i="80"/>
  <c r="AD7" i="80"/>
  <c r="AC7" i="80"/>
  <c r="AB7" i="80"/>
  <c r="AA7" i="80"/>
  <c r="Z7" i="80"/>
  <c r="Y7" i="80"/>
  <c r="X7" i="80"/>
  <c r="W7" i="80"/>
  <c r="V7" i="80"/>
  <c r="U7" i="80"/>
  <c r="T7" i="80"/>
  <c r="S7" i="80"/>
  <c r="R7" i="80"/>
  <c r="Q7" i="80"/>
  <c r="L7" i="80"/>
  <c r="K7" i="80"/>
  <c r="I7" i="80"/>
  <c r="H7" i="80"/>
  <c r="G7" i="80"/>
  <c r="E7" i="80"/>
  <c r="D7" i="80"/>
  <c r="C7" i="80"/>
  <c r="B7" i="80"/>
  <c r="AK6" i="80"/>
  <c r="AJ6" i="80"/>
  <c r="AI6" i="80"/>
  <c r="AH6" i="80"/>
  <c r="AG6" i="80"/>
  <c r="AF6" i="80"/>
  <c r="AE6" i="80"/>
  <c r="AD6" i="80"/>
  <c r="AC6" i="80"/>
  <c r="AB6" i="80"/>
  <c r="AA6" i="80"/>
  <c r="Z6" i="80"/>
  <c r="Y6" i="80"/>
  <c r="X6" i="80"/>
  <c r="W6" i="80"/>
  <c r="V6" i="80"/>
  <c r="U6" i="80"/>
  <c r="T6" i="80"/>
  <c r="S6" i="80"/>
  <c r="R6" i="80"/>
  <c r="Q6" i="80"/>
  <c r="L6" i="80"/>
  <c r="K6" i="80"/>
  <c r="I6" i="80"/>
  <c r="H6" i="80"/>
  <c r="G6" i="80"/>
  <c r="E6" i="80"/>
  <c r="D6" i="80"/>
  <c r="C6" i="80"/>
  <c r="B6" i="80"/>
  <c r="AK29" i="79"/>
  <c r="AJ29" i="79"/>
  <c r="AI29" i="79"/>
  <c r="AH29" i="79"/>
  <c r="AG29" i="79"/>
  <c r="AF29" i="79"/>
  <c r="AE29" i="79"/>
  <c r="AD29" i="79"/>
  <c r="AC29" i="79"/>
  <c r="AB29" i="79"/>
  <c r="AA29" i="79"/>
  <c r="Z29" i="79"/>
  <c r="Y29" i="79"/>
  <c r="X29" i="79"/>
  <c r="W29" i="79"/>
  <c r="V29" i="79"/>
  <c r="U29" i="79"/>
  <c r="T29" i="79"/>
  <c r="S29" i="79"/>
  <c r="R29" i="79"/>
  <c r="Q29" i="79"/>
  <c r="L29" i="79"/>
  <c r="K29" i="79"/>
  <c r="I29" i="79"/>
  <c r="H29" i="79"/>
  <c r="G29" i="79"/>
  <c r="E29" i="79"/>
  <c r="D29" i="79"/>
  <c r="C29" i="79"/>
  <c r="B29" i="79"/>
  <c r="AK28" i="79"/>
  <c r="AJ28" i="79"/>
  <c r="AI28" i="79"/>
  <c r="AH28" i="79"/>
  <c r="AG28" i="79"/>
  <c r="AF28" i="79"/>
  <c r="AE28" i="79"/>
  <c r="AD28" i="79"/>
  <c r="AC28" i="79"/>
  <c r="AB28" i="79"/>
  <c r="AA28" i="79"/>
  <c r="Z28" i="79"/>
  <c r="Y28" i="79"/>
  <c r="X28" i="79"/>
  <c r="W28" i="79"/>
  <c r="V28" i="79"/>
  <c r="U28" i="79"/>
  <c r="T28" i="79"/>
  <c r="S28" i="79"/>
  <c r="R28" i="79"/>
  <c r="Q28" i="79"/>
  <c r="L28" i="79"/>
  <c r="K28" i="79"/>
  <c r="I28" i="79"/>
  <c r="H28" i="79"/>
  <c r="G28" i="79"/>
  <c r="E28" i="79"/>
  <c r="D28" i="79"/>
  <c r="C28" i="79"/>
  <c r="B28" i="79"/>
  <c r="AK27" i="79"/>
  <c r="AJ27" i="79"/>
  <c r="AI27" i="79"/>
  <c r="AH27" i="79"/>
  <c r="AG27" i="79"/>
  <c r="AF27" i="79"/>
  <c r="AE27" i="79"/>
  <c r="AD27" i="79"/>
  <c r="AC27" i="79"/>
  <c r="AB27" i="79"/>
  <c r="AA27" i="79"/>
  <c r="Z27" i="79"/>
  <c r="Y27" i="79"/>
  <c r="X27" i="79"/>
  <c r="W27" i="79"/>
  <c r="V27" i="79"/>
  <c r="U27" i="79"/>
  <c r="T27" i="79"/>
  <c r="S27" i="79"/>
  <c r="R27" i="79"/>
  <c r="Q27" i="79"/>
  <c r="L27" i="79"/>
  <c r="K27" i="79"/>
  <c r="I27" i="79"/>
  <c r="H27" i="79"/>
  <c r="G27" i="79"/>
  <c r="E27" i="79"/>
  <c r="D27" i="79"/>
  <c r="C27" i="79"/>
  <c r="B27" i="79"/>
  <c r="AK26" i="79"/>
  <c r="AJ26" i="79"/>
  <c r="AI26" i="79"/>
  <c r="AH26" i="79"/>
  <c r="AG26" i="79"/>
  <c r="AF26" i="79"/>
  <c r="AE26" i="79"/>
  <c r="AD26" i="79"/>
  <c r="AC26" i="79"/>
  <c r="AB26" i="79"/>
  <c r="AA26" i="79"/>
  <c r="Z26" i="79"/>
  <c r="Y26" i="79"/>
  <c r="X26" i="79"/>
  <c r="W26" i="79"/>
  <c r="V26" i="79"/>
  <c r="U26" i="79"/>
  <c r="T26" i="79"/>
  <c r="S26" i="79"/>
  <c r="R26" i="79"/>
  <c r="Q26" i="79"/>
  <c r="L26" i="79"/>
  <c r="K26" i="79"/>
  <c r="I26" i="79"/>
  <c r="H26" i="79"/>
  <c r="G26" i="79"/>
  <c r="E26" i="79"/>
  <c r="D26" i="79"/>
  <c r="C26" i="79"/>
  <c r="B26" i="79"/>
  <c r="AK25" i="79"/>
  <c r="AJ25" i="79"/>
  <c r="AI25" i="79"/>
  <c r="AH25" i="79"/>
  <c r="AG25" i="79"/>
  <c r="AF25" i="79"/>
  <c r="AE25" i="79"/>
  <c r="AD25" i="79"/>
  <c r="AC25" i="79"/>
  <c r="AB25" i="79"/>
  <c r="AA25" i="79"/>
  <c r="Z25" i="79"/>
  <c r="Y25" i="79"/>
  <c r="X25" i="79"/>
  <c r="W25" i="79"/>
  <c r="V25" i="79"/>
  <c r="U25" i="79"/>
  <c r="T25" i="79"/>
  <c r="S25" i="79"/>
  <c r="R25" i="79"/>
  <c r="Q25" i="79"/>
  <c r="L25" i="79"/>
  <c r="K25" i="79"/>
  <c r="I25" i="79"/>
  <c r="H25" i="79"/>
  <c r="G25" i="79"/>
  <c r="E25" i="79"/>
  <c r="D25" i="79"/>
  <c r="C25" i="79"/>
  <c r="B25" i="79"/>
  <c r="AK24" i="79"/>
  <c r="AJ24" i="79"/>
  <c r="AI24" i="79"/>
  <c r="AH24" i="79"/>
  <c r="AG24" i="79"/>
  <c r="AF24" i="79"/>
  <c r="AE24" i="79"/>
  <c r="AD24" i="79"/>
  <c r="AC24" i="79"/>
  <c r="AB24" i="79"/>
  <c r="AA24" i="79"/>
  <c r="Z24" i="79"/>
  <c r="Y24" i="79"/>
  <c r="X24" i="79"/>
  <c r="W24" i="79"/>
  <c r="V24" i="79"/>
  <c r="U24" i="79"/>
  <c r="T24" i="79"/>
  <c r="S24" i="79"/>
  <c r="R24" i="79"/>
  <c r="Q24" i="79"/>
  <c r="L24" i="79"/>
  <c r="K24" i="79"/>
  <c r="I24" i="79"/>
  <c r="H24" i="79"/>
  <c r="G24" i="79"/>
  <c r="E24" i="79"/>
  <c r="D24" i="79"/>
  <c r="C24" i="79"/>
  <c r="B24" i="79"/>
  <c r="AK23" i="79"/>
  <c r="AJ23" i="79"/>
  <c r="AI23" i="79"/>
  <c r="AH23" i="79"/>
  <c r="AG23" i="79"/>
  <c r="AF23" i="79"/>
  <c r="AE23" i="79"/>
  <c r="AD23" i="79"/>
  <c r="AC23" i="79"/>
  <c r="AB23" i="79"/>
  <c r="AA23" i="79"/>
  <c r="Z23" i="79"/>
  <c r="Y23" i="79"/>
  <c r="X23" i="79"/>
  <c r="W23" i="79"/>
  <c r="V23" i="79"/>
  <c r="U23" i="79"/>
  <c r="T23" i="79"/>
  <c r="S23" i="79"/>
  <c r="R23" i="79"/>
  <c r="Q23" i="79"/>
  <c r="L23" i="79"/>
  <c r="K23" i="79"/>
  <c r="I23" i="79"/>
  <c r="H23" i="79"/>
  <c r="G23" i="79"/>
  <c r="E23" i="79"/>
  <c r="D23" i="79"/>
  <c r="C23" i="79"/>
  <c r="B23" i="79"/>
  <c r="AK22" i="79"/>
  <c r="AJ22" i="79"/>
  <c r="AI22" i="79"/>
  <c r="AH22" i="79"/>
  <c r="AG22" i="79"/>
  <c r="AF22" i="79"/>
  <c r="AE22" i="79"/>
  <c r="AD22" i="79"/>
  <c r="AC22" i="79"/>
  <c r="AB22" i="79"/>
  <c r="AA22" i="79"/>
  <c r="Z22" i="79"/>
  <c r="Y22" i="79"/>
  <c r="X22" i="79"/>
  <c r="W22" i="79"/>
  <c r="V22" i="79"/>
  <c r="U22" i="79"/>
  <c r="T22" i="79"/>
  <c r="S22" i="79"/>
  <c r="R22" i="79"/>
  <c r="Q22" i="79"/>
  <c r="L22" i="79"/>
  <c r="K22" i="79"/>
  <c r="I22" i="79"/>
  <c r="H22" i="79"/>
  <c r="G22" i="79"/>
  <c r="E22" i="79"/>
  <c r="D22" i="79"/>
  <c r="C22" i="79"/>
  <c r="B22" i="79"/>
  <c r="AK21" i="79"/>
  <c r="AJ21" i="79"/>
  <c r="AI21" i="79"/>
  <c r="AH21" i="79"/>
  <c r="AG21" i="79"/>
  <c r="AF21" i="79"/>
  <c r="AE21" i="79"/>
  <c r="AD21" i="79"/>
  <c r="AC21" i="79"/>
  <c r="AB21" i="79"/>
  <c r="AA21" i="79"/>
  <c r="Z21" i="79"/>
  <c r="Y21" i="79"/>
  <c r="X21" i="79"/>
  <c r="W21" i="79"/>
  <c r="V21" i="79"/>
  <c r="U21" i="79"/>
  <c r="T21" i="79"/>
  <c r="S21" i="79"/>
  <c r="R21" i="79"/>
  <c r="Q21" i="79"/>
  <c r="L21" i="79"/>
  <c r="K21" i="79"/>
  <c r="I21" i="79"/>
  <c r="H21" i="79"/>
  <c r="G21" i="79"/>
  <c r="E21" i="79"/>
  <c r="D21" i="79"/>
  <c r="C21" i="79"/>
  <c r="B21" i="79"/>
  <c r="AK20" i="79"/>
  <c r="AJ20" i="79"/>
  <c r="AI20" i="79"/>
  <c r="AH20" i="79"/>
  <c r="AG20" i="79"/>
  <c r="AF20" i="79"/>
  <c r="AE20" i="79"/>
  <c r="AD20" i="79"/>
  <c r="AC20" i="79"/>
  <c r="AB20" i="79"/>
  <c r="AA20" i="79"/>
  <c r="Z20" i="79"/>
  <c r="Y20" i="79"/>
  <c r="X20" i="79"/>
  <c r="W20" i="79"/>
  <c r="V20" i="79"/>
  <c r="U20" i="79"/>
  <c r="T20" i="79"/>
  <c r="S20" i="79"/>
  <c r="R20" i="79"/>
  <c r="Q20" i="79"/>
  <c r="L20" i="79"/>
  <c r="K20" i="79"/>
  <c r="I20" i="79"/>
  <c r="H20" i="79"/>
  <c r="G20" i="79"/>
  <c r="E20" i="79"/>
  <c r="D20" i="79"/>
  <c r="C20" i="79"/>
  <c r="B20" i="79"/>
  <c r="AK19" i="79"/>
  <c r="AJ19" i="79"/>
  <c r="AI19" i="79"/>
  <c r="AH19" i="79"/>
  <c r="AG19" i="79"/>
  <c r="AF19" i="79"/>
  <c r="AE19" i="79"/>
  <c r="AD19" i="79"/>
  <c r="AC19" i="79"/>
  <c r="AB19" i="79"/>
  <c r="AA19" i="79"/>
  <c r="Z19" i="79"/>
  <c r="Y19" i="79"/>
  <c r="X19" i="79"/>
  <c r="W19" i="79"/>
  <c r="V19" i="79"/>
  <c r="U19" i="79"/>
  <c r="T19" i="79"/>
  <c r="S19" i="79"/>
  <c r="R19" i="79"/>
  <c r="Q19" i="79"/>
  <c r="L19" i="79"/>
  <c r="K19" i="79"/>
  <c r="I19" i="79"/>
  <c r="H19" i="79"/>
  <c r="G19" i="79"/>
  <c r="E19" i="79"/>
  <c r="D19" i="79"/>
  <c r="C19" i="79"/>
  <c r="B19" i="79"/>
  <c r="AK18" i="79"/>
  <c r="AJ18" i="79"/>
  <c r="AI18" i="79"/>
  <c r="AH18" i="79"/>
  <c r="AG18" i="79"/>
  <c r="AF18" i="79"/>
  <c r="AE18" i="79"/>
  <c r="AD18" i="79"/>
  <c r="AC18" i="79"/>
  <c r="AB18" i="79"/>
  <c r="AA18" i="79"/>
  <c r="Z18" i="79"/>
  <c r="Y18" i="79"/>
  <c r="X18" i="79"/>
  <c r="W18" i="79"/>
  <c r="V18" i="79"/>
  <c r="U18" i="79"/>
  <c r="T18" i="79"/>
  <c r="S18" i="79"/>
  <c r="R18" i="79"/>
  <c r="Q18" i="79"/>
  <c r="L18" i="79"/>
  <c r="K18" i="79"/>
  <c r="I18" i="79"/>
  <c r="H18" i="79"/>
  <c r="G18" i="79"/>
  <c r="E18" i="79"/>
  <c r="D18" i="79"/>
  <c r="C18" i="79"/>
  <c r="B18" i="79"/>
  <c r="AK17" i="79"/>
  <c r="AJ17" i="79"/>
  <c r="AI17" i="79"/>
  <c r="AH17" i="79"/>
  <c r="AG17" i="79"/>
  <c r="AF17" i="79"/>
  <c r="AE17" i="79"/>
  <c r="AD17" i="79"/>
  <c r="AC17" i="79"/>
  <c r="AB17" i="79"/>
  <c r="AA17" i="79"/>
  <c r="Z17" i="79"/>
  <c r="Y17" i="79"/>
  <c r="X17" i="79"/>
  <c r="W17" i="79"/>
  <c r="V17" i="79"/>
  <c r="U17" i="79"/>
  <c r="T17" i="79"/>
  <c r="S17" i="79"/>
  <c r="R17" i="79"/>
  <c r="Q17" i="79"/>
  <c r="L17" i="79"/>
  <c r="K17" i="79"/>
  <c r="I17" i="79"/>
  <c r="H17" i="79"/>
  <c r="G17" i="79"/>
  <c r="E17" i="79"/>
  <c r="D17" i="79"/>
  <c r="C17" i="79"/>
  <c r="B17" i="79"/>
  <c r="AK16" i="79"/>
  <c r="AJ16" i="79"/>
  <c r="AI16" i="79"/>
  <c r="AH16" i="79"/>
  <c r="AG16" i="79"/>
  <c r="AF16" i="79"/>
  <c r="AE16" i="79"/>
  <c r="AD16" i="79"/>
  <c r="AC16" i="79"/>
  <c r="AB16" i="79"/>
  <c r="AA16" i="79"/>
  <c r="Z16" i="79"/>
  <c r="Y16" i="79"/>
  <c r="X16" i="79"/>
  <c r="W16" i="79"/>
  <c r="V16" i="79"/>
  <c r="U16" i="79"/>
  <c r="T16" i="79"/>
  <c r="S16" i="79"/>
  <c r="R16" i="79"/>
  <c r="Q16" i="79"/>
  <c r="L16" i="79"/>
  <c r="K16" i="79"/>
  <c r="I16" i="79"/>
  <c r="H16" i="79"/>
  <c r="G16" i="79"/>
  <c r="E16" i="79"/>
  <c r="D16" i="79"/>
  <c r="C16" i="79"/>
  <c r="B16" i="79"/>
  <c r="AK15" i="79"/>
  <c r="AJ15" i="79"/>
  <c r="AI15" i="79"/>
  <c r="AH15" i="79"/>
  <c r="AG15" i="79"/>
  <c r="AF15" i="79"/>
  <c r="AE15" i="79"/>
  <c r="AD15" i="79"/>
  <c r="AC15" i="79"/>
  <c r="AB15" i="79"/>
  <c r="AA15" i="79"/>
  <c r="Z15" i="79"/>
  <c r="Y15" i="79"/>
  <c r="X15" i="79"/>
  <c r="W15" i="79"/>
  <c r="V15" i="79"/>
  <c r="U15" i="79"/>
  <c r="T15" i="79"/>
  <c r="S15" i="79"/>
  <c r="R15" i="79"/>
  <c r="Q15" i="79"/>
  <c r="L15" i="79"/>
  <c r="K15" i="79"/>
  <c r="I15" i="79"/>
  <c r="H15" i="79"/>
  <c r="G15" i="79"/>
  <c r="E15" i="79"/>
  <c r="D15" i="79"/>
  <c r="C15" i="79"/>
  <c r="B15" i="79"/>
  <c r="AK14" i="79"/>
  <c r="AJ14" i="79"/>
  <c r="AI14" i="79"/>
  <c r="AH14" i="79"/>
  <c r="AG14" i="79"/>
  <c r="AF14" i="79"/>
  <c r="AE14" i="79"/>
  <c r="AD14" i="79"/>
  <c r="AC14" i="79"/>
  <c r="AB14" i="79"/>
  <c r="AA14" i="79"/>
  <c r="Z14" i="79"/>
  <c r="Y14" i="79"/>
  <c r="X14" i="79"/>
  <c r="W14" i="79"/>
  <c r="V14" i="79"/>
  <c r="U14" i="79"/>
  <c r="T14" i="79"/>
  <c r="S14" i="79"/>
  <c r="R14" i="79"/>
  <c r="Q14" i="79"/>
  <c r="L14" i="79"/>
  <c r="K14" i="79"/>
  <c r="I14" i="79"/>
  <c r="H14" i="79"/>
  <c r="G14" i="79"/>
  <c r="E14" i="79"/>
  <c r="D14" i="79"/>
  <c r="C14" i="79"/>
  <c r="B14" i="79"/>
  <c r="AK13" i="79"/>
  <c r="AJ13" i="79"/>
  <c r="AI13" i="79"/>
  <c r="AH13" i="79"/>
  <c r="AG13" i="79"/>
  <c r="AF13" i="79"/>
  <c r="AE13" i="79"/>
  <c r="AD13" i="79"/>
  <c r="AC13" i="79"/>
  <c r="AB13" i="79"/>
  <c r="AA13" i="79"/>
  <c r="Z13" i="79"/>
  <c r="Y13" i="79"/>
  <c r="X13" i="79"/>
  <c r="W13" i="79"/>
  <c r="V13" i="79"/>
  <c r="U13" i="79"/>
  <c r="T13" i="79"/>
  <c r="S13" i="79"/>
  <c r="R13" i="79"/>
  <c r="Q13" i="79"/>
  <c r="L13" i="79"/>
  <c r="K13" i="79"/>
  <c r="I13" i="79"/>
  <c r="H13" i="79"/>
  <c r="G13" i="79"/>
  <c r="E13" i="79"/>
  <c r="D13" i="79"/>
  <c r="C13" i="79"/>
  <c r="B13" i="79"/>
  <c r="AK12" i="79"/>
  <c r="AJ12" i="79"/>
  <c r="AI12" i="79"/>
  <c r="AH12" i="79"/>
  <c r="AG12" i="79"/>
  <c r="AF12" i="79"/>
  <c r="AE12" i="79"/>
  <c r="AD12" i="79"/>
  <c r="AC12" i="79"/>
  <c r="AB12" i="79"/>
  <c r="AA12" i="79"/>
  <c r="Z12" i="79"/>
  <c r="Y12" i="79"/>
  <c r="X12" i="79"/>
  <c r="W12" i="79"/>
  <c r="V12" i="79"/>
  <c r="U12" i="79"/>
  <c r="T12" i="79"/>
  <c r="S12" i="79"/>
  <c r="R12" i="79"/>
  <c r="Q12" i="79"/>
  <c r="L12" i="79"/>
  <c r="K12" i="79"/>
  <c r="I12" i="79"/>
  <c r="H12" i="79"/>
  <c r="G12" i="79"/>
  <c r="E12" i="79"/>
  <c r="D12" i="79"/>
  <c r="C12" i="79"/>
  <c r="B12" i="79"/>
  <c r="AK11" i="79"/>
  <c r="AJ11" i="79"/>
  <c r="AI11" i="79"/>
  <c r="AH11" i="79"/>
  <c r="AG11" i="79"/>
  <c r="AF11" i="79"/>
  <c r="AE11" i="79"/>
  <c r="AD11" i="79"/>
  <c r="AC11" i="79"/>
  <c r="AB11" i="79"/>
  <c r="AA11" i="79"/>
  <c r="Z11" i="79"/>
  <c r="Y11" i="79"/>
  <c r="X11" i="79"/>
  <c r="W11" i="79"/>
  <c r="V11" i="79"/>
  <c r="U11" i="79"/>
  <c r="T11" i="79"/>
  <c r="S11" i="79"/>
  <c r="R11" i="79"/>
  <c r="Q11" i="79"/>
  <c r="L11" i="79"/>
  <c r="K11" i="79"/>
  <c r="I11" i="79"/>
  <c r="H11" i="79"/>
  <c r="G11" i="79"/>
  <c r="E11" i="79"/>
  <c r="D11" i="79"/>
  <c r="C11" i="79"/>
  <c r="B11" i="79"/>
  <c r="AK10" i="79"/>
  <c r="AJ10" i="79"/>
  <c r="AI10" i="79"/>
  <c r="AH10" i="79"/>
  <c r="AG10" i="79"/>
  <c r="AF10" i="79"/>
  <c r="AE10" i="79"/>
  <c r="AD10" i="79"/>
  <c r="AC10" i="79"/>
  <c r="AB10" i="79"/>
  <c r="AA10" i="79"/>
  <c r="Z10" i="79"/>
  <c r="Y10" i="79"/>
  <c r="X10" i="79"/>
  <c r="W10" i="79"/>
  <c r="V10" i="79"/>
  <c r="U10" i="79"/>
  <c r="T10" i="79"/>
  <c r="S10" i="79"/>
  <c r="R10" i="79"/>
  <c r="Q10" i="79"/>
  <c r="L10" i="79"/>
  <c r="K10" i="79"/>
  <c r="I10" i="79"/>
  <c r="H10" i="79"/>
  <c r="G10" i="79"/>
  <c r="E10" i="79"/>
  <c r="D10" i="79"/>
  <c r="C10" i="79"/>
  <c r="B10" i="79"/>
  <c r="AK9" i="79"/>
  <c r="AJ9" i="79"/>
  <c r="AI9" i="79"/>
  <c r="AH9" i="79"/>
  <c r="AG9" i="79"/>
  <c r="AF9" i="79"/>
  <c r="AE9" i="79"/>
  <c r="AD9" i="79"/>
  <c r="AC9" i="79"/>
  <c r="AB9" i="79"/>
  <c r="AA9" i="79"/>
  <c r="Z9" i="79"/>
  <c r="Y9" i="79"/>
  <c r="X9" i="79"/>
  <c r="W9" i="79"/>
  <c r="V9" i="79"/>
  <c r="U9" i="79"/>
  <c r="T9" i="79"/>
  <c r="S9" i="79"/>
  <c r="R9" i="79"/>
  <c r="Q9" i="79"/>
  <c r="L9" i="79"/>
  <c r="K9" i="79"/>
  <c r="I9" i="79"/>
  <c r="H9" i="79"/>
  <c r="G9" i="79"/>
  <c r="E9" i="79"/>
  <c r="D9" i="79"/>
  <c r="C9" i="79"/>
  <c r="B9" i="79"/>
  <c r="AK8" i="79"/>
  <c r="AJ8" i="79"/>
  <c r="AI8" i="79"/>
  <c r="AH8" i="79"/>
  <c r="AG8" i="79"/>
  <c r="AF8" i="79"/>
  <c r="AE8" i="79"/>
  <c r="AD8" i="79"/>
  <c r="AC8" i="79"/>
  <c r="AB8" i="79"/>
  <c r="AA8" i="79"/>
  <c r="Z8" i="79"/>
  <c r="Y8" i="79"/>
  <c r="X8" i="79"/>
  <c r="W8" i="79"/>
  <c r="V8" i="79"/>
  <c r="U8" i="79"/>
  <c r="T8" i="79"/>
  <c r="S8" i="79"/>
  <c r="R8" i="79"/>
  <c r="Q8" i="79"/>
  <c r="L8" i="79"/>
  <c r="K8" i="79"/>
  <c r="I8" i="79"/>
  <c r="H8" i="79"/>
  <c r="G8" i="79"/>
  <c r="E8" i="79"/>
  <c r="D8" i="79"/>
  <c r="C8" i="79"/>
  <c r="B8" i="79"/>
  <c r="AK7" i="79"/>
  <c r="AJ7" i="79"/>
  <c r="AI7" i="79"/>
  <c r="AH7" i="79"/>
  <c r="AG7" i="79"/>
  <c r="AF7" i="79"/>
  <c r="AE7" i="79"/>
  <c r="AD7" i="79"/>
  <c r="AC7" i="79"/>
  <c r="AB7" i="79"/>
  <c r="AA7" i="79"/>
  <c r="Z7" i="79"/>
  <c r="Y7" i="79"/>
  <c r="X7" i="79"/>
  <c r="W7" i="79"/>
  <c r="V7" i="79"/>
  <c r="U7" i="79"/>
  <c r="T7" i="79"/>
  <c r="S7" i="79"/>
  <c r="R7" i="79"/>
  <c r="Q7" i="79"/>
  <c r="L7" i="79"/>
  <c r="K7" i="79"/>
  <c r="I7" i="79"/>
  <c r="H7" i="79"/>
  <c r="G7" i="79"/>
  <c r="E7" i="79"/>
  <c r="D7" i="79"/>
  <c r="C7" i="79"/>
  <c r="B7" i="79"/>
  <c r="AK6" i="79"/>
  <c r="AJ6" i="79"/>
  <c r="AI6" i="79"/>
  <c r="AH6" i="79"/>
  <c r="AG6" i="79"/>
  <c r="AF6" i="79"/>
  <c r="AE6" i="79"/>
  <c r="AD6" i="79"/>
  <c r="AC6" i="79"/>
  <c r="AB6" i="79"/>
  <c r="AA6" i="79"/>
  <c r="Z6" i="79"/>
  <c r="Y6" i="79"/>
  <c r="X6" i="79"/>
  <c r="W6" i="79"/>
  <c r="V6" i="79"/>
  <c r="U6" i="79"/>
  <c r="T6" i="79"/>
  <c r="S6" i="79"/>
  <c r="R6" i="79"/>
  <c r="Q6" i="79"/>
  <c r="L6" i="79"/>
  <c r="K6" i="79"/>
  <c r="I6" i="79"/>
  <c r="H6" i="79"/>
  <c r="G6" i="79"/>
  <c r="E6" i="79"/>
  <c r="D6" i="79"/>
  <c r="C6" i="79"/>
  <c r="B6" i="79"/>
  <c r="AK17" i="78"/>
  <c r="AJ17" i="78"/>
  <c r="AI17" i="78"/>
  <c r="AH17" i="78"/>
  <c r="AG17" i="78"/>
  <c r="AF17" i="78"/>
  <c r="AE17" i="78"/>
  <c r="AD17" i="78"/>
  <c r="AC17" i="78"/>
  <c r="AB17" i="78"/>
  <c r="AK16" i="78"/>
  <c r="AJ16" i="78"/>
  <c r="AI16" i="78"/>
  <c r="AH16" i="78"/>
  <c r="AG16" i="78"/>
  <c r="AF16" i="78"/>
  <c r="AE16" i="78"/>
  <c r="AD16" i="78"/>
  <c r="AC16" i="78"/>
  <c r="AB16" i="78"/>
  <c r="AK15" i="78"/>
  <c r="AJ15" i="78"/>
  <c r="AI15" i="78"/>
  <c r="AH15" i="78"/>
  <c r="AG15" i="78"/>
  <c r="AF15" i="78"/>
  <c r="AE15" i="78"/>
  <c r="AD15" i="78"/>
  <c r="AC15" i="78"/>
  <c r="AB15" i="78"/>
  <c r="AK14" i="78"/>
  <c r="AJ14" i="78"/>
  <c r="AI14" i="78"/>
  <c r="AH14" i="78"/>
  <c r="AG14" i="78"/>
  <c r="AF14" i="78"/>
  <c r="AE14" i="78"/>
  <c r="AD14" i="78"/>
  <c r="AC14" i="78"/>
  <c r="AB14" i="78"/>
  <c r="AK13" i="78"/>
  <c r="AJ13" i="78"/>
  <c r="AI13" i="78"/>
  <c r="AH13" i="78"/>
  <c r="AG13" i="78"/>
  <c r="AF13" i="78"/>
  <c r="AE13" i="78"/>
  <c r="AD13" i="78"/>
  <c r="AC13" i="78"/>
  <c r="AB13" i="78"/>
  <c r="AK12" i="78"/>
  <c r="AJ12" i="78"/>
  <c r="AI12" i="78"/>
  <c r="AH12" i="78"/>
  <c r="AG12" i="78"/>
  <c r="AF12" i="78"/>
  <c r="AE12" i="78"/>
  <c r="AD12" i="78"/>
  <c r="AC12" i="78"/>
  <c r="AB12" i="78"/>
  <c r="AK11" i="78"/>
  <c r="AJ11" i="78"/>
  <c r="AI11" i="78"/>
  <c r="AH11" i="78"/>
  <c r="AG11" i="78"/>
  <c r="AF11" i="78"/>
  <c r="AE11" i="78"/>
  <c r="AD11" i="78"/>
  <c r="AC11" i="78"/>
  <c r="AB11" i="78"/>
  <c r="AK10" i="78"/>
  <c r="AJ10" i="78"/>
  <c r="AI10" i="78"/>
  <c r="AH10" i="78"/>
  <c r="AG10" i="78"/>
  <c r="AF10" i="78"/>
  <c r="AE10" i="78"/>
  <c r="AD10" i="78"/>
  <c r="AC10" i="78"/>
  <c r="AB10" i="78"/>
  <c r="AK9" i="78"/>
  <c r="AJ9" i="78"/>
  <c r="AI9" i="78"/>
  <c r="AH9" i="78"/>
  <c r="AG9" i="78"/>
  <c r="AF9" i="78"/>
  <c r="AE9" i="78"/>
  <c r="AD9" i="78"/>
  <c r="AC9" i="78"/>
  <c r="AB9" i="78"/>
  <c r="AK8" i="78"/>
  <c r="AJ8" i="78"/>
  <c r="AI8" i="78"/>
  <c r="AH8" i="78"/>
  <c r="AG8" i="78"/>
  <c r="AF8" i="78"/>
  <c r="AE8" i="78"/>
  <c r="AD8" i="78"/>
  <c r="AC8" i="78"/>
  <c r="AB8" i="78"/>
  <c r="AK7" i="78"/>
  <c r="AJ7" i="78"/>
  <c r="AI7" i="78"/>
  <c r="AH7" i="78"/>
  <c r="AG7" i="78"/>
  <c r="AF7" i="78"/>
  <c r="AE7" i="78"/>
  <c r="AD7" i="78"/>
  <c r="AC7" i="78"/>
  <c r="AB7" i="78"/>
  <c r="AK6" i="78"/>
  <c r="AJ6" i="78"/>
  <c r="AI6" i="78"/>
  <c r="AH6" i="78"/>
  <c r="AG6" i="78"/>
  <c r="AF6" i="78"/>
  <c r="AE6" i="78"/>
  <c r="AD6" i="78"/>
  <c r="AC6" i="78"/>
  <c r="AB6" i="78"/>
  <c r="A1" i="78" l="1"/>
  <c r="A1" i="85"/>
  <c r="A1" i="86"/>
  <c r="A1" i="94"/>
  <c r="A1" i="98"/>
  <c r="A1" i="80"/>
  <c r="A1" i="88"/>
  <c r="A1" i="93"/>
  <c r="A1" i="100"/>
  <c r="A1" i="79"/>
  <c r="A1" i="90"/>
  <c r="A1" i="91"/>
  <c r="A1" i="92"/>
  <c r="A1" i="97"/>
  <c r="A1" i="83"/>
  <c r="A1" i="87"/>
  <c r="A1" i="101"/>
  <c r="A1" i="81"/>
  <c r="A1" i="82"/>
  <c r="A1" i="84"/>
  <c r="A1" i="89"/>
  <c r="A1" i="95"/>
  <c r="A1" i="96"/>
  <c r="A1" i="99"/>
  <c r="A1" i="102"/>
  <c r="Y51" i="57"/>
  <c r="Y6" i="52"/>
  <c r="Y67" i="52"/>
  <c r="Y7" i="52"/>
  <c r="Y8" i="52"/>
  <c r="Y9" i="52"/>
  <c r="Y10" i="52"/>
  <c r="Y11" i="52"/>
  <c r="Y12" i="52"/>
  <c r="Y13" i="52"/>
  <c r="Y14" i="52"/>
  <c r="Y15" i="52"/>
  <c r="Y16" i="52"/>
  <c r="Y17" i="52"/>
  <c r="Y19" i="52"/>
  <c r="Y20" i="52"/>
  <c r="Y21" i="52"/>
  <c r="Y22" i="52"/>
  <c r="Y23" i="52"/>
  <c r="Y24" i="52"/>
  <c r="Y25" i="52"/>
  <c r="Y26" i="52"/>
  <c r="Y27" i="52"/>
  <c r="Y28" i="52"/>
  <c r="Y29" i="52"/>
  <c r="Y30" i="52"/>
  <c r="Y31" i="52"/>
  <c r="Y46" i="52"/>
  <c r="G67" i="52"/>
  <c r="B34" i="66"/>
  <c r="C34" i="66"/>
  <c r="D34" i="66"/>
  <c r="E34" i="66"/>
  <c r="G34" i="66"/>
  <c r="H34" i="66"/>
  <c r="I34" i="66"/>
  <c r="K34" i="66"/>
  <c r="L34" i="66"/>
  <c r="Q34" i="66"/>
  <c r="R34" i="66"/>
  <c r="S34" i="66"/>
  <c r="T34" i="66"/>
  <c r="U34" i="66"/>
  <c r="V34" i="66"/>
  <c r="W34" i="66"/>
  <c r="X34" i="66"/>
  <c r="Y34" i="66"/>
  <c r="Z34" i="66"/>
  <c r="AA34" i="66"/>
  <c r="AB34" i="66"/>
  <c r="AC34" i="66"/>
  <c r="AD34" i="66"/>
  <c r="AE34" i="66"/>
  <c r="AF34" i="66"/>
  <c r="AG34" i="66"/>
  <c r="AH34" i="66"/>
  <c r="AI34" i="66"/>
  <c r="AJ34" i="66"/>
  <c r="AK34" i="66"/>
  <c r="B67" i="52" l="1"/>
  <c r="C67" i="52"/>
  <c r="D67" i="52"/>
  <c r="E67" i="52"/>
  <c r="H67" i="52"/>
  <c r="I67" i="52"/>
  <c r="K67" i="52"/>
  <c r="L67" i="52"/>
  <c r="Q67" i="52"/>
  <c r="S67" i="52"/>
  <c r="T67" i="52"/>
  <c r="U67" i="52"/>
  <c r="V67" i="52"/>
  <c r="W67" i="52"/>
  <c r="X67" i="52"/>
  <c r="Z67" i="52"/>
  <c r="AA67" i="52"/>
  <c r="AB67" i="52"/>
  <c r="J1548" i="21"/>
  <c r="P1548" i="21" l="1"/>
  <c r="O1548" i="21"/>
  <c r="J627" i="21" l="1"/>
  <c r="J706" i="21"/>
  <c r="P693" i="21"/>
  <c r="P694" i="21"/>
  <c r="J693" i="21"/>
  <c r="J694" i="21"/>
  <c r="H49" i="63"/>
  <c r="I49" i="63"/>
  <c r="K49" i="63"/>
  <c r="L49" i="63"/>
  <c r="Q49" i="63"/>
  <c r="R49" i="63"/>
  <c r="S49" i="63"/>
  <c r="T49" i="63"/>
  <c r="U49" i="63"/>
  <c r="V49" i="63"/>
  <c r="W49" i="63"/>
  <c r="X49" i="63"/>
  <c r="Y49" i="63"/>
  <c r="Z49" i="63"/>
  <c r="AA49" i="63"/>
  <c r="AB49" i="63"/>
  <c r="G49" i="63"/>
  <c r="C49" i="63"/>
  <c r="D49" i="63"/>
  <c r="E49" i="63"/>
  <c r="B49" i="63"/>
  <c r="B48" i="63"/>
  <c r="O694" i="21" l="1"/>
  <c r="O693" i="21"/>
  <c r="B73" i="67" l="1"/>
  <c r="C73" i="67"/>
  <c r="D73" i="67"/>
  <c r="E73" i="67"/>
  <c r="G73" i="67"/>
  <c r="H73" i="67"/>
  <c r="I73" i="67"/>
  <c r="K73" i="67"/>
  <c r="L73" i="67"/>
  <c r="Q73" i="67"/>
  <c r="R73" i="67"/>
  <c r="S73" i="67"/>
  <c r="T73" i="67"/>
  <c r="U73" i="67"/>
  <c r="V73" i="67"/>
  <c r="W73" i="67"/>
  <c r="X73" i="67"/>
  <c r="Y73" i="67"/>
  <c r="Z73" i="67"/>
  <c r="AA73" i="67"/>
  <c r="AB73" i="67"/>
  <c r="AC73" i="67"/>
  <c r="AD73" i="67"/>
  <c r="AE73" i="67"/>
  <c r="AF73" i="67"/>
  <c r="AG73" i="67"/>
  <c r="AH73" i="67"/>
  <c r="AI73" i="67"/>
  <c r="AJ73" i="67"/>
  <c r="AK73" i="67"/>
  <c r="B72" i="67"/>
  <c r="J1470" i="21"/>
  <c r="W6" i="71"/>
  <c r="A1" i="71" s="1"/>
  <c r="X6" i="71"/>
  <c r="A7" i="52"/>
  <c r="A8" i="52" s="1"/>
  <c r="A9" i="52" s="1"/>
  <c r="A10" i="52" s="1"/>
  <c r="A11" i="52" s="1"/>
  <c r="A12" i="52" s="1"/>
  <c r="A13" i="52" s="1"/>
  <c r="A14" i="52" s="1"/>
  <c r="A15" i="52" s="1"/>
  <c r="A16" i="52" s="1"/>
  <c r="A17"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l="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P1470" i="21"/>
  <c r="O1470" i="21"/>
  <c r="Z6" i="52"/>
  <c r="Z58" i="52"/>
  <c r="B74" i="56"/>
  <c r="C74" i="56"/>
  <c r="D74" i="56"/>
  <c r="E74" i="56"/>
  <c r="B75" i="56"/>
  <c r="C75" i="56"/>
  <c r="D75" i="56"/>
  <c r="E75" i="56"/>
  <c r="J1486" i="21"/>
  <c r="J1487" i="21"/>
  <c r="H74" i="56"/>
  <c r="I74" i="56"/>
  <c r="K74" i="56"/>
  <c r="L74" i="56"/>
  <c r="Q74" i="56"/>
  <c r="R74" i="56"/>
  <c r="S74" i="56"/>
  <c r="T74" i="56"/>
  <c r="U74" i="56"/>
  <c r="V74" i="56"/>
  <c r="W74" i="56"/>
  <c r="X74" i="56"/>
  <c r="Y74" i="56"/>
  <c r="Z74" i="56"/>
  <c r="AA74" i="56"/>
  <c r="AB74" i="56"/>
  <c r="H75" i="56"/>
  <c r="I75" i="56"/>
  <c r="K75" i="56"/>
  <c r="L75" i="56"/>
  <c r="Q75" i="56"/>
  <c r="R75" i="56"/>
  <c r="S75" i="56"/>
  <c r="T75" i="56"/>
  <c r="U75" i="56"/>
  <c r="V75" i="56"/>
  <c r="W75" i="56"/>
  <c r="X75" i="56"/>
  <c r="Y75" i="56"/>
  <c r="Z75" i="56"/>
  <c r="AA75" i="56"/>
  <c r="AB75" i="56"/>
  <c r="G75" i="56"/>
  <c r="G74" i="56"/>
  <c r="O1487" i="21" l="1"/>
  <c r="P1487" i="21"/>
  <c r="O1486" i="21"/>
  <c r="P1486" i="21"/>
  <c r="G15" i="72"/>
  <c r="J1598" i="21"/>
  <c r="J1597" i="21"/>
  <c r="J1596" i="21"/>
  <c r="J1595" i="21"/>
  <c r="J1594" i="21"/>
  <c r="J1593" i="21"/>
  <c r="J1592" i="21"/>
  <c r="J1591" i="21"/>
  <c r="J1590" i="21"/>
  <c r="J1589" i="21"/>
  <c r="J1588" i="21"/>
  <c r="J1587" i="21"/>
  <c r="J75" i="56" s="1"/>
  <c r="J1586" i="21"/>
  <c r="J1585" i="21"/>
  <c r="J1584" i="21"/>
  <c r="J74" i="56" s="1"/>
  <c r="J1583" i="21"/>
  <c r="J1582" i="21"/>
  <c r="J1581" i="21"/>
  <c r="J1580" i="21"/>
  <c r="J1579" i="21"/>
  <c r="J1578" i="21"/>
  <c r="J1577" i="21"/>
  <c r="J1576" i="21"/>
  <c r="J1575" i="21"/>
  <c r="J1574" i="21"/>
  <c r="J1573" i="21"/>
  <c r="J1572" i="21"/>
  <c r="J1571" i="21"/>
  <c r="J1570" i="21"/>
  <c r="J1569" i="21"/>
  <c r="J1568" i="21"/>
  <c r="J1567" i="21"/>
  <c r="J1566" i="21"/>
  <c r="J1565" i="21"/>
  <c r="J1564" i="21"/>
  <c r="J1563" i="21"/>
  <c r="J1562" i="21"/>
  <c r="J1561" i="21"/>
  <c r="J1560" i="21"/>
  <c r="J1559" i="21"/>
  <c r="J1558" i="21"/>
  <c r="J1557" i="21"/>
  <c r="J85" i="102" s="1"/>
  <c r="J1556" i="21"/>
  <c r="J1555" i="21"/>
  <c r="J83" i="102" s="1"/>
  <c r="J1554" i="21"/>
  <c r="J1553" i="21"/>
  <c r="J1552" i="21"/>
  <c r="J1551" i="21"/>
  <c r="J79" i="102" s="1"/>
  <c r="J1550" i="21"/>
  <c r="J78" i="102" s="1"/>
  <c r="J1549" i="21"/>
  <c r="J77" i="102" s="1"/>
  <c r="J1547" i="21"/>
  <c r="J75" i="102" s="1"/>
  <c r="J1546" i="21"/>
  <c r="J1545" i="21"/>
  <c r="J1544" i="21"/>
  <c r="J1543" i="21"/>
  <c r="J71" i="102" s="1"/>
  <c r="J1542" i="21"/>
  <c r="J70" i="102" s="1"/>
  <c r="J1541" i="21"/>
  <c r="J69" i="102" s="1"/>
  <c r="J1540" i="21"/>
  <c r="J68" i="102" s="1"/>
  <c r="J1539" i="21"/>
  <c r="J67" i="102" s="1"/>
  <c r="J1538" i="21"/>
  <c r="J66" i="102" s="1"/>
  <c r="J1537" i="21"/>
  <c r="J65" i="102" s="1"/>
  <c r="J1536" i="21"/>
  <c r="J1535" i="21"/>
  <c r="J1534" i="21"/>
  <c r="J62" i="102" s="1"/>
  <c r="J1533" i="21"/>
  <c r="J1532" i="21"/>
  <c r="J60" i="102" s="1"/>
  <c r="J1531" i="21"/>
  <c r="J59" i="102" s="1"/>
  <c r="J1530" i="21"/>
  <c r="J1529" i="21"/>
  <c r="J1528" i="21"/>
  <c r="J56" i="102" s="1"/>
  <c r="J1527" i="21"/>
  <c r="J1526" i="21"/>
  <c r="J1525" i="21"/>
  <c r="J1524" i="21"/>
  <c r="J1523" i="21"/>
  <c r="J51" i="102" s="1"/>
  <c r="J1522" i="21"/>
  <c r="J1521" i="21"/>
  <c r="J49" i="102" s="1"/>
  <c r="J1520" i="21"/>
  <c r="J48" i="102" s="1"/>
  <c r="J1519" i="21"/>
  <c r="J47" i="102" s="1"/>
  <c r="J1518" i="21"/>
  <c r="J46" i="102" s="1"/>
  <c r="J1517" i="21"/>
  <c r="J1516" i="21"/>
  <c r="J44" i="102" s="1"/>
  <c r="J1515" i="21"/>
  <c r="J43" i="102" s="1"/>
  <c r="J1514" i="21"/>
  <c r="J42" i="102" s="1"/>
  <c r="J1513" i="21"/>
  <c r="J1512" i="21"/>
  <c r="J40" i="102" s="1"/>
  <c r="J1511" i="21"/>
  <c r="J1510" i="21"/>
  <c r="J38" i="102" s="1"/>
  <c r="J1509" i="21"/>
  <c r="J1508" i="21"/>
  <c r="J36" i="102" s="1"/>
  <c r="J1507" i="21"/>
  <c r="J35" i="102" s="1"/>
  <c r="J1506" i="21"/>
  <c r="J1505" i="21"/>
  <c r="J1504" i="21"/>
  <c r="J32" i="102" s="1"/>
  <c r="J1503" i="21"/>
  <c r="J1502" i="21"/>
  <c r="J1501" i="21"/>
  <c r="J29" i="102" s="1"/>
  <c r="J1500" i="21"/>
  <c r="J28" i="102" s="1"/>
  <c r="J1499" i="21"/>
  <c r="J27" i="102" s="1"/>
  <c r="J1498" i="21"/>
  <c r="J26" i="102" s="1"/>
  <c r="J1497" i="21"/>
  <c r="J25" i="102" s="1"/>
  <c r="J1496" i="21"/>
  <c r="J1495" i="21"/>
  <c r="J23" i="102" s="1"/>
  <c r="J1494" i="21"/>
  <c r="J22" i="102" s="1"/>
  <c r="J1493" i="21"/>
  <c r="J1492" i="21"/>
  <c r="J20" i="102" s="1"/>
  <c r="J1491" i="21"/>
  <c r="J19" i="102" s="1"/>
  <c r="J1490" i="21"/>
  <c r="J1489" i="21"/>
  <c r="J17" i="102" s="1"/>
  <c r="J1488" i="21"/>
  <c r="J16" i="102" s="1"/>
  <c r="J1485" i="21"/>
  <c r="J13" i="102" s="1"/>
  <c r="J1484" i="21"/>
  <c r="J12" i="102" s="1"/>
  <c r="J1483" i="21"/>
  <c r="J11" i="102" s="1"/>
  <c r="J1482" i="21"/>
  <c r="J10" i="102" s="1"/>
  <c r="J1481" i="21"/>
  <c r="J9" i="102" s="1"/>
  <c r="J1480" i="21"/>
  <c r="J8" i="102" s="1"/>
  <c r="J1479" i="21"/>
  <c r="J7" i="102" s="1"/>
  <c r="J1478" i="21"/>
  <c r="J6" i="102" s="1"/>
  <c r="J1477" i="21"/>
  <c r="J1476" i="21"/>
  <c r="J223" i="101" s="1"/>
  <c r="J1475" i="21"/>
  <c r="J222" i="101" s="1"/>
  <c r="J1474" i="21"/>
  <c r="J221" i="101" s="1"/>
  <c r="J1473" i="21"/>
  <c r="J220" i="101" s="1"/>
  <c r="J1472" i="21"/>
  <c r="J1471" i="21"/>
  <c r="J218" i="101" s="1"/>
  <c r="J1469" i="21"/>
  <c r="J216" i="101" s="1"/>
  <c r="J1468" i="21"/>
  <c r="J215" i="101" s="1"/>
  <c r="J1467" i="21"/>
  <c r="J1466" i="21"/>
  <c r="J213" i="101" s="1"/>
  <c r="J1465" i="21"/>
  <c r="J212" i="101" s="1"/>
  <c r="J1464" i="21"/>
  <c r="J211" i="101" s="1"/>
  <c r="J1463" i="21"/>
  <c r="J210" i="101" s="1"/>
  <c r="J1462" i="21"/>
  <c r="J209" i="101" s="1"/>
  <c r="J1461" i="21"/>
  <c r="J208" i="101" s="1"/>
  <c r="J1460" i="21"/>
  <c r="J207" i="101" s="1"/>
  <c r="J1459" i="21"/>
  <c r="J206" i="101" s="1"/>
  <c r="J1458" i="21"/>
  <c r="J205" i="101" s="1"/>
  <c r="J1457" i="21"/>
  <c r="J204" i="101" s="1"/>
  <c r="J1456" i="21"/>
  <c r="J203" i="101" s="1"/>
  <c r="J1455" i="21"/>
  <c r="J202" i="101" s="1"/>
  <c r="J1454" i="21"/>
  <c r="J201" i="101" s="1"/>
  <c r="J1453" i="21"/>
  <c r="J200" i="101" s="1"/>
  <c r="J1452" i="21"/>
  <c r="J1451" i="21"/>
  <c r="J198" i="101" s="1"/>
  <c r="J1450" i="21"/>
  <c r="J197" i="101" s="1"/>
  <c r="J1449" i="21"/>
  <c r="J196" i="101" s="1"/>
  <c r="J1448" i="21"/>
  <c r="J195" i="101" s="1"/>
  <c r="J1447" i="21"/>
  <c r="J194" i="101" s="1"/>
  <c r="J1446" i="21"/>
  <c r="J193" i="101" s="1"/>
  <c r="J1445" i="21"/>
  <c r="J192" i="101" s="1"/>
  <c r="J1444" i="21"/>
  <c r="J191" i="101" s="1"/>
  <c r="J1443" i="21"/>
  <c r="J190" i="101" s="1"/>
  <c r="J1442" i="21"/>
  <c r="J189" i="101" s="1"/>
  <c r="J1441" i="21"/>
  <c r="J188" i="101" s="1"/>
  <c r="J1440" i="21"/>
  <c r="J187" i="101" s="1"/>
  <c r="J1439" i="21"/>
  <c r="J186" i="101" s="1"/>
  <c r="J1438" i="21"/>
  <c r="J185" i="101" s="1"/>
  <c r="J1437" i="21"/>
  <c r="J184" i="101" s="1"/>
  <c r="J1436" i="21"/>
  <c r="J183" i="101" s="1"/>
  <c r="J1435" i="21"/>
  <c r="J182" i="101" s="1"/>
  <c r="J1434" i="21"/>
  <c r="J1433" i="21"/>
  <c r="J180" i="101" s="1"/>
  <c r="J1432" i="21"/>
  <c r="J179" i="101" s="1"/>
  <c r="J1431" i="21"/>
  <c r="J1430" i="21"/>
  <c r="J177" i="101" s="1"/>
  <c r="J1429" i="21"/>
  <c r="J176" i="101" s="1"/>
  <c r="J1428" i="21"/>
  <c r="J175" i="101" s="1"/>
  <c r="J1427" i="21"/>
  <c r="J174" i="101" s="1"/>
  <c r="J1426" i="21"/>
  <c r="J1425" i="21"/>
  <c r="J172" i="101" s="1"/>
  <c r="J1424" i="21"/>
  <c r="J171" i="101" s="1"/>
  <c r="J1423" i="21"/>
  <c r="J170" i="101" s="1"/>
  <c r="J1422" i="21"/>
  <c r="J1421" i="21"/>
  <c r="J168" i="101" s="1"/>
  <c r="J1420" i="21"/>
  <c r="J167" i="101" s="1"/>
  <c r="J1419" i="21"/>
  <c r="J166" i="101" s="1"/>
  <c r="J1418" i="21"/>
  <c r="J165" i="101" s="1"/>
  <c r="J1417" i="21"/>
  <c r="J164" i="101" s="1"/>
  <c r="J1416" i="21"/>
  <c r="J163" i="101" s="1"/>
  <c r="J1415" i="21"/>
  <c r="J162" i="101" s="1"/>
  <c r="J1414" i="21"/>
  <c r="J161" i="101" s="1"/>
  <c r="J1413" i="21"/>
  <c r="J1412" i="21"/>
  <c r="J159" i="101" s="1"/>
  <c r="J1411" i="21"/>
  <c r="J158" i="101" s="1"/>
  <c r="J1410" i="21"/>
  <c r="J1409" i="21"/>
  <c r="J1408" i="21"/>
  <c r="J1407" i="21"/>
  <c r="J1406" i="21"/>
  <c r="J1405" i="21"/>
  <c r="J1404" i="21"/>
  <c r="J1403" i="21"/>
  <c r="J1402" i="21"/>
  <c r="J1401" i="21"/>
  <c r="J1400" i="21"/>
  <c r="J1399" i="21"/>
  <c r="J1398" i="21"/>
  <c r="J1397" i="21"/>
  <c r="J1396" i="21"/>
  <c r="J1395" i="21"/>
  <c r="J1394" i="21"/>
  <c r="J1393" i="21"/>
  <c r="J1392" i="21"/>
  <c r="J1391" i="21"/>
  <c r="J1390" i="21"/>
  <c r="J1389" i="21"/>
  <c r="J1388" i="21"/>
  <c r="J1387" i="21"/>
  <c r="J1386" i="21"/>
  <c r="J133" i="101" s="1"/>
  <c r="J1385" i="21"/>
  <c r="J132" i="101" s="1"/>
  <c r="J1384" i="21"/>
  <c r="J1383" i="21"/>
  <c r="J1382" i="21"/>
  <c r="J129" i="101" s="1"/>
  <c r="J1381" i="21"/>
  <c r="J1380" i="21"/>
  <c r="J1379" i="21"/>
  <c r="J1378" i="21"/>
  <c r="J1377" i="21"/>
  <c r="J1376" i="21"/>
  <c r="J1375" i="21"/>
  <c r="J122" i="101" s="1"/>
  <c r="J1374" i="21"/>
  <c r="J1373" i="21"/>
  <c r="J1372" i="21"/>
  <c r="J1371" i="21"/>
  <c r="J1370" i="21"/>
  <c r="J1369" i="21"/>
  <c r="J1368" i="21"/>
  <c r="J1367" i="21"/>
  <c r="J1366" i="21"/>
  <c r="J1365" i="21"/>
  <c r="J1364" i="21"/>
  <c r="J1363" i="21"/>
  <c r="J1362" i="21"/>
  <c r="J1361" i="21"/>
  <c r="J1360" i="21"/>
  <c r="J1359" i="21"/>
  <c r="J1358" i="21"/>
  <c r="J1357" i="21"/>
  <c r="J1356" i="21"/>
  <c r="J103" i="101" s="1"/>
  <c r="J1355" i="21"/>
  <c r="J1354" i="21"/>
  <c r="J1353" i="21"/>
  <c r="J1352" i="21"/>
  <c r="J99" i="101" s="1"/>
  <c r="J1351" i="21"/>
  <c r="J1350" i="21"/>
  <c r="J1349" i="21"/>
  <c r="J1348" i="21"/>
  <c r="J1347" i="21"/>
  <c r="J1346" i="21"/>
  <c r="J1345" i="21"/>
  <c r="J1344" i="21"/>
  <c r="J1343" i="21"/>
  <c r="J90" i="101" s="1"/>
  <c r="J1342" i="21"/>
  <c r="J1341" i="21"/>
  <c r="J1340" i="21"/>
  <c r="J1339" i="21"/>
  <c r="J86" i="101" s="1"/>
  <c r="J1338" i="21"/>
  <c r="J1337" i="21"/>
  <c r="J1336" i="21"/>
  <c r="J1335" i="21"/>
  <c r="J1334" i="21"/>
  <c r="J1333" i="21"/>
  <c r="J1332" i="21"/>
  <c r="J79" i="101" s="1"/>
  <c r="J1331" i="21"/>
  <c r="J78" i="101" s="1"/>
  <c r="J1330" i="21"/>
  <c r="J1329" i="21"/>
  <c r="J1328" i="21"/>
  <c r="J1327" i="21"/>
  <c r="J1326" i="21"/>
  <c r="J1325" i="21"/>
  <c r="J1324" i="21"/>
  <c r="J1323" i="21"/>
  <c r="J1322" i="21"/>
  <c r="J1321" i="21"/>
  <c r="J1320" i="21"/>
  <c r="J1319" i="21"/>
  <c r="J1318" i="21"/>
  <c r="J1317" i="21"/>
  <c r="J1316" i="21"/>
  <c r="J1315" i="21"/>
  <c r="J1314" i="21"/>
  <c r="J1313" i="21"/>
  <c r="J1312" i="21"/>
  <c r="J1311" i="21"/>
  <c r="J1310" i="21"/>
  <c r="J1309" i="21"/>
  <c r="J1308" i="21"/>
  <c r="J1307" i="21"/>
  <c r="J1306" i="21"/>
  <c r="J1305" i="21"/>
  <c r="J1304" i="21"/>
  <c r="J1303" i="21"/>
  <c r="J50" i="101" s="1"/>
  <c r="J1302" i="21"/>
  <c r="J1301" i="21"/>
  <c r="J1300" i="21"/>
  <c r="J1299" i="21"/>
  <c r="J1298" i="21"/>
  <c r="J1297" i="21"/>
  <c r="J1296" i="21"/>
  <c r="J1295" i="21"/>
  <c r="J1294" i="21"/>
  <c r="J1293" i="21"/>
  <c r="J1292" i="21"/>
  <c r="J39" i="101" s="1"/>
  <c r="J1291" i="21"/>
  <c r="J1290" i="21"/>
  <c r="J1289" i="21"/>
  <c r="J1288" i="21"/>
  <c r="J1287" i="21"/>
  <c r="J1286" i="21"/>
  <c r="J33" i="101" s="1"/>
  <c r="J1285" i="21"/>
  <c r="J32" i="101" s="1"/>
  <c r="J1284" i="21"/>
  <c r="J1283" i="21"/>
  <c r="J1282" i="21"/>
  <c r="J1281" i="21"/>
  <c r="J1280" i="21"/>
  <c r="J1279" i="21"/>
  <c r="J1278" i="21"/>
  <c r="J25" i="101" s="1"/>
  <c r="J1277" i="21"/>
  <c r="J1276" i="21"/>
  <c r="J1275" i="21"/>
  <c r="J1274" i="21"/>
  <c r="J1273" i="21"/>
  <c r="J1272" i="21"/>
  <c r="J1271" i="21"/>
  <c r="J1270" i="21"/>
  <c r="J1269" i="21"/>
  <c r="J1268" i="21"/>
  <c r="J1267" i="21"/>
  <c r="J1266" i="21"/>
  <c r="J1265" i="21"/>
  <c r="J12" i="101" s="1"/>
  <c r="J1264" i="21"/>
  <c r="J1263" i="21"/>
  <c r="J10" i="101" s="1"/>
  <c r="J1262" i="21"/>
  <c r="J1261" i="21"/>
  <c r="J1260" i="21"/>
  <c r="J1259" i="21"/>
  <c r="J1258" i="21"/>
  <c r="J1257" i="21"/>
  <c r="J180" i="100" s="1"/>
  <c r="J1256" i="21"/>
  <c r="J1255" i="21"/>
  <c r="J1254" i="21"/>
  <c r="J1253" i="21"/>
  <c r="J176" i="100" s="1"/>
  <c r="J1252" i="21"/>
  <c r="J1251" i="21"/>
  <c r="J1250" i="21"/>
  <c r="J1249" i="21"/>
  <c r="J1248" i="21"/>
  <c r="J1247" i="21"/>
  <c r="J1246" i="21"/>
  <c r="J1245" i="21"/>
  <c r="J168" i="100" s="1"/>
  <c r="J1244" i="21"/>
  <c r="J1243" i="21"/>
  <c r="J1242" i="21"/>
  <c r="J1241" i="21"/>
  <c r="J1240" i="21"/>
  <c r="J1239" i="21"/>
  <c r="J1238" i="21"/>
  <c r="J1237" i="21"/>
  <c r="J1236" i="21"/>
  <c r="J1235" i="21"/>
  <c r="J158" i="100" s="1"/>
  <c r="J1234" i="21"/>
  <c r="J1233" i="21"/>
  <c r="J1232" i="21"/>
  <c r="J1231" i="21"/>
  <c r="J1230" i="21"/>
  <c r="J153" i="100" s="1"/>
  <c r="J1229" i="21"/>
  <c r="J1228" i="21"/>
  <c r="J1227" i="21"/>
  <c r="J150" i="100" s="1"/>
  <c r="J1226" i="21"/>
  <c r="J1225" i="21"/>
  <c r="J148" i="100" s="1"/>
  <c r="J1224" i="21"/>
  <c r="J1223" i="21"/>
  <c r="J1222" i="21"/>
  <c r="J1221" i="21"/>
  <c r="J144" i="100" s="1"/>
  <c r="J1220" i="21"/>
  <c r="J1219" i="21"/>
  <c r="J1218" i="21"/>
  <c r="J1217" i="21"/>
  <c r="J1216" i="21"/>
  <c r="J1215" i="21"/>
  <c r="J1214" i="21"/>
  <c r="J1213" i="21"/>
  <c r="J1212" i="21"/>
  <c r="J1211" i="21"/>
  <c r="J1210" i="21"/>
  <c r="J1209" i="21"/>
  <c r="J1208" i="21"/>
  <c r="J1207" i="21"/>
  <c r="J1206" i="21"/>
  <c r="J1205" i="21"/>
  <c r="J1204" i="21"/>
  <c r="J1203" i="21"/>
  <c r="J1202" i="21"/>
  <c r="J1201" i="21"/>
  <c r="J1200" i="21"/>
  <c r="J1199" i="21"/>
  <c r="J1198" i="21"/>
  <c r="J1197" i="21"/>
  <c r="J120" i="100" s="1"/>
  <c r="J1196" i="21"/>
  <c r="J119" i="100" s="1"/>
  <c r="J1195" i="21"/>
  <c r="J1194" i="21"/>
  <c r="J1193" i="21"/>
  <c r="J1192" i="21"/>
  <c r="J1191" i="21"/>
  <c r="J1190" i="21"/>
  <c r="J1189" i="21"/>
  <c r="J1188" i="21"/>
  <c r="J1187" i="21"/>
  <c r="J1186" i="21"/>
  <c r="J1185" i="21"/>
  <c r="J1184" i="21"/>
  <c r="J1183" i="21"/>
  <c r="J1182" i="21"/>
  <c r="J1181" i="21"/>
  <c r="J1180" i="21"/>
  <c r="J103" i="100" s="1"/>
  <c r="J1179" i="21"/>
  <c r="J102" i="100" s="1"/>
  <c r="J1178" i="21"/>
  <c r="J1177" i="21"/>
  <c r="J1176" i="21"/>
  <c r="J1175" i="21"/>
  <c r="J1174" i="21"/>
  <c r="J1173" i="21"/>
  <c r="J1172" i="21"/>
  <c r="J1171" i="21"/>
  <c r="J1170" i="21"/>
  <c r="J93" i="100" s="1"/>
  <c r="J1169" i="21"/>
  <c r="J1168" i="21"/>
  <c r="J1167" i="21"/>
  <c r="J1166" i="21"/>
  <c r="J1165" i="21"/>
  <c r="J1164" i="21"/>
  <c r="J87" i="100" s="1"/>
  <c r="J1163" i="21"/>
  <c r="J86" i="100" s="1"/>
  <c r="J1162" i="21"/>
  <c r="J1161" i="21"/>
  <c r="J84" i="100" s="1"/>
  <c r="J1160" i="21"/>
  <c r="J1159" i="21"/>
  <c r="J1158" i="21"/>
  <c r="J1157" i="21"/>
  <c r="J1156" i="21"/>
  <c r="J1155" i="21"/>
  <c r="J1154" i="21"/>
  <c r="J1153" i="21"/>
  <c r="J76" i="100" s="1"/>
  <c r="J1152" i="21"/>
  <c r="J1151" i="21"/>
  <c r="J74" i="100" s="1"/>
  <c r="J1150" i="21"/>
  <c r="J73" i="100" s="1"/>
  <c r="J1149" i="21"/>
  <c r="J1148" i="21"/>
  <c r="J1147" i="21"/>
  <c r="J1146" i="21"/>
  <c r="J1145" i="21"/>
  <c r="J68" i="100" s="1"/>
  <c r="J1144" i="21"/>
  <c r="J67" i="100" s="1"/>
  <c r="J1143" i="21"/>
  <c r="J66" i="100" s="1"/>
  <c r="J1142" i="21"/>
  <c r="J1141" i="21"/>
  <c r="J1140" i="21"/>
  <c r="J1139" i="21"/>
  <c r="J1138" i="21"/>
  <c r="J61" i="100" s="1"/>
  <c r="J1137" i="21"/>
  <c r="J60" i="100" s="1"/>
  <c r="J1136" i="21"/>
  <c r="J1135" i="21"/>
  <c r="J1134" i="21"/>
  <c r="J1133" i="21"/>
  <c r="J56" i="100" s="1"/>
  <c r="J1132" i="21"/>
  <c r="J1131" i="21"/>
  <c r="J1130" i="21"/>
  <c r="J1129" i="21"/>
  <c r="J1128" i="21"/>
  <c r="J1127" i="21"/>
  <c r="J50" i="100" s="1"/>
  <c r="J1126" i="21"/>
  <c r="J49" i="100" s="1"/>
  <c r="J1125" i="21"/>
  <c r="J48" i="100" s="1"/>
  <c r="J1124" i="21"/>
  <c r="J1123" i="21"/>
  <c r="J1122" i="21"/>
  <c r="J1121" i="21"/>
  <c r="J44" i="100" s="1"/>
  <c r="J1120" i="21"/>
  <c r="J1119" i="21"/>
  <c r="J1118" i="21"/>
  <c r="J1117" i="21"/>
  <c r="J1116" i="21"/>
  <c r="J39" i="100" s="1"/>
  <c r="J1115" i="21"/>
  <c r="J1114" i="21"/>
  <c r="J37" i="100" s="1"/>
  <c r="J1113" i="21"/>
  <c r="J36" i="100" s="1"/>
  <c r="J1112" i="21"/>
  <c r="J1111" i="21"/>
  <c r="J1110" i="21"/>
  <c r="J1109" i="21"/>
  <c r="J1108" i="21"/>
  <c r="J1107" i="21"/>
  <c r="J1106" i="21"/>
  <c r="J1105" i="21"/>
  <c r="J28" i="100" s="1"/>
  <c r="J1104" i="21"/>
  <c r="J1103" i="21"/>
  <c r="J1102" i="21"/>
  <c r="J1101" i="21"/>
  <c r="J1100" i="21"/>
  <c r="J1099" i="21"/>
  <c r="J1098" i="21"/>
  <c r="J1097" i="21"/>
  <c r="J1096" i="21"/>
  <c r="J1095" i="21"/>
  <c r="J1094" i="21"/>
  <c r="J1093" i="21"/>
  <c r="J1092" i="21"/>
  <c r="J1091" i="21"/>
  <c r="J14" i="100" s="1"/>
  <c r="J1090" i="21"/>
  <c r="J13" i="100" s="1"/>
  <c r="J1089" i="21"/>
  <c r="J1088" i="21"/>
  <c r="J1087" i="21"/>
  <c r="J1086" i="21"/>
  <c r="J1085" i="21"/>
  <c r="J1084" i="21"/>
  <c r="J1083" i="21"/>
  <c r="J1082" i="21"/>
  <c r="J1081" i="21"/>
  <c r="J26" i="99" s="1"/>
  <c r="J1080" i="21"/>
  <c r="J25" i="99" s="1"/>
  <c r="J1079" i="21"/>
  <c r="J1078" i="21"/>
  <c r="J1077" i="21"/>
  <c r="J1076" i="21"/>
  <c r="J1075" i="21"/>
  <c r="J1074" i="21"/>
  <c r="J19" i="99" s="1"/>
  <c r="J1073" i="21"/>
  <c r="J18" i="99" s="1"/>
  <c r="J1072" i="21"/>
  <c r="J1071" i="21"/>
  <c r="J1070" i="21"/>
  <c r="J15" i="99" s="1"/>
  <c r="J1069" i="21"/>
  <c r="J14" i="99" s="1"/>
  <c r="J1068" i="21"/>
  <c r="J13" i="99" s="1"/>
  <c r="J1067" i="21"/>
  <c r="J1066" i="21"/>
  <c r="J11" i="99" s="1"/>
  <c r="J1065" i="21"/>
  <c r="J1064" i="21"/>
  <c r="J1063" i="21"/>
  <c r="J1062" i="21"/>
  <c r="J7" i="99" s="1"/>
  <c r="J1061" i="21"/>
  <c r="J6" i="99" s="1"/>
  <c r="J1059" i="21"/>
  <c r="J1058" i="21"/>
  <c r="J1057" i="21"/>
  <c r="J1056" i="21"/>
  <c r="J106" i="98" s="1"/>
  <c r="J1055" i="21"/>
  <c r="J1054" i="21"/>
  <c r="J104" i="98" s="1"/>
  <c r="J1053" i="21"/>
  <c r="J1052" i="21"/>
  <c r="J1051" i="21"/>
  <c r="J1050" i="21"/>
  <c r="J1049" i="21"/>
  <c r="J99" i="98" s="1"/>
  <c r="J1048" i="21"/>
  <c r="J1047" i="21"/>
  <c r="J1046" i="21"/>
  <c r="J96" i="98" s="1"/>
  <c r="J1045" i="21"/>
  <c r="J1044" i="21"/>
  <c r="J1043" i="21"/>
  <c r="J1042" i="21"/>
  <c r="J1041" i="21"/>
  <c r="J1040" i="21"/>
  <c r="J1039" i="21"/>
  <c r="J1038" i="21"/>
  <c r="J1037" i="21"/>
  <c r="J1036" i="21"/>
  <c r="J1035" i="21"/>
  <c r="J85" i="98" s="1"/>
  <c r="J1034" i="21"/>
  <c r="J84" i="98" s="1"/>
  <c r="J1033" i="21"/>
  <c r="J1032" i="21"/>
  <c r="J1031" i="21"/>
  <c r="J81" i="98" s="1"/>
  <c r="J1030" i="21"/>
  <c r="J1029" i="21"/>
  <c r="J1028" i="21"/>
  <c r="J78" i="98" s="1"/>
  <c r="J1027" i="21"/>
  <c r="J77" i="98" s="1"/>
  <c r="J1026" i="21"/>
  <c r="J76" i="98" s="1"/>
  <c r="J1025" i="21"/>
  <c r="J75" i="98" s="1"/>
  <c r="J1024" i="21"/>
  <c r="J1023" i="21"/>
  <c r="J1021" i="21"/>
  <c r="J1020" i="21"/>
  <c r="J1019" i="21"/>
  <c r="J1018" i="21"/>
  <c r="J1017" i="21"/>
  <c r="J1016" i="21"/>
  <c r="J66" i="98" s="1"/>
  <c r="J1015" i="21"/>
  <c r="J65" i="98" s="1"/>
  <c r="J1014" i="21"/>
  <c r="J1013" i="21"/>
  <c r="J1012" i="21"/>
  <c r="J1011" i="21"/>
  <c r="J1010" i="21"/>
  <c r="J1009" i="21"/>
  <c r="J1008" i="21"/>
  <c r="J1007" i="21"/>
  <c r="J1006" i="21"/>
  <c r="J1005" i="21"/>
  <c r="J1004" i="21"/>
  <c r="J1003" i="21"/>
  <c r="J1002" i="21"/>
  <c r="J52" i="98" s="1"/>
  <c r="J1001" i="21"/>
  <c r="J1000" i="21"/>
  <c r="J999" i="21"/>
  <c r="J998" i="21"/>
  <c r="J997" i="21"/>
  <c r="J996" i="21"/>
  <c r="J995" i="21"/>
  <c r="J45" i="98" s="1"/>
  <c r="J994" i="21"/>
  <c r="J993" i="21"/>
  <c r="J43" i="98" s="1"/>
  <c r="J992" i="21"/>
  <c r="J991" i="21"/>
  <c r="J41" i="98" s="1"/>
  <c r="J990" i="21"/>
  <c r="J40" i="98" s="1"/>
  <c r="J989" i="21"/>
  <c r="J988" i="21"/>
  <c r="J987" i="21"/>
  <c r="J986" i="21"/>
  <c r="J36" i="98" s="1"/>
  <c r="J985" i="21"/>
  <c r="J35" i="98" s="1"/>
  <c r="J984" i="21"/>
  <c r="J983" i="21"/>
  <c r="J982" i="21"/>
  <c r="J981" i="21"/>
  <c r="J980" i="21"/>
  <c r="J30" i="98" s="1"/>
  <c r="J979" i="21"/>
  <c r="J29" i="98" s="1"/>
  <c r="J978" i="21"/>
  <c r="J977" i="21"/>
  <c r="J976" i="21"/>
  <c r="J975" i="21"/>
  <c r="J25" i="98" s="1"/>
  <c r="J974" i="21"/>
  <c r="J24" i="98" s="1"/>
  <c r="J973" i="21"/>
  <c r="J23" i="98" s="1"/>
  <c r="J971" i="21"/>
  <c r="J21" i="98" s="1"/>
  <c r="J970" i="21"/>
  <c r="J959" i="21"/>
  <c r="J958" i="21"/>
  <c r="J16" i="98" s="1"/>
  <c r="J957" i="21"/>
  <c r="J15" i="98" s="1"/>
  <c r="J956" i="21"/>
  <c r="J14" i="98" s="1"/>
  <c r="J955" i="21"/>
  <c r="J954" i="21"/>
  <c r="J953" i="21"/>
  <c r="J952" i="21"/>
  <c r="J10" i="98" s="1"/>
  <c r="J951" i="21"/>
  <c r="J950" i="21"/>
  <c r="J949" i="21"/>
  <c r="J7" i="98" s="1"/>
  <c r="J948" i="21"/>
  <c r="J947" i="21"/>
  <c r="J19" i="97" s="1"/>
  <c r="J946" i="21"/>
  <c r="J18" i="97" s="1"/>
  <c r="J945" i="21"/>
  <c r="J944" i="21"/>
  <c r="J943" i="21"/>
  <c r="J942" i="21"/>
  <c r="J941" i="21"/>
  <c r="J940" i="21"/>
  <c r="J939" i="21"/>
  <c r="J938" i="21"/>
  <c r="J937" i="21"/>
  <c r="J936" i="21"/>
  <c r="J935" i="21"/>
  <c r="J934" i="21"/>
  <c r="J933" i="21"/>
  <c r="J932" i="21"/>
  <c r="J931" i="21"/>
  <c r="J930" i="21"/>
  <c r="J929" i="21"/>
  <c r="J928" i="21"/>
  <c r="J927" i="21"/>
  <c r="J222" i="95" s="1"/>
  <c r="J926" i="21"/>
  <c r="J221" i="95" s="1"/>
  <c r="J925" i="21"/>
  <c r="J220" i="95" s="1"/>
  <c r="J924" i="21"/>
  <c r="J219" i="95" s="1"/>
  <c r="J923" i="21"/>
  <c r="J218" i="95" s="1"/>
  <c r="J922" i="21"/>
  <c r="J217" i="95" s="1"/>
  <c r="J921" i="21"/>
  <c r="J216" i="95" s="1"/>
  <c r="J920" i="21"/>
  <c r="J919" i="21"/>
  <c r="J214" i="95" s="1"/>
  <c r="J918" i="21"/>
  <c r="J917" i="21"/>
  <c r="J916" i="21"/>
  <c r="J915" i="21"/>
  <c r="J914" i="21"/>
  <c r="J913" i="21"/>
  <c r="J208" i="95" s="1"/>
  <c r="J912" i="21"/>
  <c r="J911" i="21"/>
  <c r="J910" i="21"/>
  <c r="J909" i="21"/>
  <c r="J908" i="21"/>
  <c r="J907" i="21"/>
  <c r="J202" i="95" s="1"/>
  <c r="J906" i="21"/>
  <c r="J201" i="95" s="1"/>
  <c r="J905" i="21"/>
  <c r="J200" i="95" s="1"/>
  <c r="J904" i="21"/>
  <c r="J903" i="21"/>
  <c r="J902" i="21"/>
  <c r="J197" i="95" s="1"/>
  <c r="J901" i="21"/>
  <c r="J196" i="95" s="1"/>
  <c r="J900" i="21"/>
  <c r="J195" i="95" s="1"/>
  <c r="J899" i="21"/>
  <c r="J194" i="95" s="1"/>
  <c r="J898" i="21"/>
  <c r="J193" i="95" s="1"/>
  <c r="J897" i="21"/>
  <c r="J192" i="95" s="1"/>
  <c r="J896" i="21"/>
  <c r="J191" i="95" s="1"/>
  <c r="J895" i="21"/>
  <c r="J190" i="95" s="1"/>
  <c r="J894" i="21"/>
  <c r="J189" i="95" s="1"/>
  <c r="J893" i="21"/>
  <c r="J892" i="21"/>
  <c r="J891" i="21"/>
  <c r="J890" i="21"/>
  <c r="J185" i="95" s="1"/>
  <c r="J889" i="21"/>
  <c r="J888" i="21"/>
  <c r="J183" i="95" s="1"/>
  <c r="J887" i="21"/>
  <c r="J886" i="21"/>
  <c r="J885" i="21"/>
  <c r="J884" i="21"/>
  <c r="J179" i="95" s="1"/>
  <c r="J883" i="21"/>
  <c r="J178" i="95" s="1"/>
  <c r="J882" i="21"/>
  <c r="J881" i="21"/>
  <c r="J176" i="95" s="1"/>
  <c r="J880" i="21"/>
  <c r="J879" i="21"/>
  <c r="J174" i="95" s="1"/>
  <c r="J878" i="21"/>
  <c r="J877" i="21"/>
  <c r="J876" i="21"/>
  <c r="J875" i="21"/>
  <c r="J874" i="21"/>
  <c r="J873" i="21"/>
  <c r="J872" i="21"/>
  <c r="J871" i="21"/>
  <c r="J870" i="21"/>
  <c r="J165" i="95" s="1"/>
  <c r="J869" i="21"/>
  <c r="J164" i="95" s="1"/>
  <c r="J868" i="21"/>
  <c r="J867" i="21"/>
  <c r="J162" i="95" s="1"/>
  <c r="J866" i="21"/>
  <c r="J161" i="95" s="1"/>
  <c r="J865" i="21"/>
  <c r="J864" i="21"/>
  <c r="J863" i="21"/>
  <c r="J158" i="95" s="1"/>
  <c r="J862" i="21"/>
  <c r="J157" i="95" s="1"/>
  <c r="J861" i="21"/>
  <c r="J156" i="95" s="1"/>
  <c r="J860" i="21"/>
  <c r="J155" i="95" s="1"/>
  <c r="J859" i="21"/>
  <c r="J858" i="21"/>
  <c r="J153" i="95" s="1"/>
  <c r="J857" i="21"/>
  <c r="J152" i="95" s="1"/>
  <c r="J856" i="21"/>
  <c r="J151" i="95" s="1"/>
  <c r="J855" i="21"/>
  <c r="J150" i="95" s="1"/>
  <c r="J854" i="21"/>
  <c r="J149" i="95" s="1"/>
  <c r="J853" i="21"/>
  <c r="J852" i="21"/>
  <c r="J147" i="95" s="1"/>
  <c r="J851" i="21"/>
  <c r="J850" i="21"/>
  <c r="J849" i="21"/>
  <c r="J144" i="95" s="1"/>
  <c r="J848" i="21"/>
  <c r="J847" i="21"/>
  <c r="J846" i="21"/>
  <c r="J845" i="21"/>
  <c r="J844" i="21"/>
  <c r="J843" i="21"/>
  <c r="J842" i="21"/>
  <c r="J841" i="21"/>
  <c r="J840" i="21"/>
  <c r="J135" i="95" s="1"/>
  <c r="J839" i="21"/>
  <c r="J838" i="21"/>
  <c r="J837" i="21"/>
  <c r="J836" i="21"/>
  <c r="J835" i="21"/>
  <c r="J834" i="21"/>
  <c r="J833" i="21"/>
  <c r="J832" i="21"/>
  <c r="J831" i="21"/>
  <c r="J830" i="21"/>
  <c r="J829" i="21"/>
  <c r="J828" i="21"/>
  <c r="J123" i="95" s="1"/>
  <c r="J827" i="21"/>
  <c r="J122" i="95" s="1"/>
  <c r="J826" i="21"/>
  <c r="J121" i="95" s="1"/>
  <c r="J825" i="21"/>
  <c r="J120" i="95" s="1"/>
  <c r="J824" i="21"/>
  <c r="J119" i="95" s="1"/>
  <c r="J823" i="21"/>
  <c r="J822" i="21"/>
  <c r="J117" i="95" s="1"/>
  <c r="J821" i="21"/>
  <c r="J116" i="95" s="1"/>
  <c r="J820" i="21"/>
  <c r="J819" i="21"/>
  <c r="J818" i="21"/>
  <c r="J113" i="95" s="1"/>
  <c r="J817" i="21"/>
  <c r="J112" i="95" s="1"/>
  <c r="J816" i="21"/>
  <c r="J111" i="95" s="1"/>
  <c r="J815" i="21"/>
  <c r="J110" i="95" s="1"/>
  <c r="J814" i="21"/>
  <c r="J109" i="95" s="1"/>
  <c r="J813" i="21"/>
  <c r="J108" i="95" s="1"/>
  <c r="J812" i="21"/>
  <c r="J811" i="21"/>
  <c r="J810" i="21"/>
  <c r="J809" i="21"/>
  <c r="J808" i="21"/>
  <c r="J807" i="21"/>
  <c r="J806" i="21"/>
  <c r="J805" i="21"/>
  <c r="J100" i="95" s="1"/>
  <c r="J804" i="21"/>
  <c r="J803" i="21"/>
  <c r="J802" i="21"/>
  <c r="J97" i="95" s="1"/>
  <c r="J801" i="21"/>
  <c r="J96" i="95" s="1"/>
  <c r="J800" i="21"/>
  <c r="J95" i="95" s="1"/>
  <c r="J799" i="21"/>
  <c r="J94" i="95" s="1"/>
  <c r="J798" i="21"/>
  <c r="J93" i="95" s="1"/>
  <c r="J797" i="21"/>
  <c r="J796" i="21"/>
  <c r="J91" i="95" s="1"/>
  <c r="J795" i="21"/>
  <c r="J90" i="95" s="1"/>
  <c r="J794" i="21"/>
  <c r="J89" i="95" s="1"/>
  <c r="J793" i="21"/>
  <c r="J88" i="95" s="1"/>
  <c r="J792" i="21"/>
  <c r="J87" i="95" s="1"/>
  <c r="J791" i="21"/>
  <c r="J790" i="21"/>
  <c r="J85" i="95" s="1"/>
  <c r="J789" i="21"/>
  <c r="J788" i="21"/>
  <c r="J787" i="21"/>
  <c r="J786" i="21"/>
  <c r="J81" i="95" s="1"/>
  <c r="J785" i="21"/>
  <c r="J80" i="95" s="1"/>
  <c r="J784" i="21"/>
  <c r="J783" i="21"/>
  <c r="J78" i="95" s="1"/>
  <c r="J782" i="21"/>
  <c r="J77" i="95" s="1"/>
  <c r="J781" i="21"/>
  <c r="J76" i="95" s="1"/>
  <c r="J780" i="21"/>
  <c r="J75" i="95" s="1"/>
  <c r="J779" i="21"/>
  <c r="J74" i="95" s="1"/>
  <c r="J778" i="21"/>
  <c r="J777" i="21"/>
  <c r="J72" i="95" s="1"/>
  <c r="J776" i="21"/>
  <c r="J775" i="21"/>
  <c r="J70" i="95" s="1"/>
  <c r="J774" i="21"/>
  <c r="J773" i="21"/>
  <c r="J68" i="95" s="1"/>
  <c r="J772" i="21"/>
  <c r="J67" i="95" s="1"/>
  <c r="J771" i="21"/>
  <c r="J66" i="95" s="1"/>
  <c r="J770" i="21"/>
  <c r="J65" i="95" s="1"/>
  <c r="J769" i="21"/>
  <c r="J64" i="95" s="1"/>
  <c r="J768" i="21"/>
  <c r="J767" i="21"/>
  <c r="J62" i="95" s="1"/>
  <c r="J766" i="21"/>
  <c r="J61" i="95" s="1"/>
  <c r="J765" i="21"/>
  <c r="J764" i="21"/>
  <c r="J763" i="21"/>
  <c r="J58" i="95" s="1"/>
  <c r="J762" i="21"/>
  <c r="J57" i="95" s="1"/>
  <c r="J761" i="21"/>
  <c r="J760" i="21"/>
  <c r="J759" i="21"/>
  <c r="J758" i="21"/>
  <c r="J757" i="21"/>
  <c r="J756" i="21"/>
  <c r="J51" i="95" s="1"/>
  <c r="J755" i="21"/>
  <c r="J50" i="95" s="1"/>
  <c r="J754" i="21"/>
  <c r="J49" i="95" s="1"/>
  <c r="J753" i="21"/>
  <c r="J752" i="21"/>
  <c r="J751" i="21"/>
  <c r="J750" i="21"/>
  <c r="J45" i="95" s="1"/>
  <c r="J749" i="21"/>
  <c r="J748" i="21"/>
  <c r="J747" i="21"/>
  <c r="J743" i="21"/>
  <c r="J745" i="21"/>
  <c r="J744" i="21"/>
  <c r="J746" i="21"/>
  <c r="J742" i="21"/>
  <c r="J741" i="21"/>
  <c r="J739" i="21"/>
  <c r="J738" i="21"/>
  <c r="J737" i="21"/>
  <c r="J736" i="21"/>
  <c r="J31" i="95" s="1"/>
  <c r="J735" i="21"/>
  <c r="J30" i="95" s="1"/>
  <c r="J734" i="21"/>
  <c r="J29" i="95" s="1"/>
  <c r="J733" i="21"/>
  <c r="J28" i="95" s="1"/>
  <c r="J732" i="21"/>
  <c r="J27" i="95" s="1"/>
  <c r="J731" i="21"/>
  <c r="J26" i="95" s="1"/>
  <c r="J730" i="21"/>
  <c r="J25" i="95" s="1"/>
  <c r="J729" i="21"/>
  <c r="J24" i="95" s="1"/>
  <c r="J728" i="21"/>
  <c r="J23" i="95" s="1"/>
  <c r="J727" i="21"/>
  <c r="J22" i="95" s="1"/>
  <c r="J726" i="21"/>
  <c r="J21" i="95" s="1"/>
  <c r="J725" i="21"/>
  <c r="J20" i="95" s="1"/>
  <c r="J724" i="21"/>
  <c r="J19" i="95" s="1"/>
  <c r="J723" i="21"/>
  <c r="J18" i="95" s="1"/>
  <c r="J722" i="21"/>
  <c r="J17" i="95" s="1"/>
  <c r="J721" i="21"/>
  <c r="J16" i="95" s="1"/>
  <c r="J720" i="21"/>
  <c r="J15" i="95" s="1"/>
  <c r="J719" i="21"/>
  <c r="J14" i="95" s="1"/>
  <c r="J718" i="21"/>
  <c r="J13" i="95" s="1"/>
  <c r="J717" i="21"/>
  <c r="J12" i="95" s="1"/>
  <c r="J716" i="21"/>
  <c r="J11" i="95" s="1"/>
  <c r="J715" i="21"/>
  <c r="J10" i="95" s="1"/>
  <c r="J714" i="21"/>
  <c r="J9" i="95" s="1"/>
  <c r="J713" i="21"/>
  <c r="J8" i="95" s="1"/>
  <c r="J712" i="21"/>
  <c r="J7" i="95" s="1"/>
  <c r="J711" i="21"/>
  <c r="J710" i="21"/>
  <c r="J709" i="21"/>
  <c r="J114" i="94" s="1"/>
  <c r="J708" i="21"/>
  <c r="J707" i="21"/>
  <c r="J705" i="21"/>
  <c r="J110" i="94" s="1"/>
  <c r="J704" i="21"/>
  <c r="J703" i="21"/>
  <c r="J108" i="94" s="1"/>
  <c r="J702" i="21"/>
  <c r="J107" i="94" s="1"/>
  <c r="J701" i="21"/>
  <c r="J106" i="94" s="1"/>
  <c r="J700" i="21"/>
  <c r="J105" i="94" s="1"/>
  <c r="J699" i="21"/>
  <c r="J698" i="21"/>
  <c r="J697" i="21"/>
  <c r="J102" i="94" s="1"/>
  <c r="J696" i="21"/>
  <c r="J695" i="21"/>
  <c r="J100" i="94" s="1"/>
  <c r="J692" i="21"/>
  <c r="J97" i="94" s="1"/>
  <c r="J691" i="21"/>
  <c r="J96" i="94" s="1"/>
  <c r="J690" i="21"/>
  <c r="J689" i="21"/>
  <c r="J94" i="94" s="1"/>
  <c r="J688" i="21"/>
  <c r="J93" i="94" s="1"/>
  <c r="J687" i="21"/>
  <c r="J92" i="94" s="1"/>
  <c r="J686" i="21"/>
  <c r="J685" i="21"/>
  <c r="J90" i="94" s="1"/>
  <c r="J684" i="21"/>
  <c r="J89" i="94" s="1"/>
  <c r="J683" i="21"/>
  <c r="J682" i="21"/>
  <c r="J87" i="94" s="1"/>
  <c r="J681" i="21"/>
  <c r="J86" i="94" s="1"/>
  <c r="J680" i="21"/>
  <c r="J85" i="94" s="1"/>
  <c r="J679" i="21"/>
  <c r="J84" i="94" s="1"/>
  <c r="J678" i="21"/>
  <c r="J83" i="94" s="1"/>
  <c r="J677" i="21"/>
  <c r="J82" i="94" s="1"/>
  <c r="J676" i="21"/>
  <c r="J81" i="94" s="1"/>
  <c r="J675" i="21"/>
  <c r="J80" i="94" s="1"/>
  <c r="J674" i="21"/>
  <c r="J673" i="21"/>
  <c r="J672" i="21"/>
  <c r="J671" i="21"/>
  <c r="J670" i="21"/>
  <c r="J75" i="94" s="1"/>
  <c r="J669" i="21"/>
  <c r="J668" i="21"/>
  <c r="J73" i="94" s="1"/>
  <c r="J667" i="21"/>
  <c r="J72" i="94" s="1"/>
  <c r="J666" i="21"/>
  <c r="J665" i="21"/>
  <c r="J70" i="94" s="1"/>
  <c r="J664" i="21"/>
  <c r="J69" i="94" s="1"/>
  <c r="J663" i="21"/>
  <c r="J68" i="94" s="1"/>
  <c r="J662" i="21"/>
  <c r="J67" i="94" s="1"/>
  <c r="J661" i="21"/>
  <c r="J66" i="94" s="1"/>
  <c r="J660" i="21"/>
  <c r="J659" i="21"/>
  <c r="J658" i="21"/>
  <c r="J63" i="94" s="1"/>
  <c r="J657" i="21"/>
  <c r="J656" i="21"/>
  <c r="J655" i="21"/>
  <c r="J60" i="94" s="1"/>
  <c r="J654" i="21"/>
  <c r="J59" i="94" s="1"/>
  <c r="J653" i="21"/>
  <c r="J652" i="21"/>
  <c r="J651" i="21"/>
  <c r="J650" i="21"/>
  <c r="J649" i="21"/>
  <c r="J54" i="94" s="1"/>
  <c r="J648" i="21"/>
  <c r="J647" i="21"/>
  <c r="J52" i="94" s="1"/>
  <c r="J646" i="21"/>
  <c r="J645" i="21"/>
  <c r="J644" i="21"/>
  <c r="J643" i="21"/>
  <c r="J642" i="21"/>
  <c r="J641" i="21"/>
  <c r="J640" i="21"/>
  <c r="J639" i="21"/>
  <c r="J638" i="21"/>
  <c r="J43" i="94" s="1"/>
  <c r="J637" i="21"/>
  <c r="J42" i="94" s="1"/>
  <c r="J636" i="21"/>
  <c r="J635" i="21"/>
  <c r="J634" i="21"/>
  <c r="J39" i="94" s="1"/>
  <c r="J633" i="21"/>
  <c r="J38" i="94" s="1"/>
  <c r="J632" i="21"/>
  <c r="J631" i="21"/>
  <c r="J630" i="21"/>
  <c r="J629" i="21"/>
  <c r="J628" i="21"/>
  <c r="J626" i="21"/>
  <c r="J625" i="21"/>
  <c r="J30" i="94" s="1"/>
  <c r="J624" i="21"/>
  <c r="J29" i="94" s="1"/>
  <c r="J623" i="21"/>
  <c r="J28" i="94" s="1"/>
  <c r="J622" i="21"/>
  <c r="J621" i="21"/>
  <c r="J26" i="94" s="1"/>
  <c r="J620" i="21"/>
  <c r="J25" i="94" s="1"/>
  <c r="J619" i="21"/>
  <c r="J24" i="94" s="1"/>
  <c r="J618" i="21"/>
  <c r="J23" i="94" s="1"/>
  <c r="J617" i="21"/>
  <c r="J22" i="94" s="1"/>
  <c r="J616" i="21"/>
  <c r="J21" i="94" s="1"/>
  <c r="J615" i="21"/>
  <c r="J20" i="94" s="1"/>
  <c r="J614" i="21"/>
  <c r="J19" i="94" s="1"/>
  <c r="J613" i="21"/>
  <c r="J18" i="94" s="1"/>
  <c r="J612" i="21"/>
  <c r="J17" i="94" s="1"/>
  <c r="J611" i="21"/>
  <c r="J16" i="94" s="1"/>
  <c r="J610" i="21"/>
  <c r="J15" i="94" s="1"/>
  <c r="J609" i="21"/>
  <c r="J14" i="94" s="1"/>
  <c r="J608" i="21"/>
  <c r="J13" i="94" s="1"/>
  <c r="J607" i="21"/>
  <c r="J12" i="94" s="1"/>
  <c r="J606" i="21"/>
  <c r="J11" i="94" s="1"/>
  <c r="J605" i="21"/>
  <c r="J10" i="94" s="1"/>
  <c r="J604" i="21"/>
  <c r="J603" i="21"/>
  <c r="J8" i="94" s="1"/>
  <c r="J602" i="21"/>
  <c r="J7" i="94" s="1"/>
  <c r="J601" i="21"/>
  <c r="J6" i="94" s="1"/>
  <c r="J600" i="21"/>
  <c r="J599" i="21"/>
  <c r="J67" i="93" s="1"/>
  <c r="J598" i="21"/>
  <c r="J66" i="93" s="1"/>
  <c r="J597" i="21"/>
  <c r="J65" i="93" s="1"/>
  <c r="J596" i="21"/>
  <c r="J64" i="93" s="1"/>
  <c r="J595" i="21"/>
  <c r="J63" i="93" s="1"/>
  <c r="J594" i="21"/>
  <c r="J62" i="93" s="1"/>
  <c r="J593" i="21"/>
  <c r="J61" i="93" s="1"/>
  <c r="J592" i="21"/>
  <c r="J60" i="93" s="1"/>
  <c r="J591" i="21"/>
  <c r="J590" i="21"/>
  <c r="J589" i="21"/>
  <c r="J588" i="21"/>
  <c r="J56" i="93" s="1"/>
  <c r="J587" i="21"/>
  <c r="J586" i="21"/>
  <c r="J54" i="93" s="1"/>
  <c r="J585" i="21"/>
  <c r="J53" i="93" s="1"/>
  <c r="J584" i="21"/>
  <c r="J52" i="93" s="1"/>
  <c r="J583" i="21"/>
  <c r="J582" i="21"/>
  <c r="J50" i="93" s="1"/>
  <c r="J581" i="21"/>
  <c r="J49" i="93" s="1"/>
  <c r="J580" i="21"/>
  <c r="J48" i="93" s="1"/>
  <c r="J579" i="21"/>
  <c r="J578" i="21"/>
  <c r="J46" i="93" s="1"/>
  <c r="J577" i="21"/>
  <c r="J576" i="21"/>
  <c r="J575" i="21"/>
  <c r="J574" i="21"/>
  <c r="J42" i="93" s="1"/>
  <c r="J573" i="21"/>
  <c r="J41" i="93" s="1"/>
  <c r="J572" i="21"/>
  <c r="J40" i="93" s="1"/>
  <c r="J570" i="21"/>
  <c r="J569" i="21"/>
  <c r="J568" i="21"/>
  <c r="J567" i="21"/>
  <c r="J36" i="93" s="1"/>
  <c r="J566" i="21"/>
  <c r="J565" i="21"/>
  <c r="J34" i="93" s="1"/>
  <c r="J564" i="21"/>
  <c r="J33" i="93" s="1"/>
  <c r="J563" i="21"/>
  <c r="J562" i="21"/>
  <c r="J31" i="93" s="1"/>
  <c r="J561" i="21"/>
  <c r="J560" i="21"/>
  <c r="J559" i="21"/>
  <c r="J28" i="93" s="1"/>
  <c r="J558" i="21"/>
  <c r="J27" i="93" s="1"/>
  <c r="J557" i="21"/>
  <c r="J26" i="93" s="1"/>
  <c r="J556" i="21"/>
  <c r="J555" i="21"/>
  <c r="J24" i="93" s="1"/>
  <c r="J554" i="21"/>
  <c r="J553" i="21"/>
  <c r="J22" i="93" s="1"/>
  <c r="J552" i="21"/>
  <c r="J551" i="21"/>
  <c r="J550" i="21"/>
  <c r="J19" i="93" s="1"/>
  <c r="J549" i="21"/>
  <c r="J18" i="93" s="1"/>
  <c r="J548" i="21"/>
  <c r="J547" i="21"/>
  <c r="J546" i="21"/>
  <c r="J15" i="93" s="1"/>
  <c r="J545" i="21"/>
  <c r="J14" i="93" s="1"/>
  <c r="J544" i="21"/>
  <c r="J543" i="21"/>
  <c r="J12" i="93" s="1"/>
  <c r="J542" i="21"/>
  <c r="J11" i="93" s="1"/>
  <c r="J541" i="21"/>
  <c r="J540" i="21"/>
  <c r="J9" i="93" s="1"/>
  <c r="J539" i="21"/>
  <c r="J8" i="93" s="1"/>
  <c r="J538" i="21"/>
  <c r="J7" i="93" s="1"/>
  <c r="J536" i="21"/>
  <c r="J57" i="92" s="1"/>
  <c r="J535" i="21"/>
  <c r="J56" i="92" s="1"/>
  <c r="J534" i="21"/>
  <c r="J533" i="21"/>
  <c r="J54" i="92" s="1"/>
  <c r="J532" i="21"/>
  <c r="J531" i="21"/>
  <c r="J52" i="92" s="1"/>
  <c r="J530" i="21"/>
  <c r="J529" i="21"/>
  <c r="J528" i="21"/>
  <c r="J527" i="21"/>
  <c r="J48" i="92" s="1"/>
  <c r="J526" i="21"/>
  <c r="J525" i="21"/>
  <c r="J524" i="21"/>
  <c r="J523" i="21"/>
  <c r="J44" i="92" s="1"/>
  <c r="J522" i="21"/>
  <c r="J43" i="92" s="1"/>
  <c r="J521" i="21"/>
  <c r="J520" i="21"/>
  <c r="J41" i="92" s="1"/>
  <c r="J519" i="21"/>
  <c r="J518" i="21"/>
  <c r="J39" i="92" s="1"/>
  <c r="J517" i="21"/>
  <c r="J38" i="92" s="1"/>
  <c r="J516" i="21"/>
  <c r="J37" i="92" s="1"/>
  <c r="J515" i="21"/>
  <c r="J36" i="92" s="1"/>
  <c r="J514" i="21"/>
  <c r="J35" i="92" s="1"/>
  <c r="J513" i="21"/>
  <c r="J34" i="92" s="1"/>
  <c r="J512" i="21"/>
  <c r="J511" i="21"/>
  <c r="J32" i="92" s="1"/>
  <c r="J510" i="21"/>
  <c r="J31" i="92" s="1"/>
  <c r="J509" i="21"/>
  <c r="J30" i="92" s="1"/>
  <c r="J508" i="21"/>
  <c r="J29" i="92" s="1"/>
  <c r="J507" i="21"/>
  <c r="J28" i="92" s="1"/>
  <c r="J506" i="21"/>
  <c r="J27" i="92" s="1"/>
  <c r="J505" i="21"/>
  <c r="J26" i="92" s="1"/>
  <c r="J504" i="21"/>
  <c r="J503" i="21"/>
  <c r="J24" i="92" s="1"/>
  <c r="J502" i="21"/>
  <c r="J501" i="21"/>
  <c r="J22" i="92" s="1"/>
  <c r="J500" i="21"/>
  <c r="J21" i="92" s="1"/>
  <c r="J499" i="21"/>
  <c r="J20" i="92" s="1"/>
  <c r="J498" i="21"/>
  <c r="J19" i="92" s="1"/>
  <c r="J497" i="21"/>
  <c r="J18" i="92" s="1"/>
  <c r="J496" i="21"/>
  <c r="J495" i="21"/>
  <c r="J494" i="21"/>
  <c r="J15" i="92" s="1"/>
  <c r="J493" i="21"/>
  <c r="J14" i="92" s="1"/>
  <c r="J492" i="21"/>
  <c r="J13" i="92" s="1"/>
  <c r="J491" i="21"/>
  <c r="J490" i="21"/>
  <c r="J11" i="92" s="1"/>
  <c r="J489" i="21"/>
  <c r="J10" i="92" s="1"/>
  <c r="J488" i="21"/>
  <c r="J9" i="92" s="1"/>
  <c r="J487" i="21"/>
  <c r="J8" i="92" s="1"/>
  <c r="J486" i="21"/>
  <c r="J7" i="92" s="1"/>
  <c r="J485" i="21"/>
  <c r="J6" i="92" s="1"/>
  <c r="J484" i="21"/>
  <c r="J19" i="91" s="1"/>
  <c r="J483" i="21"/>
  <c r="J18" i="91" s="1"/>
  <c r="J482" i="21"/>
  <c r="J17" i="91" s="1"/>
  <c r="J481" i="21"/>
  <c r="J480" i="21"/>
  <c r="J15" i="91" s="1"/>
  <c r="J479" i="21"/>
  <c r="J14" i="91" s="1"/>
  <c r="J478" i="21"/>
  <c r="J13" i="91" s="1"/>
  <c r="J477" i="21"/>
  <c r="J12" i="91" s="1"/>
  <c r="J476" i="21"/>
  <c r="J11" i="91" s="1"/>
  <c r="J475" i="21"/>
  <c r="J10" i="91" s="1"/>
  <c r="J474" i="21"/>
  <c r="J9" i="91" s="1"/>
  <c r="J473" i="21"/>
  <c r="J472" i="21"/>
  <c r="J7" i="91" s="1"/>
  <c r="J471" i="21"/>
  <c r="J6" i="91" s="1"/>
  <c r="J470" i="21"/>
  <c r="J6" i="90" s="1"/>
  <c r="J469" i="21"/>
  <c r="J16" i="89" s="1"/>
  <c r="J468" i="21"/>
  <c r="J15" i="89" s="1"/>
  <c r="J467" i="21"/>
  <c r="J466" i="21"/>
  <c r="J465" i="21"/>
  <c r="J464" i="21"/>
  <c r="J463" i="21"/>
  <c r="J462" i="21"/>
  <c r="J461" i="21"/>
  <c r="J460" i="21"/>
  <c r="J459" i="21"/>
  <c r="J458" i="21"/>
  <c r="J37" i="88" s="1"/>
  <c r="J457" i="21"/>
  <c r="J36" i="88" s="1"/>
  <c r="J456" i="21"/>
  <c r="J35" i="88" s="1"/>
  <c r="J455" i="21"/>
  <c r="J34" i="88" s="1"/>
  <c r="J454" i="21"/>
  <c r="J33" i="88" s="1"/>
  <c r="J453" i="21"/>
  <c r="J32" i="88" s="1"/>
  <c r="J452" i="21"/>
  <c r="J31" i="88" s="1"/>
  <c r="J451" i="21"/>
  <c r="J30" i="88" s="1"/>
  <c r="J450" i="21"/>
  <c r="J29" i="88" s="1"/>
  <c r="J449" i="21"/>
  <c r="J28" i="88" s="1"/>
  <c r="J448" i="21"/>
  <c r="J27" i="88" s="1"/>
  <c r="J447" i="21"/>
  <c r="J26" i="88" s="1"/>
  <c r="J446" i="21"/>
  <c r="J25" i="88" s="1"/>
  <c r="J445" i="21"/>
  <c r="J24" i="88" s="1"/>
  <c r="J444" i="21"/>
  <c r="J443" i="21"/>
  <c r="J22" i="88" s="1"/>
  <c r="J442" i="21"/>
  <c r="J441" i="21"/>
  <c r="J20" i="88" s="1"/>
  <c r="J440" i="21"/>
  <c r="J439" i="21"/>
  <c r="J18" i="88" s="1"/>
  <c r="J438" i="21"/>
  <c r="J17" i="88" s="1"/>
  <c r="J437" i="21"/>
  <c r="J16" i="88" s="1"/>
  <c r="J436" i="21"/>
  <c r="J15" i="88" s="1"/>
  <c r="J435" i="21"/>
  <c r="J434" i="21"/>
  <c r="J433" i="21"/>
  <c r="J12" i="88" s="1"/>
  <c r="J432" i="21"/>
  <c r="J11" i="88" s="1"/>
  <c r="J431" i="21"/>
  <c r="J430" i="21"/>
  <c r="J9" i="88" s="1"/>
  <c r="J429" i="21"/>
  <c r="J428" i="21"/>
  <c r="J7" i="88" s="1"/>
  <c r="J427" i="21"/>
  <c r="J426" i="21"/>
  <c r="J425" i="21"/>
  <c r="J424" i="21"/>
  <c r="J423" i="21"/>
  <c r="J12" i="87" s="1"/>
  <c r="J422" i="21"/>
  <c r="J11" i="87" s="1"/>
  <c r="J420" i="21"/>
  <c r="J419" i="21"/>
  <c r="J8" i="87" s="1"/>
  <c r="J418" i="21"/>
  <c r="J417" i="21"/>
  <c r="J6" i="87" s="1"/>
  <c r="J416" i="21"/>
  <c r="J415" i="21"/>
  <c r="J414" i="21"/>
  <c r="J413" i="21"/>
  <c r="J143" i="86" s="1"/>
  <c r="J412" i="21"/>
  <c r="J142" i="86" s="1"/>
  <c r="J411" i="21"/>
  <c r="J141" i="86" s="1"/>
  <c r="J410" i="21"/>
  <c r="J140" i="86" s="1"/>
  <c r="J409" i="21"/>
  <c r="J408" i="21"/>
  <c r="J407" i="21"/>
  <c r="J137" i="86" s="1"/>
  <c r="J406" i="21"/>
  <c r="J136" i="86" s="1"/>
  <c r="J405" i="21"/>
  <c r="J404" i="21"/>
  <c r="J134" i="86" s="1"/>
  <c r="J403" i="21"/>
  <c r="J133" i="86" s="1"/>
  <c r="J402" i="21"/>
  <c r="J132" i="86" s="1"/>
  <c r="J401" i="21"/>
  <c r="J131" i="86" s="1"/>
  <c r="J400" i="21"/>
  <c r="J399" i="21"/>
  <c r="J398" i="21"/>
  <c r="J128" i="86" s="1"/>
  <c r="J397" i="21"/>
  <c r="J127" i="86" s="1"/>
  <c r="J396" i="21"/>
  <c r="J395" i="21"/>
  <c r="J125" i="86" s="1"/>
  <c r="J394" i="21"/>
  <c r="J393" i="21"/>
  <c r="J123" i="86" s="1"/>
  <c r="J392" i="21"/>
  <c r="J122" i="86" s="1"/>
  <c r="J391" i="21"/>
  <c r="J121" i="86" s="1"/>
  <c r="J390" i="21"/>
  <c r="J120" i="86" s="1"/>
  <c r="J389" i="21"/>
  <c r="J119" i="86" s="1"/>
  <c r="J388" i="21"/>
  <c r="J118" i="86" s="1"/>
  <c r="J387" i="21"/>
  <c r="J117" i="86" s="1"/>
  <c r="J386" i="21"/>
  <c r="J116" i="86" s="1"/>
  <c r="J385" i="21"/>
  <c r="J115" i="86" s="1"/>
  <c r="J384" i="21"/>
  <c r="J114" i="86" s="1"/>
  <c r="J383" i="21"/>
  <c r="J113" i="86" s="1"/>
  <c r="J382" i="21"/>
  <c r="J381" i="21"/>
  <c r="J380" i="21"/>
  <c r="J110" i="86" s="1"/>
  <c r="J379" i="21"/>
  <c r="J378" i="21"/>
  <c r="J377" i="21"/>
  <c r="J107" i="86" s="1"/>
  <c r="J376" i="21"/>
  <c r="J106" i="86" s="1"/>
  <c r="J375" i="21"/>
  <c r="J374" i="21"/>
  <c r="J373" i="21"/>
  <c r="J372" i="21"/>
  <c r="J371" i="21"/>
  <c r="J370" i="21"/>
  <c r="J369" i="21"/>
  <c r="J368" i="21"/>
  <c r="J367" i="21"/>
  <c r="J366" i="21"/>
  <c r="J96" i="86" s="1"/>
  <c r="J365" i="21"/>
  <c r="J95" i="86" s="1"/>
  <c r="J364" i="21"/>
  <c r="J94" i="86" s="1"/>
  <c r="J363" i="21"/>
  <c r="J93" i="86" s="1"/>
  <c r="J362" i="21"/>
  <c r="J92" i="86" s="1"/>
  <c r="J361" i="21"/>
  <c r="J91" i="86" s="1"/>
  <c r="J360" i="21"/>
  <c r="J90" i="86" s="1"/>
  <c r="J359" i="21"/>
  <c r="J89" i="86" s="1"/>
  <c r="J358" i="21"/>
  <c r="J88" i="86" s="1"/>
  <c r="J357" i="21"/>
  <c r="J356" i="21"/>
  <c r="J86" i="86" s="1"/>
  <c r="J352" i="21"/>
  <c r="J84" i="86" s="1"/>
  <c r="J351" i="21"/>
  <c r="J83" i="86" s="1"/>
  <c r="J350" i="21"/>
  <c r="J82" i="86" s="1"/>
  <c r="J349" i="21"/>
  <c r="J81" i="86" s="1"/>
  <c r="J348" i="21"/>
  <c r="J80" i="86" s="1"/>
  <c r="J347" i="21"/>
  <c r="J79" i="86" s="1"/>
  <c r="J346" i="21"/>
  <c r="J78" i="86" s="1"/>
  <c r="J345" i="21"/>
  <c r="J344" i="21"/>
  <c r="J76" i="86" s="1"/>
  <c r="J343" i="21"/>
  <c r="J75" i="86" s="1"/>
  <c r="J342" i="21"/>
  <c r="J74" i="86" s="1"/>
  <c r="J341" i="21"/>
  <c r="J340" i="21"/>
  <c r="J72" i="86" s="1"/>
  <c r="J339" i="21"/>
  <c r="J71" i="86" s="1"/>
  <c r="J338" i="21"/>
  <c r="J70" i="86" s="1"/>
  <c r="J337" i="21"/>
  <c r="J69" i="86" s="1"/>
  <c r="J336" i="21"/>
  <c r="J68" i="86" s="1"/>
  <c r="J335" i="21"/>
  <c r="J67" i="86" s="1"/>
  <c r="J334" i="21"/>
  <c r="J66" i="86" s="1"/>
  <c r="J333" i="21"/>
  <c r="J65" i="86" s="1"/>
  <c r="J332" i="21"/>
  <c r="J64" i="86" s="1"/>
  <c r="J331" i="21"/>
  <c r="J330" i="21"/>
  <c r="J329" i="21"/>
  <c r="J61" i="86" s="1"/>
  <c r="J328" i="21"/>
  <c r="J327" i="21"/>
  <c r="J59" i="86" s="1"/>
  <c r="J326" i="21"/>
  <c r="J58" i="86" s="1"/>
  <c r="J325" i="21"/>
  <c r="J57" i="86" s="1"/>
  <c r="J324" i="21"/>
  <c r="J323" i="21"/>
  <c r="J55" i="86" s="1"/>
  <c r="J322" i="21"/>
  <c r="J54" i="86" s="1"/>
  <c r="J321" i="21"/>
  <c r="J53" i="86" s="1"/>
  <c r="J320" i="21"/>
  <c r="J52" i="86" s="1"/>
  <c r="J319" i="21"/>
  <c r="J51" i="86" s="1"/>
  <c r="J318" i="21"/>
  <c r="J50" i="86" s="1"/>
  <c r="J317" i="21"/>
  <c r="J49" i="86" s="1"/>
  <c r="J316" i="21"/>
  <c r="J48" i="86" s="1"/>
  <c r="J315" i="21"/>
  <c r="J47" i="86" s="1"/>
  <c r="J314" i="21"/>
  <c r="J46" i="86" s="1"/>
  <c r="J313" i="21"/>
  <c r="J45" i="86" s="1"/>
  <c r="J312" i="21"/>
  <c r="J44" i="86" s="1"/>
  <c r="J311" i="21"/>
  <c r="J43" i="86" s="1"/>
  <c r="J310" i="21"/>
  <c r="J42" i="86" s="1"/>
  <c r="J309" i="21"/>
  <c r="J41" i="86" s="1"/>
  <c r="J308" i="21"/>
  <c r="J307" i="21"/>
  <c r="J39" i="86" s="1"/>
  <c r="J306" i="21"/>
  <c r="J38" i="86" s="1"/>
  <c r="J305" i="21"/>
  <c r="J37" i="86" s="1"/>
  <c r="J304" i="21"/>
  <c r="J36" i="86" s="1"/>
  <c r="J303" i="21"/>
  <c r="J35" i="86" s="1"/>
  <c r="J302" i="21"/>
  <c r="J34" i="86" s="1"/>
  <c r="J301" i="21"/>
  <c r="J300" i="21"/>
  <c r="J32" i="86" s="1"/>
  <c r="J299" i="21"/>
  <c r="J31" i="86" s="1"/>
  <c r="J298" i="21"/>
  <c r="J30" i="86" s="1"/>
  <c r="J297" i="21"/>
  <c r="J29" i="86" s="1"/>
  <c r="J296" i="21"/>
  <c r="J28" i="86" s="1"/>
  <c r="J295" i="21"/>
  <c r="J27" i="86" s="1"/>
  <c r="J294" i="21"/>
  <c r="J26" i="86" s="1"/>
  <c r="J293" i="21"/>
  <c r="J25" i="86" s="1"/>
  <c r="J292" i="21"/>
  <c r="J24" i="86" s="1"/>
  <c r="J291" i="21"/>
  <c r="J23" i="86" s="1"/>
  <c r="J290" i="21"/>
  <c r="J22" i="86" s="1"/>
  <c r="J289" i="21"/>
  <c r="J21" i="86" s="1"/>
  <c r="J288" i="21"/>
  <c r="J20" i="86" s="1"/>
  <c r="J287" i="21"/>
  <c r="J19" i="86" s="1"/>
  <c r="J286" i="21"/>
  <c r="J18" i="86" s="1"/>
  <c r="J285" i="21"/>
  <c r="J17" i="86" s="1"/>
  <c r="J284" i="21"/>
  <c r="J16" i="86" s="1"/>
  <c r="J283" i="21"/>
  <c r="J15" i="86" s="1"/>
  <c r="J282" i="21"/>
  <c r="J14" i="86" s="1"/>
  <c r="J281" i="21"/>
  <c r="J280" i="21"/>
  <c r="J12" i="86" s="1"/>
  <c r="J279" i="21"/>
  <c r="J11" i="86" s="1"/>
  <c r="J278" i="21"/>
  <c r="J10" i="86" s="1"/>
  <c r="J277" i="21"/>
  <c r="J9" i="86" s="1"/>
  <c r="J276" i="21"/>
  <c r="J275" i="21"/>
  <c r="J7" i="86" s="1"/>
  <c r="J274" i="21"/>
  <c r="J6" i="86" s="1"/>
  <c r="J273" i="21"/>
  <c r="J16" i="85" s="1"/>
  <c r="J271" i="21"/>
  <c r="J14" i="85" s="1"/>
  <c r="J270" i="21"/>
  <c r="J13" i="85" s="1"/>
  <c r="J269" i="21"/>
  <c r="J12" i="85" s="1"/>
  <c r="J268" i="21"/>
  <c r="J267" i="21"/>
  <c r="J10" i="85" s="1"/>
  <c r="J266" i="21"/>
  <c r="J9" i="85" s="1"/>
  <c r="J265" i="21"/>
  <c r="J8" i="85" s="1"/>
  <c r="J264" i="21"/>
  <c r="J7" i="85" s="1"/>
  <c r="J263" i="21"/>
  <c r="J6" i="85" s="1"/>
  <c r="J262" i="21"/>
  <c r="J40" i="84" s="1"/>
  <c r="J261" i="21"/>
  <c r="J260" i="21"/>
  <c r="J38" i="84" s="1"/>
  <c r="J259" i="21"/>
  <c r="J37" i="84" s="1"/>
  <c r="J258" i="21"/>
  <c r="J36" i="84" s="1"/>
  <c r="J257" i="21"/>
  <c r="J35" i="84" s="1"/>
  <c r="J256" i="21"/>
  <c r="J34" i="84" s="1"/>
  <c r="J255" i="21"/>
  <c r="J33" i="84" s="1"/>
  <c r="J254" i="21"/>
  <c r="J32" i="84" s="1"/>
  <c r="J253" i="21"/>
  <c r="J31" i="84" s="1"/>
  <c r="J252" i="21"/>
  <c r="J30" i="84" s="1"/>
  <c r="J251" i="21"/>
  <c r="J29" i="84" s="1"/>
  <c r="J250" i="21"/>
  <c r="J28" i="84" s="1"/>
  <c r="J249" i="21"/>
  <c r="J248" i="21"/>
  <c r="J26" i="84" s="1"/>
  <c r="J247" i="21"/>
  <c r="J25" i="84" s="1"/>
  <c r="J246" i="21"/>
  <c r="J24" i="84" s="1"/>
  <c r="J245" i="21"/>
  <c r="J23" i="84" s="1"/>
  <c r="J244" i="21"/>
  <c r="J22" i="84" s="1"/>
  <c r="J243" i="21"/>
  <c r="J242" i="21"/>
  <c r="J20" i="84" s="1"/>
  <c r="J241" i="21"/>
  <c r="J240" i="21"/>
  <c r="J18" i="84" s="1"/>
  <c r="J239" i="21"/>
  <c r="J17" i="84" s="1"/>
  <c r="J238" i="21"/>
  <c r="J16" i="84" s="1"/>
  <c r="J237" i="21"/>
  <c r="J15" i="84" s="1"/>
  <c r="J236" i="21"/>
  <c r="J14" i="84" s="1"/>
  <c r="J235" i="21"/>
  <c r="J234" i="21"/>
  <c r="J12" i="84" s="1"/>
  <c r="J233" i="21"/>
  <c r="J232" i="21"/>
  <c r="J10" i="84" s="1"/>
  <c r="J231" i="21"/>
  <c r="J9" i="84" s="1"/>
  <c r="J230" i="21"/>
  <c r="J8" i="84" s="1"/>
  <c r="J229" i="21"/>
  <c r="J7" i="84" s="1"/>
  <c r="J228" i="21"/>
  <c r="J6" i="84" s="1"/>
  <c r="J227" i="21"/>
  <c r="J56" i="83" s="1"/>
  <c r="J226" i="21"/>
  <c r="J55" i="83" s="1"/>
  <c r="J225" i="21"/>
  <c r="J54" i="83" s="1"/>
  <c r="J224" i="21"/>
  <c r="J53" i="83" s="1"/>
  <c r="J223" i="21"/>
  <c r="J52" i="83" s="1"/>
  <c r="J222" i="21"/>
  <c r="J51" i="83" s="1"/>
  <c r="J221" i="21"/>
  <c r="J50" i="83" s="1"/>
  <c r="J220" i="21"/>
  <c r="J49" i="83" s="1"/>
  <c r="J219" i="21"/>
  <c r="J48" i="83" s="1"/>
  <c r="J218" i="21"/>
  <c r="J47" i="83" s="1"/>
  <c r="J217" i="21"/>
  <c r="J216" i="21"/>
  <c r="J45" i="83" s="1"/>
  <c r="J215" i="21"/>
  <c r="J44" i="83" s="1"/>
  <c r="J214" i="21"/>
  <c r="J213" i="21"/>
  <c r="J42" i="83" s="1"/>
  <c r="J212" i="21"/>
  <c r="J41" i="83" s="1"/>
  <c r="J211" i="21"/>
  <c r="J40" i="83" s="1"/>
  <c r="J210" i="21"/>
  <c r="J39" i="83" s="1"/>
  <c r="J209" i="21"/>
  <c r="J208" i="21"/>
  <c r="J37" i="83" s="1"/>
  <c r="J207" i="21"/>
  <c r="J36" i="83" s="1"/>
  <c r="J206" i="21"/>
  <c r="J35" i="83" s="1"/>
  <c r="J205" i="21"/>
  <c r="J34" i="83" s="1"/>
  <c r="J204" i="21"/>
  <c r="J33" i="83" s="1"/>
  <c r="J203" i="21"/>
  <c r="J32" i="83" s="1"/>
  <c r="J202" i="21"/>
  <c r="J31" i="83" s="1"/>
  <c r="J201" i="21"/>
  <c r="J30" i="83" s="1"/>
  <c r="J200" i="21"/>
  <c r="J29" i="83" s="1"/>
  <c r="J199" i="21"/>
  <c r="J28" i="83" s="1"/>
  <c r="J198" i="21"/>
  <c r="J27" i="83" s="1"/>
  <c r="J197" i="21"/>
  <c r="J196" i="21"/>
  <c r="J25" i="83" s="1"/>
  <c r="J195" i="21"/>
  <c r="J24" i="83" s="1"/>
  <c r="J194" i="21"/>
  <c r="J23" i="83" s="1"/>
  <c r="J193" i="21"/>
  <c r="J22" i="83" s="1"/>
  <c r="J192" i="21"/>
  <c r="J21" i="83" s="1"/>
  <c r="J191" i="21"/>
  <c r="J20" i="83" s="1"/>
  <c r="J190" i="21"/>
  <c r="J19" i="83" s="1"/>
  <c r="J189" i="21"/>
  <c r="J188" i="21"/>
  <c r="J17" i="83" s="1"/>
  <c r="J187" i="21"/>
  <c r="J16" i="83" s="1"/>
  <c r="J186" i="21"/>
  <c r="J15" i="83" s="1"/>
  <c r="J185" i="21"/>
  <c r="J14" i="83" s="1"/>
  <c r="J184" i="21"/>
  <c r="J13" i="83" s="1"/>
  <c r="J183" i="21"/>
  <c r="J12" i="83" s="1"/>
  <c r="J182" i="21"/>
  <c r="J11" i="83" s="1"/>
  <c r="J181" i="21"/>
  <c r="J10" i="83" s="1"/>
  <c r="J180" i="21"/>
  <c r="J9" i="83" s="1"/>
  <c r="J179" i="21"/>
  <c r="J178" i="21"/>
  <c r="J7" i="83" s="1"/>
  <c r="J177" i="21"/>
  <c r="J6" i="83" s="1"/>
  <c r="J176" i="21"/>
  <c r="J70" i="82" s="1"/>
  <c r="J175" i="21"/>
  <c r="J174" i="21"/>
  <c r="J68" i="82" s="1"/>
  <c r="J173" i="21"/>
  <c r="J67" i="82" s="1"/>
  <c r="J172" i="21"/>
  <c r="J171" i="21"/>
  <c r="J65" i="82" s="1"/>
  <c r="J170" i="21"/>
  <c r="J64" i="82" s="1"/>
  <c r="J169" i="21"/>
  <c r="J63" i="82" s="1"/>
  <c r="J168" i="21"/>
  <c r="J62" i="82" s="1"/>
  <c r="J167" i="21"/>
  <c r="J61" i="82" s="1"/>
  <c r="J166" i="21"/>
  <c r="J60" i="82" s="1"/>
  <c r="J165" i="21"/>
  <c r="J164" i="21"/>
  <c r="J163" i="21"/>
  <c r="J57" i="82" s="1"/>
  <c r="J162" i="21"/>
  <c r="J56" i="82" s="1"/>
  <c r="J161" i="21"/>
  <c r="J55" i="82" s="1"/>
  <c r="J160" i="21"/>
  <c r="J159" i="21"/>
  <c r="J53" i="82" s="1"/>
  <c r="J158" i="21"/>
  <c r="J157" i="21"/>
  <c r="J51" i="82" s="1"/>
  <c r="J156" i="21"/>
  <c r="J50" i="82" s="1"/>
  <c r="J155" i="21"/>
  <c r="J49" i="82" s="1"/>
  <c r="J154" i="21"/>
  <c r="J48" i="82" s="1"/>
  <c r="J153" i="21"/>
  <c r="J47" i="82" s="1"/>
  <c r="J152" i="21"/>
  <c r="J46" i="82" s="1"/>
  <c r="J151" i="21"/>
  <c r="J45" i="82" s="1"/>
  <c r="J150" i="21"/>
  <c r="J44" i="82" s="1"/>
  <c r="J149" i="21"/>
  <c r="J43" i="82" s="1"/>
  <c r="J148" i="21"/>
  <c r="J42" i="82" s="1"/>
  <c r="J147" i="21"/>
  <c r="J41" i="82" s="1"/>
  <c r="J146" i="21"/>
  <c r="J40" i="82" s="1"/>
  <c r="J145" i="21"/>
  <c r="J144" i="21"/>
  <c r="J38" i="82" s="1"/>
  <c r="J143" i="21"/>
  <c r="J37" i="82" s="1"/>
  <c r="J142" i="21"/>
  <c r="J36" i="82" s="1"/>
  <c r="J141" i="21"/>
  <c r="J35" i="82" s="1"/>
  <c r="J140" i="21"/>
  <c r="J34" i="82" s="1"/>
  <c r="J139" i="21"/>
  <c r="J33" i="82" s="1"/>
  <c r="J138" i="21"/>
  <c r="J32" i="82" s="1"/>
  <c r="J137" i="21"/>
  <c r="J31" i="82" s="1"/>
  <c r="J136" i="21"/>
  <c r="J30" i="82" s="1"/>
  <c r="J135" i="21"/>
  <c r="J29" i="82" s="1"/>
  <c r="J134" i="21"/>
  <c r="J28" i="82" s="1"/>
  <c r="J133" i="21"/>
  <c r="J27" i="82" s="1"/>
  <c r="J132" i="21"/>
  <c r="J26" i="82" s="1"/>
  <c r="J131" i="21"/>
  <c r="J25" i="82" s="1"/>
  <c r="J130" i="21"/>
  <c r="J24" i="82" s="1"/>
  <c r="J129" i="21"/>
  <c r="J128" i="21"/>
  <c r="J22" i="82" s="1"/>
  <c r="J127" i="21"/>
  <c r="J21" i="82" s="1"/>
  <c r="J126" i="21"/>
  <c r="J20" i="82" s="1"/>
  <c r="J125" i="21"/>
  <c r="J19" i="82" s="1"/>
  <c r="J124" i="21"/>
  <c r="J18" i="82" s="1"/>
  <c r="J123" i="21"/>
  <c r="J17" i="82" s="1"/>
  <c r="J122" i="21"/>
  <c r="J16" i="82" s="1"/>
  <c r="J121" i="21"/>
  <c r="J15" i="82" s="1"/>
  <c r="J120" i="21"/>
  <c r="J14" i="82" s="1"/>
  <c r="J119" i="21"/>
  <c r="J13" i="82" s="1"/>
  <c r="J118" i="21"/>
  <c r="J12" i="82" s="1"/>
  <c r="J117" i="21"/>
  <c r="J11" i="82" s="1"/>
  <c r="J116" i="21"/>
  <c r="J10" i="82" s="1"/>
  <c r="J115" i="21"/>
  <c r="J9" i="82" s="1"/>
  <c r="J114" i="21"/>
  <c r="J8" i="82" s="1"/>
  <c r="J113" i="21"/>
  <c r="J7" i="82" s="1"/>
  <c r="J112" i="21"/>
  <c r="J6" i="82" s="1"/>
  <c r="J111" i="21"/>
  <c r="J67" i="81" s="1"/>
  <c r="J110" i="21"/>
  <c r="J66" i="81" s="1"/>
  <c r="J109" i="21"/>
  <c r="J65" i="81" s="1"/>
  <c r="J108" i="21"/>
  <c r="J64" i="81" s="1"/>
  <c r="J107" i="21"/>
  <c r="J63" i="81" s="1"/>
  <c r="J106" i="21"/>
  <c r="J62" i="81" s="1"/>
  <c r="J105" i="21"/>
  <c r="J61" i="81" s="1"/>
  <c r="J104" i="21"/>
  <c r="J60" i="81" s="1"/>
  <c r="J103" i="21"/>
  <c r="J59" i="81" s="1"/>
  <c r="J102" i="21"/>
  <c r="J100" i="21"/>
  <c r="J56" i="81" s="1"/>
  <c r="J99" i="21"/>
  <c r="J55" i="81" s="1"/>
  <c r="J98" i="21"/>
  <c r="J54" i="81" s="1"/>
  <c r="J97" i="21"/>
  <c r="J53" i="81" s="1"/>
  <c r="J96" i="21"/>
  <c r="J52" i="81" s="1"/>
  <c r="J95" i="21"/>
  <c r="J51" i="81" s="1"/>
  <c r="J94" i="21"/>
  <c r="J50" i="81" s="1"/>
  <c r="J93" i="21"/>
  <c r="J49" i="81" s="1"/>
  <c r="J92" i="21"/>
  <c r="J91" i="21"/>
  <c r="J47" i="81" s="1"/>
  <c r="J90" i="21"/>
  <c r="J46" i="81" s="1"/>
  <c r="J89" i="21"/>
  <c r="J45" i="81" s="1"/>
  <c r="J88" i="21"/>
  <c r="J44" i="81" s="1"/>
  <c r="J87" i="21"/>
  <c r="J43" i="81" s="1"/>
  <c r="J86" i="21"/>
  <c r="J42" i="81" s="1"/>
  <c r="J85" i="21"/>
  <c r="J41" i="81" s="1"/>
  <c r="J84" i="21"/>
  <c r="J40" i="81" s="1"/>
  <c r="J83" i="21"/>
  <c r="J39" i="81" s="1"/>
  <c r="J82" i="21"/>
  <c r="J38" i="81" s="1"/>
  <c r="J81" i="21"/>
  <c r="J37" i="81" s="1"/>
  <c r="J80" i="21"/>
  <c r="J36" i="81" s="1"/>
  <c r="J79" i="21"/>
  <c r="J35" i="81" s="1"/>
  <c r="J78" i="21"/>
  <c r="J34" i="81" s="1"/>
  <c r="J77" i="21"/>
  <c r="J33" i="81" s="1"/>
  <c r="J76" i="21"/>
  <c r="J75" i="21"/>
  <c r="J31" i="81" s="1"/>
  <c r="J74" i="21"/>
  <c r="J30" i="81" s="1"/>
  <c r="J73" i="21"/>
  <c r="J29" i="81" s="1"/>
  <c r="J72" i="21"/>
  <c r="J28" i="81" s="1"/>
  <c r="J71" i="21"/>
  <c r="J27" i="81" s="1"/>
  <c r="J70" i="21"/>
  <c r="J69" i="21"/>
  <c r="J25" i="81" s="1"/>
  <c r="J68" i="21"/>
  <c r="J24" i="81" s="1"/>
  <c r="J67" i="21"/>
  <c r="J23" i="81" s="1"/>
  <c r="J66" i="21"/>
  <c r="J22" i="81" s="1"/>
  <c r="J65" i="21"/>
  <c r="J21" i="81" s="1"/>
  <c r="J64" i="21"/>
  <c r="J63" i="21"/>
  <c r="J19" i="81" s="1"/>
  <c r="J62" i="21"/>
  <c r="J18" i="81" s="1"/>
  <c r="J61" i="21"/>
  <c r="J17" i="81" s="1"/>
  <c r="J60" i="21"/>
  <c r="J59" i="21"/>
  <c r="J15" i="81" s="1"/>
  <c r="J58" i="21"/>
  <c r="J14" i="81" s="1"/>
  <c r="J57" i="21"/>
  <c r="J13" i="81" s="1"/>
  <c r="J56" i="21"/>
  <c r="J55" i="21"/>
  <c r="J11" i="81" s="1"/>
  <c r="J54" i="21"/>
  <c r="J10" i="81" s="1"/>
  <c r="J53" i="21"/>
  <c r="J9" i="81" s="1"/>
  <c r="J52" i="21"/>
  <c r="J8" i="81" s="1"/>
  <c r="J51" i="21"/>
  <c r="J7" i="81" s="1"/>
  <c r="J50" i="21"/>
  <c r="J6" i="81" s="1"/>
  <c r="J49" i="21"/>
  <c r="J10" i="80" s="1"/>
  <c r="J48" i="21"/>
  <c r="J47" i="21"/>
  <c r="J8" i="80" s="1"/>
  <c r="J45" i="21"/>
  <c r="J7" i="80" s="1"/>
  <c r="J44" i="21"/>
  <c r="J6" i="80" s="1"/>
  <c r="J43" i="21"/>
  <c r="J29" i="79" s="1"/>
  <c r="J42" i="21"/>
  <c r="J28" i="79" s="1"/>
  <c r="J41" i="21"/>
  <c r="J27" i="79" s="1"/>
  <c r="J40" i="21"/>
  <c r="J26" i="79" s="1"/>
  <c r="J39" i="21"/>
  <c r="J38" i="21"/>
  <c r="J24" i="79" s="1"/>
  <c r="J37" i="21"/>
  <c r="J23" i="79" s="1"/>
  <c r="J36" i="21"/>
  <c r="J22" i="79" s="1"/>
  <c r="J35" i="21"/>
  <c r="J21" i="79" s="1"/>
  <c r="J20" i="79"/>
  <c r="J33" i="21"/>
  <c r="J19" i="79" s="1"/>
  <c r="J32" i="21"/>
  <c r="J18" i="79" s="1"/>
  <c r="J31" i="21"/>
  <c r="J30" i="21"/>
  <c r="J16" i="79" s="1"/>
  <c r="J29" i="21"/>
  <c r="J15" i="79" s="1"/>
  <c r="J28" i="21"/>
  <c r="J14" i="79" s="1"/>
  <c r="J27" i="21"/>
  <c r="J13" i="79" s="1"/>
  <c r="J12" i="79"/>
  <c r="J25" i="21"/>
  <c r="J11" i="79" s="1"/>
  <c r="J24" i="21"/>
  <c r="J10" i="79" s="1"/>
  <c r="J23" i="21"/>
  <c r="J9" i="79" s="1"/>
  <c r="J22" i="21"/>
  <c r="J8" i="79" s="1"/>
  <c r="J21" i="21"/>
  <c r="J20" i="21"/>
  <c r="J6" i="79" s="1"/>
  <c r="J17" i="21"/>
  <c r="J17" i="78" s="1"/>
  <c r="J16" i="21"/>
  <c r="J16" i="78" s="1"/>
  <c r="J15" i="21"/>
  <c r="J15" i="78" s="1"/>
  <c r="J14" i="21"/>
  <c r="J14" i="78" s="1"/>
  <c r="J12" i="21"/>
  <c r="J12" i="78" s="1"/>
  <c r="J11" i="21"/>
  <c r="J11" i="78" s="1"/>
  <c r="J10" i="21"/>
  <c r="J10" i="78" s="1"/>
  <c r="J9" i="21"/>
  <c r="J9" i="78" s="1"/>
  <c r="J8" i="21"/>
  <c r="J8" i="78" s="1"/>
  <c r="J7" i="21"/>
  <c r="J7" i="78" s="1"/>
  <c r="J6" i="21"/>
  <c r="J6" i="78" s="1"/>
  <c r="AK49" i="54"/>
  <c r="AJ49" i="54"/>
  <c r="AI49" i="54"/>
  <c r="AH49" i="54"/>
  <c r="AG49" i="54"/>
  <c r="AF49" i="54"/>
  <c r="AE49" i="54"/>
  <c r="AD49" i="54"/>
  <c r="AC49" i="54"/>
  <c r="AB49" i="54"/>
  <c r="AA49" i="54"/>
  <c r="Z49" i="54"/>
  <c r="Y49" i="54"/>
  <c r="X49" i="54"/>
  <c r="W49" i="54"/>
  <c r="V49" i="54"/>
  <c r="U49" i="54"/>
  <c r="T49" i="54"/>
  <c r="S49" i="54"/>
  <c r="R49" i="54"/>
  <c r="Q49" i="54"/>
  <c r="L49" i="54"/>
  <c r="K49" i="54"/>
  <c r="I49" i="54"/>
  <c r="H49" i="54"/>
  <c r="G49" i="54"/>
  <c r="E49" i="54"/>
  <c r="D49" i="54"/>
  <c r="C49" i="54"/>
  <c r="B49" i="54"/>
  <c r="AK48" i="54"/>
  <c r="AJ48" i="54"/>
  <c r="AI48" i="54"/>
  <c r="AH48" i="54"/>
  <c r="AG48" i="54"/>
  <c r="AF48" i="54"/>
  <c r="AE48" i="54"/>
  <c r="AD48" i="54"/>
  <c r="AC48" i="54"/>
  <c r="AB48" i="54"/>
  <c r="AA48" i="54"/>
  <c r="Z48" i="54"/>
  <c r="Y48" i="54"/>
  <c r="X48" i="54"/>
  <c r="W48" i="54"/>
  <c r="V48" i="54"/>
  <c r="U48" i="54"/>
  <c r="T48" i="54"/>
  <c r="S48" i="54"/>
  <c r="R48" i="54"/>
  <c r="Q48" i="54"/>
  <c r="L48" i="54"/>
  <c r="K48" i="54"/>
  <c r="I48" i="54"/>
  <c r="H48" i="54"/>
  <c r="G48" i="54"/>
  <c r="E48" i="54"/>
  <c r="D48" i="54"/>
  <c r="C48" i="54"/>
  <c r="B48" i="54"/>
  <c r="AK47" i="54"/>
  <c r="AJ47" i="54"/>
  <c r="AI47" i="54"/>
  <c r="AH47" i="54"/>
  <c r="AG47" i="54"/>
  <c r="AF47" i="54"/>
  <c r="AE47" i="54"/>
  <c r="AD47" i="54"/>
  <c r="AC47" i="54"/>
  <c r="AB47" i="54"/>
  <c r="AA47" i="54"/>
  <c r="Z47" i="54"/>
  <c r="Y47" i="54"/>
  <c r="X47" i="54"/>
  <c r="W47" i="54"/>
  <c r="V47" i="54"/>
  <c r="U47" i="54"/>
  <c r="T47" i="54"/>
  <c r="S47" i="54"/>
  <c r="R47" i="54"/>
  <c r="Q47" i="54"/>
  <c r="L47" i="54"/>
  <c r="K47" i="54"/>
  <c r="I47" i="54"/>
  <c r="H47" i="54"/>
  <c r="G47" i="54"/>
  <c r="E47" i="54"/>
  <c r="D47" i="54"/>
  <c r="C47" i="54"/>
  <c r="B47" i="54"/>
  <c r="AK46" i="54"/>
  <c r="AJ46" i="54"/>
  <c r="AI46" i="54"/>
  <c r="AH46" i="54"/>
  <c r="AG46" i="54"/>
  <c r="AF46" i="54"/>
  <c r="AE46" i="54"/>
  <c r="AD46" i="54"/>
  <c r="AC46" i="54"/>
  <c r="AB46" i="54"/>
  <c r="AA46" i="54"/>
  <c r="Z46" i="54"/>
  <c r="Y46" i="54"/>
  <c r="X46" i="54"/>
  <c r="W46" i="54"/>
  <c r="V46" i="54"/>
  <c r="U46" i="54"/>
  <c r="T46" i="54"/>
  <c r="S46" i="54"/>
  <c r="R46" i="54"/>
  <c r="Q46" i="54"/>
  <c r="L46" i="54"/>
  <c r="K46" i="54"/>
  <c r="I46" i="54"/>
  <c r="H46" i="54"/>
  <c r="G46" i="54"/>
  <c r="E46" i="54"/>
  <c r="D46" i="54"/>
  <c r="C46" i="54"/>
  <c r="B46" i="54"/>
  <c r="J8" i="86" l="1"/>
  <c r="J18" i="52"/>
  <c r="J38" i="95"/>
  <c r="J7" i="79"/>
  <c r="J85" i="86"/>
  <c r="J25" i="72"/>
  <c r="J17" i="79"/>
  <c r="J86" i="74"/>
  <c r="J127" i="102"/>
  <c r="J25" i="79"/>
  <c r="J9" i="80"/>
  <c r="J12" i="81"/>
  <c r="J16" i="81"/>
  <c r="J35" i="95"/>
  <c r="J20" i="81"/>
  <c r="J32" i="81"/>
  <c r="J48" i="81"/>
  <c r="J23" i="82"/>
  <c r="J57" i="81"/>
  <c r="J39" i="82"/>
  <c r="J59" i="82"/>
  <c r="J31" i="75"/>
  <c r="J18" i="83"/>
  <c r="J26" i="83"/>
  <c r="J38" i="83"/>
  <c r="J46" i="83"/>
  <c r="J11" i="84"/>
  <c r="J19" i="84"/>
  <c r="J27" i="84"/>
  <c r="J39" i="84"/>
  <c r="J11" i="85"/>
  <c r="J99" i="94"/>
  <c r="J34" i="66"/>
  <c r="J13" i="86"/>
  <c r="J40" i="86"/>
  <c r="J62" i="86"/>
  <c r="J98" i="86"/>
  <c r="J102" i="86"/>
  <c r="J126" i="86"/>
  <c r="J130" i="86"/>
  <c r="J146" i="86"/>
  <c r="J9" i="87"/>
  <c r="J14" i="87"/>
  <c r="J8" i="88"/>
  <c r="J8" i="91"/>
  <c r="J16" i="91"/>
  <c r="J42" i="92"/>
  <c r="J46" i="92"/>
  <c r="J50" i="92"/>
  <c r="J23" i="93"/>
  <c r="J35" i="93"/>
  <c r="J58" i="81"/>
  <c r="J52" i="82"/>
  <c r="J32" i="94"/>
  <c r="J43" i="83"/>
  <c r="J33" i="86"/>
  <c r="J22" i="98"/>
  <c r="J21" i="77"/>
  <c r="J63" i="86"/>
  <c r="J87" i="86"/>
  <c r="J99" i="86"/>
  <c r="J103" i="86"/>
  <c r="J111" i="86"/>
  <c r="J76" i="102"/>
  <c r="J67" i="52"/>
  <c r="J135" i="86"/>
  <c r="J139" i="86"/>
  <c r="J15" i="87"/>
  <c r="J13" i="88"/>
  <c r="J21" i="88"/>
  <c r="J23" i="92"/>
  <c r="J47" i="92"/>
  <c r="J51" i="92"/>
  <c r="J55" i="92"/>
  <c r="J16" i="93"/>
  <c r="J20" i="93"/>
  <c r="J32" i="93"/>
  <c r="J44" i="93"/>
  <c r="J68" i="93"/>
  <c r="J26" i="81"/>
  <c r="J69" i="82"/>
  <c r="J36" i="59"/>
  <c r="J19" i="98"/>
  <c r="J8" i="83"/>
  <c r="J13" i="84"/>
  <c r="J110" i="98"/>
  <c r="J47" i="74"/>
  <c r="J21" i="84"/>
  <c r="J56" i="86"/>
  <c r="J60" i="86"/>
  <c r="J100" i="86"/>
  <c r="J104" i="86"/>
  <c r="J108" i="86"/>
  <c r="J133" i="102"/>
  <c r="J90" i="74"/>
  <c r="J112" i="86"/>
  <c r="J124" i="86"/>
  <c r="J144" i="86"/>
  <c r="J7" i="87"/>
  <c r="J6" i="88"/>
  <c r="J10" i="88"/>
  <c r="J14" i="88"/>
  <c r="J12" i="92"/>
  <c r="J16" i="92"/>
  <c r="J40" i="92"/>
  <c r="J13" i="93"/>
  <c r="J17" i="93"/>
  <c r="J21" i="93"/>
  <c r="J25" i="93"/>
  <c r="J29" i="93"/>
  <c r="J37" i="93"/>
  <c r="J45" i="93"/>
  <c r="J57" i="93"/>
  <c r="J35" i="94"/>
  <c r="J47" i="94"/>
  <c r="J51" i="94"/>
  <c r="J55" i="94"/>
  <c r="J71" i="94"/>
  <c r="J79" i="94"/>
  <c r="J91" i="94"/>
  <c r="J95" i="94"/>
  <c r="J54" i="82"/>
  <c r="J35" i="68"/>
  <c r="J58" i="82"/>
  <c r="J47" i="69"/>
  <c r="J66" i="82"/>
  <c r="J32" i="73"/>
  <c r="J73" i="86"/>
  <c r="J89" i="74"/>
  <c r="J130" i="102"/>
  <c r="J77" i="86"/>
  <c r="J97" i="86"/>
  <c r="J101" i="86"/>
  <c r="J105" i="86"/>
  <c r="J109" i="86"/>
  <c r="J129" i="86"/>
  <c r="J217" i="101"/>
  <c r="J73" i="67"/>
  <c r="J145" i="86"/>
  <c r="J13" i="87"/>
  <c r="J19" i="88"/>
  <c r="J23" i="88"/>
  <c r="J17" i="92"/>
  <c r="J25" i="92"/>
  <c r="J33" i="92"/>
  <c r="J49" i="92"/>
  <c r="J53" i="92"/>
  <c r="J10" i="93"/>
  <c r="J30" i="93"/>
  <c r="J38" i="93"/>
  <c r="J58" i="93"/>
  <c r="J39" i="93"/>
  <c r="J43" i="93"/>
  <c r="J47" i="93"/>
  <c r="J51" i="93"/>
  <c r="J134" i="102"/>
  <c r="J55" i="93"/>
  <c r="J59" i="93"/>
  <c r="J33" i="94"/>
  <c r="J37" i="94"/>
  <c r="J41" i="94"/>
  <c r="J45" i="94"/>
  <c r="J49" i="94"/>
  <c r="J53" i="94"/>
  <c r="J57" i="94"/>
  <c r="J61" i="94"/>
  <c r="J65" i="94"/>
  <c r="J77" i="94"/>
  <c r="J112" i="94"/>
  <c r="J6" i="95"/>
  <c r="J34" i="95"/>
  <c r="J39" i="95"/>
  <c r="J43" i="95"/>
  <c r="J47" i="95"/>
  <c r="J55" i="95"/>
  <c r="J59" i="95"/>
  <c r="J63" i="95"/>
  <c r="J71" i="95"/>
  <c r="J18" i="98"/>
  <c r="J79" i="95"/>
  <c r="J83" i="95"/>
  <c r="J99" i="95"/>
  <c r="J103" i="95"/>
  <c r="J107" i="95"/>
  <c r="J114" i="95"/>
  <c r="J118" i="95"/>
  <c r="J125" i="95"/>
  <c r="J43" i="52"/>
  <c r="J129" i="95"/>
  <c r="J133" i="95"/>
  <c r="J137" i="95"/>
  <c r="J141" i="95"/>
  <c r="J145" i="95"/>
  <c r="J160" i="95"/>
  <c r="J168" i="95"/>
  <c r="J172" i="95"/>
  <c r="J187" i="95"/>
  <c r="J199" i="95"/>
  <c r="J203" i="95"/>
  <c r="J207" i="95"/>
  <c r="J211" i="95"/>
  <c r="J215" i="95"/>
  <c r="J226" i="95"/>
  <c r="J7" i="97"/>
  <c r="J11" i="97"/>
  <c r="J15" i="97"/>
  <c r="J11" i="98"/>
  <c r="J27" i="98"/>
  <c r="J31" i="98"/>
  <c r="J39" i="98"/>
  <c r="J47" i="98"/>
  <c r="J51" i="98"/>
  <c r="J55" i="98"/>
  <c r="J59" i="98"/>
  <c r="J63" i="98"/>
  <c r="J70" i="98"/>
  <c r="J79" i="98"/>
  <c r="J83" i="98"/>
  <c r="J86" i="98"/>
  <c r="J90" i="98"/>
  <c r="J94" i="98"/>
  <c r="J101" i="98"/>
  <c r="J105" i="98"/>
  <c r="J109" i="98"/>
  <c r="J75" i="55"/>
  <c r="J9" i="99"/>
  <c r="J17" i="99"/>
  <c r="J21" i="99"/>
  <c r="J7" i="100"/>
  <c r="J11" i="100"/>
  <c r="J15" i="100"/>
  <c r="J19" i="100"/>
  <c r="J23" i="100"/>
  <c r="J26" i="100"/>
  <c r="J30" i="100"/>
  <c r="J34" i="100"/>
  <c r="J38" i="100"/>
  <c r="J42" i="100"/>
  <c r="J46" i="100"/>
  <c r="J54" i="100"/>
  <c r="J58" i="100"/>
  <c r="J34" i="94"/>
  <c r="J46" i="94"/>
  <c r="J50" i="94"/>
  <c r="J58" i="94"/>
  <c r="J62" i="94"/>
  <c r="J74" i="94"/>
  <c r="J78" i="94"/>
  <c r="J104" i="94"/>
  <c r="J113" i="94"/>
  <c r="J36" i="95"/>
  <c r="J40" i="95"/>
  <c r="J44" i="95"/>
  <c r="J48" i="95"/>
  <c r="J52" i="95"/>
  <c r="J62" i="63"/>
  <c r="J56" i="95"/>
  <c r="J60" i="95"/>
  <c r="J84" i="95"/>
  <c r="J92" i="95"/>
  <c r="J104" i="95"/>
  <c r="J115" i="95"/>
  <c r="J126" i="95"/>
  <c r="J100" i="71"/>
  <c r="J135" i="102"/>
  <c r="J130" i="95"/>
  <c r="J134" i="95"/>
  <c r="J138" i="95"/>
  <c r="J142" i="95"/>
  <c r="J146" i="95"/>
  <c r="J154" i="95"/>
  <c r="J169" i="95"/>
  <c r="J173" i="95"/>
  <c r="J177" i="95"/>
  <c r="J6" i="93"/>
  <c r="J180" i="95"/>
  <c r="J184" i="95"/>
  <c r="J188" i="95"/>
  <c r="J204" i="95"/>
  <c r="J212" i="95"/>
  <c r="J223" i="95"/>
  <c r="J6" i="96"/>
  <c r="J8" i="97"/>
  <c r="J12" i="97"/>
  <c r="J16" i="97"/>
  <c r="J6" i="98"/>
  <c r="J17" i="98"/>
  <c r="J28" i="98"/>
  <c r="J32" i="98"/>
  <c r="J44" i="98"/>
  <c r="J48" i="98"/>
  <c r="J56" i="98"/>
  <c r="J60" i="98"/>
  <c r="J64" i="98"/>
  <c r="J67" i="98"/>
  <c r="J71" i="98"/>
  <c r="J80" i="98"/>
  <c r="J87" i="98"/>
  <c r="J91" i="98"/>
  <c r="J95" i="98"/>
  <c r="J98" i="98"/>
  <c r="J102" i="98"/>
  <c r="J10" i="99"/>
  <c r="J22" i="99"/>
  <c r="J49" i="63"/>
  <c r="J98" i="94"/>
  <c r="J8" i="100"/>
  <c r="J12" i="100"/>
  <c r="J16" i="100"/>
  <c r="J20" i="100"/>
  <c r="J27" i="100"/>
  <c r="J31" i="100"/>
  <c r="J35" i="100"/>
  <c r="J43" i="100"/>
  <c r="J47" i="100"/>
  <c r="J51" i="100"/>
  <c r="J55" i="100"/>
  <c r="J59" i="100"/>
  <c r="J63" i="100"/>
  <c r="J101" i="94"/>
  <c r="J109" i="94"/>
  <c r="J32" i="95"/>
  <c r="J37" i="95"/>
  <c r="J41" i="95"/>
  <c r="J53" i="95"/>
  <c r="J69" i="95"/>
  <c r="J73" i="95"/>
  <c r="J101" i="95"/>
  <c r="J105" i="95"/>
  <c r="J124" i="95"/>
  <c r="J127" i="95"/>
  <c r="J131" i="95"/>
  <c r="J139" i="95"/>
  <c r="J143" i="95"/>
  <c r="J166" i="95"/>
  <c r="J170" i="95"/>
  <c r="J181" i="95"/>
  <c r="J205" i="95"/>
  <c r="J209" i="95"/>
  <c r="J213" i="95"/>
  <c r="J224" i="95"/>
  <c r="J7" i="96"/>
  <c r="J9" i="97"/>
  <c r="J13" i="97"/>
  <c r="J17" i="97"/>
  <c r="J12" i="98"/>
  <c r="J20" i="98"/>
  <c r="J33" i="98"/>
  <c r="J37" i="98"/>
  <c r="J49" i="98"/>
  <c r="J53" i="98"/>
  <c r="J57" i="98"/>
  <c r="J61" i="98"/>
  <c r="J68" i="98"/>
  <c r="J73" i="98"/>
  <c r="J88" i="98"/>
  <c r="J92" i="98"/>
  <c r="J103" i="98"/>
  <c r="J107" i="98"/>
  <c r="J23" i="99"/>
  <c r="J27" i="99"/>
  <c r="J9" i="100"/>
  <c r="J17" i="100"/>
  <c r="J21" i="100"/>
  <c r="J24" i="100"/>
  <c r="J32" i="100"/>
  <c r="J40" i="100"/>
  <c r="J52" i="100"/>
  <c r="J64" i="100"/>
  <c r="J72" i="100"/>
  <c r="J80" i="100"/>
  <c r="J88" i="100"/>
  <c r="J92" i="100"/>
  <c r="J96" i="100"/>
  <c r="J100" i="100"/>
  <c r="J104" i="100"/>
  <c r="J108" i="100"/>
  <c r="J112" i="100"/>
  <c r="J116" i="100"/>
  <c r="J124" i="100"/>
  <c r="J128" i="100"/>
  <c r="J132" i="100"/>
  <c r="J136" i="100"/>
  <c r="J140" i="100"/>
  <c r="J152" i="100"/>
  <c r="J156" i="100"/>
  <c r="J160" i="100"/>
  <c r="J164" i="100"/>
  <c r="J172" i="100"/>
  <c r="J27" i="94"/>
  <c r="J31" i="94"/>
  <c r="J36" i="94"/>
  <c r="J40" i="94"/>
  <c r="J44" i="94"/>
  <c r="J48" i="94"/>
  <c r="J56" i="94"/>
  <c r="J64" i="94"/>
  <c r="J76" i="94"/>
  <c r="J88" i="94"/>
  <c r="J115" i="94"/>
  <c r="J33" i="95"/>
  <c r="J42" i="95"/>
  <c r="J46" i="95"/>
  <c r="J54" i="95"/>
  <c r="J63" i="63"/>
  <c r="J82" i="95"/>
  <c r="J86" i="95"/>
  <c r="J98" i="95"/>
  <c r="J102" i="95"/>
  <c r="J106" i="95"/>
  <c r="J128" i="95"/>
  <c r="J132" i="95"/>
  <c r="J136" i="95"/>
  <c r="J140" i="95"/>
  <c r="J148" i="95"/>
  <c r="J159" i="95"/>
  <c r="J163" i="95"/>
  <c r="J167" i="95"/>
  <c r="J171" i="95"/>
  <c r="J175" i="95"/>
  <c r="J182" i="95"/>
  <c r="J186" i="95"/>
  <c r="J198" i="95"/>
  <c r="J131" i="102"/>
  <c r="J206" i="95"/>
  <c r="J210" i="95"/>
  <c r="J225" i="95"/>
  <c r="J6" i="97"/>
  <c r="J10" i="97"/>
  <c r="J14" i="97"/>
  <c r="J8" i="98"/>
  <c r="J13" i="98"/>
  <c r="J26" i="98"/>
  <c r="J34" i="98"/>
  <c r="J38" i="98"/>
  <c r="J42" i="98"/>
  <c r="J46" i="98"/>
  <c r="J50" i="98"/>
  <c r="J54" i="98"/>
  <c r="J58" i="98"/>
  <c r="J62" i="98"/>
  <c r="J69" i="98"/>
  <c r="J74" i="98"/>
  <c r="J82" i="98"/>
  <c r="J89" i="98"/>
  <c r="J93" i="98"/>
  <c r="J97" i="98"/>
  <c r="J100" i="98"/>
  <c r="J108" i="98"/>
  <c r="J8" i="99"/>
  <c r="J12" i="99"/>
  <c r="J16" i="99"/>
  <c r="J20" i="99"/>
  <c r="J24" i="99"/>
  <c r="J6" i="100"/>
  <c r="J10" i="100"/>
  <c r="J18" i="100"/>
  <c r="J22" i="100"/>
  <c r="J25" i="100"/>
  <c r="J29" i="100"/>
  <c r="J33" i="100"/>
  <c r="J41" i="100"/>
  <c r="J45" i="100"/>
  <c r="J53" i="100"/>
  <c r="J57" i="100"/>
  <c r="J65" i="100"/>
  <c r="J69" i="100"/>
  <c r="J62" i="100"/>
  <c r="J70" i="100"/>
  <c r="J78" i="100"/>
  <c r="J82" i="100"/>
  <c r="J90" i="100"/>
  <c r="J94" i="100"/>
  <c r="J98" i="100"/>
  <c r="J18" i="78"/>
  <c r="J6" i="67"/>
  <c r="J106" i="100"/>
  <c r="J6" i="64"/>
  <c r="J19" i="78"/>
  <c r="J110" i="100"/>
  <c r="J114" i="100"/>
  <c r="J118" i="100"/>
  <c r="J122" i="100"/>
  <c r="J126" i="100"/>
  <c r="J130" i="100"/>
  <c r="J134" i="100"/>
  <c r="J138" i="100"/>
  <c r="J142" i="100"/>
  <c r="J146" i="100"/>
  <c r="J154" i="100"/>
  <c r="J162" i="100"/>
  <c r="J166" i="100"/>
  <c r="J170" i="100"/>
  <c r="J174" i="100"/>
  <c r="J178" i="100"/>
  <c r="J6" i="101"/>
  <c r="J14" i="101"/>
  <c r="J18" i="101"/>
  <c r="J22" i="101"/>
  <c r="J26" i="101"/>
  <c r="J30" i="101"/>
  <c r="J34" i="101"/>
  <c r="J38" i="101"/>
  <c r="J42" i="101"/>
  <c r="J46" i="101"/>
  <c r="J54" i="101"/>
  <c r="J58" i="101"/>
  <c r="J62" i="101"/>
  <c r="J66" i="101"/>
  <c r="J70" i="101"/>
  <c r="J74" i="101"/>
  <c r="J82" i="101"/>
  <c r="J94" i="101"/>
  <c r="J98" i="101"/>
  <c r="J102" i="101"/>
  <c r="J106" i="101"/>
  <c r="J110" i="101"/>
  <c r="J114" i="101"/>
  <c r="J118" i="101"/>
  <c r="J126" i="101"/>
  <c r="J130" i="101"/>
  <c r="J134" i="101"/>
  <c r="J138" i="101"/>
  <c r="J142" i="101"/>
  <c r="J146" i="101"/>
  <c r="J150" i="101"/>
  <c r="J154" i="101"/>
  <c r="J178" i="101"/>
  <c r="J214" i="101"/>
  <c r="J99" i="71"/>
  <c r="J132" i="102"/>
  <c r="J219" i="101"/>
  <c r="J24" i="102"/>
  <c r="J31" i="102"/>
  <c r="J39" i="102"/>
  <c r="J55" i="102"/>
  <c r="J73" i="102"/>
  <c r="J82" i="102"/>
  <c r="J89" i="102"/>
  <c r="J93" i="102"/>
  <c r="J96" i="102"/>
  <c r="J99" i="102"/>
  <c r="J103" i="102"/>
  <c r="J88" i="74"/>
  <c r="J129" i="102"/>
  <c r="J107" i="102"/>
  <c r="J109" i="102"/>
  <c r="J113" i="102"/>
  <c r="J120" i="102"/>
  <c r="J124" i="102"/>
  <c r="J71" i="100"/>
  <c r="J75" i="100"/>
  <c r="J79" i="100"/>
  <c r="J83" i="100"/>
  <c r="J91" i="100"/>
  <c r="J95" i="100"/>
  <c r="J99" i="100"/>
  <c r="J107" i="100"/>
  <c r="J111" i="100"/>
  <c r="J115" i="100"/>
  <c r="J123" i="100"/>
  <c r="J127" i="100"/>
  <c r="J131" i="100"/>
  <c r="J135" i="100"/>
  <c r="J139" i="100"/>
  <c r="J143" i="100"/>
  <c r="J147" i="100"/>
  <c r="J151" i="100"/>
  <c r="J155" i="100"/>
  <c r="J159" i="100"/>
  <c r="J163" i="100"/>
  <c r="J167" i="100"/>
  <c r="J171" i="100"/>
  <c r="J175" i="100"/>
  <c r="J179" i="100"/>
  <c r="J7" i="101"/>
  <c r="J11" i="101"/>
  <c r="J15" i="101"/>
  <c r="J19" i="101"/>
  <c r="J23" i="101"/>
  <c r="J27" i="101"/>
  <c r="J31" i="101"/>
  <c r="J35" i="101"/>
  <c r="J43" i="101"/>
  <c r="J47" i="101"/>
  <c r="J51" i="101"/>
  <c r="J55" i="101"/>
  <c r="J59" i="101"/>
  <c r="J63" i="101"/>
  <c r="J67" i="101"/>
  <c r="J71" i="101"/>
  <c r="J75" i="101"/>
  <c r="J83" i="101"/>
  <c r="J87" i="101"/>
  <c r="J91" i="101"/>
  <c r="J95" i="101"/>
  <c r="J107" i="101"/>
  <c r="J111" i="101"/>
  <c r="J115" i="101"/>
  <c r="J119" i="101"/>
  <c r="J123" i="101"/>
  <c r="J127" i="101"/>
  <c r="J131" i="101"/>
  <c r="J135" i="101"/>
  <c r="J139" i="101"/>
  <c r="J143" i="101"/>
  <c r="J147" i="101"/>
  <c r="J151" i="101"/>
  <c r="J155" i="101"/>
  <c r="J199" i="101"/>
  <c r="J224" i="101"/>
  <c r="J21" i="102"/>
  <c r="J52" i="102"/>
  <c r="J63" i="102"/>
  <c r="J74" i="102"/>
  <c r="J86" i="102"/>
  <c r="J90" i="102"/>
  <c r="J94" i="102"/>
  <c r="J100" i="102"/>
  <c r="J104" i="102"/>
  <c r="J110" i="102"/>
  <c r="J114" i="102"/>
  <c r="J117" i="102"/>
  <c r="J121" i="102"/>
  <c r="J125" i="102"/>
  <c r="J8" i="101"/>
  <c r="J16" i="101"/>
  <c r="J87" i="74"/>
  <c r="J128" i="102"/>
  <c r="J20" i="101"/>
  <c r="J24" i="101"/>
  <c r="J28" i="101"/>
  <c r="J36" i="101"/>
  <c r="J40" i="101"/>
  <c r="J44" i="101"/>
  <c r="J48" i="101"/>
  <c r="J52" i="101"/>
  <c r="J56" i="101"/>
  <c r="J60" i="101"/>
  <c r="J64" i="101"/>
  <c r="J68" i="101"/>
  <c r="J72" i="101"/>
  <c r="J62" i="71"/>
  <c r="J72" i="98"/>
  <c r="J76" i="101"/>
  <c r="J111" i="94"/>
  <c r="J80" i="101"/>
  <c r="J84" i="101"/>
  <c r="J88" i="101"/>
  <c r="J92" i="101"/>
  <c r="J96" i="101"/>
  <c r="J100" i="101"/>
  <c r="J104" i="101"/>
  <c r="J108" i="101"/>
  <c r="J112" i="101"/>
  <c r="J116" i="101"/>
  <c r="J120" i="101"/>
  <c r="J124" i="101"/>
  <c r="J128" i="101"/>
  <c r="J136" i="101"/>
  <c r="J140" i="101"/>
  <c r="J144" i="101"/>
  <c r="J148" i="101"/>
  <c r="J152" i="101"/>
  <c r="J156" i="101"/>
  <c r="J160" i="101"/>
  <c r="J18" i="102"/>
  <c r="J33" i="102"/>
  <c r="J37" i="102"/>
  <c r="J41" i="102"/>
  <c r="J45" i="102"/>
  <c r="J53" i="102"/>
  <c r="J57" i="102"/>
  <c r="J61" i="102"/>
  <c r="J64" i="102"/>
  <c r="J80" i="102"/>
  <c r="J84" i="102"/>
  <c r="J87" i="102"/>
  <c r="J91" i="102"/>
  <c r="J95" i="102"/>
  <c r="J97" i="102"/>
  <c r="J101" i="102"/>
  <c r="J105" i="102"/>
  <c r="J111" i="102"/>
  <c r="J115" i="102"/>
  <c r="J118" i="102"/>
  <c r="J122" i="102"/>
  <c r="J126" i="102"/>
  <c r="J15" i="102"/>
  <c r="J77" i="100"/>
  <c r="J81" i="100"/>
  <c r="J85" i="100"/>
  <c r="J89" i="100"/>
  <c r="J97" i="100"/>
  <c r="J101" i="100"/>
  <c r="J105" i="100"/>
  <c r="J109" i="100"/>
  <c r="J113" i="100"/>
  <c r="J117" i="100"/>
  <c r="J121" i="100"/>
  <c r="J125" i="100"/>
  <c r="J129" i="100"/>
  <c r="J133" i="100"/>
  <c r="J137" i="100"/>
  <c r="J141" i="100"/>
  <c r="J145" i="100"/>
  <c r="J149" i="100"/>
  <c r="J157" i="100"/>
  <c r="J13" i="78"/>
  <c r="J161" i="100"/>
  <c r="J165" i="100"/>
  <c r="J169" i="100"/>
  <c r="J173" i="100"/>
  <c r="J177" i="100"/>
  <c r="J181" i="100"/>
  <c r="J9" i="101"/>
  <c r="J13" i="101"/>
  <c r="J17" i="101"/>
  <c r="J21" i="101"/>
  <c r="J29" i="101"/>
  <c r="J37" i="101"/>
  <c r="J41" i="101"/>
  <c r="J45" i="101"/>
  <c r="J49" i="101"/>
  <c r="J53" i="101"/>
  <c r="J57" i="101"/>
  <c r="J61" i="101"/>
  <c r="J65" i="101"/>
  <c r="J69" i="101"/>
  <c r="J73" i="101"/>
  <c r="J77" i="101"/>
  <c r="J81" i="101"/>
  <c r="J85" i="101"/>
  <c r="J89" i="101"/>
  <c r="J93" i="101"/>
  <c r="J97" i="101"/>
  <c r="J101" i="101"/>
  <c r="J105" i="101"/>
  <c r="J109" i="101"/>
  <c r="J113" i="101"/>
  <c r="J117" i="101"/>
  <c r="J121" i="101"/>
  <c r="J125" i="101"/>
  <c r="J137" i="101"/>
  <c r="J141" i="101"/>
  <c r="J145" i="101"/>
  <c r="J149" i="101"/>
  <c r="J153" i="101"/>
  <c r="J157" i="101"/>
  <c r="J169" i="101"/>
  <c r="J173" i="101"/>
  <c r="J181" i="101"/>
  <c r="J30" i="102"/>
  <c r="J34" i="102"/>
  <c r="J50" i="102"/>
  <c r="J54" i="102"/>
  <c r="J58" i="102"/>
  <c r="J72" i="102"/>
  <c r="J81" i="102"/>
  <c r="J88" i="102"/>
  <c r="J92" i="102"/>
  <c r="J98" i="102"/>
  <c r="J102" i="102"/>
  <c r="J106" i="102"/>
  <c r="J108" i="102"/>
  <c r="J112" i="102"/>
  <c r="J116" i="102"/>
  <c r="J119" i="102"/>
  <c r="J123" i="102"/>
  <c r="J14" i="102"/>
  <c r="J34" i="77"/>
  <c r="J33" i="77"/>
  <c r="J35" i="59"/>
  <c r="J98" i="71"/>
  <c r="J103" i="94"/>
  <c r="J9" i="74"/>
  <c r="J7" i="55"/>
  <c r="J45" i="92"/>
  <c r="J41" i="55"/>
  <c r="J47" i="54"/>
  <c r="J6" i="89"/>
  <c r="J7" i="89"/>
  <c r="J11" i="89"/>
  <c r="J48" i="54"/>
  <c r="J10" i="89"/>
  <c r="J8" i="89"/>
  <c r="J12" i="89"/>
  <c r="J49" i="54"/>
  <c r="J14" i="89"/>
  <c r="J9" i="89"/>
  <c r="J13" i="89"/>
  <c r="J46" i="54"/>
  <c r="O1537" i="21" l="1"/>
  <c r="P1537" i="21"/>
  <c r="P1539" i="21"/>
  <c r="O1539" i="21"/>
  <c r="O1538" i="21"/>
  <c r="P1538" i="21"/>
  <c r="O1536" i="21"/>
  <c r="P1536" i="21"/>
  <c r="N85" i="102" l="1"/>
  <c r="M85" i="102"/>
  <c r="N83" i="102"/>
  <c r="M83" i="102"/>
  <c r="N79" i="102"/>
  <c r="M79" i="102"/>
  <c r="N78" i="102"/>
  <c r="M78" i="102"/>
  <c r="N77" i="102"/>
  <c r="M77" i="102"/>
  <c r="N75" i="102"/>
  <c r="M75" i="102"/>
  <c r="M72" i="102"/>
  <c r="N71" i="102"/>
  <c r="M71" i="102"/>
  <c r="N70" i="102"/>
  <c r="M70" i="102"/>
  <c r="N69" i="102"/>
  <c r="M69" i="102"/>
  <c r="N68" i="102"/>
  <c r="M68" i="102"/>
  <c r="M63" i="102"/>
  <c r="N62" i="102"/>
  <c r="M62" i="102"/>
  <c r="N60" i="102"/>
  <c r="M60" i="102"/>
  <c r="N59" i="102"/>
  <c r="M59" i="102"/>
  <c r="N56" i="102"/>
  <c r="M56" i="102"/>
  <c r="N51" i="102"/>
  <c r="M51" i="102"/>
  <c r="N49" i="102"/>
  <c r="M49" i="102"/>
  <c r="N48" i="102"/>
  <c r="M48" i="102"/>
  <c r="N47" i="102"/>
  <c r="M47" i="102"/>
  <c r="N46" i="102"/>
  <c r="M46" i="102"/>
  <c r="N44" i="102"/>
  <c r="M44" i="102"/>
  <c r="N42" i="102"/>
  <c r="M42" i="102"/>
  <c r="N40" i="102"/>
  <c r="M40" i="102"/>
  <c r="N38" i="102"/>
  <c r="M38" i="102"/>
  <c r="N36" i="102"/>
  <c r="M36" i="102"/>
  <c r="N35" i="102"/>
  <c r="M35" i="102"/>
  <c r="N32" i="102"/>
  <c r="M32" i="102"/>
  <c r="M30" i="102"/>
  <c r="N29" i="102"/>
  <c r="M29" i="102"/>
  <c r="N28" i="102"/>
  <c r="M28" i="102"/>
  <c r="N27" i="102"/>
  <c r="M27" i="102"/>
  <c r="N26" i="102"/>
  <c r="M26" i="102"/>
  <c r="N25" i="102"/>
  <c r="M25" i="102"/>
  <c r="N23" i="102"/>
  <c r="M23" i="102"/>
  <c r="N22" i="102"/>
  <c r="M22" i="102"/>
  <c r="N20" i="102"/>
  <c r="M20" i="102"/>
  <c r="N19" i="102"/>
  <c r="M19" i="102"/>
  <c r="N17" i="102"/>
  <c r="M17" i="102"/>
  <c r="N16" i="102"/>
  <c r="N13" i="102"/>
  <c r="M13" i="102"/>
  <c r="N12" i="102"/>
  <c r="M12" i="102"/>
  <c r="N11" i="102"/>
  <c r="N10" i="102"/>
  <c r="M10" i="102"/>
  <c r="N9" i="102"/>
  <c r="M9" i="102"/>
  <c r="N8" i="102"/>
  <c r="M8" i="102"/>
  <c r="N7" i="102"/>
  <c r="M7" i="102"/>
  <c r="N6" i="102"/>
  <c r="M6" i="102"/>
  <c r="N223" i="101"/>
  <c r="M223" i="101"/>
  <c r="N222" i="101"/>
  <c r="M222" i="101"/>
  <c r="N221" i="101"/>
  <c r="M221" i="101"/>
  <c r="N220" i="101"/>
  <c r="M220" i="101"/>
  <c r="N218" i="101"/>
  <c r="M218" i="101"/>
  <c r="N216" i="101"/>
  <c r="M216" i="101"/>
  <c r="N215" i="101"/>
  <c r="M215" i="101"/>
  <c r="N213" i="101"/>
  <c r="M213" i="101"/>
  <c r="N212" i="101"/>
  <c r="M212" i="101"/>
  <c r="N211" i="101"/>
  <c r="M211" i="101"/>
  <c r="N210" i="101"/>
  <c r="M210" i="101"/>
  <c r="N209" i="101"/>
  <c r="M209" i="101"/>
  <c r="N208" i="101"/>
  <c r="M208" i="101"/>
  <c r="N207" i="101"/>
  <c r="M207" i="101"/>
  <c r="N206" i="101"/>
  <c r="N205" i="101"/>
  <c r="M205" i="101"/>
  <c r="N204" i="101"/>
  <c r="M204" i="101"/>
  <c r="N203" i="101"/>
  <c r="M203" i="101"/>
  <c r="N202" i="101"/>
  <c r="M202" i="101"/>
  <c r="N201" i="101"/>
  <c r="M201" i="101"/>
  <c r="N200" i="101"/>
  <c r="N198" i="101"/>
  <c r="M198" i="101"/>
  <c r="N197" i="101"/>
  <c r="M197" i="101"/>
  <c r="N196" i="101"/>
  <c r="M196" i="101"/>
  <c r="N195" i="101"/>
  <c r="M195" i="101"/>
  <c r="N194" i="101"/>
  <c r="M194" i="101"/>
  <c r="N193" i="101"/>
  <c r="M193" i="101"/>
  <c r="N192" i="101"/>
  <c r="M192" i="101"/>
  <c r="N191" i="101"/>
  <c r="M191" i="101"/>
  <c r="N190" i="101"/>
  <c r="M190" i="101"/>
  <c r="N189" i="101"/>
  <c r="M189" i="101"/>
  <c r="N188" i="101"/>
  <c r="N187" i="101"/>
  <c r="M187" i="101"/>
  <c r="N186" i="101"/>
  <c r="M186" i="101"/>
  <c r="N185" i="101"/>
  <c r="M185" i="101"/>
  <c r="N184" i="101"/>
  <c r="M184" i="101"/>
  <c r="N183" i="101"/>
  <c r="M183" i="101"/>
  <c r="N182" i="101"/>
  <c r="M182" i="101"/>
  <c r="N180" i="101"/>
  <c r="M180" i="101"/>
  <c r="N179" i="101"/>
  <c r="M179" i="101"/>
  <c r="N177" i="101"/>
  <c r="M177" i="101"/>
  <c r="N176" i="101"/>
  <c r="M176" i="101"/>
  <c r="N175" i="101"/>
  <c r="M175" i="101"/>
  <c r="N174" i="101"/>
  <c r="M174" i="101"/>
  <c r="N172" i="101"/>
  <c r="M172" i="101"/>
  <c r="N171" i="101"/>
  <c r="M171" i="101"/>
  <c r="N170" i="101"/>
  <c r="M170" i="101"/>
  <c r="N168" i="101"/>
  <c r="M168" i="101"/>
  <c r="N167" i="101"/>
  <c r="M167" i="101"/>
  <c r="N166" i="101"/>
  <c r="N165" i="101"/>
  <c r="M165" i="101"/>
  <c r="N164" i="101"/>
  <c r="M164" i="101"/>
  <c r="N163" i="101"/>
  <c r="M163" i="101"/>
  <c r="N162" i="101"/>
  <c r="M162" i="101"/>
  <c r="N161" i="101"/>
  <c r="M161" i="101"/>
  <c r="N159" i="101"/>
  <c r="M159" i="101"/>
  <c r="N158" i="101"/>
  <c r="M158" i="101"/>
  <c r="M137" i="101"/>
  <c r="M135" i="101"/>
  <c r="N133" i="101"/>
  <c r="M133" i="101"/>
  <c r="N132" i="101"/>
  <c r="N129" i="101"/>
  <c r="M129" i="101"/>
  <c r="M125" i="101"/>
  <c r="N122" i="101"/>
  <c r="M122" i="101"/>
  <c r="M119" i="101"/>
  <c r="M107" i="101"/>
  <c r="N103" i="101"/>
  <c r="M103" i="101"/>
  <c r="N99" i="101"/>
  <c r="M99" i="101"/>
  <c r="N95" i="101"/>
  <c r="M95" i="101"/>
  <c r="N90" i="101"/>
  <c r="N86" i="101"/>
  <c r="M86" i="101"/>
  <c r="M85" i="101"/>
  <c r="M83" i="101"/>
  <c r="N79" i="101"/>
  <c r="M79" i="101"/>
  <c r="N78" i="101"/>
  <c r="M78" i="101"/>
  <c r="M77" i="101"/>
  <c r="M75" i="101"/>
  <c r="M73" i="101"/>
  <c r="M69" i="101"/>
  <c r="M67" i="101"/>
  <c r="M63" i="101"/>
  <c r="M53" i="101"/>
  <c r="N50" i="101"/>
  <c r="M50" i="101"/>
  <c r="M43" i="101"/>
  <c r="N39" i="101"/>
  <c r="M39" i="101"/>
  <c r="M37" i="101"/>
  <c r="N33" i="101"/>
  <c r="M33" i="101"/>
  <c r="N32" i="101"/>
  <c r="M32" i="101"/>
  <c r="N25" i="101"/>
  <c r="M25" i="101"/>
  <c r="M13" i="101"/>
  <c r="N12" i="101"/>
  <c r="N10" i="101"/>
  <c r="M7" i="101"/>
  <c r="M181" i="100"/>
  <c r="N180" i="100"/>
  <c r="M180" i="100"/>
  <c r="N176" i="100"/>
  <c r="M176" i="100"/>
  <c r="M175" i="100"/>
  <c r="M173" i="100"/>
  <c r="M171" i="100"/>
  <c r="M169" i="100"/>
  <c r="N168" i="100"/>
  <c r="M168" i="100"/>
  <c r="M159" i="100"/>
  <c r="N158" i="100"/>
  <c r="N153" i="100"/>
  <c r="M153" i="100"/>
  <c r="N150" i="100"/>
  <c r="M150" i="100"/>
  <c r="M149" i="100"/>
  <c r="M147" i="100"/>
  <c r="N144" i="100"/>
  <c r="M133" i="100"/>
  <c r="M123" i="100"/>
  <c r="N119" i="100"/>
  <c r="M119" i="100"/>
  <c r="M105" i="100"/>
  <c r="N103" i="100"/>
  <c r="M103" i="100"/>
  <c r="N102" i="100"/>
  <c r="M102" i="100"/>
  <c r="M99" i="100"/>
  <c r="M97" i="100"/>
  <c r="N93" i="100"/>
  <c r="M93" i="100"/>
  <c r="N87" i="100"/>
  <c r="M87" i="100"/>
  <c r="N86" i="100"/>
  <c r="M86" i="100"/>
  <c r="N84" i="100"/>
  <c r="M84" i="100"/>
  <c r="M79" i="100"/>
  <c r="N76" i="100"/>
  <c r="M76" i="100"/>
  <c r="N74" i="100"/>
  <c r="N73" i="100"/>
  <c r="M73" i="100"/>
  <c r="M71" i="100"/>
  <c r="N68" i="100"/>
  <c r="M68" i="100"/>
  <c r="N67" i="100"/>
  <c r="M67" i="100"/>
  <c r="N66" i="100"/>
  <c r="N63" i="100"/>
  <c r="M63" i="100"/>
  <c r="N61" i="100"/>
  <c r="M61" i="100"/>
  <c r="N60" i="100"/>
  <c r="M60" i="100"/>
  <c r="M55" i="100"/>
  <c r="M53" i="100"/>
  <c r="M51" i="100"/>
  <c r="N50" i="100"/>
  <c r="M50" i="100"/>
  <c r="N49" i="100"/>
  <c r="M49" i="100"/>
  <c r="N48" i="100"/>
  <c r="M45" i="100"/>
  <c r="N44" i="100"/>
  <c r="M44" i="100"/>
  <c r="M43" i="100"/>
  <c r="M41" i="100"/>
  <c r="N39" i="100"/>
  <c r="M39" i="100"/>
  <c r="N37" i="100"/>
  <c r="M37" i="100"/>
  <c r="N35" i="100"/>
  <c r="M35" i="100"/>
  <c r="M33" i="100"/>
  <c r="N28" i="100"/>
  <c r="M27" i="100"/>
  <c r="N14" i="100"/>
  <c r="M14" i="100"/>
  <c r="N13" i="100"/>
  <c r="M13" i="100"/>
  <c r="M8" i="100"/>
  <c r="M6" i="100"/>
  <c r="N26" i="99"/>
  <c r="M26" i="99"/>
  <c r="N25" i="99"/>
  <c r="M25" i="99"/>
  <c r="N19" i="99"/>
  <c r="M19" i="99"/>
  <c r="N18" i="99"/>
  <c r="M18" i="99"/>
  <c r="N16" i="99"/>
  <c r="M16" i="99"/>
  <c r="N15" i="99"/>
  <c r="M15" i="99"/>
  <c r="N14" i="99"/>
  <c r="M14" i="99"/>
  <c r="N13" i="99"/>
  <c r="N11" i="99"/>
  <c r="M11" i="99"/>
  <c r="M8" i="99"/>
  <c r="N7" i="99"/>
  <c r="N6" i="99"/>
  <c r="M6" i="99"/>
  <c r="N106" i="98"/>
  <c r="M106" i="98"/>
  <c r="N104" i="98"/>
  <c r="M104" i="98"/>
  <c r="N99" i="98"/>
  <c r="N96" i="98"/>
  <c r="M96" i="98"/>
  <c r="M93" i="98"/>
  <c r="M87" i="98"/>
  <c r="N85" i="98"/>
  <c r="M85" i="98"/>
  <c r="N84" i="98"/>
  <c r="M84" i="98"/>
  <c r="N81" i="98"/>
  <c r="M81" i="98"/>
  <c r="N80" i="98"/>
  <c r="M80" i="98"/>
  <c r="N78" i="98"/>
  <c r="M78" i="98"/>
  <c r="N76" i="98"/>
  <c r="M76" i="98"/>
  <c r="M74" i="98"/>
  <c r="M67" i="98"/>
  <c r="N66" i="98"/>
  <c r="N65" i="98"/>
  <c r="M65" i="98"/>
  <c r="M64" i="98"/>
  <c r="P1012" i="21"/>
  <c r="N58" i="98"/>
  <c r="P1007" i="21"/>
  <c r="P1005" i="21"/>
  <c r="N55" i="98"/>
  <c r="N52" i="98"/>
  <c r="N45" i="98"/>
  <c r="N43" i="98"/>
  <c r="N41" i="98"/>
  <c r="M41" i="98"/>
  <c r="N40" i="98"/>
  <c r="M40" i="98"/>
  <c r="P986" i="21"/>
  <c r="N36" i="98"/>
  <c r="M36" i="98"/>
  <c r="N35" i="98"/>
  <c r="M35" i="98"/>
  <c r="M34" i="98"/>
  <c r="P982" i="21"/>
  <c r="N32" i="98"/>
  <c r="N30" i="98"/>
  <c r="N29" i="98"/>
  <c r="M29" i="98"/>
  <c r="P978" i="21"/>
  <c r="P977" i="21"/>
  <c r="N27" i="98"/>
  <c r="P976" i="21"/>
  <c r="M26" i="98"/>
  <c r="P975" i="21"/>
  <c r="N25" i="98"/>
  <c r="P974" i="21"/>
  <c r="N24" i="98"/>
  <c r="P973" i="21"/>
  <c r="N23" i="98"/>
  <c r="M23" i="98"/>
  <c r="P971" i="21"/>
  <c r="N21" i="98"/>
  <c r="M21" i="98"/>
  <c r="P970" i="21"/>
  <c r="P959" i="21"/>
  <c r="P958" i="21"/>
  <c r="N16" i="98"/>
  <c r="P957" i="21"/>
  <c r="N15" i="98"/>
  <c r="M15" i="98"/>
  <c r="P956" i="21"/>
  <c r="N14" i="98"/>
  <c r="M14" i="98"/>
  <c r="P955" i="21"/>
  <c r="P954" i="21"/>
  <c r="P953" i="21"/>
  <c r="N11" i="98"/>
  <c r="P952" i="21"/>
  <c r="N10" i="98"/>
  <c r="M10" i="98"/>
  <c r="P951" i="21"/>
  <c r="P950" i="21"/>
  <c r="M8" i="98"/>
  <c r="P949" i="21"/>
  <c r="N7" i="98"/>
  <c r="P948" i="21"/>
  <c r="N19" i="97"/>
  <c r="M19" i="97"/>
  <c r="N18" i="97"/>
  <c r="M18" i="97"/>
  <c r="M15" i="97"/>
  <c r="M13" i="97"/>
  <c r="M9" i="97"/>
  <c r="M7" i="97"/>
  <c r="M7" i="96"/>
  <c r="N222" i="95"/>
  <c r="M222" i="95"/>
  <c r="N221" i="95"/>
  <c r="M221" i="95"/>
  <c r="N220" i="95"/>
  <c r="M220" i="95"/>
  <c r="N219" i="95"/>
  <c r="M219" i="95"/>
  <c r="N218" i="95"/>
  <c r="M218" i="95"/>
  <c r="N217" i="95"/>
  <c r="M217" i="95"/>
  <c r="N216" i="95"/>
  <c r="M215" i="95"/>
  <c r="N214" i="95"/>
  <c r="M211" i="95"/>
  <c r="M209" i="95"/>
  <c r="N208" i="95"/>
  <c r="M208" i="95"/>
  <c r="M203" i="95"/>
  <c r="N202" i="95"/>
  <c r="N201" i="95"/>
  <c r="M201" i="95"/>
  <c r="N200" i="95"/>
  <c r="M200" i="95"/>
  <c r="N197" i="95"/>
  <c r="M197" i="95"/>
  <c r="N196" i="95"/>
  <c r="M196" i="95"/>
  <c r="N195" i="95"/>
  <c r="M195" i="95"/>
  <c r="N194" i="95"/>
  <c r="N193" i="95"/>
  <c r="M193" i="95"/>
  <c r="N192" i="95"/>
  <c r="N191" i="95"/>
  <c r="M191" i="95"/>
  <c r="N190" i="95"/>
  <c r="N189" i="95"/>
  <c r="M189" i="95"/>
  <c r="N185" i="95"/>
  <c r="M185" i="95"/>
  <c r="M183" i="95"/>
  <c r="M181" i="95"/>
  <c r="N179" i="95"/>
  <c r="N178" i="95"/>
  <c r="M178" i="95"/>
  <c r="N176" i="95"/>
  <c r="M176" i="95"/>
  <c r="N174" i="95"/>
  <c r="M174" i="95"/>
  <c r="M172" i="95"/>
  <c r="M170" i="95"/>
  <c r="N169" i="95"/>
  <c r="M168" i="95"/>
  <c r="N165" i="95"/>
  <c r="N164" i="95"/>
  <c r="M164" i="95"/>
  <c r="N162" i="95"/>
  <c r="M162" i="95"/>
  <c r="N161" i="95"/>
  <c r="M161" i="95"/>
  <c r="M160" i="95"/>
  <c r="N159" i="95"/>
  <c r="N158" i="95"/>
  <c r="M158" i="95"/>
  <c r="N157" i="95"/>
  <c r="N156" i="95"/>
  <c r="M156" i="95"/>
  <c r="N155" i="95"/>
  <c r="N153" i="95"/>
  <c r="M153" i="95"/>
  <c r="N152" i="95"/>
  <c r="M152" i="95"/>
  <c r="N151" i="95"/>
  <c r="M151" i="95"/>
  <c r="N150" i="95"/>
  <c r="N149" i="95"/>
  <c r="M149" i="95"/>
  <c r="M145" i="95"/>
  <c r="M144" i="95"/>
  <c r="M139" i="95"/>
  <c r="M137" i="95"/>
  <c r="N135" i="95"/>
  <c r="M135" i="95"/>
  <c r="M129" i="95"/>
  <c r="N123" i="95"/>
  <c r="M123" i="95"/>
  <c r="N122" i="95"/>
  <c r="M122" i="95"/>
  <c r="N121" i="95"/>
  <c r="M121" i="95"/>
  <c r="N120" i="95"/>
  <c r="M120" i="95"/>
  <c r="N119" i="95"/>
  <c r="M119" i="95"/>
  <c r="M118" i="95"/>
  <c r="N117" i="95"/>
  <c r="M117" i="95"/>
  <c r="N116" i="95"/>
  <c r="M116" i="95"/>
  <c r="N113" i="95"/>
  <c r="M113" i="95"/>
  <c r="N112" i="95"/>
  <c r="M112" i="95"/>
  <c r="N111" i="95"/>
  <c r="M111" i="95"/>
  <c r="N110" i="95"/>
  <c r="M110" i="95"/>
  <c r="N109" i="95"/>
  <c r="M109" i="95"/>
  <c r="N108" i="95"/>
  <c r="M108" i="95"/>
  <c r="M107" i="95"/>
  <c r="N100" i="95"/>
  <c r="M100" i="95"/>
  <c r="M99" i="95"/>
  <c r="N97" i="95"/>
  <c r="M97" i="95"/>
  <c r="N96" i="95"/>
  <c r="M96" i="95"/>
  <c r="N95" i="95"/>
  <c r="M95" i="95"/>
  <c r="N94" i="95"/>
  <c r="N93" i="95"/>
  <c r="M93" i="95"/>
  <c r="N91" i="95"/>
  <c r="M91" i="95"/>
  <c r="N90" i="95"/>
  <c r="N89" i="95"/>
  <c r="M89" i="95"/>
  <c r="N88" i="95"/>
  <c r="N87" i="95"/>
  <c r="M87" i="95"/>
  <c r="N85" i="95"/>
  <c r="M85" i="95"/>
  <c r="N83" i="95"/>
  <c r="M83" i="95"/>
  <c r="N81" i="95"/>
  <c r="M81" i="95"/>
  <c r="N80" i="95"/>
  <c r="M79" i="95"/>
  <c r="N78" i="95"/>
  <c r="N77" i="95"/>
  <c r="M77" i="95"/>
  <c r="N76" i="95"/>
  <c r="N75" i="95"/>
  <c r="M75" i="95"/>
  <c r="N74" i="95"/>
  <c r="M73" i="95"/>
  <c r="N72" i="95"/>
  <c r="M72" i="95"/>
  <c r="N70" i="95"/>
  <c r="M70" i="95"/>
  <c r="M69" i="95"/>
  <c r="N68" i="95"/>
  <c r="N67" i="95"/>
  <c r="M67" i="95"/>
  <c r="N66" i="95"/>
  <c r="N65" i="95"/>
  <c r="M65" i="95"/>
  <c r="N64" i="95"/>
  <c r="N63" i="95"/>
  <c r="M63" i="95"/>
  <c r="N62" i="95"/>
  <c r="M62" i="95"/>
  <c r="N61" i="95"/>
  <c r="M61" i="95"/>
  <c r="N58" i="95"/>
  <c r="N55" i="95"/>
  <c r="M55" i="95"/>
  <c r="M53" i="95"/>
  <c r="N51" i="95"/>
  <c r="M51" i="95"/>
  <c r="N50" i="95"/>
  <c r="N49" i="95"/>
  <c r="M49" i="95"/>
  <c r="M47" i="95"/>
  <c r="N45" i="95"/>
  <c r="M45" i="95"/>
  <c r="M39" i="95"/>
  <c r="M37" i="95"/>
  <c r="M32" i="95"/>
  <c r="N31" i="95"/>
  <c r="M31" i="95"/>
  <c r="N30" i="95"/>
  <c r="M30" i="95"/>
  <c r="N29" i="95"/>
  <c r="N28" i="95"/>
  <c r="M28" i="95"/>
  <c r="N27" i="95"/>
  <c r="M27" i="95"/>
  <c r="N26" i="95"/>
  <c r="M26" i="95"/>
  <c r="N25" i="95"/>
  <c r="N24" i="95"/>
  <c r="M24" i="95"/>
  <c r="P728" i="21"/>
  <c r="N23" i="95"/>
  <c r="M23" i="95"/>
  <c r="N22" i="95"/>
  <c r="M22" i="95"/>
  <c r="N21" i="95"/>
  <c r="M21" i="95"/>
  <c r="N20" i="95"/>
  <c r="M20" i="95"/>
  <c r="N19" i="95"/>
  <c r="M19" i="95"/>
  <c r="N18" i="95"/>
  <c r="M18" i="95"/>
  <c r="M17" i="95"/>
  <c r="N16" i="95"/>
  <c r="M15" i="95"/>
  <c r="N14" i="95"/>
  <c r="M14" i="95"/>
  <c r="M13" i="95"/>
  <c r="N12" i="95"/>
  <c r="M12" i="95"/>
  <c r="N11" i="95"/>
  <c r="M11" i="95"/>
  <c r="N10" i="95"/>
  <c r="M10" i="95"/>
  <c r="M9" i="95"/>
  <c r="N8" i="95"/>
  <c r="N7" i="95"/>
  <c r="M7" i="95"/>
  <c r="N114" i="94"/>
  <c r="N111" i="94"/>
  <c r="M111" i="94"/>
  <c r="N110" i="94"/>
  <c r="N108" i="94"/>
  <c r="N107" i="94"/>
  <c r="M107" i="94"/>
  <c r="N106" i="94"/>
  <c r="N105" i="94"/>
  <c r="M105" i="94"/>
  <c r="N104" i="94"/>
  <c r="P697" i="21"/>
  <c r="N102" i="94"/>
  <c r="M102" i="94"/>
  <c r="P696" i="21"/>
  <c r="P695" i="21"/>
  <c r="N100" i="94"/>
  <c r="M100" i="94"/>
  <c r="N97" i="94"/>
  <c r="N96" i="94"/>
  <c r="M96" i="94"/>
  <c r="N94" i="94"/>
  <c r="M94" i="94"/>
  <c r="N93" i="94"/>
  <c r="M93" i="94"/>
  <c r="N92" i="94"/>
  <c r="M92" i="94"/>
  <c r="N90" i="94"/>
  <c r="M90" i="94"/>
  <c r="N89" i="94"/>
  <c r="M89" i="94"/>
  <c r="M88" i="94"/>
  <c r="N87" i="94"/>
  <c r="N86" i="94"/>
  <c r="M86" i="94"/>
  <c r="N85" i="94"/>
  <c r="M85" i="94"/>
  <c r="N84" i="94"/>
  <c r="M84" i="94"/>
  <c r="N83" i="94"/>
  <c r="M83" i="94"/>
  <c r="N82" i="94"/>
  <c r="M82" i="94"/>
  <c r="N81" i="94"/>
  <c r="N80" i="94"/>
  <c r="M80" i="94"/>
  <c r="M78" i="94"/>
  <c r="M76" i="94"/>
  <c r="M75" i="94"/>
  <c r="M74" i="94"/>
  <c r="N73" i="94"/>
  <c r="M73" i="94"/>
  <c r="N72" i="94"/>
  <c r="M72" i="94"/>
  <c r="N70" i="94"/>
  <c r="M70" i="94"/>
  <c r="N69" i="94"/>
  <c r="M69" i="94"/>
  <c r="N68" i="94"/>
  <c r="M68" i="94"/>
  <c r="N67" i="94"/>
  <c r="N66" i="94"/>
  <c r="M66" i="94"/>
  <c r="M64" i="94"/>
  <c r="N63" i="94"/>
  <c r="M62" i="94"/>
  <c r="N60" i="94"/>
  <c r="M60" i="94"/>
  <c r="N59" i="94"/>
  <c r="M59" i="94"/>
  <c r="M58" i="94"/>
  <c r="M56" i="94"/>
  <c r="N54" i="94"/>
  <c r="M54" i="94"/>
  <c r="N53" i="94"/>
  <c r="M50" i="94"/>
  <c r="M48" i="94"/>
  <c r="M44" i="94"/>
  <c r="N43" i="94"/>
  <c r="N42" i="94"/>
  <c r="M42" i="94"/>
  <c r="N41" i="94"/>
  <c r="M41" i="94"/>
  <c r="N40" i="94"/>
  <c r="M40" i="94"/>
  <c r="N39" i="94"/>
  <c r="M39" i="94"/>
  <c r="N38" i="94"/>
  <c r="M38" i="94"/>
  <c r="M36" i="94"/>
  <c r="M34" i="94"/>
  <c r="M32" i="94"/>
  <c r="N30" i="94"/>
  <c r="M30" i="94"/>
  <c r="N29" i="94"/>
  <c r="M29" i="94"/>
  <c r="N28" i="94"/>
  <c r="M28" i="94"/>
  <c r="N26" i="94"/>
  <c r="M26" i="94"/>
  <c r="N25" i="94"/>
  <c r="M25" i="94"/>
  <c r="N24" i="94"/>
  <c r="M24" i="94"/>
  <c r="N22" i="94"/>
  <c r="M22" i="94"/>
  <c r="N21" i="94"/>
  <c r="M21" i="94"/>
  <c r="N20" i="94"/>
  <c r="M20" i="94"/>
  <c r="N19" i="94"/>
  <c r="M19" i="94"/>
  <c r="N18" i="94"/>
  <c r="M18" i="94"/>
  <c r="N17" i="94"/>
  <c r="M17" i="94"/>
  <c r="N16" i="94"/>
  <c r="M16" i="94"/>
  <c r="N15" i="94"/>
  <c r="M15" i="94"/>
  <c r="N14" i="94"/>
  <c r="M14" i="94"/>
  <c r="N13" i="94"/>
  <c r="N12" i="94"/>
  <c r="M12" i="94"/>
  <c r="N11" i="94"/>
  <c r="M11" i="94"/>
  <c r="N10" i="94"/>
  <c r="M10" i="94"/>
  <c r="N8" i="94"/>
  <c r="M8" i="94"/>
  <c r="N7" i="94"/>
  <c r="N6" i="94"/>
  <c r="M6" i="94"/>
  <c r="P600" i="21"/>
  <c r="P599" i="21"/>
  <c r="N67" i="93"/>
  <c r="M67" i="93"/>
  <c r="N66" i="93"/>
  <c r="M66" i="93"/>
  <c r="P597" i="21"/>
  <c r="N65" i="93"/>
  <c r="N64" i="93"/>
  <c r="N63" i="93"/>
  <c r="N62" i="93"/>
  <c r="M62" i="93"/>
  <c r="N61" i="93"/>
  <c r="N60" i="93"/>
  <c r="M60" i="93"/>
  <c r="N56" i="93"/>
  <c r="M56" i="93"/>
  <c r="N54" i="93"/>
  <c r="N53" i="93"/>
  <c r="N52" i="93"/>
  <c r="M52" i="93"/>
  <c r="N50" i="93"/>
  <c r="N49" i="93"/>
  <c r="M49" i="93"/>
  <c r="N48" i="93"/>
  <c r="M48" i="93"/>
  <c r="N46" i="93"/>
  <c r="M46" i="93"/>
  <c r="N44" i="93"/>
  <c r="N43" i="93"/>
  <c r="M43" i="93"/>
  <c r="N42" i="93"/>
  <c r="M42" i="93"/>
  <c r="N41" i="93"/>
  <c r="N40" i="93"/>
  <c r="N38" i="93"/>
  <c r="N36" i="93"/>
  <c r="M36" i="93"/>
  <c r="N34" i="93"/>
  <c r="M34" i="93"/>
  <c r="N33" i="93"/>
  <c r="M33" i="93"/>
  <c r="N31" i="93"/>
  <c r="N30" i="93"/>
  <c r="N28" i="93"/>
  <c r="M28" i="93"/>
  <c r="N27" i="93"/>
  <c r="M27" i="93"/>
  <c r="N26" i="93"/>
  <c r="M26" i="93"/>
  <c r="N24" i="93"/>
  <c r="M24" i="93"/>
  <c r="M23" i="93"/>
  <c r="N22" i="93"/>
  <c r="M22" i="93"/>
  <c r="M21" i="93"/>
  <c r="N20" i="93"/>
  <c r="N19" i="93"/>
  <c r="N18" i="93"/>
  <c r="N16" i="93"/>
  <c r="P546" i="21"/>
  <c r="N15" i="93"/>
  <c r="M15" i="93"/>
  <c r="N14" i="93"/>
  <c r="M14" i="93"/>
  <c r="P544" i="21"/>
  <c r="N13" i="93"/>
  <c r="P543" i="21"/>
  <c r="N12" i="93"/>
  <c r="M12" i="93"/>
  <c r="P542" i="21"/>
  <c r="N11" i="93"/>
  <c r="P541" i="21"/>
  <c r="N9" i="93"/>
  <c r="M9" i="93"/>
  <c r="P539" i="21"/>
  <c r="N8" i="93"/>
  <c r="P538" i="21"/>
  <c r="N7" i="93"/>
  <c r="M7" i="93"/>
  <c r="P536" i="21"/>
  <c r="N57" i="92"/>
  <c r="P535" i="21"/>
  <c r="N56" i="92"/>
  <c r="M56" i="92"/>
  <c r="P534" i="21"/>
  <c r="P533" i="21"/>
  <c r="N54" i="92"/>
  <c r="M54" i="92"/>
  <c r="P532" i="21"/>
  <c r="N53" i="92"/>
  <c r="P531" i="21"/>
  <c r="N52" i="92"/>
  <c r="M52" i="92"/>
  <c r="P530" i="21"/>
  <c r="N50" i="92"/>
  <c r="N48" i="92"/>
  <c r="N46" i="92"/>
  <c r="N44" i="92"/>
  <c r="M44" i="92"/>
  <c r="N43" i="92"/>
  <c r="M43" i="92"/>
  <c r="N42" i="92"/>
  <c r="N41" i="92"/>
  <c r="M41" i="92"/>
  <c r="N40" i="92"/>
  <c r="N39" i="92"/>
  <c r="M39" i="92"/>
  <c r="N38" i="92"/>
  <c r="M38" i="92"/>
  <c r="N37" i="92"/>
  <c r="N36" i="92"/>
  <c r="N35" i="92"/>
  <c r="N34" i="92"/>
  <c r="M34" i="92"/>
  <c r="P512" i="21"/>
  <c r="M33" i="92"/>
  <c r="N32" i="92"/>
  <c r="M32" i="92"/>
  <c r="N31" i="92"/>
  <c r="M31" i="92"/>
  <c r="N30" i="92"/>
  <c r="M30" i="92"/>
  <c r="N29" i="92"/>
  <c r="M29" i="92"/>
  <c r="N28" i="92"/>
  <c r="N27" i="92"/>
  <c r="M27" i="92"/>
  <c r="N26" i="92"/>
  <c r="M26" i="92"/>
  <c r="M25" i="92"/>
  <c r="N24" i="92"/>
  <c r="M24" i="92"/>
  <c r="M23" i="92"/>
  <c r="N22" i="92"/>
  <c r="M22" i="92"/>
  <c r="N21" i="92"/>
  <c r="M21" i="92"/>
  <c r="N19" i="92"/>
  <c r="M19" i="92"/>
  <c r="N18" i="92"/>
  <c r="M18" i="92"/>
  <c r="M17" i="92"/>
  <c r="N15" i="92"/>
  <c r="M15" i="92"/>
  <c r="N14" i="92"/>
  <c r="M14" i="92"/>
  <c r="N13" i="92"/>
  <c r="M13" i="92"/>
  <c r="N11" i="92"/>
  <c r="M11" i="92"/>
  <c r="N10" i="92"/>
  <c r="N9" i="92"/>
  <c r="M9" i="92"/>
  <c r="N8" i="92"/>
  <c r="M8" i="92"/>
  <c r="N7" i="92"/>
  <c r="M7" i="92"/>
  <c r="N6" i="92"/>
  <c r="M6" i="92"/>
  <c r="P484" i="21"/>
  <c r="N19" i="91"/>
  <c r="P483" i="21"/>
  <c r="M18" i="91"/>
  <c r="P482" i="21"/>
  <c r="N17" i="91"/>
  <c r="M17" i="91"/>
  <c r="P481" i="21"/>
  <c r="P480" i="21"/>
  <c r="N15" i="91"/>
  <c r="M15" i="91"/>
  <c r="P479" i="21"/>
  <c r="N14" i="91"/>
  <c r="M14" i="91"/>
  <c r="N13" i="91"/>
  <c r="M13" i="91"/>
  <c r="P477" i="21"/>
  <c r="P12" i="91" s="1"/>
  <c r="N12" i="91"/>
  <c r="M12" i="91"/>
  <c r="N11" i="91"/>
  <c r="M11" i="91"/>
  <c r="N10" i="91"/>
  <c r="M10" i="91"/>
  <c r="N9" i="91"/>
  <c r="M9" i="91"/>
  <c r="N7" i="91"/>
  <c r="M7" i="91"/>
  <c r="N6" i="91"/>
  <c r="M6" i="91"/>
  <c r="N6" i="90"/>
  <c r="M6" i="90"/>
  <c r="N16" i="89"/>
  <c r="M16" i="89"/>
  <c r="N15" i="89"/>
  <c r="M15" i="89"/>
  <c r="P458" i="21"/>
  <c r="P37" i="88" s="1"/>
  <c r="M37" i="88"/>
  <c r="N36" i="88"/>
  <c r="P456" i="21"/>
  <c r="P35" i="88" s="1"/>
  <c r="N35" i="88"/>
  <c r="M35" i="88"/>
  <c r="N34" i="88"/>
  <c r="M34" i="88"/>
  <c r="N33" i="88"/>
  <c r="M33" i="88"/>
  <c r="N32" i="88"/>
  <c r="P452" i="21"/>
  <c r="P31" i="88" s="1"/>
  <c r="N31" i="88"/>
  <c r="M31" i="88"/>
  <c r="P451" i="21"/>
  <c r="N30" i="88"/>
  <c r="M30" i="88"/>
  <c r="P450" i="21"/>
  <c r="N29" i="88"/>
  <c r="M29" i="88"/>
  <c r="P449" i="21"/>
  <c r="N28" i="88"/>
  <c r="P448" i="21"/>
  <c r="N27" i="88"/>
  <c r="M27" i="88"/>
  <c r="P447" i="21"/>
  <c r="N26" i="88"/>
  <c r="M26" i="88"/>
  <c r="P446" i="21"/>
  <c r="N25" i="88"/>
  <c r="M25" i="88"/>
  <c r="P445" i="21"/>
  <c r="N24" i="88"/>
  <c r="M24" i="88"/>
  <c r="P444" i="21"/>
  <c r="P443" i="21"/>
  <c r="N22" i="88"/>
  <c r="M22" i="88"/>
  <c r="P441" i="21"/>
  <c r="N20" i="88"/>
  <c r="M20" i="88"/>
  <c r="P440" i="21"/>
  <c r="N19" i="88"/>
  <c r="N18" i="88"/>
  <c r="M18" i="88"/>
  <c r="N17" i="88"/>
  <c r="N16" i="88"/>
  <c r="M16" i="88"/>
  <c r="N15" i="88"/>
  <c r="M15" i="88"/>
  <c r="N12" i="88"/>
  <c r="M12" i="88"/>
  <c r="N11" i="88"/>
  <c r="M11" i="88"/>
  <c r="P430" i="21"/>
  <c r="N9" i="88"/>
  <c r="M9" i="88"/>
  <c r="N7" i="88"/>
  <c r="M6" i="88"/>
  <c r="M12" i="87"/>
  <c r="M11" i="87"/>
  <c r="N10" i="87"/>
  <c r="M10" i="87"/>
  <c r="N8" i="87"/>
  <c r="M8" i="87"/>
  <c r="M7" i="87"/>
  <c r="N6" i="87"/>
  <c r="M6" i="87"/>
  <c r="N146" i="86"/>
  <c r="M146" i="86"/>
  <c r="M145" i="86"/>
  <c r="M143" i="86"/>
  <c r="N142" i="86"/>
  <c r="N141" i="86"/>
  <c r="M141" i="86"/>
  <c r="N140" i="86"/>
  <c r="N137" i="86"/>
  <c r="M137" i="86"/>
  <c r="N136" i="86"/>
  <c r="P405" i="21"/>
  <c r="N135" i="86"/>
  <c r="N134" i="86"/>
  <c r="M134" i="86"/>
  <c r="N133" i="86"/>
  <c r="M133" i="86"/>
  <c r="N132" i="86"/>
  <c r="M132" i="86"/>
  <c r="N131" i="86"/>
  <c r="M131" i="86"/>
  <c r="N128" i="86"/>
  <c r="M128" i="86"/>
  <c r="N127" i="86"/>
  <c r="M127" i="86"/>
  <c r="N125" i="86"/>
  <c r="M125" i="86"/>
  <c r="N123" i="86"/>
  <c r="M123" i="86"/>
  <c r="N122" i="86"/>
  <c r="N121" i="86"/>
  <c r="M121" i="86"/>
  <c r="N120" i="86"/>
  <c r="M120" i="86"/>
  <c r="N119" i="86"/>
  <c r="M119" i="86"/>
  <c r="N118" i="86"/>
  <c r="M118" i="86"/>
  <c r="N117" i="86"/>
  <c r="M117" i="86"/>
  <c r="N116" i="86"/>
  <c r="M116" i="86"/>
  <c r="N115" i="86"/>
  <c r="M115" i="86"/>
  <c r="N114" i="86"/>
  <c r="M114" i="86"/>
  <c r="N113" i="86"/>
  <c r="M113" i="86"/>
  <c r="N110" i="86"/>
  <c r="M110" i="86"/>
  <c r="N107" i="86"/>
  <c r="M107" i="86"/>
  <c r="N106" i="86"/>
  <c r="M106" i="86"/>
  <c r="N105" i="86"/>
  <c r="N103" i="86"/>
  <c r="N101" i="86"/>
  <c r="N99" i="86"/>
  <c r="N97" i="86"/>
  <c r="N96" i="86"/>
  <c r="M96" i="86"/>
  <c r="N95" i="86"/>
  <c r="M95" i="86"/>
  <c r="N94" i="86"/>
  <c r="M94" i="86"/>
  <c r="N93" i="86"/>
  <c r="M93" i="86"/>
  <c r="N92" i="86"/>
  <c r="M92" i="86"/>
  <c r="N91" i="86"/>
  <c r="M91" i="86"/>
  <c r="N90" i="86"/>
  <c r="M90" i="86"/>
  <c r="N89" i="86"/>
  <c r="M89" i="86"/>
  <c r="N88" i="86"/>
  <c r="M88" i="86"/>
  <c r="N87" i="86"/>
  <c r="N86" i="86"/>
  <c r="M86" i="86"/>
  <c r="N84" i="86"/>
  <c r="N83" i="86"/>
  <c r="M83" i="86"/>
  <c r="N81" i="86"/>
  <c r="M81" i="86"/>
  <c r="N80" i="86"/>
  <c r="M80" i="86"/>
  <c r="N79" i="86"/>
  <c r="N78" i="86"/>
  <c r="N77" i="86"/>
  <c r="N76" i="86"/>
  <c r="N75" i="86"/>
  <c r="N74" i="86"/>
  <c r="N72" i="86"/>
  <c r="M72" i="86"/>
  <c r="N71" i="86"/>
  <c r="M71" i="86"/>
  <c r="N70" i="86"/>
  <c r="P337" i="21"/>
  <c r="N69" i="86"/>
  <c r="N68" i="86"/>
  <c r="M68" i="86"/>
  <c r="N67" i="86"/>
  <c r="N66" i="86"/>
  <c r="M66" i="86"/>
  <c r="N65" i="86"/>
  <c r="N64" i="86"/>
  <c r="M64" i="86"/>
  <c r="M62" i="86"/>
  <c r="M60" i="86"/>
  <c r="N59" i="86"/>
  <c r="M59" i="86"/>
  <c r="N58" i="86"/>
  <c r="M58" i="86"/>
  <c r="N57" i="86"/>
  <c r="N56" i="86"/>
  <c r="M56" i="86"/>
  <c r="P323" i="21"/>
  <c r="N55" i="86"/>
  <c r="N54" i="86"/>
  <c r="N53" i="86"/>
  <c r="M53" i="86"/>
  <c r="N52" i="86"/>
  <c r="M51" i="86"/>
  <c r="N50" i="86"/>
  <c r="N49" i="86"/>
  <c r="M49" i="86"/>
  <c r="N48" i="86"/>
  <c r="M48" i="86"/>
  <c r="N46" i="86"/>
  <c r="M46" i="86"/>
  <c r="N45" i="86"/>
  <c r="M45" i="86"/>
  <c r="N44" i="86"/>
  <c r="M44" i="86"/>
  <c r="N43" i="86"/>
  <c r="M43" i="86"/>
  <c r="N42" i="86"/>
  <c r="N41" i="86"/>
  <c r="M41" i="86"/>
  <c r="N40" i="86"/>
  <c r="M40" i="86"/>
  <c r="N39" i="86"/>
  <c r="M39" i="86"/>
  <c r="N38" i="86"/>
  <c r="M38" i="86"/>
  <c r="N37" i="86"/>
  <c r="M37" i="86"/>
  <c r="N36" i="86"/>
  <c r="N35" i="86"/>
  <c r="N34" i="86"/>
  <c r="M34" i="86"/>
  <c r="N32" i="86"/>
  <c r="M32" i="86"/>
  <c r="N31" i="86"/>
  <c r="N30" i="86"/>
  <c r="M30" i="86"/>
  <c r="N29" i="86"/>
  <c r="M29" i="86"/>
  <c r="N28" i="86"/>
  <c r="M28" i="86"/>
  <c r="N27" i="86"/>
  <c r="M27" i="86"/>
  <c r="N26" i="86"/>
  <c r="M26" i="86"/>
  <c r="N25" i="86"/>
  <c r="N24" i="86"/>
  <c r="M24" i="86"/>
  <c r="M23" i="86"/>
  <c r="N22" i="86"/>
  <c r="M22" i="86"/>
  <c r="N21" i="86"/>
  <c r="M21" i="86"/>
  <c r="N20" i="86"/>
  <c r="M20" i="86"/>
  <c r="N19" i="86"/>
  <c r="M19" i="86"/>
  <c r="N18" i="86"/>
  <c r="M18" i="86"/>
  <c r="N17" i="86"/>
  <c r="M17" i="86"/>
  <c r="N16" i="86"/>
  <c r="M16" i="86"/>
  <c r="N15" i="86"/>
  <c r="M15" i="86"/>
  <c r="N14" i="86"/>
  <c r="N13" i="86"/>
  <c r="N12" i="86"/>
  <c r="N11" i="86"/>
  <c r="N10" i="86"/>
  <c r="M10" i="86"/>
  <c r="N9" i="86"/>
  <c r="M9" i="86"/>
  <c r="N7" i="86"/>
  <c r="M7" i="86"/>
  <c r="M6" i="86"/>
  <c r="N16" i="85"/>
  <c r="N15" i="85"/>
  <c r="N14" i="85"/>
  <c r="M14" i="85"/>
  <c r="M13" i="85"/>
  <c r="N12" i="85"/>
  <c r="M12" i="85"/>
  <c r="N10" i="85"/>
  <c r="M10" i="85"/>
  <c r="M9" i="85"/>
  <c r="N8" i="85"/>
  <c r="M8" i="85"/>
  <c r="N7" i="85"/>
  <c r="M7" i="85"/>
  <c r="N6" i="85"/>
  <c r="M6" i="85"/>
  <c r="N40" i="84"/>
  <c r="M40" i="84"/>
  <c r="N38" i="84"/>
  <c r="M38" i="84"/>
  <c r="N37" i="84"/>
  <c r="M37" i="84"/>
  <c r="N36" i="84"/>
  <c r="N35" i="84"/>
  <c r="M35" i="84"/>
  <c r="N34" i="84"/>
  <c r="M34" i="84"/>
  <c r="N33" i="84"/>
  <c r="M33" i="84"/>
  <c r="N32" i="84"/>
  <c r="M32" i="84"/>
  <c r="N31" i="84"/>
  <c r="M31" i="84"/>
  <c r="N30" i="84"/>
  <c r="M30" i="84"/>
  <c r="N29" i="84"/>
  <c r="M29" i="84"/>
  <c r="N28" i="84"/>
  <c r="M28" i="84"/>
  <c r="M27" i="84"/>
  <c r="N26" i="84"/>
  <c r="M26" i="84"/>
  <c r="N25" i="84"/>
  <c r="M25" i="84"/>
  <c r="N24" i="84"/>
  <c r="M24" i="84"/>
  <c r="N23" i="84"/>
  <c r="M23" i="84"/>
  <c r="N22" i="84"/>
  <c r="M22" i="84"/>
  <c r="N21" i="84"/>
  <c r="M21" i="84"/>
  <c r="N20" i="84"/>
  <c r="N18" i="84"/>
  <c r="N17" i="84"/>
  <c r="M17" i="84"/>
  <c r="N16" i="84"/>
  <c r="M16" i="84"/>
  <c r="N15" i="84"/>
  <c r="M15" i="84"/>
  <c r="N14" i="84"/>
  <c r="N12" i="84"/>
  <c r="M12" i="84"/>
  <c r="N10" i="84"/>
  <c r="M10" i="84"/>
  <c r="N9" i="84"/>
  <c r="M9" i="84"/>
  <c r="N8" i="84"/>
  <c r="N7" i="84"/>
  <c r="N6" i="84"/>
  <c r="M6" i="84"/>
  <c r="N56" i="83"/>
  <c r="M56" i="83"/>
  <c r="N55" i="83"/>
  <c r="M55" i="83"/>
  <c r="N54" i="83"/>
  <c r="N53" i="83"/>
  <c r="N52" i="83"/>
  <c r="M52" i="83"/>
  <c r="N51" i="83"/>
  <c r="N50" i="83"/>
  <c r="M50" i="83"/>
  <c r="N49" i="83"/>
  <c r="M49" i="83"/>
  <c r="N48" i="83"/>
  <c r="M48" i="83"/>
  <c r="N47" i="83"/>
  <c r="M47" i="83"/>
  <c r="N45" i="83"/>
  <c r="M45" i="83"/>
  <c r="N44" i="83"/>
  <c r="M44" i="83"/>
  <c r="N43" i="83"/>
  <c r="N42" i="83"/>
  <c r="M42" i="83"/>
  <c r="N41" i="83"/>
  <c r="M41" i="83"/>
  <c r="N39" i="83"/>
  <c r="M39" i="83"/>
  <c r="N37" i="83"/>
  <c r="M37" i="83"/>
  <c r="N36" i="83"/>
  <c r="N35" i="83"/>
  <c r="M35" i="83"/>
  <c r="N34" i="83"/>
  <c r="M34" i="83"/>
  <c r="N33" i="83"/>
  <c r="M33" i="83"/>
  <c r="N32" i="83"/>
  <c r="M32" i="83"/>
  <c r="N31" i="83"/>
  <c r="M31" i="83"/>
  <c r="N30" i="83"/>
  <c r="M30" i="83"/>
  <c r="N29" i="83"/>
  <c r="M29" i="83"/>
  <c r="N28" i="83"/>
  <c r="M28" i="83"/>
  <c r="N27" i="83"/>
  <c r="M27" i="83"/>
  <c r="N26" i="83"/>
  <c r="M26" i="83"/>
  <c r="N25" i="83"/>
  <c r="M25" i="83"/>
  <c r="N24" i="83"/>
  <c r="M24" i="83"/>
  <c r="N23" i="83"/>
  <c r="M23" i="83"/>
  <c r="N22" i="83"/>
  <c r="M22" i="83"/>
  <c r="N21" i="83"/>
  <c r="M21" i="83"/>
  <c r="M20" i="83"/>
  <c r="N19" i="83"/>
  <c r="M19" i="83"/>
  <c r="N17" i="83"/>
  <c r="M17" i="83"/>
  <c r="N16" i="83"/>
  <c r="M16" i="83"/>
  <c r="N15" i="83"/>
  <c r="M15" i="83"/>
  <c r="M14" i="83"/>
  <c r="N13" i="83"/>
  <c r="M13" i="83"/>
  <c r="N12" i="83"/>
  <c r="M12" i="83"/>
  <c r="N11" i="83"/>
  <c r="M11" i="83"/>
  <c r="N10" i="83"/>
  <c r="M10" i="83"/>
  <c r="N9" i="83"/>
  <c r="M9" i="83"/>
  <c r="N7" i="83"/>
  <c r="M7" i="83"/>
  <c r="M6" i="83"/>
  <c r="N70" i="82"/>
  <c r="M70" i="82"/>
  <c r="N68" i="82"/>
  <c r="M68" i="82"/>
  <c r="N67" i="82"/>
  <c r="M67" i="82"/>
  <c r="N65" i="82"/>
  <c r="N64" i="82"/>
  <c r="N63" i="82"/>
  <c r="M63" i="82"/>
  <c r="N62" i="82"/>
  <c r="M62" i="82"/>
  <c r="N61" i="82"/>
  <c r="N60" i="82"/>
  <c r="M60" i="82"/>
  <c r="N57" i="82"/>
  <c r="M57" i="82"/>
  <c r="N56" i="82"/>
  <c r="M56" i="82"/>
  <c r="N55" i="82"/>
  <c r="M55" i="82"/>
  <c r="N53" i="82"/>
  <c r="M53" i="82"/>
  <c r="N52" i="82"/>
  <c r="M52" i="82"/>
  <c r="N51" i="82"/>
  <c r="M51" i="82"/>
  <c r="N50" i="82"/>
  <c r="M50" i="82"/>
  <c r="N49" i="82"/>
  <c r="M49" i="82"/>
  <c r="N48" i="82"/>
  <c r="M48" i="82"/>
  <c r="N47" i="82"/>
  <c r="M47" i="82"/>
  <c r="N46" i="82"/>
  <c r="M46" i="82"/>
  <c r="N45" i="82"/>
  <c r="M45" i="82"/>
  <c r="N44" i="82"/>
  <c r="M44" i="82"/>
  <c r="N43" i="82"/>
  <c r="M43" i="82"/>
  <c r="N42" i="82"/>
  <c r="M42" i="82"/>
  <c r="N41" i="82"/>
  <c r="N40" i="82"/>
  <c r="M40" i="82"/>
  <c r="M39" i="82"/>
  <c r="N38" i="82"/>
  <c r="M38" i="82"/>
  <c r="N37" i="82"/>
  <c r="M37" i="82"/>
  <c r="N36" i="82"/>
  <c r="M36" i="82"/>
  <c r="N35" i="82"/>
  <c r="M35" i="82"/>
  <c r="N34" i="82"/>
  <c r="M34" i="82"/>
  <c r="N33" i="82"/>
  <c r="M33" i="82"/>
  <c r="N32" i="82"/>
  <c r="M32" i="82"/>
  <c r="N31" i="82"/>
  <c r="M31" i="82"/>
  <c r="N30" i="82"/>
  <c r="M30" i="82"/>
  <c r="N29" i="82"/>
  <c r="M29" i="82"/>
  <c r="N28" i="82"/>
  <c r="M28" i="82"/>
  <c r="N27" i="82"/>
  <c r="M27" i="82"/>
  <c r="N26" i="82"/>
  <c r="M26" i="82"/>
  <c r="N25" i="82"/>
  <c r="M25" i="82"/>
  <c r="N24" i="82"/>
  <c r="M24" i="82"/>
  <c r="N22" i="82"/>
  <c r="M22" i="82"/>
  <c r="M21" i="82"/>
  <c r="P126" i="21"/>
  <c r="N20" i="82"/>
  <c r="M20" i="82"/>
  <c r="N19" i="82"/>
  <c r="M19" i="82"/>
  <c r="N18" i="82"/>
  <c r="M18" i="82"/>
  <c r="N17" i="82"/>
  <c r="M17" i="82"/>
  <c r="N16" i="82"/>
  <c r="M16" i="82"/>
  <c r="N15" i="82"/>
  <c r="M15" i="82"/>
  <c r="N14" i="82"/>
  <c r="M14" i="82"/>
  <c r="N13" i="82"/>
  <c r="M13" i="82"/>
  <c r="N12" i="82"/>
  <c r="M12" i="82"/>
  <c r="N11" i="82"/>
  <c r="M11" i="82"/>
  <c r="N10" i="82"/>
  <c r="M10" i="82"/>
  <c r="N9" i="82"/>
  <c r="M9" i="82"/>
  <c r="N8" i="82"/>
  <c r="M8" i="82"/>
  <c r="M7" i="82"/>
  <c r="N6" i="82"/>
  <c r="M6" i="82"/>
  <c r="N67" i="81"/>
  <c r="M67" i="81"/>
  <c r="N66" i="81"/>
  <c r="M66" i="81"/>
  <c r="M65" i="81"/>
  <c r="N64" i="81"/>
  <c r="M64" i="81"/>
  <c r="N63" i="81"/>
  <c r="M63" i="81"/>
  <c r="N62" i="81"/>
  <c r="M62" i="81"/>
  <c r="N61" i="81"/>
  <c r="M61" i="81"/>
  <c r="M60" i="81"/>
  <c r="N59" i="81"/>
  <c r="M59" i="81"/>
  <c r="N56" i="81"/>
  <c r="M56" i="81"/>
  <c r="N55" i="81"/>
  <c r="N54" i="81"/>
  <c r="M54" i="81"/>
  <c r="N53" i="81"/>
  <c r="N52" i="81"/>
  <c r="M52" i="81"/>
  <c r="N51" i="81"/>
  <c r="M51" i="81"/>
  <c r="M50" i="81"/>
  <c r="N49" i="81"/>
  <c r="N47" i="81"/>
  <c r="M47" i="81"/>
  <c r="M46" i="81"/>
  <c r="N45" i="81"/>
  <c r="M45" i="81"/>
  <c r="N44" i="81"/>
  <c r="M44" i="81"/>
  <c r="N43" i="81"/>
  <c r="M43" i="81"/>
  <c r="N42" i="81"/>
  <c r="M42" i="81"/>
  <c r="N41" i="81"/>
  <c r="M41" i="81"/>
  <c r="N40" i="81"/>
  <c r="M40" i="81"/>
  <c r="N39" i="81"/>
  <c r="M39" i="81"/>
  <c r="N38" i="81"/>
  <c r="M38" i="81"/>
  <c r="N37" i="81"/>
  <c r="M37" i="81"/>
  <c r="M36" i="81"/>
  <c r="N35" i="81"/>
  <c r="M35" i="81"/>
  <c r="M34" i="81"/>
  <c r="N33" i="81"/>
  <c r="M33" i="81"/>
  <c r="M32" i="81"/>
  <c r="N31" i="81"/>
  <c r="M31" i="81"/>
  <c r="N30" i="81"/>
  <c r="M30" i="81"/>
  <c r="N29" i="81"/>
  <c r="M29" i="81"/>
  <c r="N28" i="81"/>
  <c r="M28" i="81"/>
  <c r="N27" i="81"/>
  <c r="M26" i="81"/>
  <c r="N25" i="81"/>
  <c r="N24" i="81"/>
  <c r="M24" i="81"/>
  <c r="N23" i="81"/>
  <c r="M23" i="81"/>
  <c r="M22" i="81"/>
  <c r="N21" i="81"/>
  <c r="N20" i="81"/>
  <c r="M20" i="81"/>
  <c r="N19" i="81"/>
  <c r="M19" i="81"/>
  <c r="N18" i="81"/>
  <c r="M18" i="81"/>
  <c r="N17" i="81"/>
  <c r="M17" i="81"/>
  <c r="N15" i="81"/>
  <c r="M15" i="81"/>
  <c r="N14" i="81"/>
  <c r="M14" i="81"/>
  <c r="N13" i="81"/>
  <c r="M13" i="81"/>
  <c r="M12" i="81"/>
  <c r="M11" i="81"/>
  <c r="N10" i="81"/>
  <c r="M10" i="81"/>
  <c r="N9" i="81"/>
  <c r="M9" i="81"/>
  <c r="N8" i="81"/>
  <c r="M8" i="81"/>
  <c r="N7" i="81"/>
  <c r="M7" i="81"/>
  <c r="N6" i="81"/>
  <c r="M6" i="81"/>
  <c r="N10" i="80"/>
  <c r="M10" i="80"/>
  <c r="N9" i="80"/>
  <c r="M9" i="80"/>
  <c r="M8" i="80"/>
  <c r="N7" i="80"/>
  <c r="M7" i="80"/>
  <c r="M6" i="80"/>
  <c r="N29" i="79"/>
  <c r="M29" i="79"/>
  <c r="N28" i="79"/>
  <c r="M28" i="79"/>
  <c r="N27" i="79"/>
  <c r="M27" i="79"/>
  <c r="M25" i="79"/>
  <c r="N24" i="79"/>
  <c r="M24" i="79"/>
  <c r="N23" i="79"/>
  <c r="M23" i="79"/>
  <c r="N22" i="79"/>
  <c r="M22" i="79"/>
  <c r="N21" i="79"/>
  <c r="M21" i="79"/>
  <c r="N20" i="79"/>
  <c r="M20" i="79"/>
  <c r="N19" i="79"/>
  <c r="M19" i="79"/>
  <c r="N18" i="79"/>
  <c r="M18" i="79"/>
  <c r="N16" i="79"/>
  <c r="M16" i="79"/>
  <c r="M15" i="79"/>
  <c r="N14" i="79"/>
  <c r="M14" i="79"/>
  <c r="N13" i="79"/>
  <c r="M13" i="79"/>
  <c r="N12" i="79"/>
  <c r="M12" i="79"/>
  <c r="N11" i="79"/>
  <c r="M11" i="79"/>
  <c r="N10" i="79"/>
  <c r="M10" i="79"/>
  <c r="N9" i="79"/>
  <c r="M9" i="79"/>
  <c r="N8" i="79"/>
  <c r="N6" i="79"/>
  <c r="M6" i="79"/>
  <c r="N17" i="78"/>
  <c r="M17" i="78"/>
  <c r="N16" i="78"/>
  <c r="M16" i="78"/>
  <c r="N15" i="78"/>
  <c r="M15" i="78"/>
  <c r="N14" i="78"/>
  <c r="M14" i="78"/>
  <c r="N12" i="78"/>
  <c r="M12" i="78"/>
  <c r="N11" i="78"/>
  <c r="N10" i="78"/>
  <c r="M10" i="78"/>
  <c r="N9" i="78"/>
  <c r="M6" i="78"/>
  <c r="N6" i="78"/>
  <c r="M7" i="78"/>
  <c r="P8" i="21"/>
  <c r="P8" i="78" s="1"/>
  <c r="N8" i="78"/>
  <c r="M8" i="78"/>
  <c r="Y76" i="56"/>
  <c r="Y73" i="56"/>
  <c r="Y72" i="56"/>
  <c r="Y71" i="56"/>
  <c r="Y70" i="56"/>
  <c r="Y69" i="56"/>
  <c r="Y68" i="56"/>
  <c r="Y67" i="56"/>
  <c r="Y66" i="56"/>
  <c r="Y65" i="56"/>
  <c r="Y64" i="56"/>
  <c r="Y63" i="56"/>
  <c r="Y62" i="56"/>
  <c r="Y61" i="56"/>
  <c r="Y60" i="56"/>
  <c r="Y59" i="56"/>
  <c r="Y58" i="56"/>
  <c r="Y57" i="56"/>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10" i="56"/>
  <c r="Y9" i="56"/>
  <c r="Y8" i="56"/>
  <c r="Y7" i="56"/>
  <c r="Y6" i="56"/>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Y12" i="54"/>
  <c r="Y11" i="54"/>
  <c r="Y10" i="54"/>
  <c r="Y9" i="54"/>
  <c r="Y8" i="54"/>
  <c r="Y7" i="54"/>
  <c r="Y6" i="54"/>
  <c r="Y55" i="53"/>
  <c r="Y54" i="53"/>
  <c r="Y53" i="53"/>
  <c r="Y52" i="53"/>
  <c r="Y51" i="53"/>
  <c r="Y50" i="53"/>
  <c r="Y49" i="53"/>
  <c r="Y48" i="53"/>
  <c r="Y47" i="53"/>
  <c r="Y46" i="53"/>
  <c r="Y45" i="53"/>
  <c r="Y44" i="53"/>
  <c r="Y43" i="53"/>
  <c r="Y42" i="53"/>
  <c r="Y41" i="53"/>
  <c r="Y40" i="53"/>
  <c r="Y39" i="53"/>
  <c r="Y38" i="53"/>
  <c r="Y37" i="53"/>
  <c r="Y36" i="53"/>
  <c r="Y35" i="53"/>
  <c r="Y34" i="53"/>
  <c r="Y33" i="53"/>
  <c r="Y32" i="53"/>
  <c r="Y31" i="53"/>
  <c r="Y30" i="53"/>
  <c r="Y29" i="53"/>
  <c r="Y28" i="53"/>
  <c r="Y27" i="53"/>
  <c r="Y26" i="53"/>
  <c r="Y25" i="53"/>
  <c r="Y24" i="53"/>
  <c r="Y23" i="53"/>
  <c r="Y22" i="53"/>
  <c r="Y21" i="53"/>
  <c r="Y20" i="53"/>
  <c r="Y19" i="53"/>
  <c r="Y18" i="53"/>
  <c r="Y17" i="53"/>
  <c r="Y16" i="53"/>
  <c r="Y15" i="53"/>
  <c r="Y14" i="53"/>
  <c r="Y13" i="53"/>
  <c r="Y12" i="53"/>
  <c r="Y11" i="53"/>
  <c r="Y10" i="53"/>
  <c r="Y9" i="53"/>
  <c r="Y8" i="53"/>
  <c r="Y7" i="53"/>
  <c r="Y6" i="53"/>
  <c r="Y66" i="52"/>
  <c r="Y65" i="52"/>
  <c r="Y64" i="52"/>
  <c r="Y63" i="52"/>
  <c r="Y62" i="52"/>
  <c r="Y61" i="52"/>
  <c r="Y60" i="52"/>
  <c r="Y59" i="52"/>
  <c r="Y58" i="52"/>
  <c r="Y57" i="52"/>
  <c r="Y56" i="52"/>
  <c r="Y55" i="52"/>
  <c r="Y54" i="52"/>
  <c r="Y53" i="52"/>
  <c r="Y52" i="52"/>
  <c r="Y51" i="52"/>
  <c r="Y50" i="52"/>
  <c r="Y49" i="52"/>
  <c r="Y48" i="52"/>
  <c r="Y47" i="52"/>
  <c r="Y45" i="52"/>
  <c r="Y44" i="52"/>
  <c r="Y42" i="52"/>
  <c r="Y41" i="52"/>
  <c r="Y40" i="52"/>
  <c r="Y39" i="52"/>
  <c r="Y38" i="52"/>
  <c r="Y37" i="52"/>
  <c r="Y36" i="52"/>
  <c r="Y35" i="52"/>
  <c r="Y34" i="52"/>
  <c r="Y33" i="52"/>
  <c r="Y32" i="52"/>
  <c r="M8" i="86" l="1"/>
  <c r="M18" i="52"/>
  <c r="N8" i="86"/>
  <c r="N18" i="52"/>
  <c r="M41" i="95"/>
  <c r="M38" i="95"/>
  <c r="N38" i="95"/>
  <c r="M139" i="86"/>
  <c r="N58" i="93"/>
  <c r="M46" i="94"/>
  <c r="N101" i="94"/>
  <c r="N112" i="94"/>
  <c r="N6" i="95"/>
  <c r="M34" i="95"/>
  <c r="M43" i="95"/>
  <c r="M57" i="95"/>
  <c r="M59" i="95"/>
  <c r="M71" i="95"/>
  <c r="M18" i="98"/>
  <c r="M101" i="95"/>
  <c r="M103" i="95"/>
  <c r="M105" i="95"/>
  <c r="M114" i="95"/>
  <c r="M124" i="95"/>
  <c r="M125" i="95"/>
  <c r="M43" i="52"/>
  <c r="M127" i="95"/>
  <c r="M131" i="95"/>
  <c r="M133" i="95"/>
  <c r="M141" i="95"/>
  <c r="M143" i="95"/>
  <c r="M147" i="95"/>
  <c r="M166" i="95"/>
  <c r="M187" i="95"/>
  <c r="M199" i="95"/>
  <c r="M205" i="95"/>
  <c r="M207" i="95"/>
  <c r="M213" i="95"/>
  <c r="M224" i="95"/>
  <c r="M226" i="95"/>
  <c r="M11" i="97"/>
  <c r="M17" i="97"/>
  <c r="M13" i="98"/>
  <c r="N37" i="98"/>
  <c r="N39" i="98"/>
  <c r="N47" i="98"/>
  <c r="N49" i="98"/>
  <c r="N51" i="98"/>
  <c r="N53" i="98"/>
  <c r="M57" i="98"/>
  <c r="N60" i="98"/>
  <c r="N62" i="98"/>
  <c r="M69" i="98"/>
  <c r="M71" i="98"/>
  <c r="M82" i="98"/>
  <c r="M89" i="98"/>
  <c r="M91" i="98"/>
  <c r="M95" i="98"/>
  <c r="M97" i="98"/>
  <c r="M98" i="98"/>
  <c r="M100" i="98"/>
  <c r="M102" i="98"/>
  <c r="M108" i="98"/>
  <c r="M10" i="99"/>
  <c r="M12" i="99"/>
  <c r="M20" i="99"/>
  <c r="M22" i="99"/>
  <c r="M98" i="94"/>
  <c r="M49" i="63"/>
  <c r="M24" i="99"/>
  <c r="M10" i="100"/>
  <c r="M12" i="100"/>
  <c r="M16" i="100"/>
  <c r="M18" i="100"/>
  <c r="M20" i="100"/>
  <c r="M22" i="100"/>
  <c r="M25" i="100"/>
  <c r="M29" i="100"/>
  <c r="M31" i="100"/>
  <c r="M47" i="100"/>
  <c r="M57" i="100"/>
  <c r="M59" i="100"/>
  <c r="M65" i="100"/>
  <c r="M69" i="100"/>
  <c r="M75" i="100"/>
  <c r="M77" i="100"/>
  <c r="M81" i="100"/>
  <c r="M83" i="100"/>
  <c r="M85" i="100"/>
  <c r="M89" i="100"/>
  <c r="M91" i="100"/>
  <c r="M95" i="100"/>
  <c r="M101" i="100"/>
  <c r="M107" i="100"/>
  <c r="M109" i="100"/>
  <c r="M111" i="100"/>
  <c r="M113" i="100"/>
  <c r="M115" i="100"/>
  <c r="M117" i="100"/>
  <c r="M121" i="100"/>
  <c r="M125" i="100"/>
  <c r="M127" i="100"/>
  <c r="M129" i="100"/>
  <c r="M131" i="100"/>
  <c r="M135" i="100"/>
  <c r="M137" i="100"/>
  <c r="M139" i="100"/>
  <c r="M141" i="100"/>
  <c r="M143" i="100"/>
  <c r="M145" i="100"/>
  <c r="M151" i="100"/>
  <c r="M155" i="100"/>
  <c r="M157" i="100"/>
  <c r="M13" i="78"/>
  <c r="M161" i="100"/>
  <c r="M163" i="100"/>
  <c r="M165" i="100"/>
  <c r="M167" i="100"/>
  <c r="M177" i="100"/>
  <c r="M179" i="100"/>
  <c r="M9" i="101"/>
  <c r="M11" i="101"/>
  <c r="M15" i="101"/>
  <c r="M17" i="101"/>
  <c r="M19" i="101"/>
  <c r="M21" i="101"/>
  <c r="M23" i="101"/>
  <c r="M27" i="101"/>
  <c r="M29" i="101"/>
  <c r="M31" i="101"/>
  <c r="M35" i="101"/>
  <c r="M41" i="101"/>
  <c r="M45" i="101"/>
  <c r="M47" i="101"/>
  <c r="M49" i="101"/>
  <c r="M51" i="101"/>
  <c r="M55" i="101"/>
  <c r="M57" i="101"/>
  <c r="M59" i="101"/>
  <c r="M61" i="101"/>
  <c r="M65" i="101"/>
  <c r="M71" i="101"/>
  <c r="M81" i="101"/>
  <c r="M87" i="101"/>
  <c r="M89" i="101"/>
  <c r="M91" i="101"/>
  <c r="M93" i="101"/>
  <c r="M97" i="101"/>
  <c r="M101" i="101"/>
  <c r="M105" i="101"/>
  <c r="M109" i="101"/>
  <c r="M111" i="101"/>
  <c r="M113" i="101"/>
  <c r="M115" i="101"/>
  <c r="M117" i="101"/>
  <c r="M121" i="101"/>
  <c r="M123" i="101"/>
  <c r="M127" i="101"/>
  <c r="M131" i="101"/>
  <c r="M139" i="101"/>
  <c r="M141" i="101"/>
  <c r="M143" i="101"/>
  <c r="M145" i="101"/>
  <c r="M147" i="101"/>
  <c r="M149" i="101"/>
  <c r="M151" i="101"/>
  <c r="M153" i="101"/>
  <c r="M155" i="101"/>
  <c r="M157" i="101"/>
  <c r="M169" i="101"/>
  <c r="M173" i="101"/>
  <c r="M181" i="101"/>
  <c r="N109" i="86"/>
  <c r="M8" i="88"/>
  <c r="N8" i="91"/>
  <c r="M52" i="94"/>
  <c r="N7" i="79"/>
  <c r="N25" i="72"/>
  <c r="N85" i="86"/>
  <c r="N15" i="79"/>
  <c r="N17" i="79"/>
  <c r="N86" i="74"/>
  <c r="N127" i="102"/>
  <c r="N25" i="79"/>
  <c r="N12" i="81"/>
  <c r="N16" i="81"/>
  <c r="N35" i="95"/>
  <c r="N22" i="81"/>
  <c r="N26" i="81"/>
  <c r="N32" i="81"/>
  <c r="N34" i="81"/>
  <c r="N36" i="81"/>
  <c r="N46" i="81"/>
  <c r="N48" i="81"/>
  <c r="N50" i="81"/>
  <c r="N65" i="81"/>
  <c r="N7" i="82"/>
  <c r="M23" i="82"/>
  <c r="M57" i="81"/>
  <c r="M41" i="82"/>
  <c r="M59" i="82"/>
  <c r="M31" i="75"/>
  <c r="M61" i="82"/>
  <c r="M65" i="82"/>
  <c r="M69" i="82"/>
  <c r="M36" i="59"/>
  <c r="M19" i="98"/>
  <c r="M8" i="83"/>
  <c r="M18" i="83"/>
  <c r="M36" i="83"/>
  <c r="M38" i="83"/>
  <c r="M40" i="83"/>
  <c r="M46" i="83"/>
  <c r="M54" i="83"/>
  <c r="M7" i="84"/>
  <c r="M11" i="84"/>
  <c r="M13" i="84"/>
  <c r="M110" i="98"/>
  <c r="M47" i="74"/>
  <c r="M19" i="84"/>
  <c r="M39" i="84"/>
  <c r="M11" i="85"/>
  <c r="M99" i="94"/>
  <c r="M34" i="66"/>
  <c r="M15" i="85"/>
  <c r="M12" i="86"/>
  <c r="M14" i="86"/>
  <c r="M25" i="86"/>
  <c r="M31" i="86"/>
  <c r="M33" i="86"/>
  <c r="M21" i="77"/>
  <c r="M22" i="98"/>
  <c r="M35" i="86"/>
  <c r="M47" i="86"/>
  <c r="M55" i="86"/>
  <c r="N60" i="86"/>
  <c r="N62" i="86"/>
  <c r="M70" i="86"/>
  <c r="M74" i="86"/>
  <c r="M76" i="86"/>
  <c r="M78" i="86"/>
  <c r="M98" i="86"/>
  <c r="M100" i="86"/>
  <c r="M102" i="86"/>
  <c r="M104" i="86"/>
  <c r="M108" i="86"/>
  <c r="M90" i="74"/>
  <c r="M133" i="102"/>
  <c r="M112" i="86"/>
  <c r="M122" i="86"/>
  <c r="M124" i="86"/>
  <c r="M126" i="86"/>
  <c r="M130" i="86"/>
  <c r="N139" i="86"/>
  <c r="N143" i="86"/>
  <c r="N145" i="86"/>
  <c r="N12" i="87"/>
  <c r="N14" i="87"/>
  <c r="N6" i="88"/>
  <c r="N8" i="88"/>
  <c r="M10" i="88"/>
  <c r="M14" i="88"/>
  <c r="M21" i="88"/>
  <c r="M28" i="88"/>
  <c r="P30" i="88"/>
  <c r="M32" i="88"/>
  <c r="N37" i="88"/>
  <c r="N18" i="91"/>
  <c r="N17" i="92"/>
  <c r="N23" i="92"/>
  <c r="N25" i="92"/>
  <c r="N33" i="92"/>
  <c r="M35" i="92"/>
  <c r="M37" i="92"/>
  <c r="M47" i="92"/>
  <c r="M49" i="92"/>
  <c r="M51" i="92"/>
  <c r="M55" i="92"/>
  <c r="M8" i="93"/>
  <c r="M11" i="93"/>
  <c r="M17" i="93"/>
  <c r="M19" i="93"/>
  <c r="M25" i="93"/>
  <c r="M29" i="93"/>
  <c r="M31" i="93"/>
  <c r="M35" i="93"/>
  <c r="M37" i="93"/>
  <c r="M39" i="93"/>
  <c r="M41" i="93"/>
  <c r="M45" i="93"/>
  <c r="M47" i="93"/>
  <c r="M51" i="93"/>
  <c r="M134" i="102"/>
  <c r="M53" i="93"/>
  <c r="M55" i="93"/>
  <c r="M57" i="93"/>
  <c r="M59" i="93"/>
  <c r="M61" i="93"/>
  <c r="M63" i="93"/>
  <c r="M65" i="93"/>
  <c r="M68" i="93"/>
  <c r="N32" i="94"/>
  <c r="N34" i="94"/>
  <c r="N36" i="94"/>
  <c r="N44" i="94"/>
  <c r="N46" i="94"/>
  <c r="N48" i="94"/>
  <c r="N50" i="94"/>
  <c r="N52" i="94"/>
  <c r="N56" i="94"/>
  <c r="N58" i="94"/>
  <c r="N62" i="94"/>
  <c r="N64" i="94"/>
  <c r="N74" i="94"/>
  <c r="N76" i="94"/>
  <c r="N78" i="94"/>
  <c r="N88" i="94"/>
  <c r="M109" i="94"/>
  <c r="M113" i="94"/>
  <c r="M115" i="94"/>
  <c r="N32" i="95"/>
  <c r="N34" i="95"/>
  <c r="N37" i="95"/>
  <c r="N39" i="95"/>
  <c r="N41" i="95"/>
  <c r="N43" i="95"/>
  <c r="N47" i="95"/>
  <c r="N53" i="95"/>
  <c r="M17" i="79"/>
  <c r="M86" i="74"/>
  <c r="M127" i="102"/>
  <c r="N73" i="86"/>
  <c r="N89" i="74"/>
  <c r="N130" i="102"/>
  <c r="N129" i="86"/>
  <c r="N217" i="101"/>
  <c r="N73" i="67"/>
  <c r="N32" i="93"/>
  <c r="N7" i="78"/>
  <c r="M9" i="78"/>
  <c r="M11" i="78"/>
  <c r="M8" i="79"/>
  <c r="M26" i="79"/>
  <c r="M21" i="81"/>
  <c r="M25" i="81"/>
  <c r="M27" i="81"/>
  <c r="M49" i="81"/>
  <c r="M53" i="81"/>
  <c r="M55" i="81"/>
  <c r="M58" i="81"/>
  <c r="N21" i="82"/>
  <c r="N23" i="82"/>
  <c r="N57" i="81"/>
  <c r="N39" i="82"/>
  <c r="N59" i="82"/>
  <c r="N31" i="75"/>
  <c r="N69" i="82"/>
  <c r="N36" i="59"/>
  <c r="N19" i="98"/>
  <c r="N6" i="83"/>
  <c r="N8" i="83"/>
  <c r="N14" i="83"/>
  <c r="N18" i="83"/>
  <c r="N20" i="83"/>
  <c r="N38" i="83"/>
  <c r="N40" i="83"/>
  <c r="N46" i="83"/>
  <c r="N11" i="84"/>
  <c r="N13" i="84"/>
  <c r="N110" i="98"/>
  <c r="N47" i="74"/>
  <c r="N19" i="84"/>
  <c r="N27" i="84"/>
  <c r="N39" i="84"/>
  <c r="N9" i="85"/>
  <c r="N11" i="85"/>
  <c r="N34" i="66"/>
  <c r="N99" i="94"/>
  <c r="N13" i="85"/>
  <c r="N6" i="86"/>
  <c r="N23" i="86"/>
  <c r="N33" i="86"/>
  <c r="N21" i="77"/>
  <c r="N22" i="98"/>
  <c r="N47" i="86"/>
  <c r="N51" i="86"/>
  <c r="M57" i="86"/>
  <c r="M61" i="86"/>
  <c r="M63" i="86"/>
  <c r="M65" i="86"/>
  <c r="M67" i="86"/>
  <c r="M69" i="86"/>
  <c r="N98" i="86"/>
  <c r="N100" i="86"/>
  <c r="N102" i="86"/>
  <c r="N104" i="86"/>
  <c r="N108" i="86"/>
  <c r="N90" i="74"/>
  <c r="N133" i="102"/>
  <c r="N112" i="86"/>
  <c r="N124" i="86"/>
  <c r="N126" i="86"/>
  <c r="N130" i="86"/>
  <c r="M136" i="86"/>
  <c r="M138" i="86"/>
  <c r="M140" i="86"/>
  <c r="M142" i="86"/>
  <c r="M144" i="86"/>
  <c r="M9" i="87"/>
  <c r="M13" i="87"/>
  <c r="M15" i="87"/>
  <c r="M7" i="88"/>
  <c r="N10" i="88"/>
  <c r="N14" i="88"/>
  <c r="N21" i="88"/>
  <c r="M23" i="88"/>
  <c r="M36" i="88"/>
  <c r="M16" i="91"/>
  <c r="M10" i="92"/>
  <c r="M12" i="92"/>
  <c r="M16" i="92"/>
  <c r="M20" i="92"/>
  <c r="M28" i="92"/>
  <c r="N47" i="92"/>
  <c r="N49" i="92"/>
  <c r="N51" i="92"/>
  <c r="N55" i="92"/>
  <c r="M10" i="93"/>
  <c r="N17" i="93"/>
  <c r="N21" i="93"/>
  <c r="N23" i="93"/>
  <c r="N25" i="93"/>
  <c r="N29" i="93"/>
  <c r="N35" i="93"/>
  <c r="N37" i="93"/>
  <c r="N39" i="93"/>
  <c r="N45" i="93"/>
  <c r="N47" i="93"/>
  <c r="N51" i="93"/>
  <c r="N134" i="102"/>
  <c r="N55" i="93"/>
  <c r="N57" i="93"/>
  <c r="N59" i="93"/>
  <c r="N68" i="93"/>
  <c r="M7" i="94"/>
  <c r="M9" i="94"/>
  <c r="M13" i="94"/>
  <c r="M23" i="94"/>
  <c r="M27" i="94"/>
  <c r="M31" i="94"/>
  <c r="M33" i="94"/>
  <c r="M35" i="94"/>
  <c r="M37" i="94"/>
  <c r="M43" i="94"/>
  <c r="M45" i="94"/>
  <c r="M47" i="94"/>
  <c r="M49" i="94"/>
  <c r="M51" i="94"/>
  <c r="M53" i="94"/>
  <c r="M55" i="94"/>
  <c r="M57" i="94"/>
  <c r="M61" i="94"/>
  <c r="M63" i="94"/>
  <c r="M65" i="94"/>
  <c r="M67" i="94"/>
  <c r="M71" i="94"/>
  <c r="M77" i="94"/>
  <c r="M79" i="94"/>
  <c r="M81" i="94"/>
  <c r="M87" i="94"/>
  <c r="M91" i="94"/>
  <c r="M95" i="94"/>
  <c r="M97" i="94"/>
  <c r="N109" i="94"/>
  <c r="N113" i="94"/>
  <c r="N115" i="94"/>
  <c r="N9" i="95"/>
  <c r="N13" i="95"/>
  <c r="N15" i="95"/>
  <c r="N17" i="95"/>
  <c r="M25" i="95"/>
  <c r="M29" i="95"/>
  <c r="M33" i="95"/>
  <c r="M36" i="95"/>
  <c r="M7" i="79"/>
  <c r="M25" i="72"/>
  <c r="M85" i="86"/>
  <c r="M16" i="81"/>
  <c r="M35" i="95"/>
  <c r="M48" i="81"/>
  <c r="N54" i="82"/>
  <c r="N35" i="68"/>
  <c r="N58" i="82"/>
  <c r="N47" i="69"/>
  <c r="N66" i="82"/>
  <c r="N32" i="73"/>
  <c r="N82" i="86"/>
  <c r="N111" i="86"/>
  <c r="N76" i="102"/>
  <c r="N67" i="52"/>
  <c r="M14" i="87"/>
  <c r="N13" i="88"/>
  <c r="N26" i="79"/>
  <c r="N6" i="80"/>
  <c r="N8" i="80"/>
  <c r="N11" i="81"/>
  <c r="N58" i="81"/>
  <c r="N60" i="81"/>
  <c r="M54" i="82"/>
  <c r="M35" i="68"/>
  <c r="M58" i="82"/>
  <c r="M47" i="69"/>
  <c r="M64" i="82"/>
  <c r="M66" i="82"/>
  <c r="M32" i="73"/>
  <c r="M43" i="83"/>
  <c r="M51" i="83"/>
  <c r="M53" i="83"/>
  <c r="M8" i="84"/>
  <c r="M14" i="84"/>
  <c r="M18" i="84"/>
  <c r="M20" i="84"/>
  <c r="M36" i="84"/>
  <c r="M16" i="85"/>
  <c r="M11" i="86"/>
  <c r="M13" i="86"/>
  <c r="M36" i="86"/>
  <c r="M42" i="86"/>
  <c r="M50" i="86"/>
  <c r="M52" i="86"/>
  <c r="M54" i="86"/>
  <c r="N61" i="86"/>
  <c r="N63" i="86"/>
  <c r="M73" i="86"/>
  <c r="M89" i="74"/>
  <c r="M130" i="102"/>
  <c r="M75" i="86"/>
  <c r="M77" i="86"/>
  <c r="M79" i="86"/>
  <c r="M82" i="86"/>
  <c r="M84" i="86"/>
  <c r="M87" i="86"/>
  <c r="M97" i="86"/>
  <c r="M99" i="86"/>
  <c r="M101" i="86"/>
  <c r="M103" i="86"/>
  <c r="M105" i="86"/>
  <c r="M109" i="86"/>
  <c r="M111" i="86"/>
  <c r="M76" i="102"/>
  <c r="M67" i="52"/>
  <c r="M129" i="86"/>
  <c r="M73" i="67"/>
  <c r="M217" i="101"/>
  <c r="M135" i="86"/>
  <c r="N138" i="86"/>
  <c r="N144" i="86"/>
  <c r="N7" i="87"/>
  <c r="N9" i="87"/>
  <c r="N11" i="87"/>
  <c r="N13" i="87"/>
  <c r="N15" i="87"/>
  <c r="M13" i="88"/>
  <c r="M17" i="88"/>
  <c r="M19" i="88"/>
  <c r="N23" i="88"/>
  <c r="M8" i="91"/>
  <c r="N16" i="91"/>
  <c r="M19" i="91"/>
  <c r="N12" i="92"/>
  <c r="N16" i="92"/>
  <c r="N20" i="92"/>
  <c r="M36" i="92"/>
  <c r="M40" i="92"/>
  <c r="M42" i="92"/>
  <c r="M46" i="92"/>
  <c r="M48" i="92"/>
  <c r="M50" i="92"/>
  <c r="M53" i="92"/>
  <c r="M57" i="92"/>
  <c r="N10" i="93"/>
  <c r="M13" i="93"/>
  <c r="M16" i="93"/>
  <c r="M18" i="93"/>
  <c r="M20" i="93"/>
  <c r="M30" i="93"/>
  <c r="M32" i="93"/>
  <c r="M38" i="93"/>
  <c r="M40" i="93"/>
  <c r="M44" i="93"/>
  <c r="M50" i="93"/>
  <c r="M54" i="93"/>
  <c r="M58" i="93"/>
  <c r="M64" i="93"/>
  <c r="N9" i="94"/>
  <c r="N23" i="94"/>
  <c r="N27" i="94"/>
  <c r="N31" i="94"/>
  <c r="N33" i="94"/>
  <c r="N35" i="94"/>
  <c r="N37" i="94"/>
  <c r="N45" i="94"/>
  <c r="N47" i="94"/>
  <c r="N49" i="94"/>
  <c r="N51" i="94"/>
  <c r="N55" i="94"/>
  <c r="N57" i="94"/>
  <c r="N61" i="94"/>
  <c r="N65" i="94"/>
  <c r="N71" i="94"/>
  <c r="N75" i="94"/>
  <c r="N77" i="94"/>
  <c r="N79" i="94"/>
  <c r="N91" i="94"/>
  <c r="N95" i="94"/>
  <c r="M101" i="94"/>
  <c r="M104" i="94"/>
  <c r="M106" i="94"/>
  <c r="M108" i="94"/>
  <c r="M110" i="94"/>
  <c r="M112" i="94"/>
  <c r="M114" i="94"/>
  <c r="M6" i="95"/>
  <c r="M8" i="95"/>
  <c r="M16" i="95"/>
  <c r="N57" i="95"/>
  <c r="N59" i="95"/>
  <c r="N69" i="95"/>
  <c r="N71" i="95"/>
  <c r="N18" i="98"/>
  <c r="N73" i="95"/>
  <c r="N79" i="95"/>
  <c r="N99" i="95"/>
  <c r="N101" i="95"/>
  <c r="N103" i="95"/>
  <c r="N105" i="95"/>
  <c r="N107" i="95"/>
  <c r="N114" i="95"/>
  <c r="N118" i="95"/>
  <c r="N124" i="95"/>
  <c r="N125" i="95"/>
  <c r="N43" i="52"/>
  <c r="N127" i="95"/>
  <c r="N129" i="95"/>
  <c r="N131" i="95"/>
  <c r="N133" i="95"/>
  <c r="N137" i="95"/>
  <c r="N139" i="95"/>
  <c r="N141" i="95"/>
  <c r="N143" i="95"/>
  <c r="N145" i="95"/>
  <c r="N147" i="95"/>
  <c r="N160" i="95"/>
  <c r="N166" i="95"/>
  <c r="N168" i="95"/>
  <c r="N170" i="95"/>
  <c r="N172" i="95"/>
  <c r="N181" i="95"/>
  <c r="N183" i="95"/>
  <c r="N187" i="95"/>
  <c r="N199" i="95"/>
  <c r="N203" i="95"/>
  <c r="N205" i="95"/>
  <c r="N207" i="95"/>
  <c r="N209" i="95"/>
  <c r="N211" i="95"/>
  <c r="N213" i="95"/>
  <c r="N215" i="95"/>
  <c r="N224" i="95"/>
  <c r="N226" i="95"/>
  <c r="N7" i="96"/>
  <c r="N7" i="97"/>
  <c r="N9" i="97"/>
  <c r="N11" i="97"/>
  <c r="N13" i="97"/>
  <c r="N15" i="97"/>
  <c r="N17" i="97"/>
  <c r="M7" i="98"/>
  <c r="N8" i="98"/>
  <c r="M12" i="98"/>
  <c r="N13" i="98"/>
  <c r="M20" i="98"/>
  <c r="M25" i="98"/>
  <c r="N26" i="98"/>
  <c r="M31" i="98"/>
  <c r="N34" i="98"/>
  <c r="M38" i="98"/>
  <c r="M42" i="98"/>
  <c r="M44" i="98"/>
  <c r="M46" i="98"/>
  <c r="M48" i="98"/>
  <c r="M50" i="98"/>
  <c r="M52" i="98"/>
  <c r="M54" i="98"/>
  <c r="N57" i="98"/>
  <c r="M59" i="98"/>
  <c r="M61" i="98"/>
  <c r="N64" i="98"/>
  <c r="N67" i="98"/>
  <c r="N69" i="98"/>
  <c r="N71" i="98"/>
  <c r="N74" i="98"/>
  <c r="N82" i="98"/>
  <c r="N87" i="98"/>
  <c r="N89" i="98"/>
  <c r="N91" i="98"/>
  <c r="N93" i="98"/>
  <c r="N95" i="98"/>
  <c r="N97" i="98"/>
  <c r="N98" i="98"/>
  <c r="N100" i="98"/>
  <c r="N102" i="98"/>
  <c r="N108" i="98"/>
  <c r="N8" i="99"/>
  <c r="N10" i="99"/>
  <c r="N12" i="99"/>
  <c r="N20" i="99"/>
  <c r="N22" i="99"/>
  <c r="N49" i="63"/>
  <c r="N98" i="94"/>
  <c r="N24" i="99"/>
  <c r="N6" i="100"/>
  <c r="N8" i="100"/>
  <c r="N10" i="100"/>
  <c r="N12" i="100"/>
  <c r="N16" i="100"/>
  <c r="N18" i="100"/>
  <c r="N20" i="100"/>
  <c r="N22" i="100"/>
  <c r="N25" i="100"/>
  <c r="N27" i="100"/>
  <c r="N29" i="100"/>
  <c r="N31" i="100"/>
  <c r="N33" i="100"/>
  <c r="N41" i="100"/>
  <c r="N43" i="100"/>
  <c r="N45" i="100"/>
  <c r="N47" i="100"/>
  <c r="N51" i="100"/>
  <c r="N53" i="100"/>
  <c r="N55" i="100"/>
  <c r="N57" i="100"/>
  <c r="N59" i="100"/>
  <c r="N65" i="100"/>
  <c r="N69" i="100"/>
  <c r="N71" i="100"/>
  <c r="N75" i="100"/>
  <c r="N77" i="100"/>
  <c r="N79" i="100"/>
  <c r="M40" i="95"/>
  <c r="M42" i="95"/>
  <c r="M44" i="95"/>
  <c r="M46" i="95"/>
  <c r="M48" i="95"/>
  <c r="M50" i="95"/>
  <c r="M52" i="95"/>
  <c r="M62" i="63"/>
  <c r="M54" i="95"/>
  <c r="M63" i="63"/>
  <c r="M56" i="95"/>
  <c r="M58" i="95"/>
  <c r="M60" i="95"/>
  <c r="M64" i="95"/>
  <c r="M66" i="95"/>
  <c r="M68" i="95"/>
  <c r="M74" i="95"/>
  <c r="M76" i="95"/>
  <c r="M78" i="95"/>
  <c r="M80" i="95"/>
  <c r="M82" i="95"/>
  <c r="M64" i="102"/>
  <c r="M46" i="54"/>
  <c r="M84" i="95"/>
  <c r="M86" i="95"/>
  <c r="M88" i="95"/>
  <c r="M90" i="95"/>
  <c r="M92" i="95"/>
  <c r="M94" i="95"/>
  <c r="M98" i="95"/>
  <c r="M102" i="95"/>
  <c r="M104" i="95"/>
  <c r="M106" i="95"/>
  <c r="M115" i="95"/>
  <c r="M126" i="95"/>
  <c r="M135" i="102"/>
  <c r="M100" i="71"/>
  <c r="M128" i="95"/>
  <c r="M130" i="95"/>
  <c r="M132" i="95"/>
  <c r="M134" i="95"/>
  <c r="M136" i="95"/>
  <c r="M138" i="95"/>
  <c r="M140" i="95"/>
  <c r="M142" i="95"/>
  <c r="M146" i="95"/>
  <c r="M148" i="95"/>
  <c r="M150" i="95"/>
  <c r="M154" i="95"/>
  <c r="M155" i="95"/>
  <c r="M157" i="95"/>
  <c r="M159" i="95"/>
  <c r="M163" i="95"/>
  <c r="M165" i="95"/>
  <c r="M167" i="95"/>
  <c r="M169" i="95"/>
  <c r="M171" i="95"/>
  <c r="M173" i="95"/>
  <c r="M175" i="95"/>
  <c r="M177" i="95"/>
  <c r="M6" i="93"/>
  <c r="M179" i="95"/>
  <c r="M180" i="95"/>
  <c r="M182" i="95"/>
  <c r="M184" i="95"/>
  <c r="M186" i="95"/>
  <c r="M188" i="95"/>
  <c r="M190" i="95"/>
  <c r="M192" i="95"/>
  <c r="M194" i="95"/>
  <c r="M198" i="95"/>
  <c r="M131" i="102"/>
  <c r="M202" i="95"/>
  <c r="M204" i="95"/>
  <c r="M206" i="95"/>
  <c r="M210" i="95"/>
  <c r="M212" i="95"/>
  <c r="M214" i="95"/>
  <c r="M216" i="95"/>
  <c r="M223" i="95"/>
  <c r="M225" i="95"/>
  <c r="M6" i="96"/>
  <c r="M6" i="97"/>
  <c r="M8" i="97"/>
  <c r="M10" i="97"/>
  <c r="M12" i="97"/>
  <c r="M14" i="97"/>
  <c r="M16" i="97"/>
  <c r="M6" i="98"/>
  <c r="N12" i="98"/>
  <c r="M17" i="98"/>
  <c r="N20" i="98"/>
  <c r="M24" i="98"/>
  <c r="M28" i="98"/>
  <c r="N31" i="98"/>
  <c r="M33" i="98"/>
  <c r="N38" i="98"/>
  <c r="N42" i="98"/>
  <c r="N44" i="98"/>
  <c r="N46" i="98"/>
  <c r="N48" i="98"/>
  <c r="N50" i="98"/>
  <c r="N54" i="98"/>
  <c r="M56" i="98"/>
  <c r="N59" i="98"/>
  <c r="N61" i="98"/>
  <c r="M63" i="98"/>
  <c r="M66" i="98"/>
  <c r="M68" i="98"/>
  <c r="M70" i="98"/>
  <c r="M73" i="98"/>
  <c r="M75" i="98"/>
  <c r="M77" i="98"/>
  <c r="M79" i="98"/>
  <c r="M83" i="98"/>
  <c r="M86" i="98"/>
  <c r="M88" i="98"/>
  <c r="M90" i="98"/>
  <c r="M92" i="98"/>
  <c r="M94" i="98"/>
  <c r="M99" i="98"/>
  <c r="M101" i="98"/>
  <c r="M103" i="98"/>
  <c r="M105" i="98"/>
  <c r="M107" i="98"/>
  <c r="M109" i="98"/>
  <c r="M75" i="55"/>
  <c r="M7" i="99"/>
  <c r="M9" i="99"/>
  <c r="M13" i="99"/>
  <c r="M17" i="99"/>
  <c r="M21" i="99"/>
  <c r="M23" i="99"/>
  <c r="M27" i="99"/>
  <c r="M7" i="100"/>
  <c r="M9" i="100"/>
  <c r="M11" i="100"/>
  <c r="M15" i="100"/>
  <c r="M17" i="100"/>
  <c r="M19" i="100"/>
  <c r="M21" i="100"/>
  <c r="M23" i="100"/>
  <c r="M24" i="100"/>
  <c r="M26" i="100"/>
  <c r="M28" i="100"/>
  <c r="M30" i="100"/>
  <c r="M32" i="100"/>
  <c r="M34" i="100"/>
  <c r="M36" i="100"/>
  <c r="M38" i="100"/>
  <c r="M40" i="100"/>
  <c r="M42" i="100"/>
  <c r="M46" i="100"/>
  <c r="M48" i="100"/>
  <c r="M52" i="100"/>
  <c r="M54" i="100"/>
  <c r="M56" i="100"/>
  <c r="M58" i="100"/>
  <c r="M62" i="100"/>
  <c r="M64" i="100"/>
  <c r="M66" i="100"/>
  <c r="M70" i="100"/>
  <c r="M72" i="100"/>
  <c r="M74" i="100"/>
  <c r="M78" i="100"/>
  <c r="M80" i="100"/>
  <c r="M82" i="100"/>
  <c r="M88" i="100"/>
  <c r="M90" i="100"/>
  <c r="M92" i="100"/>
  <c r="M94" i="100"/>
  <c r="M96" i="100"/>
  <c r="M98" i="100"/>
  <c r="M6" i="67"/>
  <c r="M18" i="78"/>
  <c r="N33" i="95"/>
  <c r="N36" i="95"/>
  <c r="N40" i="95"/>
  <c r="N42" i="95"/>
  <c r="N44" i="95"/>
  <c r="N46" i="95"/>
  <c r="N48" i="95"/>
  <c r="N52" i="95"/>
  <c r="N62" i="63"/>
  <c r="N54" i="95"/>
  <c r="N63" i="63"/>
  <c r="N56" i="95"/>
  <c r="N60" i="95"/>
  <c r="N82" i="95"/>
  <c r="N46" i="54"/>
  <c r="N64" i="102"/>
  <c r="N84" i="95"/>
  <c r="N86" i="95"/>
  <c r="N92" i="95"/>
  <c r="N98" i="95"/>
  <c r="N102" i="95"/>
  <c r="N104" i="95"/>
  <c r="N106" i="95"/>
  <c r="N115" i="95"/>
  <c r="N126" i="95"/>
  <c r="N100" i="71"/>
  <c r="N135" i="102"/>
  <c r="N128" i="95"/>
  <c r="N130" i="95"/>
  <c r="N132" i="95"/>
  <c r="N134" i="95"/>
  <c r="N136" i="95"/>
  <c r="N138" i="95"/>
  <c r="N140" i="95"/>
  <c r="N142" i="95"/>
  <c r="N144" i="95"/>
  <c r="N146" i="95"/>
  <c r="N148" i="95"/>
  <c r="N154" i="95"/>
  <c r="N163" i="95"/>
  <c r="N167" i="95"/>
  <c r="N171" i="95"/>
  <c r="N173" i="95"/>
  <c r="N175" i="95"/>
  <c r="N177" i="95"/>
  <c r="N6" i="93"/>
  <c r="N180" i="95"/>
  <c r="N182" i="95"/>
  <c r="N184" i="95"/>
  <c r="N186" i="95"/>
  <c r="N188" i="95"/>
  <c r="N198" i="95"/>
  <c r="N131" i="102"/>
  <c r="N204" i="95"/>
  <c r="N206" i="95"/>
  <c r="N210" i="95"/>
  <c r="N212" i="95"/>
  <c r="N223" i="95"/>
  <c r="N225" i="95"/>
  <c r="N6" i="96"/>
  <c r="N6" i="97"/>
  <c r="N8" i="97"/>
  <c r="N10" i="97"/>
  <c r="N12" i="97"/>
  <c r="N14" i="97"/>
  <c r="N16" i="97"/>
  <c r="N6" i="98"/>
  <c r="M11" i="98"/>
  <c r="M16" i="98"/>
  <c r="N17" i="98"/>
  <c r="M27" i="98"/>
  <c r="N28" i="98"/>
  <c r="M30" i="98"/>
  <c r="M32" i="98"/>
  <c r="N33" i="98"/>
  <c r="M37" i="98"/>
  <c r="M39" i="98"/>
  <c r="M43" i="98"/>
  <c r="M45" i="98"/>
  <c r="M47" i="98"/>
  <c r="M49" i="98"/>
  <c r="M51" i="98"/>
  <c r="M53" i="98"/>
  <c r="M55" i="98"/>
  <c r="N56" i="98"/>
  <c r="M58" i="98"/>
  <c r="M60" i="98"/>
  <c r="M62" i="98"/>
  <c r="N63" i="98"/>
  <c r="N68" i="98"/>
  <c r="N70" i="98"/>
  <c r="N73" i="98"/>
  <c r="N75" i="98"/>
  <c r="N77" i="98"/>
  <c r="N79" i="98"/>
  <c r="N83" i="98"/>
  <c r="N86" i="98"/>
  <c r="N88" i="98"/>
  <c r="N90" i="98"/>
  <c r="N92" i="98"/>
  <c r="N94" i="98"/>
  <c r="N101" i="98"/>
  <c r="N103" i="98"/>
  <c r="N105" i="98"/>
  <c r="N107" i="98"/>
  <c r="N109" i="98"/>
  <c r="N75" i="55"/>
  <c r="N9" i="99"/>
  <c r="N17" i="99"/>
  <c r="N21" i="99"/>
  <c r="N23" i="99"/>
  <c r="N27" i="99"/>
  <c r="N7" i="100"/>
  <c r="N9" i="100"/>
  <c r="N11" i="100"/>
  <c r="N15" i="100"/>
  <c r="N17" i="100"/>
  <c r="N19" i="100"/>
  <c r="N21" i="100"/>
  <c r="N23" i="100"/>
  <c r="N24" i="100"/>
  <c r="N26" i="100"/>
  <c r="N30" i="100"/>
  <c r="N32" i="100"/>
  <c r="N34" i="100"/>
  <c r="N36" i="100"/>
  <c r="N38" i="100"/>
  <c r="N40" i="100"/>
  <c r="N42" i="100"/>
  <c r="N46" i="100"/>
  <c r="N52" i="100"/>
  <c r="N54" i="100"/>
  <c r="N81" i="100"/>
  <c r="N83" i="100"/>
  <c r="N85" i="100"/>
  <c r="N89" i="100"/>
  <c r="N91" i="100"/>
  <c r="N95" i="100"/>
  <c r="N97" i="100"/>
  <c r="N99" i="100"/>
  <c r="N101" i="100"/>
  <c r="N105" i="100"/>
  <c r="N107" i="100"/>
  <c r="N109" i="100"/>
  <c r="N111" i="100"/>
  <c r="N113" i="100"/>
  <c r="N115" i="100"/>
  <c r="N117" i="100"/>
  <c r="N121" i="100"/>
  <c r="N123" i="100"/>
  <c r="N125" i="100"/>
  <c r="N127" i="100"/>
  <c r="N129" i="100"/>
  <c r="N131" i="100"/>
  <c r="N133" i="100"/>
  <c r="N135" i="100"/>
  <c r="N137" i="100"/>
  <c r="N139" i="100"/>
  <c r="N141" i="100"/>
  <c r="N143" i="100"/>
  <c r="N145" i="100"/>
  <c r="N147" i="100"/>
  <c r="N149" i="100"/>
  <c r="N151" i="100"/>
  <c r="N155" i="100"/>
  <c r="N157" i="100"/>
  <c r="N13" i="78"/>
  <c r="N159" i="100"/>
  <c r="N161" i="100"/>
  <c r="N163" i="100"/>
  <c r="N165" i="100"/>
  <c r="N167" i="100"/>
  <c r="N169" i="100"/>
  <c r="N171" i="100"/>
  <c r="N173" i="100"/>
  <c r="N175" i="100"/>
  <c r="N177" i="100"/>
  <c r="N179" i="100"/>
  <c r="N181" i="100"/>
  <c r="N7" i="101"/>
  <c r="N9" i="101"/>
  <c r="N11" i="101"/>
  <c r="N13" i="101"/>
  <c r="N15" i="101"/>
  <c r="N17" i="101"/>
  <c r="N19" i="101"/>
  <c r="N21" i="101"/>
  <c r="N23" i="101"/>
  <c r="N27" i="101"/>
  <c r="N29" i="101"/>
  <c r="N31" i="101"/>
  <c r="N35" i="101"/>
  <c r="N37" i="101"/>
  <c r="N41" i="101"/>
  <c r="N43" i="101"/>
  <c r="N45" i="101"/>
  <c r="N47" i="101"/>
  <c r="N49" i="101"/>
  <c r="N51" i="101"/>
  <c r="N53" i="101"/>
  <c r="N55" i="101"/>
  <c r="N57" i="101"/>
  <c r="N59" i="101"/>
  <c r="M100" i="100"/>
  <c r="M104" i="100"/>
  <c r="M106" i="100"/>
  <c r="M19" i="78"/>
  <c r="M6" i="64"/>
  <c r="M108" i="100"/>
  <c r="M110" i="100"/>
  <c r="M112" i="100"/>
  <c r="M114" i="100"/>
  <c r="M116" i="100"/>
  <c r="M118" i="100"/>
  <c r="M120" i="100"/>
  <c r="M122" i="100"/>
  <c r="M124" i="100"/>
  <c r="M126" i="100"/>
  <c r="M128" i="100"/>
  <c r="M130" i="100"/>
  <c r="M132" i="100"/>
  <c r="M134" i="100"/>
  <c r="M136" i="100"/>
  <c r="M138" i="100"/>
  <c r="M140" i="100"/>
  <c r="M142" i="100"/>
  <c r="M144" i="100"/>
  <c r="M146" i="100"/>
  <c r="M148" i="100"/>
  <c r="M152" i="100"/>
  <c r="M154" i="100"/>
  <c r="M156" i="100"/>
  <c r="M158" i="100"/>
  <c r="M160" i="100"/>
  <c r="M162" i="100"/>
  <c r="M164" i="100"/>
  <c r="M166" i="100"/>
  <c r="M170" i="100"/>
  <c r="M172" i="100"/>
  <c r="M174" i="100"/>
  <c r="M178" i="100"/>
  <c r="M6" i="101"/>
  <c r="M8" i="101"/>
  <c r="M10" i="101"/>
  <c r="M12" i="101"/>
  <c r="M14" i="101"/>
  <c r="M16" i="101"/>
  <c r="M87" i="74"/>
  <c r="M128" i="102"/>
  <c r="M18" i="101"/>
  <c r="M20" i="101"/>
  <c r="M22" i="101"/>
  <c r="M24" i="101"/>
  <c r="M26" i="101"/>
  <c r="M28" i="101"/>
  <c r="M30" i="101"/>
  <c r="M34" i="101"/>
  <c r="M36" i="101"/>
  <c r="M38" i="101"/>
  <c r="M40" i="101"/>
  <c r="M42" i="101"/>
  <c r="M44" i="101"/>
  <c r="M46" i="101"/>
  <c r="M48" i="101"/>
  <c r="M52" i="101"/>
  <c r="M54" i="101"/>
  <c r="M56" i="101"/>
  <c r="M58" i="101"/>
  <c r="M60" i="101"/>
  <c r="M62" i="101"/>
  <c r="M64" i="101"/>
  <c r="M66" i="101"/>
  <c r="M68" i="101"/>
  <c r="M70" i="101"/>
  <c r="M72" i="101"/>
  <c r="M62" i="71"/>
  <c r="M72" i="98"/>
  <c r="M74" i="101"/>
  <c r="M76" i="101"/>
  <c r="M80" i="101"/>
  <c r="M82" i="101"/>
  <c r="M84" i="101"/>
  <c r="M88" i="101"/>
  <c r="M90" i="101"/>
  <c r="M92" i="101"/>
  <c r="M94" i="101"/>
  <c r="M96" i="101"/>
  <c r="M98" i="101"/>
  <c r="M100" i="101"/>
  <c r="M102" i="101"/>
  <c r="M104" i="101"/>
  <c r="M106" i="101"/>
  <c r="M108" i="101"/>
  <c r="M110" i="101"/>
  <c r="M112" i="101"/>
  <c r="M114" i="101"/>
  <c r="N56" i="100"/>
  <c r="N58" i="100"/>
  <c r="N62" i="100"/>
  <c r="N64" i="100"/>
  <c r="N70" i="100"/>
  <c r="N72" i="100"/>
  <c r="N78" i="100"/>
  <c r="N80" i="100"/>
  <c r="N82" i="100"/>
  <c r="N88" i="100"/>
  <c r="N90" i="100"/>
  <c r="N92" i="100"/>
  <c r="N94" i="100"/>
  <c r="N96" i="100"/>
  <c r="N98" i="100"/>
  <c r="N18" i="78"/>
  <c r="N6" i="67"/>
  <c r="N100" i="100"/>
  <c r="N104" i="100"/>
  <c r="N106" i="100"/>
  <c r="N19" i="78"/>
  <c r="N6" i="64"/>
  <c r="N108" i="100"/>
  <c r="N110" i="100"/>
  <c r="N112" i="100"/>
  <c r="N114" i="100"/>
  <c r="N116" i="100"/>
  <c r="N118" i="100"/>
  <c r="N120" i="100"/>
  <c r="N122" i="100"/>
  <c r="N124" i="100"/>
  <c r="N126" i="100"/>
  <c r="N128" i="100"/>
  <c r="N130" i="100"/>
  <c r="N132" i="100"/>
  <c r="N134" i="100"/>
  <c r="N136" i="100"/>
  <c r="N138" i="100"/>
  <c r="N140" i="100"/>
  <c r="N142" i="100"/>
  <c r="N146" i="100"/>
  <c r="N148" i="100"/>
  <c r="N152" i="100"/>
  <c r="N154" i="100"/>
  <c r="N156" i="100"/>
  <c r="N160" i="100"/>
  <c r="N162" i="100"/>
  <c r="N164" i="100"/>
  <c r="N166" i="100"/>
  <c r="N170" i="100"/>
  <c r="N172" i="100"/>
  <c r="N174" i="100"/>
  <c r="N178" i="100"/>
  <c r="N6" i="101"/>
  <c r="N8" i="101"/>
  <c r="N14" i="101"/>
  <c r="N16" i="101"/>
  <c r="N87" i="74"/>
  <c r="N128" i="102"/>
  <c r="N18" i="101"/>
  <c r="N20" i="101"/>
  <c r="N22" i="101"/>
  <c r="N24" i="101"/>
  <c r="N26" i="101"/>
  <c r="N28" i="101"/>
  <c r="N30" i="101"/>
  <c r="N34" i="101"/>
  <c r="N36" i="101"/>
  <c r="N38" i="101"/>
  <c r="N40" i="101"/>
  <c r="N42" i="101"/>
  <c r="N44" i="101"/>
  <c r="N46" i="101"/>
  <c r="N48" i="101"/>
  <c r="N52" i="101"/>
  <c r="N54" i="101"/>
  <c r="M199" i="101"/>
  <c r="M224" i="101"/>
  <c r="M21" i="102"/>
  <c r="M34" i="102"/>
  <c r="M50" i="102"/>
  <c r="M52" i="102"/>
  <c r="M54" i="102"/>
  <c r="M58" i="102"/>
  <c r="M74" i="102"/>
  <c r="M81" i="102"/>
  <c r="M65" i="102"/>
  <c r="M47" i="54"/>
  <c r="M86" i="102"/>
  <c r="M88" i="102"/>
  <c r="M90" i="102"/>
  <c r="M92" i="102"/>
  <c r="M94" i="102"/>
  <c r="M98" i="102"/>
  <c r="M100" i="102"/>
  <c r="M102" i="102"/>
  <c r="M104" i="102"/>
  <c r="M106" i="102"/>
  <c r="M108" i="102"/>
  <c r="M110" i="102"/>
  <c r="M112" i="102"/>
  <c r="M14" i="102"/>
  <c r="M74" i="56"/>
  <c r="M114" i="102"/>
  <c r="M116" i="102"/>
  <c r="M117" i="102"/>
  <c r="M119" i="102"/>
  <c r="M121" i="102"/>
  <c r="M49" i="54"/>
  <c r="M67" i="102"/>
  <c r="M123" i="102"/>
  <c r="M125" i="102"/>
  <c r="N61" i="101"/>
  <c r="N63" i="101"/>
  <c r="N65" i="101"/>
  <c r="N67" i="101"/>
  <c r="N69" i="101"/>
  <c r="N71" i="101"/>
  <c r="N73" i="101"/>
  <c r="N75" i="101"/>
  <c r="N77" i="101"/>
  <c r="N81" i="101"/>
  <c r="N83" i="101"/>
  <c r="N85" i="101"/>
  <c r="N87" i="101"/>
  <c r="N89" i="101"/>
  <c r="N91" i="101"/>
  <c r="N93" i="101"/>
  <c r="N97" i="101"/>
  <c r="N101" i="101"/>
  <c r="N105" i="101"/>
  <c r="N107" i="101"/>
  <c r="N109" i="101"/>
  <c r="N111" i="101"/>
  <c r="N113" i="101"/>
  <c r="N115" i="101"/>
  <c r="N117" i="101"/>
  <c r="N119" i="101"/>
  <c r="N121" i="101"/>
  <c r="N123" i="101"/>
  <c r="N125" i="101"/>
  <c r="N127" i="101"/>
  <c r="N131" i="101"/>
  <c r="N135" i="101"/>
  <c r="N137" i="101"/>
  <c r="N139" i="101"/>
  <c r="N141" i="101"/>
  <c r="N143" i="101"/>
  <c r="N145" i="101"/>
  <c r="N147" i="101"/>
  <c r="N149" i="101"/>
  <c r="N151" i="101"/>
  <c r="N153" i="101"/>
  <c r="N155" i="101"/>
  <c r="N157" i="101"/>
  <c r="N169" i="101"/>
  <c r="N173" i="101"/>
  <c r="N181" i="101"/>
  <c r="N199" i="101"/>
  <c r="N224" i="101"/>
  <c r="N21" i="102"/>
  <c r="N30" i="102"/>
  <c r="N34" i="102"/>
  <c r="N50" i="102"/>
  <c r="N52" i="102"/>
  <c r="N54" i="102"/>
  <c r="N58" i="102"/>
  <c r="N63" i="102"/>
  <c r="N72" i="102"/>
  <c r="N74" i="102"/>
  <c r="N81" i="102"/>
  <c r="N47" i="54"/>
  <c r="N65" i="102"/>
  <c r="N86" i="102"/>
  <c r="N88" i="102"/>
  <c r="N90" i="102"/>
  <c r="N92" i="102"/>
  <c r="N94" i="102"/>
  <c r="N98" i="102"/>
  <c r="N100" i="102"/>
  <c r="N102" i="102"/>
  <c r="N104" i="102"/>
  <c r="N106" i="102"/>
  <c r="N108" i="102"/>
  <c r="N110" i="102"/>
  <c r="N112" i="102"/>
  <c r="N74" i="56"/>
  <c r="N14" i="102"/>
  <c r="N114" i="102"/>
  <c r="N116" i="102"/>
  <c r="N117" i="102"/>
  <c r="N119" i="102"/>
  <c r="N121" i="102"/>
  <c r="N49" i="54"/>
  <c r="N67" i="102"/>
  <c r="N123" i="102"/>
  <c r="N125" i="102"/>
  <c r="M116" i="101"/>
  <c r="M118" i="101"/>
  <c r="M120" i="101"/>
  <c r="M124" i="101"/>
  <c r="M126" i="101"/>
  <c r="M128" i="101"/>
  <c r="M130" i="101"/>
  <c r="M132" i="101"/>
  <c r="M134" i="101"/>
  <c r="M136" i="101"/>
  <c r="M138" i="101"/>
  <c r="M140" i="101"/>
  <c r="M142" i="101"/>
  <c r="M144" i="101"/>
  <c r="M146" i="101"/>
  <c r="M148" i="101"/>
  <c r="M150" i="101"/>
  <c r="M152" i="101"/>
  <c r="M154" i="101"/>
  <c r="M156" i="101"/>
  <c r="M160" i="101"/>
  <c r="M166" i="101"/>
  <c r="M178" i="101"/>
  <c r="M188" i="101"/>
  <c r="M200" i="101"/>
  <c r="M206" i="101"/>
  <c r="M214" i="101"/>
  <c r="M99" i="71"/>
  <c r="M132" i="102"/>
  <c r="M219" i="101"/>
  <c r="M11" i="102"/>
  <c r="M16" i="102"/>
  <c r="M18" i="102"/>
  <c r="M24" i="102"/>
  <c r="M31" i="102"/>
  <c r="M33" i="102"/>
  <c r="M37" i="102"/>
  <c r="M39" i="102"/>
  <c r="M41" i="102"/>
  <c r="M43" i="102"/>
  <c r="M45" i="102"/>
  <c r="M53" i="102"/>
  <c r="M55" i="102"/>
  <c r="M57" i="102"/>
  <c r="M61" i="102"/>
  <c r="M73" i="102"/>
  <c r="M80" i="102"/>
  <c r="M82" i="102"/>
  <c r="M84" i="102"/>
  <c r="M48" i="54"/>
  <c r="M66" i="102"/>
  <c r="M87" i="102"/>
  <c r="M89" i="102"/>
  <c r="M91" i="102"/>
  <c r="M93" i="102"/>
  <c r="M95" i="102"/>
  <c r="M96" i="102"/>
  <c r="M97" i="102"/>
  <c r="M99" i="102"/>
  <c r="M101" i="102"/>
  <c r="M103" i="102"/>
  <c r="M88" i="74"/>
  <c r="M129" i="102"/>
  <c r="M105" i="102"/>
  <c r="M107" i="102"/>
  <c r="M109" i="102"/>
  <c r="M111" i="102"/>
  <c r="M113" i="102"/>
  <c r="M115" i="102"/>
  <c r="M15" i="102"/>
  <c r="M75" i="56"/>
  <c r="M118" i="102"/>
  <c r="M120" i="102"/>
  <c r="M122" i="102"/>
  <c r="M124" i="102"/>
  <c r="M126" i="102"/>
  <c r="N56" i="101"/>
  <c r="N58" i="101"/>
  <c r="N60" i="101"/>
  <c r="N62" i="101"/>
  <c r="N64" i="101"/>
  <c r="N66" i="101"/>
  <c r="N68" i="101"/>
  <c r="N70" i="101"/>
  <c r="N72" i="101"/>
  <c r="N62" i="71"/>
  <c r="N72" i="98"/>
  <c r="N74" i="101"/>
  <c r="N76" i="101"/>
  <c r="N80" i="101"/>
  <c r="N82" i="101"/>
  <c r="N84" i="101"/>
  <c r="N88" i="101"/>
  <c r="N92" i="101"/>
  <c r="N94" i="101"/>
  <c r="N96" i="101"/>
  <c r="N98" i="101"/>
  <c r="N100" i="101"/>
  <c r="N102" i="101"/>
  <c r="N104" i="101"/>
  <c r="N106" i="101"/>
  <c r="N108" i="101"/>
  <c r="N110" i="101"/>
  <c r="N112" i="101"/>
  <c r="N114" i="101"/>
  <c r="N116" i="101"/>
  <c r="N118" i="101"/>
  <c r="N120" i="101"/>
  <c r="N124" i="101"/>
  <c r="N126" i="101"/>
  <c r="N128" i="101"/>
  <c r="N130" i="101"/>
  <c r="N134" i="101"/>
  <c r="N136" i="101"/>
  <c r="N138" i="101"/>
  <c r="N140" i="101"/>
  <c r="N142" i="101"/>
  <c r="N144" i="101"/>
  <c r="N146" i="101"/>
  <c r="N148" i="101"/>
  <c r="N150" i="101"/>
  <c r="N152" i="101"/>
  <c r="N154" i="101"/>
  <c r="N156" i="101"/>
  <c r="N160" i="101"/>
  <c r="N178" i="101"/>
  <c r="N214" i="101"/>
  <c r="N99" i="71"/>
  <c r="N132" i="102"/>
  <c r="N219" i="101"/>
  <c r="N18" i="102"/>
  <c r="N24" i="102"/>
  <c r="N31" i="102"/>
  <c r="N33" i="102"/>
  <c r="N37" i="102"/>
  <c r="N39" i="102"/>
  <c r="N41" i="102"/>
  <c r="N43" i="102"/>
  <c r="N45" i="102"/>
  <c r="N53" i="102"/>
  <c r="N55" i="102"/>
  <c r="N57" i="102"/>
  <c r="N61" i="102"/>
  <c r="N73" i="102"/>
  <c r="N80" i="102"/>
  <c r="N82" i="102"/>
  <c r="N84" i="102"/>
  <c r="N66" i="102"/>
  <c r="N48" i="54"/>
  <c r="N87" i="102"/>
  <c r="N89" i="102"/>
  <c r="N91" i="102"/>
  <c r="N93" i="102"/>
  <c r="N95" i="102"/>
  <c r="N96" i="102"/>
  <c r="N97" i="102"/>
  <c r="N99" i="102"/>
  <c r="N101" i="102"/>
  <c r="N103" i="102"/>
  <c r="N88" i="74"/>
  <c r="N129" i="102"/>
  <c r="N105" i="102"/>
  <c r="N107" i="102"/>
  <c r="N109" i="102"/>
  <c r="N111" i="102"/>
  <c r="N113" i="102"/>
  <c r="N115" i="102"/>
  <c r="N75" i="56"/>
  <c r="N15" i="102"/>
  <c r="N118" i="102"/>
  <c r="N120" i="102"/>
  <c r="N122" i="102"/>
  <c r="N124" i="102"/>
  <c r="N126" i="102"/>
  <c r="M33" i="77"/>
  <c r="N33" i="77"/>
  <c r="M34" i="77"/>
  <c r="N34" i="77"/>
  <c r="N35" i="59"/>
  <c r="M35" i="59"/>
  <c r="N98" i="71"/>
  <c r="M98" i="71"/>
  <c r="N103" i="94"/>
  <c r="M9" i="74"/>
  <c r="N9" i="74"/>
  <c r="M103" i="94"/>
  <c r="N45" i="92"/>
  <c r="N41" i="55"/>
  <c r="M7" i="55"/>
  <c r="N7" i="55"/>
  <c r="P7" i="55"/>
  <c r="M45" i="92"/>
  <c r="M41" i="55"/>
  <c r="P1505" i="21"/>
  <c r="M10" i="89"/>
  <c r="N6" i="89"/>
  <c r="N8" i="89"/>
  <c r="N10" i="89"/>
  <c r="N12" i="89"/>
  <c r="N14" i="89"/>
  <c r="P1019" i="21"/>
  <c r="P1027" i="21"/>
  <c r="P1509" i="21"/>
  <c r="N9" i="89"/>
  <c r="N13" i="89"/>
  <c r="M8" i="89"/>
  <c r="M14" i="89"/>
  <c r="M7" i="89"/>
  <c r="M9" i="89"/>
  <c r="M11" i="89"/>
  <c r="M13" i="89"/>
  <c r="N7" i="89"/>
  <c r="P1437" i="21"/>
  <c r="P1445" i="21"/>
  <c r="P1468" i="21"/>
  <c r="P1477" i="21"/>
  <c r="P1493" i="21"/>
  <c r="P1499" i="21"/>
  <c r="N11" i="89"/>
  <c r="M6" i="89"/>
  <c r="M12" i="89"/>
  <c r="O706" i="21"/>
  <c r="P706" i="21"/>
  <c r="O1593" i="21"/>
  <c r="P184" i="21"/>
  <c r="O1595" i="21"/>
  <c r="O1579" i="21"/>
  <c r="P1248" i="21"/>
  <c r="P1280" i="21"/>
  <c r="P1304" i="21"/>
  <c r="P1312" i="21"/>
  <c r="P59" i="101" s="1"/>
  <c r="O1346" i="21"/>
  <c r="O1400" i="21"/>
  <c r="O1404" i="21"/>
  <c r="O1408" i="21"/>
  <c r="O1414" i="21"/>
  <c r="O1416" i="21"/>
  <c r="O163" i="101" s="1"/>
  <c r="O1418" i="21"/>
  <c r="O993" i="21"/>
  <c r="O1423" i="21"/>
  <c r="O170" i="101" s="1"/>
  <c r="O1437" i="21"/>
  <c r="O1580" i="21"/>
  <c r="O1588" i="21"/>
  <c r="O1493" i="21"/>
  <c r="O1495" i="21"/>
  <c r="O1505" i="21"/>
  <c r="O1507" i="21"/>
  <c r="O569" i="21"/>
  <c r="O710" i="21"/>
  <c r="O819" i="21"/>
  <c r="O853" i="21"/>
  <c r="O1033" i="21"/>
  <c r="O555" i="21"/>
  <c r="O579" i="21"/>
  <c r="O616" i="21"/>
  <c r="O688" i="21"/>
  <c r="P1185" i="21"/>
  <c r="P1209" i="21"/>
  <c r="P1217" i="21"/>
  <c r="P140" i="100" s="1"/>
  <c r="P1040" i="21"/>
  <c r="P1368" i="21"/>
  <c r="P115" i="101" s="1"/>
  <c r="O137" i="21"/>
  <c r="P1336" i="21"/>
  <c r="P1344" i="21"/>
  <c r="P1376" i="21"/>
  <c r="P1000" i="21"/>
  <c r="P1034" i="21"/>
  <c r="P1042" i="21"/>
  <c r="O323" i="21"/>
  <c r="O445" i="21"/>
  <c r="O112" i="21"/>
  <c r="P1386" i="21"/>
  <c r="P133" i="101" s="1"/>
  <c r="P1390" i="21"/>
  <c r="P1394" i="21"/>
  <c r="P1398" i="21"/>
  <c r="O1455" i="21"/>
  <c r="P1010" i="21"/>
  <c r="P1026" i="21"/>
  <c r="O282" i="21"/>
  <c r="O1088" i="21"/>
  <c r="O1098" i="21"/>
  <c r="O1109" i="21"/>
  <c r="O1125" i="21"/>
  <c r="O1145" i="21"/>
  <c r="O1149" i="21"/>
  <c r="O1195" i="21"/>
  <c r="O1298" i="21"/>
  <c r="P1406" i="21"/>
  <c r="O116" i="21"/>
  <c r="O141" i="21"/>
  <c r="O153" i="21"/>
  <c r="O205" i="21"/>
  <c r="O34" i="83" s="1"/>
  <c r="O217" i="21"/>
  <c r="O221" i="21"/>
  <c r="O494" i="21"/>
  <c r="O767" i="21"/>
  <c r="O801" i="21"/>
  <c r="O1345" i="21"/>
  <c r="O1450" i="21"/>
  <c r="P1423" i="21"/>
  <c r="P170" i="101" s="1"/>
  <c r="O77" i="21"/>
  <c r="O87" i="21"/>
  <c r="O95" i="21"/>
  <c r="P1410" i="21"/>
  <c r="P993" i="21"/>
  <c r="P1017" i="21"/>
  <c r="P1400" i="21"/>
  <c r="O239" i="21"/>
  <c r="O255" i="21"/>
  <c r="O259" i="21"/>
  <c r="O834" i="21"/>
  <c r="O861" i="21"/>
  <c r="O1046" i="21"/>
  <c r="O1194" i="21"/>
  <c r="O117" i="100" s="1"/>
  <c r="O1210" i="21"/>
  <c r="O1289" i="21"/>
  <c r="O1402" i="21"/>
  <c r="P987" i="21"/>
  <c r="O44" i="21"/>
  <c r="O47" i="21"/>
  <c r="P72" i="21"/>
  <c r="P273" i="21"/>
  <c r="P277" i="21"/>
  <c r="P281" i="21"/>
  <c r="O309" i="21"/>
  <c r="O350" i="21"/>
  <c r="O82" i="86" s="1"/>
  <c r="O352" i="21"/>
  <c r="O359" i="21"/>
  <c r="O452" i="21"/>
  <c r="O506" i="21"/>
  <c r="O523" i="21"/>
  <c r="O527" i="21"/>
  <c r="O530" i="21"/>
  <c r="O534" i="21"/>
  <c r="O539" i="21"/>
  <c r="O543" i="21"/>
  <c r="O562" i="21"/>
  <c r="O31" i="93" s="1"/>
  <c r="O596" i="21"/>
  <c r="O612" i="21"/>
  <c r="O17" i="94" s="1"/>
  <c r="O660" i="21"/>
  <c r="O775" i="21"/>
  <c r="O70" i="95" s="1"/>
  <c r="O795" i="21"/>
  <c r="O851" i="21"/>
  <c r="O868" i="21"/>
  <c r="O989" i="21"/>
  <c r="O1006" i="21"/>
  <c r="O1029" i="21"/>
  <c r="O1031" i="21"/>
  <c r="O81" i="98" s="1"/>
  <c r="O1434" i="21"/>
  <c r="O1440" i="21"/>
  <c r="O187" i="101" s="1"/>
  <c r="O1442" i="21"/>
  <c r="P1402" i="21"/>
  <c r="P1515" i="21"/>
  <c r="P1522" i="21"/>
  <c r="O478" i="21"/>
  <c r="O488" i="21"/>
  <c r="O1067" i="21"/>
  <c r="O1384" i="21"/>
  <c r="O1388" i="21"/>
  <c r="O1392" i="21"/>
  <c r="P1408" i="21"/>
  <c r="P866" i="21"/>
  <c r="O48" i="21"/>
  <c r="O157" i="21"/>
  <c r="O181" i="21"/>
  <c r="O201" i="21"/>
  <c r="O264" i="21"/>
  <c r="O300" i="21"/>
  <c r="O327" i="21"/>
  <c r="O449" i="21"/>
  <c r="O499" i="21"/>
  <c r="O516" i="21"/>
  <c r="O541" i="21"/>
  <c r="O545" i="21"/>
  <c r="O592" i="21"/>
  <c r="O60" i="93" s="1"/>
  <c r="O599" i="21"/>
  <c r="O603" i="21"/>
  <c r="O635" i="21"/>
  <c r="O754" i="21"/>
  <c r="O778" i="21"/>
  <c r="O839" i="21"/>
  <c r="O869" i="21"/>
  <c r="O920" i="21"/>
  <c r="O922" i="21"/>
  <c r="O973" i="21"/>
  <c r="O977" i="21"/>
  <c r="O1014" i="21"/>
  <c r="O1017" i="21"/>
  <c r="O1091" i="21"/>
  <c r="O1120" i="21"/>
  <c r="O1136" i="21"/>
  <c r="O1140" i="21"/>
  <c r="O1144" i="21"/>
  <c r="O1182" i="21"/>
  <c r="O105" i="100" s="1"/>
  <c r="O1396" i="21"/>
  <c r="O1412" i="21"/>
  <c r="O1445" i="21"/>
  <c r="O1525" i="21"/>
  <c r="P465" i="21"/>
  <c r="P1041" i="21"/>
  <c r="P1061" i="21"/>
  <c r="P17" i="21"/>
  <c r="P17" i="78" s="1"/>
  <c r="P23" i="21"/>
  <c r="P74" i="21"/>
  <c r="O176" i="21"/>
  <c r="O266" i="21"/>
  <c r="O278" i="21"/>
  <c r="O305" i="21"/>
  <c r="O544" i="21"/>
  <c r="O585" i="21"/>
  <c r="O53" i="93" s="1"/>
  <c r="O702" i="21"/>
  <c r="O107" i="94" s="1"/>
  <c r="P733" i="21"/>
  <c r="O735" i="21"/>
  <c r="O30" i="95" s="1"/>
  <c r="O841" i="21"/>
  <c r="O844" i="21"/>
  <c r="O852" i="21"/>
  <c r="O1050" i="21"/>
  <c r="O1233" i="21"/>
  <c r="O1353" i="21"/>
  <c r="O1456" i="21"/>
  <c r="O1461" i="21"/>
  <c r="O1492" i="21"/>
  <c r="O20" i="102" s="1"/>
  <c r="O1564" i="21"/>
  <c r="P768" i="21"/>
  <c r="P780" i="21"/>
  <c r="P886" i="21"/>
  <c r="O1005" i="21"/>
  <c r="P1015" i="21"/>
  <c r="P1030" i="21"/>
  <c r="P80" i="98" s="1"/>
  <c r="O1075" i="21"/>
  <c r="O1206" i="21"/>
  <c r="O1226" i="21"/>
  <c r="O1297" i="21"/>
  <c r="O1354" i="21"/>
  <c r="O1362" i="21"/>
  <c r="O1377" i="21"/>
  <c r="P1396" i="21"/>
  <c r="P1404" i="21"/>
  <c r="O69" i="21"/>
  <c r="O107" i="21"/>
  <c r="P125" i="21"/>
  <c r="O128" i="21"/>
  <c r="O132" i="21"/>
  <c r="P140" i="21"/>
  <c r="P148" i="21"/>
  <c r="P152" i="21"/>
  <c r="P156" i="21"/>
  <c r="O228" i="21"/>
  <c r="O244" i="21"/>
  <c r="O462" i="21"/>
  <c r="O479" i="21"/>
  <c r="O483" i="21"/>
  <c r="O524" i="21"/>
  <c r="O528" i="21"/>
  <c r="O554" i="21"/>
  <c r="O619" i="21"/>
  <c r="O714" i="21"/>
  <c r="O718" i="21"/>
  <c r="O13" i="95" s="1"/>
  <c r="O722" i="21"/>
  <c r="O17" i="95" s="1"/>
  <c r="O724" i="21"/>
  <c r="O726" i="21"/>
  <c r="O745" i="21"/>
  <c r="O909" i="21"/>
  <c r="O917" i="21"/>
  <c r="O924" i="21"/>
  <c r="O1012" i="21"/>
  <c r="P1018" i="21"/>
  <c r="O1080" i="21"/>
  <c r="O1193" i="21"/>
  <c r="O1272" i="21"/>
  <c r="O1462" i="21"/>
  <c r="O1540" i="21"/>
  <c r="O68" i="102" s="1"/>
  <c r="O1550" i="21"/>
  <c r="O1554" i="21"/>
  <c r="O1573" i="21"/>
  <c r="P1006" i="21"/>
  <c r="P1033" i="21"/>
  <c r="P83" i="98" s="1"/>
  <c r="P39" i="21"/>
  <c r="P56" i="21"/>
  <c r="P58" i="21"/>
  <c r="P64" i="21"/>
  <c r="P20" i="81" s="1"/>
  <c r="O72" i="21"/>
  <c r="P104" i="21"/>
  <c r="P182" i="21"/>
  <c r="P188" i="21"/>
  <c r="P196" i="21"/>
  <c r="P198" i="21"/>
  <c r="P200" i="21"/>
  <c r="P29" i="83" s="1"/>
  <c r="P236" i="21"/>
  <c r="P306" i="21"/>
  <c r="P308" i="21"/>
  <c r="P40" i="86" s="1"/>
  <c r="P312" i="21"/>
  <c r="P319" i="21"/>
  <c r="P321" i="21"/>
  <c r="P326" i="21"/>
  <c r="P341" i="21"/>
  <c r="O341" i="21"/>
  <c r="P520" i="21"/>
  <c r="P41" i="92" s="1"/>
  <c r="P568" i="21"/>
  <c r="P37" i="93" s="1"/>
  <c r="O578" i="21"/>
  <c r="P634" i="21"/>
  <c r="P984" i="21"/>
  <c r="P1340" i="21"/>
  <c r="P98" i="21"/>
  <c r="P138" i="21"/>
  <c r="P154" i="21"/>
  <c r="P453" i="21"/>
  <c r="P32" i="88" s="1"/>
  <c r="P1001" i="21"/>
  <c r="P1016" i="21"/>
  <c r="P7" i="21"/>
  <c r="P7" i="78" s="1"/>
  <c r="P1384" i="21"/>
  <c r="P1388" i="21"/>
  <c r="P1392" i="21"/>
  <c r="P9" i="21"/>
  <c r="P9" i="78" s="1"/>
  <c r="P25" i="21"/>
  <c r="P27" i="21"/>
  <c r="P41" i="21"/>
  <c r="P48" i="21"/>
  <c r="P82" i="21"/>
  <c r="P102" i="21"/>
  <c r="O192" i="21"/>
  <c r="O21" i="83" s="1"/>
  <c r="O196" i="21"/>
  <c r="O25" i="83" s="1"/>
  <c r="P202" i="21"/>
  <c r="P31" i="83" s="1"/>
  <c r="P204" i="21"/>
  <c r="P33" i="83" s="1"/>
  <c r="P212" i="21"/>
  <c r="P216" i="21"/>
  <c r="P218" i="21"/>
  <c r="P220" i="21"/>
  <c r="P49" i="83" s="1"/>
  <c r="O316" i="21"/>
  <c r="O319" i="21"/>
  <c r="P330" i="21"/>
  <c r="P485" i="21"/>
  <c r="O507" i="21"/>
  <c r="P547" i="21"/>
  <c r="O547" i="21"/>
  <c r="O16" i="93" s="1"/>
  <c r="O566" i="21"/>
  <c r="P575" i="21"/>
  <c r="O575" i="21"/>
  <c r="P605" i="21"/>
  <c r="O632" i="21"/>
  <c r="P638" i="21"/>
  <c r="P642" i="21"/>
  <c r="P646" i="21"/>
  <c r="P650" i="21"/>
  <c r="P980" i="21"/>
  <c r="P998" i="21"/>
  <c r="P48" i="98" s="1"/>
  <c r="P1013" i="21"/>
  <c r="P279" i="21"/>
  <c r="P1597" i="21"/>
  <c r="P125" i="102" s="1"/>
  <c r="O7" i="21"/>
  <c r="P1507" i="21"/>
  <c r="P14" i="21"/>
  <c r="P31" i="21"/>
  <c r="P50" i="21"/>
  <c r="O53" i="21"/>
  <c r="P88" i="21"/>
  <c r="P105" i="21"/>
  <c r="P109" i="21"/>
  <c r="P132" i="21"/>
  <c r="P134" i="21"/>
  <c r="P136" i="21"/>
  <c r="O165" i="21"/>
  <c r="P173" i="21"/>
  <c r="P245" i="21"/>
  <c r="P247" i="21"/>
  <c r="P251" i="21"/>
  <c r="P259" i="21"/>
  <c r="P261" i="21"/>
  <c r="P53" i="92" s="1"/>
  <c r="P263" i="21"/>
  <c r="O289" i="21"/>
  <c r="O21" i="86" s="1"/>
  <c r="P297" i="21"/>
  <c r="O450" i="21"/>
  <c r="P467" i="21"/>
  <c r="O484" i="21"/>
  <c r="P493" i="21"/>
  <c r="O498" i="21"/>
  <c r="P500" i="21"/>
  <c r="O546" i="21"/>
  <c r="O586" i="21"/>
  <c r="P805" i="21"/>
  <c r="P823" i="21"/>
  <c r="P825" i="21"/>
  <c r="P856" i="21"/>
  <c r="P931" i="21"/>
  <c r="P933" i="21"/>
  <c r="O55" i="21"/>
  <c r="P65" i="21"/>
  <c r="O71" i="21"/>
  <c r="P73" i="21"/>
  <c r="P80" i="21"/>
  <c r="P96" i="21"/>
  <c r="P52" i="81" s="1"/>
  <c r="P106" i="21"/>
  <c r="P112" i="21"/>
  <c r="O123" i="21"/>
  <c r="P133" i="21"/>
  <c r="O144" i="21"/>
  <c r="O152" i="21"/>
  <c r="P162" i="21"/>
  <c r="P164" i="21"/>
  <c r="O169" i="21"/>
  <c r="P189" i="21"/>
  <c r="P18" i="83" s="1"/>
  <c r="P197" i="21"/>
  <c r="O208" i="21"/>
  <c r="O216" i="21"/>
  <c r="P225" i="21"/>
  <c r="P227" i="21"/>
  <c r="O232" i="21"/>
  <c r="P252" i="21"/>
  <c r="P30" i="84" s="1"/>
  <c r="P260" i="21"/>
  <c r="O269" i="21"/>
  <c r="O277" i="21"/>
  <c r="P286" i="21"/>
  <c r="P288" i="21"/>
  <c r="O293" i="21"/>
  <c r="P313" i="21"/>
  <c r="P320" i="21"/>
  <c r="O343" i="21"/>
  <c r="P361" i="21"/>
  <c r="P363" i="21"/>
  <c r="P365" i="21"/>
  <c r="O405" i="21"/>
  <c r="O440" i="21"/>
  <c r="O443" i="21"/>
  <c r="O444" i="21"/>
  <c r="O458" i="21"/>
  <c r="P460" i="21"/>
  <c r="P464" i="21"/>
  <c r="O482" i="21"/>
  <c r="O491" i="21"/>
  <c r="P497" i="21"/>
  <c r="P508" i="21"/>
  <c r="O512" i="21"/>
  <c r="O515" i="21"/>
  <c r="O542" i="21"/>
  <c r="O561" i="21"/>
  <c r="O30" i="93" s="1"/>
  <c r="P587" i="21"/>
  <c r="O611" i="21"/>
  <c r="P613" i="21"/>
  <c r="P741" i="21"/>
  <c r="P36" i="95" s="1"/>
  <c r="P748" i="21"/>
  <c r="O759" i="21"/>
  <c r="P863" i="21"/>
  <c r="P158" i="95" s="1"/>
  <c r="P867" i="21"/>
  <c r="O867" i="21"/>
  <c r="O878" i="21"/>
  <c r="O173" i="95" s="1"/>
  <c r="O880" i="21"/>
  <c r="O891" i="21"/>
  <c r="O929" i="21"/>
  <c r="O224" i="95" s="1"/>
  <c r="O950" i="21"/>
  <c r="O8" i="98" s="1"/>
  <c r="P1003" i="21"/>
  <c r="P53" i="98" s="1"/>
  <c r="P33" i="21"/>
  <c r="P19" i="79" s="1"/>
  <c r="P35" i="21"/>
  <c r="P49" i="21"/>
  <c r="O61" i="21"/>
  <c r="O17" i="81" s="1"/>
  <c r="O63" i="21"/>
  <c r="O19" i="81" s="1"/>
  <c r="P69" i="21"/>
  <c r="P25" i="81" s="1"/>
  <c r="P89" i="21"/>
  <c r="P93" i="21"/>
  <c r="P118" i="21"/>
  <c r="P19" i="88" s="1"/>
  <c r="P120" i="21"/>
  <c r="O126" i="21"/>
  <c r="P149" i="21"/>
  <c r="O160" i="21"/>
  <c r="P168" i="21"/>
  <c r="P62" i="82" s="1"/>
  <c r="P172" i="21"/>
  <c r="P178" i="21"/>
  <c r="P180" i="21"/>
  <c r="O185" i="21"/>
  <c r="P213" i="21"/>
  <c r="O224" i="21"/>
  <c r="P231" i="21"/>
  <c r="P235" i="21"/>
  <c r="P241" i="21"/>
  <c r="P243" i="21"/>
  <c r="O248" i="21"/>
  <c r="P274" i="21"/>
  <c r="O284" i="21"/>
  <c r="P292" i="21"/>
  <c r="P296" i="21"/>
  <c r="P28" i="86" s="1"/>
  <c r="P302" i="21"/>
  <c r="P304" i="21"/>
  <c r="P329" i="21"/>
  <c r="P333" i="21"/>
  <c r="P335" i="21"/>
  <c r="P13" i="93" s="1"/>
  <c r="O337" i="21"/>
  <c r="O447" i="21"/>
  <c r="O26" i="88" s="1"/>
  <c r="O451" i="21"/>
  <c r="P472" i="21"/>
  <c r="P7" i="91" s="1"/>
  <c r="P473" i="21"/>
  <c r="P475" i="21"/>
  <c r="P10" i="91" s="1"/>
  <c r="O481" i="21"/>
  <c r="P505" i="21"/>
  <c r="O532" i="21"/>
  <c r="O536" i="21"/>
  <c r="P562" i="21"/>
  <c r="P572" i="21"/>
  <c r="O604" i="21"/>
  <c r="O696" i="21"/>
  <c r="O859" i="21"/>
  <c r="P871" i="21"/>
  <c r="P873" i="21"/>
  <c r="P168" i="95" s="1"/>
  <c r="P875" i="21"/>
  <c r="P877" i="21"/>
  <c r="O948" i="21"/>
  <c r="P990" i="21"/>
  <c r="O995" i="21"/>
  <c r="P621" i="21"/>
  <c r="P625" i="21"/>
  <c r="P627" i="21"/>
  <c r="P629" i="21"/>
  <c r="O658" i="21"/>
  <c r="P670" i="21"/>
  <c r="P674" i="21"/>
  <c r="P678" i="21"/>
  <c r="P682" i="21"/>
  <c r="P749" i="21"/>
  <c r="O752" i="21"/>
  <c r="O786" i="21"/>
  <c r="O794" i="21"/>
  <c r="P796" i="21"/>
  <c r="P14" i="91" s="1"/>
  <c r="O840" i="21"/>
  <c r="O135" i="95" s="1"/>
  <c r="O879" i="21"/>
  <c r="O174" i="95" s="1"/>
  <c r="O904" i="21"/>
  <c r="O906" i="21"/>
  <c r="O957" i="21"/>
  <c r="P994" i="21"/>
  <c r="O1083" i="21"/>
  <c r="P1093" i="21"/>
  <c r="P16" i="100" s="1"/>
  <c r="P1364" i="21"/>
  <c r="P579" i="21"/>
  <c r="P47" i="93" s="1"/>
  <c r="P593" i="21"/>
  <c r="P618" i="21"/>
  <c r="O666" i="21"/>
  <c r="O668" i="21"/>
  <c r="O686" i="21"/>
  <c r="O91" i="94" s="1"/>
  <c r="O730" i="21"/>
  <c r="O742" i="21"/>
  <c r="O747" i="21"/>
  <c r="O828" i="21"/>
  <c r="O837" i="21"/>
  <c r="O862" i="21"/>
  <c r="O883" i="21"/>
  <c r="O885" i="21"/>
  <c r="O893" i="21"/>
  <c r="O188" i="95" s="1"/>
  <c r="P896" i="21"/>
  <c r="O912" i="21"/>
  <c r="O207" i="95" s="1"/>
  <c r="O914" i="21"/>
  <c r="O209" i="95" s="1"/>
  <c r="P923" i="21"/>
  <c r="P218" i="95" s="1"/>
  <c r="O932" i="21"/>
  <c r="O955" i="21"/>
  <c r="O997" i="21"/>
  <c r="O47" i="98" s="1"/>
  <c r="O1019" i="21"/>
  <c r="P1045" i="21"/>
  <c r="P1575" i="21"/>
  <c r="O1044" i="21"/>
  <c r="O94" i="98" s="1"/>
  <c r="P1078" i="21"/>
  <c r="P1085" i="21"/>
  <c r="O1093" i="21"/>
  <c r="O1097" i="21"/>
  <c r="P1099" i="21"/>
  <c r="P22" i="100" s="1"/>
  <c r="P1106" i="21"/>
  <c r="P1108" i="21"/>
  <c r="O1113" i="21"/>
  <c r="O36" i="100" s="1"/>
  <c r="P1160" i="21"/>
  <c r="P1164" i="21"/>
  <c r="P87" i="100" s="1"/>
  <c r="P1168" i="21"/>
  <c r="P1172" i="21"/>
  <c r="P95" i="100" s="1"/>
  <c r="O1203" i="21"/>
  <c r="O1234" i="21"/>
  <c r="O1306" i="21"/>
  <c r="O1321" i="21"/>
  <c r="P1348" i="21"/>
  <c r="O1361" i="21"/>
  <c r="O1376" i="21"/>
  <c r="O1386" i="21"/>
  <c r="O133" i="101" s="1"/>
  <c r="O1422" i="21"/>
  <c r="O1424" i="21"/>
  <c r="O171" i="101" s="1"/>
  <c r="O1426" i="21"/>
  <c r="O1430" i="21"/>
  <c r="O1465" i="21"/>
  <c r="O1469" i="21"/>
  <c r="O1477" i="21"/>
  <c r="O1480" i="21"/>
  <c r="O1515" i="21"/>
  <c r="O1534" i="21"/>
  <c r="O62" i="102" s="1"/>
  <c r="P1556" i="21"/>
  <c r="P1043" i="21"/>
  <c r="P1047" i="21"/>
  <c r="O1104" i="21"/>
  <c r="O27" i="100" s="1"/>
  <c r="P1124" i="21"/>
  <c r="O1129" i="21"/>
  <c r="O52" i="100" s="1"/>
  <c r="O1152" i="21"/>
  <c r="O1156" i="21"/>
  <c r="O1176" i="21"/>
  <c r="O1198" i="21"/>
  <c r="O1214" i="21"/>
  <c r="O1225" i="21"/>
  <c r="O1256" i="21"/>
  <c r="P1300" i="21"/>
  <c r="P47" i="101" s="1"/>
  <c r="O1305" i="21"/>
  <c r="O1432" i="21"/>
  <c r="O1448" i="21"/>
  <c r="O195" i="101" s="1"/>
  <c r="O1561" i="21"/>
  <c r="O1585" i="21"/>
  <c r="O1072" i="21"/>
  <c r="O1312" i="21"/>
  <c r="O59" i="101" s="1"/>
  <c r="O1320" i="21"/>
  <c r="O1336" i="21"/>
  <c r="O1390" i="21"/>
  <c r="O1468" i="21"/>
  <c r="O1474" i="21"/>
  <c r="P995" i="21"/>
  <c r="P55" i="21"/>
  <c r="P11" i="81" s="1"/>
  <c r="P79" i="21"/>
  <c r="O80" i="21"/>
  <c r="P99" i="21"/>
  <c r="P250" i="21"/>
  <c r="P268" i="21"/>
  <c r="P324" i="21"/>
  <c r="P56" i="86" s="1"/>
  <c r="P462" i="21"/>
  <c r="P490" i="21"/>
  <c r="P503" i="21"/>
  <c r="O503" i="21"/>
  <c r="P510" i="21"/>
  <c r="P31" i="92" s="1"/>
  <c r="P574" i="21"/>
  <c r="O574" i="21"/>
  <c r="P589" i="21"/>
  <c r="P57" i="93" s="1"/>
  <c r="O589" i="21"/>
  <c r="P676" i="21"/>
  <c r="O676" i="21"/>
  <c r="P771" i="21"/>
  <c r="P860" i="21"/>
  <c r="O860" i="21"/>
  <c r="P907" i="21"/>
  <c r="P67" i="21"/>
  <c r="P127" i="21"/>
  <c r="P171" i="21"/>
  <c r="O180" i="21"/>
  <c r="O200" i="21"/>
  <c r="O243" i="21"/>
  <c r="O263" i="21"/>
  <c r="O6" i="85" s="1"/>
  <c r="P295" i="21"/>
  <c r="P315" i="21"/>
  <c r="P318" i="21"/>
  <c r="P50" i="86" s="1"/>
  <c r="O460" i="21"/>
  <c r="P502" i="21"/>
  <c r="P522" i="21"/>
  <c r="P43" i="92" s="1"/>
  <c r="P631" i="21"/>
  <c r="P36" i="94" s="1"/>
  <c r="O631" i="21"/>
  <c r="P636" i="21"/>
  <c r="P41" i="94" s="1"/>
  <c r="P644" i="21"/>
  <c r="O644" i="21"/>
  <c r="O49" i="94" s="1"/>
  <c r="P1059" i="21"/>
  <c r="O1059" i="21"/>
  <c r="P51" i="21"/>
  <c r="P53" i="21"/>
  <c r="P57" i="21"/>
  <c r="P83" i="21"/>
  <c r="P85" i="21"/>
  <c r="P41" i="81" s="1"/>
  <c r="O85" i="21"/>
  <c r="O41" i="81" s="1"/>
  <c r="O96" i="21"/>
  <c r="O111" i="21"/>
  <c r="P113" i="21"/>
  <c r="P115" i="21"/>
  <c r="P122" i="21"/>
  <c r="P124" i="21"/>
  <c r="P18" i="82" s="1"/>
  <c r="O124" i="21"/>
  <c r="O18" i="82" s="1"/>
  <c r="P146" i="21"/>
  <c r="P40" i="82" s="1"/>
  <c r="O149" i="21"/>
  <c r="P155" i="21"/>
  <c r="P157" i="21"/>
  <c r="O164" i="21"/>
  <c r="P166" i="21"/>
  <c r="P175" i="21"/>
  <c r="P177" i="21"/>
  <c r="P6" i="83" s="1"/>
  <c r="O177" i="21"/>
  <c r="P179" i="21"/>
  <c r="P181" i="21"/>
  <c r="P10" i="83" s="1"/>
  <c r="O184" i="21"/>
  <c r="P186" i="21"/>
  <c r="P15" i="83" s="1"/>
  <c r="O189" i="21"/>
  <c r="P210" i="21"/>
  <c r="O213" i="21"/>
  <c r="P219" i="21"/>
  <c r="P221" i="21"/>
  <c r="P50" i="83" s="1"/>
  <c r="O227" i="21"/>
  <c r="P229" i="21"/>
  <c r="P238" i="21"/>
  <c r="P240" i="21"/>
  <c r="O240" i="21"/>
  <c r="P242" i="21"/>
  <c r="P244" i="21"/>
  <c r="O247" i="21"/>
  <c r="P249" i="21"/>
  <c r="O252" i="21"/>
  <c r="O30" i="84" s="1"/>
  <c r="P271" i="21"/>
  <c r="P33" i="92" s="1"/>
  <c r="O274" i="21"/>
  <c r="O6" i="86" s="1"/>
  <c r="P280" i="21"/>
  <c r="P282" i="21"/>
  <c r="O288" i="21"/>
  <c r="P290" i="21"/>
  <c r="P22" i="86" s="1"/>
  <c r="P299" i="21"/>
  <c r="P301" i="21"/>
  <c r="O301" i="21"/>
  <c r="P303" i="21"/>
  <c r="P305" i="21"/>
  <c r="O308" i="21"/>
  <c r="O40" i="86" s="1"/>
  <c r="P310" i="21"/>
  <c r="P42" i="86" s="1"/>
  <c r="O313" i="21"/>
  <c r="O45" i="86" s="1"/>
  <c r="P332" i="21"/>
  <c r="P339" i="21"/>
  <c r="O361" i="21"/>
  <c r="O91" i="86" s="1"/>
  <c r="O363" i="21"/>
  <c r="P454" i="21"/>
  <c r="P33" i="88" s="1"/>
  <c r="O464" i="21"/>
  <c r="O472" i="21"/>
  <c r="O7" i="91" s="1"/>
  <c r="P474" i="21"/>
  <c r="P9" i="91" s="1"/>
  <c r="P476" i="21"/>
  <c r="P11" i="91" s="1"/>
  <c r="P486" i="21"/>
  <c r="P7" i="92" s="1"/>
  <c r="P488" i="21"/>
  <c r="O490" i="21"/>
  <c r="P492" i="21"/>
  <c r="P494" i="21"/>
  <c r="P15" i="92" s="1"/>
  <c r="P504" i="21"/>
  <c r="P506" i="21"/>
  <c r="P509" i="21"/>
  <c r="O510" i="21"/>
  <c r="P514" i="21"/>
  <c r="P517" i="21"/>
  <c r="P519" i="21"/>
  <c r="P40" i="92" s="1"/>
  <c r="O519" i="21"/>
  <c r="O40" i="92" s="1"/>
  <c r="O520" i="21"/>
  <c r="O41" i="92" s="1"/>
  <c r="P524" i="21"/>
  <c r="P560" i="21"/>
  <c r="P563" i="21"/>
  <c r="P565" i="21"/>
  <c r="O565" i="21"/>
  <c r="P570" i="21"/>
  <c r="O570" i="21"/>
  <c r="O593" i="21"/>
  <c r="O597" i="21"/>
  <c r="O600" i="21"/>
  <c r="P610" i="21"/>
  <c r="P615" i="21"/>
  <c r="O615" i="21"/>
  <c r="O20" i="94" s="1"/>
  <c r="P620" i="21"/>
  <c r="O620" i="21"/>
  <c r="O25" i="94" s="1"/>
  <c r="P624" i="21"/>
  <c r="P29" i="94" s="1"/>
  <c r="P626" i="21"/>
  <c r="P31" i="94" s="1"/>
  <c r="O627" i="21"/>
  <c r="P732" i="21"/>
  <c r="P761" i="21"/>
  <c r="P763" i="21"/>
  <c r="P765" i="21"/>
  <c r="P60" i="95" s="1"/>
  <c r="O765" i="21"/>
  <c r="P847" i="21"/>
  <c r="P142" i="95" s="1"/>
  <c r="P1186" i="21"/>
  <c r="P109" i="100" s="1"/>
  <c r="P1211" i="21"/>
  <c r="O1211" i="21"/>
  <c r="P1222" i="21"/>
  <c r="P145" i="100" s="1"/>
  <c r="P1242" i="21"/>
  <c r="P165" i="100" s="1"/>
  <c r="P1250" i="21"/>
  <c r="O1250" i="21"/>
  <c r="O173" i="100" s="1"/>
  <c r="P1253" i="21"/>
  <c r="P1275" i="21"/>
  <c r="P22" i="101" s="1"/>
  <c r="P1299" i="21"/>
  <c r="P143" i="21"/>
  <c r="P145" i="21"/>
  <c r="O145" i="21"/>
  <c r="O39" i="82" s="1"/>
  <c r="P147" i="21"/>
  <c r="P187" i="21"/>
  <c r="P207" i="21"/>
  <c r="P209" i="21"/>
  <c r="P38" i="83" s="1"/>
  <c r="O209" i="21"/>
  <c r="P211" i="21"/>
  <c r="P40" i="83" s="1"/>
  <c r="P270" i="21"/>
  <c r="P13" i="85" s="1"/>
  <c r="O270" i="21"/>
  <c r="P311" i="21"/>
  <c r="P43" i="86" s="1"/>
  <c r="P331" i="21"/>
  <c r="P63" i="86" s="1"/>
  <c r="O331" i="21"/>
  <c r="P583" i="21"/>
  <c r="O583" i="21"/>
  <c r="P623" i="21"/>
  <c r="O623" i="21"/>
  <c r="O28" i="94" s="1"/>
  <c r="P672" i="21"/>
  <c r="P77" i="94" s="1"/>
  <c r="P680" i="21"/>
  <c r="P684" i="21"/>
  <c r="O684" i="21"/>
  <c r="P773" i="21"/>
  <c r="P68" i="95" s="1"/>
  <c r="O773" i="21"/>
  <c r="O68" i="95" s="1"/>
  <c r="P803" i="21"/>
  <c r="O803" i="21"/>
  <c r="P892" i="21"/>
  <c r="P187" i="95" s="1"/>
  <c r="P1560" i="21"/>
  <c r="O1560" i="21"/>
  <c r="P1584" i="21"/>
  <c r="O1584" i="21"/>
  <c r="O56" i="21"/>
  <c r="O79" i="21"/>
  <c r="O35" i="81" s="1"/>
  <c r="P91" i="21"/>
  <c r="P111" i="21"/>
  <c r="P129" i="21"/>
  <c r="O129" i="21"/>
  <c r="P131" i="21"/>
  <c r="O136" i="21"/>
  <c r="P191" i="21"/>
  <c r="P193" i="21"/>
  <c r="P22" i="83" s="1"/>
  <c r="O193" i="21"/>
  <c r="O22" i="83" s="1"/>
  <c r="P195" i="21"/>
  <c r="P24" i="83" s="1"/>
  <c r="P234" i="21"/>
  <c r="P254" i="21"/>
  <c r="P256" i="21"/>
  <c r="O256" i="21"/>
  <c r="P258" i="21"/>
  <c r="O304" i="21"/>
  <c r="P317" i="21"/>
  <c r="O317" i="21"/>
  <c r="O326" i="21"/>
  <c r="P328" i="21"/>
  <c r="P60" i="86" s="1"/>
  <c r="P495" i="21"/>
  <c r="P16" i="92" s="1"/>
  <c r="O495" i="21"/>
  <c r="P529" i="21"/>
  <c r="P608" i="21"/>
  <c r="P640" i="21"/>
  <c r="P648" i="21"/>
  <c r="P652" i="21"/>
  <c r="O674" i="21"/>
  <c r="P1337" i="21"/>
  <c r="P84" i="101" s="1"/>
  <c r="O1337" i="21"/>
  <c r="P1523" i="21"/>
  <c r="P1531" i="21"/>
  <c r="O1531" i="21"/>
  <c r="P11" i="21"/>
  <c r="P11" i="78" s="1"/>
  <c r="P21" i="21"/>
  <c r="P29" i="21"/>
  <c r="P15" i="79" s="1"/>
  <c r="P37" i="21"/>
  <c r="P42" i="21"/>
  <c r="P44" i="21"/>
  <c r="O64" i="21"/>
  <c r="P66" i="21"/>
  <c r="P71" i="21"/>
  <c r="P27" i="81" s="1"/>
  <c r="P87" i="21"/>
  <c r="P43" i="81" s="1"/>
  <c r="P90" i="21"/>
  <c r="P46" i="81" s="1"/>
  <c r="O93" i="21"/>
  <c r="P97" i="21"/>
  <c r="O102" i="21"/>
  <c r="O104" i="21"/>
  <c r="O60" i="81" s="1"/>
  <c r="P108" i="21"/>
  <c r="O108" i="21"/>
  <c r="P110" i="21"/>
  <c r="O115" i="21"/>
  <c r="O9" i="82" s="1"/>
  <c r="P117" i="21"/>
  <c r="P119" i="21"/>
  <c r="O120" i="21"/>
  <c r="P130" i="21"/>
  <c r="O133" i="21"/>
  <c r="P139" i="21"/>
  <c r="P141" i="21"/>
  <c r="P35" i="82" s="1"/>
  <c r="O148" i="21"/>
  <c r="O42" i="82" s="1"/>
  <c r="P150" i="21"/>
  <c r="P159" i="21"/>
  <c r="P53" i="82" s="1"/>
  <c r="P161" i="21"/>
  <c r="O161" i="21"/>
  <c r="P163" i="21"/>
  <c r="P165" i="21"/>
  <c r="O168" i="21"/>
  <c r="O62" i="82" s="1"/>
  <c r="P170" i="21"/>
  <c r="O173" i="21"/>
  <c r="P194" i="21"/>
  <c r="O197" i="21"/>
  <c r="O26" i="83" s="1"/>
  <c r="P203" i="21"/>
  <c r="P32" i="83" s="1"/>
  <c r="P205" i="21"/>
  <c r="P34" i="83" s="1"/>
  <c r="O212" i="21"/>
  <c r="P214" i="21"/>
  <c r="P223" i="21"/>
  <c r="P226" i="21"/>
  <c r="P228" i="21"/>
  <c r="O231" i="21"/>
  <c r="O9" i="84" s="1"/>
  <c r="P233" i="21"/>
  <c r="P11" i="84" s="1"/>
  <c r="O236" i="21"/>
  <c r="P257" i="21"/>
  <c r="O260" i="21"/>
  <c r="O38" i="84" s="1"/>
  <c r="P265" i="21"/>
  <c r="P266" i="21"/>
  <c r="P9" i="85" s="1"/>
  <c r="O273" i="21"/>
  <c r="P275" i="21"/>
  <c r="P285" i="21"/>
  <c r="O285" i="21"/>
  <c r="O17" i="86" s="1"/>
  <c r="P287" i="21"/>
  <c r="P289" i="21"/>
  <c r="O292" i="21"/>
  <c r="P294" i="21"/>
  <c r="O297" i="21"/>
  <c r="O320" i="21"/>
  <c r="O330" i="21"/>
  <c r="O62" i="86" s="1"/>
  <c r="P343" i="21"/>
  <c r="P75" i="86" s="1"/>
  <c r="P345" i="21"/>
  <c r="P77" i="86" s="1"/>
  <c r="O345" i="21"/>
  <c r="O77" i="86" s="1"/>
  <c r="P347" i="21"/>
  <c r="P79" i="86" s="1"/>
  <c r="P442" i="21"/>
  <c r="O448" i="21"/>
  <c r="P468" i="21"/>
  <c r="P15" i="89" s="1"/>
  <c r="P470" i="21"/>
  <c r="P6" i="90" s="1"/>
  <c r="O470" i="21"/>
  <c r="O6" i="90" s="1"/>
  <c r="P478" i="21"/>
  <c r="P13" i="91" s="1"/>
  <c r="O480" i="21"/>
  <c r="P496" i="21"/>
  <c r="P17" i="92" s="1"/>
  <c r="P498" i="21"/>
  <c r="P501" i="21"/>
  <c r="P22" i="92" s="1"/>
  <c r="O502" i="21"/>
  <c r="P511" i="21"/>
  <c r="O511" i="21"/>
  <c r="O32" i="92" s="1"/>
  <c r="P516" i="21"/>
  <c r="P37" i="92" s="1"/>
  <c r="P528" i="21"/>
  <c r="P551" i="21"/>
  <c r="P20" i="93" s="1"/>
  <c r="O551" i="21"/>
  <c r="P553" i="21"/>
  <c r="P556" i="21"/>
  <c r="P558" i="21"/>
  <c r="P27" i="93" s="1"/>
  <c r="O558" i="21"/>
  <c r="O27" i="93" s="1"/>
  <c r="P591" i="21"/>
  <c r="P59" i="93" s="1"/>
  <c r="P594" i="21"/>
  <c r="P595" i="21"/>
  <c r="P63" i="93" s="1"/>
  <c r="O595" i="21"/>
  <c r="P598" i="21"/>
  <c r="O598" i="21"/>
  <c r="P602" i="21"/>
  <c r="P607" i="21"/>
  <c r="O607" i="21"/>
  <c r="O608" i="21"/>
  <c r="P612" i="21"/>
  <c r="O652" i="21"/>
  <c r="P662" i="21"/>
  <c r="P664" i="21"/>
  <c r="P666" i="21"/>
  <c r="P668" i="21"/>
  <c r="P73" i="94" s="1"/>
  <c r="O700" i="21"/>
  <c r="O708" i="21"/>
  <c r="O113" i="94" s="1"/>
  <c r="O716" i="21"/>
  <c r="P779" i="21"/>
  <c r="P74" i="95" s="1"/>
  <c r="O779" i="21"/>
  <c r="P783" i="21"/>
  <c r="P78" i="95" s="1"/>
  <c r="O783" i="21"/>
  <c r="P787" i="21"/>
  <c r="O787" i="21"/>
  <c r="P835" i="21"/>
  <c r="P130" i="95" s="1"/>
  <c r="O866" i="21"/>
  <c r="P878" i="21"/>
  <c r="P173" i="95" s="1"/>
  <c r="O887" i="21"/>
  <c r="P895" i="21"/>
  <c r="P898" i="21"/>
  <c r="P193" i="95" s="1"/>
  <c r="P899" i="21"/>
  <c r="O901" i="21"/>
  <c r="O196" i="95" s="1"/>
  <c r="P930" i="21"/>
  <c r="O949" i="21"/>
  <c r="O959" i="21"/>
  <c r="O17" i="98" s="1"/>
  <c r="P981" i="21"/>
  <c r="O991" i="21"/>
  <c r="P996" i="21"/>
  <c r="P1063" i="21"/>
  <c r="P8" i="99" s="1"/>
  <c r="P1086" i="21"/>
  <c r="P9" i="100" s="1"/>
  <c r="P1115" i="21"/>
  <c r="P38" i="100" s="1"/>
  <c r="P1117" i="21"/>
  <c r="P40" i="100" s="1"/>
  <c r="O1117" i="21"/>
  <c r="P1119" i="21"/>
  <c r="P1121" i="21"/>
  <c r="O1121" i="21"/>
  <c r="O732" i="21"/>
  <c r="O27" i="95" s="1"/>
  <c r="P746" i="21"/>
  <c r="P745" i="21"/>
  <c r="P40" i="95" s="1"/>
  <c r="P782" i="21"/>
  <c r="O782" i="21"/>
  <c r="O77" i="95" s="1"/>
  <c r="P791" i="21"/>
  <c r="P86" i="95" s="1"/>
  <c r="O791" i="21"/>
  <c r="O86" i="95" s="1"/>
  <c r="P793" i="21"/>
  <c r="P832" i="21"/>
  <c r="P127" i="95" s="1"/>
  <c r="O832" i="21"/>
  <c r="O127" i="95" s="1"/>
  <c r="P836" i="21"/>
  <c r="P131" i="95" s="1"/>
  <c r="P846" i="21"/>
  <c r="P141" i="95" s="1"/>
  <c r="O847" i="21"/>
  <c r="O142" i="95" s="1"/>
  <c r="P854" i="21"/>
  <c r="P915" i="21"/>
  <c r="P992" i="21"/>
  <c r="P1028" i="21"/>
  <c r="P1032" i="21"/>
  <c r="P1056" i="21"/>
  <c r="P1071" i="21"/>
  <c r="P1079" i="21"/>
  <c r="O1085" i="21"/>
  <c r="P1094" i="21"/>
  <c r="P17" i="100" s="1"/>
  <c r="P1122" i="21"/>
  <c r="P1131" i="21"/>
  <c r="P1133" i="21"/>
  <c r="O1133" i="21"/>
  <c r="P1135" i="21"/>
  <c r="P1137" i="21"/>
  <c r="P60" i="100" s="1"/>
  <c r="O1137" i="21"/>
  <c r="P1139" i="21"/>
  <c r="P1141" i="21"/>
  <c r="O1141" i="21"/>
  <c r="P1158" i="21"/>
  <c r="P1162" i="21"/>
  <c r="P1166" i="21"/>
  <c r="O1166" i="21"/>
  <c r="P1170" i="21"/>
  <c r="P1174" i="21"/>
  <c r="P97" i="100" s="1"/>
  <c r="O1174" i="21"/>
  <c r="P1202" i="21"/>
  <c r="P125" i="100" s="1"/>
  <c r="P1266" i="21"/>
  <c r="O1266" i="21"/>
  <c r="P1269" i="21"/>
  <c r="P1274" i="21"/>
  <c r="P21" i="101" s="1"/>
  <c r="O1274" i="21"/>
  <c r="P1282" i="21"/>
  <c r="O1282" i="21"/>
  <c r="P1322" i="21"/>
  <c r="O1322" i="21"/>
  <c r="P1325" i="21"/>
  <c r="P1369" i="21"/>
  <c r="O1369" i="21"/>
  <c r="O8" i="21"/>
  <c r="P1272" i="21"/>
  <c r="P19" i="101" s="1"/>
  <c r="P1550" i="21"/>
  <c r="P47" i="21"/>
  <c r="P59" i="21"/>
  <c r="P61" i="21"/>
  <c r="P63" i="21"/>
  <c r="P19" i="81" s="1"/>
  <c r="P75" i="21"/>
  <c r="P31" i="81" s="1"/>
  <c r="P77" i="21"/>
  <c r="P81" i="21"/>
  <c r="P37" i="81" s="1"/>
  <c r="O88" i="21"/>
  <c r="P95" i="21"/>
  <c r="P107" i="21"/>
  <c r="P114" i="21"/>
  <c r="P116" i="21"/>
  <c r="P10" i="82" s="1"/>
  <c r="O119" i="21"/>
  <c r="P121" i="21"/>
  <c r="P123" i="21"/>
  <c r="P128" i="21"/>
  <c r="P22" i="82" s="1"/>
  <c r="P135" i="21"/>
  <c r="P137" i="21"/>
  <c r="P31" i="82" s="1"/>
  <c r="O140" i="21"/>
  <c r="P142" i="21"/>
  <c r="P144" i="21"/>
  <c r="P38" i="82" s="1"/>
  <c r="P151" i="21"/>
  <c r="P153" i="21"/>
  <c r="P47" i="82" s="1"/>
  <c r="O156" i="21"/>
  <c r="P158" i="21"/>
  <c r="P52" i="82" s="1"/>
  <c r="P160" i="21"/>
  <c r="P167" i="21"/>
  <c r="P169" i="21"/>
  <c r="O172" i="21"/>
  <c r="P174" i="21"/>
  <c r="P176" i="21"/>
  <c r="P183" i="21"/>
  <c r="P185" i="21"/>
  <c r="P14" i="83" s="1"/>
  <c r="O188" i="21"/>
  <c r="O17" i="83" s="1"/>
  <c r="P190" i="21"/>
  <c r="P19" i="83" s="1"/>
  <c r="P192" i="21"/>
  <c r="P21" i="83" s="1"/>
  <c r="P199" i="21"/>
  <c r="P28" i="83" s="1"/>
  <c r="P201" i="21"/>
  <c r="P30" i="83" s="1"/>
  <c r="O204" i="21"/>
  <c r="P206" i="21"/>
  <c r="P35" i="83" s="1"/>
  <c r="P208" i="21"/>
  <c r="P37" i="83" s="1"/>
  <c r="P215" i="21"/>
  <c r="P44" i="83" s="1"/>
  <c r="P217" i="21"/>
  <c r="O220" i="21"/>
  <c r="O49" i="83" s="1"/>
  <c r="P222" i="21"/>
  <c r="P51" i="83" s="1"/>
  <c r="P224" i="21"/>
  <c r="P230" i="21"/>
  <c r="P8" i="84" s="1"/>
  <c r="P232" i="21"/>
  <c r="P10" i="84" s="1"/>
  <c r="O235" i="21"/>
  <c r="P237" i="21"/>
  <c r="P239" i="21"/>
  <c r="P246" i="21"/>
  <c r="P248" i="21"/>
  <c r="O251" i="21"/>
  <c r="P253" i="21"/>
  <c r="P31" i="84" s="1"/>
  <c r="P255" i="21"/>
  <c r="P262" i="21"/>
  <c r="P264" i="21"/>
  <c r="P267" i="21"/>
  <c r="P10" i="85" s="1"/>
  <c r="P269" i="21"/>
  <c r="P276" i="21"/>
  <c r="P18" i="52" s="1"/>
  <c r="P278" i="21"/>
  <c r="P10" i="86" s="1"/>
  <c r="O281" i="21"/>
  <c r="P283" i="21"/>
  <c r="P284" i="21"/>
  <c r="P291" i="21"/>
  <c r="P293" i="21"/>
  <c r="O296" i="21"/>
  <c r="O28" i="86" s="1"/>
  <c r="P298" i="21"/>
  <c r="P300" i="21"/>
  <c r="P307" i="21"/>
  <c r="P309" i="21"/>
  <c r="P41" i="86" s="1"/>
  <c r="O312" i="21"/>
  <c r="P314" i="21"/>
  <c r="P316" i="21"/>
  <c r="P322" i="21"/>
  <c r="P325" i="21"/>
  <c r="P327" i="21"/>
  <c r="P350" i="21"/>
  <c r="P82" i="86" s="1"/>
  <c r="P352" i="21"/>
  <c r="P357" i="21"/>
  <c r="P87" i="86" s="1"/>
  <c r="P359" i="21"/>
  <c r="O441" i="21"/>
  <c r="O442" i="21"/>
  <c r="O456" i="21"/>
  <c r="P466" i="21"/>
  <c r="P55" i="98" s="1"/>
  <c r="O477" i="21"/>
  <c r="P491" i="21"/>
  <c r="P12" i="92" s="1"/>
  <c r="P499" i="21"/>
  <c r="P507" i="21"/>
  <c r="P513" i="21"/>
  <c r="P515" i="21"/>
  <c r="P518" i="21"/>
  <c r="P39" i="92" s="1"/>
  <c r="P521" i="21"/>
  <c r="P42" i="92" s="1"/>
  <c r="P523" i="21"/>
  <c r="P526" i="21"/>
  <c r="P47" i="92" s="1"/>
  <c r="O531" i="21"/>
  <c r="O535" i="21"/>
  <c r="P540" i="21"/>
  <c r="P548" i="21"/>
  <c r="P17" i="93" s="1"/>
  <c r="P550" i="21"/>
  <c r="P19" i="93" s="1"/>
  <c r="O550" i="21"/>
  <c r="P555" i="21"/>
  <c r="P566" i="21"/>
  <c r="P35" i="93" s="1"/>
  <c r="P577" i="21"/>
  <c r="P580" i="21"/>
  <c r="P48" i="93" s="1"/>
  <c r="P582" i="21"/>
  <c r="O582" i="21"/>
  <c r="P586" i="21"/>
  <c r="P596" i="21"/>
  <c r="P604" i="21"/>
  <c r="P616" i="21"/>
  <c r="O624" i="21"/>
  <c r="O29" i="94" s="1"/>
  <c r="P628" i="21"/>
  <c r="O628" i="21"/>
  <c r="P630" i="21"/>
  <c r="P35" i="94" s="1"/>
  <c r="P633" i="21"/>
  <c r="P635" i="21"/>
  <c r="O636" i="21"/>
  <c r="O642" i="21"/>
  <c r="P690" i="21"/>
  <c r="P95" i="94" s="1"/>
  <c r="P692" i="21"/>
  <c r="P698" i="21"/>
  <c r="O704" i="21"/>
  <c r="O109" i="94" s="1"/>
  <c r="O712" i="21"/>
  <c r="O720" i="21"/>
  <c r="O15" i="95" s="1"/>
  <c r="O728" i="21"/>
  <c r="P736" i="21"/>
  <c r="P738" i="21"/>
  <c r="P33" i="95" s="1"/>
  <c r="O738" i="21"/>
  <c r="O33" i="95" s="1"/>
  <c r="O750" i="21"/>
  <c r="P752" i="21"/>
  <c r="P47" i="95" s="1"/>
  <c r="P759" i="21"/>
  <c r="P760" i="21"/>
  <c r="P55" i="95" s="1"/>
  <c r="O762" i="21"/>
  <c r="P769" i="21"/>
  <c r="P777" i="21"/>
  <c r="P816" i="21"/>
  <c r="P818" i="21"/>
  <c r="P822" i="21"/>
  <c r="P828" i="21"/>
  <c r="P831" i="21"/>
  <c r="O846" i="21"/>
  <c r="O141" i="95" s="1"/>
  <c r="P869" i="21"/>
  <c r="P870" i="21"/>
  <c r="P165" i="95" s="1"/>
  <c r="P881" i="21"/>
  <c r="P883" i="21"/>
  <c r="P885" i="21"/>
  <c r="P180" i="95" s="1"/>
  <c r="P893" i="21"/>
  <c r="P188" i="95" s="1"/>
  <c r="P910" i="21"/>
  <c r="P205" i="95" s="1"/>
  <c r="P912" i="21"/>
  <c r="P207" i="95" s="1"/>
  <c r="P914" i="21"/>
  <c r="P209" i="95" s="1"/>
  <c r="O915" i="21"/>
  <c r="O210" i="95" s="1"/>
  <c r="P925" i="21"/>
  <c r="P927" i="21"/>
  <c r="P929" i="21"/>
  <c r="O953" i="21"/>
  <c r="O983" i="21"/>
  <c r="O33" i="98" s="1"/>
  <c r="O986" i="21"/>
  <c r="P988" i="21"/>
  <c r="O1002" i="21"/>
  <c r="O1027" i="21"/>
  <c r="P1048" i="21"/>
  <c r="P98" i="98" s="1"/>
  <c r="O1056" i="21"/>
  <c r="P1068" i="21"/>
  <c r="O1068" i="21"/>
  <c r="P1101" i="21"/>
  <c r="P24" i="100" s="1"/>
  <c r="O1101" i="21"/>
  <c r="O24" i="100" s="1"/>
  <c r="P1103" i="21"/>
  <c r="P1105" i="21"/>
  <c r="O1105" i="21"/>
  <c r="O1124" i="21"/>
  <c r="O47" i="100" s="1"/>
  <c r="P1126" i="21"/>
  <c r="P1128" i="21"/>
  <c r="O1265" i="21"/>
  <c r="O12" i="101" s="1"/>
  <c r="P1281" i="21"/>
  <c r="P28" i="101" s="1"/>
  <c r="O1281" i="21"/>
  <c r="O28" i="101" s="1"/>
  <c r="P1284" i="21"/>
  <c r="P1291" i="21"/>
  <c r="P38" i="101" s="1"/>
  <c r="P1292" i="21"/>
  <c r="P1347" i="21"/>
  <c r="P94" i="101" s="1"/>
  <c r="P525" i="21"/>
  <c r="P527" i="21"/>
  <c r="O533" i="21"/>
  <c r="O538" i="21"/>
  <c r="P545" i="21"/>
  <c r="P14" i="93" s="1"/>
  <c r="P549" i="21"/>
  <c r="P552" i="21"/>
  <c r="P554" i="21"/>
  <c r="P557" i="21"/>
  <c r="P26" i="93" s="1"/>
  <c r="P559" i="21"/>
  <c r="P561" i="21"/>
  <c r="P30" i="93" s="1"/>
  <c r="P564" i="21"/>
  <c r="P567" i="21"/>
  <c r="P569" i="21"/>
  <c r="P38" i="93" s="1"/>
  <c r="P573" i="21"/>
  <c r="P576" i="21"/>
  <c r="P44" i="93" s="1"/>
  <c r="P578" i="21"/>
  <c r="P581" i="21"/>
  <c r="P49" i="93" s="1"/>
  <c r="P584" i="21"/>
  <c r="P585" i="21"/>
  <c r="P588" i="21"/>
  <c r="P590" i="21"/>
  <c r="P58" i="93" s="1"/>
  <c r="P592" i="21"/>
  <c r="P60" i="93" s="1"/>
  <c r="P601" i="21"/>
  <c r="P603" i="21"/>
  <c r="P606" i="21"/>
  <c r="P609" i="21"/>
  <c r="P14" i="94" s="1"/>
  <c r="P611" i="21"/>
  <c r="P614" i="21"/>
  <c r="P617" i="21"/>
  <c r="P22" i="94" s="1"/>
  <c r="P619" i="21"/>
  <c r="P622" i="21"/>
  <c r="P27" i="94" s="1"/>
  <c r="P632" i="21"/>
  <c r="P37" i="94" s="1"/>
  <c r="P637" i="21"/>
  <c r="O650" i="21"/>
  <c r="P654" i="21"/>
  <c r="P656" i="21"/>
  <c r="P658" i="21"/>
  <c r="P660" i="21"/>
  <c r="P65" i="94" s="1"/>
  <c r="O678" i="21"/>
  <c r="O682" i="21"/>
  <c r="P686" i="21"/>
  <c r="P91" i="94" s="1"/>
  <c r="P688" i="21"/>
  <c r="P93" i="94" s="1"/>
  <c r="P730" i="21"/>
  <c r="P734" i="21"/>
  <c r="P29" i="95" s="1"/>
  <c r="P747" i="21"/>
  <c r="P42" i="95" s="1"/>
  <c r="P755" i="21"/>
  <c r="P50" i="95" s="1"/>
  <c r="P757" i="21"/>
  <c r="O757" i="21"/>
  <c r="O770" i="21"/>
  <c r="P775" i="21"/>
  <c r="P785" i="21"/>
  <c r="P80" i="95" s="1"/>
  <c r="P788" i="21"/>
  <c r="P83" i="95" s="1"/>
  <c r="P790" i="21"/>
  <c r="P85" i="95" s="1"/>
  <c r="O790" i="21"/>
  <c r="P795" i="21"/>
  <c r="P90" i="95" s="1"/>
  <c r="O818" i="21"/>
  <c r="P820" i="21"/>
  <c r="P115" i="95" s="1"/>
  <c r="O825" i="21"/>
  <c r="O120" i="95" s="1"/>
  <c r="P829" i="21"/>
  <c r="P124" i="95" s="1"/>
  <c r="P834" i="21"/>
  <c r="P129" i="95" s="1"/>
  <c r="P841" i="21"/>
  <c r="P136" i="95" s="1"/>
  <c r="P845" i="21"/>
  <c r="P848" i="21"/>
  <c r="P853" i="21"/>
  <c r="P148" i="95" s="1"/>
  <c r="O854" i="21"/>
  <c r="P861" i="21"/>
  <c r="P156" i="95" s="1"/>
  <c r="P862" i="21"/>
  <c r="P157" i="95" s="1"/>
  <c r="O871" i="21"/>
  <c r="O875" i="21"/>
  <c r="O170" i="95" s="1"/>
  <c r="O877" i="21"/>
  <c r="O172" i="95" s="1"/>
  <c r="O892" i="21"/>
  <c r="O894" i="21"/>
  <c r="O189" i="95" s="1"/>
  <c r="O898" i="21"/>
  <c r="P900" i="21"/>
  <c r="P902" i="21"/>
  <c r="P904" i="21"/>
  <c r="P199" i="95" s="1"/>
  <c r="P906" i="21"/>
  <c r="P201" i="95" s="1"/>
  <c r="O907" i="21"/>
  <c r="P916" i="21"/>
  <c r="P211" i="95" s="1"/>
  <c r="O956" i="21"/>
  <c r="O14" i="98" s="1"/>
  <c r="O971" i="21"/>
  <c r="O21" i="98" s="1"/>
  <c r="O975" i="21"/>
  <c r="O25" i="98" s="1"/>
  <c r="O978" i="21"/>
  <c r="O28" i="98" s="1"/>
  <c r="O985" i="21"/>
  <c r="O987" i="21"/>
  <c r="O37" i="98" s="1"/>
  <c r="O1004" i="21"/>
  <c r="O54" i="98" s="1"/>
  <c r="P1011" i="21"/>
  <c r="P61" i="98" s="1"/>
  <c r="O1034" i="21"/>
  <c r="O84" i="98" s="1"/>
  <c r="O1042" i="21"/>
  <c r="O92" i="98" s="1"/>
  <c r="P1052" i="21"/>
  <c r="P102" i="98" s="1"/>
  <c r="O1064" i="21"/>
  <c r="P1070" i="21"/>
  <c r="P1076" i="21"/>
  <c r="P21" i="99" s="1"/>
  <c r="O1076" i="21"/>
  <c r="O21" i="99" s="1"/>
  <c r="P1098" i="21"/>
  <c r="P21" i="100" s="1"/>
  <c r="O1108" i="21"/>
  <c r="P1110" i="21"/>
  <c r="P1112" i="21"/>
  <c r="P1146" i="21"/>
  <c r="P69" i="100" s="1"/>
  <c r="P1148" i="21"/>
  <c r="P71" i="100" s="1"/>
  <c r="P1241" i="21"/>
  <c r="P164" i="100" s="1"/>
  <c r="O1242" i="21"/>
  <c r="O1249" i="21"/>
  <c r="P1289" i="21"/>
  <c r="P36" i="101" s="1"/>
  <c r="P1290" i="21"/>
  <c r="O1290" i="21"/>
  <c r="P1309" i="21"/>
  <c r="P1338" i="21"/>
  <c r="O1338" i="21"/>
  <c r="P753" i="21"/>
  <c r="P48" i="95" s="1"/>
  <c r="P767" i="21"/>
  <c r="P776" i="21"/>
  <c r="P778" i="21"/>
  <c r="P73" i="95" s="1"/>
  <c r="P781" i="21"/>
  <c r="P784" i="21"/>
  <c r="P786" i="21"/>
  <c r="P789" i="21"/>
  <c r="P792" i="21"/>
  <c r="P794" i="21"/>
  <c r="P797" i="21"/>
  <c r="P92" i="95" s="1"/>
  <c r="P799" i="21"/>
  <c r="P801" i="21"/>
  <c r="P96" i="95" s="1"/>
  <c r="P826" i="21"/>
  <c r="O831" i="21"/>
  <c r="P837" i="21"/>
  <c r="P132" i="95" s="1"/>
  <c r="P839" i="21"/>
  <c r="P840" i="21"/>
  <c r="P135" i="95" s="1"/>
  <c r="P844" i="21"/>
  <c r="O848" i="21"/>
  <c r="P852" i="21"/>
  <c r="O856" i="21"/>
  <c r="O863" i="21"/>
  <c r="O158" i="95" s="1"/>
  <c r="P868" i="21"/>
  <c r="P163" i="95" s="1"/>
  <c r="O870" i="21"/>
  <c r="O165" i="95" s="1"/>
  <c r="P879" i="21"/>
  <c r="P174" i="95" s="1"/>
  <c r="P888" i="21"/>
  <c r="P183" i="95" s="1"/>
  <c r="P891" i="21"/>
  <c r="O896" i="21"/>
  <c r="O899" i="21"/>
  <c r="P908" i="21"/>
  <c r="P203" i="95" s="1"/>
  <c r="P918" i="21"/>
  <c r="P920" i="21"/>
  <c r="P215" i="95" s="1"/>
  <c r="P922" i="21"/>
  <c r="O927" i="21"/>
  <c r="O930" i="21"/>
  <c r="O1063" i="21"/>
  <c r="O8" i="99" s="1"/>
  <c r="P1065" i="21"/>
  <c r="P10" i="99" s="1"/>
  <c r="P1073" i="21"/>
  <c r="P18" i="99" s="1"/>
  <c r="P1081" i="21"/>
  <c r="P1083" i="21"/>
  <c r="P1087" i="21"/>
  <c r="P1107" i="21"/>
  <c r="P30" i="100" s="1"/>
  <c r="P1109" i="21"/>
  <c r="P32" i="100" s="1"/>
  <c r="O1112" i="21"/>
  <c r="P1114" i="21"/>
  <c r="P1116" i="21"/>
  <c r="P39" i="100" s="1"/>
  <c r="P1123" i="21"/>
  <c r="P46" i="100" s="1"/>
  <c r="P1125" i="21"/>
  <c r="O1128" i="21"/>
  <c r="P1130" i="21"/>
  <c r="P1132" i="21"/>
  <c r="O1160" i="21"/>
  <c r="P1190" i="21"/>
  <c r="P113" i="100" s="1"/>
  <c r="P1196" i="21"/>
  <c r="P119" i="100" s="1"/>
  <c r="O1202" i="21"/>
  <c r="P1219" i="21"/>
  <c r="P142" i="100" s="1"/>
  <c r="O1219" i="21"/>
  <c r="O142" i="100" s="1"/>
  <c r="O1222" i="21"/>
  <c r="O145" i="100" s="1"/>
  <c r="P1235" i="21"/>
  <c r="O1241" i="21"/>
  <c r="P1297" i="21"/>
  <c r="P1298" i="21"/>
  <c r="P45" i="101" s="1"/>
  <c r="P1339" i="21"/>
  <c r="P1345" i="21"/>
  <c r="P92" i="101" s="1"/>
  <c r="P1346" i="21"/>
  <c r="P93" i="101" s="1"/>
  <c r="P1355" i="21"/>
  <c r="P102" i="101" s="1"/>
  <c r="P1371" i="21"/>
  <c r="P118" i="101" s="1"/>
  <c r="P1372" i="21"/>
  <c r="P119" i="101" s="1"/>
  <c r="P1508" i="21"/>
  <c r="P999" i="21"/>
  <c r="P49" i="98" s="1"/>
  <c r="O1000" i="21"/>
  <c r="O50" i="98" s="1"/>
  <c r="O1008" i="21"/>
  <c r="O58" i="98" s="1"/>
  <c r="P1009" i="21"/>
  <c r="O1010" i="21"/>
  <c r="O60" i="98" s="1"/>
  <c r="P1020" i="21"/>
  <c r="P70" i="98" s="1"/>
  <c r="O1021" i="21"/>
  <c r="O71" i="98" s="1"/>
  <c r="P1023" i="21"/>
  <c r="O1024" i="21"/>
  <c r="P1025" i="21"/>
  <c r="P75" i="98" s="1"/>
  <c r="O1026" i="21"/>
  <c r="P1035" i="21"/>
  <c r="O1036" i="21"/>
  <c r="O86" i="98" s="1"/>
  <c r="P1037" i="21"/>
  <c r="P87" i="98" s="1"/>
  <c r="O1038" i="21"/>
  <c r="O88" i="98" s="1"/>
  <c r="P1039" i="21"/>
  <c r="P89" i="98" s="1"/>
  <c r="O1040" i="21"/>
  <c r="P1050" i="21"/>
  <c r="P100" i="98" s="1"/>
  <c r="P1054" i="21"/>
  <c r="P104" i="98" s="1"/>
  <c r="O1057" i="21"/>
  <c r="P1067" i="21"/>
  <c r="P12" i="99" s="1"/>
  <c r="P1069" i="21"/>
  <c r="P1075" i="21"/>
  <c r="P20" i="99" s="1"/>
  <c r="P1077" i="21"/>
  <c r="P1089" i="21"/>
  <c r="P12" i="100" s="1"/>
  <c r="P1091" i="21"/>
  <c r="P14" i="100" s="1"/>
  <c r="P1095" i="21"/>
  <c r="P18" i="100" s="1"/>
  <c r="P1097" i="21"/>
  <c r="P20" i="100" s="1"/>
  <c r="P1102" i="21"/>
  <c r="P25" i="100" s="1"/>
  <c r="P1104" i="21"/>
  <c r="P27" i="100" s="1"/>
  <c r="P1111" i="21"/>
  <c r="P34" i="100" s="1"/>
  <c r="P1113" i="21"/>
  <c r="P36" i="100" s="1"/>
  <c r="O1116" i="21"/>
  <c r="O39" i="100" s="1"/>
  <c r="P1118" i="21"/>
  <c r="P1120" i="21"/>
  <c r="P43" i="100" s="1"/>
  <c r="P1127" i="21"/>
  <c r="P1129" i="21"/>
  <c r="O1132" i="21"/>
  <c r="P1142" i="21"/>
  <c r="P65" i="100" s="1"/>
  <c r="P1144" i="21"/>
  <c r="P67" i="100" s="1"/>
  <c r="P1151" i="21"/>
  <c r="P1153" i="21"/>
  <c r="O1153" i="21"/>
  <c r="P1155" i="21"/>
  <c r="P78" i="100" s="1"/>
  <c r="P1157" i="21"/>
  <c r="P80" i="100" s="1"/>
  <c r="O1157" i="21"/>
  <c r="P1187" i="21"/>
  <c r="P110" i="100" s="1"/>
  <c r="O1187" i="21"/>
  <c r="O1190" i="21"/>
  <c r="O113" i="100" s="1"/>
  <c r="P1195" i="21"/>
  <c r="P118" i="100" s="1"/>
  <c r="P1212" i="21"/>
  <c r="P1218" i="21"/>
  <c r="P141" i="100" s="1"/>
  <c r="O1248" i="21"/>
  <c r="O171" i="100" s="1"/>
  <c r="O1257" i="21"/>
  <c r="O180" i="100" s="1"/>
  <c r="P1258" i="21"/>
  <c r="O1258" i="21"/>
  <c r="O181" i="100" s="1"/>
  <c r="P1261" i="21"/>
  <c r="P1273" i="21"/>
  <c r="P20" i="101" s="1"/>
  <c r="O1273" i="21"/>
  <c r="P1276" i="21"/>
  <c r="P1283" i="21"/>
  <c r="P30" i="101" s="1"/>
  <c r="P1308" i="21"/>
  <c r="P55" i="101" s="1"/>
  <c r="O1313" i="21"/>
  <c r="P1314" i="21"/>
  <c r="O1314" i="21"/>
  <c r="O61" i="101" s="1"/>
  <c r="P1317" i="21"/>
  <c r="O1329" i="21"/>
  <c r="O76" i="101" s="1"/>
  <c r="P1330" i="21"/>
  <c r="O1330" i="21"/>
  <c r="P1333" i="21"/>
  <c r="P80" i="101" s="1"/>
  <c r="P1353" i="21"/>
  <c r="P100" i="101" s="1"/>
  <c r="P1354" i="21"/>
  <c r="P1378" i="21"/>
  <c r="P125" i="101" s="1"/>
  <c r="O1378" i="21"/>
  <c r="O125" i="101" s="1"/>
  <c r="P1380" i="21"/>
  <c r="P127" i="101" s="1"/>
  <c r="O1406" i="21"/>
  <c r="P1425" i="21"/>
  <c r="O1425" i="21"/>
  <c r="O1431" i="21"/>
  <c r="P1472" i="21"/>
  <c r="P1488" i="21"/>
  <c r="P1134" i="21"/>
  <c r="P57" i="100" s="1"/>
  <c r="P1136" i="21"/>
  <c r="P1143" i="21"/>
  <c r="P66" i="100" s="1"/>
  <c r="P1145" i="21"/>
  <c r="O1148" i="21"/>
  <c r="P1150" i="21"/>
  <c r="P1152" i="21"/>
  <c r="P1159" i="21"/>
  <c r="P82" i="100" s="1"/>
  <c r="O1168" i="21"/>
  <c r="P1176" i="21"/>
  <c r="P99" i="100" s="1"/>
  <c r="P1178" i="21"/>
  <c r="P101" i="100" s="1"/>
  <c r="P1180" i="21"/>
  <c r="P1182" i="21"/>
  <c r="O1185" i="21"/>
  <c r="O108" i="100" s="1"/>
  <c r="O1186" i="21"/>
  <c r="O109" i="100" s="1"/>
  <c r="P1194" i="21"/>
  <c r="P117" i="100" s="1"/>
  <c r="P1198" i="21"/>
  <c r="P121" i="100" s="1"/>
  <c r="O1201" i="21"/>
  <c r="O124" i="100" s="1"/>
  <c r="P1204" i="21"/>
  <c r="P127" i="100" s="1"/>
  <c r="P1210" i="21"/>
  <c r="P133" i="100" s="1"/>
  <c r="P1214" i="21"/>
  <c r="P137" i="100" s="1"/>
  <c r="O1217" i="21"/>
  <c r="O1218" i="21"/>
  <c r="P1226" i="21"/>
  <c r="P1243" i="21"/>
  <c r="P166" i="100" s="1"/>
  <c r="P1277" i="21"/>
  <c r="P24" i="101" s="1"/>
  <c r="O1280" i="21"/>
  <c r="O27" i="101" s="1"/>
  <c r="P1305" i="21"/>
  <c r="P1307" i="21"/>
  <c r="P1341" i="21"/>
  <c r="O1344" i="21"/>
  <c r="O1398" i="21"/>
  <c r="P1447" i="21"/>
  <c r="P1454" i="21"/>
  <c r="P1563" i="21"/>
  <c r="P1572" i="21"/>
  <c r="O1572" i="21"/>
  <c r="P1587" i="21"/>
  <c r="P1138" i="21"/>
  <c r="P1140" i="21"/>
  <c r="P63" i="100" s="1"/>
  <c r="P1147" i="21"/>
  <c r="P70" i="100" s="1"/>
  <c r="P1149" i="21"/>
  <c r="P1154" i="21"/>
  <c r="P77" i="100" s="1"/>
  <c r="P1156" i="21"/>
  <c r="P79" i="100" s="1"/>
  <c r="P1188" i="21"/>
  <c r="P111" i="100" s="1"/>
  <c r="P1203" i="21"/>
  <c r="P1206" i="21"/>
  <c r="P129" i="100" s="1"/>
  <c r="O1209" i="21"/>
  <c r="P1220" i="21"/>
  <c r="P1233" i="21"/>
  <c r="P156" i="100" s="1"/>
  <c r="P1234" i="21"/>
  <c r="P1249" i="21"/>
  <c r="P1251" i="21"/>
  <c r="P1252" i="21"/>
  <c r="P175" i="100" s="1"/>
  <c r="P1257" i="21"/>
  <c r="P1259" i="21"/>
  <c r="P6" i="101" s="1"/>
  <c r="P1260" i="21"/>
  <c r="P7" i="101" s="1"/>
  <c r="P1265" i="21"/>
  <c r="P12" i="101" s="1"/>
  <c r="P1267" i="21"/>
  <c r="P1268" i="21"/>
  <c r="P15" i="101" s="1"/>
  <c r="P1285" i="21"/>
  <c r="O1288" i="21"/>
  <c r="P1293" i="21"/>
  <c r="P40" i="101" s="1"/>
  <c r="P1301" i="21"/>
  <c r="P48" i="101" s="1"/>
  <c r="O1304" i="21"/>
  <c r="P1306" i="21"/>
  <c r="P53" i="101" s="1"/>
  <c r="P1313" i="21"/>
  <c r="P1315" i="21"/>
  <c r="P1316" i="21"/>
  <c r="P1321" i="21"/>
  <c r="P1323" i="21"/>
  <c r="P70" i="101" s="1"/>
  <c r="P1324" i="21"/>
  <c r="P71" i="101" s="1"/>
  <c r="P1329" i="21"/>
  <c r="P1331" i="21"/>
  <c r="P1332" i="21"/>
  <c r="P1349" i="21"/>
  <c r="O1352" i="21"/>
  <c r="P1356" i="21"/>
  <c r="P103" i="101" s="1"/>
  <c r="P1362" i="21"/>
  <c r="P1370" i="21"/>
  <c r="O1370" i="21"/>
  <c r="O117" i="101" s="1"/>
  <c r="P1373" i="21"/>
  <c r="P120" i="101" s="1"/>
  <c r="O1394" i="21"/>
  <c r="O1410" i="21"/>
  <c r="P1463" i="21"/>
  <c r="O1509" i="21"/>
  <c r="P1517" i="21"/>
  <c r="P45" i="102" s="1"/>
  <c r="P1518" i="21"/>
  <c r="P1524" i="21"/>
  <c r="O1524" i="21"/>
  <c r="P1527" i="21"/>
  <c r="P1532" i="21"/>
  <c r="P1568" i="21"/>
  <c r="P96" i="102" s="1"/>
  <c r="P1578" i="21"/>
  <c r="P106" i="102" s="1"/>
  <c r="O1578" i="21"/>
  <c r="O106" i="102" s="1"/>
  <c r="P1357" i="21"/>
  <c r="P104" i="101" s="1"/>
  <c r="P1365" i="21"/>
  <c r="P112" i="101" s="1"/>
  <c r="O1368" i="21"/>
  <c r="O115" i="101" s="1"/>
  <c r="P1377" i="21"/>
  <c r="P124" i="101" s="1"/>
  <c r="P1379" i="21"/>
  <c r="P1424" i="21"/>
  <c r="P1430" i="21"/>
  <c r="P1438" i="21"/>
  <c r="P1446" i="21"/>
  <c r="O1454" i="21"/>
  <c r="O201" i="101" s="1"/>
  <c r="P1456" i="21"/>
  <c r="O1460" i="21"/>
  <c r="P1462" i="21"/>
  <c r="P1465" i="21"/>
  <c r="P212" i="101" s="1"/>
  <c r="P1474" i="21"/>
  <c r="P1480" i="21"/>
  <c r="O1488" i="21"/>
  <c r="O16" i="102" s="1"/>
  <c r="P1492" i="21"/>
  <c r="P1510" i="21"/>
  <c r="P1516" i="21"/>
  <c r="P44" i="102" s="1"/>
  <c r="O1522" i="21"/>
  <c r="O1523" i="21"/>
  <c r="O51" i="102" s="1"/>
  <c r="O1527" i="21"/>
  <c r="P1530" i="21"/>
  <c r="P1534" i="21"/>
  <c r="P62" i="102" s="1"/>
  <c r="P1541" i="21"/>
  <c r="P69" i="102" s="1"/>
  <c r="P1557" i="21"/>
  <c r="P85" i="102" s="1"/>
  <c r="P1565" i="21"/>
  <c r="P1569" i="21"/>
  <c r="P1581" i="21"/>
  <c r="P1432" i="21"/>
  <c r="P179" i="101" s="1"/>
  <c r="P1440" i="21"/>
  <c r="P187" i="101" s="1"/>
  <c r="P1448" i="21"/>
  <c r="P195" i="101" s="1"/>
  <c r="P1455" i="21"/>
  <c r="O1463" i="21"/>
  <c r="O1472" i="21"/>
  <c r="O219" i="101" s="1"/>
  <c r="P1478" i="21"/>
  <c r="P6" i="102" s="1"/>
  <c r="P1484" i="21"/>
  <c r="P1512" i="21"/>
  <c r="P1519" i="21"/>
  <c r="P47" i="102" s="1"/>
  <c r="P1525" i="21"/>
  <c r="P1526" i="21"/>
  <c r="O1532" i="21"/>
  <c r="P1540" i="21"/>
  <c r="P68" i="102" s="1"/>
  <c r="P1543" i="21"/>
  <c r="P71" i="102" s="1"/>
  <c r="P1559" i="21"/>
  <c r="P87" i="102" s="1"/>
  <c r="P1564" i="21"/>
  <c r="P92" i="102" s="1"/>
  <c r="P1567" i="21"/>
  <c r="P1571" i="21"/>
  <c r="P99" i="102" s="1"/>
  <c r="P1577" i="21"/>
  <c r="P1580" i="21"/>
  <c r="P1583" i="21"/>
  <c r="P111" i="102" s="1"/>
  <c r="P1588" i="21"/>
  <c r="P116" i="102" s="1"/>
  <c r="P1590" i="21"/>
  <c r="P118" i="102" s="1"/>
  <c r="P1593" i="21"/>
  <c r="P1361" i="21"/>
  <c r="P108" i="101" s="1"/>
  <c r="P1363" i="21"/>
  <c r="P110" i="101" s="1"/>
  <c r="P1381" i="21"/>
  <c r="P128" i="101" s="1"/>
  <c r="P1422" i="21"/>
  <c r="P1426" i="21"/>
  <c r="O1429" i="21"/>
  <c r="O176" i="101" s="1"/>
  <c r="P1431" i="21"/>
  <c r="P178" i="101" s="1"/>
  <c r="P1434" i="21"/>
  <c r="O1438" i="21"/>
  <c r="O185" i="101" s="1"/>
  <c r="P1442" i="21"/>
  <c r="O1446" i="21"/>
  <c r="P1450" i="21"/>
  <c r="P1461" i="21"/>
  <c r="P208" i="101" s="1"/>
  <c r="P1469" i="21"/>
  <c r="O1484" i="21"/>
  <c r="O12" i="102" s="1"/>
  <c r="O1491" i="21"/>
  <c r="O19" i="102" s="1"/>
  <c r="O1512" i="21"/>
  <c r="O40" i="102" s="1"/>
  <c r="O1516" i="21"/>
  <c r="O44" i="102" s="1"/>
  <c r="O1519" i="21"/>
  <c r="O47" i="102" s="1"/>
  <c r="O1526" i="21"/>
  <c r="O54" i="102" s="1"/>
  <c r="O1529" i="21"/>
  <c r="O1530" i="21"/>
  <c r="O1543" i="21"/>
  <c r="O71" i="102" s="1"/>
  <c r="P1554" i="21"/>
  <c r="O1557" i="21"/>
  <c r="O85" i="102" s="1"/>
  <c r="P1561" i="21"/>
  <c r="P89" i="102" s="1"/>
  <c r="O1565" i="21"/>
  <c r="O1569" i="21"/>
  <c r="P1573" i="21"/>
  <c r="P101" i="102" s="1"/>
  <c r="P1579" i="21"/>
  <c r="P107" i="102" s="1"/>
  <c r="O1581" i="21"/>
  <c r="P1585" i="21"/>
  <c r="P1595" i="21"/>
  <c r="P12" i="21"/>
  <c r="P12" i="78" s="1"/>
  <c r="O12" i="21"/>
  <c r="O12" i="78" s="1"/>
  <c r="O22" i="21"/>
  <c r="O8" i="79" s="1"/>
  <c r="P22" i="21"/>
  <c r="P8" i="79" s="1"/>
  <c r="O34" i="21"/>
  <c r="O20" i="79" s="1"/>
  <c r="P34" i="21"/>
  <c r="P20" i="79" s="1"/>
  <c r="P45" i="21"/>
  <c r="O45" i="21"/>
  <c r="O7" i="80" s="1"/>
  <c r="P60" i="21"/>
  <c r="O60" i="21"/>
  <c r="P62" i="21"/>
  <c r="O62" i="21"/>
  <c r="P76" i="21"/>
  <c r="O76" i="21"/>
  <c r="P94" i="21"/>
  <c r="P50" i="81" s="1"/>
  <c r="O94" i="21"/>
  <c r="O50" i="81" s="1"/>
  <c r="P16" i="21"/>
  <c r="O16" i="21"/>
  <c r="P12" i="79"/>
  <c r="O30" i="21"/>
  <c r="P30" i="21"/>
  <c r="P16" i="79" s="1"/>
  <c r="O38" i="21"/>
  <c r="O24" i="79" s="1"/>
  <c r="P38" i="21"/>
  <c r="P24" i="79" s="1"/>
  <c r="P54" i="21"/>
  <c r="O54" i="21"/>
  <c r="O10" i="81" s="1"/>
  <c r="P70" i="21"/>
  <c r="P26" i="81" s="1"/>
  <c r="O70" i="21"/>
  <c r="P84" i="21"/>
  <c r="P40" i="81" s="1"/>
  <c r="O84" i="21"/>
  <c r="P103" i="21"/>
  <c r="O103" i="21"/>
  <c r="O59" i="81" s="1"/>
  <c r="O15" i="21"/>
  <c r="P15" i="21"/>
  <c r="O24" i="21"/>
  <c r="O10" i="79" s="1"/>
  <c r="P24" i="21"/>
  <c r="P10" i="79" s="1"/>
  <c r="O32" i="21"/>
  <c r="P32" i="21"/>
  <c r="P18" i="79" s="1"/>
  <c r="O36" i="21"/>
  <c r="P36" i="21"/>
  <c r="P22" i="79" s="1"/>
  <c r="O40" i="21"/>
  <c r="P40" i="21"/>
  <c r="P26" i="79" s="1"/>
  <c r="P43" i="21"/>
  <c r="P29" i="79" s="1"/>
  <c r="O43" i="21"/>
  <c r="O29" i="79" s="1"/>
  <c r="P78" i="21"/>
  <c r="O78" i="21"/>
  <c r="P92" i="21"/>
  <c r="P48" i="81" s="1"/>
  <c r="O92" i="21"/>
  <c r="O48" i="81" s="1"/>
  <c r="O10" i="21"/>
  <c r="O10" i="78" s="1"/>
  <c r="P10" i="21"/>
  <c r="P10" i="78" s="1"/>
  <c r="P20" i="21"/>
  <c r="O20" i="21"/>
  <c r="O28" i="21"/>
  <c r="P28" i="21"/>
  <c r="P14" i="79" s="1"/>
  <c r="P52" i="21"/>
  <c r="P8" i="81" s="1"/>
  <c r="O52" i="21"/>
  <c r="P68" i="21"/>
  <c r="P24" i="81" s="1"/>
  <c r="O68" i="21"/>
  <c r="O24" i="81" s="1"/>
  <c r="P86" i="21"/>
  <c r="O86" i="21"/>
  <c r="P100" i="21"/>
  <c r="P56" i="81" s="1"/>
  <c r="O100" i="21"/>
  <c r="O56" i="81" s="1"/>
  <c r="O41" i="21"/>
  <c r="O49" i="21"/>
  <c r="O10" i="80" s="1"/>
  <c r="O50" i="21"/>
  <c r="O6" i="81" s="1"/>
  <c r="O57" i="21"/>
  <c r="O13" i="81" s="1"/>
  <c r="O58" i="21"/>
  <c r="O65" i="21"/>
  <c r="O66" i="21"/>
  <c r="O22" i="81" s="1"/>
  <c r="O73" i="21"/>
  <c r="O29" i="81" s="1"/>
  <c r="O74" i="21"/>
  <c r="O30" i="81" s="1"/>
  <c r="O81" i="21"/>
  <c r="O82" i="21"/>
  <c r="O89" i="21"/>
  <c r="O90" i="21"/>
  <c r="O46" i="81" s="1"/>
  <c r="O97" i="21"/>
  <c r="O98" i="21"/>
  <c r="O105" i="21"/>
  <c r="O106" i="21"/>
  <c r="O110" i="21"/>
  <c r="O114" i="21"/>
  <c r="O118" i="21"/>
  <c r="O12" i="82" s="1"/>
  <c r="O122" i="21"/>
  <c r="O16" i="82" s="1"/>
  <c r="O127" i="21"/>
  <c r="O21" i="82" s="1"/>
  <c r="O131" i="21"/>
  <c r="O135" i="21"/>
  <c r="O139" i="21"/>
  <c r="O33" i="82" s="1"/>
  <c r="O143" i="21"/>
  <c r="O147" i="21"/>
  <c r="O151" i="21"/>
  <c r="O155" i="21"/>
  <c r="O49" i="82" s="1"/>
  <c r="O159" i="21"/>
  <c r="O53" i="82" s="1"/>
  <c r="O163" i="21"/>
  <c r="O57" i="82" s="1"/>
  <c r="O167" i="21"/>
  <c r="O171" i="21"/>
  <c r="O65" i="82" s="1"/>
  <c r="O175" i="21"/>
  <c r="O179" i="21"/>
  <c r="O183" i="21"/>
  <c r="O187" i="21"/>
  <c r="O191" i="21"/>
  <c r="O20" i="83" s="1"/>
  <c r="O195" i="21"/>
  <c r="O24" i="83" s="1"/>
  <c r="O199" i="21"/>
  <c r="O28" i="83" s="1"/>
  <c r="O203" i="21"/>
  <c r="O32" i="83" s="1"/>
  <c r="O207" i="21"/>
  <c r="O36" i="83" s="1"/>
  <c r="O211" i="21"/>
  <c r="O40" i="83" s="1"/>
  <c r="O215" i="21"/>
  <c r="O44" i="83" s="1"/>
  <c r="O219" i="21"/>
  <c r="O223" i="21"/>
  <c r="O226" i="21"/>
  <c r="O55" i="83" s="1"/>
  <c r="O230" i="21"/>
  <c r="O8" i="84" s="1"/>
  <c r="O234" i="21"/>
  <c r="O12" i="84" s="1"/>
  <c r="O238" i="21"/>
  <c r="O242" i="21"/>
  <c r="O246" i="21"/>
  <c r="O24" i="84" s="1"/>
  <c r="O250" i="21"/>
  <c r="O254" i="21"/>
  <c r="O32" i="84" s="1"/>
  <c r="O258" i="21"/>
  <c r="O262" i="21"/>
  <c r="O265" i="21"/>
  <c r="O8" i="85" s="1"/>
  <c r="O268" i="21"/>
  <c r="O272" i="21"/>
  <c r="O15" i="85" s="1"/>
  <c r="O276" i="21"/>
  <c r="O280" i="21"/>
  <c r="O12" i="86" s="1"/>
  <c r="O287" i="21"/>
  <c r="O291" i="21"/>
  <c r="O295" i="21"/>
  <c r="O27" i="86" s="1"/>
  <c r="O299" i="21"/>
  <c r="O303" i="21"/>
  <c r="O307" i="21"/>
  <c r="O311" i="21"/>
  <c r="O315" i="21"/>
  <c r="O47" i="86" s="1"/>
  <c r="O318" i="21"/>
  <c r="O50" i="86" s="1"/>
  <c r="O322" i="21"/>
  <c r="O54" i="86" s="1"/>
  <c r="O325" i="21"/>
  <c r="O57" i="86" s="1"/>
  <c r="O329" i="21"/>
  <c r="O333" i="21"/>
  <c r="P338" i="21"/>
  <c r="P70" i="86" s="1"/>
  <c r="O338" i="21"/>
  <c r="O70" i="86" s="1"/>
  <c r="O339" i="21"/>
  <c r="O71" i="86" s="1"/>
  <c r="P346" i="21"/>
  <c r="O346" i="21"/>
  <c r="O78" i="86" s="1"/>
  <c r="O347" i="21"/>
  <c r="O79" i="86" s="1"/>
  <c r="P356" i="21"/>
  <c r="O356" i="21"/>
  <c r="O357" i="21"/>
  <c r="O87" i="86" s="1"/>
  <c r="P364" i="21"/>
  <c r="P94" i="86" s="1"/>
  <c r="O364" i="21"/>
  <c r="O94" i="86" s="1"/>
  <c r="O365" i="21"/>
  <c r="O407" i="21"/>
  <c r="O137" i="86" s="1"/>
  <c r="P407" i="21"/>
  <c r="O409" i="21"/>
  <c r="O139" i="86" s="1"/>
  <c r="P409" i="21"/>
  <c r="O411" i="21"/>
  <c r="O141" i="86" s="1"/>
  <c r="P411" i="21"/>
  <c r="P141" i="86" s="1"/>
  <c r="O413" i="21"/>
  <c r="O143" i="86" s="1"/>
  <c r="P413" i="21"/>
  <c r="O415" i="21"/>
  <c r="P415" i="21"/>
  <c r="P145" i="86" s="1"/>
  <c r="O417" i="21"/>
  <c r="O6" i="87" s="1"/>
  <c r="P417" i="21"/>
  <c r="O419" i="21"/>
  <c r="O8" i="87" s="1"/>
  <c r="P419" i="21"/>
  <c r="P8" i="87" s="1"/>
  <c r="O421" i="21"/>
  <c r="O423" i="21"/>
  <c r="O12" i="87" s="1"/>
  <c r="P423" i="21"/>
  <c r="P12" i="87" s="1"/>
  <c r="O425" i="21"/>
  <c r="O14" i="87" s="1"/>
  <c r="P425" i="21"/>
  <c r="P14" i="87" s="1"/>
  <c r="O427" i="21"/>
  <c r="O6" i="88" s="1"/>
  <c r="P427" i="21"/>
  <c r="P6" i="88" s="1"/>
  <c r="O429" i="21"/>
  <c r="O8" i="88" s="1"/>
  <c r="P429" i="21"/>
  <c r="P8" i="88" s="1"/>
  <c r="P457" i="21"/>
  <c r="P36" i="88" s="1"/>
  <c r="O457" i="21"/>
  <c r="O36" i="88" s="1"/>
  <c r="O9" i="21"/>
  <c r="O9" i="78" s="1"/>
  <c r="O11" i="21"/>
  <c r="O11" i="78" s="1"/>
  <c r="O14" i="21"/>
  <c r="O14" i="78" s="1"/>
  <c r="O17" i="21"/>
  <c r="O17" i="78" s="1"/>
  <c r="O21" i="21"/>
  <c r="O23" i="21"/>
  <c r="O9" i="79" s="1"/>
  <c r="O25" i="21"/>
  <c r="O27" i="21"/>
  <c r="O13" i="79" s="1"/>
  <c r="O29" i="21"/>
  <c r="O15" i="79" s="1"/>
  <c r="O31" i="21"/>
  <c r="O33" i="21"/>
  <c r="O35" i="21"/>
  <c r="O37" i="21"/>
  <c r="O23" i="79" s="1"/>
  <c r="O39" i="21"/>
  <c r="O25" i="79" s="1"/>
  <c r="O42" i="21"/>
  <c r="O51" i="21"/>
  <c r="O59" i="21"/>
  <c r="O15" i="81" s="1"/>
  <c r="O67" i="21"/>
  <c r="O23" i="81" s="1"/>
  <c r="O75" i="21"/>
  <c r="O31" i="81" s="1"/>
  <c r="O83" i="21"/>
  <c r="O39" i="81" s="1"/>
  <c r="O91" i="21"/>
  <c r="O47" i="81" s="1"/>
  <c r="O99" i="21"/>
  <c r="O109" i="21"/>
  <c r="O113" i="21"/>
  <c r="O117" i="21"/>
  <c r="O121" i="21"/>
  <c r="O15" i="82" s="1"/>
  <c r="O125" i="21"/>
  <c r="O19" i="82" s="1"/>
  <c r="O130" i="21"/>
  <c r="O24" i="82" s="1"/>
  <c r="O134" i="21"/>
  <c r="O28" i="82" s="1"/>
  <c r="O138" i="21"/>
  <c r="O32" i="82" s="1"/>
  <c r="O142" i="21"/>
  <c r="O36" i="82" s="1"/>
  <c r="O146" i="21"/>
  <c r="O40" i="82" s="1"/>
  <c r="O150" i="21"/>
  <c r="O44" i="82" s="1"/>
  <c r="O154" i="21"/>
  <c r="O158" i="21"/>
  <c r="O52" i="82" s="1"/>
  <c r="O162" i="21"/>
  <c r="O56" i="82" s="1"/>
  <c r="O166" i="21"/>
  <c r="O60" i="82" s="1"/>
  <c r="O170" i="21"/>
  <c r="O174" i="21"/>
  <c r="O68" i="82" s="1"/>
  <c r="O178" i="21"/>
  <c r="O182" i="21"/>
  <c r="O186" i="21"/>
  <c r="O15" i="83" s="1"/>
  <c r="O190" i="21"/>
  <c r="O19" i="83" s="1"/>
  <c r="O194" i="21"/>
  <c r="O198" i="21"/>
  <c r="O27" i="83" s="1"/>
  <c r="O202" i="21"/>
  <c r="O206" i="21"/>
  <c r="O35" i="83" s="1"/>
  <c r="O210" i="21"/>
  <c r="O39" i="83" s="1"/>
  <c r="O214" i="21"/>
  <c r="O43" i="83" s="1"/>
  <c r="O218" i="21"/>
  <c r="O47" i="83" s="1"/>
  <c r="O222" i="21"/>
  <c r="O51" i="83" s="1"/>
  <c r="O225" i="21"/>
  <c r="O229" i="21"/>
  <c r="O7" i="84" s="1"/>
  <c r="O233" i="21"/>
  <c r="O11" i="84" s="1"/>
  <c r="O237" i="21"/>
  <c r="O241" i="21"/>
  <c r="O19" i="84" s="1"/>
  <c r="O245" i="21"/>
  <c r="O23" i="84" s="1"/>
  <c r="O249" i="21"/>
  <c r="O27" i="84" s="1"/>
  <c r="O253" i="21"/>
  <c r="O31" i="84" s="1"/>
  <c r="O257" i="21"/>
  <c r="O261" i="21"/>
  <c r="O39" i="84" s="1"/>
  <c r="O267" i="21"/>
  <c r="O10" i="85" s="1"/>
  <c r="O271" i="21"/>
  <c r="O14" i="85" s="1"/>
  <c r="O275" i="21"/>
  <c r="O279" i="21"/>
  <c r="O11" i="86" s="1"/>
  <c r="O283" i="21"/>
  <c r="O286" i="21"/>
  <c r="O290" i="21"/>
  <c r="O22" i="86" s="1"/>
  <c r="O294" i="21"/>
  <c r="O298" i="21"/>
  <c r="O30" i="86" s="1"/>
  <c r="O302" i="21"/>
  <c r="O306" i="21"/>
  <c r="O38" i="86" s="1"/>
  <c r="O310" i="21"/>
  <c r="O42" i="86" s="1"/>
  <c r="O314" i="21"/>
  <c r="O321" i="21"/>
  <c r="O324" i="21"/>
  <c r="O328" i="21"/>
  <c r="O60" i="86" s="1"/>
  <c r="O332" i="21"/>
  <c r="P334" i="21"/>
  <c r="O334" i="21"/>
  <c r="O335" i="21"/>
  <c r="O67" i="86" s="1"/>
  <c r="P340" i="21"/>
  <c r="O340" i="21"/>
  <c r="P348" i="21"/>
  <c r="P80" i="86" s="1"/>
  <c r="O348" i="21"/>
  <c r="O80" i="86" s="1"/>
  <c r="P358" i="21"/>
  <c r="P88" i="86" s="1"/>
  <c r="O358" i="21"/>
  <c r="P366" i="21"/>
  <c r="O366" i="21"/>
  <c r="O96" i="86" s="1"/>
  <c r="P368" i="21"/>
  <c r="P98" i="86" s="1"/>
  <c r="O368" i="21"/>
  <c r="P370" i="21"/>
  <c r="P100" i="86" s="1"/>
  <c r="O370" i="21"/>
  <c r="O100" i="86" s="1"/>
  <c r="P372" i="21"/>
  <c r="P102" i="86" s="1"/>
  <c r="O372" i="21"/>
  <c r="O102" i="86" s="1"/>
  <c r="P374" i="21"/>
  <c r="P104" i="86" s="1"/>
  <c r="O374" i="21"/>
  <c r="O104" i="86" s="1"/>
  <c r="P376" i="21"/>
  <c r="P106" i="86" s="1"/>
  <c r="O376" i="21"/>
  <c r="P378" i="21"/>
  <c r="O378" i="21"/>
  <c r="P380" i="21"/>
  <c r="P110" i="86" s="1"/>
  <c r="O380" i="21"/>
  <c r="O110" i="86" s="1"/>
  <c r="P382" i="21"/>
  <c r="P112" i="86" s="1"/>
  <c r="O382" i="21"/>
  <c r="O112" i="86" s="1"/>
  <c r="P384" i="21"/>
  <c r="O384" i="21"/>
  <c r="O114" i="86" s="1"/>
  <c r="P386" i="21"/>
  <c r="P116" i="86" s="1"/>
  <c r="O386" i="21"/>
  <c r="P388" i="21"/>
  <c r="P118" i="86" s="1"/>
  <c r="O388" i="21"/>
  <c r="P390" i="21"/>
  <c r="P120" i="86" s="1"/>
  <c r="O390" i="21"/>
  <c r="O120" i="86" s="1"/>
  <c r="P392" i="21"/>
  <c r="P122" i="86" s="1"/>
  <c r="O392" i="21"/>
  <c r="P394" i="21"/>
  <c r="P124" i="86" s="1"/>
  <c r="O394" i="21"/>
  <c r="O124" i="86" s="1"/>
  <c r="P396" i="21"/>
  <c r="P126" i="86" s="1"/>
  <c r="O396" i="21"/>
  <c r="P398" i="21"/>
  <c r="P128" i="86" s="1"/>
  <c r="O398" i="21"/>
  <c r="P400" i="21"/>
  <c r="P130" i="86" s="1"/>
  <c r="O400" i="21"/>
  <c r="O130" i="86" s="1"/>
  <c r="P402" i="21"/>
  <c r="P132" i="86" s="1"/>
  <c r="O402" i="21"/>
  <c r="O132" i="86" s="1"/>
  <c r="P404" i="21"/>
  <c r="P134" i="86" s="1"/>
  <c r="O404" i="21"/>
  <c r="O431" i="21"/>
  <c r="O10" i="88" s="1"/>
  <c r="P431" i="21"/>
  <c r="P10" i="88" s="1"/>
  <c r="O433" i="21"/>
  <c r="O12" i="88" s="1"/>
  <c r="P433" i="21"/>
  <c r="P12" i="88" s="1"/>
  <c r="O435" i="21"/>
  <c r="O14" i="88" s="1"/>
  <c r="P435" i="21"/>
  <c r="P14" i="88" s="1"/>
  <c r="O437" i="21"/>
  <c r="P437" i="21"/>
  <c r="P16" i="88" s="1"/>
  <c r="O439" i="21"/>
  <c r="P439" i="21"/>
  <c r="P18" i="88" s="1"/>
  <c r="P459" i="21"/>
  <c r="O459" i="21"/>
  <c r="O461" i="21"/>
  <c r="P461" i="21"/>
  <c r="P18" i="91" s="1"/>
  <c r="O469" i="21"/>
  <c r="O16" i="89" s="1"/>
  <c r="P469" i="21"/>
  <c r="P16" i="89" s="1"/>
  <c r="P489" i="21"/>
  <c r="O489" i="21"/>
  <c r="P336" i="21"/>
  <c r="O336" i="21"/>
  <c r="O68" i="86" s="1"/>
  <c r="P342" i="21"/>
  <c r="P74" i="86" s="1"/>
  <c r="O342" i="21"/>
  <c r="O74" i="86" s="1"/>
  <c r="P349" i="21"/>
  <c r="O349" i="21"/>
  <c r="P360" i="21"/>
  <c r="O360" i="21"/>
  <c r="O90" i="86" s="1"/>
  <c r="P406" i="21"/>
  <c r="P136" i="86" s="1"/>
  <c r="O406" i="21"/>
  <c r="O136" i="86" s="1"/>
  <c r="P408" i="21"/>
  <c r="O408" i="21"/>
  <c r="O138" i="86" s="1"/>
  <c r="P410" i="21"/>
  <c r="P140" i="86" s="1"/>
  <c r="O410" i="21"/>
  <c r="O140" i="86" s="1"/>
  <c r="P412" i="21"/>
  <c r="P142" i="86" s="1"/>
  <c r="O412" i="21"/>
  <c r="O142" i="86" s="1"/>
  <c r="P414" i="21"/>
  <c r="P144" i="86" s="1"/>
  <c r="O414" i="21"/>
  <c r="O144" i="86" s="1"/>
  <c r="P416" i="21"/>
  <c r="P146" i="86" s="1"/>
  <c r="O416" i="21"/>
  <c r="O146" i="86" s="1"/>
  <c r="P418" i="21"/>
  <c r="P7" i="87" s="1"/>
  <c r="O418" i="21"/>
  <c r="P420" i="21"/>
  <c r="P9" i="87" s="1"/>
  <c r="O420" i="21"/>
  <c r="O9" i="87" s="1"/>
  <c r="P422" i="21"/>
  <c r="P11" i="87" s="1"/>
  <c r="O422" i="21"/>
  <c r="O11" i="87" s="1"/>
  <c r="P424" i="21"/>
  <c r="P13" i="87" s="1"/>
  <c r="O424" i="21"/>
  <c r="O13" i="87" s="1"/>
  <c r="P426" i="21"/>
  <c r="P15" i="87" s="1"/>
  <c r="O426" i="21"/>
  <c r="O15" i="87" s="1"/>
  <c r="P428" i="21"/>
  <c r="O428" i="21"/>
  <c r="O7" i="88" s="1"/>
  <c r="O430" i="21"/>
  <c r="O446" i="21"/>
  <c r="P463" i="21"/>
  <c r="O463" i="21"/>
  <c r="P344" i="21"/>
  <c r="P76" i="86" s="1"/>
  <c r="O344" i="21"/>
  <c r="P351" i="21"/>
  <c r="O351" i="21"/>
  <c r="P362" i="21"/>
  <c r="P92" i="86" s="1"/>
  <c r="O362" i="21"/>
  <c r="O92" i="86" s="1"/>
  <c r="O367" i="21"/>
  <c r="P367" i="21"/>
  <c r="P97" i="86" s="1"/>
  <c r="O369" i="21"/>
  <c r="O99" i="86" s="1"/>
  <c r="P369" i="21"/>
  <c r="P99" i="86" s="1"/>
  <c r="O371" i="21"/>
  <c r="O101" i="86" s="1"/>
  <c r="P371" i="21"/>
  <c r="P101" i="86" s="1"/>
  <c r="O373" i="21"/>
  <c r="O103" i="86" s="1"/>
  <c r="P373" i="21"/>
  <c r="P103" i="86" s="1"/>
  <c r="O375" i="21"/>
  <c r="O105" i="86" s="1"/>
  <c r="P375" i="21"/>
  <c r="P105" i="86" s="1"/>
  <c r="O377" i="21"/>
  <c r="O107" i="86" s="1"/>
  <c r="P377" i="21"/>
  <c r="P107" i="86" s="1"/>
  <c r="O379" i="21"/>
  <c r="P379" i="21"/>
  <c r="P109" i="86" s="1"/>
  <c r="O381" i="21"/>
  <c r="P381" i="21"/>
  <c r="O383" i="21"/>
  <c r="P383" i="21"/>
  <c r="P113" i="86" s="1"/>
  <c r="O385" i="21"/>
  <c r="P385" i="21"/>
  <c r="P115" i="86" s="1"/>
  <c r="O387" i="21"/>
  <c r="P387" i="21"/>
  <c r="O389" i="21"/>
  <c r="P389" i="21"/>
  <c r="P119" i="86" s="1"/>
  <c r="O391" i="21"/>
  <c r="P391" i="21"/>
  <c r="P121" i="86" s="1"/>
  <c r="O393" i="21"/>
  <c r="O123" i="86" s="1"/>
  <c r="P393" i="21"/>
  <c r="P123" i="86" s="1"/>
  <c r="O395" i="21"/>
  <c r="O125" i="86" s="1"/>
  <c r="P395" i="21"/>
  <c r="O397" i="21"/>
  <c r="O127" i="86" s="1"/>
  <c r="P397" i="21"/>
  <c r="O399" i="21"/>
  <c r="P399" i="21"/>
  <c r="O401" i="21"/>
  <c r="O131" i="86" s="1"/>
  <c r="P401" i="21"/>
  <c r="O403" i="21"/>
  <c r="P403" i="21"/>
  <c r="P133" i="86" s="1"/>
  <c r="P432" i="21"/>
  <c r="O432" i="21"/>
  <c r="P434" i="21"/>
  <c r="O434" i="21"/>
  <c r="P436" i="21"/>
  <c r="P15" i="88" s="1"/>
  <c r="O436" i="21"/>
  <c r="P438" i="21"/>
  <c r="P17" i="88" s="1"/>
  <c r="O438" i="21"/>
  <c r="O17" i="88" s="1"/>
  <c r="P455" i="21"/>
  <c r="P34" i="88" s="1"/>
  <c r="O455" i="21"/>
  <c r="O34" i="88" s="1"/>
  <c r="P471" i="21"/>
  <c r="P6" i="91" s="1"/>
  <c r="O471" i="21"/>
  <c r="O6" i="91" s="1"/>
  <c r="O487" i="21"/>
  <c r="O8" i="92" s="1"/>
  <c r="P487" i="21"/>
  <c r="P8" i="92" s="1"/>
  <c r="O643" i="21"/>
  <c r="O48" i="94" s="1"/>
  <c r="P643" i="21"/>
  <c r="P48" i="94" s="1"/>
  <c r="O651" i="21"/>
  <c r="O56" i="94" s="1"/>
  <c r="P651" i="21"/>
  <c r="P56" i="94" s="1"/>
  <c r="O659" i="21"/>
  <c r="O64" i="94" s="1"/>
  <c r="P659" i="21"/>
  <c r="P64" i="94" s="1"/>
  <c r="O667" i="21"/>
  <c r="O72" i="94" s="1"/>
  <c r="P667" i="21"/>
  <c r="P72" i="94" s="1"/>
  <c r="O675" i="21"/>
  <c r="O80" i="94" s="1"/>
  <c r="P675" i="21"/>
  <c r="P80" i="94" s="1"/>
  <c r="O683" i="21"/>
  <c r="O88" i="94" s="1"/>
  <c r="P683" i="21"/>
  <c r="P88" i="94" s="1"/>
  <c r="O691" i="21"/>
  <c r="O96" i="94" s="1"/>
  <c r="P691" i="21"/>
  <c r="P96" i="94" s="1"/>
  <c r="O692" i="21"/>
  <c r="P703" i="21"/>
  <c r="P108" i="94" s="1"/>
  <c r="O703" i="21"/>
  <c r="O108" i="94" s="1"/>
  <c r="P707" i="21"/>
  <c r="P112" i="94" s="1"/>
  <c r="O707" i="21"/>
  <c r="P711" i="21"/>
  <c r="O711" i="21"/>
  <c r="O6" i="95" s="1"/>
  <c r="P715" i="21"/>
  <c r="P10" i="95" s="1"/>
  <c r="O715" i="21"/>
  <c r="P719" i="21"/>
  <c r="O719" i="21"/>
  <c r="O14" i="95" s="1"/>
  <c r="P723" i="21"/>
  <c r="P18" i="95" s="1"/>
  <c r="O723" i="21"/>
  <c r="P727" i="21"/>
  <c r="P22" i="95" s="1"/>
  <c r="O727" i="21"/>
  <c r="O22" i="95" s="1"/>
  <c r="P731" i="21"/>
  <c r="P26" i="95" s="1"/>
  <c r="O731" i="21"/>
  <c r="O26" i="95" s="1"/>
  <c r="P744" i="21"/>
  <c r="P39" i="95" s="1"/>
  <c r="O744" i="21"/>
  <c r="P758" i="21"/>
  <c r="P53" i="95" s="1"/>
  <c r="O758" i="21"/>
  <c r="O53" i="95" s="1"/>
  <c r="P772" i="21"/>
  <c r="P67" i="95" s="1"/>
  <c r="O772" i="21"/>
  <c r="O67" i="95" s="1"/>
  <c r="O453" i="21"/>
  <c r="O32" i="88" s="1"/>
  <c r="O465" i="21"/>
  <c r="O473" i="21"/>
  <c r="O493" i="21"/>
  <c r="O14" i="92" s="1"/>
  <c r="O497" i="21"/>
  <c r="O501" i="21"/>
  <c r="O505" i="21"/>
  <c r="O509" i="21"/>
  <c r="O30" i="92" s="1"/>
  <c r="O514" i="21"/>
  <c r="O35" i="92" s="1"/>
  <c r="O518" i="21"/>
  <c r="O39" i="92" s="1"/>
  <c r="O522" i="21"/>
  <c r="O43" i="92" s="1"/>
  <c r="O526" i="21"/>
  <c r="O47" i="92" s="1"/>
  <c r="O540" i="21"/>
  <c r="O9" i="93" s="1"/>
  <c r="O549" i="21"/>
  <c r="O18" i="93" s="1"/>
  <c r="O553" i="21"/>
  <c r="O557" i="21"/>
  <c r="O560" i="21"/>
  <c r="O29" i="93" s="1"/>
  <c r="O564" i="21"/>
  <c r="O33" i="93" s="1"/>
  <c r="O568" i="21"/>
  <c r="O37" i="93" s="1"/>
  <c r="O573" i="21"/>
  <c r="O577" i="21"/>
  <c r="O45" i="93" s="1"/>
  <c r="O581" i="21"/>
  <c r="O49" i="93" s="1"/>
  <c r="O588" i="21"/>
  <c r="O56" i="93" s="1"/>
  <c r="O591" i="21"/>
  <c r="O59" i="93" s="1"/>
  <c r="O602" i="21"/>
  <c r="O606" i="21"/>
  <c r="O11" i="94" s="1"/>
  <c r="O610" i="21"/>
  <c r="O15" i="94" s="1"/>
  <c r="O614" i="21"/>
  <c r="O618" i="21"/>
  <c r="O23" i="94" s="1"/>
  <c r="O622" i="21"/>
  <c r="O27" i="94" s="1"/>
  <c r="O626" i="21"/>
  <c r="O31" i="94" s="1"/>
  <c r="O630" i="21"/>
  <c r="O35" i="94" s="1"/>
  <c r="O634" i="21"/>
  <c r="O39" i="94" s="1"/>
  <c r="O638" i="21"/>
  <c r="O43" i="94" s="1"/>
  <c r="O645" i="21"/>
  <c r="O50" i="94" s="1"/>
  <c r="P645" i="21"/>
  <c r="P50" i="94" s="1"/>
  <c r="O646" i="21"/>
  <c r="O51" i="94" s="1"/>
  <c r="O653" i="21"/>
  <c r="O58" i="94" s="1"/>
  <c r="P653" i="21"/>
  <c r="P58" i="94" s="1"/>
  <c r="O654" i="21"/>
  <c r="O661" i="21"/>
  <c r="O66" i="94" s="1"/>
  <c r="P661" i="21"/>
  <c r="P66" i="94" s="1"/>
  <c r="O662" i="21"/>
  <c r="O67" i="94" s="1"/>
  <c r="O669" i="21"/>
  <c r="P669" i="21"/>
  <c r="P74" i="94" s="1"/>
  <c r="O670" i="21"/>
  <c r="O75" i="94" s="1"/>
  <c r="O677" i="21"/>
  <c r="O82" i="94" s="1"/>
  <c r="P677" i="21"/>
  <c r="P82" i="94" s="1"/>
  <c r="O685" i="21"/>
  <c r="P685" i="21"/>
  <c r="O695" i="21"/>
  <c r="O697" i="21"/>
  <c r="O699" i="21"/>
  <c r="O104" i="94" s="1"/>
  <c r="P739" i="21"/>
  <c r="P34" i="95" s="1"/>
  <c r="O739" i="21"/>
  <c r="O34" i="95" s="1"/>
  <c r="P751" i="21"/>
  <c r="P46" i="95" s="1"/>
  <c r="O751" i="21"/>
  <c r="O46" i="95" s="1"/>
  <c r="P766" i="21"/>
  <c r="P61" i="95" s="1"/>
  <c r="O766" i="21"/>
  <c r="O454" i="21"/>
  <c r="O466" i="21"/>
  <c r="O467" i="21"/>
  <c r="O474" i="21"/>
  <c r="O9" i="91" s="1"/>
  <c r="O475" i="21"/>
  <c r="O10" i="91" s="1"/>
  <c r="O485" i="21"/>
  <c r="O492" i="21"/>
  <c r="O496" i="21"/>
  <c r="O17" i="92" s="1"/>
  <c r="O500" i="21"/>
  <c r="O504" i="21"/>
  <c r="O25" i="92" s="1"/>
  <c r="O508" i="21"/>
  <c r="O29" i="92" s="1"/>
  <c r="O513" i="21"/>
  <c r="O517" i="21"/>
  <c r="O521" i="21"/>
  <c r="O42" i="92" s="1"/>
  <c r="O525" i="21"/>
  <c r="O46" i="92" s="1"/>
  <c r="O529" i="21"/>
  <c r="O548" i="21"/>
  <c r="O17" i="93" s="1"/>
  <c r="O552" i="21"/>
  <c r="O21" i="93" s="1"/>
  <c r="O556" i="21"/>
  <c r="O25" i="93" s="1"/>
  <c r="O559" i="21"/>
  <c r="O563" i="21"/>
  <c r="O32" i="93" s="1"/>
  <c r="O567" i="21"/>
  <c r="O36" i="93" s="1"/>
  <c r="O572" i="21"/>
  <c r="O40" i="93" s="1"/>
  <c r="O576" i="21"/>
  <c r="O44" i="93" s="1"/>
  <c r="O580" i="21"/>
  <c r="O48" i="93" s="1"/>
  <c r="O584" i="21"/>
  <c r="O52" i="93" s="1"/>
  <c r="O587" i="21"/>
  <c r="O55" i="93" s="1"/>
  <c r="O590" i="21"/>
  <c r="O58" i="93" s="1"/>
  <c r="O594" i="21"/>
  <c r="O601" i="21"/>
  <c r="O6" i="94" s="1"/>
  <c r="O605" i="21"/>
  <c r="O609" i="21"/>
  <c r="O14" i="94" s="1"/>
  <c r="O613" i="21"/>
  <c r="O617" i="21"/>
  <c r="O621" i="21"/>
  <c r="O26" i="94" s="1"/>
  <c r="O625" i="21"/>
  <c r="O30" i="94" s="1"/>
  <c r="O629" i="21"/>
  <c r="O34" i="94" s="1"/>
  <c r="O633" i="21"/>
  <c r="O637" i="21"/>
  <c r="O639" i="21"/>
  <c r="O44" i="94" s="1"/>
  <c r="P639" i="21"/>
  <c r="P44" i="94" s="1"/>
  <c r="O640" i="21"/>
  <c r="O45" i="94" s="1"/>
  <c r="O647" i="21"/>
  <c r="O52" i="94" s="1"/>
  <c r="P647" i="21"/>
  <c r="P52" i="94" s="1"/>
  <c r="O648" i="21"/>
  <c r="O655" i="21"/>
  <c r="O60" i="94" s="1"/>
  <c r="P655" i="21"/>
  <c r="P60" i="94" s="1"/>
  <c r="O656" i="21"/>
  <c r="O61" i="94" s="1"/>
  <c r="O663" i="21"/>
  <c r="P663" i="21"/>
  <c r="O664" i="21"/>
  <c r="O69" i="94" s="1"/>
  <c r="O671" i="21"/>
  <c r="O76" i="94" s="1"/>
  <c r="P671" i="21"/>
  <c r="P76" i="94" s="1"/>
  <c r="O672" i="21"/>
  <c r="O77" i="94" s="1"/>
  <c r="O679" i="21"/>
  <c r="O84" i="94" s="1"/>
  <c r="P679" i="21"/>
  <c r="O680" i="21"/>
  <c r="O85" i="94" s="1"/>
  <c r="O687" i="21"/>
  <c r="P687" i="21"/>
  <c r="P701" i="21"/>
  <c r="P106" i="94" s="1"/>
  <c r="O701" i="21"/>
  <c r="O106" i="94" s="1"/>
  <c r="P705" i="21"/>
  <c r="P110" i="94" s="1"/>
  <c r="O705" i="21"/>
  <c r="O110" i="94" s="1"/>
  <c r="P709" i="21"/>
  <c r="P114" i="94" s="1"/>
  <c r="O709" i="21"/>
  <c r="P713" i="21"/>
  <c r="P8" i="95" s="1"/>
  <c r="O713" i="21"/>
  <c r="O8" i="95" s="1"/>
  <c r="P717" i="21"/>
  <c r="P12" i="95" s="1"/>
  <c r="O717" i="21"/>
  <c r="P721" i="21"/>
  <c r="P16" i="95" s="1"/>
  <c r="O721" i="21"/>
  <c r="P725" i="21"/>
  <c r="O725" i="21"/>
  <c r="O20" i="95" s="1"/>
  <c r="P729" i="21"/>
  <c r="P24" i="95" s="1"/>
  <c r="O729" i="21"/>
  <c r="P743" i="21"/>
  <c r="O743" i="21"/>
  <c r="P756" i="21"/>
  <c r="P51" i="95" s="1"/>
  <c r="O756" i="21"/>
  <c r="O51" i="95" s="1"/>
  <c r="P774" i="21"/>
  <c r="O774" i="21"/>
  <c r="O468" i="21"/>
  <c r="O15" i="89" s="1"/>
  <c r="O476" i="21"/>
  <c r="O11" i="91" s="1"/>
  <c r="O486" i="21"/>
  <c r="O641" i="21"/>
  <c r="P641" i="21"/>
  <c r="P46" i="94" s="1"/>
  <c r="O649" i="21"/>
  <c r="O54" i="94" s="1"/>
  <c r="P649" i="21"/>
  <c r="O657" i="21"/>
  <c r="O62" i="94" s="1"/>
  <c r="P657" i="21"/>
  <c r="P62" i="94" s="1"/>
  <c r="O665" i="21"/>
  <c r="P665" i="21"/>
  <c r="P70" i="94" s="1"/>
  <c r="O673" i="21"/>
  <c r="O78" i="94" s="1"/>
  <c r="P673" i="21"/>
  <c r="P78" i="94" s="1"/>
  <c r="O681" i="21"/>
  <c r="O86" i="94" s="1"/>
  <c r="P681" i="21"/>
  <c r="P86" i="94" s="1"/>
  <c r="O689" i="21"/>
  <c r="P689" i="21"/>
  <c r="P94" i="94" s="1"/>
  <c r="O690" i="21"/>
  <c r="O95" i="94" s="1"/>
  <c r="O698" i="21"/>
  <c r="P737" i="21"/>
  <c r="P32" i="95" s="1"/>
  <c r="O737" i="21"/>
  <c r="O32" i="95" s="1"/>
  <c r="P764" i="21"/>
  <c r="P59" i="95" s="1"/>
  <c r="O764" i="21"/>
  <c r="O59" i="95" s="1"/>
  <c r="P699" i="21"/>
  <c r="P104" i="94" s="1"/>
  <c r="P700" i="21"/>
  <c r="P105" i="94" s="1"/>
  <c r="P702" i="21"/>
  <c r="P107" i="94" s="1"/>
  <c r="P704" i="21"/>
  <c r="P109" i="94" s="1"/>
  <c r="P708" i="21"/>
  <c r="P113" i="94" s="1"/>
  <c r="P710" i="21"/>
  <c r="P115" i="94" s="1"/>
  <c r="P712" i="21"/>
  <c r="P7" i="95" s="1"/>
  <c r="P714" i="21"/>
  <c r="P716" i="21"/>
  <c r="P718" i="21"/>
  <c r="P13" i="95" s="1"/>
  <c r="P720" i="21"/>
  <c r="P15" i="95" s="1"/>
  <c r="P722" i="21"/>
  <c r="P724" i="21"/>
  <c r="P726" i="21"/>
  <c r="P21" i="95" s="1"/>
  <c r="P735" i="21"/>
  <c r="P30" i="95" s="1"/>
  <c r="O736" i="21"/>
  <c r="O31" i="95" s="1"/>
  <c r="P742" i="21"/>
  <c r="P37" i="95" s="1"/>
  <c r="O746" i="21"/>
  <c r="P750" i="21"/>
  <c r="P754" i="21"/>
  <c r="O755" i="21"/>
  <c r="P762" i="21"/>
  <c r="P57" i="95" s="1"/>
  <c r="O763" i="21"/>
  <c r="O58" i="95" s="1"/>
  <c r="P770" i="21"/>
  <c r="P65" i="95" s="1"/>
  <c r="O771" i="21"/>
  <c r="P800" i="21"/>
  <c r="P95" i="95" s="1"/>
  <c r="O800" i="21"/>
  <c r="O95" i="95" s="1"/>
  <c r="P830" i="21"/>
  <c r="O830" i="21"/>
  <c r="P802" i="21"/>
  <c r="P97" i="95" s="1"/>
  <c r="O802" i="21"/>
  <c r="O807" i="21"/>
  <c r="O102" i="95" s="1"/>
  <c r="P807" i="21"/>
  <c r="P102" i="95" s="1"/>
  <c r="O809" i="21"/>
  <c r="O104" i="95" s="1"/>
  <c r="P809" i="21"/>
  <c r="P104" i="95" s="1"/>
  <c r="O811" i="21"/>
  <c r="O106" i="95" s="1"/>
  <c r="P811" i="21"/>
  <c r="P106" i="95" s="1"/>
  <c r="O814" i="21"/>
  <c r="O109" i="95" s="1"/>
  <c r="P814" i="21"/>
  <c r="P109" i="95" s="1"/>
  <c r="P821" i="21"/>
  <c r="P116" i="95" s="1"/>
  <c r="O821" i="21"/>
  <c r="O116" i="95" s="1"/>
  <c r="P838" i="21"/>
  <c r="P133" i="95" s="1"/>
  <c r="O838" i="21"/>
  <c r="O133" i="95" s="1"/>
  <c r="O843" i="21"/>
  <c r="O138" i="95" s="1"/>
  <c r="P843" i="21"/>
  <c r="P138" i="95" s="1"/>
  <c r="O733" i="21"/>
  <c r="O741" i="21"/>
  <c r="O36" i="95" s="1"/>
  <c r="O748" i="21"/>
  <c r="O43" i="95" s="1"/>
  <c r="O760" i="21"/>
  <c r="O55" i="95" s="1"/>
  <c r="O768" i="21"/>
  <c r="O777" i="21"/>
  <c r="O781" i="21"/>
  <c r="O76" i="95" s="1"/>
  <c r="O785" i="21"/>
  <c r="O80" i="95" s="1"/>
  <c r="O789" i="21"/>
  <c r="O84" i="95" s="1"/>
  <c r="O793" i="21"/>
  <c r="O797" i="21"/>
  <c r="O92" i="95" s="1"/>
  <c r="P804" i="21"/>
  <c r="P99" i="95" s="1"/>
  <c r="O804" i="21"/>
  <c r="O99" i="95" s="1"/>
  <c r="O805" i="21"/>
  <c r="P827" i="21"/>
  <c r="O827" i="21"/>
  <c r="O734" i="21"/>
  <c r="O29" i="95" s="1"/>
  <c r="O749" i="21"/>
  <c r="O44" i="95" s="1"/>
  <c r="O753" i="21"/>
  <c r="O48" i="95" s="1"/>
  <c r="O761" i="21"/>
  <c r="O56" i="95" s="1"/>
  <c r="O769" i="21"/>
  <c r="O776" i="21"/>
  <c r="O780" i="21"/>
  <c r="O784" i="21"/>
  <c r="O79" i="95" s="1"/>
  <c r="O788" i="21"/>
  <c r="O83" i="95" s="1"/>
  <c r="O792" i="21"/>
  <c r="O796" i="21"/>
  <c r="O91" i="95" s="1"/>
  <c r="P798" i="21"/>
  <c r="O798" i="21"/>
  <c r="O799" i="21"/>
  <c r="O94" i="95" s="1"/>
  <c r="P806" i="21"/>
  <c r="P101" i="95" s="1"/>
  <c r="O806" i="21"/>
  <c r="O101" i="95" s="1"/>
  <c r="P808" i="21"/>
  <c r="P103" i="95" s="1"/>
  <c r="O808" i="21"/>
  <c r="O103" i="95" s="1"/>
  <c r="P810" i="21"/>
  <c r="P105" i="95" s="1"/>
  <c r="O810" i="21"/>
  <c r="O105" i="95" s="1"/>
  <c r="P812" i="21"/>
  <c r="P107" i="95" s="1"/>
  <c r="O812" i="21"/>
  <c r="O107" i="95" s="1"/>
  <c r="P813" i="21"/>
  <c r="P108" i="95" s="1"/>
  <c r="O813" i="21"/>
  <c r="P815" i="21"/>
  <c r="P110" i="95" s="1"/>
  <c r="O815" i="21"/>
  <c r="P817" i="21"/>
  <c r="P112" i="95" s="1"/>
  <c r="O817" i="21"/>
  <c r="P824" i="21"/>
  <c r="P119" i="95" s="1"/>
  <c r="O824" i="21"/>
  <c r="O119" i="95" s="1"/>
  <c r="P833" i="21"/>
  <c r="P128" i="95" s="1"/>
  <c r="O833" i="21"/>
  <c r="O128" i="95" s="1"/>
  <c r="P819" i="21"/>
  <c r="P114" i="95" s="1"/>
  <c r="O820" i="21"/>
  <c r="O115" i="95" s="1"/>
  <c r="O826" i="21"/>
  <c r="O121" i="95" s="1"/>
  <c r="O845" i="21"/>
  <c r="O140" i="95" s="1"/>
  <c r="P850" i="21"/>
  <c r="P145" i="95" s="1"/>
  <c r="O850" i="21"/>
  <c r="O145" i="95" s="1"/>
  <c r="P851" i="21"/>
  <c r="P146" i="95" s="1"/>
  <c r="P897" i="21"/>
  <c r="P192" i="95" s="1"/>
  <c r="O897" i="21"/>
  <c r="O192" i="95" s="1"/>
  <c r="P926" i="21"/>
  <c r="O926" i="21"/>
  <c r="P928" i="21"/>
  <c r="P223" i="95" s="1"/>
  <c r="O928" i="21"/>
  <c r="O223" i="95" s="1"/>
  <c r="O822" i="21"/>
  <c r="O117" i="95" s="1"/>
  <c r="O829" i="21"/>
  <c r="O124" i="95" s="1"/>
  <c r="O835" i="21"/>
  <c r="O130" i="95" s="1"/>
  <c r="P858" i="21"/>
  <c r="O858" i="21"/>
  <c r="P859" i="21"/>
  <c r="P154" i="95" s="1"/>
  <c r="O864" i="21"/>
  <c r="O159" i="95" s="1"/>
  <c r="P864" i="21"/>
  <c r="P159" i="95" s="1"/>
  <c r="P889" i="21"/>
  <c r="P184" i="95" s="1"/>
  <c r="O889" i="21"/>
  <c r="O184" i="95" s="1"/>
  <c r="P890" i="21"/>
  <c r="P185" i="95" s="1"/>
  <c r="O890" i="21"/>
  <c r="O185" i="95" s="1"/>
  <c r="P919" i="21"/>
  <c r="P214" i="95" s="1"/>
  <c r="O919" i="21"/>
  <c r="P921" i="21"/>
  <c r="P216" i="95" s="1"/>
  <c r="O921" i="21"/>
  <c r="O216" i="95" s="1"/>
  <c r="P941" i="21"/>
  <c r="P13" i="97" s="1"/>
  <c r="O941" i="21"/>
  <c r="O13" i="97" s="1"/>
  <c r="O816" i="21"/>
  <c r="O823" i="21"/>
  <c r="O118" i="95" s="1"/>
  <c r="O836" i="21"/>
  <c r="O131" i="95" s="1"/>
  <c r="O849" i="21"/>
  <c r="O144" i="95" s="1"/>
  <c r="P849" i="21"/>
  <c r="P144" i="95" s="1"/>
  <c r="P855" i="21"/>
  <c r="O855" i="21"/>
  <c r="P882" i="21"/>
  <c r="O882" i="21"/>
  <c r="P884" i="21"/>
  <c r="O884" i="21"/>
  <c r="O179" i="95" s="1"/>
  <c r="P911" i="21"/>
  <c r="P206" i="95" s="1"/>
  <c r="O911" i="21"/>
  <c r="O206" i="95" s="1"/>
  <c r="P913" i="21"/>
  <c r="O913" i="21"/>
  <c r="O208" i="95" s="1"/>
  <c r="P943" i="21"/>
  <c r="P15" i="97" s="1"/>
  <c r="O943" i="21"/>
  <c r="O15" i="97" s="1"/>
  <c r="P947" i="21"/>
  <c r="O947" i="21"/>
  <c r="O19" i="97" s="1"/>
  <c r="O842" i="21"/>
  <c r="O137" i="95" s="1"/>
  <c r="P842" i="21"/>
  <c r="P137" i="95" s="1"/>
  <c r="O857" i="21"/>
  <c r="P857" i="21"/>
  <c r="P152" i="95" s="1"/>
  <c r="P865" i="21"/>
  <c r="P160" i="95" s="1"/>
  <c r="O865" i="21"/>
  <c r="O160" i="95" s="1"/>
  <c r="O872" i="21"/>
  <c r="O167" i="95" s="1"/>
  <c r="P872" i="21"/>
  <c r="P167" i="95" s="1"/>
  <c r="P874" i="21"/>
  <c r="O874" i="21"/>
  <c r="O169" i="95" s="1"/>
  <c r="P876" i="21"/>
  <c r="O876" i="21"/>
  <c r="O171" i="95" s="1"/>
  <c r="P903" i="21"/>
  <c r="O903" i="21"/>
  <c r="P905" i="21"/>
  <c r="P200" i="95" s="1"/>
  <c r="O905" i="21"/>
  <c r="O200" i="95" s="1"/>
  <c r="P934" i="21"/>
  <c r="P6" i="97" s="1"/>
  <c r="O934" i="21"/>
  <c r="O6" i="97" s="1"/>
  <c r="P936" i="21"/>
  <c r="P8" i="97" s="1"/>
  <c r="O936" i="21"/>
  <c r="O8" i="97" s="1"/>
  <c r="P938" i="21"/>
  <c r="O938" i="21"/>
  <c r="O10" i="97" s="1"/>
  <c r="P944" i="21"/>
  <c r="P16" i="97" s="1"/>
  <c r="O944" i="21"/>
  <c r="O16" i="97" s="1"/>
  <c r="P979" i="21"/>
  <c r="O979" i="21"/>
  <c r="O29" i="98" s="1"/>
  <c r="O873" i="21"/>
  <c r="O168" i="95" s="1"/>
  <c r="P880" i="21"/>
  <c r="P175" i="95" s="1"/>
  <c r="O881" i="21"/>
  <c r="P887" i="21"/>
  <c r="P182" i="95" s="1"/>
  <c r="O888" i="21"/>
  <c r="O183" i="95" s="1"/>
  <c r="P894" i="21"/>
  <c r="P189" i="95" s="1"/>
  <c r="O895" i="21"/>
  <c r="O190" i="95" s="1"/>
  <c r="P901" i="21"/>
  <c r="P196" i="95" s="1"/>
  <c r="O902" i="21"/>
  <c r="P909" i="21"/>
  <c r="P204" i="95" s="1"/>
  <c r="O910" i="21"/>
  <c r="O205" i="95" s="1"/>
  <c r="P917" i="21"/>
  <c r="P212" i="95" s="1"/>
  <c r="O918" i="21"/>
  <c r="O213" i="95" s="1"/>
  <c r="P924" i="21"/>
  <c r="O925" i="21"/>
  <c r="O220" i="95" s="1"/>
  <c r="P932" i="21"/>
  <c r="P6" i="96" s="1"/>
  <c r="O933" i="21"/>
  <c r="O951" i="21"/>
  <c r="O958" i="21"/>
  <c r="O16" i="98" s="1"/>
  <c r="O976" i="21"/>
  <c r="O26" i="98" s="1"/>
  <c r="O981" i="21"/>
  <c r="O31" i="98" s="1"/>
  <c r="P985" i="21"/>
  <c r="P35" i="98" s="1"/>
  <c r="P991" i="21"/>
  <c r="P41" i="98" s="1"/>
  <c r="P1004" i="21"/>
  <c r="P54" i="98" s="1"/>
  <c r="O1007" i="21"/>
  <c r="P1008" i="21"/>
  <c r="P58" i="98" s="1"/>
  <c r="P1024" i="21"/>
  <c r="P74" i="98" s="1"/>
  <c r="P1031" i="21"/>
  <c r="P81" i="98" s="1"/>
  <c r="P1038" i="21"/>
  <c r="P88" i="98" s="1"/>
  <c r="P1046" i="21"/>
  <c r="P96" i="98" s="1"/>
  <c r="P1053" i="21"/>
  <c r="P103" i="98" s="1"/>
  <c r="O1053" i="21"/>
  <c r="P1062" i="21"/>
  <c r="P7" i="99" s="1"/>
  <c r="O1062" i="21"/>
  <c r="O7" i="99" s="1"/>
  <c r="P1092" i="21"/>
  <c r="P15" i="100" s="1"/>
  <c r="O1092" i="21"/>
  <c r="O952" i="21"/>
  <c r="O10" i="98" s="1"/>
  <c r="O970" i="21"/>
  <c r="O20" i="98" s="1"/>
  <c r="P1058" i="21"/>
  <c r="P108" i="98" s="1"/>
  <c r="O1058" i="21"/>
  <c r="O108" i="98" s="1"/>
  <c r="P1082" i="21"/>
  <c r="P27" i="99" s="1"/>
  <c r="O1082" i="21"/>
  <c r="O27" i="99" s="1"/>
  <c r="P1100" i="21"/>
  <c r="P23" i="100" s="1"/>
  <c r="O1100" i="21"/>
  <c r="P935" i="21"/>
  <c r="O935" i="21"/>
  <c r="O7" i="97" s="1"/>
  <c r="P937" i="21"/>
  <c r="P9" i="97" s="1"/>
  <c r="O937" i="21"/>
  <c r="O9" i="97" s="1"/>
  <c r="P939" i="21"/>
  <c r="P11" i="97" s="1"/>
  <c r="O939" i="21"/>
  <c r="O11" i="97" s="1"/>
  <c r="P940" i="21"/>
  <c r="P12" i="97" s="1"/>
  <c r="O940" i="21"/>
  <c r="P942" i="21"/>
  <c r="P14" i="97" s="1"/>
  <c r="O942" i="21"/>
  <c r="O14" i="97" s="1"/>
  <c r="P945" i="21"/>
  <c r="P17" i="97" s="1"/>
  <c r="O945" i="21"/>
  <c r="O17" i="97" s="1"/>
  <c r="P946" i="21"/>
  <c r="P18" i="97" s="1"/>
  <c r="O946" i="21"/>
  <c r="O18" i="97" s="1"/>
  <c r="P1049" i="21"/>
  <c r="P99" i="98" s="1"/>
  <c r="O1049" i="21"/>
  <c r="P1066" i="21"/>
  <c r="P11" i="99" s="1"/>
  <c r="O1066" i="21"/>
  <c r="O11" i="99" s="1"/>
  <c r="P1074" i="21"/>
  <c r="P19" i="99" s="1"/>
  <c r="O1074" i="21"/>
  <c r="O19" i="99" s="1"/>
  <c r="P1090" i="21"/>
  <c r="P13" i="100" s="1"/>
  <c r="O1090" i="21"/>
  <c r="O1096" i="21"/>
  <c r="O19" i="100" s="1"/>
  <c r="P1096" i="21"/>
  <c r="P19" i="100" s="1"/>
  <c r="O886" i="21"/>
  <c r="O181" i="95" s="1"/>
  <c r="O900" i="21"/>
  <c r="O908" i="21"/>
  <c r="O203" i="95" s="1"/>
  <c r="O916" i="21"/>
  <c r="O211" i="95" s="1"/>
  <c r="O923" i="21"/>
  <c r="O218" i="95" s="1"/>
  <c r="O931" i="21"/>
  <c r="O226" i="95" s="1"/>
  <c r="O954" i="21"/>
  <c r="O12" i="98" s="1"/>
  <c r="O974" i="21"/>
  <c r="O982" i="21"/>
  <c r="O32" i="98" s="1"/>
  <c r="P983" i="21"/>
  <c r="P33" i="98" s="1"/>
  <c r="P989" i="21"/>
  <c r="P39" i="98" s="1"/>
  <c r="P997" i="21"/>
  <c r="P47" i="98" s="1"/>
  <c r="P1002" i="21"/>
  <c r="P1014" i="21"/>
  <c r="P64" i="98" s="1"/>
  <c r="P1021" i="21"/>
  <c r="P71" i="98" s="1"/>
  <c r="P1029" i="21"/>
  <c r="P79" i="98" s="1"/>
  <c r="P1036" i="21"/>
  <c r="P86" i="98" s="1"/>
  <c r="P1044" i="21"/>
  <c r="P94" i="98" s="1"/>
  <c r="O1051" i="21"/>
  <c r="O101" i="98" s="1"/>
  <c r="P1051" i="21"/>
  <c r="P101" i="98" s="1"/>
  <c r="P1055" i="21"/>
  <c r="P105" i="98" s="1"/>
  <c r="O1055" i="21"/>
  <c r="O105" i="98" s="1"/>
  <c r="P1084" i="21"/>
  <c r="P7" i="100" s="1"/>
  <c r="O1084" i="21"/>
  <c r="O7" i="100" s="1"/>
  <c r="O1052" i="21"/>
  <c r="O102" i="98" s="1"/>
  <c r="P1057" i="21"/>
  <c r="P107" i="98" s="1"/>
  <c r="P1064" i="21"/>
  <c r="P9" i="99" s="1"/>
  <c r="O1065" i="21"/>
  <c r="O10" i="99" s="1"/>
  <c r="P1072" i="21"/>
  <c r="P17" i="99" s="1"/>
  <c r="O1073" i="21"/>
  <c r="O18" i="99" s="1"/>
  <c r="P1080" i="21"/>
  <c r="P25" i="99" s="1"/>
  <c r="O1081" i="21"/>
  <c r="P1088" i="21"/>
  <c r="P11" i="100" s="1"/>
  <c r="O1089" i="21"/>
  <c r="O12" i="100" s="1"/>
  <c r="P1165" i="21"/>
  <c r="P88" i="100" s="1"/>
  <c r="O1165" i="21"/>
  <c r="O88" i="100" s="1"/>
  <c r="P1173" i="21"/>
  <c r="P96" i="100" s="1"/>
  <c r="O1173" i="21"/>
  <c r="O96" i="100" s="1"/>
  <c r="P1181" i="21"/>
  <c r="P104" i="100" s="1"/>
  <c r="O1181" i="21"/>
  <c r="O104" i="100" s="1"/>
  <c r="P1191" i="21"/>
  <c r="P114" i="100" s="1"/>
  <c r="O1191" i="21"/>
  <c r="O114" i="100" s="1"/>
  <c r="P1208" i="21"/>
  <c r="P131" i="100" s="1"/>
  <c r="O1208" i="21"/>
  <c r="O131" i="100" s="1"/>
  <c r="P1213" i="21"/>
  <c r="P136" i="100" s="1"/>
  <c r="O1213" i="21"/>
  <c r="O136" i="100" s="1"/>
  <c r="P1223" i="21"/>
  <c r="P146" i="100" s="1"/>
  <c r="O1223" i="21"/>
  <c r="O146" i="100" s="1"/>
  <c r="P1231" i="21"/>
  <c r="P154" i="100" s="1"/>
  <c r="O1231" i="21"/>
  <c r="O154" i="100" s="1"/>
  <c r="P1240" i="21"/>
  <c r="P163" i="100" s="1"/>
  <c r="O1240" i="21"/>
  <c r="O163" i="100" s="1"/>
  <c r="P1244" i="21"/>
  <c r="P167" i="100" s="1"/>
  <c r="O1244" i="21"/>
  <c r="O167" i="100" s="1"/>
  <c r="P1255" i="21"/>
  <c r="P178" i="100" s="1"/>
  <c r="O1255" i="21"/>
  <c r="O178" i="100" s="1"/>
  <c r="P1302" i="21"/>
  <c r="P49" i="101" s="1"/>
  <c r="O1302" i="21"/>
  <c r="P1319" i="21"/>
  <c r="P66" i="101" s="1"/>
  <c r="O1319" i="21"/>
  <c r="O66" i="101" s="1"/>
  <c r="P1366" i="21"/>
  <c r="P113" i="101" s="1"/>
  <c r="O1366" i="21"/>
  <c r="O113" i="101" s="1"/>
  <c r="P1383" i="21"/>
  <c r="P130" i="101" s="1"/>
  <c r="O1383" i="21"/>
  <c r="O130" i="101" s="1"/>
  <c r="P1391" i="21"/>
  <c r="P138" i="101" s="1"/>
  <c r="O1391" i="21"/>
  <c r="O138" i="101" s="1"/>
  <c r="P1399" i="21"/>
  <c r="P146" i="101" s="1"/>
  <c r="O1399" i="21"/>
  <c r="O146" i="101" s="1"/>
  <c r="P1407" i="21"/>
  <c r="P154" i="101" s="1"/>
  <c r="O1407" i="21"/>
  <c r="O154" i="101" s="1"/>
  <c r="P1413" i="21"/>
  <c r="P160" i="101" s="1"/>
  <c r="O1413" i="21"/>
  <c r="O160" i="101" s="1"/>
  <c r="P1417" i="21"/>
  <c r="P164" i="101" s="1"/>
  <c r="O1417" i="21"/>
  <c r="P1436" i="21"/>
  <c r="P183" i="101" s="1"/>
  <c r="O1436" i="21"/>
  <c r="O183" i="101" s="1"/>
  <c r="P1439" i="21"/>
  <c r="P186" i="101" s="1"/>
  <c r="O1439" i="21"/>
  <c r="P1457" i="21"/>
  <c r="P204" i="101" s="1"/>
  <c r="O1457" i="21"/>
  <c r="O204" i="101" s="1"/>
  <c r="P1481" i="21"/>
  <c r="P9" i="102" s="1"/>
  <c r="O1481" i="21"/>
  <c r="O9" i="102" s="1"/>
  <c r="O1483" i="21"/>
  <c r="P1483" i="21"/>
  <c r="P11" i="102" s="1"/>
  <c r="P1542" i="21"/>
  <c r="P70" i="102" s="1"/>
  <c r="O1542" i="21"/>
  <c r="O70" i="102" s="1"/>
  <c r="P1546" i="21"/>
  <c r="P74" i="102" s="1"/>
  <c r="O1546" i="21"/>
  <c r="O74" i="102" s="1"/>
  <c r="P1558" i="21"/>
  <c r="P86" i="102" s="1"/>
  <c r="O1558" i="21"/>
  <c r="O86" i="102" s="1"/>
  <c r="P1566" i="21"/>
  <c r="P94" i="102" s="1"/>
  <c r="O1566" i="21"/>
  <c r="P1570" i="21"/>
  <c r="P98" i="102" s="1"/>
  <c r="O1570" i="21"/>
  <c r="O98" i="102" s="1"/>
  <c r="P1576" i="21"/>
  <c r="P104" i="102" s="1"/>
  <c r="O1576" i="21"/>
  <c r="O104" i="102" s="1"/>
  <c r="P1582" i="21"/>
  <c r="P110" i="102" s="1"/>
  <c r="O1582" i="21"/>
  <c r="O110" i="102" s="1"/>
  <c r="P1589" i="21"/>
  <c r="P117" i="102" s="1"/>
  <c r="O1589" i="21"/>
  <c r="O117" i="102" s="1"/>
  <c r="O1099" i="21"/>
  <c r="O22" i="100" s="1"/>
  <c r="P1167" i="21"/>
  <c r="P90" i="100" s="1"/>
  <c r="O1167" i="21"/>
  <c r="O90" i="100" s="1"/>
  <c r="P1175" i="21"/>
  <c r="O1175" i="21"/>
  <c r="P1183" i="21"/>
  <c r="O1183" i="21"/>
  <c r="P1200" i="21"/>
  <c r="O1200" i="21"/>
  <c r="P1205" i="21"/>
  <c r="P128" i="100" s="1"/>
  <c r="O1205" i="21"/>
  <c r="O128" i="100" s="1"/>
  <c r="P1215" i="21"/>
  <c r="P138" i="100" s="1"/>
  <c r="O1215" i="21"/>
  <c r="O138" i="100" s="1"/>
  <c r="O1228" i="21"/>
  <c r="O151" i="100" s="1"/>
  <c r="P1228" i="21"/>
  <c r="P151" i="100" s="1"/>
  <c r="P1239" i="21"/>
  <c r="P162" i="100" s="1"/>
  <c r="O1239" i="21"/>
  <c r="O162" i="100" s="1"/>
  <c r="O1296" i="21"/>
  <c r="O43" i="101" s="1"/>
  <c r="P1296" i="21"/>
  <c r="P43" i="101" s="1"/>
  <c r="O1360" i="21"/>
  <c r="O107" i="101" s="1"/>
  <c r="P1360" i="21"/>
  <c r="P107" i="101" s="1"/>
  <c r="O980" i="21"/>
  <c r="O984" i="21"/>
  <c r="O34" i="98" s="1"/>
  <c r="O988" i="21"/>
  <c r="O38" i="98" s="1"/>
  <c r="O990" i="21"/>
  <c r="O40" i="98" s="1"/>
  <c r="O992" i="21"/>
  <c r="O42" i="98" s="1"/>
  <c r="O994" i="21"/>
  <c r="O44" i="98" s="1"/>
  <c r="O996" i="21"/>
  <c r="O46" i="98" s="1"/>
  <c r="O998" i="21"/>
  <c r="O48" i="98" s="1"/>
  <c r="O999" i="21"/>
  <c r="O49" i="98" s="1"/>
  <c r="O1001" i="21"/>
  <c r="O51" i="98" s="1"/>
  <c r="O1003" i="21"/>
  <c r="O53" i="98" s="1"/>
  <c r="O1009" i="21"/>
  <c r="O59" i="98" s="1"/>
  <c r="O1011" i="21"/>
  <c r="O61" i="98" s="1"/>
  <c r="O1013" i="21"/>
  <c r="O63" i="98" s="1"/>
  <c r="O1015" i="21"/>
  <c r="O65" i="98" s="1"/>
  <c r="O1016" i="21"/>
  <c r="O66" i="98" s="1"/>
  <c r="O1018" i="21"/>
  <c r="O68" i="98" s="1"/>
  <c r="O1020" i="21"/>
  <c r="O70" i="98" s="1"/>
  <c r="O1023" i="21"/>
  <c r="O73" i="98" s="1"/>
  <c r="O1025" i="21"/>
  <c r="O1028" i="21"/>
  <c r="O78" i="98" s="1"/>
  <c r="O1030" i="21"/>
  <c r="O80" i="98" s="1"/>
  <c r="O1032" i="21"/>
  <c r="O1035" i="21"/>
  <c r="O1037" i="21"/>
  <c r="O87" i="98" s="1"/>
  <c r="O1039" i="21"/>
  <c r="O89" i="98" s="1"/>
  <c r="O1041" i="21"/>
  <c r="O91" i="98" s="1"/>
  <c r="O1043" i="21"/>
  <c r="O93" i="98" s="1"/>
  <c r="O1045" i="21"/>
  <c r="O95" i="98" s="1"/>
  <c r="O1047" i="21"/>
  <c r="O97" i="98" s="1"/>
  <c r="O1048" i="21"/>
  <c r="O98" i="98" s="1"/>
  <c r="O1054" i="21"/>
  <c r="O104" i="98" s="1"/>
  <c r="O1061" i="21"/>
  <c r="O6" i="99" s="1"/>
  <c r="O1069" i="21"/>
  <c r="O1070" i="21"/>
  <c r="O15" i="99" s="1"/>
  <c r="O1077" i="21"/>
  <c r="O1078" i="21"/>
  <c r="O23" i="99" s="1"/>
  <c r="O1086" i="21"/>
  <c r="O9" i="100" s="1"/>
  <c r="O1094" i="21"/>
  <c r="O17" i="100" s="1"/>
  <c r="O1103" i="21"/>
  <c r="O26" i="100" s="1"/>
  <c r="O1107" i="21"/>
  <c r="O30" i="100" s="1"/>
  <c r="O1111" i="21"/>
  <c r="O34" i="100" s="1"/>
  <c r="O1115" i="21"/>
  <c r="O38" i="100" s="1"/>
  <c r="O1119" i="21"/>
  <c r="O42" i="100" s="1"/>
  <c r="O1123" i="21"/>
  <c r="O46" i="100" s="1"/>
  <c r="O1127" i="21"/>
  <c r="O1131" i="21"/>
  <c r="O54" i="100" s="1"/>
  <c r="O1135" i="21"/>
  <c r="O58" i="100" s="1"/>
  <c r="O1139" i="21"/>
  <c r="O62" i="100" s="1"/>
  <c r="O1143" i="21"/>
  <c r="O1147" i="21"/>
  <c r="O70" i="100" s="1"/>
  <c r="O1151" i="21"/>
  <c r="O74" i="100" s="1"/>
  <c r="O1155" i="21"/>
  <c r="O78" i="100" s="1"/>
  <c r="O1159" i="21"/>
  <c r="O82" i="100" s="1"/>
  <c r="P1161" i="21"/>
  <c r="P84" i="100" s="1"/>
  <c r="O1161" i="21"/>
  <c r="O84" i="100" s="1"/>
  <c r="O1162" i="21"/>
  <c r="P1169" i="21"/>
  <c r="P92" i="100" s="1"/>
  <c r="O1169" i="21"/>
  <c r="O92" i="100" s="1"/>
  <c r="O1170" i="21"/>
  <c r="O93" i="100" s="1"/>
  <c r="P1177" i="21"/>
  <c r="O1177" i="21"/>
  <c r="O100" i="100" s="1"/>
  <c r="O1178" i="21"/>
  <c r="O101" i="100" s="1"/>
  <c r="P1192" i="21"/>
  <c r="P115" i="100" s="1"/>
  <c r="O1192" i="21"/>
  <c r="O115" i="100" s="1"/>
  <c r="P1197" i="21"/>
  <c r="P120" i="100" s="1"/>
  <c r="O1197" i="21"/>
  <c r="O120" i="100" s="1"/>
  <c r="P1201" i="21"/>
  <c r="P124" i="100" s="1"/>
  <c r="P1207" i="21"/>
  <c r="P130" i="100" s="1"/>
  <c r="O1207" i="21"/>
  <c r="O130" i="100" s="1"/>
  <c r="P1224" i="21"/>
  <c r="O1224" i="21"/>
  <c r="O147" i="100" s="1"/>
  <c r="P1230" i="21"/>
  <c r="P153" i="100" s="1"/>
  <c r="O1230" i="21"/>
  <c r="O153" i="100" s="1"/>
  <c r="P1270" i="21"/>
  <c r="P17" i="101" s="1"/>
  <c r="O1270" i="21"/>
  <c r="O17" i="101" s="1"/>
  <c r="P1287" i="21"/>
  <c r="P34" i="101" s="1"/>
  <c r="O1287" i="21"/>
  <c r="P1334" i="21"/>
  <c r="P81" i="101" s="1"/>
  <c r="O1334" i="21"/>
  <c r="O81" i="101" s="1"/>
  <c r="P1351" i="21"/>
  <c r="P98" i="101" s="1"/>
  <c r="O1351" i="21"/>
  <c r="O1071" i="21"/>
  <c r="O16" i="99" s="1"/>
  <c r="O1079" i="21"/>
  <c r="O24" i="99" s="1"/>
  <c r="O1087" i="21"/>
  <c r="O10" i="100" s="1"/>
  <c r="O1095" i="21"/>
  <c r="O18" i="100" s="1"/>
  <c r="O1102" i="21"/>
  <c r="O25" i="100" s="1"/>
  <c r="O1106" i="21"/>
  <c r="O29" i="100" s="1"/>
  <c r="O1110" i="21"/>
  <c r="O33" i="100" s="1"/>
  <c r="O1114" i="21"/>
  <c r="O37" i="100" s="1"/>
  <c r="O1118" i="21"/>
  <c r="O41" i="100" s="1"/>
  <c r="O1122" i="21"/>
  <c r="O45" i="100" s="1"/>
  <c r="O1126" i="21"/>
  <c r="O1130" i="21"/>
  <c r="O53" i="100" s="1"/>
  <c r="O1134" i="21"/>
  <c r="O57" i="100" s="1"/>
  <c r="O1138" i="21"/>
  <c r="O1142" i="21"/>
  <c r="O65" i="100" s="1"/>
  <c r="O1146" i="21"/>
  <c r="O69" i="100" s="1"/>
  <c r="O1150" i="21"/>
  <c r="O73" i="100" s="1"/>
  <c r="O1154" i="21"/>
  <c r="O77" i="100" s="1"/>
  <c r="O1158" i="21"/>
  <c r="O81" i="100" s="1"/>
  <c r="P1163" i="21"/>
  <c r="O1163" i="21"/>
  <c r="O86" i="100" s="1"/>
  <c r="O1164" i="21"/>
  <c r="O87" i="100" s="1"/>
  <c r="P1171" i="21"/>
  <c r="P94" i="100" s="1"/>
  <c r="O1171" i="21"/>
  <c r="O94" i="100" s="1"/>
  <c r="O1172" i="21"/>
  <c r="O95" i="100" s="1"/>
  <c r="P1179" i="21"/>
  <c r="P102" i="100" s="1"/>
  <c r="O1179" i="21"/>
  <c r="O102" i="100" s="1"/>
  <c r="O1180" i="21"/>
  <c r="O103" i="100" s="1"/>
  <c r="P1184" i="21"/>
  <c r="P107" i="100" s="1"/>
  <c r="O1184" i="21"/>
  <c r="O107" i="100" s="1"/>
  <c r="P1189" i="21"/>
  <c r="P112" i="100" s="1"/>
  <c r="O1189" i="21"/>
  <c r="O112" i="100" s="1"/>
  <c r="P1193" i="21"/>
  <c r="P116" i="100" s="1"/>
  <c r="P1199" i="21"/>
  <c r="P122" i="100" s="1"/>
  <c r="O1199" i="21"/>
  <c r="O122" i="100" s="1"/>
  <c r="P1216" i="21"/>
  <c r="P139" i="100" s="1"/>
  <c r="O1216" i="21"/>
  <c r="O139" i="100" s="1"/>
  <c r="P1221" i="21"/>
  <c r="P144" i="100" s="1"/>
  <c r="O1221" i="21"/>
  <c r="O144" i="100" s="1"/>
  <c r="P1225" i="21"/>
  <c r="P148" i="100" s="1"/>
  <c r="P1229" i="21"/>
  <c r="P152" i="100" s="1"/>
  <c r="O1229" i="21"/>
  <c r="O152" i="100" s="1"/>
  <c r="P1232" i="21"/>
  <c r="P155" i="100" s="1"/>
  <c r="O1232" i="21"/>
  <c r="O155" i="100" s="1"/>
  <c r="P1236" i="21"/>
  <c r="O1236" i="21"/>
  <c r="O159" i="100" s="1"/>
  <c r="O1238" i="21"/>
  <c r="O161" i="100" s="1"/>
  <c r="P1238" i="21"/>
  <c r="P161" i="100" s="1"/>
  <c r="O1264" i="21"/>
  <c r="O11" i="101" s="1"/>
  <c r="P1264" i="21"/>
  <c r="P11" i="101" s="1"/>
  <c r="O1328" i="21"/>
  <c r="O75" i="101" s="1"/>
  <c r="P1328" i="21"/>
  <c r="P75" i="101" s="1"/>
  <c r="O1188" i="21"/>
  <c r="O111" i="100" s="1"/>
  <c r="O1196" i="21"/>
  <c r="O119" i="100" s="1"/>
  <c r="O1204" i="21"/>
  <c r="O127" i="100" s="1"/>
  <c r="O1212" i="21"/>
  <c r="O1220" i="21"/>
  <c r="O143" i="100" s="1"/>
  <c r="P1227" i="21"/>
  <c r="P150" i="100" s="1"/>
  <c r="O1227" i="21"/>
  <c r="O150" i="100" s="1"/>
  <c r="P1246" i="21"/>
  <c r="O1246" i="21"/>
  <c r="O169" i="100" s="1"/>
  <c r="P1256" i="21"/>
  <c r="P179" i="100" s="1"/>
  <c r="P1263" i="21"/>
  <c r="P10" i="101" s="1"/>
  <c r="O1263" i="21"/>
  <c r="O10" i="101" s="1"/>
  <c r="P1278" i="21"/>
  <c r="O1278" i="21"/>
  <c r="O25" i="101" s="1"/>
  <c r="P1288" i="21"/>
  <c r="P35" i="101" s="1"/>
  <c r="P1295" i="21"/>
  <c r="P42" i="101" s="1"/>
  <c r="O1295" i="21"/>
  <c r="O42" i="101" s="1"/>
  <c r="P1310" i="21"/>
  <c r="P57" i="101" s="1"/>
  <c r="O1310" i="21"/>
  <c r="O57" i="101" s="1"/>
  <c r="P1320" i="21"/>
  <c r="P67" i="101" s="1"/>
  <c r="P1327" i="21"/>
  <c r="P74" i="101" s="1"/>
  <c r="O1327" i="21"/>
  <c r="O74" i="101" s="1"/>
  <c r="P1342" i="21"/>
  <c r="P89" i="101" s="1"/>
  <c r="O1342" i="21"/>
  <c r="O89" i="101" s="1"/>
  <c r="P1352" i="21"/>
  <c r="P99" i="101" s="1"/>
  <c r="P1359" i="21"/>
  <c r="O1359" i="21"/>
  <c r="O106" i="101" s="1"/>
  <c r="P1374" i="21"/>
  <c r="P121" i="101" s="1"/>
  <c r="O1374" i="21"/>
  <c r="O121" i="101" s="1"/>
  <c r="P1389" i="21"/>
  <c r="P136" i="101" s="1"/>
  <c r="O1389" i="21"/>
  <c r="O136" i="101" s="1"/>
  <c r="P1397" i="21"/>
  <c r="P144" i="101" s="1"/>
  <c r="O1397" i="21"/>
  <c r="O144" i="101" s="1"/>
  <c r="P1405" i="21"/>
  <c r="P152" i="101" s="1"/>
  <c r="O1405" i="21"/>
  <c r="O152" i="101" s="1"/>
  <c r="O1421" i="21"/>
  <c r="P1421" i="21"/>
  <c r="P1237" i="21"/>
  <c r="P160" i="100" s="1"/>
  <c r="O1237" i="21"/>
  <c r="O160" i="100" s="1"/>
  <c r="P1245" i="21"/>
  <c r="O1245" i="21"/>
  <c r="O168" i="100" s="1"/>
  <c r="P1254" i="21"/>
  <c r="P177" i="100" s="1"/>
  <c r="O1254" i="21"/>
  <c r="O177" i="100" s="1"/>
  <c r="P1271" i="21"/>
  <c r="P18" i="101" s="1"/>
  <c r="O1271" i="21"/>
  <c r="O18" i="101" s="1"/>
  <c r="P1286" i="21"/>
  <c r="P33" i="101" s="1"/>
  <c r="O1286" i="21"/>
  <c r="O33" i="101" s="1"/>
  <c r="P1303" i="21"/>
  <c r="P50" i="101" s="1"/>
  <c r="O1303" i="21"/>
  <c r="O50" i="101" s="1"/>
  <c r="P1318" i="21"/>
  <c r="P65" i="101" s="1"/>
  <c r="O1318" i="21"/>
  <c r="O65" i="101" s="1"/>
  <c r="P1335" i="21"/>
  <c r="P82" i="101" s="1"/>
  <c r="O1335" i="21"/>
  <c r="O82" i="101" s="1"/>
  <c r="P1350" i="21"/>
  <c r="P97" i="101" s="1"/>
  <c r="O1350" i="21"/>
  <c r="O97" i="101" s="1"/>
  <c r="P1367" i="21"/>
  <c r="P114" i="101" s="1"/>
  <c r="O1367" i="21"/>
  <c r="O114" i="101" s="1"/>
  <c r="P1382" i="21"/>
  <c r="P129" i="101" s="1"/>
  <c r="O1382" i="21"/>
  <c r="O129" i="101" s="1"/>
  <c r="P1387" i="21"/>
  <c r="O1387" i="21"/>
  <c r="O134" i="101" s="1"/>
  <c r="P1395" i="21"/>
  <c r="P142" i="101" s="1"/>
  <c r="O1395" i="21"/>
  <c r="O142" i="101" s="1"/>
  <c r="P1403" i="21"/>
  <c r="P150" i="101" s="1"/>
  <c r="O1403" i="21"/>
  <c r="O150" i="101" s="1"/>
  <c r="P1411" i="21"/>
  <c r="O1411" i="21"/>
  <c r="P1415" i="21"/>
  <c r="P162" i="101" s="1"/>
  <c r="O1415" i="21"/>
  <c r="O162" i="101" s="1"/>
  <c r="P1419" i="21"/>
  <c r="P166" i="101" s="1"/>
  <c r="O1419" i="21"/>
  <c r="P1451" i="21"/>
  <c r="P198" i="101" s="1"/>
  <c r="O1451" i="21"/>
  <c r="O198" i="101" s="1"/>
  <c r="O1453" i="21"/>
  <c r="P1453" i="21"/>
  <c r="P200" i="101" s="1"/>
  <c r="P1467" i="21"/>
  <c r="O1467" i="21"/>
  <c r="P1471" i="21"/>
  <c r="P218" i="101" s="1"/>
  <c r="O1471" i="21"/>
  <c r="P1485" i="21"/>
  <c r="O1485" i="21"/>
  <c r="O13" i="102" s="1"/>
  <c r="P1247" i="21"/>
  <c r="P170" i="100" s="1"/>
  <c r="O1247" i="21"/>
  <c r="O170" i="100" s="1"/>
  <c r="P1262" i="21"/>
  <c r="O1262" i="21"/>
  <c r="O9" i="101" s="1"/>
  <c r="P1279" i="21"/>
  <c r="P26" i="101" s="1"/>
  <c r="O1279" i="21"/>
  <c r="O26" i="101" s="1"/>
  <c r="P1294" i="21"/>
  <c r="P41" i="101" s="1"/>
  <c r="O1294" i="21"/>
  <c r="O41" i="101" s="1"/>
  <c r="P1311" i="21"/>
  <c r="P58" i="101" s="1"/>
  <c r="O1311" i="21"/>
  <c r="O58" i="101" s="1"/>
  <c r="P1326" i="21"/>
  <c r="P73" i="101" s="1"/>
  <c r="O1326" i="21"/>
  <c r="O73" i="101" s="1"/>
  <c r="P1343" i="21"/>
  <c r="P90" i="101" s="1"/>
  <c r="O1343" i="21"/>
  <c r="O90" i="101" s="1"/>
  <c r="P1358" i="21"/>
  <c r="P105" i="101" s="1"/>
  <c r="O1358" i="21"/>
  <c r="O105" i="101" s="1"/>
  <c r="P1375" i="21"/>
  <c r="P122" i="101" s="1"/>
  <c r="O1375" i="21"/>
  <c r="O122" i="101" s="1"/>
  <c r="P1385" i="21"/>
  <c r="P132" i="101" s="1"/>
  <c r="O1385" i="21"/>
  <c r="O132" i="101" s="1"/>
  <c r="P1393" i="21"/>
  <c r="P140" i="101" s="1"/>
  <c r="O1393" i="21"/>
  <c r="O140" i="101" s="1"/>
  <c r="P1401" i="21"/>
  <c r="P148" i="101" s="1"/>
  <c r="O1401" i="21"/>
  <c r="O148" i="101" s="1"/>
  <c r="P1409" i="21"/>
  <c r="P156" i="101" s="1"/>
  <c r="O1409" i="21"/>
  <c r="O156" i="101" s="1"/>
  <c r="O1235" i="21"/>
  <c r="O158" i="100" s="1"/>
  <c r="O1243" i="21"/>
  <c r="O166" i="100" s="1"/>
  <c r="O1251" i="21"/>
  <c r="O174" i="100" s="1"/>
  <c r="O1252" i="21"/>
  <c r="O175" i="100" s="1"/>
  <c r="O1259" i="21"/>
  <c r="O6" i="101" s="1"/>
  <c r="O1260" i="21"/>
  <c r="O7" i="101" s="1"/>
  <c r="O1267" i="21"/>
  <c r="O14" i="101" s="1"/>
  <c r="O1268" i="21"/>
  <c r="O15" i="101" s="1"/>
  <c r="O1275" i="21"/>
  <c r="O22" i="101" s="1"/>
  <c r="O1276" i="21"/>
  <c r="O23" i="101" s="1"/>
  <c r="O1283" i="21"/>
  <c r="O30" i="101" s="1"/>
  <c r="O1284" i="21"/>
  <c r="O31" i="101" s="1"/>
  <c r="O1291" i="21"/>
  <c r="O38" i="101" s="1"/>
  <c r="O1292" i="21"/>
  <c r="O39" i="101" s="1"/>
  <c r="O1299" i="21"/>
  <c r="O46" i="101" s="1"/>
  <c r="O1300" i="21"/>
  <c r="O47" i="101" s="1"/>
  <c r="O1307" i="21"/>
  <c r="O54" i="101" s="1"/>
  <c r="O1308" i="21"/>
  <c r="O55" i="101" s="1"/>
  <c r="O1315" i="21"/>
  <c r="O62" i="101" s="1"/>
  <c r="O1316" i="21"/>
  <c r="O63" i="101" s="1"/>
  <c r="O1323" i="21"/>
  <c r="O70" i="101" s="1"/>
  <c r="O1324" i="21"/>
  <c r="O71" i="101" s="1"/>
  <c r="O1331" i="21"/>
  <c r="O1332" i="21"/>
  <c r="O79" i="101" s="1"/>
  <c r="O1339" i="21"/>
  <c r="O86" i="101" s="1"/>
  <c r="O1340" i="21"/>
  <c r="O87" i="101" s="1"/>
  <c r="O1347" i="21"/>
  <c r="O94" i="101" s="1"/>
  <c r="O1348" i="21"/>
  <c r="O95" i="101" s="1"/>
  <c r="O1355" i="21"/>
  <c r="O102" i="101" s="1"/>
  <c r="O1356" i="21"/>
  <c r="O103" i="101" s="1"/>
  <c r="O1363" i="21"/>
  <c r="O110" i="101" s="1"/>
  <c r="O1364" i="21"/>
  <c r="O111" i="101" s="1"/>
  <c r="O1371" i="21"/>
  <c r="O118" i="101" s="1"/>
  <c r="O1372" i="21"/>
  <c r="O119" i="101" s="1"/>
  <c r="O1379" i="21"/>
  <c r="O1380" i="21"/>
  <c r="O127" i="101" s="1"/>
  <c r="P1420" i="21"/>
  <c r="O1420" i="21"/>
  <c r="O167" i="101" s="1"/>
  <c r="P1427" i="21"/>
  <c r="P174" i="101" s="1"/>
  <c r="O1427" i="21"/>
  <c r="O174" i="101" s="1"/>
  <c r="P1433" i="21"/>
  <c r="O1433" i="21"/>
  <c r="O180" i="101" s="1"/>
  <c r="P1444" i="21"/>
  <c r="P191" i="101" s="1"/>
  <c r="O1444" i="21"/>
  <c r="O191" i="101" s="1"/>
  <c r="P1458" i="21"/>
  <c r="P205" i="101" s="1"/>
  <c r="O1458" i="21"/>
  <c r="O205" i="101" s="1"/>
  <c r="P1464" i="21"/>
  <c r="P211" i="101" s="1"/>
  <c r="O1464" i="21"/>
  <c r="O211" i="101" s="1"/>
  <c r="P1476" i="21"/>
  <c r="O1476" i="21"/>
  <c r="O223" i="101" s="1"/>
  <c r="P1489" i="21"/>
  <c r="O1489" i="21"/>
  <c r="O17" i="102" s="1"/>
  <c r="O1502" i="21"/>
  <c r="O30" i="102" s="1"/>
  <c r="P1502" i="21"/>
  <c r="P30" i="102" s="1"/>
  <c r="O1253" i="21"/>
  <c r="O176" i="100" s="1"/>
  <c r="O1261" i="21"/>
  <c r="O8" i="101" s="1"/>
  <c r="O1269" i="21"/>
  <c r="O1277" i="21"/>
  <c r="O24" i="101" s="1"/>
  <c r="O1285" i="21"/>
  <c r="O1293" i="21"/>
  <c r="O40" i="101" s="1"/>
  <c r="O1301" i="21"/>
  <c r="O48" i="101" s="1"/>
  <c r="O1309" i="21"/>
  <c r="O56" i="101" s="1"/>
  <c r="O1317" i="21"/>
  <c r="O1325" i="21"/>
  <c r="O1333" i="21"/>
  <c r="O80" i="101" s="1"/>
  <c r="O1341" i="21"/>
  <c r="O88" i="101" s="1"/>
  <c r="O1349" i="21"/>
  <c r="O96" i="101" s="1"/>
  <c r="O1357" i="21"/>
  <c r="O104" i="101" s="1"/>
  <c r="O1365" i="21"/>
  <c r="O112" i="101" s="1"/>
  <c r="O1373" i="21"/>
  <c r="O120" i="101" s="1"/>
  <c r="O1381" i="21"/>
  <c r="O128" i="101" s="1"/>
  <c r="P1435" i="21"/>
  <c r="P182" i="101" s="1"/>
  <c r="O1435" i="21"/>
  <c r="P1441" i="21"/>
  <c r="O1441" i="21"/>
  <c r="P1452" i="21"/>
  <c r="P199" i="101" s="1"/>
  <c r="O1452" i="21"/>
  <c r="O199" i="101" s="1"/>
  <c r="P1466" i="21"/>
  <c r="P213" i="101" s="1"/>
  <c r="O1466" i="21"/>
  <c r="P1473" i="21"/>
  <c r="P220" i="101" s="1"/>
  <c r="O1473" i="21"/>
  <c r="O220" i="101" s="1"/>
  <c r="P1482" i="21"/>
  <c r="O1482" i="21"/>
  <c r="P1412" i="21"/>
  <c r="P159" i="101" s="1"/>
  <c r="P1414" i="21"/>
  <c r="P161" i="101" s="1"/>
  <c r="P1416" i="21"/>
  <c r="P163" i="101" s="1"/>
  <c r="P1418" i="21"/>
  <c r="P1428" i="21"/>
  <c r="O1428" i="21"/>
  <c r="O175" i="101" s="1"/>
  <c r="P1429" i="21"/>
  <c r="P1443" i="21"/>
  <c r="P190" i="101" s="1"/>
  <c r="O1443" i="21"/>
  <c r="O190" i="101" s="1"/>
  <c r="O1447" i="21"/>
  <c r="O194" i="101" s="1"/>
  <c r="P1449" i="21"/>
  <c r="P196" i="101" s="1"/>
  <c r="O1449" i="21"/>
  <c r="P1459" i="21"/>
  <c r="P206" i="101" s="1"/>
  <c r="O1459" i="21"/>
  <c r="O206" i="101" s="1"/>
  <c r="P1460" i="21"/>
  <c r="P207" i="101" s="1"/>
  <c r="P1475" i="21"/>
  <c r="O1475" i="21"/>
  <c r="O222" i="101" s="1"/>
  <c r="O1478" i="21"/>
  <c r="O6" i="102" s="1"/>
  <c r="P1479" i="21"/>
  <c r="O1479" i="21"/>
  <c r="P1490" i="21"/>
  <c r="P18" i="102" s="1"/>
  <c r="O1490" i="21"/>
  <c r="O18" i="102" s="1"/>
  <c r="P1491" i="21"/>
  <c r="P19" i="102" s="1"/>
  <c r="P1496" i="21"/>
  <c r="P24" i="102" s="1"/>
  <c r="O1496" i="21"/>
  <c r="O24" i="102" s="1"/>
  <c r="O1497" i="21"/>
  <c r="O25" i="102" s="1"/>
  <c r="P1497" i="21"/>
  <c r="P1514" i="21"/>
  <c r="O1514" i="21"/>
  <c r="O42" i="102" s="1"/>
  <c r="P1521" i="21"/>
  <c r="P49" i="102" s="1"/>
  <c r="O1521" i="21"/>
  <c r="O49" i="102" s="1"/>
  <c r="P1494" i="21"/>
  <c r="P22" i="102" s="1"/>
  <c r="O1494" i="21"/>
  <c r="O22" i="102" s="1"/>
  <c r="P1501" i="21"/>
  <c r="P29" i="102" s="1"/>
  <c r="O1501" i="21"/>
  <c r="O29" i="102" s="1"/>
  <c r="P1506" i="21"/>
  <c r="O1506" i="21"/>
  <c r="O34" i="102" s="1"/>
  <c r="P1511" i="21"/>
  <c r="P39" i="102" s="1"/>
  <c r="O1511" i="21"/>
  <c r="O39" i="102" s="1"/>
  <c r="P1528" i="21"/>
  <c r="P56" i="102" s="1"/>
  <c r="O1528" i="21"/>
  <c r="O56" i="102" s="1"/>
  <c r="P1535" i="21"/>
  <c r="P63" i="102" s="1"/>
  <c r="O1535" i="21"/>
  <c r="O63" i="102" s="1"/>
  <c r="P1544" i="21"/>
  <c r="P72" i="102" s="1"/>
  <c r="O1544" i="21"/>
  <c r="O72" i="102" s="1"/>
  <c r="P1553" i="21"/>
  <c r="P81" i="102" s="1"/>
  <c r="O1553" i="21"/>
  <c r="O81" i="102" s="1"/>
  <c r="P1500" i="21"/>
  <c r="P28" i="102" s="1"/>
  <c r="O1500" i="21"/>
  <c r="P1504" i="21"/>
  <c r="P32" i="102" s="1"/>
  <c r="O1504" i="21"/>
  <c r="O32" i="102" s="1"/>
  <c r="P1513" i="21"/>
  <c r="P41" i="102" s="1"/>
  <c r="O1513" i="21"/>
  <c r="O41" i="102" s="1"/>
  <c r="P1520" i="21"/>
  <c r="P48" i="102" s="1"/>
  <c r="O1520" i="21"/>
  <c r="O48" i="102" s="1"/>
  <c r="P1533" i="21"/>
  <c r="P61" i="102" s="1"/>
  <c r="O1533" i="21"/>
  <c r="O61" i="102" s="1"/>
  <c r="P1545" i="21"/>
  <c r="P73" i="102" s="1"/>
  <c r="O1545" i="21"/>
  <c r="O73" i="102" s="1"/>
  <c r="P1495" i="21"/>
  <c r="P23" i="102" s="1"/>
  <c r="P1498" i="21"/>
  <c r="P26" i="102" s="1"/>
  <c r="O1498" i="21"/>
  <c r="O26" i="102" s="1"/>
  <c r="O1499" i="21"/>
  <c r="O27" i="102" s="1"/>
  <c r="P1503" i="21"/>
  <c r="P31" i="102" s="1"/>
  <c r="O1503" i="21"/>
  <c r="O31" i="102" s="1"/>
  <c r="P1529" i="21"/>
  <c r="P57" i="102" s="1"/>
  <c r="O1547" i="21"/>
  <c r="P1547" i="21"/>
  <c r="P75" i="102" s="1"/>
  <c r="O1508" i="21"/>
  <c r="O36" i="102" s="1"/>
  <c r="O1510" i="21"/>
  <c r="O38" i="102" s="1"/>
  <c r="O1517" i="21"/>
  <c r="O45" i="102" s="1"/>
  <c r="O1518" i="21"/>
  <c r="O46" i="102" s="1"/>
  <c r="O1541" i="21"/>
  <c r="O69" i="102" s="1"/>
  <c r="P1551" i="21"/>
  <c r="O1551" i="21"/>
  <c r="O79" i="102" s="1"/>
  <c r="O1552" i="21"/>
  <c r="O80" i="102" s="1"/>
  <c r="P1594" i="21"/>
  <c r="P122" i="102" s="1"/>
  <c r="O1594" i="21"/>
  <c r="O122" i="102" s="1"/>
  <c r="P1549" i="21"/>
  <c r="P77" i="102" s="1"/>
  <c r="O1549" i="21"/>
  <c r="O77" i="102" s="1"/>
  <c r="P1555" i="21"/>
  <c r="P83" i="102" s="1"/>
  <c r="O1555" i="21"/>
  <c r="O83" i="102" s="1"/>
  <c r="P1562" i="21"/>
  <c r="P90" i="102" s="1"/>
  <c r="O1562" i="21"/>
  <c r="O90" i="102" s="1"/>
  <c r="P1574" i="21"/>
  <c r="P102" i="102" s="1"/>
  <c r="O1574" i="21"/>
  <c r="O102" i="102" s="1"/>
  <c r="P1586" i="21"/>
  <c r="P114" i="102" s="1"/>
  <c r="O1586" i="21"/>
  <c r="O114" i="102" s="1"/>
  <c r="P1552" i="21"/>
  <c r="P80" i="102" s="1"/>
  <c r="O1556" i="21"/>
  <c r="O1559" i="21"/>
  <c r="O87" i="102" s="1"/>
  <c r="O1563" i="21"/>
  <c r="O91" i="102" s="1"/>
  <c r="O1567" i="21"/>
  <c r="O95" i="102" s="1"/>
  <c r="O1568" i="21"/>
  <c r="O96" i="102" s="1"/>
  <c r="O1571" i="21"/>
  <c r="O99" i="102" s="1"/>
  <c r="O1575" i="21"/>
  <c r="O1577" i="21"/>
  <c r="O105" i="102" s="1"/>
  <c r="O1583" i="21"/>
  <c r="O111" i="102" s="1"/>
  <c r="O1587" i="21"/>
  <c r="O1590" i="21"/>
  <c r="O118" i="102" s="1"/>
  <c r="P1596" i="21"/>
  <c r="P124" i="102" s="1"/>
  <c r="O1596" i="21"/>
  <c r="O124" i="102" s="1"/>
  <c r="O1597" i="21"/>
  <c r="O125" i="102" s="1"/>
  <c r="P1591" i="21"/>
  <c r="P119" i="102" s="1"/>
  <c r="O1591" i="21"/>
  <c r="O119" i="102" s="1"/>
  <c r="P1598" i="21"/>
  <c r="P126" i="102" s="1"/>
  <c r="O1598" i="21"/>
  <c r="O126" i="102" s="1"/>
  <c r="P1592" i="21"/>
  <c r="P120" i="102" s="1"/>
  <c r="O1592" i="21"/>
  <c r="O120" i="102" s="1"/>
  <c r="O6" i="21"/>
  <c r="O6" i="78" s="1"/>
  <c r="P6" i="21"/>
  <c r="A7" i="77"/>
  <c r="A8" i="77" s="1"/>
  <c r="A9" i="77" s="1"/>
  <c r="A10" i="77" s="1"/>
  <c r="A11" i="77" s="1"/>
  <c r="A12" i="77" s="1"/>
  <c r="A13" i="77" s="1"/>
  <c r="A14" i="77" s="1"/>
  <c r="A15" i="77" s="1"/>
  <c r="A16" i="77" s="1"/>
  <c r="A17" i="77" s="1"/>
  <c r="A18" i="77" s="1"/>
  <c r="A19" i="77" s="1"/>
  <c r="A20" i="77" s="1"/>
  <c r="AK32" i="77"/>
  <c r="AJ32" i="77"/>
  <c r="AI32" i="77"/>
  <c r="AH32" i="77"/>
  <c r="AG32" i="77"/>
  <c r="AF32" i="77"/>
  <c r="AE32" i="77"/>
  <c r="AD32" i="77"/>
  <c r="AC32" i="77"/>
  <c r="AB32" i="77"/>
  <c r="AA32" i="77"/>
  <c r="Z32" i="77"/>
  <c r="Y32" i="77"/>
  <c r="X32" i="77"/>
  <c r="W32" i="77"/>
  <c r="V32" i="77"/>
  <c r="U32" i="77"/>
  <c r="T32" i="77"/>
  <c r="S32" i="77"/>
  <c r="R32" i="77"/>
  <c r="Q32" i="77"/>
  <c r="L32" i="77"/>
  <c r="K32" i="77"/>
  <c r="I32" i="77"/>
  <c r="H32" i="77"/>
  <c r="G32" i="77"/>
  <c r="E32" i="77"/>
  <c r="D32" i="77"/>
  <c r="C32" i="77"/>
  <c r="B32" i="77"/>
  <c r="AK31" i="77"/>
  <c r="AJ31" i="77"/>
  <c r="AI31" i="77"/>
  <c r="AH31" i="77"/>
  <c r="AG31" i="77"/>
  <c r="AF31" i="77"/>
  <c r="AE31" i="77"/>
  <c r="AD31" i="77"/>
  <c r="AC31" i="77"/>
  <c r="AB31" i="77"/>
  <c r="AA31" i="77"/>
  <c r="Z31" i="77"/>
  <c r="Y31" i="77"/>
  <c r="X31" i="77"/>
  <c r="W31" i="77"/>
  <c r="V31" i="77"/>
  <c r="U31" i="77"/>
  <c r="T31" i="77"/>
  <c r="S31" i="77"/>
  <c r="R31" i="77"/>
  <c r="Q31" i="77"/>
  <c r="L31" i="77"/>
  <c r="K31" i="77"/>
  <c r="I31" i="77"/>
  <c r="H31" i="77"/>
  <c r="G31" i="77"/>
  <c r="E31" i="77"/>
  <c r="D31" i="77"/>
  <c r="C31" i="77"/>
  <c r="B31" i="77"/>
  <c r="AK30" i="77"/>
  <c r="AJ30" i="77"/>
  <c r="AI30" i="77"/>
  <c r="AH30" i="77"/>
  <c r="AG30" i="77"/>
  <c r="AF30" i="77"/>
  <c r="AE30" i="77"/>
  <c r="AD30" i="77"/>
  <c r="AC30" i="77"/>
  <c r="AB30" i="77"/>
  <c r="AA30" i="77"/>
  <c r="Z30" i="77"/>
  <c r="Y30" i="77"/>
  <c r="X30" i="77"/>
  <c r="W30" i="77"/>
  <c r="V30" i="77"/>
  <c r="S30" i="77"/>
  <c r="R30" i="77"/>
  <c r="Q30" i="77"/>
  <c r="L30" i="77"/>
  <c r="K30" i="77"/>
  <c r="I30" i="77"/>
  <c r="H30" i="77"/>
  <c r="G30" i="77"/>
  <c r="E30" i="77"/>
  <c r="D30" i="77"/>
  <c r="C30" i="77"/>
  <c r="B30" i="77"/>
  <c r="AK29" i="77"/>
  <c r="AJ29" i="77"/>
  <c r="AI29" i="77"/>
  <c r="AH29" i="77"/>
  <c r="AG29" i="77"/>
  <c r="AF29" i="77"/>
  <c r="AE29" i="77"/>
  <c r="AD29" i="77"/>
  <c r="AC29" i="77"/>
  <c r="AB29" i="77"/>
  <c r="AA29" i="77"/>
  <c r="Z29" i="77"/>
  <c r="Y29" i="77"/>
  <c r="X29" i="77"/>
  <c r="W29" i="77"/>
  <c r="V29" i="77"/>
  <c r="U29" i="77"/>
  <c r="T29" i="77"/>
  <c r="S29" i="77"/>
  <c r="R29" i="77"/>
  <c r="Q29" i="77"/>
  <c r="L29" i="77"/>
  <c r="K29" i="77"/>
  <c r="I29" i="77"/>
  <c r="H29" i="77"/>
  <c r="G29" i="77"/>
  <c r="E29" i="77"/>
  <c r="D29" i="77"/>
  <c r="C29" i="77"/>
  <c r="B29" i="77"/>
  <c r="AK28" i="77"/>
  <c r="AJ28" i="77"/>
  <c r="AI28" i="77"/>
  <c r="AH28" i="77"/>
  <c r="AG28" i="77"/>
  <c r="AF28" i="77"/>
  <c r="AE28" i="77"/>
  <c r="AD28" i="77"/>
  <c r="AC28" i="77"/>
  <c r="AB28" i="77"/>
  <c r="AA28" i="77"/>
  <c r="Z28" i="77"/>
  <c r="Y28" i="77"/>
  <c r="X28" i="77"/>
  <c r="W28" i="77"/>
  <c r="V28" i="77"/>
  <c r="U28" i="77"/>
  <c r="T28" i="77"/>
  <c r="S28" i="77"/>
  <c r="R28" i="77"/>
  <c r="Q28" i="77"/>
  <c r="L28" i="77"/>
  <c r="K28" i="77"/>
  <c r="I28" i="77"/>
  <c r="H28" i="77"/>
  <c r="G28" i="77"/>
  <c r="E28" i="77"/>
  <c r="D28" i="77"/>
  <c r="C28" i="77"/>
  <c r="B28" i="77"/>
  <c r="AK27" i="77"/>
  <c r="AJ27" i="77"/>
  <c r="AI27" i="77"/>
  <c r="AH27" i="77"/>
  <c r="AG27" i="77"/>
  <c r="AF27" i="77"/>
  <c r="AE27" i="77"/>
  <c r="AD27" i="77"/>
  <c r="AC27" i="77"/>
  <c r="AB27" i="77"/>
  <c r="AA27" i="77"/>
  <c r="Z27" i="77"/>
  <c r="Y27" i="77"/>
  <c r="X27" i="77"/>
  <c r="W27" i="77"/>
  <c r="V27" i="77"/>
  <c r="U27" i="77"/>
  <c r="T27" i="77"/>
  <c r="S27" i="77"/>
  <c r="R27" i="77"/>
  <c r="Q27" i="77"/>
  <c r="L27" i="77"/>
  <c r="K27" i="77"/>
  <c r="I27" i="77"/>
  <c r="H27" i="77"/>
  <c r="G27" i="77"/>
  <c r="E27" i="77"/>
  <c r="D27" i="77"/>
  <c r="C27" i="77"/>
  <c r="B27" i="77"/>
  <c r="AK26" i="77"/>
  <c r="AJ26" i="77"/>
  <c r="AI26" i="77"/>
  <c r="AH26" i="77"/>
  <c r="AG26" i="77"/>
  <c r="AF26" i="77"/>
  <c r="AE26" i="77"/>
  <c r="AD26" i="77"/>
  <c r="AC26" i="77"/>
  <c r="AB26" i="77"/>
  <c r="AA26" i="77"/>
  <c r="Z26" i="77"/>
  <c r="Y26" i="77"/>
  <c r="X26" i="77"/>
  <c r="W26" i="77"/>
  <c r="V26" i="77"/>
  <c r="U26" i="77"/>
  <c r="T26" i="77"/>
  <c r="S26" i="77"/>
  <c r="R26" i="77"/>
  <c r="Q26" i="77"/>
  <c r="L26" i="77"/>
  <c r="K26" i="77"/>
  <c r="I26" i="77"/>
  <c r="H26" i="77"/>
  <c r="G26" i="77"/>
  <c r="E26" i="77"/>
  <c r="D26" i="77"/>
  <c r="C26" i="77"/>
  <c r="B26" i="77"/>
  <c r="AK25" i="77"/>
  <c r="AJ25" i="77"/>
  <c r="AI25" i="77"/>
  <c r="AH25" i="77"/>
  <c r="AG25" i="77"/>
  <c r="AF25" i="77"/>
  <c r="AE25" i="77"/>
  <c r="AD25" i="77"/>
  <c r="AC25" i="77"/>
  <c r="AB25" i="77"/>
  <c r="AA25" i="77"/>
  <c r="Z25" i="77"/>
  <c r="Y25" i="77"/>
  <c r="X25" i="77"/>
  <c r="W25" i="77"/>
  <c r="V25" i="77"/>
  <c r="U25" i="77"/>
  <c r="T25" i="77"/>
  <c r="S25" i="77"/>
  <c r="R25" i="77"/>
  <c r="Q25" i="77"/>
  <c r="L25" i="77"/>
  <c r="K25" i="77"/>
  <c r="I25" i="77"/>
  <c r="H25" i="77"/>
  <c r="G25" i="77"/>
  <c r="E25" i="77"/>
  <c r="D25" i="77"/>
  <c r="C25" i="77"/>
  <c r="B25" i="77"/>
  <c r="AK24" i="77"/>
  <c r="AJ24" i="77"/>
  <c r="AI24" i="77"/>
  <c r="AH24" i="77"/>
  <c r="AG24" i="77"/>
  <c r="AF24" i="77"/>
  <c r="AE24" i="77"/>
  <c r="AD24" i="77"/>
  <c r="AC24" i="77"/>
  <c r="AB24" i="77"/>
  <c r="AA24" i="77"/>
  <c r="Z24" i="77"/>
  <c r="Y24" i="77"/>
  <c r="X24" i="77"/>
  <c r="W24" i="77"/>
  <c r="V24" i="77"/>
  <c r="U24" i="77"/>
  <c r="T24" i="77"/>
  <c r="S24" i="77"/>
  <c r="R24" i="77"/>
  <c r="Q24" i="77"/>
  <c r="L24" i="77"/>
  <c r="K24" i="77"/>
  <c r="I24" i="77"/>
  <c r="H24" i="77"/>
  <c r="G24" i="77"/>
  <c r="E24" i="77"/>
  <c r="D24" i="77"/>
  <c r="C24" i="77"/>
  <c r="B24" i="77"/>
  <c r="AK23" i="77"/>
  <c r="AJ23" i="77"/>
  <c r="AI23" i="77"/>
  <c r="AH23" i="77"/>
  <c r="AG23" i="77"/>
  <c r="AF23" i="77"/>
  <c r="AE23" i="77"/>
  <c r="AD23" i="77"/>
  <c r="AC23" i="77"/>
  <c r="AB23" i="77"/>
  <c r="AA23" i="77"/>
  <c r="Z23" i="77"/>
  <c r="Y23" i="77"/>
  <c r="X23" i="77"/>
  <c r="W23" i="77"/>
  <c r="V23" i="77"/>
  <c r="U23" i="77"/>
  <c r="T23" i="77"/>
  <c r="S23" i="77"/>
  <c r="R23" i="77"/>
  <c r="Q23" i="77"/>
  <c r="L23" i="77"/>
  <c r="K23" i="77"/>
  <c r="I23" i="77"/>
  <c r="H23" i="77"/>
  <c r="G23" i="77"/>
  <c r="E23" i="77"/>
  <c r="D23" i="77"/>
  <c r="C23" i="77"/>
  <c r="B23" i="77"/>
  <c r="AK22" i="77"/>
  <c r="AJ22" i="77"/>
  <c r="AI22" i="77"/>
  <c r="AH22" i="77"/>
  <c r="AG22" i="77"/>
  <c r="AF22" i="77"/>
  <c r="AE22" i="77"/>
  <c r="AD22" i="77"/>
  <c r="AC22" i="77"/>
  <c r="AB22" i="77"/>
  <c r="AA22" i="77"/>
  <c r="Z22" i="77"/>
  <c r="Y22" i="77"/>
  <c r="X22" i="77"/>
  <c r="W22" i="77"/>
  <c r="V22" i="77"/>
  <c r="U22" i="77"/>
  <c r="T22" i="77"/>
  <c r="S22" i="77"/>
  <c r="R22" i="77"/>
  <c r="Q22" i="77"/>
  <c r="L22" i="77"/>
  <c r="K22" i="77"/>
  <c r="I22" i="77"/>
  <c r="H22" i="77"/>
  <c r="G22" i="77"/>
  <c r="E22" i="77"/>
  <c r="D22" i="77"/>
  <c r="C22" i="77"/>
  <c r="B22" i="77"/>
  <c r="AK20" i="77"/>
  <c r="AJ20" i="77"/>
  <c r="AI20" i="77"/>
  <c r="AH20" i="77"/>
  <c r="AG20" i="77"/>
  <c r="AF20" i="77"/>
  <c r="AE20" i="77"/>
  <c r="AD20" i="77"/>
  <c r="AC20" i="77"/>
  <c r="AB20" i="77"/>
  <c r="AA20" i="77"/>
  <c r="Z20" i="77"/>
  <c r="Y20" i="77"/>
  <c r="X20" i="77"/>
  <c r="W20" i="77"/>
  <c r="V20" i="77"/>
  <c r="U20" i="77"/>
  <c r="T20" i="77"/>
  <c r="S20" i="77"/>
  <c r="R20" i="77"/>
  <c r="Q20" i="77"/>
  <c r="L20" i="77"/>
  <c r="K20" i="77"/>
  <c r="I20" i="77"/>
  <c r="H20" i="77"/>
  <c r="G20" i="77"/>
  <c r="E20" i="77"/>
  <c r="D20" i="77"/>
  <c r="C20" i="77"/>
  <c r="B20" i="77"/>
  <c r="AK19" i="77"/>
  <c r="AJ19" i="77"/>
  <c r="AI19" i="77"/>
  <c r="AH19" i="77"/>
  <c r="AG19" i="77"/>
  <c r="AF19" i="77"/>
  <c r="AE19" i="77"/>
  <c r="AD19" i="77"/>
  <c r="AC19" i="77"/>
  <c r="AB19" i="77"/>
  <c r="AA19" i="77"/>
  <c r="Z19" i="77"/>
  <c r="Y19" i="77"/>
  <c r="X19" i="77"/>
  <c r="W19" i="77"/>
  <c r="V19" i="77"/>
  <c r="U19" i="77"/>
  <c r="T19" i="77"/>
  <c r="S19" i="77"/>
  <c r="R19" i="77"/>
  <c r="Q19" i="77"/>
  <c r="L19" i="77"/>
  <c r="K19" i="77"/>
  <c r="I19" i="77"/>
  <c r="H19" i="77"/>
  <c r="G19" i="77"/>
  <c r="E19" i="77"/>
  <c r="D19" i="77"/>
  <c r="C19" i="77"/>
  <c r="B19" i="77"/>
  <c r="AK18" i="77"/>
  <c r="AJ18" i="77"/>
  <c r="AI18" i="77"/>
  <c r="AH18" i="77"/>
  <c r="AG18" i="77"/>
  <c r="AF18" i="77"/>
  <c r="AE18" i="77"/>
  <c r="AD18" i="77"/>
  <c r="AC18" i="77"/>
  <c r="AB18" i="77"/>
  <c r="AA18" i="77"/>
  <c r="Z18" i="77"/>
  <c r="Y18" i="77"/>
  <c r="X18" i="77"/>
  <c r="W18" i="77"/>
  <c r="V18" i="77"/>
  <c r="U18" i="77"/>
  <c r="T18" i="77"/>
  <c r="S18" i="77"/>
  <c r="R18" i="77"/>
  <c r="Q18" i="77"/>
  <c r="L18" i="77"/>
  <c r="K18" i="77"/>
  <c r="I18" i="77"/>
  <c r="H18" i="77"/>
  <c r="G18" i="77"/>
  <c r="E18" i="77"/>
  <c r="D18" i="77"/>
  <c r="C18" i="77"/>
  <c r="B18" i="77"/>
  <c r="AK17" i="77"/>
  <c r="AJ17" i="77"/>
  <c r="AI17" i="77"/>
  <c r="AH17" i="77"/>
  <c r="AG17" i="77"/>
  <c r="AF17" i="77"/>
  <c r="AE17" i="77"/>
  <c r="AD17" i="77"/>
  <c r="AC17" i="77"/>
  <c r="AB17" i="77"/>
  <c r="AA17" i="77"/>
  <c r="Z17" i="77"/>
  <c r="Y17" i="77"/>
  <c r="X17" i="77"/>
  <c r="W17" i="77"/>
  <c r="V17" i="77"/>
  <c r="U17" i="77"/>
  <c r="T17" i="77"/>
  <c r="S17" i="77"/>
  <c r="R17" i="77"/>
  <c r="Q17" i="77"/>
  <c r="L17" i="77"/>
  <c r="K17" i="77"/>
  <c r="I17" i="77"/>
  <c r="H17" i="77"/>
  <c r="G17" i="77"/>
  <c r="E17" i="77"/>
  <c r="D17" i="77"/>
  <c r="C17" i="77"/>
  <c r="B17" i="77"/>
  <c r="AK16" i="77"/>
  <c r="AJ16" i="77"/>
  <c r="AI16" i="77"/>
  <c r="AH16" i="77"/>
  <c r="AG16" i="77"/>
  <c r="AF16" i="77"/>
  <c r="AE16" i="77"/>
  <c r="AD16" i="77"/>
  <c r="AC16" i="77"/>
  <c r="AB16" i="77"/>
  <c r="AA16" i="77"/>
  <c r="Z16" i="77"/>
  <c r="Y16" i="77"/>
  <c r="X16" i="77"/>
  <c r="W16" i="77"/>
  <c r="V16" i="77"/>
  <c r="U16" i="77"/>
  <c r="T16" i="77"/>
  <c r="S16" i="77"/>
  <c r="R16" i="77"/>
  <c r="Q16" i="77"/>
  <c r="L16" i="77"/>
  <c r="K16" i="77"/>
  <c r="I16" i="77"/>
  <c r="H16" i="77"/>
  <c r="G16" i="77"/>
  <c r="E16" i="77"/>
  <c r="D16" i="77"/>
  <c r="C16" i="77"/>
  <c r="B16" i="77"/>
  <c r="AK15" i="77"/>
  <c r="AJ15" i="77"/>
  <c r="AI15" i="77"/>
  <c r="AH15" i="77"/>
  <c r="AG15" i="77"/>
  <c r="AF15" i="77"/>
  <c r="AE15" i="77"/>
  <c r="AD15" i="77"/>
  <c r="AC15" i="77"/>
  <c r="AB15" i="77"/>
  <c r="AA15" i="77"/>
  <c r="Z15" i="77"/>
  <c r="Y15" i="77"/>
  <c r="X15" i="77"/>
  <c r="W15" i="77"/>
  <c r="V15" i="77"/>
  <c r="U15" i="77"/>
  <c r="T15" i="77"/>
  <c r="S15" i="77"/>
  <c r="R15" i="77"/>
  <c r="Q15" i="77"/>
  <c r="L15" i="77"/>
  <c r="K15" i="77"/>
  <c r="I15" i="77"/>
  <c r="H15" i="77"/>
  <c r="G15" i="77"/>
  <c r="E15" i="77"/>
  <c r="D15" i="77"/>
  <c r="C15" i="77"/>
  <c r="B15" i="77"/>
  <c r="AK14" i="77"/>
  <c r="AJ14" i="77"/>
  <c r="AI14" i="77"/>
  <c r="AH14" i="77"/>
  <c r="AG14" i="77"/>
  <c r="AF14" i="77"/>
  <c r="AE14" i="77"/>
  <c r="AD14" i="77"/>
  <c r="AC14" i="77"/>
  <c r="AB14" i="77"/>
  <c r="AA14" i="77"/>
  <c r="Z14" i="77"/>
  <c r="Y14" i="77"/>
  <c r="X14" i="77"/>
  <c r="W14" i="77"/>
  <c r="V14" i="77"/>
  <c r="U14" i="77"/>
  <c r="T14" i="77"/>
  <c r="S14" i="77"/>
  <c r="R14" i="77"/>
  <c r="Q14" i="77"/>
  <c r="L14" i="77"/>
  <c r="K14" i="77"/>
  <c r="I14" i="77"/>
  <c r="H14" i="77"/>
  <c r="G14" i="77"/>
  <c r="E14" i="77"/>
  <c r="D14" i="77"/>
  <c r="C14" i="77"/>
  <c r="B14" i="77"/>
  <c r="AK13" i="77"/>
  <c r="AJ13" i="77"/>
  <c r="AI13" i="77"/>
  <c r="AH13" i="77"/>
  <c r="AG13" i="77"/>
  <c r="AF13" i="77"/>
  <c r="AE13" i="77"/>
  <c r="AD13" i="77"/>
  <c r="AC13" i="77"/>
  <c r="AB13" i="77"/>
  <c r="AA13" i="77"/>
  <c r="Z13" i="77"/>
  <c r="Y13" i="77"/>
  <c r="X13" i="77"/>
  <c r="W13" i="77"/>
  <c r="V13" i="77"/>
  <c r="U13" i="77"/>
  <c r="T13" i="77"/>
  <c r="S13" i="77"/>
  <c r="R13" i="77"/>
  <c r="Q13" i="77"/>
  <c r="L13" i="77"/>
  <c r="K13" i="77"/>
  <c r="H13" i="77"/>
  <c r="G13" i="77"/>
  <c r="E13" i="77"/>
  <c r="D13" i="77"/>
  <c r="C13" i="77"/>
  <c r="B13" i="77"/>
  <c r="AK12" i="77"/>
  <c r="AJ12" i="77"/>
  <c r="AI12" i="77"/>
  <c r="AH12" i="77"/>
  <c r="AG12" i="77"/>
  <c r="AF12" i="77"/>
  <c r="AE12" i="77"/>
  <c r="AD12" i="77"/>
  <c r="AC12" i="77"/>
  <c r="AB12" i="77"/>
  <c r="AA12" i="77"/>
  <c r="Z12" i="77"/>
  <c r="Y12" i="77"/>
  <c r="X12" i="77"/>
  <c r="W12" i="77"/>
  <c r="V12" i="77"/>
  <c r="U12" i="77"/>
  <c r="T12" i="77"/>
  <c r="S12" i="77"/>
  <c r="R12" i="77"/>
  <c r="Q12" i="77"/>
  <c r="L12" i="77"/>
  <c r="K12" i="77"/>
  <c r="I12" i="77"/>
  <c r="H12" i="77"/>
  <c r="G12" i="77"/>
  <c r="E12" i="77"/>
  <c r="D12" i="77"/>
  <c r="C12" i="77"/>
  <c r="B12" i="77"/>
  <c r="AK11" i="77"/>
  <c r="AJ11" i="77"/>
  <c r="AI11" i="77"/>
  <c r="AH11" i="77"/>
  <c r="AG11" i="77"/>
  <c r="AF11" i="77"/>
  <c r="AE11" i="77"/>
  <c r="AD11" i="77"/>
  <c r="AC11" i="77"/>
  <c r="AB11" i="77"/>
  <c r="AA11" i="77"/>
  <c r="Z11" i="77"/>
  <c r="Y11" i="77"/>
  <c r="X11" i="77"/>
  <c r="W11" i="77"/>
  <c r="V11" i="77"/>
  <c r="U11" i="77"/>
  <c r="T11" i="77"/>
  <c r="S11" i="77"/>
  <c r="R11" i="77"/>
  <c r="Q11" i="77"/>
  <c r="L11" i="77"/>
  <c r="K11" i="77"/>
  <c r="I11" i="77"/>
  <c r="H11" i="77"/>
  <c r="G11" i="77"/>
  <c r="E11" i="77"/>
  <c r="D11" i="77"/>
  <c r="C11" i="77"/>
  <c r="B11" i="77"/>
  <c r="AK10" i="77"/>
  <c r="AJ10" i="77"/>
  <c r="AI10" i="77"/>
  <c r="AH10" i="77"/>
  <c r="AG10" i="77"/>
  <c r="AF10" i="77"/>
  <c r="AE10" i="77"/>
  <c r="AD10" i="77"/>
  <c r="AC10" i="77"/>
  <c r="AB10" i="77"/>
  <c r="AA10" i="77"/>
  <c r="Z10" i="77"/>
  <c r="Y10" i="77"/>
  <c r="X10" i="77"/>
  <c r="W10" i="77"/>
  <c r="V10" i="77"/>
  <c r="U10" i="77"/>
  <c r="T10" i="77"/>
  <c r="S10" i="77"/>
  <c r="R10" i="77"/>
  <c r="Q10" i="77"/>
  <c r="L10" i="77"/>
  <c r="K10" i="77"/>
  <c r="I10" i="77"/>
  <c r="H10" i="77"/>
  <c r="G10" i="77"/>
  <c r="E10" i="77"/>
  <c r="D10" i="77"/>
  <c r="C10" i="77"/>
  <c r="B10" i="77"/>
  <c r="AK9" i="77"/>
  <c r="AJ9" i="77"/>
  <c r="AI9" i="77"/>
  <c r="AH9" i="77"/>
  <c r="AG9" i="77"/>
  <c r="AF9" i="77"/>
  <c r="AE9" i="77"/>
  <c r="AD9" i="77"/>
  <c r="AC9" i="77"/>
  <c r="AB9" i="77"/>
  <c r="AA9" i="77"/>
  <c r="Z9" i="77"/>
  <c r="Y9" i="77"/>
  <c r="X9" i="77"/>
  <c r="W9" i="77"/>
  <c r="V9" i="77"/>
  <c r="U9" i="77"/>
  <c r="T9" i="77"/>
  <c r="S9" i="77"/>
  <c r="R9" i="77"/>
  <c r="Q9" i="77"/>
  <c r="L9" i="77"/>
  <c r="K9" i="77"/>
  <c r="I9" i="77"/>
  <c r="H9" i="77"/>
  <c r="G9" i="77"/>
  <c r="E9" i="77"/>
  <c r="D9" i="77"/>
  <c r="C9" i="77"/>
  <c r="B9" i="77"/>
  <c r="AK8" i="77"/>
  <c r="AJ8" i="77"/>
  <c r="AI8" i="77"/>
  <c r="AH8" i="77"/>
  <c r="AG8" i="77"/>
  <c r="AF8" i="77"/>
  <c r="AE8" i="77"/>
  <c r="AD8" i="77"/>
  <c r="AC8" i="77"/>
  <c r="AB8" i="77"/>
  <c r="AA8" i="77"/>
  <c r="Z8" i="77"/>
  <c r="Y8" i="77"/>
  <c r="X8" i="77"/>
  <c r="W8" i="77"/>
  <c r="V8" i="77"/>
  <c r="U8" i="77"/>
  <c r="T8" i="77"/>
  <c r="S8" i="77"/>
  <c r="R8" i="77"/>
  <c r="Q8" i="77"/>
  <c r="L8" i="77"/>
  <c r="K8" i="77"/>
  <c r="I8" i="77"/>
  <c r="H8" i="77"/>
  <c r="G8" i="77"/>
  <c r="E8" i="77"/>
  <c r="D8" i="77"/>
  <c r="C8" i="77"/>
  <c r="B8" i="77"/>
  <c r="AK7" i="77"/>
  <c r="AJ7" i="77"/>
  <c r="AI7" i="77"/>
  <c r="AH7" i="77"/>
  <c r="AG7" i="77"/>
  <c r="AF7" i="77"/>
  <c r="AE7" i="77"/>
  <c r="AD7" i="77"/>
  <c r="AC7" i="77"/>
  <c r="AB7" i="77"/>
  <c r="AA7" i="77"/>
  <c r="Z7" i="77"/>
  <c r="Y7" i="77"/>
  <c r="X7" i="77"/>
  <c r="W7" i="77"/>
  <c r="V7" i="77"/>
  <c r="U7" i="77"/>
  <c r="T7" i="77"/>
  <c r="S7" i="77"/>
  <c r="R7" i="77"/>
  <c r="Q7" i="77"/>
  <c r="L7" i="77"/>
  <c r="K7" i="77"/>
  <c r="I7" i="77"/>
  <c r="H7" i="77"/>
  <c r="G7" i="77"/>
  <c r="E7" i="77"/>
  <c r="D7" i="77"/>
  <c r="C7" i="77"/>
  <c r="B7" i="77"/>
  <c r="AK6" i="77"/>
  <c r="AJ6" i="77"/>
  <c r="AI6" i="77"/>
  <c r="AH6" i="77"/>
  <c r="AG6" i="77"/>
  <c r="AF6" i="77"/>
  <c r="AE6" i="77"/>
  <c r="AD6" i="77"/>
  <c r="AC6" i="77"/>
  <c r="AB6" i="77"/>
  <c r="AA6" i="77"/>
  <c r="Z6" i="77"/>
  <c r="Y6" i="77"/>
  <c r="X6" i="77"/>
  <c r="W6" i="77"/>
  <c r="V6" i="77"/>
  <c r="U6" i="77"/>
  <c r="T6" i="77"/>
  <c r="S6" i="77"/>
  <c r="R6" i="77"/>
  <c r="Q6" i="77"/>
  <c r="L6" i="77"/>
  <c r="K6" i="77"/>
  <c r="I6" i="77"/>
  <c r="H6" i="77"/>
  <c r="G6" i="77"/>
  <c r="E6" i="77"/>
  <c r="D6" i="77"/>
  <c r="C6" i="77"/>
  <c r="B6" i="77"/>
  <c r="G63" i="76"/>
  <c r="A7" i="76"/>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K68" i="76"/>
  <c r="AJ68" i="76"/>
  <c r="AI68" i="76"/>
  <c r="AH68" i="76"/>
  <c r="AG68" i="76"/>
  <c r="AF68" i="76"/>
  <c r="AE68" i="76"/>
  <c r="AD68" i="76"/>
  <c r="AC68" i="76"/>
  <c r="AB68" i="76"/>
  <c r="AA68" i="76"/>
  <c r="Z68" i="76"/>
  <c r="Y68" i="76"/>
  <c r="X68" i="76"/>
  <c r="W68" i="76"/>
  <c r="V68" i="76"/>
  <c r="U68" i="76"/>
  <c r="T68" i="76"/>
  <c r="S68" i="76"/>
  <c r="R68" i="76"/>
  <c r="Q68" i="76"/>
  <c r="L68" i="76"/>
  <c r="K68" i="76"/>
  <c r="I68" i="76"/>
  <c r="H68" i="76"/>
  <c r="G68" i="76"/>
  <c r="E68" i="76"/>
  <c r="D68" i="76"/>
  <c r="C68" i="76"/>
  <c r="B68" i="76"/>
  <c r="AK67" i="76"/>
  <c r="AJ67" i="76"/>
  <c r="AI67" i="76"/>
  <c r="AH67" i="76"/>
  <c r="AG67" i="76"/>
  <c r="AF67" i="76"/>
  <c r="AE67" i="76"/>
  <c r="AD67" i="76"/>
  <c r="AC67" i="76"/>
  <c r="AB67" i="76"/>
  <c r="AA67" i="76"/>
  <c r="Z67" i="76"/>
  <c r="Y67" i="76"/>
  <c r="X67" i="76"/>
  <c r="W67" i="76"/>
  <c r="V67" i="76"/>
  <c r="U67" i="76"/>
  <c r="T67" i="76"/>
  <c r="S67" i="76"/>
  <c r="R67" i="76"/>
  <c r="Q67" i="76"/>
  <c r="L67" i="76"/>
  <c r="K67" i="76"/>
  <c r="I67" i="76"/>
  <c r="H67" i="76"/>
  <c r="G67" i="76"/>
  <c r="E67" i="76"/>
  <c r="D67" i="76"/>
  <c r="C67" i="76"/>
  <c r="B67" i="76"/>
  <c r="AK66" i="76"/>
  <c r="AJ66" i="76"/>
  <c r="AI66" i="76"/>
  <c r="AH66" i="76"/>
  <c r="AG66" i="76"/>
  <c r="AF66" i="76"/>
  <c r="AE66" i="76"/>
  <c r="AD66" i="76"/>
  <c r="AC66" i="76"/>
  <c r="AB66" i="76"/>
  <c r="AA66" i="76"/>
  <c r="Z66" i="76"/>
  <c r="Y66" i="76"/>
  <c r="X66" i="76"/>
  <c r="W66" i="76"/>
  <c r="V66" i="76"/>
  <c r="U66" i="76"/>
  <c r="T66" i="76"/>
  <c r="S66" i="76"/>
  <c r="R66" i="76"/>
  <c r="Q66" i="76"/>
  <c r="L66" i="76"/>
  <c r="K66" i="76"/>
  <c r="I66" i="76"/>
  <c r="H66" i="76"/>
  <c r="G66" i="76"/>
  <c r="E66" i="76"/>
  <c r="D66" i="76"/>
  <c r="C66" i="76"/>
  <c r="B66" i="76"/>
  <c r="AK65" i="76"/>
  <c r="AJ65" i="76"/>
  <c r="AI65" i="76"/>
  <c r="AH65" i="76"/>
  <c r="AG65" i="76"/>
  <c r="AF65" i="76"/>
  <c r="AE65" i="76"/>
  <c r="AD65" i="76"/>
  <c r="AC65" i="76"/>
  <c r="AB65" i="76"/>
  <c r="AA65" i="76"/>
  <c r="Z65" i="76"/>
  <c r="Y65" i="76"/>
  <c r="X65" i="76"/>
  <c r="W65" i="76"/>
  <c r="V65" i="76"/>
  <c r="U65" i="76"/>
  <c r="T65" i="76"/>
  <c r="S65" i="76"/>
  <c r="R65" i="76"/>
  <c r="Q65" i="76"/>
  <c r="L65" i="76"/>
  <c r="K65" i="76"/>
  <c r="I65" i="76"/>
  <c r="H65" i="76"/>
  <c r="G65" i="76"/>
  <c r="E65" i="76"/>
  <c r="D65" i="76"/>
  <c r="C65" i="76"/>
  <c r="B65" i="76"/>
  <c r="AK64" i="76"/>
  <c r="AJ64" i="76"/>
  <c r="AI64" i="76"/>
  <c r="AH64" i="76"/>
  <c r="AG64" i="76"/>
  <c r="AF64" i="76"/>
  <c r="AE64" i="76"/>
  <c r="AD64" i="76"/>
  <c r="AC64" i="76"/>
  <c r="AB64" i="76"/>
  <c r="AA64" i="76"/>
  <c r="Z64" i="76"/>
  <c r="Y64" i="76"/>
  <c r="X64" i="76"/>
  <c r="W64" i="76"/>
  <c r="V64" i="76"/>
  <c r="U64" i="76"/>
  <c r="T64" i="76"/>
  <c r="S64" i="76"/>
  <c r="R64" i="76"/>
  <c r="Q64" i="76"/>
  <c r="L64" i="76"/>
  <c r="K64" i="76"/>
  <c r="I64" i="76"/>
  <c r="H64" i="76"/>
  <c r="G64" i="76"/>
  <c r="E64" i="76"/>
  <c r="D64" i="76"/>
  <c r="C64" i="76"/>
  <c r="B64" i="76"/>
  <c r="AK63" i="76"/>
  <c r="AJ63" i="76"/>
  <c r="AI63" i="76"/>
  <c r="AH63" i="76"/>
  <c r="AG63" i="76"/>
  <c r="AF63" i="76"/>
  <c r="AE63" i="76"/>
  <c r="AD63" i="76"/>
  <c r="AC63" i="76"/>
  <c r="AB63" i="76"/>
  <c r="AA63" i="76"/>
  <c r="Z63" i="76"/>
  <c r="Y63" i="76"/>
  <c r="X63" i="76"/>
  <c r="W63" i="76"/>
  <c r="V63" i="76"/>
  <c r="U63" i="76"/>
  <c r="T63" i="76"/>
  <c r="S63" i="76"/>
  <c r="R63" i="76"/>
  <c r="Q63" i="76"/>
  <c r="L63" i="76"/>
  <c r="K63" i="76"/>
  <c r="I63" i="76"/>
  <c r="H63" i="76"/>
  <c r="E63" i="76"/>
  <c r="D63" i="76"/>
  <c r="C63" i="76"/>
  <c r="B63" i="76"/>
  <c r="AK62" i="76"/>
  <c r="AJ62" i="76"/>
  <c r="AI62" i="76"/>
  <c r="AH62" i="76"/>
  <c r="AG62" i="76"/>
  <c r="AF62" i="76"/>
  <c r="AE62" i="76"/>
  <c r="AD62" i="76"/>
  <c r="AC62" i="76"/>
  <c r="AB62" i="76"/>
  <c r="AA62" i="76"/>
  <c r="Z62" i="76"/>
  <c r="Y62" i="76"/>
  <c r="X62" i="76"/>
  <c r="W62" i="76"/>
  <c r="V62" i="76"/>
  <c r="U62" i="76"/>
  <c r="T62" i="76"/>
  <c r="S62" i="76"/>
  <c r="R62" i="76"/>
  <c r="Q62" i="76"/>
  <c r="L62" i="76"/>
  <c r="K62" i="76"/>
  <c r="I62" i="76"/>
  <c r="H62" i="76"/>
  <c r="G62" i="76"/>
  <c r="E62" i="76"/>
  <c r="D62" i="76"/>
  <c r="C62" i="76"/>
  <c r="B62" i="76"/>
  <c r="AK61" i="76"/>
  <c r="AJ61" i="76"/>
  <c r="AI61" i="76"/>
  <c r="AH61" i="76"/>
  <c r="AG61" i="76"/>
  <c r="AF61" i="76"/>
  <c r="AE61" i="76"/>
  <c r="AD61" i="76"/>
  <c r="AC61" i="76"/>
  <c r="AB61" i="76"/>
  <c r="AA61" i="76"/>
  <c r="Z61" i="76"/>
  <c r="Y61" i="76"/>
  <c r="X61" i="76"/>
  <c r="W61" i="76"/>
  <c r="V61" i="76"/>
  <c r="U61" i="76"/>
  <c r="T61" i="76"/>
  <c r="S61" i="76"/>
  <c r="R61" i="76"/>
  <c r="Q61" i="76"/>
  <c r="L61" i="76"/>
  <c r="K61" i="76"/>
  <c r="I61" i="76"/>
  <c r="H61" i="76"/>
  <c r="G61" i="76"/>
  <c r="E61" i="76"/>
  <c r="D61" i="76"/>
  <c r="C61" i="76"/>
  <c r="B61" i="76"/>
  <c r="AK60" i="76"/>
  <c r="AJ60" i="76"/>
  <c r="AI60" i="76"/>
  <c r="AH60" i="76"/>
  <c r="AG60" i="76"/>
  <c r="AF60" i="76"/>
  <c r="AE60" i="76"/>
  <c r="AD60" i="76"/>
  <c r="AC60" i="76"/>
  <c r="AB60" i="76"/>
  <c r="AA60" i="76"/>
  <c r="Z60" i="76"/>
  <c r="Y60" i="76"/>
  <c r="X60" i="76"/>
  <c r="W60" i="76"/>
  <c r="V60" i="76"/>
  <c r="U60" i="76"/>
  <c r="T60" i="76"/>
  <c r="S60" i="76"/>
  <c r="R60" i="76"/>
  <c r="Q60" i="76"/>
  <c r="L60" i="76"/>
  <c r="K60" i="76"/>
  <c r="I60" i="76"/>
  <c r="H60" i="76"/>
  <c r="G60" i="76"/>
  <c r="E60" i="76"/>
  <c r="D60" i="76"/>
  <c r="C60" i="76"/>
  <c r="B60" i="76"/>
  <c r="AK59" i="76"/>
  <c r="AJ59" i="76"/>
  <c r="AI59" i="76"/>
  <c r="AH59" i="76"/>
  <c r="AG59" i="76"/>
  <c r="AF59" i="76"/>
  <c r="AE59" i="76"/>
  <c r="AD59" i="76"/>
  <c r="AC59" i="76"/>
  <c r="AB59" i="76"/>
  <c r="AA59" i="76"/>
  <c r="Z59" i="76"/>
  <c r="Y59" i="76"/>
  <c r="X59" i="76"/>
  <c r="W59" i="76"/>
  <c r="V59" i="76"/>
  <c r="U59" i="76"/>
  <c r="T59" i="76"/>
  <c r="S59" i="76"/>
  <c r="R59" i="76"/>
  <c r="Q59" i="76"/>
  <c r="L59" i="76"/>
  <c r="K59" i="76"/>
  <c r="I59" i="76"/>
  <c r="H59" i="76"/>
  <c r="G59" i="76"/>
  <c r="E59" i="76"/>
  <c r="D59" i="76"/>
  <c r="C59" i="76"/>
  <c r="B59" i="76"/>
  <c r="AK58" i="76"/>
  <c r="AJ58" i="76"/>
  <c r="AI58" i="76"/>
  <c r="AH58" i="76"/>
  <c r="AG58" i="76"/>
  <c r="AF58" i="76"/>
  <c r="AE58" i="76"/>
  <c r="AD58" i="76"/>
  <c r="AC58" i="76"/>
  <c r="AB58" i="76"/>
  <c r="AA58" i="76"/>
  <c r="Z58" i="76"/>
  <c r="Y58" i="76"/>
  <c r="X58" i="76"/>
  <c r="W58" i="76"/>
  <c r="V58" i="76"/>
  <c r="U58" i="76"/>
  <c r="T58" i="76"/>
  <c r="S58" i="76"/>
  <c r="R58" i="76"/>
  <c r="Q58" i="76"/>
  <c r="L58" i="76"/>
  <c r="K58" i="76"/>
  <c r="I58" i="76"/>
  <c r="H58" i="76"/>
  <c r="G58" i="76"/>
  <c r="E58" i="76"/>
  <c r="D58" i="76"/>
  <c r="C58" i="76"/>
  <c r="B58" i="76"/>
  <c r="AK57" i="76"/>
  <c r="AJ57" i="76"/>
  <c r="AI57" i="76"/>
  <c r="AH57" i="76"/>
  <c r="AG57" i="76"/>
  <c r="AF57" i="76"/>
  <c r="AE57" i="76"/>
  <c r="AD57" i="76"/>
  <c r="AC57" i="76"/>
  <c r="AB57" i="76"/>
  <c r="AA57" i="76"/>
  <c r="Z57" i="76"/>
  <c r="Y57" i="76"/>
  <c r="X57" i="76"/>
  <c r="W57" i="76"/>
  <c r="V57" i="76"/>
  <c r="U57" i="76"/>
  <c r="T57" i="76"/>
  <c r="S57" i="76"/>
  <c r="R57" i="76"/>
  <c r="Q57" i="76"/>
  <c r="L57" i="76"/>
  <c r="K57" i="76"/>
  <c r="I57" i="76"/>
  <c r="H57" i="76"/>
  <c r="G57" i="76"/>
  <c r="E57" i="76"/>
  <c r="D57" i="76"/>
  <c r="C57" i="76"/>
  <c r="B57" i="76"/>
  <c r="AK56" i="76"/>
  <c r="AJ56" i="76"/>
  <c r="AI56" i="76"/>
  <c r="AH56" i="76"/>
  <c r="AG56" i="76"/>
  <c r="AF56" i="76"/>
  <c r="AE56" i="76"/>
  <c r="AD56" i="76"/>
  <c r="AC56" i="76"/>
  <c r="AB56" i="76"/>
  <c r="AA56" i="76"/>
  <c r="Z56" i="76"/>
  <c r="Y56" i="76"/>
  <c r="X56" i="76"/>
  <c r="W56" i="76"/>
  <c r="V56" i="76"/>
  <c r="U56" i="76"/>
  <c r="T56" i="76"/>
  <c r="S56" i="76"/>
  <c r="R56" i="76"/>
  <c r="Q56" i="76"/>
  <c r="L56" i="76"/>
  <c r="K56" i="76"/>
  <c r="I56" i="76"/>
  <c r="H56" i="76"/>
  <c r="G56" i="76"/>
  <c r="E56" i="76"/>
  <c r="D56" i="76"/>
  <c r="C56" i="76"/>
  <c r="B56" i="76"/>
  <c r="AK55" i="76"/>
  <c r="AJ55" i="76"/>
  <c r="AI55" i="76"/>
  <c r="AH55" i="76"/>
  <c r="AG55" i="76"/>
  <c r="AF55" i="76"/>
  <c r="AE55" i="76"/>
  <c r="AD55" i="76"/>
  <c r="AC55" i="76"/>
  <c r="AB55" i="76"/>
  <c r="AA55" i="76"/>
  <c r="Z55" i="76"/>
  <c r="Y55" i="76"/>
  <c r="X55" i="76"/>
  <c r="W55" i="76"/>
  <c r="V55" i="76"/>
  <c r="U55" i="76"/>
  <c r="T55" i="76"/>
  <c r="S55" i="76"/>
  <c r="R55" i="76"/>
  <c r="Q55" i="76"/>
  <c r="L55" i="76"/>
  <c r="K55" i="76"/>
  <c r="I55" i="76"/>
  <c r="H55" i="76"/>
  <c r="G55" i="76"/>
  <c r="E55" i="76"/>
  <c r="D55" i="76"/>
  <c r="C55" i="76"/>
  <c r="B55" i="76"/>
  <c r="AK54" i="76"/>
  <c r="AJ54" i="76"/>
  <c r="AI54" i="76"/>
  <c r="AH54" i="76"/>
  <c r="AG54" i="76"/>
  <c r="AF54" i="76"/>
  <c r="AE54" i="76"/>
  <c r="AD54" i="76"/>
  <c r="AC54" i="76"/>
  <c r="AB54" i="76"/>
  <c r="AA54" i="76"/>
  <c r="Z54" i="76"/>
  <c r="Y54" i="76"/>
  <c r="X54" i="76"/>
  <c r="W54" i="76"/>
  <c r="V54" i="76"/>
  <c r="U54" i="76"/>
  <c r="T54" i="76"/>
  <c r="S54" i="76"/>
  <c r="R54" i="76"/>
  <c r="Q54" i="76"/>
  <c r="L54" i="76"/>
  <c r="K54" i="76"/>
  <c r="I54" i="76"/>
  <c r="H54" i="76"/>
  <c r="G54" i="76"/>
  <c r="E54" i="76"/>
  <c r="D54" i="76"/>
  <c r="C54" i="76"/>
  <c r="B54" i="76"/>
  <c r="AK53" i="76"/>
  <c r="AJ53" i="76"/>
  <c r="AI53" i="76"/>
  <c r="AH53" i="76"/>
  <c r="AG53" i="76"/>
  <c r="AF53" i="76"/>
  <c r="AE53" i="76"/>
  <c r="AD53" i="76"/>
  <c r="AC53" i="76"/>
  <c r="AB53" i="76"/>
  <c r="AA53" i="76"/>
  <c r="Z53" i="76"/>
  <c r="Y53" i="76"/>
  <c r="X53" i="76"/>
  <c r="W53" i="76"/>
  <c r="V53" i="76"/>
  <c r="U53" i="76"/>
  <c r="T53" i="76"/>
  <c r="S53" i="76"/>
  <c r="R53" i="76"/>
  <c r="Q53" i="76"/>
  <c r="L53" i="76"/>
  <c r="K53" i="76"/>
  <c r="I53" i="76"/>
  <c r="H53" i="76"/>
  <c r="G53" i="76"/>
  <c r="E53" i="76"/>
  <c r="D53" i="76"/>
  <c r="C53" i="76"/>
  <c r="B53" i="76"/>
  <c r="AK52" i="76"/>
  <c r="AJ52" i="76"/>
  <c r="AI52" i="76"/>
  <c r="AH52" i="76"/>
  <c r="AG52" i="76"/>
  <c r="AF52" i="76"/>
  <c r="AE52" i="76"/>
  <c r="AD52" i="76"/>
  <c r="AC52" i="76"/>
  <c r="AB52" i="76"/>
  <c r="AA52" i="76"/>
  <c r="Z52" i="76"/>
  <c r="Y52" i="76"/>
  <c r="X52" i="76"/>
  <c r="W52" i="76"/>
  <c r="V52" i="76"/>
  <c r="U52" i="76"/>
  <c r="T52" i="76"/>
  <c r="S52" i="76"/>
  <c r="R52" i="76"/>
  <c r="Q52" i="76"/>
  <c r="L52" i="76"/>
  <c r="K52" i="76"/>
  <c r="I52" i="76"/>
  <c r="H52" i="76"/>
  <c r="G52" i="76"/>
  <c r="E52" i="76"/>
  <c r="D52" i="76"/>
  <c r="C52" i="76"/>
  <c r="B52" i="76"/>
  <c r="AK51" i="76"/>
  <c r="AJ51" i="76"/>
  <c r="AI51" i="76"/>
  <c r="AH51" i="76"/>
  <c r="AG51" i="76"/>
  <c r="AF51" i="76"/>
  <c r="AE51" i="76"/>
  <c r="AD51" i="76"/>
  <c r="AC51" i="76"/>
  <c r="AB51" i="76"/>
  <c r="AA51" i="76"/>
  <c r="Z51" i="76"/>
  <c r="Y51" i="76"/>
  <c r="X51" i="76"/>
  <c r="W51" i="76"/>
  <c r="V51" i="76"/>
  <c r="U51" i="76"/>
  <c r="T51" i="76"/>
  <c r="S51" i="76"/>
  <c r="R51" i="76"/>
  <c r="Q51" i="76"/>
  <c r="L51" i="76"/>
  <c r="K51" i="76"/>
  <c r="I51" i="76"/>
  <c r="H51" i="76"/>
  <c r="G51" i="76"/>
  <c r="E51" i="76"/>
  <c r="D51" i="76"/>
  <c r="C51" i="76"/>
  <c r="B51" i="76"/>
  <c r="AK50" i="76"/>
  <c r="AJ50" i="76"/>
  <c r="AI50" i="76"/>
  <c r="AH50" i="76"/>
  <c r="AG50" i="76"/>
  <c r="AF50" i="76"/>
  <c r="AE50" i="76"/>
  <c r="AD50" i="76"/>
  <c r="AC50" i="76"/>
  <c r="AB50" i="76"/>
  <c r="AA50" i="76"/>
  <c r="Z50" i="76"/>
  <c r="Y50" i="76"/>
  <c r="X50" i="76"/>
  <c r="W50" i="76"/>
  <c r="V50" i="76"/>
  <c r="U50" i="76"/>
  <c r="T50" i="76"/>
  <c r="S50" i="76"/>
  <c r="R50" i="76"/>
  <c r="Q50" i="76"/>
  <c r="L50" i="76"/>
  <c r="K50" i="76"/>
  <c r="I50" i="76"/>
  <c r="H50" i="76"/>
  <c r="G50" i="76"/>
  <c r="E50" i="76"/>
  <c r="D50" i="76"/>
  <c r="C50" i="76"/>
  <c r="B50" i="76"/>
  <c r="AK49" i="76"/>
  <c r="AJ49" i="76"/>
  <c r="AI49" i="76"/>
  <c r="AH49" i="76"/>
  <c r="AG49" i="76"/>
  <c r="AF49" i="76"/>
  <c r="AE49" i="76"/>
  <c r="AD49" i="76"/>
  <c r="AC49" i="76"/>
  <c r="AB49" i="76"/>
  <c r="AA49" i="76"/>
  <c r="Z49" i="76"/>
  <c r="Y49" i="76"/>
  <c r="X49" i="76"/>
  <c r="W49" i="76"/>
  <c r="V49" i="76"/>
  <c r="U49" i="76"/>
  <c r="T49" i="76"/>
  <c r="S49" i="76"/>
  <c r="R49" i="76"/>
  <c r="Q49" i="76"/>
  <c r="L49" i="76"/>
  <c r="K49" i="76"/>
  <c r="I49" i="76"/>
  <c r="H49" i="76"/>
  <c r="G49" i="76"/>
  <c r="E49" i="76"/>
  <c r="D49" i="76"/>
  <c r="C49" i="76"/>
  <c r="B49" i="76"/>
  <c r="AK48" i="76"/>
  <c r="AJ48" i="76"/>
  <c r="AI48" i="76"/>
  <c r="AH48" i="76"/>
  <c r="AG48" i="76"/>
  <c r="AF48" i="76"/>
  <c r="AE48" i="76"/>
  <c r="AD48" i="76"/>
  <c r="AC48" i="76"/>
  <c r="AB48" i="76"/>
  <c r="AA48" i="76"/>
  <c r="Z48" i="76"/>
  <c r="Y48" i="76"/>
  <c r="X48" i="76"/>
  <c r="W48" i="76"/>
  <c r="V48" i="76"/>
  <c r="U48" i="76"/>
  <c r="T48" i="76"/>
  <c r="S48" i="76"/>
  <c r="R48" i="76"/>
  <c r="Q48" i="76"/>
  <c r="L48" i="76"/>
  <c r="K48" i="76"/>
  <c r="I48" i="76"/>
  <c r="H48" i="76"/>
  <c r="G48" i="76"/>
  <c r="E48" i="76"/>
  <c r="D48" i="76"/>
  <c r="C48" i="76"/>
  <c r="B48" i="76"/>
  <c r="AK47" i="76"/>
  <c r="AJ47" i="76"/>
  <c r="AI47" i="76"/>
  <c r="AH47" i="76"/>
  <c r="AG47" i="76"/>
  <c r="AF47" i="76"/>
  <c r="AE47" i="76"/>
  <c r="AD47" i="76"/>
  <c r="AC47" i="76"/>
  <c r="AB47" i="76"/>
  <c r="AA47" i="76"/>
  <c r="Z47" i="76"/>
  <c r="Y47" i="76"/>
  <c r="X47" i="76"/>
  <c r="W47" i="76"/>
  <c r="V47" i="76"/>
  <c r="U47" i="76"/>
  <c r="T47" i="76"/>
  <c r="S47" i="76"/>
  <c r="R47" i="76"/>
  <c r="Q47" i="76"/>
  <c r="L47" i="76"/>
  <c r="K47" i="76"/>
  <c r="I47" i="76"/>
  <c r="H47" i="76"/>
  <c r="G47" i="76"/>
  <c r="E47" i="76"/>
  <c r="D47" i="76"/>
  <c r="C47" i="76"/>
  <c r="B47" i="76"/>
  <c r="AK46" i="76"/>
  <c r="AJ46" i="76"/>
  <c r="AI46" i="76"/>
  <c r="AH46" i="76"/>
  <c r="AG46" i="76"/>
  <c r="AF46" i="76"/>
  <c r="AE46" i="76"/>
  <c r="AD46" i="76"/>
  <c r="AC46" i="76"/>
  <c r="AB46" i="76"/>
  <c r="AA46" i="76"/>
  <c r="Z46" i="76"/>
  <c r="Y46" i="76"/>
  <c r="X46" i="76"/>
  <c r="W46" i="76"/>
  <c r="V46" i="76"/>
  <c r="U46" i="76"/>
  <c r="T46" i="76"/>
  <c r="S46" i="76"/>
  <c r="R46" i="76"/>
  <c r="Q46" i="76"/>
  <c r="L46" i="76"/>
  <c r="K46" i="76"/>
  <c r="I46" i="76"/>
  <c r="H46" i="76"/>
  <c r="G46" i="76"/>
  <c r="E46" i="76"/>
  <c r="D46" i="76"/>
  <c r="C46" i="76"/>
  <c r="B46" i="76"/>
  <c r="AK45" i="76"/>
  <c r="AJ45" i="76"/>
  <c r="AI45" i="76"/>
  <c r="AH45" i="76"/>
  <c r="AG45" i="76"/>
  <c r="AF45" i="76"/>
  <c r="AE45" i="76"/>
  <c r="AD45" i="76"/>
  <c r="AC45" i="76"/>
  <c r="AB45" i="76"/>
  <c r="AA45" i="76"/>
  <c r="Z45" i="76"/>
  <c r="Y45" i="76"/>
  <c r="X45" i="76"/>
  <c r="W45" i="76"/>
  <c r="V45" i="76"/>
  <c r="U45" i="76"/>
  <c r="T45" i="76"/>
  <c r="S45" i="76"/>
  <c r="R45" i="76"/>
  <c r="Q45" i="76"/>
  <c r="L45" i="76"/>
  <c r="K45" i="76"/>
  <c r="I45" i="76"/>
  <c r="H45" i="76"/>
  <c r="G45" i="76"/>
  <c r="E45" i="76"/>
  <c r="D45" i="76"/>
  <c r="C45" i="76"/>
  <c r="B45" i="76"/>
  <c r="AK44" i="76"/>
  <c r="AJ44" i="76"/>
  <c r="AI44" i="76"/>
  <c r="AH44" i="76"/>
  <c r="AG44" i="76"/>
  <c r="AF44" i="76"/>
  <c r="AE44" i="76"/>
  <c r="AD44" i="76"/>
  <c r="AC44" i="76"/>
  <c r="AB44" i="76"/>
  <c r="AA44" i="76"/>
  <c r="Z44" i="76"/>
  <c r="Y44" i="76"/>
  <c r="X44" i="76"/>
  <c r="W44" i="76"/>
  <c r="V44" i="76"/>
  <c r="U44" i="76"/>
  <c r="T44" i="76"/>
  <c r="S44" i="76"/>
  <c r="R44" i="76"/>
  <c r="Q44" i="76"/>
  <c r="L44" i="76"/>
  <c r="K44" i="76"/>
  <c r="I44" i="76"/>
  <c r="H44" i="76"/>
  <c r="G44" i="76"/>
  <c r="E44" i="76"/>
  <c r="D44" i="76"/>
  <c r="C44" i="76"/>
  <c r="B44" i="76"/>
  <c r="AK43" i="76"/>
  <c r="AJ43" i="76"/>
  <c r="AI43" i="76"/>
  <c r="AH43" i="76"/>
  <c r="AG43" i="76"/>
  <c r="AF43" i="76"/>
  <c r="AE43" i="76"/>
  <c r="AD43" i="76"/>
  <c r="AC43" i="76"/>
  <c r="AB43" i="76"/>
  <c r="AA43" i="76"/>
  <c r="Z43" i="76"/>
  <c r="Y43" i="76"/>
  <c r="X43" i="76"/>
  <c r="W43" i="76"/>
  <c r="V43" i="76"/>
  <c r="U43" i="76"/>
  <c r="T43" i="76"/>
  <c r="S43" i="76"/>
  <c r="R43" i="76"/>
  <c r="Q43" i="76"/>
  <c r="L43" i="76"/>
  <c r="K43" i="76"/>
  <c r="I43" i="76"/>
  <c r="H43" i="76"/>
  <c r="G43" i="76"/>
  <c r="E43" i="76"/>
  <c r="D43" i="76"/>
  <c r="C43" i="76"/>
  <c r="B43" i="76"/>
  <c r="AK42" i="76"/>
  <c r="AJ42" i="76"/>
  <c r="AI42" i="76"/>
  <c r="AH42" i="76"/>
  <c r="AG42" i="76"/>
  <c r="AF42" i="76"/>
  <c r="AE42" i="76"/>
  <c r="AD42" i="76"/>
  <c r="AC42" i="76"/>
  <c r="AB42" i="76"/>
  <c r="AA42" i="76"/>
  <c r="Z42" i="76"/>
  <c r="Y42" i="76"/>
  <c r="X42" i="76"/>
  <c r="W42" i="76"/>
  <c r="V42" i="76"/>
  <c r="U42" i="76"/>
  <c r="T42" i="76"/>
  <c r="S42" i="76"/>
  <c r="R42" i="76"/>
  <c r="Q42" i="76"/>
  <c r="L42" i="76"/>
  <c r="K42" i="76"/>
  <c r="I42" i="76"/>
  <c r="H42" i="76"/>
  <c r="G42" i="76"/>
  <c r="E42" i="76"/>
  <c r="D42" i="76"/>
  <c r="C42" i="76"/>
  <c r="B42" i="76"/>
  <c r="AK41" i="76"/>
  <c r="AJ41" i="76"/>
  <c r="AI41" i="76"/>
  <c r="AH41" i="76"/>
  <c r="AG41" i="76"/>
  <c r="AF41" i="76"/>
  <c r="AE41" i="76"/>
  <c r="AD41" i="76"/>
  <c r="AC41" i="76"/>
  <c r="AB41" i="76"/>
  <c r="AA41" i="76"/>
  <c r="Z41" i="76"/>
  <c r="Y41" i="76"/>
  <c r="X41" i="76"/>
  <c r="W41" i="76"/>
  <c r="V41" i="76"/>
  <c r="U41" i="76"/>
  <c r="T41" i="76"/>
  <c r="S41" i="76"/>
  <c r="R41" i="76"/>
  <c r="Q41" i="76"/>
  <c r="L41" i="76"/>
  <c r="K41" i="76"/>
  <c r="I41" i="76"/>
  <c r="H41" i="76"/>
  <c r="G41" i="76"/>
  <c r="E41" i="76"/>
  <c r="D41" i="76"/>
  <c r="C41" i="76"/>
  <c r="B41" i="76"/>
  <c r="AK40" i="76"/>
  <c r="AJ40" i="76"/>
  <c r="AI40" i="76"/>
  <c r="AH40" i="76"/>
  <c r="AG40" i="76"/>
  <c r="AF40" i="76"/>
  <c r="AE40" i="76"/>
  <c r="AD40" i="76"/>
  <c r="AC40" i="76"/>
  <c r="AB40" i="76"/>
  <c r="AA40" i="76"/>
  <c r="Z40" i="76"/>
  <c r="Y40" i="76"/>
  <c r="X40" i="76"/>
  <c r="W40" i="76"/>
  <c r="V40" i="76"/>
  <c r="U40" i="76"/>
  <c r="T40" i="76"/>
  <c r="S40" i="76"/>
  <c r="R40" i="76"/>
  <c r="Q40" i="76"/>
  <c r="L40" i="76"/>
  <c r="K40" i="76"/>
  <c r="I40" i="76"/>
  <c r="H40" i="76"/>
  <c r="G40" i="76"/>
  <c r="E40" i="76"/>
  <c r="D40" i="76"/>
  <c r="C40" i="76"/>
  <c r="B40" i="76"/>
  <c r="AK39" i="76"/>
  <c r="AJ39" i="76"/>
  <c r="AI39" i="76"/>
  <c r="AH39" i="76"/>
  <c r="AG39" i="76"/>
  <c r="AF39" i="76"/>
  <c r="AE39" i="76"/>
  <c r="AD39" i="76"/>
  <c r="AC39" i="76"/>
  <c r="AB39" i="76"/>
  <c r="AA39" i="76"/>
  <c r="Z39" i="76"/>
  <c r="Y39" i="76"/>
  <c r="X39" i="76"/>
  <c r="W39" i="76"/>
  <c r="V39" i="76"/>
  <c r="U39" i="76"/>
  <c r="T39" i="76"/>
  <c r="S39" i="76"/>
  <c r="R39" i="76"/>
  <c r="Q39" i="76"/>
  <c r="L39" i="76"/>
  <c r="K39" i="76"/>
  <c r="I39" i="76"/>
  <c r="H39" i="76"/>
  <c r="G39" i="76"/>
  <c r="E39" i="76"/>
  <c r="D39" i="76"/>
  <c r="C39" i="76"/>
  <c r="B39" i="76"/>
  <c r="AK38" i="76"/>
  <c r="AJ38" i="76"/>
  <c r="AI38" i="76"/>
  <c r="AH38" i="76"/>
  <c r="AG38" i="76"/>
  <c r="AF38" i="76"/>
  <c r="AE38" i="76"/>
  <c r="AD38" i="76"/>
  <c r="AC38" i="76"/>
  <c r="AB38" i="76"/>
  <c r="AA38" i="76"/>
  <c r="Z38" i="76"/>
  <c r="Y38" i="76"/>
  <c r="X38" i="76"/>
  <c r="W38" i="76"/>
  <c r="V38" i="76"/>
  <c r="U38" i="76"/>
  <c r="T38" i="76"/>
  <c r="S38" i="76"/>
  <c r="R38" i="76"/>
  <c r="Q38" i="76"/>
  <c r="L38" i="76"/>
  <c r="K38" i="76"/>
  <c r="I38" i="76"/>
  <c r="H38" i="76"/>
  <c r="G38" i="76"/>
  <c r="E38" i="76"/>
  <c r="D38" i="76"/>
  <c r="C38" i="76"/>
  <c r="B38" i="76"/>
  <c r="AK37" i="76"/>
  <c r="AJ37" i="76"/>
  <c r="AI37" i="76"/>
  <c r="AH37" i="76"/>
  <c r="AG37" i="76"/>
  <c r="AF37" i="76"/>
  <c r="AE37" i="76"/>
  <c r="AD37" i="76"/>
  <c r="AC37" i="76"/>
  <c r="AB37" i="76"/>
  <c r="AA37" i="76"/>
  <c r="Z37" i="76"/>
  <c r="Y37" i="76"/>
  <c r="X37" i="76"/>
  <c r="W37" i="76"/>
  <c r="V37" i="76"/>
  <c r="U37" i="76"/>
  <c r="T37" i="76"/>
  <c r="S37" i="76"/>
  <c r="R37" i="76"/>
  <c r="Q37" i="76"/>
  <c r="L37" i="76"/>
  <c r="K37" i="76"/>
  <c r="I37" i="76"/>
  <c r="H37" i="76"/>
  <c r="G37" i="76"/>
  <c r="E37" i="76"/>
  <c r="D37" i="76"/>
  <c r="C37" i="76"/>
  <c r="B37" i="76"/>
  <c r="AK36" i="76"/>
  <c r="AJ36" i="76"/>
  <c r="AI36" i="76"/>
  <c r="AH36" i="76"/>
  <c r="AG36" i="76"/>
  <c r="AF36" i="76"/>
  <c r="AE36" i="76"/>
  <c r="AD36" i="76"/>
  <c r="AC36" i="76"/>
  <c r="AB36" i="76"/>
  <c r="AA36" i="76"/>
  <c r="Z36" i="76"/>
  <c r="Y36" i="76"/>
  <c r="X36" i="76"/>
  <c r="W36" i="76"/>
  <c r="V36" i="76"/>
  <c r="U36" i="76"/>
  <c r="T36" i="76"/>
  <c r="S36" i="76"/>
  <c r="R36" i="76"/>
  <c r="Q36" i="76"/>
  <c r="L36" i="76"/>
  <c r="K36" i="76"/>
  <c r="I36" i="76"/>
  <c r="H36" i="76"/>
  <c r="G36" i="76"/>
  <c r="E36" i="76"/>
  <c r="D36" i="76"/>
  <c r="C36" i="76"/>
  <c r="B36" i="76"/>
  <c r="AK35" i="76"/>
  <c r="AJ35" i="76"/>
  <c r="AI35" i="76"/>
  <c r="AH35" i="76"/>
  <c r="AG35" i="76"/>
  <c r="AF35" i="76"/>
  <c r="AE35" i="76"/>
  <c r="AD35" i="76"/>
  <c r="AC35" i="76"/>
  <c r="AB35" i="76"/>
  <c r="AA35" i="76"/>
  <c r="Z35" i="76"/>
  <c r="Y35" i="76"/>
  <c r="X35" i="76"/>
  <c r="W35" i="76"/>
  <c r="V35" i="76"/>
  <c r="U35" i="76"/>
  <c r="T35" i="76"/>
  <c r="S35" i="76"/>
  <c r="R35" i="76"/>
  <c r="Q35" i="76"/>
  <c r="L35" i="76"/>
  <c r="K35" i="76"/>
  <c r="I35" i="76"/>
  <c r="H35" i="76"/>
  <c r="G35" i="76"/>
  <c r="E35" i="76"/>
  <c r="D35" i="76"/>
  <c r="C35" i="76"/>
  <c r="B35" i="76"/>
  <c r="AK34" i="76"/>
  <c r="AJ34" i="76"/>
  <c r="AI34" i="76"/>
  <c r="AH34" i="76"/>
  <c r="AG34" i="76"/>
  <c r="AF34" i="76"/>
  <c r="AE34" i="76"/>
  <c r="AD34" i="76"/>
  <c r="AC34" i="76"/>
  <c r="AB34" i="76"/>
  <c r="AA34" i="76"/>
  <c r="Z34" i="76"/>
  <c r="Y34" i="76"/>
  <c r="X34" i="76"/>
  <c r="W34" i="76"/>
  <c r="V34" i="76"/>
  <c r="U34" i="76"/>
  <c r="T34" i="76"/>
  <c r="S34" i="76"/>
  <c r="R34" i="76"/>
  <c r="Q34" i="76"/>
  <c r="L34" i="76"/>
  <c r="K34" i="76"/>
  <c r="I34" i="76"/>
  <c r="H34" i="76"/>
  <c r="G34" i="76"/>
  <c r="E34" i="76"/>
  <c r="D34" i="76"/>
  <c r="C34" i="76"/>
  <c r="B34" i="76"/>
  <c r="AK33" i="76"/>
  <c r="AJ33" i="76"/>
  <c r="AI33" i="76"/>
  <c r="AH33" i="76"/>
  <c r="AG33" i="76"/>
  <c r="AF33" i="76"/>
  <c r="AE33" i="76"/>
  <c r="AD33" i="76"/>
  <c r="AC33" i="76"/>
  <c r="AB33" i="76"/>
  <c r="AA33" i="76"/>
  <c r="Z33" i="76"/>
  <c r="Y33" i="76"/>
  <c r="X33" i="76"/>
  <c r="W33" i="76"/>
  <c r="V33" i="76"/>
  <c r="U33" i="76"/>
  <c r="T33" i="76"/>
  <c r="S33" i="76"/>
  <c r="R33" i="76"/>
  <c r="Q33" i="76"/>
  <c r="L33" i="76"/>
  <c r="K33" i="76"/>
  <c r="I33" i="76"/>
  <c r="H33" i="76"/>
  <c r="G33" i="76"/>
  <c r="E33" i="76"/>
  <c r="D33" i="76"/>
  <c r="C33" i="76"/>
  <c r="B33" i="76"/>
  <c r="AK32" i="76"/>
  <c r="AJ32" i="76"/>
  <c r="AI32" i="76"/>
  <c r="AH32" i="76"/>
  <c r="AG32" i="76"/>
  <c r="AF32" i="76"/>
  <c r="AE32" i="76"/>
  <c r="AD32" i="76"/>
  <c r="AC32" i="76"/>
  <c r="AB32" i="76"/>
  <c r="AA32" i="76"/>
  <c r="Z32" i="76"/>
  <c r="Y32" i="76"/>
  <c r="X32" i="76"/>
  <c r="W32" i="76"/>
  <c r="V32" i="76"/>
  <c r="U32" i="76"/>
  <c r="T32" i="76"/>
  <c r="S32" i="76"/>
  <c r="R32" i="76"/>
  <c r="Q32" i="76"/>
  <c r="L32" i="76"/>
  <c r="K32" i="76"/>
  <c r="I32" i="76"/>
  <c r="H32" i="76"/>
  <c r="G32" i="76"/>
  <c r="E32" i="76"/>
  <c r="D32" i="76"/>
  <c r="C32" i="76"/>
  <c r="B32" i="76"/>
  <c r="AK31" i="76"/>
  <c r="AJ31" i="76"/>
  <c r="AI31" i="76"/>
  <c r="AH31" i="76"/>
  <c r="AG31" i="76"/>
  <c r="AF31" i="76"/>
  <c r="AE31" i="76"/>
  <c r="AD31" i="76"/>
  <c r="AC31" i="76"/>
  <c r="AB31" i="76"/>
  <c r="AA31" i="76"/>
  <c r="Z31" i="76"/>
  <c r="Y31" i="76"/>
  <c r="X31" i="76"/>
  <c r="W31" i="76"/>
  <c r="V31" i="76"/>
  <c r="U31" i="76"/>
  <c r="T31" i="76"/>
  <c r="S31" i="76"/>
  <c r="R31" i="76"/>
  <c r="Q31" i="76"/>
  <c r="L31" i="76"/>
  <c r="K31" i="76"/>
  <c r="I31" i="76"/>
  <c r="H31" i="76"/>
  <c r="G31" i="76"/>
  <c r="E31" i="76"/>
  <c r="D31" i="76"/>
  <c r="C31" i="76"/>
  <c r="B31" i="76"/>
  <c r="AK30" i="76"/>
  <c r="AJ30" i="76"/>
  <c r="AI30" i="76"/>
  <c r="AH30" i="76"/>
  <c r="AG30" i="76"/>
  <c r="AF30" i="76"/>
  <c r="AE30" i="76"/>
  <c r="AD30" i="76"/>
  <c r="AC30" i="76"/>
  <c r="AB30" i="76"/>
  <c r="AA30" i="76"/>
  <c r="Z30" i="76"/>
  <c r="Y30" i="76"/>
  <c r="X30" i="76"/>
  <c r="W30" i="76"/>
  <c r="V30" i="76"/>
  <c r="U30" i="76"/>
  <c r="T30" i="76"/>
  <c r="S30" i="76"/>
  <c r="R30" i="76"/>
  <c r="Q30" i="76"/>
  <c r="L30" i="76"/>
  <c r="K30" i="76"/>
  <c r="I30" i="76"/>
  <c r="H30" i="76"/>
  <c r="G30" i="76"/>
  <c r="E30" i="76"/>
  <c r="D30" i="76"/>
  <c r="C30" i="76"/>
  <c r="B30" i="76"/>
  <c r="AK29" i="76"/>
  <c r="AJ29" i="76"/>
  <c r="AI29" i="76"/>
  <c r="AH29" i="76"/>
  <c r="AG29" i="76"/>
  <c r="AF29" i="76"/>
  <c r="AE29" i="76"/>
  <c r="AD29" i="76"/>
  <c r="AC29" i="76"/>
  <c r="AB29" i="76"/>
  <c r="AA29" i="76"/>
  <c r="Z29" i="76"/>
  <c r="Y29" i="76"/>
  <c r="X29" i="76"/>
  <c r="W29" i="76"/>
  <c r="V29" i="76"/>
  <c r="U29" i="76"/>
  <c r="T29" i="76"/>
  <c r="S29" i="76"/>
  <c r="R29" i="76"/>
  <c r="Q29" i="76"/>
  <c r="L29" i="76"/>
  <c r="K29" i="76"/>
  <c r="I29" i="76"/>
  <c r="H29" i="76"/>
  <c r="G29" i="76"/>
  <c r="E29" i="76"/>
  <c r="D29" i="76"/>
  <c r="C29" i="76"/>
  <c r="B29" i="76"/>
  <c r="AK28" i="76"/>
  <c r="AJ28" i="76"/>
  <c r="AI28" i="76"/>
  <c r="AH28" i="76"/>
  <c r="AG28" i="76"/>
  <c r="AF28" i="76"/>
  <c r="AE28" i="76"/>
  <c r="AD28" i="76"/>
  <c r="AC28" i="76"/>
  <c r="AB28" i="76"/>
  <c r="AA28" i="76"/>
  <c r="Z28" i="76"/>
  <c r="Y28" i="76"/>
  <c r="X28" i="76"/>
  <c r="W28" i="76"/>
  <c r="V28" i="76"/>
  <c r="U28" i="76"/>
  <c r="T28" i="76"/>
  <c r="S28" i="76"/>
  <c r="R28" i="76"/>
  <c r="Q28" i="76"/>
  <c r="L28" i="76"/>
  <c r="K28" i="76"/>
  <c r="I28" i="76"/>
  <c r="H28" i="76"/>
  <c r="G28" i="76"/>
  <c r="E28" i="76"/>
  <c r="D28" i="76"/>
  <c r="C28" i="76"/>
  <c r="B28" i="76"/>
  <c r="AK27" i="76"/>
  <c r="AJ27" i="76"/>
  <c r="AI27" i="76"/>
  <c r="AH27" i="76"/>
  <c r="AG27" i="76"/>
  <c r="AF27" i="76"/>
  <c r="AE27" i="76"/>
  <c r="AD27" i="76"/>
  <c r="AC27" i="76"/>
  <c r="AB27" i="76"/>
  <c r="AA27" i="76"/>
  <c r="Z27" i="76"/>
  <c r="Y27" i="76"/>
  <c r="X27" i="76"/>
  <c r="W27" i="76"/>
  <c r="V27" i="76"/>
  <c r="U27" i="76"/>
  <c r="T27" i="76"/>
  <c r="S27" i="76"/>
  <c r="R27" i="76"/>
  <c r="Q27" i="76"/>
  <c r="L27" i="76"/>
  <c r="K27" i="76"/>
  <c r="I27" i="76"/>
  <c r="H27" i="76"/>
  <c r="G27" i="76"/>
  <c r="E27" i="76"/>
  <c r="D27" i="76"/>
  <c r="C27" i="76"/>
  <c r="B27" i="76"/>
  <c r="AK26" i="76"/>
  <c r="AJ26" i="76"/>
  <c r="AI26" i="76"/>
  <c r="AH26" i="76"/>
  <c r="AG26" i="76"/>
  <c r="AF26" i="76"/>
  <c r="AE26" i="76"/>
  <c r="AD26" i="76"/>
  <c r="AC26" i="76"/>
  <c r="AB26" i="76"/>
  <c r="AA26" i="76"/>
  <c r="Z26" i="76"/>
  <c r="Y26" i="76"/>
  <c r="X26" i="76"/>
  <c r="W26" i="76"/>
  <c r="V26" i="76"/>
  <c r="U26" i="76"/>
  <c r="T26" i="76"/>
  <c r="S26" i="76"/>
  <c r="R26" i="76"/>
  <c r="Q26" i="76"/>
  <c r="L26" i="76"/>
  <c r="K26" i="76"/>
  <c r="I26" i="76"/>
  <c r="H26" i="76"/>
  <c r="G26" i="76"/>
  <c r="E26" i="76"/>
  <c r="D26" i="76"/>
  <c r="C26" i="76"/>
  <c r="B26" i="76"/>
  <c r="AK25" i="76"/>
  <c r="AJ25" i="76"/>
  <c r="AI25" i="76"/>
  <c r="AH25" i="76"/>
  <c r="AG25" i="76"/>
  <c r="AF25" i="76"/>
  <c r="AE25" i="76"/>
  <c r="AD25" i="76"/>
  <c r="AC25" i="76"/>
  <c r="AB25" i="76"/>
  <c r="AA25" i="76"/>
  <c r="Z25" i="76"/>
  <c r="Y25" i="76"/>
  <c r="X25" i="76"/>
  <c r="W25" i="76"/>
  <c r="V25" i="76"/>
  <c r="U25" i="76"/>
  <c r="T25" i="76"/>
  <c r="S25" i="76"/>
  <c r="R25" i="76"/>
  <c r="Q25" i="76"/>
  <c r="L25" i="76"/>
  <c r="K25" i="76"/>
  <c r="I25" i="76"/>
  <c r="H25" i="76"/>
  <c r="G25" i="76"/>
  <c r="E25" i="76"/>
  <c r="D25" i="76"/>
  <c r="C25" i="76"/>
  <c r="B25" i="76"/>
  <c r="AK24" i="76"/>
  <c r="AJ24" i="76"/>
  <c r="AI24" i="76"/>
  <c r="AH24" i="76"/>
  <c r="AG24" i="76"/>
  <c r="AF24" i="76"/>
  <c r="AE24" i="76"/>
  <c r="AD24" i="76"/>
  <c r="AC24" i="76"/>
  <c r="AB24" i="76"/>
  <c r="AA24" i="76"/>
  <c r="Z24" i="76"/>
  <c r="Y24" i="76"/>
  <c r="X24" i="76"/>
  <c r="W24" i="76"/>
  <c r="V24" i="76"/>
  <c r="U24" i="76"/>
  <c r="T24" i="76"/>
  <c r="S24" i="76"/>
  <c r="R24" i="76"/>
  <c r="Q24" i="76"/>
  <c r="L24" i="76"/>
  <c r="K24" i="76"/>
  <c r="I24" i="76"/>
  <c r="H24" i="76"/>
  <c r="G24" i="76"/>
  <c r="E24" i="76"/>
  <c r="D24" i="76"/>
  <c r="C24" i="76"/>
  <c r="B24" i="76"/>
  <c r="AK23" i="76"/>
  <c r="AJ23" i="76"/>
  <c r="AI23" i="76"/>
  <c r="AH23" i="76"/>
  <c r="AG23" i="76"/>
  <c r="AF23" i="76"/>
  <c r="AE23" i="76"/>
  <c r="AD23" i="76"/>
  <c r="AC23" i="76"/>
  <c r="AB23" i="76"/>
  <c r="AA23" i="76"/>
  <c r="Z23" i="76"/>
  <c r="Y23" i="76"/>
  <c r="X23" i="76"/>
  <c r="W23" i="76"/>
  <c r="V23" i="76"/>
  <c r="U23" i="76"/>
  <c r="T23" i="76"/>
  <c r="S23" i="76"/>
  <c r="R23" i="76"/>
  <c r="Q23" i="76"/>
  <c r="L23" i="76"/>
  <c r="K23" i="76"/>
  <c r="I23" i="76"/>
  <c r="H23" i="76"/>
  <c r="G23" i="76"/>
  <c r="E23" i="76"/>
  <c r="D23" i="76"/>
  <c r="C23" i="76"/>
  <c r="B23" i="76"/>
  <c r="AK22" i="76"/>
  <c r="AJ22" i="76"/>
  <c r="AI22" i="76"/>
  <c r="AH22" i="76"/>
  <c r="AG22" i="76"/>
  <c r="AF22" i="76"/>
  <c r="AE22" i="76"/>
  <c r="AD22" i="76"/>
  <c r="AC22" i="76"/>
  <c r="AB22" i="76"/>
  <c r="AA22" i="76"/>
  <c r="Z22" i="76"/>
  <c r="Y22" i="76"/>
  <c r="X22" i="76"/>
  <c r="W22" i="76"/>
  <c r="V22" i="76"/>
  <c r="U22" i="76"/>
  <c r="T22" i="76"/>
  <c r="S22" i="76"/>
  <c r="R22" i="76"/>
  <c r="Q22" i="76"/>
  <c r="L22" i="76"/>
  <c r="K22" i="76"/>
  <c r="I22" i="76"/>
  <c r="H22" i="76"/>
  <c r="G22" i="76"/>
  <c r="E22" i="76"/>
  <c r="D22" i="76"/>
  <c r="C22" i="76"/>
  <c r="B22" i="76"/>
  <c r="AK21" i="76"/>
  <c r="AJ21" i="76"/>
  <c r="AI21" i="76"/>
  <c r="AH21" i="76"/>
  <c r="AG21" i="76"/>
  <c r="AF21" i="76"/>
  <c r="AE21" i="76"/>
  <c r="AD21" i="76"/>
  <c r="AC21" i="76"/>
  <c r="AB21" i="76"/>
  <c r="AA21" i="76"/>
  <c r="Z21" i="76"/>
  <c r="Y21" i="76"/>
  <c r="X21" i="76"/>
  <c r="W21" i="76"/>
  <c r="V21" i="76"/>
  <c r="U21" i="76"/>
  <c r="T21" i="76"/>
  <c r="S21" i="76"/>
  <c r="R21" i="76"/>
  <c r="Q21" i="76"/>
  <c r="L21" i="76"/>
  <c r="K21" i="76"/>
  <c r="I21" i="76"/>
  <c r="H21" i="76"/>
  <c r="G21" i="76"/>
  <c r="E21" i="76"/>
  <c r="D21" i="76"/>
  <c r="C21" i="76"/>
  <c r="B21" i="76"/>
  <c r="AK20" i="76"/>
  <c r="AJ20" i="76"/>
  <c r="AI20" i="76"/>
  <c r="AH20" i="76"/>
  <c r="AG20" i="76"/>
  <c r="AF20" i="76"/>
  <c r="AE20" i="76"/>
  <c r="AD20" i="76"/>
  <c r="AC20" i="76"/>
  <c r="AB20" i="76"/>
  <c r="AA20" i="76"/>
  <c r="Z20" i="76"/>
  <c r="Y20" i="76"/>
  <c r="X20" i="76"/>
  <c r="W20" i="76"/>
  <c r="V20" i="76"/>
  <c r="U20" i="76"/>
  <c r="T20" i="76"/>
  <c r="S20" i="76"/>
  <c r="R20" i="76"/>
  <c r="Q20" i="76"/>
  <c r="L20" i="76"/>
  <c r="K20" i="76"/>
  <c r="I20" i="76"/>
  <c r="H20" i="76"/>
  <c r="G20" i="76"/>
  <c r="E20" i="76"/>
  <c r="D20" i="76"/>
  <c r="C20" i="76"/>
  <c r="B20" i="76"/>
  <c r="AK19" i="76"/>
  <c r="AJ19" i="76"/>
  <c r="AI19" i="76"/>
  <c r="AH19" i="76"/>
  <c r="AG19" i="76"/>
  <c r="AF19" i="76"/>
  <c r="AE19" i="76"/>
  <c r="AD19" i="76"/>
  <c r="AC19" i="76"/>
  <c r="AB19" i="76"/>
  <c r="AA19" i="76"/>
  <c r="Z19" i="76"/>
  <c r="Y19" i="76"/>
  <c r="X19" i="76"/>
  <c r="W19" i="76"/>
  <c r="V19" i="76"/>
  <c r="U19" i="76"/>
  <c r="T19" i="76"/>
  <c r="S19" i="76"/>
  <c r="R19" i="76"/>
  <c r="Q19" i="76"/>
  <c r="L19" i="76"/>
  <c r="K19" i="76"/>
  <c r="I19" i="76"/>
  <c r="H19" i="76"/>
  <c r="G19" i="76"/>
  <c r="E19" i="76"/>
  <c r="D19" i="76"/>
  <c r="C19" i="76"/>
  <c r="B19" i="76"/>
  <c r="AK18" i="76"/>
  <c r="AJ18" i="76"/>
  <c r="AI18" i="76"/>
  <c r="AH18" i="76"/>
  <c r="AG18" i="76"/>
  <c r="AF18" i="76"/>
  <c r="AE18" i="76"/>
  <c r="AD18" i="76"/>
  <c r="AC18" i="76"/>
  <c r="AB18" i="76"/>
  <c r="AA18" i="76"/>
  <c r="Z18" i="76"/>
  <c r="Y18" i="76"/>
  <c r="X18" i="76"/>
  <c r="W18" i="76"/>
  <c r="V18" i="76"/>
  <c r="U18" i="76"/>
  <c r="T18" i="76"/>
  <c r="S18" i="76"/>
  <c r="R18" i="76"/>
  <c r="Q18" i="76"/>
  <c r="L18" i="76"/>
  <c r="K18" i="76"/>
  <c r="I18" i="76"/>
  <c r="H18" i="76"/>
  <c r="G18" i="76"/>
  <c r="E18" i="76"/>
  <c r="D18" i="76"/>
  <c r="C18" i="76"/>
  <c r="B18" i="76"/>
  <c r="AK17" i="76"/>
  <c r="AJ17" i="76"/>
  <c r="AI17" i="76"/>
  <c r="AH17" i="76"/>
  <c r="AG17" i="76"/>
  <c r="AF17" i="76"/>
  <c r="AE17" i="76"/>
  <c r="AD17" i="76"/>
  <c r="AC17" i="76"/>
  <c r="AB17" i="76"/>
  <c r="AA17" i="76"/>
  <c r="Z17" i="76"/>
  <c r="Y17" i="76"/>
  <c r="X17" i="76"/>
  <c r="W17" i="76"/>
  <c r="V17" i="76"/>
  <c r="U17" i="76"/>
  <c r="T17" i="76"/>
  <c r="S17" i="76"/>
  <c r="R17" i="76"/>
  <c r="Q17" i="76"/>
  <c r="L17" i="76"/>
  <c r="K17" i="76"/>
  <c r="I17" i="76"/>
  <c r="H17" i="76"/>
  <c r="G17" i="76"/>
  <c r="E17" i="76"/>
  <c r="D17" i="76"/>
  <c r="C17" i="76"/>
  <c r="B17" i="76"/>
  <c r="AK16" i="76"/>
  <c r="AJ16" i="76"/>
  <c r="AI16" i="76"/>
  <c r="AH16" i="76"/>
  <c r="AG16" i="76"/>
  <c r="AF16" i="76"/>
  <c r="AE16" i="76"/>
  <c r="AD16" i="76"/>
  <c r="AC16" i="76"/>
  <c r="AB16" i="76"/>
  <c r="AA16" i="76"/>
  <c r="Z16" i="76"/>
  <c r="Y16" i="76"/>
  <c r="X16" i="76"/>
  <c r="W16" i="76"/>
  <c r="V16" i="76"/>
  <c r="U16" i="76"/>
  <c r="T16" i="76"/>
  <c r="S16" i="76"/>
  <c r="R16" i="76"/>
  <c r="Q16" i="76"/>
  <c r="L16" i="76"/>
  <c r="K16" i="76"/>
  <c r="I16" i="76"/>
  <c r="H16" i="76"/>
  <c r="G16" i="76"/>
  <c r="E16" i="76"/>
  <c r="D16" i="76"/>
  <c r="C16" i="76"/>
  <c r="B16" i="76"/>
  <c r="AK15" i="76"/>
  <c r="AJ15" i="76"/>
  <c r="AI15" i="76"/>
  <c r="AH15" i="76"/>
  <c r="AG15" i="76"/>
  <c r="AF15" i="76"/>
  <c r="AE15" i="76"/>
  <c r="AD15" i="76"/>
  <c r="AC15" i="76"/>
  <c r="AB15" i="76"/>
  <c r="AA15" i="76"/>
  <c r="Z15" i="76"/>
  <c r="Y15" i="76"/>
  <c r="X15" i="76"/>
  <c r="W15" i="76"/>
  <c r="V15" i="76"/>
  <c r="U15" i="76"/>
  <c r="T15" i="76"/>
  <c r="S15" i="76"/>
  <c r="R15" i="76"/>
  <c r="Q15" i="76"/>
  <c r="L15" i="76"/>
  <c r="K15" i="76"/>
  <c r="I15" i="76"/>
  <c r="H15" i="76"/>
  <c r="G15" i="76"/>
  <c r="E15" i="76"/>
  <c r="D15" i="76"/>
  <c r="C15" i="76"/>
  <c r="B15" i="76"/>
  <c r="AK14" i="76"/>
  <c r="AJ14" i="76"/>
  <c r="AI14" i="76"/>
  <c r="AH14" i="76"/>
  <c r="AG14" i="76"/>
  <c r="AF14" i="76"/>
  <c r="AE14" i="76"/>
  <c r="AD14" i="76"/>
  <c r="AC14" i="76"/>
  <c r="AB14" i="76"/>
  <c r="AA14" i="76"/>
  <c r="Z14" i="76"/>
  <c r="Y14" i="76"/>
  <c r="X14" i="76"/>
  <c r="W14" i="76"/>
  <c r="V14" i="76"/>
  <c r="U14" i="76"/>
  <c r="T14" i="76"/>
  <c r="S14" i="76"/>
  <c r="R14" i="76"/>
  <c r="Q14" i="76"/>
  <c r="L14" i="76"/>
  <c r="K14" i="76"/>
  <c r="I14" i="76"/>
  <c r="H14" i="76"/>
  <c r="G14" i="76"/>
  <c r="E14" i="76"/>
  <c r="D14" i="76"/>
  <c r="C14" i="76"/>
  <c r="B14" i="76"/>
  <c r="AK13" i="76"/>
  <c r="AJ13" i="76"/>
  <c r="AI13" i="76"/>
  <c r="AH13" i="76"/>
  <c r="AG13" i="76"/>
  <c r="AF13" i="76"/>
  <c r="AE13" i="76"/>
  <c r="AD13" i="76"/>
  <c r="AC13" i="76"/>
  <c r="AB13" i="76"/>
  <c r="AA13" i="76"/>
  <c r="Z13" i="76"/>
  <c r="Y13" i="76"/>
  <c r="X13" i="76"/>
  <c r="W13" i="76"/>
  <c r="V13" i="76"/>
  <c r="U13" i="76"/>
  <c r="T13" i="76"/>
  <c r="S13" i="76"/>
  <c r="R13" i="76"/>
  <c r="Q13" i="76"/>
  <c r="L13" i="76"/>
  <c r="K13" i="76"/>
  <c r="I13" i="76"/>
  <c r="H13" i="76"/>
  <c r="G13" i="76"/>
  <c r="E13" i="76"/>
  <c r="D13" i="76"/>
  <c r="C13" i="76"/>
  <c r="B13" i="76"/>
  <c r="AK12" i="76"/>
  <c r="AJ12" i="76"/>
  <c r="AI12" i="76"/>
  <c r="AH12" i="76"/>
  <c r="AG12" i="76"/>
  <c r="AF12" i="76"/>
  <c r="AE12" i="76"/>
  <c r="AD12" i="76"/>
  <c r="AC12" i="76"/>
  <c r="AB12" i="76"/>
  <c r="AA12" i="76"/>
  <c r="Z12" i="76"/>
  <c r="Y12" i="76"/>
  <c r="X12" i="76"/>
  <c r="W12" i="76"/>
  <c r="V12" i="76"/>
  <c r="U12" i="76"/>
  <c r="T12" i="76"/>
  <c r="S12" i="76"/>
  <c r="R12" i="76"/>
  <c r="Q12" i="76"/>
  <c r="L12" i="76"/>
  <c r="K12" i="76"/>
  <c r="I12" i="76"/>
  <c r="H12" i="76"/>
  <c r="G12" i="76"/>
  <c r="E12" i="76"/>
  <c r="D12" i="76"/>
  <c r="C12" i="76"/>
  <c r="B12" i="76"/>
  <c r="AK11" i="76"/>
  <c r="AJ11" i="76"/>
  <c r="AI11" i="76"/>
  <c r="AH11" i="76"/>
  <c r="AG11" i="76"/>
  <c r="AF11" i="76"/>
  <c r="AE11" i="76"/>
  <c r="AD11" i="76"/>
  <c r="AC11" i="76"/>
  <c r="AB11" i="76"/>
  <c r="AA11" i="76"/>
  <c r="Z11" i="76"/>
  <c r="Y11" i="76"/>
  <c r="X11" i="76"/>
  <c r="W11" i="76"/>
  <c r="V11" i="76"/>
  <c r="U11" i="76"/>
  <c r="T11" i="76"/>
  <c r="S11" i="76"/>
  <c r="R11" i="76"/>
  <c r="Q11" i="76"/>
  <c r="L11" i="76"/>
  <c r="K11" i="76"/>
  <c r="I11" i="76"/>
  <c r="H11" i="76"/>
  <c r="G11" i="76"/>
  <c r="E11" i="76"/>
  <c r="D11" i="76"/>
  <c r="C11" i="76"/>
  <c r="B11" i="76"/>
  <c r="AK10" i="76"/>
  <c r="AJ10" i="76"/>
  <c r="AI10" i="76"/>
  <c r="AH10" i="76"/>
  <c r="AG10" i="76"/>
  <c r="AF10" i="76"/>
  <c r="AE10" i="76"/>
  <c r="AD10" i="76"/>
  <c r="AC10" i="76"/>
  <c r="AB10" i="76"/>
  <c r="AA10" i="76"/>
  <c r="Z10" i="76"/>
  <c r="Y10" i="76"/>
  <c r="X10" i="76"/>
  <c r="W10" i="76"/>
  <c r="V10" i="76"/>
  <c r="U10" i="76"/>
  <c r="T10" i="76"/>
  <c r="S10" i="76"/>
  <c r="R10" i="76"/>
  <c r="Q10" i="76"/>
  <c r="L10" i="76"/>
  <c r="K10" i="76"/>
  <c r="I10" i="76"/>
  <c r="H10" i="76"/>
  <c r="G10" i="76"/>
  <c r="E10" i="76"/>
  <c r="D10" i="76"/>
  <c r="C10" i="76"/>
  <c r="B10" i="76"/>
  <c r="AK9" i="76"/>
  <c r="AJ9" i="76"/>
  <c r="AI9" i="76"/>
  <c r="AH9" i="76"/>
  <c r="AG9" i="76"/>
  <c r="AF9" i="76"/>
  <c r="AE9" i="76"/>
  <c r="AD9" i="76"/>
  <c r="AC9" i="76"/>
  <c r="AB9" i="76"/>
  <c r="AA9" i="76"/>
  <c r="Z9" i="76"/>
  <c r="Y9" i="76"/>
  <c r="X9" i="76"/>
  <c r="W9" i="76"/>
  <c r="V9" i="76"/>
  <c r="U9" i="76"/>
  <c r="T9" i="76"/>
  <c r="S9" i="76"/>
  <c r="R9" i="76"/>
  <c r="Q9" i="76"/>
  <c r="L9" i="76"/>
  <c r="K9" i="76"/>
  <c r="I9" i="76"/>
  <c r="H9" i="76"/>
  <c r="G9" i="76"/>
  <c r="E9" i="76"/>
  <c r="D9" i="76"/>
  <c r="C9" i="76"/>
  <c r="B9" i="76"/>
  <c r="AK8" i="76"/>
  <c r="AJ8" i="76"/>
  <c r="AI8" i="76"/>
  <c r="AH8" i="76"/>
  <c r="AG8" i="76"/>
  <c r="AF8" i="76"/>
  <c r="AE8" i="76"/>
  <c r="AD8" i="76"/>
  <c r="AC8" i="76"/>
  <c r="AB8" i="76"/>
  <c r="AA8" i="76"/>
  <c r="Z8" i="76"/>
  <c r="Y8" i="76"/>
  <c r="X8" i="76"/>
  <c r="W8" i="76"/>
  <c r="V8" i="76"/>
  <c r="U8" i="76"/>
  <c r="T8" i="76"/>
  <c r="S8" i="76"/>
  <c r="R8" i="76"/>
  <c r="Q8" i="76"/>
  <c r="L8" i="76"/>
  <c r="K8" i="76"/>
  <c r="I8" i="76"/>
  <c r="H8" i="76"/>
  <c r="G8" i="76"/>
  <c r="E8" i="76"/>
  <c r="D8" i="76"/>
  <c r="C8" i="76"/>
  <c r="B8" i="76"/>
  <c r="AK7" i="76"/>
  <c r="AJ7" i="76"/>
  <c r="AI7" i="76"/>
  <c r="AH7" i="76"/>
  <c r="AG7" i="76"/>
  <c r="AF7" i="76"/>
  <c r="AE7" i="76"/>
  <c r="AD7" i="76"/>
  <c r="AC7" i="76"/>
  <c r="AB7" i="76"/>
  <c r="AA7" i="76"/>
  <c r="Z7" i="76"/>
  <c r="Y7" i="76"/>
  <c r="X7" i="76"/>
  <c r="W7" i="76"/>
  <c r="V7" i="76"/>
  <c r="U7" i="76"/>
  <c r="T7" i="76"/>
  <c r="S7" i="76"/>
  <c r="R7" i="76"/>
  <c r="Q7" i="76"/>
  <c r="L7" i="76"/>
  <c r="K7" i="76"/>
  <c r="I7" i="76"/>
  <c r="H7" i="76"/>
  <c r="G7" i="76"/>
  <c r="E7" i="76"/>
  <c r="D7" i="76"/>
  <c r="C7" i="76"/>
  <c r="B7" i="76"/>
  <c r="AK6" i="76"/>
  <c r="AJ6" i="76"/>
  <c r="AI6" i="76"/>
  <c r="AH6" i="76"/>
  <c r="AG6" i="76"/>
  <c r="AF6" i="76"/>
  <c r="AE6" i="76"/>
  <c r="AD6" i="76"/>
  <c r="AC6" i="76"/>
  <c r="AB6" i="76"/>
  <c r="AA6" i="76"/>
  <c r="Z6" i="76"/>
  <c r="Y6" i="76"/>
  <c r="X6" i="76"/>
  <c r="W6" i="76"/>
  <c r="A1" i="76" s="1"/>
  <c r="V6" i="76"/>
  <c r="U6" i="76"/>
  <c r="T6" i="76"/>
  <c r="S6" i="76"/>
  <c r="R6" i="76"/>
  <c r="Q6" i="76"/>
  <c r="L6" i="76"/>
  <c r="K6" i="76"/>
  <c r="I6" i="76"/>
  <c r="H6" i="76"/>
  <c r="G6" i="76"/>
  <c r="E6" i="76"/>
  <c r="D6" i="76"/>
  <c r="C6" i="76"/>
  <c r="B6" i="76"/>
  <c r="A7" i="75"/>
  <c r="A8" i="75" s="1"/>
  <c r="A9" i="75" s="1"/>
  <c r="A10" i="75" s="1"/>
  <c r="A11" i="75" s="1"/>
  <c r="A12" i="75" s="1"/>
  <c r="A13"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K50" i="75"/>
  <c r="AJ50" i="75"/>
  <c r="AI50" i="75"/>
  <c r="AH50" i="75"/>
  <c r="AG50" i="75"/>
  <c r="AF50" i="75"/>
  <c r="AE50" i="75"/>
  <c r="AD50" i="75"/>
  <c r="AC50" i="75"/>
  <c r="AB50" i="75"/>
  <c r="AA50" i="75"/>
  <c r="Z50" i="75"/>
  <c r="Y50" i="75"/>
  <c r="X50" i="75"/>
  <c r="W50" i="75"/>
  <c r="V50" i="75"/>
  <c r="U50" i="75"/>
  <c r="T50" i="75"/>
  <c r="S50" i="75"/>
  <c r="R50" i="75"/>
  <c r="Q50" i="75"/>
  <c r="L50" i="75"/>
  <c r="K50" i="75"/>
  <c r="I50" i="75"/>
  <c r="H50" i="75"/>
  <c r="G50" i="75"/>
  <c r="E50" i="75"/>
  <c r="D50" i="75"/>
  <c r="C50" i="75"/>
  <c r="B50" i="75"/>
  <c r="AK49" i="75"/>
  <c r="AJ49" i="75"/>
  <c r="AI49" i="75"/>
  <c r="AH49" i="75"/>
  <c r="AG49" i="75"/>
  <c r="AF49" i="75"/>
  <c r="AE49" i="75"/>
  <c r="AD49" i="75"/>
  <c r="AC49" i="75"/>
  <c r="AB49" i="75"/>
  <c r="AA49" i="75"/>
  <c r="Z49" i="75"/>
  <c r="Y49" i="75"/>
  <c r="X49" i="75"/>
  <c r="W49" i="75"/>
  <c r="V49" i="75"/>
  <c r="U49" i="75"/>
  <c r="T49" i="75"/>
  <c r="S49" i="75"/>
  <c r="R49" i="75"/>
  <c r="Q49" i="75"/>
  <c r="L49" i="75"/>
  <c r="K49" i="75"/>
  <c r="I49" i="75"/>
  <c r="H49" i="75"/>
  <c r="G49" i="75"/>
  <c r="E49" i="75"/>
  <c r="D49" i="75"/>
  <c r="C49" i="75"/>
  <c r="B49" i="75"/>
  <c r="AK48" i="75"/>
  <c r="AJ48" i="75"/>
  <c r="AI48" i="75"/>
  <c r="AH48" i="75"/>
  <c r="AG48" i="75"/>
  <c r="AF48" i="75"/>
  <c r="AE48" i="75"/>
  <c r="AD48" i="75"/>
  <c r="AC48" i="75"/>
  <c r="AB48" i="75"/>
  <c r="AA48" i="75"/>
  <c r="Z48" i="75"/>
  <c r="Y48" i="75"/>
  <c r="X48" i="75"/>
  <c r="W48" i="75"/>
  <c r="V48" i="75"/>
  <c r="U48" i="75"/>
  <c r="T48" i="75"/>
  <c r="S48" i="75"/>
  <c r="R48" i="75"/>
  <c r="Q48" i="75"/>
  <c r="L48" i="75"/>
  <c r="K48" i="75"/>
  <c r="I48" i="75"/>
  <c r="H48" i="75"/>
  <c r="G48" i="75"/>
  <c r="E48" i="75"/>
  <c r="D48" i="75"/>
  <c r="C48" i="75"/>
  <c r="B48" i="75"/>
  <c r="AK47" i="75"/>
  <c r="AJ47" i="75"/>
  <c r="AI47" i="75"/>
  <c r="AH47" i="75"/>
  <c r="AG47" i="75"/>
  <c r="AF47" i="75"/>
  <c r="AE47" i="75"/>
  <c r="AD47" i="75"/>
  <c r="AC47" i="75"/>
  <c r="AB47" i="75"/>
  <c r="AA47" i="75"/>
  <c r="Z47" i="75"/>
  <c r="Y47" i="75"/>
  <c r="X47" i="75"/>
  <c r="W47" i="75"/>
  <c r="V47" i="75"/>
  <c r="U47" i="75"/>
  <c r="T47" i="75"/>
  <c r="S47" i="75"/>
  <c r="R47" i="75"/>
  <c r="Q47" i="75"/>
  <c r="L47" i="75"/>
  <c r="K47" i="75"/>
  <c r="I47" i="75"/>
  <c r="H47" i="75"/>
  <c r="G47" i="75"/>
  <c r="E47" i="75"/>
  <c r="D47" i="75"/>
  <c r="C47" i="75"/>
  <c r="B47" i="75"/>
  <c r="AK46" i="75"/>
  <c r="AJ46" i="75"/>
  <c r="AI46" i="75"/>
  <c r="AH46" i="75"/>
  <c r="AG46" i="75"/>
  <c r="AF46" i="75"/>
  <c r="AE46" i="75"/>
  <c r="AD46" i="75"/>
  <c r="AC46" i="75"/>
  <c r="AB46" i="75"/>
  <c r="AA46" i="75"/>
  <c r="Z46" i="75"/>
  <c r="Y46" i="75"/>
  <c r="X46" i="75"/>
  <c r="W46" i="75"/>
  <c r="V46" i="75"/>
  <c r="U46" i="75"/>
  <c r="T46" i="75"/>
  <c r="S46" i="75"/>
  <c r="R46" i="75"/>
  <c r="Q46" i="75"/>
  <c r="L46" i="75"/>
  <c r="K46" i="75"/>
  <c r="I46" i="75"/>
  <c r="H46" i="75"/>
  <c r="G46" i="75"/>
  <c r="E46" i="75"/>
  <c r="D46" i="75"/>
  <c r="C46" i="75"/>
  <c r="B46" i="75"/>
  <c r="AK45" i="75"/>
  <c r="AJ45" i="75"/>
  <c r="AI45" i="75"/>
  <c r="AH45" i="75"/>
  <c r="AG45" i="75"/>
  <c r="AF45" i="75"/>
  <c r="AE45" i="75"/>
  <c r="AD45" i="75"/>
  <c r="AC45" i="75"/>
  <c r="AB45" i="75"/>
  <c r="AA45" i="75"/>
  <c r="Z45" i="75"/>
  <c r="Y45" i="75"/>
  <c r="X45" i="75"/>
  <c r="W45" i="75"/>
  <c r="V45" i="75"/>
  <c r="U45" i="75"/>
  <c r="T45" i="75"/>
  <c r="S45" i="75"/>
  <c r="R45" i="75"/>
  <c r="Q45" i="75"/>
  <c r="L45" i="75"/>
  <c r="K45" i="75"/>
  <c r="I45" i="75"/>
  <c r="H45" i="75"/>
  <c r="G45" i="75"/>
  <c r="E45" i="75"/>
  <c r="D45" i="75"/>
  <c r="C45" i="75"/>
  <c r="B45" i="75"/>
  <c r="AK44" i="75"/>
  <c r="AJ44" i="75"/>
  <c r="AI44" i="75"/>
  <c r="AH44" i="75"/>
  <c r="AG44" i="75"/>
  <c r="AF44" i="75"/>
  <c r="AE44" i="75"/>
  <c r="AD44" i="75"/>
  <c r="AC44" i="75"/>
  <c r="AB44" i="75"/>
  <c r="AA44" i="75"/>
  <c r="Z44" i="75"/>
  <c r="Y44" i="75"/>
  <c r="X44" i="75"/>
  <c r="W44" i="75"/>
  <c r="V44" i="75"/>
  <c r="U44" i="75"/>
  <c r="T44" i="75"/>
  <c r="S44" i="75"/>
  <c r="R44" i="75"/>
  <c r="Q44" i="75"/>
  <c r="L44" i="75"/>
  <c r="K44" i="75"/>
  <c r="I44" i="75"/>
  <c r="H44" i="75"/>
  <c r="G44" i="75"/>
  <c r="E44" i="75"/>
  <c r="D44" i="75"/>
  <c r="C44" i="75"/>
  <c r="B44" i="75"/>
  <c r="AK43" i="75"/>
  <c r="AJ43" i="75"/>
  <c r="AI43" i="75"/>
  <c r="AH43" i="75"/>
  <c r="AG43" i="75"/>
  <c r="AF43" i="75"/>
  <c r="AE43" i="75"/>
  <c r="AD43" i="75"/>
  <c r="AC43" i="75"/>
  <c r="AB43" i="75"/>
  <c r="AA43" i="75"/>
  <c r="Z43" i="75"/>
  <c r="Y43" i="75"/>
  <c r="X43" i="75"/>
  <c r="W43" i="75"/>
  <c r="V43" i="75"/>
  <c r="U43" i="75"/>
  <c r="T43" i="75"/>
  <c r="S43" i="75"/>
  <c r="R43" i="75"/>
  <c r="Q43" i="75"/>
  <c r="L43" i="75"/>
  <c r="K43" i="75"/>
  <c r="I43" i="75"/>
  <c r="H43" i="75"/>
  <c r="G43" i="75"/>
  <c r="E43" i="75"/>
  <c r="D43" i="75"/>
  <c r="C43" i="75"/>
  <c r="B43" i="75"/>
  <c r="AK42" i="75"/>
  <c r="AJ42" i="75"/>
  <c r="AI42" i="75"/>
  <c r="AH42" i="75"/>
  <c r="AG42" i="75"/>
  <c r="AF42" i="75"/>
  <c r="AE42" i="75"/>
  <c r="AD42" i="75"/>
  <c r="AC42" i="75"/>
  <c r="AB42" i="75"/>
  <c r="AA42" i="75"/>
  <c r="Z42" i="75"/>
  <c r="Y42" i="75"/>
  <c r="X42" i="75"/>
  <c r="W42" i="75"/>
  <c r="V42" i="75"/>
  <c r="U42" i="75"/>
  <c r="T42" i="75"/>
  <c r="S42" i="75"/>
  <c r="R42" i="75"/>
  <c r="Q42" i="75"/>
  <c r="L42" i="75"/>
  <c r="K42" i="75"/>
  <c r="I42" i="75"/>
  <c r="H42" i="75"/>
  <c r="G42" i="75"/>
  <c r="E42" i="75"/>
  <c r="D42" i="75"/>
  <c r="C42" i="75"/>
  <c r="B42" i="75"/>
  <c r="AK41" i="75"/>
  <c r="AJ41" i="75"/>
  <c r="AI41" i="75"/>
  <c r="AH41" i="75"/>
  <c r="AG41" i="75"/>
  <c r="AF41" i="75"/>
  <c r="AE41" i="75"/>
  <c r="AD41" i="75"/>
  <c r="AC41" i="75"/>
  <c r="AB41" i="75"/>
  <c r="AA41" i="75"/>
  <c r="Z41" i="75"/>
  <c r="Y41" i="75"/>
  <c r="X41" i="75"/>
  <c r="W41" i="75"/>
  <c r="V41" i="75"/>
  <c r="U41" i="75"/>
  <c r="T41" i="75"/>
  <c r="S41" i="75"/>
  <c r="R41" i="75"/>
  <c r="Q41" i="75"/>
  <c r="L41" i="75"/>
  <c r="K41" i="75"/>
  <c r="I41" i="75"/>
  <c r="H41" i="75"/>
  <c r="G41" i="75"/>
  <c r="E41" i="75"/>
  <c r="D41" i="75"/>
  <c r="C41" i="75"/>
  <c r="B41" i="75"/>
  <c r="AK40" i="75"/>
  <c r="AJ40" i="75"/>
  <c r="AI40" i="75"/>
  <c r="AH40" i="75"/>
  <c r="AG40" i="75"/>
  <c r="AF40" i="75"/>
  <c r="AE40" i="75"/>
  <c r="AD40" i="75"/>
  <c r="AC40" i="75"/>
  <c r="AB40" i="75"/>
  <c r="AA40" i="75"/>
  <c r="Z40" i="75"/>
  <c r="Y40" i="75"/>
  <c r="X40" i="75"/>
  <c r="W40" i="75"/>
  <c r="V40" i="75"/>
  <c r="U40" i="75"/>
  <c r="T40" i="75"/>
  <c r="S40" i="75"/>
  <c r="R40" i="75"/>
  <c r="Q40" i="75"/>
  <c r="L40" i="75"/>
  <c r="K40" i="75"/>
  <c r="I40" i="75"/>
  <c r="H40" i="75"/>
  <c r="G40" i="75"/>
  <c r="E40" i="75"/>
  <c r="D40" i="75"/>
  <c r="C40" i="75"/>
  <c r="B40" i="75"/>
  <c r="AK39" i="75"/>
  <c r="AJ39" i="75"/>
  <c r="AI39" i="75"/>
  <c r="AH39" i="75"/>
  <c r="AG39" i="75"/>
  <c r="AF39" i="75"/>
  <c r="AE39" i="75"/>
  <c r="AD39" i="75"/>
  <c r="AC39" i="75"/>
  <c r="AB39" i="75"/>
  <c r="AA39" i="75"/>
  <c r="Z39" i="75"/>
  <c r="Y39" i="75"/>
  <c r="X39" i="75"/>
  <c r="W39" i="75"/>
  <c r="V39" i="75"/>
  <c r="U39" i="75"/>
  <c r="T39" i="75"/>
  <c r="S39" i="75"/>
  <c r="R39" i="75"/>
  <c r="Q39" i="75"/>
  <c r="L39" i="75"/>
  <c r="K39" i="75"/>
  <c r="I39" i="75"/>
  <c r="H39" i="75"/>
  <c r="G39" i="75"/>
  <c r="E39" i="75"/>
  <c r="D39" i="75"/>
  <c r="C39" i="75"/>
  <c r="B39" i="75"/>
  <c r="AK38" i="75"/>
  <c r="AJ38" i="75"/>
  <c r="AI38" i="75"/>
  <c r="AH38" i="75"/>
  <c r="AG38" i="75"/>
  <c r="AF38" i="75"/>
  <c r="AE38" i="75"/>
  <c r="AD38" i="75"/>
  <c r="AC38" i="75"/>
  <c r="AB38" i="75"/>
  <c r="AA38" i="75"/>
  <c r="Z38" i="75"/>
  <c r="Y38" i="75"/>
  <c r="X38" i="75"/>
  <c r="W38" i="75"/>
  <c r="V38" i="75"/>
  <c r="U38" i="75"/>
  <c r="T38" i="75"/>
  <c r="S38" i="75"/>
  <c r="R38" i="75"/>
  <c r="Q38" i="75"/>
  <c r="L38" i="75"/>
  <c r="K38" i="75"/>
  <c r="I38" i="75"/>
  <c r="H38" i="75"/>
  <c r="G38" i="75"/>
  <c r="E38" i="75"/>
  <c r="D38" i="75"/>
  <c r="C38" i="75"/>
  <c r="B38" i="75"/>
  <c r="AK37" i="75"/>
  <c r="AJ37" i="75"/>
  <c r="AI37" i="75"/>
  <c r="AH37" i="75"/>
  <c r="AG37" i="75"/>
  <c r="AF37" i="75"/>
  <c r="AE37" i="75"/>
  <c r="AD37" i="75"/>
  <c r="AC37" i="75"/>
  <c r="AB37" i="75"/>
  <c r="AA37" i="75"/>
  <c r="Z37" i="75"/>
  <c r="Y37" i="75"/>
  <c r="X37" i="75"/>
  <c r="W37" i="75"/>
  <c r="V37" i="75"/>
  <c r="U37" i="75"/>
  <c r="T37" i="75"/>
  <c r="S37" i="75"/>
  <c r="R37" i="75"/>
  <c r="Q37" i="75"/>
  <c r="L37" i="75"/>
  <c r="K37" i="75"/>
  <c r="I37" i="75"/>
  <c r="H37" i="75"/>
  <c r="G37" i="75"/>
  <c r="E37" i="75"/>
  <c r="D37" i="75"/>
  <c r="C37" i="75"/>
  <c r="B37" i="75"/>
  <c r="AK36" i="75"/>
  <c r="AJ36" i="75"/>
  <c r="AI36" i="75"/>
  <c r="AH36" i="75"/>
  <c r="AG36" i="75"/>
  <c r="AF36" i="75"/>
  <c r="AE36" i="75"/>
  <c r="AD36" i="75"/>
  <c r="AC36" i="75"/>
  <c r="AB36" i="75"/>
  <c r="AA36" i="75"/>
  <c r="Z36" i="75"/>
  <c r="Y36" i="75"/>
  <c r="X36" i="75"/>
  <c r="W36" i="75"/>
  <c r="V36" i="75"/>
  <c r="U36" i="75"/>
  <c r="T36" i="75"/>
  <c r="S36" i="75"/>
  <c r="R36" i="75"/>
  <c r="Q36" i="75"/>
  <c r="L36" i="75"/>
  <c r="K36" i="75"/>
  <c r="I36" i="75"/>
  <c r="H36" i="75"/>
  <c r="G36" i="75"/>
  <c r="E36" i="75"/>
  <c r="D36" i="75"/>
  <c r="C36" i="75"/>
  <c r="B36" i="75"/>
  <c r="AK35" i="75"/>
  <c r="AJ35" i="75"/>
  <c r="AI35" i="75"/>
  <c r="AH35" i="75"/>
  <c r="AG35" i="75"/>
  <c r="AF35" i="75"/>
  <c r="AE35" i="75"/>
  <c r="AD35" i="75"/>
  <c r="AC35" i="75"/>
  <c r="AB35" i="75"/>
  <c r="AA35" i="75"/>
  <c r="Z35" i="75"/>
  <c r="Y35" i="75"/>
  <c r="X35" i="75"/>
  <c r="W35" i="75"/>
  <c r="V35" i="75"/>
  <c r="U35" i="75"/>
  <c r="T35" i="75"/>
  <c r="S35" i="75"/>
  <c r="R35" i="75"/>
  <c r="Q35" i="75"/>
  <c r="L35" i="75"/>
  <c r="K35" i="75"/>
  <c r="I35" i="75"/>
  <c r="H35" i="75"/>
  <c r="G35" i="75"/>
  <c r="E35" i="75"/>
  <c r="D35" i="75"/>
  <c r="C35" i="75"/>
  <c r="B35" i="75"/>
  <c r="AK34" i="75"/>
  <c r="AJ34" i="75"/>
  <c r="AI34" i="75"/>
  <c r="AH34" i="75"/>
  <c r="AG34" i="75"/>
  <c r="AF34" i="75"/>
  <c r="AE34" i="75"/>
  <c r="AD34" i="75"/>
  <c r="AC34" i="75"/>
  <c r="AB34" i="75"/>
  <c r="AA34" i="75"/>
  <c r="Z34" i="75"/>
  <c r="Y34" i="75"/>
  <c r="X34" i="75"/>
  <c r="W34" i="75"/>
  <c r="V34" i="75"/>
  <c r="U34" i="75"/>
  <c r="T34" i="75"/>
  <c r="S34" i="75"/>
  <c r="R34" i="75"/>
  <c r="Q34" i="75"/>
  <c r="L34" i="75"/>
  <c r="K34" i="75"/>
  <c r="I34" i="75"/>
  <c r="H34" i="75"/>
  <c r="G34" i="75"/>
  <c r="E34" i="75"/>
  <c r="D34" i="75"/>
  <c r="C34" i="75"/>
  <c r="B34" i="75"/>
  <c r="AK33" i="75"/>
  <c r="AJ33" i="75"/>
  <c r="AI33" i="75"/>
  <c r="AH33" i="75"/>
  <c r="AG33" i="75"/>
  <c r="AF33" i="75"/>
  <c r="AE33" i="75"/>
  <c r="AD33" i="75"/>
  <c r="AC33" i="75"/>
  <c r="AB33" i="75"/>
  <c r="AA33" i="75"/>
  <c r="Z33" i="75"/>
  <c r="Y33" i="75"/>
  <c r="X33" i="75"/>
  <c r="W33" i="75"/>
  <c r="V33" i="75"/>
  <c r="U33" i="75"/>
  <c r="T33" i="75"/>
  <c r="S33" i="75"/>
  <c r="R33" i="75"/>
  <c r="Q33" i="75"/>
  <c r="L33" i="75"/>
  <c r="K33" i="75"/>
  <c r="I33" i="75"/>
  <c r="H33" i="75"/>
  <c r="G33" i="75"/>
  <c r="E33" i="75"/>
  <c r="D33" i="75"/>
  <c r="C33" i="75"/>
  <c r="B33" i="75"/>
  <c r="AK32" i="75"/>
  <c r="AJ32" i="75"/>
  <c r="AI32" i="75"/>
  <c r="AH32" i="75"/>
  <c r="AG32" i="75"/>
  <c r="AF32" i="75"/>
  <c r="AE32" i="75"/>
  <c r="AD32" i="75"/>
  <c r="AC32" i="75"/>
  <c r="AB32" i="75"/>
  <c r="AA32" i="75"/>
  <c r="Z32" i="75"/>
  <c r="Y32" i="75"/>
  <c r="X32" i="75"/>
  <c r="W32" i="75"/>
  <c r="V32" i="75"/>
  <c r="U32" i="75"/>
  <c r="T32" i="75"/>
  <c r="S32" i="75"/>
  <c r="R32" i="75"/>
  <c r="Q32" i="75"/>
  <c r="L32" i="75"/>
  <c r="K32" i="75"/>
  <c r="I32" i="75"/>
  <c r="H32" i="75"/>
  <c r="G32" i="75"/>
  <c r="E32" i="75"/>
  <c r="D32" i="75"/>
  <c r="C32" i="75"/>
  <c r="B32" i="75"/>
  <c r="AK30" i="75"/>
  <c r="AJ30" i="75"/>
  <c r="AI30" i="75"/>
  <c r="AH30" i="75"/>
  <c r="AG30" i="75"/>
  <c r="AF30" i="75"/>
  <c r="AE30" i="75"/>
  <c r="AD30" i="75"/>
  <c r="AC30" i="75"/>
  <c r="AB30" i="75"/>
  <c r="AA30" i="75"/>
  <c r="Z30" i="75"/>
  <c r="Y30" i="75"/>
  <c r="X30" i="75"/>
  <c r="W30" i="75"/>
  <c r="V30" i="75"/>
  <c r="T30" i="75"/>
  <c r="S30" i="75"/>
  <c r="R30" i="75"/>
  <c r="Q30" i="75"/>
  <c r="L30" i="75"/>
  <c r="K30" i="75"/>
  <c r="I30" i="75"/>
  <c r="G30" i="75"/>
  <c r="E30" i="75"/>
  <c r="D30" i="75"/>
  <c r="C30" i="75"/>
  <c r="B30" i="75"/>
  <c r="AK29" i="75"/>
  <c r="AJ29" i="75"/>
  <c r="AI29" i="75"/>
  <c r="AH29" i="75"/>
  <c r="AG29" i="75"/>
  <c r="AF29" i="75"/>
  <c r="AE29" i="75"/>
  <c r="AD29" i="75"/>
  <c r="AC29" i="75"/>
  <c r="AB29" i="75"/>
  <c r="AA29" i="75"/>
  <c r="Z29" i="75"/>
  <c r="Y29" i="75"/>
  <c r="X29" i="75"/>
  <c r="W29" i="75"/>
  <c r="V29" i="75"/>
  <c r="T29" i="75"/>
  <c r="S29" i="75"/>
  <c r="R29" i="75"/>
  <c r="Q29" i="75"/>
  <c r="L29" i="75"/>
  <c r="K29" i="75"/>
  <c r="I29" i="75"/>
  <c r="H29" i="75"/>
  <c r="G29" i="75"/>
  <c r="E29" i="75"/>
  <c r="D29" i="75"/>
  <c r="C29" i="75"/>
  <c r="B29" i="75"/>
  <c r="AK28" i="75"/>
  <c r="AJ28" i="75"/>
  <c r="AI28" i="75"/>
  <c r="AH28" i="75"/>
  <c r="AG28" i="75"/>
  <c r="AF28" i="75"/>
  <c r="AE28" i="75"/>
  <c r="AD28" i="75"/>
  <c r="AC28" i="75"/>
  <c r="AB28" i="75"/>
  <c r="AA28" i="75"/>
  <c r="Z28" i="75"/>
  <c r="Y28" i="75"/>
  <c r="X28" i="75"/>
  <c r="W28" i="75"/>
  <c r="V28" i="75"/>
  <c r="U28" i="75"/>
  <c r="T28" i="75"/>
  <c r="S28" i="75"/>
  <c r="R28" i="75"/>
  <c r="Q28" i="75"/>
  <c r="L28" i="75"/>
  <c r="K28" i="75"/>
  <c r="I28" i="75"/>
  <c r="H28" i="75"/>
  <c r="G28" i="75"/>
  <c r="E28" i="75"/>
  <c r="D28" i="75"/>
  <c r="C28" i="75"/>
  <c r="B28" i="75"/>
  <c r="AK27" i="75"/>
  <c r="AJ27" i="75"/>
  <c r="AI27" i="75"/>
  <c r="AH27" i="75"/>
  <c r="AG27" i="75"/>
  <c r="AF27" i="75"/>
  <c r="AE27" i="75"/>
  <c r="AD27" i="75"/>
  <c r="AC27" i="75"/>
  <c r="AB27" i="75"/>
  <c r="AA27" i="75"/>
  <c r="Z27" i="75"/>
  <c r="Y27" i="75"/>
  <c r="X27" i="75"/>
  <c r="W27" i="75"/>
  <c r="V27" i="75"/>
  <c r="U27" i="75"/>
  <c r="T27" i="75"/>
  <c r="S27" i="75"/>
  <c r="R27" i="75"/>
  <c r="Q27" i="75"/>
  <c r="L27" i="75"/>
  <c r="K27" i="75"/>
  <c r="I27" i="75"/>
  <c r="H27" i="75"/>
  <c r="G27" i="75"/>
  <c r="E27" i="75"/>
  <c r="D27" i="75"/>
  <c r="C27" i="75"/>
  <c r="B27" i="75"/>
  <c r="AK26" i="75"/>
  <c r="AJ26" i="75"/>
  <c r="AI26" i="75"/>
  <c r="AH26" i="75"/>
  <c r="AG26" i="75"/>
  <c r="AF26" i="75"/>
  <c r="AE26" i="75"/>
  <c r="AD26" i="75"/>
  <c r="AC26" i="75"/>
  <c r="AB26" i="75"/>
  <c r="AA26" i="75"/>
  <c r="Z26" i="75"/>
  <c r="Y26" i="75"/>
  <c r="X26" i="75"/>
  <c r="W26" i="75"/>
  <c r="V26" i="75"/>
  <c r="U26" i="75"/>
  <c r="T26" i="75"/>
  <c r="S26" i="75"/>
  <c r="R26" i="75"/>
  <c r="Q26" i="75"/>
  <c r="L26" i="75"/>
  <c r="K26" i="75"/>
  <c r="I26" i="75"/>
  <c r="H26" i="75"/>
  <c r="G26" i="75"/>
  <c r="E26" i="75"/>
  <c r="D26" i="75"/>
  <c r="C26" i="75"/>
  <c r="B26" i="75"/>
  <c r="AK25" i="75"/>
  <c r="AJ25" i="75"/>
  <c r="AI25" i="75"/>
  <c r="AH25" i="75"/>
  <c r="AG25" i="75"/>
  <c r="AF25" i="75"/>
  <c r="AE25" i="75"/>
  <c r="AD25" i="75"/>
  <c r="AC25" i="75"/>
  <c r="AB25" i="75"/>
  <c r="AA25" i="75"/>
  <c r="Z25" i="75"/>
  <c r="Y25" i="75"/>
  <c r="X25" i="75"/>
  <c r="W25" i="75"/>
  <c r="V25" i="75"/>
  <c r="U25" i="75"/>
  <c r="T25" i="75"/>
  <c r="S25" i="75"/>
  <c r="R25" i="75"/>
  <c r="Q25" i="75"/>
  <c r="L25" i="75"/>
  <c r="K25" i="75"/>
  <c r="I25" i="75"/>
  <c r="H25" i="75"/>
  <c r="G25" i="75"/>
  <c r="E25" i="75"/>
  <c r="D25" i="75"/>
  <c r="C25" i="75"/>
  <c r="B25" i="75"/>
  <c r="AK24" i="75"/>
  <c r="AJ24" i="75"/>
  <c r="AI24" i="75"/>
  <c r="AH24" i="75"/>
  <c r="AG24" i="75"/>
  <c r="AF24" i="75"/>
  <c r="AE24" i="75"/>
  <c r="AD24" i="75"/>
  <c r="AC24" i="75"/>
  <c r="AB24" i="75"/>
  <c r="AA24" i="75"/>
  <c r="Z24" i="75"/>
  <c r="Y24" i="75"/>
  <c r="X24" i="75"/>
  <c r="W24" i="75"/>
  <c r="V24" i="75"/>
  <c r="U24" i="75"/>
  <c r="T24" i="75"/>
  <c r="S24" i="75"/>
  <c r="R24" i="75"/>
  <c r="Q24" i="75"/>
  <c r="L24" i="75"/>
  <c r="K24" i="75"/>
  <c r="I24" i="75"/>
  <c r="H24" i="75"/>
  <c r="G24" i="75"/>
  <c r="E24" i="75"/>
  <c r="D24" i="75"/>
  <c r="C24" i="75"/>
  <c r="B24" i="75"/>
  <c r="AK23" i="75"/>
  <c r="AJ23" i="75"/>
  <c r="AI23" i="75"/>
  <c r="AH23" i="75"/>
  <c r="AG23" i="75"/>
  <c r="AF23" i="75"/>
  <c r="AE23" i="75"/>
  <c r="AD23" i="75"/>
  <c r="AC23" i="75"/>
  <c r="AB23" i="75"/>
  <c r="AA23" i="75"/>
  <c r="Z23" i="75"/>
  <c r="Y23" i="75"/>
  <c r="X23" i="75"/>
  <c r="W23" i="75"/>
  <c r="V23" i="75"/>
  <c r="U23" i="75"/>
  <c r="T23" i="75"/>
  <c r="S23" i="75"/>
  <c r="R23" i="75"/>
  <c r="Q23" i="75"/>
  <c r="L23" i="75"/>
  <c r="K23" i="75"/>
  <c r="I23" i="75"/>
  <c r="H23" i="75"/>
  <c r="G23" i="75"/>
  <c r="E23" i="75"/>
  <c r="D23" i="75"/>
  <c r="C23" i="75"/>
  <c r="B23" i="75"/>
  <c r="AK22" i="75"/>
  <c r="AJ22" i="75"/>
  <c r="AI22" i="75"/>
  <c r="AH22" i="75"/>
  <c r="AG22" i="75"/>
  <c r="AF22" i="75"/>
  <c r="AE22" i="75"/>
  <c r="AD22" i="75"/>
  <c r="AC22" i="75"/>
  <c r="AB22" i="75"/>
  <c r="AA22" i="75"/>
  <c r="Z22" i="75"/>
  <c r="Y22" i="75"/>
  <c r="X22" i="75"/>
  <c r="W22" i="75"/>
  <c r="V22" i="75"/>
  <c r="U22" i="75"/>
  <c r="T22" i="75"/>
  <c r="S22" i="75"/>
  <c r="R22" i="75"/>
  <c r="Q22" i="75"/>
  <c r="L22" i="75"/>
  <c r="K22" i="75"/>
  <c r="I22" i="75"/>
  <c r="H22" i="75"/>
  <c r="G22" i="75"/>
  <c r="E22" i="75"/>
  <c r="D22" i="75"/>
  <c r="C22" i="75"/>
  <c r="B22" i="75"/>
  <c r="AK21" i="75"/>
  <c r="AJ21" i="75"/>
  <c r="AI21" i="75"/>
  <c r="AH21" i="75"/>
  <c r="AG21" i="75"/>
  <c r="AF21" i="75"/>
  <c r="AE21" i="75"/>
  <c r="AD21" i="75"/>
  <c r="AC21" i="75"/>
  <c r="AB21" i="75"/>
  <c r="AA21" i="75"/>
  <c r="Z21" i="75"/>
  <c r="Y21" i="75"/>
  <c r="X21" i="75"/>
  <c r="W21" i="75"/>
  <c r="V21" i="75"/>
  <c r="U21" i="75"/>
  <c r="T21" i="75"/>
  <c r="S21" i="75"/>
  <c r="R21" i="75"/>
  <c r="Q21" i="75"/>
  <c r="L21" i="75"/>
  <c r="K21" i="75"/>
  <c r="I21" i="75"/>
  <c r="H21" i="75"/>
  <c r="G21" i="75"/>
  <c r="E21" i="75"/>
  <c r="D21" i="75"/>
  <c r="C21" i="75"/>
  <c r="B21" i="75"/>
  <c r="AK20" i="75"/>
  <c r="AJ20" i="75"/>
  <c r="AI20" i="75"/>
  <c r="AH20" i="75"/>
  <c r="AG20" i="75"/>
  <c r="AF20" i="75"/>
  <c r="AE20" i="75"/>
  <c r="AD20" i="75"/>
  <c r="AC20" i="75"/>
  <c r="AB20" i="75"/>
  <c r="AA20" i="75"/>
  <c r="Z20" i="75"/>
  <c r="Y20" i="75"/>
  <c r="X20" i="75"/>
  <c r="W20" i="75"/>
  <c r="V20" i="75"/>
  <c r="U20" i="75"/>
  <c r="T20" i="75"/>
  <c r="S20" i="75"/>
  <c r="R20" i="75"/>
  <c r="Q20" i="75"/>
  <c r="L20" i="75"/>
  <c r="K20" i="75"/>
  <c r="I20" i="75"/>
  <c r="H20" i="75"/>
  <c r="G20" i="75"/>
  <c r="E20" i="75"/>
  <c r="D20" i="75"/>
  <c r="C20" i="75"/>
  <c r="B20" i="75"/>
  <c r="AK19" i="75"/>
  <c r="AJ19" i="75"/>
  <c r="AI19" i="75"/>
  <c r="AH19" i="75"/>
  <c r="AG19" i="75"/>
  <c r="AF19" i="75"/>
  <c r="AE19" i="75"/>
  <c r="AD19" i="75"/>
  <c r="AC19" i="75"/>
  <c r="AB19" i="75"/>
  <c r="AA19" i="75"/>
  <c r="Z19" i="75"/>
  <c r="Y19" i="75"/>
  <c r="X19" i="75"/>
  <c r="W19" i="75"/>
  <c r="V19" i="75"/>
  <c r="U19" i="75"/>
  <c r="T19" i="75"/>
  <c r="S19" i="75"/>
  <c r="R19" i="75"/>
  <c r="Q19" i="75"/>
  <c r="L19" i="75"/>
  <c r="K19" i="75"/>
  <c r="I19" i="75"/>
  <c r="H19" i="75"/>
  <c r="G19" i="75"/>
  <c r="E19" i="75"/>
  <c r="D19" i="75"/>
  <c r="C19" i="75"/>
  <c r="B19" i="75"/>
  <c r="AK18" i="75"/>
  <c r="AJ18" i="75"/>
  <c r="AI18" i="75"/>
  <c r="AH18" i="75"/>
  <c r="AG18" i="75"/>
  <c r="AF18" i="75"/>
  <c r="AE18" i="75"/>
  <c r="AD18" i="75"/>
  <c r="AC18" i="75"/>
  <c r="AB18" i="75"/>
  <c r="AA18" i="75"/>
  <c r="Z18" i="75"/>
  <c r="Y18" i="75"/>
  <c r="X18" i="75"/>
  <c r="W18" i="75"/>
  <c r="V18" i="75"/>
  <c r="U18" i="75"/>
  <c r="T18" i="75"/>
  <c r="S18" i="75"/>
  <c r="R18" i="75"/>
  <c r="Q18" i="75"/>
  <c r="L18" i="75"/>
  <c r="K18" i="75"/>
  <c r="I18" i="75"/>
  <c r="H18" i="75"/>
  <c r="G18" i="75"/>
  <c r="E18" i="75"/>
  <c r="D18" i="75"/>
  <c r="C18" i="75"/>
  <c r="B18" i="75"/>
  <c r="AK17" i="75"/>
  <c r="AJ17" i="75"/>
  <c r="AI17" i="75"/>
  <c r="AH17" i="75"/>
  <c r="AG17" i="75"/>
  <c r="AF17" i="75"/>
  <c r="AE17" i="75"/>
  <c r="AD17" i="75"/>
  <c r="AC17" i="75"/>
  <c r="AB17" i="75"/>
  <c r="AA17" i="75"/>
  <c r="Z17" i="75"/>
  <c r="Y17" i="75"/>
  <c r="X17" i="75"/>
  <c r="W17" i="75"/>
  <c r="V17" i="75"/>
  <c r="U17" i="75"/>
  <c r="T17" i="75"/>
  <c r="S17" i="75"/>
  <c r="R17" i="75"/>
  <c r="Q17" i="75"/>
  <c r="L17" i="75"/>
  <c r="K17" i="75"/>
  <c r="I17" i="75"/>
  <c r="H17" i="75"/>
  <c r="G17" i="75"/>
  <c r="E17" i="75"/>
  <c r="D17" i="75"/>
  <c r="C17" i="75"/>
  <c r="B17" i="75"/>
  <c r="AK16" i="75"/>
  <c r="AJ16" i="75"/>
  <c r="AI16" i="75"/>
  <c r="AH16" i="75"/>
  <c r="AG16" i="75"/>
  <c r="AF16" i="75"/>
  <c r="AE16" i="75"/>
  <c r="AD16" i="75"/>
  <c r="AC16" i="75"/>
  <c r="AB16" i="75"/>
  <c r="AA16" i="75"/>
  <c r="Z16" i="75"/>
  <c r="Y16" i="75"/>
  <c r="X16" i="75"/>
  <c r="W16" i="75"/>
  <c r="V16" i="75"/>
  <c r="U16" i="75"/>
  <c r="T16" i="75"/>
  <c r="S16" i="75"/>
  <c r="R16" i="75"/>
  <c r="Q16" i="75"/>
  <c r="L16" i="75"/>
  <c r="K16" i="75"/>
  <c r="I16" i="75"/>
  <c r="H16" i="75"/>
  <c r="G16" i="75"/>
  <c r="E16" i="75"/>
  <c r="D16" i="75"/>
  <c r="C16" i="75"/>
  <c r="B16" i="75"/>
  <c r="AK15" i="75"/>
  <c r="AJ15" i="75"/>
  <c r="AI15" i="75"/>
  <c r="AH15" i="75"/>
  <c r="AG15" i="75"/>
  <c r="AF15" i="75"/>
  <c r="AE15" i="75"/>
  <c r="AD15" i="75"/>
  <c r="AC15" i="75"/>
  <c r="AB15" i="75"/>
  <c r="AA15" i="75"/>
  <c r="Z15" i="75"/>
  <c r="Y15" i="75"/>
  <c r="X15" i="75"/>
  <c r="W15" i="75"/>
  <c r="V15" i="75"/>
  <c r="U15" i="75"/>
  <c r="T15" i="75"/>
  <c r="S15" i="75"/>
  <c r="R15" i="75"/>
  <c r="Q15" i="75"/>
  <c r="L15" i="75"/>
  <c r="K15" i="75"/>
  <c r="I15" i="75"/>
  <c r="H15" i="75"/>
  <c r="G15" i="75"/>
  <c r="E15" i="75"/>
  <c r="D15" i="75"/>
  <c r="C15" i="75"/>
  <c r="B15" i="75"/>
  <c r="AK14" i="75"/>
  <c r="AJ14" i="75"/>
  <c r="AI14" i="75"/>
  <c r="AH14" i="75"/>
  <c r="AG14" i="75"/>
  <c r="AF14" i="75"/>
  <c r="AE14" i="75"/>
  <c r="AD14" i="75"/>
  <c r="AC14" i="75"/>
  <c r="AB14" i="75"/>
  <c r="AA14" i="75"/>
  <c r="Z14" i="75"/>
  <c r="Y14" i="75"/>
  <c r="X14" i="75"/>
  <c r="W14" i="75"/>
  <c r="V14" i="75"/>
  <c r="U14" i="75"/>
  <c r="T14" i="75"/>
  <c r="S14" i="75"/>
  <c r="R14" i="75"/>
  <c r="Q14" i="75"/>
  <c r="L14" i="75"/>
  <c r="K14" i="75"/>
  <c r="I14" i="75"/>
  <c r="H14" i="75"/>
  <c r="G14" i="75"/>
  <c r="E14" i="75"/>
  <c r="D14" i="75"/>
  <c r="C14" i="75"/>
  <c r="B14" i="75"/>
  <c r="AK13" i="75"/>
  <c r="AJ13" i="75"/>
  <c r="AI13" i="75"/>
  <c r="AH13" i="75"/>
  <c r="AG13" i="75"/>
  <c r="AF13" i="75"/>
  <c r="AE13" i="75"/>
  <c r="AD13" i="75"/>
  <c r="AC13" i="75"/>
  <c r="AB13" i="75"/>
  <c r="AA13" i="75"/>
  <c r="Z13" i="75"/>
  <c r="Y13" i="75"/>
  <c r="X13" i="75"/>
  <c r="W13" i="75"/>
  <c r="V13" i="75"/>
  <c r="U13" i="75"/>
  <c r="T13" i="75"/>
  <c r="S13" i="75"/>
  <c r="R13" i="75"/>
  <c r="Q13" i="75"/>
  <c r="L13" i="75"/>
  <c r="K13" i="75"/>
  <c r="I13" i="75"/>
  <c r="H13" i="75"/>
  <c r="G13" i="75"/>
  <c r="E13" i="75"/>
  <c r="D13" i="75"/>
  <c r="C13" i="75"/>
  <c r="B13" i="75"/>
  <c r="AK12" i="75"/>
  <c r="AJ12" i="75"/>
  <c r="AI12" i="75"/>
  <c r="AH12" i="75"/>
  <c r="AG12" i="75"/>
  <c r="AF12" i="75"/>
  <c r="AE12" i="75"/>
  <c r="AD12" i="75"/>
  <c r="AC12" i="75"/>
  <c r="AB12" i="75"/>
  <c r="AA12" i="75"/>
  <c r="Z12" i="75"/>
  <c r="Y12" i="75"/>
  <c r="X12" i="75"/>
  <c r="W12" i="75"/>
  <c r="V12" i="75"/>
  <c r="U12" i="75"/>
  <c r="T12" i="75"/>
  <c r="S12" i="75"/>
  <c r="R12" i="75"/>
  <c r="Q12" i="75"/>
  <c r="L12" i="75"/>
  <c r="K12" i="75"/>
  <c r="I12" i="75"/>
  <c r="H12" i="75"/>
  <c r="G12" i="75"/>
  <c r="E12" i="75"/>
  <c r="D12" i="75"/>
  <c r="C12" i="75"/>
  <c r="B12" i="75"/>
  <c r="AK11" i="75"/>
  <c r="AJ11" i="75"/>
  <c r="AI11" i="75"/>
  <c r="AH11" i="75"/>
  <c r="AG11" i="75"/>
  <c r="AF11" i="75"/>
  <c r="AE11" i="75"/>
  <c r="AD11" i="75"/>
  <c r="AC11" i="75"/>
  <c r="AB11" i="75"/>
  <c r="AA11" i="75"/>
  <c r="Z11" i="75"/>
  <c r="Y11" i="75"/>
  <c r="X11" i="75"/>
  <c r="W11" i="75"/>
  <c r="V11" i="75"/>
  <c r="U11" i="75"/>
  <c r="T11" i="75"/>
  <c r="S11" i="75"/>
  <c r="R11" i="75"/>
  <c r="Q11" i="75"/>
  <c r="L11" i="75"/>
  <c r="K11" i="75"/>
  <c r="I11" i="75"/>
  <c r="H11" i="75"/>
  <c r="G11" i="75"/>
  <c r="E11" i="75"/>
  <c r="D11" i="75"/>
  <c r="C11" i="75"/>
  <c r="B11" i="75"/>
  <c r="AK10" i="75"/>
  <c r="AJ10" i="75"/>
  <c r="AI10" i="75"/>
  <c r="AH10" i="75"/>
  <c r="AG10" i="75"/>
  <c r="AF10" i="75"/>
  <c r="AE10" i="75"/>
  <c r="AD10" i="75"/>
  <c r="AC10" i="75"/>
  <c r="AB10" i="75"/>
  <c r="AA10" i="75"/>
  <c r="Z10" i="75"/>
  <c r="Y10" i="75"/>
  <c r="X10" i="75"/>
  <c r="W10" i="75"/>
  <c r="V10" i="75"/>
  <c r="U10" i="75"/>
  <c r="T10" i="75"/>
  <c r="S10" i="75"/>
  <c r="R10" i="75"/>
  <c r="Q10" i="75"/>
  <c r="L10" i="75"/>
  <c r="K10" i="75"/>
  <c r="I10" i="75"/>
  <c r="H10" i="75"/>
  <c r="G10" i="75"/>
  <c r="E10" i="75"/>
  <c r="D10" i="75"/>
  <c r="C10" i="75"/>
  <c r="B10" i="75"/>
  <c r="AK9" i="75"/>
  <c r="AJ9" i="75"/>
  <c r="AI9" i="75"/>
  <c r="AH9" i="75"/>
  <c r="AG9" i="75"/>
  <c r="AF9" i="75"/>
  <c r="AE9" i="75"/>
  <c r="AD9" i="75"/>
  <c r="AC9" i="75"/>
  <c r="AB9" i="75"/>
  <c r="AA9" i="75"/>
  <c r="Z9" i="75"/>
  <c r="Y9" i="75"/>
  <c r="X9" i="75"/>
  <c r="W9" i="75"/>
  <c r="V9" i="75"/>
  <c r="U9" i="75"/>
  <c r="T9" i="75"/>
  <c r="S9" i="75"/>
  <c r="R9" i="75"/>
  <c r="Q9" i="75"/>
  <c r="L9" i="75"/>
  <c r="K9" i="75"/>
  <c r="I9" i="75"/>
  <c r="H9" i="75"/>
  <c r="G9" i="75"/>
  <c r="E9" i="75"/>
  <c r="D9" i="75"/>
  <c r="C9" i="75"/>
  <c r="B9" i="75"/>
  <c r="AK8" i="75"/>
  <c r="AJ8" i="75"/>
  <c r="AI8" i="75"/>
  <c r="AH8" i="75"/>
  <c r="AG8" i="75"/>
  <c r="AF8" i="75"/>
  <c r="AE8" i="75"/>
  <c r="AD8" i="75"/>
  <c r="AC8" i="75"/>
  <c r="AB8" i="75"/>
  <c r="AA8" i="75"/>
  <c r="Z8" i="75"/>
  <c r="Y8" i="75"/>
  <c r="X8" i="75"/>
  <c r="W8" i="75"/>
  <c r="V8" i="75"/>
  <c r="U8" i="75"/>
  <c r="T8" i="75"/>
  <c r="S8" i="75"/>
  <c r="R8" i="75"/>
  <c r="Q8" i="75"/>
  <c r="L8" i="75"/>
  <c r="K8" i="75"/>
  <c r="I8" i="75"/>
  <c r="H8" i="75"/>
  <c r="G8" i="75"/>
  <c r="E8" i="75"/>
  <c r="D8" i="75"/>
  <c r="C8" i="75"/>
  <c r="B8" i="75"/>
  <c r="AK7" i="75"/>
  <c r="AJ7" i="75"/>
  <c r="AI7" i="75"/>
  <c r="AH7" i="75"/>
  <c r="AG7" i="75"/>
  <c r="AF7" i="75"/>
  <c r="AE7" i="75"/>
  <c r="AD7" i="75"/>
  <c r="AC7" i="75"/>
  <c r="AB7" i="75"/>
  <c r="AA7" i="75"/>
  <c r="Z7" i="75"/>
  <c r="Y7" i="75"/>
  <c r="X7" i="75"/>
  <c r="W7" i="75"/>
  <c r="V7" i="75"/>
  <c r="U7" i="75"/>
  <c r="T7" i="75"/>
  <c r="S7" i="75"/>
  <c r="R7" i="75"/>
  <c r="Q7" i="75"/>
  <c r="L7" i="75"/>
  <c r="K7" i="75"/>
  <c r="I7" i="75"/>
  <c r="H7" i="75"/>
  <c r="G7" i="75"/>
  <c r="E7" i="75"/>
  <c r="D7" i="75"/>
  <c r="C7" i="75"/>
  <c r="B7" i="75"/>
  <c r="AK6" i="75"/>
  <c r="AJ6" i="75"/>
  <c r="AI6" i="75"/>
  <c r="AH6" i="75"/>
  <c r="AG6" i="75"/>
  <c r="AF6" i="75"/>
  <c r="AE6" i="75"/>
  <c r="AD6" i="75"/>
  <c r="AC6" i="75"/>
  <c r="AB6" i="75"/>
  <c r="AA6" i="75"/>
  <c r="Z6" i="75"/>
  <c r="Y6" i="75"/>
  <c r="X6" i="75"/>
  <c r="W6" i="75"/>
  <c r="A1" i="75" s="1"/>
  <c r="V6" i="75"/>
  <c r="U6" i="75"/>
  <c r="T6" i="75"/>
  <c r="S6" i="75"/>
  <c r="R6" i="75"/>
  <c r="Q6" i="75"/>
  <c r="L6" i="75"/>
  <c r="K6" i="75"/>
  <c r="I6" i="75"/>
  <c r="H6" i="75"/>
  <c r="G6" i="75"/>
  <c r="E6" i="75"/>
  <c r="D6" i="75"/>
  <c r="C6" i="75"/>
  <c r="B6" i="75"/>
  <c r="A7" i="74"/>
  <c r="A8" i="74" s="1"/>
  <c r="A9" i="74" s="1"/>
  <c r="A10" i="74" s="1"/>
  <c r="A11" i="74" s="1"/>
  <c r="A12" i="74" s="1"/>
  <c r="A13" i="74" s="1"/>
  <c r="A14" i="74" s="1"/>
  <c r="A15"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K85" i="74"/>
  <c r="AJ85" i="74"/>
  <c r="AI85" i="74"/>
  <c r="AH85" i="74"/>
  <c r="AG85" i="74"/>
  <c r="AF85" i="74"/>
  <c r="AE85" i="74"/>
  <c r="AD85" i="74"/>
  <c r="AC85" i="74"/>
  <c r="AB85" i="74"/>
  <c r="AA85" i="74"/>
  <c r="Z85" i="74"/>
  <c r="Y85" i="74"/>
  <c r="X85" i="74"/>
  <c r="W85" i="74"/>
  <c r="V85" i="74"/>
  <c r="U85" i="74"/>
  <c r="T85" i="74"/>
  <c r="S85" i="74"/>
  <c r="R85" i="74"/>
  <c r="Q85" i="74"/>
  <c r="L85" i="74"/>
  <c r="K85" i="74"/>
  <c r="I85" i="74"/>
  <c r="H85" i="74"/>
  <c r="G85" i="74"/>
  <c r="E85" i="74"/>
  <c r="D85" i="74"/>
  <c r="C85" i="74"/>
  <c r="B85" i="74"/>
  <c r="AK84" i="74"/>
  <c r="AJ84" i="74"/>
  <c r="AI84" i="74"/>
  <c r="AH84" i="74"/>
  <c r="AG84" i="74"/>
  <c r="AF84" i="74"/>
  <c r="AE84" i="74"/>
  <c r="AD84" i="74"/>
  <c r="AC84" i="74"/>
  <c r="AB84" i="74"/>
  <c r="AA84" i="74"/>
  <c r="Z84" i="74"/>
  <c r="Y84" i="74"/>
  <c r="X84" i="74"/>
  <c r="W84" i="74"/>
  <c r="V84" i="74"/>
  <c r="U84" i="74"/>
  <c r="T84" i="74"/>
  <c r="S84" i="74"/>
  <c r="R84" i="74"/>
  <c r="Q84" i="74"/>
  <c r="L84" i="74"/>
  <c r="K84" i="74"/>
  <c r="I84" i="74"/>
  <c r="H84" i="74"/>
  <c r="G84" i="74"/>
  <c r="E84" i="74"/>
  <c r="D84" i="74"/>
  <c r="C84" i="74"/>
  <c r="B84" i="74"/>
  <c r="AK83" i="74"/>
  <c r="AJ83" i="74"/>
  <c r="AI83" i="74"/>
  <c r="AH83" i="74"/>
  <c r="AG83" i="74"/>
  <c r="AF83" i="74"/>
  <c r="AE83" i="74"/>
  <c r="AD83" i="74"/>
  <c r="AC83" i="74"/>
  <c r="AB83" i="74"/>
  <c r="AA83" i="74"/>
  <c r="Z83" i="74"/>
  <c r="Y83" i="74"/>
  <c r="X83" i="74"/>
  <c r="W83" i="74"/>
  <c r="V83" i="74"/>
  <c r="U83" i="74"/>
  <c r="T83" i="74"/>
  <c r="S83" i="74"/>
  <c r="R83" i="74"/>
  <c r="Q83" i="74"/>
  <c r="L83" i="74"/>
  <c r="K83" i="74"/>
  <c r="I83" i="74"/>
  <c r="H83" i="74"/>
  <c r="G83" i="74"/>
  <c r="E83" i="74"/>
  <c r="D83" i="74"/>
  <c r="C83" i="74"/>
  <c r="B83" i="74"/>
  <c r="AK82" i="74"/>
  <c r="AJ82" i="74"/>
  <c r="AI82" i="74"/>
  <c r="AH82" i="74"/>
  <c r="AG82" i="74"/>
  <c r="AF82" i="74"/>
  <c r="AE82" i="74"/>
  <c r="AD82" i="74"/>
  <c r="AC82" i="74"/>
  <c r="AB82" i="74"/>
  <c r="AA82" i="74"/>
  <c r="Z82" i="74"/>
  <c r="Y82" i="74"/>
  <c r="X82" i="74"/>
  <c r="W82" i="74"/>
  <c r="V82" i="74"/>
  <c r="U82" i="74"/>
  <c r="T82" i="74"/>
  <c r="S82" i="74"/>
  <c r="R82" i="74"/>
  <c r="Q82" i="74"/>
  <c r="L82" i="74"/>
  <c r="K82" i="74"/>
  <c r="I82" i="74"/>
  <c r="H82" i="74"/>
  <c r="G82" i="74"/>
  <c r="E82" i="74"/>
  <c r="D82" i="74"/>
  <c r="C82" i="74"/>
  <c r="B82" i="74"/>
  <c r="AK81" i="74"/>
  <c r="AJ81" i="74"/>
  <c r="AI81" i="74"/>
  <c r="AH81" i="74"/>
  <c r="AG81" i="74"/>
  <c r="AF81" i="74"/>
  <c r="AE81" i="74"/>
  <c r="AD81" i="74"/>
  <c r="AC81" i="74"/>
  <c r="AB81" i="74"/>
  <c r="AA81" i="74"/>
  <c r="Z81" i="74"/>
  <c r="Y81" i="74"/>
  <c r="X81" i="74"/>
  <c r="W81" i="74"/>
  <c r="V81" i="74"/>
  <c r="U81" i="74"/>
  <c r="T81" i="74"/>
  <c r="S81" i="74"/>
  <c r="R81" i="74"/>
  <c r="Q81" i="74"/>
  <c r="L81" i="74"/>
  <c r="K81" i="74"/>
  <c r="I81" i="74"/>
  <c r="H81" i="74"/>
  <c r="G81" i="74"/>
  <c r="E81" i="74"/>
  <c r="D81" i="74"/>
  <c r="C81" i="74"/>
  <c r="B81" i="74"/>
  <c r="AK80" i="74"/>
  <c r="AJ80" i="74"/>
  <c r="AI80" i="74"/>
  <c r="AH80" i="74"/>
  <c r="AG80" i="74"/>
  <c r="AF80" i="74"/>
  <c r="AE80" i="74"/>
  <c r="AD80" i="74"/>
  <c r="AC80" i="74"/>
  <c r="AB80" i="74"/>
  <c r="AA80" i="74"/>
  <c r="Z80" i="74"/>
  <c r="Y80" i="74"/>
  <c r="X80" i="74"/>
  <c r="W80" i="74"/>
  <c r="V80" i="74"/>
  <c r="U80" i="74"/>
  <c r="T80" i="74"/>
  <c r="S80" i="74"/>
  <c r="R80" i="74"/>
  <c r="Q80" i="74"/>
  <c r="L80" i="74"/>
  <c r="K80" i="74"/>
  <c r="I80" i="74"/>
  <c r="H80" i="74"/>
  <c r="G80" i="74"/>
  <c r="E80" i="74"/>
  <c r="D80" i="74"/>
  <c r="C80" i="74"/>
  <c r="B80" i="74"/>
  <c r="AK79" i="74"/>
  <c r="AJ79" i="74"/>
  <c r="AI79" i="74"/>
  <c r="AH79" i="74"/>
  <c r="AG79" i="74"/>
  <c r="AF79" i="74"/>
  <c r="AE79" i="74"/>
  <c r="AD79" i="74"/>
  <c r="AC79" i="74"/>
  <c r="AB79" i="74"/>
  <c r="AA79" i="74"/>
  <c r="Z79" i="74"/>
  <c r="Y79" i="74"/>
  <c r="X79" i="74"/>
  <c r="W79" i="74"/>
  <c r="V79" i="74"/>
  <c r="U79" i="74"/>
  <c r="T79" i="74"/>
  <c r="S79" i="74"/>
  <c r="R79" i="74"/>
  <c r="Q79" i="74"/>
  <c r="L79" i="74"/>
  <c r="K79" i="74"/>
  <c r="I79" i="74"/>
  <c r="H79" i="74"/>
  <c r="G79" i="74"/>
  <c r="E79" i="74"/>
  <c r="D79" i="74"/>
  <c r="C79" i="74"/>
  <c r="B79" i="74"/>
  <c r="AK78" i="74"/>
  <c r="AJ78" i="74"/>
  <c r="AI78" i="74"/>
  <c r="AH78" i="74"/>
  <c r="AG78" i="74"/>
  <c r="AF78" i="74"/>
  <c r="AE78" i="74"/>
  <c r="AD78" i="74"/>
  <c r="AC78" i="74"/>
  <c r="AB78" i="74"/>
  <c r="AA78" i="74"/>
  <c r="Z78" i="74"/>
  <c r="Y78" i="74"/>
  <c r="X78" i="74"/>
  <c r="W78" i="74"/>
  <c r="V78" i="74"/>
  <c r="U78" i="74"/>
  <c r="T78" i="74"/>
  <c r="S78" i="74"/>
  <c r="R78" i="74"/>
  <c r="Q78" i="74"/>
  <c r="L78" i="74"/>
  <c r="K78" i="74"/>
  <c r="I78" i="74"/>
  <c r="H78" i="74"/>
  <c r="G78" i="74"/>
  <c r="E78" i="74"/>
  <c r="D78" i="74"/>
  <c r="C78" i="74"/>
  <c r="B78" i="74"/>
  <c r="AK77" i="74"/>
  <c r="AJ77" i="74"/>
  <c r="AI77" i="74"/>
  <c r="AH77" i="74"/>
  <c r="AG77" i="74"/>
  <c r="AF77" i="74"/>
  <c r="AE77" i="74"/>
  <c r="AD77" i="74"/>
  <c r="AC77" i="74"/>
  <c r="AB77" i="74"/>
  <c r="AA77" i="74"/>
  <c r="Z77" i="74"/>
  <c r="Y77" i="74"/>
  <c r="X77" i="74"/>
  <c r="W77" i="74"/>
  <c r="V77" i="74"/>
  <c r="U77" i="74"/>
  <c r="T77" i="74"/>
  <c r="S77" i="74"/>
  <c r="R77" i="74"/>
  <c r="Q77" i="74"/>
  <c r="L77" i="74"/>
  <c r="K77" i="74"/>
  <c r="I77" i="74"/>
  <c r="H77" i="74"/>
  <c r="G77" i="74"/>
  <c r="E77" i="74"/>
  <c r="D77" i="74"/>
  <c r="C77" i="74"/>
  <c r="B77" i="74"/>
  <c r="AK76" i="74"/>
  <c r="AJ76" i="74"/>
  <c r="AI76" i="74"/>
  <c r="AH76" i="74"/>
  <c r="AG76" i="74"/>
  <c r="AF76" i="74"/>
  <c r="AE76" i="74"/>
  <c r="AD76" i="74"/>
  <c r="AC76" i="74"/>
  <c r="AB76" i="74"/>
  <c r="AA76" i="74"/>
  <c r="Z76" i="74"/>
  <c r="Y76" i="74"/>
  <c r="X76" i="74"/>
  <c r="W76" i="74"/>
  <c r="V76" i="74"/>
  <c r="U76" i="74"/>
  <c r="T76" i="74"/>
  <c r="S76" i="74"/>
  <c r="R76" i="74"/>
  <c r="Q76" i="74"/>
  <c r="L76" i="74"/>
  <c r="K76" i="74"/>
  <c r="I76" i="74"/>
  <c r="H76" i="74"/>
  <c r="G76" i="74"/>
  <c r="E76" i="74"/>
  <c r="D76" i="74"/>
  <c r="C76" i="74"/>
  <c r="B76" i="74"/>
  <c r="AK75" i="74"/>
  <c r="AJ75" i="74"/>
  <c r="AI75" i="74"/>
  <c r="AH75" i="74"/>
  <c r="AG75" i="74"/>
  <c r="AF75" i="74"/>
  <c r="AE75" i="74"/>
  <c r="AD75" i="74"/>
  <c r="AC75" i="74"/>
  <c r="AB75" i="74"/>
  <c r="AA75" i="74"/>
  <c r="Z75" i="74"/>
  <c r="Y75" i="74"/>
  <c r="X75" i="74"/>
  <c r="W75" i="74"/>
  <c r="V75" i="74"/>
  <c r="U75" i="74"/>
  <c r="T75" i="74"/>
  <c r="S75" i="74"/>
  <c r="R75" i="74"/>
  <c r="Q75" i="74"/>
  <c r="L75" i="74"/>
  <c r="K75" i="74"/>
  <c r="I75" i="74"/>
  <c r="H75" i="74"/>
  <c r="G75" i="74"/>
  <c r="E75" i="74"/>
  <c r="D75" i="74"/>
  <c r="C75" i="74"/>
  <c r="B75" i="74"/>
  <c r="AK74" i="74"/>
  <c r="AJ74" i="74"/>
  <c r="AI74" i="74"/>
  <c r="AH74" i="74"/>
  <c r="AG74" i="74"/>
  <c r="AF74" i="74"/>
  <c r="AE74" i="74"/>
  <c r="AD74" i="74"/>
  <c r="AC74" i="74"/>
  <c r="AB74" i="74"/>
  <c r="AA74" i="74"/>
  <c r="Z74" i="74"/>
  <c r="Y74" i="74"/>
  <c r="X74" i="74"/>
  <c r="W74" i="74"/>
  <c r="V74" i="74"/>
  <c r="U74" i="74"/>
  <c r="T74" i="74"/>
  <c r="S74" i="74"/>
  <c r="R74" i="74"/>
  <c r="Q74" i="74"/>
  <c r="L74" i="74"/>
  <c r="K74" i="74"/>
  <c r="I74" i="74"/>
  <c r="H74" i="74"/>
  <c r="G74" i="74"/>
  <c r="E74" i="74"/>
  <c r="D74" i="74"/>
  <c r="C74" i="74"/>
  <c r="B74" i="74"/>
  <c r="AK73" i="74"/>
  <c r="AJ73" i="74"/>
  <c r="AI73" i="74"/>
  <c r="AH73" i="74"/>
  <c r="AG73" i="74"/>
  <c r="AF73" i="74"/>
  <c r="AE73" i="74"/>
  <c r="AD73" i="74"/>
  <c r="AC73" i="74"/>
  <c r="AB73" i="74"/>
  <c r="AA73" i="74"/>
  <c r="Z73" i="74"/>
  <c r="Y73" i="74"/>
  <c r="X73" i="74"/>
  <c r="W73" i="74"/>
  <c r="V73" i="74"/>
  <c r="U73" i="74"/>
  <c r="T73" i="74"/>
  <c r="S73" i="74"/>
  <c r="R73" i="74"/>
  <c r="Q73" i="74"/>
  <c r="L73" i="74"/>
  <c r="K73" i="74"/>
  <c r="I73" i="74"/>
  <c r="H73" i="74"/>
  <c r="G73" i="74"/>
  <c r="E73" i="74"/>
  <c r="D73" i="74"/>
  <c r="C73" i="74"/>
  <c r="B73" i="74"/>
  <c r="AK72" i="74"/>
  <c r="AJ72" i="74"/>
  <c r="AI72" i="74"/>
  <c r="AH72" i="74"/>
  <c r="AG72" i="74"/>
  <c r="AF72" i="74"/>
  <c r="AE72" i="74"/>
  <c r="AD72" i="74"/>
  <c r="AC72" i="74"/>
  <c r="AB72" i="74"/>
  <c r="AA72" i="74"/>
  <c r="Z72" i="74"/>
  <c r="Y72" i="74"/>
  <c r="X72" i="74"/>
  <c r="W72" i="74"/>
  <c r="V72" i="74"/>
  <c r="U72" i="74"/>
  <c r="T72" i="74"/>
  <c r="S72" i="74"/>
  <c r="R72" i="74"/>
  <c r="Q72" i="74"/>
  <c r="L72" i="74"/>
  <c r="K72" i="74"/>
  <c r="I72" i="74"/>
  <c r="H72" i="74"/>
  <c r="G72" i="74"/>
  <c r="E72" i="74"/>
  <c r="D72" i="74"/>
  <c r="C72" i="74"/>
  <c r="B72" i="74"/>
  <c r="AK71" i="74"/>
  <c r="AJ71" i="74"/>
  <c r="AI71" i="74"/>
  <c r="AH71" i="74"/>
  <c r="AG71" i="74"/>
  <c r="AF71" i="74"/>
  <c r="AE71" i="74"/>
  <c r="AD71" i="74"/>
  <c r="AC71" i="74"/>
  <c r="AB71" i="74"/>
  <c r="AA71" i="74"/>
  <c r="Z71" i="74"/>
  <c r="Y71" i="74"/>
  <c r="X71" i="74"/>
  <c r="W71" i="74"/>
  <c r="V71" i="74"/>
  <c r="U71" i="74"/>
  <c r="T71" i="74"/>
  <c r="S71" i="74"/>
  <c r="R71" i="74"/>
  <c r="Q71" i="74"/>
  <c r="L71" i="74"/>
  <c r="K71" i="74"/>
  <c r="I71" i="74"/>
  <c r="H71" i="74"/>
  <c r="G71" i="74"/>
  <c r="E71" i="74"/>
  <c r="D71" i="74"/>
  <c r="C71" i="74"/>
  <c r="B71" i="74"/>
  <c r="AK70" i="74"/>
  <c r="AJ70" i="74"/>
  <c r="AI70" i="74"/>
  <c r="AH70" i="74"/>
  <c r="AG70" i="74"/>
  <c r="AF70" i="74"/>
  <c r="AE70" i="74"/>
  <c r="AD70" i="74"/>
  <c r="AC70" i="74"/>
  <c r="AB70" i="74"/>
  <c r="AA70" i="74"/>
  <c r="Z70" i="74"/>
  <c r="Y70" i="74"/>
  <c r="X70" i="74"/>
  <c r="W70" i="74"/>
  <c r="V70" i="74"/>
  <c r="U70" i="74"/>
  <c r="T70" i="74"/>
  <c r="S70" i="74"/>
  <c r="R70" i="74"/>
  <c r="Q70" i="74"/>
  <c r="L70" i="74"/>
  <c r="K70" i="74"/>
  <c r="I70" i="74"/>
  <c r="H70" i="74"/>
  <c r="G70" i="74"/>
  <c r="E70" i="74"/>
  <c r="D70" i="74"/>
  <c r="C70" i="74"/>
  <c r="B70" i="74"/>
  <c r="AK69" i="74"/>
  <c r="AJ69" i="74"/>
  <c r="AI69" i="74"/>
  <c r="AH69" i="74"/>
  <c r="AG69" i="74"/>
  <c r="AF69" i="74"/>
  <c r="AE69" i="74"/>
  <c r="AD69" i="74"/>
  <c r="AC69" i="74"/>
  <c r="AB69" i="74"/>
  <c r="AA69" i="74"/>
  <c r="Z69" i="74"/>
  <c r="Y69" i="74"/>
  <c r="X69" i="74"/>
  <c r="W69" i="74"/>
  <c r="V69" i="74"/>
  <c r="U69" i="74"/>
  <c r="T69" i="74"/>
  <c r="S69" i="74"/>
  <c r="R69" i="74"/>
  <c r="Q69" i="74"/>
  <c r="L69" i="74"/>
  <c r="K69" i="74"/>
  <c r="I69" i="74"/>
  <c r="H69" i="74"/>
  <c r="G69" i="74"/>
  <c r="E69" i="74"/>
  <c r="D69" i="74"/>
  <c r="C69" i="74"/>
  <c r="B69" i="74"/>
  <c r="AK68" i="74"/>
  <c r="AJ68" i="74"/>
  <c r="AI68" i="74"/>
  <c r="AH68" i="74"/>
  <c r="AG68" i="74"/>
  <c r="AF68" i="74"/>
  <c r="AE68" i="74"/>
  <c r="AD68" i="74"/>
  <c r="AC68" i="74"/>
  <c r="AB68" i="74"/>
  <c r="AA68" i="74"/>
  <c r="Z68" i="74"/>
  <c r="Y68" i="74"/>
  <c r="X68" i="74"/>
  <c r="W68" i="74"/>
  <c r="V68" i="74"/>
  <c r="U68" i="74"/>
  <c r="T68" i="74"/>
  <c r="S68" i="74"/>
  <c r="R68" i="74"/>
  <c r="Q68" i="74"/>
  <c r="L68" i="74"/>
  <c r="K68" i="74"/>
  <c r="I68" i="74"/>
  <c r="H68" i="74"/>
  <c r="G68" i="74"/>
  <c r="E68" i="74"/>
  <c r="D68" i="74"/>
  <c r="C68" i="74"/>
  <c r="B68" i="74"/>
  <c r="AK67" i="74"/>
  <c r="AJ67" i="74"/>
  <c r="AI67" i="74"/>
  <c r="AH67" i="74"/>
  <c r="AG67" i="74"/>
  <c r="AF67" i="74"/>
  <c r="AE67" i="74"/>
  <c r="AD67" i="74"/>
  <c r="AC67" i="74"/>
  <c r="AB67" i="74"/>
  <c r="AA67" i="74"/>
  <c r="Z67" i="74"/>
  <c r="Y67" i="74"/>
  <c r="X67" i="74"/>
  <c r="W67" i="74"/>
  <c r="V67" i="74"/>
  <c r="U67" i="74"/>
  <c r="T67" i="74"/>
  <c r="S67" i="74"/>
  <c r="R67" i="74"/>
  <c r="Q67" i="74"/>
  <c r="L67" i="74"/>
  <c r="K67" i="74"/>
  <c r="I67" i="74"/>
  <c r="H67" i="74"/>
  <c r="G67" i="74"/>
  <c r="E67" i="74"/>
  <c r="D67" i="74"/>
  <c r="C67" i="74"/>
  <c r="B67" i="74"/>
  <c r="AK66" i="74"/>
  <c r="AJ66" i="74"/>
  <c r="AI66" i="74"/>
  <c r="AH66" i="74"/>
  <c r="AG66" i="74"/>
  <c r="AF66" i="74"/>
  <c r="AE66" i="74"/>
  <c r="AD66" i="74"/>
  <c r="AC66" i="74"/>
  <c r="AB66" i="74"/>
  <c r="AA66" i="74"/>
  <c r="Z66" i="74"/>
  <c r="Y66" i="74"/>
  <c r="X66" i="74"/>
  <c r="W66" i="74"/>
  <c r="V66" i="74"/>
  <c r="U66" i="74"/>
  <c r="T66" i="74"/>
  <c r="S66" i="74"/>
  <c r="R66" i="74"/>
  <c r="Q66" i="74"/>
  <c r="L66" i="74"/>
  <c r="K66" i="74"/>
  <c r="I66" i="74"/>
  <c r="H66" i="74"/>
  <c r="G66" i="74"/>
  <c r="E66" i="74"/>
  <c r="D66" i="74"/>
  <c r="C66" i="74"/>
  <c r="B66" i="74"/>
  <c r="AK65" i="74"/>
  <c r="AJ65" i="74"/>
  <c r="AI65" i="74"/>
  <c r="AH65" i="74"/>
  <c r="AG65" i="74"/>
  <c r="AF65" i="74"/>
  <c r="AE65" i="74"/>
  <c r="AD65" i="74"/>
  <c r="AC65" i="74"/>
  <c r="AB65" i="74"/>
  <c r="AA65" i="74"/>
  <c r="Z65" i="74"/>
  <c r="Y65" i="74"/>
  <c r="X65" i="74"/>
  <c r="W65" i="74"/>
  <c r="V65" i="74"/>
  <c r="U65" i="74"/>
  <c r="T65" i="74"/>
  <c r="S65" i="74"/>
  <c r="R65" i="74"/>
  <c r="Q65" i="74"/>
  <c r="L65" i="74"/>
  <c r="K65" i="74"/>
  <c r="I65" i="74"/>
  <c r="H65" i="74"/>
  <c r="G65" i="74"/>
  <c r="E65" i="74"/>
  <c r="D65" i="74"/>
  <c r="C65" i="74"/>
  <c r="B65" i="74"/>
  <c r="AK64" i="74"/>
  <c r="AJ64" i="74"/>
  <c r="AI64" i="74"/>
  <c r="AH64" i="74"/>
  <c r="AG64" i="74"/>
  <c r="AF64" i="74"/>
  <c r="AE64" i="74"/>
  <c r="AD64" i="74"/>
  <c r="AC64" i="74"/>
  <c r="AB64" i="74"/>
  <c r="AA64" i="74"/>
  <c r="Z64" i="74"/>
  <c r="Y64" i="74"/>
  <c r="X64" i="74"/>
  <c r="W64" i="74"/>
  <c r="V64" i="74"/>
  <c r="U64" i="74"/>
  <c r="T64" i="74"/>
  <c r="S64" i="74"/>
  <c r="R64" i="74"/>
  <c r="Q64" i="74"/>
  <c r="L64" i="74"/>
  <c r="K64" i="74"/>
  <c r="I64" i="74"/>
  <c r="H64" i="74"/>
  <c r="G64" i="74"/>
  <c r="E64" i="74"/>
  <c r="D64" i="74"/>
  <c r="C64" i="74"/>
  <c r="B64" i="74"/>
  <c r="AK63" i="74"/>
  <c r="AJ63" i="74"/>
  <c r="AI63" i="74"/>
  <c r="AH63" i="74"/>
  <c r="AG63" i="74"/>
  <c r="AF63" i="74"/>
  <c r="AE63" i="74"/>
  <c r="AD63" i="74"/>
  <c r="AC63" i="74"/>
  <c r="AB63" i="74"/>
  <c r="AA63" i="74"/>
  <c r="Z63" i="74"/>
  <c r="Y63" i="74"/>
  <c r="X63" i="74"/>
  <c r="W63" i="74"/>
  <c r="V63" i="74"/>
  <c r="U63" i="74"/>
  <c r="T63" i="74"/>
  <c r="S63" i="74"/>
  <c r="R63" i="74"/>
  <c r="Q63" i="74"/>
  <c r="L63" i="74"/>
  <c r="K63" i="74"/>
  <c r="I63" i="74"/>
  <c r="H63" i="74"/>
  <c r="G63" i="74"/>
  <c r="E63" i="74"/>
  <c r="D63" i="74"/>
  <c r="C63" i="74"/>
  <c r="B63" i="74"/>
  <c r="AK62" i="74"/>
  <c r="AJ62" i="74"/>
  <c r="AI62" i="74"/>
  <c r="AH62" i="74"/>
  <c r="AG62" i="74"/>
  <c r="AF62" i="74"/>
  <c r="AE62" i="74"/>
  <c r="AD62" i="74"/>
  <c r="AC62" i="74"/>
  <c r="AB62" i="74"/>
  <c r="AA62" i="74"/>
  <c r="Z62" i="74"/>
  <c r="Y62" i="74"/>
  <c r="X62" i="74"/>
  <c r="W62" i="74"/>
  <c r="V62" i="74"/>
  <c r="U62" i="74"/>
  <c r="T62" i="74"/>
  <c r="S62" i="74"/>
  <c r="R62" i="74"/>
  <c r="Q62" i="74"/>
  <c r="L62" i="74"/>
  <c r="K62" i="74"/>
  <c r="I62" i="74"/>
  <c r="H62" i="74"/>
  <c r="G62" i="74"/>
  <c r="E62" i="74"/>
  <c r="D62" i="74"/>
  <c r="C62" i="74"/>
  <c r="B62" i="74"/>
  <c r="AK61" i="74"/>
  <c r="AJ61" i="74"/>
  <c r="AI61" i="74"/>
  <c r="AH61" i="74"/>
  <c r="AG61" i="74"/>
  <c r="AF61" i="74"/>
  <c r="AE61" i="74"/>
  <c r="AD61" i="74"/>
  <c r="AC61" i="74"/>
  <c r="AB61" i="74"/>
  <c r="AA61" i="74"/>
  <c r="Z61" i="74"/>
  <c r="Y61" i="74"/>
  <c r="X61" i="74"/>
  <c r="W61" i="74"/>
  <c r="V61" i="74"/>
  <c r="U61" i="74"/>
  <c r="T61" i="74"/>
  <c r="S61" i="74"/>
  <c r="R61" i="74"/>
  <c r="Q61" i="74"/>
  <c r="L61" i="74"/>
  <c r="K61" i="74"/>
  <c r="I61" i="74"/>
  <c r="H61" i="74"/>
  <c r="G61" i="74"/>
  <c r="E61" i="74"/>
  <c r="D61" i="74"/>
  <c r="C61" i="74"/>
  <c r="B61" i="74"/>
  <c r="AK60" i="74"/>
  <c r="AJ60" i="74"/>
  <c r="AI60" i="74"/>
  <c r="AH60" i="74"/>
  <c r="AG60" i="74"/>
  <c r="AF60" i="74"/>
  <c r="AE60" i="74"/>
  <c r="AD60" i="74"/>
  <c r="AC60" i="74"/>
  <c r="AB60" i="74"/>
  <c r="AA60" i="74"/>
  <c r="Z60" i="74"/>
  <c r="Y60" i="74"/>
  <c r="X60" i="74"/>
  <c r="W60" i="74"/>
  <c r="V60" i="74"/>
  <c r="U60" i="74"/>
  <c r="T60" i="74"/>
  <c r="S60" i="74"/>
  <c r="R60" i="74"/>
  <c r="Q60" i="74"/>
  <c r="L60" i="74"/>
  <c r="K60" i="74"/>
  <c r="I60" i="74"/>
  <c r="H60" i="74"/>
  <c r="G60" i="74"/>
  <c r="E60" i="74"/>
  <c r="D60" i="74"/>
  <c r="C60" i="74"/>
  <c r="B60" i="74"/>
  <c r="AK59" i="74"/>
  <c r="AJ59" i="74"/>
  <c r="AI59" i="74"/>
  <c r="AH59" i="74"/>
  <c r="AG59" i="74"/>
  <c r="AF59" i="74"/>
  <c r="AE59" i="74"/>
  <c r="AD59" i="74"/>
  <c r="AC59" i="74"/>
  <c r="AB59" i="74"/>
  <c r="AA59" i="74"/>
  <c r="Z59" i="74"/>
  <c r="Y59" i="74"/>
  <c r="X59" i="74"/>
  <c r="W59" i="74"/>
  <c r="V59" i="74"/>
  <c r="U59" i="74"/>
  <c r="T59" i="74"/>
  <c r="S59" i="74"/>
  <c r="R59" i="74"/>
  <c r="Q59" i="74"/>
  <c r="L59" i="74"/>
  <c r="K59" i="74"/>
  <c r="I59" i="74"/>
  <c r="H59" i="74"/>
  <c r="G59" i="74"/>
  <c r="E59" i="74"/>
  <c r="D59" i="74"/>
  <c r="C59" i="74"/>
  <c r="B59" i="74"/>
  <c r="AK58" i="74"/>
  <c r="AJ58" i="74"/>
  <c r="AI58" i="74"/>
  <c r="AH58" i="74"/>
  <c r="AG58" i="74"/>
  <c r="AF58" i="74"/>
  <c r="AE58" i="74"/>
  <c r="AD58" i="74"/>
  <c r="AC58" i="74"/>
  <c r="AB58" i="74"/>
  <c r="AA58" i="74"/>
  <c r="Z58" i="74"/>
  <c r="Y58" i="74"/>
  <c r="X58" i="74"/>
  <c r="W58" i="74"/>
  <c r="V58" i="74"/>
  <c r="U58" i="74"/>
  <c r="T58" i="74"/>
  <c r="S58" i="74"/>
  <c r="R58" i="74"/>
  <c r="Q58" i="74"/>
  <c r="L58" i="74"/>
  <c r="K58" i="74"/>
  <c r="I58" i="74"/>
  <c r="H58" i="74"/>
  <c r="G58" i="74"/>
  <c r="E58" i="74"/>
  <c r="D58" i="74"/>
  <c r="C58" i="74"/>
  <c r="B58" i="74"/>
  <c r="AK57" i="74"/>
  <c r="AJ57" i="74"/>
  <c r="AI57" i="74"/>
  <c r="AH57" i="74"/>
  <c r="AG57" i="74"/>
  <c r="AF57" i="74"/>
  <c r="AE57" i="74"/>
  <c r="AD57" i="74"/>
  <c r="AC57" i="74"/>
  <c r="AB57" i="74"/>
  <c r="AA57" i="74"/>
  <c r="Z57" i="74"/>
  <c r="Y57" i="74"/>
  <c r="X57" i="74"/>
  <c r="W57" i="74"/>
  <c r="V57" i="74"/>
  <c r="U57" i="74"/>
  <c r="T57" i="74"/>
  <c r="S57" i="74"/>
  <c r="R57" i="74"/>
  <c r="Q57" i="74"/>
  <c r="L57" i="74"/>
  <c r="K57" i="74"/>
  <c r="I57" i="74"/>
  <c r="H57" i="74"/>
  <c r="G57" i="74"/>
  <c r="E57" i="74"/>
  <c r="D57" i="74"/>
  <c r="C57" i="74"/>
  <c r="B57" i="74"/>
  <c r="AK56" i="74"/>
  <c r="AJ56" i="74"/>
  <c r="AI56" i="74"/>
  <c r="AH56" i="74"/>
  <c r="AG56" i="74"/>
  <c r="AF56" i="74"/>
  <c r="AE56" i="74"/>
  <c r="AD56" i="74"/>
  <c r="AC56" i="74"/>
  <c r="AB56" i="74"/>
  <c r="AA56" i="74"/>
  <c r="Z56" i="74"/>
  <c r="Y56" i="74"/>
  <c r="X56" i="74"/>
  <c r="W56" i="74"/>
  <c r="V56" i="74"/>
  <c r="U56" i="74"/>
  <c r="T56" i="74"/>
  <c r="S56" i="74"/>
  <c r="R56" i="74"/>
  <c r="Q56" i="74"/>
  <c r="L56" i="74"/>
  <c r="K56" i="74"/>
  <c r="I56" i="74"/>
  <c r="H56" i="74"/>
  <c r="G56" i="74"/>
  <c r="E56" i="74"/>
  <c r="D56" i="74"/>
  <c r="C56" i="74"/>
  <c r="B56" i="74"/>
  <c r="AK55" i="74"/>
  <c r="AJ55" i="74"/>
  <c r="AI55" i="74"/>
  <c r="AH55" i="74"/>
  <c r="AG55" i="74"/>
  <c r="AF55" i="74"/>
  <c r="AE55" i="74"/>
  <c r="AD55" i="74"/>
  <c r="AC55" i="74"/>
  <c r="AB55" i="74"/>
  <c r="AA55" i="74"/>
  <c r="Z55" i="74"/>
  <c r="Y55" i="74"/>
  <c r="X55" i="74"/>
  <c r="W55" i="74"/>
  <c r="V55" i="74"/>
  <c r="U55" i="74"/>
  <c r="T55" i="74"/>
  <c r="S55" i="74"/>
  <c r="R55" i="74"/>
  <c r="Q55" i="74"/>
  <c r="L55" i="74"/>
  <c r="K55" i="74"/>
  <c r="I55" i="74"/>
  <c r="H55" i="74"/>
  <c r="G55" i="74"/>
  <c r="E55" i="74"/>
  <c r="D55" i="74"/>
  <c r="C55" i="74"/>
  <c r="B55" i="74"/>
  <c r="AK54" i="74"/>
  <c r="AJ54" i="74"/>
  <c r="AI54" i="74"/>
  <c r="AH54" i="74"/>
  <c r="AG54" i="74"/>
  <c r="AF54" i="74"/>
  <c r="AE54" i="74"/>
  <c r="AD54" i="74"/>
  <c r="AC54" i="74"/>
  <c r="AB54" i="74"/>
  <c r="AA54" i="74"/>
  <c r="Z54" i="74"/>
  <c r="Y54" i="74"/>
  <c r="X54" i="74"/>
  <c r="W54" i="74"/>
  <c r="V54" i="74"/>
  <c r="U54" i="74"/>
  <c r="T54" i="74"/>
  <c r="S54" i="74"/>
  <c r="R54" i="74"/>
  <c r="Q54" i="74"/>
  <c r="L54" i="74"/>
  <c r="K54" i="74"/>
  <c r="I54" i="74"/>
  <c r="H54" i="74"/>
  <c r="G54" i="74"/>
  <c r="E54" i="74"/>
  <c r="D54" i="74"/>
  <c r="C54" i="74"/>
  <c r="B54" i="74"/>
  <c r="AK53" i="74"/>
  <c r="AJ53" i="74"/>
  <c r="AI53" i="74"/>
  <c r="AH53" i="74"/>
  <c r="AG53" i="74"/>
  <c r="AF53" i="74"/>
  <c r="AE53" i="74"/>
  <c r="AD53" i="74"/>
  <c r="AC53" i="74"/>
  <c r="AB53" i="74"/>
  <c r="AA53" i="74"/>
  <c r="Z53" i="74"/>
  <c r="Y53" i="74"/>
  <c r="X53" i="74"/>
  <c r="W53" i="74"/>
  <c r="V53" i="74"/>
  <c r="U53" i="74"/>
  <c r="T53" i="74"/>
  <c r="S53" i="74"/>
  <c r="R53" i="74"/>
  <c r="Q53" i="74"/>
  <c r="L53" i="74"/>
  <c r="K53" i="74"/>
  <c r="I53" i="74"/>
  <c r="H53" i="74"/>
  <c r="G53" i="74"/>
  <c r="E53" i="74"/>
  <c r="D53" i="74"/>
  <c r="C53" i="74"/>
  <c r="B53" i="74"/>
  <c r="AK52" i="74"/>
  <c r="AJ52" i="74"/>
  <c r="AI52" i="74"/>
  <c r="AH52" i="74"/>
  <c r="AG52" i="74"/>
  <c r="AF52" i="74"/>
  <c r="AE52" i="74"/>
  <c r="AD52" i="74"/>
  <c r="AC52" i="74"/>
  <c r="AB52" i="74"/>
  <c r="AA52" i="74"/>
  <c r="Z52" i="74"/>
  <c r="Y52" i="74"/>
  <c r="X52" i="74"/>
  <c r="W52" i="74"/>
  <c r="V52" i="74"/>
  <c r="U52" i="74"/>
  <c r="T52" i="74"/>
  <c r="S52" i="74"/>
  <c r="R52" i="74"/>
  <c r="Q52" i="74"/>
  <c r="L52" i="74"/>
  <c r="K52" i="74"/>
  <c r="I52" i="74"/>
  <c r="H52" i="74"/>
  <c r="G52" i="74"/>
  <c r="E52" i="74"/>
  <c r="D52" i="74"/>
  <c r="C52" i="74"/>
  <c r="B52" i="74"/>
  <c r="AK51" i="74"/>
  <c r="AJ51" i="74"/>
  <c r="AI51" i="74"/>
  <c r="AH51" i="74"/>
  <c r="AG51" i="74"/>
  <c r="AF51" i="74"/>
  <c r="AE51" i="74"/>
  <c r="AD51" i="74"/>
  <c r="AC51" i="74"/>
  <c r="AB51" i="74"/>
  <c r="AA51" i="74"/>
  <c r="Z51" i="74"/>
  <c r="Y51" i="74"/>
  <c r="X51" i="74"/>
  <c r="W51" i="74"/>
  <c r="V51" i="74"/>
  <c r="U51" i="74"/>
  <c r="T51" i="74"/>
  <c r="S51" i="74"/>
  <c r="R51" i="74"/>
  <c r="Q51" i="74"/>
  <c r="L51" i="74"/>
  <c r="K51" i="74"/>
  <c r="I51" i="74"/>
  <c r="H51" i="74"/>
  <c r="G51" i="74"/>
  <c r="E51" i="74"/>
  <c r="D51" i="74"/>
  <c r="C51" i="74"/>
  <c r="B51" i="74"/>
  <c r="AK50" i="74"/>
  <c r="AJ50" i="74"/>
  <c r="AI50" i="74"/>
  <c r="AH50" i="74"/>
  <c r="AG50" i="74"/>
  <c r="AF50" i="74"/>
  <c r="AE50" i="74"/>
  <c r="AD50" i="74"/>
  <c r="AC50" i="74"/>
  <c r="AB50" i="74"/>
  <c r="AA50" i="74"/>
  <c r="Z50" i="74"/>
  <c r="Y50" i="74"/>
  <c r="X50" i="74"/>
  <c r="W50" i="74"/>
  <c r="V50" i="74"/>
  <c r="U50" i="74"/>
  <c r="T50" i="74"/>
  <c r="S50" i="74"/>
  <c r="R50" i="74"/>
  <c r="Q50" i="74"/>
  <c r="L50" i="74"/>
  <c r="K50" i="74"/>
  <c r="I50" i="74"/>
  <c r="H50" i="74"/>
  <c r="G50" i="74"/>
  <c r="E50" i="74"/>
  <c r="D50" i="74"/>
  <c r="C50" i="74"/>
  <c r="B50" i="74"/>
  <c r="AK49" i="74"/>
  <c r="AJ49" i="74"/>
  <c r="AI49" i="74"/>
  <c r="AH49" i="74"/>
  <c r="AG49" i="74"/>
  <c r="AF49" i="74"/>
  <c r="AE49" i="74"/>
  <c r="AD49" i="74"/>
  <c r="AC49" i="74"/>
  <c r="AB49" i="74"/>
  <c r="AA49" i="74"/>
  <c r="Z49" i="74"/>
  <c r="Y49" i="74"/>
  <c r="X49" i="74"/>
  <c r="W49" i="74"/>
  <c r="V49" i="74"/>
  <c r="U49" i="74"/>
  <c r="T49" i="74"/>
  <c r="S49" i="74"/>
  <c r="R49" i="74"/>
  <c r="Q49" i="74"/>
  <c r="L49" i="74"/>
  <c r="K49" i="74"/>
  <c r="I49" i="74"/>
  <c r="H49" i="74"/>
  <c r="G49" i="74"/>
  <c r="E49" i="74"/>
  <c r="D49" i="74"/>
  <c r="C49" i="74"/>
  <c r="B49" i="74"/>
  <c r="AK48" i="74"/>
  <c r="AJ48" i="74"/>
  <c r="AI48" i="74"/>
  <c r="AH48" i="74"/>
  <c r="AG48" i="74"/>
  <c r="AF48" i="74"/>
  <c r="AE48" i="74"/>
  <c r="AD48" i="74"/>
  <c r="AC48" i="74"/>
  <c r="AB48" i="74"/>
  <c r="AA48" i="74"/>
  <c r="Z48" i="74"/>
  <c r="Y48" i="74"/>
  <c r="X48" i="74"/>
  <c r="W48" i="74"/>
  <c r="V48" i="74"/>
  <c r="U48" i="74"/>
  <c r="T48" i="74"/>
  <c r="S48" i="74"/>
  <c r="R48" i="74"/>
  <c r="Q48" i="74"/>
  <c r="L48" i="74"/>
  <c r="K48" i="74"/>
  <c r="I48" i="74"/>
  <c r="H48" i="74"/>
  <c r="G48" i="74"/>
  <c r="E48" i="74"/>
  <c r="D48" i="74"/>
  <c r="C48" i="74"/>
  <c r="B48" i="74"/>
  <c r="AK46" i="74"/>
  <c r="AJ46" i="74"/>
  <c r="AI46" i="74"/>
  <c r="AH46" i="74"/>
  <c r="AG46" i="74"/>
  <c r="AF46" i="74"/>
  <c r="AE46" i="74"/>
  <c r="AD46" i="74"/>
  <c r="AC46" i="74"/>
  <c r="AB46" i="74"/>
  <c r="AA46" i="74"/>
  <c r="Z46" i="74"/>
  <c r="V46" i="74"/>
  <c r="U46" i="74"/>
  <c r="T46" i="74"/>
  <c r="S46" i="74"/>
  <c r="R46" i="74"/>
  <c r="Q46" i="74"/>
  <c r="L46" i="74"/>
  <c r="K46" i="74"/>
  <c r="I46" i="74"/>
  <c r="H46" i="74"/>
  <c r="G46" i="74"/>
  <c r="E46" i="74"/>
  <c r="D46" i="74"/>
  <c r="C46" i="74"/>
  <c r="B46" i="74"/>
  <c r="AK45" i="74"/>
  <c r="AJ45" i="74"/>
  <c r="AI45" i="74"/>
  <c r="AH45" i="74"/>
  <c r="AG45" i="74"/>
  <c r="AF45" i="74"/>
  <c r="AE45" i="74"/>
  <c r="AD45" i="74"/>
  <c r="AC45" i="74"/>
  <c r="AB45" i="74"/>
  <c r="AA45" i="74"/>
  <c r="Z45" i="74"/>
  <c r="Y45" i="74"/>
  <c r="X45" i="74"/>
  <c r="W45" i="74"/>
  <c r="V45" i="74"/>
  <c r="U45" i="74"/>
  <c r="T45" i="74"/>
  <c r="S45" i="74"/>
  <c r="R45" i="74"/>
  <c r="Q45" i="74"/>
  <c r="L45" i="74"/>
  <c r="K45" i="74"/>
  <c r="I45" i="74"/>
  <c r="H45" i="74"/>
  <c r="G45" i="74"/>
  <c r="E45" i="74"/>
  <c r="D45" i="74"/>
  <c r="C45" i="74"/>
  <c r="B45" i="74"/>
  <c r="AK44" i="74"/>
  <c r="AJ44" i="74"/>
  <c r="AI44" i="74"/>
  <c r="AH44" i="74"/>
  <c r="AG44" i="74"/>
  <c r="AF44" i="74"/>
  <c r="AE44" i="74"/>
  <c r="AD44" i="74"/>
  <c r="AC44" i="74"/>
  <c r="AB44" i="74"/>
  <c r="AA44" i="74"/>
  <c r="Z44" i="74"/>
  <c r="Y44" i="74"/>
  <c r="X44" i="74"/>
  <c r="W44" i="74"/>
  <c r="V44" i="74"/>
  <c r="U44" i="74"/>
  <c r="T44" i="74"/>
  <c r="S44" i="74"/>
  <c r="R44" i="74"/>
  <c r="Q44" i="74"/>
  <c r="L44" i="74"/>
  <c r="K44" i="74"/>
  <c r="I44" i="74"/>
  <c r="H44" i="74"/>
  <c r="G44" i="74"/>
  <c r="E44" i="74"/>
  <c r="D44" i="74"/>
  <c r="C44" i="74"/>
  <c r="B44" i="74"/>
  <c r="AK43" i="74"/>
  <c r="AJ43" i="74"/>
  <c r="AI43" i="74"/>
  <c r="AH43" i="74"/>
  <c r="AG43" i="74"/>
  <c r="AF43" i="74"/>
  <c r="AE43" i="74"/>
  <c r="AD43" i="74"/>
  <c r="AC43" i="74"/>
  <c r="AB43" i="74"/>
  <c r="AA43" i="74"/>
  <c r="Z43" i="74"/>
  <c r="Y43" i="74"/>
  <c r="X43" i="74"/>
  <c r="W43" i="74"/>
  <c r="V43" i="74"/>
  <c r="U43" i="74"/>
  <c r="T43" i="74"/>
  <c r="S43" i="74"/>
  <c r="R43" i="74"/>
  <c r="Q43" i="74"/>
  <c r="L43" i="74"/>
  <c r="K43" i="74"/>
  <c r="I43" i="74"/>
  <c r="H43" i="74"/>
  <c r="G43" i="74"/>
  <c r="E43" i="74"/>
  <c r="D43" i="74"/>
  <c r="C43" i="74"/>
  <c r="B43" i="74"/>
  <c r="AK42" i="74"/>
  <c r="AJ42" i="74"/>
  <c r="AI42" i="74"/>
  <c r="AH42" i="74"/>
  <c r="AG42" i="74"/>
  <c r="AF42" i="74"/>
  <c r="AE42" i="74"/>
  <c r="AD42" i="74"/>
  <c r="AC42" i="74"/>
  <c r="AB42" i="74"/>
  <c r="AA42" i="74"/>
  <c r="Z42" i="74"/>
  <c r="Y42" i="74"/>
  <c r="X42" i="74"/>
  <c r="W42" i="74"/>
  <c r="V42" i="74"/>
  <c r="U42" i="74"/>
  <c r="T42" i="74"/>
  <c r="S42" i="74"/>
  <c r="R42" i="74"/>
  <c r="Q42" i="74"/>
  <c r="L42" i="74"/>
  <c r="K42" i="74"/>
  <c r="I42" i="74"/>
  <c r="H42" i="74"/>
  <c r="G42" i="74"/>
  <c r="E42" i="74"/>
  <c r="D42" i="74"/>
  <c r="C42" i="74"/>
  <c r="B42" i="74"/>
  <c r="AK41" i="74"/>
  <c r="AJ41" i="74"/>
  <c r="AI41" i="74"/>
  <c r="AH41" i="74"/>
  <c r="AG41" i="74"/>
  <c r="AF41" i="74"/>
  <c r="AE41" i="74"/>
  <c r="AD41" i="74"/>
  <c r="AC41" i="74"/>
  <c r="AB41" i="74"/>
  <c r="AA41" i="74"/>
  <c r="Z41" i="74"/>
  <c r="Y41" i="74"/>
  <c r="X41" i="74"/>
  <c r="W41" i="74"/>
  <c r="V41" i="74"/>
  <c r="U41" i="74"/>
  <c r="T41" i="74"/>
  <c r="S41" i="74"/>
  <c r="R41" i="74"/>
  <c r="Q41" i="74"/>
  <c r="L41" i="74"/>
  <c r="K41" i="74"/>
  <c r="I41" i="74"/>
  <c r="H41" i="74"/>
  <c r="G41" i="74"/>
  <c r="E41" i="74"/>
  <c r="D41" i="74"/>
  <c r="C41" i="74"/>
  <c r="B41" i="74"/>
  <c r="AK40" i="74"/>
  <c r="AJ40" i="74"/>
  <c r="AI40" i="74"/>
  <c r="AH40" i="74"/>
  <c r="AG40" i="74"/>
  <c r="AF40" i="74"/>
  <c r="AE40" i="74"/>
  <c r="AD40" i="74"/>
  <c r="AC40" i="74"/>
  <c r="AB40" i="74"/>
  <c r="AA40" i="74"/>
  <c r="Z40" i="74"/>
  <c r="Y40" i="74"/>
  <c r="X40" i="74"/>
  <c r="W40" i="74"/>
  <c r="U40" i="74"/>
  <c r="T40" i="74"/>
  <c r="S40" i="74"/>
  <c r="R40" i="74"/>
  <c r="Q40" i="74"/>
  <c r="L40" i="74"/>
  <c r="K40" i="74"/>
  <c r="I40" i="74"/>
  <c r="H40" i="74"/>
  <c r="G40" i="74"/>
  <c r="E40" i="74"/>
  <c r="D40" i="74"/>
  <c r="C40" i="74"/>
  <c r="B40" i="74"/>
  <c r="AK39" i="74"/>
  <c r="AJ39" i="74"/>
  <c r="AI39" i="74"/>
  <c r="AH39" i="74"/>
  <c r="AG39" i="74"/>
  <c r="AF39" i="74"/>
  <c r="AE39" i="74"/>
  <c r="AD39" i="74"/>
  <c r="AC39" i="74"/>
  <c r="AB39" i="74"/>
  <c r="AA39" i="74"/>
  <c r="Z39" i="74"/>
  <c r="Y39" i="74"/>
  <c r="X39" i="74"/>
  <c r="W39" i="74"/>
  <c r="V39" i="74"/>
  <c r="U39" i="74"/>
  <c r="T39" i="74"/>
  <c r="S39" i="74"/>
  <c r="R39" i="74"/>
  <c r="Q39" i="74"/>
  <c r="L39" i="74"/>
  <c r="K39" i="74"/>
  <c r="I39" i="74"/>
  <c r="H39" i="74"/>
  <c r="G39" i="74"/>
  <c r="E39" i="74"/>
  <c r="D39" i="74"/>
  <c r="C39" i="74"/>
  <c r="B39" i="74"/>
  <c r="AK38" i="74"/>
  <c r="AJ38" i="74"/>
  <c r="AI38" i="74"/>
  <c r="AH38" i="74"/>
  <c r="AG38" i="74"/>
  <c r="AF38" i="74"/>
  <c r="AE38" i="74"/>
  <c r="AD38" i="74"/>
  <c r="AC38" i="74"/>
  <c r="AB38" i="74"/>
  <c r="AA38" i="74"/>
  <c r="Z38" i="74"/>
  <c r="Y38" i="74"/>
  <c r="X38" i="74"/>
  <c r="W38" i="74"/>
  <c r="V38" i="74"/>
  <c r="U38" i="74"/>
  <c r="T38" i="74"/>
  <c r="S38" i="74"/>
  <c r="R38" i="74"/>
  <c r="Q38" i="74"/>
  <c r="L38" i="74"/>
  <c r="K38" i="74"/>
  <c r="I38" i="74"/>
  <c r="H38" i="74"/>
  <c r="G38" i="74"/>
  <c r="E38" i="74"/>
  <c r="D38" i="74"/>
  <c r="C38" i="74"/>
  <c r="B38" i="74"/>
  <c r="AK37" i="74"/>
  <c r="AJ37" i="74"/>
  <c r="AI37" i="74"/>
  <c r="AH37" i="74"/>
  <c r="AG37" i="74"/>
  <c r="AF37" i="74"/>
  <c r="AE37" i="74"/>
  <c r="AD37" i="74"/>
  <c r="AC37" i="74"/>
  <c r="AB37" i="74"/>
  <c r="AA37" i="74"/>
  <c r="Z37" i="74"/>
  <c r="Y37" i="74"/>
  <c r="X37" i="74"/>
  <c r="W37" i="74"/>
  <c r="V37" i="74"/>
  <c r="U37" i="74"/>
  <c r="T37" i="74"/>
  <c r="S37" i="74"/>
  <c r="R37" i="74"/>
  <c r="Q37" i="74"/>
  <c r="L37" i="74"/>
  <c r="K37" i="74"/>
  <c r="I37" i="74"/>
  <c r="H37" i="74"/>
  <c r="G37" i="74"/>
  <c r="E37" i="74"/>
  <c r="D37" i="74"/>
  <c r="C37" i="74"/>
  <c r="B37" i="74"/>
  <c r="AK36" i="74"/>
  <c r="AJ36" i="74"/>
  <c r="AI36" i="74"/>
  <c r="AH36" i="74"/>
  <c r="AG36" i="74"/>
  <c r="AF36" i="74"/>
  <c r="AE36" i="74"/>
  <c r="AD36" i="74"/>
  <c r="AC36" i="74"/>
  <c r="AB36" i="74"/>
  <c r="AA36" i="74"/>
  <c r="Z36" i="74"/>
  <c r="Y36" i="74"/>
  <c r="X36" i="74"/>
  <c r="W36" i="74"/>
  <c r="V36" i="74"/>
  <c r="U36" i="74"/>
  <c r="T36" i="74"/>
  <c r="S36" i="74"/>
  <c r="R36" i="74"/>
  <c r="Q36" i="74"/>
  <c r="L36" i="74"/>
  <c r="K36" i="74"/>
  <c r="I36" i="74"/>
  <c r="H36" i="74"/>
  <c r="G36" i="74"/>
  <c r="E36" i="74"/>
  <c r="D36" i="74"/>
  <c r="C36" i="74"/>
  <c r="B36" i="74"/>
  <c r="AK35" i="74"/>
  <c r="AJ35" i="74"/>
  <c r="AI35" i="74"/>
  <c r="AH35" i="74"/>
  <c r="AG35" i="74"/>
  <c r="AF35" i="74"/>
  <c r="AE35" i="74"/>
  <c r="AD35" i="74"/>
  <c r="AC35" i="74"/>
  <c r="AB35" i="74"/>
  <c r="AA35" i="74"/>
  <c r="Z35" i="74"/>
  <c r="Y35" i="74"/>
  <c r="X35" i="74"/>
  <c r="W35" i="74"/>
  <c r="V35" i="74"/>
  <c r="U35" i="74"/>
  <c r="T35" i="74"/>
  <c r="S35" i="74"/>
  <c r="R35" i="74"/>
  <c r="Q35" i="74"/>
  <c r="L35" i="74"/>
  <c r="K35" i="74"/>
  <c r="I35" i="74"/>
  <c r="H35" i="74"/>
  <c r="G35" i="74"/>
  <c r="E35" i="74"/>
  <c r="D35" i="74"/>
  <c r="C35" i="74"/>
  <c r="B35" i="74"/>
  <c r="AK34" i="74"/>
  <c r="AJ34" i="74"/>
  <c r="AI34" i="74"/>
  <c r="AH34" i="74"/>
  <c r="AG34" i="74"/>
  <c r="AF34" i="74"/>
  <c r="AE34" i="74"/>
  <c r="AD34" i="74"/>
  <c r="AC34" i="74"/>
  <c r="AB34" i="74"/>
  <c r="AA34" i="74"/>
  <c r="Z34" i="74"/>
  <c r="Y34" i="74"/>
  <c r="X34" i="74"/>
  <c r="W34" i="74"/>
  <c r="V34" i="74"/>
  <c r="U34" i="74"/>
  <c r="T34" i="74"/>
  <c r="S34" i="74"/>
  <c r="R34" i="74"/>
  <c r="Q34" i="74"/>
  <c r="L34" i="74"/>
  <c r="K34" i="74"/>
  <c r="I34" i="74"/>
  <c r="H34" i="74"/>
  <c r="G34" i="74"/>
  <c r="E34" i="74"/>
  <c r="D34" i="74"/>
  <c r="C34" i="74"/>
  <c r="B34" i="74"/>
  <c r="AK33" i="74"/>
  <c r="AJ33" i="74"/>
  <c r="AI33" i="74"/>
  <c r="AH33" i="74"/>
  <c r="AG33" i="74"/>
  <c r="AF33" i="74"/>
  <c r="AE33" i="74"/>
  <c r="AD33" i="74"/>
  <c r="AC33" i="74"/>
  <c r="AB33" i="74"/>
  <c r="AA33" i="74"/>
  <c r="Z33" i="74"/>
  <c r="Y33" i="74"/>
  <c r="X33" i="74"/>
  <c r="W33" i="74"/>
  <c r="V33" i="74"/>
  <c r="U33" i="74"/>
  <c r="T33" i="74"/>
  <c r="S33" i="74"/>
  <c r="R33" i="74"/>
  <c r="Q33" i="74"/>
  <c r="L33" i="74"/>
  <c r="K33" i="74"/>
  <c r="I33" i="74"/>
  <c r="H33" i="74"/>
  <c r="G33" i="74"/>
  <c r="E33" i="74"/>
  <c r="D33" i="74"/>
  <c r="C33" i="74"/>
  <c r="B33" i="74"/>
  <c r="AK32" i="74"/>
  <c r="AJ32" i="74"/>
  <c r="AI32" i="74"/>
  <c r="AH32" i="74"/>
  <c r="AG32" i="74"/>
  <c r="AF32" i="74"/>
  <c r="AE32" i="74"/>
  <c r="AD32" i="74"/>
  <c r="AC32" i="74"/>
  <c r="AB32" i="74"/>
  <c r="AA32" i="74"/>
  <c r="Z32" i="74"/>
  <c r="Y32" i="74"/>
  <c r="X32" i="74"/>
  <c r="W32" i="74"/>
  <c r="V32" i="74"/>
  <c r="U32" i="74"/>
  <c r="T32" i="74"/>
  <c r="S32" i="74"/>
  <c r="R32" i="74"/>
  <c r="Q32" i="74"/>
  <c r="L32" i="74"/>
  <c r="K32" i="74"/>
  <c r="I32" i="74"/>
  <c r="H32" i="74"/>
  <c r="G32" i="74"/>
  <c r="E32" i="74"/>
  <c r="D32" i="74"/>
  <c r="C32" i="74"/>
  <c r="B32" i="74"/>
  <c r="AK31" i="74"/>
  <c r="AJ31" i="74"/>
  <c r="AI31" i="74"/>
  <c r="AH31" i="74"/>
  <c r="AG31" i="74"/>
  <c r="AF31" i="74"/>
  <c r="AE31" i="74"/>
  <c r="AD31" i="74"/>
  <c r="AC31" i="74"/>
  <c r="AB31" i="74"/>
  <c r="AA31" i="74"/>
  <c r="Z31" i="74"/>
  <c r="Y31" i="74"/>
  <c r="X31" i="74"/>
  <c r="W31" i="74"/>
  <c r="V31" i="74"/>
  <c r="U31" i="74"/>
  <c r="T31" i="74"/>
  <c r="S31" i="74"/>
  <c r="R31" i="74"/>
  <c r="Q31" i="74"/>
  <c r="L31" i="74"/>
  <c r="K31" i="74"/>
  <c r="I31" i="74"/>
  <c r="H31" i="74"/>
  <c r="G31" i="74"/>
  <c r="E31" i="74"/>
  <c r="D31" i="74"/>
  <c r="C31" i="74"/>
  <c r="B31" i="74"/>
  <c r="AK30" i="74"/>
  <c r="AJ30" i="74"/>
  <c r="AI30" i="74"/>
  <c r="AH30" i="74"/>
  <c r="AG30" i="74"/>
  <c r="AF30" i="74"/>
  <c r="AE30" i="74"/>
  <c r="AD30" i="74"/>
  <c r="AC30" i="74"/>
  <c r="AB30" i="74"/>
  <c r="AA30" i="74"/>
  <c r="Z30" i="74"/>
  <c r="Y30" i="74"/>
  <c r="X30" i="74"/>
  <c r="W30" i="74"/>
  <c r="V30" i="74"/>
  <c r="U30" i="74"/>
  <c r="T30" i="74"/>
  <c r="S30" i="74"/>
  <c r="R30" i="74"/>
  <c r="Q30" i="74"/>
  <c r="L30" i="74"/>
  <c r="K30" i="74"/>
  <c r="I30" i="74"/>
  <c r="H30" i="74"/>
  <c r="G30" i="74"/>
  <c r="E30" i="74"/>
  <c r="D30" i="74"/>
  <c r="C30" i="74"/>
  <c r="B30" i="74"/>
  <c r="AK29" i="74"/>
  <c r="AJ29" i="74"/>
  <c r="AI29" i="74"/>
  <c r="AH29" i="74"/>
  <c r="AG29" i="74"/>
  <c r="AF29" i="74"/>
  <c r="AE29" i="74"/>
  <c r="AD29" i="74"/>
  <c r="AC29" i="74"/>
  <c r="AB29" i="74"/>
  <c r="AA29" i="74"/>
  <c r="Z29" i="74"/>
  <c r="Y29" i="74"/>
  <c r="X29" i="74"/>
  <c r="W29" i="74"/>
  <c r="V29" i="74"/>
  <c r="U29" i="74"/>
  <c r="T29" i="74"/>
  <c r="S29" i="74"/>
  <c r="R29" i="74"/>
  <c r="Q29" i="74"/>
  <c r="L29" i="74"/>
  <c r="K29" i="74"/>
  <c r="I29" i="74"/>
  <c r="H29" i="74"/>
  <c r="G29" i="74"/>
  <c r="E29" i="74"/>
  <c r="D29" i="74"/>
  <c r="C29" i="74"/>
  <c r="B29" i="74"/>
  <c r="AK28" i="74"/>
  <c r="AJ28" i="74"/>
  <c r="AI28" i="74"/>
  <c r="AH28" i="74"/>
  <c r="AG28" i="74"/>
  <c r="AF28" i="74"/>
  <c r="AE28" i="74"/>
  <c r="AD28" i="74"/>
  <c r="AC28" i="74"/>
  <c r="AB28" i="74"/>
  <c r="AA28" i="74"/>
  <c r="Z28" i="74"/>
  <c r="Y28" i="74"/>
  <c r="X28" i="74"/>
  <c r="W28" i="74"/>
  <c r="V28" i="74"/>
  <c r="U28" i="74"/>
  <c r="T28" i="74"/>
  <c r="S28" i="74"/>
  <c r="R28" i="74"/>
  <c r="Q28" i="74"/>
  <c r="L28" i="74"/>
  <c r="K28" i="74"/>
  <c r="I28" i="74"/>
  <c r="H28" i="74"/>
  <c r="G28" i="74"/>
  <c r="E28" i="74"/>
  <c r="D28" i="74"/>
  <c r="C28" i="74"/>
  <c r="B28" i="74"/>
  <c r="AK27" i="74"/>
  <c r="AJ27" i="74"/>
  <c r="AI27" i="74"/>
  <c r="AH27" i="74"/>
  <c r="AG27" i="74"/>
  <c r="AF27" i="74"/>
  <c r="AE27" i="74"/>
  <c r="AD27" i="74"/>
  <c r="AC27" i="74"/>
  <c r="AB27" i="74"/>
  <c r="AA27" i="74"/>
  <c r="Z27" i="74"/>
  <c r="Y27" i="74"/>
  <c r="X27" i="74"/>
  <c r="W27" i="74"/>
  <c r="V27" i="74"/>
  <c r="U27" i="74"/>
  <c r="T27" i="74"/>
  <c r="S27" i="74"/>
  <c r="R27" i="74"/>
  <c r="Q27" i="74"/>
  <c r="L27" i="74"/>
  <c r="K27" i="74"/>
  <c r="I27" i="74"/>
  <c r="H27" i="74"/>
  <c r="G27" i="74"/>
  <c r="E27" i="74"/>
  <c r="D27" i="74"/>
  <c r="C27" i="74"/>
  <c r="B27" i="74"/>
  <c r="AK26" i="74"/>
  <c r="AJ26" i="74"/>
  <c r="AI26" i="74"/>
  <c r="AH26" i="74"/>
  <c r="AG26" i="74"/>
  <c r="AF26" i="74"/>
  <c r="AE26" i="74"/>
  <c r="AD26" i="74"/>
  <c r="AC26" i="74"/>
  <c r="AB26" i="74"/>
  <c r="AA26" i="74"/>
  <c r="Z26" i="74"/>
  <c r="Y26" i="74"/>
  <c r="X26" i="74"/>
  <c r="W26" i="74"/>
  <c r="V26" i="74"/>
  <c r="U26" i="74"/>
  <c r="T26" i="74"/>
  <c r="S26" i="74"/>
  <c r="R26" i="74"/>
  <c r="Q26" i="74"/>
  <c r="L26" i="74"/>
  <c r="K26" i="74"/>
  <c r="I26" i="74"/>
  <c r="H26" i="74"/>
  <c r="G26" i="74"/>
  <c r="E26" i="74"/>
  <c r="D26" i="74"/>
  <c r="C26" i="74"/>
  <c r="B26" i="74"/>
  <c r="AK25" i="74"/>
  <c r="AJ25" i="74"/>
  <c r="AI25" i="74"/>
  <c r="AH25" i="74"/>
  <c r="AG25" i="74"/>
  <c r="AF25" i="74"/>
  <c r="AE25" i="74"/>
  <c r="AD25" i="74"/>
  <c r="AC25" i="74"/>
  <c r="AB25" i="74"/>
  <c r="AA25" i="74"/>
  <c r="Z25" i="74"/>
  <c r="Y25" i="74"/>
  <c r="X25" i="74"/>
  <c r="W25" i="74"/>
  <c r="V25" i="74"/>
  <c r="U25" i="74"/>
  <c r="T25" i="74"/>
  <c r="S25" i="74"/>
  <c r="R25" i="74"/>
  <c r="Q25" i="74"/>
  <c r="L25" i="74"/>
  <c r="K25" i="74"/>
  <c r="I25" i="74"/>
  <c r="H25" i="74"/>
  <c r="G25" i="74"/>
  <c r="E25" i="74"/>
  <c r="D25" i="74"/>
  <c r="C25" i="74"/>
  <c r="B25" i="74"/>
  <c r="AK24" i="74"/>
  <c r="AJ24" i="74"/>
  <c r="AI24" i="74"/>
  <c r="AH24" i="74"/>
  <c r="AG24" i="74"/>
  <c r="AF24" i="74"/>
  <c r="AE24" i="74"/>
  <c r="AD24" i="74"/>
  <c r="AC24" i="74"/>
  <c r="AB24" i="74"/>
  <c r="AA24" i="74"/>
  <c r="Z24" i="74"/>
  <c r="Y24" i="74"/>
  <c r="X24" i="74"/>
  <c r="W24" i="74"/>
  <c r="V24" i="74"/>
  <c r="U24" i="74"/>
  <c r="T24" i="74"/>
  <c r="S24" i="74"/>
  <c r="R24" i="74"/>
  <c r="Q24" i="74"/>
  <c r="L24" i="74"/>
  <c r="K24" i="74"/>
  <c r="I24" i="74"/>
  <c r="H24" i="74"/>
  <c r="G24" i="74"/>
  <c r="E24" i="74"/>
  <c r="D24" i="74"/>
  <c r="C24" i="74"/>
  <c r="B24" i="74"/>
  <c r="AK23" i="74"/>
  <c r="AJ23" i="74"/>
  <c r="AI23" i="74"/>
  <c r="AH23" i="74"/>
  <c r="AG23" i="74"/>
  <c r="AF23" i="74"/>
  <c r="AE23" i="74"/>
  <c r="AD23" i="74"/>
  <c r="AC23" i="74"/>
  <c r="AB23" i="74"/>
  <c r="AA23" i="74"/>
  <c r="Z23" i="74"/>
  <c r="Y23" i="74"/>
  <c r="X23" i="74"/>
  <c r="W23" i="74"/>
  <c r="V23" i="74"/>
  <c r="U23" i="74"/>
  <c r="T23" i="74"/>
  <c r="S23" i="74"/>
  <c r="R23" i="74"/>
  <c r="Q23" i="74"/>
  <c r="L23" i="74"/>
  <c r="K23" i="74"/>
  <c r="I23" i="74"/>
  <c r="H23" i="74"/>
  <c r="G23" i="74"/>
  <c r="E23" i="74"/>
  <c r="D23" i="74"/>
  <c r="C23" i="74"/>
  <c r="B23" i="74"/>
  <c r="AK22" i="74"/>
  <c r="AJ22" i="74"/>
  <c r="AI22" i="74"/>
  <c r="AH22" i="74"/>
  <c r="AG22" i="74"/>
  <c r="AF22" i="74"/>
  <c r="AE22" i="74"/>
  <c r="AD22" i="74"/>
  <c r="AC22" i="74"/>
  <c r="AB22" i="74"/>
  <c r="AA22" i="74"/>
  <c r="Z22" i="74"/>
  <c r="Y22" i="74"/>
  <c r="X22" i="74"/>
  <c r="W22" i="74"/>
  <c r="V22" i="74"/>
  <c r="U22" i="74"/>
  <c r="T22" i="74"/>
  <c r="S22" i="74"/>
  <c r="R22" i="74"/>
  <c r="Q22" i="74"/>
  <c r="L22" i="74"/>
  <c r="K22" i="74"/>
  <c r="I22" i="74"/>
  <c r="H22" i="74"/>
  <c r="G22" i="74"/>
  <c r="E22" i="74"/>
  <c r="D22" i="74"/>
  <c r="C22" i="74"/>
  <c r="B22" i="74"/>
  <c r="AK21" i="74"/>
  <c r="AJ21" i="74"/>
  <c r="AI21" i="74"/>
  <c r="AH21" i="74"/>
  <c r="AG21" i="74"/>
  <c r="AF21" i="74"/>
  <c r="AE21" i="74"/>
  <c r="AD21" i="74"/>
  <c r="AC21" i="74"/>
  <c r="AB21" i="74"/>
  <c r="AA21" i="74"/>
  <c r="Z21" i="74"/>
  <c r="Y21" i="74"/>
  <c r="X21" i="74"/>
  <c r="W21" i="74"/>
  <c r="V21" i="74"/>
  <c r="U21" i="74"/>
  <c r="T21" i="74"/>
  <c r="S21" i="74"/>
  <c r="R21" i="74"/>
  <c r="Q21" i="74"/>
  <c r="L21" i="74"/>
  <c r="K21" i="74"/>
  <c r="I21" i="74"/>
  <c r="H21" i="74"/>
  <c r="G21" i="74"/>
  <c r="E21" i="74"/>
  <c r="D21" i="74"/>
  <c r="C21" i="74"/>
  <c r="B21" i="74"/>
  <c r="AK20" i="74"/>
  <c r="AJ20" i="74"/>
  <c r="AI20" i="74"/>
  <c r="AH20" i="74"/>
  <c r="AG20" i="74"/>
  <c r="AF20" i="74"/>
  <c r="AE20" i="74"/>
  <c r="AD20" i="74"/>
  <c r="AC20" i="74"/>
  <c r="AB20" i="74"/>
  <c r="AA20" i="74"/>
  <c r="Z20" i="74"/>
  <c r="Y20" i="74"/>
  <c r="X20" i="74"/>
  <c r="W20" i="74"/>
  <c r="V20" i="74"/>
  <c r="U20" i="74"/>
  <c r="T20" i="74"/>
  <c r="S20" i="74"/>
  <c r="R20" i="74"/>
  <c r="Q20" i="74"/>
  <c r="L20" i="74"/>
  <c r="K20" i="74"/>
  <c r="I20" i="74"/>
  <c r="H20" i="74"/>
  <c r="G20" i="74"/>
  <c r="E20" i="74"/>
  <c r="D20" i="74"/>
  <c r="C20" i="74"/>
  <c r="B20" i="74"/>
  <c r="AK19" i="74"/>
  <c r="AJ19" i="74"/>
  <c r="AI19" i="74"/>
  <c r="AH19" i="74"/>
  <c r="AG19" i="74"/>
  <c r="AF19" i="74"/>
  <c r="AE19" i="74"/>
  <c r="AD19" i="74"/>
  <c r="AC19" i="74"/>
  <c r="AB19" i="74"/>
  <c r="AA19" i="74"/>
  <c r="Z19" i="74"/>
  <c r="Y19" i="74"/>
  <c r="X19" i="74"/>
  <c r="W19" i="74"/>
  <c r="V19" i="74"/>
  <c r="U19" i="74"/>
  <c r="T19" i="74"/>
  <c r="S19" i="74"/>
  <c r="R19" i="74"/>
  <c r="Q19" i="74"/>
  <c r="L19" i="74"/>
  <c r="K19" i="74"/>
  <c r="I19" i="74"/>
  <c r="H19" i="74"/>
  <c r="G19" i="74"/>
  <c r="E19" i="74"/>
  <c r="D19" i="74"/>
  <c r="C19" i="74"/>
  <c r="B19" i="74"/>
  <c r="AK18" i="74"/>
  <c r="AJ18" i="74"/>
  <c r="AI18" i="74"/>
  <c r="AH18" i="74"/>
  <c r="AG18" i="74"/>
  <c r="AF18" i="74"/>
  <c r="AE18" i="74"/>
  <c r="AD18" i="74"/>
  <c r="AC18" i="74"/>
  <c r="AB18" i="74"/>
  <c r="AA18" i="74"/>
  <c r="Z18" i="74"/>
  <c r="Y18" i="74"/>
  <c r="X18" i="74"/>
  <c r="W18" i="74"/>
  <c r="V18" i="74"/>
  <c r="U18" i="74"/>
  <c r="T18" i="74"/>
  <c r="S18" i="74"/>
  <c r="R18" i="74"/>
  <c r="Q18" i="74"/>
  <c r="L18" i="74"/>
  <c r="K18" i="74"/>
  <c r="I18" i="74"/>
  <c r="H18" i="74"/>
  <c r="G18" i="74"/>
  <c r="E18" i="74"/>
  <c r="D18" i="74"/>
  <c r="C18" i="74"/>
  <c r="B18" i="74"/>
  <c r="AK16" i="74"/>
  <c r="AJ16" i="74"/>
  <c r="AI16" i="74"/>
  <c r="AH16" i="74"/>
  <c r="AG16" i="74"/>
  <c r="AF16" i="74"/>
  <c r="AE16" i="74"/>
  <c r="AD16" i="74"/>
  <c r="AC16" i="74"/>
  <c r="AB16" i="74"/>
  <c r="AA16" i="74"/>
  <c r="Z16" i="74"/>
  <c r="Y16" i="74"/>
  <c r="X16" i="74"/>
  <c r="W16" i="74"/>
  <c r="V16" i="74"/>
  <c r="U16" i="74"/>
  <c r="T16" i="74"/>
  <c r="S16" i="74"/>
  <c r="R16" i="74"/>
  <c r="Q16" i="74"/>
  <c r="L16" i="74"/>
  <c r="K16" i="74"/>
  <c r="I16" i="74"/>
  <c r="H16" i="74"/>
  <c r="G16" i="74"/>
  <c r="E16" i="74"/>
  <c r="D16" i="74"/>
  <c r="C16" i="74"/>
  <c r="B16" i="74"/>
  <c r="AK15" i="74"/>
  <c r="AJ15" i="74"/>
  <c r="AI15" i="74"/>
  <c r="AH15" i="74"/>
  <c r="AG15" i="74"/>
  <c r="AF15" i="74"/>
  <c r="AE15" i="74"/>
  <c r="AD15" i="74"/>
  <c r="AC15" i="74"/>
  <c r="AB15" i="74"/>
  <c r="AA15" i="74"/>
  <c r="Z15" i="74"/>
  <c r="Y15" i="74"/>
  <c r="X15" i="74"/>
  <c r="W15" i="74"/>
  <c r="V15" i="74"/>
  <c r="U15" i="74"/>
  <c r="T15" i="74"/>
  <c r="S15" i="74"/>
  <c r="R15" i="74"/>
  <c r="Q15" i="74"/>
  <c r="L15" i="74"/>
  <c r="K15" i="74"/>
  <c r="I15" i="74"/>
  <c r="H15" i="74"/>
  <c r="G15" i="74"/>
  <c r="E15" i="74"/>
  <c r="D15" i="74"/>
  <c r="C15" i="74"/>
  <c r="B15" i="74"/>
  <c r="AK14" i="74"/>
  <c r="AJ14" i="74"/>
  <c r="AI14" i="74"/>
  <c r="AH14" i="74"/>
  <c r="AG14" i="74"/>
  <c r="AF14" i="74"/>
  <c r="AE14" i="74"/>
  <c r="AD14" i="74"/>
  <c r="AC14" i="74"/>
  <c r="AB14" i="74"/>
  <c r="AA14" i="74"/>
  <c r="Z14" i="74"/>
  <c r="Y14" i="74"/>
  <c r="X14" i="74"/>
  <c r="W14" i="74"/>
  <c r="V14" i="74"/>
  <c r="U14" i="74"/>
  <c r="T14" i="74"/>
  <c r="S14" i="74"/>
  <c r="R14" i="74"/>
  <c r="Q14" i="74"/>
  <c r="L14" i="74"/>
  <c r="K14" i="74"/>
  <c r="I14" i="74"/>
  <c r="H14" i="74"/>
  <c r="G14" i="74"/>
  <c r="E14" i="74"/>
  <c r="D14" i="74"/>
  <c r="C14" i="74"/>
  <c r="B14" i="74"/>
  <c r="AK13" i="74"/>
  <c r="AJ13" i="74"/>
  <c r="AI13" i="74"/>
  <c r="AH13" i="74"/>
  <c r="AG13" i="74"/>
  <c r="AF13" i="74"/>
  <c r="AE13" i="74"/>
  <c r="AD13" i="74"/>
  <c r="AC13" i="74"/>
  <c r="AB13" i="74"/>
  <c r="AA13" i="74"/>
  <c r="Z13" i="74"/>
  <c r="Y13" i="74"/>
  <c r="X13" i="74"/>
  <c r="W13" i="74"/>
  <c r="V13" i="74"/>
  <c r="U13" i="74"/>
  <c r="T13" i="74"/>
  <c r="S13" i="74"/>
  <c r="R13" i="74"/>
  <c r="Q13" i="74"/>
  <c r="L13" i="74"/>
  <c r="K13" i="74"/>
  <c r="I13" i="74"/>
  <c r="H13" i="74"/>
  <c r="G13" i="74"/>
  <c r="E13" i="74"/>
  <c r="D13" i="74"/>
  <c r="C13" i="74"/>
  <c r="B13" i="74"/>
  <c r="AK12" i="74"/>
  <c r="AJ12" i="74"/>
  <c r="AI12" i="74"/>
  <c r="AH12" i="74"/>
  <c r="AG12" i="74"/>
  <c r="AF12" i="74"/>
  <c r="AE12" i="74"/>
  <c r="AD12" i="74"/>
  <c r="AC12" i="74"/>
  <c r="AB12" i="74"/>
  <c r="AA12" i="74"/>
  <c r="Z12" i="74"/>
  <c r="Y12" i="74"/>
  <c r="X12" i="74"/>
  <c r="W12" i="74"/>
  <c r="V12" i="74"/>
  <c r="U12" i="74"/>
  <c r="T12" i="74"/>
  <c r="S12" i="74"/>
  <c r="R12" i="74"/>
  <c r="Q12" i="74"/>
  <c r="L12" i="74"/>
  <c r="K12" i="74"/>
  <c r="I12" i="74"/>
  <c r="H12" i="74"/>
  <c r="G12" i="74"/>
  <c r="E12" i="74"/>
  <c r="D12" i="74"/>
  <c r="C12" i="74"/>
  <c r="B12" i="74"/>
  <c r="AK11" i="74"/>
  <c r="AJ11" i="74"/>
  <c r="AI11" i="74"/>
  <c r="AH11" i="74"/>
  <c r="AG11" i="74"/>
  <c r="AF11" i="74"/>
  <c r="AE11" i="74"/>
  <c r="AD11" i="74"/>
  <c r="AC11" i="74"/>
  <c r="AB11" i="74"/>
  <c r="AA11" i="74"/>
  <c r="Z11" i="74"/>
  <c r="Y11" i="74"/>
  <c r="X11" i="74"/>
  <c r="W11" i="74"/>
  <c r="V11" i="74"/>
  <c r="U11" i="74"/>
  <c r="T11" i="74"/>
  <c r="S11" i="74"/>
  <c r="R11" i="74"/>
  <c r="Q11" i="74"/>
  <c r="L11" i="74"/>
  <c r="K11" i="74"/>
  <c r="I11" i="74"/>
  <c r="H11" i="74"/>
  <c r="G11" i="74"/>
  <c r="E11" i="74"/>
  <c r="D11" i="74"/>
  <c r="C11" i="74"/>
  <c r="B11" i="74"/>
  <c r="AK10" i="74"/>
  <c r="AJ10" i="74"/>
  <c r="AI10" i="74"/>
  <c r="AH10" i="74"/>
  <c r="AG10" i="74"/>
  <c r="AF10" i="74"/>
  <c r="AE10" i="74"/>
  <c r="AD10" i="74"/>
  <c r="AC10" i="74"/>
  <c r="AB10" i="74"/>
  <c r="AA10" i="74"/>
  <c r="Z10" i="74"/>
  <c r="Y10" i="74"/>
  <c r="X10" i="74"/>
  <c r="W10" i="74"/>
  <c r="V10" i="74"/>
  <c r="U10" i="74"/>
  <c r="T10" i="74"/>
  <c r="S10" i="74"/>
  <c r="R10" i="74"/>
  <c r="Q10" i="74"/>
  <c r="L10" i="74"/>
  <c r="K10" i="74"/>
  <c r="I10" i="74"/>
  <c r="H10" i="74"/>
  <c r="G10" i="74"/>
  <c r="E10" i="74"/>
  <c r="D10" i="74"/>
  <c r="C10" i="74"/>
  <c r="B10" i="74"/>
  <c r="AK8" i="74"/>
  <c r="AJ8" i="74"/>
  <c r="AI8" i="74"/>
  <c r="AH8" i="74"/>
  <c r="AG8" i="74"/>
  <c r="AF8" i="74"/>
  <c r="AE8" i="74"/>
  <c r="AD8" i="74"/>
  <c r="AC8" i="74"/>
  <c r="AB8" i="74"/>
  <c r="AA8" i="74"/>
  <c r="Z8" i="74"/>
  <c r="Y8" i="74"/>
  <c r="X8" i="74"/>
  <c r="W8" i="74"/>
  <c r="V8" i="74"/>
  <c r="U8" i="74"/>
  <c r="T8" i="74"/>
  <c r="S8" i="74"/>
  <c r="R8" i="74"/>
  <c r="Q8" i="74"/>
  <c r="L8" i="74"/>
  <c r="K8" i="74"/>
  <c r="I8" i="74"/>
  <c r="H8" i="74"/>
  <c r="G8" i="74"/>
  <c r="E8" i="74"/>
  <c r="D8" i="74"/>
  <c r="C8" i="74"/>
  <c r="B8" i="74"/>
  <c r="AK7" i="74"/>
  <c r="AJ7" i="74"/>
  <c r="AI7" i="74"/>
  <c r="AH7" i="74"/>
  <c r="AG7" i="74"/>
  <c r="AF7" i="74"/>
  <c r="AE7" i="74"/>
  <c r="AD7" i="74"/>
  <c r="AC7" i="74"/>
  <c r="AB7" i="74"/>
  <c r="AA7" i="74"/>
  <c r="Z7" i="74"/>
  <c r="Y7" i="74"/>
  <c r="X7" i="74"/>
  <c r="W7" i="74"/>
  <c r="V7" i="74"/>
  <c r="U7" i="74"/>
  <c r="T7" i="74"/>
  <c r="S7" i="74"/>
  <c r="R7" i="74"/>
  <c r="Q7" i="74"/>
  <c r="L7" i="74"/>
  <c r="K7" i="74"/>
  <c r="I7" i="74"/>
  <c r="H7" i="74"/>
  <c r="G7" i="74"/>
  <c r="E7" i="74"/>
  <c r="D7" i="74"/>
  <c r="C7" i="74"/>
  <c r="B7" i="74"/>
  <c r="AK6" i="74"/>
  <c r="AJ6" i="74"/>
  <c r="AI6" i="74"/>
  <c r="AH6" i="74"/>
  <c r="AG6" i="74"/>
  <c r="AF6" i="74"/>
  <c r="AE6" i="74"/>
  <c r="AD6" i="74"/>
  <c r="AC6" i="74"/>
  <c r="AB6" i="74"/>
  <c r="AA6" i="74"/>
  <c r="Z6" i="74"/>
  <c r="Y6" i="74"/>
  <c r="X6" i="74"/>
  <c r="W6" i="74"/>
  <c r="A1" i="74" s="1"/>
  <c r="V6" i="74"/>
  <c r="U6" i="74"/>
  <c r="T6" i="74"/>
  <c r="S6" i="74"/>
  <c r="R6" i="74"/>
  <c r="Q6" i="74"/>
  <c r="L6" i="74"/>
  <c r="K6" i="74"/>
  <c r="I6" i="74"/>
  <c r="H6" i="74"/>
  <c r="G6" i="74"/>
  <c r="E6" i="74"/>
  <c r="D6" i="74"/>
  <c r="C6" i="74"/>
  <c r="B6" i="74"/>
  <c r="A7" i="73"/>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K46" i="73"/>
  <c r="AJ46" i="73"/>
  <c r="AI46" i="73"/>
  <c r="AH46" i="73"/>
  <c r="AG46" i="73"/>
  <c r="AF46" i="73"/>
  <c r="AE46" i="73"/>
  <c r="AD46" i="73"/>
  <c r="AC46" i="73"/>
  <c r="AB46" i="73"/>
  <c r="AA46" i="73"/>
  <c r="Z46" i="73"/>
  <c r="Y46" i="73"/>
  <c r="X46" i="73"/>
  <c r="W46" i="73"/>
  <c r="V46" i="73"/>
  <c r="U46" i="73"/>
  <c r="T46" i="73"/>
  <c r="S46" i="73"/>
  <c r="R46" i="73"/>
  <c r="Q46" i="73"/>
  <c r="L46" i="73"/>
  <c r="K46" i="73"/>
  <c r="I46" i="73"/>
  <c r="H46" i="73"/>
  <c r="G46" i="73"/>
  <c r="E46" i="73"/>
  <c r="D46" i="73"/>
  <c r="C46" i="73"/>
  <c r="B46" i="73"/>
  <c r="AK45" i="73"/>
  <c r="AJ45" i="73"/>
  <c r="AI45" i="73"/>
  <c r="AH45" i="73"/>
  <c r="AG45" i="73"/>
  <c r="AF45" i="73"/>
  <c r="AE45" i="73"/>
  <c r="AD45" i="73"/>
  <c r="AC45" i="73"/>
  <c r="AB45" i="73"/>
  <c r="AA45" i="73"/>
  <c r="Z45" i="73"/>
  <c r="Y45" i="73"/>
  <c r="X45" i="73"/>
  <c r="W45" i="73"/>
  <c r="V45" i="73"/>
  <c r="U45" i="73"/>
  <c r="T45" i="73"/>
  <c r="S45" i="73"/>
  <c r="R45" i="73"/>
  <c r="Q45" i="73"/>
  <c r="L45" i="73"/>
  <c r="K45" i="73"/>
  <c r="I45" i="73"/>
  <c r="H45" i="73"/>
  <c r="G45" i="73"/>
  <c r="E45" i="73"/>
  <c r="D45" i="73"/>
  <c r="C45" i="73"/>
  <c r="B45" i="73"/>
  <c r="AK44" i="73"/>
  <c r="AJ44" i="73"/>
  <c r="AI44" i="73"/>
  <c r="AH44" i="73"/>
  <c r="AG44" i="73"/>
  <c r="AF44" i="73"/>
  <c r="AE44" i="73"/>
  <c r="AD44" i="73"/>
  <c r="AC44" i="73"/>
  <c r="AB44" i="73"/>
  <c r="AA44" i="73"/>
  <c r="Z44" i="73"/>
  <c r="Y44" i="73"/>
  <c r="X44" i="73"/>
  <c r="W44" i="73"/>
  <c r="V44" i="73"/>
  <c r="U44" i="73"/>
  <c r="T44" i="73"/>
  <c r="S44" i="73"/>
  <c r="R44" i="73"/>
  <c r="Q44" i="73"/>
  <c r="L44" i="73"/>
  <c r="K44" i="73"/>
  <c r="I44" i="73"/>
  <c r="H44" i="73"/>
  <c r="G44" i="73"/>
  <c r="E44" i="73"/>
  <c r="D44" i="73"/>
  <c r="C44" i="73"/>
  <c r="B44" i="73"/>
  <c r="AK43" i="73"/>
  <c r="AJ43" i="73"/>
  <c r="AI43" i="73"/>
  <c r="AH43" i="73"/>
  <c r="AG43" i="73"/>
  <c r="AF43" i="73"/>
  <c r="AE43" i="73"/>
  <c r="AD43" i="73"/>
  <c r="AC43" i="73"/>
  <c r="AB43" i="73"/>
  <c r="AA43" i="73"/>
  <c r="Z43" i="73"/>
  <c r="Y43" i="73"/>
  <c r="X43" i="73"/>
  <c r="W43" i="73"/>
  <c r="V43" i="73"/>
  <c r="U43" i="73"/>
  <c r="T43" i="73"/>
  <c r="S43" i="73"/>
  <c r="R43" i="73"/>
  <c r="Q43" i="73"/>
  <c r="L43" i="73"/>
  <c r="K43" i="73"/>
  <c r="I43" i="73"/>
  <c r="H43" i="73"/>
  <c r="G43" i="73"/>
  <c r="E43" i="73"/>
  <c r="D43" i="73"/>
  <c r="C43" i="73"/>
  <c r="B43" i="73"/>
  <c r="AK42" i="73"/>
  <c r="AJ42" i="73"/>
  <c r="AI42" i="73"/>
  <c r="AH42" i="73"/>
  <c r="AG42" i="73"/>
  <c r="AF42" i="73"/>
  <c r="AE42" i="73"/>
  <c r="AD42" i="73"/>
  <c r="AC42" i="73"/>
  <c r="AB42" i="73"/>
  <c r="AA42" i="73"/>
  <c r="Z42" i="73"/>
  <c r="Y42" i="73"/>
  <c r="X42" i="73"/>
  <c r="W42" i="73"/>
  <c r="V42" i="73"/>
  <c r="U42" i="73"/>
  <c r="T42" i="73"/>
  <c r="S42" i="73"/>
  <c r="R42" i="73"/>
  <c r="Q42" i="73"/>
  <c r="L42" i="73"/>
  <c r="K42" i="73"/>
  <c r="I42" i="73"/>
  <c r="H42" i="73"/>
  <c r="G42" i="73"/>
  <c r="E42" i="73"/>
  <c r="D42" i="73"/>
  <c r="C42" i="73"/>
  <c r="B42" i="73"/>
  <c r="AK41" i="73"/>
  <c r="AJ41" i="73"/>
  <c r="AI41" i="73"/>
  <c r="AH41" i="73"/>
  <c r="AG41" i="73"/>
  <c r="AF41" i="73"/>
  <c r="AE41" i="73"/>
  <c r="AD41" i="73"/>
  <c r="AC41" i="73"/>
  <c r="AB41" i="73"/>
  <c r="AA41" i="73"/>
  <c r="Z41" i="73"/>
  <c r="Y41" i="73"/>
  <c r="X41" i="73"/>
  <c r="W41" i="73"/>
  <c r="V41" i="73"/>
  <c r="U41" i="73"/>
  <c r="T41" i="73"/>
  <c r="S41" i="73"/>
  <c r="R41" i="73"/>
  <c r="Q41" i="73"/>
  <c r="L41" i="73"/>
  <c r="K41" i="73"/>
  <c r="I41" i="73"/>
  <c r="H41" i="73"/>
  <c r="G41" i="73"/>
  <c r="E41" i="73"/>
  <c r="D41" i="73"/>
  <c r="C41" i="73"/>
  <c r="B41" i="73"/>
  <c r="AK40" i="73"/>
  <c r="AJ40" i="73"/>
  <c r="AI40" i="73"/>
  <c r="AH40" i="73"/>
  <c r="AG40" i="73"/>
  <c r="AF40" i="73"/>
  <c r="AE40" i="73"/>
  <c r="AD40" i="73"/>
  <c r="AC40" i="73"/>
  <c r="AB40" i="73"/>
  <c r="AA40" i="73"/>
  <c r="Z40" i="73"/>
  <c r="Y40" i="73"/>
  <c r="X40" i="73"/>
  <c r="W40" i="73"/>
  <c r="V40" i="73"/>
  <c r="U40" i="73"/>
  <c r="T40" i="73"/>
  <c r="S40" i="73"/>
  <c r="R40" i="73"/>
  <c r="Q40" i="73"/>
  <c r="L40" i="73"/>
  <c r="K40" i="73"/>
  <c r="I40" i="73"/>
  <c r="H40" i="73"/>
  <c r="G40" i="73"/>
  <c r="E40" i="73"/>
  <c r="D40" i="73"/>
  <c r="C40" i="73"/>
  <c r="B40" i="73"/>
  <c r="AK39" i="73"/>
  <c r="AJ39" i="73"/>
  <c r="AI39" i="73"/>
  <c r="AH39" i="73"/>
  <c r="AG39" i="73"/>
  <c r="AF39" i="73"/>
  <c r="AE39" i="73"/>
  <c r="AD39" i="73"/>
  <c r="AC39" i="73"/>
  <c r="AB39" i="73"/>
  <c r="AA39" i="73"/>
  <c r="Z39" i="73"/>
  <c r="Y39" i="73"/>
  <c r="X39" i="73"/>
  <c r="W39" i="73"/>
  <c r="V39" i="73"/>
  <c r="U39" i="73"/>
  <c r="T39" i="73"/>
  <c r="S39" i="73"/>
  <c r="R39" i="73"/>
  <c r="Q39" i="73"/>
  <c r="L39" i="73"/>
  <c r="K39" i="73"/>
  <c r="I39" i="73"/>
  <c r="H39" i="73"/>
  <c r="G39" i="73"/>
  <c r="E39" i="73"/>
  <c r="D39" i="73"/>
  <c r="C39" i="73"/>
  <c r="B39" i="73"/>
  <c r="AK38" i="73"/>
  <c r="AJ38" i="73"/>
  <c r="AI38" i="73"/>
  <c r="AH38" i="73"/>
  <c r="AG38" i="73"/>
  <c r="AF38" i="73"/>
  <c r="AE38" i="73"/>
  <c r="AD38" i="73"/>
  <c r="AC38" i="73"/>
  <c r="AB38" i="73"/>
  <c r="AA38" i="73"/>
  <c r="Z38" i="73"/>
  <c r="Y38" i="73"/>
  <c r="X38" i="73"/>
  <c r="W38" i="73"/>
  <c r="V38" i="73"/>
  <c r="U38" i="73"/>
  <c r="T38" i="73"/>
  <c r="S38" i="73"/>
  <c r="R38" i="73"/>
  <c r="Q38" i="73"/>
  <c r="L38" i="73"/>
  <c r="K38" i="73"/>
  <c r="I38" i="73"/>
  <c r="H38" i="73"/>
  <c r="G38" i="73"/>
  <c r="E38" i="73"/>
  <c r="D38" i="73"/>
  <c r="C38" i="73"/>
  <c r="B38" i="73"/>
  <c r="AK37" i="73"/>
  <c r="AJ37" i="73"/>
  <c r="AI37" i="73"/>
  <c r="AH37" i="73"/>
  <c r="AG37" i="73"/>
  <c r="AF37" i="73"/>
  <c r="AE37" i="73"/>
  <c r="AD37" i="73"/>
  <c r="AC37" i="73"/>
  <c r="AB37" i="73"/>
  <c r="AA37" i="73"/>
  <c r="Z37" i="73"/>
  <c r="Y37" i="73"/>
  <c r="X37" i="73"/>
  <c r="W37" i="73"/>
  <c r="V37" i="73"/>
  <c r="U37" i="73"/>
  <c r="T37" i="73"/>
  <c r="S37" i="73"/>
  <c r="R37" i="73"/>
  <c r="Q37" i="73"/>
  <c r="L37" i="73"/>
  <c r="K37" i="73"/>
  <c r="I37" i="73"/>
  <c r="H37" i="73"/>
  <c r="G37" i="73"/>
  <c r="E37" i="73"/>
  <c r="D37" i="73"/>
  <c r="C37" i="73"/>
  <c r="B37" i="73"/>
  <c r="AK36" i="73"/>
  <c r="AJ36" i="73"/>
  <c r="AI36" i="73"/>
  <c r="AH36" i="73"/>
  <c r="AG36" i="73"/>
  <c r="AF36" i="73"/>
  <c r="AE36" i="73"/>
  <c r="AD36" i="73"/>
  <c r="AC36" i="73"/>
  <c r="AB36" i="73"/>
  <c r="AA36" i="73"/>
  <c r="Z36" i="73"/>
  <c r="Y36" i="73"/>
  <c r="X36" i="73"/>
  <c r="W36" i="73"/>
  <c r="V36" i="73"/>
  <c r="U36" i="73"/>
  <c r="T36" i="73"/>
  <c r="S36" i="73"/>
  <c r="R36" i="73"/>
  <c r="Q36" i="73"/>
  <c r="L36" i="73"/>
  <c r="K36" i="73"/>
  <c r="I36" i="73"/>
  <c r="H36" i="73"/>
  <c r="G36" i="73"/>
  <c r="E36" i="73"/>
  <c r="D36" i="73"/>
  <c r="C36" i="73"/>
  <c r="B36" i="73"/>
  <c r="AK35" i="73"/>
  <c r="AJ35" i="73"/>
  <c r="AI35" i="73"/>
  <c r="AH35" i="73"/>
  <c r="AG35" i="73"/>
  <c r="AF35" i="73"/>
  <c r="AE35" i="73"/>
  <c r="AD35" i="73"/>
  <c r="AC35" i="73"/>
  <c r="AB35" i="73"/>
  <c r="AA35" i="73"/>
  <c r="Z35" i="73"/>
  <c r="Y35" i="73"/>
  <c r="X35" i="73"/>
  <c r="W35" i="73"/>
  <c r="V35" i="73"/>
  <c r="U35" i="73"/>
  <c r="T35" i="73"/>
  <c r="S35" i="73"/>
  <c r="R35" i="73"/>
  <c r="Q35" i="73"/>
  <c r="L35" i="73"/>
  <c r="K35" i="73"/>
  <c r="I35" i="73"/>
  <c r="H35" i="73"/>
  <c r="G35" i="73"/>
  <c r="E35" i="73"/>
  <c r="D35" i="73"/>
  <c r="C35" i="73"/>
  <c r="B35" i="73"/>
  <c r="AK34" i="73"/>
  <c r="AJ34" i="73"/>
  <c r="AI34" i="73"/>
  <c r="AH34" i="73"/>
  <c r="AG34" i="73"/>
  <c r="AF34" i="73"/>
  <c r="AE34" i="73"/>
  <c r="AD34" i="73"/>
  <c r="AC34" i="73"/>
  <c r="AB34" i="73"/>
  <c r="AA34" i="73"/>
  <c r="Z34" i="73"/>
  <c r="Y34" i="73"/>
  <c r="X34" i="73"/>
  <c r="W34" i="73"/>
  <c r="V34" i="73"/>
  <c r="U34" i="73"/>
  <c r="T34" i="73"/>
  <c r="S34" i="73"/>
  <c r="R34" i="73"/>
  <c r="Q34" i="73"/>
  <c r="L34" i="73"/>
  <c r="K34" i="73"/>
  <c r="I34" i="73"/>
  <c r="H34" i="73"/>
  <c r="G34" i="73"/>
  <c r="E34" i="73"/>
  <c r="D34" i="73"/>
  <c r="C34" i="73"/>
  <c r="B34" i="73"/>
  <c r="AK33" i="73"/>
  <c r="AJ33" i="73"/>
  <c r="AI33" i="73"/>
  <c r="AH33" i="73"/>
  <c r="AG33" i="73"/>
  <c r="AF33" i="73"/>
  <c r="AE33" i="73"/>
  <c r="AD33" i="73"/>
  <c r="AC33" i="73"/>
  <c r="AB33" i="73"/>
  <c r="AA33" i="73"/>
  <c r="Z33" i="73"/>
  <c r="Y33" i="73"/>
  <c r="X33" i="73"/>
  <c r="W33" i="73"/>
  <c r="V33" i="73"/>
  <c r="U33" i="73"/>
  <c r="T33" i="73"/>
  <c r="S33" i="73"/>
  <c r="R33" i="73"/>
  <c r="Q33" i="73"/>
  <c r="L33" i="73"/>
  <c r="K33" i="73"/>
  <c r="I33" i="73"/>
  <c r="H33" i="73"/>
  <c r="G33" i="73"/>
  <c r="E33" i="73"/>
  <c r="D33" i="73"/>
  <c r="C33" i="73"/>
  <c r="B33" i="73"/>
  <c r="AK31" i="73"/>
  <c r="AJ31" i="73"/>
  <c r="AI31" i="73"/>
  <c r="AH31" i="73"/>
  <c r="AG31" i="73"/>
  <c r="AF31" i="73"/>
  <c r="AE31" i="73"/>
  <c r="AD31" i="73"/>
  <c r="AC31" i="73"/>
  <c r="AB31" i="73"/>
  <c r="AA31" i="73"/>
  <c r="Z31" i="73"/>
  <c r="Y31" i="73"/>
  <c r="X31" i="73"/>
  <c r="W31" i="73"/>
  <c r="V31" i="73"/>
  <c r="U31" i="73"/>
  <c r="T31" i="73"/>
  <c r="S31" i="73"/>
  <c r="R31" i="73"/>
  <c r="Q31" i="73"/>
  <c r="L31" i="73"/>
  <c r="K31" i="73"/>
  <c r="I31" i="73"/>
  <c r="H31" i="73"/>
  <c r="E31" i="73"/>
  <c r="D31" i="73"/>
  <c r="C31" i="73"/>
  <c r="AK30" i="73"/>
  <c r="AJ30" i="73"/>
  <c r="AI30" i="73"/>
  <c r="AH30" i="73"/>
  <c r="AG30" i="73"/>
  <c r="AF30" i="73"/>
  <c r="AE30" i="73"/>
  <c r="AD30" i="73"/>
  <c r="AC30" i="73"/>
  <c r="AB30" i="73"/>
  <c r="AA30" i="73"/>
  <c r="Z30" i="73"/>
  <c r="Y30" i="73"/>
  <c r="X30" i="73"/>
  <c r="W30" i="73"/>
  <c r="V30" i="73"/>
  <c r="U30" i="73"/>
  <c r="T30" i="73"/>
  <c r="S30" i="73"/>
  <c r="R30" i="73"/>
  <c r="Q30" i="73"/>
  <c r="L30" i="73"/>
  <c r="K30" i="73"/>
  <c r="I30" i="73"/>
  <c r="H30" i="73"/>
  <c r="G30" i="73"/>
  <c r="E30" i="73"/>
  <c r="D30" i="73"/>
  <c r="C30" i="73"/>
  <c r="B30" i="73"/>
  <c r="AK29" i="73"/>
  <c r="AJ29" i="73"/>
  <c r="AI29" i="73"/>
  <c r="AH29" i="73"/>
  <c r="AG29" i="73"/>
  <c r="AF29" i="73"/>
  <c r="AE29" i="73"/>
  <c r="AD29" i="73"/>
  <c r="AC29" i="73"/>
  <c r="AB29" i="73"/>
  <c r="AA29" i="73"/>
  <c r="Z29" i="73"/>
  <c r="Y29" i="73"/>
  <c r="X29" i="73"/>
  <c r="W29" i="73"/>
  <c r="V29" i="73"/>
  <c r="U29" i="73"/>
  <c r="T29" i="73"/>
  <c r="S29" i="73"/>
  <c r="R29" i="73"/>
  <c r="Q29" i="73"/>
  <c r="L29" i="73"/>
  <c r="K29" i="73"/>
  <c r="I29" i="73"/>
  <c r="H29" i="73"/>
  <c r="G29" i="73"/>
  <c r="E29" i="73"/>
  <c r="D29" i="73"/>
  <c r="C29" i="73"/>
  <c r="B29" i="73"/>
  <c r="AK28" i="73"/>
  <c r="AJ28" i="73"/>
  <c r="AI28" i="73"/>
  <c r="AH28" i="73"/>
  <c r="AG28" i="73"/>
  <c r="AF28" i="73"/>
  <c r="AE28" i="73"/>
  <c r="AD28" i="73"/>
  <c r="AC28" i="73"/>
  <c r="AB28" i="73"/>
  <c r="AA28" i="73"/>
  <c r="Z28" i="73"/>
  <c r="Y28" i="73"/>
  <c r="X28" i="73"/>
  <c r="W28" i="73"/>
  <c r="V28" i="73"/>
  <c r="U28" i="73"/>
  <c r="T28" i="73"/>
  <c r="S28" i="73"/>
  <c r="R28" i="73"/>
  <c r="Q28" i="73"/>
  <c r="L28" i="73"/>
  <c r="K28" i="73"/>
  <c r="I28" i="73"/>
  <c r="H28" i="73"/>
  <c r="G28" i="73"/>
  <c r="E28" i="73"/>
  <c r="D28" i="73"/>
  <c r="C28" i="73"/>
  <c r="B28" i="73"/>
  <c r="AK27" i="73"/>
  <c r="AJ27" i="73"/>
  <c r="AI27" i="73"/>
  <c r="AH27" i="73"/>
  <c r="AG27" i="73"/>
  <c r="AF27" i="73"/>
  <c r="AE27" i="73"/>
  <c r="AD27" i="73"/>
  <c r="AC27" i="73"/>
  <c r="AB27" i="73"/>
  <c r="AA27" i="73"/>
  <c r="Z27" i="73"/>
  <c r="Y27" i="73"/>
  <c r="X27" i="73"/>
  <c r="W27" i="73"/>
  <c r="V27" i="73"/>
  <c r="U27" i="73"/>
  <c r="T27" i="73"/>
  <c r="S27" i="73"/>
  <c r="R27" i="73"/>
  <c r="Q27" i="73"/>
  <c r="L27" i="73"/>
  <c r="K27" i="73"/>
  <c r="I27" i="73"/>
  <c r="H27" i="73"/>
  <c r="G27" i="73"/>
  <c r="E27" i="73"/>
  <c r="D27" i="73"/>
  <c r="C27" i="73"/>
  <c r="B27" i="73"/>
  <c r="AK26" i="73"/>
  <c r="AJ26" i="73"/>
  <c r="AI26" i="73"/>
  <c r="AH26" i="73"/>
  <c r="AG26" i="73"/>
  <c r="AF26" i="73"/>
  <c r="AE26" i="73"/>
  <c r="AD26" i="73"/>
  <c r="AC26" i="73"/>
  <c r="AB26" i="73"/>
  <c r="AA26" i="73"/>
  <c r="Z26" i="73"/>
  <c r="Y26" i="73"/>
  <c r="X26" i="73"/>
  <c r="W26" i="73"/>
  <c r="V26" i="73"/>
  <c r="U26" i="73"/>
  <c r="T26" i="73"/>
  <c r="S26" i="73"/>
  <c r="R26" i="73"/>
  <c r="Q26" i="73"/>
  <c r="L26" i="73"/>
  <c r="K26" i="73"/>
  <c r="I26" i="73"/>
  <c r="H26" i="73"/>
  <c r="G26" i="73"/>
  <c r="E26" i="73"/>
  <c r="D26" i="73"/>
  <c r="C26" i="73"/>
  <c r="B26" i="73"/>
  <c r="AK25" i="73"/>
  <c r="AJ25" i="73"/>
  <c r="AI25" i="73"/>
  <c r="AH25" i="73"/>
  <c r="AG25" i="73"/>
  <c r="AF25" i="73"/>
  <c r="AE25" i="73"/>
  <c r="AD25" i="73"/>
  <c r="AC25" i="73"/>
  <c r="AB25" i="73"/>
  <c r="AA25" i="73"/>
  <c r="Z25" i="73"/>
  <c r="Y25" i="73"/>
  <c r="X25" i="73"/>
  <c r="W25" i="73"/>
  <c r="V25" i="73"/>
  <c r="U25" i="73"/>
  <c r="T25" i="73"/>
  <c r="S25" i="73"/>
  <c r="R25" i="73"/>
  <c r="Q25" i="73"/>
  <c r="L25" i="73"/>
  <c r="K25" i="73"/>
  <c r="I25" i="73"/>
  <c r="H25" i="73"/>
  <c r="G25" i="73"/>
  <c r="E25" i="73"/>
  <c r="D25" i="73"/>
  <c r="C25" i="73"/>
  <c r="B25" i="73"/>
  <c r="AK24" i="73"/>
  <c r="AJ24" i="73"/>
  <c r="AI24" i="73"/>
  <c r="AH24" i="73"/>
  <c r="AG24" i="73"/>
  <c r="AF24" i="73"/>
  <c r="AE24" i="73"/>
  <c r="AD24" i="73"/>
  <c r="AC24" i="73"/>
  <c r="AB24" i="73"/>
  <c r="AA24" i="73"/>
  <c r="Z24" i="73"/>
  <c r="Y24" i="73"/>
  <c r="X24" i="73"/>
  <c r="W24" i="73"/>
  <c r="V24" i="73"/>
  <c r="U24" i="73"/>
  <c r="T24" i="73"/>
  <c r="S24" i="73"/>
  <c r="R24" i="73"/>
  <c r="Q24" i="73"/>
  <c r="L24" i="73"/>
  <c r="K24" i="73"/>
  <c r="I24" i="73"/>
  <c r="H24" i="73"/>
  <c r="G24" i="73"/>
  <c r="E24" i="73"/>
  <c r="D24" i="73"/>
  <c r="C24" i="73"/>
  <c r="B24" i="73"/>
  <c r="AK23" i="73"/>
  <c r="AJ23" i="73"/>
  <c r="AI23" i="73"/>
  <c r="AH23" i="73"/>
  <c r="AG23" i="73"/>
  <c r="AF23" i="73"/>
  <c r="AE23" i="73"/>
  <c r="AD23" i="73"/>
  <c r="AC23" i="73"/>
  <c r="AB23" i="73"/>
  <c r="AA23" i="73"/>
  <c r="Z23" i="73"/>
  <c r="Y23" i="73"/>
  <c r="X23" i="73"/>
  <c r="W23" i="73"/>
  <c r="V23" i="73"/>
  <c r="U23" i="73"/>
  <c r="T23" i="73"/>
  <c r="S23" i="73"/>
  <c r="R23" i="73"/>
  <c r="Q23" i="73"/>
  <c r="L23" i="73"/>
  <c r="K23" i="73"/>
  <c r="I23" i="73"/>
  <c r="H23" i="73"/>
  <c r="G23" i="73"/>
  <c r="E23" i="73"/>
  <c r="D23" i="73"/>
  <c r="C23" i="73"/>
  <c r="B23" i="73"/>
  <c r="AK22" i="73"/>
  <c r="AJ22" i="73"/>
  <c r="AI22" i="73"/>
  <c r="AH22" i="73"/>
  <c r="AG22" i="73"/>
  <c r="AF22" i="73"/>
  <c r="AE22" i="73"/>
  <c r="AD22" i="73"/>
  <c r="AC22" i="73"/>
  <c r="AB22" i="73"/>
  <c r="AA22" i="73"/>
  <c r="Z22" i="73"/>
  <c r="Y22" i="73"/>
  <c r="X22" i="73"/>
  <c r="W22" i="73"/>
  <c r="V22" i="73"/>
  <c r="U22" i="73"/>
  <c r="T22" i="73"/>
  <c r="S22" i="73"/>
  <c r="R22" i="73"/>
  <c r="Q22" i="73"/>
  <c r="L22" i="73"/>
  <c r="K22" i="73"/>
  <c r="I22" i="73"/>
  <c r="H22" i="73"/>
  <c r="G22" i="73"/>
  <c r="E22" i="73"/>
  <c r="D22" i="73"/>
  <c r="C22" i="73"/>
  <c r="B22" i="73"/>
  <c r="AK21" i="73"/>
  <c r="AJ21" i="73"/>
  <c r="AI21" i="73"/>
  <c r="AH21" i="73"/>
  <c r="AG21" i="73"/>
  <c r="AF21" i="73"/>
  <c r="AE21" i="73"/>
  <c r="AD21" i="73"/>
  <c r="AC21" i="73"/>
  <c r="AB21" i="73"/>
  <c r="AA21" i="73"/>
  <c r="Z21" i="73"/>
  <c r="Y21" i="73"/>
  <c r="X21" i="73"/>
  <c r="W21" i="73"/>
  <c r="V21" i="73"/>
  <c r="U21" i="73"/>
  <c r="T21" i="73"/>
  <c r="S21" i="73"/>
  <c r="R21" i="73"/>
  <c r="Q21" i="73"/>
  <c r="L21" i="73"/>
  <c r="K21" i="73"/>
  <c r="I21" i="73"/>
  <c r="H21" i="73"/>
  <c r="G21" i="73"/>
  <c r="E21" i="73"/>
  <c r="D21" i="73"/>
  <c r="C21" i="73"/>
  <c r="B21" i="73"/>
  <c r="AK20" i="73"/>
  <c r="AJ20" i="73"/>
  <c r="AI20" i="73"/>
  <c r="AH20" i="73"/>
  <c r="AG20" i="73"/>
  <c r="AF20" i="73"/>
  <c r="AE20" i="73"/>
  <c r="AD20" i="73"/>
  <c r="AC20" i="73"/>
  <c r="AB20" i="73"/>
  <c r="AA20" i="73"/>
  <c r="Z20" i="73"/>
  <c r="Y20" i="73"/>
  <c r="X20" i="73"/>
  <c r="W20" i="73"/>
  <c r="V20" i="73"/>
  <c r="U20" i="73"/>
  <c r="T20" i="73"/>
  <c r="S20" i="73"/>
  <c r="R20" i="73"/>
  <c r="Q20" i="73"/>
  <c r="L20" i="73"/>
  <c r="K20" i="73"/>
  <c r="I20" i="73"/>
  <c r="H20" i="73"/>
  <c r="G20" i="73"/>
  <c r="E20" i="73"/>
  <c r="D20" i="73"/>
  <c r="C20" i="73"/>
  <c r="B20" i="73"/>
  <c r="AK19" i="73"/>
  <c r="AJ19" i="73"/>
  <c r="AI19" i="73"/>
  <c r="AH19" i="73"/>
  <c r="AG19" i="73"/>
  <c r="AF19" i="73"/>
  <c r="AE19" i="73"/>
  <c r="AD19" i="73"/>
  <c r="AC19" i="73"/>
  <c r="AB19" i="73"/>
  <c r="AA19" i="73"/>
  <c r="Z19" i="73"/>
  <c r="Y19" i="73"/>
  <c r="X19" i="73"/>
  <c r="W19" i="73"/>
  <c r="V19" i="73"/>
  <c r="U19" i="73"/>
  <c r="T19" i="73"/>
  <c r="S19" i="73"/>
  <c r="R19" i="73"/>
  <c r="Q19" i="73"/>
  <c r="L19" i="73"/>
  <c r="K19" i="73"/>
  <c r="I19" i="73"/>
  <c r="H19" i="73"/>
  <c r="G19" i="73"/>
  <c r="E19" i="73"/>
  <c r="D19" i="73"/>
  <c r="C19" i="73"/>
  <c r="B19" i="73"/>
  <c r="AK18" i="73"/>
  <c r="AJ18" i="73"/>
  <c r="AI18" i="73"/>
  <c r="AH18" i="73"/>
  <c r="AG18" i="73"/>
  <c r="AF18" i="73"/>
  <c r="AE18" i="73"/>
  <c r="AD18" i="73"/>
  <c r="AC18" i="73"/>
  <c r="AB18" i="73"/>
  <c r="AA18" i="73"/>
  <c r="Z18" i="73"/>
  <c r="Y18" i="73"/>
  <c r="X18" i="73"/>
  <c r="W18" i="73"/>
  <c r="V18" i="73"/>
  <c r="U18" i="73"/>
  <c r="T18" i="73"/>
  <c r="S18" i="73"/>
  <c r="R18" i="73"/>
  <c r="Q18" i="73"/>
  <c r="L18" i="73"/>
  <c r="K18" i="73"/>
  <c r="I18" i="73"/>
  <c r="H18" i="73"/>
  <c r="G18" i="73"/>
  <c r="E18" i="73"/>
  <c r="D18" i="73"/>
  <c r="C18" i="73"/>
  <c r="B18" i="73"/>
  <c r="AK17" i="73"/>
  <c r="AJ17" i="73"/>
  <c r="AI17" i="73"/>
  <c r="AH17" i="73"/>
  <c r="AG17" i="73"/>
  <c r="AF17" i="73"/>
  <c r="AE17" i="73"/>
  <c r="AD17" i="73"/>
  <c r="AC17" i="73"/>
  <c r="AB17" i="73"/>
  <c r="AA17" i="73"/>
  <c r="Z17" i="73"/>
  <c r="Y17" i="73"/>
  <c r="X17" i="73"/>
  <c r="W17" i="73"/>
  <c r="V17" i="73"/>
  <c r="U17" i="73"/>
  <c r="T17" i="73"/>
  <c r="S17" i="73"/>
  <c r="R17" i="73"/>
  <c r="Q17" i="73"/>
  <c r="L17" i="73"/>
  <c r="K17" i="73"/>
  <c r="I17" i="73"/>
  <c r="H17" i="73"/>
  <c r="G17" i="73"/>
  <c r="E17" i="73"/>
  <c r="D17" i="73"/>
  <c r="C17" i="73"/>
  <c r="B17" i="73"/>
  <c r="AK16" i="73"/>
  <c r="AJ16" i="73"/>
  <c r="AI16" i="73"/>
  <c r="AH16" i="73"/>
  <c r="AG16" i="73"/>
  <c r="AF16" i="73"/>
  <c r="AE16" i="73"/>
  <c r="AD16" i="73"/>
  <c r="AC16" i="73"/>
  <c r="AB16" i="73"/>
  <c r="AA16" i="73"/>
  <c r="Z16" i="73"/>
  <c r="Y16" i="73"/>
  <c r="X16" i="73"/>
  <c r="W16" i="73"/>
  <c r="V16" i="73"/>
  <c r="U16" i="73"/>
  <c r="T16" i="73"/>
  <c r="S16" i="73"/>
  <c r="R16" i="73"/>
  <c r="Q16" i="73"/>
  <c r="L16" i="73"/>
  <c r="K16" i="73"/>
  <c r="I16" i="73"/>
  <c r="H16" i="73"/>
  <c r="G16" i="73"/>
  <c r="E16" i="73"/>
  <c r="D16" i="73"/>
  <c r="C16" i="73"/>
  <c r="B16" i="73"/>
  <c r="AK15" i="73"/>
  <c r="AJ15" i="73"/>
  <c r="AI15" i="73"/>
  <c r="AH15" i="73"/>
  <c r="AG15" i="73"/>
  <c r="AF15" i="73"/>
  <c r="AE15" i="73"/>
  <c r="AD15" i="73"/>
  <c r="AC15" i="73"/>
  <c r="AB15" i="73"/>
  <c r="AA15" i="73"/>
  <c r="Z15" i="73"/>
  <c r="Y15" i="73"/>
  <c r="X15" i="73"/>
  <c r="W15" i="73"/>
  <c r="V15" i="73"/>
  <c r="U15" i="73"/>
  <c r="T15" i="73"/>
  <c r="S15" i="73"/>
  <c r="R15" i="73"/>
  <c r="Q15" i="73"/>
  <c r="L15" i="73"/>
  <c r="K15" i="73"/>
  <c r="I15" i="73"/>
  <c r="H15" i="73"/>
  <c r="G15" i="73"/>
  <c r="E15" i="73"/>
  <c r="D15" i="73"/>
  <c r="C15" i="73"/>
  <c r="B15" i="73"/>
  <c r="AK14" i="73"/>
  <c r="AJ14" i="73"/>
  <c r="AI14" i="73"/>
  <c r="AH14" i="73"/>
  <c r="AG14" i="73"/>
  <c r="AF14" i="73"/>
  <c r="AE14" i="73"/>
  <c r="AD14" i="73"/>
  <c r="AC14" i="73"/>
  <c r="AB14" i="73"/>
  <c r="AA14" i="73"/>
  <c r="Z14" i="73"/>
  <c r="Y14" i="73"/>
  <c r="X14" i="73"/>
  <c r="W14" i="73"/>
  <c r="V14" i="73"/>
  <c r="U14" i="73"/>
  <c r="T14" i="73"/>
  <c r="S14" i="73"/>
  <c r="R14" i="73"/>
  <c r="Q14" i="73"/>
  <c r="L14" i="73"/>
  <c r="K14" i="73"/>
  <c r="I14" i="73"/>
  <c r="H14" i="73"/>
  <c r="G14" i="73"/>
  <c r="E14" i="73"/>
  <c r="D14" i="73"/>
  <c r="C14" i="73"/>
  <c r="B14" i="73"/>
  <c r="AK13" i="73"/>
  <c r="AJ13" i="73"/>
  <c r="AI13" i="73"/>
  <c r="AH13" i="73"/>
  <c r="AG13" i="73"/>
  <c r="AF13" i="73"/>
  <c r="AE13" i="73"/>
  <c r="AD13" i="73"/>
  <c r="AC13" i="73"/>
  <c r="AB13" i="73"/>
  <c r="AA13" i="73"/>
  <c r="Z13" i="73"/>
  <c r="Y13" i="73"/>
  <c r="X13" i="73"/>
  <c r="W13" i="73"/>
  <c r="V13" i="73"/>
  <c r="U13" i="73"/>
  <c r="T13" i="73"/>
  <c r="S13" i="73"/>
  <c r="R13" i="73"/>
  <c r="Q13" i="73"/>
  <c r="L13" i="73"/>
  <c r="K13" i="73"/>
  <c r="I13" i="73"/>
  <c r="H13" i="73"/>
  <c r="G13" i="73"/>
  <c r="E13" i="73"/>
  <c r="D13" i="73"/>
  <c r="C13" i="73"/>
  <c r="B13" i="73"/>
  <c r="AK12" i="73"/>
  <c r="AJ12" i="73"/>
  <c r="AI12" i="73"/>
  <c r="AH12" i="73"/>
  <c r="AG12" i="73"/>
  <c r="AF12" i="73"/>
  <c r="AE12" i="73"/>
  <c r="AD12" i="73"/>
  <c r="AC12" i="73"/>
  <c r="AB12" i="73"/>
  <c r="AA12" i="73"/>
  <c r="Z12" i="73"/>
  <c r="Y12" i="73"/>
  <c r="X12" i="73"/>
  <c r="W12" i="73"/>
  <c r="V12" i="73"/>
  <c r="U12" i="73"/>
  <c r="T12" i="73"/>
  <c r="S12" i="73"/>
  <c r="R12" i="73"/>
  <c r="Q12" i="73"/>
  <c r="L12" i="73"/>
  <c r="K12" i="73"/>
  <c r="I12" i="73"/>
  <c r="H12" i="73"/>
  <c r="G12" i="73"/>
  <c r="E12" i="73"/>
  <c r="D12" i="73"/>
  <c r="C12" i="73"/>
  <c r="B12" i="73"/>
  <c r="AK11" i="73"/>
  <c r="AJ11" i="73"/>
  <c r="AI11" i="73"/>
  <c r="AH11" i="73"/>
  <c r="AG11" i="73"/>
  <c r="AF11" i="73"/>
  <c r="AE11" i="73"/>
  <c r="AD11" i="73"/>
  <c r="AC11" i="73"/>
  <c r="AB11" i="73"/>
  <c r="AA11" i="73"/>
  <c r="Z11" i="73"/>
  <c r="Y11" i="73"/>
  <c r="X11" i="73"/>
  <c r="W11" i="73"/>
  <c r="V11" i="73"/>
  <c r="U11" i="73"/>
  <c r="T11" i="73"/>
  <c r="S11" i="73"/>
  <c r="R11" i="73"/>
  <c r="Q11" i="73"/>
  <c r="L11" i="73"/>
  <c r="K11" i="73"/>
  <c r="I11" i="73"/>
  <c r="H11" i="73"/>
  <c r="G11" i="73"/>
  <c r="E11" i="73"/>
  <c r="D11" i="73"/>
  <c r="C11" i="73"/>
  <c r="B11" i="73"/>
  <c r="AK10" i="73"/>
  <c r="AJ10" i="73"/>
  <c r="AI10" i="73"/>
  <c r="AH10" i="73"/>
  <c r="AG10" i="73"/>
  <c r="AF10" i="73"/>
  <c r="AE10" i="73"/>
  <c r="AD10" i="73"/>
  <c r="AC10" i="73"/>
  <c r="AB10" i="73"/>
  <c r="AA10" i="73"/>
  <c r="Z10" i="73"/>
  <c r="Y10" i="73"/>
  <c r="X10" i="73"/>
  <c r="W10" i="73"/>
  <c r="V10" i="73"/>
  <c r="U10" i="73"/>
  <c r="T10" i="73"/>
  <c r="S10" i="73"/>
  <c r="R10" i="73"/>
  <c r="Q10" i="73"/>
  <c r="L10" i="73"/>
  <c r="K10" i="73"/>
  <c r="I10" i="73"/>
  <c r="H10" i="73"/>
  <c r="G10" i="73"/>
  <c r="E10" i="73"/>
  <c r="D10" i="73"/>
  <c r="C10" i="73"/>
  <c r="B10" i="73"/>
  <c r="AK9" i="73"/>
  <c r="AJ9" i="73"/>
  <c r="AI9" i="73"/>
  <c r="AH9" i="73"/>
  <c r="AG9" i="73"/>
  <c r="AF9" i="73"/>
  <c r="AE9" i="73"/>
  <c r="AD9" i="73"/>
  <c r="AC9" i="73"/>
  <c r="AB9" i="73"/>
  <c r="AA9" i="73"/>
  <c r="Z9" i="73"/>
  <c r="Y9" i="73"/>
  <c r="X9" i="73"/>
  <c r="W9" i="73"/>
  <c r="V9" i="73"/>
  <c r="U9" i="73"/>
  <c r="T9" i="73"/>
  <c r="S9" i="73"/>
  <c r="R9" i="73"/>
  <c r="Q9" i="73"/>
  <c r="L9" i="73"/>
  <c r="K9" i="73"/>
  <c r="I9" i="73"/>
  <c r="H9" i="73"/>
  <c r="G9" i="73"/>
  <c r="E9" i="73"/>
  <c r="D9" i="73"/>
  <c r="C9" i="73"/>
  <c r="B9" i="73"/>
  <c r="AK8" i="73"/>
  <c r="AJ8" i="73"/>
  <c r="AI8" i="73"/>
  <c r="AH8" i="73"/>
  <c r="AG8" i="73"/>
  <c r="AF8" i="73"/>
  <c r="AE8" i="73"/>
  <c r="AD8" i="73"/>
  <c r="AC8" i="73"/>
  <c r="AB8" i="73"/>
  <c r="AA8" i="73"/>
  <c r="Z8" i="73"/>
  <c r="Y8" i="73"/>
  <c r="X8" i="73"/>
  <c r="W8" i="73"/>
  <c r="V8" i="73"/>
  <c r="U8" i="73"/>
  <c r="T8" i="73"/>
  <c r="S8" i="73"/>
  <c r="R8" i="73"/>
  <c r="Q8" i="73"/>
  <c r="L8" i="73"/>
  <c r="K8" i="73"/>
  <c r="I8" i="73"/>
  <c r="H8" i="73"/>
  <c r="G8" i="73"/>
  <c r="E8" i="73"/>
  <c r="D8" i="73"/>
  <c r="C8" i="73"/>
  <c r="B8" i="73"/>
  <c r="AK7" i="73"/>
  <c r="AJ7" i="73"/>
  <c r="AI7" i="73"/>
  <c r="AH7" i="73"/>
  <c r="AG7" i="73"/>
  <c r="AF7" i="73"/>
  <c r="AE7" i="73"/>
  <c r="AD7" i="73"/>
  <c r="AC7" i="73"/>
  <c r="AB7" i="73"/>
  <c r="AA7" i="73"/>
  <c r="Z7" i="73"/>
  <c r="Y7" i="73"/>
  <c r="X7" i="73"/>
  <c r="W7" i="73"/>
  <c r="V7" i="73"/>
  <c r="U7" i="73"/>
  <c r="T7" i="73"/>
  <c r="S7" i="73"/>
  <c r="R7" i="73"/>
  <c r="Q7" i="73"/>
  <c r="L7" i="73"/>
  <c r="K7" i="73"/>
  <c r="I7" i="73"/>
  <c r="H7" i="73"/>
  <c r="G7" i="73"/>
  <c r="E7" i="73"/>
  <c r="D7" i="73"/>
  <c r="C7" i="73"/>
  <c r="B7" i="73"/>
  <c r="AK6" i="73"/>
  <c r="AJ6" i="73"/>
  <c r="AI6" i="73"/>
  <c r="AH6" i="73"/>
  <c r="AG6" i="73"/>
  <c r="AF6" i="73"/>
  <c r="AE6" i="73"/>
  <c r="AD6" i="73"/>
  <c r="AC6" i="73"/>
  <c r="AB6" i="73"/>
  <c r="AA6" i="73"/>
  <c r="Z6" i="73"/>
  <c r="Y6" i="73"/>
  <c r="X6" i="73"/>
  <c r="W6" i="73"/>
  <c r="A1" i="73" s="1"/>
  <c r="V6" i="73"/>
  <c r="U6" i="73"/>
  <c r="T6" i="73"/>
  <c r="S6" i="73"/>
  <c r="R6" i="73"/>
  <c r="Q6" i="73"/>
  <c r="L6" i="73"/>
  <c r="K6" i="73"/>
  <c r="I6" i="73"/>
  <c r="H6" i="73"/>
  <c r="G6" i="73"/>
  <c r="E6" i="73"/>
  <c r="D6" i="73"/>
  <c r="C6" i="73"/>
  <c r="B6" i="73"/>
  <c r="A7" i="72"/>
  <c r="A8" i="72" s="1"/>
  <c r="A9" i="72" s="1"/>
  <c r="A10" i="72" s="1"/>
  <c r="A11" i="72" s="1"/>
  <c r="A12" i="72" s="1"/>
  <c r="A13" i="72" s="1"/>
  <c r="A14" i="72" s="1"/>
  <c r="A15" i="72" s="1"/>
  <c r="A16" i="72" s="1"/>
  <c r="A17" i="72" s="1"/>
  <c r="A18" i="72" s="1"/>
  <c r="A19" i="72" s="1"/>
  <c r="A20" i="72" s="1"/>
  <c r="A21" i="72" s="1"/>
  <c r="A22"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K91" i="72"/>
  <c r="AJ91" i="72"/>
  <c r="AI91" i="72"/>
  <c r="AH91" i="72"/>
  <c r="AG91" i="72"/>
  <c r="AF91" i="72"/>
  <c r="AE91" i="72"/>
  <c r="AD91" i="72"/>
  <c r="AC91" i="72"/>
  <c r="AB91" i="72"/>
  <c r="AA91" i="72"/>
  <c r="Z91" i="72"/>
  <c r="Y91" i="72"/>
  <c r="X91" i="72"/>
  <c r="W91" i="72"/>
  <c r="V91" i="72"/>
  <c r="U91" i="72"/>
  <c r="T91" i="72"/>
  <c r="S91" i="72"/>
  <c r="R91" i="72"/>
  <c r="Q91" i="72"/>
  <c r="L91" i="72"/>
  <c r="K91" i="72"/>
  <c r="I91" i="72"/>
  <c r="H91" i="72"/>
  <c r="G91" i="72"/>
  <c r="E91" i="72"/>
  <c r="D91" i="72"/>
  <c r="C91" i="72"/>
  <c r="B91" i="72"/>
  <c r="AK90" i="72"/>
  <c r="AJ90" i="72"/>
  <c r="AI90" i="72"/>
  <c r="AH90" i="72"/>
  <c r="AG90" i="72"/>
  <c r="AF90" i="72"/>
  <c r="AE90" i="72"/>
  <c r="AD90" i="72"/>
  <c r="AC90" i="72"/>
  <c r="AB90" i="72"/>
  <c r="AA90" i="72"/>
  <c r="Z90" i="72"/>
  <c r="Y90" i="72"/>
  <c r="X90" i="72"/>
  <c r="W90" i="72"/>
  <c r="V90" i="72"/>
  <c r="U90" i="72"/>
  <c r="T90" i="72"/>
  <c r="S90" i="72"/>
  <c r="R90" i="72"/>
  <c r="Q90" i="72"/>
  <c r="L90" i="72"/>
  <c r="K90" i="72"/>
  <c r="I90" i="72"/>
  <c r="H90" i="72"/>
  <c r="G90" i="72"/>
  <c r="E90" i="72"/>
  <c r="D90" i="72"/>
  <c r="C90" i="72"/>
  <c r="B90" i="72"/>
  <c r="AK89" i="72"/>
  <c r="AJ89" i="72"/>
  <c r="AI89" i="72"/>
  <c r="AH89" i="72"/>
  <c r="AG89" i="72"/>
  <c r="AF89" i="72"/>
  <c r="AE89" i="72"/>
  <c r="AD89" i="72"/>
  <c r="AC89" i="72"/>
  <c r="AB89" i="72"/>
  <c r="AA89" i="72"/>
  <c r="Z89" i="72"/>
  <c r="Y89" i="72"/>
  <c r="X89" i="72"/>
  <c r="W89" i="72"/>
  <c r="V89" i="72"/>
  <c r="U89" i="72"/>
  <c r="T89" i="72"/>
  <c r="S89" i="72"/>
  <c r="R89" i="72"/>
  <c r="Q89" i="72"/>
  <c r="L89" i="72"/>
  <c r="K89" i="72"/>
  <c r="I89" i="72"/>
  <c r="H89" i="72"/>
  <c r="G89" i="72"/>
  <c r="E89" i="72"/>
  <c r="D89" i="72"/>
  <c r="C89" i="72"/>
  <c r="B89" i="72"/>
  <c r="AK88" i="72"/>
  <c r="AJ88" i="72"/>
  <c r="AI88" i="72"/>
  <c r="AH88" i="72"/>
  <c r="AG88" i="72"/>
  <c r="AF88" i="72"/>
  <c r="AE88" i="72"/>
  <c r="AD88" i="72"/>
  <c r="AC88" i="72"/>
  <c r="AB88" i="72"/>
  <c r="AA88" i="72"/>
  <c r="Z88" i="72"/>
  <c r="Y88" i="72"/>
  <c r="X88" i="72"/>
  <c r="W88" i="72"/>
  <c r="V88" i="72"/>
  <c r="U88" i="72"/>
  <c r="T88" i="72"/>
  <c r="S88" i="72"/>
  <c r="R88" i="72"/>
  <c r="Q88" i="72"/>
  <c r="L88" i="72"/>
  <c r="K88" i="72"/>
  <c r="I88" i="72"/>
  <c r="H88" i="72"/>
  <c r="G88" i="72"/>
  <c r="E88" i="72"/>
  <c r="D88" i="72"/>
  <c r="C88" i="72"/>
  <c r="B88" i="72"/>
  <c r="AK87" i="72"/>
  <c r="AJ87" i="72"/>
  <c r="AI87" i="72"/>
  <c r="AH87" i="72"/>
  <c r="AG87" i="72"/>
  <c r="AF87" i="72"/>
  <c r="AE87" i="72"/>
  <c r="AD87" i="72"/>
  <c r="AC87" i="72"/>
  <c r="AB87" i="72"/>
  <c r="AA87" i="72"/>
  <c r="Z87" i="72"/>
  <c r="Y87" i="72"/>
  <c r="X87" i="72"/>
  <c r="W87" i="72"/>
  <c r="V87" i="72"/>
  <c r="U87" i="72"/>
  <c r="T87" i="72"/>
  <c r="S87" i="72"/>
  <c r="R87" i="72"/>
  <c r="Q87" i="72"/>
  <c r="L87" i="72"/>
  <c r="K87" i="72"/>
  <c r="I87" i="72"/>
  <c r="H87" i="72"/>
  <c r="G87" i="72"/>
  <c r="E87" i="72"/>
  <c r="D87" i="72"/>
  <c r="C87" i="72"/>
  <c r="B87" i="72"/>
  <c r="AK86" i="72"/>
  <c r="AJ86" i="72"/>
  <c r="AI86" i="72"/>
  <c r="AH86" i="72"/>
  <c r="AG86" i="72"/>
  <c r="AF86" i="72"/>
  <c r="AE86" i="72"/>
  <c r="AD86" i="72"/>
  <c r="AC86" i="72"/>
  <c r="AB86" i="72"/>
  <c r="AA86" i="72"/>
  <c r="Z86" i="72"/>
  <c r="Y86" i="72"/>
  <c r="X86" i="72"/>
  <c r="W86" i="72"/>
  <c r="V86" i="72"/>
  <c r="U86" i="72"/>
  <c r="T86" i="72"/>
  <c r="S86" i="72"/>
  <c r="R86" i="72"/>
  <c r="Q86" i="72"/>
  <c r="L86" i="72"/>
  <c r="K86" i="72"/>
  <c r="I86" i="72"/>
  <c r="H86" i="72"/>
  <c r="G86" i="72"/>
  <c r="E86" i="72"/>
  <c r="D86" i="72"/>
  <c r="C86" i="72"/>
  <c r="B86" i="72"/>
  <c r="AK85" i="72"/>
  <c r="AJ85" i="72"/>
  <c r="AI85" i="72"/>
  <c r="AH85" i="72"/>
  <c r="AG85" i="72"/>
  <c r="AF85" i="72"/>
  <c r="AE85" i="72"/>
  <c r="AD85" i="72"/>
  <c r="AC85" i="72"/>
  <c r="AB85" i="72"/>
  <c r="AA85" i="72"/>
  <c r="Z85" i="72"/>
  <c r="Y85" i="72"/>
  <c r="X85" i="72"/>
  <c r="W85" i="72"/>
  <c r="V85" i="72"/>
  <c r="U85" i="72"/>
  <c r="T85" i="72"/>
  <c r="S85" i="72"/>
  <c r="R85" i="72"/>
  <c r="Q85" i="72"/>
  <c r="L85" i="72"/>
  <c r="K85" i="72"/>
  <c r="I85" i="72"/>
  <c r="H85" i="72"/>
  <c r="G85" i="72"/>
  <c r="E85" i="72"/>
  <c r="D85" i="72"/>
  <c r="C85" i="72"/>
  <c r="B85" i="72"/>
  <c r="AK84" i="72"/>
  <c r="AJ84" i="72"/>
  <c r="AI84" i="72"/>
  <c r="AH84" i="72"/>
  <c r="AG84" i="72"/>
  <c r="AF84" i="72"/>
  <c r="AE84" i="72"/>
  <c r="AD84" i="72"/>
  <c r="AC84" i="72"/>
  <c r="AB84" i="72"/>
  <c r="AA84" i="72"/>
  <c r="Z84" i="72"/>
  <c r="Y84" i="72"/>
  <c r="X84" i="72"/>
  <c r="W84" i="72"/>
  <c r="V84" i="72"/>
  <c r="U84" i="72"/>
  <c r="T84" i="72"/>
  <c r="S84" i="72"/>
  <c r="R84" i="72"/>
  <c r="Q84" i="72"/>
  <c r="L84" i="72"/>
  <c r="K84" i="72"/>
  <c r="I84" i="72"/>
  <c r="H84" i="72"/>
  <c r="G84" i="72"/>
  <c r="E84" i="72"/>
  <c r="D84" i="72"/>
  <c r="C84" i="72"/>
  <c r="B84" i="72"/>
  <c r="AK83" i="72"/>
  <c r="AJ83" i="72"/>
  <c r="AI83" i="72"/>
  <c r="AH83" i="72"/>
  <c r="AG83" i="72"/>
  <c r="AF83" i="72"/>
  <c r="AE83" i="72"/>
  <c r="AD83" i="72"/>
  <c r="AC83" i="72"/>
  <c r="AB83" i="72"/>
  <c r="AA83" i="72"/>
  <c r="Z83" i="72"/>
  <c r="Y83" i="72"/>
  <c r="X83" i="72"/>
  <c r="W83" i="72"/>
  <c r="V83" i="72"/>
  <c r="U83" i="72"/>
  <c r="T83" i="72"/>
  <c r="S83" i="72"/>
  <c r="R83" i="72"/>
  <c r="Q83" i="72"/>
  <c r="L83" i="72"/>
  <c r="K83" i="72"/>
  <c r="I83" i="72"/>
  <c r="H83" i="72"/>
  <c r="G83" i="72"/>
  <c r="E83" i="72"/>
  <c r="D83" i="72"/>
  <c r="C83" i="72"/>
  <c r="B83" i="72"/>
  <c r="AK82" i="72"/>
  <c r="AJ82" i="72"/>
  <c r="AI82" i="72"/>
  <c r="AH82" i="72"/>
  <c r="AG82" i="72"/>
  <c r="AF82" i="72"/>
  <c r="AE82" i="72"/>
  <c r="AD82" i="72"/>
  <c r="AC82" i="72"/>
  <c r="AB82" i="72"/>
  <c r="AA82" i="72"/>
  <c r="Z82" i="72"/>
  <c r="Y82" i="72"/>
  <c r="X82" i="72"/>
  <c r="W82" i="72"/>
  <c r="V82" i="72"/>
  <c r="U82" i="72"/>
  <c r="T82" i="72"/>
  <c r="S82" i="72"/>
  <c r="R82" i="72"/>
  <c r="Q82" i="72"/>
  <c r="L82" i="72"/>
  <c r="K82" i="72"/>
  <c r="I82" i="72"/>
  <c r="H82" i="72"/>
  <c r="G82" i="72"/>
  <c r="E82" i="72"/>
  <c r="D82" i="72"/>
  <c r="C82" i="72"/>
  <c r="B82" i="72"/>
  <c r="AK81" i="72"/>
  <c r="AJ81" i="72"/>
  <c r="AI81" i="72"/>
  <c r="AH81" i="72"/>
  <c r="AG81" i="72"/>
  <c r="AF81" i="72"/>
  <c r="AE81" i="72"/>
  <c r="AD81" i="72"/>
  <c r="AC81" i="72"/>
  <c r="AB81" i="72"/>
  <c r="AA81" i="72"/>
  <c r="Z81" i="72"/>
  <c r="Y81" i="72"/>
  <c r="X81" i="72"/>
  <c r="W81" i="72"/>
  <c r="V81" i="72"/>
  <c r="U81" i="72"/>
  <c r="T81" i="72"/>
  <c r="S81" i="72"/>
  <c r="R81" i="72"/>
  <c r="Q81" i="72"/>
  <c r="L81" i="72"/>
  <c r="K81" i="72"/>
  <c r="I81" i="72"/>
  <c r="H81" i="72"/>
  <c r="G81" i="72"/>
  <c r="E81" i="72"/>
  <c r="D81" i="72"/>
  <c r="C81" i="72"/>
  <c r="B81" i="72"/>
  <c r="AK80" i="72"/>
  <c r="AJ80" i="72"/>
  <c r="AI80" i="72"/>
  <c r="AH80" i="72"/>
  <c r="AG80" i="72"/>
  <c r="AF80" i="72"/>
  <c r="AE80" i="72"/>
  <c r="AD80" i="72"/>
  <c r="AC80" i="72"/>
  <c r="AB80" i="72"/>
  <c r="AA80" i="72"/>
  <c r="Z80" i="72"/>
  <c r="Y80" i="72"/>
  <c r="X80" i="72"/>
  <c r="W80" i="72"/>
  <c r="V80" i="72"/>
  <c r="U80" i="72"/>
  <c r="T80" i="72"/>
  <c r="S80" i="72"/>
  <c r="R80" i="72"/>
  <c r="Q80" i="72"/>
  <c r="L80" i="72"/>
  <c r="K80" i="72"/>
  <c r="I80" i="72"/>
  <c r="H80" i="72"/>
  <c r="G80" i="72"/>
  <c r="E80" i="72"/>
  <c r="D80" i="72"/>
  <c r="C80" i="72"/>
  <c r="B80" i="72"/>
  <c r="AK79" i="72"/>
  <c r="AJ79" i="72"/>
  <c r="AI79" i="72"/>
  <c r="AH79" i="72"/>
  <c r="AG79" i="72"/>
  <c r="AF79" i="72"/>
  <c r="AE79" i="72"/>
  <c r="AD79" i="72"/>
  <c r="AC79" i="72"/>
  <c r="AB79" i="72"/>
  <c r="AA79" i="72"/>
  <c r="Z79" i="72"/>
  <c r="Y79" i="72"/>
  <c r="X79" i="72"/>
  <c r="W79" i="72"/>
  <c r="V79" i="72"/>
  <c r="U79" i="72"/>
  <c r="T79" i="72"/>
  <c r="S79" i="72"/>
  <c r="R79" i="72"/>
  <c r="Q79" i="72"/>
  <c r="L79" i="72"/>
  <c r="K79" i="72"/>
  <c r="I79" i="72"/>
  <c r="H79" i="72"/>
  <c r="G79" i="72"/>
  <c r="E79" i="72"/>
  <c r="D79" i="72"/>
  <c r="C79" i="72"/>
  <c r="B79" i="72"/>
  <c r="AK78" i="72"/>
  <c r="AJ78" i="72"/>
  <c r="AI78" i="72"/>
  <c r="AH78" i="72"/>
  <c r="AG78" i="72"/>
  <c r="AF78" i="72"/>
  <c r="AE78" i="72"/>
  <c r="AD78" i="72"/>
  <c r="AC78" i="72"/>
  <c r="AB78" i="72"/>
  <c r="AA78" i="72"/>
  <c r="Z78" i="72"/>
  <c r="Y78" i="72"/>
  <c r="X78" i="72"/>
  <c r="W78" i="72"/>
  <c r="V78" i="72"/>
  <c r="U78" i="72"/>
  <c r="T78" i="72"/>
  <c r="S78" i="72"/>
  <c r="R78" i="72"/>
  <c r="Q78" i="72"/>
  <c r="L78" i="72"/>
  <c r="K78" i="72"/>
  <c r="I78" i="72"/>
  <c r="H78" i="72"/>
  <c r="G78" i="72"/>
  <c r="E78" i="72"/>
  <c r="D78" i="72"/>
  <c r="C78" i="72"/>
  <c r="B78" i="72"/>
  <c r="AK77" i="72"/>
  <c r="AJ77" i="72"/>
  <c r="AI77" i="72"/>
  <c r="AH77" i="72"/>
  <c r="AG77" i="72"/>
  <c r="AF77" i="72"/>
  <c r="AE77" i="72"/>
  <c r="AD77" i="72"/>
  <c r="AC77" i="72"/>
  <c r="AB77" i="72"/>
  <c r="AA77" i="72"/>
  <c r="Z77" i="72"/>
  <c r="Y77" i="72"/>
  <c r="X77" i="72"/>
  <c r="W77" i="72"/>
  <c r="V77" i="72"/>
  <c r="U77" i="72"/>
  <c r="T77" i="72"/>
  <c r="S77" i="72"/>
  <c r="R77" i="72"/>
  <c r="Q77" i="72"/>
  <c r="L77" i="72"/>
  <c r="K77" i="72"/>
  <c r="I77" i="72"/>
  <c r="H77" i="72"/>
  <c r="G77" i="72"/>
  <c r="E77" i="72"/>
  <c r="D77" i="72"/>
  <c r="C77" i="72"/>
  <c r="B77" i="72"/>
  <c r="AK76" i="72"/>
  <c r="AJ76" i="72"/>
  <c r="AI76" i="72"/>
  <c r="AH76" i="72"/>
  <c r="AG76" i="72"/>
  <c r="AF76" i="72"/>
  <c r="AE76" i="72"/>
  <c r="AD76" i="72"/>
  <c r="AC76" i="72"/>
  <c r="AB76" i="72"/>
  <c r="AA76" i="72"/>
  <c r="Z76" i="72"/>
  <c r="Y76" i="72"/>
  <c r="X76" i="72"/>
  <c r="W76" i="72"/>
  <c r="V76" i="72"/>
  <c r="U76" i="72"/>
  <c r="T76" i="72"/>
  <c r="S76" i="72"/>
  <c r="R76" i="72"/>
  <c r="Q76" i="72"/>
  <c r="L76" i="72"/>
  <c r="K76" i="72"/>
  <c r="I76" i="72"/>
  <c r="H76" i="72"/>
  <c r="G76" i="72"/>
  <c r="E76" i="72"/>
  <c r="D76" i="72"/>
  <c r="C76" i="72"/>
  <c r="B76" i="72"/>
  <c r="AK75" i="72"/>
  <c r="AJ75" i="72"/>
  <c r="AI75" i="72"/>
  <c r="AH75" i="72"/>
  <c r="AG75" i="72"/>
  <c r="AF75" i="72"/>
  <c r="AE75" i="72"/>
  <c r="AD75" i="72"/>
  <c r="AC75" i="72"/>
  <c r="AB75" i="72"/>
  <c r="AA75" i="72"/>
  <c r="Z75" i="72"/>
  <c r="Y75" i="72"/>
  <c r="X75" i="72"/>
  <c r="W75" i="72"/>
  <c r="V75" i="72"/>
  <c r="U75" i="72"/>
  <c r="T75" i="72"/>
  <c r="S75" i="72"/>
  <c r="R75" i="72"/>
  <c r="Q75" i="72"/>
  <c r="L75" i="72"/>
  <c r="K75" i="72"/>
  <c r="I75" i="72"/>
  <c r="H75" i="72"/>
  <c r="G75" i="72"/>
  <c r="E75" i="72"/>
  <c r="D75" i="72"/>
  <c r="C75" i="72"/>
  <c r="B75" i="72"/>
  <c r="AK74" i="72"/>
  <c r="AJ74" i="72"/>
  <c r="AI74" i="72"/>
  <c r="AH74" i="72"/>
  <c r="AG74" i="72"/>
  <c r="AF74" i="72"/>
  <c r="AE74" i="72"/>
  <c r="AD74" i="72"/>
  <c r="AC74" i="72"/>
  <c r="AB74" i="72"/>
  <c r="AA74" i="72"/>
  <c r="Z74" i="72"/>
  <c r="Y74" i="72"/>
  <c r="X74" i="72"/>
  <c r="W74" i="72"/>
  <c r="V74" i="72"/>
  <c r="U74" i="72"/>
  <c r="T74" i="72"/>
  <c r="S74" i="72"/>
  <c r="R74" i="72"/>
  <c r="Q74" i="72"/>
  <c r="L74" i="72"/>
  <c r="K74" i="72"/>
  <c r="I74" i="72"/>
  <c r="H74" i="72"/>
  <c r="G74" i="72"/>
  <c r="E74" i="72"/>
  <c r="D74" i="72"/>
  <c r="C74" i="72"/>
  <c r="B74" i="72"/>
  <c r="AK73" i="72"/>
  <c r="AJ73" i="72"/>
  <c r="AI73" i="72"/>
  <c r="AH73" i="72"/>
  <c r="AG73" i="72"/>
  <c r="AF73" i="72"/>
  <c r="AE73" i="72"/>
  <c r="AD73" i="72"/>
  <c r="AC73" i="72"/>
  <c r="AB73" i="72"/>
  <c r="AA73" i="72"/>
  <c r="Z73" i="72"/>
  <c r="Y73" i="72"/>
  <c r="X73" i="72"/>
  <c r="W73" i="72"/>
  <c r="V73" i="72"/>
  <c r="U73" i="72"/>
  <c r="T73" i="72"/>
  <c r="S73" i="72"/>
  <c r="R73" i="72"/>
  <c r="Q73" i="72"/>
  <c r="L73" i="72"/>
  <c r="K73" i="72"/>
  <c r="I73" i="72"/>
  <c r="H73" i="72"/>
  <c r="G73" i="72"/>
  <c r="E73" i="72"/>
  <c r="D73" i="72"/>
  <c r="C73" i="72"/>
  <c r="B73" i="72"/>
  <c r="AK72" i="72"/>
  <c r="AJ72" i="72"/>
  <c r="AI72" i="72"/>
  <c r="AH72" i="72"/>
  <c r="AG72" i="72"/>
  <c r="AF72" i="72"/>
  <c r="AE72" i="72"/>
  <c r="AD72" i="72"/>
  <c r="AC72" i="72"/>
  <c r="AB72" i="72"/>
  <c r="AA72" i="72"/>
  <c r="Z72" i="72"/>
  <c r="Y72" i="72"/>
  <c r="X72" i="72"/>
  <c r="W72" i="72"/>
  <c r="V72" i="72"/>
  <c r="U72" i="72"/>
  <c r="T72" i="72"/>
  <c r="S72" i="72"/>
  <c r="R72" i="72"/>
  <c r="Q72" i="72"/>
  <c r="L72" i="72"/>
  <c r="K72" i="72"/>
  <c r="I72" i="72"/>
  <c r="H72" i="72"/>
  <c r="G72" i="72"/>
  <c r="E72" i="72"/>
  <c r="D72" i="72"/>
  <c r="C72" i="72"/>
  <c r="B72" i="72"/>
  <c r="AK71" i="72"/>
  <c r="AJ71" i="72"/>
  <c r="AI71" i="72"/>
  <c r="AH71" i="72"/>
  <c r="AG71" i="72"/>
  <c r="AF71" i="72"/>
  <c r="AE71" i="72"/>
  <c r="AD71" i="72"/>
  <c r="AC71" i="72"/>
  <c r="AB71" i="72"/>
  <c r="AA71" i="72"/>
  <c r="Z71" i="72"/>
  <c r="Y71" i="72"/>
  <c r="X71" i="72"/>
  <c r="W71" i="72"/>
  <c r="V71" i="72"/>
  <c r="U71" i="72"/>
  <c r="T71" i="72"/>
  <c r="S71" i="72"/>
  <c r="R71" i="72"/>
  <c r="Q71" i="72"/>
  <c r="L71" i="72"/>
  <c r="K71" i="72"/>
  <c r="I71" i="72"/>
  <c r="H71" i="72"/>
  <c r="G71" i="72"/>
  <c r="E71" i="72"/>
  <c r="D71" i="72"/>
  <c r="C71" i="72"/>
  <c r="B71" i="72"/>
  <c r="AK70" i="72"/>
  <c r="AJ70" i="72"/>
  <c r="AI70" i="72"/>
  <c r="AH70" i="72"/>
  <c r="AG70" i="72"/>
  <c r="AF70" i="72"/>
  <c r="AE70" i="72"/>
  <c r="AD70" i="72"/>
  <c r="AC70" i="72"/>
  <c r="AB70" i="72"/>
  <c r="AA70" i="72"/>
  <c r="Z70" i="72"/>
  <c r="Y70" i="72"/>
  <c r="X70" i="72"/>
  <c r="W70" i="72"/>
  <c r="V70" i="72"/>
  <c r="U70" i="72"/>
  <c r="T70" i="72"/>
  <c r="S70" i="72"/>
  <c r="R70" i="72"/>
  <c r="Q70" i="72"/>
  <c r="L70" i="72"/>
  <c r="K70" i="72"/>
  <c r="I70" i="72"/>
  <c r="H70" i="72"/>
  <c r="G70" i="72"/>
  <c r="E70" i="72"/>
  <c r="D70" i="72"/>
  <c r="C70" i="72"/>
  <c r="B70" i="72"/>
  <c r="AK69" i="72"/>
  <c r="AJ69" i="72"/>
  <c r="AI69" i="72"/>
  <c r="AH69" i="72"/>
  <c r="AG69" i="72"/>
  <c r="AF69" i="72"/>
  <c r="AE69" i="72"/>
  <c r="AD69" i="72"/>
  <c r="AC69" i="72"/>
  <c r="AB69" i="72"/>
  <c r="AA69" i="72"/>
  <c r="Z69" i="72"/>
  <c r="Y69" i="72"/>
  <c r="X69" i="72"/>
  <c r="W69" i="72"/>
  <c r="V69" i="72"/>
  <c r="U69" i="72"/>
  <c r="T69" i="72"/>
  <c r="S69" i="72"/>
  <c r="R69" i="72"/>
  <c r="Q69" i="72"/>
  <c r="L69" i="72"/>
  <c r="K69" i="72"/>
  <c r="I69" i="72"/>
  <c r="H69" i="72"/>
  <c r="G69" i="72"/>
  <c r="E69" i="72"/>
  <c r="D69" i="72"/>
  <c r="C69" i="72"/>
  <c r="B69" i="72"/>
  <c r="AK68" i="72"/>
  <c r="AJ68" i="72"/>
  <c r="AI68" i="72"/>
  <c r="AH68" i="72"/>
  <c r="AG68" i="72"/>
  <c r="AF68" i="72"/>
  <c r="AE68" i="72"/>
  <c r="AD68" i="72"/>
  <c r="AC68" i="72"/>
  <c r="AB68" i="72"/>
  <c r="AA68" i="72"/>
  <c r="Z68" i="72"/>
  <c r="Y68" i="72"/>
  <c r="X68" i="72"/>
  <c r="W68" i="72"/>
  <c r="V68" i="72"/>
  <c r="U68" i="72"/>
  <c r="T68" i="72"/>
  <c r="S68" i="72"/>
  <c r="R68" i="72"/>
  <c r="Q68" i="72"/>
  <c r="L68" i="72"/>
  <c r="K68" i="72"/>
  <c r="I68" i="72"/>
  <c r="H68" i="72"/>
  <c r="G68" i="72"/>
  <c r="E68" i="72"/>
  <c r="D68" i="72"/>
  <c r="C68" i="72"/>
  <c r="B68" i="72"/>
  <c r="AK67" i="72"/>
  <c r="AJ67" i="72"/>
  <c r="AI67" i="72"/>
  <c r="AH67" i="72"/>
  <c r="AG67" i="72"/>
  <c r="AF67" i="72"/>
  <c r="AE67" i="72"/>
  <c r="AD67" i="72"/>
  <c r="AC67" i="72"/>
  <c r="AB67" i="72"/>
  <c r="AA67" i="72"/>
  <c r="Z67" i="72"/>
  <c r="Y67" i="72"/>
  <c r="X67" i="72"/>
  <c r="W67" i="72"/>
  <c r="V67" i="72"/>
  <c r="U67" i="72"/>
  <c r="T67" i="72"/>
  <c r="S67" i="72"/>
  <c r="R67" i="72"/>
  <c r="Q67" i="72"/>
  <c r="L67" i="72"/>
  <c r="K67" i="72"/>
  <c r="I67" i="72"/>
  <c r="H67" i="72"/>
  <c r="G67" i="72"/>
  <c r="E67" i="72"/>
  <c r="D67" i="72"/>
  <c r="C67" i="72"/>
  <c r="B67" i="72"/>
  <c r="AK66" i="72"/>
  <c r="AJ66" i="72"/>
  <c r="AI66" i="72"/>
  <c r="AH66" i="72"/>
  <c r="AG66" i="72"/>
  <c r="AF66" i="72"/>
  <c r="AE66" i="72"/>
  <c r="AD66" i="72"/>
  <c r="AC66" i="72"/>
  <c r="AB66" i="72"/>
  <c r="AA66" i="72"/>
  <c r="Z66" i="72"/>
  <c r="Y66" i="72"/>
  <c r="X66" i="72"/>
  <c r="W66" i="72"/>
  <c r="V66" i="72"/>
  <c r="U66" i="72"/>
  <c r="T66" i="72"/>
  <c r="S66" i="72"/>
  <c r="R66" i="72"/>
  <c r="Q66" i="72"/>
  <c r="L66" i="72"/>
  <c r="K66" i="72"/>
  <c r="I66" i="72"/>
  <c r="H66" i="72"/>
  <c r="G66" i="72"/>
  <c r="E66" i="72"/>
  <c r="D66" i="72"/>
  <c r="C66" i="72"/>
  <c r="B66" i="72"/>
  <c r="AK65" i="72"/>
  <c r="AJ65" i="72"/>
  <c r="AI65" i="72"/>
  <c r="AH65" i="72"/>
  <c r="AG65" i="72"/>
  <c r="AF65" i="72"/>
  <c r="AE65" i="72"/>
  <c r="AD65" i="72"/>
  <c r="AC65" i="72"/>
  <c r="AB65" i="72"/>
  <c r="AA65" i="72"/>
  <c r="Z65" i="72"/>
  <c r="Y65" i="72"/>
  <c r="X65" i="72"/>
  <c r="W65" i="72"/>
  <c r="V65" i="72"/>
  <c r="U65" i="72"/>
  <c r="T65" i="72"/>
  <c r="S65" i="72"/>
  <c r="R65" i="72"/>
  <c r="Q65" i="72"/>
  <c r="L65" i="72"/>
  <c r="K65" i="72"/>
  <c r="I65" i="72"/>
  <c r="H65" i="72"/>
  <c r="G65" i="72"/>
  <c r="E65" i="72"/>
  <c r="D65" i="72"/>
  <c r="C65" i="72"/>
  <c r="B65" i="72"/>
  <c r="AK64" i="72"/>
  <c r="AJ64" i="72"/>
  <c r="AI64" i="72"/>
  <c r="AH64" i="72"/>
  <c r="AG64" i="72"/>
  <c r="AF64" i="72"/>
  <c r="AE64" i="72"/>
  <c r="AD64" i="72"/>
  <c r="AC64" i="72"/>
  <c r="AB64" i="72"/>
  <c r="AA64" i="72"/>
  <c r="Z64" i="72"/>
  <c r="Y64" i="72"/>
  <c r="X64" i="72"/>
  <c r="W64" i="72"/>
  <c r="V64" i="72"/>
  <c r="U64" i="72"/>
  <c r="T64" i="72"/>
  <c r="S64" i="72"/>
  <c r="R64" i="72"/>
  <c r="Q64" i="72"/>
  <c r="L64" i="72"/>
  <c r="K64" i="72"/>
  <c r="I64" i="72"/>
  <c r="H64" i="72"/>
  <c r="G64" i="72"/>
  <c r="E64" i="72"/>
  <c r="D64" i="72"/>
  <c r="C64" i="72"/>
  <c r="B64" i="72"/>
  <c r="AK63" i="72"/>
  <c r="AJ63" i="72"/>
  <c r="AI63" i="72"/>
  <c r="AH63" i="72"/>
  <c r="AG63" i="72"/>
  <c r="AF63" i="72"/>
  <c r="AE63" i="72"/>
  <c r="AD63" i="72"/>
  <c r="AC63" i="72"/>
  <c r="AB63" i="72"/>
  <c r="AA63" i="72"/>
  <c r="Z63" i="72"/>
  <c r="Y63" i="72"/>
  <c r="X63" i="72"/>
  <c r="W63" i="72"/>
  <c r="V63" i="72"/>
  <c r="U63" i="72"/>
  <c r="T63" i="72"/>
  <c r="S63" i="72"/>
  <c r="R63" i="72"/>
  <c r="Q63" i="72"/>
  <c r="L63" i="72"/>
  <c r="K63" i="72"/>
  <c r="I63" i="72"/>
  <c r="H63" i="72"/>
  <c r="G63" i="72"/>
  <c r="E63" i="72"/>
  <c r="D63" i="72"/>
  <c r="C63" i="72"/>
  <c r="B63" i="72"/>
  <c r="AK62" i="72"/>
  <c r="AJ62" i="72"/>
  <c r="AI62" i="72"/>
  <c r="AH62" i="72"/>
  <c r="AG62" i="72"/>
  <c r="AF62" i="72"/>
  <c r="AE62" i="72"/>
  <c r="AD62" i="72"/>
  <c r="AC62" i="72"/>
  <c r="AB62" i="72"/>
  <c r="AA62" i="72"/>
  <c r="Z62" i="72"/>
  <c r="Y62" i="72"/>
  <c r="X62" i="72"/>
  <c r="W62" i="72"/>
  <c r="V62" i="72"/>
  <c r="U62" i="72"/>
  <c r="T62" i="72"/>
  <c r="S62" i="72"/>
  <c r="R62" i="72"/>
  <c r="Q62" i="72"/>
  <c r="L62" i="72"/>
  <c r="K62" i="72"/>
  <c r="I62" i="72"/>
  <c r="H62" i="72"/>
  <c r="G62" i="72"/>
  <c r="E62" i="72"/>
  <c r="D62" i="72"/>
  <c r="C62" i="72"/>
  <c r="B62" i="72"/>
  <c r="AK61" i="72"/>
  <c r="AJ61" i="72"/>
  <c r="AI61" i="72"/>
  <c r="AH61" i="72"/>
  <c r="AG61" i="72"/>
  <c r="AF61" i="72"/>
  <c r="AE61" i="72"/>
  <c r="AD61" i="72"/>
  <c r="AC61" i="72"/>
  <c r="AB61" i="72"/>
  <c r="AA61" i="72"/>
  <c r="Z61" i="72"/>
  <c r="Y61" i="72"/>
  <c r="X61" i="72"/>
  <c r="W61" i="72"/>
  <c r="V61" i="72"/>
  <c r="U61" i="72"/>
  <c r="T61" i="72"/>
  <c r="S61" i="72"/>
  <c r="R61" i="72"/>
  <c r="Q61" i="72"/>
  <c r="L61" i="72"/>
  <c r="K61" i="72"/>
  <c r="I61" i="72"/>
  <c r="H61" i="72"/>
  <c r="G61" i="72"/>
  <c r="E61" i="72"/>
  <c r="D61" i="72"/>
  <c r="C61" i="72"/>
  <c r="B61" i="72"/>
  <c r="AK60" i="72"/>
  <c r="AJ60" i="72"/>
  <c r="AI60" i="72"/>
  <c r="AH60" i="72"/>
  <c r="AG60" i="72"/>
  <c r="AF60" i="72"/>
  <c r="AE60" i="72"/>
  <c r="AD60" i="72"/>
  <c r="AC60" i="72"/>
  <c r="AB60" i="72"/>
  <c r="AA60" i="72"/>
  <c r="Z60" i="72"/>
  <c r="Y60" i="72"/>
  <c r="X60" i="72"/>
  <c r="W60" i="72"/>
  <c r="V60" i="72"/>
  <c r="U60" i="72"/>
  <c r="T60" i="72"/>
  <c r="S60" i="72"/>
  <c r="R60" i="72"/>
  <c r="Q60" i="72"/>
  <c r="L60" i="72"/>
  <c r="K60" i="72"/>
  <c r="I60" i="72"/>
  <c r="H60" i="72"/>
  <c r="G60" i="72"/>
  <c r="E60" i="72"/>
  <c r="D60" i="72"/>
  <c r="C60" i="72"/>
  <c r="B60" i="72"/>
  <c r="AK59" i="72"/>
  <c r="AJ59" i="72"/>
  <c r="AI59" i="72"/>
  <c r="AH59" i="72"/>
  <c r="AG59" i="72"/>
  <c r="AF59" i="72"/>
  <c r="AE59" i="72"/>
  <c r="AD59" i="72"/>
  <c r="AC59" i="72"/>
  <c r="AB59" i="72"/>
  <c r="AA59" i="72"/>
  <c r="Z59" i="72"/>
  <c r="Y59" i="72"/>
  <c r="X59" i="72"/>
  <c r="W59" i="72"/>
  <c r="V59" i="72"/>
  <c r="U59" i="72"/>
  <c r="T59" i="72"/>
  <c r="S59" i="72"/>
  <c r="R59" i="72"/>
  <c r="Q59" i="72"/>
  <c r="L59" i="72"/>
  <c r="K59" i="72"/>
  <c r="I59" i="72"/>
  <c r="H59" i="72"/>
  <c r="G59" i="72"/>
  <c r="E59" i="72"/>
  <c r="D59" i="72"/>
  <c r="C59" i="72"/>
  <c r="B59" i="72"/>
  <c r="AK58" i="72"/>
  <c r="AJ58" i="72"/>
  <c r="AI58" i="72"/>
  <c r="AH58" i="72"/>
  <c r="AG58" i="72"/>
  <c r="AF58" i="72"/>
  <c r="AE58" i="72"/>
  <c r="AD58" i="72"/>
  <c r="AC58" i="72"/>
  <c r="AB58" i="72"/>
  <c r="AA58" i="72"/>
  <c r="Z58" i="72"/>
  <c r="Y58" i="72"/>
  <c r="X58" i="72"/>
  <c r="W58" i="72"/>
  <c r="V58" i="72"/>
  <c r="U58" i="72"/>
  <c r="T58" i="72"/>
  <c r="S58" i="72"/>
  <c r="R58" i="72"/>
  <c r="Q58" i="72"/>
  <c r="L58" i="72"/>
  <c r="K58" i="72"/>
  <c r="I58" i="72"/>
  <c r="H58" i="72"/>
  <c r="G58" i="72"/>
  <c r="E58" i="72"/>
  <c r="D58" i="72"/>
  <c r="C58" i="72"/>
  <c r="B58" i="72"/>
  <c r="AK57" i="72"/>
  <c r="AJ57" i="72"/>
  <c r="AI57" i="72"/>
  <c r="AH57" i="72"/>
  <c r="AG57" i="72"/>
  <c r="AF57" i="72"/>
  <c r="AE57" i="72"/>
  <c r="AD57" i="72"/>
  <c r="AC57" i="72"/>
  <c r="AB57" i="72"/>
  <c r="AA57" i="72"/>
  <c r="Z57" i="72"/>
  <c r="Y57" i="72"/>
  <c r="X57" i="72"/>
  <c r="W57" i="72"/>
  <c r="V57" i="72"/>
  <c r="U57" i="72"/>
  <c r="T57" i="72"/>
  <c r="S57" i="72"/>
  <c r="R57" i="72"/>
  <c r="Q57" i="72"/>
  <c r="L57" i="72"/>
  <c r="K57" i="72"/>
  <c r="I57" i="72"/>
  <c r="H57" i="72"/>
  <c r="G57" i="72"/>
  <c r="E57" i="72"/>
  <c r="D57" i="72"/>
  <c r="C57" i="72"/>
  <c r="B57" i="72"/>
  <c r="AK56" i="72"/>
  <c r="AJ56" i="72"/>
  <c r="AI56" i="72"/>
  <c r="AH56" i="72"/>
  <c r="AG56" i="72"/>
  <c r="AF56" i="72"/>
  <c r="AE56" i="72"/>
  <c r="AD56" i="72"/>
  <c r="AC56" i="72"/>
  <c r="AB56" i="72"/>
  <c r="AA56" i="72"/>
  <c r="Z56" i="72"/>
  <c r="Y56" i="72"/>
  <c r="X56" i="72"/>
  <c r="W56" i="72"/>
  <c r="V56" i="72"/>
  <c r="U56" i="72"/>
  <c r="T56" i="72"/>
  <c r="S56" i="72"/>
  <c r="R56" i="72"/>
  <c r="Q56" i="72"/>
  <c r="L56" i="72"/>
  <c r="K56" i="72"/>
  <c r="I56" i="72"/>
  <c r="H56" i="72"/>
  <c r="G56" i="72"/>
  <c r="E56" i="72"/>
  <c r="D56" i="72"/>
  <c r="C56" i="72"/>
  <c r="B56" i="72"/>
  <c r="AK55" i="72"/>
  <c r="AJ55" i="72"/>
  <c r="AI55" i="72"/>
  <c r="AH55" i="72"/>
  <c r="AG55" i="72"/>
  <c r="AF55" i="72"/>
  <c r="AE55" i="72"/>
  <c r="AD55" i="72"/>
  <c r="AC55" i="72"/>
  <c r="AB55" i="72"/>
  <c r="AA55" i="72"/>
  <c r="Z55" i="72"/>
  <c r="Y55" i="72"/>
  <c r="X55" i="72"/>
  <c r="W55" i="72"/>
  <c r="V55" i="72"/>
  <c r="U55" i="72"/>
  <c r="T55" i="72"/>
  <c r="S55" i="72"/>
  <c r="R55" i="72"/>
  <c r="Q55" i="72"/>
  <c r="L55" i="72"/>
  <c r="K55" i="72"/>
  <c r="I55" i="72"/>
  <c r="H55" i="72"/>
  <c r="G55" i="72"/>
  <c r="E55" i="72"/>
  <c r="D55" i="72"/>
  <c r="C55" i="72"/>
  <c r="B55" i="72"/>
  <c r="AK54" i="72"/>
  <c r="AJ54" i="72"/>
  <c r="AI54" i="72"/>
  <c r="AH54" i="72"/>
  <c r="AG54" i="72"/>
  <c r="AF54" i="72"/>
  <c r="AE54" i="72"/>
  <c r="AD54" i="72"/>
  <c r="AC54" i="72"/>
  <c r="AB54" i="72"/>
  <c r="AA54" i="72"/>
  <c r="Z54" i="72"/>
  <c r="Y54" i="72"/>
  <c r="X54" i="72"/>
  <c r="W54" i="72"/>
  <c r="V54" i="72"/>
  <c r="U54" i="72"/>
  <c r="T54" i="72"/>
  <c r="S54" i="72"/>
  <c r="R54" i="72"/>
  <c r="Q54" i="72"/>
  <c r="L54" i="72"/>
  <c r="K54" i="72"/>
  <c r="I54" i="72"/>
  <c r="H54" i="72"/>
  <c r="G54" i="72"/>
  <c r="E54" i="72"/>
  <c r="D54" i="72"/>
  <c r="C54" i="72"/>
  <c r="B54" i="72"/>
  <c r="AK53" i="72"/>
  <c r="AJ53" i="72"/>
  <c r="AI53" i="72"/>
  <c r="AH53" i="72"/>
  <c r="AG53" i="72"/>
  <c r="AF53" i="72"/>
  <c r="AE53" i="72"/>
  <c r="AD53" i="72"/>
  <c r="AC53" i="72"/>
  <c r="AB53" i="72"/>
  <c r="AA53" i="72"/>
  <c r="Z53" i="72"/>
  <c r="Y53" i="72"/>
  <c r="X53" i="72"/>
  <c r="W53" i="72"/>
  <c r="V53" i="72"/>
  <c r="U53" i="72"/>
  <c r="T53" i="72"/>
  <c r="S53" i="72"/>
  <c r="R53" i="72"/>
  <c r="Q53" i="72"/>
  <c r="L53" i="72"/>
  <c r="K53" i="72"/>
  <c r="I53" i="72"/>
  <c r="H53" i="72"/>
  <c r="G53" i="72"/>
  <c r="E53" i="72"/>
  <c r="D53" i="72"/>
  <c r="C53" i="72"/>
  <c r="B53" i="72"/>
  <c r="AK52" i="72"/>
  <c r="AJ52" i="72"/>
  <c r="AI52" i="72"/>
  <c r="AH52" i="72"/>
  <c r="AG52" i="72"/>
  <c r="AF52" i="72"/>
  <c r="AE52" i="72"/>
  <c r="AD52" i="72"/>
  <c r="AC52" i="72"/>
  <c r="AB52" i="72"/>
  <c r="AA52" i="72"/>
  <c r="Z52" i="72"/>
  <c r="Y52" i="72"/>
  <c r="X52" i="72"/>
  <c r="W52" i="72"/>
  <c r="V52" i="72"/>
  <c r="U52" i="72"/>
  <c r="T52" i="72"/>
  <c r="S52" i="72"/>
  <c r="R52" i="72"/>
  <c r="Q52" i="72"/>
  <c r="L52" i="72"/>
  <c r="K52" i="72"/>
  <c r="I52" i="72"/>
  <c r="H52" i="72"/>
  <c r="G52" i="72"/>
  <c r="E52" i="72"/>
  <c r="D52" i="72"/>
  <c r="C52" i="72"/>
  <c r="B52" i="72"/>
  <c r="AK51" i="72"/>
  <c r="AJ51" i="72"/>
  <c r="AI51" i="72"/>
  <c r="AH51" i="72"/>
  <c r="AG51" i="72"/>
  <c r="AF51" i="72"/>
  <c r="AE51" i="72"/>
  <c r="AD51" i="72"/>
  <c r="AC51" i="72"/>
  <c r="AB51" i="72"/>
  <c r="AA51" i="72"/>
  <c r="Z51" i="72"/>
  <c r="Y51" i="72"/>
  <c r="X51" i="72"/>
  <c r="W51" i="72"/>
  <c r="V51" i="72"/>
  <c r="U51" i="72"/>
  <c r="T51" i="72"/>
  <c r="S51" i="72"/>
  <c r="R51" i="72"/>
  <c r="Q51" i="72"/>
  <c r="L51" i="72"/>
  <c r="K51" i="72"/>
  <c r="I51" i="72"/>
  <c r="H51" i="72"/>
  <c r="G51" i="72"/>
  <c r="E51" i="72"/>
  <c r="D51" i="72"/>
  <c r="C51" i="72"/>
  <c r="B51" i="72"/>
  <c r="AK50" i="72"/>
  <c r="AJ50" i="72"/>
  <c r="AI50" i="72"/>
  <c r="AH50" i="72"/>
  <c r="AG50" i="72"/>
  <c r="AF50" i="72"/>
  <c r="AE50" i="72"/>
  <c r="AD50" i="72"/>
  <c r="AC50" i="72"/>
  <c r="AB50" i="72"/>
  <c r="AA50" i="72"/>
  <c r="Z50" i="72"/>
  <c r="Y50" i="72"/>
  <c r="X50" i="72"/>
  <c r="W50" i="72"/>
  <c r="V50" i="72"/>
  <c r="U50" i="72"/>
  <c r="T50" i="72"/>
  <c r="S50" i="72"/>
  <c r="R50" i="72"/>
  <c r="Q50" i="72"/>
  <c r="L50" i="72"/>
  <c r="K50" i="72"/>
  <c r="I50" i="72"/>
  <c r="H50" i="72"/>
  <c r="G50" i="72"/>
  <c r="E50" i="72"/>
  <c r="D50" i="72"/>
  <c r="C50" i="72"/>
  <c r="B50" i="72"/>
  <c r="AK49" i="72"/>
  <c r="AJ49" i="72"/>
  <c r="AI49" i="72"/>
  <c r="AH49" i="72"/>
  <c r="AG49" i="72"/>
  <c r="AF49" i="72"/>
  <c r="AE49" i="72"/>
  <c r="AD49" i="72"/>
  <c r="AC49" i="72"/>
  <c r="AB49" i="72"/>
  <c r="AA49" i="72"/>
  <c r="Z49" i="72"/>
  <c r="Y49" i="72"/>
  <c r="X49" i="72"/>
  <c r="W49" i="72"/>
  <c r="V49" i="72"/>
  <c r="U49" i="72"/>
  <c r="T49" i="72"/>
  <c r="S49" i="72"/>
  <c r="R49" i="72"/>
  <c r="Q49" i="72"/>
  <c r="L49" i="72"/>
  <c r="K49" i="72"/>
  <c r="I49" i="72"/>
  <c r="H49" i="72"/>
  <c r="G49" i="72"/>
  <c r="E49" i="72"/>
  <c r="D49" i="72"/>
  <c r="C49" i="72"/>
  <c r="B49" i="72"/>
  <c r="AK48" i="72"/>
  <c r="AJ48" i="72"/>
  <c r="AI48" i="72"/>
  <c r="AH48" i="72"/>
  <c r="AG48" i="72"/>
  <c r="AF48" i="72"/>
  <c r="AE48" i="72"/>
  <c r="AD48" i="72"/>
  <c r="AC48" i="72"/>
  <c r="AB48" i="72"/>
  <c r="AA48" i="72"/>
  <c r="Z48" i="72"/>
  <c r="Y48" i="72"/>
  <c r="X48" i="72"/>
  <c r="W48" i="72"/>
  <c r="V48" i="72"/>
  <c r="U48" i="72"/>
  <c r="T48" i="72"/>
  <c r="S48" i="72"/>
  <c r="R48" i="72"/>
  <c r="Q48" i="72"/>
  <c r="L48" i="72"/>
  <c r="K48" i="72"/>
  <c r="I48" i="72"/>
  <c r="H48" i="72"/>
  <c r="G48" i="72"/>
  <c r="E48" i="72"/>
  <c r="D48" i="72"/>
  <c r="C48" i="72"/>
  <c r="B48" i="72"/>
  <c r="AK47" i="72"/>
  <c r="AJ47" i="72"/>
  <c r="AI47" i="72"/>
  <c r="AH47" i="72"/>
  <c r="AG47" i="72"/>
  <c r="AF47" i="72"/>
  <c r="AE47" i="72"/>
  <c r="AD47" i="72"/>
  <c r="AC47" i="72"/>
  <c r="AB47" i="72"/>
  <c r="AA47" i="72"/>
  <c r="Z47" i="72"/>
  <c r="Y47" i="72"/>
  <c r="X47" i="72"/>
  <c r="W47" i="72"/>
  <c r="V47" i="72"/>
  <c r="U47" i="72"/>
  <c r="T47" i="72"/>
  <c r="S47" i="72"/>
  <c r="R47" i="72"/>
  <c r="Q47" i="72"/>
  <c r="L47" i="72"/>
  <c r="K47" i="72"/>
  <c r="I47" i="72"/>
  <c r="H47" i="72"/>
  <c r="G47" i="72"/>
  <c r="E47" i="72"/>
  <c r="D47" i="72"/>
  <c r="C47" i="72"/>
  <c r="B47" i="72"/>
  <c r="AK46" i="72"/>
  <c r="AJ46" i="72"/>
  <c r="AI46" i="72"/>
  <c r="AH46" i="72"/>
  <c r="AG46" i="72"/>
  <c r="AF46" i="72"/>
  <c r="AE46" i="72"/>
  <c r="AD46" i="72"/>
  <c r="AC46" i="72"/>
  <c r="AB46" i="72"/>
  <c r="AA46" i="72"/>
  <c r="Z46" i="72"/>
  <c r="Y46" i="72"/>
  <c r="X46" i="72"/>
  <c r="W46" i="72"/>
  <c r="V46" i="72"/>
  <c r="U46" i="72"/>
  <c r="T46" i="72"/>
  <c r="S46" i="72"/>
  <c r="R46" i="72"/>
  <c r="Q46" i="72"/>
  <c r="L46" i="72"/>
  <c r="K46" i="72"/>
  <c r="I46" i="72"/>
  <c r="H46" i="72"/>
  <c r="G46" i="72"/>
  <c r="E46" i="72"/>
  <c r="D46" i="72"/>
  <c r="C46" i="72"/>
  <c r="B46" i="72"/>
  <c r="AK45" i="72"/>
  <c r="AJ45" i="72"/>
  <c r="AI45" i="72"/>
  <c r="AH45" i="72"/>
  <c r="AG45" i="72"/>
  <c r="AF45" i="72"/>
  <c r="AE45" i="72"/>
  <c r="AD45" i="72"/>
  <c r="AC45" i="72"/>
  <c r="AB45" i="72"/>
  <c r="AA45" i="72"/>
  <c r="Z45" i="72"/>
  <c r="Y45" i="72"/>
  <c r="X45" i="72"/>
  <c r="W45" i="72"/>
  <c r="V45" i="72"/>
  <c r="U45" i="72"/>
  <c r="T45" i="72"/>
  <c r="S45" i="72"/>
  <c r="R45" i="72"/>
  <c r="Q45" i="72"/>
  <c r="L45" i="72"/>
  <c r="K45" i="72"/>
  <c r="I45" i="72"/>
  <c r="H45" i="72"/>
  <c r="G45" i="72"/>
  <c r="E45" i="72"/>
  <c r="D45" i="72"/>
  <c r="C45" i="72"/>
  <c r="B45" i="72"/>
  <c r="AK44" i="72"/>
  <c r="AJ44" i="72"/>
  <c r="AI44" i="72"/>
  <c r="AH44" i="72"/>
  <c r="AG44" i="72"/>
  <c r="AF44" i="72"/>
  <c r="AE44" i="72"/>
  <c r="AD44" i="72"/>
  <c r="AC44" i="72"/>
  <c r="AB44" i="72"/>
  <c r="AA44" i="72"/>
  <c r="Z44" i="72"/>
  <c r="Y44" i="72"/>
  <c r="X44" i="72"/>
  <c r="W44" i="72"/>
  <c r="V44" i="72"/>
  <c r="U44" i="72"/>
  <c r="T44" i="72"/>
  <c r="S44" i="72"/>
  <c r="R44" i="72"/>
  <c r="Q44" i="72"/>
  <c r="L44" i="72"/>
  <c r="K44" i="72"/>
  <c r="I44" i="72"/>
  <c r="H44" i="72"/>
  <c r="G44" i="72"/>
  <c r="E44" i="72"/>
  <c r="D44" i="72"/>
  <c r="C44" i="72"/>
  <c r="B44" i="72"/>
  <c r="AK43" i="72"/>
  <c r="AJ43" i="72"/>
  <c r="AI43" i="72"/>
  <c r="AH43" i="72"/>
  <c r="AG43" i="72"/>
  <c r="AF43" i="72"/>
  <c r="AE43" i="72"/>
  <c r="AD43" i="72"/>
  <c r="AC43" i="72"/>
  <c r="AB43" i="72"/>
  <c r="AA43" i="72"/>
  <c r="Z43" i="72"/>
  <c r="Y43" i="72"/>
  <c r="X43" i="72"/>
  <c r="W43" i="72"/>
  <c r="V43" i="72"/>
  <c r="U43" i="72"/>
  <c r="T43" i="72"/>
  <c r="S43" i="72"/>
  <c r="R43" i="72"/>
  <c r="Q43" i="72"/>
  <c r="L43" i="72"/>
  <c r="K43" i="72"/>
  <c r="I43" i="72"/>
  <c r="H43" i="72"/>
  <c r="G43" i="72"/>
  <c r="E43" i="72"/>
  <c r="D43" i="72"/>
  <c r="C43" i="72"/>
  <c r="B43" i="72"/>
  <c r="AK42" i="72"/>
  <c r="AJ42" i="72"/>
  <c r="AI42" i="72"/>
  <c r="AH42" i="72"/>
  <c r="AG42" i="72"/>
  <c r="AF42" i="72"/>
  <c r="AE42" i="72"/>
  <c r="AD42" i="72"/>
  <c r="AC42" i="72"/>
  <c r="AB42" i="72"/>
  <c r="AA42" i="72"/>
  <c r="Z42" i="72"/>
  <c r="Y42" i="72"/>
  <c r="X42" i="72"/>
  <c r="W42" i="72"/>
  <c r="V42" i="72"/>
  <c r="U42" i="72"/>
  <c r="T42" i="72"/>
  <c r="S42" i="72"/>
  <c r="R42" i="72"/>
  <c r="Q42" i="72"/>
  <c r="L42" i="72"/>
  <c r="K42" i="72"/>
  <c r="I42" i="72"/>
  <c r="H42" i="72"/>
  <c r="G42" i="72"/>
  <c r="E42" i="72"/>
  <c r="D42" i="72"/>
  <c r="C42" i="72"/>
  <c r="B42" i="72"/>
  <c r="AK41" i="72"/>
  <c r="AJ41" i="72"/>
  <c r="AI41" i="72"/>
  <c r="AH41" i="72"/>
  <c r="AG41" i="72"/>
  <c r="AF41" i="72"/>
  <c r="AE41" i="72"/>
  <c r="AD41" i="72"/>
  <c r="AC41" i="72"/>
  <c r="AB41" i="72"/>
  <c r="AA41" i="72"/>
  <c r="Z41" i="72"/>
  <c r="Y41" i="72"/>
  <c r="X41" i="72"/>
  <c r="W41" i="72"/>
  <c r="V41" i="72"/>
  <c r="U41" i="72"/>
  <c r="T41" i="72"/>
  <c r="S41" i="72"/>
  <c r="R41" i="72"/>
  <c r="Q41" i="72"/>
  <c r="L41" i="72"/>
  <c r="K41" i="72"/>
  <c r="I41" i="72"/>
  <c r="H41" i="72"/>
  <c r="G41" i="72"/>
  <c r="E41" i="72"/>
  <c r="D41" i="72"/>
  <c r="C41" i="72"/>
  <c r="B41" i="72"/>
  <c r="AK40" i="72"/>
  <c r="AJ40" i="72"/>
  <c r="AI40" i="72"/>
  <c r="AH40" i="72"/>
  <c r="AG40" i="72"/>
  <c r="AF40" i="72"/>
  <c r="AE40" i="72"/>
  <c r="AD40" i="72"/>
  <c r="AC40" i="72"/>
  <c r="AB40" i="72"/>
  <c r="AA40" i="72"/>
  <c r="Z40" i="72"/>
  <c r="Y40" i="72"/>
  <c r="X40" i="72"/>
  <c r="W40" i="72"/>
  <c r="V40" i="72"/>
  <c r="U40" i="72"/>
  <c r="T40" i="72"/>
  <c r="S40" i="72"/>
  <c r="R40" i="72"/>
  <c r="Q40" i="72"/>
  <c r="L40" i="72"/>
  <c r="K40" i="72"/>
  <c r="I40" i="72"/>
  <c r="H40" i="72"/>
  <c r="G40" i="72"/>
  <c r="E40" i="72"/>
  <c r="D40" i="72"/>
  <c r="C40" i="72"/>
  <c r="B40" i="72"/>
  <c r="AK39" i="72"/>
  <c r="AJ39" i="72"/>
  <c r="AI39" i="72"/>
  <c r="AH39" i="72"/>
  <c r="AG39" i="72"/>
  <c r="AF39" i="72"/>
  <c r="AE39" i="72"/>
  <c r="AD39" i="72"/>
  <c r="AC39" i="72"/>
  <c r="AB39" i="72"/>
  <c r="AA39" i="72"/>
  <c r="Z39" i="72"/>
  <c r="Y39" i="72"/>
  <c r="X39" i="72"/>
  <c r="W39" i="72"/>
  <c r="V39" i="72"/>
  <c r="U39" i="72"/>
  <c r="T39" i="72"/>
  <c r="S39" i="72"/>
  <c r="R39" i="72"/>
  <c r="Q39" i="72"/>
  <c r="L39" i="72"/>
  <c r="K39" i="72"/>
  <c r="I39" i="72"/>
  <c r="H39" i="72"/>
  <c r="G39" i="72"/>
  <c r="E39" i="72"/>
  <c r="D39" i="72"/>
  <c r="C39" i="72"/>
  <c r="B39" i="72"/>
  <c r="AK38" i="72"/>
  <c r="AJ38" i="72"/>
  <c r="AI38" i="72"/>
  <c r="AH38" i="72"/>
  <c r="AG38" i="72"/>
  <c r="AF38" i="72"/>
  <c r="AE38" i="72"/>
  <c r="AD38" i="72"/>
  <c r="AC38" i="72"/>
  <c r="AB38" i="72"/>
  <c r="AA38" i="72"/>
  <c r="Z38" i="72"/>
  <c r="Y38" i="72"/>
  <c r="X38" i="72"/>
  <c r="W38" i="72"/>
  <c r="V38" i="72"/>
  <c r="U38" i="72"/>
  <c r="T38" i="72"/>
  <c r="S38" i="72"/>
  <c r="R38" i="72"/>
  <c r="Q38" i="72"/>
  <c r="L38" i="72"/>
  <c r="K38" i="72"/>
  <c r="I38" i="72"/>
  <c r="H38" i="72"/>
  <c r="G38" i="72"/>
  <c r="E38" i="72"/>
  <c r="D38" i="72"/>
  <c r="C38" i="72"/>
  <c r="B38" i="72"/>
  <c r="AK37" i="72"/>
  <c r="AJ37" i="72"/>
  <c r="AI37" i="72"/>
  <c r="AH37" i="72"/>
  <c r="AG37" i="72"/>
  <c r="AF37" i="72"/>
  <c r="AE37" i="72"/>
  <c r="AD37" i="72"/>
  <c r="AC37" i="72"/>
  <c r="AB37" i="72"/>
  <c r="AA37" i="72"/>
  <c r="Z37" i="72"/>
  <c r="Y37" i="72"/>
  <c r="X37" i="72"/>
  <c r="W37" i="72"/>
  <c r="V37" i="72"/>
  <c r="U37" i="72"/>
  <c r="T37" i="72"/>
  <c r="S37" i="72"/>
  <c r="R37" i="72"/>
  <c r="Q37" i="72"/>
  <c r="L37" i="72"/>
  <c r="K37" i="72"/>
  <c r="I37" i="72"/>
  <c r="H37" i="72"/>
  <c r="G37" i="72"/>
  <c r="E37" i="72"/>
  <c r="D37" i="72"/>
  <c r="C37" i="72"/>
  <c r="B37" i="72"/>
  <c r="AK36" i="72"/>
  <c r="AJ36" i="72"/>
  <c r="AI36" i="72"/>
  <c r="AH36" i="72"/>
  <c r="AG36" i="72"/>
  <c r="AF36" i="72"/>
  <c r="AE36" i="72"/>
  <c r="AD36" i="72"/>
  <c r="AC36" i="72"/>
  <c r="AB36" i="72"/>
  <c r="AA36" i="72"/>
  <c r="Z36" i="72"/>
  <c r="Y36" i="72"/>
  <c r="X36" i="72"/>
  <c r="W36" i="72"/>
  <c r="V36" i="72"/>
  <c r="U36" i="72"/>
  <c r="T36" i="72"/>
  <c r="S36" i="72"/>
  <c r="R36" i="72"/>
  <c r="Q36" i="72"/>
  <c r="L36" i="72"/>
  <c r="K36" i="72"/>
  <c r="I36" i="72"/>
  <c r="H36" i="72"/>
  <c r="G36" i="72"/>
  <c r="E36" i="72"/>
  <c r="D36" i="72"/>
  <c r="C36" i="72"/>
  <c r="B36" i="72"/>
  <c r="AK35" i="72"/>
  <c r="AJ35" i="72"/>
  <c r="AI35" i="72"/>
  <c r="AH35" i="72"/>
  <c r="AG35" i="72"/>
  <c r="AF35" i="72"/>
  <c r="AE35" i="72"/>
  <c r="AD35" i="72"/>
  <c r="AC35" i="72"/>
  <c r="AB35" i="72"/>
  <c r="AA35" i="72"/>
  <c r="Z35" i="72"/>
  <c r="Y35" i="72"/>
  <c r="X35" i="72"/>
  <c r="W35" i="72"/>
  <c r="V35" i="72"/>
  <c r="U35" i="72"/>
  <c r="T35" i="72"/>
  <c r="S35" i="72"/>
  <c r="R35" i="72"/>
  <c r="Q35" i="72"/>
  <c r="L35" i="72"/>
  <c r="K35" i="72"/>
  <c r="I35" i="72"/>
  <c r="H35" i="72"/>
  <c r="G35" i="72"/>
  <c r="E35" i="72"/>
  <c r="D35" i="72"/>
  <c r="C35" i="72"/>
  <c r="B35" i="72"/>
  <c r="AK34" i="72"/>
  <c r="AJ34" i="72"/>
  <c r="AI34" i="72"/>
  <c r="AH34" i="72"/>
  <c r="AG34" i="72"/>
  <c r="AF34" i="72"/>
  <c r="AE34" i="72"/>
  <c r="AD34" i="72"/>
  <c r="AC34" i="72"/>
  <c r="AB34" i="72"/>
  <c r="AA34" i="72"/>
  <c r="Z34" i="72"/>
  <c r="Y34" i="72"/>
  <c r="X34" i="72"/>
  <c r="W34" i="72"/>
  <c r="V34" i="72"/>
  <c r="U34" i="72"/>
  <c r="T34" i="72"/>
  <c r="S34" i="72"/>
  <c r="R34" i="72"/>
  <c r="Q34" i="72"/>
  <c r="L34" i="72"/>
  <c r="K34" i="72"/>
  <c r="I34" i="72"/>
  <c r="H34" i="72"/>
  <c r="G34" i="72"/>
  <c r="E34" i="72"/>
  <c r="D34" i="72"/>
  <c r="C34" i="72"/>
  <c r="B34" i="72"/>
  <c r="AK33" i="72"/>
  <c r="AJ33" i="72"/>
  <c r="AI33" i="72"/>
  <c r="AH33" i="72"/>
  <c r="AG33" i="72"/>
  <c r="AF33" i="72"/>
  <c r="AE33" i="72"/>
  <c r="AD33" i="72"/>
  <c r="AC33" i="72"/>
  <c r="AB33" i="72"/>
  <c r="AA33" i="72"/>
  <c r="Z33" i="72"/>
  <c r="Y33" i="72"/>
  <c r="X33" i="72"/>
  <c r="W33" i="72"/>
  <c r="V33" i="72"/>
  <c r="U33" i="72"/>
  <c r="T33" i="72"/>
  <c r="S33" i="72"/>
  <c r="R33" i="72"/>
  <c r="Q33" i="72"/>
  <c r="L33" i="72"/>
  <c r="K33" i="72"/>
  <c r="I33" i="72"/>
  <c r="H33" i="72"/>
  <c r="G33" i="72"/>
  <c r="E33" i="72"/>
  <c r="D33" i="72"/>
  <c r="C33" i="72"/>
  <c r="B33" i="72"/>
  <c r="AK32" i="72"/>
  <c r="AJ32" i="72"/>
  <c r="AI32" i="72"/>
  <c r="AH32" i="72"/>
  <c r="AG32" i="72"/>
  <c r="AF32" i="72"/>
  <c r="AE32" i="72"/>
  <c r="AD32" i="72"/>
  <c r="AC32" i="72"/>
  <c r="AB32" i="72"/>
  <c r="AA32" i="72"/>
  <c r="Z32" i="72"/>
  <c r="Y32" i="72"/>
  <c r="X32" i="72"/>
  <c r="W32" i="72"/>
  <c r="V32" i="72"/>
  <c r="U32" i="72"/>
  <c r="T32" i="72"/>
  <c r="S32" i="72"/>
  <c r="R32" i="72"/>
  <c r="Q32" i="72"/>
  <c r="L32" i="72"/>
  <c r="K32" i="72"/>
  <c r="I32" i="72"/>
  <c r="H32" i="72"/>
  <c r="G32" i="72"/>
  <c r="E32" i="72"/>
  <c r="D32" i="72"/>
  <c r="C32" i="72"/>
  <c r="B32" i="72"/>
  <c r="AK31" i="72"/>
  <c r="AJ31" i="72"/>
  <c r="AI31" i="72"/>
  <c r="AH31" i="72"/>
  <c r="AG31" i="72"/>
  <c r="AF31" i="72"/>
  <c r="AE31" i="72"/>
  <c r="AD31" i="72"/>
  <c r="AC31" i="72"/>
  <c r="AB31" i="72"/>
  <c r="AA31" i="72"/>
  <c r="Z31" i="72"/>
  <c r="Y31" i="72"/>
  <c r="X31" i="72"/>
  <c r="W31" i="72"/>
  <c r="V31" i="72"/>
  <c r="U31" i="72"/>
  <c r="T31" i="72"/>
  <c r="S31" i="72"/>
  <c r="R31" i="72"/>
  <c r="Q31" i="72"/>
  <c r="L31" i="72"/>
  <c r="K31" i="72"/>
  <c r="I31" i="72"/>
  <c r="H31" i="72"/>
  <c r="G31" i="72"/>
  <c r="E31" i="72"/>
  <c r="D31" i="72"/>
  <c r="C31" i="72"/>
  <c r="B31" i="72"/>
  <c r="AK30" i="72"/>
  <c r="AJ30" i="72"/>
  <c r="AI30" i="72"/>
  <c r="AH30" i="72"/>
  <c r="AG30" i="72"/>
  <c r="AF30" i="72"/>
  <c r="AE30" i="72"/>
  <c r="AD30" i="72"/>
  <c r="AC30" i="72"/>
  <c r="AB30" i="72"/>
  <c r="AA30" i="72"/>
  <c r="Z30" i="72"/>
  <c r="Y30" i="72"/>
  <c r="X30" i="72"/>
  <c r="W30" i="72"/>
  <c r="V30" i="72"/>
  <c r="U30" i="72"/>
  <c r="T30" i="72"/>
  <c r="S30" i="72"/>
  <c r="R30" i="72"/>
  <c r="Q30" i="72"/>
  <c r="L30" i="72"/>
  <c r="K30" i="72"/>
  <c r="I30" i="72"/>
  <c r="H30" i="72"/>
  <c r="G30" i="72"/>
  <c r="E30" i="72"/>
  <c r="D30" i="72"/>
  <c r="C30" i="72"/>
  <c r="B30" i="72"/>
  <c r="AK29" i="72"/>
  <c r="AJ29" i="72"/>
  <c r="AI29" i="72"/>
  <c r="AH29" i="72"/>
  <c r="AG29" i="72"/>
  <c r="AF29" i="72"/>
  <c r="AE29" i="72"/>
  <c r="AD29" i="72"/>
  <c r="AC29" i="72"/>
  <c r="AB29" i="72"/>
  <c r="AA29" i="72"/>
  <c r="Z29" i="72"/>
  <c r="Y29" i="72"/>
  <c r="X29" i="72"/>
  <c r="W29" i="72"/>
  <c r="V29" i="72"/>
  <c r="U29" i="72"/>
  <c r="T29" i="72"/>
  <c r="S29" i="72"/>
  <c r="R29" i="72"/>
  <c r="Q29" i="72"/>
  <c r="L29" i="72"/>
  <c r="K29" i="72"/>
  <c r="I29" i="72"/>
  <c r="H29" i="72"/>
  <c r="G29" i="72"/>
  <c r="E29" i="72"/>
  <c r="D29" i="72"/>
  <c r="C29" i="72"/>
  <c r="B29" i="72"/>
  <c r="AK28" i="72"/>
  <c r="AJ28" i="72"/>
  <c r="AI28" i="72"/>
  <c r="AH28" i="72"/>
  <c r="AG28" i="72"/>
  <c r="AF28" i="72"/>
  <c r="AE28" i="72"/>
  <c r="AD28" i="72"/>
  <c r="AC28" i="72"/>
  <c r="AB28" i="72"/>
  <c r="AA28" i="72"/>
  <c r="Z28" i="72"/>
  <c r="Y28" i="72"/>
  <c r="X28" i="72"/>
  <c r="W28" i="72"/>
  <c r="V28" i="72"/>
  <c r="U28" i="72"/>
  <c r="T28" i="72"/>
  <c r="S28" i="72"/>
  <c r="R28" i="72"/>
  <c r="Q28" i="72"/>
  <c r="L28" i="72"/>
  <c r="K28" i="72"/>
  <c r="I28" i="72"/>
  <c r="H28" i="72"/>
  <c r="G28" i="72"/>
  <c r="E28" i="72"/>
  <c r="D28" i="72"/>
  <c r="C28" i="72"/>
  <c r="B28" i="72"/>
  <c r="AK27" i="72"/>
  <c r="AJ27" i="72"/>
  <c r="AI27" i="72"/>
  <c r="AH27" i="72"/>
  <c r="AG27" i="72"/>
  <c r="AF27" i="72"/>
  <c r="AE27" i="72"/>
  <c r="AD27" i="72"/>
  <c r="AC27" i="72"/>
  <c r="AB27" i="72"/>
  <c r="AA27" i="72"/>
  <c r="Z27" i="72"/>
  <c r="Y27" i="72"/>
  <c r="X27" i="72"/>
  <c r="W27" i="72"/>
  <c r="V27" i="72"/>
  <c r="U27" i="72"/>
  <c r="T27" i="72"/>
  <c r="S27" i="72"/>
  <c r="R27" i="72"/>
  <c r="Q27" i="72"/>
  <c r="L27" i="72"/>
  <c r="K27" i="72"/>
  <c r="I27" i="72"/>
  <c r="H27" i="72"/>
  <c r="G27" i="72"/>
  <c r="E27" i="72"/>
  <c r="D27" i="72"/>
  <c r="C27" i="72"/>
  <c r="B27" i="72"/>
  <c r="AK26" i="72"/>
  <c r="AJ26" i="72"/>
  <c r="AI26" i="72"/>
  <c r="AH26" i="72"/>
  <c r="AG26" i="72"/>
  <c r="AF26" i="72"/>
  <c r="AE26" i="72"/>
  <c r="AD26" i="72"/>
  <c r="AC26" i="72"/>
  <c r="AB26" i="72"/>
  <c r="AA26" i="72"/>
  <c r="Z26" i="72"/>
  <c r="Y26" i="72"/>
  <c r="X26" i="72"/>
  <c r="W26" i="72"/>
  <c r="V26" i="72"/>
  <c r="U26" i="72"/>
  <c r="T26" i="72"/>
  <c r="S26" i="72"/>
  <c r="R26" i="72"/>
  <c r="Q26" i="72"/>
  <c r="L26" i="72"/>
  <c r="K26" i="72"/>
  <c r="I26" i="72"/>
  <c r="H26" i="72"/>
  <c r="G26" i="72"/>
  <c r="E26" i="72"/>
  <c r="D26" i="72"/>
  <c r="C26" i="72"/>
  <c r="B26" i="72"/>
  <c r="AK24" i="72"/>
  <c r="AJ24" i="72"/>
  <c r="AI24" i="72"/>
  <c r="AH24" i="72"/>
  <c r="AG24" i="72"/>
  <c r="AF24" i="72"/>
  <c r="AE24" i="72"/>
  <c r="AD24" i="72"/>
  <c r="AC24" i="72"/>
  <c r="AB24" i="72"/>
  <c r="AA24" i="72"/>
  <c r="Z24" i="72"/>
  <c r="Y24" i="72"/>
  <c r="X24" i="72"/>
  <c r="V24" i="72"/>
  <c r="U24" i="72"/>
  <c r="T24" i="72"/>
  <c r="S24" i="72"/>
  <c r="R24" i="72"/>
  <c r="Q24" i="72"/>
  <c r="L24" i="72"/>
  <c r="K24" i="72"/>
  <c r="I24" i="72"/>
  <c r="H24" i="72"/>
  <c r="G24" i="72"/>
  <c r="E24" i="72"/>
  <c r="D24" i="72"/>
  <c r="C24" i="72"/>
  <c r="B24" i="72"/>
  <c r="AK23" i="72"/>
  <c r="AJ23" i="72"/>
  <c r="AI23" i="72"/>
  <c r="AH23" i="72"/>
  <c r="AG23" i="72"/>
  <c r="AF23" i="72"/>
  <c r="AE23" i="72"/>
  <c r="AD23" i="72"/>
  <c r="AC23" i="72"/>
  <c r="AB23" i="72"/>
  <c r="AA23" i="72"/>
  <c r="Z23" i="72"/>
  <c r="Y23" i="72"/>
  <c r="X23" i="72"/>
  <c r="W23" i="72"/>
  <c r="V23" i="72"/>
  <c r="U23" i="72"/>
  <c r="T23" i="72"/>
  <c r="S23" i="72"/>
  <c r="R23" i="72"/>
  <c r="Q23" i="72"/>
  <c r="L23" i="72"/>
  <c r="K23" i="72"/>
  <c r="I23" i="72"/>
  <c r="H23" i="72"/>
  <c r="G23" i="72"/>
  <c r="E23" i="72"/>
  <c r="D23" i="72"/>
  <c r="C23" i="72"/>
  <c r="B23" i="72"/>
  <c r="AK22" i="72"/>
  <c r="AJ22" i="72"/>
  <c r="AI22" i="72"/>
  <c r="AH22" i="72"/>
  <c r="AG22" i="72"/>
  <c r="AF22" i="72"/>
  <c r="AE22" i="72"/>
  <c r="AD22" i="72"/>
  <c r="AC22" i="72"/>
  <c r="AB22" i="72"/>
  <c r="AA22" i="72"/>
  <c r="Z22" i="72"/>
  <c r="Y22" i="72"/>
  <c r="X22" i="72"/>
  <c r="W22" i="72"/>
  <c r="V22" i="72"/>
  <c r="U22" i="72"/>
  <c r="T22" i="72"/>
  <c r="S22" i="72"/>
  <c r="R22" i="72"/>
  <c r="Q22" i="72"/>
  <c r="L22" i="72"/>
  <c r="K22" i="72"/>
  <c r="I22" i="72"/>
  <c r="H22" i="72"/>
  <c r="G22" i="72"/>
  <c r="E22" i="72"/>
  <c r="D22" i="72"/>
  <c r="C22" i="72"/>
  <c r="B22" i="72"/>
  <c r="AK21" i="72"/>
  <c r="AJ21" i="72"/>
  <c r="AI21" i="72"/>
  <c r="AH21" i="72"/>
  <c r="AG21" i="72"/>
  <c r="AF21" i="72"/>
  <c r="AE21" i="72"/>
  <c r="AD21" i="72"/>
  <c r="AC21" i="72"/>
  <c r="AB21" i="72"/>
  <c r="AA21" i="72"/>
  <c r="Z21" i="72"/>
  <c r="Y21" i="72"/>
  <c r="X21" i="72"/>
  <c r="W21" i="72"/>
  <c r="V21" i="72"/>
  <c r="U21" i="72"/>
  <c r="T21" i="72"/>
  <c r="S21" i="72"/>
  <c r="R21" i="72"/>
  <c r="Q21" i="72"/>
  <c r="L21" i="72"/>
  <c r="K21" i="72"/>
  <c r="I21" i="72"/>
  <c r="H21" i="72"/>
  <c r="G21" i="72"/>
  <c r="E21" i="72"/>
  <c r="D21" i="72"/>
  <c r="C21" i="72"/>
  <c r="B21" i="72"/>
  <c r="AK20" i="72"/>
  <c r="AJ20" i="72"/>
  <c r="AI20" i="72"/>
  <c r="AH20" i="72"/>
  <c r="AG20" i="72"/>
  <c r="AF20" i="72"/>
  <c r="AE20" i="72"/>
  <c r="AD20" i="72"/>
  <c r="AC20" i="72"/>
  <c r="AB20" i="72"/>
  <c r="AA20" i="72"/>
  <c r="Z20" i="72"/>
  <c r="Y20" i="72"/>
  <c r="X20" i="72"/>
  <c r="W20" i="72"/>
  <c r="V20" i="72"/>
  <c r="U20" i="72"/>
  <c r="T20" i="72"/>
  <c r="S20" i="72"/>
  <c r="R20" i="72"/>
  <c r="Q20" i="72"/>
  <c r="L20" i="72"/>
  <c r="K20" i="72"/>
  <c r="I20" i="72"/>
  <c r="H20" i="72"/>
  <c r="G20" i="72"/>
  <c r="E20" i="72"/>
  <c r="D20" i="72"/>
  <c r="C20" i="72"/>
  <c r="B20" i="72"/>
  <c r="AK19" i="72"/>
  <c r="AJ19" i="72"/>
  <c r="AI19" i="72"/>
  <c r="AH19" i="72"/>
  <c r="AG19" i="72"/>
  <c r="AF19" i="72"/>
  <c r="AE19" i="72"/>
  <c r="AD19" i="72"/>
  <c r="AC19" i="72"/>
  <c r="AB19" i="72"/>
  <c r="AA19" i="72"/>
  <c r="Z19" i="72"/>
  <c r="Y19" i="72"/>
  <c r="X19" i="72"/>
  <c r="W19" i="72"/>
  <c r="V19" i="72"/>
  <c r="U19" i="72"/>
  <c r="T19" i="72"/>
  <c r="S19" i="72"/>
  <c r="R19" i="72"/>
  <c r="Q19" i="72"/>
  <c r="L19" i="72"/>
  <c r="K19" i="72"/>
  <c r="I19" i="72"/>
  <c r="H19" i="72"/>
  <c r="G19" i="72"/>
  <c r="E19" i="72"/>
  <c r="D19" i="72"/>
  <c r="C19" i="72"/>
  <c r="B19" i="72"/>
  <c r="AK18" i="72"/>
  <c r="AJ18" i="72"/>
  <c r="AI18" i="72"/>
  <c r="AH18" i="72"/>
  <c r="AG18" i="72"/>
  <c r="AF18" i="72"/>
  <c r="AE18" i="72"/>
  <c r="AD18" i="72"/>
  <c r="AC18" i="72"/>
  <c r="AB18" i="72"/>
  <c r="AA18" i="72"/>
  <c r="Z18" i="72"/>
  <c r="Y18" i="72"/>
  <c r="X18" i="72"/>
  <c r="W18" i="72"/>
  <c r="V18" i="72"/>
  <c r="U18" i="72"/>
  <c r="T18" i="72"/>
  <c r="S18" i="72"/>
  <c r="R18" i="72"/>
  <c r="Q18" i="72"/>
  <c r="L18" i="72"/>
  <c r="K18" i="72"/>
  <c r="H18" i="72"/>
  <c r="G18" i="72"/>
  <c r="E18" i="72"/>
  <c r="D18" i="72"/>
  <c r="C18" i="72"/>
  <c r="B18" i="72"/>
  <c r="AK17" i="72"/>
  <c r="AJ17" i="72"/>
  <c r="AI17" i="72"/>
  <c r="AH17" i="72"/>
  <c r="AG17" i="72"/>
  <c r="AF17" i="72"/>
  <c r="AE17" i="72"/>
  <c r="AD17" i="72"/>
  <c r="AC17" i="72"/>
  <c r="AB17" i="72"/>
  <c r="AA17" i="72"/>
  <c r="Z17" i="72"/>
  <c r="Y17" i="72"/>
  <c r="X17" i="72"/>
  <c r="W17" i="72"/>
  <c r="V17" i="72"/>
  <c r="U17" i="72"/>
  <c r="T17" i="72"/>
  <c r="S17" i="72"/>
  <c r="R17" i="72"/>
  <c r="Q17" i="72"/>
  <c r="L17" i="72"/>
  <c r="K17" i="72"/>
  <c r="I17" i="72"/>
  <c r="H17" i="72"/>
  <c r="G17" i="72"/>
  <c r="E17" i="72"/>
  <c r="D17" i="72"/>
  <c r="C17" i="72"/>
  <c r="B17" i="72"/>
  <c r="AK16" i="72"/>
  <c r="AJ16" i="72"/>
  <c r="AI16" i="72"/>
  <c r="AH16" i="72"/>
  <c r="AG16" i="72"/>
  <c r="AF16" i="72"/>
  <c r="AE16" i="72"/>
  <c r="AD16" i="72"/>
  <c r="AC16" i="72"/>
  <c r="AB16" i="72"/>
  <c r="AA16" i="72"/>
  <c r="Z16" i="72"/>
  <c r="Y16" i="72"/>
  <c r="X16" i="72"/>
  <c r="W16" i="72"/>
  <c r="V16" i="72"/>
  <c r="U16" i="72"/>
  <c r="T16" i="72"/>
  <c r="S16" i="72"/>
  <c r="R16" i="72"/>
  <c r="Q16" i="72"/>
  <c r="L16" i="72"/>
  <c r="K16" i="72"/>
  <c r="I16" i="72"/>
  <c r="H16" i="72"/>
  <c r="G16" i="72"/>
  <c r="E16" i="72"/>
  <c r="D16" i="72"/>
  <c r="C16" i="72"/>
  <c r="B16" i="72"/>
  <c r="AK15" i="72"/>
  <c r="AJ15" i="72"/>
  <c r="AI15" i="72"/>
  <c r="AH15" i="72"/>
  <c r="AG15" i="72"/>
  <c r="AF15" i="72"/>
  <c r="AE15" i="72"/>
  <c r="AD15" i="72"/>
  <c r="AC15" i="72"/>
  <c r="AB15" i="72"/>
  <c r="AA15" i="72"/>
  <c r="Z15" i="72"/>
  <c r="Y15" i="72"/>
  <c r="X15" i="72"/>
  <c r="W15" i="72"/>
  <c r="V15" i="72"/>
  <c r="U15" i="72"/>
  <c r="T15" i="72"/>
  <c r="S15" i="72"/>
  <c r="R15" i="72"/>
  <c r="Q15" i="72"/>
  <c r="L15" i="72"/>
  <c r="K15" i="72"/>
  <c r="I15" i="72"/>
  <c r="H15" i="72"/>
  <c r="E15" i="72"/>
  <c r="D15" i="72"/>
  <c r="C15" i="72"/>
  <c r="B15" i="72"/>
  <c r="AK14" i="72"/>
  <c r="AJ14" i="72"/>
  <c r="AI14" i="72"/>
  <c r="AH14" i="72"/>
  <c r="AG14" i="72"/>
  <c r="AF14" i="72"/>
  <c r="AE14" i="72"/>
  <c r="AD14" i="72"/>
  <c r="AC14" i="72"/>
  <c r="AB14" i="72"/>
  <c r="AA14" i="72"/>
  <c r="Z14" i="72"/>
  <c r="Y14" i="72"/>
  <c r="X14" i="72"/>
  <c r="W14" i="72"/>
  <c r="V14" i="72"/>
  <c r="U14" i="72"/>
  <c r="T14" i="72"/>
  <c r="S14" i="72"/>
  <c r="R14" i="72"/>
  <c r="Q14" i="72"/>
  <c r="L14" i="72"/>
  <c r="K14" i="72"/>
  <c r="I14" i="72"/>
  <c r="H14" i="72"/>
  <c r="G14" i="72"/>
  <c r="E14" i="72"/>
  <c r="D14" i="72"/>
  <c r="C14" i="72"/>
  <c r="B14" i="72"/>
  <c r="AK13" i="72"/>
  <c r="AJ13" i="72"/>
  <c r="AI13" i="72"/>
  <c r="AH13" i="72"/>
  <c r="AG13" i="72"/>
  <c r="AF13" i="72"/>
  <c r="AE13" i="72"/>
  <c r="AD13" i="72"/>
  <c r="AC13" i="72"/>
  <c r="AB13" i="72"/>
  <c r="AA13" i="72"/>
  <c r="Z13" i="72"/>
  <c r="Y13" i="72"/>
  <c r="X13" i="72"/>
  <c r="W13" i="72"/>
  <c r="V13" i="72"/>
  <c r="U13" i="72"/>
  <c r="T13" i="72"/>
  <c r="S13" i="72"/>
  <c r="R13" i="72"/>
  <c r="Q13" i="72"/>
  <c r="L13" i="72"/>
  <c r="K13" i="72"/>
  <c r="I13" i="72"/>
  <c r="H13" i="72"/>
  <c r="G13" i="72"/>
  <c r="E13" i="72"/>
  <c r="D13" i="72"/>
  <c r="C13" i="72"/>
  <c r="B13" i="72"/>
  <c r="AK12" i="72"/>
  <c r="AJ12" i="72"/>
  <c r="AI12" i="72"/>
  <c r="AH12" i="72"/>
  <c r="AG12" i="72"/>
  <c r="AF12" i="72"/>
  <c r="AE12" i="72"/>
  <c r="AD12" i="72"/>
  <c r="AC12" i="72"/>
  <c r="AB12" i="72"/>
  <c r="AA12" i="72"/>
  <c r="Z12" i="72"/>
  <c r="Y12" i="72"/>
  <c r="X12" i="72"/>
  <c r="W12" i="72"/>
  <c r="V12" i="72"/>
  <c r="U12" i="72"/>
  <c r="T12" i="72"/>
  <c r="S12" i="72"/>
  <c r="R12" i="72"/>
  <c r="Q12" i="72"/>
  <c r="L12" i="72"/>
  <c r="K12" i="72"/>
  <c r="I12" i="72"/>
  <c r="H12" i="72"/>
  <c r="G12" i="72"/>
  <c r="E12" i="72"/>
  <c r="D12" i="72"/>
  <c r="C12" i="72"/>
  <c r="B12" i="72"/>
  <c r="AK11" i="72"/>
  <c r="AJ11" i="72"/>
  <c r="AI11" i="72"/>
  <c r="AH11" i="72"/>
  <c r="AG11" i="72"/>
  <c r="AF11" i="72"/>
  <c r="AE11" i="72"/>
  <c r="AD11" i="72"/>
  <c r="AC11" i="72"/>
  <c r="AB11" i="72"/>
  <c r="AA11" i="72"/>
  <c r="Z11" i="72"/>
  <c r="Y11" i="72"/>
  <c r="X11" i="72"/>
  <c r="W11" i="72"/>
  <c r="V11" i="72"/>
  <c r="U11" i="72"/>
  <c r="T11" i="72"/>
  <c r="S11" i="72"/>
  <c r="R11" i="72"/>
  <c r="Q11" i="72"/>
  <c r="L11" i="72"/>
  <c r="K11" i="72"/>
  <c r="I11" i="72"/>
  <c r="H11" i="72"/>
  <c r="G11" i="72"/>
  <c r="E11" i="72"/>
  <c r="D11" i="72"/>
  <c r="C11" i="72"/>
  <c r="B11" i="72"/>
  <c r="AK10" i="72"/>
  <c r="AJ10" i="72"/>
  <c r="AI10" i="72"/>
  <c r="AH10" i="72"/>
  <c r="AG10" i="72"/>
  <c r="AF10" i="72"/>
  <c r="AE10" i="72"/>
  <c r="AD10" i="72"/>
  <c r="AC10" i="72"/>
  <c r="AB10" i="72"/>
  <c r="AA10" i="72"/>
  <c r="Z10" i="72"/>
  <c r="Y10" i="72"/>
  <c r="X10" i="72"/>
  <c r="W10" i="72"/>
  <c r="V10" i="72"/>
  <c r="U10" i="72"/>
  <c r="T10" i="72"/>
  <c r="S10" i="72"/>
  <c r="R10" i="72"/>
  <c r="Q10" i="72"/>
  <c r="L10" i="72"/>
  <c r="K10" i="72"/>
  <c r="I10" i="72"/>
  <c r="H10" i="72"/>
  <c r="G10" i="72"/>
  <c r="E10" i="72"/>
  <c r="D10" i="72"/>
  <c r="C10" i="72"/>
  <c r="B10" i="72"/>
  <c r="AK9" i="72"/>
  <c r="AJ9" i="72"/>
  <c r="AI9" i="72"/>
  <c r="AH9" i="72"/>
  <c r="AG9" i="72"/>
  <c r="AF9" i="72"/>
  <c r="AE9" i="72"/>
  <c r="AD9" i="72"/>
  <c r="AC9" i="72"/>
  <c r="AB9" i="72"/>
  <c r="AA9" i="72"/>
  <c r="Z9" i="72"/>
  <c r="Y9" i="72"/>
  <c r="X9" i="72"/>
  <c r="W9" i="72"/>
  <c r="V9" i="72"/>
  <c r="U9" i="72"/>
  <c r="T9" i="72"/>
  <c r="S9" i="72"/>
  <c r="R9" i="72"/>
  <c r="Q9" i="72"/>
  <c r="L9" i="72"/>
  <c r="K9" i="72"/>
  <c r="I9" i="72"/>
  <c r="H9" i="72"/>
  <c r="G9" i="72"/>
  <c r="E9" i="72"/>
  <c r="D9" i="72"/>
  <c r="C9" i="72"/>
  <c r="B9" i="72"/>
  <c r="AK8" i="72"/>
  <c r="AJ8" i="72"/>
  <c r="AI8" i="72"/>
  <c r="AH8" i="72"/>
  <c r="AG8" i="72"/>
  <c r="AF8" i="72"/>
  <c r="AE8" i="72"/>
  <c r="AD8" i="72"/>
  <c r="AC8" i="72"/>
  <c r="AB8" i="72"/>
  <c r="AA8" i="72"/>
  <c r="Z8" i="72"/>
  <c r="Y8" i="72"/>
  <c r="X8" i="72"/>
  <c r="W8" i="72"/>
  <c r="V8" i="72"/>
  <c r="U8" i="72"/>
  <c r="T8" i="72"/>
  <c r="S8" i="72"/>
  <c r="R8" i="72"/>
  <c r="Q8" i="72"/>
  <c r="L8" i="72"/>
  <c r="K8" i="72"/>
  <c r="I8" i="72"/>
  <c r="H8" i="72"/>
  <c r="G8" i="72"/>
  <c r="E8" i="72"/>
  <c r="D8" i="72"/>
  <c r="C8" i="72"/>
  <c r="B8" i="72"/>
  <c r="AK7" i="72"/>
  <c r="AJ7" i="72"/>
  <c r="AI7" i="72"/>
  <c r="AH7" i="72"/>
  <c r="AG7" i="72"/>
  <c r="AF7" i="72"/>
  <c r="AE7" i="72"/>
  <c r="AD7" i="72"/>
  <c r="AC7" i="72"/>
  <c r="AB7" i="72"/>
  <c r="AA7" i="72"/>
  <c r="Z7" i="72"/>
  <c r="Y7" i="72"/>
  <c r="X7" i="72"/>
  <c r="W7" i="72"/>
  <c r="V7" i="72"/>
  <c r="U7" i="72"/>
  <c r="T7" i="72"/>
  <c r="S7" i="72"/>
  <c r="R7" i="72"/>
  <c r="Q7" i="72"/>
  <c r="L7" i="72"/>
  <c r="K7" i="72"/>
  <c r="I7" i="72"/>
  <c r="H7" i="72"/>
  <c r="G7" i="72"/>
  <c r="E7" i="72"/>
  <c r="D7" i="72"/>
  <c r="C7" i="72"/>
  <c r="B7" i="72"/>
  <c r="AK6" i="72"/>
  <c r="AJ6" i="72"/>
  <c r="AI6" i="72"/>
  <c r="AH6" i="72"/>
  <c r="AG6" i="72"/>
  <c r="AF6" i="72"/>
  <c r="AE6" i="72"/>
  <c r="AD6" i="72"/>
  <c r="AC6" i="72"/>
  <c r="AB6" i="72"/>
  <c r="AA6" i="72"/>
  <c r="Z6" i="72"/>
  <c r="Y6" i="72"/>
  <c r="X6" i="72"/>
  <c r="W6" i="72"/>
  <c r="A1" i="72" s="1"/>
  <c r="V6" i="72"/>
  <c r="U6" i="72"/>
  <c r="T6" i="72"/>
  <c r="S6" i="72"/>
  <c r="R6" i="72"/>
  <c r="Q6" i="72"/>
  <c r="L6" i="72"/>
  <c r="K6" i="72"/>
  <c r="I6" i="72"/>
  <c r="H6" i="72"/>
  <c r="G6" i="72"/>
  <c r="E6" i="72"/>
  <c r="D6" i="72"/>
  <c r="C6" i="72"/>
  <c r="B6" i="72"/>
  <c r="A7" i="7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K98" i="71"/>
  <c r="AJ98" i="71"/>
  <c r="AI98" i="71"/>
  <c r="AH98" i="71"/>
  <c r="AG98" i="71"/>
  <c r="AF98" i="71"/>
  <c r="AE98" i="71"/>
  <c r="AD98" i="71"/>
  <c r="AC98" i="71"/>
  <c r="AB98" i="71"/>
  <c r="E98" i="71"/>
  <c r="D98" i="71"/>
  <c r="C98" i="71"/>
  <c r="AK97" i="71"/>
  <c r="AJ97" i="71"/>
  <c r="AI97" i="71"/>
  <c r="AH97" i="71"/>
  <c r="AG97" i="71"/>
  <c r="AF97" i="71"/>
  <c r="AE97" i="71"/>
  <c r="AD97" i="71"/>
  <c r="AC97" i="71"/>
  <c r="AB97" i="71"/>
  <c r="AA97" i="71"/>
  <c r="Z97" i="71"/>
  <c r="Y97" i="71"/>
  <c r="X97" i="71"/>
  <c r="W97" i="71"/>
  <c r="V97" i="71"/>
  <c r="U97" i="71"/>
  <c r="T97" i="71"/>
  <c r="S97" i="71"/>
  <c r="R97" i="71"/>
  <c r="Q97" i="71"/>
  <c r="L97" i="71"/>
  <c r="K97" i="71"/>
  <c r="I97" i="71"/>
  <c r="H97" i="71"/>
  <c r="G97" i="71"/>
  <c r="E97" i="71"/>
  <c r="D97" i="71"/>
  <c r="C97" i="71"/>
  <c r="B97" i="71"/>
  <c r="AK96" i="71"/>
  <c r="AJ96" i="71"/>
  <c r="AI96" i="71"/>
  <c r="AH96" i="71"/>
  <c r="AG96" i="71"/>
  <c r="AF96" i="71"/>
  <c r="AE96" i="71"/>
  <c r="AD96" i="71"/>
  <c r="AC96" i="71"/>
  <c r="AB96" i="71"/>
  <c r="AA96" i="71"/>
  <c r="Z96" i="71"/>
  <c r="Y96" i="71"/>
  <c r="X96" i="71"/>
  <c r="W96" i="71"/>
  <c r="V96" i="71"/>
  <c r="U96" i="71"/>
  <c r="T96" i="71"/>
  <c r="S96" i="71"/>
  <c r="R96" i="71"/>
  <c r="Q96" i="71"/>
  <c r="L96" i="71"/>
  <c r="K96" i="71"/>
  <c r="I96" i="71"/>
  <c r="H96" i="71"/>
  <c r="G96" i="71"/>
  <c r="E96" i="71"/>
  <c r="D96" i="71"/>
  <c r="C96" i="71"/>
  <c r="B96" i="71"/>
  <c r="AK95" i="71"/>
  <c r="AJ95" i="71"/>
  <c r="AI95" i="71"/>
  <c r="AH95" i="71"/>
  <c r="AG95" i="71"/>
  <c r="AF95" i="71"/>
  <c r="AE95" i="71"/>
  <c r="AD95" i="71"/>
  <c r="AC95" i="71"/>
  <c r="AB95" i="71"/>
  <c r="AA95" i="71"/>
  <c r="Z95" i="71"/>
  <c r="Y95" i="71"/>
  <c r="X95" i="71"/>
  <c r="W95" i="71"/>
  <c r="V95" i="71"/>
  <c r="U95" i="71"/>
  <c r="T95" i="71"/>
  <c r="S95" i="71"/>
  <c r="R95" i="71"/>
  <c r="Q95" i="71"/>
  <c r="L95" i="71"/>
  <c r="K95" i="71"/>
  <c r="I95" i="71"/>
  <c r="H95" i="71"/>
  <c r="G95" i="71"/>
  <c r="E95" i="71"/>
  <c r="D95" i="71"/>
  <c r="C95" i="71"/>
  <c r="B95" i="71"/>
  <c r="AK94" i="71"/>
  <c r="AJ94" i="71"/>
  <c r="AI94" i="71"/>
  <c r="AH94" i="71"/>
  <c r="AG94" i="71"/>
  <c r="AF94" i="71"/>
  <c r="AE94" i="71"/>
  <c r="AD94" i="71"/>
  <c r="AC94" i="71"/>
  <c r="AB94" i="71"/>
  <c r="AA94" i="71"/>
  <c r="Z94" i="71"/>
  <c r="Y94" i="71"/>
  <c r="X94" i="71"/>
  <c r="W94" i="71"/>
  <c r="V94" i="71"/>
  <c r="U94" i="71"/>
  <c r="T94" i="71"/>
  <c r="S94" i="71"/>
  <c r="R94" i="71"/>
  <c r="Q94" i="71"/>
  <c r="L94" i="71"/>
  <c r="K94" i="71"/>
  <c r="I94" i="71"/>
  <c r="H94" i="71"/>
  <c r="G94" i="71"/>
  <c r="E94" i="71"/>
  <c r="D94" i="71"/>
  <c r="C94" i="71"/>
  <c r="B94" i="71"/>
  <c r="AK93" i="71"/>
  <c r="AJ93" i="71"/>
  <c r="AI93" i="71"/>
  <c r="AH93" i="71"/>
  <c r="AG93" i="71"/>
  <c r="AF93" i="71"/>
  <c r="AE93" i="71"/>
  <c r="AD93" i="71"/>
  <c r="AC93" i="71"/>
  <c r="AB93" i="71"/>
  <c r="AA93" i="71"/>
  <c r="Z93" i="71"/>
  <c r="Y93" i="71"/>
  <c r="X93" i="71"/>
  <c r="W93" i="71"/>
  <c r="V93" i="71"/>
  <c r="U93" i="71"/>
  <c r="T93" i="71"/>
  <c r="S93" i="71"/>
  <c r="R93" i="71"/>
  <c r="Q93" i="71"/>
  <c r="L93" i="71"/>
  <c r="K93" i="71"/>
  <c r="I93" i="71"/>
  <c r="H93" i="71"/>
  <c r="G93" i="71"/>
  <c r="E93" i="71"/>
  <c r="D93" i="71"/>
  <c r="C93" i="71"/>
  <c r="B93" i="71"/>
  <c r="AK92" i="71"/>
  <c r="AJ92" i="71"/>
  <c r="AI92" i="71"/>
  <c r="AH92" i="71"/>
  <c r="AG92" i="71"/>
  <c r="AF92" i="71"/>
  <c r="AE92" i="71"/>
  <c r="AD92" i="71"/>
  <c r="AC92" i="71"/>
  <c r="AB92" i="71"/>
  <c r="AA92" i="71"/>
  <c r="Z92" i="71"/>
  <c r="Y92" i="71"/>
  <c r="X92" i="71"/>
  <c r="W92" i="71"/>
  <c r="V92" i="71"/>
  <c r="U92" i="71"/>
  <c r="T92" i="71"/>
  <c r="S92" i="71"/>
  <c r="R92" i="71"/>
  <c r="Q92" i="71"/>
  <c r="L92" i="71"/>
  <c r="K92" i="71"/>
  <c r="I92" i="71"/>
  <c r="H92" i="71"/>
  <c r="G92" i="71"/>
  <c r="E92" i="71"/>
  <c r="D92" i="71"/>
  <c r="C92" i="71"/>
  <c r="B92" i="71"/>
  <c r="AK91" i="71"/>
  <c r="AJ91" i="71"/>
  <c r="AI91" i="71"/>
  <c r="AH91" i="71"/>
  <c r="AG91" i="71"/>
  <c r="AF91" i="71"/>
  <c r="AE91" i="71"/>
  <c r="AD91" i="71"/>
  <c r="AC91" i="71"/>
  <c r="AB91" i="71"/>
  <c r="AA91" i="71"/>
  <c r="Z91" i="71"/>
  <c r="Y91" i="71"/>
  <c r="X91" i="71"/>
  <c r="W91" i="71"/>
  <c r="V91" i="71"/>
  <c r="U91" i="71"/>
  <c r="T91" i="71"/>
  <c r="S91" i="71"/>
  <c r="R91" i="71"/>
  <c r="Q91" i="71"/>
  <c r="L91" i="71"/>
  <c r="K91" i="71"/>
  <c r="I91" i="71"/>
  <c r="H91" i="71"/>
  <c r="G91" i="71"/>
  <c r="E91" i="71"/>
  <c r="D91" i="71"/>
  <c r="C91" i="71"/>
  <c r="B91" i="71"/>
  <c r="AK90" i="71"/>
  <c r="AJ90" i="71"/>
  <c r="AI90" i="71"/>
  <c r="AH90" i="71"/>
  <c r="AG90" i="71"/>
  <c r="AF90" i="71"/>
  <c r="AE90" i="71"/>
  <c r="AD90" i="71"/>
  <c r="AC90" i="71"/>
  <c r="AB90" i="71"/>
  <c r="AA90" i="71"/>
  <c r="Z90" i="71"/>
  <c r="Y90" i="71"/>
  <c r="X90" i="71"/>
  <c r="W90" i="71"/>
  <c r="V90" i="71"/>
  <c r="U90" i="71"/>
  <c r="T90" i="71"/>
  <c r="S90" i="71"/>
  <c r="R90" i="71"/>
  <c r="Q90" i="71"/>
  <c r="L90" i="71"/>
  <c r="K90" i="71"/>
  <c r="I90" i="71"/>
  <c r="H90" i="71"/>
  <c r="G90" i="71"/>
  <c r="E90" i="71"/>
  <c r="D90" i="71"/>
  <c r="C90" i="71"/>
  <c r="B90" i="71"/>
  <c r="AK89" i="71"/>
  <c r="AJ89" i="71"/>
  <c r="AI89" i="71"/>
  <c r="AH89" i="71"/>
  <c r="AG89" i="71"/>
  <c r="AF89" i="71"/>
  <c r="AE89" i="71"/>
  <c r="AD89" i="71"/>
  <c r="AC89" i="71"/>
  <c r="AB89" i="71"/>
  <c r="AA89" i="71"/>
  <c r="Z89" i="71"/>
  <c r="Y89" i="71"/>
  <c r="X89" i="71"/>
  <c r="W89" i="71"/>
  <c r="V89" i="71"/>
  <c r="U89" i="71"/>
  <c r="T89" i="71"/>
  <c r="S89" i="71"/>
  <c r="R89" i="71"/>
  <c r="Q89" i="71"/>
  <c r="L89" i="71"/>
  <c r="K89" i="71"/>
  <c r="I89" i="71"/>
  <c r="H89" i="71"/>
  <c r="G89" i="71"/>
  <c r="E89" i="71"/>
  <c r="D89" i="71"/>
  <c r="C89" i="71"/>
  <c r="B89" i="71"/>
  <c r="AK88" i="71"/>
  <c r="AJ88" i="71"/>
  <c r="AI88" i="71"/>
  <c r="AH88" i="71"/>
  <c r="AG88" i="71"/>
  <c r="AF88" i="71"/>
  <c r="AE88" i="71"/>
  <c r="AD88" i="71"/>
  <c r="AC88" i="71"/>
  <c r="AB88" i="71"/>
  <c r="AA88" i="71"/>
  <c r="Z88" i="71"/>
  <c r="Y88" i="71"/>
  <c r="X88" i="71"/>
  <c r="W88" i="71"/>
  <c r="V88" i="71"/>
  <c r="U88" i="71"/>
  <c r="T88" i="71"/>
  <c r="S88" i="71"/>
  <c r="R88" i="71"/>
  <c r="Q88" i="71"/>
  <c r="L88" i="71"/>
  <c r="K88" i="71"/>
  <c r="I88" i="71"/>
  <c r="H88" i="71"/>
  <c r="G88" i="71"/>
  <c r="E88" i="71"/>
  <c r="D88" i="71"/>
  <c r="C88" i="71"/>
  <c r="B88" i="71"/>
  <c r="AK87" i="71"/>
  <c r="AJ87" i="71"/>
  <c r="AI87" i="71"/>
  <c r="AH87" i="71"/>
  <c r="AG87" i="71"/>
  <c r="AF87" i="71"/>
  <c r="AE87" i="71"/>
  <c r="AD87" i="71"/>
  <c r="AC87" i="71"/>
  <c r="AB87" i="71"/>
  <c r="AA87" i="71"/>
  <c r="Z87" i="71"/>
  <c r="Y87" i="71"/>
  <c r="X87" i="71"/>
  <c r="W87" i="71"/>
  <c r="V87" i="71"/>
  <c r="U87" i="71"/>
  <c r="T87" i="71"/>
  <c r="S87" i="71"/>
  <c r="R87" i="71"/>
  <c r="Q87" i="71"/>
  <c r="L87" i="71"/>
  <c r="K87" i="71"/>
  <c r="I87" i="71"/>
  <c r="H87" i="71"/>
  <c r="G87" i="71"/>
  <c r="E87" i="71"/>
  <c r="D87" i="71"/>
  <c r="C87" i="71"/>
  <c r="B87" i="71"/>
  <c r="AK86" i="71"/>
  <c r="AJ86" i="71"/>
  <c r="AI86" i="71"/>
  <c r="AH86" i="71"/>
  <c r="AG86" i="71"/>
  <c r="AF86" i="71"/>
  <c r="AE86" i="71"/>
  <c r="AD86" i="71"/>
  <c r="AC86" i="71"/>
  <c r="AB86" i="71"/>
  <c r="AA86" i="71"/>
  <c r="Z86" i="71"/>
  <c r="Y86" i="71"/>
  <c r="X86" i="71"/>
  <c r="W86" i="71"/>
  <c r="V86" i="71"/>
  <c r="U86" i="71"/>
  <c r="T86" i="71"/>
  <c r="S86" i="71"/>
  <c r="R86" i="71"/>
  <c r="Q86" i="71"/>
  <c r="L86" i="71"/>
  <c r="K86" i="71"/>
  <c r="I86" i="71"/>
  <c r="H86" i="71"/>
  <c r="G86" i="71"/>
  <c r="E86" i="71"/>
  <c r="D86" i="71"/>
  <c r="C86" i="71"/>
  <c r="B86" i="71"/>
  <c r="AK85" i="71"/>
  <c r="AJ85" i="71"/>
  <c r="AI85" i="71"/>
  <c r="AH85" i="71"/>
  <c r="AG85" i="71"/>
  <c r="AF85" i="71"/>
  <c r="AE85" i="71"/>
  <c r="AD85" i="71"/>
  <c r="AC85" i="71"/>
  <c r="AB85" i="71"/>
  <c r="AA85" i="71"/>
  <c r="Z85" i="71"/>
  <c r="Y85" i="71"/>
  <c r="X85" i="71"/>
  <c r="W85" i="71"/>
  <c r="V85" i="71"/>
  <c r="U85" i="71"/>
  <c r="T85" i="71"/>
  <c r="S85" i="71"/>
  <c r="R85" i="71"/>
  <c r="Q85" i="71"/>
  <c r="L85" i="71"/>
  <c r="K85" i="71"/>
  <c r="I85" i="71"/>
  <c r="H85" i="71"/>
  <c r="G85" i="71"/>
  <c r="E85" i="71"/>
  <c r="D85" i="71"/>
  <c r="C85" i="71"/>
  <c r="B85" i="71"/>
  <c r="AK84" i="71"/>
  <c r="AJ84" i="71"/>
  <c r="AI84" i="71"/>
  <c r="AH84" i="71"/>
  <c r="AG84" i="71"/>
  <c r="AF84" i="71"/>
  <c r="AE84" i="71"/>
  <c r="AD84" i="71"/>
  <c r="AC84" i="71"/>
  <c r="AB84" i="71"/>
  <c r="AA84" i="71"/>
  <c r="Z84" i="71"/>
  <c r="Y84" i="71"/>
  <c r="X84" i="71"/>
  <c r="W84" i="71"/>
  <c r="V84" i="71"/>
  <c r="U84" i="71"/>
  <c r="T84" i="71"/>
  <c r="S84" i="71"/>
  <c r="R84" i="71"/>
  <c r="Q84" i="71"/>
  <c r="L84" i="71"/>
  <c r="K84" i="71"/>
  <c r="I84" i="71"/>
  <c r="H84" i="71"/>
  <c r="G84" i="71"/>
  <c r="E84" i="71"/>
  <c r="D84" i="71"/>
  <c r="C84" i="71"/>
  <c r="B84" i="71"/>
  <c r="AK83" i="71"/>
  <c r="AJ83" i="71"/>
  <c r="AI83" i="71"/>
  <c r="AH83" i="71"/>
  <c r="AG83" i="71"/>
  <c r="AF83" i="71"/>
  <c r="AE83" i="71"/>
  <c r="AD83" i="71"/>
  <c r="AC83" i="71"/>
  <c r="AB83" i="71"/>
  <c r="AA83" i="71"/>
  <c r="Z83" i="71"/>
  <c r="Y83" i="71"/>
  <c r="X83" i="71"/>
  <c r="W83" i="71"/>
  <c r="V83" i="71"/>
  <c r="U83" i="71"/>
  <c r="T83" i="71"/>
  <c r="S83" i="71"/>
  <c r="R83" i="71"/>
  <c r="Q83" i="71"/>
  <c r="L83" i="71"/>
  <c r="K83" i="71"/>
  <c r="I83" i="71"/>
  <c r="H83" i="71"/>
  <c r="G83" i="71"/>
  <c r="E83" i="71"/>
  <c r="D83" i="71"/>
  <c r="C83" i="71"/>
  <c r="B83" i="71"/>
  <c r="AK82" i="71"/>
  <c r="AJ82" i="71"/>
  <c r="AI82" i="71"/>
  <c r="AH82" i="71"/>
  <c r="AG82" i="71"/>
  <c r="AF82" i="71"/>
  <c r="AE82" i="71"/>
  <c r="AD82" i="71"/>
  <c r="AC82" i="71"/>
  <c r="AB82" i="71"/>
  <c r="AA82" i="71"/>
  <c r="Z82" i="71"/>
  <c r="Y82" i="71"/>
  <c r="X82" i="71"/>
  <c r="W82" i="71"/>
  <c r="V82" i="71"/>
  <c r="U82" i="71"/>
  <c r="T82" i="71"/>
  <c r="S82" i="71"/>
  <c r="R82" i="71"/>
  <c r="Q82" i="71"/>
  <c r="L82" i="71"/>
  <c r="K82" i="71"/>
  <c r="I82" i="71"/>
  <c r="H82" i="71"/>
  <c r="G82" i="71"/>
  <c r="E82" i="71"/>
  <c r="D82" i="71"/>
  <c r="C82" i="71"/>
  <c r="B82" i="71"/>
  <c r="AK81" i="71"/>
  <c r="AJ81" i="71"/>
  <c r="AI81" i="71"/>
  <c r="AH81" i="71"/>
  <c r="AG81" i="71"/>
  <c r="AF81" i="71"/>
  <c r="AE81" i="71"/>
  <c r="AD81" i="71"/>
  <c r="AC81" i="71"/>
  <c r="AB81" i="71"/>
  <c r="AA81" i="71"/>
  <c r="Z81" i="71"/>
  <c r="Y81" i="71"/>
  <c r="X81" i="71"/>
  <c r="W81" i="71"/>
  <c r="V81" i="71"/>
  <c r="U81" i="71"/>
  <c r="T81" i="71"/>
  <c r="S81" i="71"/>
  <c r="R81" i="71"/>
  <c r="Q81" i="71"/>
  <c r="L81" i="71"/>
  <c r="K81" i="71"/>
  <c r="I81" i="71"/>
  <c r="H81" i="71"/>
  <c r="G81" i="71"/>
  <c r="E81" i="71"/>
  <c r="D81" i="71"/>
  <c r="C81" i="71"/>
  <c r="B81" i="71"/>
  <c r="AK80" i="71"/>
  <c r="AJ80" i="71"/>
  <c r="AI80" i="71"/>
  <c r="AH80" i="71"/>
  <c r="AG80" i="71"/>
  <c r="AF80" i="71"/>
  <c r="AE80" i="71"/>
  <c r="AD80" i="71"/>
  <c r="AC80" i="71"/>
  <c r="AB80" i="71"/>
  <c r="AA80" i="71"/>
  <c r="Z80" i="71"/>
  <c r="Y80" i="71"/>
  <c r="X80" i="71"/>
  <c r="W80" i="71"/>
  <c r="V80" i="71"/>
  <c r="U80" i="71"/>
  <c r="T80" i="71"/>
  <c r="S80" i="71"/>
  <c r="R80" i="71"/>
  <c r="Q80" i="71"/>
  <c r="L80" i="71"/>
  <c r="K80" i="71"/>
  <c r="I80" i="71"/>
  <c r="H80" i="71"/>
  <c r="G80" i="71"/>
  <c r="E80" i="71"/>
  <c r="D80" i="71"/>
  <c r="C80" i="71"/>
  <c r="B80" i="71"/>
  <c r="AK79" i="71"/>
  <c r="AJ79" i="71"/>
  <c r="AI79" i="71"/>
  <c r="AH79" i="71"/>
  <c r="AG79" i="71"/>
  <c r="AF79" i="71"/>
  <c r="AE79" i="71"/>
  <c r="AD79" i="71"/>
  <c r="AC79" i="71"/>
  <c r="AB79" i="71"/>
  <c r="AA79" i="71"/>
  <c r="Z79" i="71"/>
  <c r="Y79" i="71"/>
  <c r="X79" i="71"/>
  <c r="W79" i="71"/>
  <c r="V79" i="71"/>
  <c r="U79" i="71"/>
  <c r="T79" i="71"/>
  <c r="S79" i="71"/>
  <c r="R79" i="71"/>
  <c r="Q79" i="71"/>
  <c r="L79" i="71"/>
  <c r="K79" i="71"/>
  <c r="I79" i="71"/>
  <c r="H79" i="71"/>
  <c r="G79" i="71"/>
  <c r="E79" i="71"/>
  <c r="D79" i="71"/>
  <c r="C79" i="71"/>
  <c r="B79" i="71"/>
  <c r="AK78" i="71"/>
  <c r="AJ78" i="71"/>
  <c r="AI78" i="71"/>
  <c r="AH78" i="71"/>
  <c r="AG78" i="71"/>
  <c r="AF78" i="71"/>
  <c r="AE78" i="71"/>
  <c r="AD78" i="71"/>
  <c r="AC78" i="71"/>
  <c r="AB78" i="71"/>
  <c r="AA78" i="71"/>
  <c r="Z78" i="71"/>
  <c r="Y78" i="71"/>
  <c r="X78" i="71"/>
  <c r="W78" i="71"/>
  <c r="V78" i="71"/>
  <c r="U78" i="71"/>
  <c r="T78" i="71"/>
  <c r="S78" i="71"/>
  <c r="R78" i="71"/>
  <c r="Q78" i="71"/>
  <c r="L78" i="71"/>
  <c r="K78" i="71"/>
  <c r="I78" i="71"/>
  <c r="H78" i="71"/>
  <c r="G78" i="71"/>
  <c r="E78" i="71"/>
  <c r="D78" i="71"/>
  <c r="C78" i="71"/>
  <c r="B78" i="71"/>
  <c r="AK77" i="71"/>
  <c r="AJ77" i="71"/>
  <c r="AI77" i="71"/>
  <c r="AH77" i="71"/>
  <c r="AG77" i="71"/>
  <c r="AF77" i="71"/>
  <c r="AE77" i="71"/>
  <c r="AD77" i="71"/>
  <c r="AC77" i="71"/>
  <c r="AB77" i="71"/>
  <c r="AA77" i="71"/>
  <c r="Z77" i="71"/>
  <c r="Y77" i="71"/>
  <c r="X77" i="71"/>
  <c r="W77" i="71"/>
  <c r="V77" i="71"/>
  <c r="U77" i="71"/>
  <c r="T77" i="71"/>
  <c r="S77" i="71"/>
  <c r="R77" i="71"/>
  <c r="Q77" i="71"/>
  <c r="L77" i="71"/>
  <c r="K77" i="71"/>
  <c r="I77" i="71"/>
  <c r="H77" i="71"/>
  <c r="G77" i="71"/>
  <c r="E77" i="71"/>
  <c r="D77" i="71"/>
  <c r="C77" i="71"/>
  <c r="B77" i="71"/>
  <c r="AK76" i="71"/>
  <c r="AJ76" i="71"/>
  <c r="AI76" i="71"/>
  <c r="AH76" i="71"/>
  <c r="AG76" i="71"/>
  <c r="AF76" i="71"/>
  <c r="AE76" i="71"/>
  <c r="AD76" i="71"/>
  <c r="AC76" i="71"/>
  <c r="AB76" i="71"/>
  <c r="AA76" i="71"/>
  <c r="Z76" i="71"/>
  <c r="Y76" i="71"/>
  <c r="X76" i="71"/>
  <c r="W76" i="71"/>
  <c r="V76" i="71"/>
  <c r="U76" i="71"/>
  <c r="T76" i="71"/>
  <c r="S76" i="71"/>
  <c r="R76" i="71"/>
  <c r="Q76" i="71"/>
  <c r="L76" i="71"/>
  <c r="K76" i="71"/>
  <c r="I76" i="71"/>
  <c r="H76" i="71"/>
  <c r="G76" i="71"/>
  <c r="E76" i="71"/>
  <c r="D76" i="71"/>
  <c r="C76" i="71"/>
  <c r="B76" i="71"/>
  <c r="AK75" i="71"/>
  <c r="AJ75" i="71"/>
  <c r="AI75" i="71"/>
  <c r="AH75" i="71"/>
  <c r="AG75" i="71"/>
  <c r="AF75" i="71"/>
  <c r="AE75" i="71"/>
  <c r="AD75" i="71"/>
  <c r="AC75" i="71"/>
  <c r="AB75" i="71"/>
  <c r="AA75" i="71"/>
  <c r="Z75" i="71"/>
  <c r="Y75" i="71"/>
  <c r="X75" i="71"/>
  <c r="W75" i="71"/>
  <c r="V75" i="71"/>
  <c r="U75" i="71"/>
  <c r="T75" i="71"/>
  <c r="S75" i="71"/>
  <c r="R75" i="71"/>
  <c r="Q75" i="71"/>
  <c r="L75" i="71"/>
  <c r="K75" i="71"/>
  <c r="I75" i="71"/>
  <c r="H75" i="71"/>
  <c r="G75" i="71"/>
  <c r="E75" i="71"/>
  <c r="D75" i="71"/>
  <c r="C75" i="71"/>
  <c r="B75" i="71"/>
  <c r="AK74" i="71"/>
  <c r="AJ74" i="71"/>
  <c r="AI74" i="71"/>
  <c r="AH74" i="71"/>
  <c r="AG74" i="71"/>
  <c r="AF74" i="71"/>
  <c r="AE74" i="71"/>
  <c r="AD74" i="71"/>
  <c r="AC74" i="71"/>
  <c r="AB74" i="71"/>
  <c r="AA74" i="71"/>
  <c r="Z74" i="71"/>
  <c r="Y74" i="71"/>
  <c r="X74" i="71"/>
  <c r="W74" i="71"/>
  <c r="V74" i="71"/>
  <c r="U74" i="71"/>
  <c r="T74" i="71"/>
  <c r="S74" i="71"/>
  <c r="R74" i="71"/>
  <c r="Q74" i="71"/>
  <c r="L74" i="71"/>
  <c r="K74" i="71"/>
  <c r="I74" i="71"/>
  <c r="H74" i="71"/>
  <c r="G74" i="71"/>
  <c r="E74" i="71"/>
  <c r="D74" i="71"/>
  <c r="C74" i="71"/>
  <c r="B74" i="71"/>
  <c r="AK73" i="71"/>
  <c r="AJ73" i="71"/>
  <c r="AI73" i="71"/>
  <c r="AH73" i="71"/>
  <c r="AG73" i="71"/>
  <c r="AF73" i="71"/>
  <c r="AE73" i="71"/>
  <c r="AD73" i="71"/>
  <c r="AC73" i="71"/>
  <c r="AB73" i="71"/>
  <c r="AA73" i="71"/>
  <c r="Z73" i="71"/>
  <c r="Y73" i="71"/>
  <c r="X73" i="71"/>
  <c r="W73" i="71"/>
  <c r="V73" i="71"/>
  <c r="U73" i="71"/>
  <c r="T73" i="71"/>
  <c r="S73" i="71"/>
  <c r="R73" i="71"/>
  <c r="Q73" i="71"/>
  <c r="L73" i="71"/>
  <c r="K73" i="71"/>
  <c r="I73" i="71"/>
  <c r="H73" i="71"/>
  <c r="G73" i="71"/>
  <c r="E73" i="71"/>
  <c r="D73" i="71"/>
  <c r="C73" i="71"/>
  <c r="B73" i="71"/>
  <c r="AK72" i="71"/>
  <c r="AJ72" i="71"/>
  <c r="AI72" i="71"/>
  <c r="AH72" i="71"/>
  <c r="AG72" i="71"/>
  <c r="AF72" i="71"/>
  <c r="AE72" i="71"/>
  <c r="AD72" i="71"/>
  <c r="AC72" i="71"/>
  <c r="AB72" i="71"/>
  <c r="AA72" i="71"/>
  <c r="Z72" i="71"/>
  <c r="Y72" i="71"/>
  <c r="X72" i="71"/>
  <c r="W72" i="71"/>
  <c r="V72" i="71"/>
  <c r="U72" i="71"/>
  <c r="T72" i="71"/>
  <c r="S72" i="71"/>
  <c r="R72" i="71"/>
  <c r="Q72" i="71"/>
  <c r="L72" i="71"/>
  <c r="K72" i="71"/>
  <c r="I72" i="71"/>
  <c r="H72" i="71"/>
  <c r="G72" i="71"/>
  <c r="E72" i="71"/>
  <c r="D72" i="71"/>
  <c r="C72" i="71"/>
  <c r="B72" i="71"/>
  <c r="AK71" i="71"/>
  <c r="AJ71" i="71"/>
  <c r="AI71" i="71"/>
  <c r="AH71" i="71"/>
  <c r="AG71" i="71"/>
  <c r="AF71" i="71"/>
  <c r="AE71" i="71"/>
  <c r="AD71" i="71"/>
  <c r="AC71" i="71"/>
  <c r="AB71" i="71"/>
  <c r="AA71" i="71"/>
  <c r="Z71" i="71"/>
  <c r="Y71" i="71"/>
  <c r="X71" i="71"/>
  <c r="W71" i="71"/>
  <c r="V71" i="71"/>
  <c r="U71" i="71"/>
  <c r="T71" i="71"/>
  <c r="S71" i="71"/>
  <c r="R71" i="71"/>
  <c r="Q71" i="71"/>
  <c r="L71" i="71"/>
  <c r="K71" i="71"/>
  <c r="I71" i="71"/>
  <c r="H71" i="71"/>
  <c r="G71" i="71"/>
  <c r="E71" i="71"/>
  <c r="D71" i="71"/>
  <c r="C71" i="71"/>
  <c r="B71" i="71"/>
  <c r="AK70" i="71"/>
  <c r="AJ70" i="71"/>
  <c r="AI70" i="71"/>
  <c r="AH70" i="71"/>
  <c r="AG70" i="71"/>
  <c r="AF70" i="71"/>
  <c r="AE70" i="71"/>
  <c r="AD70" i="71"/>
  <c r="AC70" i="71"/>
  <c r="AB70" i="71"/>
  <c r="AA70" i="71"/>
  <c r="Z70" i="71"/>
  <c r="Y70" i="71"/>
  <c r="X70" i="71"/>
  <c r="W70" i="71"/>
  <c r="V70" i="71"/>
  <c r="U70" i="71"/>
  <c r="T70" i="71"/>
  <c r="S70" i="71"/>
  <c r="R70" i="71"/>
  <c r="Q70" i="71"/>
  <c r="L70" i="71"/>
  <c r="K70" i="71"/>
  <c r="I70" i="71"/>
  <c r="H70" i="71"/>
  <c r="G70" i="71"/>
  <c r="E70" i="71"/>
  <c r="D70" i="71"/>
  <c r="C70" i="71"/>
  <c r="B70" i="71"/>
  <c r="AK69" i="71"/>
  <c r="AJ69" i="71"/>
  <c r="AI69" i="71"/>
  <c r="AH69" i="71"/>
  <c r="AG69" i="71"/>
  <c r="AF69" i="71"/>
  <c r="AE69" i="71"/>
  <c r="AD69" i="71"/>
  <c r="AC69" i="71"/>
  <c r="AB69" i="71"/>
  <c r="AA69" i="71"/>
  <c r="Z69" i="71"/>
  <c r="Y69" i="71"/>
  <c r="X69" i="71"/>
  <c r="W69" i="71"/>
  <c r="V69" i="71"/>
  <c r="U69" i="71"/>
  <c r="T69" i="71"/>
  <c r="S69" i="71"/>
  <c r="R69" i="71"/>
  <c r="Q69" i="71"/>
  <c r="L69" i="71"/>
  <c r="K69" i="71"/>
  <c r="I69" i="71"/>
  <c r="H69" i="71"/>
  <c r="G69" i="71"/>
  <c r="E69" i="71"/>
  <c r="D69" i="71"/>
  <c r="C69" i="71"/>
  <c r="B69" i="71"/>
  <c r="AK68" i="71"/>
  <c r="AJ68" i="71"/>
  <c r="AI68" i="71"/>
  <c r="AH68" i="71"/>
  <c r="AG68" i="71"/>
  <c r="AF68" i="71"/>
  <c r="AE68" i="71"/>
  <c r="AD68" i="71"/>
  <c r="AC68" i="71"/>
  <c r="AB68" i="71"/>
  <c r="AA68" i="71"/>
  <c r="Z68" i="71"/>
  <c r="Y68" i="71"/>
  <c r="X68" i="71"/>
  <c r="W68" i="71"/>
  <c r="V68" i="71"/>
  <c r="U68" i="71"/>
  <c r="T68" i="71"/>
  <c r="S68" i="71"/>
  <c r="R68" i="71"/>
  <c r="Q68" i="71"/>
  <c r="L68" i="71"/>
  <c r="K68" i="71"/>
  <c r="I68" i="71"/>
  <c r="H68" i="71"/>
  <c r="G68" i="71"/>
  <c r="E68" i="71"/>
  <c r="D68" i="71"/>
  <c r="C68" i="71"/>
  <c r="B68" i="71"/>
  <c r="AK67" i="71"/>
  <c r="AJ67" i="71"/>
  <c r="AI67" i="71"/>
  <c r="AH67" i="71"/>
  <c r="AG67" i="71"/>
  <c r="AF67" i="71"/>
  <c r="AE67" i="71"/>
  <c r="AD67" i="71"/>
  <c r="AC67" i="71"/>
  <c r="AB67" i="71"/>
  <c r="AA67" i="71"/>
  <c r="Z67" i="71"/>
  <c r="Y67" i="71"/>
  <c r="X67" i="71"/>
  <c r="W67" i="71"/>
  <c r="V67" i="71"/>
  <c r="U67" i="71"/>
  <c r="T67" i="71"/>
  <c r="S67" i="71"/>
  <c r="R67" i="71"/>
  <c r="Q67" i="71"/>
  <c r="L67" i="71"/>
  <c r="K67" i="71"/>
  <c r="I67" i="71"/>
  <c r="H67" i="71"/>
  <c r="G67" i="71"/>
  <c r="E67" i="71"/>
  <c r="D67" i="71"/>
  <c r="C67" i="71"/>
  <c r="B67" i="71"/>
  <c r="AK66" i="71"/>
  <c r="AJ66" i="71"/>
  <c r="AI66" i="71"/>
  <c r="AH66" i="71"/>
  <c r="AG66" i="71"/>
  <c r="AF66" i="71"/>
  <c r="AE66" i="71"/>
  <c r="AD66" i="71"/>
  <c r="AC66" i="71"/>
  <c r="AB66" i="71"/>
  <c r="AA66" i="71"/>
  <c r="Z66" i="71"/>
  <c r="Y66" i="71"/>
  <c r="X66" i="71"/>
  <c r="W66" i="71"/>
  <c r="V66" i="71"/>
  <c r="U66" i="71"/>
  <c r="T66" i="71"/>
  <c r="S66" i="71"/>
  <c r="R66" i="71"/>
  <c r="Q66" i="71"/>
  <c r="L66" i="71"/>
  <c r="K66" i="71"/>
  <c r="I66" i="71"/>
  <c r="H66" i="71"/>
  <c r="G66" i="71"/>
  <c r="E66" i="71"/>
  <c r="D66" i="71"/>
  <c r="C66" i="71"/>
  <c r="B66" i="71"/>
  <c r="AK65" i="71"/>
  <c r="AJ65" i="71"/>
  <c r="AI65" i="71"/>
  <c r="AH65" i="71"/>
  <c r="AG65" i="71"/>
  <c r="AF65" i="71"/>
  <c r="AE65" i="71"/>
  <c r="AD65" i="71"/>
  <c r="AC65" i="71"/>
  <c r="AB65" i="71"/>
  <c r="AA65" i="71"/>
  <c r="Z65" i="71"/>
  <c r="Y65" i="71"/>
  <c r="X65" i="71"/>
  <c r="W65" i="71"/>
  <c r="V65" i="71"/>
  <c r="U65" i="71"/>
  <c r="T65" i="71"/>
  <c r="S65" i="71"/>
  <c r="R65" i="71"/>
  <c r="Q65" i="71"/>
  <c r="L65" i="71"/>
  <c r="K65" i="71"/>
  <c r="I65" i="71"/>
  <c r="H65" i="71"/>
  <c r="G65" i="71"/>
  <c r="E65" i="71"/>
  <c r="D65" i="71"/>
  <c r="C65" i="71"/>
  <c r="B65" i="71"/>
  <c r="AK64" i="71"/>
  <c r="AJ64" i="71"/>
  <c r="AI64" i="71"/>
  <c r="AH64" i="71"/>
  <c r="AG64" i="71"/>
  <c r="AF64" i="71"/>
  <c r="AE64" i="71"/>
  <c r="AD64" i="71"/>
  <c r="AC64" i="71"/>
  <c r="AB64" i="71"/>
  <c r="AA64" i="71"/>
  <c r="Z64" i="71"/>
  <c r="Y64" i="71"/>
  <c r="X64" i="71"/>
  <c r="W64" i="71"/>
  <c r="V64" i="71"/>
  <c r="U64" i="71"/>
  <c r="T64" i="71"/>
  <c r="S64" i="71"/>
  <c r="R64" i="71"/>
  <c r="Q64" i="71"/>
  <c r="L64" i="71"/>
  <c r="K64" i="71"/>
  <c r="I64" i="71"/>
  <c r="H64" i="71"/>
  <c r="G64" i="71"/>
  <c r="E64" i="71"/>
  <c r="D64" i="71"/>
  <c r="C64" i="71"/>
  <c r="B64" i="71"/>
  <c r="AK63" i="71"/>
  <c r="AJ63" i="71"/>
  <c r="AI63" i="71"/>
  <c r="AH63" i="71"/>
  <c r="AG63" i="71"/>
  <c r="AF63" i="71"/>
  <c r="AE63" i="71"/>
  <c r="AD63" i="71"/>
  <c r="AC63" i="71"/>
  <c r="AB63" i="71"/>
  <c r="AA63" i="71"/>
  <c r="Z63" i="71"/>
  <c r="Y63" i="71"/>
  <c r="X63" i="71"/>
  <c r="W63" i="71"/>
  <c r="V63" i="71"/>
  <c r="U63" i="71"/>
  <c r="T63" i="71"/>
  <c r="S63" i="71"/>
  <c r="R63" i="71"/>
  <c r="Q63" i="71"/>
  <c r="L63" i="71"/>
  <c r="K63" i="71"/>
  <c r="I63" i="71"/>
  <c r="H63" i="71"/>
  <c r="G63" i="71"/>
  <c r="E63" i="71"/>
  <c r="D63" i="71"/>
  <c r="C63" i="71"/>
  <c r="B63" i="71"/>
  <c r="AK61" i="71"/>
  <c r="AJ61" i="71"/>
  <c r="AI61" i="71"/>
  <c r="AH61" i="71"/>
  <c r="AG61" i="71"/>
  <c r="AF61" i="71"/>
  <c r="AE61" i="71"/>
  <c r="AD61" i="71"/>
  <c r="AC61" i="71"/>
  <c r="AB61" i="71"/>
  <c r="AA61" i="71"/>
  <c r="Z61" i="71"/>
  <c r="Y61" i="71"/>
  <c r="X61" i="71"/>
  <c r="W61" i="71"/>
  <c r="V61" i="71"/>
  <c r="U61" i="71"/>
  <c r="T61" i="71"/>
  <c r="S61" i="71"/>
  <c r="R61" i="71"/>
  <c r="Q61" i="71"/>
  <c r="L61" i="71"/>
  <c r="K61" i="71"/>
  <c r="I61" i="71"/>
  <c r="H61" i="71"/>
  <c r="G61" i="71"/>
  <c r="E61" i="71"/>
  <c r="D61" i="71"/>
  <c r="C61" i="71"/>
  <c r="B61" i="71"/>
  <c r="AK60" i="71"/>
  <c r="AJ60" i="71"/>
  <c r="AI60" i="71"/>
  <c r="AH60" i="71"/>
  <c r="AG60" i="71"/>
  <c r="AF60" i="71"/>
  <c r="AE60" i="71"/>
  <c r="AD60" i="71"/>
  <c r="AC60" i="71"/>
  <c r="AB60" i="71"/>
  <c r="AA60" i="71"/>
  <c r="Z60" i="71"/>
  <c r="Y60" i="71"/>
  <c r="X60" i="71"/>
  <c r="W60" i="71"/>
  <c r="V60" i="71"/>
  <c r="U60" i="71"/>
  <c r="T60" i="71"/>
  <c r="S60" i="71"/>
  <c r="R60" i="71"/>
  <c r="Q60" i="71"/>
  <c r="L60" i="71"/>
  <c r="K60" i="71"/>
  <c r="I60" i="71"/>
  <c r="H60" i="71"/>
  <c r="G60" i="71"/>
  <c r="E60" i="71"/>
  <c r="D60" i="71"/>
  <c r="C60" i="71"/>
  <c r="B60" i="71"/>
  <c r="AK59" i="71"/>
  <c r="AJ59" i="71"/>
  <c r="AI59" i="71"/>
  <c r="AH59" i="71"/>
  <c r="AG59" i="71"/>
  <c r="AF59" i="71"/>
  <c r="AE59" i="71"/>
  <c r="AD59" i="71"/>
  <c r="AC59" i="71"/>
  <c r="AB59" i="71"/>
  <c r="AA59" i="71"/>
  <c r="Z59" i="71"/>
  <c r="Y59" i="71"/>
  <c r="X59" i="71"/>
  <c r="W59" i="71"/>
  <c r="V59" i="71"/>
  <c r="U59" i="71"/>
  <c r="T59" i="71"/>
  <c r="S59" i="71"/>
  <c r="R59" i="71"/>
  <c r="Q59" i="71"/>
  <c r="L59" i="71"/>
  <c r="K59" i="71"/>
  <c r="I59" i="71"/>
  <c r="H59" i="71"/>
  <c r="G59" i="71"/>
  <c r="E59" i="71"/>
  <c r="D59" i="71"/>
  <c r="C59" i="71"/>
  <c r="B59" i="71"/>
  <c r="AK58" i="71"/>
  <c r="AJ58" i="71"/>
  <c r="AI58" i="71"/>
  <c r="AH58" i="71"/>
  <c r="AG58" i="71"/>
  <c r="AF58" i="71"/>
  <c r="AE58" i="71"/>
  <c r="AD58" i="71"/>
  <c r="AC58" i="71"/>
  <c r="AB58" i="71"/>
  <c r="AA58" i="71"/>
  <c r="Z58" i="71"/>
  <c r="Y58" i="71"/>
  <c r="X58" i="71"/>
  <c r="W58" i="71"/>
  <c r="V58" i="71"/>
  <c r="U58" i="71"/>
  <c r="T58" i="71"/>
  <c r="S58" i="71"/>
  <c r="R58" i="71"/>
  <c r="Q58" i="71"/>
  <c r="L58" i="71"/>
  <c r="K58" i="71"/>
  <c r="I58" i="71"/>
  <c r="H58" i="71"/>
  <c r="G58" i="71"/>
  <c r="E58" i="71"/>
  <c r="D58" i="71"/>
  <c r="C58" i="71"/>
  <c r="B58" i="71"/>
  <c r="AK57" i="71"/>
  <c r="AJ57" i="71"/>
  <c r="AI57" i="71"/>
  <c r="AH57" i="71"/>
  <c r="AG57" i="71"/>
  <c r="AF57" i="71"/>
  <c r="AE57" i="71"/>
  <c r="AD57" i="71"/>
  <c r="AC57" i="71"/>
  <c r="AB57" i="71"/>
  <c r="AA57" i="71"/>
  <c r="Z57" i="71"/>
  <c r="Y57" i="71"/>
  <c r="X57" i="71"/>
  <c r="W57" i="71"/>
  <c r="V57" i="71"/>
  <c r="U57" i="71"/>
  <c r="T57" i="71"/>
  <c r="S57" i="71"/>
  <c r="R57" i="71"/>
  <c r="Q57" i="71"/>
  <c r="L57" i="71"/>
  <c r="K57" i="71"/>
  <c r="I57" i="71"/>
  <c r="H57" i="71"/>
  <c r="G57" i="71"/>
  <c r="E57" i="71"/>
  <c r="D57" i="71"/>
  <c r="C57" i="71"/>
  <c r="B57" i="71"/>
  <c r="AK56" i="71"/>
  <c r="AJ56" i="71"/>
  <c r="AI56" i="71"/>
  <c r="AH56" i="71"/>
  <c r="AG56" i="71"/>
  <c r="AF56" i="71"/>
  <c r="AE56" i="71"/>
  <c r="AD56" i="71"/>
  <c r="AC56" i="71"/>
  <c r="AB56" i="71"/>
  <c r="AA56" i="71"/>
  <c r="Z56" i="71"/>
  <c r="Y56" i="71"/>
  <c r="X56" i="71"/>
  <c r="W56" i="71"/>
  <c r="V56" i="71"/>
  <c r="U56" i="71"/>
  <c r="T56" i="71"/>
  <c r="S56" i="71"/>
  <c r="R56" i="71"/>
  <c r="Q56" i="71"/>
  <c r="L56" i="71"/>
  <c r="K56" i="71"/>
  <c r="I56" i="71"/>
  <c r="H56" i="71"/>
  <c r="G56" i="71"/>
  <c r="E56" i="71"/>
  <c r="D56" i="71"/>
  <c r="C56" i="71"/>
  <c r="B56" i="71"/>
  <c r="AK55" i="71"/>
  <c r="AJ55" i="71"/>
  <c r="AI55" i="71"/>
  <c r="AH55" i="71"/>
  <c r="AG55" i="71"/>
  <c r="AF55" i="71"/>
  <c r="AE55" i="71"/>
  <c r="AD55" i="71"/>
  <c r="AC55" i="71"/>
  <c r="AB55" i="71"/>
  <c r="AA55" i="71"/>
  <c r="Z55" i="71"/>
  <c r="Y55" i="71"/>
  <c r="X55" i="71"/>
  <c r="W55" i="71"/>
  <c r="V55" i="71"/>
  <c r="U55" i="71"/>
  <c r="T55" i="71"/>
  <c r="S55" i="71"/>
  <c r="R55" i="71"/>
  <c r="Q55" i="71"/>
  <c r="L55" i="71"/>
  <c r="K55" i="71"/>
  <c r="I55" i="71"/>
  <c r="H55" i="71"/>
  <c r="G55" i="71"/>
  <c r="E55" i="71"/>
  <c r="D55" i="71"/>
  <c r="C55" i="71"/>
  <c r="B55" i="71"/>
  <c r="AK54" i="71"/>
  <c r="AJ54" i="71"/>
  <c r="AI54" i="71"/>
  <c r="AH54" i="71"/>
  <c r="AG54" i="71"/>
  <c r="AF54" i="71"/>
  <c r="AE54" i="71"/>
  <c r="AD54" i="71"/>
  <c r="AC54" i="71"/>
  <c r="AB54" i="71"/>
  <c r="AA54" i="71"/>
  <c r="Z54" i="71"/>
  <c r="Y54" i="71"/>
  <c r="X54" i="71"/>
  <c r="W54" i="71"/>
  <c r="V54" i="71"/>
  <c r="U54" i="71"/>
  <c r="T54" i="71"/>
  <c r="S54" i="71"/>
  <c r="R54" i="71"/>
  <c r="Q54" i="71"/>
  <c r="L54" i="71"/>
  <c r="K54" i="71"/>
  <c r="I54" i="71"/>
  <c r="H54" i="71"/>
  <c r="G54" i="71"/>
  <c r="E54" i="71"/>
  <c r="D54" i="71"/>
  <c r="C54" i="71"/>
  <c r="B54" i="71"/>
  <c r="AK53" i="71"/>
  <c r="AJ53" i="71"/>
  <c r="AI53" i="71"/>
  <c r="AH53" i="71"/>
  <c r="AG53" i="71"/>
  <c r="AF53" i="71"/>
  <c r="AE53" i="71"/>
  <c r="AD53" i="71"/>
  <c r="AC53" i="71"/>
  <c r="AB53" i="71"/>
  <c r="AA53" i="71"/>
  <c r="Z53" i="71"/>
  <c r="Y53" i="71"/>
  <c r="X53" i="71"/>
  <c r="W53" i="71"/>
  <c r="V53" i="71"/>
  <c r="U53" i="71"/>
  <c r="T53" i="71"/>
  <c r="S53" i="71"/>
  <c r="R53" i="71"/>
  <c r="Q53" i="71"/>
  <c r="L53" i="71"/>
  <c r="K53" i="71"/>
  <c r="I53" i="71"/>
  <c r="H53" i="71"/>
  <c r="G53" i="71"/>
  <c r="E53" i="71"/>
  <c r="D53" i="71"/>
  <c r="C53" i="71"/>
  <c r="B53" i="71"/>
  <c r="AK52" i="71"/>
  <c r="AJ52" i="71"/>
  <c r="AI52" i="71"/>
  <c r="AH52" i="71"/>
  <c r="AG52" i="71"/>
  <c r="AF52" i="71"/>
  <c r="AE52" i="71"/>
  <c r="AD52" i="71"/>
  <c r="AC52" i="71"/>
  <c r="AB52" i="71"/>
  <c r="AA52" i="71"/>
  <c r="Z52" i="71"/>
  <c r="Y52" i="71"/>
  <c r="X52" i="71"/>
  <c r="W52" i="71"/>
  <c r="V52" i="71"/>
  <c r="U52" i="71"/>
  <c r="T52" i="71"/>
  <c r="S52" i="71"/>
  <c r="R52" i="71"/>
  <c r="Q52" i="71"/>
  <c r="L52" i="71"/>
  <c r="K52" i="71"/>
  <c r="I52" i="71"/>
  <c r="H52" i="71"/>
  <c r="G52" i="71"/>
  <c r="E52" i="71"/>
  <c r="D52" i="71"/>
  <c r="C52" i="71"/>
  <c r="B52" i="71"/>
  <c r="AK51" i="71"/>
  <c r="AJ51" i="71"/>
  <c r="AI51" i="71"/>
  <c r="AH51" i="71"/>
  <c r="AG51" i="71"/>
  <c r="AF51" i="71"/>
  <c r="AE51" i="71"/>
  <c r="AD51" i="71"/>
  <c r="AC51" i="71"/>
  <c r="AB51" i="71"/>
  <c r="AA51" i="71"/>
  <c r="Z51" i="71"/>
  <c r="Y51" i="71"/>
  <c r="X51" i="71"/>
  <c r="W51" i="71"/>
  <c r="V51" i="71"/>
  <c r="U51" i="71"/>
  <c r="T51" i="71"/>
  <c r="S51" i="71"/>
  <c r="R51" i="71"/>
  <c r="Q51" i="71"/>
  <c r="L51" i="71"/>
  <c r="K51" i="71"/>
  <c r="I51" i="71"/>
  <c r="H51" i="71"/>
  <c r="G51" i="71"/>
  <c r="E51" i="71"/>
  <c r="D51" i="71"/>
  <c r="C51" i="71"/>
  <c r="B51" i="71"/>
  <c r="AK50" i="71"/>
  <c r="AJ50" i="71"/>
  <c r="AI50" i="71"/>
  <c r="AH50" i="71"/>
  <c r="AG50" i="71"/>
  <c r="AF50" i="71"/>
  <c r="AE50" i="71"/>
  <c r="AD50" i="71"/>
  <c r="AC50" i="71"/>
  <c r="AB50" i="71"/>
  <c r="AA50" i="71"/>
  <c r="Z50" i="71"/>
  <c r="Y50" i="71"/>
  <c r="X50" i="71"/>
  <c r="W50" i="71"/>
  <c r="V50" i="71"/>
  <c r="U50" i="71"/>
  <c r="T50" i="71"/>
  <c r="S50" i="71"/>
  <c r="R50" i="71"/>
  <c r="Q50" i="71"/>
  <c r="L50" i="71"/>
  <c r="K50" i="71"/>
  <c r="I50" i="71"/>
  <c r="H50" i="71"/>
  <c r="G50" i="71"/>
  <c r="E50" i="71"/>
  <c r="D50" i="71"/>
  <c r="C50" i="71"/>
  <c r="B50" i="71"/>
  <c r="AK49" i="71"/>
  <c r="AJ49" i="71"/>
  <c r="AI49" i="71"/>
  <c r="AH49" i="71"/>
  <c r="AG49" i="71"/>
  <c r="AF49" i="71"/>
  <c r="AE49" i="71"/>
  <c r="AD49" i="71"/>
  <c r="AC49" i="71"/>
  <c r="AB49" i="71"/>
  <c r="AA49" i="71"/>
  <c r="Z49" i="71"/>
  <c r="Y49" i="71"/>
  <c r="X49" i="71"/>
  <c r="W49" i="71"/>
  <c r="V49" i="71"/>
  <c r="U49" i="71"/>
  <c r="T49" i="71"/>
  <c r="S49" i="71"/>
  <c r="R49" i="71"/>
  <c r="Q49" i="71"/>
  <c r="L49" i="71"/>
  <c r="K49" i="71"/>
  <c r="I49" i="71"/>
  <c r="H49" i="71"/>
  <c r="G49" i="71"/>
  <c r="E49" i="71"/>
  <c r="D49" i="71"/>
  <c r="C49" i="71"/>
  <c r="B49" i="71"/>
  <c r="AK48" i="71"/>
  <c r="AJ48" i="71"/>
  <c r="AI48" i="71"/>
  <c r="AH48" i="71"/>
  <c r="AG48" i="71"/>
  <c r="AF48" i="71"/>
  <c r="AE48" i="71"/>
  <c r="AD48" i="71"/>
  <c r="AC48" i="71"/>
  <c r="AB48" i="71"/>
  <c r="AA48" i="71"/>
  <c r="Z48" i="71"/>
  <c r="Y48" i="71"/>
  <c r="X48" i="71"/>
  <c r="W48" i="71"/>
  <c r="V48" i="71"/>
  <c r="U48" i="71"/>
  <c r="T48" i="71"/>
  <c r="S48" i="71"/>
  <c r="R48" i="71"/>
  <c r="Q48" i="71"/>
  <c r="L48" i="71"/>
  <c r="K48" i="71"/>
  <c r="I48" i="71"/>
  <c r="H48" i="71"/>
  <c r="G48" i="71"/>
  <c r="E48" i="71"/>
  <c r="D48" i="71"/>
  <c r="C48" i="71"/>
  <c r="B48" i="71"/>
  <c r="AK47" i="71"/>
  <c r="AJ47" i="71"/>
  <c r="AI47" i="71"/>
  <c r="AH47" i="71"/>
  <c r="AG47" i="71"/>
  <c r="AF47" i="71"/>
  <c r="AE47" i="71"/>
  <c r="AD47" i="71"/>
  <c r="AC47" i="71"/>
  <c r="AB47" i="71"/>
  <c r="AA47" i="71"/>
  <c r="Z47" i="71"/>
  <c r="Y47" i="71"/>
  <c r="X47" i="71"/>
  <c r="W47" i="71"/>
  <c r="V47" i="71"/>
  <c r="U47" i="71"/>
  <c r="T47" i="71"/>
  <c r="S47" i="71"/>
  <c r="R47" i="71"/>
  <c r="Q47" i="71"/>
  <c r="L47" i="71"/>
  <c r="K47" i="71"/>
  <c r="I47" i="71"/>
  <c r="H47" i="71"/>
  <c r="G47" i="71"/>
  <c r="E47" i="71"/>
  <c r="D47" i="71"/>
  <c r="C47" i="71"/>
  <c r="B47" i="71"/>
  <c r="AK46" i="71"/>
  <c r="AJ46" i="71"/>
  <c r="AI46" i="71"/>
  <c r="AH46" i="71"/>
  <c r="AG46" i="71"/>
  <c r="AF46" i="71"/>
  <c r="AE46" i="71"/>
  <c r="AD46" i="71"/>
  <c r="AC46" i="71"/>
  <c r="AB46" i="71"/>
  <c r="AA46" i="71"/>
  <c r="Z46" i="71"/>
  <c r="Y46" i="71"/>
  <c r="X46" i="71"/>
  <c r="W46" i="71"/>
  <c r="V46" i="71"/>
  <c r="U46" i="71"/>
  <c r="T46" i="71"/>
  <c r="S46" i="71"/>
  <c r="R46" i="71"/>
  <c r="Q46" i="71"/>
  <c r="L46" i="71"/>
  <c r="K46" i="71"/>
  <c r="I46" i="71"/>
  <c r="H46" i="71"/>
  <c r="G46" i="71"/>
  <c r="E46" i="71"/>
  <c r="D46" i="71"/>
  <c r="C46" i="71"/>
  <c r="B46" i="71"/>
  <c r="AK45" i="71"/>
  <c r="AJ45" i="71"/>
  <c r="AI45" i="71"/>
  <c r="AH45" i="71"/>
  <c r="AG45" i="71"/>
  <c r="AF45" i="71"/>
  <c r="AE45" i="71"/>
  <c r="AD45" i="71"/>
  <c r="AC45" i="71"/>
  <c r="AB45" i="71"/>
  <c r="AA45" i="71"/>
  <c r="Z45" i="71"/>
  <c r="Y45" i="71"/>
  <c r="X45" i="71"/>
  <c r="W45" i="71"/>
  <c r="V45" i="71"/>
  <c r="U45" i="71"/>
  <c r="T45" i="71"/>
  <c r="S45" i="71"/>
  <c r="R45" i="71"/>
  <c r="Q45" i="71"/>
  <c r="L45" i="71"/>
  <c r="K45" i="71"/>
  <c r="I45" i="71"/>
  <c r="H45" i="71"/>
  <c r="G45" i="71"/>
  <c r="E45" i="71"/>
  <c r="D45" i="71"/>
  <c r="C45" i="71"/>
  <c r="B45" i="71"/>
  <c r="AK44" i="71"/>
  <c r="AJ44" i="71"/>
  <c r="AI44" i="71"/>
  <c r="AH44" i="71"/>
  <c r="AG44" i="71"/>
  <c r="AF44" i="71"/>
  <c r="AE44" i="71"/>
  <c r="AD44" i="71"/>
  <c r="AC44" i="71"/>
  <c r="AB44" i="71"/>
  <c r="AA44" i="71"/>
  <c r="Z44" i="71"/>
  <c r="Y44" i="71"/>
  <c r="X44" i="71"/>
  <c r="W44" i="71"/>
  <c r="V44" i="71"/>
  <c r="U44" i="71"/>
  <c r="T44" i="71"/>
  <c r="S44" i="71"/>
  <c r="R44" i="71"/>
  <c r="Q44" i="71"/>
  <c r="L44" i="71"/>
  <c r="K44" i="71"/>
  <c r="I44" i="71"/>
  <c r="H44" i="71"/>
  <c r="G44" i="71"/>
  <c r="E44" i="71"/>
  <c r="D44" i="71"/>
  <c r="C44" i="71"/>
  <c r="B44" i="71"/>
  <c r="AK43" i="71"/>
  <c r="AJ43" i="71"/>
  <c r="AI43" i="71"/>
  <c r="AH43" i="71"/>
  <c r="AG43" i="71"/>
  <c r="AF43" i="71"/>
  <c r="AE43" i="71"/>
  <c r="AD43" i="71"/>
  <c r="AC43" i="71"/>
  <c r="AB43" i="71"/>
  <c r="AA43" i="71"/>
  <c r="Z43" i="71"/>
  <c r="Y43" i="71"/>
  <c r="X43" i="71"/>
  <c r="W43" i="71"/>
  <c r="V43" i="71"/>
  <c r="U43" i="71"/>
  <c r="T43" i="71"/>
  <c r="S43" i="71"/>
  <c r="R43" i="71"/>
  <c r="Q43" i="71"/>
  <c r="L43" i="71"/>
  <c r="K43" i="71"/>
  <c r="I43" i="71"/>
  <c r="H43" i="71"/>
  <c r="G43" i="71"/>
  <c r="E43" i="71"/>
  <c r="D43" i="71"/>
  <c r="C43" i="71"/>
  <c r="B43" i="71"/>
  <c r="AK42" i="71"/>
  <c r="AJ42" i="71"/>
  <c r="AI42" i="71"/>
  <c r="AH42" i="71"/>
  <c r="AG42" i="71"/>
  <c r="AF42" i="71"/>
  <c r="AE42" i="71"/>
  <c r="AD42" i="71"/>
  <c r="AC42" i="71"/>
  <c r="AB42" i="71"/>
  <c r="AA42" i="71"/>
  <c r="Z42" i="71"/>
  <c r="Y42" i="71"/>
  <c r="X42" i="71"/>
  <c r="W42" i="71"/>
  <c r="V42" i="71"/>
  <c r="U42" i="71"/>
  <c r="T42" i="71"/>
  <c r="S42" i="71"/>
  <c r="R42" i="71"/>
  <c r="Q42" i="71"/>
  <c r="L42" i="71"/>
  <c r="K42" i="71"/>
  <c r="I42" i="71"/>
  <c r="H42" i="71"/>
  <c r="G42" i="71"/>
  <c r="E42" i="71"/>
  <c r="D42" i="71"/>
  <c r="C42" i="71"/>
  <c r="B42" i="71"/>
  <c r="AK41" i="71"/>
  <c r="AJ41" i="71"/>
  <c r="AI41" i="71"/>
  <c r="AH41" i="71"/>
  <c r="AG41" i="71"/>
  <c r="AF41" i="71"/>
  <c r="AE41" i="71"/>
  <c r="AD41" i="71"/>
  <c r="AC41" i="71"/>
  <c r="AB41" i="71"/>
  <c r="AA41" i="71"/>
  <c r="Z41" i="71"/>
  <c r="Y41" i="71"/>
  <c r="X41" i="71"/>
  <c r="W41" i="71"/>
  <c r="V41" i="71"/>
  <c r="U41" i="71"/>
  <c r="T41" i="71"/>
  <c r="S41" i="71"/>
  <c r="R41" i="71"/>
  <c r="Q41" i="71"/>
  <c r="L41" i="71"/>
  <c r="K41" i="71"/>
  <c r="I41" i="71"/>
  <c r="H41" i="71"/>
  <c r="G41" i="71"/>
  <c r="E41" i="71"/>
  <c r="D41" i="71"/>
  <c r="C41" i="71"/>
  <c r="B41" i="71"/>
  <c r="AK40" i="71"/>
  <c r="AJ40" i="71"/>
  <c r="AI40" i="71"/>
  <c r="AH40" i="71"/>
  <c r="AG40" i="71"/>
  <c r="AF40" i="71"/>
  <c r="AE40" i="71"/>
  <c r="AD40" i="71"/>
  <c r="AC40" i="71"/>
  <c r="AB40" i="71"/>
  <c r="AA40" i="71"/>
  <c r="Z40" i="71"/>
  <c r="Y40" i="71"/>
  <c r="X40" i="71"/>
  <c r="W40" i="71"/>
  <c r="V40" i="71"/>
  <c r="U40" i="71"/>
  <c r="T40" i="71"/>
  <c r="S40" i="71"/>
  <c r="R40" i="71"/>
  <c r="Q40" i="71"/>
  <c r="L40" i="71"/>
  <c r="K40" i="71"/>
  <c r="I40" i="71"/>
  <c r="H40" i="71"/>
  <c r="G40" i="71"/>
  <c r="E40" i="71"/>
  <c r="D40" i="71"/>
  <c r="C40" i="71"/>
  <c r="B40" i="71"/>
  <c r="AK39" i="71"/>
  <c r="AJ39" i="71"/>
  <c r="AI39" i="71"/>
  <c r="AH39" i="71"/>
  <c r="AG39" i="71"/>
  <c r="AF39" i="71"/>
  <c r="AE39" i="71"/>
  <c r="AD39" i="71"/>
  <c r="AC39" i="71"/>
  <c r="AB39" i="71"/>
  <c r="AA39" i="71"/>
  <c r="Z39" i="71"/>
  <c r="Y39" i="71"/>
  <c r="X39" i="71"/>
  <c r="W39" i="71"/>
  <c r="V39" i="71"/>
  <c r="U39" i="71"/>
  <c r="T39" i="71"/>
  <c r="S39" i="71"/>
  <c r="R39" i="71"/>
  <c r="Q39" i="71"/>
  <c r="L39" i="71"/>
  <c r="K39" i="71"/>
  <c r="I39" i="71"/>
  <c r="H39" i="71"/>
  <c r="G39" i="71"/>
  <c r="E39" i="71"/>
  <c r="D39" i="71"/>
  <c r="C39" i="71"/>
  <c r="B39" i="71"/>
  <c r="AK38" i="71"/>
  <c r="AJ38" i="71"/>
  <c r="AI38" i="71"/>
  <c r="AH38" i="71"/>
  <c r="AG38" i="71"/>
  <c r="AF38" i="71"/>
  <c r="AE38" i="71"/>
  <c r="AD38" i="71"/>
  <c r="AC38" i="71"/>
  <c r="AB38" i="71"/>
  <c r="AA38" i="71"/>
  <c r="Z38" i="71"/>
  <c r="Y38" i="71"/>
  <c r="X38" i="71"/>
  <c r="W38" i="71"/>
  <c r="V38" i="71"/>
  <c r="U38" i="71"/>
  <c r="T38" i="71"/>
  <c r="S38" i="71"/>
  <c r="R38" i="71"/>
  <c r="Q38" i="71"/>
  <c r="L38" i="71"/>
  <c r="K38" i="71"/>
  <c r="I38" i="71"/>
  <c r="H38" i="71"/>
  <c r="G38" i="71"/>
  <c r="E38" i="71"/>
  <c r="D38" i="71"/>
  <c r="C38" i="71"/>
  <c r="B38" i="71"/>
  <c r="AK37" i="71"/>
  <c r="AJ37" i="71"/>
  <c r="AI37" i="71"/>
  <c r="AH37" i="71"/>
  <c r="AG37" i="71"/>
  <c r="AF37" i="71"/>
  <c r="AE37" i="71"/>
  <c r="AD37" i="71"/>
  <c r="AC37" i="71"/>
  <c r="AB37" i="71"/>
  <c r="AA37" i="71"/>
  <c r="Z37" i="71"/>
  <c r="Y37" i="71"/>
  <c r="X37" i="71"/>
  <c r="W37" i="71"/>
  <c r="V37" i="71"/>
  <c r="U37" i="71"/>
  <c r="T37" i="71"/>
  <c r="S37" i="71"/>
  <c r="R37" i="71"/>
  <c r="Q37" i="71"/>
  <c r="L37" i="71"/>
  <c r="K37" i="71"/>
  <c r="I37" i="71"/>
  <c r="H37" i="71"/>
  <c r="G37" i="71"/>
  <c r="E37" i="71"/>
  <c r="D37" i="71"/>
  <c r="C37" i="71"/>
  <c r="B37" i="71"/>
  <c r="AK36" i="71"/>
  <c r="AJ36" i="71"/>
  <c r="AI36" i="71"/>
  <c r="AH36" i="71"/>
  <c r="AG36" i="71"/>
  <c r="AF36" i="71"/>
  <c r="AE36" i="71"/>
  <c r="AD36" i="71"/>
  <c r="AC36" i="71"/>
  <c r="AB36" i="71"/>
  <c r="AA36" i="71"/>
  <c r="Z36" i="71"/>
  <c r="Y36" i="71"/>
  <c r="X36" i="71"/>
  <c r="W36" i="71"/>
  <c r="V36" i="71"/>
  <c r="U36" i="71"/>
  <c r="T36" i="71"/>
  <c r="S36" i="71"/>
  <c r="R36" i="71"/>
  <c r="Q36" i="71"/>
  <c r="L36" i="71"/>
  <c r="K36" i="71"/>
  <c r="I36" i="71"/>
  <c r="H36" i="71"/>
  <c r="G36" i="71"/>
  <c r="E36" i="71"/>
  <c r="D36" i="71"/>
  <c r="C36" i="71"/>
  <c r="B36" i="71"/>
  <c r="AK35" i="71"/>
  <c r="AJ35" i="71"/>
  <c r="AI35" i="71"/>
  <c r="AH35" i="71"/>
  <c r="AG35" i="71"/>
  <c r="AF35" i="71"/>
  <c r="AE35" i="71"/>
  <c r="AD35" i="71"/>
  <c r="AC35" i="71"/>
  <c r="AB35" i="71"/>
  <c r="AA35" i="71"/>
  <c r="Z35" i="71"/>
  <c r="Y35" i="71"/>
  <c r="X35" i="71"/>
  <c r="W35" i="71"/>
  <c r="V35" i="71"/>
  <c r="U35" i="71"/>
  <c r="T35" i="71"/>
  <c r="S35" i="71"/>
  <c r="R35" i="71"/>
  <c r="Q35" i="71"/>
  <c r="L35" i="71"/>
  <c r="K35" i="71"/>
  <c r="I35" i="71"/>
  <c r="H35" i="71"/>
  <c r="G35" i="71"/>
  <c r="E35" i="71"/>
  <c r="D35" i="71"/>
  <c r="C35" i="71"/>
  <c r="B35" i="71"/>
  <c r="AK34" i="71"/>
  <c r="AJ34" i="71"/>
  <c r="AI34" i="71"/>
  <c r="AH34" i="71"/>
  <c r="AG34" i="71"/>
  <c r="AF34" i="71"/>
  <c r="AE34" i="71"/>
  <c r="AD34" i="71"/>
  <c r="AC34" i="71"/>
  <c r="AB34" i="71"/>
  <c r="AA34" i="71"/>
  <c r="Z34" i="71"/>
  <c r="Y34" i="71"/>
  <c r="X34" i="71"/>
  <c r="W34" i="71"/>
  <c r="V34" i="71"/>
  <c r="U34" i="71"/>
  <c r="T34" i="71"/>
  <c r="S34" i="71"/>
  <c r="R34" i="71"/>
  <c r="Q34" i="71"/>
  <c r="L34" i="71"/>
  <c r="K34" i="71"/>
  <c r="I34" i="71"/>
  <c r="H34" i="71"/>
  <c r="G34" i="71"/>
  <c r="E34" i="71"/>
  <c r="D34" i="71"/>
  <c r="C34" i="71"/>
  <c r="B34" i="71"/>
  <c r="AK33" i="71"/>
  <c r="AJ33" i="71"/>
  <c r="AI33" i="71"/>
  <c r="AH33" i="71"/>
  <c r="AG33" i="71"/>
  <c r="AF33" i="71"/>
  <c r="AE33" i="71"/>
  <c r="AD33" i="71"/>
  <c r="AC33" i="71"/>
  <c r="AB33" i="71"/>
  <c r="AA33" i="71"/>
  <c r="Z33" i="71"/>
  <c r="Y33" i="71"/>
  <c r="X33" i="71"/>
  <c r="W33" i="71"/>
  <c r="V33" i="71"/>
  <c r="U33" i="71"/>
  <c r="T33" i="71"/>
  <c r="S33" i="71"/>
  <c r="R33" i="71"/>
  <c r="Q33" i="71"/>
  <c r="L33" i="71"/>
  <c r="K33" i="71"/>
  <c r="I33" i="71"/>
  <c r="H33" i="71"/>
  <c r="G33" i="71"/>
  <c r="E33" i="71"/>
  <c r="D33" i="71"/>
  <c r="C33" i="71"/>
  <c r="B33" i="71"/>
  <c r="AK32" i="71"/>
  <c r="AJ32" i="71"/>
  <c r="AI32" i="71"/>
  <c r="AH32" i="71"/>
  <c r="AG32" i="71"/>
  <c r="AF32" i="71"/>
  <c r="AE32" i="71"/>
  <c r="AD32" i="71"/>
  <c r="AC32" i="71"/>
  <c r="AB32" i="71"/>
  <c r="AA32" i="71"/>
  <c r="Z32" i="71"/>
  <c r="Y32" i="71"/>
  <c r="X32" i="71"/>
  <c r="W32" i="71"/>
  <c r="V32" i="71"/>
  <c r="U32" i="71"/>
  <c r="T32" i="71"/>
  <c r="S32" i="71"/>
  <c r="R32" i="71"/>
  <c r="Q32" i="71"/>
  <c r="L32" i="71"/>
  <c r="K32" i="71"/>
  <c r="I32" i="71"/>
  <c r="H32" i="71"/>
  <c r="G32" i="71"/>
  <c r="E32" i="71"/>
  <c r="D32" i="71"/>
  <c r="C32" i="71"/>
  <c r="B32" i="71"/>
  <c r="AK31" i="71"/>
  <c r="AJ31" i="71"/>
  <c r="AI31" i="71"/>
  <c r="AH31" i="71"/>
  <c r="AG31" i="71"/>
  <c r="AF31" i="71"/>
  <c r="AE31" i="71"/>
  <c r="AD31" i="71"/>
  <c r="AC31" i="71"/>
  <c r="AB31" i="71"/>
  <c r="AA31" i="71"/>
  <c r="Z31" i="71"/>
  <c r="Y31" i="71"/>
  <c r="X31" i="71"/>
  <c r="W31" i="71"/>
  <c r="V31" i="71"/>
  <c r="U31" i="71"/>
  <c r="T31" i="71"/>
  <c r="S31" i="71"/>
  <c r="R31" i="71"/>
  <c r="Q31" i="71"/>
  <c r="L31" i="71"/>
  <c r="K31" i="71"/>
  <c r="I31" i="71"/>
  <c r="H31" i="71"/>
  <c r="G31" i="71"/>
  <c r="E31" i="71"/>
  <c r="D31" i="71"/>
  <c r="C31" i="71"/>
  <c r="B31" i="71"/>
  <c r="AK30" i="71"/>
  <c r="AJ30" i="71"/>
  <c r="AI30" i="71"/>
  <c r="AH30" i="71"/>
  <c r="AG30" i="71"/>
  <c r="AF30" i="71"/>
  <c r="AE30" i="71"/>
  <c r="AD30" i="71"/>
  <c r="AC30" i="71"/>
  <c r="AB30" i="71"/>
  <c r="AA30" i="71"/>
  <c r="Z30" i="71"/>
  <c r="Y30" i="71"/>
  <c r="X30" i="71"/>
  <c r="W30" i="71"/>
  <c r="V30" i="71"/>
  <c r="U30" i="71"/>
  <c r="T30" i="71"/>
  <c r="S30" i="71"/>
  <c r="R30" i="71"/>
  <c r="Q30" i="71"/>
  <c r="L30" i="71"/>
  <c r="K30" i="71"/>
  <c r="I30" i="71"/>
  <c r="H30" i="71"/>
  <c r="G30" i="71"/>
  <c r="E30" i="71"/>
  <c r="D30" i="71"/>
  <c r="C30" i="71"/>
  <c r="B30" i="71"/>
  <c r="AK29" i="71"/>
  <c r="AJ29" i="71"/>
  <c r="AI29" i="71"/>
  <c r="AH29" i="71"/>
  <c r="AG29" i="71"/>
  <c r="AF29" i="71"/>
  <c r="AE29" i="71"/>
  <c r="AD29" i="71"/>
  <c r="AC29" i="71"/>
  <c r="AB29" i="71"/>
  <c r="AA29" i="71"/>
  <c r="Z29" i="71"/>
  <c r="Y29" i="71"/>
  <c r="X29" i="71"/>
  <c r="W29" i="71"/>
  <c r="V29" i="71"/>
  <c r="U29" i="71"/>
  <c r="T29" i="71"/>
  <c r="S29" i="71"/>
  <c r="R29" i="71"/>
  <c r="Q29" i="71"/>
  <c r="L29" i="71"/>
  <c r="K29" i="71"/>
  <c r="I29" i="71"/>
  <c r="H29" i="71"/>
  <c r="G29" i="71"/>
  <c r="E29" i="71"/>
  <c r="D29" i="71"/>
  <c r="C29" i="71"/>
  <c r="B29" i="71"/>
  <c r="AK28" i="71"/>
  <c r="AJ28" i="71"/>
  <c r="AI28" i="71"/>
  <c r="AH28" i="71"/>
  <c r="AG28" i="71"/>
  <c r="AF28" i="71"/>
  <c r="AE28" i="71"/>
  <c r="AD28" i="71"/>
  <c r="AC28" i="71"/>
  <c r="AB28" i="71"/>
  <c r="AA28" i="71"/>
  <c r="Z28" i="71"/>
  <c r="Y28" i="71"/>
  <c r="X28" i="71"/>
  <c r="W28" i="71"/>
  <c r="V28" i="71"/>
  <c r="U28" i="71"/>
  <c r="T28" i="71"/>
  <c r="S28" i="71"/>
  <c r="R28" i="71"/>
  <c r="Q28" i="71"/>
  <c r="L28" i="71"/>
  <c r="K28" i="71"/>
  <c r="I28" i="71"/>
  <c r="H28" i="71"/>
  <c r="G28" i="71"/>
  <c r="E28" i="71"/>
  <c r="D28" i="71"/>
  <c r="C28" i="71"/>
  <c r="B28" i="71"/>
  <c r="AK27" i="71"/>
  <c r="AJ27" i="71"/>
  <c r="AI27" i="71"/>
  <c r="AH27" i="71"/>
  <c r="AG27" i="71"/>
  <c r="AF27" i="71"/>
  <c r="AE27" i="71"/>
  <c r="AD27" i="71"/>
  <c r="AC27" i="71"/>
  <c r="AB27" i="71"/>
  <c r="AA27" i="71"/>
  <c r="Z27" i="71"/>
  <c r="Y27" i="71"/>
  <c r="X27" i="71"/>
  <c r="W27" i="71"/>
  <c r="V27" i="71"/>
  <c r="U27" i="71"/>
  <c r="T27" i="71"/>
  <c r="S27" i="71"/>
  <c r="R27" i="71"/>
  <c r="Q27" i="71"/>
  <c r="L27" i="71"/>
  <c r="K27" i="71"/>
  <c r="I27" i="71"/>
  <c r="H27" i="71"/>
  <c r="G27" i="71"/>
  <c r="E27" i="71"/>
  <c r="D27" i="71"/>
  <c r="C27" i="71"/>
  <c r="B27" i="71"/>
  <c r="AK26" i="71"/>
  <c r="AJ26" i="71"/>
  <c r="AI26" i="71"/>
  <c r="AH26" i="71"/>
  <c r="AG26" i="71"/>
  <c r="AF26" i="71"/>
  <c r="AE26" i="71"/>
  <c r="AD26" i="71"/>
  <c r="AC26" i="71"/>
  <c r="AB26" i="71"/>
  <c r="AA26" i="71"/>
  <c r="Z26" i="71"/>
  <c r="Y26" i="71"/>
  <c r="X26" i="71"/>
  <c r="W26" i="71"/>
  <c r="V26" i="71"/>
  <c r="U26" i="71"/>
  <c r="T26" i="71"/>
  <c r="S26" i="71"/>
  <c r="R26" i="71"/>
  <c r="Q26" i="71"/>
  <c r="L26" i="71"/>
  <c r="K26" i="71"/>
  <c r="I26" i="71"/>
  <c r="H26" i="71"/>
  <c r="G26" i="71"/>
  <c r="E26" i="71"/>
  <c r="D26" i="71"/>
  <c r="C26" i="71"/>
  <c r="B26" i="71"/>
  <c r="AK25" i="71"/>
  <c r="AJ25" i="71"/>
  <c r="AI25" i="71"/>
  <c r="AH25" i="71"/>
  <c r="AG25" i="71"/>
  <c r="AF25" i="71"/>
  <c r="AE25" i="71"/>
  <c r="AD25" i="71"/>
  <c r="AC25" i="71"/>
  <c r="AB25" i="71"/>
  <c r="AA25" i="71"/>
  <c r="Z25" i="71"/>
  <c r="Y25" i="71"/>
  <c r="X25" i="71"/>
  <c r="W25" i="71"/>
  <c r="V25" i="71"/>
  <c r="U25" i="71"/>
  <c r="T25" i="71"/>
  <c r="S25" i="71"/>
  <c r="R25" i="71"/>
  <c r="Q25" i="71"/>
  <c r="L25" i="71"/>
  <c r="K25" i="71"/>
  <c r="I25" i="71"/>
  <c r="H25" i="71"/>
  <c r="G25" i="71"/>
  <c r="E25" i="71"/>
  <c r="D25" i="71"/>
  <c r="C25" i="71"/>
  <c r="B25" i="71"/>
  <c r="AK24" i="71"/>
  <c r="AJ24" i="71"/>
  <c r="AI24" i="71"/>
  <c r="AH24" i="71"/>
  <c r="AG24" i="71"/>
  <c r="AF24" i="71"/>
  <c r="AE24" i="71"/>
  <c r="AD24" i="71"/>
  <c r="AC24" i="71"/>
  <c r="AB24" i="71"/>
  <c r="AA24" i="71"/>
  <c r="Z24" i="71"/>
  <c r="Y24" i="71"/>
  <c r="X24" i="71"/>
  <c r="W24" i="71"/>
  <c r="V24" i="71"/>
  <c r="U24" i="71"/>
  <c r="T24" i="71"/>
  <c r="S24" i="71"/>
  <c r="R24" i="71"/>
  <c r="Q24" i="71"/>
  <c r="L24" i="71"/>
  <c r="K24" i="71"/>
  <c r="I24" i="71"/>
  <c r="H24" i="71"/>
  <c r="G24" i="71"/>
  <c r="E24" i="71"/>
  <c r="D24" i="71"/>
  <c r="C24" i="71"/>
  <c r="B24" i="71"/>
  <c r="AK23" i="71"/>
  <c r="AJ23" i="71"/>
  <c r="AI23" i="71"/>
  <c r="AH23" i="71"/>
  <c r="AG23" i="71"/>
  <c r="AF23" i="71"/>
  <c r="AE23" i="71"/>
  <c r="AD23" i="71"/>
  <c r="AC23" i="71"/>
  <c r="AB23" i="71"/>
  <c r="AA23" i="71"/>
  <c r="Z23" i="71"/>
  <c r="Y23" i="71"/>
  <c r="X23" i="71"/>
  <c r="W23" i="71"/>
  <c r="V23" i="71"/>
  <c r="U23" i="71"/>
  <c r="T23" i="71"/>
  <c r="S23" i="71"/>
  <c r="R23" i="71"/>
  <c r="Q23" i="71"/>
  <c r="L23" i="71"/>
  <c r="K23" i="71"/>
  <c r="I23" i="71"/>
  <c r="H23" i="71"/>
  <c r="G23" i="71"/>
  <c r="E23" i="71"/>
  <c r="D23" i="71"/>
  <c r="C23" i="71"/>
  <c r="B23" i="71"/>
  <c r="AK22" i="71"/>
  <c r="AJ22" i="71"/>
  <c r="AI22" i="71"/>
  <c r="AH22" i="71"/>
  <c r="AG22" i="71"/>
  <c r="AF22" i="71"/>
  <c r="AE22" i="71"/>
  <c r="AD22" i="71"/>
  <c r="AC22" i="71"/>
  <c r="AB22" i="71"/>
  <c r="AA22" i="71"/>
  <c r="Z22" i="71"/>
  <c r="Y22" i="71"/>
  <c r="X22" i="71"/>
  <c r="W22" i="71"/>
  <c r="V22" i="71"/>
  <c r="U22" i="71"/>
  <c r="T22" i="71"/>
  <c r="S22" i="71"/>
  <c r="R22" i="71"/>
  <c r="Q22" i="71"/>
  <c r="L22" i="71"/>
  <c r="K22" i="71"/>
  <c r="I22" i="71"/>
  <c r="H22" i="71"/>
  <c r="G22" i="71"/>
  <c r="E22" i="71"/>
  <c r="D22" i="71"/>
  <c r="C22" i="71"/>
  <c r="B22" i="71"/>
  <c r="AK21" i="71"/>
  <c r="AJ21" i="71"/>
  <c r="AI21" i="71"/>
  <c r="AH21" i="71"/>
  <c r="AG21" i="71"/>
  <c r="AF21" i="71"/>
  <c r="AE21" i="71"/>
  <c r="AD21" i="71"/>
  <c r="AC21" i="71"/>
  <c r="AB21" i="71"/>
  <c r="AA21" i="71"/>
  <c r="Z21" i="71"/>
  <c r="Y21" i="71"/>
  <c r="X21" i="71"/>
  <c r="W21" i="71"/>
  <c r="V21" i="71"/>
  <c r="U21" i="71"/>
  <c r="T21" i="71"/>
  <c r="S21" i="71"/>
  <c r="R21" i="71"/>
  <c r="Q21" i="71"/>
  <c r="L21" i="71"/>
  <c r="K21" i="71"/>
  <c r="I21" i="71"/>
  <c r="H21" i="71"/>
  <c r="G21" i="71"/>
  <c r="E21" i="71"/>
  <c r="D21" i="71"/>
  <c r="C21" i="71"/>
  <c r="B21" i="71"/>
  <c r="AK20" i="71"/>
  <c r="AJ20" i="71"/>
  <c r="AI20" i="71"/>
  <c r="AH20" i="71"/>
  <c r="AG20" i="71"/>
  <c r="AF20" i="71"/>
  <c r="AE20" i="71"/>
  <c r="AD20" i="71"/>
  <c r="AC20" i="71"/>
  <c r="AB20" i="71"/>
  <c r="AA20" i="71"/>
  <c r="Z20" i="71"/>
  <c r="Y20" i="71"/>
  <c r="X20" i="71"/>
  <c r="W20" i="71"/>
  <c r="V20" i="71"/>
  <c r="U20" i="71"/>
  <c r="T20" i="71"/>
  <c r="S20" i="71"/>
  <c r="R20" i="71"/>
  <c r="Q20" i="71"/>
  <c r="L20" i="71"/>
  <c r="K20" i="71"/>
  <c r="I20" i="71"/>
  <c r="H20" i="71"/>
  <c r="G20" i="71"/>
  <c r="E20" i="71"/>
  <c r="D20" i="71"/>
  <c r="C20" i="71"/>
  <c r="B20" i="71"/>
  <c r="AK19" i="71"/>
  <c r="AJ19" i="71"/>
  <c r="AI19" i="71"/>
  <c r="AH19" i="71"/>
  <c r="AG19" i="71"/>
  <c r="AF19" i="71"/>
  <c r="AE19" i="71"/>
  <c r="AD19" i="71"/>
  <c r="AC19" i="71"/>
  <c r="AB19" i="71"/>
  <c r="AA19" i="71"/>
  <c r="Z19" i="71"/>
  <c r="Y19" i="71"/>
  <c r="X19" i="71"/>
  <c r="W19" i="71"/>
  <c r="V19" i="71"/>
  <c r="U19" i="71"/>
  <c r="T19" i="71"/>
  <c r="S19" i="71"/>
  <c r="R19" i="71"/>
  <c r="Q19" i="71"/>
  <c r="L19" i="71"/>
  <c r="K19" i="71"/>
  <c r="I19" i="71"/>
  <c r="H19" i="71"/>
  <c r="G19" i="71"/>
  <c r="E19" i="71"/>
  <c r="D19" i="71"/>
  <c r="C19" i="71"/>
  <c r="B19" i="71"/>
  <c r="AK18" i="71"/>
  <c r="AJ18" i="71"/>
  <c r="AI18" i="71"/>
  <c r="AH18" i="71"/>
  <c r="AG18" i="71"/>
  <c r="AF18" i="71"/>
  <c r="AE18" i="71"/>
  <c r="AD18" i="71"/>
  <c r="AC18" i="71"/>
  <c r="AB18" i="71"/>
  <c r="AA18" i="71"/>
  <c r="Z18" i="71"/>
  <c r="Y18" i="71"/>
  <c r="X18" i="71"/>
  <c r="W18" i="71"/>
  <c r="V18" i="71"/>
  <c r="U18" i="71"/>
  <c r="T18" i="71"/>
  <c r="S18" i="71"/>
  <c r="R18" i="71"/>
  <c r="Q18" i="71"/>
  <c r="L18" i="71"/>
  <c r="K18" i="71"/>
  <c r="I18" i="71"/>
  <c r="H18" i="71"/>
  <c r="G18" i="71"/>
  <c r="E18" i="71"/>
  <c r="D18" i="71"/>
  <c r="C18" i="71"/>
  <c r="B18" i="71"/>
  <c r="AK17" i="71"/>
  <c r="AJ17" i="71"/>
  <c r="AI17" i="71"/>
  <c r="AH17" i="71"/>
  <c r="AG17" i="71"/>
  <c r="AF17" i="71"/>
  <c r="AE17" i="71"/>
  <c r="AD17" i="71"/>
  <c r="AC17" i="71"/>
  <c r="AB17" i="71"/>
  <c r="AA17" i="71"/>
  <c r="Z17" i="71"/>
  <c r="Y17" i="71"/>
  <c r="X17" i="71"/>
  <c r="W17" i="71"/>
  <c r="V17" i="71"/>
  <c r="U17" i="71"/>
  <c r="T17" i="71"/>
  <c r="S17" i="71"/>
  <c r="R17" i="71"/>
  <c r="Q17" i="71"/>
  <c r="L17" i="71"/>
  <c r="K17" i="71"/>
  <c r="I17" i="71"/>
  <c r="H17" i="71"/>
  <c r="G17" i="71"/>
  <c r="E17" i="71"/>
  <c r="D17" i="71"/>
  <c r="C17" i="71"/>
  <c r="B17" i="71"/>
  <c r="AK16" i="71"/>
  <c r="AJ16" i="71"/>
  <c r="AI16" i="71"/>
  <c r="AH16" i="71"/>
  <c r="AG16" i="71"/>
  <c r="AF16" i="71"/>
  <c r="AE16" i="71"/>
  <c r="AD16" i="71"/>
  <c r="AC16" i="71"/>
  <c r="AB16" i="71"/>
  <c r="AA16" i="71"/>
  <c r="Z16" i="71"/>
  <c r="Y16" i="71"/>
  <c r="X16" i="71"/>
  <c r="W16" i="71"/>
  <c r="V16" i="71"/>
  <c r="U16" i="71"/>
  <c r="T16" i="71"/>
  <c r="S16" i="71"/>
  <c r="R16" i="71"/>
  <c r="Q16" i="71"/>
  <c r="L16" i="71"/>
  <c r="K16" i="71"/>
  <c r="I16" i="71"/>
  <c r="H16" i="71"/>
  <c r="G16" i="71"/>
  <c r="E16" i="71"/>
  <c r="D16" i="71"/>
  <c r="C16" i="71"/>
  <c r="B16" i="71"/>
  <c r="AK15" i="71"/>
  <c r="AJ15" i="71"/>
  <c r="AI15" i="71"/>
  <c r="AH15" i="71"/>
  <c r="AG15" i="71"/>
  <c r="AF15" i="71"/>
  <c r="AE15" i="71"/>
  <c r="AD15" i="71"/>
  <c r="AC15" i="71"/>
  <c r="AB15" i="71"/>
  <c r="AA15" i="71"/>
  <c r="Z15" i="71"/>
  <c r="Y15" i="71"/>
  <c r="X15" i="71"/>
  <c r="W15" i="71"/>
  <c r="V15" i="71"/>
  <c r="U15" i="71"/>
  <c r="T15" i="71"/>
  <c r="S15" i="71"/>
  <c r="R15" i="71"/>
  <c r="Q15" i="71"/>
  <c r="L15" i="71"/>
  <c r="K15" i="71"/>
  <c r="I15" i="71"/>
  <c r="H15" i="71"/>
  <c r="G15" i="71"/>
  <c r="E15" i="71"/>
  <c r="D15" i="71"/>
  <c r="C15" i="71"/>
  <c r="B15" i="71"/>
  <c r="AK14" i="71"/>
  <c r="AJ14" i="71"/>
  <c r="AI14" i="71"/>
  <c r="AH14" i="71"/>
  <c r="AG14" i="71"/>
  <c r="AF14" i="71"/>
  <c r="AE14" i="71"/>
  <c r="AD14" i="71"/>
  <c r="AC14" i="71"/>
  <c r="AB14" i="71"/>
  <c r="AA14" i="71"/>
  <c r="Z14" i="71"/>
  <c r="Y14" i="71"/>
  <c r="X14" i="71"/>
  <c r="W14" i="71"/>
  <c r="V14" i="71"/>
  <c r="U14" i="71"/>
  <c r="T14" i="71"/>
  <c r="S14" i="71"/>
  <c r="R14" i="71"/>
  <c r="Q14" i="71"/>
  <c r="L14" i="71"/>
  <c r="K14" i="71"/>
  <c r="I14" i="71"/>
  <c r="H14" i="71"/>
  <c r="G14" i="71"/>
  <c r="E14" i="71"/>
  <c r="D14" i="71"/>
  <c r="C14" i="71"/>
  <c r="B14" i="71"/>
  <c r="AK13" i="71"/>
  <c r="AJ13" i="71"/>
  <c r="AI13" i="71"/>
  <c r="AH13" i="71"/>
  <c r="AG13" i="71"/>
  <c r="AF13" i="71"/>
  <c r="AE13" i="71"/>
  <c r="AD13" i="71"/>
  <c r="AC13" i="71"/>
  <c r="AB13" i="71"/>
  <c r="AA13" i="71"/>
  <c r="Z13" i="71"/>
  <c r="Y13" i="71"/>
  <c r="X13" i="71"/>
  <c r="W13" i="71"/>
  <c r="V13" i="71"/>
  <c r="U13" i="71"/>
  <c r="T13" i="71"/>
  <c r="S13" i="71"/>
  <c r="R13" i="71"/>
  <c r="Q13" i="71"/>
  <c r="L13" i="71"/>
  <c r="K13" i="71"/>
  <c r="I13" i="71"/>
  <c r="H13" i="71"/>
  <c r="G13" i="71"/>
  <c r="E13" i="71"/>
  <c r="D13" i="71"/>
  <c r="C13" i="71"/>
  <c r="B13" i="71"/>
  <c r="AK12" i="71"/>
  <c r="AJ12" i="71"/>
  <c r="AI12" i="71"/>
  <c r="AH12" i="71"/>
  <c r="AG12" i="71"/>
  <c r="AF12" i="71"/>
  <c r="AE12" i="71"/>
  <c r="AD12" i="71"/>
  <c r="AC12" i="71"/>
  <c r="AB12" i="71"/>
  <c r="AA12" i="71"/>
  <c r="Z12" i="71"/>
  <c r="Y12" i="71"/>
  <c r="X12" i="71"/>
  <c r="W12" i="71"/>
  <c r="V12" i="71"/>
  <c r="U12" i="71"/>
  <c r="T12" i="71"/>
  <c r="S12" i="71"/>
  <c r="R12" i="71"/>
  <c r="Q12" i="71"/>
  <c r="L12" i="71"/>
  <c r="K12" i="71"/>
  <c r="I12" i="71"/>
  <c r="H12" i="71"/>
  <c r="G12" i="71"/>
  <c r="E12" i="71"/>
  <c r="D12" i="71"/>
  <c r="C12" i="71"/>
  <c r="B12" i="71"/>
  <c r="AK11" i="71"/>
  <c r="AJ11" i="71"/>
  <c r="AI11" i="71"/>
  <c r="AH11" i="71"/>
  <c r="AG11" i="71"/>
  <c r="AF11" i="71"/>
  <c r="AE11" i="71"/>
  <c r="AD11" i="71"/>
  <c r="AC11" i="71"/>
  <c r="AB11" i="71"/>
  <c r="AA11" i="71"/>
  <c r="Z11" i="71"/>
  <c r="Y11" i="71"/>
  <c r="X11" i="71"/>
  <c r="W11" i="71"/>
  <c r="V11" i="71"/>
  <c r="U11" i="71"/>
  <c r="T11" i="71"/>
  <c r="S11" i="71"/>
  <c r="R11" i="71"/>
  <c r="Q11" i="71"/>
  <c r="L11" i="71"/>
  <c r="K11" i="71"/>
  <c r="I11" i="71"/>
  <c r="H11" i="71"/>
  <c r="G11" i="71"/>
  <c r="E11" i="71"/>
  <c r="D11" i="71"/>
  <c r="C11" i="71"/>
  <c r="B11" i="71"/>
  <c r="AK10" i="71"/>
  <c r="AJ10" i="71"/>
  <c r="AI10" i="71"/>
  <c r="AH10" i="71"/>
  <c r="AG10" i="71"/>
  <c r="AF10" i="71"/>
  <c r="AE10" i="71"/>
  <c r="AD10" i="71"/>
  <c r="AC10" i="71"/>
  <c r="AB10" i="71"/>
  <c r="AA10" i="71"/>
  <c r="Z10" i="71"/>
  <c r="Y10" i="71"/>
  <c r="X10" i="71"/>
  <c r="W10" i="71"/>
  <c r="V10" i="71"/>
  <c r="U10" i="71"/>
  <c r="T10" i="71"/>
  <c r="S10" i="71"/>
  <c r="R10" i="71"/>
  <c r="Q10" i="71"/>
  <c r="L10" i="71"/>
  <c r="K10" i="71"/>
  <c r="I10" i="71"/>
  <c r="H10" i="71"/>
  <c r="G10" i="71"/>
  <c r="E10" i="71"/>
  <c r="D10" i="71"/>
  <c r="C10" i="71"/>
  <c r="B10" i="71"/>
  <c r="AK9" i="71"/>
  <c r="AJ9" i="71"/>
  <c r="AI9" i="71"/>
  <c r="AH9" i="71"/>
  <c r="AG9" i="71"/>
  <c r="AF9" i="71"/>
  <c r="AE9" i="71"/>
  <c r="AD9" i="71"/>
  <c r="AC9" i="71"/>
  <c r="AB9" i="71"/>
  <c r="AA9" i="71"/>
  <c r="Z9" i="71"/>
  <c r="Y9" i="71"/>
  <c r="X9" i="71"/>
  <c r="W9" i="71"/>
  <c r="V9" i="71"/>
  <c r="U9" i="71"/>
  <c r="T9" i="71"/>
  <c r="S9" i="71"/>
  <c r="R9" i="71"/>
  <c r="Q9" i="71"/>
  <c r="L9" i="71"/>
  <c r="K9" i="71"/>
  <c r="I9" i="71"/>
  <c r="H9" i="71"/>
  <c r="G9" i="71"/>
  <c r="E9" i="71"/>
  <c r="D9" i="71"/>
  <c r="C9" i="71"/>
  <c r="B9" i="71"/>
  <c r="AK8" i="71"/>
  <c r="AJ8" i="71"/>
  <c r="AI8" i="71"/>
  <c r="AH8" i="71"/>
  <c r="AG8" i="71"/>
  <c r="AF8" i="71"/>
  <c r="AE8" i="71"/>
  <c r="AD8" i="71"/>
  <c r="AC8" i="71"/>
  <c r="AB8" i="71"/>
  <c r="AA8" i="71"/>
  <c r="Z8" i="71"/>
  <c r="Y8" i="71"/>
  <c r="X8" i="71"/>
  <c r="W8" i="71"/>
  <c r="V8" i="71"/>
  <c r="U8" i="71"/>
  <c r="T8" i="71"/>
  <c r="S8" i="71"/>
  <c r="R8" i="71"/>
  <c r="Q8" i="71"/>
  <c r="L8" i="71"/>
  <c r="K8" i="71"/>
  <c r="I8" i="71"/>
  <c r="H8" i="71"/>
  <c r="G8" i="71"/>
  <c r="E8" i="71"/>
  <c r="D8" i="71"/>
  <c r="C8" i="71"/>
  <c r="B8" i="71"/>
  <c r="AK7" i="71"/>
  <c r="AJ7" i="71"/>
  <c r="AI7" i="71"/>
  <c r="AH7" i="71"/>
  <c r="AG7" i="71"/>
  <c r="AF7" i="71"/>
  <c r="AE7" i="71"/>
  <c r="AD7" i="71"/>
  <c r="AC7" i="71"/>
  <c r="AB7" i="71"/>
  <c r="AA7" i="71"/>
  <c r="Z7" i="71"/>
  <c r="Y7" i="71"/>
  <c r="X7" i="71"/>
  <c r="W7" i="71"/>
  <c r="V7" i="71"/>
  <c r="U7" i="71"/>
  <c r="T7" i="71"/>
  <c r="S7" i="71"/>
  <c r="R7" i="71"/>
  <c r="Q7" i="71"/>
  <c r="L7" i="71"/>
  <c r="K7" i="71"/>
  <c r="I7" i="71"/>
  <c r="H7" i="71"/>
  <c r="G7" i="71"/>
  <c r="E7" i="71"/>
  <c r="D7" i="71"/>
  <c r="C7" i="71"/>
  <c r="B7" i="71"/>
  <c r="AK6" i="71"/>
  <c r="AJ6" i="71"/>
  <c r="AI6" i="71"/>
  <c r="AH6" i="71"/>
  <c r="AG6" i="71"/>
  <c r="AF6" i="71"/>
  <c r="AE6" i="71"/>
  <c r="AD6" i="71"/>
  <c r="AC6" i="71"/>
  <c r="AB6" i="71"/>
  <c r="AA6" i="71"/>
  <c r="Z6" i="71"/>
  <c r="Y6" i="71"/>
  <c r="V6" i="71"/>
  <c r="U6" i="71"/>
  <c r="T6" i="71"/>
  <c r="S6" i="71"/>
  <c r="R6" i="71"/>
  <c r="Q6" i="71"/>
  <c r="L6" i="71"/>
  <c r="K6" i="71"/>
  <c r="I6" i="71"/>
  <c r="H6" i="71"/>
  <c r="G6" i="71"/>
  <c r="E6" i="71"/>
  <c r="D6" i="71"/>
  <c r="C6" i="71"/>
  <c r="B6" i="71"/>
  <c r="A7" i="70"/>
  <c r="A8" i="70" s="1"/>
  <c r="A9" i="70" s="1"/>
  <c r="A10" i="70" s="1"/>
  <c r="A11" i="70" s="1"/>
  <c r="A12" i="70" s="1"/>
  <c r="A13" i="70" s="1"/>
  <c r="A14" i="70" s="1"/>
  <c r="A15" i="70" s="1"/>
  <c r="A16" i="70" s="1"/>
  <c r="A17" i="70" s="1"/>
  <c r="A18" i="70" s="1"/>
  <c r="A19" i="70" s="1"/>
  <c r="A20" i="70" s="1"/>
  <c r="A21" i="70" s="1"/>
  <c r="A22" i="70" s="1"/>
  <c r="A23" i="70" s="1"/>
  <c r="A24" i="70" s="1"/>
  <c r="A25" i="70" s="1"/>
  <c r="A26" i="70" s="1"/>
  <c r="AK48" i="70"/>
  <c r="AJ48" i="70"/>
  <c r="AI48" i="70"/>
  <c r="AH48" i="70"/>
  <c r="AG48" i="70"/>
  <c r="AF48" i="70"/>
  <c r="AE48" i="70"/>
  <c r="AD48" i="70"/>
  <c r="AC48" i="70"/>
  <c r="AB48" i="70"/>
  <c r="AA48" i="70"/>
  <c r="Z48" i="70"/>
  <c r="Y48" i="70"/>
  <c r="X48" i="70"/>
  <c r="W48" i="70"/>
  <c r="V48" i="70"/>
  <c r="U48" i="70"/>
  <c r="T48" i="70"/>
  <c r="S48" i="70"/>
  <c r="R48" i="70"/>
  <c r="Q48" i="70"/>
  <c r="L48" i="70"/>
  <c r="K48" i="70"/>
  <c r="I48" i="70"/>
  <c r="H48" i="70"/>
  <c r="G48" i="70"/>
  <c r="E48" i="70"/>
  <c r="D48" i="70"/>
  <c r="C48" i="70"/>
  <c r="B48" i="70"/>
  <c r="AK47" i="70"/>
  <c r="AJ47" i="70"/>
  <c r="AI47" i="70"/>
  <c r="AH47" i="70"/>
  <c r="AG47" i="70"/>
  <c r="AF47" i="70"/>
  <c r="AE47" i="70"/>
  <c r="AD47" i="70"/>
  <c r="AC47" i="70"/>
  <c r="AB47" i="70"/>
  <c r="AA47" i="70"/>
  <c r="Z47" i="70"/>
  <c r="Y47" i="70"/>
  <c r="X47" i="70"/>
  <c r="W47" i="70"/>
  <c r="V47" i="70"/>
  <c r="U47" i="70"/>
  <c r="T47" i="70"/>
  <c r="S47" i="70"/>
  <c r="R47" i="70"/>
  <c r="Q47" i="70"/>
  <c r="L47" i="70"/>
  <c r="K47" i="70"/>
  <c r="I47" i="70"/>
  <c r="H47" i="70"/>
  <c r="G47" i="70"/>
  <c r="E47" i="70"/>
  <c r="D47" i="70"/>
  <c r="C47" i="70"/>
  <c r="B47" i="70"/>
  <c r="AK46" i="70"/>
  <c r="AJ46" i="70"/>
  <c r="AI46" i="70"/>
  <c r="AH46" i="70"/>
  <c r="AG46" i="70"/>
  <c r="AF46" i="70"/>
  <c r="AE46" i="70"/>
  <c r="AD46" i="70"/>
  <c r="AC46" i="70"/>
  <c r="AB46" i="70"/>
  <c r="AA46" i="70"/>
  <c r="Z46" i="70"/>
  <c r="Y46" i="70"/>
  <c r="X46" i="70"/>
  <c r="W46" i="70"/>
  <c r="V46" i="70"/>
  <c r="U46" i="70"/>
  <c r="T46" i="70"/>
  <c r="S46" i="70"/>
  <c r="R46" i="70"/>
  <c r="Q46" i="70"/>
  <c r="L46" i="70"/>
  <c r="K46" i="70"/>
  <c r="I46" i="70"/>
  <c r="H46" i="70"/>
  <c r="G46" i="70"/>
  <c r="E46" i="70"/>
  <c r="D46" i="70"/>
  <c r="C46" i="70"/>
  <c r="B46" i="70"/>
  <c r="AK45" i="70"/>
  <c r="AJ45" i="70"/>
  <c r="AI45" i="70"/>
  <c r="AH45" i="70"/>
  <c r="AG45" i="70"/>
  <c r="AF45" i="70"/>
  <c r="AE45" i="70"/>
  <c r="AD45" i="70"/>
  <c r="AC45" i="70"/>
  <c r="AB45" i="70"/>
  <c r="AA45" i="70"/>
  <c r="Z45" i="70"/>
  <c r="Y45" i="70"/>
  <c r="X45" i="70"/>
  <c r="W45" i="70"/>
  <c r="V45" i="70"/>
  <c r="U45" i="70"/>
  <c r="T45" i="70"/>
  <c r="S45" i="70"/>
  <c r="R45" i="70"/>
  <c r="Q45" i="70"/>
  <c r="L45" i="70"/>
  <c r="K45" i="70"/>
  <c r="I45" i="70"/>
  <c r="H45" i="70"/>
  <c r="G45" i="70"/>
  <c r="E45" i="70"/>
  <c r="D45" i="70"/>
  <c r="C45" i="70"/>
  <c r="B45" i="70"/>
  <c r="AK44" i="70"/>
  <c r="AJ44" i="70"/>
  <c r="AI44" i="70"/>
  <c r="AH44" i="70"/>
  <c r="AG44" i="70"/>
  <c r="AF44" i="70"/>
  <c r="AE44" i="70"/>
  <c r="AD44" i="70"/>
  <c r="AC44" i="70"/>
  <c r="AB44" i="70"/>
  <c r="AA44" i="70"/>
  <c r="Z44" i="70"/>
  <c r="Y44" i="70"/>
  <c r="X44" i="70"/>
  <c r="W44" i="70"/>
  <c r="V44" i="70"/>
  <c r="U44" i="70"/>
  <c r="T44" i="70"/>
  <c r="S44" i="70"/>
  <c r="R44" i="70"/>
  <c r="Q44" i="70"/>
  <c r="L44" i="70"/>
  <c r="K44" i="70"/>
  <c r="I44" i="70"/>
  <c r="H44" i="70"/>
  <c r="G44" i="70"/>
  <c r="E44" i="70"/>
  <c r="D44" i="70"/>
  <c r="C44" i="70"/>
  <c r="B44" i="70"/>
  <c r="AK43" i="70"/>
  <c r="AJ43" i="70"/>
  <c r="AI43" i="70"/>
  <c r="AH43" i="70"/>
  <c r="AG43" i="70"/>
  <c r="AF43" i="70"/>
  <c r="AE43" i="70"/>
  <c r="AD43" i="70"/>
  <c r="AC43" i="70"/>
  <c r="AB43" i="70"/>
  <c r="AA43" i="70"/>
  <c r="Z43" i="70"/>
  <c r="Y43" i="70"/>
  <c r="X43" i="70"/>
  <c r="W43" i="70"/>
  <c r="V43" i="70"/>
  <c r="U43" i="70"/>
  <c r="T43" i="70"/>
  <c r="S43" i="70"/>
  <c r="R43" i="70"/>
  <c r="Q43" i="70"/>
  <c r="L43" i="70"/>
  <c r="K43" i="70"/>
  <c r="I43" i="70"/>
  <c r="H43" i="70"/>
  <c r="G43" i="70"/>
  <c r="E43" i="70"/>
  <c r="D43" i="70"/>
  <c r="C43" i="70"/>
  <c r="B43" i="70"/>
  <c r="AK42" i="70"/>
  <c r="AJ42" i="70"/>
  <c r="AI42" i="70"/>
  <c r="AH42" i="70"/>
  <c r="AG42" i="70"/>
  <c r="AF42" i="70"/>
  <c r="AE42" i="70"/>
  <c r="AD42" i="70"/>
  <c r="AC42" i="70"/>
  <c r="AB42" i="70"/>
  <c r="AA42" i="70"/>
  <c r="Z42" i="70"/>
  <c r="Y42" i="70"/>
  <c r="X42" i="70"/>
  <c r="W42" i="70"/>
  <c r="V42" i="70"/>
  <c r="U42" i="70"/>
  <c r="T42" i="70"/>
  <c r="S42" i="70"/>
  <c r="R42" i="70"/>
  <c r="Q42" i="70"/>
  <c r="L42" i="70"/>
  <c r="K42" i="70"/>
  <c r="I42" i="70"/>
  <c r="H42" i="70"/>
  <c r="G42" i="70"/>
  <c r="E42" i="70"/>
  <c r="D42" i="70"/>
  <c r="C42" i="70"/>
  <c r="B42" i="70"/>
  <c r="AK41" i="70"/>
  <c r="AJ41" i="70"/>
  <c r="AI41" i="70"/>
  <c r="AH41" i="70"/>
  <c r="AG41" i="70"/>
  <c r="AF41" i="70"/>
  <c r="AE41" i="70"/>
  <c r="AD41" i="70"/>
  <c r="AC41" i="70"/>
  <c r="AB41" i="70"/>
  <c r="AA41" i="70"/>
  <c r="Z41" i="70"/>
  <c r="Y41" i="70"/>
  <c r="X41" i="70"/>
  <c r="W41" i="70"/>
  <c r="V41" i="70"/>
  <c r="U41" i="70"/>
  <c r="T41" i="70"/>
  <c r="S41" i="70"/>
  <c r="R41" i="70"/>
  <c r="Q41" i="70"/>
  <c r="L41" i="70"/>
  <c r="K41" i="70"/>
  <c r="I41" i="70"/>
  <c r="H41" i="70"/>
  <c r="G41" i="70"/>
  <c r="E41" i="70"/>
  <c r="D41" i="70"/>
  <c r="C41" i="70"/>
  <c r="B41" i="70"/>
  <c r="AK40" i="70"/>
  <c r="AJ40" i="70"/>
  <c r="AI40" i="70"/>
  <c r="AH40" i="70"/>
  <c r="AG40" i="70"/>
  <c r="AF40" i="70"/>
  <c r="AE40" i="70"/>
  <c r="AD40" i="70"/>
  <c r="AC40" i="70"/>
  <c r="AB40" i="70"/>
  <c r="AA40" i="70"/>
  <c r="Z40" i="70"/>
  <c r="Y40" i="70"/>
  <c r="X40" i="70"/>
  <c r="W40" i="70"/>
  <c r="V40" i="70"/>
  <c r="U40" i="70"/>
  <c r="T40" i="70"/>
  <c r="S40" i="70"/>
  <c r="R40" i="70"/>
  <c r="Q40" i="70"/>
  <c r="L40" i="70"/>
  <c r="K40" i="70"/>
  <c r="I40" i="70"/>
  <c r="H40" i="70"/>
  <c r="G40" i="70"/>
  <c r="E40" i="70"/>
  <c r="D40" i="70"/>
  <c r="C40" i="70"/>
  <c r="B40" i="70"/>
  <c r="AK39" i="70"/>
  <c r="AJ39" i="70"/>
  <c r="AI39" i="70"/>
  <c r="AH39" i="70"/>
  <c r="AG39" i="70"/>
  <c r="AF39" i="70"/>
  <c r="AE39" i="70"/>
  <c r="AD39" i="70"/>
  <c r="AC39" i="70"/>
  <c r="AB39" i="70"/>
  <c r="AA39" i="70"/>
  <c r="Z39" i="70"/>
  <c r="Y39" i="70"/>
  <c r="X39" i="70"/>
  <c r="W39" i="70"/>
  <c r="V39" i="70"/>
  <c r="U39" i="70"/>
  <c r="T39" i="70"/>
  <c r="S39" i="70"/>
  <c r="R39" i="70"/>
  <c r="Q39" i="70"/>
  <c r="L39" i="70"/>
  <c r="K39" i="70"/>
  <c r="I39" i="70"/>
  <c r="H39" i="70"/>
  <c r="G39" i="70"/>
  <c r="E39" i="70"/>
  <c r="D39" i="70"/>
  <c r="C39" i="70"/>
  <c r="B39" i="70"/>
  <c r="AK38" i="70"/>
  <c r="AJ38" i="70"/>
  <c r="AI38" i="70"/>
  <c r="AH38" i="70"/>
  <c r="AG38" i="70"/>
  <c r="AF38" i="70"/>
  <c r="AE38" i="70"/>
  <c r="AD38" i="70"/>
  <c r="AC38" i="70"/>
  <c r="AB38" i="70"/>
  <c r="AA38" i="70"/>
  <c r="Z38" i="70"/>
  <c r="Y38" i="70"/>
  <c r="X38" i="70"/>
  <c r="W38" i="70"/>
  <c r="V38" i="70"/>
  <c r="U38" i="70"/>
  <c r="T38" i="70"/>
  <c r="S38" i="70"/>
  <c r="R38" i="70"/>
  <c r="Q38" i="70"/>
  <c r="L38" i="70"/>
  <c r="K38" i="70"/>
  <c r="I38" i="70"/>
  <c r="H38" i="70"/>
  <c r="G38" i="70"/>
  <c r="E38" i="70"/>
  <c r="D38" i="70"/>
  <c r="C38" i="70"/>
  <c r="B38" i="70"/>
  <c r="AK37" i="70"/>
  <c r="AJ37" i="70"/>
  <c r="AI37" i="70"/>
  <c r="AH37" i="70"/>
  <c r="AG37" i="70"/>
  <c r="AF37" i="70"/>
  <c r="AE37" i="70"/>
  <c r="AD37" i="70"/>
  <c r="AC37" i="70"/>
  <c r="AB37" i="70"/>
  <c r="AA37" i="70"/>
  <c r="Z37" i="70"/>
  <c r="Y37" i="70"/>
  <c r="X37" i="70"/>
  <c r="W37" i="70"/>
  <c r="V37" i="70"/>
  <c r="U37" i="70"/>
  <c r="T37" i="70"/>
  <c r="S37" i="70"/>
  <c r="R37" i="70"/>
  <c r="Q37" i="70"/>
  <c r="L37" i="70"/>
  <c r="K37" i="70"/>
  <c r="I37" i="70"/>
  <c r="H37" i="70"/>
  <c r="G37" i="70"/>
  <c r="E37" i="70"/>
  <c r="D37" i="70"/>
  <c r="C37" i="70"/>
  <c r="B37" i="70"/>
  <c r="AK36" i="70"/>
  <c r="AJ36" i="70"/>
  <c r="AI36" i="70"/>
  <c r="AH36" i="70"/>
  <c r="AG36" i="70"/>
  <c r="AF36" i="70"/>
  <c r="AE36" i="70"/>
  <c r="AD36" i="70"/>
  <c r="AC36" i="70"/>
  <c r="AB36" i="70"/>
  <c r="AA36" i="70"/>
  <c r="Z36" i="70"/>
  <c r="Y36" i="70"/>
  <c r="X36" i="70"/>
  <c r="W36" i="70"/>
  <c r="V36" i="70"/>
  <c r="U36" i="70"/>
  <c r="T36" i="70"/>
  <c r="S36" i="70"/>
  <c r="R36" i="70"/>
  <c r="Q36" i="70"/>
  <c r="L36" i="70"/>
  <c r="K36" i="70"/>
  <c r="I36" i="70"/>
  <c r="H36" i="70"/>
  <c r="G36" i="70"/>
  <c r="E36" i="70"/>
  <c r="D36" i="70"/>
  <c r="C36" i="70"/>
  <c r="B36" i="70"/>
  <c r="AK35" i="70"/>
  <c r="AJ35" i="70"/>
  <c r="AI35" i="70"/>
  <c r="AH35" i="70"/>
  <c r="AG35" i="70"/>
  <c r="AF35" i="70"/>
  <c r="AE35" i="70"/>
  <c r="AD35" i="70"/>
  <c r="AC35" i="70"/>
  <c r="AB35" i="70"/>
  <c r="AA35" i="70"/>
  <c r="Z35" i="70"/>
  <c r="Y35" i="70"/>
  <c r="X35" i="70"/>
  <c r="W35" i="70"/>
  <c r="V35" i="70"/>
  <c r="U35" i="70"/>
  <c r="T35" i="70"/>
  <c r="S35" i="70"/>
  <c r="R35" i="70"/>
  <c r="Q35" i="70"/>
  <c r="L35" i="70"/>
  <c r="K35" i="70"/>
  <c r="I35" i="70"/>
  <c r="H35" i="70"/>
  <c r="G35" i="70"/>
  <c r="E35" i="70"/>
  <c r="D35" i="70"/>
  <c r="C35" i="70"/>
  <c r="B35" i="70"/>
  <c r="AK34" i="70"/>
  <c r="AJ34" i="70"/>
  <c r="AI34" i="70"/>
  <c r="AH34" i="70"/>
  <c r="AG34" i="70"/>
  <c r="AF34" i="70"/>
  <c r="AE34" i="70"/>
  <c r="AD34" i="70"/>
  <c r="AC34" i="70"/>
  <c r="AB34" i="70"/>
  <c r="AA34" i="70"/>
  <c r="Z34" i="70"/>
  <c r="Y34" i="70"/>
  <c r="X34" i="70"/>
  <c r="W34" i="70"/>
  <c r="V34" i="70"/>
  <c r="U34" i="70"/>
  <c r="T34" i="70"/>
  <c r="S34" i="70"/>
  <c r="R34" i="70"/>
  <c r="Q34" i="70"/>
  <c r="L34" i="70"/>
  <c r="K34" i="70"/>
  <c r="I34" i="70"/>
  <c r="H34" i="70"/>
  <c r="G34" i="70"/>
  <c r="E34" i="70"/>
  <c r="D34" i="70"/>
  <c r="C34" i="70"/>
  <c r="B34" i="70"/>
  <c r="AK33" i="70"/>
  <c r="AJ33" i="70"/>
  <c r="AI33" i="70"/>
  <c r="AH33" i="70"/>
  <c r="AG33" i="70"/>
  <c r="AF33" i="70"/>
  <c r="AE33" i="70"/>
  <c r="AD33" i="70"/>
  <c r="AC33" i="70"/>
  <c r="AB33" i="70"/>
  <c r="AA33" i="70"/>
  <c r="Z33" i="70"/>
  <c r="Y33" i="70"/>
  <c r="X33" i="70"/>
  <c r="W33" i="70"/>
  <c r="V33" i="70"/>
  <c r="U33" i="70"/>
  <c r="T33" i="70"/>
  <c r="S33" i="70"/>
  <c r="R33" i="70"/>
  <c r="Q33" i="70"/>
  <c r="L33" i="70"/>
  <c r="K33" i="70"/>
  <c r="I33" i="70"/>
  <c r="H33" i="70"/>
  <c r="G33" i="70"/>
  <c r="E33" i="70"/>
  <c r="D33" i="70"/>
  <c r="C33" i="70"/>
  <c r="B33" i="70"/>
  <c r="AK32" i="70"/>
  <c r="AJ32" i="70"/>
  <c r="AI32" i="70"/>
  <c r="AH32" i="70"/>
  <c r="AG32" i="70"/>
  <c r="AF32" i="70"/>
  <c r="AE32" i="70"/>
  <c r="AD32" i="70"/>
  <c r="AC32" i="70"/>
  <c r="AB32" i="70"/>
  <c r="AA32" i="70"/>
  <c r="Z32" i="70"/>
  <c r="Y32" i="70"/>
  <c r="X32" i="70"/>
  <c r="W32" i="70"/>
  <c r="V32" i="70"/>
  <c r="U32" i="70"/>
  <c r="T32" i="70"/>
  <c r="S32" i="70"/>
  <c r="R32" i="70"/>
  <c r="Q32" i="70"/>
  <c r="L32" i="70"/>
  <c r="K32" i="70"/>
  <c r="I32" i="70"/>
  <c r="H32" i="70"/>
  <c r="G32" i="70"/>
  <c r="E32" i="70"/>
  <c r="D32" i="70"/>
  <c r="C32" i="70"/>
  <c r="B32" i="70"/>
  <c r="AK31" i="70"/>
  <c r="AJ31" i="70"/>
  <c r="AI31" i="70"/>
  <c r="AH31" i="70"/>
  <c r="AG31" i="70"/>
  <c r="AF31" i="70"/>
  <c r="AE31" i="70"/>
  <c r="AD31" i="70"/>
  <c r="AC31" i="70"/>
  <c r="AB31" i="70"/>
  <c r="AA31" i="70"/>
  <c r="Z31" i="70"/>
  <c r="Y31" i="70"/>
  <c r="X31" i="70"/>
  <c r="W31" i="70"/>
  <c r="V31" i="70"/>
  <c r="U31" i="70"/>
  <c r="T31" i="70"/>
  <c r="S31" i="70"/>
  <c r="R31" i="70"/>
  <c r="Q31" i="70"/>
  <c r="L31" i="70"/>
  <c r="K31" i="70"/>
  <c r="I31" i="70"/>
  <c r="H31" i="70"/>
  <c r="G31" i="70"/>
  <c r="E31" i="70"/>
  <c r="D31" i="70"/>
  <c r="C31" i="70"/>
  <c r="B31" i="70"/>
  <c r="AK30" i="70"/>
  <c r="AJ30" i="70"/>
  <c r="AI30" i="70"/>
  <c r="AH30" i="70"/>
  <c r="AG30" i="70"/>
  <c r="AF30" i="70"/>
  <c r="AE30" i="70"/>
  <c r="AD30" i="70"/>
  <c r="AC30" i="70"/>
  <c r="AB30" i="70"/>
  <c r="AA30" i="70"/>
  <c r="Z30" i="70"/>
  <c r="Y30" i="70"/>
  <c r="X30" i="70"/>
  <c r="W30" i="70"/>
  <c r="V30" i="70"/>
  <c r="U30" i="70"/>
  <c r="T30" i="70"/>
  <c r="S30" i="70"/>
  <c r="R30" i="70"/>
  <c r="Q30" i="70"/>
  <c r="L30" i="70"/>
  <c r="K30" i="70"/>
  <c r="I30" i="70"/>
  <c r="H30" i="70"/>
  <c r="G30" i="70"/>
  <c r="E30" i="70"/>
  <c r="D30" i="70"/>
  <c r="C30" i="70"/>
  <c r="B30" i="70"/>
  <c r="AK29" i="70"/>
  <c r="AJ29" i="70"/>
  <c r="AI29" i="70"/>
  <c r="AH29" i="70"/>
  <c r="AG29" i="70"/>
  <c r="AF29" i="70"/>
  <c r="AE29" i="70"/>
  <c r="AD29" i="70"/>
  <c r="AC29" i="70"/>
  <c r="AB29" i="70"/>
  <c r="AA29" i="70"/>
  <c r="Z29" i="70"/>
  <c r="Y29" i="70"/>
  <c r="X29" i="70"/>
  <c r="W29" i="70"/>
  <c r="V29" i="70"/>
  <c r="U29" i="70"/>
  <c r="T29" i="70"/>
  <c r="S29" i="70"/>
  <c r="R29" i="70"/>
  <c r="Q29" i="70"/>
  <c r="L29" i="70"/>
  <c r="K29" i="70"/>
  <c r="I29" i="70"/>
  <c r="H29" i="70"/>
  <c r="G29" i="70"/>
  <c r="E29" i="70"/>
  <c r="D29" i="70"/>
  <c r="C29" i="70"/>
  <c r="B29" i="70"/>
  <c r="AK28" i="70"/>
  <c r="AJ28" i="70"/>
  <c r="AI28" i="70"/>
  <c r="AH28" i="70"/>
  <c r="AG28" i="70"/>
  <c r="AF28" i="70"/>
  <c r="AE28" i="70"/>
  <c r="AD28" i="70"/>
  <c r="AC28" i="70"/>
  <c r="AB28" i="70"/>
  <c r="AA28" i="70"/>
  <c r="Z28" i="70"/>
  <c r="Y28" i="70"/>
  <c r="X28" i="70"/>
  <c r="W28" i="70"/>
  <c r="V28" i="70"/>
  <c r="U28" i="70"/>
  <c r="T28" i="70"/>
  <c r="S28" i="70"/>
  <c r="R28" i="70"/>
  <c r="Q28" i="70"/>
  <c r="L28" i="70"/>
  <c r="K28" i="70"/>
  <c r="I28" i="70"/>
  <c r="H28" i="70"/>
  <c r="G28" i="70"/>
  <c r="E28" i="70"/>
  <c r="D28" i="70"/>
  <c r="C28" i="70"/>
  <c r="B28" i="70"/>
  <c r="AK27" i="70"/>
  <c r="AJ27" i="70"/>
  <c r="AI27" i="70"/>
  <c r="AH27" i="70"/>
  <c r="AG27" i="70"/>
  <c r="AF27" i="70"/>
  <c r="AE27" i="70"/>
  <c r="AD27" i="70"/>
  <c r="AC27" i="70"/>
  <c r="AB27" i="70"/>
  <c r="AA27" i="70"/>
  <c r="Z27" i="70"/>
  <c r="Y27" i="70"/>
  <c r="X27" i="70"/>
  <c r="W27" i="70"/>
  <c r="V27" i="70"/>
  <c r="U27" i="70"/>
  <c r="T27" i="70"/>
  <c r="S27" i="70"/>
  <c r="R27" i="70"/>
  <c r="Q27" i="70"/>
  <c r="L27" i="70"/>
  <c r="K27" i="70"/>
  <c r="I27" i="70"/>
  <c r="H27" i="70"/>
  <c r="G27" i="70"/>
  <c r="E27" i="70"/>
  <c r="D27" i="70"/>
  <c r="C27" i="70"/>
  <c r="B27" i="70"/>
  <c r="AK26" i="70"/>
  <c r="AJ26" i="70"/>
  <c r="AI26" i="70"/>
  <c r="AH26" i="70"/>
  <c r="AG26" i="70"/>
  <c r="AF26" i="70"/>
  <c r="AE26" i="70"/>
  <c r="AD26" i="70"/>
  <c r="AC26" i="70"/>
  <c r="AB26" i="70"/>
  <c r="AA26" i="70"/>
  <c r="Z26" i="70"/>
  <c r="Y26" i="70"/>
  <c r="X26" i="70"/>
  <c r="W26" i="70"/>
  <c r="V26" i="70"/>
  <c r="U26" i="70"/>
  <c r="T26" i="70"/>
  <c r="S26" i="70"/>
  <c r="R26" i="70"/>
  <c r="Q26" i="70"/>
  <c r="L26" i="70"/>
  <c r="K26" i="70"/>
  <c r="I26" i="70"/>
  <c r="H26" i="70"/>
  <c r="G26" i="70"/>
  <c r="E26" i="70"/>
  <c r="D26" i="70"/>
  <c r="C26" i="70"/>
  <c r="B26" i="70"/>
  <c r="AK25" i="70"/>
  <c r="AJ25" i="70"/>
  <c r="AI25" i="70"/>
  <c r="AH25" i="70"/>
  <c r="AG25" i="70"/>
  <c r="AF25" i="70"/>
  <c r="AE25" i="70"/>
  <c r="AD25" i="70"/>
  <c r="AC25" i="70"/>
  <c r="AB25" i="70"/>
  <c r="AA25" i="70"/>
  <c r="Z25" i="70"/>
  <c r="Y25" i="70"/>
  <c r="X25" i="70"/>
  <c r="W25" i="70"/>
  <c r="V25" i="70"/>
  <c r="U25" i="70"/>
  <c r="T25" i="70"/>
  <c r="S25" i="70"/>
  <c r="R25" i="70"/>
  <c r="Q25" i="70"/>
  <c r="L25" i="70"/>
  <c r="K25" i="70"/>
  <c r="I25" i="70"/>
  <c r="H25" i="70"/>
  <c r="G25" i="70"/>
  <c r="E25" i="70"/>
  <c r="D25" i="70"/>
  <c r="C25" i="70"/>
  <c r="B25" i="70"/>
  <c r="AK24" i="70"/>
  <c r="AJ24" i="70"/>
  <c r="AI24" i="70"/>
  <c r="AH24" i="70"/>
  <c r="AG24" i="70"/>
  <c r="AF24" i="70"/>
  <c r="AE24" i="70"/>
  <c r="AD24" i="70"/>
  <c r="AC24" i="70"/>
  <c r="AB24" i="70"/>
  <c r="AA24" i="70"/>
  <c r="Z24" i="70"/>
  <c r="Y24" i="70"/>
  <c r="X24" i="70"/>
  <c r="W24" i="70"/>
  <c r="V24" i="70"/>
  <c r="U24" i="70"/>
  <c r="T24" i="70"/>
  <c r="S24" i="70"/>
  <c r="R24" i="70"/>
  <c r="Q24" i="70"/>
  <c r="L24" i="70"/>
  <c r="K24" i="70"/>
  <c r="I24" i="70"/>
  <c r="H24" i="70"/>
  <c r="G24" i="70"/>
  <c r="E24" i="70"/>
  <c r="D24" i="70"/>
  <c r="C24" i="70"/>
  <c r="B24" i="70"/>
  <c r="AK23" i="70"/>
  <c r="AJ23" i="70"/>
  <c r="AI23" i="70"/>
  <c r="AH23" i="70"/>
  <c r="AG23" i="70"/>
  <c r="AF23" i="70"/>
  <c r="AE23" i="70"/>
  <c r="AD23" i="70"/>
  <c r="AC23" i="70"/>
  <c r="AB23" i="70"/>
  <c r="AA23" i="70"/>
  <c r="Z23" i="70"/>
  <c r="Y23" i="70"/>
  <c r="X23" i="70"/>
  <c r="W23" i="70"/>
  <c r="V23" i="70"/>
  <c r="U23" i="70"/>
  <c r="T23" i="70"/>
  <c r="S23" i="70"/>
  <c r="R23" i="70"/>
  <c r="Q23" i="70"/>
  <c r="L23" i="70"/>
  <c r="K23" i="70"/>
  <c r="I23" i="70"/>
  <c r="H23" i="70"/>
  <c r="G23" i="70"/>
  <c r="E23" i="70"/>
  <c r="D23" i="70"/>
  <c r="C23" i="70"/>
  <c r="B23" i="70"/>
  <c r="AK22" i="70"/>
  <c r="AJ22" i="70"/>
  <c r="AI22" i="70"/>
  <c r="AH22" i="70"/>
  <c r="AG22" i="70"/>
  <c r="AF22" i="70"/>
  <c r="AE22" i="70"/>
  <c r="AD22" i="70"/>
  <c r="AC22" i="70"/>
  <c r="AB22" i="70"/>
  <c r="AA22" i="70"/>
  <c r="Z22" i="70"/>
  <c r="Y22" i="70"/>
  <c r="X22" i="70"/>
  <c r="W22" i="70"/>
  <c r="V22" i="70"/>
  <c r="U22" i="70"/>
  <c r="T22" i="70"/>
  <c r="S22" i="70"/>
  <c r="R22" i="70"/>
  <c r="Q22" i="70"/>
  <c r="L22" i="70"/>
  <c r="K22" i="70"/>
  <c r="I22" i="70"/>
  <c r="H22" i="70"/>
  <c r="G22" i="70"/>
  <c r="E22" i="70"/>
  <c r="D22" i="70"/>
  <c r="C22" i="70"/>
  <c r="B22" i="70"/>
  <c r="AK21" i="70"/>
  <c r="AJ21" i="70"/>
  <c r="AI21" i="70"/>
  <c r="AH21" i="70"/>
  <c r="AG21" i="70"/>
  <c r="AF21" i="70"/>
  <c r="AE21" i="70"/>
  <c r="AD21" i="70"/>
  <c r="AC21" i="70"/>
  <c r="AB21" i="70"/>
  <c r="AA21" i="70"/>
  <c r="Z21" i="70"/>
  <c r="Y21" i="70"/>
  <c r="X21" i="70"/>
  <c r="W21" i="70"/>
  <c r="V21" i="70"/>
  <c r="U21" i="70"/>
  <c r="T21" i="70"/>
  <c r="S21" i="70"/>
  <c r="R21" i="70"/>
  <c r="Q21" i="70"/>
  <c r="L21" i="70"/>
  <c r="K21" i="70"/>
  <c r="I21" i="70"/>
  <c r="H21" i="70"/>
  <c r="G21" i="70"/>
  <c r="E21" i="70"/>
  <c r="D21" i="70"/>
  <c r="C21" i="70"/>
  <c r="B21" i="70"/>
  <c r="AK20" i="70"/>
  <c r="AJ20" i="70"/>
  <c r="AI20" i="70"/>
  <c r="AH20" i="70"/>
  <c r="AG20" i="70"/>
  <c r="AF20" i="70"/>
  <c r="AE20" i="70"/>
  <c r="AD20" i="70"/>
  <c r="AC20" i="70"/>
  <c r="AB20" i="70"/>
  <c r="AA20" i="70"/>
  <c r="Z20" i="70"/>
  <c r="Y20" i="70"/>
  <c r="X20" i="70"/>
  <c r="W20" i="70"/>
  <c r="V20" i="70"/>
  <c r="U20" i="70"/>
  <c r="T20" i="70"/>
  <c r="S20" i="70"/>
  <c r="R20" i="70"/>
  <c r="Q20" i="70"/>
  <c r="L20" i="70"/>
  <c r="K20" i="70"/>
  <c r="I20" i="70"/>
  <c r="H20" i="70"/>
  <c r="G20" i="70"/>
  <c r="E20" i="70"/>
  <c r="D20" i="70"/>
  <c r="C20" i="70"/>
  <c r="B20" i="70"/>
  <c r="AK19" i="70"/>
  <c r="AJ19" i="70"/>
  <c r="AI19" i="70"/>
  <c r="AH19" i="70"/>
  <c r="AG19" i="70"/>
  <c r="AF19" i="70"/>
  <c r="AE19" i="70"/>
  <c r="AD19" i="70"/>
  <c r="AC19" i="70"/>
  <c r="AB19" i="70"/>
  <c r="AA19" i="70"/>
  <c r="Z19" i="70"/>
  <c r="Y19" i="70"/>
  <c r="X19" i="70"/>
  <c r="W19" i="70"/>
  <c r="V19" i="70"/>
  <c r="U19" i="70"/>
  <c r="T19" i="70"/>
  <c r="S19" i="70"/>
  <c r="R19" i="70"/>
  <c r="Q19" i="70"/>
  <c r="L19" i="70"/>
  <c r="K19" i="70"/>
  <c r="I19" i="70"/>
  <c r="H19" i="70"/>
  <c r="G19" i="70"/>
  <c r="E19" i="70"/>
  <c r="D19" i="70"/>
  <c r="C19" i="70"/>
  <c r="B19" i="70"/>
  <c r="AK18" i="70"/>
  <c r="AJ18" i="70"/>
  <c r="AI18" i="70"/>
  <c r="AH18" i="70"/>
  <c r="AG18" i="70"/>
  <c r="AF18" i="70"/>
  <c r="AE18" i="70"/>
  <c r="AD18" i="70"/>
  <c r="AC18" i="70"/>
  <c r="AB18" i="70"/>
  <c r="AA18" i="70"/>
  <c r="Z18" i="70"/>
  <c r="Y18" i="70"/>
  <c r="X18" i="70"/>
  <c r="W18" i="70"/>
  <c r="V18" i="70"/>
  <c r="U18" i="70"/>
  <c r="T18" i="70"/>
  <c r="S18" i="70"/>
  <c r="R18" i="70"/>
  <c r="Q18" i="70"/>
  <c r="L18" i="70"/>
  <c r="K18" i="70"/>
  <c r="I18" i="70"/>
  <c r="H18" i="70"/>
  <c r="G18" i="70"/>
  <c r="E18" i="70"/>
  <c r="D18" i="70"/>
  <c r="C18" i="70"/>
  <c r="B18" i="70"/>
  <c r="AK17" i="70"/>
  <c r="AJ17" i="70"/>
  <c r="AI17" i="70"/>
  <c r="AH17" i="70"/>
  <c r="AG17" i="70"/>
  <c r="AF17" i="70"/>
  <c r="AE17" i="70"/>
  <c r="AD17" i="70"/>
  <c r="AC17" i="70"/>
  <c r="AB17" i="70"/>
  <c r="AA17" i="70"/>
  <c r="Z17" i="70"/>
  <c r="Y17" i="70"/>
  <c r="X17" i="70"/>
  <c r="W17" i="70"/>
  <c r="V17" i="70"/>
  <c r="U17" i="70"/>
  <c r="T17" i="70"/>
  <c r="S17" i="70"/>
  <c r="R17" i="70"/>
  <c r="Q17" i="70"/>
  <c r="L17" i="70"/>
  <c r="K17" i="70"/>
  <c r="I17" i="70"/>
  <c r="H17" i="70"/>
  <c r="G17" i="70"/>
  <c r="E17" i="70"/>
  <c r="D17" i="70"/>
  <c r="C17" i="70"/>
  <c r="B17" i="70"/>
  <c r="AK16" i="70"/>
  <c r="AJ16" i="70"/>
  <c r="AI16" i="70"/>
  <c r="AH16" i="70"/>
  <c r="AG16" i="70"/>
  <c r="AF16" i="70"/>
  <c r="AE16" i="70"/>
  <c r="AD16" i="70"/>
  <c r="AC16" i="70"/>
  <c r="AB16" i="70"/>
  <c r="AA16" i="70"/>
  <c r="Z16" i="70"/>
  <c r="Y16" i="70"/>
  <c r="X16" i="70"/>
  <c r="W16" i="70"/>
  <c r="V16" i="70"/>
  <c r="U16" i="70"/>
  <c r="T16" i="70"/>
  <c r="S16" i="70"/>
  <c r="R16" i="70"/>
  <c r="Q16" i="70"/>
  <c r="L16" i="70"/>
  <c r="K16" i="70"/>
  <c r="I16" i="70"/>
  <c r="H16" i="70"/>
  <c r="G16" i="70"/>
  <c r="E16" i="70"/>
  <c r="D16" i="70"/>
  <c r="C16" i="70"/>
  <c r="B16" i="70"/>
  <c r="AK15" i="70"/>
  <c r="AJ15" i="70"/>
  <c r="AI15" i="70"/>
  <c r="AH15" i="70"/>
  <c r="AG15" i="70"/>
  <c r="AF15" i="70"/>
  <c r="AE15" i="70"/>
  <c r="AD15" i="70"/>
  <c r="AC15" i="70"/>
  <c r="AB15" i="70"/>
  <c r="AA15" i="70"/>
  <c r="Z15" i="70"/>
  <c r="Y15" i="70"/>
  <c r="X15" i="70"/>
  <c r="W15" i="70"/>
  <c r="V15" i="70"/>
  <c r="U15" i="70"/>
  <c r="T15" i="70"/>
  <c r="S15" i="70"/>
  <c r="R15" i="70"/>
  <c r="Q15" i="70"/>
  <c r="L15" i="70"/>
  <c r="K15" i="70"/>
  <c r="I15" i="70"/>
  <c r="H15" i="70"/>
  <c r="G15" i="70"/>
  <c r="E15" i="70"/>
  <c r="D15" i="70"/>
  <c r="C15" i="70"/>
  <c r="B15" i="70"/>
  <c r="AK14" i="70"/>
  <c r="AJ14" i="70"/>
  <c r="AI14" i="70"/>
  <c r="AH14" i="70"/>
  <c r="AG14" i="70"/>
  <c r="AF14" i="70"/>
  <c r="AE14" i="70"/>
  <c r="AD14" i="70"/>
  <c r="AC14" i="70"/>
  <c r="AB14" i="70"/>
  <c r="AA14" i="70"/>
  <c r="Z14" i="70"/>
  <c r="Y14" i="70"/>
  <c r="X14" i="70"/>
  <c r="W14" i="70"/>
  <c r="V14" i="70"/>
  <c r="U14" i="70"/>
  <c r="T14" i="70"/>
  <c r="S14" i="70"/>
  <c r="R14" i="70"/>
  <c r="Q14" i="70"/>
  <c r="L14" i="70"/>
  <c r="K14" i="70"/>
  <c r="I14" i="70"/>
  <c r="H14" i="70"/>
  <c r="G14" i="70"/>
  <c r="E14" i="70"/>
  <c r="D14" i="70"/>
  <c r="C14" i="70"/>
  <c r="B14" i="70"/>
  <c r="AK13" i="70"/>
  <c r="AJ13" i="70"/>
  <c r="AI13" i="70"/>
  <c r="AH13" i="70"/>
  <c r="AG13" i="70"/>
  <c r="AF13" i="70"/>
  <c r="AE13" i="70"/>
  <c r="AD13" i="70"/>
  <c r="AC13" i="70"/>
  <c r="AB13" i="70"/>
  <c r="AA13" i="70"/>
  <c r="Z13" i="70"/>
  <c r="Y13" i="70"/>
  <c r="X13" i="70"/>
  <c r="W13" i="70"/>
  <c r="V13" i="70"/>
  <c r="U13" i="70"/>
  <c r="T13" i="70"/>
  <c r="S13" i="70"/>
  <c r="R13" i="70"/>
  <c r="Q13" i="70"/>
  <c r="L13" i="70"/>
  <c r="K13" i="70"/>
  <c r="I13" i="70"/>
  <c r="H13" i="70"/>
  <c r="G13" i="70"/>
  <c r="E13" i="70"/>
  <c r="D13" i="70"/>
  <c r="C13" i="70"/>
  <c r="B13" i="70"/>
  <c r="AK12" i="70"/>
  <c r="AJ12" i="70"/>
  <c r="AI12" i="70"/>
  <c r="AH12" i="70"/>
  <c r="AG12" i="70"/>
  <c r="AF12" i="70"/>
  <c r="AE12" i="70"/>
  <c r="AD12" i="70"/>
  <c r="AC12" i="70"/>
  <c r="AB12" i="70"/>
  <c r="AA12" i="70"/>
  <c r="Z12" i="70"/>
  <c r="Y12" i="70"/>
  <c r="X12" i="70"/>
  <c r="W12" i="70"/>
  <c r="V12" i="70"/>
  <c r="U12" i="70"/>
  <c r="T12" i="70"/>
  <c r="S12" i="70"/>
  <c r="R12" i="70"/>
  <c r="Q12" i="70"/>
  <c r="L12" i="70"/>
  <c r="K12" i="70"/>
  <c r="I12" i="70"/>
  <c r="H12" i="70"/>
  <c r="G12" i="70"/>
  <c r="E12" i="70"/>
  <c r="D12" i="70"/>
  <c r="C12" i="70"/>
  <c r="B12" i="70"/>
  <c r="AK11" i="70"/>
  <c r="AJ11" i="70"/>
  <c r="AI11" i="70"/>
  <c r="AH11" i="70"/>
  <c r="AG11" i="70"/>
  <c r="AF11" i="70"/>
  <c r="AE11" i="70"/>
  <c r="AD11" i="70"/>
  <c r="AC11" i="70"/>
  <c r="AB11" i="70"/>
  <c r="AA11" i="70"/>
  <c r="Z11" i="70"/>
  <c r="Y11" i="70"/>
  <c r="X11" i="70"/>
  <c r="W11" i="70"/>
  <c r="V11" i="70"/>
  <c r="U11" i="70"/>
  <c r="T11" i="70"/>
  <c r="S11" i="70"/>
  <c r="R11" i="70"/>
  <c r="Q11" i="70"/>
  <c r="L11" i="70"/>
  <c r="K11" i="70"/>
  <c r="I11" i="70"/>
  <c r="H11" i="70"/>
  <c r="G11" i="70"/>
  <c r="E11" i="70"/>
  <c r="D11" i="70"/>
  <c r="C11" i="70"/>
  <c r="B11" i="70"/>
  <c r="AK10" i="70"/>
  <c r="AJ10" i="70"/>
  <c r="AI10" i="70"/>
  <c r="AH10" i="70"/>
  <c r="AG10" i="70"/>
  <c r="AF10" i="70"/>
  <c r="AE10" i="70"/>
  <c r="AD10" i="70"/>
  <c r="AC10" i="70"/>
  <c r="AB10" i="70"/>
  <c r="AA10" i="70"/>
  <c r="Z10" i="70"/>
  <c r="Y10" i="70"/>
  <c r="X10" i="70"/>
  <c r="W10" i="70"/>
  <c r="V10" i="70"/>
  <c r="U10" i="70"/>
  <c r="T10" i="70"/>
  <c r="S10" i="70"/>
  <c r="R10" i="70"/>
  <c r="Q10" i="70"/>
  <c r="L10" i="70"/>
  <c r="K10" i="70"/>
  <c r="I10" i="70"/>
  <c r="H10" i="70"/>
  <c r="G10" i="70"/>
  <c r="E10" i="70"/>
  <c r="D10" i="70"/>
  <c r="C10" i="70"/>
  <c r="B10" i="70"/>
  <c r="AK9" i="70"/>
  <c r="AJ9" i="70"/>
  <c r="AI9" i="70"/>
  <c r="AH9" i="70"/>
  <c r="AG9" i="70"/>
  <c r="AF9" i="70"/>
  <c r="AE9" i="70"/>
  <c r="AD9" i="70"/>
  <c r="AC9" i="70"/>
  <c r="AB9" i="70"/>
  <c r="AA9" i="70"/>
  <c r="Z9" i="70"/>
  <c r="Y9" i="70"/>
  <c r="X9" i="70"/>
  <c r="W9" i="70"/>
  <c r="V9" i="70"/>
  <c r="U9" i="70"/>
  <c r="T9" i="70"/>
  <c r="S9" i="70"/>
  <c r="R9" i="70"/>
  <c r="Q9" i="70"/>
  <c r="L9" i="70"/>
  <c r="K9" i="70"/>
  <c r="I9" i="70"/>
  <c r="H9" i="70"/>
  <c r="G9" i="70"/>
  <c r="E9" i="70"/>
  <c r="D9" i="70"/>
  <c r="C9" i="70"/>
  <c r="B9" i="70"/>
  <c r="AK8" i="70"/>
  <c r="AJ8" i="70"/>
  <c r="AI8" i="70"/>
  <c r="AH8" i="70"/>
  <c r="AG8" i="70"/>
  <c r="AF8" i="70"/>
  <c r="AE8" i="70"/>
  <c r="AD8" i="70"/>
  <c r="AC8" i="70"/>
  <c r="AB8" i="70"/>
  <c r="AA8" i="70"/>
  <c r="Z8" i="70"/>
  <c r="Y8" i="70"/>
  <c r="X8" i="70"/>
  <c r="W8" i="70"/>
  <c r="V8" i="70"/>
  <c r="U8" i="70"/>
  <c r="T8" i="70"/>
  <c r="S8" i="70"/>
  <c r="R8" i="70"/>
  <c r="Q8" i="70"/>
  <c r="L8" i="70"/>
  <c r="K8" i="70"/>
  <c r="I8" i="70"/>
  <c r="H8" i="70"/>
  <c r="G8" i="70"/>
  <c r="E8" i="70"/>
  <c r="D8" i="70"/>
  <c r="C8" i="70"/>
  <c r="B8" i="70"/>
  <c r="AK7" i="70"/>
  <c r="AJ7" i="70"/>
  <c r="AI7" i="70"/>
  <c r="AH7" i="70"/>
  <c r="AG7" i="70"/>
  <c r="AF7" i="70"/>
  <c r="AE7" i="70"/>
  <c r="AD7" i="70"/>
  <c r="AC7" i="70"/>
  <c r="AB7" i="70"/>
  <c r="AA7" i="70"/>
  <c r="Z7" i="70"/>
  <c r="Y7" i="70"/>
  <c r="X7" i="70"/>
  <c r="W7" i="70"/>
  <c r="V7" i="70"/>
  <c r="U7" i="70"/>
  <c r="T7" i="70"/>
  <c r="S7" i="70"/>
  <c r="R7" i="70"/>
  <c r="Q7" i="70"/>
  <c r="L7" i="70"/>
  <c r="K7" i="70"/>
  <c r="I7" i="70"/>
  <c r="H7" i="70"/>
  <c r="G7" i="70"/>
  <c r="E7" i="70"/>
  <c r="D7" i="70"/>
  <c r="C7" i="70"/>
  <c r="B7" i="70"/>
  <c r="AK6" i="70"/>
  <c r="AJ6" i="70"/>
  <c r="AI6" i="70"/>
  <c r="AH6" i="70"/>
  <c r="AG6" i="70"/>
  <c r="AF6" i="70"/>
  <c r="AE6" i="70"/>
  <c r="AD6" i="70"/>
  <c r="AC6" i="70"/>
  <c r="AB6" i="70"/>
  <c r="AA6" i="70"/>
  <c r="Z6" i="70"/>
  <c r="Y6" i="70"/>
  <c r="X6" i="70"/>
  <c r="W6" i="70"/>
  <c r="A1" i="70" s="1"/>
  <c r="V6" i="70"/>
  <c r="U6" i="70"/>
  <c r="T6" i="70"/>
  <c r="S6" i="70"/>
  <c r="R6" i="70"/>
  <c r="Q6" i="70"/>
  <c r="L6" i="70"/>
  <c r="K6" i="70"/>
  <c r="I6" i="70"/>
  <c r="H6" i="70"/>
  <c r="G6" i="70"/>
  <c r="E6" i="70"/>
  <c r="D6" i="70"/>
  <c r="C6" i="70"/>
  <c r="B6" i="70"/>
  <c r="AK68" i="69"/>
  <c r="AJ68" i="69"/>
  <c r="AI68" i="69"/>
  <c r="AH68" i="69"/>
  <c r="AG68" i="69"/>
  <c r="AF68" i="69"/>
  <c r="AE68" i="69"/>
  <c r="AD68" i="69"/>
  <c r="AC68" i="69"/>
  <c r="AB68" i="69"/>
  <c r="AA68" i="69"/>
  <c r="Z68" i="69"/>
  <c r="Y68" i="69"/>
  <c r="X68" i="69"/>
  <c r="W68" i="69"/>
  <c r="V68" i="69"/>
  <c r="U68" i="69"/>
  <c r="T68" i="69"/>
  <c r="S68" i="69"/>
  <c r="R68" i="69"/>
  <c r="Q68" i="69"/>
  <c r="L68" i="69"/>
  <c r="K68" i="69"/>
  <c r="I68" i="69"/>
  <c r="H68" i="69"/>
  <c r="G68" i="69"/>
  <c r="E68" i="69"/>
  <c r="D68" i="69"/>
  <c r="C68" i="69"/>
  <c r="B68" i="69"/>
  <c r="AK67" i="69"/>
  <c r="AJ67" i="69"/>
  <c r="AI67" i="69"/>
  <c r="AH67" i="69"/>
  <c r="AG67" i="69"/>
  <c r="AF67" i="69"/>
  <c r="AE67" i="69"/>
  <c r="AD67" i="69"/>
  <c r="AC67" i="69"/>
  <c r="AB67" i="69"/>
  <c r="AA67" i="69"/>
  <c r="Z67" i="69"/>
  <c r="Y67" i="69"/>
  <c r="X67" i="69"/>
  <c r="W67" i="69"/>
  <c r="V67" i="69"/>
  <c r="U67" i="69"/>
  <c r="T67" i="69"/>
  <c r="S67" i="69"/>
  <c r="R67" i="69"/>
  <c r="Q67" i="69"/>
  <c r="L67" i="69"/>
  <c r="K67" i="69"/>
  <c r="I67" i="69"/>
  <c r="H67" i="69"/>
  <c r="G67" i="69"/>
  <c r="E67" i="69"/>
  <c r="D67" i="69"/>
  <c r="C67" i="69"/>
  <c r="B67" i="69"/>
  <c r="AK66" i="69"/>
  <c r="AJ66" i="69"/>
  <c r="AI66" i="69"/>
  <c r="AH66" i="69"/>
  <c r="AG66" i="69"/>
  <c r="AF66" i="69"/>
  <c r="AE66" i="69"/>
  <c r="AD66" i="69"/>
  <c r="AC66" i="69"/>
  <c r="AB66" i="69"/>
  <c r="AA66" i="69"/>
  <c r="Z66" i="69"/>
  <c r="Y66" i="69"/>
  <c r="X66" i="69"/>
  <c r="W66" i="69"/>
  <c r="V66" i="69"/>
  <c r="U66" i="69"/>
  <c r="T66" i="69"/>
  <c r="S66" i="69"/>
  <c r="R66" i="69"/>
  <c r="Q66" i="69"/>
  <c r="L66" i="69"/>
  <c r="K66" i="69"/>
  <c r="I66" i="69"/>
  <c r="H66" i="69"/>
  <c r="G66" i="69"/>
  <c r="E66" i="69"/>
  <c r="D66" i="69"/>
  <c r="C66" i="69"/>
  <c r="B66" i="69"/>
  <c r="AK65" i="69"/>
  <c r="AJ65" i="69"/>
  <c r="AI65" i="69"/>
  <c r="AH65" i="69"/>
  <c r="AG65" i="69"/>
  <c r="AF65" i="69"/>
  <c r="AE65" i="69"/>
  <c r="AD65" i="69"/>
  <c r="AC65" i="69"/>
  <c r="AB65" i="69"/>
  <c r="AA65" i="69"/>
  <c r="Z65" i="69"/>
  <c r="Y65" i="69"/>
  <c r="X65" i="69"/>
  <c r="W65" i="69"/>
  <c r="V65" i="69"/>
  <c r="U65" i="69"/>
  <c r="T65" i="69"/>
  <c r="S65" i="69"/>
  <c r="R65" i="69"/>
  <c r="Q65" i="69"/>
  <c r="L65" i="69"/>
  <c r="K65" i="69"/>
  <c r="I65" i="69"/>
  <c r="H65" i="69"/>
  <c r="G65" i="69"/>
  <c r="E65" i="69"/>
  <c r="D65" i="69"/>
  <c r="C65" i="69"/>
  <c r="B65" i="69"/>
  <c r="AK64" i="69"/>
  <c r="AJ64" i="69"/>
  <c r="AI64" i="69"/>
  <c r="AH64" i="69"/>
  <c r="AG64" i="69"/>
  <c r="AF64" i="69"/>
  <c r="AE64" i="69"/>
  <c r="AD64" i="69"/>
  <c r="AC64" i="69"/>
  <c r="AB64" i="69"/>
  <c r="AA64" i="69"/>
  <c r="Z64" i="69"/>
  <c r="Y64" i="69"/>
  <c r="X64" i="69"/>
  <c r="W64" i="69"/>
  <c r="V64" i="69"/>
  <c r="U64" i="69"/>
  <c r="T64" i="69"/>
  <c r="S64" i="69"/>
  <c r="R64" i="69"/>
  <c r="Q64" i="69"/>
  <c r="L64" i="69"/>
  <c r="K64" i="69"/>
  <c r="I64" i="69"/>
  <c r="H64" i="69"/>
  <c r="G64" i="69"/>
  <c r="E64" i="69"/>
  <c r="D64" i="69"/>
  <c r="C64" i="69"/>
  <c r="B64" i="69"/>
  <c r="AK63" i="69"/>
  <c r="AJ63" i="69"/>
  <c r="AI63" i="69"/>
  <c r="AH63" i="69"/>
  <c r="AG63" i="69"/>
  <c r="AF63" i="69"/>
  <c r="AE63" i="69"/>
  <c r="AD63" i="69"/>
  <c r="AC63" i="69"/>
  <c r="AB63" i="69"/>
  <c r="AA63" i="69"/>
  <c r="Z63" i="69"/>
  <c r="Y63" i="69"/>
  <c r="X63" i="69"/>
  <c r="W63" i="69"/>
  <c r="V63" i="69"/>
  <c r="U63" i="69"/>
  <c r="T63" i="69"/>
  <c r="S63" i="69"/>
  <c r="R63" i="69"/>
  <c r="Q63" i="69"/>
  <c r="L63" i="69"/>
  <c r="K63" i="69"/>
  <c r="I63" i="69"/>
  <c r="H63" i="69"/>
  <c r="G63" i="69"/>
  <c r="E63" i="69"/>
  <c r="D63" i="69"/>
  <c r="C63" i="69"/>
  <c r="B63" i="69"/>
  <c r="AK62" i="69"/>
  <c r="AJ62" i="69"/>
  <c r="AI62" i="69"/>
  <c r="AH62" i="69"/>
  <c r="AG62" i="69"/>
  <c r="AF62" i="69"/>
  <c r="AE62" i="69"/>
  <c r="AD62" i="69"/>
  <c r="AC62" i="69"/>
  <c r="AB62" i="69"/>
  <c r="AA62" i="69"/>
  <c r="Z62" i="69"/>
  <c r="Y62" i="69"/>
  <c r="X62" i="69"/>
  <c r="W62" i="69"/>
  <c r="V62" i="69"/>
  <c r="U62" i="69"/>
  <c r="T62" i="69"/>
  <c r="S62" i="69"/>
  <c r="R62" i="69"/>
  <c r="Q62" i="69"/>
  <c r="L62" i="69"/>
  <c r="K62" i="69"/>
  <c r="I62" i="69"/>
  <c r="H62" i="69"/>
  <c r="G62" i="69"/>
  <c r="E62" i="69"/>
  <c r="D62" i="69"/>
  <c r="C62" i="69"/>
  <c r="B62" i="69"/>
  <c r="AK61" i="69"/>
  <c r="AJ61" i="69"/>
  <c r="AI61" i="69"/>
  <c r="AH61" i="69"/>
  <c r="AG61" i="69"/>
  <c r="AF61" i="69"/>
  <c r="AE61" i="69"/>
  <c r="AD61" i="69"/>
  <c r="AC61" i="69"/>
  <c r="AB61" i="69"/>
  <c r="AA61" i="69"/>
  <c r="Z61" i="69"/>
  <c r="Y61" i="69"/>
  <c r="X61" i="69"/>
  <c r="W61" i="69"/>
  <c r="V61" i="69"/>
  <c r="U61" i="69"/>
  <c r="T61" i="69"/>
  <c r="S61" i="69"/>
  <c r="R61" i="69"/>
  <c r="Q61" i="69"/>
  <c r="L61" i="69"/>
  <c r="K61" i="69"/>
  <c r="I61" i="69"/>
  <c r="H61" i="69"/>
  <c r="G61" i="69"/>
  <c r="E61" i="69"/>
  <c r="D61" i="69"/>
  <c r="C61" i="69"/>
  <c r="B61" i="69"/>
  <c r="AK60" i="69"/>
  <c r="AJ60" i="69"/>
  <c r="AI60" i="69"/>
  <c r="AH60" i="69"/>
  <c r="AG60" i="69"/>
  <c r="AF60" i="69"/>
  <c r="AE60" i="69"/>
  <c r="AD60" i="69"/>
  <c r="AC60" i="69"/>
  <c r="AB60" i="69"/>
  <c r="AA60" i="69"/>
  <c r="Z60" i="69"/>
  <c r="Y60" i="69"/>
  <c r="X60" i="69"/>
  <c r="W60" i="69"/>
  <c r="V60" i="69"/>
  <c r="U60" i="69"/>
  <c r="T60" i="69"/>
  <c r="S60" i="69"/>
  <c r="R60" i="69"/>
  <c r="Q60" i="69"/>
  <c r="L60" i="69"/>
  <c r="K60" i="69"/>
  <c r="I60" i="69"/>
  <c r="H60" i="69"/>
  <c r="G60" i="69"/>
  <c r="E60" i="69"/>
  <c r="D60" i="69"/>
  <c r="C60" i="69"/>
  <c r="B60" i="69"/>
  <c r="AK59" i="69"/>
  <c r="AJ59" i="69"/>
  <c r="AI59" i="69"/>
  <c r="AH59" i="69"/>
  <c r="AG59" i="69"/>
  <c r="AF59" i="69"/>
  <c r="AE59" i="69"/>
  <c r="AD59" i="69"/>
  <c r="AC59" i="69"/>
  <c r="AB59" i="69"/>
  <c r="AA59" i="69"/>
  <c r="Z59" i="69"/>
  <c r="Y59" i="69"/>
  <c r="X59" i="69"/>
  <c r="W59" i="69"/>
  <c r="V59" i="69"/>
  <c r="U59" i="69"/>
  <c r="T59" i="69"/>
  <c r="S59" i="69"/>
  <c r="R59" i="69"/>
  <c r="Q59" i="69"/>
  <c r="L59" i="69"/>
  <c r="K59" i="69"/>
  <c r="I59" i="69"/>
  <c r="H59" i="69"/>
  <c r="G59" i="69"/>
  <c r="E59" i="69"/>
  <c r="D59" i="69"/>
  <c r="C59" i="69"/>
  <c r="B59" i="69"/>
  <c r="AK58" i="69"/>
  <c r="AJ58" i="69"/>
  <c r="AI58" i="69"/>
  <c r="AH58" i="69"/>
  <c r="AG58" i="69"/>
  <c r="AF58" i="69"/>
  <c r="AE58" i="69"/>
  <c r="AD58" i="69"/>
  <c r="AC58" i="69"/>
  <c r="AB58" i="69"/>
  <c r="AA58" i="69"/>
  <c r="Z58" i="69"/>
  <c r="Y58" i="69"/>
  <c r="X58" i="69"/>
  <c r="W58" i="69"/>
  <c r="V58" i="69"/>
  <c r="U58" i="69"/>
  <c r="T58" i="69"/>
  <c r="S58" i="69"/>
  <c r="R58" i="69"/>
  <c r="Q58" i="69"/>
  <c r="L58" i="69"/>
  <c r="K58" i="69"/>
  <c r="I58" i="69"/>
  <c r="H58" i="69"/>
  <c r="G58" i="69"/>
  <c r="E58" i="69"/>
  <c r="D58" i="69"/>
  <c r="C58" i="69"/>
  <c r="B58" i="69"/>
  <c r="AK57" i="69"/>
  <c r="AJ57" i="69"/>
  <c r="AI57" i="69"/>
  <c r="AH57" i="69"/>
  <c r="AG57" i="69"/>
  <c r="AF57" i="69"/>
  <c r="AE57" i="69"/>
  <c r="AD57" i="69"/>
  <c r="AC57" i="69"/>
  <c r="AB57" i="69"/>
  <c r="AA57" i="69"/>
  <c r="Z57" i="69"/>
  <c r="Y57" i="69"/>
  <c r="X57" i="69"/>
  <c r="W57" i="69"/>
  <c r="V57" i="69"/>
  <c r="U57" i="69"/>
  <c r="T57" i="69"/>
  <c r="S57" i="69"/>
  <c r="R57" i="69"/>
  <c r="Q57" i="69"/>
  <c r="L57" i="69"/>
  <c r="K57" i="69"/>
  <c r="I57" i="69"/>
  <c r="H57" i="69"/>
  <c r="G57" i="69"/>
  <c r="E57" i="69"/>
  <c r="D57" i="69"/>
  <c r="C57" i="69"/>
  <c r="B57" i="69"/>
  <c r="AK56" i="69"/>
  <c r="AJ56" i="69"/>
  <c r="AI56" i="69"/>
  <c r="AH56" i="69"/>
  <c r="AG56" i="69"/>
  <c r="AF56" i="69"/>
  <c r="AE56" i="69"/>
  <c r="AD56" i="69"/>
  <c r="AC56" i="69"/>
  <c r="AB56" i="69"/>
  <c r="AA56" i="69"/>
  <c r="Z56" i="69"/>
  <c r="Y56" i="69"/>
  <c r="X56" i="69"/>
  <c r="W56" i="69"/>
  <c r="V56" i="69"/>
  <c r="U56" i="69"/>
  <c r="T56" i="69"/>
  <c r="S56" i="69"/>
  <c r="R56" i="69"/>
  <c r="Q56" i="69"/>
  <c r="L56" i="69"/>
  <c r="K56" i="69"/>
  <c r="I56" i="69"/>
  <c r="H56" i="69"/>
  <c r="G56" i="69"/>
  <c r="E56" i="69"/>
  <c r="D56" i="69"/>
  <c r="C56" i="69"/>
  <c r="B56" i="69"/>
  <c r="AK55" i="69"/>
  <c r="AJ55" i="69"/>
  <c r="AI55" i="69"/>
  <c r="AH55" i="69"/>
  <c r="AG55" i="69"/>
  <c r="AF55" i="69"/>
  <c r="AE55" i="69"/>
  <c r="AD55" i="69"/>
  <c r="AC55" i="69"/>
  <c r="AB55" i="69"/>
  <c r="AA55" i="69"/>
  <c r="Z55" i="69"/>
  <c r="Y55" i="69"/>
  <c r="X55" i="69"/>
  <c r="W55" i="69"/>
  <c r="V55" i="69"/>
  <c r="U55" i="69"/>
  <c r="T55" i="69"/>
  <c r="S55" i="69"/>
  <c r="R55" i="69"/>
  <c r="Q55" i="69"/>
  <c r="L55" i="69"/>
  <c r="K55" i="69"/>
  <c r="I55" i="69"/>
  <c r="H55" i="69"/>
  <c r="G55" i="69"/>
  <c r="E55" i="69"/>
  <c r="D55" i="69"/>
  <c r="C55" i="69"/>
  <c r="B55" i="69"/>
  <c r="AK54" i="69"/>
  <c r="AJ54" i="69"/>
  <c r="AI54" i="69"/>
  <c r="AH54" i="69"/>
  <c r="AG54" i="69"/>
  <c r="AF54" i="69"/>
  <c r="AE54" i="69"/>
  <c r="AD54" i="69"/>
  <c r="AC54" i="69"/>
  <c r="AB54" i="69"/>
  <c r="AA54" i="69"/>
  <c r="Z54" i="69"/>
  <c r="Y54" i="69"/>
  <c r="X54" i="69"/>
  <c r="W54" i="69"/>
  <c r="V54" i="69"/>
  <c r="U54" i="69"/>
  <c r="T54" i="69"/>
  <c r="S54" i="69"/>
  <c r="R54" i="69"/>
  <c r="Q54" i="69"/>
  <c r="L54" i="69"/>
  <c r="K54" i="69"/>
  <c r="I54" i="69"/>
  <c r="H54" i="69"/>
  <c r="G54" i="69"/>
  <c r="E54" i="69"/>
  <c r="D54" i="69"/>
  <c r="C54" i="69"/>
  <c r="B54" i="69"/>
  <c r="AK53" i="69"/>
  <c r="AJ53" i="69"/>
  <c r="AI53" i="69"/>
  <c r="AH53" i="69"/>
  <c r="AG53" i="69"/>
  <c r="AF53" i="69"/>
  <c r="AE53" i="69"/>
  <c r="AD53" i="69"/>
  <c r="AC53" i="69"/>
  <c r="AB53" i="69"/>
  <c r="AA53" i="69"/>
  <c r="Z53" i="69"/>
  <c r="Y53" i="69"/>
  <c r="X53" i="69"/>
  <c r="W53" i="69"/>
  <c r="V53" i="69"/>
  <c r="U53" i="69"/>
  <c r="T53" i="69"/>
  <c r="S53" i="69"/>
  <c r="R53" i="69"/>
  <c r="Q53" i="69"/>
  <c r="L53" i="69"/>
  <c r="K53" i="69"/>
  <c r="I53" i="69"/>
  <c r="H53" i="69"/>
  <c r="G53" i="69"/>
  <c r="E53" i="69"/>
  <c r="D53" i="69"/>
  <c r="C53" i="69"/>
  <c r="B53" i="69"/>
  <c r="AK52" i="69"/>
  <c r="AJ52" i="69"/>
  <c r="AI52" i="69"/>
  <c r="AH52" i="69"/>
  <c r="AG52" i="69"/>
  <c r="AF52" i="69"/>
  <c r="AE52" i="69"/>
  <c r="AD52" i="69"/>
  <c r="AC52" i="69"/>
  <c r="AB52" i="69"/>
  <c r="AA52" i="69"/>
  <c r="Z52" i="69"/>
  <c r="Y52" i="69"/>
  <c r="X52" i="69"/>
  <c r="W52" i="69"/>
  <c r="V52" i="69"/>
  <c r="U52" i="69"/>
  <c r="T52" i="69"/>
  <c r="S52" i="69"/>
  <c r="R52" i="69"/>
  <c r="Q52" i="69"/>
  <c r="L52" i="69"/>
  <c r="K52" i="69"/>
  <c r="I52" i="69"/>
  <c r="H52" i="69"/>
  <c r="G52" i="69"/>
  <c r="E52" i="69"/>
  <c r="D52" i="69"/>
  <c r="C52" i="69"/>
  <c r="B52" i="69"/>
  <c r="AK51" i="69"/>
  <c r="AJ51" i="69"/>
  <c r="AI51" i="69"/>
  <c r="AH51" i="69"/>
  <c r="AG51" i="69"/>
  <c r="AF51" i="69"/>
  <c r="AE51" i="69"/>
  <c r="AD51" i="69"/>
  <c r="AC51" i="69"/>
  <c r="AB51" i="69"/>
  <c r="AA51" i="69"/>
  <c r="Z51" i="69"/>
  <c r="Y51" i="69"/>
  <c r="X51" i="69"/>
  <c r="W51" i="69"/>
  <c r="V51" i="69"/>
  <c r="U51" i="69"/>
  <c r="T51" i="69"/>
  <c r="S51" i="69"/>
  <c r="R51" i="69"/>
  <c r="Q51" i="69"/>
  <c r="L51" i="69"/>
  <c r="K51" i="69"/>
  <c r="I51" i="69"/>
  <c r="H51" i="69"/>
  <c r="G51" i="69"/>
  <c r="E51" i="69"/>
  <c r="D51" i="69"/>
  <c r="C51" i="69"/>
  <c r="B51" i="69"/>
  <c r="AK50" i="69"/>
  <c r="AJ50" i="69"/>
  <c r="AI50" i="69"/>
  <c r="AH50" i="69"/>
  <c r="AG50" i="69"/>
  <c r="AF50" i="69"/>
  <c r="AE50" i="69"/>
  <c r="AD50" i="69"/>
  <c r="AC50" i="69"/>
  <c r="AB50" i="69"/>
  <c r="AA50" i="69"/>
  <c r="Z50" i="69"/>
  <c r="Y50" i="69"/>
  <c r="X50" i="69"/>
  <c r="W50" i="69"/>
  <c r="V50" i="69"/>
  <c r="U50" i="69"/>
  <c r="T50" i="69"/>
  <c r="S50" i="69"/>
  <c r="R50" i="69"/>
  <c r="Q50" i="69"/>
  <c r="L50" i="69"/>
  <c r="K50" i="69"/>
  <c r="I50" i="69"/>
  <c r="H50" i="69"/>
  <c r="G50" i="69"/>
  <c r="E50" i="69"/>
  <c r="D50" i="69"/>
  <c r="C50" i="69"/>
  <c r="B50" i="69"/>
  <c r="AK49" i="69"/>
  <c r="AJ49" i="69"/>
  <c r="AI49" i="69"/>
  <c r="AH49" i="69"/>
  <c r="AG49" i="69"/>
  <c r="AF49" i="69"/>
  <c r="AE49" i="69"/>
  <c r="AD49" i="69"/>
  <c r="AC49" i="69"/>
  <c r="AB49" i="69"/>
  <c r="AA49" i="69"/>
  <c r="Z49" i="69"/>
  <c r="Y49" i="69"/>
  <c r="X49" i="69"/>
  <c r="W49" i="69"/>
  <c r="V49" i="69"/>
  <c r="U49" i="69"/>
  <c r="T49" i="69"/>
  <c r="S49" i="69"/>
  <c r="R49" i="69"/>
  <c r="Q49" i="69"/>
  <c r="L49" i="69"/>
  <c r="K49" i="69"/>
  <c r="I49" i="69"/>
  <c r="H49" i="69"/>
  <c r="G49" i="69"/>
  <c r="E49" i="69"/>
  <c r="D49" i="69"/>
  <c r="C49" i="69"/>
  <c r="B49" i="69"/>
  <c r="AK48" i="69"/>
  <c r="AJ48" i="69"/>
  <c r="AI48" i="69"/>
  <c r="AH48" i="69"/>
  <c r="AG48" i="69"/>
  <c r="AF48" i="69"/>
  <c r="AE48" i="69"/>
  <c r="AD48" i="69"/>
  <c r="AC48" i="69"/>
  <c r="AB48" i="69"/>
  <c r="AA48" i="69"/>
  <c r="Z48" i="69"/>
  <c r="Y48" i="69"/>
  <c r="X48" i="69"/>
  <c r="W48" i="69"/>
  <c r="V48" i="69"/>
  <c r="U48" i="69"/>
  <c r="T48" i="69"/>
  <c r="S48" i="69"/>
  <c r="R48" i="69"/>
  <c r="Q48" i="69"/>
  <c r="L48" i="69"/>
  <c r="K48" i="69"/>
  <c r="I48" i="69"/>
  <c r="H48" i="69"/>
  <c r="G48" i="69"/>
  <c r="E48" i="69"/>
  <c r="D48" i="69"/>
  <c r="C48" i="69"/>
  <c r="B48" i="69"/>
  <c r="AK46" i="69"/>
  <c r="AJ46" i="69"/>
  <c r="AI46" i="69"/>
  <c r="AH46" i="69"/>
  <c r="AG46" i="69"/>
  <c r="AF46" i="69"/>
  <c r="AE46" i="69"/>
  <c r="AD46" i="69"/>
  <c r="AC46" i="69"/>
  <c r="AB46" i="69"/>
  <c r="AA46" i="69"/>
  <c r="Z46" i="69"/>
  <c r="Y46" i="69"/>
  <c r="X46" i="69"/>
  <c r="W46" i="69"/>
  <c r="V46" i="69"/>
  <c r="U46" i="69"/>
  <c r="T46" i="69"/>
  <c r="S46" i="69"/>
  <c r="R46" i="69"/>
  <c r="Q46" i="69"/>
  <c r="L46" i="69"/>
  <c r="K46" i="69"/>
  <c r="I46" i="69"/>
  <c r="H46" i="69"/>
  <c r="G46" i="69"/>
  <c r="E46" i="69"/>
  <c r="D46" i="69"/>
  <c r="C46" i="69"/>
  <c r="B46" i="69"/>
  <c r="AK45" i="69"/>
  <c r="AJ45" i="69"/>
  <c r="AI45" i="69"/>
  <c r="AH45" i="69"/>
  <c r="AG45" i="69"/>
  <c r="AF45" i="69"/>
  <c r="AE45" i="69"/>
  <c r="AD45" i="69"/>
  <c r="AC45" i="69"/>
  <c r="AB45" i="69"/>
  <c r="AA45" i="69"/>
  <c r="Z45" i="69"/>
  <c r="Y45" i="69"/>
  <c r="X45" i="69"/>
  <c r="W45" i="69"/>
  <c r="V45" i="69"/>
  <c r="U45" i="69"/>
  <c r="T45" i="69"/>
  <c r="S45" i="69"/>
  <c r="R45" i="69"/>
  <c r="Q45" i="69"/>
  <c r="L45" i="69"/>
  <c r="K45" i="69"/>
  <c r="I45" i="69"/>
  <c r="H45" i="69"/>
  <c r="G45" i="69"/>
  <c r="E45" i="69"/>
  <c r="D45" i="69"/>
  <c r="C45" i="69"/>
  <c r="B45" i="69"/>
  <c r="AK44" i="69"/>
  <c r="AJ44" i="69"/>
  <c r="AI44" i="69"/>
  <c r="AH44" i="69"/>
  <c r="AG44" i="69"/>
  <c r="AF44" i="69"/>
  <c r="AE44" i="69"/>
  <c r="AD44" i="69"/>
  <c r="AC44" i="69"/>
  <c r="AB44" i="69"/>
  <c r="AA44" i="69"/>
  <c r="Z44" i="69"/>
  <c r="Y44" i="69"/>
  <c r="X44" i="69"/>
  <c r="W44" i="69"/>
  <c r="V44" i="69"/>
  <c r="U44" i="69"/>
  <c r="T44" i="69"/>
  <c r="S44" i="69"/>
  <c r="R44" i="69"/>
  <c r="Q44" i="69"/>
  <c r="L44" i="69"/>
  <c r="K44" i="69"/>
  <c r="I44" i="69"/>
  <c r="H44" i="69"/>
  <c r="G44" i="69"/>
  <c r="E44" i="69"/>
  <c r="D44" i="69"/>
  <c r="C44" i="69"/>
  <c r="B44" i="69"/>
  <c r="AK43" i="69"/>
  <c r="AJ43" i="69"/>
  <c r="AI43" i="69"/>
  <c r="AH43" i="69"/>
  <c r="AG43" i="69"/>
  <c r="AF43" i="69"/>
  <c r="AE43" i="69"/>
  <c r="AD43" i="69"/>
  <c r="AC43" i="69"/>
  <c r="AB43" i="69"/>
  <c r="AA43" i="69"/>
  <c r="Z43" i="69"/>
  <c r="Y43" i="69"/>
  <c r="X43" i="69"/>
  <c r="W43" i="69"/>
  <c r="V43" i="69"/>
  <c r="U43" i="69"/>
  <c r="T43" i="69"/>
  <c r="S43" i="69"/>
  <c r="R43" i="69"/>
  <c r="Q43" i="69"/>
  <c r="L43" i="69"/>
  <c r="K43" i="69"/>
  <c r="I43" i="69"/>
  <c r="H43" i="69"/>
  <c r="G43" i="69"/>
  <c r="E43" i="69"/>
  <c r="D43" i="69"/>
  <c r="C43" i="69"/>
  <c r="B43" i="69"/>
  <c r="AK42" i="69"/>
  <c r="AJ42" i="69"/>
  <c r="AI42" i="69"/>
  <c r="AH42" i="69"/>
  <c r="AG42" i="69"/>
  <c r="AF42" i="69"/>
  <c r="AE42" i="69"/>
  <c r="AD42" i="69"/>
  <c r="AC42" i="69"/>
  <c r="AB42" i="69"/>
  <c r="AA42" i="69"/>
  <c r="Z42" i="69"/>
  <c r="Y42" i="69"/>
  <c r="X42" i="69"/>
  <c r="W42" i="69"/>
  <c r="V42" i="69"/>
  <c r="U42" i="69"/>
  <c r="T42" i="69"/>
  <c r="S42" i="69"/>
  <c r="R42" i="69"/>
  <c r="Q42" i="69"/>
  <c r="L42" i="69"/>
  <c r="K42" i="69"/>
  <c r="I42" i="69"/>
  <c r="H42" i="69"/>
  <c r="G42" i="69"/>
  <c r="E42" i="69"/>
  <c r="D42" i="69"/>
  <c r="C42" i="69"/>
  <c r="B42" i="69"/>
  <c r="AK41" i="69"/>
  <c r="AJ41" i="69"/>
  <c r="AI41" i="69"/>
  <c r="AH41" i="69"/>
  <c r="AG41" i="69"/>
  <c r="AF41" i="69"/>
  <c r="AE41" i="69"/>
  <c r="AD41" i="69"/>
  <c r="AC41" i="69"/>
  <c r="AB41" i="69"/>
  <c r="AA41" i="69"/>
  <c r="Z41" i="69"/>
  <c r="Y41" i="69"/>
  <c r="X41" i="69"/>
  <c r="W41" i="69"/>
  <c r="V41" i="69"/>
  <c r="U41" i="69"/>
  <c r="T41" i="69"/>
  <c r="S41" i="69"/>
  <c r="R41" i="69"/>
  <c r="Q41" i="69"/>
  <c r="L41" i="69"/>
  <c r="K41" i="69"/>
  <c r="I41" i="69"/>
  <c r="H41" i="69"/>
  <c r="G41" i="69"/>
  <c r="E41" i="69"/>
  <c r="D41" i="69"/>
  <c r="C41" i="69"/>
  <c r="B41" i="69"/>
  <c r="AK40" i="69"/>
  <c r="AJ40" i="69"/>
  <c r="AI40" i="69"/>
  <c r="AH40" i="69"/>
  <c r="AG40" i="69"/>
  <c r="AF40" i="69"/>
  <c r="AE40" i="69"/>
  <c r="AD40" i="69"/>
  <c r="AC40" i="69"/>
  <c r="AB40" i="69"/>
  <c r="AA40" i="69"/>
  <c r="Z40" i="69"/>
  <c r="Y40" i="69"/>
  <c r="X40" i="69"/>
  <c r="W40" i="69"/>
  <c r="V40" i="69"/>
  <c r="U40" i="69"/>
  <c r="T40" i="69"/>
  <c r="S40" i="69"/>
  <c r="R40" i="69"/>
  <c r="Q40" i="69"/>
  <c r="L40" i="69"/>
  <c r="K40" i="69"/>
  <c r="I40" i="69"/>
  <c r="H40" i="69"/>
  <c r="G40" i="69"/>
  <c r="E40" i="69"/>
  <c r="D40" i="69"/>
  <c r="C40" i="69"/>
  <c r="B40" i="69"/>
  <c r="AK39" i="69"/>
  <c r="AJ39" i="69"/>
  <c r="AI39" i="69"/>
  <c r="AH39" i="69"/>
  <c r="AG39" i="69"/>
  <c r="AF39" i="69"/>
  <c r="AE39" i="69"/>
  <c r="AD39" i="69"/>
  <c r="AC39" i="69"/>
  <c r="AB39" i="69"/>
  <c r="AA39" i="69"/>
  <c r="Z39" i="69"/>
  <c r="Y39" i="69"/>
  <c r="X39" i="69"/>
  <c r="W39" i="69"/>
  <c r="V39" i="69"/>
  <c r="U39" i="69"/>
  <c r="T39" i="69"/>
  <c r="S39" i="69"/>
  <c r="R39" i="69"/>
  <c r="Q39" i="69"/>
  <c r="L39" i="69"/>
  <c r="K39" i="69"/>
  <c r="I39" i="69"/>
  <c r="H39" i="69"/>
  <c r="G39" i="69"/>
  <c r="E39" i="69"/>
  <c r="D39" i="69"/>
  <c r="C39" i="69"/>
  <c r="B39" i="69"/>
  <c r="AK38" i="69"/>
  <c r="AJ38" i="69"/>
  <c r="AI38" i="69"/>
  <c r="AH38" i="69"/>
  <c r="AG38" i="69"/>
  <c r="AF38" i="69"/>
  <c r="AE38" i="69"/>
  <c r="AD38" i="69"/>
  <c r="AC38" i="69"/>
  <c r="AB38" i="69"/>
  <c r="AA38" i="69"/>
  <c r="Z38" i="69"/>
  <c r="Y38" i="69"/>
  <c r="X38" i="69"/>
  <c r="W38" i="69"/>
  <c r="V38" i="69"/>
  <c r="U38" i="69"/>
  <c r="T38" i="69"/>
  <c r="S38" i="69"/>
  <c r="R38" i="69"/>
  <c r="Q38" i="69"/>
  <c r="L38" i="69"/>
  <c r="K38" i="69"/>
  <c r="I38" i="69"/>
  <c r="H38" i="69"/>
  <c r="G38" i="69"/>
  <c r="E38" i="69"/>
  <c r="D38" i="69"/>
  <c r="C38" i="69"/>
  <c r="B38" i="69"/>
  <c r="AK37" i="69"/>
  <c r="AJ37" i="69"/>
  <c r="AI37" i="69"/>
  <c r="AH37" i="69"/>
  <c r="AG37" i="69"/>
  <c r="AF37" i="69"/>
  <c r="AE37" i="69"/>
  <c r="AD37" i="69"/>
  <c r="AC37" i="69"/>
  <c r="AB37" i="69"/>
  <c r="AA37" i="69"/>
  <c r="Z37" i="69"/>
  <c r="Y37" i="69"/>
  <c r="X37" i="69"/>
  <c r="W37" i="69"/>
  <c r="V37" i="69"/>
  <c r="U37" i="69"/>
  <c r="T37" i="69"/>
  <c r="S37" i="69"/>
  <c r="R37" i="69"/>
  <c r="Q37" i="69"/>
  <c r="L37" i="69"/>
  <c r="K37" i="69"/>
  <c r="I37" i="69"/>
  <c r="H37" i="69"/>
  <c r="G37" i="69"/>
  <c r="E37" i="69"/>
  <c r="D37" i="69"/>
  <c r="C37" i="69"/>
  <c r="B37" i="69"/>
  <c r="AK36" i="69"/>
  <c r="AJ36" i="69"/>
  <c r="AI36" i="69"/>
  <c r="AH36" i="69"/>
  <c r="AG36" i="69"/>
  <c r="AF36" i="69"/>
  <c r="AE36" i="69"/>
  <c r="AD36" i="69"/>
  <c r="AC36" i="69"/>
  <c r="AB36" i="69"/>
  <c r="AA36" i="69"/>
  <c r="Z36" i="69"/>
  <c r="Y36" i="69"/>
  <c r="X36" i="69"/>
  <c r="W36" i="69"/>
  <c r="V36" i="69"/>
  <c r="U36" i="69"/>
  <c r="T36" i="69"/>
  <c r="S36" i="69"/>
  <c r="R36" i="69"/>
  <c r="Q36" i="69"/>
  <c r="L36" i="69"/>
  <c r="K36" i="69"/>
  <c r="I36" i="69"/>
  <c r="H36" i="69"/>
  <c r="G36" i="69"/>
  <c r="E36" i="69"/>
  <c r="D36" i="69"/>
  <c r="C36" i="69"/>
  <c r="B36" i="69"/>
  <c r="AK35" i="69"/>
  <c r="AJ35" i="69"/>
  <c r="AI35" i="69"/>
  <c r="AH35" i="69"/>
  <c r="AG35" i="69"/>
  <c r="AF35" i="69"/>
  <c r="AE35" i="69"/>
  <c r="AD35" i="69"/>
  <c r="AC35" i="69"/>
  <c r="AB35" i="69"/>
  <c r="AA35" i="69"/>
  <c r="Z35" i="69"/>
  <c r="Y35" i="69"/>
  <c r="X35" i="69"/>
  <c r="W35" i="69"/>
  <c r="V35" i="69"/>
  <c r="U35" i="69"/>
  <c r="T35" i="69"/>
  <c r="S35" i="69"/>
  <c r="R35" i="69"/>
  <c r="Q35" i="69"/>
  <c r="L35" i="69"/>
  <c r="K35" i="69"/>
  <c r="I35" i="69"/>
  <c r="H35" i="69"/>
  <c r="G35" i="69"/>
  <c r="E35" i="69"/>
  <c r="D35" i="69"/>
  <c r="C35" i="69"/>
  <c r="B35" i="69"/>
  <c r="AK34" i="69"/>
  <c r="AJ34" i="69"/>
  <c r="AI34" i="69"/>
  <c r="AH34" i="69"/>
  <c r="AG34" i="69"/>
  <c r="AF34" i="69"/>
  <c r="AE34" i="69"/>
  <c r="AD34" i="69"/>
  <c r="AC34" i="69"/>
  <c r="AB34" i="69"/>
  <c r="AA34" i="69"/>
  <c r="Z34" i="69"/>
  <c r="Y34" i="69"/>
  <c r="X34" i="69"/>
  <c r="W34" i="69"/>
  <c r="V34" i="69"/>
  <c r="U34" i="69"/>
  <c r="T34" i="69"/>
  <c r="S34" i="69"/>
  <c r="R34" i="69"/>
  <c r="Q34" i="69"/>
  <c r="L34" i="69"/>
  <c r="K34" i="69"/>
  <c r="I34" i="69"/>
  <c r="H34" i="69"/>
  <c r="G34" i="69"/>
  <c r="E34" i="69"/>
  <c r="D34" i="69"/>
  <c r="C34" i="69"/>
  <c r="B34" i="69"/>
  <c r="AK33" i="69"/>
  <c r="AJ33" i="69"/>
  <c r="AI33" i="69"/>
  <c r="AH33" i="69"/>
  <c r="AG33" i="69"/>
  <c r="AF33" i="69"/>
  <c r="AE33" i="69"/>
  <c r="AD33" i="69"/>
  <c r="AC33" i="69"/>
  <c r="AB33" i="69"/>
  <c r="AA33" i="69"/>
  <c r="Z33" i="69"/>
  <c r="Y33" i="69"/>
  <c r="X33" i="69"/>
  <c r="W33" i="69"/>
  <c r="V33" i="69"/>
  <c r="U33" i="69"/>
  <c r="T33" i="69"/>
  <c r="S33" i="69"/>
  <c r="R33" i="69"/>
  <c r="Q33" i="69"/>
  <c r="L33" i="69"/>
  <c r="K33" i="69"/>
  <c r="I33" i="69"/>
  <c r="H33" i="69"/>
  <c r="G33" i="69"/>
  <c r="E33" i="69"/>
  <c r="D33" i="69"/>
  <c r="C33" i="69"/>
  <c r="B33" i="69"/>
  <c r="AK32" i="69"/>
  <c r="AJ32" i="69"/>
  <c r="AI32" i="69"/>
  <c r="AH32" i="69"/>
  <c r="AG32" i="69"/>
  <c r="AF32" i="69"/>
  <c r="AE32" i="69"/>
  <c r="AD32" i="69"/>
  <c r="AC32" i="69"/>
  <c r="AB32" i="69"/>
  <c r="AA32" i="69"/>
  <c r="Z32" i="69"/>
  <c r="Y32" i="69"/>
  <c r="X32" i="69"/>
  <c r="W32" i="69"/>
  <c r="V32" i="69"/>
  <c r="U32" i="69"/>
  <c r="T32" i="69"/>
  <c r="S32" i="69"/>
  <c r="R32" i="69"/>
  <c r="Q32" i="69"/>
  <c r="L32" i="69"/>
  <c r="K32" i="69"/>
  <c r="I32" i="69"/>
  <c r="H32" i="69"/>
  <c r="G32" i="69"/>
  <c r="E32" i="69"/>
  <c r="D32" i="69"/>
  <c r="C32" i="69"/>
  <c r="B32" i="69"/>
  <c r="AK31" i="69"/>
  <c r="AJ31" i="69"/>
  <c r="AI31" i="69"/>
  <c r="AH31" i="69"/>
  <c r="AG31" i="69"/>
  <c r="AF31" i="69"/>
  <c r="AE31" i="69"/>
  <c r="AD31" i="69"/>
  <c r="AC31" i="69"/>
  <c r="AB31" i="69"/>
  <c r="AA31" i="69"/>
  <c r="Z31" i="69"/>
  <c r="Y31" i="69"/>
  <c r="X31" i="69"/>
  <c r="W31" i="69"/>
  <c r="V31" i="69"/>
  <c r="U31" i="69"/>
  <c r="T31" i="69"/>
  <c r="S31" i="69"/>
  <c r="R31" i="69"/>
  <c r="Q31" i="69"/>
  <c r="L31" i="69"/>
  <c r="K31" i="69"/>
  <c r="I31" i="69"/>
  <c r="H31" i="69"/>
  <c r="G31" i="69"/>
  <c r="E31" i="69"/>
  <c r="D31" i="69"/>
  <c r="C31" i="69"/>
  <c r="B31" i="69"/>
  <c r="AK30" i="69"/>
  <c r="AJ30" i="69"/>
  <c r="AI30" i="69"/>
  <c r="AH30" i="69"/>
  <c r="AG30" i="69"/>
  <c r="AF30" i="69"/>
  <c r="AE30" i="69"/>
  <c r="AD30" i="69"/>
  <c r="AC30" i="69"/>
  <c r="AB30" i="69"/>
  <c r="AA30" i="69"/>
  <c r="Z30" i="69"/>
  <c r="Y30" i="69"/>
  <c r="X30" i="69"/>
  <c r="W30" i="69"/>
  <c r="V30" i="69"/>
  <c r="U30" i="69"/>
  <c r="T30" i="69"/>
  <c r="S30" i="69"/>
  <c r="R30" i="69"/>
  <c r="Q30" i="69"/>
  <c r="L30" i="69"/>
  <c r="K30" i="69"/>
  <c r="I30" i="69"/>
  <c r="H30" i="69"/>
  <c r="G30" i="69"/>
  <c r="E30" i="69"/>
  <c r="D30" i="69"/>
  <c r="C30" i="69"/>
  <c r="B30" i="69"/>
  <c r="AK29" i="69"/>
  <c r="AJ29" i="69"/>
  <c r="AI29" i="69"/>
  <c r="AH29" i="69"/>
  <c r="AG29" i="69"/>
  <c r="AF29" i="69"/>
  <c r="AE29" i="69"/>
  <c r="AD29" i="69"/>
  <c r="AC29" i="69"/>
  <c r="AB29" i="69"/>
  <c r="AA29" i="69"/>
  <c r="Z29" i="69"/>
  <c r="Y29" i="69"/>
  <c r="X29" i="69"/>
  <c r="W29" i="69"/>
  <c r="V29" i="69"/>
  <c r="U29" i="69"/>
  <c r="T29" i="69"/>
  <c r="S29" i="69"/>
  <c r="R29" i="69"/>
  <c r="Q29" i="69"/>
  <c r="L29" i="69"/>
  <c r="K29" i="69"/>
  <c r="I29" i="69"/>
  <c r="H29" i="69"/>
  <c r="G29" i="69"/>
  <c r="E29" i="69"/>
  <c r="D29" i="69"/>
  <c r="C29" i="69"/>
  <c r="B29" i="69"/>
  <c r="AK28" i="69"/>
  <c r="AJ28" i="69"/>
  <c r="AI28" i="69"/>
  <c r="AH28" i="69"/>
  <c r="AG28" i="69"/>
  <c r="AF28" i="69"/>
  <c r="AE28" i="69"/>
  <c r="AD28" i="69"/>
  <c r="AC28" i="69"/>
  <c r="AB28" i="69"/>
  <c r="AA28" i="69"/>
  <c r="Z28" i="69"/>
  <c r="Y28" i="69"/>
  <c r="X28" i="69"/>
  <c r="W28" i="69"/>
  <c r="V28" i="69"/>
  <c r="U28" i="69"/>
  <c r="T28" i="69"/>
  <c r="S28" i="69"/>
  <c r="R28" i="69"/>
  <c r="Q28" i="69"/>
  <c r="L28" i="69"/>
  <c r="K28" i="69"/>
  <c r="I28" i="69"/>
  <c r="H28" i="69"/>
  <c r="G28" i="69"/>
  <c r="E28" i="69"/>
  <c r="D28" i="69"/>
  <c r="C28" i="69"/>
  <c r="B28" i="69"/>
  <c r="AK27" i="69"/>
  <c r="AJ27" i="69"/>
  <c r="AI27" i="69"/>
  <c r="AH27" i="69"/>
  <c r="AG27" i="69"/>
  <c r="AF27" i="69"/>
  <c r="AE27" i="69"/>
  <c r="AD27" i="69"/>
  <c r="AC27" i="69"/>
  <c r="AB27" i="69"/>
  <c r="AA27" i="69"/>
  <c r="Z27" i="69"/>
  <c r="Y27" i="69"/>
  <c r="X27" i="69"/>
  <c r="W27" i="69"/>
  <c r="V27" i="69"/>
  <c r="U27" i="69"/>
  <c r="T27" i="69"/>
  <c r="S27" i="69"/>
  <c r="R27" i="69"/>
  <c r="Q27" i="69"/>
  <c r="L27" i="69"/>
  <c r="K27" i="69"/>
  <c r="I27" i="69"/>
  <c r="H27" i="69"/>
  <c r="G27" i="69"/>
  <c r="E27" i="69"/>
  <c r="D27" i="69"/>
  <c r="C27" i="69"/>
  <c r="B27" i="69"/>
  <c r="AK26" i="69"/>
  <c r="AJ26" i="69"/>
  <c r="AI26" i="69"/>
  <c r="AH26" i="69"/>
  <c r="AG26" i="69"/>
  <c r="AF26" i="69"/>
  <c r="AE26" i="69"/>
  <c r="AD26" i="69"/>
  <c r="AC26" i="69"/>
  <c r="AB26" i="69"/>
  <c r="AA26" i="69"/>
  <c r="Z26" i="69"/>
  <c r="Y26" i="69"/>
  <c r="X26" i="69"/>
  <c r="W26" i="69"/>
  <c r="V26" i="69"/>
  <c r="U26" i="69"/>
  <c r="T26" i="69"/>
  <c r="S26" i="69"/>
  <c r="R26" i="69"/>
  <c r="Q26" i="69"/>
  <c r="L26" i="69"/>
  <c r="K26" i="69"/>
  <c r="I26" i="69"/>
  <c r="H26" i="69"/>
  <c r="G26" i="69"/>
  <c r="E26" i="69"/>
  <c r="D26" i="69"/>
  <c r="C26" i="69"/>
  <c r="B26" i="69"/>
  <c r="AK25" i="69"/>
  <c r="AJ25" i="69"/>
  <c r="AI25" i="69"/>
  <c r="AH25" i="69"/>
  <c r="AG25" i="69"/>
  <c r="AF25" i="69"/>
  <c r="AE25" i="69"/>
  <c r="AD25" i="69"/>
  <c r="AC25" i="69"/>
  <c r="AB25" i="69"/>
  <c r="AA25" i="69"/>
  <c r="Z25" i="69"/>
  <c r="Y25" i="69"/>
  <c r="X25" i="69"/>
  <c r="W25" i="69"/>
  <c r="V25" i="69"/>
  <c r="U25" i="69"/>
  <c r="T25" i="69"/>
  <c r="S25" i="69"/>
  <c r="R25" i="69"/>
  <c r="Q25" i="69"/>
  <c r="L25" i="69"/>
  <c r="K25" i="69"/>
  <c r="I25" i="69"/>
  <c r="H25" i="69"/>
  <c r="G25" i="69"/>
  <c r="E25" i="69"/>
  <c r="D25" i="69"/>
  <c r="C25" i="69"/>
  <c r="B25" i="69"/>
  <c r="AK24" i="69"/>
  <c r="AJ24" i="69"/>
  <c r="AI24" i="69"/>
  <c r="AH24" i="69"/>
  <c r="AG24" i="69"/>
  <c r="AF24" i="69"/>
  <c r="AE24" i="69"/>
  <c r="AD24" i="69"/>
  <c r="AC24" i="69"/>
  <c r="AB24" i="69"/>
  <c r="AA24" i="69"/>
  <c r="Z24" i="69"/>
  <c r="Y24" i="69"/>
  <c r="X24" i="69"/>
  <c r="W24" i="69"/>
  <c r="V24" i="69"/>
  <c r="U24" i="69"/>
  <c r="T24" i="69"/>
  <c r="S24" i="69"/>
  <c r="R24" i="69"/>
  <c r="Q24" i="69"/>
  <c r="L24" i="69"/>
  <c r="K24" i="69"/>
  <c r="I24" i="69"/>
  <c r="H24" i="69"/>
  <c r="G24" i="69"/>
  <c r="E24" i="69"/>
  <c r="D24" i="69"/>
  <c r="C24" i="69"/>
  <c r="B24" i="69"/>
  <c r="AK23" i="69"/>
  <c r="AJ23" i="69"/>
  <c r="AI23" i="69"/>
  <c r="AH23" i="69"/>
  <c r="AG23" i="69"/>
  <c r="AF23" i="69"/>
  <c r="AE23" i="69"/>
  <c r="AD23" i="69"/>
  <c r="AC23" i="69"/>
  <c r="AB23" i="69"/>
  <c r="AA23" i="69"/>
  <c r="Z23" i="69"/>
  <c r="Y23" i="69"/>
  <c r="X23" i="69"/>
  <c r="W23" i="69"/>
  <c r="V23" i="69"/>
  <c r="U23" i="69"/>
  <c r="T23" i="69"/>
  <c r="S23" i="69"/>
  <c r="R23" i="69"/>
  <c r="Q23" i="69"/>
  <c r="L23" i="69"/>
  <c r="K23" i="69"/>
  <c r="I23" i="69"/>
  <c r="H23" i="69"/>
  <c r="G23" i="69"/>
  <c r="E23" i="69"/>
  <c r="D23" i="69"/>
  <c r="C23" i="69"/>
  <c r="B23" i="69"/>
  <c r="AK22" i="69"/>
  <c r="AJ22" i="69"/>
  <c r="AI22" i="69"/>
  <c r="AH22" i="69"/>
  <c r="AG22" i="69"/>
  <c r="AF22" i="69"/>
  <c r="AE22" i="69"/>
  <c r="AD22" i="69"/>
  <c r="AC22" i="69"/>
  <c r="AB22" i="69"/>
  <c r="AA22" i="69"/>
  <c r="Z22" i="69"/>
  <c r="Y22" i="69"/>
  <c r="X22" i="69"/>
  <c r="W22" i="69"/>
  <c r="V22" i="69"/>
  <c r="U22" i="69"/>
  <c r="T22" i="69"/>
  <c r="S22" i="69"/>
  <c r="R22" i="69"/>
  <c r="Q22" i="69"/>
  <c r="L22" i="69"/>
  <c r="K22" i="69"/>
  <c r="I22" i="69"/>
  <c r="H22" i="69"/>
  <c r="G22" i="69"/>
  <c r="E22" i="69"/>
  <c r="D22" i="69"/>
  <c r="C22" i="69"/>
  <c r="B22" i="69"/>
  <c r="AK21" i="69"/>
  <c r="AJ21" i="69"/>
  <c r="AI21" i="69"/>
  <c r="AH21" i="69"/>
  <c r="AG21" i="69"/>
  <c r="AF21" i="69"/>
  <c r="AE21" i="69"/>
  <c r="AD21" i="69"/>
  <c r="AC21" i="69"/>
  <c r="AB21" i="69"/>
  <c r="AA21" i="69"/>
  <c r="Z21" i="69"/>
  <c r="Y21" i="69"/>
  <c r="X21" i="69"/>
  <c r="W21" i="69"/>
  <c r="V21" i="69"/>
  <c r="U21" i="69"/>
  <c r="T21" i="69"/>
  <c r="S21" i="69"/>
  <c r="R21" i="69"/>
  <c r="Q21" i="69"/>
  <c r="L21" i="69"/>
  <c r="K21" i="69"/>
  <c r="I21" i="69"/>
  <c r="H21" i="69"/>
  <c r="G21" i="69"/>
  <c r="E21" i="69"/>
  <c r="D21" i="69"/>
  <c r="C21" i="69"/>
  <c r="B21" i="69"/>
  <c r="AK20" i="69"/>
  <c r="AJ20" i="69"/>
  <c r="AI20" i="69"/>
  <c r="AH20" i="69"/>
  <c r="AG20" i="69"/>
  <c r="AF20" i="69"/>
  <c r="AE20" i="69"/>
  <c r="AD20" i="69"/>
  <c r="AC20" i="69"/>
  <c r="AB20" i="69"/>
  <c r="AA20" i="69"/>
  <c r="Z20" i="69"/>
  <c r="Y20" i="69"/>
  <c r="X20" i="69"/>
  <c r="W20" i="69"/>
  <c r="V20" i="69"/>
  <c r="U20" i="69"/>
  <c r="T20" i="69"/>
  <c r="S20" i="69"/>
  <c r="R20" i="69"/>
  <c r="Q20" i="69"/>
  <c r="L20" i="69"/>
  <c r="K20" i="69"/>
  <c r="I20" i="69"/>
  <c r="H20" i="69"/>
  <c r="G20" i="69"/>
  <c r="E20" i="69"/>
  <c r="D20" i="69"/>
  <c r="C20" i="69"/>
  <c r="B20" i="69"/>
  <c r="AK19" i="69"/>
  <c r="AJ19" i="69"/>
  <c r="AI19" i="69"/>
  <c r="AH19" i="69"/>
  <c r="AG19" i="69"/>
  <c r="AF19" i="69"/>
  <c r="AE19" i="69"/>
  <c r="AD19" i="69"/>
  <c r="AC19" i="69"/>
  <c r="AB19" i="69"/>
  <c r="AA19" i="69"/>
  <c r="Z19" i="69"/>
  <c r="Y19" i="69"/>
  <c r="X19" i="69"/>
  <c r="W19" i="69"/>
  <c r="V19" i="69"/>
  <c r="U19" i="69"/>
  <c r="T19" i="69"/>
  <c r="S19" i="69"/>
  <c r="R19" i="69"/>
  <c r="Q19" i="69"/>
  <c r="L19" i="69"/>
  <c r="K19" i="69"/>
  <c r="I19" i="69"/>
  <c r="H19" i="69"/>
  <c r="G19" i="69"/>
  <c r="E19" i="69"/>
  <c r="D19" i="69"/>
  <c r="C19" i="69"/>
  <c r="B19" i="69"/>
  <c r="AK18" i="69"/>
  <c r="AJ18" i="69"/>
  <c r="AI18" i="69"/>
  <c r="AH18" i="69"/>
  <c r="AG18" i="69"/>
  <c r="AF18" i="69"/>
  <c r="AE18" i="69"/>
  <c r="AD18" i="69"/>
  <c r="AC18" i="69"/>
  <c r="AB18" i="69"/>
  <c r="AA18" i="69"/>
  <c r="Z18" i="69"/>
  <c r="Y18" i="69"/>
  <c r="X18" i="69"/>
  <c r="W18" i="69"/>
  <c r="V18" i="69"/>
  <c r="U18" i="69"/>
  <c r="T18" i="69"/>
  <c r="S18" i="69"/>
  <c r="R18" i="69"/>
  <c r="Q18" i="69"/>
  <c r="L18" i="69"/>
  <c r="K18" i="69"/>
  <c r="I18" i="69"/>
  <c r="H18" i="69"/>
  <c r="G18" i="69"/>
  <c r="E18" i="69"/>
  <c r="D18" i="69"/>
  <c r="C18" i="69"/>
  <c r="B18" i="69"/>
  <c r="AK17" i="69"/>
  <c r="AJ17" i="69"/>
  <c r="AI17" i="69"/>
  <c r="AH17" i="69"/>
  <c r="AG17" i="69"/>
  <c r="AF17" i="69"/>
  <c r="AE17" i="69"/>
  <c r="AD17" i="69"/>
  <c r="AC17" i="69"/>
  <c r="AB17" i="69"/>
  <c r="AA17" i="69"/>
  <c r="Z17" i="69"/>
  <c r="Y17" i="69"/>
  <c r="X17" i="69"/>
  <c r="W17" i="69"/>
  <c r="V17" i="69"/>
  <c r="U17" i="69"/>
  <c r="T17" i="69"/>
  <c r="S17" i="69"/>
  <c r="R17" i="69"/>
  <c r="Q17" i="69"/>
  <c r="L17" i="69"/>
  <c r="K17" i="69"/>
  <c r="I17" i="69"/>
  <c r="H17" i="69"/>
  <c r="G17" i="69"/>
  <c r="E17" i="69"/>
  <c r="D17" i="69"/>
  <c r="C17" i="69"/>
  <c r="B17" i="69"/>
  <c r="AK16" i="69"/>
  <c r="AJ16" i="69"/>
  <c r="AI16" i="69"/>
  <c r="AH16" i="69"/>
  <c r="AG16" i="69"/>
  <c r="AF16" i="69"/>
  <c r="AE16" i="69"/>
  <c r="AD16" i="69"/>
  <c r="AC16" i="69"/>
  <c r="AB16" i="69"/>
  <c r="AA16" i="69"/>
  <c r="Z16" i="69"/>
  <c r="Y16" i="69"/>
  <c r="X16" i="69"/>
  <c r="W16" i="69"/>
  <c r="V16" i="69"/>
  <c r="U16" i="69"/>
  <c r="T16" i="69"/>
  <c r="S16" i="69"/>
  <c r="R16" i="69"/>
  <c r="Q16" i="69"/>
  <c r="L16" i="69"/>
  <c r="K16" i="69"/>
  <c r="I16" i="69"/>
  <c r="H16" i="69"/>
  <c r="G16" i="69"/>
  <c r="E16" i="69"/>
  <c r="D16" i="69"/>
  <c r="C16" i="69"/>
  <c r="B16" i="69"/>
  <c r="AK15" i="69"/>
  <c r="AJ15" i="69"/>
  <c r="AI15" i="69"/>
  <c r="AH15" i="69"/>
  <c r="AG15" i="69"/>
  <c r="AF15" i="69"/>
  <c r="AE15" i="69"/>
  <c r="AD15" i="69"/>
  <c r="AC15" i="69"/>
  <c r="AB15" i="69"/>
  <c r="AA15" i="69"/>
  <c r="Z15" i="69"/>
  <c r="Y15" i="69"/>
  <c r="X15" i="69"/>
  <c r="W15" i="69"/>
  <c r="V15" i="69"/>
  <c r="U15" i="69"/>
  <c r="T15" i="69"/>
  <c r="S15" i="69"/>
  <c r="R15" i="69"/>
  <c r="Q15" i="69"/>
  <c r="L15" i="69"/>
  <c r="K15" i="69"/>
  <c r="I15" i="69"/>
  <c r="H15" i="69"/>
  <c r="G15" i="69"/>
  <c r="E15" i="69"/>
  <c r="D15" i="69"/>
  <c r="C15" i="69"/>
  <c r="B15" i="69"/>
  <c r="AK14" i="69"/>
  <c r="AJ14" i="69"/>
  <c r="AI14" i="69"/>
  <c r="AH14" i="69"/>
  <c r="AG14" i="69"/>
  <c r="AF14" i="69"/>
  <c r="AE14" i="69"/>
  <c r="AD14" i="69"/>
  <c r="AC14" i="69"/>
  <c r="AB14" i="69"/>
  <c r="AA14" i="69"/>
  <c r="Z14" i="69"/>
  <c r="Y14" i="69"/>
  <c r="X14" i="69"/>
  <c r="W14" i="69"/>
  <c r="V14" i="69"/>
  <c r="U14" i="69"/>
  <c r="T14" i="69"/>
  <c r="S14" i="69"/>
  <c r="R14" i="69"/>
  <c r="Q14" i="69"/>
  <c r="L14" i="69"/>
  <c r="K14" i="69"/>
  <c r="I14" i="69"/>
  <c r="H14" i="69"/>
  <c r="G14" i="69"/>
  <c r="E14" i="69"/>
  <c r="D14" i="69"/>
  <c r="C14" i="69"/>
  <c r="B14" i="69"/>
  <c r="AK13" i="69"/>
  <c r="AJ13" i="69"/>
  <c r="AI13" i="69"/>
  <c r="AH13" i="69"/>
  <c r="AG13" i="69"/>
  <c r="AF13" i="69"/>
  <c r="AE13" i="69"/>
  <c r="AD13" i="69"/>
  <c r="AC13" i="69"/>
  <c r="AB13" i="69"/>
  <c r="AA13" i="69"/>
  <c r="Z13" i="69"/>
  <c r="Y13" i="69"/>
  <c r="X13" i="69"/>
  <c r="W13" i="69"/>
  <c r="V13" i="69"/>
  <c r="U13" i="69"/>
  <c r="T13" i="69"/>
  <c r="S13" i="69"/>
  <c r="R13" i="69"/>
  <c r="Q13" i="69"/>
  <c r="L13" i="69"/>
  <c r="K13" i="69"/>
  <c r="I13" i="69"/>
  <c r="H13" i="69"/>
  <c r="G13" i="69"/>
  <c r="E13" i="69"/>
  <c r="D13" i="69"/>
  <c r="C13" i="69"/>
  <c r="B13" i="69"/>
  <c r="AK12" i="69"/>
  <c r="AJ12" i="69"/>
  <c r="AI12" i="69"/>
  <c r="AH12" i="69"/>
  <c r="AG12" i="69"/>
  <c r="AF12" i="69"/>
  <c r="AE12" i="69"/>
  <c r="AD12" i="69"/>
  <c r="AC12" i="69"/>
  <c r="AB12" i="69"/>
  <c r="AA12" i="69"/>
  <c r="Z12" i="69"/>
  <c r="Y12" i="69"/>
  <c r="X12" i="69"/>
  <c r="W12" i="69"/>
  <c r="V12" i="69"/>
  <c r="U12" i="69"/>
  <c r="T12" i="69"/>
  <c r="S12" i="69"/>
  <c r="R12" i="69"/>
  <c r="Q12" i="69"/>
  <c r="L12" i="69"/>
  <c r="K12" i="69"/>
  <c r="I12" i="69"/>
  <c r="H12" i="69"/>
  <c r="G12" i="69"/>
  <c r="E12" i="69"/>
  <c r="D12" i="69"/>
  <c r="C12" i="69"/>
  <c r="B12" i="69"/>
  <c r="AK11" i="69"/>
  <c r="AJ11" i="69"/>
  <c r="AI11" i="69"/>
  <c r="AH11" i="69"/>
  <c r="AG11" i="69"/>
  <c r="AF11" i="69"/>
  <c r="AE11" i="69"/>
  <c r="AD11" i="69"/>
  <c r="AC11" i="69"/>
  <c r="AB11" i="69"/>
  <c r="AA11" i="69"/>
  <c r="Z11" i="69"/>
  <c r="Y11" i="69"/>
  <c r="X11" i="69"/>
  <c r="W11" i="69"/>
  <c r="V11" i="69"/>
  <c r="U11" i="69"/>
  <c r="T11" i="69"/>
  <c r="S11" i="69"/>
  <c r="R11" i="69"/>
  <c r="Q11" i="69"/>
  <c r="L11" i="69"/>
  <c r="K11" i="69"/>
  <c r="I11" i="69"/>
  <c r="H11" i="69"/>
  <c r="G11" i="69"/>
  <c r="E11" i="69"/>
  <c r="D11" i="69"/>
  <c r="C11" i="69"/>
  <c r="B11" i="69"/>
  <c r="AK10" i="69"/>
  <c r="AJ10" i="69"/>
  <c r="AI10" i="69"/>
  <c r="AH10" i="69"/>
  <c r="AG10" i="69"/>
  <c r="AF10" i="69"/>
  <c r="AE10" i="69"/>
  <c r="AD10" i="69"/>
  <c r="AC10" i="69"/>
  <c r="AB10" i="69"/>
  <c r="AA10" i="69"/>
  <c r="Z10" i="69"/>
  <c r="Y10" i="69"/>
  <c r="X10" i="69"/>
  <c r="W10" i="69"/>
  <c r="V10" i="69"/>
  <c r="U10" i="69"/>
  <c r="T10" i="69"/>
  <c r="S10" i="69"/>
  <c r="R10" i="69"/>
  <c r="Q10" i="69"/>
  <c r="L10" i="69"/>
  <c r="K10" i="69"/>
  <c r="I10" i="69"/>
  <c r="H10" i="69"/>
  <c r="G10" i="69"/>
  <c r="E10" i="69"/>
  <c r="D10" i="69"/>
  <c r="C10" i="69"/>
  <c r="B10" i="69"/>
  <c r="AK9" i="69"/>
  <c r="AJ9" i="69"/>
  <c r="AI9" i="69"/>
  <c r="AH9" i="69"/>
  <c r="AG9" i="69"/>
  <c r="AF9" i="69"/>
  <c r="AE9" i="69"/>
  <c r="AD9" i="69"/>
  <c r="AC9" i="69"/>
  <c r="AB9" i="69"/>
  <c r="AA9" i="69"/>
  <c r="Z9" i="69"/>
  <c r="Y9" i="69"/>
  <c r="X9" i="69"/>
  <c r="W9" i="69"/>
  <c r="V9" i="69"/>
  <c r="U9" i="69"/>
  <c r="T9" i="69"/>
  <c r="S9" i="69"/>
  <c r="R9" i="69"/>
  <c r="Q9" i="69"/>
  <c r="L9" i="69"/>
  <c r="K9" i="69"/>
  <c r="I9" i="69"/>
  <c r="H9" i="69"/>
  <c r="G9" i="69"/>
  <c r="E9" i="69"/>
  <c r="D9" i="69"/>
  <c r="C9" i="69"/>
  <c r="B9" i="69"/>
  <c r="AK8" i="69"/>
  <c r="AJ8" i="69"/>
  <c r="AI8" i="69"/>
  <c r="AH8" i="69"/>
  <c r="AG8" i="69"/>
  <c r="AF8" i="69"/>
  <c r="AE8" i="69"/>
  <c r="AD8" i="69"/>
  <c r="AC8" i="69"/>
  <c r="AB8" i="69"/>
  <c r="AA8" i="69"/>
  <c r="Z8" i="69"/>
  <c r="Y8" i="69"/>
  <c r="X8" i="69"/>
  <c r="W8" i="69"/>
  <c r="V8" i="69"/>
  <c r="U8" i="69"/>
  <c r="T8" i="69"/>
  <c r="S8" i="69"/>
  <c r="R8" i="69"/>
  <c r="Q8" i="69"/>
  <c r="L8" i="69"/>
  <c r="K8" i="69"/>
  <c r="I8" i="69"/>
  <c r="H8" i="69"/>
  <c r="G8" i="69"/>
  <c r="E8" i="69"/>
  <c r="D8" i="69"/>
  <c r="C8" i="69"/>
  <c r="B8" i="69"/>
  <c r="AK7" i="69"/>
  <c r="AJ7" i="69"/>
  <c r="AI7" i="69"/>
  <c r="AH7" i="69"/>
  <c r="AG7" i="69"/>
  <c r="AF7" i="69"/>
  <c r="AE7" i="69"/>
  <c r="AD7" i="69"/>
  <c r="AC7" i="69"/>
  <c r="AB7" i="69"/>
  <c r="AA7" i="69"/>
  <c r="Z7" i="69"/>
  <c r="Y7" i="69"/>
  <c r="X7" i="69"/>
  <c r="W7" i="69"/>
  <c r="V7" i="69"/>
  <c r="U7" i="69"/>
  <c r="T7" i="69"/>
  <c r="S7" i="69"/>
  <c r="R7" i="69"/>
  <c r="Q7" i="69"/>
  <c r="L7" i="69"/>
  <c r="K7" i="69"/>
  <c r="I7" i="69"/>
  <c r="H7" i="69"/>
  <c r="G7" i="69"/>
  <c r="E7" i="69"/>
  <c r="D7" i="69"/>
  <c r="C7" i="69"/>
  <c r="B7" i="69"/>
  <c r="AK6" i="69"/>
  <c r="AJ6" i="69"/>
  <c r="AI6" i="69"/>
  <c r="AH6" i="69"/>
  <c r="AG6" i="69"/>
  <c r="AF6" i="69"/>
  <c r="AE6" i="69"/>
  <c r="AD6" i="69"/>
  <c r="AC6" i="69"/>
  <c r="AB6" i="69"/>
  <c r="AA6" i="69"/>
  <c r="Z6" i="69"/>
  <c r="Y6" i="69"/>
  <c r="X6" i="69"/>
  <c r="W6" i="69"/>
  <c r="A1" i="69" s="1"/>
  <c r="V6" i="69"/>
  <c r="U6" i="69"/>
  <c r="T6" i="69"/>
  <c r="S6" i="69"/>
  <c r="R6" i="69"/>
  <c r="Q6" i="69"/>
  <c r="L6" i="69"/>
  <c r="K6" i="69"/>
  <c r="I6" i="69"/>
  <c r="H6" i="69"/>
  <c r="G6" i="69"/>
  <c r="E6" i="69"/>
  <c r="D6" i="69"/>
  <c r="C6" i="69"/>
  <c r="B6" i="69"/>
  <c r="A7" i="68"/>
  <c r="A8" i="68" s="1"/>
  <c r="A9" i="68" s="1"/>
  <c r="A10" i="68" s="1"/>
  <c r="A11" i="68" s="1"/>
  <c r="A12" i="68" s="1"/>
  <c r="A13" i="68" s="1"/>
  <c r="A14" i="68" s="1"/>
  <c r="AK68" i="68"/>
  <c r="AJ68" i="68"/>
  <c r="AI68" i="68"/>
  <c r="AH68" i="68"/>
  <c r="AG68" i="68"/>
  <c r="AF68" i="68"/>
  <c r="AE68" i="68"/>
  <c r="AD68" i="68"/>
  <c r="AC68" i="68"/>
  <c r="AB68" i="68"/>
  <c r="AA68" i="68"/>
  <c r="Z68" i="68"/>
  <c r="Y68" i="68"/>
  <c r="X68" i="68"/>
  <c r="W68" i="68"/>
  <c r="V68" i="68"/>
  <c r="U68" i="68"/>
  <c r="T68" i="68"/>
  <c r="S68" i="68"/>
  <c r="R68" i="68"/>
  <c r="Q68" i="68"/>
  <c r="L68" i="68"/>
  <c r="K68" i="68"/>
  <c r="I68" i="68"/>
  <c r="H68" i="68"/>
  <c r="G68" i="68"/>
  <c r="E68" i="68"/>
  <c r="D68" i="68"/>
  <c r="C68" i="68"/>
  <c r="B68" i="68"/>
  <c r="AK67" i="68"/>
  <c r="AJ67" i="68"/>
  <c r="AI67" i="68"/>
  <c r="AH67" i="68"/>
  <c r="AG67" i="68"/>
  <c r="AF67" i="68"/>
  <c r="AE67" i="68"/>
  <c r="AD67" i="68"/>
  <c r="AC67" i="68"/>
  <c r="AB67" i="68"/>
  <c r="AA67" i="68"/>
  <c r="Z67" i="68"/>
  <c r="Y67" i="68"/>
  <c r="X67" i="68"/>
  <c r="W67" i="68"/>
  <c r="V67" i="68"/>
  <c r="U67" i="68"/>
  <c r="T67" i="68"/>
  <c r="S67" i="68"/>
  <c r="R67" i="68"/>
  <c r="Q67" i="68"/>
  <c r="L67" i="68"/>
  <c r="K67" i="68"/>
  <c r="I67" i="68"/>
  <c r="H67" i="68"/>
  <c r="G67" i="68"/>
  <c r="E67" i="68"/>
  <c r="D67" i="68"/>
  <c r="C67" i="68"/>
  <c r="B67" i="68"/>
  <c r="AK66" i="68"/>
  <c r="AJ66" i="68"/>
  <c r="AI66" i="68"/>
  <c r="AH66" i="68"/>
  <c r="AG66" i="68"/>
  <c r="AF66" i="68"/>
  <c r="AE66" i="68"/>
  <c r="AD66" i="68"/>
  <c r="AC66" i="68"/>
  <c r="AB66" i="68"/>
  <c r="AA66" i="68"/>
  <c r="Z66" i="68"/>
  <c r="Y66" i="68"/>
  <c r="X66" i="68"/>
  <c r="W66" i="68"/>
  <c r="V66" i="68"/>
  <c r="U66" i="68"/>
  <c r="T66" i="68"/>
  <c r="S66" i="68"/>
  <c r="R66" i="68"/>
  <c r="Q66" i="68"/>
  <c r="L66" i="68"/>
  <c r="K66" i="68"/>
  <c r="I66" i="68"/>
  <c r="H66" i="68"/>
  <c r="G66" i="68"/>
  <c r="E66" i="68"/>
  <c r="D66" i="68"/>
  <c r="C66" i="68"/>
  <c r="B66" i="68"/>
  <c r="AK65" i="68"/>
  <c r="AJ65" i="68"/>
  <c r="AI65" i="68"/>
  <c r="AH65" i="68"/>
  <c r="AG65" i="68"/>
  <c r="AF65" i="68"/>
  <c r="AE65" i="68"/>
  <c r="AD65" i="68"/>
  <c r="AC65" i="68"/>
  <c r="AB65" i="68"/>
  <c r="AA65" i="68"/>
  <c r="Z65" i="68"/>
  <c r="Y65" i="68"/>
  <c r="X65" i="68"/>
  <c r="W65" i="68"/>
  <c r="V65" i="68"/>
  <c r="U65" i="68"/>
  <c r="T65" i="68"/>
  <c r="S65" i="68"/>
  <c r="R65" i="68"/>
  <c r="Q65" i="68"/>
  <c r="L65" i="68"/>
  <c r="K65" i="68"/>
  <c r="I65" i="68"/>
  <c r="H65" i="68"/>
  <c r="G65" i="68"/>
  <c r="E65" i="68"/>
  <c r="D65" i="68"/>
  <c r="C65" i="68"/>
  <c r="B65" i="68"/>
  <c r="AK64" i="68"/>
  <c r="AJ64" i="68"/>
  <c r="AI64" i="68"/>
  <c r="AH64" i="68"/>
  <c r="AG64" i="68"/>
  <c r="AF64" i="68"/>
  <c r="AE64" i="68"/>
  <c r="AD64" i="68"/>
  <c r="AC64" i="68"/>
  <c r="AB64" i="68"/>
  <c r="AA64" i="68"/>
  <c r="Z64" i="68"/>
  <c r="Y64" i="68"/>
  <c r="X64" i="68"/>
  <c r="W64" i="68"/>
  <c r="V64" i="68"/>
  <c r="U64" i="68"/>
  <c r="T64" i="68"/>
  <c r="S64" i="68"/>
  <c r="R64" i="68"/>
  <c r="Q64" i="68"/>
  <c r="L64" i="68"/>
  <c r="K64" i="68"/>
  <c r="I64" i="68"/>
  <c r="H64" i="68"/>
  <c r="G64" i="68"/>
  <c r="E64" i="68"/>
  <c r="D64" i="68"/>
  <c r="C64" i="68"/>
  <c r="B64" i="68"/>
  <c r="AK63" i="68"/>
  <c r="AJ63" i="68"/>
  <c r="AI63" i="68"/>
  <c r="AH63" i="68"/>
  <c r="AG63" i="68"/>
  <c r="AF63" i="68"/>
  <c r="AE63" i="68"/>
  <c r="AD63" i="68"/>
  <c r="AC63" i="68"/>
  <c r="AB63" i="68"/>
  <c r="AA63" i="68"/>
  <c r="Z63" i="68"/>
  <c r="Y63" i="68"/>
  <c r="X63" i="68"/>
  <c r="W63" i="68"/>
  <c r="V63" i="68"/>
  <c r="U63" i="68"/>
  <c r="T63" i="68"/>
  <c r="S63" i="68"/>
  <c r="R63" i="68"/>
  <c r="Q63" i="68"/>
  <c r="L63" i="68"/>
  <c r="K63" i="68"/>
  <c r="I63" i="68"/>
  <c r="H63" i="68"/>
  <c r="G63" i="68"/>
  <c r="E63" i="68"/>
  <c r="D63" i="68"/>
  <c r="C63" i="68"/>
  <c r="B63" i="68"/>
  <c r="AK62" i="68"/>
  <c r="AJ62" i="68"/>
  <c r="AI62" i="68"/>
  <c r="AH62" i="68"/>
  <c r="AG62" i="68"/>
  <c r="AF62" i="68"/>
  <c r="AE62" i="68"/>
  <c r="AD62" i="68"/>
  <c r="AC62" i="68"/>
  <c r="AB62" i="68"/>
  <c r="AA62" i="68"/>
  <c r="Z62" i="68"/>
  <c r="Y62" i="68"/>
  <c r="X62" i="68"/>
  <c r="W62" i="68"/>
  <c r="V62" i="68"/>
  <c r="U62" i="68"/>
  <c r="T62" i="68"/>
  <c r="S62" i="68"/>
  <c r="R62" i="68"/>
  <c r="Q62" i="68"/>
  <c r="L62" i="68"/>
  <c r="K62" i="68"/>
  <c r="I62" i="68"/>
  <c r="H62" i="68"/>
  <c r="G62" i="68"/>
  <c r="E62" i="68"/>
  <c r="D62" i="68"/>
  <c r="C62" i="68"/>
  <c r="B62" i="68"/>
  <c r="AK61" i="68"/>
  <c r="AJ61" i="68"/>
  <c r="AI61" i="68"/>
  <c r="AH61" i="68"/>
  <c r="AG61" i="68"/>
  <c r="AF61" i="68"/>
  <c r="AE61" i="68"/>
  <c r="AD61" i="68"/>
  <c r="AC61" i="68"/>
  <c r="AB61" i="68"/>
  <c r="AA61" i="68"/>
  <c r="Z61" i="68"/>
  <c r="Y61" i="68"/>
  <c r="X61" i="68"/>
  <c r="W61" i="68"/>
  <c r="V61" i="68"/>
  <c r="U61" i="68"/>
  <c r="T61" i="68"/>
  <c r="S61" i="68"/>
  <c r="R61" i="68"/>
  <c r="Q61" i="68"/>
  <c r="L61" i="68"/>
  <c r="K61" i="68"/>
  <c r="I61" i="68"/>
  <c r="H61" i="68"/>
  <c r="G61" i="68"/>
  <c r="E61" i="68"/>
  <c r="D61" i="68"/>
  <c r="C61" i="68"/>
  <c r="B61" i="68"/>
  <c r="AK60" i="68"/>
  <c r="AJ60" i="68"/>
  <c r="AI60" i="68"/>
  <c r="AH60" i="68"/>
  <c r="AG60" i="68"/>
  <c r="AF60" i="68"/>
  <c r="AE60" i="68"/>
  <c r="AD60" i="68"/>
  <c r="AC60" i="68"/>
  <c r="AB60" i="68"/>
  <c r="AA60" i="68"/>
  <c r="Z60" i="68"/>
  <c r="Y60" i="68"/>
  <c r="X60" i="68"/>
  <c r="W60" i="68"/>
  <c r="V60" i="68"/>
  <c r="U60" i="68"/>
  <c r="T60" i="68"/>
  <c r="S60" i="68"/>
  <c r="R60" i="68"/>
  <c r="Q60" i="68"/>
  <c r="L60" i="68"/>
  <c r="K60" i="68"/>
  <c r="I60" i="68"/>
  <c r="H60" i="68"/>
  <c r="G60" i="68"/>
  <c r="E60" i="68"/>
  <c r="D60" i="68"/>
  <c r="C60" i="68"/>
  <c r="B60" i="68"/>
  <c r="AK59" i="68"/>
  <c r="AJ59" i="68"/>
  <c r="AI59" i="68"/>
  <c r="AH59" i="68"/>
  <c r="AG59" i="68"/>
  <c r="AF59" i="68"/>
  <c r="AE59" i="68"/>
  <c r="AD59" i="68"/>
  <c r="AC59" i="68"/>
  <c r="AB59" i="68"/>
  <c r="AA59" i="68"/>
  <c r="Z59" i="68"/>
  <c r="Y59" i="68"/>
  <c r="X59" i="68"/>
  <c r="W59" i="68"/>
  <c r="V59" i="68"/>
  <c r="U59" i="68"/>
  <c r="T59" i="68"/>
  <c r="S59" i="68"/>
  <c r="R59" i="68"/>
  <c r="Q59" i="68"/>
  <c r="L59" i="68"/>
  <c r="K59" i="68"/>
  <c r="I59" i="68"/>
  <c r="H59" i="68"/>
  <c r="G59" i="68"/>
  <c r="E59" i="68"/>
  <c r="D59" i="68"/>
  <c r="C59" i="68"/>
  <c r="B59" i="68"/>
  <c r="AK58" i="68"/>
  <c r="AJ58" i="68"/>
  <c r="AI58" i="68"/>
  <c r="AH58" i="68"/>
  <c r="AG58" i="68"/>
  <c r="AF58" i="68"/>
  <c r="AE58" i="68"/>
  <c r="AD58" i="68"/>
  <c r="AC58" i="68"/>
  <c r="AB58" i="68"/>
  <c r="AA58" i="68"/>
  <c r="Z58" i="68"/>
  <c r="Y58" i="68"/>
  <c r="X58" i="68"/>
  <c r="W58" i="68"/>
  <c r="V58" i="68"/>
  <c r="U58" i="68"/>
  <c r="T58" i="68"/>
  <c r="S58" i="68"/>
  <c r="R58" i="68"/>
  <c r="Q58" i="68"/>
  <c r="L58" i="68"/>
  <c r="K58" i="68"/>
  <c r="I58" i="68"/>
  <c r="H58" i="68"/>
  <c r="G58" i="68"/>
  <c r="E58" i="68"/>
  <c r="D58" i="68"/>
  <c r="C58" i="68"/>
  <c r="B58" i="68"/>
  <c r="AK57" i="68"/>
  <c r="AJ57" i="68"/>
  <c r="AI57" i="68"/>
  <c r="AH57" i="68"/>
  <c r="AG57" i="68"/>
  <c r="AF57" i="68"/>
  <c r="AE57" i="68"/>
  <c r="AD57" i="68"/>
  <c r="AC57" i="68"/>
  <c r="AB57" i="68"/>
  <c r="AA57" i="68"/>
  <c r="Z57" i="68"/>
  <c r="Y57" i="68"/>
  <c r="X57" i="68"/>
  <c r="W57" i="68"/>
  <c r="V57" i="68"/>
  <c r="U57" i="68"/>
  <c r="T57" i="68"/>
  <c r="S57" i="68"/>
  <c r="R57" i="68"/>
  <c r="Q57" i="68"/>
  <c r="L57" i="68"/>
  <c r="K57" i="68"/>
  <c r="I57" i="68"/>
  <c r="H57" i="68"/>
  <c r="G57" i="68"/>
  <c r="E57" i="68"/>
  <c r="D57" i="68"/>
  <c r="C57" i="68"/>
  <c r="B57" i="68"/>
  <c r="AK56" i="68"/>
  <c r="AJ56" i="68"/>
  <c r="AI56" i="68"/>
  <c r="AH56" i="68"/>
  <c r="AG56" i="68"/>
  <c r="AF56" i="68"/>
  <c r="AE56" i="68"/>
  <c r="AD56" i="68"/>
  <c r="AC56" i="68"/>
  <c r="AB56" i="68"/>
  <c r="AA56" i="68"/>
  <c r="Z56" i="68"/>
  <c r="Y56" i="68"/>
  <c r="X56" i="68"/>
  <c r="W56" i="68"/>
  <c r="V56" i="68"/>
  <c r="U56" i="68"/>
  <c r="T56" i="68"/>
  <c r="S56" i="68"/>
  <c r="R56" i="68"/>
  <c r="Q56" i="68"/>
  <c r="L56" i="68"/>
  <c r="K56" i="68"/>
  <c r="I56" i="68"/>
  <c r="H56" i="68"/>
  <c r="G56" i="68"/>
  <c r="E56" i="68"/>
  <c r="D56" i="68"/>
  <c r="C56" i="68"/>
  <c r="B56" i="68"/>
  <c r="AK55" i="68"/>
  <c r="AJ55" i="68"/>
  <c r="AI55" i="68"/>
  <c r="AH55" i="68"/>
  <c r="AG55" i="68"/>
  <c r="AF55" i="68"/>
  <c r="AE55" i="68"/>
  <c r="AD55" i="68"/>
  <c r="AC55" i="68"/>
  <c r="AB55" i="68"/>
  <c r="AA55" i="68"/>
  <c r="Z55" i="68"/>
  <c r="Y55" i="68"/>
  <c r="X55" i="68"/>
  <c r="W55" i="68"/>
  <c r="V55" i="68"/>
  <c r="U55" i="68"/>
  <c r="T55" i="68"/>
  <c r="S55" i="68"/>
  <c r="R55" i="68"/>
  <c r="Q55" i="68"/>
  <c r="L55" i="68"/>
  <c r="K55" i="68"/>
  <c r="I55" i="68"/>
  <c r="H55" i="68"/>
  <c r="G55" i="68"/>
  <c r="E55" i="68"/>
  <c r="D55" i="68"/>
  <c r="C55" i="68"/>
  <c r="B55" i="68"/>
  <c r="AK54" i="68"/>
  <c r="AJ54" i="68"/>
  <c r="AI54" i="68"/>
  <c r="AH54" i="68"/>
  <c r="AG54" i="68"/>
  <c r="AF54" i="68"/>
  <c r="AE54" i="68"/>
  <c r="AD54" i="68"/>
  <c r="AC54" i="68"/>
  <c r="AB54" i="68"/>
  <c r="AA54" i="68"/>
  <c r="Z54" i="68"/>
  <c r="Y54" i="68"/>
  <c r="X54" i="68"/>
  <c r="W54" i="68"/>
  <c r="V54" i="68"/>
  <c r="U54" i="68"/>
  <c r="T54" i="68"/>
  <c r="S54" i="68"/>
  <c r="R54" i="68"/>
  <c r="Q54" i="68"/>
  <c r="L54" i="68"/>
  <c r="K54" i="68"/>
  <c r="I54" i="68"/>
  <c r="H54" i="68"/>
  <c r="G54" i="68"/>
  <c r="E54" i="68"/>
  <c r="D54" i="68"/>
  <c r="C54" i="68"/>
  <c r="B54" i="68"/>
  <c r="AK53" i="68"/>
  <c r="AJ53" i="68"/>
  <c r="AI53" i="68"/>
  <c r="AH53" i="68"/>
  <c r="AG53" i="68"/>
  <c r="AF53" i="68"/>
  <c r="AE53" i="68"/>
  <c r="AD53" i="68"/>
  <c r="AC53" i="68"/>
  <c r="AB53" i="68"/>
  <c r="AA53" i="68"/>
  <c r="Z53" i="68"/>
  <c r="Y53" i="68"/>
  <c r="X53" i="68"/>
  <c r="W53" i="68"/>
  <c r="V53" i="68"/>
  <c r="U53" i="68"/>
  <c r="T53" i="68"/>
  <c r="S53" i="68"/>
  <c r="R53" i="68"/>
  <c r="Q53" i="68"/>
  <c r="L53" i="68"/>
  <c r="K53" i="68"/>
  <c r="I53" i="68"/>
  <c r="H53" i="68"/>
  <c r="G53" i="68"/>
  <c r="E53" i="68"/>
  <c r="D53" i="68"/>
  <c r="C53" i="68"/>
  <c r="B53" i="68"/>
  <c r="AK52" i="68"/>
  <c r="AJ52" i="68"/>
  <c r="AI52" i="68"/>
  <c r="AH52" i="68"/>
  <c r="AG52" i="68"/>
  <c r="AF52" i="68"/>
  <c r="AE52" i="68"/>
  <c r="AD52" i="68"/>
  <c r="AC52" i="68"/>
  <c r="AB52" i="68"/>
  <c r="AA52" i="68"/>
  <c r="Z52" i="68"/>
  <c r="Y52" i="68"/>
  <c r="X52" i="68"/>
  <c r="W52" i="68"/>
  <c r="V52" i="68"/>
  <c r="U52" i="68"/>
  <c r="T52" i="68"/>
  <c r="S52" i="68"/>
  <c r="R52" i="68"/>
  <c r="Q52" i="68"/>
  <c r="L52" i="68"/>
  <c r="K52" i="68"/>
  <c r="I52" i="68"/>
  <c r="H52" i="68"/>
  <c r="G52" i="68"/>
  <c r="E52" i="68"/>
  <c r="D52" i="68"/>
  <c r="C52" i="68"/>
  <c r="B52" i="68"/>
  <c r="AK51" i="68"/>
  <c r="AJ51" i="68"/>
  <c r="AI51" i="68"/>
  <c r="AH51" i="68"/>
  <c r="AG51" i="68"/>
  <c r="AF51" i="68"/>
  <c r="AE51" i="68"/>
  <c r="AD51" i="68"/>
  <c r="AC51" i="68"/>
  <c r="AB51" i="68"/>
  <c r="AA51" i="68"/>
  <c r="Z51" i="68"/>
  <c r="Y51" i="68"/>
  <c r="X51" i="68"/>
  <c r="W51" i="68"/>
  <c r="V51" i="68"/>
  <c r="U51" i="68"/>
  <c r="T51" i="68"/>
  <c r="S51" i="68"/>
  <c r="R51" i="68"/>
  <c r="Q51" i="68"/>
  <c r="L51" i="68"/>
  <c r="K51" i="68"/>
  <c r="I51" i="68"/>
  <c r="H51" i="68"/>
  <c r="G51" i="68"/>
  <c r="E51" i="68"/>
  <c r="D51" i="68"/>
  <c r="C51" i="68"/>
  <c r="B51" i="68"/>
  <c r="AK50" i="68"/>
  <c r="AJ50" i="68"/>
  <c r="AI50" i="68"/>
  <c r="AH50" i="68"/>
  <c r="AG50" i="68"/>
  <c r="AF50" i="68"/>
  <c r="AE50" i="68"/>
  <c r="AD50" i="68"/>
  <c r="AC50" i="68"/>
  <c r="AB50" i="68"/>
  <c r="AA50" i="68"/>
  <c r="Z50" i="68"/>
  <c r="Y50" i="68"/>
  <c r="X50" i="68"/>
  <c r="W50" i="68"/>
  <c r="V50" i="68"/>
  <c r="U50" i="68"/>
  <c r="T50" i="68"/>
  <c r="S50" i="68"/>
  <c r="R50" i="68"/>
  <c r="Q50" i="68"/>
  <c r="L50" i="68"/>
  <c r="K50" i="68"/>
  <c r="I50" i="68"/>
  <c r="H50" i="68"/>
  <c r="G50" i="68"/>
  <c r="E50" i="68"/>
  <c r="D50" i="68"/>
  <c r="C50" i="68"/>
  <c r="B50" i="68"/>
  <c r="AK49" i="68"/>
  <c r="AJ49" i="68"/>
  <c r="AI49" i="68"/>
  <c r="AH49" i="68"/>
  <c r="AG49" i="68"/>
  <c r="AF49" i="68"/>
  <c r="AE49" i="68"/>
  <c r="AD49" i="68"/>
  <c r="AC49" i="68"/>
  <c r="AB49" i="68"/>
  <c r="AA49" i="68"/>
  <c r="Z49" i="68"/>
  <c r="Y49" i="68"/>
  <c r="X49" i="68"/>
  <c r="W49" i="68"/>
  <c r="V49" i="68"/>
  <c r="U49" i="68"/>
  <c r="T49" i="68"/>
  <c r="S49" i="68"/>
  <c r="R49" i="68"/>
  <c r="Q49" i="68"/>
  <c r="L49" i="68"/>
  <c r="K49" i="68"/>
  <c r="I49" i="68"/>
  <c r="H49" i="68"/>
  <c r="G49" i="68"/>
  <c r="E49" i="68"/>
  <c r="D49" i="68"/>
  <c r="C49" i="68"/>
  <c r="B49" i="68"/>
  <c r="AK48" i="68"/>
  <c r="AJ48" i="68"/>
  <c r="AI48" i="68"/>
  <c r="AH48" i="68"/>
  <c r="AG48" i="68"/>
  <c r="AF48" i="68"/>
  <c r="AE48" i="68"/>
  <c r="AD48" i="68"/>
  <c r="AC48" i="68"/>
  <c r="AB48" i="68"/>
  <c r="AA48" i="68"/>
  <c r="Z48" i="68"/>
  <c r="Y48" i="68"/>
  <c r="X48" i="68"/>
  <c r="W48" i="68"/>
  <c r="V48" i="68"/>
  <c r="U48" i="68"/>
  <c r="T48" i="68"/>
  <c r="S48" i="68"/>
  <c r="R48" i="68"/>
  <c r="Q48" i="68"/>
  <c r="L48" i="68"/>
  <c r="K48" i="68"/>
  <c r="I48" i="68"/>
  <c r="H48" i="68"/>
  <c r="G48" i="68"/>
  <c r="E48" i="68"/>
  <c r="D48" i="68"/>
  <c r="C48" i="68"/>
  <c r="B48" i="68"/>
  <c r="AK47" i="68"/>
  <c r="AJ47" i="68"/>
  <c r="AI47" i="68"/>
  <c r="AH47" i="68"/>
  <c r="AG47" i="68"/>
  <c r="AF47" i="68"/>
  <c r="AE47" i="68"/>
  <c r="AD47" i="68"/>
  <c r="AC47" i="68"/>
  <c r="AB47" i="68"/>
  <c r="AA47" i="68"/>
  <c r="Z47" i="68"/>
  <c r="Y47" i="68"/>
  <c r="X47" i="68"/>
  <c r="W47" i="68"/>
  <c r="V47" i="68"/>
  <c r="U47" i="68"/>
  <c r="T47" i="68"/>
  <c r="S47" i="68"/>
  <c r="R47" i="68"/>
  <c r="Q47" i="68"/>
  <c r="L47" i="68"/>
  <c r="K47" i="68"/>
  <c r="I47" i="68"/>
  <c r="H47" i="68"/>
  <c r="G47" i="68"/>
  <c r="E47" i="68"/>
  <c r="D47" i="68"/>
  <c r="C47" i="68"/>
  <c r="B47" i="68"/>
  <c r="AK46" i="68"/>
  <c r="AJ46" i="68"/>
  <c r="AI46" i="68"/>
  <c r="AH46" i="68"/>
  <c r="AG46" i="68"/>
  <c r="AF46" i="68"/>
  <c r="AE46" i="68"/>
  <c r="AD46" i="68"/>
  <c r="AC46" i="68"/>
  <c r="AB46" i="68"/>
  <c r="AA46" i="68"/>
  <c r="Z46" i="68"/>
  <c r="Y46" i="68"/>
  <c r="X46" i="68"/>
  <c r="W46" i="68"/>
  <c r="V46" i="68"/>
  <c r="U46" i="68"/>
  <c r="T46" i="68"/>
  <c r="S46" i="68"/>
  <c r="R46" i="68"/>
  <c r="Q46" i="68"/>
  <c r="L46" i="68"/>
  <c r="K46" i="68"/>
  <c r="I46" i="68"/>
  <c r="H46" i="68"/>
  <c r="G46" i="68"/>
  <c r="E46" i="68"/>
  <c r="D46" i="68"/>
  <c r="C46" i="68"/>
  <c r="B46" i="68"/>
  <c r="AK45" i="68"/>
  <c r="AJ45" i="68"/>
  <c r="AI45" i="68"/>
  <c r="AH45" i="68"/>
  <c r="AG45" i="68"/>
  <c r="AF45" i="68"/>
  <c r="AE45" i="68"/>
  <c r="AD45" i="68"/>
  <c r="AC45" i="68"/>
  <c r="AB45" i="68"/>
  <c r="AA45" i="68"/>
  <c r="Z45" i="68"/>
  <c r="Y45" i="68"/>
  <c r="X45" i="68"/>
  <c r="W45" i="68"/>
  <c r="V45" i="68"/>
  <c r="U45" i="68"/>
  <c r="T45" i="68"/>
  <c r="S45" i="68"/>
  <c r="R45" i="68"/>
  <c r="Q45" i="68"/>
  <c r="L45" i="68"/>
  <c r="K45" i="68"/>
  <c r="I45" i="68"/>
  <c r="H45" i="68"/>
  <c r="G45" i="68"/>
  <c r="E45" i="68"/>
  <c r="D45" i="68"/>
  <c r="C45" i="68"/>
  <c r="B45" i="68"/>
  <c r="AK44" i="68"/>
  <c r="AJ44" i="68"/>
  <c r="AI44" i="68"/>
  <c r="AH44" i="68"/>
  <c r="AG44" i="68"/>
  <c r="AF44" i="68"/>
  <c r="AE44" i="68"/>
  <c r="AD44" i="68"/>
  <c r="AC44" i="68"/>
  <c r="AB44" i="68"/>
  <c r="AA44" i="68"/>
  <c r="Z44" i="68"/>
  <c r="Y44" i="68"/>
  <c r="X44" i="68"/>
  <c r="W44" i="68"/>
  <c r="V44" i="68"/>
  <c r="U44" i="68"/>
  <c r="T44" i="68"/>
  <c r="S44" i="68"/>
  <c r="R44" i="68"/>
  <c r="Q44" i="68"/>
  <c r="L44" i="68"/>
  <c r="K44" i="68"/>
  <c r="I44" i="68"/>
  <c r="H44" i="68"/>
  <c r="G44" i="68"/>
  <c r="E44" i="68"/>
  <c r="D44" i="68"/>
  <c r="C44" i="68"/>
  <c r="B44" i="68"/>
  <c r="AK43" i="68"/>
  <c r="AJ43" i="68"/>
  <c r="AI43" i="68"/>
  <c r="AH43" i="68"/>
  <c r="AG43" i="68"/>
  <c r="AF43" i="68"/>
  <c r="AE43" i="68"/>
  <c r="AD43" i="68"/>
  <c r="AC43" i="68"/>
  <c r="AB43" i="68"/>
  <c r="AA43" i="68"/>
  <c r="Z43" i="68"/>
  <c r="Y43" i="68"/>
  <c r="X43" i="68"/>
  <c r="W43" i="68"/>
  <c r="V43" i="68"/>
  <c r="U43" i="68"/>
  <c r="T43" i="68"/>
  <c r="S43" i="68"/>
  <c r="R43" i="68"/>
  <c r="Q43" i="68"/>
  <c r="L43" i="68"/>
  <c r="K43" i="68"/>
  <c r="I43" i="68"/>
  <c r="H43" i="68"/>
  <c r="G43" i="68"/>
  <c r="E43" i="68"/>
  <c r="D43" i="68"/>
  <c r="C43" i="68"/>
  <c r="B43" i="68"/>
  <c r="AK42" i="68"/>
  <c r="AJ42" i="68"/>
  <c r="AI42" i="68"/>
  <c r="AH42" i="68"/>
  <c r="AG42" i="68"/>
  <c r="AF42" i="68"/>
  <c r="AE42" i="68"/>
  <c r="AD42" i="68"/>
  <c r="AC42" i="68"/>
  <c r="AB42" i="68"/>
  <c r="AA42" i="68"/>
  <c r="Z42" i="68"/>
  <c r="Y42" i="68"/>
  <c r="X42" i="68"/>
  <c r="W42" i="68"/>
  <c r="V42" i="68"/>
  <c r="U42" i="68"/>
  <c r="T42" i="68"/>
  <c r="S42" i="68"/>
  <c r="R42" i="68"/>
  <c r="Q42" i="68"/>
  <c r="L42" i="68"/>
  <c r="K42" i="68"/>
  <c r="I42" i="68"/>
  <c r="H42" i="68"/>
  <c r="G42" i="68"/>
  <c r="E42" i="68"/>
  <c r="D42" i="68"/>
  <c r="C42" i="68"/>
  <c r="B42" i="68"/>
  <c r="AK41" i="68"/>
  <c r="AJ41" i="68"/>
  <c r="AI41" i="68"/>
  <c r="AH41" i="68"/>
  <c r="AG41" i="68"/>
  <c r="AF41" i="68"/>
  <c r="AE41" i="68"/>
  <c r="AD41" i="68"/>
  <c r="AC41" i="68"/>
  <c r="AB41" i="68"/>
  <c r="AA41" i="68"/>
  <c r="Z41" i="68"/>
  <c r="Y41" i="68"/>
  <c r="X41" i="68"/>
  <c r="W41" i="68"/>
  <c r="V41" i="68"/>
  <c r="U41" i="68"/>
  <c r="T41" i="68"/>
  <c r="S41" i="68"/>
  <c r="R41" i="68"/>
  <c r="Q41" i="68"/>
  <c r="L41" i="68"/>
  <c r="K41" i="68"/>
  <c r="I41" i="68"/>
  <c r="H41" i="68"/>
  <c r="G41" i="68"/>
  <c r="E41" i="68"/>
  <c r="D41" i="68"/>
  <c r="C41" i="68"/>
  <c r="B41" i="68"/>
  <c r="AK40" i="68"/>
  <c r="AJ40" i="68"/>
  <c r="AI40" i="68"/>
  <c r="AH40" i="68"/>
  <c r="AG40" i="68"/>
  <c r="AF40" i="68"/>
  <c r="AE40" i="68"/>
  <c r="AD40" i="68"/>
  <c r="AC40" i="68"/>
  <c r="AB40" i="68"/>
  <c r="AA40" i="68"/>
  <c r="Z40" i="68"/>
  <c r="Y40" i="68"/>
  <c r="X40" i="68"/>
  <c r="W40" i="68"/>
  <c r="V40" i="68"/>
  <c r="U40" i="68"/>
  <c r="T40" i="68"/>
  <c r="S40" i="68"/>
  <c r="R40" i="68"/>
  <c r="Q40" i="68"/>
  <c r="L40" i="68"/>
  <c r="K40" i="68"/>
  <c r="I40" i="68"/>
  <c r="H40" i="68"/>
  <c r="G40" i="68"/>
  <c r="E40" i="68"/>
  <c r="D40" i="68"/>
  <c r="C40" i="68"/>
  <c r="B40" i="68"/>
  <c r="AK39" i="68"/>
  <c r="AJ39" i="68"/>
  <c r="AI39" i="68"/>
  <c r="AH39" i="68"/>
  <c r="AG39" i="68"/>
  <c r="AF39" i="68"/>
  <c r="AE39" i="68"/>
  <c r="AD39" i="68"/>
  <c r="AC39" i="68"/>
  <c r="AB39" i="68"/>
  <c r="AA39" i="68"/>
  <c r="Z39" i="68"/>
  <c r="Y39" i="68"/>
  <c r="X39" i="68"/>
  <c r="W39" i="68"/>
  <c r="V39" i="68"/>
  <c r="U39" i="68"/>
  <c r="T39" i="68"/>
  <c r="S39" i="68"/>
  <c r="R39" i="68"/>
  <c r="Q39" i="68"/>
  <c r="L39" i="68"/>
  <c r="K39" i="68"/>
  <c r="I39" i="68"/>
  <c r="H39" i="68"/>
  <c r="G39" i="68"/>
  <c r="E39" i="68"/>
  <c r="D39" i="68"/>
  <c r="C39" i="68"/>
  <c r="B39" i="68"/>
  <c r="AK38" i="68"/>
  <c r="AJ38" i="68"/>
  <c r="AI38" i="68"/>
  <c r="AH38" i="68"/>
  <c r="AG38" i="68"/>
  <c r="AF38" i="68"/>
  <c r="AE38" i="68"/>
  <c r="AD38" i="68"/>
  <c r="AC38" i="68"/>
  <c r="AB38" i="68"/>
  <c r="AA38" i="68"/>
  <c r="Z38" i="68"/>
  <c r="Y38" i="68"/>
  <c r="X38" i="68"/>
  <c r="W38" i="68"/>
  <c r="V38" i="68"/>
  <c r="U38" i="68"/>
  <c r="T38" i="68"/>
  <c r="S38" i="68"/>
  <c r="R38" i="68"/>
  <c r="Q38" i="68"/>
  <c r="L38" i="68"/>
  <c r="K38" i="68"/>
  <c r="I38" i="68"/>
  <c r="H38" i="68"/>
  <c r="G38" i="68"/>
  <c r="E38" i="68"/>
  <c r="D38" i="68"/>
  <c r="C38" i="68"/>
  <c r="B38" i="68"/>
  <c r="AK37" i="68"/>
  <c r="AJ37" i="68"/>
  <c r="AI37" i="68"/>
  <c r="AH37" i="68"/>
  <c r="AG37" i="68"/>
  <c r="AF37" i="68"/>
  <c r="AE37" i="68"/>
  <c r="AD37" i="68"/>
  <c r="AC37" i="68"/>
  <c r="AB37" i="68"/>
  <c r="AA37" i="68"/>
  <c r="Z37" i="68"/>
  <c r="Y37" i="68"/>
  <c r="X37" i="68"/>
  <c r="W37" i="68"/>
  <c r="V37" i="68"/>
  <c r="U37" i="68"/>
  <c r="T37" i="68"/>
  <c r="S37" i="68"/>
  <c r="R37" i="68"/>
  <c r="Q37" i="68"/>
  <c r="L37" i="68"/>
  <c r="K37" i="68"/>
  <c r="I37" i="68"/>
  <c r="H37" i="68"/>
  <c r="G37" i="68"/>
  <c r="E37" i="68"/>
  <c r="D37" i="68"/>
  <c r="C37" i="68"/>
  <c r="B37" i="68"/>
  <c r="AK36" i="68"/>
  <c r="AJ36" i="68"/>
  <c r="AI36" i="68"/>
  <c r="AH36" i="68"/>
  <c r="AG36" i="68"/>
  <c r="AF36" i="68"/>
  <c r="AE36" i="68"/>
  <c r="AD36" i="68"/>
  <c r="AC36" i="68"/>
  <c r="AB36" i="68"/>
  <c r="AA36" i="68"/>
  <c r="Z36" i="68"/>
  <c r="Y36" i="68"/>
  <c r="X36" i="68"/>
  <c r="W36" i="68"/>
  <c r="V36" i="68"/>
  <c r="U36" i="68"/>
  <c r="T36" i="68"/>
  <c r="S36" i="68"/>
  <c r="R36" i="68"/>
  <c r="Q36" i="68"/>
  <c r="L36" i="68"/>
  <c r="K36" i="68"/>
  <c r="I36" i="68"/>
  <c r="H36" i="68"/>
  <c r="G36" i="68"/>
  <c r="E36" i="68"/>
  <c r="D36" i="68"/>
  <c r="B36" i="68"/>
  <c r="AK34" i="68"/>
  <c r="AJ34" i="68"/>
  <c r="AI34" i="68"/>
  <c r="AH34" i="68"/>
  <c r="AG34" i="68"/>
  <c r="AF34" i="68"/>
  <c r="AE34" i="68"/>
  <c r="AD34" i="68"/>
  <c r="AC34" i="68"/>
  <c r="AB34" i="68"/>
  <c r="AA34" i="68"/>
  <c r="Z34" i="68"/>
  <c r="Y34" i="68"/>
  <c r="X34" i="68"/>
  <c r="W34" i="68"/>
  <c r="V34" i="68"/>
  <c r="U34" i="68"/>
  <c r="T34" i="68"/>
  <c r="S34" i="68"/>
  <c r="R34" i="68"/>
  <c r="Q34" i="68"/>
  <c r="L34" i="68"/>
  <c r="K34" i="68"/>
  <c r="I34" i="68"/>
  <c r="H34" i="68"/>
  <c r="G34" i="68"/>
  <c r="E34" i="68"/>
  <c r="D34" i="68"/>
  <c r="C34" i="68"/>
  <c r="B34" i="68"/>
  <c r="AK33" i="68"/>
  <c r="AJ33" i="68"/>
  <c r="AI33" i="68"/>
  <c r="AH33" i="68"/>
  <c r="AG33" i="68"/>
  <c r="AF33" i="68"/>
  <c r="AE33" i="68"/>
  <c r="AD33" i="68"/>
  <c r="AC33" i="68"/>
  <c r="AB33" i="68"/>
  <c r="AA33" i="68"/>
  <c r="Z33" i="68"/>
  <c r="Y33" i="68"/>
  <c r="X33" i="68"/>
  <c r="W33" i="68"/>
  <c r="V33" i="68"/>
  <c r="U33" i="68"/>
  <c r="T33" i="68"/>
  <c r="S33" i="68"/>
  <c r="R33" i="68"/>
  <c r="Q33" i="68"/>
  <c r="L33" i="68"/>
  <c r="K33" i="68"/>
  <c r="I33" i="68"/>
  <c r="H33" i="68"/>
  <c r="G33" i="68"/>
  <c r="E33" i="68"/>
  <c r="C33" i="68"/>
  <c r="B33" i="68"/>
  <c r="AK32" i="68"/>
  <c r="AJ32" i="68"/>
  <c r="AI32" i="68"/>
  <c r="AH32" i="68"/>
  <c r="AG32" i="68"/>
  <c r="AF32" i="68"/>
  <c r="AE32" i="68"/>
  <c r="AD32" i="68"/>
  <c r="AC32" i="68"/>
  <c r="AB32" i="68"/>
  <c r="AA32" i="68"/>
  <c r="Z32" i="68"/>
  <c r="Y32" i="68"/>
  <c r="X32" i="68"/>
  <c r="W32" i="68"/>
  <c r="V32" i="68"/>
  <c r="U32" i="68"/>
  <c r="T32" i="68"/>
  <c r="S32" i="68"/>
  <c r="R32" i="68"/>
  <c r="Q32" i="68"/>
  <c r="L32" i="68"/>
  <c r="K32" i="68"/>
  <c r="I32" i="68"/>
  <c r="H32" i="68"/>
  <c r="G32" i="68"/>
  <c r="E32" i="68"/>
  <c r="D32" i="68"/>
  <c r="C32" i="68"/>
  <c r="B32" i="68"/>
  <c r="AK31" i="68"/>
  <c r="AJ31" i="68"/>
  <c r="AI31" i="68"/>
  <c r="AH31" i="68"/>
  <c r="AG31" i="68"/>
  <c r="AF31" i="68"/>
  <c r="AE31" i="68"/>
  <c r="AD31" i="68"/>
  <c r="AC31" i="68"/>
  <c r="AB31" i="68"/>
  <c r="AA31" i="68"/>
  <c r="Z31" i="68"/>
  <c r="Y31" i="68"/>
  <c r="X31" i="68"/>
  <c r="W31" i="68"/>
  <c r="V31" i="68"/>
  <c r="U31" i="68"/>
  <c r="T31" i="68"/>
  <c r="S31" i="68"/>
  <c r="R31" i="68"/>
  <c r="Q31" i="68"/>
  <c r="L31" i="68"/>
  <c r="K31" i="68"/>
  <c r="I31" i="68"/>
  <c r="H31" i="68"/>
  <c r="G31" i="68"/>
  <c r="E31" i="68"/>
  <c r="D31" i="68"/>
  <c r="C31" i="68"/>
  <c r="B31" i="68"/>
  <c r="AK30" i="68"/>
  <c r="AJ30" i="68"/>
  <c r="AI30" i="68"/>
  <c r="AH30" i="68"/>
  <c r="AG30" i="68"/>
  <c r="AF30" i="68"/>
  <c r="AE30" i="68"/>
  <c r="AD30" i="68"/>
  <c r="AC30" i="68"/>
  <c r="AB30" i="68"/>
  <c r="AA30" i="68"/>
  <c r="Z30" i="68"/>
  <c r="Y30" i="68"/>
  <c r="X30" i="68"/>
  <c r="W30" i="68"/>
  <c r="V30" i="68"/>
  <c r="U30" i="68"/>
  <c r="T30" i="68"/>
  <c r="S30" i="68"/>
  <c r="R30" i="68"/>
  <c r="Q30" i="68"/>
  <c r="L30" i="68"/>
  <c r="K30" i="68"/>
  <c r="I30" i="68"/>
  <c r="H30" i="68"/>
  <c r="G30" i="68"/>
  <c r="E30" i="68"/>
  <c r="D30" i="68"/>
  <c r="C30" i="68"/>
  <c r="B30" i="68"/>
  <c r="AK29" i="68"/>
  <c r="AJ29" i="68"/>
  <c r="AI29" i="68"/>
  <c r="AH29" i="68"/>
  <c r="AG29" i="68"/>
  <c r="AF29" i="68"/>
  <c r="AE29" i="68"/>
  <c r="AD29" i="68"/>
  <c r="AC29" i="68"/>
  <c r="AB29" i="68"/>
  <c r="AA29" i="68"/>
  <c r="Z29" i="68"/>
  <c r="Y29" i="68"/>
  <c r="X29" i="68"/>
  <c r="W29" i="68"/>
  <c r="V29" i="68"/>
  <c r="U29" i="68"/>
  <c r="T29" i="68"/>
  <c r="S29" i="68"/>
  <c r="R29" i="68"/>
  <c r="Q29" i="68"/>
  <c r="L29" i="68"/>
  <c r="K29" i="68"/>
  <c r="I29" i="68"/>
  <c r="H29" i="68"/>
  <c r="G29" i="68"/>
  <c r="E29" i="68"/>
  <c r="D29" i="68"/>
  <c r="C29" i="68"/>
  <c r="B29" i="68"/>
  <c r="AK28" i="68"/>
  <c r="AJ28" i="68"/>
  <c r="AI28" i="68"/>
  <c r="AH28" i="68"/>
  <c r="AG28" i="68"/>
  <c r="AF28" i="68"/>
  <c r="AE28" i="68"/>
  <c r="AD28" i="68"/>
  <c r="AC28" i="68"/>
  <c r="AB28" i="68"/>
  <c r="AA28" i="68"/>
  <c r="Z28" i="68"/>
  <c r="Y28" i="68"/>
  <c r="X28" i="68"/>
  <c r="W28" i="68"/>
  <c r="V28" i="68"/>
  <c r="U28" i="68"/>
  <c r="T28" i="68"/>
  <c r="S28" i="68"/>
  <c r="R28" i="68"/>
  <c r="Q28" i="68"/>
  <c r="L28" i="68"/>
  <c r="K28" i="68"/>
  <c r="I28" i="68"/>
  <c r="H28" i="68"/>
  <c r="G28" i="68"/>
  <c r="E28" i="68"/>
  <c r="D28" i="68"/>
  <c r="C28" i="68"/>
  <c r="B28" i="68"/>
  <c r="AK27" i="68"/>
  <c r="AJ27" i="68"/>
  <c r="AI27" i="68"/>
  <c r="AH27" i="68"/>
  <c r="AG27" i="68"/>
  <c r="AF27" i="68"/>
  <c r="AE27" i="68"/>
  <c r="AD27" i="68"/>
  <c r="AC27" i="68"/>
  <c r="AB27" i="68"/>
  <c r="AA27" i="68"/>
  <c r="Z27" i="68"/>
  <c r="Y27" i="68"/>
  <c r="X27" i="68"/>
  <c r="W27" i="68"/>
  <c r="V27" i="68"/>
  <c r="U27" i="68"/>
  <c r="T27" i="68"/>
  <c r="S27" i="68"/>
  <c r="R27" i="68"/>
  <c r="Q27" i="68"/>
  <c r="L27" i="68"/>
  <c r="K27" i="68"/>
  <c r="I27" i="68"/>
  <c r="H27" i="68"/>
  <c r="G27" i="68"/>
  <c r="E27" i="68"/>
  <c r="D27" i="68"/>
  <c r="C27" i="68"/>
  <c r="B27" i="68"/>
  <c r="AK26" i="68"/>
  <c r="AJ26" i="68"/>
  <c r="AI26" i="68"/>
  <c r="AH26" i="68"/>
  <c r="AG26" i="68"/>
  <c r="AF26" i="68"/>
  <c r="AE26" i="68"/>
  <c r="AD26" i="68"/>
  <c r="AC26" i="68"/>
  <c r="AB26" i="68"/>
  <c r="AA26" i="68"/>
  <c r="Z26" i="68"/>
  <c r="Y26" i="68"/>
  <c r="X26" i="68"/>
  <c r="W26" i="68"/>
  <c r="V26" i="68"/>
  <c r="U26" i="68"/>
  <c r="T26" i="68"/>
  <c r="S26" i="68"/>
  <c r="R26" i="68"/>
  <c r="Q26" i="68"/>
  <c r="L26" i="68"/>
  <c r="K26" i="68"/>
  <c r="I26" i="68"/>
  <c r="H26" i="68"/>
  <c r="G26" i="68"/>
  <c r="E26" i="68"/>
  <c r="D26" i="68"/>
  <c r="C26" i="68"/>
  <c r="B26" i="68"/>
  <c r="AK25" i="68"/>
  <c r="AJ25" i="68"/>
  <c r="AI25" i="68"/>
  <c r="AH25" i="68"/>
  <c r="AG25" i="68"/>
  <c r="AF25" i="68"/>
  <c r="AE25" i="68"/>
  <c r="AD25" i="68"/>
  <c r="AC25" i="68"/>
  <c r="AB25" i="68"/>
  <c r="AA25" i="68"/>
  <c r="Z25" i="68"/>
  <c r="Y25" i="68"/>
  <c r="X25" i="68"/>
  <c r="W25" i="68"/>
  <c r="V25" i="68"/>
  <c r="U25" i="68"/>
  <c r="T25" i="68"/>
  <c r="S25" i="68"/>
  <c r="R25" i="68"/>
  <c r="Q25" i="68"/>
  <c r="L25" i="68"/>
  <c r="K25" i="68"/>
  <c r="I25" i="68"/>
  <c r="H25" i="68"/>
  <c r="G25" i="68"/>
  <c r="E25" i="68"/>
  <c r="D25" i="68"/>
  <c r="C25" i="68"/>
  <c r="B25" i="68"/>
  <c r="AK24" i="68"/>
  <c r="AJ24" i="68"/>
  <c r="AI24" i="68"/>
  <c r="AH24" i="68"/>
  <c r="AG24" i="68"/>
  <c r="AF24" i="68"/>
  <c r="AE24" i="68"/>
  <c r="AD24" i="68"/>
  <c r="AC24" i="68"/>
  <c r="AB24" i="68"/>
  <c r="AA24" i="68"/>
  <c r="Z24" i="68"/>
  <c r="Y24" i="68"/>
  <c r="X24" i="68"/>
  <c r="W24" i="68"/>
  <c r="V24" i="68"/>
  <c r="U24" i="68"/>
  <c r="T24" i="68"/>
  <c r="S24" i="68"/>
  <c r="R24" i="68"/>
  <c r="Q24" i="68"/>
  <c r="L24" i="68"/>
  <c r="K24" i="68"/>
  <c r="I24" i="68"/>
  <c r="H24" i="68"/>
  <c r="G24" i="68"/>
  <c r="E24" i="68"/>
  <c r="D24" i="68"/>
  <c r="C24" i="68"/>
  <c r="B24" i="68"/>
  <c r="AK23" i="68"/>
  <c r="AJ23" i="68"/>
  <c r="AI23" i="68"/>
  <c r="AH23" i="68"/>
  <c r="AG23" i="68"/>
  <c r="AF23" i="68"/>
  <c r="AE23" i="68"/>
  <c r="AD23" i="68"/>
  <c r="AC23" i="68"/>
  <c r="AB23" i="68"/>
  <c r="AA23" i="68"/>
  <c r="Z23" i="68"/>
  <c r="Y23" i="68"/>
  <c r="X23" i="68"/>
  <c r="W23" i="68"/>
  <c r="V23" i="68"/>
  <c r="U23" i="68"/>
  <c r="T23" i="68"/>
  <c r="S23" i="68"/>
  <c r="R23" i="68"/>
  <c r="Q23" i="68"/>
  <c r="L23" i="68"/>
  <c r="K23" i="68"/>
  <c r="I23" i="68"/>
  <c r="H23" i="68"/>
  <c r="G23" i="68"/>
  <c r="E23" i="68"/>
  <c r="D23" i="68"/>
  <c r="C23" i="68"/>
  <c r="B23" i="68"/>
  <c r="AK22" i="68"/>
  <c r="AJ22" i="68"/>
  <c r="AI22" i="68"/>
  <c r="AH22" i="68"/>
  <c r="AG22" i="68"/>
  <c r="AF22" i="68"/>
  <c r="AE22" i="68"/>
  <c r="AD22" i="68"/>
  <c r="AC22" i="68"/>
  <c r="AB22" i="68"/>
  <c r="AA22" i="68"/>
  <c r="Z22" i="68"/>
  <c r="Y22" i="68"/>
  <c r="X22" i="68"/>
  <c r="W22" i="68"/>
  <c r="V22" i="68"/>
  <c r="U22" i="68"/>
  <c r="T22" i="68"/>
  <c r="S22" i="68"/>
  <c r="R22" i="68"/>
  <c r="Q22" i="68"/>
  <c r="L22" i="68"/>
  <c r="K22" i="68"/>
  <c r="I22" i="68"/>
  <c r="H22" i="68"/>
  <c r="G22" i="68"/>
  <c r="E22" i="68"/>
  <c r="D22" i="68"/>
  <c r="C22" i="68"/>
  <c r="B22" i="68"/>
  <c r="AK21" i="68"/>
  <c r="AJ21" i="68"/>
  <c r="AI21" i="68"/>
  <c r="AH21" i="68"/>
  <c r="AG21" i="68"/>
  <c r="AF21" i="68"/>
  <c r="AE21" i="68"/>
  <c r="AD21" i="68"/>
  <c r="AC21" i="68"/>
  <c r="AB21" i="68"/>
  <c r="AA21" i="68"/>
  <c r="Z21" i="68"/>
  <c r="Y21" i="68"/>
  <c r="X21" i="68"/>
  <c r="W21" i="68"/>
  <c r="U21" i="68"/>
  <c r="T21" i="68"/>
  <c r="S21" i="68"/>
  <c r="R21" i="68"/>
  <c r="Q21" i="68"/>
  <c r="L21" i="68"/>
  <c r="K21" i="68"/>
  <c r="I21" i="68"/>
  <c r="H21" i="68"/>
  <c r="G21" i="68"/>
  <c r="E21" i="68"/>
  <c r="D21" i="68"/>
  <c r="C21" i="68"/>
  <c r="B21" i="68"/>
  <c r="AK20" i="68"/>
  <c r="AJ20" i="68"/>
  <c r="AI20" i="68"/>
  <c r="AH20" i="68"/>
  <c r="AG20" i="68"/>
  <c r="AF20" i="68"/>
  <c r="AE20" i="68"/>
  <c r="AD20" i="68"/>
  <c r="AC20" i="68"/>
  <c r="AB20" i="68"/>
  <c r="AA20" i="68"/>
  <c r="Z20" i="68"/>
  <c r="Y20" i="68"/>
  <c r="X20" i="68"/>
  <c r="W20" i="68"/>
  <c r="V20" i="68"/>
  <c r="U20" i="68"/>
  <c r="T20" i="68"/>
  <c r="S20" i="68"/>
  <c r="R20" i="68"/>
  <c r="Q20" i="68"/>
  <c r="L20" i="68"/>
  <c r="K20" i="68"/>
  <c r="I20" i="68"/>
  <c r="H20" i="68"/>
  <c r="G20" i="68"/>
  <c r="E20" i="68"/>
  <c r="D20" i="68"/>
  <c r="C20" i="68"/>
  <c r="B20" i="68"/>
  <c r="AK19" i="68"/>
  <c r="AJ19" i="68"/>
  <c r="AI19" i="68"/>
  <c r="AH19" i="68"/>
  <c r="AG19" i="68"/>
  <c r="AF19" i="68"/>
  <c r="AE19" i="68"/>
  <c r="AD19" i="68"/>
  <c r="AC19" i="68"/>
  <c r="AB19" i="68"/>
  <c r="AA19" i="68"/>
  <c r="Z19" i="68"/>
  <c r="Y19" i="68"/>
  <c r="X19" i="68"/>
  <c r="W19" i="68"/>
  <c r="V19" i="68"/>
  <c r="U19" i="68"/>
  <c r="T19" i="68"/>
  <c r="S19" i="68"/>
  <c r="R19" i="68"/>
  <c r="Q19" i="68"/>
  <c r="L19" i="68"/>
  <c r="K19" i="68"/>
  <c r="I19" i="68"/>
  <c r="H19" i="68"/>
  <c r="G19" i="68"/>
  <c r="E19" i="68"/>
  <c r="D19" i="68"/>
  <c r="C19" i="68"/>
  <c r="B19" i="68"/>
  <c r="AK18" i="68"/>
  <c r="AJ18" i="68"/>
  <c r="AI18" i="68"/>
  <c r="AH18" i="68"/>
  <c r="AG18" i="68"/>
  <c r="AF18" i="68"/>
  <c r="AE18" i="68"/>
  <c r="AD18" i="68"/>
  <c r="AC18" i="68"/>
  <c r="AB18" i="68"/>
  <c r="AA18" i="68"/>
  <c r="Z18" i="68"/>
  <c r="Y18" i="68"/>
  <c r="X18" i="68"/>
  <c r="W18" i="68"/>
  <c r="V18" i="68"/>
  <c r="U18" i="68"/>
  <c r="T18" i="68"/>
  <c r="S18" i="68"/>
  <c r="R18" i="68"/>
  <c r="Q18" i="68"/>
  <c r="L18" i="68"/>
  <c r="K18" i="68"/>
  <c r="I18" i="68"/>
  <c r="H18" i="68"/>
  <c r="G18" i="68"/>
  <c r="E18" i="68"/>
  <c r="D18" i="68"/>
  <c r="C18" i="68"/>
  <c r="B18" i="68"/>
  <c r="AK17" i="68"/>
  <c r="AJ17" i="68"/>
  <c r="AI17" i="68"/>
  <c r="AH17" i="68"/>
  <c r="AG17" i="68"/>
  <c r="AF17" i="68"/>
  <c r="AE17" i="68"/>
  <c r="AD17" i="68"/>
  <c r="AC17" i="68"/>
  <c r="AB17" i="68"/>
  <c r="AA17" i="68"/>
  <c r="Z17" i="68"/>
  <c r="Y17" i="68"/>
  <c r="X17" i="68"/>
  <c r="W17" i="68"/>
  <c r="V17" i="68"/>
  <c r="U17" i="68"/>
  <c r="T17" i="68"/>
  <c r="S17" i="68"/>
  <c r="R17" i="68"/>
  <c r="Q17" i="68"/>
  <c r="L17" i="68"/>
  <c r="K17" i="68"/>
  <c r="I17" i="68"/>
  <c r="H17" i="68"/>
  <c r="G17" i="68"/>
  <c r="E17" i="68"/>
  <c r="D17" i="68"/>
  <c r="C17" i="68"/>
  <c r="B17" i="68"/>
  <c r="AK16" i="68"/>
  <c r="AJ16" i="68"/>
  <c r="AI16" i="68"/>
  <c r="AH16" i="68"/>
  <c r="AG16" i="68"/>
  <c r="AF16" i="68"/>
  <c r="AE16" i="68"/>
  <c r="AD16" i="68"/>
  <c r="AC16" i="68"/>
  <c r="AB16" i="68"/>
  <c r="AA16" i="68"/>
  <c r="Z16" i="68"/>
  <c r="Y16" i="68"/>
  <c r="X16" i="68"/>
  <c r="W16" i="68"/>
  <c r="V16" i="68"/>
  <c r="U16" i="68"/>
  <c r="T16" i="68"/>
  <c r="S16" i="68"/>
  <c r="R16" i="68"/>
  <c r="Q16" i="68"/>
  <c r="L16" i="68"/>
  <c r="K16" i="68"/>
  <c r="I16" i="68"/>
  <c r="H16" i="68"/>
  <c r="G16" i="68"/>
  <c r="E16" i="68"/>
  <c r="D16" i="68"/>
  <c r="C16" i="68"/>
  <c r="B16" i="68"/>
  <c r="AK15" i="68"/>
  <c r="AJ15" i="68"/>
  <c r="AI15" i="68"/>
  <c r="AH15" i="68"/>
  <c r="AG15" i="68"/>
  <c r="AF15" i="68"/>
  <c r="AE15" i="68"/>
  <c r="AD15" i="68"/>
  <c r="AC15" i="68"/>
  <c r="AB15" i="68"/>
  <c r="AA15" i="68"/>
  <c r="Z15" i="68"/>
  <c r="Y15" i="68"/>
  <c r="X15" i="68"/>
  <c r="W15" i="68"/>
  <c r="V15" i="68"/>
  <c r="U15" i="68"/>
  <c r="T15" i="68"/>
  <c r="S15" i="68"/>
  <c r="R15" i="68"/>
  <c r="Q15" i="68"/>
  <c r="L15" i="68"/>
  <c r="K15" i="68"/>
  <c r="I15" i="68"/>
  <c r="H15" i="68"/>
  <c r="G15" i="68"/>
  <c r="E15" i="68"/>
  <c r="D15" i="68"/>
  <c r="C15" i="68"/>
  <c r="B15" i="68"/>
  <c r="AK14" i="68"/>
  <c r="AJ14" i="68"/>
  <c r="AI14" i="68"/>
  <c r="AH14" i="68"/>
  <c r="AG14" i="68"/>
  <c r="AF14" i="68"/>
  <c r="AE14" i="68"/>
  <c r="AD14" i="68"/>
  <c r="AC14" i="68"/>
  <c r="AB14" i="68"/>
  <c r="AA14" i="68"/>
  <c r="Z14" i="68"/>
  <c r="Y14" i="68"/>
  <c r="X14" i="68"/>
  <c r="W14" i="68"/>
  <c r="V14" i="68"/>
  <c r="U14" i="68"/>
  <c r="T14" i="68"/>
  <c r="S14" i="68"/>
  <c r="R14" i="68"/>
  <c r="Q14" i="68"/>
  <c r="L14" i="68"/>
  <c r="K14" i="68"/>
  <c r="I14" i="68"/>
  <c r="H14" i="68"/>
  <c r="G14" i="68"/>
  <c r="E14" i="68"/>
  <c r="D14" i="68"/>
  <c r="C14" i="68"/>
  <c r="B14" i="68"/>
  <c r="AK13" i="68"/>
  <c r="AJ13" i="68"/>
  <c r="AI13" i="68"/>
  <c r="AH13" i="68"/>
  <c r="AG13" i="68"/>
  <c r="AF13" i="68"/>
  <c r="AE13" i="68"/>
  <c r="AD13" i="68"/>
  <c r="AC13" i="68"/>
  <c r="AB13" i="68"/>
  <c r="AA13" i="68"/>
  <c r="Z13" i="68"/>
  <c r="Y13" i="68"/>
  <c r="X13" i="68"/>
  <c r="W13" i="68"/>
  <c r="V13" i="68"/>
  <c r="U13" i="68"/>
  <c r="T13" i="68"/>
  <c r="S13" i="68"/>
  <c r="R13" i="68"/>
  <c r="Q13" i="68"/>
  <c r="L13" i="68"/>
  <c r="K13" i="68"/>
  <c r="I13" i="68"/>
  <c r="H13" i="68"/>
  <c r="G13" i="68"/>
  <c r="E13" i="68"/>
  <c r="D13" i="68"/>
  <c r="C13" i="68"/>
  <c r="B13" i="68"/>
  <c r="AK12" i="68"/>
  <c r="AJ12" i="68"/>
  <c r="AI12" i="68"/>
  <c r="AH12" i="68"/>
  <c r="AG12" i="68"/>
  <c r="AF12" i="68"/>
  <c r="AE12" i="68"/>
  <c r="AD12" i="68"/>
  <c r="AC12" i="68"/>
  <c r="AB12" i="68"/>
  <c r="AA12" i="68"/>
  <c r="Z12" i="68"/>
  <c r="Y12" i="68"/>
  <c r="X12" i="68"/>
  <c r="W12" i="68"/>
  <c r="V12" i="68"/>
  <c r="U12" i="68"/>
  <c r="T12" i="68"/>
  <c r="S12" i="68"/>
  <c r="R12" i="68"/>
  <c r="Q12" i="68"/>
  <c r="L12" i="68"/>
  <c r="K12" i="68"/>
  <c r="I12" i="68"/>
  <c r="H12" i="68"/>
  <c r="G12" i="68"/>
  <c r="E12" i="68"/>
  <c r="D12" i="68"/>
  <c r="C12" i="68"/>
  <c r="B12" i="68"/>
  <c r="AK11" i="68"/>
  <c r="AJ11" i="68"/>
  <c r="AI11" i="68"/>
  <c r="AH11" i="68"/>
  <c r="AG11" i="68"/>
  <c r="AF11" i="68"/>
  <c r="AE11" i="68"/>
  <c r="AD11" i="68"/>
  <c r="AC11" i="68"/>
  <c r="AB11" i="68"/>
  <c r="AA11" i="68"/>
  <c r="Z11" i="68"/>
  <c r="Y11" i="68"/>
  <c r="X11" i="68"/>
  <c r="W11" i="68"/>
  <c r="V11" i="68"/>
  <c r="U11" i="68"/>
  <c r="T11" i="68"/>
  <c r="S11" i="68"/>
  <c r="R11" i="68"/>
  <c r="Q11" i="68"/>
  <c r="L11" i="68"/>
  <c r="K11" i="68"/>
  <c r="I11" i="68"/>
  <c r="H11" i="68"/>
  <c r="G11" i="68"/>
  <c r="E11" i="68"/>
  <c r="D11" i="68"/>
  <c r="C11" i="68"/>
  <c r="B11" i="68"/>
  <c r="AK10" i="68"/>
  <c r="AJ10" i="68"/>
  <c r="AI10" i="68"/>
  <c r="AH10" i="68"/>
  <c r="AG10" i="68"/>
  <c r="AF10" i="68"/>
  <c r="AE10" i="68"/>
  <c r="AD10" i="68"/>
  <c r="AC10" i="68"/>
  <c r="AB10" i="68"/>
  <c r="AA10" i="68"/>
  <c r="Z10" i="68"/>
  <c r="Y10" i="68"/>
  <c r="X10" i="68"/>
  <c r="W10" i="68"/>
  <c r="V10" i="68"/>
  <c r="U10" i="68"/>
  <c r="T10" i="68"/>
  <c r="S10" i="68"/>
  <c r="R10" i="68"/>
  <c r="Q10" i="68"/>
  <c r="L10" i="68"/>
  <c r="K10" i="68"/>
  <c r="I10" i="68"/>
  <c r="H10" i="68"/>
  <c r="G10" i="68"/>
  <c r="E10" i="68"/>
  <c r="D10" i="68"/>
  <c r="C10" i="68"/>
  <c r="B10" i="68"/>
  <c r="AK9" i="68"/>
  <c r="AJ9" i="68"/>
  <c r="AI9" i="68"/>
  <c r="AH9" i="68"/>
  <c r="AG9" i="68"/>
  <c r="AF9" i="68"/>
  <c r="AE9" i="68"/>
  <c r="AD9" i="68"/>
  <c r="AC9" i="68"/>
  <c r="AB9" i="68"/>
  <c r="AA9" i="68"/>
  <c r="Z9" i="68"/>
  <c r="Y9" i="68"/>
  <c r="X9" i="68"/>
  <c r="W9" i="68"/>
  <c r="V9" i="68"/>
  <c r="U9" i="68"/>
  <c r="T9" i="68"/>
  <c r="S9" i="68"/>
  <c r="R9" i="68"/>
  <c r="Q9" i="68"/>
  <c r="L9" i="68"/>
  <c r="K9" i="68"/>
  <c r="I9" i="68"/>
  <c r="H9" i="68"/>
  <c r="G9" i="68"/>
  <c r="E9" i="68"/>
  <c r="D9" i="68"/>
  <c r="C9" i="68"/>
  <c r="B9" i="68"/>
  <c r="AK8" i="68"/>
  <c r="AJ8" i="68"/>
  <c r="AI8" i="68"/>
  <c r="AH8" i="68"/>
  <c r="AG8" i="68"/>
  <c r="AF8" i="68"/>
  <c r="AE8" i="68"/>
  <c r="AD8" i="68"/>
  <c r="AC8" i="68"/>
  <c r="AB8" i="68"/>
  <c r="AA8" i="68"/>
  <c r="Z8" i="68"/>
  <c r="Y8" i="68"/>
  <c r="X8" i="68"/>
  <c r="W8" i="68"/>
  <c r="U8" i="68"/>
  <c r="T8" i="68"/>
  <c r="S8" i="68"/>
  <c r="R8" i="68"/>
  <c r="Q8" i="68"/>
  <c r="L8" i="68"/>
  <c r="K8" i="68"/>
  <c r="I8" i="68"/>
  <c r="H8" i="68"/>
  <c r="E8" i="68"/>
  <c r="D8" i="68"/>
  <c r="C8" i="68"/>
  <c r="B8" i="68"/>
  <c r="AK7" i="68"/>
  <c r="AJ7" i="68"/>
  <c r="AI7" i="68"/>
  <c r="AH7" i="68"/>
  <c r="AG7" i="68"/>
  <c r="AF7" i="68"/>
  <c r="AE7" i="68"/>
  <c r="AD7" i="68"/>
  <c r="AC7" i="68"/>
  <c r="AB7" i="68"/>
  <c r="AA7" i="68"/>
  <c r="Z7" i="68"/>
  <c r="Y7" i="68"/>
  <c r="X7" i="68"/>
  <c r="W7" i="68"/>
  <c r="U7" i="68"/>
  <c r="T7" i="68"/>
  <c r="S7" i="68"/>
  <c r="R7" i="68"/>
  <c r="Q7" i="68"/>
  <c r="L7" i="68"/>
  <c r="K7" i="68"/>
  <c r="I7" i="68"/>
  <c r="H7" i="68"/>
  <c r="G7" i="68"/>
  <c r="E7" i="68"/>
  <c r="D7" i="68"/>
  <c r="C7" i="68"/>
  <c r="B7" i="68"/>
  <c r="AK6" i="68"/>
  <c r="AJ6" i="68"/>
  <c r="AI6" i="68"/>
  <c r="AH6" i="68"/>
  <c r="AG6" i="68"/>
  <c r="AF6" i="68"/>
  <c r="AE6" i="68"/>
  <c r="AD6" i="68"/>
  <c r="AC6" i="68"/>
  <c r="AB6" i="68"/>
  <c r="AA6" i="68"/>
  <c r="Z6" i="68"/>
  <c r="Y6" i="68"/>
  <c r="X6" i="68"/>
  <c r="W6" i="68"/>
  <c r="A1" i="68" s="1"/>
  <c r="V6" i="68"/>
  <c r="U6" i="68"/>
  <c r="T6" i="68"/>
  <c r="S6" i="68"/>
  <c r="R6" i="68"/>
  <c r="Q6" i="68"/>
  <c r="L6" i="68"/>
  <c r="K6" i="68"/>
  <c r="I6" i="68"/>
  <c r="H6" i="68"/>
  <c r="G6" i="68"/>
  <c r="E6" i="68"/>
  <c r="D6" i="68"/>
  <c r="C6" i="68"/>
  <c r="B6" i="68"/>
  <c r="A8" i="67"/>
  <c r="A9" i="67" s="1"/>
  <c r="A10" i="67" s="1"/>
  <c r="A11" i="67" s="1"/>
  <c r="A12" i="67" s="1"/>
  <c r="A13" i="67" s="1"/>
  <c r="A14" i="67" s="1"/>
  <c r="A15" i="67" s="1"/>
  <c r="A16" i="67" s="1"/>
  <c r="AK95" i="67"/>
  <c r="AJ95" i="67"/>
  <c r="AI95" i="67"/>
  <c r="AH95" i="67"/>
  <c r="AG95" i="67"/>
  <c r="AF95" i="67"/>
  <c r="AE95" i="67"/>
  <c r="AD95" i="67"/>
  <c r="AC95" i="67"/>
  <c r="AB95" i="67"/>
  <c r="AA95" i="67"/>
  <c r="Z95" i="67"/>
  <c r="Y95" i="67"/>
  <c r="X95" i="67"/>
  <c r="W95" i="67"/>
  <c r="V95" i="67"/>
  <c r="U95" i="67"/>
  <c r="T95" i="67"/>
  <c r="S95" i="67"/>
  <c r="R95" i="67"/>
  <c r="Q95" i="67"/>
  <c r="L95" i="67"/>
  <c r="K95" i="67"/>
  <c r="I95" i="67"/>
  <c r="H95" i="67"/>
  <c r="G95" i="67"/>
  <c r="E95" i="67"/>
  <c r="D95" i="67"/>
  <c r="C95" i="67"/>
  <c r="B95" i="67"/>
  <c r="AK94" i="67"/>
  <c r="AJ94" i="67"/>
  <c r="AI94" i="67"/>
  <c r="AH94" i="67"/>
  <c r="AG94" i="67"/>
  <c r="AF94" i="67"/>
  <c r="AE94" i="67"/>
  <c r="AD94" i="67"/>
  <c r="AC94" i="67"/>
  <c r="AB94" i="67"/>
  <c r="AA94" i="67"/>
  <c r="Z94" i="67"/>
  <c r="Y94" i="67"/>
  <c r="X94" i="67"/>
  <c r="W94" i="67"/>
  <c r="V94" i="67"/>
  <c r="U94" i="67"/>
  <c r="T94" i="67"/>
  <c r="S94" i="67"/>
  <c r="R94" i="67"/>
  <c r="Q94" i="67"/>
  <c r="L94" i="67"/>
  <c r="K94" i="67"/>
  <c r="I94" i="67"/>
  <c r="H94" i="67"/>
  <c r="G94" i="67"/>
  <c r="E94" i="67"/>
  <c r="D94" i="67"/>
  <c r="C94" i="67"/>
  <c r="B94" i="67"/>
  <c r="AK93" i="67"/>
  <c r="AJ93" i="67"/>
  <c r="AI93" i="67"/>
  <c r="AH93" i="67"/>
  <c r="AG93" i="67"/>
  <c r="AF93" i="67"/>
  <c r="AE93" i="67"/>
  <c r="AD93" i="67"/>
  <c r="AC93" i="67"/>
  <c r="AB93" i="67"/>
  <c r="AA93" i="67"/>
  <c r="Z93" i="67"/>
  <c r="Y93" i="67"/>
  <c r="X93" i="67"/>
  <c r="W93" i="67"/>
  <c r="V93" i="67"/>
  <c r="U93" i="67"/>
  <c r="T93" i="67"/>
  <c r="S93" i="67"/>
  <c r="R93" i="67"/>
  <c r="Q93" i="67"/>
  <c r="L93" i="67"/>
  <c r="K93" i="67"/>
  <c r="I93" i="67"/>
  <c r="H93" i="67"/>
  <c r="G93" i="67"/>
  <c r="E93" i="67"/>
  <c r="D93" i="67"/>
  <c r="C93" i="67"/>
  <c r="B93" i="67"/>
  <c r="AK92" i="67"/>
  <c r="AJ92" i="67"/>
  <c r="AI92" i="67"/>
  <c r="AH92" i="67"/>
  <c r="AG92" i="67"/>
  <c r="AF92" i="67"/>
  <c r="AE92" i="67"/>
  <c r="AD92" i="67"/>
  <c r="AC92" i="67"/>
  <c r="AB92" i="67"/>
  <c r="AA92" i="67"/>
  <c r="Z92" i="67"/>
  <c r="Y92" i="67"/>
  <c r="X92" i="67"/>
  <c r="W92" i="67"/>
  <c r="V92" i="67"/>
  <c r="U92" i="67"/>
  <c r="T92" i="67"/>
  <c r="S92" i="67"/>
  <c r="R92" i="67"/>
  <c r="Q92" i="67"/>
  <c r="L92" i="67"/>
  <c r="K92" i="67"/>
  <c r="I92" i="67"/>
  <c r="H92" i="67"/>
  <c r="G92" i="67"/>
  <c r="E92" i="67"/>
  <c r="D92" i="67"/>
  <c r="C92" i="67"/>
  <c r="B92" i="67"/>
  <c r="AK91" i="67"/>
  <c r="AJ91" i="67"/>
  <c r="AI91" i="67"/>
  <c r="AH91" i="67"/>
  <c r="AG91" i="67"/>
  <c r="AF91" i="67"/>
  <c r="AE91" i="67"/>
  <c r="AD91" i="67"/>
  <c r="AC91" i="67"/>
  <c r="AB91" i="67"/>
  <c r="AA91" i="67"/>
  <c r="Z91" i="67"/>
  <c r="Y91" i="67"/>
  <c r="X91" i="67"/>
  <c r="W91" i="67"/>
  <c r="V91" i="67"/>
  <c r="U91" i="67"/>
  <c r="T91" i="67"/>
  <c r="S91" i="67"/>
  <c r="R91" i="67"/>
  <c r="Q91" i="67"/>
  <c r="L91" i="67"/>
  <c r="K91" i="67"/>
  <c r="I91" i="67"/>
  <c r="H91" i="67"/>
  <c r="G91" i="67"/>
  <c r="E91" i="67"/>
  <c r="D91" i="67"/>
  <c r="C91" i="67"/>
  <c r="B91" i="67"/>
  <c r="AK90" i="67"/>
  <c r="AJ90" i="67"/>
  <c r="AI90" i="67"/>
  <c r="AH90" i="67"/>
  <c r="AG90" i="67"/>
  <c r="AF90" i="67"/>
  <c r="AE90" i="67"/>
  <c r="AD90" i="67"/>
  <c r="AC90" i="67"/>
  <c r="AB90" i="67"/>
  <c r="AA90" i="67"/>
  <c r="Z90" i="67"/>
  <c r="Y90" i="67"/>
  <c r="X90" i="67"/>
  <c r="W90" i="67"/>
  <c r="V90" i="67"/>
  <c r="U90" i="67"/>
  <c r="T90" i="67"/>
  <c r="S90" i="67"/>
  <c r="R90" i="67"/>
  <c r="Q90" i="67"/>
  <c r="L90" i="67"/>
  <c r="K90" i="67"/>
  <c r="I90" i="67"/>
  <c r="H90" i="67"/>
  <c r="G90" i="67"/>
  <c r="E90" i="67"/>
  <c r="D90" i="67"/>
  <c r="C90" i="67"/>
  <c r="B90" i="67"/>
  <c r="AK89" i="67"/>
  <c r="AJ89" i="67"/>
  <c r="AI89" i="67"/>
  <c r="AH89" i="67"/>
  <c r="AG89" i="67"/>
  <c r="AF89" i="67"/>
  <c r="AE89" i="67"/>
  <c r="AD89" i="67"/>
  <c r="AC89" i="67"/>
  <c r="AB89" i="67"/>
  <c r="AA89" i="67"/>
  <c r="Z89" i="67"/>
  <c r="Y89" i="67"/>
  <c r="X89" i="67"/>
  <c r="W89" i="67"/>
  <c r="V89" i="67"/>
  <c r="U89" i="67"/>
  <c r="T89" i="67"/>
  <c r="S89" i="67"/>
  <c r="R89" i="67"/>
  <c r="Q89" i="67"/>
  <c r="L89" i="67"/>
  <c r="K89" i="67"/>
  <c r="I89" i="67"/>
  <c r="H89" i="67"/>
  <c r="G89" i="67"/>
  <c r="E89" i="67"/>
  <c r="D89" i="67"/>
  <c r="C89" i="67"/>
  <c r="B89" i="67"/>
  <c r="AK88" i="67"/>
  <c r="AJ88" i="67"/>
  <c r="AI88" i="67"/>
  <c r="AH88" i="67"/>
  <c r="AG88" i="67"/>
  <c r="AF88" i="67"/>
  <c r="AE88" i="67"/>
  <c r="AD88" i="67"/>
  <c r="AC88" i="67"/>
  <c r="AB88" i="67"/>
  <c r="AA88" i="67"/>
  <c r="Z88" i="67"/>
  <c r="Y88" i="67"/>
  <c r="X88" i="67"/>
  <c r="W88" i="67"/>
  <c r="V88" i="67"/>
  <c r="U88" i="67"/>
  <c r="T88" i="67"/>
  <c r="S88" i="67"/>
  <c r="R88" i="67"/>
  <c r="Q88" i="67"/>
  <c r="L88" i="67"/>
  <c r="K88" i="67"/>
  <c r="I88" i="67"/>
  <c r="H88" i="67"/>
  <c r="G88" i="67"/>
  <c r="E88" i="67"/>
  <c r="D88" i="67"/>
  <c r="C88" i="67"/>
  <c r="B88" i="67"/>
  <c r="AK87" i="67"/>
  <c r="AJ87" i="67"/>
  <c r="AI87" i="67"/>
  <c r="AH87" i="67"/>
  <c r="AG87" i="67"/>
  <c r="AF87" i="67"/>
  <c r="AE87" i="67"/>
  <c r="AD87" i="67"/>
  <c r="AC87" i="67"/>
  <c r="AB87" i="67"/>
  <c r="AA87" i="67"/>
  <c r="Z87" i="67"/>
  <c r="Y87" i="67"/>
  <c r="X87" i="67"/>
  <c r="W87" i="67"/>
  <c r="V87" i="67"/>
  <c r="U87" i="67"/>
  <c r="T87" i="67"/>
  <c r="S87" i="67"/>
  <c r="R87" i="67"/>
  <c r="Q87" i="67"/>
  <c r="L87" i="67"/>
  <c r="K87" i="67"/>
  <c r="I87" i="67"/>
  <c r="H87" i="67"/>
  <c r="G87" i="67"/>
  <c r="E87" i="67"/>
  <c r="D87" i="67"/>
  <c r="C87" i="67"/>
  <c r="B87" i="67"/>
  <c r="AK86" i="67"/>
  <c r="AJ86" i="67"/>
  <c r="AI86" i="67"/>
  <c r="AH86" i="67"/>
  <c r="AG86" i="67"/>
  <c r="AF86" i="67"/>
  <c r="AE86" i="67"/>
  <c r="AD86" i="67"/>
  <c r="AC86" i="67"/>
  <c r="AB86" i="67"/>
  <c r="AA86" i="67"/>
  <c r="Z86" i="67"/>
  <c r="Y86" i="67"/>
  <c r="X86" i="67"/>
  <c r="W86" i="67"/>
  <c r="V86" i="67"/>
  <c r="U86" i="67"/>
  <c r="T86" i="67"/>
  <c r="S86" i="67"/>
  <c r="R86" i="67"/>
  <c r="Q86" i="67"/>
  <c r="L86" i="67"/>
  <c r="K86" i="67"/>
  <c r="I86" i="67"/>
  <c r="H86" i="67"/>
  <c r="G86" i="67"/>
  <c r="E86" i="67"/>
  <c r="D86" i="67"/>
  <c r="C86" i="67"/>
  <c r="B86" i="67"/>
  <c r="AK85" i="67"/>
  <c r="AJ85" i="67"/>
  <c r="AI85" i="67"/>
  <c r="AH85" i="67"/>
  <c r="AG85" i="67"/>
  <c r="AF85" i="67"/>
  <c r="AE85" i="67"/>
  <c r="AD85" i="67"/>
  <c r="AC85" i="67"/>
  <c r="AB85" i="67"/>
  <c r="AA85" i="67"/>
  <c r="Z85" i="67"/>
  <c r="Y85" i="67"/>
  <c r="X85" i="67"/>
  <c r="W85" i="67"/>
  <c r="V85" i="67"/>
  <c r="U85" i="67"/>
  <c r="T85" i="67"/>
  <c r="S85" i="67"/>
  <c r="R85" i="67"/>
  <c r="Q85" i="67"/>
  <c r="L85" i="67"/>
  <c r="K85" i="67"/>
  <c r="I85" i="67"/>
  <c r="H85" i="67"/>
  <c r="G85" i="67"/>
  <c r="E85" i="67"/>
  <c r="D85" i="67"/>
  <c r="C85" i="67"/>
  <c r="B85" i="67"/>
  <c r="AK84" i="67"/>
  <c r="AJ84" i="67"/>
  <c r="AI84" i="67"/>
  <c r="AH84" i="67"/>
  <c r="AG84" i="67"/>
  <c r="AF84" i="67"/>
  <c r="AE84" i="67"/>
  <c r="AD84" i="67"/>
  <c r="AC84" i="67"/>
  <c r="AB84" i="67"/>
  <c r="AA84" i="67"/>
  <c r="Z84" i="67"/>
  <c r="Y84" i="67"/>
  <c r="X84" i="67"/>
  <c r="W84" i="67"/>
  <c r="V84" i="67"/>
  <c r="U84" i="67"/>
  <c r="T84" i="67"/>
  <c r="S84" i="67"/>
  <c r="R84" i="67"/>
  <c r="Q84" i="67"/>
  <c r="L84" i="67"/>
  <c r="K84" i="67"/>
  <c r="I84" i="67"/>
  <c r="H84" i="67"/>
  <c r="G84" i="67"/>
  <c r="E84" i="67"/>
  <c r="D84" i="67"/>
  <c r="C84" i="67"/>
  <c r="B84" i="67"/>
  <c r="AK83" i="67"/>
  <c r="AJ83" i="67"/>
  <c r="AI83" i="67"/>
  <c r="AH83" i="67"/>
  <c r="AG83" i="67"/>
  <c r="AF83" i="67"/>
  <c r="AE83" i="67"/>
  <c r="AD83" i="67"/>
  <c r="AC83" i="67"/>
  <c r="AB83" i="67"/>
  <c r="AA83" i="67"/>
  <c r="Z83" i="67"/>
  <c r="Y83" i="67"/>
  <c r="X83" i="67"/>
  <c r="W83" i="67"/>
  <c r="V83" i="67"/>
  <c r="U83" i="67"/>
  <c r="T83" i="67"/>
  <c r="S83" i="67"/>
  <c r="R83" i="67"/>
  <c r="Q83" i="67"/>
  <c r="L83" i="67"/>
  <c r="K83" i="67"/>
  <c r="I83" i="67"/>
  <c r="H83" i="67"/>
  <c r="G83" i="67"/>
  <c r="E83" i="67"/>
  <c r="D83" i="67"/>
  <c r="C83" i="67"/>
  <c r="B83" i="67"/>
  <c r="AK82" i="67"/>
  <c r="AJ82" i="67"/>
  <c r="AI82" i="67"/>
  <c r="AH82" i="67"/>
  <c r="AG82" i="67"/>
  <c r="AF82" i="67"/>
  <c r="AE82" i="67"/>
  <c r="AD82" i="67"/>
  <c r="AC82" i="67"/>
  <c r="AB82" i="67"/>
  <c r="AA82" i="67"/>
  <c r="Z82" i="67"/>
  <c r="Y82" i="67"/>
  <c r="X82" i="67"/>
  <c r="W82" i="67"/>
  <c r="V82" i="67"/>
  <c r="U82" i="67"/>
  <c r="T82" i="67"/>
  <c r="S82" i="67"/>
  <c r="R82" i="67"/>
  <c r="Q82" i="67"/>
  <c r="L82" i="67"/>
  <c r="K82" i="67"/>
  <c r="I82" i="67"/>
  <c r="H82" i="67"/>
  <c r="G82" i="67"/>
  <c r="E82" i="67"/>
  <c r="D82" i="67"/>
  <c r="C82" i="67"/>
  <c r="B82" i="67"/>
  <c r="AK81" i="67"/>
  <c r="AJ81" i="67"/>
  <c r="AI81" i="67"/>
  <c r="AH81" i="67"/>
  <c r="AG81" i="67"/>
  <c r="AF81" i="67"/>
  <c r="AE81" i="67"/>
  <c r="AD81" i="67"/>
  <c r="AC81" i="67"/>
  <c r="AB81" i="67"/>
  <c r="AA81" i="67"/>
  <c r="Z81" i="67"/>
  <c r="Y81" i="67"/>
  <c r="X81" i="67"/>
  <c r="W81" i="67"/>
  <c r="V81" i="67"/>
  <c r="U81" i="67"/>
  <c r="T81" i="67"/>
  <c r="S81" i="67"/>
  <c r="R81" i="67"/>
  <c r="Q81" i="67"/>
  <c r="L81" i="67"/>
  <c r="K81" i="67"/>
  <c r="I81" i="67"/>
  <c r="H81" i="67"/>
  <c r="G81" i="67"/>
  <c r="E81" i="67"/>
  <c r="D81" i="67"/>
  <c r="C81" i="67"/>
  <c r="B81" i="67"/>
  <c r="AK80" i="67"/>
  <c r="AJ80" i="67"/>
  <c r="AI80" i="67"/>
  <c r="AH80" i="67"/>
  <c r="AG80" i="67"/>
  <c r="AF80" i="67"/>
  <c r="AE80" i="67"/>
  <c r="AD80" i="67"/>
  <c r="AC80" i="67"/>
  <c r="AB80" i="67"/>
  <c r="AA80" i="67"/>
  <c r="Z80" i="67"/>
  <c r="Y80" i="67"/>
  <c r="X80" i="67"/>
  <c r="W80" i="67"/>
  <c r="V80" i="67"/>
  <c r="U80" i="67"/>
  <c r="T80" i="67"/>
  <c r="S80" i="67"/>
  <c r="R80" i="67"/>
  <c r="Q80" i="67"/>
  <c r="L80" i="67"/>
  <c r="K80" i="67"/>
  <c r="I80" i="67"/>
  <c r="H80" i="67"/>
  <c r="G80" i="67"/>
  <c r="E80" i="67"/>
  <c r="D80" i="67"/>
  <c r="C80" i="67"/>
  <c r="B80" i="67"/>
  <c r="AK79" i="67"/>
  <c r="AJ79" i="67"/>
  <c r="AI79" i="67"/>
  <c r="AH79" i="67"/>
  <c r="AG79" i="67"/>
  <c r="AF79" i="67"/>
  <c r="AE79" i="67"/>
  <c r="AD79" i="67"/>
  <c r="AC79" i="67"/>
  <c r="AB79" i="67"/>
  <c r="AA79" i="67"/>
  <c r="Z79" i="67"/>
  <c r="Y79" i="67"/>
  <c r="X79" i="67"/>
  <c r="W79" i="67"/>
  <c r="V79" i="67"/>
  <c r="U79" i="67"/>
  <c r="T79" i="67"/>
  <c r="S79" i="67"/>
  <c r="R79" i="67"/>
  <c r="Q79" i="67"/>
  <c r="L79" i="67"/>
  <c r="K79" i="67"/>
  <c r="I79" i="67"/>
  <c r="H79" i="67"/>
  <c r="G79" i="67"/>
  <c r="E79" i="67"/>
  <c r="D79" i="67"/>
  <c r="C79" i="67"/>
  <c r="B79" i="67"/>
  <c r="AK78" i="67"/>
  <c r="AJ78" i="67"/>
  <c r="AI78" i="67"/>
  <c r="AH78" i="67"/>
  <c r="AG78" i="67"/>
  <c r="AF78" i="67"/>
  <c r="AE78" i="67"/>
  <c r="AD78" i="67"/>
  <c r="AC78" i="67"/>
  <c r="AB78" i="67"/>
  <c r="AA78" i="67"/>
  <c r="Z78" i="67"/>
  <c r="Y78" i="67"/>
  <c r="X78" i="67"/>
  <c r="W78" i="67"/>
  <c r="V78" i="67"/>
  <c r="U78" i="67"/>
  <c r="T78" i="67"/>
  <c r="S78" i="67"/>
  <c r="R78" i="67"/>
  <c r="Q78" i="67"/>
  <c r="L78" i="67"/>
  <c r="K78" i="67"/>
  <c r="I78" i="67"/>
  <c r="H78" i="67"/>
  <c r="G78" i="67"/>
  <c r="E78" i="67"/>
  <c r="D78" i="67"/>
  <c r="C78" i="67"/>
  <c r="B78" i="67"/>
  <c r="AK77" i="67"/>
  <c r="AJ77" i="67"/>
  <c r="AI77" i="67"/>
  <c r="AH77" i="67"/>
  <c r="AG77" i="67"/>
  <c r="AF77" i="67"/>
  <c r="AE77" i="67"/>
  <c r="AD77" i="67"/>
  <c r="AC77" i="67"/>
  <c r="AB77" i="67"/>
  <c r="AA77" i="67"/>
  <c r="Z77" i="67"/>
  <c r="Y77" i="67"/>
  <c r="X77" i="67"/>
  <c r="W77" i="67"/>
  <c r="V77" i="67"/>
  <c r="U77" i="67"/>
  <c r="T77" i="67"/>
  <c r="S77" i="67"/>
  <c r="R77" i="67"/>
  <c r="Q77" i="67"/>
  <c r="L77" i="67"/>
  <c r="K77" i="67"/>
  <c r="I77" i="67"/>
  <c r="H77" i="67"/>
  <c r="G77" i="67"/>
  <c r="E77" i="67"/>
  <c r="D77" i="67"/>
  <c r="C77" i="67"/>
  <c r="B77" i="67"/>
  <c r="AK76" i="67"/>
  <c r="AJ76" i="67"/>
  <c r="AI76" i="67"/>
  <c r="AH76" i="67"/>
  <c r="AG76" i="67"/>
  <c r="AF76" i="67"/>
  <c r="AE76" i="67"/>
  <c r="AD76" i="67"/>
  <c r="AC76" i="67"/>
  <c r="AB76" i="67"/>
  <c r="AA76" i="67"/>
  <c r="Z76" i="67"/>
  <c r="Y76" i="67"/>
  <c r="X76" i="67"/>
  <c r="W76" i="67"/>
  <c r="V76" i="67"/>
  <c r="U76" i="67"/>
  <c r="T76" i="67"/>
  <c r="S76" i="67"/>
  <c r="R76" i="67"/>
  <c r="Q76" i="67"/>
  <c r="L76" i="67"/>
  <c r="K76" i="67"/>
  <c r="I76" i="67"/>
  <c r="H76" i="67"/>
  <c r="G76" i="67"/>
  <c r="E76" i="67"/>
  <c r="D76" i="67"/>
  <c r="C76" i="67"/>
  <c r="B76" i="67"/>
  <c r="AK75" i="67"/>
  <c r="AJ75" i="67"/>
  <c r="AI75" i="67"/>
  <c r="AH75" i="67"/>
  <c r="AG75" i="67"/>
  <c r="AF75" i="67"/>
  <c r="AE75" i="67"/>
  <c r="AD75" i="67"/>
  <c r="AC75" i="67"/>
  <c r="AB75" i="67"/>
  <c r="AA75" i="67"/>
  <c r="Z75" i="67"/>
  <c r="Y75" i="67"/>
  <c r="X75" i="67"/>
  <c r="W75" i="67"/>
  <c r="V75" i="67"/>
  <c r="U75" i="67"/>
  <c r="T75" i="67"/>
  <c r="S75" i="67"/>
  <c r="R75" i="67"/>
  <c r="Q75" i="67"/>
  <c r="L75" i="67"/>
  <c r="K75" i="67"/>
  <c r="I75" i="67"/>
  <c r="H75" i="67"/>
  <c r="G75" i="67"/>
  <c r="E75" i="67"/>
  <c r="D75" i="67"/>
  <c r="C75" i="67"/>
  <c r="B75" i="67"/>
  <c r="AK74" i="67"/>
  <c r="AJ74" i="67"/>
  <c r="AI74" i="67"/>
  <c r="AH74" i="67"/>
  <c r="AG74" i="67"/>
  <c r="AF74" i="67"/>
  <c r="AE74" i="67"/>
  <c r="AD74" i="67"/>
  <c r="AC74" i="67"/>
  <c r="AB74" i="67"/>
  <c r="AA74" i="67"/>
  <c r="Z74" i="67"/>
  <c r="Y74" i="67"/>
  <c r="X74" i="67"/>
  <c r="W74" i="67"/>
  <c r="V74" i="67"/>
  <c r="U74" i="67"/>
  <c r="T74" i="67"/>
  <c r="S74" i="67"/>
  <c r="R74" i="67"/>
  <c r="Q74" i="67"/>
  <c r="L74" i="67"/>
  <c r="K74" i="67"/>
  <c r="I74" i="67"/>
  <c r="H74" i="67"/>
  <c r="G74" i="67"/>
  <c r="E74" i="67"/>
  <c r="D74" i="67"/>
  <c r="C74" i="67"/>
  <c r="B74" i="67"/>
  <c r="AK72" i="67"/>
  <c r="AJ72" i="67"/>
  <c r="AI72" i="67"/>
  <c r="AH72" i="67"/>
  <c r="AG72" i="67"/>
  <c r="AF72" i="67"/>
  <c r="AE72" i="67"/>
  <c r="AD72" i="67"/>
  <c r="AC72" i="67"/>
  <c r="AB72" i="67"/>
  <c r="AA72" i="67"/>
  <c r="Z72" i="67"/>
  <c r="Y72" i="67"/>
  <c r="X72" i="67"/>
  <c r="W72" i="67"/>
  <c r="V72" i="67"/>
  <c r="U72" i="67"/>
  <c r="T72" i="67"/>
  <c r="S72" i="67"/>
  <c r="R72" i="67"/>
  <c r="Q72" i="67"/>
  <c r="L72" i="67"/>
  <c r="K72" i="67"/>
  <c r="I72" i="67"/>
  <c r="H72" i="67"/>
  <c r="G72" i="67"/>
  <c r="E72" i="67"/>
  <c r="D72" i="67"/>
  <c r="C72" i="67"/>
  <c r="AK71" i="67"/>
  <c r="AJ71" i="67"/>
  <c r="AI71" i="67"/>
  <c r="AH71" i="67"/>
  <c r="AG71" i="67"/>
  <c r="AF71" i="67"/>
  <c r="AE71" i="67"/>
  <c r="AD71" i="67"/>
  <c r="AC71" i="67"/>
  <c r="AB71" i="67"/>
  <c r="AA71" i="67"/>
  <c r="Z71" i="67"/>
  <c r="Y71" i="67"/>
  <c r="X71" i="67"/>
  <c r="W71" i="67"/>
  <c r="V71" i="67"/>
  <c r="U71" i="67"/>
  <c r="T71" i="67"/>
  <c r="S71" i="67"/>
  <c r="R71" i="67"/>
  <c r="Q71" i="67"/>
  <c r="L71" i="67"/>
  <c r="K71" i="67"/>
  <c r="I71" i="67"/>
  <c r="H71" i="67"/>
  <c r="G71" i="67"/>
  <c r="E71" i="67"/>
  <c r="D71" i="67"/>
  <c r="C71" i="67"/>
  <c r="B71" i="67"/>
  <c r="AK70" i="67"/>
  <c r="AJ70" i="67"/>
  <c r="AI70" i="67"/>
  <c r="AH70" i="67"/>
  <c r="AG70" i="67"/>
  <c r="AF70" i="67"/>
  <c r="AE70" i="67"/>
  <c r="AD70" i="67"/>
  <c r="AC70" i="67"/>
  <c r="AB70" i="67"/>
  <c r="AA70" i="67"/>
  <c r="Z70" i="67"/>
  <c r="Y70" i="67"/>
  <c r="X70" i="67"/>
  <c r="W70" i="67"/>
  <c r="V70" i="67"/>
  <c r="U70" i="67"/>
  <c r="T70" i="67"/>
  <c r="S70" i="67"/>
  <c r="R70" i="67"/>
  <c r="Q70" i="67"/>
  <c r="L70" i="67"/>
  <c r="K70" i="67"/>
  <c r="I70" i="67"/>
  <c r="H70" i="67"/>
  <c r="G70" i="67"/>
  <c r="E70" i="67"/>
  <c r="D70" i="67"/>
  <c r="C70" i="67"/>
  <c r="B70" i="67"/>
  <c r="AK69" i="67"/>
  <c r="AJ69" i="67"/>
  <c r="AI69" i="67"/>
  <c r="AH69" i="67"/>
  <c r="AG69" i="67"/>
  <c r="AF69" i="67"/>
  <c r="AE69" i="67"/>
  <c r="AD69" i="67"/>
  <c r="AC69" i="67"/>
  <c r="AB69" i="67"/>
  <c r="AA69" i="67"/>
  <c r="Z69" i="67"/>
  <c r="Y69" i="67"/>
  <c r="X69" i="67"/>
  <c r="W69" i="67"/>
  <c r="V69" i="67"/>
  <c r="U69" i="67"/>
  <c r="T69" i="67"/>
  <c r="S69" i="67"/>
  <c r="R69" i="67"/>
  <c r="Q69" i="67"/>
  <c r="L69" i="67"/>
  <c r="K69" i="67"/>
  <c r="I69" i="67"/>
  <c r="H69" i="67"/>
  <c r="G69" i="67"/>
  <c r="E69" i="67"/>
  <c r="D69" i="67"/>
  <c r="C69" i="67"/>
  <c r="B69" i="67"/>
  <c r="AK68" i="67"/>
  <c r="AJ68" i="67"/>
  <c r="AI68" i="67"/>
  <c r="AH68" i="67"/>
  <c r="AG68" i="67"/>
  <c r="AF68" i="67"/>
  <c r="AE68" i="67"/>
  <c r="AD68" i="67"/>
  <c r="AC68" i="67"/>
  <c r="AB68" i="67"/>
  <c r="AA68" i="67"/>
  <c r="Z68" i="67"/>
  <c r="Y68" i="67"/>
  <c r="X68" i="67"/>
  <c r="W68" i="67"/>
  <c r="V68" i="67"/>
  <c r="U68" i="67"/>
  <c r="T68" i="67"/>
  <c r="S68" i="67"/>
  <c r="R68" i="67"/>
  <c r="Q68" i="67"/>
  <c r="L68" i="67"/>
  <c r="K68" i="67"/>
  <c r="I68" i="67"/>
  <c r="H68" i="67"/>
  <c r="G68" i="67"/>
  <c r="E68" i="67"/>
  <c r="D68" i="67"/>
  <c r="C68" i="67"/>
  <c r="B68" i="67"/>
  <c r="AK67" i="67"/>
  <c r="AJ67" i="67"/>
  <c r="AI67" i="67"/>
  <c r="AH67" i="67"/>
  <c r="AG67" i="67"/>
  <c r="AF67" i="67"/>
  <c r="AE67" i="67"/>
  <c r="AD67" i="67"/>
  <c r="AC67" i="67"/>
  <c r="AB67" i="67"/>
  <c r="AA67" i="67"/>
  <c r="Z67" i="67"/>
  <c r="Y67" i="67"/>
  <c r="X67" i="67"/>
  <c r="W67" i="67"/>
  <c r="V67" i="67"/>
  <c r="U67" i="67"/>
  <c r="T67" i="67"/>
  <c r="S67" i="67"/>
  <c r="R67" i="67"/>
  <c r="Q67" i="67"/>
  <c r="L67" i="67"/>
  <c r="K67" i="67"/>
  <c r="I67" i="67"/>
  <c r="H67" i="67"/>
  <c r="G67" i="67"/>
  <c r="E67" i="67"/>
  <c r="D67" i="67"/>
  <c r="C67" i="67"/>
  <c r="B67" i="67"/>
  <c r="AK66" i="67"/>
  <c r="AJ66" i="67"/>
  <c r="AI66" i="67"/>
  <c r="AH66" i="67"/>
  <c r="AG66" i="67"/>
  <c r="AF66" i="67"/>
  <c r="AE66" i="67"/>
  <c r="AD66" i="67"/>
  <c r="AC66" i="67"/>
  <c r="AB66" i="67"/>
  <c r="AA66" i="67"/>
  <c r="Z66" i="67"/>
  <c r="Y66" i="67"/>
  <c r="X66" i="67"/>
  <c r="W66" i="67"/>
  <c r="V66" i="67"/>
  <c r="U66" i="67"/>
  <c r="T66" i="67"/>
  <c r="S66" i="67"/>
  <c r="R66" i="67"/>
  <c r="Q66" i="67"/>
  <c r="L66" i="67"/>
  <c r="K66" i="67"/>
  <c r="I66" i="67"/>
  <c r="H66" i="67"/>
  <c r="G66" i="67"/>
  <c r="E66" i="67"/>
  <c r="D66" i="67"/>
  <c r="C66" i="67"/>
  <c r="B66" i="67"/>
  <c r="AK65" i="67"/>
  <c r="AJ65" i="67"/>
  <c r="AI65" i="67"/>
  <c r="AH65" i="67"/>
  <c r="AG65" i="67"/>
  <c r="AF65" i="67"/>
  <c r="AE65" i="67"/>
  <c r="AD65" i="67"/>
  <c r="AC65" i="67"/>
  <c r="AB65" i="67"/>
  <c r="AA65" i="67"/>
  <c r="Z65" i="67"/>
  <c r="Y65" i="67"/>
  <c r="X65" i="67"/>
  <c r="W65" i="67"/>
  <c r="V65" i="67"/>
  <c r="U65" i="67"/>
  <c r="T65" i="67"/>
  <c r="S65" i="67"/>
  <c r="R65" i="67"/>
  <c r="Q65" i="67"/>
  <c r="L65" i="67"/>
  <c r="K65" i="67"/>
  <c r="I65" i="67"/>
  <c r="H65" i="67"/>
  <c r="G65" i="67"/>
  <c r="E65" i="67"/>
  <c r="D65" i="67"/>
  <c r="C65" i="67"/>
  <c r="B65" i="67"/>
  <c r="AK64" i="67"/>
  <c r="AJ64" i="67"/>
  <c r="AI64" i="67"/>
  <c r="AH64" i="67"/>
  <c r="AG64" i="67"/>
  <c r="AF64" i="67"/>
  <c r="AE64" i="67"/>
  <c r="AD64" i="67"/>
  <c r="AC64" i="67"/>
  <c r="AB64" i="67"/>
  <c r="AA64" i="67"/>
  <c r="Z64" i="67"/>
  <c r="Y64" i="67"/>
  <c r="X64" i="67"/>
  <c r="W64" i="67"/>
  <c r="V64" i="67"/>
  <c r="U64" i="67"/>
  <c r="T64" i="67"/>
  <c r="S64" i="67"/>
  <c r="R64" i="67"/>
  <c r="Q64" i="67"/>
  <c r="L64" i="67"/>
  <c r="K64" i="67"/>
  <c r="I64" i="67"/>
  <c r="H64" i="67"/>
  <c r="G64" i="67"/>
  <c r="E64" i="67"/>
  <c r="D64" i="67"/>
  <c r="C64" i="67"/>
  <c r="B64" i="67"/>
  <c r="AK63" i="67"/>
  <c r="AJ63" i="67"/>
  <c r="AI63" i="67"/>
  <c r="AH63" i="67"/>
  <c r="AG63" i="67"/>
  <c r="AF63" i="67"/>
  <c r="AE63" i="67"/>
  <c r="AD63" i="67"/>
  <c r="AC63" i="67"/>
  <c r="AB63" i="67"/>
  <c r="AA63" i="67"/>
  <c r="Z63" i="67"/>
  <c r="Y63" i="67"/>
  <c r="X63" i="67"/>
  <c r="W63" i="67"/>
  <c r="V63" i="67"/>
  <c r="U63" i="67"/>
  <c r="T63" i="67"/>
  <c r="S63" i="67"/>
  <c r="R63" i="67"/>
  <c r="Q63" i="67"/>
  <c r="L63" i="67"/>
  <c r="K63" i="67"/>
  <c r="I63" i="67"/>
  <c r="H63" i="67"/>
  <c r="G63" i="67"/>
  <c r="E63" i="67"/>
  <c r="D63" i="67"/>
  <c r="C63" i="67"/>
  <c r="B63" i="67"/>
  <c r="AK62" i="67"/>
  <c r="AJ62" i="67"/>
  <c r="AI62" i="67"/>
  <c r="AH62" i="67"/>
  <c r="AG62" i="67"/>
  <c r="AF62" i="67"/>
  <c r="AE62" i="67"/>
  <c r="AD62" i="67"/>
  <c r="AC62" i="67"/>
  <c r="AB62" i="67"/>
  <c r="AA62" i="67"/>
  <c r="Z62" i="67"/>
  <c r="Y62" i="67"/>
  <c r="X62" i="67"/>
  <c r="W62" i="67"/>
  <c r="V62" i="67"/>
  <c r="U62" i="67"/>
  <c r="T62" i="67"/>
  <c r="S62" i="67"/>
  <c r="R62" i="67"/>
  <c r="Q62" i="67"/>
  <c r="L62" i="67"/>
  <c r="K62" i="67"/>
  <c r="I62" i="67"/>
  <c r="H62" i="67"/>
  <c r="G62" i="67"/>
  <c r="E62" i="67"/>
  <c r="D62" i="67"/>
  <c r="C62" i="67"/>
  <c r="B62" i="67"/>
  <c r="AK61" i="67"/>
  <c r="AJ61" i="67"/>
  <c r="AI61" i="67"/>
  <c r="AH61" i="67"/>
  <c r="AG61" i="67"/>
  <c r="AF61" i="67"/>
  <c r="AE61" i="67"/>
  <c r="AD61" i="67"/>
  <c r="AC61" i="67"/>
  <c r="AB61" i="67"/>
  <c r="AA61" i="67"/>
  <c r="Z61" i="67"/>
  <c r="Y61" i="67"/>
  <c r="X61" i="67"/>
  <c r="W61" i="67"/>
  <c r="V61" i="67"/>
  <c r="U61" i="67"/>
  <c r="T61" i="67"/>
  <c r="S61" i="67"/>
  <c r="R61" i="67"/>
  <c r="Q61" i="67"/>
  <c r="L61" i="67"/>
  <c r="K61" i="67"/>
  <c r="I61" i="67"/>
  <c r="H61" i="67"/>
  <c r="G61" i="67"/>
  <c r="E61" i="67"/>
  <c r="D61" i="67"/>
  <c r="C61" i="67"/>
  <c r="B61" i="67"/>
  <c r="AK60" i="67"/>
  <c r="AJ60" i="67"/>
  <c r="AI60" i="67"/>
  <c r="AH60" i="67"/>
  <c r="AG60" i="67"/>
  <c r="AF60" i="67"/>
  <c r="AE60" i="67"/>
  <c r="AD60" i="67"/>
  <c r="AC60" i="67"/>
  <c r="AB60" i="67"/>
  <c r="AA60" i="67"/>
  <c r="Z60" i="67"/>
  <c r="Y60" i="67"/>
  <c r="X60" i="67"/>
  <c r="W60" i="67"/>
  <c r="V60" i="67"/>
  <c r="U60" i="67"/>
  <c r="T60" i="67"/>
  <c r="S60" i="67"/>
  <c r="R60" i="67"/>
  <c r="Q60" i="67"/>
  <c r="L60" i="67"/>
  <c r="K60" i="67"/>
  <c r="I60" i="67"/>
  <c r="H60" i="67"/>
  <c r="G60" i="67"/>
  <c r="E60" i="67"/>
  <c r="D60" i="67"/>
  <c r="C60" i="67"/>
  <c r="B60" i="67"/>
  <c r="AK59" i="67"/>
  <c r="AJ59" i="67"/>
  <c r="AI59" i="67"/>
  <c r="AH59" i="67"/>
  <c r="AG59" i="67"/>
  <c r="AF59" i="67"/>
  <c r="AE59" i="67"/>
  <c r="AD59" i="67"/>
  <c r="AC59" i="67"/>
  <c r="AB59" i="67"/>
  <c r="AA59" i="67"/>
  <c r="Z59" i="67"/>
  <c r="Y59" i="67"/>
  <c r="X59" i="67"/>
  <c r="W59" i="67"/>
  <c r="V59" i="67"/>
  <c r="U59" i="67"/>
  <c r="T59" i="67"/>
  <c r="S59" i="67"/>
  <c r="R59" i="67"/>
  <c r="Q59" i="67"/>
  <c r="L59" i="67"/>
  <c r="K59" i="67"/>
  <c r="I59" i="67"/>
  <c r="H59" i="67"/>
  <c r="G59" i="67"/>
  <c r="E59" i="67"/>
  <c r="D59" i="67"/>
  <c r="C59" i="67"/>
  <c r="B59" i="67"/>
  <c r="AK58" i="67"/>
  <c r="AJ58" i="67"/>
  <c r="AI58" i="67"/>
  <c r="AH58" i="67"/>
  <c r="AG58" i="67"/>
  <c r="AF58" i="67"/>
  <c r="AE58" i="67"/>
  <c r="AD58" i="67"/>
  <c r="AC58" i="67"/>
  <c r="AB58" i="67"/>
  <c r="AA58" i="67"/>
  <c r="Z58" i="67"/>
  <c r="Y58" i="67"/>
  <c r="X58" i="67"/>
  <c r="W58" i="67"/>
  <c r="V58" i="67"/>
  <c r="U58" i="67"/>
  <c r="T58" i="67"/>
  <c r="S58" i="67"/>
  <c r="R58" i="67"/>
  <c r="Q58" i="67"/>
  <c r="L58" i="67"/>
  <c r="K58" i="67"/>
  <c r="I58" i="67"/>
  <c r="H58" i="67"/>
  <c r="G58" i="67"/>
  <c r="E58" i="67"/>
  <c r="D58" i="67"/>
  <c r="C58" i="67"/>
  <c r="B58" i="67"/>
  <c r="AK57" i="67"/>
  <c r="AJ57" i="67"/>
  <c r="AI57" i="67"/>
  <c r="AH57" i="67"/>
  <c r="AG57" i="67"/>
  <c r="AF57" i="67"/>
  <c r="AE57" i="67"/>
  <c r="AD57" i="67"/>
  <c r="AC57" i="67"/>
  <c r="AB57" i="67"/>
  <c r="AA57" i="67"/>
  <c r="Z57" i="67"/>
  <c r="Y57" i="67"/>
  <c r="X57" i="67"/>
  <c r="W57" i="67"/>
  <c r="V57" i="67"/>
  <c r="U57" i="67"/>
  <c r="T57" i="67"/>
  <c r="S57" i="67"/>
  <c r="R57" i="67"/>
  <c r="Q57" i="67"/>
  <c r="L57" i="67"/>
  <c r="K57" i="67"/>
  <c r="I57" i="67"/>
  <c r="H57" i="67"/>
  <c r="G57" i="67"/>
  <c r="E57" i="67"/>
  <c r="D57" i="67"/>
  <c r="C57" i="67"/>
  <c r="B57" i="67"/>
  <c r="AK56" i="67"/>
  <c r="AJ56" i="67"/>
  <c r="AI56" i="67"/>
  <c r="AH56" i="67"/>
  <c r="AG56" i="67"/>
  <c r="AF56" i="67"/>
  <c r="AE56" i="67"/>
  <c r="AD56" i="67"/>
  <c r="AC56" i="67"/>
  <c r="AB56" i="67"/>
  <c r="AA56" i="67"/>
  <c r="Z56" i="67"/>
  <c r="Y56" i="67"/>
  <c r="X56" i="67"/>
  <c r="W56" i="67"/>
  <c r="V56" i="67"/>
  <c r="U56" i="67"/>
  <c r="T56" i="67"/>
  <c r="S56" i="67"/>
  <c r="R56" i="67"/>
  <c r="Q56" i="67"/>
  <c r="L56" i="67"/>
  <c r="K56" i="67"/>
  <c r="I56" i="67"/>
  <c r="H56" i="67"/>
  <c r="G56" i="67"/>
  <c r="E56" i="67"/>
  <c r="D56" i="67"/>
  <c r="C56" i="67"/>
  <c r="B56" i="67"/>
  <c r="AK55" i="67"/>
  <c r="AJ55" i="67"/>
  <c r="AI55" i="67"/>
  <c r="AH55" i="67"/>
  <c r="AG55" i="67"/>
  <c r="AF55" i="67"/>
  <c r="AE55" i="67"/>
  <c r="AD55" i="67"/>
  <c r="AC55" i="67"/>
  <c r="AB55" i="67"/>
  <c r="AA55" i="67"/>
  <c r="Z55" i="67"/>
  <c r="Y55" i="67"/>
  <c r="X55" i="67"/>
  <c r="W55" i="67"/>
  <c r="V55" i="67"/>
  <c r="U55" i="67"/>
  <c r="T55" i="67"/>
  <c r="S55" i="67"/>
  <c r="R55" i="67"/>
  <c r="Q55" i="67"/>
  <c r="L55" i="67"/>
  <c r="K55" i="67"/>
  <c r="I55" i="67"/>
  <c r="H55" i="67"/>
  <c r="G55" i="67"/>
  <c r="E55" i="67"/>
  <c r="D55" i="67"/>
  <c r="C55" i="67"/>
  <c r="B55" i="67"/>
  <c r="AK54" i="67"/>
  <c r="AJ54" i="67"/>
  <c r="AI54" i="67"/>
  <c r="AH54" i="67"/>
  <c r="AG54" i="67"/>
  <c r="AF54" i="67"/>
  <c r="AE54" i="67"/>
  <c r="AD54" i="67"/>
  <c r="AC54" i="67"/>
  <c r="AB54" i="67"/>
  <c r="AA54" i="67"/>
  <c r="Z54" i="67"/>
  <c r="Y54" i="67"/>
  <c r="X54" i="67"/>
  <c r="W54" i="67"/>
  <c r="V54" i="67"/>
  <c r="U54" i="67"/>
  <c r="T54" i="67"/>
  <c r="S54" i="67"/>
  <c r="R54" i="67"/>
  <c r="Q54" i="67"/>
  <c r="L54" i="67"/>
  <c r="K54" i="67"/>
  <c r="I54" i="67"/>
  <c r="H54" i="67"/>
  <c r="G54" i="67"/>
  <c r="E54" i="67"/>
  <c r="D54" i="67"/>
  <c r="C54" i="67"/>
  <c r="B54" i="67"/>
  <c r="AK53" i="67"/>
  <c r="AJ53" i="67"/>
  <c r="AI53" i="67"/>
  <c r="AH53" i="67"/>
  <c r="AG53" i="67"/>
  <c r="AF53" i="67"/>
  <c r="AE53" i="67"/>
  <c r="AD53" i="67"/>
  <c r="AC53" i="67"/>
  <c r="AB53" i="67"/>
  <c r="AA53" i="67"/>
  <c r="Z53" i="67"/>
  <c r="Y53" i="67"/>
  <c r="X53" i="67"/>
  <c r="W53" i="67"/>
  <c r="V53" i="67"/>
  <c r="U53" i="67"/>
  <c r="T53" i="67"/>
  <c r="S53" i="67"/>
  <c r="R53" i="67"/>
  <c r="Q53" i="67"/>
  <c r="L53" i="67"/>
  <c r="K53" i="67"/>
  <c r="I53" i="67"/>
  <c r="H53" i="67"/>
  <c r="G53" i="67"/>
  <c r="E53" i="67"/>
  <c r="D53" i="67"/>
  <c r="C53" i="67"/>
  <c r="B53" i="67"/>
  <c r="AK52" i="67"/>
  <c r="AJ52" i="67"/>
  <c r="AI52" i="67"/>
  <c r="AH52" i="67"/>
  <c r="AG52" i="67"/>
  <c r="AF52" i="67"/>
  <c r="AE52" i="67"/>
  <c r="AD52" i="67"/>
  <c r="AC52" i="67"/>
  <c r="AB52" i="67"/>
  <c r="AA52" i="67"/>
  <c r="Z52" i="67"/>
  <c r="Y52" i="67"/>
  <c r="X52" i="67"/>
  <c r="W52" i="67"/>
  <c r="V52" i="67"/>
  <c r="U52" i="67"/>
  <c r="T52" i="67"/>
  <c r="S52" i="67"/>
  <c r="R52" i="67"/>
  <c r="Q52" i="67"/>
  <c r="L52" i="67"/>
  <c r="K52" i="67"/>
  <c r="I52" i="67"/>
  <c r="H52" i="67"/>
  <c r="G52" i="67"/>
  <c r="E52" i="67"/>
  <c r="D52" i="67"/>
  <c r="C52" i="67"/>
  <c r="B52" i="67"/>
  <c r="AK51" i="67"/>
  <c r="AJ51" i="67"/>
  <c r="AI51" i="67"/>
  <c r="AH51" i="67"/>
  <c r="AG51" i="67"/>
  <c r="AF51" i="67"/>
  <c r="AE51" i="67"/>
  <c r="AD51" i="67"/>
  <c r="AC51" i="67"/>
  <c r="AB51" i="67"/>
  <c r="AA51" i="67"/>
  <c r="Z51" i="67"/>
  <c r="Y51" i="67"/>
  <c r="X51" i="67"/>
  <c r="W51" i="67"/>
  <c r="V51" i="67"/>
  <c r="U51" i="67"/>
  <c r="T51" i="67"/>
  <c r="S51" i="67"/>
  <c r="R51" i="67"/>
  <c r="Q51" i="67"/>
  <c r="L51" i="67"/>
  <c r="K51" i="67"/>
  <c r="I51" i="67"/>
  <c r="H51" i="67"/>
  <c r="G51" i="67"/>
  <c r="E51" i="67"/>
  <c r="D51" i="67"/>
  <c r="C51" i="67"/>
  <c r="B51" i="67"/>
  <c r="AK50" i="67"/>
  <c r="AJ50" i="67"/>
  <c r="AI50" i="67"/>
  <c r="AH50" i="67"/>
  <c r="AG50" i="67"/>
  <c r="AF50" i="67"/>
  <c r="AE50" i="67"/>
  <c r="AD50" i="67"/>
  <c r="AC50" i="67"/>
  <c r="AB50" i="67"/>
  <c r="AA50" i="67"/>
  <c r="Z50" i="67"/>
  <c r="Y50" i="67"/>
  <c r="X50" i="67"/>
  <c r="W50" i="67"/>
  <c r="V50" i="67"/>
  <c r="U50" i="67"/>
  <c r="T50" i="67"/>
  <c r="S50" i="67"/>
  <c r="R50" i="67"/>
  <c r="Q50" i="67"/>
  <c r="L50" i="67"/>
  <c r="K50" i="67"/>
  <c r="I50" i="67"/>
  <c r="H50" i="67"/>
  <c r="G50" i="67"/>
  <c r="E50" i="67"/>
  <c r="D50" i="67"/>
  <c r="C50" i="67"/>
  <c r="B50" i="67"/>
  <c r="AK49" i="67"/>
  <c r="AJ49" i="67"/>
  <c r="AI49" i="67"/>
  <c r="AH49" i="67"/>
  <c r="AG49" i="67"/>
  <c r="AF49" i="67"/>
  <c r="AE49" i="67"/>
  <c r="AD49" i="67"/>
  <c r="AC49" i="67"/>
  <c r="AB49" i="67"/>
  <c r="AA49" i="67"/>
  <c r="Z49" i="67"/>
  <c r="Y49" i="67"/>
  <c r="X49" i="67"/>
  <c r="W49" i="67"/>
  <c r="V49" i="67"/>
  <c r="U49" i="67"/>
  <c r="T49" i="67"/>
  <c r="S49" i="67"/>
  <c r="R49" i="67"/>
  <c r="Q49" i="67"/>
  <c r="L49" i="67"/>
  <c r="K49" i="67"/>
  <c r="I49" i="67"/>
  <c r="H49" i="67"/>
  <c r="G49" i="67"/>
  <c r="E49" i="67"/>
  <c r="D49" i="67"/>
  <c r="C49" i="67"/>
  <c r="B49" i="67"/>
  <c r="AK48" i="67"/>
  <c r="AJ48" i="67"/>
  <c r="AI48" i="67"/>
  <c r="AH48" i="67"/>
  <c r="AG48" i="67"/>
  <c r="AF48" i="67"/>
  <c r="AE48" i="67"/>
  <c r="AD48" i="67"/>
  <c r="AC48" i="67"/>
  <c r="AB48" i="67"/>
  <c r="AA48" i="67"/>
  <c r="Z48" i="67"/>
  <c r="Y48" i="67"/>
  <c r="X48" i="67"/>
  <c r="W48" i="67"/>
  <c r="V48" i="67"/>
  <c r="U48" i="67"/>
  <c r="T48" i="67"/>
  <c r="S48" i="67"/>
  <c r="R48" i="67"/>
  <c r="Q48" i="67"/>
  <c r="L48" i="67"/>
  <c r="K48" i="67"/>
  <c r="I48" i="67"/>
  <c r="H48" i="67"/>
  <c r="G48" i="67"/>
  <c r="E48" i="67"/>
  <c r="D48" i="67"/>
  <c r="C48" i="67"/>
  <c r="B48" i="67"/>
  <c r="AK47" i="67"/>
  <c r="AJ47" i="67"/>
  <c r="AI47" i="67"/>
  <c r="AH47" i="67"/>
  <c r="AG47" i="67"/>
  <c r="AF47" i="67"/>
  <c r="AE47" i="67"/>
  <c r="AD47" i="67"/>
  <c r="AC47" i="67"/>
  <c r="AB47" i="67"/>
  <c r="AA47" i="67"/>
  <c r="Z47" i="67"/>
  <c r="Y47" i="67"/>
  <c r="X47" i="67"/>
  <c r="W47" i="67"/>
  <c r="V47" i="67"/>
  <c r="U47" i="67"/>
  <c r="T47" i="67"/>
  <c r="S47" i="67"/>
  <c r="R47" i="67"/>
  <c r="Q47" i="67"/>
  <c r="L47" i="67"/>
  <c r="K47" i="67"/>
  <c r="I47" i="67"/>
  <c r="H47" i="67"/>
  <c r="G47" i="67"/>
  <c r="E47" i="67"/>
  <c r="D47" i="67"/>
  <c r="C47" i="67"/>
  <c r="B47" i="67"/>
  <c r="AK46" i="67"/>
  <c r="AJ46" i="67"/>
  <c r="AI46" i="67"/>
  <c r="AH46" i="67"/>
  <c r="AG46" i="67"/>
  <c r="AF46" i="67"/>
  <c r="AE46" i="67"/>
  <c r="AD46" i="67"/>
  <c r="AC46" i="67"/>
  <c r="AB46" i="67"/>
  <c r="AA46" i="67"/>
  <c r="Z46" i="67"/>
  <c r="Y46" i="67"/>
  <c r="X46" i="67"/>
  <c r="W46" i="67"/>
  <c r="V46" i="67"/>
  <c r="U46" i="67"/>
  <c r="T46" i="67"/>
  <c r="S46" i="67"/>
  <c r="R46" i="67"/>
  <c r="Q46" i="67"/>
  <c r="L46" i="67"/>
  <c r="K46" i="67"/>
  <c r="I46" i="67"/>
  <c r="H46" i="67"/>
  <c r="G46" i="67"/>
  <c r="E46" i="67"/>
  <c r="D46" i="67"/>
  <c r="C46" i="67"/>
  <c r="B46" i="67"/>
  <c r="AK45" i="67"/>
  <c r="AJ45" i="67"/>
  <c r="AI45" i="67"/>
  <c r="AH45" i="67"/>
  <c r="AG45" i="67"/>
  <c r="AF45" i="67"/>
  <c r="AE45" i="67"/>
  <c r="AD45" i="67"/>
  <c r="AC45" i="67"/>
  <c r="AB45" i="67"/>
  <c r="AA45" i="67"/>
  <c r="Z45" i="67"/>
  <c r="Y45" i="67"/>
  <c r="X45" i="67"/>
  <c r="W45" i="67"/>
  <c r="V45" i="67"/>
  <c r="U45" i="67"/>
  <c r="T45" i="67"/>
  <c r="S45" i="67"/>
  <c r="R45" i="67"/>
  <c r="Q45" i="67"/>
  <c r="L45" i="67"/>
  <c r="K45" i="67"/>
  <c r="I45" i="67"/>
  <c r="H45" i="67"/>
  <c r="G45" i="67"/>
  <c r="E45" i="67"/>
  <c r="D45" i="67"/>
  <c r="C45" i="67"/>
  <c r="B45" i="67"/>
  <c r="AK44" i="67"/>
  <c r="AJ44" i="67"/>
  <c r="AI44" i="67"/>
  <c r="AH44" i="67"/>
  <c r="AG44" i="67"/>
  <c r="AF44" i="67"/>
  <c r="AE44" i="67"/>
  <c r="AD44" i="67"/>
  <c r="AC44" i="67"/>
  <c r="AB44" i="67"/>
  <c r="AA44" i="67"/>
  <c r="Z44" i="67"/>
  <c r="Y44" i="67"/>
  <c r="X44" i="67"/>
  <c r="W44" i="67"/>
  <c r="V44" i="67"/>
  <c r="U44" i="67"/>
  <c r="T44" i="67"/>
  <c r="S44" i="67"/>
  <c r="R44" i="67"/>
  <c r="Q44" i="67"/>
  <c r="L44" i="67"/>
  <c r="K44" i="67"/>
  <c r="I44" i="67"/>
  <c r="H44" i="67"/>
  <c r="G44" i="67"/>
  <c r="E44" i="67"/>
  <c r="D44" i="67"/>
  <c r="C44" i="67"/>
  <c r="B44" i="67"/>
  <c r="AK43" i="67"/>
  <c r="AJ43" i="67"/>
  <c r="AI43" i="67"/>
  <c r="AH43" i="67"/>
  <c r="AG43" i="67"/>
  <c r="AF43" i="67"/>
  <c r="AE43" i="67"/>
  <c r="AD43" i="67"/>
  <c r="AC43" i="67"/>
  <c r="AB43" i="67"/>
  <c r="AA43" i="67"/>
  <c r="Z43" i="67"/>
  <c r="Y43" i="67"/>
  <c r="X43" i="67"/>
  <c r="W43" i="67"/>
  <c r="V43" i="67"/>
  <c r="U43" i="67"/>
  <c r="T43" i="67"/>
  <c r="S43" i="67"/>
  <c r="R43" i="67"/>
  <c r="Q43" i="67"/>
  <c r="L43" i="67"/>
  <c r="K43" i="67"/>
  <c r="I43" i="67"/>
  <c r="H43" i="67"/>
  <c r="G43" i="67"/>
  <c r="E43" i="67"/>
  <c r="D43" i="67"/>
  <c r="C43" i="67"/>
  <c r="B43" i="67"/>
  <c r="AK42" i="67"/>
  <c r="AJ42" i="67"/>
  <c r="AI42" i="67"/>
  <c r="AH42" i="67"/>
  <c r="AG42" i="67"/>
  <c r="AF42" i="67"/>
  <c r="AE42" i="67"/>
  <c r="AD42" i="67"/>
  <c r="AC42" i="67"/>
  <c r="AB42" i="67"/>
  <c r="AA42" i="67"/>
  <c r="Z42" i="67"/>
  <c r="Y42" i="67"/>
  <c r="X42" i="67"/>
  <c r="W42" i="67"/>
  <c r="V42" i="67"/>
  <c r="U42" i="67"/>
  <c r="T42" i="67"/>
  <c r="S42" i="67"/>
  <c r="R42" i="67"/>
  <c r="Q42" i="67"/>
  <c r="L42" i="67"/>
  <c r="K42" i="67"/>
  <c r="I42" i="67"/>
  <c r="H42" i="67"/>
  <c r="G42" i="67"/>
  <c r="E42" i="67"/>
  <c r="D42" i="67"/>
  <c r="C42" i="67"/>
  <c r="B42" i="67"/>
  <c r="AK41" i="67"/>
  <c r="AJ41" i="67"/>
  <c r="AI41" i="67"/>
  <c r="AH41" i="67"/>
  <c r="AG41" i="67"/>
  <c r="AF41" i="67"/>
  <c r="AE41" i="67"/>
  <c r="AD41" i="67"/>
  <c r="AC41" i="67"/>
  <c r="AB41" i="67"/>
  <c r="AA41" i="67"/>
  <c r="Z41" i="67"/>
  <c r="Y41" i="67"/>
  <c r="X41" i="67"/>
  <c r="W41" i="67"/>
  <c r="V41" i="67"/>
  <c r="U41" i="67"/>
  <c r="T41" i="67"/>
  <c r="S41" i="67"/>
  <c r="R41" i="67"/>
  <c r="Q41" i="67"/>
  <c r="L41" i="67"/>
  <c r="K41" i="67"/>
  <c r="I41" i="67"/>
  <c r="H41" i="67"/>
  <c r="G41" i="67"/>
  <c r="E41" i="67"/>
  <c r="D41" i="67"/>
  <c r="C41" i="67"/>
  <c r="B41" i="67"/>
  <c r="AK40" i="67"/>
  <c r="AJ40" i="67"/>
  <c r="AI40" i="67"/>
  <c r="AH40" i="67"/>
  <c r="AG40" i="67"/>
  <c r="AF40" i="67"/>
  <c r="AE40" i="67"/>
  <c r="AD40" i="67"/>
  <c r="AC40" i="67"/>
  <c r="AB40" i="67"/>
  <c r="AA40" i="67"/>
  <c r="Z40" i="67"/>
  <c r="Y40" i="67"/>
  <c r="X40" i="67"/>
  <c r="W40" i="67"/>
  <c r="V40" i="67"/>
  <c r="U40" i="67"/>
  <c r="T40" i="67"/>
  <c r="S40" i="67"/>
  <c r="R40" i="67"/>
  <c r="Q40" i="67"/>
  <c r="L40" i="67"/>
  <c r="K40" i="67"/>
  <c r="I40" i="67"/>
  <c r="H40" i="67"/>
  <c r="G40" i="67"/>
  <c r="E40" i="67"/>
  <c r="D40" i="67"/>
  <c r="C40" i="67"/>
  <c r="B40" i="67"/>
  <c r="AK39" i="67"/>
  <c r="AJ39" i="67"/>
  <c r="AI39" i="67"/>
  <c r="AH39" i="67"/>
  <c r="AG39" i="67"/>
  <c r="AF39" i="67"/>
  <c r="AE39" i="67"/>
  <c r="AD39" i="67"/>
  <c r="AC39" i="67"/>
  <c r="AB39" i="67"/>
  <c r="AA39" i="67"/>
  <c r="Z39" i="67"/>
  <c r="Y39" i="67"/>
  <c r="X39" i="67"/>
  <c r="W39" i="67"/>
  <c r="V39" i="67"/>
  <c r="U39" i="67"/>
  <c r="T39" i="67"/>
  <c r="S39" i="67"/>
  <c r="R39" i="67"/>
  <c r="Q39" i="67"/>
  <c r="L39" i="67"/>
  <c r="K39" i="67"/>
  <c r="I39" i="67"/>
  <c r="H39" i="67"/>
  <c r="G39" i="67"/>
  <c r="E39" i="67"/>
  <c r="D39" i="67"/>
  <c r="C39" i="67"/>
  <c r="B39" i="67"/>
  <c r="AK38" i="67"/>
  <c r="AJ38" i="67"/>
  <c r="AI38" i="67"/>
  <c r="AH38" i="67"/>
  <c r="AG38" i="67"/>
  <c r="AF38" i="67"/>
  <c r="AE38" i="67"/>
  <c r="AD38" i="67"/>
  <c r="AC38" i="67"/>
  <c r="AB38" i="67"/>
  <c r="AA38" i="67"/>
  <c r="Z38" i="67"/>
  <c r="Y38" i="67"/>
  <c r="X38" i="67"/>
  <c r="W38" i="67"/>
  <c r="V38" i="67"/>
  <c r="U38" i="67"/>
  <c r="T38" i="67"/>
  <c r="S38" i="67"/>
  <c r="R38" i="67"/>
  <c r="Q38" i="67"/>
  <c r="L38" i="67"/>
  <c r="K38" i="67"/>
  <c r="I38" i="67"/>
  <c r="H38" i="67"/>
  <c r="G38" i="67"/>
  <c r="E38" i="67"/>
  <c r="D38" i="67"/>
  <c r="C38" i="67"/>
  <c r="B38" i="67"/>
  <c r="AK37" i="67"/>
  <c r="AJ37" i="67"/>
  <c r="AI37" i="67"/>
  <c r="AH37" i="67"/>
  <c r="AG37" i="67"/>
  <c r="AF37" i="67"/>
  <c r="AE37" i="67"/>
  <c r="AD37" i="67"/>
  <c r="AC37" i="67"/>
  <c r="AB37" i="67"/>
  <c r="AA37" i="67"/>
  <c r="Z37" i="67"/>
  <c r="Y37" i="67"/>
  <c r="X37" i="67"/>
  <c r="W37" i="67"/>
  <c r="V37" i="67"/>
  <c r="U37" i="67"/>
  <c r="T37" i="67"/>
  <c r="S37" i="67"/>
  <c r="R37" i="67"/>
  <c r="Q37" i="67"/>
  <c r="L37" i="67"/>
  <c r="K37" i="67"/>
  <c r="I37" i="67"/>
  <c r="H37" i="67"/>
  <c r="G37" i="67"/>
  <c r="E37" i="67"/>
  <c r="D37" i="67"/>
  <c r="C37" i="67"/>
  <c r="B37" i="67"/>
  <c r="AK36" i="67"/>
  <c r="AJ36" i="67"/>
  <c r="AI36" i="67"/>
  <c r="AH36" i="67"/>
  <c r="AG36" i="67"/>
  <c r="AF36" i="67"/>
  <c r="AE36" i="67"/>
  <c r="AD36" i="67"/>
  <c r="AC36" i="67"/>
  <c r="AB36" i="67"/>
  <c r="AA36" i="67"/>
  <c r="Z36" i="67"/>
  <c r="Y36" i="67"/>
  <c r="X36" i="67"/>
  <c r="W36" i="67"/>
  <c r="V36" i="67"/>
  <c r="U36" i="67"/>
  <c r="T36" i="67"/>
  <c r="S36" i="67"/>
  <c r="R36" i="67"/>
  <c r="Q36" i="67"/>
  <c r="L36" i="67"/>
  <c r="K36" i="67"/>
  <c r="I36" i="67"/>
  <c r="H36" i="67"/>
  <c r="G36" i="67"/>
  <c r="E36" i="67"/>
  <c r="D36" i="67"/>
  <c r="C36" i="67"/>
  <c r="B36" i="67"/>
  <c r="AK35" i="67"/>
  <c r="AJ35" i="67"/>
  <c r="AI35" i="67"/>
  <c r="AH35" i="67"/>
  <c r="AG35" i="67"/>
  <c r="AF35" i="67"/>
  <c r="AE35" i="67"/>
  <c r="AD35" i="67"/>
  <c r="AC35" i="67"/>
  <c r="AB35" i="67"/>
  <c r="AA35" i="67"/>
  <c r="Z35" i="67"/>
  <c r="Y35" i="67"/>
  <c r="X35" i="67"/>
  <c r="W35" i="67"/>
  <c r="V35" i="67"/>
  <c r="U35" i="67"/>
  <c r="T35" i="67"/>
  <c r="S35" i="67"/>
  <c r="R35" i="67"/>
  <c r="Q35" i="67"/>
  <c r="L35" i="67"/>
  <c r="K35" i="67"/>
  <c r="I35" i="67"/>
  <c r="H35" i="67"/>
  <c r="G35" i="67"/>
  <c r="E35" i="67"/>
  <c r="D35" i="67"/>
  <c r="C35" i="67"/>
  <c r="B35" i="67"/>
  <c r="AK34" i="67"/>
  <c r="AJ34" i="67"/>
  <c r="AI34" i="67"/>
  <c r="AH34" i="67"/>
  <c r="AG34" i="67"/>
  <c r="AF34" i="67"/>
  <c r="AE34" i="67"/>
  <c r="AD34" i="67"/>
  <c r="AC34" i="67"/>
  <c r="AB34" i="67"/>
  <c r="AA34" i="67"/>
  <c r="Z34" i="67"/>
  <c r="Y34" i="67"/>
  <c r="X34" i="67"/>
  <c r="W34" i="67"/>
  <c r="V34" i="67"/>
  <c r="U34" i="67"/>
  <c r="T34" i="67"/>
  <c r="S34" i="67"/>
  <c r="R34" i="67"/>
  <c r="Q34" i="67"/>
  <c r="L34" i="67"/>
  <c r="K34" i="67"/>
  <c r="I34" i="67"/>
  <c r="H34" i="67"/>
  <c r="G34" i="67"/>
  <c r="E34" i="67"/>
  <c r="D34" i="67"/>
  <c r="C34" i="67"/>
  <c r="B34" i="67"/>
  <c r="AK33" i="67"/>
  <c r="AJ33" i="67"/>
  <c r="AI33" i="67"/>
  <c r="AH33" i="67"/>
  <c r="AG33" i="67"/>
  <c r="AF33" i="67"/>
  <c r="AE33" i="67"/>
  <c r="AD33" i="67"/>
  <c r="AC33" i="67"/>
  <c r="AB33" i="67"/>
  <c r="AA33" i="67"/>
  <c r="Z33" i="67"/>
  <c r="Y33" i="67"/>
  <c r="X33" i="67"/>
  <c r="W33" i="67"/>
  <c r="V33" i="67"/>
  <c r="U33" i="67"/>
  <c r="T33" i="67"/>
  <c r="S33" i="67"/>
  <c r="R33" i="67"/>
  <c r="Q33" i="67"/>
  <c r="L33" i="67"/>
  <c r="K33" i="67"/>
  <c r="I33" i="67"/>
  <c r="H33" i="67"/>
  <c r="G33" i="67"/>
  <c r="E33" i="67"/>
  <c r="D33" i="67"/>
  <c r="C33" i="67"/>
  <c r="B33" i="67"/>
  <c r="AK32" i="67"/>
  <c r="AJ32" i="67"/>
  <c r="AI32" i="67"/>
  <c r="AH32" i="67"/>
  <c r="AG32" i="67"/>
  <c r="AF32" i="67"/>
  <c r="AE32" i="67"/>
  <c r="AD32" i="67"/>
  <c r="AC32" i="67"/>
  <c r="AB32" i="67"/>
  <c r="AA32" i="67"/>
  <c r="Z32" i="67"/>
  <c r="Y32" i="67"/>
  <c r="X32" i="67"/>
  <c r="W32" i="67"/>
  <c r="V32" i="67"/>
  <c r="U32" i="67"/>
  <c r="T32" i="67"/>
  <c r="S32" i="67"/>
  <c r="R32" i="67"/>
  <c r="Q32" i="67"/>
  <c r="L32" i="67"/>
  <c r="K32" i="67"/>
  <c r="I32" i="67"/>
  <c r="H32" i="67"/>
  <c r="G32" i="67"/>
  <c r="E32" i="67"/>
  <c r="D32" i="67"/>
  <c r="C32" i="67"/>
  <c r="B32" i="67"/>
  <c r="AK31" i="67"/>
  <c r="AJ31" i="67"/>
  <c r="AI31" i="67"/>
  <c r="AH31" i="67"/>
  <c r="AG31" i="67"/>
  <c r="AF31" i="67"/>
  <c r="AE31" i="67"/>
  <c r="AD31" i="67"/>
  <c r="AC31" i="67"/>
  <c r="AB31" i="67"/>
  <c r="AA31" i="67"/>
  <c r="Z31" i="67"/>
  <c r="Y31" i="67"/>
  <c r="X31" i="67"/>
  <c r="W31" i="67"/>
  <c r="V31" i="67"/>
  <c r="U31" i="67"/>
  <c r="T31" i="67"/>
  <c r="S31" i="67"/>
  <c r="R31" i="67"/>
  <c r="Q31" i="67"/>
  <c r="L31" i="67"/>
  <c r="K31" i="67"/>
  <c r="I31" i="67"/>
  <c r="H31" i="67"/>
  <c r="G31" i="67"/>
  <c r="AK29" i="67"/>
  <c r="AJ29" i="67"/>
  <c r="AI29" i="67"/>
  <c r="AH29" i="67"/>
  <c r="AG29" i="67"/>
  <c r="AF29" i="67"/>
  <c r="AE29" i="67"/>
  <c r="AD29" i="67"/>
  <c r="AC29" i="67"/>
  <c r="AB29" i="67"/>
  <c r="AA29" i="67"/>
  <c r="Z29" i="67"/>
  <c r="Y29" i="67"/>
  <c r="X29" i="67"/>
  <c r="W29" i="67"/>
  <c r="V29" i="67"/>
  <c r="U29" i="67"/>
  <c r="T29" i="67"/>
  <c r="S29" i="67"/>
  <c r="R29" i="67"/>
  <c r="Q29" i="67"/>
  <c r="L29" i="67"/>
  <c r="K29" i="67"/>
  <c r="I29" i="67"/>
  <c r="H29" i="67"/>
  <c r="G29" i="67"/>
  <c r="E29" i="67"/>
  <c r="D29" i="67"/>
  <c r="C29" i="67"/>
  <c r="B29" i="67"/>
  <c r="AK28" i="67"/>
  <c r="AJ28" i="67"/>
  <c r="AI28" i="67"/>
  <c r="AH28" i="67"/>
  <c r="AG28" i="67"/>
  <c r="AF28" i="67"/>
  <c r="AE28" i="67"/>
  <c r="AD28" i="67"/>
  <c r="AC28" i="67"/>
  <c r="AB28" i="67"/>
  <c r="AA28" i="67"/>
  <c r="Z28" i="67"/>
  <c r="Y28" i="67"/>
  <c r="X28" i="67"/>
  <c r="W28" i="67"/>
  <c r="V28" i="67"/>
  <c r="U28" i="67"/>
  <c r="T28" i="67"/>
  <c r="S28" i="67"/>
  <c r="R28" i="67"/>
  <c r="Q28" i="67"/>
  <c r="L28" i="67"/>
  <c r="K28" i="67"/>
  <c r="I28" i="67"/>
  <c r="H28" i="67"/>
  <c r="G28" i="67"/>
  <c r="E28" i="67"/>
  <c r="D28" i="67"/>
  <c r="C28" i="67"/>
  <c r="B28" i="67"/>
  <c r="AK27" i="67"/>
  <c r="AJ27" i="67"/>
  <c r="AI27" i="67"/>
  <c r="AH27" i="67"/>
  <c r="AG27" i="67"/>
  <c r="AF27" i="67"/>
  <c r="AE27" i="67"/>
  <c r="AD27" i="67"/>
  <c r="AC27" i="67"/>
  <c r="AB27" i="67"/>
  <c r="AA27" i="67"/>
  <c r="Z27" i="67"/>
  <c r="Y27" i="67"/>
  <c r="X27" i="67"/>
  <c r="W27" i="67"/>
  <c r="V27" i="67"/>
  <c r="U27" i="67"/>
  <c r="T27" i="67"/>
  <c r="S27" i="67"/>
  <c r="R27" i="67"/>
  <c r="Q27" i="67"/>
  <c r="L27" i="67"/>
  <c r="K27" i="67"/>
  <c r="I27" i="67"/>
  <c r="H27" i="67"/>
  <c r="G27" i="67"/>
  <c r="E27" i="67"/>
  <c r="D27" i="67"/>
  <c r="C27" i="67"/>
  <c r="B27" i="67"/>
  <c r="AK26" i="67"/>
  <c r="AJ26" i="67"/>
  <c r="AI26" i="67"/>
  <c r="AH26" i="67"/>
  <c r="AG26" i="67"/>
  <c r="AF26" i="67"/>
  <c r="AE26" i="67"/>
  <c r="AD26" i="67"/>
  <c r="AC26" i="67"/>
  <c r="AB26" i="67"/>
  <c r="AA26" i="67"/>
  <c r="Z26" i="67"/>
  <c r="Y26" i="67"/>
  <c r="X26" i="67"/>
  <c r="W26" i="67"/>
  <c r="V26" i="67"/>
  <c r="U26" i="67"/>
  <c r="T26" i="67"/>
  <c r="S26" i="67"/>
  <c r="R26" i="67"/>
  <c r="Q26" i="67"/>
  <c r="L26" i="67"/>
  <c r="K26" i="67"/>
  <c r="I26" i="67"/>
  <c r="H26" i="67"/>
  <c r="G26" i="67"/>
  <c r="E26" i="67"/>
  <c r="D26" i="67"/>
  <c r="C26" i="67"/>
  <c r="B26" i="67"/>
  <c r="AK25" i="67"/>
  <c r="AJ25" i="67"/>
  <c r="AI25" i="67"/>
  <c r="AH25" i="67"/>
  <c r="AG25" i="67"/>
  <c r="AF25" i="67"/>
  <c r="AE25" i="67"/>
  <c r="AD25" i="67"/>
  <c r="AC25" i="67"/>
  <c r="AB25" i="67"/>
  <c r="AA25" i="67"/>
  <c r="Z25" i="67"/>
  <c r="Y25" i="67"/>
  <c r="X25" i="67"/>
  <c r="W25" i="67"/>
  <c r="V25" i="67"/>
  <c r="U25" i="67"/>
  <c r="T25" i="67"/>
  <c r="S25" i="67"/>
  <c r="R25" i="67"/>
  <c r="Q25" i="67"/>
  <c r="L25" i="67"/>
  <c r="K25" i="67"/>
  <c r="I25" i="67"/>
  <c r="H25" i="67"/>
  <c r="G25" i="67"/>
  <c r="E25" i="67"/>
  <c r="D25" i="67"/>
  <c r="C25" i="67"/>
  <c r="B25" i="67"/>
  <c r="AK24" i="67"/>
  <c r="AJ24" i="67"/>
  <c r="AI24" i="67"/>
  <c r="AH24" i="67"/>
  <c r="AG24" i="67"/>
  <c r="AF24" i="67"/>
  <c r="AE24" i="67"/>
  <c r="AD24" i="67"/>
  <c r="AC24" i="67"/>
  <c r="AB24" i="67"/>
  <c r="AA24" i="67"/>
  <c r="Z24" i="67"/>
  <c r="Y24" i="67"/>
  <c r="X24" i="67"/>
  <c r="W24" i="67"/>
  <c r="V24" i="67"/>
  <c r="U24" i="67"/>
  <c r="T24" i="67"/>
  <c r="S24" i="67"/>
  <c r="R24" i="67"/>
  <c r="Q24" i="67"/>
  <c r="L24" i="67"/>
  <c r="K24" i="67"/>
  <c r="I24" i="67"/>
  <c r="H24" i="67"/>
  <c r="G24" i="67"/>
  <c r="E24" i="67"/>
  <c r="D24" i="67"/>
  <c r="C24" i="67"/>
  <c r="B24" i="67"/>
  <c r="AK23" i="67"/>
  <c r="AJ23" i="67"/>
  <c r="AI23" i="67"/>
  <c r="AH23" i="67"/>
  <c r="AG23" i="67"/>
  <c r="AF23" i="67"/>
  <c r="AE23" i="67"/>
  <c r="AD23" i="67"/>
  <c r="AC23" i="67"/>
  <c r="AB23" i="67"/>
  <c r="AA23" i="67"/>
  <c r="Z23" i="67"/>
  <c r="Y23" i="67"/>
  <c r="X23" i="67"/>
  <c r="W23" i="67"/>
  <c r="V23" i="67"/>
  <c r="U23" i="67"/>
  <c r="T23" i="67"/>
  <c r="S23" i="67"/>
  <c r="R23" i="67"/>
  <c r="Q23" i="67"/>
  <c r="L23" i="67"/>
  <c r="K23" i="67"/>
  <c r="I23" i="67"/>
  <c r="H23" i="67"/>
  <c r="G23" i="67"/>
  <c r="E23" i="67"/>
  <c r="D23" i="67"/>
  <c r="C23" i="67"/>
  <c r="B23" i="67"/>
  <c r="AK22" i="67"/>
  <c r="AJ22" i="67"/>
  <c r="AI22" i="67"/>
  <c r="AH22" i="67"/>
  <c r="AG22" i="67"/>
  <c r="AF22" i="67"/>
  <c r="AE22" i="67"/>
  <c r="AD22" i="67"/>
  <c r="AC22" i="67"/>
  <c r="AB22" i="67"/>
  <c r="AA22" i="67"/>
  <c r="Z22" i="67"/>
  <c r="Y22" i="67"/>
  <c r="X22" i="67"/>
  <c r="W22" i="67"/>
  <c r="V22" i="67"/>
  <c r="U22" i="67"/>
  <c r="T22" i="67"/>
  <c r="S22" i="67"/>
  <c r="R22" i="67"/>
  <c r="Q22" i="67"/>
  <c r="L22" i="67"/>
  <c r="K22" i="67"/>
  <c r="I22" i="67"/>
  <c r="H22" i="67"/>
  <c r="G22" i="67"/>
  <c r="E22" i="67"/>
  <c r="D22" i="67"/>
  <c r="C22" i="67"/>
  <c r="B22" i="67"/>
  <c r="AK21" i="67"/>
  <c r="AJ21" i="67"/>
  <c r="AI21" i="67"/>
  <c r="AH21" i="67"/>
  <c r="AG21" i="67"/>
  <c r="AF21" i="67"/>
  <c r="AE21" i="67"/>
  <c r="AD21" i="67"/>
  <c r="AC21" i="67"/>
  <c r="AB21" i="67"/>
  <c r="AA21" i="67"/>
  <c r="Z21" i="67"/>
  <c r="Y21" i="67"/>
  <c r="X21" i="67"/>
  <c r="W21" i="67"/>
  <c r="V21" i="67"/>
  <c r="U21" i="67"/>
  <c r="T21" i="67"/>
  <c r="S21" i="67"/>
  <c r="R21" i="67"/>
  <c r="Q21" i="67"/>
  <c r="L21" i="67"/>
  <c r="K21" i="67"/>
  <c r="I21" i="67"/>
  <c r="H21" i="67"/>
  <c r="G21" i="67"/>
  <c r="E21" i="67"/>
  <c r="D21" i="67"/>
  <c r="C21" i="67"/>
  <c r="B21" i="67"/>
  <c r="AK19" i="67"/>
  <c r="AJ19" i="67"/>
  <c r="AI19" i="67"/>
  <c r="AH19" i="67"/>
  <c r="AG19" i="67"/>
  <c r="AF19" i="67"/>
  <c r="AE19" i="67"/>
  <c r="AD19" i="67"/>
  <c r="AC19" i="67"/>
  <c r="AB19" i="67"/>
  <c r="AA19" i="67"/>
  <c r="Z19" i="67"/>
  <c r="Y19" i="67"/>
  <c r="X19" i="67"/>
  <c r="W19" i="67"/>
  <c r="V19" i="67"/>
  <c r="U19" i="67"/>
  <c r="T19" i="67"/>
  <c r="S19" i="67"/>
  <c r="R19" i="67"/>
  <c r="Q19" i="67"/>
  <c r="L19" i="67"/>
  <c r="K19" i="67"/>
  <c r="I19" i="67"/>
  <c r="H19" i="67"/>
  <c r="G19" i="67"/>
  <c r="E19" i="67"/>
  <c r="D19" i="67"/>
  <c r="C19" i="67"/>
  <c r="B19" i="67"/>
  <c r="AK18" i="67"/>
  <c r="AJ18" i="67"/>
  <c r="AI18" i="67"/>
  <c r="AH18" i="67"/>
  <c r="AG18" i="67"/>
  <c r="AF18" i="67"/>
  <c r="AE18" i="67"/>
  <c r="AD18" i="67"/>
  <c r="AC18" i="67"/>
  <c r="AB18" i="67"/>
  <c r="AA18" i="67"/>
  <c r="Z18" i="67"/>
  <c r="Y18" i="67"/>
  <c r="X18" i="67"/>
  <c r="W18" i="67"/>
  <c r="V18" i="67"/>
  <c r="U18" i="67"/>
  <c r="T18" i="67"/>
  <c r="S18" i="67"/>
  <c r="R18" i="67"/>
  <c r="Q18" i="67"/>
  <c r="L18" i="67"/>
  <c r="K18" i="67"/>
  <c r="I18" i="67"/>
  <c r="H18" i="67"/>
  <c r="G18" i="67"/>
  <c r="E18" i="67"/>
  <c r="D18" i="67"/>
  <c r="C18" i="67"/>
  <c r="B18" i="67"/>
  <c r="AK17" i="67"/>
  <c r="AJ17" i="67"/>
  <c r="AI17" i="67"/>
  <c r="AH17" i="67"/>
  <c r="AG17" i="67"/>
  <c r="AF17" i="67"/>
  <c r="AE17" i="67"/>
  <c r="AD17" i="67"/>
  <c r="AC17" i="67"/>
  <c r="AB17" i="67"/>
  <c r="AA17" i="67"/>
  <c r="Z17" i="67"/>
  <c r="Y17" i="67"/>
  <c r="X17" i="67"/>
  <c r="W17" i="67"/>
  <c r="V17" i="67"/>
  <c r="U17" i="67"/>
  <c r="T17" i="67"/>
  <c r="S17" i="67"/>
  <c r="R17" i="67"/>
  <c r="Q17" i="67"/>
  <c r="L17" i="67"/>
  <c r="K17" i="67"/>
  <c r="I17" i="67"/>
  <c r="H17" i="67"/>
  <c r="G17" i="67"/>
  <c r="E17" i="67"/>
  <c r="D17" i="67"/>
  <c r="C17" i="67"/>
  <c r="B17" i="67"/>
  <c r="AK16" i="67"/>
  <c r="AJ16" i="67"/>
  <c r="AI16" i="67"/>
  <c r="AH16" i="67"/>
  <c r="AG16" i="67"/>
  <c r="AF16" i="67"/>
  <c r="AE16" i="67"/>
  <c r="AD16" i="67"/>
  <c r="AC16" i="67"/>
  <c r="AB16" i="67"/>
  <c r="AA16" i="67"/>
  <c r="Z16" i="67"/>
  <c r="Y16" i="67"/>
  <c r="X16" i="67"/>
  <c r="W16" i="67"/>
  <c r="V16" i="67"/>
  <c r="U16" i="67"/>
  <c r="T16" i="67"/>
  <c r="S16" i="67"/>
  <c r="R16" i="67"/>
  <c r="Q16" i="67"/>
  <c r="L16" i="67"/>
  <c r="K16" i="67"/>
  <c r="I16" i="67"/>
  <c r="H16" i="67"/>
  <c r="G16" i="67"/>
  <c r="E16" i="67"/>
  <c r="D16" i="67"/>
  <c r="C16" i="67"/>
  <c r="B16" i="67"/>
  <c r="AK15" i="67"/>
  <c r="AJ15" i="67"/>
  <c r="AI15" i="67"/>
  <c r="AH15" i="67"/>
  <c r="AG15" i="67"/>
  <c r="AF15" i="67"/>
  <c r="AE15" i="67"/>
  <c r="AD15" i="67"/>
  <c r="AC15" i="67"/>
  <c r="AB15" i="67"/>
  <c r="AA15" i="67"/>
  <c r="Z15" i="67"/>
  <c r="Y15" i="67"/>
  <c r="X15" i="67"/>
  <c r="W15" i="67"/>
  <c r="V15" i="67"/>
  <c r="U15" i="67"/>
  <c r="T15" i="67"/>
  <c r="S15" i="67"/>
  <c r="R15" i="67"/>
  <c r="Q15" i="67"/>
  <c r="L15" i="67"/>
  <c r="K15" i="67"/>
  <c r="I15" i="67"/>
  <c r="H15" i="67"/>
  <c r="G15" i="67"/>
  <c r="E15" i="67"/>
  <c r="D15" i="67"/>
  <c r="C15" i="67"/>
  <c r="B15" i="67"/>
  <c r="AK14" i="67"/>
  <c r="AJ14" i="67"/>
  <c r="AI14" i="67"/>
  <c r="AH14" i="67"/>
  <c r="AG14" i="67"/>
  <c r="AF14" i="67"/>
  <c r="AE14" i="67"/>
  <c r="AD14" i="67"/>
  <c r="AC14" i="67"/>
  <c r="AB14" i="67"/>
  <c r="AA14" i="67"/>
  <c r="Z14" i="67"/>
  <c r="Y14" i="67"/>
  <c r="X14" i="67"/>
  <c r="W14" i="67"/>
  <c r="V14" i="67"/>
  <c r="U14" i="67"/>
  <c r="T14" i="67"/>
  <c r="S14" i="67"/>
  <c r="R14" i="67"/>
  <c r="Q14" i="67"/>
  <c r="L14" i="67"/>
  <c r="K14" i="67"/>
  <c r="I14" i="67"/>
  <c r="H14" i="67"/>
  <c r="G14" i="67"/>
  <c r="E14" i="67"/>
  <c r="D14" i="67"/>
  <c r="C14" i="67"/>
  <c r="B14" i="67"/>
  <c r="AK13" i="67"/>
  <c r="AJ13" i="67"/>
  <c r="AI13" i="67"/>
  <c r="AH13" i="67"/>
  <c r="AG13" i="67"/>
  <c r="AF13" i="67"/>
  <c r="AE13" i="67"/>
  <c r="AD13" i="67"/>
  <c r="AC13" i="67"/>
  <c r="AB13" i="67"/>
  <c r="AA13" i="67"/>
  <c r="Z13" i="67"/>
  <c r="Y13" i="67"/>
  <c r="X13" i="67"/>
  <c r="W13" i="67"/>
  <c r="V13" i="67"/>
  <c r="U13" i="67"/>
  <c r="T13" i="67"/>
  <c r="S13" i="67"/>
  <c r="R13" i="67"/>
  <c r="Q13" i="67"/>
  <c r="L13" i="67"/>
  <c r="K13" i="67"/>
  <c r="I13" i="67"/>
  <c r="H13" i="67"/>
  <c r="G13" i="67"/>
  <c r="E13" i="67"/>
  <c r="D13" i="67"/>
  <c r="C13" i="67"/>
  <c r="B13" i="67"/>
  <c r="AK12" i="67"/>
  <c r="AJ12" i="67"/>
  <c r="AI12" i="67"/>
  <c r="AH12" i="67"/>
  <c r="AG12" i="67"/>
  <c r="AF12" i="67"/>
  <c r="AE12" i="67"/>
  <c r="AD12" i="67"/>
  <c r="AC12" i="67"/>
  <c r="AB12" i="67"/>
  <c r="AA12" i="67"/>
  <c r="Z12" i="67"/>
  <c r="Y12" i="67"/>
  <c r="X12" i="67"/>
  <c r="W12" i="67"/>
  <c r="V12" i="67"/>
  <c r="U12" i="67"/>
  <c r="T12" i="67"/>
  <c r="S12" i="67"/>
  <c r="R12" i="67"/>
  <c r="Q12" i="67"/>
  <c r="L12" i="67"/>
  <c r="K12" i="67"/>
  <c r="I12" i="67"/>
  <c r="H12" i="67"/>
  <c r="G12" i="67"/>
  <c r="E12" i="67"/>
  <c r="D12" i="67"/>
  <c r="C12" i="67"/>
  <c r="B12" i="67"/>
  <c r="AK11" i="67"/>
  <c r="AJ11" i="67"/>
  <c r="AI11" i="67"/>
  <c r="AH11" i="67"/>
  <c r="AG11" i="67"/>
  <c r="AF11" i="67"/>
  <c r="AE11" i="67"/>
  <c r="AD11" i="67"/>
  <c r="AC11" i="67"/>
  <c r="AB11" i="67"/>
  <c r="AA11" i="67"/>
  <c r="Z11" i="67"/>
  <c r="Y11" i="67"/>
  <c r="X11" i="67"/>
  <c r="W11" i="67"/>
  <c r="V11" i="67"/>
  <c r="U11" i="67"/>
  <c r="T11" i="67"/>
  <c r="S11" i="67"/>
  <c r="R11" i="67"/>
  <c r="Q11" i="67"/>
  <c r="L11" i="67"/>
  <c r="K11" i="67"/>
  <c r="I11" i="67"/>
  <c r="H11" i="67"/>
  <c r="G11" i="67"/>
  <c r="E11" i="67"/>
  <c r="D11" i="67"/>
  <c r="C11" i="67"/>
  <c r="B11" i="67"/>
  <c r="AK10" i="67"/>
  <c r="AJ10" i="67"/>
  <c r="AI10" i="67"/>
  <c r="AH10" i="67"/>
  <c r="AG10" i="67"/>
  <c r="AF10" i="67"/>
  <c r="AE10" i="67"/>
  <c r="AD10" i="67"/>
  <c r="AC10" i="67"/>
  <c r="AB10" i="67"/>
  <c r="AA10" i="67"/>
  <c r="Z10" i="67"/>
  <c r="Y10" i="67"/>
  <c r="X10" i="67"/>
  <c r="W10" i="67"/>
  <c r="V10" i="67"/>
  <c r="U10" i="67"/>
  <c r="T10" i="67"/>
  <c r="S10" i="67"/>
  <c r="R10" i="67"/>
  <c r="Q10" i="67"/>
  <c r="L10" i="67"/>
  <c r="K10" i="67"/>
  <c r="I10" i="67"/>
  <c r="H10" i="67"/>
  <c r="G10" i="67"/>
  <c r="E10" i="67"/>
  <c r="D10" i="67"/>
  <c r="C10" i="67"/>
  <c r="B10" i="67"/>
  <c r="AK9" i="67"/>
  <c r="AJ9" i="67"/>
  <c r="AI9" i="67"/>
  <c r="AH9" i="67"/>
  <c r="AG9" i="67"/>
  <c r="AF9" i="67"/>
  <c r="AE9" i="67"/>
  <c r="AD9" i="67"/>
  <c r="AC9" i="67"/>
  <c r="AB9" i="67"/>
  <c r="AA9" i="67"/>
  <c r="Z9" i="67"/>
  <c r="Y9" i="67"/>
  <c r="X9" i="67"/>
  <c r="W9" i="67"/>
  <c r="V9" i="67"/>
  <c r="U9" i="67"/>
  <c r="T9" i="67"/>
  <c r="S9" i="67"/>
  <c r="R9" i="67"/>
  <c r="Q9" i="67"/>
  <c r="L9" i="67"/>
  <c r="K9" i="67"/>
  <c r="I9" i="67"/>
  <c r="H9" i="67"/>
  <c r="G9" i="67"/>
  <c r="E9" i="67"/>
  <c r="D9" i="67"/>
  <c r="C9" i="67"/>
  <c r="B9" i="67"/>
  <c r="AK8" i="67"/>
  <c r="AJ8" i="67"/>
  <c r="AI8" i="67"/>
  <c r="AH8" i="67"/>
  <c r="AG8" i="67"/>
  <c r="AF8" i="67"/>
  <c r="AE8" i="67"/>
  <c r="AD8" i="67"/>
  <c r="AC8" i="67"/>
  <c r="AB8" i="67"/>
  <c r="AA8" i="67"/>
  <c r="Z8" i="67"/>
  <c r="Y8" i="67"/>
  <c r="X8" i="67"/>
  <c r="W8" i="67"/>
  <c r="V8" i="67"/>
  <c r="U8" i="67"/>
  <c r="T8" i="67"/>
  <c r="S8" i="67"/>
  <c r="R8" i="67"/>
  <c r="Q8" i="67"/>
  <c r="L8" i="67"/>
  <c r="K8" i="67"/>
  <c r="I8" i="67"/>
  <c r="H8" i="67"/>
  <c r="G8" i="67"/>
  <c r="E8" i="67"/>
  <c r="D8" i="67"/>
  <c r="C8" i="67"/>
  <c r="B8" i="67"/>
  <c r="AK7" i="67"/>
  <c r="AJ7" i="67"/>
  <c r="AI7" i="67"/>
  <c r="AH7" i="67"/>
  <c r="AG7" i="67"/>
  <c r="AF7" i="67"/>
  <c r="AE7" i="67"/>
  <c r="AD7" i="67"/>
  <c r="AC7" i="67"/>
  <c r="AB7" i="67"/>
  <c r="AA7" i="67"/>
  <c r="Z7" i="67"/>
  <c r="Y7" i="67"/>
  <c r="X7" i="67"/>
  <c r="W7" i="67"/>
  <c r="A1" i="67" s="1"/>
  <c r="V7" i="67"/>
  <c r="U7" i="67"/>
  <c r="T7" i="67"/>
  <c r="S7" i="67"/>
  <c r="R7" i="67"/>
  <c r="Q7" i="67"/>
  <c r="L7" i="67"/>
  <c r="K7" i="67"/>
  <c r="I7" i="67"/>
  <c r="H7" i="67"/>
  <c r="G7" i="67"/>
  <c r="E7" i="67"/>
  <c r="D7" i="67"/>
  <c r="C7" i="67"/>
  <c r="B7" i="67"/>
  <c r="A7" i="66"/>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K59" i="66"/>
  <c r="AJ59" i="66"/>
  <c r="AI59" i="66"/>
  <c r="AH59" i="66"/>
  <c r="AG59" i="66"/>
  <c r="AF59" i="66"/>
  <c r="AE59" i="66"/>
  <c r="AD59" i="66"/>
  <c r="AC59" i="66"/>
  <c r="AB59" i="66"/>
  <c r="AA59" i="66"/>
  <c r="Z59" i="66"/>
  <c r="Y59" i="66"/>
  <c r="X59" i="66"/>
  <c r="W59" i="66"/>
  <c r="V59" i="66"/>
  <c r="U59" i="66"/>
  <c r="T59" i="66"/>
  <c r="S59" i="66"/>
  <c r="R59" i="66"/>
  <c r="Q59" i="66"/>
  <c r="L59" i="66"/>
  <c r="K59" i="66"/>
  <c r="I59" i="66"/>
  <c r="H59" i="66"/>
  <c r="G59" i="66"/>
  <c r="E59" i="66"/>
  <c r="D59" i="66"/>
  <c r="C59" i="66"/>
  <c r="B59" i="66"/>
  <c r="AK58" i="66"/>
  <c r="AJ58" i="66"/>
  <c r="AI58" i="66"/>
  <c r="AH58" i="66"/>
  <c r="AG58" i="66"/>
  <c r="AF58" i="66"/>
  <c r="AE58" i="66"/>
  <c r="AD58" i="66"/>
  <c r="AC58" i="66"/>
  <c r="AB58" i="66"/>
  <c r="AA58" i="66"/>
  <c r="Z58" i="66"/>
  <c r="Y58" i="66"/>
  <c r="X58" i="66"/>
  <c r="W58" i="66"/>
  <c r="V58" i="66"/>
  <c r="U58" i="66"/>
  <c r="T58" i="66"/>
  <c r="S58" i="66"/>
  <c r="R58" i="66"/>
  <c r="Q58" i="66"/>
  <c r="L58" i="66"/>
  <c r="K58" i="66"/>
  <c r="I58" i="66"/>
  <c r="H58" i="66"/>
  <c r="G58" i="66"/>
  <c r="E58" i="66"/>
  <c r="D58" i="66"/>
  <c r="C58" i="66"/>
  <c r="B58" i="66"/>
  <c r="AK57" i="66"/>
  <c r="AJ57" i="66"/>
  <c r="AI57" i="66"/>
  <c r="AH57" i="66"/>
  <c r="AG57" i="66"/>
  <c r="AF57" i="66"/>
  <c r="AE57" i="66"/>
  <c r="AD57" i="66"/>
  <c r="AC57" i="66"/>
  <c r="AB57" i="66"/>
  <c r="AA57" i="66"/>
  <c r="Z57" i="66"/>
  <c r="Y57" i="66"/>
  <c r="X57" i="66"/>
  <c r="W57" i="66"/>
  <c r="V57" i="66"/>
  <c r="U57" i="66"/>
  <c r="T57" i="66"/>
  <c r="S57" i="66"/>
  <c r="R57" i="66"/>
  <c r="Q57" i="66"/>
  <c r="L57" i="66"/>
  <c r="K57" i="66"/>
  <c r="I57" i="66"/>
  <c r="H57" i="66"/>
  <c r="G57" i="66"/>
  <c r="E57" i="66"/>
  <c r="D57" i="66"/>
  <c r="C57" i="66"/>
  <c r="B57" i="66"/>
  <c r="AK56" i="66"/>
  <c r="AJ56" i="66"/>
  <c r="AI56" i="66"/>
  <c r="AH56" i="66"/>
  <c r="AG56" i="66"/>
  <c r="AF56" i="66"/>
  <c r="AE56" i="66"/>
  <c r="AD56" i="66"/>
  <c r="AC56" i="66"/>
  <c r="AB56" i="66"/>
  <c r="AA56" i="66"/>
  <c r="Z56" i="66"/>
  <c r="Y56" i="66"/>
  <c r="X56" i="66"/>
  <c r="W56" i="66"/>
  <c r="V56" i="66"/>
  <c r="U56" i="66"/>
  <c r="T56" i="66"/>
  <c r="S56" i="66"/>
  <c r="R56" i="66"/>
  <c r="Q56" i="66"/>
  <c r="L56" i="66"/>
  <c r="K56" i="66"/>
  <c r="I56" i="66"/>
  <c r="H56" i="66"/>
  <c r="G56" i="66"/>
  <c r="E56" i="66"/>
  <c r="D56" i="66"/>
  <c r="C56" i="66"/>
  <c r="B56" i="66"/>
  <c r="AK55" i="66"/>
  <c r="AJ55" i="66"/>
  <c r="AI55" i="66"/>
  <c r="AH55" i="66"/>
  <c r="AG55" i="66"/>
  <c r="AF55" i="66"/>
  <c r="AE55" i="66"/>
  <c r="AD55" i="66"/>
  <c r="AC55" i="66"/>
  <c r="AB55" i="66"/>
  <c r="AA55" i="66"/>
  <c r="Z55" i="66"/>
  <c r="Y55" i="66"/>
  <c r="X55" i="66"/>
  <c r="W55" i="66"/>
  <c r="V55" i="66"/>
  <c r="U55" i="66"/>
  <c r="T55" i="66"/>
  <c r="S55" i="66"/>
  <c r="R55" i="66"/>
  <c r="Q55" i="66"/>
  <c r="L55" i="66"/>
  <c r="K55" i="66"/>
  <c r="I55" i="66"/>
  <c r="H55" i="66"/>
  <c r="G55" i="66"/>
  <c r="E55" i="66"/>
  <c r="D55" i="66"/>
  <c r="C55" i="66"/>
  <c r="B55" i="66"/>
  <c r="AK54" i="66"/>
  <c r="AJ54" i="66"/>
  <c r="AI54" i="66"/>
  <c r="AH54" i="66"/>
  <c r="AG54" i="66"/>
  <c r="AF54" i="66"/>
  <c r="AE54" i="66"/>
  <c r="AD54" i="66"/>
  <c r="AC54" i="66"/>
  <c r="AB54" i="66"/>
  <c r="AA54" i="66"/>
  <c r="Z54" i="66"/>
  <c r="Y54" i="66"/>
  <c r="X54" i="66"/>
  <c r="W54" i="66"/>
  <c r="V54" i="66"/>
  <c r="U54" i="66"/>
  <c r="T54" i="66"/>
  <c r="S54" i="66"/>
  <c r="R54" i="66"/>
  <c r="Q54" i="66"/>
  <c r="L54" i="66"/>
  <c r="K54" i="66"/>
  <c r="I54" i="66"/>
  <c r="H54" i="66"/>
  <c r="G54" i="66"/>
  <c r="E54" i="66"/>
  <c r="D54" i="66"/>
  <c r="C54" i="66"/>
  <c r="B54" i="66"/>
  <c r="AK53" i="66"/>
  <c r="AJ53" i="66"/>
  <c r="AI53" i="66"/>
  <c r="AH53" i="66"/>
  <c r="AG53" i="66"/>
  <c r="AF53" i="66"/>
  <c r="AE53" i="66"/>
  <c r="AD53" i="66"/>
  <c r="AC53" i="66"/>
  <c r="AB53" i="66"/>
  <c r="AA53" i="66"/>
  <c r="Z53" i="66"/>
  <c r="Y53" i="66"/>
  <c r="X53" i="66"/>
  <c r="W53" i="66"/>
  <c r="V53" i="66"/>
  <c r="U53" i="66"/>
  <c r="T53" i="66"/>
  <c r="S53" i="66"/>
  <c r="R53" i="66"/>
  <c r="Q53" i="66"/>
  <c r="L53" i="66"/>
  <c r="K53" i="66"/>
  <c r="I53" i="66"/>
  <c r="H53" i="66"/>
  <c r="G53" i="66"/>
  <c r="E53" i="66"/>
  <c r="D53" i="66"/>
  <c r="C53" i="66"/>
  <c r="B53" i="66"/>
  <c r="AK52" i="66"/>
  <c r="AJ52" i="66"/>
  <c r="AI52" i="66"/>
  <c r="AH52" i="66"/>
  <c r="AG52" i="66"/>
  <c r="AF52" i="66"/>
  <c r="AE52" i="66"/>
  <c r="AD52" i="66"/>
  <c r="AC52" i="66"/>
  <c r="AB52" i="66"/>
  <c r="AA52" i="66"/>
  <c r="Z52" i="66"/>
  <c r="Y52" i="66"/>
  <c r="X52" i="66"/>
  <c r="W52" i="66"/>
  <c r="V52" i="66"/>
  <c r="U52" i="66"/>
  <c r="T52" i="66"/>
  <c r="S52" i="66"/>
  <c r="R52" i="66"/>
  <c r="Q52" i="66"/>
  <c r="L52" i="66"/>
  <c r="K52" i="66"/>
  <c r="I52" i="66"/>
  <c r="H52" i="66"/>
  <c r="G52" i="66"/>
  <c r="E52" i="66"/>
  <c r="D52" i="66"/>
  <c r="C52" i="66"/>
  <c r="B52" i="66"/>
  <c r="AK51" i="66"/>
  <c r="AJ51" i="66"/>
  <c r="AI51" i="66"/>
  <c r="AH51" i="66"/>
  <c r="AG51" i="66"/>
  <c r="AF51" i="66"/>
  <c r="AE51" i="66"/>
  <c r="AD51" i="66"/>
  <c r="AC51" i="66"/>
  <c r="AB51" i="66"/>
  <c r="AA51" i="66"/>
  <c r="Z51" i="66"/>
  <c r="Y51" i="66"/>
  <c r="X51" i="66"/>
  <c r="W51" i="66"/>
  <c r="V51" i="66"/>
  <c r="U51" i="66"/>
  <c r="T51" i="66"/>
  <c r="S51" i="66"/>
  <c r="R51" i="66"/>
  <c r="Q51" i="66"/>
  <c r="L51" i="66"/>
  <c r="K51" i="66"/>
  <c r="I51" i="66"/>
  <c r="H51" i="66"/>
  <c r="G51" i="66"/>
  <c r="E51" i="66"/>
  <c r="D51" i="66"/>
  <c r="C51" i="66"/>
  <c r="B51" i="66"/>
  <c r="AK50" i="66"/>
  <c r="AJ50" i="66"/>
  <c r="AI50" i="66"/>
  <c r="AH50" i="66"/>
  <c r="AG50" i="66"/>
  <c r="AF50" i="66"/>
  <c r="AE50" i="66"/>
  <c r="AD50" i="66"/>
  <c r="AC50" i="66"/>
  <c r="AB50" i="66"/>
  <c r="AA50" i="66"/>
  <c r="Z50" i="66"/>
  <c r="Y50" i="66"/>
  <c r="X50" i="66"/>
  <c r="W50" i="66"/>
  <c r="V50" i="66"/>
  <c r="U50" i="66"/>
  <c r="T50" i="66"/>
  <c r="S50" i="66"/>
  <c r="R50" i="66"/>
  <c r="Q50" i="66"/>
  <c r="L50" i="66"/>
  <c r="K50" i="66"/>
  <c r="I50" i="66"/>
  <c r="H50" i="66"/>
  <c r="G50" i="66"/>
  <c r="E50" i="66"/>
  <c r="D50" i="66"/>
  <c r="C50" i="66"/>
  <c r="B50" i="66"/>
  <c r="AK49" i="66"/>
  <c r="AJ49" i="66"/>
  <c r="AI49" i="66"/>
  <c r="AH49" i="66"/>
  <c r="AG49" i="66"/>
  <c r="AF49" i="66"/>
  <c r="AE49" i="66"/>
  <c r="AD49" i="66"/>
  <c r="AC49" i="66"/>
  <c r="AB49" i="66"/>
  <c r="AA49" i="66"/>
  <c r="Z49" i="66"/>
  <c r="Y49" i="66"/>
  <c r="X49" i="66"/>
  <c r="W49" i="66"/>
  <c r="V49" i="66"/>
  <c r="U49" i="66"/>
  <c r="T49" i="66"/>
  <c r="S49" i="66"/>
  <c r="R49" i="66"/>
  <c r="Q49" i="66"/>
  <c r="L49" i="66"/>
  <c r="K49" i="66"/>
  <c r="I49" i="66"/>
  <c r="H49" i="66"/>
  <c r="G49" i="66"/>
  <c r="E49" i="66"/>
  <c r="D49" i="66"/>
  <c r="C49" i="66"/>
  <c r="B49" i="66"/>
  <c r="AK48" i="66"/>
  <c r="AJ48" i="66"/>
  <c r="AI48" i="66"/>
  <c r="AH48" i="66"/>
  <c r="AG48" i="66"/>
  <c r="AF48" i="66"/>
  <c r="AE48" i="66"/>
  <c r="AD48" i="66"/>
  <c r="AC48" i="66"/>
  <c r="AB48" i="66"/>
  <c r="AA48" i="66"/>
  <c r="Z48" i="66"/>
  <c r="Y48" i="66"/>
  <c r="X48" i="66"/>
  <c r="W48" i="66"/>
  <c r="V48" i="66"/>
  <c r="U48" i="66"/>
  <c r="T48" i="66"/>
  <c r="S48" i="66"/>
  <c r="R48" i="66"/>
  <c r="Q48" i="66"/>
  <c r="L48" i="66"/>
  <c r="K48" i="66"/>
  <c r="I48" i="66"/>
  <c r="H48" i="66"/>
  <c r="G48" i="66"/>
  <c r="E48" i="66"/>
  <c r="D48" i="66"/>
  <c r="C48" i="66"/>
  <c r="B48" i="66"/>
  <c r="AK47" i="66"/>
  <c r="AJ47" i="66"/>
  <c r="AI47" i="66"/>
  <c r="AH47" i="66"/>
  <c r="AG47" i="66"/>
  <c r="AF47" i="66"/>
  <c r="AE47" i="66"/>
  <c r="AD47" i="66"/>
  <c r="AC47" i="66"/>
  <c r="AB47" i="66"/>
  <c r="AA47" i="66"/>
  <c r="Z47" i="66"/>
  <c r="Y47" i="66"/>
  <c r="X47" i="66"/>
  <c r="W47" i="66"/>
  <c r="V47" i="66"/>
  <c r="U47" i="66"/>
  <c r="T47" i="66"/>
  <c r="S47" i="66"/>
  <c r="R47" i="66"/>
  <c r="Q47" i="66"/>
  <c r="L47" i="66"/>
  <c r="K47" i="66"/>
  <c r="I47" i="66"/>
  <c r="H47" i="66"/>
  <c r="G47" i="66"/>
  <c r="E47" i="66"/>
  <c r="D47" i="66"/>
  <c r="C47" i="66"/>
  <c r="B47" i="66"/>
  <c r="AK46" i="66"/>
  <c r="AJ46" i="66"/>
  <c r="AI46" i="66"/>
  <c r="AH46" i="66"/>
  <c r="AG46" i="66"/>
  <c r="AF46" i="66"/>
  <c r="AE46" i="66"/>
  <c r="AD46" i="66"/>
  <c r="AC46" i="66"/>
  <c r="AB46" i="66"/>
  <c r="AA46" i="66"/>
  <c r="Z46" i="66"/>
  <c r="Y46" i="66"/>
  <c r="X46" i="66"/>
  <c r="W46" i="66"/>
  <c r="V46" i="66"/>
  <c r="U46" i="66"/>
  <c r="T46" i="66"/>
  <c r="S46" i="66"/>
  <c r="R46" i="66"/>
  <c r="Q46" i="66"/>
  <c r="L46" i="66"/>
  <c r="K46" i="66"/>
  <c r="I46" i="66"/>
  <c r="H46" i="66"/>
  <c r="G46" i="66"/>
  <c r="E46" i="66"/>
  <c r="D46" i="66"/>
  <c r="C46" i="66"/>
  <c r="B46" i="66"/>
  <c r="AK45" i="66"/>
  <c r="AJ45" i="66"/>
  <c r="AI45" i="66"/>
  <c r="AH45" i="66"/>
  <c r="AG45" i="66"/>
  <c r="AF45" i="66"/>
  <c r="AE45" i="66"/>
  <c r="AD45" i="66"/>
  <c r="AC45" i="66"/>
  <c r="AB45" i="66"/>
  <c r="AA45" i="66"/>
  <c r="Z45" i="66"/>
  <c r="Y45" i="66"/>
  <c r="X45" i="66"/>
  <c r="W45" i="66"/>
  <c r="V45" i="66"/>
  <c r="U45" i="66"/>
  <c r="T45" i="66"/>
  <c r="S45" i="66"/>
  <c r="R45" i="66"/>
  <c r="Q45" i="66"/>
  <c r="L45" i="66"/>
  <c r="K45" i="66"/>
  <c r="I45" i="66"/>
  <c r="H45" i="66"/>
  <c r="G45" i="66"/>
  <c r="E45" i="66"/>
  <c r="D45" i="66"/>
  <c r="C45" i="66"/>
  <c r="B45" i="66"/>
  <c r="AK44" i="66"/>
  <c r="AJ44" i="66"/>
  <c r="AI44" i="66"/>
  <c r="AH44" i="66"/>
  <c r="AG44" i="66"/>
  <c r="AF44" i="66"/>
  <c r="AE44" i="66"/>
  <c r="AD44" i="66"/>
  <c r="AC44" i="66"/>
  <c r="AB44" i="66"/>
  <c r="AA44" i="66"/>
  <c r="Z44" i="66"/>
  <c r="Y44" i="66"/>
  <c r="X44" i="66"/>
  <c r="W44" i="66"/>
  <c r="V44" i="66"/>
  <c r="U44" i="66"/>
  <c r="T44" i="66"/>
  <c r="S44" i="66"/>
  <c r="R44" i="66"/>
  <c r="Q44" i="66"/>
  <c r="L44" i="66"/>
  <c r="K44" i="66"/>
  <c r="I44" i="66"/>
  <c r="H44" i="66"/>
  <c r="G44" i="66"/>
  <c r="E44" i="66"/>
  <c r="D44" i="66"/>
  <c r="C44" i="66"/>
  <c r="B44" i="66"/>
  <c r="AK43" i="66"/>
  <c r="AJ43" i="66"/>
  <c r="AI43" i="66"/>
  <c r="AH43" i="66"/>
  <c r="AG43" i="66"/>
  <c r="AF43" i="66"/>
  <c r="AE43" i="66"/>
  <c r="AD43" i="66"/>
  <c r="AC43" i="66"/>
  <c r="AB43" i="66"/>
  <c r="AA43" i="66"/>
  <c r="Z43" i="66"/>
  <c r="Y43" i="66"/>
  <c r="X43" i="66"/>
  <c r="W43" i="66"/>
  <c r="V43" i="66"/>
  <c r="U43" i="66"/>
  <c r="T43" i="66"/>
  <c r="S43" i="66"/>
  <c r="R43" i="66"/>
  <c r="Q43" i="66"/>
  <c r="L43" i="66"/>
  <c r="K43" i="66"/>
  <c r="I43" i="66"/>
  <c r="H43" i="66"/>
  <c r="G43" i="66"/>
  <c r="E43" i="66"/>
  <c r="D43" i="66"/>
  <c r="C43" i="66"/>
  <c r="B43" i="66"/>
  <c r="AK42" i="66"/>
  <c r="AJ42" i="66"/>
  <c r="AI42" i="66"/>
  <c r="AH42" i="66"/>
  <c r="AG42" i="66"/>
  <c r="AF42" i="66"/>
  <c r="AE42" i="66"/>
  <c r="AD42" i="66"/>
  <c r="AC42" i="66"/>
  <c r="AB42" i="66"/>
  <c r="AA42" i="66"/>
  <c r="Z42" i="66"/>
  <c r="Y42" i="66"/>
  <c r="X42" i="66"/>
  <c r="W42" i="66"/>
  <c r="V42" i="66"/>
  <c r="U42" i="66"/>
  <c r="T42" i="66"/>
  <c r="S42" i="66"/>
  <c r="R42" i="66"/>
  <c r="Q42" i="66"/>
  <c r="L42" i="66"/>
  <c r="K42" i="66"/>
  <c r="I42" i="66"/>
  <c r="H42" i="66"/>
  <c r="G42" i="66"/>
  <c r="E42" i="66"/>
  <c r="D42" i="66"/>
  <c r="C42" i="66"/>
  <c r="B42" i="66"/>
  <c r="AK41" i="66"/>
  <c r="AJ41" i="66"/>
  <c r="AI41" i="66"/>
  <c r="AH41" i="66"/>
  <c r="AG41" i="66"/>
  <c r="AF41" i="66"/>
  <c r="AE41" i="66"/>
  <c r="AD41" i="66"/>
  <c r="AC41" i="66"/>
  <c r="AB41" i="66"/>
  <c r="AA41" i="66"/>
  <c r="Z41" i="66"/>
  <c r="Y41" i="66"/>
  <c r="X41" i="66"/>
  <c r="W41" i="66"/>
  <c r="V41" i="66"/>
  <c r="U41" i="66"/>
  <c r="T41" i="66"/>
  <c r="S41" i="66"/>
  <c r="R41" i="66"/>
  <c r="Q41" i="66"/>
  <c r="L41" i="66"/>
  <c r="K41" i="66"/>
  <c r="I41" i="66"/>
  <c r="H41" i="66"/>
  <c r="G41" i="66"/>
  <c r="E41" i="66"/>
  <c r="D41" i="66"/>
  <c r="C41" i="66"/>
  <c r="B41" i="66"/>
  <c r="AK40" i="66"/>
  <c r="AJ40" i="66"/>
  <c r="AI40" i="66"/>
  <c r="AH40" i="66"/>
  <c r="AG40" i="66"/>
  <c r="AF40" i="66"/>
  <c r="AE40" i="66"/>
  <c r="AD40" i="66"/>
  <c r="AC40" i="66"/>
  <c r="AB40" i="66"/>
  <c r="AA40" i="66"/>
  <c r="Z40" i="66"/>
  <c r="Y40" i="66"/>
  <c r="X40" i="66"/>
  <c r="W40" i="66"/>
  <c r="V40" i="66"/>
  <c r="U40" i="66"/>
  <c r="T40" i="66"/>
  <c r="S40" i="66"/>
  <c r="R40" i="66"/>
  <c r="Q40" i="66"/>
  <c r="L40" i="66"/>
  <c r="K40" i="66"/>
  <c r="I40" i="66"/>
  <c r="H40" i="66"/>
  <c r="G40" i="66"/>
  <c r="E40" i="66"/>
  <c r="D40" i="66"/>
  <c r="C40" i="66"/>
  <c r="B40" i="66"/>
  <c r="AK39" i="66"/>
  <c r="AJ39" i="66"/>
  <c r="AI39" i="66"/>
  <c r="AH39" i="66"/>
  <c r="AG39" i="66"/>
  <c r="AF39" i="66"/>
  <c r="AE39" i="66"/>
  <c r="AD39" i="66"/>
  <c r="AC39" i="66"/>
  <c r="AB39" i="66"/>
  <c r="AA39" i="66"/>
  <c r="Z39" i="66"/>
  <c r="Y39" i="66"/>
  <c r="X39" i="66"/>
  <c r="W39" i="66"/>
  <c r="V39" i="66"/>
  <c r="U39" i="66"/>
  <c r="T39" i="66"/>
  <c r="S39" i="66"/>
  <c r="R39" i="66"/>
  <c r="Q39" i="66"/>
  <c r="L39" i="66"/>
  <c r="K39" i="66"/>
  <c r="I39" i="66"/>
  <c r="H39" i="66"/>
  <c r="G39" i="66"/>
  <c r="E39" i="66"/>
  <c r="D39" i="66"/>
  <c r="C39" i="66"/>
  <c r="B39" i="66"/>
  <c r="AK38" i="66"/>
  <c r="AJ38" i="66"/>
  <c r="AI38" i="66"/>
  <c r="AH38" i="66"/>
  <c r="AG38" i="66"/>
  <c r="AF38" i="66"/>
  <c r="AE38" i="66"/>
  <c r="AD38" i="66"/>
  <c r="AC38" i="66"/>
  <c r="AB38" i="66"/>
  <c r="AA38" i="66"/>
  <c r="Z38" i="66"/>
  <c r="Y38" i="66"/>
  <c r="X38" i="66"/>
  <c r="W38" i="66"/>
  <c r="V38" i="66"/>
  <c r="U38" i="66"/>
  <c r="T38" i="66"/>
  <c r="S38" i="66"/>
  <c r="R38" i="66"/>
  <c r="Q38" i="66"/>
  <c r="L38" i="66"/>
  <c r="K38" i="66"/>
  <c r="I38" i="66"/>
  <c r="H38" i="66"/>
  <c r="G38" i="66"/>
  <c r="E38" i="66"/>
  <c r="D38" i="66"/>
  <c r="C38" i="66"/>
  <c r="B38" i="66"/>
  <c r="AK37" i="66"/>
  <c r="AJ37" i="66"/>
  <c r="AI37" i="66"/>
  <c r="AH37" i="66"/>
  <c r="AG37" i="66"/>
  <c r="AF37" i="66"/>
  <c r="AE37" i="66"/>
  <c r="AD37" i="66"/>
  <c r="AC37" i="66"/>
  <c r="AB37" i="66"/>
  <c r="AA37" i="66"/>
  <c r="Z37" i="66"/>
  <c r="Y37" i="66"/>
  <c r="X37" i="66"/>
  <c r="W37" i="66"/>
  <c r="V37" i="66"/>
  <c r="U37" i="66"/>
  <c r="T37" i="66"/>
  <c r="S37" i="66"/>
  <c r="R37" i="66"/>
  <c r="Q37" i="66"/>
  <c r="L37" i="66"/>
  <c r="K37" i="66"/>
  <c r="I37" i="66"/>
  <c r="H37" i="66"/>
  <c r="G37" i="66"/>
  <c r="E37" i="66"/>
  <c r="D37" i="66"/>
  <c r="C37" i="66"/>
  <c r="B37" i="66"/>
  <c r="AK36" i="66"/>
  <c r="AJ36" i="66"/>
  <c r="AI36" i="66"/>
  <c r="AH36" i="66"/>
  <c r="AG36" i="66"/>
  <c r="AF36" i="66"/>
  <c r="AE36" i="66"/>
  <c r="AD36" i="66"/>
  <c r="AC36" i="66"/>
  <c r="AB36" i="66"/>
  <c r="AA36" i="66"/>
  <c r="Z36" i="66"/>
  <c r="Y36" i="66"/>
  <c r="X36" i="66"/>
  <c r="W36" i="66"/>
  <c r="V36" i="66"/>
  <c r="U36" i="66"/>
  <c r="T36" i="66"/>
  <c r="S36" i="66"/>
  <c r="R36" i="66"/>
  <c r="Q36" i="66"/>
  <c r="L36" i="66"/>
  <c r="K36" i="66"/>
  <c r="I36" i="66"/>
  <c r="H36" i="66"/>
  <c r="G36" i="66"/>
  <c r="E36" i="66"/>
  <c r="D36" i="66"/>
  <c r="C36" i="66"/>
  <c r="B36" i="66"/>
  <c r="AK35" i="66"/>
  <c r="AJ35" i="66"/>
  <c r="AI35" i="66"/>
  <c r="AH35" i="66"/>
  <c r="AG35" i="66"/>
  <c r="AF35" i="66"/>
  <c r="AE35" i="66"/>
  <c r="AD35" i="66"/>
  <c r="AC35" i="66"/>
  <c r="AB35" i="66"/>
  <c r="AA35" i="66"/>
  <c r="Z35" i="66"/>
  <c r="Y35" i="66"/>
  <c r="X35" i="66"/>
  <c r="W35" i="66"/>
  <c r="V35" i="66"/>
  <c r="U35" i="66"/>
  <c r="T35" i="66"/>
  <c r="S35" i="66"/>
  <c r="R35" i="66"/>
  <c r="Q35" i="66"/>
  <c r="L35" i="66"/>
  <c r="K35" i="66"/>
  <c r="I35" i="66"/>
  <c r="H35" i="66"/>
  <c r="G35" i="66"/>
  <c r="E35" i="66"/>
  <c r="D35" i="66"/>
  <c r="C35" i="66"/>
  <c r="B35" i="66"/>
  <c r="AK33" i="66"/>
  <c r="AJ33" i="66"/>
  <c r="AI33" i="66"/>
  <c r="AH33" i="66"/>
  <c r="AG33" i="66"/>
  <c r="AF33" i="66"/>
  <c r="AE33" i="66"/>
  <c r="AD33" i="66"/>
  <c r="AC33" i="66"/>
  <c r="AB33" i="66"/>
  <c r="AA33" i="66"/>
  <c r="Z33" i="66"/>
  <c r="Y33" i="66"/>
  <c r="X33" i="66"/>
  <c r="W33" i="66"/>
  <c r="V33" i="66"/>
  <c r="U33" i="66"/>
  <c r="T33" i="66"/>
  <c r="S33" i="66"/>
  <c r="R33" i="66"/>
  <c r="Q33" i="66"/>
  <c r="L33" i="66"/>
  <c r="K33" i="66"/>
  <c r="I33" i="66"/>
  <c r="H33" i="66"/>
  <c r="G33" i="66"/>
  <c r="E33" i="66"/>
  <c r="D33" i="66"/>
  <c r="C33" i="66"/>
  <c r="B33" i="66"/>
  <c r="AK32" i="66"/>
  <c r="AJ32" i="66"/>
  <c r="AI32" i="66"/>
  <c r="AH32" i="66"/>
  <c r="AG32" i="66"/>
  <c r="AF32" i="66"/>
  <c r="AE32" i="66"/>
  <c r="AD32" i="66"/>
  <c r="AC32" i="66"/>
  <c r="AB32" i="66"/>
  <c r="AA32" i="66"/>
  <c r="Z32" i="66"/>
  <c r="Y32" i="66"/>
  <c r="X32" i="66"/>
  <c r="W32" i="66"/>
  <c r="V32" i="66"/>
  <c r="U32" i="66"/>
  <c r="T32" i="66"/>
  <c r="S32" i="66"/>
  <c r="R32" i="66"/>
  <c r="Q32" i="66"/>
  <c r="L32" i="66"/>
  <c r="K32" i="66"/>
  <c r="I32" i="66"/>
  <c r="H32" i="66"/>
  <c r="G32" i="66"/>
  <c r="E32" i="66"/>
  <c r="D32" i="66"/>
  <c r="C32" i="66"/>
  <c r="B32" i="66"/>
  <c r="AK31" i="66"/>
  <c r="AJ31" i="66"/>
  <c r="AI31" i="66"/>
  <c r="AH31" i="66"/>
  <c r="AG31" i="66"/>
  <c r="AF31" i="66"/>
  <c r="AE31" i="66"/>
  <c r="AD31" i="66"/>
  <c r="AC31" i="66"/>
  <c r="AB31" i="66"/>
  <c r="AA31" i="66"/>
  <c r="Z31" i="66"/>
  <c r="Y31" i="66"/>
  <c r="X31" i="66"/>
  <c r="W31" i="66"/>
  <c r="V31" i="66"/>
  <c r="U31" i="66"/>
  <c r="T31" i="66"/>
  <c r="S31" i="66"/>
  <c r="R31" i="66"/>
  <c r="Q31" i="66"/>
  <c r="L31" i="66"/>
  <c r="K31" i="66"/>
  <c r="I31" i="66"/>
  <c r="H31" i="66"/>
  <c r="G31" i="66"/>
  <c r="E31" i="66"/>
  <c r="D31" i="66"/>
  <c r="C31" i="66"/>
  <c r="B31" i="66"/>
  <c r="AK30" i="66"/>
  <c r="AJ30" i="66"/>
  <c r="AI30" i="66"/>
  <c r="AH30" i="66"/>
  <c r="AG30" i="66"/>
  <c r="AF30" i="66"/>
  <c r="AE30" i="66"/>
  <c r="AD30" i="66"/>
  <c r="AC30" i="66"/>
  <c r="AB30" i="66"/>
  <c r="AA30" i="66"/>
  <c r="Z30" i="66"/>
  <c r="Y30" i="66"/>
  <c r="X30" i="66"/>
  <c r="W30" i="66"/>
  <c r="V30" i="66"/>
  <c r="U30" i="66"/>
  <c r="T30" i="66"/>
  <c r="S30" i="66"/>
  <c r="R30" i="66"/>
  <c r="Q30" i="66"/>
  <c r="L30" i="66"/>
  <c r="K30" i="66"/>
  <c r="I30" i="66"/>
  <c r="H30" i="66"/>
  <c r="G30" i="66"/>
  <c r="E30" i="66"/>
  <c r="D30" i="66"/>
  <c r="C30" i="66"/>
  <c r="B30" i="66"/>
  <c r="AK29" i="66"/>
  <c r="AJ29" i="66"/>
  <c r="AI29" i="66"/>
  <c r="AH29" i="66"/>
  <c r="AG29" i="66"/>
  <c r="AF29" i="66"/>
  <c r="AE29" i="66"/>
  <c r="AD29" i="66"/>
  <c r="AC29" i="66"/>
  <c r="AB29" i="66"/>
  <c r="AA29" i="66"/>
  <c r="Z29" i="66"/>
  <c r="Y29" i="66"/>
  <c r="X29" i="66"/>
  <c r="W29" i="66"/>
  <c r="V29" i="66"/>
  <c r="U29" i="66"/>
  <c r="T29" i="66"/>
  <c r="S29" i="66"/>
  <c r="R29" i="66"/>
  <c r="Q29" i="66"/>
  <c r="L29" i="66"/>
  <c r="K29" i="66"/>
  <c r="I29" i="66"/>
  <c r="H29" i="66"/>
  <c r="G29" i="66"/>
  <c r="E29" i="66"/>
  <c r="D29" i="66"/>
  <c r="C29" i="66"/>
  <c r="B29" i="66"/>
  <c r="AK28" i="66"/>
  <c r="AJ28" i="66"/>
  <c r="AI28" i="66"/>
  <c r="AH28" i="66"/>
  <c r="AG28" i="66"/>
  <c r="AF28" i="66"/>
  <c r="AE28" i="66"/>
  <c r="AD28" i="66"/>
  <c r="AC28" i="66"/>
  <c r="AB28" i="66"/>
  <c r="AA28" i="66"/>
  <c r="Z28" i="66"/>
  <c r="Y28" i="66"/>
  <c r="X28" i="66"/>
  <c r="W28" i="66"/>
  <c r="V28" i="66"/>
  <c r="U28" i="66"/>
  <c r="T28" i="66"/>
  <c r="S28" i="66"/>
  <c r="R28" i="66"/>
  <c r="Q28" i="66"/>
  <c r="L28" i="66"/>
  <c r="K28" i="66"/>
  <c r="I28" i="66"/>
  <c r="H28" i="66"/>
  <c r="G28" i="66"/>
  <c r="E28" i="66"/>
  <c r="D28" i="66"/>
  <c r="C28" i="66"/>
  <c r="B28" i="66"/>
  <c r="AK27" i="66"/>
  <c r="AJ27" i="66"/>
  <c r="AI27" i="66"/>
  <c r="AH27" i="66"/>
  <c r="AG27" i="66"/>
  <c r="AF27" i="66"/>
  <c r="AE27" i="66"/>
  <c r="AD27" i="66"/>
  <c r="AC27" i="66"/>
  <c r="AB27" i="66"/>
  <c r="AA27" i="66"/>
  <c r="Z27" i="66"/>
  <c r="Y27" i="66"/>
  <c r="X27" i="66"/>
  <c r="W27" i="66"/>
  <c r="V27" i="66"/>
  <c r="U27" i="66"/>
  <c r="T27" i="66"/>
  <c r="S27" i="66"/>
  <c r="R27" i="66"/>
  <c r="Q27" i="66"/>
  <c r="L27" i="66"/>
  <c r="K27" i="66"/>
  <c r="I27" i="66"/>
  <c r="H27" i="66"/>
  <c r="G27" i="66"/>
  <c r="E27" i="66"/>
  <c r="D27" i="66"/>
  <c r="C27" i="66"/>
  <c r="B27" i="66"/>
  <c r="AK26" i="66"/>
  <c r="AJ26" i="66"/>
  <c r="AI26" i="66"/>
  <c r="AH26" i="66"/>
  <c r="AG26" i="66"/>
  <c r="AF26" i="66"/>
  <c r="AE26" i="66"/>
  <c r="AD26" i="66"/>
  <c r="AC26" i="66"/>
  <c r="AB26" i="66"/>
  <c r="AA26" i="66"/>
  <c r="Z26" i="66"/>
  <c r="Y26" i="66"/>
  <c r="X26" i="66"/>
  <c r="W26" i="66"/>
  <c r="V26" i="66"/>
  <c r="U26" i="66"/>
  <c r="T26" i="66"/>
  <c r="S26" i="66"/>
  <c r="R26" i="66"/>
  <c r="Q26" i="66"/>
  <c r="L26" i="66"/>
  <c r="K26" i="66"/>
  <c r="I26" i="66"/>
  <c r="H26" i="66"/>
  <c r="G26" i="66"/>
  <c r="E26" i="66"/>
  <c r="D26" i="66"/>
  <c r="C26" i="66"/>
  <c r="B26" i="66"/>
  <c r="AK25" i="66"/>
  <c r="AJ25" i="66"/>
  <c r="AI25" i="66"/>
  <c r="AH25" i="66"/>
  <c r="AG25" i="66"/>
  <c r="AF25" i="66"/>
  <c r="AE25" i="66"/>
  <c r="AD25" i="66"/>
  <c r="AC25" i="66"/>
  <c r="AB25" i="66"/>
  <c r="AA25" i="66"/>
  <c r="Z25" i="66"/>
  <c r="Y25" i="66"/>
  <c r="X25" i="66"/>
  <c r="W25" i="66"/>
  <c r="V25" i="66"/>
  <c r="U25" i="66"/>
  <c r="T25" i="66"/>
  <c r="S25" i="66"/>
  <c r="R25" i="66"/>
  <c r="Q25" i="66"/>
  <c r="L25" i="66"/>
  <c r="K25" i="66"/>
  <c r="I25" i="66"/>
  <c r="H25" i="66"/>
  <c r="G25" i="66"/>
  <c r="E25" i="66"/>
  <c r="D25" i="66"/>
  <c r="C25" i="66"/>
  <c r="B25" i="66"/>
  <c r="AK24" i="66"/>
  <c r="AJ24" i="66"/>
  <c r="AI24" i="66"/>
  <c r="AH24" i="66"/>
  <c r="AG24" i="66"/>
  <c r="AF24" i="66"/>
  <c r="AE24" i="66"/>
  <c r="AD24" i="66"/>
  <c r="AC24" i="66"/>
  <c r="AB24" i="66"/>
  <c r="AA24" i="66"/>
  <c r="Z24" i="66"/>
  <c r="Y24" i="66"/>
  <c r="X24" i="66"/>
  <c r="W24" i="66"/>
  <c r="V24" i="66"/>
  <c r="U24" i="66"/>
  <c r="T24" i="66"/>
  <c r="S24" i="66"/>
  <c r="R24" i="66"/>
  <c r="Q24" i="66"/>
  <c r="L24" i="66"/>
  <c r="K24" i="66"/>
  <c r="I24" i="66"/>
  <c r="H24" i="66"/>
  <c r="G24" i="66"/>
  <c r="E24" i="66"/>
  <c r="D24" i="66"/>
  <c r="C24" i="66"/>
  <c r="B24" i="66"/>
  <c r="AK23" i="66"/>
  <c r="AJ23" i="66"/>
  <c r="AI23" i="66"/>
  <c r="AH23" i="66"/>
  <c r="AG23" i="66"/>
  <c r="AF23" i="66"/>
  <c r="AE23" i="66"/>
  <c r="AD23" i="66"/>
  <c r="AC23" i="66"/>
  <c r="AB23" i="66"/>
  <c r="AA23" i="66"/>
  <c r="Z23" i="66"/>
  <c r="Y23" i="66"/>
  <c r="X23" i="66"/>
  <c r="W23" i="66"/>
  <c r="V23" i="66"/>
  <c r="U23" i="66"/>
  <c r="T23" i="66"/>
  <c r="S23" i="66"/>
  <c r="R23" i="66"/>
  <c r="Q23" i="66"/>
  <c r="L23" i="66"/>
  <c r="K23" i="66"/>
  <c r="I23" i="66"/>
  <c r="H23" i="66"/>
  <c r="G23" i="66"/>
  <c r="E23" i="66"/>
  <c r="D23" i="66"/>
  <c r="C23" i="66"/>
  <c r="B23" i="66"/>
  <c r="AK22" i="66"/>
  <c r="AJ22" i="66"/>
  <c r="AI22" i="66"/>
  <c r="AH22" i="66"/>
  <c r="AG22" i="66"/>
  <c r="AF22" i="66"/>
  <c r="AE22" i="66"/>
  <c r="AD22" i="66"/>
  <c r="AC22" i="66"/>
  <c r="AB22" i="66"/>
  <c r="AA22" i="66"/>
  <c r="Z22" i="66"/>
  <c r="Y22" i="66"/>
  <c r="X22" i="66"/>
  <c r="W22" i="66"/>
  <c r="V22" i="66"/>
  <c r="U22" i="66"/>
  <c r="T22" i="66"/>
  <c r="S22" i="66"/>
  <c r="R22" i="66"/>
  <c r="Q22" i="66"/>
  <c r="L22" i="66"/>
  <c r="K22" i="66"/>
  <c r="I22" i="66"/>
  <c r="H22" i="66"/>
  <c r="G22" i="66"/>
  <c r="E22" i="66"/>
  <c r="D22" i="66"/>
  <c r="C22" i="66"/>
  <c r="B22" i="66"/>
  <c r="AK21" i="66"/>
  <c r="AJ21" i="66"/>
  <c r="AI21" i="66"/>
  <c r="AH21" i="66"/>
  <c r="AG21" i="66"/>
  <c r="AF21" i="66"/>
  <c r="AE21" i="66"/>
  <c r="AD21" i="66"/>
  <c r="AC21" i="66"/>
  <c r="AB21" i="66"/>
  <c r="AA21" i="66"/>
  <c r="Z21" i="66"/>
  <c r="Y21" i="66"/>
  <c r="X21" i="66"/>
  <c r="W21" i="66"/>
  <c r="V21" i="66"/>
  <c r="U21" i="66"/>
  <c r="T21" i="66"/>
  <c r="S21" i="66"/>
  <c r="R21" i="66"/>
  <c r="Q21" i="66"/>
  <c r="L21" i="66"/>
  <c r="K21" i="66"/>
  <c r="I21" i="66"/>
  <c r="H21" i="66"/>
  <c r="G21" i="66"/>
  <c r="E21" i="66"/>
  <c r="D21" i="66"/>
  <c r="C21" i="66"/>
  <c r="B21" i="66"/>
  <c r="AK20" i="66"/>
  <c r="AJ20" i="66"/>
  <c r="AI20" i="66"/>
  <c r="AH20" i="66"/>
  <c r="AG20" i="66"/>
  <c r="AF20" i="66"/>
  <c r="AE20" i="66"/>
  <c r="AD20" i="66"/>
  <c r="AC20" i="66"/>
  <c r="AB20" i="66"/>
  <c r="AA20" i="66"/>
  <c r="Z20" i="66"/>
  <c r="Y20" i="66"/>
  <c r="X20" i="66"/>
  <c r="W20" i="66"/>
  <c r="V20" i="66"/>
  <c r="U20" i="66"/>
  <c r="T20" i="66"/>
  <c r="S20" i="66"/>
  <c r="R20" i="66"/>
  <c r="Q20" i="66"/>
  <c r="L20" i="66"/>
  <c r="K20" i="66"/>
  <c r="I20" i="66"/>
  <c r="H20" i="66"/>
  <c r="G20" i="66"/>
  <c r="E20" i="66"/>
  <c r="D20" i="66"/>
  <c r="C20" i="66"/>
  <c r="B20" i="66"/>
  <c r="AK19" i="66"/>
  <c r="AJ19" i="66"/>
  <c r="AI19" i="66"/>
  <c r="AH19" i="66"/>
  <c r="AG19" i="66"/>
  <c r="AF19" i="66"/>
  <c r="AE19" i="66"/>
  <c r="AD19" i="66"/>
  <c r="AC19" i="66"/>
  <c r="AB19" i="66"/>
  <c r="AA19" i="66"/>
  <c r="Z19" i="66"/>
  <c r="Y19" i="66"/>
  <c r="X19" i="66"/>
  <c r="W19" i="66"/>
  <c r="V19" i="66"/>
  <c r="U19" i="66"/>
  <c r="T19" i="66"/>
  <c r="S19" i="66"/>
  <c r="R19" i="66"/>
  <c r="Q19" i="66"/>
  <c r="L19" i="66"/>
  <c r="K19" i="66"/>
  <c r="I19" i="66"/>
  <c r="H19" i="66"/>
  <c r="G19" i="66"/>
  <c r="E19" i="66"/>
  <c r="D19" i="66"/>
  <c r="C19" i="66"/>
  <c r="B19" i="66"/>
  <c r="AK18" i="66"/>
  <c r="AJ18" i="66"/>
  <c r="AI18" i="66"/>
  <c r="AH18" i="66"/>
  <c r="AG18" i="66"/>
  <c r="AF18" i="66"/>
  <c r="AE18" i="66"/>
  <c r="AD18" i="66"/>
  <c r="AC18" i="66"/>
  <c r="AB18" i="66"/>
  <c r="AA18" i="66"/>
  <c r="Z18" i="66"/>
  <c r="Y18" i="66"/>
  <c r="X18" i="66"/>
  <c r="W18" i="66"/>
  <c r="V18" i="66"/>
  <c r="U18" i="66"/>
  <c r="T18" i="66"/>
  <c r="S18" i="66"/>
  <c r="R18" i="66"/>
  <c r="Q18" i="66"/>
  <c r="L18" i="66"/>
  <c r="K18" i="66"/>
  <c r="I18" i="66"/>
  <c r="H18" i="66"/>
  <c r="G18" i="66"/>
  <c r="E18" i="66"/>
  <c r="D18" i="66"/>
  <c r="C18" i="66"/>
  <c r="B18" i="66"/>
  <c r="AK17" i="66"/>
  <c r="AJ17" i="66"/>
  <c r="AI17" i="66"/>
  <c r="AH17" i="66"/>
  <c r="AG17" i="66"/>
  <c r="AF17" i="66"/>
  <c r="AE17" i="66"/>
  <c r="AD17" i="66"/>
  <c r="AC17" i="66"/>
  <c r="AB17" i="66"/>
  <c r="AA17" i="66"/>
  <c r="Z17" i="66"/>
  <c r="Y17" i="66"/>
  <c r="X17" i="66"/>
  <c r="W17" i="66"/>
  <c r="V17" i="66"/>
  <c r="U17" i="66"/>
  <c r="T17" i="66"/>
  <c r="S17" i="66"/>
  <c r="R17" i="66"/>
  <c r="Q17" i="66"/>
  <c r="L17" i="66"/>
  <c r="K17" i="66"/>
  <c r="I17" i="66"/>
  <c r="H17" i="66"/>
  <c r="G17" i="66"/>
  <c r="E17" i="66"/>
  <c r="D17" i="66"/>
  <c r="C17" i="66"/>
  <c r="B17" i="66"/>
  <c r="AK16" i="66"/>
  <c r="AJ16" i="66"/>
  <c r="AI16" i="66"/>
  <c r="AH16" i="66"/>
  <c r="AG16" i="66"/>
  <c r="AF16" i="66"/>
  <c r="AE16" i="66"/>
  <c r="AD16" i="66"/>
  <c r="AC16" i="66"/>
  <c r="AB16" i="66"/>
  <c r="AA16" i="66"/>
  <c r="Z16" i="66"/>
  <c r="Y16" i="66"/>
  <c r="X16" i="66"/>
  <c r="W16" i="66"/>
  <c r="V16" i="66"/>
  <c r="U16" i="66"/>
  <c r="T16" i="66"/>
  <c r="S16" i="66"/>
  <c r="R16" i="66"/>
  <c r="Q16" i="66"/>
  <c r="L16" i="66"/>
  <c r="K16" i="66"/>
  <c r="I16" i="66"/>
  <c r="H16" i="66"/>
  <c r="G16" i="66"/>
  <c r="E16" i="66"/>
  <c r="D16" i="66"/>
  <c r="C16" i="66"/>
  <c r="B16" i="66"/>
  <c r="AK15" i="66"/>
  <c r="AJ15" i="66"/>
  <c r="AI15" i="66"/>
  <c r="AH15" i="66"/>
  <c r="AG15" i="66"/>
  <c r="AF15" i="66"/>
  <c r="AE15" i="66"/>
  <c r="AD15" i="66"/>
  <c r="AC15" i="66"/>
  <c r="AB15" i="66"/>
  <c r="AA15" i="66"/>
  <c r="Z15" i="66"/>
  <c r="Y15" i="66"/>
  <c r="X15" i="66"/>
  <c r="W15" i="66"/>
  <c r="V15" i="66"/>
  <c r="U15" i="66"/>
  <c r="T15" i="66"/>
  <c r="S15" i="66"/>
  <c r="R15" i="66"/>
  <c r="Q15" i="66"/>
  <c r="L15" i="66"/>
  <c r="K15" i="66"/>
  <c r="I15" i="66"/>
  <c r="H15" i="66"/>
  <c r="G15" i="66"/>
  <c r="E15" i="66"/>
  <c r="D15" i="66"/>
  <c r="C15" i="66"/>
  <c r="B15" i="66"/>
  <c r="AK14" i="66"/>
  <c r="AJ14" i="66"/>
  <c r="AI14" i="66"/>
  <c r="AH14" i="66"/>
  <c r="AG14" i="66"/>
  <c r="AF14" i="66"/>
  <c r="AE14" i="66"/>
  <c r="AD14" i="66"/>
  <c r="AC14" i="66"/>
  <c r="AB14" i="66"/>
  <c r="AA14" i="66"/>
  <c r="Z14" i="66"/>
  <c r="Y14" i="66"/>
  <c r="X14" i="66"/>
  <c r="W14" i="66"/>
  <c r="V14" i="66"/>
  <c r="U14" i="66"/>
  <c r="T14" i="66"/>
  <c r="S14" i="66"/>
  <c r="R14" i="66"/>
  <c r="Q14" i="66"/>
  <c r="L14" i="66"/>
  <c r="K14" i="66"/>
  <c r="I14" i="66"/>
  <c r="H14" i="66"/>
  <c r="G14" i="66"/>
  <c r="E14" i="66"/>
  <c r="D14" i="66"/>
  <c r="C14" i="66"/>
  <c r="B14" i="66"/>
  <c r="AK13" i="66"/>
  <c r="AJ13" i="66"/>
  <c r="AI13" i="66"/>
  <c r="AH13" i="66"/>
  <c r="AG13" i="66"/>
  <c r="AF13" i="66"/>
  <c r="AE13" i="66"/>
  <c r="AD13" i="66"/>
  <c r="AC13" i="66"/>
  <c r="AB13" i="66"/>
  <c r="AA13" i="66"/>
  <c r="Z13" i="66"/>
  <c r="Y13" i="66"/>
  <c r="X13" i="66"/>
  <c r="W13" i="66"/>
  <c r="V13" i="66"/>
  <c r="U13" i="66"/>
  <c r="T13" i="66"/>
  <c r="S13" i="66"/>
  <c r="R13" i="66"/>
  <c r="Q13" i="66"/>
  <c r="L13" i="66"/>
  <c r="K13" i="66"/>
  <c r="I13" i="66"/>
  <c r="H13" i="66"/>
  <c r="G13" i="66"/>
  <c r="E13" i="66"/>
  <c r="D13" i="66"/>
  <c r="C13" i="66"/>
  <c r="B13" i="66"/>
  <c r="AK12" i="66"/>
  <c r="AJ12" i="66"/>
  <c r="AI12" i="66"/>
  <c r="AH12" i="66"/>
  <c r="AG12" i="66"/>
  <c r="AF12" i="66"/>
  <c r="AE12" i="66"/>
  <c r="AD12" i="66"/>
  <c r="AC12" i="66"/>
  <c r="AB12" i="66"/>
  <c r="AA12" i="66"/>
  <c r="Z12" i="66"/>
  <c r="Y12" i="66"/>
  <c r="X12" i="66"/>
  <c r="W12" i="66"/>
  <c r="V12" i="66"/>
  <c r="U12" i="66"/>
  <c r="T12" i="66"/>
  <c r="S12" i="66"/>
  <c r="R12" i="66"/>
  <c r="Q12" i="66"/>
  <c r="L12" i="66"/>
  <c r="K12" i="66"/>
  <c r="I12" i="66"/>
  <c r="H12" i="66"/>
  <c r="G12" i="66"/>
  <c r="E12" i="66"/>
  <c r="D12" i="66"/>
  <c r="C12" i="66"/>
  <c r="B12" i="66"/>
  <c r="AK11" i="66"/>
  <c r="AJ11" i="66"/>
  <c r="AI11" i="66"/>
  <c r="AH11" i="66"/>
  <c r="AG11" i="66"/>
  <c r="AF11" i="66"/>
  <c r="AE11" i="66"/>
  <c r="AD11" i="66"/>
  <c r="AC11" i="66"/>
  <c r="AB11" i="66"/>
  <c r="AA11" i="66"/>
  <c r="Z11" i="66"/>
  <c r="Y11" i="66"/>
  <c r="X11" i="66"/>
  <c r="W11" i="66"/>
  <c r="V11" i="66"/>
  <c r="U11" i="66"/>
  <c r="T11" i="66"/>
  <c r="S11" i="66"/>
  <c r="R11" i="66"/>
  <c r="Q11" i="66"/>
  <c r="L11" i="66"/>
  <c r="K11" i="66"/>
  <c r="I11" i="66"/>
  <c r="H11" i="66"/>
  <c r="G11" i="66"/>
  <c r="E11" i="66"/>
  <c r="D11" i="66"/>
  <c r="C11" i="66"/>
  <c r="B11" i="66"/>
  <c r="AK10" i="66"/>
  <c r="AJ10" i="66"/>
  <c r="AI10" i="66"/>
  <c r="AH10" i="66"/>
  <c r="AG10" i="66"/>
  <c r="AF10" i="66"/>
  <c r="AE10" i="66"/>
  <c r="AD10" i="66"/>
  <c r="AC10" i="66"/>
  <c r="AB10" i="66"/>
  <c r="AA10" i="66"/>
  <c r="Z10" i="66"/>
  <c r="Y10" i="66"/>
  <c r="X10" i="66"/>
  <c r="W10" i="66"/>
  <c r="V10" i="66"/>
  <c r="U10" i="66"/>
  <c r="T10" i="66"/>
  <c r="S10" i="66"/>
  <c r="R10" i="66"/>
  <c r="Q10" i="66"/>
  <c r="L10" i="66"/>
  <c r="K10" i="66"/>
  <c r="I10" i="66"/>
  <c r="H10" i="66"/>
  <c r="G10" i="66"/>
  <c r="E10" i="66"/>
  <c r="D10" i="66"/>
  <c r="C10" i="66"/>
  <c r="B10" i="66"/>
  <c r="AK9" i="66"/>
  <c r="AJ9" i="66"/>
  <c r="AI9" i="66"/>
  <c r="AH9" i="66"/>
  <c r="AG9" i="66"/>
  <c r="AF9" i="66"/>
  <c r="AE9" i="66"/>
  <c r="AD9" i="66"/>
  <c r="AC9" i="66"/>
  <c r="AB9" i="66"/>
  <c r="AA9" i="66"/>
  <c r="Z9" i="66"/>
  <c r="Y9" i="66"/>
  <c r="X9" i="66"/>
  <c r="W9" i="66"/>
  <c r="V9" i="66"/>
  <c r="U9" i="66"/>
  <c r="T9" i="66"/>
  <c r="S9" i="66"/>
  <c r="R9" i="66"/>
  <c r="Q9" i="66"/>
  <c r="L9" i="66"/>
  <c r="K9" i="66"/>
  <c r="I9" i="66"/>
  <c r="H9" i="66"/>
  <c r="G9" i="66"/>
  <c r="E9" i="66"/>
  <c r="D9" i="66"/>
  <c r="C9" i="66"/>
  <c r="B9" i="66"/>
  <c r="AK8" i="66"/>
  <c r="AJ8" i="66"/>
  <c r="AI8" i="66"/>
  <c r="AH8" i="66"/>
  <c r="AG8" i="66"/>
  <c r="AF8" i="66"/>
  <c r="AE8" i="66"/>
  <c r="AD8" i="66"/>
  <c r="AC8" i="66"/>
  <c r="AB8" i="66"/>
  <c r="AA8" i="66"/>
  <c r="Z8" i="66"/>
  <c r="Y8" i="66"/>
  <c r="X8" i="66"/>
  <c r="W8" i="66"/>
  <c r="V8" i="66"/>
  <c r="U8" i="66"/>
  <c r="T8" i="66"/>
  <c r="S8" i="66"/>
  <c r="R8" i="66"/>
  <c r="Q8" i="66"/>
  <c r="L8" i="66"/>
  <c r="K8" i="66"/>
  <c r="I8" i="66"/>
  <c r="H8" i="66"/>
  <c r="G8" i="66"/>
  <c r="E8" i="66"/>
  <c r="D8" i="66"/>
  <c r="C8" i="66"/>
  <c r="B8" i="66"/>
  <c r="AK7" i="66"/>
  <c r="AJ7" i="66"/>
  <c r="AI7" i="66"/>
  <c r="AH7" i="66"/>
  <c r="AG7" i="66"/>
  <c r="AF7" i="66"/>
  <c r="AE7" i="66"/>
  <c r="AD7" i="66"/>
  <c r="AC7" i="66"/>
  <c r="AB7" i="66"/>
  <c r="AA7" i="66"/>
  <c r="Z7" i="66"/>
  <c r="Y7" i="66"/>
  <c r="X7" i="66"/>
  <c r="W7" i="66"/>
  <c r="V7" i="66"/>
  <c r="U7" i="66"/>
  <c r="T7" i="66"/>
  <c r="S7" i="66"/>
  <c r="R7" i="66"/>
  <c r="Q7" i="66"/>
  <c r="L7" i="66"/>
  <c r="K7" i="66"/>
  <c r="I7" i="66"/>
  <c r="H7" i="66"/>
  <c r="G7" i="66"/>
  <c r="E7" i="66"/>
  <c r="D7" i="66"/>
  <c r="C7" i="66"/>
  <c r="B7" i="66"/>
  <c r="AK6" i="66"/>
  <c r="AJ6" i="66"/>
  <c r="AI6" i="66"/>
  <c r="AH6" i="66"/>
  <c r="AG6" i="66"/>
  <c r="AF6" i="66"/>
  <c r="AE6" i="66"/>
  <c r="AD6" i="66"/>
  <c r="AC6" i="66"/>
  <c r="AB6" i="66"/>
  <c r="AA6" i="66"/>
  <c r="Z6" i="66"/>
  <c r="Y6" i="66"/>
  <c r="X6" i="66"/>
  <c r="W6" i="66"/>
  <c r="A1" i="66" s="1"/>
  <c r="V6" i="66"/>
  <c r="U6" i="66"/>
  <c r="T6" i="66"/>
  <c r="S6" i="66"/>
  <c r="R6" i="66"/>
  <c r="Q6" i="66"/>
  <c r="L6" i="66"/>
  <c r="K6" i="66"/>
  <c r="I6" i="66"/>
  <c r="H6" i="66"/>
  <c r="G6" i="66"/>
  <c r="E6" i="66"/>
  <c r="D6" i="66"/>
  <c r="C6" i="66"/>
  <c r="B6" i="66"/>
  <c r="A7" i="65"/>
  <c r="AK85" i="65"/>
  <c r="AJ85" i="65"/>
  <c r="AI85" i="65"/>
  <c r="AH85" i="65"/>
  <c r="AG85" i="65"/>
  <c r="AF85" i="65"/>
  <c r="AE85" i="65"/>
  <c r="AD85" i="65"/>
  <c r="AC85" i="65"/>
  <c r="AB85" i="65"/>
  <c r="AA85" i="65"/>
  <c r="Z85" i="65"/>
  <c r="Y85" i="65"/>
  <c r="X85" i="65"/>
  <c r="W85" i="65"/>
  <c r="V85" i="65"/>
  <c r="U85" i="65"/>
  <c r="T85" i="65"/>
  <c r="S85" i="65"/>
  <c r="R85" i="65"/>
  <c r="Q85" i="65"/>
  <c r="L85" i="65"/>
  <c r="K85" i="65"/>
  <c r="I85" i="65"/>
  <c r="H85" i="65"/>
  <c r="G85" i="65"/>
  <c r="E85" i="65"/>
  <c r="D85" i="65"/>
  <c r="C85" i="65"/>
  <c r="B85" i="65"/>
  <c r="AK84" i="65"/>
  <c r="AJ84" i="65"/>
  <c r="AI84" i="65"/>
  <c r="AH84" i="65"/>
  <c r="AG84" i="65"/>
  <c r="AF84" i="65"/>
  <c r="AE84" i="65"/>
  <c r="AD84" i="65"/>
  <c r="AC84" i="65"/>
  <c r="AB84" i="65"/>
  <c r="AA84" i="65"/>
  <c r="Z84" i="65"/>
  <c r="Y84" i="65"/>
  <c r="X84" i="65"/>
  <c r="W84" i="65"/>
  <c r="V84" i="65"/>
  <c r="U84" i="65"/>
  <c r="T84" i="65"/>
  <c r="S84" i="65"/>
  <c r="R84" i="65"/>
  <c r="Q84" i="65"/>
  <c r="L84" i="65"/>
  <c r="K84" i="65"/>
  <c r="I84" i="65"/>
  <c r="H84" i="65"/>
  <c r="G84" i="65"/>
  <c r="E84" i="65"/>
  <c r="D84" i="65"/>
  <c r="C84" i="65"/>
  <c r="B84" i="65"/>
  <c r="AK83" i="65"/>
  <c r="AJ83" i="65"/>
  <c r="AI83" i="65"/>
  <c r="AH83" i="65"/>
  <c r="AG83" i="65"/>
  <c r="AF83" i="65"/>
  <c r="AE83" i="65"/>
  <c r="AD83" i="65"/>
  <c r="AC83" i="65"/>
  <c r="AB83" i="65"/>
  <c r="AA83" i="65"/>
  <c r="Z83" i="65"/>
  <c r="Y83" i="65"/>
  <c r="X83" i="65"/>
  <c r="W83" i="65"/>
  <c r="V83" i="65"/>
  <c r="U83" i="65"/>
  <c r="T83" i="65"/>
  <c r="S83" i="65"/>
  <c r="R83" i="65"/>
  <c r="Q83" i="65"/>
  <c r="L83" i="65"/>
  <c r="K83" i="65"/>
  <c r="I83" i="65"/>
  <c r="H83" i="65"/>
  <c r="G83" i="65"/>
  <c r="E83" i="65"/>
  <c r="D83" i="65"/>
  <c r="C83" i="65"/>
  <c r="B83" i="65"/>
  <c r="AK82" i="65"/>
  <c r="AJ82" i="65"/>
  <c r="AI82" i="65"/>
  <c r="AH82" i="65"/>
  <c r="AG82" i="65"/>
  <c r="AF82" i="65"/>
  <c r="AE82" i="65"/>
  <c r="AD82" i="65"/>
  <c r="AC82" i="65"/>
  <c r="AB82" i="65"/>
  <c r="AA82" i="65"/>
  <c r="Z82" i="65"/>
  <c r="Y82" i="65"/>
  <c r="X82" i="65"/>
  <c r="W82" i="65"/>
  <c r="V82" i="65"/>
  <c r="U82" i="65"/>
  <c r="S82" i="65"/>
  <c r="R82" i="65"/>
  <c r="Q82" i="65"/>
  <c r="L82" i="65"/>
  <c r="K82" i="65"/>
  <c r="I82" i="65"/>
  <c r="H82" i="65"/>
  <c r="G82" i="65"/>
  <c r="E82" i="65"/>
  <c r="D82" i="65"/>
  <c r="C82" i="65"/>
  <c r="B82" i="65"/>
  <c r="AK81" i="65"/>
  <c r="AJ81" i="65"/>
  <c r="AI81" i="65"/>
  <c r="AH81" i="65"/>
  <c r="AG81" i="65"/>
  <c r="AF81" i="65"/>
  <c r="AE81" i="65"/>
  <c r="AD81" i="65"/>
  <c r="AC81" i="65"/>
  <c r="AB81" i="65"/>
  <c r="AA81" i="65"/>
  <c r="Z81" i="65"/>
  <c r="Y81" i="65"/>
  <c r="X81" i="65"/>
  <c r="W81" i="65"/>
  <c r="V81" i="65"/>
  <c r="U81" i="65"/>
  <c r="T81" i="65"/>
  <c r="S81" i="65"/>
  <c r="R81" i="65"/>
  <c r="Q81" i="65"/>
  <c r="L81" i="65"/>
  <c r="K81" i="65"/>
  <c r="I81" i="65"/>
  <c r="H81" i="65"/>
  <c r="G81" i="65"/>
  <c r="E81" i="65"/>
  <c r="D81" i="65"/>
  <c r="C81" i="65"/>
  <c r="B81" i="65"/>
  <c r="AK80" i="65"/>
  <c r="AJ80" i="65"/>
  <c r="AI80" i="65"/>
  <c r="AH80" i="65"/>
  <c r="AG80" i="65"/>
  <c r="AF80" i="65"/>
  <c r="AE80" i="65"/>
  <c r="AD80" i="65"/>
  <c r="AC80" i="65"/>
  <c r="AB80" i="65"/>
  <c r="AA80" i="65"/>
  <c r="Z80" i="65"/>
  <c r="Y80" i="65"/>
  <c r="X80" i="65"/>
  <c r="W80" i="65"/>
  <c r="V80" i="65"/>
  <c r="U80" i="65"/>
  <c r="S80" i="65"/>
  <c r="R80" i="65"/>
  <c r="Q80" i="65"/>
  <c r="L80" i="65"/>
  <c r="K80" i="65"/>
  <c r="I80" i="65"/>
  <c r="H80" i="65"/>
  <c r="G80" i="65"/>
  <c r="E80" i="65"/>
  <c r="D80" i="65"/>
  <c r="C80" i="65"/>
  <c r="B80" i="65"/>
  <c r="AK79" i="65"/>
  <c r="AJ79" i="65"/>
  <c r="AI79" i="65"/>
  <c r="AH79" i="65"/>
  <c r="AG79" i="65"/>
  <c r="AF79" i="65"/>
  <c r="AE79" i="65"/>
  <c r="AD79" i="65"/>
  <c r="AC79" i="65"/>
  <c r="AB79" i="65"/>
  <c r="AA79" i="65"/>
  <c r="Z79" i="65"/>
  <c r="Y79" i="65"/>
  <c r="X79" i="65"/>
  <c r="W79" i="65"/>
  <c r="V79" i="65"/>
  <c r="U79" i="65"/>
  <c r="T79" i="65"/>
  <c r="S79" i="65"/>
  <c r="R79" i="65"/>
  <c r="Q79" i="65"/>
  <c r="L79" i="65"/>
  <c r="K79" i="65"/>
  <c r="I79" i="65"/>
  <c r="H79" i="65"/>
  <c r="G79" i="65"/>
  <c r="E79" i="65"/>
  <c r="D79" i="65"/>
  <c r="C79" i="65"/>
  <c r="B79" i="65"/>
  <c r="AK78" i="65"/>
  <c r="AJ78" i="65"/>
  <c r="AI78" i="65"/>
  <c r="AH78" i="65"/>
  <c r="AG78" i="65"/>
  <c r="AF78" i="65"/>
  <c r="AE78" i="65"/>
  <c r="AD78" i="65"/>
  <c r="AC78" i="65"/>
  <c r="AB78" i="65"/>
  <c r="AA78" i="65"/>
  <c r="Z78" i="65"/>
  <c r="Y78" i="65"/>
  <c r="X78" i="65"/>
  <c r="W78" i="65"/>
  <c r="V78" i="65"/>
  <c r="U78" i="65"/>
  <c r="T78" i="65"/>
  <c r="S78" i="65"/>
  <c r="R78" i="65"/>
  <c r="Q78" i="65"/>
  <c r="L78" i="65"/>
  <c r="K78" i="65"/>
  <c r="I78" i="65"/>
  <c r="H78" i="65"/>
  <c r="G78" i="65"/>
  <c r="E78" i="65"/>
  <c r="D78" i="65"/>
  <c r="C78" i="65"/>
  <c r="B78" i="65"/>
  <c r="AK77" i="65"/>
  <c r="AJ77" i="65"/>
  <c r="AI77" i="65"/>
  <c r="AH77" i="65"/>
  <c r="AG77" i="65"/>
  <c r="AF77" i="65"/>
  <c r="AE77" i="65"/>
  <c r="AD77" i="65"/>
  <c r="AC77" i="65"/>
  <c r="AB77" i="65"/>
  <c r="AA77" i="65"/>
  <c r="Z77" i="65"/>
  <c r="Y77" i="65"/>
  <c r="X77" i="65"/>
  <c r="W77" i="65"/>
  <c r="V77" i="65"/>
  <c r="U77" i="65"/>
  <c r="T77" i="65"/>
  <c r="S77" i="65"/>
  <c r="R77" i="65"/>
  <c r="Q77" i="65"/>
  <c r="L77" i="65"/>
  <c r="K77" i="65"/>
  <c r="I77" i="65"/>
  <c r="H77" i="65"/>
  <c r="G77" i="65"/>
  <c r="E77" i="65"/>
  <c r="D77" i="65"/>
  <c r="C77" i="65"/>
  <c r="B77" i="65"/>
  <c r="AK76" i="65"/>
  <c r="AJ76" i="65"/>
  <c r="AI76" i="65"/>
  <c r="AH76" i="65"/>
  <c r="AG76" i="65"/>
  <c r="AF76" i="65"/>
  <c r="AE76" i="65"/>
  <c r="AD76" i="65"/>
  <c r="AC76" i="65"/>
  <c r="AB76" i="65"/>
  <c r="AA76" i="65"/>
  <c r="Z76" i="65"/>
  <c r="Y76" i="65"/>
  <c r="X76" i="65"/>
  <c r="W76" i="65"/>
  <c r="V76" i="65"/>
  <c r="U76" i="65"/>
  <c r="T76" i="65"/>
  <c r="S76" i="65"/>
  <c r="R76" i="65"/>
  <c r="Q76" i="65"/>
  <c r="L76" i="65"/>
  <c r="K76" i="65"/>
  <c r="I76" i="65"/>
  <c r="H76" i="65"/>
  <c r="G76" i="65"/>
  <c r="E76" i="65"/>
  <c r="D76" i="65"/>
  <c r="C76" i="65"/>
  <c r="B76" i="65"/>
  <c r="AK75" i="65"/>
  <c r="AJ75" i="65"/>
  <c r="AI75" i="65"/>
  <c r="AH75" i="65"/>
  <c r="AG75" i="65"/>
  <c r="AF75" i="65"/>
  <c r="AE75" i="65"/>
  <c r="AD75" i="65"/>
  <c r="AC75" i="65"/>
  <c r="AB75" i="65"/>
  <c r="AA75" i="65"/>
  <c r="Z75" i="65"/>
  <c r="Y75" i="65"/>
  <c r="X75" i="65"/>
  <c r="W75" i="65"/>
  <c r="V75" i="65"/>
  <c r="U75" i="65"/>
  <c r="T75" i="65"/>
  <c r="S75" i="65"/>
  <c r="R75" i="65"/>
  <c r="Q75" i="65"/>
  <c r="L75" i="65"/>
  <c r="K75" i="65"/>
  <c r="I75" i="65"/>
  <c r="H75" i="65"/>
  <c r="G75" i="65"/>
  <c r="E75" i="65"/>
  <c r="D75" i="65"/>
  <c r="C75" i="65"/>
  <c r="B75" i="65"/>
  <c r="AK74" i="65"/>
  <c r="AJ74" i="65"/>
  <c r="AI74" i="65"/>
  <c r="AH74" i="65"/>
  <c r="AG74" i="65"/>
  <c r="AF74" i="65"/>
  <c r="AE74" i="65"/>
  <c r="AD74" i="65"/>
  <c r="AC74" i="65"/>
  <c r="AB74" i="65"/>
  <c r="AA74" i="65"/>
  <c r="Z74" i="65"/>
  <c r="Y74" i="65"/>
  <c r="X74" i="65"/>
  <c r="W74" i="65"/>
  <c r="V74" i="65"/>
  <c r="U74" i="65"/>
  <c r="T74" i="65"/>
  <c r="S74" i="65"/>
  <c r="R74" i="65"/>
  <c r="Q74" i="65"/>
  <c r="L74" i="65"/>
  <c r="K74" i="65"/>
  <c r="I74" i="65"/>
  <c r="H74" i="65"/>
  <c r="G74" i="65"/>
  <c r="E74" i="65"/>
  <c r="D74" i="65"/>
  <c r="C74" i="65"/>
  <c r="B74" i="65"/>
  <c r="AK73" i="65"/>
  <c r="AJ73" i="65"/>
  <c r="AI73" i="65"/>
  <c r="AH73" i="65"/>
  <c r="AG73" i="65"/>
  <c r="AF73" i="65"/>
  <c r="AE73" i="65"/>
  <c r="AD73" i="65"/>
  <c r="AC73" i="65"/>
  <c r="AB73" i="65"/>
  <c r="AA73" i="65"/>
  <c r="Z73" i="65"/>
  <c r="Y73" i="65"/>
  <c r="X73" i="65"/>
  <c r="W73" i="65"/>
  <c r="V73" i="65"/>
  <c r="U73" i="65"/>
  <c r="T73" i="65"/>
  <c r="S73" i="65"/>
  <c r="R73" i="65"/>
  <c r="Q73" i="65"/>
  <c r="L73" i="65"/>
  <c r="K73" i="65"/>
  <c r="I73" i="65"/>
  <c r="H73" i="65"/>
  <c r="G73" i="65"/>
  <c r="E73" i="65"/>
  <c r="D73" i="65"/>
  <c r="C73" i="65"/>
  <c r="B73" i="65"/>
  <c r="AK72" i="65"/>
  <c r="AJ72" i="65"/>
  <c r="AI72" i="65"/>
  <c r="AH72" i="65"/>
  <c r="AG72" i="65"/>
  <c r="AF72" i="65"/>
  <c r="AE72" i="65"/>
  <c r="AD72" i="65"/>
  <c r="AC72" i="65"/>
  <c r="AB72" i="65"/>
  <c r="AA72" i="65"/>
  <c r="Z72" i="65"/>
  <c r="Y72" i="65"/>
  <c r="X72" i="65"/>
  <c r="W72" i="65"/>
  <c r="V72" i="65"/>
  <c r="U72" i="65"/>
  <c r="T72" i="65"/>
  <c r="S72" i="65"/>
  <c r="R72" i="65"/>
  <c r="Q72" i="65"/>
  <c r="L72" i="65"/>
  <c r="K72" i="65"/>
  <c r="I72" i="65"/>
  <c r="H72" i="65"/>
  <c r="G72" i="65"/>
  <c r="E72" i="65"/>
  <c r="D72" i="65"/>
  <c r="C72" i="65"/>
  <c r="B72" i="65"/>
  <c r="AK71" i="65"/>
  <c r="AJ71" i="65"/>
  <c r="AI71" i="65"/>
  <c r="AH71" i="65"/>
  <c r="AG71" i="65"/>
  <c r="AF71" i="65"/>
  <c r="AE71" i="65"/>
  <c r="AD71" i="65"/>
  <c r="AC71" i="65"/>
  <c r="AB71" i="65"/>
  <c r="AA71" i="65"/>
  <c r="Z71" i="65"/>
  <c r="Y71" i="65"/>
  <c r="X71" i="65"/>
  <c r="W71" i="65"/>
  <c r="V71" i="65"/>
  <c r="U71" i="65"/>
  <c r="T71" i="65"/>
  <c r="S71" i="65"/>
  <c r="R71" i="65"/>
  <c r="Q71" i="65"/>
  <c r="L71" i="65"/>
  <c r="K71" i="65"/>
  <c r="I71" i="65"/>
  <c r="H71" i="65"/>
  <c r="G71" i="65"/>
  <c r="E71" i="65"/>
  <c r="D71" i="65"/>
  <c r="C71" i="65"/>
  <c r="B71" i="65"/>
  <c r="AK70" i="65"/>
  <c r="AJ70" i="65"/>
  <c r="AI70" i="65"/>
  <c r="AH70" i="65"/>
  <c r="AG70" i="65"/>
  <c r="AF70" i="65"/>
  <c r="AE70" i="65"/>
  <c r="AD70" i="65"/>
  <c r="AC70" i="65"/>
  <c r="AB70" i="65"/>
  <c r="AA70" i="65"/>
  <c r="Z70" i="65"/>
  <c r="Y70" i="65"/>
  <c r="X70" i="65"/>
  <c r="W70" i="65"/>
  <c r="V70" i="65"/>
  <c r="U70" i="65"/>
  <c r="T70" i="65"/>
  <c r="S70" i="65"/>
  <c r="R70" i="65"/>
  <c r="Q70" i="65"/>
  <c r="L70" i="65"/>
  <c r="K70" i="65"/>
  <c r="I70" i="65"/>
  <c r="H70" i="65"/>
  <c r="G70" i="65"/>
  <c r="E70" i="65"/>
  <c r="D70" i="65"/>
  <c r="C70" i="65"/>
  <c r="B70" i="65"/>
  <c r="AK69" i="65"/>
  <c r="AJ69" i="65"/>
  <c r="AI69" i="65"/>
  <c r="AH69" i="65"/>
  <c r="AG69" i="65"/>
  <c r="AF69" i="65"/>
  <c r="AE69" i="65"/>
  <c r="AD69" i="65"/>
  <c r="AC69" i="65"/>
  <c r="AB69" i="65"/>
  <c r="AA69" i="65"/>
  <c r="Z69" i="65"/>
  <c r="Y69" i="65"/>
  <c r="X69" i="65"/>
  <c r="W69" i="65"/>
  <c r="V69" i="65"/>
  <c r="U69" i="65"/>
  <c r="T69" i="65"/>
  <c r="S69" i="65"/>
  <c r="R69" i="65"/>
  <c r="Q69" i="65"/>
  <c r="L69" i="65"/>
  <c r="K69" i="65"/>
  <c r="I69" i="65"/>
  <c r="H69" i="65"/>
  <c r="G69" i="65"/>
  <c r="E69" i="65"/>
  <c r="D69" i="65"/>
  <c r="C69" i="65"/>
  <c r="B69" i="65"/>
  <c r="AK68" i="65"/>
  <c r="AJ68" i="65"/>
  <c r="AI68" i="65"/>
  <c r="AH68" i="65"/>
  <c r="AG68" i="65"/>
  <c r="AF68" i="65"/>
  <c r="AE68" i="65"/>
  <c r="AD68" i="65"/>
  <c r="AC68" i="65"/>
  <c r="AB68" i="65"/>
  <c r="AA68" i="65"/>
  <c r="Z68" i="65"/>
  <c r="Y68" i="65"/>
  <c r="X68" i="65"/>
  <c r="W68" i="65"/>
  <c r="V68" i="65"/>
  <c r="U68" i="65"/>
  <c r="T68" i="65"/>
  <c r="S68" i="65"/>
  <c r="R68" i="65"/>
  <c r="Q68" i="65"/>
  <c r="L68" i="65"/>
  <c r="K68" i="65"/>
  <c r="I68" i="65"/>
  <c r="H68" i="65"/>
  <c r="G68" i="65"/>
  <c r="E68" i="65"/>
  <c r="D68" i="65"/>
  <c r="C68" i="65"/>
  <c r="B68" i="65"/>
  <c r="AK67" i="65"/>
  <c r="AJ67" i="65"/>
  <c r="AI67" i="65"/>
  <c r="AH67" i="65"/>
  <c r="AG67" i="65"/>
  <c r="AF67" i="65"/>
  <c r="AE67" i="65"/>
  <c r="AD67" i="65"/>
  <c r="AC67" i="65"/>
  <c r="AB67" i="65"/>
  <c r="AA67" i="65"/>
  <c r="Z67" i="65"/>
  <c r="Y67" i="65"/>
  <c r="X67" i="65"/>
  <c r="W67" i="65"/>
  <c r="V67" i="65"/>
  <c r="U67" i="65"/>
  <c r="T67" i="65"/>
  <c r="S67" i="65"/>
  <c r="R67" i="65"/>
  <c r="Q67" i="65"/>
  <c r="L67" i="65"/>
  <c r="K67" i="65"/>
  <c r="I67" i="65"/>
  <c r="H67" i="65"/>
  <c r="G67" i="65"/>
  <c r="E67" i="65"/>
  <c r="D67" i="65"/>
  <c r="C67" i="65"/>
  <c r="B67" i="65"/>
  <c r="AK66" i="65"/>
  <c r="AJ66" i="65"/>
  <c r="AI66" i="65"/>
  <c r="AH66" i="65"/>
  <c r="AG66" i="65"/>
  <c r="AF66" i="65"/>
  <c r="AE66" i="65"/>
  <c r="AD66" i="65"/>
  <c r="AC66" i="65"/>
  <c r="AB66" i="65"/>
  <c r="AA66" i="65"/>
  <c r="Z66" i="65"/>
  <c r="Y66" i="65"/>
  <c r="X66" i="65"/>
  <c r="W66" i="65"/>
  <c r="V66" i="65"/>
  <c r="U66" i="65"/>
  <c r="T66" i="65"/>
  <c r="S66" i="65"/>
  <c r="R66" i="65"/>
  <c r="Q66" i="65"/>
  <c r="L66" i="65"/>
  <c r="K66" i="65"/>
  <c r="I66" i="65"/>
  <c r="H66" i="65"/>
  <c r="G66" i="65"/>
  <c r="E66" i="65"/>
  <c r="D66" i="65"/>
  <c r="C66" i="65"/>
  <c r="B66" i="65"/>
  <c r="AK65" i="65"/>
  <c r="AJ65" i="65"/>
  <c r="AI65" i="65"/>
  <c r="AH65" i="65"/>
  <c r="AG65" i="65"/>
  <c r="AF65" i="65"/>
  <c r="AE65" i="65"/>
  <c r="AD65" i="65"/>
  <c r="AC65" i="65"/>
  <c r="AB65" i="65"/>
  <c r="AA65" i="65"/>
  <c r="Z65" i="65"/>
  <c r="Y65" i="65"/>
  <c r="X65" i="65"/>
  <c r="W65" i="65"/>
  <c r="V65" i="65"/>
  <c r="U65" i="65"/>
  <c r="T65" i="65"/>
  <c r="S65" i="65"/>
  <c r="R65" i="65"/>
  <c r="Q65" i="65"/>
  <c r="L65" i="65"/>
  <c r="K65" i="65"/>
  <c r="I65" i="65"/>
  <c r="H65" i="65"/>
  <c r="G65" i="65"/>
  <c r="E65" i="65"/>
  <c r="D65" i="65"/>
  <c r="C65" i="65"/>
  <c r="B65" i="65"/>
  <c r="AK64" i="65"/>
  <c r="AJ64" i="65"/>
  <c r="AI64" i="65"/>
  <c r="AH64" i="65"/>
  <c r="AG64" i="65"/>
  <c r="AF64" i="65"/>
  <c r="AE64" i="65"/>
  <c r="AD64" i="65"/>
  <c r="AC64" i="65"/>
  <c r="AB64" i="65"/>
  <c r="AA64" i="65"/>
  <c r="Z64" i="65"/>
  <c r="Y64" i="65"/>
  <c r="X64" i="65"/>
  <c r="W64" i="65"/>
  <c r="V64" i="65"/>
  <c r="U64" i="65"/>
  <c r="T64" i="65"/>
  <c r="S64" i="65"/>
  <c r="R64" i="65"/>
  <c r="Q64" i="65"/>
  <c r="L64" i="65"/>
  <c r="K64" i="65"/>
  <c r="I64" i="65"/>
  <c r="H64" i="65"/>
  <c r="G64" i="65"/>
  <c r="E64" i="65"/>
  <c r="D64" i="65"/>
  <c r="C64" i="65"/>
  <c r="B64" i="65"/>
  <c r="AK63" i="65"/>
  <c r="AJ63" i="65"/>
  <c r="AI63" i="65"/>
  <c r="AH63" i="65"/>
  <c r="AG63" i="65"/>
  <c r="AF63" i="65"/>
  <c r="AE63" i="65"/>
  <c r="AD63" i="65"/>
  <c r="AC63" i="65"/>
  <c r="AB63" i="65"/>
  <c r="AA63" i="65"/>
  <c r="Z63" i="65"/>
  <c r="Y63" i="65"/>
  <c r="X63" i="65"/>
  <c r="W63" i="65"/>
  <c r="V63" i="65"/>
  <c r="U63" i="65"/>
  <c r="T63" i="65"/>
  <c r="S63" i="65"/>
  <c r="R63" i="65"/>
  <c r="Q63" i="65"/>
  <c r="L63" i="65"/>
  <c r="K63" i="65"/>
  <c r="I63" i="65"/>
  <c r="H63" i="65"/>
  <c r="G63" i="65"/>
  <c r="E63" i="65"/>
  <c r="D63" i="65"/>
  <c r="C63" i="65"/>
  <c r="B63" i="65"/>
  <c r="AK62" i="65"/>
  <c r="AJ62" i="65"/>
  <c r="AI62" i="65"/>
  <c r="AH62" i="65"/>
  <c r="AG62" i="65"/>
  <c r="AF62" i="65"/>
  <c r="AE62" i="65"/>
  <c r="AD62" i="65"/>
  <c r="AC62" i="65"/>
  <c r="AB62" i="65"/>
  <c r="AA62" i="65"/>
  <c r="Z62" i="65"/>
  <c r="Y62" i="65"/>
  <c r="X62" i="65"/>
  <c r="W62" i="65"/>
  <c r="V62" i="65"/>
  <c r="U62" i="65"/>
  <c r="T62" i="65"/>
  <c r="S62" i="65"/>
  <c r="R62" i="65"/>
  <c r="Q62" i="65"/>
  <c r="L62" i="65"/>
  <c r="K62" i="65"/>
  <c r="I62" i="65"/>
  <c r="H62" i="65"/>
  <c r="G62" i="65"/>
  <c r="E62" i="65"/>
  <c r="D62" i="65"/>
  <c r="C62" i="65"/>
  <c r="B62" i="65"/>
  <c r="AK61" i="65"/>
  <c r="AJ61" i="65"/>
  <c r="AI61" i="65"/>
  <c r="AH61" i="65"/>
  <c r="AG61" i="65"/>
  <c r="AF61" i="65"/>
  <c r="AE61" i="65"/>
  <c r="AD61" i="65"/>
  <c r="AC61" i="65"/>
  <c r="AB61" i="65"/>
  <c r="AA61" i="65"/>
  <c r="Z61" i="65"/>
  <c r="Y61" i="65"/>
  <c r="X61" i="65"/>
  <c r="W61" i="65"/>
  <c r="V61" i="65"/>
  <c r="U61" i="65"/>
  <c r="T61" i="65"/>
  <c r="S61" i="65"/>
  <c r="R61" i="65"/>
  <c r="Q61" i="65"/>
  <c r="L61" i="65"/>
  <c r="K61" i="65"/>
  <c r="I61" i="65"/>
  <c r="H61" i="65"/>
  <c r="G61" i="65"/>
  <c r="E61" i="65"/>
  <c r="D61" i="65"/>
  <c r="C61" i="65"/>
  <c r="B61" i="65"/>
  <c r="AK60" i="65"/>
  <c r="AJ60" i="65"/>
  <c r="AI60" i="65"/>
  <c r="AH60" i="65"/>
  <c r="AG60" i="65"/>
  <c r="AF60" i="65"/>
  <c r="AE60" i="65"/>
  <c r="AD60" i="65"/>
  <c r="AC60" i="65"/>
  <c r="AB60" i="65"/>
  <c r="AA60" i="65"/>
  <c r="Z60" i="65"/>
  <c r="Y60" i="65"/>
  <c r="X60" i="65"/>
  <c r="W60" i="65"/>
  <c r="V60" i="65"/>
  <c r="U60" i="65"/>
  <c r="T60" i="65"/>
  <c r="S60" i="65"/>
  <c r="R60" i="65"/>
  <c r="Q60" i="65"/>
  <c r="L60" i="65"/>
  <c r="K60" i="65"/>
  <c r="I60" i="65"/>
  <c r="H60" i="65"/>
  <c r="G60" i="65"/>
  <c r="E60" i="65"/>
  <c r="D60" i="65"/>
  <c r="C60" i="65"/>
  <c r="B60" i="65"/>
  <c r="AK59" i="65"/>
  <c r="AJ59" i="65"/>
  <c r="AI59" i="65"/>
  <c r="AH59" i="65"/>
  <c r="AG59" i="65"/>
  <c r="AF59" i="65"/>
  <c r="AE59" i="65"/>
  <c r="AD59" i="65"/>
  <c r="AC59" i="65"/>
  <c r="AB59" i="65"/>
  <c r="AA59" i="65"/>
  <c r="Z59" i="65"/>
  <c r="Y59" i="65"/>
  <c r="X59" i="65"/>
  <c r="W59" i="65"/>
  <c r="V59" i="65"/>
  <c r="U59" i="65"/>
  <c r="T59" i="65"/>
  <c r="S59" i="65"/>
  <c r="R59" i="65"/>
  <c r="Q59" i="65"/>
  <c r="L59" i="65"/>
  <c r="K59" i="65"/>
  <c r="I59" i="65"/>
  <c r="H59" i="65"/>
  <c r="G59" i="65"/>
  <c r="E59" i="65"/>
  <c r="D59" i="65"/>
  <c r="C59" i="65"/>
  <c r="B59" i="65"/>
  <c r="AK58" i="65"/>
  <c r="AJ58" i="65"/>
  <c r="AI58" i="65"/>
  <c r="AH58" i="65"/>
  <c r="AG58" i="65"/>
  <c r="AF58" i="65"/>
  <c r="AE58" i="65"/>
  <c r="AD58" i="65"/>
  <c r="AC58" i="65"/>
  <c r="AB58" i="65"/>
  <c r="AA58" i="65"/>
  <c r="Z58" i="65"/>
  <c r="Y58" i="65"/>
  <c r="X58" i="65"/>
  <c r="W58" i="65"/>
  <c r="V58" i="65"/>
  <c r="U58" i="65"/>
  <c r="T58" i="65"/>
  <c r="S58" i="65"/>
  <c r="R58" i="65"/>
  <c r="Q58" i="65"/>
  <c r="L58" i="65"/>
  <c r="K58" i="65"/>
  <c r="I58" i="65"/>
  <c r="H58" i="65"/>
  <c r="G58" i="65"/>
  <c r="E58" i="65"/>
  <c r="D58" i="65"/>
  <c r="C58" i="65"/>
  <c r="B58" i="65"/>
  <c r="AK57" i="65"/>
  <c r="AJ57" i="65"/>
  <c r="AI57" i="65"/>
  <c r="AH57" i="65"/>
  <c r="AG57" i="65"/>
  <c r="AF57" i="65"/>
  <c r="AE57" i="65"/>
  <c r="AD57" i="65"/>
  <c r="AC57" i="65"/>
  <c r="AB57" i="65"/>
  <c r="AA57" i="65"/>
  <c r="Z57" i="65"/>
  <c r="Y57" i="65"/>
  <c r="X57" i="65"/>
  <c r="W57" i="65"/>
  <c r="V57" i="65"/>
  <c r="U57" i="65"/>
  <c r="T57" i="65"/>
  <c r="S57" i="65"/>
  <c r="R57" i="65"/>
  <c r="Q57" i="65"/>
  <c r="L57" i="65"/>
  <c r="K57" i="65"/>
  <c r="I57" i="65"/>
  <c r="H57" i="65"/>
  <c r="G57" i="65"/>
  <c r="E57" i="65"/>
  <c r="D57" i="65"/>
  <c r="C57" i="65"/>
  <c r="B57" i="65"/>
  <c r="AK56" i="65"/>
  <c r="AJ56" i="65"/>
  <c r="AI56" i="65"/>
  <c r="AH56" i="65"/>
  <c r="AG56" i="65"/>
  <c r="AF56" i="65"/>
  <c r="AE56" i="65"/>
  <c r="AD56" i="65"/>
  <c r="AC56" i="65"/>
  <c r="AB56" i="65"/>
  <c r="AA56" i="65"/>
  <c r="Z56" i="65"/>
  <c r="Y56" i="65"/>
  <c r="X56" i="65"/>
  <c r="W56" i="65"/>
  <c r="V56" i="65"/>
  <c r="U56" i="65"/>
  <c r="T56" i="65"/>
  <c r="S56" i="65"/>
  <c r="R56" i="65"/>
  <c r="Q56" i="65"/>
  <c r="L56" i="65"/>
  <c r="K56" i="65"/>
  <c r="I56" i="65"/>
  <c r="H56" i="65"/>
  <c r="G56" i="65"/>
  <c r="E56" i="65"/>
  <c r="D56" i="65"/>
  <c r="C56" i="65"/>
  <c r="B56" i="65"/>
  <c r="AK55" i="65"/>
  <c r="AJ55" i="65"/>
  <c r="AI55" i="65"/>
  <c r="AH55" i="65"/>
  <c r="AG55" i="65"/>
  <c r="AF55" i="65"/>
  <c r="AE55" i="65"/>
  <c r="AD55" i="65"/>
  <c r="AC55" i="65"/>
  <c r="AB55" i="65"/>
  <c r="AA55" i="65"/>
  <c r="Z55" i="65"/>
  <c r="Y55" i="65"/>
  <c r="X55" i="65"/>
  <c r="W55" i="65"/>
  <c r="V55" i="65"/>
  <c r="U55" i="65"/>
  <c r="T55" i="65"/>
  <c r="S55" i="65"/>
  <c r="R55" i="65"/>
  <c r="Q55" i="65"/>
  <c r="L55" i="65"/>
  <c r="K55" i="65"/>
  <c r="I55" i="65"/>
  <c r="H55" i="65"/>
  <c r="G55" i="65"/>
  <c r="E55" i="65"/>
  <c r="D55" i="65"/>
  <c r="C55" i="65"/>
  <c r="B55" i="65"/>
  <c r="AK54" i="65"/>
  <c r="AJ54" i="65"/>
  <c r="AI54" i="65"/>
  <c r="AH54" i="65"/>
  <c r="AG54" i="65"/>
  <c r="AF54" i="65"/>
  <c r="AE54" i="65"/>
  <c r="AD54" i="65"/>
  <c r="AC54" i="65"/>
  <c r="AB54" i="65"/>
  <c r="AA54" i="65"/>
  <c r="Z54" i="65"/>
  <c r="Y54" i="65"/>
  <c r="X54" i="65"/>
  <c r="W54" i="65"/>
  <c r="V54" i="65"/>
  <c r="U54" i="65"/>
  <c r="T54" i="65"/>
  <c r="S54" i="65"/>
  <c r="R54" i="65"/>
  <c r="Q54" i="65"/>
  <c r="L54" i="65"/>
  <c r="K54" i="65"/>
  <c r="I54" i="65"/>
  <c r="H54" i="65"/>
  <c r="G54" i="65"/>
  <c r="E54" i="65"/>
  <c r="D54" i="65"/>
  <c r="C54" i="65"/>
  <c r="B54" i="65"/>
  <c r="AK53" i="65"/>
  <c r="AJ53" i="65"/>
  <c r="AI53" i="65"/>
  <c r="AH53" i="65"/>
  <c r="AG53" i="65"/>
  <c r="AF53" i="65"/>
  <c r="AE53" i="65"/>
  <c r="AD53" i="65"/>
  <c r="AC53" i="65"/>
  <c r="AB53" i="65"/>
  <c r="AA53" i="65"/>
  <c r="Z53" i="65"/>
  <c r="Y53" i="65"/>
  <c r="X53" i="65"/>
  <c r="W53" i="65"/>
  <c r="V53" i="65"/>
  <c r="U53" i="65"/>
  <c r="T53" i="65"/>
  <c r="S53" i="65"/>
  <c r="R53" i="65"/>
  <c r="Q53" i="65"/>
  <c r="L53" i="65"/>
  <c r="K53" i="65"/>
  <c r="I53" i="65"/>
  <c r="H53" i="65"/>
  <c r="G53" i="65"/>
  <c r="E53" i="65"/>
  <c r="D53" i="65"/>
  <c r="C53" i="65"/>
  <c r="B53" i="65"/>
  <c r="AK52" i="65"/>
  <c r="AJ52" i="65"/>
  <c r="AI52" i="65"/>
  <c r="AH52" i="65"/>
  <c r="AG52" i="65"/>
  <c r="AF52" i="65"/>
  <c r="AE52" i="65"/>
  <c r="AD52" i="65"/>
  <c r="AC52" i="65"/>
  <c r="AB52" i="65"/>
  <c r="AA52" i="65"/>
  <c r="Z52" i="65"/>
  <c r="Y52" i="65"/>
  <c r="X52" i="65"/>
  <c r="W52" i="65"/>
  <c r="V52" i="65"/>
  <c r="U52" i="65"/>
  <c r="T52" i="65"/>
  <c r="S52" i="65"/>
  <c r="R52" i="65"/>
  <c r="Q52" i="65"/>
  <c r="L52" i="65"/>
  <c r="K52" i="65"/>
  <c r="I52" i="65"/>
  <c r="H52" i="65"/>
  <c r="G52" i="65"/>
  <c r="E52" i="65"/>
  <c r="D52" i="65"/>
  <c r="C52" i="65"/>
  <c r="B52" i="65"/>
  <c r="AK51" i="65"/>
  <c r="AJ51" i="65"/>
  <c r="AI51" i="65"/>
  <c r="AH51" i="65"/>
  <c r="AG51" i="65"/>
  <c r="AF51" i="65"/>
  <c r="AE51" i="65"/>
  <c r="AD51" i="65"/>
  <c r="AC51" i="65"/>
  <c r="AB51" i="65"/>
  <c r="AA51" i="65"/>
  <c r="Z51" i="65"/>
  <c r="Y51" i="65"/>
  <c r="X51" i="65"/>
  <c r="W51" i="65"/>
  <c r="V51" i="65"/>
  <c r="U51" i="65"/>
  <c r="T51" i="65"/>
  <c r="S51" i="65"/>
  <c r="R51" i="65"/>
  <c r="Q51" i="65"/>
  <c r="L51" i="65"/>
  <c r="K51" i="65"/>
  <c r="I51" i="65"/>
  <c r="H51" i="65"/>
  <c r="G51" i="65"/>
  <c r="E51" i="65"/>
  <c r="D51" i="65"/>
  <c r="C51" i="65"/>
  <c r="B51" i="65"/>
  <c r="AK50" i="65"/>
  <c r="AJ50" i="65"/>
  <c r="AI50" i="65"/>
  <c r="AH50" i="65"/>
  <c r="AG50" i="65"/>
  <c r="AF50" i="65"/>
  <c r="AE50" i="65"/>
  <c r="AD50" i="65"/>
  <c r="AC50" i="65"/>
  <c r="AB50" i="65"/>
  <c r="AA50" i="65"/>
  <c r="Z50" i="65"/>
  <c r="Y50" i="65"/>
  <c r="X50" i="65"/>
  <c r="W50" i="65"/>
  <c r="V50" i="65"/>
  <c r="U50" i="65"/>
  <c r="T50" i="65"/>
  <c r="S50" i="65"/>
  <c r="R50" i="65"/>
  <c r="Q50" i="65"/>
  <c r="L50" i="65"/>
  <c r="K50" i="65"/>
  <c r="I50" i="65"/>
  <c r="H50" i="65"/>
  <c r="G50" i="65"/>
  <c r="E50" i="65"/>
  <c r="D50" i="65"/>
  <c r="C50" i="65"/>
  <c r="B50" i="65"/>
  <c r="AK49" i="65"/>
  <c r="AJ49" i="65"/>
  <c r="AI49" i="65"/>
  <c r="AH49" i="65"/>
  <c r="AG49" i="65"/>
  <c r="AF49" i="65"/>
  <c r="AE49" i="65"/>
  <c r="AD49" i="65"/>
  <c r="AC49" i="65"/>
  <c r="AB49" i="65"/>
  <c r="AA49" i="65"/>
  <c r="Z49" i="65"/>
  <c r="Y49" i="65"/>
  <c r="X49" i="65"/>
  <c r="W49" i="65"/>
  <c r="V49" i="65"/>
  <c r="U49" i="65"/>
  <c r="T49" i="65"/>
  <c r="S49" i="65"/>
  <c r="R49" i="65"/>
  <c r="Q49" i="65"/>
  <c r="L49" i="65"/>
  <c r="K49" i="65"/>
  <c r="I49" i="65"/>
  <c r="H49" i="65"/>
  <c r="G49" i="65"/>
  <c r="E49" i="65"/>
  <c r="D49" i="65"/>
  <c r="C49" i="65"/>
  <c r="B49" i="65"/>
  <c r="AK48" i="65"/>
  <c r="AJ48" i="65"/>
  <c r="AI48" i="65"/>
  <c r="AH48" i="65"/>
  <c r="AG48" i="65"/>
  <c r="AF48" i="65"/>
  <c r="AE48" i="65"/>
  <c r="AD48" i="65"/>
  <c r="AC48" i="65"/>
  <c r="AB48" i="65"/>
  <c r="AA48" i="65"/>
  <c r="Z48" i="65"/>
  <c r="Y48" i="65"/>
  <c r="X48" i="65"/>
  <c r="W48" i="65"/>
  <c r="V48" i="65"/>
  <c r="U48" i="65"/>
  <c r="T48" i="65"/>
  <c r="S48" i="65"/>
  <c r="R48" i="65"/>
  <c r="Q48" i="65"/>
  <c r="L48" i="65"/>
  <c r="K48" i="65"/>
  <c r="I48" i="65"/>
  <c r="H48" i="65"/>
  <c r="G48" i="65"/>
  <c r="E48" i="65"/>
  <c r="D48" i="65"/>
  <c r="C48" i="65"/>
  <c r="B48" i="65"/>
  <c r="AK47" i="65"/>
  <c r="AJ47" i="65"/>
  <c r="AI47" i="65"/>
  <c r="AH47" i="65"/>
  <c r="AG47" i="65"/>
  <c r="AF47" i="65"/>
  <c r="AE47" i="65"/>
  <c r="AD47" i="65"/>
  <c r="AC47" i="65"/>
  <c r="AB47" i="65"/>
  <c r="AA47" i="65"/>
  <c r="Z47" i="65"/>
  <c r="Y47" i="65"/>
  <c r="X47" i="65"/>
  <c r="W47" i="65"/>
  <c r="V47" i="65"/>
  <c r="U47" i="65"/>
  <c r="T47" i="65"/>
  <c r="S47" i="65"/>
  <c r="R47" i="65"/>
  <c r="Q47" i="65"/>
  <c r="L47" i="65"/>
  <c r="K47" i="65"/>
  <c r="I47" i="65"/>
  <c r="H47" i="65"/>
  <c r="G47" i="65"/>
  <c r="E47" i="65"/>
  <c r="D47" i="65"/>
  <c r="C47" i="65"/>
  <c r="B47" i="65"/>
  <c r="AK46" i="65"/>
  <c r="AJ46" i="65"/>
  <c r="AI46" i="65"/>
  <c r="AH46" i="65"/>
  <c r="AG46" i="65"/>
  <c r="AF46" i="65"/>
  <c r="AE46" i="65"/>
  <c r="AD46" i="65"/>
  <c r="AC46" i="65"/>
  <c r="AB46" i="65"/>
  <c r="AA46" i="65"/>
  <c r="Z46" i="65"/>
  <c r="Y46" i="65"/>
  <c r="X46" i="65"/>
  <c r="W46" i="65"/>
  <c r="V46" i="65"/>
  <c r="U46" i="65"/>
  <c r="T46" i="65"/>
  <c r="S46" i="65"/>
  <c r="R46" i="65"/>
  <c r="Q46" i="65"/>
  <c r="L46" i="65"/>
  <c r="K46" i="65"/>
  <c r="I46" i="65"/>
  <c r="H46" i="65"/>
  <c r="G46" i="65"/>
  <c r="E46" i="65"/>
  <c r="D46" i="65"/>
  <c r="C46" i="65"/>
  <c r="B46" i="65"/>
  <c r="AK45" i="65"/>
  <c r="AJ45" i="65"/>
  <c r="AI45" i="65"/>
  <c r="AH45" i="65"/>
  <c r="AG45" i="65"/>
  <c r="AF45" i="65"/>
  <c r="AE45" i="65"/>
  <c r="AD45" i="65"/>
  <c r="AC45" i="65"/>
  <c r="AB45" i="65"/>
  <c r="AA45" i="65"/>
  <c r="Z45" i="65"/>
  <c r="Y45" i="65"/>
  <c r="X45" i="65"/>
  <c r="W45" i="65"/>
  <c r="V45" i="65"/>
  <c r="U45" i="65"/>
  <c r="T45" i="65"/>
  <c r="S45" i="65"/>
  <c r="R45" i="65"/>
  <c r="Q45" i="65"/>
  <c r="L45" i="65"/>
  <c r="K45" i="65"/>
  <c r="I45" i="65"/>
  <c r="H45" i="65"/>
  <c r="G45" i="65"/>
  <c r="E45" i="65"/>
  <c r="D45" i="65"/>
  <c r="C45" i="65"/>
  <c r="B45" i="65"/>
  <c r="AK44" i="65"/>
  <c r="AJ44" i="65"/>
  <c r="AI44" i="65"/>
  <c r="AH44" i="65"/>
  <c r="AG44" i="65"/>
  <c r="AF44" i="65"/>
  <c r="AE44" i="65"/>
  <c r="AD44" i="65"/>
  <c r="AC44" i="65"/>
  <c r="AB44" i="65"/>
  <c r="AA44" i="65"/>
  <c r="Z44" i="65"/>
  <c r="Y44" i="65"/>
  <c r="X44" i="65"/>
  <c r="W44" i="65"/>
  <c r="V44" i="65"/>
  <c r="U44" i="65"/>
  <c r="T44" i="65"/>
  <c r="S44" i="65"/>
  <c r="R44" i="65"/>
  <c r="Q44" i="65"/>
  <c r="L44" i="65"/>
  <c r="K44" i="65"/>
  <c r="I44" i="65"/>
  <c r="H44" i="65"/>
  <c r="G44" i="65"/>
  <c r="E44" i="65"/>
  <c r="D44" i="65"/>
  <c r="C44" i="65"/>
  <c r="B44" i="65"/>
  <c r="AK43" i="65"/>
  <c r="AJ43" i="65"/>
  <c r="AI43" i="65"/>
  <c r="AH43" i="65"/>
  <c r="AG43" i="65"/>
  <c r="AF43" i="65"/>
  <c r="AE43" i="65"/>
  <c r="AD43" i="65"/>
  <c r="AC43" i="65"/>
  <c r="AB43" i="65"/>
  <c r="AA43" i="65"/>
  <c r="Z43" i="65"/>
  <c r="Y43" i="65"/>
  <c r="X43" i="65"/>
  <c r="W43" i="65"/>
  <c r="V43" i="65"/>
  <c r="U43" i="65"/>
  <c r="T43" i="65"/>
  <c r="S43" i="65"/>
  <c r="R43" i="65"/>
  <c r="Q43" i="65"/>
  <c r="L43" i="65"/>
  <c r="K43" i="65"/>
  <c r="I43" i="65"/>
  <c r="H43" i="65"/>
  <c r="G43" i="65"/>
  <c r="E43" i="65"/>
  <c r="D43" i="65"/>
  <c r="C43" i="65"/>
  <c r="B43" i="65"/>
  <c r="AK42" i="65"/>
  <c r="AJ42" i="65"/>
  <c r="AI42" i="65"/>
  <c r="AH42" i="65"/>
  <c r="AG42" i="65"/>
  <c r="AF42" i="65"/>
  <c r="AE42" i="65"/>
  <c r="AD42" i="65"/>
  <c r="AC42" i="65"/>
  <c r="AB42" i="65"/>
  <c r="AA42" i="65"/>
  <c r="Z42" i="65"/>
  <c r="Y42" i="65"/>
  <c r="X42" i="65"/>
  <c r="W42" i="65"/>
  <c r="V42" i="65"/>
  <c r="U42" i="65"/>
  <c r="T42" i="65"/>
  <c r="S42" i="65"/>
  <c r="R42" i="65"/>
  <c r="Q42" i="65"/>
  <c r="L42" i="65"/>
  <c r="K42" i="65"/>
  <c r="I42" i="65"/>
  <c r="H42" i="65"/>
  <c r="G42" i="65"/>
  <c r="E42" i="65"/>
  <c r="D42" i="65"/>
  <c r="C42" i="65"/>
  <c r="B42" i="65"/>
  <c r="AK41" i="65"/>
  <c r="AJ41" i="65"/>
  <c r="AI41" i="65"/>
  <c r="AH41" i="65"/>
  <c r="AG41" i="65"/>
  <c r="AF41" i="65"/>
  <c r="AE41" i="65"/>
  <c r="AD41" i="65"/>
  <c r="AC41" i="65"/>
  <c r="AB41" i="65"/>
  <c r="AA41" i="65"/>
  <c r="Z41" i="65"/>
  <c r="Y41" i="65"/>
  <c r="X41" i="65"/>
  <c r="W41" i="65"/>
  <c r="V41" i="65"/>
  <c r="U41" i="65"/>
  <c r="T41" i="65"/>
  <c r="S41" i="65"/>
  <c r="R41" i="65"/>
  <c r="Q41" i="65"/>
  <c r="L41" i="65"/>
  <c r="K41" i="65"/>
  <c r="I41" i="65"/>
  <c r="H41" i="65"/>
  <c r="G41" i="65"/>
  <c r="E41" i="65"/>
  <c r="D41" i="65"/>
  <c r="C41" i="65"/>
  <c r="B41" i="65"/>
  <c r="AK40" i="65"/>
  <c r="AJ40" i="65"/>
  <c r="AI40" i="65"/>
  <c r="AH40" i="65"/>
  <c r="AG40" i="65"/>
  <c r="AF40" i="65"/>
  <c r="AE40" i="65"/>
  <c r="AD40" i="65"/>
  <c r="AC40" i="65"/>
  <c r="AB40" i="65"/>
  <c r="AA40" i="65"/>
  <c r="Z40" i="65"/>
  <c r="Y40" i="65"/>
  <c r="X40" i="65"/>
  <c r="W40" i="65"/>
  <c r="V40" i="65"/>
  <c r="U40" i="65"/>
  <c r="T40" i="65"/>
  <c r="S40" i="65"/>
  <c r="R40" i="65"/>
  <c r="Q40" i="65"/>
  <c r="L40" i="65"/>
  <c r="K40" i="65"/>
  <c r="I40" i="65"/>
  <c r="H40" i="65"/>
  <c r="G40" i="65"/>
  <c r="E40" i="65"/>
  <c r="D40" i="65"/>
  <c r="C40" i="65"/>
  <c r="B40" i="65"/>
  <c r="AK39" i="65"/>
  <c r="AJ39" i="65"/>
  <c r="AI39" i="65"/>
  <c r="AH39" i="65"/>
  <c r="AG39" i="65"/>
  <c r="AF39" i="65"/>
  <c r="AE39" i="65"/>
  <c r="AD39" i="65"/>
  <c r="AC39" i="65"/>
  <c r="AB39" i="65"/>
  <c r="AA39" i="65"/>
  <c r="Z39" i="65"/>
  <c r="Y39" i="65"/>
  <c r="X39" i="65"/>
  <c r="W39" i="65"/>
  <c r="V39" i="65"/>
  <c r="U39" i="65"/>
  <c r="T39" i="65"/>
  <c r="S39" i="65"/>
  <c r="R39" i="65"/>
  <c r="Q39" i="65"/>
  <c r="L39" i="65"/>
  <c r="K39" i="65"/>
  <c r="I39" i="65"/>
  <c r="H39" i="65"/>
  <c r="G39" i="65"/>
  <c r="E39" i="65"/>
  <c r="D39" i="65"/>
  <c r="C39" i="65"/>
  <c r="B39" i="65"/>
  <c r="AK38" i="65"/>
  <c r="AJ38" i="65"/>
  <c r="AI38" i="65"/>
  <c r="AH38" i="65"/>
  <c r="AG38" i="65"/>
  <c r="AF38" i="65"/>
  <c r="AE38" i="65"/>
  <c r="AD38" i="65"/>
  <c r="AC38" i="65"/>
  <c r="AB38" i="65"/>
  <c r="AA38" i="65"/>
  <c r="Z38" i="65"/>
  <c r="Y38" i="65"/>
  <c r="X38" i="65"/>
  <c r="W38" i="65"/>
  <c r="V38" i="65"/>
  <c r="U38" i="65"/>
  <c r="T38" i="65"/>
  <c r="S38" i="65"/>
  <c r="R38" i="65"/>
  <c r="Q38" i="65"/>
  <c r="L38" i="65"/>
  <c r="K38" i="65"/>
  <c r="I38" i="65"/>
  <c r="H38" i="65"/>
  <c r="G38" i="65"/>
  <c r="E38" i="65"/>
  <c r="D38" i="65"/>
  <c r="C38" i="65"/>
  <c r="B38" i="65"/>
  <c r="AK37" i="65"/>
  <c r="AJ37" i="65"/>
  <c r="AI37" i="65"/>
  <c r="AH37" i="65"/>
  <c r="AG37" i="65"/>
  <c r="AF37" i="65"/>
  <c r="AE37" i="65"/>
  <c r="AD37" i="65"/>
  <c r="AC37" i="65"/>
  <c r="AB37" i="65"/>
  <c r="AA37" i="65"/>
  <c r="Z37" i="65"/>
  <c r="Y37" i="65"/>
  <c r="X37" i="65"/>
  <c r="W37" i="65"/>
  <c r="V37" i="65"/>
  <c r="U37" i="65"/>
  <c r="T37" i="65"/>
  <c r="S37" i="65"/>
  <c r="R37" i="65"/>
  <c r="Q37" i="65"/>
  <c r="L37" i="65"/>
  <c r="K37" i="65"/>
  <c r="I37" i="65"/>
  <c r="H37" i="65"/>
  <c r="G37" i="65"/>
  <c r="E37" i="65"/>
  <c r="D37" i="65"/>
  <c r="C37" i="65"/>
  <c r="B37" i="65"/>
  <c r="AK36" i="65"/>
  <c r="AJ36" i="65"/>
  <c r="AI36" i="65"/>
  <c r="AH36" i="65"/>
  <c r="AG36" i="65"/>
  <c r="AF36" i="65"/>
  <c r="AE36" i="65"/>
  <c r="AD36" i="65"/>
  <c r="AC36" i="65"/>
  <c r="AB36" i="65"/>
  <c r="AA36" i="65"/>
  <c r="Z36" i="65"/>
  <c r="Y36" i="65"/>
  <c r="X36" i="65"/>
  <c r="W36" i="65"/>
  <c r="V36" i="65"/>
  <c r="U36" i="65"/>
  <c r="T36" i="65"/>
  <c r="S36" i="65"/>
  <c r="R36" i="65"/>
  <c r="Q36" i="65"/>
  <c r="L36" i="65"/>
  <c r="K36" i="65"/>
  <c r="I36" i="65"/>
  <c r="H36" i="65"/>
  <c r="G36" i="65"/>
  <c r="E36" i="65"/>
  <c r="D36" i="65"/>
  <c r="C36" i="65"/>
  <c r="B36" i="65"/>
  <c r="AK35" i="65"/>
  <c r="AJ35" i="65"/>
  <c r="AI35" i="65"/>
  <c r="AH35" i="65"/>
  <c r="AG35" i="65"/>
  <c r="AF35" i="65"/>
  <c r="AE35" i="65"/>
  <c r="AD35" i="65"/>
  <c r="AC35" i="65"/>
  <c r="AB35" i="65"/>
  <c r="AA35" i="65"/>
  <c r="Z35" i="65"/>
  <c r="Y35" i="65"/>
  <c r="X35" i="65"/>
  <c r="W35" i="65"/>
  <c r="V35" i="65"/>
  <c r="U35" i="65"/>
  <c r="T35" i="65"/>
  <c r="S35" i="65"/>
  <c r="R35" i="65"/>
  <c r="Q35" i="65"/>
  <c r="L35" i="65"/>
  <c r="K35" i="65"/>
  <c r="I35" i="65"/>
  <c r="H35" i="65"/>
  <c r="G35" i="65"/>
  <c r="E35" i="65"/>
  <c r="D35" i="65"/>
  <c r="C35" i="65"/>
  <c r="B35" i="65"/>
  <c r="AK34" i="65"/>
  <c r="AJ34" i="65"/>
  <c r="AI34" i="65"/>
  <c r="AH34" i="65"/>
  <c r="AG34" i="65"/>
  <c r="AF34" i="65"/>
  <c r="AE34" i="65"/>
  <c r="AD34" i="65"/>
  <c r="AC34" i="65"/>
  <c r="AB34" i="65"/>
  <c r="AA34" i="65"/>
  <c r="Z34" i="65"/>
  <c r="Y34" i="65"/>
  <c r="X34" i="65"/>
  <c r="W34" i="65"/>
  <c r="V34" i="65"/>
  <c r="U34" i="65"/>
  <c r="T34" i="65"/>
  <c r="S34" i="65"/>
  <c r="R34" i="65"/>
  <c r="Q34" i="65"/>
  <c r="L34" i="65"/>
  <c r="K34" i="65"/>
  <c r="I34" i="65"/>
  <c r="H34" i="65"/>
  <c r="G34" i="65"/>
  <c r="E34" i="65"/>
  <c r="D34" i="65"/>
  <c r="C34" i="65"/>
  <c r="B34" i="65"/>
  <c r="AK33" i="65"/>
  <c r="AJ33" i="65"/>
  <c r="AI33" i="65"/>
  <c r="AH33" i="65"/>
  <c r="AG33" i="65"/>
  <c r="AF33" i="65"/>
  <c r="AE33" i="65"/>
  <c r="AD33" i="65"/>
  <c r="AC33" i="65"/>
  <c r="AB33" i="65"/>
  <c r="AA33" i="65"/>
  <c r="Z33" i="65"/>
  <c r="Y33" i="65"/>
  <c r="X33" i="65"/>
  <c r="W33" i="65"/>
  <c r="V33" i="65"/>
  <c r="U33" i="65"/>
  <c r="T33" i="65"/>
  <c r="S33" i="65"/>
  <c r="R33" i="65"/>
  <c r="Q33" i="65"/>
  <c r="L33" i="65"/>
  <c r="K33" i="65"/>
  <c r="I33" i="65"/>
  <c r="H33" i="65"/>
  <c r="G33" i="65"/>
  <c r="E33" i="65"/>
  <c r="D33" i="65"/>
  <c r="C33" i="65"/>
  <c r="B33" i="65"/>
  <c r="AK32" i="65"/>
  <c r="AJ32" i="65"/>
  <c r="AI32" i="65"/>
  <c r="AH32" i="65"/>
  <c r="AG32" i="65"/>
  <c r="AF32" i="65"/>
  <c r="AE32" i="65"/>
  <c r="AD32" i="65"/>
  <c r="AC32" i="65"/>
  <c r="AB32" i="65"/>
  <c r="AA32" i="65"/>
  <c r="Z32" i="65"/>
  <c r="Y32" i="65"/>
  <c r="X32" i="65"/>
  <c r="W32" i="65"/>
  <c r="V32" i="65"/>
  <c r="U32" i="65"/>
  <c r="T32" i="65"/>
  <c r="S32" i="65"/>
  <c r="R32" i="65"/>
  <c r="Q32" i="65"/>
  <c r="L32" i="65"/>
  <c r="K32" i="65"/>
  <c r="I32" i="65"/>
  <c r="H32" i="65"/>
  <c r="G32" i="65"/>
  <c r="E32" i="65"/>
  <c r="D32" i="65"/>
  <c r="C32" i="65"/>
  <c r="B32" i="65"/>
  <c r="AK31" i="65"/>
  <c r="AJ31" i="65"/>
  <c r="AI31" i="65"/>
  <c r="AH31" i="65"/>
  <c r="AG31" i="65"/>
  <c r="AF31" i="65"/>
  <c r="AE31" i="65"/>
  <c r="AD31" i="65"/>
  <c r="AC31" i="65"/>
  <c r="AB31" i="65"/>
  <c r="AA31" i="65"/>
  <c r="Z31" i="65"/>
  <c r="Y31" i="65"/>
  <c r="X31" i="65"/>
  <c r="W31" i="65"/>
  <c r="V31" i="65"/>
  <c r="U31" i="65"/>
  <c r="T31" i="65"/>
  <c r="S31" i="65"/>
  <c r="R31" i="65"/>
  <c r="Q31" i="65"/>
  <c r="L31" i="65"/>
  <c r="K31" i="65"/>
  <c r="I31" i="65"/>
  <c r="H31" i="65"/>
  <c r="G31" i="65"/>
  <c r="E31" i="65"/>
  <c r="D31" i="65"/>
  <c r="C31" i="65"/>
  <c r="B31" i="65"/>
  <c r="AK30" i="65"/>
  <c r="AJ30" i="65"/>
  <c r="AI30" i="65"/>
  <c r="AH30" i="65"/>
  <c r="AG30" i="65"/>
  <c r="AF30" i="65"/>
  <c r="AE30" i="65"/>
  <c r="AD30" i="65"/>
  <c r="AC30" i="65"/>
  <c r="AB30" i="65"/>
  <c r="AA30" i="65"/>
  <c r="Z30" i="65"/>
  <c r="Y30" i="65"/>
  <c r="X30" i="65"/>
  <c r="W30" i="65"/>
  <c r="V30" i="65"/>
  <c r="U30" i="65"/>
  <c r="T30" i="65"/>
  <c r="S30" i="65"/>
  <c r="R30" i="65"/>
  <c r="Q30" i="65"/>
  <c r="L30" i="65"/>
  <c r="K30" i="65"/>
  <c r="I30" i="65"/>
  <c r="H30" i="65"/>
  <c r="G30" i="65"/>
  <c r="E30" i="65"/>
  <c r="D30" i="65"/>
  <c r="C30" i="65"/>
  <c r="B30" i="65"/>
  <c r="AK29" i="65"/>
  <c r="AJ29" i="65"/>
  <c r="AI29" i="65"/>
  <c r="AH29" i="65"/>
  <c r="AG29" i="65"/>
  <c r="AF29" i="65"/>
  <c r="AE29" i="65"/>
  <c r="AD29" i="65"/>
  <c r="AC29" i="65"/>
  <c r="AB29" i="65"/>
  <c r="AA29" i="65"/>
  <c r="Z29" i="65"/>
  <c r="Y29" i="65"/>
  <c r="X29" i="65"/>
  <c r="W29" i="65"/>
  <c r="V29" i="65"/>
  <c r="U29" i="65"/>
  <c r="T29" i="65"/>
  <c r="S29" i="65"/>
  <c r="R29" i="65"/>
  <c r="Q29" i="65"/>
  <c r="L29" i="65"/>
  <c r="K29" i="65"/>
  <c r="I29" i="65"/>
  <c r="H29" i="65"/>
  <c r="G29" i="65"/>
  <c r="E29" i="65"/>
  <c r="D29" i="65"/>
  <c r="C29" i="65"/>
  <c r="B29" i="65"/>
  <c r="AK28" i="65"/>
  <c r="AJ28" i="65"/>
  <c r="AI28" i="65"/>
  <c r="AH28" i="65"/>
  <c r="AG28" i="65"/>
  <c r="AF28" i="65"/>
  <c r="AE28" i="65"/>
  <c r="AD28" i="65"/>
  <c r="AC28" i="65"/>
  <c r="AB28" i="65"/>
  <c r="AA28" i="65"/>
  <c r="Z28" i="65"/>
  <c r="Y28" i="65"/>
  <c r="X28" i="65"/>
  <c r="W28" i="65"/>
  <c r="V28" i="65"/>
  <c r="U28" i="65"/>
  <c r="T28" i="65"/>
  <c r="S28" i="65"/>
  <c r="R28" i="65"/>
  <c r="Q28" i="65"/>
  <c r="L28" i="65"/>
  <c r="K28" i="65"/>
  <c r="I28" i="65"/>
  <c r="H28" i="65"/>
  <c r="G28" i="65"/>
  <c r="E28" i="65"/>
  <c r="D28" i="65"/>
  <c r="C28" i="65"/>
  <c r="B28" i="65"/>
  <c r="AK27" i="65"/>
  <c r="AJ27" i="65"/>
  <c r="AI27" i="65"/>
  <c r="AH27" i="65"/>
  <c r="AG27" i="65"/>
  <c r="AF27" i="65"/>
  <c r="AE27" i="65"/>
  <c r="AD27" i="65"/>
  <c r="AC27" i="65"/>
  <c r="AB27" i="65"/>
  <c r="AA27" i="65"/>
  <c r="Z27" i="65"/>
  <c r="Y27" i="65"/>
  <c r="X27" i="65"/>
  <c r="W27" i="65"/>
  <c r="V27" i="65"/>
  <c r="U27" i="65"/>
  <c r="T27" i="65"/>
  <c r="S27" i="65"/>
  <c r="R27" i="65"/>
  <c r="Q27" i="65"/>
  <c r="L27" i="65"/>
  <c r="K27" i="65"/>
  <c r="I27" i="65"/>
  <c r="H27" i="65"/>
  <c r="G27" i="65"/>
  <c r="E27" i="65"/>
  <c r="D27" i="65"/>
  <c r="C27" i="65"/>
  <c r="B27" i="65"/>
  <c r="AK26" i="65"/>
  <c r="AJ26" i="65"/>
  <c r="AI26" i="65"/>
  <c r="AH26" i="65"/>
  <c r="AG26" i="65"/>
  <c r="AF26" i="65"/>
  <c r="AE26" i="65"/>
  <c r="AD26" i="65"/>
  <c r="AC26" i="65"/>
  <c r="AB26" i="65"/>
  <c r="AA26" i="65"/>
  <c r="Z26" i="65"/>
  <c r="Y26" i="65"/>
  <c r="X26" i="65"/>
  <c r="W26" i="65"/>
  <c r="V26" i="65"/>
  <c r="U26" i="65"/>
  <c r="T26" i="65"/>
  <c r="S26" i="65"/>
  <c r="R26" i="65"/>
  <c r="Q26" i="65"/>
  <c r="L26" i="65"/>
  <c r="K26" i="65"/>
  <c r="I26" i="65"/>
  <c r="H26" i="65"/>
  <c r="G26" i="65"/>
  <c r="E26" i="65"/>
  <c r="D26" i="65"/>
  <c r="C26" i="65"/>
  <c r="B26" i="65"/>
  <c r="AK25" i="65"/>
  <c r="AJ25" i="65"/>
  <c r="AI25" i="65"/>
  <c r="AH25" i="65"/>
  <c r="AG25" i="65"/>
  <c r="AF25" i="65"/>
  <c r="AE25" i="65"/>
  <c r="AD25" i="65"/>
  <c r="AC25" i="65"/>
  <c r="AB25" i="65"/>
  <c r="AA25" i="65"/>
  <c r="Z25" i="65"/>
  <c r="Y25" i="65"/>
  <c r="X25" i="65"/>
  <c r="W25" i="65"/>
  <c r="V25" i="65"/>
  <c r="U25" i="65"/>
  <c r="T25" i="65"/>
  <c r="S25" i="65"/>
  <c r="R25" i="65"/>
  <c r="Q25" i="65"/>
  <c r="L25" i="65"/>
  <c r="K25" i="65"/>
  <c r="I25" i="65"/>
  <c r="H25" i="65"/>
  <c r="G25" i="65"/>
  <c r="E25" i="65"/>
  <c r="D25" i="65"/>
  <c r="C25" i="65"/>
  <c r="B25" i="65"/>
  <c r="AK24" i="65"/>
  <c r="AJ24" i="65"/>
  <c r="AI24" i="65"/>
  <c r="AH24" i="65"/>
  <c r="AG24" i="65"/>
  <c r="AF24" i="65"/>
  <c r="AE24" i="65"/>
  <c r="AD24" i="65"/>
  <c r="AC24" i="65"/>
  <c r="AB24" i="65"/>
  <c r="AA24" i="65"/>
  <c r="Z24" i="65"/>
  <c r="Y24" i="65"/>
  <c r="X24" i="65"/>
  <c r="W24" i="65"/>
  <c r="V24" i="65"/>
  <c r="U24" i="65"/>
  <c r="T24" i="65"/>
  <c r="S24" i="65"/>
  <c r="R24" i="65"/>
  <c r="Q24" i="65"/>
  <c r="L24" i="65"/>
  <c r="K24" i="65"/>
  <c r="I24" i="65"/>
  <c r="H24" i="65"/>
  <c r="G24" i="65"/>
  <c r="E24" i="65"/>
  <c r="D24" i="65"/>
  <c r="C24" i="65"/>
  <c r="B24" i="65"/>
  <c r="AK23" i="65"/>
  <c r="AJ23" i="65"/>
  <c r="AI23" i="65"/>
  <c r="AH23" i="65"/>
  <c r="AG23" i="65"/>
  <c r="AF23" i="65"/>
  <c r="AE23" i="65"/>
  <c r="AD23" i="65"/>
  <c r="AC23" i="65"/>
  <c r="AB23" i="65"/>
  <c r="AA23" i="65"/>
  <c r="Z23" i="65"/>
  <c r="Y23" i="65"/>
  <c r="X23" i="65"/>
  <c r="W23" i="65"/>
  <c r="V23" i="65"/>
  <c r="U23" i="65"/>
  <c r="T23" i="65"/>
  <c r="S23" i="65"/>
  <c r="R23" i="65"/>
  <c r="Q23" i="65"/>
  <c r="L23" i="65"/>
  <c r="K23" i="65"/>
  <c r="I23" i="65"/>
  <c r="H23" i="65"/>
  <c r="G23" i="65"/>
  <c r="E23" i="65"/>
  <c r="D23" i="65"/>
  <c r="C23" i="65"/>
  <c r="B23" i="65"/>
  <c r="AK22" i="65"/>
  <c r="AJ22" i="65"/>
  <c r="AI22" i="65"/>
  <c r="AH22" i="65"/>
  <c r="AG22" i="65"/>
  <c r="AF22" i="65"/>
  <c r="AE22" i="65"/>
  <c r="AD22" i="65"/>
  <c r="AC22" i="65"/>
  <c r="AB22" i="65"/>
  <c r="AA22" i="65"/>
  <c r="Z22" i="65"/>
  <c r="Y22" i="65"/>
  <c r="X22" i="65"/>
  <c r="W22" i="65"/>
  <c r="V22" i="65"/>
  <c r="U22" i="65"/>
  <c r="T22" i="65"/>
  <c r="S22" i="65"/>
  <c r="R22" i="65"/>
  <c r="Q22" i="65"/>
  <c r="L22" i="65"/>
  <c r="K22" i="65"/>
  <c r="I22" i="65"/>
  <c r="H22" i="65"/>
  <c r="G22" i="65"/>
  <c r="E22" i="65"/>
  <c r="D22" i="65"/>
  <c r="C22" i="65"/>
  <c r="B22" i="65"/>
  <c r="AK21" i="65"/>
  <c r="AJ21" i="65"/>
  <c r="AI21" i="65"/>
  <c r="AH21" i="65"/>
  <c r="AG21" i="65"/>
  <c r="AF21" i="65"/>
  <c r="AE21" i="65"/>
  <c r="AD21" i="65"/>
  <c r="AC21" i="65"/>
  <c r="AB21" i="65"/>
  <c r="AA21" i="65"/>
  <c r="Z21" i="65"/>
  <c r="Y21" i="65"/>
  <c r="X21" i="65"/>
  <c r="W21" i="65"/>
  <c r="V21" i="65"/>
  <c r="U21" i="65"/>
  <c r="T21" i="65"/>
  <c r="S21" i="65"/>
  <c r="R21" i="65"/>
  <c r="Q21" i="65"/>
  <c r="L21" i="65"/>
  <c r="K21" i="65"/>
  <c r="I21" i="65"/>
  <c r="H21" i="65"/>
  <c r="G21" i="65"/>
  <c r="E21" i="65"/>
  <c r="D21" i="65"/>
  <c r="C21" i="65"/>
  <c r="B21" i="65"/>
  <c r="AK20" i="65"/>
  <c r="AJ20" i="65"/>
  <c r="AI20" i="65"/>
  <c r="AH20" i="65"/>
  <c r="AG20" i="65"/>
  <c r="AF20" i="65"/>
  <c r="AE20" i="65"/>
  <c r="AD20" i="65"/>
  <c r="AC20" i="65"/>
  <c r="AB20" i="65"/>
  <c r="AA20" i="65"/>
  <c r="Z20" i="65"/>
  <c r="Y20" i="65"/>
  <c r="X20" i="65"/>
  <c r="W20" i="65"/>
  <c r="V20" i="65"/>
  <c r="U20" i="65"/>
  <c r="T20" i="65"/>
  <c r="S20" i="65"/>
  <c r="R20" i="65"/>
  <c r="Q20" i="65"/>
  <c r="L20" i="65"/>
  <c r="K20" i="65"/>
  <c r="I20" i="65"/>
  <c r="H20" i="65"/>
  <c r="G20" i="65"/>
  <c r="E20" i="65"/>
  <c r="D20" i="65"/>
  <c r="C20" i="65"/>
  <c r="B20" i="65"/>
  <c r="AK19" i="65"/>
  <c r="AJ19" i="65"/>
  <c r="AI19" i="65"/>
  <c r="AH19" i="65"/>
  <c r="AG19" i="65"/>
  <c r="AF19" i="65"/>
  <c r="AE19" i="65"/>
  <c r="AD19" i="65"/>
  <c r="AC19" i="65"/>
  <c r="AB19" i="65"/>
  <c r="AA19" i="65"/>
  <c r="Z19" i="65"/>
  <c r="Y19" i="65"/>
  <c r="X19" i="65"/>
  <c r="W19" i="65"/>
  <c r="V19" i="65"/>
  <c r="U19" i="65"/>
  <c r="T19" i="65"/>
  <c r="S19" i="65"/>
  <c r="R19" i="65"/>
  <c r="Q19" i="65"/>
  <c r="L19" i="65"/>
  <c r="K19" i="65"/>
  <c r="I19" i="65"/>
  <c r="H19" i="65"/>
  <c r="G19" i="65"/>
  <c r="E19" i="65"/>
  <c r="D19" i="65"/>
  <c r="C19" i="65"/>
  <c r="B19" i="65"/>
  <c r="AK18" i="65"/>
  <c r="AJ18" i="65"/>
  <c r="AI18" i="65"/>
  <c r="AH18" i="65"/>
  <c r="AG18" i="65"/>
  <c r="AF18" i="65"/>
  <c r="AE18" i="65"/>
  <c r="AD18" i="65"/>
  <c r="AC18" i="65"/>
  <c r="AB18" i="65"/>
  <c r="AA18" i="65"/>
  <c r="Z18" i="65"/>
  <c r="Y18" i="65"/>
  <c r="X18" i="65"/>
  <c r="W18" i="65"/>
  <c r="V18" i="65"/>
  <c r="U18" i="65"/>
  <c r="T18" i="65"/>
  <c r="S18" i="65"/>
  <c r="R18" i="65"/>
  <c r="Q18" i="65"/>
  <c r="L18" i="65"/>
  <c r="K18" i="65"/>
  <c r="I18" i="65"/>
  <c r="H18" i="65"/>
  <c r="G18" i="65"/>
  <c r="E18" i="65"/>
  <c r="D18" i="65"/>
  <c r="C18" i="65"/>
  <c r="B18" i="65"/>
  <c r="AK17" i="65"/>
  <c r="AJ17" i="65"/>
  <c r="AI17" i="65"/>
  <c r="AH17" i="65"/>
  <c r="AG17" i="65"/>
  <c r="AF17" i="65"/>
  <c r="AE17" i="65"/>
  <c r="AD17" i="65"/>
  <c r="AC17" i="65"/>
  <c r="AB17" i="65"/>
  <c r="AA17" i="65"/>
  <c r="Z17" i="65"/>
  <c r="Y17" i="65"/>
  <c r="X17" i="65"/>
  <c r="W17" i="65"/>
  <c r="V17" i="65"/>
  <c r="U17" i="65"/>
  <c r="T17" i="65"/>
  <c r="S17" i="65"/>
  <c r="R17" i="65"/>
  <c r="Q17" i="65"/>
  <c r="L17" i="65"/>
  <c r="K17" i="65"/>
  <c r="I17" i="65"/>
  <c r="H17" i="65"/>
  <c r="G17" i="65"/>
  <c r="E17" i="65"/>
  <c r="D17" i="65"/>
  <c r="C17" i="65"/>
  <c r="B17" i="65"/>
  <c r="AK16" i="65"/>
  <c r="AJ16" i="65"/>
  <c r="AI16" i="65"/>
  <c r="AH16" i="65"/>
  <c r="AG16" i="65"/>
  <c r="AF16" i="65"/>
  <c r="AE16" i="65"/>
  <c r="AD16" i="65"/>
  <c r="AC16" i="65"/>
  <c r="AB16" i="65"/>
  <c r="AA16" i="65"/>
  <c r="Z16" i="65"/>
  <c r="Y16" i="65"/>
  <c r="X16" i="65"/>
  <c r="W16" i="65"/>
  <c r="V16" i="65"/>
  <c r="U16" i="65"/>
  <c r="T16" i="65"/>
  <c r="S16" i="65"/>
  <c r="R16" i="65"/>
  <c r="Q16" i="65"/>
  <c r="L16" i="65"/>
  <c r="K16" i="65"/>
  <c r="I16" i="65"/>
  <c r="H16" i="65"/>
  <c r="G16" i="65"/>
  <c r="E16" i="65"/>
  <c r="D16" i="65"/>
  <c r="C16" i="65"/>
  <c r="B16" i="65"/>
  <c r="AK15" i="65"/>
  <c r="AJ15" i="65"/>
  <c r="AI15" i="65"/>
  <c r="AH15" i="65"/>
  <c r="AG15" i="65"/>
  <c r="AF15" i="65"/>
  <c r="AE15" i="65"/>
  <c r="AD15" i="65"/>
  <c r="AC15" i="65"/>
  <c r="AB15" i="65"/>
  <c r="AA15" i="65"/>
  <c r="Z15" i="65"/>
  <c r="Y15" i="65"/>
  <c r="X15" i="65"/>
  <c r="W15" i="65"/>
  <c r="V15" i="65"/>
  <c r="U15" i="65"/>
  <c r="T15" i="65"/>
  <c r="S15" i="65"/>
  <c r="R15" i="65"/>
  <c r="Q15" i="65"/>
  <c r="L15" i="65"/>
  <c r="K15" i="65"/>
  <c r="I15" i="65"/>
  <c r="H15" i="65"/>
  <c r="G15" i="65"/>
  <c r="E15" i="65"/>
  <c r="D15" i="65"/>
  <c r="C15" i="65"/>
  <c r="B15" i="65"/>
  <c r="AK14" i="65"/>
  <c r="AJ14" i="65"/>
  <c r="AI14" i="65"/>
  <c r="AH14" i="65"/>
  <c r="AG14" i="65"/>
  <c r="AF14" i="65"/>
  <c r="AE14" i="65"/>
  <c r="AD14" i="65"/>
  <c r="AC14" i="65"/>
  <c r="AB14" i="65"/>
  <c r="AA14" i="65"/>
  <c r="Z14" i="65"/>
  <c r="Y14" i="65"/>
  <c r="X14" i="65"/>
  <c r="W14" i="65"/>
  <c r="V14" i="65"/>
  <c r="U14" i="65"/>
  <c r="T14" i="65"/>
  <c r="S14" i="65"/>
  <c r="R14" i="65"/>
  <c r="Q14" i="65"/>
  <c r="L14" i="65"/>
  <c r="K14" i="65"/>
  <c r="I14" i="65"/>
  <c r="H14" i="65"/>
  <c r="G14" i="65"/>
  <c r="E14" i="65"/>
  <c r="D14" i="65"/>
  <c r="C14" i="65"/>
  <c r="B14" i="65"/>
  <c r="AK13" i="65"/>
  <c r="AJ13" i="65"/>
  <c r="AI13" i="65"/>
  <c r="AH13" i="65"/>
  <c r="AG13" i="65"/>
  <c r="AF13" i="65"/>
  <c r="AE13" i="65"/>
  <c r="AD13" i="65"/>
  <c r="AC13" i="65"/>
  <c r="AB13" i="65"/>
  <c r="AA13" i="65"/>
  <c r="Z13" i="65"/>
  <c r="Y13" i="65"/>
  <c r="X13" i="65"/>
  <c r="W13" i="65"/>
  <c r="V13" i="65"/>
  <c r="U13" i="65"/>
  <c r="T13" i="65"/>
  <c r="S13" i="65"/>
  <c r="R13" i="65"/>
  <c r="Q13" i="65"/>
  <c r="L13" i="65"/>
  <c r="K13" i="65"/>
  <c r="I13" i="65"/>
  <c r="H13" i="65"/>
  <c r="G13" i="65"/>
  <c r="E13" i="65"/>
  <c r="D13" i="65"/>
  <c r="C13" i="65"/>
  <c r="B13" i="65"/>
  <c r="AK12" i="65"/>
  <c r="AJ12" i="65"/>
  <c r="AI12" i="65"/>
  <c r="AH12" i="65"/>
  <c r="AG12" i="65"/>
  <c r="AF12" i="65"/>
  <c r="AE12" i="65"/>
  <c r="AD12" i="65"/>
  <c r="AC12" i="65"/>
  <c r="AB12" i="65"/>
  <c r="AA12" i="65"/>
  <c r="Z12" i="65"/>
  <c r="Y12" i="65"/>
  <c r="X12" i="65"/>
  <c r="W12" i="65"/>
  <c r="V12" i="65"/>
  <c r="U12" i="65"/>
  <c r="T12" i="65"/>
  <c r="S12" i="65"/>
  <c r="R12" i="65"/>
  <c r="Q12" i="65"/>
  <c r="L12" i="65"/>
  <c r="K12" i="65"/>
  <c r="I12" i="65"/>
  <c r="H12" i="65"/>
  <c r="G12" i="65"/>
  <c r="E12" i="65"/>
  <c r="D12" i="65"/>
  <c r="C12" i="65"/>
  <c r="B12" i="65"/>
  <c r="AK11" i="65"/>
  <c r="AJ11" i="65"/>
  <c r="AI11" i="65"/>
  <c r="AH11" i="65"/>
  <c r="AG11" i="65"/>
  <c r="AF11" i="65"/>
  <c r="AE11" i="65"/>
  <c r="AD11" i="65"/>
  <c r="AC11" i="65"/>
  <c r="AB11" i="65"/>
  <c r="AA11" i="65"/>
  <c r="Z11" i="65"/>
  <c r="Y11" i="65"/>
  <c r="X11" i="65"/>
  <c r="W11" i="65"/>
  <c r="V11" i="65"/>
  <c r="U11" i="65"/>
  <c r="T11" i="65"/>
  <c r="S11" i="65"/>
  <c r="R11" i="65"/>
  <c r="Q11" i="65"/>
  <c r="L11" i="65"/>
  <c r="K11" i="65"/>
  <c r="I11" i="65"/>
  <c r="H11" i="65"/>
  <c r="G11" i="65"/>
  <c r="E11" i="65"/>
  <c r="D11" i="65"/>
  <c r="C11" i="65"/>
  <c r="B11" i="65"/>
  <c r="AK10" i="65"/>
  <c r="AJ10" i="65"/>
  <c r="AI10" i="65"/>
  <c r="AH10" i="65"/>
  <c r="AG10" i="65"/>
  <c r="AF10" i="65"/>
  <c r="AE10" i="65"/>
  <c r="AD10" i="65"/>
  <c r="AC10" i="65"/>
  <c r="AB10" i="65"/>
  <c r="AA10" i="65"/>
  <c r="Z10" i="65"/>
  <c r="Y10" i="65"/>
  <c r="X10" i="65"/>
  <c r="W10" i="65"/>
  <c r="V10" i="65"/>
  <c r="U10" i="65"/>
  <c r="T10" i="65"/>
  <c r="S10" i="65"/>
  <c r="R10" i="65"/>
  <c r="Q10" i="65"/>
  <c r="L10" i="65"/>
  <c r="K10" i="65"/>
  <c r="I10" i="65"/>
  <c r="H10" i="65"/>
  <c r="G10" i="65"/>
  <c r="E10" i="65"/>
  <c r="D10" i="65"/>
  <c r="C10" i="65"/>
  <c r="B10" i="65"/>
  <c r="AK9" i="65"/>
  <c r="AJ9" i="65"/>
  <c r="AI9" i="65"/>
  <c r="AH9" i="65"/>
  <c r="AG9" i="65"/>
  <c r="AF9" i="65"/>
  <c r="AE9" i="65"/>
  <c r="AD9" i="65"/>
  <c r="AC9" i="65"/>
  <c r="AB9" i="65"/>
  <c r="AA9" i="65"/>
  <c r="Z9" i="65"/>
  <c r="Y9" i="65"/>
  <c r="X9" i="65"/>
  <c r="W9" i="65"/>
  <c r="V9" i="65"/>
  <c r="U9" i="65"/>
  <c r="T9" i="65"/>
  <c r="S9" i="65"/>
  <c r="R9" i="65"/>
  <c r="Q9" i="65"/>
  <c r="L9" i="65"/>
  <c r="K9" i="65"/>
  <c r="I9" i="65"/>
  <c r="H9" i="65"/>
  <c r="G9" i="65"/>
  <c r="E9" i="65"/>
  <c r="D9" i="65"/>
  <c r="C9" i="65"/>
  <c r="B9" i="65"/>
  <c r="AK8" i="65"/>
  <c r="AJ8" i="65"/>
  <c r="AI8" i="65"/>
  <c r="AH8" i="65"/>
  <c r="AG8" i="65"/>
  <c r="AF8" i="65"/>
  <c r="AE8" i="65"/>
  <c r="AD8" i="65"/>
  <c r="AC8" i="65"/>
  <c r="AB8" i="65"/>
  <c r="AA8" i="65"/>
  <c r="Z8" i="65"/>
  <c r="Y8" i="65"/>
  <c r="X8" i="65"/>
  <c r="W8" i="65"/>
  <c r="V8" i="65"/>
  <c r="U8" i="65"/>
  <c r="T8" i="65"/>
  <c r="S8" i="65"/>
  <c r="R8" i="65"/>
  <c r="Q8" i="65"/>
  <c r="L8" i="65"/>
  <c r="K8" i="65"/>
  <c r="I8" i="65"/>
  <c r="H8" i="65"/>
  <c r="G8" i="65"/>
  <c r="E8" i="65"/>
  <c r="D8" i="65"/>
  <c r="C8" i="65"/>
  <c r="B8" i="65"/>
  <c r="AK7" i="65"/>
  <c r="AJ7" i="65"/>
  <c r="AI7" i="65"/>
  <c r="AH7" i="65"/>
  <c r="AG7" i="65"/>
  <c r="AF7" i="65"/>
  <c r="AE7" i="65"/>
  <c r="AD7" i="65"/>
  <c r="AC7" i="65"/>
  <c r="AB7" i="65"/>
  <c r="AA7" i="65"/>
  <c r="Z7" i="65"/>
  <c r="Y7" i="65"/>
  <c r="X7" i="65"/>
  <c r="W7" i="65"/>
  <c r="V7" i="65"/>
  <c r="U7" i="65"/>
  <c r="T7" i="65"/>
  <c r="S7" i="65"/>
  <c r="R7" i="65"/>
  <c r="Q7" i="65"/>
  <c r="L7" i="65"/>
  <c r="K7" i="65"/>
  <c r="I7" i="65"/>
  <c r="H7" i="65"/>
  <c r="G7" i="65"/>
  <c r="E7" i="65"/>
  <c r="D7" i="65"/>
  <c r="C7" i="65"/>
  <c r="B7" i="65"/>
  <c r="AK6" i="65"/>
  <c r="AJ6" i="65"/>
  <c r="AI6" i="65"/>
  <c r="AH6" i="65"/>
  <c r="AG6" i="65"/>
  <c r="AF6" i="65"/>
  <c r="AE6" i="65"/>
  <c r="AD6" i="65"/>
  <c r="AC6" i="65"/>
  <c r="AB6" i="65"/>
  <c r="AA6" i="65"/>
  <c r="Z6" i="65"/>
  <c r="Y6" i="65"/>
  <c r="X6" i="65"/>
  <c r="W6" i="65"/>
  <c r="A1" i="65" s="1"/>
  <c r="V6" i="65"/>
  <c r="U6" i="65"/>
  <c r="T6" i="65"/>
  <c r="S6" i="65"/>
  <c r="R6" i="65"/>
  <c r="Q6" i="65"/>
  <c r="L6" i="65"/>
  <c r="K6" i="65"/>
  <c r="I6" i="65"/>
  <c r="H6" i="65"/>
  <c r="G6" i="65"/>
  <c r="E6" i="65"/>
  <c r="D6" i="65"/>
  <c r="C6" i="65"/>
  <c r="B6" i="65"/>
  <c r="A8" i="64"/>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K44" i="64"/>
  <c r="AJ44" i="64"/>
  <c r="AI44" i="64"/>
  <c r="AH44" i="64"/>
  <c r="AG44" i="64"/>
  <c r="AF44" i="64"/>
  <c r="AE44" i="64"/>
  <c r="AD44" i="64"/>
  <c r="AC44" i="64"/>
  <c r="AB44" i="64"/>
  <c r="AA44" i="64"/>
  <c r="Z44" i="64"/>
  <c r="Y44" i="64"/>
  <c r="X44" i="64"/>
  <c r="W44" i="64"/>
  <c r="V44" i="64"/>
  <c r="U44" i="64"/>
  <c r="T44" i="64"/>
  <c r="S44" i="64"/>
  <c r="R44" i="64"/>
  <c r="Q44" i="64"/>
  <c r="L44" i="64"/>
  <c r="K44" i="64"/>
  <c r="I44" i="64"/>
  <c r="H44" i="64"/>
  <c r="G44" i="64"/>
  <c r="E44" i="64"/>
  <c r="D44" i="64"/>
  <c r="C44" i="64"/>
  <c r="B44" i="64"/>
  <c r="AK43" i="64"/>
  <c r="AJ43" i="64"/>
  <c r="AI43" i="64"/>
  <c r="AH43" i="64"/>
  <c r="AG43" i="64"/>
  <c r="AF43" i="64"/>
  <c r="AE43" i="64"/>
  <c r="AD43" i="64"/>
  <c r="AC43" i="64"/>
  <c r="AB43" i="64"/>
  <c r="AA43" i="64"/>
  <c r="Z43" i="64"/>
  <c r="Y43" i="64"/>
  <c r="X43" i="64"/>
  <c r="W43" i="64"/>
  <c r="V43" i="64"/>
  <c r="U43" i="64"/>
  <c r="T43" i="64"/>
  <c r="S43" i="64"/>
  <c r="R43" i="64"/>
  <c r="Q43" i="64"/>
  <c r="L43" i="64"/>
  <c r="K43" i="64"/>
  <c r="I43" i="64"/>
  <c r="H43" i="64"/>
  <c r="G43" i="64"/>
  <c r="E43" i="64"/>
  <c r="D43" i="64"/>
  <c r="C43" i="64"/>
  <c r="B43" i="64"/>
  <c r="AK42" i="64"/>
  <c r="AJ42" i="64"/>
  <c r="AI42" i="64"/>
  <c r="AH42" i="64"/>
  <c r="AG42" i="64"/>
  <c r="AF42" i="64"/>
  <c r="AE42" i="64"/>
  <c r="AD42" i="64"/>
  <c r="AC42" i="64"/>
  <c r="AB42" i="64"/>
  <c r="AA42" i="64"/>
  <c r="Z42" i="64"/>
  <c r="Y42" i="64"/>
  <c r="X42" i="64"/>
  <c r="W42" i="64"/>
  <c r="V42" i="64"/>
  <c r="U42" i="64"/>
  <c r="T42" i="64"/>
  <c r="S42" i="64"/>
  <c r="R42" i="64"/>
  <c r="Q42" i="64"/>
  <c r="L42" i="64"/>
  <c r="K42" i="64"/>
  <c r="I42" i="64"/>
  <c r="H42" i="64"/>
  <c r="G42" i="64"/>
  <c r="E42" i="64"/>
  <c r="D42" i="64"/>
  <c r="C42" i="64"/>
  <c r="B42" i="64"/>
  <c r="AK41" i="64"/>
  <c r="AJ41" i="64"/>
  <c r="AI41" i="64"/>
  <c r="AH41" i="64"/>
  <c r="AG41" i="64"/>
  <c r="AF41" i="64"/>
  <c r="AE41" i="64"/>
  <c r="AD41" i="64"/>
  <c r="AC41" i="64"/>
  <c r="AB41" i="64"/>
  <c r="AA41" i="64"/>
  <c r="Z41" i="64"/>
  <c r="Y41" i="64"/>
  <c r="X41" i="64"/>
  <c r="W41" i="64"/>
  <c r="V41" i="64"/>
  <c r="U41" i="64"/>
  <c r="T41" i="64"/>
  <c r="S41" i="64"/>
  <c r="R41" i="64"/>
  <c r="Q41" i="64"/>
  <c r="L41" i="64"/>
  <c r="K41" i="64"/>
  <c r="I41" i="64"/>
  <c r="H41" i="64"/>
  <c r="G41" i="64"/>
  <c r="E41" i="64"/>
  <c r="D41" i="64"/>
  <c r="C41" i="64"/>
  <c r="B41" i="64"/>
  <c r="AK40" i="64"/>
  <c r="AJ40" i="64"/>
  <c r="AI40" i="64"/>
  <c r="AH40" i="64"/>
  <c r="AG40" i="64"/>
  <c r="AF40" i="64"/>
  <c r="AE40" i="64"/>
  <c r="AD40" i="64"/>
  <c r="AC40" i="64"/>
  <c r="AB40" i="64"/>
  <c r="AA40" i="64"/>
  <c r="Z40" i="64"/>
  <c r="Y40" i="64"/>
  <c r="X40" i="64"/>
  <c r="W40" i="64"/>
  <c r="V40" i="64"/>
  <c r="U40" i="64"/>
  <c r="T40" i="64"/>
  <c r="S40" i="64"/>
  <c r="R40" i="64"/>
  <c r="Q40" i="64"/>
  <c r="L40" i="64"/>
  <c r="K40" i="64"/>
  <c r="I40" i="64"/>
  <c r="H40" i="64"/>
  <c r="G40" i="64"/>
  <c r="E40" i="64"/>
  <c r="D40" i="64"/>
  <c r="C40" i="64"/>
  <c r="B40" i="64"/>
  <c r="AK39" i="64"/>
  <c r="AJ39" i="64"/>
  <c r="AI39" i="64"/>
  <c r="AH39" i="64"/>
  <c r="AG39" i="64"/>
  <c r="AF39" i="64"/>
  <c r="AE39" i="64"/>
  <c r="AD39" i="64"/>
  <c r="AC39" i="64"/>
  <c r="AB39" i="64"/>
  <c r="AA39" i="64"/>
  <c r="Z39" i="64"/>
  <c r="Y39" i="64"/>
  <c r="X39" i="64"/>
  <c r="W39" i="64"/>
  <c r="V39" i="64"/>
  <c r="U39" i="64"/>
  <c r="T39" i="64"/>
  <c r="S39" i="64"/>
  <c r="R39" i="64"/>
  <c r="Q39" i="64"/>
  <c r="L39" i="64"/>
  <c r="K39" i="64"/>
  <c r="I39" i="64"/>
  <c r="H39" i="64"/>
  <c r="G39" i="64"/>
  <c r="E39" i="64"/>
  <c r="D39" i="64"/>
  <c r="C39" i="64"/>
  <c r="B39" i="64"/>
  <c r="AK38" i="64"/>
  <c r="AJ38" i="64"/>
  <c r="AI38" i="64"/>
  <c r="AH38" i="64"/>
  <c r="AG38" i="64"/>
  <c r="AF38" i="64"/>
  <c r="AE38" i="64"/>
  <c r="AD38" i="64"/>
  <c r="AC38" i="64"/>
  <c r="AB38" i="64"/>
  <c r="AA38" i="64"/>
  <c r="Z38" i="64"/>
  <c r="Y38" i="64"/>
  <c r="X38" i="64"/>
  <c r="W38" i="64"/>
  <c r="V38" i="64"/>
  <c r="U38" i="64"/>
  <c r="T38" i="64"/>
  <c r="S38" i="64"/>
  <c r="R38" i="64"/>
  <c r="Q38" i="64"/>
  <c r="L38" i="64"/>
  <c r="K38" i="64"/>
  <c r="I38" i="64"/>
  <c r="H38" i="64"/>
  <c r="G38" i="64"/>
  <c r="E38" i="64"/>
  <c r="D38" i="64"/>
  <c r="C38" i="64"/>
  <c r="B38" i="64"/>
  <c r="AK37" i="64"/>
  <c r="AJ37" i="64"/>
  <c r="AI37" i="64"/>
  <c r="AH37" i="64"/>
  <c r="AG37" i="64"/>
  <c r="AF37" i="64"/>
  <c r="AE37" i="64"/>
  <c r="AD37" i="64"/>
  <c r="AC37" i="64"/>
  <c r="AB37" i="64"/>
  <c r="AA37" i="64"/>
  <c r="Z37" i="64"/>
  <c r="Y37" i="64"/>
  <c r="X37" i="64"/>
  <c r="W37" i="64"/>
  <c r="V37" i="64"/>
  <c r="U37" i="64"/>
  <c r="T37" i="64"/>
  <c r="S37" i="64"/>
  <c r="R37" i="64"/>
  <c r="Q37" i="64"/>
  <c r="L37" i="64"/>
  <c r="K37" i="64"/>
  <c r="I37" i="64"/>
  <c r="H37" i="64"/>
  <c r="G37" i="64"/>
  <c r="E37" i="64"/>
  <c r="D37" i="64"/>
  <c r="C37" i="64"/>
  <c r="B37" i="64"/>
  <c r="AK36" i="64"/>
  <c r="AJ36" i="64"/>
  <c r="AI36" i="64"/>
  <c r="AH36" i="64"/>
  <c r="AG36" i="64"/>
  <c r="AF36" i="64"/>
  <c r="AE36" i="64"/>
  <c r="AD36" i="64"/>
  <c r="AC36" i="64"/>
  <c r="AB36" i="64"/>
  <c r="AA36" i="64"/>
  <c r="Z36" i="64"/>
  <c r="Y36" i="64"/>
  <c r="X36" i="64"/>
  <c r="W36" i="64"/>
  <c r="V36" i="64"/>
  <c r="U36" i="64"/>
  <c r="T36" i="64"/>
  <c r="S36" i="64"/>
  <c r="R36" i="64"/>
  <c r="Q36" i="64"/>
  <c r="L36" i="64"/>
  <c r="K36" i="64"/>
  <c r="I36" i="64"/>
  <c r="H36" i="64"/>
  <c r="G36" i="64"/>
  <c r="E36" i="64"/>
  <c r="D36" i="64"/>
  <c r="C36" i="64"/>
  <c r="B36" i="64"/>
  <c r="AK35" i="64"/>
  <c r="AJ35" i="64"/>
  <c r="AI35" i="64"/>
  <c r="AH35" i="64"/>
  <c r="AG35" i="64"/>
  <c r="AF35" i="64"/>
  <c r="AE35" i="64"/>
  <c r="AD35" i="64"/>
  <c r="AC35" i="64"/>
  <c r="AB35" i="64"/>
  <c r="AA35" i="64"/>
  <c r="Z35" i="64"/>
  <c r="Y35" i="64"/>
  <c r="X35" i="64"/>
  <c r="W35" i="64"/>
  <c r="V35" i="64"/>
  <c r="U35" i="64"/>
  <c r="T35" i="64"/>
  <c r="S35" i="64"/>
  <c r="R35" i="64"/>
  <c r="Q35" i="64"/>
  <c r="L35" i="64"/>
  <c r="K35" i="64"/>
  <c r="I35" i="64"/>
  <c r="H35" i="64"/>
  <c r="G35" i="64"/>
  <c r="E35" i="64"/>
  <c r="D35" i="64"/>
  <c r="C35" i="64"/>
  <c r="B35" i="64"/>
  <c r="AK34" i="64"/>
  <c r="AJ34" i="64"/>
  <c r="AI34" i="64"/>
  <c r="AH34" i="64"/>
  <c r="AG34" i="64"/>
  <c r="AF34" i="64"/>
  <c r="AE34" i="64"/>
  <c r="AD34" i="64"/>
  <c r="AC34" i="64"/>
  <c r="AB34" i="64"/>
  <c r="AA34" i="64"/>
  <c r="Z34" i="64"/>
  <c r="Y34" i="64"/>
  <c r="X34" i="64"/>
  <c r="W34" i="64"/>
  <c r="V34" i="64"/>
  <c r="U34" i="64"/>
  <c r="T34" i="64"/>
  <c r="S34" i="64"/>
  <c r="R34" i="64"/>
  <c r="Q34" i="64"/>
  <c r="L34" i="64"/>
  <c r="K34" i="64"/>
  <c r="I34" i="64"/>
  <c r="H34" i="64"/>
  <c r="G34" i="64"/>
  <c r="E34" i="64"/>
  <c r="D34" i="64"/>
  <c r="C34" i="64"/>
  <c r="B34" i="64"/>
  <c r="AK33" i="64"/>
  <c r="AJ33" i="64"/>
  <c r="AI33" i="64"/>
  <c r="AH33" i="64"/>
  <c r="AG33" i="64"/>
  <c r="AF33" i="64"/>
  <c r="AE33" i="64"/>
  <c r="AD33" i="64"/>
  <c r="AC33" i="64"/>
  <c r="AB33" i="64"/>
  <c r="AA33" i="64"/>
  <c r="Z33" i="64"/>
  <c r="Y33" i="64"/>
  <c r="X33" i="64"/>
  <c r="W33" i="64"/>
  <c r="V33" i="64"/>
  <c r="U33" i="64"/>
  <c r="T33" i="64"/>
  <c r="S33" i="64"/>
  <c r="R33" i="64"/>
  <c r="Q33" i="64"/>
  <c r="L33" i="64"/>
  <c r="K33" i="64"/>
  <c r="I33" i="64"/>
  <c r="H33" i="64"/>
  <c r="G33" i="64"/>
  <c r="E33" i="64"/>
  <c r="D33" i="64"/>
  <c r="C33" i="64"/>
  <c r="B33" i="64"/>
  <c r="AK32" i="64"/>
  <c r="AJ32" i="64"/>
  <c r="AI32" i="64"/>
  <c r="AH32" i="64"/>
  <c r="AG32" i="64"/>
  <c r="AF32" i="64"/>
  <c r="AE32" i="64"/>
  <c r="AD32" i="64"/>
  <c r="AC32" i="64"/>
  <c r="AB32" i="64"/>
  <c r="AA32" i="64"/>
  <c r="Z32" i="64"/>
  <c r="Y32" i="64"/>
  <c r="X32" i="64"/>
  <c r="W32" i="64"/>
  <c r="V32" i="64"/>
  <c r="U32" i="64"/>
  <c r="T32" i="64"/>
  <c r="S32" i="64"/>
  <c r="R32" i="64"/>
  <c r="Q32" i="64"/>
  <c r="L32" i="64"/>
  <c r="K32" i="64"/>
  <c r="I32" i="64"/>
  <c r="H32" i="64"/>
  <c r="G32" i="64"/>
  <c r="E32" i="64"/>
  <c r="D32" i="64"/>
  <c r="C32" i="64"/>
  <c r="B32" i="64"/>
  <c r="AK31" i="64"/>
  <c r="AJ31" i="64"/>
  <c r="AI31" i="64"/>
  <c r="AH31" i="64"/>
  <c r="AG31" i="64"/>
  <c r="AF31" i="64"/>
  <c r="AE31" i="64"/>
  <c r="AD31" i="64"/>
  <c r="AC31" i="64"/>
  <c r="AB31" i="64"/>
  <c r="AA31" i="64"/>
  <c r="Z31" i="64"/>
  <c r="Y31" i="64"/>
  <c r="X31" i="64"/>
  <c r="W31" i="64"/>
  <c r="V31" i="64"/>
  <c r="U31" i="64"/>
  <c r="T31" i="64"/>
  <c r="S31" i="64"/>
  <c r="R31" i="64"/>
  <c r="Q31" i="64"/>
  <c r="L31" i="64"/>
  <c r="K31" i="64"/>
  <c r="I31" i="64"/>
  <c r="H31" i="64"/>
  <c r="G31" i="64"/>
  <c r="E31" i="64"/>
  <c r="D31" i="64"/>
  <c r="C31" i="64"/>
  <c r="B31" i="64"/>
  <c r="AK30" i="64"/>
  <c r="AJ30" i="64"/>
  <c r="AI30" i="64"/>
  <c r="AH30" i="64"/>
  <c r="AG30" i="64"/>
  <c r="AF30" i="64"/>
  <c r="AE30" i="64"/>
  <c r="AD30" i="64"/>
  <c r="AC30" i="64"/>
  <c r="AB30" i="64"/>
  <c r="AA30" i="64"/>
  <c r="Z30" i="64"/>
  <c r="Y30" i="64"/>
  <c r="X30" i="64"/>
  <c r="W30" i="64"/>
  <c r="V30" i="64"/>
  <c r="U30" i="64"/>
  <c r="T30" i="64"/>
  <c r="S30" i="64"/>
  <c r="R30" i="64"/>
  <c r="Q30" i="64"/>
  <c r="L30" i="64"/>
  <c r="K30" i="64"/>
  <c r="I30" i="64"/>
  <c r="H30" i="64"/>
  <c r="G30" i="64"/>
  <c r="E30" i="64"/>
  <c r="D30" i="64"/>
  <c r="C30" i="64"/>
  <c r="B30" i="64"/>
  <c r="AK29" i="64"/>
  <c r="AJ29" i="64"/>
  <c r="AI29" i="64"/>
  <c r="AH29" i="64"/>
  <c r="AG29" i="64"/>
  <c r="AF29" i="64"/>
  <c r="AE29" i="64"/>
  <c r="AD29" i="64"/>
  <c r="AC29" i="64"/>
  <c r="AB29" i="64"/>
  <c r="AA29" i="64"/>
  <c r="Z29" i="64"/>
  <c r="Y29" i="64"/>
  <c r="X29" i="64"/>
  <c r="W29" i="64"/>
  <c r="V29" i="64"/>
  <c r="U29" i="64"/>
  <c r="T29" i="64"/>
  <c r="S29" i="64"/>
  <c r="R29" i="64"/>
  <c r="Q29" i="64"/>
  <c r="L29" i="64"/>
  <c r="K29" i="64"/>
  <c r="I29" i="64"/>
  <c r="H29" i="64"/>
  <c r="G29" i="64"/>
  <c r="E29" i="64"/>
  <c r="D29" i="64"/>
  <c r="C29" i="64"/>
  <c r="B29" i="64"/>
  <c r="AK28" i="64"/>
  <c r="AJ28" i="64"/>
  <c r="AI28" i="64"/>
  <c r="AH28" i="64"/>
  <c r="AG28" i="64"/>
  <c r="AF28" i="64"/>
  <c r="AE28" i="64"/>
  <c r="AD28" i="64"/>
  <c r="AC28" i="64"/>
  <c r="AB28" i="64"/>
  <c r="AA28" i="64"/>
  <c r="Z28" i="64"/>
  <c r="Y28" i="64"/>
  <c r="X28" i="64"/>
  <c r="W28" i="64"/>
  <c r="V28" i="64"/>
  <c r="U28" i="64"/>
  <c r="T28" i="64"/>
  <c r="S28" i="64"/>
  <c r="R28" i="64"/>
  <c r="Q28" i="64"/>
  <c r="L28" i="64"/>
  <c r="K28" i="64"/>
  <c r="I28" i="64"/>
  <c r="H28" i="64"/>
  <c r="G28" i="64"/>
  <c r="E28" i="64"/>
  <c r="D28" i="64"/>
  <c r="C28" i="64"/>
  <c r="B28" i="64"/>
  <c r="AK27" i="64"/>
  <c r="AJ27" i="64"/>
  <c r="AI27" i="64"/>
  <c r="AH27" i="64"/>
  <c r="AG27" i="64"/>
  <c r="AF27" i="64"/>
  <c r="AE27" i="64"/>
  <c r="AD27" i="64"/>
  <c r="AC27" i="64"/>
  <c r="AB27" i="64"/>
  <c r="AA27" i="64"/>
  <c r="Z27" i="64"/>
  <c r="Y27" i="64"/>
  <c r="X27" i="64"/>
  <c r="W27" i="64"/>
  <c r="V27" i="64"/>
  <c r="U27" i="64"/>
  <c r="T27" i="64"/>
  <c r="S27" i="64"/>
  <c r="R27" i="64"/>
  <c r="Q27" i="64"/>
  <c r="L27" i="64"/>
  <c r="K27" i="64"/>
  <c r="I27" i="64"/>
  <c r="H27" i="64"/>
  <c r="G27" i="64"/>
  <c r="E27" i="64"/>
  <c r="D27" i="64"/>
  <c r="C27" i="64"/>
  <c r="B27" i="64"/>
  <c r="AK26" i="64"/>
  <c r="AJ26" i="64"/>
  <c r="AI26" i="64"/>
  <c r="AH26" i="64"/>
  <c r="AG26" i="64"/>
  <c r="AF26" i="64"/>
  <c r="AE26" i="64"/>
  <c r="AD26" i="64"/>
  <c r="AC26" i="64"/>
  <c r="AB26" i="64"/>
  <c r="AA26" i="64"/>
  <c r="Z26" i="64"/>
  <c r="Y26" i="64"/>
  <c r="X26" i="64"/>
  <c r="W26" i="64"/>
  <c r="V26" i="64"/>
  <c r="U26" i="64"/>
  <c r="T26" i="64"/>
  <c r="S26" i="64"/>
  <c r="R26" i="64"/>
  <c r="Q26" i="64"/>
  <c r="L26" i="64"/>
  <c r="K26" i="64"/>
  <c r="I26" i="64"/>
  <c r="H26" i="64"/>
  <c r="G26" i="64"/>
  <c r="E26" i="64"/>
  <c r="D26" i="64"/>
  <c r="C26" i="64"/>
  <c r="B26" i="64"/>
  <c r="AK25" i="64"/>
  <c r="AJ25" i="64"/>
  <c r="AI25" i="64"/>
  <c r="AH25" i="64"/>
  <c r="AG25" i="64"/>
  <c r="AF25" i="64"/>
  <c r="AE25" i="64"/>
  <c r="AD25" i="64"/>
  <c r="AC25" i="64"/>
  <c r="AB25" i="64"/>
  <c r="AA25" i="64"/>
  <c r="Z25" i="64"/>
  <c r="Y25" i="64"/>
  <c r="X25" i="64"/>
  <c r="W25" i="64"/>
  <c r="V25" i="64"/>
  <c r="U25" i="64"/>
  <c r="T25" i="64"/>
  <c r="S25" i="64"/>
  <c r="R25" i="64"/>
  <c r="Q25" i="64"/>
  <c r="L25" i="64"/>
  <c r="K25" i="64"/>
  <c r="I25" i="64"/>
  <c r="H25" i="64"/>
  <c r="G25" i="64"/>
  <c r="E25" i="64"/>
  <c r="D25" i="64"/>
  <c r="C25" i="64"/>
  <c r="B25" i="64"/>
  <c r="AK24" i="64"/>
  <c r="AJ24" i="64"/>
  <c r="AI24" i="64"/>
  <c r="AH24" i="64"/>
  <c r="AG24" i="64"/>
  <c r="AF24" i="64"/>
  <c r="AE24" i="64"/>
  <c r="AD24" i="64"/>
  <c r="AC24" i="64"/>
  <c r="AB24" i="64"/>
  <c r="AA24" i="64"/>
  <c r="Z24" i="64"/>
  <c r="Y24" i="64"/>
  <c r="X24" i="64"/>
  <c r="W24" i="64"/>
  <c r="V24" i="64"/>
  <c r="U24" i="64"/>
  <c r="T24" i="64"/>
  <c r="S24" i="64"/>
  <c r="R24" i="64"/>
  <c r="Q24" i="64"/>
  <c r="L24" i="64"/>
  <c r="K24" i="64"/>
  <c r="I24" i="64"/>
  <c r="H24" i="64"/>
  <c r="G24" i="64"/>
  <c r="E24" i="64"/>
  <c r="D24" i="64"/>
  <c r="C24" i="64"/>
  <c r="B24" i="64"/>
  <c r="AK23" i="64"/>
  <c r="AJ23" i="64"/>
  <c r="AI23" i="64"/>
  <c r="AH23" i="64"/>
  <c r="AG23" i="64"/>
  <c r="AF23" i="64"/>
  <c r="AE23" i="64"/>
  <c r="AD23" i="64"/>
  <c r="AC23" i="64"/>
  <c r="AB23" i="64"/>
  <c r="AA23" i="64"/>
  <c r="Z23" i="64"/>
  <c r="Y23" i="64"/>
  <c r="X23" i="64"/>
  <c r="W23" i="64"/>
  <c r="V23" i="64"/>
  <c r="U23" i="64"/>
  <c r="T23" i="64"/>
  <c r="S23" i="64"/>
  <c r="R23" i="64"/>
  <c r="Q23" i="64"/>
  <c r="L23" i="64"/>
  <c r="K23" i="64"/>
  <c r="I23" i="64"/>
  <c r="H23" i="64"/>
  <c r="G23" i="64"/>
  <c r="E23" i="64"/>
  <c r="D23" i="64"/>
  <c r="C23" i="64"/>
  <c r="B23" i="64"/>
  <c r="AK22" i="64"/>
  <c r="AJ22" i="64"/>
  <c r="AI22" i="64"/>
  <c r="AH22" i="64"/>
  <c r="AG22" i="64"/>
  <c r="AF22" i="64"/>
  <c r="AE22" i="64"/>
  <c r="AD22" i="64"/>
  <c r="AC22" i="64"/>
  <c r="AB22" i="64"/>
  <c r="AA22" i="64"/>
  <c r="Z22" i="64"/>
  <c r="Y22" i="64"/>
  <c r="X22" i="64"/>
  <c r="W22" i="64"/>
  <c r="V22" i="64"/>
  <c r="U22" i="64"/>
  <c r="T22" i="64"/>
  <c r="S22" i="64"/>
  <c r="R22" i="64"/>
  <c r="Q22" i="64"/>
  <c r="L22" i="64"/>
  <c r="K22" i="64"/>
  <c r="I22" i="64"/>
  <c r="H22" i="64"/>
  <c r="G22" i="64"/>
  <c r="E22" i="64"/>
  <c r="D22" i="64"/>
  <c r="C22" i="64"/>
  <c r="B22" i="64"/>
  <c r="AK21" i="64"/>
  <c r="AJ21" i="64"/>
  <c r="AI21" i="64"/>
  <c r="AH21" i="64"/>
  <c r="AG21" i="64"/>
  <c r="AF21" i="64"/>
  <c r="AE21" i="64"/>
  <c r="AD21" i="64"/>
  <c r="AC21" i="64"/>
  <c r="AB21" i="64"/>
  <c r="AA21" i="64"/>
  <c r="Z21" i="64"/>
  <c r="Y21" i="64"/>
  <c r="X21" i="64"/>
  <c r="W21" i="64"/>
  <c r="V21" i="64"/>
  <c r="U21" i="64"/>
  <c r="T21" i="64"/>
  <c r="S21" i="64"/>
  <c r="R21" i="64"/>
  <c r="Q21" i="64"/>
  <c r="L21" i="64"/>
  <c r="K21" i="64"/>
  <c r="I21" i="64"/>
  <c r="H21" i="64"/>
  <c r="G21" i="64"/>
  <c r="E21" i="64"/>
  <c r="D21" i="64"/>
  <c r="C21" i="64"/>
  <c r="B21" i="64"/>
  <c r="AK20" i="64"/>
  <c r="AJ20" i="64"/>
  <c r="AI20" i="64"/>
  <c r="AH20" i="64"/>
  <c r="AG20" i="64"/>
  <c r="AF20" i="64"/>
  <c r="AE20" i="64"/>
  <c r="AD20" i="64"/>
  <c r="AC20" i="64"/>
  <c r="AB20" i="64"/>
  <c r="AA20" i="64"/>
  <c r="Z20" i="64"/>
  <c r="Y20" i="64"/>
  <c r="X20" i="64"/>
  <c r="W20" i="64"/>
  <c r="V20" i="64"/>
  <c r="U20" i="64"/>
  <c r="T20" i="64"/>
  <c r="S20" i="64"/>
  <c r="R20" i="64"/>
  <c r="Q20" i="64"/>
  <c r="L20" i="64"/>
  <c r="K20" i="64"/>
  <c r="I20" i="64"/>
  <c r="H20" i="64"/>
  <c r="G20" i="64"/>
  <c r="E20" i="64"/>
  <c r="D20" i="64"/>
  <c r="C20" i="64"/>
  <c r="B20" i="64"/>
  <c r="AK19" i="64"/>
  <c r="AJ19" i="64"/>
  <c r="AI19" i="64"/>
  <c r="AH19" i="64"/>
  <c r="AG19" i="64"/>
  <c r="AF19" i="64"/>
  <c r="AE19" i="64"/>
  <c r="AD19" i="64"/>
  <c r="AC19" i="64"/>
  <c r="AB19" i="64"/>
  <c r="AA19" i="64"/>
  <c r="Z19" i="64"/>
  <c r="Y19" i="64"/>
  <c r="X19" i="64"/>
  <c r="W19" i="64"/>
  <c r="V19" i="64"/>
  <c r="U19" i="64"/>
  <c r="T19" i="64"/>
  <c r="S19" i="64"/>
  <c r="R19" i="64"/>
  <c r="Q19" i="64"/>
  <c r="L19" i="64"/>
  <c r="K19" i="64"/>
  <c r="I19" i="64"/>
  <c r="H19" i="64"/>
  <c r="G19" i="64"/>
  <c r="E19" i="64"/>
  <c r="D19" i="64"/>
  <c r="C19" i="64"/>
  <c r="B19" i="64"/>
  <c r="AK18" i="64"/>
  <c r="AJ18" i="64"/>
  <c r="AI18" i="64"/>
  <c r="AH18" i="64"/>
  <c r="AG18" i="64"/>
  <c r="AF18" i="64"/>
  <c r="AE18" i="64"/>
  <c r="AD18" i="64"/>
  <c r="AC18" i="64"/>
  <c r="AB18" i="64"/>
  <c r="AA18" i="64"/>
  <c r="Z18" i="64"/>
  <c r="Y18" i="64"/>
  <c r="X18" i="64"/>
  <c r="W18" i="64"/>
  <c r="V18" i="64"/>
  <c r="U18" i="64"/>
  <c r="T18" i="64"/>
  <c r="S18" i="64"/>
  <c r="R18" i="64"/>
  <c r="Q18" i="64"/>
  <c r="L18" i="64"/>
  <c r="K18" i="64"/>
  <c r="I18" i="64"/>
  <c r="H18" i="64"/>
  <c r="G18" i="64"/>
  <c r="E18" i="64"/>
  <c r="D18" i="64"/>
  <c r="C18" i="64"/>
  <c r="B18" i="64"/>
  <c r="AK17" i="64"/>
  <c r="AJ17" i="64"/>
  <c r="AI17" i="64"/>
  <c r="AH17" i="64"/>
  <c r="AG17" i="64"/>
  <c r="AF17" i="64"/>
  <c r="AE17" i="64"/>
  <c r="AD17" i="64"/>
  <c r="AC17" i="64"/>
  <c r="AB17" i="64"/>
  <c r="AA17" i="64"/>
  <c r="Z17" i="64"/>
  <c r="Y17" i="64"/>
  <c r="X17" i="64"/>
  <c r="W17" i="64"/>
  <c r="V17" i="64"/>
  <c r="U17" i="64"/>
  <c r="T17" i="64"/>
  <c r="S17" i="64"/>
  <c r="R17" i="64"/>
  <c r="Q17" i="64"/>
  <c r="L17" i="64"/>
  <c r="K17" i="64"/>
  <c r="I17" i="64"/>
  <c r="H17" i="64"/>
  <c r="G17" i="64"/>
  <c r="E17" i="64"/>
  <c r="D17" i="64"/>
  <c r="C17" i="64"/>
  <c r="B17" i="64"/>
  <c r="AK16" i="64"/>
  <c r="AJ16" i="64"/>
  <c r="AI16" i="64"/>
  <c r="AH16" i="64"/>
  <c r="AG16" i="64"/>
  <c r="AF16" i="64"/>
  <c r="AE16" i="64"/>
  <c r="AD16" i="64"/>
  <c r="AC16" i="64"/>
  <c r="AB16" i="64"/>
  <c r="AA16" i="64"/>
  <c r="Z16" i="64"/>
  <c r="Y16" i="64"/>
  <c r="X16" i="64"/>
  <c r="W16" i="64"/>
  <c r="V16" i="64"/>
  <c r="U16" i="64"/>
  <c r="T16" i="64"/>
  <c r="S16" i="64"/>
  <c r="R16" i="64"/>
  <c r="Q16" i="64"/>
  <c r="L16" i="64"/>
  <c r="K16" i="64"/>
  <c r="I16" i="64"/>
  <c r="H16" i="64"/>
  <c r="G16" i="64"/>
  <c r="E16" i="64"/>
  <c r="D16" i="64"/>
  <c r="C16" i="64"/>
  <c r="B16" i="64"/>
  <c r="AK15" i="64"/>
  <c r="AJ15" i="64"/>
  <c r="AI15" i="64"/>
  <c r="AH15" i="64"/>
  <c r="AG15" i="64"/>
  <c r="AF15" i="64"/>
  <c r="AE15" i="64"/>
  <c r="AD15" i="64"/>
  <c r="AC15" i="64"/>
  <c r="AB15" i="64"/>
  <c r="AA15" i="64"/>
  <c r="Z15" i="64"/>
  <c r="Y15" i="64"/>
  <c r="X15" i="64"/>
  <c r="W15" i="64"/>
  <c r="V15" i="64"/>
  <c r="U15" i="64"/>
  <c r="T15" i="64"/>
  <c r="S15" i="64"/>
  <c r="R15" i="64"/>
  <c r="Q15" i="64"/>
  <c r="L15" i="64"/>
  <c r="K15" i="64"/>
  <c r="I15" i="64"/>
  <c r="H15" i="64"/>
  <c r="G15" i="64"/>
  <c r="E15" i="64"/>
  <c r="D15" i="64"/>
  <c r="C15" i="64"/>
  <c r="B15" i="64"/>
  <c r="AK14" i="64"/>
  <c r="AJ14" i="64"/>
  <c r="AI14" i="64"/>
  <c r="AH14" i="64"/>
  <c r="AG14" i="64"/>
  <c r="AF14" i="64"/>
  <c r="AE14" i="64"/>
  <c r="AD14" i="64"/>
  <c r="AC14" i="64"/>
  <c r="AB14" i="64"/>
  <c r="AA14" i="64"/>
  <c r="Z14" i="64"/>
  <c r="Y14" i="64"/>
  <c r="X14" i="64"/>
  <c r="W14" i="64"/>
  <c r="V14" i="64"/>
  <c r="U14" i="64"/>
  <c r="T14" i="64"/>
  <c r="S14" i="64"/>
  <c r="R14" i="64"/>
  <c r="Q14" i="64"/>
  <c r="L14" i="64"/>
  <c r="K14" i="64"/>
  <c r="I14" i="64"/>
  <c r="H14" i="64"/>
  <c r="G14" i="64"/>
  <c r="E14" i="64"/>
  <c r="D14" i="64"/>
  <c r="C14" i="64"/>
  <c r="B14" i="64"/>
  <c r="AK13" i="64"/>
  <c r="AJ13" i="64"/>
  <c r="AI13" i="64"/>
  <c r="AH13" i="64"/>
  <c r="AG13" i="64"/>
  <c r="AF13" i="64"/>
  <c r="AE13" i="64"/>
  <c r="AD13" i="64"/>
  <c r="AC13" i="64"/>
  <c r="AB13" i="64"/>
  <c r="AA13" i="64"/>
  <c r="Z13" i="64"/>
  <c r="Y13" i="64"/>
  <c r="X13" i="64"/>
  <c r="W13" i="64"/>
  <c r="V13" i="64"/>
  <c r="U13" i="64"/>
  <c r="T13" i="64"/>
  <c r="S13" i="64"/>
  <c r="R13" i="64"/>
  <c r="Q13" i="64"/>
  <c r="L13" i="64"/>
  <c r="K13" i="64"/>
  <c r="I13" i="64"/>
  <c r="H13" i="64"/>
  <c r="G13" i="64"/>
  <c r="E13" i="64"/>
  <c r="D13" i="64"/>
  <c r="C13" i="64"/>
  <c r="B13" i="64"/>
  <c r="AK12" i="64"/>
  <c r="AJ12" i="64"/>
  <c r="AI12" i="64"/>
  <c r="AH12" i="64"/>
  <c r="AG12" i="64"/>
  <c r="AF12" i="64"/>
  <c r="AE12" i="64"/>
  <c r="AD12" i="64"/>
  <c r="AC12" i="64"/>
  <c r="AB12" i="64"/>
  <c r="AA12" i="64"/>
  <c r="Z12" i="64"/>
  <c r="Y12" i="64"/>
  <c r="X12" i="64"/>
  <c r="W12" i="64"/>
  <c r="V12" i="64"/>
  <c r="U12" i="64"/>
  <c r="T12" i="64"/>
  <c r="S12" i="64"/>
  <c r="R12" i="64"/>
  <c r="Q12" i="64"/>
  <c r="L12" i="64"/>
  <c r="K12" i="64"/>
  <c r="I12" i="64"/>
  <c r="H12" i="64"/>
  <c r="G12" i="64"/>
  <c r="E12" i="64"/>
  <c r="D12" i="64"/>
  <c r="C12" i="64"/>
  <c r="B12" i="64"/>
  <c r="AK11" i="64"/>
  <c r="AJ11" i="64"/>
  <c r="AI11" i="64"/>
  <c r="AH11" i="64"/>
  <c r="AG11" i="64"/>
  <c r="AF11" i="64"/>
  <c r="AE11" i="64"/>
  <c r="AD11" i="64"/>
  <c r="AC11" i="64"/>
  <c r="AB11" i="64"/>
  <c r="AA11" i="64"/>
  <c r="Z11" i="64"/>
  <c r="Y11" i="64"/>
  <c r="X11" i="64"/>
  <c r="W11" i="64"/>
  <c r="V11" i="64"/>
  <c r="U11" i="64"/>
  <c r="T11" i="64"/>
  <c r="S11" i="64"/>
  <c r="R11" i="64"/>
  <c r="Q11" i="64"/>
  <c r="L11" i="64"/>
  <c r="K11" i="64"/>
  <c r="I11" i="64"/>
  <c r="H11" i="64"/>
  <c r="G11" i="64"/>
  <c r="E11" i="64"/>
  <c r="D11" i="64"/>
  <c r="C11" i="64"/>
  <c r="B11" i="64"/>
  <c r="AK10" i="64"/>
  <c r="AJ10" i="64"/>
  <c r="AI10" i="64"/>
  <c r="AH10" i="64"/>
  <c r="AG10" i="64"/>
  <c r="AF10" i="64"/>
  <c r="AE10" i="64"/>
  <c r="AD10" i="64"/>
  <c r="AC10" i="64"/>
  <c r="AB10" i="64"/>
  <c r="AA10" i="64"/>
  <c r="Z10" i="64"/>
  <c r="Y10" i="64"/>
  <c r="X10" i="64"/>
  <c r="W10" i="64"/>
  <c r="V10" i="64"/>
  <c r="U10" i="64"/>
  <c r="T10" i="64"/>
  <c r="S10" i="64"/>
  <c r="R10" i="64"/>
  <c r="Q10" i="64"/>
  <c r="L10" i="64"/>
  <c r="K10" i="64"/>
  <c r="I10" i="64"/>
  <c r="H10" i="64"/>
  <c r="G10" i="64"/>
  <c r="E10" i="64"/>
  <c r="D10" i="64"/>
  <c r="C10" i="64"/>
  <c r="B10" i="64"/>
  <c r="AK9" i="64"/>
  <c r="AJ9" i="64"/>
  <c r="AI9" i="64"/>
  <c r="AH9" i="64"/>
  <c r="AG9" i="64"/>
  <c r="AF9" i="64"/>
  <c r="AE9" i="64"/>
  <c r="AD9" i="64"/>
  <c r="AC9" i="64"/>
  <c r="AB9" i="64"/>
  <c r="AA9" i="64"/>
  <c r="Z9" i="64"/>
  <c r="Y9" i="64"/>
  <c r="X9" i="64"/>
  <c r="W9" i="64"/>
  <c r="V9" i="64"/>
  <c r="U9" i="64"/>
  <c r="T9" i="64"/>
  <c r="S9" i="64"/>
  <c r="R9" i="64"/>
  <c r="Q9" i="64"/>
  <c r="L9" i="64"/>
  <c r="K9" i="64"/>
  <c r="I9" i="64"/>
  <c r="H9" i="64"/>
  <c r="G9" i="64"/>
  <c r="E9" i="64"/>
  <c r="D9" i="64"/>
  <c r="C9" i="64"/>
  <c r="B9" i="64"/>
  <c r="AK8" i="64"/>
  <c r="AJ8" i="64"/>
  <c r="AI8" i="64"/>
  <c r="AH8" i="64"/>
  <c r="AG8" i="64"/>
  <c r="AF8" i="64"/>
  <c r="AE8" i="64"/>
  <c r="AD8" i="64"/>
  <c r="AC8" i="64"/>
  <c r="AB8" i="64"/>
  <c r="AA8" i="64"/>
  <c r="Z8" i="64"/>
  <c r="Y8" i="64"/>
  <c r="X8" i="64"/>
  <c r="W8" i="64"/>
  <c r="V8" i="64"/>
  <c r="U8" i="64"/>
  <c r="T8" i="64"/>
  <c r="S8" i="64"/>
  <c r="R8" i="64"/>
  <c r="Q8" i="64"/>
  <c r="L8" i="64"/>
  <c r="K8" i="64"/>
  <c r="I8" i="64"/>
  <c r="H8" i="64"/>
  <c r="G8" i="64"/>
  <c r="E8" i="64"/>
  <c r="D8" i="64"/>
  <c r="C8" i="64"/>
  <c r="B8" i="64"/>
  <c r="AK7" i="64"/>
  <c r="AJ7" i="64"/>
  <c r="AI7" i="64"/>
  <c r="AH7" i="64"/>
  <c r="AG7" i="64"/>
  <c r="AF7" i="64"/>
  <c r="AE7" i="64"/>
  <c r="AD7" i="64"/>
  <c r="AC7" i="64"/>
  <c r="AB7" i="64"/>
  <c r="AA7" i="64"/>
  <c r="Z7" i="64"/>
  <c r="Y7" i="64"/>
  <c r="X7" i="64"/>
  <c r="W7" i="64"/>
  <c r="A1" i="64" s="1"/>
  <c r="V7" i="64"/>
  <c r="U7" i="64"/>
  <c r="T7" i="64"/>
  <c r="S7" i="64"/>
  <c r="R7" i="64"/>
  <c r="Q7" i="64"/>
  <c r="L7" i="64"/>
  <c r="K7" i="64"/>
  <c r="I7" i="64"/>
  <c r="H7" i="64"/>
  <c r="G7" i="64"/>
  <c r="E7" i="64"/>
  <c r="D7" i="64"/>
  <c r="C7" i="64"/>
  <c r="B7" i="64"/>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7" i="63"/>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K76" i="63"/>
  <c r="AJ76" i="63"/>
  <c r="AI76" i="63"/>
  <c r="AH76" i="63"/>
  <c r="AG76" i="63"/>
  <c r="AF76" i="63"/>
  <c r="AE76" i="63"/>
  <c r="AD76" i="63"/>
  <c r="AC76" i="63"/>
  <c r="AB76" i="63"/>
  <c r="AA76" i="63"/>
  <c r="Z76" i="63"/>
  <c r="Y76" i="63"/>
  <c r="X76" i="63"/>
  <c r="W76" i="63"/>
  <c r="V76" i="63"/>
  <c r="U76" i="63"/>
  <c r="T76" i="63"/>
  <c r="S76" i="63"/>
  <c r="R76" i="63"/>
  <c r="Q76" i="63"/>
  <c r="L76" i="63"/>
  <c r="K76" i="63"/>
  <c r="I76" i="63"/>
  <c r="H76" i="63"/>
  <c r="G76" i="63"/>
  <c r="E76" i="63"/>
  <c r="D76" i="63"/>
  <c r="C76" i="63"/>
  <c r="B76" i="63"/>
  <c r="AK75" i="63"/>
  <c r="AJ75" i="63"/>
  <c r="AI75" i="63"/>
  <c r="AH75" i="63"/>
  <c r="AG75" i="63"/>
  <c r="AF75" i="63"/>
  <c r="AE75" i="63"/>
  <c r="AD75" i="63"/>
  <c r="AC75" i="63"/>
  <c r="AB75" i="63"/>
  <c r="AA75" i="63"/>
  <c r="Z75" i="63"/>
  <c r="Y75" i="63"/>
  <c r="X75" i="63"/>
  <c r="W75" i="63"/>
  <c r="V75" i="63"/>
  <c r="U75" i="63"/>
  <c r="T75" i="63"/>
  <c r="S75" i="63"/>
  <c r="R75" i="63"/>
  <c r="Q75" i="63"/>
  <c r="L75" i="63"/>
  <c r="K75" i="63"/>
  <c r="I75" i="63"/>
  <c r="H75" i="63"/>
  <c r="G75" i="63"/>
  <c r="E75" i="63"/>
  <c r="D75" i="63"/>
  <c r="C75" i="63"/>
  <c r="B75" i="63"/>
  <c r="AK74" i="63"/>
  <c r="AJ74" i="63"/>
  <c r="AI74" i="63"/>
  <c r="AH74" i="63"/>
  <c r="AG74" i="63"/>
  <c r="AF74" i="63"/>
  <c r="AE74" i="63"/>
  <c r="AD74" i="63"/>
  <c r="AC74" i="63"/>
  <c r="AB74" i="63"/>
  <c r="AA74" i="63"/>
  <c r="Z74" i="63"/>
  <c r="Y74" i="63"/>
  <c r="X74" i="63"/>
  <c r="W74" i="63"/>
  <c r="V74" i="63"/>
  <c r="U74" i="63"/>
  <c r="T74" i="63"/>
  <c r="S74" i="63"/>
  <c r="R74" i="63"/>
  <c r="Q74" i="63"/>
  <c r="L74" i="63"/>
  <c r="K74" i="63"/>
  <c r="I74" i="63"/>
  <c r="H74" i="63"/>
  <c r="G74" i="63"/>
  <c r="E74" i="63"/>
  <c r="D74" i="63"/>
  <c r="C74" i="63"/>
  <c r="B74" i="63"/>
  <c r="AK73" i="63"/>
  <c r="AJ73" i="63"/>
  <c r="AI73" i="63"/>
  <c r="AH73" i="63"/>
  <c r="AG73" i="63"/>
  <c r="AF73" i="63"/>
  <c r="AE73" i="63"/>
  <c r="AD73" i="63"/>
  <c r="AC73" i="63"/>
  <c r="AB73" i="63"/>
  <c r="AA73" i="63"/>
  <c r="Z73" i="63"/>
  <c r="Y73" i="63"/>
  <c r="X73" i="63"/>
  <c r="W73" i="63"/>
  <c r="V73" i="63"/>
  <c r="U73" i="63"/>
  <c r="T73" i="63"/>
  <c r="S73" i="63"/>
  <c r="R73" i="63"/>
  <c r="Q73" i="63"/>
  <c r="L73" i="63"/>
  <c r="K73" i="63"/>
  <c r="I73" i="63"/>
  <c r="H73" i="63"/>
  <c r="G73" i="63"/>
  <c r="E73" i="63"/>
  <c r="D73" i="63"/>
  <c r="C73" i="63"/>
  <c r="B73" i="63"/>
  <c r="AK72" i="63"/>
  <c r="AJ72" i="63"/>
  <c r="AI72" i="63"/>
  <c r="AH72" i="63"/>
  <c r="AG72" i="63"/>
  <c r="AF72" i="63"/>
  <c r="AE72" i="63"/>
  <c r="AD72" i="63"/>
  <c r="AC72" i="63"/>
  <c r="AB72" i="63"/>
  <c r="AA72" i="63"/>
  <c r="Z72" i="63"/>
  <c r="Y72" i="63"/>
  <c r="X72" i="63"/>
  <c r="W72" i="63"/>
  <c r="V72" i="63"/>
  <c r="U72" i="63"/>
  <c r="T72" i="63"/>
  <c r="S72" i="63"/>
  <c r="R72" i="63"/>
  <c r="Q72" i="63"/>
  <c r="L72" i="63"/>
  <c r="K72" i="63"/>
  <c r="I72" i="63"/>
  <c r="H72" i="63"/>
  <c r="G72" i="63"/>
  <c r="E72" i="63"/>
  <c r="D72" i="63"/>
  <c r="C72" i="63"/>
  <c r="B72" i="63"/>
  <c r="AK71" i="63"/>
  <c r="AJ71" i="63"/>
  <c r="AI71" i="63"/>
  <c r="AH71" i="63"/>
  <c r="AG71" i="63"/>
  <c r="AF71" i="63"/>
  <c r="AE71" i="63"/>
  <c r="AD71" i="63"/>
  <c r="AC71" i="63"/>
  <c r="AB71" i="63"/>
  <c r="AA71" i="63"/>
  <c r="Z71" i="63"/>
  <c r="Y71" i="63"/>
  <c r="X71" i="63"/>
  <c r="W71" i="63"/>
  <c r="V71" i="63"/>
  <c r="U71" i="63"/>
  <c r="T71" i="63"/>
  <c r="S71" i="63"/>
  <c r="R71" i="63"/>
  <c r="Q71" i="63"/>
  <c r="L71" i="63"/>
  <c r="K71" i="63"/>
  <c r="I71" i="63"/>
  <c r="H71" i="63"/>
  <c r="G71" i="63"/>
  <c r="E71" i="63"/>
  <c r="D71" i="63"/>
  <c r="C71" i="63"/>
  <c r="B71" i="63"/>
  <c r="AK70" i="63"/>
  <c r="AJ70" i="63"/>
  <c r="AI70" i="63"/>
  <c r="AH70" i="63"/>
  <c r="AG70" i="63"/>
  <c r="AF70" i="63"/>
  <c r="AE70" i="63"/>
  <c r="AD70" i="63"/>
  <c r="AC70" i="63"/>
  <c r="AB70" i="63"/>
  <c r="AA70" i="63"/>
  <c r="Z70" i="63"/>
  <c r="Y70" i="63"/>
  <c r="X70" i="63"/>
  <c r="W70" i="63"/>
  <c r="V70" i="63"/>
  <c r="U70" i="63"/>
  <c r="T70" i="63"/>
  <c r="S70" i="63"/>
  <c r="R70" i="63"/>
  <c r="Q70" i="63"/>
  <c r="L70" i="63"/>
  <c r="K70" i="63"/>
  <c r="I70" i="63"/>
  <c r="H70" i="63"/>
  <c r="G70" i="63"/>
  <c r="E70" i="63"/>
  <c r="D70" i="63"/>
  <c r="C70" i="63"/>
  <c r="B70" i="63"/>
  <c r="AK69" i="63"/>
  <c r="AJ69" i="63"/>
  <c r="AI69" i="63"/>
  <c r="AH69" i="63"/>
  <c r="AG69" i="63"/>
  <c r="AF69" i="63"/>
  <c r="AE69" i="63"/>
  <c r="AD69" i="63"/>
  <c r="AC69" i="63"/>
  <c r="AB69" i="63"/>
  <c r="AA69" i="63"/>
  <c r="Z69" i="63"/>
  <c r="Y69" i="63"/>
  <c r="X69" i="63"/>
  <c r="W69" i="63"/>
  <c r="V69" i="63"/>
  <c r="U69" i="63"/>
  <c r="T69" i="63"/>
  <c r="S69" i="63"/>
  <c r="R69" i="63"/>
  <c r="Q69" i="63"/>
  <c r="L69" i="63"/>
  <c r="K69" i="63"/>
  <c r="I69" i="63"/>
  <c r="H69" i="63"/>
  <c r="G69" i="63"/>
  <c r="E69" i="63"/>
  <c r="D69" i="63"/>
  <c r="C69" i="63"/>
  <c r="B69" i="63"/>
  <c r="AK68" i="63"/>
  <c r="AJ68" i="63"/>
  <c r="AI68" i="63"/>
  <c r="AH68" i="63"/>
  <c r="AG68" i="63"/>
  <c r="AF68" i="63"/>
  <c r="AE68" i="63"/>
  <c r="AD68" i="63"/>
  <c r="AC68" i="63"/>
  <c r="AB68" i="63"/>
  <c r="AA68" i="63"/>
  <c r="Z68" i="63"/>
  <c r="Y68" i="63"/>
  <c r="X68" i="63"/>
  <c r="W68" i="63"/>
  <c r="V68" i="63"/>
  <c r="U68" i="63"/>
  <c r="T68" i="63"/>
  <c r="S68" i="63"/>
  <c r="R68" i="63"/>
  <c r="Q68" i="63"/>
  <c r="L68" i="63"/>
  <c r="K68" i="63"/>
  <c r="I68" i="63"/>
  <c r="H68" i="63"/>
  <c r="G68" i="63"/>
  <c r="E68" i="63"/>
  <c r="D68" i="63"/>
  <c r="C68" i="63"/>
  <c r="B68" i="63"/>
  <c r="AK67" i="63"/>
  <c r="AJ67" i="63"/>
  <c r="AI67" i="63"/>
  <c r="AH67" i="63"/>
  <c r="AG67" i="63"/>
  <c r="AF67" i="63"/>
  <c r="AE67" i="63"/>
  <c r="AD67" i="63"/>
  <c r="AC67" i="63"/>
  <c r="AB67" i="63"/>
  <c r="AA67" i="63"/>
  <c r="Z67" i="63"/>
  <c r="Y67" i="63"/>
  <c r="X67" i="63"/>
  <c r="W67" i="63"/>
  <c r="V67" i="63"/>
  <c r="U67" i="63"/>
  <c r="T67" i="63"/>
  <c r="S67" i="63"/>
  <c r="R67" i="63"/>
  <c r="Q67" i="63"/>
  <c r="L67" i="63"/>
  <c r="K67" i="63"/>
  <c r="I67" i="63"/>
  <c r="H67" i="63"/>
  <c r="G67" i="63"/>
  <c r="E67" i="63"/>
  <c r="D67" i="63"/>
  <c r="C67" i="63"/>
  <c r="B67" i="63"/>
  <c r="AK66" i="63"/>
  <c r="AJ66" i="63"/>
  <c r="AI66" i="63"/>
  <c r="AH66" i="63"/>
  <c r="AG66" i="63"/>
  <c r="AF66" i="63"/>
  <c r="AE66" i="63"/>
  <c r="AD66" i="63"/>
  <c r="AC66" i="63"/>
  <c r="AB66" i="63"/>
  <c r="AA66" i="63"/>
  <c r="Z66" i="63"/>
  <c r="Y66" i="63"/>
  <c r="X66" i="63"/>
  <c r="W66" i="63"/>
  <c r="V66" i="63"/>
  <c r="U66" i="63"/>
  <c r="T66" i="63"/>
  <c r="S66" i="63"/>
  <c r="R66" i="63"/>
  <c r="Q66" i="63"/>
  <c r="L66" i="63"/>
  <c r="K66" i="63"/>
  <c r="I66" i="63"/>
  <c r="H66" i="63"/>
  <c r="G66" i="63"/>
  <c r="E66" i="63"/>
  <c r="D66" i="63"/>
  <c r="C66" i="63"/>
  <c r="B66" i="63"/>
  <c r="AK65" i="63"/>
  <c r="AJ65" i="63"/>
  <c r="AI65" i="63"/>
  <c r="AH65" i="63"/>
  <c r="AG65" i="63"/>
  <c r="AF65" i="63"/>
  <c r="AE65" i="63"/>
  <c r="AD65" i="63"/>
  <c r="AC65" i="63"/>
  <c r="AB65" i="63"/>
  <c r="AA65" i="63"/>
  <c r="Z65" i="63"/>
  <c r="Y65" i="63"/>
  <c r="X65" i="63"/>
  <c r="W65" i="63"/>
  <c r="V65" i="63"/>
  <c r="U65" i="63"/>
  <c r="T65" i="63"/>
  <c r="S65" i="63"/>
  <c r="R65" i="63"/>
  <c r="Q65" i="63"/>
  <c r="L65" i="63"/>
  <c r="K65" i="63"/>
  <c r="I65" i="63"/>
  <c r="H65" i="63"/>
  <c r="G65" i="63"/>
  <c r="E65" i="63"/>
  <c r="D65" i="63"/>
  <c r="C65" i="63"/>
  <c r="B65" i="63"/>
  <c r="AK64" i="63"/>
  <c r="AJ64" i="63"/>
  <c r="AI64" i="63"/>
  <c r="AH64" i="63"/>
  <c r="AG64" i="63"/>
  <c r="AF64" i="63"/>
  <c r="AE64" i="63"/>
  <c r="AD64" i="63"/>
  <c r="AC64" i="63"/>
  <c r="AB64" i="63"/>
  <c r="AA64" i="63"/>
  <c r="Z64" i="63"/>
  <c r="Y64" i="63"/>
  <c r="X64" i="63"/>
  <c r="W64" i="63"/>
  <c r="V64" i="63"/>
  <c r="U64" i="63"/>
  <c r="T64" i="63"/>
  <c r="S64" i="63"/>
  <c r="R64" i="63"/>
  <c r="Q64" i="63"/>
  <c r="L64" i="63"/>
  <c r="K64" i="63"/>
  <c r="I64" i="63"/>
  <c r="H64" i="63"/>
  <c r="G64" i="63"/>
  <c r="E64" i="63"/>
  <c r="D64" i="63"/>
  <c r="C64" i="63"/>
  <c r="B64" i="63"/>
  <c r="AK61" i="63"/>
  <c r="AJ61" i="63"/>
  <c r="AI61" i="63"/>
  <c r="AH61" i="63"/>
  <c r="AG61" i="63"/>
  <c r="AF61" i="63"/>
  <c r="AE61" i="63"/>
  <c r="AD61" i="63"/>
  <c r="AC61" i="63"/>
  <c r="AB61" i="63"/>
  <c r="AA61" i="63"/>
  <c r="Z61" i="63"/>
  <c r="Y61" i="63"/>
  <c r="X61" i="63"/>
  <c r="W61" i="63"/>
  <c r="V61" i="63"/>
  <c r="U61" i="63"/>
  <c r="T61" i="63"/>
  <c r="S61" i="63"/>
  <c r="R61" i="63"/>
  <c r="Q61" i="63"/>
  <c r="L61" i="63"/>
  <c r="K61" i="63"/>
  <c r="I61" i="63"/>
  <c r="H61" i="63"/>
  <c r="G61" i="63"/>
  <c r="E61" i="63"/>
  <c r="D61" i="63"/>
  <c r="C61" i="63"/>
  <c r="B61" i="63"/>
  <c r="AK60" i="63"/>
  <c r="AJ60" i="63"/>
  <c r="AI60" i="63"/>
  <c r="AH60" i="63"/>
  <c r="AG60" i="63"/>
  <c r="AF60" i="63"/>
  <c r="AE60" i="63"/>
  <c r="AD60" i="63"/>
  <c r="AC60" i="63"/>
  <c r="AB60" i="63"/>
  <c r="AA60" i="63"/>
  <c r="Z60" i="63"/>
  <c r="Y60" i="63"/>
  <c r="X60" i="63"/>
  <c r="W60" i="63"/>
  <c r="V60" i="63"/>
  <c r="U60" i="63"/>
  <c r="T60" i="63"/>
  <c r="S60" i="63"/>
  <c r="R60" i="63"/>
  <c r="Q60" i="63"/>
  <c r="L60" i="63"/>
  <c r="K60" i="63"/>
  <c r="I60" i="63"/>
  <c r="H60" i="63"/>
  <c r="G60" i="63"/>
  <c r="B60" i="63"/>
  <c r="AK59" i="63"/>
  <c r="AJ59" i="63"/>
  <c r="AI59" i="63"/>
  <c r="AH59" i="63"/>
  <c r="AG59" i="63"/>
  <c r="AF59" i="63"/>
  <c r="AE59" i="63"/>
  <c r="AD59" i="63"/>
  <c r="AC59" i="63"/>
  <c r="AB59" i="63"/>
  <c r="AA59" i="63"/>
  <c r="Z59" i="63"/>
  <c r="Y59" i="63"/>
  <c r="X59" i="63"/>
  <c r="W59" i="63"/>
  <c r="V59" i="63"/>
  <c r="U59" i="63"/>
  <c r="T59" i="63"/>
  <c r="S59" i="63"/>
  <c r="R59" i="63"/>
  <c r="Q59" i="63"/>
  <c r="L59" i="63"/>
  <c r="K59" i="63"/>
  <c r="I59" i="63"/>
  <c r="H59" i="63"/>
  <c r="G59" i="63"/>
  <c r="E59" i="63"/>
  <c r="D59" i="63"/>
  <c r="C59" i="63"/>
  <c r="B59" i="63"/>
  <c r="AK58" i="63"/>
  <c r="AJ58" i="63"/>
  <c r="AI58" i="63"/>
  <c r="AH58" i="63"/>
  <c r="AG58" i="63"/>
  <c r="AF58" i="63"/>
  <c r="AE58" i="63"/>
  <c r="AD58" i="63"/>
  <c r="AC58" i="63"/>
  <c r="AB58" i="63"/>
  <c r="AA58" i="63"/>
  <c r="Z58" i="63"/>
  <c r="Y58" i="63"/>
  <c r="X58" i="63"/>
  <c r="W58" i="63"/>
  <c r="V58" i="63"/>
  <c r="U58" i="63"/>
  <c r="T58" i="63"/>
  <c r="S58" i="63"/>
  <c r="R58" i="63"/>
  <c r="Q58" i="63"/>
  <c r="L58" i="63"/>
  <c r="K58" i="63"/>
  <c r="I58" i="63"/>
  <c r="H58" i="63"/>
  <c r="G58" i="63"/>
  <c r="E58" i="63"/>
  <c r="D58" i="63"/>
  <c r="C58" i="63"/>
  <c r="B58" i="63"/>
  <c r="AK57" i="63"/>
  <c r="AJ57" i="63"/>
  <c r="AI57" i="63"/>
  <c r="AH57" i="63"/>
  <c r="AG57" i="63"/>
  <c r="AF57" i="63"/>
  <c r="AE57" i="63"/>
  <c r="AD57" i="63"/>
  <c r="AC57" i="63"/>
  <c r="AB57" i="63"/>
  <c r="AA57" i="63"/>
  <c r="Z57" i="63"/>
  <c r="Y57" i="63"/>
  <c r="X57" i="63"/>
  <c r="W57" i="63"/>
  <c r="V57" i="63"/>
  <c r="U57" i="63"/>
  <c r="T57" i="63"/>
  <c r="S57" i="63"/>
  <c r="R57" i="63"/>
  <c r="Q57" i="63"/>
  <c r="L57" i="63"/>
  <c r="K57" i="63"/>
  <c r="I57" i="63"/>
  <c r="H57" i="63"/>
  <c r="G57" i="63"/>
  <c r="E57" i="63"/>
  <c r="D57" i="63"/>
  <c r="C57" i="63"/>
  <c r="B57" i="63"/>
  <c r="AK56" i="63"/>
  <c r="AJ56" i="63"/>
  <c r="AI56" i="63"/>
  <c r="AH56" i="63"/>
  <c r="AG56" i="63"/>
  <c r="AF56" i="63"/>
  <c r="AE56" i="63"/>
  <c r="AD56" i="63"/>
  <c r="AC56" i="63"/>
  <c r="AB56" i="63"/>
  <c r="AA56" i="63"/>
  <c r="Z56" i="63"/>
  <c r="Y56" i="63"/>
  <c r="X56" i="63"/>
  <c r="W56" i="63"/>
  <c r="V56" i="63"/>
  <c r="U56" i="63"/>
  <c r="T56" i="63"/>
  <c r="S56" i="63"/>
  <c r="R56" i="63"/>
  <c r="Q56" i="63"/>
  <c r="L56" i="63"/>
  <c r="K56" i="63"/>
  <c r="I56" i="63"/>
  <c r="H56" i="63"/>
  <c r="G56" i="63"/>
  <c r="E56" i="63"/>
  <c r="D56" i="63"/>
  <c r="C56" i="63"/>
  <c r="B56" i="63"/>
  <c r="AK55" i="63"/>
  <c r="AJ55" i="63"/>
  <c r="AI55" i="63"/>
  <c r="AH55" i="63"/>
  <c r="AG55" i="63"/>
  <c r="AF55" i="63"/>
  <c r="AE55" i="63"/>
  <c r="AD55" i="63"/>
  <c r="AC55" i="63"/>
  <c r="AB55" i="63"/>
  <c r="AA55" i="63"/>
  <c r="Z55" i="63"/>
  <c r="Y55" i="63"/>
  <c r="X55" i="63"/>
  <c r="W55" i="63"/>
  <c r="V55" i="63"/>
  <c r="U55" i="63"/>
  <c r="T55" i="63"/>
  <c r="S55" i="63"/>
  <c r="R55" i="63"/>
  <c r="Q55" i="63"/>
  <c r="L55" i="63"/>
  <c r="K55" i="63"/>
  <c r="I55" i="63"/>
  <c r="H55" i="63"/>
  <c r="G55" i="63"/>
  <c r="E55" i="63"/>
  <c r="D55" i="63"/>
  <c r="C55" i="63"/>
  <c r="B55" i="63"/>
  <c r="AK54" i="63"/>
  <c r="AJ54" i="63"/>
  <c r="AI54" i="63"/>
  <c r="AH54" i="63"/>
  <c r="AG54" i="63"/>
  <c r="AF54" i="63"/>
  <c r="AE54" i="63"/>
  <c r="AD54" i="63"/>
  <c r="AC54" i="63"/>
  <c r="AB54" i="63"/>
  <c r="AA54" i="63"/>
  <c r="Z54" i="63"/>
  <c r="Y54" i="63"/>
  <c r="X54" i="63"/>
  <c r="W54" i="63"/>
  <c r="V54" i="63"/>
  <c r="U54" i="63"/>
  <c r="T54" i="63"/>
  <c r="S54" i="63"/>
  <c r="R54" i="63"/>
  <c r="Q54" i="63"/>
  <c r="L54" i="63"/>
  <c r="K54" i="63"/>
  <c r="I54" i="63"/>
  <c r="H54" i="63"/>
  <c r="G54" i="63"/>
  <c r="E54" i="63"/>
  <c r="D54" i="63"/>
  <c r="C54" i="63"/>
  <c r="B54" i="63"/>
  <c r="AK53" i="63"/>
  <c r="AJ53" i="63"/>
  <c r="AI53" i="63"/>
  <c r="AH53" i="63"/>
  <c r="AG53" i="63"/>
  <c r="AF53" i="63"/>
  <c r="AE53" i="63"/>
  <c r="AD53" i="63"/>
  <c r="AC53" i="63"/>
  <c r="AB53" i="63"/>
  <c r="AA53" i="63"/>
  <c r="Z53" i="63"/>
  <c r="Y53" i="63"/>
  <c r="X53" i="63"/>
  <c r="W53" i="63"/>
  <c r="V53" i="63"/>
  <c r="U53" i="63"/>
  <c r="T53" i="63"/>
  <c r="S53" i="63"/>
  <c r="R53" i="63"/>
  <c r="Q53" i="63"/>
  <c r="L53" i="63"/>
  <c r="K53" i="63"/>
  <c r="I53" i="63"/>
  <c r="H53" i="63"/>
  <c r="G53" i="63"/>
  <c r="E53" i="63"/>
  <c r="D53" i="63"/>
  <c r="C53" i="63"/>
  <c r="B53" i="63"/>
  <c r="AK52" i="63"/>
  <c r="AJ52" i="63"/>
  <c r="AI52" i="63"/>
  <c r="AH52" i="63"/>
  <c r="AG52" i="63"/>
  <c r="AF52" i="63"/>
  <c r="AE52" i="63"/>
  <c r="AD52" i="63"/>
  <c r="AC52" i="63"/>
  <c r="AB52" i="63"/>
  <c r="AA52" i="63"/>
  <c r="Z52" i="63"/>
  <c r="Y52" i="63"/>
  <c r="X52" i="63"/>
  <c r="W52" i="63"/>
  <c r="V52" i="63"/>
  <c r="U52" i="63"/>
  <c r="T52" i="63"/>
  <c r="S52" i="63"/>
  <c r="R52" i="63"/>
  <c r="Q52" i="63"/>
  <c r="L52" i="63"/>
  <c r="K52" i="63"/>
  <c r="I52" i="63"/>
  <c r="H52" i="63"/>
  <c r="G52" i="63"/>
  <c r="E52" i="63"/>
  <c r="D52" i="63"/>
  <c r="C52" i="63"/>
  <c r="B52" i="63"/>
  <c r="AK51" i="63"/>
  <c r="AJ51" i="63"/>
  <c r="AI51" i="63"/>
  <c r="AH51" i="63"/>
  <c r="AG51" i="63"/>
  <c r="AF51" i="63"/>
  <c r="AE51" i="63"/>
  <c r="AD51" i="63"/>
  <c r="AC51" i="63"/>
  <c r="AB51" i="63"/>
  <c r="AA51" i="63"/>
  <c r="Z51" i="63"/>
  <c r="Y51" i="63"/>
  <c r="X51" i="63"/>
  <c r="W51" i="63"/>
  <c r="V51" i="63"/>
  <c r="U51" i="63"/>
  <c r="T51" i="63"/>
  <c r="S51" i="63"/>
  <c r="R51" i="63"/>
  <c r="Q51" i="63"/>
  <c r="L51" i="63"/>
  <c r="K51" i="63"/>
  <c r="I51" i="63"/>
  <c r="H51" i="63"/>
  <c r="G51" i="63"/>
  <c r="E51" i="63"/>
  <c r="D51" i="63"/>
  <c r="C51" i="63"/>
  <c r="B51" i="63"/>
  <c r="AK50" i="63"/>
  <c r="AJ50" i="63"/>
  <c r="AI50" i="63"/>
  <c r="AH50" i="63"/>
  <c r="AG50" i="63"/>
  <c r="AF50" i="63"/>
  <c r="AE50" i="63"/>
  <c r="AD50" i="63"/>
  <c r="AC50" i="63"/>
  <c r="AB50" i="63"/>
  <c r="AA50" i="63"/>
  <c r="Z50" i="63"/>
  <c r="Y50" i="63"/>
  <c r="X50" i="63"/>
  <c r="W50" i="63"/>
  <c r="V50" i="63"/>
  <c r="U50" i="63"/>
  <c r="T50" i="63"/>
  <c r="S50" i="63"/>
  <c r="R50" i="63"/>
  <c r="Q50" i="63"/>
  <c r="L50" i="63"/>
  <c r="K50" i="63"/>
  <c r="I50" i="63"/>
  <c r="H50" i="63"/>
  <c r="G50" i="63"/>
  <c r="E50" i="63"/>
  <c r="D50" i="63"/>
  <c r="C50" i="63"/>
  <c r="B50" i="63"/>
  <c r="AK48" i="63"/>
  <c r="AJ48" i="63"/>
  <c r="AI48" i="63"/>
  <c r="AH48" i="63"/>
  <c r="AG48" i="63"/>
  <c r="AF48" i="63"/>
  <c r="AE48" i="63"/>
  <c r="AD48" i="63"/>
  <c r="AC48" i="63"/>
  <c r="AB48" i="63"/>
  <c r="AA48" i="63"/>
  <c r="Z48" i="63"/>
  <c r="Y48" i="63"/>
  <c r="X48" i="63"/>
  <c r="W48" i="63"/>
  <c r="V48" i="63"/>
  <c r="U48" i="63"/>
  <c r="T48" i="63"/>
  <c r="S48" i="63"/>
  <c r="R48" i="63"/>
  <c r="Q48" i="63"/>
  <c r="L48" i="63"/>
  <c r="K48" i="63"/>
  <c r="I48" i="63"/>
  <c r="H48" i="63"/>
  <c r="G48" i="63"/>
  <c r="E48" i="63"/>
  <c r="D48" i="63"/>
  <c r="C48" i="63"/>
  <c r="AK47" i="63"/>
  <c r="AJ47" i="63"/>
  <c r="AI47" i="63"/>
  <c r="AH47" i="63"/>
  <c r="AG47" i="63"/>
  <c r="AF47" i="63"/>
  <c r="AE47" i="63"/>
  <c r="AD47" i="63"/>
  <c r="AC47" i="63"/>
  <c r="AB47" i="63"/>
  <c r="AA47" i="63"/>
  <c r="Z47" i="63"/>
  <c r="Y47" i="63"/>
  <c r="X47" i="63"/>
  <c r="W47" i="63"/>
  <c r="V47" i="63"/>
  <c r="U47" i="63"/>
  <c r="T47" i="63"/>
  <c r="S47" i="63"/>
  <c r="R47" i="63"/>
  <c r="Q47" i="63"/>
  <c r="L47" i="63"/>
  <c r="K47" i="63"/>
  <c r="I47" i="63"/>
  <c r="H47" i="63"/>
  <c r="G47" i="63"/>
  <c r="E47" i="63"/>
  <c r="D47" i="63"/>
  <c r="C47" i="63"/>
  <c r="B47" i="63"/>
  <c r="AK46" i="63"/>
  <c r="AJ46" i="63"/>
  <c r="AI46" i="63"/>
  <c r="AH46" i="63"/>
  <c r="AG46" i="63"/>
  <c r="AF46" i="63"/>
  <c r="AE46" i="63"/>
  <c r="AD46" i="63"/>
  <c r="AC46" i="63"/>
  <c r="AB46" i="63"/>
  <c r="AA46" i="63"/>
  <c r="Z46" i="63"/>
  <c r="Y46" i="63"/>
  <c r="X46" i="63"/>
  <c r="W46" i="63"/>
  <c r="V46" i="63"/>
  <c r="U46" i="63"/>
  <c r="T46" i="63"/>
  <c r="S46" i="63"/>
  <c r="R46" i="63"/>
  <c r="Q46" i="63"/>
  <c r="L46" i="63"/>
  <c r="K46" i="63"/>
  <c r="I46" i="63"/>
  <c r="H46" i="63"/>
  <c r="G46" i="63"/>
  <c r="E46" i="63"/>
  <c r="D46" i="63"/>
  <c r="C46" i="63"/>
  <c r="B46" i="63"/>
  <c r="AK45" i="63"/>
  <c r="AJ45" i="63"/>
  <c r="AI45" i="63"/>
  <c r="AH45" i="63"/>
  <c r="AG45" i="63"/>
  <c r="AF45" i="63"/>
  <c r="AE45" i="63"/>
  <c r="AD45" i="63"/>
  <c r="AC45" i="63"/>
  <c r="AB45" i="63"/>
  <c r="AA45" i="63"/>
  <c r="Z45" i="63"/>
  <c r="Y45" i="63"/>
  <c r="X45" i="63"/>
  <c r="W45" i="63"/>
  <c r="V45" i="63"/>
  <c r="U45" i="63"/>
  <c r="T45" i="63"/>
  <c r="S45" i="63"/>
  <c r="R45" i="63"/>
  <c r="Q45" i="63"/>
  <c r="L45" i="63"/>
  <c r="K45" i="63"/>
  <c r="I45" i="63"/>
  <c r="H45" i="63"/>
  <c r="G45" i="63"/>
  <c r="E45" i="63"/>
  <c r="D45" i="63"/>
  <c r="C45" i="63"/>
  <c r="B45" i="63"/>
  <c r="AK44" i="63"/>
  <c r="AJ44" i="63"/>
  <c r="AI44" i="63"/>
  <c r="AH44" i="63"/>
  <c r="AG44" i="63"/>
  <c r="AF44" i="63"/>
  <c r="AE44" i="63"/>
  <c r="AD44" i="63"/>
  <c r="AC44" i="63"/>
  <c r="AB44" i="63"/>
  <c r="AA44" i="63"/>
  <c r="Z44" i="63"/>
  <c r="Y44" i="63"/>
  <c r="X44" i="63"/>
  <c r="W44" i="63"/>
  <c r="V44" i="63"/>
  <c r="U44" i="63"/>
  <c r="T44" i="63"/>
  <c r="S44" i="63"/>
  <c r="R44" i="63"/>
  <c r="Q44" i="63"/>
  <c r="L44" i="63"/>
  <c r="K44" i="63"/>
  <c r="I44" i="63"/>
  <c r="H44" i="63"/>
  <c r="G44" i="63"/>
  <c r="E44" i="63"/>
  <c r="D44" i="63"/>
  <c r="C44" i="63"/>
  <c r="B44" i="63"/>
  <c r="AK43" i="63"/>
  <c r="AJ43" i="63"/>
  <c r="AI43" i="63"/>
  <c r="AH43" i="63"/>
  <c r="AG43" i="63"/>
  <c r="AF43" i="63"/>
  <c r="AE43" i="63"/>
  <c r="AD43" i="63"/>
  <c r="AC43" i="63"/>
  <c r="AB43" i="63"/>
  <c r="AA43" i="63"/>
  <c r="Z43" i="63"/>
  <c r="Y43" i="63"/>
  <c r="X43" i="63"/>
  <c r="W43" i="63"/>
  <c r="V43" i="63"/>
  <c r="U43" i="63"/>
  <c r="T43" i="63"/>
  <c r="S43" i="63"/>
  <c r="R43" i="63"/>
  <c r="Q43" i="63"/>
  <c r="L43" i="63"/>
  <c r="K43" i="63"/>
  <c r="I43" i="63"/>
  <c r="H43" i="63"/>
  <c r="G43" i="63"/>
  <c r="E43" i="63"/>
  <c r="D43" i="63"/>
  <c r="C43" i="63"/>
  <c r="B43" i="63"/>
  <c r="AK42" i="63"/>
  <c r="AJ42" i="63"/>
  <c r="AI42" i="63"/>
  <c r="AH42" i="63"/>
  <c r="AG42" i="63"/>
  <c r="AF42" i="63"/>
  <c r="AE42" i="63"/>
  <c r="AD42" i="63"/>
  <c r="AC42" i="63"/>
  <c r="AB42" i="63"/>
  <c r="AA42" i="63"/>
  <c r="Z42" i="63"/>
  <c r="Y42" i="63"/>
  <c r="X42" i="63"/>
  <c r="W42" i="63"/>
  <c r="V42" i="63"/>
  <c r="U42" i="63"/>
  <c r="T42" i="63"/>
  <c r="S42" i="63"/>
  <c r="R42" i="63"/>
  <c r="Q42" i="63"/>
  <c r="L42" i="63"/>
  <c r="K42" i="63"/>
  <c r="I42" i="63"/>
  <c r="H42" i="63"/>
  <c r="G42" i="63"/>
  <c r="E42" i="63"/>
  <c r="D42" i="63"/>
  <c r="C42" i="63"/>
  <c r="B42" i="63"/>
  <c r="AK41" i="63"/>
  <c r="AJ41" i="63"/>
  <c r="AI41" i="63"/>
  <c r="AH41" i="63"/>
  <c r="AG41" i="63"/>
  <c r="AF41" i="63"/>
  <c r="AE41" i="63"/>
  <c r="AD41" i="63"/>
  <c r="AC41" i="63"/>
  <c r="AB41" i="63"/>
  <c r="AA41" i="63"/>
  <c r="Z41" i="63"/>
  <c r="Y41" i="63"/>
  <c r="X41" i="63"/>
  <c r="W41" i="63"/>
  <c r="V41" i="63"/>
  <c r="U41" i="63"/>
  <c r="T41" i="63"/>
  <c r="S41" i="63"/>
  <c r="R41" i="63"/>
  <c r="Q41" i="63"/>
  <c r="L41" i="63"/>
  <c r="K41" i="63"/>
  <c r="I41" i="63"/>
  <c r="H41" i="63"/>
  <c r="G41" i="63"/>
  <c r="E41" i="63"/>
  <c r="D41" i="63"/>
  <c r="C41" i="63"/>
  <c r="B41" i="63"/>
  <c r="AK40" i="63"/>
  <c r="AJ40" i="63"/>
  <c r="AI40" i="63"/>
  <c r="AH40" i="63"/>
  <c r="AG40" i="63"/>
  <c r="AF40" i="63"/>
  <c r="AE40" i="63"/>
  <c r="AD40" i="63"/>
  <c r="AC40" i="63"/>
  <c r="AB40" i="63"/>
  <c r="AA40" i="63"/>
  <c r="Z40" i="63"/>
  <c r="Y40" i="63"/>
  <c r="X40" i="63"/>
  <c r="W40" i="63"/>
  <c r="V40" i="63"/>
  <c r="U40" i="63"/>
  <c r="T40" i="63"/>
  <c r="S40" i="63"/>
  <c r="R40" i="63"/>
  <c r="Q40" i="63"/>
  <c r="L40" i="63"/>
  <c r="K40" i="63"/>
  <c r="I40" i="63"/>
  <c r="H40" i="63"/>
  <c r="G40" i="63"/>
  <c r="B40" i="63"/>
  <c r="AK39" i="63"/>
  <c r="AJ39" i="63"/>
  <c r="AI39" i="63"/>
  <c r="AH39" i="63"/>
  <c r="AG39" i="63"/>
  <c r="AF39" i="63"/>
  <c r="AE39" i="63"/>
  <c r="AD39" i="63"/>
  <c r="AC39" i="63"/>
  <c r="AB39" i="63"/>
  <c r="AA39" i="63"/>
  <c r="Z39" i="63"/>
  <c r="Y39" i="63"/>
  <c r="X39" i="63"/>
  <c r="W39" i="63"/>
  <c r="V39" i="63"/>
  <c r="U39" i="63"/>
  <c r="T39" i="63"/>
  <c r="S39" i="63"/>
  <c r="R39" i="63"/>
  <c r="Q39" i="63"/>
  <c r="L39" i="63"/>
  <c r="K39" i="63"/>
  <c r="I39" i="63"/>
  <c r="H39" i="63"/>
  <c r="G39" i="63"/>
  <c r="E39" i="63"/>
  <c r="D39" i="63"/>
  <c r="C39" i="63"/>
  <c r="B39" i="63"/>
  <c r="AK38" i="63"/>
  <c r="AJ38" i="63"/>
  <c r="AI38" i="63"/>
  <c r="AH38" i="63"/>
  <c r="AG38" i="63"/>
  <c r="AF38" i="63"/>
  <c r="AE38" i="63"/>
  <c r="AD38" i="63"/>
  <c r="AC38" i="63"/>
  <c r="AB38" i="63"/>
  <c r="AA38" i="63"/>
  <c r="Z38" i="63"/>
  <c r="Y38" i="63"/>
  <c r="X38" i="63"/>
  <c r="W38" i="63"/>
  <c r="V38" i="63"/>
  <c r="U38" i="63"/>
  <c r="T38" i="63"/>
  <c r="S38" i="63"/>
  <c r="R38" i="63"/>
  <c r="Q38" i="63"/>
  <c r="L38" i="63"/>
  <c r="K38" i="63"/>
  <c r="I38" i="63"/>
  <c r="H38" i="63"/>
  <c r="G38" i="63"/>
  <c r="E38" i="63"/>
  <c r="D38" i="63"/>
  <c r="C38" i="63"/>
  <c r="B38" i="63"/>
  <c r="AK37" i="63"/>
  <c r="AJ37" i="63"/>
  <c r="AI37" i="63"/>
  <c r="AH37" i="63"/>
  <c r="AG37" i="63"/>
  <c r="AF37" i="63"/>
  <c r="AE37" i="63"/>
  <c r="AD37" i="63"/>
  <c r="AC37" i="63"/>
  <c r="AB37" i="63"/>
  <c r="AA37" i="63"/>
  <c r="Z37" i="63"/>
  <c r="Y37" i="63"/>
  <c r="X37" i="63"/>
  <c r="W37" i="63"/>
  <c r="V37" i="63"/>
  <c r="U37" i="63"/>
  <c r="T37" i="63"/>
  <c r="S37" i="63"/>
  <c r="R37" i="63"/>
  <c r="Q37" i="63"/>
  <c r="L37" i="63"/>
  <c r="K37" i="63"/>
  <c r="I37" i="63"/>
  <c r="H37" i="63"/>
  <c r="G37" i="63"/>
  <c r="E37" i="63"/>
  <c r="D37" i="63"/>
  <c r="C37" i="63"/>
  <c r="B37" i="63"/>
  <c r="AK36" i="63"/>
  <c r="AJ36" i="63"/>
  <c r="AI36" i="63"/>
  <c r="AH36" i="63"/>
  <c r="AG36" i="63"/>
  <c r="AF36" i="63"/>
  <c r="AE36" i="63"/>
  <c r="AD36" i="63"/>
  <c r="AC36" i="63"/>
  <c r="AB36" i="63"/>
  <c r="AA36" i="63"/>
  <c r="Z36" i="63"/>
  <c r="Y36" i="63"/>
  <c r="X36" i="63"/>
  <c r="W36" i="63"/>
  <c r="V36" i="63"/>
  <c r="U36" i="63"/>
  <c r="T36" i="63"/>
  <c r="S36" i="63"/>
  <c r="R36" i="63"/>
  <c r="Q36" i="63"/>
  <c r="L36" i="63"/>
  <c r="K36" i="63"/>
  <c r="I36" i="63"/>
  <c r="H36" i="63"/>
  <c r="G36" i="63"/>
  <c r="E36" i="63"/>
  <c r="D36" i="63"/>
  <c r="C36" i="63"/>
  <c r="B36" i="63"/>
  <c r="AK35" i="63"/>
  <c r="AJ35" i="63"/>
  <c r="AI35" i="63"/>
  <c r="AH35" i="63"/>
  <c r="AG35" i="63"/>
  <c r="AF35" i="63"/>
  <c r="AE35" i="63"/>
  <c r="AD35" i="63"/>
  <c r="AC35" i="63"/>
  <c r="AB35" i="63"/>
  <c r="AA35" i="63"/>
  <c r="Z35" i="63"/>
  <c r="Y35" i="63"/>
  <c r="X35" i="63"/>
  <c r="W35" i="63"/>
  <c r="V35" i="63"/>
  <c r="U35" i="63"/>
  <c r="T35" i="63"/>
  <c r="S35" i="63"/>
  <c r="R35" i="63"/>
  <c r="Q35" i="63"/>
  <c r="L35" i="63"/>
  <c r="K35" i="63"/>
  <c r="I35" i="63"/>
  <c r="H35" i="63"/>
  <c r="G35" i="63"/>
  <c r="E35" i="63"/>
  <c r="D35" i="63"/>
  <c r="C35" i="63"/>
  <c r="B35" i="63"/>
  <c r="AK34" i="63"/>
  <c r="AJ34" i="63"/>
  <c r="AI34" i="63"/>
  <c r="AH34" i="63"/>
  <c r="AG34" i="63"/>
  <c r="AF34" i="63"/>
  <c r="AE34" i="63"/>
  <c r="AD34" i="63"/>
  <c r="AC34" i="63"/>
  <c r="AB34" i="63"/>
  <c r="AA34" i="63"/>
  <c r="Z34" i="63"/>
  <c r="Y34" i="63"/>
  <c r="X34" i="63"/>
  <c r="W34" i="63"/>
  <c r="V34" i="63"/>
  <c r="U34" i="63"/>
  <c r="T34" i="63"/>
  <c r="S34" i="63"/>
  <c r="R34" i="63"/>
  <c r="Q34" i="63"/>
  <c r="L34" i="63"/>
  <c r="K34" i="63"/>
  <c r="I34" i="63"/>
  <c r="H34" i="63"/>
  <c r="G34" i="63"/>
  <c r="E34" i="63"/>
  <c r="D34" i="63"/>
  <c r="C34" i="63"/>
  <c r="B34" i="63"/>
  <c r="AK33" i="63"/>
  <c r="AJ33" i="63"/>
  <c r="AI33" i="63"/>
  <c r="AH33" i="63"/>
  <c r="AG33" i="63"/>
  <c r="AF33" i="63"/>
  <c r="AE33" i="63"/>
  <c r="AD33" i="63"/>
  <c r="AC33" i="63"/>
  <c r="AB33" i="63"/>
  <c r="AA33" i="63"/>
  <c r="Z33" i="63"/>
  <c r="Y33" i="63"/>
  <c r="X33" i="63"/>
  <c r="W33" i="63"/>
  <c r="V33" i="63"/>
  <c r="U33" i="63"/>
  <c r="T33" i="63"/>
  <c r="S33" i="63"/>
  <c r="R33" i="63"/>
  <c r="Q33" i="63"/>
  <c r="L33" i="63"/>
  <c r="K33" i="63"/>
  <c r="I33" i="63"/>
  <c r="H33" i="63"/>
  <c r="G33" i="63"/>
  <c r="E33" i="63"/>
  <c r="D33" i="63"/>
  <c r="C33" i="63"/>
  <c r="B33" i="63"/>
  <c r="AK32" i="63"/>
  <c r="AJ32" i="63"/>
  <c r="AI32" i="63"/>
  <c r="AH32" i="63"/>
  <c r="AG32" i="63"/>
  <c r="AF32" i="63"/>
  <c r="AE32" i="63"/>
  <c r="AD32" i="63"/>
  <c r="AC32" i="63"/>
  <c r="AB32" i="63"/>
  <c r="AA32" i="63"/>
  <c r="Z32" i="63"/>
  <c r="Y32" i="63"/>
  <c r="X32" i="63"/>
  <c r="W32" i="63"/>
  <c r="V32" i="63"/>
  <c r="U32" i="63"/>
  <c r="T32" i="63"/>
  <c r="S32" i="63"/>
  <c r="R32" i="63"/>
  <c r="Q32" i="63"/>
  <c r="L32" i="63"/>
  <c r="K32" i="63"/>
  <c r="I32" i="63"/>
  <c r="H32" i="63"/>
  <c r="G32" i="63"/>
  <c r="E32" i="63"/>
  <c r="D32" i="63"/>
  <c r="C32" i="63"/>
  <c r="B32" i="63"/>
  <c r="AK31" i="63"/>
  <c r="AJ31" i="63"/>
  <c r="AI31" i="63"/>
  <c r="AH31" i="63"/>
  <c r="AG31" i="63"/>
  <c r="AF31" i="63"/>
  <c r="AE31" i="63"/>
  <c r="AD31" i="63"/>
  <c r="AC31" i="63"/>
  <c r="AB31" i="63"/>
  <c r="AA31" i="63"/>
  <c r="Z31" i="63"/>
  <c r="Y31" i="63"/>
  <c r="X31" i="63"/>
  <c r="W31" i="63"/>
  <c r="V31" i="63"/>
  <c r="U31" i="63"/>
  <c r="T31" i="63"/>
  <c r="S31" i="63"/>
  <c r="R31" i="63"/>
  <c r="Q31" i="63"/>
  <c r="L31" i="63"/>
  <c r="K31" i="63"/>
  <c r="I31" i="63"/>
  <c r="H31" i="63"/>
  <c r="G31" i="63"/>
  <c r="E31" i="63"/>
  <c r="D31" i="63"/>
  <c r="C31" i="63"/>
  <c r="B31" i="63"/>
  <c r="AK30" i="63"/>
  <c r="AJ30" i="63"/>
  <c r="AI30" i="63"/>
  <c r="AH30" i="63"/>
  <c r="AG30" i="63"/>
  <c r="AF30" i="63"/>
  <c r="AE30" i="63"/>
  <c r="AD30" i="63"/>
  <c r="AC30" i="63"/>
  <c r="AB30" i="63"/>
  <c r="AA30" i="63"/>
  <c r="Z30" i="63"/>
  <c r="Y30" i="63"/>
  <c r="X30" i="63"/>
  <c r="W30" i="63"/>
  <c r="V30" i="63"/>
  <c r="U30" i="63"/>
  <c r="T30" i="63"/>
  <c r="S30" i="63"/>
  <c r="R30" i="63"/>
  <c r="Q30" i="63"/>
  <c r="L30" i="63"/>
  <c r="K30" i="63"/>
  <c r="I30" i="63"/>
  <c r="H30" i="63"/>
  <c r="G30" i="63"/>
  <c r="E30" i="63"/>
  <c r="D30" i="63"/>
  <c r="C30" i="63"/>
  <c r="B30" i="63"/>
  <c r="AK29" i="63"/>
  <c r="AJ29" i="63"/>
  <c r="AI29" i="63"/>
  <c r="AH29" i="63"/>
  <c r="AG29" i="63"/>
  <c r="AF29" i="63"/>
  <c r="AE29" i="63"/>
  <c r="AD29" i="63"/>
  <c r="AC29" i="63"/>
  <c r="AB29" i="63"/>
  <c r="AA29" i="63"/>
  <c r="Z29" i="63"/>
  <c r="Y29" i="63"/>
  <c r="X29" i="63"/>
  <c r="W29" i="63"/>
  <c r="V29" i="63"/>
  <c r="U29" i="63"/>
  <c r="T29" i="63"/>
  <c r="S29" i="63"/>
  <c r="R29" i="63"/>
  <c r="Q29" i="63"/>
  <c r="L29" i="63"/>
  <c r="K29" i="63"/>
  <c r="I29" i="63"/>
  <c r="H29" i="63"/>
  <c r="G29" i="63"/>
  <c r="E29" i="63"/>
  <c r="D29" i="63"/>
  <c r="C29" i="63"/>
  <c r="B29" i="63"/>
  <c r="AK28" i="63"/>
  <c r="AJ28" i="63"/>
  <c r="AI28" i="63"/>
  <c r="AH28" i="63"/>
  <c r="AG28" i="63"/>
  <c r="AF28" i="63"/>
  <c r="AE28" i="63"/>
  <c r="AD28" i="63"/>
  <c r="AC28" i="63"/>
  <c r="AB28" i="63"/>
  <c r="AA28" i="63"/>
  <c r="Z28" i="63"/>
  <c r="Y28" i="63"/>
  <c r="X28" i="63"/>
  <c r="W28" i="63"/>
  <c r="V28" i="63"/>
  <c r="U28" i="63"/>
  <c r="T28" i="63"/>
  <c r="S28" i="63"/>
  <c r="R28" i="63"/>
  <c r="Q28" i="63"/>
  <c r="L28" i="63"/>
  <c r="K28" i="63"/>
  <c r="I28" i="63"/>
  <c r="H28" i="63"/>
  <c r="G28" i="63"/>
  <c r="E28" i="63"/>
  <c r="D28" i="63"/>
  <c r="C28" i="63"/>
  <c r="B28" i="63"/>
  <c r="AK27" i="63"/>
  <c r="AJ27" i="63"/>
  <c r="AI27" i="63"/>
  <c r="AH27" i="63"/>
  <c r="AG27" i="63"/>
  <c r="AF27" i="63"/>
  <c r="AE27" i="63"/>
  <c r="AD27" i="63"/>
  <c r="AC27" i="63"/>
  <c r="AB27" i="63"/>
  <c r="AA27" i="63"/>
  <c r="Z27" i="63"/>
  <c r="Y27" i="63"/>
  <c r="X27" i="63"/>
  <c r="W27" i="63"/>
  <c r="V27" i="63"/>
  <c r="U27" i="63"/>
  <c r="T27" i="63"/>
  <c r="S27" i="63"/>
  <c r="R27" i="63"/>
  <c r="Q27" i="63"/>
  <c r="L27" i="63"/>
  <c r="K27" i="63"/>
  <c r="I27" i="63"/>
  <c r="H27" i="63"/>
  <c r="G27" i="63"/>
  <c r="E27" i="63"/>
  <c r="D27" i="63"/>
  <c r="C27" i="63"/>
  <c r="B27" i="63"/>
  <c r="AK26" i="63"/>
  <c r="AJ26" i="63"/>
  <c r="AI26" i="63"/>
  <c r="AH26" i="63"/>
  <c r="AG26" i="63"/>
  <c r="AF26" i="63"/>
  <c r="AE26" i="63"/>
  <c r="AD26" i="63"/>
  <c r="AC26" i="63"/>
  <c r="AB26" i="63"/>
  <c r="AA26" i="63"/>
  <c r="Z26" i="63"/>
  <c r="Y26" i="63"/>
  <c r="X26" i="63"/>
  <c r="W26" i="63"/>
  <c r="V26" i="63"/>
  <c r="U26" i="63"/>
  <c r="T26" i="63"/>
  <c r="S26" i="63"/>
  <c r="R26" i="63"/>
  <c r="Q26" i="63"/>
  <c r="L26" i="63"/>
  <c r="K26" i="63"/>
  <c r="I26" i="63"/>
  <c r="H26" i="63"/>
  <c r="G26" i="63"/>
  <c r="E26" i="63"/>
  <c r="D26" i="63"/>
  <c r="C26" i="63"/>
  <c r="B26" i="63"/>
  <c r="AK25" i="63"/>
  <c r="AJ25" i="63"/>
  <c r="AI25" i="63"/>
  <c r="AH25" i="63"/>
  <c r="AG25" i="63"/>
  <c r="AF25" i="63"/>
  <c r="AE25" i="63"/>
  <c r="AD25" i="63"/>
  <c r="AC25" i="63"/>
  <c r="AB25" i="63"/>
  <c r="AA25" i="63"/>
  <c r="Z25" i="63"/>
  <c r="Y25" i="63"/>
  <c r="X25" i="63"/>
  <c r="W25" i="63"/>
  <c r="V25" i="63"/>
  <c r="U25" i="63"/>
  <c r="T25" i="63"/>
  <c r="S25" i="63"/>
  <c r="R25" i="63"/>
  <c r="Q25" i="63"/>
  <c r="L25" i="63"/>
  <c r="K25" i="63"/>
  <c r="I25" i="63"/>
  <c r="H25" i="63"/>
  <c r="G25" i="63"/>
  <c r="E25" i="63"/>
  <c r="D25" i="63"/>
  <c r="C25" i="63"/>
  <c r="B25" i="63"/>
  <c r="AK24" i="63"/>
  <c r="AJ24" i="63"/>
  <c r="AI24" i="63"/>
  <c r="AH24" i="63"/>
  <c r="AG24" i="63"/>
  <c r="AF24" i="63"/>
  <c r="AE24" i="63"/>
  <c r="AD24" i="63"/>
  <c r="AC24" i="63"/>
  <c r="AB24" i="63"/>
  <c r="AA24" i="63"/>
  <c r="Z24" i="63"/>
  <c r="Y24" i="63"/>
  <c r="X24" i="63"/>
  <c r="W24" i="63"/>
  <c r="V24" i="63"/>
  <c r="U24" i="63"/>
  <c r="T24" i="63"/>
  <c r="S24" i="63"/>
  <c r="R24" i="63"/>
  <c r="Q24" i="63"/>
  <c r="L24" i="63"/>
  <c r="K24" i="63"/>
  <c r="I24" i="63"/>
  <c r="H24" i="63"/>
  <c r="G24" i="63"/>
  <c r="E24" i="63"/>
  <c r="D24" i="63"/>
  <c r="C24" i="63"/>
  <c r="B24" i="63"/>
  <c r="AK23" i="63"/>
  <c r="AJ23" i="63"/>
  <c r="AI23" i="63"/>
  <c r="AH23" i="63"/>
  <c r="AG23" i="63"/>
  <c r="AF23" i="63"/>
  <c r="AE23" i="63"/>
  <c r="AD23" i="63"/>
  <c r="AC23" i="63"/>
  <c r="AB23" i="63"/>
  <c r="AA23" i="63"/>
  <c r="Z23" i="63"/>
  <c r="Y23" i="63"/>
  <c r="X23" i="63"/>
  <c r="W23" i="63"/>
  <c r="V23" i="63"/>
  <c r="U23" i="63"/>
  <c r="T23" i="63"/>
  <c r="S23" i="63"/>
  <c r="R23" i="63"/>
  <c r="Q23" i="63"/>
  <c r="L23" i="63"/>
  <c r="K23" i="63"/>
  <c r="I23" i="63"/>
  <c r="H23" i="63"/>
  <c r="G23" i="63"/>
  <c r="E23" i="63"/>
  <c r="D23" i="63"/>
  <c r="C23" i="63"/>
  <c r="B23" i="63"/>
  <c r="AK22" i="63"/>
  <c r="AJ22" i="63"/>
  <c r="AI22" i="63"/>
  <c r="AH22" i="63"/>
  <c r="AG22" i="63"/>
  <c r="AF22" i="63"/>
  <c r="AE22" i="63"/>
  <c r="AD22" i="63"/>
  <c r="AC22" i="63"/>
  <c r="AB22" i="63"/>
  <c r="AA22" i="63"/>
  <c r="Z22" i="63"/>
  <c r="Y22" i="63"/>
  <c r="X22" i="63"/>
  <c r="W22" i="63"/>
  <c r="V22" i="63"/>
  <c r="U22" i="63"/>
  <c r="T22" i="63"/>
  <c r="S22" i="63"/>
  <c r="R22" i="63"/>
  <c r="Q22" i="63"/>
  <c r="L22" i="63"/>
  <c r="K22" i="63"/>
  <c r="I22" i="63"/>
  <c r="H22" i="63"/>
  <c r="G22" i="63"/>
  <c r="E22" i="63"/>
  <c r="D22" i="63"/>
  <c r="C22" i="63"/>
  <c r="B22" i="63"/>
  <c r="AK21" i="63"/>
  <c r="AJ21" i="63"/>
  <c r="AI21" i="63"/>
  <c r="AH21" i="63"/>
  <c r="AG21" i="63"/>
  <c r="AF21" i="63"/>
  <c r="AE21" i="63"/>
  <c r="AD21" i="63"/>
  <c r="AC21" i="63"/>
  <c r="AB21" i="63"/>
  <c r="AA21" i="63"/>
  <c r="Z21" i="63"/>
  <c r="Y21" i="63"/>
  <c r="X21" i="63"/>
  <c r="W21" i="63"/>
  <c r="V21" i="63"/>
  <c r="U21" i="63"/>
  <c r="T21" i="63"/>
  <c r="S21" i="63"/>
  <c r="R21" i="63"/>
  <c r="Q21" i="63"/>
  <c r="L21" i="63"/>
  <c r="K21" i="63"/>
  <c r="I21" i="63"/>
  <c r="H21" i="63"/>
  <c r="G21" i="63"/>
  <c r="E21" i="63"/>
  <c r="D21" i="63"/>
  <c r="C21" i="63"/>
  <c r="B21" i="63"/>
  <c r="AK20" i="63"/>
  <c r="AJ20" i="63"/>
  <c r="AI20" i="63"/>
  <c r="AH20" i="63"/>
  <c r="AG20" i="63"/>
  <c r="AF20" i="63"/>
  <c r="AE20" i="63"/>
  <c r="AD20" i="63"/>
  <c r="AC20" i="63"/>
  <c r="AB20" i="63"/>
  <c r="AA20" i="63"/>
  <c r="Z20" i="63"/>
  <c r="Y20" i="63"/>
  <c r="X20" i="63"/>
  <c r="W20" i="63"/>
  <c r="V20" i="63"/>
  <c r="U20" i="63"/>
  <c r="T20" i="63"/>
  <c r="S20" i="63"/>
  <c r="R20" i="63"/>
  <c r="Q20" i="63"/>
  <c r="L20" i="63"/>
  <c r="K20" i="63"/>
  <c r="I20" i="63"/>
  <c r="H20" i="63"/>
  <c r="G20" i="63"/>
  <c r="E20" i="63"/>
  <c r="D20" i="63"/>
  <c r="C20" i="63"/>
  <c r="B20" i="63"/>
  <c r="AK19" i="63"/>
  <c r="AJ19" i="63"/>
  <c r="AI19" i="63"/>
  <c r="AH19" i="63"/>
  <c r="AG19" i="63"/>
  <c r="AF19" i="63"/>
  <c r="AE19" i="63"/>
  <c r="AD19" i="63"/>
  <c r="AC19" i="63"/>
  <c r="AB19" i="63"/>
  <c r="AA19" i="63"/>
  <c r="Z19" i="63"/>
  <c r="Y19" i="63"/>
  <c r="X19" i="63"/>
  <c r="W19" i="63"/>
  <c r="V19" i="63"/>
  <c r="U19" i="63"/>
  <c r="T19" i="63"/>
  <c r="S19" i="63"/>
  <c r="R19" i="63"/>
  <c r="Q19" i="63"/>
  <c r="L19" i="63"/>
  <c r="K19" i="63"/>
  <c r="I19" i="63"/>
  <c r="H19" i="63"/>
  <c r="G19" i="63"/>
  <c r="E19" i="63"/>
  <c r="D19" i="63"/>
  <c r="C19" i="63"/>
  <c r="B19" i="63"/>
  <c r="AK18" i="63"/>
  <c r="AJ18" i="63"/>
  <c r="AI18" i="63"/>
  <c r="AH18" i="63"/>
  <c r="AG18" i="63"/>
  <c r="AF18" i="63"/>
  <c r="AE18" i="63"/>
  <c r="AD18" i="63"/>
  <c r="AC18" i="63"/>
  <c r="AB18" i="63"/>
  <c r="AA18" i="63"/>
  <c r="Z18" i="63"/>
  <c r="Y18" i="63"/>
  <c r="X18" i="63"/>
  <c r="W18" i="63"/>
  <c r="V18" i="63"/>
  <c r="U18" i="63"/>
  <c r="T18" i="63"/>
  <c r="S18" i="63"/>
  <c r="R18" i="63"/>
  <c r="Q18" i="63"/>
  <c r="L18" i="63"/>
  <c r="K18" i="63"/>
  <c r="I18" i="63"/>
  <c r="H18" i="63"/>
  <c r="G18" i="63"/>
  <c r="E18" i="63"/>
  <c r="D18" i="63"/>
  <c r="C18" i="63"/>
  <c r="B18" i="63"/>
  <c r="AK17" i="63"/>
  <c r="AJ17" i="63"/>
  <c r="AI17" i="63"/>
  <c r="AH17" i="63"/>
  <c r="AG17" i="63"/>
  <c r="AF17" i="63"/>
  <c r="AE17" i="63"/>
  <c r="AD17" i="63"/>
  <c r="AC17" i="63"/>
  <c r="AB17" i="63"/>
  <c r="AA17" i="63"/>
  <c r="Z17" i="63"/>
  <c r="Y17" i="63"/>
  <c r="X17" i="63"/>
  <c r="W17" i="63"/>
  <c r="V17" i="63"/>
  <c r="U17" i="63"/>
  <c r="T17" i="63"/>
  <c r="S17" i="63"/>
  <c r="R17" i="63"/>
  <c r="Q17" i="63"/>
  <c r="L17" i="63"/>
  <c r="K17" i="63"/>
  <c r="I17" i="63"/>
  <c r="H17" i="63"/>
  <c r="G17" i="63"/>
  <c r="E17" i="63"/>
  <c r="D17" i="63"/>
  <c r="C17" i="63"/>
  <c r="B17" i="63"/>
  <c r="AK16" i="63"/>
  <c r="AJ16" i="63"/>
  <c r="AI16" i="63"/>
  <c r="AH16" i="63"/>
  <c r="AG16" i="63"/>
  <c r="AF16" i="63"/>
  <c r="AE16" i="63"/>
  <c r="AD16" i="63"/>
  <c r="AC16" i="63"/>
  <c r="AB16" i="63"/>
  <c r="AA16" i="63"/>
  <c r="Z16" i="63"/>
  <c r="Y16" i="63"/>
  <c r="X16" i="63"/>
  <c r="W16" i="63"/>
  <c r="V16" i="63"/>
  <c r="U16" i="63"/>
  <c r="T16" i="63"/>
  <c r="S16" i="63"/>
  <c r="R16" i="63"/>
  <c r="Q16" i="63"/>
  <c r="L16" i="63"/>
  <c r="K16" i="63"/>
  <c r="I16" i="63"/>
  <c r="H16" i="63"/>
  <c r="G16" i="63"/>
  <c r="E16" i="63"/>
  <c r="D16" i="63"/>
  <c r="C16" i="63"/>
  <c r="B16" i="63"/>
  <c r="AK15" i="63"/>
  <c r="AJ15" i="63"/>
  <c r="AI15" i="63"/>
  <c r="AH15" i="63"/>
  <c r="AG15" i="63"/>
  <c r="AF15" i="63"/>
  <c r="AE15" i="63"/>
  <c r="AD15" i="63"/>
  <c r="AC15" i="63"/>
  <c r="AB15" i="63"/>
  <c r="AA15" i="63"/>
  <c r="Z15" i="63"/>
  <c r="Y15" i="63"/>
  <c r="X15" i="63"/>
  <c r="W15" i="63"/>
  <c r="V15" i="63"/>
  <c r="U15" i="63"/>
  <c r="T15" i="63"/>
  <c r="S15" i="63"/>
  <c r="R15" i="63"/>
  <c r="Q15" i="63"/>
  <c r="L15" i="63"/>
  <c r="K15" i="63"/>
  <c r="I15" i="63"/>
  <c r="H15" i="63"/>
  <c r="G15" i="63"/>
  <c r="E15" i="63"/>
  <c r="D15" i="63"/>
  <c r="C15" i="63"/>
  <c r="B15" i="63"/>
  <c r="AK14" i="63"/>
  <c r="AJ14" i="63"/>
  <c r="AI14" i="63"/>
  <c r="AH14" i="63"/>
  <c r="AG14" i="63"/>
  <c r="AF14" i="63"/>
  <c r="AE14" i="63"/>
  <c r="AD14" i="63"/>
  <c r="AC14" i="63"/>
  <c r="AB14" i="63"/>
  <c r="AA14" i="63"/>
  <c r="Z14" i="63"/>
  <c r="Y14" i="63"/>
  <c r="X14" i="63"/>
  <c r="W14" i="63"/>
  <c r="V14" i="63"/>
  <c r="U14" i="63"/>
  <c r="T14" i="63"/>
  <c r="S14" i="63"/>
  <c r="R14" i="63"/>
  <c r="Q14" i="63"/>
  <c r="L14" i="63"/>
  <c r="K14" i="63"/>
  <c r="I14" i="63"/>
  <c r="H14" i="63"/>
  <c r="G14" i="63"/>
  <c r="E14" i="63"/>
  <c r="D14" i="63"/>
  <c r="C14" i="63"/>
  <c r="B14" i="63"/>
  <c r="AK13" i="63"/>
  <c r="AJ13" i="63"/>
  <c r="AI13" i="63"/>
  <c r="AH13" i="63"/>
  <c r="AG13" i="63"/>
  <c r="AF13" i="63"/>
  <c r="AE13" i="63"/>
  <c r="AD13" i="63"/>
  <c r="AC13" i="63"/>
  <c r="AB13" i="63"/>
  <c r="AA13" i="63"/>
  <c r="Z13" i="63"/>
  <c r="Y13" i="63"/>
  <c r="X13" i="63"/>
  <c r="W13" i="63"/>
  <c r="V13" i="63"/>
  <c r="U13" i="63"/>
  <c r="T13" i="63"/>
  <c r="S13" i="63"/>
  <c r="R13" i="63"/>
  <c r="Q13" i="63"/>
  <c r="L13" i="63"/>
  <c r="K13" i="63"/>
  <c r="I13" i="63"/>
  <c r="H13" i="63"/>
  <c r="G13" i="63"/>
  <c r="E13" i="63"/>
  <c r="D13" i="63"/>
  <c r="C13" i="63"/>
  <c r="B13" i="63"/>
  <c r="AK12" i="63"/>
  <c r="AJ12" i="63"/>
  <c r="AI12" i="63"/>
  <c r="AH12" i="63"/>
  <c r="AG12" i="63"/>
  <c r="AF12" i="63"/>
  <c r="AE12" i="63"/>
  <c r="AD12" i="63"/>
  <c r="AC12" i="63"/>
  <c r="AB12" i="63"/>
  <c r="AA12" i="63"/>
  <c r="Z12" i="63"/>
  <c r="Y12" i="63"/>
  <c r="X12" i="63"/>
  <c r="W12" i="63"/>
  <c r="V12" i="63"/>
  <c r="U12" i="63"/>
  <c r="T12" i="63"/>
  <c r="S12" i="63"/>
  <c r="R12" i="63"/>
  <c r="Q12" i="63"/>
  <c r="L12" i="63"/>
  <c r="K12" i="63"/>
  <c r="I12" i="63"/>
  <c r="H12" i="63"/>
  <c r="G12" i="63"/>
  <c r="E12" i="63"/>
  <c r="D12" i="63"/>
  <c r="C12" i="63"/>
  <c r="B12" i="63"/>
  <c r="AK11" i="63"/>
  <c r="AJ11" i="63"/>
  <c r="AI11" i="63"/>
  <c r="AH11" i="63"/>
  <c r="AG11" i="63"/>
  <c r="AF11" i="63"/>
  <c r="AE11" i="63"/>
  <c r="AD11" i="63"/>
  <c r="AC11" i="63"/>
  <c r="AB11" i="63"/>
  <c r="AA11" i="63"/>
  <c r="Z11" i="63"/>
  <c r="Y11" i="63"/>
  <c r="X11" i="63"/>
  <c r="W11" i="63"/>
  <c r="V11" i="63"/>
  <c r="U11" i="63"/>
  <c r="T11" i="63"/>
  <c r="S11" i="63"/>
  <c r="R11" i="63"/>
  <c r="Q11" i="63"/>
  <c r="L11" i="63"/>
  <c r="K11" i="63"/>
  <c r="I11" i="63"/>
  <c r="H11" i="63"/>
  <c r="G11" i="63"/>
  <c r="E11" i="63"/>
  <c r="D11" i="63"/>
  <c r="C11" i="63"/>
  <c r="B11" i="63"/>
  <c r="AK10" i="63"/>
  <c r="AJ10" i="63"/>
  <c r="AI10" i="63"/>
  <c r="AH10" i="63"/>
  <c r="AG10" i="63"/>
  <c r="AF10" i="63"/>
  <c r="AE10" i="63"/>
  <c r="AD10" i="63"/>
  <c r="AC10" i="63"/>
  <c r="AB10" i="63"/>
  <c r="AA10" i="63"/>
  <c r="Z10" i="63"/>
  <c r="Y10" i="63"/>
  <c r="X10" i="63"/>
  <c r="W10" i="63"/>
  <c r="V10" i="63"/>
  <c r="U10" i="63"/>
  <c r="T10" i="63"/>
  <c r="S10" i="63"/>
  <c r="R10" i="63"/>
  <c r="Q10" i="63"/>
  <c r="L10" i="63"/>
  <c r="K10" i="63"/>
  <c r="I10" i="63"/>
  <c r="H10" i="63"/>
  <c r="G10" i="63"/>
  <c r="E10" i="63"/>
  <c r="D10" i="63"/>
  <c r="C10" i="63"/>
  <c r="B10" i="63"/>
  <c r="AK9" i="63"/>
  <c r="AJ9" i="63"/>
  <c r="AI9" i="63"/>
  <c r="AH9" i="63"/>
  <c r="AG9" i="63"/>
  <c r="AF9" i="63"/>
  <c r="AE9" i="63"/>
  <c r="AD9" i="63"/>
  <c r="AC9" i="63"/>
  <c r="AB9" i="63"/>
  <c r="AA9" i="63"/>
  <c r="Z9" i="63"/>
  <c r="Y9" i="63"/>
  <c r="X9" i="63"/>
  <c r="W9" i="63"/>
  <c r="V9" i="63"/>
  <c r="U9" i="63"/>
  <c r="S9" i="63"/>
  <c r="R9" i="63"/>
  <c r="Q9" i="63"/>
  <c r="L9" i="63"/>
  <c r="K9" i="63"/>
  <c r="I9" i="63"/>
  <c r="H9" i="63"/>
  <c r="G9" i="63"/>
  <c r="E9" i="63"/>
  <c r="D9" i="63"/>
  <c r="C9" i="63"/>
  <c r="B9" i="63"/>
  <c r="AK7" i="63"/>
  <c r="AJ7" i="63"/>
  <c r="AI7" i="63"/>
  <c r="AH7" i="63"/>
  <c r="AG7" i="63"/>
  <c r="AF7" i="63"/>
  <c r="AE7" i="63"/>
  <c r="AD7" i="63"/>
  <c r="AC7" i="63"/>
  <c r="AB7" i="63"/>
  <c r="AA7" i="63"/>
  <c r="Z7" i="63"/>
  <c r="Y7" i="63"/>
  <c r="X7" i="63"/>
  <c r="W7" i="63"/>
  <c r="V7" i="63"/>
  <c r="U7" i="63"/>
  <c r="T7" i="63"/>
  <c r="S7" i="63"/>
  <c r="R7" i="63"/>
  <c r="Q7" i="63"/>
  <c r="L7" i="63"/>
  <c r="K7" i="63"/>
  <c r="I7" i="63"/>
  <c r="H7" i="63"/>
  <c r="G7" i="63"/>
  <c r="E7" i="63"/>
  <c r="D7" i="63"/>
  <c r="C7" i="63"/>
  <c r="AK6" i="63"/>
  <c r="AJ6" i="63"/>
  <c r="AI6" i="63"/>
  <c r="AH6" i="63"/>
  <c r="AG6" i="63"/>
  <c r="AF6" i="63"/>
  <c r="AE6" i="63"/>
  <c r="AD6" i="63"/>
  <c r="AC6" i="63"/>
  <c r="AB6" i="63"/>
  <c r="AA6" i="63"/>
  <c r="Z6" i="63"/>
  <c r="Y6" i="63"/>
  <c r="X6" i="63"/>
  <c r="W6" i="63"/>
  <c r="A1" i="63" s="1"/>
  <c r="V6" i="63"/>
  <c r="U6" i="63"/>
  <c r="T6" i="63"/>
  <c r="S6" i="63"/>
  <c r="R6" i="63"/>
  <c r="Q6" i="63"/>
  <c r="L6" i="63"/>
  <c r="K6" i="63"/>
  <c r="I6" i="63"/>
  <c r="H6" i="63"/>
  <c r="G6" i="63"/>
  <c r="E6" i="63"/>
  <c r="D6" i="63"/>
  <c r="C6" i="63"/>
  <c r="B6" i="63"/>
  <c r="AK48" i="62"/>
  <c r="AJ48" i="62"/>
  <c r="AI48" i="62"/>
  <c r="AH48" i="62"/>
  <c r="AG48" i="62"/>
  <c r="AF48" i="62"/>
  <c r="AE48" i="62"/>
  <c r="AD48" i="62"/>
  <c r="AC48" i="62"/>
  <c r="AB48" i="62"/>
  <c r="AA48" i="62"/>
  <c r="Z48" i="62"/>
  <c r="Y48" i="62"/>
  <c r="X48" i="62"/>
  <c r="W48" i="62"/>
  <c r="V48" i="62"/>
  <c r="U48" i="62"/>
  <c r="T48" i="62"/>
  <c r="S48" i="62"/>
  <c r="R48" i="62"/>
  <c r="Q48" i="62"/>
  <c r="L48" i="62"/>
  <c r="K48" i="62"/>
  <c r="I48" i="62"/>
  <c r="H48" i="62"/>
  <c r="G48" i="62"/>
  <c r="E48" i="62"/>
  <c r="D48" i="62"/>
  <c r="C48" i="62"/>
  <c r="B48" i="62"/>
  <c r="AK47" i="62"/>
  <c r="AJ47" i="62"/>
  <c r="AI47" i="62"/>
  <c r="AH47" i="62"/>
  <c r="AG47" i="62"/>
  <c r="AF47" i="62"/>
  <c r="AE47" i="62"/>
  <c r="AD47" i="62"/>
  <c r="AC47" i="62"/>
  <c r="AB47" i="62"/>
  <c r="AA47" i="62"/>
  <c r="Z47" i="62"/>
  <c r="Y47" i="62"/>
  <c r="X47" i="62"/>
  <c r="W47" i="62"/>
  <c r="V47" i="62"/>
  <c r="U47" i="62"/>
  <c r="T47" i="62"/>
  <c r="S47" i="62"/>
  <c r="R47" i="62"/>
  <c r="Q47" i="62"/>
  <c r="L47" i="62"/>
  <c r="K47" i="62"/>
  <c r="I47" i="62"/>
  <c r="H47" i="62"/>
  <c r="G47" i="62"/>
  <c r="E47" i="62"/>
  <c r="D47" i="62"/>
  <c r="C47" i="62"/>
  <c r="B47" i="62"/>
  <c r="AK46" i="62"/>
  <c r="AJ46" i="62"/>
  <c r="AI46" i="62"/>
  <c r="AH46" i="62"/>
  <c r="AG46" i="62"/>
  <c r="AF46" i="62"/>
  <c r="AE46" i="62"/>
  <c r="AD46" i="62"/>
  <c r="AC46" i="62"/>
  <c r="AB46" i="62"/>
  <c r="AA46" i="62"/>
  <c r="Z46" i="62"/>
  <c r="Y46" i="62"/>
  <c r="X46" i="62"/>
  <c r="W46" i="62"/>
  <c r="V46" i="62"/>
  <c r="U46" i="62"/>
  <c r="T46" i="62"/>
  <c r="S46" i="62"/>
  <c r="R46" i="62"/>
  <c r="Q46" i="62"/>
  <c r="L46" i="62"/>
  <c r="K46" i="62"/>
  <c r="I46" i="62"/>
  <c r="H46" i="62"/>
  <c r="G46" i="62"/>
  <c r="E46" i="62"/>
  <c r="D46" i="62"/>
  <c r="C46" i="62"/>
  <c r="B46" i="62"/>
  <c r="AK45" i="62"/>
  <c r="AJ45" i="62"/>
  <c r="AI45" i="62"/>
  <c r="AH45" i="62"/>
  <c r="AG45" i="62"/>
  <c r="AF45" i="62"/>
  <c r="AE45" i="62"/>
  <c r="AD45" i="62"/>
  <c r="AC45" i="62"/>
  <c r="AB45" i="62"/>
  <c r="AA45" i="62"/>
  <c r="Z45" i="62"/>
  <c r="Y45" i="62"/>
  <c r="X45" i="62"/>
  <c r="W45" i="62"/>
  <c r="V45" i="62"/>
  <c r="U45" i="62"/>
  <c r="T45" i="62"/>
  <c r="S45" i="62"/>
  <c r="R45" i="62"/>
  <c r="Q45" i="62"/>
  <c r="L45" i="62"/>
  <c r="K45" i="62"/>
  <c r="I45" i="62"/>
  <c r="H45" i="62"/>
  <c r="G45" i="62"/>
  <c r="E45" i="62"/>
  <c r="D45" i="62"/>
  <c r="C45" i="62"/>
  <c r="B45" i="62"/>
  <c r="AK44" i="62"/>
  <c r="AJ44" i="62"/>
  <c r="AI44" i="62"/>
  <c r="AH44" i="62"/>
  <c r="AG44" i="62"/>
  <c r="AF44" i="62"/>
  <c r="AE44" i="62"/>
  <c r="AD44" i="62"/>
  <c r="AC44" i="62"/>
  <c r="AB44" i="62"/>
  <c r="AA44" i="62"/>
  <c r="Z44" i="62"/>
  <c r="Y44" i="62"/>
  <c r="X44" i="62"/>
  <c r="W44" i="62"/>
  <c r="V44" i="62"/>
  <c r="U44" i="62"/>
  <c r="T44" i="62"/>
  <c r="S44" i="62"/>
  <c r="R44" i="62"/>
  <c r="Q44" i="62"/>
  <c r="L44" i="62"/>
  <c r="K44" i="62"/>
  <c r="I44" i="62"/>
  <c r="H44" i="62"/>
  <c r="G44" i="62"/>
  <c r="E44" i="62"/>
  <c r="D44" i="62"/>
  <c r="C44" i="62"/>
  <c r="B44" i="62"/>
  <c r="AK43" i="62"/>
  <c r="AJ43" i="62"/>
  <c r="AI43" i="62"/>
  <c r="AH43" i="62"/>
  <c r="AG43" i="62"/>
  <c r="AF43" i="62"/>
  <c r="AE43" i="62"/>
  <c r="AD43" i="62"/>
  <c r="AC43" i="62"/>
  <c r="AB43" i="62"/>
  <c r="AA43" i="62"/>
  <c r="Z43" i="62"/>
  <c r="Y43" i="62"/>
  <c r="X43" i="62"/>
  <c r="W43" i="62"/>
  <c r="V43" i="62"/>
  <c r="U43" i="62"/>
  <c r="T43" i="62"/>
  <c r="S43" i="62"/>
  <c r="R43" i="62"/>
  <c r="Q43" i="62"/>
  <c r="L43" i="62"/>
  <c r="K43" i="62"/>
  <c r="I43" i="62"/>
  <c r="H43" i="62"/>
  <c r="G43" i="62"/>
  <c r="E43" i="62"/>
  <c r="D43" i="62"/>
  <c r="C43" i="62"/>
  <c r="B43" i="62"/>
  <c r="AK42" i="62"/>
  <c r="AJ42" i="62"/>
  <c r="AI42" i="62"/>
  <c r="AH42" i="62"/>
  <c r="AG42" i="62"/>
  <c r="AF42" i="62"/>
  <c r="AE42" i="62"/>
  <c r="AD42" i="62"/>
  <c r="AC42" i="62"/>
  <c r="AB42" i="62"/>
  <c r="AA42" i="62"/>
  <c r="Z42" i="62"/>
  <c r="Y42" i="62"/>
  <c r="X42" i="62"/>
  <c r="W42" i="62"/>
  <c r="V42" i="62"/>
  <c r="U42" i="62"/>
  <c r="T42" i="62"/>
  <c r="S42" i="62"/>
  <c r="R42" i="62"/>
  <c r="Q42" i="62"/>
  <c r="L42" i="62"/>
  <c r="K42" i="62"/>
  <c r="I42" i="62"/>
  <c r="H42" i="62"/>
  <c r="G42" i="62"/>
  <c r="E42" i="62"/>
  <c r="D42" i="62"/>
  <c r="C42" i="62"/>
  <c r="B42" i="62"/>
  <c r="AK41" i="62"/>
  <c r="AJ41" i="62"/>
  <c r="AI41" i="62"/>
  <c r="AH41" i="62"/>
  <c r="AG41" i="62"/>
  <c r="AF41" i="62"/>
  <c r="AE41" i="62"/>
  <c r="AD41" i="62"/>
  <c r="AC41" i="62"/>
  <c r="AB41" i="62"/>
  <c r="AA41" i="62"/>
  <c r="Z41" i="62"/>
  <c r="Y41" i="62"/>
  <c r="X41" i="62"/>
  <c r="W41" i="62"/>
  <c r="V41" i="62"/>
  <c r="U41" i="62"/>
  <c r="T41" i="62"/>
  <c r="S41" i="62"/>
  <c r="R41" i="62"/>
  <c r="Q41" i="62"/>
  <c r="L41" i="62"/>
  <c r="K41" i="62"/>
  <c r="I41" i="62"/>
  <c r="H41" i="62"/>
  <c r="G41" i="62"/>
  <c r="E41" i="62"/>
  <c r="D41" i="62"/>
  <c r="C41" i="62"/>
  <c r="B41" i="62"/>
  <c r="AK40" i="62"/>
  <c r="AJ40" i="62"/>
  <c r="AI40" i="62"/>
  <c r="AH40" i="62"/>
  <c r="AG40" i="62"/>
  <c r="AF40" i="62"/>
  <c r="AE40" i="62"/>
  <c r="AD40" i="62"/>
  <c r="AC40" i="62"/>
  <c r="AB40" i="62"/>
  <c r="AA40" i="62"/>
  <c r="Z40" i="62"/>
  <c r="Y40" i="62"/>
  <c r="X40" i="62"/>
  <c r="W40" i="62"/>
  <c r="V40" i="62"/>
  <c r="U40" i="62"/>
  <c r="T40" i="62"/>
  <c r="S40" i="62"/>
  <c r="R40" i="62"/>
  <c r="Q40" i="62"/>
  <c r="L40" i="62"/>
  <c r="K40" i="62"/>
  <c r="I40" i="62"/>
  <c r="H40" i="62"/>
  <c r="G40" i="62"/>
  <c r="E40" i="62"/>
  <c r="D40" i="62"/>
  <c r="C40" i="62"/>
  <c r="B40" i="62"/>
  <c r="AK39" i="62"/>
  <c r="AJ39" i="62"/>
  <c r="AI39" i="62"/>
  <c r="AH39" i="62"/>
  <c r="AG39" i="62"/>
  <c r="AF39" i="62"/>
  <c r="AE39" i="62"/>
  <c r="AD39" i="62"/>
  <c r="AC39" i="62"/>
  <c r="AB39" i="62"/>
  <c r="AA39" i="62"/>
  <c r="Z39" i="62"/>
  <c r="Y39" i="62"/>
  <c r="X39" i="62"/>
  <c r="W39" i="62"/>
  <c r="V39" i="62"/>
  <c r="U39" i="62"/>
  <c r="T39" i="62"/>
  <c r="S39" i="62"/>
  <c r="R39" i="62"/>
  <c r="Q39" i="62"/>
  <c r="L39" i="62"/>
  <c r="K39" i="62"/>
  <c r="I39" i="62"/>
  <c r="H39" i="62"/>
  <c r="G39" i="62"/>
  <c r="E39" i="62"/>
  <c r="D39" i="62"/>
  <c r="C39" i="62"/>
  <c r="B39" i="62"/>
  <c r="AK38" i="62"/>
  <c r="AJ38" i="62"/>
  <c r="AI38" i="62"/>
  <c r="AH38" i="62"/>
  <c r="AG38" i="62"/>
  <c r="AF38" i="62"/>
  <c r="AE38" i="62"/>
  <c r="AD38" i="62"/>
  <c r="AC38" i="62"/>
  <c r="AB38" i="62"/>
  <c r="AA38" i="62"/>
  <c r="Z38" i="62"/>
  <c r="Y38" i="62"/>
  <c r="X38" i="62"/>
  <c r="W38" i="62"/>
  <c r="V38" i="62"/>
  <c r="U38" i="62"/>
  <c r="T38" i="62"/>
  <c r="S38" i="62"/>
  <c r="R38" i="62"/>
  <c r="Q38" i="62"/>
  <c r="L38" i="62"/>
  <c r="K38" i="62"/>
  <c r="I38" i="62"/>
  <c r="H38" i="62"/>
  <c r="G38" i="62"/>
  <c r="E38" i="62"/>
  <c r="D38" i="62"/>
  <c r="C38" i="62"/>
  <c r="B38" i="62"/>
  <c r="AK37" i="62"/>
  <c r="AJ37" i="62"/>
  <c r="AI37" i="62"/>
  <c r="AH37" i="62"/>
  <c r="AG37" i="62"/>
  <c r="AF37" i="62"/>
  <c r="AE37" i="62"/>
  <c r="AD37" i="62"/>
  <c r="AC37" i="62"/>
  <c r="AB37" i="62"/>
  <c r="AA37" i="62"/>
  <c r="Z37" i="62"/>
  <c r="Y37" i="62"/>
  <c r="X37" i="62"/>
  <c r="W37" i="62"/>
  <c r="V37" i="62"/>
  <c r="U37" i="62"/>
  <c r="T37" i="62"/>
  <c r="S37" i="62"/>
  <c r="R37" i="62"/>
  <c r="Q37" i="62"/>
  <c r="L37" i="62"/>
  <c r="K37" i="62"/>
  <c r="I37" i="62"/>
  <c r="H37" i="62"/>
  <c r="G37" i="62"/>
  <c r="E37" i="62"/>
  <c r="D37" i="62"/>
  <c r="C37" i="62"/>
  <c r="B37" i="62"/>
  <c r="AK36" i="62"/>
  <c r="AJ36" i="62"/>
  <c r="AI36" i="62"/>
  <c r="AH36" i="62"/>
  <c r="AG36" i="62"/>
  <c r="AF36" i="62"/>
  <c r="AE36" i="62"/>
  <c r="AD36" i="62"/>
  <c r="AC36" i="62"/>
  <c r="AB36" i="62"/>
  <c r="AA36" i="62"/>
  <c r="Z36" i="62"/>
  <c r="Y36" i="62"/>
  <c r="X36" i="62"/>
  <c r="W36" i="62"/>
  <c r="V36" i="62"/>
  <c r="U36" i="62"/>
  <c r="T36" i="62"/>
  <c r="S36" i="62"/>
  <c r="R36" i="62"/>
  <c r="Q36" i="62"/>
  <c r="L36" i="62"/>
  <c r="K36" i="62"/>
  <c r="I36" i="62"/>
  <c r="H36" i="62"/>
  <c r="G36" i="62"/>
  <c r="E36" i="62"/>
  <c r="D36" i="62"/>
  <c r="C36" i="62"/>
  <c r="B36" i="62"/>
  <c r="AK35" i="62"/>
  <c r="AJ35" i="62"/>
  <c r="AI35" i="62"/>
  <c r="AH35" i="62"/>
  <c r="AG35" i="62"/>
  <c r="AF35" i="62"/>
  <c r="AE35" i="62"/>
  <c r="AD35" i="62"/>
  <c r="AC35" i="62"/>
  <c r="AB35" i="62"/>
  <c r="AA35" i="62"/>
  <c r="Z35" i="62"/>
  <c r="Y35" i="62"/>
  <c r="X35" i="62"/>
  <c r="W35" i="62"/>
  <c r="V35" i="62"/>
  <c r="U35" i="62"/>
  <c r="T35" i="62"/>
  <c r="S35" i="62"/>
  <c r="R35" i="62"/>
  <c r="Q35" i="62"/>
  <c r="L35" i="62"/>
  <c r="K35" i="62"/>
  <c r="I35" i="62"/>
  <c r="H35" i="62"/>
  <c r="G35" i="62"/>
  <c r="E35" i="62"/>
  <c r="D35" i="62"/>
  <c r="C35" i="62"/>
  <c r="B35" i="62"/>
  <c r="AK34" i="62"/>
  <c r="AJ34" i="62"/>
  <c r="AI34" i="62"/>
  <c r="AH34" i="62"/>
  <c r="AG34" i="62"/>
  <c r="AF34" i="62"/>
  <c r="AE34" i="62"/>
  <c r="AD34" i="62"/>
  <c r="AC34" i="62"/>
  <c r="AB34" i="62"/>
  <c r="AA34" i="62"/>
  <c r="Z34" i="62"/>
  <c r="Y34" i="62"/>
  <c r="X34" i="62"/>
  <c r="W34" i="62"/>
  <c r="V34" i="62"/>
  <c r="U34" i="62"/>
  <c r="T34" i="62"/>
  <c r="S34" i="62"/>
  <c r="R34" i="62"/>
  <c r="Q34" i="62"/>
  <c r="L34" i="62"/>
  <c r="K34" i="62"/>
  <c r="I34" i="62"/>
  <c r="H34" i="62"/>
  <c r="G34" i="62"/>
  <c r="E34" i="62"/>
  <c r="D34" i="62"/>
  <c r="C34" i="62"/>
  <c r="B34" i="62"/>
  <c r="AK33" i="62"/>
  <c r="AJ33" i="62"/>
  <c r="AI33" i="62"/>
  <c r="AH33" i="62"/>
  <c r="AG33" i="62"/>
  <c r="AF33" i="62"/>
  <c r="AE33" i="62"/>
  <c r="AD33" i="62"/>
  <c r="AC33" i="62"/>
  <c r="AB33" i="62"/>
  <c r="AA33" i="62"/>
  <c r="Z33" i="62"/>
  <c r="Y33" i="62"/>
  <c r="X33" i="62"/>
  <c r="W33" i="62"/>
  <c r="V33" i="62"/>
  <c r="U33" i="62"/>
  <c r="T33" i="62"/>
  <c r="S33" i="62"/>
  <c r="R33" i="62"/>
  <c r="Q33" i="62"/>
  <c r="L33" i="62"/>
  <c r="K33" i="62"/>
  <c r="I33" i="62"/>
  <c r="H33" i="62"/>
  <c r="G33" i="62"/>
  <c r="E33" i="62"/>
  <c r="D33" i="62"/>
  <c r="C33" i="62"/>
  <c r="B33" i="62"/>
  <c r="AK32" i="62"/>
  <c r="AJ32" i="62"/>
  <c r="AI32" i="62"/>
  <c r="AH32" i="62"/>
  <c r="AG32" i="62"/>
  <c r="AF32" i="62"/>
  <c r="AE32" i="62"/>
  <c r="AD32" i="62"/>
  <c r="AC32" i="62"/>
  <c r="AB32" i="62"/>
  <c r="AA32" i="62"/>
  <c r="Z32" i="62"/>
  <c r="Y32" i="62"/>
  <c r="X32" i="62"/>
  <c r="W32" i="62"/>
  <c r="V32" i="62"/>
  <c r="U32" i="62"/>
  <c r="T32" i="62"/>
  <c r="S32" i="62"/>
  <c r="R32" i="62"/>
  <c r="Q32" i="62"/>
  <c r="L32" i="62"/>
  <c r="K32" i="62"/>
  <c r="I32" i="62"/>
  <c r="H32" i="62"/>
  <c r="G32" i="62"/>
  <c r="E32" i="62"/>
  <c r="D32" i="62"/>
  <c r="C32" i="62"/>
  <c r="B32" i="62"/>
  <c r="AK31" i="62"/>
  <c r="AJ31" i="62"/>
  <c r="AI31" i="62"/>
  <c r="AH31" i="62"/>
  <c r="AG31" i="62"/>
  <c r="AF31" i="62"/>
  <c r="AE31" i="62"/>
  <c r="AD31" i="62"/>
  <c r="AC31" i="62"/>
  <c r="AB31" i="62"/>
  <c r="AA31" i="62"/>
  <c r="Z31" i="62"/>
  <c r="Y31" i="62"/>
  <c r="X31" i="62"/>
  <c r="W31" i="62"/>
  <c r="V31" i="62"/>
  <c r="U31" i="62"/>
  <c r="T31" i="62"/>
  <c r="S31" i="62"/>
  <c r="R31" i="62"/>
  <c r="Q31" i="62"/>
  <c r="L31" i="62"/>
  <c r="K31" i="62"/>
  <c r="I31" i="62"/>
  <c r="H31" i="62"/>
  <c r="G31" i="62"/>
  <c r="E31" i="62"/>
  <c r="D31" i="62"/>
  <c r="C31" i="62"/>
  <c r="B31" i="62"/>
  <c r="AK30" i="62"/>
  <c r="AJ30" i="62"/>
  <c r="AI30" i="62"/>
  <c r="AH30" i="62"/>
  <c r="AG30" i="62"/>
  <c r="AF30" i="62"/>
  <c r="AE30" i="62"/>
  <c r="AD30" i="62"/>
  <c r="AC30" i="62"/>
  <c r="AB30" i="62"/>
  <c r="AA30" i="62"/>
  <c r="Z30" i="62"/>
  <c r="Y30" i="62"/>
  <c r="X30" i="62"/>
  <c r="W30" i="62"/>
  <c r="V30" i="62"/>
  <c r="U30" i="62"/>
  <c r="T30" i="62"/>
  <c r="S30" i="62"/>
  <c r="R30" i="62"/>
  <c r="Q30" i="62"/>
  <c r="L30" i="62"/>
  <c r="K30" i="62"/>
  <c r="I30" i="62"/>
  <c r="H30" i="62"/>
  <c r="G30" i="62"/>
  <c r="E30" i="62"/>
  <c r="D30" i="62"/>
  <c r="C30" i="62"/>
  <c r="B30" i="62"/>
  <c r="AK29" i="62"/>
  <c r="AJ29" i="62"/>
  <c r="AI29" i="62"/>
  <c r="AH29" i="62"/>
  <c r="AG29" i="62"/>
  <c r="AF29" i="62"/>
  <c r="AE29" i="62"/>
  <c r="AD29" i="62"/>
  <c r="AC29" i="62"/>
  <c r="AB29" i="62"/>
  <c r="AA29" i="62"/>
  <c r="Z29" i="62"/>
  <c r="Y29" i="62"/>
  <c r="X29" i="62"/>
  <c r="W29" i="62"/>
  <c r="V29" i="62"/>
  <c r="U29" i="62"/>
  <c r="T29" i="62"/>
  <c r="S29" i="62"/>
  <c r="R29" i="62"/>
  <c r="Q29" i="62"/>
  <c r="L29" i="62"/>
  <c r="K29" i="62"/>
  <c r="I29" i="62"/>
  <c r="H29" i="62"/>
  <c r="G29" i="62"/>
  <c r="E29" i="62"/>
  <c r="D29" i="62"/>
  <c r="C29" i="62"/>
  <c r="B29" i="62"/>
  <c r="AK28" i="62"/>
  <c r="AJ28" i="62"/>
  <c r="AI28" i="62"/>
  <c r="AH28" i="62"/>
  <c r="AG28" i="62"/>
  <c r="AF28" i="62"/>
  <c r="AE28" i="62"/>
  <c r="AD28" i="62"/>
  <c r="AC28" i="62"/>
  <c r="AB28" i="62"/>
  <c r="AA28" i="62"/>
  <c r="Z28" i="62"/>
  <c r="Y28" i="62"/>
  <c r="X28" i="62"/>
  <c r="W28" i="62"/>
  <c r="V28" i="62"/>
  <c r="U28" i="62"/>
  <c r="T28" i="62"/>
  <c r="S28" i="62"/>
  <c r="R28" i="62"/>
  <c r="Q28" i="62"/>
  <c r="L28" i="62"/>
  <c r="K28" i="62"/>
  <c r="I28" i="62"/>
  <c r="H28" i="62"/>
  <c r="G28" i="62"/>
  <c r="E28" i="62"/>
  <c r="D28" i="62"/>
  <c r="C28" i="62"/>
  <c r="B28" i="62"/>
  <c r="AK27" i="62"/>
  <c r="AJ27" i="62"/>
  <c r="AI27" i="62"/>
  <c r="AH27" i="62"/>
  <c r="AG27" i="62"/>
  <c r="AF27" i="62"/>
  <c r="AE27" i="62"/>
  <c r="AD27" i="62"/>
  <c r="AC27" i="62"/>
  <c r="AB27" i="62"/>
  <c r="AA27" i="62"/>
  <c r="Z27" i="62"/>
  <c r="Y27" i="62"/>
  <c r="X27" i="62"/>
  <c r="W27" i="62"/>
  <c r="V27" i="62"/>
  <c r="U27" i="62"/>
  <c r="T27" i="62"/>
  <c r="S27" i="62"/>
  <c r="R27" i="62"/>
  <c r="Q27" i="62"/>
  <c r="L27" i="62"/>
  <c r="K27" i="62"/>
  <c r="I27" i="62"/>
  <c r="H27" i="62"/>
  <c r="G27" i="62"/>
  <c r="E27" i="62"/>
  <c r="D27" i="62"/>
  <c r="C27" i="62"/>
  <c r="B27" i="62"/>
  <c r="AK26" i="62"/>
  <c r="AJ26" i="62"/>
  <c r="AI26" i="62"/>
  <c r="AH26" i="62"/>
  <c r="AG26" i="62"/>
  <c r="AF26" i="62"/>
  <c r="AE26" i="62"/>
  <c r="AD26" i="62"/>
  <c r="AC26" i="62"/>
  <c r="AB26" i="62"/>
  <c r="AA26" i="62"/>
  <c r="Z26" i="62"/>
  <c r="Y26" i="62"/>
  <c r="X26" i="62"/>
  <c r="W26" i="62"/>
  <c r="V26" i="62"/>
  <c r="U26" i="62"/>
  <c r="T26" i="62"/>
  <c r="S26" i="62"/>
  <c r="R26" i="62"/>
  <c r="Q26" i="62"/>
  <c r="L26" i="62"/>
  <c r="K26" i="62"/>
  <c r="I26" i="62"/>
  <c r="H26" i="62"/>
  <c r="G26" i="62"/>
  <c r="E26" i="62"/>
  <c r="D26" i="62"/>
  <c r="C26" i="62"/>
  <c r="B26" i="62"/>
  <c r="AK25" i="62"/>
  <c r="AJ25" i="62"/>
  <c r="AI25" i="62"/>
  <c r="AH25" i="62"/>
  <c r="AG25" i="62"/>
  <c r="AF25" i="62"/>
  <c r="AE25" i="62"/>
  <c r="AD25" i="62"/>
  <c r="AC25" i="62"/>
  <c r="AB25" i="62"/>
  <c r="AA25" i="62"/>
  <c r="Z25" i="62"/>
  <c r="Y25" i="62"/>
  <c r="X25" i="62"/>
  <c r="W25" i="62"/>
  <c r="V25" i="62"/>
  <c r="U25" i="62"/>
  <c r="T25" i="62"/>
  <c r="S25" i="62"/>
  <c r="R25" i="62"/>
  <c r="Q25" i="62"/>
  <c r="L25" i="62"/>
  <c r="K25" i="62"/>
  <c r="I25" i="62"/>
  <c r="H25" i="62"/>
  <c r="G25" i="62"/>
  <c r="E25" i="62"/>
  <c r="D25" i="62"/>
  <c r="C25" i="62"/>
  <c r="B25" i="62"/>
  <c r="AK24" i="62"/>
  <c r="AJ24" i="62"/>
  <c r="AI24" i="62"/>
  <c r="AH24" i="62"/>
  <c r="AG24" i="62"/>
  <c r="AF24" i="62"/>
  <c r="AE24" i="62"/>
  <c r="AD24" i="62"/>
  <c r="AC24" i="62"/>
  <c r="AB24" i="62"/>
  <c r="AA24" i="62"/>
  <c r="Z24" i="62"/>
  <c r="Y24" i="62"/>
  <c r="X24" i="62"/>
  <c r="W24" i="62"/>
  <c r="V24" i="62"/>
  <c r="U24" i="62"/>
  <c r="T24" i="62"/>
  <c r="S24" i="62"/>
  <c r="R24" i="62"/>
  <c r="Q24" i="62"/>
  <c r="L24" i="62"/>
  <c r="K24" i="62"/>
  <c r="I24" i="62"/>
  <c r="H24" i="62"/>
  <c r="G24" i="62"/>
  <c r="E24" i="62"/>
  <c r="D24" i="62"/>
  <c r="C24" i="62"/>
  <c r="B24" i="62"/>
  <c r="AK23" i="62"/>
  <c r="AJ23" i="62"/>
  <c r="AI23" i="62"/>
  <c r="AH23" i="62"/>
  <c r="AG23" i="62"/>
  <c r="AF23" i="62"/>
  <c r="AE23" i="62"/>
  <c r="AD23" i="62"/>
  <c r="AC23" i="62"/>
  <c r="AB23" i="62"/>
  <c r="AA23" i="62"/>
  <c r="Z23" i="62"/>
  <c r="Y23" i="62"/>
  <c r="X23" i="62"/>
  <c r="W23" i="62"/>
  <c r="V23" i="62"/>
  <c r="U23" i="62"/>
  <c r="T23" i="62"/>
  <c r="S23" i="62"/>
  <c r="R23" i="62"/>
  <c r="Q23" i="62"/>
  <c r="L23" i="62"/>
  <c r="K23" i="62"/>
  <c r="I23" i="62"/>
  <c r="H23" i="62"/>
  <c r="G23" i="62"/>
  <c r="E23" i="62"/>
  <c r="D23" i="62"/>
  <c r="C23" i="62"/>
  <c r="B23" i="62"/>
  <c r="AK22" i="62"/>
  <c r="AJ22" i="62"/>
  <c r="AI22" i="62"/>
  <c r="AH22" i="62"/>
  <c r="AG22" i="62"/>
  <c r="AF22" i="62"/>
  <c r="AE22" i="62"/>
  <c r="AD22" i="62"/>
  <c r="AC22" i="62"/>
  <c r="AB22" i="62"/>
  <c r="AA22" i="62"/>
  <c r="Z22" i="62"/>
  <c r="Y22" i="62"/>
  <c r="X22" i="62"/>
  <c r="W22" i="62"/>
  <c r="V22" i="62"/>
  <c r="U22" i="62"/>
  <c r="T22" i="62"/>
  <c r="S22" i="62"/>
  <c r="R22" i="62"/>
  <c r="Q22" i="62"/>
  <c r="L22" i="62"/>
  <c r="K22" i="62"/>
  <c r="I22" i="62"/>
  <c r="H22" i="62"/>
  <c r="G22" i="62"/>
  <c r="E22" i="62"/>
  <c r="D22" i="62"/>
  <c r="C22" i="62"/>
  <c r="B22" i="62"/>
  <c r="AK21" i="62"/>
  <c r="AJ21" i="62"/>
  <c r="AI21" i="62"/>
  <c r="AH21" i="62"/>
  <c r="AG21" i="62"/>
  <c r="AF21" i="62"/>
  <c r="AE21" i="62"/>
  <c r="AD21" i="62"/>
  <c r="AC21" i="62"/>
  <c r="AB21" i="62"/>
  <c r="AA21" i="62"/>
  <c r="Z21" i="62"/>
  <c r="Y21" i="62"/>
  <c r="X21" i="62"/>
  <c r="W21" i="62"/>
  <c r="V21" i="62"/>
  <c r="U21" i="62"/>
  <c r="T21" i="62"/>
  <c r="S21" i="62"/>
  <c r="R21" i="62"/>
  <c r="Q21" i="62"/>
  <c r="L21" i="62"/>
  <c r="K21" i="62"/>
  <c r="I21" i="62"/>
  <c r="H21" i="62"/>
  <c r="G21" i="62"/>
  <c r="E21" i="62"/>
  <c r="D21" i="62"/>
  <c r="C21" i="62"/>
  <c r="B21" i="62"/>
  <c r="AK20" i="62"/>
  <c r="AJ20" i="62"/>
  <c r="AI20" i="62"/>
  <c r="AH20" i="62"/>
  <c r="AG20" i="62"/>
  <c r="AF20" i="62"/>
  <c r="AE20" i="62"/>
  <c r="AD20" i="62"/>
  <c r="AC20" i="62"/>
  <c r="AB20" i="62"/>
  <c r="AA20" i="62"/>
  <c r="Z20" i="62"/>
  <c r="Y20" i="62"/>
  <c r="X20" i="62"/>
  <c r="W20" i="62"/>
  <c r="V20" i="62"/>
  <c r="U20" i="62"/>
  <c r="T20" i="62"/>
  <c r="S20" i="62"/>
  <c r="R20" i="62"/>
  <c r="Q20" i="62"/>
  <c r="L20" i="62"/>
  <c r="K20" i="62"/>
  <c r="I20" i="62"/>
  <c r="H20" i="62"/>
  <c r="G20" i="62"/>
  <c r="E20" i="62"/>
  <c r="D20" i="62"/>
  <c r="C20" i="62"/>
  <c r="B20" i="62"/>
  <c r="AK19" i="62"/>
  <c r="AJ19" i="62"/>
  <c r="AI19" i="62"/>
  <c r="AH19" i="62"/>
  <c r="AG19" i="62"/>
  <c r="AF19" i="62"/>
  <c r="AE19" i="62"/>
  <c r="AD19" i="62"/>
  <c r="AC19" i="62"/>
  <c r="AB19" i="62"/>
  <c r="AA19" i="62"/>
  <c r="Z19" i="62"/>
  <c r="Y19" i="62"/>
  <c r="X19" i="62"/>
  <c r="W19" i="62"/>
  <c r="V19" i="62"/>
  <c r="U19" i="62"/>
  <c r="T19" i="62"/>
  <c r="S19" i="62"/>
  <c r="R19" i="62"/>
  <c r="Q19" i="62"/>
  <c r="L19" i="62"/>
  <c r="K19" i="62"/>
  <c r="I19" i="62"/>
  <c r="H19" i="62"/>
  <c r="G19" i="62"/>
  <c r="E19" i="62"/>
  <c r="D19" i="62"/>
  <c r="C19" i="62"/>
  <c r="B19" i="62"/>
  <c r="AK18" i="62"/>
  <c r="AJ18" i="62"/>
  <c r="AI18" i="62"/>
  <c r="AH18" i="62"/>
  <c r="AG18" i="62"/>
  <c r="AF18" i="62"/>
  <c r="AE18" i="62"/>
  <c r="AD18" i="62"/>
  <c r="AC18" i="62"/>
  <c r="AB18" i="62"/>
  <c r="AA18" i="62"/>
  <c r="Z18" i="62"/>
  <c r="Y18" i="62"/>
  <c r="X18" i="62"/>
  <c r="W18" i="62"/>
  <c r="V18" i="62"/>
  <c r="U18" i="62"/>
  <c r="T18" i="62"/>
  <c r="S18" i="62"/>
  <c r="R18" i="62"/>
  <c r="Q18" i="62"/>
  <c r="L18" i="62"/>
  <c r="K18" i="62"/>
  <c r="I18" i="62"/>
  <c r="H18" i="62"/>
  <c r="G18" i="62"/>
  <c r="E18" i="62"/>
  <c r="D18" i="62"/>
  <c r="C18" i="62"/>
  <c r="B18" i="62"/>
  <c r="AK17" i="62"/>
  <c r="AJ17" i="62"/>
  <c r="AI17" i="62"/>
  <c r="AH17" i="62"/>
  <c r="AG17" i="62"/>
  <c r="AF17" i="62"/>
  <c r="AE17" i="62"/>
  <c r="AD17" i="62"/>
  <c r="AC17" i="62"/>
  <c r="AB17" i="62"/>
  <c r="AA17" i="62"/>
  <c r="Z17" i="62"/>
  <c r="Y17" i="62"/>
  <c r="X17" i="62"/>
  <c r="W17" i="62"/>
  <c r="V17" i="62"/>
  <c r="U17" i="62"/>
  <c r="T17" i="62"/>
  <c r="S17" i="62"/>
  <c r="R17" i="62"/>
  <c r="Q17" i="62"/>
  <c r="L17" i="62"/>
  <c r="K17" i="62"/>
  <c r="I17" i="62"/>
  <c r="H17" i="62"/>
  <c r="G17" i="62"/>
  <c r="E17" i="62"/>
  <c r="D17" i="62"/>
  <c r="C17" i="62"/>
  <c r="B17" i="62"/>
  <c r="AK16" i="62"/>
  <c r="AJ16" i="62"/>
  <c r="AI16" i="62"/>
  <c r="AH16" i="62"/>
  <c r="AG16" i="62"/>
  <c r="AF16" i="62"/>
  <c r="AE16" i="62"/>
  <c r="AD16" i="62"/>
  <c r="AC16" i="62"/>
  <c r="AB16" i="62"/>
  <c r="AA16" i="62"/>
  <c r="Z16" i="62"/>
  <c r="Y16" i="62"/>
  <c r="X16" i="62"/>
  <c r="W16" i="62"/>
  <c r="V16" i="62"/>
  <c r="U16" i="62"/>
  <c r="T16" i="62"/>
  <c r="S16" i="62"/>
  <c r="R16" i="62"/>
  <c r="Q16" i="62"/>
  <c r="L16" i="62"/>
  <c r="K16" i="62"/>
  <c r="I16" i="62"/>
  <c r="H16" i="62"/>
  <c r="G16" i="62"/>
  <c r="E16" i="62"/>
  <c r="D16" i="62"/>
  <c r="C16" i="62"/>
  <c r="B16" i="62"/>
  <c r="AK15" i="62"/>
  <c r="AJ15" i="62"/>
  <c r="AI15" i="62"/>
  <c r="AH15" i="62"/>
  <c r="AG15" i="62"/>
  <c r="AF15" i="62"/>
  <c r="AE15" i="62"/>
  <c r="AD15" i="62"/>
  <c r="AC15" i="62"/>
  <c r="AB15" i="62"/>
  <c r="AA15" i="62"/>
  <c r="Z15" i="62"/>
  <c r="Y15" i="62"/>
  <c r="X15" i="62"/>
  <c r="W15" i="62"/>
  <c r="V15" i="62"/>
  <c r="U15" i="62"/>
  <c r="T15" i="62"/>
  <c r="S15" i="62"/>
  <c r="R15" i="62"/>
  <c r="Q15" i="62"/>
  <c r="L15" i="62"/>
  <c r="K15" i="62"/>
  <c r="I15" i="62"/>
  <c r="H15" i="62"/>
  <c r="G15" i="62"/>
  <c r="E15" i="62"/>
  <c r="D15" i="62"/>
  <c r="C15" i="62"/>
  <c r="B15" i="62"/>
  <c r="AK14" i="62"/>
  <c r="AJ14" i="62"/>
  <c r="AI14" i="62"/>
  <c r="AH14" i="62"/>
  <c r="AG14" i="62"/>
  <c r="AF14" i="62"/>
  <c r="AE14" i="62"/>
  <c r="AD14" i="62"/>
  <c r="AC14" i="62"/>
  <c r="AB14" i="62"/>
  <c r="AA14" i="62"/>
  <c r="Z14" i="62"/>
  <c r="Y14" i="62"/>
  <c r="X14" i="62"/>
  <c r="W14" i="62"/>
  <c r="V14" i="62"/>
  <c r="U14" i="62"/>
  <c r="T14" i="62"/>
  <c r="S14" i="62"/>
  <c r="R14" i="62"/>
  <c r="Q14" i="62"/>
  <c r="L14" i="62"/>
  <c r="K14" i="62"/>
  <c r="I14" i="62"/>
  <c r="H14" i="62"/>
  <c r="G14" i="62"/>
  <c r="E14" i="62"/>
  <c r="D14" i="62"/>
  <c r="C14" i="62"/>
  <c r="B14" i="62"/>
  <c r="AK13" i="62"/>
  <c r="AJ13" i="62"/>
  <c r="AI13" i="62"/>
  <c r="AH13" i="62"/>
  <c r="AG13" i="62"/>
  <c r="AF13" i="62"/>
  <c r="AE13" i="62"/>
  <c r="AD13" i="62"/>
  <c r="AC13" i="62"/>
  <c r="AB13" i="62"/>
  <c r="AA13" i="62"/>
  <c r="Z13" i="62"/>
  <c r="Y13" i="62"/>
  <c r="X13" i="62"/>
  <c r="W13" i="62"/>
  <c r="V13" i="62"/>
  <c r="U13" i="62"/>
  <c r="T13" i="62"/>
  <c r="S13" i="62"/>
  <c r="R13" i="62"/>
  <c r="Q13" i="62"/>
  <c r="L13" i="62"/>
  <c r="K13" i="62"/>
  <c r="I13" i="62"/>
  <c r="H13" i="62"/>
  <c r="G13" i="62"/>
  <c r="E13" i="62"/>
  <c r="D13" i="62"/>
  <c r="C13" i="62"/>
  <c r="B13" i="62"/>
  <c r="AK12" i="62"/>
  <c r="AJ12" i="62"/>
  <c r="AI12" i="62"/>
  <c r="AH12" i="62"/>
  <c r="AG12" i="62"/>
  <c r="AF12" i="62"/>
  <c r="AE12" i="62"/>
  <c r="AD12" i="62"/>
  <c r="AC12" i="62"/>
  <c r="AB12" i="62"/>
  <c r="AA12" i="62"/>
  <c r="Z12" i="62"/>
  <c r="Y12" i="62"/>
  <c r="X12" i="62"/>
  <c r="W12" i="62"/>
  <c r="V12" i="62"/>
  <c r="U12" i="62"/>
  <c r="T12" i="62"/>
  <c r="S12" i="62"/>
  <c r="R12" i="62"/>
  <c r="Q12" i="62"/>
  <c r="L12" i="62"/>
  <c r="K12" i="62"/>
  <c r="I12" i="62"/>
  <c r="H12" i="62"/>
  <c r="G12" i="62"/>
  <c r="E12" i="62"/>
  <c r="D12" i="62"/>
  <c r="C12" i="62"/>
  <c r="B12" i="62"/>
  <c r="AK11" i="62"/>
  <c r="AJ11" i="62"/>
  <c r="AI11" i="62"/>
  <c r="AH11" i="62"/>
  <c r="AG11" i="62"/>
  <c r="AF11" i="62"/>
  <c r="AE11" i="62"/>
  <c r="AD11" i="62"/>
  <c r="AC11" i="62"/>
  <c r="AB11" i="62"/>
  <c r="AA11" i="62"/>
  <c r="Z11" i="62"/>
  <c r="Y11" i="62"/>
  <c r="X11" i="62"/>
  <c r="W11" i="62"/>
  <c r="V11" i="62"/>
  <c r="U11" i="62"/>
  <c r="T11" i="62"/>
  <c r="S11" i="62"/>
  <c r="R11" i="62"/>
  <c r="Q11" i="62"/>
  <c r="L11" i="62"/>
  <c r="K11" i="62"/>
  <c r="I11" i="62"/>
  <c r="H11" i="62"/>
  <c r="G11" i="62"/>
  <c r="E11" i="62"/>
  <c r="D11" i="62"/>
  <c r="C11" i="62"/>
  <c r="B11" i="62"/>
  <c r="AK10" i="62"/>
  <c r="AJ10" i="62"/>
  <c r="AI10" i="62"/>
  <c r="AH10" i="62"/>
  <c r="AG10" i="62"/>
  <c r="AF10" i="62"/>
  <c r="AE10" i="62"/>
  <c r="AD10" i="62"/>
  <c r="AC10" i="62"/>
  <c r="AB10" i="62"/>
  <c r="AA10" i="62"/>
  <c r="Z10" i="62"/>
  <c r="Y10" i="62"/>
  <c r="X10" i="62"/>
  <c r="W10" i="62"/>
  <c r="V10" i="62"/>
  <c r="U10" i="62"/>
  <c r="T10" i="62"/>
  <c r="S10" i="62"/>
  <c r="R10" i="62"/>
  <c r="Q10" i="62"/>
  <c r="L10" i="62"/>
  <c r="K10" i="62"/>
  <c r="I10" i="62"/>
  <c r="H10" i="62"/>
  <c r="G10" i="62"/>
  <c r="E10" i="62"/>
  <c r="D10" i="62"/>
  <c r="C10" i="62"/>
  <c r="B10" i="62"/>
  <c r="AK9" i="62"/>
  <c r="AJ9" i="62"/>
  <c r="AI9" i="62"/>
  <c r="AH9" i="62"/>
  <c r="AG9" i="62"/>
  <c r="AF9" i="62"/>
  <c r="AE9" i="62"/>
  <c r="AD9" i="62"/>
  <c r="AC9" i="62"/>
  <c r="AB9" i="62"/>
  <c r="AA9" i="62"/>
  <c r="Z9" i="62"/>
  <c r="Y9" i="62"/>
  <c r="X9" i="62"/>
  <c r="W9" i="62"/>
  <c r="V9" i="62"/>
  <c r="U9" i="62"/>
  <c r="T9" i="62"/>
  <c r="S9" i="62"/>
  <c r="R9" i="62"/>
  <c r="Q9" i="62"/>
  <c r="L9" i="62"/>
  <c r="K9" i="62"/>
  <c r="I9" i="62"/>
  <c r="H9" i="62"/>
  <c r="G9" i="62"/>
  <c r="E9" i="62"/>
  <c r="D9" i="62"/>
  <c r="C9" i="62"/>
  <c r="B9" i="62"/>
  <c r="AK8" i="62"/>
  <c r="AJ8" i="62"/>
  <c r="AI8" i="62"/>
  <c r="AH8" i="62"/>
  <c r="AG8" i="62"/>
  <c r="AF8" i="62"/>
  <c r="AE8" i="62"/>
  <c r="AD8" i="62"/>
  <c r="AC8" i="62"/>
  <c r="AB8" i="62"/>
  <c r="AA8" i="62"/>
  <c r="Z8" i="62"/>
  <c r="Y8" i="62"/>
  <c r="X8" i="62"/>
  <c r="W8" i="62"/>
  <c r="U8" i="62"/>
  <c r="T8" i="62"/>
  <c r="S8" i="62"/>
  <c r="R8" i="62"/>
  <c r="Q8" i="62"/>
  <c r="L8" i="62"/>
  <c r="K8" i="62"/>
  <c r="I8" i="62"/>
  <c r="H8" i="62"/>
  <c r="G8" i="62"/>
  <c r="E8" i="62"/>
  <c r="D8" i="62"/>
  <c r="C8" i="62"/>
  <c r="B8" i="62"/>
  <c r="AK7" i="62"/>
  <c r="AJ7" i="62"/>
  <c r="AI7" i="62"/>
  <c r="AH7" i="62"/>
  <c r="AG7" i="62"/>
  <c r="AF7" i="62"/>
  <c r="AE7" i="62"/>
  <c r="AD7" i="62"/>
  <c r="AC7" i="62"/>
  <c r="AB7" i="62"/>
  <c r="AA7" i="62"/>
  <c r="Z7" i="62"/>
  <c r="Y7" i="62"/>
  <c r="X7" i="62"/>
  <c r="W7" i="62"/>
  <c r="V7" i="62"/>
  <c r="U7" i="62"/>
  <c r="T7" i="62"/>
  <c r="S7" i="62"/>
  <c r="R7" i="62"/>
  <c r="Q7" i="62"/>
  <c r="L7" i="62"/>
  <c r="K7" i="62"/>
  <c r="I7" i="62"/>
  <c r="H7" i="62"/>
  <c r="G7" i="62"/>
  <c r="E7" i="62"/>
  <c r="D7" i="62"/>
  <c r="C7" i="62"/>
  <c r="B7" i="62"/>
  <c r="AK6" i="62"/>
  <c r="AJ6" i="62"/>
  <c r="AI6" i="62"/>
  <c r="AH6" i="62"/>
  <c r="AG6" i="62"/>
  <c r="AF6" i="62"/>
  <c r="AE6" i="62"/>
  <c r="AD6" i="62"/>
  <c r="AC6" i="62"/>
  <c r="AB6" i="62"/>
  <c r="AA6" i="62"/>
  <c r="Z6" i="62"/>
  <c r="Y6" i="62"/>
  <c r="X6" i="62"/>
  <c r="W6" i="62"/>
  <c r="A1" i="62" s="1"/>
  <c r="V6" i="62"/>
  <c r="U6" i="62"/>
  <c r="T6" i="62"/>
  <c r="S6" i="62"/>
  <c r="R6" i="62"/>
  <c r="Q6" i="62"/>
  <c r="L6" i="62"/>
  <c r="K6" i="62"/>
  <c r="I6" i="62"/>
  <c r="H6" i="62"/>
  <c r="G6" i="62"/>
  <c r="E6" i="62"/>
  <c r="D6" i="62"/>
  <c r="C6" i="62"/>
  <c r="B6" i="62"/>
  <c r="A7" i="60"/>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K71" i="60"/>
  <c r="AJ71" i="60"/>
  <c r="AI71" i="60"/>
  <c r="AH71" i="60"/>
  <c r="AG71" i="60"/>
  <c r="AF71" i="60"/>
  <c r="AE71" i="60"/>
  <c r="AD71" i="60"/>
  <c r="AC71" i="60"/>
  <c r="AB71" i="60"/>
  <c r="AA71" i="60"/>
  <c r="Z71" i="60"/>
  <c r="Y71" i="60"/>
  <c r="X71" i="60"/>
  <c r="W71" i="60"/>
  <c r="V71" i="60"/>
  <c r="U71" i="60"/>
  <c r="T71" i="60"/>
  <c r="S71" i="60"/>
  <c r="R71" i="60"/>
  <c r="Q71" i="60"/>
  <c r="L71" i="60"/>
  <c r="K71" i="60"/>
  <c r="I71" i="60"/>
  <c r="H71" i="60"/>
  <c r="G71" i="60"/>
  <c r="E71" i="60"/>
  <c r="D71" i="60"/>
  <c r="C71" i="60"/>
  <c r="B71" i="60"/>
  <c r="AK70" i="60"/>
  <c r="AJ70" i="60"/>
  <c r="AI70" i="60"/>
  <c r="AH70" i="60"/>
  <c r="AG70" i="60"/>
  <c r="AF70" i="60"/>
  <c r="AE70" i="60"/>
  <c r="AD70" i="60"/>
  <c r="AC70" i="60"/>
  <c r="AB70" i="60"/>
  <c r="AA70" i="60"/>
  <c r="Z70" i="60"/>
  <c r="Y70" i="60"/>
  <c r="X70" i="60"/>
  <c r="W70" i="60"/>
  <c r="V70" i="60"/>
  <c r="U70" i="60"/>
  <c r="T70" i="60"/>
  <c r="S70" i="60"/>
  <c r="R70" i="60"/>
  <c r="Q70" i="60"/>
  <c r="L70" i="60"/>
  <c r="K70" i="60"/>
  <c r="I70" i="60"/>
  <c r="H70" i="60"/>
  <c r="G70" i="60"/>
  <c r="E70" i="60"/>
  <c r="D70" i="60"/>
  <c r="C70" i="60"/>
  <c r="B70" i="60"/>
  <c r="AK69" i="60"/>
  <c r="AJ69" i="60"/>
  <c r="AI69" i="60"/>
  <c r="AH69" i="60"/>
  <c r="AG69" i="60"/>
  <c r="AF69" i="60"/>
  <c r="AE69" i="60"/>
  <c r="AD69" i="60"/>
  <c r="AC69" i="60"/>
  <c r="AB69" i="60"/>
  <c r="AA69" i="60"/>
  <c r="Z69" i="60"/>
  <c r="Y69" i="60"/>
  <c r="X69" i="60"/>
  <c r="W69" i="60"/>
  <c r="V69" i="60"/>
  <c r="U69" i="60"/>
  <c r="T69" i="60"/>
  <c r="S69" i="60"/>
  <c r="R69" i="60"/>
  <c r="Q69" i="60"/>
  <c r="L69" i="60"/>
  <c r="K69" i="60"/>
  <c r="I69" i="60"/>
  <c r="H69" i="60"/>
  <c r="G69" i="60"/>
  <c r="E69" i="60"/>
  <c r="D69" i="60"/>
  <c r="C69" i="60"/>
  <c r="B69" i="60"/>
  <c r="AK68" i="60"/>
  <c r="AJ68" i="60"/>
  <c r="AI68" i="60"/>
  <c r="AH68" i="60"/>
  <c r="AG68" i="60"/>
  <c r="AF68" i="60"/>
  <c r="AE68" i="60"/>
  <c r="AD68" i="60"/>
  <c r="AC68" i="60"/>
  <c r="AB68" i="60"/>
  <c r="AA68" i="60"/>
  <c r="Z68" i="60"/>
  <c r="Y68" i="60"/>
  <c r="X68" i="60"/>
  <c r="W68" i="60"/>
  <c r="V68" i="60"/>
  <c r="U68" i="60"/>
  <c r="T68" i="60"/>
  <c r="S68" i="60"/>
  <c r="R68" i="60"/>
  <c r="Q68" i="60"/>
  <c r="L68" i="60"/>
  <c r="K68" i="60"/>
  <c r="I68" i="60"/>
  <c r="H68" i="60"/>
  <c r="G68" i="60"/>
  <c r="E68" i="60"/>
  <c r="D68" i="60"/>
  <c r="C68" i="60"/>
  <c r="B68" i="60"/>
  <c r="AK67" i="60"/>
  <c r="AJ67" i="60"/>
  <c r="AI67" i="60"/>
  <c r="AH67" i="60"/>
  <c r="AG67" i="60"/>
  <c r="AF67" i="60"/>
  <c r="AE67" i="60"/>
  <c r="AD67" i="60"/>
  <c r="AC67" i="60"/>
  <c r="AB67" i="60"/>
  <c r="AA67" i="60"/>
  <c r="Z67" i="60"/>
  <c r="Y67" i="60"/>
  <c r="X67" i="60"/>
  <c r="W67" i="60"/>
  <c r="V67" i="60"/>
  <c r="U67" i="60"/>
  <c r="T67" i="60"/>
  <c r="S67" i="60"/>
  <c r="R67" i="60"/>
  <c r="Q67" i="60"/>
  <c r="L67" i="60"/>
  <c r="K67" i="60"/>
  <c r="I67" i="60"/>
  <c r="H67" i="60"/>
  <c r="G67" i="60"/>
  <c r="E67" i="60"/>
  <c r="D67" i="60"/>
  <c r="C67" i="60"/>
  <c r="B67" i="60"/>
  <c r="AK66" i="60"/>
  <c r="AJ66" i="60"/>
  <c r="AI66" i="60"/>
  <c r="AH66" i="60"/>
  <c r="AG66" i="60"/>
  <c r="AF66" i="60"/>
  <c r="AE66" i="60"/>
  <c r="AD66" i="60"/>
  <c r="AC66" i="60"/>
  <c r="AB66" i="60"/>
  <c r="AA66" i="60"/>
  <c r="Z66" i="60"/>
  <c r="Y66" i="60"/>
  <c r="X66" i="60"/>
  <c r="W66" i="60"/>
  <c r="V66" i="60"/>
  <c r="U66" i="60"/>
  <c r="T66" i="60"/>
  <c r="S66" i="60"/>
  <c r="R66" i="60"/>
  <c r="Q66" i="60"/>
  <c r="L66" i="60"/>
  <c r="K66" i="60"/>
  <c r="I66" i="60"/>
  <c r="H66" i="60"/>
  <c r="G66" i="60"/>
  <c r="E66" i="60"/>
  <c r="D66" i="60"/>
  <c r="C66" i="60"/>
  <c r="B66" i="60"/>
  <c r="AK65" i="60"/>
  <c r="AJ65" i="60"/>
  <c r="AI65" i="60"/>
  <c r="AH65" i="60"/>
  <c r="AG65" i="60"/>
  <c r="AF65" i="60"/>
  <c r="AE65" i="60"/>
  <c r="AD65" i="60"/>
  <c r="AC65" i="60"/>
  <c r="AB65" i="60"/>
  <c r="AA65" i="60"/>
  <c r="Z65" i="60"/>
  <c r="Y65" i="60"/>
  <c r="X65" i="60"/>
  <c r="W65" i="60"/>
  <c r="V65" i="60"/>
  <c r="U65" i="60"/>
  <c r="T65" i="60"/>
  <c r="S65" i="60"/>
  <c r="R65" i="60"/>
  <c r="Q65" i="60"/>
  <c r="L65" i="60"/>
  <c r="K65" i="60"/>
  <c r="I65" i="60"/>
  <c r="H65" i="60"/>
  <c r="G65" i="60"/>
  <c r="E65" i="60"/>
  <c r="D65" i="60"/>
  <c r="C65" i="60"/>
  <c r="B65" i="60"/>
  <c r="AK64" i="60"/>
  <c r="AJ64" i="60"/>
  <c r="AI64" i="60"/>
  <c r="AH64" i="60"/>
  <c r="AG64" i="60"/>
  <c r="AF64" i="60"/>
  <c r="AE64" i="60"/>
  <c r="AD64" i="60"/>
  <c r="AC64" i="60"/>
  <c r="AB64" i="60"/>
  <c r="AA64" i="60"/>
  <c r="Z64" i="60"/>
  <c r="Y64" i="60"/>
  <c r="X64" i="60"/>
  <c r="W64" i="60"/>
  <c r="V64" i="60"/>
  <c r="U64" i="60"/>
  <c r="T64" i="60"/>
  <c r="S64" i="60"/>
  <c r="R64" i="60"/>
  <c r="Q64" i="60"/>
  <c r="L64" i="60"/>
  <c r="K64" i="60"/>
  <c r="I64" i="60"/>
  <c r="H64" i="60"/>
  <c r="G64" i="60"/>
  <c r="E64" i="60"/>
  <c r="D64" i="60"/>
  <c r="C64" i="60"/>
  <c r="B64" i="60"/>
  <c r="AK63" i="60"/>
  <c r="AJ63" i="60"/>
  <c r="AI63" i="60"/>
  <c r="AH63" i="60"/>
  <c r="AG63" i="60"/>
  <c r="AF63" i="60"/>
  <c r="AE63" i="60"/>
  <c r="AD63" i="60"/>
  <c r="AC63" i="60"/>
  <c r="AB63" i="60"/>
  <c r="AA63" i="60"/>
  <c r="Z63" i="60"/>
  <c r="Y63" i="60"/>
  <c r="X63" i="60"/>
  <c r="W63" i="60"/>
  <c r="V63" i="60"/>
  <c r="U63" i="60"/>
  <c r="T63" i="60"/>
  <c r="S63" i="60"/>
  <c r="R63" i="60"/>
  <c r="Q63" i="60"/>
  <c r="L63" i="60"/>
  <c r="K63" i="60"/>
  <c r="I63" i="60"/>
  <c r="H63" i="60"/>
  <c r="G63" i="60"/>
  <c r="E63" i="60"/>
  <c r="D63" i="60"/>
  <c r="C63" i="60"/>
  <c r="B63" i="60"/>
  <c r="AK62" i="60"/>
  <c r="AJ62" i="60"/>
  <c r="AI62" i="60"/>
  <c r="AH62" i="60"/>
  <c r="AG62" i="60"/>
  <c r="AF62" i="60"/>
  <c r="AE62" i="60"/>
  <c r="AD62" i="60"/>
  <c r="AC62" i="60"/>
  <c r="AB62" i="60"/>
  <c r="AA62" i="60"/>
  <c r="Z62" i="60"/>
  <c r="Y62" i="60"/>
  <c r="X62" i="60"/>
  <c r="W62" i="60"/>
  <c r="V62" i="60"/>
  <c r="U62" i="60"/>
  <c r="T62" i="60"/>
  <c r="S62" i="60"/>
  <c r="R62" i="60"/>
  <c r="Q62" i="60"/>
  <c r="L62" i="60"/>
  <c r="K62" i="60"/>
  <c r="I62" i="60"/>
  <c r="H62" i="60"/>
  <c r="G62" i="60"/>
  <c r="E62" i="60"/>
  <c r="D62" i="60"/>
  <c r="C62" i="60"/>
  <c r="B62" i="60"/>
  <c r="AK61" i="60"/>
  <c r="AJ61" i="60"/>
  <c r="AI61" i="60"/>
  <c r="AH61" i="60"/>
  <c r="AG61" i="60"/>
  <c r="AF61" i="60"/>
  <c r="AE61" i="60"/>
  <c r="AD61" i="60"/>
  <c r="AC61" i="60"/>
  <c r="AB61" i="60"/>
  <c r="AA61" i="60"/>
  <c r="Z61" i="60"/>
  <c r="Y61" i="60"/>
  <c r="X61" i="60"/>
  <c r="W61" i="60"/>
  <c r="V61" i="60"/>
  <c r="U61" i="60"/>
  <c r="T61" i="60"/>
  <c r="S61" i="60"/>
  <c r="R61" i="60"/>
  <c r="Q61" i="60"/>
  <c r="L61" i="60"/>
  <c r="K61" i="60"/>
  <c r="I61" i="60"/>
  <c r="H61" i="60"/>
  <c r="G61" i="60"/>
  <c r="E61" i="60"/>
  <c r="D61" i="60"/>
  <c r="C61" i="60"/>
  <c r="B61" i="60"/>
  <c r="AK60" i="60"/>
  <c r="AJ60" i="60"/>
  <c r="AI60" i="60"/>
  <c r="AH60" i="60"/>
  <c r="AG60" i="60"/>
  <c r="AF60" i="60"/>
  <c r="AE60" i="60"/>
  <c r="AD60" i="60"/>
  <c r="AC60" i="60"/>
  <c r="AB60" i="60"/>
  <c r="AA60" i="60"/>
  <c r="Z60" i="60"/>
  <c r="Y60" i="60"/>
  <c r="X60" i="60"/>
  <c r="W60" i="60"/>
  <c r="V60" i="60"/>
  <c r="U60" i="60"/>
  <c r="T60" i="60"/>
  <c r="S60" i="60"/>
  <c r="R60" i="60"/>
  <c r="Q60" i="60"/>
  <c r="L60" i="60"/>
  <c r="K60" i="60"/>
  <c r="I60" i="60"/>
  <c r="H60" i="60"/>
  <c r="G60" i="60"/>
  <c r="E60" i="60"/>
  <c r="D60" i="60"/>
  <c r="C60" i="60"/>
  <c r="B60" i="60"/>
  <c r="AK59" i="60"/>
  <c r="AJ59" i="60"/>
  <c r="AI59" i="60"/>
  <c r="AH59" i="60"/>
  <c r="AG59" i="60"/>
  <c r="AF59" i="60"/>
  <c r="AE59" i="60"/>
  <c r="AD59" i="60"/>
  <c r="AC59" i="60"/>
  <c r="AB59" i="60"/>
  <c r="AA59" i="60"/>
  <c r="Z59" i="60"/>
  <c r="Y59" i="60"/>
  <c r="X59" i="60"/>
  <c r="W59" i="60"/>
  <c r="V59" i="60"/>
  <c r="U59" i="60"/>
  <c r="T59" i="60"/>
  <c r="S59" i="60"/>
  <c r="R59" i="60"/>
  <c r="Q59" i="60"/>
  <c r="L59" i="60"/>
  <c r="K59" i="60"/>
  <c r="I59" i="60"/>
  <c r="H59" i="60"/>
  <c r="G59" i="60"/>
  <c r="E59" i="60"/>
  <c r="D59" i="60"/>
  <c r="C59" i="60"/>
  <c r="B59" i="60"/>
  <c r="AK58" i="60"/>
  <c r="AJ58" i="60"/>
  <c r="AI58" i="60"/>
  <c r="AH58" i="60"/>
  <c r="AG58" i="60"/>
  <c r="AF58" i="60"/>
  <c r="AE58" i="60"/>
  <c r="AD58" i="60"/>
  <c r="AC58" i="60"/>
  <c r="AB58" i="60"/>
  <c r="AA58" i="60"/>
  <c r="Z58" i="60"/>
  <c r="Y58" i="60"/>
  <c r="X58" i="60"/>
  <c r="W58" i="60"/>
  <c r="V58" i="60"/>
  <c r="U58" i="60"/>
  <c r="T58" i="60"/>
  <c r="S58" i="60"/>
  <c r="R58" i="60"/>
  <c r="Q58" i="60"/>
  <c r="L58" i="60"/>
  <c r="K58" i="60"/>
  <c r="I58" i="60"/>
  <c r="H58" i="60"/>
  <c r="G58" i="60"/>
  <c r="E58" i="60"/>
  <c r="D58" i="60"/>
  <c r="C58" i="60"/>
  <c r="B58" i="60"/>
  <c r="AK57" i="60"/>
  <c r="AJ57" i="60"/>
  <c r="AI57" i="60"/>
  <c r="AH57" i="60"/>
  <c r="AG57" i="60"/>
  <c r="AF57" i="60"/>
  <c r="AE57" i="60"/>
  <c r="AD57" i="60"/>
  <c r="AC57" i="60"/>
  <c r="AB57" i="60"/>
  <c r="AA57" i="60"/>
  <c r="Z57" i="60"/>
  <c r="Y57" i="60"/>
  <c r="X57" i="60"/>
  <c r="W57" i="60"/>
  <c r="V57" i="60"/>
  <c r="U57" i="60"/>
  <c r="T57" i="60"/>
  <c r="S57" i="60"/>
  <c r="R57" i="60"/>
  <c r="Q57" i="60"/>
  <c r="L57" i="60"/>
  <c r="K57" i="60"/>
  <c r="I57" i="60"/>
  <c r="H57" i="60"/>
  <c r="G57" i="60"/>
  <c r="E57" i="60"/>
  <c r="D57" i="60"/>
  <c r="C57" i="60"/>
  <c r="B57" i="60"/>
  <c r="AK56" i="60"/>
  <c r="AJ56" i="60"/>
  <c r="AI56" i="60"/>
  <c r="AH56" i="60"/>
  <c r="AG56" i="60"/>
  <c r="AF56" i="60"/>
  <c r="AE56" i="60"/>
  <c r="AD56" i="60"/>
  <c r="AC56" i="60"/>
  <c r="AB56" i="60"/>
  <c r="AA56" i="60"/>
  <c r="Z56" i="60"/>
  <c r="Y56" i="60"/>
  <c r="X56" i="60"/>
  <c r="W56" i="60"/>
  <c r="V56" i="60"/>
  <c r="U56" i="60"/>
  <c r="T56" i="60"/>
  <c r="S56" i="60"/>
  <c r="R56" i="60"/>
  <c r="Q56" i="60"/>
  <c r="L56" i="60"/>
  <c r="K56" i="60"/>
  <c r="I56" i="60"/>
  <c r="H56" i="60"/>
  <c r="G56" i="60"/>
  <c r="E56" i="60"/>
  <c r="D56" i="60"/>
  <c r="C56" i="60"/>
  <c r="B56" i="60"/>
  <c r="AK55" i="60"/>
  <c r="AJ55" i="60"/>
  <c r="AI55" i="60"/>
  <c r="AH55" i="60"/>
  <c r="AG55" i="60"/>
  <c r="AF55" i="60"/>
  <c r="AE55" i="60"/>
  <c r="AD55" i="60"/>
  <c r="AC55" i="60"/>
  <c r="AB55" i="60"/>
  <c r="AA55" i="60"/>
  <c r="Z55" i="60"/>
  <c r="Y55" i="60"/>
  <c r="X55" i="60"/>
  <c r="W55" i="60"/>
  <c r="V55" i="60"/>
  <c r="U55" i="60"/>
  <c r="T55" i="60"/>
  <c r="S55" i="60"/>
  <c r="R55" i="60"/>
  <c r="Q55" i="60"/>
  <c r="L55" i="60"/>
  <c r="K55" i="60"/>
  <c r="I55" i="60"/>
  <c r="H55" i="60"/>
  <c r="G55" i="60"/>
  <c r="E55" i="60"/>
  <c r="D55" i="60"/>
  <c r="C55" i="60"/>
  <c r="B55" i="60"/>
  <c r="AK54" i="60"/>
  <c r="AJ54" i="60"/>
  <c r="AI54" i="60"/>
  <c r="AH54" i="60"/>
  <c r="AG54" i="60"/>
  <c r="AF54" i="60"/>
  <c r="AE54" i="60"/>
  <c r="AD54" i="60"/>
  <c r="AC54" i="60"/>
  <c r="AB54" i="60"/>
  <c r="AA54" i="60"/>
  <c r="Z54" i="60"/>
  <c r="Y54" i="60"/>
  <c r="X54" i="60"/>
  <c r="W54" i="60"/>
  <c r="V54" i="60"/>
  <c r="U54" i="60"/>
  <c r="T54" i="60"/>
  <c r="S54" i="60"/>
  <c r="R54" i="60"/>
  <c r="Q54" i="60"/>
  <c r="L54" i="60"/>
  <c r="K54" i="60"/>
  <c r="I54" i="60"/>
  <c r="H54" i="60"/>
  <c r="G54" i="60"/>
  <c r="E54" i="60"/>
  <c r="D54" i="60"/>
  <c r="C54" i="60"/>
  <c r="B54" i="60"/>
  <c r="AK53" i="60"/>
  <c r="AJ53" i="60"/>
  <c r="AI53" i="60"/>
  <c r="AH53" i="60"/>
  <c r="AG53" i="60"/>
  <c r="AF53" i="60"/>
  <c r="AE53" i="60"/>
  <c r="AD53" i="60"/>
  <c r="AC53" i="60"/>
  <c r="AB53" i="60"/>
  <c r="AA53" i="60"/>
  <c r="Z53" i="60"/>
  <c r="Y53" i="60"/>
  <c r="X53" i="60"/>
  <c r="W53" i="60"/>
  <c r="V53" i="60"/>
  <c r="U53" i="60"/>
  <c r="T53" i="60"/>
  <c r="S53" i="60"/>
  <c r="R53" i="60"/>
  <c r="Q53" i="60"/>
  <c r="L53" i="60"/>
  <c r="K53" i="60"/>
  <c r="I53" i="60"/>
  <c r="H53" i="60"/>
  <c r="G53" i="60"/>
  <c r="E53" i="60"/>
  <c r="D53" i="60"/>
  <c r="C53" i="60"/>
  <c r="B53" i="60"/>
  <c r="AK52" i="60"/>
  <c r="AJ52" i="60"/>
  <c r="AI52" i="60"/>
  <c r="AH52" i="60"/>
  <c r="AG52" i="60"/>
  <c r="AF52" i="60"/>
  <c r="AE52" i="60"/>
  <c r="AD52" i="60"/>
  <c r="AC52" i="60"/>
  <c r="AB52" i="60"/>
  <c r="AA52" i="60"/>
  <c r="Z52" i="60"/>
  <c r="Y52" i="60"/>
  <c r="X52" i="60"/>
  <c r="W52" i="60"/>
  <c r="V52" i="60"/>
  <c r="U52" i="60"/>
  <c r="T52" i="60"/>
  <c r="S52" i="60"/>
  <c r="R52" i="60"/>
  <c r="Q52" i="60"/>
  <c r="L52" i="60"/>
  <c r="K52" i="60"/>
  <c r="I52" i="60"/>
  <c r="H52" i="60"/>
  <c r="G52" i="60"/>
  <c r="E52" i="60"/>
  <c r="D52" i="60"/>
  <c r="C52" i="60"/>
  <c r="B52" i="60"/>
  <c r="AK51" i="60"/>
  <c r="AJ51" i="60"/>
  <c r="AI51" i="60"/>
  <c r="AH51" i="60"/>
  <c r="AG51" i="60"/>
  <c r="AF51" i="60"/>
  <c r="AE51" i="60"/>
  <c r="AD51" i="60"/>
  <c r="AC51" i="60"/>
  <c r="AB51" i="60"/>
  <c r="AA51" i="60"/>
  <c r="Z51" i="60"/>
  <c r="Y51" i="60"/>
  <c r="X51" i="60"/>
  <c r="W51" i="60"/>
  <c r="V51" i="60"/>
  <c r="U51" i="60"/>
  <c r="T51" i="60"/>
  <c r="S51" i="60"/>
  <c r="R51" i="60"/>
  <c r="Q51" i="60"/>
  <c r="L51" i="60"/>
  <c r="K51" i="60"/>
  <c r="I51" i="60"/>
  <c r="H51" i="60"/>
  <c r="G51" i="60"/>
  <c r="E51" i="60"/>
  <c r="D51" i="60"/>
  <c r="C51" i="60"/>
  <c r="B51" i="60"/>
  <c r="AK50" i="60"/>
  <c r="AJ50" i="60"/>
  <c r="AI50" i="60"/>
  <c r="AH50" i="60"/>
  <c r="AG50" i="60"/>
  <c r="AF50" i="60"/>
  <c r="AE50" i="60"/>
  <c r="AD50" i="60"/>
  <c r="AC50" i="60"/>
  <c r="AB50" i="60"/>
  <c r="AA50" i="60"/>
  <c r="Z50" i="60"/>
  <c r="Y50" i="60"/>
  <c r="X50" i="60"/>
  <c r="W50" i="60"/>
  <c r="V50" i="60"/>
  <c r="U50" i="60"/>
  <c r="T50" i="60"/>
  <c r="S50" i="60"/>
  <c r="R50" i="60"/>
  <c r="Q50" i="60"/>
  <c r="L50" i="60"/>
  <c r="K50" i="60"/>
  <c r="I50" i="60"/>
  <c r="H50" i="60"/>
  <c r="G50" i="60"/>
  <c r="E50" i="60"/>
  <c r="D50" i="60"/>
  <c r="C50" i="60"/>
  <c r="B50" i="60"/>
  <c r="AK49" i="60"/>
  <c r="AJ49" i="60"/>
  <c r="AI49" i="60"/>
  <c r="AH49" i="60"/>
  <c r="AG49" i="60"/>
  <c r="AF49" i="60"/>
  <c r="AE49" i="60"/>
  <c r="AD49" i="60"/>
  <c r="AC49" i="60"/>
  <c r="AB49" i="60"/>
  <c r="AA49" i="60"/>
  <c r="Z49" i="60"/>
  <c r="Y49" i="60"/>
  <c r="X49" i="60"/>
  <c r="W49" i="60"/>
  <c r="V49" i="60"/>
  <c r="U49" i="60"/>
  <c r="T49" i="60"/>
  <c r="S49" i="60"/>
  <c r="R49" i="60"/>
  <c r="Q49" i="60"/>
  <c r="L49" i="60"/>
  <c r="K49" i="60"/>
  <c r="I49" i="60"/>
  <c r="H49" i="60"/>
  <c r="G49" i="60"/>
  <c r="E49" i="60"/>
  <c r="D49" i="60"/>
  <c r="C49" i="60"/>
  <c r="B49" i="60"/>
  <c r="AK48" i="60"/>
  <c r="AJ48" i="60"/>
  <c r="AI48" i="60"/>
  <c r="AH48" i="60"/>
  <c r="AG48" i="60"/>
  <c r="AF48" i="60"/>
  <c r="AE48" i="60"/>
  <c r="AD48" i="60"/>
  <c r="AC48" i="60"/>
  <c r="AB48" i="60"/>
  <c r="AA48" i="60"/>
  <c r="Z48" i="60"/>
  <c r="Y48" i="60"/>
  <c r="X48" i="60"/>
  <c r="W48" i="60"/>
  <c r="V48" i="60"/>
  <c r="U48" i="60"/>
  <c r="T48" i="60"/>
  <c r="S48" i="60"/>
  <c r="R48" i="60"/>
  <c r="Q48" i="60"/>
  <c r="L48" i="60"/>
  <c r="K48" i="60"/>
  <c r="I48" i="60"/>
  <c r="H48" i="60"/>
  <c r="G48" i="60"/>
  <c r="E48" i="60"/>
  <c r="D48" i="60"/>
  <c r="C48" i="60"/>
  <c r="B48" i="60"/>
  <c r="AK47" i="60"/>
  <c r="AJ47" i="60"/>
  <c r="AI47" i="60"/>
  <c r="AH47" i="60"/>
  <c r="AG47" i="60"/>
  <c r="AF47" i="60"/>
  <c r="AE47" i="60"/>
  <c r="AD47" i="60"/>
  <c r="AC47" i="60"/>
  <c r="AB47" i="60"/>
  <c r="AA47" i="60"/>
  <c r="Z47" i="60"/>
  <c r="Y47" i="60"/>
  <c r="X47" i="60"/>
  <c r="W47" i="60"/>
  <c r="V47" i="60"/>
  <c r="U47" i="60"/>
  <c r="T47" i="60"/>
  <c r="S47" i="60"/>
  <c r="R47" i="60"/>
  <c r="Q47" i="60"/>
  <c r="L47" i="60"/>
  <c r="K47" i="60"/>
  <c r="I47" i="60"/>
  <c r="H47" i="60"/>
  <c r="G47" i="60"/>
  <c r="E47" i="60"/>
  <c r="D47" i="60"/>
  <c r="C47" i="60"/>
  <c r="B47" i="60"/>
  <c r="AK46" i="60"/>
  <c r="AJ46" i="60"/>
  <c r="AI46" i="60"/>
  <c r="AH46" i="60"/>
  <c r="AG46" i="60"/>
  <c r="AF46" i="60"/>
  <c r="AE46" i="60"/>
  <c r="AD46" i="60"/>
  <c r="AC46" i="60"/>
  <c r="AB46" i="60"/>
  <c r="AA46" i="60"/>
  <c r="Z46" i="60"/>
  <c r="Y46" i="60"/>
  <c r="X46" i="60"/>
  <c r="W46" i="60"/>
  <c r="V46" i="60"/>
  <c r="U46" i="60"/>
  <c r="T46" i="60"/>
  <c r="S46" i="60"/>
  <c r="R46" i="60"/>
  <c r="Q46" i="60"/>
  <c r="L46" i="60"/>
  <c r="K46" i="60"/>
  <c r="I46" i="60"/>
  <c r="H46" i="60"/>
  <c r="G46" i="60"/>
  <c r="E46" i="60"/>
  <c r="D46" i="60"/>
  <c r="C46" i="60"/>
  <c r="B46" i="60"/>
  <c r="AK45" i="60"/>
  <c r="AJ45" i="60"/>
  <c r="AI45" i="60"/>
  <c r="AH45" i="60"/>
  <c r="AG45" i="60"/>
  <c r="AF45" i="60"/>
  <c r="AE45" i="60"/>
  <c r="AD45" i="60"/>
  <c r="AC45" i="60"/>
  <c r="AB45" i="60"/>
  <c r="AA45" i="60"/>
  <c r="Z45" i="60"/>
  <c r="Y45" i="60"/>
  <c r="X45" i="60"/>
  <c r="W45" i="60"/>
  <c r="V45" i="60"/>
  <c r="U45" i="60"/>
  <c r="T45" i="60"/>
  <c r="S45" i="60"/>
  <c r="R45" i="60"/>
  <c r="Q45" i="60"/>
  <c r="L45" i="60"/>
  <c r="K45" i="60"/>
  <c r="I45" i="60"/>
  <c r="H45" i="60"/>
  <c r="G45" i="60"/>
  <c r="E45" i="60"/>
  <c r="D45" i="60"/>
  <c r="C45" i="60"/>
  <c r="B45" i="60"/>
  <c r="AK44" i="60"/>
  <c r="AJ44" i="60"/>
  <c r="AI44" i="60"/>
  <c r="AH44" i="60"/>
  <c r="AG44" i="60"/>
  <c r="AF44" i="60"/>
  <c r="AE44" i="60"/>
  <c r="AD44" i="60"/>
  <c r="AC44" i="60"/>
  <c r="AB44" i="60"/>
  <c r="AA44" i="60"/>
  <c r="Z44" i="60"/>
  <c r="Y44" i="60"/>
  <c r="X44" i="60"/>
  <c r="W44" i="60"/>
  <c r="V44" i="60"/>
  <c r="U44" i="60"/>
  <c r="T44" i="60"/>
  <c r="S44" i="60"/>
  <c r="R44" i="60"/>
  <c r="Q44" i="60"/>
  <c r="L44" i="60"/>
  <c r="K44" i="60"/>
  <c r="I44" i="60"/>
  <c r="H44" i="60"/>
  <c r="G44" i="60"/>
  <c r="E44" i="60"/>
  <c r="D44" i="60"/>
  <c r="C44" i="60"/>
  <c r="B44" i="60"/>
  <c r="AK43" i="60"/>
  <c r="AJ43" i="60"/>
  <c r="AI43" i="60"/>
  <c r="AH43" i="60"/>
  <c r="AG43" i="60"/>
  <c r="AF43" i="60"/>
  <c r="AE43" i="60"/>
  <c r="AD43" i="60"/>
  <c r="AC43" i="60"/>
  <c r="AB43" i="60"/>
  <c r="AA43" i="60"/>
  <c r="Z43" i="60"/>
  <c r="Y43" i="60"/>
  <c r="X43" i="60"/>
  <c r="W43" i="60"/>
  <c r="V43" i="60"/>
  <c r="U43" i="60"/>
  <c r="T43" i="60"/>
  <c r="S43" i="60"/>
  <c r="R43" i="60"/>
  <c r="Q43" i="60"/>
  <c r="L43" i="60"/>
  <c r="K43" i="60"/>
  <c r="I43" i="60"/>
  <c r="H43" i="60"/>
  <c r="G43" i="60"/>
  <c r="E43" i="60"/>
  <c r="D43" i="60"/>
  <c r="C43" i="60"/>
  <c r="B43" i="60"/>
  <c r="AK42" i="60"/>
  <c r="AJ42" i="60"/>
  <c r="AI42" i="60"/>
  <c r="AH42" i="60"/>
  <c r="AG42" i="60"/>
  <c r="AF42" i="60"/>
  <c r="AE42" i="60"/>
  <c r="AD42" i="60"/>
  <c r="AC42" i="60"/>
  <c r="AB42" i="60"/>
  <c r="AA42" i="60"/>
  <c r="Z42" i="60"/>
  <c r="Y42" i="60"/>
  <c r="X42" i="60"/>
  <c r="W42" i="60"/>
  <c r="V42" i="60"/>
  <c r="U42" i="60"/>
  <c r="T42" i="60"/>
  <c r="S42" i="60"/>
  <c r="R42" i="60"/>
  <c r="Q42" i="60"/>
  <c r="L42" i="60"/>
  <c r="K42" i="60"/>
  <c r="I42" i="60"/>
  <c r="H42" i="60"/>
  <c r="G42" i="60"/>
  <c r="E42" i="60"/>
  <c r="D42" i="60"/>
  <c r="C42" i="60"/>
  <c r="B42" i="60"/>
  <c r="AK41" i="60"/>
  <c r="AJ41" i="60"/>
  <c r="AI41" i="60"/>
  <c r="AH41" i="60"/>
  <c r="AG41" i="60"/>
  <c r="AF41" i="60"/>
  <c r="AE41" i="60"/>
  <c r="AD41" i="60"/>
  <c r="AC41" i="60"/>
  <c r="AB41" i="60"/>
  <c r="AA41" i="60"/>
  <c r="Z41" i="60"/>
  <c r="Y41" i="60"/>
  <c r="X41" i="60"/>
  <c r="W41" i="60"/>
  <c r="V41" i="60"/>
  <c r="U41" i="60"/>
  <c r="T41" i="60"/>
  <c r="S41" i="60"/>
  <c r="R41" i="60"/>
  <c r="Q41" i="60"/>
  <c r="L41" i="60"/>
  <c r="K41" i="60"/>
  <c r="I41" i="60"/>
  <c r="H41" i="60"/>
  <c r="G41" i="60"/>
  <c r="E41" i="60"/>
  <c r="D41" i="60"/>
  <c r="C41" i="60"/>
  <c r="B41" i="60"/>
  <c r="AK40" i="60"/>
  <c r="AJ40" i="60"/>
  <c r="AI40" i="60"/>
  <c r="AH40" i="60"/>
  <c r="AG40" i="60"/>
  <c r="AF40" i="60"/>
  <c r="AE40" i="60"/>
  <c r="AD40" i="60"/>
  <c r="AC40" i="60"/>
  <c r="AB40" i="60"/>
  <c r="AA40" i="60"/>
  <c r="Z40" i="60"/>
  <c r="Y40" i="60"/>
  <c r="X40" i="60"/>
  <c r="W40" i="60"/>
  <c r="V40" i="60"/>
  <c r="U40" i="60"/>
  <c r="T40" i="60"/>
  <c r="S40" i="60"/>
  <c r="R40" i="60"/>
  <c r="Q40" i="60"/>
  <c r="L40" i="60"/>
  <c r="K40" i="60"/>
  <c r="I40" i="60"/>
  <c r="H40" i="60"/>
  <c r="G40" i="60"/>
  <c r="E40" i="60"/>
  <c r="D40" i="60"/>
  <c r="C40" i="60"/>
  <c r="B40" i="60"/>
  <c r="AK39" i="60"/>
  <c r="AJ39" i="60"/>
  <c r="AI39" i="60"/>
  <c r="AH39" i="60"/>
  <c r="AG39" i="60"/>
  <c r="AF39" i="60"/>
  <c r="AE39" i="60"/>
  <c r="AD39" i="60"/>
  <c r="AC39" i="60"/>
  <c r="AB39" i="60"/>
  <c r="AA39" i="60"/>
  <c r="Z39" i="60"/>
  <c r="Y39" i="60"/>
  <c r="X39" i="60"/>
  <c r="W39" i="60"/>
  <c r="U39" i="60"/>
  <c r="T39" i="60"/>
  <c r="S39" i="60"/>
  <c r="R39" i="60"/>
  <c r="Q39" i="60"/>
  <c r="L39" i="60"/>
  <c r="K39" i="60"/>
  <c r="I39" i="60"/>
  <c r="H39" i="60"/>
  <c r="G39" i="60"/>
  <c r="E39" i="60"/>
  <c r="D39" i="60"/>
  <c r="C39" i="60"/>
  <c r="B39" i="60"/>
  <c r="AK38" i="60"/>
  <c r="AJ38" i="60"/>
  <c r="AI38" i="60"/>
  <c r="AH38" i="60"/>
  <c r="AG38" i="60"/>
  <c r="AF38" i="60"/>
  <c r="AE38" i="60"/>
  <c r="AD38" i="60"/>
  <c r="AC38" i="60"/>
  <c r="AB38" i="60"/>
  <c r="AA38" i="60"/>
  <c r="Z38" i="60"/>
  <c r="Y38" i="60"/>
  <c r="X38" i="60"/>
  <c r="W38" i="60"/>
  <c r="V38" i="60"/>
  <c r="U38" i="60"/>
  <c r="T38" i="60"/>
  <c r="S38" i="60"/>
  <c r="R38" i="60"/>
  <c r="Q38" i="60"/>
  <c r="L38" i="60"/>
  <c r="K38" i="60"/>
  <c r="I38" i="60"/>
  <c r="H38" i="60"/>
  <c r="G38" i="60"/>
  <c r="E38" i="60"/>
  <c r="D38" i="60"/>
  <c r="C38" i="60"/>
  <c r="B38" i="60"/>
  <c r="AK37" i="60"/>
  <c r="AJ37" i="60"/>
  <c r="AI37" i="60"/>
  <c r="AH37" i="60"/>
  <c r="AG37" i="60"/>
  <c r="AF37" i="60"/>
  <c r="AE37" i="60"/>
  <c r="AD37" i="60"/>
  <c r="AC37" i="60"/>
  <c r="AB37" i="60"/>
  <c r="AA37" i="60"/>
  <c r="Z37" i="60"/>
  <c r="Y37" i="60"/>
  <c r="X37" i="60"/>
  <c r="W37" i="60"/>
  <c r="V37" i="60"/>
  <c r="U37" i="60"/>
  <c r="T37" i="60"/>
  <c r="S37" i="60"/>
  <c r="R37" i="60"/>
  <c r="Q37" i="60"/>
  <c r="L37" i="60"/>
  <c r="K37" i="60"/>
  <c r="I37" i="60"/>
  <c r="H37" i="60"/>
  <c r="G37" i="60"/>
  <c r="E37" i="60"/>
  <c r="D37" i="60"/>
  <c r="C37" i="60"/>
  <c r="B37" i="60"/>
  <c r="AK36" i="60"/>
  <c r="AJ36" i="60"/>
  <c r="AI36" i="60"/>
  <c r="AH36" i="60"/>
  <c r="AG36" i="60"/>
  <c r="AF36" i="60"/>
  <c r="AE36" i="60"/>
  <c r="AD36" i="60"/>
  <c r="AC36" i="60"/>
  <c r="AB36" i="60"/>
  <c r="AA36" i="60"/>
  <c r="Z36" i="60"/>
  <c r="Y36" i="60"/>
  <c r="X36" i="60"/>
  <c r="W36" i="60"/>
  <c r="V36" i="60"/>
  <c r="U36" i="60"/>
  <c r="T36" i="60"/>
  <c r="S36" i="60"/>
  <c r="R36" i="60"/>
  <c r="Q36" i="60"/>
  <c r="L36" i="60"/>
  <c r="K36" i="60"/>
  <c r="I36" i="60"/>
  <c r="H36" i="60"/>
  <c r="G36" i="60"/>
  <c r="E36" i="60"/>
  <c r="D36" i="60"/>
  <c r="C36" i="60"/>
  <c r="B36" i="60"/>
  <c r="AK35" i="60"/>
  <c r="AJ35" i="60"/>
  <c r="AI35" i="60"/>
  <c r="AH35" i="60"/>
  <c r="AG35" i="60"/>
  <c r="AF35" i="60"/>
  <c r="AE35" i="60"/>
  <c r="AD35" i="60"/>
  <c r="AC35" i="60"/>
  <c r="AB35" i="60"/>
  <c r="AA35" i="60"/>
  <c r="Z35" i="60"/>
  <c r="Y35" i="60"/>
  <c r="X35" i="60"/>
  <c r="W35" i="60"/>
  <c r="V35" i="60"/>
  <c r="U35" i="60"/>
  <c r="T35" i="60"/>
  <c r="S35" i="60"/>
  <c r="R35" i="60"/>
  <c r="Q35" i="60"/>
  <c r="L35" i="60"/>
  <c r="K35" i="60"/>
  <c r="I35" i="60"/>
  <c r="H35" i="60"/>
  <c r="G35" i="60"/>
  <c r="E35" i="60"/>
  <c r="D35" i="60"/>
  <c r="C35" i="60"/>
  <c r="B35" i="60"/>
  <c r="AK34" i="60"/>
  <c r="AJ34" i="60"/>
  <c r="AI34" i="60"/>
  <c r="AH34" i="60"/>
  <c r="AG34" i="60"/>
  <c r="AF34" i="60"/>
  <c r="AE34" i="60"/>
  <c r="AD34" i="60"/>
  <c r="AC34" i="60"/>
  <c r="AB34" i="60"/>
  <c r="AA34" i="60"/>
  <c r="Z34" i="60"/>
  <c r="Y34" i="60"/>
  <c r="X34" i="60"/>
  <c r="W34" i="60"/>
  <c r="V34" i="60"/>
  <c r="U34" i="60"/>
  <c r="T34" i="60"/>
  <c r="S34" i="60"/>
  <c r="R34" i="60"/>
  <c r="Q34" i="60"/>
  <c r="L34" i="60"/>
  <c r="K34" i="60"/>
  <c r="I34" i="60"/>
  <c r="H34" i="60"/>
  <c r="G34" i="60"/>
  <c r="E34" i="60"/>
  <c r="D34" i="60"/>
  <c r="C34" i="60"/>
  <c r="B34" i="60"/>
  <c r="AK33" i="60"/>
  <c r="AJ33" i="60"/>
  <c r="AI33" i="60"/>
  <c r="AH33" i="60"/>
  <c r="AG33" i="60"/>
  <c r="AF33" i="60"/>
  <c r="AE33" i="60"/>
  <c r="AD33" i="60"/>
  <c r="AC33" i="60"/>
  <c r="AB33" i="60"/>
  <c r="AA33" i="60"/>
  <c r="Z33" i="60"/>
  <c r="Y33" i="60"/>
  <c r="X33" i="60"/>
  <c r="W33" i="60"/>
  <c r="V33" i="60"/>
  <c r="U33" i="60"/>
  <c r="T33" i="60"/>
  <c r="S33" i="60"/>
  <c r="R33" i="60"/>
  <c r="Q33" i="60"/>
  <c r="L33" i="60"/>
  <c r="K33" i="60"/>
  <c r="I33" i="60"/>
  <c r="H33" i="60"/>
  <c r="G33" i="60"/>
  <c r="E33" i="60"/>
  <c r="D33" i="60"/>
  <c r="C33" i="60"/>
  <c r="B33" i="60"/>
  <c r="AK32" i="60"/>
  <c r="AJ32" i="60"/>
  <c r="AI32" i="60"/>
  <c r="AH32" i="60"/>
  <c r="AG32" i="60"/>
  <c r="AF32" i="60"/>
  <c r="AE32" i="60"/>
  <c r="AD32" i="60"/>
  <c r="AC32" i="60"/>
  <c r="AB32" i="60"/>
  <c r="AA32" i="60"/>
  <c r="Z32" i="60"/>
  <c r="Y32" i="60"/>
  <c r="X32" i="60"/>
  <c r="W32" i="60"/>
  <c r="V32" i="60"/>
  <c r="U32" i="60"/>
  <c r="T32" i="60"/>
  <c r="S32" i="60"/>
  <c r="R32" i="60"/>
  <c r="Q32" i="60"/>
  <c r="L32" i="60"/>
  <c r="K32" i="60"/>
  <c r="I32" i="60"/>
  <c r="H32" i="60"/>
  <c r="G32" i="60"/>
  <c r="E32" i="60"/>
  <c r="D32" i="60"/>
  <c r="C32" i="60"/>
  <c r="B32" i="60"/>
  <c r="AK31" i="60"/>
  <c r="AJ31" i="60"/>
  <c r="AI31" i="60"/>
  <c r="AH31" i="60"/>
  <c r="AG31" i="60"/>
  <c r="AF31" i="60"/>
  <c r="AE31" i="60"/>
  <c r="AD31" i="60"/>
  <c r="AC31" i="60"/>
  <c r="AB31" i="60"/>
  <c r="AA31" i="60"/>
  <c r="Z31" i="60"/>
  <c r="Y31" i="60"/>
  <c r="X31" i="60"/>
  <c r="W31" i="60"/>
  <c r="V31" i="60"/>
  <c r="U31" i="60"/>
  <c r="T31" i="60"/>
  <c r="S31" i="60"/>
  <c r="R31" i="60"/>
  <c r="Q31" i="60"/>
  <c r="L31" i="60"/>
  <c r="K31" i="60"/>
  <c r="I31" i="60"/>
  <c r="H31" i="60"/>
  <c r="G31" i="60"/>
  <c r="E31" i="60"/>
  <c r="D31" i="60"/>
  <c r="C31" i="60"/>
  <c r="B31" i="60"/>
  <c r="AK30" i="60"/>
  <c r="AJ30" i="60"/>
  <c r="AI30" i="60"/>
  <c r="AH30" i="60"/>
  <c r="AG30" i="60"/>
  <c r="AF30" i="60"/>
  <c r="AE30" i="60"/>
  <c r="AD30" i="60"/>
  <c r="AC30" i="60"/>
  <c r="AB30" i="60"/>
  <c r="AA30" i="60"/>
  <c r="Z30" i="60"/>
  <c r="Y30" i="60"/>
  <c r="X30" i="60"/>
  <c r="W30" i="60"/>
  <c r="V30" i="60"/>
  <c r="U30" i="60"/>
  <c r="T30" i="60"/>
  <c r="S30" i="60"/>
  <c r="R30" i="60"/>
  <c r="Q30" i="60"/>
  <c r="L30" i="60"/>
  <c r="K30" i="60"/>
  <c r="I30" i="60"/>
  <c r="H30" i="60"/>
  <c r="G30" i="60"/>
  <c r="E30" i="60"/>
  <c r="D30" i="60"/>
  <c r="C30" i="60"/>
  <c r="B30" i="60"/>
  <c r="AK29" i="60"/>
  <c r="AJ29" i="60"/>
  <c r="AI29" i="60"/>
  <c r="AH29" i="60"/>
  <c r="AG29" i="60"/>
  <c r="AF29" i="60"/>
  <c r="AE29" i="60"/>
  <c r="AD29" i="60"/>
  <c r="AC29" i="60"/>
  <c r="AB29" i="60"/>
  <c r="AA29" i="60"/>
  <c r="Z29" i="60"/>
  <c r="Y29" i="60"/>
  <c r="X29" i="60"/>
  <c r="W29" i="60"/>
  <c r="V29" i="60"/>
  <c r="U29" i="60"/>
  <c r="T29" i="60"/>
  <c r="S29" i="60"/>
  <c r="R29" i="60"/>
  <c r="Q29" i="60"/>
  <c r="L29" i="60"/>
  <c r="K29" i="60"/>
  <c r="I29" i="60"/>
  <c r="H29" i="60"/>
  <c r="G29" i="60"/>
  <c r="E29" i="60"/>
  <c r="D29" i="60"/>
  <c r="C29" i="60"/>
  <c r="B29" i="60"/>
  <c r="AK28" i="60"/>
  <c r="AJ28" i="60"/>
  <c r="AI28" i="60"/>
  <c r="AH28" i="60"/>
  <c r="AG28" i="60"/>
  <c r="AF28" i="60"/>
  <c r="AE28" i="60"/>
  <c r="AD28" i="60"/>
  <c r="AC28" i="60"/>
  <c r="AB28" i="60"/>
  <c r="AA28" i="60"/>
  <c r="Z28" i="60"/>
  <c r="Y28" i="60"/>
  <c r="X28" i="60"/>
  <c r="W28" i="60"/>
  <c r="V28" i="60"/>
  <c r="U28" i="60"/>
  <c r="T28" i="60"/>
  <c r="S28" i="60"/>
  <c r="R28" i="60"/>
  <c r="Q28" i="60"/>
  <c r="L28" i="60"/>
  <c r="K28" i="60"/>
  <c r="I28" i="60"/>
  <c r="H28" i="60"/>
  <c r="G28" i="60"/>
  <c r="E28" i="60"/>
  <c r="D28" i="60"/>
  <c r="C28" i="60"/>
  <c r="B28" i="60"/>
  <c r="AK27" i="60"/>
  <c r="AJ27" i="60"/>
  <c r="AI27" i="60"/>
  <c r="AH27" i="60"/>
  <c r="AG27" i="60"/>
  <c r="AF27" i="60"/>
  <c r="AE27" i="60"/>
  <c r="AD27" i="60"/>
  <c r="AC27" i="60"/>
  <c r="AB27" i="60"/>
  <c r="AA27" i="60"/>
  <c r="Z27" i="60"/>
  <c r="Y27" i="60"/>
  <c r="X27" i="60"/>
  <c r="W27" i="60"/>
  <c r="V27" i="60"/>
  <c r="U27" i="60"/>
  <c r="T27" i="60"/>
  <c r="S27" i="60"/>
  <c r="R27" i="60"/>
  <c r="Q27" i="60"/>
  <c r="L27" i="60"/>
  <c r="K27" i="60"/>
  <c r="I27" i="60"/>
  <c r="H27" i="60"/>
  <c r="G27" i="60"/>
  <c r="E27" i="60"/>
  <c r="D27" i="60"/>
  <c r="C27" i="60"/>
  <c r="B27" i="60"/>
  <c r="AK26" i="60"/>
  <c r="AJ26" i="60"/>
  <c r="AI26" i="60"/>
  <c r="AH26" i="60"/>
  <c r="AG26" i="60"/>
  <c r="AF26" i="60"/>
  <c r="AE26" i="60"/>
  <c r="AD26" i="60"/>
  <c r="AC26" i="60"/>
  <c r="AB26" i="60"/>
  <c r="AA26" i="60"/>
  <c r="Z26" i="60"/>
  <c r="Y26" i="60"/>
  <c r="X26" i="60"/>
  <c r="W26" i="60"/>
  <c r="V26" i="60"/>
  <c r="U26" i="60"/>
  <c r="T26" i="60"/>
  <c r="S26" i="60"/>
  <c r="R26" i="60"/>
  <c r="Q26" i="60"/>
  <c r="L26" i="60"/>
  <c r="K26" i="60"/>
  <c r="I26" i="60"/>
  <c r="H26" i="60"/>
  <c r="G26" i="60"/>
  <c r="E26" i="60"/>
  <c r="D26" i="60"/>
  <c r="C26" i="60"/>
  <c r="B26" i="60"/>
  <c r="AK25" i="60"/>
  <c r="AJ25" i="60"/>
  <c r="AI25" i="60"/>
  <c r="AH25" i="60"/>
  <c r="AG25" i="60"/>
  <c r="AF25" i="60"/>
  <c r="AE25" i="60"/>
  <c r="AD25" i="60"/>
  <c r="AC25" i="60"/>
  <c r="AB25" i="60"/>
  <c r="AA25" i="60"/>
  <c r="Z25" i="60"/>
  <c r="Y25" i="60"/>
  <c r="X25" i="60"/>
  <c r="W25" i="60"/>
  <c r="U25" i="60"/>
  <c r="T25" i="60"/>
  <c r="S25" i="60"/>
  <c r="R25" i="60"/>
  <c r="Q25" i="60"/>
  <c r="L25" i="60"/>
  <c r="K25" i="60"/>
  <c r="I25" i="60"/>
  <c r="H25" i="60"/>
  <c r="G25" i="60"/>
  <c r="E25" i="60"/>
  <c r="D25" i="60"/>
  <c r="C25" i="60"/>
  <c r="B25" i="60"/>
  <c r="AK24" i="60"/>
  <c r="AJ24" i="60"/>
  <c r="AI24" i="60"/>
  <c r="AH24" i="60"/>
  <c r="AG24" i="60"/>
  <c r="AF24" i="60"/>
  <c r="AE24" i="60"/>
  <c r="AD24" i="60"/>
  <c r="AC24" i="60"/>
  <c r="AB24" i="60"/>
  <c r="AA24" i="60"/>
  <c r="Z24" i="60"/>
  <c r="Y24" i="60"/>
  <c r="X24" i="60"/>
  <c r="W24" i="60"/>
  <c r="V24" i="60"/>
  <c r="U24" i="60"/>
  <c r="T24" i="60"/>
  <c r="S24" i="60"/>
  <c r="R24" i="60"/>
  <c r="Q24" i="60"/>
  <c r="L24" i="60"/>
  <c r="K24" i="60"/>
  <c r="I24" i="60"/>
  <c r="H24" i="60"/>
  <c r="G24" i="60"/>
  <c r="E24" i="60"/>
  <c r="D24" i="60"/>
  <c r="C24" i="60"/>
  <c r="B24" i="60"/>
  <c r="AK23" i="60"/>
  <c r="AJ23" i="60"/>
  <c r="AI23" i="60"/>
  <c r="AH23" i="60"/>
  <c r="AG23" i="60"/>
  <c r="AF23" i="60"/>
  <c r="AE23" i="60"/>
  <c r="AD23" i="60"/>
  <c r="AC23" i="60"/>
  <c r="AB23" i="60"/>
  <c r="AA23" i="60"/>
  <c r="Z23" i="60"/>
  <c r="Y23" i="60"/>
  <c r="X23" i="60"/>
  <c r="W23" i="60"/>
  <c r="V23" i="60"/>
  <c r="U23" i="60"/>
  <c r="T23" i="60"/>
  <c r="S23" i="60"/>
  <c r="R23" i="60"/>
  <c r="Q23" i="60"/>
  <c r="L23" i="60"/>
  <c r="K23" i="60"/>
  <c r="I23" i="60"/>
  <c r="H23" i="60"/>
  <c r="G23" i="60"/>
  <c r="E23" i="60"/>
  <c r="D23" i="60"/>
  <c r="C23" i="60"/>
  <c r="B23" i="60"/>
  <c r="AK22" i="60"/>
  <c r="AJ22" i="60"/>
  <c r="AI22" i="60"/>
  <c r="AH22" i="60"/>
  <c r="AG22" i="60"/>
  <c r="AF22" i="60"/>
  <c r="AE22" i="60"/>
  <c r="AD22" i="60"/>
  <c r="AC22" i="60"/>
  <c r="AB22" i="60"/>
  <c r="AA22" i="60"/>
  <c r="Z22" i="60"/>
  <c r="Y22" i="60"/>
  <c r="X22" i="60"/>
  <c r="W22" i="60"/>
  <c r="V22" i="60"/>
  <c r="U22" i="60"/>
  <c r="T22" i="60"/>
  <c r="S22" i="60"/>
  <c r="R22" i="60"/>
  <c r="Q22" i="60"/>
  <c r="L22" i="60"/>
  <c r="K22" i="60"/>
  <c r="I22" i="60"/>
  <c r="H22" i="60"/>
  <c r="G22" i="60"/>
  <c r="E22" i="60"/>
  <c r="D22" i="60"/>
  <c r="C22" i="60"/>
  <c r="B22" i="60"/>
  <c r="AK21" i="60"/>
  <c r="AJ21" i="60"/>
  <c r="AI21" i="60"/>
  <c r="AH21" i="60"/>
  <c r="AG21" i="60"/>
  <c r="AF21" i="60"/>
  <c r="AE21" i="60"/>
  <c r="AD21" i="60"/>
  <c r="AC21" i="60"/>
  <c r="AB21" i="60"/>
  <c r="AA21" i="60"/>
  <c r="Z21" i="60"/>
  <c r="Y21" i="60"/>
  <c r="X21" i="60"/>
  <c r="W21" i="60"/>
  <c r="V21" i="60"/>
  <c r="U21" i="60"/>
  <c r="T21" i="60"/>
  <c r="S21" i="60"/>
  <c r="R21" i="60"/>
  <c r="Q21" i="60"/>
  <c r="L21" i="60"/>
  <c r="K21" i="60"/>
  <c r="I21" i="60"/>
  <c r="H21" i="60"/>
  <c r="G21" i="60"/>
  <c r="E21" i="60"/>
  <c r="D21" i="60"/>
  <c r="C21" i="60"/>
  <c r="B21" i="60"/>
  <c r="AK20" i="60"/>
  <c r="AJ20" i="60"/>
  <c r="AI20" i="60"/>
  <c r="AH20" i="60"/>
  <c r="AG20" i="60"/>
  <c r="AF20" i="60"/>
  <c r="AE20" i="60"/>
  <c r="AD20" i="60"/>
  <c r="AC20" i="60"/>
  <c r="AB20" i="60"/>
  <c r="AA20" i="60"/>
  <c r="Z20" i="60"/>
  <c r="Y20" i="60"/>
  <c r="X20" i="60"/>
  <c r="W20" i="60"/>
  <c r="V20" i="60"/>
  <c r="U20" i="60"/>
  <c r="T20" i="60"/>
  <c r="S20" i="60"/>
  <c r="R20" i="60"/>
  <c r="Q20" i="60"/>
  <c r="L20" i="60"/>
  <c r="K20" i="60"/>
  <c r="I20" i="60"/>
  <c r="H20" i="60"/>
  <c r="G20" i="60"/>
  <c r="E20" i="60"/>
  <c r="D20" i="60"/>
  <c r="C20" i="60"/>
  <c r="B20" i="60"/>
  <c r="AK19" i="60"/>
  <c r="AJ19" i="60"/>
  <c r="AI19" i="60"/>
  <c r="AH19" i="60"/>
  <c r="AG19" i="60"/>
  <c r="AF19" i="60"/>
  <c r="AE19" i="60"/>
  <c r="AD19" i="60"/>
  <c r="AC19" i="60"/>
  <c r="AB19" i="60"/>
  <c r="AA19" i="60"/>
  <c r="Z19" i="60"/>
  <c r="Y19" i="60"/>
  <c r="X19" i="60"/>
  <c r="W19" i="60"/>
  <c r="V19" i="60"/>
  <c r="U19" i="60"/>
  <c r="T19" i="60"/>
  <c r="S19" i="60"/>
  <c r="R19" i="60"/>
  <c r="Q19" i="60"/>
  <c r="L19" i="60"/>
  <c r="K19" i="60"/>
  <c r="I19" i="60"/>
  <c r="H19" i="60"/>
  <c r="G19" i="60"/>
  <c r="E19" i="60"/>
  <c r="D19" i="60"/>
  <c r="C19" i="60"/>
  <c r="B19" i="60"/>
  <c r="AK18" i="60"/>
  <c r="AJ18" i="60"/>
  <c r="AI18" i="60"/>
  <c r="AH18" i="60"/>
  <c r="AG18" i="60"/>
  <c r="AF18" i="60"/>
  <c r="AE18" i="60"/>
  <c r="AD18" i="60"/>
  <c r="AC18" i="60"/>
  <c r="AB18" i="60"/>
  <c r="AA18" i="60"/>
  <c r="Z18" i="60"/>
  <c r="Y18" i="60"/>
  <c r="X18" i="60"/>
  <c r="W18" i="60"/>
  <c r="V18" i="60"/>
  <c r="U18" i="60"/>
  <c r="T18" i="60"/>
  <c r="S18" i="60"/>
  <c r="R18" i="60"/>
  <c r="Q18" i="60"/>
  <c r="L18" i="60"/>
  <c r="K18" i="60"/>
  <c r="I18" i="60"/>
  <c r="H18" i="60"/>
  <c r="G18" i="60"/>
  <c r="E18" i="60"/>
  <c r="D18" i="60"/>
  <c r="C18" i="60"/>
  <c r="B18" i="60"/>
  <c r="AK17" i="60"/>
  <c r="AJ17" i="60"/>
  <c r="AI17" i="60"/>
  <c r="AH17" i="60"/>
  <c r="AG17" i="60"/>
  <c r="AF17" i="60"/>
  <c r="AE17" i="60"/>
  <c r="AD17" i="60"/>
  <c r="AC17" i="60"/>
  <c r="AB17" i="60"/>
  <c r="AA17" i="60"/>
  <c r="Z17" i="60"/>
  <c r="Y17" i="60"/>
  <c r="X17" i="60"/>
  <c r="W17" i="60"/>
  <c r="V17" i="60"/>
  <c r="U17" i="60"/>
  <c r="T17" i="60"/>
  <c r="S17" i="60"/>
  <c r="R17" i="60"/>
  <c r="Q17" i="60"/>
  <c r="L17" i="60"/>
  <c r="K17" i="60"/>
  <c r="I17" i="60"/>
  <c r="H17" i="60"/>
  <c r="G17" i="60"/>
  <c r="E17" i="60"/>
  <c r="D17" i="60"/>
  <c r="C17" i="60"/>
  <c r="B17" i="60"/>
  <c r="AK16" i="60"/>
  <c r="AJ16" i="60"/>
  <c r="AI16" i="60"/>
  <c r="AH16" i="60"/>
  <c r="AG16" i="60"/>
  <c r="AF16" i="60"/>
  <c r="AE16" i="60"/>
  <c r="AD16" i="60"/>
  <c r="AC16" i="60"/>
  <c r="AB16" i="60"/>
  <c r="AA16" i="60"/>
  <c r="Z16" i="60"/>
  <c r="Y16" i="60"/>
  <c r="X16" i="60"/>
  <c r="W16" i="60"/>
  <c r="V16" i="60"/>
  <c r="U16" i="60"/>
  <c r="T16" i="60"/>
  <c r="S16" i="60"/>
  <c r="R16" i="60"/>
  <c r="Q16" i="60"/>
  <c r="L16" i="60"/>
  <c r="K16" i="60"/>
  <c r="I16" i="60"/>
  <c r="H16" i="60"/>
  <c r="G16" i="60"/>
  <c r="E16" i="60"/>
  <c r="D16" i="60"/>
  <c r="C16" i="60"/>
  <c r="B16" i="60"/>
  <c r="AK15" i="60"/>
  <c r="AJ15" i="60"/>
  <c r="AI15" i="60"/>
  <c r="AH15" i="60"/>
  <c r="AG15" i="60"/>
  <c r="AF15" i="60"/>
  <c r="AE15" i="60"/>
  <c r="AD15" i="60"/>
  <c r="AC15" i="60"/>
  <c r="AB15" i="60"/>
  <c r="AA15" i="60"/>
  <c r="Z15" i="60"/>
  <c r="Y15" i="60"/>
  <c r="X15" i="60"/>
  <c r="W15" i="60"/>
  <c r="V15" i="60"/>
  <c r="U15" i="60"/>
  <c r="T15" i="60"/>
  <c r="S15" i="60"/>
  <c r="R15" i="60"/>
  <c r="Q15" i="60"/>
  <c r="L15" i="60"/>
  <c r="K15" i="60"/>
  <c r="I15" i="60"/>
  <c r="H15" i="60"/>
  <c r="G15" i="60"/>
  <c r="E15" i="60"/>
  <c r="D15" i="60"/>
  <c r="C15" i="60"/>
  <c r="B15" i="60"/>
  <c r="AK14" i="60"/>
  <c r="AJ14" i="60"/>
  <c r="AI14" i="60"/>
  <c r="AH14" i="60"/>
  <c r="AG14" i="60"/>
  <c r="AF14" i="60"/>
  <c r="AE14" i="60"/>
  <c r="AD14" i="60"/>
  <c r="AC14" i="60"/>
  <c r="AB14" i="60"/>
  <c r="AA14" i="60"/>
  <c r="Z14" i="60"/>
  <c r="Y14" i="60"/>
  <c r="X14" i="60"/>
  <c r="W14" i="60"/>
  <c r="V14" i="60"/>
  <c r="U14" i="60"/>
  <c r="T14" i="60"/>
  <c r="S14" i="60"/>
  <c r="R14" i="60"/>
  <c r="Q14" i="60"/>
  <c r="L14" i="60"/>
  <c r="K14" i="60"/>
  <c r="I14" i="60"/>
  <c r="H14" i="60"/>
  <c r="G14" i="60"/>
  <c r="E14" i="60"/>
  <c r="D14" i="60"/>
  <c r="C14" i="60"/>
  <c r="B14" i="60"/>
  <c r="AK13" i="60"/>
  <c r="AJ13" i="60"/>
  <c r="AI13" i="60"/>
  <c r="AH13" i="60"/>
  <c r="AG13" i="60"/>
  <c r="AF13" i="60"/>
  <c r="AE13" i="60"/>
  <c r="AD13" i="60"/>
  <c r="AC13" i="60"/>
  <c r="AB13" i="60"/>
  <c r="AA13" i="60"/>
  <c r="Z13" i="60"/>
  <c r="Y13" i="60"/>
  <c r="X13" i="60"/>
  <c r="W13" i="60"/>
  <c r="V13" i="60"/>
  <c r="U13" i="60"/>
  <c r="T13" i="60"/>
  <c r="S13" i="60"/>
  <c r="R13" i="60"/>
  <c r="Q13" i="60"/>
  <c r="L13" i="60"/>
  <c r="K13" i="60"/>
  <c r="I13" i="60"/>
  <c r="H13" i="60"/>
  <c r="G13" i="60"/>
  <c r="E13" i="60"/>
  <c r="D13" i="60"/>
  <c r="C13" i="60"/>
  <c r="B13" i="60"/>
  <c r="AK12" i="60"/>
  <c r="AJ12" i="60"/>
  <c r="AI12" i="60"/>
  <c r="AH12" i="60"/>
  <c r="AG12" i="60"/>
  <c r="AF12" i="60"/>
  <c r="AE12" i="60"/>
  <c r="AD12" i="60"/>
  <c r="AC12" i="60"/>
  <c r="AB12" i="60"/>
  <c r="AA12" i="60"/>
  <c r="Z12" i="60"/>
  <c r="Y12" i="60"/>
  <c r="X12" i="60"/>
  <c r="W12" i="60"/>
  <c r="V12" i="60"/>
  <c r="U12" i="60"/>
  <c r="T12" i="60"/>
  <c r="S12" i="60"/>
  <c r="R12" i="60"/>
  <c r="Q12" i="60"/>
  <c r="L12" i="60"/>
  <c r="K12" i="60"/>
  <c r="I12" i="60"/>
  <c r="H12" i="60"/>
  <c r="G12" i="60"/>
  <c r="E12" i="60"/>
  <c r="D12" i="60"/>
  <c r="C12" i="60"/>
  <c r="B12" i="60"/>
  <c r="AK11" i="60"/>
  <c r="AJ11" i="60"/>
  <c r="AI11" i="60"/>
  <c r="AH11" i="60"/>
  <c r="AG11" i="60"/>
  <c r="AF11" i="60"/>
  <c r="AE11" i="60"/>
  <c r="AD11" i="60"/>
  <c r="AC11" i="60"/>
  <c r="AB11" i="60"/>
  <c r="AA11" i="60"/>
  <c r="Z11" i="60"/>
  <c r="Y11" i="60"/>
  <c r="X11" i="60"/>
  <c r="W11" i="60"/>
  <c r="V11" i="60"/>
  <c r="U11" i="60"/>
  <c r="T11" i="60"/>
  <c r="S11" i="60"/>
  <c r="R11" i="60"/>
  <c r="Q11" i="60"/>
  <c r="L11" i="60"/>
  <c r="K11" i="60"/>
  <c r="I11" i="60"/>
  <c r="H11" i="60"/>
  <c r="G11" i="60"/>
  <c r="E11" i="60"/>
  <c r="D11" i="60"/>
  <c r="C11" i="60"/>
  <c r="B11" i="60"/>
  <c r="AK10" i="60"/>
  <c r="AJ10" i="60"/>
  <c r="AI10" i="60"/>
  <c r="AH10" i="60"/>
  <c r="AG10" i="60"/>
  <c r="AF10" i="60"/>
  <c r="AE10" i="60"/>
  <c r="AD10" i="60"/>
  <c r="AC10" i="60"/>
  <c r="AB10" i="60"/>
  <c r="AA10" i="60"/>
  <c r="Z10" i="60"/>
  <c r="Y10" i="60"/>
  <c r="X10" i="60"/>
  <c r="W10" i="60"/>
  <c r="V10" i="60"/>
  <c r="U10" i="60"/>
  <c r="T10" i="60"/>
  <c r="S10" i="60"/>
  <c r="R10" i="60"/>
  <c r="Q10" i="60"/>
  <c r="L10" i="60"/>
  <c r="K10" i="60"/>
  <c r="I10" i="60"/>
  <c r="H10" i="60"/>
  <c r="G10" i="60"/>
  <c r="E10" i="60"/>
  <c r="D10" i="60"/>
  <c r="C10" i="60"/>
  <c r="B10" i="60"/>
  <c r="AK9" i="60"/>
  <c r="AJ9" i="60"/>
  <c r="AI9" i="60"/>
  <c r="AH9" i="60"/>
  <c r="AG9" i="60"/>
  <c r="AF9" i="60"/>
  <c r="AE9" i="60"/>
  <c r="AD9" i="60"/>
  <c r="AC9" i="60"/>
  <c r="AB9" i="60"/>
  <c r="AA9" i="60"/>
  <c r="Z9" i="60"/>
  <c r="Y9" i="60"/>
  <c r="X9" i="60"/>
  <c r="W9" i="60"/>
  <c r="V9" i="60"/>
  <c r="U9" i="60"/>
  <c r="T9" i="60"/>
  <c r="S9" i="60"/>
  <c r="R9" i="60"/>
  <c r="Q9" i="60"/>
  <c r="L9" i="60"/>
  <c r="K9" i="60"/>
  <c r="I9" i="60"/>
  <c r="H9" i="60"/>
  <c r="G9" i="60"/>
  <c r="E9" i="60"/>
  <c r="D9" i="60"/>
  <c r="C9" i="60"/>
  <c r="B9" i="60"/>
  <c r="AK8" i="60"/>
  <c r="AJ8" i="60"/>
  <c r="AI8" i="60"/>
  <c r="AH8" i="60"/>
  <c r="AG8" i="60"/>
  <c r="AF8" i="60"/>
  <c r="AE8" i="60"/>
  <c r="AD8" i="60"/>
  <c r="AC8" i="60"/>
  <c r="AB8" i="60"/>
  <c r="AA8" i="60"/>
  <c r="Z8" i="60"/>
  <c r="Y8" i="60"/>
  <c r="X8" i="60"/>
  <c r="W8" i="60"/>
  <c r="V8" i="60"/>
  <c r="U8" i="60"/>
  <c r="T8" i="60"/>
  <c r="S8" i="60"/>
  <c r="R8" i="60"/>
  <c r="Q8" i="60"/>
  <c r="L8" i="60"/>
  <c r="K8" i="60"/>
  <c r="I8" i="60"/>
  <c r="H8" i="60"/>
  <c r="G8" i="60"/>
  <c r="E8" i="60"/>
  <c r="D8" i="60"/>
  <c r="C8" i="60"/>
  <c r="B8" i="60"/>
  <c r="AK7" i="60"/>
  <c r="AJ7" i="60"/>
  <c r="AI7" i="60"/>
  <c r="AH7" i="60"/>
  <c r="AG7" i="60"/>
  <c r="AF7" i="60"/>
  <c r="AE7" i="60"/>
  <c r="AD7" i="60"/>
  <c r="AC7" i="60"/>
  <c r="AB7" i="60"/>
  <c r="AA7" i="60"/>
  <c r="Z7" i="60"/>
  <c r="Y7" i="60"/>
  <c r="X7" i="60"/>
  <c r="W7" i="60"/>
  <c r="V7" i="60"/>
  <c r="U7" i="60"/>
  <c r="T7" i="60"/>
  <c r="S7" i="60"/>
  <c r="R7" i="60"/>
  <c r="Q7" i="60"/>
  <c r="L7" i="60"/>
  <c r="K7" i="60"/>
  <c r="I7" i="60"/>
  <c r="H7" i="60"/>
  <c r="G7" i="60"/>
  <c r="E7" i="60"/>
  <c r="D7" i="60"/>
  <c r="C7" i="60"/>
  <c r="B7" i="60"/>
  <c r="AK6" i="60"/>
  <c r="AJ6" i="60"/>
  <c r="AI6" i="60"/>
  <c r="AH6" i="60"/>
  <c r="AG6" i="60"/>
  <c r="AF6" i="60"/>
  <c r="AE6" i="60"/>
  <c r="AD6" i="60"/>
  <c r="AC6" i="60"/>
  <c r="AB6" i="60"/>
  <c r="AA6" i="60"/>
  <c r="Z6" i="60"/>
  <c r="Y6" i="60"/>
  <c r="X6" i="60"/>
  <c r="W6" i="60"/>
  <c r="A1" i="60" s="1"/>
  <c r="V6" i="60"/>
  <c r="U6" i="60"/>
  <c r="T6" i="60"/>
  <c r="S6" i="60"/>
  <c r="R6" i="60"/>
  <c r="Q6" i="60"/>
  <c r="L6" i="60"/>
  <c r="K6" i="60"/>
  <c r="I6" i="60"/>
  <c r="H6" i="60"/>
  <c r="G6" i="60"/>
  <c r="E6" i="60"/>
  <c r="D6" i="60"/>
  <c r="C6" i="60"/>
  <c r="B6" i="60"/>
  <c r="A7" i="59"/>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K62" i="59"/>
  <c r="AJ62" i="59"/>
  <c r="AI62" i="59"/>
  <c r="AH62" i="59"/>
  <c r="AG62" i="59"/>
  <c r="AF62" i="59"/>
  <c r="AE62" i="59"/>
  <c r="AD62" i="59"/>
  <c r="AC62" i="59"/>
  <c r="AB62" i="59"/>
  <c r="AA62" i="59"/>
  <c r="Z62" i="59"/>
  <c r="Y62" i="59"/>
  <c r="X62" i="59"/>
  <c r="W62" i="59"/>
  <c r="V62" i="59"/>
  <c r="U62" i="59"/>
  <c r="T62" i="59"/>
  <c r="S62" i="59"/>
  <c r="R62" i="59"/>
  <c r="Q62" i="59"/>
  <c r="L62" i="59"/>
  <c r="K62" i="59"/>
  <c r="I62" i="59"/>
  <c r="H62" i="59"/>
  <c r="G62" i="59"/>
  <c r="E62" i="59"/>
  <c r="D62" i="59"/>
  <c r="C62" i="59"/>
  <c r="B62" i="59"/>
  <c r="AK61" i="59"/>
  <c r="AJ61" i="59"/>
  <c r="AI61" i="59"/>
  <c r="AH61" i="59"/>
  <c r="AG61" i="59"/>
  <c r="AF61" i="59"/>
  <c r="AE61" i="59"/>
  <c r="AD61" i="59"/>
  <c r="AC61" i="59"/>
  <c r="AB61" i="59"/>
  <c r="AA61" i="59"/>
  <c r="Z61" i="59"/>
  <c r="Y61" i="59"/>
  <c r="X61" i="59"/>
  <c r="W61" i="59"/>
  <c r="V61" i="59"/>
  <c r="U61" i="59"/>
  <c r="T61" i="59"/>
  <c r="S61" i="59"/>
  <c r="R61" i="59"/>
  <c r="Q61" i="59"/>
  <c r="L61" i="59"/>
  <c r="K61" i="59"/>
  <c r="I61" i="59"/>
  <c r="H61" i="59"/>
  <c r="G61" i="59"/>
  <c r="E61" i="59"/>
  <c r="D61" i="59"/>
  <c r="C61" i="59"/>
  <c r="B61" i="59"/>
  <c r="AK60" i="59"/>
  <c r="AJ60" i="59"/>
  <c r="AI60" i="59"/>
  <c r="AH60" i="59"/>
  <c r="AG60" i="59"/>
  <c r="AF60" i="59"/>
  <c r="AE60" i="59"/>
  <c r="AD60" i="59"/>
  <c r="AC60" i="59"/>
  <c r="AB60" i="59"/>
  <c r="AA60" i="59"/>
  <c r="Z60" i="59"/>
  <c r="Y60" i="59"/>
  <c r="X60" i="59"/>
  <c r="W60" i="59"/>
  <c r="V60" i="59"/>
  <c r="U60" i="59"/>
  <c r="T60" i="59"/>
  <c r="S60" i="59"/>
  <c r="R60" i="59"/>
  <c r="Q60" i="59"/>
  <c r="L60" i="59"/>
  <c r="K60" i="59"/>
  <c r="I60" i="59"/>
  <c r="H60" i="59"/>
  <c r="G60" i="59"/>
  <c r="E60" i="59"/>
  <c r="D60" i="59"/>
  <c r="C60" i="59"/>
  <c r="B60" i="59"/>
  <c r="AK59" i="59"/>
  <c r="AJ59" i="59"/>
  <c r="AI59" i="59"/>
  <c r="AH59" i="59"/>
  <c r="AG59" i="59"/>
  <c r="AF59" i="59"/>
  <c r="AE59" i="59"/>
  <c r="AD59" i="59"/>
  <c r="AC59" i="59"/>
  <c r="AB59" i="59"/>
  <c r="AA59" i="59"/>
  <c r="Z59" i="59"/>
  <c r="Y59" i="59"/>
  <c r="X59" i="59"/>
  <c r="W59" i="59"/>
  <c r="V59" i="59"/>
  <c r="U59" i="59"/>
  <c r="T59" i="59"/>
  <c r="S59" i="59"/>
  <c r="R59" i="59"/>
  <c r="Q59" i="59"/>
  <c r="L59" i="59"/>
  <c r="K59" i="59"/>
  <c r="I59" i="59"/>
  <c r="H59" i="59"/>
  <c r="G59" i="59"/>
  <c r="E59" i="59"/>
  <c r="D59" i="59"/>
  <c r="C59" i="59"/>
  <c r="B59" i="59"/>
  <c r="AK58" i="59"/>
  <c r="AJ58" i="59"/>
  <c r="AI58" i="59"/>
  <c r="AH58" i="59"/>
  <c r="AG58" i="59"/>
  <c r="AF58" i="59"/>
  <c r="AE58" i="59"/>
  <c r="AD58" i="59"/>
  <c r="AC58" i="59"/>
  <c r="AB58" i="59"/>
  <c r="AA58" i="59"/>
  <c r="Z58" i="59"/>
  <c r="Y58" i="59"/>
  <c r="X58" i="59"/>
  <c r="W58" i="59"/>
  <c r="V58" i="59"/>
  <c r="U58" i="59"/>
  <c r="T58" i="59"/>
  <c r="S58" i="59"/>
  <c r="R58" i="59"/>
  <c r="Q58" i="59"/>
  <c r="L58" i="59"/>
  <c r="K58" i="59"/>
  <c r="I58" i="59"/>
  <c r="H58" i="59"/>
  <c r="G58" i="59"/>
  <c r="E58" i="59"/>
  <c r="D58" i="59"/>
  <c r="C58" i="59"/>
  <c r="B58" i="59"/>
  <c r="AK57" i="59"/>
  <c r="AJ57" i="59"/>
  <c r="AI57" i="59"/>
  <c r="AH57" i="59"/>
  <c r="AG57" i="59"/>
  <c r="AF57" i="59"/>
  <c r="AE57" i="59"/>
  <c r="AD57" i="59"/>
  <c r="AC57" i="59"/>
  <c r="AB57" i="59"/>
  <c r="AA57" i="59"/>
  <c r="Z57" i="59"/>
  <c r="Y57" i="59"/>
  <c r="X57" i="59"/>
  <c r="W57" i="59"/>
  <c r="V57" i="59"/>
  <c r="U57" i="59"/>
  <c r="T57" i="59"/>
  <c r="S57" i="59"/>
  <c r="R57" i="59"/>
  <c r="Q57" i="59"/>
  <c r="L57" i="59"/>
  <c r="K57" i="59"/>
  <c r="I57" i="59"/>
  <c r="H57" i="59"/>
  <c r="G57" i="59"/>
  <c r="E57" i="59"/>
  <c r="D57" i="59"/>
  <c r="C57" i="59"/>
  <c r="B57" i="59"/>
  <c r="AK56" i="59"/>
  <c r="AJ56" i="59"/>
  <c r="AI56" i="59"/>
  <c r="AH56" i="59"/>
  <c r="AG56" i="59"/>
  <c r="AF56" i="59"/>
  <c r="AE56" i="59"/>
  <c r="AD56" i="59"/>
  <c r="AC56" i="59"/>
  <c r="AB56" i="59"/>
  <c r="AA56" i="59"/>
  <c r="Z56" i="59"/>
  <c r="Y56" i="59"/>
  <c r="X56" i="59"/>
  <c r="W56" i="59"/>
  <c r="V56" i="59"/>
  <c r="U56" i="59"/>
  <c r="T56" i="59"/>
  <c r="S56" i="59"/>
  <c r="R56" i="59"/>
  <c r="Q56" i="59"/>
  <c r="L56" i="59"/>
  <c r="K56" i="59"/>
  <c r="I56" i="59"/>
  <c r="H56" i="59"/>
  <c r="G56" i="59"/>
  <c r="E56" i="59"/>
  <c r="D56" i="59"/>
  <c r="C56" i="59"/>
  <c r="B56" i="59"/>
  <c r="AK55" i="59"/>
  <c r="AJ55" i="59"/>
  <c r="AI55" i="59"/>
  <c r="AH55" i="59"/>
  <c r="AG55" i="59"/>
  <c r="AF55" i="59"/>
  <c r="AE55" i="59"/>
  <c r="AD55" i="59"/>
  <c r="AC55" i="59"/>
  <c r="AB55" i="59"/>
  <c r="AA55" i="59"/>
  <c r="Z55" i="59"/>
  <c r="Y55" i="59"/>
  <c r="X55" i="59"/>
  <c r="W55" i="59"/>
  <c r="V55" i="59"/>
  <c r="U55" i="59"/>
  <c r="T55" i="59"/>
  <c r="S55" i="59"/>
  <c r="R55" i="59"/>
  <c r="Q55" i="59"/>
  <c r="L55" i="59"/>
  <c r="K55" i="59"/>
  <c r="I55" i="59"/>
  <c r="H55" i="59"/>
  <c r="G55" i="59"/>
  <c r="E55" i="59"/>
  <c r="D55" i="59"/>
  <c r="C55" i="59"/>
  <c r="B55" i="59"/>
  <c r="AK54" i="59"/>
  <c r="AJ54" i="59"/>
  <c r="AI54" i="59"/>
  <c r="AH54" i="59"/>
  <c r="AG54" i="59"/>
  <c r="AF54" i="59"/>
  <c r="AE54" i="59"/>
  <c r="AD54" i="59"/>
  <c r="AC54" i="59"/>
  <c r="AB54" i="59"/>
  <c r="AA54" i="59"/>
  <c r="Z54" i="59"/>
  <c r="Y54" i="59"/>
  <c r="X54" i="59"/>
  <c r="W54" i="59"/>
  <c r="V54" i="59"/>
  <c r="U54" i="59"/>
  <c r="T54" i="59"/>
  <c r="S54" i="59"/>
  <c r="R54" i="59"/>
  <c r="Q54" i="59"/>
  <c r="L54" i="59"/>
  <c r="K54" i="59"/>
  <c r="I54" i="59"/>
  <c r="H54" i="59"/>
  <c r="G54" i="59"/>
  <c r="E54" i="59"/>
  <c r="D54" i="59"/>
  <c r="C54" i="59"/>
  <c r="B54" i="59"/>
  <c r="AK53" i="59"/>
  <c r="AJ53" i="59"/>
  <c r="AI53" i="59"/>
  <c r="AH53" i="59"/>
  <c r="AG53" i="59"/>
  <c r="AF53" i="59"/>
  <c r="AE53" i="59"/>
  <c r="AD53" i="59"/>
  <c r="AC53" i="59"/>
  <c r="AB53" i="59"/>
  <c r="AA53" i="59"/>
  <c r="Z53" i="59"/>
  <c r="Y53" i="59"/>
  <c r="X53" i="59"/>
  <c r="W53" i="59"/>
  <c r="V53" i="59"/>
  <c r="U53" i="59"/>
  <c r="T53" i="59"/>
  <c r="S53" i="59"/>
  <c r="R53" i="59"/>
  <c r="Q53" i="59"/>
  <c r="L53" i="59"/>
  <c r="K53" i="59"/>
  <c r="I53" i="59"/>
  <c r="H53" i="59"/>
  <c r="G53" i="59"/>
  <c r="E53" i="59"/>
  <c r="D53" i="59"/>
  <c r="C53" i="59"/>
  <c r="B53" i="59"/>
  <c r="AK52" i="59"/>
  <c r="AJ52" i="59"/>
  <c r="AI52" i="59"/>
  <c r="AH52" i="59"/>
  <c r="AG52" i="59"/>
  <c r="AF52" i="59"/>
  <c r="AE52" i="59"/>
  <c r="AD52" i="59"/>
  <c r="AC52" i="59"/>
  <c r="AB52" i="59"/>
  <c r="AA52" i="59"/>
  <c r="Z52" i="59"/>
  <c r="Y52" i="59"/>
  <c r="X52" i="59"/>
  <c r="W52" i="59"/>
  <c r="V52" i="59"/>
  <c r="U52" i="59"/>
  <c r="T52" i="59"/>
  <c r="S52" i="59"/>
  <c r="R52" i="59"/>
  <c r="Q52" i="59"/>
  <c r="L52" i="59"/>
  <c r="K52" i="59"/>
  <c r="I52" i="59"/>
  <c r="H52" i="59"/>
  <c r="G52" i="59"/>
  <c r="E52" i="59"/>
  <c r="D52" i="59"/>
  <c r="C52" i="59"/>
  <c r="B52" i="59"/>
  <c r="AK51" i="59"/>
  <c r="AJ51" i="59"/>
  <c r="AI51" i="59"/>
  <c r="AH51" i="59"/>
  <c r="AG51" i="59"/>
  <c r="AF51" i="59"/>
  <c r="AE51" i="59"/>
  <c r="AD51" i="59"/>
  <c r="AC51" i="59"/>
  <c r="AB51" i="59"/>
  <c r="AA51" i="59"/>
  <c r="Z51" i="59"/>
  <c r="Y51" i="59"/>
  <c r="X51" i="59"/>
  <c r="W51" i="59"/>
  <c r="V51" i="59"/>
  <c r="U51" i="59"/>
  <c r="T51" i="59"/>
  <c r="S51" i="59"/>
  <c r="R51" i="59"/>
  <c r="Q51" i="59"/>
  <c r="L51" i="59"/>
  <c r="K51" i="59"/>
  <c r="I51" i="59"/>
  <c r="H51" i="59"/>
  <c r="G51" i="59"/>
  <c r="E51" i="59"/>
  <c r="D51" i="59"/>
  <c r="C51" i="59"/>
  <c r="B51" i="59"/>
  <c r="AK50" i="59"/>
  <c r="AJ50" i="59"/>
  <c r="AI50" i="59"/>
  <c r="AH50" i="59"/>
  <c r="AG50" i="59"/>
  <c r="AF50" i="59"/>
  <c r="AE50" i="59"/>
  <c r="AD50" i="59"/>
  <c r="AC50" i="59"/>
  <c r="AB50" i="59"/>
  <c r="AA50" i="59"/>
  <c r="Z50" i="59"/>
  <c r="Y50" i="59"/>
  <c r="X50" i="59"/>
  <c r="W50" i="59"/>
  <c r="V50" i="59"/>
  <c r="U50" i="59"/>
  <c r="T50" i="59"/>
  <c r="S50" i="59"/>
  <c r="R50" i="59"/>
  <c r="Q50" i="59"/>
  <c r="L50" i="59"/>
  <c r="K50" i="59"/>
  <c r="I50" i="59"/>
  <c r="H50" i="59"/>
  <c r="G50" i="59"/>
  <c r="E50" i="59"/>
  <c r="D50" i="59"/>
  <c r="C50" i="59"/>
  <c r="B50" i="59"/>
  <c r="AK49" i="59"/>
  <c r="AJ49" i="59"/>
  <c r="AI49" i="59"/>
  <c r="AH49" i="59"/>
  <c r="AG49" i="59"/>
  <c r="AF49" i="59"/>
  <c r="AE49" i="59"/>
  <c r="AD49" i="59"/>
  <c r="AC49" i="59"/>
  <c r="AB49" i="59"/>
  <c r="AA49" i="59"/>
  <c r="Z49" i="59"/>
  <c r="Y49" i="59"/>
  <c r="X49" i="59"/>
  <c r="W49" i="59"/>
  <c r="V49" i="59"/>
  <c r="U49" i="59"/>
  <c r="T49" i="59"/>
  <c r="S49" i="59"/>
  <c r="R49" i="59"/>
  <c r="Q49" i="59"/>
  <c r="L49" i="59"/>
  <c r="K49" i="59"/>
  <c r="I49" i="59"/>
  <c r="H49" i="59"/>
  <c r="G49" i="59"/>
  <c r="E49" i="59"/>
  <c r="D49" i="59"/>
  <c r="C49" i="59"/>
  <c r="B49" i="59"/>
  <c r="AK48" i="59"/>
  <c r="AJ48" i="59"/>
  <c r="AI48" i="59"/>
  <c r="AH48" i="59"/>
  <c r="AG48" i="59"/>
  <c r="AF48" i="59"/>
  <c r="AE48" i="59"/>
  <c r="AD48" i="59"/>
  <c r="AC48" i="59"/>
  <c r="AB48" i="59"/>
  <c r="AA48" i="59"/>
  <c r="Z48" i="59"/>
  <c r="Y48" i="59"/>
  <c r="X48" i="59"/>
  <c r="W48" i="59"/>
  <c r="V48" i="59"/>
  <c r="U48" i="59"/>
  <c r="T48" i="59"/>
  <c r="S48" i="59"/>
  <c r="R48" i="59"/>
  <c r="Q48" i="59"/>
  <c r="L48" i="59"/>
  <c r="K48" i="59"/>
  <c r="I48" i="59"/>
  <c r="H48" i="59"/>
  <c r="G48" i="59"/>
  <c r="E48" i="59"/>
  <c r="D48" i="59"/>
  <c r="C48" i="59"/>
  <c r="B48" i="59"/>
  <c r="AK47" i="59"/>
  <c r="AJ47" i="59"/>
  <c r="AI47" i="59"/>
  <c r="AH47" i="59"/>
  <c r="AG47" i="59"/>
  <c r="AF47" i="59"/>
  <c r="AE47" i="59"/>
  <c r="AD47" i="59"/>
  <c r="AC47" i="59"/>
  <c r="AB47" i="59"/>
  <c r="AA47" i="59"/>
  <c r="Z47" i="59"/>
  <c r="Y47" i="59"/>
  <c r="X47" i="59"/>
  <c r="W47" i="59"/>
  <c r="V47" i="59"/>
  <c r="U47" i="59"/>
  <c r="T47" i="59"/>
  <c r="S47" i="59"/>
  <c r="R47" i="59"/>
  <c r="Q47" i="59"/>
  <c r="L47" i="59"/>
  <c r="K47" i="59"/>
  <c r="I47" i="59"/>
  <c r="H47" i="59"/>
  <c r="G47" i="59"/>
  <c r="E47" i="59"/>
  <c r="D47" i="59"/>
  <c r="C47" i="59"/>
  <c r="B47" i="59"/>
  <c r="AK46" i="59"/>
  <c r="AJ46" i="59"/>
  <c r="AI46" i="59"/>
  <c r="AH46" i="59"/>
  <c r="AG46" i="59"/>
  <c r="AF46" i="59"/>
  <c r="AE46" i="59"/>
  <c r="AD46" i="59"/>
  <c r="AC46" i="59"/>
  <c r="AB46" i="59"/>
  <c r="AA46" i="59"/>
  <c r="Z46" i="59"/>
  <c r="Y46" i="59"/>
  <c r="X46" i="59"/>
  <c r="W46" i="59"/>
  <c r="V46" i="59"/>
  <c r="U46" i="59"/>
  <c r="T46" i="59"/>
  <c r="S46" i="59"/>
  <c r="R46" i="59"/>
  <c r="Q46" i="59"/>
  <c r="L46" i="59"/>
  <c r="K46" i="59"/>
  <c r="I46" i="59"/>
  <c r="H46" i="59"/>
  <c r="G46" i="59"/>
  <c r="E46" i="59"/>
  <c r="D46" i="59"/>
  <c r="C46" i="59"/>
  <c r="B46" i="59"/>
  <c r="AK45" i="59"/>
  <c r="AJ45" i="59"/>
  <c r="AI45" i="59"/>
  <c r="AH45" i="59"/>
  <c r="AG45" i="59"/>
  <c r="AF45" i="59"/>
  <c r="AE45" i="59"/>
  <c r="AD45" i="59"/>
  <c r="AC45" i="59"/>
  <c r="AB45" i="59"/>
  <c r="AA45" i="59"/>
  <c r="Z45" i="59"/>
  <c r="Y45" i="59"/>
  <c r="X45" i="59"/>
  <c r="W45" i="59"/>
  <c r="V45" i="59"/>
  <c r="U45" i="59"/>
  <c r="T45" i="59"/>
  <c r="S45" i="59"/>
  <c r="R45" i="59"/>
  <c r="Q45" i="59"/>
  <c r="L45" i="59"/>
  <c r="K45" i="59"/>
  <c r="I45" i="59"/>
  <c r="H45" i="59"/>
  <c r="G45" i="59"/>
  <c r="E45" i="59"/>
  <c r="D45" i="59"/>
  <c r="C45" i="59"/>
  <c r="B45" i="59"/>
  <c r="AK44" i="59"/>
  <c r="AJ44" i="59"/>
  <c r="AI44" i="59"/>
  <c r="AH44" i="59"/>
  <c r="AG44" i="59"/>
  <c r="AF44" i="59"/>
  <c r="AE44" i="59"/>
  <c r="AD44" i="59"/>
  <c r="AC44" i="59"/>
  <c r="AB44" i="59"/>
  <c r="AA44" i="59"/>
  <c r="Z44" i="59"/>
  <c r="Y44" i="59"/>
  <c r="X44" i="59"/>
  <c r="W44" i="59"/>
  <c r="V44" i="59"/>
  <c r="U44" i="59"/>
  <c r="T44" i="59"/>
  <c r="S44" i="59"/>
  <c r="R44" i="59"/>
  <c r="Q44" i="59"/>
  <c r="L44" i="59"/>
  <c r="K44" i="59"/>
  <c r="I44" i="59"/>
  <c r="H44" i="59"/>
  <c r="G44" i="59"/>
  <c r="E44" i="59"/>
  <c r="D44" i="59"/>
  <c r="C44" i="59"/>
  <c r="B44" i="59"/>
  <c r="AK43" i="59"/>
  <c r="AJ43" i="59"/>
  <c r="AI43" i="59"/>
  <c r="AH43" i="59"/>
  <c r="AG43" i="59"/>
  <c r="AF43" i="59"/>
  <c r="AE43" i="59"/>
  <c r="AD43" i="59"/>
  <c r="AC43" i="59"/>
  <c r="AB43" i="59"/>
  <c r="AA43" i="59"/>
  <c r="Z43" i="59"/>
  <c r="Y43" i="59"/>
  <c r="X43" i="59"/>
  <c r="W43" i="59"/>
  <c r="V43" i="59"/>
  <c r="U43" i="59"/>
  <c r="T43" i="59"/>
  <c r="S43" i="59"/>
  <c r="R43" i="59"/>
  <c r="Q43" i="59"/>
  <c r="L43" i="59"/>
  <c r="K43" i="59"/>
  <c r="I43" i="59"/>
  <c r="H43" i="59"/>
  <c r="G43" i="59"/>
  <c r="E43" i="59"/>
  <c r="D43" i="59"/>
  <c r="C43" i="59"/>
  <c r="B43" i="59"/>
  <c r="AK42" i="59"/>
  <c r="AJ42" i="59"/>
  <c r="AI42" i="59"/>
  <c r="AH42" i="59"/>
  <c r="AG42" i="59"/>
  <c r="AF42" i="59"/>
  <c r="AE42" i="59"/>
  <c r="AD42" i="59"/>
  <c r="AC42" i="59"/>
  <c r="AB42" i="59"/>
  <c r="AA42" i="59"/>
  <c r="Z42" i="59"/>
  <c r="Y42" i="59"/>
  <c r="X42" i="59"/>
  <c r="W42" i="59"/>
  <c r="V42" i="59"/>
  <c r="U42" i="59"/>
  <c r="T42" i="59"/>
  <c r="S42" i="59"/>
  <c r="R42" i="59"/>
  <c r="Q42" i="59"/>
  <c r="L42" i="59"/>
  <c r="K42" i="59"/>
  <c r="I42" i="59"/>
  <c r="H42" i="59"/>
  <c r="G42" i="59"/>
  <c r="E42" i="59"/>
  <c r="D42" i="59"/>
  <c r="C42" i="59"/>
  <c r="B42" i="59"/>
  <c r="AK41" i="59"/>
  <c r="AJ41" i="59"/>
  <c r="AI41" i="59"/>
  <c r="AH41" i="59"/>
  <c r="AG41" i="59"/>
  <c r="AF41" i="59"/>
  <c r="AE41" i="59"/>
  <c r="AD41" i="59"/>
  <c r="AC41" i="59"/>
  <c r="AB41" i="59"/>
  <c r="AA41" i="59"/>
  <c r="Z41" i="59"/>
  <c r="Y41" i="59"/>
  <c r="X41" i="59"/>
  <c r="W41" i="59"/>
  <c r="V41" i="59"/>
  <c r="U41" i="59"/>
  <c r="T41" i="59"/>
  <c r="S41" i="59"/>
  <c r="R41" i="59"/>
  <c r="Q41" i="59"/>
  <c r="L41" i="59"/>
  <c r="K41" i="59"/>
  <c r="I41" i="59"/>
  <c r="H41" i="59"/>
  <c r="G41" i="59"/>
  <c r="E41" i="59"/>
  <c r="D41" i="59"/>
  <c r="C41" i="59"/>
  <c r="B41" i="59"/>
  <c r="AK40" i="59"/>
  <c r="AJ40" i="59"/>
  <c r="AI40" i="59"/>
  <c r="AH40" i="59"/>
  <c r="AG40" i="59"/>
  <c r="AF40" i="59"/>
  <c r="AE40" i="59"/>
  <c r="AD40" i="59"/>
  <c r="AC40" i="59"/>
  <c r="AB40" i="59"/>
  <c r="AA40" i="59"/>
  <c r="Z40" i="59"/>
  <c r="Y40" i="59"/>
  <c r="X40" i="59"/>
  <c r="W40" i="59"/>
  <c r="V40" i="59"/>
  <c r="U40" i="59"/>
  <c r="T40" i="59"/>
  <c r="S40" i="59"/>
  <c r="R40" i="59"/>
  <c r="Q40" i="59"/>
  <c r="L40" i="59"/>
  <c r="K40" i="59"/>
  <c r="I40" i="59"/>
  <c r="H40" i="59"/>
  <c r="G40" i="59"/>
  <c r="E40" i="59"/>
  <c r="D40" i="59"/>
  <c r="C40" i="59"/>
  <c r="B40" i="59"/>
  <c r="AK39" i="59"/>
  <c r="AJ39" i="59"/>
  <c r="AI39" i="59"/>
  <c r="AH39" i="59"/>
  <c r="AG39" i="59"/>
  <c r="AF39" i="59"/>
  <c r="AE39" i="59"/>
  <c r="AD39" i="59"/>
  <c r="AC39" i="59"/>
  <c r="AB39" i="59"/>
  <c r="AA39" i="59"/>
  <c r="Z39" i="59"/>
  <c r="Y39" i="59"/>
  <c r="X39" i="59"/>
  <c r="W39" i="59"/>
  <c r="V39" i="59"/>
  <c r="U39" i="59"/>
  <c r="T39" i="59"/>
  <c r="S39" i="59"/>
  <c r="R39" i="59"/>
  <c r="Q39" i="59"/>
  <c r="L39" i="59"/>
  <c r="K39" i="59"/>
  <c r="I39" i="59"/>
  <c r="H39" i="59"/>
  <c r="G39" i="59"/>
  <c r="E39" i="59"/>
  <c r="D39" i="59"/>
  <c r="C39" i="59"/>
  <c r="B39" i="59"/>
  <c r="AK38" i="59"/>
  <c r="AJ38" i="59"/>
  <c r="AI38" i="59"/>
  <c r="AH38" i="59"/>
  <c r="AG38" i="59"/>
  <c r="AF38" i="59"/>
  <c r="AE38" i="59"/>
  <c r="AD38" i="59"/>
  <c r="AC38" i="59"/>
  <c r="AB38" i="59"/>
  <c r="AA38" i="59"/>
  <c r="Z38" i="59"/>
  <c r="Y38" i="59"/>
  <c r="X38" i="59"/>
  <c r="W38" i="59"/>
  <c r="V38" i="59"/>
  <c r="U38" i="59"/>
  <c r="T38" i="59"/>
  <c r="S38" i="59"/>
  <c r="R38" i="59"/>
  <c r="Q38" i="59"/>
  <c r="L38" i="59"/>
  <c r="K38" i="59"/>
  <c r="I38" i="59"/>
  <c r="H38" i="59"/>
  <c r="G38" i="59"/>
  <c r="E38" i="59"/>
  <c r="D38" i="59"/>
  <c r="C38" i="59"/>
  <c r="B38" i="59"/>
  <c r="AK37" i="59"/>
  <c r="AJ37" i="59"/>
  <c r="AI37" i="59"/>
  <c r="AH37" i="59"/>
  <c r="AG37" i="59"/>
  <c r="AF37" i="59"/>
  <c r="AE37" i="59"/>
  <c r="AD37" i="59"/>
  <c r="AC37" i="59"/>
  <c r="AB37" i="59"/>
  <c r="AA37" i="59"/>
  <c r="Z37" i="59"/>
  <c r="Y37" i="59"/>
  <c r="X37" i="59"/>
  <c r="W37" i="59"/>
  <c r="V37" i="59"/>
  <c r="U37" i="59"/>
  <c r="T37" i="59"/>
  <c r="S37" i="59"/>
  <c r="R37" i="59"/>
  <c r="Q37" i="59"/>
  <c r="L37" i="59"/>
  <c r="K37" i="59"/>
  <c r="I37" i="59"/>
  <c r="H37" i="59"/>
  <c r="G37" i="59"/>
  <c r="E37" i="59"/>
  <c r="D37" i="59"/>
  <c r="C37" i="59"/>
  <c r="B37" i="59"/>
  <c r="AK35" i="59"/>
  <c r="AJ35" i="59"/>
  <c r="AI35" i="59"/>
  <c r="AH35" i="59"/>
  <c r="AG35" i="59"/>
  <c r="AF35" i="59"/>
  <c r="AE35" i="59"/>
  <c r="AD35" i="59"/>
  <c r="AC35" i="59"/>
  <c r="AB35" i="59"/>
  <c r="AA35" i="59"/>
  <c r="Z35" i="59"/>
  <c r="Y35" i="59"/>
  <c r="X35" i="59"/>
  <c r="G35" i="59"/>
  <c r="E35" i="59"/>
  <c r="D35" i="59"/>
  <c r="C35" i="59"/>
  <c r="B35" i="59"/>
  <c r="AK34" i="59"/>
  <c r="AJ34" i="59"/>
  <c r="AI34" i="59"/>
  <c r="AH34" i="59"/>
  <c r="AG34" i="59"/>
  <c r="AF34" i="59"/>
  <c r="AE34" i="59"/>
  <c r="AD34" i="59"/>
  <c r="AC34" i="59"/>
  <c r="AB34" i="59"/>
  <c r="AA34" i="59"/>
  <c r="Z34" i="59"/>
  <c r="Y34" i="59"/>
  <c r="X34" i="59"/>
  <c r="W34" i="59"/>
  <c r="V34" i="59"/>
  <c r="U34" i="59"/>
  <c r="T34" i="59"/>
  <c r="S34" i="59"/>
  <c r="R34" i="59"/>
  <c r="Q34" i="59"/>
  <c r="L34" i="59"/>
  <c r="K34" i="59"/>
  <c r="I34" i="59"/>
  <c r="H34" i="59"/>
  <c r="G34" i="59"/>
  <c r="E34" i="59"/>
  <c r="D34" i="59"/>
  <c r="C34" i="59"/>
  <c r="B34" i="59"/>
  <c r="AK33" i="59"/>
  <c r="AJ33" i="59"/>
  <c r="AI33" i="59"/>
  <c r="AH33" i="59"/>
  <c r="AG33" i="59"/>
  <c r="AF33" i="59"/>
  <c r="AE33" i="59"/>
  <c r="AD33" i="59"/>
  <c r="AC33" i="59"/>
  <c r="AB33" i="59"/>
  <c r="AA33" i="59"/>
  <c r="Z33" i="59"/>
  <c r="Y33" i="59"/>
  <c r="X33" i="59"/>
  <c r="W33" i="59"/>
  <c r="V33" i="59"/>
  <c r="U33" i="59"/>
  <c r="T33" i="59"/>
  <c r="S33" i="59"/>
  <c r="R33" i="59"/>
  <c r="Q33" i="59"/>
  <c r="L33" i="59"/>
  <c r="K33" i="59"/>
  <c r="I33" i="59"/>
  <c r="H33" i="59"/>
  <c r="G33" i="59"/>
  <c r="E33" i="59"/>
  <c r="D33" i="59"/>
  <c r="C33" i="59"/>
  <c r="B33" i="59"/>
  <c r="AK32" i="59"/>
  <c r="AJ32" i="59"/>
  <c r="AI32" i="59"/>
  <c r="AH32" i="59"/>
  <c r="AG32" i="59"/>
  <c r="AF32" i="59"/>
  <c r="AE32" i="59"/>
  <c r="AD32" i="59"/>
  <c r="AC32" i="59"/>
  <c r="AB32" i="59"/>
  <c r="AA32" i="59"/>
  <c r="Z32" i="59"/>
  <c r="Y32" i="59"/>
  <c r="X32" i="59"/>
  <c r="W32" i="59"/>
  <c r="V32" i="59"/>
  <c r="U32" i="59"/>
  <c r="T32" i="59"/>
  <c r="S32" i="59"/>
  <c r="R32" i="59"/>
  <c r="Q32" i="59"/>
  <c r="L32" i="59"/>
  <c r="K32" i="59"/>
  <c r="I32" i="59"/>
  <c r="H32" i="59"/>
  <c r="G32" i="59"/>
  <c r="E32" i="59"/>
  <c r="D32" i="59"/>
  <c r="C32" i="59"/>
  <c r="B32" i="59"/>
  <c r="AK31" i="59"/>
  <c r="AJ31" i="59"/>
  <c r="AI31" i="59"/>
  <c r="AH31" i="59"/>
  <c r="AG31" i="59"/>
  <c r="AF31" i="59"/>
  <c r="AE31" i="59"/>
  <c r="AD31" i="59"/>
  <c r="AC31" i="59"/>
  <c r="AB31" i="59"/>
  <c r="AA31" i="59"/>
  <c r="Z31" i="59"/>
  <c r="Y31" i="59"/>
  <c r="X31" i="59"/>
  <c r="W31" i="59"/>
  <c r="V31" i="59"/>
  <c r="U31" i="59"/>
  <c r="T31" i="59"/>
  <c r="S31" i="59"/>
  <c r="R31" i="59"/>
  <c r="Q31" i="59"/>
  <c r="L31" i="59"/>
  <c r="K31" i="59"/>
  <c r="I31" i="59"/>
  <c r="H31" i="59"/>
  <c r="G31" i="59"/>
  <c r="E31" i="59"/>
  <c r="D31" i="59"/>
  <c r="C31" i="59"/>
  <c r="B31" i="59"/>
  <c r="AK30" i="59"/>
  <c r="AJ30" i="59"/>
  <c r="AI30" i="59"/>
  <c r="AH30" i="59"/>
  <c r="AG30" i="59"/>
  <c r="AF30" i="59"/>
  <c r="AE30" i="59"/>
  <c r="AD30" i="59"/>
  <c r="AC30" i="59"/>
  <c r="AB30" i="59"/>
  <c r="AA30" i="59"/>
  <c r="Z30" i="59"/>
  <c r="Y30" i="59"/>
  <c r="X30" i="59"/>
  <c r="W30" i="59"/>
  <c r="V30" i="59"/>
  <c r="U30" i="59"/>
  <c r="T30" i="59"/>
  <c r="S30" i="59"/>
  <c r="R30" i="59"/>
  <c r="Q30" i="59"/>
  <c r="L30" i="59"/>
  <c r="K30" i="59"/>
  <c r="I30" i="59"/>
  <c r="H30" i="59"/>
  <c r="G30" i="59"/>
  <c r="E30" i="59"/>
  <c r="D30" i="59"/>
  <c r="C30" i="59"/>
  <c r="B30" i="59"/>
  <c r="AK29" i="59"/>
  <c r="AJ29" i="59"/>
  <c r="AI29" i="59"/>
  <c r="AH29" i="59"/>
  <c r="AG29" i="59"/>
  <c r="AF29" i="59"/>
  <c r="AE29" i="59"/>
  <c r="AD29" i="59"/>
  <c r="AC29" i="59"/>
  <c r="AB29" i="59"/>
  <c r="AA29" i="59"/>
  <c r="Z29" i="59"/>
  <c r="Y29" i="59"/>
  <c r="X29" i="59"/>
  <c r="W29" i="59"/>
  <c r="V29" i="59"/>
  <c r="U29" i="59"/>
  <c r="T29" i="59"/>
  <c r="S29" i="59"/>
  <c r="R29" i="59"/>
  <c r="Q29" i="59"/>
  <c r="L29" i="59"/>
  <c r="K29" i="59"/>
  <c r="I29" i="59"/>
  <c r="H29" i="59"/>
  <c r="G29" i="59"/>
  <c r="E29" i="59"/>
  <c r="D29" i="59"/>
  <c r="C29" i="59"/>
  <c r="B29" i="59"/>
  <c r="AK28" i="59"/>
  <c r="AJ28" i="59"/>
  <c r="AI28" i="59"/>
  <c r="AH28" i="59"/>
  <c r="AG28" i="59"/>
  <c r="AF28" i="59"/>
  <c r="AE28" i="59"/>
  <c r="AD28" i="59"/>
  <c r="AC28" i="59"/>
  <c r="AB28" i="59"/>
  <c r="AA28" i="59"/>
  <c r="Z28" i="59"/>
  <c r="Y28" i="59"/>
  <c r="X28" i="59"/>
  <c r="W28" i="59"/>
  <c r="V28" i="59"/>
  <c r="U28" i="59"/>
  <c r="T28" i="59"/>
  <c r="S28" i="59"/>
  <c r="R28" i="59"/>
  <c r="Q28" i="59"/>
  <c r="L28" i="59"/>
  <c r="K28" i="59"/>
  <c r="I28" i="59"/>
  <c r="H28" i="59"/>
  <c r="G28" i="59"/>
  <c r="E28" i="59"/>
  <c r="D28" i="59"/>
  <c r="C28" i="59"/>
  <c r="B28" i="59"/>
  <c r="AK27" i="59"/>
  <c r="AJ27" i="59"/>
  <c r="AI27" i="59"/>
  <c r="AH27" i="59"/>
  <c r="AG27" i="59"/>
  <c r="AF27" i="59"/>
  <c r="AE27" i="59"/>
  <c r="AD27" i="59"/>
  <c r="AC27" i="59"/>
  <c r="AB27" i="59"/>
  <c r="AA27" i="59"/>
  <c r="Z27" i="59"/>
  <c r="Y27" i="59"/>
  <c r="X27" i="59"/>
  <c r="W27" i="59"/>
  <c r="V27" i="59"/>
  <c r="U27" i="59"/>
  <c r="T27" i="59"/>
  <c r="S27" i="59"/>
  <c r="R27" i="59"/>
  <c r="Q27" i="59"/>
  <c r="L27" i="59"/>
  <c r="K27" i="59"/>
  <c r="I27" i="59"/>
  <c r="H27" i="59"/>
  <c r="G27" i="59"/>
  <c r="E27" i="59"/>
  <c r="D27" i="59"/>
  <c r="C27" i="59"/>
  <c r="B27" i="59"/>
  <c r="AK26" i="59"/>
  <c r="AJ26" i="59"/>
  <c r="AI26" i="59"/>
  <c r="AH26" i="59"/>
  <c r="AG26" i="59"/>
  <c r="AF26" i="59"/>
  <c r="AE26" i="59"/>
  <c r="AD26" i="59"/>
  <c r="AC26" i="59"/>
  <c r="AB26" i="59"/>
  <c r="AA26" i="59"/>
  <c r="Z26" i="59"/>
  <c r="Y26" i="59"/>
  <c r="X26" i="59"/>
  <c r="W26" i="59"/>
  <c r="V26" i="59"/>
  <c r="U26" i="59"/>
  <c r="T26" i="59"/>
  <c r="S26" i="59"/>
  <c r="R26" i="59"/>
  <c r="Q26" i="59"/>
  <c r="L26" i="59"/>
  <c r="K26" i="59"/>
  <c r="I26" i="59"/>
  <c r="H26" i="59"/>
  <c r="G26" i="59"/>
  <c r="E26" i="59"/>
  <c r="D26" i="59"/>
  <c r="C26" i="59"/>
  <c r="B26" i="59"/>
  <c r="AK25" i="59"/>
  <c r="AJ25" i="59"/>
  <c r="AI25" i="59"/>
  <c r="AH25" i="59"/>
  <c r="AG25" i="59"/>
  <c r="AF25" i="59"/>
  <c r="AE25" i="59"/>
  <c r="AD25" i="59"/>
  <c r="AC25" i="59"/>
  <c r="AB25" i="59"/>
  <c r="AA25" i="59"/>
  <c r="Z25" i="59"/>
  <c r="Y25" i="59"/>
  <c r="X25" i="59"/>
  <c r="W25" i="59"/>
  <c r="V25" i="59"/>
  <c r="U25" i="59"/>
  <c r="T25" i="59"/>
  <c r="S25" i="59"/>
  <c r="R25" i="59"/>
  <c r="Q25" i="59"/>
  <c r="L25" i="59"/>
  <c r="K25" i="59"/>
  <c r="I25" i="59"/>
  <c r="H25" i="59"/>
  <c r="G25" i="59"/>
  <c r="E25" i="59"/>
  <c r="D25" i="59"/>
  <c r="C25" i="59"/>
  <c r="B25" i="59"/>
  <c r="AK24" i="59"/>
  <c r="AJ24" i="59"/>
  <c r="AI24" i="59"/>
  <c r="AH24" i="59"/>
  <c r="AG24" i="59"/>
  <c r="AF24" i="59"/>
  <c r="AE24" i="59"/>
  <c r="AD24" i="59"/>
  <c r="AC24" i="59"/>
  <c r="AB24" i="59"/>
  <c r="AA24" i="59"/>
  <c r="Z24" i="59"/>
  <c r="Y24" i="59"/>
  <c r="X24" i="59"/>
  <c r="W24" i="59"/>
  <c r="V24" i="59"/>
  <c r="U24" i="59"/>
  <c r="T24" i="59"/>
  <c r="S24" i="59"/>
  <c r="R24" i="59"/>
  <c r="Q24" i="59"/>
  <c r="L24" i="59"/>
  <c r="K24" i="59"/>
  <c r="I24" i="59"/>
  <c r="H24" i="59"/>
  <c r="G24" i="59"/>
  <c r="E24" i="59"/>
  <c r="D24" i="59"/>
  <c r="C24" i="59"/>
  <c r="B24" i="59"/>
  <c r="AK23" i="59"/>
  <c r="AJ23" i="59"/>
  <c r="AI23" i="59"/>
  <c r="AH23" i="59"/>
  <c r="AG23" i="59"/>
  <c r="AF23" i="59"/>
  <c r="AE23" i="59"/>
  <c r="AD23" i="59"/>
  <c r="AC23" i="59"/>
  <c r="AB23" i="59"/>
  <c r="AA23" i="59"/>
  <c r="Z23" i="59"/>
  <c r="Y23" i="59"/>
  <c r="X23" i="59"/>
  <c r="W23" i="59"/>
  <c r="V23" i="59"/>
  <c r="U23" i="59"/>
  <c r="T23" i="59"/>
  <c r="S23" i="59"/>
  <c r="R23" i="59"/>
  <c r="Q23" i="59"/>
  <c r="L23" i="59"/>
  <c r="K23" i="59"/>
  <c r="I23" i="59"/>
  <c r="H23" i="59"/>
  <c r="G23" i="59"/>
  <c r="E23" i="59"/>
  <c r="D23" i="59"/>
  <c r="C23" i="59"/>
  <c r="B23" i="59"/>
  <c r="AK22" i="59"/>
  <c r="AJ22" i="59"/>
  <c r="AI22" i="59"/>
  <c r="AH22" i="59"/>
  <c r="AG22" i="59"/>
  <c r="AF22" i="59"/>
  <c r="AE22" i="59"/>
  <c r="AD22" i="59"/>
  <c r="AC22" i="59"/>
  <c r="AB22" i="59"/>
  <c r="AA22" i="59"/>
  <c r="Z22" i="59"/>
  <c r="Y22" i="59"/>
  <c r="X22" i="59"/>
  <c r="W22" i="59"/>
  <c r="V22" i="59"/>
  <c r="U22" i="59"/>
  <c r="T22" i="59"/>
  <c r="S22" i="59"/>
  <c r="R22" i="59"/>
  <c r="Q22" i="59"/>
  <c r="L22" i="59"/>
  <c r="K22" i="59"/>
  <c r="I22" i="59"/>
  <c r="H22" i="59"/>
  <c r="G22" i="59"/>
  <c r="E22" i="59"/>
  <c r="D22" i="59"/>
  <c r="C22" i="59"/>
  <c r="B22" i="59"/>
  <c r="AK21" i="59"/>
  <c r="AJ21" i="59"/>
  <c r="AI21" i="59"/>
  <c r="AH21" i="59"/>
  <c r="AG21" i="59"/>
  <c r="AF21" i="59"/>
  <c r="AE21" i="59"/>
  <c r="AD21" i="59"/>
  <c r="AC21" i="59"/>
  <c r="AB21" i="59"/>
  <c r="AA21" i="59"/>
  <c r="Z21" i="59"/>
  <c r="Y21" i="59"/>
  <c r="X21" i="59"/>
  <c r="W21" i="59"/>
  <c r="V21" i="59"/>
  <c r="U21" i="59"/>
  <c r="T21" i="59"/>
  <c r="S21" i="59"/>
  <c r="R21" i="59"/>
  <c r="Q21" i="59"/>
  <c r="L21" i="59"/>
  <c r="K21" i="59"/>
  <c r="I21" i="59"/>
  <c r="H21" i="59"/>
  <c r="G21" i="59"/>
  <c r="E21" i="59"/>
  <c r="D21" i="59"/>
  <c r="C21" i="59"/>
  <c r="B21" i="59"/>
  <c r="AK20" i="59"/>
  <c r="AJ20" i="59"/>
  <c r="AI20" i="59"/>
  <c r="AH20" i="59"/>
  <c r="AG20" i="59"/>
  <c r="AF20" i="59"/>
  <c r="AE20" i="59"/>
  <c r="AD20" i="59"/>
  <c r="AC20" i="59"/>
  <c r="AB20" i="59"/>
  <c r="AA20" i="59"/>
  <c r="Z20" i="59"/>
  <c r="Y20" i="59"/>
  <c r="X20" i="59"/>
  <c r="W20" i="59"/>
  <c r="V20" i="59"/>
  <c r="U20" i="59"/>
  <c r="T20" i="59"/>
  <c r="S20" i="59"/>
  <c r="R20" i="59"/>
  <c r="Q20" i="59"/>
  <c r="L20" i="59"/>
  <c r="K20" i="59"/>
  <c r="I20" i="59"/>
  <c r="H20" i="59"/>
  <c r="G20" i="59"/>
  <c r="E20" i="59"/>
  <c r="D20" i="59"/>
  <c r="C20" i="59"/>
  <c r="B20" i="59"/>
  <c r="AK19" i="59"/>
  <c r="AJ19" i="59"/>
  <c r="AI19" i="59"/>
  <c r="AH19" i="59"/>
  <c r="AG19" i="59"/>
  <c r="AF19" i="59"/>
  <c r="AE19" i="59"/>
  <c r="AD19" i="59"/>
  <c r="AC19" i="59"/>
  <c r="AB19" i="59"/>
  <c r="AA19" i="59"/>
  <c r="Z19" i="59"/>
  <c r="Y19" i="59"/>
  <c r="X19" i="59"/>
  <c r="W19" i="59"/>
  <c r="V19" i="59"/>
  <c r="U19" i="59"/>
  <c r="T19" i="59"/>
  <c r="S19" i="59"/>
  <c r="R19" i="59"/>
  <c r="Q19" i="59"/>
  <c r="L19" i="59"/>
  <c r="K19" i="59"/>
  <c r="I19" i="59"/>
  <c r="H19" i="59"/>
  <c r="G19" i="59"/>
  <c r="E19" i="59"/>
  <c r="D19" i="59"/>
  <c r="C19" i="59"/>
  <c r="B19" i="59"/>
  <c r="AK18" i="59"/>
  <c r="AJ18" i="59"/>
  <c r="AI18" i="59"/>
  <c r="AH18" i="59"/>
  <c r="AG18" i="59"/>
  <c r="AF18" i="59"/>
  <c r="AE18" i="59"/>
  <c r="AD18" i="59"/>
  <c r="AC18" i="59"/>
  <c r="AB18" i="59"/>
  <c r="AA18" i="59"/>
  <c r="Z18" i="59"/>
  <c r="Y18" i="59"/>
  <c r="X18" i="59"/>
  <c r="W18" i="59"/>
  <c r="V18" i="59"/>
  <c r="U18" i="59"/>
  <c r="T18" i="59"/>
  <c r="S18" i="59"/>
  <c r="R18" i="59"/>
  <c r="Q18" i="59"/>
  <c r="L18" i="59"/>
  <c r="K18" i="59"/>
  <c r="I18" i="59"/>
  <c r="H18" i="59"/>
  <c r="G18" i="59"/>
  <c r="E18" i="59"/>
  <c r="D18" i="59"/>
  <c r="C18" i="59"/>
  <c r="B18" i="59"/>
  <c r="AK17" i="59"/>
  <c r="AJ17" i="59"/>
  <c r="AI17" i="59"/>
  <c r="AH17" i="59"/>
  <c r="AG17" i="59"/>
  <c r="AF17" i="59"/>
  <c r="AE17" i="59"/>
  <c r="AD17" i="59"/>
  <c r="AC17" i="59"/>
  <c r="AB17" i="59"/>
  <c r="AA17" i="59"/>
  <c r="Z17" i="59"/>
  <c r="Y17" i="59"/>
  <c r="X17" i="59"/>
  <c r="W17" i="59"/>
  <c r="V17" i="59"/>
  <c r="U17" i="59"/>
  <c r="T17" i="59"/>
  <c r="S17" i="59"/>
  <c r="R17" i="59"/>
  <c r="Q17" i="59"/>
  <c r="L17" i="59"/>
  <c r="K17" i="59"/>
  <c r="I17" i="59"/>
  <c r="H17" i="59"/>
  <c r="G17" i="59"/>
  <c r="E17" i="59"/>
  <c r="D17" i="59"/>
  <c r="C17" i="59"/>
  <c r="B17" i="59"/>
  <c r="AK16" i="59"/>
  <c r="AJ16" i="59"/>
  <c r="AI16" i="59"/>
  <c r="AH16" i="59"/>
  <c r="AG16" i="59"/>
  <c r="AF16" i="59"/>
  <c r="AE16" i="59"/>
  <c r="AD16" i="59"/>
  <c r="AC16" i="59"/>
  <c r="AB16" i="59"/>
  <c r="AA16" i="59"/>
  <c r="Z16" i="59"/>
  <c r="Y16" i="59"/>
  <c r="X16" i="59"/>
  <c r="W16" i="59"/>
  <c r="V16" i="59"/>
  <c r="U16" i="59"/>
  <c r="T16" i="59"/>
  <c r="S16" i="59"/>
  <c r="R16" i="59"/>
  <c r="Q16" i="59"/>
  <c r="L16" i="59"/>
  <c r="K16" i="59"/>
  <c r="I16" i="59"/>
  <c r="H16" i="59"/>
  <c r="G16" i="59"/>
  <c r="E16" i="59"/>
  <c r="D16" i="59"/>
  <c r="C16" i="59"/>
  <c r="B16" i="59"/>
  <c r="AK15" i="59"/>
  <c r="AJ15" i="59"/>
  <c r="AI15" i="59"/>
  <c r="AH15" i="59"/>
  <c r="AG15" i="59"/>
  <c r="AF15" i="59"/>
  <c r="AE15" i="59"/>
  <c r="AD15" i="59"/>
  <c r="AC15" i="59"/>
  <c r="AB15" i="59"/>
  <c r="AA15" i="59"/>
  <c r="Z15" i="59"/>
  <c r="Y15" i="59"/>
  <c r="X15" i="59"/>
  <c r="W15" i="59"/>
  <c r="V15" i="59"/>
  <c r="U15" i="59"/>
  <c r="T15" i="59"/>
  <c r="S15" i="59"/>
  <c r="R15" i="59"/>
  <c r="Q15" i="59"/>
  <c r="L15" i="59"/>
  <c r="K15" i="59"/>
  <c r="I15" i="59"/>
  <c r="H15" i="59"/>
  <c r="G15" i="59"/>
  <c r="E15" i="59"/>
  <c r="D15" i="59"/>
  <c r="C15" i="59"/>
  <c r="B15" i="59"/>
  <c r="AK14" i="59"/>
  <c r="AJ14" i="59"/>
  <c r="AI14" i="59"/>
  <c r="AH14" i="59"/>
  <c r="AG14" i="59"/>
  <c r="AF14" i="59"/>
  <c r="AE14" i="59"/>
  <c r="AD14" i="59"/>
  <c r="AC14" i="59"/>
  <c r="AB14" i="59"/>
  <c r="AA14" i="59"/>
  <c r="Z14" i="59"/>
  <c r="Y14" i="59"/>
  <c r="X14" i="59"/>
  <c r="W14" i="59"/>
  <c r="V14" i="59"/>
  <c r="U14" i="59"/>
  <c r="T14" i="59"/>
  <c r="S14" i="59"/>
  <c r="R14" i="59"/>
  <c r="Q14" i="59"/>
  <c r="L14" i="59"/>
  <c r="K14" i="59"/>
  <c r="I14" i="59"/>
  <c r="H14" i="59"/>
  <c r="G14" i="59"/>
  <c r="E14" i="59"/>
  <c r="D14" i="59"/>
  <c r="C14" i="59"/>
  <c r="B14" i="59"/>
  <c r="AK13" i="59"/>
  <c r="AJ13" i="59"/>
  <c r="AI13" i="59"/>
  <c r="AH13" i="59"/>
  <c r="AG13" i="59"/>
  <c r="AF13" i="59"/>
  <c r="AE13" i="59"/>
  <c r="AD13" i="59"/>
  <c r="AC13" i="59"/>
  <c r="AB13" i="59"/>
  <c r="AA13" i="59"/>
  <c r="Z13" i="59"/>
  <c r="Y13" i="59"/>
  <c r="X13" i="59"/>
  <c r="W13" i="59"/>
  <c r="V13" i="59"/>
  <c r="U13" i="59"/>
  <c r="T13" i="59"/>
  <c r="S13" i="59"/>
  <c r="R13" i="59"/>
  <c r="Q13" i="59"/>
  <c r="L13" i="59"/>
  <c r="K13" i="59"/>
  <c r="I13" i="59"/>
  <c r="H13" i="59"/>
  <c r="G13" i="59"/>
  <c r="E13" i="59"/>
  <c r="D13" i="59"/>
  <c r="C13" i="59"/>
  <c r="B13" i="59"/>
  <c r="AK12" i="59"/>
  <c r="AJ12" i="59"/>
  <c r="AI12" i="59"/>
  <c r="AH12" i="59"/>
  <c r="AG12" i="59"/>
  <c r="AF12" i="59"/>
  <c r="AE12" i="59"/>
  <c r="AD12" i="59"/>
  <c r="AC12" i="59"/>
  <c r="AB12" i="59"/>
  <c r="AA12" i="59"/>
  <c r="Z12" i="59"/>
  <c r="Y12" i="59"/>
  <c r="X12" i="59"/>
  <c r="W12" i="59"/>
  <c r="V12" i="59"/>
  <c r="U12" i="59"/>
  <c r="T12" i="59"/>
  <c r="S12" i="59"/>
  <c r="R12" i="59"/>
  <c r="Q12" i="59"/>
  <c r="L12" i="59"/>
  <c r="K12" i="59"/>
  <c r="I12" i="59"/>
  <c r="H12" i="59"/>
  <c r="G12" i="59"/>
  <c r="E12" i="59"/>
  <c r="D12" i="59"/>
  <c r="C12" i="59"/>
  <c r="B12" i="59"/>
  <c r="AK11" i="59"/>
  <c r="AJ11" i="59"/>
  <c r="AI11" i="59"/>
  <c r="AH11" i="59"/>
  <c r="AG11" i="59"/>
  <c r="AF11" i="59"/>
  <c r="AE11" i="59"/>
  <c r="AD11" i="59"/>
  <c r="AC11" i="59"/>
  <c r="AB11" i="59"/>
  <c r="AA11" i="59"/>
  <c r="Z11" i="59"/>
  <c r="Y11" i="59"/>
  <c r="X11" i="59"/>
  <c r="W11" i="59"/>
  <c r="V11" i="59"/>
  <c r="U11" i="59"/>
  <c r="T11" i="59"/>
  <c r="S11" i="59"/>
  <c r="R11" i="59"/>
  <c r="Q11" i="59"/>
  <c r="L11" i="59"/>
  <c r="K11" i="59"/>
  <c r="I11" i="59"/>
  <c r="H11" i="59"/>
  <c r="G11" i="59"/>
  <c r="E11" i="59"/>
  <c r="D11" i="59"/>
  <c r="C11" i="59"/>
  <c r="B11" i="59"/>
  <c r="AK10" i="59"/>
  <c r="AJ10" i="59"/>
  <c r="AI10" i="59"/>
  <c r="AH10" i="59"/>
  <c r="AG10" i="59"/>
  <c r="AF10" i="59"/>
  <c r="AE10" i="59"/>
  <c r="AD10" i="59"/>
  <c r="AC10" i="59"/>
  <c r="AB10" i="59"/>
  <c r="AA10" i="59"/>
  <c r="Z10" i="59"/>
  <c r="Y10" i="59"/>
  <c r="X10" i="59"/>
  <c r="W10" i="59"/>
  <c r="V10" i="59"/>
  <c r="U10" i="59"/>
  <c r="T10" i="59"/>
  <c r="S10" i="59"/>
  <c r="R10" i="59"/>
  <c r="Q10" i="59"/>
  <c r="L10" i="59"/>
  <c r="K10" i="59"/>
  <c r="I10" i="59"/>
  <c r="H10" i="59"/>
  <c r="G10" i="59"/>
  <c r="E10" i="59"/>
  <c r="D10" i="59"/>
  <c r="C10" i="59"/>
  <c r="B10" i="59"/>
  <c r="AK9" i="59"/>
  <c r="AJ9" i="59"/>
  <c r="AI9" i="59"/>
  <c r="AH9" i="59"/>
  <c r="AG9" i="59"/>
  <c r="AF9" i="59"/>
  <c r="AE9" i="59"/>
  <c r="AD9" i="59"/>
  <c r="AC9" i="59"/>
  <c r="AB9" i="59"/>
  <c r="AA9" i="59"/>
  <c r="Z9" i="59"/>
  <c r="Y9" i="59"/>
  <c r="X9" i="59"/>
  <c r="W9" i="59"/>
  <c r="V9" i="59"/>
  <c r="U9" i="59"/>
  <c r="T9" i="59"/>
  <c r="S9" i="59"/>
  <c r="R9" i="59"/>
  <c r="Q9" i="59"/>
  <c r="L9" i="59"/>
  <c r="K9" i="59"/>
  <c r="I9" i="59"/>
  <c r="H9" i="59"/>
  <c r="G9" i="59"/>
  <c r="E9" i="59"/>
  <c r="D9" i="59"/>
  <c r="C9" i="59"/>
  <c r="B9" i="59"/>
  <c r="AK8" i="59"/>
  <c r="AJ8" i="59"/>
  <c r="AI8" i="59"/>
  <c r="AH8" i="59"/>
  <c r="AG8" i="59"/>
  <c r="AF8" i="59"/>
  <c r="AE8" i="59"/>
  <c r="AD8" i="59"/>
  <c r="AC8" i="59"/>
  <c r="AB8" i="59"/>
  <c r="AA8" i="59"/>
  <c r="Z8" i="59"/>
  <c r="Y8" i="59"/>
  <c r="X8" i="59"/>
  <c r="W8" i="59"/>
  <c r="V8" i="59"/>
  <c r="U8" i="59"/>
  <c r="T8" i="59"/>
  <c r="S8" i="59"/>
  <c r="R8" i="59"/>
  <c r="Q8" i="59"/>
  <c r="L8" i="59"/>
  <c r="K8" i="59"/>
  <c r="I8" i="59"/>
  <c r="H8" i="59"/>
  <c r="G8" i="59"/>
  <c r="E8" i="59"/>
  <c r="D8" i="59"/>
  <c r="C8" i="59"/>
  <c r="B8" i="59"/>
  <c r="AK7" i="59"/>
  <c r="AJ7" i="59"/>
  <c r="AI7" i="59"/>
  <c r="AH7" i="59"/>
  <c r="AG7" i="59"/>
  <c r="AF7" i="59"/>
  <c r="AE7" i="59"/>
  <c r="AD7" i="59"/>
  <c r="AC7" i="59"/>
  <c r="AB7" i="59"/>
  <c r="AA7" i="59"/>
  <c r="Z7" i="59"/>
  <c r="Y7" i="59"/>
  <c r="X7" i="59"/>
  <c r="W7" i="59"/>
  <c r="V7" i="59"/>
  <c r="U7" i="59"/>
  <c r="T7" i="59"/>
  <c r="S7" i="59"/>
  <c r="R7" i="59"/>
  <c r="Q7" i="59"/>
  <c r="L7" i="59"/>
  <c r="K7" i="59"/>
  <c r="I7" i="59"/>
  <c r="H7" i="59"/>
  <c r="G7" i="59"/>
  <c r="E7" i="59"/>
  <c r="D7" i="59"/>
  <c r="C7" i="59"/>
  <c r="B7" i="59"/>
  <c r="AK6" i="59"/>
  <c r="AJ6" i="59"/>
  <c r="AI6" i="59"/>
  <c r="AH6" i="59"/>
  <c r="AG6" i="59"/>
  <c r="AF6" i="59"/>
  <c r="AE6" i="59"/>
  <c r="AD6" i="59"/>
  <c r="AC6" i="59"/>
  <c r="AB6" i="59"/>
  <c r="AA6" i="59"/>
  <c r="Z6" i="59"/>
  <c r="Y6" i="59"/>
  <c r="X6" i="59"/>
  <c r="W6" i="59"/>
  <c r="A1" i="59" s="1"/>
  <c r="V6" i="59"/>
  <c r="U6" i="59"/>
  <c r="T6" i="59"/>
  <c r="S6" i="59"/>
  <c r="R6" i="59"/>
  <c r="Q6" i="59"/>
  <c r="L6" i="59"/>
  <c r="K6" i="59"/>
  <c r="I6" i="59"/>
  <c r="H6" i="59"/>
  <c r="G6" i="59"/>
  <c r="E6" i="59"/>
  <c r="D6" i="59"/>
  <c r="C6" i="59"/>
  <c r="B6" i="59"/>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K95" i="58"/>
  <c r="AJ95" i="58"/>
  <c r="AI95" i="58"/>
  <c r="AH95" i="58"/>
  <c r="AG95" i="58"/>
  <c r="AF95" i="58"/>
  <c r="AE95" i="58"/>
  <c r="AD95" i="58"/>
  <c r="AC95" i="58"/>
  <c r="AB95" i="58"/>
  <c r="AA95" i="58"/>
  <c r="Z95" i="58"/>
  <c r="Y95" i="58"/>
  <c r="X95" i="58"/>
  <c r="W95" i="58"/>
  <c r="V95" i="58"/>
  <c r="U95" i="58"/>
  <c r="T95" i="58"/>
  <c r="S95" i="58"/>
  <c r="R95" i="58"/>
  <c r="Q95" i="58"/>
  <c r="L95" i="58"/>
  <c r="K95" i="58"/>
  <c r="I95" i="58"/>
  <c r="H95" i="58"/>
  <c r="G95" i="58"/>
  <c r="E95" i="58"/>
  <c r="D95" i="58"/>
  <c r="C95" i="58"/>
  <c r="B95" i="58"/>
  <c r="AK94" i="58"/>
  <c r="AJ94" i="58"/>
  <c r="AI94" i="58"/>
  <c r="AH94" i="58"/>
  <c r="AG94" i="58"/>
  <c r="AF94" i="58"/>
  <c r="AE94" i="58"/>
  <c r="AD94" i="58"/>
  <c r="AC94" i="58"/>
  <c r="AB94" i="58"/>
  <c r="AA94" i="58"/>
  <c r="Z94" i="58"/>
  <c r="Y94" i="58"/>
  <c r="X94" i="58"/>
  <c r="W94" i="58"/>
  <c r="V94" i="58"/>
  <c r="U94" i="58"/>
  <c r="T94" i="58"/>
  <c r="S94" i="58"/>
  <c r="R94" i="58"/>
  <c r="Q94" i="58"/>
  <c r="L94" i="58"/>
  <c r="K94" i="58"/>
  <c r="I94" i="58"/>
  <c r="H94" i="58"/>
  <c r="G94" i="58"/>
  <c r="E94" i="58"/>
  <c r="D94" i="58"/>
  <c r="C94" i="58"/>
  <c r="B94" i="58"/>
  <c r="AK93" i="58"/>
  <c r="AJ93" i="58"/>
  <c r="AI93" i="58"/>
  <c r="AH93" i="58"/>
  <c r="AG93" i="58"/>
  <c r="AF93" i="58"/>
  <c r="AE93" i="58"/>
  <c r="AD93" i="58"/>
  <c r="AC93" i="58"/>
  <c r="AB93" i="58"/>
  <c r="AA93" i="58"/>
  <c r="Z93" i="58"/>
  <c r="Y93" i="58"/>
  <c r="X93" i="58"/>
  <c r="W93" i="58"/>
  <c r="V93" i="58"/>
  <c r="U93" i="58"/>
  <c r="T93" i="58"/>
  <c r="S93" i="58"/>
  <c r="R93" i="58"/>
  <c r="Q93" i="58"/>
  <c r="L93" i="58"/>
  <c r="K93" i="58"/>
  <c r="I93" i="58"/>
  <c r="H93" i="58"/>
  <c r="G93" i="58"/>
  <c r="E93" i="58"/>
  <c r="D93" i="58"/>
  <c r="C93" i="58"/>
  <c r="B93" i="58"/>
  <c r="AK92" i="58"/>
  <c r="AJ92" i="58"/>
  <c r="AI92" i="58"/>
  <c r="AH92" i="58"/>
  <c r="AG92" i="58"/>
  <c r="AF92" i="58"/>
  <c r="AE92" i="58"/>
  <c r="AD92" i="58"/>
  <c r="AC92" i="58"/>
  <c r="AB92" i="58"/>
  <c r="AA92" i="58"/>
  <c r="Z92" i="58"/>
  <c r="Y92" i="58"/>
  <c r="X92" i="58"/>
  <c r="W92" i="58"/>
  <c r="V92" i="58"/>
  <c r="U92" i="58"/>
  <c r="T92" i="58"/>
  <c r="S92" i="58"/>
  <c r="R92" i="58"/>
  <c r="Q92" i="58"/>
  <c r="L92" i="58"/>
  <c r="K92" i="58"/>
  <c r="I92" i="58"/>
  <c r="H92" i="58"/>
  <c r="G92" i="58"/>
  <c r="E92" i="58"/>
  <c r="D92" i="58"/>
  <c r="C92" i="58"/>
  <c r="B92" i="58"/>
  <c r="AK91" i="58"/>
  <c r="AJ91" i="58"/>
  <c r="AI91" i="58"/>
  <c r="AH91" i="58"/>
  <c r="AG91" i="58"/>
  <c r="AF91" i="58"/>
  <c r="AE91" i="58"/>
  <c r="AD91" i="58"/>
  <c r="AC91" i="58"/>
  <c r="AB91" i="58"/>
  <c r="AA91" i="58"/>
  <c r="Z91" i="58"/>
  <c r="Y91" i="58"/>
  <c r="X91" i="58"/>
  <c r="W91" i="58"/>
  <c r="V91" i="58"/>
  <c r="U91" i="58"/>
  <c r="T91" i="58"/>
  <c r="S91" i="58"/>
  <c r="R91" i="58"/>
  <c r="Q91" i="58"/>
  <c r="L91" i="58"/>
  <c r="K91" i="58"/>
  <c r="I91" i="58"/>
  <c r="H91" i="58"/>
  <c r="G91" i="58"/>
  <c r="E91" i="58"/>
  <c r="D91" i="58"/>
  <c r="C91" i="58"/>
  <c r="B91" i="58"/>
  <c r="AK90" i="58"/>
  <c r="AJ90" i="58"/>
  <c r="AI90" i="58"/>
  <c r="AH90" i="58"/>
  <c r="AG90" i="58"/>
  <c r="AF90" i="58"/>
  <c r="AE90" i="58"/>
  <c r="AD90" i="58"/>
  <c r="AC90" i="58"/>
  <c r="AB90" i="58"/>
  <c r="AA90" i="58"/>
  <c r="Z90" i="58"/>
  <c r="Y90" i="58"/>
  <c r="X90" i="58"/>
  <c r="W90" i="58"/>
  <c r="V90" i="58"/>
  <c r="U90" i="58"/>
  <c r="T90" i="58"/>
  <c r="S90" i="58"/>
  <c r="R90" i="58"/>
  <c r="Q90" i="58"/>
  <c r="L90" i="58"/>
  <c r="K90" i="58"/>
  <c r="I90" i="58"/>
  <c r="H90" i="58"/>
  <c r="G90" i="58"/>
  <c r="E90" i="58"/>
  <c r="D90" i="58"/>
  <c r="C90" i="58"/>
  <c r="B90" i="58"/>
  <c r="AK89" i="58"/>
  <c r="AJ89" i="58"/>
  <c r="AI89" i="58"/>
  <c r="AH89" i="58"/>
  <c r="AG89" i="58"/>
  <c r="AF89" i="58"/>
  <c r="AE89" i="58"/>
  <c r="AD89" i="58"/>
  <c r="AC89" i="58"/>
  <c r="AB89" i="58"/>
  <c r="AA89" i="58"/>
  <c r="Z89" i="58"/>
  <c r="Y89" i="58"/>
  <c r="X89" i="58"/>
  <c r="W89" i="58"/>
  <c r="V89" i="58"/>
  <c r="U89" i="58"/>
  <c r="T89" i="58"/>
  <c r="S89" i="58"/>
  <c r="R89" i="58"/>
  <c r="Q89" i="58"/>
  <c r="L89" i="58"/>
  <c r="K89" i="58"/>
  <c r="I89" i="58"/>
  <c r="H89" i="58"/>
  <c r="G89" i="58"/>
  <c r="E89" i="58"/>
  <c r="D89" i="58"/>
  <c r="C89" i="58"/>
  <c r="B89" i="58"/>
  <c r="AK88" i="58"/>
  <c r="AJ88" i="58"/>
  <c r="AI88" i="58"/>
  <c r="AH88" i="58"/>
  <c r="AG88" i="58"/>
  <c r="AF88" i="58"/>
  <c r="AE88" i="58"/>
  <c r="AD88" i="58"/>
  <c r="AC88" i="58"/>
  <c r="AB88" i="58"/>
  <c r="AA88" i="58"/>
  <c r="Z88" i="58"/>
  <c r="Y88" i="58"/>
  <c r="X88" i="58"/>
  <c r="W88" i="58"/>
  <c r="V88" i="58"/>
  <c r="U88" i="58"/>
  <c r="T88" i="58"/>
  <c r="S88" i="58"/>
  <c r="R88" i="58"/>
  <c r="Q88" i="58"/>
  <c r="L88" i="58"/>
  <c r="K88" i="58"/>
  <c r="I88" i="58"/>
  <c r="H88" i="58"/>
  <c r="G88" i="58"/>
  <c r="E88" i="58"/>
  <c r="D88" i="58"/>
  <c r="C88" i="58"/>
  <c r="B88" i="58"/>
  <c r="AK87" i="58"/>
  <c r="AJ87" i="58"/>
  <c r="AI87" i="58"/>
  <c r="AH87" i="58"/>
  <c r="AG87" i="58"/>
  <c r="AF87" i="58"/>
  <c r="AE87" i="58"/>
  <c r="AD87" i="58"/>
  <c r="AC87" i="58"/>
  <c r="AB87" i="58"/>
  <c r="AA87" i="58"/>
  <c r="Z87" i="58"/>
  <c r="Y87" i="58"/>
  <c r="X87" i="58"/>
  <c r="W87" i="58"/>
  <c r="V87" i="58"/>
  <c r="U87" i="58"/>
  <c r="T87" i="58"/>
  <c r="S87" i="58"/>
  <c r="R87" i="58"/>
  <c r="Q87" i="58"/>
  <c r="L87" i="58"/>
  <c r="K87" i="58"/>
  <c r="I87" i="58"/>
  <c r="H87" i="58"/>
  <c r="G87" i="58"/>
  <c r="E87" i="58"/>
  <c r="D87" i="58"/>
  <c r="C87" i="58"/>
  <c r="B87" i="58"/>
  <c r="AK86" i="58"/>
  <c r="AJ86" i="58"/>
  <c r="AI86" i="58"/>
  <c r="AH86" i="58"/>
  <c r="AG86" i="58"/>
  <c r="AF86" i="58"/>
  <c r="AE86" i="58"/>
  <c r="AD86" i="58"/>
  <c r="AC86" i="58"/>
  <c r="AB86" i="58"/>
  <c r="AA86" i="58"/>
  <c r="Z86" i="58"/>
  <c r="Y86" i="58"/>
  <c r="X86" i="58"/>
  <c r="W86" i="58"/>
  <c r="V86" i="58"/>
  <c r="U86" i="58"/>
  <c r="T86" i="58"/>
  <c r="S86" i="58"/>
  <c r="R86" i="58"/>
  <c r="Q86" i="58"/>
  <c r="L86" i="58"/>
  <c r="K86" i="58"/>
  <c r="I86" i="58"/>
  <c r="H86" i="58"/>
  <c r="G86" i="58"/>
  <c r="E86" i="58"/>
  <c r="D86" i="58"/>
  <c r="C86" i="58"/>
  <c r="B86" i="58"/>
  <c r="AK85" i="58"/>
  <c r="AJ85" i="58"/>
  <c r="AI85" i="58"/>
  <c r="AH85" i="58"/>
  <c r="AG85" i="58"/>
  <c r="AF85" i="58"/>
  <c r="AE85" i="58"/>
  <c r="AD85" i="58"/>
  <c r="AC85" i="58"/>
  <c r="AB85" i="58"/>
  <c r="AA85" i="58"/>
  <c r="Z85" i="58"/>
  <c r="Y85" i="58"/>
  <c r="X85" i="58"/>
  <c r="W85" i="58"/>
  <c r="V85" i="58"/>
  <c r="U85" i="58"/>
  <c r="T85" i="58"/>
  <c r="S85" i="58"/>
  <c r="R85" i="58"/>
  <c r="Q85" i="58"/>
  <c r="L85" i="58"/>
  <c r="K85" i="58"/>
  <c r="I85" i="58"/>
  <c r="H85" i="58"/>
  <c r="G85" i="58"/>
  <c r="E85" i="58"/>
  <c r="D85" i="58"/>
  <c r="C85" i="58"/>
  <c r="B85" i="58"/>
  <c r="AK84" i="58"/>
  <c r="AJ84" i="58"/>
  <c r="AI84" i="58"/>
  <c r="AH84" i="58"/>
  <c r="AG84" i="58"/>
  <c r="AF84" i="58"/>
  <c r="AE84" i="58"/>
  <c r="AD84" i="58"/>
  <c r="AC84" i="58"/>
  <c r="AB84" i="58"/>
  <c r="AA84" i="58"/>
  <c r="Z84" i="58"/>
  <c r="Y84" i="58"/>
  <c r="X84" i="58"/>
  <c r="W84" i="58"/>
  <c r="V84" i="58"/>
  <c r="U84" i="58"/>
  <c r="T84" i="58"/>
  <c r="S84" i="58"/>
  <c r="R84" i="58"/>
  <c r="Q84" i="58"/>
  <c r="L84" i="58"/>
  <c r="K84" i="58"/>
  <c r="I84" i="58"/>
  <c r="H84" i="58"/>
  <c r="G84" i="58"/>
  <c r="E84" i="58"/>
  <c r="D84" i="58"/>
  <c r="C84" i="58"/>
  <c r="B84" i="58"/>
  <c r="AK83" i="58"/>
  <c r="AJ83" i="58"/>
  <c r="AI83" i="58"/>
  <c r="AH83" i="58"/>
  <c r="AG83" i="58"/>
  <c r="AF83" i="58"/>
  <c r="AE83" i="58"/>
  <c r="AD83" i="58"/>
  <c r="AC83" i="58"/>
  <c r="AB83" i="58"/>
  <c r="AA83" i="58"/>
  <c r="Z83" i="58"/>
  <c r="Y83" i="58"/>
  <c r="X83" i="58"/>
  <c r="W83" i="58"/>
  <c r="V83" i="58"/>
  <c r="U83" i="58"/>
  <c r="T83" i="58"/>
  <c r="S83" i="58"/>
  <c r="R83" i="58"/>
  <c r="Q83" i="58"/>
  <c r="L83" i="58"/>
  <c r="K83" i="58"/>
  <c r="I83" i="58"/>
  <c r="H83" i="58"/>
  <c r="G83" i="58"/>
  <c r="E83" i="58"/>
  <c r="D83" i="58"/>
  <c r="C83" i="58"/>
  <c r="B83" i="58"/>
  <c r="AK82" i="58"/>
  <c r="AJ82" i="58"/>
  <c r="AI82" i="58"/>
  <c r="AH82" i="58"/>
  <c r="AG82" i="58"/>
  <c r="AF82" i="58"/>
  <c r="AE82" i="58"/>
  <c r="AD82" i="58"/>
  <c r="AC82" i="58"/>
  <c r="AB82" i="58"/>
  <c r="AA82" i="58"/>
  <c r="Z82" i="58"/>
  <c r="Y82" i="58"/>
  <c r="X82" i="58"/>
  <c r="W82" i="58"/>
  <c r="V82" i="58"/>
  <c r="U82" i="58"/>
  <c r="T82" i="58"/>
  <c r="S82" i="58"/>
  <c r="R82" i="58"/>
  <c r="Q82" i="58"/>
  <c r="L82" i="58"/>
  <c r="K82" i="58"/>
  <c r="I82" i="58"/>
  <c r="H82" i="58"/>
  <c r="G82" i="58"/>
  <c r="E82" i="58"/>
  <c r="D82" i="58"/>
  <c r="C82" i="58"/>
  <c r="B82" i="58"/>
  <c r="AK81" i="58"/>
  <c r="AJ81" i="58"/>
  <c r="AI81" i="58"/>
  <c r="AH81" i="58"/>
  <c r="AG81" i="58"/>
  <c r="AF81" i="58"/>
  <c r="AE81" i="58"/>
  <c r="AD81" i="58"/>
  <c r="AC81" i="58"/>
  <c r="AB81" i="58"/>
  <c r="AA81" i="58"/>
  <c r="Z81" i="58"/>
  <c r="Y81" i="58"/>
  <c r="X81" i="58"/>
  <c r="W81" i="58"/>
  <c r="V81" i="58"/>
  <c r="U81" i="58"/>
  <c r="T81" i="58"/>
  <c r="S81" i="58"/>
  <c r="R81" i="58"/>
  <c r="Q81" i="58"/>
  <c r="L81" i="58"/>
  <c r="K81" i="58"/>
  <c r="I81" i="58"/>
  <c r="H81" i="58"/>
  <c r="G81" i="58"/>
  <c r="E81" i="58"/>
  <c r="D81" i="58"/>
  <c r="C81" i="58"/>
  <c r="B81" i="58"/>
  <c r="AK80" i="58"/>
  <c r="AJ80" i="58"/>
  <c r="AI80" i="58"/>
  <c r="AH80" i="58"/>
  <c r="AG80" i="58"/>
  <c r="AF80" i="58"/>
  <c r="AE80" i="58"/>
  <c r="AD80" i="58"/>
  <c r="AC80" i="58"/>
  <c r="AB80" i="58"/>
  <c r="AA80" i="58"/>
  <c r="Z80" i="58"/>
  <c r="Y80" i="58"/>
  <c r="X80" i="58"/>
  <c r="W80" i="58"/>
  <c r="V80" i="58"/>
  <c r="U80" i="58"/>
  <c r="T80" i="58"/>
  <c r="S80" i="58"/>
  <c r="R80" i="58"/>
  <c r="Q80" i="58"/>
  <c r="L80" i="58"/>
  <c r="K80" i="58"/>
  <c r="I80" i="58"/>
  <c r="H80" i="58"/>
  <c r="G80" i="58"/>
  <c r="E80" i="58"/>
  <c r="D80" i="58"/>
  <c r="C80" i="58"/>
  <c r="B80" i="58"/>
  <c r="AK79" i="58"/>
  <c r="AJ79" i="58"/>
  <c r="AI79" i="58"/>
  <c r="AH79" i="58"/>
  <c r="AG79" i="58"/>
  <c r="AF79" i="58"/>
  <c r="AE79" i="58"/>
  <c r="AD79" i="58"/>
  <c r="AC79" i="58"/>
  <c r="AB79" i="58"/>
  <c r="AA79" i="58"/>
  <c r="Z79" i="58"/>
  <c r="Y79" i="58"/>
  <c r="X79" i="58"/>
  <c r="W79" i="58"/>
  <c r="V79" i="58"/>
  <c r="U79" i="58"/>
  <c r="T79" i="58"/>
  <c r="S79" i="58"/>
  <c r="R79" i="58"/>
  <c r="Q79" i="58"/>
  <c r="L79" i="58"/>
  <c r="K79" i="58"/>
  <c r="I79" i="58"/>
  <c r="H79" i="58"/>
  <c r="G79" i="58"/>
  <c r="E79" i="58"/>
  <c r="D79" i="58"/>
  <c r="C79" i="58"/>
  <c r="B79" i="58"/>
  <c r="AK78" i="58"/>
  <c r="AJ78" i="58"/>
  <c r="AI78" i="58"/>
  <c r="AH78" i="58"/>
  <c r="AG78" i="58"/>
  <c r="AF78" i="58"/>
  <c r="AE78" i="58"/>
  <c r="AD78" i="58"/>
  <c r="AC78" i="58"/>
  <c r="AB78" i="58"/>
  <c r="AA78" i="58"/>
  <c r="Z78" i="58"/>
  <c r="Y78" i="58"/>
  <c r="X78" i="58"/>
  <c r="W78" i="58"/>
  <c r="V78" i="58"/>
  <c r="U78" i="58"/>
  <c r="T78" i="58"/>
  <c r="S78" i="58"/>
  <c r="R78" i="58"/>
  <c r="Q78" i="58"/>
  <c r="L78" i="58"/>
  <c r="K78" i="58"/>
  <c r="I78" i="58"/>
  <c r="H78" i="58"/>
  <c r="G78" i="58"/>
  <c r="E78" i="58"/>
  <c r="D78" i="58"/>
  <c r="C78" i="58"/>
  <c r="B78" i="58"/>
  <c r="AK77" i="58"/>
  <c r="AJ77" i="58"/>
  <c r="AI77" i="58"/>
  <c r="AH77" i="58"/>
  <c r="AG77" i="58"/>
  <c r="AF77" i="58"/>
  <c r="AE77" i="58"/>
  <c r="AD77" i="58"/>
  <c r="AC77" i="58"/>
  <c r="AB77" i="58"/>
  <c r="AA77" i="58"/>
  <c r="Z77" i="58"/>
  <c r="Y77" i="58"/>
  <c r="X77" i="58"/>
  <c r="W77" i="58"/>
  <c r="V77" i="58"/>
  <c r="U77" i="58"/>
  <c r="T77" i="58"/>
  <c r="S77" i="58"/>
  <c r="R77" i="58"/>
  <c r="Q77" i="58"/>
  <c r="L77" i="58"/>
  <c r="K77" i="58"/>
  <c r="I77" i="58"/>
  <c r="H77" i="58"/>
  <c r="G77" i="58"/>
  <c r="E77" i="58"/>
  <c r="D77" i="58"/>
  <c r="C77" i="58"/>
  <c r="B77" i="58"/>
  <c r="AK76" i="58"/>
  <c r="AJ76" i="58"/>
  <c r="AI76" i="58"/>
  <c r="AH76" i="58"/>
  <c r="AG76" i="58"/>
  <c r="AF76" i="58"/>
  <c r="AE76" i="58"/>
  <c r="AD76" i="58"/>
  <c r="AC76" i="58"/>
  <c r="AB76" i="58"/>
  <c r="AA76" i="58"/>
  <c r="Z76" i="58"/>
  <c r="Y76" i="58"/>
  <c r="X76" i="58"/>
  <c r="W76" i="58"/>
  <c r="V76" i="58"/>
  <c r="U76" i="58"/>
  <c r="T76" i="58"/>
  <c r="S76" i="58"/>
  <c r="R76" i="58"/>
  <c r="Q76" i="58"/>
  <c r="L76" i="58"/>
  <c r="K76" i="58"/>
  <c r="I76" i="58"/>
  <c r="H76" i="58"/>
  <c r="G76" i="58"/>
  <c r="E76" i="58"/>
  <c r="D76" i="58"/>
  <c r="C76" i="58"/>
  <c r="B76" i="58"/>
  <c r="AK75" i="58"/>
  <c r="AJ75" i="58"/>
  <c r="AI75" i="58"/>
  <c r="AH75" i="58"/>
  <c r="AG75" i="58"/>
  <c r="AF75" i="58"/>
  <c r="AE75" i="58"/>
  <c r="AD75" i="58"/>
  <c r="AC75" i="58"/>
  <c r="AB75" i="58"/>
  <c r="AA75" i="58"/>
  <c r="Z75" i="58"/>
  <c r="Y75" i="58"/>
  <c r="X75" i="58"/>
  <c r="W75" i="58"/>
  <c r="V75" i="58"/>
  <c r="U75" i="58"/>
  <c r="T75" i="58"/>
  <c r="S75" i="58"/>
  <c r="R75" i="58"/>
  <c r="Q75" i="58"/>
  <c r="L75" i="58"/>
  <c r="K75" i="58"/>
  <c r="I75" i="58"/>
  <c r="H75" i="58"/>
  <c r="G75" i="58"/>
  <c r="E75" i="58"/>
  <c r="D75" i="58"/>
  <c r="C75" i="58"/>
  <c r="B75" i="58"/>
  <c r="AK74" i="58"/>
  <c r="AJ74" i="58"/>
  <c r="AI74" i="58"/>
  <c r="AH74" i="58"/>
  <c r="AG74" i="58"/>
  <c r="AF74" i="58"/>
  <c r="AE74" i="58"/>
  <c r="AD74" i="58"/>
  <c r="AC74" i="58"/>
  <c r="AB74" i="58"/>
  <c r="AA74" i="58"/>
  <c r="Z74" i="58"/>
  <c r="Y74" i="58"/>
  <c r="X74" i="58"/>
  <c r="W74" i="58"/>
  <c r="V74" i="58"/>
  <c r="U74" i="58"/>
  <c r="T74" i="58"/>
  <c r="S74" i="58"/>
  <c r="R74" i="58"/>
  <c r="Q74" i="58"/>
  <c r="L74" i="58"/>
  <c r="K74" i="58"/>
  <c r="I74" i="58"/>
  <c r="H74" i="58"/>
  <c r="G74" i="58"/>
  <c r="E74" i="58"/>
  <c r="D74" i="58"/>
  <c r="C74" i="58"/>
  <c r="B74" i="58"/>
  <c r="AK73" i="58"/>
  <c r="AJ73" i="58"/>
  <c r="AI73" i="58"/>
  <c r="AH73" i="58"/>
  <c r="AG73" i="58"/>
  <c r="AF73" i="58"/>
  <c r="AE73" i="58"/>
  <c r="AD73" i="58"/>
  <c r="AC73" i="58"/>
  <c r="AB73" i="58"/>
  <c r="AA73" i="58"/>
  <c r="Z73" i="58"/>
  <c r="Y73" i="58"/>
  <c r="X73" i="58"/>
  <c r="W73" i="58"/>
  <c r="V73" i="58"/>
  <c r="U73" i="58"/>
  <c r="T73" i="58"/>
  <c r="S73" i="58"/>
  <c r="R73" i="58"/>
  <c r="Q73" i="58"/>
  <c r="L73" i="58"/>
  <c r="K73" i="58"/>
  <c r="I73" i="58"/>
  <c r="H73" i="58"/>
  <c r="G73" i="58"/>
  <c r="E73" i="58"/>
  <c r="D73" i="58"/>
  <c r="C73" i="58"/>
  <c r="B73" i="58"/>
  <c r="AK72" i="58"/>
  <c r="AJ72" i="58"/>
  <c r="AI72" i="58"/>
  <c r="AH72" i="58"/>
  <c r="AG72" i="58"/>
  <c r="AF72" i="58"/>
  <c r="AE72" i="58"/>
  <c r="AD72" i="58"/>
  <c r="AC72" i="58"/>
  <c r="AB72" i="58"/>
  <c r="AA72" i="58"/>
  <c r="Z72" i="58"/>
  <c r="Y72" i="58"/>
  <c r="X72" i="58"/>
  <c r="W72" i="58"/>
  <c r="V72" i="58"/>
  <c r="U72" i="58"/>
  <c r="T72" i="58"/>
  <c r="S72" i="58"/>
  <c r="R72" i="58"/>
  <c r="Q72" i="58"/>
  <c r="L72" i="58"/>
  <c r="K72" i="58"/>
  <c r="I72" i="58"/>
  <c r="H72" i="58"/>
  <c r="G72" i="58"/>
  <c r="E72" i="58"/>
  <c r="D72" i="58"/>
  <c r="C72" i="58"/>
  <c r="B72" i="58"/>
  <c r="AK71" i="58"/>
  <c r="AJ71" i="58"/>
  <c r="AI71" i="58"/>
  <c r="AH71" i="58"/>
  <c r="AG71" i="58"/>
  <c r="AF71" i="58"/>
  <c r="AE71" i="58"/>
  <c r="AD71" i="58"/>
  <c r="AC71" i="58"/>
  <c r="AB71" i="58"/>
  <c r="AA71" i="58"/>
  <c r="Z71" i="58"/>
  <c r="Y71" i="58"/>
  <c r="X71" i="58"/>
  <c r="W71" i="58"/>
  <c r="V71" i="58"/>
  <c r="U71" i="58"/>
  <c r="T71" i="58"/>
  <c r="S71" i="58"/>
  <c r="R71" i="58"/>
  <c r="Q71" i="58"/>
  <c r="L71" i="58"/>
  <c r="K71" i="58"/>
  <c r="I71" i="58"/>
  <c r="H71" i="58"/>
  <c r="G71" i="58"/>
  <c r="E71" i="58"/>
  <c r="D71" i="58"/>
  <c r="C71" i="58"/>
  <c r="B71" i="58"/>
  <c r="AK70" i="58"/>
  <c r="AJ70" i="58"/>
  <c r="AI70" i="58"/>
  <c r="AH70" i="58"/>
  <c r="AG70" i="58"/>
  <c r="AF70" i="58"/>
  <c r="AE70" i="58"/>
  <c r="AD70" i="58"/>
  <c r="AC70" i="58"/>
  <c r="AB70" i="58"/>
  <c r="AA70" i="58"/>
  <c r="Z70" i="58"/>
  <c r="Y70" i="58"/>
  <c r="X70" i="58"/>
  <c r="W70" i="58"/>
  <c r="V70" i="58"/>
  <c r="U70" i="58"/>
  <c r="T70" i="58"/>
  <c r="S70" i="58"/>
  <c r="R70" i="58"/>
  <c r="Q70" i="58"/>
  <c r="L70" i="58"/>
  <c r="K70" i="58"/>
  <c r="I70" i="58"/>
  <c r="H70" i="58"/>
  <c r="G70" i="58"/>
  <c r="E70" i="58"/>
  <c r="D70" i="58"/>
  <c r="C70" i="58"/>
  <c r="B70" i="58"/>
  <c r="AK69" i="58"/>
  <c r="AJ69" i="58"/>
  <c r="AI69" i="58"/>
  <c r="AH69" i="58"/>
  <c r="AG69" i="58"/>
  <c r="AF69" i="58"/>
  <c r="AE69" i="58"/>
  <c r="AD69" i="58"/>
  <c r="AC69" i="58"/>
  <c r="AB69" i="58"/>
  <c r="AA69" i="58"/>
  <c r="Z69" i="58"/>
  <c r="Y69" i="58"/>
  <c r="X69" i="58"/>
  <c r="W69" i="58"/>
  <c r="V69" i="58"/>
  <c r="U69" i="58"/>
  <c r="T69" i="58"/>
  <c r="S69" i="58"/>
  <c r="R69" i="58"/>
  <c r="Q69" i="58"/>
  <c r="L69" i="58"/>
  <c r="K69" i="58"/>
  <c r="I69" i="58"/>
  <c r="H69" i="58"/>
  <c r="G69" i="58"/>
  <c r="E69" i="58"/>
  <c r="D69" i="58"/>
  <c r="C69" i="58"/>
  <c r="B69" i="58"/>
  <c r="AK68" i="58"/>
  <c r="AJ68" i="58"/>
  <c r="AI68" i="58"/>
  <c r="AH68" i="58"/>
  <c r="AG68" i="58"/>
  <c r="AF68" i="58"/>
  <c r="AE68" i="58"/>
  <c r="AD68" i="58"/>
  <c r="AC68" i="58"/>
  <c r="AB68" i="58"/>
  <c r="AA68" i="58"/>
  <c r="Z68" i="58"/>
  <c r="Y68" i="58"/>
  <c r="X68" i="58"/>
  <c r="W68" i="58"/>
  <c r="V68" i="58"/>
  <c r="U68" i="58"/>
  <c r="T68" i="58"/>
  <c r="S68" i="58"/>
  <c r="R68" i="58"/>
  <c r="Q68" i="58"/>
  <c r="L68" i="58"/>
  <c r="K68" i="58"/>
  <c r="I68" i="58"/>
  <c r="H68" i="58"/>
  <c r="G68" i="58"/>
  <c r="E68" i="58"/>
  <c r="D68" i="58"/>
  <c r="C68" i="58"/>
  <c r="B68" i="58"/>
  <c r="AK67" i="58"/>
  <c r="AJ67" i="58"/>
  <c r="AI67" i="58"/>
  <c r="AH67" i="58"/>
  <c r="AG67" i="58"/>
  <c r="AF67" i="58"/>
  <c r="AE67" i="58"/>
  <c r="AD67" i="58"/>
  <c r="AC67" i="58"/>
  <c r="AB67" i="58"/>
  <c r="AA67" i="58"/>
  <c r="Z67" i="58"/>
  <c r="Y67" i="58"/>
  <c r="X67" i="58"/>
  <c r="W67" i="58"/>
  <c r="V67" i="58"/>
  <c r="U67" i="58"/>
  <c r="T67" i="58"/>
  <c r="S67" i="58"/>
  <c r="R67" i="58"/>
  <c r="Q67" i="58"/>
  <c r="L67" i="58"/>
  <c r="K67" i="58"/>
  <c r="I67" i="58"/>
  <c r="H67" i="58"/>
  <c r="G67" i="58"/>
  <c r="E67" i="58"/>
  <c r="D67" i="58"/>
  <c r="C67" i="58"/>
  <c r="B67" i="58"/>
  <c r="AK66" i="58"/>
  <c r="AJ66" i="58"/>
  <c r="AI66" i="58"/>
  <c r="AH66" i="58"/>
  <c r="AG66" i="58"/>
  <c r="AF66" i="58"/>
  <c r="AE66" i="58"/>
  <c r="AD66" i="58"/>
  <c r="AC66" i="58"/>
  <c r="AB66" i="58"/>
  <c r="AA66" i="58"/>
  <c r="Z66" i="58"/>
  <c r="Y66" i="58"/>
  <c r="X66" i="58"/>
  <c r="W66" i="58"/>
  <c r="V66" i="58"/>
  <c r="U66" i="58"/>
  <c r="T66" i="58"/>
  <c r="S66" i="58"/>
  <c r="R66" i="58"/>
  <c r="Q66" i="58"/>
  <c r="L66" i="58"/>
  <c r="K66" i="58"/>
  <c r="I66" i="58"/>
  <c r="H66" i="58"/>
  <c r="G66" i="58"/>
  <c r="E66" i="58"/>
  <c r="D66" i="58"/>
  <c r="C66" i="58"/>
  <c r="B66" i="58"/>
  <c r="AK65" i="58"/>
  <c r="AJ65" i="58"/>
  <c r="AI65" i="58"/>
  <c r="AH65" i="58"/>
  <c r="AG65" i="58"/>
  <c r="AF65" i="58"/>
  <c r="AE65" i="58"/>
  <c r="AD65" i="58"/>
  <c r="AC65" i="58"/>
  <c r="AB65" i="58"/>
  <c r="AA65" i="58"/>
  <c r="Z65" i="58"/>
  <c r="Y65" i="58"/>
  <c r="X65" i="58"/>
  <c r="W65" i="58"/>
  <c r="V65" i="58"/>
  <c r="U65" i="58"/>
  <c r="T65" i="58"/>
  <c r="S65" i="58"/>
  <c r="R65" i="58"/>
  <c r="Q65" i="58"/>
  <c r="L65" i="58"/>
  <c r="K65" i="58"/>
  <c r="I65" i="58"/>
  <c r="H65" i="58"/>
  <c r="G65" i="58"/>
  <c r="E65" i="58"/>
  <c r="D65" i="58"/>
  <c r="C65" i="58"/>
  <c r="B65" i="58"/>
  <c r="AK64" i="58"/>
  <c r="AJ64" i="58"/>
  <c r="AI64" i="58"/>
  <c r="AH64" i="58"/>
  <c r="AG64" i="58"/>
  <c r="AF64" i="58"/>
  <c r="AE64" i="58"/>
  <c r="AD64" i="58"/>
  <c r="AC64" i="58"/>
  <c r="AB64" i="58"/>
  <c r="AA64" i="58"/>
  <c r="Z64" i="58"/>
  <c r="Y64" i="58"/>
  <c r="X64" i="58"/>
  <c r="W64" i="58"/>
  <c r="V64" i="58"/>
  <c r="U64" i="58"/>
  <c r="T64" i="58"/>
  <c r="S64" i="58"/>
  <c r="R64" i="58"/>
  <c r="Q64" i="58"/>
  <c r="L64" i="58"/>
  <c r="K64" i="58"/>
  <c r="I64" i="58"/>
  <c r="H64" i="58"/>
  <c r="G64" i="58"/>
  <c r="E64" i="58"/>
  <c r="D64" i="58"/>
  <c r="C64" i="58"/>
  <c r="B64" i="58"/>
  <c r="AK63" i="58"/>
  <c r="AJ63" i="58"/>
  <c r="AI63" i="58"/>
  <c r="AH63" i="58"/>
  <c r="AG63" i="58"/>
  <c r="AF63" i="58"/>
  <c r="AE63" i="58"/>
  <c r="AD63" i="58"/>
  <c r="AC63" i="58"/>
  <c r="AB63" i="58"/>
  <c r="AA63" i="58"/>
  <c r="Z63" i="58"/>
  <c r="Y63" i="58"/>
  <c r="X63" i="58"/>
  <c r="W63" i="58"/>
  <c r="V63" i="58"/>
  <c r="U63" i="58"/>
  <c r="T63" i="58"/>
  <c r="S63" i="58"/>
  <c r="R63" i="58"/>
  <c r="Q63" i="58"/>
  <c r="L63" i="58"/>
  <c r="K63" i="58"/>
  <c r="I63" i="58"/>
  <c r="H63" i="58"/>
  <c r="G63" i="58"/>
  <c r="E63" i="58"/>
  <c r="D63" i="58"/>
  <c r="C63" i="58"/>
  <c r="B63" i="58"/>
  <c r="AK62" i="58"/>
  <c r="AJ62" i="58"/>
  <c r="AI62" i="58"/>
  <c r="AH62" i="58"/>
  <c r="AG62" i="58"/>
  <c r="AF62" i="58"/>
  <c r="AE62" i="58"/>
  <c r="AD62" i="58"/>
  <c r="AC62" i="58"/>
  <c r="AB62" i="58"/>
  <c r="AA62" i="58"/>
  <c r="Z62" i="58"/>
  <c r="Y62" i="58"/>
  <c r="X62" i="58"/>
  <c r="W62" i="58"/>
  <c r="V62" i="58"/>
  <c r="U62" i="58"/>
  <c r="T62" i="58"/>
  <c r="S62" i="58"/>
  <c r="R62" i="58"/>
  <c r="Q62" i="58"/>
  <c r="L62" i="58"/>
  <c r="K62" i="58"/>
  <c r="I62" i="58"/>
  <c r="H62" i="58"/>
  <c r="G62" i="58"/>
  <c r="E62" i="58"/>
  <c r="D62" i="58"/>
  <c r="C62" i="58"/>
  <c r="B62" i="58"/>
  <c r="AK61" i="58"/>
  <c r="AJ61" i="58"/>
  <c r="AI61" i="58"/>
  <c r="AH61" i="58"/>
  <c r="AG61" i="58"/>
  <c r="AF61" i="58"/>
  <c r="AE61" i="58"/>
  <c r="AD61" i="58"/>
  <c r="AC61" i="58"/>
  <c r="AB61" i="58"/>
  <c r="AA61" i="58"/>
  <c r="Z61" i="58"/>
  <c r="Y61" i="58"/>
  <c r="X61" i="58"/>
  <c r="W61" i="58"/>
  <c r="V61" i="58"/>
  <c r="U61" i="58"/>
  <c r="T61" i="58"/>
  <c r="S61" i="58"/>
  <c r="R61" i="58"/>
  <c r="Q61" i="58"/>
  <c r="L61" i="58"/>
  <c r="K61" i="58"/>
  <c r="I61" i="58"/>
  <c r="H61" i="58"/>
  <c r="G61" i="58"/>
  <c r="E61" i="58"/>
  <c r="D61" i="58"/>
  <c r="C61" i="58"/>
  <c r="B61" i="58"/>
  <c r="AK60" i="58"/>
  <c r="AJ60" i="58"/>
  <c r="AI60" i="58"/>
  <c r="AH60" i="58"/>
  <c r="AG60" i="58"/>
  <c r="AF60" i="58"/>
  <c r="AE60" i="58"/>
  <c r="AD60" i="58"/>
  <c r="AC60" i="58"/>
  <c r="AB60" i="58"/>
  <c r="AA60" i="58"/>
  <c r="Z60" i="58"/>
  <c r="Y60" i="58"/>
  <c r="X60" i="58"/>
  <c r="W60" i="58"/>
  <c r="V60" i="58"/>
  <c r="U60" i="58"/>
  <c r="T60" i="58"/>
  <c r="S60" i="58"/>
  <c r="R60" i="58"/>
  <c r="Q60" i="58"/>
  <c r="L60" i="58"/>
  <c r="K60" i="58"/>
  <c r="I60" i="58"/>
  <c r="H60" i="58"/>
  <c r="G60" i="58"/>
  <c r="E60" i="58"/>
  <c r="D60" i="58"/>
  <c r="C60" i="58"/>
  <c r="B60" i="58"/>
  <c r="AK59" i="58"/>
  <c r="AJ59" i="58"/>
  <c r="AI59" i="58"/>
  <c r="AH59" i="58"/>
  <c r="AG59" i="58"/>
  <c r="AF59" i="58"/>
  <c r="AE59" i="58"/>
  <c r="AD59" i="58"/>
  <c r="AC59" i="58"/>
  <c r="AB59" i="58"/>
  <c r="AA59" i="58"/>
  <c r="Z59" i="58"/>
  <c r="Y59" i="58"/>
  <c r="X59" i="58"/>
  <c r="W59" i="58"/>
  <c r="V59" i="58"/>
  <c r="U59" i="58"/>
  <c r="T59" i="58"/>
  <c r="S59" i="58"/>
  <c r="R59" i="58"/>
  <c r="Q59" i="58"/>
  <c r="L59" i="58"/>
  <c r="K59" i="58"/>
  <c r="I59" i="58"/>
  <c r="H59" i="58"/>
  <c r="G59" i="58"/>
  <c r="E59" i="58"/>
  <c r="D59" i="58"/>
  <c r="C59" i="58"/>
  <c r="B59" i="58"/>
  <c r="AK58" i="58"/>
  <c r="AJ58" i="58"/>
  <c r="AI58" i="58"/>
  <c r="AH58" i="58"/>
  <c r="AG58" i="58"/>
  <c r="AF58" i="58"/>
  <c r="AE58" i="58"/>
  <c r="AD58" i="58"/>
  <c r="AC58" i="58"/>
  <c r="AB58" i="58"/>
  <c r="AA58" i="58"/>
  <c r="Z58" i="58"/>
  <c r="Y58" i="58"/>
  <c r="X58" i="58"/>
  <c r="W58" i="58"/>
  <c r="V58" i="58"/>
  <c r="U58" i="58"/>
  <c r="T58" i="58"/>
  <c r="S58" i="58"/>
  <c r="R58" i="58"/>
  <c r="Q58" i="58"/>
  <c r="L58" i="58"/>
  <c r="K58" i="58"/>
  <c r="I58" i="58"/>
  <c r="H58" i="58"/>
  <c r="G58" i="58"/>
  <c r="E58" i="58"/>
  <c r="D58" i="58"/>
  <c r="C58" i="58"/>
  <c r="B58" i="58"/>
  <c r="AK57" i="58"/>
  <c r="AJ57" i="58"/>
  <c r="AI57" i="58"/>
  <c r="AH57" i="58"/>
  <c r="AG57" i="58"/>
  <c r="AF57" i="58"/>
  <c r="AE57" i="58"/>
  <c r="AD57" i="58"/>
  <c r="AC57" i="58"/>
  <c r="AB57" i="58"/>
  <c r="AA57" i="58"/>
  <c r="Z57" i="58"/>
  <c r="Y57" i="58"/>
  <c r="X57" i="58"/>
  <c r="W57" i="58"/>
  <c r="V57" i="58"/>
  <c r="U57" i="58"/>
  <c r="T57" i="58"/>
  <c r="S57" i="58"/>
  <c r="R57" i="58"/>
  <c r="Q57" i="58"/>
  <c r="L57" i="58"/>
  <c r="K57" i="58"/>
  <c r="I57" i="58"/>
  <c r="H57" i="58"/>
  <c r="G57" i="58"/>
  <c r="E57" i="58"/>
  <c r="D57" i="58"/>
  <c r="C57" i="58"/>
  <c r="B57" i="58"/>
  <c r="AK56" i="58"/>
  <c r="AJ56" i="58"/>
  <c r="AI56" i="58"/>
  <c r="AH56" i="58"/>
  <c r="AG56" i="58"/>
  <c r="AF56" i="58"/>
  <c r="AE56" i="58"/>
  <c r="AD56" i="58"/>
  <c r="AC56" i="58"/>
  <c r="AB56" i="58"/>
  <c r="AA56" i="58"/>
  <c r="Z56" i="58"/>
  <c r="Y56" i="58"/>
  <c r="X56" i="58"/>
  <c r="W56" i="58"/>
  <c r="V56" i="58"/>
  <c r="U56" i="58"/>
  <c r="T56" i="58"/>
  <c r="S56" i="58"/>
  <c r="R56" i="58"/>
  <c r="Q56" i="58"/>
  <c r="L56" i="58"/>
  <c r="K56" i="58"/>
  <c r="I56" i="58"/>
  <c r="H56" i="58"/>
  <c r="G56" i="58"/>
  <c r="E56" i="58"/>
  <c r="D56" i="58"/>
  <c r="C56" i="58"/>
  <c r="B56" i="58"/>
  <c r="AK55" i="58"/>
  <c r="AJ55" i="58"/>
  <c r="AI55" i="58"/>
  <c r="AH55" i="58"/>
  <c r="AG55" i="58"/>
  <c r="AF55" i="58"/>
  <c r="AE55" i="58"/>
  <c r="AD55" i="58"/>
  <c r="AC55" i="58"/>
  <c r="AB55" i="58"/>
  <c r="AA55" i="58"/>
  <c r="Z55" i="58"/>
  <c r="Y55" i="58"/>
  <c r="X55" i="58"/>
  <c r="W55" i="58"/>
  <c r="V55" i="58"/>
  <c r="U55" i="58"/>
  <c r="T55" i="58"/>
  <c r="S55" i="58"/>
  <c r="R55" i="58"/>
  <c r="Q55" i="58"/>
  <c r="L55" i="58"/>
  <c r="K55" i="58"/>
  <c r="I55" i="58"/>
  <c r="H55" i="58"/>
  <c r="G55" i="58"/>
  <c r="E55" i="58"/>
  <c r="D55" i="58"/>
  <c r="C55" i="58"/>
  <c r="B55" i="58"/>
  <c r="AK54" i="58"/>
  <c r="AJ54" i="58"/>
  <c r="AI54" i="58"/>
  <c r="AH54" i="58"/>
  <c r="AG54" i="58"/>
  <c r="AF54" i="58"/>
  <c r="AE54" i="58"/>
  <c r="AD54" i="58"/>
  <c r="AC54" i="58"/>
  <c r="AB54" i="58"/>
  <c r="AA54" i="58"/>
  <c r="Z54" i="58"/>
  <c r="Y54" i="58"/>
  <c r="X54" i="58"/>
  <c r="W54" i="58"/>
  <c r="V54" i="58"/>
  <c r="U54" i="58"/>
  <c r="T54" i="58"/>
  <c r="S54" i="58"/>
  <c r="R54" i="58"/>
  <c r="Q54" i="58"/>
  <c r="L54" i="58"/>
  <c r="K54" i="58"/>
  <c r="I54" i="58"/>
  <c r="H54" i="58"/>
  <c r="G54" i="58"/>
  <c r="E54" i="58"/>
  <c r="D54" i="58"/>
  <c r="C54" i="58"/>
  <c r="B54" i="58"/>
  <c r="AK53" i="58"/>
  <c r="AJ53" i="58"/>
  <c r="AI53" i="58"/>
  <c r="AH53" i="58"/>
  <c r="AG53" i="58"/>
  <c r="AF53" i="58"/>
  <c r="AE53" i="58"/>
  <c r="AD53" i="58"/>
  <c r="AC53" i="58"/>
  <c r="AB53" i="58"/>
  <c r="AA53" i="58"/>
  <c r="Z53" i="58"/>
  <c r="Y53" i="58"/>
  <c r="X53" i="58"/>
  <c r="W53" i="58"/>
  <c r="V53" i="58"/>
  <c r="U53" i="58"/>
  <c r="T53" i="58"/>
  <c r="S53" i="58"/>
  <c r="R53" i="58"/>
  <c r="Q53" i="58"/>
  <c r="L53" i="58"/>
  <c r="K53" i="58"/>
  <c r="I53" i="58"/>
  <c r="H53" i="58"/>
  <c r="G53" i="58"/>
  <c r="E53" i="58"/>
  <c r="D53" i="58"/>
  <c r="C53" i="58"/>
  <c r="B53" i="58"/>
  <c r="AK52" i="58"/>
  <c r="AJ52" i="58"/>
  <c r="AI52" i="58"/>
  <c r="AH52" i="58"/>
  <c r="AG52" i="58"/>
  <c r="AF52" i="58"/>
  <c r="AE52" i="58"/>
  <c r="AD52" i="58"/>
  <c r="AC52" i="58"/>
  <c r="AB52" i="58"/>
  <c r="AA52" i="58"/>
  <c r="Z52" i="58"/>
  <c r="Y52" i="58"/>
  <c r="X52" i="58"/>
  <c r="W52" i="58"/>
  <c r="V52" i="58"/>
  <c r="U52" i="58"/>
  <c r="T52" i="58"/>
  <c r="S52" i="58"/>
  <c r="R52" i="58"/>
  <c r="Q52" i="58"/>
  <c r="L52" i="58"/>
  <c r="K52" i="58"/>
  <c r="I52" i="58"/>
  <c r="H52" i="58"/>
  <c r="G52" i="58"/>
  <c r="E52" i="58"/>
  <c r="D52" i="58"/>
  <c r="C52" i="58"/>
  <c r="B52" i="58"/>
  <c r="AK51" i="58"/>
  <c r="AJ51" i="58"/>
  <c r="AI51" i="58"/>
  <c r="AH51" i="58"/>
  <c r="AG51" i="58"/>
  <c r="AF51" i="58"/>
  <c r="AE51" i="58"/>
  <c r="AD51" i="58"/>
  <c r="AC51" i="58"/>
  <c r="AB51" i="58"/>
  <c r="AA51" i="58"/>
  <c r="Z51" i="58"/>
  <c r="Y51" i="58"/>
  <c r="X51" i="58"/>
  <c r="W51" i="58"/>
  <c r="V51" i="58"/>
  <c r="U51" i="58"/>
  <c r="T51" i="58"/>
  <c r="S51" i="58"/>
  <c r="R51" i="58"/>
  <c r="Q51" i="58"/>
  <c r="L51" i="58"/>
  <c r="K51" i="58"/>
  <c r="I51" i="58"/>
  <c r="H51" i="58"/>
  <c r="G51" i="58"/>
  <c r="E51" i="58"/>
  <c r="D51" i="58"/>
  <c r="C51" i="58"/>
  <c r="B51" i="58"/>
  <c r="AK50" i="58"/>
  <c r="AJ50" i="58"/>
  <c r="AI50" i="58"/>
  <c r="AH50" i="58"/>
  <c r="AG50" i="58"/>
  <c r="AF50" i="58"/>
  <c r="AE50" i="58"/>
  <c r="AD50" i="58"/>
  <c r="AC50" i="58"/>
  <c r="AB50" i="58"/>
  <c r="AA50" i="58"/>
  <c r="Z50" i="58"/>
  <c r="Y50" i="58"/>
  <c r="X50" i="58"/>
  <c r="W50" i="58"/>
  <c r="V50" i="58"/>
  <c r="U50" i="58"/>
  <c r="T50" i="58"/>
  <c r="S50" i="58"/>
  <c r="R50" i="58"/>
  <c r="Q50" i="58"/>
  <c r="L50" i="58"/>
  <c r="K50" i="58"/>
  <c r="I50" i="58"/>
  <c r="H50" i="58"/>
  <c r="G50" i="58"/>
  <c r="E50" i="58"/>
  <c r="D50" i="58"/>
  <c r="C50" i="58"/>
  <c r="B50" i="58"/>
  <c r="AK49" i="58"/>
  <c r="AJ49" i="58"/>
  <c r="AI49" i="58"/>
  <c r="AH49" i="58"/>
  <c r="AG49" i="58"/>
  <c r="AF49" i="58"/>
  <c r="AE49" i="58"/>
  <c r="AD49" i="58"/>
  <c r="AC49" i="58"/>
  <c r="AB49" i="58"/>
  <c r="AA49" i="58"/>
  <c r="Z49" i="58"/>
  <c r="Y49" i="58"/>
  <c r="X49" i="58"/>
  <c r="W49" i="58"/>
  <c r="V49" i="58"/>
  <c r="U49" i="58"/>
  <c r="T49" i="58"/>
  <c r="S49" i="58"/>
  <c r="R49" i="58"/>
  <c r="Q49" i="58"/>
  <c r="L49" i="58"/>
  <c r="K49" i="58"/>
  <c r="I49" i="58"/>
  <c r="H49" i="58"/>
  <c r="G49" i="58"/>
  <c r="E49" i="58"/>
  <c r="D49" i="58"/>
  <c r="C49" i="58"/>
  <c r="B49" i="58"/>
  <c r="AK48" i="58"/>
  <c r="AJ48" i="58"/>
  <c r="AI48" i="58"/>
  <c r="AH48" i="58"/>
  <c r="AG48" i="58"/>
  <c r="AF48" i="58"/>
  <c r="AE48" i="58"/>
  <c r="AD48" i="58"/>
  <c r="AC48" i="58"/>
  <c r="AB48" i="58"/>
  <c r="AA48" i="58"/>
  <c r="Z48" i="58"/>
  <c r="Y48" i="58"/>
  <c r="X48" i="58"/>
  <c r="W48" i="58"/>
  <c r="V48" i="58"/>
  <c r="U48" i="58"/>
  <c r="T48" i="58"/>
  <c r="S48" i="58"/>
  <c r="R48" i="58"/>
  <c r="Q48" i="58"/>
  <c r="L48" i="58"/>
  <c r="K48" i="58"/>
  <c r="I48" i="58"/>
  <c r="H48" i="58"/>
  <c r="G48" i="58"/>
  <c r="E48" i="58"/>
  <c r="D48" i="58"/>
  <c r="C48" i="58"/>
  <c r="B48" i="58"/>
  <c r="AK47" i="58"/>
  <c r="AJ47" i="58"/>
  <c r="AI47" i="58"/>
  <c r="AH47" i="58"/>
  <c r="AG47" i="58"/>
  <c r="AF47" i="58"/>
  <c r="AE47" i="58"/>
  <c r="AD47" i="58"/>
  <c r="AC47" i="58"/>
  <c r="AB47" i="58"/>
  <c r="AA47" i="58"/>
  <c r="Z47" i="58"/>
  <c r="Y47" i="58"/>
  <c r="X47" i="58"/>
  <c r="W47" i="58"/>
  <c r="V47" i="58"/>
  <c r="U47" i="58"/>
  <c r="T47" i="58"/>
  <c r="S47" i="58"/>
  <c r="R47" i="58"/>
  <c r="Q47" i="58"/>
  <c r="L47" i="58"/>
  <c r="K47" i="58"/>
  <c r="I47" i="58"/>
  <c r="H47" i="58"/>
  <c r="G47" i="58"/>
  <c r="E47" i="58"/>
  <c r="D47" i="58"/>
  <c r="C47" i="58"/>
  <c r="B47" i="58"/>
  <c r="AK46" i="58"/>
  <c r="AJ46" i="58"/>
  <c r="AI46" i="58"/>
  <c r="AH46" i="58"/>
  <c r="AG46" i="58"/>
  <c r="AF46" i="58"/>
  <c r="AE46" i="58"/>
  <c r="AD46" i="58"/>
  <c r="AC46" i="58"/>
  <c r="AB46" i="58"/>
  <c r="AA46" i="58"/>
  <c r="Z46" i="58"/>
  <c r="Y46" i="58"/>
  <c r="X46" i="58"/>
  <c r="W46" i="58"/>
  <c r="V46" i="58"/>
  <c r="U46" i="58"/>
  <c r="T46" i="58"/>
  <c r="S46" i="58"/>
  <c r="R46" i="58"/>
  <c r="Q46" i="58"/>
  <c r="L46" i="58"/>
  <c r="K46" i="58"/>
  <c r="I46" i="58"/>
  <c r="H46" i="58"/>
  <c r="G46" i="58"/>
  <c r="E46" i="58"/>
  <c r="D46" i="58"/>
  <c r="C46" i="58"/>
  <c r="B46" i="58"/>
  <c r="AK45" i="58"/>
  <c r="AJ45" i="58"/>
  <c r="AI45" i="58"/>
  <c r="AH45" i="58"/>
  <c r="AG45" i="58"/>
  <c r="AF45" i="58"/>
  <c r="AE45" i="58"/>
  <c r="AD45" i="58"/>
  <c r="AC45" i="58"/>
  <c r="AB45" i="58"/>
  <c r="AA45" i="58"/>
  <c r="Z45" i="58"/>
  <c r="Y45" i="58"/>
  <c r="X45" i="58"/>
  <c r="W45" i="58"/>
  <c r="V45" i="58"/>
  <c r="U45" i="58"/>
  <c r="T45" i="58"/>
  <c r="S45" i="58"/>
  <c r="R45" i="58"/>
  <c r="Q45" i="58"/>
  <c r="L45" i="58"/>
  <c r="K45" i="58"/>
  <c r="I45" i="58"/>
  <c r="H45" i="58"/>
  <c r="G45" i="58"/>
  <c r="E45" i="58"/>
  <c r="D45" i="58"/>
  <c r="C45" i="58"/>
  <c r="B45" i="58"/>
  <c r="AK44" i="58"/>
  <c r="AJ44" i="58"/>
  <c r="AI44" i="58"/>
  <c r="AH44" i="58"/>
  <c r="AG44" i="58"/>
  <c r="AF44" i="58"/>
  <c r="AE44" i="58"/>
  <c r="AD44" i="58"/>
  <c r="AC44" i="58"/>
  <c r="AB44" i="58"/>
  <c r="AA44" i="58"/>
  <c r="Z44" i="58"/>
  <c r="Y44" i="58"/>
  <c r="X44" i="58"/>
  <c r="W44" i="58"/>
  <c r="V44" i="58"/>
  <c r="U44" i="58"/>
  <c r="T44" i="58"/>
  <c r="S44" i="58"/>
  <c r="R44" i="58"/>
  <c r="Q44" i="58"/>
  <c r="L44" i="58"/>
  <c r="K44" i="58"/>
  <c r="I44" i="58"/>
  <c r="H44" i="58"/>
  <c r="G44" i="58"/>
  <c r="E44" i="58"/>
  <c r="D44" i="58"/>
  <c r="C44" i="58"/>
  <c r="B44" i="58"/>
  <c r="AK43" i="58"/>
  <c r="AJ43" i="58"/>
  <c r="AI43" i="58"/>
  <c r="AH43" i="58"/>
  <c r="AG43" i="58"/>
  <c r="AF43" i="58"/>
  <c r="AE43" i="58"/>
  <c r="AD43" i="58"/>
  <c r="AC43" i="58"/>
  <c r="AB43" i="58"/>
  <c r="AA43" i="58"/>
  <c r="Z43" i="58"/>
  <c r="Y43" i="58"/>
  <c r="X43" i="58"/>
  <c r="W43" i="58"/>
  <c r="V43" i="58"/>
  <c r="U43" i="58"/>
  <c r="T43" i="58"/>
  <c r="S43" i="58"/>
  <c r="R43" i="58"/>
  <c r="Q43" i="58"/>
  <c r="L43" i="58"/>
  <c r="K43" i="58"/>
  <c r="I43" i="58"/>
  <c r="H43" i="58"/>
  <c r="G43" i="58"/>
  <c r="E43" i="58"/>
  <c r="D43" i="58"/>
  <c r="C43" i="58"/>
  <c r="B43" i="58"/>
  <c r="AK42" i="58"/>
  <c r="AJ42" i="58"/>
  <c r="AI42" i="58"/>
  <c r="AH42" i="58"/>
  <c r="AG42" i="58"/>
  <c r="AF42" i="58"/>
  <c r="AE42" i="58"/>
  <c r="AD42" i="58"/>
  <c r="AC42" i="58"/>
  <c r="AB42" i="58"/>
  <c r="AA42" i="58"/>
  <c r="Z42" i="58"/>
  <c r="Y42" i="58"/>
  <c r="X42" i="58"/>
  <c r="W42" i="58"/>
  <c r="V42" i="58"/>
  <c r="U42" i="58"/>
  <c r="T42" i="58"/>
  <c r="S42" i="58"/>
  <c r="R42" i="58"/>
  <c r="Q42" i="58"/>
  <c r="L42" i="58"/>
  <c r="K42" i="58"/>
  <c r="I42" i="58"/>
  <c r="H42" i="58"/>
  <c r="G42" i="58"/>
  <c r="E42" i="58"/>
  <c r="D42" i="58"/>
  <c r="C42" i="58"/>
  <c r="B42" i="58"/>
  <c r="AK41" i="58"/>
  <c r="AJ41" i="58"/>
  <c r="AI41" i="58"/>
  <c r="AH41" i="58"/>
  <c r="AG41" i="58"/>
  <c r="AF41" i="58"/>
  <c r="AE41" i="58"/>
  <c r="AD41" i="58"/>
  <c r="AC41" i="58"/>
  <c r="AB41" i="58"/>
  <c r="AA41" i="58"/>
  <c r="Z41" i="58"/>
  <c r="Y41" i="58"/>
  <c r="X41" i="58"/>
  <c r="W41" i="58"/>
  <c r="V41" i="58"/>
  <c r="U41" i="58"/>
  <c r="T41" i="58"/>
  <c r="S41" i="58"/>
  <c r="R41" i="58"/>
  <c r="Q41" i="58"/>
  <c r="L41" i="58"/>
  <c r="K41" i="58"/>
  <c r="I41" i="58"/>
  <c r="H41" i="58"/>
  <c r="G41" i="58"/>
  <c r="E41" i="58"/>
  <c r="D41" i="58"/>
  <c r="C41" i="58"/>
  <c r="B41" i="58"/>
  <c r="AK40" i="58"/>
  <c r="AJ40" i="58"/>
  <c r="AI40" i="58"/>
  <c r="AH40" i="58"/>
  <c r="AG40" i="58"/>
  <c r="AF40" i="58"/>
  <c r="AE40" i="58"/>
  <c r="AD40" i="58"/>
  <c r="AC40" i="58"/>
  <c r="AB40" i="58"/>
  <c r="AA40" i="58"/>
  <c r="Z40" i="58"/>
  <c r="Y40" i="58"/>
  <c r="X40" i="58"/>
  <c r="W40" i="58"/>
  <c r="V40" i="58"/>
  <c r="U40" i="58"/>
  <c r="T40" i="58"/>
  <c r="S40" i="58"/>
  <c r="R40" i="58"/>
  <c r="Q40" i="58"/>
  <c r="L40" i="58"/>
  <c r="K40" i="58"/>
  <c r="I40" i="58"/>
  <c r="H40" i="58"/>
  <c r="G40" i="58"/>
  <c r="E40" i="58"/>
  <c r="D40" i="58"/>
  <c r="C40" i="58"/>
  <c r="B40" i="58"/>
  <c r="AK39" i="58"/>
  <c r="AJ39" i="58"/>
  <c r="AI39" i="58"/>
  <c r="AH39" i="58"/>
  <c r="AG39" i="58"/>
  <c r="AF39" i="58"/>
  <c r="AE39" i="58"/>
  <c r="AD39" i="58"/>
  <c r="AC39" i="58"/>
  <c r="AB39" i="58"/>
  <c r="AA39" i="58"/>
  <c r="Z39" i="58"/>
  <c r="Y39" i="58"/>
  <c r="X39" i="58"/>
  <c r="W39" i="58"/>
  <c r="V39" i="58"/>
  <c r="U39" i="58"/>
  <c r="T39" i="58"/>
  <c r="S39" i="58"/>
  <c r="R39" i="58"/>
  <c r="Q39" i="58"/>
  <c r="L39" i="58"/>
  <c r="K39" i="58"/>
  <c r="I39" i="58"/>
  <c r="H39" i="58"/>
  <c r="G39" i="58"/>
  <c r="E39" i="58"/>
  <c r="D39" i="58"/>
  <c r="C39" i="58"/>
  <c r="B39" i="58"/>
  <c r="AK38" i="58"/>
  <c r="AJ38" i="58"/>
  <c r="AI38" i="58"/>
  <c r="AH38" i="58"/>
  <c r="AG38" i="58"/>
  <c r="AF38" i="58"/>
  <c r="AE38" i="58"/>
  <c r="AD38" i="58"/>
  <c r="AC38" i="58"/>
  <c r="AB38" i="58"/>
  <c r="AA38" i="58"/>
  <c r="Z38" i="58"/>
  <c r="Y38" i="58"/>
  <c r="X38" i="58"/>
  <c r="W38" i="58"/>
  <c r="V38" i="58"/>
  <c r="U38" i="58"/>
  <c r="T38" i="58"/>
  <c r="S38" i="58"/>
  <c r="R38" i="58"/>
  <c r="Q38" i="58"/>
  <c r="L38" i="58"/>
  <c r="K38" i="58"/>
  <c r="I38" i="58"/>
  <c r="H38" i="58"/>
  <c r="G38" i="58"/>
  <c r="E38" i="58"/>
  <c r="D38" i="58"/>
  <c r="C38" i="58"/>
  <c r="B38" i="58"/>
  <c r="AK37" i="58"/>
  <c r="AJ37" i="58"/>
  <c r="AI37" i="58"/>
  <c r="AH37" i="58"/>
  <c r="AG37" i="58"/>
  <c r="AF37" i="58"/>
  <c r="AE37" i="58"/>
  <c r="AD37" i="58"/>
  <c r="AC37" i="58"/>
  <c r="AB37" i="58"/>
  <c r="AA37" i="58"/>
  <c r="Z37" i="58"/>
  <c r="Y37" i="58"/>
  <c r="X37" i="58"/>
  <c r="W37" i="58"/>
  <c r="V37" i="58"/>
  <c r="U37" i="58"/>
  <c r="T37" i="58"/>
  <c r="S37" i="58"/>
  <c r="R37" i="58"/>
  <c r="Q37" i="58"/>
  <c r="L37" i="58"/>
  <c r="K37" i="58"/>
  <c r="I37" i="58"/>
  <c r="H37" i="58"/>
  <c r="G37" i="58"/>
  <c r="E37" i="58"/>
  <c r="D37" i="58"/>
  <c r="C37" i="58"/>
  <c r="B37" i="58"/>
  <c r="AK36" i="58"/>
  <c r="AJ36" i="58"/>
  <c r="AI36" i="58"/>
  <c r="AH36" i="58"/>
  <c r="AG36" i="58"/>
  <c r="AF36" i="58"/>
  <c r="AE36" i="58"/>
  <c r="AD36" i="58"/>
  <c r="AC36" i="58"/>
  <c r="AB36" i="58"/>
  <c r="AA36" i="58"/>
  <c r="Z36" i="58"/>
  <c r="Y36" i="58"/>
  <c r="X36" i="58"/>
  <c r="W36" i="58"/>
  <c r="V36" i="58"/>
  <c r="U36" i="58"/>
  <c r="T36" i="58"/>
  <c r="S36" i="58"/>
  <c r="R36" i="58"/>
  <c r="Q36" i="58"/>
  <c r="L36" i="58"/>
  <c r="K36" i="58"/>
  <c r="I36" i="58"/>
  <c r="H36" i="58"/>
  <c r="G36" i="58"/>
  <c r="E36" i="58"/>
  <c r="D36" i="58"/>
  <c r="C36" i="58"/>
  <c r="B36" i="58"/>
  <c r="AK35" i="58"/>
  <c r="AJ35" i="58"/>
  <c r="AI35" i="58"/>
  <c r="AH35" i="58"/>
  <c r="AG35" i="58"/>
  <c r="AF35" i="58"/>
  <c r="AE35" i="58"/>
  <c r="AD35" i="58"/>
  <c r="AC35" i="58"/>
  <c r="AB35" i="58"/>
  <c r="AA35" i="58"/>
  <c r="Z35" i="58"/>
  <c r="Y35" i="58"/>
  <c r="X35" i="58"/>
  <c r="W35" i="58"/>
  <c r="V35" i="58"/>
  <c r="U35" i="58"/>
  <c r="T35" i="58"/>
  <c r="S35" i="58"/>
  <c r="R35" i="58"/>
  <c r="Q35" i="58"/>
  <c r="L35" i="58"/>
  <c r="K35" i="58"/>
  <c r="I35" i="58"/>
  <c r="H35" i="58"/>
  <c r="G35" i="58"/>
  <c r="F35" i="58"/>
  <c r="E35" i="58"/>
  <c r="D35" i="58"/>
  <c r="C35" i="58"/>
  <c r="B35" i="58"/>
  <c r="AK34" i="58"/>
  <c r="AJ34" i="58"/>
  <c r="AI34" i="58"/>
  <c r="AH34" i="58"/>
  <c r="AG34" i="58"/>
  <c r="AF34" i="58"/>
  <c r="AE34" i="58"/>
  <c r="AD34" i="58"/>
  <c r="AC34" i="58"/>
  <c r="AB34" i="58"/>
  <c r="AA34" i="58"/>
  <c r="Z34" i="58"/>
  <c r="Y34" i="58"/>
  <c r="X34" i="58"/>
  <c r="W34" i="58"/>
  <c r="V34" i="58"/>
  <c r="U34" i="58"/>
  <c r="T34" i="58"/>
  <c r="S34" i="58"/>
  <c r="R34" i="58"/>
  <c r="Q34" i="58"/>
  <c r="L34" i="58"/>
  <c r="K34" i="58"/>
  <c r="I34" i="58"/>
  <c r="H34" i="58"/>
  <c r="G34" i="58"/>
  <c r="E34" i="58"/>
  <c r="D34" i="58"/>
  <c r="C34" i="58"/>
  <c r="B34" i="58"/>
  <c r="AK33" i="58"/>
  <c r="AJ33" i="58"/>
  <c r="AI33" i="58"/>
  <c r="AH33" i="58"/>
  <c r="AG33" i="58"/>
  <c r="AF33" i="58"/>
  <c r="AE33" i="58"/>
  <c r="AD33" i="58"/>
  <c r="AC33" i="58"/>
  <c r="AB33" i="58"/>
  <c r="AA33" i="58"/>
  <c r="Z33" i="58"/>
  <c r="Y33" i="58"/>
  <c r="X33" i="58"/>
  <c r="W33" i="58"/>
  <c r="V33" i="58"/>
  <c r="U33" i="58"/>
  <c r="T33" i="58"/>
  <c r="S33" i="58"/>
  <c r="R33" i="58"/>
  <c r="Q33" i="58"/>
  <c r="L33" i="58"/>
  <c r="K33" i="58"/>
  <c r="I33" i="58"/>
  <c r="H33" i="58"/>
  <c r="G33" i="58"/>
  <c r="E33" i="58"/>
  <c r="D33" i="58"/>
  <c r="C33" i="58"/>
  <c r="B33" i="58"/>
  <c r="AK32" i="58"/>
  <c r="AJ32" i="58"/>
  <c r="AI32" i="58"/>
  <c r="AH32" i="58"/>
  <c r="AG32" i="58"/>
  <c r="AF32" i="58"/>
  <c r="AE32" i="58"/>
  <c r="AD32" i="58"/>
  <c r="AC32" i="58"/>
  <c r="AB32" i="58"/>
  <c r="AA32" i="58"/>
  <c r="Z32" i="58"/>
  <c r="Y32" i="58"/>
  <c r="X32" i="58"/>
  <c r="W32" i="58"/>
  <c r="V32" i="58"/>
  <c r="U32" i="58"/>
  <c r="T32" i="58"/>
  <c r="S32" i="58"/>
  <c r="R32" i="58"/>
  <c r="Q32" i="58"/>
  <c r="L32" i="58"/>
  <c r="K32" i="58"/>
  <c r="I32" i="58"/>
  <c r="H32" i="58"/>
  <c r="G32" i="58"/>
  <c r="E32" i="58"/>
  <c r="D32" i="58"/>
  <c r="C32" i="58"/>
  <c r="B32" i="58"/>
  <c r="AK31" i="58"/>
  <c r="AJ31" i="58"/>
  <c r="AI31" i="58"/>
  <c r="AH31" i="58"/>
  <c r="AG31" i="58"/>
  <c r="AF31" i="58"/>
  <c r="AE31" i="58"/>
  <c r="AD31" i="58"/>
  <c r="AC31" i="58"/>
  <c r="AB31" i="58"/>
  <c r="AA31" i="58"/>
  <c r="Z31" i="58"/>
  <c r="Y31" i="58"/>
  <c r="X31" i="58"/>
  <c r="W31" i="58"/>
  <c r="V31" i="58"/>
  <c r="U31" i="58"/>
  <c r="T31" i="58"/>
  <c r="S31" i="58"/>
  <c r="R31" i="58"/>
  <c r="Q31" i="58"/>
  <c r="L31" i="58"/>
  <c r="K31" i="58"/>
  <c r="I31" i="58"/>
  <c r="H31" i="58"/>
  <c r="G31" i="58"/>
  <c r="E31" i="58"/>
  <c r="D31" i="58"/>
  <c r="C31" i="58"/>
  <c r="B31" i="58"/>
  <c r="AK30" i="58"/>
  <c r="AJ30" i="58"/>
  <c r="AI30" i="58"/>
  <c r="AH30" i="58"/>
  <c r="AG30" i="58"/>
  <c r="AF30" i="58"/>
  <c r="AE30" i="58"/>
  <c r="AD30" i="58"/>
  <c r="AC30" i="58"/>
  <c r="AB30" i="58"/>
  <c r="AA30" i="58"/>
  <c r="Z30" i="58"/>
  <c r="Y30" i="58"/>
  <c r="X30" i="58"/>
  <c r="W30" i="58"/>
  <c r="V30" i="58"/>
  <c r="U30" i="58"/>
  <c r="T30" i="58"/>
  <c r="S30" i="58"/>
  <c r="R30" i="58"/>
  <c r="Q30" i="58"/>
  <c r="L30" i="58"/>
  <c r="K30" i="58"/>
  <c r="I30" i="58"/>
  <c r="H30" i="58"/>
  <c r="G30" i="58"/>
  <c r="E30" i="58"/>
  <c r="D30" i="58"/>
  <c r="C30" i="58"/>
  <c r="B30" i="58"/>
  <c r="AK29" i="58"/>
  <c r="AJ29" i="58"/>
  <c r="AI29" i="58"/>
  <c r="AH29" i="58"/>
  <c r="AG29" i="58"/>
  <c r="AF29" i="58"/>
  <c r="AE29" i="58"/>
  <c r="AD29" i="58"/>
  <c r="AC29" i="58"/>
  <c r="AB29" i="58"/>
  <c r="AA29" i="58"/>
  <c r="Z29" i="58"/>
  <c r="Y29" i="58"/>
  <c r="X29" i="58"/>
  <c r="W29" i="58"/>
  <c r="V29" i="58"/>
  <c r="U29" i="58"/>
  <c r="T29" i="58"/>
  <c r="S29" i="58"/>
  <c r="R29" i="58"/>
  <c r="Q29" i="58"/>
  <c r="L29" i="58"/>
  <c r="K29" i="58"/>
  <c r="I29" i="58"/>
  <c r="H29" i="58"/>
  <c r="G29" i="58"/>
  <c r="E29" i="58"/>
  <c r="D29" i="58"/>
  <c r="C29" i="58"/>
  <c r="B29" i="58"/>
  <c r="AK28" i="58"/>
  <c r="AJ28" i="58"/>
  <c r="AI28" i="58"/>
  <c r="AH28" i="58"/>
  <c r="AG28" i="58"/>
  <c r="AF28" i="58"/>
  <c r="AE28" i="58"/>
  <c r="AD28" i="58"/>
  <c r="AC28" i="58"/>
  <c r="AB28" i="58"/>
  <c r="AA28" i="58"/>
  <c r="Z28" i="58"/>
  <c r="Y28" i="58"/>
  <c r="X28" i="58"/>
  <c r="W28" i="58"/>
  <c r="V28" i="58"/>
  <c r="U28" i="58"/>
  <c r="T28" i="58"/>
  <c r="S28" i="58"/>
  <c r="R28" i="58"/>
  <c r="Q28" i="58"/>
  <c r="L28" i="58"/>
  <c r="K28" i="58"/>
  <c r="I28" i="58"/>
  <c r="H28" i="58"/>
  <c r="G28" i="58"/>
  <c r="E28" i="58"/>
  <c r="D28" i="58"/>
  <c r="C28" i="58"/>
  <c r="B28" i="58"/>
  <c r="AK27" i="58"/>
  <c r="AJ27" i="58"/>
  <c r="AI27" i="58"/>
  <c r="AH27" i="58"/>
  <c r="AG27" i="58"/>
  <c r="AF27" i="58"/>
  <c r="AE27" i="58"/>
  <c r="AD27" i="58"/>
  <c r="AC27" i="58"/>
  <c r="AB27" i="58"/>
  <c r="AA27" i="58"/>
  <c r="Z27" i="58"/>
  <c r="Y27" i="58"/>
  <c r="X27" i="58"/>
  <c r="W27" i="58"/>
  <c r="V27" i="58"/>
  <c r="U27" i="58"/>
  <c r="T27" i="58"/>
  <c r="S27" i="58"/>
  <c r="R27" i="58"/>
  <c r="Q27" i="58"/>
  <c r="L27" i="58"/>
  <c r="K27" i="58"/>
  <c r="I27" i="58"/>
  <c r="H27" i="58"/>
  <c r="G27" i="58"/>
  <c r="E27" i="58"/>
  <c r="D27" i="58"/>
  <c r="C27" i="58"/>
  <c r="B27" i="58"/>
  <c r="AK26" i="58"/>
  <c r="AJ26" i="58"/>
  <c r="AI26" i="58"/>
  <c r="AH26" i="58"/>
  <c r="AG26" i="58"/>
  <c r="AF26" i="58"/>
  <c r="AE26" i="58"/>
  <c r="AD26" i="58"/>
  <c r="AC26" i="58"/>
  <c r="AB26" i="58"/>
  <c r="AA26" i="58"/>
  <c r="Z26" i="58"/>
  <c r="Y26" i="58"/>
  <c r="X26" i="58"/>
  <c r="W26" i="58"/>
  <c r="V26" i="58"/>
  <c r="U26" i="58"/>
  <c r="T26" i="58"/>
  <c r="S26" i="58"/>
  <c r="R26" i="58"/>
  <c r="Q26" i="58"/>
  <c r="L26" i="58"/>
  <c r="K26" i="58"/>
  <c r="I26" i="58"/>
  <c r="H26" i="58"/>
  <c r="G26" i="58"/>
  <c r="E26" i="58"/>
  <c r="D26" i="58"/>
  <c r="C26" i="58"/>
  <c r="B26" i="58"/>
  <c r="AK25" i="58"/>
  <c r="AJ25" i="58"/>
  <c r="AI25" i="58"/>
  <c r="AH25" i="58"/>
  <c r="AG25" i="58"/>
  <c r="AF25" i="58"/>
  <c r="AE25" i="58"/>
  <c r="AD25" i="58"/>
  <c r="AC25" i="58"/>
  <c r="AB25" i="58"/>
  <c r="AA25" i="58"/>
  <c r="Z25" i="58"/>
  <c r="Y25" i="58"/>
  <c r="X25" i="58"/>
  <c r="W25" i="58"/>
  <c r="V25" i="58"/>
  <c r="U25" i="58"/>
  <c r="T25" i="58"/>
  <c r="S25" i="58"/>
  <c r="R25" i="58"/>
  <c r="Q25" i="58"/>
  <c r="L25" i="58"/>
  <c r="K25" i="58"/>
  <c r="I25" i="58"/>
  <c r="H25" i="58"/>
  <c r="G25" i="58"/>
  <c r="E25" i="58"/>
  <c r="D25" i="58"/>
  <c r="C25" i="58"/>
  <c r="B25" i="58"/>
  <c r="AK24" i="58"/>
  <c r="AJ24" i="58"/>
  <c r="AI24" i="58"/>
  <c r="AH24" i="58"/>
  <c r="AG24" i="58"/>
  <c r="AF24" i="58"/>
  <c r="AE24" i="58"/>
  <c r="AD24" i="58"/>
  <c r="AC24" i="58"/>
  <c r="AB24" i="58"/>
  <c r="AA24" i="58"/>
  <c r="Z24" i="58"/>
  <c r="Y24" i="58"/>
  <c r="X24" i="58"/>
  <c r="W24" i="58"/>
  <c r="V24" i="58"/>
  <c r="U24" i="58"/>
  <c r="T24" i="58"/>
  <c r="S24" i="58"/>
  <c r="R24" i="58"/>
  <c r="Q24" i="58"/>
  <c r="L24" i="58"/>
  <c r="K24" i="58"/>
  <c r="I24" i="58"/>
  <c r="H24" i="58"/>
  <c r="G24" i="58"/>
  <c r="E24" i="58"/>
  <c r="D24" i="58"/>
  <c r="C24" i="58"/>
  <c r="B24" i="58"/>
  <c r="AK23" i="58"/>
  <c r="AJ23" i="58"/>
  <c r="AI23" i="58"/>
  <c r="AH23" i="58"/>
  <c r="AG23" i="58"/>
  <c r="AF23" i="58"/>
  <c r="AE23" i="58"/>
  <c r="AD23" i="58"/>
  <c r="AC23" i="58"/>
  <c r="AB23" i="58"/>
  <c r="AA23" i="58"/>
  <c r="Z23" i="58"/>
  <c r="Y23" i="58"/>
  <c r="X23" i="58"/>
  <c r="W23" i="58"/>
  <c r="V23" i="58"/>
  <c r="U23" i="58"/>
  <c r="T23" i="58"/>
  <c r="S23" i="58"/>
  <c r="R23" i="58"/>
  <c r="Q23" i="58"/>
  <c r="L23" i="58"/>
  <c r="K23" i="58"/>
  <c r="I23" i="58"/>
  <c r="H23" i="58"/>
  <c r="G23" i="58"/>
  <c r="E23" i="58"/>
  <c r="D23" i="58"/>
  <c r="C23" i="58"/>
  <c r="B23" i="58"/>
  <c r="AK22" i="58"/>
  <c r="AJ22" i="58"/>
  <c r="AI22" i="58"/>
  <c r="AH22" i="58"/>
  <c r="AG22" i="58"/>
  <c r="AF22" i="58"/>
  <c r="AE22" i="58"/>
  <c r="AD22" i="58"/>
  <c r="AC22" i="58"/>
  <c r="AB22" i="58"/>
  <c r="AA22" i="58"/>
  <c r="Z22" i="58"/>
  <c r="Y22" i="58"/>
  <c r="X22" i="58"/>
  <c r="W22" i="58"/>
  <c r="V22" i="58"/>
  <c r="U22" i="58"/>
  <c r="T22" i="58"/>
  <c r="S22" i="58"/>
  <c r="R22" i="58"/>
  <c r="Q22" i="58"/>
  <c r="L22" i="58"/>
  <c r="K22" i="58"/>
  <c r="I22" i="58"/>
  <c r="H22" i="58"/>
  <c r="G22" i="58"/>
  <c r="E22" i="58"/>
  <c r="D22" i="58"/>
  <c r="C22" i="58"/>
  <c r="B22" i="58"/>
  <c r="AK21" i="58"/>
  <c r="AJ21" i="58"/>
  <c r="AI21" i="58"/>
  <c r="AH21" i="58"/>
  <c r="AG21" i="58"/>
  <c r="AF21" i="58"/>
  <c r="AE21" i="58"/>
  <c r="AD21" i="58"/>
  <c r="AC21" i="58"/>
  <c r="AB21" i="58"/>
  <c r="AA21" i="58"/>
  <c r="Z21" i="58"/>
  <c r="Y21" i="58"/>
  <c r="X21" i="58"/>
  <c r="W21" i="58"/>
  <c r="V21" i="58"/>
  <c r="U21" i="58"/>
  <c r="T21" i="58"/>
  <c r="S21" i="58"/>
  <c r="R21" i="58"/>
  <c r="Q21" i="58"/>
  <c r="L21" i="58"/>
  <c r="K21" i="58"/>
  <c r="I21" i="58"/>
  <c r="H21" i="58"/>
  <c r="G21" i="58"/>
  <c r="E21" i="58"/>
  <c r="D21" i="58"/>
  <c r="C21" i="58"/>
  <c r="B21" i="58"/>
  <c r="AK20" i="58"/>
  <c r="AJ20" i="58"/>
  <c r="AI20" i="58"/>
  <c r="AH20" i="58"/>
  <c r="AG20" i="58"/>
  <c r="AF20" i="58"/>
  <c r="AE20" i="58"/>
  <c r="AD20" i="58"/>
  <c r="AC20" i="58"/>
  <c r="AB20" i="58"/>
  <c r="AA20" i="58"/>
  <c r="Z20" i="58"/>
  <c r="Y20" i="58"/>
  <c r="X20" i="58"/>
  <c r="W20" i="58"/>
  <c r="V20" i="58"/>
  <c r="U20" i="58"/>
  <c r="T20" i="58"/>
  <c r="S20" i="58"/>
  <c r="R20" i="58"/>
  <c r="Q20" i="58"/>
  <c r="L20" i="58"/>
  <c r="K20" i="58"/>
  <c r="I20" i="58"/>
  <c r="H20" i="58"/>
  <c r="G20" i="58"/>
  <c r="E20" i="58"/>
  <c r="D20" i="58"/>
  <c r="C20" i="58"/>
  <c r="B20" i="58"/>
  <c r="AK19" i="58"/>
  <c r="AJ19" i="58"/>
  <c r="AI19" i="58"/>
  <c r="AH19" i="58"/>
  <c r="AG19" i="58"/>
  <c r="AF19" i="58"/>
  <c r="AE19" i="58"/>
  <c r="AD19" i="58"/>
  <c r="AC19" i="58"/>
  <c r="AB19" i="58"/>
  <c r="AA19" i="58"/>
  <c r="Z19" i="58"/>
  <c r="Y19" i="58"/>
  <c r="X19" i="58"/>
  <c r="W19" i="58"/>
  <c r="V19" i="58"/>
  <c r="U19" i="58"/>
  <c r="T19" i="58"/>
  <c r="S19" i="58"/>
  <c r="R19" i="58"/>
  <c r="Q19" i="58"/>
  <c r="L19" i="58"/>
  <c r="K19" i="58"/>
  <c r="I19" i="58"/>
  <c r="H19" i="58"/>
  <c r="G19" i="58"/>
  <c r="E19" i="58"/>
  <c r="D19" i="58"/>
  <c r="C19" i="58"/>
  <c r="B19" i="58"/>
  <c r="AK18" i="58"/>
  <c r="AJ18" i="58"/>
  <c r="AI18" i="58"/>
  <c r="AH18" i="58"/>
  <c r="AG18" i="58"/>
  <c r="AF18" i="58"/>
  <c r="AE18" i="58"/>
  <c r="AD18" i="58"/>
  <c r="AC18" i="58"/>
  <c r="AB18" i="58"/>
  <c r="AA18" i="58"/>
  <c r="Z18" i="58"/>
  <c r="Y18" i="58"/>
  <c r="X18" i="58"/>
  <c r="W18" i="58"/>
  <c r="V18" i="58"/>
  <c r="U18" i="58"/>
  <c r="T18" i="58"/>
  <c r="S18" i="58"/>
  <c r="R18" i="58"/>
  <c r="Q18" i="58"/>
  <c r="L18" i="58"/>
  <c r="K18" i="58"/>
  <c r="I18" i="58"/>
  <c r="H18" i="58"/>
  <c r="G18" i="58"/>
  <c r="E18" i="58"/>
  <c r="D18" i="58"/>
  <c r="C18" i="58"/>
  <c r="B18" i="58"/>
  <c r="AK17" i="58"/>
  <c r="AJ17" i="58"/>
  <c r="AI17" i="58"/>
  <c r="AH17" i="58"/>
  <c r="AG17" i="58"/>
  <c r="AF17" i="58"/>
  <c r="AE17" i="58"/>
  <c r="AD17" i="58"/>
  <c r="AC17" i="58"/>
  <c r="AB17" i="58"/>
  <c r="AA17" i="58"/>
  <c r="Z17" i="58"/>
  <c r="Y17" i="58"/>
  <c r="X17" i="58"/>
  <c r="W17" i="58"/>
  <c r="V17" i="58"/>
  <c r="U17" i="58"/>
  <c r="T17" i="58"/>
  <c r="S17" i="58"/>
  <c r="R17" i="58"/>
  <c r="Q17" i="58"/>
  <c r="L17" i="58"/>
  <c r="K17" i="58"/>
  <c r="I17" i="58"/>
  <c r="H17" i="58"/>
  <c r="G17" i="58"/>
  <c r="E17" i="58"/>
  <c r="D17" i="58"/>
  <c r="C17" i="58"/>
  <c r="B17" i="58"/>
  <c r="AK16" i="58"/>
  <c r="AJ16" i="58"/>
  <c r="AI16" i="58"/>
  <c r="AH16" i="58"/>
  <c r="AG16" i="58"/>
  <c r="AF16" i="58"/>
  <c r="AE16" i="58"/>
  <c r="AD16" i="58"/>
  <c r="AC16" i="58"/>
  <c r="AB16" i="58"/>
  <c r="AA16" i="58"/>
  <c r="Z16" i="58"/>
  <c r="Y16" i="58"/>
  <c r="X16" i="58"/>
  <c r="W16" i="58"/>
  <c r="V16" i="58"/>
  <c r="U16" i="58"/>
  <c r="T16" i="58"/>
  <c r="S16" i="58"/>
  <c r="R16" i="58"/>
  <c r="Q16" i="58"/>
  <c r="L16" i="58"/>
  <c r="K16" i="58"/>
  <c r="I16" i="58"/>
  <c r="H16" i="58"/>
  <c r="G16" i="58"/>
  <c r="E16" i="58"/>
  <c r="D16" i="58"/>
  <c r="C16" i="58"/>
  <c r="B16" i="58"/>
  <c r="AK15" i="58"/>
  <c r="AJ15" i="58"/>
  <c r="AI15" i="58"/>
  <c r="AH15" i="58"/>
  <c r="AG15" i="58"/>
  <c r="AF15" i="58"/>
  <c r="AE15" i="58"/>
  <c r="AD15" i="58"/>
  <c r="AC15" i="58"/>
  <c r="AB15" i="58"/>
  <c r="AA15" i="58"/>
  <c r="Z15" i="58"/>
  <c r="Y15" i="58"/>
  <c r="X15" i="58"/>
  <c r="W15" i="58"/>
  <c r="V15" i="58"/>
  <c r="U15" i="58"/>
  <c r="T15" i="58"/>
  <c r="S15" i="58"/>
  <c r="R15" i="58"/>
  <c r="Q15" i="58"/>
  <c r="L15" i="58"/>
  <c r="K15" i="58"/>
  <c r="I15" i="58"/>
  <c r="H15" i="58"/>
  <c r="G15" i="58"/>
  <c r="E15" i="58"/>
  <c r="D15" i="58"/>
  <c r="C15" i="58"/>
  <c r="B15" i="58"/>
  <c r="AK14" i="58"/>
  <c r="AJ14" i="58"/>
  <c r="AI14" i="58"/>
  <c r="AH14" i="58"/>
  <c r="AG14" i="58"/>
  <c r="AF14" i="58"/>
  <c r="AE14" i="58"/>
  <c r="AD14" i="58"/>
  <c r="AC14" i="58"/>
  <c r="AB14" i="58"/>
  <c r="AA14" i="58"/>
  <c r="Z14" i="58"/>
  <c r="Y14" i="58"/>
  <c r="X14" i="58"/>
  <c r="W14" i="58"/>
  <c r="V14" i="58"/>
  <c r="U14" i="58"/>
  <c r="T14" i="58"/>
  <c r="S14" i="58"/>
  <c r="R14" i="58"/>
  <c r="Q14" i="58"/>
  <c r="L14" i="58"/>
  <c r="K14" i="58"/>
  <c r="I14" i="58"/>
  <c r="H14" i="58"/>
  <c r="G14" i="58"/>
  <c r="E14" i="58"/>
  <c r="D14" i="58"/>
  <c r="C14" i="58"/>
  <c r="B14" i="58"/>
  <c r="AK13" i="58"/>
  <c r="AJ13" i="58"/>
  <c r="AI13" i="58"/>
  <c r="AH13" i="58"/>
  <c r="AG13" i="58"/>
  <c r="AF13" i="58"/>
  <c r="AE13" i="58"/>
  <c r="AD13" i="58"/>
  <c r="AC13" i="58"/>
  <c r="AB13" i="58"/>
  <c r="AA13" i="58"/>
  <c r="Z13" i="58"/>
  <c r="Y13" i="58"/>
  <c r="X13" i="58"/>
  <c r="W13" i="58"/>
  <c r="V13" i="58"/>
  <c r="U13" i="58"/>
  <c r="T13" i="58"/>
  <c r="S13" i="58"/>
  <c r="R13" i="58"/>
  <c r="Q13" i="58"/>
  <c r="L13" i="58"/>
  <c r="K13" i="58"/>
  <c r="I13" i="58"/>
  <c r="H13" i="58"/>
  <c r="G13" i="58"/>
  <c r="E13" i="58"/>
  <c r="D13" i="58"/>
  <c r="C13" i="58"/>
  <c r="B13" i="58"/>
  <c r="AK12" i="58"/>
  <c r="AJ12" i="58"/>
  <c r="AI12" i="58"/>
  <c r="AH12" i="58"/>
  <c r="AG12" i="58"/>
  <c r="AF12" i="58"/>
  <c r="AE12" i="58"/>
  <c r="AD12" i="58"/>
  <c r="AC12" i="58"/>
  <c r="AB12" i="58"/>
  <c r="AA12" i="58"/>
  <c r="Z12" i="58"/>
  <c r="Y12" i="58"/>
  <c r="X12" i="58"/>
  <c r="W12" i="58"/>
  <c r="V12" i="58"/>
  <c r="U12" i="58"/>
  <c r="T12" i="58"/>
  <c r="S12" i="58"/>
  <c r="R12" i="58"/>
  <c r="Q12" i="58"/>
  <c r="L12" i="58"/>
  <c r="K12" i="58"/>
  <c r="I12" i="58"/>
  <c r="H12" i="58"/>
  <c r="G12" i="58"/>
  <c r="E12" i="58"/>
  <c r="D12" i="58"/>
  <c r="C12" i="58"/>
  <c r="B12" i="58"/>
  <c r="AK11" i="58"/>
  <c r="AJ11" i="58"/>
  <c r="AI11" i="58"/>
  <c r="AH11" i="58"/>
  <c r="AG11" i="58"/>
  <c r="AF11" i="58"/>
  <c r="AE11" i="58"/>
  <c r="AD11" i="58"/>
  <c r="AC11" i="58"/>
  <c r="AB11" i="58"/>
  <c r="AA11" i="58"/>
  <c r="Z11" i="58"/>
  <c r="Y11" i="58"/>
  <c r="X11" i="58"/>
  <c r="W11" i="58"/>
  <c r="V11" i="58"/>
  <c r="U11" i="58"/>
  <c r="T11" i="58"/>
  <c r="S11" i="58"/>
  <c r="R11" i="58"/>
  <c r="Q11" i="58"/>
  <c r="L11" i="58"/>
  <c r="K11" i="58"/>
  <c r="I11" i="58"/>
  <c r="H11" i="58"/>
  <c r="G11" i="58"/>
  <c r="E11" i="58"/>
  <c r="D11" i="58"/>
  <c r="C11" i="58"/>
  <c r="B11" i="58"/>
  <c r="AK10" i="58"/>
  <c r="AJ10" i="58"/>
  <c r="AI10" i="58"/>
  <c r="AH10" i="58"/>
  <c r="AG10" i="58"/>
  <c r="AF10" i="58"/>
  <c r="AE10" i="58"/>
  <c r="AD10" i="58"/>
  <c r="AC10" i="58"/>
  <c r="AB10" i="58"/>
  <c r="AA10" i="58"/>
  <c r="Z10" i="58"/>
  <c r="Y10" i="58"/>
  <c r="X10" i="58"/>
  <c r="W10" i="58"/>
  <c r="V10" i="58"/>
  <c r="U10" i="58"/>
  <c r="T10" i="58"/>
  <c r="S10" i="58"/>
  <c r="R10" i="58"/>
  <c r="Q10" i="58"/>
  <c r="L10" i="58"/>
  <c r="K10" i="58"/>
  <c r="I10" i="58"/>
  <c r="H10" i="58"/>
  <c r="G10" i="58"/>
  <c r="E10" i="58"/>
  <c r="D10" i="58"/>
  <c r="C10" i="58"/>
  <c r="B10" i="58"/>
  <c r="AK9" i="58"/>
  <c r="AJ9" i="58"/>
  <c r="AI9" i="58"/>
  <c r="AH9" i="58"/>
  <c r="AG9" i="58"/>
  <c r="AF9" i="58"/>
  <c r="AE9" i="58"/>
  <c r="AD9" i="58"/>
  <c r="AC9" i="58"/>
  <c r="AB9" i="58"/>
  <c r="AA9" i="58"/>
  <c r="Z9" i="58"/>
  <c r="Y9" i="58"/>
  <c r="X9" i="58"/>
  <c r="W9" i="58"/>
  <c r="V9" i="58"/>
  <c r="U9" i="58"/>
  <c r="T9" i="58"/>
  <c r="S9" i="58"/>
  <c r="R9" i="58"/>
  <c r="Q9" i="58"/>
  <c r="L9" i="58"/>
  <c r="K9" i="58"/>
  <c r="I9" i="58"/>
  <c r="H9" i="58"/>
  <c r="G9" i="58"/>
  <c r="E9" i="58"/>
  <c r="D9" i="58"/>
  <c r="C9" i="58"/>
  <c r="B9" i="58"/>
  <c r="AK8" i="58"/>
  <c r="AJ8" i="58"/>
  <c r="AI8" i="58"/>
  <c r="AH8" i="58"/>
  <c r="AG8" i="58"/>
  <c r="AF8" i="58"/>
  <c r="AE8" i="58"/>
  <c r="AD8" i="58"/>
  <c r="AC8" i="58"/>
  <c r="AB8" i="58"/>
  <c r="AA8" i="58"/>
  <c r="Z8" i="58"/>
  <c r="Y8" i="58"/>
  <c r="X8" i="58"/>
  <c r="W8" i="58"/>
  <c r="V8" i="58"/>
  <c r="U8" i="58"/>
  <c r="T8" i="58"/>
  <c r="S8" i="58"/>
  <c r="R8" i="58"/>
  <c r="Q8" i="58"/>
  <c r="L8" i="58"/>
  <c r="K8" i="58"/>
  <c r="I8" i="58"/>
  <c r="H8" i="58"/>
  <c r="G8" i="58"/>
  <c r="E8" i="58"/>
  <c r="D8" i="58"/>
  <c r="C8" i="58"/>
  <c r="B8" i="58"/>
  <c r="AK7" i="58"/>
  <c r="AJ7" i="58"/>
  <c r="AI7" i="58"/>
  <c r="AH7" i="58"/>
  <c r="AG7" i="58"/>
  <c r="AF7" i="58"/>
  <c r="AE7" i="58"/>
  <c r="AD7" i="58"/>
  <c r="AC7" i="58"/>
  <c r="AB7" i="58"/>
  <c r="AA7" i="58"/>
  <c r="Z7" i="58"/>
  <c r="Y7" i="58"/>
  <c r="X7" i="58"/>
  <c r="W7" i="58"/>
  <c r="V7" i="58"/>
  <c r="U7" i="58"/>
  <c r="T7" i="58"/>
  <c r="S7" i="58"/>
  <c r="R7" i="58"/>
  <c r="Q7" i="58"/>
  <c r="L7" i="58"/>
  <c r="K7" i="58"/>
  <c r="I7" i="58"/>
  <c r="H7" i="58"/>
  <c r="G7" i="58"/>
  <c r="E7" i="58"/>
  <c r="D7" i="58"/>
  <c r="C7" i="58"/>
  <c r="B7" i="58"/>
  <c r="AK6" i="58"/>
  <c r="AJ6" i="58"/>
  <c r="AI6" i="58"/>
  <c r="AH6" i="58"/>
  <c r="AG6" i="58"/>
  <c r="AF6" i="58"/>
  <c r="AE6" i="58"/>
  <c r="AD6" i="58"/>
  <c r="AC6" i="58"/>
  <c r="AB6" i="58"/>
  <c r="AA6" i="58"/>
  <c r="Z6" i="58"/>
  <c r="Y6" i="58"/>
  <c r="X6" i="58"/>
  <c r="W6" i="58"/>
  <c r="A1" i="58" s="1"/>
  <c r="V6" i="58"/>
  <c r="U6" i="58"/>
  <c r="T6" i="58"/>
  <c r="S6" i="58"/>
  <c r="R6" i="58"/>
  <c r="Q6" i="58"/>
  <c r="L6" i="58"/>
  <c r="K6" i="58"/>
  <c r="I6" i="58"/>
  <c r="H6" i="58"/>
  <c r="G6" i="58"/>
  <c r="E6" i="58"/>
  <c r="D6" i="58"/>
  <c r="C6" i="58"/>
  <c r="B6" i="58"/>
  <c r="AK77" i="57"/>
  <c r="AJ77" i="57"/>
  <c r="AI77" i="57"/>
  <c r="AH77" i="57"/>
  <c r="AG77" i="57"/>
  <c r="AF77" i="57"/>
  <c r="AE77" i="57"/>
  <c r="AD77" i="57"/>
  <c r="AC77" i="57"/>
  <c r="AB77" i="57"/>
  <c r="AA77" i="57"/>
  <c r="Z77" i="57"/>
  <c r="Y77" i="57"/>
  <c r="X77" i="57"/>
  <c r="W77" i="57"/>
  <c r="V77" i="57"/>
  <c r="U77" i="57"/>
  <c r="T77" i="57"/>
  <c r="S77" i="57"/>
  <c r="R77" i="57"/>
  <c r="Q77" i="57"/>
  <c r="L77" i="57"/>
  <c r="K77" i="57"/>
  <c r="I77" i="57"/>
  <c r="H77" i="57"/>
  <c r="G77" i="57"/>
  <c r="E77" i="57"/>
  <c r="D77" i="57"/>
  <c r="C77" i="57"/>
  <c r="B77" i="57"/>
  <c r="AK76" i="57"/>
  <c r="AJ76" i="57"/>
  <c r="AI76" i="57"/>
  <c r="AH76" i="57"/>
  <c r="AG76" i="57"/>
  <c r="AF76" i="57"/>
  <c r="AE76" i="57"/>
  <c r="AD76" i="57"/>
  <c r="AC76" i="57"/>
  <c r="AB76" i="57"/>
  <c r="AA76" i="57"/>
  <c r="Z76" i="57"/>
  <c r="Y76" i="57"/>
  <c r="X76" i="57"/>
  <c r="W76" i="57"/>
  <c r="V76" i="57"/>
  <c r="U76" i="57"/>
  <c r="T76" i="57"/>
  <c r="S76" i="57"/>
  <c r="R76" i="57"/>
  <c r="Q76" i="57"/>
  <c r="L76" i="57"/>
  <c r="K76" i="57"/>
  <c r="I76" i="57"/>
  <c r="H76" i="57"/>
  <c r="G76" i="57"/>
  <c r="E76" i="57"/>
  <c r="D76" i="57"/>
  <c r="C76" i="57"/>
  <c r="B76" i="57"/>
  <c r="AK75" i="57"/>
  <c r="AJ75" i="57"/>
  <c r="AI75" i="57"/>
  <c r="AH75" i="57"/>
  <c r="AG75" i="57"/>
  <c r="AF75" i="57"/>
  <c r="AE75" i="57"/>
  <c r="AD75" i="57"/>
  <c r="AC75" i="57"/>
  <c r="AB75" i="57"/>
  <c r="AA75" i="57"/>
  <c r="Z75" i="57"/>
  <c r="Y75" i="57"/>
  <c r="X75" i="57"/>
  <c r="W75" i="57"/>
  <c r="V75" i="57"/>
  <c r="U75" i="57"/>
  <c r="T75" i="57"/>
  <c r="S75" i="57"/>
  <c r="R75" i="57"/>
  <c r="Q75" i="57"/>
  <c r="L75" i="57"/>
  <c r="K75" i="57"/>
  <c r="I75" i="57"/>
  <c r="H75" i="57"/>
  <c r="G75" i="57"/>
  <c r="E75" i="57"/>
  <c r="D75" i="57"/>
  <c r="C75" i="57"/>
  <c r="B75" i="57"/>
  <c r="AK74" i="57"/>
  <c r="AJ74" i="57"/>
  <c r="AI74" i="57"/>
  <c r="AH74" i="57"/>
  <c r="AG74" i="57"/>
  <c r="AF74" i="57"/>
  <c r="AE74" i="57"/>
  <c r="AD74" i="57"/>
  <c r="AC74" i="57"/>
  <c r="AB74" i="57"/>
  <c r="AA74" i="57"/>
  <c r="Z74" i="57"/>
  <c r="Y74" i="57"/>
  <c r="X74" i="57"/>
  <c r="W74" i="57"/>
  <c r="V74" i="57"/>
  <c r="U74" i="57"/>
  <c r="T74" i="57"/>
  <c r="S74" i="57"/>
  <c r="R74" i="57"/>
  <c r="Q74" i="57"/>
  <c r="L74" i="57"/>
  <c r="K74" i="57"/>
  <c r="I74" i="57"/>
  <c r="H74" i="57"/>
  <c r="G74" i="57"/>
  <c r="E74" i="57"/>
  <c r="D74" i="57"/>
  <c r="C74" i="57"/>
  <c r="B74" i="57"/>
  <c r="AK73" i="57"/>
  <c r="AJ73" i="57"/>
  <c r="AI73" i="57"/>
  <c r="AH73" i="57"/>
  <c r="AG73" i="57"/>
  <c r="AF73" i="57"/>
  <c r="AE73" i="57"/>
  <c r="AD73" i="57"/>
  <c r="AC73" i="57"/>
  <c r="AB73" i="57"/>
  <c r="AA73" i="57"/>
  <c r="Z73" i="57"/>
  <c r="Y73" i="57"/>
  <c r="X73" i="57"/>
  <c r="W73" i="57"/>
  <c r="V73" i="57"/>
  <c r="U73" i="57"/>
  <c r="T73" i="57"/>
  <c r="S73" i="57"/>
  <c r="R73" i="57"/>
  <c r="Q73" i="57"/>
  <c r="L73" i="57"/>
  <c r="K73" i="57"/>
  <c r="I73" i="57"/>
  <c r="H73" i="57"/>
  <c r="G73" i="57"/>
  <c r="E73" i="57"/>
  <c r="D73" i="57"/>
  <c r="C73" i="57"/>
  <c r="B73" i="57"/>
  <c r="AK72" i="57"/>
  <c r="AJ72" i="57"/>
  <c r="AI72" i="57"/>
  <c r="AH72" i="57"/>
  <c r="AG72" i="57"/>
  <c r="AF72" i="57"/>
  <c r="AE72" i="57"/>
  <c r="AD72" i="57"/>
  <c r="AC72" i="57"/>
  <c r="AB72" i="57"/>
  <c r="AA72" i="57"/>
  <c r="Z72" i="57"/>
  <c r="Y72" i="57"/>
  <c r="X72" i="57"/>
  <c r="W72" i="57"/>
  <c r="V72" i="57"/>
  <c r="U72" i="57"/>
  <c r="T72" i="57"/>
  <c r="S72" i="57"/>
  <c r="R72" i="57"/>
  <c r="Q72" i="57"/>
  <c r="L72" i="57"/>
  <c r="K72" i="57"/>
  <c r="I72" i="57"/>
  <c r="H72" i="57"/>
  <c r="G72" i="57"/>
  <c r="E72" i="57"/>
  <c r="D72" i="57"/>
  <c r="C72" i="57"/>
  <c r="B72" i="57"/>
  <c r="AK71" i="57"/>
  <c r="AJ71" i="57"/>
  <c r="AI71" i="57"/>
  <c r="AH71" i="57"/>
  <c r="AG71" i="57"/>
  <c r="AF71" i="57"/>
  <c r="AE71" i="57"/>
  <c r="AD71" i="57"/>
  <c r="AC71" i="57"/>
  <c r="AB71" i="57"/>
  <c r="AA71" i="57"/>
  <c r="Z71" i="57"/>
  <c r="Y71" i="57"/>
  <c r="X71" i="57"/>
  <c r="W71" i="57"/>
  <c r="V71" i="57"/>
  <c r="U71" i="57"/>
  <c r="T71" i="57"/>
  <c r="S71" i="57"/>
  <c r="R71" i="57"/>
  <c r="Q71" i="57"/>
  <c r="L71" i="57"/>
  <c r="K71" i="57"/>
  <c r="I71" i="57"/>
  <c r="H71" i="57"/>
  <c r="G71" i="57"/>
  <c r="E71" i="57"/>
  <c r="D71" i="57"/>
  <c r="C71" i="57"/>
  <c r="B71" i="57"/>
  <c r="AK70" i="57"/>
  <c r="AJ70" i="57"/>
  <c r="AI70" i="57"/>
  <c r="AH70" i="57"/>
  <c r="AG70" i="57"/>
  <c r="AF70" i="57"/>
  <c r="AE70" i="57"/>
  <c r="AD70" i="57"/>
  <c r="AC70" i="57"/>
  <c r="AB70" i="57"/>
  <c r="AA70" i="57"/>
  <c r="Z70" i="57"/>
  <c r="Y70" i="57"/>
  <c r="X70" i="57"/>
  <c r="W70" i="57"/>
  <c r="V70" i="57"/>
  <c r="U70" i="57"/>
  <c r="T70" i="57"/>
  <c r="S70" i="57"/>
  <c r="R70" i="57"/>
  <c r="Q70" i="57"/>
  <c r="L70" i="57"/>
  <c r="K70" i="57"/>
  <c r="I70" i="57"/>
  <c r="H70" i="57"/>
  <c r="G70" i="57"/>
  <c r="E70" i="57"/>
  <c r="D70" i="57"/>
  <c r="C70" i="57"/>
  <c r="B70" i="57"/>
  <c r="AK69" i="57"/>
  <c r="AJ69" i="57"/>
  <c r="AI69" i="57"/>
  <c r="AH69" i="57"/>
  <c r="AG69" i="57"/>
  <c r="AF69" i="57"/>
  <c r="AE69" i="57"/>
  <c r="AD69" i="57"/>
  <c r="AC69" i="57"/>
  <c r="AB69" i="57"/>
  <c r="AA69" i="57"/>
  <c r="Z69" i="57"/>
  <c r="Y69" i="57"/>
  <c r="X69" i="57"/>
  <c r="W69" i="57"/>
  <c r="V69" i="57"/>
  <c r="U69" i="57"/>
  <c r="T69" i="57"/>
  <c r="S69" i="57"/>
  <c r="R69" i="57"/>
  <c r="Q69" i="57"/>
  <c r="L69" i="57"/>
  <c r="K69" i="57"/>
  <c r="I69" i="57"/>
  <c r="H69" i="57"/>
  <c r="G69" i="57"/>
  <c r="E69" i="57"/>
  <c r="D69" i="57"/>
  <c r="C69" i="57"/>
  <c r="B69" i="57"/>
  <c r="AK68" i="57"/>
  <c r="AJ68" i="57"/>
  <c r="AI68" i="57"/>
  <c r="AH68" i="57"/>
  <c r="AG68" i="57"/>
  <c r="AF68" i="57"/>
  <c r="AE68" i="57"/>
  <c r="AD68" i="57"/>
  <c r="AC68" i="57"/>
  <c r="AB68" i="57"/>
  <c r="AA68" i="57"/>
  <c r="Z68" i="57"/>
  <c r="Y68" i="57"/>
  <c r="X68" i="57"/>
  <c r="W68" i="57"/>
  <c r="V68" i="57"/>
  <c r="U68" i="57"/>
  <c r="T68" i="57"/>
  <c r="S68" i="57"/>
  <c r="R68" i="57"/>
  <c r="Q68" i="57"/>
  <c r="L68" i="57"/>
  <c r="K68" i="57"/>
  <c r="I68" i="57"/>
  <c r="H68" i="57"/>
  <c r="G68" i="57"/>
  <c r="E68" i="57"/>
  <c r="D68" i="57"/>
  <c r="C68" i="57"/>
  <c r="B68" i="57"/>
  <c r="AK67" i="57"/>
  <c r="AJ67" i="57"/>
  <c r="AI67" i="57"/>
  <c r="AH67" i="57"/>
  <c r="AG67" i="57"/>
  <c r="AF67" i="57"/>
  <c r="AE67" i="57"/>
  <c r="AD67" i="57"/>
  <c r="AC67" i="57"/>
  <c r="AB67" i="57"/>
  <c r="AA67" i="57"/>
  <c r="Z67" i="57"/>
  <c r="Y67" i="57"/>
  <c r="X67" i="57"/>
  <c r="W67" i="57"/>
  <c r="V67" i="57"/>
  <c r="U67" i="57"/>
  <c r="T67" i="57"/>
  <c r="S67" i="57"/>
  <c r="R67" i="57"/>
  <c r="Q67" i="57"/>
  <c r="L67" i="57"/>
  <c r="K67" i="57"/>
  <c r="I67" i="57"/>
  <c r="H67" i="57"/>
  <c r="G67" i="57"/>
  <c r="E67" i="57"/>
  <c r="D67" i="57"/>
  <c r="C67" i="57"/>
  <c r="B67" i="57"/>
  <c r="AK66" i="57"/>
  <c r="AJ66" i="57"/>
  <c r="AI66" i="57"/>
  <c r="AH66" i="57"/>
  <c r="AG66" i="57"/>
  <c r="AF66" i="57"/>
  <c r="AE66" i="57"/>
  <c r="AD66" i="57"/>
  <c r="AC66" i="57"/>
  <c r="AB66" i="57"/>
  <c r="AA66" i="57"/>
  <c r="Z66" i="57"/>
  <c r="Y66" i="57"/>
  <c r="X66" i="57"/>
  <c r="W66" i="57"/>
  <c r="V66" i="57"/>
  <c r="U66" i="57"/>
  <c r="T66" i="57"/>
  <c r="S66" i="57"/>
  <c r="R66" i="57"/>
  <c r="Q66" i="57"/>
  <c r="L66" i="57"/>
  <c r="K66" i="57"/>
  <c r="I66" i="57"/>
  <c r="H66" i="57"/>
  <c r="G66" i="57"/>
  <c r="E66" i="57"/>
  <c r="D66" i="57"/>
  <c r="C66" i="57"/>
  <c r="B66" i="57"/>
  <c r="AK65" i="57"/>
  <c r="AJ65" i="57"/>
  <c r="AI65" i="57"/>
  <c r="AH65" i="57"/>
  <c r="AG65" i="57"/>
  <c r="AF65" i="57"/>
  <c r="AE65" i="57"/>
  <c r="AD65" i="57"/>
  <c r="AC65" i="57"/>
  <c r="AB65" i="57"/>
  <c r="AA65" i="57"/>
  <c r="Z65" i="57"/>
  <c r="Y65" i="57"/>
  <c r="X65" i="57"/>
  <c r="W65" i="57"/>
  <c r="V65" i="57"/>
  <c r="U65" i="57"/>
  <c r="T65" i="57"/>
  <c r="S65" i="57"/>
  <c r="R65" i="57"/>
  <c r="Q65" i="57"/>
  <c r="L65" i="57"/>
  <c r="K65" i="57"/>
  <c r="I65" i="57"/>
  <c r="H65" i="57"/>
  <c r="G65" i="57"/>
  <c r="E65" i="57"/>
  <c r="D65" i="57"/>
  <c r="C65" i="57"/>
  <c r="B65" i="57"/>
  <c r="AK64" i="57"/>
  <c r="AJ64" i="57"/>
  <c r="AI64" i="57"/>
  <c r="AH64" i="57"/>
  <c r="AG64" i="57"/>
  <c r="AF64" i="57"/>
  <c r="AE64" i="57"/>
  <c r="AD64" i="57"/>
  <c r="AC64" i="57"/>
  <c r="AB64" i="57"/>
  <c r="AA64" i="57"/>
  <c r="Z64" i="57"/>
  <c r="Y64" i="57"/>
  <c r="X64" i="57"/>
  <c r="W64" i="57"/>
  <c r="V64" i="57"/>
  <c r="U64" i="57"/>
  <c r="T64" i="57"/>
  <c r="S64" i="57"/>
  <c r="R64" i="57"/>
  <c r="Q64" i="57"/>
  <c r="L64" i="57"/>
  <c r="K64" i="57"/>
  <c r="I64" i="57"/>
  <c r="H64" i="57"/>
  <c r="G64" i="57"/>
  <c r="E64" i="57"/>
  <c r="D64" i="57"/>
  <c r="C64" i="57"/>
  <c r="B64" i="57"/>
  <c r="AK63" i="57"/>
  <c r="AJ63" i="57"/>
  <c r="AI63" i="57"/>
  <c r="AH63" i="57"/>
  <c r="AG63" i="57"/>
  <c r="AF63" i="57"/>
  <c r="AE63" i="57"/>
  <c r="AD63" i="57"/>
  <c r="AC63" i="57"/>
  <c r="AB63" i="57"/>
  <c r="AA63" i="57"/>
  <c r="Z63" i="57"/>
  <c r="Y63" i="57"/>
  <c r="X63" i="57"/>
  <c r="W63" i="57"/>
  <c r="V63" i="57"/>
  <c r="U63" i="57"/>
  <c r="T63" i="57"/>
  <c r="S63" i="57"/>
  <c r="R63" i="57"/>
  <c r="Q63" i="57"/>
  <c r="L63" i="57"/>
  <c r="K63" i="57"/>
  <c r="I63" i="57"/>
  <c r="H63" i="57"/>
  <c r="G63" i="57"/>
  <c r="E63" i="57"/>
  <c r="D63" i="57"/>
  <c r="C63" i="57"/>
  <c r="B63" i="57"/>
  <c r="AK62" i="57"/>
  <c r="AJ62" i="57"/>
  <c r="AI62" i="57"/>
  <c r="AH62" i="57"/>
  <c r="AG62" i="57"/>
  <c r="AF62" i="57"/>
  <c r="AE62" i="57"/>
  <c r="AD62" i="57"/>
  <c r="AC62" i="57"/>
  <c r="AB62" i="57"/>
  <c r="AA62" i="57"/>
  <c r="Z62" i="57"/>
  <c r="Y62" i="57"/>
  <c r="X62" i="57"/>
  <c r="W62" i="57"/>
  <c r="V62" i="57"/>
  <c r="U62" i="57"/>
  <c r="T62" i="57"/>
  <c r="S62" i="57"/>
  <c r="R62" i="57"/>
  <c r="Q62" i="57"/>
  <c r="L62" i="57"/>
  <c r="K62" i="57"/>
  <c r="I62" i="57"/>
  <c r="H62" i="57"/>
  <c r="G62" i="57"/>
  <c r="E62" i="57"/>
  <c r="D62" i="57"/>
  <c r="C62" i="57"/>
  <c r="B62" i="57"/>
  <c r="AK61" i="57"/>
  <c r="AJ61" i="57"/>
  <c r="AI61" i="57"/>
  <c r="AH61" i="57"/>
  <c r="AG61" i="57"/>
  <c r="AF61" i="57"/>
  <c r="AE61" i="57"/>
  <c r="AD61" i="57"/>
  <c r="AC61" i="57"/>
  <c r="AB61" i="57"/>
  <c r="AA61" i="57"/>
  <c r="Z61" i="57"/>
  <c r="Y61" i="57"/>
  <c r="X61" i="57"/>
  <c r="W61" i="57"/>
  <c r="V61" i="57"/>
  <c r="U61" i="57"/>
  <c r="T61" i="57"/>
  <c r="S61" i="57"/>
  <c r="R61" i="57"/>
  <c r="Q61" i="57"/>
  <c r="L61" i="57"/>
  <c r="K61" i="57"/>
  <c r="I61" i="57"/>
  <c r="H61" i="57"/>
  <c r="G61" i="57"/>
  <c r="E61" i="57"/>
  <c r="D61" i="57"/>
  <c r="C61" i="57"/>
  <c r="B61" i="57"/>
  <c r="AK60" i="57"/>
  <c r="AJ60" i="57"/>
  <c r="AI60" i="57"/>
  <c r="AH60" i="57"/>
  <c r="AG60" i="57"/>
  <c r="AF60" i="57"/>
  <c r="AE60" i="57"/>
  <c r="AD60" i="57"/>
  <c r="AC60" i="57"/>
  <c r="AB60" i="57"/>
  <c r="AA60" i="57"/>
  <c r="Z60" i="57"/>
  <c r="Y60" i="57"/>
  <c r="X60" i="57"/>
  <c r="W60" i="57"/>
  <c r="V60" i="57"/>
  <c r="U60" i="57"/>
  <c r="T60" i="57"/>
  <c r="S60" i="57"/>
  <c r="R60" i="57"/>
  <c r="Q60" i="57"/>
  <c r="L60" i="57"/>
  <c r="K60" i="57"/>
  <c r="I60" i="57"/>
  <c r="H60" i="57"/>
  <c r="G60" i="57"/>
  <c r="E60" i="57"/>
  <c r="D60" i="57"/>
  <c r="C60" i="57"/>
  <c r="B60" i="57"/>
  <c r="AK59" i="57"/>
  <c r="AJ59" i="57"/>
  <c r="AI59" i="57"/>
  <c r="AH59" i="57"/>
  <c r="AG59" i="57"/>
  <c r="AF59" i="57"/>
  <c r="AE59" i="57"/>
  <c r="AD59" i="57"/>
  <c r="AC59" i="57"/>
  <c r="AB59" i="57"/>
  <c r="AA59" i="57"/>
  <c r="Z59" i="57"/>
  <c r="Y59" i="57"/>
  <c r="X59" i="57"/>
  <c r="W59" i="57"/>
  <c r="V59" i="57"/>
  <c r="U59" i="57"/>
  <c r="T59" i="57"/>
  <c r="S59" i="57"/>
  <c r="R59" i="57"/>
  <c r="Q59" i="57"/>
  <c r="L59" i="57"/>
  <c r="K59" i="57"/>
  <c r="I59" i="57"/>
  <c r="H59" i="57"/>
  <c r="G59" i="57"/>
  <c r="E59" i="57"/>
  <c r="D59" i="57"/>
  <c r="C59" i="57"/>
  <c r="B59" i="57"/>
  <c r="AK58" i="57"/>
  <c r="AJ58" i="57"/>
  <c r="AI58" i="57"/>
  <c r="AH58" i="57"/>
  <c r="AG58" i="57"/>
  <c r="AF58" i="57"/>
  <c r="AE58" i="57"/>
  <c r="AD58" i="57"/>
  <c r="AC58" i="57"/>
  <c r="AB58" i="57"/>
  <c r="AA58" i="57"/>
  <c r="Z58" i="57"/>
  <c r="Y58" i="57"/>
  <c r="X58" i="57"/>
  <c r="W58" i="57"/>
  <c r="V58" i="57"/>
  <c r="U58" i="57"/>
  <c r="T58" i="57"/>
  <c r="S58" i="57"/>
  <c r="R58" i="57"/>
  <c r="Q58" i="57"/>
  <c r="L58" i="57"/>
  <c r="K58" i="57"/>
  <c r="I58" i="57"/>
  <c r="H58" i="57"/>
  <c r="G58" i="57"/>
  <c r="E58" i="57"/>
  <c r="D58" i="57"/>
  <c r="C58" i="57"/>
  <c r="B58" i="57"/>
  <c r="AK57" i="57"/>
  <c r="AJ57" i="57"/>
  <c r="AI57" i="57"/>
  <c r="AH57" i="57"/>
  <c r="AG57" i="57"/>
  <c r="AF57" i="57"/>
  <c r="AE57" i="57"/>
  <c r="AD57" i="57"/>
  <c r="AC57" i="57"/>
  <c r="AB57" i="57"/>
  <c r="AA57" i="57"/>
  <c r="Z57" i="57"/>
  <c r="Y57" i="57"/>
  <c r="X57" i="57"/>
  <c r="W57" i="57"/>
  <c r="V57" i="57"/>
  <c r="U57" i="57"/>
  <c r="T57" i="57"/>
  <c r="S57" i="57"/>
  <c r="R57" i="57"/>
  <c r="Q57" i="57"/>
  <c r="L57" i="57"/>
  <c r="K57" i="57"/>
  <c r="I57" i="57"/>
  <c r="H57" i="57"/>
  <c r="G57" i="57"/>
  <c r="E57" i="57"/>
  <c r="D57" i="57"/>
  <c r="C57" i="57"/>
  <c r="B57" i="57"/>
  <c r="AK56" i="57"/>
  <c r="AJ56" i="57"/>
  <c r="AI56" i="57"/>
  <c r="AH56" i="57"/>
  <c r="AG56" i="57"/>
  <c r="AF56" i="57"/>
  <c r="AE56" i="57"/>
  <c r="AD56" i="57"/>
  <c r="AC56" i="57"/>
  <c r="AB56" i="57"/>
  <c r="AA56" i="57"/>
  <c r="Z56" i="57"/>
  <c r="Y56" i="57"/>
  <c r="X56" i="57"/>
  <c r="W56" i="57"/>
  <c r="V56" i="57"/>
  <c r="U56" i="57"/>
  <c r="T56" i="57"/>
  <c r="S56" i="57"/>
  <c r="R56" i="57"/>
  <c r="Q56" i="57"/>
  <c r="L56" i="57"/>
  <c r="K56" i="57"/>
  <c r="I56" i="57"/>
  <c r="H56" i="57"/>
  <c r="G56" i="57"/>
  <c r="E56" i="57"/>
  <c r="D56" i="57"/>
  <c r="C56" i="57"/>
  <c r="B56" i="57"/>
  <c r="AK55" i="57"/>
  <c r="AJ55" i="57"/>
  <c r="AI55" i="57"/>
  <c r="AH55" i="57"/>
  <c r="AG55" i="57"/>
  <c r="AF55" i="57"/>
  <c r="AE55" i="57"/>
  <c r="AD55" i="57"/>
  <c r="AC55" i="57"/>
  <c r="AB55" i="57"/>
  <c r="AA55" i="57"/>
  <c r="Z55" i="57"/>
  <c r="Y55" i="57"/>
  <c r="X55" i="57"/>
  <c r="W55" i="57"/>
  <c r="V55" i="57"/>
  <c r="U55" i="57"/>
  <c r="T55" i="57"/>
  <c r="S55" i="57"/>
  <c r="R55" i="57"/>
  <c r="Q55" i="57"/>
  <c r="L55" i="57"/>
  <c r="K55" i="57"/>
  <c r="I55" i="57"/>
  <c r="H55" i="57"/>
  <c r="G55" i="57"/>
  <c r="E55" i="57"/>
  <c r="D55" i="57"/>
  <c r="C55" i="57"/>
  <c r="B55" i="57"/>
  <c r="AK54" i="57"/>
  <c r="AJ54" i="57"/>
  <c r="AI54" i="57"/>
  <c r="AH54" i="57"/>
  <c r="AG54" i="57"/>
  <c r="AF54" i="57"/>
  <c r="AE54" i="57"/>
  <c r="AD54" i="57"/>
  <c r="AC54" i="57"/>
  <c r="AB54" i="57"/>
  <c r="AA54" i="57"/>
  <c r="Z54" i="57"/>
  <c r="Y54" i="57"/>
  <c r="X54" i="57"/>
  <c r="W54" i="57"/>
  <c r="V54" i="57"/>
  <c r="U54" i="57"/>
  <c r="T54" i="57"/>
  <c r="S54" i="57"/>
  <c r="R54" i="57"/>
  <c r="Q54" i="57"/>
  <c r="L54" i="57"/>
  <c r="K54" i="57"/>
  <c r="I54" i="57"/>
  <c r="H54" i="57"/>
  <c r="G54" i="57"/>
  <c r="E54" i="57"/>
  <c r="D54" i="57"/>
  <c r="C54" i="57"/>
  <c r="B54" i="57"/>
  <c r="AK53" i="57"/>
  <c r="AJ53" i="57"/>
  <c r="AI53" i="57"/>
  <c r="AH53" i="57"/>
  <c r="AG53" i="57"/>
  <c r="AF53" i="57"/>
  <c r="AE53" i="57"/>
  <c r="AD53" i="57"/>
  <c r="AC53" i="57"/>
  <c r="AB53" i="57"/>
  <c r="AA53" i="57"/>
  <c r="Z53" i="57"/>
  <c r="Y53" i="57"/>
  <c r="X53" i="57"/>
  <c r="W53" i="57"/>
  <c r="V53" i="57"/>
  <c r="U53" i="57"/>
  <c r="T53" i="57"/>
  <c r="S53" i="57"/>
  <c r="R53" i="57"/>
  <c r="Q53" i="57"/>
  <c r="L53" i="57"/>
  <c r="K53" i="57"/>
  <c r="I53" i="57"/>
  <c r="H53" i="57"/>
  <c r="G53" i="57"/>
  <c r="E53" i="57"/>
  <c r="D53" i="57"/>
  <c r="C53" i="57"/>
  <c r="B53" i="57"/>
  <c r="AK52" i="57"/>
  <c r="AJ52" i="57"/>
  <c r="AI52" i="57"/>
  <c r="AH52" i="57"/>
  <c r="AG52" i="57"/>
  <c r="AF52" i="57"/>
  <c r="AE52" i="57"/>
  <c r="AD52" i="57"/>
  <c r="AC52" i="57"/>
  <c r="AB52" i="57"/>
  <c r="AA52" i="57"/>
  <c r="Z52" i="57"/>
  <c r="Y52" i="57"/>
  <c r="X52" i="57"/>
  <c r="W52" i="57"/>
  <c r="V52" i="57"/>
  <c r="U52" i="57"/>
  <c r="T52" i="57"/>
  <c r="S52" i="57"/>
  <c r="R52" i="57"/>
  <c r="Q52" i="57"/>
  <c r="L52" i="57"/>
  <c r="K52" i="57"/>
  <c r="I52" i="57"/>
  <c r="H52" i="57"/>
  <c r="G52" i="57"/>
  <c r="E52" i="57"/>
  <c r="D52" i="57"/>
  <c r="C52" i="57"/>
  <c r="B52" i="57"/>
  <c r="AK51" i="57"/>
  <c r="AJ51" i="57"/>
  <c r="AI51" i="57"/>
  <c r="AH51" i="57"/>
  <c r="AG51" i="57"/>
  <c r="AF51" i="57"/>
  <c r="AE51" i="57"/>
  <c r="AD51" i="57"/>
  <c r="AC51" i="57"/>
  <c r="AB51" i="57"/>
  <c r="AA51" i="57"/>
  <c r="Z51" i="57"/>
  <c r="X51" i="57"/>
  <c r="W51" i="57"/>
  <c r="V51" i="57"/>
  <c r="U51" i="57"/>
  <c r="T51" i="57"/>
  <c r="S51" i="57"/>
  <c r="R51" i="57"/>
  <c r="Q51" i="57"/>
  <c r="L51" i="57"/>
  <c r="K51" i="57"/>
  <c r="I51" i="57"/>
  <c r="H51" i="57"/>
  <c r="G51" i="57"/>
  <c r="E51" i="57"/>
  <c r="D51" i="57"/>
  <c r="C51" i="57"/>
  <c r="B51" i="57"/>
  <c r="AK50" i="57"/>
  <c r="AJ50" i="57"/>
  <c r="AI50" i="57"/>
  <c r="AH50" i="57"/>
  <c r="AG50" i="57"/>
  <c r="AF50" i="57"/>
  <c r="AE50" i="57"/>
  <c r="AD50" i="57"/>
  <c r="AC50" i="57"/>
  <c r="AB50" i="57"/>
  <c r="AA50" i="57"/>
  <c r="Z50" i="57"/>
  <c r="Y50" i="57"/>
  <c r="X50" i="57"/>
  <c r="W50" i="57"/>
  <c r="V50" i="57"/>
  <c r="U50" i="57"/>
  <c r="T50" i="57"/>
  <c r="S50" i="57"/>
  <c r="R50" i="57"/>
  <c r="Q50" i="57"/>
  <c r="L50" i="57"/>
  <c r="K50" i="57"/>
  <c r="I50" i="57"/>
  <c r="H50" i="57"/>
  <c r="G50" i="57"/>
  <c r="E50" i="57"/>
  <c r="D50" i="57"/>
  <c r="C50" i="57"/>
  <c r="B50" i="57"/>
  <c r="AK49" i="57"/>
  <c r="AJ49" i="57"/>
  <c r="AI49" i="57"/>
  <c r="AH49" i="57"/>
  <c r="AG49" i="57"/>
  <c r="AF49" i="57"/>
  <c r="AE49" i="57"/>
  <c r="AD49" i="57"/>
  <c r="AC49" i="57"/>
  <c r="AB49" i="57"/>
  <c r="AA49" i="57"/>
  <c r="Z49" i="57"/>
  <c r="Y49" i="57"/>
  <c r="X49" i="57"/>
  <c r="W49" i="57"/>
  <c r="V49" i="57"/>
  <c r="U49" i="57"/>
  <c r="T49" i="57"/>
  <c r="S49" i="57"/>
  <c r="R49" i="57"/>
  <c r="Q49" i="57"/>
  <c r="L49" i="57"/>
  <c r="K49" i="57"/>
  <c r="I49" i="57"/>
  <c r="H49" i="57"/>
  <c r="G49" i="57"/>
  <c r="E49" i="57"/>
  <c r="D49" i="57"/>
  <c r="C49" i="57"/>
  <c r="B49" i="57"/>
  <c r="AK48" i="57"/>
  <c r="AJ48" i="57"/>
  <c r="AI48" i="57"/>
  <c r="AH48" i="57"/>
  <c r="AG48" i="57"/>
  <c r="AF48" i="57"/>
  <c r="AE48" i="57"/>
  <c r="AD48" i="57"/>
  <c r="AC48" i="57"/>
  <c r="AB48" i="57"/>
  <c r="AA48" i="57"/>
  <c r="Z48" i="57"/>
  <c r="Y48" i="57"/>
  <c r="X48" i="57"/>
  <c r="W48" i="57"/>
  <c r="V48" i="57"/>
  <c r="U48" i="57"/>
  <c r="T48" i="57"/>
  <c r="S48" i="57"/>
  <c r="R48" i="57"/>
  <c r="Q48" i="57"/>
  <c r="L48" i="57"/>
  <c r="K48" i="57"/>
  <c r="I48" i="57"/>
  <c r="H48" i="57"/>
  <c r="G48" i="57"/>
  <c r="E48" i="57"/>
  <c r="D48" i="57"/>
  <c r="C48" i="57"/>
  <c r="B48" i="57"/>
  <c r="AK47" i="57"/>
  <c r="AJ47" i="57"/>
  <c r="AI47" i="57"/>
  <c r="AH47" i="57"/>
  <c r="AG47" i="57"/>
  <c r="AF47" i="57"/>
  <c r="AE47" i="57"/>
  <c r="AD47" i="57"/>
  <c r="AC47" i="57"/>
  <c r="AB47" i="57"/>
  <c r="AA47" i="57"/>
  <c r="Z47" i="57"/>
  <c r="Y47" i="57"/>
  <c r="X47" i="57"/>
  <c r="W47" i="57"/>
  <c r="V47" i="57"/>
  <c r="U47" i="57"/>
  <c r="T47" i="57"/>
  <c r="S47" i="57"/>
  <c r="R47" i="57"/>
  <c r="Q47" i="57"/>
  <c r="L47" i="57"/>
  <c r="K47" i="57"/>
  <c r="I47" i="57"/>
  <c r="H47" i="57"/>
  <c r="G47" i="57"/>
  <c r="E47" i="57"/>
  <c r="D47" i="57"/>
  <c r="C47" i="57"/>
  <c r="B47" i="57"/>
  <c r="AK46" i="57"/>
  <c r="AJ46" i="57"/>
  <c r="AI46" i="57"/>
  <c r="AH46" i="57"/>
  <c r="AG46" i="57"/>
  <c r="AF46" i="57"/>
  <c r="AE46" i="57"/>
  <c r="AD46" i="57"/>
  <c r="AC46" i="57"/>
  <c r="AB46" i="57"/>
  <c r="AA46" i="57"/>
  <c r="Z46" i="57"/>
  <c r="Y46" i="57"/>
  <c r="X46" i="57"/>
  <c r="W46" i="57"/>
  <c r="V46" i="57"/>
  <c r="U46" i="57"/>
  <c r="T46" i="57"/>
  <c r="S46" i="57"/>
  <c r="R46" i="57"/>
  <c r="Q46" i="57"/>
  <c r="L46" i="57"/>
  <c r="K46" i="57"/>
  <c r="I46" i="57"/>
  <c r="H46" i="57"/>
  <c r="G46" i="57"/>
  <c r="E46" i="57"/>
  <c r="D46" i="57"/>
  <c r="C46" i="57"/>
  <c r="B46" i="57"/>
  <c r="AK45" i="57"/>
  <c r="AJ45" i="57"/>
  <c r="AI45" i="57"/>
  <c r="AH45" i="57"/>
  <c r="AG45" i="57"/>
  <c r="AF45" i="57"/>
  <c r="AE45" i="57"/>
  <c r="AD45" i="57"/>
  <c r="AC45" i="57"/>
  <c r="AB45" i="57"/>
  <c r="AA45" i="57"/>
  <c r="Z45" i="57"/>
  <c r="Y45" i="57"/>
  <c r="X45" i="57"/>
  <c r="W45" i="57"/>
  <c r="V45" i="57"/>
  <c r="U45" i="57"/>
  <c r="T45" i="57"/>
  <c r="S45" i="57"/>
  <c r="R45" i="57"/>
  <c r="Q45" i="57"/>
  <c r="L45" i="57"/>
  <c r="K45" i="57"/>
  <c r="I45" i="57"/>
  <c r="H45" i="57"/>
  <c r="G45" i="57"/>
  <c r="E45" i="57"/>
  <c r="D45" i="57"/>
  <c r="C45" i="57"/>
  <c r="B45" i="57"/>
  <c r="AK44" i="57"/>
  <c r="AJ44" i="57"/>
  <c r="AI44" i="57"/>
  <c r="AH44" i="57"/>
  <c r="AG44" i="57"/>
  <c r="AF44" i="57"/>
  <c r="AE44" i="57"/>
  <c r="AD44" i="57"/>
  <c r="AC44" i="57"/>
  <c r="AB44" i="57"/>
  <c r="AA44" i="57"/>
  <c r="Z44" i="57"/>
  <c r="Y44" i="57"/>
  <c r="X44" i="57"/>
  <c r="W44" i="57"/>
  <c r="V44" i="57"/>
  <c r="U44" i="57"/>
  <c r="T44" i="57"/>
  <c r="S44" i="57"/>
  <c r="R44" i="57"/>
  <c r="Q44" i="57"/>
  <c r="L44" i="57"/>
  <c r="K44" i="57"/>
  <c r="I44" i="57"/>
  <c r="H44" i="57"/>
  <c r="G44" i="57"/>
  <c r="E44" i="57"/>
  <c r="D44" i="57"/>
  <c r="C44" i="57"/>
  <c r="B44" i="57"/>
  <c r="AK43" i="57"/>
  <c r="AJ43" i="57"/>
  <c r="AI43" i="57"/>
  <c r="AH43" i="57"/>
  <c r="AG43" i="57"/>
  <c r="AF43" i="57"/>
  <c r="AE43" i="57"/>
  <c r="AD43" i="57"/>
  <c r="AC43" i="57"/>
  <c r="AB43" i="57"/>
  <c r="AA43" i="57"/>
  <c r="Z43" i="57"/>
  <c r="Y43" i="57"/>
  <c r="X43" i="57"/>
  <c r="W43" i="57"/>
  <c r="V43" i="57"/>
  <c r="U43" i="57"/>
  <c r="T43" i="57"/>
  <c r="S43" i="57"/>
  <c r="R43" i="57"/>
  <c r="Q43" i="57"/>
  <c r="L43" i="57"/>
  <c r="K43" i="57"/>
  <c r="I43" i="57"/>
  <c r="H43" i="57"/>
  <c r="G43" i="57"/>
  <c r="E43" i="57"/>
  <c r="D43" i="57"/>
  <c r="C43" i="57"/>
  <c r="B43" i="57"/>
  <c r="AK42" i="57"/>
  <c r="AJ42" i="57"/>
  <c r="AI42" i="57"/>
  <c r="AH42" i="57"/>
  <c r="AG42" i="57"/>
  <c r="AF42" i="57"/>
  <c r="AE42" i="57"/>
  <c r="AD42" i="57"/>
  <c r="AC42" i="57"/>
  <c r="AB42" i="57"/>
  <c r="AA42" i="57"/>
  <c r="Z42" i="57"/>
  <c r="Y42" i="57"/>
  <c r="X42" i="57"/>
  <c r="W42" i="57"/>
  <c r="V42" i="57"/>
  <c r="U42" i="57"/>
  <c r="T42" i="57"/>
  <c r="S42" i="57"/>
  <c r="R42" i="57"/>
  <c r="Q42" i="57"/>
  <c r="L42" i="57"/>
  <c r="K42" i="57"/>
  <c r="I42" i="57"/>
  <c r="H42" i="57"/>
  <c r="G42" i="57"/>
  <c r="E42" i="57"/>
  <c r="D42" i="57"/>
  <c r="C42" i="57"/>
  <c r="B42" i="57"/>
  <c r="AK41" i="57"/>
  <c r="AJ41" i="57"/>
  <c r="AI41" i="57"/>
  <c r="AH41" i="57"/>
  <c r="AG41" i="57"/>
  <c r="AF41" i="57"/>
  <c r="AE41" i="57"/>
  <c r="AD41" i="57"/>
  <c r="AC41" i="57"/>
  <c r="AB41" i="57"/>
  <c r="AA41" i="57"/>
  <c r="Z41" i="57"/>
  <c r="Y41" i="57"/>
  <c r="X41" i="57"/>
  <c r="W41" i="57"/>
  <c r="V41" i="57"/>
  <c r="U41" i="57"/>
  <c r="T41" i="57"/>
  <c r="S41" i="57"/>
  <c r="R41" i="57"/>
  <c r="Q41" i="57"/>
  <c r="L41" i="57"/>
  <c r="K41" i="57"/>
  <c r="I41" i="57"/>
  <c r="H41" i="57"/>
  <c r="G41" i="57"/>
  <c r="E41" i="57"/>
  <c r="D41" i="57"/>
  <c r="C41" i="57"/>
  <c r="B41" i="57"/>
  <c r="AK40" i="57"/>
  <c r="AJ40" i="57"/>
  <c r="AI40" i="57"/>
  <c r="AH40" i="57"/>
  <c r="AG40" i="57"/>
  <c r="AF40" i="57"/>
  <c r="AE40" i="57"/>
  <c r="AD40" i="57"/>
  <c r="AC40" i="57"/>
  <c r="AB40" i="57"/>
  <c r="AA40" i="57"/>
  <c r="Z40" i="57"/>
  <c r="Y40" i="57"/>
  <c r="X40" i="57"/>
  <c r="W40" i="57"/>
  <c r="V40" i="57"/>
  <c r="U40" i="57"/>
  <c r="T40" i="57"/>
  <c r="S40" i="57"/>
  <c r="R40" i="57"/>
  <c r="Q40" i="57"/>
  <c r="L40" i="57"/>
  <c r="K40" i="57"/>
  <c r="I40" i="57"/>
  <c r="H40" i="57"/>
  <c r="G40" i="57"/>
  <c r="E40" i="57"/>
  <c r="D40" i="57"/>
  <c r="C40" i="57"/>
  <c r="B40" i="57"/>
  <c r="AK39" i="57"/>
  <c r="AJ39" i="57"/>
  <c r="AI39" i="57"/>
  <c r="AH39" i="57"/>
  <c r="AG39" i="57"/>
  <c r="AF39" i="57"/>
  <c r="AE39" i="57"/>
  <c r="AD39" i="57"/>
  <c r="AC39" i="57"/>
  <c r="AB39" i="57"/>
  <c r="AA39" i="57"/>
  <c r="Z39" i="57"/>
  <c r="Y39" i="57"/>
  <c r="X39" i="57"/>
  <c r="W39" i="57"/>
  <c r="V39" i="57"/>
  <c r="U39" i="57"/>
  <c r="T39" i="57"/>
  <c r="S39" i="57"/>
  <c r="R39" i="57"/>
  <c r="Q39" i="57"/>
  <c r="L39" i="57"/>
  <c r="K39" i="57"/>
  <c r="I39" i="57"/>
  <c r="H39" i="57"/>
  <c r="G39" i="57"/>
  <c r="E39" i="57"/>
  <c r="D39" i="57"/>
  <c r="C39" i="57"/>
  <c r="B39" i="57"/>
  <c r="AK38" i="57"/>
  <c r="AJ38" i="57"/>
  <c r="AI38" i="57"/>
  <c r="AH38" i="57"/>
  <c r="AG38" i="57"/>
  <c r="AF38" i="57"/>
  <c r="AE38" i="57"/>
  <c r="AD38" i="57"/>
  <c r="AC38" i="57"/>
  <c r="AB38" i="57"/>
  <c r="AA38" i="57"/>
  <c r="Z38" i="57"/>
  <c r="Y38" i="57"/>
  <c r="X38" i="57"/>
  <c r="W38" i="57"/>
  <c r="V38" i="57"/>
  <c r="U38" i="57"/>
  <c r="T38" i="57"/>
  <c r="S38" i="57"/>
  <c r="R38" i="57"/>
  <c r="Q38" i="57"/>
  <c r="L38" i="57"/>
  <c r="K38" i="57"/>
  <c r="I38" i="57"/>
  <c r="H38" i="57"/>
  <c r="G38" i="57"/>
  <c r="E38" i="57"/>
  <c r="D38" i="57"/>
  <c r="C38" i="57"/>
  <c r="B38" i="57"/>
  <c r="AK37" i="57"/>
  <c r="AJ37" i="57"/>
  <c r="AI37" i="57"/>
  <c r="AH37" i="57"/>
  <c r="AG37" i="57"/>
  <c r="AF37" i="57"/>
  <c r="AE37" i="57"/>
  <c r="AD37" i="57"/>
  <c r="AC37" i="57"/>
  <c r="AB37" i="57"/>
  <c r="AA37" i="57"/>
  <c r="Z37" i="57"/>
  <c r="Y37" i="57"/>
  <c r="X37" i="57"/>
  <c r="W37" i="57"/>
  <c r="V37" i="57"/>
  <c r="U37" i="57"/>
  <c r="T37" i="57"/>
  <c r="S37" i="57"/>
  <c r="R37" i="57"/>
  <c r="Q37" i="57"/>
  <c r="L37" i="57"/>
  <c r="K37" i="57"/>
  <c r="I37" i="57"/>
  <c r="H37" i="57"/>
  <c r="G37" i="57"/>
  <c r="E37" i="57"/>
  <c r="D37" i="57"/>
  <c r="C37" i="57"/>
  <c r="B37" i="57"/>
  <c r="AK36" i="57"/>
  <c r="AJ36" i="57"/>
  <c r="AI36" i="57"/>
  <c r="AH36" i="57"/>
  <c r="AG36" i="57"/>
  <c r="AF36" i="57"/>
  <c r="AE36" i="57"/>
  <c r="AD36" i="57"/>
  <c r="AC36" i="57"/>
  <c r="AB36" i="57"/>
  <c r="AA36" i="57"/>
  <c r="Z36" i="57"/>
  <c r="Y36" i="57"/>
  <c r="X36" i="57"/>
  <c r="W36" i="57"/>
  <c r="V36" i="57"/>
  <c r="U36" i="57"/>
  <c r="T36" i="57"/>
  <c r="S36" i="57"/>
  <c r="R36" i="57"/>
  <c r="Q36" i="57"/>
  <c r="L36" i="57"/>
  <c r="K36" i="57"/>
  <c r="I36" i="57"/>
  <c r="H36" i="57"/>
  <c r="G36" i="57"/>
  <c r="E36" i="57"/>
  <c r="D36" i="57"/>
  <c r="C36" i="57"/>
  <c r="B36" i="57"/>
  <c r="AK35" i="57"/>
  <c r="AJ35" i="57"/>
  <c r="AI35" i="57"/>
  <c r="AH35" i="57"/>
  <c r="AG35" i="57"/>
  <c r="AF35" i="57"/>
  <c r="AE35" i="57"/>
  <c r="AD35" i="57"/>
  <c r="AC35" i="57"/>
  <c r="AB35" i="57"/>
  <c r="AA35" i="57"/>
  <c r="Z35" i="57"/>
  <c r="Y35" i="57"/>
  <c r="X35" i="57"/>
  <c r="W35" i="57"/>
  <c r="V35" i="57"/>
  <c r="U35" i="57"/>
  <c r="T35" i="57"/>
  <c r="S35" i="57"/>
  <c r="R35" i="57"/>
  <c r="Q35" i="57"/>
  <c r="L35" i="57"/>
  <c r="K35" i="57"/>
  <c r="I35" i="57"/>
  <c r="H35" i="57"/>
  <c r="G35" i="57"/>
  <c r="E35" i="57"/>
  <c r="D35" i="57"/>
  <c r="C35" i="57"/>
  <c r="B35" i="57"/>
  <c r="AK34" i="57"/>
  <c r="AJ34" i="57"/>
  <c r="AI34" i="57"/>
  <c r="AH34" i="57"/>
  <c r="AG34" i="57"/>
  <c r="AF34" i="57"/>
  <c r="AE34" i="57"/>
  <c r="AD34" i="57"/>
  <c r="AC34" i="57"/>
  <c r="AB34" i="57"/>
  <c r="AA34" i="57"/>
  <c r="Z34" i="57"/>
  <c r="Y34" i="57"/>
  <c r="X34" i="57"/>
  <c r="W34" i="57"/>
  <c r="V34" i="57"/>
  <c r="U34" i="57"/>
  <c r="T34" i="57"/>
  <c r="S34" i="57"/>
  <c r="R34" i="57"/>
  <c r="Q34" i="57"/>
  <c r="L34" i="57"/>
  <c r="K34" i="57"/>
  <c r="I34" i="57"/>
  <c r="H34" i="57"/>
  <c r="G34" i="57"/>
  <c r="E34" i="57"/>
  <c r="D34" i="57"/>
  <c r="C34" i="57"/>
  <c r="B34" i="57"/>
  <c r="AK33" i="57"/>
  <c r="AJ33" i="57"/>
  <c r="AI33" i="57"/>
  <c r="AH33" i="57"/>
  <c r="AG33" i="57"/>
  <c r="AF33" i="57"/>
  <c r="AE33" i="57"/>
  <c r="AD33" i="57"/>
  <c r="AC33" i="57"/>
  <c r="AB33" i="57"/>
  <c r="AA33" i="57"/>
  <c r="Z33" i="57"/>
  <c r="Y33" i="57"/>
  <c r="X33" i="57"/>
  <c r="W33" i="57"/>
  <c r="V33" i="57"/>
  <c r="U33" i="57"/>
  <c r="T33" i="57"/>
  <c r="S33" i="57"/>
  <c r="R33" i="57"/>
  <c r="Q33" i="57"/>
  <c r="L33" i="57"/>
  <c r="K33" i="57"/>
  <c r="I33" i="57"/>
  <c r="H33" i="57"/>
  <c r="G33" i="57"/>
  <c r="E33" i="57"/>
  <c r="D33" i="57"/>
  <c r="C33" i="57"/>
  <c r="B33" i="57"/>
  <c r="AK32" i="57"/>
  <c r="AJ32" i="57"/>
  <c r="AI32" i="57"/>
  <c r="AH32" i="57"/>
  <c r="AG32" i="57"/>
  <c r="AF32" i="57"/>
  <c r="AE32" i="57"/>
  <c r="AD32" i="57"/>
  <c r="AC32" i="57"/>
  <c r="AB32" i="57"/>
  <c r="AA32" i="57"/>
  <c r="Z32" i="57"/>
  <c r="Y32" i="57"/>
  <c r="X32" i="57"/>
  <c r="W32" i="57"/>
  <c r="V32" i="57"/>
  <c r="U32" i="57"/>
  <c r="T32" i="57"/>
  <c r="S32" i="57"/>
  <c r="R32" i="57"/>
  <c r="Q32" i="57"/>
  <c r="L32" i="57"/>
  <c r="K32" i="57"/>
  <c r="I32" i="57"/>
  <c r="H32" i="57"/>
  <c r="G32" i="57"/>
  <c r="E32" i="57"/>
  <c r="D32" i="57"/>
  <c r="C32" i="57"/>
  <c r="B32" i="57"/>
  <c r="AK31" i="57"/>
  <c r="AJ31" i="57"/>
  <c r="AI31" i="57"/>
  <c r="AH31" i="57"/>
  <c r="AG31" i="57"/>
  <c r="AF31" i="57"/>
  <c r="AE31" i="57"/>
  <c r="AD31" i="57"/>
  <c r="AC31" i="57"/>
  <c r="AB31" i="57"/>
  <c r="AA31" i="57"/>
  <c r="Z31" i="57"/>
  <c r="Y31" i="57"/>
  <c r="X31" i="57"/>
  <c r="W31" i="57"/>
  <c r="V31" i="57"/>
  <c r="U31" i="57"/>
  <c r="T31" i="57"/>
  <c r="S31" i="57"/>
  <c r="R31" i="57"/>
  <c r="Q31" i="57"/>
  <c r="L31" i="57"/>
  <c r="K31" i="57"/>
  <c r="I31" i="57"/>
  <c r="H31" i="57"/>
  <c r="G31" i="57"/>
  <c r="E31" i="57"/>
  <c r="D31" i="57"/>
  <c r="C31" i="57"/>
  <c r="B31" i="57"/>
  <c r="AK30" i="57"/>
  <c r="AJ30" i="57"/>
  <c r="AI30" i="57"/>
  <c r="AH30" i="57"/>
  <c r="AG30" i="57"/>
  <c r="AF30" i="57"/>
  <c r="AE30" i="57"/>
  <c r="AD30" i="57"/>
  <c r="AC30" i="57"/>
  <c r="AB30" i="57"/>
  <c r="AA30" i="57"/>
  <c r="Z30" i="57"/>
  <c r="Y30" i="57"/>
  <c r="X30" i="57"/>
  <c r="W30" i="57"/>
  <c r="V30" i="57"/>
  <c r="U30" i="57"/>
  <c r="T30" i="57"/>
  <c r="S30" i="57"/>
  <c r="R30" i="57"/>
  <c r="Q30" i="57"/>
  <c r="L30" i="57"/>
  <c r="K30" i="57"/>
  <c r="I30" i="57"/>
  <c r="H30" i="57"/>
  <c r="G30" i="57"/>
  <c r="E30" i="57"/>
  <c r="D30" i="57"/>
  <c r="C30" i="57"/>
  <c r="B30" i="57"/>
  <c r="AK29" i="57"/>
  <c r="AJ29" i="57"/>
  <c r="AI29" i="57"/>
  <c r="AH29" i="57"/>
  <c r="AG29" i="57"/>
  <c r="AF29" i="57"/>
  <c r="AE29" i="57"/>
  <c r="AD29" i="57"/>
  <c r="AC29" i="57"/>
  <c r="AB29" i="57"/>
  <c r="AA29" i="57"/>
  <c r="Z29" i="57"/>
  <c r="Y29" i="57"/>
  <c r="X29" i="57"/>
  <c r="W29" i="57"/>
  <c r="V29" i="57"/>
  <c r="U29" i="57"/>
  <c r="T29" i="57"/>
  <c r="S29" i="57"/>
  <c r="R29" i="57"/>
  <c r="Q29" i="57"/>
  <c r="L29" i="57"/>
  <c r="K29" i="57"/>
  <c r="I29" i="57"/>
  <c r="H29" i="57"/>
  <c r="G29" i="57"/>
  <c r="E29" i="57"/>
  <c r="D29" i="57"/>
  <c r="C29" i="57"/>
  <c r="B29" i="57"/>
  <c r="AK28" i="57"/>
  <c r="AJ28" i="57"/>
  <c r="AI28" i="57"/>
  <c r="AH28" i="57"/>
  <c r="AG28" i="57"/>
  <c r="AF28" i="57"/>
  <c r="AE28" i="57"/>
  <c r="AD28" i="57"/>
  <c r="AC28" i="57"/>
  <c r="AB28" i="57"/>
  <c r="AA28" i="57"/>
  <c r="Z28" i="57"/>
  <c r="Y28" i="57"/>
  <c r="X28" i="57"/>
  <c r="W28" i="57"/>
  <c r="V28" i="57"/>
  <c r="U28" i="57"/>
  <c r="T28" i="57"/>
  <c r="S28" i="57"/>
  <c r="R28" i="57"/>
  <c r="Q28" i="57"/>
  <c r="L28" i="57"/>
  <c r="K28" i="57"/>
  <c r="I28" i="57"/>
  <c r="H28" i="57"/>
  <c r="G28" i="57"/>
  <c r="E28" i="57"/>
  <c r="D28" i="57"/>
  <c r="C28" i="57"/>
  <c r="B28" i="57"/>
  <c r="AK27" i="57"/>
  <c r="AJ27" i="57"/>
  <c r="AI27" i="57"/>
  <c r="AH27" i="57"/>
  <c r="AG27" i="57"/>
  <c r="AF27" i="57"/>
  <c r="AE27" i="57"/>
  <c r="AD27" i="57"/>
  <c r="AC27" i="57"/>
  <c r="AB27" i="57"/>
  <c r="AA27" i="57"/>
  <c r="Z27" i="57"/>
  <c r="Y27" i="57"/>
  <c r="X27" i="57"/>
  <c r="W27" i="57"/>
  <c r="V27" i="57"/>
  <c r="U27" i="57"/>
  <c r="T27" i="57"/>
  <c r="S27" i="57"/>
  <c r="R27" i="57"/>
  <c r="Q27" i="57"/>
  <c r="L27" i="57"/>
  <c r="K27" i="57"/>
  <c r="I27" i="57"/>
  <c r="H27" i="57"/>
  <c r="G27" i="57"/>
  <c r="E27" i="57"/>
  <c r="D27" i="57"/>
  <c r="C27" i="57"/>
  <c r="B27" i="57"/>
  <c r="AK26" i="57"/>
  <c r="AJ26" i="57"/>
  <c r="AI26" i="57"/>
  <c r="AH26" i="57"/>
  <c r="AG26" i="57"/>
  <c r="AF26" i="57"/>
  <c r="AE26" i="57"/>
  <c r="AD26" i="57"/>
  <c r="AC26" i="57"/>
  <c r="AB26" i="57"/>
  <c r="AA26" i="57"/>
  <c r="Z26" i="57"/>
  <c r="Y26" i="57"/>
  <c r="X26" i="57"/>
  <c r="W26" i="57"/>
  <c r="V26" i="57"/>
  <c r="U26" i="57"/>
  <c r="T26" i="57"/>
  <c r="S26" i="57"/>
  <c r="R26" i="57"/>
  <c r="Q26" i="57"/>
  <c r="L26" i="57"/>
  <c r="K26" i="57"/>
  <c r="I26" i="57"/>
  <c r="H26" i="57"/>
  <c r="G26" i="57"/>
  <c r="E26" i="57"/>
  <c r="D26" i="57"/>
  <c r="C26" i="57"/>
  <c r="B26" i="57"/>
  <c r="AK25" i="57"/>
  <c r="AJ25" i="57"/>
  <c r="AI25" i="57"/>
  <c r="AH25" i="57"/>
  <c r="AG25" i="57"/>
  <c r="AF25" i="57"/>
  <c r="AE25" i="57"/>
  <c r="AD25" i="57"/>
  <c r="AC25" i="57"/>
  <c r="AB25" i="57"/>
  <c r="AA25" i="57"/>
  <c r="Z25" i="57"/>
  <c r="Y25" i="57"/>
  <c r="X25" i="57"/>
  <c r="W25" i="57"/>
  <c r="V25" i="57"/>
  <c r="U25" i="57"/>
  <c r="T25" i="57"/>
  <c r="S25" i="57"/>
  <c r="R25" i="57"/>
  <c r="Q25" i="57"/>
  <c r="L25" i="57"/>
  <c r="K25" i="57"/>
  <c r="I25" i="57"/>
  <c r="H25" i="57"/>
  <c r="G25" i="57"/>
  <c r="E25" i="57"/>
  <c r="D25" i="57"/>
  <c r="C25" i="57"/>
  <c r="B25" i="57"/>
  <c r="AK24" i="57"/>
  <c r="AJ24" i="57"/>
  <c r="AI24" i="57"/>
  <c r="AH24" i="57"/>
  <c r="AG24" i="57"/>
  <c r="AF24" i="57"/>
  <c r="AE24" i="57"/>
  <c r="AD24" i="57"/>
  <c r="AC24" i="57"/>
  <c r="AB24" i="57"/>
  <c r="AA24" i="57"/>
  <c r="Z24" i="57"/>
  <c r="Y24" i="57"/>
  <c r="X24" i="57"/>
  <c r="W24" i="57"/>
  <c r="V24" i="57"/>
  <c r="U24" i="57"/>
  <c r="T24" i="57"/>
  <c r="S24" i="57"/>
  <c r="R24" i="57"/>
  <c r="Q24" i="57"/>
  <c r="L24" i="57"/>
  <c r="K24" i="57"/>
  <c r="I24" i="57"/>
  <c r="H24" i="57"/>
  <c r="G24" i="57"/>
  <c r="E24" i="57"/>
  <c r="D24" i="57"/>
  <c r="C24" i="57"/>
  <c r="B24" i="57"/>
  <c r="AK23" i="57"/>
  <c r="AJ23" i="57"/>
  <c r="AI23" i="57"/>
  <c r="AH23" i="57"/>
  <c r="AG23" i="57"/>
  <c r="AF23" i="57"/>
  <c r="AE23" i="57"/>
  <c r="AD23" i="57"/>
  <c r="AC23" i="57"/>
  <c r="AB23" i="57"/>
  <c r="AA23" i="57"/>
  <c r="Z23" i="57"/>
  <c r="Y23" i="57"/>
  <c r="X23" i="57"/>
  <c r="W23" i="57"/>
  <c r="V23" i="57"/>
  <c r="U23" i="57"/>
  <c r="T23" i="57"/>
  <c r="S23" i="57"/>
  <c r="R23" i="57"/>
  <c r="Q23" i="57"/>
  <c r="L23" i="57"/>
  <c r="K23" i="57"/>
  <c r="I23" i="57"/>
  <c r="H23" i="57"/>
  <c r="G23" i="57"/>
  <c r="E23" i="57"/>
  <c r="D23" i="57"/>
  <c r="C23" i="57"/>
  <c r="B23" i="57"/>
  <c r="AK22" i="57"/>
  <c r="AJ22" i="57"/>
  <c r="AI22" i="57"/>
  <c r="AH22" i="57"/>
  <c r="AG22" i="57"/>
  <c r="AF22" i="57"/>
  <c r="AE22" i="57"/>
  <c r="AD22" i="57"/>
  <c r="AC22" i="57"/>
  <c r="AB22" i="57"/>
  <c r="AA22" i="57"/>
  <c r="Z22" i="57"/>
  <c r="Y22" i="57"/>
  <c r="X22" i="57"/>
  <c r="W22" i="57"/>
  <c r="V22" i="57"/>
  <c r="U22" i="57"/>
  <c r="T22" i="57"/>
  <c r="S22" i="57"/>
  <c r="R22" i="57"/>
  <c r="Q22" i="57"/>
  <c r="L22" i="57"/>
  <c r="K22" i="57"/>
  <c r="I22" i="57"/>
  <c r="H22" i="57"/>
  <c r="G22" i="57"/>
  <c r="E22" i="57"/>
  <c r="D22" i="57"/>
  <c r="C22" i="57"/>
  <c r="B22" i="57"/>
  <c r="AK21" i="57"/>
  <c r="AJ21" i="57"/>
  <c r="AI21" i="57"/>
  <c r="AH21" i="57"/>
  <c r="AG21" i="57"/>
  <c r="AF21" i="57"/>
  <c r="AE21" i="57"/>
  <c r="AD21" i="57"/>
  <c r="AC21" i="57"/>
  <c r="AB21" i="57"/>
  <c r="AA21" i="57"/>
  <c r="Z21" i="57"/>
  <c r="Y21" i="57"/>
  <c r="X21" i="57"/>
  <c r="W21" i="57"/>
  <c r="V21" i="57"/>
  <c r="U21" i="57"/>
  <c r="T21" i="57"/>
  <c r="S21" i="57"/>
  <c r="R21" i="57"/>
  <c r="Q21" i="57"/>
  <c r="L21" i="57"/>
  <c r="K21" i="57"/>
  <c r="I21" i="57"/>
  <c r="H21" i="57"/>
  <c r="G21" i="57"/>
  <c r="E21" i="57"/>
  <c r="D21" i="57"/>
  <c r="C21" i="57"/>
  <c r="B21" i="57"/>
  <c r="AK20" i="57"/>
  <c r="AJ20" i="57"/>
  <c r="AI20" i="57"/>
  <c r="AH20" i="57"/>
  <c r="AG20" i="57"/>
  <c r="AF20" i="57"/>
  <c r="AE20" i="57"/>
  <c r="AD20" i="57"/>
  <c r="AC20" i="57"/>
  <c r="AB20" i="57"/>
  <c r="AA20" i="57"/>
  <c r="Z20" i="57"/>
  <c r="Y20" i="57"/>
  <c r="X20" i="57"/>
  <c r="W20" i="57"/>
  <c r="V20" i="57"/>
  <c r="U20" i="57"/>
  <c r="T20" i="57"/>
  <c r="S20" i="57"/>
  <c r="R20" i="57"/>
  <c r="Q20" i="57"/>
  <c r="L20" i="57"/>
  <c r="K20" i="57"/>
  <c r="I20" i="57"/>
  <c r="H20" i="57"/>
  <c r="G20" i="57"/>
  <c r="E20" i="57"/>
  <c r="D20" i="57"/>
  <c r="C20" i="57"/>
  <c r="B20" i="57"/>
  <c r="AK19" i="57"/>
  <c r="AJ19" i="57"/>
  <c r="AI19" i="57"/>
  <c r="AH19" i="57"/>
  <c r="AG19" i="57"/>
  <c r="AF19" i="57"/>
  <c r="AE19" i="57"/>
  <c r="AD19" i="57"/>
  <c r="AC19" i="57"/>
  <c r="AB19" i="57"/>
  <c r="AA19" i="57"/>
  <c r="Z19" i="57"/>
  <c r="Y19" i="57"/>
  <c r="X19" i="57"/>
  <c r="W19" i="57"/>
  <c r="V19" i="57"/>
  <c r="U19" i="57"/>
  <c r="T19" i="57"/>
  <c r="S19" i="57"/>
  <c r="R19" i="57"/>
  <c r="Q19" i="57"/>
  <c r="L19" i="57"/>
  <c r="K19" i="57"/>
  <c r="I19" i="57"/>
  <c r="H19" i="57"/>
  <c r="G19" i="57"/>
  <c r="E19" i="57"/>
  <c r="D19" i="57"/>
  <c r="C19" i="57"/>
  <c r="B19" i="57"/>
  <c r="AK18" i="57"/>
  <c r="AJ18" i="57"/>
  <c r="AI18" i="57"/>
  <c r="AH18" i="57"/>
  <c r="AG18" i="57"/>
  <c r="AF18" i="57"/>
  <c r="AE18" i="57"/>
  <c r="AD18" i="57"/>
  <c r="AC18" i="57"/>
  <c r="AB18" i="57"/>
  <c r="AA18" i="57"/>
  <c r="Z18" i="57"/>
  <c r="Y18" i="57"/>
  <c r="X18" i="57"/>
  <c r="W18" i="57"/>
  <c r="V18" i="57"/>
  <c r="U18" i="57"/>
  <c r="T18" i="57"/>
  <c r="S18" i="57"/>
  <c r="R18" i="57"/>
  <c r="Q18" i="57"/>
  <c r="L18" i="57"/>
  <c r="K18" i="57"/>
  <c r="I18" i="57"/>
  <c r="H18" i="57"/>
  <c r="G18" i="57"/>
  <c r="E18" i="57"/>
  <c r="D18" i="57"/>
  <c r="C18" i="57"/>
  <c r="B18" i="57"/>
  <c r="AK17" i="57"/>
  <c r="AJ17" i="57"/>
  <c r="AI17" i="57"/>
  <c r="AH17" i="57"/>
  <c r="AG17" i="57"/>
  <c r="AF17" i="57"/>
  <c r="AE17" i="57"/>
  <c r="AD17" i="57"/>
  <c r="AC17" i="57"/>
  <c r="AB17" i="57"/>
  <c r="AA17" i="57"/>
  <c r="Z17" i="57"/>
  <c r="Y17" i="57"/>
  <c r="X17" i="57"/>
  <c r="W17" i="57"/>
  <c r="V17" i="57"/>
  <c r="U17" i="57"/>
  <c r="T17" i="57"/>
  <c r="S17" i="57"/>
  <c r="R17" i="57"/>
  <c r="Q17" i="57"/>
  <c r="L17" i="57"/>
  <c r="K17" i="57"/>
  <c r="I17" i="57"/>
  <c r="H17" i="57"/>
  <c r="G17" i="57"/>
  <c r="E17" i="57"/>
  <c r="D17" i="57"/>
  <c r="C17" i="57"/>
  <c r="B17" i="57"/>
  <c r="AK16" i="57"/>
  <c r="AJ16" i="57"/>
  <c r="AI16" i="57"/>
  <c r="AH16" i="57"/>
  <c r="AG16" i="57"/>
  <c r="AF16" i="57"/>
  <c r="AE16" i="57"/>
  <c r="AD16" i="57"/>
  <c r="AC16" i="57"/>
  <c r="AB16" i="57"/>
  <c r="AA16" i="57"/>
  <c r="Z16" i="57"/>
  <c r="Y16" i="57"/>
  <c r="X16" i="57"/>
  <c r="W16" i="57"/>
  <c r="V16" i="57"/>
  <c r="U16" i="57"/>
  <c r="T16" i="57"/>
  <c r="S16" i="57"/>
  <c r="R16" i="57"/>
  <c r="Q16" i="57"/>
  <c r="L16" i="57"/>
  <c r="K16" i="57"/>
  <c r="I16" i="57"/>
  <c r="H16" i="57"/>
  <c r="G16" i="57"/>
  <c r="E16" i="57"/>
  <c r="D16" i="57"/>
  <c r="C16" i="57"/>
  <c r="B16" i="57"/>
  <c r="AK15" i="57"/>
  <c r="AJ15" i="57"/>
  <c r="AI15" i="57"/>
  <c r="AH15" i="57"/>
  <c r="AG15" i="57"/>
  <c r="AF15" i="57"/>
  <c r="AE15" i="57"/>
  <c r="AD15" i="57"/>
  <c r="AC15" i="57"/>
  <c r="AB15" i="57"/>
  <c r="AA15" i="57"/>
  <c r="Z15" i="57"/>
  <c r="Y15" i="57"/>
  <c r="X15" i="57"/>
  <c r="W15" i="57"/>
  <c r="V15" i="57"/>
  <c r="U15" i="57"/>
  <c r="T15" i="57"/>
  <c r="S15" i="57"/>
  <c r="R15" i="57"/>
  <c r="Q15" i="57"/>
  <c r="L15" i="57"/>
  <c r="K15" i="57"/>
  <c r="I15" i="57"/>
  <c r="H15" i="57"/>
  <c r="G15" i="57"/>
  <c r="E15" i="57"/>
  <c r="D15" i="57"/>
  <c r="C15" i="57"/>
  <c r="B15" i="57"/>
  <c r="AK14" i="57"/>
  <c r="AJ14" i="57"/>
  <c r="AI14" i="57"/>
  <c r="AH14" i="57"/>
  <c r="AG14" i="57"/>
  <c r="AF14" i="57"/>
  <c r="AE14" i="57"/>
  <c r="AD14" i="57"/>
  <c r="AC14" i="57"/>
  <c r="AB14" i="57"/>
  <c r="AA14" i="57"/>
  <c r="Z14" i="57"/>
  <c r="Y14" i="57"/>
  <c r="X14" i="57"/>
  <c r="W14" i="57"/>
  <c r="V14" i="57"/>
  <c r="U14" i="57"/>
  <c r="T14" i="57"/>
  <c r="S14" i="57"/>
  <c r="R14" i="57"/>
  <c r="Q14" i="57"/>
  <c r="L14" i="57"/>
  <c r="K14" i="57"/>
  <c r="I14" i="57"/>
  <c r="H14" i="57"/>
  <c r="G14" i="57"/>
  <c r="E14" i="57"/>
  <c r="D14" i="57"/>
  <c r="C14" i="57"/>
  <c r="B14" i="57"/>
  <c r="AK13" i="57"/>
  <c r="AJ13" i="57"/>
  <c r="AI13" i="57"/>
  <c r="AH13" i="57"/>
  <c r="AG13" i="57"/>
  <c r="AF13" i="57"/>
  <c r="AE13" i="57"/>
  <c r="AD13" i="57"/>
  <c r="AC13" i="57"/>
  <c r="AB13" i="57"/>
  <c r="AA13" i="57"/>
  <c r="Z13" i="57"/>
  <c r="Y13" i="57"/>
  <c r="X13" i="57"/>
  <c r="W13" i="57"/>
  <c r="V13" i="57"/>
  <c r="U13" i="57"/>
  <c r="T13" i="57"/>
  <c r="S13" i="57"/>
  <c r="R13" i="57"/>
  <c r="Q13" i="57"/>
  <c r="L13" i="57"/>
  <c r="K13" i="57"/>
  <c r="I13" i="57"/>
  <c r="H13" i="57"/>
  <c r="G13" i="57"/>
  <c r="E13" i="57"/>
  <c r="D13" i="57"/>
  <c r="C13" i="57"/>
  <c r="B13" i="57"/>
  <c r="AK12" i="57"/>
  <c r="AJ12" i="57"/>
  <c r="AI12" i="57"/>
  <c r="AH12" i="57"/>
  <c r="AG12" i="57"/>
  <c r="AF12" i="57"/>
  <c r="AE12" i="57"/>
  <c r="AD12" i="57"/>
  <c r="AC12" i="57"/>
  <c r="AB12" i="57"/>
  <c r="AA12" i="57"/>
  <c r="Z12" i="57"/>
  <c r="Y12" i="57"/>
  <c r="X12" i="57"/>
  <c r="W12" i="57"/>
  <c r="V12" i="57"/>
  <c r="U12" i="57"/>
  <c r="T12" i="57"/>
  <c r="S12" i="57"/>
  <c r="R12" i="57"/>
  <c r="Q12" i="57"/>
  <c r="L12" i="57"/>
  <c r="K12" i="57"/>
  <c r="I12" i="57"/>
  <c r="H12" i="57"/>
  <c r="G12" i="57"/>
  <c r="E12" i="57"/>
  <c r="D12" i="57"/>
  <c r="C12" i="57"/>
  <c r="B12" i="57"/>
  <c r="AK11" i="57"/>
  <c r="AJ11" i="57"/>
  <c r="AI11" i="57"/>
  <c r="AH11" i="57"/>
  <c r="AG11" i="57"/>
  <c r="AF11" i="57"/>
  <c r="AE11" i="57"/>
  <c r="AD11" i="57"/>
  <c r="AC11" i="57"/>
  <c r="AB11" i="57"/>
  <c r="AA11" i="57"/>
  <c r="Z11" i="57"/>
  <c r="Y11" i="57"/>
  <c r="X11" i="57"/>
  <c r="W11" i="57"/>
  <c r="V11" i="57"/>
  <c r="U11" i="57"/>
  <c r="T11" i="57"/>
  <c r="S11" i="57"/>
  <c r="R11" i="57"/>
  <c r="Q11" i="57"/>
  <c r="L11" i="57"/>
  <c r="K11" i="57"/>
  <c r="I11" i="57"/>
  <c r="H11" i="57"/>
  <c r="G11" i="57"/>
  <c r="E11" i="57"/>
  <c r="D11" i="57"/>
  <c r="C11" i="57"/>
  <c r="B11" i="57"/>
  <c r="AK10" i="57"/>
  <c r="AJ10" i="57"/>
  <c r="AI10" i="57"/>
  <c r="AH10" i="57"/>
  <c r="AG10" i="57"/>
  <c r="AF10" i="57"/>
  <c r="AE10" i="57"/>
  <c r="AD10" i="57"/>
  <c r="AC10" i="57"/>
  <c r="AB10" i="57"/>
  <c r="AA10" i="57"/>
  <c r="Z10" i="57"/>
  <c r="Y10" i="57"/>
  <c r="X10" i="57"/>
  <c r="W10" i="57"/>
  <c r="V10" i="57"/>
  <c r="U10" i="57"/>
  <c r="T10" i="57"/>
  <c r="S10" i="57"/>
  <c r="R10" i="57"/>
  <c r="Q10" i="57"/>
  <c r="L10" i="57"/>
  <c r="K10" i="57"/>
  <c r="I10" i="57"/>
  <c r="H10" i="57"/>
  <c r="G10" i="57"/>
  <c r="E10" i="57"/>
  <c r="D10" i="57"/>
  <c r="C10" i="57"/>
  <c r="B10" i="57"/>
  <c r="AK9" i="57"/>
  <c r="AJ9" i="57"/>
  <c r="AI9" i="57"/>
  <c r="AH9" i="57"/>
  <c r="AG9" i="57"/>
  <c r="AF9" i="57"/>
  <c r="AE9" i="57"/>
  <c r="AD9" i="57"/>
  <c r="AC9" i="57"/>
  <c r="AB9" i="57"/>
  <c r="AA9" i="57"/>
  <c r="Z9" i="57"/>
  <c r="Y9" i="57"/>
  <c r="X9" i="57"/>
  <c r="W9" i="57"/>
  <c r="V9" i="57"/>
  <c r="U9" i="57"/>
  <c r="T9" i="57"/>
  <c r="S9" i="57"/>
  <c r="R9" i="57"/>
  <c r="Q9" i="57"/>
  <c r="L9" i="57"/>
  <c r="K9" i="57"/>
  <c r="I9" i="57"/>
  <c r="H9" i="57"/>
  <c r="G9" i="57"/>
  <c r="E9" i="57"/>
  <c r="D9" i="57"/>
  <c r="C9" i="57"/>
  <c r="B9" i="57"/>
  <c r="AK8" i="57"/>
  <c r="AJ8" i="57"/>
  <c r="AI8" i="57"/>
  <c r="AH8" i="57"/>
  <c r="AG8" i="57"/>
  <c r="AF8" i="57"/>
  <c r="AE8" i="57"/>
  <c r="AD8" i="57"/>
  <c r="AC8" i="57"/>
  <c r="AB8" i="57"/>
  <c r="AA8" i="57"/>
  <c r="Z8" i="57"/>
  <c r="Y8" i="57"/>
  <c r="X8" i="57"/>
  <c r="W8" i="57"/>
  <c r="V8" i="57"/>
  <c r="U8" i="57"/>
  <c r="T8" i="57"/>
  <c r="S8" i="57"/>
  <c r="R8" i="57"/>
  <c r="Q8" i="57"/>
  <c r="L8" i="57"/>
  <c r="K8" i="57"/>
  <c r="I8" i="57"/>
  <c r="H8" i="57"/>
  <c r="G8" i="57"/>
  <c r="E8" i="57"/>
  <c r="D8" i="57"/>
  <c r="C8" i="57"/>
  <c r="B8" i="57"/>
  <c r="AK7" i="57"/>
  <c r="AJ7" i="57"/>
  <c r="AI7" i="57"/>
  <c r="AH7" i="57"/>
  <c r="AG7" i="57"/>
  <c r="AF7" i="57"/>
  <c r="AE7" i="57"/>
  <c r="AD7" i="57"/>
  <c r="AC7" i="57"/>
  <c r="AB7" i="57"/>
  <c r="AA7" i="57"/>
  <c r="Z7" i="57"/>
  <c r="Y7" i="57"/>
  <c r="X7" i="57"/>
  <c r="W7" i="57"/>
  <c r="V7" i="57"/>
  <c r="U7" i="57"/>
  <c r="T7" i="57"/>
  <c r="S7" i="57"/>
  <c r="R7" i="57"/>
  <c r="Q7" i="57"/>
  <c r="L7" i="57"/>
  <c r="K7" i="57"/>
  <c r="I7" i="57"/>
  <c r="H7" i="57"/>
  <c r="G7" i="57"/>
  <c r="E7" i="57"/>
  <c r="D7" i="57"/>
  <c r="C7" i="57"/>
  <c r="B7" i="57"/>
  <c r="AK6" i="57"/>
  <c r="AJ6" i="57"/>
  <c r="AI6" i="57"/>
  <c r="AH6" i="57"/>
  <c r="AG6" i="57"/>
  <c r="AF6" i="57"/>
  <c r="AE6" i="57"/>
  <c r="AD6" i="57"/>
  <c r="AC6" i="57"/>
  <c r="AB6" i="57"/>
  <c r="AA6" i="57"/>
  <c r="Z6" i="57"/>
  <c r="X6" i="57"/>
  <c r="W6" i="57"/>
  <c r="A1" i="57" s="1"/>
  <c r="V6" i="57"/>
  <c r="U6" i="57"/>
  <c r="T6" i="57"/>
  <c r="S6" i="57"/>
  <c r="R6" i="57"/>
  <c r="Q6" i="57"/>
  <c r="L6" i="57"/>
  <c r="K6" i="57"/>
  <c r="I6" i="57"/>
  <c r="H6" i="57"/>
  <c r="G6" i="57"/>
  <c r="E6" i="57"/>
  <c r="D6" i="57"/>
  <c r="C6" i="57"/>
  <c r="B6" i="57"/>
  <c r="A7" i="56"/>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K76" i="56"/>
  <c r="AJ76" i="56"/>
  <c r="AI76" i="56"/>
  <c r="AH76" i="56"/>
  <c r="AG76" i="56"/>
  <c r="AF76" i="56"/>
  <c r="AE76" i="56"/>
  <c r="AD76" i="56"/>
  <c r="AC76" i="56"/>
  <c r="AB76" i="56"/>
  <c r="AA76" i="56"/>
  <c r="Z76" i="56"/>
  <c r="X76" i="56"/>
  <c r="W76" i="56"/>
  <c r="V76" i="56"/>
  <c r="U76" i="56"/>
  <c r="T76" i="56"/>
  <c r="S76" i="56"/>
  <c r="R76" i="56"/>
  <c r="Q76" i="56"/>
  <c r="L76" i="56"/>
  <c r="K76" i="56"/>
  <c r="I76" i="56"/>
  <c r="H76" i="56"/>
  <c r="G76" i="56"/>
  <c r="E76" i="56"/>
  <c r="D76" i="56"/>
  <c r="C76" i="56"/>
  <c r="B76" i="56"/>
  <c r="AK73" i="56"/>
  <c r="AJ73" i="56"/>
  <c r="AI73" i="56"/>
  <c r="AH73" i="56"/>
  <c r="AG73" i="56"/>
  <c r="AF73" i="56"/>
  <c r="AE73" i="56"/>
  <c r="AD73" i="56"/>
  <c r="AC73" i="56"/>
  <c r="AB73" i="56"/>
  <c r="AA73" i="56"/>
  <c r="Z73" i="56"/>
  <c r="X73" i="56"/>
  <c r="W73" i="56"/>
  <c r="V73" i="56"/>
  <c r="U73" i="56"/>
  <c r="T73" i="56"/>
  <c r="S73" i="56"/>
  <c r="R73" i="56"/>
  <c r="Q73" i="56"/>
  <c r="L73" i="56"/>
  <c r="K73" i="56"/>
  <c r="I73" i="56"/>
  <c r="H73" i="56"/>
  <c r="G73" i="56"/>
  <c r="E73" i="56"/>
  <c r="D73" i="56"/>
  <c r="C73" i="56"/>
  <c r="B73" i="56"/>
  <c r="AK72" i="56"/>
  <c r="AJ72" i="56"/>
  <c r="AI72" i="56"/>
  <c r="AH72" i="56"/>
  <c r="AG72" i="56"/>
  <c r="AF72" i="56"/>
  <c r="AE72" i="56"/>
  <c r="AD72" i="56"/>
  <c r="AC72" i="56"/>
  <c r="AB72" i="56"/>
  <c r="AA72" i="56"/>
  <c r="Z72" i="56"/>
  <c r="X72" i="56"/>
  <c r="W72" i="56"/>
  <c r="V72" i="56"/>
  <c r="U72" i="56"/>
  <c r="T72" i="56"/>
  <c r="S72" i="56"/>
  <c r="R72" i="56"/>
  <c r="Q72" i="56"/>
  <c r="L72" i="56"/>
  <c r="K72" i="56"/>
  <c r="I72" i="56"/>
  <c r="H72" i="56"/>
  <c r="G72" i="56"/>
  <c r="E72" i="56"/>
  <c r="D72" i="56"/>
  <c r="C72" i="56"/>
  <c r="B72" i="56"/>
  <c r="AK71" i="56"/>
  <c r="AJ71" i="56"/>
  <c r="AI71" i="56"/>
  <c r="AH71" i="56"/>
  <c r="AG71" i="56"/>
  <c r="AF71" i="56"/>
  <c r="AE71" i="56"/>
  <c r="AD71" i="56"/>
  <c r="AC71" i="56"/>
  <c r="AB71" i="56"/>
  <c r="AA71" i="56"/>
  <c r="Z71" i="56"/>
  <c r="X71" i="56"/>
  <c r="W71" i="56"/>
  <c r="V71" i="56"/>
  <c r="U71" i="56"/>
  <c r="T71" i="56"/>
  <c r="S71" i="56"/>
  <c r="R71" i="56"/>
  <c r="Q71" i="56"/>
  <c r="L71" i="56"/>
  <c r="K71" i="56"/>
  <c r="I71" i="56"/>
  <c r="H71" i="56"/>
  <c r="G71" i="56"/>
  <c r="E71" i="56"/>
  <c r="D71" i="56"/>
  <c r="C71" i="56"/>
  <c r="B71" i="56"/>
  <c r="AK70" i="56"/>
  <c r="AJ70" i="56"/>
  <c r="AI70" i="56"/>
  <c r="AH70" i="56"/>
  <c r="AG70" i="56"/>
  <c r="AF70" i="56"/>
  <c r="AE70" i="56"/>
  <c r="AD70" i="56"/>
  <c r="AC70" i="56"/>
  <c r="AB70" i="56"/>
  <c r="AA70" i="56"/>
  <c r="Z70" i="56"/>
  <c r="X70" i="56"/>
  <c r="W70" i="56"/>
  <c r="V70" i="56"/>
  <c r="U70" i="56"/>
  <c r="T70" i="56"/>
  <c r="S70" i="56"/>
  <c r="R70" i="56"/>
  <c r="Q70" i="56"/>
  <c r="L70" i="56"/>
  <c r="K70" i="56"/>
  <c r="I70" i="56"/>
  <c r="H70" i="56"/>
  <c r="G70" i="56"/>
  <c r="E70" i="56"/>
  <c r="D70" i="56"/>
  <c r="C70" i="56"/>
  <c r="B70" i="56"/>
  <c r="AK69" i="56"/>
  <c r="AJ69" i="56"/>
  <c r="AI69" i="56"/>
  <c r="AH69" i="56"/>
  <c r="AG69" i="56"/>
  <c r="AF69" i="56"/>
  <c r="AE69" i="56"/>
  <c r="AD69" i="56"/>
  <c r="AC69" i="56"/>
  <c r="AB69" i="56"/>
  <c r="AA69" i="56"/>
  <c r="Z69" i="56"/>
  <c r="X69" i="56"/>
  <c r="W69" i="56"/>
  <c r="V69" i="56"/>
  <c r="U69" i="56"/>
  <c r="T69" i="56"/>
  <c r="S69" i="56"/>
  <c r="R69" i="56"/>
  <c r="Q69" i="56"/>
  <c r="L69" i="56"/>
  <c r="K69" i="56"/>
  <c r="I69" i="56"/>
  <c r="H69" i="56"/>
  <c r="G69" i="56"/>
  <c r="E69" i="56"/>
  <c r="D69" i="56"/>
  <c r="C69" i="56"/>
  <c r="B69" i="56"/>
  <c r="AK68" i="56"/>
  <c r="AJ68" i="56"/>
  <c r="AI68" i="56"/>
  <c r="AH68" i="56"/>
  <c r="AG68" i="56"/>
  <c r="AF68" i="56"/>
  <c r="AE68" i="56"/>
  <c r="AD68" i="56"/>
  <c r="AC68" i="56"/>
  <c r="AB68" i="56"/>
  <c r="AA68" i="56"/>
  <c r="Z68" i="56"/>
  <c r="X68" i="56"/>
  <c r="W68" i="56"/>
  <c r="V68" i="56"/>
  <c r="U68" i="56"/>
  <c r="T68" i="56"/>
  <c r="S68" i="56"/>
  <c r="R68" i="56"/>
  <c r="Q68" i="56"/>
  <c r="L68" i="56"/>
  <c r="K68" i="56"/>
  <c r="I68" i="56"/>
  <c r="H68" i="56"/>
  <c r="G68" i="56"/>
  <c r="E68" i="56"/>
  <c r="D68" i="56"/>
  <c r="C68" i="56"/>
  <c r="B68" i="56"/>
  <c r="AK67" i="56"/>
  <c r="AJ67" i="56"/>
  <c r="AI67" i="56"/>
  <c r="AH67" i="56"/>
  <c r="AG67" i="56"/>
  <c r="AF67" i="56"/>
  <c r="AE67" i="56"/>
  <c r="AD67" i="56"/>
  <c r="AC67" i="56"/>
  <c r="AB67" i="56"/>
  <c r="AA67" i="56"/>
  <c r="Z67" i="56"/>
  <c r="X67" i="56"/>
  <c r="W67" i="56"/>
  <c r="V67" i="56"/>
  <c r="U67" i="56"/>
  <c r="T67" i="56"/>
  <c r="S67" i="56"/>
  <c r="R67" i="56"/>
  <c r="Q67" i="56"/>
  <c r="L67" i="56"/>
  <c r="K67" i="56"/>
  <c r="I67" i="56"/>
  <c r="H67" i="56"/>
  <c r="G67" i="56"/>
  <c r="E67" i="56"/>
  <c r="D67" i="56"/>
  <c r="C67" i="56"/>
  <c r="B67" i="56"/>
  <c r="AK66" i="56"/>
  <c r="AJ66" i="56"/>
  <c r="AI66" i="56"/>
  <c r="AH66" i="56"/>
  <c r="AG66" i="56"/>
  <c r="AF66" i="56"/>
  <c r="AE66" i="56"/>
  <c r="AD66" i="56"/>
  <c r="AC66" i="56"/>
  <c r="AB66" i="56"/>
  <c r="AA66" i="56"/>
  <c r="Z66" i="56"/>
  <c r="X66" i="56"/>
  <c r="W66" i="56"/>
  <c r="V66" i="56"/>
  <c r="U66" i="56"/>
  <c r="T66" i="56"/>
  <c r="S66" i="56"/>
  <c r="R66" i="56"/>
  <c r="Q66" i="56"/>
  <c r="L66" i="56"/>
  <c r="K66" i="56"/>
  <c r="I66" i="56"/>
  <c r="H66" i="56"/>
  <c r="G66" i="56"/>
  <c r="E66" i="56"/>
  <c r="D66" i="56"/>
  <c r="C66" i="56"/>
  <c r="B66" i="56"/>
  <c r="AK65" i="56"/>
  <c r="AJ65" i="56"/>
  <c r="AI65" i="56"/>
  <c r="AH65" i="56"/>
  <c r="AG65" i="56"/>
  <c r="AF65" i="56"/>
  <c r="AE65" i="56"/>
  <c r="AD65" i="56"/>
  <c r="AC65" i="56"/>
  <c r="AB65" i="56"/>
  <c r="AA65" i="56"/>
  <c r="Z65" i="56"/>
  <c r="X65" i="56"/>
  <c r="W65" i="56"/>
  <c r="V65" i="56"/>
  <c r="U65" i="56"/>
  <c r="T65" i="56"/>
  <c r="S65" i="56"/>
  <c r="R65" i="56"/>
  <c r="Q65" i="56"/>
  <c r="L65" i="56"/>
  <c r="K65" i="56"/>
  <c r="I65" i="56"/>
  <c r="H65" i="56"/>
  <c r="G65" i="56"/>
  <c r="E65" i="56"/>
  <c r="D65" i="56"/>
  <c r="C65" i="56"/>
  <c r="B65" i="56"/>
  <c r="AK64" i="56"/>
  <c r="AJ64" i="56"/>
  <c r="AI64" i="56"/>
  <c r="AH64" i="56"/>
  <c r="AG64" i="56"/>
  <c r="AF64" i="56"/>
  <c r="AE64" i="56"/>
  <c r="AD64" i="56"/>
  <c r="AC64" i="56"/>
  <c r="AB64" i="56"/>
  <c r="AA64" i="56"/>
  <c r="Z64" i="56"/>
  <c r="X64" i="56"/>
  <c r="W64" i="56"/>
  <c r="V64" i="56"/>
  <c r="U64" i="56"/>
  <c r="T64" i="56"/>
  <c r="S64" i="56"/>
  <c r="R64" i="56"/>
  <c r="Q64" i="56"/>
  <c r="L64" i="56"/>
  <c r="K64" i="56"/>
  <c r="I64" i="56"/>
  <c r="H64" i="56"/>
  <c r="G64" i="56"/>
  <c r="E64" i="56"/>
  <c r="D64" i="56"/>
  <c r="C64" i="56"/>
  <c r="B64" i="56"/>
  <c r="AK63" i="56"/>
  <c r="AJ63" i="56"/>
  <c r="AI63" i="56"/>
  <c r="AH63" i="56"/>
  <c r="AG63" i="56"/>
  <c r="AF63" i="56"/>
  <c r="AE63" i="56"/>
  <c r="AD63" i="56"/>
  <c r="AC63" i="56"/>
  <c r="AB63" i="56"/>
  <c r="AA63" i="56"/>
  <c r="Z63" i="56"/>
  <c r="X63" i="56"/>
  <c r="W63" i="56"/>
  <c r="V63" i="56"/>
  <c r="U63" i="56"/>
  <c r="T63" i="56"/>
  <c r="S63" i="56"/>
  <c r="R63" i="56"/>
  <c r="Q63" i="56"/>
  <c r="L63" i="56"/>
  <c r="K63" i="56"/>
  <c r="I63" i="56"/>
  <c r="H63" i="56"/>
  <c r="G63" i="56"/>
  <c r="E63" i="56"/>
  <c r="D63" i="56"/>
  <c r="C63" i="56"/>
  <c r="B63" i="56"/>
  <c r="AK62" i="56"/>
  <c r="AJ62" i="56"/>
  <c r="AI62" i="56"/>
  <c r="AH62" i="56"/>
  <c r="AG62" i="56"/>
  <c r="AF62" i="56"/>
  <c r="AE62" i="56"/>
  <c r="AD62" i="56"/>
  <c r="AC62" i="56"/>
  <c r="AB62" i="56"/>
  <c r="AA62" i="56"/>
  <c r="Z62" i="56"/>
  <c r="X62" i="56"/>
  <c r="W62" i="56"/>
  <c r="V62" i="56"/>
  <c r="U62" i="56"/>
  <c r="T62" i="56"/>
  <c r="S62" i="56"/>
  <c r="R62" i="56"/>
  <c r="Q62" i="56"/>
  <c r="L62" i="56"/>
  <c r="K62" i="56"/>
  <c r="I62" i="56"/>
  <c r="H62" i="56"/>
  <c r="G62" i="56"/>
  <c r="E62" i="56"/>
  <c r="D62" i="56"/>
  <c r="C62" i="56"/>
  <c r="B62" i="56"/>
  <c r="AK61" i="56"/>
  <c r="AJ61" i="56"/>
  <c r="AI61" i="56"/>
  <c r="AH61" i="56"/>
  <c r="AG61" i="56"/>
  <c r="AF61" i="56"/>
  <c r="AE61" i="56"/>
  <c r="AD61" i="56"/>
  <c r="AC61" i="56"/>
  <c r="AB61" i="56"/>
  <c r="AA61" i="56"/>
  <c r="Z61" i="56"/>
  <c r="X61" i="56"/>
  <c r="W61" i="56"/>
  <c r="V61" i="56"/>
  <c r="U61" i="56"/>
  <c r="T61" i="56"/>
  <c r="S61" i="56"/>
  <c r="R61" i="56"/>
  <c r="Q61" i="56"/>
  <c r="L61" i="56"/>
  <c r="K61" i="56"/>
  <c r="I61" i="56"/>
  <c r="H61" i="56"/>
  <c r="G61" i="56"/>
  <c r="E61" i="56"/>
  <c r="D61" i="56"/>
  <c r="C61" i="56"/>
  <c r="B61" i="56"/>
  <c r="AK60" i="56"/>
  <c r="AJ60" i="56"/>
  <c r="AI60" i="56"/>
  <c r="AH60" i="56"/>
  <c r="AG60" i="56"/>
  <c r="AF60" i="56"/>
  <c r="AE60" i="56"/>
  <c r="AD60" i="56"/>
  <c r="AC60" i="56"/>
  <c r="AB60" i="56"/>
  <c r="AA60" i="56"/>
  <c r="Z60" i="56"/>
  <c r="X60" i="56"/>
  <c r="W60" i="56"/>
  <c r="V60" i="56"/>
  <c r="U60" i="56"/>
  <c r="T60" i="56"/>
  <c r="S60" i="56"/>
  <c r="R60" i="56"/>
  <c r="Q60" i="56"/>
  <c r="L60" i="56"/>
  <c r="K60" i="56"/>
  <c r="I60" i="56"/>
  <c r="H60" i="56"/>
  <c r="G60" i="56"/>
  <c r="E60" i="56"/>
  <c r="D60" i="56"/>
  <c r="C60" i="56"/>
  <c r="B60" i="56"/>
  <c r="AK59" i="56"/>
  <c r="AJ59" i="56"/>
  <c r="AI59" i="56"/>
  <c r="AH59" i="56"/>
  <c r="AG59" i="56"/>
  <c r="AF59" i="56"/>
  <c r="AE59" i="56"/>
  <c r="AD59" i="56"/>
  <c r="AC59" i="56"/>
  <c r="AB59" i="56"/>
  <c r="AA59" i="56"/>
  <c r="Z59" i="56"/>
  <c r="X59" i="56"/>
  <c r="W59" i="56"/>
  <c r="V59" i="56"/>
  <c r="U59" i="56"/>
  <c r="T59" i="56"/>
  <c r="S59" i="56"/>
  <c r="R59" i="56"/>
  <c r="Q59" i="56"/>
  <c r="L59" i="56"/>
  <c r="K59" i="56"/>
  <c r="I59" i="56"/>
  <c r="H59" i="56"/>
  <c r="G59" i="56"/>
  <c r="E59" i="56"/>
  <c r="D59" i="56"/>
  <c r="C59" i="56"/>
  <c r="B59" i="56"/>
  <c r="AK58" i="56"/>
  <c r="AJ58" i="56"/>
  <c r="AI58" i="56"/>
  <c r="AH58" i="56"/>
  <c r="AG58" i="56"/>
  <c r="AF58" i="56"/>
  <c r="AE58" i="56"/>
  <c r="AD58" i="56"/>
  <c r="AC58" i="56"/>
  <c r="AB58" i="56"/>
  <c r="AA58" i="56"/>
  <c r="Z58" i="56"/>
  <c r="X58" i="56"/>
  <c r="W58" i="56"/>
  <c r="V58" i="56"/>
  <c r="U58" i="56"/>
  <c r="T58" i="56"/>
  <c r="S58" i="56"/>
  <c r="R58" i="56"/>
  <c r="Q58" i="56"/>
  <c r="L58" i="56"/>
  <c r="K58" i="56"/>
  <c r="I58" i="56"/>
  <c r="H58" i="56"/>
  <c r="G58" i="56"/>
  <c r="E58" i="56"/>
  <c r="D58" i="56"/>
  <c r="C58" i="56"/>
  <c r="B58" i="56"/>
  <c r="AK57" i="56"/>
  <c r="AJ57" i="56"/>
  <c r="AI57" i="56"/>
  <c r="AH57" i="56"/>
  <c r="AG57" i="56"/>
  <c r="AF57" i="56"/>
  <c r="AE57" i="56"/>
  <c r="AD57" i="56"/>
  <c r="AC57" i="56"/>
  <c r="AB57" i="56"/>
  <c r="AA57" i="56"/>
  <c r="Z57" i="56"/>
  <c r="X57" i="56"/>
  <c r="W57" i="56"/>
  <c r="V57" i="56"/>
  <c r="U57" i="56"/>
  <c r="T57" i="56"/>
  <c r="S57" i="56"/>
  <c r="R57" i="56"/>
  <c r="Q57" i="56"/>
  <c r="L57" i="56"/>
  <c r="K57" i="56"/>
  <c r="I57" i="56"/>
  <c r="H57" i="56"/>
  <c r="G57" i="56"/>
  <c r="E57" i="56"/>
  <c r="D57" i="56"/>
  <c r="C57" i="56"/>
  <c r="B57" i="56"/>
  <c r="AK56" i="56"/>
  <c r="AJ56" i="56"/>
  <c r="AI56" i="56"/>
  <c r="AH56" i="56"/>
  <c r="AG56" i="56"/>
  <c r="AF56" i="56"/>
  <c r="AE56" i="56"/>
  <c r="AD56" i="56"/>
  <c r="AC56" i="56"/>
  <c r="AB56" i="56"/>
  <c r="AA56" i="56"/>
  <c r="Z56" i="56"/>
  <c r="X56" i="56"/>
  <c r="W56" i="56"/>
  <c r="V56" i="56"/>
  <c r="U56" i="56"/>
  <c r="T56" i="56"/>
  <c r="S56" i="56"/>
  <c r="R56" i="56"/>
  <c r="Q56" i="56"/>
  <c r="L56" i="56"/>
  <c r="K56" i="56"/>
  <c r="I56" i="56"/>
  <c r="H56" i="56"/>
  <c r="G56" i="56"/>
  <c r="E56" i="56"/>
  <c r="D56" i="56"/>
  <c r="C56" i="56"/>
  <c r="B56" i="56"/>
  <c r="AK55" i="56"/>
  <c r="AJ55" i="56"/>
  <c r="AI55" i="56"/>
  <c r="AH55" i="56"/>
  <c r="AG55" i="56"/>
  <c r="AF55" i="56"/>
  <c r="AE55" i="56"/>
  <c r="AD55" i="56"/>
  <c r="AC55" i="56"/>
  <c r="AB55" i="56"/>
  <c r="AA55" i="56"/>
  <c r="Z55" i="56"/>
  <c r="X55" i="56"/>
  <c r="W55" i="56"/>
  <c r="V55" i="56"/>
  <c r="U55" i="56"/>
  <c r="T55" i="56"/>
  <c r="S55" i="56"/>
  <c r="R55" i="56"/>
  <c r="Q55" i="56"/>
  <c r="L55" i="56"/>
  <c r="K55" i="56"/>
  <c r="I55" i="56"/>
  <c r="H55" i="56"/>
  <c r="G55" i="56"/>
  <c r="E55" i="56"/>
  <c r="D55" i="56"/>
  <c r="C55" i="56"/>
  <c r="B55" i="56"/>
  <c r="AK54" i="56"/>
  <c r="AJ54" i="56"/>
  <c r="AI54" i="56"/>
  <c r="AH54" i="56"/>
  <c r="AG54" i="56"/>
  <c r="AF54" i="56"/>
  <c r="AE54" i="56"/>
  <c r="AD54" i="56"/>
  <c r="AC54" i="56"/>
  <c r="AB54" i="56"/>
  <c r="AA54" i="56"/>
  <c r="Z54" i="56"/>
  <c r="X54" i="56"/>
  <c r="W54" i="56"/>
  <c r="V54" i="56"/>
  <c r="U54" i="56"/>
  <c r="T54" i="56"/>
  <c r="S54" i="56"/>
  <c r="R54" i="56"/>
  <c r="Q54" i="56"/>
  <c r="L54" i="56"/>
  <c r="K54" i="56"/>
  <c r="I54" i="56"/>
  <c r="H54" i="56"/>
  <c r="G54" i="56"/>
  <c r="E54" i="56"/>
  <c r="D54" i="56"/>
  <c r="C54" i="56"/>
  <c r="B54" i="56"/>
  <c r="AK53" i="56"/>
  <c r="AJ53" i="56"/>
  <c r="AI53" i="56"/>
  <c r="AH53" i="56"/>
  <c r="AG53" i="56"/>
  <c r="AF53" i="56"/>
  <c r="AE53" i="56"/>
  <c r="AD53" i="56"/>
  <c r="AC53" i="56"/>
  <c r="AB53" i="56"/>
  <c r="AA53" i="56"/>
  <c r="Z53" i="56"/>
  <c r="X53" i="56"/>
  <c r="W53" i="56"/>
  <c r="V53" i="56"/>
  <c r="U53" i="56"/>
  <c r="T53" i="56"/>
  <c r="S53" i="56"/>
  <c r="R53" i="56"/>
  <c r="Q53" i="56"/>
  <c r="L53" i="56"/>
  <c r="K53" i="56"/>
  <c r="I53" i="56"/>
  <c r="H53" i="56"/>
  <c r="G53" i="56"/>
  <c r="E53" i="56"/>
  <c r="D53" i="56"/>
  <c r="C53" i="56"/>
  <c r="B53" i="56"/>
  <c r="AK52" i="56"/>
  <c r="AJ52" i="56"/>
  <c r="AI52" i="56"/>
  <c r="AH52" i="56"/>
  <c r="AG52" i="56"/>
  <c r="AF52" i="56"/>
  <c r="AE52" i="56"/>
  <c r="AD52" i="56"/>
  <c r="AC52" i="56"/>
  <c r="AB52" i="56"/>
  <c r="AA52" i="56"/>
  <c r="Z52" i="56"/>
  <c r="X52" i="56"/>
  <c r="W52" i="56"/>
  <c r="V52" i="56"/>
  <c r="U52" i="56"/>
  <c r="T52" i="56"/>
  <c r="S52" i="56"/>
  <c r="R52" i="56"/>
  <c r="Q52" i="56"/>
  <c r="L52" i="56"/>
  <c r="K52" i="56"/>
  <c r="I52" i="56"/>
  <c r="H52" i="56"/>
  <c r="G52" i="56"/>
  <c r="E52" i="56"/>
  <c r="D52" i="56"/>
  <c r="C52" i="56"/>
  <c r="B52" i="56"/>
  <c r="AK51" i="56"/>
  <c r="AJ51" i="56"/>
  <c r="AI51" i="56"/>
  <c r="AH51" i="56"/>
  <c r="AG51" i="56"/>
  <c r="AF51" i="56"/>
  <c r="AE51" i="56"/>
  <c r="AD51" i="56"/>
  <c r="AC51" i="56"/>
  <c r="AB51" i="56"/>
  <c r="AA51" i="56"/>
  <c r="Z51" i="56"/>
  <c r="X51" i="56"/>
  <c r="W51" i="56"/>
  <c r="V51" i="56"/>
  <c r="U51" i="56"/>
  <c r="T51" i="56"/>
  <c r="S51" i="56"/>
  <c r="R51" i="56"/>
  <c r="Q51" i="56"/>
  <c r="L51" i="56"/>
  <c r="K51" i="56"/>
  <c r="I51" i="56"/>
  <c r="H51" i="56"/>
  <c r="G51" i="56"/>
  <c r="E51" i="56"/>
  <c r="D51" i="56"/>
  <c r="C51" i="56"/>
  <c r="B51" i="56"/>
  <c r="AK50" i="56"/>
  <c r="AJ50" i="56"/>
  <c r="AI50" i="56"/>
  <c r="AH50" i="56"/>
  <c r="AG50" i="56"/>
  <c r="AF50" i="56"/>
  <c r="AE50" i="56"/>
  <c r="AD50" i="56"/>
  <c r="AC50" i="56"/>
  <c r="AB50" i="56"/>
  <c r="AA50" i="56"/>
  <c r="Z50" i="56"/>
  <c r="X50" i="56"/>
  <c r="W50" i="56"/>
  <c r="V50" i="56"/>
  <c r="U50" i="56"/>
  <c r="T50" i="56"/>
  <c r="S50" i="56"/>
  <c r="R50" i="56"/>
  <c r="Q50" i="56"/>
  <c r="L50" i="56"/>
  <c r="K50" i="56"/>
  <c r="I50" i="56"/>
  <c r="H50" i="56"/>
  <c r="G50" i="56"/>
  <c r="E50" i="56"/>
  <c r="D50" i="56"/>
  <c r="C50" i="56"/>
  <c r="B50" i="56"/>
  <c r="AK49" i="56"/>
  <c r="AJ49" i="56"/>
  <c r="AI49" i="56"/>
  <c r="AH49" i="56"/>
  <c r="AG49" i="56"/>
  <c r="AF49" i="56"/>
  <c r="AE49" i="56"/>
  <c r="AD49" i="56"/>
  <c r="AC49" i="56"/>
  <c r="AB49" i="56"/>
  <c r="AA49" i="56"/>
  <c r="Z49" i="56"/>
  <c r="X49" i="56"/>
  <c r="W49" i="56"/>
  <c r="V49" i="56"/>
  <c r="U49" i="56"/>
  <c r="T49" i="56"/>
  <c r="S49" i="56"/>
  <c r="R49" i="56"/>
  <c r="Q49" i="56"/>
  <c r="L49" i="56"/>
  <c r="K49" i="56"/>
  <c r="I49" i="56"/>
  <c r="H49" i="56"/>
  <c r="G49" i="56"/>
  <c r="E49" i="56"/>
  <c r="D49" i="56"/>
  <c r="C49" i="56"/>
  <c r="B49" i="56"/>
  <c r="AK48" i="56"/>
  <c r="AJ48" i="56"/>
  <c r="AI48" i="56"/>
  <c r="AH48" i="56"/>
  <c r="AG48" i="56"/>
  <c r="AF48" i="56"/>
  <c r="AE48" i="56"/>
  <c r="AD48" i="56"/>
  <c r="AC48" i="56"/>
  <c r="AB48" i="56"/>
  <c r="AA48" i="56"/>
  <c r="Z48" i="56"/>
  <c r="X48" i="56"/>
  <c r="W48" i="56"/>
  <c r="V48" i="56"/>
  <c r="U48" i="56"/>
  <c r="T48" i="56"/>
  <c r="S48" i="56"/>
  <c r="R48" i="56"/>
  <c r="Q48" i="56"/>
  <c r="L48" i="56"/>
  <c r="K48" i="56"/>
  <c r="I48" i="56"/>
  <c r="H48" i="56"/>
  <c r="G48" i="56"/>
  <c r="E48" i="56"/>
  <c r="D48" i="56"/>
  <c r="C48" i="56"/>
  <c r="B48" i="56"/>
  <c r="AK47" i="56"/>
  <c r="AJ47" i="56"/>
  <c r="AI47" i="56"/>
  <c r="AH47" i="56"/>
  <c r="AG47" i="56"/>
  <c r="AF47" i="56"/>
  <c r="AE47" i="56"/>
  <c r="AD47" i="56"/>
  <c r="AC47" i="56"/>
  <c r="AB47" i="56"/>
  <c r="AA47" i="56"/>
  <c r="Z47" i="56"/>
  <c r="X47" i="56"/>
  <c r="W47" i="56"/>
  <c r="V47" i="56"/>
  <c r="U47" i="56"/>
  <c r="T47" i="56"/>
  <c r="S47" i="56"/>
  <c r="R47" i="56"/>
  <c r="Q47" i="56"/>
  <c r="L47" i="56"/>
  <c r="K47" i="56"/>
  <c r="I47" i="56"/>
  <c r="H47" i="56"/>
  <c r="G47" i="56"/>
  <c r="E47" i="56"/>
  <c r="D47" i="56"/>
  <c r="C47" i="56"/>
  <c r="B47" i="56"/>
  <c r="AK46" i="56"/>
  <c r="AJ46" i="56"/>
  <c r="AI46" i="56"/>
  <c r="AH46" i="56"/>
  <c r="AG46" i="56"/>
  <c r="AF46" i="56"/>
  <c r="AE46" i="56"/>
  <c r="AD46" i="56"/>
  <c r="AC46" i="56"/>
  <c r="AB46" i="56"/>
  <c r="AA46" i="56"/>
  <c r="Z46" i="56"/>
  <c r="X46" i="56"/>
  <c r="W46" i="56"/>
  <c r="V46" i="56"/>
  <c r="U46" i="56"/>
  <c r="T46" i="56"/>
  <c r="S46" i="56"/>
  <c r="R46" i="56"/>
  <c r="Q46" i="56"/>
  <c r="L46" i="56"/>
  <c r="K46" i="56"/>
  <c r="I46" i="56"/>
  <c r="H46" i="56"/>
  <c r="G46" i="56"/>
  <c r="E46" i="56"/>
  <c r="D46" i="56"/>
  <c r="C46" i="56"/>
  <c r="B46" i="56"/>
  <c r="AK45" i="56"/>
  <c r="AJ45" i="56"/>
  <c r="AI45" i="56"/>
  <c r="AH45" i="56"/>
  <c r="AG45" i="56"/>
  <c r="AF45" i="56"/>
  <c r="AE45" i="56"/>
  <c r="AD45" i="56"/>
  <c r="AC45" i="56"/>
  <c r="AB45" i="56"/>
  <c r="AA45" i="56"/>
  <c r="Z45" i="56"/>
  <c r="X45" i="56"/>
  <c r="W45" i="56"/>
  <c r="V45" i="56"/>
  <c r="U45" i="56"/>
  <c r="T45" i="56"/>
  <c r="S45" i="56"/>
  <c r="R45" i="56"/>
  <c r="Q45" i="56"/>
  <c r="L45" i="56"/>
  <c r="K45" i="56"/>
  <c r="I45" i="56"/>
  <c r="H45" i="56"/>
  <c r="G45" i="56"/>
  <c r="E45" i="56"/>
  <c r="D45" i="56"/>
  <c r="C45" i="56"/>
  <c r="B45" i="56"/>
  <c r="AK44" i="56"/>
  <c r="AJ44" i="56"/>
  <c r="AI44" i="56"/>
  <c r="AH44" i="56"/>
  <c r="AG44" i="56"/>
  <c r="AF44" i="56"/>
  <c r="AE44" i="56"/>
  <c r="AD44" i="56"/>
  <c r="AC44" i="56"/>
  <c r="AB44" i="56"/>
  <c r="AA44" i="56"/>
  <c r="Z44" i="56"/>
  <c r="X44" i="56"/>
  <c r="W44" i="56"/>
  <c r="V44" i="56"/>
  <c r="U44" i="56"/>
  <c r="T44" i="56"/>
  <c r="S44" i="56"/>
  <c r="R44" i="56"/>
  <c r="Q44" i="56"/>
  <c r="L44" i="56"/>
  <c r="K44" i="56"/>
  <c r="I44" i="56"/>
  <c r="H44" i="56"/>
  <c r="G44" i="56"/>
  <c r="E44" i="56"/>
  <c r="D44" i="56"/>
  <c r="C44" i="56"/>
  <c r="B44" i="56"/>
  <c r="AK43" i="56"/>
  <c r="AJ43" i="56"/>
  <c r="AI43" i="56"/>
  <c r="AH43" i="56"/>
  <c r="AG43" i="56"/>
  <c r="AF43" i="56"/>
  <c r="AE43" i="56"/>
  <c r="AD43" i="56"/>
  <c r="AC43" i="56"/>
  <c r="AB43" i="56"/>
  <c r="AA43" i="56"/>
  <c r="Z43" i="56"/>
  <c r="X43" i="56"/>
  <c r="W43" i="56"/>
  <c r="V43" i="56"/>
  <c r="U43" i="56"/>
  <c r="T43" i="56"/>
  <c r="S43" i="56"/>
  <c r="R43" i="56"/>
  <c r="Q43" i="56"/>
  <c r="L43" i="56"/>
  <c r="K43" i="56"/>
  <c r="I43" i="56"/>
  <c r="H43" i="56"/>
  <c r="G43" i="56"/>
  <c r="E43" i="56"/>
  <c r="D43" i="56"/>
  <c r="C43" i="56"/>
  <c r="B43" i="56"/>
  <c r="AK42" i="56"/>
  <c r="AJ42" i="56"/>
  <c r="AI42" i="56"/>
  <c r="AH42" i="56"/>
  <c r="AG42" i="56"/>
  <c r="AF42" i="56"/>
  <c r="AE42" i="56"/>
  <c r="AD42" i="56"/>
  <c r="AC42" i="56"/>
  <c r="AB42" i="56"/>
  <c r="AA42" i="56"/>
  <c r="Z42" i="56"/>
  <c r="X42" i="56"/>
  <c r="W42" i="56"/>
  <c r="V42" i="56"/>
  <c r="U42" i="56"/>
  <c r="T42" i="56"/>
  <c r="S42" i="56"/>
  <c r="R42" i="56"/>
  <c r="Q42" i="56"/>
  <c r="L42" i="56"/>
  <c r="K42" i="56"/>
  <c r="I42" i="56"/>
  <c r="H42" i="56"/>
  <c r="G42" i="56"/>
  <c r="E42" i="56"/>
  <c r="D42" i="56"/>
  <c r="C42" i="56"/>
  <c r="B42" i="56"/>
  <c r="AK41" i="56"/>
  <c r="AJ41" i="56"/>
  <c r="AI41" i="56"/>
  <c r="AH41" i="56"/>
  <c r="AG41" i="56"/>
  <c r="AF41" i="56"/>
  <c r="AE41" i="56"/>
  <c r="AD41" i="56"/>
  <c r="AC41" i="56"/>
  <c r="AB41" i="56"/>
  <c r="AA41" i="56"/>
  <c r="Z41" i="56"/>
  <c r="X41" i="56"/>
  <c r="W41" i="56"/>
  <c r="V41" i="56"/>
  <c r="U41" i="56"/>
  <c r="T41" i="56"/>
  <c r="S41" i="56"/>
  <c r="R41" i="56"/>
  <c r="Q41" i="56"/>
  <c r="L41" i="56"/>
  <c r="K41" i="56"/>
  <c r="I41" i="56"/>
  <c r="H41" i="56"/>
  <c r="G41" i="56"/>
  <c r="E41" i="56"/>
  <c r="D41" i="56"/>
  <c r="C41" i="56"/>
  <c r="B41" i="56"/>
  <c r="AK40" i="56"/>
  <c r="AJ40" i="56"/>
  <c r="AI40" i="56"/>
  <c r="AH40" i="56"/>
  <c r="AG40" i="56"/>
  <c r="AF40" i="56"/>
  <c r="AE40" i="56"/>
  <c r="AD40" i="56"/>
  <c r="AC40" i="56"/>
  <c r="AB40" i="56"/>
  <c r="AA40" i="56"/>
  <c r="Z40" i="56"/>
  <c r="X40" i="56"/>
  <c r="W40" i="56"/>
  <c r="V40" i="56"/>
  <c r="U40" i="56"/>
  <c r="T40" i="56"/>
  <c r="S40" i="56"/>
  <c r="R40" i="56"/>
  <c r="Q40" i="56"/>
  <c r="L40" i="56"/>
  <c r="K40" i="56"/>
  <c r="I40" i="56"/>
  <c r="H40" i="56"/>
  <c r="G40" i="56"/>
  <c r="E40" i="56"/>
  <c r="D40" i="56"/>
  <c r="C40" i="56"/>
  <c r="B40" i="56"/>
  <c r="AK39" i="56"/>
  <c r="AJ39" i="56"/>
  <c r="AI39" i="56"/>
  <c r="AH39" i="56"/>
  <c r="AG39" i="56"/>
  <c r="AF39" i="56"/>
  <c r="AE39" i="56"/>
  <c r="AD39" i="56"/>
  <c r="AC39" i="56"/>
  <c r="AB39" i="56"/>
  <c r="AA39" i="56"/>
  <c r="Z39" i="56"/>
  <c r="X39" i="56"/>
  <c r="W39" i="56"/>
  <c r="V39" i="56"/>
  <c r="U39" i="56"/>
  <c r="T39" i="56"/>
  <c r="S39" i="56"/>
  <c r="R39" i="56"/>
  <c r="Q39" i="56"/>
  <c r="L39" i="56"/>
  <c r="K39" i="56"/>
  <c r="I39" i="56"/>
  <c r="H39" i="56"/>
  <c r="G39" i="56"/>
  <c r="E39" i="56"/>
  <c r="D39" i="56"/>
  <c r="C39" i="56"/>
  <c r="B39" i="56"/>
  <c r="AK38" i="56"/>
  <c r="AJ38" i="56"/>
  <c r="AI38" i="56"/>
  <c r="AH38" i="56"/>
  <c r="AG38" i="56"/>
  <c r="AF38" i="56"/>
  <c r="AE38" i="56"/>
  <c r="AD38" i="56"/>
  <c r="AC38" i="56"/>
  <c r="AB38" i="56"/>
  <c r="AA38" i="56"/>
  <c r="Z38" i="56"/>
  <c r="X38" i="56"/>
  <c r="W38" i="56"/>
  <c r="V38" i="56"/>
  <c r="U38" i="56"/>
  <c r="T38" i="56"/>
  <c r="S38" i="56"/>
  <c r="R38" i="56"/>
  <c r="Q38" i="56"/>
  <c r="L38" i="56"/>
  <c r="K38" i="56"/>
  <c r="I38" i="56"/>
  <c r="H38" i="56"/>
  <c r="G38" i="56"/>
  <c r="E38" i="56"/>
  <c r="D38" i="56"/>
  <c r="C38" i="56"/>
  <c r="B38" i="56"/>
  <c r="AK37" i="56"/>
  <c r="AJ37" i="56"/>
  <c r="AI37" i="56"/>
  <c r="AH37" i="56"/>
  <c r="AG37" i="56"/>
  <c r="AF37" i="56"/>
  <c r="AE37" i="56"/>
  <c r="AD37" i="56"/>
  <c r="AC37" i="56"/>
  <c r="AB37" i="56"/>
  <c r="AA37" i="56"/>
  <c r="Z37" i="56"/>
  <c r="X37" i="56"/>
  <c r="W37" i="56"/>
  <c r="V37" i="56"/>
  <c r="U37" i="56"/>
  <c r="T37" i="56"/>
  <c r="S37" i="56"/>
  <c r="R37" i="56"/>
  <c r="Q37" i="56"/>
  <c r="L37" i="56"/>
  <c r="K37" i="56"/>
  <c r="I37" i="56"/>
  <c r="H37" i="56"/>
  <c r="G37" i="56"/>
  <c r="E37" i="56"/>
  <c r="D37" i="56"/>
  <c r="C37" i="56"/>
  <c r="B37" i="56"/>
  <c r="AK36" i="56"/>
  <c r="AJ36" i="56"/>
  <c r="AI36" i="56"/>
  <c r="AH36" i="56"/>
  <c r="AG36" i="56"/>
  <c r="AF36" i="56"/>
  <c r="AE36" i="56"/>
  <c r="AD36" i="56"/>
  <c r="AC36" i="56"/>
  <c r="AB36" i="56"/>
  <c r="AA36" i="56"/>
  <c r="Z36" i="56"/>
  <c r="X36" i="56"/>
  <c r="W36" i="56"/>
  <c r="V36" i="56"/>
  <c r="U36" i="56"/>
  <c r="T36" i="56"/>
  <c r="S36" i="56"/>
  <c r="R36" i="56"/>
  <c r="Q36" i="56"/>
  <c r="L36" i="56"/>
  <c r="K36" i="56"/>
  <c r="I36" i="56"/>
  <c r="H36" i="56"/>
  <c r="G36" i="56"/>
  <c r="E36" i="56"/>
  <c r="D36" i="56"/>
  <c r="C36" i="56"/>
  <c r="B36" i="56"/>
  <c r="AK35" i="56"/>
  <c r="AJ35" i="56"/>
  <c r="AI35" i="56"/>
  <c r="AH35" i="56"/>
  <c r="AG35" i="56"/>
  <c r="AF35" i="56"/>
  <c r="AE35" i="56"/>
  <c r="AD35" i="56"/>
  <c r="AC35" i="56"/>
  <c r="AB35" i="56"/>
  <c r="AA35" i="56"/>
  <c r="Z35" i="56"/>
  <c r="X35" i="56"/>
  <c r="W35" i="56"/>
  <c r="V35" i="56"/>
  <c r="U35" i="56"/>
  <c r="T35" i="56"/>
  <c r="S35" i="56"/>
  <c r="R35" i="56"/>
  <c r="Q35" i="56"/>
  <c r="L35" i="56"/>
  <c r="K35" i="56"/>
  <c r="I35" i="56"/>
  <c r="H35" i="56"/>
  <c r="G35" i="56"/>
  <c r="E35" i="56"/>
  <c r="D35" i="56"/>
  <c r="C35" i="56"/>
  <c r="B35" i="56"/>
  <c r="AK34" i="56"/>
  <c r="AJ34" i="56"/>
  <c r="AI34" i="56"/>
  <c r="AH34" i="56"/>
  <c r="AG34" i="56"/>
  <c r="AF34" i="56"/>
  <c r="AE34" i="56"/>
  <c r="AD34" i="56"/>
  <c r="AC34" i="56"/>
  <c r="AB34" i="56"/>
  <c r="AA34" i="56"/>
  <c r="Z34" i="56"/>
  <c r="X34" i="56"/>
  <c r="W34" i="56"/>
  <c r="V34" i="56"/>
  <c r="U34" i="56"/>
  <c r="T34" i="56"/>
  <c r="S34" i="56"/>
  <c r="R34" i="56"/>
  <c r="Q34" i="56"/>
  <c r="L34" i="56"/>
  <c r="K34" i="56"/>
  <c r="I34" i="56"/>
  <c r="H34" i="56"/>
  <c r="G34" i="56"/>
  <c r="E34" i="56"/>
  <c r="D34" i="56"/>
  <c r="C34" i="56"/>
  <c r="B34" i="56"/>
  <c r="AK33" i="56"/>
  <c r="AJ33" i="56"/>
  <c r="AI33" i="56"/>
  <c r="AH33" i="56"/>
  <c r="AG33" i="56"/>
  <c r="AF33" i="56"/>
  <c r="AE33" i="56"/>
  <c r="AD33" i="56"/>
  <c r="AC33" i="56"/>
  <c r="AB33" i="56"/>
  <c r="AA33" i="56"/>
  <c r="Z33" i="56"/>
  <c r="X33" i="56"/>
  <c r="W33" i="56"/>
  <c r="V33" i="56"/>
  <c r="U33" i="56"/>
  <c r="T33" i="56"/>
  <c r="S33" i="56"/>
  <c r="R33" i="56"/>
  <c r="Q33" i="56"/>
  <c r="L33" i="56"/>
  <c r="K33" i="56"/>
  <c r="I33" i="56"/>
  <c r="H33" i="56"/>
  <c r="G33" i="56"/>
  <c r="E33" i="56"/>
  <c r="D33" i="56"/>
  <c r="C33" i="56"/>
  <c r="B33" i="56"/>
  <c r="AK32" i="56"/>
  <c r="AJ32" i="56"/>
  <c r="AI32" i="56"/>
  <c r="AH32" i="56"/>
  <c r="AG32" i="56"/>
  <c r="AF32" i="56"/>
  <c r="AE32" i="56"/>
  <c r="AD32" i="56"/>
  <c r="AC32" i="56"/>
  <c r="AB32" i="56"/>
  <c r="AA32" i="56"/>
  <c r="Z32" i="56"/>
  <c r="X32" i="56"/>
  <c r="W32" i="56"/>
  <c r="V32" i="56"/>
  <c r="U32" i="56"/>
  <c r="T32" i="56"/>
  <c r="S32" i="56"/>
  <c r="R32" i="56"/>
  <c r="Q32" i="56"/>
  <c r="L32" i="56"/>
  <c r="K32" i="56"/>
  <c r="I32" i="56"/>
  <c r="H32" i="56"/>
  <c r="G32" i="56"/>
  <c r="E32" i="56"/>
  <c r="D32" i="56"/>
  <c r="C32" i="56"/>
  <c r="B32" i="56"/>
  <c r="AK31" i="56"/>
  <c r="AJ31" i="56"/>
  <c r="AI31" i="56"/>
  <c r="AH31" i="56"/>
  <c r="AG31" i="56"/>
  <c r="AF31" i="56"/>
  <c r="AE31" i="56"/>
  <c r="AD31" i="56"/>
  <c r="AC31" i="56"/>
  <c r="AB31" i="56"/>
  <c r="AA31" i="56"/>
  <c r="Z31" i="56"/>
  <c r="X31" i="56"/>
  <c r="W31" i="56"/>
  <c r="V31" i="56"/>
  <c r="U31" i="56"/>
  <c r="T31" i="56"/>
  <c r="S31" i="56"/>
  <c r="R31" i="56"/>
  <c r="Q31" i="56"/>
  <c r="L31" i="56"/>
  <c r="K31" i="56"/>
  <c r="I31" i="56"/>
  <c r="H31" i="56"/>
  <c r="G31" i="56"/>
  <c r="E31" i="56"/>
  <c r="D31" i="56"/>
  <c r="C31" i="56"/>
  <c r="B31" i="56"/>
  <c r="AK30" i="56"/>
  <c r="AJ30" i="56"/>
  <c r="AI30" i="56"/>
  <c r="AH30" i="56"/>
  <c r="AG30" i="56"/>
  <c r="AF30" i="56"/>
  <c r="AE30" i="56"/>
  <c r="AD30" i="56"/>
  <c r="AC30" i="56"/>
  <c r="AB30" i="56"/>
  <c r="AA30" i="56"/>
  <c r="Z30" i="56"/>
  <c r="X30" i="56"/>
  <c r="W30" i="56"/>
  <c r="V30" i="56"/>
  <c r="U30" i="56"/>
  <c r="T30" i="56"/>
  <c r="S30" i="56"/>
  <c r="R30" i="56"/>
  <c r="Q30" i="56"/>
  <c r="L30" i="56"/>
  <c r="K30" i="56"/>
  <c r="I30" i="56"/>
  <c r="H30" i="56"/>
  <c r="G30" i="56"/>
  <c r="E30" i="56"/>
  <c r="D30" i="56"/>
  <c r="C30" i="56"/>
  <c r="B30" i="56"/>
  <c r="AK29" i="56"/>
  <c r="AJ29" i="56"/>
  <c r="AI29" i="56"/>
  <c r="AH29" i="56"/>
  <c r="AG29" i="56"/>
  <c r="AF29" i="56"/>
  <c r="AE29" i="56"/>
  <c r="AD29" i="56"/>
  <c r="AC29" i="56"/>
  <c r="AB29" i="56"/>
  <c r="AA29" i="56"/>
  <c r="Z29" i="56"/>
  <c r="X29" i="56"/>
  <c r="W29" i="56"/>
  <c r="V29" i="56"/>
  <c r="U29" i="56"/>
  <c r="T29" i="56"/>
  <c r="S29" i="56"/>
  <c r="R29" i="56"/>
  <c r="Q29" i="56"/>
  <c r="L29" i="56"/>
  <c r="K29" i="56"/>
  <c r="I29" i="56"/>
  <c r="H29" i="56"/>
  <c r="G29" i="56"/>
  <c r="E29" i="56"/>
  <c r="D29" i="56"/>
  <c r="C29" i="56"/>
  <c r="B29" i="56"/>
  <c r="AK28" i="56"/>
  <c r="AJ28" i="56"/>
  <c r="AI28" i="56"/>
  <c r="AH28" i="56"/>
  <c r="AG28" i="56"/>
  <c r="AF28" i="56"/>
  <c r="AE28" i="56"/>
  <c r="AD28" i="56"/>
  <c r="AC28" i="56"/>
  <c r="AB28" i="56"/>
  <c r="AA28" i="56"/>
  <c r="Z28" i="56"/>
  <c r="X28" i="56"/>
  <c r="W28" i="56"/>
  <c r="V28" i="56"/>
  <c r="U28" i="56"/>
  <c r="T28" i="56"/>
  <c r="S28" i="56"/>
  <c r="R28" i="56"/>
  <c r="Q28" i="56"/>
  <c r="L28" i="56"/>
  <c r="K28" i="56"/>
  <c r="I28" i="56"/>
  <c r="H28" i="56"/>
  <c r="G28" i="56"/>
  <c r="E28" i="56"/>
  <c r="D28" i="56"/>
  <c r="C28" i="56"/>
  <c r="B28" i="56"/>
  <c r="AK27" i="56"/>
  <c r="AJ27" i="56"/>
  <c r="AI27" i="56"/>
  <c r="AH27" i="56"/>
  <c r="AG27" i="56"/>
  <c r="AF27" i="56"/>
  <c r="AE27" i="56"/>
  <c r="AD27" i="56"/>
  <c r="AC27" i="56"/>
  <c r="AB27" i="56"/>
  <c r="AA27" i="56"/>
  <c r="Z27" i="56"/>
  <c r="X27" i="56"/>
  <c r="W27" i="56"/>
  <c r="V27" i="56"/>
  <c r="U27" i="56"/>
  <c r="T27" i="56"/>
  <c r="S27" i="56"/>
  <c r="R27" i="56"/>
  <c r="Q27" i="56"/>
  <c r="L27" i="56"/>
  <c r="K27" i="56"/>
  <c r="I27" i="56"/>
  <c r="H27" i="56"/>
  <c r="G27" i="56"/>
  <c r="E27" i="56"/>
  <c r="D27" i="56"/>
  <c r="C27" i="56"/>
  <c r="B27" i="56"/>
  <c r="AK26" i="56"/>
  <c r="AJ26" i="56"/>
  <c r="AI26" i="56"/>
  <c r="AH26" i="56"/>
  <c r="AG26" i="56"/>
  <c r="AF26" i="56"/>
  <c r="AE26" i="56"/>
  <c r="AD26" i="56"/>
  <c r="AC26" i="56"/>
  <c r="AB26" i="56"/>
  <c r="AA26" i="56"/>
  <c r="Z26" i="56"/>
  <c r="X26" i="56"/>
  <c r="W26" i="56"/>
  <c r="V26" i="56"/>
  <c r="U26" i="56"/>
  <c r="T26" i="56"/>
  <c r="S26" i="56"/>
  <c r="R26" i="56"/>
  <c r="Q26" i="56"/>
  <c r="L26" i="56"/>
  <c r="K26" i="56"/>
  <c r="I26" i="56"/>
  <c r="H26" i="56"/>
  <c r="G26" i="56"/>
  <c r="E26" i="56"/>
  <c r="D26" i="56"/>
  <c r="C26" i="56"/>
  <c r="B26" i="56"/>
  <c r="AK25" i="56"/>
  <c r="AJ25" i="56"/>
  <c r="AI25" i="56"/>
  <c r="AH25" i="56"/>
  <c r="AG25" i="56"/>
  <c r="AF25" i="56"/>
  <c r="AE25" i="56"/>
  <c r="AD25" i="56"/>
  <c r="AC25" i="56"/>
  <c r="AB25" i="56"/>
  <c r="AA25" i="56"/>
  <c r="Z25" i="56"/>
  <c r="X25" i="56"/>
  <c r="W25" i="56"/>
  <c r="V25" i="56"/>
  <c r="U25" i="56"/>
  <c r="T25" i="56"/>
  <c r="S25" i="56"/>
  <c r="R25" i="56"/>
  <c r="Q25" i="56"/>
  <c r="L25" i="56"/>
  <c r="K25" i="56"/>
  <c r="I25" i="56"/>
  <c r="H25" i="56"/>
  <c r="G25" i="56"/>
  <c r="E25" i="56"/>
  <c r="D25" i="56"/>
  <c r="C25" i="56"/>
  <c r="B25" i="56"/>
  <c r="AK24" i="56"/>
  <c r="AJ24" i="56"/>
  <c r="AI24" i="56"/>
  <c r="AH24" i="56"/>
  <c r="AG24" i="56"/>
  <c r="AF24" i="56"/>
  <c r="AE24" i="56"/>
  <c r="AD24" i="56"/>
  <c r="AC24" i="56"/>
  <c r="AB24" i="56"/>
  <c r="AA24" i="56"/>
  <c r="Z24" i="56"/>
  <c r="X24" i="56"/>
  <c r="W24" i="56"/>
  <c r="V24" i="56"/>
  <c r="U24" i="56"/>
  <c r="T24" i="56"/>
  <c r="S24" i="56"/>
  <c r="R24" i="56"/>
  <c r="Q24" i="56"/>
  <c r="L24" i="56"/>
  <c r="K24" i="56"/>
  <c r="I24" i="56"/>
  <c r="H24" i="56"/>
  <c r="G24" i="56"/>
  <c r="E24" i="56"/>
  <c r="D24" i="56"/>
  <c r="C24" i="56"/>
  <c r="B24" i="56"/>
  <c r="AK23" i="56"/>
  <c r="AJ23" i="56"/>
  <c r="AI23" i="56"/>
  <c r="AH23" i="56"/>
  <c r="AG23" i="56"/>
  <c r="AF23" i="56"/>
  <c r="AE23" i="56"/>
  <c r="AD23" i="56"/>
  <c r="AC23" i="56"/>
  <c r="AB23" i="56"/>
  <c r="AA23" i="56"/>
  <c r="Z23" i="56"/>
  <c r="X23" i="56"/>
  <c r="W23" i="56"/>
  <c r="V23" i="56"/>
  <c r="U23" i="56"/>
  <c r="T23" i="56"/>
  <c r="S23" i="56"/>
  <c r="R23" i="56"/>
  <c r="Q23" i="56"/>
  <c r="L23" i="56"/>
  <c r="K23" i="56"/>
  <c r="I23" i="56"/>
  <c r="H23" i="56"/>
  <c r="G23" i="56"/>
  <c r="E23" i="56"/>
  <c r="D23" i="56"/>
  <c r="C23" i="56"/>
  <c r="B23" i="56"/>
  <c r="AK22" i="56"/>
  <c r="AJ22" i="56"/>
  <c r="AI22" i="56"/>
  <c r="AH22" i="56"/>
  <c r="AG22" i="56"/>
  <c r="AF22" i="56"/>
  <c r="AE22" i="56"/>
  <c r="AD22" i="56"/>
  <c r="AC22" i="56"/>
  <c r="AB22" i="56"/>
  <c r="AA22" i="56"/>
  <c r="Z22" i="56"/>
  <c r="X22" i="56"/>
  <c r="W22" i="56"/>
  <c r="V22" i="56"/>
  <c r="U22" i="56"/>
  <c r="T22" i="56"/>
  <c r="S22" i="56"/>
  <c r="R22" i="56"/>
  <c r="Q22" i="56"/>
  <c r="L22" i="56"/>
  <c r="K22" i="56"/>
  <c r="I22" i="56"/>
  <c r="H22" i="56"/>
  <c r="G22" i="56"/>
  <c r="E22" i="56"/>
  <c r="D22" i="56"/>
  <c r="C22" i="56"/>
  <c r="B22" i="56"/>
  <c r="AK21" i="56"/>
  <c r="AJ21" i="56"/>
  <c r="AI21" i="56"/>
  <c r="AH21" i="56"/>
  <c r="AG21" i="56"/>
  <c r="AF21" i="56"/>
  <c r="AE21" i="56"/>
  <c r="AD21" i="56"/>
  <c r="AC21" i="56"/>
  <c r="AB21" i="56"/>
  <c r="AA21" i="56"/>
  <c r="Z21" i="56"/>
  <c r="X21" i="56"/>
  <c r="W21" i="56"/>
  <c r="V21" i="56"/>
  <c r="U21" i="56"/>
  <c r="T21" i="56"/>
  <c r="S21" i="56"/>
  <c r="R21" i="56"/>
  <c r="Q21" i="56"/>
  <c r="L21" i="56"/>
  <c r="K21" i="56"/>
  <c r="I21" i="56"/>
  <c r="H21" i="56"/>
  <c r="G21" i="56"/>
  <c r="E21" i="56"/>
  <c r="D21" i="56"/>
  <c r="C21" i="56"/>
  <c r="B21" i="56"/>
  <c r="AK20" i="56"/>
  <c r="AJ20" i="56"/>
  <c r="AI20" i="56"/>
  <c r="AH20" i="56"/>
  <c r="AG20" i="56"/>
  <c r="AF20" i="56"/>
  <c r="AE20" i="56"/>
  <c r="AD20" i="56"/>
  <c r="AC20" i="56"/>
  <c r="AB20" i="56"/>
  <c r="AA20" i="56"/>
  <c r="Z20" i="56"/>
  <c r="X20" i="56"/>
  <c r="W20" i="56"/>
  <c r="V20" i="56"/>
  <c r="U20" i="56"/>
  <c r="T20" i="56"/>
  <c r="S20" i="56"/>
  <c r="R20" i="56"/>
  <c r="Q20" i="56"/>
  <c r="L20" i="56"/>
  <c r="K20" i="56"/>
  <c r="I20" i="56"/>
  <c r="H20" i="56"/>
  <c r="G20" i="56"/>
  <c r="E20" i="56"/>
  <c r="D20" i="56"/>
  <c r="C20" i="56"/>
  <c r="B20" i="56"/>
  <c r="AK19" i="56"/>
  <c r="AJ19" i="56"/>
  <c r="AI19" i="56"/>
  <c r="AH19" i="56"/>
  <c r="AG19" i="56"/>
  <c r="AF19" i="56"/>
  <c r="AE19" i="56"/>
  <c r="AD19" i="56"/>
  <c r="AC19" i="56"/>
  <c r="AB19" i="56"/>
  <c r="AA19" i="56"/>
  <c r="Z19" i="56"/>
  <c r="X19" i="56"/>
  <c r="W19" i="56"/>
  <c r="V19" i="56"/>
  <c r="U19" i="56"/>
  <c r="T19" i="56"/>
  <c r="S19" i="56"/>
  <c r="R19" i="56"/>
  <c r="Q19" i="56"/>
  <c r="L19" i="56"/>
  <c r="K19" i="56"/>
  <c r="I19" i="56"/>
  <c r="H19" i="56"/>
  <c r="G19" i="56"/>
  <c r="E19" i="56"/>
  <c r="D19" i="56"/>
  <c r="C19" i="56"/>
  <c r="B19" i="56"/>
  <c r="AK18" i="56"/>
  <c r="AJ18" i="56"/>
  <c r="AI18" i="56"/>
  <c r="AH18" i="56"/>
  <c r="AG18" i="56"/>
  <c r="AF18" i="56"/>
  <c r="AE18" i="56"/>
  <c r="AD18" i="56"/>
  <c r="AC18" i="56"/>
  <c r="AB18" i="56"/>
  <c r="AA18" i="56"/>
  <c r="Z18" i="56"/>
  <c r="X18" i="56"/>
  <c r="W18" i="56"/>
  <c r="V18" i="56"/>
  <c r="U18" i="56"/>
  <c r="T18" i="56"/>
  <c r="S18" i="56"/>
  <c r="R18" i="56"/>
  <c r="Q18" i="56"/>
  <c r="L18" i="56"/>
  <c r="K18" i="56"/>
  <c r="I18" i="56"/>
  <c r="H18" i="56"/>
  <c r="G18" i="56"/>
  <c r="E18" i="56"/>
  <c r="D18" i="56"/>
  <c r="C18" i="56"/>
  <c r="B18" i="56"/>
  <c r="AK17" i="56"/>
  <c r="AJ17" i="56"/>
  <c r="AI17" i="56"/>
  <c r="AH17" i="56"/>
  <c r="AG17" i="56"/>
  <c r="AF17" i="56"/>
  <c r="AE17" i="56"/>
  <c r="AD17" i="56"/>
  <c r="AC17" i="56"/>
  <c r="AB17" i="56"/>
  <c r="AA17" i="56"/>
  <c r="Z17" i="56"/>
  <c r="X17" i="56"/>
  <c r="W17" i="56"/>
  <c r="V17" i="56"/>
  <c r="U17" i="56"/>
  <c r="T17" i="56"/>
  <c r="S17" i="56"/>
  <c r="R17" i="56"/>
  <c r="Q17" i="56"/>
  <c r="L17" i="56"/>
  <c r="K17" i="56"/>
  <c r="I17" i="56"/>
  <c r="H17" i="56"/>
  <c r="G17" i="56"/>
  <c r="E17" i="56"/>
  <c r="D17" i="56"/>
  <c r="C17" i="56"/>
  <c r="B17" i="56"/>
  <c r="AK16" i="56"/>
  <c r="AJ16" i="56"/>
  <c r="AI16" i="56"/>
  <c r="AH16" i="56"/>
  <c r="AG16" i="56"/>
  <c r="AF16" i="56"/>
  <c r="AE16" i="56"/>
  <c r="AD16" i="56"/>
  <c r="AC16" i="56"/>
  <c r="AB16" i="56"/>
  <c r="AA16" i="56"/>
  <c r="Z16" i="56"/>
  <c r="X16" i="56"/>
  <c r="W16" i="56"/>
  <c r="V16" i="56"/>
  <c r="U16" i="56"/>
  <c r="T16" i="56"/>
  <c r="S16" i="56"/>
  <c r="R16" i="56"/>
  <c r="Q16" i="56"/>
  <c r="L16" i="56"/>
  <c r="K16" i="56"/>
  <c r="I16" i="56"/>
  <c r="H16" i="56"/>
  <c r="G16" i="56"/>
  <c r="E16" i="56"/>
  <c r="D16" i="56"/>
  <c r="C16" i="56"/>
  <c r="B16" i="56"/>
  <c r="AK15" i="56"/>
  <c r="AJ15" i="56"/>
  <c r="AI15" i="56"/>
  <c r="AH15" i="56"/>
  <c r="AG15" i="56"/>
  <c r="AF15" i="56"/>
  <c r="AE15" i="56"/>
  <c r="AD15" i="56"/>
  <c r="AC15" i="56"/>
  <c r="AB15" i="56"/>
  <c r="AA15" i="56"/>
  <c r="Z15" i="56"/>
  <c r="X15" i="56"/>
  <c r="W15" i="56"/>
  <c r="V15" i="56"/>
  <c r="U15" i="56"/>
  <c r="T15" i="56"/>
  <c r="S15" i="56"/>
  <c r="R15" i="56"/>
  <c r="Q15" i="56"/>
  <c r="L15" i="56"/>
  <c r="K15" i="56"/>
  <c r="I15" i="56"/>
  <c r="H15" i="56"/>
  <c r="G15" i="56"/>
  <c r="E15" i="56"/>
  <c r="D15" i="56"/>
  <c r="C15" i="56"/>
  <c r="B15" i="56"/>
  <c r="AK14" i="56"/>
  <c r="AJ14" i="56"/>
  <c r="AI14" i="56"/>
  <c r="AH14" i="56"/>
  <c r="AG14" i="56"/>
  <c r="AF14" i="56"/>
  <c r="AE14" i="56"/>
  <c r="AD14" i="56"/>
  <c r="AC14" i="56"/>
  <c r="AB14" i="56"/>
  <c r="AA14" i="56"/>
  <c r="Z14" i="56"/>
  <c r="X14" i="56"/>
  <c r="W14" i="56"/>
  <c r="V14" i="56"/>
  <c r="U14" i="56"/>
  <c r="T14" i="56"/>
  <c r="S14" i="56"/>
  <c r="R14" i="56"/>
  <c r="Q14" i="56"/>
  <c r="L14" i="56"/>
  <c r="K14" i="56"/>
  <c r="I14" i="56"/>
  <c r="H14" i="56"/>
  <c r="G14" i="56"/>
  <c r="E14" i="56"/>
  <c r="D14" i="56"/>
  <c r="C14" i="56"/>
  <c r="B14" i="56"/>
  <c r="AK13" i="56"/>
  <c r="AJ13" i="56"/>
  <c r="AI13" i="56"/>
  <c r="AH13" i="56"/>
  <c r="AG13" i="56"/>
  <c r="AF13" i="56"/>
  <c r="AE13" i="56"/>
  <c r="AD13" i="56"/>
  <c r="AC13" i="56"/>
  <c r="AB13" i="56"/>
  <c r="AA13" i="56"/>
  <c r="Z13" i="56"/>
  <c r="X13" i="56"/>
  <c r="W13" i="56"/>
  <c r="V13" i="56"/>
  <c r="U13" i="56"/>
  <c r="T13" i="56"/>
  <c r="S13" i="56"/>
  <c r="R13" i="56"/>
  <c r="Q13" i="56"/>
  <c r="L13" i="56"/>
  <c r="K13" i="56"/>
  <c r="I13" i="56"/>
  <c r="H13" i="56"/>
  <c r="G13" i="56"/>
  <c r="E13" i="56"/>
  <c r="D13" i="56"/>
  <c r="C13" i="56"/>
  <c r="B13" i="56"/>
  <c r="AK12" i="56"/>
  <c r="AJ12" i="56"/>
  <c r="AI12" i="56"/>
  <c r="AH12" i="56"/>
  <c r="AG12" i="56"/>
  <c r="AF12" i="56"/>
  <c r="AE12" i="56"/>
  <c r="AD12" i="56"/>
  <c r="AC12" i="56"/>
  <c r="AB12" i="56"/>
  <c r="AA12" i="56"/>
  <c r="Z12" i="56"/>
  <c r="X12" i="56"/>
  <c r="W12" i="56"/>
  <c r="V12" i="56"/>
  <c r="U12" i="56"/>
  <c r="T12" i="56"/>
  <c r="S12" i="56"/>
  <c r="R12" i="56"/>
  <c r="Q12" i="56"/>
  <c r="L12" i="56"/>
  <c r="K12" i="56"/>
  <c r="I12" i="56"/>
  <c r="H12" i="56"/>
  <c r="G12" i="56"/>
  <c r="E12" i="56"/>
  <c r="D12" i="56"/>
  <c r="C12" i="56"/>
  <c r="B12" i="56"/>
  <c r="AK11" i="56"/>
  <c r="AJ11" i="56"/>
  <c r="AI11" i="56"/>
  <c r="AH11" i="56"/>
  <c r="AG11" i="56"/>
  <c r="AF11" i="56"/>
  <c r="AE11" i="56"/>
  <c r="AD11" i="56"/>
  <c r="AC11" i="56"/>
  <c r="AB11" i="56"/>
  <c r="AA11" i="56"/>
  <c r="Z11" i="56"/>
  <c r="X11" i="56"/>
  <c r="W11" i="56"/>
  <c r="V11" i="56"/>
  <c r="U11" i="56"/>
  <c r="T11" i="56"/>
  <c r="S11" i="56"/>
  <c r="R11" i="56"/>
  <c r="Q11" i="56"/>
  <c r="L11" i="56"/>
  <c r="K11" i="56"/>
  <c r="I11" i="56"/>
  <c r="H11" i="56"/>
  <c r="G11" i="56"/>
  <c r="E11" i="56"/>
  <c r="D11" i="56"/>
  <c r="C11" i="56"/>
  <c r="B11" i="56"/>
  <c r="AK10" i="56"/>
  <c r="AJ10" i="56"/>
  <c r="AI10" i="56"/>
  <c r="AH10" i="56"/>
  <c r="AG10" i="56"/>
  <c r="AF10" i="56"/>
  <c r="AE10" i="56"/>
  <c r="AD10" i="56"/>
  <c r="AC10" i="56"/>
  <c r="AB10" i="56"/>
  <c r="AA10" i="56"/>
  <c r="Z10" i="56"/>
  <c r="X10" i="56"/>
  <c r="W10" i="56"/>
  <c r="V10" i="56"/>
  <c r="U10" i="56"/>
  <c r="T10" i="56"/>
  <c r="S10" i="56"/>
  <c r="R10" i="56"/>
  <c r="Q10" i="56"/>
  <c r="L10" i="56"/>
  <c r="K10" i="56"/>
  <c r="I10" i="56"/>
  <c r="H10" i="56"/>
  <c r="G10" i="56"/>
  <c r="E10" i="56"/>
  <c r="D10" i="56"/>
  <c r="C10" i="56"/>
  <c r="B10" i="56"/>
  <c r="AK9" i="56"/>
  <c r="AJ9" i="56"/>
  <c r="AI9" i="56"/>
  <c r="AH9" i="56"/>
  <c r="AG9" i="56"/>
  <c r="AF9" i="56"/>
  <c r="AE9" i="56"/>
  <c r="AD9" i="56"/>
  <c r="AC9" i="56"/>
  <c r="AB9" i="56"/>
  <c r="AA9" i="56"/>
  <c r="Z9" i="56"/>
  <c r="X9" i="56"/>
  <c r="W9" i="56"/>
  <c r="V9" i="56"/>
  <c r="U9" i="56"/>
  <c r="T9" i="56"/>
  <c r="S9" i="56"/>
  <c r="R9" i="56"/>
  <c r="Q9" i="56"/>
  <c r="L9" i="56"/>
  <c r="K9" i="56"/>
  <c r="I9" i="56"/>
  <c r="H9" i="56"/>
  <c r="G9" i="56"/>
  <c r="E9" i="56"/>
  <c r="D9" i="56"/>
  <c r="C9" i="56"/>
  <c r="B9" i="56"/>
  <c r="AK8" i="56"/>
  <c r="AJ8" i="56"/>
  <c r="AI8" i="56"/>
  <c r="AH8" i="56"/>
  <c r="AG8" i="56"/>
  <c r="AF8" i="56"/>
  <c r="AE8" i="56"/>
  <c r="AD8" i="56"/>
  <c r="AC8" i="56"/>
  <c r="AB8" i="56"/>
  <c r="AA8" i="56"/>
  <c r="Z8" i="56"/>
  <c r="X8" i="56"/>
  <c r="W8" i="56"/>
  <c r="V8" i="56"/>
  <c r="U8" i="56"/>
  <c r="T8" i="56"/>
  <c r="S8" i="56"/>
  <c r="R8" i="56"/>
  <c r="Q8" i="56"/>
  <c r="L8" i="56"/>
  <c r="K8" i="56"/>
  <c r="I8" i="56"/>
  <c r="H8" i="56"/>
  <c r="G8" i="56"/>
  <c r="E8" i="56"/>
  <c r="D8" i="56"/>
  <c r="C8" i="56"/>
  <c r="B8" i="56"/>
  <c r="AK7" i="56"/>
  <c r="AJ7" i="56"/>
  <c r="AI7" i="56"/>
  <c r="AH7" i="56"/>
  <c r="AG7" i="56"/>
  <c r="AF7" i="56"/>
  <c r="AE7" i="56"/>
  <c r="AD7" i="56"/>
  <c r="AC7" i="56"/>
  <c r="AB7" i="56"/>
  <c r="AA7" i="56"/>
  <c r="Z7" i="56"/>
  <c r="X7" i="56"/>
  <c r="W7" i="56"/>
  <c r="V7" i="56"/>
  <c r="U7" i="56"/>
  <c r="T7" i="56"/>
  <c r="S7" i="56"/>
  <c r="R7" i="56"/>
  <c r="Q7" i="56"/>
  <c r="L7" i="56"/>
  <c r="K7" i="56"/>
  <c r="I7" i="56"/>
  <c r="H7" i="56"/>
  <c r="G7" i="56"/>
  <c r="E7" i="56"/>
  <c r="D7" i="56"/>
  <c r="C7" i="56"/>
  <c r="B7" i="56"/>
  <c r="AK6" i="56"/>
  <c r="AJ6" i="56"/>
  <c r="AI6" i="56"/>
  <c r="AH6" i="56"/>
  <c r="AG6" i="56"/>
  <c r="AF6" i="56"/>
  <c r="AE6" i="56"/>
  <c r="AD6" i="56"/>
  <c r="AC6" i="56"/>
  <c r="AB6" i="56"/>
  <c r="AA6" i="56"/>
  <c r="Z6" i="56"/>
  <c r="X6" i="56"/>
  <c r="W6" i="56"/>
  <c r="A1" i="56" s="1"/>
  <c r="V6" i="56"/>
  <c r="U6" i="56"/>
  <c r="T6" i="56"/>
  <c r="S6" i="56"/>
  <c r="R6" i="56"/>
  <c r="Q6" i="56"/>
  <c r="L6" i="56"/>
  <c r="K6" i="56"/>
  <c r="I6" i="56"/>
  <c r="H6" i="56"/>
  <c r="G6" i="56"/>
  <c r="E6" i="56"/>
  <c r="D6" i="56"/>
  <c r="C6" i="56"/>
  <c r="B6" i="56"/>
  <c r="A13" i="55"/>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K101" i="55"/>
  <c r="AJ101" i="55"/>
  <c r="AI101" i="55"/>
  <c r="AH101" i="55"/>
  <c r="AG101" i="55"/>
  <c r="AF101" i="55"/>
  <c r="AE101" i="55"/>
  <c r="AD101" i="55"/>
  <c r="AC101" i="55"/>
  <c r="AB101" i="55"/>
  <c r="AA101" i="55"/>
  <c r="Z101" i="55"/>
  <c r="Y101" i="55"/>
  <c r="X101" i="55"/>
  <c r="W101" i="55"/>
  <c r="V101" i="55"/>
  <c r="U101" i="55"/>
  <c r="T101" i="55"/>
  <c r="S101" i="55"/>
  <c r="R101" i="55"/>
  <c r="Q101" i="55"/>
  <c r="L101" i="55"/>
  <c r="K101" i="55"/>
  <c r="I101" i="55"/>
  <c r="H101" i="55"/>
  <c r="G101" i="55"/>
  <c r="E101" i="55"/>
  <c r="D101" i="55"/>
  <c r="C101" i="55"/>
  <c r="B101" i="55"/>
  <c r="AK100" i="55"/>
  <c r="AJ100" i="55"/>
  <c r="AI100" i="55"/>
  <c r="AH100" i="55"/>
  <c r="AG100" i="55"/>
  <c r="AF100" i="55"/>
  <c r="AE100" i="55"/>
  <c r="AD100" i="55"/>
  <c r="AC100" i="55"/>
  <c r="AB100" i="55"/>
  <c r="AA100" i="55"/>
  <c r="Z100" i="55"/>
  <c r="Y100" i="55"/>
  <c r="X100" i="55"/>
  <c r="W100" i="55"/>
  <c r="V100" i="55"/>
  <c r="U100" i="55"/>
  <c r="T100" i="55"/>
  <c r="S100" i="55"/>
  <c r="R100" i="55"/>
  <c r="Q100" i="55"/>
  <c r="L100" i="55"/>
  <c r="K100" i="55"/>
  <c r="I100" i="55"/>
  <c r="H100" i="55"/>
  <c r="G100" i="55"/>
  <c r="E100" i="55"/>
  <c r="D100" i="55"/>
  <c r="C100" i="55"/>
  <c r="B100" i="55"/>
  <c r="AK99" i="55"/>
  <c r="AJ99" i="55"/>
  <c r="AI99" i="55"/>
  <c r="AH99" i="55"/>
  <c r="AG99" i="55"/>
  <c r="AF99" i="55"/>
  <c r="AE99" i="55"/>
  <c r="AD99" i="55"/>
  <c r="AC99" i="55"/>
  <c r="AB99" i="55"/>
  <c r="AA99" i="55"/>
  <c r="Z99" i="55"/>
  <c r="Y99" i="55"/>
  <c r="X99" i="55"/>
  <c r="W99" i="55"/>
  <c r="V99" i="55"/>
  <c r="U99" i="55"/>
  <c r="T99" i="55"/>
  <c r="S99" i="55"/>
  <c r="R99" i="55"/>
  <c r="Q99" i="55"/>
  <c r="L99" i="55"/>
  <c r="K99" i="55"/>
  <c r="I99" i="55"/>
  <c r="H99" i="55"/>
  <c r="G99" i="55"/>
  <c r="E99" i="55"/>
  <c r="D99" i="55"/>
  <c r="C99" i="55"/>
  <c r="B99" i="55"/>
  <c r="AK98" i="55"/>
  <c r="AJ98" i="55"/>
  <c r="AI98" i="55"/>
  <c r="AH98" i="55"/>
  <c r="AG98" i="55"/>
  <c r="AF98" i="55"/>
  <c r="AE98" i="55"/>
  <c r="AD98" i="55"/>
  <c r="AC98" i="55"/>
  <c r="AB98" i="55"/>
  <c r="AA98" i="55"/>
  <c r="Z98" i="55"/>
  <c r="Y98" i="55"/>
  <c r="X98" i="55"/>
  <c r="W98" i="55"/>
  <c r="V98" i="55"/>
  <c r="U98" i="55"/>
  <c r="T98" i="55"/>
  <c r="S98" i="55"/>
  <c r="R98" i="55"/>
  <c r="Q98" i="55"/>
  <c r="L98" i="55"/>
  <c r="K98" i="55"/>
  <c r="I98" i="55"/>
  <c r="H98" i="55"/>
  <c r="G98" i="55"/>
  <c r="E98" i="55"/>
  <c r="D98" i="55"/>
  <c r="C98" i="55"/>
  <c r="B98" i="55"/>
  <c r="AK97" i="55"/>
  <c r="AJ97" i="55"/>
  <c r="AI97" i="55"/>
  <c r="AH97" i="55"/>
  <c r="AG97" i="55"/>
  <c r="AF97" i="55"/>
  <c r="AE97" i="55"/>
  <c r="AD97" i="55"/>
  <c r="AC97" i="55"/>
  <c r="AB97" i="55"/>
  <c r="AA97" i="55"/>
  <c r="Z97" i="55"/>
  <c r="Y97" i="55"/>
  <c r="X97" i="55"/>
  <c r="W97" i="55"/>
  <c r="V97" i="55"/>
  <c r="U97" i="55"/>
  <c r="T97" i="55"/>
  <c r="S97" i="55"/>
  <c r="R97" i="55"/>
  <c r="Q97" i="55"/>
  <c r="L97" i="55"/>
  <c r="K97" i="55"/>
  <c r="I97" i="55"/>
  <c r="H97" i="55"/>
  <c r="G97" i="55"/>
  <c r="E97" i="55"/>
  <c r="D97" i="55"/>
  <c r="C97" i="55"/>
  <c r="B97" i="55"/>
  <c r="AK96" i="55"/>
  <c r="AJ96" i="55"/>
  <c r="AI96" i="55"/>
  <c r="AH96" i="55"/>
  <c r="AG96" i="55"/>
  <c r="AF96" i="55"/>
  <c r="AE96" i="55"/>
  <c r="AD96" i="55"/>
  <c r="AC96" i="55"/>
  <c r="AB96" i="55"/>
  <c r="AA96" i="55"/>
  <c r="Z96" i="55"/>
  <c r="Y96" i="55"/>
  <c r="X96" i="55"/>
  <c r="W96" i="55"/>
  <c r="V96" i="55"/>
  <c r="U96" i="55"/>
  <c r="T96" i="55"/>
  <c r="S96" i="55"/>
  <c r="R96" i="55"/>
  <c r="Q96" i="55"/>
  <c r="L96" i="55"/>
  <c r="K96" i="55"/>
  <c r="I96" i="55"/>
  <c r="H96" i="55"/>
  <c r="G96" i="55"/>
  <c r="E96" i="55"/>
  <c r="D96" i="55"/>
  <c r="C96" i="55"/>
  <c r="B96" i="55"/>
  <c r="AK95" i="55"/>
  <c r="AJ95" i="55"/>
  <c r="AI95" i="55"/>
  <c r="AH95" i="55"/>
  <c r="AG95" i="55"/>
  <c r="AF95" i="55"/>
  <c r="AE95" i="55"/>
  <c r="AD95" i="55"/>
  <c r="AC95" i="55"/>
  <c r="AB95" i="55"/>
  <c r="AA95" i="55"/>
  <c r="Z95" i="55"/>
  <c r="Y95" i="55"/>
  <c r="X95" i="55"/>
  <c r="W95" i="55"/>
  <c r="V95" i="55"/>
  <c r="U95" i="55"/>
  <c r="T95" i="55"/>
  <c r="S95" i="55"/>
  <c r="R95" i="55"/>
  <c r="Q95" i="55"/>
  <c r="L95" i="55"/>
  <c r="K95" i="55"/>
  <c r="I95" i="55"/>
  <c r="H95" i="55"/>
  <c r="G95" i="55"/>
  <c r="E95" i="55"/>
  <c r="D95" i="55"/>
  <c r="C95" i="55"/>
  <c r="B95" i="55"/>
  <c r="AK94" i="55"/>
  <c r="AJ94" i="55"/>
  <c r="AI94" i="55"/>
  <c r="AH94" i="55"/>
  <c r="AG94" i="55"/>
  <c r="AF94" i="55"/>
  <c r="AE94" i="55"/>
  <c r="AD94" i="55"/>
  <c r="AC94" i="55"/>
  <c r="AB94" i="55"/>
  <c r="AA94" i="55"/>
  <c r="Z94" i="55"/>
  <c r="Y94" i="55"/>
  <c r="X94" i="55"/>
  <c r="W94" i="55"/>
  <c r="V94" i="55"/>
  <c r="U94" i="55"/>
  <c r="T94" i="55"/>
  <c r="S94" i="55"/>
  <c r="R94" i="55"/>
  <c r="Q94" i="55"/>
  <c r="L94" i="55"/>
  <c r="K94" i="55"/>
  <c r="I94" i="55"/>
  <c r="H94" i="55"/>
  <c r="G94" i="55"/>
  <c r="E94" i="55"/>
  <c r="D94" i="55"/>
  <c r="C94" i="55"/>
  <c r="B94" i="55"/>
  <c r="AK93" i="55"/>
  <c r="AJ93" i="55"/>
  <c r="AI93" i="55"/>
  <c r="AH93" i="55"/>
  <c r="AG93" i="55"/>
  <c r="AF93" i="55"/>
  <c r="AE93" i="55"/>
  <c r="AD93" i="55"/>
  <c r="AC93" i="55"/>
  <c r="AB93" i="55"/>
  <c r="AA93" i="55"/>
  <c r="Z93" i="55"/>
  <c r="Y93" i="55"/>
  <c r="X93" i="55"/>
  <c r="W93" i="55"/>
  <c r="V93" i="55"/>
  <c r="U93" i="55"/>
  <c r="T93" i="55"/>
  <c r="S93" i="55"/>
  <c r="R93" i="55"/>
  <c r="Q93" i="55"/>
  <c r="L93" i="55"/>
  <c r="K93" i="55"/>
  <c r="I93" i="55"/>
  <c r="H93" i="55"/>
  <c r="G93" i="55"/>
  <c r="E93" i="55"/>
  <c r="D93" i="55"/>
  <c r="C93" i="55"/>
  <c r="B93" i="55"/>
  <c r="AK92" i="55"/>
  <c r="AJ92" i="55"/>
  <c r="AI92" i="55"/>
  <c r="AH92" i="55"/>
  <c r="AG92" i="55"/>
  <c r="AF92" i="55"/>
  <c r="AE92" i="55"/>
  <c r="AD92" i="55"/>
  <c r="AC92" i="55"/>
  <c r="AB92" i="55"/>
  <c r="AA92" i="55"/>
  <c r="Z92" i="55"/>
  <c r="Y92" i="55"/>
  <c r="X92" i="55"/>
  <c r="W92" i="55"/>
  <c r="V92" i="55"/>
  <c r="U92" i="55"/>
  <c r="T92" i="55"/>
  <c r="S92" i="55"/>
  <c r="R92" i="55"/>
  <c r="Q92" i="55"/>
  <c r="L92" i="55"/>
  <c r="K92" i="55"/>
  <c r="I92" i="55"/>
  <c r="H92" i="55"/>
  <c r="G92" i="55"/>
  <c r="E92" i="55"/>
  <c r="D92" i="55"/>
  <c r="C92" i="55"/>
  <c r="B92" i="55"/>
  <c r="AK91" i="55"/>
  <c r="AJ91" i="55"/>
  <c r="AI91" i="55"/>
  <c r="AH91" i="55"/>
  <c r="AG91" i="55"/>
  <c r="AF91" i="55"/>
  <c r="AE91" i="55"/>
  <c r="AD91" i="55"/>
  <c r="AC91" i="55"/>
  <c r="AB91" i="55"/>
  <c r="AA91" i="55"/>
  <c r="Z91" i="55"/>
  <c r="Y91" i="55"/>
  <c r="X91" i="55"/>
  <c r="W91" i="55"/>
  <c r="V91" i="55"/>
  <c r="U91" i="55"/>
  <c r="T91" i="55"/>
  <c r="S91" i="55"/>
  <c r="R91" i="55"/>
  <c r="Q91" i="55"/>
  <c r="L91" i="55"/>
  <c r="K91" i="55"/>
  <c r="I91" i="55"/>
  <c r="H91" i="55"/>
  <c r="G91" i="55"/>
  <c r="E91" i="55"/>
  <c r="D91" i="55"/>
  <c r="C91" i="55"/>
  <c r="B91" i="55"/>
  <c r="AK90" i="55"/>
  <c r="AJ90" i="55"/>
  <c r="AI90" i="55"/>
  <c r="AH90" i="55"/>
  <c r="AG90" i="55"/>
  <c r="AF90" i="55"/>
  <c r="AE90" i="55"/>
  <c r="AD90" i="55"/>
  <c r="AC90" i="55"/>
  <c r="AB90" i="55"/>
  <c r="AA90" i="55"/>
  <c r="Z90" i="55"/>
  <c r="Y90" i="55"/>
  <c r="X90" i="55"/>
  <c r="W90" i="55"/>
  <c r="V90" i="55"/>
  <c r="U90" i="55"/>
  <c r="T90" i="55"/>
  <c r="S90" i="55"/>
  <c r="R90" i="55"/>
  <c r="Q90" i="55"/>
  <c r="L90" i="55"/>
  <c r="K90" i="55"/>
  <c r="I90" i="55"/>
  <c r="H90" i="55"/>
  <c r="G90" i="55"/>
  <c r="E90" i="55"/>
  <c r="D90" i="55"/>
  <c r="C90" i="55"/>
  <c r="B90" i="55"/>
  <c r="AK89" i="55"/>
  <c r="AJ89" i="55"/>
  <c r="AI89" i="55"/>
  <c r="AH89" i="55"/>
  <c r="AG89" i="55"/>
  <c r="AF89" i="55"/>
  <c r="AE89" i="55"/>
  <c r="AD89" i="55"/>
  <c r="AC89" i="55"/>
  <c r="AB89" i="55"/>
  <c r="AA89" i="55"/>
  <c r="Z89" i="55"/>
  <c r="Y89" i="55"/>
  <c r="X89" i="55"/>
  <c r="W89" i="55"/>
  <c r="V89" i="55"/>
  <c r="U89" i="55"/>
  <c r="T89" i="55"/>
  <c r="S89" i="55"/>
  <c r="R89" i="55"/>
  <c r="Q89" i="55"/>
  <c r="L89" i="55"/>
  <c r="K89" i="55"/>
  <c r="I89" i="55"/>
  <c r="H89" i="55"/>
  <c r="G89" i="55"/>
  <c r="E89" i="55"/>
  <c r="D89" i="55"/>
  <c r="C89" i="55"/>
  <c r="B89" i="55"/>
  <c r="AK88" i="55"/>
  <c r="AJ88" i="55"/>
  <c r="AI88" i="55"/>
  <c r="AH88" i="55"/>
  <c r="AG88" i="55"/>
  <c r="AF88" i="55"/>
  <c r="AE88" i="55"/>
  <c r="AD88" i="55"/>
  <c r="AC88" i="55"/>
  <c r="AB88" i="55"/>
  <c r="AA88" i="55"/>
  <c r="Z88" i="55"/>
  <c r="Y88" i="55"/>
  <c r="X88" i="55"/>
  <c r="W88" i="55"/>
  <c r="V88" i="55"/>
  <c r="U88" i="55"/>
  <c r="T88" i="55"/>
  <c r="S88" i="55"/>
  <c r="R88" i="55"/>
  <c r="Q88" i="55"/>
  <c r="L88" i="55"/>
  <c r="K88" i="55"/>
  <c r="I88" i="55"/>
  <c r="H88" i="55"/>
  <c r="G88" i="55"/>
  <c r="E88" i="55"/>
  <c r="D88" i="55"/>
  <c r="C88" i="55"/>
  <c r="B88" i="55"/>
  <c r="AK87" i="55"/>
  <c r="AJ87" i="55"/>
  <c r="AI87" i="55"/>
  <c r="AH87" i="55"/>
  <c r="AG87" i="55"/>
  <c r="AF87" i="55"/>
  <c r="AE87" i="55"/>
  <c r="AD87" i="55"/>
  <c r="AC87" i="55"/>
  <c r="AB87" i="55"/>
  <c r="AA87" i="55"/>
  <c r="Z87" i="55"/>
  <c r="Y87" i="55"/>
  <c r="X87" i="55"/>
  <c r="W87" i="55"/>
  <c r="V87" i="55"/>
  <c r="U87" i="55"/>
  <c r="T87" i="55"/>
  <c r="S87" i="55"/>
  <c r="R87" i="55"/>
  <c r="Q87" i="55"/>
  <c r="L87" i="55"/>
  <c r="K87" i="55"/>
  <c r="I87" i="55"/>
  <c r="H87" i="55"/>
  <c r="G87" i="55"/>
  <c r="E87" i="55"/>
  <c r="D87" i="55"/>
  <c r="C87" i="55"/>
  <c r="B87" i="55"/>
  <c r="AK86" i="55"/>
  <c r="AJ86" i="55"/>
  <c r="AI86" i="55"/>
  <c r="AH86" i="55"/>
  <c r="AG86" i="55"/>
  <c r="AF86" i="55"/>
  <c r="AE86" i="55"/>
  <c r="AD86" i="55"/>
  <c r="AC86" i="55"/>
  <c r="AB86" i="55"/>
  <c r="AA86" i="55"/>
  <c r="Z86" i="55"/>
  <c r="Y86" i="55"/>
  <c r="X86" i="55"/>
  <c r="W86" i="55"/>
  <c r="V86" i="55"/>
  <c r="U86" i="55"/>
  <c r="T86" i="55"/>
  <c r="S86" i="55"/>
  <c r="R86" i="55"/>
  <c r="Q86" i="55"/>
  <c r="L86" i="55"/>
  <c r="K86" i="55"/>
  <c r="I86" i="55"/>
  <c r="H86" i="55"/>
  <c r="G86" i="55"/>
  <c r="E86" i="55"/>
  <c r="D86" i="55"/>
  <c r="C86" i="55"/>
  <c r="B86" i="55"/>
  <c r="AK85" i="55"/>
  <c r="AJ85" i="55"/>
  <c r="AI85" i="55"/>
  <c r="AH85" i="55"/>
  <c r="AG85" i="55"/>
  <c r="AF85" i="55"/>
  <c r="AE85" i="55"/>
  <c r="AD85" i="55"/>
  <c r="AC85" i="55"/>
  <c r="AB85" i="55"/>
  <c r="AA85" i="55"/>
  <c r="Z85" i="55"/>
  <c r="Y85" i="55"/>
  <c r="X85" i="55"/>
  <c r="W85" i="55"/>
  <c r="V85" i="55"/>
  <c r="U85" i="55"/>
  <c r="T85" i="55"/>
  <c r="S85" i="55"/>
  <c r="R85" i="55"/>
  <c r="Q85" i="55"/>
  <c r="L85" i="55"/>
  <c r="K85" i="55"/>
  <c r="I85" i="55"/>
  <c r="H85" i="55"/>
  <c r="G85" i="55"/>
  <c r="E85" i="55"/>
  <c r="D85" i="55"/>
  <c r="C85" i="55"/>
  <c r="B85" i="55"/>
  <c r="AK84" i="55"/>
  <c r="AJ84" i="55"/>
  <c r="AI84" i="55"/>
  <c r="AH84" i="55"/>
  <c r="AG84" i="55"/>
  <c r="AF84" i="55"/>
  <c r="AE84" i="55"/>
  <c r="AD84" i="55"/>
  <c r="AC84" i="55"/>
  <c r="AB84" i="55"/>
  <c r="AA84" i="55"/>
  <c r="Z84" i="55"/>
  <c r="Y84" i="55"/>
  <c r="X84" i="55"/>
  <c r="W84" i="55"/>
  <c r="V84" i="55"/>
  <c r="U84" i="55"/>
  <c r="T84" i="55"/>
  <c r="S84" i="55"/>
  <c r="R84" i="55"/>
  <c r="Q84" i="55"/>
  <c r="L84" i="55"/>
  <c r="K84" i="55"/>
  <c r="I84" i="55"/>
  <c r="H84" i="55"/>
  <c r="G84" i="55"/>
  <c r="E84" i="55"/>
  <c r="D84" i="55"/>
  <c r="C84" i="55"/>
  <c r="B84" i="55"/>
  <c r="AK83" i="55"/>
  <c r="AJ83" i="55"/>
  <c r="AI83" i="55"/>
  <c r="AH83" i="55"/>
  <c r="AG83" i="55"/>
  <c r="AF83" i="55"/>
  <c r="AE83" i="55"/>
  <c r="AD83" i="55"/>
  <c r="AC83" i="55"/>
  <c r="AB83" i="55"/>
  <c r="AA83" i="55"/>
  <c r="Z83" i="55"/>
  <c r="Y83" i="55"/>
  <c r="X83" i="55"/>
  <c r="W83" i="55"/>
  <c r="V83" i="55"/>
  <c r="U83" i="55"/>
  <c r="T83" i="55"/>
  <c r="S83" i="55"/>
  <c r="R83" i="55"/>
  <c r="Q83" i="55"/>
  <c r="L83" i="55"/>
  <c r="K83" i="55"/>
  <c r="I83" i="55"/>
  <c r="H83" i="55"/>
  <c r="G83" i="55"/>
  <c r="E83" i="55"/>
  <c r="D83" i="55"/>
  <c r="C83" i="55"/>
  <c r="B83" i="55"/>
  <c r="AK82" i="55"/>
  <c r="AJ82" i="55"/>
  <c r="AI82" i="55"/>
  <c r="AH82" i="55"/>
  <c r="AG82" i="55"/>
  <c r="AF82" i="55"/>
  <c r="AE82" i="55"/>
  <c r="AD82" i="55"/>
  <c r="AC82" i="55"/>
  <c r="AB82" i="55"/>
  <c r="AA82" i="55"/>
  <c r="Z82" i="55"/>
  <c r="Y82" i="55"/>
  <c r="X82" i="55"/>
  <c r="W82" i="55"/>
  <c r="V82" i="55"/>
  <c r="U82" i="55"/>
  <c r="T82" i="55"/>
  <c r="S82" i="55"/>
  <c r="R82" i="55"/>
  <c r="Q82" i="55"/>
  <c r="L82" i="55"/>
  <c r="K82" i="55"/>
  <c r="I82" i="55"/>
  <c r="H82" i="55"/>
  <c r="G82" i="55"/>
  <c r="E82" i="55"/>
  <c r="D82" i="55"/>
  <c r="C82" i="55"/>
  <c r="B82" i="55"/>
  <c r="AK81" i="55"/>
  <c r="AJ81" i="55"/>
  <c r="AI81" i="55"/>
  <c r="AH81" i="55"/>
  <c r="AG81" i="55"/>
  <c r="AF81" i="55"/>
  <c r="AE81" i="55"/>
  <c r="AD81" i="55"/>
  <c r="AC81" i="55"/>
  <c r="AB81" i="55"/>
  <c r="AA81" i="55"/>
  <c r="Z81" i="55"/>
  <c r="Y81" i="55"/>
  <c r="X81" i="55"/>
  <c r="W81" i="55"/>
  <c r="V81" i="55"/>
  <c r="U81" i="55"/>
  <c r="T81" i="55"/>
  <c r="S81" i="55"/>
  <c r="R81" i="55"/>
  <c r="Q81" i="55"/>
  <c r="L81" i="55"/>
  <c r="K81" i="55"/>
  <c r="I81" i="55"/>
  <c r="H81" i="55"/>
  <c r="G81" i="55"/>
  <c r="E81" i="55"/>
  <c r="D81" i="55"/>
  <c r="C81" i="55"/>
  <c r="B81" i="55"/>
  <c r="AK80" i="55"/>
  <c r="AJ80" i="55"/>
  <c r="AI80" i="55"/>
  <c r="AH80" i="55"/>
  <c r="AG80" i="55"/>
  <c r="AF80" i="55"/>
  <c r="AE80" i="55"/>
  <c r="AD80" i="55"/>
  <c r="AC80" i="55"/>
  <c r="AB80" i="55"/>
  <c r="AA80" i="55"/>
  <c r="Z80" i="55"/>
  <c r="Y80" i="55"/>
  <c r="X80" i="55"/>
  <c r="W80" i="55"/>
  <c r="V80" i="55"/>
  <c r="U80" i="55"/>
  <c r="T80" i="55"/>
  <c r="S80" i="55"/>
  <c r="R80" i="55"/>
  <c r="Q80" i="55"/>
  <c r="L80" i="55"/>
  <c r="K80" i="55"/>
  <c r="I80" i="55"/>
  <c r="H80" i="55"/>
  <c r="G80" i="55"/>
  <c r="E80" i="55"/>
  <c r="D80" i="55"/>
  <c r="C80" i="55"/>
  <c r="B80" i="55"/>
  <c r="AK79" i="55"/>
  <c r="AJ79" i="55"/>
  <c r="AI79" i="55"/>
  <c r="AH79" i="55"/>
  <c r="AG79" i="55"/>
  <c r="AF79" i="55"/>
  <c r="AE79" i="55"/>
  <c r="AD79" i="55"/>
  <c r="AC79" i="55"/>
  <c r="AB79" i="55"/>
  <c r="AA79" i="55"/>
  <c r="Z79" i="55"/>
  <c r="Y79" i="55"/>
  <c r="X79" i="55"/>
  <c r="W79" i="55"/>
  <c r="V79" i="55"/>
  <c r="U79" i="55"/>
  <c r="T79" i="55"/>
  <c r="S79" i="55"/>
  <c r="R79" i="55"/>
  <c r="Q79" i="55"/>
  <c r="L79" i="55"/>
  <c r="K79" i="55"/>
  <c r="I79" i="55"/>
  <c r="H79" i="55"/>
  <c r="G79" i="55"/>
  <c r="E79" i="55"/>
  <c r="D79" i="55"/>
  <c r="C79" i="55"/>
  <c r="B79" i="55"/>
  <c r="AK78" i="55"/>
  <c r="AJ78" i="55"/>
  <c r="AI78" i="55"/>
  <c r="AH78" i="55"/>
  <c r="AG78" i="55"/>
  <c r="AF78" i="55"/>
  <c r="AE78" i="55"/>
  <c r="AD78" i="55"/>
  <c r="AC78" i="55"/>
  <c r="AB78" i="55"/>
  <c r="AA78" i="55"/>
  <c r="Z78" i="55"/>
  <c r="Y78" i="55"/>
  <c r="X78" i="55"/>
  <c r="W78" i="55"/>
  <c r="V78" i="55"/>
  <c r="U78" i="55"/>
  <c r="T78" i="55"/>
  <c r="S78" i="55"/>
  <c r="R78" i="55"/>
  <c r="Q78" i="55"/>
  <c r="L78" i="55"/>
  <c r="K78" i="55"/>
  <c r="I78" i="55"/>
  <c r="H78" i="55"/>
  <c r="G78" i="55"/>
  <c r="E78" i="55"/>
  <c r="D78" i="55"/>
  <c r="C78" i="55"/>
  <c r="B78" i="55"/>
  <c r="AK77" i="55"/>
  <c r="AJ77" i="55"/>
  <c r="AI77" i="55"/>
  <c r="AH77" i="55"/>
  <c r="AG77" i="55"/>
  <c r="AF77" i="55"/>
  <c r="AE77" i="55"/>
  <c r="AD77" i="55"/>
  <c r="AC77" i="55"/>
  <c r="AB77" i="55"/>
  <c r="AA77" i="55"/>
  <c r="Z77" i="55"/>
  <c r="Y77" i="55"/>
  <c r="X77" i="55"/>
  <c r="W77" i="55"/>
  <c r="V77" i="55"/>
  <c r="U77" i="55"/>
  <c r="T77" i="55"/>
  <c r="S77" i="55"/>
  <c r="R77" i="55"/>
  <c r="Q77" i="55"/>
  <c r="L77" i="55"/>
  <c r="K77" i="55"/>
  <c r="I77" i="55"/>
  <c r="H77" i="55"/>
  <c r="G77" i="55"/>
  <c r="E77" i="55"/>
  <c r="D77" i="55"/>
  <c r="C77" i="55"/>
  <c r="B77" i="55"/>
  <c r="AK76" i="55"/>
  <c r="AJ76" i="55"/>
  <c r="AI76" i="55"/>
  <c r="AH76" i="55"/>
  <c r="AG76" i="55"/>
  <c r="AF76" i="55"/>
  <c r="AE76" i="55"/>
  <c r="AD76" i="55"/>
  <c r="AC76" i="55"/>
  <c r="AB76" i="55"/>
  <c r="AA76" i="55"/>
  <c r="X76" i="55"/>
  <c r="W76" i="55"/>
  <c r="V76" i="55"/>
  <c r="U76" i="55"/>
  <c r="T76" i="55"/>
  <c r="S76" i="55"/>
  <c r="R76" i="55"/>
  <c r="Q76" i="55"/>
  <c r="L76" i="55"/>
  <c r="K76" i="55"/>
  <c r="I76" i="55"/>
  <c r="H76" i="55"/>
  <c r="G76" i="55"/>
  <c r="E76" i="55"/>
  <c r="D76" i="55"/>
  <c r="C76" i="55"/>
  <c r="B76" i="55"/>
  <c r="AK74" i="55"/>
  <c r="AJ74" i="55"/>
  <c r="AI74" i="55"/>
  <c r="AH74" i="55"/>
  <c r="AG74" i="55"/>
  <c r="AF74" i="55"/>
  <c r="AE74" i="55"/>
  <c r="AD74" i="55"/>
  <c r="AC74" i="55"/>
  <c r="AB74" i="55"/>
  <c r="AA74" i="55"/>
  <c r="Z74" i="55"/>
  <c r="Y74" i="55"/>
  <c r="X74" i="55"/>
  <c r="W74" i="55"/>
  <c r="V74" i="55"/>
  <c r="U74" i="55"/>
  <c r="T74" i="55"/>
  <c r="S74" i="55"/>
  <c r="R74" i="55"/>
  <c r="Q74" i="55"/>
  <c r="L74" i="55"/>
  <c r="K74" i="55"/>
  <c r="I74" i="55"/>
  <c r="H74" i="55"/>
  <c r="G74" i="55"/>
  <c r="E74" i="55"/>
  <c r="D74" i="55"/>
  <c r="C74" i="55"/>
  <c r="B74" i="55"/>
  <c r="AK73" i="55"/>
  <c r="AJ73" i="55"/>
  <c r="AI73" i="55"/>
  <c r="AH73" i="55"/>
  <c r="AG73" i="55"/>
  <c r="AF73" i="55"/>
  <c r="AE73" i="55"/>
  <c r="AD73" i="55"/>
  <c r="AC73" i="55"/>
  <c r="AB73" i="55"/>
  <c r="AA73" i="55"/>
  <c r="Z73" i="55"/>
  <c r="Y73" i="55"/>
  <c r="X73" i="55"/>
  <c r="W73" i="55"/>
  <c r="V73" i="55"/>
  <c r="U73" i="55"/>
  <c r="T73" i="55"/>
  <c r="S73" i="55"/>
  <c r="R73" i="55"/>
  <c r="Q73" i="55"/>
  <c r="L73" i="55"/>
  <c r="K73" i="55"/>
  <c r="I73" i="55"/>
  <c r="H73" i="55"/>
  <c r="G73" i="55"/>
  <c r="E73" i="55"/>
  <c r="D73" i="55"/>
  <c r="C73" i="55"/>
  <c r="B73" i="55"/>
  <c r="AK72" i="55"/>
  <c r="AJ72" i="55"/>
  <c r="AI72" i="55"/>
  <c r="AH72" i="55"/>
  <c r="AG72" i="55"/>
  <c r="AF72" i="55"/>
  <c r="AE72" i="55"/>
  <c r="AD72" i="55"/>
  <c r="AC72" i="55"/>
  <c r="AB72" i="55"/>
  <c r="AA72" i="55"/>
  <c r="X72" i="55"/>
  <c r="W72" i="55"/>
  <c r="V72" i="55"/>
  <c r="U72" i="55"/>
  <c r="T72" i="55"/>
  <c r="S72" i="55"/>
  <c r="R72" i="55"/>
  <c r="Q72" i="55"/>
  <c r="L72" i="55"/>
  <c r="K72" i="55"/>
  <c r="I72" i="55"/>
  <c r="H72" i="55"/>
  <c r="G72" i="55"/>
  <c r="E72" i="55"/>
  <c r="D72" i="55"/>
  <c r="C72" i="55"/>
  <c r="B72" i="55"/>
  <c r="AK71" i="55"/>
  <c r="AJ71" i="55"/>
  <c r="AI71" i="55"/>
  <c r="AH71" i="55"/>
  <c r="AG71" i="55"/>
  <c r="AF71" i="55"/>
  <c r="AE71" i="55"/>
  <c r="AD71" i="55"/>
  <c r="AC71" i="55"/>
  <c r="AB71" i="55"/>
  <c r="AA71" i="55"/>
  <c r="Z71" i="55"/>
  <c r="Y71" i="55"/>
  <c r="X71" i="55"/>
  <c r="W71" i="55"/>
  <c r="V71" i="55"/>
  <c r="U71" i="55"/>
  <c r="T71" i="55"/>
  <c r="S71" i="55"/>
  <c r="R71" i="55"/>
  <c r="Q71" i="55"/>
  <c r="L71" i="55"/>
  <c r="K71" i="55"/>
  <c r="I71" i="55"/>
  <c r="H71" i="55"/>
  <c r="G71" i="55"/>
  <c r="E71" i="55"/>
  <c r="D71" i="55"/>
  <c r="C71" i="55"/>
  <c r="B71" i="55"/>
  <c r="AK70" i="55"/>
  <c r="AJ70" i="55"/>
  <c r="AI70" i="55"/>
  <c r="AH70" i="55"/>
  <c r="AG70" i="55"/>
  <c r="AF70" i="55"/>
  <c r="AE70" i="55"/>
  <c r="AD70" i="55"/>
  <c r="AC70" i="55"/>
  <c r="AB70" i="55"/>
  <c r="AA70" i="55"/>
  <c r="Z70" i="55"/>
  <c r="Y70" i="55"/>
  <c r="X70" i="55"/>
  <c r="W70" i="55"/>
  <c r="V70" i="55"/>
  <c r="U70" i="55"/>
  <c r="T70" i="55"/>
  <c r="S70" i="55"/>
  <c r="R70" i="55"/>
  <c r="Q70" i="55"/>
  <c r="L70" i="55"/>
  <c r="K70" i="55"/>
  <c r="I70" i="55"/>
  <c r="H70" i="55"/>
  <c r="G70" i="55"/>
  <c r="E70" i="55"/>
  <c r="D70" i="55"/>
  <c r="C70" i="55"/>
  <c r="B70" i="55"/>
  <c r="AK69" i="55"/>
  <c r="AJ69" i="55"/>
  <c r="AI69" i="55"/>
  <c r="AH69" i="55"/>
  <c r="AG69" i="55"/>
  <c r="AF69" i="55"/>
  <c r="AE69" i="55"/>
  <c r="AD69" i="55"/>
  <c r="AC69" i="55"/>
  <c r="AB69" i="55"/>
  <c r="AA69" i="55"/>
  <c r="Z69" i="55"/>
  <c r="Y69" i="55"/>
  <c r="X69" i="55"/>
  <c r="W69" i="55"/>
  <c r="V69" i="55"/>
  <c r="U69" i="55"/>
  <c r="T69" i="55"/>
  <c r="S69" i="55"/>
  <c r="R69" i="55"/>
  <c r="Q69" i="55"/>
  <c r="L69" i="55"/>
  <c r="K69" i="55"/>
  <c r="I69" i="55"/>
  <c r="H69" i="55"/>
  <c r="G69" i="55"/>
  <c r="E69" i="55"/>
  <c r="D69" i="55"/>
  <c r="C69" i="55"/>
  <c r="B69" i="55"/>
  <c r="AK68" i="55"/>
  <c r="AJ68" i="55"/>
  <c r="AI68" i="55"/>
  <c r="AH68" i="55"/>
  <c r="AG68" i="55"/>
  <c r="AF68" i="55"/>
  <c r="AE68" i="55"/>
  <c r="AD68" i="55"/>
  <c r="AC68" i="55"/>
  <c r="AB68" i="55"/>
  <c r="AA68" i="55"/>
  <c r="Z68" i="55"/>
  <c r="Y68" i="55"/>
  <c r="X68" i="55"/>
  <c r="W68" i="55"/>
  <c r="V68" i="55"/>
  <c r="U68" i="55"/>
  <c r="T68" i="55"/>
  <c r="S68" i="55"/>
  <c r="R68" i="55"/>
  <c r="Q68" i="55"/>
  <c r="L68" i="55"/>
  <c r="K68" i="55"/>
  <c r="I68" i="55"/>
  <c r="H68" i="55"/>
  <c r="G68" i="55"/>
  <c r="E68" i="55"/>
  <c r="D68" i="55"/>
  <c r="C68" i="55"/>
  <c r="B68" i="55"/>
  <c r="AK67" i="55"/>
  <c r="AJ67" i="55"/>
  <c r="AI67" i="55"/>
  <c r="AH67" i="55"/>
  <c r="AG67" i="55"/>
  <c r="AF67" i="55"/>
  <c r="AE67" i="55"/>
  <c r="AD67" i="55"/>
  <c r="AC67" i="55"/>
  <c r="AB67" i="55"/>
  <c r="AA67" i="55"/>
  <c r="Z67" i="55"/>
  <c r="Y67" i="55"/>
  <c r="X67" i="55"/>
  <c r="W67" i="55"/>
  <c r="V67" i="55"/>
  <c r="U67" i="55"/>
  <c r="T67" i="55"/>
  <c r="S67" i="55"/>
  <c r="R67" i="55"/>
  <c r="Q67" i="55"/>
  <c r="L67" i="55"/>
  <c r="K67" i="55"/>
  <c r="I67" i="55"/>
  <c r="H67" i="55"/>
  <c r="G67" i="55"/>
  <c r="E67" i="55"/>
  <c r="D67" i="55"/>
  <c r="C67" i="55"/>
  <c r="B67" i="55"/>
  <c r="AK66" i="55"/>
  <c r="AJ66" i="55"/>
  <c r="AI66" i="55"/>
  <c r="AH66" i="55"/>
  <c r="AG66" i="55"/>
  <c r="AF66" i="55"/>
  <c r="AE66" i="55"/>
  <c r="AD66" i="55"/>
  <c r="AC66" i="55"/>
  <c r="AB66" i="55"/>
  <c r="AA66" i="55"/>
  <c r="Z66" i="55"/>
  <c r="Y66" i="55"/>
  <c r="X66" i="55"/>
  <c r="W66" i="55"/>
  <c r="V66" i="55"/>
  <c r="U66" i="55"/>
  <c r="T66" i="55"/>
  <c r="S66" i="55"/>
  <c r="R66" i="55"/>
  <c r="Q66" i="55"/>
  <c r="L66" i="55"/>
  <c r="K66" i="55"/>
  <c r="I66" i="55"/>
  <c r="H66" i="55"/>
  <c r="G66" i="55"/>
  <c r="E66" i="55"/>
  <c r="D66" i="55"/>
  <c r="C66" i="55"/>
  <c r="B66" i="55"/>
  <c r="AK65" i="55"/>
  <c r="AJ65" i="55"/>
  <c r="AI65" i="55"/>
  <c r="AH65" i="55"/>
  <c r="AG65" i="55"/>
  <c r="AF65" i="55"/>
  <c r="AE65" i="55"/>
  <c r="AD65" i="55"/>
  <c r="AC65" i="55"/>
  <c r="AB65" i="55"/>
  <c r="AA65" i="55"/>
  <c r="Z65" i="55"/>
  <c r="Y65" i="55"/>
  <c r="X65" i="55"/>
  <c r="W65" i="55"/>
  <c r="V65" i="55"/>
  <c r="U65" i="55"/>
  <c r="T65" i="55"/>
  <c r="S65" i="55"/>
  <c r="R65" i="55"/>
  <c r="Q65" i="55"/>
  <c r="L65" i="55"/>
  <c r="K65" i="55"/>
  <c r="I65" i="55"/>
  <c r="H65" i="55"/>
  <c r="G65" i="55"/>
  <c r="E65" i="55"/>
  <c r="D65" i="55"/>
  <c r="C65" i="55"/>
  <c r="B65" i="55"/>
  <c r="AK64" i="55"/>
  <c r="AJ64" i="55"/>
  <c r="AI64" i="55"/>
  <c r="AH64" i="55"/>
  <c r="AG64" i="55"/>
  <c r="AF64" i="55"/>
  <c r="AE64" i="55"/>
  <c r="AD64" i="55"/>
  <c r="AC64" i="55"/>
  <c r="AB64" i="55"/>
  <c r="AA64" i="55"/>
  <c r="Z64" i="55"/>
  <c r="Y64" i="55"/>
  <c r="X64" i="55"/>
  <c r="W64" i="55"/>
  <c r="V64" i="55"/>
  <c r="U64" i="55"/>
  <c r="T64" i="55"/>
  <c r="S64" i="55"/>
  <c r="R64" i="55"/>
  <c r="Q64" i="55"/>
  <c r="L64" i="55"/>
  <c r="K64" i="55"/>
  <c r="I64" i="55"/>
  <c r="H64" i="55"/>
  <c r="G64" i="55"/>
  <c r="E64" i="55"/>
  <c r="D64" i="55"/>
  <c r="C64" i="55"/>
  <c r="B64" i="55"/>
  <c r="AK63" i="55"/>
  <c r="AJ63" i="55"/>
  <c r="AI63" i="55"/>
  <c r="AH63" i="55"/>
  <c r="AG63" i="55"/>
  <c r="AF63" i="55"/>
  <c r="AE63" i="55"/>
  <c r="AD63" i="55"/>
  <c r="AC63" i="55"/>
  <c r="AB63" i="55"/>
  <c r="AA63" i="55"/>
  <c r="Z63" i="55"/>
  <c r="Y63" i="55"/>
  <c r="X63" i="55"/>
  <c r="W63" i="55"/>
  <c r="V63" i="55"/>
  <c r="U63" i="55"/>
  <c r="T63" i="55"/>
  <c r="S63" i="55"/>
  <c r="R63" i="55"/>
  <c r="Q63" i="55"/>
  <c r="L63" i="55"/>
  <c r="K63" i="55"/>
  <c r="I63" i="55"/>
  <c r="H63" i="55"/>
  <c r="G63" i="55"/>
  <c r="E63" i="55"/>
  <c r="D63" i="55"/>
  <c r="C63" i="55"/>
  <c r="B63" i="55"/>
  <c r="AK62" i="55"/>
  <c r="AJ62" i="55"/>
  <c r="AI62" i="55"/>
  <c r="AH62" i="55"/>
  <c r="AG62" i="55"/>
  <c r="AF62" i="55"/>
  <c r="AE62" i="55"/>
  <c r="AD62" i="55"/>
  <c r="AC62" i="55"/>
  <c r="AB62" i="55"/>
  <c r="AA62" i="55"/>
  <c r="Z62" i="55"/>
  <c r="Y62" i="55"/>
  <c r="X62" i="55"/>
  <c r="W62" i="55"/>
  <c r="V62" i="55"/>
  <c r="U62" i="55"/>
  <c r="T62" i="55"/>
  <c r="S62" i="55"/>
  <c r="R62" i="55"/>
  <c r="Q62" i="55"/>
  <c r="L62" i="55"/>
  <c r="K62" i="55"/>
  <c r="I62" i="55"/>
  <c r="H62" i="55"/>
  <c r="G62" i="55"/>
  <c r="E62" i="55"/>
  <c r="D62" i="55"/>
  <c r="C62" i="55"/>
  <c r="B62" i="55"/>
  <c r="AK61" i="55"/>
  <c r="AJ61" i="55"/>
  <c r="AI61" i="55"/>
  <c r="AH61" i="55"/>
  <c r="AG61" i="55"/>
  <c r="AF61" i="55"/>
  <c r="AE61" i="55"/>
  <c r="AD61" i="55"/>
  <c r="AC61" i="55"/>
  <c r="AB61" i="55"/>
  <c r="AA61" i="55"/>
  <c r="Z61" i="55"/>
  <c r="Y61" i="55"/>
  <c r="X61" i="55"/>
  <c r="W61" i="55"/>
  <c r="V61" i="55"/>
  <c r="U61" i="55"/>
  <c r="T61" i="55"/>
  <c r="S61" i="55"/>
  <c r="R61" i="55"/>
  <c r="Q61" i="55"/>
  <c r="L61" i="55"/>
  <c r="K61" i="55"/>
  <c r="I61" i="55"/>
  <c r="H61" i="55"/>
  <c r="G61" i="55"/>
  <c r="E61" i="55"/>
  <c r="D61" i="55"/>
  <c r="C61" i="55"/>
  <c r="B61" i="55"/>
  <c r="AK60" i="55"/>
  <c r="AJ60" i="55"/>
  <c r="AI60" i="55"/>
  <c r="AH60" i="55"/>
  <c r="AG60" i="55"/>
  <c r="AF60" i="55"/>
  <c r="AE60" i="55"/>
  <c r="AD60" i="55"/>
  <c r="AC60" i="55"/>
  <c r="AB60" i="55"/>
  <c r="AA60" i="55"/>
  <c r="Z60" i="55"/>
  <c r="Y60" i="55"/>
  <c r="X60" i="55"/>
  <c r="W60" i="55"/>
  <c r="V60" i="55"/>
  <c r="U60" i="55"/>
  <c r="T60" i="55"/>
  <c r="S60" i="55"/>
  <c r="R60" i="55"/>
  <c r="Q60" i="55"/>
  <c r="L60" i="55"/>
  <c r="K60" i="55"/>
  <c r="I60" i="55"/>
  <c r="H60" i="55"/>
  <c r="G60" i="55"/>
  <c r="E60" i="55"/>
  <c r="D60" i="55"/>
  <c r="C60" i="55"/>
  <c r="B60" i="55"/>
  <c r="AK59" i="55"/>
  <c r="AJ59" i="55"/>
  <c r="AI59" i="55"/>
  <c r="AH59" i="55"/>
  <c r="AG59" i="55"/>
  <c r="AF59" i="55"/>
  <c r="AE59" i="55"/>
  <c r="AD59" i="55"/>
  <c r="AC59" i="55"/>
  <c r="AB59" i="55"/>
  <c r="AA59" i="55"/>
  <c r="Z59" i="55"/>
  <c r="Y59" i="55"/>
  <c r="X59" i="55"/>
  <c r="W59" i="55"/>
  <c r="V59" i="55"/>
  <c r="U59" i="55"/>
  <c r="T59" i="55"/>
  <c r="S59" i="55"/>
  <c r="R59" i="55"/>
  <c r="Q59" i="55"/>
  <c r="L59" i="55"/>
  <c r="K59" i="55"/>
  <c r="I59" i="55"/>
  <c r="H59" i="55"/>
  <c r="G59" i="55"/>
  <c r="E59" i="55"/>
  <c r="D59" i="55"/>
  <c r="C59" i="55"/>
  <c r="B59" i="55"/>
  <c r="AK58" i="55"/>
  <c r="AJ58" i="55"/>
  <c r="AI58" i="55"/>
  <c r="AH58" i="55"/>
  <c r="AG58" i="55"/>
  <c r="AF58" i="55"/>
  <c r="AE58" i="55"/>
  <c r="AD58" i="55"/>
  <c r="AC58" i="55"/>
  <c r="AB58" i="55"/>
  <c r="AA58" i="55"/>
  <c r="Z58" i="55"/>
  <c r="Y58" i="55"/>
  <c r="X58" i="55"/>
  <c r="W58" i="55"/>
  <c r="V58" i="55"/>
  <c r="U58" i="55"/>
  <c r="T58" i="55"/>
  <c r="S58" i="55"/>
  <c r="R58" i="55"/>
  <c r="Q58" i="55"/>
  <c r="L58" i="55"/>
  <c r="K58" i="55"/>
  <c r="I58" i="55"/>
  <c r="H58" i="55"/>
  <c r="G58" i="55"/>
  <c r="E58" i="55"/>
  <c r="D58" i="55"/>
  <c r="C58" i="55"/>
  <c r="B58" i="55"/>
  <c r="AK57" i="55"/>
  <c r="AJ57" i="55"/>
  <c r="AI57" i="55"/>
  <c r="AH57" i="55"/>
  <c r="AG57" i="55"/>
  <c r="AF57" i="55"/>
  <c r="AE57" i="55"/>
  <c r="AD57" i="55"/>
  <c r="AC57" i="55"/>
  <c r="AB57" i="55"/>
  <c r="AA57" i="55"/>
  <c r="Z57" i="55"/>
  <c r="Y57" i="55"/>
  <c r="X57" i="55"/>
  <c r="W57" i="55"/>
  <c r="V57" i="55"/>
  <c r="U57" i="55"/>
  <c r="T57" i="55"/>
  <c r="S57" i="55"/>
  <c r="R57" i="55"/>
  <c r="Q57" i="55"/>
  <c r="L57" i="55"/>
  <c r="K57" i="55"/>
  <c r="I57" i="55"/>
  <c r="H57" i="55"/>
  <c r="G57" i="55"/>
  <c r="E57" i="55"/>
  <c r="D57" i="55"/>
  <c r="C57" i="55"/>
  <c r="B57" i="55"/>
  <c r="AK56" i="55"/>
  <c r="AJ56" i="55"/>
  <c r="AI56" i="55"/>
  <c r="AH56" i="55"/>
  <c r="AG56" i="55"/>
  <c r="AF56" i="55"/>
  <c r="AE56" i="55"/>
  <c r="AD56" i="55"/>
  <c r="AC56" i="55"/>
  <c r="AB56" i="55"/>
  <c r="AA56" i="55"/>
  <c r="Z56" i="55"/>
  <c r="Y56" i="55"/>
  <c r="X56" i="55"/>
  <c r="W56" i="55"/>
  <c r="V56" i="55"/>
  <c r="U56" i="55"/>
  <c r="T56" i="55"/>
  <c r="S56" i="55"/>
  <c r="R56" i="55"/>
  <c r="Q56" i="55"/>
  <c r="L56" i="55"/>
  <c r="K56" i="55"/>
  <c r="I56" i="55"/>
  <c r="H56" i="55"/>
  <c r="G56" i="55"/>
  <c r="E56" i="55"/>
  <c r="D56" i="55"/>
  <c r="C56" i="55"/>
  <c r="B56" i="55"/>
  <c r="AK55" i="55"/>
  <c r="AJ55" i="55"/>
  <c r="AI55" i="55"/>
  <c r="AH55" i="55"/>
  <c r="AG55" i="55"/>
  <c r="AF55" i="55"/>
  <c r="AE55" i="55"/>
  <c r="AD55" i="55"/>
  <c r="AC55" i="55"/>
  <c r="AB55" i="55"/>
  <c r="AA55" i="55"/>
  <c r="Z55" i="55"/>
  <c r="Y55" i="55"/>
  <c r="X55" i="55"/>
  <c r="W55" i="55"/>
  <c r="V55" i="55"/>
  <c r="U55" i="55"/>
  <c r="T55" i="55"/>
  <c r="S55" i="55"/>
  <c r="R55" i="55"/>
  <c r="Q55" i="55"/>
  <c r="L55" i="55"/>
  <c r="K55" i="55"/>
  <c r="I55" i="55"/>
  <c r="H55" i="55"/>
  <c r="G55" i="55"/>
  <c r="F55" i="55"/>
  <c r="E55" i="55"/>
  <c r="D55" i="55"/>
  <c r="C55" i="55"/>
  <c r="B55" i="55"/>
  <c r="AK54" i="55"/>
  <c r="AJ54" i="55"/>
  <c r="AI54" i="55"/>
  <c r="AH54" i="55"/>
  <c r="AG54" i="55"/>
  <c r="AF54" i="55"/>
  <c r="AE54" i="55"/>
  <c r="AD54" i="55"/>
  <c r="AC54" i="55"/>
  <c r="AB54" i="55"/>
  <c r="AA54" i="55"/>
  <c r="Z54" i="55"/>
  <c r="X54" i="55"/>
  <c r="W54" i="55"/>
  <c r="V54" i="55"/>
  <c r="U54" i="55"/>
  <c r="T54" i="55"/>
  <c r="S54" i="55"/>
  <c r="R54" i="55"/>
  <c r="Q54" i="55"/>
  <c r="L54" i="55"/>
  <c r="K54" i="55"/>
  <c r="I54" i="55"/>
  <c r="H54" i="55"/>
  <c r="G54" i="55"/>
  <c r="E54" i="55"/>
  <c r="D54" i="55"/>
  <c r="C54" i="55"/>
  <c r="B54" i="55"/>
  <c r="AK53" i="55"/>
  <c r="AJ53" i="55"/>
  <c r="AI53" i="55"/>
  <c r="AH53" i="55"/>
  <c r="AG53" i="55"/>
  <c r="AF53" i="55"/>
  <c r="AE53" i="55"/>
  <c r="AD53" i="55"/>
  <c r="AC53" i="55"/>
  <c r="AB53" i="55"/>
  <c r="AA53" i="55"/>
  <c r="Z53" i="55"/>
  <c r="Y53" i="55"/>
  <c r="X53" i="55"/>
  <c r="W53" i="55"/>
  <c r="V53" i="55"/>
  <c r="U53" i="55"/>
  <c r="T53" i="55"/>
  <c r="S53" i="55"/>
  <c r="R53" i="55"/>
  <c r="Q53" i="55"/>
  <c r="L53" i="55"/>
  <c r="K53" i="55"/>
  <c r="I53" i="55"/>
  <c r="H53" i="55"/>
  <c r="G53" i="55"/>
  <c r="E53" i="55"/>
  <c r="D53" i="55"/>
  <c r="C53" i="55"/>
  <c r="B53" i="55"/>
  <c r="AK52" i="55"/>
  <c r="AJ52" i="55"/>
  <c r="AI52" i="55"/>
  <c r="AH52" i="55"/>
  <c r="AG52" i="55"/>
  <c r="AF52" i="55"/>
  <c r="AE52" i="55"/>
  <c r="AD52" i="55"/>
  <c r="AC52" i="55"/>
  <c r="AB52" i="55"/>
  <c r="AA52" i="55"/>
  <c r="Z52" i="55"/>
  <c r="Y52" i="55"/>
  <c r="X52" i="55"/>
  <c r="W52" i="55"/>
  <c r="V52" i="55"/>
  <c r="U52" i="55"/>
  <c r="T52" i="55"/>
  <c r="S52" i="55"/>
  <c r="R52" i="55"/>
  <c r="Q52" i="55"/>
  <c r="L52" i="55"/>
  <c r="K52" i="55"/>
  <c r="I52" i="55"/>
  <c r="H52" i="55"/>
  <c r="G52" i="55"/>
  <c r="E52" i="55"/>
  <c r="D52" i="55"/>
  <c r="C52" i="55"/>
  <c r="B52" i="55"/>
  <c r="AK51" i="55"/>
  <c r="AJ51" i="55"/>
  <c r="AI51" i="55"/>
  <c r="AH51" i="55"/>
  <c r="AG51" i="55"/>
  <c r="AF51" i="55"/>
  <c r="AE51" i="55"/>
  <c r="AD51" i="55"/>
  <c r="AC51" i="55"/>
  <c r="AB51" i="55"/>
  <c r="AA51" i="55"/>
  <c r="Z51" i="55"/>
  <c r="Y51" i="55"/>
  <c r="X51" i="55"/>
  <c r="W51" i="55"/>
  <c r="V51" i="55"/>
  <c r="U51" i="55"/>
  <c r="T51" i="55"/>
  <c r="S51" i="55"/>
  <c r="R51" i="55"/>
  <c r="Q51" i="55"/>
  <c r="L51" i="55"/>
  <c r="K51" i="55"/>
  <c r="I51" i="55"/>
  <c r="H51" i="55"/>
  <c r="G51" i="55"/>
  <c r="E51" i="55"/>
  <c r="D51" i="55"/>
  <c r="C51" i="55"/>
  <c r="B51" i="55"/>
  <c r="AK50" i="55"/>
  <c r="AJ50" i="55"/>
  <c r="AI50" i="55"/>
  <c r="AH50" i="55"/>
  <c r="AG50" i="55"/>
  <c r="AF50" i="55"/>
  <c r="AE50" i="55"/>
  <c r="AD50" i="55"/>
  <c r="AC50" i="55"/>
  <c r="AB50" i="55"/>
  <c r="AA50" i="55"/>
  <c r="Z50" i="55"/>
  <c r="Y50" i="55"/>
  <c r="X50" i="55"/>
  <c r="W50" i="55"/>
  <c r="V50" i="55"/>
  <c r="U50" i="55"/>
  <c r="T50" i="55"/>
  <c r="S50" i="55"/>
  <c r="R50" i="55"/>
  <c r="Q50" i="55"/>
  <c r="L50" i="55"/>
  <c r="K50" i="55"/>
  <c r="I50" i="55"/>
  <c r="H50" i="55"/>
  <c r="G50" i="55"/>
  <c r="E50" i="55"/>
  <c r="D50" i="55"/>
  <c r="C50" i="55"/>
  <c r="B50" i="55"/>
  <c r="AK49" i="55"/>
  <c r="AJ49" i="55"/>
  <c r="AI49" i="55"/>
  <c r="AH49" i="55"/>
  <c r="AG49" i="55"/>
  <c r="AF49" i="55"/>
  <c r="AE49" i="55"/>
  <c r="AD49" i="55"/>
  <c r="AC49" i="55"/>
  <c r="AB49" i="55"/>
  <c r="AA49" i="55"/>
  <c r="Z49" i="55"/>
  <c r="Y49" i="55"/>
  <c r="X49" i="55"/>
  <c r="W49" i="55"/>
  <c r="V49" i="55"/>
  <c r="U49" i="55"/>
  <c r="T49" i="55"/>
  <c r="S49" i="55"/>
  <c r="R49" i="55"/>
  <c r="Q49" i="55"/>
  <c r="L49" i="55"/>
  <c r="K49" i="55"/>
  <c r="I49" i="55"/>
  <c r="H49" i="55"/>
  <c r="G49" i="55"/>
  <c r="E49" i="55"/>
  <c r="D49" i="55"/>
  <c r="C49" i="55"/>
  <c r="B49" i="55"/>
  <c r="AK48" i="55"/>
  <c r="AJ48" i="55"/>
  <c r="AI48" i="55"/>
  <c r="AH48" i="55"/>
  <c r="AG48" i="55"/>
  <c r="AF48" i="55"/>
  <c r="AE48" i="55"/>
  <c r="AD48" i="55"/>
  <c r="AC48" i="55"/>
  <c r="AB48" i="55"/>
  <c r="AA48" i="55"/>
  <c r="Z48" i="55"/>
  <c r="Y48" i="55"/>
  <c r="X48" i="55"/>
  <c r="W48" i="55"/>
  <c r="V48" i="55"/>
  <c r="U48" i="55"/>
  <c r="T48" i="55"/>
  <c r="S48" i="55"/>
  <c r="R48" i="55"/>
  <c r="Q48" i="55"/>
  <c r="L48" i="55"/>
  <c r="K48" i="55"/>
  <c r="I48" i="55"/>
  <c r="H48" i="55"/>
  <c r="G48" i="55"/>
  <c r="E48" i="55"/>
  <c r="D48" i="55"/>
  <c r="C48" i="55"/>
  <c r="B48" i="55"/>
  <c r="AK47" i="55"/>
  <c r="AJ47" i="55"/>
  <c r="AI47" i="55"/>
  <c r="AH47" i="55"/>
  <c r="AG47" i="55"/>
  <c r="AF47" i="55"/>
  <c r="AE47" i="55"/>
  <c r="AD47" i="55"/>
  <c r="AC47" i="55"/>
  <c r="AB47" i="55"/>
  <c r="AA47" i="55"/>
  <c r="Z47" i="55"/>
  <c r="Y47" i="55"/>
  <c r="X47" i="55"/>
  <c r="W47" i="55"/>
  <c r="V47" i="55"/>
  <c r="U47" i="55"/>
  <c r="T47" i="55"/>
  <c r="S47" i="55"/>
  <c r="R47" i="55"/>
  <c r="Q47" i="55"/>
  <c r="L47" i="55"/>
  <c r="K47" i="55"/>
  <c r="I47" i="55"/>
  <c r="H47" i="55"/>
  <c r="G47" i="55"/>
  <c r="E47" i="55"/>
  <c r="D47" i="55"/>
  <c r="C47" i="55"/>
  <c r="B47" i="55"/>
  <c r="AK46" i="55"/>
  <c r="AJ46" i="55"/>
  <c r="AI46" i="55"/>
  <c r="AH46" i="55"/>
  <c r="AG46" i="55"/>
  <c r="AF46" i="55"/>
  <c r="AE46" i="55"/>
  <c r="AD46" i="55"/>
  <c r="AC46" i="55"/>
  <c r="AB46" i="55"/>
  <c r="AA46" i="55"/>
  <c r="Z46" i="55"/>
  <c r="Y46" i="55"/>
  <c r="X46" i="55"/>
  <c r="W46" i="55"/>
  <c r="V46" i="55"/>
  <c r="U46" i="55"/>
  <c r="T46" i="55"/>
  <c r="S46" i="55"/>
  <c r="R46" i="55"/>
  <c r="Q46" i="55"/>
  <c r="L46" i="55"/>
  <c r="K46" i="55"/>
  <c r="I46" i="55"/>
  <c r="H46" i="55"/>
  <c r="G46" i="55"/>
  <c r="E46" i="55"/>
  <c r="D46" i="55"/>
  <c r="C46" i="55"/>
  <c r="B46" i="55"/>
  <c r="AK45" i="55"/>
  <c r="AJ45" i="55"/>
  <c r="AI45" i="55"/>
  <c r="AH45" i="55"/>
  <c r="AG45" i="55"/>
  <c r="AF45" i="55"/>
  <c r="AE45" i="55"/>
  <c r="AD45" i="55"/>
  <c r="AC45" i="55"/>
  <c r="AB45" i="55"/>
  <c r="AA45" i="55"/>
  <c r="Z45" i="55"/>
  <c r="Y45" i="55"/>
  <c r="X45" i="55"/>
  <c r="W45" i="55"/>
  <c r="V45" i="55"/>
  <c r="U45" i="55"/>
  <c r="T45" i="55"/>
  <c r="S45" i="55"/>
  <c r="R45" i="55"/>
  <c r="Q45" i="55"/>
  <c r="L45" i="55"/>
  <c r="K45" i="55"/>
  <c r="I45" i="55"/>
  <c r="H45" i="55"/>
  <c r="G45" i="55"/>
  <c r="E45" i="55"/>
  <c r="D45" i="55"/>
  <c r="C45" i="55"/>
  <c r="B45" i="55"/>
  <c r="AK44" i="55"/>
  <c r="AJ44" i="55"/>
  <c r="AI44" i="55"/>
  <c r="AH44" i="55"/>
  <c r="AG44" i="55"/>
  <c r="AF44" i="55"/>
  <c r="AE44" i="55"/>
  <c r="AD44" i="55"/>
  <c r="AC44" i="55"/>
  <c r="AB44" i="55"/>
  <c r="AA44" i="55"/>
  <c r="Z44" i="55"/>
  <c r="Y44" i="55"/>
  <c r="X44" i="55"/>
  <c r="W44" i="55"/>
  <c r="V44" i="55"/>
  <c r="U44" i="55"/>
  <c r="T44" i="55"/>
  <c r="S44" i="55"/>
  <c r="R44" i="55"/>
  <c r="Q44" i="55"/>
  <c r="L44" i="55"/>
  <c r="K44" i="55"/>
  <c r="I44" i="55"/>
  <c r="H44" i="55"/>
  <c r="G44" i="55"/>
  <c r="E44" i="55"/>
  <c r="D44" i="55"/>
  <c r="C44" i="55"/>
  <c r="B44" i="55"/>
  <c r="AK43" i="55"/>
  <c r="AJ43" i="55"/>
  <c r="AI43" i="55"/>
  <c r="AH43" i="55"/>
  <c r="AG43" i="55"/>
  <c r="AF43" i="55"/>
  <c r="AE43" i="55"/>
  <c r="AD43" i="55"/>
  <c r="AC43" i="55"/>
  <c r="AB43" i="55"/>
  <c r="AA43" i="55"/>
  <c r="Z43" i="55"/>
  <c r="Y43" i="55"/>
  <c r="X43" i="55"/>
  <c r="W43" i="55"/>
  <c r="V43" i="55"/>
  <c r="U43" i="55"/>
  <c r="T43" i="55"/>
  <c r="S43" i="55"/>
  <c r="R43" i="55"/>
  <c r="Q43" i="55"/>
  <c r="L43" i="55"/>
  <c r="K43" i="55"/>
  <c r="I43" i="55"/>
  <c r="H43" i="55"/>
  <c r="G43" i="55"/>
  <c r="E43" i="55"/>
  <c r="D43" i="55"/>
  <c r="C43" i="55"/>
  <c r="B43" i="55"/>
  <c r="AK42" i="55"/>
  <c r="AJ42" i="55"/>
  <c r="AI42" i="55"/>
  <c r="AH42" i="55"/>
  <c r="AG42" i="55"/>
  <c r="AF42" i="55"/>
  <c r="AE42" i="55"/>
  <c r="AD42" i="55"/>
  <c r="AC42" i="55"/>
  <c r="AB42" i="55"/>
  <c r="AA42" i="55"/>
  <c r="Z42" i="55"/>
  <c r="Y42" i="55"/>
  <c r="X42" i="55"/>
  <c r="W42" i="55"/>
  <c r="V42" i="55"/>
  <c r="U42" i="55"/>
  <c r="T42" i="55"/>
  <c r="S42" i="55"/>
  <c r="R42" i="55"/>
  <c r="Q42" i="55"/>
  <c r="L42" i="55"/>
  <c r="K42" i="55"/>
  <c r="I42" i="55"/>
  <c r="H42" i="55"/>
  <c r="G42" i="55"/>
  <c r="E42" i="55"/>
  <c r="D42" i="55"/>
  <c r="C42" i="55"/>
  <c r="B42" i="55"/>
  <c r="AK40" i="55"/>
  <c r="AJ40" i="55"/>
  <c r="AI40" i="55"/>
  <c r="AH40" i="55"/>
  <c r="AG40" i="55"/>
  <c r="AF40" i="55"/>
  <c r="AE40" i="55"/>
  <c r="AD40" i="55"/>
  <c r="AC40" i="55"/>
  <c r="AB40" i="55"/>
  <c r="AA40" i="55"/>
  <c r="Z40" i="55"/>
  <c r="Y40" i="55"/>
  <c r="X40" i="55"/>
  <c r="W40" i="55"/>
  <c r="V40" i="55"/>
  <c r="U40" i="55"/>
  <c r="T40" i="55"/>
  <c r="S40" i="55"/>
  <c r="R40" i="55"/>
  <c r="Q40" i="55"/>
  <c r="L40" i="55"/>
  <c r="K40" i="55"/>
  <c r="I40" i="55"/>
  <c r="H40" i="55"/>
  <c r="G40" i="55"/>
  <c r="E40" i="55"/>
  <c r="D40" i="55"/>
  <c r="C40" i="55"/>
  <c r="B40" i="55"/>
  <c r="AK39" i="55"/>
  <c r="AJ39" i="55"/>
  <c r="AI39" i="55"/>
  <c r="AH39" i="55"/>
  <c r="AG39" i="55"/>
  <c r="AF39" i="55"/>
  <c r="AE39" i="55"/>
  <c r="AD39" i="55"/>
  <c r="AC39" i="55"/>
  <c r="AB39" i="55"/>
  <c r="AA39" i="55"/>
  <c r="Z39" i="55"/>
  <c r="Y39" i="55"/>
  <c r="X39" i="55"/>
  <c r="W39" i="55"/>
  <c r="V39" i="55"/>
  <c r="U39" i="55"/>
  <c r="T39" i="55"/>
  <c r="S39" i="55"/>
  <c r="R39" i="55"/>
  <c r="Q39" i="55"/>
  <c r="L39" i="55"/>
  <c r="K39" i="55"/>
  <c r="I39" i="55"/>
  <c r="H39" i="55"/>
  <c r="G39" i="55"/>
  <c r="E39" i="55"/>
  <c r="D39" i="55"/>
  <c r="C39" i="55"/>
  <c r="B39" i="55"/>
  <c r="AK38" i="55"/>
  <c r="AJ38" i="55"/>
  <c r="AI38" i="55"/>
  <c r="AH38" i="55"/>
  <c r="AG38" i="55"/>
  <c r="AF38" i="55"/>
  <c r="AE38" i="55"/>
  <c r="AD38" i="55"/>
  <c r="AC38" i="55"/>
  <c r="AB38" i="55"/>
  <c r="AA38" i="55"/>
  <c r="Z38" i="55"/>
  <c r="Y38" i="55"/>
  <c r="X38" i="55"/>
  <c r="W38" i="55"/>
  <c r="V38" i="55"/>
  <c r="U38" i="55"/>
  <c r="T38" i="55"/>
  <c r="S38" i="55"/>
  <c r="R38" i="55"/>
  <c r="Q38" i="55"/>
  <c r="L38" i="55"/>
  <c r="K38" i="55"/>
  <c r="I38" i="55"/>
  <c r="H38" i="55"/>
  <c r="G38" i="55"/>
  <c r="F38" i="55"/>
  <c r="E38" i="55"/>
  <c r="D38" i="55"/>
  <c r="C38" i="55"/>
  <c r="B38" i="55"/>
  <c r="AK37" i="55"/>
  <c r="AJ37" i="55"/>
  <c r="AI37" i="55"/>
  <c r="AH37" i="55"/>
  <c r="AG37" i="55"/>
  <c r="AF37" i="55"/>
  <c r="AE37" i="55"/>
  <c r="AD37" i="55"/>
  <c r="AC37" i="55"/>
  <c r="AB37" i="55"/>
  <c r="AA37" i="55"/>
  <c r="Z37" i="55"/>
  <c r="Y37" i="55"/>
  <c r="X37" i="55"/>
  <c r="W37" i="55"/>
  <c r="V37" i="55"/>
  <c r="U37" i="55"/>
  <c r="T37" i="55"/>
  <c r="S37" i="55"/>
  <c r="R37" i="55"/>
  <c r="Q37" i="55"/>
  <c r="L37" i="55"/>
  <c r="K37" i="55"/>
  <c r="I37" i="55"/>
  <c r="H37" i="55"/>
  <c r="G37" i="55"/>
  <c r="E37" i="55"/>
  <c r="D37" i="55"/>
  <c r="C37" i="55"/>
  <c r="B37" i="55"/>
  <c r="AK36" i="55"/>
  <c r="AJ36" i="55"/>
  <c r="AI36" i="55"/>
  <c r="AH36" i="55"/>
  <c r="AG36" i="55"/>
  <c r="AF36" i="55"/>
  <c r="AE36" i="55"/>
  <c r="AD36" i="55"/>
  <c r="AC36" i="55"/>
  <c r="AB36" i="55"/>
  <c r="AA36" i="55"/>
  <c r="Z36" i="55"/>
  <c r="Y36" i="55"/>
  <c r="X36" i="55"/>
  <c r="W36" i="55"/>
  <c r="V36" i="55"/>
  <c r="U36" i="55"/>
  <c r="T36" i="55"/>
  <c r="S36" i="55"/>
  <c r="R36" i="55"/>
  <c r="Q36" i="55"/>
  <c r="L36" i="55"/>
  <c r="K36" i="55"/>
  <c r="I36" i="55"/>
  <c r="H36" i="55"/>
  <c r="G36" i="55"/>
  <c r="E36" i="55"/>
  <c r="D36" i="55"/>
  <c r="C36" i="55"/>
  <c r="B36" i="55"/>
  <c r="AK35" i="55"/>
  <c r="AJ35" i="55"/>
  <c r="AI35" i="55"/>
  <c r="AH35" i="55"/>
  <c r="AG35" i="55"/>
  <c r="AF35" i="55"/>
  <c r="AE35" i="55"/>
  <c r="AD35" i="55"/>
  <c r="AC35" i="55"/>
  <c r="AB35" i="55"/>
  <c r="AA35" i="55"/>
  <c r="Z35" i="55"/>
  <c r="X35" i="55"/>
  <c r="W35" i="55"/>
  <c r="V35" i="55"/>
  <c r="U35" i="55"/>
  <c r="T35" i="55"/>
  <c r="S35" i="55"/>
  <c r="R35" i="55"/>
  <c r="Q35" i="55"/>
  <c r="L35" i="55"/>
  <c r="K35" i="55"/>
  <c r="I35" i="55"/>
  <c r="H35" i="55"/>
  <c r="G35" i="55"/>
  <c r="E35" i="55"/>
  <c r="D35" i="55"/>
  <c r="C35" i="55"/>
  <c r="B35" i="55"/>
  <c r="AK34" i="55"/>
  <c r="AJ34" i="55"/>
  <c r="AI34" i="55"/>
  <c r="AH34" i="55"/>
  <c r="AG34" i="55"/>
  <c r="AF34" i="55"/>
  <c r="AE34" i="55"/>
  <c r="AD34" i="55"/>
  <c r="AC34" i="55"/>
  <c r="AB34" i="55"/>
  <c r="AA34" i="55"/>
  <c r="Z34" i="55"/>
  <c r="Y34" i="55"/>
  <c r="X34" i="55"/>
  <c r="W34" i="55"/>
  <c r="V34" i="55"/>
  <c r="U34" i="55"/>
  <c r="T34" i="55"/>
  <c r="S34" i="55"/>
  <c r="R34" i="55"/>
  <c r="Q34" i="55"/>
  <c r="L34" i="55"/>
  <c r="K34" i="55"/>
  <c r="I34" i="55"/>
  <c r="H34" i="55"/>
  <c r="G34" i="55"/>
  <c r="E34" i="55"/>
  <c r="D34" i="55"/>
  <c r="C34" i="55"/>
  <c r="B34" i="55"/>
  <c r="AK33" i="55"/>
  <c r="AJ33" i="55"/>
  <c r="AI33" i="55"/>
  <c r="AH33" i="55"/>
  <c r="AG33" i="55"/>
  <c r="AF33" i="55"/>
  <c r="AE33" i="55"/>
  <c r="AD33" i="55"/>
  <c r="AC33" i="55"/>
  <c r="AB33" i="55"/>
  <c r="AA33" i="55"/>
  <c r="Z33" i="55"/>
  <c r="X33" i="55"/>
  <c r="W33" i="55"/>
  <c r="V33" i="55"/>
  <c r="U33" i="55"/>
  <c r="T33" i="55"/>
  <c r="S33" i="55"/>
  <c r="R33" i="55"/>
  <c r="Q33" i="55"/>
  <c r="L33" i="55"/>
  <c r="K33" i="55"/>
  <c r="I33" i="55"/>
  <c r="H33" i="55"/>
  <c r="G33" i="55"/>
  <c r="E33" i="55"/>
  <c r="D33" i="55"/>
  <c r="C33" i="55"/>
  <c r="B33" i="55"/>
  <c r="AK32" i="55"/>
  <c r="AJ32" i="55"/>
  <c r="AI32" i="55"/>
  <c r="AH32" i="55"/>
  <c r="AG32" i="55"/>
  <c r="AF32" i="55"/>
  <c r="AE32" i="55"/>
  <c r="AD32" i="55"/>
  <c r="AC32" i="55"/>
  <c r="AB32" i="55"/>
  <c r="AA32" i="55"/>
  <c r="Z32" i="55"/>
  <c r="Y32" i="55"/>
  <c r="X32" i="55"/>
  <c r="W32" i="55"/>
  <c r="V32" i="55"/>
  <c r="U32" i="55"/>
  <c r="T32" i="55"/>
  <c r="S32" i="55"/>
  <c r="R32" i="55"/>
  <c r="Q32" i="55"/>
  <c r="L32" i="55"/>
  <c r="K32" i="55"/>
  <c r="I32" i="55"/>
  <c r="H32" i="55"/>
  <c r="G32" i="55"/>
  <c r="E32" i="55"/>
  <c r="D32" i="55"/>
  <c r="C32" i="55"/>
  <c r="B32" i="55"/>
  <c r="AK31" i="55"/>
  <c r="AJ31" i="55"/>
  <c r="AI31" i="55"/>
  <c r="AH31" i="55"/>
  <c r="AG31" i="55"/>
  <c r="AF31" i="55"/>
  <c r="AE31" i="55"/>
  <c r="AD31" i="55"/>
  <c r="AC31" i="55"/>
  <c r="AB31" i="55"/>
  <c r="AA31" i="55"/>
  <c r="Z31" i="55"/>
  <c r="Y31" i="55"/>
  <c r="X31" i="55"/>
  <c r="W31" i="55"/>
  <c r="V31" i="55"/>
  <c r="U31" i="55"/>
  <c r="T31" i="55"/>
  <c r="S31" i="55"/>
  <c r="R31" i="55"/>
  <c r="Q31" i="55"/>
  <c r="L31" i="55"/>
  <c r="K31" i="55"/>
  <c r="I31" i="55"/>
  <c r="H31" i="55"/>
  <c r="G31" i="55"/>
  <c r="F31" i="55"/>
  <c r="E31" i="55"/>
  <c r="D31" i="55"/>
  <c r="C31" i="55"/>
  <c r="B31" i="55"/>
  <c r="AK30" i="55"/>
  <c r="AJ30" i="55"/>
  <c r="AI30" i="55"/>
  <c r="AH30" i="55"/>
  <c r="AG30" i="55"/>
  <c r="AF30" i="55"/>
  <c r="AE30" i="55"/>
  <c r="AD30" i="55"/>
  <c r="AC30" i="55"/>
  <c r="AB30" i="55"/>
  <c r="AA30" i="55"/>
  <c r="Z30" i="55"/>
  <c r="Y30" i="55"/>
  <c r="X30" i="55"/>
  <c r="W30" i="55"/>
  <c r="V30" i="55"/>
  <c r="U30" i="55"/>
  <c r="T30" i="55"/>
  <c r="S30" i="55"/>
  <c r="R30" i="55"/>
  <c r="Q30" i="55"/>
  <c r="L30" i="55"/>
  <c r="K30" i="55"/>
  <c r="I30" i="55"/>
  <c r="H30" i="55"/>
  <c r="G30" i="55"/>
  <c r="E30" i="55"/>
  <c r="D30" i="55"/>
  <c r="C30" i="55"/>
  <c r="B30" i="55"/>
  <c r="AK29" i="55"/>
  <c r="AJ29" i="55"/>
  <c r="AI29" i="55"/>
  <c r="AH29" i="55"/>
  <c r="AG29" i="55"/>
  <c r="AF29" i="55"/>
  <c r="AE29" i="55"/>
  <c r="AD29" i="55"/>
  <c r="AC29" i="55"/>
  <c r="AB29" i="55"/>
  <c r="AA29" i="55"/>
  <c r="Z29" i="55"/>
  <c r="Y29" i="55"/>
  <c r="X29" i="55"/>
  <c r="W29" i="55"/>
  <c r="V29" i="55"/>
  <c r="U29" i="55"/>
  <c r="T29" i="55"/>
  <c r="S29" i="55"/>
  <c r="R29" i="55"/>
  <c r="Q29" i="55"/>
  <c r="L29" i="55"/>
  <c r="K29" i="55"/>
  <c r="I29" i="55"/>
  <c r="H29" i="55"/>
  <c r="G29" i="55"/>
  <c r="E29" i="55"/>
  <c r="D29" i="55"/>
  <c r="C29" i="55"/>
  <c r="B29" i="55"/>
  <c r="AK28" i="55"/>
  <c r="AJ28" i="55"/>
  <c r="AI28" i="55"/>
  <c r="AH28" i="55"/>
  <c r="AG28" i="55"/>
  <c r="AF28" i="55"/>
  <c r="AE28" i="55"/>
  <c r="AD28" i="55"/>
  <c r="AC28" i="55"/>
  <c r="AB28" i="55"/>
  <c r="AA28" i="55"/>
  <c r="Z28" i="55"/>
  <c r="Y28" i="55"/>
  <c r="X28" i="55"/>
  <c r="W28" i="55"/>
  <c r="V28" i="55"/>
  <c r="U28" i="55"/>
  <c r="T28" i="55"/>
  <c r="S28" i="55"/>
  <c r="R28" i="55"/>
  <c r="Q28" i="55"/>
  <c r="L28" i="55"/>
  <c r="K28" i="55"/>
  <c r="I28" i="55"/>
  <c r="H28" i="55"/>
  <c r="G28" i="55"/>
  <c r="E28" i="55"/>
  <c r="D28" i="55"/>
  <c r="C28" i="55"/>
  <c r="B28" i="55"/>
  <c r="AK27" i="55"/>
  <c r="AJ27" i="55"/>
  <c r="AI27" i="55"/>
  <c r="AH27" i="55"/>
  <c r="AG27" i="55"/>
  <c r="AF27" i="55"/>
  <c r="AE27" i="55"/>
  <c r="AD27" i="55"/>
  <c r="AC27" i="55"/>
  <c r="AB27" i="55"/>
  <c r="AA27" i="55"/>
  <c r="Z27" i="55"/>
  <c r="Y27" i="55"/>
  <c r="X27" i="55"/>
  <c r="W27" i="55"/>
  <c r="V27" i="55"/>
  <c r="U27" i="55"/>
  <c r="T27" i="55"/>
  <c r="S27" i="55"/>
  <c r="R27" i="55"/>
  <c r="Q27" i="55"/>
  <c r="L27" i="55"/>
  <c r="K27" i="55"/>
  <c r="I27" i="55"/>
  <c r="H27" i="55"/>
  <c r="G27" i="55"/>
  <c r="E27" i="55"/>
  <c r="D27" i="55"/>
  <c r="C27" i="55"/>
  <c r="B27" i="55"/>
  <c r="AK26" i="55"/>
  <c r="AJ26" i="55"/>
  <c r="AI26" i="55"/>
  <c r="AH26" i="55"/>
  <c r="AG26" i="55"/>
  <c r="AF26" i="55"/>
  <c r="AE26" i="55"/>
  <c r="AD26" i="55"/>
  <c r="AC26" i="55"/>
  <c r="AB26" i="55"/>
  <c r="AA26" i="55"/>
  <c r="Z26" i="55"/>
  <c r="Y26" i="55"/>
  <c r="X26" i="55"/>
  <c r="W26" i="55"/>
  <c r="V26" i="55"/>
  <c r="U26" i="55"/>
  <c r="T26" i="55"/>
  <c r="S26" i="55"/>
  <c r="R26" i="55"/>
  <c r="Q26" i="55"/>
  <c r="L26" i="55"/>
  <c r="K26" i="55"/>
  <c r="I26" i="55"/>
  <c r="H26" i="55"/>
  <c r="G26" i="55"/>
  <c r="F26" i="55"/>
  <c r="E26" i="55"/>
  <c r="D26" i="55"/>
  <c r="C26" i="55"/>
  <c r="B26" i="55"/>
  <c r="AK25" i="55"/>
  <c r="AJ25" i="55"/>
  <c r="AI25" i="55"/>
  <c r="AH25" i="55"/>
  <c r="AG25" i="55"/>
  <c r="AF25" i="55"/>
  <c r="AE25" i="55"/>
  <c r="AD25" i="55"/>
  <c r="AC25" i="55"/>
  <c r="AB25" i="55"/>
  <c r="AA25" i="55"/>
  <c r="Z25" i="55"/>
  <c r="Y25" i="55"/>
  <c r="X25" i="55"/>
  <c r="W25" i="55"/>
  <c r="V25" i="55"/>
  <c r="U25" i="55"/>
  <c r="T25" i="55"/>
  <c r="S25" i="55"/>
  <c r="R25" i="55"/>
  <c r="Q25" i="55"/>
  <c r="L25" i="55"/>
  <c r="K25" i="55"/>
  <c r="I25" i="55"/>
  <c r="H25" i="55"/>
  <c r="G25" i="55"/>
  <c r="E25" i="55"/>
  <c r="D25" i="55"/>
  <c r="C25" i="55"/>
  <c r="B25" i="55"/>
  <c r="AK24" i="55"/>
  <c r="AJ24" i="55"/>
  <c r="AI24" i="55"/>
  <c r="AH24" i="55"/>
  <c r="AG24" i="55"/>
  <c r="AF24" i="55"/>
  <c r="AE24" i="55"/>
  <c r="AD24" i="55"/>
  <c r="AC24" i="55"/>
  <c r="AB24" i="55"/>
  <c r="AA24" i="55"/>
  <c r="Z24" i="55"/>
  <c r="Y24" i="55"/>
  <c r="X24" i="55"/>
  <c r="W24" i="55"/>
  <c r="V24" i="55"/>
  <c r="U24" i="55"/>
  <c r="T24" i="55"/>
  <c r="S24" i="55"/>
  <c r="R24" i="55"/>
  <c r="Q24" i="55"/>
  <c r="L24" i="55"/>
  <c r="K24" i="55"/>
  <c r="I24" i="55"/>
  <c r="H24" i="55"/>
  <c r="G24" i="55"/>
  <c r="E24" i="55"/>
  <c r="D24" i="55"/>
  <c r="C24" i="55"/>
  <c r="B24" i="55"/>
  <c r="AK23" i="55"/>
  <c r="AJ23" i="55"/>
  <c r="AI23" i="55"/>
  <c r="AH23" i="55"/>
  <c r="AG23" i="55"/>
  <c r="AF23" i="55"/>
  <c r="AE23" i="55"/>
  <c r="AD23" i="55"/>
  <c r="AC23" i="55"/>
  <c r="AB23" i="55"/>
  <c r="AA23" i="55"/>
  <c r="Z23" i="55"/>
  <c r="Y23" i="55"/>
  <c r="X23" i="55"/>
  <c r="W23" i="55"/>
  <c r="V23" i="55"/>
  <c r="U23" i="55"/>
  <c r="T23" i="55"/>
  <c r="S23" i="55"/>
  <c r="R23" i="55"/>
  <c r="Q23" i="55"/>
  <c r="L23" i="55"/>
  <c r="K23" i="55"/>
  <c r="I23" i="55"/>
  <c r="H23" i="55"/>
  <c r="G23" i="55"/>
  <c r="E23" i="55"/>
  <c r="D23" i="55"/>
  <c r="C23" i="55"/>
  <c r="B23" i="55"/>
  <c r="AK22" i="55"/>
  <c r="AJ22" i="55"/>
  <c r="AI22" i="55"/>
  <c r="AH22" i="55"/>
  <c r="AG22" i="55"/>
  <c r="AF22" i="55"/>
  <c r="AE22" i="55"/>
  <c r="AD22" i="55"/>
  <c r="AC22" i="55"/>
  <c r="AB22" i="55"/>
  <c r="AA22" i="55"/>
  <c r="Z22" i="55"/>
  <c r="Y22" i="55"/>
  <c r="X22" i="55"/>
  <c r="W22" i="55"/>
  <c r="V22" i="55"/>
  <c r="U22" i="55"/>
  <c r="T22" i="55"/>
  <c r="S22" i="55"/>
  <c r="R22" i="55"/>
  <c r="Q22" i="55"/>
  <c r="L22" i="55"/>
  <c r="K22" i="55"/>
  <c r="I22" i="55"/>
  <c r="H22" i="55"/>
  <c r="G22" i="55"/>
  <c r="E22" i="55"/>
  <c r="D22" i="55"/>
  <c r="C22" i="55"/>
  <c r="B22" i="55"/>
  <c r="AK21" i="55"/>
  <c r="AJ21" i="55"/>
  <c r="AI21" i="55"/>
  <c r="AH21" i="55"/>
  <c r="AG21" i="55"/>
  <c r="AF21" i="55"/>
  <c r="AE21" i="55"/>
  <c r="AD21" i="55"/>
  <c r="AC21" i="55"/>
  <c r="AB21" i="55"/>
  <c r="AA21" i="55"/>
  <c r="Z21" i="55"/>
  <c r="Y21" i="55"/>
  <c r="X21" i="55"/>
  <c r="W21" i="55"/>
  <c r="V21" i="55"/>
  <c r="U21" i="55"/>
  <c r="T21" i="55"/>
  <c r="S21" i="55"/>
  <c r="R21" i="55"/>
  <c r="Q21" i="55"/>
  <c r="L21" i="55"/>
  <c r="K21" i="55"/>
  <c r="I21" i="55"/>
  <c r="H21" i="55"/>
  <c r="G21" i="55"/>
  <c r="E21" i="55"/>
  <c r="D21" i="55"/>
  <c r="C21" i="55"/>
  <c r="B21" i="55"/>
  <c r="AK20" i="55"/>
  <c r="AJ20" i="55"/>
  <c r="AI20" i="55"/>
  <c r="AH20" i="55"/>
  <c r="AG20" i="55"/>
  <c r="AF20" i="55"/>
  <c r="AE20" i="55"/>
  <c r="AD20" i="55"/>
  <c r="AC20" i="55"/>
  <c r="AB20" i="55"/>
  <c r="AA20" i="55"/>
  <c r="Z20" i="55"/>
  <c r="Y20" i="55"/>
  <c r="X20" i="55"/>
  <c r="W20" i="55"/>
  <c r="V20" i="55"/>
  <c r="U20" i="55"/>
  <c r="T20" i="55"/>
  <c r="S20" i="55"/>
  <c r="R20" i="55"/>
  <c r="Q20" i="55"/>
  <c r="L20" i="55"/>
  <c r="K20" i="55"/>
  <c r="I20" i="55"/>
  <c r="H20" i="55"/>
  <c r="G20" i="55"/>
  <c r="E20" i="55"/>
  <c r="D20" i="55"/>
  <c r="C20" i="55"/>
  <c r="B20" i="55"/>
  <c r="AK19" i="55"/>
  <c r="AJ19" i="55"/>
  <c r="AI19" i="55"/>
  <c r="AH19" i="55"/>
  <c r="AG19" i="55"/>
  <c r="AF19" i="55"/>
  <c r="AE19" i="55"/>
  <c r="AD19" i="55"/>
  <c r="AC19" i="55"/>
  <c r="AB19" i="55"/>
  <c r="AA19" i="55"/>
  <c r="Z19" i="55"/>
  <c r="Y19" i="55"/>
  <c r="X19" i="55"/>
  <c r="W19" i="55"/>
  <c r="V19" i="55"/>
  <c r="U19" i="55"/>
  <c r="T19" i="55"/>
  <c r="S19" i="55"/>
  <c r="R19" i="55"/>
  <c r="Q19" i="55"/>
  <c r="L19" i="55"/>
  <c r="K19" i="55"/>
  <c r="I19" i="55"/>
  <c r="H19" i="55"/>
  <c r="G19" i="55"/>
  <c r="F19" i="55"/>
  <c r="E19" i="55"/>
  <c r="D19" i="55"/>
  <c r="C19" i="55"/>
  <c r="B19" i="55"/>
  <c r="AK18" i="55"/>
  <c r="AJ18" i="55"/>
  <c r="AI18" i="55"/>
  <c r="AH18" i="55"/>
  <c r="AG18" i="55"/>
  <c r="AF18" i="55"/>
  <c r="AE18" i="55"/>
  <c r="AD18" i="55"/>
  <c r="AC18" i="55"/>
  <c r="AB18" i="55"/>
  <c r="AA18" i="55"/>
  <c r="Z18" i="55"/>
  <c r="Y18" i="55"/>
  <c r="X18" i="55"/>
  <c r="W18" i="55"/>
  <c r="V18" i="55"/>
  <c r="U18" i="55"/>
  <c r="T18" i="55"/>
  <c r="S18" i="55"/>
  <c r="R18" i="55"/>
  <c r="Q18" i="55"/>
  <c r="L18" i="55"/>
  <c r="K18" i="55"/>
  <c r="I18" i="55"/>
  <c r="H18" i="55"/>
  <c r="G18" i="55"/>
  <c r="E18" i="55"/>
  <c r="D18" i="55"/>
  <c r="C18" i="55"/>
  <c r="B18" i="55"/>
  <c r="AK17" i="55"/>
  <c r="AJ17" i="55"/>
  <c r="AI17" i="55"/>
  <c r="AH17" i="55"/>
  <c r="AG17" i="55"/>
  <c r="AF17" i="55"/>
  <c r="AE17" i="55"/>
  <c r="AD17" i="55"/>
  <c r="AC17" i="55"/>
  <c r="AB17" i="55"/>
  <c r="AA17" i="55"/>
  <c r="Z17" i="55"/>
  <c r="Y17" i="55"/>
  <c r="X17" i="55"/>
  <c r="W17" i="55"/>
  <c r="V17" i="55"/>
  <c r="U17" i="55"/>
  <c r="T17" i="55"/>
  <c r="S17" i="55"/>
  <c r="R17" i="55"/>
  <c r="Q17" i="55"/>
  <c r="L17" i="55"/>
  <c r="K17" i="55"/>
  <c r="I17" i="55"/>
  <c r="H17" i="55"/>
  <c r="G17" i="55"/>
  <c r="E17" i="55"/>
  <c r="D17" i="55"/>
  <c r="C17" i="55"/>
  <c r="B17" i="55"/>
  <c r="AK16" i="55"/>
  <c r="AJ16" i="55"/>
  <c r="AI16" i="55"/>
  <c r="AH16" i="55"/>
  <c r="AG16" i="55"/>
  <c r="AF16" i="55"/>
  <c r="AE16" i="55"/>
  <c r="AD16" i="55"/>
  <c r="AC16" i="55"/>
  <c r="AB16" i="55"/>
  <c r="AA16" i="55"/>
  <c r="Z16" i="55"/>
  <c r="Y16" i="55"/>
  <c r="X16" i="55"/>
  <c r="W16" i="55"/>
  <c r="V16" i="55"/>
  <c r="U16" i="55"/>
  <c r="T16" i="55"/>
  <c r="S16" i="55"/>
  <c r="R16" i="55"/>
  <c r="Q16" i="55"/>
  <c r="L16" i="55"/>
  <c r="K16" i="55"/>
  <c r="I16" i="55"/>
  <c r="H16" i="55"/>
  <c r="G16" i="55"/>
  <c r="E16" i="55"/>
  <c r="D16" i="55"/>
  <c r="C16" i="55"/>
  <c r="B16" i="55"/>
  <c r="AK15" i="55"/>
  <c r="AJ15" i="55"/>
  <c r="AI15" i="55"/>
  <c r="AH15" i="55"/>
  <c r="AG15" i="55"/>
  <c r="AF15" i="55"/>
  <c r="AE15" i="55"/>
  <c r="AD15" i="55"/>
  <c r="AC15" i="55"/>
  <c r="AB15" i="55"/>
  <c r="AA15" i="55"/>
  <c r="Z15" i="55"/>
  <c r="Y15" i="55"/>
  <c r="X15" i="55"/>
  <c r="W15" i="55"/>
  <c r="V15" i="55"/>
  <c r="U15" i="55"/>
  <c r="T15" i="55"/>
  <c r="S15" i="55"/>
  <c r="R15" i="55"/>
  <c r="Q15" i="55"/>
  <c r="L15" i="55"/>
  <c r="K15" i="55"/>
  <c r="I15" i="55"/>
  <c r="H15" i="55"/>
  <c r="G15" i="55"/>
  <c r="E15" i="55"/>
  <c r="D15" i="55"/>
  <c r="C15" i="55"/>
  <c r="B15" i="55"/>
  <c r="AK14" i="55"/>
  <c r="AJ14" i="55"/>
  <c r="AI14" i="55"/>
  <c r="AH14" i="55"/>
  <c r="AG14" i="55"/>
  <c r="AF14" i="55"/>
  <c r="AE14" i="55"/>
  <c r="AD14" i="55"/>
  <c r="AC14" i="55"/>
  <c r="AB14" i="55"/>
  <c r="AA14" i="55"/>
  <c r="Z14" i="55"/>
  <c r="Y14" i="55"/>
  <c r="X14" i="55"/>
  <c r="W14" i="55"/>
  <c r="V14" i="55"/>
  <c r="U14" i="55"/>
  <c r="T14" i="55"/>
  <c r="S14" i="55"/>
  <c r="R14" i="55"/>
  <c r="Q14" i="55"/>
  <c r="L14" i="55"/>
  <c r="K14" i="55"/>
  <c r="I14" i="55"/>
  <c r="H14" i="55"/>
  <c r="G14" i="55"/>
  <c r="E14" i="55"/>
  <c r="D14" i="55"/>
  <c r="C14" i="55"/>
  <c r="B14" i="55"/>
  <c r="AK13" i="55"/>
  <c r="AJ13" i="55"/>
  <c r="AI13" i="55"/>
  <c r="AH13" i="55"/>
  <c r="AG13" i="55"/>
  <c r="AF13" i="55"/>
  <c r="AE13" i="55"/>
  <c r="AD13" i="55"/>
  <c r="AC13" i="55"/>
  <c r="AB13" i="55"/>
  <c r="AA13" i="55"/>
  <c r="Z13" i="55"/>
  <c r="Y13" i="55"/>
  <c r="X13" i="55"/>
  <c r="W13" i="55"/>
  <c r="V13" i="55"/>
  <c r="U13" i="55"/>
  <c r="T13" i="55"/>
  <c r="S13" i="55"/>
  <c r="R13" i="55"/>
  <c r="Q13" i="55"/>
  <c r="L13" i="55"/>
  <c r="K13" i="55"/>
  <c r="I13" i="55"/>
  <c r="H13" i="55"/>
  <c r="G13" i="55"/>
  <c r="E13" i="55"/>
  <c r="D13" i="55"/>
  <c r="C13" i="55"/>
  <c r="B13" i="55"/>
  <c r="AK12" i="55"/>
  <c r="AJ12" i="55"/>
  <c r="AI12" i="55"/>
  <c r="AH12" i="55"/>
  <c r="AG12" i="55"/>
  <c r="AF12" i="55"/>
  <c r="AE12" i="55"/>
  <c r="AD12" i="55"/>
  <c r="AC12" i="55"/>
  <c r="AB12" i="55"/>
  <c r="AA12" i="55"/>
  <c r="Z12" i="55"/>
  <c r="Y12" i="55"/>
  <c r="X12" i="55"/>
  <c r="W12" i="55"/>
  <c r="V12" i="55"/>
  <c r="U12" i="55"/>
  <c r="T12" i="55"/>
  <c r="S12" i="55"/>
  <c r="R12" i="55"/>
  <c r="Q12" i="55"/>
  <c r="L12" i="55"/>
  <c r="K12" i="55"/>
  <c r="I12" i="55"/>
  <c r="H12" i="55"/>
  <c r="G12" i="55"/>
  <c r="E12" i="55"/>
  <c r="D12" i="55"/>
  <c r="C12" i="55"/>
  <c r="B12" i="55"/>
  <c r="AK11" i="55"/>
  <c r="AJ11" i="55"/>
  <c r="AI11" i="55"/>
  <c r="AH11" i="55"/>
  <c r="AG11" i="55"/>
  <c r="AF11" i="55"/>
  <c r="AE11" i="55"/>
  <c r="AD11" i="55"/>
  <c r="AC11" i="55"/>
  <c r="AB11" i="55"/>
  <c r="AA11" i="55"/>
  <c r="Z11" i="55"/>
  <c r="Y11" i="55"/>
  <c r="X11" i="55"/>
  <c r="W11" i="55"/>
  <c r="V11" i="55"/>
  <c r="U11" i="55"/>
  <c r="T11" i="55"/>
  <c r="S11" i="55"/>
  <c r="R11" i="55"/>
  <c r="Q11" i="55"/>
  <c r="L11" i="55"/>
  <c r="K11" i="55"/>
  <c r="I11" i="55"/>
  <c r="H11" i="55"/>
  <c r="G11" i="55"/>
  <c r="E11" i="55"/>
  <c r="D11" i="55"/>
  <c r="C11" i="55"/>
  <c r="B11" i="55"/>
  <c r="AK10" i="55"/>
  <c r="AJ10" i="55"/>
  <c r="AI10" i="55"/>
  <c r="AH10" i="55"/>
  <c r="AG10" i="55"/>
  <c r="AF10" i="55"/>
  <c r="AE10" i="55"/>
  <c r="AD10" i="55"/>
  <c r="AC10" i="55"/>
  <c r="AB10" i="55"/>
  <c r="AA10" i="55"/>
  <c r="Z10" i="55"/>
  <c r="Y10" i="55"/>
  <c r="X10" i="55"/>
  <c r="W10" i="55"/>
  <c r="V10" i="55"/>
  <c r="U10" i="55"/>
  <c r="T10" i="55"/>
  <c r="S10" i="55"/>
  <c r="R10" i="55"/>
  <c r="Q10" i="55"/>
  <c r="L10" i="55"/>
  <c r="K10" i="55"/>
  <c r="I10" i="55"/>
  <c r="H10" i="55"/>
  <c r="G10" i="55"/>
  <c r="E10" i="55"/>
  <c r="D10" i="55"/>
  <c r="C10" i="55"/>
  <c r="B10" i="55"/>
  <c r="AK9" i="55"/>
  <c r="AJ9" i="55"/>
  <c r="AI9" i="55"/>
  <c r="AH9" i="55"/>
  <c r="AG9" i="55"/>
  <c r="AF9" i="55"/>
  <c r="AE9" i="55"/>
  <c r="AD9" i="55"/>
  <c r="AC9" i="55"/>
  <c r="AB9" i="55"/>
  <c r="AA9" i="55"/>
  <c r="Z9" i="55"/>
  <c r="X9" i="55"/>
  <c r="W9" i="55"/>
  <c r="V9" i="55"/>
  <c r="U9" i="55"/>
  <c r="T9" i="55"/>
  <c r="S9" i="55"/>
  <c r="R9" i="55"/>
  <c r="Q9" i="55"/>
  <c r="L9" i="55"/>
  <c r="K9" i="55"/>
  <c r="I9" i="55"/>
  <c r="H9" i="55"/>
  <c r="G9" i="55"/>
  <c r="E9" i="55"/>
  <c r="D9" i="55"/>
  <c r="C9" i="55"/>
  <c r="B9" i="55"/>
  <c r="AK8" i="55"/>
  <c r="AJ8" i="55"/>
  <c r="AI8" i="55"/>
  <c r="AH8" i="55"/>
  <c r="AG8" i="55"/>
  <c r="AF8" i="55"/>
  <c r="AE8" i="55"/>
  <c r="AD8" i="55"/>
  <c r="AC8" i="55"/>
  <c r="AB8" i="55"/>
  <c r="AA8" i="55"/>
  <c r="Z8" i="55"/>
  <c r="Y8" i="55"/>
  <c r="X8" i="55"/>
  <c r="W8" i="55"/>
  <c r="V8" i="55"/>
  <c r="U8" i="55"/>
  <c r="T8" i="55"/>
  <c r="S8" i="55"/>
  <c r="R8" i="55"/>
  <c r="Q8" i="55"/>
  <c r="L8" i="55"/>
  <c r="K8" i="55"/>
  <c r="I8" i="55"/>
  <c r="H8" i="55"/>
  <c r="G8" i="55"/>
  <c r="E8" i="55"/>
  <c r="D8" i="55"/>
  <c r="C8" i="55"/>
  <c r="B8" i="55"/>
  <c r="AK6" i="55"/>
  <c r="AJ6" i="55"/>
  <c r="AI6" i="55"/>
  <c r="AH6" i="55"/>
  <c r="AG6" i="55"/>
  <c r="AF6" i="55"/>
  <c r="AE6" i="55"/>
  <c r="AD6" i="55"/>
  <c r="AC6" i="55"/>
  <c r="AB6" i="55"/>
  <c r="AA6" i="55"/>
  <c r="Z6" i="55"/>
  <c r="Y6" i="55"/>
  <c r="X6" i="55"/>
  <c r="W6" i="55"/>
  <c r="A1" i="55" s="1"/>
  <c r="V6" i="55"/>
  <c r="U6" i="55"/>
  <c r="T6" i="55"/>
  <c r="S6" i="55"/>
  <c r="R6" i="55"/>
  <c r="Q6" i="55"/>
  <c r="L6" i="55"/>
  <c r="K6" i="55"/>
  <c r="I6" i="55"/>
  <c r="H6" i="55"/>
  <c r="G6" i="55"/>
  <c r="E6" i="55"/>
  <c r="D6" i="55"/>
  <c r="C6" i="55"/>
  <c r="B6" i="55"/>
  <c r="M8" i="55"/>
  <c r="M9" i="55"/>
  <c r="M6" i="71"/>
  <c r="M6" i="66"/>
  <c r="M10" i="55"/>
  <c r="M6" i="75"/>
  <c r="M6" i="73"/>
  <c r="M7" i="56"/>
  <c r="M6" i="63"/>
  <c r="M6" i="74"/>
  <c r="M6" i="60"/>
  <c r="M7" i="64"/>
  <c r="M7" i="65"/>
  <c r="M6" i="68"/>
  <c r="M6" i="76"/>
  <c r="M7" i="71"/>
  <c r="M6" i="70"/>
  <c r="M6" i="57"/>
  <c r="M6" i="62"/>
  <c r="M6" i="58"/>
  <c r="M6" i="59"/>
  <c r="M6" i="69"/>
  <c r="M7" i="72"/>
  <c r="M7" i="67"/>
  <c r="M7" i="62"/>
  <c r="M7" i="63"/>
  <c r="M7" i="66"/>
  <c r="M8" i="64"/>
  <c r="M7" i="69"/>
  <c r="M11" i="55"/>
  <c r="M12" i="55"/>
  <c r="M7" i="75"/>
  <c r="M7" i="73"/>
  <c r="M8" i="56"/>
  <c r="M9" i="63"/>
  <c r="M10" i="63"/>
  <c r="M8" i="66"/>
  <c r="M7" i="74"/>
  <c r="M8" i="74"/>
  <c r="M7" i="60"/>
  <c r="M8" i="60"/>
  <c r="M9" i="64"/>
  <c r="M8" i="65"/>
  <c r="M7" i="68"/>
  <c r="M8" i="68"/>
  <c r="M7" i="76"/>
  <c r="M8" i="71"/>
  <c r="M9" i="71"/>
  <c r="M7" i="70"/>
  <c r="M7" i="57"/>
  <c r="M8" i="62"/>
  <c r="M7" i="58"/>
  <c r="M8" i="58"/>
  <c r="M7" i="59"/>
  <c r="M8" i="69"/>
  <c r="M9" i="69"/>
  <c r="M8" i="72"/>
  <c r="M9" i="72"/>
  <c r="M8" i="67"/>
  <c r="M8" i="76"/>
  <c r="M9" i="76"/>
  <c r="M10" i="76"/>
  <c r="M11" i="76"/>
  <c r="M12" i="76"/>
  <c r="M13" i="76"/>
  <c r="M10" i="71"/>
  <c r="M11" i="71"/>
  <c r="M13" i="55"/>
  <c r="M9" i="56"/>
  <c r="M10" i="64"/>
  <c r="M8" i="57"/>
  <c r="M10" i="72"/>
  <c r="M14" i="55"/>
  <c r="M15" i="55"/>
  <c r="M16" i="55"/>
  <c r="M8" i="75"/>
  <c r="M11" i="64"/>
  <c r="M9" i="58"/>
  <c r="M10" i="56"/>
  <c r="M11" i="63"/>
  <c r="M9" i="60"/>
  <c r="M9" i="65"/>
  <c r="M9" i="62"/>
  <c r="M10" i="62"/>
  <c r="M10" i="58"/>
  <c r="M9" i="67"/>
  <c r="M10" i="74"/>
  <c r="M10" i="60"/>
  <c r="M12" i="71"/>
  <c r="M17" i="55"/>
  <c r="M9" i="75"/>
  <c r="M8" i="73"/>
  <c r="M11" i="56"/>
  <c r="M12" i="63"/>
  <c r="M9" i="66"/>
  <c r="M11" i="74"/>
  <c r="M11" i="60"/>
  <c r="M12" i="64"/>
  <c r="M10" i="65"/>
  <c r="M9" i="68"/>
  <c r="M14" i="76"/>
  <c r="M13" i="71"/>
  <c r="M8" i="70"/>
  <c r="M9" i="57"/>
  <c r="M11" i="62"/>
  <c r="M11" i="58"/>
  <c r="M8" i="59"/>
  <c r="M10" i="69"/>
  <c r="M11" i="72"/>
  <c r="M10" i="67"/>
  <c r="M18" i="55"/>
  <c r="M10" i="75"/>
  <c r="M9" i="73"/>
  <c r="M12" i="56"/>
  <c r="M13" i="63"/>
  <c r="M10" i="66"/>
  <c r="M12" i="74"/>
  <c r="M12" i="60"/>
  <c r="M13" i="64"/>
  <c r="M11" i="65"/>
  <c r="M10" i="68"/>
  <c r="M15" i="76"/>
  <c r="M14" i="71"/>
  <c r="M9" i="70"/>
  <c r="M10" i="57"/>
  <c r="M12" i="62"/>
  <c r="M12" i="58"/>
  <c r="M9" i="59"/>
  <c r="M11" i="69"/>
  <c r="M12" i="72"/>
  <c r="M11" i="67"/>
  <c r="M12" i="69"/>
  <c r="M13" i="69"/>
  <c r="M14" i="69"/>
  <c r="M13" i="62"/>
  <c r="M13" i="58"/>
  <c r="M11" i="66"/>
  <c r="M13" i="60"/>
  <c r="M14" i="62"/>
  <c r="M15" i="69"/>
  <c r="M14" i="63"/>
  <c r="M15" i="63"/>
  <c r="M16" i="69"/>
  <c r="M12" i="65"/>
  <c r="M19" i="55"/>
  <c r="M20" i="55"/>
  <c r="M21" i="55"/>
  <c r="M11" i="75"/>
  <c r="M10" i="73"/>
  <c r="M11" i="73"/>
  <c r="M12" i="73"/>
  <c r="M13" i="56"/>
  <c r="M16" i="63"/>
  <c r="M17" i="63"/>
  <c r="M18" i="63"/>
  <c r="M19" i="63"/>
  <c r="M20" i="63"/>
  <c r="M21" i="63"/>
  <c r="M12" i="66"/>
  <c r="M13" i="66"/>
  <c r="M14" i="66"/>
  <c r="M13" i="74"/>
  <c r="M14" i="60"/>
  <c r="M14" i="64"/>
  <c r="M15" i="64"/>
  <c r="M16" i="64"/>
  <c r="M17" i="64"/>
  <c r="M18" i="64"/>
  <c r="M13" i="65"/>
  <c r="M14" i="65"/>
  <c r="M11" i="68"/>
  <c r="M12" i="68"/>
  <c r="M13" i="68"/>
  <c r="M16" i="76"/>
  <c r="M17" i="76"/>
  <c r="M18" i="76"/>
  <c r="M10" i="70"/>
  <c r="M11" i="70"/>
  <c r="M12" i="70"/>
  <c r="M13" i="70"/>
  <c r="M11" i="57"/>
  <c r="M12" i="57"/>
  <c r="M15" i="62"/>
  <c r="M14" i="58"/>
  <c r="M10" i="59"/>
  <c r="M11" i="59"/>
  <c r="M13" i="72"/>
  <c r="M14" i="72"/>
  <c r="M15" i="72"/>
  <c r="M16" i="72"/>
  <c r="M12" i="67"/>
  <c r="M13" i="67"/>
  <c r="M22" i="55"/>
  <c r="M23" i="55"/>
  <c r="M12" i="75"/>
  <c r="M13" i="73"/>
  <c r="M14" i="56"/>
  <c r="M22" i="63"/>
  <c r="M23" i="63"/>
  <c r="M15" i="66"/>
  <c r="M14" i="74"/>
  <c r="M15" i="60"/>
  <c r="M19" i="64"/>
  <c r="M15" i="65"/>
  <c r="M14" i="68"/>
  <c r="M19" i="76"/>
  <c r="M15" i="71"/>
  <c r="M14" i="70"/>
  <c r="M13" i="57"/>
  <c r="M16" i="62"/>
  <c r="M15" i="58"/>
  <c r="M12" i="59"/>
  <c r="M17" i="69"/>
  <c r="M17" i="72"/>
  <c r="M14" i="67"/>
  <c r="M14" i="73"/>
  <c r="M16" i="58"/>
  <c r="M13" i="59"/>
  <c r="M14" i="59"/>
  <c r="M24" i="55"/>
  <c r="M16" i="66"/>
  <c r="M14" i="57"/>
  <c r="M24" i="63"/>
  <c r="M15" i="56"/>
  <c r="M25" i="55"/>
  <c r="M17" i="66"/>
  <c r="M15" i="59"/>
  <c r="M16" i="59"/>
  <c r="M7" i="77"/>
  <c r="M16" i="56"/>
  <c r="M18" i="69"/>
  <c r="M17" i="58"/>
  <c r="M18" i="72"/>
  <c r="M19" i="69"/>
  <c r="M26" i="55"/>
  <c r="M13" i="75"/>
  <c r="M15" i="73"/>
  <c r="M16" i="73"/>
  <c r="M17" i="56"/>
  <c r="M18" i="56"/>
  <c r="M25" i="63"/>
  <c r="M18" i="66"/>
  <c r="M15" i="74"/>
  <c r="M16" i="60"/>
  <c r="M17" i="60"/>
  <c r="M20" i="64"/>
  <c r="M16" i="65"/>
  <c r="M17" i="65"/>
  <c r="M18" i="65"/>
  <c r="M15" i="68"/>
  <c r="M16" i="68"/>
  <c r="M20" i="76"/>
  <c r="M21" i="76"/>
  <c r="M22" i="76"/>
  <c r="M16" i="71"/>
  <c r="M17" i="71"/>
  <c r="M18" i="71"/>
  <c r="M19" i="71"/>
  <c r="M15" i="70"/>
  <c r="M15" i="57"/>
  <c r="M16" i="57"/>
  <c r="M17" i="57"/>
  <c r="M17" i="62"/>
  <c r="M18" i="58"/>
  <c r="M19" i="58"/>
  <c r="M17" i="59"/>
  <c r="M18" i="59"/>
  <c r="M19" i="59"/>
  <c r="M20" i="59"/>
  <c r="M20" i="69"/>
  <c r="M21" i="69"/>
  <c r="M19" i="72"/>
  <c r="M20" i="72"/>
  <c r="M21" i="72"/>
  <c r="M22" i="72"/>
  <c r="M15" i="67"/>
  <c r="M16" i="67"/>
  <c r="M17" i="67"/>
  <c r="M17" i="73"/>
  <c r="M19" i="56"/>
  <c r="M16" i="74"/>
  <c r="M18" i="60"/>
  <c r="M19" i="60"/>
  <c r="M20" i="60"/>
  <c r="M19" i="65"/>
  <c r="M17" i="68"/>
  <c r="M18" i="68"/>
  <c r="M23" i="76"/>
  <c r="M24" i="76"/>
  <c r="M20" i="71"/>
  <c r="M21" i="71"/>
  <c r="M22" i="71"/>
  <c r="M16" i="70"/>
  <c r="M17" i="70"/>
  <c r="M18" i="57"/>
  <c r="M18" i="62"/>
  <c r="M19" i="62"/>
  <c r="M20" i="58"/>
  <c r="M21" i="58"/>
  <c r="M22" i="69"/>
  <c r="M23" i="72"/>
  <c r="M24" i="72"/>
  <c r="M18" i="67"/>
  <c r="M19" i="67"/>
  <c r="M27" i="55"/>
  <c r="M28" i="55"/>
  <c r="M29" i="55"/>
  <c r="M14" i="75"/>
  <c r="M20" i="56"/>
  <c r="M19" i="66"/>
  <c r="M18" i="74"/>
  <c r="M19" i="74"/>
  <c r="M21" i="60"/>
  <c r="M23" i="71"/>
  <c r="M24" i="71"/>
  <c r="M19" i="57"/>
  <c r="M20" i="62"/>
  <c r="M21" i="62"/>
  <c r="M21" i="59"/>
  <c r="M22" i="59"/>
  <c r="M23" i="69"/>
  <c r="M26" i="72"/>
  <c r="M21" i="67"/>
  <c r="M22" i="67"/>
  <c r="M30" i="55"/>
  <c r="M15" i="75"/>
  <c r="M18" i="73"/>
  <c r="M21" i="56"/>
  <c r="M26" i="63"/>
  <c r="M20" i="66"/>
  <c r="M20" i="74"/>
  <c r="M22" i="60"/>
  <c r="M21" i="64"/>
  <c r="M20" i="65"/>
  <c r="M19" i="68"/>
  <c r="M25" i="76"/>
  <c r="M25" i="71"/>
  <c r="M18" i="70"/>
  <c r="M20" i="57"/>
  <c r="M22" i="62"/>
  <c r="M22" i="58"/>
  <c r="M23" i="59"/>
  <c r="M24" i="69"/>
  <c r="M27" i="72"/>
  <c r="M23" i="67"/>
  <c r="M8" i="77"/>
  <c r="M9" i="77"/>
  <c r="M21" i="66"/>
  <c r="M10" i="77"/>
  <c r="M11" i="77"/>
  <c r="M26" i="71"/>
  <c r="M21" i="74"/>
  <c r="M12" i="77"/>
  <c r="M27" i="63"/>
  <c r="M27" i="71"/>
  <c r="M28" i="72"/>
  <c r="M31" i="55"/>
  <c r="M22" i="74"/>
  <c r="M28" i="71"/>
  <c r="M29" i="72"/>
  <c r="M24" i="67"/>
  <c r="M13" i="77"/>
  <c r="M25" i="67"/>
  <c r="M32" i="55"/>
  <c r="M22" i="66"/>
  <c r="M22" i="64"/>
  <c r="M24" i="59"/>
  <c r="M16" i="75"/>
  <c r="M22" i="56"/>
  <c r="M23" i="66"/>
  <c r="M26" i="76"/>
  <c r="M19" i="70"/>
  <c r="M25" i="59"/>
  <c r="M26" i="59"/>
  <c r="M25" i="69"/>
  <c r="M23" i="56"/>
  <c r="M20" i="70"/>
  <c r="M30" i="72"/>
  <c r="M26" i="67"/>
  <c r="M28" i="63"/>
  <c r="M29" i="63"/>
  <c r="M30" i="63"/>
  <c r="M33" i="55"/>
  <c r="M31" i="63"/>
  <c r="M23" i="74"/>
  <c r="M23" i="58"/>
  <c r="M19" i="73"/>
  <c r="M24" i="58"/>
  <c r="M26" i="69"/>
  <c r="M21" i="70"/>
  <c r="M25" i="58"/>
  <c r="M17" i="75"/>
  <c r="M32" i="63"/>
  <c r="M33" i="63"/>
  <c r="M21" i="65"/>
  <c r="M22" i="70"/>
  <c r="M34" i="55"/>
  <c r="M24" i="56"/>
  <c r="M22" i="65"/>
  <c r="M20" i="68"/>
  <c r="M26" i="58"/>
  <c r="M23" i="65"/>
  <c r="M24" i="65"/>
  <c r="M29" i="71"/>
  <c r="M30" i="71"/>
  <c r="M27" i="59"/>
  <c r="M27" i="58"/>
  <c r="M25" i="65"/>
  <c r="M26" i="65"/>
  <c r="M27" i="65"/>
  <c r="M28" i="65"/>
  <c r="M29" i="65"/>
  <c r="M30" i="65"/>
  <c r="M35" i="55"/>
  <c r="M34" i="63"/>
  <c r="M28" i="58"/>
  <c r="M29" i="58"/>
  <c r="M30" i="58"/>
  <c r="M31" i="58"/>
  <c r="M32" i="58"/>
  <c r="M33" i="58"/>
  <c r="M36" i="55"/>
  <c r="M37" i="55"/>
  <c r="M18" i="75"/>
  <c r="M20" i="73"/>
  <c r="M25" i="56"/>
  <c r="M35" i="63"/>
  <c r="M24" i="66"/>
  <c r="M24" i="74"/>
  <c r="M23" i="60"/>
  <c r="M23" i="64"/>
  <c r="M31" i="65"/>
  <c r="M21" i="68"/>
  <c r="M27" i="76"/>
  <c r="M31" i="71"/>
  <c r="M23" i="70"/>
  <c r="M21" i="57"/>
  <c r="M23" i="62"/>
  <c r="M34" i="58"/>
  <c r="M28" i="59"/>
  <c r="M27" i="69"/>
  <c r="M31" i="72"/>
  <c r="M27" i="67"/>
  <c r="M32" i="71"/>
  <c r="M28" i="69"/>
  <c r="M35" i="58"/>
  <c r="M32" i="72"/>
  <c r="M33" i="72"/>
  <c r="M19" i="75"/>
  <c r="M24" i="64"/>
  <c r="M24" i="70"/>
  <c r="M36" i="58"/>
  <c r="M28" i="67"/>
  <c r="M38" i="55"/>
  <c r="M39" i="55"/>
  <c r="M40" i="55"/>
  <c r="M36" i="63"/>
  <c r="M37" i="63"/>
  <c r="M38" i="63"/>
  <c r="M39" i="63"/>
  <c r="M25" i="66"/>
  <c r="M33" i="71"/>
  <c r="M37" i="58"/>
  <c r="M38" i="58"/>
  <c r="M39" i="58"/>
  <c r="M40" i="58"/>
  <c r="M41" i="58"/>
  <c r="M40" i="63"/>
  <c r="M25" i="64"/>
  <c r="M42" i="55"/>
  <c r="M20" i="75"/>
  <c r="M41" i="63"/>
  <c r="M25" i="74"/>
  <c r="M32" i="65"/>
  <c r="M24" i="60"/>
  <c r="M22" i="68"/>
  <c r="M34" i="71"/>
  <c r="M24" i="62"/>
  <c r="M42" i="58"/>
  <c r="M29" i="69"/>
  <c r="M34" i="72"/>
  <c r="M29" i="67"/>
  <c r="M33" i="65"/>
  <c r="M26" i="66"/>
  <c r="M25" i="60"/>
  <c r="M25" i="62"/>
  <c r="M26" i="62"/>
  <c r="M27" i="62"/>
  <c r="M43" i="58"/>
  <c r="M44" i="58"/>
  <c r="M28" i="76"/>
  <c r="M21" i="73"/>
  <c r="M26" i="74"/>
  <c r="M26" i="64"/>
  <c r="M29" i="76"/>
  <c r="M35" i="72"/>
  <c r="M43" i="55"/>
  <c r="M42" i="63"/>
  <c r="M27" i="74"/>
  <c r="M27" i="64"/>
  <c r="M30" i="76"/>
  <c r="M28" i="62"/>
  <c r="M27" i="66"/>
  <c r="M26" i="60"/>
  <c r="M28" i="74"/>
  <c r="M44" i="55"/>
  <c r="M45" i="55"/>
  <c r="M46" i="55"/>
  <c r="M26" i="56"/>
  <c r="M43" i="63"/>
  <c r="M28" i="66"/>
  <c r="M29" i="66"/>
  <c r="M29" i="74"/>
  <c r="M30" i="74"/>
  <c r="M27" i="60"/>
  <c r="M28" i="60"/>
  <c r="M29" i="60"/>
  <c r="M31" i="76"/>
  <c r="M45" i="58"/>
  <c r="M31" i="67"/>
  <c r="M32" i="67"/>
  <c r="M14" i="77"/>
  <c r="M30" i="66"/>
  <c r="M31" i="66"/>
  <c r="M47" i="55"/>
  <c r="M21" i="75"/>
  <c r="M22" i="73"/>
  <c r="M27" i="56"/>
  <c r="M44" i="63"/>
  <c r="M31" i="74"/>
  <c r="M32" i="74"/>
  <c r="M30" i="60"/>
  <c r="M28" i="64"/>
  <c r="M34" i="65"/>
  <c r="M23" i="68"/>
  <c r="M32" i="76"/>
  <c r="M35" i="71"/>
  <c r="M25" i="70"/>
  <c r="M22" i="57"/>
  <c r="M29" i="62"/>
  <c r="M46" i="58"/>
  <c r="M29" i="59"/>
  <c r="M30" i="69"/>
  <c r="M36" i="72"/>
  <c r="M33" i="67"/>
  <c r="M48" i="55"/>
  <c r="M49" i="55"/>
  <c r="M50" i="55"/>
  <c r="M51" i="55"/>
  <c r="M52" i="55"/>
  <c r="M53" i="55"/>
  <c r="M22" i="75"/>
  <c r="M23" i="75"/>
  <c r="M23" i="73"/>
  <c r="M24" i="73"/>
  <c r="M28" i="56"/>
  <c r="M29" i="56"/>
  <c r="M45" i="63"/>
  <c r="M46" i="63"/>
  <c r="M47" i="63"/>
  <c r="M48" i="63"/>
  <c r="M32" i="66"/>
  <c r="M33" i="66"/>
  <c r="M33" i="74"/>
  <c r="M31" i="60"/>
  <c r="M32" i="60"/>
  <c r="M29" i="64"/>
  <c r="M35" i="65"/>
  <c r="M36" i="65"/>
  <c r="M37" i="65"/>
  <c r="M24" i="68"/>
  <c r="M25" i="68"/>
  <c r="M26" i="68"/>
  <c r="M33" i="76"/>
  <c r="M34" i="76"/>
  <c r="M35" i="76"/>
  <c r="M36" i="71"/>
  <c r="M37" i="71"/>
  <c r="M38" i="71"/>
  <c r="M39" i="71"/>
  <c r="M40" i="71"/>
  <c r="M26" i="70"/>
  <c r="M27" i="70"/>
  <c r="M23" i="57"/>
  <c r="M24" i="57"/>
  <c r="M25" i="57"/>
  <c r="M30" i="62"/>
  <c r="M31" i="62"/>
  <c r="M47" i="58"/>
  <c r="M48" i="58"/>
  <c r="M49" i="58"/>
  <c r="M30" i="59"/>
  <c r="M31" i="59"/>
  <c r="M31" i="69"/>
  <c r="M32" i="69"/>
  <c r="M33" i="69"/>
  <c r="M37" i="72"/>
  <c r="M38" i="72"/>
  <c r="M39" i="72"/>
  <c r="M40" i="72"/>
  <c r="M34" i="67"/>
  <c r="M35" i="67"/>
  <c r="M54" i="55"/>
  <c r="M24" i="75"/>
  <c r="M35" i="66"/>
  <c r="M36" i="66"/>
  <c r="M37" i="66"/>
  <c r="M41" i="72"/>
  <c r="M25" i="75"/>
  <c r="M42" i="72"/>
  <c r="M15" i="77"/>
  <c r="M16" i="77"/>
  <c r="M55" i="55"/>
  <c r="M56" i="55"/>
  <c r="M57" i="55"/>
  <c r="M58" i="55"/>
  <c r="M59" i="55"/>
  <c r="M60" i="55"/>
  <c r="M61" i="55"/>
  <c r="M62" i="55"/>
  <c r="M63" i="55"/>
  <c r="M64" i="55"/>
  <c r="M65" i="55"/>
  <c r="M66" i="55"/>
  <c r="M67" i="55"/>
  <c r="M68" i="55"/>
  <c r="M69" i="55"/>
  <c r="M70" i="55"/>
  <c r="M71" i="55"/>
  <c r="M72" i="55"/>
  <c r="M26" i="75"/>
  <c r="M27" i="75"/>
  <c r="M28" i="75"/>
  <c r="M29" i="75"/>
  <c r="M25" i="73"/>
  <c r="M26" i="73"/>
  <c r="M27" i="73"/>
  <c r="M28" i="73"/>
  <c r="M29" i="73"/>
  <c r="M30" i="73"/>
  <c r="M30" i="56"/>
  <c r="M31" i="56"/>
  <c r="M32" i="56"/>
  <c r="M33" i="56"/>
  <c r="M34" i="56"/>
  <c r="M35" i="56"/>
  <c r="M36" i="56"/>
  <c r="M37" i="56"/>
  <c r="M38" i="56"/>
  <c r="M39" i="56"/>
  <c r="M40" i="56"/>
  <c r="M41" i="56"/>
  <c r="M42" i="56"/>
  <c r="M50" i="63"/>
  <c r="M51" i="63"/>
  <c r="M52" i="63"/>
  <c r="M53" i="63"/>
  <c r="M54" i="63"/>
  <c r="M55" i="63"/>
  <c r="M56" i="63"/>
  <c r="M57" i="63"/>
  <c r="M58" i="63"/>
  <c r="M59" i="63"/>
  <c r="M38" i="66"/>
  <c r="M39" i="66"/>
  <c r="M40" i="66"/>
  <c r="M41" i="66"/>
  <c r="M42" i="66"/>
  <c r="M43" i="66"/>
  <c r="M44" i="66"/>
  <c r="M34" i="74"/>
  <c r="M35" i="74"/>
  <c r="M36" i="74"/>
  <c r="M33" i="60"/>
  <c r="M34" i="60"/>
  <c r="M35" i="60"/>
  <c r="M36" i="60"/>
  <c r="M37" i="60"/>
  <c r="M38" i="60"/>
  <c r="M30" i="64"/>
  <c r="M38" i="65"/>
  <c r="M39" i="65"/>
  <c r="M40" i="65"/>
  <c r="M41" i="65"/>
  <c r="M42" i="65"/>
  <c r="M43" i="65"/>
  <c r="M44" i="65"/>
  <c r="M45" i="65"/>
  <c r="M46" i="65"/>
  <c r="M47" i="65"/>
  <c r="M48" i="65"/>
  <c r="M49" i="65"/>
  <c r="M50" i="65"/>
  <c r="M51" i="65"/>
  <c r="M52" i="65"/>
  <c r="M53" i="65"/>
  <c r="M54" i="65"/>
  <c r="M55" i="65"/>
  <c r="M56" i="65"/>
  <c r="M57" i="65"/>
  <c r="M58" i="65"/>
  <c r="M59" i="65"/>
  <c r="M60" i="65"/>
  <c r="M61" i="65"/>
  <c r="M62" i="65"/>
  <c r="M63" i="65"/>
  <c r="M27" i="68"/>
  <c r="M28" i="68"/>
  <c r="M29" i="68"/>
  <c r="M30" i="68"/>
  <c r="M31" i="68"/>
  <c r="M32" i="68"/>
  <c r="M33" i="68"/>
  <c r="M36" i="76"/>
  <c r="M37" i="76"/>
  <c r="M38" i="76"/>
  <c r="M41" i="71"/>
  <c r="M42" i="71"/>
  <c r="M43" i="71"/>
  <c r="M44" i="71"/>
  <c r="M45" i="71"/>
  <c r="M46" i="71"/>
  <c r="M47" i="71"/>
  <c r="M48" i="71"/>
  <c r="M49" i="71"/>
  <c r="M50" i="71"/>
  <c r="M51" i="71"/>
  <c r="M52" i="71"/>
  <c r="M53" i="71"/>
  <c r="M54" i="71"/>
  <c r="M55" i="71"/>
  <c r="M56" i="71"/>
  <c r="M57" i="71"/>
  <c r="M28" i="70"/>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32" i="62"/>
  <c r="M50" i="58"/>
  <c r="M51" i="58"/>
  <c r="M52" i="58"/>
  <c r="M53" i="58"/>
  <c r="M32" i="59"/>
  <c r="M33" i="59"/>
  <c r="M34" i="59"/>
  <c r="M34" i="69"/>
  <c r="M35" i="69"/>
  <c r="M36" i="69"/>
  <c r="M37" i="69"/>
  <c r="M38" i="69"/>
  <c r="M39" i="69"/>
  <c r="M40" i="69"/>
  <c r="M41" i="69"/>
  <c r="M42" i="69"/>
  <c r="M43" i="69"/>
  <c r="M44" i="69"/>
  <c r="M45" i="69"/>
  <c r="M46" i="69"/>
  <c r="M43" i="72"/>
  <c r="M44" i="72"/>
  <c r="M45" i="72"/>
  <c r="M46" i="72"/>
  <c r="M47" i="72"/>
  <c r="M48" i="72"/>
  <c r="M49" i="72"/>
  <c r="M50" i="72"/>
  <c r="M51" i="72"/>
  <c r="M52" i="72"/>
  <c r="M53" i="72"/>
  <c r="M54" i="72"/>
  <c r="M55" i="72"/>
  <c r="M36" i="67"/>
  <c r="M37" i="67"/>
  <c r="M38" i="67"/>
  <c r="M39" i="67"/>
  <c r="M40" i="67"/>
  <c r="M41" i="67"/>
  <c r="M42" i="67"/>
  <c r="M43" i="67"/>
  <c r="M44" i="67"/>
  <c r="M45" i="67"/>
  <c r="M46" i="67"/>
  <c r="M47" i="67"/>
  <c r="M48" i="67"/>
  <c r="M49" i="67"/>
  <c r="M50" i="67"/>
  <c r="M51" i="67"/>
  <c r="M52" i="67"/>
  <c r="M53" i="67"/>
  <c r="M54" i="67"/>
  <c r="M55" i="67"/>
  <c r="M58" i="71"/>
  <c r="M39" i="60"/>
  <c r="M59" i="71"/>
  <c r="M73" i="55"/>
  <c r="M40" i="60"/>
  <c r="M34" i="68"/>
  <c r="M33" i="62"/>
  <c r="M56" i="72"/>
  <c r="M74" i="55"/>
  <c r="M39" i="76"/>
  <c r="M57" i="72"/>
  <c r="M58" i="72"/>
  <c r="M17" i="77"/>
  <c r="M18" i="77"/>
  <c r="M31" i="64"/>
  <c r="M30" i="75"/>
  <c r="M45" i="66"/>
  <c r="M64" i="65"/>
  <c r="M31" i="73"/>
  <c r="M51" i="57"/>
  <c r="M34" i="62"/>
  <c r="M46" i="66"/>
  <c r="M60" i="63"/>
  <c r="M61" i="63"/>
  <c r="M32" i="64"/>
  <c r="M19" i="77"/>
  <c r="M20" i="77"/>
  <c r="M22" i="77"/>
  <c r="M23" i="77"/>
  <c r="M24" i="77"/>
  <c r="M25" i="77"/>
  <c r="M26" i="77"/>
  <c r="M27" i="77"/>
  <c r="M52" i="57"/>
  <c r="M53" i="57"/>
  <c r="M54" i="58"/>
  <c r="M76" i="55"/>
  <c r="M33" i="73"/>
  <c r="M43" i="56"/>
  <c r="M36" i="68"/>
  <c r="M29" i="70"/>
  <c r="M54" i="57"/>
  <c r="M55" i="58"/>
  <c r="M56" i="58"/>
  <c r="M57" i="58"/>
  <c r="M37" i="59"/>
  <c r="M48" i="69"/>
  <c r="M59" i="72"/>
  <c r="M56" i="67"/>
  <c r="M32" i="75"/>
  <c r="M44" i="56"/>
  <c r="M37" i="74"/>
  <c r="M38" i="74"/>
  <c r="M40" i="76"/>
  <c r="M55" i="57"/>
  <c r="M64" i="63"/>
  <c r="M37" i="68"/>
  <c r="M60" i="71"/>
  <c r="M56" i="57"/>
  <c r="M28" i="77"/>
  <c r="M41" i="60"/>
  <c r="M61" i="71"/>
  <c r="M60" i="72"/>
  <c r="M45" i="56"/>
  <c r="M46" i="56"/>
  <c r="M47" i="56"/>
  <c r="M39" i="74"/>
  <c r="M40" i="74"/>
  <c r="M33" i="64"/>
  <c r="M61" i="72"/>
  <c r="M48" i="56"/>
  <c r="M65" i="63"/>
  <c r="M66" i="63"/>
  <c r="M67" i="63"/>
  <c r="M41" i="74"/>
  <c r="M42" i="74"/>
  <c r="M43" i="74"/>
  <c r="M44" i="74"/>
  <c r="M45" i="74"/>
  <c r="M46" i="74"/>
  <c r="M42" i="60"/>
  <c r="M43" i="60"/>
  <c r="M44" i="60"/>
  <c r="M34" i="64"/>
  <c r="M65" i="65"/>
  <c r="M38" i="68"/>
  <c r="M58" i="58"/>
  <c r="M59" i="58"/>
  <c r="M60" i="58"/>
  <c r="M61" i="58"/>
  <c r="M62" i="58"/>
  <c r="M57" i="67"/>
  <c r="M58" i="67"/>
  <c r="M59" i="67"/>
  <c r="M60" i="67"/>
  <c r="M61" i="67"/>
  <c r="M62" i="67"/>
  <c r="M63" i="67"/>
  <c r="M77" i="55"/>
  <c r="M63" i="71"/>
  <c r="M64" i="71"/>
  <c r="M65" i="71"/>
  <c r="M57" i="57"/>
  <c r="M63" i="58"/>
  <c r="M49" i="69"/>
  <c r="M49" i="56"/>
  <c r="M48" i="74"/>
  <c r="M49" i="74"/>
  <c r="M50" i="74"/>
  <c r="M51" i="74"/>
  <c r="M45" i="60"/>
  <c r="M46" i="60"/>
  <c r="M47" i="60"/>
  <c r="M48" i="60"/>
  <c r="M49" i="60"/>
  <c r="M50" i="60"/>
  <c r="M51" i="60"/>
  <c r="M52" i="60"/>
  <c r="M64" i="58"/>
  <c r="M64" i="67"/>
  <c r="M65" i="67"/>
  <c r="M66" i="67"/>
  <c r="M50" i="56"/>
  <c r="M65" i="58"/>
  <c r="M52" i="74"/>
  <c r="M66" i="58"/>
  <c r="M67" i="58"/>
  <c r="M78" i="55"/>
  <c r="M51" i="56"/>
  <c r="M68" i="63"/>
  <c r="M53" i="74"/>
  <c r="M54" i="74"/>
  <c r="M66" i="65"/>
  <c r="M39" i="68"/>
  <c r="M40" i="68"/>
  <c r="M41" i="68"/>
  <c r="M41" i="76"/>
  <c r="M42" i="76"/>
  <c r="M43" i="76"/>
  <c r="M44" i="76"/>
  <c r="M30" i="70"/>
  <c r="M35" i="62"/>
  <c r="M68" i="58"/>
  <c r="M69" i="58"/>
  <c r="M38" i="59"/>
  <c r="M62" i="72"/>
  <c r="M63" i="72"/>
  <c r="M64" i="72"/>
  <c r="M67" i="67"/>
  <c r="M79" i="55"/>
  <c r="M80" i="55"/>
  <c r="M81" i="55"/>
  <c r="M82" i="55"/>
  <c r="M83" i="55"/>
  <c r="M33" i="75"/>
  <c r="M34" i="75"/>
  <c r="M35" i="75"/>
  <c r="M36" i="75"/>
  <c r="M37" i="75"/>
  <c r="M38" i="75"/>
  <c r="M39" i="75"/>
  <c r="M40" i="75"/>
  <c r="M41" i="75"/>
  <c r="M42" i="75"/>
  <c r="M34" i="73"/>
  <c r="M35" i="73"/>
  <c r="M36" i="73"/>
  <c r="M37" i="73"/>
  <c r="M52" i="56"/>
  <c r="M69" i="63"/>
  <c r="M70" i="63"/>
  <c r="M71" i="63"/>
  <c r="M47" i="66"/>
  <c r="M48" i="66"/>
  <c r="M49" i="66"/>
  <c r="M50" i="66"/>
  <c r="M51" i="66"/>
  <c r="M55" i="74"/>
  <c r="M56" i="74"/>
  <c r="M57" i="74"/>
  <c r="M58" i="74"/>
  <c r="M59" i="74"/>
  <c r="M60" i="74"/>
  <c r="M61" i="74"/>
  <c r="M62" i="74"/>
  <c r="M63" i="74"/>
  <c r="M64" i="74"/>
  <c r="M53" i="60"/>
  <c r="M54" i="60"/>
  <c r="M55" i="60"/>
  <c r="M35" i="64"/>
  <c r="M36" i="64"/>
  <c r="M37" i="64"/>
  <c r="M38" i="64"/>
  <c r="M39" i="64"/>
  <c r="M67" i="65"/>
  <c r="M68" i="65"/>
  <c r="M69" i="65"/>
  <c r="M70" i="65"/>
  <c r="M71" i="65"/>
  <c r="M72" i="65"/>
  <c r="M42" i="68"/>
  <c r="M43" i="68"/>
  <c r="M44" i="68"/>
  <c r="M45" i="68"/>
  <c r="M46" i="68"/>
  <c r="M47" i="68"/>
  <c r="M45" i="76"/>
  <c r="M46" i="76"/>
  <c r="M47" i="76"/>
  <c r="M48" i="76"/>
  <c r="M49" i="76"/>
  <c r="M50" i="76"/>
  <c r="M51" i="76"/>
  <c r="M52" i="76"/>
  <c r="M53" i="76"/>
  <c r="M54" i="76"/>
  <c r="M55" i="76"/>
  <c r="M66" i="71"/>
  <c r="M67" i="71"/>
  <c r="M68" i="71"/>
  <c r="M69" i="71"/>
  <c r="M70" i="71"/>
  <c r="M71" i="71"/>
  <c r="M72" i="71"/>
  <c r="M73" i="71"/>
  <c r="M74" i="71"/>
  <c r="M75" i="71"/>
  <c r="M76" i="71"/>
  <c r="M31" i="70"/>
  <c r="M32" i="70"/>
  <c r="M33" i="70"/>
  <c r="M34" i="70"/>
  <c r="M35" i="70"/>
  <c r="M36" i="70"/>
  <c r="M37" i="70"/>
  <c r="M58" i="57"/>
  <c r="M59" i="57"/>
  <c r="M60" i="57"/>
  <c r="M61" i="57"/>
  <c r="M62" i="57"/>
  <c r="M36" i="62"/>
  <c r="M37" i="62"/>
  <c r="M38" i="62"/>
  <c r="M70" i="58"/>
  <c r="M71" i="58"/>
  <c r="M72" i="58"/>
  <c r="M73" i="58"/>
  <c r="M39" i="59"/>
  <c r="M40" i="59"/>
  <c r="M41" i="59"/>
  <c r="M42" i="59"/>
  <c r="M43" i="59"/>
  <c r="M44" i="59"/>
  <c r="M45" i="59"/>
  <c r="M46" i="59"/>
  <c r="M47" i="59"/>
  <c r="M48" i="59"/>
  <c r="M49" i="59"/>
  <c r="M50" i="59"/>
  <c r="M51" i="59"/>
  <c r="M52" i="59"/>
  <c r="M50" i="69"/>
  <c r="M51" i="69"/>
  <c r="M52" i="69"/>
  <c r="M53" i="69"/>
  <c r="M54" i="69"/>
  <c r="M55" i="69"/>
  <c r="M65" i="72"/>
  <c r="M66" i="72"/>
  <c r="M67" i="72"/>
  <c r="M68" i="72"/>
  <c r="M69" i="72"/>
  <c r="M70" i="72"/>
  <c r="M71" i="72"/>
  <c r="M72" i="72"/>
  <c r="M73" i="72"/>
  <c r="M74" i="72"/>
  <c r="M68" i="67"/>
  <c r="M69" i="67"/>
  <c r="M70" i="67"/>
  <c r="M84" i="55"/>
  <c r="M39" i="62"/>
  <c r="M74" i="58"/>
  <c r="M56" i="69"/>
  <c r="M85" i="55"/>
  <c r="M86" i="55"/>
  <c r="M87" i="55"/>
  <c r="M88" i="55"/>
  <c r="M89" i="55"/>
  <c r="M90" i="55"/>
  <c r="M91" i="55"/>
  <c r="M92" i="55"/>
  <c r="M93" i="55"/>
  <c r="M94" i="55"/>
  <c r="M95" i="55"/>
  <c r="M96" i="55"/>
  <c r="M43" i="75"/>
  <c r="M44" i="75"/>
  <c r="M45" i="75"/>
  <c r="M46" i="75"/>
  <c r="M47" i="75"/>
  <c r="M48" i="75"/>
  <c r="M49" i="75"/>
  <c r="M38" i="73"/>
  <c r="M39" i="73"/>
  <c r="M40" i="73"/>
  <c r="M41" i="73"/>
  <c r="M42" i="73"/>
  <c r="M43" i="73"/>
  <c r="M44" i="73"/>
  <c r="M45" i="73"/>
  <c r="M53" i="56"/>
  <c r="M54" i="56"/>
  <c r="M55" i="56"/>
  <c r="M56" i="56"/>
  <c r="M57" i="56"/>
  <c r="M58" i="56"/>
  <c r="M59" i="56"/>
  <c r="M60" i="56"/>
  <c r="M61" i="56"/>
  <c r="M62" i="56"/>
  <c r="M63" i="56"/>
  <c r="M64" i="56"/>
  <c r="M65" i="56"/>
  <c r="M66" i="56"/>
  <c r="M67" i="56"/>
  <c r="M68" i="56"/>
  <c r="M69" i="56"/>
  <c r="M70" i="56"/>
  <c r="M71" i="56"/>
  <c r="M72" i="56"/>
  <c r="M72" i="63"/>
  <c r="M73" i="63"/>
  <c r="M74" i="63"/>
  <c r="M52" i="66"/>
  <c r="M53" i="66"/>
  <c r="M54" i="66"/>
  <c r="M55" i="66"/>
  <c r="M56" i="66"/>
  <c r="M57" i="66"/>
  <c r="M58" i="66"/>
  <c r="M59" i="66"/>
  <c r="M65" i="74"/>
  <c r="M66" i="74"/>
  <c r="M67" i="74"/>
  <c r="M68" i="74"/>
  <c r="M69" i="74"/>
  <c r="M70" i="74"/>
  <c r="M71" i="74"/>
  <c r="M72" i="74"/>
  <c r="M73" i="74"/>
  <c r="M74" i="74"/>
  <c r="M75" i="74"/>
  <c r="M76" i="74"/>
  <c r="M77" i="74"/>
  <c r="M78" i="74"/>
  <c r="M79" i="74"/>
  <c r="M56" i="60"/>
  <c r="M57" i="60"/>
  <c r="M58" i="60"/>
  <c r="M59" i="60"/>
  <c r="M60" i="60"/>
  <c r="M61" i="60"/>
  <c r="M62" i="60"/>
  <c r="M63" i="60"/>
  <c r="M64" i="60"/>
  <c r="M65" i="60"/>
  <c r="M66" i="60"/>
  <c r="M67" i="60"/>
  <c r="M40" i="64"/>
  <c r="M41" i="64"/>
  <c r="M42" i="64"/>
  <c r="M43" i="64"/>
  <c r="M73" i="65"/>
  <c r="M74" i="65"/>
  <c r="M75" i="65"/>
  <c r="M76" i="65"/>
  <c r="M48" i="68"/>
  <c r="M49" i="68"/>
  <c r="M50" i="68"/>
  <c r="M51" i="68"/>
  <c r="M52" i="68"/>
  <c r="M53" i="68"/>
  <c r="M54" i="68"/>
  <c r="M55" i="68"/>
  <c r="M56" i="68"/>
  <c r="M57" i="68"/>
  <c r="M58" i="68"/>
  <c r="M59" i="68"/>
  <c r="M60" i="68"/>
  <c r="M61" i="68"/>
  <c r="M62" i="68"/>
  <c r="M63" i="68"/>
  <c r="M64" i="68"/>
  <c r="M56" i="76"/>
  <c r="M57" i="76"/>
  <c r="M58" i="76"/>
  <c r="M59" i="76"/>
  <c r="M60" i="76"/>
  <c r="M61" i="76"/>
  <c r="M62" i="76"/>
  <c r="M63" i="76"/>
  <c r="M64" i="76"/>
  <c r="M65" i="76"/>
  <c r="M66" i="76"/>
  <c r="M77" i="71"/>
  <c r="M78" i="71"/>
  <c r="M79" i="71"/>
  <c r="M80" i="71"/>
  <c r="M81" i="71"/>
  <c r="M82" i="71"/>
  <c r="M83" i="71"/>
  <c r="M84" i="71"/>
  <c r="M85" i="71"/>
  <c r="M86" i="71"/>
  <c r="M38" i="70"/>
  <c r="M39" i="70"/>
  <c r="M40" i="70"/>
  <c r="M41" i="70"/>
  <c r="M42" i="70"/>
  <c r="M43" i="70"/>
  <c r="M44" i="70"/>
  <c r="M45" i="70"/>
  <c r="M63" i="57"/>
  <c r="M64" i="57"/>
  <c r="M65" i="57"/>
  <c r="M66" i="57"/>
  <c r="M67" i="57"/>
  <c r="M68" i="57"/>
  <c r="M69" i="57"/>
  <c r="M70" i="57"/>
  <c r="M71" i="57"/>
  <c r="M72" i="57"/>
  <c r="M40" i="62"/>
  <c r="M41" i="62"/>
  <c r="M42" i="62"/>
  <c r="M43" i="62"/>
  <c r="M44" i="62"/>
  <c r="M45" i="62"/>
  <c r="M75" i="58"/>
  <c r="M76" i="58"/>
  <c r="M77" i="58"/>
  <c r="M78" i="58"/>
  <c r="M79" i="58"/>
  <c r="M80" i="58"/>
  <c r="M81" i="58"/>
  <c r="M82" i="58"/>
  <c r="M83" i="58"/>
  <c r="M84" i="58"/>
  <c r="M85" i="58"/>
  <c r="M86" i="58"/>
  <c r="M87" i="58"/>
  <c r="M88" i="58"/>
  <c r="M89" i="58"/>
  <c r="M90" i="58"/>
  <c r="M91" i="58"/>
  <c r="M92" i="58"/>
  <c r="M53" i="59"/>
  <c r="M54" i="59"/>
  <c r="M55" i="59"/>
  <c r="M56" i="59"/>
  <c r="M57" i="59"/>
  <c r="M58" i="59"/>
  <c r="M59" i="59"/>
  <c r="M57" i="69"/>
  <c r="M58" i="69"/>
  <c r="M59" i="69"/>
  <c r="M60" i="69"/>
  <c r="M61" i="69"/>
  <c r="M62" i="69"/>
  <c r="M63" i="69"/>
  <c r="M64" i="69"/>
  <c r="M75" i="72"/>
  <c r="M76" i="72"/>
  <c r="M77" i="72"/>
  <c r="M78" i="72"/>
  <c r="M79" i="72"/>
  <c r="M80" i="72"/>
  <c r="M81" i="72"/>
  <c r="M82" i="72"/>
  <c r="M71" i="67"/>
  <c r="M72" i="67"/>
  <c r="M74" i="67"/>
  <c r="M75" i="67"/>
  <c r="M76" i="67"/>
  <c r="M77" i="67"/>
  <c r="M78" i="67"/>
  <c r="M79" i="67"/>
  <c r="M29" i="77"/>
  <c r="M97" i="55"/>
  <c r="M98" i="55"/>
  <c r="M99" i="55"/>
  <c r="M100" i="55"/>
  <c r="M101" i="55"/>
  <c r="M50" i="75"/>
  <c r="M46" i="73"/>
  <c r="M73" i="56"/>
  <c r="M76" i="56"/>
  <c r="M75" i="63"/>
  <c r="M76" i="63"/>
  <c r="M80" i="74"/>
  <c r="M81" i="74"/>
  <c r="M82" i="74"/>
  <c r="M83" i="74"/>
  <c r="M84" i="74"/>
  <c r="M85" i="74"/>
  <c r="M68" i="60"/>
  <c r="M69" i="60"/>
  <c r="M70" i="60"/>
  <c r="M71" i="60"/>
  <c r="M44" i="64"/>
  <c r="M77" i="65"/>
  <c r="M78" i="65"/>
  <c r="M79" i="65"/>
  <c r="M80" i="65"/>
  <c r="M81" i="65"/>
  <c r="M82" i="65"/>
  <c r="M83" i="65"/>
  <c r="M84" i="65"/>
  <c r="M85" i="65"/>
  <c r="M65" i="68"/>
  <c r="M66" i="68"/>
  <c r="M67" i="68"/>
  <c r="M68" i="68"/>
  <c r="M67" i="76"/>
  <c r="M68" i="76"/>
  <c r="M87" i="71"/>
  <c r="M88" i="71"/>
  <c r="M89" i="71"/>
  <c r="M90" i="71"/>
  <c r="M91" i="71"/>
  <c r="M92" i="71"/>
  <c r="M93" i="71"/>
  <c r="M94" i="71"/>
  <c r="M95" i="71"/>
  <c r="M96" i="71"/>
  <c r="M97" i="71"/>
  <c r="M46" i="70"/>
  <c r="M47" i="70"/>
  <c r="M48" i="70"/>
  <c r="M73" i="57"/>
  <c r="M74" i="57"/>
  <c r="M75" i="57"/>
  <c r="M76" i="57"/>
  <c r="M77" i="57"/>
  <c r="M46" i="62"/>
  <c r="M47" i="62"/>
  <c r="M48" i="62"/>
  <c r="M93" i="58"/>
  <c r="M94" i="58"/>
  <c r="M95" i="58"/>
  <c r="M60" i="59"/>
  <c r="M61" i="59"/>
  <c r="M62" i="59"/>
  <c r="M65" i="69"/>
  <c r="M66" i="69"/>
  <c r="M67" i="69"/>
  <c r="M68" i="69"/>
  <c r="M83" i="72"/>
  <c r="M84" i="72"/>
  <c r="M85" i="72"/>
  <c r="M86" i="72"/>
  <c r="M87" i="72"/>
  <c r="M88" i="72"/>
  <c r="M89" i="72"/>
  <c r="M90" i="72"/>
  <c r="M91" i="72"/>
  <c r="M80" i="67"/>
  <c r="M81" i="67"/>
  <c r="M82" i="67"/>
  <c r="M83" i="67"/>
  <c r="M84" i="67"/>
  <c r="M85" i="67"/>
  <c r="M86" i="67"/>
  <c r="M87" i="67"/>
  <c r="M88" i="67"/>
  <c r="M89" i="67"/>
  <c r="M90" i="67"/>
  <c r="M91" i="67"/>
  <c r="M92" i="67"/>
  <c r="M93" i="67"/>
  <c r="M94" i="67"/>
  <c r="M95" i="67"/>
  <c r="M30" i="77"/>
  <c r="M31" i="77"/>
  <c r="M32" i="77"/>
  <c r="M6" i="56"/>
  <c r="M6" i="72"/>
  <c r="M6" i="77"/>
  <c r="M6" i="55"/>
  <c r="M6" i="65"/>
  <c r="A7" i="54"/>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K45" i="54"/>
  <c r="AJ45" i="54"/>
  <c r="AI45" i="54"/>
  <c r="AH45" i="54"/>
  <c r="AG45" i="54"/>
  <c r="AF45" i="54"/>
  <c r="AE45" i="54"/>
  <c r="AD45" i="54"/>
  <c r="AC45" i="54"/>
  <c r="AB45" i="54"/>
  <c r="AA45" i="54"/>
  <c r="Z45" i="54"/>
  <c r="X45" i="54"/>
  <c r="W45" i="54"/>
  <c r="V45" i="54"/>
  <c r="U45" i="54"/>
  <c r="T45" i="54"/>
  <c r="S45" i="54"/>
  <c r="R45" i="54"/>
  <c r="Q45" i="54"/>
  <c r="L45" i="54"/>
  <c r="K45" i="54"/>
  <c r="I45" i="54"/>
  <c r="H45" i="54"/>
  <c r="G45" i="54"/>
  <c r="E45" i="54"/>
  <c r="D45" i="54"/>
  <c r="C45" i="54"/>
  <c r="B45" i="54"/>
  <c r="AK44" i="54"/>
  <c r="AJ44" i="54"/>
  <c r="AI44" i="54"/>
  <c r="AH44" i="54"/>
  <c r="AG44" i="54"/>
  <c r="AF44" i="54"/>
  <c r="AE44" i="54"/>
  <c r="AD44" i="54"/>
  <c r="AC44" i="54"/>
  <c r="AB44" i="54"/>
  <c r="AA44" i="54"/>
  <c r="Z44" i="54"/>
  <c r="X44" i="54"/>
  <c r="W44" i="54"/>
  <c r="V44" i="54"/>
  <c r="U44" i="54"/>
  <c r="T44" i="54"/>
  <c r="S44" i="54"/>
  <c r="R44" i="54"/>
  <c r="Q44" i="54"/>
  <c r="L44" i="54"/>
  <c r="K44" i="54"/>
  <c r="I44" i="54"/>
  <c r="H44" i="54"/>
  <c r="G44" i="54"/>
  <c r="E44" i="54"/>
  <c r="D44" i="54"/>
  <c r="C44" i="54"/>
  <c r="B44" i="54"/>
  <c r="AK43" i="54"/>
  <c r="AJ43" i="54"/>
  <c r="AI43" i="54"/>
  <c r="AH43" i="54"/>
  <c r="AG43" i="54"/>
  <c r="AF43" i="54"/>
  <c r="AE43" i="54"/>
  <c r="AD43" i="54"/>
  <c r="AC43" i="54"/>
  <c r="AB43" i="54"/>
  <c r="AA43" i="54"/>
  <c r="Z43" i="54"/>
  <c r="X43" i="54"/>
  <c r="W43" i="54"/>
  <c r="V43" i="54"/>
  <c r="U43" i="54"/>
  <c r="T43" i="54"/>
  <c r="S43" i="54"/>
  <c r="R43" i="54"/>
  <c r="Q43" i="54"/>
  <c r="L43" i="54"/>
  <c r="K43" i="54"/>
  <c r="I43" i="54"/>
  <c r="H43" i="54"/>
  <c r="G43" i="54"/>
  <c r="E43" i="54"/>
  <c r="D43" i="54"/>
  <c r="C43" i="54"/>
  <c r="B43" i="54"/>
  <c r="AK42" i="54"/>
  <c r="AJ42" i="54"/>
  <c r="AI42" i="54"/>
  <c r="AH42" i="54"/>
  <c r="AG42" i="54"/>
  <c r="AF42" i="54"/>
  <c r="AE42" i="54"/>
  <c r="AD42" i="54"/>
  <c r="AC42" i="54"/>
  <c r="AB42" i="54"/>
  <c r="AA42" i="54"/>
  <c r="Z42" i="54"/>
  <c r="X42" i="54"/>
  <c r="W42" i="54"/>
  <c r="V42" i="54"/>
  <c r="U42" i="54"/>
  <c r="T42" i="54"/>
  <c r="S42" i="54"/>
  <c r="R42" i="54"/>
  <c r="Q42" i="54"/>
  <c r="L42" i="54"/>
  <c r="K42" i="54"/>
  <c r="I42" i="54"/>
  <c r="H42" i="54"/>
  <c r="G42" i="54"/>
  <c r="E42" i="54"/>
  <c r="D42" i="54"/>
  <c r="C42" i="54"/>
  <c r="B42" i="54"/>
  <c r="AK41" i="54"/>
  <c r="AJ41" i="54"/>
  <c r="AI41" i="54"/>
  <c r="AH41" i="54"/>
  <c r="AG41" i="54"/>
  <c r="AF41" i="54"/>
  <c r="AE41" i="54"/>
  <c r="AD41" i="54"/>
  <c r="AC41" i="54"/>
  <c r="AB41" i="54"/>
  <c r="AA41" i="54"/>
  <c r="Z41" i="54"/>
  <c r="X41" i="54"/>
  <c r="W41" i="54"/>
  <c r="V41" i="54"/>
  <c r="U41" i="54"/>
  <c r="T41" i="54"/>
  <c r="S41" i="54"/>
  <c r="R41" i="54"/>
  <c r="Q41" i="54"/>
  <c r="L41" i="54"/>
  <c r="K41" i="54"/>
  <c r="I41" i="54"/>
  <c r="H41" i="54"/>
  <c r="G41" i="54"/>
  <c r="E41" i="54"/>
  <c r="D41" i="54"/>
  <c r="C41" i="54"/>
  <c r="B41" i="54"/>
  <c r="AK40" i="54"/>
  <c r="AJ40" i="54"/>
  <c r="AI40" i="54"/>
  <c r="AH40" i="54"/>
  <c r="AG40" i="54"/>
  <c r="AF40" i="54"/>
  <c r="AE40" i="54"/>
  <c r="AD40" i="54"/>
  <c r="AC40" i="54"/>
  <c r="AB40" i="54"/>
  <c r="AA40" i="54"/>
  <c r="Z40" i="54"/>
  <c r="X40" i="54"/>
  <c r="W40" i="54"/>
  <c r="V40" i="54"/>
  <c r="U40" i="54"/>
  <c r="T40" i="54"/>
  <c r="S40" i="54"/>
  <c r="R40" i="54"/>
  <c r="Q40" i="54"/>
  <c r="L40" i="54"/>
  <c r="K40" i="54"/>
  <c r="I40" i="54"/>
  <c r="H40" i="54"/>
  <c r="G40" i="54"/>
  <c r="E40" i="54"/>
  <c r="D40" i="54"/>
  <c r="C40" i="54"/>
  <c r="B40" i="54"/>
  <c r="AK39" i="54"/>
  <c r="AJ39" i="54"/>
  <c r="AI39" i="54"/>
  <c r="AH39" i="54"/>
  <c r="AG39" i="54"/>
  <c r="AF39" i="54"/>
  <c r="AE39" i="54"/>
  <c r="AD39" i="54"/>
  <c r="AC39" i="54"/>
  <c r="AB39" i="54"/>
  <c r="AA39" i="54"/>
  <c r="Z39" i="54"/>
  <c r="X39" i="54"/>
  <c r="W39" i="54"/>
  <c r="V39" i="54"/>
  <c r="U39" i="54"/>
  <c r="T39" i="54"/>
  <c r="S39" i="54"/>
  <c r="R39" i="54"/>
  <c r="Q39" i="54"/>
  <c r="L39" i="54"/>
  <c r="K39" i="54"/>
  <c r="I39" i="54"/>
  <c r="H39" i="54"/>
  <c r="G39" i="54"/>
  <c r="E39" i="54"/>
  <c r="D39" i="54"/>
  <c r="C39" i="54"/>
  <c r="B39" i="54"/>
  <c r="AK38" i="54"/>
  <c r="AJ38" i="54"/>
  <c r="AI38" i="54"/>
  <c r="AH38" i="54"/>
  <c r="AG38" i="54"/>
  <c r="AF38" i="54"/>
  <c r="AE38" i="54"/>
  <c r="AD38" i="54"/>
  <c r="AC38" i="54"/>
  <c r="AB38" i="54"/>
  <c r="AA38" i="54"/>
  <c r="Z38" i="54"/>
  <c r="X38" i="54"/>
  <c r="W38" i="54"/>
  <c r="V38" i="54"/>
  <c r="U38" i="54"/>
  <c r="T38" i="54"/>
  <c r="S38" i="54"/>
  <c r="R38" i="54"/>
  <c r="Q38" i="54"/>
  <c r="L38" i="54"/>
  <c r="K38" i="54"/>
  <c r="I38" i="54"/>
  <c r="H38" i="54"/>
  <c r="G38" i="54"/>
  <c r="E38" i="54"/>
  <c r="D38" i="54"/>
  <c r="C38" i="54"/>
  <c r="B38" i="54"/>
  <c r="AK37" i="54"/>
  <c r="AJ37" i="54"/>
  <c r="AI37" i="54"/>
  <c r="AH37" i="54"/>
  <c r="AG37" i="54"/>
  <c r="AF37" i="54"/>
  <c r="AE37" i="54"/>
  <c r="AD37" i="54"/>
  <c r="AC37" i="54"/>
  <c r="AB37" i="54"/>
  <c r="AA37" i="54"/>
  <c r="Z37" i="54"/>
  <c r="X37" i="54"/>
  <c r="W37" i="54"/>
  <c r="V37" i="54"/>
  <c r="U37" i="54"/>
  <c r="T37" i="54"/>
  <c r="S37" i="54"/>
  <c r="R37" i="54"/>
  <c r="Q37" i="54"/>
  <c r="L37" i="54"/>
  <c r="K37" i="54"/>
  <c r="I37" i="54"/>
  <c r="H37" i="54"/>
  <c r="G37" i="54"/>
  <c r="E37" i="54"/>
  <c r="D37" i="54"/>
  <c r="C37" i="54"/>
  <c r="B37" i="54"/>
  <c r="AK36" i="54"/>
  <c r="AJ36" i="54"/>
  <c r="AI36" i="54"/>
  <c r="AH36" i="54"/>
  <c r="AG36" i="54"/>
  <c r="AF36" i="54"/>
  <c r="AE36" i="54"/>
  <c r="AD36" i="54"/>
  <c r="AC36" i="54"/>
  <c r="AB36" i="54"/>
  <c r="AA36" i="54"/>
  <c r="Z36" i="54"/>
  <c r="X36" i="54"/>
  <c r="W36" i="54"/>
  <c r="V36" i="54"/>
  <c r="U36" i="54"/>
  <c r="T36" i="54"/>
  <c r="S36" i="54"/>
  <c r="R36" i="54"/>
  <c r="Q36" i="54"/>
  <c r="L36" i="54"/>
  <c r="K36" i="54"/>
  <c r="I36" i="54"/>
  <c r="H36" i="54"/>
  <c r="G36" i="54"/>
  <c r="E36" i="54"/>
  <c r="D36" i="54"/>
  <c r="C36" i="54"/>
  <c r="B36" i="54"/>
  <c r="AK35" i="54"/>
  <c r="AJ35" i="54"/>
  <c r="AI35" i="54"/>
  <c r="AH35" i="54"/>
  <c r="AG35" i="54"/>
  <c r="AF35" i="54"/>
  <c r="AE35" i="54"/>
  <c r="AD35" i="54"/>
  <c r="AC35" i="54"/>
  <c r="AB35" i="54"/>
  <c r="AA35" i="54"/>
  <c r="Z35" i="54"/>
  <c r="X35" i="54"/>
  <c r="W35" i="54"/>
  <c r="V35" i="54"/>
  <c r="U35" i="54"/>
  <c r="T35" i="54"/>
  <c r="S35" i="54"/>
  <c r="R35" i="54"/>
  <c r="Q35" i="54"/>
  <c r="L35" i="54"/>
  <c r="K35" i="54"/>
  <c r="I35" i="54"/>
  <c r="H35" i="54"/>
  <c r="G35" i="54"/>
  <c r="E35" i="54"/>
  <c r="D35" i="54"/>
  <c r="C35" i="54"/>
  <c r="B35" i="54"/>
  <c r="AK34" i="54"/>
  <c r="AJ34" i="54"/>
  <c r="AI34" i="54"/>
  <c r="AH34" i="54"/>
  <c r="AG34" i="54"/>
  <c r="AF34" i="54"/>
  <c r="AE34" i="54"/>
  <c r="AD34" i="54"/>
  <c r="AC34" i="54"/>
  <c r="AB34" i="54"/>
  <c r="AA34" i="54"/>
  <c r="Z34" i="54"/>
  <c r="X34" i="54"/>
  <c r="W34" i="54"/>
  <c r="V34" i="54"/>
  <c r="U34" i="54"/>
  <c r="T34" i="54"/>
  <c r="S34" i="54"/>
  <c r="R34" i="54"/>
  <c r="Q34" i="54"/>
  <c r="L34" i="54"/>
  <c r="K34" i="54"/>
  <c r="I34" i="54"/>
  <c r="H34" i="54"/>
  <c r="G34" i="54"/>
  <c r="E34" i="54"/>
  <c r="D34" i="54"/>
  <c r="C34" i="54"/>
  <c r="B34" i="54"/>
  <c r="AK33" i="54"/>
  <c r="AJ33" i="54"/>
  <c r="AI33" i="54"/>
  <c r="AH33" i="54"/>
  <c r="AG33" i="54"/>
  <c r="AF33" i="54"/>
  <c r="AE33" i="54"/>
  <c r="AD33" i="54"/>
  <c r="AC33" i="54"/>
  <c r="AB33" i="54"/>
  <c r="AA33" i="54"/>
  <c r="Z33" i="54"/>
  <c r="X33" i="54"/>
  <c r="W33" i="54"/>
  <c r="V33" i="54"/>
  <c r="U33" i="54"/>
  <c r="T33" i="54"/>
  <c r="S33" i="54"/>
  <c r="R33" i="54"/>
  <c r="Q33" i="54"/>
  <c r="L33" i="54"/>
  <c r="K33" i="54"/>
  <c r="I33" i="54"/>
  <c r="H33" i="54"/>
  <c r="G33" i="54"/>
  <c r="E33" i="54"/>
  <c r="D33" i="54"/>
  <c r="C33" i="54"/>
  <c r="B33" i="54"/>
  <c r="AK32" i="54"/>
  <c r="AJ32" i="54"/>
  <c r="AI32" i="54"/>
  <c r="AH32" i="54"/>
  <c r="AG32" i="54"/>
  <c r="AF32" i="54"/>
  <c r="AE32" i="54"/>
  <c r="AD32" i="54"/>
  <c r="AC32" i="54"/>
  <c r="AB32" i="54"/>
  <c r="AA32" i="54"/>
  <c r="Z32" i="54"/>
  <c r="X32" i="54"/>
  <c r="W32" i="54"/>
  <c r="V32" i="54"/>
  <c r="U32" i="54"/>
  <c r="T32" i="54"/>
  <c r="S32" i="54"/>
  <c r="R32" i="54"/>
  <c r="Q32" i="54"/>
  <c r="L32" i="54"/>
  <c r="K32" i="54"/>
  <c r="I32" i="54"/>
  <c r="H32" i="54"/>
  <c r="G32" i="54"/>
  <c r="E32" i="54"/>
  <c r="D32" i="54"/>
  <c r="C32" i="54"/>
  <c r="B32" i="54"/>
  <c r="AK31" i="54"/>
  <c r="AJ31" i="54"/>
  <c r="AI31" i="54"/>
  <c r="AH31" i="54"/>
  <c r="AG31" i="54"/>
  <c r="AF31" i="54"/>
  <c r="AE31" i="54"/>
  <c r="AD31" i="54"/>
  <c r="AC31" i="54"/>
  <c r="AB31" i="54"/>
  <c r="AA31" i="54"/>
  <c r="Z31" i="54"/>
  <c r="X31" i="54"/>
  <c r="W31" i="54"/>
  <c r="V31" i="54"/>
  <c r="U31" i="54"/>
  <c r="T31" i="54"/>
  <c r="S31" i="54"/>
  <c r="R31" i="54"/>
  <c r="Q31" i="54"/>
  <c r="L31" i="54"/>
  <c r="K31" i="54"/>
  <c r="I31" i="54"/>
  <c r="H31" i="54"/>
  <c r="G31" i="54"/>
  <c r="E31" i="54"/>
  <c r="D31" i="54"/>
  <c r="C31" i="54"/>
  <c r="B31" i="54"/>
  <c r="AK30" i="54"/>
  <c r="AJ30" i="54"/>
  <c r="AI30" i="54"/>
  <c r="AH30" i="54"/>
  <c r="AG30" i="54"/>
  <c r="AF30" i="54"/>
  <c r="AE30" i="54"/>
  <c r="AD30" i="54"/>
  <c r="AC30" i="54"/>
  <c r="AB30" i="54"/>
  <c r="AA30" i="54"/>
  <c r="Z30" i="54"/>
  <c r="X30" i="54"/>
  <c r="W30" i="54"/>
  <c r="V30" i="54"/>
  <c r="U30" i="54"/>
  <c r="T30" i="54"/>
  <c r="S30" i="54"/>
  <c r="R30" i="54"/>
  <c r="Q30" i="54"/>
  <c r="L30" i="54"/>
  <c r="K30" i="54"/>
  <c r="I30" i="54"/>
  <c r="H30" i="54"/>
  <c r="G30" i="54"/>
  <c r="E30" i="54"/>
  <c r="D30" i="54"/>
  <c r="C30" i="54"/>
  <c r="B30" i="54"/>
  <c r="AK29" i="54"/>
  <c r="AJ29" i="54"/>
  <c r="AI29" i="54"/>
  <c r="AH29" i="54"/>
  <c r="AG29" i="54"/>
  <c r="AF29" i="54"/>
  <c r="AE29" i="54"/>
  <c r="AD29" i="54"/>
  <c r="AC29" i="54"/>
  <c r="AB29" i="54"/>
  <c r="AA29" i="54"/>
  <c r="Z29" i="54"/>
  <c r="X29" i="54"/>
  <c r="W29" i="54"/>
  <c r="V29" i="54"/>
  <c r="U29" i="54"/>
  <c r="T29" i="54"/>
  <c r="S29" i="54"/>
  <c r="R29" i="54"/>
  <c r="Q29" i="54"/>
  <c r="L29" i="54"/>
  <c r="K29" i="54"/>
  <c r="I29" i="54"/>
  <c r="H29" i="54"/>
  <c r="G29" i="54"/>
  <c r="E29" i="54"/>
  <c r="D29" i="54"/>
  <c r="C29" i="54"/>
  <c r="B29" i="54"/>
  <c r="AK28" i="54"/>
  <c r="AJ28" i="54"/>
  <c r="AI28" i="54"/>
  <c r="AH28" i="54"/>
  <c r="AG28" i="54"/>
  <c r="AF28" i="54"/>
  <c r="AE28" i="54"/>
  <c r="AD28" i="54"/>
  <c r="AC28" i="54"/>
  <c r="AB28" i="54"/>
  <c r="AA28" i="54"/>
  <c r="Z28" i="54"/>
  <c r="X28" i="54"/>
  <c r="W28" i="54"/>
  <c r="V28" i="54"/>
  <c r="U28" i="54"/>
  <c r="T28" i="54"/>
  <c r="S28" i="54"/>
  <c r="R28" i="54"/>
  <c r="Q28" i="54"/>
  <c r="L28" i="54"/>
  <c r="K28" i="54"/>
  <c r="I28" i="54"/>
  <c r="H28" i="54"/>
  <c r="G28" i="54"/>
  <c r="E28" i="54"/>
  <c r="D28" i="54"/>
  <c r="C28" i="54"/>
  <c r="B28" i="54"/>
  <c r="AK27" i="54"/>
  <c r="AJ27" i="54"/>
  <c r="AI27" i="54"/>
  <c r="AH27" i="54"/>
  <c r="AG27" i="54"/>
  <c r="AF27" i="54"/>
  <c r="AE27" i="54"/>
  <c r="AD27" i="54"/>
  <c r="AC27" i="54"/>
  <c r="AB27" i="54"/>
  <c r="AA27" i="54"/>
  <c r="Z27" i="54"/>
  <c r="X27" i="54"/>
  <c r="W27" i="54"/>
  <c r="V27" i="54"/>
  <c r="U27" i="54"/>
  <c r="T27" i="54"/>
  <c r="S27" i="54"/>
  <c r="R27" i="54"/>
  <c r="Q27" i="54"/>
  <c r="L27" i="54"/>
  <c r="K27" i="54"/>
  <c r="I27" i="54"/>
  <c r="H27" i="54"/>
  <c r="G27" i="54"/>
  <c r="E27" i="54"/>
  <c r="D27" i="54"/>
  <c r="C27" i="54"/>
  <c r="B27" i="54"/>
  <c r="AK26" i="54"/>
  <c r="AJ26" i="54"/>
  <c r="AI26" i="54"/>
  <c r="AH26" i="54"/>
  <c r="AG26" i="54"/>
  <c r="AF26" i="54"/>
  <c r="AE26" i="54"/>
  <c r="AD26" i="54"/>
  <c r="AC26" i="54"/>
  <c r="AB26" i="54"/>
  <c r="AA26" i="54"/>
  <c r="Z26" i="54"/>
  <c r="X26" i="54"/>
  <c r="W26" i="54"/>
  <c r="V26" i="54"/>
  <c r="U26" i="54"/>
  <c r="T26" i="54"/>
  <c r="S26" i="54"/>
  <c r="R26" i="54"/>
  <c r="Q26" i="54"/>
  <c r="L26" i="54"/>
  <c r="K26" i="54"/>
  <c r="I26" i="54"/>
  <c r="H26" i="54"/>
  <c r="G26" i="54"/>
  <c r="E26" i="54"/>
  <c r="D26" i="54"/>
  <c r="C26" i="54"/>
  <c r="B26" i="54"/>
  <c r="AK25" i="54"/>
  <c r="AJ25" i="54"/>
  <c r="AI25" i="54"/>
  <c r="AH25" i="54"/>
  <c r="AG25" i="54"/>
  <c r="AF25" i="54"/>
  <c r="AE25" i="54"/>
  <c r="AD25" i="54"/>
  <c r="AC25" i="54"/>
  <c r="AB25" i="54"/>
  <c r="AA25" i="54"/>
  <c r="Z25" i="54"/>
  <c r="X25" i="54"/>
  <c r="W25" i="54"/>
  <c r="V25" i="54"/>
  <c r="U25" i="54"/>
  <c r="T25" i="54"/>
  <c r="S25" i="54"/>
  <c r="R25" i="54"/>
  <c r="Q25" i="54"/>
  <c r="L25" i="54"/>
  <c r="K25" i="54"/>
  <c r="I25" i="54"/>
  <c r="H25" i="54"/>
  <c r="G25" i="54"/>
  <c r="E25" i="54"/>
  <c r="D25" i="54"/>
  <c r="C25" i="54"/>
  <c r="B25" i="54"/>
  <c r="AK24" i="54"/>
  <c r="AJ24" i="54"/>
  <c r="AI24" i="54"/>
  <c r="AH24" i="54"/>
  <c r="AG24" i="54"/>
  <c r="AF24" i="54"/>
  <c r="AE24" i="54"/>
  <c r="AD24" i="54"/>
  <c r="AC24" i="54"/>
  <c r="AB24" i="54"/>
  <c r="AA24" i="54"/>
  <c r="Z24" i="54"/>
  <c r="X24" i="54"/>
  <c r="W24" i="54"/>
  <c r="V24" i="54"/>
  <c r="U24" i="54"/>
  <c r="T24" i="54"/>
  <c r="S24" i="54"/>
  <c r="R24" i="54"/>
  <c r="Q24" i="54"/>
  <c r="L24" i="54"/>
  <c r="K24" i="54"/>
  <c r="I24" i="54"/>
  <c r="H24" i="54"/>
  <c r="G24" i="54"/>
  <c r="E24" i="54"/>
  <c r="D24" i="54"/>
  <c r="C24" i="54"/>
  <c r="B24" i="54"/>
  <c r="AK23" i="54"/>
  <c r="AJ23" i="54"/>
  <c r="AI23" i="54"/>
  <c r="AH23" i="54"/>
  <c r="AG23" i="54"/>
  <c r="AF23" i="54"/>
  <c r="AE23" i="54"/>
  <c r="AD23" i="54"/>
  <c r="AC23" i="54"/>
  <c r="AB23" i="54"/>
  <c r="AA23" i="54"/>
  <c r="Z23" i="54"/>
  <c r="X23" i="54"/>
  <c r="W23" i="54"/>
  <c r="V23" i="54"/>
  <c r="U23" i="54"/>
  <c r="T23" i="54"/>
  <c r="S23" i="54"/>
  <c r="R23" i="54"/>
  <c r="Q23" i="54"/>
  <c r="L23" i="54"/>
  <c r="K23" i="54"/>
  <c r="I23" i="54"/>
  <c r="H23" i="54"/>
  <c r="G23" i="54"/>
  <c r="E23" i="54"/>
  <c r="D23" i="54"/>
  <c r="C23" i="54"/>
  <c r="B23" i="54"/>
  <c r="AK22" i="54"/>
  <c r="AJ22" i="54"/>
  <c r="AI22" i="54"/>
  <c r="AH22" i="54"/>
  <c r="AG22" i="54"/>
  <c r="AF22" i="54"/>
  <c r="AE22" i="54"/>
  <c r="AD22" i="54"/>
  <c r="AC22" i="54"/>
  <c r="AB22" i="54"/>
  <c r="AA22" i="54"/>
  <c r="Z22" i="54"/>
  <c r="X22" i="54"/>
  <c r="W22" i="54"/>
  <c r="V22" i="54"/>
  <c r="U22" i="54"/>
  <c r="T22" i="54"/>
  <c r="S22" i="54"/>
  <c r="R22" i="54"/>
  <c r="Q22" i="54"/>
  <c r="L22" i="54"/>
  <c r="K22" i="54"/>
  <c r="I22" i="54"/>
  <c r="H22" i="54"/>
  <c r="G22" i="54"/>
  <c r="E22" i="54"/>
  <c r="D22" i="54"/>
  <c r="C22" i="54"/>
  <c r="B22" i="54"/>
  <c r="AK21" i="54"/>
  <c r="AJ21" i="54"/>
  <c r="AI21" i="54"/>
  <c r="AH21" i="54"/>
  <c r="AG21" i="54"/>
  <c r="AF21" i="54"/>
  <c r="AE21" i="54"/>
  <c r="AD21" i="54"/>
  <c r="AC21" i="54"/>
  <c r="AB21" i="54"/>
  <c r="AA21" i="54"/>
  <c r="Z21" i="54"/>
  <c r="X21" i="54"/>
  <c r="W21" i="54"/>
  <c r="V21" i="54"/>
  <c r="U21" i="54"/>
  <c r="T21" i="54"/>
  <c r="S21" i="54"/>
  <c r="R21" i="54"/>
  <c r="Q21" i="54"/>
  <c r="L21" i="54"/>
  <c r="K21" i="54"/>
  <c r="I21" i="54"/>
  <c r="H21" i="54"/>
  <c r="G21" i="54"/>
  <c r="E21" i="54"/>
  <c r="D21" i="54"/>
  <c r="C21" i="54"/>
  <c r="B21" i="54"/>
  <c r="AK20" i="54"/>
  <c r="AJ20" i="54"/>
  <c r="AI20" i="54"/>
  <c r="AH20" i="54"/>
  <c r="AG20" i="54"/>
  <c r="AF20" i="54"/>
  <c r="AE20" i="54"/>
  <c r="AD20" i="54"/>
  <c r="AC20" i="54"/>
  <c r="AB20" i="54"/>
  <c r="AA20" i="54"/>
  <c r="Z20" i="54"/>
  <c r="X20" i="54"/>
  <c r="W20" i="54"/>
  <c r="V20" i="54"/>
  <c r="U20" i="54"/>
  <c r="T20" i="54"/>
  <c r="S20" i="54"/>
  <c r="R20" i="54"/>
  <c r="Q20" i="54"/>
  <c r="L20" i="54"/>
  <c r="K20" i="54"/>
  <c r="I20" i="54"/>
  <c r="H20" i="54"/>
  <c r="G20" i="54"/>
  <c r="E20" i="54"/>
  <c r="D20" i="54"/>
  <c r="C20" i="54"/>
  <c r="B20" i="54"/>
  <c r="AK19" i="54"/>
  <c r="AJ19" i="54"/>
  <c r="AI19" i="54"/>
  <c r="AH19" i="54"/>
  <c r="AG19" i="54"/>
  <c r="AF19" i="54"/>
  <c r="AE19" i="54"/>
  <c r="AD19" i="54"/>
  <c r="AC19" i="54"/>
  <c r="AB19" i="54"/>
  <c r="AA19" i="54"/>
  <c r="Z19" i="54"/>
  <c r="X19" i="54"/>
  <c r="W19" i="54"/>
  <c r="V19" i="54"/>
  <c r="U19" i="54"/>
  <c r="T19" i="54"/>
  <c r="S19" i="54"/>
  <c r="R19" i="54"/>
  <c r="Q19" i="54"/>
  <c r="L19" i="54"/>
  <c r="K19" i="54"/>
  <c r="I19" i="54"/>
  <c r="H19" i="54"/>
  <c r="G19" i="54"/>
  <c r="E19" i="54"/>
  <c r="D19" i="54"/>
  <c r="C19" i="54"/>
  <c r="B19" i="54"/>
  <c r="AK18" i="54"/>
  <c r="AJ18" i="54"/>
  <c r="AI18" i="54"/>
  <c r="AH18" i="54"/>
  <c r="AG18" i="54"/>
  <c r="AF18" i="54"/>
  <c r="AE18" i="54"/>
  <c r="AD18" i="54"/>
  <c r="AC18" i="54"/>
  <c r="AB18" i="54"/>
  <c r="AA18" i="54"/>
  <c r="Z18" i="54"/>
  <c r="X18" i="54"/>
  <c r="W18" i="54"/>
  <c r="V18" i="54"/>
  <c r="U18" i="54"/>
  <c r="T18" i="54"/>
  <c r="S18" i="54"/>
  <c r="R18" i="54"/>
  <c r="Q18" i="54"/>
  <c r="L18" i="54"/>
  <c r="K18" i="54"/>
  <c r="I18" i="54"/>
  <c r="H18" i="54"/>
  <c r="G18" i="54"/>
  <c r="E18" i="54"/>
  <c r="D18" i="54"/>
  <c r="C18" i="54"/>
  <c r="B18" i="54"/>
  <c r="AK17" i="54"/>
  <c r="AJ17" i="54"/>
  <c r="AI17" i="54"/>
  <c r="AH17" i="54"/>
  <c r="AG17" i="54"/>
  <c r="AF17" i="54"/>
  <c r="AE17" i="54"/>
  <c r="AD17" i="54"/>
  <c r="AC17" i="54"/>
  <c r="AB17" i="54"/>
  <c r="AA17" i="54"/>
  <c r="Z17" i="54"/>
  <c r="X17" i="54"/>
  <c r="W17" i="54"/>
  <c r="V17" i="54"/>
  <c r="U17" i="54"/>
  <c r="T17" i="54"/>
  <c r="S17" i="54"/>
  <c r="R17" i="54"/>
  <c r="Q17" i="54"/>
  <c r="L17" i="54"/>
  <c r="K17" i="54"/>
  <c r="I17" i="54"/>
  <c r="H17" i="54"/>
  <c r="G17" i="54"/>
  <c r="E17" i="54"/>
  <c r="D17" i="54"/>
  <c r="C17" i="54"/>
  <c r="B17" i="54"/>
  <c r="AK16" i="54"/>
  <c r="AJ16" i="54"/>
  <c r="AI16" i="54"/>
  <c r="AH16" i="54"/>
  <c r="AG16" i="54"/>
  <c r="AF16" i="54"/>
  <c r="AE16" i="54"/>
  <c r="AD16" i="54"/>
  <c r="AC16" i="54"/>
  <c r="AB16" i="54"/>
  <c r="AA16" i="54"/>
  <c r="Z16" i="54"/>
  <c r="X16" i="54"/>
  <c r="W16" i="54"/>
  <c r="V16" i="54"/>
  <c r="U16" i="54"/>
  <c r="T16" i="54"/>
  <c r="S16" i="54"/>
  <c r="R16" i="54"/>
  <c r="Q16" i="54"/>
  <c r="L16" i="54"/>
  <c r="K16" i="54"/>
  <c r="I16" i="54"/>
  <c r="H16" i="54"/>
  <c r="G16" i="54"/>
  <c r="E16" i="54"/>
  <c r="D16" i="54"/>
  <c r="C16" i="54"/>
  <c r="B16" i="54"/>
  <c r="AK15" i="54"/>
  <c r="AJ15" i="54"/>
  <c r="AI15" i="54"/>
  <c r="AH15" i="54"/>
  <c r="AG15" i="54"/>
  <c r="AF15" i="54"/>
  <c r="AE15" i="54"/>
  <c r="AD15" i="54"/>
  <c r="AC15" i="54"/>
  <c r="AB15" i="54"/>
  <c r="AA15" i="54"/>
  <c r="Z15" i="54"/>
  <c r="X15" i="54"/>
  <c r="W15" i="54"/>
  <c r="V15" i="54"/>
  <c r="U15" i="54"/>
  <c r="T15" i="54"/>
  <c r="S15" i="54"/>
  <c r="R15" i="54"/>
  <c r="Q15" i="54"/>
  <c r="L15" i="54"/>
  <c r="K15" i="54"/>
  <c r="I15" i="54"/>
  <c r="H15" i="54"/>
  <c r="G15" i="54"/>
  <c r="E15" i="54"/>
  <c r="D15" i="54"/>
  <c r="C15" i="54"/>
  <c r="B15" i="54"/>
  <c r="AK14" i="54"/>
  <c r="AJ14" i="54"/>
  <c r="AI14" i="54"/>
  <c r="AH14" i="54"/>
  <c r="AG14" i="54"/>
  <c r="AF14" i="54"/>
  <c r="AE14" i="54"/>
  <c r="AD14" i="54"/>
  <c r="AC14" i="54"/>
  <c r="AB14" i="54"/>
  <c r="AA14" i="54"/>
  <c r="Z14" i="54"/>
  <c r="X14" i="54"/>
  <c r="W14" i="54"/>
  <c r="V14" i="54"/>
  <c r="U14" i="54"/>
  <c r="T14" i="54"/>
  <c r="S14" i="54"/>
  <c r="R14" i="54"/>
  <c r="Q14" i="54"/>
  <c r="L14" i="54"/>
  <c r="K14" i="54"/>
  <c r="I14" i="54"/>
  <c r="H14" i="54"/>
  <c r="G14" i="54"/>
  <c r="E14" i="54"/>
  <c r="D14" i="54"/>
  <c r="C14" i="54"/>
  <c r="B14" i="54"/>
  <c r="AK13" i="54"/>
  <c r="AJ13" i="54"/>
  <c r="AI13" i="54"/>
  <c r="AH13" i="54"/>
  <c r="AG13" i="54"/>
  <c r="AF13" i="54"/>
  <c r="AE13" i="54"/>
  <c r="AD13" i="54"/>
  <c r="AC13" i="54"/>
  <c r="AB13" i="54"/>
  <c r="AA13" i="54"/>
  <c r="Z13" i="54"/>
  <c r="X13" i="54"/>
  <c r="W13" i="54"/>
  <c r="V13" i="54"/>
  <c r="U13" i="54"/>
  <c r="T13" i="54"/>
  <c r="S13" i="54"/>
  <c r="R13" i="54"/>
  <c r="Q13" i="54"/>
  <c r="L13" i="54"/>
  <c r="K13" i="54"/>
  <c r="I13" i="54"/>
  <c r="H13" i="54"/>
  <c r="G13" i="54"/>
  <c r="E13" i="54"/>
  <c r="D13" i="54"/>
  <c r="C13" i="54"/>
  <c r="B13" i="54"/>
  <c r="AK12" i="54"/>
  <c r="AJ12" i="54"/>
  <c r="AI12" i="54"/>
  <c r="AH12" i="54"/>
  <c r="AG12" i="54"/>
  <c r="AF12" i="54"/>
  <c r="AE12" i="54"/>
  <c r="AD12" i="54"/>
  <c r="AC12" i="54"/>
  <c r="AB12" i="54"/>
  <c r="AA12" i="54"/>
  <c r="Z12" i="54"/>
  <c r="X12" i="54"/>
  <c r="W12" i="54"/>
  <c r="V12" i="54"/>
  <c r="U12" i="54"/>
  <c r="T12" i="54"/>
  <c r="S12" i="54"/>
  <c r="R12" i="54"/>
  <c r="Q12" i="54"/>
  <c r="L12" i="54"/>
  <c r="K12" i="54"/>
  <c r="I12" i="54"/>
  <c r="H12" i="54"/>
  <c r="G12" i="54"/>
  <c r="E12" i="54"/>
  <c r="D12" i="54"/>
  <c r="C12" i="54"/>
  <c r="B12" i="54"/>
  <c r="AK11" i="54"/>
  <c r="AJ11" i="54"/>
  <c r="AI11" i="54"/>
  <c r="AH11" i="54"/>
  <c r="AG11" i="54"/>
  <c r="AF11" i="54"/>
  <c r="AE11" i="54"/>
  <c r="AD11" i="54"/>
  <c r="AC11" i="54"/>
  <c r="AB11" i="54"/>
  <c r="AA11" i="54"/>
  <c r="Z11" i="54"/>
  <c r="X11" i="54"/>
  <c r="W11" i="54"/>
  <c r="V11" i="54"/>
  <c r="U11" i="54"/>
  <c r="T11" i="54"/>
  <c r="S11" i="54"/>
  <c r="R11" i="54"/>
  <c r="Q11" i="54"/>
  <c r="L11" i="54"/>
  <c r="K11" i="54"/>
  <c r="I11" i="54"/>
  <c r="H11" i="54"/>
  <c r="G11" i="54"/>
  <c r="E11" i="54"/>
  <c r="D11" i="54"/>
  <c r="C11" i="54"/>
  <c r="B11" i="54"/>
  <c r="AK10" i="54"/>
  <c r="AJ10" i="54"/>
  <c r="AI10" i="54"/>
  <c r="AH10" i="54"/>
  <c r="AG10" i="54"/>
  <c r="AF10" i="54"/>
  <c r="AE10" i="54"/>
  <c r="AD10" i="54"/>
  <c r="AC10" i="54"/>
  <c r="AB10" i="54"/>
  <c r="AA10" i="54"/>
  <c r="Z10" i="54"/>
  <c r="X10" i="54"/>
  <c r="W10" i="54"/>
  <c r="V10" i="54"/>
  <c r="U10" i="54"/>
  <c r="T10" i="54"/>
  <c r="S10" i="54"/>
  <c r="R10" i="54"/>
  <c r="Q10" i="54"/>
  <c r="L10" i="54"/>
  <c r="K10" i="54"/>
  <c r="I10" i="54"/>
  <c r="H10" i="54"/>
  <c r="G10" i="54"/>
  <c r="E10" i="54"/>
  <c r="D10" i="54"/>
  <c r="C10" i="54"/>
  <c r="B10" i="54"/>
  <c r="AK9" i="54"/>
  <c r="AJ9" i="54"/>
  <c r="AI9" i="54"/>
  <c r="AH9" i="54"/>
  <c r="AG9" i="54"/>
  <c r="AF9" i="54"/>
  <c r="AE9" i="54"/>
  <c r="AD9" i="54"/>
  <c r="AC9" i="54"/>
  <c r="AB9" i="54"/>
  <c r="AA9" i="54"/>
  <c r="Z9" i="54"/>
  <c r="X9" i="54"/>
  <c r="W9" i="54"/>
  <c r="V9" i="54"/>
  <c r="U9" i="54"/>
  <c r="T9" i="54"/>
  <c r="S9" i="54"/>
  <c r="R9" i="54"/>
  <c r="Q9" i="54"/>
  <c r="L9" i="54"/>
  <c r="K9" i="54"/>
  <c r="I9" i="54"/>
  <c r="H9" i="54"/>
  <c r="G9" i="54"/>
  <c r="E9" i="54"/>
  <c r="D9" i="54"/>
  <c r="C9" i="54"/>
  <c r="B9" i="54"/>
  <c r="AK8" i="54"/>
  <c r="AJ8" i="54"/>
  <c r="AI8" i="54"/>
  <c r="AH8" i="54"/>
  <c r="AG8" i="54"/>
  <c r="AF8" i="54"/>
  <c r="AE8" i="54"/>
  <c r="AD8" i="54"/>
  <c r="AC8" i="54"/>
  <c r="AB8" i="54"/>
  <c r="AA8" i="54"/>
  <c r="Z8" i="54"/>
  <c r="X8" i="54"/>
  <c r="W8" i="54"/>
  <c r="V8" i="54"/>
  <c r="U8" i="54"/>
  <c r="T8" i="54"/>
  <c r="S8" i="54"/>
  <c r="R8" i="54"/>
  <c r="Q8" i="54"/>
  <c r="L8" i="54"/>
  <c r="K8" i="54"/>
  <c r="I8" i="54"/>
  <c r="H8" i="54"/>
  <c r="G8" i="54"/>
  <c r="E8" i="54"/>
  <c r="D8" i="54"/>
  <c r="C8" i="54"/>
  <c r="B8" i="54"/>
  <c r="AK7" i="54"/>
  <c r="AJ7" i="54"/>
  <c r="AI7" i="54"/>
  <c r="AH7" i="54"/>
  <c r="AG7" i="54"/>
  <c r="AF7" i="54"/>
  <c r="AE7" i="54"/>
  <c r="AD7" i="54"/>
  <c r="AC7" i="54"/>
  <c r="AB7" i="54"/>
  <c r="AA7" i="54"/>
  <c r="Z7" i="54"/>
  <c r="X7" i="54"/>
  <c r="W7" i="54"/>
  <c r="V7" i="54"/>
  <c r="U7" i="54"/>
  <c r="T7" i="54"/>
  <c r="S7" i="54"/>
  <c r="R7" i="54"/>
  <c r="Q7" i="54"/>
  <c r="L7" i="54"/>
  <c r="K7" i="54"/>
  <c r="I7" i="54"/>
  <c r="H7" i="54"/>
  <c r="G7" i="54"/>
  <c r="E7" i="54"/>
  <c r="D7" i="54"/>
  <c r="C7" i="54"/>
  <c r="B7" i="54"/>
  <c r="AK6" i="54"/>
  <c r="AJ6" i="54"/>
  <c r="AI6" i="54"/>
  <c r="AH6" i="54"/>
  <c r="AG6" i="54"/>
  <c r="AF6" i="54"/>
  <c r="AE6" i="54"/>
  <c r="AD6" i="54"/>
  <c r="AC6" i="54"/>
  <c r="AB6" i="54"/>
  <c r="AA6" i="54"/>
  <c r="Z6" i="54"/>
  <c r="X6" i="54"/>
  <c r="W6" i="54"/>
  <c r="A1" i="54" s="1"/>
  <c r="V6" i="54"/>
  <c r="U6" i="54"/>
  <c r="T6" i="54"/>
  <c r="S6" i="54"/>
  <c r="R6" i="54"/>
  <c r="Q6" i="54"/>
  <c r="L6" i="54"/>
  <c r="K6" i="54"/>
  <c r="I6" i="54"/>
  <c r="H6" i="54"/>
  <c r="G6" i="54"/>
  <c r="E6" i="54"/>
  <c r="D6" i="54"/>
  <c r="C6" i="54"/>
  <c r="B6" i="54"/>
  <c r="B55" i="53"/>
  <c r="C55" i="53"/>
  <c r="D55" i="53"/>
  <c r="E55" i="53"/>
  <c r="C54" i="53"/>
  <c r="D54" i="53"/>
  <c r="E54" i="53"/>
  <c r="B7" i="53"/>
  <c r="B8" i="53"/>
  <c r="B9" i="53"/>
  <c r="B10" i="53"/>
  <c r="B11" i="53"/>
  <c r="B12" i="53"/>
  <c r="B14" i="53"/>
  <c r="B15" i="53"/>
  <c r="B16" i="53"/>
  <c r="B17" i="53"/>
  <c r="B18" i="53"/>
  <c r="A7" i="53"/>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K55" i="53"/>
  <c r="AJ55" i="53"/>
  <c r="AI55" i="53"/>
  <c r="AH55" i="53"/>
  <c r="AG55" i="53"/>
  <c r="AF55" i="53"/>
  <c r="AE55" i="53"/>
  <c r="AD55" i="53"/>
  <c r="AC55" i="53"/>
  <c r="AB55" i="53"/>
  <c r="AA55" i="53"/>
  <c r="Z55" i="53"/>
  <c r="X55" i="53"/>
  <c r="W55" i="53"/>
  <c r="V55" i="53"/>
  <c r="U55" i="53"/>
  <c r="T55" i="53"/>
  <c r="S55" i="53"/>
  <c r="R55" i="53"/>
  <c r="Q55" i="53"/>
  <c r="L55" i="53"/>
  <c r="K55" i="53"/>
  <c r="I55" i="53"/>
  <c r="H55" i="53"/>
  <c r="G55" i="53"/>
  <c r="AK54" i="53"/>
  <c r="AJ54" i="53"/>
  <c r="AI54" i="53"/>
  <c r="AH54" i="53"/>
  <c r="AG54" i="53"/>
  <c r="AF54" i="53"/>
  <c r="AE54" i="53"/>
  <c r="AD54" i="53"/>
  <c r="AC54" i="53"/>
  <c r="AB54" i="53"/>
  <c r="AA54" i="53"/>
  <c r="Z54" i="53"/>
  <c r="X54" i="53"/>
  <c r="W54" i="53"/>
  <c r="V54" i="53"/>
  <c r="U54" i="53"/>
  <c r="T54" i="53"/>
  <c r="S54" i="53"/>
  <c r="R54" i="53"/>
  <c r="Q54" i="53"/>
  <c r="L54" i="53"/>
  <c r="K54" i="53"/>
  <c r="I54" i="53"/>
  <c r="H54" i="53"/>
  <c r="G54" i="53"/>
  <c r="B54" i="53"/>
  <c r="AK53" i="53"/>
  <c r="AJ53" i="53"/>
  <c r="AI53" i="53"/>
  <c r="AH53" i="53"/>
  <c r="AG53" i="53"/>
  <c r="AF53" i="53"/>
  <c r="AE53" i="53"/>
  <c r="AD53" i="53"/>
  <c r="AC53" i="53"/>
  <c r="AB53" i="53"/>
  <c r="AA53" i="53"/>
  <c r="Z53" i="53"/>
  <c r="X53" i="53"/>
  <c r="W53" i="53"/>
  <c r="V53" i="53"/>
  <c r="U53" i="53"/>
  <c r="T53" i="53"/>
  <c r="S53" i="53"/>
  <c r="R53" i="53"/>
  <c r="Q53" i="53"/>
  <c r="L53" i="53"/>
  <c r="K53" i="53"/>
  <c r="I53" i="53"/>
  <c r="H53" i="53"/>
  <c r="G53" i="53"/>
  <c r="E53" i="53"/>
  <c r="D53" i="53"/>
  <c r="C53" i="53"/>
  <c r="B53" i="53"/>
  <c r="AK52" i="53"/>
  <c r="AJ52" i="53"/>
  <c r="AI52" i="53"/>
  <c r="AH52" i="53"/>
  <c r="AG52" i="53"/>
  <c r="AF52" i="53"/>
  <c r="AE52" i="53"/>
  <c r="AD52" i="53"/>
  <c r="AC52" i="53"/>
  <c r="AB52" i="53"/>
  <c r="AA52" i="53"/>
  <c r="Z52" i="53"/>
  <c r="X52" i="53"/>
  <c r="W52" i="53"/>
  <c r="V52" i="53"/>
  <c r="U52" i="53"/>
  <c r="T52" i="53"/>
  <c r="S52" i="53"/>
  <c r="R52" i="53"/>
  <c r="Q52" i="53"/>
  <c r="L52" i="53"/>
  <c r="K52" i="53"/>
  <c r="I52" i="53"/>
  <c r="H52" i="53"/>
  <c r="G52" i="53"/>
  <c r="E52" i="53"/>
  <c r="D52" i="53"/>
  <c r="C52" i="53"/>
  <c r="B52" i="53"/>
  <c r="AK51" i="53"/>
  <c r="AJ51" i="53"/>
  <c r="AI51" i="53"/>
  <c r="AH51" i="53"/>
  <c r="AG51" i="53"/>
  <c r="AF51" i="53"/>
  <c r="AE51" i="53"/>
  <c r="AD51" i="53"/>
  <c r="AC51" i="53"/>
  <c r="AB51" i="53"/>
  <c r="AA51" i="53"/>
  <c r="Z51" i="53"/>
  <c r="X51" i="53"/>
  <c r="W51" i="53"/>
  <c r="V51" i="53"/>
  <c r="U51" i="53"/>
  <c r="T51" i="53"/>
  <c r="S51" i="53"/>
  <c r="R51" i="53"/>
  <c r="Q51" i="53"/>
  <c r="L51" i="53"/>
  <c r="K51" i="53"/>
  <c r="I51" i="53"/>
  <c r="H51" i="53"/>
  <c r="G51" i="53"/>
  <c r="E51" i="53"/>
  <c r="D51" i="53"/>
  <c r="C51" i="53"/>
  <c r="B51" i="53"/>
  <c r="AK50" i="53"/>
  <c r="AJ50" i="53"/>
  <c r="AI50" i="53"/>
  <c r="AH50" i="53"/>
  <c r="AG50" i="53"/>
  <c r="AF50" i="53"/>
  <c r="AE50" i="53"/>
  <c r="AD50" i="53"/>
  <c r="AC50" i="53"/>
  <c r="AB50" i="53"/>
  <c r="AA50" i="53"/>
  <c r="Z50" i="53"/>
  <c r="X50" i="53"/>
  <c r="W50" i="53"/>
  <c r="V50" i="53"/>
  <c r="U50" i="53"/>
  <c r="T50" i="53"/>
  <c r="S50" i="53"/>
  <c r="R50" i="53"/>
  <c r="Q50" i="53"/>
  <c r="L50" i="53"/>
  <c r="K50" i="53"/>
  <c r="I50" i="53"/>
  <c r="H50" i="53"/>
  <c r="G50" i="53"/>
  <c r="E50" i="53"/>
  <c r="D50" i="53"/>
  <c r="C50" i="53"/>
  <c r="B50" i="53"/>
  <c r="AK49" i="53"/>
  <c r="AJ49" i="53"/>
  <c r="AI49" i="53"/>
  <c r="AH49" i="53"/>
  <c r="AG49" i="53"/>
  <c r="AF49" i="53"/>
  <c r="AE49" i="53"/>
  <c r="AD49" i="53"/>
  <c r="AC49" i="53"/>
  <c r="AB49" i="53"/>
  <c r="AA49" i="53"/>
  <c r="Z49" i="53"/>
  <c r="X49" i="53"/>
  <c r="W49" i="53"/>
  <c r="V49" i="53"/>
  <c r="U49" i="53"/>
  <c r="T49" i="53"/>
  <c r="S49" i="53"/>
  <c r="R49" i="53"/>
  <c r="Q49" i="53"/>
  <c r="L49" i="53"/>
  <c r="K49" i="53"/>
  <c r="I49" i="53"/>
  <c r="H49" i="53"/>
  <c r="G49" i="53"/>
  <c r="E49" i="53"/>
  <c r="D49" i="53"/>
  <c r="C49" i="53"/>
  <c r="B49" i="53"/>
  <c r="AK48" i="53"/>
  <c r="AJ48" i="53"/>
  <c r="AI48" i="53"/>
  <c r="AH48" i="53"/>
  <c r="AG48" i="53"/>
  <c r="AF48" i="53"/>
  <c r="AE48" i="53"/>
  <c r="AD48" i="53"/>
  <c r="AC48" i="53"/>
  <c r="AB48" i="53"/>
  <c r="AA48" i="53"/>
  <c r="Z48" i="53"/>
  <c r="X48" i="53"/>
  <c r="W48" i="53"/>
  <c r="V48" i="53"/>
  <c r="U48" i="53"/>
  <c r="T48" i="53"/>
  <c r="S48" i="53"/>
  <c r="R48" i="53"/>
  <c r="Q48" i="53"/>
  <c r="L48" i="53"/>
  <c r="K48" i="53"/>
  <c r="I48" i="53"/>
  <c r="H48" i="53"/>
  <c r="G48" i="53"/>
  <c r="E48" i="53"/>
  <c r="D48" i="53"/>
  <c r="C48" i="53"/>
  <c r="B48" i="53"/>
  <c r="AK47" i="53"/>
  <c r="AJ47" i="53"/>
  <c r="AI47" i="53"/>
  <c r="AH47" i="53"/>
  <c r="AG47" i="53"/>
  <c r="AF47" i="53"/>
  <c r="AE47" i="53"/>
  <c r="AD47" i="53"/>
  <c r="AC47" i="53"/>
  <c r="AB47" i="53"/>
  <c r="AA47" i="53"/>
  <c r="Z47" i="53"/>
  <c r="X47" i="53"/>
  <c r="W47" i="53"/>
  <c r="V47" i="53"/>
  <c r="U47" i="53"/>
  <c r="T47" i="53"/>
  <c r="S47" i="53"/>
  <c r="R47" i="53"/>
  <c r="Q47" i="53"/>
  <c r="L47" i="53"/>
  <c r="K47" i="53"/>
  <c r="I47" i="53"/>
  <c r="H47" i="53"/>
  <c r="G47" i="53"/>
  <c r="E47" i="53"/>
  <c r="D47" i="53"/>
  <c r="C47" i="53"/>
  <c r="B47" i="53"/>
  <c r="AK46" i="53"/>
  <c r="AJ46" i="53"/>
  <c r="AI46" i="53"/>
  <c r="AH46" i="53"/>
  <c r="AG46" i="53"/>
  <c r="AF46" i="53"/>
  <c r="AE46" i="53"/>
  <c r="AD46" i="53"/>
  <c r="AC46" i="53"/>
  <c r="AB46" i="53"/>
  <c r="AA46" i="53"/>
  <c r="Z46" i="53"/>
  <c r="X46" i="53"/>
  <c r="W46" i="53"/>
  <c r="V46" i="53"/>
  <c r="U46" i="53"/>
  <c r="T46" i="53"/>
  <c r="S46" i="53"/>
  <c r="R46" i="53"/>
  <c r="Q46" i="53"/>
  <c r="L46" i="53"/>
  <c r="K46" i="53"/>
  <c r="I46" i="53"/>
  <c r="H46" i="53"/>
  <c r="G46" i="53"/>
  <c r="E46" i="53"/>
  <c r="D46" i="53"/>
  <c r="C46" i="53"/>
  <c r="B46" i="53"/>
  <c r="AK45" i="53"/>
  <c r="AJ45" i="53"/>
  <c r="AI45" i="53"/>
  <c r="AH45" i="53"/>
  <c r="AG45" i="53"/>
  <c r="AF45" i="53"/>
  <c r="AE45" i="53"/>
  <c r="AD45" i="53"/>
  <c r="AC45" i="53"/>
  <c r="AB45" i="53"/>
  <c r="AA45" i="53"/>
  <c r="Z45" i="53"/>
  <c r="X45" i="53"/>
  <c r="W45" i="53"/>
  <c r="V45" i="53"/>
  <c r="U45" i="53"/>
  <c r="T45" i="53"/>
  <c r="S45" i="53"/>
  <c r="R45" i="53"/>
  <c r="Q45" i="53"/>
  <c r="L45" i="53"/>
  <c r="K45" i="53"/>
  <c r="I45" i="53"/>
  <c r="H45" i="53"/>
  <c r="G45" i="53"/>
  <c r="E45" i="53"/>
  <c r="D45" i="53"/>
  <c r="C45" i="53"/>
  <c r="B45" i="53"/>
  <c r="AK44" i="53"/>
  <c r="AJ44" i="53"/>
  <c r="AI44" i="53"/>
  <c r="AH44" i="53"/>
  <c r="AG44" i="53"/>
  <c r="AF44" i="53"/>
  <c r="AE44" i="53"/>
  <c r="AD44" i="53"/>
  <c r="AC44" i="53"/>
  <c r="AB44" i="53"/>
  <c r="AA44" i="53"/>
  <c r="Z44" i="53"/>
  <c r="X44" i="53"/>
  <c r="W44" i="53"/>
  <c r="V44" i="53"/>
  <c r="U44" i="53"/>
  <c r="T44" i="53"/>
  <c r="S44" i="53"/>
  <c r="R44" i="53"/>
  <c r="Q44" i="53"/>
  <c r="L44" i="53"/>
  <c r="K44" i="53"/>
  <c r="I44" i="53"/>
  <c r="H44" i="53"/>
  <c r="G44" i="53"/>
  <c r="E44" i="53"/>
  <c r="D44" i="53"/>
  <c r="C44" i="53"/>
  <c r="B44" i="53"/>
  <c r="AK43" i="53"/>
  <c r="AJ43" i="53"/>
  <c r="AI43" i="53"/>
  <c r="AH43" i="53"/>
  <c r="AG43" i="53"/>
  <c r="AF43" i="53"/>
  <c r="AE43" i="53"/>
  <c r="AD43" i="53"/>
  <c r="AC43" i="53"/>
  <c r="AB43" i="53"/>
  <c r="AA43" i="53"/>
  <c r="Z43" i="53"/>
  <c r="X43" i="53"/>
  <c r="W43" i="53"/>
  <c r="V43" i="53"/>
  <c r="U43" i="53"/>
  <c r="T43" i="53"/>
  <c r="S43" i="53"/>
  <c r="R43" i="53"/>
  <c r="Q43" i="53"/>
  <c r="L43" i="53"/>
  <c r="K43" i="53"/>
  <c r="I43" i="53"/>
  <c r="H43" i="53"/>
  <c r="G43" i="53"/>
  <c r="E43" i="53"/>
  <c r="D43" i="53"/>
  <c r="C43" i="53"/>
  <c r="B43" i="53"/>
  <c r="AK42" i="53"/>
  <c r="AJ42" i="53"/>
  <c r="AI42" i="53"/>
  <c r="AH42" i="53"/>
  <c r="AG42" i="53"/>
  <c r="AF42" i="53"/>
  <c r="AE42" i="53"/>
  <c r="AD42" i="53"/>
  <c r="AC42" i="53"/>
  <c r="AB42" i="53"/>
  <c r="AA42" i="53"/>
  <c r="Z42" i="53"/>
  <c r="X42" i="53"/>
  <c r="W42" i="53"/>
  <c r="V42" i="53"/>
  <c r="U42" i="53"/>
  <c r="T42" i="53"/>
  <c r="S42" i="53"/>
  <c r="R42" i="53"/>
  <c r="Q42" i="53"/>
  <c r="L42" i="53"/>
  <c r="K42" i="53"/>
  <c r="I42" i="53"/>
  <c r="H42" i="53"/>
  <c r="G42" i="53"/>
  <c r="E42" i="53"/>
  <c r="D42" i="53"/>
  <c r="C42" i="53"/>
  <c r="B42" i="53"/>
  <c r="AK41" i="53"/>
  <c r="AJ41" i="53"/>
  <c r="AI41" i="53"/>
  <c r="AH41" i="53"/>
  <c r="AG41" i="53"/>
  <c r="AF41" i="53"/>
  <c r="AE41" i="53"/>
  <c r="AD41" i="53"/>
  <c r="AC41" i="53"/>
  <c r="AB41" i="53"/>
  <c r="AA41" i="53"/>
  <c r="Z41" i="53"/>
  <c r="X41" i="53"/>
  <c r="W41" i="53"/>
  <c r="V41" i="53"/>
  <c r="U41" i="53"/>
  <c r="T41" i="53"/>
  <c r="S41" i="53"/>
  <c r="R41" i="53"/>
  <c r="Q41" i="53"/>
  <c r="L41" i="53"/>
  <c r="K41" i="53"/>
  <c r="I41" i="53"/>
  <c r="H41" i="53"/>
  <c r="G41" i="53"/>
  <c r="E41" i="53"/>
  <c r="D41" i="53"/>
  <c r="C41" i="53"/>
  <c r="B41" i="53"/>
  <c r="AK40" i="53"/>
  <c r="AJ40" i="53"/>
  <c r="AI40" i="53"/>
  <c r="AH40" i="53"/>
  <c r="AG40" i="53"/>
  <c r="AF40" i="53"/>
  <c r="AE40" i="53"/>
  <c r="AD40" i="53"/>
  <c r="AC40" i="53"/>
  <c r="AB40" i="53"/>
  <c r="AA40" i="53"/>
  <c r="Z40" i="53"/>
  <c r="X40" i="53"/>
  <c r="W40" i="53"/>
  <c r="V40" i="53"/>
  <c r="U40" i="53"/>
  <c r="T40" i="53"/>
  <c r="S40" i="53"/>
  <c r="R40" i="53"/>
  <c r="Q40" i="53"/>
  <c r="L40" i="53"/>
  <c r="K40" i="53"/>
  <c r="I40" i="53"/>
  <c r="H40" i="53"/>
  <c r="G40" i="53"/>
  <c r="E40" i="53"/>
  <c r="D40" i="53"/>
  <c r="C40" i="53"/>
  <c r="B40" i="53"/>
  <c r="AK39" i="53"/>
  <c r="AJ39" i="53"/>
  <c r="AI39" i="53"/>
  <c r="AH39" i="53"/>
  <c r="AG39" i="53"/>
  <c r="AF39" i="53"/>
  <c r="AE39" i="53"/>
  <c r="AD39" i="53"/>
  <c r="AC39" i="53"/>
  <c r="AB39" i="53"/>
  <c r="AA39" i="53"/>
  <c r="Z39" i="53"/>
  <c r="X39" i="53"/>
  <c r="W39" i="53"/>
  <c r="V39" i="53"/>
  <c r="U39" i="53"/>
  <c r="T39" i="53"/>
  <c r="S39" i="53"/>
  <c r="R39" i="53"/>
  <c r="Q39" i="53"/>
  <c r="L39" i="53"/>
  <c r="K39" i="53"/>
  <c r="I39" i="53"/>
  <c r="H39" i="53"/>
  <c r="G39" i="53"/>
  <c r="E39" i="53"/>
  <c r="D39" i="53"/>
  <c r="C39" i="53"/>
  <c r="B39" i="53"/>
  <c r="AK38" i="53"/>
  <c r="AJ38" i="53"/>
  <c r="AI38" i="53"/>
  <c r="AH38" i="53"/>
  <c r="AG38" i="53"/>
  <c r="AF38" i="53"/>
  <c r="AE38" i="53"/>
  <c r="AD38" i="53"/>
  <c r="AC38" i="53"/>
  <c r="AB38" i="53"/>
  <c r="AA38" i="53"/>
  <c r="Z38" i="53"/>
  <c r="X38" i="53"/>
  <c r="W38" i="53"/>
  <c r="V38" i="53"/>
  <c r="U38" i="53"/>
  <c r="T38" i="53"/>
  <c r="S38" i="53"/>
  <c r="R38" i="53"/>
  <c r="Q38" i="53"/>
  <c r="L38" i="53"/>
  <c r="K38" i="53"/>
  <c r="I38" i="53"/>
  <c r="H38" i="53"/>
  <c r="G38" i="53"/>
  <c r="E38" i="53"/>
  <c r="D38" i="53"/>
  <c r="C38" i="53"/>
  <c r="B38" i="53"/>
  <c r="AK37" i="53"/>
  <c r="AJ37" i="53"/>
  <c r="AI37" i="53"/>
  <c r="AH37" i="53"/>
  <c r="AG37" i="53"/>
  <c r="AF37" i="53"/>
  <c r="AE37" i="53"/>
  <c r="AD37" i="53"/>
  <c r="AC37" i="53"/>
  <c r="AB37" i="53"/>
  <c r="AA37" i="53"/>
  <c r="Z37" i="53"/>
  <c r="X37" i="53"/>
  <c r="W37" i="53"/>
  <c r="V37" i="53"/>
  <c r="U37" i="53"/>
  <c r="T37" i="53"/>
  <c r="S37" i="53"/>
  <c r="R37" i="53"/>
  <c r="Q37" i="53"/>
  <c r="L37" i="53"/>
  <c r="K37" i="53"/>
  <c r="I37" i="53"/>
  <c r="H37" i="53"/>
  <c r="G37" i="53"/>
  <c r="E37" i="53"/>
  <c r="D37" i="53"/>
  <c r="C37" i="53"/>
  <c r="B37" i="53"/>
  <c r="AK36" i="53"/>
  <c r="AJ36" i="53"/>
  <c r="AI36" i="53"/>
  <c r="AH36" i="53"/>
  <c r="AG36" i="53"/>
  <c r="AF36" i="53"/>
  <c r="AE36" i="53"/>
  <c r="AD36" i="53"/>
  <c r="AC36" i="53"/>
  <c r="AB36" i="53"/>
  <c r="AA36" i="53"/>
  <c r="Z36" i="53"/>
  <c r="X36" i="53"/>
  <c r="W36" i="53"/>
  <c r="V36" i="53"/>
  <c r="U36" i="53"/>
  <c r="T36" i="53"/>
  <c r="S36" i="53"/>
  <c r="R36" i="53"/>
  <c r="Q36" i="53"/>
  <c r="L36" i="53"/>
  <c r="K36" i="53"/>
  <c r="I36" i="53"/>
  <c r="H36" i="53"/>
  <c r="G36" i="53"/>
  <c r="E36" i="53"/>
  <c r="D36" i="53"/>
  <c r="C36" i="53"/>
  <c r="B36" i="53"/>
  <c r="AK35" i="53"/>
  <c r="AJ35" i="53"/>
  <c r="AI35" i="53"/>
  <c r="AH35" i="53"/>
  <c r="AG35" i="53"/>
  <c r="AF35" i="53"/>
  <c r="AE35" i="53"/>
  <c r="AD35" i="53"/>
  <c r="AC35" i="53"/>
  <c r="AB35" i="53"/>
  <c r="AA35" i="53"/>
  <c r="Z35" i="53"/>
  <c r="X35" i="53"/>
  <c r="W35" i="53"/>
  <c r="V35" i="53"/>
  <c r="U35" i="53"/>
  <c r="T35" i="53"/>
  <c r="S35" i="53"/>
  <c r="R35" i="53"/>
  <c r="Q35" i="53"/>
  <c r="L35" i="53"/>
  <c r="K35" i="53"/>
  <c r="I35" i="53"/>
  <c r="H35" i="53"/>
  <c r="G35" i="53"/>
  <c r="E35" i="53"/>
  <c r="D35" i="53"/>
  <c r="C35" i="53"/>
  <c r="B35" i="53"/>
  <c r="AK34" i="53"/>
  <c r="AJ34" i="53"/>
  <c r="AI34" i="53"/>
  <c r="AH34" i="53"/>
  <c r="AG34" i="53"/>
  <c r="AF34" i="53"/>
  <c r="AE34" i="53"/>
  <c r="AD34" i="53"/>
  <c r="AC34" i="53"/>
  <c r="AB34" i="53"/>
  <c r="AA34" i="53"/>
  <c r="Z34" i="53"/>
  <c r="X34" i="53"/>
  <c r="W34" i="53"/>
  <c r="V34" i="53"/>
  <c r="U34" i="53"/>
  <c r="T34" i="53"/>
  <c r="S34" i="53"/>
  <c r="R34" i="53"/>
  <c r="Q34" i="53"/>
  <c r="L34" i="53"/>
  <c r="K34" i="53"/>
  <c r="I34" i="53"/>
  <c r="H34" i="53"/>
  <c r="G34" i="53"/>
  <c r="E34" i="53"/>
  <c r="D34" i="53"/>
  <c r="C34" i="53"/>
  <c r="B34" i="53"/>
  <c r="AK33" i="53"/>
  <c r="AJ33" i="53"/>
  <c r="AI33" i="53"/>
  <c r="AH33" i="53"/>
  <c r="AG33" i="53"/>
  <c r="AF33" i="53"/>
  <c r="AE33" i="53"/>
  <c r="AD33" i="53"/>
  <c r="AC33" i="53"/>
  <c r="AB33" i="53"/>
  <c r="AA33" i="53"/>
  <c r="Z33" i="53"/>
  <c r="X33" i="53"/>
  <c r="W33" i="53"/>
  <c r="V33" i="53"/>
  <c r="U33" i="53"/>
  <c r="T33" i="53"/>
  <c r="S33" i="53"/>
  <c r="R33" i="53"/>
  <c r="Q33" i="53"/>
  <c r="L33" i="53"/>
  <c r="K33" i="53"/>
  <c r="I33" i="53"/>
  <c r="H33" i="53"/>
  <c r="G33" i="53"/>
  <c r="E33" i="53"/>
  <c r="D33" i="53"/>
  <c r="C33" i="53"/>
  <c r="B33" i="53"/>
  <c r="AK32" i="53"/>
  <c r="AJ32" i="53"/>
  <c r="AI32" i="53"/>
  <c r="AH32" i="53"/>
  <c r="AG32" i="53"/>
  <c r="AF32" i="53"/>
  <c r="AE32" i="53"/>
  <c r="AD32" i="53"/>
  <c r="AC32" i="53"/>
  <c r="AB32" i="53"/>
  <c r="AA32" i="53"/>
  <c r="Z32" i="53"/>
  <c r="X32" i="53"/>
  <c r="W32" i="53"/>
  <c r="V32" i="53"/>
  <c r="U32" i="53"/>
  <c r="T32" i="53"/>
  <c r="S32" i="53"/>
  <c r="R32" i="53"/>
  <c r="Q32" i="53"/>
  <c r="L32" i="53"/>
  <c r="K32" i="53"/>
  <c r="I32" i="53"/>
  <c r="H32" i="53"/>
  <c r="G32" i="53"/>
  <c r="E32" i="53"/>
  <c r="D32" i="53"/>
  <c r="C32" i="53"/>
  <c r="B32" i="53"/>
  <c r="AK31" i="53"/>
  <c r="AJ31" i="53"/>
  <c r="AI31" i="53"/>
  <c r="AH31" i="53"/>
  <c r="AG31" i="53"/>
  <c r="AF31" i="53"/>
  <c r="AE31" i="53"/>
  <c r="AD31" i="53"/>
  <c r="AC31" i="53"/>
  <c r="AB31" i="53"/>
  <c r="AA31" i="53"/>
  <c r="Z31" i="53"/>
  <c r="X31" i="53"/>
  <c r="W31" i="53"/>
  <c r="V31" i="53"/>
  <c r="U31" i="53"/>
  <c r="T31" i="53"/>
  <c r="S31" i="53"/>
  <c r="R31" i="53"/>
  <c r="Q31" i="53"/>
  <c r="L31" i="53"/>
  <c r="K31" i="53"/>
  <c r="I31" i="53"/>
  <c r="H31" i="53"/>
  <c r="G31" i="53"/>
  <c r="E31" i="53"/>
  <c r="D31" i="53"/>
  <c r="C31" i="53"/>
  <c r="B31" i="53"/>
  <c r="AK30" i="53"/>
  <c r="AJ30" i="53"/>
  <c r="AI30" i="53"/>
  <c r="AH30" i="53"/>
  <c r="AG30" i="53"/>
  <c r="AF30" i="53"/>
  <c r="AE30" i="53"/>
  <c r="AD30" i="53"/>
  <c r="AC30" i="53"/>
  <c r="AB30" i="53"/>
  <c r="AA30" i="53"/>
  <c r="Z30" i="53"/>
  <c r="X30" i="53"/>
  <c r="W30" i="53"/>
  <c r="V30" i="53"/>
  <c r="U30" i="53"/>
  <c r="T30" i="53"/>
  <c r="S30" i="53"/>
  <c r="R30" i="53"/>
  <c r="Q30" i="53"/>
  <c r="L30" i="53"/>
  <c r="K30" i="53"/>
  <c r="I30" i="53"/>
  <c r="H30" i="53"/>
  <c r="G30" i="53"/>
  <c r="E30" i="53"/>
  <c r="D30" i="53"/>
  <c r="C30" i="53"/>
  <c r="B30" i="53"/>
  <c r="AK29" i="53"/>
  <c r="AJ29" i="53"/>
  <c r="AI29" i="53"/>
  <c r="AH29" i="53"/>
  <c r="AG29" i="53"/>
  <c r="AF29" i="53"/>
  <c r="AE29" i="53"/>
  <c r="AD29" i="53"/>
  <c r="AC29" i="53"/>
  <c r="AB29" i="53"/>
  <c r="AA29" i="53"/>
  <c r="Z29" i="53"/>
  <c r="X29" i="53"/>
  <c r="W29" i="53"/>
  <c r="V29" i="53"/>
  <c r="U29" i="53"/>
  <c r="T29" i="53"/>
  <c r="S29" i="53"/>
  <c r="R29" i="53"/>
  <c r="Q29" i="53"/>
  <c r="L29" i="53"/>
  <c r="K29" i="53"/>
  <c r="I29" i="53"/>
  <c r="H29" i="53"/>
  <c r="G29" i="53"/>
  <c r="E29" i="53"/>
  <c r="D29" i="53"/>
  <c r="C29" i="53"/>
  <c r="B29" i="53"/>
  <c r="AK28" i="53"/>
  <c r="AJ28" i="53"/>
  <c r="AI28" i="53"/>
  <c r="AH28" i="53"/>
  <c r="AG28" i="53"/>
  <c r="AF28" i="53"/>
  <c r="AE28" i="53"/>
  <c r="AD28" i="53"/>
  <c r="AC28" i="53"/>
  <c r="AB28" i="53"/>
  <c r="AA28" i="53"/>
  <c r="Z28" i="53"/>
  <c r="X28" i="53"/>
  <c r="W28" i="53"/>
  <c r="V28" i="53"/>
  <c r="U28" i="53"/>
  <c r="T28" i="53"/>
  <c r="S28" i="53"/>
  <c r="R28" i="53"/>
  <c r="Q28" i="53"/>
  <c r="L28" i="53"/>
  <c r="K28" i="53"/>
  <c r="I28" i="53"/>
  <c r="H28" i="53"/>
  <c r="G28" i="53"/>
  <c r="E28" i="53"/>
  <c r="D28" i="53"/>
  <c r="C28" i="53"/>
  <c r="B28" i="53"/>
  <c r="AK27" i="53"/>
  <c r="AJ27" i="53"/>
  <c r="AI27" i="53"/>
  <c r="AH27" i="53"/>
  <c r="AG27" i="53"/>
  <c r="AF27" i="53"/>
  <c r="AE27" i="53"/>
  <c r="AD27" i="53"/>
  <c r="AC27" i="53"/>
  <c r="AB27" i="53"/>
  <c r="AA27" i="53"/>
  <c r="Z27" i="53"/>
  <c r="X27" i="53"/>
  <c r="W27" i="53"/>
  <c r="V27" i="53"/>
  <c r="U27" i="53"/>
  <c r="T27" i="53"/>
  <c r="S27" i="53"/>
  <c r="R27" i="53"/>
  <c r="Q27" i="53"/>
  <c r="L27" i="53"/>
  <c r="K27" i="53"/>
  <c r="I27" i="53"/>
  <c r="H27" i="53"/>
  <c r="G27" i="53"/>
  <c r="E27" i="53"/>
  <c r="D27" i="53"/>
  <c r="C27" i="53"/>
  <c r="B27" i="53"/>
  <c r="AK26" i="53"/>
  <c r="AJ26" i="53"/>
  <c r="AI26" i="53"/>
  <c r="AH26" i="53"/>
  <c r="AG26" i="53"/>
  <c r="AF26" i="53"/>
  <c r="AE26" i="53"/>
  <c r="AD26" i="53"/>
  <c r="AC26" i="53"/>
  <c r="AB26" i="53"/>
  <c r="AA26" i="53"/>
  <c r="Z26" i="53"/>
  <c r="X26" i="53"/>
  <c r="W26" i="53"/>
  <c r="V26" i="53"/>
  <c r="U26" i="53"/>
  <c r="T26" i="53"/>
  <c r="S26" i="53"/>
  <c r="R26" i="53"/>
  <c r="Q26" i="53"/>
  <c r="L26" i="53"/>
  <c r="K26" i="53"/>
  <c r="I26" i="53"/>
  <c r="H26" i="53"/>
  <c r="G26" i="53"/>
  <c r="E26" i="53"/>
  <c r="D26" i="53"/>
  <c r="C26" i="53"/>
  <c r="B26" i="53"/>
  <c r="AK25" i="53"/>
  <c r="AJ25" i="53"/>
  <c r="AI25" i="53"/>
  <c r="AH25" i="53"/>
  <c r="AG25" i="53"/>
  <c r="AF25" i="53"/>
  <c r="AE25" i="53"/>
  <c r="AD25" i="53"/>
  <c r="AC25" i="53"/>
  <c r="AB25" i="53"/>
  <c r="AA25" i="53"/>
  <c r="Z25" i="53"/>
  <c r="X25" i="53"/>
  <c r="W25" i="53"/>
  <c r="V25" i="53"/>
  <c r="U25" i="53"/>
  <c r="T25" i="53"/>
  <c r="S25" i="53"/>
  <c r="R25" i="53"/>
  <c r="Q25" i="53"/>
  <c r="L25" i="53"/>
  <c r="K25" i="53"/>
  <c r="I25" i="53"/>
  <c r="H25" i="53"/>
  <c r="G25" i="53"/>
  <c r="E25" i="53"/>
  <c r="D25" i="53"/>
  <c r="C25" i="53"/>
  <c r="B25" i="53"/>
  <c r="AK24" i="53"/>
  <c r="AJ24" i="53"/>
  <c r="AI24" i="53"/>
  <c r="AH24" i="53"/>
  <c r="AG24" i="53"/>
  <c r="AF24" i="53"/>
  <c r="AE24" i="53"/>
  <c r="AD24" i="53"/>
  <c r="AC24" i="53"/>
  <c r="AB24" i="53"/>
  <c r="AA24" i="53"/>
  <c r="Z24" i="53"/>
  <c r="X24" i="53"/>
  <c r="W24" i="53"/>
  <c r="V24" i="53"/>
  <c r="U24" i="53"/>
  <c r="T24" i="53"/>
  <c r="S24" i="53"/>
  <c r="R24" i="53"/>
  <c r="Q24" i="53"/>
  <c r="L24" i="53"/>
  <c r="K24" i="53"/>
  <c r="I24" i="53"/>
  <c r="H24" i="53"/>
  <c r="G24" i="53"/>
  <c r="E24" i="53"/>
  <c r="D24" i="53"/>
  <c r="C24" i="53"/>
  <c r="B24" i="53"/>
  <c r="AK23" i="53"/>
  <c r="AJ23" i="53"/>
  <c r="AI23" i="53"/>
  <c r="AH23" i="53"/>
  <c r="AG23" i="53"/>
  <c r="AF23" i="53"/>
  <c r="AE23" i="53"/>
  <c r="AD23" i="53"/>
  <c r="AC23" i="53"/>
  <c r="AB23" i="53"/>
  <c r="AA23" i="53"/>
  <c r="Z23" i="53"/>
  <c r="X23" i="53"/>
  <c r="W23" i="53"/>
  <c r="V23" i="53"/>
  <c r="U23" i="53"/>
  <c r="T23" i="53"/>
  <c r="S23" i="53"/>
  <c r="R23" i="53"/>
  <c r="Q23" i="53"/>
  <c r="L23" i="53"/>
  <c r="K23" i="53"/>
  <c r="I23" i="53"/>
  <c r="H23" i="53"/>
  <c r="G23" i="53"/>
  <c r="E23" i="53"/>
  <c r="D23" i="53"/>
  <c r="C23" i="53"/>
  <c r="B23" i="53"/>
  <c r="AK22" i="53"/>
  <c r="AJ22" i="53"/>
  <c r="AI22" i="53"/>
  <c r="AH22" i="53"/>
  <c r="AG22" i="53"/>
  <c r="AF22" i="53"/>
  <c r="AE22" i="53"/>
  <c r="AD22" i="53"/>
  <c r="AC22" i="53"/>
  <c r="AB22" i="53"/>
  <c r="AA22" i="53"/>
  <c r="Z22" i="53"/>
  <c r="X22" i="53"/>
  <c r="W22" i="53"/>
  <c r="V22" i="53"/>
  <c r="U22" i="53"/>
  <c r="T22" i="53"/>
  <c r="S22" i="53"/>
  <c r="R22" i="53"/>
  <c r="Q22" i="53"/>
  <c r="L22" i="53"/>
  <c r="K22" i="53"/>
  <c r="I22" i="53"/>
  <c r="H22" i="53"/>
  <c r="G22" i="53"/>
  <c r="E22" i="53"/>
  <c r="D22" i="53"/>
  <c r="C22" i="53"/>
  <c r="B22" i="53"/>
  <c r="AK21" i="53"/>
  <c r="AJ21" i="53"/>
  <c r="AI21" i="53"/>
  <c r="AH21" i="53"/>
  <c r="AG21" i="53"/>
  <c r="AF21" i="53"/>
  <c r="AE21" i="53"/>
  <c r="AD21" i="53"/>
  <c r="AC21" i="53"/>
  <c r="AB21" i="53"/>
  <c r="AA21" i="53"/>
  <c r="Z21" i="53"/>
  <c r="X21" i="53"/>
  <c r="W21" i="53"/>
  <c r="V21" i="53"/>
  <c r="U21" i="53"/>
  <c r="T21" i="53"/>
  <c r="S21" i="53"/>
  <c r="R21" i="53"/>
  <c r="Q21" i="53"/>
  <c r="L21" i="53"/>
  <c r="K21" i="53"/>
  <c r="I21" i="53"/>
  <c r="H21" i="53"/>
  <c r="G21" i="53"/>
  <c r="E21" i="53"/>
  <c r="D21" i="53"/>
  <c r="C21" i="53"/>
  <c r="B21" i="53"/>
  <c r="AK20" i="53"/>
  <c r="AJ20" i="53"/>
  <c r="AI20" i="53"/>
  <c r="AH20" i="53"/>
  <c r="AG20" i="53"/>
  <c r="AF20" i="53"/>
  <c r="AE20" i="53"/>
  <c r="AD20" i="53"/>
  <c r="AC20" i="53"/>
  <c r="AB20" i="53"/>
  <c r="AA20" i="53"/>
  <c r="Z20" i="53"/>
  <c r="X20" i="53"/>
  <c r="W20" i="53"/>
  <c r="V20" i="53"/>
  <c r="U20" i="53"/>
  <c r="T20" i="53"/>
  <c r="S20" i="53"/>
  <c r="R20" i="53"/>
  <c r="Q20" i="53"/>
  <c r="L20" i="53"/>
  <c r="K20" i="53"/>
  <c r="I20" i="53"/>
  <c r="H20" i="53"/>
  <c r="G20" i="53"/>
  <c r="E20" i="53"/>
  <c r="D20" i="53"/>
  <c r="C20" i="53"/>
  <c r="B20" i="53"/>
  <c r="AK19" i="53"/>
  <c r="AJ19" i="53"/>
  <c r="AI19" i="53"/>
  <c r="AH19" i="53"/>
  <c r="AG19" i="53"/>
  <c r="AF19" i="53"/>
  <c r="AE19" i="53"/>
  <c r="AD19" i="53"/>
  <c r="AC19" i="53"/>
  <c r="AB19" i="53"/>
  <c r="AA19" i="53"/>
  <c r="Z19" i="53"/>
  <c r="X19" i="53"/>
  <c r="W19" i="53"/>
  <c r="V19" i="53"/>
  <c r="U19" i="53"/>
  <c r="T19" i="53"/>
  <c r="S19" i="53"/>
  <c r="R19" i="53"/>
  <c r="Q19" i="53"/>
  <c r="L19" i="53"/>
  <c r="K19" i="53"/>
  <c r="I19" i="53"/>
  <c r="H19" i="53"/>
  <c r="G19" i="53"/>
  <c r="E19" i="53"/>
  <c r="D19" i="53"/>
  <c r="C19" i="53"/>
  <c r="B19" i="53"/>
  <c r="AK18" i="53"/>
  <c r="AJ18" i="53"/>
  <c r="AI18" i="53"/>
  <c r="AH18" i="53"/>
  <c r="AG18" i="53"/>
  <c r="AF18" i="53"/>
  <c r="AE18" i="53"/>
  <c r="AD18" i="53"/>
  <c r="AC18" i="53"/>
  <c r="AB18" i="53"/>
  <c r="AA18" i="53"/>
  <c r="Z18" i="53"/>
  <c r="X18" i="53"/>
  <c r="W18" i="53"/>
  <c r="V18" i="53"/>
  <c r="U18" i="53"/>
  <c r="T18" i="53"/>
  <c r="S18" i="53"/>
  <c r="R18" i="53"/>
  <c r="Q18" i="53"/>
  <c r="L18" i="53"/>
  <c r="K18" i="53"/>
  <c r="I18" i="53"/>
  <c r="H18" i="53"/>
  <c r="G18" i="53"/>
  <c r="E18" i="53"/>
  <c r="D18" i="53"/>
  <c r="C18" i="53"/>
  <c r="AK17" i="53"/>
  <c r="AJ17" i="53"/>
  <c r="AI17" i="53"/>
  <c r="AH17" i="53"/>
  <c r="AG17" i="53"/>
  <c r="AF17" i="53"/>
  <c r="AE17" i="53"/>
  <c r="AD17" i="53"/>
  <c r="AC17" i="53"/>
  <c r="AB17" i="53"/>
  <c r="AA17" i="53"/>
  <c r="Z17" i="53"/>
  <c r="X17" i="53"/>
  <c r="W17" i="53"/>
  <c r="V17" i="53"/>
  <c r="U17" i="53"/>
  <c r="T17" i="53"/>
  <c r="S17" i="53"/>
  <c r="R17" i="53"/>
  <c r="Q17" i="53"/>
  <c r="L17" i="53"/>
  <c r="K17" i="53"/>
  <c r="I17" i="53"/>
  <c r="H17" i="53"/>
  <c r="G17" i="53"/>
  <c r="E17" i="53"/>
  <c r="D17" i="53"/>
  <c r="C17" i="53"/>
  <c r="AK16" i="53"/>
  <c r="AJ16" i="53"/>
  <c r="AI16" i="53"/>
  <c r="AH16" i="53"/>
  <c r="AG16" i="53"/>
  <c r="AF16" i="53"/>
  <c r="AE16" i="53"/>
  <c r="AD16" i="53"/>
  <c r="AC16" i="53"/>
  <c r="AB16" i="53"/>
  <c r="AA16" i="53"/>
  <c r="Z16" i="53"/>
  <c r="X16" i="53"/>
  <c r="W16" i="53"/>
  <c r="V16" i="53"/>
  <c r="U16" i="53"/>
  <c r="T16" i="53"/>
  <c r="S16" i="53"/>
  <c r="R16" i="53"/>
  <c r="Q16" i="53"/>
  <c r="L16" i="53"/>
  <c r="K16" i="53"/>
  <c r="I16" i="53"/>
  <c r="H16" i="53"/>
  <c r="G16" i="53"/>
  <c r="E16" i="53"/>
  <c r="D16" i="53"/>
  <c r="C16" i="53"/>
  <c r="AK15" i="53"/>
  <c r="AJ15" i="53"/>
  <c r="AI15" i="53"/>
  <c r="AH15" i="53"/>
  <c r="AG15" i="53"/>
  <c r="AF15" i="53"/>
  <c r="AE15" i="53"/>
  <c r="AD15" i="53"/>
  <c r="AC15" i="53"/>
  <c r="AB15" i="53"/>
  <c r="AA15" i="53"/>
  <c r="Z15" i="53"/>
  <c r="X15" i="53"/>
  <c r="W15" i="53"/>
  <c r="V15" i="53"/>
  <c r="U15" i="53"/>
  <c r="T15" i="53"/>
  <c r="S15" i="53"/>
  <c r="R15" i="53"/>
  <c r="Q15" i="53"/>
  <c r="L15" i="53"/>
  <c r="K15" i="53"/>
  <c r="I15" i="53"/>
  <c r="H15" i="53"/>
  <c r="G15" i="53"/>
  <c r="E15" i="53"/>
  <c r="D15" i="53"/>
  <c r="C15" i="53"/>
  <c r="AK14" i="53"/>
  <c r="AJ14" i="53"/>
  <c r="AI14" i="53"/>
  <c r="AH14" i="53"/>
  <c r="AG14" i="53"/>
  <c r="AF14" i="53"/>
  <c r="AE14" i="53"/>
  <c r="AD14" i="53"/>
  <c r="AC14" i="53"/>
  <c r="AB14" i="53"/>
  <c r="AA14" i="53"/>
  <c r="Z14" i="53"/>
  <c r="X14" i="53"/>
  <c r="W14" i="53"/>
  <c r="V14" i="53"/>
  <c r="U14" i="53"/>
  <c r="T14" i="53"/>
  <c r="S14" i="53"/>
  <c r="R14" i="53"/>
  <c r="Q14" i="53"/>
  <c r="L14" i="53"/>
  <c r="K14" i="53"/>
  <c r="I14" i="53"/>
  <c r="H14" i="53"/>
  <c r="G14" i="53"/>
  <c r="E14" i="53"/>
  <c r="D14" i="53"/>
  <c r="C14" i="53"/>
  <c r="AK13" i="53"/>
  <c r="AJ13" i="53"/>
  <c r="AI13" i="53"/>
  <c r="AH13" i="53"/>
  <c r="AG13" i="53"/>
  <c r="AF13" i="53"/>
  <c r="AE13" i="53"/>
  <c r="AD13" i="53"/>
  <c r="AC13" i="53"/>
  <c r="AB13" i="53"/>
  <c r="AA13" i="53"/>
  <c r="Z13" i="53"/>
  <c r="X13" i="53"/>
  <c r="W13" i="53"/>
  <c r="V13" i="53"/>
  <c r="U13" i="53"/>
  <c r="T13" i="53"/>
  <c r="S13" i="53"/>
  <c r="R13" i="53"/>
  <c r="Q13" i="53"/>
  <c r="L13" i="53"/>
  <c r="K13" i="53"/>
  <c r="I13" i="53"/>
  <c r="H13" i="53"/>
  <c r="G13" i="53"/>
  <c r="E13" i="53"/>
  <c r="D13" i="53"/>
  <c r="C13" i="53"/>
  <c r="B13" i="53"/>
  <c r="AK12" i="53"/>
  <c r="AJ12" i="53"/>
  <c r="AI12" i="53"/>
  <c r="AH12" i="53"/>
  <c r="AG12" i="53"/>
  <c r="AF12" i="53"/>
  <c r="AE12" i="53"/>
  <c r="AD12" i="53"/>
  <c r="AC12" i="53"/>
  <c r="AB12" i="53"/>
  <c r="AA12" i="53"/>
  <c r="Z12" i="53"/>
  <c r="X12" i="53"/>
  <c r="W12" i="53"/>
  <c r="V12" i="53"/>
  <c r="U12" i="53"/>
  <c r="T12" i="53"/>
  <c r="S12" i="53"/>
  <c r="R12" i="53"/>
  <c r="Q12" i="53"/>
  <c r="L12" i="53"/>
  <c r="K12" i="53"/>
  <c r="I12" i="53"/>
  <c r="H12" i="53"/>
  <c r="G12" i="53"/>
  <c r="E12" i="53"/>
  <c r="D12" i="53"/>
  <c r="C12" i="53"/>
  <c r="AK11" i="53"/>
  <c r="AJ11" i="53"/>
  <c r="AI11" i="53"/>
  <c r="AH11" i="53"/>
  <c r="AG11" i="53"/>
  <c r="AF11" i="53"/>
  <c r="AE11" i="53"/>
  <c r="AD11" i="53"/>
  <c r="AC11" i="53"/>
  <c r="AB11" i="53"/>
  <c r="AA11" i="53"/>
  <c r="Z11" i="53"/>
  <c r="X11" i="53"/>
  <c r="W11" i="53"/>
  <c r="V11" i="53"/>
  <c r="U11" i="53"/>
  <c r="T11" i="53"/>
  <c r="S11" i="53"/>
  <c r="R11" i="53"/>
  <c r="Q11" i="53"/>
  <c r="L11" i="53"/>
  <c r="K11" i="53"/>
  <c r="I11" i="53"/>
  <c r="H11" i="53"/>
  <c r="G11" i="53"/>
  <c r="E11" i="53"/>
  <c r="D11" i="53"/>
  <c r="C11" i="53"/>
  <c r="AK10" i="53"/>
  <c r="AJ10" i="53"/>
  <c r="AI10" i="53"/>
  <c r="AH10" i="53"/>
  <c r="AG10" i="53"/>
  <c r="AF10" i="53"/>
  <c r="AE10" i="53"/>
  <c r="AD10" i="53"/>
  <c r="AC10" i="53"/>
  <c r="AB10" i="53"/>
  <c r="AA10" i="53"/>
  <c r="Z10" i="53"/>
  <c r="X10" i="53"/>
  <c r="W10" i="53"/>
  <c r="V10" i="53"/>
  <c r="U10" i="53"/>
  <c r="T10" i="53"/>
  <c r="S10" i="53"/>
  <c r="R10" i="53"/>
  <c r="Q10" i="53"/>
  <c r="L10" i="53"/>
  <c r="K10" i="53"/>
  <c r="I10" i="53"/>
  <c r="H10" i="53"/>
  <c r="G10" i="53"/>
  <c r="E10" i="53"/>
  <c r="D10" i="53"/>
  <c r="C10" i="53"/>
  <c r="AK9" i="53"/>
  <c r="AJ9" i="53"/>
  <c r="AI9" i="53"/>
  <c r="AH9" i="53"/>
  <c r="AG9" i="53"/>
  <c r="AF9" i="53"/>
  <c r="AE9" i="53"/>
  <c r="AD9" i="53"/>
  <c r="AC9" i="53"/>
  <c r="AB9" i="53"/>
  <c r="AA9" i="53"/>
  <c r="Z9" i="53"/>
  <c r="X9" i="53"/>
  <c r="W9" i="53"/>
  <c r="V9" i="53"/>
  <c r="U9" i="53"/>
  <c r="T9" i="53"/>
  <c r="S9" i="53"/>
  <c r="R9" i="53"/>
  <c r="Q9" i="53"/>
  <c r="L9" i="53"/>
  <c r="K9" i="53"/>
  <c r="I9" i="53"/>
  <c r="H9" i="53"/>
  <c r="G9" i="53"/>
  <c r="E9" i="53"/>
  <c r="D9" i="53"/>
  <c r="C9" i="53"/>
  <c r="AK8" i="53"/>
  <c r="AJ8" i="53"/>
  <c r="AI8" i="53"/>
  <c r="AH8" i="53"/>
  <c r="AG8" i="53"/>
  <c r="AF8" i="53"/>
  <c r="AE8" i="53"/>
  <c r="AD8" i="53"/>
  <c r="AC8" i="53"/>
  <c r="AB8" i="53"/>
  <c r="AA8" i="53"/>
  <c r="Z8" i="53"/>
  <c r="X8" i="53"/>
  <c r="W8" i="53"/>
  <c r="V8" i="53"/>
  <c r="U8" i="53"/>
  <c r="T8" i="53"/>
  <c r="S8" i="53"/>
  <c r="R8" i="53"/>
  <c r="Q8" i="53"/>
  <c r="L8" i="53"/>
  <c r="K8" i="53"/>
  <c r="I8" i="53"/>
  <c r="H8" i="53"/>
  <c r="G8" i="53"/>
  <c r="E8" i="53"/>
  <c r="D8" i="53"/>
  <c r="C8" i="53"/>
  <c r="AK7" i="53"/>
  <c r="AJ7" i="53"/>
  <c r="AI7" i="53"/>
  <c r="AH7" i="53"/>
  <c r="AG7" i="53"/>
  <c r="AF7" i="53"/>
  <c r="AE7" i="53"/>
  <c r="AD7" i="53"/>
  <c r="AC7" i="53"/>
  <c r="AB7" i="53"/>
  <c r="AA7" i="53"/>
  <c r="Z7" i="53"/>
  <c r="X7" i="53"/>
  <c r="W7" i="53"/>
  <c r="V7" i="53"/>
  <c r="U7" i="53"/>
  <c r="T7" i="53"/>
  <c r="S7" i="53"/>
  <c r="R7" i="53"/>
  <c r="Q7" i="53"/>
  <c r="L7" i="53"/>
  <c r="K7" i="53"/>
  <c r="I7" i="53"/>
  <c r="H7" i="53"/>
  <c r="G7" i="53"/>
  <c r="E7" i="53"/>
  <c r="D7" i="53"/>
  <c r="C7" i="53"/>
  <c r="AK6" i="53"/>
  <c r="AJ6" i="53"/>
  <c r="AI6" i="53"/>
  <c r="AH6" i="53"/>
  <c r="AG6" i="53"/>
  <c r="AF6" i="53"/>
  <c r="AE6" i="53"/>
  <c r="AD6" i="53"/>
  <c r="AC6" i="53"/>
  <c r="AB6" i="53"/>
  <c r="AA6" i="53"/>
  <c r="Z6" i="53"/>
  <c r="X6" i="53"/>
  <c r="W6" i="53"/>
  <c r="A1" i="53" s="1"/>
  <c r="V6" i="53"/>
  <c r="U6" i="53"/>
  <c r="T6" i="53"/>
  <c r="S6" i="53"/>
  <c r="R6" i="53"/>
  <c r="Q6" i="53"/>
  <c r="L6" i="53"/>
  <c r="K6" i="53"/>
  <c r="I6" i="53"/>
  <c r="H6" i="53"/>
  <c r="G6" i="53"/>
  <c r="E6" i="53"/>
  <c r="D6" i="53"/>
  <c r="C6" i="53"/>
  <c r="B6" i="53"/>
  <c r="A15" i="68" l="1"/>
  <c r="A16" i="68" s="1"/>
  <c r="A17" i="68" s="1"/>
  <c r="A18" i="68" s="1"/>
  <c r="A19" i="68" s="1"/>
  <c r="A20" i="68" s="1"/>
  <c r="A21" i="68" s="1"/>
  <c r="A22" i="68" s="1"/>
  <c r="A23" i="68" s="1"/>
  <c r="A24" i="68" s="1"/>
  <c r="A25" i="68" s="1"/>
  <c r="A26" i="68" s="1"/>
  <c r="A27" i="68" s="1"/>
  <c r="A28" i="68" s="1"/>
  <c r="A29" i="68" s="1"/>
  <c r="A30" i="68" s="1"/>
  <c r="A31" i="68" s="1"/>
  <c r="A32" i="68" s="1"/>
  <c r="A33"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O8" i="86"/>
  <c r="O18" i="52"/>
  <c r="A17" i="67"/>
  <c r="A18" i="67" s="1"/>
  <c r="A19" i="67" s="1"/>
  <c r="A20" i="67" s="1"/>
  <c r="A21" i="67" s="1"/>
  <c r="A22" i="67" s="1"/>
  <c r="A23" i="67" s="1"/>
  <c r="A24" i="67" s="1"/>
  <c r="A25" i="67" s="1"/>
  <c r="A26" i="67" s="1"/>
  <c r="A27" i="67" s="1"/>
  <c r="A28" i="67" s="1"/>
  <c r="A29" i="67" s="1"/>
  <c r="P38" i="95"/>
  <c r="O41" i="95"/>
  <c r="P6" i="78"/>
  <c r="P51" i="92"/>
  <c r="O115" i="102"/>
  <c r="O15" i="102"/>
  <c r="O75" i="56"/>
  <c r="O103" i="102"/>
  <c r="O88" i="74"/>
  <c r="O129" i="102"/>
  <c r="O182" i="101"/>
  <c r="O16" i="101"/>
  <c r="O87" i="74"/>
  <c r="O128" i="102"/>
  <c r="P17" i="102"/>
  <c r="O126" i="101"/>
  <c r="O78" i="101"/>
  <c r="O200" i="101"/>
  <c r="P158" i="101"/>
  <c r="P106" i="101"/>
  <c r="P23" i="98"/>
  <c r="O61" i="100"/>
  <c r="O22" i="99"/>
  <c r="O49" i="63"/>
  <c r="O98" i="94"/>
  <c r="O85" i="98"/>
  <c r="O30" i="98"/>
  <c r="P106" i="100"/>
  <c r="P19" i="78"/>
  <c r="P6" i="64"/>
  <c r="O186" i="101"/>
  <c r="O164" i="101"/>
  <c r="O49" i="101"/>
  <c r="O195" i="95"/>
  <c r="O13" i="100"/>
  <c r="O176" i="95"/>
  <c r="P29" i="98"/>
  <c r="P10" i="97"/>
  <c r="P102" i="94"/>
  <c r="P198" i="95"/>
  <c r="P131" i="102"/>
  <c r="P169" i="95"/>
  <c r="P177" i="95"/>
  <c r="P6" i="93"/>
  <c r="O111" i="95"/>
  <c r="O112" i="95"/>
  <c r="O108" i="95"/>
  <c r="P93" i="95"/>
  <c r="O122" i="95"/>
  <c r="O97" i="95"/>
  <c r="P45" i="95"/>
  <c r="P57" i="92"/>
  <c r="O70" i="94"/>
  <c r="O24" i="95"/>
  <c r="O16" i="95"/>
  <c r="P92" i="94"/>
  <c r="O42" i="94"/>
  <c r="O10" i="94"/>
  <c r="O13" i="92"/>
  <c r="P90" i="94"/>
  <c r="O22" i="92"/>
  <c r="O18" i="95"/>
  <c r="O10" i="95"/>
  <c r="O112" i="94"/>
  <c r="O97" i="94"/>
  <c r="P11" i="88"/>
  <c r="O119" i="86"/>
  <c r="O115" i="86"/>
  <c r="O111" i="86"/>
  <c r="O76" i="102"/>
  <c r="O67" i="52"/>
  <c r="P81" i="86"/>
  <c r="P68" i="86"/>
  <c r="P11" i="98"/>
  <c r="O16" i="88"/>
  <c r="P114" i="86"/>
  <c r="P72" i="86"/>
  <c r="P10" i="93"/>
  <c r="O64" i="86"/>
  <c r="O46" i="86"/>
  <c r="O15" i="86"/>
  <c r="O31" i="83"/>
  <c r="O64" i="82"/>
  <c r="O48" i="82"/>
  <c r="O55" i="81"/>
  <c r="O17" i="79"/>
  <c r="O86" i="74"/>
  <c r="O127" i="102"/>
  <c r="O10" i="87"/>
  <c r="P86" i="86"/>
  <c r="P27" i="98"/>
  <c r="O61" i="86"/>
  <c r="O31" i="86"/>
  <c r="O11" i="85"/>
  <c r="O34" i="66"/>
  <c r="O99" i="94"/>
  <c r="O16" i="84"/>
  <c r="O52" i="83"/>
  <c r="O69" i="82"/>
  <c r="O36" i="59"/>
  <c r="O19" i="98"/>
  <c r="O37" i="82"/>
  <c r="O66" i="81"/>
  <c r="O53" i="81"/>
  <c r="O37" i="81"/>
  <c r="O21" i="81"/>
  <c r="O42" i="81"/>
  <c r="O8" i="81"/>
  <c r="O6" i="79"/>
  <c r="O26" i="81"/>
  <c r="O18" i="81"/>
  <c r="P123" i="102"/>
  <c r="O58" i="102"/>
  <c r="O193" i="101"/>
  <c r="P105" i="102"/>
  <c r="P53" i="102"/>
  <c r="P109" i="102"/>
  <c r="P20" i="102"/>
  <c r="P171" i="101"/>
  <c r="P52" i="102"/>
  <c r="O157" i="101"/>
  <c r="P117" i="101"/>
  <c r="P96" i="101"/>
  <c r="P62" i="101"/>
  <c r="O75" i="102"/>
  <c r="O28" i="102"/>
  <c r="P175" i="101"/>
  <c r="P52" i="92"/>
  <c r="O72" i="101"/>
  <c r="O62" i="71"/>
  <c r="O72" i="98"/>
  <c r="O214" i="101"/>
  <c r="O99" i="71"/>
  <c r="O132" i="102"/>
  <c r="P168" i="101"/>
  <c r="P25" i="101"/>
  <c r="P15" i="93"/>
  <c r="P159" i="100"/>
  <c r="P27" i="88"/>
  <c r="P147" i="100"/>
  <c r="P22" i="88"/>
  <c r="O75" i="98"/>
  <c r="O123" i="100"/>
  <c r="O98" i="100"/>
  <c r="O6" i="67"/>
  <c r="O18" i="78"/>
  <c r="P52" i="98"/>
  <c r="P7" i="97"/>
  <c r="P25" i="88"/>
  <c r="P219" i="95"/>
  <c r="P32" i="98"/>
  <c r="O150" i="95"/>
  <c r="O214" i="95"/>
  <c r="O221" i="95"/>
  <c r="O75" i="95"/>
  <c r="P122" i="95"/>
  <c r="O38" i="95"/>
  <c r="O92" i="94"/>
  <c r="P68" i="94"/>
  <c r="O38" i="94"/>
  <c r="O22" i="94"/>
  <c r="O6" i="92"/>
  <c r="O90" i="94"/>
  <c r="O7" i="94"/>
  <c r="O18" i="92"/>
  <c r="O13" i="88"/>
  <c r="P129" i="86"/>
  <c r="P73" i="67"/>
  <c r="P217" i="101"/>
  <c r="P125" i="86"/>
  <c r="P117" i="86"/>
  <c r="O83" i="86"/>
  <c r="O10" i="92"/>
  <c r="O128" i="86"/>
  <c r="O116" i="86"/>
  <c r="O108" i="86"/>
  <c r="O90" i="74"/>
  <c r="O133" i="102"/>
  <c r="O26" i="86"/>
  <c r="O11" i="83"/>
  <c r="O11" i="82"/>
  <c r="O7" i="79"/>
  <c r="O25" i="72"/>
  <c r="O85" i="86"/>
  <c r="P137" i="86"/>
  <c r="O43" i="86"/>
  <c r="O28" i="84"/>
  <c r="O48" i="83"/>
  <c r="O16" i="83"/>
  <c r="O62" i="81"/>
  <c r="O14" i="81"/>
  <c r="O27" i="79"/>
  <c r="P42" i="81"/>
  <c r="P6" i="79"/>
  <c r="O22" i="79"/>
  <c r="P59" i="81"/>
  <c r="O12" i="79"/>
  <c r="P18" i="81"/>
  <c r="P7" i="80"/>
  <c r="O57" i="102"/>
  <c r="P216" i="101"/>
  <c r="P189" i="101"/>
  <c r="P97" i="102"/>
  <c r="O84" i="102"/>
  <c r="O66" i="102"/>
  <c r="O48" i="54"/>
  <c r="P79" i="102"/>
  <c r="P34" i="102"/>
  <c r="P42" i="102"/>
  <c r="O7" i="102"/>
  <c r="P222" i="101"/>
  <c r="O196" i="101"/>
  <c r="P165" i="101"/>
  <c r="O10" i="102"/>
  <c r="O213" i="101"/>
  <c r="O188" i="101"/>
  <c r="O64" i="101"/>
  <c r="O32" i="101"/>
  <c r="P223" i="101"/>
  <c r="P180" i="101"/>
  <c r="P167" i="101"/>
  <c r="P20" i="82"/>
  <c r="P9" i="101"/>
  <c r="P24" i="98"/>
  <c r="P13" i="102"/>
  <c r="P214" i="101"/>
  <c r="P99" i="71"/>
  <c r="P132" i="102"/>
  <c r="P134" i="101"/>
  <c r="P168" i="100"/>
  <c r="O168" i="101"/>
  <c r="P169" i="100"/>
  <c r="O135" i="100"/>
  <c r="P86" i="100"/>
  <c r="O98" i="101"/>
  <c r="O34" i="101"/>
  <c r="O66" i="100"/>
  <c r="O50" i="100"/>
  <c r="O14" i="99"/>
  <c r="O82" i="98"/>
  <c r="P123" i="100"/>
  <c r="P98" i="100"/>
  <c r="P18" i="78"/>
  <c r="P6" i="67"/>
  <c r="O94" i="102"/>
  <c r="O26" i="99"/>
  <c r="O24" i="98"/>
  <c r="O99" i="98"/>
  <c r="O12" i="97"/>
  <c r="O23" i="100"/>
  <c r="O15" i="100"/>
  <c r="O103" i="98"/>
  <c r="O57" i="98"/>
  <c r="O7" i="96"/>
  <c r="O197" i="95"/>
  <c r="P171" i="95"/>
  <c r="O152" i="95"/>
  <c r="P19" i="97"/>
  <c r="P208" i="95"/>
  <c r="P179" i="95"/>
  <c r="P150" i="95"/>
  <c r="O153" i="95"/>
  <c r="P221" i="95"/>
  <c r="O110" i="95"/>
  <c r="O87" i="95"/>
  <c r="O71" i="95"/>
  <c r="O18" i="98"/>
  <c r="O100" i="95"/>
  <c r="O88" i="95"/>
  <c r="O72" i="95"/>
  <c r="O125" i="95"/>
  <c r="O43" i="52"/>
  <c r="O66" i="95"/>
  <c r="O50" i="95"/>
  <c r="P19" i="95"/>
  <c r="P8" i="98"/>
  <c r="P11" i="95"/>
  <c r="O94" i="94"/>
  <c r="O46" i="94"/>
  <c r="O69" i="95"/>
  <c r="O12" i="95"/>
  <c r="O114" i="94"/>
  <c r="O68" i="94"/>
  <c r="O53" i="94"/>
  <c r="O18" i="94"/>
  <c r="O62" i="93"/>
  <c r="O38" i="92"/>
  <c r="O21" i="92"/>
  <c r="O33" i="88"/>
  <c r="O74" i="94"/>
  <c r="O59" i="94"/>
  <c r="O19" i="94"/>
  <c r="O41" i="93"/>
  <c r="O26" i="93"/>
  <c r="O39" i="95"/>
  <c r="P13" i="88"/>
  <c r="O133" i="86"/>
  <c r="O129" i="86"/>
  <c r="O73" i="67"/>
  <c r="O217" i="101"/>
  <c r="O121" i="86"/>
  <c r="O117" i="86"/>
  <c r="O113" i="86"/>
  <c r="O109" i="86"/>
  <c r="O97" i="86"/>
  <c r="P83" i="86"/>
  <c r="P7" i="88"/>
  <c r="P90" i="86"/>
  <c r="P10" i="92"/>
  <c r="P9" i="88"/>
  <c r="O18" i="88"/>
  <c r="P25" i="102"/>
  <c r="P7" i="102"/>
  <c r="P176" i="101"/>
  <c r="P67" i="93"/>
  <c r="P10" i="102"/>
  <c r="P188" i="101"/>
  <c r="O218" i="101"/>
  <c r="O166" i="101"/>
  <c r="O158" i="101"/>
  <c r="O49" i="100"/>
  <c r="P100" i="100"/>
  <c r="P12" i="93"/>
  <c r="O85" i="100"/>
  <c r="O106" i="100"/>
  <c r="O6" i="64"/>
  <c r="O19" i="78"/>
  <c r="O11" i="102"/>
  <c r="O198" i="95"/>
  <c r="O131" i="102"/>
  <c r="O177" i="95"/>
  <c r="O6" i="93"/>
  <c r="P153" i="95"/>
  <c r="O93" i="95"/>
  <c r="O64" i="95"/>
  <c r="O63" i="95"/>
  <c r="O28" i="95"/>
  <c r="P125" i="95"/>
  <c r="P43" i="52"/>
  <c r="P12" i="98"/>
  <c r="P49" i="95"/>
  <c r="P17" i="95"/>
  <c r="P28" i="98"/>
  <c r="P9" i="95"/>
  <c r="P54" i="94"/>
  <c r="P57" i="98"/>
  <c r="O7" i="92"/>
  <c r="P69" i="95"/>
  <c r="P55" i="86"/>
  <c r="P41" i="95"/>
  <c r="P19" i="91"/>
  <c r="P20" i="95"/>
  <c r="P84" i="94"/>
  <c r="O28" i="93"/>
  <c r="O50" i="92"/>
  <c r="O34" i="92"/>
  <c r="O61" i="95"/>
  <c r="O22" i="93"/>
  <c r="O26" i="92"/>
  <c r="O8" i="91"/>
  <c r="P14" i="95"/>
  <c r="P6" i="95"/>
  <c r="P26" i="98"/>
  <c r="O15" i="88"/>
  <c r="O11" i="88"/>
  <c r="P131" i="86"/>
  <c r="P127" i="86"/>
  <c r="P111" i="86"/>
  <c r="P76" i="102"/>
  <c r="P67" i="52"/>
  <c r="O76" i="86"/>
  <c r="O7" i="87"/>
  <c r="O81" i="86"/>
  <c r="P172" i="100"/>
  <c r="O132" i="100"/>
  <c r="P100" i="102"/>
  <c r="O145" i="101"/>
  <c r="P52" i="101"/>
  <c r="P149" i="100"/>
  <c r="P103" i="100"/>
  <c r="P68" i="100"/>
  <c r="P16" i="102"/>
  <c r="P172" i="101"/>
  <c r="O77" i="101"/>
  <c r="P8" i="101"/>
  <c r="P74" i="100"/>
  <c r="P52" i="100"/>
  <c r="P14" i="99"/>
  <c r="P86" i="101"/>
  <c r="P158" i="100"/>
  <c r="O125" i="100"/>
  <c r="P55" i="100"/>
  <c r="P6" i="100"/>
  <c r="P25" i="98"/>
  <c r="O191" i="95"/>
  <c r="O151" i="95"/>
  <c r="P121" i="95"/>
  <c r="P89" i="95"/>
  <c r="P79" i="95"/>
  <c r="P62" i="95"/>
  <c r="P56" i="101"/>
  <c r="O172" i="100"/>
  <c r="O9" i="99"/>
  <c r="O202" i="95"/>
  <c r="P195" i="95"/>
  <c r="P140" i="95"/>
  <c r="O85" i="95"/>
  <c r="P70" i="95"/>
  <c r="P26" i="88"/>
  <c r="O55" i="94"/>
  <c r="P24" i="94"/>
  <c r="P52" i="93"/>
  <c r="P41" i="93"/>
  <c r="P21" i="93"/>
  <c r="P39" i="101"/>
  <c r="O106" i="98"/>
  <c r="P38" i="98"/>
  <c r="P220" i="95"/>
  <c r="P178" i="95"/>
  <c r="P117" i="95"/>
  <c r="P64" i="95"/>
  <c r="P31" i="95"/>
  <c r="O47" i="94"/>
  <c r="P21" i="94"/>
  <c r="O50" i="93"/>
  <c r="P36" i="92"/>
  <c r="O21" i="88"/>
  <c r="P84" i="86"/>
  <c r="O44" i="86"/>
  <c r="P30" i="86"/>
  <c r="P16" i="86"/>
  <c r="P8" i="86"/>
  <c r="P135" i="86"/>
  <c r="P7" i="85"/>
  <c r="O29" i="84"/>
  <c r="P15" i="84"/>
  <c r="P53" i="83"/>
  <c r="P68" i="82"/>
  <c r="P54" i="82"/>
  <c r="P35" i="68"/>
  <c r="P45" i="82"/>
  <c r="P15" i="82"/>
  <c r="P63" i="81"/>
  <c r="P33" i="81"/>
  <c r="P15" i="81"/>
  <c r="O69" i="101"/>
  <c r="O21" i="101"/>
  <c r="P13" i="101"/>
  <c r="P93" i="100"/>
  <c r="P81" i="100"/>
  <c r="O60" i="100"/>
  <c r="P56" i="100"/>
  <c r="O8" i="100"/>
  <c r="P82" i="98"/>
  <c r="P149" i="95"/>
  <c r="P42" i="100"/>
  <c r="P31" i="98"/>
  <c r="P100" i="94"/>
  <c r="P225" i="95"/>
  <c r="P190" i="95"/>
  <c r="P69" i="94"/>
  <c r="O13" i="94"/>
  <c r="O66" i="93"/>
  <c r="P62" i="93"/>
  <c r="P25" i="93"/>
  <c r="P49" i="92"/>
  <c r="O23" i="92"/>
  <c r="O52" i="86"/>
  <c r="P21" i="86"/>
  <c r="P62" i="98"/>
  <c r="P8" i="85"/>
  <c r="P52" i="83"/>
  <c r="P64" i="82"/>
  <c r="O55" i="82"/>
  <c r="P24" i="82"/>
  <c r="O20" i="81"/>
  <c r="P59" i="102"/>
  <c r="O79" i="94"/>
  <c r="P13" i="94"/>
  <c r="P49" i="86"/>
  <c r="P34" i="84"/>
  <c r="O50" i="102"/>
  <c r="P209" i="101"/>
  <c r="P193" i="101"/>
  <c r="P126" i="101"/>
  <c r="P60" i="102"/>
  <c r="P46" i="102"/>
  <c r="O141" i="101"/>
  <c r="P109" i="101"/>
  <c r="P79" i="101"/>
  <c r="P24" i="88"/>
  <c r="P60" i="101"/>
  <c r="P54" i="92"/>
  <c r="P14" i="101"/>
  <c r="P180" i="100"/>
  <c r="P157" i="100"/>
  <c r="P13" i="78"/>
  <c r="P61" i="100"/>
  <c r="P91" i="102"/>
  <c r="O91" i="101"/>
  <c r="O141" i="100"/>
  <c r="P75" i="100"/>
  <c r="P17" i="91"/>
  <c r="P219" i="101"/>
  <c r="O153" i="101"/>
  <c r="P101" i="101"/>
  <c r="P77" i="101"/>
  <c r="P61" i="101"/>
  <c r="P23" i="101"/>
  <c r="P7" i="98"/>
  <c r="O110" i="100"/>
  <c r="P50" i="100"/>
  <c r="O90" i="98"/>
  <c r="O74" i="98"/>
  <c r="P53" i="100"/>
  <c r="P26" i="99"/>
  <c r="O225" i="95"/>
  <c r="P213" i="95"/>
  <c r="P6" i="98"/>
  <c r="P186" i="95"/>
  <c r="P147" i="95"/>
  <c r="P134" i="95"/>
  <c r="P87" i="95"/>
  <c r="P76" i="95"/>
  <c r="O37" i="101"/>
  <c r="O165" i="100"/>
  <c r="P35" i="100"/>
  <c r="O193" i="95"/>
  <c r="O149" i="95"/>
  <c r="O65" i="95"/>
  <c r="P63" i="94"/>
  <c r="P42" i="94"/>
  <c r="P11" i="94"/>
  <c r="P28" i="93"/>
  <c r="P18" i="93"/>
  <c r="P48" i="92"/>
  <c r="O28" i="100"/>
  <c r="O36" i="98"/>
  <c r="O11" i="98"/>
  <c r="P176" i="95"/>
  <c r="P69" i="86"/>
  <c r="P126" i="95"/>
  <c r="P135" i="102"/>
  <c r="P100" i="71"/>
  <c r="P113" i="95"/>
  <c r="O57" i="95"/>
  <c r="O45" i="95"/>
  <c r="O23" i="95"/>
  <c r="O41" i="94"/>
  <c r="O33" i="94"/>
  <c r="P50" i="93"/>
  <c r="P24" i="93"/>
  <c r="P9" i="93"/>
  <c r="P44" i="92"/>
  <c r="P34" i="92"/>
  <c r="O20" i="88"/>
  <c r="P54" i="86"/>
  <c r="P15" i="86"/>
  <c r="P12" i="85"/>
  <c r="P40" i="84"/>
  <c r="P26" i="84"/>
  <c r="O13" i="84"/>
  <c r="O110" i="98"/>
  <c r="O47" i="74"/>
  <c r="O66" i="82"/>
  <c r="O32" i="73"/>
  <c r="P29" i="82"/>
  <c r="O13" i="82"/>
  <c r="P51" i="81"/>
  <c r="P8" i="80"/>
  <c r="O116" i="101"/>
  <c r="P69" i="101"/>
  <c r="O89" i="100"/>
  <c r="O64" i="100"/>
  <c r="P54" i="100"/>
  <c r="P24" i="99"/>
  <c r="P78" i="98"/>
  <c r="O40" i="100"/>
  <c r="O182" i="95"/>
  <c r="O82" i="95"/>
  <c r="O64" i="102"/>
  <c r="O46" i="54"/>
  <c r="O74" i="95"/>
  <c r="O105" i="94"/>
  <c r="P67" i="94"/>
  <c r="O12" i="94"/>
  <c r="P66" i="93"/>
  <c r="P22" i="93"/>
  <c r="O29" i="86"/>
  <c r="P19" i="86"/>
  <c r="P7" i="86"/>
  <c r="P43" i="83"/>
  <c r="P55" i="82"/>
  <c r="O14" i="82"/>
  <c r="P66" i="81"/>
  <c r="O58" i="81"/>
  <c r="P6" i="80"/>
  <c r="P16" i="91"/>
  <c r="P7" i="79"/>
  <c r="P25" i="72"/>
  <c r="P85" i="86"/>
  <c r="P51" i="102"/>
  <c r="P57" i="94"/>
  <c r="P50" i="92"/>
  <c r="O58" i="86"/>
  <c r="O36" i="86"/>
  <c r="P32" i="84"/>
  <c r="O23" i="82"/>
  <c r="O57" i="81"/>
  <c r="O88" i="102"/>
  <c r="P98" i="95"/>
  <c r="P89" i="94"/>
  <c r="P28" i="94"/>
  <c r="P16" i="83"/>
  <c r="P37" i="82"/>
  <c r="O134" i="100"/>
  <c r="O60" i="95"/>
  <c r="P27" i="95"/>
  <c r="P15" i="94"/>
  <c r="O39" i="93"/>
  <c r="P32" i="93"/>
  <c r="O31" i="92"/>
  <c r="P71" i="86"/>
  <c r="P33" i="86"/>
  <c r="P21" i="77"/>
  <c r="P22" i="98"/>
  <c r="P108" i="86"/>
  <c r="P90" i="74"/>
  <c r="P133" i="102"/>
  <c r="P96" i="86"/>
  <c r="O66" i="86"/>
  <c r="O56" i="86"/>
  <c r="O7" i="86"/>
  <c r="O35" i="84"/>
  <c r="O54" i="83"/>
  <c r="O23" i="83"/>
  <c r="O7" i="83"/>
  <c r="O7" i="82"/>
  <c r="O7" i="81"/>
  <c r="O21" i="79"/>
  <c r="O145" i="86"/>
  <c r="O39" i="86"/>
  <c r="O23" i="86"/>
  <c r="O40" i="84"/>
  <c r="O12" i="83"/>
  <c r="O61" i="82"/>
  <c r="O45" i="82"/>
  <c r="O29" i="82"/>
  <c r="O61" i="81"/>
  <c r="O45" i="81"/>
  <c r="O34" i="81"/>
  <c r="P15" i="78"/>
  <c r="O40" i="81"/>
  <c r="O16" i="78"/>
  <c r="O32" i="81"/>
  <c r="O16" i="81"/>
  <c r="O35" i="95"/>
  <c r="P113" i="102"/>
  <c r="O97" i="102"/>
  <c r="P82" i="102"/>
  <c r="P173" i="101"/>
  <c r="P47" i="54"/>
  <c r="P65" i="102"/>
  <c r="O60" i="102"/>
  <c r="P40" i="102"/>
  <c r="O210" i="101"/>
  <c r="P93" i="102"/>
  <c r="P58" i="102"/>
  <c r="P8" i="102"/>
  <c r="O207" i="101"/>
  <c r="P185" i="101"/>
  <c r="P55" i="102"/>
  <c r="P78" i="101"/>
  <c r="P68" i="101"/>
  <c r="O35" i="101"/>
  <c r="P126" i="100"/>
  <c r="P72" i="100"/>
  <c r="P115" i="102"/>
  <c r="P15" i="102"/>
  <c r="P75" i="56"/>
  <c r="P201" i="101"/>
  <c r="P88" i="101"/>
  <c r="O140" i="100"/>
  <c r="P73" i="100"/>
  <c r="P59" i="100"/>
  <c r="O178" i="101"/>
  <c r="O60" i="101"/>
  <c r="O20" i="101"/>
  <c r="P181" i="100"/>
  <c r="P16" i="98"/>
  <c r="P135" i="100"/>
  <c r="O76" i="100"/>
  <c r="P22" i="99"/>
  <c r="P49" i="63"/>
  <c r="P98" i="94"/>
  <c r="O107" i="98"/>
  <c r="P85" i="98"/>
  <c r="P73" i="98"/>
  <c r="P59" i="98"/>
  <c r="P36" i="102"/>
  <c r="P44" i="101"/>
  <c r="O51" i="100"/>
  <c r="P37" i="100"/>
  <c r="O222" i="95"/>
  <c r="O143" i="95"/>
  <c r="P94" i="95"/>
  <c r="P84" i="95"/>
  <c r="P23" i="95"/>
  <c r="O85" i="101"/>
  <c r="P37" i="101"/>
  <c r="P33" i="100"/>
  <c r="O166" i="95"/>
  <c r="O113" i="95"/>
  <c r="O52" i="95"/>
  <c r="O62" i="63"/>
  <c r="O87" i="94"/>
  <c r="P61" i="94"/>
  <c r="P19" i="94"/>
  <c r="P8" i="94"/>
  <c r="P56" i="93"/>
  <c r="P46" i="93"/>
  <c r="P36" i="93"/>
  <c r="P46" i="92"/>
  <c r="P31" i="101"/>
  <c r="P51" i="100"/>
  <c r="P28" i="100"/>
  <c r="O13" i="99"/>
  <c r="O77" i="98"/>
  <c r="P224" i="95"/>
  <c r="P111" i="95"/>
  <c r="P97" i="94"/>
  <c r="P40" i="94"/>
  <c r="P33" i="94"/>
  <c r="P64" i="93"/>
  <c r="O19" i="93"/>
  <c r="P28" i="92"/>
  <c r="P89" i="86"/>
  <c r="P59" i="86"/>
  <c r="P48" i="86"/>
  <c r="P39" i="86"/>
  <c r="P25" i="86"/>
  <c r="O13" i="86"/>
  <c r="P33" i="84"/>
  <c r="P24" i="84"/>
  <c r="P12" i="83"/>
  <c r="P63" i="82"/>
  <c r="O50" i="82"/>
  <c r="P36" i="82"/>
  <c r="O44" i="81"/>
  <c r="P78" i="102"/>
  <c r="P116" i="101"/>
  <c r="O29" i="101"/>
  <c r="P16" i="101"/>
  <c r="P87" i="74"/>
  <c r="P128" i="102"/>
  <c r="O97" i="100"/>
  <c r="P89" i="100"/>
  <c r="P65" i="93"/>
  <c r="P64" i="100"/>
  <c r="P58" i="100"/>
  <c r="P45" i="100"/>
  <c r="P16" i="99"/>
  <c r="P42" i="98"/>
  <c r="P88" i="95"/>
  <c r="P77" i="95"/>
  <c r="O44" i="100"/>
  <c r="P46" i="98"/>
  <c r="P194" i="95"/>
  <c r="P82" i="95"/>
  <c r="P64" i="102"/>
  <c r="P46" i="54"/>
  <c r="O57" i="94"/>
  <c r="P12" i="94"/>
  <c r="O63" i="93"/>
  <c r="O20" i="93"/>
  <c r="P19" i="92"/>
  <c r="P21" i="88"/>
  <c r="P26" i="86"/>
  <c r="O16" i="85"/>
  <c r="P35" i="84"/>
  <c r="P6" i="84"/>
  <c r="O41" i="83"/>
  <c r="P23" i="83"/>
  <c r="P59" i="82"/>
  <c r="P31" i="75"/>
  <c r="P33" i="82"/>
  <c r="P13" i="82"/>
  <c r="O64" i="81"/>
  <c r="P53" i="81"/>
  <c r="P28" i="79"/>
  <c r="O84" i="101"/>
  <c r="P53" i="94"/>
  <c r="O16" i="92"/>
  <c r="P36" i="84"/>
  <c r="P12" i="84"/>
  <c r="P20" i="83"/>
  <c r="P23" i="82"/>
  <c r="P57" i="81"/>
  <c r="O12" i="81"/>
  <c r="O134" i="86"/>
  <c r="O126" i="86"/>
  <c r="O122" i="86"/>
  <c r="O118" i="86"/>
  <c r="O106" i="86"/>
  <c r="O98" i="86"/>
  <c r="O88" i="86"/>
  <c r="O72" i="86"/>
  <c r="P66" i="86"/>
  <c r="O53" i="86"/>
  <c r="O34" i="86"/>
  <c r="O18" i="86"/>
  <c r="O15" i="84"/>
  <c r="O65" i="81"/>
  <c r="O28" i="79"/>
  <c r="O19" i="79"/>
  <c r="O11" i="79"/>
  <c r="P6" i="87"/>
  <c r="P143" i="86"/>
  <c r="P139" i="86"/>
  <c r="O95" i="86"/>
  <c r="O86" i="86"/>
  <c r="P78" i="86"/>
  <c r="P68" i="93"/>
  <c r="O65" i="86"/>
  <c r="O35" i="86"/>
  <c r="O19" i="86"/>
  <c r="O36" i="84"/>
  <c r="O20" i="84"/>
  <c r="O8" i="83"/>
  <c r="O41" i="82"/>
  <c r="O25" i="82"/>
  <c r="O8" i="82"/>
  <c r="O54" i="81"/>
  <c r="O38" i="81"/>
  <c r="O14" i="79"/>
  <c r="P34" i="81"/>
  <c r="O26" i="79"/>
  <c r="O18" i="79"/>
  <c r="O15" i="78"/>
  <c r="P10" i="81"/>
  <c r="O16" i="79"/>
  <c r="P16" i="78"/>
  <c r="P32" i="81"/>
  <c r="P16" i="81"/>
  <c r="P35" i="95"/>
  <c r="O109" i="102"/>
  <c r="O93" i="102"/>
  <c r="P197" i="101"/>
  <c r="P181" i="101"/>
  <c r="P169" i="101"/>
  <c r="P121" i="102"/>
  <c r="P67" i="102"/>
  <c r="P49" i="54"/>
  <c r="P108" i="102"/>
  <c r="P95" i="102"/>
  <c r="P15" i="98"/>
  <c r="P54" i="102"/>
  <c r="P10" i="98"/>
  <c r="P12" i="102"/>
  <c r="P202" i="101"/>
  <c r="O55" i="102"/>
  <c r="P38" i="102"/>
  <c r="P221" i="101"/>
  <c r="P203" i="101"/>
  <c r="P14" i="98"/>
  <c r="P177" i="101"/>
  <c r="P21" i="98"/>
  <c r="O52" i="102"/>
  <c r="O37" i="102"/>
  <c r="P210" i="101"/>
  <c r="O99" i="101"/>
  <c r="P76" i="101"/>
  <c r="P63" i="101"/>
  <c r="O51" i="101"/>
  <c r="P32" i="101"/>
  <c r="P174" i="100"/>
  <c r="P143" i="100"/>
  <c r="O100" i="102"/>
  <c r="P194" i="101"/>
  <c r="P7" i="93"/>
  <c r="P54" i="101"/>
  <c r="P105" i="100"/>
  <c r="O91" i="100"/>
  <c r="O71" i="100"/>
  <c r="O172" i="101"/>
  <c r="P64" i="101"/>
  <c r="O80" i="100"/>
  <c r="P76" i="100"/>
  <c r="O55" i="100"/>
  <c r="P41" i="100"/>
  <c r="O76" i="98"/>
  <c r="O164" i="100"/>
  <c r="O83" i="100"/>
  <c r="P48" i="100"/>
  <c r="O35" i="100"/>
  <c r="P10" i="100"/>
  <c r="P217" i="95"/>
  <c r="O194" i="95"/>
  <c r="P139" i="95"/>
  <c r="P11" i="93"/>
  <c r="O126" i="95"/>
  <c r="O100" i="71"/>
  <c r="O135" i="102"/>
  <c r="P81" i="95"/>
  <c r="P71" i="95"/>
  <c r="P18" i="98"/>
  <c r="P85" i="101"/>
  <c r="O31" i="100"/>
  <c r="P15" i="99"/>
  <c r="O35" i="98"/>
  <c r="P197" i="95"/>
  <c r="O187" i="95"/>
  <c r="P143" i="95"/>
  <c r="P52" i="95"/>
  <c r="P62" i="63"/>
  <c r="P25" i="95"/>
  <c r="O83" i="94"/>
  <c r="P59" i="94"/>
  <c r="P16" i="94"/>
  <c r="P6" i="94"/>
  <c r="P53" i="93"/>
  <c r="P33" i="93"/>
  <c r="P23" i="93"/>
  <c r="O7" i="93"/>
  <c r="P49" i="100"/>
  <c r="P26" i="100"/>
  <c r="P36" i="98"/>
  <c r="P13" i="99"/>
  <c r="O52" i="98"/>
  <c r="P222" i="95"/>
  <c r="P8" i="93"/>
  <c r="P164" i="95"/>
  <c r="P123" i="95"/>
  <c r="P72" i="95"/>
  <c r="P54" i="95"/>
  <c r="P63" i="63"/>
  <c r="O7" i="95"/>
  <c r="P38" i="94"/>
  <c r="P54" i="93"/>
  <c r="P45" i="93"/>
  <c r="P20" i="92"/>
  <c r="P57" i="86"/>
  <c r="P46" i="86"/>
  <c r="P32" i="86"/>
  <c r="P23" i="86"/>
  <c r="P17" i="84"/>
  <c r="P46" i="83"/>
  <c r="O33" i="83"/>
  <c r="P70" i="82"/>
  <c r="P61" i="82"/>
  <c r="O34" i="82"/>
  <c r="P17" i="82"/>
  <c r="P8" i="82"/>
  <c r="P17" i="81"/>
  <c r="P72" i="101"/>
  <c r="P62" i="71"/>
  <c r="P72" i="98"/>
  <c r="P29" i="101"/>
  <c r="P15" i="91"/>
  <c r="O13" i="101"/>
  <c r="P85" i="100"/>
  <c r="P62" i="100"/>
  <c r="O56" i="100"/>
  <c r="P106" i="98"/>
  <c r="P210" i="95"/>
  <c r="P44" i="100"/>
  <c r="O41" i="98"/>
  <c r="O7" i="98"/>
  <c r="O161" i="95"/>
  <c r="O78" i="95"/>
  <c r="O11" i="95"/>
  <c r="P71" i="94"/>
  <c r="P17" i="94"/>
  <c r="P7" i="94"/>
  <c r="P32" i="92"/>
  <c r="O24" i="86"/>
  <c r="P17" i="86"/>
  <c r="O14" i="84"/>
  <c r="P55" i="83"/>
  <c r="O67" i="82"/>
  <c r="P57" i="82"/>
  <c r="P44" i="82"/>
  <c r="O27" i="82"/>
  <c r="P11" i="82"/>
  <c r="P64" i="81"/>
  <c r="O49" i="81"/>
  <c r="P22" i="81"/>
  <c r="P23" i="79"/>
  <c r="O59" i="102"/>
  <c r="P45" i="94"/>
  <c r="O49" i="86"/>
  <c r="O34" i="84"/>
  <c r="O30" i="82"/>
  <c r="P67" i="81"/>
  <c r="O112" i="102"/>
  <c r="O14" i="102"/>
  <c r="O74" i="56"/>
  <c r="P51" i="93"/>
  <c r="P134" i="102"/>
  <c r="O13" i="85"/>
  <c r="P58" i="95"/>
  <c r="P88" i="102"/>
  <c r="P85" i="94"/>
  <c r="O51" i="93"/>
  <c r="O134" i="102"/>
  <c r="O38" i="83"/>
  <c r="P41" i="82"/>
  <c r="P46" i="101"/>
  <c r="P173" i="100"/>
  <c r="P134" i="100"/>
  <c r="O32" i="94"/>
  <c r="P25" i="94"/>
  <c r="P39" i="93"/>
  <c r="P29" i="93"/>
  <c r="P30" i="92"/>
  <c r="P13" i="92"/>
  <c r="P64" i="86"/>
  <c r="P37" i="86"/>
  <c r="P31" i="86"/>
  <c r="P12" i="86"/>
  <c r="P27" i="84"/>
  <c r="O18" i="84"/>
  <c r="O56" i="83"/>
  <c r="P39" i="83"/>
  <c r="P69" i="82"/>
  <c r="P36" i="59"/>
  <c r="P19" i="98"/>
  <c r="P49" i="82"/>
  <c r="O67" i="81"/>
  <c r="P39" i="81"/>
  <c r="O109" i="98"/>
  <c r="O75" i="55"/>
  <c r="P23" i="92"/>
  <c r="P27" i="86"/>
  <c r="O9" i="83"/>
  <c r="P202" i="95"/>
  <c r="O81" i="94"/>
  <c r="O42" i="93"/>
  <c r="P24" i="92"/>
  <c r="P11" i="85"/>
  <c r="P34" i="66"/>
  <c r="P99" i="94"/>
  <c r="P35" i="81"/>
  <c r="O215" i="101"/>
  <c r="O179" i="100"/>
  <c r="O99" i="100"/>
  <c r="P47" i="100"/>
  <c r="O8" i="102"/>
  <c r="O177" i="101"/>
  <c r="O68" i="101"/>
  <c r="O20" i="100"/>
  <c r="O69" i="98"/>
  <c r="O37" i="95"/>
  <c r="O71" i="94"/>
  <c r="P111" i="101"/>
  <c r="O15" i="98"/>
  <c r="O81" i="95"/>
  <c r="P83" i="94"/>
  <c r="P34" i="94"/>
  <c r="O45" i="98"/>
  <c r="P170" i="95"/>
  <c r="P61" i="86"/>
  <c r="P24" i="86"/>
  <c r="P21" i="84"/>
  <c r="O53" i="83"/>
  <c r="P7" i="83"/>
  <c r="P43" i="82"/>
  <c r="P49" i="81"/>
  <c r="O175" i="95"/>
  <c r="P18" i="94"/>
  <c r="P18" i="92"/>
  <c r="O19" i="88"/>
  <c r="P91" i="86"/>
  <c r="O25" i="86"/>
  <c r="O12" i="85"/>
  <c r="P56" i="83"/>
  <c r="P26" i="83"/>
  <c r="P56" i="82"/>
  <c r="O17" i="82"/>
  <c r="P36" i="81"/>
  <c r="O11" i="81"/>
  <c r="P120" i="95"/>
  <c r="P29" i="84"/>
  <c r="O59" i="82"/>
  <c r="O31" i="75"/>
  <c r="P65" i="81"/>
  <c r="P6" i="81"/>
  <c r="O7" i="78"/>
  <c r="P63" i="98"/>
  <c r="P51" i="94"/>
  <c r="P10" i="94"/>
  <c r="P62" i="86"/>
  <c r="P47" i="83"/>
  <c r="P38" i="81"/>
  <c r="P11" i="79"/>
  <c r="P131" i="101"/>
  <c r="P87" i="101"/>
  <c r="O73" i="86"/>
  <c r="O89" i="74"/>
  <c r="O130" i="102"/>
  <c r="P53" i="86"/>
  <c r="P38" i="86"/>
  <c r="P25" i="83"/>
  <c r="O28" i="81"/>
  <c r="P25" i="79"/>
  <c r="O82" i="102"/>
  <c r="O19" i="101"/>
  <c r="O62" i="98"/>
  <c r="O40" i="95"/>
  <c r="O49" i="92"/>
  <c r="P46" i="82"/>
  <c r="O22" i="82"/>
  <c r="P151" i="101"/>
  <c r="O101" i="101"/>
  <c r="O20" i="99"/>
  <c r="P181" i="95"/>
  <c r="O92" i="102"/>
  <c r="O208" i="101"/>
  <c r="O100" i="98"/>
  <c r="O70" i="82"/>
  <c r="P6" i="99"/>
  <c r="O192" i="101"/>
  <c r="O67" i="100"/>
  <c r="O14" i="100"/>
  <c r="O27" i="98"/>
  <c r="O49" i="95"/>
  <c r="O20" i="92"/>
  <c r="O7" i="85"/>
  <c r="O9" i="80"/>
  <c r="O139" i="101"/>
  <c r="O9" i="92"/>
  <c r="P149" i="101"/>
  <c r="O163" i="95"/>
  <c r="O65" i="94"/>
  <c r="O48" i="92"/>
  <c r="O89" i="86"/>
  <c r="P13" i="86"/>
  <c r="P28" i="81"/>
  <c r="O149" i="101"/>
  <c r="O96" i="98"/>
  <c r="O33" i="84"/>
  <c r="P43" i="98"/>
  <c r="O33" i="81"/>
  <c r="O96" i="95"/>
  <c r="O46" i="83"/>
  <c r="O10" i="82"/>
  <c r="O72" i="100"/>
  <c r="O21" i="100"/>
  <c r="P76" i="98"/>
  <c r="P141" i="101"/>
  <c r="P50" i="98"/>
  <c r="O31" i="82"/>
  <c r="P132" i="100"/>
  <c r="O47" i="93"/>
  <c r="O114" i="95"/>
  <c r="O33" i="102"/>
  <c r="O108" i="102"/>
  <c r="O165" i="101"/>
  <c r="O151" i="101"/>
  <c r="P51" i="101"/>
  <c r="O123" i="102"/>
  <c r="O111" i="94"/>
  <c r="P215" i="101"/>
  <c r="P69" i="98"/>
  <c r="P13" i="98"/>
  <c r="O34" i="93"/>
  <c r="P38" i="92"/>
  <c r="P27" i="92"/>
  <c r="O11" i="92"/>
  <c r="O93" i="86"/>
  <c r="P35" i="86"/>
  <c r="O25" i="84"/>
  <c r="P18" i="84"/>
  <c r="O18" i="83"/>
  <c r="P8" i="83"/>
  <c r="P60" i="82"/>
  <c r="O43" i="82"/>
  <c r="P16" i="82"/>
  <c r="O52" i="81"/>
  <c r="P13" i="81"/>
  <c r="P109" i="98"/>
  <c r="P75" i="55"/>
  <c r="O36" i="94"/>
  <c r="P65" i="82"/>
  <c r="O155" i="95"/>
  <c r="P81" i="94"/>
  <c r="P42" i="93"/>
  <c r="P11" i="92"/>
  <c r="P28" i="84"/>
  <c r="O137" i="101"/>
  <c r="O17" i="99"/>
  <c r="O179" i="101"/>
  <c r="O148" i="100"/>
  <c r="O79" i="100"/>
  <c r="P84" i="102"/>
  <c r="P66" i="102"/>
  <c r="P48" i="54"/>
  <c r="O224" i="101"/>
  <c r="O173" i="101"/>
  <c r="O123" i="101"/>
  <c r="O53" i="101"/>
  <c r="P91" i="100"/>
  <c r="P31" i="100"/>
  <c r="O16" i="100"/>
  <c r="O180" i="95"/>
  <c r="O132" i="95"/>
  <c r="O25" i="95"/>
  <c r="P23" i="94"/>
  <c r="O47" i="95"/>
  <c r="P79" i="94"/>
  <c r="P32" i="94"/>
  <c r="P40" i="98"/>
  <c r="O9" i="94"/>
  <c r="P8" i="91"/>
  <c r="O69" i="86"/>
  <c r="P36" i="86"/>
  <c r="O16" i="86"/>
  <c r="P19" i="84"/>
  <c r="P42" i="83"/>
  <c r="P66" i="82"/>
  <c r="P32" i="73"/>
  <c r="P45" i="81"/>
  <c r="P10" i="80"/>
  <c r="O54" i="95"/>
  <c r="O63" i="63"/>
  <c r="O16" i="94"/>
  <c r="O36" i="92"/>
  <c r="O12" i="92"/>
  <c r="O135" i="86"/>
  <c r="O75" i="86"/>
  <c r="P20" i="86"/>
  <c r="P38" i="84"/>
  <c r="P54" i="83"/>
  <c r="O46" i="82"/>
  <c r="P6" i="82"/>
  <c r="P29" i="81"/>
  <c r="P7" i="96"/>
  <c r="P118" i="95"/>
  <c r="P21" i="92"/>
  <c r="P6" i="85"/>
  <c r="P25" i="84"/>
  <c r="P30" i="82"/>
  <c r="P61" i="81"/>
  <c r="P17" i="79"/>
  <c r="P86" i="74"/>
  <c r="P127" i="102"/>
  <c r="P47" i="94"/>
  <c r="O43" i="93"/>
  <c r="P16" i="93"/>
  <c r="O51" i="86"/>
  <c r="P45" i="83"/>
  <c r="P9" i="80"/>
  <c r="P48" i="82"/>
  <c r="P34" i="98"/>
  <c r="P73" i="86"/>
  <c r="P89" i="74"/>
  <c r="P130" i="102"/>
  <c r="P51" i="86"/>
  <c r="P14" i="84"/>
  <c r="P17" i="83"/>
  <c r="O78" i="102"/>
  <c r="O116" i="100"/>
  <c r="O219" i="95"/>
  <c r="O21" i="95"/>
  <c r="O9" i="95"/>
  <c r="O22" i="84"/>
  <c r="P42" i="82"/>
  <c r="P19" i="82"/>
  <c r="P143" i="101"/>
  <c r="O44" i="101"/>
  <c r="P75" i="95"/>
  <c r="O65" i="102"/>
  <c r="O47" i="54"/>
  <c r="O203" i="101"/>
  <c r="O147" i="95"/>
  <c r="P28" i="95"/>
  <c r="O37" i="86"/>
  <c r="P30" i="81"/>
  <c r="P91" i="98"/>
  <c r="O159" i="101"/>
  <c r="O63" i="100"/>
  <c r="O67" i="98"/>
  <c r="O23" i="98"/>
  <c r="O164" i="95"/>
  <c r="O40" i="94"/>
  <c r="O14" i="93"/>
  <c r="O30" i="83"/>
  <c r="O135" i="101"/>
  <c r="O13" i="91"/>
  <c r="O189" i="101"/>
  <c r="O79" i="98"/>
  <c r="O146" i="95"/>
  <c r="O44" i="92"/>
  <c r="O84" i="86"/>
  <c r="P9" i="86"/>
  <c r="O8" i="80"/>
  <c r="O36" i="101"/>
  <c r="O156" i="95"/>
  <c r="O17" i="84"/>
  <c r="P157" i="101"/>
  <c r="O62" i="95"/>
  <c r="P153" i="101"/>
  <c r="O68" i="100"/>
  <c r="O11" i="100"/>
  <c r="P60" i="98"/>
  <c r="P137" i="101"/>
  <c r="O55" i="86"/>
  <c r="P123" i="101"/>
  <c r="P108" i="100"/>
  <c r="O24" i="93"/>
  <c r="O115" i="94"/>
  <c r="O23" i="102"/>
  <c r="O184" i="101"/>
  <c r="O147" i="101"/>
  <c r="P27" i="101"/>
  <c r="P13" i="83"/>
  <c r="P27" i="102"/>
  <c r="P192" i="101"/>
  <c r="P25" i="82"/>
  <c r="P47" i="81"/>
  <c r="P112" i="102"/>
  <c r="P74" i="56"/>
  <c r="P14" i="102"/>
  <c r="O98" i="95"/>
  <c r="O89" i="94"/>
  <c r="O63" i="86"/>
  <c r="P36" i="83"/>
  <c r="P39" i="82"/>
  <c r="P176" i="100"/>
  <c r="P56" i="95"/>
  <c r="P20" i="94"/>
  <c r="O61" i="93"/>
  <c r="P34" i="93"/>
  <c r="P35" i="92"/>
  <c r="P25" i="92"/>
  <c r="P9" i="92"/>
  <c r="O33" i="86"/>
  <c r="O21" i="77"/>
  <c r="O22" i="98"/>
  <c r="O20" i="86"/>
  <c r="P14" i="85"/>
  <c r="P22" i="84"/>
  <c r="P16" i="84"/>
  <c r="P48" i="83"/>
  <c r="O6" i="83"/>
  <c r="O58" i="82"/>
  <c r="O47" i="69"/>
  <c r="P9" i="82"/>
  <c r="P9" i="81"/>
  <c r="O21" i="84"/>
  <c r="P21" i="82"/>
  <c r="P155" i="95"/>
  <c r="O57" i="93"/>
  <c r="P55" i="81"/>
  <c r="P45" i="98"/>
  <c r="O83" i="101"/>
  <c r="O113" i="102"/>
  <c r="O52" i="101"/>
  <c r="O137" i="100"/>
  <c r="O75" i="100"/>
  <c r="P97" i="98"/>
  <c r="O216" i="101"/>
  <c r="O108" i="101"/>
  <c r="O157" i="100"/>
  <c r="O13" i="78"/>
  <c r="P29" i="100"/>
  <c r="P8" i="100"/>
  <c r="P103" i="102"/>
  <c r="P88" i="74"/>
  <c r="P129" i="102"/>
  <c r="O13" i="98"/>
  <c r="O178" i="95"/>
  <c r="O123" i="95"/>
  <c r="P61" i="93"/>
  <c r="O6" i="100"/>
  <c r="O201" i="95"/>
  <c r="P91" i="95"/>
  <c r="P44" i="95"/>
  <c r="P75" i="94"/>
  <c r="P30" i="94"/>
  <c r="P166" i="95"/>
  <c r="P40" i="93"/>
  <c r="P26" i="92"/>
  <c r="P67" i="86"/>
  <c r="P34" i="86"/>
  <c r="P6" i="86"/>
  <c r="P13" i="84"/>
  <c r="P110" i="98"/>
  <c r="P47" i="74"/>
  <c r="O14" i="83"/>
  <c r="P14" i="82"/>
  <c r="P21" i="79"/>
  <c r="O162" i="95"/>
  <c r="P43" i="95"/>
  <c r="P55" i="93"/>
  <c r="P95" i="86"/>
  <c r="P52" i="86"/>
  <c r="P18" i="86"/>
  <c r="O45" i="83"/>
  <c r="O63" i="82"/>
  <c r="O38" i="82"/>
  <c r="P62" i="81"/>
  <c r="O27" i="81"/>
  <c r="P226" i="95"/>
  <c r="P100" i="95"/>
  <c r="O19" i="92"/>
  <c r="P39" i="84"/>
  <c r="P23" i="84"/>
  <c r="P28" i="82"/>
  <c r="P44" i="81"/>
  <c r="P14" i="78"/>
  <c r="P11" i="86"/>
  <c r="P30" i="98"/>
  <c r="P43" i="94"/>
  <c r="P43" i="93"/>
  <c r="O28" i="92"/>
  <c r="O48" i="86"/>
  <c r="P41" i="83"/>
  <c r="P27" i="79"/>
  <c r="P139" i="101"/>
  <c r="P66" i="98"/>
  <c r="P32" i="82"/>
  <c r="P39" i="94"/>
  <c r="P58" i="86"/>
  <c r="P44" i="86"/>
  <c r="P11" i="83"/>
  <c r="P14" i="81"/>
  <c r="P56" i="98"/>
  <c r="O25" i="99"/>
  <c r="O212" i="95"/>
  <c r="O19" i="95"/>
  <c r="O24" i="94"/>
  <c r="O6" i="84"/>
  <c r="P34" i="82"/>
  <c r="O63" i="81"/>
  <c r="O124" i="101"/>
  <c r="O149" i="100"/>
  <c r="P65" i="98"/>
  <c r="P63" i="95"/>
  <c r="O100" i="101"/>
  <c r="O139" i="95"/>
  <c r="O10" i="86"/>
  <c r="P9" i="79"/>
  <c r="O143" i="101"/>
  <c r="O59" i="100"/>
  <c r="O217" i="95"/>
  <c r="O134" i="95"/>
  <c r="O8" i="94"/>
  <c r="O59" i="86"/>
  <c r="O10" i="83"/>
  <c r="P161" i="95"/>
  <c r="O131" i="101"/>
  <c r="P50" i="102"/>
  <c r="O56" i="98"/>
  <c r="O90" i="95"/>
  <c r="O64" i="93"/>
  <c r="O27" i="92"/>
  <c r="P16" i="85"/>
  <c r="O6" i="80"/>
  <c r="O133" i="100"/>
  <c r="O129" i="95"/>
  <c r="P147" i="101"/>
  <c r="O51" i="81"/>
  <c r="O197" i="101"/>
  <c r="O15" i="92"/>
  <c r="O47" i="82"/>
  <c r="O45" i="101"/>
  <c r="O48" i="100"/>
  <c r="O202" i="101"/>
  <c r="P92" i="98"/>
  <c r="P91" i="101"/>
  <c r="P90" i="98"/>
  <c r="O93" i="94"/>
  <c r="O83" i="98"/>
  <c r="O38" i="93"/>
  <c r="O21" i="102"/>
  <c r="O161" i="101"/>
  <c r="O93" i="101"/>
  <c r="P171" i="100"/>
  <c r="O121" i="102"/>
  <c r="O67" i="102"/>
  <c r="O49" i="54"/>
  <c r="P21" i="102"/>
  <c r="P184" i="101"/>
  <c r="P37" i="102"/>
  <c r="P55" i="92"/>
  <c r="P101" i="94"/>
  <c r="P23" i="88"/>
  <c r="P14" i="86"/>
  <c r="P20" i="84"/>
  <c r="P7" i="84"/>
  <c r="O42" i="83"/>
  <c r="O13" i="83"/>
  <c r="P51" i="82"/>
  <c r="P7" i="82"/>
  <c r="P7" i="81"/>
  <c r="P49" i="94"/>
  <c r="P47" i="86"/>
  <c r="O29" i="83"/>
  <c r="P23" i="81"/>
  <c r="P66" i="95"/>
  <c r="O24" i="92"/>
  <c r="O36" i="81"/>
  <c r="O221" i="101"/>
  <c r="O67" i="101"/>
  <c r="O89" i="102"/>
  <c r="O121" i="100"/>
  <c r="P93" i="98"/>
  <c r="O43" i="102"/>
  <c r="O212" i="101"/>
  <c r="O169" i="101"/>
  <c r="P95" i="101"/>
  <c r="O126" i="100"/>
  <c r="P83" i="100"/>
  <c r="P23" i="99"/>
  <c r="P95" i="98"/>
  <c r="O6" i="96"/>
  <c r="P191" i="95"/>
  <c r="O157" i="95"/>
  <c r="O42" i="95"/>
  <c r="O73" i="94"/>
  <c r="P44" i="98"/>
  <c r="O199" i="95"/>
  <c r="O89" i="95"/>
  <c r="P87" i="94"/>
  <c r="O63" i="94"/>
  <c r="P26" i="94"/>
  <c r="P172" i="95"/>
  <c r="O154" i="95"/>
  <c r="P31" i="93"/>
  <c r="P65" i="86"/>
  <c r="O26" i="84"/>
  <c r="P9" i="84"/>
  <c r="P9" i="83"/>
  <c r="O54" i="82"/>
  <c r="O35" i="68"/>
  <c r="P12" i="82"/>
  <c r="O186" i="95"/>
  <c r="P162" i="95"/>
  <c r="P29" i="92"/>
  <c r="P93" i="86"/>
  <c r="P45" i="86"/>
  <c r="O9" i="86"/>
  <c r="O10" i="84"/>
  <c r="O37" i="83"/>
  <c r="P58" i="82"/>
  <c r="P47" i="69"/>
  <c r="P27" i="82"/>
  <c r="P21" i="81"/>
  <c r="P151" i="95"/>
  <c r="O54" i="93"/>
  <c r="P14" i="92"/>
  <c r="P29" i="86"/>
  <c r="P37" i="84"/>
  <c r="P67" i="82"/>
  <c r="P26" i="82"/>
  <c r="O9" i="81"/>
  <c r="P35" i="102"/>
  <c r="P55" i="94"/>
  <c r="O37" i="94"/>
  <c r="O35" i="93"/>
  <c r="P6" i="92"/>
  <c r="P58" i="81"/>
  <c r="P13" i="79"/>
  <c r="P135" i="101"/>
  <c r="P51" i="98"/>
  <c r="P54" i="81"/>
  <c r="O46" i="93"/>
  <c r="P27" i="83"/>
  <c r="P60" i="81"/>
  <c r="P12" i="81"/>
  <c r="O101" i="102"/>
  <c r="O209" i="101"/>
  <c r="P68" i="98"/>
  <c r="O204" i="95"/>
  <c r="O23" i="93"/>
  <c r="P50" i="82"/>
  <c r="O26" i="82"/>
  <c r="O25" i="81"/>
  <c r="O109" i="101"/>
  <c r="O129" i="100"/>
  <c r="O55" i="98"/>
  <c r="O156" i="100"/>
  <c r="O136" i="95"/>
  <c r="O9" i="85"/>
  <c r="O53" i="102"/>
  <c r="O43" i="100"/>
  <c r="O64" i="98"/>
  <c r="O215" i="95"/>
  <c r="O73" i="95"/>
  <c r="O37" i="92"/>
  <c r="O32" i="86"/>
  <c r="O51" i="82"/>
  <c r="P155" i="101"/>
  <c r="O12" i="99"/>
  <c r="P43" i="102"/>
  <c r="O181" i="101"/>
  <c r="O39" i="98"/>
  <c r="O41" i="86"/>
  <c r="P37" i="98"/>
  <c r="O37" i="84"/>
  <c r="P67" i="98"/>
  <c r="O43" i="81"/>
  <c r="O92" i="101"/>
  <c r="O50" i="83"/>
  <c r="O35" i="82"/>
  <c r="O118" i="100"/>
  <c r="O32" i="100"/>
  <c r="O14" i="86"/>
  <c r="P145" i="101"/>
  <c r="O6" i="82"/>
  <c r="P84" i="98"/>
  <c r="P83" i="101"/>
  <c r="O21" i="94"/>
  <c r="O148" i="95"/>
  <c r="O35" i="102"/>
  <c r="O116" i="102"/>
  <c r="O43" i="98"/>
  <c r="O155" i="101"/>
  <c r="O107" i="102"/>
  <c r="P111" i="94"/>
  <c r="P224" i="101"/>
  <c r="P77" i="98"/>
  <c r="P33" i="102"/>
  <c r="P20" i="98"/>
  <c r="P28" i="88"/>
  <c r="P56" i="92"/>
  <c r="P29" i="88"/>
  <c r="P20" i="88"/>
  <c r="P17" i="98"/>
  <c r="O7" i="55"/>
  <c r="O8" i="78"/>
  <c r="A41" i="55"/>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27" i="70"/>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9" i="65"/>
  <c r="A10" i="65" s="1"/>
  <c r="A11" i="65" s="1"/>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8" i="65"/>
  <c r="A39" i="76"/>
  <c r="A76" i="56"/>
  <c r="A31" i="56"/>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O34" i="77"/>
  <c r="O33" i="77"/>
  <c r="P33" i="77"/>
  <c r="P34" i="77"/>
  <c r="A21" i="77"/>
  <c r="A22" i="77" s="1"/>
  <c r="A23" i="77" s="1"/>
  <c r="A24" i="77" s="1"/>
  <c r="A25" i="77" s="1"/>
  <c r="A26" i="77" s="1"/>
  <c r="A27" i="77" s="1"/>
  <c r="A29" i="77" s="1"/>
  <c r="A30" i="77" s="1"/>
  <c r="A31" i="77" s="1"/>
  <c r="A32" i="77" s="1"/>
  <c r="A33" i="77" s="1"/>
  <c r="A34" i="77" s="1"/>
  <c r="O35" i="59"/>
  <c r="P35" i="59"/>
  <c r="O98" i="71"/>
  <c r="P98" i="71"/>
  <c r="A47" i="71"/>
  <c r="A48" i="71" s="1"/>
  <c r="A49" i="71" s="1"/>
  <c r="A50" i="71" s="1"/>
  <c r="P9" i="74"/>
  <c r="O103" i="94"/>
  <c r="P103" i="94"/>
  <c r="O9" i="74"/>
  <c r="P45" i="92"/>
  <c r="P41" i="55"/>
  <c r="O45" i="92"/>
  <c r="O41" i="55"/>
  <c r="O6" i="89"/>
  <c r="O29" i="70"/>
  <c r="O28" i="77"/>
  <c r="O9" i="89"/>
  <c r="O22" i="77"/>
  <c r="O20" i="53"/>
  <c r="O51" i="92"/>
  <c r="O21" i="70"/>
  <c r="O31" i="88"/>
  <c r="O51" i="57"/>
  <c r="O31" i="73"/>
  <c r="O35" i="66"/>
  <c r="O100" i="94"/>
  <c r="O40" i="63"/>
  <c r="O6" i="65"/>
  <c r="O14" i="77"/>
  <c r="O68" i="93"/>
  <c r="O34" i="62"/>
  <c r="P11" i="89"/>
  <c r="O24" i="58"/>
  <c r="O29" i="88"/>
  <c r="O76" i="55"/>
  <c r="O60" i="71"/>
  <c r="O64" i="65"/>
  <c r="O14" i="89"/>
  <c r="O12" i="89"/>
  <c r="O26" i="76"/>
  <c r="O9" i="88"/>
  <c r="P6" i="89"/>
  <c r="O27" i="77"/>
  <c r="O38" i="58"/>
  <c r="O54" i="92"/>
  <c r="O35" i="55"/>
  <c r="O12" i="91"/>
  <c r="O30" i="75"/>
  <c r="O45" i="58"/>
  <c r="O65" i="93"/>
  <c r="O7" i="89"/>
  <c r="O37" i="58"/>
  <c r="O53" i="92"/>
  <c r="O22" i="71"/>
  <c r="O14" i="76"/>
  <c r="O20" i="82"/>
  <c r="O45" i="66"/>
  <c r="O41" i="63"/>
  <c r="O11" i="93"/>
  <c r="P7" i="89"/>
  <c r="P12" i="89"/>
  <c r="O19" i="73"/>
  <c r="O28" i="88"/>
  <c r="O25" i="74"/>
  <c r="O12" i="93"/>
  <c r="O36" i="66"/>
  <c r="O101" i="94"/>
  <c r="O41" i="58"/>
  <c r="O57" i="92"/>
  <c r="O17" i="53"/>
  <c r="O22" i="88"/>
  <c r="O23" i="77"/>
  <c r="O19" i="77"/>
  <c r="O25" i="77"/>
  <c r="O13" i="89"/>
  <c r="O10" i="89"/>
  <c r="P8" i="89"/>
  <c r="O24" i="77"/>
  <c r="O40" i="58"/>
  <c r="O56" i="92"/>
  <c r="P13" i="89"/>
  <c r="O29" i="58"/>
  <c r="O15" i="91"/>
  <c r="P9" i="89"/>
  <c r="O31" i="64"/>
  <c r="O6" i="98"/>
  <c r="O22" i="70"/>
  <c r="O37" i="88"/>
  <c r="O9" i="77"/>
  <c r="O23" i="53"/>
  <c r="O15" i="93"/>
  <c r="O33" i="58"/>
  <c r="O19" i="91"/>
  <c r="O32" i="58"/>
  <c r="O18" i="91"/>
  <c r="O20" i="75"/>
  <c r="O10" i="93"/>
  <c r="O25" i="64"/>
  <c r="O8" i="93"/>
  <c r="O31" i="63"/>
  <c r="O24" i="88"/>
  <c r="O23" i="74"/>
  <c r="O25" i="88"/>
  <c r="O46" i="66"/>
  <c r="O29" i="54"/>
  <c r="O61" i="63"/>
  <c r="O37" i="66"/>
  <c r="O102" i="94"/>
  <c r="P10" i="89"/>
  <c r="O8" i="89"/>
  <c r="O20" i="77"/>
  <c r="O21" i="53"/>
  <c r="O52" i="92"/>
  <c r="O33" i="63"/>
  <c r="O35" i="88"/>
  <c r="O32" i="64"/>
  <c r="O23" i="58"/>
  <c r="O27" i="88"/>
  <c r="O11" i="89"/>
  <c r="O60" i="63"/>
  <c r="O30" i="58"/>
  <c r="O16" i="91"/>
  <c r="O26" i="69"/>
  <c r="O30" i="88"/>
  <c r="O35" i="58"/>
  <c r="O33" i="92"/>
  <c r="O31" i="58"/>
  <c r="O17" i="91"/>
  <c r="O33" i="55"/>
  <c r="O23" i="88"/>
  <c r="P14" i="89"/>
  <c r="O28" i="58"/>
  <c r="O14" i="91"/>
  <c r="O64" i="63"/>
  <c r="O32" i="65"/>
  <c r="O13" i="93"/>
  <c r="O26" i="77"/>
  <c r="O32" i="67"/>
  <c r="O67" i="93"/>
  <c r="O39" i="58"/>
  <c r="O55" i="92"/>
  <c r="O17" i="67"/>
  <c r="A32" i="65"/>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46" i="58"/>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K66" i="52"/>
  <c r="AJ66" i="52"/>
  <c r="AI66" i="52"/>
  <c r="AH66" i="52"/>
  <c r="AG66" i="52"/>
  <c r="AF66" i="52"/>
  <c r="AE66" i="52"/>
  <c r="AD66" i="52"/>
  <c r="AC66" i="52"/>
  <c r="AB66" i="52"/>
  <c r="AA66" i="52"/>
  <c r="Z66" i="52"/>
  <c r="X66" i="52"/>
  <c r="W66" i="52"/>
  <c r="V66" i="52"/>
  <c r="U66" i="52"/>
  <c r="T66" i="52"/>
  <c r="S66" i="52"/>
  <c r="R66" i="52"/>
  <c r="Q66" i="52"/>
  <c r="L66" i="52"/>
  <c r="K66" i="52"/>
  <c r="I66" i="52"/>
  <c r="H66" i="52"/>
  <c r="G66" i="52"/>
  <c r="E66" i="52"/>
  <c r="D66" i="52"/>
  <c r="C66" i="52"/>
  <c r="B66" i="52"/>
  <c r="AK65" i="52"/>
  <c r="AJ65" i="52"/>
  <c r="AI65" i="52"/>
  <c r="AH65" i="52"/>
  <c r="AG65" i="52"/>
  <c r="AF65" i="52"/>
  <c r="AE65" i="52"/>
  <c r="AD65" i="52"/>
  <c r="AC65" i="52"/>
  <c r="AB65" i="52"/>
  <c r="AA65" i="52"/>
  <c r="Z65" i="52"/>
  <c r="X65" i="52"/>
  <c r="W65" i="52"/>
  <c r="V65" i="52"/>
  <c r="U65" i="52"/>
  <c r="T65" i="52"/>
  <c r="S65" i="52"/>
  <c r="R65" i="52"/>
  <c r="Q65" i="52"/>
  <c r="L65" i="52"/>
  <c r="K65" i="52"/>
  <c r="I65" i="52"/>
  <c r="H65" i="52"/>
  <c r="G65" i="52"/>
  <c r="E65" i="52"/>
  <c r="D65" i="52"/>
  <c r="C65" i="52"/>
  <c r="B65" i="52"/>
  <c r="AK64" i="52"/>
  <c r="AJ64" i="52"/>
  <c r="AI64" i="52"/>
  <c r="AH64" i="52"/>
  <c r="AG64" i="52"/>
  <c r="AF64" i="52"/>
  <c r="AE64" i="52"/>
  <c r="AD64" i="52"/>
  <c r="AC64" i="52"/>
  <c r="AB64" i="52"/>
  <c r="AA64" i="52"/>
  <c r="Z64" i="52"/>
  <c r="X64" i="52"/>
  <c r="W64" i="52"/>
  <c r="V64" i="52"/>
  <c r="U64" i="52"/>
  <c r="T64" i="52"/>
  <c r="S64" i="52"/>
  <c r="R64" i="52"/>
  <c r="Q64" i="52"/>
  <c r="L64" i="52"/>
  <c r="K64" i="52"/>
  <c r="I64" i="52"/>
  <c r="H64" i="52"/>
  <c r="G64" i="52"/>
  <c r="E64" i="52"/>
  <c r="D64" i="52"/>
  <c r="C64" i="52"/>
  <c r="B64" i="52"/>
  <c r="AK63" i="52"/>
  <c r="AJ63" i="52"/>
  <c r="AI63" i="52"/>
  <c r="AH63" i="52"/>
  <c r="AG63" i="52"/>
  <c r="AF63" i="52"/>
  <c r="AE63" i="52"/>
  <c r="AD63" i="52"/>
  <c r="AC63" i="52"/>
  <c r="AB63" i="52"/>
  <c r="AA63" i="52"/>
  <c r="Z63" i="52"/>
  <c r="X63" i="52"/>
  <c r="W63" i="52"/>
  <c r="V63" i="52"/>
  <c r="U63" i="52"/>
  <c r="T63" i="52"/>
  <c r="S63" i="52"/>
  <c r="R63" i="52"/>
  <c r="Q63" i="52"/>
  <c r="L63" i="52"/>
  <c r="K63" i="52"/>
  <c r="I63" i="52"/>
  <c r="H63" i="52"/>
  <c r="G63" i="52"/>
  <c r="E63" i="52"/>
  <c r="D63" i="52"/>
  <c r="C63" i="52"/>
  <c r="B63" i="52"/>
  <c r="AK62" i="52"/>
  <c r="AJ62" i="52"/>
  <c r="AI62" i="52"/>
  <c r="AH62" i="52"/>
  <c r="AG62" i="52"/>
  <c r="AF62" i="52"/>
  <c r="AE62" i="52"/>
  <c r="AD62" i="52"/>
  <c r="AC62" i="52"/>
  <c r="AB62" i="52"/>
  <c r="AA62" i="52"/>
  <c r="Z62" i="52"/>
  <c r="X62" i="52"/>
  <c r="W62" i="52"/>
  <c r="V62" i="52"/>
  <c r="U62" i="52"/>
  <c r="T62" i="52"/>
  <c r="S62" i="52"/>
  <c r="R62" i="52"/>
  <c r="Q62" i="52"/>
  <c r="L62" i="52"/>
  <c r="K62" i="52"/>
  <c r="I62" i="52"/>
  <c r="H62" i="52"/>
  <c r="G62" i="52"/>
  <c r="E62" i="52"/>
  <c r="D62" i="52"/>
  <c r="C62" i="52"/>
  <c r="B62" i="52"/>
  <c r="AK61" i="52"/>
  <c r="AJ61" i="52"/>
  <c r="AI61" i="52"/>
  <c r="AH61" i="52"/>
  <c r="AG61" i="52"/>
  <c r="AF61" i="52"/>
  <c r="AE61" i="52"/>
  <c r="AD61" i="52"/>
  <c r="AC61" i="52"/>
  <c r="AB61" i="52"/>
  <c r="AA61" i="52"/>
  <c r="Z61" i="52"/>
  <c r="X61" i="52"/>
  <c r="W61" i="52"/>
  <c r="V61" i="52"/>
  <c r="U61" i="52"/>
  <c r="T61" i="52"/>
  <c r="S61" i="52"/>
  <c r="R61" i="52"/>
  <c r="Q61" i="52"/>
  <c r="L61" i="52"/>
  <c r="K61" i="52"/>
  <c r="I61" i="52"/>
  <c r="H61" i="52"/>
  <c r="G61" i="52"/>
  <c r="E61" i="52"/>
  <c r="D61" i="52"/>
  <c r="C61" i="52"/>
  <c r="B61" i="52"/>
  <c r="AK60" i="52"/>
  <c r="AJ60" i="52"/>
  <c r="AI60" i="52"/>
  <c r="AH60" i="52"/>
  <c r="AG60" i="52"/>
  <c r="AF60" i="52"/>
  <c r="AE60" i="52"/>
  <c r="AD60" i="52"/>
  <c r="AC60" i="52"/>
  <c r="AB60" i="52"/>
  <c r="AA60" i="52"/>
  <c r="Z60" i="52"/>
  <c r="X60" i="52"/>
  <c r="W60" i="52"/>
  <c r="V60" i="52"/>
  <c r="U60" i="52"/>
  <c r="T60" i="52"/>
  <c r="S60" i="52"/>
  <c r="R60" i="52"/>
  <c r="Q60" i="52"/>
  <c r="L60" i="52"/>
  <c r="K60" i="52"/>
  <c r="I60" i="52"/>
  <c r="H60" i="52"/>
  <c r="G60" i="52"/>
  <c r="E60" i="52"/>
  <c r="D60" i="52"/>
  <c r="C60" i="52"/>
  <c r="B60" i="52"/>
  <c r="AK59" i="52"/>
  <c r="AJ59" i="52"/>
  <c r="AI59" i="52"/>
  <c r="AH59" i="52"/>
  <c r="AG59" i="52"/>
  <c r="AF59" i="52"/>
  <c r="AE59" i="52"/>
  <c r="AD59" i="52"/>
  <c r="AC59" i="52"/>
  <c r="AB59" i="52"/>
  <c r="AA59" i="52"/>
  <c r="Z59" i="52"/>
  <c r="X59" i="52"/>
  <c r="W59" i="52"/>
  <c r="V59" i="52"/>
  <c r="U59" i="52"/>
  <c r="T59" i="52"/>
  <c r="S59" i="52"/>
  <c r="R59" i="52"/>
  <c r="Q59" i="52"/>
  <c r="L59" i="52"/>
  <c r="K59" i="52"/>
  <c r="I59" i="52"/>
  <c r="H59" i="52"/>
  <c r="G59" i="52"/>
  <c r="E59" i="52"/>
  <c r="D59" i="52"/>
  <c r="C59" i="52"/>
  <c r="B59" i="52"/>
  <c r="AK58" i="52"/>
  <c r="AJ58" i="52"/>
  <c r="AI58" i="52"/>
  <c r="AH58" i="52"/>
  <c r="AG58" i="52"/>
  <c r="AF58" i="52"/>
  <c r="AE58" i="52"/>
  <c r="AD58" i="52"/>
  <c r="AC58" i="52"/>
  <c r="AB58" i="52"/>
  <c r="AA58" i="52"/>
  <c r="X58" i="52"/>
  <c r="W58" i="52"/>
  <c r="V58" i="52"/>
  <c r="U58" i="52"/>
  <c r="T58" i="52"/>
  <c r="S58" i="52"/>
  <c r="R58" i="52"/>
  <c r="Q58" i="52"/>
  <c r="L58" i="52"/>
  <c r="K58" i="52"/>
  <c r="I58" i="52"/>
  <c r="H58" i="52"/>
  <c r="G58" i="52"/>
  <c r="E58" i="52"/>
  <c r="D58" i="52"/>
  <c r="C58" i="52"/>
  <c r="B58" i="52"/>
  <c r="AK57" i="52"/>
  <c r="AJ57" i="52"/>
  <c r="AI57" i="52"/>
  <c r="AH57" i="52"/>
  <c r="AG57" i="52"/>
  <c r="AF57" i="52"/>
  <c r="AE57" i="52"/>
  <c r="AD57" i="52"/>
  <c r="AC57" i="52"/>
  <c r="AB57" i="52"/>
  <c r="AA57" i="52"/>
  <c r="Z57" i="52"/>
  <c r="X57" i="52"/>
  <c r="W57" i="52"/>
  <c r="V57" i="52"/>
  <c r="U57" i="52"/>
  <c r="T57" i="52"/>
  <c r="S57" i="52"/>
  <c r="R57" i="52"/>
  <c r="Q57" i="52"/>
  <c r="L57" i="52"/>
  <c r="K57" i="52"/>
  <c r="I57" i="52"/>
  <c r="H57" i="52"/>
  <c r="G57" i="52"/>
  <c r="E57" i="52"/>
  <c r="D57" i="52"/>
  <c r="C57" i="52"/>
  <c r="B57" i="52"/>
  <c r="AK56" i="52"/>
  <c r="AJ56" i="52"/>
  <c r="AI56" i="52"/>
  <c r="AH56" i="52"/>
  <c r="AG56" i="52"/>
  <c r="AF56" i="52"/>
  <c r="AE56" i="52"/>
  <c r="AD56" i="52"/>
  <c r="AC56" i="52"/>
  <c r="AB56" i="52"/>
  <c r="AA56" i="52"/>
  <c r="Z56" i="52"/>
  <c r="X56" i="52"/>
  <c r="W56" i="52"/>
  <c r="V56" i="52"/>
  <c r="U56" i="52"/>
  <c r="T56" i="52"/>
  <c r="S56" i="52"/>
  <c r="R56" i="52"/>
  <c r="Q56" i="52"/>
  <c r="L56" i="52"/>
  <c r="K56" i="52"/>
  <c r="I56" i="52"/>
  <c r="H56" i="52"/>
  <c r="G56" i="52"/>
  <c r="E56" i="52"/>
  <c r="D56" i="52"/>
  <c r="C56" i="52"/>
  <c r="B56" i="52"/>
  <c r="AK55" i="52"/>
  <c r="AJ55" i="52"/>
  <c r="AI55" i="52"/>
  <c r="AH55" i="52"/>
  <c r="AG55" i="52"/>
  <c r="AF55" i="52"/>
  <c r="AE55" i="52"/>
  <c r="AD55" i="52"/>
  <c r="AC55" i="52"/>
  <c r="AB55" i="52"/>
  <c r="AA55" i="52"/>
  <c r="Z55" i="52"/>
  <c r="X55" i="52"/>
  <c r="W55" i="52"/>
  <c r="V55" i="52"/>
  <c r="U55" i="52"/>
  <c r="T55" i="52"/>
  <c r="S55" i="52"/>
  <c r="R55" i="52"/>
  <c r="Q55" i="52"/>
  <c r="L55" i="52"/>
  <c r="K55" i="52"/>
  <c r="I55" i="52"/>
  <c r="H55" i="52"/>
  <c r="G55" i="52"/>
  <c r="E55" i="52"/>
  <c r="D55" i="52"/>
  <c r="C55" i="52"/>
  <c r="B55" i="52"/>
  <c r="AK54" i="52"/>
  <c r="AJ54" i="52"/>
  <c r="AI54" i="52"/>
  <c r="AH54" i="52"/>
  <c r="AG54" i="52"/>
  <c r="AF54" i="52"/>
  <c r="AE54" i="52"/>
  <c r="AD54" i="52"/>
  <c r="AC54" i="52"/>
  <c r="AB54" i="52"/>
  <c r="AA54" i="52"/>
  <c r="Z54" i="52"/>
  <c r="X54" i="52"/>
  <c r="W54" i="52"/>
  <c r="V54" i="52"/>
  <c r="U54" i="52"/>
  <c r="T54" i="52"/>
  <c r="S54" i="52"/>
  <c r="R54" i="52"/>
  <c r="Q54" i="52"/>
  <c r="L54" i="52"/>
  <c r="K54" i="52"/>
  <c r="I54" i="52"/>
  <c r="H54" i="52"/>
  <c r="G54" i="52"/>
  <c r="E54" i="52"/>
  <c r="D54" i="52"/>
  <c r="C54" i="52"/>
  <c r="B54" i="52"/>
  <c r="AK53" i="52"/>
  <c r="AJ53" i="52"/>
  <c r="AI53" i="52"/>
  <c r="AH53" i="52"/>
  <c r="AG53" i="52"/>
  <c r="AF53" i="52"/>
  <c r="AE53" i="52"/>
  <c r="AD53" i="52"/>
  <c r="AC53" i="52"/>
  <c r="AB53" i="52"/>
  <c r="AA53" i="52"/>
  <c r="Z53" i="52"/>
  <c r="X53" i="52"/>
  <c r="W53" i="52"/>
  <c r="V53" i="52"/>
  <c r="U53" i="52"/>
  <c r="T53" i="52"/>
  <c r="S53" i="52"/>
  <c r="R53" i="52"/>
  <c r="Q53" i="52"/>
  <c r="L53" i="52"/>
  <c r="K53" i="52"/>
  <c r="I53" i="52"/>
  <c r="H53" i="52"/>
  <c r="G53" i="52"/>
  <c r="E53" i="52"/>
  <c r="D53" i="52"/>
  <c r="C53" i="52"/>
  <c r="B53" i="52"/>
  <c r="AK52" i="52"/>
  <c r="AJ52" i="52"/>
  <c r="AI52" i="52"/>
  <c r="AH52" i="52"/>
  <c r="AG52" i="52"/>
  <c r="AF52" i="52"/>
  <c r="AE52" i="52"/>
  <c r="AD52" i="52"/>
  <c r="AC52" i="52"/>
  <c r="AB52" i="52"/>
  <c r="AA52" i="52"/>
  <c r="Z52" i="52"/>
  <c r="X52" i="52"/>
  <c r="W52" i="52"/>
  <c r="V52" i="52"/>
  <c r="U52" i="52"/>
  <c r="T52" i="52"/>
  <c r="S52" i="52"/>
  <c r="R52" i="52"/>
  <c r="Q52" i="52"/>
  <c r="L52" i="52"/>
  <c r="K52" i="52"/>
  <c r="I52" i="52"/>
  <c r="H52" i="52"/>
  <c r="G52" i="52"/>
  <c r="E52" i="52"/>
  <c r="D52" i="52"/>
  <c r="C52" i="52"/>
  <c r="B52" i="52"/>
  <c r="AK51" i="52"/>
  <c r="AJ51" i="52"/>
  <c r="AI51" i="52"/>
  <c r="AH51" i="52"/>
  <c r="AG51" i="52"/>
  <c r="AF51" i="52"/>
  <c r="AE51" i="52"/>
  <c r="AD51" i="52"/>
  <c r="AC51" i="52"/>
  <c r="AB51" i="52"/>
  <c r="AA51" i="52"/>
  <c r="Z51" i="52"/>
  <c r="X51" i="52"/>
  <c r="W51" i="52"/>
  <c r="V51" i="52"/>
  <c r="U51" i="52"/>
  <c r="T51" i="52"/>
  <c r="S51" i="52"/>
  <c r="R51" i="52"/>
  <c r="Q51" i="52"/>
  <c r="L51" i="52"/>
  <c r="K51" i="52"/>
  <c r="I51" i="52"/>
  <c r="H51" i="52"/>
  <c r="G51" i="52"/>
  <c r="E51" i="52"/>
  <c r="D51" i="52"/>
  <c r="C51" i="52"/>
  <c r="B51" i="52"/>
  <c r="AK50" i="52"/>
  <c r="AJ50" i="52"/>
  <c r="AI50" i="52"/>
  <c r="AH50" i="52"/>
  <c r="AG50" i="52"/>
  <c r="AF50" i="52"/>
  <c r="AE50" i="52"/>
  <c r="AD50" i="52"/>
  <c r="AC50" i="52"/>
  <c r="AB50" i="52"/>
  <c r="AA50" i="52"/>
  <c r="Z50" i="52"/>
  <c r="X50" i="52"/>
  <c r="W50" i="52"/>
  <c r="V50" i="52"/>
  <c r="U50" i="52"/>
  <c r="T50" i="52"/>
  <c r="S50" i="52"/>
  <c r="R50" i="52"/>
  <c r="Q50" i="52"/>
  <c r="L50" i="52"/>
  <c r="K50" i="52"/>
  <c r="I50" i="52"/>
  <c r="H50" i="52"/>
  <c r="G50" i="52"/>
  <c r="E50" i="52"/>
  <c r="D50" i="52"/>
  <c r="C50" i="52"/>
  <c r="B50" i="52"/>
  <c r="AK49" i="52"/>
  <c r="AJ49" i="52"/>
  <c r="AI49" i="52"/>
  <c r="AH49" i="52"/>
  <c r="AG49" i="52"/>
  <c r="AF49" i="52"/>
  <c r="AE49" i="52"/>
  <c r="AD49" i="52"/>
  <c r="AC49" i="52"/>
  <c r="AB49" i="52"/>
  <c r="AA49" i="52"/>
  <c r="Z49" i="52"/>
  <c r="X49" i="52"/>
  <c r="W49" i="52"/>
  <c r="V49" i="52"/>
  <c r="U49" i="52"/>
  <c r="T49" i="52"/>
  <c r="S49" i="52"/>
  <c r="R49" i="52"/>
  <c r="Q49" i="52"/>
  <c r="L49" i="52"/>
  <c r="K49" i="52"/>
  <c r="I49" i="52"/>
  <c r="H49" i="52"/>
  <c r="G49" i="52"/>
  <c r="E49" i="52"/>
  <c r="D49" i="52"/>
  <c r="C49" i="52"/>
  <c r="B49" i="52"/>
  <c r="AK48" i="52"/>
  <c r="AJ48" i="52"/>
  <c r="AI48" i="52"/>
  <c r="AH48" i="52"/>
  <c r="AG48" i="52"/>
  <c r="AF48" i="52"/>
  <c r="AE48" i="52"/>
  <c r="AD48" i="52"/>
  <c r="AC48" i="52"/>
  <c r="AB48" i="52"/>
  <c r="AA48" i="52"/>
  <c r="Z48" i="52"/>
  <c r="X48" i="52"/>
  <c r="W48" i="52"/>
  <c r="V48" i="52"/>
  <c r="U48" i="52"/>
  <c r="T48" i="52"/>
  <c r="S48" i="52"/>
  <c r="R48" i="52"/>
  <c r="Q48" i="52"/>
  <c r="L48" i="52"/>
  <c r="K48" i="52"/>
  <c r="I48" i="52"/>
  <c r="H48" i="52"/>
  <c r="G48" i="52"/>
  <c r="E48" i="52"/>
  <c r="D48" i="52"/>
  <c r="C48" i="52"/>
  <c r="B48" i="52"/>
  <c r="AK47" i="52"/>
  <c r="AJ47" i="52"/>
  <c r="AI47" i="52"/>
  <c r="AH47" i="52"/>
  <c r="AG47" i="52"/>
  <c r="AF47" i="52"/>
  <c r="AE47" i="52"/>
  <c r="AD47" i="52"/>
  <c r="AC47" i="52"/>
  <c r="AB47" i="52"/>
  <c r="AA47" i="52"/>
  <c r="Z47" i="52"/>
  <c r="X47" i="52"/>
  <c r="W47" i="52"/>
  <c r="V47" i="52"/>
  <c r="U47" i="52"/>
  <c r="T47" i="52"/>
  <c r="S47" i="52"/>
  <c r="R47" i="52"/>
  <c r="Q47" i="52"/>
  <c r="L47" i="52"/>
  <c r="K47" i="52"/>
  <c r="I47" i="52"/>
  <c r="H47" i="52"/>
  <c r="G47" i="52"/>
  <c r="E47" i="52"/>
  <c r="D47" i="52"/>
  <c r="C47" i="52"/>
  <c r="B47" i="52"/>
  <c r="AK46" i="52"/>
  <c r="AJ46" i="52"/>
  <c r="AI46" i="52"/>
  <c r="AH46" i="52"/>
  <c r="AG46" i="52"/>
  <c r="AF46" i="52"/>
  <c r="AE46" i="52"/>
  <c r="AD46" i="52"/>
  <c r="AC46" i="52"/>
  <c r="AB46" i="52"/>
  <c r="AA46" i="52"/>
  <c r="Z46" i="52"/>
  <c r="X46" i="52"/>
  <c r="W46" i="52"/>
  <c r="V46" i="52"/>
  <c r="U46" i="52"/>
  <c r="T46" i="52"/>
  <c r="S46" i="52"/>
  <c r="R46" i="52"/>
  <c r="Q46" i="52"/>
  <c r="L46" i="52"/>
  <c r="K46" i="52"/>
  <c r="I46" i="52"/>
  <c r="H46" i="52"/>
  <c r="G46" i="52"/>
  <c r="E46" i="52"/>
  <c r="D46" i="52"/>
  <c r="C46" i="52"/>
  <c r="B46" i="52"/>
  <c r="AK45" i="52"/>
  <c r="AJ45" i="52"/>
  <c r="AI45" i="52"/>
  <c r="AH45" i="52"/>
  <c r="AG45" i="52"/>
  <c r="AF45" i="52"/>
  <c r="AE45" i="52"/>
  <c r="AD45" i="52"/>
  <c r="AC45" i="52"/>
  <c r="AB45" i="52"/>
  <c r="AA45" i="52"/>
  <c r="Z45" i="52"/>
  <c r="X45" i="52"/>
  <c r="W45" i="52"/>
  <c r="V45" i="52"/>
  <c r="U45" i="52"/>
  <c r="T45" i="52"/>
  <c r="S45" i="52"/>
  <c r="R45" i="52"/>
  <c r="Q45" i="52"/>
  <c r="L45" i="52"/>
  <c r="K45" i="52"/>
  <c r="I45" i="52"/>
  <c r="H45" i="52"/>
  <c r="G45" i="52"/>
  <c r="E45" i="52"/>
  <c r="D45" i="52"/>
  <c r="C45" i="52"/>
  <c r="B45" i="52"/>
  <c r="AK44" i="52"/>
  <c r="AJ44" i="52"/>
  <c r="AI44" i="52"/>
  <c r="AH44" i="52"/>
  <c r="AG44" i="52"/>
  <c r="AF44" i="52"/>
  <c r="AE44" i="52"/>
  <c r="AD44" i="52"/>
  <c r="AC44" i="52"/>
  <c r="AB44" i="52"/>
  <c r="AA44" i="52"/>
  <c r="Z44" i="52"/>
  <c r="X44" i="52"/>
  <c r="W44" i="52"/>
  <c r="V44" i="52"/>
  <c r="U44" i="52"/>
  <c r="T44" i="52"/>
  <c r="S44" i="52"/>
  <c r="R44" i="52"/>
  <c r="Q44" i="52"/>
  <c r="L44" i="52"/>
  <c r="K44" i="52"/>
  <c r="I44" i="52"/>
  <c r="H44" i="52"/>
  <c r="G44" i="52"/>
  <c r="E44" i="52"/>
  <c r="D44" i="52"/>
  <c r="C44" i="52"/>
  <c r="B44" i="52"/>
  <c r="AK42" i="52"/>
  <c r="AJ42" i="52"/>
  <c r="AI42" i="52"/>
  <c r="AH42" i="52"/>
  <c r="AG42" i="52"/>
  <c r="AF42" i="52"/>
  <c r="AE42" i="52"/>
  <c r="AD42" i="52"/>
  <c r="AC42" i="52"/>
  <c r="AB42" i="52"/>
  <c r="AA42" i="52"/>
  <c r="Z42" i="52"/>
  <c r="X42" i="52"/>
  <c r="W42" i="52"/>
  <c r="V42" i="52"/>
  <c r="U42" i="52"/>
  <c r="T42" i="52"/>
  <c r="S42" i="52"/>
  <c r="R42" i="52"/>
  <c r="Q42" i="52"/>
  <c r="L42" i="52"/>
  <c r="K42" i="52"/>
  <c r="I42" i="52"/>
  <c r="H42" i="52"/>
  <c r="G42" i="52"/>
  <c r="E42" i="52"/>
  <c r="D42" i="52"/>
  <c r="C42" i="52"/>
  <c r="B42" i="52"/>
  <c r="AK41" i="52"/>
  <c r="AJ41" i="52"/>
  <c r="AI41" i="52"/>
  <c r="AH41" i="52"/>
  <c r="AG41" i="52"/>
  <c r="AF41" i="52"/>
  <c r="AE41" i="52"/>
  <c r="AD41" i="52"/>
  <c r="AC41" i="52"/>
  <c r="AB41" i="52"/>
  <c r="AA41" i="52"/>
  <c r="Z41" i="52"/>
  <c r="X41" i="52"/>
  <c r="W41" i="52"/>
  <c r="V41" i="52"/>
  <c r="U41" i="52"/>
  <c r="T41" i="52"/>
  <c r="S41" i="52"/>
  <c r="R41" i="52"/>
  <c r="Q41" i="52"/>
  <c r="L41" i="52"/>
  <c r="K41" i="52"/>
  <c r="I41" i="52"/>
  <c r="H41" i="52"/>
  <c r="G41" i="52"/>
  <c r="E41" i="52"/>
  <c r="D41" i="52"/>
  <c r="C41" i="52"/>
  <c r="B41" i="52"/>
  <c r="AK40" i="52"/>
  <c r="AJ40" i="52"/>
  <c r="AI40" i="52"/>
  <c r="AH40" i="52"/>
  <c r="AG40" i="52"/>
  <c r="AF40" i="52"/>
  <c r="AE40" i="52"/>
  <c r="AD40" i="52"/>
  <c r="AC40" i="52"/>
  <c r="AB40" i="52"/>
  <c r="AA40" i="52"/>
  <c r="Z40" i="52"/>
  <c r="X40" i="52"/>
  <c r="W40" i="52"/>
  <c r="V40" i="52"/>
  <c r="U40" i="52"/>
  <c r="T40" i="52"/>
  <c r="S40" i="52"/>
  <c r="R40" i="52"/>
  <c r="Q40" i="52"/>
  <c r="L40" i="52"/>
  <c r="K40" i="52"/>
  <c r="I40" i="52"/>
  <c r="H40" i="52"/>
  <c r="G40" i="52"/>
  <c r="E40" i="52"/>
  <c r="D40" i="52"/>
  <c r="C40" i="52"/>
  <c r="B40" i="52"/>
  <c r="AK39" i="52"/>
  <c r="AJ39" i="52"/>
  <c r="AI39" i="52"/>
  <c r="AH39" i="52"/>
  <c r="AG39" i="52"/>
  <c r="AF39" i="52"/>
  <c r="AE39" i="52"/>
  <c r="AD39" i="52"/>
  <c r="AC39" i="52"/>
  <c r="AB39" i="52"/>
  <c r="AA39" i="52"/>
  <c r="Z39" i="52"/>
  <c r="X39" i="52"/>
  <c r="W39" i="52"/>
  <c r="V39" i="52"/>
  <c r="U39" i="52"/>
  <c r="T39" i="52"/>
  <c r="S39" i="52"/>
  <c r="R39" i="52"/>
  <c r="Q39" i="52"/>
  <c r="L39" i="52"/>
  <c r="K39" i="52"/>
  <c r="I39" i="52"/>
  <c r="H39" i="52"/>
  <c r="G39" i="52"/>
  <c r="E39" i="52"/>
  <c r="D39" i="52"/>
  <c r="C39" i="52"/>
  <c r="B39" i="52"/>
  <c r="AK38" i="52"/>
  <c r="AJ38" i="52"/>
  <c r="AI38" i="52"/>
  <c r="AH38" i="52"/>
  <c r="AG38" i="52"/>
  <c r="AF38" i="52"/>
  <c r="AE38" i="52"/>
  <c r="AD38" i="52"/>
  <c r="AC38" i="52"/>
  <c r="AB38" i="52"/>
  <c r="AA38" i="52"/>
  <c r="Z38" i="52"/>
  <c r="X38" i="52"/>
  <c r="W38" i="52"/>
  <c r="V38" i="52"/>
  <c r="U38" i="52"/>
  <c r="T38" i="52"/>
  <c r="S38" i="52"/>
  <c r="R38" i="52"/>
  <c r="Q38" i="52"/>
  <c r="L38" i="52"/>
  <c r="K38" i="52"/>
  <c r="I38" i="52"/>
  <c r="H38" i="52"/>
  <c r="G38" i="52"/>
  <c r="E38" i="52"/>
  <c r="D38" i="52"/>
  <c r="C38" i="52"/>
  <c r="B38" i="52"/>
  <c r="AK37" i="52"/>
  <c r="AJ37" i="52"/>
  <c r="AI37" i="52"/>
  <c r="AH37" i="52"/>
  <c r="AG37" i="52"/>
  <c r="AF37" i="52"/>
  <c r="AE37" i="52"/>
  <c r="AD37" i="52"/>
  <c r="AC37" i="52"/>
  <c r="AB37" i="52"/>
  <c r="AA37" i="52"/>
  <c r="Z37" i="52"/>
  <c r="X37" i="52"/>
  <c r="W37" i="52"/>
  <c r="V37" i="52"/>
  <c r="U37" i="52"/>
  <c r="T37" i="52"/>
  <c r="S37" i="52"/>
  <c r="R37" i="52"/>
  <c r="Q37" i="52"/>
  <c r="L37" i="52"/>
  <c r="K37" i="52"/>
  <c r="I37" i="52"/>
  <c r="H37" i="52"/>
  <c r="G37" i="52"/>
  <c r="E37" i="52"/>
  <c r="D37" i="52"/>
  <c r="C37" i="52"/>
  <c r="B37" i="52"/>
  <c r="AK36" i="52"/>
  <c r="AJ36" i="52"/>
  <c r="AI36" i="52"/>
  <c r="AH36" i="52"/>
  <c r="AG36" i="52"/>
  <c r="AF36" i="52"/>
  <c r="AE36" i="52"/>
  <c r="AD36" i="52"/>
  <c r="AC36" i="52"/>
  <c r="AB36" i="52"/>
  <c r="AA36" i="52"/>
  <c r="Z36" i="52"/>
  <c r="X36" i="52"/>
  <c r="W36" i="52"/>
  <c r="V36" i="52"/>
  <c r="U36" i="52"/>
  <c r="T36" i="52"/>
  <c r="S36" i="52"/>
  <c r="R36" i="52"/>
  <c r="Q36" i="52"/>
  <c r="L36" i="52"/>
  <c r="K36" i="52"/>
  <c r="I36" i="52"/>
  <c r="H36" i="52"/>
  <c r="G36" i="52"/>
  <c r="E36" i="52"/>
  <c r="D36" i="52"/>
  <c r="C36" i="52"/>
  <c r="B36" i="52"/>
  <c r="AK35" i="52"/>
  <c r="AJ35" i="52"/>
  <c r="AI35" i="52"/>
  <c r="AH35" i="52"/>
  <c r="AG35" i="52"/>
  <c r="AF35" i="52"/>
  <c r="AE35" i="52"/>
  <c r="AD35" i="52"/>
  <c r="AC35" i="52"/>
  <c r="AB35" i="52"/>
  <c r="AA35" i="52"/>
  <c r="Z35" i="52"/>
  <c r="X35" i="52"/>
  <c r="W35" i="52"/>
  <c r="V35" i="52"/>
  <c r="U35" i="52"/>
  <c r="T35" i="52"/>
  <c r="S35" i="52"/>
  <c r="R35" i="52"/>
  <c r="Q35" i="52"/>
  <c r="L35" i="52"/>
  <c r="K35" i="52"/>
  <c r="I35" i="52"/>
  <c r="H35" i="52"/>
  <c r="G35" i="52"/>
  <c r="E35" i="52"/>
  <c r="D35" i="52"/>
  <c r="C35" i="52"/>
  <c r="B35" i="52"/>
  <c r="AK34" i="52"/>
  <c r="AJ34" i="52"/>
  <c r="AI34" i="52"/>
  <c r="AH34" i="52"/>
  <c r="AG34" i="52"/>
  <c r="AF34" i="52"/>
  <c r="AE34" i="52"/>
  <c r="AD34" i="52"/>
  <c r="AC34" i="52"/>
  <c r="AB34" i="52"/>
  <c r="AA34" i="52"/>
  <c r="Z34" i="52"/>
  <c r="X34" i="52"/>
  <c r="W34" i="52"/>
  <c r="V34" i="52"/>
  <c r="U34" i="52"/>
  <c r="T34" i="52"/>
  <c r="S34" i="52"/>
  <c r="R34" i="52"/>
  <c r="Q34" i="52"/>
  <c r="L34" i="52"/>
  <c r="K34" i="52"/>
  <c r="I34" i="52"/>
  <c r="H34" i="52"/>
  <c r="G34" i="52"/>
  <c r="E34" i="52"/>
  <c r="D34" i="52"/>
  <c r="C34" i="52"/>
  <c r="B34" i="52"/>
  <c r="AK33" i="52"/>
  <c r="AJ33" i="52"/>
  <c r="AI33" i="52"/>
  <c r="AH33" i="52"/>
  <c r="AG33" i="52"/>
  <c r="AF33" i="52"/>
  <c r="AE33" i="52"/>
  <c r="AD33" i="52"/>
  <c r="AC33" i="52"/>
  <c r="AB33" i="52"/>
  <c r="AA33" i="52"/>
  <c r="Z33" i="52"/>
  <c r="X33" i="52"/>
  <c r="W33" i="52"/>
  <c r="V33" i="52"/>
  <c r="U33" i="52"/>
  <c r="T33" i="52"/>
  <c r="S33" i="52"/>
  <c r="R33" i="52"/>
  <c r="Q33" i="52"/>
  <c r="L33" i="52"/>
  <c r="K33" i="52"/>
  <c r="I33" i="52"/>
  <c r="H33" i="52"/>
  <c r="G33" i="52"/>
  <c r="E33" i="52"/>
  <c r="D33" i="52"/>
  <c r="C33" i="52"/>
  <c r="B33" i="52"/>
  <c r="AK32" i="52"/>
  <c r="AJ32" i="52"/>
  <c r="AI32" i="52"/>
  <c r="AH32" i="52"/>
  <c r="AG32" i="52"/>
  <c r="AF32" i="52"/>
  <c r="AE32" i="52"/>
  <c r="AD32" i="52"/>
  <c r="AC32" i="52"/>
  <c r="AB32" i="52"/>
  <c r="AA32" i="52"/>
  <c r="Z32" i="52"/>
  <c r="X32" i="52"/>
  <c r="W32" i="52"/>
  <c r="V32" i="52"/>
  <c r="U32" i="52"/>
  <c r="T32" i="52"/>
  <c r="S32" i="52"/>
  <c r="R32" i="52"/>
  <c r="Q32" i="52"/>
  <c r="L32" i="52"/>
  <c r="K32" i="52"/>
  <c r="I32" i="52"/>
  <c r="H32" i="52"/>
  <c r="G32" i="52"/>
  <c r="E32" i="52"/>
  <c r="D32" i="52"/>
  <c r="C32" i="52"/>
  <c r="B32" i="52"/>
  <c r="AK31" i="52"/>
  <c r="AJ31" i="52"/>
  <c r="AI31" i="52"/>
  <c r="AH31" i="52"/>
  <c r="AG31" i="52"/>
  <c r="AF31" i="52"/>
  <c r="AE31" i="52"/>
  <c r="AD31" i="52"/>
  <c r="AC31" i="52"/>
  <c r="AB31" i="52"/>
  <c r="AA31" i="52"/>
  <c r="Z31" i="52"/>
  <c r="X31" i="52"/>
  <c r="W31" i="52"/>
  <c r="V31" i="52"/>
  <c r="U31" i="52"/>
  <c r="T31" i="52"/>
  <c r="S31" i="52"/>
  <c r="R31" i="52"/>
  <c r="Q31" i="52"/>
  <c r="L31" i="52"/>
  <c r="K31" i="52"/>
  <c r="I31" i="52"/>
  <c r="H31" i="52"/>
  <c r="G31" i="52"/>
  <c r="E31" i="52"/>
  <c r="D31" i="52"/>
  <c r="C31" i="52"/>
  <c r="B31" i="52"/>
  <c r="AK30" i="52"/>
  <c r="AJ30" i="52"/>
  <c r="AI30" i="52"/>
  <c r="AH30" i="52"/>
  <c r="AG30" i="52"/>
  <c r="AF30" i="52"/>
  <c r="AE30" i="52"/>
  <c r="AD30" i="52"/>
  <c r="AC30" i="52"/>
  <c r="AB30" i="52"/>
  <c r="AA30" i="52"/>
  <c r="Z30" i="52"/>
  <c r="X30" i="52"/>
  <c r="W30" i="52"/>
  <c r="V30" i="52"/>
  <c r="U30" i="52"/>
  <c r="T30" i="52"/>
  <c r="S30" i="52"/>
  <c r="R30" i="52"/>
  <c r="Q30" i="52"/>
  <c r="L30" i="52"/>
  <c r="K30" i="52"/>
  <c r="I30" i="52"/>
  <c r="H30" i="52"/>
  <c r="G30" i="52"/>
  <c r="E30" i="52"/>
  <c r="D30" i="52"/>
  <c r="C30" i="52"/>
  <c r="B30" i="52"/>
  <c r="AK29" i="52"/>
  <c r="AJ29" i="52"/>
  <c r="AI29" i="52"/>
  <c r="AH29" i="52"/>
  <c r="AG29" i="52"/>
  <c r="AF29" i="52"/>
  <c r="AE29" i="52"/>
  <c r="AD29" i="52"/>
  <c r="AC29" i="52"/>
  <c r="AB29" i="52"/>
  <c r="AA29" i="52"/>
  <c r="Z29" i="52"/>
  <c r="X29" i="52"/>
  <c r="W29" i="52"/>
  <c r="V29" i="52"/>
  <c r="U29" i="52"/>
  <c r="T29" i="52"/>
  <c r="S29" i="52"/>
  <c r="R29" i="52"/>
  <c r="Q29" i="52"/>
  <c r="L29" i="52"/>
  <c r="K29" i="52"/>
  <c r="I29" i="52"/>
  <c r="H29" i="52"/>
  <c r="G29" i="52"/>
  <c r="E29" i="52"/>
  <c r="D29" i="52"/>
  <c r="C29" i="52"/>
  <c r="B29" i="52"/>
  <c r="AK28" i="52"/>
  <c r="AJ28" i="52"/>
  <c r="AI28" i="52"/>
  <c r="AH28" i="52"/>
  <c r="AG28" i="52"/>
  <c r="AF28" i="52"/>
  <c r="AE28" i="52"/>
  <c r="AD28" i="52"/>
  <c r="AC28" i="52"/>
  <c r="AB28" i="52"/>
  <c r="AA28" i="52"/>
  <c r="Z28" i="52"/>
  <c r="X28" i="52"/>
  <c r="W28" i="52"/>
  <c r="V28" i="52"/>
  <c r="U28" i="52"/>
  <c r="T28" i="52"/>
  <c r="S28" i="52"/>
  <c r="R28" i="52"/>
  <c r="Q28" i="52"/>
  <c r="L28" i="52"/>
  <c r="K28" i="52"/>
  <c r="I28" i="52"/>
  <c r="H28" i="52"/>
  <c r="G28" i="52"/>
  <c r="E28" i="52"/>
  <c r="D28" i="52"/>
  <c r="C28" i="52"/>
  <c r="B28" i="52"/>
  <c r="AK27" i="52"/>
  <c r="AJ27" i="52"/>
  <c r="AI27" i="52"/>
  <c r="AH27" i="52"/>
  <c r="AG27" i="52"/>
  <c r="AF27" i="52"/>
  <c r="AE27" i="52"/>
  <c r="AD27" i="52"/>
  <c r="AC27" i="52"/>
  <c r="AB27" i="52"/>
  <c r="AA27" i="52"/>
  <c r="Z27" i="52"/>
  <c r="X27" i="52"/>
  <c r="W27" i="52"/>
  <c r="V27" i="52"/>
  <c r="U27" i="52"/>
  <c r="T27" i="52"/>
  <c r="S27" i="52"/>
  <c r="R27" i="52"/>
  <c r="Q27" i="52"/>
  <c r="L27" i="52"/>
  <c r="K27" i="52"/>
  <c r="I27" i="52"/>
  <c r="H27" i="52"/>
  <c r="G27" i="52"/>
  <c r="E27" i="52"/>
  <c r="D27" i="52"/>
  <c r="C27" i="52"/>
  <c r="B27" i="52"/>
  <c r="AK26" i="52"/>
  <c r="AJ26" i="52"/>
  <c r="AI26" i="52"/>
  <c r="AH26" i="52"/>
  <c r="AG26" i="52"/>
  <c r="AF26" i="52"/>
  <c r="AE26" i="52"/>
  <c r="AD26" i="52"/>
  <c r="AC26" i="52"/>
  <c r="AB26" i="52"/>
  <c r="AA26" i="52"/>
  <c r="Z26" i="52"/>
  <c r="X26" i="52"/>
  <c r="W26" i="52"/>
  <c r="V26" i="52"/>
  <c r="U26" i="52"/>
  <c r="T26" i="52"/>
  <c r="S26" i="52"/>
  <c r="R26" i="52"/>
  <c r="Q26" i="52"/>
  <c r="L26" i="52"/>
  <c r="K26" i="52"/>
  <c r="I26" i="52"/>
  <c r="H26" i="52"/>
  <c r="G26" i="52"/>
  <c r="E26" i="52"/>
  <c r="D26" i="52"/>
  <c r="C26" i="52"/>
  <c r="B26" i="52"/>
  <c r="AK25" i="52"/>
  <c r="AJ25" i="52"/>
  <c r="AI25" i="52"/>
  <c r="AH25" i="52"/>
  <c r="AG25" i="52"/>
  <c r="AF25" i="52"/>
  <c r="AE25" i="52"/>
  <c r="AD25" i="52"/>
  <c r="AC25" i="52"/>
  <c r="AB25" i="52"/>
  <c r="AA25" i="52"/>
  <c r="Z25" i="52"/>
  <c r="X25" i="52"/>
  <c r="W25" i="52"/>
  <c r="V25" i="52"/>
  <c r="U25" i="52"/>
  <c r="T25" i="52"/>
  <c r="S25" i="52"/>
  <c r="R25" i="52"/>
  <c r="Q25" i="52"/>
  <c r="L25" i="52"/>
  <c r="K25" i="52"/>
  <c r="I25" i="52"/>
  <c r="H25" i="52"/>
  <c r="G25" i="52"/>
  <c r="E25" i="52"/>
  <c r="D25" i="52"/>
  <c r="C25" i="52"/>
  <c r="B25" i="52"/>
  <c r="AK24" i="52"/>
  <c r="AJ24" i="52"/>
  <c r="AI24" i="52"/>
  <c r="AH24" i="52"/>
  <c r="AG24" i="52"/>
  <c r="AF24" i="52"/>
  <c r="AE24" i="52"/>
  <c r="AD24" i="52"/>
  <c r="AC24" i="52"/>
  <c r="AB24" i="52"/>
  <c r="AA24" i="52"/>
  <c r="Z24" i="52"/>
  <c r="X24" i="52"/>
  <c r="W24" i="52"/>
  <c r="V24" i="52"/>
  <c r="U24" i="52"/>
  <c r="T24" i="52"/>
  <c r="S24" i="52"/>
  <c r="R24" i="52"/>
  <c r="Q24" i="52"/>
  <c r="L24" i="52"/>
  <c r="K24" i="52"/>
  <c r="I24" i="52"/>
  <c r="H24" i="52"/>
  <c r="G24" i="52"/>
  <c r="E24" i="52"/>
  <c r="D24" i="52"/>
  <c r="C24" i="52"/>
  <c r="B24" i="52"/>
  <c r="AK23" i="52"/>
  <c r="AJ23" i="52"/>
  <c r="AI23" i="52"/>
  <c r="AH23" i="52"/>
  <c r="AG23" i="52"/>
  <c r="AF23" i="52"/>
  <c r="AE23" i="52"/>
  <c r="AD23" i="52"/>
  <c r="AC23" i="52"/>
  <c r="AB23" i="52"/>
  <c r="AA23" i="52"/>
  <c r="Z23" i="52"/>
  <c r="X23" i="52"/>
  <c r="W23" i="52"/>
  <c r="V23" i="52"/>
  <c r="U23" i="52"/>
  <c r="T23" i="52"/>
  <c r="S23" i="52"/>
  <c r="R23" i="52"/>
  <c r="Q23" i="52"/>
  <c r="L23" i="52"/>
  <c r="K23" i="52"/>
  <c r="I23" i="52"/>
  <c r="H23" i="52"/>
  <c r="G23" i="52"/>
  <c r="E23" i="52"/>
  <c r="D23" i="52"/>
  <c r="C23" i="52"/>
  <c r="B23" i="52"/>
  <c r="AK22" i="52"/>
  <c r="AJ22" i="52"/>
  <c r="AI22" i="52"/>
  <c r="AH22" i="52"/>
  <c r="AG22" i="52"/>
  <c r="AF22" i="52"/>
  <c r="AE22" i="52"/>
  <c r="AD22" i="52"/>
  <c r="AC22" i="52"/>
  <c r="AB22" i="52"/>
  <c r="AA22" i="52"/>
  <c r="Z22" i="52"/>
  <c r="X22" i="52"/>
  <c r="W22" i="52"/>
  <c r="V22" i="52"/>
  <c r="U22" i="52"/>
  <c r="T22" i="52"/>
  <c r="S22" i="52"/>
  <c r="R22" i="52"/>
  <c r="Q22" i="52"/>
  <c r="L22" i="52"/>
  <c r="K22" i="52"/>
  <c r="I22" i="52"/>
  <c r="H22" i="52"/>
  <c r="G22" i="52"/>
  <c r="E22" i="52"/>
  <c r="D22" i="52"/>
  <c r="C22" i="52"/>
  <c r="B22" i="52"/>
  <c r="AK21" i="52"/>
  <c r="AJ21" i="52"/>
  <c r="AI21" i="52"/>
  <c r="AH21" i="52"/>
  <c r="AG21" i="52"/>
  <c r="AF21" i="52"/>
  <c r="AE21" i="52"/>
  <c r="AD21" i="52"/>
  <c r="AC21" i="52"/>
  <c r="AB21" i="52"/>
  <c r="AA21" i="52"/>
  <c r="Z21" i="52"/>
  <c r="X21" i="52"/>
  <c r="W21" i="52"/>
  <c r="V21" i="52"/>
  <c r="U21" i="52"/>
  <c r="T21" i="52"/>
  <c r="S21" i="52"/>
  <c r="R21" i="52"/>
  <c r="Q21" i="52"/>
  <c r="L21" i="52"/>
  <c r="K21" i="52"/>
  <c r="I21" i="52"/>
  <c r="H21" i="52"/>
  <c r="G21" i="52"/>
  <c r="E21" i="52"/>
  <c r="D21" i="52"/>
  <c r="C21" i="52"/>
  <c r="B21" i="52"/>
  <c r="AK20" i="52"/>
  <c r="AJ20" i="52"/>
  <c r="AI20" i="52"/>
  <c r="AH20" i="52"/>
  <c r="AG20" i="52"/>
  <c r="AF20" i="52"/>
  <c r="AE20" i="52"/>
  <c r="AD20" i="52"/>
  <c r="AC20" i="52"/>
  <c r="AB20" i="52"/>
  <c r="AA20" i="52"/>
  <c r="Z20" i="52"/>
  <c r="X20" i="52"/>
  <c r="W20" i="52"/>
  <c r="V20" i="52"/>
  <c r="U20" i="52"/>
  <c r="T20" i="52"/>
  <c r="S20" i="52"/>
  <c r="R20" i="52"/>
  <c r="Q20" i="52"/>
  <c r="L20" i="52"/>
  <c r="K20" i="52"/>
  <c r="I20" i="52"/>
  <c r="H20" i="52"/>
  <c r="G20" i="52"/>
  <c r="E20" i="52"/>
  <c r="D20" i="52"/>
  <c r="C20" i="52"/>
  <c r="B20" i="52"/>
  <c r="AK19" i="52"/>
  <c r="AJ19" i="52"/>
  <c r="AI19" i="52"/>
  <c r="AH19" i="52"/>
  <c r="AG19" i="52"/>
  <c r="AF19" i="52"/>
  <c r="AE19" i="52"/>
  <c r="AD19" i="52"/>
  <c r="AC19" i="52"/>
  <c r="AB19" i="52"/>
  <c r="AA19" i="52"/>
  <c r="Z19" i="52"/>
  <c r="X19" i="52"/>
  <c r="W19" i="52"/>
  <c r="V19" i="52"/>
  <c r="U19" i="52"/>
  <c r="T19" i="52"/>
  <c r="S19" i="52"/>
  <c r="R19" i="52"/>
  <c r="Q19" i="52"/>
  <c r="L19" i="52"/>
  <c r="K19" i="52"/>
  <c r="I19" i="52"/>
  <c r="H19" i="52"/>
  <c r="G19" i="52"/>
  <c r="E19" i="52"/>
  <c r="D19" i="52"/>
  <c r="C19" i="52"/>
  <c r="B19" i="52"/>
  <c r="AK17" i="52"/>
  <c r="AJ17" i="52"/>
  <c r="AI17" i="52"/>
  <c r="AH17" i="52"/>
  <c r="AG17" i="52"/>
  <c r="AF17" i="52"/>
  <c r="AE17" i="52"/>
  <c r="AD17" i="52"/>
  <c r="AC17" i="52"/>
  <c r="AB17" i="52"/>
  <c r="AA17" i="52"/>
  <c r="Z17" i="52"/>
  <c r="X17" i="52"/>
  <c r="W17" i="52"/>
  <c r="V17" i="52"/>
  <c r="U17" i="52"/>
  <c r="T17" i="52"/>
  <c r="S17" i="52"/>
  <c r="R17" i="52"/>
  <c r="Q17" i="52"/>
  <c r="L17" i="52"/>
  <c r="K17" i="52"/>
  <c r="I17" i="52"/>
  <c r="H17" i="52"/>
  <c r="G17" i="52"/>
  <c r="E17" i="52"/>
  <c r="D17" i="52"/>
  <c r="C17" i="52"/>
  <c r="AK16" i="52"/>
  <c r="AJ16" i="52"/>
  <c r="AI16" i="52"/>
  <c r="AH16" i="52"/>
  <c r="AG16" i="52"/>
  <c r="AF16" i="52"/>
  <c r="AE16" i="52"/>
  <c r="AD16" i="52"/>
  <c r="AC16" i="52"/>
  <c r="AB16" i="52"/>
  <c r="AA16" i="52"/>
  <c r="Z16" i="52"/>
  <c r="X16" i="52"/>
  <c r="W16" i="52"/>
  <c r="V16" i="52"/>
  <c r="U16" i="52"/>
  <c r="T16" i="52"/>
  <c r="S16" i="52"/>
  <c r="R16" i="52"/>
  <c r="Q16" i="52"/>
  <c r="L16" i="52"/>
  <c r="K16" i="52"/>
  <c r="I16" i="52"/>
  <c r="H16" i="52"/>
  <c r="G16" i="52"/>
  <c r="E16" i="52"/>
  <c r="D16" i="52"/>
  <c r="C16" i="52"/>
  <c r="B16" i="52"/>
  <c r="AK15" i="52"/>
  <c r="AJ15" i="52"/>
  <c r="AI15" i="52"/>
  <c r="AH15" i="52"/>
  <c r="AG15" i="52"/>
  <c r="AF15" i="52"/>
  <c r="AE15" i="52"/>
  <c r="AD15" i="52"/>
  <c r="AC15" i="52"/>
  <c r="AB15" i="52"/>
  <c r="AA15" i="52"/>
  <c r="Z15" i="52"/>
  <c r="X15" i="52"/>
  <c r="W15" i="52"/>
  <c r="V15" i="52"/>
  <c r="U15" i="52"/>
  <c r="T15" i="52"/>
  <c r="S15" i="52"/>
  <c r="R15" i="52"/>
  <c r="Q15" i="52"/>
  <c r="L15" i="52"/>
  <c r="K15" i="52"/>
  <c r="I15" i="52"/>
  <c r="H15" i="52"/>
  <c r="G15" i="52"/>
  <c r="E15" i="52"/>
  <c r="D15" i="52"/>
  <c r="C15" i="52"/>
  <c r="B15" i="52"/>
  <c r="AK14" i="52"/>
  <c r="AJ14" i="52"/>
  <c r="AI14" i="52"/>
  <c r="AH14" i="52"/>
  <c r="AG14" i="52"/>
  <c r="AF14" i="52"/>
  <c r="AE14" i="52"/>
  <c r="AD14" i="52"/>
  <c r="AC14" i="52"/>
  <c r="AB14" i="52"/>
  <c r="AA14" i="52"/>
  <c r="Z14" i="52"/>
  <c r="X14" i="52"/>
  <c r="W14" i="52"/>
  <c r="V14" i="52"/>
  <c r="U14" i="52"/>
  <c r="T14" i="52"/>
  <c r="S14" i="52"/>
  <c r="R14" i="52"/>
  <c r="Q14" i="52"/>
  <c r="L14" i="52"/>
  <c r="K14" i="52"/>
  <c r="I14" i="52"/>
  <c r="H14" i="52"/>
  <c r="G14" i="52"/>
  <c r="E14" i="52"/>
  <c r="D14" i="52"/>
  <c r="C14" i="52"/>
  <c r="B14" i="52"/>
  <c r="AK13" i="52"/>
  <c r="AJ13" i="52"/>
  <c r="AI13" i="52"/>
  <c r="AH13" i="52"/>
  <c r="AG13" i="52"/>
  <c r="AF13" i="52"/>
  <c r="AE13" i="52"/>
  <c r="AD13" i="52"/>
  <c r="AC13" i="52"/>
  <c r="AB13" i="52"/>
  <c r="AA13" i="52"/>
  <c r="Z13" i="52"/>
  <c r="X13" i="52"/>
  <c r="W13" i="52"/>
  <c r="V13" i="52"/>
  <c r="U13" i="52"/>
  <c r="T13" i="52"/>
  <c r="S13" i="52"/>
  <c r="R13" i="52"/>
  <c r="Q13" i="52"/>
  <c r="L13" i="52"/>
  <c r="K13" i="52"/>
  <c r="I13" i="52"/>
  <c r="H13" i="52"/>
  <c r="G13" i="52"/>
  <c r="E13" i="52"/>
  <c r="D13" i="52"/>
  <c r="C13" i="52"/>
  <c r="B13" i="52"/>
  <c r="AK12" i="52"/>
  <c r="AJ12" i="52"/>
  <c r="AI12" i="52"/>
  <c r="AH12" i="52"/>
  <c r="AG12" i="52"/>
  <c r="AF12" i="52"/>
  <c r="AE12" i="52"/>
  <c r="AD12" i="52"/>
  <c r="AC12" i="52"/>
  <c r="AB12" i="52"/>
  <c r="AA12" i="52"/>
  <c r="Z12" i="52"/>
  <c r="X12" i="52"/>
  <c r="W12" i="52"/>
  <c r="V12" i="52"/>
  <c r="U12" i="52"/>
  <c r="T12" i="52"/>
  <c r="S12" i="52"/>
  <c r="R12" i="52"/>
  <c r="Q12" i="52"/>
  <c r="L12" i="52"/>
  <c r="K12" i="52"/>
  <c r="I12" i="52"/>
  <c r="H12" i="52"/>
  <c r="G12" i="52"/>
  <c r="E12" i="52"/>
  <c r="D12" i="52"/>
  <c r="C12" i="52"/>
  <c r="B12" i="52"/>
  <c r="AK11" i="52"/>
  <c r="AJ11" i="52"/>
  <c r="AI11" i="52"/>
  <c r="AH11" i="52"/>
  <c r="AG11" i="52"/>
  <c r="AF11" i="52"/>
  <c r="AE11" i="52"/>
  <c r="AD11" i="52"/>
  <c r="AC11" i="52"/>
  <c r="AB11" i="52"/>
  <c r="AA11" i="52"/>
  <c r="Z11" i="52"/>
  <c r="X11" i="52"/>
  <c r="W11" i="52"/>
  <c r="V11" i="52"/>
  <c r="U11" i="52"/>
  <c r="T11" i="52"/>
  <c r="S11" i="52"/>
  <c r="R11" i="52"/>
  <c r="Q11" i="52"/>
  <c r="L11" i="52"/>
  <c r="K11" i="52"/>
  <c r="I11" i="52"/>
  <c r="H11" i="52"/>
  <c r="G11" i="52"/>
  <c r="E11" i="52"/>
  <c r="D11" i="52"/>
  <c r="C11" i="52"/>
  <c r="B11" i="52"/>
  <c r="AK10" i="52"/>
  <c r="AJ10" i="52"/>
  <c r="AI10" i="52"/>
  <c r="AH10" i="52"/>
  <c r="AG10" i="52"/>
  <c r="AF10" i="52"/>
  <c r="AE10" i="52"/>
  <c r="AD10" i="52"/>
  <c r="AC10" i="52"/>
  <c r="AB10" i="52"/>
  <c r="AA10" i="52"/>
  <c r="Z10" i="52"/>
  <c r="X10" i="52"/>
  <c r="W10" i="52"/>
  <c r="V10" i="52"/>
  <c r="U10" i="52"/>
  <c r="T10" i="52"/>
  <c r="S10" i="52"/>
  <c r="R10" i="52"/>
  <c r="Q10" i="52"/>
  <c r="L10" i="52"/>
  <c r="K10" i="52"/>
  <c r="I10" i="52"/>
  <c r="H10" i="52"/>
  <c r="G10" i="52"/>
  <c r="E10" i="52"/>
  <c r="D10" i="52"/>
  <c r="C10" i="52"/>
  <c r="B10" i="52"/>
  <c r="AK9" i="52"/>
  <c r="AJ9" i="52"/>
  <c r="AI9" i="52"/>
  <c r="AH9" i="52"/>
  <c r="AG9" i="52"/>
  <c r="AF9" i="52"/>
  <c r="AE9" i="52"/>
  <c r="AD9" i="52"/>
  <c r="AC9" i="52"/>
  <c r="AB9" i="52"/>
  <c r="AA9" i="52"/>
  <c r="Z9" i="52"/>
  <c r="X9" i="52"/>
  <c r="W9" i="52"/>
  <c r="V9" i="52"/>
  <c r="U9" i="52"/>
  <c r="T9" i="52"/>
  <c r="S9" i="52"/>
  <c r="R9" i="52"/>
  <c r="Q9" i="52"/>
  <c r="L9" i="52"/>
  <c r="K9" i="52"/>
  <c r="I9" i="52"/>
  <c r="H9" i="52"/>
  <c r="G9" i="52"/>
  <c r="E9" i="52"/>
  <c r="D9" i="52"/>
  <c r="C9" i="52"/>
  <c r="B9" i="52"/>
  <c r="AK8" i="52"/>
  <c r="AJ8" i="52"/>
  <c r="AI8" i="52"/>
  <c r="AH8" i="52"/>
  <c r="AG8" i="52"/>
  <c r="AF8" i="52"/>
  <c r="AE8" i="52"/>
  <c r="AD8" i="52"/>
  <c r="AC8" i="52"/>
  <c r="AB8" i="52"/>
  <c r="AA8" i="52"/>
  <c r="Z8" i="52"/>
  <c r="X8" i="52"/>
  <c r="W8" i="52"/>
  <c r="U8" i="52"/>
  <c r="T8" i="52"/>
  <c r="S8" i="52"/>
  <c r="R8" i="52"/>
  <c r="Q8" i="52"/>
  <c r="L8" i="52"/>
  <c r="K8" i="52"/>
  <c r="I8" i="52"/>
  <c r="H8" i="52"/>
  <c r="G8" i="52"/>
  <c r="E8" i="52"/>
  <c r="D8" i="52"/>
  <c r="C8" i="52"/>
  <c r="B8" i="52"/>
  <c r="AK7" i="52"/>
  <c r="AJ7" i="52"/>
  <c r="AI7" i="52"/>
  <c r="AH7" i="52"/>
  <c r="AG7" i="52"/>
  <c r="AF7" i="52"/>
  <c r="AE7" i="52"/>
  <c r="AD7" i="52"/>
  <c r="AC7" i="52"/>
  <c r="AB7" i="52"/>
  <c r="AA7" i="52"/>
  <c r="Z7" i="52"/>
  <c r="X7" i="52"/>
  <c r="W7" i="52"/>
  <c r="V7" i="52"/>
  <c r="U7" i="52"/>
  <c r="T7" i="52"/>
  <c r="S7" i="52"/>
  <c r="R7" i="52"/>
  <c r="Q7" i="52"/>
  <c r="L7" i="52"/>
  <c r="K7" i="52"/>
  <c r="I7" i="52"/>
  <c r="H7" i="52"/>
  <c r="G7" i="52"/>
  <c r="E7" i="52"/>
  <c r="D7" i="52"/>
  <c r="C7" i="52"/>
  <c r="B7" i="52"/>
  <c r="AK6" i="52"/>
  <c r="AJ6" i="52"/>
  <c r="AI6" i="52"/>
  <c r="AH6" i="52"/>
  <c r="AG6" i="52"/>
  <c r="AF6" i="52"/>
  <c r="AE6" i="52"/>
  <c r="AD6" i="52"/>
  <c r="AC6" i="52"/>
  <c r="AB6" i="52"/>
  <c r="AA6" i="52"/>
  <c r="X6" i="52"/>
  <c r="W6" i="52"/>
  <c r="A1" i="52" s="1"/>
  <c r="V6" i="52"/>
  <c r="U6" i="52"/>
  <c r="T6" i="52"/>
  <c r="S6" i="52"/>
  <c r="R6" i="52"/>
  <c r="Q6" i="52"/>
  <c r="L6" i="52"/>
  <c r="K6" i="52"/>
  <c r="I6" i="52"/>
  <c r="H6" i="52"/>
  <c r="G6" i="52"/>
  <c r="E6" i="52"/>
  <c r="D6" i="52"/>
  <c r="C6" i="52"/>
  <c r="B6" i="52"/>
  <c r="J6" i="77"/>
  <c r="M45" i="54"/>
  <c r="M44" i="54"/>
  <c r="M43" i="54"/>
  <c r="M40" i="54"/>
  <c r="M36" i="54"/>
  <c r="M35" i="54"/>
  <c r="M34" i="54"/>
  <c r="M30" i="54"/>
  <c r="M27" i="54"/>
  <c r="M26" i="54"/>
  <c r="M25" i="54"/>
  <c r="M24" i="54"/>
  <c r="M20" i="54"/>
  <c r="M8" i="54"/>
  <c r="M7" i="54"/>
  <c r="J32" i="77"/>
  <c r="J31" i="77"/>
  <c r="J30" i="77"/>
  <c r="J95" i="67"/>
  <c r="J94" i="67"/>
  <c r="J93" i="67"/>
  <c r="J92" i="67"/>
  <c r="J91" i="67"/>
  <c r="J90" i="67"/>
  <c r="J89" i="67"/>
  <c r="J88" i="67"/>
  <c r="J87" i="67"/>
  <c r="J86" i="67"/>
  <c r="J84" i="67"/>
  <c r="J83" i="67"/>
  <c r="J82" i="67"/>
  <c r="J81" i="67"/>
  <c r="J80" i="67"/>
  <c r="J91" i="72"/>
  <c r="J90" i="72"/>
  <c r="J89" i="72"/>
  <c r="J88" i="72"/>
  <c r="J87" i="72"/>
  <c r="J86" i="72"/>
  <c r="J84" i="72"/>
  <c r="J83" i="72"/>
  <c r="J68" i="69"/>
  <c r="J67" i="69"/>
  <c r="J66" i="69"/>
  <c r="J65" i="69"/>
  <c r="J62" i="59"/>
  <c r="J60" i="59"/>
  <c r="J95" i="58"/>
  <c r="J48" i="62"/>
  <c r="J47" i="62"/>
  <c r="J46" i="62"/>
  <c r="J75" i="57"/>
  <c r="J74" i="57"/>
  <c r="J73" i="57"/>
  <c r="J48" i="70"/>
  <c r="J97" i="71"/>
  <c r="J96" i="71"/>
  <c r="J95" i="71"/>
  <c r="J94" i="71"/>
  <c r="J91" i="71"/>
  <c r="J90" i="71"/>
  <c r="J89" i="71"/>
  <c r="J87" i="71"/>
  <c r="J67" i="68"/>
  <c r="J66" i="68"/>
  <c r="J65" i="68"/>
  <c r="J85" i="65"/>
  <c r="J82" i="65"/>
  <c r="J80" i="65"/>
  <c r="J79" i="65"/>
  <c r="J44" i="64"/>
  <c r="J71" i="60"/>
  <c r="J68" i="60"/>
  <c r="J85" i="74"/>
  <c r="J84" i="74"/>
  <c r="J82" i="74"/>
  <c r="J76" i="63"/>
  <c r="J75" i="63"/>
  <c r="J76" i="56"/>
  <c r="J73" i="56"/>
  <c r="J50" i="75"/>
  <c r="J101" i="55"/>
  <c r="J100" i="55"/>
  <c r="J98" i="55"/>
  <c r="J79" i="67"/>
  <c r="J78" i="67"/>
  <c r="J77" i="67"/>
  <c r="J76" i="67"/>
  <c r="J75" i="67"/>
  <c r="J71" i="67"/>
  <c r="J82" i="72"/>
  <c r="J81" i="72"/>
  <c r="J79" i="72"/>
  <c r="J78" i="72"/>
  <c r="J64" i="69"/>
  <c r="J63" i="69"/>
  <c r="J62" i="69"/>
  <c r="J61" i="69"/>
  <c r="J58" i="69"/>
  <c r="J57" i="69"/>
  <c r="J59" i="59"/>
  <c r="J57" i="59"/>
  <c r="J56" i="59"/>
  <c r="J92" i="58"/>
  <c r="J91" i="58"/>
  <c r="J90" i="58"/>
  <c r="J89" i="58"/>
  <c r="J88" i="58"/>
  <c r="J85" i="58"/>
  <c r="J84" i="58"/>
  <c r="J83" i="58"/>
  <c r="J81" i="58"/>
  <c r="J80" i="58"/>
  <c r="J76" i="58"/>
  <c r="J75" i="58"/>
  <c r="J43" i="62"/>
  <c r="J42" i="62"/>
  <c r="J41" i="62"/>
  <c r="J72" i="57"/>
  <c r="J71" i="57"/>
  <c r="J67" i="57"/>
  <c r="J66" i="57"/>
  <c r="J65" i="57"/>
  <c r="J64" i="57"/>
  <c r="J63" i="57"/>
  <c r="J44" i="70"/>
  <c r="J43" i="70"/>
  <c r="J42" i="70"/>
  <c r="J41" i="70"/>
  <c r="J40" i="70"/>
  <c r="J86" i="71"/>
  <c r="J85" i="71"/>
  <c r="J84" i="71"/>
  <c r="J82" i="71"/>
  <c r="J81" i="71"/>
  <c r="J77" i="71"/>
  <c r="J66" i="76"/>
  <c r="J65" i="76"/>
  <c r="J64" i="76"/>
  <c r="J63" i="76"/>
  <c r="J60" i="76"/>
  <c r="J59" i="76"/>
  <c r="J58" i="76"/>
  <c r="J56" i="76"/>
  <c r="J64" i="68"/>
  <c r="J60" i="68"/>
  <c r="J59" i="68"/>
  <c r="J58" i="68"/>
  <c r="J57" i="68"/>
  <c r="J56" i="68"/>
  <c r="J53" i="68"/>
  <c r="J52" i="68"/>
  <c r="J51" i="68"/>
  <c r="J49" i="68"/>
  <c r="J48" i="68"/>
  <c r="J73" i="65"/>
  <c r="J43" i="64"/>
  <c r="J42" i="64"/>
  <c r="J41" i="64"/>
  <c r="J40" i="64"/>
  <c r="J65" i="60"/>
  <c r="J64" i="60"/>
  <c r="J63" i="60"/>
  <c r="J61" i="60"/>
  <c r="J60" i="60"/>
  <c r="J56" i="60"/>
  <c r="J79" i="74"/>
  <c r="J78" i="74"/>
  <c r="J77" i="74"/>
  <c r="J76" i="74"/>
  <c r="J73" i="74"/>
  <c r="J72" i="74"/>
  <c r="J71" i="74"/>
  <c r="J69" i="74"/>
  <c r="J68" i="74"/>
  <c r="J59" i="66"/>
  <c r="J58" i="66"/>
  <c r="J57" i="66"/>
  <c r="J56" i="66"/>
  <c r="J55" i="66"/>
  <c r="J52" i="66"/>
  <c r="J74" i="63"/>
  <c r="J73" i="63"/>
  <c r="J72" i="56"/>
  <c r="J71" i="56"/>
  <c r="J67" i="56"/>
  <c r="J66" i="56"/>
  <c r="J65" i="56"/>
  <c r="J64" i="56"/>
  <c r="J63" i="56"/>
  <c r="J60" i="56"/>
  <c r="J59" i="56"/>
  <c r="J58" i="56"/>
  <c r="J56" i="56"/>
  <c r="J55" i="56"/>
  <c r="J44" i="73"/>
  <c r="J43" i="73"/>
  <c r="J42" i="73"/>
  <c r="J41" i="73"/>
  <c r="J40" i="73"/>
  <c r="J49" i="75"/>
  <c r="J48" i="75"/>
  <c r="J47" i="75"/>
  <c r="J45" i="75"/>
  <c r="J44" i="75"/>
  <c r="J94" i="55"/>
  <c r="J93" i="55"/>
  <c r="J92" i="55"/>
  <c r="J91" i="55"/>
  <c r="J90" i="55"/>
  <c r="J87" i="55"/>
  <c r="J86" i="55"/>
  <c r="J85" i="55"/>
  <c r="J74" i="58"/>
  <c r="J39" i="62"/>
  <c r="J68" i="67"/>
  <c r="J74" i="72"/>
  <c r="J73" i="72"/>
  <c r="J72" i="72"/>
  <c r="J71" i="72"/>
  <c r="J68" i="72"/>
  <c r="J67" i="72"/>
  <c r="J66" i="72"/>
  <c r="J55" i="69"/>
  <c r="J54" i="69"/>
  <c r="J50" i="69"/>
  <c r="J52" i="59"/>
  <c r="J51" i="59"/>
  <c r="J50" i="59"/>
  <c r="J49" i="59"/>
  <c r="J46" i="59"/>
  <c r="J45" i="59"/>
  <c r="J44" i="59"/>
  <c r="J42" i="59"/>
  <c r="J41" i="59"/>
  <c r="J72" i="58"/>
  <c r="J71" i="58"/>
  <c r="J70" i="58"/>
  <c r="J38" i="62"/>
  <c r="J37" i="62"/>
  <c r="J60" i="57"/>
  <c r="J59" i="57"/>
  <c r="J58" i="57"/>
  <c r="J37" i="70"/>
  <c r="J33" i="70"/>
  <c r="J32" i="70"/>
  <c r="J31" i="70"/>
  <c r="J76" i="71"/>
  <c r="J75" i="71"/>
  <c r="J72" i="71"/>
  <c r="J71" i="71"/>
  <c r="J70" i="71"/>
  <c r="J68" i="71"/>
  <c r="J67" i="71"/>
  <c r="J53" i="76"/>
  <c r="J52" i="76"/>
  <c r="J51" i="76"/>
  <c r="J50" i="76"/>
  <c r="J49" i="76"/>
  <c r="J46" i="76"/>
  <c r="J45" i="76"/>
  <c r="J47" i="68"/>
  <c r="J45" i="68"/>
  <c r="J44" i="68"/>
  <c r="J71" i="65"/>
  <c r="J70" i="65"/>
  <c r="J69" i="65"/>
  <c r="J68" i="65"/>
  <c r="J67" i="65"/>
  <c r="J37" i="64"/>
  <c r="J36" i="64"/>
  <c r="J35" i="64"/>
  <c r="J54" i="60"/>
  <c r="J53" i="60"/>
  <c r="J61" i="74"/>
  <c r="J60" i="74"/>
  <c r="J59" i="74"/>
  <c r="J58" i="74"/>
  <c r="J57" i="74"/>
  <c r="J51" i="66"/>
  <c r="J50" i="66"/>
  <c r="J49" i="66"/>
  <c r="J47" i="66"/>
  <c r="J71" i="63"/>
  <c r="J37" i="73"/>
  <c r="J36" i="73"/>
  <c r="J35" i="73"/>
  <c r="J34" i="73"/>
  <c r="J42" i="75"/>
  <c r="J39" i="75"/>
  <c r="J38" i="75"/>
  <c r="J37" i="75"/>
  <c r="J35" i="75"/>
  <c r="J34" i="75"/>
  <c r="J81" i="55"/>
  <c r="J80" i="55"/>
  <c r="J79" i="55"/>
  <c r="J67" i="67"/>
  <c r="J64" i="72"/>
  <c r="J38" i="59"/>
  <c r="J69" i="58"/>
  <c r="J35" i="62"/>
  <c r="J42" i="76"/>
  <c r="J41" i="76"/>
  <c r="J41" i="68"/>
  <c r="J40" i="68"/>
  <c r="J39" i="68"/>
  <c r="J53" i="74"/>
  <c r="J68" i="63"/>
  <c r="J51" i="56"/>
  <c r="J67" i="58"/>
  <c r="J66" i="58"/>
  <c r="J66" i="67"/>
  <c r="J65" i="67"/>
  <c r="J64" i="67"/>
  <c r="J64" i="58"/>
  <c r="J52" i="60"/>
  <c r="J49" i="60"/>
  <c r="J48" i="60"/>
  <c r="J47" i="60"/>
  <c r="J45" i="60"/>
  <c r="J51" i="74"/>
  <c r="J49" i="56"/>
  <c r="J49" i="69"/>
  <c r="J63" i="58"/>
  <c r="J64" i="71"/>
  <c r="J63" i="71"/>
  <c r="J77" i="55"/>
  <c r="J63" i="67"/>
  <c r="J59" i="67"/>
  <c r="J58" i="67"/>
  <c r="J57" i="67"/>
  <c r="J62" i="58"/>
  <c r="J59" i="58"/>
  <c r="J58" i="58"/>
  <c r="J65" i="65"/>
  <c r="J34" i="64"/>
  <c r="J46" i="74"/>
  <c r="J45" i="74"/>
  <c r="J44" i="74"/>
  <c r="J43" i="74"/>
  <c r="J67" i="63"/>
  <c r="J66" i="63"/>
  <c r="J48" i="56"/>
  <c r="J61" i="72"/>
  <c r="J47" i="56"/>
  <c r="J46" i="56"/>
  <c r="J45" i="56"/>
  <c r="J60" i="72"/>
  <c r="J28" i="77"/>
  <c r="J56" i="57"/>
  <c r="J60" i="71"/>
  <c r="J40" i="76"/>
  <c r="J38" i="74"/>
  <c r="J37" i="74"/>
  <c r="J44" i="56"/>
  <c r="J32" i="75"/>
  <c r="J56" i="67"/>
  <c r="J48" i="69"/>
  <c r="J37" i="59"/>
  <c r="J54" i="57"/>
  <c r="J29" i="70"/>
  <c r="J33" i="73"/>
  <c r="J76" i="55"/>
  <c r="J54" i="58"/>
  <c r="J52" i="57"/>
  <c r="J27" i="77"/>
  <c r="J23" i="77"/>
  <c r="J22" i="77"/>
  <c r="J20" i="77"/>
  <c r="J19" i="77"/>
  <c r="J60" i="63"/>
  <c r="J46" i="66"/>
  <c r="J51" i="57"/>
  <c r="J31" i="73"/>
  <c r="J45" i="66"/>
  <c r="J30" i="75"/>
  <c r="J18" i="77"/>
  <c r="J17" i="77"/>
  <c r="J57" i="72"/>
  <c r="J56" i="72"/>
  <c r="J34" i="68"/>
  <c r="J40" i="60"/>
  <c r="J58" i="71"/>
  <c r="J55" i="67"/>
  <c r="J54" i="67"/>
  <c r="J53" i="67"/>
  <c r="J52" i="67"/>
  <c r="J49" i="67"/>
  <c r="J48" i="67"/>
  <c r="J46" i="67"/>
  <c r="J45" i="67"/>
  <c r="J41" i="67"/>
  <c r="J40" i="67"/>
  <c r="J39" i="67"/>
  <c r="J38" i="67"/>
  <c r="J37" i="67"/>
  <c r="J54" i="72"/>
  <c r="J53" i="72"/>
  <c r="J52" i="72"/>
  <c r="J50" i="72"/>
  <c r="J49" i="72"/>
  <c r="J45" i="72"/>
  <c r="J44" i="72"/>
  <c r="J43" i="72"/>
  <c r="J46" i="69"/>
  <c r="J45" i="69"/>
  <c r="J43" i="69"/>
  <c r="J42" i="69"/>
  <c r="J41" i="69"/>
  <c r="J39" i="69"/>
  <c r="J35" i="69"/>
  <c r="J34" i="69"/>
  <c r="J34" i="59"/>
  <c r="J33" i="59"/>
  <c r="J52" i="58"/>
  <c r="J51" i="58"/>
  <c r="J50" i="58"/>
  <c r="J50" i="57"/>
  <c r="J49" i="57"/>
  <c r="J48" i="57"/>
  <c r="J47" i="57"/>
  <c r="J46" i="57"/>
  <c r="J43" i="57"/>
  <c r="J42" i="57"/>
  <c r="J41" i="57"/>
  <c r="J39" i="57"/>
  <c r="J35" i="57"/>
  <c r="J34" i="57"/>
  <c r="J33" i="57"/>
  <c r="J32" i="57"/>
  <c r="J31" i="57"/>
  <c r="J28" i="57"/>
  <c r="J27" i="57"/>
  <c r="J26" i="57"/>
  <c r="J28" i="70"/>
  <c r="J57" i="71"/>
  <c r="J56" i="71"/>
  <c r="J53" i="71"/>
  <c r="J52" i="71"/>
  <c r="J51" i="71"/>
  <c r="J50" i="71"/>
  <c r="J47" i="71"/>
  <c r="J46" i="71"/>
  <c r="J44" i="71"/>
  <c r="J43" i="71"/>
  <c r="J38" i="76"/>
  <c r="J33" i="68"/>
  <c r="J32" i="68"/>
  <c r="J30" i="68"/>
  <c r="J29" i="68"/>
  <c r="J62" i="65"/>
  <c r="J61" i="65"/>
  <c r="J60" i="65"/>
  <c r="J59" i="65"/>
  <c r="J58" i="65"/>
  <c r="J55" i="65"/>
  <c r="J54" i="65"/>
  <c r="J53" i="65"/>
  <c r="J51" i="65"/>
  <c r="J50" i="65"/>
  <c r="J46" i="65"/>
  <c r="J45" i="65"/>
  <c r="J44" i="65"/>
  <c r="J43" i="65"/>
  <c r="J42" i="65"/>
  <c r="J39" i="65"/>
  <c r="J38" i="65"/>
  <c r="J30" i="64"/>
  <c r="J37" i="60"/>
  <c r="J36" i="60"/>
  <c r="J36" i="74"/>
  <c r="J35" i="74"/>
  <c r="J34" i="74"/>
  <c r="J44" i="66"/>
  <c r="J43" i="66"/>
  <c r="J40" i="66"/>
  <c r="J39" i="66"/>
  <c r="J38" i="66"/>
  <c r="J58" i="63"/>
  <c r="J57" i="63"/>
  <c r="J53" i="63"/>
  <c r="J52" i="63"/>
  <c r="J51" i="63"/>
  <c r="J50" i="63"/>
  <c r="J41" i="56"/>
  <c r="J39" i="56"/>
  <c r="J38" i="56"/>
  <c r="J34" i="56"/>
  <c r="J33" i="56"/>
  <c r="J32" i="56"/>
  <c r="J31" i="56"/>
  <c r="J30" i="73"/>
  <c r="J29" i="73"/>
  <c r="J28" i="73"/>
  <c r="J26" i="73"/>
  <c r="J25" i="73"/>
  <c r="J26" i="75"/>
  <c r="J72" i="55"/>
  <c r="J71" i="55"/>
  <c r="J70" i="55"/>
  <c r="J67" i="55"/>
  <c r="J66" i="55"/>
  <c r="J65" i="55"/>
  <c r="J63" i="55"/>
  <c r="J62" i="55"/>
  <c r="J58" i="55"/>
  <c r="J57" i="55"/>
  <c r="J56" i="55"/>
  <c r="J55" i="55"/>
  <c r="J16" i="77"/>
  <c r="J25" i="75"/>
  <c r="J37" i="66"/>
  <c r="J36" i="66"/>
  <c r="J35" i="66"/>
  <c r="J35" i="67"/>
  <c r="J34" i="67"/>
  <c r="J40" i="72"/>
  <c r="J38" i="72"/>
  <c r="J37" i="72"/>
  <c r="J31" i="59"/>
  <c r="J30" i="59"/>
  <c r="J49" i="58"/>
  <c r="J48" i="58"/>
  <c r="J47" i="58"/>
  <c r="J31" i="62"/>
  <c r="J30" i="62"/>
  <c r="J25" i="57"/>
  <c r="J24" i="57"/>
  <c r="J23" i="57"/>
  <c r="J27" i="70"/>
  <c r="J26" i="70"/>
  <c r="J40" i="71"/>
  <c r="J39" i="71"/>
  <c r="J36" i="71"/>
  <c r="J35" i="76"/>
  <c r="J34" i="76"/>
  <c r="J33" i="76"/>
  <c r="J26" i="68"/>
  <c r="J25" i="68"/>
  <c r="J35" i="65"/>
  <c r="J29" i="64"/>
  <c r="J32" i="60"/>
  <c r="J31" i="60"/>
  <c r="J33" i="74"/>
  <c r="J48" i="63"/>
  <c r="J47" i="63"/>
  <c r="J46" i="63"/>
  <c r="J45" i="63"/>
  <c r="J29" i="56"/>
  <c r="J28" i="56"/>
  <c r="J22" i="75"/>
  <c r="J53" i="55"/>
  <c r="J52" i="55"/>
  <c r="J51" i="55"/>
  <c r="J50" i="55"/>
  <c r="J33" i="67"/>
  <c r="J36" i="72"/>
  <c r="J30" i="69"/>
  <c r="J29" i="59"/>
  <c r="J46" i="58"/>
  <c r="J25" i="70"/>
  <c r="J35" i="71"/>
  <c r="J32" i="76"/>
  <c r="J23" i="68"/>
  <c r="J30" i="60"/>
  <c r="J32" i="74"/>
  <c r="J31" i="74"/>
  <c r="J44" i="63"/>
  <c r="J27" i="56"/>
  <c r="J22" i="73"/>
  <c r="J30" i="66"/>
  <c r="J14" i="77"/>
  <c r="J32" i="67"/>
  <c r="J31" i="76"/>
  <c r="J30" i="74"/>
  <c r="J29" i="74"/>
  <c r="J29" i="66"/>
  <c r="J26" i="56"/>
  <c r="J46" i="55"/>
  <c r="J45" i="55"/>
  <c r="J44" i="55"/>
  <c r="J28" i="74"/>
  <c r="J26" i="60"/>
  <c r="J27" i="64"/>
  <c r="J27" i="74"/>
  <c r="J42" i="63"/>
  <c r="J43" i="55"/>
  <c r="J26" i="74"/>
  <c r="J21" i="73"/>
  <c r="J28" i="76"/>
  <c r="J44" i="58"/>
  <c r="J43" i="58"/>
  <c r="J25" i="60"/>
  <c r="J26" i="66"/>
  <c r="J33" i="65"/>
  <c r="J42" i="58"/>
  <c r="J24" i="62"/>
  <c r="J34" i="71"/>
  <c r="J22" i="68"/>
  <c r="J24" i="60"/>
  <c r="J25" i="74"/>
  <c r="J41" i="63"/>
  <c r="J20" i="75"/>
  <c r="J42" i="55"/>
  <c r="J40" i="58"/>
  <c r="J39" i="58"/>
  <c r="J38" i="58"/>
  <c r="J37" i="58"/>
  <c r="J39" i="63"/>
  <c r="J38" i="63"/>
  <c r="J37" i="63"/>
  <c r="J36" i="63"/>
  <c r="J28" i="67"/>
  <c r="J36" i="58"/>
  <c r="J24" i="70"/>
  <c r="J24" i="64"/>
  <c r="J19" i="75"/>
  <c r="J28" i="69"/>
  <c r="J32" i="71"/>
  <c r="J27" i="67"/>
  <c r="J31" i="72"/>
  <c r="J23" i="62"/>
  <c r="J21" i="57"/>
  <c r="J23" i="70"/>
  <c r="J31" i="65"/>
  <c r="J23" i="64"/>
  <c r="J23" i="60"/>
  <c r="J24" i="74"/>
  <c r="J20" i="73"/>
  <c r="J18" i="75"/>
  <c r="J37" i="55"/>
  <c r="J36" i="55"/>
  <c r="J33" i="58"/>
  <c r="J32" i="58"/>
  <c r="J28" i="58"/>
  <c r="J34" i="63"/>
  <c r="J35" i="55"/>
  <c r="J30" i="65"/>
  <c r="J26" i="65"/>
  <c r="J25" i="65"/>
  <c r="J27" i="58"/>
  <c r="J27" i="59"/>
  <c r="J30" i="71"/>
  <c r="J29" i="71"/>
  <c r="J20" i="68"/>
  <c r="J22" i="65"/>
  <c r="J24" i="56"/>
  <c r="J33" i="63"/>
  <c r="J32" i="63"/>
  <c r="J17" i="75"/>
  <c r="J25" i="58"/>
  <c r="J21" i="70"/>
  <c r="J26" i="69"/>
  <c r="J23" i="74"/>
  <c r="J31" i="63"/>
  <c r="J33" i="55"/>
  <c r="J28" i="63"/>
  <c r="J26" i="67"/>
  <c r="J30" i="72"/>
  <c r="J20" i="70"/>
  <c r="J23" i="56"/>
  <c r="J19" i="70"/>
  <c r="J26" i="76"/>
  <c r="J23" i="66"/>
  <c r="J22" i="56"/>
  <c r="J22" i="66"/>
  <c r="J32" i="55"/>
  <c r="J25" i="67"/>
  <c r="J29" i="72"/>
  <c r="J28" i="72"/>
  <c r="J27" i="71"/>
  <c r="J27" i="63"/>
  <c r="J12" i="77"/>
  <c r="J10" i="77"/>
  <c r="J21" i="66"/>
  <c r="J9" i="77"/>
  <c r="J23" i="67"/>
  <c r="J22" i="58"/>
  <c r="J22" i="62"/>
  <c r="J20" i="57"/>
  <c r="J25" i="76"/>
  <c r="J19" i="68"/>
  <c r="J20" i="65"/>
  <c r="J22" i="60"/>
  <c r="J20" i="74"/>
  <c r="J21" i="56"/>
  <c r="J18" i="73"/>
  <c r="J15" i="75"/>
  <c r="J30" i="55"/>
  <c r="J22" i="59"/>
  <c r="J21" i="59"/>
  <c r="J21" i="62"/>
  <c r="J19" i="57"/>
  <c r="J24" i="71"/>
  <c r="J23" i="71"/>
  <c r="J21" i="60"/>
  <c r="J14" i="75"/>
  <c r="J29" i="55"/>
  <c r="J28" i="55"/>
  <c r="J19" i="67"/>
  <c r="J18" i="67"/>
  <c r="J22" i="69"/>
  <c r="J21" i="58"/>
  <c r="J20" i="58"/>
  <c r="J17" i="70"/>
  <c r="J22" i="71"/>
  <c r="J21" i="71"/>
  <c r="J23" i="76"/>
  <c r="J18" i="68"/>
  <c r="J17" i="68"/>
  <c r="J19" i="65"/>
  <c r="J19" i="56"/>
  <c r="J17" i="73"/>
  <c r="J17" i="67"/>
  <c r="J16" i="67"/>
  <c r="J21" i="72"/>
  <c r="J20" i="72"/>
  <c r="J19" i="72"/>
  <c r="J18" i="59"/>
  <c r="J17" i="59"/>
  <c r="J19" i="58"/>
  <c r="J17" i="62"/>
  <c r="J15" i="57"/>
  <c r="J17" i="71"/>
  <c r="J16" i="71"/>
  <c r="J22" i="76"/>
  <c r="J20" i="76"/>
  <c r="J16" i="68"/>
  <c r="J17" i="65"/>
  <c r="J16" i="65"/>
  <c r="J20" i="64"/>
  <c r="J17" i="60"/>
  <c r="J25" i="63"/>
  <c r="J18" i="56"/>
  <c r="J17" i="56"/>
  <c r="J15" i="73"/>
  <c r="J19" i="69"/>
  <c r="J17" i="58"/>
  <c r="J18" i="69"/>
  <c r="J16" i="59"/>
  <c r="J17" i="66"/>
  <c r="J24" i="63"/>
  <c r="J16" i="66"/>
  <c r="J24" i="55"/>
  <c r="J14" i="59"/>
  <c r="J13" i="59"/>
  <c r="J14" i="67"/>
  <c r="J12" i="59"/>
  <c r="J15" i="58"/>
  <c r="J13" i="57"/>
  <c r="J14" i="70"/>
  <c r="J15" i="71"/>
  <c r="J19" i="76"/>
  <c r="J14" i="68"/>
  <c r="J15" i="60"/>
  <c r="J23" i="63"/>
  <c r="J22" i="63"/>
  <c r="J12" i="75"/>
  <c r="J13" i="67"/>
  <c r="J12" i="67"/>
  <c r="J16" i="72"/>
  <c r="J13" i="72"/>
  <c r="J14" i="58"/>
  <c r="J11" i="57"/>
  <c r="J13" i="70"/>
  <c r="J12" i="70"/>
  <c r="J11" i="70"/>
  <c r="J10" i="70"/>
  <c r="J16" i="76"/>
  <c r="J11" i="68"/>
  <c r="J14" i="65"/>
  <c r="J17" i="64"/>
  <c r="J14" i="64"/>
  <c r="J14" i="60"/>
  <c r="J13" i="74"/>
  <c r="J14" i="66"/>
  <c r="J21" i="63"/>
  <c r="J18" i="63"/>
  <c r="J17" i="63"/>
  <c r="J12" i="73"/>
  <c r="J11" i="75"/>
  <c r="J21" i="55"/>
  <c r="J20" i="55"/>
  <c r="J19" i="55"/>
  <c r="J15" i="63"/>
  <c r="J14" i="62"/>
  <c r="J13" i="60"/>
  <c r="J13" i="62"/>
  <c r="J12" i="69"/>
  <c r="J11" i="67"/>
  <c r="J12" i="72"/>
  <c r="J12" i="58"/>
  <c r="J10" i="57"/>
  <c r="J14" i="71"/>
  <c r="J11" i="65"/>
  <c r="J13" i="64"/>
  <c r="J12" i="60"/>
  <c r="J12" i="74"/>
  <c r="J12" i="56"/>
  <c r="J18" i="55"/>
  <c r="J10" i="67"/>
  <c r="J8" i="59"/>
  <c r="J11" i="62"/>
  <c r="J9" i="57"/>
  <c r="J14" i="76"/>
  <c r="J12" i="64"/>
  <c r="J11" i="60"/>
  <c r="J12" i="63"/>
  <c r="J9" i="75"/>
  <c r="J17" i="55"/>
  <c r="J12" i="71"/>
  <c r="J10" i="60"/>
  <c r="J9" i="65"/>
  <c r="J9" i="60"/>
  <c r="J8" i="75"/>
  <c r="J16" i="55"/>
  <c r="J15" i="55"/>
  <c r="J13" i="55"/>
  <c r="J11" i="71"/>
  <c r="J12" i="76"/>
  <c r="J9" i="76"/>
  <c r="J8" i="76"/>
  <c r="J8" i="67"/>
  <c r="J9" i="72"/>
  <c r="J7" i="58"/>
  <c r="J9" i="71"/>
  <c r="J8" i="71"/>
  <c r="J7" i="76"/>
  <c r="J8" i="68"/>
  <c r="J8" i="74"/>
  <c r="J7" i="74"/>
  <c r="J9" i="63"/>
  <c r="J7" i="75"/>
  <c r="J12" i="55"/>
  <c r="J11" i="55"/>
  <c r="J7" i="69"/>
  <c r="J7" i="72"/>
  <c r="J6" i="69"/>
  <c r="J6" i="70"/>
  <c r="J7" i="71"/>
  <c r="J6" i="74"/>
  <c r="J6" i="63"/>
  <c r="J6" i="75"/>
  <c r="J6" i="71"/>
  <c r="J9" i="55"/>
  <c r="J6" i="65"/>
  <c r="J6" i="55"/>
  <c r="A30" i="67" l="1"/>
  <c r="A31" i="67" s="1"/>
  <c r="A32" i="67" s="1"/>
  <c r="A33" i="67" s="1"/>
  <c r="A34" i="67" s="1"/>
  <c r="A35" i="67" s="1"/>
  <c r="A36" i="67" s="1"/>
  <c r="A37" i="67" s="1"/>
  <c r="A38" i="67" s="1"/>
  <c r="A39" i="67" s="1"/>
  <c r="A40" i="67" s="1"/>
  <c r="A41" i="67" s="1"/>
  <c r="A42" i="67" s="1"/>
  <c r="A43" i="67" s="1"/>
  <c r="A44" i="67" s="1"/>
  <c r="A45" i="67" s="1"/>
  <c r="A46" i="67" s="1"/>
  <c r="A47" i="67" s="1"/>
  <c r="A49" i="67" s="1"/>
  <c r="A50" i="67" s="1"/>
  <c r="A51" i="67" s="1"/>
  <c r="A52" i="67" s="1"/>
  <c r="A53" i="67" s="1"/>
  <c r="A54" i="67" s="1"/>
  <c r="A55" i="67" s="1"/>
  <c r="A56" i="67" s="1"/>
  <c r="A57" i="67" s="1"/>
  <c r="A58"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A86" i="67" s="1"/>
  <c r="A87" i="67" s="1"/>
  <c r="A88" i="67" s="1"/>
  <c r="A89" i="67" s="1"/>
  <c r="A90" i="67" s="1"/>
  <c r="A91" i="67" s="1"/>
  <c r="A92" i="67" s="1"/>
  <c r="A93" i="67" s="1"/>
  <c r="A94" i="67" s="1"/>
  <c r="A95" i="67" s="1"/>
  <c r="A51" i="71"/>
  <c r="A52" i="71" s="1"/>
  <c r="A53" i="71" s="1"/>
  <c r="A54" i="71" s="1"/>
  <c r="O87" i="67"/>
  <c r="P9" i="70"/>
  <c r="J9" i="70"/>
  <c r="P16" i="70"/>
  <c r="J16" i="70"/>
  <c r="P39" i="72"/>
  <c r="J39" i="72"/>
  <c r="P47" i="67"/>
  <c r="J47" i="67"/>
  <c r="P46" i="75"/>
  <c r="J46" i="75"/>
  <c r="N29" i="71"/>
  <c r="N37" i="72"/>
  <c r="P10" i="71"/>
  <c r="J10" i="71"/>
  <c r="P11" i="72"/>
  <c r="J11" i="72"/>
  <c r="P11" i="66"/>
  <c r="J11" i="66"/>
  <c r="P13" i="65"/>
  <c r="J13" i="65"/>
  <c r="N6" i="77"/>
  <c r="N15" i="62"/>
  <c r="N8" i="77"/>
  <c r="N26" i="68"/>
  <c r="N57" i="71"/>
  <c r="N68" i="71"/>
  <c r="N49" i="68"/>
  <c r="O85" i="72"/>
  <c r="N6" i="63"/>
  <c r="N6" i="69"/>
  <c r="N7" i="74"/>
  <c r="N11" i="71"/>
  <c r="N10" i="67"/>
  <c r="N17" i="63"/>
  <c r="N14" i="65"/>
  <c r="N22" i="63"/>
  <c r="N22" i="76"/>
  <c r="N17" i="67"/>
  <c r="N17" i="70"/>
  <c r="N21" i="62"/>
  <c r="N20" i="65"/>
  <c r="N9" i="77"/>
  <c r="N13" i="77"/>
  <c r="N24" i="70"/>
  <c r="N34" i="71"/>
  <c r="N44" i="63"/>
  <c r="N45" i="63"/>
  <c r="N33" i="76"/>
  <c r="N39" i="72"/>
  <c r="N41" i="72"/>
  <c r="N27" i="73"/>
  <c r="N59" i="63"/>
  <c r="N52" i="65"/>
  <c r="N31" i="68"/>
  <c r="N45" i="71"/>
  <c r="N40" i="69"/>
  <c r="N51" i="72"/>
  <c r="N47" i="67"/>
  <c r="N33" i="62"/>
  <c r="N31" i="64"/>
  <c r="N59" i="72"/>
  <c r="N65" i="63"/>
  <c r="N38" i="68"/>
  <c r="N36" i="75"/>
  <c r="N48" i="66"/>
  <c r="N46" i="68"/>
  <c r="N69" i="71"/>
  <c r="N65" i="72"/>
  <c r="N56" i="69"/>
  <c r="N46" i="75"/>
  <c r="N72" i="63"/>
  <c r="N70" i="74"/>
  <c r="N50" i="68"/>
  <c r="N57" i="76"/>
  <c r="N83" i="71"/>
  <c r="N40" i="62"/>
  <c r="N80" i="72"/>
  <c r="N83" i="74"/>
  <c r="N81" i="65"/>
  <c r="N88" i="71"/>
  <c r="N89" i="72"/>
  <c r="N89" i="67"/>
  <c r="P16" i="62"/>
  <c r="J16" i="62"/>
  <c r="P72" i="63"/>
  <c r="J72" i="63"/>
  <c r="P81" i="65"/>
  <c r="J81" i="65"/>
  <c r="N13" i="76"/>
  <c r="N19" i="67"/>
  <c r="N37" i="62"/>
  <c r="P11" i="74"/>
  <c r="J11" i="74"/>
  <c r="N10" i="71"/>
  <c r="N21" i="64"/>
  <c r="N18" i="77"/>
  <c r="N45" i="75"/>
  <c r="O6" i="77"/>
  <c r="O91" i="67"/>
  <c r="N6" i="65"/>
  <c r="N6" i="74"/>
  <c r="N7" i="72"/>
  <c r="N8" i="74"/>
  <c r="N9" i="65"/>
  <c r="N12" i="64"/>
  <c r="N14" i="62"/>
  <c r="N18" i="63"/>
  <c r="N11" i="68"/>
  <c r="N23" i="63"/>
  <c r="N17" i="66"/>
  <c r="N16" i="71"/>
  <c r="N17" i="73"/>
  <c r="N19" i="68"/>
  <c r="N21" i="66"/>
  <c r="N25" i="67"/>
  <c r="N30" i="72"/>
  <c r="N17" i="75"/>
  <c r="N28" i="76"/>
  <c r="N31" i="74"/>
  <c r="N30" i="69"/>
  <c r="N46" i="63"/>
  <c r="N34" i="76"/>
  <c r="N40" i="72"/>
  <c r="N25" i="75"/>
  <c r="N28" i="73"/>
  <c r="N38" i="66"/>
  <c r="N30" i="64"/>
  <c r="N53" i="65"/>
  <c r="N32" i="68"/>
  <c r="N46" i="71"/>
  <c r="N28" i="70"/>
  <c r="N41" i="69"/>
  <c r="N52" i="72"/>
  <c r="N30" i="75"/>
  <c r="N46" i="66"/>
  <c r="N56" i="67"/>
  <c r="N66" i="63"/>
  <c r="N37" i="75"/>
  <c r="N49" i="66"/>
  <c r="N35" i="64"/>
  <c r="N47" i="68"/>
  <c r="N70" i="71"/>
  <c r="N66" i="72"/>
  <c r="N47" i="75"/>
  <c r="N73" i="63"/>
  <c r="N71" i="74"/>
  <c r="N51" i="68"/>
  <c r="N58" i="76"/>
  <c r="N84" i="71"/>
  <c r="N41" i="62"/>
  <c r="N81" i="72"/>
  <c r="N84" i="74"/>
  <c r="N89" i="71"/>
  <c r="N90" i="67"/>
  <c r="P9" i="66"/>
  <c r="J9" i="66"/>
  <c r="P21" i="76"/>
  <c r="J21" i="76"/>
  <c r="P31" i="68"/>
  <c r="J31" i="68"/>
  <c r="P33" i="62"/>
  <c r="J33" i="62"/>
  <c r="P69" i="71"/>
  <c r="J69" i="71"/>
  <c r="P83" i="71"/>
  <c r="J83" i="71"/>
  <c r="N9" i="66"/>
  <c r="N22" i="71"/>
  <c r="P20" i="62"/>
  <c r="J20" i="62"/>
  <c r="P41" i="72"/>
  <c r="J41" i="72"/>
  <c r="P38" i="68"/>
  <c r="J38" i="68"/>
  <c r="P56" i="69"/>
  <c r="J56" i="69"/>
  <c r="N18" i="64"/>
  <c r="N25" i="68"/>
  <c r="N56" i="71"/>
  <c r="N34" i="64"/>
  <c r="N37" i="70"/>
  <c r="N48" i="68"/>
  <c r="N79" i="65"/>
  <c r="P11" i="63"/>
  <c r="J11" i="63"/>
  <c r="N11" i="66"/>
  <c r="N20" i="62"/>
  <c r="N58" i="63"/>
  <c r="N34" i="68"/>
  <c r="N45" i="68"/>
  <c r="P62" i="72"/>
  <c r="J62" i="72"/>
  <c r="P72" i="67"/>
  <c r="J72" i="67"/>
  <c r="N12" i="68"/>
  <c r="N34" i="67"/>
  <c r="N45" i="76"/>
  <c r="N72" i="74"/>
  <c r="N82" i="72"/>
  <c r="P7" i="64"/>
  <c r="J7" i="64"/>
  <c r="P7" i="62"/>
  <c r="J7" i="62"/>
  <c r="P10" i="64"/>
  <c r="J10" i="64"/>
  <c r="P10" i="62"/>
  <c r="J10" i="62"/>
  <c r="P9" i="68"/>
  <c r="J9" i="68"/>
  <c r="P9" i="73"/>
  <c r="J9" i="73"/>
  <c r="P14" i="63"/>
  <c r="J14" i="63"/>
  <c r="P20" i="63"/>
  <c r="J20" i="63"/>
  <c r="P13" i="68"/>
  <c r="J13" i="68"/>
  <c r="P14" i="74"/>
  <c r="J14" i="74"/>
  <c r="P17" i="72"/>
  <c r="J17" i="72"/>
  <c r="P15" i="74"/>
  <c r="J15" i="74"/>
  <c r="P19" i="71"/>
  <c r="J19" i="71"/>
  <c r="P19" i="66"/>
  <c r="J19" i="66"/>
  <c r="P26" i="72"/>
  <c r="J26" i="72"/>
  <c r="P18" i="70"/>
  <c r="J18" i="70"/>
  <c r="P26" i="71"/>
  <c r="J26" i="71"/>
  <c r="P30" i="63"/>
  <c r="J30" i="63"/>
  <c r="P22" i="70"/>
  <c r="J22" i="70"/>
  <c r="P28" i="65"/>
  <c r="J28" i="65"/>
  <c r="P35" i="63"/>
  <c r="J35" i="63"/>
  <c r="P40" i="63"/>
  <c r="J40" i="63"/>
  <c r="P34" i="72"/>
  <c r="J34" i="72"/>
  <c r="P29" i="76"/>
  <c r="J29" i="76"/>
  <c r="P43" i="63"/>
  <c r="J43" i="63"/>
  <c r="P34" i="65"/>
  <c r="J34" i="65"/>
  <c r="P33" i="66"/>
  <c r="J33" i="66"/>
  <c r="P38" i="71"/>
  <c r="J38" i="71"/>
  <c r="P24" i="75"/>
  <c r="J24" i="75"/>
  <c r="P15" i="77"/>
  <c r="J15" i="77"/>
  <c r="P42" i="66"/>
  <c r="J42" i="66"/>
  <c r="P41" i="65"/>
  <c r="J41" i="65"/>
  <c r="P57" i="65"/>
  <c r="J57" i="65"/>
  <c r="P37" i="76"/>
  <c r="J37" i="76"/>
  <c r="P49" i="71"/>
  <c r="J49" i="71"/>
  <c r="P36" i="67"/>
  <c r="J36" i="67"/>
  <c r="P51" i="67"/>
  <c r="J51" i="67"/>
  <c r="P39" i="76"/>
  <c r="J39" i="76"/>
  <c r="P32" i="64"/>
  <c r="J32" i="64"/>
  <c r="P36" i="68"/>
  <c r="J36" i="68"/>
  <c r="P61" i="71"/>
  <c r="J61" i="71"/>
  <c r="P42" i="74"/>
  <c r="J42" i="74"/>
  <c r="P66" i="65"/>
  <c r="J66" i="65"/>
  <c r="P63" i="72"/>
  <c r="J63" i="72"/>
  <c r="P41" i="75"/>
  <c r="J41" i="75"/>
  <c r="P56" i="74"/>
  <c r="J56" i="74"/>
  <c r="P39" i="64"/>
  <c r="J39" i="64"/>
  <c r="P48" i="76"/>
  <c r="J48" i="76"/>
  <c r="P74" i="71"/>
  <c r="J74" i="71"/>
  <c r="P70" i="72"/>
  <c r="J70" i="72"/>
  <c r="P39" i="73"/>
  <c r="J39" i="73"/>
  <c r="P54" i="66"/>
  <c r="J54" i="66"/>
  <c r="P75" i="74"/>
  <c r="J75" i="74"/>
  <c r="P55" i="68"/>
  <c r="J55" i="68"/>
  <c r="P62" i="76"/>
  <c r="J62" i="76"/>
  <c r="P39" i="70"/>
  <c r="J39" i="70"/>
  <c r="P45" i="62"/>
  <c r="J45" i="62"/>
  <c r="P60" i="69"/>
  <c r="J60" i="69"/>
  <c r="P74" i="67"/>
  <c r="J74" i="67"/>
  <c r="P84" i="65"/>
  <c r="J84" i="65"/>
  <c r="P93" i="71"/>
  <c r="J93" i="71"/>
  <c r="N7" i="64"/>
  <c r="N7" i="62"/>
  <c r="N10" i="64"/>
  <c r="N10" i="62"/>
  <c r="N9" i="68"/>
  <c r="N9" i="73"/>
  <c r="N14" i="63"/>
  <c r="N20" i="63"/>
  <c r="N13" i="68"/>
  <c r="N14" i="74"/>
  <c r="N17" i="72"/>
  <c r="N18" i="66"/>
  <c r="N18" i="71"/>
  <c r="N16" i="74"/>
  <c r="N23" i="69"/>
  <c r="N25" i="71"/>
  <c r="N11" i="77"/>
  <c r="N22" i="66"/>
  <c r="N28" i="63"/>
  <c r="N33" i="63"/>
  <c r="N26" i="65"/>
  <c r="N20" i="73"/>
  <c r="N28" i="67"/>
  <c r="N26" i="74"/>
  <c r="N33" i="67"/>
  <c r="N48" i="63"/>
  <c r="N36" i="71"/>
  <c r="N31" i="62"/>
  <c r="N35" i="67"/>
  <c r="N30" i="73"/>
  <c r="N40" i="66"/>
  <c r="N39" i="65"/>
  <c r="N55" i="65"/>
  <c r="N47" i="71"/>
  <c r="N43" i="69"/>
  <c r="N54" i="72"/>
  <c r="N49" i="67"/>
  <c r="N45" i="66"/>
  <c r="N60" i="63"/>
  <c r="N33" i="73"/>
  <c r="N28" i="77"/>
  <c r="N67" i="63"/>
  <c r="N64" i="71"/>
  <c r="N53" i="74"/>
  <c r="N39" i="75"/>
  <c r="N51" i="66"/>
  <c r="N37" i="64"/>
  <c r="N46" i="76"/>
  <c r="N72" i="71"/>
  <c r="N68" i="72"/>
  <c r="N49" i="75"/>
  <c r="N52" i="66"/>
  <c r="N73" i="74"/>
  <c r="N53" i="68"/>
  <c r="N60" i="76"/>
  <c r="N86" i="71"/>
  <c r="N43" i="62"/>
  <c r="N58" i="69"/>
  <c r="N71" i="67"/>
  <c r="N50" i="75"/>
  <c r="N82" i="65"/>
  <c r="N91" i="71"/>
  <c r="N66" i="69"/>
  <c r="N90" i="72"/>
  <c r="N91" i="67"/>
  <c r="P10" i="69"/>
  <c r="J10" i="69"/>
  <c r="P16" i="73"/>
  <c r="J16" i="73"/>
  <c r="P52" i="65"/>
  <c r="J52" i="65"/>
  <c r="N49" i="72"/>
  <c r="N34" i="75"/>
  <c r="N64" i="68"/>
  <c r="N87" i="67"/>
  <c r="N8" i="62"/>
  <c r="N16" i="73"/>
  <c r="N30" i="71"/>
  <c r="N46" i="67"/>
  <c r="N35" i="62"/>
  <c r="P19" i="63"/>
  <c r="J19" i="63"/>
  <c r="P18" i="71"/>
  <c r="J18" i="71"/>
  <c r="P29" i="63"/>
  <c r="J29" i="63"/>
  <c r="P28" i="64"/>
  <c r="J28" i="64"/>
  <c r="P36" i="76"/>
  <c r="J36" i="76"/>
  <c r="P54" i="74"/>
  <c r="J54" i="74"/>
  <c r="P38" i="73"/>
  <c r="J38" i="73"/>
  <c r="N15" i="69"/>
  <c r="N23" i="62"/>
  <c r="N35" i="76"/>
  <c r="N50" i="66"/>
  <c r="N74" i="63"/>
  <c r="P6" i="72"/>
  <c r="J6" i="72"/>
  <c r="P7" i="65"/>
  <c r="J7" i="65"/>
  <c r="P7" i="63"/>
  <c r="J7" i="63"/>
  <c r="P9" i="64"/>
  <c r="J9" i="64"/>
  <c r="P8" i="69"/>
  <c r="J8" i="69"/>
  <c r="P15" i="70"/>
  <c r="J15" i="70"/>
  <c r="P20" i="69"/>
  <c r="J20" i="69"/>
  <c r="P18" i="62"/>
  <c r="J18" i="62"/>
  <c r="P18" i="74"/>
  <c r="J18" i="74"/>
  <c r="P21" i="67"/>
  <c r="J21" i="67"/>
  <c r="P16" i="75"/>
  <c r="J16" i="75"/>
  <c r="P29" i="65"/>
  <c r="J29" i="65"/>
  <c r="P24" i="66"/>
  <c r="J24" i="66"/>
  <c r="P27" i="69"/>
  <c r="J27" i="69"/>
  <c r="P25" i="64"/>
  <c r="J25" i="64"/>
  <c r="P29" i="67"/>
  <c r="J29" i="67"/>
  <c r="P35" i="72"/>
  <c r="J35" i="72"/>
  <c r="P28" i="66"/>
  <c r="J28" i="66"/>
  <c r="P31" i="67"/>
  <c r="J31" i="67"/>
  <c r="O90" i="72"/>
  <c r="N6" i="72"/>
  <c r="N7" i="65"/>
  <c r="N7" i="63"/>
  <c r="N9" i="64"/>
  <c r="N8" i="69"/>
  <c r="N14" i="76"/>
  <c r="N15" i="63"/>
  <c r="N21" i="63"/>
  <c r="N16" i="76"/>
  <c r="N13" i="72"/>
  <c r="N14" i="67"/>
  <c r="N15" i="74"/>
  <c r="N19" i="71"/>
  <c r="N19" i="66"/>
  <c r="N26" i="72"/>
  <c r="N18" i="70"/>
  <c r="N26" i="71"/>
  <c r="N22" i="64"/>
  <c r="N29" i="63"/>
  <c r="N21" i="65"/>
  <c r="N27" i="65"/>
  <c r="N29" i="69"/>
  <c r="N26" i="64"/>
  <c r="N28" i="64"/>
  <c r="N32" i="66"/>
  <c r="N37" i="71"/>
  <c r="N42" i="72"/>
  <c r="N41" i="66"/>
  <c r="N40" i="65"/>
  <c r="N56" i="65"/>
  <c r="N36" i="76"/>
  <c r="N48" i="71"/>
  <c r="N44" i="69"/>
  <c r="N55" i="72"/>
  <c r="N50" i="67"/>
  <c r="N64" i="65"/>
  <c r="N61" i="63"/>
  <c r="N41" i="74"/>
  <c r="N65" i="71"/>
  <c r="N54" i="74"/>
  <c r="N62" i="72"/>
  <c r="N40" i="75"/>
  <c r="N55" i="74"/>
  <c r="N38" i="64"/>
  <c r="N47" i="76"/>
  <c r="N73" i="71"/>
  <c r="N69" i="72"/>
  <c r="N38" i="73"/>
  <c r="N53" i="66"/>
  <c r="N74" i="74"/>
  <c r="N54" i="68"/>
  <c r="N61" i="76"/>
  <c r="N38" i="70"/>
  <c r="N44" i="62"/>
  <c r="N59" i="69"/>
  <c r="N72" i="67"/>
  <c r="N46" i="73"/>
  <c r="N83" i="65"/>
  <c r="N92" i="71"/>
  <c r="N67" i="69"/>
  <c r="N91" i="72"/>
  <c r="N92" i="67"/>
  <c r="P13" i="76"/>
  <c r="J13" i="76"/>
  <c r="P21" i="64"/>
  <c r="J21" i="64"/>
  <c r="P59" i="63"/>
  <c r="J59" i="63"/>
  <c r="P31" i="64"/>
  <c r="J31" i="64"/>
  <c r="P80" i="72"/>
  <c r="J80" i="72"/>
  <c r="P83" i="74"/>
  <c r="J83" i="74"/>
  <c r="P88" i="71"/>
  <c r="J88" i="71"/>
  <c r="O83" i="72"/>
  <c r="N50" i="65"/>
  <c r="N17" i="77"/>
  <c r="N63" i="67"/>
  <c r="N44" i="75"/>
  <c r="N16" i="63"/>
  <c r="N22" i="68"/>
  <c r="P12" i="62"/>
  <c r="J12" i="62"/>
  <c r="P23" i="69"/>
  <c r="J23" i="69"/>
  <c r="N15" i="66"/>
  <c r="N32" i="74"/>
  <c r="N53" i="72"/>
  <c r="N63" i="71"/>
  <c r="N59" i="76"/>
  <c r="N90" i="71"/>
  <c r="O94" i="67"/>
  <c r="N6" i="68"/>
  <c r="N7" i="66"/>
  <c r="N8" i="65"/>
  <c r="N9" i="69"/>
  <c r="N10" i="72"/>
  <c r="N9" i="67"/>
  <c r="N13" i="71"/>
  <c r="N13" i="63"/>
  <c r="N16" i="69"/>
  <c r="N12" i="66"/>
  <c r="N17" i="76"/>
  <c r="N14" i="72"/>
  <c r="N19" i="64"/>
  <c r="N14" i="73"/>
  <c r="N7" i="77"/>
  <c r="N15" i="70"/>
  <c r="N20" i="69"/>
  <c r="N18" i="62"/>
  <c r="N18" i="74"/>
  <c r="N21" i="67"/>
  <c r="N30" i="63"/>
  <c r="N22" i="70"/>
  <c r="N28" i="65"/>
  <c r="N35" i="63"/>
  <c r="N40" i="63"/>
  <c r="N34" i="72"/>
  <c r="N29" i="76"/>
  <c r="N43" i="63"/>
  <c r="N34" i="65"/>
  <c r="N33" i="66"/>
  <c r="N38" i="71"/>
  <c r="N24" i="75"/>
  <c r="N15" i="77"/>
  <c r="N42" i="66"/>
  <c r="N41" i="65"/>
  <c r="N57" i="65"/>
  <c r="N37" i="76"/>
  <c r="N49" i="71"/>
  <c r="N36" i="67"/>
  <c r="N51" i="67"/>
  <c r="N39" i="76"/>
  <c r="N32" i="64"/>
  <c r="N36" i="68"/>
  <c r="N61" i="71"/>
  <c r="N42" i="74"/>
  <c r="N66" i="65"/>
  <c r="N63" i="72"/>
  <c r="N41" i="75"/>
  <c r="N56" i="74"/>
  <c r="N39" i="64"/>
  <c r="N48" i="76"/>
  <c r="N74" i="71"/>
  <c r="N70" i="72"/>
  <c r="N39" i="73"/>
  <c r="N54" i="66"/>
  <c r="N75" i="74"/>
  <c r="N55" i="68"/>
  <c r="N62" i="76"/>
  <c r="N39" i="70"/>
  <c r="N45" i="62"/>
  <c r="N60" i="69"/>
  <c r="N74" i="67"/>
  <c r="N84" i="65"/>
  <c r="N93" i="71"/>
  <c r="N80" i="67"/>
  <c r="N93" i="67"/>
  <c r="P8" i="77"/>
  <c r="J8" i="77"/>
  <c r="P27" i="73"/>
  <c r="J27" i="73"/>
  <c r="P36" i="75"/>
  <c r="J36" i="75"/>
  <c r="N20" i="76"/>
  <c r="N57" i="63"/>
  <c r="N61" i="72"/>
  <c r="P8" i="66"/>
  <c r="J8" i="66"/>
  <c r="N13" i="65"/>
  <c r="N38" i="72"/>
  <c r="N87" i="71"/>
  <c r="P7" i="67"/>
  <c r="J7" i="67"/>
  <c r="N10" i="75"/>
  <c r="N14" i="75"/>
  <c r="N38" i="65"/>
  <c r="N56" i="72"/>
  <c r="N36" i="64"/>
  <c r="N85" i="71"/>
  <c r="P10" i="72"/>
  <c r="J10" i="72"/>
  <c r="P17" i="76"/>
  <c r="J17" i="76"/>
  <c r="P15" i="72"/>
  <c r="J15" i="72"/>
  <c r="O95" i="67"/>
  <c r="N6" i="76"/>
  <c r="N8" i="64"/>
  <c r="N7" i="68"/>
  <c r="N8" i="72"/>
  <c r="N10" i="74"/>
  <c r="N8" i="70"/>
  <c r="N10" i="66"/>
  <c r="N11" i="69"/>
  <c r="N12" i="65"/>
  <c r="N13" i="66"/>
  <c r="N18" i="76"/>
  <c r="N15" i="72"/>
  <c r="N15" i="65"/>
  <c r="N21" i="69"/>
  <c r="N19" i="62"/>
  <c r="N19" i="74"/>
  <c r="N22" i="67"/>
  <c r="N21" i="74"/>
  <c r="N16" i="75"/>
  <c r="N29" i="65"/>
  <c r="N24" i="66"/>
  <c r="N27" i="69"/>
  <c r="N25" i="64"/>
  <c r="N29" i="67"/>
  <c r="N35" i="72"/>
  <c r="N28" i="66"/>
  <c r="N31" i="67"/>
  <c r="N23" i="68"/>
  <c r="N33" i="74"/>
  <c r="N39" i="71"/>
  <c r="N35" i="66"/>
  <c r="N16" i="77"/>
  <c r="N43" i="66"/>
  <c r="N42" i="65"/>
  <c r="N58" i="65"/>
  <c r="N38" i="76"/>
  <c r="N50" i="71"/>
  <c r="N45" i="69"/>
  <c r="N37" i="67"/>
  <c r="N52" i="67"/>
  <c r="N31" i="73"/>
  <c r="N19" i="77"/>
  <c r="N29" i="70"/>
  <c r="N60" i="72"/>
  <c r="N43" i="74"/>
  <c r="N39" i="68"/>
  <c r="N64" i="72"/>
  <c r="N42" i="75"/>
  <c r="N57" i="74"/>
  <c r="N67" i="65"/>
  <c r="N49" i="76"/>
  <c r="N75" i="71"/>
  <c r="N71" i="72"/>
  <c r="N40" i="73"/>
  <c r="N55" i="66"/>
  <c r="N76" i="74"/>
  <c r="N40" i="64"/>
  <c r="N56" i="68"/>
  <c r="N63" i="76"/>
  <c r="N40" i="70"/>
  <c r="N61" i="69"/>
  <c r="N75" i="67"/>
  <c r="N94" i="71"/>
  <c r="N46" i="62"/>
  <c r="N81" i="67"/>
  <c r="N16" i="62"/>
  <c r="N23" i="70"/>
  <c r="N27" i="77"/>
  <c r="N54" i="69"/>
  <c r="N87" i="72"/>
  <c r="N20" i="70"/>
  <c r="N65" i="65"/>
  <c r="N38" i="62"/>
  <c r="N82" i="71"/>
  <c r="N82" i="74"/>
  <c r="P10" i="75"/>
  <c r="J10" i="75"/>
  <c r="P18" i="66"/>
  <c r="J18" i="66"/>
  <c r="P21" i="65"/>
  <c r="J21" i="65"/>
  <c r="P29" i="69"/>
  <c r="J29" i="69"/>
  <c r="P44" i="69"/>
  <c r="J44" i="69"/>
  <c r="P65" i="71"/>
  <c r="J65" i="71"/>
  <c r="P38" i="64"/>
  <c r="J38" i="64"/>
  <c r="P61" i="76"/>
  <c r="J61" i="76"/>
  <c r="P59" i="69"/>
  <c r="J59" i="69"/>
  <c r="N10" i="65"/>
  <c r="N17" i="71"/>
  <c r="N25" i="65"/>
  <c r="N47" i="63"/>
  <c r="N33" i="68"/>
  <c r="N57" i="69"/>
  <c r="N65" i="69"/>
  <c r="P7" i="66"/>
  <c r="J7" i="66"/>
  <c r="P13" i="71"/>
  <c r="J13" i="71"/>
  <c r="P14" i="72"/>
  <c r="J14" i="72"/>
  <c r="P21" i="69"/>
  <c r="J21" i="69"/>
  <c r="P8" i="64"/>
  <c r="J8" i="64"/>
  <c r="P8" i="72"/>
  <c r="J8" i="72"/>
  <c r="P8" i="70"/>
  <c r="J8" i="70"/>
  <c r="P13" i="66"/>
  <c r="J13" i="66"/>
  <c r="P15" i="65"/>
  <c r="J15" i="65"/>
  <c r="N7" i="71"/>
  <c r="N7" i="69"/>
  <c r="N8" i="68"/>
  <c r="N9" i="72"/>
  <c r="N12" i="74"/>
  <c r="N12" i="72"/>
  <c r="N14" i="66"/>
  <c r="N10" i="70"/>
  <c r="N14" i="68"/>
  <c r="N18" i="69"/>
  <c r="N19" i="72"/>
  <c r="N19" i="65"/>
  <c r="N12" i="77"/>
  <c r="N30" i="65"/>
  <c r="N24" i="74"/>
  <c r="N31" i="72"/>
  <c r="N36" i="63"/>
  <c r="N33" i="65"/>
  <c r="N29" i="66"/>
  <c r="N32" i="67"/>
  <c r="N32" i="76"/>
  <c r="N40" i="71"/>
  <c r="N36" i="66"/>
  <c r="N50" i="63"/>
  <c r="N44" i="66"/>
  <c r="N43" i="65"/>
  <c r="N59" i="65"/>
  <c r="N46" i="69"/>
  <c r="N38" i="67"/>
  <c r="N53" i="67"/>
  <c r="N20" i="77"/>
  <c r="N37" i="74"/>
  <c r="N44" i="74"/>
  <c r="N57" i="67"/>
  <c r="N40" i="68"/>
  <c r="N67" i="67"/>
  <c r="N34" i="73"/>
  <c r="N58" i="74"/>
  <c r="N68" i="65"/>
  <c r="N50" i="76"/>
  <c r="N76" i="71"/>
  <c r="N72" i="72"/>
  <c r="N41" i="73"/>
  <c r="N56" i="66"/>
  <c r="N77" i="74"/>
  <c r="N41" i="64"/>
  <c r="N57" i="68"/>
  <c r="N64" i="76"/>
  <c r="N41" i="70"/>
  <c r="N62" i="69"/>
  <c r="N76" i="67"/>
  <c r="N85" i="65"/>
  <c r="N95" i="71"/>
  <c r="N47" i="62"/>
  <c r="N94" i="67"/>
  <c r="P6" i="73"/>
  <c r="J6" i="73"/>
  <c r="P45" i="71"/>
  <c r="J45" i="71"/>
  <c r="P46" i="68"/>
  <c r="J46" i="68"/>
  <c r="N6" i="73"/>
  <c r="N15" i="73"/>
  <c r="N51" i="74"/>
  <c r="N48" i="70"/>
  <c r="N21" i="70"/>
  <c r="N44" i="71"/>
  <c r="N48" i="69"/>
  <c r="N47" i="66"/>
  <c r="N79" i="72"/>
  <c r="P17" i="69"/>
  <c r="J17" i="69"/>
  <c r="P47" i="76"/>
  <c r="J47" i="76"/>
  <c r="N9" i="62"/>
  <c r="N25" i="63"/>
  <c r="N32" i="63"/>
  <c r="N36" i="72"/>
  <c r="N54" i="65"/>
  <c r="N71" i="71"/>
  <c r="P22" i="67"/>
  <c r="J22" i="67"/>
  <c r="O31" i="77"/>
  <c r="N6" i="70"/>
  <c r="N7" i="76"/>
  <c r="N8" i="67"/>
  <c r="N12" i="71"/>
  <c r="N11" i="67"/>
  <c r="N13" i="74"/>
  <c r="N11" i="70"/>
  <c r="N16" i="72"/>
  <c r="N19" i="76"/>
  <c r="N20" i="64"/>
  <c r="N17" i="68"/>
  <c r="N23" i="71"/>
  <c r="N15" i="75"/>
  <c r="N22" i="62"/>
  <c r="N27" i="63"/>
  <c r="N23" i="66"/>
  <c r="N31" i="63"/>
  <c r="N22" i="65"/>
  <c r="N27" i="67"/>
  <c r="N37" i="63"/>
  <c r="N20" i="75"/>
  <c r="N26" i="66"/>
  <c r="N42" i="63"/>
  <c r="N29" i="74"/>
  <c r="N35" i="71"/>
  <c r="N26" i="70"/>
  <c r="N37" i="66"/>
  <c r="N51" i="63"/>
  <c r="N34" i="74"/>
  <c r="N44" i="65"/>
  <c r="N60" i="65"/>
  <c r="N51" i="71"/>
  <c r="N43" i="72"/>
  <c r="N39" i="67"/>
  <c r="N54" i="67"/>
  <c r="N38" i="74"/>
  <c r="N45" i="74"/>
  <c r="N58" i="67"/>
  <c r="N64" i="67"/>
  <c r="N41" i="68"/>
  <c r="N35" i="73"/>
  <c r="N59" i="74"/>
  <c r="N69" i="65"/>
  <c r="N51" i="76"/>
  <c r="N31" i="70"/>
  <c r="N73" i="72"/>
  <c r="N42" i="73"/>
  <c r="N57" i="66"/>
  <c r="N78" i="74"/>
  <c r="N42" i="64"/>
  <c r="N58" i="68"/>
  <c r="N65" i="76"/>
  <c r="N42" i="70"/>
  <c r="N77" i="67"/>
  <c r="N44" i="64"/>
  <c r="N65" i="68"/>
  <c r="N96" i="71"/>
  <c r="N48" i="62"/>
  <c r="N68" i="69"/>
  <c r="N95" i="67"/>
  <c r="P59" i="72"/>
  <c r="J59" i="72"/>
  <c r="P70" i="74"/>
  <c r="J70" i="74"/>
  <c r="P40" i="62"/>
  <c r="J40" i="62"/>
  <c r="N10" i="63"/>
  <c r="N23" i="67"/>
  <c r="N22" i="73"/>
  <c r="N29" i="68"/>
  <c r="N60" i="71"/>
  <c r="N68" i="74"/>
  <c r="O84" i="72"/>
  <c r="N11" i="72"/>
  <c r="N39" i="69"/>
  <c r="N35" i="75"/>
  <c r="N69" i="74"/>
  <c r="P15" i="69"/>
  <c r="J15" i="69"/>
  <c r="P15" i="66"/>
  <c r="J15" i="66"/>
  <c r="P16" i="74"/>
  <c r="J16" i="74"/>
  <c r="P22" i="64"/>
  <c r="J22" i="64"/>
  <c r="P26" i="64"/>
  <c r="J26" i="64"/>
  <c r="P42" i="72"/>
  <c r="J42" i="72"/>
  <c r="P56" i="65"/>
  <c r="J56" i="65"/>
  <c r="P61" i="63"/>
  <c r="J61" i="63"/>
  <c r="P73" i="71"/>
  <c r="J73" i="71"/>
  <c r="P53" i="66"/>
  <c r="J53" i="66"/>
  <c r="N19" i="63"/>
  <c r="N48" i="75"/>
  <c r="P8" i="65"/>
  <c r="J8" i="65"/>
  <c r="P9" i="67"/>
  <c r="J9" i="67"/>
  <c r="P12" i="66"/>
  <c r="J12" i="66"/>
  <c r="P19" i="64"/>
  <c r="J19" i="64"/>
  <c r="P14" i="73"/>
  <c r="J14" i="73"/>
  <c r="P7" i="77"/>
  <c r="J7" i="77"/>
  <c r="P19" i="62"/>
  <c r="J19" i="62"/>
  <c r="P19" i="74"/>
  <c r="J19" i="74"/>
  <c r="P21" i="74"/>
  <c r="J21" i="74"/>
  <c r="P11" i="69"/>
  <c r="J11" i="69"/>
  <c r="P21" i="68"/>
  <c r="J21" i="68"/>
  <c r="P25" i="66"/>
  <c r="J25" i="66"/>
  <c r="P32" i="65"/>
  <c r="J32" i="65"/>
  <c r="P25" i="62"/>
  <c r="J25" i="62"/>
  <c r="P30" i="76"/>
  <c r="J30" i="76"/>
  <c r="P31" i="66"/>
  <c r="J31" i="66"/>
  <c r="P23" i="75"/>
  <c r="J23" i="75"/>
  <c r="P36" i="65"/>
  <c r="J36" i="65"/>
  <c r="P31" i="69"/>
  <c r="J31" i="69"/>
  <c r="P27" i="75"/>
  <c r="J27" i="75"/>
  <c r="P54" i="63"/>
  <c r="J54" i="63"/>
  <c r="P47" i="65"/>
  <c r="J47" i="65"/>
  <c r="P63" i="65"/>
  <c r="J63" i="65"/>
  <c r="P54" i="71"/>
  <c r="J54" i="71"/>
  <c r="P32" i="62"/>
  <c r="J32" i="62"/>
  <c r="P36" i="69"/>
  <c r="J36" i="69"/>
  <c r="P46" i="72"/>
  <c r="J46" i="72"/>
  <c r="P42" i="67"/>
  <c r="J42" i="67"/>
  <c r="P34" i="62"/>
  <c r="J34" i="62"/>
  <c r="P24" i="77"/>
  <c r="J24" i="77"/>
  <c r="P39" i="74"/>
  <c r="J39" i="74"/>
  <c r="P60" i="67"/>
  <c r="J60" i="67"/>
  <c r="P48" i="74"/>
  <c r="J48" i="74"/>
  <c r="P43" i="76"/>
  <c r="J43" i="76"/>
  <c r="P62" i="74"/>
  <c r="J62" i="74"/>
  <c r="P72" i="65"/>
  <c r="J72" i="65"/>
  <c r="P54" i="76"/>
  <c r="J54" i="76"/>
  <c r="P34" i="70"/>
  <c r="J34" i="70"/>
  <c r="P51" i="69"/>
  <c r="J51" i="69"/>
  <c r="P69" i="67"/>
  <c r="J69" i="67"/>
  <c r="P45" i="73"/>
  <c r="J45" i="73"/>
  <c r="P65" i="74"/>
  <c r="J65" i="74"/>
  <c r="P74" i="65"/>
  <c r="J74" i="65"/>
  <c r="P61" i="68"/>
  <c r="J61" i="68"/>
  <c r="P78" i="71"/>
  <c r="J78" i="71"/>
  <c r="P45" i="70"/>
  <c r="J45" i="70"/>
  <c r="P75" i="72"/>
  <c r="J75" i="72"/>
  <c r="P29" i="77"/>
  <c r="J29" i="77"/>
  <c r="P80" i="74"/>
  <c r="J80" i="74"/>
  <c r="P77" i="65"/>
  <c r="J77" i="65"/>
  <c r="P68" i="68"/>
  <c r="J68" i="68"/>
  <c r="O32" i="77"/>
  <c r="N6" i="71"/>
  <c r="N8" i="71"/>
  <c r="N8" i="76"/>
  <c r="N8" i="75"/>
  <c r="N13" i="64"/>
  <c r="N12" i="70"/>
  <c r="N12" i="67"/>
  <c r="N15" i="71"/>
  <c r="N18" i="72"/>
  <c r="N16" i="65"/>
  <c r="N20" i="72"/>
  <c r="N18" i="68"/>
  <c r="N22" i="69"/>
  <c r="N24" i="71"/>
  <c r="N18" i="73"/>
  <c r="N27" i="71"/>
  <c r="N26" i="76"/>
  <c r="N23" i="74"/>
  <c r="N20" i="68"/>
  <c r="N34" i="63"/>
  <c r="N23" i="64"/>
  <c r="N32" i="71"/>
  <c r="N38" i="63"/>
  <c r="N41" i="63"/>
  <c r="N27" i="74"/>
  <c r="N30" i="74"/>
  <c r="N14" i="77"/>
  <c r="N25" i="70"/>
  <c r="N29" i="64"/>
  <c r="N27" i="70"/>
  <c r="N52" i="63"/>
  <c r="N35" i="74"/>
  <c r="N45" i="65"/>
  <c r="N61" i="65"/>
  <c r="N52" i="71"/>
  <c r="N34" i="69"/>
  <c r="N44" i="72"/>
  <c r="N40" i="67"/>
  <c r="N55" i="67"/>
  <c r="N57" i="72"/>
  <c r="N22" i="77"/>
  <c r="N40" i="76"/>
  <c r="N46" i="74"/>
  <c r="N49" i="69"/>
  <c r="N65" i="67"/>
  <c r="N41" i="76"/>
  <c r="N36" i="73"/>
  <c r="N60" i="74"/>
  <c r="N70" i="65"/>
  <c r="N52" i="76"/>
  <c r="N32" i="70"/>
  <c r="N74" i="72"/>
  <c r="N43" i="73"/>
  <c r="N58" i="66"/>
  <c r="N79" i="74"/>
  <c r="N43" i="64"/>
  <c r="N59" i="68"/>
  <c r="N66" i="76"/>
  <c r="N43" i="70"/>
  <c r="N63" i="69"/>
  <c r="N78" i="67"/>
  <c r="N75" i="63"/>
  <c r="N66" i="68"/>
  <c r="N97" i="71"/>
  <c r="N82" i="67"/>
  <c r="N30" i="77"/>
  <c r="P18" i="64"/>
  <c r="J18" i="64"/>
  <c r="P65" i="63"/>
  <c r="J65" i="63"/>
  <c r="P65" i="72"/>
  <c r="J65" i="72"/>
  <c r="N26" i="69"/>
  <c r="N67" i="71"/>
  <c r="P8" i="62"/>
  <c r="J8" i="62"/>
  <c r="P15" i="62"/>
  <c r="J15" i="62"/>
  <c r="N16" i="70"/>
  <c r="N28" i="74"/>
  <c r="N51" i="65"/>
  <c r="P12" i="68"/>
  <c r="J12" i="68"/>
  <c r="P32" i="66"/>
  <c r="J32" i="66"/>
  <c r="P40" i="65"/>
  <c r="J40" i="65"/>
  <c r="P50" i="67"/>
  <c r="J50" i="67"/>
  <c r="P54" i="68"/>
  <c r="J54" i="68"/>
  <c r="N10" i="77"/>
  <c r="N24" i="62"/>
  <c r="N32" i="75"/>
  <c r="N38" i="75"/>
  <c r="N67" i="72"/>
  <c r="P18" i="65"/>
  <c r="J18" i="65"/>
  <c r="P22" i="72"/>
  <c r="J22" i="72"/>
  <c r="P24" i="76"/>
  <c r="J24" i="76"/>
  <c r="P23" i="72"/>
  <c r="J23" i="72"/>
  <c r="P26" i="63"/>
  <c r="J26" i="63"/>
  <c r="P19" i="73"/>
  <c r="J19" i="73"/>
  <c r="P23" i="65"/>
  <c r="J23" i="65"/>
  <c r="P27" i="76"/>
  <c r="J27" i="76"/>
  <c r="P32" i="72"/>
  <c r="J32" i="72"/>
  <c r="P26" i="62"/>
  <c r="J26" i="62"/>
  <c r="P28" i="62"/>
  <c r="J28" i="62"/>
  <c r="P23" i="73"/>
  <c r="J23" i="73"/>
  <c r="P37" i="65"/>
  <c r="J37" i="65"/>
  <c r="P32" i="69"/>
  <c r="J32" i="69"/>
  <c r="P28" i="75"/>
  <c r="J28" i="75"/>
  <c r="P55" i="63"/>
  <c r="J55" i="63"/>
  <c r="P48" i="65"/>
  <c r="J48" i="65"/>
  <c r="P27" i="68"/>
  <c r="J27" i="68"/>
  <c r="P41" i="71"/>
  <c r="J41" i="71"/>
  <c r="P37" i="69"/>
  <c r="J37" i="69"/>
  <c r="P47" i="72"/>
  <c r="J47" i="72"/>
  <c r="P43" i="67"/>
  <c r="J43" i="67"/>
  <c r="P59" i="71"/>
  <c r="J59" i="71"/>
  <c r="P58" i="72"/>
  <c r="J58" i="72"/>
  <c r="P25" i="77"/>
  <c r="J25" i="77"/>
  <c r="P64" i="63"/>
  <c r="J64" i="63"/>
  <c r="P40" i="74"/>
  <c r="J40" i="74"/>
  <c r="P61" i="67"/>
  <c r="J61" i="67"/>
  <c r="P49" i="74"/>
  <c r="J49" i="74"/>
  <c r="P44" i="76"/>
  <c r="J44" i="76"/>
  <c r="P69" i="63"/>
  <c r="J69" i="63"/>
  <c r="P63" i="74"/>
  <c r="J63" i="74"/>
  <c r="P42" i="68"/>
  <c r="J42" i="68"/>
  <c r="P55" i="76"/>
  <c r="J55" i="76"/>
  <c r="P35" i="70"/>
  <c r="J35" i="70"/>
  <c r="P52" i="69"/>
  <c r="J52" i="69"/>
  <c r="P70" i="67"/>
  <c r="J70" i="67"/>
  <c r="P66" i="74"/>
  <c r="J66" i="74"/>
  <c r="P75" i="65"/>
  <c r="J75" i="65"/>
  <c r="P62" i="68"/>
  <c r="J62" i="68"/>
  <c r="P79" i="71"/>
  <c r="J79" i="71"/>
  <c r="P76" i="72"/>
  <c r="J76" i="72"/>
  <c r="P81" i="74"/>
  <c r="J81" i="74"/>
  <c r="P78" i="65"/>
  <c r="J78" i="65"/>
  <c r="P67" i="76"/>
  <c r="J67" i="76"/>
  <c r="P46" i="70"/>
  <c r="J46" i="70"/>
  <c r="P85" i="72"/>
  <c r="J85" i="72"/>
  <c r="P85" i="67"/>
  <c r="J85" i="67"/>
  <c r="N7" i="75"/>
  <c r="N9" i="71"/>
  <c r="N9" i="76"/>
  <c r="N9" i="75"/>
  <c r="N11" i="62"/>
  <c r="N11" i="65"/>
  <c r="N12" i="69"/>
  <c r="N11" i="75"/>
  <c r="N14" i="64"/>
  <c r="N13" i="70"/>
  <c r="N13" i="67"/>
  <c r="N14" i="70"/>
  <c r="N16" i="66"/>
  <c r="N19" i="69"/>
  <c r="N17" i="65"/>
  <c r="N21" i="72"/>
  <c r="N23" i="76"/>
  <c r="N28" i="72"/>
  <c r="N19" i="70"/>
  <c r="N31" i="65"/>
  <c r="N28" i="69"/>
  <c r="N39" i="63"/>
  <c r="N25" i="74"/>
  <c r="N27" i="64"/>
  <c r="N30" i="66"/>
  <c r="N22" i="75"/>
  <c r="N35" i="65"/>
  <c r="N26" i="75"/>
  <c r="N53" i="63"/>
  <c r="N36" i="74"/>
  <c r="N46" i="65"/>
  <c r="N62" i="65"/>
  <c r="N53" i="71"/>
  <c r="N35" i="69"/>
  <c r="N45" i="72"/>
  <c r="N41" i="67"/>
  <c r="N58" i="71"/>
  <c r="N23" i="77"/>
  <c r="N59" i="67"/>
  <c r="N66" i="67"/>
  <c r="N42" i="76"/>
  <c r="N37" i="73"/>
  <c r="N61" i="74"/>
  <c r="N71" i="65"/>
  <c r="N53" i="76"/>
  <c r="N33" i="70"/>
  <c r="N50" i="69"/>
  <c r="N68" i="67"/>
  <c r="N44" i="73"/>
  <c r="N59" i="66"/>
  <c r="N73" i="65"/>
  <c r="N60" i="68"/>
  <c r="N77" i="71"/>
  <c r="N44" i="70"/>
  <c r="N64" i="69"/>
  <c r="N79" i="67"/>
  <c r="N76" i="63"/>
  <c r="N67" i="68"/>
  <c r="N83" i="72"/>
  <c r="N83" i="67"/>
  <c r="N31" i="77"/>
  <c r="P10" i="63"/>
  <c r="J10" i="63"/>
  <c r="P13" i="73"/>
  <c r="J13" i="73"/>
  <c r="P24" i="67"/>
  <c r="J24" i="67"/>
  <c r="P51" i="72"/>
  <c r="J51" i="72"/>
  <c r="P48" i="66"/>
  <c r="J48" i="66"/>
  <c r="P50" i="68"/>
  <c r="J50" i="68"/>
  <c r="N9" i="70"/>
  <c r="N31" i="76"/>
  <c r="N39" i="62"/>
  <c r="N78" i="72"/>
  <c r="N11" i="63"/>
  <c r="N21" i="76"/>
  <c r="N56" i="76"/>
  <c r="N80" i="65"/>
  <c r="P9" i="62"/>
  <c r="J9" i="62"/>
  <c r="P64" i="65"/>
  <c r="J64" i="65"/>
  <c r="N7" i="67"/>
  <c r="N17" i="69"/>
  <c r="N26" i="67"/>
  <c r="N39" i="66"/>
  <c r="N48" i="67"/>
  <c r="N42" i="62"/>
  <c r="P6" i="68"/>
  <c r="J6" i="68"/>
  <c r="P9" i="69"/>
  <c r="J9" i="69"/>
  <c r="P13" i="63"/>
  <c r="J13" i="63"/>
  <c r="P16" i="69"/>
  <c r="J16" i="69"/>
  <c r="P10" i="74"/>
  <c r="J10" i="74"/>
  <c r="P6" i="66"/>
  <c r="J6" i="66"/>
  <c r="P7" i="73"/>
  <c r="J7" i="73"/>
  <c r="P7" i="70"/>
  <c r="J7" i="70"/>
  <c r="P10" i="76"/>
  <c r="J10" i="76"/>
  <c r="P11" i="64"/>
  <c r="J11" i="64"/>
  <c r="P8" i="73"/>
  <c r="J8" i="73"/>
  <c r="P10" i="68"/>
  <c r="J10" i="68"/>
  <c r="P13" i="69"/>
  <c r="J13" i="69"/>
  <c r="P10" i="73"/>
  <c r="J10" i="73"/>
  <c r="P15" i="64"/>
  <c r="J15" i="64"/>
  <c r="P13" i="75"/>
  <c r="J13" i="75"/>
  <c r="P15" i="68"/>
  <c r="J15" i="68"/>
  <c r="P15" i="67"/>
  <c r="J15" i="67"/>
  <c r="P20" i="71"/>
  <c r="J20" i="71"/>
  <c r="P24" i="72"/>
  <c r="J24" i="72"/>
  <c r="P20" i="66"/>
  <c r="J20" i="66"/>
  <c r="P24" i="69"/>
  <c r="J24" i="69"/>
  <c r="P22" i="74"/>
  <c r="J22" i="74"/>
  <c r="P25" i="69"/>
  <c r="J25" i="69"/>
  <c r="P24" i="65"/>
  <c r="J24" i="65"/>
  <c r="P31" i="71"/>
  <c r="J31" i="71"/>
  <c r="P33" i="72"/>
  <c r="J33" i="72"/>
  <c r="P33" i="71"/>
  <c r="J33" i="71"/>
  <c r="P27" i="62"/>
  <c r="J27" i="62"/>
  <c r="P27" i="66"/>
  <c r="J27" i="66"/>
  <c r="P29" i="62"/>
  <c r="J29" i="62"/>
  <c r="P24" i="73"/>
  <c r="J24" i="73"/>
  <c r="P24" i="68"/>
  <c r="J24" i="68"/>
  <c r="P33" i="69"/>
  <c r="J33" i="69"/>
  <c r="P29" i="75"/>
  <c r="J29" i="75"/>
  <c r="P56" i="63"/>
  <c r="J56" i="63"/>
  <c r="P49" i="65"/>
  <c r="J49" i="65"/>
  <c r="P28" i="68"/>
  <c r="J28" i="68"/>
  <c r="P42" i="71"/>
  <c r="J42" i="71"/>
  <c r="P55" i="71"/>
  <c r="J55" i="71"/>
  <c r="P38" i="69"/>
  <c r="J38" i="69"/>
  <c r="P48" i="72"/>
  <c r="J48" i="72"/>
  <c r="P44" i="67"/>
  <c r="J44" i="67"/>
  <c r="P26" i="77"/>
  <c r="J26" i="77"/>
  <c r="P37" i="68"/>
  <c r="J37" i="68"/>
  <c r="P33" i="64"/>
  <c r="J33" i="64"/>
  <c r="P62" i="67"/>
  <c r="J62" i="67"/>
  <c r="P50" i="74"/>
  <c r="J50" i="74"/>
  <c r="P52" i="74"/>
  <c r="J52" i="74"/>
  <c r="P30" i="70"/>
  <c r="J30" i="70"/>
  <c r="P33" i="75"/>
  <c r="J33" i="75"/>
  <c r="P70" i="63"/>
  <c r="J70" i="63"/>
  <c r="P64" i="74"/>
  <c r="J64" i="74"/>
  <c r="P43" i="68"/>
  <c r="J43" i="68"/>
  <c r="P66" i="71"/>
  <c r="J66" i="71"/>
  <c r="P36" i="70"/>
  <c r="J36" i="70"/>
  <c r="P36" i="62"/>
  <c r="J36" i="62"/>
  <c r="P53" i="69"/>
  <c r="J53" i="69"/>
  <c r="P43" i="75"/>
  <c r="J43" i="75"/>
  <c r="P67" i="74"/>
  <c r="J67" i="74"/>
  <c r="P76" i="65"/>
  <c r="J76" i="65"/>
  <c r="P63" i="68"/>
  <c r="J63" i="68"/>
  <c r="P80" i="71"/>
  <c r="J80" i="71"/>
  <c r="P77" i="72"/>
  <c r="J77" i="72"/>
  <c r="P68" i="76"/>
  <c r="J68" i="76"/>
  <c r="P47" i="70"/>
  <c r="J47" i="70"/>
  <c r="O83" i="67"/>
  <c r="N6" i="66"/>
  <c r="N7" i="73"/>
  <c r="N7" i="70"/>
  <c r="N10" i="76"/>
  <c r="N11" i="64"/>
  <c r="N8" i="73"/>
  <c r="N10" i="68"/>
  <c r="N13" i="69"/>
  <c r="N10" i="73"/>
  <c r="N15" i="64"/>
  <c r="N18" i="65"/>
  <c r="N22" i="72"/>
  <c r="N24" i="76"/>
  <c r="N23" i="72"/>
  <c r="N26" i="63"/>
  <c r="N21" i="68"/>
  <c r="N25" i="66"/>
  <c r="N32" i="65"/>
  <c r="N25" i="62"/>
  <c r="N30" i="76"/>
  <c r="N31" i="66"/>
  <c r="N23" i="75"/>
  <c r="N36" i="65"/>
  <c r="N31" i="69"/>
  <c r="N27" i="75"/>
  <c r="N54" i="63"/>
  <c r="N47" i="65"/>
  <c r="N63" i="65"/>
  <c r="N54" i="71"/>
  <c r="N32" i="62"/>
  <c r="N36" i="69"/>
  <c r="N46" i="72"/>
  <c r="N42" i="67"/>
  <c r="N34" i="62"/>
  <c r="N24" i="77"/>
  <c r="N39" i="74"/>
  <c r="N60" i="67"/>
  <c r="N48" i="74"/>
  <c r="N43" i="76"/>
  <c r="N62" i="74"/>
  <c r="N72" i="65"/>
  <c r="N54" i="76"/>
  <c r="N34" i="70"/>
  <c r="N51" i="69"/>
  <c r="N69" i="67"/>
  <c r="N45" i="73"/>
  <c r="N65" i="74"/>
  <c r="N74" i="65"/>
  <c r="N61" i="68"/>
  <c r="N78" i="71"/>
  <c r="N45" i="70"/>
  <c r="N75" i="72"/>
  <c r="N29" i="77"/>
  <c r="N80" i="74"/>
  <c r="N77" i="65"/>
  <c r="N68" i="68"/>
  <c r="N84" i="72"/>
  <c r="N84" i="67"/>
  <c r="N32" i="77"/>
  <c r="N10" i="69"/>
  <c r="N19" i="75"/>
  <c r="N25" i="73"/>
  <c r="N45" i="67"/>
  <c r="N71" i="63"/>
  <c r="N81" i="71"/>
  <c r="P16" i="63"/>
  <c r="J16" i="63"/>
  <c r="N8" i="66"/>
  <c r="N24" i="67"/>
  <c r="N30" i="68"/>
  <c r="N55" i="69"/>
  <c r="N88" i="67"/>
  <c r="P41" i="66"/>
  <c r="J41" i="66"/>
  <c r="P55" i="74"/>
  <c r="J55" i="74"/>
  <c r="P69" i="72"/>
  <c r="J69" i="72"/>
  <c r="P74" i="74"/>
  <c r="J74" i="74"/>
  <c r="P38" i="70"/>
  <c r="J38" i="70"/>
  <c r="P44" i="62"/>
  <c r="J44" i="62"/>
  <c r="P46" i="73"/>
  <c r="J46" i="73"/>
  <c r="P83" i="65"/>
  <c r="J83" i="65"/>
  <c r="P92" i="71"/>
  <c r="J92" i="71"/>
  <c r="N12" i="62"/>
  <c r="N18" i="75"/>
  <c r="N30" i="62"/>
  <c r="N52" i="68"/>
  <c r="N85" i="74"/>
  <c r="P6" i="76"/>
  <c r="J6" i="76"/>
  <c r="P7" i="68"/>
  <c r="J7" i="68"/>
  <c r="P10" i="66"/>
  <c r="J10" i="66"/>
  <c r="P12" i="65"/>
  <c r="J12" i="65"/>
  <c r="P18" i="76"/>
  <c r="J18" i="76"/>
  <c r="P6" i="62"/>
  <c r="J6" i="62"/>
  <c r="P11" i="76"/>
  <c r="J11" i="76"/>
  <c r="P15" i="76"/>
  <c r="J15" i="76"/>
  <c r="P14" i="69"/>
  <c r="J14" i="69"/>
  <c r="P11" i="73"/>
  <c r="J11" i="73"/>
  <c r="P16" i="64"/>
  <c r="J16" i="64"/>
  <c r="P27" i="72"/>
  <c r="J27" i="72"/>
  <c r="P28" i="71"/>
  <c r="J28" i="71"/>
  <c r="O68" i="69"/>
  <c r="O84" i="67"/>
  <c r="N6" i="62"/>
  <c r="N11" i="76"/>
  <c r="N15" i="76"/>
  <c r="N14" i="69"/>
  <c r="N11" i="73"/>
  <c r="N16" i="64"/>
  <c r="N13" i="75"/>
  <c r="N15" i="68"/>
  <c r="N15" i="67"/>
  <c r="N20" i="71"/>
  <c r="N24" i="72"/>
  <c r="N20" i="66"/>
  <c r="N24" i="69"/>
  <c r="N22" i="74"/>
  <c r="N19" i="73"/>
  <c r="N23" i="65"/>
  <c r="N27" i="76"/>
  <c r="N32" i="72"/>
  <c r="N26" i="62"/>
  <c r="N28" i="62"/>
  <c r="N23" i="73"/>
  <c r="N37" i="65"/>
  <c r="N32" i="69"/>
  <c r="N28" i="75"/>
  <c r="N55" i="63"/>
  <c r="N48" i="65"/>
  <c r="N27" i="68"/>
  <c r="N41" i="71"/>
  <c r="N37" i="69"/>
  <c r="N47" i="72"/>
  <c r="N43" i="67"/>
  <c r="N59" i="71"/>
  <c r="N58" i="72"/>
  <c r="N25" i="77"/>
  <c r="N64" i="63"/>
  <c r="N40" i="74"/>
  <c r="N61" i="67"/>
  <c r="N49" i="74"/>
  <c r="N44" i="76"/>
  <c r="N69" i="63"/>
  <c r="N63" i="74"/>
  <c r="N42" i="68"/>
  <c r="N55" i="76"/>
  <c r="N35" i="70"/>
  <c r="N52" i="69"/>
  <c r="N70" i="67"/>
  <c r="N66" i="74"/>
  <c r="N75" i="65"/>
  <c r="N62" i="68"/>
  <c r="N79" i="71"/>
  <c r="N76" i="72"/>
  <c r="N81" i="74"/>
  <c r="N78" i="65"/>
  <c r="N67" i="76"/>
  <c r="N46" i="70"/>
  <c r="N85" i="72"/>
  <c r="N85" i="67"/>
  <c r="P40" i="69"/>
  <c r="J40" i="69"/>
  <c r="P57" i="76"/>
  <c r="J57" i="76"/>
  <c r="N13" i="73"/>
  <c r="N29" i="72"/>
  <c r="N43" i="71"/>
  <c r="N44" i="68"/>
  <c r="N11" i="74"/>
  <c r="N24" i="64"/>
  <c r="N26" i="73"/>
  <c r="N50" i="72"/>
  <c r="N88" i="72"/>
  <c r="P10" i="65"/>
  <c r="J10" i="65"/>
  <c r="P25" i="71"/>
  <c r="J25" i="71"/>
  <c r="P27" i="65"/>
  <c r="J27" i="65"/>
  <c r="P37" i="71"/>
  <c r="J37" i="71"/>
  <c r="P48" i="71"/>
  <c r="J48" i="71"/>
  <c r="P55" i="72"/>
  <c r="J55" i="72"/>
  <c r="P41" i="74"/>
  <c r="J41" i="74"/>
  <c r="P40" i="75"/>
  <c r="J40" i="75"/>
  <c r="N25" i="76"/>
  <c r="N21" i="73"/>
  <c r="N29" i="73"/>
  <c r="N42" i="69"/>
  <c r="N68" i="63"/>
  <c r="O85" i="67"/>
  <c r="N6" i="75"/>
  <c r="N9" i="63"/>
  <c r="N12" i="76"/>
  <c r="N12" i="63"/>
  <c r="N14" i="71"/>
  <c r="N13" i="62"/>
  <c r="N12" i="73"/>
  <c r="N17" i="64"/>
  <c r="N12" i="75"/>
  <c r="N24" i="63"/>
  <c r="N16" i="68"/>
  <c r="N17" i="62"/>
  <c r="N16" i="67"/>
  <c r="N21" i="71"/>
  <c r="N18" i="67"/>
  <c r="N20" i="74"/>
  <c r="N27" i="72"/>
  <c r="N28" i="71"/>
  <c r="N25" i="69"/>
  <c r="N24" i="65"/>
  <c r="N31" i="71"/>
  <c r="N33" i="72"/>
  <c r="N33" i="71"/>
  <c r="N27" i="62"/>
  <c r="N27" i="66"/>
  <c r="N21" i="75"/>
  <c r="N29" i="62"/>
  <c r="N24" i="73"/>
  <c r="N24" i="68"/>
  <c r="N33" i="69"/>
  <c r="N29" i="75"/>
  <c r="N56" i="63"/>
  <c r="N49" i="65"/>
  <c r="N28" i="68"/>
  <c r="N42" i="71"/>
  <c r="N55" i="71"/>
  <c r="N38" i="69"/>
  <c r="N48" i="72"/>
  <c r="N44" i="67"/>
  <c r="N26" i="77"/>
  <c r="N37" i="68"/>
  <c r="N33" i="64"/>
  <c r="N62" i="67"/>
  <c r="N50" i="74"/>
  <c r="N52" i="74"/>
  <c r="N30" i="70"/>
  <c r="N33" i="75"/>
  <c r="N70" i="63"/>
  <c r="N64" i="74"/>
  <c r="N43" i="68"/>
  <c r="N66" i="71"/>
  <c r="N36" i="70"/>
  <c r="N36" i="62"/>
  <c r="N53" i="69"/>
  <c r="N43" i="75"/>
  <c r="N67" i="74"/>
  <c r="N76" i="65"/>
  <c r="N63" i="68"/>
  <c r="N80" i="71"/>
  <c r="N77" i="72"/>
  <c r="N68" i="76"/>
  <c r="N47" i="70"/>
  <c r="N86" i="72"/>
  <c r="N86" i="67"/>
  <c r="P26" i="55"/>
  <c r="J26" i="55"/>
  <c r="P23" i="59"/>
  <c r="J23" i="59"/>
  <c r="P6" i="57"/>
  <c r="J6" i="57"/>
  <c r="P6" i="60"/>
  <c r="J6" i="60"/>
  <c r="P8" i="58"/>
  <c r="J8" i="58"/>
  <c r="P34" i="58"/>
  <c r="J34" i="58"/>
  <c r="P41" i="58"/>
  <c r="J41" i="58"/>
  <c r="P45" i="58"/>
  <c r="J45" i="58"/>
  <c r="P68" i="55"/>
  <c r="J68" i="55"/>
  <c r="P30" i="56"/>
  <c r="J30" i="56"/>
  <c r="P29" i="57"/>
  <c r="J29" i="57"/>
  <c r="P44" i="57"/>
  <c r="J44" i="57"/>
  <c r="P53" i="58"/>
  <c r="J53" i="58"/>
  <c r="P6" i="56"/>
  <c r="J6" i="56"/>
  <c r="P8" i="60"/>
  <c r="J8" i="60"/>
  <c r="P7" i="59"/>
  <c r="J7" i="59"/>
  <c r="P11" i="59"/>
  <c r="J11" i="59"/>
  <c r="P15" i="59"/>
  <c r="J15" i="59"/>
  <c r="P20" i="59"/>
  <c r="J20" i="59"/>
  <c r="P18" i="60"/>
  <c r="J18" i="60"/>
  <c r="P18" i="57"/>
  <c r="J18" i="57"/>
  <c r="P24" i="59"/>
  <c r="J24" i="59"/>
  <c r="P28" i="59"/>
  <c r="J28" i="59"/>
  <c r="P39" i="55"/>
  <c r="J39" i="55"/>
  <c r="P49" i="55"/>
  <c r="J49" i="55"/>
  <c r="P69" i="55"/>
  <c r="J69" i="55"/>
  <c r="P42" i="56"/>
  <c r="J42" i="56"/>
  <c r="P30" i="57"/>
  <c r="J30" i="57"/>
  <c r="P45" i="57"/>
  <c r="J45" i="57"/>
  <c r="P32" i="59"/>
  <c r="J32" i="59"/>
  <c r="P61" i="58"/>
  <c r="J61" i="58"/>
  <c r="P57" i="57"/>
  <c r="J57" i="57"/>
  <c r="P51" i="60"/>
  <c r="J51" i="60"/>
  <c r="P48" i="59"/>
  <c r="J48" i="59"/>
  <c r="P89" i="55"/>
  <c r="J89" i="55"/>
  <c r="P62" i="56"/>
  <c r="J62" i="56"/>
  <c r="P67" i="60"/>
  <c r="J67" i="60"/>
  <c r="P87" i="58"/>
  <c r="J87" i="58"/>
  <c r="P70" i="60"/>
  <c r="J70" i="60"/>
  <c r="P77" i="57"/>
  <c r="J77" i="57"/>
  <c r="N6" i="60"/>
  <c r="N7" i="60"/>
  <c r="N8" i="58"/>
  <c r="N9" i="56"/>
  <c r="N10" i="59"/>
  <c r="N18" i="59"/>
  <c r="N19" i="56"/>
  <c r="N22" i="59"/>
  <c r="N32" i="55"/>
  <c r="N36" i="58"/>
  <c r="N39" i="58"/>
  <c r="N46" i="55"/>
  <c r="N66" i="55"/>
  <c r="N41" i="56"/>
  <c r="N27" i="57"/>
  <c r="N42" i="57"/>
  <c r="N51" i="58"/>
  <c r="N76" i="55"/>
  <c r="N58" i="58"/>
  <c r="N48" i="60"/>
  <c r="N45" i="59"/>
  <c r="N86" i="55"/>
  <c r="N59" i="56"/>
  <c r="N64" i="60"/>
  <c r="N84" i="58"/>
  <c r="N101" i="55"/>
  <c r="N74" i="57"/>
  <c r="P7" i="60"/>
  <c r="J7" i="60"/>
  <c r="P9" i="56"/>
  <c r="J9" i="56"/>
  <c r="P8" i="57"/>
  <c r="J8" i="57"/>
  <c r="P19" i="60"/>
  <c r="J19" i="60"/>
  <c r="P40" i="55"/>
  <c r="J40" i="55"/>
  <c r="O93" i="58"/>
  <c r="N6" i="56"/>
  <c r="N8" i="60"/>
  <c r="N7" i="59"/>
  <c r="N11" i="59"/>
  <c r="N15" i="59"/>
  <c r="N19" i="59"/>
  <c r="N20" i="56"/>
  <c r="N40" i="58"/>
  <c r="N42" i="58"/>
  <c r="N26" i="56"/>
  <c r="N30" i="60"/>
  <c r="N67" i="55"/>
  <c r="N28" i="57"/>
  <c r="N43" i="57"/>
  <c r="N52" i="58"/>
  <c r="N59" i="58"/>
  <c r="N49" i="60"/>
  <c r="N38" i="59"/>
  <c r="N46" i="59"/>
  <c r="N87" i="55"/>
  <c r="N60" i="56"/>
  <c r="N65" i="60"/>
  <c r="N85" i="58"/>
  <c r="N68" i="60"/>
  <c r="N75" i="57"/>
  <c r="P47" i="55"/>
  <c r="J47" i="55"/>
  <c r="P37" i="57"/>
  <c r="J37" i="57"/>
  <c r="P25" i="55"/>
  <c r="J25" i="55"/>
  <c r="P10" i="58"/>
  <c r="J10" i="58"/>
  <c r="P34" i="55"/>
  <c r="J34" i="55"/>
  <c r="P9" i="59"/>
  <c r="J9" i="59"/>
  <c r="P16" i="60"/>
  <c r="J16" i="60"/>
  <c r="P20" i="60"/>
  <c r="J20" i="60"/>
  <c r="N8" i="57"/>
  <c r="N10" i="58"/>
  <c r="N12" i="56"/>
  <c r="N12" i="58"/>
  <c r="N15" i="60"/>
  <c r="N16" i="59"/>
  <c r="N20" i="59"/>
  <c r="N18" i="60"/>
  <c r="N18" i="57"/>
  <c r="N25" i="56"/>
  <c r="N34" i="58"/>
  <c r="N38" i="55"/>
  <c r="N41" i="58"/>
  <c r="N45" i="58"/>
  <c r="N48" i="55"/>
  <c r="N54" i="55"/>
  <c r="N68" i="55"/>
  <c r="N30" i="56"/>
  <c r="N29" i="57"/>
  <c r="N44" i="57"/>
  <c r="N53" i="58"/>
  <c r="N74" i="55"/>
  <c r="N43" i="56"/>
  <c r="N41" i="60"/>
  <c r="N60" i="58"/>
  <c r="N50" i="60"/>
  <c r="N47" i="59"/>
  <c r="N88" i="55"/>
  <c r="N61" i="56"/>
  <c r="N66" i="60"/>
  <c r="N86" i="58"/>
  <c r="N69" i="60"/>
  <c r="N76" i="57"/>
  <c r="P8" i="55"/>
  <c r="J8" i="55"/>
  <c r="P14" i="55"/>
  <c r="J14" i="55"/>
  <c r="P16" i="58"/>
  <c r="J16" i="58"/>
  <c r="P16" i="56"/>
  <c r="J16" i="56"/>
  <c r="O95" i="58"/>
  <c r="N9" i="59"/>
  <c r="N19" i="60"/>
  <c r="N24" i="59"/>
  <c r="N28" i="59"/>
  <c r="N39" i="55"/>
  <c r="N49" i="55"/>
  <c r="N69" i="55"/>
  <c r="N42" i="56"/>
  <c r="N30" i="57"/>
  <c r="N45" i="57"/>
  <c r="N32" i="59"/>
  <c r="N61" i="58"/>
  <c r="N57" i="57"/>
  <c r="N51" i="60"/>
  <c r="N48" i="59"/>
  <c r="N89" i="55"/>
  <c r="N62" i="56"/>
  <c r="N67" i="60"/>
  <c r="N87" i="58"/>
  <c r="N70" i="60"/>
  <c r="N77" i="57"/>
  <c r="N8" i="55"/>
  <c r="N14" i="55"/>
  <c r="N16" i="58"/>
  <c r="N16" i="56"/>
  <c r="N16" i="60"/>
  <c r="N20" i="60"/>
  <c r="N34" i="55"/>
  <c r="N40" i="55"/>
  <c r="N50" i="55"/>
  <c r="N47" i="58"/>
  <c r="N70" i="55"/>
  <c r="N31" i="56"/>
  <c r="N31" i="57"/>
  <c r="N46" i="57"/>
  <c r="N33" i="59"/>
  <c r="N44" i="56"/>
  <c r="N62" i="58"/>
  <c r="N52" i="60"/>
  <c r="N49" i="59"/>
  <c r="N90" i="55"/>
  <c r="N63" i="56"/>
  <c r="N63" i="57"/>
  <c r="N88" i="58"/>
  <c r="N71" i="60"/>
  <c r="O61" i="59"/>
  <c r="N9" i="55"/>
  <c r="N15" i="55"/>
  <c r="N10" i="60"/>
  <c r="N13" i="59"/>
  <c r="N17" i="60"/>
  <c r="N20" i="58"/>
  <c r="N21" i="60"/>
  <c r="N30" i="55"/>
  <c r="N20" i="57"/>
  <c r="N22" i="56"/>
  <c r="N33" i="55"/>
  <c r="N24" i="56"/>
  <c r="N42" i="55"/>
  <c r="N43" i="55"/>
  <c r="N51" i="55"/>
  <c r="N31" i="60"/>
  <c r="N48" i="58"/>
  <c r="N55" i="55"/>
  <c r="N71" i="55"/>
  <c r="N32" i="57"/>
  <c r="N47" i="57"/>
  <c r="N34" i="59"/>
  <c r="N63" i="58"/>
  <c r="N64" i="58"/>
  <c r="N50" i="59"/>
  <c r="N91" i="55"/>
  <c r="N64" i="56"/>
  <c r="N64" i="57"/>
  <c r="N89" i="58"/>
  <c r="N73" i="56"/>
  <c r="N19" i="55"/>
  <c r="P25" i="59"/>
  <c r="J25" i="59"/>
  <c r="P23" i="58"/>
  <c r="J23" i="58"/>
  <c r="P26" i="58"/>
  <c r="J26" i="58"/>
  <c r="P29" i="58"/>
  <c r="J29" i="58"/>
  <c r="P35" i="58"/>
  <c r="J35" i="58"/>
  <c r="P27" i="60"/>
  <c r="J27" i="60"/>
  <c r="P59" i="55"/>
  <c r="J59" i="55"/>
  <c r="P35" i="56"/>
  <c r="J35" i="56"/>
  <c r="P33" i="60"/>
  <c r="J33" i="60"/>
  <c r="P36" i="57"/>
  <c r="J36" i="57"/>
  <c r="P39" i="60"/>
  <c r="J39" i="60"/>
  <c r="P55" i="58"/>
  <c r="J55" i="58"/>
  <c r="P55" i="57"/>
  <c r="J55" i="57"/>
  <c r="P42" i="60"/>
  <c r="J42" i="60"/>
  <c r="P50" i="56"/>
  <c r="J50" i="56"/>
  <c r="P82" i="55"/>
  <c r="J82" i="55"/>
  <c r="P52" i="56"/>
  <c r="J52" i="56"/>
  <c r="P61" i="57"/>
  <c r="J61" i="57"/>
  <c r="P73" i="58"/>
  <c r="J73" i="58"/>
  <c r="P95" i="55"/>
  <c r="J95" i="55"/>
  <c r="P68" i="56"/>
  <c r="J68" i="56"/>
  <c r="P57" i="60"/>
  <c r="J57" i="60"/>
  <c r="P68" i="57"/>
  <c r="J68" i="57"/>
  <c r="P77" i="58"/>
  <c r="J77" i="58"/>
  <c r="P53" i="59"/>
  <c r="J53" i="59"/>
  <c r="O62" i="59"/>
  <c r="N11" i="55"/>
  <c r="N16" i="55"/>
  <c r="N12" i="60"/>
  <c r="N20" i="55"/>
  <c r="N14" i="59"/>
  <c r="N17" i="58"/>
  <c r="N21" i="58"/>
  <c r="N35" i="55"/>
  <c r="N23" i="60"/>
  <c r="N52" i="55"/>
  <c r="N32" i="60"/>
  <c r="N49" i="58"/>
  <c r="N56" i="55"/>
  <c r="N72" i="55"/>
  <c r="N32" i="56"/>
  <c r="N33" i="57"/>
  <c r="N48" i="57"/>
  <c r="N45" i="56"/>
  <c r="N79" i="55"/>
  <c r="N58" i="57"/>
  <c r="N70" i="58"/>
  <c r="N51" i="59"/>
  <c r="N92" i="55"/>
  <c r="N65" i="56"/>
  <c r="N65" i="57"/>
  <c r="N90" i="58"/>
  <c r="N76" i="56"/>
  <c r="P16" i="57"/>
  <c r="J16" i="57"/>
  <c r="P36" i="56"/>
  <c r="J36" i="56"/>
  <c r="P43" i="60"/>
  <c r="J43" i="60"/>
  <c r="P65" i="58"/>
  <c r="J65" i="58"/>
  <c r="P83" i="55"/>
  <c r="J83" i="55"/>
  <c r="P62" i="57"/>
  <c r="J62" i="57"/>
  <c r="P39" i="59"/>
  <c r="J39" i="59"/>
  <c r="P96" i="55"/>
  <c r="J96" i="55"/>
  <c r="P53" i="56"/>
  <c r="J53" i="56"/>
  <c r="P69" i="56"/>
  <c r="J69" i="56"/>
  <c r="P58" i="60"/>
  <c r="J58" i="60"/>
  <c r="P69" i="57"/>
  <c r="J69" i="57"/>
  <c r="P78" i="58"/>
  <c r="J78" i="58"/>
  <c r="P54" i="59"/>
  <c r="J54" i="59"/>
  <c r="P93" i="58"/>
  <c r="J93" i="58"/>
  <c r="N12" i="55"/>
  <c r="N17" i="55"/>
  <c r="N9" i="57"/>
  <c r="N21" i="55"/>
  <c r="N14" i="60"/>
  <c r="N24" i="55"/>
  <c r="N25" i="60"/>
  <c r="N53" i="55"/>
  <c r="N30" i="59"/>
  <c r="N57" i="55"/>
  <c r="N33" i="56"/>
  <c r="N34" i="57"/>
  <c r="N49" i="57"/>
  <c r="N46" i="56"/>
  <c r="N80" i="55"/>
  <c r="N59" i="57"/>
  <c r="N71" i="58"/>
  <c r="N52" i="59"/>
  <c r="N93" i="55"/>
  <c r="N66" i="56"/>
  <c r="N66" i="57"/>
  <c r="N75" i="58"/>
  <c r="N91" i="58"/>
  <c r="P31" i="55"/>
  <c r="J31" i="55"/>
  <c r="P22" i="55"/>
  <c r="J22" i="55"/>
  <c r="P17" i="57"/>
  <c r="J17" i="57"/>
  <c r="P24" i="58"/>
  <c r="J24" i="58"/>
  <c r="P31" i="58"/>
  <c r="J31" i="58"/>
  <c r="P29" i="60"/>
  <c r="J29" i="60"/>
  <c r="P61" i="55"/>
  <c r="J61" i="55"/>
  <c r="P37" i="56"/>
  <c r="J37" i="56"/>
  <c r="P35" i="60"/>
  <c r="J35" i="60"/>
  <c r="P38" i="57"/>
  <c r="J38" i="57"/>
  <c r="P73" i="55"/>
  <c r="J73" i="55"/>
  <c r="P57" i="58"/>
  <c r="J57" i="58"/>
  <c r="P44" i="60"/>
  <c r="J44" i="60"/>
  <c r="P40" i="59"/>
  <c r="J40" i="59"/>
  <c r="P84" i="55"/>
  <c r="J84" i="55"/>
  <c r="P54" i="56"/>
  <c r="J54" i="56"/>
  <c r="P70" i="56"/>
  <c r="J70" i="56"/>
  <c r="P59" i="60"/>
  <c r="J59" i="60"/>
  <c r="P70" i="57"/>
  <c r="J70" i="57"/>
  <c r="P79" i="58"/>
  <c r="J79" i="58"/>
  <c r="P55" i="59"/>
  <c r="J55" i="59"/>
  <c r="P97" i="55"/>
  <c r="J97" i="55"/>
  <c r="P94" i="58"/>
  <c r="J94" i="58"/>
  <c r="N15" i="57"/>
  <c r="N21" i="56"/>
  <c r="N22" i="58"/>
  <c r="N28" i="58"/>
  <c r="N31" i="59"/>
  <c r="N58" i="55"/>
  <c r="N34" i="56"/>
  <c r="N35" i="57"/>
  <c r="N50" i="57"/>
  <c r="N51" i="57"/>
  <c r="N54" i="57"/>
  <c r="N47" i="56"/>
  <c r="N49" i="56"/>
  <c r="N81" i="55"/>
  <c r="N60" i="57"/>
  <c r="N72" i="58"/>
  <c r="N94" i="55"/>
  <c r="N67" i="56"/>
  <c r="N56" i="60"/>
  <c r="N67" i="57"/>
  <c r="N76" i="58"/>
  <c r="N92" i="58"/>
  <c r="P10" i="55"/>
  <c r="J10" i="55"/>
  <c r="P8" i="56"/>
  <c r="J8" i="56"/>
  <c r="P9" i="58"/>
  <c r="J9" i="58"/>
  <c r="P11" i="56"/>
  <c r="J11" i="56"/>
  <c r="P11" i="58"/>
  <c r="J11" i="58"/>
  <c r="P23" i="55"/>
  <c r="J23" i="55"/>
  <c r="P14" i="57"/>
  <c r="J14" i="57"/>
  <c r="N6" i="57"/>
  <c r="N22" i="55"/>
  <c r="N26" i="55"/>
  <c r="N16" i="57"/>
  <c r="N23" i="59"/>
  <c r="N31" i="55"/>
  <c r="N25" i="59"/>
  <c r="N23" i="58"/>
  <c r="N26" i="58"/>
  <c r="N29" i="58"/>
  <c r="N35" i="58"/>
  <c r="N27" i="60"/>
  <c r="N59" i="55"/>
  <c r="N35" i="56"/>
  <c r="N33" i="60"/>
  <c r="N36" i="57"/>
  <c r="N39" i="60"/>
  <c r="N55" i="58"/>
  <c r="N55" i="57"/>
  <c r="N42" i="60"/>
  <c r="N50" i="56"/>
  <c r="N82" i="55"/>
  <c r="N52" i="56"/>
  <c r="N61" i="57"/>
  <c r="N73" i="58"/>
  <c r="N95" i="55"/>
  <c r="N68" i="56"/>
  <c r="N57" i="60"/>
  <c r="N68" i="57"/>
  <c r="N77" i="58"/>
  <c r="N53" i="59"/>
  <c r="P28" i="60"/>
  <c r="J28" i="60"/>
  <c r="N10" i="55"/>
  <c r="N8" i="56"/>
  <c r="N9" i="58"/>
  <c r="N11" i="56"/>
  <c r="N11" i="58"/>
  <c r="N23" i="55"/>
  <c r="N14" i="57"/>
  <c r="N17" i="57"/>
  <c r="N26" i="59"/>
  <c r="N30" i="58"/>
  <c r="N28" i="60"/>
  <c r="N47" i="55"/>
  <c r="N22" i="57"/>
  <c r="N60" i="55"/>
  <c r="N36" i="56"/>
  <c r="N34" i="60"/>
  <c r="N37" i="57"/>
  <c r="N56" i="58"/>
  <c r="N43" i="60"/>
  <c r="N65" i="58"/>
  <c r="N83" i="55"/>
  <c r="N62" i="57"/>
  <c r="N39" i="59"/>
  <c r="N96" i="55"/>
  <c r="N53" i="56"/>
  <c r="N69" i="56"/>
  <c r="N58" i="60"/>
  <c r="N69" i="57"/>
  <c r="N78" i="58"/>
  <c r="N54" i="59"/>
  <c r="N93" i="58"/>
  <c r="P22" i="57"/>
  <c r="J22" i="57"/>
  <c r="P60" i="55"/>
  <c r="J60" i="55"/>
  <c r="P56" i="58"/>
  <c r="J56" i="58"/>
  <c r="P6" i="58"/>
  <c r="J6" i="58"/>
  <c r="P7" i="57"/>
  <c r="J7" i="57"/>
  <c r="P10" i="56"/>
  <c r="J10" i="56"/>
  <c r="P13" i="58"/>
  <c r="J13" i="58"/>
  <c r="P13" i="56"/>
  <c r="J13" i="56"/>
  <c r="P12" i="57"/>
  <c r="J12" i="57"/>
  <c r="P15" i="56"/>
  <c r="J15" i="56"/>
  <c r="P18" i="58"/>
  <c r="J18" i="58"/>
  <c r="P27" i="55"/>
  <c r="J27" i="55"/>
  <c r="P64" i="55"/>
  <c r="J64" i="55"/>
  <c r="P40" i="56"/>
  <c r="J40" i="56"/>
  <c r="P38" i="60"/>
  <c r="J38" i="60"/>
  <c r="P40" i="57"/>
  <c r="J40" i="57"/>
  <c r="P53" i="57"/>
  <c r="J53" i="57"/>
  <c r="P46" i="60"/>
  <c r="J46" i="60"/>
  <c r="P78" i="55"/>
  <c r="J78" i="55"/>
  <c r="P68" i="58"/>
  <c r="J68" i="58"/>
  <c r="P55" i="60"/>
  <c r="J55" i="60"/>
  <c r="P43" i="59"/>
  <c r="J43" i="59"/>
  <c r="P57" i="56"/>
  <c r="J57" i="56"/>
  <c r="P62" i="60"/>
  <c r="J62" i="60"/>
  <c r="P82" i="58"/>
  <c r="J82" i="58"/>
  <c r="P58" i="59"/>
  <c r="J58" i="59"/>
  <c r="P99" i="55"/>
  <c r="J99" i="55"/>
  <c r="P61" i="59"/>
  <c r="J61" i="59"/>
  <c r="N8" i="59"/>
  <c r="N11" i="57"/>
  <c r="N13" i="57"/>
  <c r="N24" i="58"/>
  <c r="N31" i="58"/>
  <c r="N29" i="60"/>
  <c r="N61" i="55"/>
  <c r="N37" i="56"/>
  <c r="N35" i="60"/>
  <c r="N38" i="57"/>
  <c r="N73" i="55"/>
  <c r="N57" i="58"/>
  <c r="N44" i="60"/>
  <c r="N40" i="59"/>
  <c r="N84" i="55"/>
  <c r="N54" i="56"/>
  <c r="N70" i="56"/>
  <c r="N59" i="60"/>
  <c r="N70" i="57"/>
  <c r="N79" i="58"/>
  <c r="N55" i="59"/>
  <c r="N97" i="55"/>
  <c r="N94" i="58"/>
  <c r="N6" i="58"/>
  <c r="N7" i="57"/>
  <c r="N10" i="56"/>
  <c r="N13" i="58"/>
  <c r="N13" i="56"/>
  <c r="N12" i="57"/>
  <c r="N15" i="56"/>
  <c r="N19" i="57"/>
  <c r="N22" i="60"/>
  <c r="N23" i="56"/>
  <c r="N32" i="58"/>
  <c r="N24" i="60"/>
  <c r="N26" i="60"/>
  <c r="N28" i="56"/>
  <c r="N62" i="55"/>
  <c r="N38" i="56"/>
  <c r="N36" i="60"/>
  <c r="N40" i="60"/>
  <c r="N37" i="59"/>
  <c r="N66" i="58"/>
  <c r="N53" i="60"/>
  <c r="N41" i="59"/>
  <c r="N55" i="56"/>
  <c r="N71" i="56"/>
  <c r="N60" i="60"/>
  <c r="N71" i="57"/>
  <c r="N80" i="58"/>
  <c r="N56" i="59"/>
  <c r="N95" i="58"/>
  <c r="P26" i="59"/>
  <c r="J26" i="59"/>
  <c r="P7" i="56"/>
  <c r="J7" i="56"/>
  <c r="N7" i="56"/>
  <c r="N6" i="59"/>
  <c r="N14" i="56"/>
  <c r="N25" i="55"/>
  <c r="N18" i="58"/>
  <c r="N27" i="55"/>
  <c r="N33" i="58"/>
  <c r="N43" i="58"/>
  <c r="N27" i="56"/>
  <c r="N46" i="58"/>
  <c r="N29" i="56"/>
  <c r="N23" i="57"/>
  <c r="N63" i="55"/>
  <c r="N39" i="56"/>
  <c r="N37" i="60"/>
  <c r="N39" i="57"/>
  <c r="N52" i="57"/>
  <c r="N48" i="56"/>
  <c r="N77" i="55"/>
  <c r="N45" i="60"/>
  <c r="N67" i="58"/>
  <c r="N54" i="60"/>
  <c r="N42" i="59"/>
  <c r="N74" i="58"/>
  <c r="N56" i="56"/>
  <c r="N72" i="56"/>
  <c r="N61" i="60"/>
  <c r="N72" i="57"/>
  <c r="N81" i="58"/>
  <c r="N57" i="59"/>
  <c r="N98" i="55"/>
  <c r="N60" i="59"/>
  <c r="P30" i="58"/>
  <c r="J30" i="58"/>
  <c r="P6" i="59"/>
  <c r="J6" i="59"/>
  <c r="N6" i="55"/>
  <c r="N9" i="60"/>
  <c r="N11" i="60"/>
  <c r="N13" i="60"/>
  <c r="N15" i="58"/>
  <c r="N17" i="56"/>
  <c r="N19" i="58"/>
  <c r="N28" i="55"/>
  <c r="N25" i="58"/>
  <c r="N27" i="59"/>
  <c r="N36" i="55"/>
  <c r="N37" i="58"/>
  <c r="N44" i="58"/>
  <c r="N44" i="55"/>
  <c r="N29" i="59"/>
  <c r="N24" i="57"/>
  <c r="N64" i="55"/>
  <c r="N40" i="56"/>
  <c r="N38" i="60"/>
  <c r="N40" i="57"/>
  <c r="N53" i="57"/>
  <c r="N46" i="60"/>
  <c r="N78" i="55"/>
  <c r="N68" i="58"/>
  <c r="N55" i="60"/>
  <c r="N43" i="59"/>
  <c r="N57" i="56"/>
  <c r="N62" i="60"/>
  <c r="N82" i="58"/>
  <c r="N58" i="59"/>
  <c r="N99" i="55"/>
  <c r="N61" i="59"/>
  <c r="P34" i="60"/>
  <c r="J34" i="60"/>
  <c r="P14" i="56"/>
  <c r="J14" i="56"/>
  <c r="P10" i="59"/>
  <c r="J10" i="59"/>
  <c r="P19" i="59"/>
  <c r="J19" i="59"/>
  <c r="P20" i="56"/>
  <c r="J20" i="56"/>
  <c r="P25" i="56"/>
  <c r="J25" i="56"/>
  <c r="P38" i="55"/>
  <c r="J38" i="55"/>
  <c r="P48" i="55"/>
  <c r="J48" i="55"/>
  <c r="P54" i="55"/>
  <c r="J54" i="55"/>
  <c r="P74" i="55"/>
  <c r="J74" i="55"/>
  <c r="P43" i="56"/>
  <c r="J43" i="56"/>
  <c r="P41" i="60"/>
  <c r="J41" i="60"/>
  <c r="P60" i="58"/>
  <c r="J60" i="58"/>
  <c r="P50" i="60"/>
  <c r="J50" i="60"/>
  <c r="P47" i="59"/>
  <c r="J47" i="59"/>
  <c r="P88" i="55"/>
  <c r="J88" i="55"/>
  <c r="P61" i="56"/>
  <c r="J61" i="56"/>
  <c r="P66" i="60"/>
  <c r="J66" i="60"/>
  <c r="P86" i="58"/>
  <c r="J86" i="58"/>
  <c r="P69" i="60"/>
  <c r="J69" i="60"/>
  <c r="P76" i="57"/>
  <c r="J76" i="57"/>
  <c r="N7" i="58"/>
  <c r="N13" i="55"/>
  <c r="N18" i="55"/>
  <c r="N10" i="57"/>
  <c r="N14" i="58"/>
  <c r="N12" i="59"/>
  <c r="N18" i="56"/>
  <c r="N17" i="59"/>
  <c r="N29" i="55"/>
  <c r="N21" i="59"/>
  <c r="N27" i="58"/>
  <c r="N37" i="55"/>
  <c r="N21" i="57"/>
  <c r="N38" i="58"/>
  <c r="N45" i="55"/>
  <c r="N25" i="57"/>
  <c r="N65" i="55"/>
  <c r="N26" i="57"/>
  <c r="N41" i="57"/>
  <c r="N50" i="58"/>
  <c r="N54" i="58"/>
  <c r="N56" i="57"/>
  <c r="N47" i="60"/>
  <c r="N51" i="56"/>
  <c r="N69" i="58"/>
  <c r="N44" i="59"/>
  <c r="N85" i="55"/>
  <c r="N58" i="56"/>
  <c r="N63" i="60"/>
  <c r="N83" i="58"/>
  <c r="N59" i="59"/>
  <c r="N100" i="55"/>
  <c r="N73" i="57"/>
  <c r="N62" i="59"/>
  <c r="P6" i="70"/>
  <c r="P11" i="55"/>
  <c r="P7" i="76"/>
  <c r="P8" i="67"/>
  <c r="P16" i="55"/>
  <c r="P12" i="71"/>
  <c r="P12" i="60"/>
  <c r="P11" i="67"/>
  <c r="P20" i="55"/>
  <c r="P13" i="74"/>
  <c r="P11" i="70"/>
  <c r="P16" i="72"/>
  <c r="P19" i="76"/>
  <c r="P14" i="59"/>
  <c r="P17" i="58"/>
  <c r="P16" i="65"/>
  <c r="P20" i="72"/>
  <c r="P18" i="68"/>
  <c r="P22" i="69"/>
  <c r="P24" i="71"/>
  <c r="P18" i="73"/>
  <c r="P27" i="71"/>
  <c r="P19" i="70"/>
  <c r="P28" i="58"/>
  <c r="P31" i="65"/>
  <c r="P28" i="69"/>
  <c r="P39" i="63"/>
  <c r="P25" i="74"/>
  <c r="P27" i="64"/>
  <c r="P30" i="66"/>
  <c r="P22" i="75"/>
  <c r="P35" i="65"/>
  <c r="P31" i="59"/>
  <c r="P58" i="55"/>
  <c r="P26" i="75"/>
  <c r="P34" i="56"/>
  <c r="P53" i="63"/>
  <c r="P36" i="74"/>
  <c r="P46" i="65"/>
  <c r="P62" i="65"/>
  <c r="P53" i="71"/>
  <c r="P35" i="57"/>
  <c r="P50" i="57"/>
  <c r="P35" i="69"/>
  <c r="P45" i="72"/>
  <c r="P41" i="67"/>
  <c r="P58" i="71"/>
  <c r="P51" i="57"/>
  <c r="P23" i="77"/>
  <c r="P54" i="57"/>
  <c r="P47" i="56"/>
  <c r="P59" i="67"/>
  <c r="P49" i="56"/>
  <c r="P66" i="67"/>
  <c r="P42" i="76"/>
  <c r="P81" i="55"/>
  <c r="P37" i="73"/>
  <c r="P61" i="74"/>
  <c r="P71" i="65"/>
  <c r="P53" i="76"/>
  <c r="P33" i="70"/>
  <c r="P60" i="57"/>
  <c r="P72" i="58"/>
  <c r="P50" i="69"/>
  <c r="P68" i="67"/>
  <c r="P94" i="55"/>
  <c r="P44" i="73"/>
  <c r="P67" i="56"/>
  <c r="P59" i="66"/>
  <c r="P56" i="60"/>
  <c r="P73" i="65"/>
  <c r="P60" i="68"/>
  <c r="P77" i="71"/>
  <c r="P44" i="70"/>
  <c r="P67" i="57"/>
  <c r="P76" i="58"/>
  <c r="P92" i="58"/>
  <c r="P64" i="69"/>
  <c r="P79" i="67"/>
  <c r="P76" i="63"/>
  <c r="P67" i="68"/>
  <c r="P83" i="72"/>
  <c r="P83" i="67"/>
  <c r="P31" i="77"/>
  <c r="P6" i="77"/>
  <c r="P9" i="57"/>
  <c r="P14" i="60"/>
  <c r="P15" i="71"/>
  <c r="P17" i="65"/>
  <c r="P21" i="56"/>
  <c r="P22" i="58"/>
  <c r="P28" i="72"/>
  <c r="J23" i="54"/>
  <c r="P8" i="76"/>
  <c r="P21" i="55"/>
  <c r="P12" i="67"/>
  <c r="P24" i="55"/>
  <c r="P19" i="69"/>
  <c r="P15" i="57"/>
  <c r="P21" i="72"/>
  <c r="P23" i="76"/>
  <c r="P7" i="75"/>
  <c r="P9" i="71"/>
  <c r="P9" i="76"/>
  <c r="P9" i="75"/>
  <c r="P11" i="62"/>
  <c r="P11" i="65"/>
  <c r="P12" i="69"/>
  <c r="P11" i="75"/>
  <c r="P14" i="64"/>
  <c r="P13" i="70"/>
  <c r="P13" i="67"/>
  <c r="P14" i="70"/>
  <c r="P16" i="66"/>
  <c r="J15" i="54"/>
  <c r="J24" i="54"/>
  <c r="J38" i="54"/>
  <c r="J39" i="54"/>
  <c r="P8" i="71"/>
  <c r="P13" i="64"/>
  <c r="P28" i="56"/>
  <c r="P25" i="68"/>
  <c r="P38" i="56"/>
  <c r="P36" i="60"/>
  <c r="P29" i="68"/>
  <c r="P45" i="67"/>
  <c r="P40" i="60"/>
  <c r="P17" i="77"/>
  <c r="P27" i="77"/>
  <c r="P37" i="59"/>
  <c r="P60" i="71"/>
  <c r="P34" i="64"/>
  <c r="P63" i="67"/>
  <c r="P51" i="74"/>
  <c r="P66" i="58"/>
  <c r="P34" i="75"/>
  <c r="P71" i="63"/>
  <c r="P53" i="60"/>
  <c r="P44" i="68"/>
  <c r="P67" i="71"/>
  <c r="P37" i="62"/>
  <c r="P41" i="59"/>
  <c r="P54" i="69"/>
  <c r="P39" i="62"/>
  <c r="P44" i="75"/>
  <c r="P55" i="56"/>
  <c r="P71" i="56"/>
  <c r="P60" i="60"/>
  <c r="P48" i="68"/>
  <c r="P64" i="68"/>
  <c r="P81" i="71"/>
  <c r="P71" i="57"/>
  <c r="P80" i="58"/>
  <c r="P56" i="59"/>
  <c r="P79" i="65"/>
  <c r="P48" i="70"/>
  <c r="P95" i="58"/>
  <c r="P87" i="72"/>
  <c r="P12" i="55"/>
  <c r="P17" i="55"/>
  <c r="J11" i="54"/>
  <c r="J16" i="54"/>
  <c r="P16" i="68"/>
  <c r="P17" i="62"/>
  <c r="P16" i="67"/>
  <c r="P21" i="71"/>
  <c r="P18" i="67"/>
  <c r="P20" i="74"/>
  <c r="P23" i="56"/>
  <c r="P26" i="69"/>
  <c r="P29" i="71"/>
  <c r="P32" i="58"/>
  <c r="P23" i="70"/>
  <c r="P19" i="75"/>
  <c r="P26" i="60"/>
  <c r="P31" i="76"/>
  <c r="P22" i="73"/>
  <c r="P37" i="72"/>
  <c r="P62" i="55"/>
  <c r="P57" i="63"/>
  <c r="P50" i="65"/>
  <c r="P56" i="71"/>
  <c r="P49" i="72"/>
  <c r="P6" i="75"/>
  <c r="P9" i="63"/>
  <c r="P12" i="63"/>
  <c r="P14" i="71"/>
  <c r="P13" i="62"/>
  <c r="P12" i="73"/>
  <c r="P17" i="64"/>
  <c r="P11" i="57"/>
  <c r="P12" i="75"/>
  <c r="P13" i="57"/>
  <c r="P24" i="63"/>
  <c r="P15" i="73"/>
  <c r="P20" i="76"/>
  <c r="P22" i="71"/>
  <c r="P19" i="57"/>
  <c r="P22" i="60"/>
  <c r="P23" i="67"/>
  <c r="P29" i="72"/>
  <c r="P20" i="70"/>
  <c r="P21" i="70"/>
  <c r="P30" i="71"/>
  <c r="P33" i="58"/>
  <c r="P24" i="64"/>
  <c r="P28" i="74"/>
  <c r="P27" i="56"/>
  <c r="P46" i="58"/>
  <c r="P29" i="56"/>
  <c r="P23" i="57"/>
  <c r="P26" i="73"/>
  <c r="P39" i="56"/>
  <c r="P58" i="63"/>
  <c r="P37" i="60"/>
  <c r="P51" i="65"/>
  <c r="P30" i="68"/>
  <c r="P39" i="57"/>
  <c r="P39" i="69"/>
  <c r="P50" i="72"/>
  <c r="P46" i="67"/>
  <c r="P34" i="68"/>
  <c r="P18" i="77"/>
  <c r="P48" i="69"/>
  <c r="P48" i="56"/>
  <c r="P65" i="65"/>
  <c r="P77" i="55"/>
  <c r="P45" i="60"/>
  <c r="P67" i="58"/>
  <c r="P47" i="66"/>
  <c r="P54" i="60"/>
  <c r="P45" i="68"/>
  <c r="P68" i="71"/>
  <c r="P38" i="62"/>
  <c r="P42" i="59"/>
  <c r="P45" i="75"/>
  <c r="P56" i="56"/>
  <c r="P72" i="56"/>
  <c r="P69" i="74"/>
  <c r="P61" i="60"/>
  <c r="P49" i="68"/>
  <c r="P72" i="57"/>
  <c r="P81" i="58"/>
  <c r="P57" i="59"/>
  <c r="P79" i="72"/>
  <c r="P98" i="55"/>
  <c r="P82" i="74"/>
  <c r="P60" i="59"/>
  <c r="P88" i="72"/>
  <c r="P88" i="67"/>
  <c r="P36" i="55"/>
  <c r="P34" i="71"/>
  <c r="J34" i="54"/>
  <c r="J43" i="54"/>
  <c r="P6" i="71"/>
  <c r="P8" i="75"/>
  <c r="P12" i="70"/>
  <c r="J10" i="54"/>
  <c r="P27" i="59"/>
  <c r="P44" i="58"/>
  <c r="P17" i="67"/>
  <c r="P28" i="55"/>
  <c r="P20" i="65"/>
  <c r="P25" i="67"/>
  <c r="P38" i="58"/>
  <c r="P30" i="69"/>
  <c r="P34" i="76"/>
  <c r="P40" i="72"/>
  <c r="P30" i="64"/>
  <c r="P32" i="68"/>
  <c r="P46" i="71"/>
  <c r="P26" i="57"/>
  <c r="P41" i="57"/>
  <c r="P41" i="69"/>
  <c r="P52" i="72"/>
  <c r="P47" i="60"/>
  <c r="P69" i="58"/>
  <c r="P37" i="75"/>
  <c r="P35" i="64"/>
  <c r="P47" i="68"/>
  <c r="P70" i="71"/>
  <c r="P66" i="72"/>
  <c r="P47" i="75"/>
  <c r="P73" i="63"/>
  <c r="P63" i="60"/>
  <c r="P58" i="76"/>
  <c r="P84" i="71"/>
  <c r="P41" i="62"/>
  <c r="P73" i="57"/>
  <c r="P62" i="59"/>
  <c r="P90" i="67"/>
  <c r="P37" i="58"/>
  <c r="P29" i="59"/>
  <c r="P45" i="63"/>
  <c r="P24" i="57"/>
  <c r="P17" i="56"/>
  <c r="P19" i="58"/>
  <c r="P17" i="70"/>
  <c r="P21" i="62"/>
  <c r="P9" i="77"/>
  <c r="P30" i="72"/>
  <c r="P37" i="55"/>
  <c r="P21" i="57"/>
  <c r="P28" i="76"/>
  <c r="P45" i="55"/>
  <c r="P31" i="74"/>
  <c r="P46" i="63"/>
  <c r="P25" i="57"/>
  <c r="P25" i="75"/>
  <c r="P28" i="73"/>
  <c r="P38" i="66"/>
  <c r="P53" i="65"/>
  <c r="P28" i="70"/>
  <c r="P50" i="58"/>
  <c r="P30" i="75"/>
  <c r="P46" i="66"/>
  <c r="P54" i="58"/>
  <c r="P56" i="67"/>
  <c r="P56" i="57"/>
  <c r="P66" i="63"/>
  <c r="P51" i="56"/>
  <c r="P44" i="59"/>
  <c r="P58" i="56"/>
  <c r="P71" i="74"/>
  <c r="P51" i="68"/>
  <c r="P83" i="58"/>
  <c r="P59" i="59"/>
  <c r="P81" i="72"/>
  <c r="P100" i="55"/>
  <c r="P84" i="74"/>
  <c r="P89" i="71"/>
  <c r="P6" i="55"/>
  <c r="P6" i="63"/>
  <c r="P6" i="69"/>
  <c r="P11" i="71"/>
  <c r="P9" i="60"/>
  <c r="P11" i="60"/>
  <c r="P10" i="67"/>
  <c r="P13" i="60"/>
  <c r="P17" i="63"/>
  <c r="P14" i="65"/>
  <c r="P22" i="63"/>
  <c r="P15" i="58"/>
  <c r="P18" i="56"/>
  <c r="P16" i="71"/>
  <c r="P17" i="59"/>
  <c r="P17" i="73"/>
  <c r="P29" i="55"/>
  <c r="P21" i="59"/>
  <c r="P19" i="68"/>
  <c r="P26" i="67"/>
  <c r="P32" i="63"/>
  <c r="P25" i="65"/>
  <c r="P18" i="75"/>
  <c r="P36" i="58"/>
  <c r="P39" i="58"/>
  <c r="P24" i="62"/>
  <c r="P21" i="73"/>
  <c r="P46" i="55"/>
  <c r="P32" i="74"/>
  <c r="P36" i="72"/>
  <c r="P47" i="63"/>
  <c r="P35" i="76"/>
  <c r="P34" i="67"/>
  <c r="P66" i="55"/>
  <c r="P29" i="73"/>
  <c r="P41" i="56"/>
  <c r="P39" i="66"/>
  <c r="P38" i="65"/>
  <c r="P54" i="65"/>
  <c r="P27" i="57"/>
  <c r="P42" i="57"/>
  <c r="P51" i="58"/>
  <c r="P42" i="69"/>
  <c r="P53" i="72"/>
  <c r="P48" i="67"/>
  <c r="P76" i="55"/>
  <c r="P32" i="75"/>
  <c r="P58" i="58"/>
  <c r="P63" i="71"/>
  <c r="P48" i="60"/>
  <c r="P68" i="63"/>
  <c r="P38" i="75"/>
  <c r="P50" i="66"/>
  <c r="P36" i="64"/>
  <c r="P45" i="76"/>
  <c r="P71" i="71"/>
  <c r="P67" i="72"/>
  <c r="P86" i="55"/>
  <c r="P48" i="75"/>
  <c r="P59" i="56"/>
  <c r="P74" i="63"/>
  <c r="P72" i="74"/>
  <c r="P64" i="60"/>
  <c r="P52" i="68"/>
  <c r="P59" i="76"/>
  <c r="P85" i="71"/>
  <c r="P42" i="62"/>
  <c r="P84" i="58"/>
  <c r="P57" i="69"/>
  <c r="P101" i="55"/>
  <c r="P90" i="71"/>
  <c r="P74" i="57"/>
  <c r="P65" i="69"/>
  <c r="P25" i="58"/>
  <c r="P44" i="63"/>
  <c r="P33" i="76"/>
  <c r="P6" i="74"/>
  <c r="P7" i="58"/>
  <c r="P12" i="64"/>
  <c r="P14" i="62"/>
  <c r="P23" i="63"/>
  <c r="P22" i="59"/>
  <c r="P25" i="76"/>
  <c r="P10" i="77"/>
  <c r="P22" i="66"/>
  <c r="P28" i="63"/>
  <c r="P28" i="67"/>
  <c r="P40" i="58"/>
  <c r="P42" i="58"/>
  <c r="P26" i="74"/>
  <c r="P26" i="56"/>
  <c r="P30" i="60"/>
  <c r="P48" i="63"/>
  <c r="P36" i="71"/>
  <c r="P31" i="62"/>
  <c r="P35" i="67"/>
  <c r="P67" i="55"/>
  <c r="P30" i="73"/>
  <c r="P55" i="65"/>
  <c r="P47" i="71"/>
  <c r="P28" i="57"/>
  <c r="P43" i="57"/>
  <c r="P52" i="58"/>
  <c r="P54" i="72"/>
  <c r="P49" i="67"/>
  <c r="P45" i="66"/>
  <c r="P60" i="63"/>
  <c r="P59" i="58"/>
  <c r="P64" i="71"/>
  <c r="P49" i="60"/>
  <c r="P53" i="74"/>
  <c r="P38" i="59"/>
  <c r="P39" i="75"/>
  <c r="P37" i="64"/>
  <c r="P46" i="76"/>
  <c r="P72" i="71"/>
  <c r="P46" i="59"/>
  <c r="P68" i="72"/>
  <c r="P87" i="55"/>
  <c r="P49" i="75"/>
  <c r="P73" i="74"/>
  <c r="P65" i="60"/>
  <c r="P53" i="68"/>
  <c r="P60" i="76"/>
  <c r="P86" i="71"/>
  <c r="P43" i="62"/>
  <c r="P58" i="69"/>
  <c r="P71" i="67"/>
  <c r="P50" i="75"/>
  <c r="P68" i="60"/>
  <c r="P82" i="65"/>
  <c r="P75" i="57"/>
  <c r="P91" i="67"/>
  <c r="J7" i="54"/>
  <c r="J9" i="54"/>
  <c r="P6" i="65"/>
  <c r="P7" i="72"/>
  <c r="P13" i="55"/>
  <c r="P18" i="55"/>
  <c r="P10" i="57"/>
  <c r="P18" i="63"/>
  <c r="P11" i="68"/>
  <c r="P14" i="58"/>
  <c r="P12" i="59"/>
  <c r="P17" i="66"/>
  <c r="P17" i="71"/>
  <c r="P18" i="59"/>
  <c r="P19" i="56"/>
  <c r="P14" i="76"/>
  <c r="P12" i="56"/>
  <c r="P12" i="58"/>
  <c r="P15" i="63"/>
  <c r="P21" i="63"/>
  <c r="P16" i="76"/>
  <c r="P15" i="60"/>
  <c r="P14" i="67"/>
  <c r="P16" i="59"/>
  <c r="J17" i="54"/>
  <c r="P23" i="68"/>
  <c r="P50" i="55"/>
  <c r="P33" i="74"/>
  <c r="P39" i="71"/>
  <c r="P35" i="66"/>
  <c r="P16" i="77"/>
  <c r="P70" i="55"/>
  <c r="P31" i="56"/>
  <c r="P43" i="66"/>
  <c r="P42" i="65"/>
  <c r="P38" i="76"/>
  <c r="P50" i="71"/>
  <c r="P31" i="57"/>
  <c r="P46" i="57"/>
  <c r="P33" i="59"/>
  <c r="P45" i="69"/>
  <c r="P37" i="67"/>
  <c r="P31" i="73"/>
  <c r="P19" i="77"/>
  <c r="P29" i="70"/>
  <c r="P44" i="56"/>
  <c r="P60" i="72"/>
  <c r="P43" i="74"/>
  <c r="P62" i="58"/>
  <c r="P52" i="60"/>
  <c r="P39" i="68"/>
  <c r="P64" i="72"/>
  <c r="P42" i="75"/>
  <c r="P67" i="65"/>
  <c r="P49" i="76"/>
  <c r="P49" i="59"/>
  <c r="P71" i="72"/>
  <c r="P90" i="55"/>
  <c r="P40" i="73"/>
  <c r="P63" i="56"/>
  <c r="P55" i="66"/>
  <c r="P76" i="74"/>
  <c r="P56" i="68"/>
  <c r="P63" i="76"/>
  <c r="P40" i="70"/>
  <c r="P63" i="57"/>
  <c r="P88" i="58"/>
  <c r="P61" i="69"/>
  <c r="P75" i="67"/>
  <c r="P71" i="60"/>
  <c r="P94" i="71"/>
  <c r="P46" i="62"/>
  <c r="P81" i="67"/>
  <c r="J12" i="54"/>
  <c r="P22" i="56"/>
  <c r="P33" i="55"/>
  <c r="P24" i="56"/>
  <c r="P30" i="65"/>
  <c r="P24" i="74"/>
  <c r="P31" i="72"/>
  <c r="P36" i="63"/>
  <c r="P42" i="55"/>
  <c r="P33" i="65"/>
  <c r="P43" i="55"/>
  <c r="P29" i="66"/>
  <c r="P32" i="67"/>
  <c r="P32" i="76"/>
  <c r="P51" i="55"/>
  <c r="P40" i="71"/>
  <c r="P48" i="58"/>
  <c r="P36" i="66"/>
  <c r="P55" i="55"/>
  <c r="P71" i="55"/>
  <c r="P50" i="63"/>
  <c r="P43" i="65"/>
  <c r="P59" i="65"/>
  <c r="P32" i="57"/>
  <c r="P47" i="57"/>
  <c r="P34" i="59"/>
  <c r="P38" i="67"/>
  <c r="P53" i="67"/>
  <c r="P20" i="77"/>
  <c r="P37" i="74"/>
  <c r="P57" i="67"/>
  <c r="P63" i="58"/>
  <c r="P64" i="58"/>
  <c r="P40" i="68"/>
  <c r="P67" i="67"/>
  <c r="P34" i="73"/>
  <c r="P58" i="74"/>
  <c r="P50" i="76"/>
  <c r="P76" i="71"/>
  <c r="P50" i="59"/>
  <c r="P72" i="72"/>
  <c r="P91" i="55"/>
  <c r="P64" i="56"/>
  <c r="P77" i="74"/>
  <c r="P41" i="64"/>
  <c r="P57" i="68"/>
  <c r="P64" i="76"/>
  <c r="P41" i="70"/>
  <c r="P64" i="57"/>
  <c r="P89" i="58"/>
  <c r="P76" i="67"/>
  <c r="P73" i="56"/>
  <c r="P85" i="65"/>
  <c r="P95" i="71"/>
  <c r="P94" i="67"/>
  <c r="P19" i="65"/>
  <c r="P21" i="60"/>
  <c r="P20" i="57"/>
  <c r="P23" i="66"/>
  <c r="P22" i="65"/>
  <c r="P26" i="66"/>
  <c r="P52" i="55"/>
  <c r="P26" i="70"/>
  <c r="P51" i="63"/>
  <c r="P33" i="57"/>
  <c r="P43" i="72"/>
  <c r="P39" i="67"/>
  <c r="P38" i="74"/>
  <c r="P45" i="74"/>
  <c r="P58" i="67"/>
  <c r="P79" i="55"/>
  <c r="P35" i="73"/>
  <c r="P59" i="74"/>
  <c r="P51" i="76"/>
  <c r="P31" i="70"/>
  <c r="P58" i="57"/>
  <c r="P51" i="59"/>
  <c r="P73" i="72"/>
  <c r="P92" i="55"/>
  <c r="P65" i="56"/>
  <c r="P57" i="66"/>
  <c r="P65" i="76"/>
  <c r="P65" i="57"/>
  <c r="P90" i="58"/>
  <c r="P77" i="67"/>
  <c r="P65" i="68"/>
  <c r="P48" i="62"/>
  <c r="P68" i="69"/>
  <c r="P17" i="60"/>
  <c r="P19" i="72"/>
  <c r="P20" i="58"/>
  <c r="P12" i="77"/>
  <c r="P35" i="55"/>
  <c r="P27" i="67"/>
  <c r="P35" i="71"/>
  <c r="P49" i="58"/>
  <c r="P56" i="55"/>
  <c r="P72" i="55"/>
  <c r="P60" i="65"/>
  <c r="P9" i="55"/>
  <c r="P7" i="71"/>
  <c r="P7" i="69"/>
  <c r="P8" i="68"/>
  <c r="P9" i="72"/>
  <c r="P15" i="55"/>
  <c r="P12" i="74"/>
  <c r="P19" i="55"/>
  <c r="P10" i="70"/>
  <c r="P18" i="69"/>
  <c r="P20" i="64"/>
  <c r="P17" i="68"/>
  <c r="P21" i="58"/>
  <c r="P23" i="71"/>
  <c r="P15" i="75"/>
  <c r="P27" i="63"/>
  <c r="P26" i="76"/>
  <c r="P20" i="68"/>
  <c r="P23" i="64"/>
  <c r="P41" i="63"/>
  <c r="P25" i="60"/>
  <c r="P25" i="70"/>
  <c r="P29" i="64"/>
  <c r="P27" i="70"/>
  <c r="P30" i="59"/>
  <c r="P33" i="56"/>
  <c r="P52" i="63"/>
  <c r="P35" i="74"/>
  <c r="P61" i="65"/>
  <c r="P34" i="57"/>
  <c r="P49" i="57"/>
  <c r="P34" i="69"/>
  <c r="P55" i="67"/>
  <c r="P57" i="72"/>
  <c r="P22" i="77"/>
  <c r="P46" i="56"/>
  <c r="P46" i="74"/>
  <c r="P49" i="69"/>
  <c r="P65" i="67"/>
  <c r="P36" i="73"/>
  <c r="P60" i="74"/>
  <c r="P32" i="70"/>
  <c r="P59" i="57"/>
  <c r="P52" i="59"/>
  <c r="P93" i="55"/>
  <c r="P58" i="66"/>
  <c r="P66" i="76"/>
  <c r="P43" i="70"/>
  <c r="P91" i="58"/>
  <c r="P63" i="69"/>
  <c r="P75" i="63"/>
  <c r="P66" i="68"/>
  <c r="P97" i="71"/>
  <c r="P82" i="67"/>
  <c r="J14" i="54"/>
  <c r="J8" i="54"/>
  <c r="J6" i="54"/>
  <c r="M29" i="54"/>
  <c r="M6" i="54"/>
  <c r="N17" i="54"/>
  <c r="N12" i="54"/>
  <c r="J40" i="54"/>
  <c r="M10" i="54"/>
  <c r="M11" i="54"/>
  <c r="M15" i="54"/>
  <c r="M23" i="54"/>
  <c r="N8" i="54"/>
  <c r="N13" i="54"/>
  <c r="N30" i="54"/>
  <c r="J33" i="54"/>
  <c r="N29" i="54"/>
  <c r="M38" i="54"/>
  <c r="N14" i="54"/>
  <c r="N31" i="54"/>
  <c r="M14" i="54"/>
  <c r="J27" i="54"/>
  <c r="M9" i="54"/>
  <c r="M19" i="54"/>
  <c r="M32" i="54"/>
  <c r="M33" i="54"/>
  <c r="M41" i="54"/>
  <c r="M42" i="54"/>
  <c r="N10" i="54"/>
  <c r="N11" i="54"/>
  <c r="N15" i="54"/>
  <c r="N23" i="54"/>
  <c r="M18" i="54"/>
  <c r="M31" i="54"/>
  <c r="J44" i="54"/>
  <c r="N21" i="54"/>
  <c r="N22" i="54"/>
  <c r="J26" i="54"/>
  <c r="J28" i="54"/>
  <c r="J37" i="54"/>
  <c r="J45" i="54"/>
  <c r="N7" i="54"/>
  <c r="N16" i="54"/>
  <c r="N24" i="54"/>
  <c r="N38" i="54"/>
  <c r="J42" i="54"/>
  <c r="J36" i="54"/>
  <c r="N39" i="54"/>
  <c r="J32" i="54"/>
  <c r="M39" i="54"/>
  <c r="N18" i="54"/>
  <c r="N40" i="54"/>
  <c r="M21" i="54"/>
  <c r="M22" i="54"/>
  <c r="J19" i="54"/>
  <c r="N6" i="54"/>
  <c r="N25" i="54"/>
  <c r="J35" i="54"/>
  <c r="M28" i="54"/>
  <c r="M37" i="54"/>
  <c r="N9" i="54"/>
  <c r="N19" i="54"/>
  <c r="N32" i="54"/>
  <c r="N33" i="54"/>
  <c r="N41" i="54"/>
  <c r="N42" i="54"/>
  <c r="J41" i="54"/>
  <c r="M16" i="54"/>
  <c r="J20" i="54"/>
  <c r="J30" i="54"/>
  <c r="N34" i="54"/>
  <c r="N43" i="54"/>
  <c r="J25" i="54"/>
  <c r="J13" i="54"/>
  <c r="J29" i="54"/>
  <c r="M17" i="54"/>
  <c r="N20" i="54"/>
  <c r="N35" i="54"/>
  <c r="N44" i="54"/>
  <c r="M12" i="54"/>
  <c r="N26" i="54"/>
  <c r="N27" i="54"/>
  <c r="N36" i="54"/>
  <c r="J18" i="54"/>
  <c r="J21" i="54"/>
  <c r="J22" i="54"/>
  <c r="J31" i="54"/>
  <c r="M13" i="54"/>
  <c r="N28" i="54"/>
  <c r="N37" i="54"/>
  <c r="N45" i="54"/>
  <c r="J18" i="53"/>
  <c r="J22" i="52"/>
  <c r="J27" i="53"/>
  <c r="M33" i="53"/>
  <c r="J20" i="52"/>
  <c r="J19" i="53"/>
  <c r="J11" i="53"/>
  <c r="J29" i="53"/>
  <c r="J50" i="52"/>
  <c r="J48" i="53"/>
  <c r="J58" i="52"/>
  <c r="M6" i="53"/>
  <c r="M20" i="52"/>
  <c r="M26" i="53"/>
  <c r="M42" i="53"/>
  <c r="M45" i="53"/>
  <c r="M55" i="52"/>
  <c r="N14" i="53"/>
  <c r="N20" i="53"/>
  <c r="N24" i="53"/>
  <c r="N27" i="53"/>
  <c r="N30" i="52"/>
  <c r="N32" i="53"/>
  <c r="N40" i="52"/>
  <c r="N37" i="53"/>
  <c r="N48" i="52"/>
  <c r="N66" i="52"/>
  <c r="J11" i="52"/>
  <c r="J16" i="53"/>
  <c r="J17" i="53"/>
  <c r="J33" i="52"/>
  <c r="J41" i="53"/>
  <c r="J51" i="52"/>
  <c r="J49" i="53"/>
  <c r="J51" i="53"/>
  <c r="J59" i="52"/>
  <c r="M11" i="53"/>
  <c r="M21" i="52"/>
  <c r="M19" i="53"/>
  <c r="M34" i="53"/>
  <c r="M46" i="53"/>
  <c r="M56" i="52"/>
  <c r="N13" i="53"/>
  <c r="N21" i="53"/>
  <c r="N27" i="52"/>
  <c r="N33" i="53"/>
  <c r="N41" i="52"/>
  <c r="N38" i="53"/>
  <c r="J10" i="53"/>
  <c r="J36" i="53"/>
  <c r="J65" i="52"/>
  <c r="J40" i="52"/>
  <c r="J6" i="52"/>
  <c r="J23" i="52"/>
  <c r="J34" i="52"/>
  <c r="J52" i="52"/>
  <c r="J50" i="53"/>
  <c r="J52" i="53"/>
  <c r="J60" i="52"/>
  <c r="M28" i="53"/>
  <c r="M32" i="52"/>
  <c r="M49" i="52"/>
  <c r="M47" i="53"/>
  <c r="M57" i="52"/>
  <c r="N9" i="53"/>
  <c r="N11" i="52"/>
  <c r="N12" i="53"/>
  <c r="N24" i="52"/>
  <c r="N25" i="52"/>
  <c r="N42" i="52"/>
  <c r="N39" i="53"/>
  <c r="N46" i="52"/>
  <c r="N43" i="53"/>
  <c r="N53" i="52"/>
  <c r="J25" i="53"/>
  <c r="J9" i="53"/>
  <c r="J12" i="53"/>
  <c r="J35" i="52"/>
  <c r="J44" i="52"/>
  <c r="J53" i="53"/>
  <c r="J61" i="52"/>
  <c r="M6" i="52"/>
  <c r="M16" i="53"/>
  <c r="M29" i="53"/>
  <c r="M50" i="52"/>
  <c r="M48" i="53"/>
  <c r="M58" i="52"/>
  <c r="N19" i="52"/>
  <c r="N26" i="52"/>
  <c r="N25" i="53"/>
  <c r="N40" i="53"/>
  <c r="N47" i="52"/>
  <c r="N44" i="53"/>
  <c r="N54" i="52"/>
  <c r="J15" i="53"/>
  <c r="J15" i="52"/>
  <c r="J39" i="52"/>
  <c r="M7" i="52"/>
  <c r="J13" i="52"/>
  <c r="J14" i="52"/>
  <c r="M10" i="53"/>
  <c r="J16" i="52"/>
  <c r="J36" i="52"/>
  <c r="J45" i="52"/>
  <c r="J62" i="52"/>
  <c r="M23" i="52"/>
  <c r="M17" i="53"/>
  <c r="M33" i="52"/>
  <c r="M41" i="53"/>
  <c r="M51" i="52"/>
  <c r="M49" i="53"/>
  <c r="M51" i="53"/>
  <c r="M59" i="52"/>
  <c r="N6" i="53"/>
  <c r="N20" i="52"/>
  <c r="N26" i="53"/>
  <c r="N42" i="53"/>
  <c r="N45" i="53"/>
  <c r="N55" i="52"/>
  <c r="J10" i="52"/>
  <c r="J31" i="52"/>
  <c r="J37" i="52"/>
  <c r="M34" i="52"/>
  <c r="M52" i="52"/>
  <c r="M50" i="53"/>
  <c r="M52" i="53"/>
  <c r="M60" i="52"/>
  <c r="N11" i="53"/>
  <c r="N21" i="52"/>
  <c r="N19" i="53"/>
  <c r="N34" i="53"/>
  <c r="N46" i="53"/>
  <c r="N56" i="52"/>
  <c r="J63" i="52"/>
  <c r="J54" i="53"/>
  <c r="J12" i="52"/>
  <c r="M53" i="53"/>
  <c r="M61" i="52"/>
  <c r="N28" i="53"/>
  <c r="N32" i="52"/>
  <c r="N49" i="52"/>
  <c r="N47" i="53"/>
  <c r="N57" i="52"/>
  <c r="J28" i="52"/>
  <c r="J38" i="52"/>
  <c r="J55" i="53"/>
  <c r="M10" i="52"/>
  <c r="M16" i="52"/>
  <c r="M35" i="52"/>
  <c r="M44" i="52"/>
  <c r="J7" i="53"/>
  <c r="J7" i="52"/>
  <c r="J9" i="52"/>
  <c r="J22" i="53"/>
  <c r="J30" i="53"/>
  <c r="J35" i="53"/>
  <c r="J64" i="52"/>
  <c r="M12" i="52"/>
  <c r="M17" i="52"/>
  <c r="M15" i="53"/>
  <c r="M36" i="52"/>
  <c r="M45" i="52"/>
  <c r="M62" i="52"/>
  <c r="N6" i="52"/>
  <c r="N16" i="53"/>
  <c r="N29" i="53"/>
  <c r="N50" i="52"/>
  <c r="N48" i="53"/>
  <c r="N58" i="52"/>
  <c r="J29" i="52"/>
  <c r="M7" i="53"/>
  <c r="M9" i="52"/>
  <c r="M18" i="53"/>
  <c r="M31" i="52"/>
  <c r="M37" i="52"/>
  <c r="M63" i="52"/>
  <c r="M54" i="53"/>
  <c r="N23" i="52"/>
  <c r="N17" i="53"/>
  <c r="N33" i="52"/>
  <c r="N41" i="53"/>
  <c r="N51" i="52"/>
  <c r="N49" i="53"/>
  <c r="N51" i="53"/>
  <c r="N59" i="52"/>
  <c r="J20" i="53"/>
  <c r="M38" i="52"/>
  <c r="M55" i="53"/>
  <c r="N34" i="52"/>
  <c r="N52" i="52"/>
  <c r="N50" i="53"/>
  <c r="N52" i="53"/>
  <c r="N60" i="52"/>
  <c r="J32" i="53"/>
  <c r="J48" i="52"/>
  <c r="M28" i="52"/>
  <c r="J8" i="52"/>
  <c r="J14" i="53"/>
  <c r="J21" i="53"/>
  <c r="J27" i="52"/>
  <c r="M13" i="52"/>
  <c r="M14" i="52"/>
  <c r="M22" i="53"/>
  <c r="M30" i="53"/>
  <c r="M35" i="53"/>
  <c r="M64" i="52"/>
  <c r="N10" i="52"/>
  <c r="N16" i="52"/>
  <c r="N35" i="52"/>
  <c r="N44" i="52"/>
  <c r="N53" i="53"/>
  <c r="N61" i="52"/>
  <c r="J23" i="53"/>
  <c r="J31" i="53"/>
  <c r="J24" i="53"/>
  <c r="J30" i="52"/>
  <c r="J37" i="53"/>
  <c r="M15" i="52"/>
  <c r="J8" i="53"/>
  <c r="J33" i="53"/>
  <c r="J41" i="52"/>
  <c r="J38" i="53"/>
  <c r="J24" i="52"/>
  <c r="J25" i="52"/>
  <c r="J42" i="52"/>
  <c r="J39" i="53"/>
  <c r="J46" i="52"/>
  <c r="J43" i="53"/>
  <c r="J53" i="52"/>
  <c r="M8" i="53"/>
  <c r="M8" i="52"/>
  <c r="M22" i="52"/>
  <c r="M23" i="53"/>
  <c r="M29" i="52"/>
  <c r="M31" i="53"/>
  <c r="M39" i="52"/>
  <c r="M36" i="53"/>
  <c r="M65" i="52"/>
  <c r="N12" i="52"/>
  <c r="N17" i="52"/>
  <c r="N15" i="53"/>
  <c r="N36" i="52"/>
  <c r="N45" i="52"/>
  <c r="N62" i="52"/>
  <c r="J17" i="52"/>
  <c r="J26" i="52"/>
  <c r="J40" i="53"/>
  <c r="J47" i="52"/>
  <c r="J44" i="53"/>
  <c r="J54" i="52"/>
  <c r="M14" i="53"/>
  <c r="M20" i="53"/>
  <c r="M24" i="53"/>
  <c r="M27" i="53"/>
  <c r="M30" i="52"/>
  <c r="M32" i="53"/>
  <c r="M40" i="52"/>
  <c r="M37" i="53"/>
  <c r="M48" i="52"/>
  <c r="M66" i="52"/>
  <c r="N7" i="53"/>
  <c r="N7" i="52"/>
  <c r="N9" i="52"/>
  <c r="N18" i="53"/>
  <c r="N31" i="52"/>
  <c r="N37" i="52"/>
  <c r="N63" i="52"/>
  <c r="N54" i="53"/>
  <c r="J19" i="52"/>
  <c r="J42" i="53"/>
  <c r="J45" i="53"/>
  <c r="M13" i="53"/>
  <c r="M41" i="52"/>
  <c r="M38" i="53"/>
  <c r="N10" i="53"/>
  <c r="N15" i="52"/>
  <c r="N28" i="52"/>
  <c r="N38" i="52"/>
  <c r="N55" i="53"/>
  <c r="J66" i="52"/>
  <c r="J13" i="53"/>
  <c r="J26" i="53"/>
  <c r="J55" i="52"/>
  <c r="M21" i="53"/>
  <c r="M27" i="52"/>
  <c r="J46" i="53"/>
  <c r="J56" i="52"/>
  <c r="M9" i="53"/>
  <c r="M11" i="52"/>
  <c r="M12" i="53"/>
  <c r="M24" i="52"/>
  <c r="M25" i="52"/>
  <c r="M42" i="52"/>
  <c r="M39" i="53"/>
  <c r="M46" i="52"/>
  <c r="M43" i="53"/>
  <c r="M53" i="52"/>
  <c r="N13" i="52"/>
  <c r="N14" i="52"/>
  <c r="N22" i="53"/>
  <c r="N30" i="53"/>
  <c r="N35" i="53"/>
  <c r="N64" i="52"/>
  <c r="J34" i="53"/>
  <c r="J6" i="53"/>
  <c r="J21" i="52"/>
  <c r="J28" i="53"/>
  <c r="J32" i="52"/>
  <c r="J49" i="52"/>
  <c r="J47" i="53"/>
  <c r="J57" i="52"/>
  <c r="M19" i="52"/>
  <c r="M26" i="52"/>
  <c r="M25" i="53"/>
  <c r="M40" i="53"/>
  <c r="M47" i="52"/>
  <c r="M44" i="53"/>
  <c r="M54" i="52"/>
  <c r="N8" i="53"/>
  <c r="N8" i="52"/>
  <c r="N22" i="52"/>
  <c r="N23" i="53"/>
  <c r="N29" i="52"/>
  <c r="N31" i="53"/>
  <c r="N39" i="52"/>
  <c r="N36" i="53"/>
  <c r="N65" i="52"/>
  <c r="F1081" i="21"/>
  <c r="F1062" i="21"/>
  <c r="F1014" i="21"/>
  <c r="F983" i="21"/>
  <c r="F980" i="21"/>
  <c r="F974" i="21"/>
  <c r="F971" i="21"/>
  <c r="F949" i="21"/>
  <c r="F628" i="21"/>
  <c r="F602" i="21"/>
  <c r="F582" i="21"/>
  <c r="F579" i="21"/>
  <c r="F478" i="21"/>
  <c r="F472" i="21"/>
  <c r="F466" i="21"/>
  <c r="F55" i="98" s="1"/>
  <c r="F455" i="21"/>
  <c r="F441" i="21"/>
  <c r="F436" i="21"/>
  <c r="F15" i="88" s="1"/>
  <c r="F412" i="21"/>
  <c r="F407" i="21"/>
  <c r="F405" i="21"/>
  <c r="F165" i="21"/>
  <c r="F92" i="21"/>
  <c r="A55" i="71" l="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F31" i="88"/>
  <c r="F7" i="85"/>
  <c r="F25" i="55"/>
  <c r="F139" i="86"/>
  <c r="F950" i="21"/>
  <c r="F951" i="21" s="1"/>
  <c r="F952" i="21" s="1"/>
  <c r="F953" i="21" s="1"/>
  <c r="F954" i="21" s="1"/>
  <c r="F955" i="21" s="1"/>
  <c r="F956" i="21" s="1"/>
  <c r="F957" i="21" s="1"/>
  <c r="F958" i="21" s="1"/>
  <c r="F959" i="21" s="1"/>
  <c r="F960" i="21" s="1"/>
  <c r="F961" i="21" s="1"/>
  <c r="F962" i="21" s="1"/>
  <c r="F963" i="21" s="1"/>
  <c r="F964" i="21" s="1"/>
  <c r="F965" i="21" s="1"/>
  <c r="F966" i="21" s="1"/>
  <c r="F967" i="21" s="1"/>
  <c r="F968" i="21" s="1"/>
  <c r="F969" i="21" s="1"/>
  <c r="F972" i="21"/>
  <c r="F45" i="55"/>
  <c r="F50" i="93"/>
  <c r="O33" i="64"/>
  <c r="O67" i="63"/>
  <c r="O52" i="74"/>
  <c r="O31" i="71"/>
  <c r="O9" i="65"/>
  <c r="O80" i="72"/>
  <c r="O53" i="63"/>
  <c r="O90" i="71"/>
  <c r="O49" i="76"/>
  <c r="O18" i="76"/>
  <c r="O74" i="67"/>
  <c r="O48" i="76"/>
  <c r="O14" i="73"/>
  <c r="O10" i="64"/>
  <c r="O31" i="72"/>
  <c r="O16" i="73"/>
  <c r="O80" i="71"/>
  <c r="O84" i="74"/>
  <c r="O49" i="66"/>
  <c r="O23" i="63"/>
  <c r="O37" i="75"/>
  <c r="O16" i="75"/>
  <c r="O56" i="74"/>
  <c r="O45" i="68"/>
  <c r="O58" i="63"/>
  <c r="O74" i="63"/>
  <c r="O34" i="67"/>
  <c r="O17" i="71"/>
  <c r="O15" i="69"/>
  <c r="O7" i="67"/>
  <c r="P59" i="68"/>
  <c r="P80" i="55"/>
  <c r="P30" i="74"/>
  <c r="P14" i="66"/>
  <c r="P34" i="74"/>
  <c r="P42" i="63"/>
  <c r="P76" i="56"/>
  <c r="P42" i="64"/>
  <c r="P70" i="58"/>
  <c r="P41" i="68"/>
  <c r="P54" i="67"/>
  <c r="O37" i="62"/>
  <c r="O9" i="63"/>
  <c r="O33" i="68"/>
  <c r="O6" i="69"/>
  <c r="O40" i="70"/>
  <c r="O21" i="74"/>
  <c r="O11" i="69"/>
  <c r="O45" i="62"/>
  <c r="O41" i="75"/>
  <c r="O49" i="71"/>
  <c r="O35" i="63"/>
  <c r="O12" i="66"/>
  <c r="O58" i="71"/>
  <c r="O17" i="65"/>
  <c r="O47" i="76"/>
  <c r="O44" i="69"/>
  <c r="O13" i="72"/>
  <c r="O78" i="71"/>
  <c r="O81" i="72"/>
  <c r="O11" i="68"/>
  <c r="O43" i="62"/>
  <c r="O17" i="76"/>
  <c r="O45" i="65"/>
  <c r="O50" i="76"/>
  <c r="O63" i="76"/>
  <c r="O63" i="72"/>
  <c r="O37" i="76"/>
  <c r="O28" i="65"/>
  <c r="O16" i="69"/>
  <c r="O8" i="69"/>
  <c r="O47" i="66"/>
  <c r="O11" i="76"/>
  <c r="O22" i="65"/>
  <c r="O7" i="69"/>
  <c r="O76" i="67"/>
  <c r="O14" i="66"/>
  <c r="O67" i="65"/>
  <c r="O43" i="74"/>
  <c r="O31" i="67"/>
  <c r="O82" i="72"/>
  <c r="O30" i="62"/>
  <c r="O25" i="63"/>
  <c r="O12" i="62"/>
  <c r="O10" i="66"/>
  <c r="O28" i="67"/>
  <c r="O17" i="72"/>
  <c r="O20" i="70"/>
  <c r="O10" i="68"/>
  <c r="O17" i="75"/>
  <c r="O28" i="74"/>
  <c r="O67" i="71"/>
  <c r="O16" i="67"/>
  <c r="O13" i="75"/>
  <c r="O41" i="76"/>
  <c r="O45" i="72"/>
  <c r="O16" i="66"/>
  <c r="O55" i="74"/>
  <c r="O21" i="65"/>
  <c r="O21" i="63"/>
  <c r="O74" i="65"/>
  <c r="O43" i="76"/>
  <c r="O25" i="66"/>
  <c r="O72" i="71"/>
  <c r="O43" i="69"/>
  <c r="O26" i="74"/>
  <c r="O47" i="70"/>
  <c r="O53" i="69"/>
  <c r="O44" i="67"/>
  <c r="O91" i="71"/>
  <c r="O12" i="65"/>
  <c r="O43" i="65"/>
  <c r="O93" i="71"/>
  <c r="O48" i="63"/>
  <c r="O20" i="66"/>
  <c r="O51" i="76"/>
  <c r="O40" i="64"/>
  <c r="O19" i="74"/>
  <c r="O10" i="74"/>
  <c r="O62" i="76"/>
  <c r="O41" i="65"/>
  <c r="O13" i="63"/>
  <c r="O7" i="63"/>
  <c r="O56" i="76"/>
  <c r="O35" i="62"/>
  <c r="O23" i="66"/>
  <c r="O62" i="69"/>
  <c r="O44" i="66"/>
  <c r="O12" i="72"/>
  <c r="O57" i="74"/>
  <c r="O60" i="72"/>
  <c r="O28" i="66"/>
  <c r="O21" i="72"/>
  <c r="O61" i="76"/>
  <c r="O24" i="73"/>
  <c r="O88" i="71"/>
  <c r="O65" i="63"/>
  <c r="O82" i="65"/>
  <c r="O20" i="73"/>
  <c r="O8" i="73"/>
  <c r="O79" i="67"/>
  <c r="O62" i="72"/>
  <c r="O60" i="67"/>
  <c r="O37" i="64"/>
  <c r="O21" i="71"/>
  <c r="O77" i="71"/>
  <c r="O40" i="71"/>
  <c r="O19" i="65"/>
  <c r="O24" i="72"/>
  <c r="O55" i="66"/>
  <c r="O8" i="72"/>
  <c r="O21" i="67"/>
  <c r="O9" i="67"/>
  <c r="O71" i="65"/>
  <c r="O13" i="70"/>
  <c r="O92" i="67"/>
  <c r="O54" i="68"/>
  <c r="O54" i="74"/>
  <c r="O36" i="76"/>
  <c r="O26" i="71"/>
  <c r="O88" i="72"/>
  <c r="O69" i="74"/>
  <c r="O46" i="67"/>
  <c r="O28" i="62"/>
  <c r="O12" i="67"/>
  <c r="O26" i="70"/>
  <c r="O27" i="63"/>
  <c r="O42" i="75"/>
  <c r="O35" i="72"/>
  <c r="O7" i="74"/>
  <c r="O11" i="63"/>
  <c r="O24" i="63"/>
  <c r="O22" i="64"/>
  <c r="O65" i="74"/>
  <c r="O36" i="62"/>
  <c r="O39" i="63"/>
  <c r="O71" i="63"/>
  <c r="O64" i="69"/>
  <c r="O29" i="65"/>
  <c r="O28" i="63"/>
  <c r="O20" i="63"/>
  <c r="O16" i="63"/>
  <c r="O24" i="76"/>
  <c r="O8" i="77"/>
  <c r="O8" i="62"/>
  <c r="O79" i="71"/>
  <c r="O60" i="68"/>
  <c r="O32" i="76"/>
  <c r="O94" i="71"/>
  <c r="O26" i="64"/>
  <c r="O34" i="75"/>
  <c r="O12" i="75"/>
  <c r="O68" i="67"/>
  <c r="O42" i="70"/>
  <c r="O61" i="74"/>
  <c r="O11" i="75"/>
  <c r="O91" i="72"/>
  <c r="O56" i="65"/>
  <c r="O18" i="70"/>
  <c r="O45" i="73"/>
  <c r="O39" i="74"/>
  <c r="O54" i="63"/>
  <c r="O39" i="75"/>
  <c r="O7" i="62"/>
  <c r="O66" i="71"/>
  <c r="O21" i="75"/>
  <c r="O41" i="62"/>
  <c r="O70" i="71"/>
  <c r="O28" i="76"/>
  <c r="O16" i="71"/>
  <c r="O30" i="71"/>
  <c r="O24" i="66"/>
  <c r="O53" i="76"/>
  <c r="O13" i="67"/>
  <c r="O48" i="71"/>
  <c r="O47" i="65"/>
  <c r="O38" i="69"/>
  <c r="O22" i="66"/>
  <c r="O14" i="63"/>
  <c r="O11" i="74"/>
  <c r="O22" i="72"/>
  <c r="O8" i="76"/>
  <c r="O21" i="64"/>
  <c r="O49" i="74"/>
  <c r="O59" i="66"/>
  <c r="O14" i="64"/>
  <c r="O15" i="75"/>
  <c r="O14" i="67"/>
  <c r="O64" i="67"/>
  <c r="O55" i="65"/>
  <c r="O7" i="64"/>
  <c r="O77" i="72"/>
  <c r="O43" i="68"/>
  <c r="O32" i="69"/>
  <c r="O26" i="62"/>
  <c r="O12" i="70"/>
  <c r="O11" i="65"/>
  <c r="O19" i="66"/>
  <c r="O83" i="74"/>
  <c r="O8" i="66"/>
  <c r="O58" i="68"/>
  <c r="O27" i="64"/>
  <c r="O53" i="66"/>
  <c r="O55" i="71"/>
  <c r="O13" i="62"/>
  <c r="O50" i="71"/>
  <c r="O69" i="72"/>
  <c r="O58" i="67"/>
  <c r="O6" i="66"/>
  <c r="O57" i="76"/>
  <c r="O59" i="72"/>
  <c r="O59" i="63"/>
  <c r="O45" i="63"/>
  <c r="O57" i="72"/>
  <c r="O8" i="71"/>
  <c r="O43" i="75"/>
  <c r="O37" i="71"/>
  <c r="O15" i="68"/>
  <c r="O66" i="67"/>
  <c r="O41" i="66"/>
  <c r="O69" i="67"/>
  <c r="O39" i="65"/>
  <c r="O64" i="74"/>
  <c r="O36" i="75"/>
  <c r="O11" i="70"/>
  <c r="O23" i="69"/>
  <c r="O62" i="67"/>
  <c r="O56" i="67"/>
  <c r="O20" i="76"/>
  <c r="O14" i="71"/>
  <c r="O51" i="72"/>
  <c r="O59" i="67"/>
  <c r="O9" i="75"/>
  <c r="O92" i="71"/>
  <c r="O38" i="73"/>
  <c r="O80" i="74"/>
  <c r="O64" i="71"/>
  <c r="O33" i="75"/>
  <c r="O28" i="68"/>
  <c r="O33" i="71"/>
  <c r="O35" i="64"/>
  <c r="O12" i="64"/>
  <c r="O37" i="72"/>
  <c r="O11" i="77"/>
  <c r="O26" i="73"/>
  <c r="O17" i="64"/>
  <c r="O68" i="68"/>
  <c r="O27" i="75"/>
  <c r="O53" i="74"/>
  <c r="O27" i="66"/>
  <c r="O50" i="69"/>
  <c r="O9" i="68"/>
  <c r="O26" i="68"/>
  <c r="O78" i="74"/>
  <c r="O42" i="76"/>
  <c r="O46" i="65"/>
  <c r="O31" i="65"/>
  <c r="O61" i="69"/>
  <c r="O47" i="71"/>
  <c r="O15" i="65"/>
  <c r="O70" i="72"/>
  <c r="O51" i="67"/>
  <c r="O38" i="71"/>
  <c r="O82" i="74"/>
  <c r="O57" i="71"/>
  <c r="O84" i="71"/>
  <c r="O32" i="68"/>
  <c r="O46" i="63"/>
  <c r="O37" i="65"/>
  <c r="O27" i="67"/>
  <c r="O8" i="67"/>
  <c r="O85" i="65"/>
  <c r="O58" i="69"/>
  <c r="O59" i="76"/>
  <c r="P33" i="63"/>
  <c r="O14" i="74"/>
  <c r="O20" i="62"/>
  <c r="O26" i="63"/>
  <c r="O24" i="64"/>
  <c r="O11" i="72"/>
  <c r="O76" i="63"/>
  <c r="O35" i="74"/>
  <c r="O81" i="67"/>
  <c r="O37" i="70"/>
  <c r="O97" i="71"/>
  <c r="O34" i="65"/>
  <c r="O54" i="65"/>
  <c r="O40" i="69"/>
  <c r="O35" i="65"/>
  <c r="O35" i="73"/>
  <c r="O15" i="72"/>
  <c r="O74" i="71"/>
  <c r="O36" i="67"/>
  <c r="O33" i="66"/>
  <c r="O7" i="77"/>
  <c r="O41" i="67"/>
  <c r="O19" i="69"/>
  <c r="O44" i="62"/>
  <c r="O38" i="64"/>
  <c r="O27" i="65"/>
  <c r="O16" i="76"/>
  <c r="O61" i="68"/>
  <c r="O54" i="71"/>
  <c r="O30" i="76"/>
  <c r="O46" i="76"/>
  <c r="O68" i="76"/>
  <c r="O48" i="72"/>
  <c r="O24" i="68"/>
  <c r="O18" i="67"/>
  <c r="O38" i="62"/>
  <c r="O44" i="71"/>
  <c r="O66" i="63"/>
  <c r="O40" i="72"/>
  <c r="O21" i="66"/>
  <c r="O56" i="69"/>
  <c r="O52" i="65"/>
  <c r="O24" i="70"/>
  <c r="O20" i="65"/>
  <c r="O79" i="65"/>
  <c r="O81" i="71"/>
  <c r="O17" i="77"/>
  <c r="O29" i="71"/>
  <c r="O15" i="73"/>
  <c r="O9" i="70"/>
  <c r="O78" i="65"/>
  <c r="O70" i="67"/>
  <c r="O69" i="63"/>
  <c r="O58" i="72"/>
  <c r="O78" i="67"/>
  <c r="O43" i="64"/>
  <c r="O46" i="74"/>
  <c r="O25" i="70"/>
  <c r="O20" i="68"/>
  <c r="O16" i="72"/>
  <c r="O9" i="72"/>
  <c r="O64" i="76"/>
  <c r="O72" i="72"/>
  <c r="O34" i="73"/>
  <c r="O45" i="69"/>
  <c r="O73" i="74"/>
  <c r="O71" i="71"/>
  <c r="O63" i="71"/>
  <c r="O26" i="67"/>
  <c r="P67" i="69"/>
  <c r="O87" i="72"/>
  <c r="P23" i="62"/>
  <c r="P7" i="74"/>
  <c r="P49" i="66"/>
  <c r="P26" i="68"/>
  <c r="P19" i="67"/>
  <c r="P25" i="73"/>
  <c r="P61" i="72"/>
  <c r="O79" i="72"/>
  <c r="O30" i="68"/>
  <c r="O89" i="71"/>
  <c r="O47" i="68"/>
  <c r="O17" i="66"/>
  <c r="O81" i="65"/>
  <c r="O48" i="66"/>
  <c r="O31" i="76"/>
  <c r="O15" i="71"/>
  <c r="O6" i="70"/>
  <c r="O44" i="64"/>
  <c r="O43" i="66"/>
  <c r="O23" i="68"/>
  <c r="O85" i="74"/>
  <c r="O52" i="68"/>
  <c r="O19" i="63"/>
  <c r="P74" i="72"/>
  <c r="P40" i="76"/>
  <c r="P14" i="77"/>
  <c r="P34" i="63"/>
  <c r="P44" i="65"/>
  <c r="P29" i="74"/>
  <c r="P44" i="64"/>
  <c r="P58" i="68"/>
  <c r="P37" i="66"/>
  <c r="P31" i="63"/>
  <c r="P47" i="62"/>
  <c r="P41" i="73"/>
  <c r="P57" i="74"/>
  <c r="P91" i="71"/>
  <c r="P33" i="73"/>
  <c r="P82" i="72"/>
  <c r="P12" i="76"/>
  <c r="O26" i="65"/>
  <c r="O13" i="68"/>
  <c r="O23" i="72"/>
  <c r="O11" i="64"/>
  <c r="O48" i="69"/>
  <c r="O24" i="67"/>
  <c r="O10" i="71"/>
  <c r="O27" i="70"/>
  <c r="O50" i="63"/>
  <c r="O46" i="62"/>
  <c r="O33" i="67"/>
  <c r="O33" i="65"/>
  <c r="O44" i="68"/>
  <c r="O17" i="62"/>
  <c r="O67" i="68"/>
  <c r="O23" i="76"/>
  <c r="O27" i="69"/>
  <c r="O11" i="71"/>
  <c r="O15" i="67"/>
  <c r="O30" i="66"/>
  <c r="O41" i="68"/>
  <c r="O51" i="71"/>
  <c r="O13" i="66"/>
  <c r="O60" i="69"/>
  <c r="O39" i="64"/>
  <c r="O14" i="72"/>
  <c r="O33" i="70"/>
  <c r="O35" i="69"/>
  <c r="O14" i="70"/>
  <c r="O38" i="70"/>
  <c r="O40" i="75"/>
  <c r="O29" i="63"/>
  <c r="O15" i="63"/>
  <c r="O48" i="74"/>
  <c r="O63" i="65"/>
  <c r="O51" i="66"/>
  <c r="O36" i="70"/>
  <c r="O29" i="62"/>
  <c r="O16" i="68"/>
  <c r="O68" i="71"/>
  <c r="O51" i="65"/>
  <c r="O47" i="75"/>
  <c r="O28" i="70"/>
  <c r="O19" i="68"/>
  <c r="O83" i="71"/>
  <c r="O65" i="72"/>
  <c r="O33" i="76"/>
  <c r="O21" i="62"/>
  <c r="O22" i="63"/>
  <c r="O64" i="68"/>
  <c r="O56" i="71"/>
  <c r="O10" i="69"/>
  <c r="O81" i="74"/>
  <c r="O52" i="69"/>
  <c r="O59" i="71"/>
  <c r="O63" i="69"/>
  <c r="O79" i="74"/>
  <c r="O40" i="76"/>
  <c r="O30" i="74"/>
  <c r="O19" i="76"/>
  <c r="O44" i="65"/>
  <c r="O12" i="77"/>
  <c r="O7" i="71"/>
  <c r="O57" i="68"/>
  <c r="O67" i="67"/>
  <c r="O52" i="66"/>
  <c r="O45" i="76"/>
  <c r="O21" i="73"/>
  <c r="O51" i="74"/>
  <c r="O45" i="67"/>
  <c r="O43" i="71"/>
  <c r="O29" i="72"/>
  <c r="O16" i="62"/>
  <c r="O9" i="66"/>
  <c r="O44" i="76"/>
  <c r="O43" i="67"/>
  <c r="O41" i="71"/>
  <c r="O58" i="66"/>
  <c r="O32" i="70"/>
  <c r="O52" i="71"/>
  <c r="O27" i="74"/>
  <c r="O18" i="68"/>
  <c r="O8" i="75"/>
  <c r="O13" i="74"/>
  <c r="O34" i="74"/>
  <c r="O29" i="74"/>
  <c r="O18" i="69"/>
  <c r="O41" i="64"/>
  <c r="O40" i="68"/>
  <c r="O53" i="67"/>
  <c r="O36" i="64"/>
  <c r="O24" i="62"/>
  <c r="O10" i="77"/>
  <c r="P30" i="77"/>
  <c r="P78" i="67"/>
  <c r="P43" i="64"/>
  <c r="P41" i="76"/>
  <c r="P52" i="71"/>
  <c r="P64" i="67"/>
  <c r="O65" i="69"/>
  <c r="P27" i="74"/>
  <c r="P23" i="74"/>
  <c r="P20" i="75"/>
  <c r="P95" i="67"/>
  <c r="P78" i="74"/>
  <c r="O25" i="71"/>
  <c r="O9" i="73"/>
  <c r="O60" i="74"/>
  <c r="O18" i="65"/>
  <c r="O16" i="70"/>
  <c r="O63" i="68"/>
  <c r="O23" i="71"/>
  <c r="O75" i="71"/>
  <c r="O57" i="69"/>
  <c r="O65" i="76"/>
  <c r="O42" i="72"/>
  <c r="O62" i="65"/>
  <c r="O28" i="69"/>
  <c r="O45" i="74"/>
  <c r="O75" i="67"/>
  <c r="O56" i="68"/>
  <c r="O22" i="67"/>
  <c r="O8" i="70"/>
  <c r="O39" i="70"/>
  <c r="O66" i="65"/>
  <c r="O57" i="65"/>
  <c r="O30" i="63"/>
  <c r="O37" i="73"/>
  <c r="O53" i="71"/>
  <c r="O12" i="69"/>
  <c r="O67" i="69"/>
  <c r="O74" i="74"/>
  <c r="O65" i="71"/>
  <c r="O40" i="65"/>
  <c r="O26" i="72"/>
  <c r="O40" i="66"/>
  <c r="O70" i="63"/>
  <c r="O42" i="71"/>
  <c r="O27" i="62"/>
  <c r="O82" i="71"/>
  <c r="O35" i="75"/>
  <c r="O38" i="72"/>
  <c r="O58" i="76"/>
  <c r="O66" i="72"/>
  <c r="O53" i="65"/>
  <c r="O30" i="69"/>
  <c r="O50" i="68"/>
  <c r="O17" i="70"/>
  <c r="O78" i="72"/>
  <c r="O68" i="74"/>
  <c r="O63" i="67"/>
  <c r="O49" i="72"/>
  <c r="O29" i="68"/>
  <c r="O23" i="67"/>
  <c r="O13" i="73"/>
  <c r="O76" i="72"/>
  <c r="O47" i="72"/>
  <c r="O27" i="68"/>
  <c r="O16" i="64"/>
  <c r="O52" i="76"/>
  <c r="O61" i="65"/>
  <c r="O20" i="72"/>
  <c r="O51" i="63"/>
  <c r="O26" i="66"/>
  <c r="O14" i="68"/>
  <c r="O77" i="74"/>
  <c r="O38" i="67"/>
  <c r="O50" i="66"/>
  <c r="O25" i="76"/>
  <c r="P86" i="67"/>
  <c r="O67" i="72"/>
  <c r="O38" i="65"/>
  <c r="O35" i="76"/>
  <c r="O10" i="75"/>
  <c r="P79" i="74"/>
  <c r="P12" i="72"/>
  <c r="P86" i="72"/>
  <c r="O66" i="69"/>
  <c r="O10" i="62"/>
  <c r="O44" i="72"/>
  <c r="O6" i="71"/>
  <c r="O21" i="76"/>
  <c r="O77" i="67"/>
  <c r="O7" i="76"/>
  <c r="O39" i="71"/>
  <c r="O72" i="74"/>
  <c r="O12" i="73"/>
  <c r="O42" i="64"/>
  <c r="O32" i="66"/>
  <c r="O65" i="65"/>
  <c r="O36" i="74"/>
  <c r="O38" i="74"/>
  <c r="O76" i="74"/>
  <c r="O19" i="62"/>
  <c r="O55" i="68"/>
  <c r="O42" i="66"/>
  <c r="O13" i="71"/>
  <c r="O11" i="62"/>
  <c r="O41" i="74"/>
  <c r="O77" i="65"/>
  <c r="O51" i="69"/>
  <c r="O9" i="64"/>
  <c r="O30" i="73"/>
  <c r="O30" i="70"/>
  <c r="O49" i="65"/>
  <c r="O33" i="72"/>
  <c r="O88" i="67"/>
  <c r="O49" i="68"/>
  <c r="O34" i="68"/>
  <c r="O51" i="68"/>
  <c r="O52" i="72"/>
  <c r="O38" i="66"/>
  <c r="O31" i="74"/>
  <c r="O27" i="73"/>
  <c r="O44" i="63"/>
  <c r="O34" i="64"/>
  <c r="O50" i="65"/>
  <c r="O13" i="76"/>
  <c r="O35" i="70"/>
  <c r="O61" i="67"/>
  <c r="O37" i="69"/>
  <c r="O48" i="65"/>
  <c r="O11" i="73"/>
  <c r="O6" i="62"/>
  <c r="O43" i="73"/>
  <c r="O52" i="63"/>
  <c r="O38" i="63"/>
  <c r="O11" i="67"/>
  <c r="O48" i="62"/>
  <c r="O44" i="74"/>
  <c r="O10" i="70"/>
  <c r="O47" i="62"/>
  <c r="O56" i="66"/>
  <c r="O46" i="69"/>
  <c r="O86" i="71"/>
  <c r="O38" i="75"/>
  <c r="O23" i="62"/>
  <c r="O35" i="71"/>
  <c r="O10" i="65"/>
  <c r="O22" i="62"/>
  <c r="O29" i="66"/>
  <c r="O64" i="72"/>
  <c r="O16" i="77"/>
  <c r="O29" i="67"/>
  <c r="O42" i="62"/>
  <c r="O32" i="75"/>
  <c r="O39" i="66"/>
  <c r="O47" i="63"/>
  <c r="O17" i="69"/>
  <c r="O16" i="74"/>
  <c r="O10" i="67"/>
  <c r="O56" i="63"/>
  <c r="O22" i="75"/>
  <c r="O69" i="65"/>
  <c r="O48" i="75"/>
  <c r="O6" i="73"/>
  <c r="O27" i="71"/>
  <c r="O6" i="75"/>
  <c r="O73" i="72"/>
  <c r="O21" i="69"/>
  <c r="O7" i="68"/>
  <c r="O75" i="74"/>
  <c r="O42" i="74"/>
  <c r="O18" i="74"/>
  <c r="O9" i="69"/>
  <c r="O19" i="70"/>
  <c r="O83" i="65"/>
  <c r="O28" i="64"/>
  <c r="O29" i="77"/>
  <c r="O42" i="67"/>
  <c r="O31" i="69"/>
  <c r="O7" i="65"/>
  <c r="O49" i="75"/>
  <c r="O35" i="67"/>
  <c r="O76" i="65"/>
  <c r="O50" i="74"/>
  <c r="O24" i="65"/>
  <c r="O50" i="72"/>
  <c r="O41" i="69"/>
  <c r="O72" i="63"/>
  <c r="O22" i="76"/>
  <c r="O61" i="72"/>
  <c r="O25" i="68"/>
  <c r="O18" i="64"/>
  <c r="O55" i="76"/>
  <c r="O55" i="63"/>
  <c r="O23" i="65"/>
  <c r="O14" i="69"/>
  <c r="O66" i="68"/>
  <c r="O43" i="70"/>
  <c r="O65" i="67"/>
  <c r="O32" i="71"/>
  <c r="O57" i="66"/>
  <c r="O59" i="65"/>
  <c r="O76" i="71"/>
  <c r="O57" i="67"/>
  <c r="O60" i="76"/>
  <c r="O18" i="75"/>
  <c r="O14" i="75"/>
  <c r="O25" i="62"/>
  <c r="O48" i="67"/>
  <c r="O12" i="63"/>
  <c r="O46" i="71"/>
  <c r="O54" i="67"/>
  <c r="O40" i="73"/>
  <c r="O8" i="64"/>
  <c r="O54" i="66"/>
  <c r="O61" i="71"/>
  <c r="O44" i="70"/>
  <c r="O34" i="70"/>
  <c r="O6" i="72"/>
  <c r="O22" i="68"/>
  <c r="O17" i="73"/>
  <c r="O18" i="63"/>
  <c r="O16" i="65"/>
  <c r="O42" i="63"/>
  <c r="O17" i="68"/>
  <c r="O36" i="63"/>
  <c r="O39" i="68"/>
  <c r="O38" i="76"/>
  <c r="O9" i="62"/>
  <c r="P40" i="67"/>
  <c r="P38" i="63"/>
  <c r="P51" i="71"/>
  <c r="P42" i="73"/>
  <c r="P69" i="65"/>
  <c r="P37" i="63"/>
  <c r="P40" i="64"/>
  <c r="P75" i="71"/>
  <c r="P52" i="67"/>
  <c r="P58" i="65"/>
  <c r="P93" i="67"/>
  <c r="P25" i="63"/>
  <c r="P9" i="65"/>
  <c r="P90" i="72"/>
  <c r="P52" i="66"/>
  <c r="P67" i="63"/>
  <c r="P39" i="65"/>
  <c r="P20" i="73"/>
  <c r="P14" i="75"/>
  <c r="P89" i="67"/>
  <c r="P87" i="71"/>
  <c r="P82" i="71"/>
  <c r="P35" i="75"/>
  <c r="P57" i="71"/>
  <c r="P43" i="71"/>
  <c r="O55" i="67"/>
  <c r="O8" i="74"/>
  <c r="O21" i="68"/>
  <c r="O19" i="72"/>
  <c r="O48" i="68"/>
  <c r="O32" i="72"/>
  <c r="O59" i="74"/>
  <c r="O34" i="76"/>
  <c r="O62" i="68"/>
  <c r="O30" i="77"/>
  <c r="O43" i="63"/>
  <c r="O18" i="77"/>
  <c r="O26" i="75"/>
  <c r="O18" i="62"/>
  <c r="O8" i="65"/>
  <c r="O28" i="72"/>
  <c r="O9" i="76"/>
  <c r="O19" i="71"/>
  <c r="O75" i="72"/>
  <c r="O46" i="72"/>
  <c r="O10" i="76"/>
  <c r="O68" i="72"/>
  <c r="O33" i="73"/>
  <c r="O31" i="62"/>
  <c r="O86" i="67"/>
  <c r="O37" i="68"/>
  <c r="O29" i="75"/>
  <c r="O25" i="69"/>
  <c r="O39" i="69"/>
  <c r="O69" i="71"/>
  <c r="O6" i="63"/>
  <c r="O23" i="73"/>
  <c r="O40" i="67"/>
  <c r="O50" i="75"/>
  <c r="O56" i="72"/>
  <c r="O36" i="72"/>
  <c r="O15" i="66"/>
  <c r="P52" i="76"/>
  <c r="P45" i="65"/>
  <c r="P22" i="62"/>
  <c r="O18" i="71"/>
  <c r="O7" i="72"/>
  <c r="O15" i="64"/>
  <c r="O15" i="62"/>
  <c r="O27" i="76"/>
  <c r="O70" i="65"/>
  <c r="O60" i="65"/>
  <c r="O93" i="67"/>
  <c r="O19" i="64"/>
  <c r="O53" i="72"/>
  <c r="O75" i="65"/>
  <c r="O82" i="67"/>
  <c r="O18" i="73"/>
  <c r="O29" i="76"/>
  <c r="O14" i="65"/>
  <c r="O39" i="67"/>
  <c r="O6" i="76"/>
  <c r="O15" i="77"/>
  <c r="O7" i="66"/>
  <c r="O73" i="65"/>
  <c r="O9" i="71"/>
  <c r="O46" i="73"/>
  <c r="O29" i="69"/>
  <c r="O15" i="74"/>
  <c r="O54" i="76"/>
  <c r="O36" i="69"/>
  <c r="O36" i="65"/>
  <c r="O7" i="70"/>
  <c r="O36" i="71"/>
  <c r="O86" i="72"/>
  <c r="O67" i="74"/>
  <c r="O28" i="71"/>
  <c r="O45" i="75"/>
  <c r="O71" i="74"/>
  <c r="O28" i="73"/>
  <c r="O30" i="72"/>
  <c r="O45" i="71"/>
  <c r="O41" i="72"/>
  <c r="O48" i="70"/>
  <c r="O44" i="75"/>
  <c r="O57" i="63"/>
  <c r="O19" i="75"/>
  <c r="O19" i="67"/>
  <c r="O10" i="63"/>
  <c r="O46" i="70"/>
  <c r="O42" i="68"/>
  <c r="O40" i="74"/>
  <c r="O15" i="76"/>
  <c r="O66" i="76"/>
  <c r="O74" i="72"/>
  <c r="O49" i="69"/>
  <c r="O29" i="64"/>
  <c r="O23" i="64"/>
  <c r="O20" i="64"/>
  <c r="O12" i="74"/>
  <c r="O41" i="73"/>
  <c r="O68" i="65"/>
  <c r="O52" i="67"/>
  <c r="O53" i="68"/>
  <c r="O68" i="63"/>
  <c r="O25" i="65"/>
  <c r="P80" i="67"/>
  <c r="P89" i="72"/>
  <c r="P32" i="77"/>
  <c r="O18" i="66"/>
  <c r="O8" i="68"/>
  <c r="O13" i="65"/>
  <c r="O36" i="73"/>
  <c r="O80" i="67"/>
  <c r="O42" i="69"/>
  <c r="O54" i="69"/>
  <c r="O12" i="76"/>
  <c r="O24" i="71"/>
  <c r="O34" i="72"/>
  <c r="O33" i="62"/>
  <c r="O36" i="68"/>
  <c r="O7" i="75"/>
  <c r="O14" i="62"/>
  <c r="O40" i="62"/>
  <c r="O46" i="68"/>
  <c r="O38" i="68"/>
  <c r="O37" i="63"/>
  <c r="O12" i="71"/>
  <c r="O30" i="65"/>
  <c r="O96" i="71"/>
  <c r="O95" i="71"/>
  <c r="O58" i="65"/>
  <c r="O33" i="74"/>
  <c r="P70" i="65"/>
  <c r="P62" i="69"/>
  <c r="P56" i="66"/>
  <c r="P68" i="65"/>
  <c r="P44" i="74"/>
  <c r="P46" i="69"/>
  <c r="P44" i="66"/>
  <c r="P13" i="72"/>
  <c r="P66" i="69"/>
  <c r="P51" i="66"/>
  <c r="P28" i="77"/>
  <c r="P43" i="69"/>
  <c r="P40" i="66"/>
  <c r="P33" i="67"/>
  <c r="P26" i="65"/>
  <c r="P24" i="70"/>
  <c r="P85" i="74"/>
  <c r="P56" i="72"/>
  <c r="P33" i="68"/>
  <c r="P30" i="62"/>
  <c r="P21" i="66"/>
  <c r="P22" i="76"/>
  <c r="P80" i="65"/>
  <c r="P56" i="76"/>
  <c r="P55" i="69"/>
  <c r="P35" i="62"/>
  <c r="P44" i="71"/>
  <c r="P38" i="72"/>
  <c r="P22" i="68"/>
  <c r="P87" i="67"/>
  <c r="P78" i="72"/>
  <c r="P68" i="74"/>
  <c r="P37" i="70"/>
  <c r="P84" i="67"/>
  <c r="O90" i="67"/>
  <c r="O30" i="64"/>
  <c r="O6" i="74"/>
  <c r="O10" i="73"/>
  <c r="O22" i="73"/>
  <c r="O20" i="71"/>
  <c r="O10" i="72"/>
  <c r="O17" i="63"/>
  <c r="O22" i="74"/>
  <c r="O43" i="72"/>
  <c r="O71" i="72"/>
  <c r="O39" i="73"/>
  <c r="O24" i="75"/>
  <c r="O20" i="69"/>
  <c r="O6" i="68"/>
  <c r="O72" i="67"/>
  <c r="O50" i="67"/>
  <c r="O72" i="65"/>
  <c r="O32" i="62"/>
  <c r="O23" i="75"/>
  <c r="O7" i="73"/>
  <c r="O49" i="67"/>
  <c r="O27" i="72"/>
  <c r="O87" i="71"/>
  <c r="O34" i="69"/>
  <c r="O18" i="72"/>
  <c r="O71" i="67"/>
  <c r="O85" i="71"/>
  <c r="O29" i="73"/>
  <c r="O32" i="74"/>
  <c r="P43" i="73"/>
  <c r="P44" i="72"/>
  <c r="P32" i="71"/>
  <c r="P14" i="68"/>
  <c r="P96" i="71"/>
  <c r="P42" i="70"/>
  <c r="O13" i="69"/>
  <c r="O70" i="74"/>
  <c r="O11" i="66"/>
  <c r="O66" i="74"/>
  <c r="O22" i="69"/>
  <c r="O47" i="67"/>
  <c r="O24" i="69"/>
  <c r="O31" i="70"/>
  <c r="O84" i="65"/>
  <c r="O39" i="76"/>
  <c r="O15" i="70"/>
  <c r="O44" i="73"/>
  <c r="O59" i="69"/>
  <c r="O73" i="71"/>
  <c r="O55" i="72"/>
  <c r="O45" i="70"/>
  <c r="O62" i="74"/>
  <c r="O31" i="66"/>
  <c r="O54" i="72"/>
  <c r="O33" i="69"/>
  <c r="O20" i="74"/>
  <c r="O80" i="65"/>
  <c r="O55" i="69"/>
  <c r="O73" i="63"/>
  <c r="O25" i="75"/>
  <c r="O25" i="67"/>
  <c r="O46" i="75"/>
  <c r="O31" i="68"/>
  <c r="O39" i="72"/>
  <c r="O34" i="71"/>
  <c r="O13" i="77"/>
  <c r="O39" i="62"/>
  <c r="O25" i="73"/>
  <c r="O23" i="70"/>
  <c r="O67" i="76"/>
  <c r="O63" i="74"/>
  <c r="O28" i="75"/>
  <c r="O75" i="63"/>
  <c r="O59" i="68"/>
  <c r="O34" i="63"/>
  <c r="O13" i="64"/>
  <c r="O42" i="73"/>
  <c r="O24" i="74"/>
  <c r="O41" i="70"/>
  <c r="O58" i="74"/>
  <c r="O37" i="74"/>
  <c r="O37" i="67"/>
  <c r="O32" i="63"/>
  <c r="P92" i="67"/>
  <c r="P84" i="72"/>
  <c r="O89" i="72"/>
  <c r="O65" i="68"/>
  <c r="O42" i="65"/>
  <c r="O12" i="68"/>
  <c r="P91" i="72"/>
  <c r="P8" i="74"/>
  <c r="P17" i="75"/>
  <c r="O89" i="67"/>
  <c r="O84" i="55"/>
  <c r="O47" i="55"/>
  <c r="O91" i="55"/>
  <c r="O32" i="57"/>
  <c r="O51" i="58"/>
  <c r="O10" i="59"/>
  <c r="O9" i="56"/>
  <c r="P66" i="57"/>
  <c r="P53" i="55"/>
  <c r="P32" i="60"/>
  <c r="P30" i="55"/>
  <c r="P45" i="56"/>
  <c r="P23" i="60"/>
  <c r="P31" i="60"/>
  <c r="P85" i="58"/>
  <c r="P60" i="56"/>
  <c r="P45" i="59"/>
  <c r="P85" i="55"/>
  <c r="P27" i="58"/>
  <c r="P24" i="60"/>
  <c r="O26" i="60"/>
  <c r="O49" i="57"/>
  <c r="O24" i="55"/>
  <c r="O49" i="58"/>
  <c r="O14" i="59"/>
  <c r="O10" i="60"/>
  <c r="O7" i="58"/>
  <c r="O30" i="59"/>
  <c r="O22" i="55"/>
  <c r="O30" i="55"/>
  <c r="O25" i="55"/>
  <c r="O50" i="56"/>
  <c r="O11" i="55"/>
  <c r="O54" i="55"/>
  <c r="O59" i="56"/>
  <c r="O48" i="55"/>
  <c r="O67" i="58"/>
  <c r="O33" i="57"/>
  <c r="O63" i="56"/>
  <c r="O47" i="56"/>
  <c r="O69" i="60"/>
  <c r="O47" i="59"/>
  <c r="O43" i="56"/>
  <c r="O59" i="58"/>
  <c r="O23" i="57"/>
  <c r="O21" i="57"/>
  <c r="O29" i="55"/>
  <c r="O43" i="59"/>
  <c r="O28" i="55"/>
  <c r="O60" i="60"/>
  <c r="O60" i="55"/>
  <c r="O11" i="56"/>
  <c r="O71" i="58"/>
  <c r="O9" i="57"/>
  <c r="O17" i="58"/>
  <c r="O21" i="60"/>
  <c r="O20" i="58"/>
  <c r="O50" i="55"/>
  <c r="O65" i="60"/>
  <c r="O48" i="60"/>
  <c r="O61" i="58"/>
  <c r="O45" i="60"/>
  <c r="O79" i="55"/>
  <c r="O69" i="55"/>
  <c r="O22" i="58"/>
  <c r="O74" i="55"/>
  <c r="O53" i="59"/>
  <c r="O60" i="56"/>
  <c r="O67" i="55"/>
  <c r="O35" i="60"/>
  <c r="O46" i="58"/>
  <c r="O100" i="55"/>
  <c r="O14" i="58"/>
  <c r="O13" i="55"/>
  <c r="O99" i="55"/>
  <c r="O68" i="58"/>
  <c r="O36" i="55"/>
  <c r="O28" i="60"/>
  <c r="O23" i="55"/>
  <c r="O23" i="60"/>
  <c r="O52" i="55"/>
  <c r="O22" i="56"/>
  <c r="O42" i="57"/>
  <c r="O66" i="55"/>
  <c r="O19" i="56"/>
  <c r="O8" i="58"/>
  <c r="O77" i="55"/>
  <c r="O90" i="55"/>
  <c r="O16" i="60"/>
  <c r="O62" i="56"/>
  <c r="O56" i="60"/>
  <c r="O54" i="57"/>
  <c r="O21" i="56"/>
  <c r="O38" i="55"/>
  <c r="O16" i="59"/>
  <c r="O77" i="58"/>
  <c r="O37" i="56"/>
  <c r="O27" i="56"/>
  <c r="O44" i="59"/>
  <c r="O37" i="55"/>
  <c r="O53" i="57"/>
  <c r="O40" i="56"/>
  <c r="O29" i="59"/>
  <c r="O10" i="56"/>
  <c r="O83" i="55"/>
  <c r="O9" i="58"/>
  <c r="O59" i="57"/>
  <c r="O17" i="55"/>
  <c r="O73" i="56"/>
  <c r="O62" i="58"/>
  <c r="O38" i="56"/>
  <c r="O25" i="59"/>
  <c r="O46" i="55"/>
  <c r="O17" i="57"/>
  <c r="O9" i="55"/>
  <c r="O16" i="56"/>
  <c r="O8" i="55"/>
  <c r="O34" i="58"/>
  <c r="O15" i="60"/>
  <c r="O36" i="57"/>
  <c r="O59" i="60"/>
  <c r="O60" i="59"/>
  <c r="O72" i="56"/>
  <c r="O43" i="58"/>
  <c r="O69" i="58"/>
  <c r="O78" i="55"/>
  <c r="O27" i="59"/>
  <c r="O12" i="60"/>
  <c r="O50" i="59"/>
  <c r="O33" i="59"/>
  <c r="O75" i="57"/>
  <c r="O85" i="58"/>
  <c r="O27" i="57"/>
  <c r="O18" i="59"/>
  <c r="O7" i="60"/>
  <c r="O26" i="58"/>
  <c r="O13" i="59"/>
  <c r="O65" i="55"/>
  <c r="O15" i="59"/>
  <c r="O31" i="55"/>
  <c r="O32" i="60"/>
  <c r="O58" i="60"/>
  <c r="O48" i="56"/>
  <c r="O71" i="60"/>
  <c r="O49" i="59"/>
  <c r="O16" i="58"/>
  <c r="O89" i="55"/>
  <c r="O94" i="55"/>
  <c r="O86" i="58"/>
  <c r="O25" i="56"/>
  <c r="O52" i="56"/>
  <c r="O27" i="60"/>
  <c r="O6" i="57"/>
  <c r="O46" i="59"/>
  <c r="O57" i="58"/>
  <c r="O61" i="55"/>
  <c r="O56" i="56"/>
  <c r="O63" i="60"/>
  <c r="O27" i="58"/>
  <c r="O62" i="60"/>
  <c r="O19" i="58"/>
  <c r="O56" i="59"/>
  <c r="O71" i="56"/>
  <c r="O24" i="60"/>
  <c r="O22" i="60"/>
  <c r="O12" i="57"/>
  <c r="O39" i="59"/>
  <c r="O91" i="58"/>
  <c r="O90" i="58"/>
  <c r="O58" i="58"/>
  <c r="O32" i="55"/>
  <c r="O10" i="55"/>
  <c r="O34" i="57"/>
  <c r="O87" i="55"/>
  <c r="O41" i="59"/>
  <c r="O24" i="56"/>
  <c r="O70" i="60"/>
  <c r="O72" i="58"/>
  <c r="O53" i="58"/>
  <c r="O82" i="55"/>
  <c r="O94" i="58"/>
  <c r="O70" i="56"/>
  <c r="O59" i="59"/>
  <c r="O51" i="56"/>
  <c r="O58" i="59"/>
  <c r="O46" i="60"/>
  <c r="O25" i="58"/>
  <c r="O16" i="55"/>
  <c r="O46" i="57"/>
  <c r="O101" i="55"/>
  <c r="O33" i="56"/>
  <c r="O44" i="57"/>
  <c r="O60" i="57"/>
  <c r="O29" i="57"/>
  <c r="O12" i="56"/>
  <c r="O26" i="56"/>
  <c r="O54" i="56"/>
  <c r="O73" i="55"/>
  <c r="O74" i="58"/>
  <c r="O39" i="57"/>
  <c r="O50" i="58"/>
  <c r="O64" i="55"/>
  <c r="O44" i="55"/>
  <c r="O80" i="58"/>
  <c r="O55" i="56"/>
  <c r="O36" i="60"/>
  <c r="O19" i="57"/>
  <c r="O7" i="57"/>
  <c r="O62" i="57"/>
  <c r="O65" i="58"/>
  <c r="O8" i="56"/>
  <c r="O75" i="58"/>
  <c r="O66" i="56"/>
  <c r="O25" i="60"/>
  <c r="O20" i="55"/>
  <c r="O31" i="56"/>
  <c r="O19" i="60"/>
  <c r="O61" i="57"/>
  <c r="O8" i="59"/>
  <c r="O18" i="58"/>
  <c r="O45" i="56"/>
  <c r="O86" i="55"/>
  <c r="O6" i="60"/>
  <c r="P71" i="58"/>
  <c r="P57" i="55"/>
  <c r="P32" i="56"/>
  <c r="O48" i="57"/>
  <c r="O67" i="60"/>
  <c r="O77" i="57"/>
  <c r="O49" i="55"/>
  <c r="O10" i="58"/>
  <c r="O83" i="58"/>
  <c r="O31" i="57"/>
  <c r="O41" i="57"/>
  <c r="O57" i="56"/>
  <c r="O44" i="58"/>
  <c r="O17" i="56"/>
  <c r="O71" i="57"/>
  <c r="O37" i="59"/>
  <c r="O28" i="56"/>
  <c r="O13" i="56"/>
  <c r="O54" i="59"/>
  <c r="O66" i="57"/>
  <c r="O80" i="55"/>
  <c r="O89" i="58"/>
  <c r="O15" i="55"/>
  <c r="O44" i="56"/>
  <c r="O70" i="55"/>
  <c r="O36" i="58"/>
  <c r="O73" i="57"/>
  <c r="O45" i="55"/>
  <c r="O92" i="58"/>
  <c r="O43" i="55"/>
  <c r="O40" i="55"/>
  <c r="O88" i="58"/>
  <c r="O34" i="55"/>
  <c r="O39" i="55"/>
  <c r="O42" i="58"/>
  <c r="O40" i="59"/>
  <c r="O51" i="55"/>
  <c r="O52" i="57"/>
  <c r="O76" i="58"/>
  <c r="O13" i="60"/>
  <c r="O63" i="57"/>
  <c r="O87" i="58"/>
  <c r="O45" i="57"/>
  <c r="O9" i="59"/>
  <c r="O68" i="56"/>
  <c r="O33" i="60"/>
  <c r="O7" i="59"/>
  <c r="O6" i="55"/>
  <c r="O21" i="55"/>
  <c r="O65" i="57"/>
  <c r="O32" i="56"/>
  <c r="O21" i="58"/>
  <c r="O63" i="58"/>
  <c r="O84" i="58"/>
  <c r="O88" i="55"/>
  <c r="O71" i="55"/>
  <c r="O14" i="60"/>
  <c r="O64" i="58"/>
  <c r="O57" i="55"/>
  <c r="O32" i="59"/>
  <c r="O50" i="57"/>
  <c r="O12" i="58"/>
  <c r="O8" i="57"/>
  <c r="O43" i="57"/>
  <c r="O42" i="59"/>
  <c r="O48" i="59"/>
  <c r="O92" i="55"/>
  <c r="O28" i="59"/>
  <c r="O35" i="57"/>
  <c r="O42" i="60"/>
  <c r="O28" i="57"/>
  <c r="O98" i="55"/>
  <c r="O10" i="57"/>
  <c r="O37" i="60"/>
  <c r="O6" i="59"/>
  <c r="O30" i="60"/>
  <c r="O42" i="55"/>
  <c r="O53" i="60"/>
  <c r="O34" i="56"/>
  <c r="O24" i="59"/>
  <c r="O66" i="60"/>
  <c r="O50" i="60"/>
  <c r="O8" i="60"/>
  <c r="O58" i="56"/>
  <c r="O26" i="57"/>
  <c r="O13" i="58"/>
  <c r="O6" i="58"/>
  <c r="O78" i="58"/>
  <c r="O43" i="60"/>
  <c r="O93" i="55"/>
  <c r="O55" i="55"/>
  <c r="O22" i="59"/>
  <c r="O81" i="55"/>
  <c r="O19" i="59"/>
  <c r="O69" i="56"/>
  <c r="O57" i="60"/>
  <c r="O17" i="59"/>
  <c r="O82" i="58"/>
  <c r="O16" i="57"/>
  <c r="O27" i="55"/>
  <c r="O7" i="56"/>
  <c r="O15" i="57"/>
  <c r="O17" i="60"/>
  <c r="O95" i="55"/>
  <c r="O55" i="57"/>
  <c r="O35" i="56"/>
  <c r="O97" i="55"/>
  <c r="O38" i="57"/>
  <c r="O57" i="59"/>
  <c r="O18" i="55"/>
  <c r="O55" i="60"/>
  <c r="O72" i="55"/>
  <c r="O19" i="55"/>
  <c r="O64" i="56"/>
  <c r="O34" i="59"/>
  <c r="O68" i="60"/>
  <c r="O45" i="59"/>
  <c r="O68" i="57"/>
  <c r="O20" i="60"/>
  <c r="O67" i="57"/>
  <c r="O20" i="59"/>
  <c r="O52" i="58"/>
  <c r="O11" i="59"/>
  <c r="O53" i="56"/>
  <c r="O13" i="57"/>
  <c r="O11" i="60"/>
  <c r="O51" i="59"/>
  <c r="O12" i="55"/>
  <c r="O63" i="55"/>
  <c r="O30" i="57"/>
  <c r="O68" i="55"/>
  <c r="O9" i="60"/>
  <c r="O26" i="59"/>
  <c r="O58" i="55"/>
  <c r="O70" i="58"/>
  <c r="O6" i="56"/>
  <c r="O76" i="57"/>
  <c r="O60" i="58"/>
  <c r="O55" i="58"/>
  <c r="O38" i="59"/>
  <c r="O29" i="60"/>
  <c r="O81" i="58"/>
  <c r="O54" i="58"/>
  <c r="O25" i="57"/>
  <c r="O24" i="57"/>
  <c r="O15" i="58"/>
  <c r="O62" i="55"/>
  <c r="O69" i="57"/>
  <c r="O36" i="56"/>
  <c r="O14" i="57"/>
  <c r="O48" i="58"/>
  <c r="O47" i="58"/>
  <c r="O42" i="56"/>
  <c r="O70" i="57"/>
  <c r="O23" i="59"/>
  <c r="O46" i="56"/>
  <c r="O26" i="55"/>
  <c r="O34" i="60"/>
  <c r="O67" i="56"/>
  <c r="O47" i="60"/>
  <c r="O11" i="57"/>
  <c r="O40" i="57"/>
  <c r="O58" i="57"/>
  <c r="O51" i="60"/>
  <c r="O49" i="56"/>
  <c r="O61" i="56"/>
  <c r="O18" i="57"/>
  <c r="O59" i="55"/>
  <c r="O55" i="59"/>
  <c r="O72" i="57"/>
  <c r="O54" i="60"/>
  <c r="O39" i="56"/>
  <c r="O12" i="59"/>
  <c r="O37" i="57"/>
  <c r="O22" i="57"/>
  <c r="O65" i="56"/>
  <c r="O56" i="55"/>
  <c r="O31" i="60"/>
  <c r="O64" i="57"/>
  <c r="O47" i="57"/>
  <c r="O74" i="57"/>
  <c r="O41" i="56"/>
  <c r="P75" i="58"/>
  <c r="P66" i="56"/>
  <c r="P13" i="59"/>
  <c r="P10" i="60"/>
  <c r="P48" i="57"/>
  <c r="P47" i="58"/>
  <c r="P44" i="55"/>
  <c r="P32" i="55"/>
  <c r="P65" i="55"/>
  <c r="P74" i="58"/>
  <c r="P52" i="57"/>
  <c r="P63" i="55"/>
  <c r="P43" i="58"/>
  <c r="P8" i="59"/>
  <c r="O56" i="57"/>
  <c r="O14" i="56"/>
  <c r="O18" i="56"/>
  <c r="O61" i="60"/>
  <c r="O20" i="56"/>
  <c r="O29" i="56"/>
  <c r="O44" i="60"/>
  <c r="O76" i="56"/>
  <c r="O64" i="60"/>
  <c r="O31" i="59"/>
  <c r="O14" i="55"/>
  <c r="O57" i="57"/>
  <c r="O41" i="60"/>
  <c r="O30" i="56"/>
  <c r="O18" i="60"/>
  <c r="O73" i="58"/>
  <c r="O39" i="60"/>
  <c r="O49" i="60"/>
  <c r="O79" i="58"/>
  <c r="O85" i="55"/>
  <c r="O21" i="59"/>
  <c r="O38" i="60"/>
  <c r="O66" i="58"/>
  <c r="O40" i="60"/>
  <c r="O23" i="56"/>
  <c r="O15" i="56"/>
  <c r="O96" i="55"/>
  <c r="O56" i="58"/>
  <c r="O11" i="58"/>
  <c r="O52" i="59"/>
  <c r="O53" i="55"/>
  <c r="O20" i="57"/>
  <c r="O52" i="60"/>
  <c r="P44" i="54"/>
  <c r="P19" i="54"/>
  <c r="O37" i="54"/>
  <c r="O7" i="54"/>
  <c r="O27" i="54"/>
  <c r="O22" i="54"/>
  <c r="P14" i="54"/>
  <c r="O44" i="54"/>
  <c r="P17" i="54"/>
  <c r="P45" i="54"/>
  <c r="O11" i="54"/>
  <c r="P33" i="54"/>
  <c r="P20" i="54"/>
  <c r="O10" i="54"/>
  <c r="O18" i="54"/>
  <c r="O20" i="54"/>
  <c r="P10" i="54"/>
  <c r="O24" i="54"/>
  <c r="P23" i="54"/>
  <c r="P27" i="54"/>
  <c r="O28" i="54"/>
  <c r="P15" i="54"/>
  <c r="P9" i="54"/>
  <c r="P31" i="54"/>
  <c r="O12" i="54"/>
  <c r="P25" i="54"/>
  <c r="P41" i="54"/>
  <c r="O34" i="54"/>
  <c r="P37" i="54"/>
  <c r="P40" i="54"/>
  <c r="O42" i="54"/>
  <c r="P34" i="54"/>
  <c r="O19" i="54"/>
  <c r="P35" i="54"/>
  <c r="O16" i="54"/>
  <c r="O9" i="54"/>
  <c r="O21" i="54"/>
  <c r="P13" i="54"/>
  <c r="P30" i="54"/>
  <c r="O31" i="54"/>
  <c r="P29" i="54"/>
  <c r="O25" i="54"/>
  <c r="P12" i="54"/>
  <c r="P8" i="54"/>
  <c r="P6" i="54"/>
  <c r="P43" i="54"/>
  <c r="O15" i="54"/>
  <c r="P18" i="54"/>
  <c r="O17" i="54"/>
  <c r="O14" i="54"/>
  <c r="O43" i="54"/>
  <c r="O39" i="54"/>
  <c r="P38" i="54"/>
  <c r="P39" i="54"/>
  <c r="O23" i="54"/>
  <c r="O33" i="54"/>
  <c r="O40" i="54"/>
  <c r="O30" i="54"/>
  <c r="O36" i="54"/>
  <c r="O38" i="54"/>
  <c r="P22" i="54"/>
  <c r="P42" i="54"/>
  <c r="O8" i="54"/>
  <c r="P7" i="54"/>
  <c r="O45" i="54"/>
  <c r="P26" i="54"/>
  <c r="P24" i="54"/>
  <c r="P11" i="54"/>
  <c r="P16" i="54"/>
  <c r="O32" i="54"/>
  <c r="O13" i="54"/>
  <c r="P28" i="54"/>
  <c r="P32" i="54"/>
  <c r="O26" i="54"/>
  <c r="O6" i="54"/>
  <c r="P36" i="54"/>
  <c r="P21" i="54"/>
  <c r="O41" i="54"/>
  <c r="O35" i="54"/>
  <c r="O13" i="53"/>
  <c r="P16" i="52"/>
  <c r="P27" i="52"/>
  <c r="P19" i="52"/>
  <c r="P28" i="52"/>
  <c r="P17" i="53"/>
  <c r="O20" i="52"/>
  <c r="P20" i="52"/>
  <c r="P31" i="52"/>
  <c r="O51" i="52"/>
  <c r="O59" i="52"/>
  <c r="O48" i="53"/>
  <c r="P51" i="53"/>
  <c r="P42" i="53"/>
  <c r="P52" i="53"/>
  <c r="P15" i="53"/>
  <c r="P36" i="52"/>
  <c r="P10" i="52"/>
  <c r="P19" i="53"/>
  <c r="O19" i="52"/>
  <c r="P53" i="52"/>
  <c r="O14" i="52"/>
  <c r="P55" i="53"/>
  <c r="P38" i="52"/>
  <c r="F975" i="21"/>
  <c r="F25" i="98" s="1"/>
  <c r="O50" i="52"/>
  <c r="O6" i="53"/>
  <c r="P7" i="52"/>
  <c r="O51" i="53"/>
  <c r="P9" i="53"/>
  <c r="P66" i="52"/>
  <c r="P24" i="53"/>
  <c r="O47" i="53"/>
  <c r="P22" i="52"/>
  <c r="P49" i="52"/>
  <c r="O53" i="52"/>
  <c r="O27" i="53"/>
  <c r="O34" i="52"/>
  <c r="P58" i="52"/>
  <c r="F93" i="21"/>
  <c r="O21" i="52"/>
  <c r="F629" i="21"/>
  <c r="P41" i="53"/>
  <c r="P18" i="53"/>
  <c r="O11" i="53"/>
  <c r="P7" i="53"/>
  <c r="P62" i="52"/>
  <c r="O49" i="52"/>
  <c r="O44" i="53"/>
  <c r="O25" i="53"/>
  <c r="P32" i="52"/>
  <c r="O40" i="52"/>
  <c r="P23" i="53"/>
  <c r="P23" i="52"/>
  <c r="O26" i="53"/>
  <c r="O7" i="52"/>
  <c r="O48" i="52"/>
  <c r="P45" i="53"/>
  <c r="P20" i="53"/>
  <c r="P21" i="53"/>
  <c r="P8" i="52"/>
  <c r="O46" i="52"/>
  <c r="P22" i="53"/>
  <c r="O11" i="52"/>
  <c r="O44" i="52"/>
  <c r="O23" i="52"/>
  <c r="O58" i="52"/>
  <c r="O6" i="52"/>
  <c r="O38" i="52"/>
  <c r="P35" i="52"/>
  <c r="O46" i="53"/>
  <c r="O31" i="53"/>
  <c r="O33" i="53"/>
  <c r="P25" i="53"/>
  <c r="P21" i="52"/>
  <c r="O25" i="52"/>
  <c r="P46" i="52"/>
  <c r="O30" i="53"/>
  <c r="O36" i="52"/>
  <c r="P35" i="53"/>
  <c r="P14" i="52"/>
  <c r="O56" i="52"/>
  <c r="P16" i="53"/>
  <c r="P47" i="52"/>
  <c r="P37" i="52"/>
  <c r="P12" i="52"/>
  <c r="O37" i="52"/>
  <c r="P8" i="53"/>
  <c r="O65" i="52"/>
  <c r="O47" i="52"/>
  <c r="P57" i="52"/>
  <c r="O32" i="53"/>
  <c r="O13" i="52"/>
  <c r="O10" i="52"/>
  <c r="O50" i="53"/>
  <c r="P29" i="53"/>
  <c r="P17" i="52"/>
  <c r="P45" i="52"/>
  <c r="O57" i="52"/>
  <c r="P61" i="52"/>
  <c r="O29" i="52"/>
  <c r="O22" i="52"/>
  <c r="O12" i="53"/>
  <c r="O53" i="53"/>
  <c r="P65" i="52"/>
  <c r="P33" i="52"/>
  <c r="O39" i="53"/>
  <c r="P34" i="52"/>
  <c r="F456" i="21"/>
  <c r="P63" i="52"/>
  <c r="O32" i="52"/>
  <c r="P39" i="53"/>
  <c r="O54" i="53"/>
  <c r="O45" i="52"/>
  <c r="P13" i="52"/>
  <c r="O16" i="53"/>
  <c r="O15" i="53"/>
  <c r="P59" i="52"/>
  <c r="O42" i="52"/>
  <c r="O9" i="53"/>
  <c r="O31" i="52"/>
  <c r="P60" i="52"/>
  <c r="P12" i="53"/>
  <c r="P32" i="53"/>
  <c r="P33" i="53"/>
  <c r="O43" i="53"/>
  <c r="O24" i="53"/>
  <c r="O16" i="52"/>
  <c r="O52" i="52"/>
  <c r="P11" i="53"/>
  <c r="O28" i="52"/>
  <c r="O40" i="53"/>
  <c r="P26" i="53"/>
  <c r="O18" i="53"/>
  <c r="O55" i="53"/>
  <c r="O36" i="53"/>
  <c r="P26" i="52"/>
  <c r="O54" i="52"/>
  <c r="P28" i="53"/>
  <c r="P43" i="53"/>
  <c r="O22" i="53"/>
  <c r="O33" i="52"/>
  <c r="P15" i="52"/>
  <c r="P36" i="53"/>
  <c r="O42" i="53"/>
  <c r="P54" i="53"/>
  <c r="O28" i="53"/>
  <c r="P55" i="52"/>
  <c r="O14" i="53"/>
  <c r="P44" i="53"/>
  <c r="P46" i="53"/>
  <c r="P25" i="52"/>
  <c r="P30" i="52"/>
  <c r="O9" i="52"/>
  <c r="P44" i="52"/>
  <c r="O30" i="52"/>
  <c r="O63" i="52"/>
  <c r="O52" i="53"/>
  <c r="O41" i="53"/>
  <c r="P48" i="53"/>
  <c r="F408" i="21"/>
  <c r="F138" i="86" s="1"/>
  <c r="O27" i="52"/>
  <c r="O8" i="52"/>
  <c r="O55" i="52"/>
  <c r="O39" i="52"/>
  <c r="O38" i="53"/>
  <c r="O26" i="52"/>
  <c r="O64" i="52"/>
  <c r="O17" i="52"/>
  <c r="P64" i="52"/>
  <c r="O61" i="52"/>
  <c r="O60" i="52"/>
  <c r="P40" i="53"/>
  <c r="O62" i="52"/>
  <c r="P11" i="52"/>
  <c r="P24" i="52"/>
  <c r="P37" i="53"/>
  <c r="P38" i="53"/>
  <c r="O66" i="52"/>
  <c r="P42" i="52"/>
  <c r="O35" i="53"/>
  <c r="P39" i="52"/>
  <c r="P34" i="53"/>
  <c r="O35" i="52"/>
  <c r="O10" i="53"/>
  <c r="P50" i="53"/>
  <c r="P9" i="52"/>
  <c r="O29" i="53"/>
  <c r="P27" i="53"/>
  <c r="P14" i="53"/>
  <c r="O41" i="52"/>
  <c r="P6" i="53"/>
  <c r="O24" i="52"/>
  <c r="P13" i="53"/>
  <c r="O37" i="53"/>
  <c r="P31" i="53"/>
  <c r="P29" i="52"/>
  <c r="P6" i="52"/>
  <c r="P50" i="52"/>
  <c r="O15" i="52"/>
  <c r="O19" i="53"/>
  <c r="O34" i="53"/>
  <c r="O8" i="53"/>
  <c r="P49" i="53"/>
  <c r="P54" i="52"/>
  <c r="P51" i="52"/>
  <c r="P56" i="52"/>
  <c r="P52" i="52"/>
  <c r="O49" i="53"/>
  <c r="P48" i="52"/>
  <c r="P40" i="52"/>
  <c r="O7" i="53"/>
  <c r="P53" i="53"/>
  <c r="P41" i="52"/>
  <c r="P47" i="53"/>
  <c r="O12" i="52"/>
  <c r="P30" i="53"/>
  <c r="P10" i="53"/>
  <c r="O45" i="53"/>
  <c r="F6" i="87" l="1"/>
  <c r="F450" i="21"/>
  <c r="F451" i="21" s="1"/>
  <c r="F30" i="88" s="1"/>
  <c r="F548" i="21"/>
  <c r="F549" i="21" s="1"/>
  <c r="F84" i="21"/>
  <c r="F85" i="21" s="1"/>
  <c r="F487" i="21"/>
  <c r="F33" i="88"/>
  <c r="F94" i="21"/>
  <c r="F630" i="21"/>
  <c r="F976" i="21"/>
  <c r="F26" i="98" s="1"/>
  <c r="F488" i="21" l="1"/>
  <c r="F1084" i="21"/>
  <c r="F34" i="88"/>
  <c r="F95" i="21"/>
  <c r="F977" i="21"/>
  <c r="F27" i="98" s="1"/>
  <c r="F437" i="21" l="1"/>
  <c r="F35" i="88"/>
  <c r="F978" i="21"/>
  <c r="F16" i="88" l="1"/>
  <c r="F438" i="21"/>
  <c r="F439" i="21" s="1"/>
  <c r="F39" i="81"/>
  <c r="F1054" i="21"/>
  <c r="F1055" i="21" s="1"/>
  <c r="F1056" i="21" s="1"/>
  <c r="F265" i="21"/>
  <c r="F266" i="21" s="1"/>
  <c r="F8" i="85" l="1"/>
  <c r="F473" i="21"/>
  <c r="F40" i="81"/>
  <c r="F116" i="21" l="1"/>
  <c r="F6" i="78" l="1"/>
  <c r="F6" i="89"/>
  <c r="F34" i="55"/>
  <c r="F48" i="98" l="1"/>
  <c r="F17" i="88" l="1"/>
  <c r="F541" i="21"/>
  <c r="I421" i="21"/>
  <c r="I10" i="87" s="1"/>
  <c r="I272" i="21"/>
  <c r="I15" i="85" s="1"/>
  <c r="F28" i="98" l="1"/>
  <c r="F26" i="93"/>
  <c r="F18" i="88"/>
  <c r="J272" i="21"/>
  <c r="J421" i="21"/>
  <c r="I18" i="72"/>
  <c r="I13" i="77"/>
  <c r="J138" i="86" l="1"/>
  <c r="J11" i="77"/>
  <c r="J9" i="94"/>
  <c r="J21" i="75"/>
  <c r="F19" i="88"/>
  <c r="P421" i="21"/>
  <c r="J10" i="87"/>
  <c r="P272" i="21"/>
  <c r="J15" i="85"/>
  <c r="J18" i="72"/>
  <c r="J13" i="77"/>
  <c r="F22" i="21" l="1"/>
  <c r="F49" i="98"/>
  <c r="P9" i="94"/>
  <c r="P21" i="75"/>
  <c r="F20" i="88"/>
  <c r="F984" i="21"/>
  <c r="P138" i="86"/>
  <c r="P11" i="77"/>
  <c r="F29" i="98"/>
  <c r="F52" i="57"/>
  <c r="F12" i="89"/>
  <c r="P13" i="77"/>
  <c r="P10" i="87"/>
  <c r="P18" i="72"/>
  <c r="P15" i="85"/>
  <c r="F30" i="98" l="1"/>
  <c r="F53" i="57"/>
  <c r="F8" i="79"/>
  <c r="F13" i="89"/>
  <c r="F7" i="78" l="1"/>
  <c r="F6" i="55"/>
  <c r="F7" i="55" s="1"/>
  <c r="F418" i="21"/>
  <c r="F692" i="21"/>
  <c r="F693" i="21" s="1"/>
  <c r="F604" i="21" l="1"/>
  <c r="F134" i="86"/>
  <c r="F7" i="87"/>
  <c r="F97" i="21"/>
  <c r="F98" i="21" s="1"/>
  <c r="F135" i="86" l="1"/>
  <c r="F985" i="21"/>
  <c r="F986" i="21" s="1"/>
  <c r="F86" i="21"/>
  <c r="F9" i="94"/>
  <c r="F10" i="78" l="1"/>
  <c r="F6" i="56"/>
  <c r="F479" i="21"/>
  <c r="F275" i="21"/>
  <c r="F276" i="21" s="1"/>
  <c r="F8" i="86" s="1"/>
  <c r="F136" i="86"/>
  <c r="F19" i="98"/>
  <c r="F6" i="90" l="1"/>
  <c r="F7" i="86"/>
  <c r="F987" i="21"/>
  <c r="F988" i="21" s="1"/>
  <c r="F989" i="21" s="1"/>
  <c r="F990" i="21" s="1"/>
  <c r="F991" i="21" s="1"/>
  <c r="F992" i="21" s="1"/>
  <c r="F993" i="21" s="1"/>
  <c r="F994" i="21" s="1"/>
  <c r="F995" i="21" s="1"/>
  <c r="F996" i="21" s="1"/>
  <c r="F997" i="21" s="1"/>
  <c r="F47" i="98" s="1"/>
  <c r="F87" i="21" l="1"/>
  <c r="F88" i="21" s="1"/>
  <c r="F89" i="21" s="1"/>
  <c r="F90" i="21" s="1"/>
  <c r="F6" i="91"/>
  <c r="F7" i="91" l="1"/>
  <c r="F8" i="91" l="1"/>
  <c r="F6" i="100" l="1"/>
  <c r="F78" i="55"/>
  <c r="F12" i="91" l="1"/>
  <c r="F35" i="55"/>
  <c r="F605" i="21" l="1"/>
  <c r="F606" i="21" s="1"/>
  <c r="F607" i="21" s="1"/>
  <c r="F63" i="98" l="1"/>
  <c r="F64" i="98" l="1"/>
  <c r="F117" i="21"/>
  <c r="F118" i="21" s="1"/>
  <c r="F119" i="21" s="1"/>
  <c r="F23" i="21" l="1"/>
  <c r="F24" i="21" s="1"/>
  <c r="F9" i="79" l="1"/>
  <c r="F489" i="21" l="1"/>
  <c r="F490" i="21" s="1"/>
  <c r="F933" i="21" l="1"/>
  <c r="F32" i="94" l="1"/>
  <c r="F48" i="55"/>
  <c r="F1015" i="21" l="1"/>
  <c r="F65" i="98" s="1"/>
  <c r="F33" i="94"/>
  <c r="F49" i="55"/>
  <c r="F50" i="55" l="1"/>
  <c r="F34" i="94"/>
  <c r="F16" i="21"/>
  <c r="F51" i="55" l="1"/>
  <c r="F35" i="94"/>
  <c r="F36" i="84"/>
  <c r="F24" i="55"/>
  <c r="F6" i="92" l="1"/>
  <c r="F36" i="55"/>
  <c r="F573" i="21"/>
  <c r="F20" i="98" l="1"/>
  <c r="F7" i="92"/>
  <c r="F37" i="55"/>
  <c r="F8" i="92" l="1"/>
  <c r="F9" i="92" l="1"/>
  <c r="F10" i="92" l="1"/>
  <c r="F11" i="92" l="1"/>
  <c r="F7" i="100" l="1"/>
  <c r="F110" i="94" l="1"/>
  <c r="F10" i="94" l="1"/>
  <c r="F225" i="95" l="1"/>
  <c r="F13" i="91" l="1"/>
  <c r="F226" i="95"/>
  <c r="F14" i="91" l="1"/>
  <c r="F6" i="96"/>
  <c r="F7" i="96" l="1"/>
  <c r="F6" i="97" l="1"/>
  <c r="F73" i="55"/>
  <c r="F550" i="21" l="1"/>
  <c r="F551" i="21" s="1"/>
  <c r="F445" i="21" l="1"/>
  <c r="F446" i="21" s="1"/>
  <c r="F453" i="21" l="1"/>
  <c r="F32" i="88" l="1"/>
  <c r="F12" i="97"/>
  <c r="F74" i="55"/>
  <c r="F12" i="94" l="1"/>
  <c r="F1063" i="21" l="1"/>
  <c r="F1064" i="21" s="1"/>
  <c r="F1065" i="21" s="1"/>
  <c r="F941" i="21" l="1"/>
  <c r="F13" i="97" s="1"/>
  <c r="F86" i="86" l="1"/>
  <c r="F27" i="55"/>
  <c r="F23" i="88" l="1"/>
  <c r="F33" i="55"/>
  <c r="F267" i="21"/>
  <c r="F10" i="85" s="1"/>
  <c r="F935" i="21" l="1"/>
  <c r="F936" i="21" s="1"/>
  <c r="F8" i="97" s="1"/>
  <c r="F24" i="88"/>
  <c r="F9" i="85"/>
  <c r="F12" i="85"/>
  <c r="F7" i="97" l="1"/>
  <c r="F25" i="88"/>
  <c r="F14" i="85" l="1"/>
  <c r="F15" i="85" l="1"/>
  <c r="F6" i="84"/>
  <c r="F22" i="55"/>
  <c r="F41" i="81" l="1"/>
  <c r="F14" i="78" l="1"/>
  <c r="F8" i="55"/>
  <c r="F42" i="81" l="1"/>
  <c r="F43" i="81" l="1"/>
  <c r="F44" i="81" l="1"/>
  <c r="F45" i="81" l="1"/>
  <c r="F428" i="21" l="1"/>
  <c r="F429" i="21" s="1"/>
  <c r="F8" i="88" s="1"/>
  <c r="F46" i="81"/>
  <c r="F1107" i="21" l="1"/>
  <c r="F7" i="88"/>
  <c r="F103" i="98"/>
  <c r="F77" i="55"/>
  <c r="F47" i="81"/>
  <c r="F13" i="55"/>
  <c r="F48" i="81" l="1"/>
  <c r="F104" i="98"/>
  <c r="F49" i="81" l="1"/>
  <c r="F105" i="98"/>
  <c r="F50" i="81" l="1"/>
  <c r="F325" i="21"/>
  <c r="F106" i="98"/>
  <c r="F513" i="21" l="1"/>
  <c r="F51" i="81"/>
  <c r="F15" i="78" l="1"/>
  <c r="F9" i="55"/>
  <c r="F491" i="21"/>
  <c r="F52" i="81"/>
  <c r="F14" i="55"/>
  <c r="F514" i="21"/>
  <c r="F51" i="21"/>
  <c r="F52" i="21" s="1"/>
  <c r="F53" i="21" s="1"/>
  <c r="F712" i="21" l="1"/>
  <c r="F15" i="55"/>
  <c r="F53" i="81"/>
  <c r="F12" i="92"/>
  <c r="F16" i="78"/>
  <c r="F56" i="55" l="1"/>
  <c r="F713" i="21"/>
  <c r="F54" i="81"/>
  <c r="F16" i="55"/>
  <c r="F7" i="95"/>
  <c r="F57" i="55" l="1"/>
  <c r="F8" i="95"/>
  <c r="F110" i="86"/>
  <c r="F30" i="55"/>
  <c r="F6" i="79" l="1"/>
  <c r="F58" i="81" l="1"/>
  <c r="F113" i="21"/>
  <c r="F114" i="21" s="1"/>
  <c r="F7" i="79"/>
  <c r="F10" i="55"/>
  <c r="F60" i="81" l="1"/>
  <c r="F381" i="21" l="1"/>
  <c r="F382" i="21" s="1"/>
  <c r="F1066" i="21" l="1"/>
  <c r="F1067" i="21" s="1"/>
  <c r="F1068" i="21" s="1"/>
  <c r="F1069" i="21" s="1"/>
  <c r="F1070" i="21" s="1"/>
  <c r="F1071" i="21" s="1"/>
  <c r="F1072" i="21" s="1"/>
  <c r="F1017" i="21"/>
  <c r="F1018" i="21" s="1"/>
  <c r="F1019" i="21" s="1"/>
  <c r="F66" i="98" l="1"/>
  <c r="F178" i="21" l="1"/>
  <c r="F20" i="55" l="1"/>
  <c r="F179" i="21"/>
  <c r="F7" i="83"/>
  <c r="F21" i="55" l="1"/>
  <c r="F8" i="83"/>
  <c r="F180" i="21"/>
  <c r="F1025" i="21"/>
  <c r="F1026" i="21" s="1"/>
  <c r="F9" i="83" l="1"/>
  <c r="F181" i="21"/>
  <c r="F542" i="21" l="1"/>
  <c r="F68" i="98" l="1"/>
  <c r="F69" i="98" l="1"/>
  <c r="F10" i="83" l="1"/>
  <c r="F558" i="21"/>
  <c r="F27" i="93" s="1"/>
  <c r="F74" i="98" l="1"/>
  <c r="F34" i="93"/>
  <c r="F1006" i="21"/>
  <c r="F1007" i="21" s="1"/>
  <c r="F57" i="98" l="1"/>
  <c r="F1008" i="21"/>
  <c r="F58" i="98" s="1"/>
  <c r="F56" i="98"/>
  <c r="F75" i="98"/>
  <c r="F35" i="93"/>
  <c r="F1057" i="21"/>
  <c r="F107" i="98" l="1"/>
  <c r="F76" i="98"/>
  <c r="F21" i="98" l="1"/>
  <c r="F25" i="21"/>
  <c r="F29" i="100"/>
  <c r="F79" i="55"/>
  <c r="F80" i="55" l="1"/>
  <c r="F30" i="100"/>
  <c r="F6" i="94"/>
  <c r="F22" i="98"/>
  <c r="F7" i="94" l="1"/>
  <c r="F23" i="98"/>
  <c r="F34" i="92" l="1"/>
  <c r="F40" i="93"/>
  <c r="F43" i="55"/>
  <c r="F8" i="94"/>
  <c r="F47" i="55"/>
  <c r="F40" i="84"/>
  <c r="F24" i="98"/>
  <c r="F41" i="93" l="1"/>
  <c r="F182" i="21"/>
  <c r="F35" i="92"/>
  <c r="F6" i="93"/>
  <c r="F41" i="55"/>
  <c r="F36" i="92" l="1"/>
  <c r="F11" i="83"/>
  <c r="F46" i="93" l="1"/>
  <c r="F10" i="87"/>
  <c r="F28" i="88"/>
  <c r="F1027" i="21"/>
  <c r="F29" i="88" s="1"/>
  <c r="F47" i="93" l="1"/>
  <c r="F11" i="87"/>
  <c r="F12" i="87" l="1"/>
  <c r="F32" i="55"/>
  <c r="F447" i="21" l="1"/>
  <c r="F448" i="21" s="1"/>
  <c r="F27" i="88" s="1"/>
  <c r="F26" i="88" l="1"/>
  <c r="F8" i="21" l="1"/>
  <c r="F7" i="93" l="1"/>
  <c r="F8" i="78"/>
  <c r="F10" i="79" l="1"/>
  <c r="F9" i="93" l="1"/>
  <c r="F42" i="55"/>
  <c r="F11" i="79"/>
  <c r="F10" i="93" l="1"/>
  <c r="F1028" i="21"/>
  <c r="F1029" i="21" l="1"/>
  <c r="F78" i="98"/>
  <c r="F11" i="93"/>
  <c r="F419" i="21"/>
  <c r="F420" i="21" s="1"/>
  <c r="F9" i="87" s="1"/>
  <c r="F543" i="21"/>
  <c r="F544" i="21" s="1"/>
  <c r="F1030" i="21" l="1"/>
  <c r="F474" i="21" s="1"/>
  <c r="F79" i="98"/>
  <c r="F1079" i="21"/>
  <c r="F8" i="87"/>
  <c r="F12" i="93"/>
  <c r="F9" i="91" l="1"/>
  <c r="F475" i="21"/>
  <c r="F13" i="93"/>
  <c r="F10" i="91" l="1"/>
  <c r="F476" i="21"/>
  <c r="F11" i="91" s="1"/>
  <c r="F457" i="21" l="1"/>
  <c r="F458" i="21" s="1"/>
  <c r="F37" i="88" s="1"/>
  <c r="F16" i="93"/>
  <c r="F14" i="98" l="1"/>
  <c r="F425" i="21"/>
  <c r="F426" i="21" s="1"/>
  <c r="F15" i="87" s="1"/>
  <c r="F17" i="93"/>
  <c r="F36" i="88"/>
  <c r="F15" i="98" l="1"/>
  <c r="F14" i="87"/>
  <c r="F18" i="93"/>
  <c r="F430" i="21" l="1"/>
  <c r="F19" i="93"/>
  <c r="F57" i="82"/>
  <c r="F270" i="21"/>
  <c r="F16" i="98"/>
  <c r="F13" i="85" l="1"/>
  <c r="F17" i="98"/>
  <c r="F58" i="82"/>
  <c r="F9" i="88"/>
  <c r="F20" i="93"/>
  <c r="F414" i="21" l="1"/>
  <c r="F415" i="21" s="1"/>
  <c r="F145" i="86" s="1"/>
  <c r="F6" i="82"/>
  <c r="F567" i="21"/>
  <c r="F59" i="82"/>
  <c r="F183" i="21"/>
  <c r="F184" i="21" s="1"/>
  <c r="F185" i="21" l="1"/>
  <c r="F13" i="83"/>
  <c r="F111" i="86"/>
  <c r="F12" i="83"/>
  <c r="F60" i="82"/>
  <c r="F36" i="93"/>
  <c r="F1020" i="21"/>
  <c r="F1021" i="21" s="1"/>
  <c r="F7" i="82"/>
  <c r="F144" i="86"/>
  <c r="F71" i="98" l="1"/>
  <c r="F1022" i="21"/>
  <c r="F14" i="83"/>
  <c r="F186" i="21"/>
  <c r="F15" i="83" s="1"/>
  <c r="F511" i="21"/>
  <c r="F70" i="98"/>
  <c r="F8" i="82"/>
  <c r="F277" i="21"/>
  <c r="F278" i="21" s="1"/>
  <c r="F112" i="86"/>
  <c r="F10" i="86" l="1"/>
  <c r="F279" i="21"/>
  <c r="F11" i="86" s="1"/>
  <c r="F72" i="98"/>
  <c r="F9" i="86"/>
  <c r="F62" i="82"/>
  <c r="F9" i="82"/>
  <c r="F17" i="55"/>
  <c r="F574" i="21"/>
  <c r="F575" i="21" s="1"/>
  <c r="F43" i="93" l="1"/>
  <c r="F576" i="21"/>
  <c r="F44" i="93" s="1"/>
  <c r="F10" i="82"/>
  <c r="F63" i="82"/>
  <c r="F42" i="93"/>
  <c r="F326" i="21" l="1"/>
  <c r="F327" i="21" s="1"/>
  <c r="F328" i="21" s="1"/>
  <c r="F11" i="82"/>
  <c r="F1009" i="21"/>
  <c r="F59" i="98" l="1"/>
  <c r="F1010" i="21"/>
  <c r="F60" i="98" s="1"/>
  <c r="F67" i="82"/>
  <c r="F12" i="82"/>
  <c r="F68" i="82" l="1"/>
  <c r="F1108" i="21"/>
  <c r="F13" i="82"/>
  <c r="F31" i="100" l="1"/>
  <c r="F81" i="55"/>
  <c r="F583" i="21"/>
  <c r="F56" i="86"/>
  <c r="F69" i="82"/>
  <c r="F1260" i="21"/>
  <c r="F1261" i="21" s="1"/>
  <c r="F1262" i="21" s="1"/>
  <c r="F1263" i="21" s="1"/>
  <c r="F51" i="93" l="1"/>
  <c r="F46" i="55"/>
  <c r="F57" i="86"/>
  <c r="F70" i="82"/>
  <c r="F431" i="21"/>
  <c r="F432" i="21" s="1"/>
  <c r="F11" i="88" l="1"/>
  <c r="F433" i="21"/>
  <c r="F10" i="88"/>
  <c r="F58" i="86"/>
  <c r="F12" i="88" l="1"/>
  <c r="F434" i="21"/>
  <c r="F187" i="21"/>
  <c r="F6" i="98"/>
  <c r="F59" i="86"/>
  <c r="F7" i="98" l="1"/>
  <c r="F16" i="83"/>
  <c r="F229" i="21"/>
  <c r="F60" i="86"/>
  <c r="F230" i="21" l="1"/>
  <c r="F7" i="84"/>
  <c r="F23" i="55"/>
  <c r="F141" i="86"/>
  <c r="F1085" i="21"/>
  <c r="F1086" i="21" s="1"/>
  <c r="F8" i="98"/>
  <c r="F714" i="21"/>
  <c r="F1087" i="21" l="1"/>
  <c r="F9" i="100"/>
  <c r="F231" i="21"/>
  <c r="F8" i="84"/>
  <c r="F58" i="55"/>
  <c r="F715" i="21"/>
  <c r="F6" i="99"/>
  <c r="F8" i="100"/>
  <c r="F142" i="86"/>
  <c r="F9" i="95"/>
  <c r="F232" i="21" l="1"/>
  <c r="F9" i="84"/>
  <c r="F59" i="55"/>
  <c r="F716" i="21"/>
  <c r="F10" i="95"/>
  <c r="F1088" i="21"/>
  <c r="F10" i="100"/>
  <c r="F143" i="86"/>
  <c r="F7" i="99"/>
  <c r="F11" i="21"/>
  <c r="F12" i="21" s="1"/>
  <c r="F11" i="95" l="1"/>
  <c r="F60" i="55"/>
  <c r="F717" i="21"/>
  <c r="F13" i="21"/>
  <c r="F13" i="78" s="1"/>
  <c r="F12" i="78"/>
  <c r="F1089" i="21"/>
  <c r="F11" i="100"/>
  <c r="F233" i="21"/>
  <c r="F10" i="84"/>
  <c r="F11" i="78"/>
  <c r="F10" i="98"/>
  <c r="F8" i="99"/>
  <c r="F234" i="21" l="1"/>
  <c r="F11" i="84"/>
  <c r="F61" i="55"/>
  <c r="F718" i="21"/>
  <c r="F12" i="95"/>
  <c r="F12" i="100"/>
  <c r="F1090" i="21"/>
  <c r="F48" i="93"/>
  <c r="F706" i="21"/>
  <c r="F120" i="21"/>
  <c r="F9" i="99"/>
  <c r="F13" i="95" l="1"/>
  <c r="F62" i="55"/>
  <c r="F719" i="21"/>
  <c r="F13" i="100"/>
  <c r="F1091" i="21"/>
  <c r="F14" i="100" s="1"/>
  <c r="F235" i="21"/>
  <c r="F13" i="84" s="1"/>
  <c r="F12" i="84"/>
  <c r="F32" i="98"/>
  <c r="F76" i="55"/>
  <c r="F31" i="92"/>
  <c r="F111" i="94"/>
  <c r="F49" i="93"/>
  <c r="F44" i="55"/>
  <c r="F11" i="98"/>
  <c r="F14" i="82"/>
  <c r="F10" i="99"/>
  <c r="F14" i="95" l="1"/>
  <c r="F720" i="21"/>
  <c r="F63" i="55"/>
  <c r="F33" i="98"/>
  <c r="F11" i="99"/>
  <c r="F1092" i="21"/>
  <c r="F1093" i="21" s="1"/>
  <c r="F96" i="94"/>
  <c r="F54" i="55"/>
  <c r="F1073" i="21"/>
  <c r="F1074" i="21" s="1"/>
  <c r="F1075" i="21" s="1"/>
  <c r="F1076" i="21" s="1"/>
  <c r="F1094" i="21" l="1"/>
  <c r="F16" i="100"/>
  <c r="F721" i="21"/>
  <c r="F64" i="55"/>
  <c r="F15" i="95"/>
  <c r="F12" i="99"/>
  <c r="F34" i="98"/>
  <c r="F280" i="21"/>
  <c r="F12" i="98"/>
  <c r="F1077" i="21"/>
  <c r="F97" i="94"/>
  <c r="F15" i="100"/>
  <c r="F722" i="21" l="1"/>
  <c r="F65" i="55"/>
  <c r="F16" i="95"/>
  <c r="F1095" i="21"/>
  <c r="F18" i="100" s="1"/>
  <c r="F17" i="100"/>
  <c r="F35" i="98"/>
  <c r="F98" i="94"/>
  <c r="F268" i="21"/>
  <c r="F13" i="99"/>
  <c r="F12" i="86"/>
  <c r="F13" i="98"/>
  <c r="F66" i="55" l="1"/>
  <c r="F17" i="95"/>
  <c r="F723" i="21"/>
  <c r="F568" i="21"/>
  <c r="F569" i="21" s="1"/>
  <c r="F14" i="99"/>
  <c r="F11" i="85"/>
  <c r="F981" i="21"/>
  <c r="F36" i="98"/>
  <c r="F67" i="55" l="1"/>
  <c r="F18" i="95"/>
  <c r="F724" i="21"/>
  <c r="F570" i="21"/>
  <c r="F39" i="93" s="1"/>
  <c r="F38" i="93"/>
  <c r="F37" i="93"/>
  <c r="F37" i="98"/>
  <c r="F15" i="99"/>
  <c r="F31" i="98"/>
  <c r="F68" i="55" l="1"/>
  <c r="F725" i="21"/>
  <c r="F19" i="95"/>
  <c r="F16" i="99"/>
  <c r="F38" i="98"/>
  <c r="F726" i="21" l="1"/>
  <c r="F69" i="55"/>
  <c r="F20" i="95"/>
  <c r="F33" i="82"/>
  <c r="F18" i="55"/>
  <c r="F17" i="99"/>
  <c r="F39" i="98"/>
  <c r="F727" i="21" l="1"/>
  <c r="F70" i="55"/>
  <c r="F21" i="95"/>
  <c r="F40" i="98"/>
  <c r="F18" i="99"/>
  <c r="F728" i="21" l="1"/>
  <c r="F22" i="95"/>
  <c r="F71" i="55"/>
  <c r="F1058" i="21"/>
  <c r="F1059" i="21" s="1"/>
  <c r="F109" i="98" s="1"/>
  <c r="F41" i="98"/>
  <c r="F19" i="99"/>
  <c r="F729" i="21" l="1"/>
  <c r="F23" i="95"/>
  <c r="F72" i="55"/>
  <c r="F108" i="98"/>
  <c r="F20" i="99"/>
  <c r="F42" i="98"/>
  <c r="F24" i="95" l="1"/>
  <c r="F730" i="21"/>
  <c r="F49" i="21"/>
  <c r="F43" i="98"/>
  <c r="F1096" i="21"/>
  <c r="F1097" i="21" s="1"/>
  <c r="F21" i="99"/>
  <c r="F20" i="100" l="1"/>
  <c r="F1098" i="21"/>
  <c r="F25" i="95"/>
  <c r="F731" i="21"/>
  <c r="F22" i="99"/>
  <c r="F19" i="100"/>
  <c r="F1264" i="21"/>
  <c r="F1265" i="21" s="1"/>
  <c r="F44" i="98"/>
  <c r="F21" i="100" l="1"/>
  <c r="F1099" i="21"/>
  <c r="F732" i="21"/>
  <c r="F26" i="95"/>
  <c r="F357" i="21"/>
  <c r="F45" i="98"/>
  <c r="F23" i="99"/>
  <c r="F27" i="95" l="1"/>
  <c r="F733" i="21"/>
  <c r="F22" i="100"/>
  <c r="F1100" i="21"/>
  <c r="F1101" i="21" s="1"/>
  <c r="F1102" i="21" s="1"/>
  <c r="F1103" i="21" s="1"/>
  <c r="F1104" i="21" s="1"/>
  <c r="F1105" i="21" s="1"/>
  <c r="F358" i="21"/>
  <c r="F28" i="55"/>
  <c r="F937" i="21"/>
  <c r="F938" i="21" s="1"/>
  <c r="F24" i="99"/>
  <c r="F87" i="86"/>
  <c r="F46" i="98"/>
  <c r="F23" i="100" l="1"/>
  <c r="F28" i="95"/>
  <c r="F734" i="21"/>
  <c r="F939" i="21"/>
  <c r="F11" i="97" s="1"/>
  <c r="F10" i="97"/>
  <c r="F29" i="55"/>
  <c r="F88" i="86"/>
  <c r="F359" i="21"/>
  <c r="F9" i="97"/>
  <c r="F25" i="99"/>
  <c r="F735" i="21" l="1"/>
  <c r="F29" i="95"/>
  <c r="F360" i="21"/>
  <c r="F89" i="86"/>
  <c r="F1060" i="21"/>
  <c r="F90" i="86" l="1"/>
  <c r="F361" i="21"/>
  <c r="F91" i="86" s="1"/>
  <c r="F736" i="21"/>
  <c r="F30" i="95"/>
  <c r="F110" i="98"/>
  <c r="F31" i="95" l="1"/>
  <c r="F737" i="21"/>
  <c r="F492" i="21"/>
  <c r="F493" i="21" s="1"/>
  <c r="F14" i="92" s="1"/>
  <c r="F738" i="21" l="1"/>
  <c r="F32" i="95"/>
  <c r="F13" i="92"/>
  <c r="F236" i="21"/>
  <c r="F237" i="21" s="1"/>
  <c r="F15" i="84" s="1"/>
  <c r="F739" i="21" l="1"/>
  <c r="F33" i="95"/>
  <c r="F14" i="84"/>
  <c r="F1000" i="21"/>
  <c r="F1001" i="21" s="1"/>
  <c r="F51" i="98" l="1"/>
  <c r="F1002" i="21"/>
  <c r="F16" i="85"/>
  <c r="F34" i="95"/>
  <c r="F740" i="21"/>
  <c r="F50" i="98"/>
  <c r="F608" i="21"/>
  <c r="F609" i="21" s="1"/>
  <c r="F1003" i="21" l="1"/>
  <c r="F52" i="98"/>
  <c r="F14" i="94"/>
  <c r="F610" i="21"/>
  <c r="F35" i="95"/>
  <c r="F741" i="21"/>
  <c r="F36" i="95" s="1"/>
  <c r="F13" i="94"/>
  <c r="F611" i="21" l="1"/>
  <c r="F15" i="94"/>
  <c r="F53" i="98"/>
  <c r="F1004" i="21"/>
  <c r="F54" i="98" s="1"/>
  <c r="F121" i="21"/>
  <c r="F122" i="21" s="1"/>
  <c r="F123" i="21" l="1"/>
  <c r="F16" i="82"/>
  <c r="F612" i="21"/>
  <c r="F17" i="94" s="1"/>
  <c r="F16" i="94"/>
  <c r="F15" i="82"/>
  <c r="F1256" i="21"/>
  <c r="F1257" i="21" s="1"/>
  <c r="F1258" i="21" s="1"/>
  <c r="F124" i="21" l="1"/>
  <c r="F17" i="82"/>
  <c r="F125" i="21" l="1"/>
  <c r="F18" i="82"/>
  <c r="F167" i="21"/>
  <c r="F126" i="21" l="1"/>
  <c r="F19" i="82"/>
  <c r="F61" i="82"/>
  <c r="F577" i="21"/>
  <c r="F127" i="21" l="1"/>
  <c r="F20" i="82"/>
  <c r="F45" i="93"/>
  <c r="F21" i="82" l="1"/>
  <c r="F128" i="21"/>
  <c r="F129" i="21" l="1"/>
  <c r="F22" i="82"/>
  <c r="F130" i="21" l="1"/>
  <c r="F23" i="82"/>
  <c r="F281" i="21"/>
  <c r="F282" i="21" s="1"/>
  <c r="F131" i="21" l="1"/>
  <c r="F24" i="82"/>
  <c r="F283" i="21"/>
  <c r="F284" i="21" s="1"/>
  <c r="F285" i="21" s="1"/>
  <c r="F286" i="21" s="1"/>
  <c r="F287" i="21" s="1"/>
  <c r="F288" i="21" s="1"/>
  <c r="F289" i="21" s="1"/>
  <c r="F290" i="21" s="1"/>
  <c r="F291" i="21" s="1"/>
  <c r="F292" i="21" s="1"/>
  <c r="F293" i="21" s="1"/>
  <c r="F294" i="21" s="1"/>
  <c r="F295" i="21" s="1"/>
  <c r="F296" i="21" s="1"/>
  <c r="F297" i="21" s="1"/>
  <c r="F298" i="21" s="1"/>
  <c r="F299" i="21" s="1"/>
  <c r="F300" i="21" s="1"/>
  <c r="F301" i="21" s="1"/>
  <c r="F302" i="21" s="1"/>
  <c r="F303" i="21" s="1"/>
  <c r="F304" i="21" s="1"/>
  <c r="F305" i="21" s="1"/>
  <c r="F306" i="21" s="1"/>
  <c r="F307" i="21" s="1"/>
  <c r="F308" i="21" s="1"/>
  <c r="F309" i="21" s="1"/>
  <c r="F310" i="21" s="1"/>
  <c r="F311" i="21" s="1"/>
  <c r="F312" i="21" s="1"/>
  <c r="F313" i="21" s="1"/>
  <c r="F314" i="21" s="1"/>
  <c r="F315" i="21" s="1"/>
  <c r="F316" i="21" s="1"/>
  <c r="F317" i="21" s="1"/>
  <c r="F318" i="21" s="1"/>
  <c r="F319" i="21" s="1"/>
  <c r="F320" i="21" s="1"/>
  <c r="F321" i="21" s="1"/>
  <c r="F322" i="21" s="1"/>
  <c r="F323" i="21" s="1"/>
  <c r="F14" i="86"/>
  <c r="F13" i="86"/>
  <c r="F15" i="86" l="1"/>
  <c r="F25" i="82"/>
  <c r="F132" i="21"/>
  <c r="F26" i="82" s="1"/>
  <c r="F467" i="21"/>
  <c r="F14" i="89" s="1"/>
  <c r="F17" i="21"/>
  <c r="F18" i="21" l="1"/>
  <c r="F17" i="78"/>
  <c r="F468" i="21"/>
  <c r="F469" i="21" s="1"/>
  <c r="F16" i="89" s="1"/>
  <c r="F19" i="21" l="1"/>
  <c r="F19" i="78" s="1"/>
  <c r="F18" i="78"/>
  <c r="F17" i="86"/>
  <c r="F16" i="86"/>
  <c r="F15" i="89"/>
  <c r="F410" i="21" l="1"/>
  <c r="F140" i="86" l="1"/>
  <c r="F1266" i="21" l="1"/>
  <c r="F1267" i="21" s="1"/>
  <c r="F1268" i="21" s="1"/>
  <c r="F1269" i="21" s="1"/>
  <c r="F1270" i="21" s="1"/>
  <c r="F1271" i="21" s="1"/>
  <c r="F1272" i="21" s="1"/>
  <c r="F1273" i="21" s="1"/>
  <c r="F1274" i="21" s="1"/>
  <c r="F1275" i="21" l="1"/>
  <c r="F21" i="101"/>
  <c r="F22" i="101" l="1"/>
  <c r="F1276" i="21"/>
  <c r="F694" i="21"/>
  <c r="F695" i="21" s="1"/>
  <c r="F1109" i="21"/>
  <c r="F1110" i="21" l="1"/>
  <c r="F32" i="100"/>
  <c r="F82" i="55"/>
  <c r="F696" i="21"/>
  <c r="F100" i="94"/>
  <c r="F1277" i="21"/>
  <c r="F24" i="101" s="1"/>
  <c r="F23" i="101"/>
  <c r="F99" i="94"/>
  <c r="F697" i="21" l="1"/>
  <c r="F101" i="94"/>
  <c r="F83" i="55"/>
  <c r="F33" i="100"/>
  <c r="F942" i="21"/>
  <c r="F943" i="21" s="1"/>
  <c r="F944" i="21" l="1"/>
  <c r="F16" i="97" s="1"/>
  <c r="F15" i="97"/>
  <c r="F698" i="21"/>
  <c r="F102" i="94"/>
  <c r="F516" i="21"/>
  <c r="F517" i="21" s="1"/>
  <c r="F14" i="97"/>
  <c r="F1111" i="21"/>
  <c r="F1112" i="21" s="1"/>
  <c r="F103" i="94" l="1"/>
  <c r="F699" i="21"/>
  <c r="F104" i="94" s="1"/>
  <c r="F518" i="21"/>
  <c r="F38" i="92"/>
  <c r="F1113" i="21"/>
  <c r="F35" i="100"/>
  <c r="F37" i="92"/>
  <c r="F34" i="100"/>
  <c r="F519" i="21" l="1"/>
  <c r="F39" i="92"/>
  <c r="F1114" i="21"/>
  <c r="F36" i="100"/>
  <c r="F494" i="21"/>
  <c r="F495" i="21" s="1"/>
  <c r="F140" i="21"/>
  <c r="F141" i="21" s="1"/>
  <c r="F1115" i="21" l="1"/>
  <c r="F37" i="100"/>
  <c r="F142" i="21"/>
  <c r="F35" i="82"/>
  <c r="F16" i="92"/>
  <c r="F496" i="21"/>
  <c r="F40" i="92"/>
  <c r="F520" i="21"/>
  <c r="F41" i="92" s="1"/>
  <c r="F15" i="92"/>
  <c r="F238" i="21"/>
  <c r="F239" i="21" s="1"/>
  <c r="F34" i="82"/>
  <c r="F36" i="82" l="1"/>
  <c r="F143" i="21"/>
  <c r="F17" i="84"/>
  <c r="F240" i="21"/>
  <c r="F497" i="21"/>
  <c r="F17" i="92"/>
  <c r="F1116" i="21"/>
  <c r="F38" i="100"/>
  <c r="F16" i="84"/>
  <c r="F241" i="21" l="1"/>
  <c r="F18" i="84"/>
  <c r="F1117" i="21"/>
  <c r="F39" i="100"/>
  <c r="F144" i="21"/>
  <c r="F37" i="82"/>
  <c r="F18" i="92"/>
  <c r="F498" i="21"/>
  <c r="F499" i="21" l="1"/>
  <c r="F19" i="92"/>
  <c r="F1118" i="21"/>
  <c r="F1119" i="21" s="1"/>
  <c r="F40" i="100"/>
  <c r="F145" i="21"/>
  <c r="F38" i="82"/>
  <c r="F242" i="21"/>
  <c r="F19" i="84"/>
  <c r="A7" i="21"/>
  <c r="A8" i="21" s="1"/>
  <c r="A9" i="21" s="1"/>
  <c r="F1023" i="21"/>
  <c r="F73" i="98" s="1"/>
  <c r="F945" i="21"/>
  <c r="F946" i="21" s="1"/>
  <c r="F522" i="21"/>
  <c r="F20" i="101"/>
  <c r="F179" i="100"/>
  <c r="F103" i="21"/>
  <c r="F59" i="81" s="1"/>
  <c r="F1031" i="21"/>
  <c r="F81" i="98" s="1"/>
  <c r="F362" i="21"/>
  <c r="F363" i="21" s="1"/>
  <c r="F442" i="21"/>
  <c r="F443" i="21" s="1"/>
  <c r="F22" i="88" s="1"/>
  <c r="F700" i="21"/>
  <c r="F105" i="94" s="1"/>
  <c r="F545" i="21"/>
  <c r="F546" i="21" s="1"/>
  <c r="F15" i="93" s="1"/>
  <c r="F9" i="21"/>
  <c r="F9" i="78" s="1"/>
  <c r="F133" i="21"/>
  <c r="F134" i="21" s="1"/>
  <c r="F1011" i="21"/>
  <c r="F1012" i="21" s="1"/>
  <c r="F62" i="98" s="1"/>
  <c r="F707" i="21"/>
  <c r="F708" i="21" s="1"/>
  <c r="F181" i="100"/>
  <c r="F18" i="101"/>
  <c r="F19" i="101"/>
  <c r="F14" i="101"/>
  <c r="F93" i="55"/>
  <c r="F13" i="101"/>
  <c r="F92" i="55"/>
  <c r="F91" i="55"/>
  <c r="F12" i="101"/>
  <c r="F11" i="101"/>
  <c r="F90" i="55"/>
  <c r="F10" i="101"/>
  <c r="F89" i="55"/>
  <c r="F17" i="101"/>
  <c r="F96" i="55"/>
  <c r="F15" i="101"/>
  <c r="F94" i="55"/>
  <c r="F9" i="101"/>
  <c r="F88" i="55"/>
  <c r="F9" i="81"/>
  <c r="F8" i="101"/>
  <c r="F87" i="55"/>
  <c r="F180" i="100"/>
  <c r="F8" i="81"/>
  <c r="F7" i="101"/>
  <c r="F86" i="55"/>
  <c r="F10" i="80"/>
  <c r="F7" i="81"/>
  <c r="F12" i="55"/>
  <c r="F16" i="101"/>
  <c r="F95" i="55"/>
  <c r="F6" i="80"/>
  <c r="A6" i="78"/>
  <c r="F9" i="80"/>
  <c r="F84" i="55"/>
  <c r="F178" i="100"/>
  <c r="F8" i="80"/>
  <c r="F11" i="55"/>
  <c r="F6" i="81"/>
  <c r="F85" i="55"/>
  <c r="F6" i="101"/>
  <c r="F7" i="80"/>
  <c r="F17" i="97" l="1"/>
  <c r="F18" i="86"/>
  <c r="A7" i="78"/>
  <c r="F92" i="86"/>
  <c r="F112" i="94"/>
  <c r="F21" i="88"/>
  <c r="A8" i="78"/>
  <c r="F14" i="93"/>
  <c r="F61" i="98"/>
  <c r="A9" i="78"/>
  <c r="A10" i="21"/>
  <c r="F24" i="100"/>
  <c r="F27" i="82"/>
  <c r="F709" i="21"/>
  <c r="F113" i="94"/>
  <c r="F25" i="100"/>
  <c r="F19" i="86"/>
  <c r="F364" i="21"/>
  <c r="F93" i="86"/>
  <c r="F39" i="55"/>
  <c r="F43" i="92"/>
  <c r="F523" i="21"/>
  <c r="F135" i="21"/>
  <c r="F28" i="82"/>
  <c r="F1082" i="21"/>
  <c r="F27" i="99" s="1"/>
  <c r="F18" i="97"/>
  <c r="F947" i="21"/>
  <c r="F19" i="97" s="1"/>
  <c r="F1032" i="21"/>
  <c r="F82" i="98" s="1"/>
  <c r="F701" i="21"/>
  <c r="F20" i="84"/>
  <c r="F243" i="21"/>
  <c r="F1120" i="21"/>
  <c r="F42" i="100"/>
  <c r="F39" i="82"/>
  <c r="F146" i="21"/>
  <c r="F500" i="21"/>
  <c r="F20" i="92"/>
  <c r="A11" i="21" l="1"/>
  <c r="A10" i="78"/>
  <c r="F20" i="86"/>
  <c r="F710" i="21"/>
  <c r="F114" i="94"/>
  <c r="F106" i="94"/>
  <c r="F702" i="21"/>
  <c r="F136" i="21"/>
  <c r="F29" i="82"/>
  <c r="F26" i="100"/>
  <c r="F147" i="21"/>
  <c r="F40" i="82"/>
  <c r="F244" i="21"/>
  <c r="F21" i="84"/>
  <c r="F21" i="92"/>
  <c r="F501" i="21"/>
  <c r="F1121" i="21"/>
  <c r="F43" i="100"/>
  <c r="F44" i="92"/>
  <c r="F40" i="55"/>
  <c r="F524" i="21"/>
  <c r="F94" i="86"/>
  <c r="F365" i="21"/>
  <c r="A12" i="21" l="1"/>
  <c r="A11" i="78"/>
  <c r="F107" i="94"/>
  <c r="F703" i="21"/>
  <c r="F45" i="92"/>
  <c r="F525" i="21"/>
  <c r="F44" i="100"/>
  <c r="F1122" i="21"/>
  <c r="F22" i="84"/>
  <c r="F245" i="21"/>
  <c r="F21" i="86"/>
  <c r="F28" i="100"/>
  <c r="F27" i="100"/>
  <c r="F502" i="21"/>
  <c r="F22" i="92"/>
  <c r="F95" i="86"/>
  <c r="F366" i="21"/>
  <c r="F148" i="21"/>
  <c r="F42" i="82" s="1"/>
  <c r="F41" i="82"/>
  <c r="F30" i="82"/>
  <c r="F137" i="21"/>
  <c r="F137" i="86"/>
  <c r="F115" i="94"/>
  <c r="A13" i="21" l="1"/>
  <c r="A12" i="78"/>
  <c r="F246" i="21"/>
  <c r="F23" i="84"/>
  <c r="F23" i="92"/>
  <c r="F503" i="21"/>
  <c r="F138" i="21"/>
  <c r="F32" i="82" s="1"/>
  <c r="F31" i="82"/>
  <c r="F1123" i="21"/>
  <c r="F45" i="100"/>
  <c r="F108" i="94"/>
  <c r="F704" i="21"/>
  <c r="F109" i="94" s="1"/>
  <c r="F367" i="21"/>
  <c r="F96" i="86"/>
  <c r="F526" i="21"/>
  <c r="F46" i="92"/>
  <c r="F22" i="86"/>
  <c r="A14" i="21" l="1"/>
  <c r="A13" i="78"/>
  <c r="F23" i="86"/>
  <c r="F97" i="86"/>
  <c r="F368" i="21"/>
  <c r="F98" i="86" s="1"/>
  <c r="F1124" i="21"/>
  <c r="F46" i="100"/>
  <c r="F24" i="92"/>
  <c r="F504" i="21"/>
  <c r="F527" i="21"/>
  <c r="F47" i="92"/>
  <c r="F24" i="84"/>
  <c r="F247" i="21"/>
  <c r="A15" i="21" l="1"/>
  <c r="A14" i="78"/>
  <c r="F48" i="92"/>
  <c r="F528" i="21"/>
  <c r="F505" i="21"/>
  <c r="F25" i="92"/>
  <c r="F25" i="84"/>
  <c r="F248" i="21"/>
  <c r="F47" i="100"/>
  <c r="F1125" i="21"/>
  <c r="F24" i="86"/>
  <c r="A16" i="21" l="1"/>
  <c r="A15" i="78"/>
  <c r="F25" i="86"/>
  <c r="F49" i="92"/>
  <c r="F529" i="21"/>
  <c r="F249" i="21"/>
  <c r="F26" i="84"/>
  <c r="F1126" i="21"/>
  <c r="F48" i="100"/>
  <c r="F506" i="21"/>
  <c r="F26" i="92"/>
  <c r="A17" i="21" l="1"/>
  <c r="A16" i="78"/>
  <c r="F27" i="84"/>
  <c r="F250" i="21"/>
  <c r="F26" i="86"/>
  <c r="F507" i="21"/>
  <c r="F27" i="92"/>
  <c r="F530" i="21"/>
  <c r="F50" i="92"/>
  <c r="F49" i="100"/>
  <c r="F1127" i="21"/>
  <c r="A17" i="78" l="1"/>
  <c r="A18" i="21"/>
  <c r="F531" i="21"/>
  <c r="F51" i="92"/>
  <c r="F28" i="84"/>
  <c r="F251" i="21"/>
  <c r="F27" i="86"/>
  <c r="F1128" i="21"/>
  <c r="F50" i="100"/>
  <c r="F508" i="21"/>
  <c r="F28" i="92"/>
  <c r="A19" i="21" l="1"/>
  <c r="A18" i="78"/>
  <c r="F252" i="21"/>
  <c r="F29" i="84"/>
  <c r="F29" i="92"/>
  <c r="F509" i="21"/>
  <c r="F30" i="92" s="1"/>
  <c r="F51" i="100"/>
  <c r="F1129" i="21"/>
  <c r="F28" i="86"/>
  <c r="F52" i="92"/>
  <c r="F532" i="21"/>
  <c r="A20" i="21" l="1"/>
  <c r="A19" i="78"/>
  <c r="F53" i="92"/>
  <c r="F533" i="21"/>
  <c r="F1130" i="21"/>
  <c r="F1131" i="21" s="1"/>
  <c r="F52" i="100"/>
  <c r="F29" i="86"/>
  <c r="F30" i="84"/>
  <c r="F253" i="21"/>
  <c r="F31" i="84" s="1"/>
  <c r="A6" i="79" l="1"/>
  <c r="A21" i="21"/>
  <c r="F54" i="100"/>
  <c r="F1132" i="21"/>
  <c r="F30" i="86"/>
  <c r="F534" i="21"/>
  <c r="F54" i="92"/>
  <c r="A22" i="21" l="1"/>
  <c r="A7" i="79"/>
  <c r="F584" i="21"/>
  <c r="F535" i="21"/>
  <c r="F55" i="92"/>
  <c r="F1133" i="21"/>
  <c r="F55" i="100"/>
  <c r="F31" i="86"/>
  <c r="A23" i="21" l="1"/>
  <c r="A8" i="79"/>
  <c r="F32" i="86"/>
  <c r="F536" i="21"/>
  <c r="F56" i="92"/>
  <c r="F1134" i="21"/>
  <c r="F56" i="100"/>
  <c r="F52" i="93"/>
  <c r="F585" i="21"/>
  <c r="A9" i="79" l="1"/>
  <c r="A24" i="21"/>
  <c r="F1135" i="21"/>
  <c r="F57" i="100"/>
  <c r="F586" i="21"/>
  <c r="F53" i="93"/>
  <c r="F33" i="86"/>
  <c r="A25" i="21" l="1"/>
  <c r="A10" i="79"/>
  <c r="F35" i="86"/>
  <c r="F34" i="86"/>
  <c r="F54" i="93"/>
  <c r="F587" i="21"/>
  <c r="F1136" i="21"/>
  <c r="F58" i="100"/>
  <c r="A11" i="79" l="1"/>
  <c r="F588" i="21"/>
  <c r="F55" i="93"/>
  <c r="F1137" i="21"/>
  <c r="F59" i="100"/>
  <c r="F1138" i="21" l="1"/>
  <c r="F60" i="100"/>
  <c r="F56" i="93"/>
  <c r="F589" i="21"/>
  <c r="F1139" i="21" l="1"/>
  <c r="F61" i="100"/>
  <c r="F590" i="21"/>
  <c r="F57" i="93"/>
  <c r="F58" i="93" l="1"/>
  <c r="F591" i="21"/>
  <c r="F1140" i="21"/>
  <c r="F62" i="100"/>
  <c r="F59" i="93" l="1"/>
  <c r="F592" i="21"/>
  <c r="F1141" i="21"/>
  <c r="F63" i="100"/>
  <c r="F1142" i="21" l="1"/>
  <c r="F64" i="100"/>
  <c r="F593" i="21"/>
  <c r="F60" i="93"/>
  <c r="F594" i="21" l="1"/>
  <c r="F61" i="93"/>
  <c r="F1143" i="21"/>
  <c r="F65" i="100"/>
  <c r="F105" i="21" l="1"/>
  <c r="F595" i="21"/>
  <c r="F63" i="93" s="1"/>
  <c r="F62" i="93"/>
  <c r="F1144" i="21"/>
  <c r="F66" i="100"/>
  <c r="F1145" i="21" l="1"/>
  <c r="F68" i="100" s="1"/>
  <c r="F67" i="100"/>
  <c r="F106" i="21"/>
  <c r="F61" i="81"/>
  <c r="F62" i="81" l="1"/>
  <c r="F107" i="21"/>
  <c r="F63" i="81" s="1"/>
  <c r="F1146" i="21" l="1"/>
  <c r="F1147" i="21" s="1"/>
  <c r="F631" i="21"/>
  <c r="F632" i="21" s="1"/>
  <c r="F633" i="21" s="1"/>
  <c r="F634" i="21" s="1"/>
  <c r="F635" i="21" s="1"/>
  <c r="F636" i="21" s="1"/>
  <c r="F637" i="21" s="1"/>
  <c r="F638" i="21" s="1"/>
  <c r="F639" i="21" s="1"/>
  <c r="F640" i="21" s="1"/>
  <c r="F641" i="21" s="1"/>
  <c r="F642" i="21" s="1"/>
  <c r="F643" i="21" s="1"/>
  <c r="F644" i="21" s="1"/>
  <c r="F645" i="21" s="1"/>
  <c r="F646" i="21" s="1"/>
  <c r="F647" i="21" s="1"/>
  <c r="F648" i="21" s="1"/>
  <c r="F649" i="21" s="1"/>
  <c r="F650" i="21" s="1"/>
  <c r="F651" i="21" s="1"/>
  <c r="F652" i="21" s="1"/>
  <c r="F653" i="21" s="1"/>
  <c r="F654" i="21" s="1"/>
  <c r="F655" i="21" s="1"/>
  <c r="F656" i="21" s="1"/>
  <c r="F657" i="21" s="1"/>
  <c r="F658" i="21" s="1"/>
  <c r="F659" i="21" s="1"/>
  <c r="F660" i="21" s="1"/>
  <c r="F661" i="21" s="1"/>
  <c r="F662" i="21" s="1"/>
  <c r="F663" i="21" s="1"/>
  <c r="F664" i="21" s="1"/>
  <c r="F665" i="21" s="1"/>
  <c r="F666" i="21" s="1"/>
  <c r="F667" i="21" s="1"/>
  <c r="F668" i="21" s="1"/>
  <c r="F669" i="21" s="1"/>
  <c r="F670" i="21" s="1"/>
  <c r="F671" i="21" s="1"/>
  <c r="F672" i="21" s="1"/>
  <c r="F673" i="21" s="1"/>
  <c r="F674" i="21" s="1"/>
  <c r="F675" i="21" s="1"/>
  <c r="F255" i="21"/>
  <c r="F256" i="21" s="1"/>
  <c r="F34" i="84" s="1"/>
  <c r="F329" i="21"/>
  <c r="F330" i="21" s="1"/>
  <c r="F331" i="21" s="1"/>
  <c r="F332" i="21" s="1"/>
  <c r="F333" i="21" s="1"/>
  <c r="F334" i="21" s="1"/>
  <c r="F335" i="21" s="1"/>
  <c r="F336" i="21" s="1"/>
  <c r="F337" i="21" s="1"/>
  <c r="F338" i="21" s="1"/>
  <c r="F339" i="21" s="1"/>
  <c r="F340" i="21" s="1"/>
  <c r="F341" i="21" s="1"/>
  <c r="F342" i="21" s="1"/>
  <c r="F343" i="21" s="1"/>
  <c r="F344" i="21" s="1"/>
  <c r="F345" i="21" s="1"/>
  <c r="F346" i="21" s="1"/>
  <c r="F347" i="21" s="1"/>
  <c r="F348" i="21" s="1"/>
  <c r="F54" i="21"/>
  <c r="F55" i="21" s="1"/>
  <c r="F56" i="21" s="1"/>
  <c r="F57" i="21" s="1"/>
  <c r="F58" i="21" s="1"/>
  <c r="F59" i="21" s="1"/>
  <c r="F60" i="21" s="1"/>
  <c r="F1278" i="21"/>
  <c r="F1279" i="21" s="1"/>
  <c r="F1280" i="21" s="1"/>
  <c r="F1281" i="21" s="1"/>
  <c r="F1282" i="21" s="1"/>
  <c r="F1283" i="21" s="1"/>
  <c r="F1284" i="21" s="1"/>
  <c r="F1285" i="21" s="1"/>
  <c r="F1286" i="21" s="1"/>
  <c r="F1287" i="21" s="1"/>
  <c r="F1288" i="21" s="1"/>
  <c r="F1289" i="21" s="1"/>
  <c r="F1290" i="21" s="1"/>
  <c r="F1291" i="21" s="1"/>
  <c r="F1292" i="21" s="1"/>
  <c r="F1293" i="21" s="1"/>
  <c r="F1294" i="21" s="1"/>
  <c r="F1295" i="21" s="1"/>
  <c r="F1296" i="21" s="1"/>
  <c r="F1297" i="21" s="1"/>
  <c r="F1298" i="21" s="1"/>
  <c r="F1299" i="21" s="1"/>
  <c r="F1300" i="21" s="1"/>
  <c r="F1301" i="21" s="1"/>
  <c r="F1302" i="21" s="1"/>
  <c r="F1303" i="21" s="1"/>
  <c r="F1304" i="21" s="1"/>
  <c r="F1305" i="21" s="1"/>
  <c r="F1306" i="21" s="1"/>
  <c r="F1307" i="21" s="1"/>
  <c r="F1308" i="21" s="1"/>
  <c r="F1309" i="21" s="1"/>
  <c r="F1310" i="21" s="1"/>
  <c r="F1311" i="21" s="1"/>
  <c r="F1312" i="21" s="1"/>
  <c r="F1313" i="21" s="1"/>
  <c r="F1314" i="21" s="1"/>
  <c r="F1315" i="21" s="1"/>
  <c r="F1316" i="21" s="1"/>
  <c r="F1317" i="21" s="1"/>
  <c r="F1318" i="21" s="1"/>
  <c r="F1319" i="21" s="1"/>
  <c r="F1320" i="21" s="1"/>
  <c r="F1321" i="21" s="1"/>
  <c r="F1322" i="21" s="1"/>
  <c r="F1323" i="21" s="1"/>
  <c r="F1324" i="21" s="1"/>
  <c r="F1325" i="21" s="1"/>
  <c r="F1326" i="21" s="1"/>
  <c r="F1327" i="21" s="1"/>
  <c r="F1328" i="21" s="1"/>
  <c r="F1329" i="21" s="1"/>
  <c r="F1330" i="21" s="1"/>
  <c r="F1331" i="21" s="1"/>
  <c r="F1332" i="21" s="1"/>
  <c r="F1333" i="21" s="1"/>
  <c r="F1334" i="21" s="1"/>
  <c r="F1335" i="21" s="1"/>
  <c r="F1336" i="21" s="1"/>
  <c r="F1337" i="21" s="1"/>
  <c r="F1338" i="21" s="1"/>
  <c r="F1339" i="21" s="1"/>
  <c r="F1340" i="21" s="1"/>
  <c r="F1341" i="21" s="1"/>
  <c r="F1342" i="21" s="1"/>
  <c r="F1343" i="21" s="1"/>
  <c r="F1344" i="21" s="1"/>
  <c r="F1345" i="21" s="1"/>
  <c r="F1346" i="21" s="1"/>
  <c r="F1347" i="21" s="1"/>
  <c r="F1348" i="21" s="1"/>
  <c r="F1349" i="21" s="1"/>
  <c r="F1350" i="21" s="1"/>
  <c r="F1351" i="21" s="1"/>
  <c r="F1352" i="21" s="1"/>
  <c r="F1353" i="21" s="1"/>
  <c r="F1354" i="21" s="1"/>
  <c r="F1355" i="21" s="1"/>
  <c r="F1356" i="21" s="1"/>
  <c r="F1357" i="21" s="1"/>
  <c r="F1358" i="21" s="1"/>
  <c r="F1359" i="21" s="1"/>
  <c r="F1360" i="21" s="1"/>
  <c r="F1361" i="21" s="1"/>
  <c r="F1362" i="21" s="1"/>
  <c r="F1363" i="21" s="1"/>
  <c r="F1364" i="21" s="1"/>
  <c r="F1365" i="21" s="1"/>
  <c r="F1366" i="21" s="1"/>
  <c r="F1367" i="21" s="1"/>
  <c r="F1368" i="21" s="1"/>
  <c r="F1369" i="21" s="1"/>
  <c r="F1370" i="21" s="1"/>
  <c r="F1371" i="21" s="1"/>
  <c r="F1372" i="21" s="1"/>
  <c r="F1373" i="21" s="1"/>
  <c r="F1374" i="21" s="1"/>
  <c r="F1375" i="21" s="1"/>
  <c r="F1376" i="21" s="1"/>
  <c r="F1377" i="21" s="1"/>
  <c r="F1378" i="21" s="1"/>
  <c r="F1379" i="21" s="1"/>
  <c r="F1380" i="21" s="1"/>
  <c r="F1381" i="21" s="1"/>
  <c r="F1382" i="21" s="1"/>
  <c r="F1383" i="21" s="1"/>
  <c r="F1384" i="21" s="1"/>
  <c r="F1385" i="21" s="1"/>
  <c r="F1386" i="21" s="1"/>
  <c r="F1387" i="21" s="1"/>
  <c r="F1388" i="21" s="1"/>
  <c r="F1389" i="21" s="1"/>
  <c r="F188" i="21"/>
  <c r="F189" i="21" s="1"/>
  <c r="F54" i="86"/>
  <c r="F742" i="21"/>
  <c r="F37" i="95" s="1"/>
  <c r="F149" i="21"/>
  <c r="F150" i="21" s="1"/>
  <c r="F151" i="21" s="1"/>
  <c r="F152" i="21" s="1"/>
  <c r="F153" i="21" s="1"/>
  <c r="F154" i="21" s="1"/>
  <c r="F155" i="21" s="1"/>
  <c r="F156" i="21" s="1"/>
  <c r="F613" i="21"/>
  <c r="F614" i="21" s="1"/>
  <c r="F383" i="21"/>
  <c r="F384" i="21" s="1"/>
  <c r="F385" i="21" s="1"/>
  <c r="F386" i="21" s="1"/>
  <c r="F116" i="86" s="1"/>
  <c r="F1033" i="21"/>
  <c r="F99" i="21"/>
  <c r="F100" i="21" s="1"/>
  <c r="F101" i="21" s="1"/>
  <c r="F57" i="81" s="1"/>
  <c r="F552" i="21"/>
  <c r="F553" i="21" s="1"/>
  <c r="F369" i="21"/>
  <c r="F370" i="21" s="1"/>
  <c r="F371" i="21" s="1"/>
  <c r="F372" i="21" s="1"/>
  <c r="F373" i="21" s="1"/>
  <c r="F374" i="21" s="1"/>
  <c r="F170" i="21"/>
  <c r="F64" i="82" s="1"/>
  <c r="F26" i="99"/>
  <c r="F1479" i="21"/>
  <c r="F1480" i="21" s="1"/>
  <c r="F1481" i="21" s="1"/>
  <c r="F1482" i="21" s="1"/>
  <c r="F1483" i="21" s="1"/>
  <c r="F53" i="100"/>
  <c r="F108" i="21"/>
  <c r="F109" i="21" s="1"/>
  <c r="F539" i="21"/>
  <c r="F8" i="93" s="1"/>
  <c r="F259" i="21"/>
  <c r="F260" i="21" s="1"/>
  <c r="F596" i="21"/>
  <c r="F597" i="21" s="1"/>
  <c r="F559" i="21"/>
  <c r="F560" i="21" s="1"/>
  <c r="F480" i="21"/>
  <c r="F15" i="91" s="1"/>
  <c r="F67" i="98"/>
  <c r="F6" i="102"/>
  <c r="F97" i="55"/>
  <c r="F18" i="98"/>
  <c r="F32" i="92"/>
  <c r="F11" i="94"/>
  <c r="F57" i="92"/>
  <c r="F41" i="100"/>
  <c r="F35" i="84"/>
  <c r="F460" i="21"/>
  <c r="F461" i="21" s="1"/>
  <c r="F69" i="100"/>
  <c r="F77" i="98"/>
  <c r="F80" i="98"/>
  <c r="F13" i="88"/>
  <c r="F10" i="81"/>
  <c r="F38" i="94"/>
  <c r="F1034" i="21" l="1"/>
  <c r="F1035" i="21" s="1"/>
  <c r="F1484" i="21"/>
  <c r="F1485" i="21" s="1"/>
  <c r="F1486" i="21" s="1"/>
  <c r="F1487" i="21" s="1"/>
  <c r="F1488" i="21" s="1"/>
  <c r="F1489" i="21" s="1"/>
  <c r="F1490" i="21" s="1"/>
  <c r="F1491" i="21" s="1"/>
  <c r="F1492" i="21" s="1"/>
  <c r="F1493" i="21" s="1"/>
  <c r="F1494" i="21" s="1"/>
  <c r="F1495" i="21" s="1"/>
  <c r="F1496" i="21" s="1"/>
  <c r="F1497" i="21" s="1"/>
  <c r="F1498" i="21" s="1"/>
  <c r="F1499" i="21" s="1"/>
  <c r="F1500" i="21" s="1"/>
  <c r="F1501" i="21" s="1"/>
  <c r="F1502" i="21" s="1"/>
  <c r="F1503" i="21" s="1"/>
  <c r="F1504" i="21" s="1"/>
  <c r="F1505" i="21" s="1"/>
  <c r="F1506" i="21" s="1"/>
  <c r="F1507" i="21" s="1"/>
  <c r="F1508" i="21" s="1"/>
  <c r="F1509" i="21" s="1"/>
  <c r="F1510" i="21" s="1"/>
  <c r="F1511" i="21" s="1"/>
  <c r="F1512" i="21" s="1"/>
  <c r="F1513" i="21" s="1"/>
  <c r="F1514" i="21" s="1"/>
  <c r="F1515" i="21" s="1"/>
  <c r="F1516" i="21" s="1"/>
  <c r="F1517" i="21" s="1"/>
  <c r="F1518" i="21" s="1"/>
  <c r="F1519" i="21" s="1"/>
  <c r="F1520" i="21" s="1"/>
  <c r="F1521" i="21" s="1"/>
  <c r="F1522" i="21" s="1"/>
  <c r="F1523" i="21" s="1"/>
  <c r="F1524" i="21" s="1"/>
  <c r="F1525" i="21" s="1"/>
  <c r="F1526" i="21" s="1"/>
  <c r="F1527" i="21" s="1"/>
  <c r="F1528" i="21" s="1"/>
  <c r="F1529" i="21" s="1"/>
  <c r="F1530" i="21" s="1"/>
  <c r="F1531" i="21" s="1"/>
  <c r="F1532" i="21" s="1"/>
  <c r="F1533" i="21" s="1"/>
  <c r="F1534" i="21" s="1"/>
  <c r="F1535" i="21" s="1"/>
  <c r="F1536" i="21" s="1"/>
  <c r="F1537" i="21" s="1"/>
  <c r="F1538" i="21" s="1"/>
  <c r="F1539" i="21" s="1"/>
  <c r="F1540" i="21" s="1"/>
  <c r="F1541" i="21" s="1"/>
  <c r="F1542" i="21" s="1"/>
  <c r="F1543" i="21" s="1"/>
  <c r="F1544" i="21" s="1"/>
  <c r="F1545" i="21" s="1"/>
  <c r="F1546" i="21" s="1"/>
  <c r="F1547" i="21" s="1"/>
  <c r="F1548" i="21" s="1"/>
  <c r="F1549" i="21" s="1"/>
  <c r="F1550" i="21" s="1"/>
  <c r="F1551" i="21" s="1"/>
  <c r="F1552" i="21" s="1"/>
  <c r="F1553" i="21" s="1"/>
  <c r="F1554" i="21" s="1"/>
  <c r="F1555" i="21" s="1"/>
  <c r="F1556" i="21" s="1"/>
  <c r="F1557" i="21" s="1"/>
  <c r="F1558" i="21" s="1"/>
  <c r="F1559" i="21" s="1"/>
  <c r="F1560" i="21" s="1"/>
  <c r="F1561" i="21" s="1"/>
  <c r="F1562" i="21" s="1"/>
  <c r="F1563" i="21" s="1"/>
  <c r="F1564" i="21" s="1"/>
  <c r="F1565" i="21" s="1"/>
  <c r="F1566" i="21" s="1"/>
  <c r="F1567" i="21" s="1"/>
  <c r="F1568" i="21" s="1"/>
  <c r="F1569" i="21" s="1"/>
  <c r="F1570" i="21" s="1"/>
  <c r="F1571" i="21" s="1"/>
  <c r="F1572" i="21" s="1"/>
  <c r="F1573" i="21" s="1"/>
  <c r="F1574" i="21" s="1"/>
  <c r="F1575" i="21" s="1"/>
  <c r="F1576" i="21" s="1"/>
  <c r="F1577" i="21" s="1"/>
  <c r="F1578" i="21" s="1"/>
  <c r="F1579" i="21" s="1"/>
  <c r="F1580" i="21" s="1"/>
  <c r="F1581" i="21" s="1"/>
  <c r="F1582" i="21" s="1"/>
  <c r="F1583" i="21" s="1"/>
  <c r="F1584" i="21" s="1"/>
  <c r="F1585" i="21" s="1"/>
  <c r="F1586" i="21" s="1"/>
  <c r="F1587" i="21" s="1"/>
  <c r="F1588" i="21" s="1"/>
  <c r="F102" i="55"/>
  <c r="F349" i="21"/>
  <c r="F350" i="21" s="1"/>
  <c r="F52" i="94"/>
  <c r="F45" i="94"/>
  <c r="F59" i="94"/>
  <c r="F26" i="21"/>
  <c r="F46" i="82"/>
  <c r="F74" i="86"/>
  <c r="F72" i="86"/>
  <c r="F76" i="86"/>
  <c r="F61" i="86"/>
  <c r="F43" i="86"/>
  <c r="F65" i="86"/>
  <c r="F45" i="86"/>
  <c r="F47" i="86"/>
  <c r="F64" i="86"/>
  <c r="F37" i="86"/>
  <c r="F66" i="86"/>
  <c r="F50" i="86"/>
  <c r="F49" i="86"/>
  <c r="F62" i="86"/>
  <c r="F69" i="86"/>
  <c r="F39" i="86"/>
  <c r="F67" i="86"/>
  <c r="F52" i="86"/>
  <c r="F63" i="86"/>
  <c r="F75" i="86"/>
  <c r="F73" i="86"/>
  <c r="F70" i="86"/>
  <c r="F71" i="86"/>
  <c r="F42" i="86"/>
  <c r="F68" i="86"/>
  <c r="F69" i="94"/>
  <c r="F40" i="94"/>
  <c r="F57" i="94"/>
  <c r="F73" i="94"/>
  <c r="F52" i="55"/>
  <c r="F44" i="94"/>
  <c r="F53" i="94"/>
  <c r="F60" i="94"/>
  <c r="F64" i="94"/>
  <c r="F56" i="94"/>
  <c r="F48" i="94"/>
  <c r="F18" i="94"/>
  <c r="F17" i="83"/>
  <c r="F61" i="21"/>
  <c r="F17" i="81" s="1"/>
  <c r="F16" i="81"/>
  <c r="F51" i="86"/>
  <c r="F48" i="86"/>
  <c r="F44" i="86"/>
  <c r="F53" i="86"/>
  <c r="F38" i="86"/>
  <c r="F36" i="86"/>
  <c r="F46" i="86"/>
  <c r="F40" i="86"/>
  <c r="F41" i="86"/>
  <c r="F14" i="81"/>
  <c r="F74" i="94"/>
  <c r="F101" i="86"/>
  <c r="F48" i="82"/>
  <c r="F78" i="86"/>
  <c r="F45" i="82"/>
  <c r="F79" i="86"/>
  <c r="F77" i="86"/>
  <c r="F47" i="82"/>
  <c r="F21" i="93"/>
  <c r="F43" i="82"/>
  <c r="F44" i="82"/>
  <c r="F80" i="86"/>
  <c r="F49" i="82"/>
  <c r="F74" i="101"/>
  <c r="F64" i="93"/>
  <c r="F36" i="94"/>
  <c r="F62" i="94"/>
  <c r="F71" i="94"/>
  <c r="F67" i="94"/>
  <c r="F15" i="81"/>
  <c r="F77" i="94"/>
  <c r="F49" i="94"/>
  <c r="F42" i="94"/>
  <c r="F55" i="94"/>
  <c r="F65" i="94"/>
  <c r="F50" i="94"/>
  <c r="F58" i="94"/>
  <c r="F110" i="101"/>
  <c r="F34" i="101"/>
  <c r="F35" i="101"/>
  <c r="F58" i="102"/>
  <c r="F481" i="21"/>
  <c r="F482" i="21" s="1"/>
  <c r="F483" i="21" s="1"/>
  <c r="F99" i="102"/>
  <c r="F44" i="102"/>
  <c r="F28" i="93"/>
  <c r="F37" i="102"/>
  <c r="F39" i="102"/>
  <c r="F40" i="102"/>
  <c r="F104" i="102"/>
  <c r="F70" i="102"/>
  <c r="F56" i="81"/>
  <c r="F102" i="102"/>
  <c r="F49" i="102"/>
  <c r="F51" i="102"/>
  <c r="F84" i="101"/>
  <c r="F64" i="102"/>
  <c r="F74" i="102"/>
  <c r="F71" i="101"/>
  <c r="F30" i="102"/>
  <c r="F54" i="102"/>
  <c r="F38" i="102"/>
  <c r="F92" i="101"/>
  <c r="F96" i="102"/>
  <c r="F42" i="102"/>
  <c r="F130" i="101"/>
  <c r="F101" i="101"/>
  <c r="F57" i="102"/>
  <c r="F68" i="102"/>
  <c r="F75" i="102"/>
  <c r="F14" i="102"/>
  <c r="F60" i="102"/>
  <c r="F71" i="102"/>
  <c r="F26" i="102"/>
  <c r="F83" i="102"/>
  <c r="F22" i="102"/>
  <c r="F18" i="102"/>
  <c r="F46" i="94"/>
  <c r="F37" i="94"/>
  <c r="F66" i="94"/>
  <c r="F61" i="94"/>
  <c r="F44" i="101"/>
  <c r="F75" i="101"/>
  <c r="F103" i="101"/>
  <c r="F32" i="101"/>
  <c r="F47" i="101"/>
  <c r="F47" i="94"/>
  <c r="F135" i="101"/>
  <c r="F61" i="101"/>
  <c r="F12" i="81"/>
  <c r="F79" i="101"/>
  <c r="F72" i="94"/>
  <c r="F128" i="101"/>
  <c r="F91" i="101"/>
  <c r="F75" i="94"/>
  <c r="F27" i="101"/>
  <c r="F70" i="101"/>
  <c r="F68" i="94"/>
  <c r="F118" i="101"/>
  <c r="F102" i="101"/>
  <c r="F39" i="101"/>
  <c r="F11" i="81"/>
  <c r="F41" i="94"/>
  <c r="F43" i="94"/>
  <c r="F53" i="55"/>
  <c r="F54" i="94"/>
  <c r="F39" i="94"/>
  <c r="F63" i="94"/>
  <c r="F52" i="101"/>
  <c r="F112" i="101"/>
  <c r="F70" i="94"/>
  <c r="F113" i="86"/>
  <c r="F51" i="94"/>
  <c r="F76" i="94"/>
  <c r="F73" i="101"/>
  <c r="F55" i="101"/>
  <c r="F28" i="101"/>
  <c r="F96" i="101"/>
  <c r="F108" i="101"/>
  <c r="F115" i="101"/>
  <c r="F119" i="101"/>
  <c r="F121" i="101"/>
  <c r="F106" i="101"/>
  <c r="F124" i="101"/>
  <c r="F40" i="101"/>
  <c r="F41" i="101"/>
  <c r="F129" i="101"/>
  <c r="F100" i="86"/>
  <c r="F33" i="84"/>
  <c r="F81" i="101"/>
  <c r="F65" i="101"/>
  <c r="F131" i="101"/>
  <c r="F89" i="101"/>
  <c r="F58" i="101"/>
  <c r="F126" i="101"/>
  <c r="F117" i="101"/>
  <c r="F50" i="101"/>
  <c r="F54" i="101"/>
  <c r="F102" i="86"/>
  <c r="F38" i="101"/>
  <c r="F33" i="101"/>
  <c r="F46" i="101"/>
  <c r="F68" i="101"/>
  <c r="F76" i="101"/>
  <c r="F90" i="101"/>
  <c r="F84" i="98"/>
  <c r="F113" i="101"/>
  <c r="F109" i="101"/>
  <c r="F85" i="101"/>
  <c r="F125" i="101"/>
  <c r="F48" i="101"/>
  <c r="F127" i="101"/>
  <c r="F134" i="101"/>
  <c r="F36" i="101"/>
  <c r="F37" i="101"/>
  <c r="F100" i="101"/>
  <c r="F67" i="101"/>
  <c r="F43" i="101"/>
  <c r="F42" i="101"/>
  <c r="F80" i="101"/>
  <c r="F72" i="101"/>
  <c r="F99" i="86"/>
  <c r="F105" i="101"/>
  <c r="F114" i="101"/>
  <c r="F86" i="101"/>
  <c r="F25" i="101"/>
  <c r="F63" i="101"/>
  <c r="F26" i="101"/>
  <c r="F56" i="101"/>
  <c r="F62" i="101"/>
  <c r="F95" i="101"/>
  <c r="F87" i="101"/>
  <c r="F82" i="101"/>
  <c r="F13" i="81"/>
  <c r="F83" i="98"/>
  <c r="F114" i="86"/>
  <c r="F103" i="86"/>
  <c r="F31" i="101"/>
  <c r="F51" i="101"/>
  <c r="F45" i="101"/>
  <c r="F57" i="101"/>
  <c r="F69" i="101"/>
  <c r="F77" i="101"/>
  <c r="F29" i="101"/>
  <c r="F111" i="101"/>
  <c r="F120" i="101"/>
  <c r="F122" i="101"/>
  <c r="F78" i="101"/>
  <c r="F132" i="101"/>
  <c r="F60" i="101"/>
  <c r="F123" i="101"/>
  <c r="F88" i="101"/>
  <c r="F59" i="101"/>
  <c r="F30" i="101"/>
  <c r="F49" i="101"/>
  <c r="F64" i="101"/>
  <c r="F53" i="101"/>
  <c r="F66" i="101"/>
  <c r="F97" i="101"/>
  <c r="F23" i="102"/>
  <c r="F387" i="21"/>
  <c r="F7" i="89"/>
  <c r="F80" i="102"/>
  <c r="F29" i="102"/>
  <c r="F17" i="102"/>
  <c r="F83" i="101"/>
  <c r="F78" i="94"/>
  <c r="F133" i="101"/>
  <c r="F21" i="102"/>
  <c r="F116" i="101"/>
  <c r="F93" i="101"/>
  <c r="F79" i="94"/>
  <c r="F9" i="102"/>
  <c r="F98" i="55"/>
  <c r="F8" i="102"/>
  <c r="F10" i="102"/>
  <c r="F11" i="102"/>
  <c r="F101" i="55"/>
  <c r="F7" i="102"/>
  <c r="F99" i="55"/>
  <c r="F100" i="55"/>
  <c r="F78" i="102"/>
  <c r="F28" i="102"/>
  <c r="F99" i="101"/>
  <c r="F77" i="102"/>
  <c r="F98" i="101"/>
  <c r="F462" i="21"/>
  <c r="F9" i="89" s="1"/>
  <c r="F8" i="89"/>
  <c r="F92" i="102"/>
  <c r="F81" i="102"/>
  <c r="F93" i="102"/>
  <c r="F90" i="102"/>
  <c r="F79" i="102"/>
  <c r="F88" i="102"/>
  <c r="F554" i="21"/>
  <c r="F555" i="21" s="1"/>
  <c r="F24" i="93" s="1"/>
  <c r="F22" i="93"/>
  <c r="F55" i="81"/>
  <c r="F104" i="101"/>
  <c r="F89" i="102"/>
  <c r="F97" i="102"/>
  <c r="F100" i="102"/>
  <c r="F101" i="102"/>
  <c r="F115" i="86"/>
  <c r="F171" i="21"/>
  <c r="F94" i="101"/>
  <c r="F615" i="21"/>
  <c r="F19" i="94"/>
  <c r="F1148" i="21"/>
  <c r="F70" i="100"/>
  <c r="F598" i="21"/>
  <c r="F66" i="93" s="1"/>
  <c r="F65" i="93"/>
  <c r="F18" i="83"/>
  <c r="F190" i="21"/>
  <c r="F64" i="81"/>
  <c r="F107" i="101"/>
  <c r="F110" i="21"/>
  <c r="F65" i="81"/>
  <c r="F561" i="21"/>
  <c r="F29" i="93"/>
  <c r="F261" i="21"/>
  <c r="F39" i="84" s="1"/>
  <c r="F38" i="84"/>
  <c r="F37" i="84"/>
  <c r="F104" i="86"/>
  <c r="F375" i="21"/>
  <c r="F157" i="21"/>
  <c r="F50" i="82"/>
  <c r="F136" i="101"/>
  <c r="F1390" i="21"/>
  <c r="F80" i="94"/>
  <c r="F676" i="21"/>
  <c r="F103" i="102" l="1"/>
  <c r="F106" i="102"/>
  <c r="F27" i="102"/>
  <c r="F76" i="102"/>
  <c r="F12" i="102"/>
  <c r="F91" i="102"/>
  <c r="F66" i="102"/>
  <c r="F105" i="102"/>
  <c r="F55" i="102"/>
  <c r="F34" i="102"/>
  <c r="F43" i="102"/>
  <c r="F45" i="102"/>
  <c r="F52" i="102"/>
  <c r="F59" i="102"/>
  <c r="F107" i="102"/>
  <c r="F63" i="102"/>
  <c r="F69" i="102"/>
  <c r="F98" i="102"/>
  <c r="F73" i="102"/>
  <c r="F86" i="102"/>
  <c r="F87" i="102"/>
  <c r="F48" i="102"/>
  <c r="F33" i="102"/>
  <c r="F65" i="102"/>
  <c r="F31" i="102"/>
  <c r="F50" i="102"/>
  <c r="F95" i="102"/>
  <c r="F35" i="102"/>
  <c r="F61" i="102"/>
  <c r="F16" i="102"/>
  <c r="F20" i="102"/>
  <c r="F67" i="102"/>
  <c r="F85" i="102"/>
  <c r="F25" i="102"/>
  <c r="F53" i="102"/>
  <c r="F19" i="102"/>
  <c r="F84" i="102"/>
  <c r="F15" i="102"/>
  <c r="F56" i="102"/>
  <c r="F72" i="102"/>
  <c r="F32" i="102"/>
  <c r="F24" i="102"/>
  <c r="F13" i="102"/>
  <c r="F41" i="102"/>
  <c r="F46" i="102"/>
  <c r="F82" i="102"/>
  <c r="F36" i="102"/>
  <c r="F47" i="102"/>
  <c r="F62" i="102"/>
  <c r="F94" i="102"/>
  <c r="F1036" i="21"/>
  <c r="F85" i="98"/>
  <c r="F1589" i="21"/>
  <c r="F1590" i="21" s="1"/>
  <c r="F1591" i="21" s="1"/>
  <c r="F1592" i="21" s="1"/>
  <c r="F1593" i="21" s="1"/>
  <c r="F1594" i="21" s="1"/>
  <c r="F1595" i="21" s="1"/>
  <c r="F1596" i="21" s="1"/>
  <c r="F1597" i="21" s="1"/>
  <c r="F1598" i="21" s="1"/>
  <c r="F1599" i="21" s="1"/>
  <c r="F1600" i="21" s="1"/>
  <c r="F1601" i="21" s="1"/>
  <c r="F1602" i="21" s="1"/>
  <c r="F1603" i="21" s="1"/>
  <c r="F1604" i="21" s="1"/>
  <c r="F1605" i="21" s="1"/>
  <c r="F1606" i="21" s="1"/>
  <c r="F1607" i="21" s="1"/>
  <c r="F1608" i="21" s="1"/>
  <c r="F1609" i="21" s="1"/>
  <c r="F1610" i="21" s="1"/>
  <c r="F1611" i="21" s="1"/>
  <c r="F81" i="86"/>
  <c r="F82" i="86"/>
  <c r="F351" i="21"/>
  <c r="F352" i="21" s="1"/>
  <c r="F353" i="21" s="1"/>
  <c r="F85" i="86" s="1"/>
  <c r="F27" i="21"/>
  <c r="F28" i="21" s="1"/>
  <c r="F12" i="79"/>
  <c r="F62" i="21"/>
  <c r="F18" i="81" s="1"/>
  <c r="F17" i="91"/>
  <c r="F18" i="91"/>
  <c r="F484" i="21"/>
  <c r="F19" i="91" s="1"/>
  <c r="F16" i="91"/>
  <c r="F463" i="21"/>
  <c r="F10" i="89" s="1"/>
  <c r="F388" i="21"/>
  <c r="F117" i="86"/>
  <c r="F23" i="93"/>
  <c r="F55" i="86"/>
  <c r="F65" i="82"/>
  <c r="F172" i="21"/>
  <c r="F66" i="82" s="1"/>
  <c r="F599" i="21"/>
  <c r="F600" i="21" s="1"/>
  <c r="F68" i="93" s="1"/>
  <c r="F616" i="21"/>
  <c r="F20" i="94"/>
  <c r="F191" i="21"/>
  <c r="F19" i="83"/>
  <c r="F1149" i="21"/>
  <c r="F71" i="100"/>
  <c r="F376" i="21"/>
  <c r="F105" i="86"/>
  <c r="F158" i="21"/>
  <c r="F51" i="82"/>
  <c r="F677" i="21"/>
  <c r="F81" i="94"/>
  <c r="F1391" i="21"/>
  <c r="F137" i="101"/>
  <c r="F562" i="21"/>
  <c r="F30" i="93"/>
  <c r="F111" i="21"/>
  <c r="F67" i="81" s="1"/>
  <c r="F66" i="81"/>
  <c r="F1037" i="21" l="1"/>
  <c r="F86" i="98"/>
  <c r="F84" i="86"/>
  <c r="F63" i="21"/>
  <c r="F64" i="21" s="1"/>
  <c r="F83" i="86"/>
  <c r="F13" i="79"/>
  <c r="F354" i="21"/>
  <c r="F355" i="21" s="1"/>
  <c r="F14" i="79"/>
  <c r="F29" i="21"/>
  <c r="F67" i="93"/>
  <c r="F464" i="21"/>
  <c r="F11" i="89" s="1"/>
  <c r="F389" i="21"/>
  <c r="F118" i="86"/>
  <c r="F192" i="21"/>
  <c r="F20" i="83"/>
  <c r="F1150" i="21"/>
  <c r="F72" i="100"/>
  <c r="F617" i="21"/>
  <c r="F21" i="94"/>
  <c r="F563" i="21"/>
  <c r="F31" i="93"/>
  <c r="F678" i="21"/>
  <c r="F82" i="94"/>
  <c r="F159" i="21"/>
  <c r="F52" i="82"/>
  <c r="F108" i="102"/>
  <c r="F1392" i="21"/>
  <c r="F138" i="101"/>
  <c r="F377" i="21"/>
  <c r="F106" i="86"/>
  <c r="F19" i="81" l="1"/>
  <c r="F1038" i="21"/>
  <c r="F87" i="98"/>
  <c r="F30" i="21"/>
  <c r="F15" i="79"/>
  <c r="F390" i="21"/>
  <c r="F119" i="86"/>
  <c r="F1151" i="21"/>
  <c r="F73" i="100"/>
  <c r="F618" i="21"/>
  <c r="F22" i="94"/>
  <c r="F193" i="21"/>
  <c r="F21" i="83"/>
  <c r="F65" i="21"/>
  <c r="F20" i="81"/>
  <c r="F378" i="21"/>
  <c r="F107" i="86"/>
  <c r="F109" i="102"/>
  <c r="F160" i="21"/>
  <c r="F53" i="82"/>
  <c r="F1393" i="21"/>
  <c r="F139" i="101"/>
  <c r="F679" i="21"/>
  <c r="F83" i="94"/>
  <c r="F564" i="21"/>
  <c r="F33" i="93" s="1"/>
  <c r="F32" i="93"/>
  <c r="F1039" i="21" l="1"/>
  <c r="F88" i="98"/>
  <c r="F31" i="21"/>
  <c r="F16" i="79"/>
  <c r="F391" i="21"/>
  <c r="F120" i="86"/>
  <c r="F619" i="21"/>
  <c r="F23" i="94"/>
  <c r="F194" i="21"/>
  <c r="F22" i="83"/>
  <c r="F1152" i="21"/>
  <c r="F74" i="100"/>
  <c r="F680" i="21"/>
  <c r="F84" i="94"/>
  <c r="F1394" i="21"/>
  <c r="F140" i="101"/>
  <c r="F110" i="102"/>
  <c r="F108" i="86"/>
  <c r="F379" i="21"/>
  <c r="F109" i="86" s="1"/>
  <c r="F161" i="21"/>
  <c r="F54" i="82"/>
  <c r="F66" i="21"/>
  <c r="F21" i="81"/>
  <c r="F1040" i="21" l="1"/>
  <c r="F89" i="98"/>
  <c r="F32" i="21"/>
  <c r="F17" i="79"/>
  <c r="F392" i="21"/>
  <c r="F121" i="86"/>
  <c r="F195" i="21"/>
  <c r="F23" i="83"/>
  <c r="F1153" i="21"/>
  <c r="F75" i="100"/>
  <c r="F620" i="21"/>
  <c r="F24" i="94"/>
  <c r="F1395" i="21"/>
  <c r="F141" i="101"/>
  <c r="F67" i="21"/>
  <c r="F22" i="81"/>
  <c r="F162" i="21"/>
  <c r="F56" i="82" s="1"/>
  <c r="F55" i="82"/>
  <c r="F111" i="102"/>
  <c r="F681" i="21"/>
  <c r="F85" i="94"/>
  <c r="F1041" i="21" l="1"/>
  <c r="F90" i="98"/>
  <c r="F33" i="21"/>
  <c r="F18" i="79"/>
  <c r="F393" i="21"/>
  <c r="F122" i="86"/>
  <c r="F1154" i="21"/>
  <c r="F76" i="100"/>
  <c r="F621" i="21"/>
  <c r="F25" i="94"/>
  <c r="F196" i="21"/>
  <c r="F24" i="83"/>
  <c r="F682" i="21"/>
  <c r="F86" i="94"/>
  <c r="F112" i="102"/>
  <c r="F68" i="21"/>
  <c r="F23" i="81"/>
  <c r="F1396" i="21"/>
  <c r="F142" i="101"/>
  <c r="F1042" i="21" l="1"/>
  <c r="F91" i="98"/>
  <c r="F34" i="21"/>
  <c r="F19" i="79"/>
  <c r="F394" i="21"/>
  <c r="F123" i="86"/>
  <c r="F622" i="21"/>
  <c r="F26" i="94"/>
  <c r="F197" i="21"/>
  <c r="F25" i="83"/>
  <c r="F1155" i="21"/>
  <c r="F77" i="100"/>
  <c r="F683" i="21"/>
  <c r="F87" i="94"/>
  <c r="F1397" i="21"/>
  <c r="F143" i="101"/>
  <c r="F69" i="21"/>
  <c r="F24" i="81"/>
  <c r="F113" i="102"/>
  <c r="F1043" i="21" l="1"/>
  <c r="F92" i="98"/>
  <c r="F20" i="79"/>
  <c r="F35" i="21"/>
  <c r="F395" i="21"/>
  <c r="F124" i="86"/>
  <c r="F198" i="21"/>
  <c r="F26" i="83"/>
  <c r="F1156" i="21"/>
  <c r="F78" i="100"/>
  <c r="F623" i="21"/>
  <c r="F27" i="94"/>
  <c r="F70" i="21"/>
  <c r="F25" i="81"/>
  <c r="F114" i="102"/>
  <c r="F1398" i="21"/>
  <c r="F144" i="101"/>
  <c r="F684" i="21"/>
  <c r="F88" i="94"/>
  <c r="F1044" i="21" l="1"/>
  <c r="F93" i="98"/>
  <c r="F36" i="21"/>
  <c r="F21" i="79"/>
  <c r="F396" i="21"/>
  <c r="F125" i="86"/>
  <c r="F1157" i="21"/>
  <c r="F79" i="100"/>
  <c r="F624" i="21"/>
  <c r="F28" i="94"/>
  <c r="F199" i="21"/>
  <c r="F27" i="83"/>
  <c r="F1399" i="21"/>
  <c r="F145" i="101"/>
  <c r="F685" i="21"/>
  <c r="F89" i="94"/>
  <c r="F115" i="102"/>
  <c r="F71" i="21"/>
  <c r="F26" i="81"/>
  <c r="F94" i="98" l="1"/>
  <c r="F1045" i="21"/>
  <c r="F22" i="79"/>
  <c r="F37" i="21"/>
  <c r="F126" i="86"/>
  <c r="F397" i="21"/>
  <c r="F625" i="21"/>
  <c r="F29" i="94"/>
  <c r="F200" i="21"/>
  <c r="F28" i="83"/>
  <c r="F1158" i="21"/>
  <c r="F80" i="100"/>
  <c r="F686" i="21"/>
  <c r="F90" i="94"/>
  <c r="F72" i="21"/>
  <c r="F27" i="81"/>
  <c r="F116" i="102"/>
  <c r="F1400" i="21"/>
  <c r="F146" i="101"/>
  <c r="F1046" i="21" l="1"/>
  <c r="F95" i="98"/>
  <c r="F23" i="79"/>
  <c r="F38" i="21"/>
  <c r="F398" i="21"/>
  <c r="F127" i="86"/>
  <c r="F201" i="21"/>
  <c r="F29" i="83"/>
  <c r="F1159" i="21"/>
  <c r="F81" i="100"/>
  <c r="F626" i="21"/>
  <c r="F31" i="94" s="1"/>
  <c r="F30" i="94"/>
  <c r="F1401" i="21"/>
  <c r="F147" i="101"/>
  <c r="F73" i="21"/>
  <c r="F28" i="81"/>
  <c r="F687" i="21"/>
  <c r="F91" i="94"/>
  <c r="F96" i="98" l="1"/>
  <c r="F1047" i="21"/>
  <c r="F39" i="21"/>
  <c r="F24" i="79"/>
  <c r="F399" i="21"/>
  <c r="F128" i="86"/>
  <c r="F1160" i="21"/>
  <c r="F82" i="100"/>
  <c r="F202" i="21"/>
  <c r="F30" i="83"/>
  <c r="F688" i="21"/>
  <c r="F92" i="94"/>
  <c r="F29" i="81"/>
  <c r="F74" i="21"/>
  <c r="F117" i="102"/>
  <c r="F1402" i="21"/>
  <c r="F148" i="101"/>
  <c r="F1048" i="21" l="1"/>
  <c r="F97" i="98"/>
  <c r="F40" i="21"/>
  <c r="F25" i="79"/>
  <c r="F129" i="86"/>
  <c r="F400" i="21"/>
  <c r="F203" i="21"/>
  <c r="F31" i="83"/>
  <c r="F1161" i="21"/>
  <c r="F83" i="100"/>
  <c r="F689" i="21"/>
  <c r="F93" i="94"/>
  <c r="F1403" i="21"/>
  <c r="F149" i="101"/>
  <c r="F75" i="21"/>
  <c r="F30" i="81"/>
  <c r="F118" i="102"/>
  <c r="F1049" i="21" l="1"/>
  <c r="F98" i="98"/>
  <c r="F41" i="21"/>
  <c r="F26" i="79"/>
  <c r="F130" i="86"/>
  <c r="F401" i="21"/>
  <c r="F1162" i="21"/>
  <c r="F84" i="100"/>
  <c r="F204" i="21"/>
  <c r="F32" i="83"/>
  <c r="F76" i="21"/>
  <c r="F31" i="81"/>
  <c r="F690" i="21"/>
  <c r="F95" i="94" s="1"/>
  <c r="F94" i="94"/>
  <c r="F119" i="102"/>
  <c r="F1404" i="21"/>
  <c r="F150" i="101"/>
  <c r="F99" i="98" l="1"/>
  <c r="F1050" i="21"/>
  <c r="F27" i="79"/>
  <c r="F42" i="21"/>
  <c r="F131" i="86"/>
  <c r="F402" i="21"/>
  <c r="F205" i="21"/>
  <c r="F33" i="83"/>
  <c r="F1163" i="21"/>
  <c r="F85" i="100"/>
  <c r="F120" i="102"/>
  <c r="F1405" i="21"/>
  <c r="F151" i="101"/>
  <c r="F77" i="21"/>
  <c r="F32" i="81"/>
  <c r="F1051" i="21" l="1"/>
  <c r="F100" i="98"/>
  <c r="F43" i="21"/>
  <c r="F29" i="79" s="1"/>
  <c r="F28" i="79"/>
  <c r="F403" i="21"/>
  <c r="F133" i="86" s="1"/>
  <c r="F132" i="86"/>
  <c r="F1164" i="21"/>
  <c r="F86" i="100"/>
  <c r="F206" i="21"/>
  <c r="F34" i="83"/>
  <c r="F1406" i="21"/>
  <c r="F152" i="101"/>
  <c r="F78" i="21"/>
  <c r="F33" i="81"/>
  <c r="F121" i="102"/>
  <c r="F101" i="98" l="1"/>
  <c r="F1052" i="21"/>
  <c r="F102" i="98" s="1"/>
  <c r="F207" i="21"/>
  <c r="F35" i="83"/>
  <c r="F1165" i="21"/>
  <c r="F87" i="100"/>
  <c r="F122" i="102"/>
  <c r="F79" i="21"/>
  <c r="F34" i="81"/>
  <c r="F1407" i="21"/>
  <c r="F153" i="101"/>
  <c r="F1166" i="21" l="1"/>
  <c r="F88" i="100"/>
  <c r="F208" i="21"/>
  <c r="F36" i="83"/>
  <c r="F80" i="21"/>
  <c r="F35" i="81"/>
  <c r="F123" i="102"/>
  <c r="F1408" i="21"/>
  <c r="F154" i="101"/>
  <c r="F209" i="21" l="1"/>
  <c r="F37" i="83"/>
  <c r="F1167" i="21"/>
  <c r="F89" i="100"/>
  <c r="F124" i="102"/>
  <c r="F1409" i="21"/>
  <c r="F155" i="101"/>
  <c r="F81" i="21"/>
  <c r="F36" i="81"/>
  <c r="F1168" i="21" l="1"/>
  <c r="F90" i="100"/>
  <c r="F210" i="21"/>
  <c r="F38" i="83"/>
  <c r="F125" i="102"/>
  <c r="F1410" i="21"/>
  <c r="F156" i="101"/>
  <c r="F82" i="21"/>
  <c r="F38" i="81" s="1"/>
  <c r="F37" i="81"/>
  <c r="F211" i="21" l="1"/>
  <c r="F39" i="83"/>
  <c r="F1169" i="21"/>
  <c r="F91" i="100"/>
  <c r="F1411" i="21"/>
  <c r="F157" i="101"/>
  <c r="F126" i="102"/>
  <c r="F1170" i="21" l="1"/>
  <c r="F92" i="100"/>
  <c r="F212" i="21"/>
  <c r="F40" i="83"/>
  <c r="F1412" i="21"/>
  <c r="F158" i="101"/>
  <c r="F127" i="102"/>
  <c r="F213" i="21" l="1"/>
  <c r="F41" i="83"/>
  <c r="F1171" i="21"/>
  <c r="F93" i="100"/>
  <c r="F128" i="102"/>
  <c r="F1413" i="21"/>
  <c r="F159" i="101"/>
  <c r="F1172" i="21" l="1"/>
  <c r="F94" i="100"/>
  <c r="F214" i="21"/>
  <c r="F42" i="83"/>
  <c r="F1414" i="21"/>
  <c r="F160" i="101"/>
  <c r="F129" i="102"/>
  <c r="F215" i="21" l="1"/>
  <c r="F43" i="83"/>
  <c r="F1173" i="21"/>
  <c r="F95" i="100"/>
  <c r="F130" i="102"/>
  <c r="F1415" i="21"/>
  <c r="F161" i="101"/>
  <c r="F1174" i="21" l="1"/>
  <c r="F96" i="100"/>
  <c r="F216" i="21"/>
  <c r="F44" i="83"/>
  <c r="F1416" i="21"/>
  <c r="F162" i="101"/>
  <c r="F131" i="102"/>
  <c r="F217" i="21" l="1"/>
  <c r="F45" i="83"/>
  <c r="F1175" i="21"/>
  <c r="F97" i="100"/>
  <c r="F132" i="102"/>
  <c r="F1417" i="21"/>
  <c r="F163" i="101"/>
  <c r="F1176" i="21" l="1"/>
  <c r="F98" i="100"/>
  <c r="F218" i="21"/>
  <c r="F46" i="83"/>
  <c r="F133" i="102"/>
  <c r="F1418" i="21"/>
  <c r="F164" i="101"/>
  <c r="F219" i="21" l="1"/>
  <c r="F47" i="83"/>
  <c r="F1177" i="21"/>
  <c r="F99" i="100"/>
  <c r="F1419" i="21"/>
  <c r="F165" i="101"/>
  <c r="F134" i="102"/>
  <c r="F1178" i="21" l="1"/>
  <c r="F100" i="100"/>
  <c r="F220" i="21"/>
  <c r="F48" i="83"/>
  <c r="F135" i="102"/>
  <c r="F136" i="102"/>
  <c r="F1420" i="21"/>
  <c r="F166" i="101"/>
  <c r="F221" i="21" l="1"/>
  <c r="F49" i="83"/>
  <c r="F1179" i="21"/>
  <c r="F101" i="100"/>
  <c r="F1421" i="21"/>
  <c r="F167" i="101"/>
  <c r="F1180" i="21" l="1"/>
  <c r="F102" i="100"/>
  <c r="F222" i="21"/>
  <c r="F50" i="83"/>
  <c r="F1422" i="21"/>
  <c r="F168" i="101"/>
  <c r="F51" i="83" l="1"/>
  <c r="F223" i="21"/>
  <c r="F1181" i="21"/>
  <c r="F103" i="100"/>
  <c r="F1423" i="21"/>
  <c r="F169" i="101"/>
  <c r="F1182" i="21" l="1"/>
  <c r="F104" i="100"/>
  <c r="F224" i="21"/>
  <c r="F52" i="83"/>
  <c r="F1424" i="21"/>
  <c r="F170" i="101"/>
  <c r="F225" i="21" l="1"/>
  <c r="F53" i="83"/>
  <c r="F1183" i="21"/>
  <c r="F105" i="100"/>
  <c r="F1425" i="21"/>
  <c r="F171" i="101"/>
  <c r="F1184" i="21" l="1"/>
  <c r="F106" i="100"/>
  <c r="F226" i="21"/>
  <c r="F54" i="83"/>
  <c r="F1426" i="21"/>
  <c r="F172" i="101"/>
  <c r="F227" i="21" l="1"/>
  <c r="F56" i="83" s="1"/>
  <c r="F55" i="83"/>
  <c r="F1185" i="21"/>
  <c r="F107" i="100"/>
  <c r="F1427" i="21"/>
  <c r="F173" i="101"/>
  <c r="F1186" i="21" l="1"/>
  <c r="F108" i="100"/>
  <c r="F1428" i="21"/>
  <c r="F174" i="101"/>
  <c r="F1187" i="21" l="1"/>
  <c r="F109" i="100"/>
  <c r="F1429" i="21"/>
  <c r="F175" i="101"/>
  <c r="F1188" i="21" l="1"/>
  <c r="F110" i="100"/>
  <c r="F1430" i="21"/>
  <c r="F176" i="101"/>
  <c r="F1189" i="21" l="1"/>
  <c r="F111" i="100"/>
  <c r="F1431" i="21"/>
  <c r="F177" i="101"/>
  <c r="F1190" i="21" l="1"/>
  <c r="F112" i="100"/>
  <c r="F1432" i="21"/>
  <c r="F178" i="101"/>
  <c r="F1191" i="21" l="1"/>
  <c r="F113" i="100"/>
  <c r="F1433" i="21"/>
  <c r="F179" i="101"/>
  <c r="F1192" i="21" l="1"/>
  <c r="F114" i="100"/>
  <c r="F1434" i="21"/>
  <c r="F180" i="101"/>
  <c r="F1193" i="21" l="1"/>
  <c r="F115" i="100"/>
  <c r="F181" i="101"/>
  <c r="F1435" i="21"/>
  <c r="F1194" i="21" l="1"/>
  <c r="F116" i="100"/>
  <c r="F182" i="101"/>
  <c r="F1436" i="21"/>
  <c r="F1195" i="21" l="1"/>
  <c r="F117" i="100"/>
  <c r="F1437" i="21"/>
  <c r="F183" i="101"/>
  <c r="F1196" i="21" l="1"/>
  <c r="F118" i="100"/>
  <c r="F1438" i="21"/>
  <c r="F184" i="101"/>
  <c r="F1197" i="21" l="1"/>
  <c r="F119" i="100"/>
  <c r="F1439" i="21"/>
  <c r="F185" i="101"/>
  <c r="F1198" i="21" l="1"/>
  <c r="F120" i="100"/>
  <c r="F1440" i="21"/>
  <c r="F186" i="101"/>
  <c r="F1199" i="21" l="1"/>
  <c r="F121" i="100"/>
  <c r="F1441" i="21"/>
  <c r="F187" i="101"/>
  <c r="F1200" i="21" l="1"/>
  <c r="F122" i="100"/>
  <c r="F188" i="101"/>
  <c r="F1442" i="21"/>
  <c r="F1201" i="21" l="1"/>
  <c r="F123" i="100"/>
  <c r="F1443" i="21"/>
  <c r="F189" i="101"/>
  <c r="F1202" i="21" l="1"/>
  <c r="F124" i="100"/>
  <c r="F1444" i="21"/>
  <c r="F190" i="101"/>
  <c r="F1203" i="21" l="1"/>
  <c r="F125" i="100"/>
  <c r="F1445" i="21"/>
  <c r="F191" i="101"/>
  <c r="F1204" i="21" l="1"/>
  <c r="F126" i="100"/>
  <c r="F1446" i="21"/>
  <c r="F192" i="101"/>
  <c r="F1205" i="21" l="1"/>
  <c r="F127" i="100"/>
  <c r="F1447" i="21"/>
  <c r="F193" i="101"/>
  <c r="F1206" i="21" l="1"/>
  <c r="F128" i="100"/>
  <c r="F1448" i="21"/>
  <c r="F194" i="101"/>
  <c r="F1207" i="21" l="1"/>
  <c r="F129" i="100"/>
  <c r="F1449" i="21"/>
  <c r="F195" i="101"/>
  <c r="F1208" i="21" l="1"/>
  <c r="F130" i="100"/>
  <c r="F1450" i="21"/>
  <c r="F196" i="101"/>
  <c r="F1209" i="21" l="1"/>
  <c r="F131" i="100"/>
  <c r="F1451" i="21"/>
  <c r="F197" i="101"/>
  <c r="F1210" i="21" l="1"/>
  <c r="F132" i="100"/>
  <c r="F1452" i="21"/>
  <c r="F198" i="101"/>
  <c r="F1211" i="21" l="1"/>
  <c r="F133" i="100"/>
  <c r="F1453" i="21"/>
  <c r="F199" i="101"/>
  <c r="F1212" i="21" l="1"/>
  <c r="F134" i="100"/>
  <c r="F1454" i="21"/>
  <c r="F200" i="101"/>
  <c r="F1213" i="21" l="1"/>
  <c r="F135" i="100"/>
  <c r="F1455" i="21"/>
  <c r="F201" i="101"/>
  <c r="F1214" i="21" l="1"/>
  <c r="F136" i="100"/>
  <c r="F1456" i="21"/>
  <c r="F202" i="101"/>
  <c r="F1215" i="21" l="1"/>
  <c r="F137" i="100"/>
  <c r="F1457" i="21"/>
  <c r="F203" i="101"/>
  <c r="F1216" i="21" l="1"/>
  <c r="F138" i="100"/>
  <c r="F1458" i="21"/>
  <c r="F204" i="101"/>
  <c r="F1217" i="21" l="1"/>
  <c r="F139" i="100"/>
  <c r="F1459" i="21"/>
  <c r="F205" i="101"/>
  <c r="F1218" i="21" l="1"/>
  <c r="F140" i="100"/>
  <c r="F1460" i="21"/>
  <c r="F206" i="101"/>
  <c r="F1219" i="21" l="1"/>
  <c r="F141" i="100"/>
  <c r="F1461" i="21"/>
  <c r="F207" i="101"/>
  <c r="F1220" i="21" l="1"/>
  <c r="F142" i="100"/>
  <c r="F1462" i="21"/>
  <c r="F208" i="101"/>
  <c r="F1221" i="21" l="1"/>
  <c r="F143" i="100"/>
  <c r="F1463" i="21"/>
  <c r="F209" i="101"/>
  <c r="F1222" i="21" l="1"/>
  <c r="F144" i="100"/>
  <c r="F1464" i="21"/>
  <c r="F210" i="101"/>
  <c r="F1223" i="21" l="1"/>
  <c r="F145" i="100"/>
  <c r="F1465" i="21"/>
  <c r="F211" i="101"/>
  <c r="F1224" i="21" l="1"/>
  <c r="F146" i="100"/>
  <c r="F1466" i="21"/>
  <c r="F212" i="101"/>
  <c r="F1225" i="21" l="1"/>
  <c r="F147" i="100"/>
  <c r="F1467" i="21"/>
  <c r="F213" i="101"/>
  <c r="F1226" i="21" l="1"/>
  <c r="F148" i="100"/>
  <c r="F214" i="101"/>
  <c r="F1468" i="21"/>
  <c r="F149" i="100" l="1"/>
  <c r="F1227" i="21"/>
  <c r="F1469" i="21"/>
  <c r="F215" i="101"/>
  <c r="F150" i="100" l="1"/>
  <c r="F1228" i="21"/>
  <c r="F216" i="101"/>
  <c r="F1470" i="21"/>
  <c r="F1229" i="21" l="1"/>
  <c r="F151" i="100"/>
  <c r="F1471" i="21"/>
  <c r="F217" i="101"/>
  <c r="F1230" i="21" l="1"/>
  <c r="F152" i="100"/>
  <c r="F1472" i="21"/>
  <c r="F218" i="101"/>
  <c r="F1231" i="21" l="1"/>
  <c r="F153" i="100"/>
  <c r="F1473" i="21"/>
  <c r="F219" i="101"/>
  <c r="F1232" i="21" l="1"/>
  <c r="F154" i="100"/>
  <c r="F220" i="101"/>
  <c r="F1474" i="21"/>
  <c r="F1233" i="21" l="1"/>
  <c r="F155" i="100"/>
  <c r="F1475" i="21"/>
  <c r="F221" i="101"/>
  <c r="F1234" i="21" l="1"/>
  <c r="F156" i="100"/>
  <c r="F1476" i="21"/>
  <c r="F222" i="101"/>
  <c r="F1235" i="21" l="1"/>
  <c r="F157" i="100"/>
  <c r="F1477" i="21"/>
  <c r="F224" i="101" s="1"/>
  <c r="F223" i="101"/>
  <c r="F1236" i="21" l="1"/>
  <c r="F158" i="100"/>
  <c r="F1237" i="21" l="1"/>
  <c r="F159" i="100"/>
  <c r="F160" i="100" l="1"/>
  <c r="F1238" i="21"/>
  <c r="F161" i="100" l="1"/>
  <c r="F1239" i="21"/>
  <c r="F1240" i="21" l="1"/>
  <c r="F162" i="100"/>
  <c r="F1241" i="21" l="1"/>
  <c r="F163" i="100"/>
  <c r="F1242" i="21" l="1"/>
  <c r="F164" i="100"/>
  <c r="F1243" i="21" l="1"/>
  <c r="F165" i="100"/>
  <c r="F1244" i="21" l="1"/>
  <c r="F166" i="100"/>
  <c r="F1245" i="21" l="1"/>
  <c r="F167" i="100"/>
  <c r="F1246" i="21" l="1"/>
  <c r="F168" i="100"/>
  <c r="F1247" i="21" l="1"/>
  <c r="F169" i="100"/>
  <c r="F1248" i="21" l="1"/>
  <c r="F170" i="100"/>
  <c r="F1249" i="21" l="1"/>
  <c r="F171" i="100"/>
  <c r="F1250" i="21" l="1"/>
  <c r="F172" i="100"/>
  <c r="F1251" i="21" l="1"/>
  <c r="F173" i="100"/>
  <c r="F1252" i="21" l="1"/>
  <c r="F174" i="100"/>
  <c r="F1253" i="21" l="1"/>
  <c r="F175" i="100"/>
  <c r="F176" i="100" l="1"/>
  <c r="F1254" i="21"/>
  <c r="F177" i="100" s="1"/>
  <c r="F743" i="21" l="1"/>
  <c r="F744" i="21" s="1"/>
  <c r="F745" i="21" s="1"/>
  <c r="F746" i="21" s="1"/>
  <c r="F747" i="21" s="1"/>
  <c r="F38" i="95" l="1"/>
  <c r="F748" i="21"/>
  <c r="F42" i="95"/>
  <c r="F39" i="95"/>
  <c r="F40" i="95"/>
  <c r="F41" i="95"/>
  <c r="F749" i="21" l="1"/>
  <c r="F43" i="95"/>
  <c r="F750" i="21" l="1"/>
  <c r="F44" i="95"/>
  <c r="F751" i="21" l="1"/>
  <c r="F45" i="95"/>
  <c r="F752" i="21" l="1"/>
  <c r="F46" i="95"/>
  <c r="F753" i="21" l="1"/>
  <c r="F47" i="95"/>
  <c r="F754" i="21" l="1"/>
  <c r="F48" i="95"/>
  <c r="F755" i="21" l="1"/>
  <c r="F49" i="95"/>
  <c r="F756" i="21" l="1"/>
  <c r="F50" i="95"/>
  <c r="F757" i="21" l="1"/>
  <c r="F51" i="95"/>
  <c r="F758" i="21" l="1"/>
  <c r="F52" i="95"/>
  <c r="F759" i="21" l="1"/>
  <c r="F53" i="95"/>
  <c r="F760" i="21" l="1"/>
  <c r="F54" i="95"/>
  <c r="F761" i="21" l="1"/>
  <c r="F55" i="95"/>
  <c r="F762" i="21" l="1"/>
  <c r="F56" i="95"/>
  <c r="F763" i="21" l="1"/>
  <c r="F57" i="95"/>
  <c r="F58" i="95" l="1"/>
  <c r="F764" i="21"/>
  <c r="F765" i="21" l="1"/>
  <c r="F59" i="95"/>
  <c r="F766" i="21" l="1"/>
  <c r="F60" i="95"/>
  <c r="F767" i="21" l="1"/>
  <c r="F61" i="95"/>
  <c r="F768" i="21" l="1"/>
  <c r="F62" i="95"/>
  <c r="F769" i="21" l="1"/>
  <c r="F63" i="95"/>
  <c r="F770" i="21" l="1"/>
  <c r="F64" i="95"/>
  <c r="F771" i="21" l="1"/>
  <c r="F65" i="95"/>
  <c r="F772" i="21" l="1"/>
  <c r="F66" i="95"/>
  <c r="F773" i="21" l="1"/>
  <c r="F67" i="95"/>
  <c r="F774" i="21" l="1"/>
  <c r="F68" i="95"/>
  <c r="F775" i="21" l="1"/>
  <c r="F69" i="95"/>
  <c r="F776" i="21" l="1"/>
  <c r="F70" i="95"/>
  <c r="F777" i="21" l="1"/>
  <c r="F71" i="95"/>
  <c r="F778" i="21" l="1"/>
  <c r="F72" i="95"/>
  <c r="F779" i="21" l="1"/>
  <c r="F73" i="95"/>
  <c r="F780" i="21" l="1"/>
  <c r="F74" i="95"/>
  <c r="F781" i="21" l="1"/>
  <c r="F75" i="95"/>
  <c r="F782" i="21" l="1"/>
  <c r="F76" i="95"/>
  <c r="F783" i="21" l="1"/>
  <c r="F77" i="95"/>
  <c r="F784" i="21" l="1"/>
  <c r="F78" i="95"/>
  <c r="F785" i="21" l="1"/>
  <c r="F79" i="95"/>
  <c r="F786" i="21" l="1"/>
  <c r="F80" i="95"/>
  <c r="F787" i="21" l="1"/>
  <c r="F81" i="95"/>
  <c r="F788" i="21" l="1"/>
  <c r="F82" i="95"/>
  <c r="F789" i="21" l="1"/>
  <c r="F83" i="95"/>
  <c r="F790" i="21" l="1"/>
  <c r="F84" i="95"/>
  <c r="F791" i="21" l="1"/>
  <c r="F85" i="95"/>
  <c r="F792" i="21" l="1"/>
  <c r="F86" i="95"/>
  <c r="F87" i="95" l="1"/>
  <c r="F793" i="21"/>
  <c r="F88" i="95" l="1"/>
  <c r="F794" i="21"/>
  <c r="F795" i="21" l="1"/>
  <c r="F89" i="95"/>
  <c r="F796" i="21" l="1"/>
  <c r="F90" i="95"/>
  <c r="F797" i="21" l="1"/>
  <c r="F91" i="95"/>
  <c r="F798" i="21" l="1"/>
  <c r="F92" i="95"/>
  <c r="F799" i="21" l="1"/>
  <c r="F93" i="95"/>
  <c r="F94" i="95" l="1"/>
  <c r="F800" i="21"/>
  <c r="F801" i="21" l="1"/>
  <c r="F95" i="95"/>
  <c r="F802" i="21" l="1"/>
  <c r="F96" i="95"/>
  <c r="F803" i="21" l="1"/>
  <c r="F97" i="95"/>
  <c r="F804" i="21" l="1"/>
  <c r="F98" i="95"/>
  <c r="F805" i="21" l="1"/>
  <c r="F99" i="95"/>
  <c r="F100" i="95" l="1"/>
  <c r="F806" i="21"/>
  <c r="F807" i="21" l="1"/>
  <c r="F101" i="95"/>
  <c r="F808" i="21" l="1"/>
  <c r="F102" i="95"/>
  <c r="F809" i="21" l="1"/>
  <c r="F103" i="95"/>
  <c r="F104" i="95" l="1"/>
  <c r="F810" i="21"/>
  <c r="F811" i="21" l="1"/>
  <c r="F105" i="95"/>
  <c r="F812" i="21" l="1"/>
  <c r="F813" i="21" s="1"/>
  <c r="F106" i="95"/>
  <c r="F107" i="95" l="1"/>
  <c r="F814" i="21" l="1"/>
  <c r="F108" i="95"/>
  <c r="F109" i="95" l="1"/>
  <c r="F815" i="21"/>
  <c r="F110" i="95" l="1"/>
  <c r="F816" i="21"/>
  <c r="F111" i="95" l="1"/>
  <c r="F817" i="21"/>
  <c r="F818" i="21" l="1"/>
  <c r="F112" i="95"/>
  <c r="F819" i="21" l="1"/>
  <c r="F113" i="95"/>
  <c r="F820" i="21" l="1"/>
  <c r="F114" i="95"/>
  <c r="F115" i="95" l="1"/>
  <c r="F821" i="21"/>
  <c r="F822" i="21" l="1"/>
  <c r="F116" i="95"/>
  <c r="F823" i="21" l="1"/>
  <c r="F117" i="95"/>
  <c r="F824" i="21" l="1"/>
  <c r="F118" i="95"/>
  <c r="F825" i="21" l="1"/>
  <c r="F119" i="95"/>
  <c r="F826" i="21" l="1"/>
  <c r="F120" i="95"/>
  <c r="F121" i="95" l="1"/>
  <c r="F827" i="21"/>
  <c r="F828" i="21" l="1"/>
  <c r="F122" i="95"/>
  <c r="F829" i="21" l="1"/>
  <c r="F830" i="21" s="1"/>
  <c r="F123" i="95"/>
  <c r="F124" i="95" l="1"/>
  <c r="F831" i="21" l="1"/>
  <c r="F125" i="95"/>
  <c r="F832" i="21" l="1"/>
  <c r="F126" i="95"/>
  <c r="F833" i="21" l="1"/>
  <c r="F127" i="95"/>
  <c r="F128" i="95" l="1"/>
  <c r="F834" i="21"/>
  <c r="F835" i="21" l="1"/>
  <c r="F129" i="95"/>
  <c r="F836" i="21" l="1"/>
  <c r="F130" i="95"/>
  <c r="F837" i="21" l="1"/>
  <c r="F131" i="95"/>
  <c r="F132" i="95" l="1"/>
  <c r="F838" i="21"/>
  <c r="F839" i="21" l="1"/>
  <c r="F133" i="95"/>
  <c r="F840" i="21" l="1"/>
  <c r="F134" i="95"/>
  <c r="F135" i="95" l="1"/>
  <c r="F841" i="21"/>
  <c r="F842" i="21" l="1"/>
  <c r="F136" i="95"/>
  <c r="F843" i="21" l="1"/>
  <c r="F137" i="95"/>
  <c r="F844" i="21" l="1"/>
  <c r="F138" i="95"/>
  <c r="F139" i="95" l="1"/>
  <c r="F845" i="21"/>
  <c r="F846" i="21" l="1"/>
  <c r="F140" i="95"/>
  <c r="F141" i="95" l="1"/>
  <c r="F847" i="21"/>
  <c r="F848" i="21" l="1"/>
  <c r="F142" i="95"/>
  <c r="F849" i="21" l="1"/>
  <c r="F143" i="95"/>
  <c r="F144" i="95" l="1"/>
  <c r="F850" i="21"/>
  <c r="F851" i="21" l="1"/>
  <c r="F145" i="95"/>
  <c r="F852" i="21" l="1"/>
  <c r="F146" i="95"/>
  <c r="F853" i="21" l="1"/>
  <c r="F147" i="95"/>
  <c r="F854" i="21" l="1"/>
  <c r="F148" i="95"/>
  <c r="F855" i="21" l="1"/>
  <c r="F149" i="95"/>
  <c r="F856" i="21" l="1"/>
  <c r="F150" i="95"/>
  <c r="F857" i="21" l="1"/>
  <c r="F151" i="95"/>
  <c r="F858" i="21" l="1"/>
  <c r="F152" i="95"/>
  <c r="F153" i="95" l="1"/>
  <c r="F859" i="21"/>
  <c r="F860" i="21" s="1"/>
  <c r="F154" i="95" l="1"/>
  <c r="F861" i="21" l="1"/>
  <c r="F155" i="95"/>
  <c r="F862" i="21" l="1"/>
  <c r="F156" i="95"/>
  <c r="F863" i="21" l="1"/>
  <c r="F157" i="95"/>
  <c r="F864" i="21" l="1"/>
  <c r="F158" i="95"/>
  <c r="F865" i="21" l="1"/>
  <c r="F159" i="95"/>
  <c r="F866" i="21" l="1"/>
  <c r="F160" i="95"/>
  <c r="F867" i="21" l="1"/>
  <c r="F161" i="95"/>
  <c r="F162" i="95" l="1"/>
  <c r="F868" i="21"/>
  <c r="F869" i="21" l="1"/>
  <c r="F163" i="95"/>
  <c r="F870" i="21" l="1"/>
  <c r="F164" i="95"/>
  <c r="F871" i="21" l="1"/>
  <c r="F165" i="95"/>
  <c r="F872" i="21" l="1"/>
  <c r="F166" i="95"/>
  <c r="F873" i="21" l="1"/>
  <c r="F167" i="95"/>
  <c r="F874" i="21" l="1"/>
  <c r="F168" i="95"/>
  <c r="F875" i="21" l="1"/>
  <c r="F169" i="95"/>
  <c r="F170" i="95" l="1"/>
  <c r="F876" i="21"/>
  <c r="F877" i="21" l="1"/>
  <c r="F171" i="95"/>
  <c r="F172" i="95" l="1"/>
  <c r="F878" i="21"/>
  <c r="F879" i="21" l="1"/>
  <c r="F173" i="95"/>
  <c r="F174" i="95" l="1"/>
  <c r="F880" i="21"/>
  <c r="F175" i="95" l="1"/>
  <c r="F881" i="21"/>
  <c r="F176" i="95" l="1"/>
  <c r="F882" i="21"/>
  <c r="F883" i="21" l="1"/>
  <c r="F177" i="95"/>
  <c r="F178" i="95" l="1"/>
  <c r="F884" i="21"/>
  <c r="F885" i="21" l="1"/>
  <c r="F179" i="95"/>
  <c r="F886" i="21" l="1"/>
  <c r="F180" i="95"/>
  <c r="F887" i="21" l="1"/>
  <c r="F181" i="95"/>
  <c r="F888" i="21" l="1"/>
  <c r="F182" i="95"/>
  <c r="F889" i="21" l="1"/>
  <c r="F183" i="95"/>
  <c r="F184" i="95" l="1"/>
  <c r="F890" i="21"/>
  <c r="F891" i="21" l="1"/>
  <c r="F185" i="95"/>
  <c r="F186" i="95" l="1"/>
  <c r="F892" i="21"/>
  <c r="F893" i="21" l="1"/>
  <c r="F187" i="95"/>
  <c r="F894" i="21" l="1"/>
  <c r="F188" i="95"/>
  <c r="F895" i="21" l="1"/>
  <c r="F189" i="95"/>
  <c r="F190" i="95" l="1"/>
  <c r="F896" i="21"/>
  <c r="F191" i="95" l="1"/>
  <c r="F897" i="21"/>
  <c r="F898" i="21" l="1"/>
  <c r="F192" i="95"/>
  <c r="F193" i="95" l="1"/>
  <c r="F899" i="21"/>
  <c r="F194" i="95" l="1"/>
  <c r="F900" i="21"/>
  <c r="F901" i="21" l="1"/>
  <c r="F195" i="95"/>
  <c r="F902" i="21" l="1"/>
  <c r="F196" i="95"/>
  <c r="F197" i="95" l="1"/>
  <c r="F903" i="21"/>
  <c r="F904" i="21" l="1"/>
  <c r="F198" i="95"/>
  <c r="F905" i="21" l="1"/>
  <c r="F199" i="95"/>
  <c r="F200" i="95" l="1"/>
  <c r="F906" i="21"/>
  <c r="F907" i="21" l="1"/>
  <c r="F201" i="95"/>
  <c r="F202" i="95" l="1"/>
  <c r="F908" i="21"/>
  <c r="F203" i="95" l="1"/>
  <c r="F909" i="21"/>
  <c r="F204" i="95" l="1"/>
  <c r="F910" i="21"/>
  <c r="F911" i="21" l="1"/>
  <c r="F205" i="95"/>
  <c r="F206" i="95" l="1"/>
  <c r="F912" i="21"/>
  <c r="F207" i="95" l="1"/>
  <c r="F913" i="21"/>
  <c r="F208" i="95" l="1"/>
  <c r="F914" i="21"/>
  <c r="F915" i="21" l="1"/>
  <c r="F209" i="95"/>
  <c r="F916" i="21" l="1"/>
  <c r="F210" i="95"/>
  <c r="F211" i="95" l="1"/>
  <c r="F917" i="21"/>
  <c r="F212" i="95" l="1"/>
  <c r="F918" i="21"/>
  <c r="F919" i="21" l="1"/>
  <c r="F213" i="95"/>
  <c r="F920" i="21" l="1"/>
  <c r="F214" i="95"/>
  <c r="F215" i="95" l="1"/>
  <c r="F921" i="21"/>
  <c r="F216" i="95" l="1"/>
  <c r="F922" i="21"/>
  <c r="F923" i="21" s="1"/>
  <c r="F217" i="95" l="1"/>
  <c r="F924" i="21" l="1"/>
  <c r="F218" i="95"/>
  <c r="F925" i="21" l="1"/>
  <c r="F219" i="95"/>
  <c r="F926" i="21" l="1"/>
  <c r="F220" i="95"/>
  <c r="F221" i="95" l="1"/>
  <c r="F927" i="21"/>
  <c r="F222" i="95" l="1"/>
  <c r="F928" i="21"/>
  <c r="F929" i="21" l="1"/>
  <c r="F224" i="95" s="1"/>
  <c r="F223" i="95"/>
  <c r="A26" i="21" l="1"/>
  <c r="A27" i="21" l="1"/>
  <c r="A12" i="79"/>
  <c r="A28" i="21" l="1"/>
  <c r="A13" i="79"/>
  <c r="A29" i="21" l="1"/>
  <c r="A14" i="79"/>
  <c r="A15" i="79" l="1"/>
  <c r="A30" i="21"/>
  <c r="A31" i="21" l="1"/>
  <c r="A16" i="79"/>
  <c r="A32" i="21" l="1"/>
  <c r="A17" i="79"/>
  <c r="A18" i="79" l="1"/>
  <c r="A33" i="21"/>
  <c r="A34" i="21" l="1"/>
  <c r="A19" i="79"/>
  <c r="A35" i="21" l="1"/>
  <c r="A20" i="79"/>
  <c r="A36" i="21" l="1"/>
  <c r="A21" i="79"/>
  <c r="A22" i="79" l="1"/>
  <c r="A37" i="21"/>
  <c r="A38" i="21" l="1"/>
  <c r="A23" i="79"/>
  <c r="A24" i="79" l="1"/>
  <c r="A39" i="21"/>
  <c r="A25" i="79" l="1"/>
  <c r="A40" i="21"/>
  <c r="A41" i="21" l="1"/>
  <c r="A26" i="79"/>
  <c r="A42" i="21" l="1"/>
  <c r="A27" i="79"/>
  <c r="A43" i="21" l="1"/>
  <c r="A28" i="79"/>
  <c r="A44" i="21" l="1"/>
  <c r="A45" i="21" s="1"/>
  <c r="A46" i="21" s="1"/>
  <c r="A47" i="21" s="1"/>
  <c r="A29" i="79"/>
  <c r="A6" i="80" l="1"/>
  <c r="A7" i="80" l="1"/>
  <c r="A8" i="80" l="1"/>
  <c r="A48" i="21"/>
  <c r="A49" i="21" l="1"/>
  <c r="A50" i="21" s="1"/>
  <c r="A9" i="80"/>
  <c r="A10" i="80"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A73" i="21" l="1"/>
  <c r="A74" i="21" l="1"/>
  <c r="A75" i="21" l="1"/>
  <c r="A76" i="21" l="1"/>
  <c r="A77" i="21" l="1"/>
  <c r="A78" i="21" l="1"/>
  <c r="A79" i="21" l="1"/>
  <c r="A80" i="21" l="1"/>
  <c r="A81" i="21" l="1"/>
  <c r="A82" i="21" l="1"/>
  <c r="A83" i="21" l="1"/>
  <c r="A84" i="21" l="1"/>
  <c r="A85" i="21" l="1"/>
  <c r="A86" i="21" l="1"/>
  <c r="A87" i="21" l="1"/>
  <c r="A88" i="21" l="1"/>
  <c r="A89" i="21" l="1"/>
  <c r="A90" i="21" l="1"/>
  <c r="A91" i="21" l="1"/>
  <c r="A92" i="21" l="1"/>
  <c r="A93" i="21" l="1"/>
  <c r="A94" i="21" l="1"/>
  <c r="A95" i="21" l="1"/>
  <c r="A96" i="21" l="1"/>
  <c r="A97" i="21" l="1"/>
  <c r="A98" i="21" l="1"/>
  <c r="A99" i="21" l="1"/>
  <c r="A100" i="21" l="1"/>
  <c r="A101" i="21" l="1"/>
  <c r="A102" i="21" s="1"/>
  <c r="A103" i="21" l="1"/>
  <c r="A104" i="21" l="1"/>
  <c r="A105" i="21" l="1"/>
  <c r="A106" i="21" l="1"/>
  <c r="A107" i="21" l="1"/>
  <c r="A108" i="21" l="1"/>
  <c r="A109" i="21" l="1"/>
  <c r="A110" i="21" l="1"/>
  <c r="A111" i="21" l="1"/>
  <c r="A112" i="21" l="1"/>
  <c r="A113" i="21" l="1"/>
  <c r="A114" i="21" l="1"/>
  <c r="A115" i="21" l="1"/>
  <c r="A116" i="21" l="1"/>
  <c r="A117" i="21" l="1"/>
  <c r="A118" i="21" l="1"/>
  <c r="A119" i="21" l="1"/>
  <c r="A120" i="21" l="1"/>
  <c r="A121" i="21" l="1"/>
  <c r="A122" i="21" l="1"/>
  <c r="A123" i="21" l="1"/>
  <c r="A124" i="21" l="1"/>
  <c r="A125" i="21" l="1"/>
  <c r="A126" i="21" l="1"/>
  <c r="A127" i="21" l="1"/>
  <c r="A128" i="21" l="1"/>
  <c r="A129" i="21" l="1"/>
  <c r="A130" i="21" l="1"/>
  <c r="A131" i="21" l="1"/>
  <c r="A132" i="21" l="1"/>
  <c r="A133" i="21" l="1"/>
  <c r="A134" i="21" l="1"/>
  <c r="A135" i="21" l="1"/>
  <c r="A136" i="21" l="1"/>
  <c r="A137" i="21" l="1"/>
  <c r="A138" i="21" l="1"/>
  <c r="A139" i="21" l="1"/>
  <c r="A140" i="21" l="1"/>
  <c r="A141" i="21" l="1"/>
  <c r="A142" i="21" l="1"/>
  <c r="A143" i="21" l="1"/>
  <c r="A144" i="21" l="1"/>
  <c r="A145" i="21" l="1"/>
  <c r="A146" i="21" l="1"/>
  <c r="A147" i="21" l="1"/>
  <c r="A148" i="21" l="1"/>
  <c r="A149" i="21" l="1"/>
  <c r="A150" i="21" l="1"/>
  <c r="A151" i="21" l="1"/>
  <c r="A152" i="21" l="1"/>
  <c r="A153" i="21" l="1"/>
  <c r="A154" i="21" l="1"/>
  <c r="A155" i="21" l="1"/>
  <c r="A156" i="21" l="1"/>
  <c r="A157" i="21" l="1"/>
  <c r="A158" i="21" l="1"/>
  <c r="A159" i="21" l="1"/>
  <c r="A160" i="21" l="1"/>
  <c r="A161" i="21" l="1"/>
  <c r="A162" i="21" l="1"/>
  <c r="A163" i="21" l="1"/>
  <c r="A164" i="21" l="1"/>
  <c r="A165" i="21" l="1"/>
  <c r="A166" i="21" l="1"/>
  <c r="A167" i="21" l="1"/>
  <c r="A168" i="21" l="1"/>
  <c r="A169" i="21" l="1"/>
  <c r="A170" i="21" l="1"/>
  <c r="A171" i="21" l="1"/>
  <c r="A172" i="21" l="1"/>
  <c r="A173" i="21" l="1"/>
  <c r="A174" i="21" l="1"/>
  <c r="A175" i="21" l="1"/>
  <c r="A176" i="21" l="1"/>
  <c r="A177" i="21" l="1"/>
  <c r="A178" i="21" l="1"/>
  <c r="A179" i="21" l="1"/>
  <c r="A180" i="21" l="1"/>
  <c r="A181" i="21" l="1"/>
  <c r="A182" i="21" l="1"/>
  <c r="A183" i="21" l="1"/>
  <c r="A184" i="21" l="1"/>
  <c r="A185" i="21" l="1"/>
  <c r="A186" i="21" l="1"/>
  <c r="A187" i="21" l="1"/>
  <c r="A188" i="21" l="1"/>
  <c r="A189" i="21" l="1"/>
  <c r="A190" i="21" l="1"/>
  <c r="A191" i="21" l="1"/>
  <c r="A192" i="21" l="1"/>
  <c r="A193" i="21" l="1"/>
  <c r="A194" i="21" l="1"/>
  <c r="A195" i="21" l="1"/>
  <c r="A196" i="21" l="1"/>
  <c r="A197" i="21" l="1"/>
  <c r="A198" i="21" l="1"/>
  <c r="A199" i="21" l="1"/>
  <c r="A200" i="21" l="1"/>
  <c r="A201" i="21" l="1"/>
  <c r="A202" i="21" l="1"/>
  <c r="A203" i="21" l="1"/>
  <c r="A204" i="21" l="1"/>
  <c r="A205" i="21" l="1"/>
  <c r="A206" i="21" l="1"/>
  <c r="A207" i="21" l="1"/>
  <c r="A208" i="21" l="1"/>
  <c r="A209" i="21" l="1"/>
  <c r="A210" i="21" l="1"/>
  <c r="A211" i="21" l="1"/>
  <c r="A212" i="21" l="1"/>
  <c r="A213" i="21" l="1"/>
  <c r="A214" i="21" l="1"/>
  <c r="A215" i="21" l="1"/>
  <c r="A216" i="21" l="1"/>
  <c r="A217" i="21" l="1"/>
  <c r="A218" i="21" l="1"/>
  <c r="A219" i="21" l="1"/>
  <c r="A220" i="21" l="1"/>
  <c r="A221" i="21" l="1"/>
  <c r="A222" i="21" l="1"/>
  <c r="A223" i="21" l="1"/>
  <c r="A224" i="21" l="1"/>
  <c r="A225" i="21" l="1"/>
  <c r="A226" i="21" l="1"/>
  <c r="A227" i="21" l="1"/>
  <c r="A228" i="21" l="1"/>
  <c r="A229" i="21" l="1"/>
  <c r="A230" i="21" l="1"/>
  <c r="A231" i="21" l="1"/>
  <c r="A232" i="21" l="1"/>
  <c r="A233" i="21" l="1"/>
  <c r="A234" i="21" l="1"/>
  <c r="A235" i="21" l="1"/>
  <c r="A236" i="21" l="1"/>
  <c r="A237" i="21" l="1"/>
  <c r="A238" i="21" l="1"/>
  <c r="A239" i="21" l="1"/>
  <c r="A240" i="21" l="1"/>
  <c r="A241" i="21" l="1"/>
  <c r="A242" i="21" l="1"/>
  <c r="A243" i="21" l="1"/>
  <c r="A244" i="21" l="1"/>
  <c r="A245" i="21" l="1"/>
  <c r="A246" i="21" l="1"/>
  <c r="A247" i="21" l="1"/>
  <c r="A248" i="21" l="1"/>
  <c r="A249" i="21" l="1"/>
  <c r="A250" i="21" l="1"/>
  <c r="A251" i="21" l="1"/>
  <c r="A252" i="21" l="1"/>
  <c r="A253" i="21" l="1"/>
  <c r="A254" i="21" l="1"/>
  <c r="A255" i="21" l="1"/>
  <c r="A256" i="21" l="1"/>
  <c r="A257" i="21" l="1"/>
  <c r="A258" i="21" l="1"/>
  <c r="A259" i="21" l="1"/>
  <c r="A260" i="21" l="1"/>
  <c r="A261" i="21" l="1"/>
  <c r="A262" i="21" l="1"/>
  <c r="A263" i="21" l="1"/>
  <c r="A264" i="21" l="1"/>
  <c r="A265" i="21" l="1"/>
  <c r="A266" i="21" s="1"/>
  <c r="A267" i="21" l="1"/>
  <c r="A268" i="21" l="1"/>
  <c r="A269" i="21" l="1"/>
  <c r="A270" i="21" l="1"/>
  <c r="A271" i="21" l="1"/>
  <c r="A272" i="21" l="1"/>
  <c r="A273" i="21" l="1"/>
  <c r="A274" i="21" l="1"/>
  <c r="A275" i="21" l="1"/>
  <c r="A276" i="21" l="1"/>
  <c r="A277" i="21" l="1"/>
  <c r="A278" i="21" l="1"/>
  <c r="A279" i="21" l="1"/>
  <c r="A280" i="21" l="1"/>
  <c r="A281" i="21" l="1"/>
  <c r="A282" i="21" l="1"/>
  <c r="A283" i="21" l="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l="1"/>
  <c r="A321" i="21" l="1"/>
  <c r="A322" i="21" l="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l="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l="1"/>
  <c r="A416" i="21" l="1"/>
  <c r="A417" i="21" l="1"/>
  <c r="A418" i="21" l="1"/>
  <c r="A419" i="21" l="1"/>
  <c r="A420" i="21" l="1"/>
  <c r="A421" i="21" l="1"/>
  <c r="A422" i="21" l="1"/>
  <c r="A423" i="21" l="1"/>
  <c r="A424" i="21" l="1"/>
  <c r="A425" i="21" l="1"/>
  <c r="A426" i="21" l="1"/>
  <c r="A427" i="21" l="1"/>
  <c r="A428" i="21" l="1"/>
  <c r="A429" i="21" l="1"/>
  <c r="A430" i="21" l="1"/>
  <c r="A431" i="21" l="1"/>
  <c r="A432" i="21" l="1"/>
  <c r="A433" i="21" l="1"/>
  <c r="A434" i="21" l="1"/>
  <c r="A435" i="21" l="1"/>
  <c r="A436" i="21" l="1"/>
  <c r="A437" i="21" l="1"/>
  <c r="A438" i="21" l="1"/>
  <c r="A439" i="21" l="1"/>
  <c r="A440" i="21" l="1"/>
  <c r="A441" i="21" l="1"/>
  <c r="A442" i="21" l="1"/>
  <c r="A443" i="21" l="1"/>
  <c r="A444" i="21" l="1"/>
  <c r="A445" i="21" l="1"/>
  <c r="A446" i="21" l="1"/>
  <c r="A447" i="21" l="1"/>
  <c r="A448" i="21" l="1"/>
  <c r="A449" i="21" l="1"/>
  <c r="A450" i="21" l="1"/>
  <c r="A451" i="21" l="1"/>
  <c r="A452" i="21" l="1"/>
  <c r="A453" i="21" l="1"/>
  <c r="A454" i="21" l="1"/>
  <c r="A455" i="21" l="1"/>
  <c r="A456" i="21" l="1"/>
  <c r="A457" i="21" l="1"/>
  <c r="A458" i="21" l="1"/>
  <c r="A459" i="21" l="1"/>
  <c r="A460" i="21" l="1"/>
  <c r="A461" i="21" l="1"/>
  <c r="A462" i="21" l="1"/>
  <c r="A463" i="21" l="1"/>
  <c r="A464" i="21" l="1"/>
  <c r="A465" i="21" l="1"/>
  <c r="A466" i="21" l="1"/>
  <c r="A467" i="21" l="1"/>
  <c r="A468" i="21" l="1"/>
  <c r="A469" i="21" l="1"/>
  <c r="A470" i="21" l="1"/>
  <c r="A471" i="21" l="1"/>
  <c r="A472" i="21" l="1"/>
  <c r="A473" i="21" l="1"/>
  <c r="A474" i="21" l="1"/>
  <c r="A475" i="21" l="1"/>
  <c r="A476" i="21" l="1"/>
  <c r="A477" i="21" l="1"/>
  <c r="A478" i="21" l="1"/>
  <c r="A479" i="21" l="1"/>
  <c r="A480" i="21" l="1"/>
  <c r="A481" i="21" l="1"/>
  <c r="A482" i="21" l="1"/>
  <c r="A483" i="21" l="1"/>
  <c r="A484" i="21" l="1"/>
  <c r="A485" i="21" l="1"/>
  <c r="A486" i="21" l="1"/>
  <c r="A487" i="21" l="1"/>
  <c r="A488" i="21" l="1"/>
  <c r="A489" i="21" l="1"/>
  <c r="A490" i="21" l="1"/>
  <c r="A491" i="21" l="1"/>
  <c r="A492" i="21" l="1"/>
  <c r="A493" i="21" l="1"/>
  <c r="A494" i="21" l="1"/>
  <c r="A495" i="21" l="1"/>
  <c r="A496" i="21" l="1"/>
  <c r="A497" i="21" l="1"/>
  <c r="A498" i="21" l="1"/>
  <c r="A499" i="21" l="1"/>
  <c r="A500" i="21" l="1"/>
  <c r="A501" i="21" l="1"/>
  <c r="A502" i="21" l="1"/>
  <c r="A503" i="21" l="1"/>
  <c r="A504" i="21" l="1"/>
  <c r="A505" i="21" l="1"/>
  <c r="A506" i="21" l="1"/>
  <c r="A507" i="21" l="1"/>
  <c r="A508" i="21" l="1"/>
  <c r="A509" i="21" l="1"/>
  <c r="A510" i="21" l="1"/>
  <c r="A511" i="21" l="1"/>
  <c r="A512" i="21" l="1"/>
  <c r="A513" i="21" l="1"/>
  <c r="A514" i="21" l="1"/>
  <c r="A515" i="21" l="1"/>
  <c r="A516" i="21" l="1"/>
  <c r="A517" i="21" l="1"/>
  <c r="A518" i="21" l="1"/>
  <c r="A519" i="21" l="1"/>
  <c r="A520" i="21" l="1"/>
  <c r="A521" i="21" l="1"/>
  <c r="A522" i="21" l="1"/>
  <c r="A523" i="21" l="1"/>
  <c r="A524" i="21" l="1"/>
  <c r="A525" i="21" l="1"/>
  <c r="A526" i="21" l="1"/>
  <c r="A527" i="21" l="1"/>
  <c r="A528" i="21" l="1"/>
  <c r="A529" i="21" l="1"/>
  <c r="A530" i="21" l="1"/>
  <c r="A531" i="21" l="1"/>
  <c r="A532" i="21" l="1"/>
  <c r="A533" i="21" l="1"/>
  <c r="A534" i="21" l="1"/>
  <c r="A535" i="21" l="1"/>
  <c r="A536" i="21" l="1"/>
  <c r="A537" i="21" l="1"/>
  <c r="A538" i="21" l="1"/>
  <c r="A539" i="21" l="1"/>
  <c r="A540" i="21" l="1"/>
  <c r="A541" i="21" l="1"/>
  <c r="A542" i="21" l="1"/>
  <c r="A543" i="21" l="1"/>
  <c r="A544" i="21" l="1"/>
  <c r="A545" i="21" l="1"/>
  <c r="A546" i="21" l="1"/>
  <c r="A547" i="21" l="1"/>
  <c r="A548" i="21" l="1"/>
  <c r="A549" i="21" l="1"/>
  <c r="A550" i="21" l="1"/>
  <c r="A551" i="21" l="1"/>
  <c r="A552" i="21" l="1"/>
  <c r="A553" i="21" l="1"/>
  <c r="A554" i="21" l="1"/>
  <c r="A555" i="21" l="1"/>
  <c r="A556" i="21" l="1"/>
  <c r="A557" i="21" l="1"/>
  <c r="A558" i="21" l="1"/>
  <c r="A559" i="21" l="1"/>
  <c r="A560" i="21" l="1"/>
  <c r="A561" i="21" l="1"/>
  <c r="A562" i="21" l="1"/>
  <c r="A563" i="21" l="1"/>
  <c r="A564" i="21" l="1"/>
  <c r="A565" i="21" l="1"/>
  <c r="A566" i="21" l="1"/>
  <c r="A567" i="21" l="1"/>
  <c r="A568" i="21" l="1"/>
  <c r="A569" i="21" l="1"/>
  <c r="A570" i="21" l="1"/>
  <c r="A571" i="21" s="1"/>
  <c r="A572" i="21" s="1"/>
  <c r="A573" i="21" l="1"/>
  <c r="A574" i="21" l="1"/>
  <c r="A575" i="21" l="1"/>
  <c r="A576" i="21" l="1"/>
  <c r="A577" i="21" l="1"/>
  <c r="A578" i="21" l="1"/>
  <c r="A579" i="21" l="1"/>
  <c r="A580" i="21" l="1"/>
  <c r="A581" i="21" l="1"/>
  <c r="A582" i="21" l="1"/>
  <c r="A583" i="21" l="1"/>
  <c r="A584" i="21" l="1"/>
  <c r="A585" i="21" l="1"/>
  <c r="A586" i="21" l="1"/>
  <c r="A587" i="21" l="1"/>
  <c r="A588" i="21" l="1"/>
  <c r="A589" i="21" l="1"/>
  <c r="A590" i="21" l="1"/>
  <c r="A591" i="21" l="1"/>
  <c r="A592" i="21" l="1"/>
  <c r="A593" i="21" l="1"/>
  <c r="A594" i="21" l="1"/>
  <c r="A595" i="21" l="1"/>
  <c r="A596" i="21" l="1"/>
  <c r="A597" i="21" l="1"/>
  <c r="A598" i="21" l="1"/>
  <c r="A599" i="21" l="1"/>
  <c r="A600" i="21" l="1"/>
  <c r="A601" i="21" l="1"/>
  <c r="A602" i="21" l="1"/>
  <c r="A603" i="21" l="1"/>
  <c r="A604" i="21" l="1"/>
  <c r="A605" i="21" l="1"/>
  <c r="A606" i="21" l="1"/>
  <c r="A607" i="21" l="1"/>
  <c r="A608" i="21" l="1"/>
  <c r="A609" i="21" l="1"/>
  <c r="A610" i="21" l="1"/>
  <c r="A611" i="21" l="1"/>
  <c r="A612" i="21" l="1"/>
  <c r="A613" i="21" l="1"/>
  <c r="A614" i="21" l="1"/>
  <c r="A615" i="21" l="1"/>
  <c r="A616" i="21" l="1"/>
  <c r="A617" i="21" l="1"/>
  <c r="A618" i="21" l="1"/>
  <c r="A619" i="21" l="1"/>
  <c r="A620" i="21" l="1"/>
  <c r="A621" i="21" l="1"/>
  <c r="A622" i="21" l="1"/>
  <c r="A623" i="21" l="1"/>
  <c r="A624" i="21" l="1"/>
  <c r="A625" i="21" l="1"/>
  <c r="A626" i="21" l="1"/>
  <c r="A627" i="21" l="1"/>
  <c r="A628" i="21" l="1"/>
  <c r="A629" i="21" l="1"/>
  <c r="A630" i="21" l="1"/>
  <c r="A631" i="21" l="1"/>
  <c r="A632" i="21" l="1"/>
  <c r="A633" i="21" l="1"/>
  <c r="A634" i="21" l="1"/>
  <c r="A635" i="21" l="1"/>
  <c r="A636" i="21" l="1"/>
  <c r="A637" i="21" l="1"/>
  <c r="A638" i="21" l="1"/>
  <c r="A639" i="21" l="1"/>
  <c r="A640" i="21" l="1"/>
  <c r="A641" i="21" l="1"/>
  <c r="A642" i="21" l="1"/>
  <c r="A643" i="21" l="1"/>
  <c r="A644" i="21" l="1"/>
  <c r="A645" i="21" l="1"/>
  <c r="A646" i="21" l="1"/>
  <c r="A647" i="21" l="1"/>
  <c r="A648" i="21" l="1"/>
  <c r="A649" i="21" l="1"/>
  <c r="A650" i="21" l="1"/>
  <c r="A651" i="21" l="1"/>
  <c r="A652" i="21" l="1"/>
  <c r="A653" i="21" l="1"/>
  <c r="A654" i="21" l="1"/>
  <c r="A655" i="21" l="1"/>
  <c r="A656" i="21" l="1"/>
  <c r="A657" i="21" l="1"/>
  <c r="A658" i="21" l="1"/>
  <c r="A659" i="21" l="1"/>
  <c r="A660" i="21" l="1"/>
  <c r="A661" i="21" l="1"/>
  <c r="A662" i="21" l="1"/>
  <c r="A663" i="21" l="1"/>
  <c r="A664" i="21" l="1"/>
  <c r="A665" i="21" l="1"/>
  <c r="A666" i="21" l="1"/>
  <c r="A667" i="21" l="1"/>
  <c r="A668" i="21" l="1"/>
  <c r="A669" i="21" l="1"/>
  <c r="A670" i="21" l="1"/>
  <c r="A671" i="21" l="1"/>
  <c r="A672" i="21" l="1"/>
  <c r="A673" i="21" l="1"/>
  <c r="A674" i="21" l="1"/>
  <c r="A675" i="21" l="1"/>
  <c r="A676" i="21" l="1"/>
  <c r="A677" i="21" l="1"/>
  <c r="A678" i="21" l="1"/>
  <c r="A679" i="21" l="1"/>
  <c r="A680" i="21" l="1"/>
  <c r="A681" i="21" l="1"/>
  <c r="A682" i="21" l="1"/>
  <c r="A683" i="21" l="1"/>
  <c r="A684" i="21" l="1"/>
  <c r="A685" i="21" l="1"/>
  <c r="A686" i="21" l="1"/>
  <c r="A687" i="21" l="1"/>
  <c r="A688" i="21" l="1"/>
  <c r="A689" i="21" l="1"/>
  <c r="A690" i="21" l="1"/>
  <c r="A691" i="21" l="1"/>
  <c r="A692" i="21" l="1"/>
  <c r="A693" i="21" l="1"/>
  <c r="A694" i="21" l="1"/>
  <c r="A695" i="21" l="1"/>
  <c r="A696" i="21" l="1"/>
  <c r="A697" i="21" l="1"/>
  <c r="A698" i="21" l="1"/>
  <c r="A699" i="21" l="1"/>
  <c r="A700" i="21" l="1"/>
  <c r="A701" i="21" l="1"/>
  <c r="A702" i="21" l="1"/>
  <c r="A703" i="21" l="1"/>
  <c r="A704" i="21" l="1"/>
  <c r="A705" i="21" l="1"/>
  <c r="A706" i="21" l="1"/>
  <c r="A707" i="21" l="1"/>
  <c r="A708" i="21" l="1"/>
  <c r="A709" i="21" l="1"/>
  <c r="A710" i="21" l="1"/>
  <c r="A711" i="21" s="1"/>
  <c r="A712" i="21" l="1"/>
  <c r="A713" i="21" l="1"/>
  <c r="A714" i="21" l="1"/>
  <c r="A715" i="21" l="1"/>
  <c r="A716" i="21" l="1"/>
  <c r="A717" i="21" l="1"/>
  <c r="A718" i="21" s="1"/>
  <c r="A719" i="21" l="1"/>
  <c r="A720" i="21" l="1"/>
  <c r="A721" i="21" l="1"/>
  <c r="A722" i="21" l="1"/>
  <c r="A723" i="21" l="1"/>
  <c r="A724" i="21" l="1"/>
  <c r="A725" i="21" l="1"/>
  <c r="A726" i="21" l="1"/>
  <c r="A727" i="21" l="1"/>
  <c r="A728" i="21" l="1"/>
  <c r="A729" i="21" l="1"/>
  <c r="A730" i="21" l="1"/>
  <c r="A731" i="21" l="1"/>
  <c r="A732" i="21" l="1"/>
  <c r="A733" i="21" l="1"/>
  <c r="A734" i="21" l="1"/>
  <c r="A735" i="21" l="1"/>
  <c r="A736" i="21" l="1"/>
  <c r="A737" i="21" l="1"/>
  <c r="A738" i="21" l="1"/>
  <c r="A739" i="21" l="1"/>
  <c r="A740" i="21" l="1"/>
  <c r="A741" i="21" l="1"/>
  <c r="A742" i="21" l="1"/>
  <c r="A743" i="21" l="1"/>
  <c r="A744" i="21" l="1"/>
  <c r="A745" i="21" l="1"/>
  <c r="A746" i="21" l="1"/>
  <c r="A747" i="21" l="1"/>
  <c r="A748" i="21" l="1"/>
  <c r="A749" i="21" l="1"/>
  <c r="A750" i="21" l="1"/>
  <c r="A751" i="21" l="1"/>
  <c r="A752" i="21" l="1"/>
  <c r="A753" i="21" l="1"/>
  <c r="A754" i="21" l="1"/>
  <c r="A755" i="21" l="1"/>
  <c r="A756" i="21" l="1"/>
  <c r="A757" i="21" l="1"/>
  <c r="A758" i="21" l="1"/>
  <c r="A759" i="21" l="1"/>
  <c r="A760" i="21" l="1"/>
  <c r="A761" i="21" l="1"/>
  <c r="A762" i="21" l="1"/>
  <c r="A763" i="21" l="1"/>
  <c r="A764" i="21" l="1"/>
  <c r="A765" i="21" l="1"/>
  <c r="A766" i="21" l="1"/>
  <c r="A767" i="21" l="1"/>
  <c r="A768" i="21" l="1"/>
  <c r="A769" i="21" l="1"/>
  <c r="A770" i="21" l="1"/>
  <c r="A771" i="21" l="1"/>
  <c r="A772" i="21" l="1"/>
  <c r="A773" i="21" l="1"/>
  <c r="A774" i="21" l="1"/>
  <c r="A775" i="21" l="1"/>
  <c r="A776" i="21" l="1"/>
  <c r="A777" i="21" l="1"/>
  <c r="A778" i="21" l="1"/>
  <c r="A779" i="21" l="1"/>
  <c r="A780" i="21" l="1"/>
  <c r="A781" i="21" l="1"/>
  <c r="A782" i="21" l="1"/>
  <c r="A783" i="21" l="1"/>
  <c r="A784" i="21" l="1"/>
  <c r="A785" i="21" l="1"/>
  <c r="A786" i="21" l="1"/>
  <c r="A787" i="21" l="1"/>
  <c r="A788" i="21" l="1"/>
  <c r="A789" i="21" l="1"/>
  <c r="A790" i="21" l="1"/>
  <c r="A791" i="21" l="1"/>
  <c r="A792" i="21" l="1"/>
  <c r="A793" i="21" l="1"/>
  <c r="A794" i="21" l="1"/>
  <c r="A795" i="21" l="1"/>
  <c r="A796" i="21" l="1"/>
  <c r="A797" i="21" l="1"/>
  <c r="A798" i="21" l="1"/>
  <c r="A799" i="21" l="1"/>
  <c r="A800" i="21" l="1"/>
  <c r="A801" i="21" l="1"/>
  <c r="A802" i="21" l="1"/>
  <c r="A803" i="21" l="1"/>
  <c r="A804" i="21" l="1"/>
  <c r="A805" i="21" l="1"/>
  <c r="A806" i="21" l="1"/>
  <c r="A807" i="21" l="1"/>
  <c r="A808" i="21" l="1"/>
  <c r="A809" i="21" l="1"/>
  <c r="A810" i="21" l="1"/>
  <c r="A811" i="21" l="1"/>
  <c r="A812" i="21" l="1"/>
  <c r="A813" i="21" s="1"/>
  <c r="A814" i="21" l="1"/>
  <c r="A815" i="21" l="1"/>
  <c r="A816" i="21" l="1"/>
  <c r="A817" i="21" l="1"/>
  <c r="A818" i="21" l="1"/>
  <c r="A819" i="21" l="1"/>
  <c r="A820" i="21" l="1"/>
  <c r="A821" i="21" l="1"/>
  <c r="A822" i="21" l="1"/>
  <c r="A823" i="21" l="1"/>
  <c r="A824" i="21" l="1"/>
  <c r="A825" i="21" l="1"/>
  <c r="A826" i="21" l="1"/>
  <c r="A827" i="21" l="1"/>
  <c r="A828" i="21" l="1"/>
  <c r="A829" i="21" l="1"/>
  <c r="A830" i="21" s="1"/>
  <c r="A831" i="21" l="1"/>
  <c r="A832" i="21" l="1"/>
  <c r="A833" i="21" l="1"/>
  <c r="A834" i="21" l="1"/>
  <c r="A835" i="21" s="1"/>
  <c r="A836" i="21" l="1"/>
  <c r="A837" i="21" l="1"/>
  <c r="A838" i="21" l="1"/>
  <c r="A839" i="21" l="1"/>
  <c r="A840" i="21" l="1"/>
  <c r="A841" i="21" l="1"/>
  <c r="A842" i="21" l="1"/>
  <c r="A843" i="21" l="1"/>
  <c r="A844" i="21" l="1"/>
  <c r="A845" i="21" l="1"/>
  <c r="A846" i="21" l="1"/>
  <c r="A847" i="21" l="1"/>
  <c r="A848" i="21" l="1"/>
  <c r="A849" i="21" l="1"/>
  <c r="A850" i="21" l="1"/>
  <c r="A851" i="21" l="1"/>
  <c r="A852" i="21" l="1"/>
  <c r="A853" i="21" l="1"/>
  <c r="A854" i="21" l="1"/>
  <c r="A855" i="21" l="1"/>
  <c r="A856" i="21" l="1"/>
  <c r="A857" i="21" l="1"/>
  <c r="A858" i="21" l="1"/>
  <c r="A859" i="21" l="1"/>
  <c r="A860" i="21" s="1"/>
  <c r="A861" i="21" l="1"/>
  <c r="A862" i="21" l="1"/>
  <c r="A863" i="21" l="1"/>
  <c r="A864" i="21" l="1"/>
  <c r="A865" i="21" l="1"/>
  <c r="A866" i="21" l="1"/>
  <c r="A867" i="21" l="1"/>
  <c r="A868" i="21" l="1"/>
  <c r="A869" i="21" l="1"/>
  <c r="A870" i="21" l="1"/>
  <c r="A871" i="21" l="1"/>
  <c r="A872" i="21" l="1"/>
  <c r="A873" i="21" l="1"/>
  <c r="A874" i="21" l="1"/>
  <c r="A875" i="21" l="1"/>
  <c r="A876" i="21" l="1"/>
  <c r="A877" i="21" l="1"/>
  <c r="A878" i="21" l="1"/>
  <c r="A879" i="21" l="1"/>
  <c r="A880" i="21" l="1"/>
  <c r="A881" i="21" l="1"/>
  <c r="A882" i="21" l="1"/>
  <c r="A883" i="21" l="1"/>
  <c r="A884" i="21" l="1"/>
  <c r="A885" i="21" l="1"/>
  <c r="A886" i="21" l="1"/>
  <c r="A887" i="21" l="1"/>
  <c r="A888" i="21" l="1"/>
  <c r="A889" i="21" l="1"/>
  <c r="A890" i="21" l="1"/>
  <c r="A891" i="21" l="1"/>
  <c r="A892" i="21" l="1"/>
  <c r="A893" i="21" l="1"/>
  <c r="A894" i="21" l="1"/>
  <c r="A895" i="21" l="1"/>
  <c r="A896" i="21" l="1"/>
  <c r="A897" i="21" l="1"/>
  <c r="A898" i="21" l="1"/>
  <c r="A899" i="21" l="1"/>
  <c r="A900" i="21" l="1"/>
  <c r="A901" i="21" l="1"/>
  <c r="A902" i="21" l="1"/>
  <c r="A903" i="21" l="1"/>
  <c r="A904" i="21" l="1"/>
  <c r="A905" i="21" l="1"/>
  <c r="A906" i="21" l="1"/>
  <c r="A907" i="21" l="1"/>
  <c r="A908" i="21" l="1"/>
  <c r="A909" i="21" l="1"/>
  <c r="A910" i="21" l="1"/>
  <c r="A911" i="21" l="1"/>
  <c r="A912" i="21" l="1"/>
  <c r="A913" i="21" l="1"/>
  <c r="A914" i="21" l="1"/>
  <c r="A915" i="21" l="1"/>
  <c r="A916" i="21" l="1"/>
  <c r="A917" i="21" l="1"/>
  <c r="A918" i="21" l="1"/>
  <c r="A919" i="21" l="1"/>
  <c r="A920" i="21" l="1"/>
  <c r="A921" i="21" l="1"/>
  <c r="A922" i="21" l="1"/>
  <c r="A923" i="21" s="1"/>
  <c r="A924" i="21" l="1"/>
  <c r="A925" i="21" l="1"/>
  <c r="A926" i="21" l="1"/>
  <c r="A927" i="21" l="1"/>
  <c r="A928" i="21" l="1"/>
  <c r="A929" i="21" l="1"/>
  <c r="A930" i="21" l="1"/>
  <c r="A931" i="21" l="1"/>
  <c r="A932" i="21" l="1"/>
  <c r="A933" i="21" l="1"/>
  <c r="A934" i="21" l="1"/>
  <c r="A935" i="21" l="1"/>
  <c r="A936" i="21" l="1"/>
  <c r="A937" i="21" l="1"/>
  <c r="A938" i="21" s="1"/>
  <c r="A939" i="21" l="1"/>
  <c r="A940" i="21" l="1"/>
  <c r="A941" i="21" l="1"/>
  <c r="A942" i="21" l="1"/>
  <c r="A943" i="21" l="1"/>
  <c r="A944" i="21" l="1"/>
  <c r="A945" i="21" l="1"/>
  <c r="A946" i="21" l="1"/>
  <c r="A947" i="21" s="1"/>
  <c r="A948" i="21" s="1"/>
  <c r="A949" i="21" s="1"/>
  <c r="A950" i="21" s="1"/>
  <c r="A951" i="21" l="1"/>
  <c r="A952" i="21" l="1"/>
  <c r="A953" i="21" l="1"/>
  <c r="A954" i="21" l="1"/>
  <c r="A955" i="21" l="1"/>
  <c r="A956" i="21" l="1"/>
  <c r="A957" i="21" l="1"/>
  <c r="A958" i="21" l="1"/>
  <c r="A959" i="21" l="1"/>
  <c r="A960" i="21" l="1"/>
  <c r="A961" i="21" l="1"/>
  <c r="A962" i="21" l="1"/>
  <c r="A963" i="21" s="1"/>
  <c r="A964" i="21" s="1"/>
  <c r="A965" i="21" s="1"/>
  <c r="A966" i="21" s="1"/>
  <c r="A967" i="21" s="1"/>
  <c r="A968" i="21" s="1"/>
  <c r="A969" i="21" s="1"/>
  <c r="A970" i="21" s="1"/>
  <c r="A971" i="21" l="1"/>
  <c r="A972" i="21" l="1"/>
  <c r="A973" i="21" l="1"/>
  <c r="A974" i="21" l="1"/>
  <c r="A975" i="21" l="1"/>
  <c r="A976" i="21" l="1"/>
  <c r="A977" i="21" l="1"/>
  <c r="A978" i="21" l="1"/>
  <c r="A979" i="21" s="1"/>
  <c r="A980" i="21" l="1"/>
  <c r="A981" i="21" l="1"/>
  <c r="A982" i="21" l="1"/>
  <c r="A983" i="21" l="1"/>
  <c r="A984" i="21" l="1"/>
  <c r="A985" i="21" l="1"/>
  <c r="A986" i="21" l="1"/>
  <c r="A987" i="21" l="1"/>
  <c r="A988" i="21" l="1"/>
  <c r="A989" i="21" l="1"/>
  <c r="A990" i="21" l="1"/>
  <c r="A991" i="21" l="1"/>
  <c r="A992" i="21" l="1"/>
  <c r="A993" i="21" l="1"/>
  <c r="A994" i="21" l="1"/>
  <c r="A995" i="21" l="1"/>
  <c r="A996" i="21" l="1"/>
  <c r="A997" i="21" l="1"/>
  <c r="A998" i="21" l="1"/>
  <c r="A999" i="21" l="1"/>
  <c r="A1000" i="21" l="1"/>
  <c r="A1001" i="21" l="1"/>
  <c r="A1002" i="21" l="1"/>
  <c r="A1003" i="21" l="1"/>
  <c r="A1004" i="21" l="1"/>
  <c r="A1005" i="21" l="1"/>
  <c r="A1006" i="21" l="1"/>
  <c r="A1007" i="21" l="1"/>
  <c r="A1008" i="21" l="1"/>
  <c r="A1009" i="21" l="1"/>
  <c r="A1010" i="21" l="1"/>
  <c r="A1011" i="21" l="1"/>
  <c r="A1012" i="21" l="1"/>
  <c r="A1013" i="21" l="1"/>
  <c r="A1014" i="21" l="1"/>
  <c r="A1015" i="21" l="1"/>
  <c r="A1016" i="21" s="1"/>
  <c r="A1017" i="21" l="1"/>
  <c r="A1018" i="21" l="1"/>
  <c r="A1019" i="21" l="1"/>
  <c r="A1020" i="21" l="1"/>
  <c r="A1021" i="21" l="1"/>
  <c r="A1022" i="21" l="1"/>
  <c r="A1023" i="21" l="1"/>
  <c r="A1024" i="21" l="1"/>
  <c r="A1025" i="21" l="1"/>
  <c r="A1026" i="21" l="1"/>
  <c r="A1027" i="21" l="1"/>
  <c r="A1028" i="21" l="1"/>
  <c r="A1029" i="21" l="1"/>
  <c r="A1030" i="21" l="1"/>
  <c r="A1031" i="21" l="1"/>
  <c r="A1032" i="21" l="1"/>
  <c r="A1033" i="21" l="1"/>
  <c r="A1034" i="21" s="1"/>
  <c r="A1035" i="21" l="1"/>
  <c r="A1036" i="21" l="1"/>
  <c r="A1037" i="21" l="1"/>
  <c r="A1038" i="21" l="1"/>
  <c r="A1039" i="21" l="1"/>
  <c r="A1040" i="21" l="1"/>
  <c r="A1041" i="21" l="1"/>
  <c r="A1042" i="21" l="1"/>
  <c r="A1043" i="21" l="1"/>
  <c r="A1044" i="21" l="1"/>
  <c r="A1045" i="21" l="1"/>
  <c r="A1046" i="21" l="1"/>
  <c r="A1047" i="21" l="1"/>
  <c r="A1048" i="21" s="1"/>
  <c r="A1049" i="21" l="1"/>
  <c r="A1050" i="21" l="1"/>
  <c r="A1051" i="21" l="1"/>
  <c r="A1052" i="21" l="1"/>
  <c r="A1053" i="21" l="1"/>
  <c r="A1054" i="21" l="1"/>
  <c r="A1055" i="21" l="1"/>
  <c r="A1056" i="21" l="1"/>
  <c r="A1057" i="21" l="1"/>
  <c r="A1058" i="21" l="1"/>
  <c r="A1059" i="21" l="1"/>
  <c r="A1060" i="21" l="1"/>
  <c r="A1061" i="21" l="1"/>
  <c r="A1062" i="21" l="1"/>
  <c r="A1063" i="21" l="1"/>
  <c r="A1064" i="21" l="1"/>
  <c r="A1065" i="21" l="1"/>
  <c r="A1066" i="21" l="1"/>
  <c r="A1067" i="21" l="1"/>
  <c r="A1068" i="21" l="1"/>
  <c r="A1069" i="21" l="1"/>
  <c r="A1070" i="21" l="1"/>
  <c r="A1071" i="21" l="1"/>
  <c r="A1072" i="21" l="1"/>
  <c r="A1073" i="21" l="1"/>
  <c r="A1074" i="21" l="1"/>
  <c r="A1075" i="21" l="1"/>
  <c r="A1076" i="21" l="1"/>
  <c r="A1077" i="21" l="1"/>
  <c r="A1078" i="21" l="1"/>
  <c r="A1079" i="21" l="1"/>
  <c r="A1080" i="21" l="1"/>
  <c r="A1081" i="21" l="1"/>
  <c r="A1082" i="21" l="1"/>
  <c r="A1083" i="21" l="1"/>
  <c r="A1084" i="21" l="1"/>
  <c r="A1085" i="21" l="1"/>
  <c r="A1086" i="21" l="1"/>
  <c r="A1087" i="21" l="1"/>
  <c r="A1088" i="21" l="1"/>
  <c r="A1089" i="21" l="1"/>
  <c r="A1090" i="21" l="1"/>
  <c r="A1091" i="21" l="1"/>
  <c r="A1092" i="21" l="1"/>
  <c r="A1093" i="21" l="1"/>
  <c r="A1094" i="21" l="1"/>
  <c r="A1095" i="21" l="1"/>
  <c r="A1096" i="21" l="1"/>
  <c r="A1097" i="21" l="1"/>
  <c r="A1098" i="21" l="1"/>
  <c r="A1099" i="21" l="1"/>
  <c r="A1100" i="21" l="1"/>
  <c r="A1101" i="21" l="1"/>
  <c r="A1102" i="21" l="1"/>
  <c r="A1103" i="21" l="1"/>
  <c r="A1104" i="21" l="1"/>
  <c r="A1105" i="21" l="1"/>
  <c r="A1106" i="21" l="1"/>
  <c r="A1107" i="21" l="1"/>
  <c r="A1108" i="21" l="1"/>
  <c r="A1109" i="21" l="1"/>
  <c r="A1110" i="21" l="1"/>
  <c r="A1111" i="21" l="1"/>
  <c r="A1112" i="21" l="1"/>
  <c r="A1113" i="21" l="1"/>
  <c r="A1114" i="21" l="1"/>
  <c r="A1115" i="21" l="1"/>
  <c r="A1116" i="21" l="1"/>
  <c r="A1117" i="21" l="1"/>
  <c r="A1118" i="21" l="1"/>
  <c r="A1119" i="21" l="1"/>
  <c r="A1120" i="21" l="1"/>
  <c r="A1121" i="21" l="1"/>
  <c r="A1122" i="21" l="1"/>
  <c r="A1123" i="21" l="1"/>
  <c r="A1124" i="21" l="1"/>
  <c r="A1125" i="21" l="1"/>
  <c r="A1126" i="21" l="1"/>
  <c r="A1127" i="21" l="1"/>
  <c r="A1128" i="21" l="1"/>
  <c r="A1129" i="21" l="1"/>
  <c r="A1130" i="21" l="1"/>
  <c r="A1131" i="21" l="1"/>
  <c r="A1132" i="21" l="1"/>
  <c r="A1133" i="21" l="1"/>
  <c r="A1134" i="21" l="1"/>
  <c r="A1135" i="21" l="1"/>
  <c r="A1136" i="21" l="1"/>
  <c r="A1137" i="21" l="1"/>
  <c r="A1138" i="21" l="1"/>
  <c r="A1139" i="21" l="1"/>
  <c r="A1140" i="21" l="1"/>
  <c r="A1141" i="21" l="1"/>
  <c r="A1142" i="21" l="1"/>
  <c r="A1143" i="21" l="1"/>
  <c r="A1144" i="21" l="1"/>
  <c r="A1145" i="21" l="1"/>
  <c r="A1146" i="21" l="1"/>
  <c r="A1147" i="21" l="1"/>
  <c r="A1148" i="21" l="1"/>
  <c r="A1149" i="21" l="1"/>
  <c r="A1150" i="21" l="1"/>
  <c r="A1151" i="21" l="1"/>
  <c r="A1152" i="21" l="1"/>
  <c r="A1153" i="21" l="1"/>
  <c r="A1154" i="21" l="1"/>
  <c r="A1155" i="21" l="1"/>
  <c r="A1156" i="21" l="1"/>
  <c r="A1157" i="21" l="1"/>
  <c r="A1158" i="21" l="1"/>
  <c r="A1159" i="21" l="1"/>
  <c r="A1160" i="21" l="1"/>
  <c r="A1161" i="21" l="1"/>
  <c r="A1162" i="21" l="1"/>
  <c r="A1163" i="21" l="1"/>
  <c r="A1164" i="21" l="1"/>
  <c r="A1165" i="21" l="1"/>
  <c r="A1166" i="21" l="1"/>
  <c r="A1167" i="21" l="1"/>
  <c r="A1168" i="21" l="1"/>
  <c r="A1169" i="21" l="1"/>
  <c r="A1170" i="21" l="1"/>
  <c r="A1171" i="21" l="1"/>
  <c r="A1172" i="21" l="1"/>
  <c r="A1173" i="21" l="1"/>
  <c r="A1174" i="21" l="1"/>
  <c r="A1175" i="21" l="1"/>
  <c r="A1176" i="21" l="1"/>
  <c r="A1177" i="21" l="1"/>
  <c r="A1178" i="21" l="1"/>
  <c r="A1179" i="21" l="1"/>
  <c r="A1180" i="21" l="1"/>
  <c r="A1181" i="21" l="1"/>
  <c r="A1182" i="21" l="1"/>
  <c r="A1183" i="21" l="1"/>
  <c r="A1184" i="21" l="1"/>
  <c r="A1185" i="21" l="1"/>
  <c r="A1186" i="21" l="1"/>
  <c r="A1187" i="21" l="1"/>
  <c r="A1188" i="21" l="1"/>
  <c r="A1189" i="21" l="1"/>
  <c r="A1190" i="21" l="1"/>
  <c r="A1191" i="21" l="1"/>
  <c r="A1192" i="21" l="1"/>
  <c r="A1193" i="21" l="1"/>
  <c r="A1194" i="21" l="1"/>
  <c r="A1195" i="21" l="1"/>
  <c r="A1196" i="21" l="1"/>
  <c r="A1197" i="21" l="1"/>
  <c r="A1198" i="21" l="1"/>
  <c r="A1199" i="21" l="1"/>
  <c r="A1200" i="21" l="1"/>
  <c r="A1201" i="21" l="1"/>
  <c r="A1202" i="21" l="1"/>
  <c r="A1203" i="21" l="1"/>
  <c r="A1204" i="21" l="1"/>
  <c r="A1205" i="21" l="1"/>
  <c r="A1206" i="21" l="1"/>
  <c r="A1207" i="21" l="1"/>
  <c r="A1208" i="21" l="1"/>
  <c r="A1209" i="21" l="1"/>
  <c r="A1210" i="21" l="1"/>
  <c r="A1211" i="21" l="1"/>
  <c r="A1212" i="21" l="1"/>
  <c r="A1213" i="21" l="1"/>
  <c r="A1214" i="21" l="1"/>
  <c r="A1215" i="21" l="1"/>
  <c r="A1216" i="21" l="1"/>
  <c r="A1217" i="21" l="1"/>
  <c r="A1218" i="21" l="1"/>
  <c r="A1219" i="21" l="1"/>
  <c r="A1220" i="21" l="1"/>
  <c r="A1221" i="21" l="1"/>
  <c r="A1222" i="21" l="1"/>
  <c r="A1223" i="21" l="1"/>
  <c r="A1224" i="21" l="1"/>
  <c r="A1225" i="21" l="1"/>
  <c r="A1226" i="21" l="1"/>
  <c r="A1227" i="21" l="1"/>
  <c r="A1228" i="21" l="1"/>
  <c r="A1229" i="21" l="1"/>
  <c r="A1230" i="21" l="1"/>
  <c r="A1231" i="21" l="1"/>
  <c r="A1232" i="21" l="1"/>
  <c r="A1233" i="21" l="1"/>
  <c r="A1234" i="21" l="1"/>
  <c r="A1235" i="21" l="1"/>
  <c r="A1236" i="21" l="1"/>
  <c r="A1237" i="21" l="1"/>
  <c r="A1238" i="21" l="1"/>
  <c r="A1239" i="21" l="1"/>
  <c r="A1240" i="21" l="1"/>
  <c r="A1241" i="21" l="1"/>
  <c r="A1242" i="21" l="1"/>
  <c r="A1243" i="21" l="1"/>
  <c r="A1244" i="21" l="1"/>
  <c r="A1245" i="21" l="1"/>
  <c r="A1246" i="21" l="1"/>
  <c r="A1247" i="21" l="1"/>
  <c r="A1248" i="21" l="1"/>
  <c r="A1249" i="21" l="1"/>
  <c r="A1250" i="21" l="1"/>
  <c r="A1251" i="21" l="1"/>
  <c r="A1252" i="21" l="1"/>
  <c r="A1253" i="21" l="1"/>
  <c r="A1254" i="21" l="1"/>
  <c r="A1255" i="21" l="1"/>
  <c r="A1256" i="21" l="1"/>
  <c r="A1257" i="21" l="1"/>
  <c r="A1258" i="21" l="1"/>
  <c r="A1259" i="21" l="1"/>
  <c r="A1260" i="21" l="1"/>
  <c r="A1261" i="21" l="1"/>
  <c r="A1262" i="21" l="1"/>
  <c r="A1263" i="21" l="1"/>
  <c r="A1264" i="21" l="1"/>
  <c r="A1265" i="21" l="1"/>
  <c r="A1266" i="21" l="1"/>
  <c r="A1267" i="21" l="1"/>
  <c r="A1268" i="21" l="1"/>
  <c r="A1269" i="21" l="1"/>
  <c r="A1270" i="21" l="1"/>
  <c r="A1271" i="21" l="1"/>
  <c r="A1272" i="21" l="1"/>
  <c r="A1273" i="21" l="1"/>
  <c r="A1274" i="21" l="1"/>
  <c r="A1275" i="21" l="1"/>
  <c r="A1276" i="21" l="1"/>
  <c r="A1277" i="21" l="1"/>
  <c r="A1278" i="21" l="1"/>
  <c r="A1279" i="21" l="1"/>
  <c r="A1280" i="21" l="1"/>
  <c r="A1281" i="21" l="1"/>
  <c r="A1282" i="21" l="1"/>
  <c r="A1283" i="21" l="1"/>
  <c r="A1284" i="21" l="1"/>
  <c r="A1285" i="21" l="1"/>
  <c r="A1286" i="21" l="1"/>
  <c r="A1287" i="21" l="1"/>
  <c r="A1288" i="21" l="1"/>
  <c r="A1289" i="21" l="1"/>
  <c r="A1290" i="21" l="1"/>
  <c r="A1291" i="21" l="1"/>
  <c r="A1292" i="21" l="1"/>
  <c r="A1293" i="21" l="1"/>
  <c r="A1294" i="21" l="1"/>
  <c r="A1295" i="21" l="1"/>
  <c r="A1296" i="21" l="1"/>
  <c r="A1297" i="21" l="1"/>
  <c r="A1298" i="21" l="1"/>
  <c r="A1299" i="21" l="1"/>
  <c r="A1300" i="21" l="1"/>
  <c r="A1301" i="21" l="1"/>
  <c r="A1302" i="21" l="1"/>
  <c r="A1303" i="21" l="1"/>
  <c r="A1304" i="21" l="1"/>
  <c r="A1305" i="21" l="1"/>
  <c r="A1306" i="21" l="1"/>
  <c r="A1307" i="21" l="1"/>
  <c r="A1308" i="21" l="1"/>
  <c r="A1309" i="21" l="1"/>
  <c r="A1310" i="21" l="1"/>
  <c r="A1311" i="21" l="1"/>
  <c r="A1312" i="21" l="1"/>
  <c r="A1313" i="21" l="1"/>
  <c r="A1314" i="21" l="1"/>
  <c r="A1315" i="21" l="1"/>
  <c r="A1316" i="21" l="1"/>
  <c r="A1317" i="21" l="1"/>
  <c r="A1318" i="21" l="1"/>
  <c r="A1319" i="21" l="1"/>
  <c r="A1320" i="21" l="1"/>
  <c r="A1321" i="21" l="1"/>
  <c r="A1322" i="21" l="1"/>
  <c r="A1323" i="21" l="1"/>
  <c r="A1324" i="21" l="1"/>
  <c r="A1325" i="21" l="1"/>
  <c r="A1326" i="21" l="1"/>
  <c r="A1327" i="21" l="1"/>
  <c r="A1328" i="21" l="1"/>
  <c r="A1329" i="21" l="1"/>
  <c r="A1330" i="21" l="1"/>
  <c r="A1331" i="21" l="1"/>
  <c r="A1332" i="21" l="1"/>
  <c r="A1333" i="21" l="1"/>
  <c r="A1334" i="21" l="1"/>
  <c r="A1335" i="21" l="1"/>
  <c r="A1336" i="21" l="1"/>
  <c r="A1337" i="21" l="1"/>
  <c r="A1338" i="21" l="1"/>
  <c r="A1339" i="21" l="1"/>
  <c r="A1340" i="21" l="1"/>
  <c r="A1341" i="21" l="1"/>
  <c r="A1342" i="21" l="1"/>
  <c r="A1343" i="21" l="1"/>
  <c r="A1344" i="21" l="1"/>
  <c r="A1345" i="21" l="1"/>
  <c r="A1346" i="21" l="1"/>
  <c r="A1347" i="21" l="1"/>
  <c r="A1348" i="21" l="1"/>
  <c r="A1349" i="21" l="1"/>
  <c r="A1350" i="21" l="1"/>
  <c r="A1351" i="21" l="1"/>
  <c r="A1352" i="21" l="1"/>
  <c r="A1353" i="21" l="1"/>
  <c r="A1354" i="21" l="1"/>
  <c r="A1355" i="21" l="1"/>
  <c r="A1356" i="21" l="1"/>
  <c r="A1357" i="21" l="1"/>
  <c r="A1358" i="21" l="1"/>
  <c r="A1359" i="21" l="1"/>
  <c r="A1360" i="21" l="1"/>
  <c r="A1361" i="21" l="1"/>
  <c r="A1362" i="21" l="1"/>
  <c r="A1363" i="21" l="1"/>
  <c r="A1364" i="21" l="1"/>
  <c r="A1365" i="21" l="1"/>
  <c r="A1366" i="21" l="1"/>
  <c r="A1367" i="21" l="1"/>
  <c r="A1368" i="21" l="1"/>
  <c r="A1369" i="21" l="1"/>
  <c r="A1370" i="21" l="1"/>
  <c r="A1371" i="21" l="1"/>
  <c r="A1372" i="21" l="1"/>
  <c r="A1373" i="21" l="1"/>
  <c r="A1374" i="21" l="1"/>
  <c r="A1375" i="21" l="1"/>
  <c r="A1376" i="21" l="1"/>
  <c r="A1377" i="21" l="1"/>
  <c r="A1378" i="21" l="1"/>
  <c r="A1379" i="21" l="1"/>
  <c r="A1380" i="21" l="1"/>
  <c r="A1381" i="21" l="1"/>
  <c r="A1382" i="21" l="1"/>
  <c r="A1383" i="21" l="1"/>
  <c r="A1384" i="21" l="1"/>
  <c r="A1385" i="21" l="1"/>
  <c r="A1386" i="21" l="1"/>
  <c r="A1387" i="21" l="1"/>
  <c r="A1388" i="21" l="1"/>
  <c r="A1389" i="21" l="1"/>
  <c r="A1390" i="21" l="1"/>
  <c r="A1391" i="21" l="1"/>
  <c r="A1392" i="21" l="1"/>
  <c r="A1393" i="21" l="1"/>
  <c r="A1394" i="21" l="1"/>
  <c r="A1395" i="21" l="1"/>
  <c r="A1396" i="21" l="1"/>
  <c r="A1397" i="21" l="1"/>
  <c r="A1398" i="21" l="1"/>
  <c r="A1399" i="21" l="1"/>
  <c r="A1400" i="21" l="1"/>
  <c r="A1401" i="21" l="1"/>
  <c r="A1402" i="21" l="1"/>
  <c r="A1403" i="21" l="1"/>
  <c r="A1404" i="21" l="1"/>
  <c r="A1405" i="21" l="1"/>
  <c r="A1406" i="21" l="1"/>
  <c r="A1407" i="21" l="1"/>
  <c r="A1408" i="21" l="1"/>
  <c r="A1409" i="21" l="1"/>
  <c r="A1410" i="21" l="1"/>
  <c r="A1411" i="21" l="1"/>
  <c r="A1412" i="21" l="1"/>
  <c r="A1413" i="21" l="1"/>
  <c r="A1414" i="21" l="1"/>
  <c r="A1415" i="21" l="1"/>
  <c r="A1416" i="21" l="1"/>
  <c r="A1417" i="21" l="1"/>
  <c r="A1418" i="21" l="1"/>
  <c r="A1419" i="21" l="1"/>
  <c r="A1420" i="21" l="1"/>
  <c r="A1421" i="21" l="1"/>
  <c r="A1422" i="21" l="1"/>
  <c r="A1423" i="21" l="1"/>
  <c r="A1424" i="21" l="1"/>
  <c r="A1425" i="21" l="1"/>
  <c r="A1426" i="21" l="1"/>
  <c r="A1427" i="21" l="1"/>
  <c r="A1428" i="21" l="1"/>
  <c r="A1429" i="21" l="1"/>
  <c r="A1430" i="21" l="1"/>
  <c r="A1431" i="21" l="1"/>
  <c r="A1432" i="21" l="1"/>
  <c r="A1433" i="21" l="1"/>
  <c r="A1434" i="21" l="1"/>
  <c r="A1435" i="21" l="1"/>
  <c r="A1436" i="21" l="1"/>
  <c r="A1437" i="21" l="1"/>
  <c r="A1438" i="21" l="1"/>
  <c r="A1439" i="21" l="1"/>
  <c r="A1440" i="21" l="1"/>
  <c r="A1441" i="21" l="1"/>
  <c r="A1442" i="21" l="1"/>
  <c r="A1443" i="21" l="1"/>
  <c r="A1444" i="21" l="1"/>
  <c r="A1445" i="21" l="1"/>
  <c r="A1446" i="21" l="1"/>
  <c r="A1447" i="21" l="1"/>
  <c r="A1448" i="21" l="1"/>
  <c r="A1449" i="21" l="1"/>
  <c r="A1450" i="21" l="1"/>
  <c r="A1451" i="21" l="1"/>
  <c r="A1452" i="21" l="1"/>
  <c r="A1453" i="21" l="1"/>
  <c r="A1454" i="21" l="1"/>
  <c r="A1455" i="21" l="1"/>
  <c r="A1456" i="21" l="1"/>
  <c r="A1457" i="21" l="1"/>
  <c r="A1458" i="21" l="1"/>
  <c r="A1459" i="21" l="1"/>
  <c r="A1460" i="21" l="1"/>
  <c r="A1461" i="21" l="1"/>
  <c r="A1462" i="21" l="1"/>
  <c r="A1463" i="21" l="1"/>
  <c r="A1464" i="21" l="1"/>
  <c r="A1465" i="21" l="1"/>
  <c r="A1466" i="21" l="1"/>
  <c r="A1467" i="21" l="1"/>
  <c r="A1468" i="21" l="1"/>
  <c r="A1469" i="21" l="1"/>
  <c r="A1470" i="21" l="1"/>
  <c r="A1471" i="21" l="1"/>
  <c r="A1472" i="21" l="1"/>
  <c r="A1473" i="21" l="1"/>
  <c r="A1474" i="21" l="1"/>
  <c r="A1475" i="21" l="1"/>
  <c r="A1476" i="21" l="1"/>
  <c r="A1477" i="21" l="1"/>
  <c r="A1478" i="21" l="1"/>
  <c r="A1479" i="21" l="1"/>
  <c r="A1480" i="21" l="1"/>
  <c r="A1481" i="21" l="1"/>
  <c r="A1482" i="21" l="1"/>
  <c r="A1483" i="21" l="1"/>
  <c r="A1484" i="21" l="1"/>
  <c r="A1485" i="21" l="1"/>
  <c r="A1486" i="21" l="1"/>
  <c r="A1487" i="21" l="1"/>
  <c r="A1488" i="21" l="1"/>
  <c r="A1489" i="21" l="1"/>
  <c r="A1490" i="21" l="1"/>
  <c r="A1491" i="21" l="1"/>
  <c r="A1492" i="21" l="1"/>
  <c r="A1493" i="21" l="1"/>
  <c r="A1494" i="21" l="1"/>
  <c r="A1495" i="21" l="1"/>
  <c r="A1496" i="21" l="1"/>
  <c r="A1497" i="21" l="1"/>
  <c r="A1498" i="21" l="1"/>
  <c r="A1499" i="21" l="1"/>
  <c r="A1500" i="21" l="1"/>
  <c r="A1501" i="21" l="1"/>
  <c r="A1502" i="21" l="1"/>
  <c r="A1503" i="21" l="1"/>
  <c r="A1504" i="21" l="1"/>
  <c r="A1505" i="21" l="1"/>
  <c r="A1506" i="21" l="1"/>
  <c r="A1507" i="21" l="1"/>
  <c r="A1508" i="21" l="1"/>
  <c r="A1509" i="21" l="1"/>
  <c r="A1510" i="21" l="1"/>
  <c r="A1511" i="21" l="1"/>
  <c r="A1512" i="21" l="1"/>
  <c r="A1513" i="21" l="1"/>
  <c r="A1514" i="21" l="1"/>
  <c r="A1515" i="21" l="1"/>
  <c r="A1516" i="21" l="1"/>
  <c r="A1517" i="21" l="1"/>
  <c r="A1518" i="21" l="1"/>
  <c r="A1519" i="21" l="1"/>
  <c r="A1520" i="21" l="1"/>
  <c r="A1521" i="21" l="1"/>
  <c r="A1522" i="21" l="1"/>
  <c r="A1523" i="21" l="1"/>
  <c r="A1524" i="21" l="1"/>
  <c r="A1525" i="21" l="1"/>
  <c r="A1526" i="21" l="1"/>
  <c r="A1527" i="21" l="1"/>
  <c r="A1528" i="21" l="1"/>
  <c r="A1529" i="21" l="1"/>
  <c r="A1530" i="21" l="1"/>
  <c r="A1531" i="21" l="1"/>
  <c r="A1532" i="21" l="1"/>
  <c r="A1533" i="21" l="1"/>
  <c r="A1534" i="21" l="1"/>
  <c r="A1535" i="21" l="1"/>
  <c r="A1536" i="21" l="1"/>
  <c r="A1537" i="21" l="1"/>
  <c r="A1538" i="21" l="1"/>
  <c r="A1539" i="21" l="1"/>
  <c r="A1540" i="21" l="1"/>
  <c r="A1541" i="21" l="1"/>
  <c r="A1542" i="21" l="1"/>
  <c r="A1543" i="21" l="1"/>
  <c r="A1544" i="21" l="1"/>
  <c r="A1545" i="21" l="1"/>
  <c r="A1546" i="21" l="1"/>
  <c r="A1547" i="21" l="1"/>
  <c r="A1548" i="21" l="1"/>
  <c r="A1549" i="21" l="1"/>
  <c r="A1550" i="21" l="1"/>
  <c r="A1551" i="21" l="1"/>
  <c r="A1552" i="21" l="1"/>
  <c r="A1553" i="21" l="1"/>
  <c r="A1554" i="21" l="1"/>
  <c r="A1555" i="21" l="1"/>
  <c r="A1556" i="21" l="1"/>
  <c r="A1557" i="21" l="1"/>
  <c r="A1558" i="21" l="1"/>
  <c r="A1559" i="21" l="1"/>
  <c r="A1560" i="21" l="1"/>
  <c r="A1561" i="21" l="1"/>
  <c r="A1562" i="21" l="1"/>
  <c r="A1563" i="21" l="1"/>
  <c r="A1564" i="21" l="1"/>
  <c r="A1565" i="21" l="1"/>
  <c r="A1566" i="21" l="1"/>
  <c r="A1567" i="21" l="1"/>
  <c r="A1568" i="21" l="1"/>
  <c r="A1569" i="21" l="1"/>
  <c r="A1570" i="21" l="1"/>
  <c r="A1571" i="21" l="1"/>
  <c r="A1572" i="21" l="1"/>
  <c r="A1573" i="21" l="1"/>
  <c r="A1574" i="21" l="1"/>
  <c r="A1575" i="21" l="1"/>
  <c r="A1576" i="21" l="1"/>
  <c r="A1577" i="21" l="1"/>
  <c r="A1578" i="21" l="1"/>
  <c r="A1579" i="21" l="1"/>
  <c r="A1580" i="21" l="1"/>
  <c r="A1581" i="21" l="1"/>
  <c r="A1582" i="21" l="1"/>
  <c r="A1583" i="21" l="1"/>
  <c r="A1584" i="21" l="1"/>
  <c r="A1585" i="21" l="1"/>
  <c r="A1586" i="21" l="1"/>
  <c r="A1587" i="21" l="1"/>
  <c r="A1588" i="21" l="1"/>
  <c r="A1589" i="21" s="1"/>
  <c r="A1590" i="21" l="1"/>
  <c r="A1591" i="21" l="1"/>
  <c r="A1592" i="21" l="1"/>
  <c r="A1593" i="21" l="1"/>
  <c r="A1594" i="21" l="1"/>
  <c r="A1595" i="21" l="1"/>
  <c r="A1596" i="21" l="1"/>
  <c r="A1597" i="21" l="1"/>
  <c r="A1598" i="21" l="1"/>
  <c r="A1599" i="21" l="1"/>
  <c r="A1600" i="21" l="1"/>
  <c r="A1601" i="21" l="1"/>
  <c r="A1602" i="21" l="1"/>
  <c r="A1603" i="21" l="1"/>
  <c r="A1604" i="21" l="1"/>
  <c r="A1605" i="21" l="1"/>
  <c r="A1606" i="21" l="1"/>
  <c r="A1607" i="21" l="1"/>
  <c r="A1608" i="21" l="1"/>
  <c r="A1609" i="21" l="1"/>
  <c r="A1610" i="21" s="1"/>
  <c r="A161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40" authorId="0" shapeId="0" xr:uid="{EBCBD64D-3534-42E8-8A78-9B8C52C54797}">
      <text>
        <r>
          <rPr>
            <b/>
            <sz val="9"/>
            <color indexed="81"/>
            <rFont val="MS P ゴシック"/>
            <family val="3"/>
            <charset val="128"/>
          </rPr>
          <t>作成者:</t>
        </r>
        <r>
          <rPr>
            <sz val="9"/>
            <color indexed="81"/>
            <rFont val="MS P ゴシック"/>
            <family val="3"/>
            <charset val="128"/>
          </rPr>
          <t xml:space="preserve">
1997年増築</t>
        </r>
      </text>
    </comment>
    <comment ref="L56" authorId="0" shapeId="0" xr:uid="{088E2D5C-E96E-4371-93F5-14B5E75C589D}">
      <text>
        <r>
          <rPr>
            <b/>
            <sz val="9"/>
            <color indexed="81"/>
            <rFont val="MS P ゴシック"/>
            <family val="3"/>
            <charset val="128"/>
          </rPr>
          <t>作成者:</t>
        </r>
        <r>
          <rPr>
            <sz val="9"/>
            <color indexed="81"/>
            <rFont val="MS P ゴシック"/>
            <family val="3"/>
            <charset val="128"/>
          </rPr>
          <t xml:space="preserve">
2000年増築</t>
        </r>
      </text>
    </comment>
    <comment ref="L58" authorId="0" shapeId="0" xr:uid="{105BECE0-DD51-4311-B1E4-FC37625D1CA1}">
      <text>
        <r>
          <rPr>
            <b/>
            <sz val="9"/>
            <color indexed="81"/>
            <rFont val="MS P ゴシック"/>
            <family val="3"/>
            <charset val="128"/>
          </rPr>
          <t>作成者:</t>
        </r>
        <r>
          <rPr>
            <sz val="9"/>
            <color indexed="81"/>
            <rFont val="MS P ゴシック"/>
            <family val="3"/>
            <charset val="128"/>
          </rPr>
          <t xml:space="preserve">
1996年増築</t>
        </r>
      </text>
    </comment>
    <comment ref="L61" authorId="0" shapeId="0" xr:uid="{C74F710B-5481-454B-BDF1-F5D9C15A2CCA}">
      <text>
        <r>
          <rPr>
            <b/>
            <sz val="9"/>
            <color indexed="81"/>
            <rFont val="MS P ゴシック"/>
            <family val="3"/>
            <charset val="128"/>
          </rPr>
          <t>作成者:</t>
        </r>
        <r>
          <rPr>
            <sz val="9"/>
            <color indexed="81"/>
            <rFont val="MS P ゴシック"/>
            <family val="3"/>
            <charset val="128"/>
          </rPr>
          <t xml:space="preserve">
1997年増築</t>
        </r>
      </text>
    </comment>
    <comment ref="L75" authorId="0" shapeId="0" xr:uid="{9EA35F41-58F9-4E5D-867D-99C508160CC2}">
      <text>
        <r>
          <rPr>
            <b/>
            <sz val="9"/>
            <color indexed="81"/>
            <rFont val="MS P ゴシック"/>
            <family val="3"/>
            <charset val="128"/>
          </rPr>
          <t>作成者:</t>
        </r>
        <r>
          <rPr>
            <sz val="9"/>
            <color indexed="81"/>
            <rFont val="MS P ゴシック"/>
            <family val="3"/>
            <charset val="128"/>
          </rPr>
          <t xml:space="preserve">
1999年増築</t>
        </r>
      </text>
    </comment>
    <comment ref="L80" authorId="0" shapeId="0" xr:uid="{57EF87D1-820C-44D9-8985-CE7A33513251}">
      <text>
        <r>
          <rPr>
            <b/>
            <sz val="9"/>
            <color indexed="81"/>
            <rFont val="MS P ゴシック"/>
            <family val="3"/>
            <charset val="128"/>
          </rPr>
          <t xml:space="preserve">作成者:
</t>
        </r>
        <r>
          <rPr>
            <sz val="9"/>
            <color indexed="81"/>
            <rFont val="MS P ゴシック"/>
            <family val="3"/>
            <charset val="128"/>
          </rPr>
          <t>1996年増築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53" authorId="0" shapeId="0" xr:uid="{327E7556-777D-4F94-988C-B1E8131E58BC}">
      <text>
        <r>
          <rPr>
            <b/>
            <sz val="9"/>
            <color indexed="81"/>
            <rFont val="MS P ゴシック"/>
            <family val="3"/>
            <charset val="128"/>
          </rPr>
          <t>作成者:</t>
        </r>
        <r>
          <rPr>
            <sz val="9"/>
            <color indexed="81"/>
            <rFont val="MS P ゴシック"/>
            <family val="3"/>
            <charset val="128"/>
          </rPr>
          <t xml:space="preserve">
産業創造館、契約管財局事務室、開平校下東地域会館との複合</t>
        </r>
      </text>
    </comment>
    <comment ref="Q58" authorId="0" shapeId="0" xr:uid="{AA3598A5-2A03-46B3-957A-AD2E74A634C1}">
      <text>
        <r>
          <rPr>
            <b/>
            <sz val="9"/>
            <color indexed="81"/>
            <rFont val="MS P ゴシック"/>
            <family val="3"/>
            <charset val="128"/>
          </rPr>
          <t>作成者:</t>
        </r>
        <r>
          <rPr>
            <sz val="9"/>
            <color indexed="81"/>
            <rFont val="MS P ゴシック"/>
            <family val="3"/>
            <charset val="128"/>
          </rPr>
          <t xml:space="preserve">
産業創造館、契約管財局事務室、開平校下東地域会館との複合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<sst xmlns="http://schemas.openxmlformats.org/spreadsheetml/2006/main" count="27149" uniqueCount="3816">
  <si>
    <t>総務局</t>
  </si>
  <si>
    <t>公文書館</t>
  </si>
  <si>
    <t>市民局</t>
  </si>
  <si>
    <t>会館・ホール</t>
  </si>
  <si>
    <t>一般会計その他施設</t>
  </si>
  <si>
    <t>事務所・営業所</t>
  </si>
  <si>
    <t>財政局</t>
  </si>
  <si>
    <t>福祉局</t>
  </si>
  <si>
    <t>老人福祉施設</t>
  </si>
  <si>
    <t>障がい者福祉施設</t>
  </si>
  <si>
    <t>倉庫</t>
  </si>
  <si>
    <t>地域利用施設</t>
  </si>
  <si>
    <t>その他社会福祉施設</t>
  </si>
  <si>
    <t>保健関係施設</t>
  </si>
  <si>
    <t>計量検査所</t>
  </si>
  <si>
    <t>小規模多機能型居宅介護拠点</t>
  </si>
  <si>
    <t>心身障害者リハビリテーションセンター</t>
  </si>
  <si>
    <t>弘済院</t>
  </si>
  <si>
    <t>駐車場</t>
  </si>
  <si>
    <t>城東区役所</t>
  </si>
  <si>
    <t>公園付帯施設</t>
  </si>
  <si>
    <t>河川・渡船管理事務所</t>
  </si>
  <si>
    <t>一般会計インフラ施設</t>
  </si>
  <si>
    <t>展示場</t>
  </si>
  <si>
    <t>教育委員会事務局</t>
  </si>
  <si>
    <t>教育施設</t>
    <rPh sb="0" eb="2">
      <t>キョウイク</t>
    </rPh>
    <rPh sb="2" eb="4">
      <t>シセツ</t>
    </rPh>
    <phoneticPr fontId="5"/>
  </si>
  <si>
    <t>図書館</t>
  </si>
  <si>
    <t>一般会計その他施設</t>
    <rPh sb="0" eb="2">
      <t>イッパン</t>
    </rPh>
    <rPh sb="2" eb="4">
      <t>カイケイ</t>
    </rPh>
    <rPh sb="6" eb="7">
      <t>タ</t>
    </rPh>
    <rPh sb="7" eb="9">
      <t>シセツ</t>
    </rPh>
    <phoneticPr fontId="5"/>
  </si>
  <si>
    <t>教育委員会事務局</t>
    <rPh sb="0" eb="2">
      <t>キョウイク</t>
    </rPh>
    <rPh sb="2" eb="5">
      <t>イインカイ</t>
    </rPh>
    <rPh sb="5" eb="8">
      <t>ジムキョク</t>
    </rPh>
    <phoneticPr fontId="9"/>
  </si>
  <si>
    <t>西淀川区役所</t>
  </si>
  <si>
    <t>教育施設</t>
  </si>
  <si>
    <t>住吉区役所</t>
  </si>
  <si>
    <t>庁舎等</t>
    <rPh sb="0" eb="2">
      <t>チョウシャ</t>
    </rPh>
    <rPh sb="2" eb="3">
      <t>トウ</t>
    </rPh>
    <phoneticPr fontId="5"/>
  </si>
  <si>
    <t>教育委員会事務局</t>
    <rPh sb="0" eb="2">
      <t>キョウイク</t>
    </rPh>
    <rPh sb="2" eb="5">
      <t>イインカイ</t>
    </rPh>
    <rPh sb="5" eb="8">
      <t>ジムキョク</t>
    </rPh>
    <phoneticPr fontId="8"/>
  </si>
  <si>
    <t>消防局</t>
  </si>
  <si>
    <t>消防施設</t>
  </si>
  <si>
    <t>消防局庁舎</t>
  </si>
  <si>
    <t>危機管理室</t>
  </si>
  <si>
    <t>契約管財局</t>
  </si>
  <si>
    <t>こども青少年局</t>
  </si>
  <si>
    <t>児童福祉施設</t>
  </si>
  <si>
    <t>シルバー人材センター</t>
  </si>
  <si>
    <t>東淀川区役所</t>
  </si>
  <si>
    <t>幼稚園</t>
  </si>
  <si>
    <t>環境局</t>
  </si>
  <si>
    <t>斎場・霊園</t>
  </si>
  <si>
    <t>スポーツ施設</t>
  </si>
  <si>
    <t>此花区役所</t>
  </si>
  <si>
    <t>処理施設</t>
  </si>
  <si>
    <t>鶴見区役所</t>
  </si>
  <si>
    <t>都市整備局</t>
  </si>
  <si>
    <t>一般会計その他施設</t>
    <rPh sb="0" eb="2">
      <t>イッパン</t>
    </rPh>
    <rPh sb="2" eb="4">
      <t>カイケイ</t>
    </rPh>
    <rPh sb="6" eb="7">
      <t>タ</t>
    </rPh>
    <rPh sb="7" eb="9">
      <t>シセツ</t>
    </rPh>
    <phoneticPr fontId="8"/>
  </si>
  <si>
    <t>地域利用施設</t>
    <rPh sb="0" eb="2">
      <t>チイキ</t>
    </rPh>
    <rPh sb="2" eb="4">
      <t>リヨウ</t>
    </rPh>
    <rPh sb="4" eb="6">
      <t>シセツ</t>
    </rPh>
    <phoneticPr fontId="8"/>
  </si>
  <si>
    <t>健康局</t>
  </si>
  <si>
    <t>動物管理センター</t>
  </si>
  <si>
    <t>経済戦略局</t>
  </si>
  <si>
    <t>商業施設</t>
  </si>
  <si>
    <t>福島区役所</t>
  </si>
  <si>
    <t>その他流通産業施設</t>
  </si>
  <si>
    <t>淀川区役所</t>
  </si>
  <si>
    <t>北区役所</t>
  </si>
  <si>
    <t>都島区役所</t>
  </si>
  <si>
    <t>中央区役所</t>
  </si>
  <si>
    <t>西区役所</t>
  </si>
  <si>
    <t>港区役所</t>
  </si>
  <si>
    <t>大正区役所</t>
  </si>
  <si>
    <t>浪速区役所</t>
  </si>
  <si>
    <t>東成区役所</t>
  </si>
  <si>
    <t>生野区役所</t>
  </si>
  <si>
    <t>旭区役所</t>
  </si>
  <si>
    <t>阿倍野区役所</t>
  </si>
  <si>
    <t>住之江区役所</t>
  </si>
  <si>
    <t>東住吉区役所</t>
  </si>
  <si>
    <t>平野区役所</t>
  </si>
  <si>
    <t>西成区役所</t>
  </si>
  <si>
    <t>大分類</t>
  </si>
  <si>
    <t>庁舎・事務所</t>
  </si>
  <si>
    <t>教育・文化・スポーツ施設</t>
  </si>
  <si>
    <t>社会福祉・保健施設</t>
  </si>
  <si>
    <t>インフラ関係施設</t>
  </si>
  <si>
    <t>流通産業施設</t>
  </si>
  <si>
    <t>小分類</t>
    <rPh sb="0" eb="3">
      <t>ショウブンルイ</t>
    </rPh>
    <phoneticPr fontId="11"/>
  </si>
  <si>
    <t>区役所</t>
    <rPh sb="0" eb="3">
      <t>クヤクショ</t>
    </rPh>
    <phoneticPr fontId="11"/>
  </si>
  <si>
    <t>出張所</t>
    <rPh sb="0" eb="2">
      <t>シュッチョウ</t>
    </rPh>
    <rPh sb="2" eb="3">
      <t>ジョ</t>
    </rPh>
    <phoneticPr fontId="11"/>
  </si>
  <si>
    <t>保健福祉センター</t>
    <rPh sb="0" eb="2">
      <t>ホケン</t>
    </rPh>
    <rPh sb="2" eb="4">
      <t>フクシ</t>
    </rPh>
    <phoneticPr fontId="11"/>
  </si>
  <si>
    <t>災害待機宿舎</t>
  </si>
  <si>
    <t>その他消防施設</t>
    <rPh sb="2" eb="3">
      <t>タ</t>
    </rPh>
    <rPh sb="3" eb="5">
      <t>ショウボウ</t>
    </rPh>
    <rPh sb="5" eb="7">
      <t>シセツ</t>
    </rPh>
    <phoneticPr fontId="11"/>
  </si>
  <si>
    <t>弘済院</t>
    <phoneticPr fontId="11"/>
  </si>
  <si>
    <t>保育所</t>
    <rPh sb="0" eb="2">
      <t>ホイク</t>
    </rPh>
    <rPh sb="2" eb="3">
      <t>ジョ</t>
    </rPh>
    <phoneticPr fontId="11"/>
  </si>
  <si>
    <t>診療所</t>
  </si>
  <si>
    <t>老人福祉センター</t>
  </si>
  <si>
    <t>その他老人福祉施設</t>
    <rPh sb="2" eb="3">
      <t>タ</t>
    </rPh>
    <rPh sb="3" eb="5">
      <t>ロウジン</t>
    </rPh>
    <rPh sb="5" eb="7">
      <t>フクシ</t>
    </rPh>
    <rPh sb="7" eb="9">
      <t>シセツ</t>
    </rPh>
    <phoneticPr fontId="11"/>
  </si>
  <si>
    <t>スポーツセンター</t>
  </si>
  <si>
    <t>屋内プール</t>
  </si>
  <si>
    <t>屋外プール</t>
    <rPh sb="0" eb="2">
      <t>オクガイ</t>
    </rPh>
    <phoneticPr fontId="11"/>
  </si>
  <si>
    <t>体育館</t>
    <rPh sb="0" eb="3">
      <t>タイイクカン</t>
    </rPh>
    <phoneticPr fontId="11"/>
  </si>
  <si>
    <t>共同利用施設</t>
  </si>
  <si>
    <t>その他会館・ホール</t>
    <rPh sb="2" eb="3">
      <t>タ</t>
    </rPh>
    <rPh sb="3" eb="5">
      <t>カイカン</t>
    </rPh>
    <phoneticPr fontId="11"/>
  </si>
  <si>
    <t>倉庫</t>
    <rPh sb="0" eb="2">
      <t>ソウコ</t>
    </rPh>
    <phoneticPr fontId="11"/>
  </si>
  <si>
    <t>男女共同参画センター</t>
  </si>
  <si>
    <t>庁舎・事務所</t>
    <phoneticPr fontId="11"/>
  </si>
  <si>
    <t>庁舎等</t>
    <rPh sb="0" eb="2">
      <t>チョウシャ</t>
    </rPh>
    <rPh sb="2" eb="3">
      <t>トウ</t>
    </rPh>
    <phoneticPr fontId="11"/>
  </si>
  <si>
    <t>公文書館</t>
    <phoneticPr fontId="11"/>
  </si>
  <si>
    <t>生涯学習センター</t>
    <rPh sb="0" eb="4">
      <t>ショウガイガクシュウ</t>
    </rPh>
    <phoneticPr fontId="5"/>
  </si>
  <si>
    <t>介護老人保健施設</t>
  </si>
  <si>
    <t>小売市場民営活性化事業施設</t>
    <phoneticPr fontId="11"/>
  </si>
  <si>
    <t>老人福祉センター</t>
    <phoneticPr fontId="11"/>
  </si>
  <si>
    <t>庁舎等</t>
    <rPh sb="0" eb="3">
      <t>チョウシャトウ</t>
    </rPh>
    <phoneticPr fontId="11"/>
  </si>
  <si>
    <t>消防施設</t>
    <rPh sb="0" eb="4">
      <t>ショウボウシセツ</t>
    </rPh>
    <phoneticPr fontId="11"/>
  </si>
  <si>
    <t>細分類</t>
    <rPh sb="0" eb="3">
      <t>サイブンルイ</t>
    </rPh>
    <phoneticPr fontId="11"/>
  </si>
  <si>
    <t>障がい者就労支援施設</t>
    <rPh sb="0" eb="1">
      <t>ショウ</t>
    </rPh>
    <rPh sb="3" eb="4">
      <t>シャ</t>
    </rPh>
    <rPh sb="4" eb="6">
      <t>シュウロウ</t>
    </rPh>
    <rPh sb="6" eb="8">
      <t>シエン</t>
    </rPh>
    <rPh sb="8" eb="10">
      <t>シセツ</t>
    </rPh>
    <phoneticPr fontId="11"/>
  </si>
  <si>
    <t>障がい者スポーツセンター</t>
    <rPh sb="0" eb="1">
      <t>ショウ</t>
    </rPh>
    <rPh sb="3" eb="4">
      <t>シャ</t>
    </rPh>
    <phoneticPr fontId="11"/>
  </si>
  <si>
    <t>障がい福祉サービス事業所（普通）</t>
  </si>
  <si>
    <t>障がい児入所施設</t>
  </si>
  <si>
    <t>備蓄倉庫</t>
    <rPh sb="0" eb="2">
      <t>ビチク</t>
    </rPh>
    <rPh sb="2" eb="4">
      <t>ソウコ</t>
    </rPh>
    <phoneticPr fontId="11"/>
  </si>
  <si>
    <t>保育園</t>
    <rPh sb="0" eb="3">
      <t>ホイクエン</t>
    </rPh>
    <phoneticPr fontId="11"/>
  </si>
  <si>
    <t>公立保育所（公設置公営）</t>
  </si>
  <si>
    <t>公立保育所（公設置民営）</t>
  </si>
  <si>
    <t>大気汚染常時監視測定局</t>
  </si>
  <si>
    <t>大気汚染常時監視測定局</t>
    <phoneticPr fontId="11"/>
  </si>
  <si>
    <t>水質観測局</t>
  </si>
  <si>
    <t>環境事業センター</t>
    <rPh sb="0" eb="2">
      <t>カンキョウ</t>
    </rPh>
    <rPh sb="2" eb="4">
      <t>ジギョウ</t>
    </rPh>
    <phoneticPr fontId="11"/>
  </si>
  <si>
    <t>公園事務所</t>
    <rPh sb="0" eb="5">
      <t>コウエンジムショ</t>
    </rPh>
    <phoneticPr fontId="11"/>
  </si>
  <si>
    <t>児童相談所</t>
    <rPh sb="0" eb="2">
      <t>ジドウ</t>
    </rPh>
    <rPh sb="2" eb="4">
      <t>ソウダン</t>
    </rPh>
    <rPh sb="4" eb="5">
      <t>ジョ</t>
    </rPh>
    <phoneticPr fontId="11"/>
  </si>
  <si>
    <t>児童自立支援施設</t>
    <rPh sb="0" eb="2">
      <t>ジドウ</t>
    </rPh>
    <rPh sb="2" eb="4">
      <t>ジリツ</t>
    </rPh>
    <rPh sb="4" eb="6">
      <t>シエン</t>
    </rPh>
    <rPh sb="6" eb="8">
      <t>シセツ</t>
    </rPh>
    <phoneticPr fontId="2"/>
  </si>
  <si>
    <t>児童心理治療施設</t>
  </si>
  <si>
    <t>陸上競技場</t>
    <rPh sb="0" eb="5">
      <t>リクジョウキョウギジョウ</t>
    </rPh>
    <phoneticPr fontId="11"/>
  </si>
  <si>
    <t>野球場</t>
    <rPh sb="0" eb="3">
      <t>ヤキュウジョウ</t>
    </rPh>
    <phoneticPr fontId="11"/>
  </si>
  <si>
    <t>庭球場</t>
    <rPh sb="0" eb="3">
      <t>テイキュウジョウ</t>
    </rPh>
    <phoneticPr fontId="11"/>
  </si>
  <si>
    <t>弓道場</t>
    <rPh sb="0" eb="2">
      <t>キュウドウ</t>
    </rPh>
    <rPh sb="2" eb="3">
      <t>ジョウ</t>
    </rPh>
    <phoneticPr fontId="11"/>
  </si>
  <si>
    <t>相撲場</t>
    <rPh sb="0" eb="2">
      <t>スモウ</t>
    </rPh>
    <rPh sb="2" eb="3">
      <t>ジョウ</t>
    </rPh>
    <phoneticPr fontId="11"/>
  </si>
  <si>
    <t>総合植物館</t>
    <rPh sb="0" eb="2">
      <t>ソウゴウ</t>
    </rPh>
    <rPh sb="2" eb="4">
      <t>ショクブツ</t>
    </rPh>
    <rPh sb="4" eb="5">
      <t>カン</t>
    </rPh>
    <phoneticPr fontId="11"/>
  </si>
  <si>
    <t>柔剣道場</t>
    <rPh sb="0" eb="4">
      <t>ジュウケンドウジョウ</t>
    </rPh>
    <phoneticPr fontId="11"/>
  </si>
  <si>
    <t>消防署</t>
    <rPh sb="0" eb="3">
      <t>ショウボウショ</t>
    </rPh>
    <phoneticPr fontId="11"/>
  </si>
  <si>
    <t>消防出張所</t>
    <rPh sb="0" eb="2">
      <t>ショウボウ</t>
    </rPh>
    <rPh sb="2" eb="4">
      <t>シュッチョウ</t>
    </rPh>
    <rPh sb="4" eb="5">
      <t>ジョ</t>
    </rPh>
    <phoneticPr fontId="11"/>
  </si>
  <si>
    <t>幼稚園</t>
    <rPh sb="0" eb="3">
      <t>ヨウチエン</t>
    </rPh>
    <phoneticPr fontId="11"/>
  </si>
  <si>
    <t>中央図書館</t>
    <rPh sb="0" eb="2">
      <t>チュウオウ</t>
    </rPh>
    <rPh sb="2" eb="5">
      <t>トショカン</t>
    </rPh>
    <phoneticPr fontId="11"/>
  </si>
  <si>
    <t>地域図書館</t>
    <rPh sb="0" eb="2">
      <t>チイキ</t>
    </rPh>
    <rPh sb="2" eb="5">
      <t>トショカン</t>
    </rPh>
    <phoneticPr fontId="11"/>
  </si>
  <si>
    <t>渡船施設</t>
    <rPh sb="0" eb="2">
      <t>トセン</t>
    </rPh>
    <rPh sb="2" eb="4">
      <t>シセツ</t>
    </rPh>
    <phoneticPr fontId="11"/>
  </si>
  <si>
    <t>災害対策用職員住宅</t>
    <rPh sb="0" eb="2">
      <t>サイガイ</t>
    </rPh>
    <rPh sb="2" eb="4">
      <t>タイサク</t>
    </rPh>
    <rPh sb="4" eb="5">
      <t>ヨウ</t>
    </rPh>
    <rPh sb="5" eb="7">
      <t>ショクイン</t>
    </rPh>
    <rPh sb="7" eb="9">
      <t>ジュウタク</t>
    </rPh>
    <phoneticPr fontId="3"/>
  </si>
  <si>
    <t>その他児童福祉施設</t>
    <rPh sb="2" eb="3">
      <t>タ</t>
    </rPh>
    <rPh sb="3" eb="5">
      <t>ジドウ</t>
    </rPh>
    <rPh sb="5" eb="7">
      <t>フクシ</t>
    </rPh>
    <rPh sb="7" eb="9">
      <t>シセツ</t>
    </rPh>
    <phoneticPr fontId="11"/>
  </si>
  <si>
    <t>母子・父子福祉センター</t>
  </si>
  <si>
    <t>ケアセンター</t>
    <phoneticPr fontId="11"/>
  </si>
  <si>
    <t>保護施設</t>
    <rPh sb="0" eb="2">
      <t>ホゴ</t>
    </rPh>
    <rPh sb="2" eb="4">
      <t>シセツ</t>
    </rPh>
    <phoneticPr fontId="11"/>
  </si>
  <si>
    <t>診療所</t>
    <rPh sb="0" eb="3">
      <t>シンリョウジョ</t>
    </rPh>
    <phoneticPr fontId="11"/>
  </si>
  <si>
    <t>国際施設</t>
    <rPh sb="0" eb="2">
      <t>コクサイ</t>
    </rPh>
    <rPh sb="2" eb="4">
      <t>シセツ</t>
    </rPh>
    <phoneticPr fontId="11"/>
  </si>
  <si>
    <t>工場アパート</t>
    <rPh sb="0" eb="2">
      <t>コウジョウ</t>
    </rPh>
    <phoneticPr fontId="11"/>
  </si>
  <si>
    <t>市税事務所</t>
    <rPh sb="0" eb="5">
      <t>シゼイジムショ</t>
    </rPh>
    <phoneticPr fontId="11"/>
  </si>
  <si>
    <t>土地区画整理事務所</t>
    <rPh sb="0" eb="2">
      <t>トチ</t>
    </rPh>
    <rPh sb="2" eb="4">
      <t>クカク</t>
    </rPh>
    <rPh sb="4" eb="6">
      <t>セイリ</t>
    </rPh>
    <rPh sb="6" eb="8">
      <t>ジム</t>
    </rPh>
    <rPh sb="8" eb="9">
      <t>ショ</t>
    </rPh>
    <phoneticPr fontId="11"/>
  </si>
  <si>
    <t>企業支援施設</t>
    <rPh sb="0" eb="2">
      <t>キギョウ</t>
    </rPh>
    <rPh sb="2" eb="4">
      <t>シエン</t>
    </rPh>
    <rPh sb="4" eb="6">
      <t>シセツ</t>
    </rPh>
    <phoneticPr fontId="11"/>
  </si>
  <si>
    <t>その他事務所・営業所</t>
    <rPh sb="2" eb="3">
      <t>タ</t>
    </rPh>
    <phoneticPr fontId="11"/>
  </si>
  <si>
    <t>地盤沈下・地下水位観測所</t>
  </si>
  <si>
    <t>その他一般会計インフラ施設</t>
    <rPh sb="2" eb="3">
      <t>タ</t>
    </rPh>
    <rPh sb="3" eb="5">
      <t>イッパン</t>
    </rPh>
    <rPh sb="5" eb="7">
      <t>カイケイ</t>
    </rPh>
    <rPh sb="11" eb="13">
      <t>シセツ</t>
    </rPh>
    <phoneticPr fontId="11"/>
  </si>
  <si>
    <t>自転車保管所管理事務所</t>
    <rPh sb="0" eb="8">
      <t>ジテンシャホカンジョカンリ</t>
    </rPh>
    <rPh sb="8" eb="10">
      <t>ジム</t>
    </rPh>
    <rPh sb="10" eb="11">
      <t>ショ</t>
    </rPh>
    <phoneticPr fontId="11"/>
  </si>
  <si>
    <t>自転車駐車場管理事務所</t>
    <rPh sb="0" eb="6">
      <t>ジテンシャチュウシャジョウ</t>
    </rPh>
    <rPh sb="6" eb="8">
      <t>カンリ</t>
    </rPh>
    <rPh sb="8" eb="10">
      <t>ジム</t>
    </rPh>
    <rPh sb="10" eb="11">
      <t>ショ</t>
    </rPh>
    <phoneticPr fontId="11"/>
  </si>
  <si>
    <t>自動車駐車場</t>
    <rPh sb="0" eb="3">
      <t>ジドウシャ</t>
    </rPh>
    <rPh sb="3" eb="6">
      <t>チュウシャジョウ</t>
    </rPh>
    <phoneticPr fontId="11"/>
  </si>
  <si>
    <t>埋蔵文化財収蔵倉庫</t>
    <rPh sb="0" eb="5">
      <t>マイゾウブンカザイ</t>
    </rPh>
    <rPh sb="5" eb="9">
      <t>シュウゾウソウコ</t>
    </rPh>
    <phoneticPr fontId="11"/>
  </si>
  <si>
    <t>その他倉庫</t>
    <rPh sb="2" eb="3">
      <t>タ</t>
    </rPh>
    <rPh sb="3" eb="5">
      <t>ソウコ</t>
    </rPh>
    <phoneticPr fontId="11"/>
  </si>
  <si>
    <t>野外活動施設</t>
    <rPh sb="0" eb="2">
      <t>ヤガイ</t>
    </rPh>
    <rPh sb="2" eb="4">
      <t>カツドウ</t>
    </rPh>
    <rPh sb="4" eb="6">
      <t>シセツ</t>
    </rPh>
    <phoneticPr fontId="5"/>
  </si>
  <si>
    <t>学習・集会施設</t>
    <rPh sb="0" eb="2">
      <t>ガクシュウ</t>
    </rPh>
    <rPh sb="3" eb="5">
      <t>シュウカイ</t>
    </rPh>
    <rPh sb="5" eb="7">
      <t>シセツ</t>
    </rPh>
    <phoneticPr fontId="5"/>
  </si>
  <si>
    <t>その他教育施設</t>
    <rPh sb="2" eb="3">
      <t>タ</t>
    </rPh>
    <rPh sb="3" eb="5">
      <t>キョウイク</t>
    </rPh>
    <rPh sb="5" eb="7">
      <t>シセツ</t>
    </rPh>
    <phoneticPr fontId="5"/>
  </si>
  <si>
    <t>天守閣</t>
    <rPh sb="0" eb="3">
      <t>テンシュカク</t>
    </rPh>
    <phoneticPr fontId="11"/>
  </si>
  <si>
    <t>文化施設</t>
    <rPh sb="0" eb="2">
      <t>ブンカ</t>
    </rPh>
    <rPh sb="2" eb="4">
      <t>シセツ</t>
    </rPh>
    <phoneticPr fontId="11"/>
  </si>
  <si>
    <t>ケアセンター</t>
  </si>
  <si>
    <t>斎場施設</t>
    <rPh sb="0" eb="2">
      <t>サイジョウ</t>
    </rPh>
    <rPh sb="2" eb="4">
      <t>シセツ</t>
    </rPh>
    <phoneticPr fontId="11"/>
  </si>
  <si>
    <t>霊園施設</t>
    <rPh sb="0" eb="2">
      <t>レイエン</t>
    </rPh>
    <rPh sb="2" eb="4">
      <t>シセツ</t>
    </rPh>
    <phoneticPr fontId="11"/>
  </si>
  <si>
    <t>プール</t>
    <phoneticPr fontId="11"/>
  </si>
  <si>
    <t>球技場</t>
    <rPh sb="0" eb="3">
      <t>キュウギジョウ</t>
    </rPh>
    <phoneticPr fontId="11"/>
  </si>
  <si>
    <t>アイススケート場</t>
    <rPh sb="7" eb="8">
      <t>バ</t>
    </rPh>
    <phoneticPr fontId="3"/>
  </si>
  <si>
    <t>母子生活支援施設</t>
    <rPh sb="0" eb="2">
      <t>ボシ</t>
    </rPh>
    <rPh sb="2" eb="4">
      <t>セイカツ</t>
    </rPh>
    <rPh sb="4" eb="6">
      <t>シエン</t>
    </rPh>
    <rPh sb="6" eb="8">
      <t>シセツ</t>
    </rPh>
    <phoneticPr fontId="3"/>
  </si>
  <si>
    <t>児童養護施設</t>
    <rPh sb="0" eb="2">
      <t>ジドウ</t>
    </rPh>
    <rPh sb="2" eb="4">
      <t>ヨウゴ</t>
    </rPh>
    <rPh sb="4" eb="6">
      <t>シセツ</t>
    </rPh>
    <phoneticPr fontId="3"/>
  </si>
  <si>
    <t>工営所</t>
    <rPh sb="0" eb="2">
      <t>コウエイ</t>
    </rPh>
    <rPh sb="2" eb="3">
      <t>ジョ</t>
    </rPh>
    <phoneticPr fontId="11"/>
  </si>
  <si>
    <t>自立支援施設</t>
    <rPh sb="0" eb="2">
      <t>ジリツ</t>
    </rPh>
    <rPh sb="2" eb="4">
      <t>シエン</t>
    </rPh>
    <rPh sb="4" eb="6">
      <t>シセツ</t>
    </rPh>
    <phoneticPr fontId="3"/>
  </si>
  <si>
    <t>その他地域利用施設</t>
    <rPh sb="2" eb="3">
      <t>タ</t>
    </rPh>
    <rPh sb="3" eb="5">
      <t>チイキ</t>
    </rPh>
    <rPh sb="5" eb="7">
      <t>リヨウ</t>
    </rPh>
    <rPh sb="7" eb="9">
      <t>シセツ</t>
    </rPh>
    <phoneticPr fontId="3"/>
  </si>
  <si>
    <t>ごみ管路輸送関連施設</t>
    <rPh sb="2" eb="4">
      <t>カンロ</t>
    </rPh>
    <rPh sb="4" eb="6">
      <t>ユソウ</t>
    </rPh>
    <rPh sb="6" eb="8">
      <t>カンレン</t>
    </rPh>
    <rPh sb="8" eb="10">
      <t>シセツ</t>
    </rPh>
    <phoneticPr fontId="3"/>
  </si>
  <si>
    <t>商業施設</t>
    <rPh sb="0" eb="2">
      <t>ショウギョウ</t>
    </rPh>
    <rPh sb="2" eb="4">
      <t>シセツ</t>
    </rPh>
    <phoneticPr fontId="3"/>
  </si>
  <si>
    <t>本庁舎</t>
    <rPh sb="0" eb="1">
      <t>ホン</t>
    </rPh>
    <rPh sb="1" eb="3">
      <t>チョウシャ</t>
    </rPh>
    <phoneticPr fontId="3"/>
  </si>
  <si>
    <t>その他学習・集会施設</t>
    <phoneticPr fontId="5"/>
  </si>
  <si>
    <t>その他文化・観光施設</t>
    <phoneticPr fontId="11"/>
  </si>
  <si>
    <t>文化・観光施設</t>
    <phoneticPr fontId="11"/>
  </si>
  <si>
    <t>障がい者就労支援施設</t>
  </si>
  <si>
    <t>障がい者スポーツセンター</t>
  </si>
  <si>
    <t>その他障がい者福祉施設</t>
  </si>
  <si>
    <t>保護施設</t>
  </si>
  <si>
    <t>その他保健関係施設</t>
  </si>
  <si>
    <t>企業支援施設</t>
  </si>
  <si>
    <t>その他環境関連事務所・営業所</t>
  </si>
  <si>
    <t>その他環境関連事務所・営業所</t>
    <phoneticPr fontId="11"/>
  </si>
  <si>
    <t>環境関連事務所・営業所</t>
  </si>
  <si>
    <t>その他倉庫</t>
  </si>
  <si>
    <t>その他事務所・営業所</t>
  </si>
  <si>
    <t>測定局・観測局</t>
  </si>
  <si>
    <t>その他一般会計インフラ施設</t>
  </si>
  <si>
    <t>自転車管理事務所</t>
  </si>
  <si>
    <t>社会福祉・保健施設</t>
    <phoneticPr fontId="11"/>
  </si>
  <si>
    <t>中分類</t>
    <rPh sb="0" eb="3">
      <t>チュウブンルイ</t>
    </rPh>
    <phoneticPr fontId="4"/>
  </si>
  <si>
    <t>倉庫</t>
    <phoneticPr fontId="11"/>
  </si>
  <si>
    <t>一般会計その他施設</t>
    <phoneticPr fontId="11"/>
  </si>
  <si>
    <t>大阪市鶴見区横堤5-3-15</t>
  </si>
  <si>
    <t>大阪市北区同心1-5-27</t>
  </si>
  <si>
    <t>大阪市鶴見区横堤5-5-51</t>
  </si>
  <si>
    <t>大阪市住吉区遠里小野1-1-31</t>
  </si>
  <si>
    <t>大阪市此花区四貫島2-26-17</t>
  </si>
  <si>
    <t>大阪市大正区千島2-4-38</t>
  </si>
  <si>
    <t>大阪市生野区小路3-19-28</t>
  </si>
  <si>
    <t>大阪市城東区新喜多東1-1-7</t>
  </si>
  <si>
    <t>大阪市鶴見区今津中1-1-14</t>
  </si>
  <si>
    <t>大阪市阿倍野区阪南町2-23-21</t>
  </si>
  <si>
    <t>大阪市東淀川区東中島2-13-5</t>
  </si>
  <si>
    <t>大阪市城東区野江2-11-5</t>
  </si>
  <si>
    <t>大阪市城東区関目6-11-3</t>
  </si>
  <si>
    <t>大阪市城東区鴫野東3-13-7</t>
  </si>
  <si>
    <t>大阪市城東区放出西3-13-1</t>
  </si>
  <si>
    <t>大阪市城東区成育1-6-19</t>
  </si>
  <si>
    <t>大阪市城東区今福西3-1-9</t>
  </si>
  <si>
    <t>大阪市港区石田3-3-38</t>
  </si>
  <si>
    <t>大阪市港区石田1-5-41</t>
  </si>
  <si>
    <t>大阪市住之江区南港東5-1</t>
  </si>
  <si>
    <t>大阪市住之江区南港中6-7</t>
  </si>
  <si>
    <t>大阪市住之江区南港南6-1</t>
  </si>
  <si>
    <t>大阪市住之江区南港北3-3-3</t>
  </si>
  <si>
    <t>大阪市大正区小林西1-25-2</t>
  </si>
  <si>
    <t>大阪市大正区小林西1-31</t>
  </si>
  <si>
    <t>大阪市福島区野田2-16-28</t>
  </si>
  <si>
    <t>用　途</t>
    <rPh sb="0" eb="1">
      <t>ヨウ</t>
    </rPh>
    <rPh sb="2" eb="3">
      <t>ト</t>
    </rPh>
    <phoneticPr fontId="11"/>
  </si>
  <si>
    <t>出張所</t>
    <rPh sb="0" eb="2">
      <t>シュッチョウ</t>
    </rPh>
    <rPh sb="2" eb="3">
      <t>ショ</t>
    </rPh>
    <phoneticPr fontId="11"/>
  </si>
  <si>
    <t>国際担当</t>
  </si>
  <si>
    <t>市民協働課</t>
  </si>
  <si>
    <t>総務課</t>
  </si>
  <si>
    <t>文化課</t>
  </si>
  <si>
    <t>施設管理課</t>
  </si>
  <si>
    <t>保育所運営課</t>
  </si>
  <si>
    <t>管理課</t>
  </si>
  <si>
    <t>阿武山学園</t>
  </si>
  <si>
    <t>こども家庭課</t>
  </si>
  <si>
    <t>産業振興課</t>
  </si>
  <si>
    <t>企画総務課</t>
  </si>
  <si>
    <t>管理担当</t>
  </si>
  <si>
    <t>基盤担当</t>
  </si>
  <si>
    <t>事業管理課</t>
  </si>
  <si>
    <t>一般廃棄物指導課</t>
  </si>
  <si>
    <t>環境施策課</t>
  </si>
  <si>
    <t>環境管理課</t>
  </si>
  <si>
    <t>生涯学習担当</t>
  </si>
  <si>
    <t>教職員人事担当</t>
  </si>
  <si>
    <t>その他環境関連事務所・営業所</t>
    <phoneticPr fontId="11"/>
  </si>
  <si>
    <t>①統廃合（検討中・決定済・実施済）</t>
    <phoneticPr fontId="11"/>
  </si>
  <si>
    <t>②民間移管（検討中・決定済・実施済）</t>
    <phoneticPr fontId="11"/>
  </si>
  <si>
    <t>③売却・除却（検討中・決定済・実施済）</t>
    <phoneticPr fontId="11"/>
  </si>
  <si>
    <t>④建替え（検討中・決定済・実施済）</t>
    <phoneticPr fontId="11"/>
  </si>
  <si>
    <t>⑤その他</t>
    <phoneticPr fontId="11"/>
  </si>
  <si>
    <t>施設の方向性</t>
    <rPh sb="0" eb="2">
      <t>シセツ</t>
    </rPh>
    <rPh sb="3" eb="6">
      <t>ホウコウセイ</t>
    </rPh>
    <phoneticPr fontId="11"/>
  </si>
  <si>
    <t>保健所</t>
    <rPh sb="0" eb="3">
      <t>ホケンジョ</t>
    </rPh>
    <phoneticPr fontId="11"/>
  </si>
  <si>
    <t>食品衛生検査所</t>
    <phoneticPr fontId="11"/>
  </si>
  <si>
    <t>生活衛生監視事務所</t>
  </si>
  <si>
    <t>健康局</t>
    <rPh sb="0" eb="1">
      <t>ケン</t>
    </rPh>
    <rPh sb="1" eb="2">
      <t>コウ</t>
    </rPh>
    <rPh sb="2" eb="3">
      <t>キョク</t>
    </rPh>
    <phoneticPr fontId="2"/>
  </si>
  <si>
    <t>健康局</t>
    <rPh sb="0" eb="2">
      <t>ケンコウ</t>
    </rPh>
    <rPh sb="2" eb="3">
      <t>キョク</t>
    </rPh>
    <phoneticPr fontId="2"/>
  </si>
  <si>
    <t>経済戦略局</t>
    <rPh sb="2" eb="4">
      <t>センリャク</t>
    </rPh>
    <phoneticPr fontId="2"/>
  </si>
  <si>
    <t>経済戦略局</t>
    <rPh sb="0" eb="2">
      <t>ケイザイ</t>
    </rPh>
    <rPh sb="2" eb="4">
      <t>センリャク</t>
    </rPh>
    <rPh sb="4" eb="5">
      <t>キョク</t>
    </rPh>
    <phoneticPr fontId="2"/>
  </si>
  <si>
    <t>経済戦略局</t>
    <rPh sb="2" eb="4">
      <t>センリャク</t>
    </rPh>
    <rPh sb="4" eb="5">
      <t>キョク</t>
    </rPh>
    <phoneticPr fontId="2"/>
  </si>
  <si>
    <t>事務所・営業所</t>
    <phoneticPr fontId="11"/>
  </si>
  <si>
    <t>サービスカウンター</t>
    <phoneticPr fontId="11"/>
  </si>
  <si>
    <t>政策企画室</t>
    <rPh sb="0" eb="2">
      <t>セイサク</t>
    </rPh>
    <rPh sb="2" eb="5">
      <t>キカクシツ</t>
    </rPh>
    <phoneticPr fontId="2"/>
  </si>
  <si>
    <t>東京事務所</t>
  </si>
  <si>
    <t>動物管理センター</t>
    <phoneticPr fontId="11"/>
  </si>
  <si>
    <t>生活衛生監視事務所</t>
    <phoneticPr fontId="11"/>
  </si>
  <si>
    <t>総務省消防庁派遣者用宿舎</t>
    <phoneticPr fontId="11"/>
  </si>
  <si>
    <t>職員公舎</t>
    <rPh sb="0" eb="2">
      <t>ショクイン</t>
    </rPh>
    <rPh sb="2" eb="4">
      <t>コウシャ</t>
    </rPh>
    <phoneticPr fontId="11"/>
  </si>
  <si>
    <t>中央区役所</t>
    <rPh sb="0" eb="2">
      <t>チュウオウ</t>
    </rPh>
    <phoneticPr fontId="11"/>
  </si>
  <si>
    <t>福島区役所</t>
    <phoneticPr fontId="11"/>
  </si>
  <si>
    <t>大阪市北区天神橋6-4-20</t>
    <phoneticPr fontId="11"/>
  </si>
  <si>
    <t>都島区役所</t>
    <rPh sb="0" eb="2">
      <t>ミヤコジマ</t>
    </rPh>
    <phoneticPr fontId="11"/>
  </si>
  <si>
    <t>東成区役所</t>
    <phoneticPr fontId="11"/>
  </si>
  <si>
    <t>北区役所</t>
    <rPh sb="0" eb="2">
      <t>キタク</t>
    </rPh>
    <rPh sb="2" eb="4">
      <t>ヤクショ</t>
    </rPh>
    <phoneticPr fontId="11"/>
  </si>
  <si>
    <t>契約管財局</t>
    <rPh sb="0" eb="5">
      <t>ケイヤクカンザイキョク</t>
    </rPh>
    <phoneticPr fontId="11"/>
  </si>
  <si>
    <t>旭区役所</t>
    <rPh sb="2" eb="4">
      <t>ヤクショ</t>
    </rPh>
    <phoneticPr fontId="11"/>
  </si>
  <si>
    <t>ポンプ場等</t>
    <rPh sb="3" eb="4">
      <t>ジョウ</t>
    </rPh>
    <rPh sb="4" eb="5">
      <t>トウ</t>
    </rPh>
    <phoneticPr fontId="11"/>
  </si>
  <si>
    <t>大阪市浪速区湊町1-4-1</t>
    <phoneticPr fontId="11"/>
  </si>
  <si>
    <t>大阪市住吉区帝塚山東5-8</t>
  </si>
  <si>
    <t>河川・渡船管理事務所</t>
    <phoneticPr fontId="11"/>
  </si>
  <si>
    <t>大阪市阿倍野区阿倍野筋3-10-1-300</t>
    <phoneticPr fontId="11"/>
  </si>
  <si>
    <t>健康局</t>
    <rPh sb="0" eb="2">
      <t>ケンコウ</t>
    </rPh>
    <rPh sb="2" eb="3">
      <t>キョク</t>
    </rPh>
    <phoneticPr fontId="11"/>
  </si>
  <si>
    <t>子ども・子育てプラザ</t>
    <phoneticPr fontId="11"/>
  </si>
  <si>
    <t>福祉局</t>
    <phoneticPr fontId="11"/>
  </si>
  <si>
    <t>子ども・子育てプラザ</t>
    <phoneticPr fontId="11"/>
  </si>
  <si>
    <t>もと施設</t>
    <rPh sb="2" eb="4">
      <t>シセツ</t>
    </rPh>
    <phoneticPr fontId="11"/>
  </si>
  <si>
    <t>住吉区役所</t>
    <phoneticPr fontId="11"/>
  </si>
  <si>
    <t>大阪市阿倍野区文の里1-7-48</t>
    <phoneticPr fontId="11"/>
  </si>
  <si>
    <t>区役所附設会館</t>
    <rPh sb="0" eb="3">
      <t>クヤクショ</t>
    </rPh>
    <rPh sb="3" eb="5">
      <t>フセツ</t>
    </rPh>
    <rPh sb="5" eb="7">
      <t>カイカン</t>
    </rPh>
    <phoneticPr fontId="11"/>
  </si>
  <si>
    <t>その他スポーツ施設</t>
    <rPh sb="2" eb="3">
      <t>タ</t>
    </rPh>
    <rPh sb="7" eb="9">
      <t>シセツ</t>
    </rPh>
    <phoneticPr fontId="11"/>
  </si>
  <si>
    <t>その他スポーツ施設</t>
    <phoneticPr fontId="11"/>
  </si>
  <si>
    <t>その他スポーツ施設</t>
    <rPh sb="7" eb="9">
      <t>シセツ</t>
    </rPh>
    <phoneticPr fontId="11"/>
  </si>
  <si>
    <t>その他老人福祉施設</t>
    <rPh sb="2" eb="3">
      <t>タ</t>
    </rPh>
    <rPh sb="3" eb="5">
      <t>ロウジン</t>
    </rPh>
    <rPh sb="5" eb="7">
      <t>フクシ</t>
    </rPh>
    <rPh sb="7" eb="9">
      <t>シセツ</t>
    </rPh>
    <phoneticPr fontId="11"/>
  </si>
  <si>
    <t>その他老人福祉施設</t>
    <phoneticPr fontId="11"/>
  </si>
  <si>
    <t>区在宅サービスセンター・地域在宅サービスステーション</t>
    <phoneticPr fontId="11"/>
  </si>
  <si>
    <t>区在宅サービスセンター・地域在宅サービスステーション</t>
    <phoneticPr fontId="11"/>
  </si>
  <si>
    <t>その他児童福祉施設</t>
    <rPh sb="2" eb="3">
      <t>タ</t>
    </rPh>
    <rPh sb="3" eb="5">
      <t>ジドウ</t>
    </rPh>
    <rPh sb="5" eb="7">
      <t>フクシ</t>
    </rPh>
    <rPh sb="7" eb="9">
      <t>シセツ</t>
    </rPh>
    <phoneticPr fontId="11"/>
  </si>
  <si>
    <t>その他児童福祉施設</t>
    <phoneticPr fontId="11"/>
  </si>
  <si>
    <t>本庁舎・区役所</t>
    <rPh sb="0" eb="1">
      <t>ホン</t>
    </rPh>
    <rPh sb="1" eb="3">
      <t>チョウシャ</t>
    </rPh>
    <rPh sb="4" eb="7">
      <t>クヤクショ</t>
    </rPh>
    <phoneticPr fontId="3"/>
  </si>
  <si>
    <t>サービスセンター</t>
    <phoneticPr fontId="11"/>
  </si>
  <si>
    <t>本庁舎・区役所</t>
    <phoneticPr fontId="11"/>
  </si>
  <si>
    <t>その他庁舎</t>
    <rPh sb="2" eb="3">
      <t>タ</t>
    </rPh>
    <rPh sb="3" eb="5">
      <t>チョウシャ</t>
    </rPh>
    <phoneticPr fontId="11"/>
  </si>
  <si>
    <t>その他事務所・営業所</t>
    <phoneticPr fontId="11"/>
  </si>
  <si>
    <t>工営所</t>
    <rPh sb="0" eb="2">
      <t>コウエイ</t>
    </rPh>
    <rPh sb="2" eb="3">
      <t>ショ</t>
    </rPh>
    <phoneticPr fontId="11"/>
  </si>
  <si>
    <t>消防局庁舎・消防署</t>
    <rPh sb="0" eb="2">
      <t>ショウボウ</t>
    </rPh>
    <rPh sb="2" eb="3">
      <t>キョク</t>
    </rPh>
    <rPh sb="3" eb="5">
      <t>チョウシャ</t>
    </rPh>
    <rPh sb="6" eb="9">
      <t>ショウボウショ</t>
    </rPh>
    <phoneticPr fontId="11"/>
  </si>
  <si>
    <t>消防局庁舎・消防署</t>
    <phoneticPr fontId="11"/>
  </si>
  <si>
    <t>職員住宅・宿舎</t>
    <phoneticPr fontId="11"/>
  </si>
  <si>
    <t>休憩所・トイレ</t>
    <phoneticPr fontId="11"/>
  </si>
  <si>
    <t>都市整備局</t>
    <phoneticPr fontId="11"/>
  </si>
  <si>
    <t>大阪市港区弁天1-1-6</t>
    <phoneticPr fontId="11"/>
  </si>
  <si>
    <t>教育委員会事務局</t>
    <phoneticPr fontId="11"/>
  </si>
  <si>
    <t>地域集会施設</t>
    <rPh sb="0" eb="2">
      <t>チイキ</t>
    </rPh>
    <rPh sb="2" eb="4">
      <t>シュウカイ</t>
    </rPh>
    <rPh sb="4" eb="6">
      <t>シセツ</t>
    </rPh>
    <phoneticPr fontId="11"/>
  </si>
  <si>
    <t>部</t>
    <rPh sb="0" eb="1">
      <t>ブ</t>
    </rPh>
    <phoneticPr fontId="11"/>
  </si>
  <si>
    <t>課</t>
    <rPh sb="0" eb="1">
      <t>カ</t>
    </rPh>
    <phoneticPr fontId="11"/>
  </si>
  <si>
    <t>延床面積
（㎡）</t>
    <rPh sb="0" eb="2">
      <t>ノベユカ</t>
    </rPh>
    <rPh sb="2" eb="4">
      <t>メンセキ</t>
    </rPh>
    <phoneticPr fontId="11"/>
  </si>
  <si>
    <t>大阪市中央区東心斎橋1-7-30</t>
  </si>
  <si>
    <t>生涯学習部</t>
  </si>
  <si>
    <t>指導部</t>
  </si>
  <si>
    <t>教育活動支援担当</t>
  </si>
  <si>
    <t>中央図書館</t>
  </si>
  <si>
    <t>総務担当</t>
  </si>
  <si>
    <t>行政部</t>
  </si>
  <si>
    <t>ﾀﾞｲﾊﾞｰｼﾃｨ推進室</t>
  </si>
  <si>
    <t>生活福祉部</t>
  </si>
  <si>
    <t>総務部</t>
  </si>
  <si>
    <t>市街地整備部</t>
  </si>
  <si>
    <t>高齢者施策部</t>
  </si>
  <si>
    <t>障がい者施策部</t>
  </si>
  <si>
    <t>心身障がい者ﾘﾊﾋﾞﾘﾃｰｼｮﾝｾﾝﾀｰ</t>
  </si>
  <si>
    <t>健康推進部</t>
  </si>
  <si>
    <t>こころの健康ｾﾝﾀｰ</t>
  </si>
  <si>
    <t>庶務担当</t>
  </si>
  <si>
    <t>庁舎管理担当</t>
  </si>
  <si>
    <t>税務部</t>
  </si>
  <si>
    <t>契約部</t>
  </si>
  <si>
    <t>企画部</t>
  </si>
  <si>
    <t>人権啓発･相談ｾﾝﾀｰ</t>
  </si>
  <si>
    <t>計画整備部</t>
  </si>
  <si>
    <t>教務部</t>
  </si>
  <si>
    <t>予防部</t>
  </si>
  <si>
    <t>営業推進室</t>
  </si>
  <si>
    <t>管財部</t>
  </si>
  <si>
    <t>所管部署</t>
    <rPh sb="0" eb="2">
      <t>ショカン</t>
    </rPh>
    <rPh sb="2" eb="4">
      <t>ブショ</t>
    </rPh>
    <phoneticPr fontId="4"/>
  </si>
  <si>
    <t>企画ｸﾞﾙｰﾌﾟ、管理ｸﾞﾙｰﾌﾟ</t>
    <rPh sb="0" eb="2">
      <t>キカク</t>
    </rPh>
    <phoneticPr fontId="11"/>
  </si>
  <si>
    <t>経営企画ｸﾞﾙｰﾌﾟ、施設運営ｸﾞﾙｰﾌﾟ、附属病院ｸﾞﾙｰﾌﾟ</t>
    <rPh sb="11" eb="13">
      <t>シセツ</t>
    </rPh>
    <rPh sb="13" eb="15">
      <t>ウンエイ</t>
    </rPh>
    <rPh sb="22" eb="24">
      <t>フゾク</t>
    </rPh>
    <rPh sb="24" eb="26">
      <t>ビョウイン</t>
    </rPh>
    <phoneticPr fontId="11"/>
  </si>
  <si>
    <t>人事課</t>
    <rPh sb="2" eb="3">
      <t>カ</t>
    </rPh>
    <phoneticPr fontId="11"/>
  </si>
  <si>
    <t>厚生ｸﾞﾙｰﾌﾟ</t>
    <phoneticPr fontId="11"/>
  </si>
  <si>
    <t>管理課</t>
    <rPh sb="2" eb="3">
      <t>カ</t>
    </rPh>
    <phoneticPr fontId="11"/>
  </si>
  <si>
    <t>危機管理課</t>
    <rPh sb="4" eb="5">
      <t>カ</t>
    </rPh>
    <phoneticPr fontId="11"/>
  </si>
  <si>
    <t>総務課</t>
    <rPh sb="2" eb="3">
      <t>カ</t>
    </rPh>
    <phoneticPr fontId="11"/>
  </si>
  <si>
    <t>庁舎管理ｸﾞﾙｰﾌﾟ</t>
    <phoneticPr fontId="11"/>
  </si>
  <si>
    <t>男女共同参画課</t>
    <rPh sb="6" eb="7">
      <t>カ</t>
    </rPh>
    <phoneticPr fontId="11"/>
  </si>
  <si>
    <t>消費者ｾﾝﾀｰ</t>
    <phoneticPr fontId="11"/>
  </si>
  <si>
    <t>雇用女性活躍推進課</t>
    <rPh sb="8" eb="9">
      <t>カ</t>
    </rPh>
    <phoneticPr fontId="11"/>
  </si>
  <si>
    <t>管理ｸﾞﾙｰﾌﾟ</t>
    <phoneticPr fontId="11"/>
  </si>
  <si>
    <t>制度課</t>
    <rPh sb="2" eb="3">
      <t>カ</t>
    </rPh>
    <phoneticPr fontId="11"/>
  </si>
  <si>
    <t>管財課</t>
    <rPh sb="2" eb="3">
      <t>カ</t>
    </rPh>
    <phoneticPr fontId="11"/>
  </si>
  <si>
    <t>管財ｸﾞﾙｰﾌﾟ</t>
    <phoneticPr fontId="11"/>
  </si>
  <si>
    <t>総務ｸﾞﾙｰﾌﾟ</t>
    <rPh sb="0" eb="2">
      <t>ソウム</t>
    </rPh>
    <phoneticPr fontId="11"/>
  </si>
  <si>
    <t>高齢者施策部 、障がい者施策部</t>
    <phoneticPr fontId="11"/>
  </si>
  <si>
    <t>経理･企画課</t>
    <rPh sb="5" eb="6">
      <t>カ</t>
    </rPh>
    <phoneticPr fontId="11"/>
  </si>
  <si>
    <t>企画ｸﾞﾙｰﾌﾟ</t>
    <phoneticPr fontId="11"/>
  </si>
  <si>
    <t>地域福祉課</t>
    <rPh sb="4" eb="5">
      <t>カ</t>
    </rPh>
    <phoneticPr fontId="11"/>
  </si>
  <si>
    <t>自立支援課</t>
    <rPh sb="4" eb="5">
      <t>カ</t>
    </rPh>
    <phoneticPr fontId="11"/>
  </si>
  <si>
    <t>緊急入院保護ｸﾞﾙｰﾌﾟ</t>
    <phoneticPr fontId="11"/>
  </si>
  <si>
    <t>ﾎｰﾑﾚｽ自立支援ｸﾞﾙｰﾌﾟ</t>
    <phoneticPr fontId="11"/>
  </si>
  <si>
    <t>保護課</t>
    <rPh sb="2" eb="3">
      <t>カ</t>
    </rPh>
    <phoneticPr fontId="11"/>
  </si>
  <si>
    <t>施設ｸﾞﾙｰﾌﾟ</t>
    <phoneticPr fontId="11"/>
  </si>
  <si>
    <t>保険年金課</t>
    <rPh sb="4" eb="5">
      <t>カ</t>
    </rPh>
    <phoneticPr fontId="11"/>
  </si>
  <si>
    <t>医療助成ｸﾞﾙｰﾌﾟ</t>
    <phoneticPr fontId="11"/>
  </si>
  <si>
    <t>収納ｸﾞﾙｰﾌﾟ</t>
    <phoneticPr fontId="11"/>
  </si>
  <si>
    <t>障がい福祉課</t>
    <rPh sb="5" eb="6">
      <t>カ</t>
    </rPh>
    <phoneticPr fontId="11"/>
  </si>
  <si>
    <t>障がい支援課</t>
    <rPh sb="5" eb="6">
      <t>カ</t>
    </rPh>
    <phoneticPr fontId="11"/>
  </si>
  <si>
    <t>自立支援事業ｸﾞﾙｰﾌﾟ</t>
    <phoneticPr fontId="11"/>
  </si>
  <si>
    <t>高齢施設課</t>
    <rPh sb="4" eb="5">
      <t>カ</t>
    </rPh>
    <phoneticPr fontId="11"/>
  </si>
  <si>
    <t>病院機構支援ｸﾞﾙｰﾌﾟ</t>
    <phoneticPr fontId="11"/>
  </si>
  <si>
    <t>いきがいｸﾞﾙｰﾌﾟ</t>
    <phoneticPr fontId="11"/>
  </si>
  <si>
    <t>高齢施設ｸﾞﾙｰﾌﾟ</t>
    <rPh sb="0" eb="2">
      <t>コウレイ</t>
    </rPh>
    <rPh sb="2" eb="4">
      <t>シセツ</t>
    </rPh>
    <phoneticPr fontId="11"/>
  </si>
  <si>
    <t>健康施策課</t>
    <rPh sb="4" eb="5">
      <t>カ</t>
    </rPh>
    <phoneticPr fontId="11"/>
  </si>
  <si>
    <t>保健医療ｸﾞﾙｰﾌﾟ</t>
    <phoneticPr fontId="11"/>
  </si>
  <si>
    <t>成人保健ｸﾞﾙｰﾌﾟ</t>
    <phoneticPr fontId="11"/>
  </si>
  <si>
    <t>健康づくり課</t>
    <rPh sb="5" eb="6">
      <t>カ</t>
    </rPh>
    <phoneticPr fontId="11"/>
  </si>
  <si>
    <t>生活衛生課</t>
    <rPh sb="4" eb="5">
      <t>カ</t>
    </rPh>
    <phoneticPr fontId="11"/>
  </si>
  <si>
    <t>食品衛生ｸﾞﾙｰﾌﾟ</t>
    <phoneticPr fontId="11"/>
  </si>
  <si>
    <t>感染症対策課</t>
    <rPh sb="5" eb="6">
      <t>カ</t>
    </rPh>
    <phoneticPr fontId="11"/>
  </si>
  <si>
    <t>感染症ｸﾞﾙｰﾌﾟ</t>
    <phoneticPr fontId="11"/>
  </si>
  <si>
    <t>環境科学研究ｾﾝﾀｰ</t>
    <phoneticPr fontId="11"/>
  </si>
  <si>
    <t>大阪市保健所</t>
    <rPh sb="0" eb="3">
      <t>オオサカシ</t>
    </rPh>
    <phoneticPr fontId="11"/>
  </si>
  <si>
    <t>総務部</t>
    <phoneticPr fontId="11"/>
  </si>
  <si>
    <t>庶務ｸﾞﾙｰﾌﾟ</t>
    <phoneticPr fontId="11"/>
  </si>
  <si>
    <t>施設整備課</t>
    <rPh sb="4" eb="5">
      <t>カ</t>
    </rPh>
    <phoneticPr fontId="11"/>
  </si>
  <si>
    <t>住宅政策課</t>
    <rPh sb="4" eb="5">
      <t>カ</t>
    </rPh>
    <phoneticPr fontId="11"/>
  </si>
  <si>
    <t>住宅政策ｸﾞﾙｰﾌﾟ</t>
    <phoneticPr fontId="11"/>
  </si>
  <si>
    <t>区画整理課</t>
    <rPh sb="4" eb="5">
      <t>カ</t>
    </rPh>
    <phoneticPr fontId="11"/>
  </si>
  <si>
    <t>清算ｸﾞﾙｰﾌﾟ</t>
    <phoneticPr fontId="11"/>
  </si>
  <si>
    <t>住環境整備課</t>
    <rPh sb="5" eb="6">
      <t>カ</t>
    </rPh>
    <phoneticPr fontId="11"/>
  </si>
  <si>
    <t>密集市街地整備ｸﾞﾙｰﾌﾟ</t>
    <phoneticPr fontId="11"/>
  </si>
  <si>
    <t>施設課</t>
    <rPh sb="2" eb="3">
      <t>カ</t>
    </rPh>
    <phoneticPr fontId="11"/>
  </si>
  <si>
    <t>予防課</t>
    <rPh sb="2" eb="3">
      <t>カ</t>
    </rPh>
    <phoneticPr fontId="11"/>
  </si>
  <si>
    <t>地域課</t>
    <rPh sb="2" eb="3">
      <t>カ</t>
    </rPh>
    <phoneticPr fontId="11"/>
  </si>
  <si>
    <t>まちづくり推進課</t>
    <rPh sb="7" eb="8">
      <t>カ</t>
    </rPh>
    <phoneticPr fontId="11"/>
  </si>
  <si>
    <t>市民協働課</t>
    <rPh sb="4" eb="5">
      <t>カ</t>
    </rPh>
    <phoneticPr fontId="11"/>
  </si>
  <si>
    <t>市民協働ｸﾞﾙｰﾌﾟ</t>
    <phoneticPr fontId="11"/>
  </si>
  <si>
    <t>総務ｸﾞﾙｰﾌﾟ</t>
    <phoneticPr fontId="11"/>
  </si>
  <si>
    <t>企画総務課</t>
    <rPh sb="4" eb="5">
      <t>カ</t>
    </rPh>
    <phoneticPr fontId="11"/>
  </si>
  <si>
    <t>保健福祉課</t>
    <rPh sb="4" eb="5">
      <t>カ</t>
    </rPh>
    <phoneticPr fontId="11"/>
  </si>
  <si>
    <t>介護保険ｸﾞﾙｰﾌﾟ</t>
    <phoneticPr fontId="11"/>
  </si>
  <si>
    <t>地域支援課</t>
    <rPh sb="4" eb="5">
      <t>カ</t>
    </rPh>
    <phoneticPr fontId="11"/>
  </si>
  <si>
    <t>地域支援ｸﾞﾙｰﾌﾟ</t>
    <phoneticPr fontId="11"/>
  </si>
  <si>
    <t>地域ｸﾞﾙｰﾌﾟ</t>
    <phoneticPr fontId="11"/>
  </si>
  <si>
    <t>総務･人材育成ｸﾞﾙｰﾌﾟ</t>
    <phoneticPr fontId="11"/>
  </si>
  <si>
    <t>協働まちづくり推進課</t>
    <rPh sb="9" eb="10">
      <t>カ</t>
    </rPh>
    <phoneticPr fontId="11"/>
  </si>
  <si>
    <t>市民活動推進ｸﾞﾙｰﾌﾟ</t>
    <phoneticPr fontId="11"/>
  </si>
  <si>
    <t>精神保健医療グループ</t>
    <phoneticPr fontId="11"/>
  </si>
  <si>
    <t>乳肉衛生・動物管理ｸﾞﾙｰﾌﾟ</t>
    <phoneticPr fontId="11"/>
  </si>
  <si>
    <t>精神保健医療ｸﾞﾙｰﾌﾟ</t>
    <phoneticPr fontId="11"/>
  </si>
  <si>
    <t>いきがいｸﾞﾙｰﾌﾟ、施設ｸﾞﾙｰﾌﾟ</t>
    <rPh sb="11" eb="13">
      <t>シセツ</t>
    </rPh>
    <phoneticPr fontId="11"/>
  </si>
  <si>
    <t>総務担当</t>
    <phoneticPr fontId="11"/>
  </si>
  <si>
    <t>管理ｸﾞﾙｰﾌﾟ</t>
    <rPh sb="0" eb="2">
      <t>カンリ</t>
    </rPh>
    <phoneticPr fontId="11"/>
  </si>
  <si>
    <t>地域まちづくり課</t>
    <rPh sb="7" eb="8">
      <t>カ</t>
    </rPh>
    <phoneticPr fontId="11"/>
  </si>
  <si>
    <t>市民協働ｸﾞﾙｰﾌﾟ</t>
    <rPh sb="0" eb="2">
      <t>シミン</t>
    </rPh>
    <rPh sb="2" eb="4">
      <t>キョウドウ</t>
    </rPh>
    <phoneticPr fontId="11"/>
  </si>
  <si>
    <t>協働まちづくり課</t>
    <rPh sb="7" eb="8">
      <t>カ</t>
    </rPh>
    <phoneticPr fontId="11"/>
  </si>
  <si>
    <t>安全安心まちづくり課</t>
    <rPh sb="9" eb="10">
      <t>カ</t>
    </rPh>
    <phoneticPr fontId="11"/>
  </si>
  <si>
    <t>分館ｸﾞﾙｰﾌﾟ</t>
    <phoneticPr fontId="11"/>
  </si>
  <si>
    <t>総務課</t>
    <rPh sb="0" eb="3">
      <t>ソウムカ</t>
    </rPh>
    <phoneticPr fontId="11"/>
  </si>
  <si>
    <t>区民企画課</t>
    <rPh sb="4" eb="5">
      <t>カ</t>
    </rPh>
    <phoneticPr fontId="11"/>
  </si>
  <si>
    <t>区民企画ｸﾞﾙｰﾌﾟ</t>
    <rPh sb="0" eb="2">
      <t>クミン</t>
    </rPh>
    <rPh sb="2" eb="4">
      <t>キカク</t>
    </rPh>
    <phoneticPr fontId="11"/>
  </si>
  <si>
    <t>文化財保護課</t>
    <rPh sb="5" eb="6">
      <t>カ</t>
    </rPh>
    <phoneticPr fontId="11"/>
  </si>
  <si>
    <t>施設管理ｸﾞﾙｰﾌﾟ</t>
    <phoneticPr fontId="11"/>
  </si>
  <si>
    <t>業務調整ｸﾞﾙｰﾌﾟ</t>
    <phoneticPr fontId="11"/>
  </si>
  <si>
    <t>教育活動支援担当</t>
    <phoneticPr fontId="11"/>
  </si>
  <si>
    <t>学校職員人事・管理ｸﾞﾙｰﾌﾟ</t>
    <phoneticPr fontId="11"/>
  </si>
  <si>
    <t>庶務・法規ｸﾞﾙｰﾌﾟ</t>
    <phoneticPr fontId="11"/>
  </si>
  <si>
    <t>集客施設ｸﾞﾙｰﾌﾟ</t>
    <phoneticPr fontId="11"/>
  </si>
  <si>
    <t>振興課</t>
    <rPh sb="2" eb="3">
      <t>カ</t>
    </rPh>
    <phoneticPr fontId="11"/>
  </si>
  <si>
    <t>工務課</t>
    <rPh sb="2" eb="3">
      <t>カ</t>
    </rPh>
    <phoneticPr fontId="11"/>
  </si>
  <si>
    <t>緑地管理ｸﾞﾙｰﾌﾟ</t>
    <phoneticPr fontId="11"/>
  </si>
  <si>
    <t>海務課</t>
    <rPh sb="2" eb="3">
      <t>カ</t>
    </rPh>
    <phoneticPr fontId="11"/>
  </si>
  <si>
    <t>海務ｸﾞﾙｰﾌﾟ</t>
    <phoneticPr fontId="11"/>
  </si>
  <si>
    <t>建設局</t>
    <rPh sb="0" eb="3">
      <t>ケンセツキョク</t>
    </rPh>
    <phoneticPr fontId="11"/>
  </si>
  <si>
    <t>天王寺区役所</t>
    <rPh sb="0" eb="3">
      <t>テンノウジ</t>
    </rPh>
    <rPh sb="3" eb="6">
      <t>クヤクショ</t>
    </rPh>
    <phoneticPr fontId="11"/>
  </si>
  <si>
    <t>技術監理・維持管理計画ｸﾞﾙｰﾌﾟ</t>
    <phoneticPr fontId="11"/>
  </si>
  <si>
    <t>もと施設</t>
    <phoneticPr fontId="11"/>
  </si>
  <si>
    <t>建築年
（代表棟）</t>
    <rPh sb="0" eb="2">
      <t>ケンチク</t>
    </rPh>
    <rPh sb="2" eb="3">
      <t>ネン</t>
    </rPh>
    <rPh sb="5" eb="7">
      <t>ダイヒョウ</t>
    </rPh>
    <rPh sb="7" eb="8">
      <t>ムネ</t>
    </rPh>
    <phoneticPr fontId="11"/>
  </si>
  <si>
    <t>地図位置</t>
    <rPh sb="0" eb="2">
      <t>チズ</t>
    </rPh>
    <rPh sb="2" eb="4">
      <t>イチ</t>
    </rPh>
    <phoneticPr fontId="11"/>
  </si>
  <si>
    <t>No.</t>
    <phoneticPr fontId="11"/>
  </si>
  <si>
    <t>庶務ｸﾞﾙｰﾌﾟ</t>
    <rPh sb="0" eb="2">
      <t>ショム</t>
    </rPh>
    <phoneticPr fontId="11"/>
  </si>
  <si>
    <t>庶務担当</t>
    <phoneticPr fontId="11"/>
  </si>
  <si>
    <t>大阪市北区梅田1-2-2-500</t>
    <phoneticPr fontId="11"/>
  </si>
  <si>
    <t>大阪市阿倍野区阿倍野筋3-10-1-300</t>
    <phoneticPr fontId="11"/>
  </si>
  <si>
    <t>大阪市浪速区湊町1-4-1</t>
    <phoneticPr fontId="11"/>
  </si>
  <si>
    <t>大阪市北区本庄東3-8-2</t>
    <phoneticPr fontId="11"/>
  </si>
  <si>
    <t>大阪市都島区中野町2-16-25</t>
    <phoneticPr fontId="11"/>
  </si>
  <si>
    <t>大阪市福島区吉野3-17-23</t>
    <phoneticPr fontId="11"/>
  </si>
  <si>
    <t>大阪市此花区四貫島1-1-18</t>
    <phoneticPr fontId="11"/>
  </si>
  <si>
    <t>大阪市中央区島之内2-12-31</t>
    <phoneticPr fontId="11"/>
  </si>
  <si>
    <t>大阪市港区弁天2-1-5</t>
    <phoneticPr fontId="11"/>
  </si>
  <si>
    <t>大阪市大正区千島2-6-15</t>
    <phoneticPr fontId="11"/>
  </si>
  <si>
    <t>大阪市浪速区敷津西1-5-23</t>
    <phoneticPr fontId="11"/>
  </si>
  <si>
    <t>大阪市西淀川区御幣島1-2-10</t>
    <phoneticPr fontId="11"/>
  </si>
  <si>
    <t>大阪市淀川区新北野1-10-14</t>
    <phoneticPr fontId="11"/>
  </si>
  <si>
    <t>大阪市東淀川区東淡路1-4-53</t>
    <phoneticPr fontId="11"/>
  </si>
  <si>
    <t>大阪市東成区大今里西3-2-17</t>
    <phoneticPr fontId="11"/>
  </si>
  <si>
    <t>大阪市生野区勝山南4-7-11</t>
    <phoneticPr fontId="11"/>
  </si>
  <si>
    <t>大阪市旭区中宮1-11-14</t>
    <phoneticPr fontId="11"/>
  </si>
  <si>
    <t>大阪市城東区中央3-5-45</t>
    <phoneticPr fontId="11"/>
  </si>
  <si>
    <t>大阪市鶴見区横堤5-3-15</t>
    <phoneticPr fontId="11"/>
  </si>
  <si>
    <t>大阪市阿倍野区阿倍野筋4-19-118</t>
    <phoneticPr fontId="11"/>
  </si>
  <si>
    <t>大阪市住之江区南加賀屋3-1-20</t>
    <phoneticPr fontId="11"/>
  </si>
  <si>
    <t>大阪市住吉区南住吉3-15-57</t>
    <phoneticPr fontId="11"/>
  </si>
  <si>
    <t>大阪市東住吉区東田辺2-11-28</t>
    <phoneticPr fontId="11"/>
  </si>
  <si>
    <t>大阪市西成区岸里1-1-50</t>
    <phoneticPr fontId="11"/>
  </si>
  <si>
    <t>大阪市北区扇町2-1-27</t>
    <phoneticPr fontId="11"/>
  </si>
  <si>
    <t>大阪市中央区久太郎町1-2-27</t>
    <phoneticPr fontId="11"/>
  </si>
  <si>
    <t>大阪市大正区千島2-7-95</t>
    <phoneticPr fontId="11"/>
  </si>
  <si>
    <t>大阪市西淀川区大和田2-5-7</t>
    <phoneticPr fontId="11"/>
  </si>
  <si>
    <t>大阪市淀川区野中南2-1-5</t>
    <phoneticPr fontId="11"/>
  </si>
  <si>
    <t>大阪市東淀川区豊新2-1-4</t>
    <phoneticPr fontId="11"/>
  </si>
  <si>
    <t>大阪市住之江区御崎3-1-17</t>
    <phoneticPr fontId="11"/>
  </si>
  <si>
    <t>大阪市住吉区南住吉3-15-56</t>
    <phoneticPr fontId="11"/>
  </si>
  <si>
    <t>大阪市東住吉区東田辺1-13-4</t>
    <phoneticPr fontId="11"/>
  </si>
  <si>
    <t>大阪市平野区長吉出戸5-3-58</t>
    <phoneticPr fontId="11"/>
  </si>
  <si>
    <t>大阪市平野区平野南1-2-7</t>
    <phoneticPr fontId="11"/>
  </si>
  <si>
    <t>大阪市此花区西九条6-1-20</t>
    <phoneticPr fontId="11"/>
  </si>
  <si>
    <t>大阪市平野区喜連西6-2-33</t>
    <phoneticPr fontId="11"/>
  </si>
  <si>
    <t>大阪市城東区鴫野西2-1-21</t>
    <phoneticPr fontId="11"/>
  </si>
  <si>
    <t>大阪市北区天神橋6-4-20</t>
    <phoneticPr fontId="11"/>
  </si>
  <si>
    <t>大阪市西成区出城2-5-20</t>
    <phoneticPr fontId="11"/>
  </si>
  <si>
    <t>大阪市大正区小林東3-3-25</t>
    <phoneticPr fontId="11"/>
  </si>
  <si>
    <t>大阪市浪速区湊町1-3-1</t>
    <phoneticPr fontId="11"/>
  </si>
  <si>
    <t>大阪市中央区大阪城3-11</t>
    <phoneticPr fontId="11"/>
  </si>
  <si>
    <t>大阪市北区同心1-5-27</t>
    <phoneticPr fontId="11"/>
  </si>
  <si>
    <t>大阪市北区本庄東1-24-11</t>
    <phoneticPr fontId="11"/>
  </si>
  <si>
    <t>大阪市福島区海老江6-1-14</t>
    <phoneticPr fontId="11"/>
  </si>
  <si>
    <t>大阪市中央区農人橋1-1-6</t>
    <phoneticPr fontId="11"/>
  </si>
  <si>
    <t>大阪市中央区島之内2-12-6</t>
    <phoneticPr fontId="11"/>
  </si>
  <si>
    <t>大阪市西区本田3-7-2</t>
    <phoneticPr fontId="11"/>
  </si>
  <si>
    <t>大阪市港区夕凪2-5-22</t>
    <phoneticPr fontId="11"/>
  </si>
  <si>
    <t>大阪市大正区泉尾3-9-16</t>
    <phoneticPr fontId="11"/>
  </si>
  <si>
    <t>大阪市天王寺区生玉寺町7-57</t>
    <phoneticPr fontId="11"/>
  </si>
  <si>
    <t>大阪市浪速区下寺2-2-12</t>
    <phoneticPr fontId="11"/>
  </si>
  <si>
    <t>大阪市平野区長吉六反1-8-44</t>
    <phoneticPr fontId="11"/>
  </si>
  <si>
    <t>大阪市西区北堀江4-3-2</t>
    <phoneticPr fontId="11"/>
  </si>
  <si>
    <t>大阪市天王寺区上之宮町4-47</t>
    <phoneticPr fontId="11"/>
  </si>
  <si>
    <t>大阪市平野区平野東1-8-2</t>
    <phoneticPr fontId="11"/>
  </si>
  <si>
    <t>大阪市西区北堀江4-3-14</t>
    <phoneticPr fontId="11"/>
  </si>
  <si>
    <t>大阪市西区北堀江4-2-7</t>
    <phoneticPr fontId="11"/>
  </si>
  <si>
    <t>大阪市港区八幡屋1-4-20</t>
    <phoneticPr fontId="11"/>
  </si>
  <si>
    <t>大阪市浪速区稲荷2-4-3</t>
    <phoneticPr fontId="11"/>
  </si>
  <si>
    <t>大阪市西淀川区御幣島3-13-3</t>
    <phoneticPr fontId="11"/>
  </si>
  <si>
    <t>大阪市生野区勝山北3-13-30</t>
    <phoneticPr fontId="11"/>
  </si>
  <si>
    <t>大阪市天王寺区上汐5-6-25</t>
    <phoneticPr fontId="11"/>
  </si>
  <si>
    <t>大阪市大正区北村3-3-70</t>
    <phoneticPr fontId="11"/>
  </si>
  <si>
    <t>大阪市港区田中3-1-130</t>
    <phoneticPr fontId="11"/>
  </si>
  <si>
    <t>大阪市東淀川区大桐4-3-24</t>
    <phoneticPr fontId="11"/>
  </si>
  <si>
    <t>大阪市平野区加美北7-1-30</t>
    <phoneticPr fontId="11"/>
  </si>
  <si>
    <t>大阪市西成区萩之茶屋1-9-14</t>
    <phoneticPr fontId="11"/>
  </si>
  <si>
    <t>大阪府吹田市古江台6-2-1</t>
    <phoneticPr fontId="11"/>
  </si>
  <si>
    <t>大阪市西区立売堀4-10-18</t>
    <phoneticPr fontId="11"/>
  </si>
  <si>
    <t>大阪市天王寺区東高津町12-10</t>
    <phoneticPr fontId="11"/>
  </si>
  <si>
    <t>大阪市住吉区帝塚山東5-8-3</t>
    <phoneticPr fontId="11"/>
  </si>
  <si>
    <t>大阪市都島区都島南通1-24-23</t>
    <phoneticPr fontId="11"/>
  </si>
  <si>
    <t>大阪市此花区西九条5-4-25</t>
    <phoneticPr fontId="11"/>
  </si>
  <si>
    <t>大阪市西区新町4-10-13</t>
    <phoneticPr fontId="11"/>
  </si>
  <si>
    <t>大阪市東成区大今里西3-6-6</t>
    <phoneticPr fontId="11"/>
  </si>
  <si>
    <t>大阪市住吉区南住吉4-14-28</t>
    <phoneticPr fontId="11"/>
  </si>
  <si>
    <t>大阪市東住吉区中野2-1-20</t>
    <phoneticPr fontId="11"/>
  </si>
  <si>
    <t>大阪市淀川区十三東1-11-26</t>
    <phoneticPr fontId="11"/>
  </si>
  <si>
    <t>大阪市東成区東中本2-5-31</t>
    <phoneticPr fontId="11"/>
  </si>
  <si>
    <t>大阪市西成区梅南1-4-26</t>
    <phoneticPr fontId="11"/>
  </si>
  <si>
    <t>大阪市此花区西九条5-3-51</t>
    <phoneticPr fontId="11"/>
  </si>
  <si>
    <t>大阪市旭区高殿6-14-6</t>
    <phoneticPr fontId="11"/>
  </si>
  <si>
    <t>大阪市阿倍野区旭町1-2-7</t>
    <phoneticPr fontId="11"/>
  </si>
  <si>
    <t>大阪市港区市岡1-15-25</t>
    <phoneticPr fontId="11"/>
  </si>
  <si>
    <t>大阪市福島区野田1-1-86</t>
    <phoneticPr fontId="11"/>
  </si>
  <si>
    <t>大阪市平野区喜連西6-2-55</t>
    <phoneticPr fontId="11"/>
  </si>
  <si>
    <t>大阪市東淀川区淡路4-1-6</t>
    <phoneticPr fontId="11"/>
  </si>
  <si>
    <t>大阪市旭区森小路2-5-29</t>
    <phoneticPr fontId="11"/>
  </si>
  <si>
    <t>大阪市鶴見区横堤5-5-51</t>
    <phoneticPr fontId="11"/>
  </si>
  <si>
    <t>大阪市阿倍野区阪南町5-12-26</t>
    <phoneticPr fontId="11"/>
  </si>
  <si>
    <t>大阪市住吉区遠里小野1-1-31</t>
    <phoneticPr fontId="11"/>
  </si>
  <si>
    <t>大阪市西成区梅南1-4-27</t>
    <phoneticPr fontId="11"/>
  </si>
  <si>
    <t>大阪市福島区海老江6-2-22</t>
    <phoneticPr fontId="11"/>
  </si>
  <si>
    <t>大阪市生野区勝山南4-7-35</t>
    <phoneticPr fontId="11"/>
  </si>
  <si>
    <t>大阪市西淀川区佃2-9-5</t>
    <phoneticPr fontId="11"/>
  </si>
  <si>
    <t>大阪市住之江区北加賀屋1-5-6</t>
    <phoneticPr fontId="11"/>
  </si>
  <si>
    <t>大阪市住吉区我孫子東1-4-37</t>
    <phoneticPr fontId="11"/>
  </si>
  <si>
    <t>大阪市北区池田町1-50</t>
    <phoneticPr fontId="11"/>
  </si>
  <si>
    <t>大阪市中央区島之内2-12-28</t>
    <phoneticPr fontId="11"/>
  </si>
  <si>
    <t>大阪市住吉区浅香1-8-46</t>
    <phoneticPr fontId="11"/>
  </si>
  <si>
    <t>大阪市住吉区帝塚山東5-8-7</t>
    <phoneticPr fontId="11"/>
  </si>
  <si>
    <t>大阪市東住吉区長居公園1-32</t>
    <phoneticPr fontId="11"/>
  </si>
  <si>
    <t>大阪市平野区加美鞍作1-2-26</t>
    <phoneticPr fontId="11"/>
  </si>
  <si>
    <t>大阪市旭区清水2-9-20</t>
    <phoneticPr fontId="11"/>
  </si>
  <si>
    <t>大阪市城東区関目3-33-26</t>
    <phoneticPr fontId="11"/>
  </si>
  <si>
    <t>大阪府吹田市古江台6-2-5</t>
    <phoneticPr fontId="11"/>
  </si>
  <si>
    <t>大阪市福島区大開1-19-32</t>
    <phoneticPr fontId="11"/>
  </si>
  <si>
    <t>大阪市西区立売堀1-12-8</t>
    <phoneticPr fontId="11"/>
  </si>
  <si>
    <t>大阪市此花区北港白津2-1-46</t>
    <phoneticPr fontId="11"/>
  </si>
  <si>
    <t>大阪市住之江区南加賀屋3-10-27</t>
    <phoneticPr fontId="11"/>
  </si>
  <si>
    <t>大阪市東住吉区南田辺1-9-28</t>
    <phoneticPr fontId="11"/>
  </si>
  <si>
    <t>大阪市住之江区浜口東3-5-16</t>
    <phoneticPr fontId="11"/>
  </si>
  <si>
    <t>大阪市住之江区南港南5-2-48</t>
    <phoneticPr fontId="11"/>
  </si>
  <si>
    <t>大阪市東住吉区今林1-2-68</t>
    <phoneticPr fontId="11"/>
  </si>
  <si>
    <t>大阪市住之江区柴谷2-5-74</t>
    <phoneticPr fontId="11"/>
  </si>
  <si>
    <t>大阪市東成区大今里西1-19-29</t>
    <phoneticPr fontId="11"/>
  </si>
  <si>
    <t>大阪市都島区中野町5-15-21</t>
    <phoneticPr fontId="11"/>
  </si>
  <si>
    <t>大阪市中央区船場中央3-1-7</t>
    <phoneticPr fontId="11"/>
  </si>
  <si>
    <t>大阪市北区中之島1-3-20</t>
    <phoneticPr fontId="11"/>
  </si>
  <si>
    <t>大阪市此花区春日出北1-8-4</t>
    <phoneticPr fontId="11"/>
  </si>
  <si>
    <t>大阪市都島区中野町2-16-20</t>
    <phoneticPr fontId="11"/>
  </si>
  <si>
    <t>大阪市福島区大開1-8-1</t>
    <phoneticPr fontId="11"/>
  </si>
  <si>
    <t>大阪市西区新町4-5-14</t>
    <phoneticPr fontId="11"/>
  </si>
  <si>
    <t>大阪市浪速区敷津東1-4-20</t>
    <phoneticPr fontId="11"/>
  </si>
  <si>
    <t>大阪市淀川区十三東2-3-3</t>
    <phoneticPr fontId="11"/>
  </si>
  <si>
    <t>大阪市生野区勝山南3-1-19</t>
    <phoneticPr fontId="11"/>
  </si>
  <si>
    <t>大阪市東成区大今里西2-8-4</t>
    <phoneticPr fontId="11"/>
  </si>
  <si>
    <t>大阪市旭区大宮1-1-17</t>
    <phoneticPr fontId="11"/>
  </si>
  <si>
    <t>大阪市住吉区南住吉3-15-55</t>
    <phoneticPr fontId="11"/>
  </si>
  <si>
    <t>大阪市平野区背戸口3-8-19</t>
    <phoneticPr fontId="11"/>
  </si>
  <si>
    <t>大阪市鶴見区横堤5-4-19</t>
    <phoneticPr fontId="11"/>
  </si>
  <si>
    <t>大阪市阿倍野区文の里1-1-40</t>
    <phoneticPr fontId="11"/>
  </si>
  <si>
    <t>大阪市西成区太子1-15-17</t>
    <phoneticPr fontId="11"/>
  </si>
  <si>
    <t>大阪市北区梅田1-2-2</t>
    <phoneticPr fontId="11"/>
  </si>
  <si>
    <t>大阪市中央区本町1-4-5</t>
    <phoneticPr fontId="11"/>
  </si>
  <si>
    <t>大阪市東淀川区東淡路1-4-21</t>
    <phoneticPr fontId="11"/>
  </si>
  <si>
    <t>大阪市東住吉区矢田6-7-12</t>
    <phoneticPr fontId="11"/>
  </si>
  <si>
    <t>大阪市平野区加美鞍作1-9-3</t>
    <phoneticPr fontId="11"/>
  </si>
  <si>
    <t>大阪市住之江区南港中2-1-99</t>
    <phoneticPr fontId="11"/>
  </si>
  <si>
    <t>大阪市旭区森小路2-5-26</t>
    <phoneticPr fontId="11"/>
  </si>
  <si>
    <t>大阪市中央区船場中央1-4-3</t>
    <phoneticPr fontId="11"/>
  </si>
  <si>
    <t>大阪市住之江区南港北2-1-10</t>
    <phoneticPr fontId="11"/>
  </si>
  <si>
    <t>大阪市中央区難波1-9-7</t>
    <phoneticPr fontId="11"/>
  </si>
  <si>
    <t>大阪市天王寺区堀越町ｱﾍﾞﾉ地下街6号</t>
    <phoneticPr fontId="11"/>
  </si>
  <si>
    <t>大阪市都島区片町2-2-48</t>
    <phoneticPr fontId="11"/>
  </si>
  <si>
    <t>大阪市港区弁天1-2-2</t>
    <phoneticPr fontId="11"/>
  </si>
  <si>
    <t>大阪市淀川区西宮原2-6-54</t>
    <phoneticPr fontId="11"/>
  </si>
  <si>
    <t>大阪市東淀川区東中島4-4-4</t>
    <phoneticPr fontId="11"/>
  </si>
  <si>
    <t>大阪市大正区船町1-1-4</t>
    <phoneticPr fontId="11"/>
  </si>
  <si>
    <t>大阪市北区梅田1-3-1-800</t>
    <phoneticPr fontId="11"/>
  </si>
  <si>
    <t>大阪市阿倍野区阿倍野筋3-10-1-100</t>
    <phoneticPr fontId="11"/>
  </si>
  <si>
    <t>大阪市阿倍野区阿倍野筋3-13-23</t>
    <phoneticPr fontId="11"/>
  </si>
  <si>
    <t>大阪市大正区三軒家東2-13-13</t>
    <phoneticPr fontId="11"/>
  </si>
  <si>
    <t>大阪市此花区常吉2-10-43</t>
    <phoneticPr fontId="11"/>
  </si>
  <si>
    <t>大阪市港区海岸通3-4-28</t>
    <phoneticPr fontId="11"/>
  </si>
  <si>
    <t>大阪市大正区鶴町2-20-47</t>
    <phoneticPr fontId="11"/>
  </si>
  <si>
    <t>東京都千代田区平河町2-6-3</t>
    <phoneticPr fontId="11"/>
  </si>
  <si>
    <t>大阪市西成区岸里1-1-10</t>
    <phoneticPr fontId="11"/>
  </si>
  <si>
    <t>大阪市西区九条南1-12-54</t>
    <phoneticPr fontId="11"/>
  </si>
  <si>
    <t>大阪市西区九条南1-4-15</t>
    <phoneticPr fontId="11"/>
  </si>
  <si>
    <t>大阪市北区茶屋町19-41</t>
    <phoneticPr fontId="11"/>
  </si>
  <si>
    <t>大阪市都島区都島本通2-1-8</t>
    <phoneticPr fontId="11"/>
  </si>
  <si>
    <t>大阪市福島区吉野3-17-22</t>
    <phoneticPr fontId="11"/>
  </si>
  <si>
    <t>大阪市此花区春日出北1-8-30</t>
    <phoneticPr fontId="11"/>
  </si>
  <si>
    <t>大阪市中央区内本町2-1-6</t>
    <phoneticPr fontId="11"/>
  </si>
  <si>
    <t>大阪市港区弁天1-4-1</t>
    <phoneticPr fontId="11"/>
  </si>
  <si>
    <t>大阪市大正区小林東3-5-16</t>
    <phoneticPr fontId="11"/>
  </si>
  <si>
    <t>大阪市天王寺区上本町8-5-10</t>
    <phoneticPr fontId="11"/>
  </si>
  <si>
    <t>大阪市浪速区元町1-14-20</t>
    <phoneticPr fontId="11"/>
  </si>
  <si>
    <t>大阪市西淀川区御幣島1-10-20</t>
    <phoneticPr fontId="11"/>
  </si>
  <si>
    <t>大阪市淀川区木川東4-10-12</t>
    <phoneticPr fontId="11"/>
  </si>
  <si>
    <t>大阪市東淀川区菅原4-4-27</t>
    <phoneticPr fontId="11"/>
  </si>
  <si>
    <t>大阪市東成区大今里西1-27-13</t>
    <phoneticPr fontId="11"/>
  </si>
  <si>
    <t>大阪市生野区舎利寺1-13-8</t>
    <phoneticPr fontId="11"/>
  </si>
  <si>
    <t>大阪市旭区大宮1-1-11</t>
    <phoneticPr fontId="11"/>
  </si>
  <si>
    <t>大阪市城東区中央3-4-20</t>
    <phoneticPr fontId="11"/>
  </si>
  <si>
    <t>大阪市鶴見区横堤5-5-45</t>
    <phoneticPr fontId="11"/>
  </si>
  <si>
    <t>大阪市阿倍野区松崎町4-4-30</t>
    <phoneticPr fontId="11"/>
  </si>
  <si>
    <t>大阪市住之江区御崎4-11-6</t>
    <phoneticPr fontId="11"/>
  </si>
  <si>
    <t>大阪市住吉区遠里小野1-1-9</t>
    <phoneticPr fontId="11"/>
  </si>
  <si>
    <t>大阪市東住吉区南田辺3-4-5</t>
    <phoneticPr fontId="11"/>
  </si>
  <si>
    <t>大阪市平野区平野南1-2-9</t>
    <phoneticPr fontId="11"/>
  </si>
  <si>
    <t>大阪市西成区岸里1-4-26</t>
    <phoneticPr fontId="11"/>
  </si>
  <si>
    <t>大阪市港区築港3-1-47</t>
    <phoneticPr fontId="11"/>
  </si>
  <si>
    <t>大阪市北区南森町1-1-22</t>
    <phoneticPr fontId="11"/>
  </si>
  <si>
    <t>大阪市北区浮田2-6-29</t>
    <phoneticPr fontId="11"/>
  </si>
  <si>
    <t>大阪市北区同心1-5-15</t>
    <phoneticPr fontId="11"/>
  </si>
  <si>
    <t>大阪市北区梅田1-3-1-100</t>
    <phoneticPr fontId="11"/>
  </si>
  <si>
    <t>大阪市北区本庄西2-8-18</t>
    <phoneticPr fontId="11"/>
  </si>
  <si>
    <t>大阪市北区大淀北1-4-37</t>
    <phoneticPr fontId="11"/>
  </si>
  <si>
    <t>大阪市都島区網島町9-55</t>
    <phoneticPr fontId="11"/>
  </si>
  <si>
    <t>大阪市福島区海老江6-2-27</t>
    <phoneticPr fontId="11"/>
  </si>
  <si>
    <t>大阪市福島区福島4-5-32</t>
    <phoneticPr fontId="11"/>
  </si>
  <si>
    <t>大阪市此花区桜島3-4-98</t>
    <phoneticPr fontId="11"/>
  </si>
  <si>
    <t>大阪市此花区西九条5-4-20</t>
    <phoneticPr fontId="11"/>
  </si>
  <si>
    <t>大阪市中央区玉造2-13-12</t>
    <phoneticPr fontId="11"/>
  </si>
  <si>
    <t>大阪市中央区道頓堀1-10-3</t>
    <phoneticPr fontId="11"/>
  </si>
  <si>
    <t>大阪市中央区千日前2-1-15</t>
    <phoneticPr fontId="11"/>
  </si>
  <si>
    <t>大阪市中央区中寺1-2-28</t>
    <phoneticPr fontId="11"/>
  </si>
  <si>
    <t>大阪市西区新町1-6-12</t>
    <phoneticPr fontId="11"/>
  </si>
  <si>
    <t>大阪市西区江戸堀1-24-18</t>
    <phoneticPr fontId="11"/>
  </si>
  <si>
    <t>大阪市港区田中2-14-11</t>
    <phoneticPr fontId="11"/>
  </si>
  <si>
    <t>大阪市大正区泉尾1-26-4</t>
    <phoneticPr fontId="11"/>
  </si>
  <si>
    <t>大阪市大正区鶴町3-14-1</t>
    <phoneticPr fontId="11"/>
  </si>
  <si>
    <t>大阪市浪速区日本橋5-5-10</t>
    <phoneticPr fontId="11"/>
  </si>
  <si>
    <t>大阪市浪速区桜川2-14-12</t>
    <phoneticPr fontId="11"/>
  </si>
  <si>
    <t>大阪市浪速区浪速東3-11-19</t>
    <phoneticPr fontId="11"/>
  </si>
  <si>
    <t>大阪市西淀川区佃4-5-2</t>
    <phoneticPr fontId="11"/>
  </si>
  <si>
    <t>大阪市西淀川区大和田2-4-43</t>
    <phoneticPr fontId="11"/>
  </si>
  <si>
    <t>大阪市西淀川区竹島2-4-4</t>
    <phoneticPr fontId="11"/>
  </si>
  <si>
    <t>大阪市淀川区野中南2-1-1</t>
    <phoneticPr fontId="11"/>
  </si>
  <si>
    <t>大阪市淀川区加島1-57-34</t>
    <phoneticPr fontId="11"/>
  </si>
  <si>
    <t>大阪市淀川区東三国2-17-4</t>
    <phoneticPr fontId="11"/>
  </si>
  <si>
    <t>大阪市東淀川区柴島3-10-21</t>
    <phoneticPr fontId="11"/>
  </si>
  <si>
    <t>大阪市東淀川区小松3-3-11</t>
    <phoneticPr fontId="11"/>
  </si>
  <si>
    <t>大阪市東淀川区西淡路2-5-5</t>
    <phoneticPr fontId="11"/>
  </si>
  <si>
    <t>大阪市東淀川区豊新5-10-3</t>
    <phoneticPr fontId="11"/>
  </si>
  <si>
    <t>大阪市東淀川区北江口1-2-10</t>
    <phoneticPr fontId="11"/>
  </si>
  <si>
    <t>大阪市東成区東中本2-1-9</t>
    <phoneticPr fontId="11"/>
  </si>
  <si>
    <t>大阪市東成区深江北1-13-7</t>
    <phoneticPr fontId="11"/>
  </si>
  <si>
    <t>大阪市生野区勝山北3-14-10</t>
    <phoneticPr fontId="11"/>
  </si>
  <si>
    <t>大阪市生野区巽東1-10-32</t>
    <phoneticPr fontId="11"/>
  </si>
  <si>
    <t>大阪市旭区新森2-18-15</t>
    <phoneticPr fontId="11"/>
  </si>
  <si>
    <t>大阪市旭区赤川2-16-5</t>
    <phoneticPr fontId="11"/>
  </si>
  <si>
    <t>大阪市城東区放出西1-1-17</t>
    <phoneticPr fontId="11"/>
  </si>
  <si>
    <t>大阪市城東区成育4-7-18</t>
    <phoneticPr fontId="11"/>
  </si>
  <si>
    <t>大阪市城東区東中浜2-1-19</t>
    <phoneticPr fontId="11"/>
  </si>
  <si>
    <t>大阪市鶴見区今津南1-8-12</t>
    <phoneticPr fontId="11"/>
  </si>
  <si>
    <t>大阪市鶴見区諸口5浜12-11</t>
    <phoneticPr fontId="11"/>
  </si>
  <si>
    <t>大阪市阿倍野区晴明通9-16</t>
    <phoneticPr fontId="11"/>
  </si>
  <si>
    <t>大阪市阿倍野区播磨町1-23-17</t>
    <phoneticPr fontId="11"/>
  </si>
  <si>
    <t>大阪市住之江区平林南2-12-66</t>
    <phoneticPr fontId="11"/>
  </si>
  <si>
    <t>大阪市住之江区中加賀屋1-1-28</t>
    <phoneticPr fontId="11"/>
  </si>
  <si>
    <t>大阪市住之江区南港中1-1-53</t>
    <phoneticPr fontId="11"/>
  </si>
  <si>
    <t>大阪市住吉区万代東4-1-23</t>
    <phoneticPr fontId="11"/>
  </si>
  <si>
    <t>大阪市住吉区苅田9-1-19</t>
    <phoneticPr fontId="11"/>
  </si>
  <si>
    <t>大阪市東住吉区北田辺4-14-3</t>
    <phoneticPr fontId="11"/>
  </si>
  <si>
    <t>大阪市東住吉区杭全8-1-16</t>
    <phoneticPr fontId="11"/>
  </si>
  <si>
    <t>大阪市東住吉区矢田6-7-28</t>
    <phoneticPr fontId="11"/>
  </si>
  <si>
    <t>大阪市平野区加美鞍作1-9-8</t>
    <phoneticPr fontId="11"/>
  </si>
  <si>
    <t>大阪市平野区長吉長原2-1-4</t>
    <phoneticPr fontId="11"/>
  </si>
  <si>
    <t>大阪市平野区喜連西6-2-52</t>
    <phoneticPr fontId="11"/>
  </si>
  <si>
    <t>大阪市平野区加美正覚寺1-7-2</t>
    <phoneticPr fontId="11"/>
  </si>
  <si>
    <t>大阪市西成区萩之茶屋3-1-12</t>
    <phoneticPr fontId="11"/>
  </si>
  <si>
    <t>大阪市都島区中野町1-10</t>
    <phoneticPr fontId="11"/>
  </si>
  <si>
    <t>大阪市平野区長吉六反3-9</t>
    <phoneticPr fontId="11"/>
  </si>
  <si>
    <t>大阪府東大阪市三島2-5-43</t>
    <phoneticPr fontId="11"/>
  </si>
  <si>
    <t>大阪府八尾市空港2-12</t>
    <phoneticPr fontId="11"/>
  </si>
  <si>
    <t>大阪市此花区春日出南1-5-8</t>
    <phoneticPr fontId="11"/>
  </si>
  <si>
    <t>大阪市此花区伝法4-4-30</t>
    <phoneticPr fontId="11"/>
  </si>
  <si>
    <t>大阪市此花区酉島6-5-19</t>
    <phoneticPr fontId="11"/>
  </si>
  <si>
    <t>大阪市此花区梅香3-21-13</t>
    <phoneticPr fontId="11"/>
  </si>
  <si>
    <t>大阪市浪速区恵美須東2-6</t>
    <phoneticPr fontId="11"/>
  </si>
  <si>
    <t>大阪市東淀川区北江口2-4-8</t>
    <phoneticPr fontId="11"/>
  </si>
  <si>
    <t>大阪市東淀川区井高野3-3-77</t>
    <phoneticPr fontId="11"/>
  </si>
  <si>
    <t>大阪市東淀川区下新庄5-3-1</t>
    <phoneticPr fontId="11"/>
  </si>
  <si>
    <t>大阪市東淀川区大桐3-8-18</t>
    <phoneticPr fontId="11"/>
  </si>
  <si>
    <t>大阪市東淀川区瑞光3-3-30</t>
    <phoneticPr fontId="11"/>
  </si>
  <si>
    <t>大阪市東淀川区瑞光4-5-5</t>
    <phoneticPr fontId="11"/>
  </si>
  <si>
    <t>大阪市東淀川区淡路4-23-6</t>
    <phoneticPr fontId="11"/>
  </si>
  <si>
    <t>大阪市東淀川区東淡路2-4-23</t>
    <phoneticPr fontId="11"/>
  </si>
  <si>
    <t>大阪市東淀川区豊新4-18-9</t>
    <phoneticPr fontId="11"/>
  </si>
  <si>
    <t>大阪市西成区岸里3-4-9</t>
    <phoneticPr fontId="11"/>
  </si>
  <si>
    <t>大阪市北区中津3-4-37</t>
    <phoneticPr fontId="11"/>
  </si>
  <si>
    <t>大阪市北区大淀中3-12-8</t>
    <phoneticPr fontId="11"/>
  </si>
  <si>
    <t>大阪市北区堂島2-2-26</t>
    <phoneticPr fontId="11"/>
  </si>
  <si>
    <t>大阪市北区豊崎4-7-1</t>
    <phoneticPr fontId="11"/>
  </si>
  <si>
    <t>大阪市北区長柄中3-4-2</t>
    <phoneticPr fontId="11"/>
  </si>
  <si>
    <t>大阪市北区本庄東2-4-39</t>
    <phoneticPr fontId="11"/>
  </si>
  <si>
    <t>大阪市北区同心2-8-7</t>
    <phoneticPr fontId="11"/>
  </si>
  <si>
    <t>大阪市都島区御幸町2-6-20</t>
    <phoneticPr fontId="11"/>
  </si>
  <si>
    <t>大阪市都島区大東町2-19-16</t>
    <phoneticPr fontId="11"/>
  </si>
  <si>
    <t>大阪市都島区毛馬町2-11-44</t>
    <phoneticPr fontId="11"/>
  </si>
  <si>
    <t>大阪市福島区吉野4-3-21</t>
    <phoneticPr fontId="11"/>
  </si>
  <si>
    <t>大阪市福島区大開1-19-40</t>
    <phoneticPr fontId="11"/>
  </si>
  <si>
    <t>大阪市福島区野田5-9-8</t>
    <phoneticPr fontId="11"/>
  </si>
  <si>
    <t>大阪市此花区春日出北1-5-14</t>
    <phoneticPr fontId="11"/>
  </si>
  <si>
    <t>大阪市此花区桜島3-4-102</t>
    <phoneticPr fontId="11"/>
  </si>
  <si>
    <t>大阪市此花区四貫島2-26-13</t>
    <phoneticPr fontId="11"/>
  </si>
  <si>
    <t>大阪市此花区西九条6-1-18</t>
    <phoneticPr fontId="11"/>
  </si>
  <si>
    <t>大阪市此花区島屋3-7-2</t>
    <phoneticPr fontId="11"/>
  </si>
  <si>
    <t>大阪市此花区春日出中1-26-4</t>
    <phoneticPr fontId="11"/>
  </si>
  <si>
    <t>大阪市中央区谷町6-5-30</t>
    <phoneticPr fontId="11"/>
  </si>
  <si>
    <t>大阪市中央区上本町西2-5-25</t>
    <phoneticPr fontId="11"/>
  </si>
  <si>
    <t>大阪市中央区農人橋1-4-21</t>
    <phoneticPr fontId="11"/>
  </si>
  <si>
    <t>大阪市中央区糸屋町2-2-16</t>
    <phoneticPr fontId="11"/>
  </si>
  <si>
    <t>大阪市西区千代崎2-16-15</t>
    <phoneticPr fontId="11"/>
  </si>
  <si>
    <t>大阪市西区南堀江4-22-8</t>
    <phoneticPr fontId="11"/>
  </si>
  <si>
    <t>大阪市西区本田3-5-14</t>
    <phoneticPr fontId="11"/>
  </si>
  <si>
    <t>大阪市西区九条1-11-19</t>
    <phoneticPr fontId="11"/>
  </si>
  <si>
    <t>大阪市此花区梅香2-1-4</t>
    <phoneticPr fontId="11"/>
  </si>
  <si>
    <t>大阪市港区南市岡2-7-18</t>
    <phoneticPr fontId="11"/>
  </si>
  <si>
    <t>大阪市港区波除2-2-27</t>
    <phoneticPr fontId="11"/>
  </si>
  <si>
    <t>大阪市大正区平尾2-23-2</t>
    <phoneticPr fontId="11"/>
  </si>
  <si>
    <t>大阪市大正区北村1-15-11</t>
    <phoneticPr fontId="11"/>
  </si>
  <si>
    <t>大阪市大正区小林西2-6-7</t>
    <phoneticPr fontId="11"/>
  </si>
  <si>
    <t>大阪市大正区泉尾4-18-5</t>
    <phoneticPr fontId="11"/>
  </si>
  <si>
    <t>大阪市浪速区難波中1-14-15</t>
    <phoneticPr fontId="11"/>
  </si>
  <si>
    <t>大阪市浪速区塩草1-4-3</t>
    <phoneticPr fontId="11"/>
  </si>
  <si>
    <t>大阪市浪速区塩草3-11-14</t>
    <phoneticPr fontId="11"/>
  </si>
  <si>
    <t>大阪市浪速区敷津西1-7-12</t>
    <phoneticPr fontId="11"/>
  </si>
  <si>
    <t>大阪市浪速区敷津西1-8-15</t>
    <phoneticPr fontId="11"/>
  </si>
  <si>
    <t>大阪市浪速区恵美須西2-13-30</t>
    <phoneticPr fontId="11"/>
  </si>
  <si>
    <t>大阪市浪速区元町1-6-27</t>
    <phoneticPr fontId="11"/>
  </si>
  <si>
    <t>大阪市浪速区恵美須東1-18-13</t>
    <phoneticPr fontId="11"/>
  </si>
  <si>
    <t>大阪市浪速区大国3-10-22</t>
    <phoneticPr fontId="11"/>
  </si>
  <si>
    <t>大阪市浪速区下寺2-7-13</t>
    <phoneticPr fontId="11"/>
  </si>
  <si>
    <t>大阪市浪速区日本橋西1-8-18</t>
    <phoneticPr fontId="11"/>
  </si>
  <si>
    <t>大阪市浪速区敷津西1-8-28</t>
    <phoneticPr fontId="11"/>
  </si>
  <si>
    <t>大阪市浪速区幸町3-1-25</t>
    <phoneticPr fontId="11"/>
  </si>
  <si>
    <t>大阪市浪速区敷津東3-9-37</t>
    <phoneticPr fontId="11"/>
  </si>
  <si>
    <t>大阪市浪速区戎本町1-8-33</t>
    <phoneticPr fontId="11"/>
  </si>
  <si>
    <t>大阪市浪速区立葉2-4-20</t>
    <phoneticPr fontId="11"/>
  </si>
  <si>
    <t>大阪市浪速区稲荷1-5-15</t>
    <phoneticPr fontId="11"/>
  </si>
  <si>
    <t>大阪市西淀川区大和田4-6-14</t>
    <phoneticPr fontId="11"/>
  </si>
  <si>
    <t>大阪市西淀川区出来島1-11-5</t>
    <phoneticPr fontId="11"/>
  </si>
  <si>
    <t>大阪市西淀川区中島1-9-26</t>
    <phoneticPr fontId="11"/>
  </si>
  <si>
    <t>大阪市西淀川区大野3-7-11</t>
    <phoneticPr fontId="11"/>
  </si>
  <si>
    <t>大阪市西淀川区大和田3-6-28</t>
    <phoneticPr fontId="11"/>
  </si>
  <si>
    <t>大阪市浪速区桜川4-13-10</t>
    <phoneticPr fontId="11"/>
  </si>
  <si>
    <t>大阪市浪速区元町2-14-23</t>
    <phoneticPr fontId="11"/>
  </si>
  <si>
    <t>大阪市西淀川区姫島4-2-12</t>
    <phoneticPr fontId="11"/>
  </si>
  <si>
    <t>大阪市淀川区東三国2-22-10</t>
    <phoneticPr fontId="11"/>
  </si>
  <si>
    <t>大阪市淀川区西三国1-21-1</t>
    <phoneticPr fontId="11"/>
  </si>
  <si>
    <t>大阪市淀川区東三国6-12-11</t>
    <phoneticPr fontId="11"/>
  </si>
  <si>
    <t>大阪市東淀川区豊新2-11-22</t>
    <phoneticPr fontId="11"/>
  </si>
  <si>
    <t>大阪市東淀川区上新庄2-24-26</t>
    <phoneticPr fontId="11"/>
  </si>
  <si>
    <t>大阪市東淀川区菅原2-2-40</t>
    <phoneticPr fontId="11"/>
  </si>
  <si>
    <t>大阪市東淀川区豊里1-9-5</t>
    <phoneticPr fontId="11"/>
  </si>
  <si>
    <t>大阪市東淀川区菅原3-2-2</t>
    <phoneticPr fontId="11"/>
  </si>
  <si>
    <t>大阪市東淀川区東淡路3-26-7</t>
    <phoneticPr fontId="11"/>
  </si>
  <si>
    <t>大阪市東成区大今里4-9-16</t>
    <phoneticPr fontId="11"/>
  </si>
  <si>
    <t>大阪市生野区巽北2-4-16</t>
    <phoneticPr fontId="11"/>
  </si>
  <si>
    <t>大阪市生野区林寺2-16-3</t>
    <phoneticPr fontId="11"/>
  </si>
  <si>
    <t>大阪市旭区高殿3-21-1</t>
    <phoneticPr fontId="11"/>
  </si>
  <si>
    <t>大阪市旭区中宮2-18-23</t>
    <phoneticPr fontId="11"/>
  </si>
  <si>
    <t>大阪市旭区赤川1-4-3</t>
    <phoneticPr fontId="11"/>
  </si>
  <si>
    <t>大阪市旭区新森4-22-32</t>
    <phoneticPr fontId="11"/>
  </si>
  <si>
    <t>大阪市旭区清水3-15-20</t>
    <phoneticPr fontId="11"/>
  </si>
  <si>
    <t>大阪市旭区太子橋2-7-19</t>
    <phoneticPr fontId="11"/>
  </si>
  <si>
    <t>大阪市旭区大宮5-9-20</t>
    <phoneticPr fontId="11"/>
  </si>
  <si>
    <t>大阪市城東区野江2-11-5</t>
    <phoneticPr fontId="11"/>
  </si>
  <si>
    <t>大阪市城東区放出西3-13-1</t>
    <phoneticPr fontId="11"/>
  </si>
  <si>
    <t>大阪市城東区関目3-14-16</t>
    <phoneticPr fontId="11"/>
  </si>
  <si>
    <t>大阪市城東区古市2-1-49</t>
    <phoneticPr fontId="11"/>
  </si>
  <si>
    <t>大阪市城東区関目2-4-21</t>
    <phoneticPr fontId="11"/>
  </si>
  <si>
    <t>大阪市城東区今福南2-17-24</t>
    <phoneticPr fontId="11"/>
  </si>
  <si>
    <t>大阪市城東区東中浜5-3-30</t>
    <phoneticPr fontId="11"/>
  </si>
  <si>
    <t>大阪市城東区今福西6-5-30</t>
    <phoneticPr fontId="11"/>
  </si>
  <si>
    <t>大阪市城東区中浜1-6-13</t>
    <phoneticPr fontId="11"/>
  </si>
  <si>
    <t>大阪市城東区関目2-18-28</t>
    <phoneticPr fontId="11"/>
  </si>
  <si>
    <t>大阪市城東区鴫野西5-17-21</t>
    <phoneticPr fontId="11"/>
  </si>
  <si>
    <t>大阪市城東区新喜多東1-1-25</t>
    <phoneticPr fontId="11"/>
  </si>
  <si>
    <t>大阪市城東区中浜2-6-8</t>
    <phoneticPr fontId="11"/>
  </si>
  <si>
    <t>大阪市城東区今福東2-11-2</t>
    <phoneticPr fontId="11"/>
  </si>
  <si>
    <t>大阪市鶴見区焼野1-南10-4</t>
    <phoneticPr fontId="11"/>
  </si>
  <si>
    <t>大阪市阿倍野区阿倍野筋4-7-17</t>
    <phoneticPr fontId="11"/>
  </si>
  <si>
    <t>大阪市阿倍野区阿倍野筋4-19-110</t>
    <phoneticPr fontId="11"/>
  </si>
  <si>
    <t>大阪市阿倍野区阪南町5-12-24</t>
    <phoneticPr fontId="11"/>
  </si>
  <si>
    <t>大阪市阿倍野区阪南町1-11-39</t>
    <phoneticPr fontId="11"/>
  </si>
  <si>
    <t>大阪市阿倍野区昭和町1-6-6</t>
    <phoneticPr fontId="11"/>
  </si>
  <si>
    <t>大阪市住之江区北加賀屋5-6-46</t>
    <phoneticPr fontId="11"/>
  </si>
  <si>
    <t>大阪市住之江区北島3-17-11</t>
    <phoneticPr fontId="11"/>
  </si>
  <si>
    <t>大阪市住吉区清水丘1-21-15</t>
    <phoneticPr fontId="11"/>
  </si>
  <si>
    <t>大阪市住吉区南住吉3-15-43</t>
    <phoneticPr fontId="11"/>
  </si>
  <si>
    <t>大阪市住吉区苅田9-1-14</t>
    <phoneticPr fontId="11"/>
  </si>
  <si>
    <t>大阪市東住吉区今川1-1-14</t>
    <phoneticPr fontId="11"/>
  </si>
  <si>
    <t>大阪市東住吉区桑津5-14-21</t>
    <phoneticPr fontId="11"/>
  </si>
  <si>
    <t>大阪市東住吉区矢田7-6-36</t>
    <phoneticPr fontId="11"/>
  </si>
  <si>
    <t>大阪市東住吉区田辺2-11-8</t>
    <phoneticPr fontId="11"/>
  </si>
  <si>
    <t>大阪市東住吉区北田辺1-8-4</t>
    <phoneticPr fontId="11"/>
  </si>
  <si>
    <t>大阪市東住吉区駒川3-26-1</t>
    <phoneticPr fontId="11"/>
  </si>
  <si>
    <t>大阪市東住吉区中野3-1-2</t>
    <phoneticPr fontId="11"/>
  </si>
  <si>
    <t>大阪市東住吉区山坂1-4-3</t>
    <phoneticPr fontId="11"/>
  </si>
  <si>
    <t>大阪市東住吉区矢田4-10-6</t>
    <phoneticPr fontId="11"/>
  </si>
  <si>
    <t>大阪市東淀川区東淡路4-19-2</t>
    <phoneticPr fontId="11"/>
  </si>
  <si>
    <t>大阪市西成区萩之茶屋2-9-1</t>
    <phoneticPr fontId="11"/>
  </si>
  <si>
    <t>大阪市西成区北津守3-8-8</t>
    <phoneticPr fontId="11"/>
  </si>
  <si>
    <t>大阪市西成区北津守4-12-10</t>
    <phoneticPr fontId="11"/>
  </si>
  <si>
    <t>大阪市西成区松3-2-35</t>
    <phoneticPr fontId="11"/>
  </si>
  <si>
    <t>大阪市西成区南津守6-3-69</t>
    <phoneticPr fontId="11"/>
  </si>
  <si>
    <t>大阪市西成区津守1-13-37</t>
    <phoneticPr fontId="11"/>
  </si>
  <si>
    <t>大阪市西成区南開2-4-22</t>
    <phoneticPr fontId="11"/>
  </si>
  <si>
    <t>大阪市西成区千本南2-11-21</t>
    <phoneticPr fontId="11"/>
  </si>
  <si>
    <t>大阪市西成区出城2-2-10</t>
    <phoneticPr fontId="11"/>
  </si>
  <si>
    <t>大阪市西成区山王2-10-17</t>
    <phoneticPr fontId="11"/>
  </si>
  <si>
    <t>大阪市平野区長吉六反5-10-19</t>
    <phoneticPr fontId="11"/>
  </si>
  <si>
    <t>大阪市西成区玉出西1-8-19</t>
    <phoneticPr fontId="11"/>
  </si>
  <si>
    <t>大阪市西成区鶴見橋1-5-9</t>
    <phoneticPr fontId="11"/>
  </si>
  <si>
    <t>大阪市西成区山王2-10-24</t>
    <phoneticPr fontId="11"/>
  </si>
  <si>
    <t>大阪市西成区山王3-12-13</t>
    <phoneticPr fontId="11"/>
  </si>
  <si>
    <t>大阪市平野区加美北5-9-20</t>
    <phoneticPr fontId="11"/>
  </si>
  <si>
    <t>大阪市平野区長吉出戸6-8-17</t>
    <phoneticPr fontId="11"/>
  </si>
  <si>
    <t>大阪市平野区平野本町1-10-12</t>
    <phoneticPr fontId="11"/>
  </si>
  <si>
    <t>大阪市平野区背戸口5-2-17</t>
    <phoneticPr fontId="11"/>
  </si>
  <si>
    <t>大阪市平野区平野上町2-5-22</t>
    <phoneticPr fontId="11"/>
  </si>
  <si>
    <t>大阪市平野区長吉六反2-10-15</t>
    <phoneticPr fontId="11"/>
  </si>
  <si>
    <t>大阪市平野区加美鞍作1-2-31</t>
    <phoneticPr fontId="11"/>
  </si>
  <si>
    <t>大阪市平野区加美北6-15-25</t>
    <phoneticPr fontId="11"/>
  </si>
  <si>
    <t>大阪市平野区加美東5-7-13</t>
    <phoneticPr fontId="11"/>
  </si>
  <si>
    <t>大阪市平野区加美南5-1-26</t>
    <phoneticPr fontId="11"/>
  </si>
  <si>
    <t>大阪市平野区加美北8-14-7</t>
    <phoneticPr fontId="11"/>
  </si>
  <si>
    <t>大阪市平野区加美東2-9-3</t>
    <phoneticPr fontId="11"/>
  </si>
  <si>
    <t>大阪市大正区鶴町2-20-26</t>
    <phoneticPr fontId="11"/>
  </si>
  <si>
    <t>大阪市平野区平野南3-11-33</t>
    <phoneticPr fontId="11"/>
  </si>
  <si>
    <t>大阪市北区梅田1-3-1</t>
    <phoneticPr fontId="11"/>
  </si>
  <si>
    <t>大阪市此花区伝法1-4-16</t>
    <phoneticPr fontId="11"/>
  </si>
  <si>
    <t>大阪市此花区北港白津1-12-60</t>
    <phoneticPr fontId="11"/>
  </si>
  <si>
    <t>大阪市港区港晴2-14-25</t>
    <phoneticPr fontId="11"/>
  </si>
  <si>
    <t>大阪市東淀川区東淡路4-19-7</t>
    <phoneticPr fontId="11"/>
  </si>
  <si>
    <t>大阪市東淀川区東淡路4-19-13</t>
    <phoneticPr fontId="11"/>
  </si>
  <si>
    <t>大阪市東淀川区東淡路4-19-1</t>
    <phoneticPr fontId="11"/>
  </si>
  <si>
    <t>大阪市住之江区南港南7</t>
    <phoneticPr fontId="11"/>
  </si>
  <si>
    <t>大阪市住之江区南港中2-1</t>
    <phoneticPr fontId="11"/>
  </si>
  <si>
    <t>大阪市住之江区南港北3-5-30</t>
    <phoneticPr fontId="11"/>
  </si>
  <si>
    <t>大阪市住之江区平林北1-1</t>
    <phoneticPr fontId="11"/>
  </si>
  <si>
    <t>大阪市此花区常吉1-1</t>
    <phoneticPr fontId="11"/>
  </si>
  <si>
    <t>大阪市港区八幡屋4-8</t>
    <phoneticPr fontId="11"/>
  </si>
  <si>
    <t>大阪市住之江区平林南1</t>
    <phoneticPr fontId="11"/>
  </si>
  <si>
    <t>大阪市住之江区南港北1-32</t>
    <phoneticPr fontId="11"/>
  </si>
  <si>
    <t>大阪市港区海岸通1-101</t>
    <phoneticPr fontId="11"/>
  </si>
  <si>
    <t>大阪市此花区桜島3-10</t>
    <phoneticPr fontId="11"/>
  </si>
  <si>
    <t>大阪市此花区常吉2-4</t>
    <phoneticPr fontId="11"/>
  </si>
  <si>
    <t>大阪市此花区北港緑地2-2</t>
    <phoneticPr fontId="11"/>
  </si>
  <si>
    <t>大阪市此花区北港緑地2-3</t>
    <phoneticPr fontId="11"/>
  </si>
  <si>
    <t>大阪市此花区北港緑地2-1</t>
    <phoneticPr fontId="11"/>
  </si>
  <si>
    <t>大阪市港区海岸通3-3</t>
    <phoneticPr fontId="11"/>
  </si>
  <si>
    <t>大阪市港区海岸通3-4</t>
    <phoneticPr fontId="11"/>
  </si>
  <si>
    <t>大阪市港区弁天6-7</t>
    <phoneticPr fontId="11"/>
  </si>
  <si>
    <t>大阪市大正区小林西1-15､千島3-24</t>
    <phoneticPr fontId="11"/>
  </si>
  <si>
    <t>大阪市大正区鶴町3-27</t>
    <phoneticPr fontId="11"/>
  </si>
  <si>
    <t>大阪市住之江区南港北1-33</t>
    <phoneticPr fontId="11"/>
  </si>
  <si>
    <t>大阪市住之江区南港東9-1</t>
    <phoneticPr fontId="11"/>
  </si>
  <si>
    <t>大阪市住之江区南港中2-2</t>
    <phoneticPr fontId="11"/>
  </si>
  <si>
    <t>大阪市住之江区南港北2-7</t>
    <phoneticPr fontId="11"/>
  </si>
  <si>
    <t>大阪市住之江区南港中3-1</t>
    <phoneticPr fontId="11"/>
  </si>
  <si>
    <t>大阪市天王寺区上之宮町3-20</t>
    <phoneticPr fontId="11"/>
  </si>
  <si>
    <t>大阪市東淀川区西淡路1-4-18</t>
    <phoneticPr fontId="11"/>
  </si>
  <si>
    <t>大阪市平野区長吉長原東3-10-18</t>
    <phoneticPr fontId="11"/>
  </si>
  <si>
    <t>大阪市北区菅原町10-25</t>
    <phoneticPr fontId="11"/>
  </si>
  <si>
    <t>大阪市北区長柄西1-1-28</t>
    <phoneticPr fontId="11"/>
  </si>
  <si>
    <t>大阪市東淀川区西淡路2-3-7</t>
    <phoneticPr fontId="11"/>
  </si>
  <si>
    <t>大阪市東淀川区西淡路2-3-4</t>
    <phoneticPr fontId="11"/>
  </si>
  <si>
    <t>大阪市東成区大今里西3-14-28</t>
    <phoneticPr fontId="11"/>
  </si>
  <si>
    <t>大阪市生野区勝山南1-13-2</t>
    <phoneticPr fontId="11"/>
  </si>
  <si>
    <t>大阪市生野区小路3-19-28</t>
    <phoneticPr fontId="11"/>
  </si>
  <si>
    <t>大阪市旭区清水5-6-28</t>
    <phoneticPr fontId="11"/>
  </si>
  <si>
    <t>大阪市旭区清水5-6-21</t>
    <phoneticPr fontId="11"/>
  </si>
  <si>
    <t>大阪市東住吉区照ｹ丘矢田1-13-16</t>
    <phoneticPr fontId="11"/>
  </si>
  <si>
    <t>大阪市平野区喜連6-7-44</t>
    <phoneticPr fontId="11"/>
  </si>
  <si>
    <t>大阪府和泉市伯太町3-13-23</t>
    <phoneticPr fontId="11"/>
  </si>
  <si>
    <t>大阪市東淀川区東中島2-15-14</t>
    <phoneticPr fontId="11"/>
  </si>
  <si>
    <t>大阪市東淀川区西淡路2-3-25</t>
    <phoneticPr fontId="11"/>
  </si>
  <si>
    <t>大阪市旭区大宮1-1-32</t>
    <phoneticPr fontId="11"/>
  </si>
  <si>
    <t>大阪市住吉区千躰2-2-6</t>
    <phoneticPr fontId="11"/>
  </si>
  <si>
    <t>大阪市西成区北津守3-3-9</t>
    <phoneticPr fontId="11"/>
  </si>
  <si>
    <t>大阪市港区海岸通1</t>
    <phoneticPr fontId="11"/>
  </si>
  <si>
    <t>大阪市港区海岸通1-1-10</t>
    <phoneticPr fontId="11"/>
  </si>
  <si>
    <t>大阪市港区海岸通1-5-10</t>
    <phoneticPr fontId="11"/>
  </si>
  <si>
    <t>大阪市住之江区南港南6-9-3</t>
    <phoneticPr fontId="11"/>
  </si>
  <si>
    <t>大阪市住之江区南港中6-2-36</t>
    <phoneticPr fontId="11"/>
  </si>
  <si>
    <t>大阪市北区茶屋町1-40</t>
    <phoneticPr fontId="11"/>
  </si>
  <si>
    <t>大阪市北区浪花町14-6</t>
    <phoneticPr fontId="11"/>
  </si>
  <si>
    <t>大阪市此花区酉島2-3-16</t>
    <phoneticPr fontId="11"/>
  </si>
  <si>
    <t>大阪市中央区上本町西5-36</t>
    <phoneticPr fontId="11"/>
  </si>
  <si>
    <t>大阪市港区弁天1-5-23</t>
    <phoneticPr fontId="11"/>
  </si>
  <si>
    <t>大阪市浪速区立葉2-1-15</t>
    <phoneticPr fontId="11"/>
  </si>
  <si>
    <t>大阪市浪速区日本橋3-2-27</t>
    <phoneticPr fontId="11"/>
  </si>
  <si>
    <t>大阪市浪速区浪速東1-1-84</t>
    <phoneticPr fontId="11"/>
  </si>
  <si>
    <t>大阪市浪速区浪速西3-6-24</t>
    <phoneticPr fontId="11"/>
  </si>
  <si>
    <t>大阪市西淀川区御幣島2-9-9</t>
    <phoneticPr fontId="11"/>
  </si>
  <si>
    <t>大阪市西淀川区佃5-12-12</t>
    <phoneticPr fontId="11"/>
  </si>
  <si>
    <t>大阪市淀川区西中島7-14-25</t>
    <phoneticPr fontId="11"/>
  </si>
  <si>
    <t>大阪市東淀川区西淡路3-14-11</t>
    <phoneticPr fontId="11"/>
  </si>
  <si>
    <t>大阪市生野区巽東3-3-12</t>
    <phoneticPr fontId="11"/>
  </si>
  <si>
    <t>大阪市城東区諏訪3-6-15</t>
    <phoneticPr fontId="11"/>
  </si>
  <si>
    <t>大阪市鶴見区諸口1-3-71</t>
    <phoneticPr fontId="11"/>
  </si>
  <si>
    <t>大阪市住吉区遠里小野1-11-4</t>
    <phoneticPr fontId="11"/>
  </si>
  <si>
    <t>大阪市住吉区帝塚山東5-3-21</t>
    <phoneticPr fontId="11"/>
  </si>
  <si>
    <t>大阪市平野区長吉六反5-3-41</t>
    <phoneticPr fontId="11"/>
  </si>
  <si>
    <t>大阪市平野区平野市町3-2-12</t>
    <phoneticPr fontId="11"/>
  </si>
  <si>
    <t>大阪市西成区天下茶屋1-17-14</t>
    <phoneticPr fontId="11"/>
  </si>
  <si>
    <t>大阪市西成区花園北2-16-26</t>
    <phoneticPr fontId="11"/>
  </si>
  <si>
    <t>大阪市西成区津守3-1-66</t>
    <phoneticPr fontId="11"/>
  </si>
  <si>
    <t>大阪市西成区千本中1-17-10</t>
    <phoneticPr fontId="11"/>
  </si>
  <si>
    <t>大阪市浪速区浪速西1-3-10</t>
    <phoneticPr fontId="11"/>
  </si>
  <si>
    <t>大阪市城東区中央1-3-6</t>
    <phoneticPr fontId="11"/>
  </si>
  <si>
    <t>大阪市東住吉区矢田6-7-25</t>
    <phoneticPr fontId="11"/>
  </si>
  <si>
    <t>自主防災管理担当</t>
    <rPh sb="6" eb="8">
      <t>タントウ</t>
    </rPh>
    <phoneticPr fontId="29"/>
  </si>
  <si>
    <t>地域防災担当</t>
    <rPh sb="4" eb="6">
      <t>タントウ</t>
    </rPh>
    <phoneticPr fontId="29"/>
  </si>
  <si>
    <t>地域担当</t>
    <rPh sb="0" eb="2">
      <t>チイキ</t>
    </rPh>
    <rPh sb="2" eb="4">
      <t>タントウ</t>
    </rPh>
    <phoneticPr fontId="29"/>
  </si>
  <si>
    <t>生涯学習部</t>
    <phoneticPr fontId="29"/>
  </si>
  <si>
    <t>教育委員会事務局</t>
    <phoneticPr fontId="29"/>
  </si>
  <si>
    <t>地域活動の支援ｸﾞﾙｰﾌﾟ</t>
    <phoneticPr fontId="29"/>
  </si>
  <si>
    <t>大阪市天王寺区味原町9-5</t>
    <phoneticPr fontId="29"/>
  </si>
  <si>
    <t>大阪市天王寺区上汐4-3-2</t>
    <phoneticPr fontId="29"/>
  </si>
  <si>
    <t>大阪市天王寺区真法院町20-33</t>
    <phoneticPr fontId="29"/>
  </si>
  <si>
    <t>大阪市天王寺区生玉寺町7-57</t>
    <phoneticPr fontId="29"/>
  </si>
  <si>
    <t>経理ｸﾞﾙｰﾌﾟ</t>
    <rPh sb="0" eb="2">
      <t>ケイリ</t>
    </rPh>
    <phoneticPr fontId="29"/>
  </si>
  <si>
    <t>環境管理部</t>
  </si>
  <si>
    <t>事業部</t>
  </si>
  <si>
    <t>東北環境事業ｾﾝﾀｰ</t>
  </si>
  <si>
    <t>城北環境事業ｾﾝﾀｰ</t>
  </si>
  <si>
    <t>西北環境事業ｾﾝﾀｰ</t>
  </si>
  <si>
    <t>中部環境事業ｾﾝﾀｰ</t>
  </si>
  <si>
    <t>西部環境事業ｾﾝﾀｰ</t>
  </si>
  <si>
    <t>東部環境事業ｾﾝﾀｰ</t>
  </si>
  <si>
    <t>西南環境事業ｾﾝﾀｰ</t>
  </si>
  <si>
    <t>南部環境事業ｾﾝﾀｰ</t>
  </si>
  <si>
    <t>東南環境事業ｾﾝﾀｰ</t>
  </si>
  <si>
    <t>環境施策部</t>
  </si>
  <si>
    <t>環境学習 ｸﾞﾙｰﾌﾟ</t>
  </si>
  <si>
    <t>環境情報ｸﾞﾙｰﾌﾟ</t>
  </si>
  <si>
    <t>大阪市淀川区十八条3-1-65</t>
    <phoneticPr fontId="29"/>
  </si>
  <si>
    <t>大阪市淀川区西三国3-18-12</t>
    <phoneticPr fontId="29"/>
  </si>
  <si>
    <t>大阪市淀川区東三国6-3-14</t>
    <phoneticPr fontId="29"/>
  </si>
  <si>
    <t>大阪市淀川区宮原5-3-13</t>
    <phoneticPr fontId="29"/>
  </si>
  <si>
    <t>大阪市淀川区西中島3-11-11</t>
    <phoneticPr fontId="29"/>
  </si>
  <si>
    <t>大阪市淀川区西宮原1-6-12</t>
    <phoneticPr fontId="29"/>
  </si>
  <si>
    <t>大阪市東淀川区東中島5-1-6</t>
    <phoneticPr fontId="29"/>
  </si>
  <si>
    <t>大阪市東淀川区柴島2-11-9</t>
    <phoneticPr fontId="29"/>
  </si>
  <si>
    <t>大阪市住之江区北加賀屋5-3-47</t>
    <phoneticPr fontId="29"/>
  </si>
  <si>
    <t>大阪市此花区西九条5-4-21</t>
    <phoneticPr fontId="29"/>
  </si>
  <si>
    <t>大阪市西淀川区大和田2-5-7</t>
    <phoneticPr fontId="29"/>
  </si>
  <si>
    <t>大阪市阿倍野区阿倍野筋1-5-1</t>
    <phoneticPr fontId="29"/>
  </si>
  <si>
    <t>大阪市住之江区南港北2-1-10</t>
    <phoneticPr fontId="29"/>
  </si>
  <si>
    <t>大阪市北区同心2-8-14</t>
    <phoneticPr fontId="29"/>
  </si>
  <si>
    <t>大阪市東淀川区上新庄1-2-20</t>
    <phoneticPr fontId="29"/>
  </si>
  <si>
    <t>大阪市鶴見区焼野2-11-1</t>
    <phoneticPr fontId="29"/>
  </si>
  <si>
    <t>大阪市西淀川区大和田2-5-66</t>
    <phoneticPr fontId="29"/>
  </si>
  <si>
    <t>大阪市東住吉区杭全1-6-28</t>
    <phoneticPr fontId="29"/>
  </si>
  <si>
    <t>大阪市大正区小林西1-20-29</t>
    <phoneticPr fontId="29"/>
  </si>
  <si>
    <t>大阪市生野区巽中1-1-4</t>
    <phoneticPr fontId="29"/>
  </si>
  <si>
    <t>大阪市住之江区泉1-1-111</t>
    <phoneticPr fontId="29"/>
  </si>
  <si>
    <t>大阪市西成区南津守5-5-26</t>
    <phoneticPr fontId="29"/>
  </si>
  <si>
    <t>大阪市平野区瓜破南1-3-40</t>
    <phoneticPr fontId="29"/>
  </si>
  <si>
    <t>大阪市浪速区塩草2-1-1</t>
    <phoneticPr fontId="29"/>
  </si>
  <si>
    <t>大阪市西区新町4-20-3</t>
    <phoneticPr fontId="29"/>
  </si>
  <si>
    <t>大阪市鶴見区緑地公園2-135</t>
    <phoneticPr fontId="29"/>
  </si>
  <si>
    <t>大阪市鶴見区緑地公園2-110</t>
    <phoneticPr fontId="29"/>
  </si>
  <si>
    <t>大阪市阿倍野区三明町2-9-17</t>
    <phoneticPr fontId="29"/>
  </si>
  <si>
    <t>大阪市住之江区南港中6-2-28</t>
    <phoneticPr fontId="29"/>
  </si>
  <si>
    <t>大阪市住之江区柴谷2</t>
    <phoneticPr fontId="29"/>
  </si>
  <si>
    <t>大阪市此花区桜島3-4-102</t>
    <phoneticPr fontId="29"/>
  </si>
  <si>
    <t>大阪市大正区南恩加島1-11-35</t>
    <phoneticPr fontId="29"/>
  </si>
  <si>
    <t>大阪市東淀川区南江口3-4-53</t>
    <phoneticPr fontId="29"/>
  </si>
  <si>
    <t>大阪市北区長柄西1-7-13</t>
    <phoneticPr fontId="29"/>
  </si>
  <si>
    <t>大阪市大正区小林東3-12-8</t>
    <phoneticPr fontId="29"/>
  </si>
  <si>
    <t>大阪市西淀川区佃6-4-18</t>
    <phoneticPr fontId="29"/>
  </si>
  <si>
    <t>大阪市鶴見区鶴見1-6-128</t>
    <phoneticPr fontId="29"/>
  </si>
  <si>
    <t>大阪市平野区瓜破東4-4-146</t>
    <phoneticPr fontId="29"/>
  </si>
  <si>
    <t>大阪市阿倍野区阿倍野筋4-19-115</t>
    <phoneticPr fontId="29"/>
  </si>
  <si>
    <t>大阪市北区長柄中2-4-25</t>
    <phoneticPr fontId="29"/>
  </si>
  <si>
    <t>大阪市淀川区加島1-20-33</t>
    <phoneticPr fontId="29"/>
  </si>
  <si>
    <t>大阪市阿倍野区阿倍野筋4-19-120</t>
    <phoneticPr fontId="29"/>
  </si>
  <si>
    <t>大阪市住吉区浅香1-2</t>
    <phoneticPr fontId="29"/>
  </si>
  <si>
    <t>大阪市平野区瓜破東4-4-164</t>
    <phoneticPr fontId="29"/>
  </si>
  <si>
    <t>大阪市平野区平野南3-11</t>
    <phoneticPr fontId="29"/>
  </si>
  <si>
    <t>大阪府阪南市箱作2603-1</t>
    <phoneticPr fontId="29"/>
  </si>
  <si>
    <t>大阪府豊中市広田町1-1</t>
    <phoneticPr fontId="29"/>
  </si>
  <si>
    <t>大阪市此花区春日出北1-8-4</t>
    <phoneticPr fontId="29"/>
  </si>
  <si>
    <t>大阪市西成区花園北1-8-32</t>
    <phoneticPr fontId="29"/>
  </si>
  <si>
    <t>大阪市生野区勝山北3-13-44</t>
    <phoneticPr fontId="29"/>
  </si>
  <si>
    <t>大阪市城東区新喜多2-4-35</t>
    <phoneticPr fontId="29"/>
  </si>
  <si>
    <t>大阪市平野区平野西3-4-7</t>
    <phoneticPr fontId="29"/>
  </si>
  <si>
    <t>大阪市旭区中宮4-7-11</t>
    <phoneticPr fontId="29"/>
  </si>
  <si>
    <t>大阪市住之江区南港東8-5</t>
    <phoneticPr fontId="29"/>
  </si>
  <si>
    <t>大阪市住吉区我孫子東1-4-32</t>
    <phoneticPr fontId="29"/>
  </si>
  <si>
    <t>大阪市福島区海老江8-1-10</t>
    <phoneticPr fontId="29"/>
  </si>
  <si>
    <t>大阪市東住吉区杭全2-13-6先</t>
    <phoneticPr fontId="29"/>
  </si>
  <si>
    <t>大阪市西淀川区出来島2-2-24</t>
    <phoneticPr fontId="29"/>
  </si>
  <si>
    <t>大阪市旭区新森6-3-13</t>
    <phoneticPr fontId="29"/>
  </si>
  <si>
    <t>大阪市東成区大今里西3-3-11</t>
    <phoneticPr fontId="29"/>
  </si>
  <si>
    <t>大阪市港区田中3-1-14</t>
    <phoneticPr fontId="29"/>
  </si>
  <si>
    <t>大阪市港区築港4-4-15</t>
    <phoneticPr fontId="29"/>
  </si>
  <si>
    <t>大阪市淀川区十三元今里1-1</t>
    <phoneticPr fontId="29"/>
  </si>
  <si>
    <t>大阪市生野区巽東4-11</t>
    <phoneticPr fontId="29"/>
  </si>
  <si>
    <t>大阪市城東区野江4-10</t>
    <phoneticPr fontId="29"/>
  </si>
  <si>
    <t>大阪市此花区西九条5-20</t>
    <phoneticPr fontId="29"/>
  </si>
  <si>
    <t>大阪市中央区道頓堀1-5</t>
    <phoneticPr fontId="29"/>
  </si>
  <si>
    <t>大阪市中央区宗右衛門町</t>
    <phoneticPr fontId="29"/>
  </si>
  <si>
    <t>大阪市中央区淡路町4</t>
    <phoneticPr fontId="29"/>
  </si>
  <si>
    <t>大阪市港区波除3-11</t>
    <phoneticPr fontId="29"/>
  </si>
  <si>
    <t>大阪市大正区三軒家東1-1</t>
    <phoneticPr fontId="29"/>
  </si>
  <si>
    <t>大阪市天王寺区生玉町13</t>
    <phoneticPr fontId="29"/>
  </si>
  <si>
    <t>大阪市浪速区恵美須東1-18</t>
    <phoneticPr fontId="29"/>
  </si>
  <si>
    <t>大阪市西淀川区御幣島3-1</t>
    <phoneticPr fontId="29"/>
  </si>
  <si>
    <t>大阪市旭区千林1-11</t>
    <phoneticPr fontId="29"/>
  </si>
  <si>
    <t>大阪市西成区山王1-17</t>
    <phoneticPr fontId="29"/>
  </si>
  <si>
    <t>大阪市西成区萩之茶屋2-4</t>
    <phoneticPr fontId="29"/>
  </si>
  <si>
    <t>大阪市西成区萩之茶屋1-14</t>
    <phoneticPr fontId="29"/>
  </si>
  <si>
    <t>大阪市西成区萩之茶屋2-2</t>
    <phoneticPr fontId="29"/>
  </si>
  <si>
    <t>大阪市都島区友渕町1-1-8先</t>
    <phoneticPr fontId="29"/>
  </si>
  <si>
    <t>大阪市西成区萩之茶屋1-13</t>
    <phoneticPr fontId="29"/>
  </si>
  <si>
    <t>大阪市西成区萩之茶屋3-7</t>
    <phoneticPr fontId="29"/>
  </si>
  <si>
    <t>大阪市西成区萩之茶屋3-5</t>
    <phoneticPr fontId="29"/>
  </si>
  <si>
    <t>大阪市此花区島屋5-1-109</t>
    <phoneticPr fontId="29"/>
  </si>
  <si>
    <t>大阪市大正区南恩加島1-11-24</t>
    <phoneticPr fontId="29"/>
  </si>
  <si>
    <t>大阪市淀川区木川東4-11-11</t>
    <phoneticPr fontId="29"/>
  </si>
  <si>
    <t>大阪市旭区大宮1-1-32</t>
    <phoneticPr fontId="29"/>
  </si>
  <si>
    <t>大阪市平野区瓜破南1-4-35</t>
    <phoneticPr fontId="29"/>
  </si>
  <si>
    <t>施設管理ｸﾞﾙｰﾌﾟ</t>
    <rPh sb="0" eb="2">
      <t>シセツ</t>
    </rPh>
    <rPh sb="2" eb="4">
      <t>カンリ</t>
    </rPh>
    <phoneticPr fontId="29"/>
  </si>
  <si>
    <t>都市間協力ｸﾞﾙｰﾌﾟ</t>
    <phoneticPr fontId="29"/>
  </si>
  <si>
    <t>事業部</t>
    <phoneticPr fontId="29"/>
  </si>
  <si>
    <t>環境管理部</t>
    <phoneticPr fontId="29"/>
  </si>
  <si>
    <t>環境管理課</t>
    <phoneticPr fontId="29"/>
  </si>
  <si>
    <t>公園緑化部</t>
  </si>
  <si>
    <t>緑化課</t>
  </si>
  <si>
    <t>調整課</t>
  </si>
  <si>
    <t>公園課</t>
  </si>
  <si>
    <t>庁舎管理ｸﾞﾙｰﾌﾟ</t>
  </si>
  <si>
    <t>西部方面管理事務所</t>
  </si>
  <si>
    <t>南部方面管理事務所</t>
  </si>
  <si>
    <t>河川･渡船管理事務所</t>
  </si>
  <si>
    <t>自転車対策担当</t>
  </si>
  <si>
    <t>東部方面管理事務所</t>
  </si>
  <si>
    <t>大阪市鶴見区緑地公園2-163</t>
    <phoneticPr fontId="29"/>
  </si>
  <si>
    <t>大阪市天王寺区茶臼山町1外</t>
    <phoneticPr fontId="29"/>
  </si>
  <si>
    <t>大阪市東住吉区長居公園1-23</t>
    <phoneticPr fontId="29"/>
  </si>
  <si>
    <t>大阪市港区市岡2-15-74</t>
    <phoneticPr fontId="29"/>
  </si>
  <si>
    <t>大阪市平野区平野西1-4-29</t>
    <phoneticPr fontId="29"/>
  </si>
  <si>
    <t>大阪市福島区野田6-2-16</t>
    <phoneticPr fontId="29"/>
  </si>
  <si>
    <t>大阪市淀川区野中南2-8-41</t>
    <phoneticPr fontId="29"/>
  </si>
  <si>
    <t>大阪市天王寺区上之宮町3-20</t>
    <phoneticPr fontId="29"/>
  </si>
  <si>
    <t>大阪市天王寺区真田山町5</t>
    <phoneticPr fontId="29"/>
  </si>
  <si>
    <t>大阪市中央区大阪城3-11</t>
    <phoneticPr fontId="29"/>
  </si>
  <si>
    <t>大阪市港区田中3-1</t>
    <phoneticPr fontId="29"/>
  </si>
  <si>
    <t>大阪市北区扇町1-1</t>
    <phoneticPr fontId="29"/>
  </si>
  <si>
    <t>大阪市西区南堀江4-33-27</t>
    <phoneticPr fontId="29"/>
  </si>
  <si>
    <t>大阪市港区市岡4-4-8</t>
    <phoneticPr fontId="29"/>
  </si>
  <si>
    <t>大阪市住之江区緑木1-4-64</t>
    <phoneticPr fontId="29"/>
  </si>
  <si>
    <t>大阪市港区築港3-2-25</t>
    <phoneticPr fontId="29"/>
  </si>
  <si>
    <t>大阪市此花区桜島3-10-34</t>
    <phoneticPr fontId="29"/>
  </si>
  <si>
    <t>大阪市大正区北恩加島2-5-25</t>
    <phoneticPr fontId="29"/>
  </si>
  <si>
    <t>大阪市大正区鶴町4-1-69</t>
    <phoneticPr fontId="29"/>
  </si>
  <si>
    <t>大阪市大正区泉尾7-13-32</t>
    <phoneticPr fontId="29"/>
  </si>
  <si>
    <t>大阪市港区福崎1-3-50</t>
    <phoneticPr fontId="29"/>
  </si>
  <si>
    <t>大阪市大正区鶴町1-16-61</t>
    <phoneticPr fontId="29"/>
  </si>
  <si>
    <t>大阪市大正区船町1-3-117</t>
    <phoneticPr fontId="29"/>
  </si>
  <si>
    <t>大阪市大正区千島1-29-41</t>
    <phoneticPr fontId="29"/>
  </si>
  <si>
    <t>大阪市西成区北津守4-15-1</t>
    <phoneticPr fontId="29"/>
  </si>
  <si>
    <t>大阪市大正区平尾1-1-26</t>
    <phoneticPr fontId="29"/>
  </si>
  <si>
    <t>大阪市西成区津守2-8-21</t>
    <phoneticPr fontId="29"/>
  </si>
  <si>
    <t>大阪市大正区南恩加島1-11-1</t>
    <phoneticPr fontId="29"/>
  </si>
  <si>
    <t>大阪市西成区南津守2-4-88</t>
    <phoneticPr fontId="29"/>
  </si>
  <si>
    <t>大阪市北区豊崎6-11-11</t>
    <phoneticPr fontId="29"/>
  </si>
  <si>
    <t>大阪市此花区北港2-1</t>
    <phoneticPr fontId="29"/>
  </si>
  <si>
    <t>大阪市中央区高津3-16</t>
    <phoneticPr fontId="29"/>
  </si>
  <si>
    <t>大阪市港区海岸通4-4</t>
    <phoneticPr fontId="29"/>
  </si>
  <si>
    <t>大阪市港区波除3-13</t>
    <phoneticPr fontId="29"/>
  </si>
  <si>
    <t>大阪市浪速区浪速西1-2-46</t>
    <phoneticPr fontId="29"/>
  </si>
  <si>
    <t>大阪市西淀川区福町2-2</t>
    <phoneticPr fontId="29"/>
  </si>
  <si>
    <t>大阪市西淀川区大和田1-1</t>
    <phoneticPr fontId="29"/>
  </si>
  <si>
    <t>大阪市西淀川区西島1-2</t>
    <phoneticPr fontId="29"/>
  </si>
  <si>
    <t>大阪市淀川区三国本町2-19-2</t>
    <phoneticPr fontId="29"/>
  </si>
  <si>
    <t>大阪市淀川区東三国3-12</t>
    <phoneticPr fontId="29"/>
  </si>
  <si>
    <t>大阪市淀川区東三国3-11</t>
    <phoneticPr fontId="29"/>
  </si>
  <si>
    <t>大阪市淀川区宮原1-19</t>
    <phoneticPr fontId="29"/>
  </si>
  <si>
    <t>大阪市東成区東中本3-8-33</t>
    <phoneticPr fontId="29"/>
  </si>
  <si>
    <t>大阪市旭区大宮1-5内</t>
    <phoneticPr fontId="29"/>
  </si>
  <si>
    <t>大阪市鶴見区安田2-5-16</t>
    <phoneticPr fontId="29"/>
  </si>
  <si>
    <t>大阪市住之江区南港東2-3</t>
    <phoneticPr fontId="29"/>
  </si>
  <si>
    <t>大阪市住吉区我孫子5-11</t>
    <phoneticPr fontId="29"/>
  </si>
  <si>
    <t>大阪市平野区瓜破6-6</t>
    <phoneticPr fontId="29"/>
  </si>
  <si>
    <t>大阪市平野区長吉長原東1-2</t>
    <phoneticPr fontId="29"/>
  </si>
  <si>
    <t>大阪市西成区南津守2-4</t>
    <phoneticPr fontId="29"/>
  </si>
  <si>
    <t>大阪市北区南森町1-4</t>
    <phoneticPr fontId="29"/>
  </si>
  <si>
    <t>大阪市北区中津1-1</t>
    <phoneticPr fontId="29"/>
  </si>
  <si>
    <t>大阪市北区天神橋4-3-13</t>
    <phoneticPr fontId="29"/>
  </si>
  <si>
    <t>大阪市北区浪花町14</t>
    <phoneticPr fontId="29"/>
  </si>
  <si>
    <t>大阪市北区中津3-4</t>
    <phoneticPr fontId="29"/>
  </si>
  <si>
    <t>大阪市都島区都島本通1-22-12</t>
    <phoneticPr fontId="29"/>
  </si>
  <si>
    <t>大阪市都島区片町1-2</t>
    <phoneticPr fontId="29"/>
  </si>
  <si>
    <t>大阪市都島区中野町5-1</t>
    <phoneticPr fontId="29"/>
  </si>
  <si>
    <t>大阪市都島区内代町1-7</t>
    <phoneticPr fontId="29"/>
  </si>
  <si>
    <t>大阪市都島区片町2-3</t>
    <phoneticPr fontId="29"/>
  </si>
  <si>
    <t>大阪市都島区東野田町5-1</t>
    <phoneticPr fontId="29"/>
  </si>
  <si>
    <t>大阪市都島区中野町4-20</t>
    <phoneticPr fontId="29"/>
  </si>
  <si>
    <t>大阪市都島区都島北通1-1</t>
    <phoneticPr fontId="29"/>
  </si>
  <si>
    <t>大阪市都島区内代町1-16</t>
    <phoneticPr fontId="29"/>
  </si>
  <si>
    <t>大阪市福島区吉野3-1</t>
    <phoneticPr fontId="29"/>
  </si>
  <si>
    <t>大阪市福島区福島5-14</t>
    <phoneticPr fontId="29"/>
  </si>
  <si>
    <t>大阪市福島区福島7-5</t>
    <phoneticPr fontId="29"/>
  </si>
  <si>
    <t>大阪市福島区大開1-1</t>
    <phoneticPr fontId="29"/>
  </si>
  <si>
    <t>大阪市此花区島屋6-1</t>
    <phoneticPr fontId="29"/>
  </si>
  <si>
    <t>大阪市中央区大手前4-6-32地先</t>
    <phoneticPr fontId="29"/>
  </si>
  <si>
    <t>大阪市中央区安堂寺町1-6</t>
    <phoneticPr fontId="29"/>
  </si>
  <si>
    <t>大阪市中央区大阪城3-9</t>
    <phoneticPr fontId="29"/>
  </si>
  <si>
    <t>大阪市西区立売堀4-11</t>
    <phoneticPr fontId="29"/>
  </si>
  <si>
    <t>大阪市西区新町2-1-15</t>
    <phoneticPr fontId="29"/>
  </si>
  <si>
    <t>大阪市西区九条2-4</t>
    <phoneticPr fontId="29"/>
  </si>
  <si>
    <t>大阪市西区新町4-4</t>
    <phoneticPr fontId="29"/>
  </si>
  <si>
    <t>大阪市西区北堀江4-4</t>
    <phoneticPr fontId="29"/>
  </si>
  <si>
    <t>大阪市港区築港4-1-2</t>
    <phoneticPr fontId="29"/>
  </si>
  <si>
    <t>大阪市港区夕凪2-18</t>
    <phoneticPr fontId="29"/>
  </si>
  <si>
    <t>大阪市港区弁天1-3-2</t>
    <phoneticPr fontId="29"/>
  </si>
  <si>
    <t>大阪市港区波除3-11-3</t>
    <phoneticPr fontId="29"/>
  </si>
  <si>
    <t>大阪市港区弁天1-3</t>
    <phoneticPr fontId="29"/>
  </si>
  <si>
    <t>大阪市港区波除3-1</t>
    <phoneticPr fontId="29"/>
  </si>
  <si>
    <t>大阪市大正区三軒家西1-3-11</t>
    <phoneticPr fontId="29"/>
  </si>
  <si>
    <t>大阪市大正区三軒家東1-5</t>
    <phoneticPr fontId="29"/>
  </si>
  <si>
    <t>大阪市天王寺区四天王寺1-7-4</t>
    <phoneticPr fontId="29"/>
  </si>
  <si>
    <t>大阪市天王寺区大道5-10</t>
    <phoneticPr fontId="29"/>
  </si>
  <si>
    <t>大阪市天王寺区上本町6-2-31</t>
    <phoneticPr fontId="29"/>
  </si>
  <si>
    <t>大阪市天王寺区生玉前町1</t>
    <phoneticPr fontId="29"/>
  </si>
  <si>
    <t>大阪市天王寺区堂ヶ芝1-11</t>
    <phoneticPr fontId="29"/>
  </si>
  <si>
    <t>大阪市浪速区湊町1-4-1</t>
    <phoneticPr fontId="29"/>
  </si>
  <si>
    <t>大阪市浪速区日本橋5-12</t>
    <phoneticPr fontId="29"/>
  </si>
  <si>
    <t>大阪市浪速区大国3-13</t>
    <phoneticPr fontId="29"/>
  </si>
  <si>
    <t>大阪市浪速区戎本町1-8-27</t>
    <phoneticPr fontId="29"/>
  </si>
  <si>
    <t>大阪市浪速区浪速西1-1</t>
    <phoneticPr fontId="29"/>
  </si>
  <si>
    <t>大阪市西淀川区福町3-2</t>
    <phoneticPr fontId="29"/>
  </si>
  <si>
    <t>大阪市西淀川区佃2-2</t>
    <phoneticPr fontId="29"/>
  </si>
  <si>
    <t>大阪市西淀川区出来島1-13</t>
    <phoneticPr fontId="29"/>
  </si>
  <si>
    <t>大阪市西淀川区姫島1-19</t>
    <phoneticPr fontId="29"/>
  </si>
  <si>
    <t>大阪市西淀川区柏里1-14-17</t>
    <phoneticPr fontId="29"/>
  </si>
  <si>
    <t>大阪市西淀川区姫島2-10</t>
    <phoneticPr fontId="29"/>
  </si>
  <si>
    <t>大阪市淀川区新北野1-1-26</t>
    <phoneticPr fontId="29"/>
  </si>
  <si>
    <t>大阪市淀川区宮原1-1</t>
    <phoneticPr fontId="29"/>
  </si>
  <si>
    <t>大阪市淀川区西中島5-5</t>
    <phoneticPr fontId="29"/>
  </si>
  <si>
    <t>大阪市淀川区西中島3-16</t>
    <phoneticPr fontId="29"/>
  </si>
  <si>
    <t>大阪市淀川区東三国2-38</t>
    <phoneticPr fontId="29"/>
  </si>
  <si>
    <t>大阪市淀川区宮原2-3</t>
    <phoneticPr fontId="29"/>
  </si>
  <si>
    <t>大阪市淀川区加島3-1</t>
    <phoneticPr fontId="29"/>
  </si>
  <si>
    <t>大阪市淀川区宮原1-2</t>
    <phoneticPr fontId="29"/>
  </si>
  <si>
    <t>大阪市淀川区西中島3-21</t>
    <phoneticPr fontId="29"/>
  </si>
  <si>
    <t>大阪市淀川区東三国1-33</t>
    <phoneticPr fontId="29"/>
  </si>
  <si>
    <t>大阪市東淀川区相川2-3</t>
    <phoneticPr fontId="29"/>
  </si>
  <si>
    <t>大阪市東淀川区瑞光1-1-14</t>
    <phoneticPr fontId="29"/>
  </si>
  <si>
    <t>大阪市東淀川区下新庄4-4</t>
    <phoneticPr fontId="29"/>
  </si>
  <si>
    <t>大阪市東淀川区柴島1-7</t>
    <phoneticPr fontId="29"/>
  </si>
  <si>
    <t>大阪市東淀川区瑞光1-5</t>
    <phoneticPr fontId="29"/>
  </si>
  <si>
    <t>大阪市東淀川区上新庄2-24</t>
    <phoneticPr fontId="29"/>
  </si>
  <si>
    <t>大阪市東淀川区小松1-12</t>
    <phoneticPr fontId="29"/>
  </si>
  <si>
    <t>大阪市東淀川区西淡路1-2</t>
    <phoneticPr fontId="29"/>
  </si>
  <si>
    <t>大阪市東淀川区相川1-9</t>
    <phoneticPr fontId="29"/>
  </si>
  <si>
    <t>大阪市東淀川区相川1-3</t>
    <phoneticPr fontId="29"/>
  </si>
  <si>
    <t>大阪市東淀川区西淡路1-15</t>
    <phoneticPr fontId="29"/>
  </si>
  <si>
    <t>大阪市東成区大今里1</t>
    <phoneticPr fontId="29"/>
  </si>
  <si>
    <t>大阪市東成区大今里3-15-18</t>
    <phoneticPr fontId="29"/>
  </si>
  <si>
    <t>大阪市東成区神路4-10</t>
    <phoneticPr fontId="29"/>
  </si>
  <si>
    <t>大阪市東成区深江北2-1</t>
    <phoneticPr fontId="29"/>
  </si>
  <si>
    <t>大阪市東成区東中本1-13</t>
    <phoneticPr fontId="29"/>
  </si>
  <si>
    <t>大阪市東成区中道1-2</t>
    <phoneticPr fontId="29"/>
  </si>
  <si>
    <t>大阪市東成区深江北1-1</t>
    <phoneticPr fontId="29"/>
  </si>
  <si>
    <t>大阪市生野区新今里4-3</t>
    <phoneticPr fontId="29"/>
  </si>
  <si>
    <t>大阪市生野区小路東2-1-1</t>
    <phoneticPr fontId="29"/>
  </si>
  <si>
    <t>大阪市生野区新今里4-6</t>
    <phoneticPr fontId="29"/>
  </si>
  <si>
    <t>大阪市生野区巽中4-19</t>
    <phoneticPr fontId="29"/>
  </si>
  <si>
    <t>大阪市旭区高殿4-22</t>
    <phoneticPr fontId="29"/>
  </si>
  <si>
    <t>大阪市旭区森小路2-5</t>
    <phoneticPr fontId="29"/>
  </si>
  <si>
    <t>大阪市旭区太子橋1-3</t>
    <phoneticPr fontId="29"/>
  </si>
  <si>
    <t>大阪市旭区高殿4-9</t>
    <phoneticPr fontId="29"/>
  </si>
  <si>
    <t>大阪市城東区今福東2-14</t>
    <phoneticPr fontId="29"/>
  </si>
  <si>
    <t>大阪市城東区今福西3-1</t>
    <phoneticPr fontId="29"/>
  </si>
  <si>
    <t>大阪市城東区関目5-1</t>
    <phoneticPr fontId="29"/>
  </si>
  <si>
    <t>大阪市城東区今福東3-16</t>
    <phoneticPr fontId="29"/>
  </si>
  <si>
    <t>大阪市城東区野江4-1</t>
    <phoneticPr fontId="29"/>
  </si>
  <si>
    <t>大阪市鶴見区鶴見緑地</t>
    <phoneticPr fontId="29"/>
  </si>
  <si>
    <t>大阪市鶴見区横堤1-11</t>
    <phoneticPr fontId="29"/>
  </si>
  <si>
    <t>大阪市鶴見区放出東3-21</t>
    <phoneticPr fontId="29"/>
  </si>
  <si>
    <t>大阪市阿倍野区阪南町2-1</t>
    <phoneticPr fontId="29"/>
  </si>
  <si>
    <t>大阪市阿倍野区松崎町1-2</t>
    <phoneticPr fontId="29"/>
  </si>
  <si>
    <t>大阪市阿倍野区西田辺町1-17-1</t>
    <phoneticPr fontId="29"/>
  </si>
  <si>
    <t>大阪市阿倍野区昭和町1-4</t>
    <phoneticPr fontId="29"/>
  </si>
  <si>
    <t>大阪市阿倍野区昭和町1-15</t>
    <phoneticPr fontId="29"/>
  </si>
  <si>
    <t>大阪市阿倍野区昭和町5-9</t>
    <phoneticPr fontId="29"/>
  </si>
  <si>
    <t>大阪市阿倍野区松崎町1-1</t>
    <phoneticPr fontId="29"/>
  </si>
  <si>
    <t>大阪市阿倍野区阪南町1-1</t>
    <phoneticPr fontId="29"/>
  </si>
  <si>
    <t>大阪市住之江区粉浜西1-5</t>
    <phoneticPr fontId="29"/>
  </si>
  <si>
    <t>大阪市住之江区新北島1-1</t>
    <phoneticPr fontId="29"/>
  </si>
  <si>
    <t>大阪市住之江区南加賀屋1-1</t>
    <phoneticPr fontId="29"/>
  </si>
  <si>
    <t>大阪市住之江区中加賀屋1-5</t>
    <phoneticPr fontId="29"/>
  </si>
  <si>
    <t>大阪市住吉区長峡町4-41</t>
    <phoneticPr fontId="29"/>
  </si>
  <si>
    <t>大阪市住吉区東粉浜3-31-15</t>
    <phoneticPr fontId="29"/>
  </si>
  <si>
    <t>大阪市住吉区東粉浜2-24-12</t>
    <phoneticPr fontId="29"/>
  </si>
  <si>
    <t>大阪市住吉区杉本3-2-79</t>
    <phoneticPr fontId="29"/>
  </si>
  <si>
    <t>大阪市住吉区我孫子西2-1</t>
    <phoneticPr fontId="29"/>
  </si>
  <si>
    <t>大阪市住吉区我孫子東2-6</t>
    <phoneticPr fontId="29"/>
  </si>
  <si>
    <t>大阪市住吉区遠里小野1-11</t>
    <phoneticPr fontId="29"/>
  </si>
  <si>
    <t>大阪市住吉区殿辻2-4</t>
    <phoneticPr fontId="29"/>
  </si>
  <si>
    <t>大阪市住吉区帝塚山東5-8</t>
    <phoneticPr fontId="29"/>
  </si>
  <si>
    <t>大阪市住吉区東粉浜1-13</t>
    <phoneticPr fontId="29"/>
  </si>
  <si>
    <t>大阪市住吉区帝塚山中3-10</t>
    <phoneticPr fontId="29"/>
  </si>
  <si>
    <t>大阪市住吉区長居東4-3</t>
    <phoneticPr fontId="29"/>
  </si>
  <si>
    <t>大阪市住吉区長居東4-2</t>
    <phoneticPr fontId="29"/>
  </si>
  <si>
    <t>大阪市住吉区墨江4-5</t>
    <phoneticPr fontId="29"/>
  </si>
  <si>
    <t>大阪市東住吉区駒川3-27</t>
    <phoneticPr fontId="29"/>
  </si>
  <si>
    <t>大阪市東住吉区田辺2-1</t>
    <phoneticPr fontId="29"/>
  </si>
  <si>
    <t>大阪市東住吉区鷹合2-16</t>
    <phoneticPr fontId="29"/>
  </si>
  <si>
    <t>大阪市東住吉区駒川5-5</t>
    <phoneticPr fontId="29"/>
  </si>
  <si>
    <t>大阪市平野区加美東4-8</t>
    <phoneticPr fontId="29"/>
  </si>
  <si>
    <t>大阪市平野区背戸口5-3</t>
    <phoneticPr fontId="29"/>
  </si>
  <si>
    <t>大阪市平野区喜連東5-16</t>
    <phoneticPr fontId="29"/>
  </si>
  <si>
    <t>大阪市平野区長吉長原東2-2</t>
    <phoneticPr fontId="29"/>
  </si>
  <si>
    <t>大阪市平野区平野元町9</t>
    <phoneticPr fontId="29"/>
  </si>
  <si>
    <t>大阪市平野区平野宮町1-7</t>
    <phoneticPr fontId="29"/>
  </si>
  <si>
    <t>大阪市平野区加美鞍作1-7</t>
    <phoneticPr fontId="29"/>
  </si>
  <si>
    <t>大阪市平野区喜連2-5</t>
    <phoneticPr fontId="29"/>
  </si>
  <si>
    <t>大阪市平野区喜連東5-13</t>
    <phoneticPr fontId="29"/>
  </si>
  <si>
    <t>大阪市平野区流町1-2</t>
    <phoneticPr fontId="29"/>
  </si>
  <si>
    <t>大阪市西成区岸里1-1</t>
    <phoneticPr fontId="29"/>
  </si>
  <si>
    <t>大阪市西成区梅南1-1</t>
    <phoneticPr fontId="29"/>
  </si>
  <si>
    <t>大阪市鶴見区緑地公園1-37</t>
    <phoneticPr fontId="29"/>
  </si>
  <si>
    <t>大阪市東住吉区長居公園1-26</t>
    <phoneticPr fontId="29"/>
  </si>
  <si>
    <t>大阪市北区大淀南3-3</t>
    <phoneticPr fontId="29"/>
  </si>
  <si>
    <t>大阪市北区天満4-7</t>
    <phoneticPr fontId="29"/>
  </si>
  <si>
    <t>大阪市北区中津2-8</t>
    <phoneticPr fontId="29"/>
  </si>
  <si>
    <t>大阪市北区中之島1-1外</t>
    <phoneticPr fontId="29"/>
  </si>
  <si>
    <t>大阪市北区長柄東1-6外</t>
    <phoneticPr fontId="29"/>
  </si>
  <si>
    <t>大阪市北区長柄東1-3</t>
    <phoneticPr fontId="29"/>
  </si>
  <si>
    <t>大阪市北区天神橋1-3外</t>
    <phoneticPr fontId="29"/>
  </si>
  <si>
    <t>大阪市北区豊崎5-5</t>
    <phoneticPr fontId="29"/>
  </si>
  <si>
    <t>大阪市北区本庄西3-11</t>
    <phoneticPr fontId="29"/>
  </si>
  <si>
    <t>大阪市北区与力町5</t>
    <phoneticPr fontId="29"/>
  </si>
  <si>
    <t>大阪市北区中之島6-3</t>
    <phoneticPr fontId="29"/>
  </si>
  <si>
    <t>大阪市都島区中野町5-15</t>
    <phoneticPr fontId="29"/>
  </si>
  <si>
    <t>大阪市都島区内代町3-3</t>
    <phoneticPr fontId="29"/>
  </si>
  <si>
    <t>大阪市都島区中通2-22</t>
    <phoneticPr fontId="29"/>
  </si>
  <si>
    <t>大阪市都島区毛馬町4-1</t>
    <phoneticPr fontId="29"/>
  </si>
  <si>
    <t>大阪市都島区友淵町1-3</t>
    <phoneticPr fontId="29"/>
  </si>
  <si>
    <t>大阪市都島区毛馬町1-12</t>
    <phoneticPr fontId="29"/>
  </si>
  <si>
    <t>大阪市福島区福島4-1</t>
    <phoneticPr fontId="29"/>
  </si>
  <si>
    <t>大阪市福島区海老江7-15</t>
    <phoneticPr fontId="29"/>
  </si>
  <si>
    <t>大阪市福島区吉野4-12</t>
    <phoneticPr fontId="29"/>
  </si>
  <si>
    <t>大阪市福島区吉野3-17</t>
    <phoneticPr fontId="29"/>
  </si>
  <si>
    <t>大阪市福島区鷺洲2-4</t>
    <phoneticPr fontId="29"/>
  </si>
  <si>
    <t>大阪市福島区福島7-23</t>
    <phoneticPr fontId="29"/>
  </si>
  <si>
    <t>大阪市福島区吉野5-9</t>
    <phoneticPr fontId="29"/>
  </si>
  <si>
    <t>大阪市福島区福島5-16</t>
    <phoneticPr fontId="29"/>
  </si>
  <si>
    <t>大阪市此花区高見1-5</t>
    <phoneticPr fontId="29"/>
  </si>
  <si>
    <t>大阪市此花区春日出北1-5</t>
    <phoneticPr fontId="29"/>
  </si>
  <si>
    <t>大阪市此花区春日出南1-2</t>
    <phoneticPr fontId="29"/>
  </si>
  <si>
    <t>大阪市此花区西九条5-4</t>
    <phoneticPr fontId="29"/>
  </si>
  <si>
    <t>大阪市此花区西九条4-4</t>
    <phoneticPr fontId="29"/>
  </si>
  <si>
    <t>大阪市此花区西九条6-1</t>
    <phoneticPr fontId="29"/>
  </si>
  <si>
    <t>大阪市此花区伝法3-14</t>
    <phoneticPr fontId="29"/>
  </si>
  <si>
    <t>大阪市此花区伝法2-11</t>
    <phoneticPr fontId="29"/>
  </si>
  <si>
    <t>大阪市此花区梅香3-3</t>
    <phoneticPr fontId="29"/>
  </si>
  <si>
    <t>大阪市此花区梅香1-3</t>
    <phoneticPr fontId="29"/>
  </si>
  <si>
    <t>大阪市此花区伝法1-2</t>
    <phoneticPr fontId="29"/>
  </si>
  <si>
    <t>大阪市此花区高見1-2</t>
    <phoneticPr fontId="29"/>
  </si>
  <si>
    <t>大阪市此花区朝日2</t>
    <phoneticPr fontId="29"/>
  </si>
  <si>
    <t>大阪市中央区大阪城1-1外</t>
    <phoneticPr fontId="29"/>
  </si>
  <si>
    <t>大阪市中央区瓦屋町2-9</t>
    <phoneticPr fontId="29"/>
  </si>
  <si>
    <t>大阪市西区九条南4-19</t>
    <phoneticPr fontId="29"/>
  </si>
  <si>
    <t>大阪市西区千代崎1-3外</t>
    <phoneticPr fontId="29"/>
  </si>
  <si>
    <t>大阪市西区靱本町1-9外</t>
    <phoneticPr fontId="29"/>
  </si>
  <si>
    <t>大阪市西区立売堀5-4</t>
    <phoneticPr fontId="29"/>
  </si>
  <si>
    <t>大阪市西区南堀江4-9</t>
    <phoneticPr fontId="29"/>
  </si>
  <si>
    <t>大阪市西区九条2-19</t>
    <phoneticPr fontId="29"/>
  </si>
  <si>
    <t>大阪市西区京町堀2-11</t>
    <phoneticPr fontId="29"/>
  </si>
  <si>
    <t>大阪市港区磯路2-17</t>
    <phoneticPr fontId="29"/>
  </si>
  <si>
    <t>大阪市港区三先2-3</t>
    <phoneticPr fontId="29"/>
  </si>
  <si>
    <t>大阪市港区市岡元町3-12</t>
    <phoneticPr fontId="29"/>
  </si>
  <si>
    <t>大阪市港区市岡4-6</t>
    <phoneticPr fontId="29"/>
  </si>
  <si>
    <t>大阪市港区築港1-2</t>
    <phoneticPr fontId="29"/>
  </si>
  <si>
    <t>大阪市港区築港3-2</t>
    <phoneticPr fontId="29"/>
  </si>
  <si>
    <t>大阪市港区田中1-1</t>
    <phoneticPr fontId="29"/>
  </si>
  <si>
    <t>大阪市港区八幡屋1-4</t>
    <phoneticPr fontId="29"/>
  </si>
  <si>
    <t>大阪市港区波除5-5</t>
    <phoneticPr fontId="29"/>
  </si>
  <si>
    <t>大阪市港区夕凪2-6</t>
    <phoneticPr fontId="29"/>
  </si>
  <si>
    <t>大阪市港区池島2-4</t>
    <phoneticPr fontId="29"/>
  </si>
  <si>
    <t>大阪市大正区小林東2-12</t>
    <phoneticPr fontId="29"/>
  </si>
  <si>
    <t>大阪市大正区千島2-7</t>
    <phoneticPr fontId="29"/>
  </si>
  <si>
    <t>大阪市大正区泉尾4-21</t>
    <phoneticPr fontId="29"/>
  </si>
  <si>
    <t>大阪市大正区鶴町1-19</t>
    <phoneticPr fontId="29"/>
  </si>
  <si>
    <t>大阪市大正区南恩加島1-13</t>
    <phoneticPr fontId="29"/>
  </si>
  <si>
    <t>大阪市大正区平尾2-22</t>
    <phoneticPr fontId="29"/>
  </si>
  <si>
    <t>大阪市大正区北村3-2</t>
    <phoneticPr fontId="29"/>
  </si>
  <si>
    <t>大阪市大正区三軒家東2-12</t>
    <phoneticPr fontId="29"/>
  </si>
  <si>
    <t>大阪市大正区鶴町4-4</t>
    <phoneticPr fontId="29"/>
  </si>
  <si>
    <t>大阪市天王寺区玉造本町14</t>
    <phoneticPr fontId="29"/>
  </si>
  <si>
    <t>大阪市天王寺区鳥ヶ辻2-4</t>
    <phoneticPr fontId="29"/>
  </si>
  <si>
    <t>大阪市天王寺区寺田町1-5</t>
    <phoneticPr fontId="29"/>
  </si>
  <si>
    <t>大阪市浪速区久保吉2-1</t>
    <phoneticPr fontId="29"/>
  </si>
  <si>
    <t>大阪市大正区鶴町2-7</t>
    <phoneticPr fontId="29"/>
  </si>
  <si>
    <t>大阪市浪速区塩草2-8</t>
    <phoneticPr fontId="29"/>
  </si>
  <si>
    <t>大阪市浪速区塩草1-1</t>
    <phoneticPr fontId="29"/>
  </si>
  <si>
    <t>大阪市浪速区恵美須西2-13</t>
    <phoneticPr fontId="29"/>
  </si>
  <si>
    <t>大阪市西淀川区御幣島5-7</t>
    <phoneticPr fontId="29"/>
  </si>
  <si>
    <t>大阪市西淀川区御幣島3-7</t>
    <phoneticPr fontId="29"/>
  </si>
  <si>
    <t>大阪市西淀川区百島1-3</t>
    <phoneticPr fontId="29"/>
  </si>
  <si>
    <t>大阪市西淀川区姫島6-4</t>
    <phoneticPr fontId="29"/>
  </si>
  <si>
    <t>大阪市西淀川区大和田4-4</t>
    <phoneticPr fontId="29"/>
  </si>
  <si>
    <t>大阪市西淀川区大和田5-20</t>
    <phoneticPr fontId="29"/>
  </si>
  <si>
    <t>大阪市西淀川区中島1-22</t>
    <phoneticPr fontId="29"/>
  </si>
  <si>
    <t>大阪市西淀川区佃2-1</t>
    <phoneticPr fontId="29"/>
  </si>
  <si>
    <t>大阪市西淀川区姫島4-14</t>
    <phoneticPr fontId="29"/>
  </si>
  <si>
    <t>大阪市西淀川区福町1-11</t>
    <phoneticPr fontId="29"/>
  </si>
  <si>
    <t>大阪市西淀川区歌島3-7</t>
    <phoneticPr fontId="29"/>
  </si>
  <si>
    <t>大阪市西淀川区竹島5-5</t>
    <phoneticPr fontId="29"/>
  </si>
  <si>
    <t>大阪市西淀川区福町2-1</t>
    <phoneticPr fontId="29"/>
  </si>
  <si>
    <t>大阪市西淀川区佃5-7</t>
    <phoneticPr fontId="29"/>
  </si>
  <si>
    <t>大阪市西淀川区野里1-9</t>
    <phoneticPr fontId="29"/>
  </si>
  <si>
    <t>大阪市淀川区加島1-58</t>
    <phoneticPr fontId="29"/>
  </si>
  <si>
    <t>大阪市淀川区三国本町1-12</t>
    <phoneticPr fontId="29"/>
  </si>
  <si>
    <t>大阪市淀川区十八条1-8</t>
    <phoneticPr fontId="29"/>
  </si>
  <si>
    <t>大阪市淀川区新高4-15</t>
    <phoneticPr fontId="29"/>
  </si>
  <si>
    <t>大阪市淀川区塚本4-15</t>
    <phoneticPr fontId="29"/>
  </si>
  <si>
    <t>大阪市淀川区宮原5-7</t>
    <phoneticPr fontId="29"/>
  </si>
  <si>
    <t>大阪市淀川区十八条2-16</t>
    <phoneticPr fontId="29"/>
  </si>
  <si>
    <t>大阪市淀川区田川3-12</t>
    <phoneticPr fontId="29"/>
  </si>
  <si>
    <t>大阪市淀川区野中南2-1</t>
    <phoneticPr fontId="29"/>
  </si>
  <si>
    <t>大阪市淀川区加島1-30</t>
    <phoneticPr fontId="29"/>
  </si>
  <si>
    <t>大阪市東淀川区井高野3-3</t>
    <phoneticPr fontId="29"/>
  </si>
  <si>
    <t>大阪市東淀川区西淡路4-17</t>
    <phoneticPr fontId="29"/>
  </si>
  <si>
    <t>大阪市東淀川区瑞光2-2</t>
    <phoneticPr fontId="29"/>
  </si>
  <si>
    <t>大阪市東淀川区菅原7-9</t>
    <phoneticPr fontId="29"/>
  </si>
  <si>
    <t>大阪市東淀川区西淡路1-5</t>
    <phoneticPr fontId="29"/>
  </si>
  <si>
    <t>大阪市東淀川区北江口2-10</t>
    <phoneticPr fontId="29"/>
  </si>
  <si>
    <t>大阪市東淀川区淡路5-14</t>
    <phoneticPr fontId="29"/>
  </si>
  <si>
    <t>大阪市東淀川区豊里5-14</t>
    <phoneticPr fontId="29"/>
  </si>
  <si>
    <t>大阪市東淀川区西淡路3-1</t>
    <phoneticPr fontId="29"/>
  </si>
  <si>
    <t>大阪市東淀川区淡路3-13</t>
    <phoneticPr fontId="29"/>
  </si>
  <si>
    <t>大阪市東成区深江北2-16</t>
    <phoneticPr fontId="29"/>
  </si>
  <si>
    <t>大阪市東成区東中本2-12</t>
    <phoneticPr fontId="29"/>
  </si>
  <si>
    <t>大阪市東成区東小橋2-1</t>
    <phoneticPr fontId="29"/>
  </si>
  <si>
    <t>大阪市東成区東小橋1-9</t>
    <phoneticPr fontId="29"/>
  </si>
  <si>
    <t>大阪市東成区深江北3-16</t>
    <phoneticPr fontId="29"/>
  </si>
  <si>
    <t>大阪市東成区東中本3-15</t>
    <phoneticPr fontId="29"/>
  </si>
  <si>
    <t>大阪市東成区大今里西1-6-3</t>
    <phoneticPr fontId="29"/>
  </si>
  <si>
    <t>大阪市東成区大今里4-16</t>
    <phoneticPr fontId="29"/>
  </si>
  <si>
    <t>大阪市生野区巽西1-7</t>
    <phoneticPr fontId="29"/>
  </si>
  <si>
    <t>大阪市生野区桃谷1-2</t>
    <phoneticPr fontId="29"/>
  </si>
  <si>
    <t>大阪市生野区巽中3-9</t>
    <phoneticPr fontId="29"/>
  </si>
  <si>
    <t>大阪市生野区巽東4-10外</t>
    <phoneticPr fontId="29"/>
  </si>
  <si>
    <t>大阪市旭区高殿5-7</t>
    <phoneticPr fontId="29"/>
  </si>
  <si>
    <t>大阪市旭区中宮2-18</t>
    <phoneticPr fontId="29"/>
  </si>
  <si>
    <t>大阪市旭区生江3-29</t>
    <phoneticPr fontId="29"/>
  </si>
  <si>
    <t>大阪市旭区新森4-22</t>
    <phoneticPr fontId="29"/>
  </si>
  <si>
    <t>大阪市旭区太子橋2-7</t>
    <phoneticPr fontId="29"/>
  </si>
  <si>
    <t>大阪市旭区高殿7-15</t>
    <phoneticPr fontId="29"/>
  </si>
  <si>
    <t>大阪市城東区中央3-8</t>
    <phoneticPr fontId="29"/>
  </si>
  <si>
    <t>大阪市城東区永田2-12</t>
    <phoneticPr fontId="29"/>
  </si>
  <si>
    <t>大阪市城東区鴫野西4-11</t>
    <phoneticPr fontId="29"/>
  </si>
  <si>
    <t>大阪市城東区鴫野東1-5</t>
    <phoneticPr fontId="29"/>
  </si>
  <si>
    <t>大阪市城東区成育3-18</t>
    <phoneticPr fontId="29"/>
  </si>
  <si>
    <t>大阪市城東区関目1-7</t>
    <phoneticPr fontId="29"/>
  </si>
  <si>
    <t>大阪市城東区東中浜5-3</t>
    <phoneticPr fontId="29"/>
  </si>
  <si>
    <t>大阪市城東区放出西2-15</t>
    <phoneticPr fontId="29"/>
  </si>
  <si>
    <t>大阪市城東区今福西6-5</t>
    <phoneticPr fontId="29"/>
  </si>
  <si>
    <t>大阪市城東区今福東2-11</t>
    <phoneticPr fontId="29"/>
  </si>
  <si>
    <t>大阪府守口市高瀬旧大枝510</t>
    <phoneticPr fontId="29"/>
  </si>
  <si>
    <t>大阪市鶴見区茨田大宮4-23</t>
    <phoneticPr fontId="29"/>
  </si>
  <si>
    <t>大阪市鶴見区今津中2-3</t>
    <phoneticPr fontId="29"/>
  </si>
  <si>
    <t>大阪市鶴見区緑地公園2外</t>
    <phoneticPr fontId="29"/>
  </si>
  <si>
    <t>大阪市鶴見区茨田大宮2-7</t>
    <phoneticPr fontId="29"/>
  </si>
  <si>
    <t>大阪市鶴見区鶴見1-6</t>
    <phoneticPr fontId="29"/>
  </si>
  <si>
    <t>大阪市阿倍野区長池町14外</t>
    <phoneticPr fontId="29"/>
  </si>
  <si>
    <t>大阪市阿倍野区桃ヶ池町1-6外</t>
    <phoneticPr fontId="29"/>
  </si>
  <si>
    <t>大阪市阿倍野区松虫通3-2</t>
    <phoneticPr fontId="29"/>
  </si>
  <si>
    <t>大阪市住之江区柴谷2-7</t>
    <phoneticPr fontId="29"/>
  </si>
  <si>
    <t>大阪市住之江区新北島3-5</t>
    <phoneticPr fontId="29"/>
  </si>
  <si>
    <t>大阪市住之江区浜口西3-4</t>
    <phoneticPr fontId="29"/>
  </si>
  <si>
    <t>大阪市住之江区御崎7-15</t>
    <phoneticPr fontId="29"/>
  </si>
  <si>
    <t>大阪市住之江区泉2-1</t>
    <phoneticPr fontId="29"/>
  </si>
  <si>
    <t>大阪市住之江区北加賀屋5-3</t>
    <phoneticPr fontId="29"/>
  </si>
  <si>
    <t>大阪市住之江区浜口西2-6</t>
    <phoneticPr fontId="29"/>
  </si>
  <si>
    <t>大阪市住之江区南港東2-1外</t>
    <phoneticPr fontId="29"/>
  </si>
  <si>
    <t>大阪市住吉区遠里小野7-5</t>
    <phoneticPr fontId="29"/>
  </si>
  <si>
    <t>大阪市住吉区山之内5-3</t>
    <phoneticPr fontId="29"/>
  </si>
  <si>
    <t>大阪市住吉区清水丘2-22</t>
    <phoneticPr fontId="29"/>
  </si>
  <si>
    <t>大阪市住吉区浅香1-6</t>
    <phoneticPr fontId="29"/>
  </si>
  <si>
    <t>大阪市住吉区万代3-7</t>
    <phoneticPr fontId="29"/>
  </si>
  <si>
    <t>大阪市住吉区万代東3-1</t>
    <phoneticPr fontId="29"/>
  </si>
  <si>
    <t>大阪市住吉区南住吉3-15</t>
    <phoneticPr fontId="29"/>
  </si>
  <si>
    <t>大阪市東住吉区今川1-1</t>
    <phoneticPr fontId="29"/>
  </si>
  <si>
    <t>大阪市東住吉区杭全8-5</t>
    <phoneticPr fontId="29"/>
  </si>
  <si>
    <t>大阪市東住吉区今川4-23</t>
    <phoneticPr fontId="29"/>
  </si>
  <si>
    <t>大阪市東住吉区照ヶ丘矢田1-16</t>
    <phoneticPr fontId="29"/>
  </si>
  <si>
    <t>大阪市東住吉区長居公園1-1</t>
    <phoneticPr fontId="29"/>
  </si>
  <si>
    <t>大阪市東住吉区今川6-7</t>
    <phoneticPr fontId="29"/>
  </si>
  <si>
    <t>大阪市東住吉区住道矢田1-7</t>
    <phoneticPr fontId="29"/>
  </si>
  <si>
    <t>大阪市東住吉区山坂2-7</t>
    <phoneticPr fontId="29"/>
  </si>
  <si>
    <t>大阪市平野区加美南1-11</t>
    <phoneticPr fontId="29"/>
  </si>
  <si>
    <t>大阪市平野区喜連西2-1</t>
    <phoneticPr fontId="29"/>
  </si>
  <si>
    <t>大阪市平野区長吉出戸1-11</t>
    <phoneticPr fontId="29"/>
  </si>
  <si>
    <t>大阪市平野区長吉長原東2-6</t>
    <phoneticPr fontId="29"/>
  </si>
  <si>
    <t>大阪市平野区平野東2-11</t>
    <phoneticPr fontId="29"/>
  </si>
  <si>
    <t>大阪市平野区平野西3-5</t>
    <phoneticPr fontId="29"/>
  </si>
  <si>
    <t>大阪市平野区長吉長原西4-5</t>
    <phoneticPr fontId="29"/>
  </si>
  <si>
    <t>大阪市平野区長吉六反1-8</t>
    <phoneticPr fontId="29"/>
  </si>
  <si>
    <t>大阪市西成区玉出西1-9</t>
    <phoneticPr fontId="29"/>
  </si>
  <si>
    <t>大阪市西成区津守1-13</t>
    <phoneticPr fontId="29"/>
  </si>
  <si>
    <t>大阪市西成区鶴見橋2-5</t>
    <phoneticPr fontId="29"/>
  </si>
  <si>
    <t>大阪市西成区南津守6-6外</t>
    <phoneticPr fontId="29"/>
  </si>
  <si>
    <t>大阪市西成区潮路1-4</t>
    <phoneticPr fontId="29"/>
  </si>
  <si>
    <t>大阪市西成区岸里東1-16</t>
    <phoneticPr fontId="29"/>
  </si>
  <si>
    <t>大阪市西成区北津守3-10</t>
    <phoneticPr fontId="29"/>
  </si>
  <si>
    <t>大阪市東住吉区長居公園1</t>
    <phoneticPr fontId="29"/>
  </si>
  <si>
    <t>大阪市西成区玉出東1-6-3</t>
    <phoneticPr fontId="29"/>
  </si>
  <si>
    <t>大阪市平野区長吉出戸8-3</t>
    <phoneticPr fontId="29"/>
  </si>
  <si>
    <t>大阪市東住吉区長居公園</t>
    <phoneticPr fontId="29"/>
  </si>
  <si>
    <t>大阪市住之江区南加賀屋4-8</t>
    <phoneticPr fontId="29"/>
  </si>
  <si>
    <t>大阪市城東区今福東2-1-18</t>
    <phoneticPr fontId="29"/>
  </si>
  <si>
    <t>公園緑化部</t>
    <phoneticPr fontId="29"/>
  </si>
  <si>
    <t>立地交流推進部</t>
  </si>
  <si>
    <t>ｲﾉﾍﾞｰｼｮﾝ担当</t>
  </si>
  <si>
    <t>文化部</t>
  </si>
  <si>
    <t>ｽﾎﾟｰﾂ部</t>
  </si>
  <si>
    <t>ｽﾎﾟｰﾂ課</t>
  </si>
  <si>
    <t>ｽﾎﾟｰﾂ施設担当</t>
  </si>
  <si>
    <t>産業振興部</t>
  </si>
  <si>
    <t>施設管理担当</t>
  </si>
  <si>
    <t>立地推進担当</t>
  </si>
  <si>
    <t>企画総務部</t>
  </si>
  <si>
    <t>大阪市北区中津6-7-34</t>
    <phoneticPr fontId="29"/>
  </si>
  <si>
    <t>大阪市北区梅田1-2-2</t>
    <phoneticPr fontId="29"/>
  </si>
  <si>
    <t>大阪市北区中之島1-1-27</t>
    <phoneticPr fontId="29"/>
  </si>
  <si>
    <t>大阪市北区天満橋1-1-1</t>
    <phoneticPr fontId="29"/>
  </si>
  <si>
    <t>大阪市北区中之島1-1-28</t>
    <phoneticPr fontId="29"/>
  </si>
  <si>
    <t>大阪市都島区網島町10-35</t>
    <phoneticPr fontId="29"/>
  </si>
  <si>
    <t>大阪市旭区中宮1-11-14</t>
    <phoneticPr fontId="29"/>
  </si>
  <si>
    <t>大阪市天王寺区上本町8-2-6</t>
    <phoneticPr fontId="29"/>
  </si>
  <si>
    <t>大阪市住之江区南港北2-1-10</t>
    <phoneticPr fontId="29"/>
  </si>
  <si>
    <t>大阪市港区田中3-1-40</t>
    <phoneticPr fontId="29"/>
  </si>
  <si>
    <t>大阪市大正区千島2-7-93</t>
    <phoneticPr fontId="29"/>
  </si>
  <si>
    <t>大阪市東淀川区東中島4-4-4</t>
    <phoneticPr fontId="29"/>
  </si>
  <si>
    <t>大阪市北区中津3-4-27</t>
    <phoneticPr fontId="29"/>
  </si>
  <si>
    <t>大阪市都島区中野町5-15-21</t>
    <phoneticPr fontId="29"/>
  </si>
  <si>
    <t>大阪市福島区吉野3-17-23</t>
    <phoneticPr fontId="29"/>
  </si>
  <si>
    <t>大阪市此花区西九条6-1-27</t>
    <phoneticPr fontId="29"/>
  </si>
  <si>
    <t>大阪市中央区島之内2-12-31</t>
    <phoneticPr fontId="29"/>
  </si>
  <si>
    <t>大阪市西区立売堀4-10-18</t>
    <phoneticPr fontId="29"/>
  </si>
  <si>
    <t>大阪市港区田中3-1-128</t>
    <phoneticPr fontId="29"/>
  </si>
  <si>
    <t>大阪市大正区小林東3-3-25</t>
    <phoneticPr fontId="29"/>
  </si>
  <si>
    <t>大阪市天王寺区真田山町5-109</t>
    <phoneticPr fontId="29"/>
  </si>
  <si>
    <t>大阪市浪速区難波中3-8-8</t>
    <phoneticPr fontId="29"/>
  </si>
  <si>
    <t>大阪市西淀川区野里2-10-35</t>
    <phoneticPr fontId="29"/>
  </si>
  <si>
    <t>大阪市東淀川区東淡路1-4-21</t>
    <phoneticPr fontId="29"/>
  </si>
  <si>
    <t>大阪市東成区東中本2-11-30</t>
    <phoneticPr fontId="29"/>
  </si>
  <si>
    <t>大阪市生野区巽西1-1-3</t>
    <phoneticPr fontId="29"/>
  </si>
  <si>
    <t>大阪市旭区高殿5-3-25</t>
    <phoneticPr fontId="29"/>
  </si>
  <si>
    <t>大阪市城東区鴫野西2-1-21</t>
    <phoneticPr fontId="29"/>
  </si>
  <si>
    <t>大阪市鶴見区緑地公園2-163</t>
    <phoneticPr fontId="29"/>
  </si>
  <si>
    <t>大阪市阿倍野区阿倍野筋3-10-1-100</t>
    <phoneticPr fontId="29"/>
  </si>
  <si>
    <t>大阪市住之江区北加賀屋5-3-47</t>
    <phoneticPr fontId="29"/>
  </si>
  <si>
    <t>大阪市住吉区浅香1-8-15</t>
    <phoneticPr fontId="29"/>
  </si>
  <si>
    <t>大阪市東住吉区公園南矢田4-30-3</t>
    <phoneticPr fontId="29"/>
  </si>
  <si>
    <t>大阪市西成区玉出東1-6-1</t>
    <phoneticPr fontId="29"/>
  </si>
  <si>
    <t>大阪市淀川区西宮原2-1-17･18</t>
    <phoneticPr fontId="29"/>
  </si>
  <si>
    <t>大阪市平野区平野南4-6-1</t>
    <phoneticPr fontId="29"/>
  </si>
  <si>
    <t>大阪市北区扇町1-1</t>
    <phoneticPr fontId="29"/>
  </si>
  <si>
    <t>大阪市都島区都島本通4-12-7</t>
    <phoneticPr fontId="29"/>
  </si>
  <si>
    <t>大阪市福島区福島4-1-82</t>
    <phoneticPr fontId="29"/>
  </si>
  <si>
    <t>大阪市中央区島之内2-7-8</t>
    <phoneticPr fontId="29"/>
  </si>
  <si>
    <t>大阪市西区本田1-4-16</t>
    <phoneticPr fontId="29"/>
  </si>
  <si>
    <t>大阪市淀川区十三東2-3-1</t>
    <phoneticPr fontId="29"/>
  </si>
  <si>
    <t>大阪市東淀川区東淡路1-4-53</t>
    <phoneticPr fontId="29"/>
  </si>
  <si>
    <t>大阪市東成区東中本2-12</t>
    <phoneticPr fontId="29"/>
  </si>
  <si>
    <t>大阪市生野区桃谷3-8-18</t>
    <phoneticPr fontId="29"/>
  </si>
  <si>
    <t>大阪市旭区高殿6-14-6</t>
    <phoneticPr fontId="29"/>
  </si>
  <si>
    <t>大阪市城東区関目2-17-45</t>
    <phoneticPr fontId="29"/>
  </si>
  <si>
    <t>大阪市港区田中3-1-20</t>
    <phoneticPr fontId="29"/>
  </si>
  <si>
    <t>大阪市鶴見区緑地公園1-37</t>
    <phoneticPr fontId="29"/>
  </si>
  <si>
    <t>大阪市阿倍野区阿倍野筋3-13-23</t>
    <phoneticPr fontId="29"/>
  </si>
  <si>
    <t>大阪市東住吉区長居公園1</t>
    <phoneticPr fontId="29"/>
  </si>
  <si>
    <t>大阪市東住吉区長居公園1-1</t>
    <phoneticPr fontId="29"/>
  </si>
  <si>
    <t>大阪市鶴見区浜1-1-37</t>
    <phoneticPr fontId="29"/>
  </si>
  <si>
    <t>大阪市住之江区南港東8-5</t>
    <phoneticPr fontId="29"/>
  </si>
  <si>
    <t>大阪市鶴見区浜1-2-6</t>
    <phoneticPr fontId="29"/>
  </si>
  <si>
    <t>大阪市西区靭本町2-1-14</t>
    <phoneticPr fontId="29"/>
  </si>
  <si>
    <t>大阪市中央区大阪城3-4</t>
    <phoneticPr fontId="29"/>
  </si>
  <si>
    <t>大阪市中央区大阪城2-1</t>
    <phoneticPr fontId="29"/>
  </si>
  <si>
    <t>大阪市北区中崎1-6-10</t>
    <phoneticPr fontId="29"/>
  </si>
  <si>
    <t>大阪市此花区梅香3-21-13</t>
    <phoneticPr fontId="29"/>
  </si>
  <si>
    <t>大阪市浪速区桜川3-1-20</t>
    <phoneticPr fontId="29"/>
  </si>
  <si>
    <t>大阪市西淀川区御幣島2-9-9</t>
    <phoneticPr fontId="29"/>
  </si>
  <si>
    <t>大阪市生野区巽東2-9-16</t>
    <phoneticPr fontId="29"/>
  </si>
  <si>
    <t>大阪市住之江区安立3-6-22</t>
    <phoneticPr fontId="29"/>
  </si>
  <si>
    <t>大阪市浪速区浪速西2-2-12</t>
    <phoneticPr fontId="29"/>
  </si>
  <si>
    <t>大阪市浪速区浪速東2-10-11</t>
    <phoneticPr fontId="29"/>
  </si>
  <si>
    <t>大阪市東淀川区東中島2-12-4</t>
    <phoneticPr fontId="29"/>
  </si>
  <si>
    <t>大阪市住之江区南港北1-5-102</t>
    <phoneticPr fontId="29"/>
  </si>
  <si>
    <t>大阪市浪速区浪速西1-6-2</t>
    <phoneticPr fontId="29"/>
  </si>
  <si>
    <t>大阪市浪速区浪速東3-4-3</t>
    <phoneticPr fontId="29"/>
  </si>
  <si>
    <t>大阪市浪速区浪速東3-5-5</t>
    <phoneticPr fontId="29"/>
  </si>
  <si>
    <t>大阪市浪速区浪速東3-5-16</t>
    <phoneticPr fontId="29"/>
  </si>
  <si>
    <t>大阪市浪速区浪速西1-6-12</t>
    <phoneticPr fontId="29"/>
  </si>
  <si>
    <t>大阪市浪速区浪速東3-2-36</t>
    <phoneticPr fontId="29"/>
  </si>
  <si>
    <t>大阪市中央区本町1-4-5</t>
    <phoneticPr fontId="29"/>
  </si>
  <si>
    <t>大阪市北区大深町3-1</t>
    <phoneticPr fontId="29"/>
  </si>
  <si>
    <t>大阪市港区田中3-1-126</t>
    <phoneticPr fontId="29"/>
  </si>
  <si>
    <t>大阪市西区靭本町1-9外</t>
    <phoneticPr fontId="29"/>
  </si>
  <si>
    <t>大阪市住之江区南港中6-1-12</t>
    <phoneticPr fontId="29"/>
  </si>
  <si>
    <t>大阪市西成区玉出中1-14-26</t>
    <phoneticPr fontId="29"/>
  </si>
  <si>
    <t>大阪市西成区出城2-3-1</t>
    <phoneticPr fontId="29"/>
  </si>
  <si>
    <t>大阪府交野市私市2000</t>
    <phoneticPr fontId="29"/>
  </si>
  <si>
    <t>青少年課</t>
  </si>
  <si>
    <t>青少年企画ｸﾞﾙｰﾌﾟ</t>
  </si>
  <si>
    <t>子育て支援部</t>
  </si>
  <si>
    <t>幼稚園運営企画ｸﾞﾙｰﾌﾟ</t>
  </si>
  <si>
    <t>環境整備ｸﾞﾙｰﾌﾟ</t>
  </si>
  <si>
    <t>子育て支援ｸﾞﾙｰﾌﾟ</t>
  </si>
  <si>
    <t>要保護児童ｸﾞﾙｰﾌﾟ</t>
  </si>
  <si>
    <t>要保護児童グループ</t>
  </si>
  <si>
    <t>運営担当</t>
  </si>
  <si>
    <t>南部こども相談ｾﾝﾀｰ</t>
  </si>
  <si>
    <t>ひとり親等支援ｸﾞﾙｰﾌﾟ</t>
  </si>
  <si>
    <t>放課後事業ｸﾞﾙｰﾌﾟ</t>
  </si>
  <si>
    <t>保育･幼児教育ｾﾝﾀｰ</t>
  </si>
  <si>
    <t>管財･施設ｸﾞﾙｰﾌﾟ</t>
  </si>
  <si>
    <t>大阪府和泉市伯太町3-12-86</t>
    <phoneticPr fontId="29"/>
  </si>
  <si>
    <t>大阪市此花区西九条6-1-20</t>
    <phoneticPr fontId="29"/>
  </si>
  <si>
    <t>大阪市東淀川区東中島1-13-13</t>
    <phoneticPr fontId="29"/>
  </si>
  <si>
    <t>大阪市北区菅原町11-2</t>
    <phoneticPr fontId="29"/>
  </si>
  <si>
    <t>大阪市北区天満1-24-15</t>
    <phoneticPr fontId="29"/>
  </si>
  <si>
    <t>大阪市北区大淀中4-10-21</t>
    <phoneticPr fontId="29"/>
  </si>
  <si>
    <t>大阪市都島区東野田町1-2-5</t>
    <phoneticPr fontId="29"/>
  </si>
  <si>
    <t>大阪市福島区海老江8-1-28</t>
    <phoneticPr fontId="29"/>
  </si>
  <si>
    <t>大阪市此花区伝法4-4-35</t>
    <phoneticPr fontId="29"/>
  </si>
  <si>
    <t>大阪市中央区今橋3-1-11</t>
    <phoneticPr fontId="29"/>
  </si>
  <si>
    <t>大阪市中央区内久宝寺町1-1-4</t>
    <phoneticPr fontId="29"/>
  </si>
  <si>
    <t>大阪市中央区玉造1-9-10</t>
    <phoneticPr fontId="29"/>
  </si>
  <si>
    <t>大阪市中央区南新町2-4-8</t>
    <phoneticPr fontId="29"/>
  </si>
  <si>
    <t>大阪市中央区谷町6-5-34</t>
    <phoneticPr fontId="29"/>
  </si>
  <si>
    <t>大阪市中央区南船場3-2-19</t>
    <phoneticPr fontId="29"/>
  </si>
  <si>
    <t>大阪市西区九条2-19-18</t>
    <phoneticPr fontId="29"/>
  </si>
  <si>
    <t>大阪市西区靱本町1-19-13</t>
    <phoneticPr fontId="29"/>
  </si>
  <si>
    <t>大阪市西区南堀江4-8-24</t>
    <phoneticPr fontId="29"/>
  </si>
  <si>
    <t>大阪市港区三先1-6-37</t>
    <phoneticPr fontId="29"/>
  </si>
  <si>
    <t>大阪市大正区三軒家西1-23-23</t>
    <phoneticPr fontId="29"/>
  </si>
  <si>
    <t>大阪市天王寺区上之宮町4-4</t>
    <phoneticPr fontId="29"/>
  </si>
  <si>
    <t>大阪市天王寺区餌差町6-13</t>
    <phoneticPr fontId="29"/>
  </si>
  <si>
    <t>大阪市天王寺区味原町5-18</t>
    <phoneticPr fontId="29"/>
  </si>
  <si>
    <t>大阪市天王寺区四天王寺1-11-108</t>
    <phoneticPr fontId="29"/>
  </si>
  <si>
    <t>大阪市天王寺区生玉町7-4</t>
    <phoneticPr fontId="29"/>
  </si>
  <si>
    <t>大阪市浪速区日本橋東3-2-9</t>
    <phoneticPr fontId="29"/>
  </si>
  <si>
    <t>大阪市浪速区桜川4-8-21</t>
    <phoneticPr fontId="29"/>
  </si>
  <si>
    <t>大阪市西淀川区姫島1-13-7</t>
    <phoneticPr fontId="29"/>
  </si>
  <si>
    <t>大阪市西淀川区歌島2-5-25</t>
    <phoneticPr fontId="29"/>
  </si>
  <si>
    <t>大阪市西淀川区大和田4-3-35</t>
    <phoneticPr fontId="29"/>
  </si>
  <si>
    <t>大阪市淀川区西中島7-14-41</t>
    <phoneticPr fontId="29"/>
  </si>
  <si>
    <t>大阪市淀川区田川2-2-26</t>
    <phoneticPr fontId="29"/>
  </si>
  <si>
    <t>大阪市淀川区新高1-15-67</t>
    <phoneticPr fontId="29"/>
  </si>
  <si>
    <t>大阪市東成区大今里1-37-7</t>
    <phoneticPr fontId="29"/>
  </si>
  <si>
    <t>大阪市東成区東小橋2-6-2</t>
    <phoneticPr fontId="29"/>
  </si>
  <si>
    <t>大阪市東成区中道2-2-19</t>
    <phoneticPr fontId="29"/>
  </si>
  <si>
    <t>大阪市東成区東中本2-9-3</t>
    <phoneticPr fontId="29"/>
  </si>
  <si>
    <t>大阪市生野区桃谷2-20-14</t>
    <phoneticPr fontId="29"/>
  </si>
  <si>
    <t>大阪市旭区新森7-5-5</t>
    <phoneticPr fontId="29"/>
  </si>
  <si>
    <t>大阪市城東区今福西3-7-17</t>
    <phoneticPr fontId="29"/>
  </si>
  <si>
    <t>大阪市城東区鴫野東3-13-6</t>
    <phoneticPr fontId="29"/>
  </si>
  <si>
    <t>大阪市鶴見区今津北1-5-35</t>
    <phoneticPr fontId="29"/>
  </si>
  <si>
    <t>大阪市阿倍野区松崎町3-11-35</t>
    <phoneticPr fontId="29"/>
  </si>
  <si>
    <t>大阪市住之江区粉浜1-21-11</t>
    <phoneticPr fontId="29"/>
  </si>
  <si>
    <t>大阪市住吉区帝塚山西4-2-37</t>
    <phoneticPr fontId="29"/>
  </si>
  <si>
    <t>大阪市住吉区墨江2-3-17</t>
    <phoneticPr fontId="29"/>
  </si>
  <si>
    <t>大阪市平野区長吉長原東3-12-47</t>
    <phoneticPr fontId="29"/>
  </si>
  <si>
    <t>大阪市平野区瓜破1-9-12</t>
    <phoneticPr fontId="29"/>
  </si>
  <si>
    <t>大阪市平野区長吉六反5-3-32</t>
    <phoneticPr fontId="29"/>
  </si>
  <si>
    <t>大阪市平野区加美北4-1-14</t>
    <phoneticPr fontId="29"/>
  </si>
  <si>
    <t>大阪市西成区玉出中2-13-29</t>
    <phoneticPr fontId="29"/>
  </si>
  <si>
    <t>大阪市西成区聖天下1-10-34</t>
    <phoneticPr fontId="29"/>
  </si>
  <si>
    <t>大阪市北区大淀中4-9-11</t>
    <phoneticPr fontId="29"/>
  </si>
  <si>
    <t>大阪市都島区御幸町2-7-13</t>
    <phoneticPr fontId="29"/>
  </si>
  <si>
    <t>三重県伊賀市愛田3156-1</t>
    <phoneticPr fontId="29"/>
  </si>
  <si>
    <t>大阪市西成区鶴見橋2-11-27</t>
    <phoneticPr fontId="29"/>
  </si>
  <si>
    <t>大阪市西成区津守3-1-66</t>
    <phoneticPr fontId="29"/>
  </si>
  <si>
    <t>大阪市平野区喜連6-7-44</t>
    <phoneticPr fontId="29"/>
  </si>
  <si>
    <t>大阪市平野区加美鞍作1-2-31</t>
    <phoneticPr fontId="29"/>
  </si>
  <si>
    <t>大阪市平野区瓜破5-3-34</t>
    <phoneticPr fontId="29"/>
  </si>
  <si>
    <t>大阪市西成区松3-2-32</t>
    <phoneticPr fontId="29"/>
  </si>
  <si>
    <t>大阪市西成区南開2-2-24</t>
    <phoneticPr fontId="29"/>
  </si>
  <si>
    <t>大阪市西成区長橋1-6-28</t>
    <phoneticPr fontId="29"/>
  </si>
  <si>
    <t>大阪市西成区津守1-13-35</t>
    <phoneticPr fontId="29"/>
  </si>
  <si>
    <t>大阪市西成区太子1-13-15</t>
    <phoneticPr fontId="29"/>
  </si>
  <si>
    <t>大阪市中央区船場中央3-1-7</t>
    <phoneticPr fontId="29"/>
  </si>
  <si>
    <t>大阪市北区梅田1-2-2-400</t>
    <phoneticPr fontId="29"/>
  </si>
  <si>
    <t>大阪市北区菅原町10-25</t>
    <phoneticPr fontId="29"/>
  </si>
  <si>
    <t>大阪市中央区森之宮中央1-17-5</t>
    <phoneticPr fontId="29"/>
  </si>
  <si>
    <t>大阪市港区夕凪2-5-22</t>
    <phoneticPr fontId="29"/>
  </si>
  <si>
    <t>大阪市浪速区塩草2-1-13</t>
    <phoneticPr fontId="29"/>
  </si>
  <si>
    <t>大阪市浪速区浪速西3-10-4</t>
    <phoneticPr fontId="29"/>
  </si>
  <si>
    <t>大阪市浪速区日本橋3-2-27</t>
    <phoneticPr fontId="29"/>
  </si>
  <si>
    <t>大阪市西淀川区柏里3-17-1</t>
    <phoneticPr fontId="29"/>
  </si>
  <si>
    <t>大阪市西淀川区御幣島2-4-20</t>
    <phoneticPr fontId="29"/>
  </si>
  <si>
    <t>大阪市東淀川区西淡路5-1-14</t>
    <phoneticPr fontId="29"/>
  </si>
  <si>
    <t>大阪市東淀川区淡路4-1-13</t>
    <phoneticPr fontId="29"/>
  </si>
  <si>
    <t>大阪市東成区中本4-1-21</t>
    <phoneticPr fontId="29"/>
  </si>
  <si>
    <t>大阪市生野区桃谷5-4-5</t>
    <phoneticPr fontId="29"/>
  </si>
  <si>
    <t>大阪市旭区森小路2-5-29</t>
    <phoneticPr fontId="29"/>
  </si>
  <si>
    <t>大阪市阿倍野区桃ヶ池町1-13-4</t>
    <phoneticPr fontId="29"/>
  </si>
  <si>
    <t>大阪市住之江区中加賀屋2-17-1</t>
    <phoneticPr fontId="29"/>
  </si>
  <si>
    <t>大阪市淀川区新高1-11-19</t>
    <phoneticPr fontId="29"/>
  </si>
  <si>
    <t>大阪市東淀川区豊新2-1-4</t>
    <phoneticPr fontId="29"/>
  </si>
  <si>
    <t>大阪市東成区東中本2-3-16</t>
    <phoneticPr fontId="29"/>
  </si>
  <si>
    <t>大阪市生野区巽北2-4-16</t>
    <phoneticPr fontId="29"/>
  </si>
  <si>
    <t>大阪市城東区今福西1-1-39</t>
    <phoneticPr fontId="29"/>
  </si>
  <si>
    <t>大阪市鶴見区今津中1-1-14</t>
    <phoneticPr fontId="29"/>
  </si>
  <si>
    <t>大阪市阿倍野区阪南町2-23-21</t>
    <phoneticPr fontId="29"/>
  </si>
  <si>
    <t>大阪市住之江区浜口西3-4-22</t>
    <phoneticPr fontId="29"/>
  </si>
  <si>
    <t>大阪市住吉区南住吉2-18-21</t>
    <phoneticPr fontId="29"/>
  </si>
  <si>
    <t>大阪市東住吉区東田辺2-11-28</t>
    <phoneticPr fontId="29"/>
  </si>
  <si>
    <t>大阪市平野区瓜破3-3-64</t>
    <phoneticPr fontId="29"/>
  </si>
  <si>
    <t>大阪市西成区梅南1-2-6</t>
    <phoneticPr fontId="29"/>
  </si>
  <si>
    <t>大阪府高槻市奈佐原956</t>
    <phoneticPr fontId="29"/>
  </si>
  <si>
    <t>大阪府吹田市古江台6-2-1</t>
    <phoneticPr fontId="29"/>
  </si>
  <si>
    <t>大阪府柏原市円明町2-30</t>
    <phoneticPr fontId="29"/>
  </si>
  <si>
    <t>大阪市東淀川区相川3-11-24</t>
    <phoneticPr fontId="29"/>
  </si>
  <si>
    <t>大阪市阿倍野区阪南町5-12-24</t>
    <phoneticPr fontId="29"/>
  </si>
  <si>
    <t>大阪市港区池島3-7-18</t>
    <phoneticPr fontId="29"/>
  </si>
  <si>
    <t>大阪府泉大津市松之浜町1-3-24</t>
    <phoneticPr fontId="29"/>
  </si>
  <si>
    <t>大阪市平野区喜連西6-2-55</t>
    <phoneticPr fontId="29"/>
  </si>
  <si>
    <t>大阪市北区天神橋6-4-20</t>
    <phoneticPr fontId="29"/>
  </si>
  <si>
    <t>大阪市北区中津1-4-10</t>
    <phoneticPr fontId="29"/>
  </si>
  <si>
    <t>大阪市住吉区山之内4-2-23</t>
    <phoneticPr fontId="29"/>
  </si>
  <si>
    <t>大阪市東住吉区中野4-14-6</t>
    <phoneticPr fontId="29"/>
  </si>
  <si>
    <t>大阪市平野区加美北5-9-35</t>
    <phoneticPr fontId="29"/>
  </si>
  <si>
    <t>大阪市西成区萩之茶屋2-9-2</t>
    <phoneticPr fontId="29"/>
  </si>
  <si>
    <t>大阪市西成区玉出西2-20-70</t>
    <phoneticPr fontId="29"/>
  </si>
  <si>
    <t>大阪市北区本庄東1-24-11</t>
    <phoneticPr fontId="29"/>
  </si>
  <si>
    <t>大阪市福島区海老江6-1-14</t>
    <phoneticPr fontId="29"/>
  </si>
  <si>
    <t>大阪市此花区四貫島2-26-17</t>
    <phoneticPr fontId="29"/>
  </si>
  <si>
    <t>大阪市中央区島之内2-12-6</t>
    <phoneticPr fontId="29"/>
  </si>
  <si>
    <t>大阪市西区本田3-7-2</t>
    <phoneticPr fontId="29"/>
  </si>
  <si>
    <t>大阪市港区磯路2-11-10</t>
    <phoneticPr fontId="29"/>
  </si>
  <si>
    <t>大阪市大正区泉尾3-9-16</t>
    <phoneticPr fontId="29"/>
  </si>
  <si>
    <t>大阪市浪速区下寺2-2-12</t>
    <phoneticPr fontId="29"/>
  </si>
  <si>
    <t>大阪市西淀川区姫里2-13-22</t>
    <phoneticPr fontId="29"/>
  </si>
  <si>
    <t>大阪市天王寺区味原町9-14</t>
    <phoneticPr fontId="29"/>
  </si>
  <si>
    <t>大阪市都島区大東町2-19-7</t>
    <phoneticPr fontId="29"/>
  </si>
  <si>
    <t>大阪市西区靭本町1-19-13</t>
    <phoneticPr fontId="29"/>
  </si>
  <si>
    <t>大阪市港区波除1-6-6</t>
    <phoneticPr fontId="29"/>
  </si>
  <si>
    <t>大阪市港区築港1-12-8</t>
    <phoneticPr fontId="29"/>
  </si>
  <si>
    <t>大阪市東淀川区菅原4-10-15</t>
    <phoneticPr fontId="29"/>
  </si>
  <si>
    <t>大阪市生野区巽中1-18-12</t>
    <phoneticPr fontId="29"/>
  </si>
  <si>
    <t>大阪市生野区林寺4-6-26</t>
    <phoneticPr fontId="29"/>
  </si>
  <si>
    <t>大阪市旭区大宮5-7-15</t>
    <phoneticPr fontId="29"/>
  </si>
  <si>
    <t>大阪市大正区泉尾2-8-8</t>
    <phoneticPr fontId="29"/>
  </si>
  <si>
    <t>大阪市大正区鶴町3-22-1</t>
    <phoneticPr fontId="29"/>
  </si>
  <si>
    <t>大阪市大正区泉尾7-14-2</t>
    <phoneticPr fontId="29"/>
  </si>
  <si>
    <t>大阪市浪速区日本橋西2-8-11</t>
    <phoneticPr fontId="29"/>
  </si>
  <si>
    <t>大阪市西淀川区姫里2-13-2</t>
    <phoneticPr fontId="29"/>
  </si>
  <si>
    <t>大阪市淀川区加島4-19-50</t>
    <phoneticPr fontId="29"/>
  </si>
  <si>
    <t>大阪市淀川区三国本町1-13-16</t>
    <phoneticPr fontId="29"/>
  </si>
  <si>
    <t>大阪市東淀川区下新庄5-3-22</t>
    <phoneticPr fontId="29"/>
  </si>
  <si>
    <t>大阪市東淀川区豊里2-1-26</t>
    <phoneticPr fontId="29"/>
  </si>
  <si>
    <t>大阪市東成区大今里西3-14-28</t>
    <phoneticPr fontId="29"/>
  </si>
  <si>
    <t>大阪市旭区清水2-14-17</t>
    <phoneticPr fontId="29"/>
  </si>
  <si>
    <t>大阪市旭区清水4-6-15</t>
    <phoneticPr fontId="29"/>
  </si>
  <si>
    <t>大阪市鶴見区横堤4-12-33</t>
    <phoneticPr fontId="29"/>
  </si>
  <si>
    <t>大阪市鶴見区今津中3-7-2</t>
    <phoneticPr fontId="29"/>
  </si>
  <si>
    <t>大阪市住之江区新北島4-1-1</t>
    <phoneticPr fontId="29"/>
  </si>
  <si>
    <t>大阪市住之江区浜口西3-4-6</t>
    <phoneticPr fontId="29"/>
  </si>
  <si>
    <t>大阪市東住吉区矢田2-11-18</t>
    <phoneticPr fontId="29"/>
  </si>
  <si>
    <t>大阪市平野区喜連西1-14-2</t>
    <phoneticPr fontId="29"/>
  </si>
  <si>
    <t>大阪市平野区長吉長原西4-2-10</t>
    <phoneticPr fontId="29"/>
  </si>
  <si>
    <t>大阪市平野区平野本町1-15-14</t>
    <phoneticPr fontId="29"/>
  </si>
  <si>
    <t>大阪市西成区山王1-6-10</t>
    <phoneticPr fontId="29"/>
  </si>
  <si>
    <t>大阪市北区長柄東3-2-3</t>
    <phoneticPr fontId="29"/>
  </si>
  <si>
    <t>大阪市福島区海老江6-1-9</t>
    <phoneticPr fontId="29"/>
  </si>
  <si>
    <t>大阪市福島区野田2-12-1</t>
    <phoneticPr fontId="29"/>
  </si>
  <si>
    <t>大阪市此花区高見3-1-4</t>
    <phoneticPr fontId="29"/>
  </si>
  <si>
    <t>大阪市中央区農人橋1-1-2</t>
    <phoneticPr fontId="29"/>
  </si>
  <si>
    <t>大阪市西区本田1-4-50</t>
    <phoneticPr fontId="29"/>
  </si>
  <si>
    <t>大阪市港区磯路2-11-8</t>
    <phoneticPr fontId="29"/>
  </si>
  <si>
    <t>大阪市港区八幡屋3-11-6</t>
    <phoneticPr fontId="29"/>
  </si>
  <si>
    <t>大阪市大正区三軒家東2-5-4</t>
    <phoneticPr fontId="29"/>
  </si>
  <si>
    <t>大阪市天王寺区味原町9-6</t>
    <phoneticPr fontId="29"/>
  </si>
  <si>
    <t>大阪市浪速区浪速東3-2-53</t>
    <phoneticPr fontId="29"/>
  </si>
  <si>
    <t>大阪市浪速区木津川2-3-46</t>
    <phoneticPr fontId="29"/>
  </si>
  <si>
    <t>大阪市西淀川区姫島4-21-7</t>
    <phoneticPr fontId="29"/>
  </si>
  <si>
    <t>大阪市淀川区加島1-32-17</t>
    <phoneticPr fontId="29"/>
  </si>
  <si>
    <t>大阪市淀川区西宮原2-6-57</t>
    <phoneticPr fontId="29"/>
  </si>
  <si>
    <t>大阪市淀川区木川西4-4-3</t>
    <phoneticPr fontId="29"/>
  </si>
  <si>
    <t>大阪市東淀川区大桐2-8-2</t>
    <phoneticPr fontId="29"/>
  </si>
  <si>
    <t>大阪市東淀川区東中島4-11-25</t>
    <phoneticPr fontId="29"/>
  </si>
  <si>
    <t>大阪市東淀川区豊里7-21-23</t>
    <phoneticPr fontId="29"/>
  </si>
  <si>
    <t>大阪市東成区東小橋3-7-4</t>
    <phoneticPr fontId="29"/>
  </si>
  <si>
    <t>大阪市生野区舎利寺1-11-14</t>
    <phoneticPr fontId="29"/>
  </si>
  <si>
    <t>大阪市生野区中川2-4-26</t>
    <phoneticPr fontId="29"/>
  </si>
  <si>
    <t>大阪市旭区中宮2-22-22</t>
    <phoneticPr fontId="29"/>
  </si>
  <si>
    <t>大阪市旭区生江3-14-13</t>
    <phoneticPr fontId="29"/>
  </si>
  <si>
    <t>大阪市城東区関目1-24-27</t>
    <phoneticPr fontId="29"/>
  </si>
  <si>
    <t>大阪市城東区今福西1-13-4</t>
    <phoneticPr fontId="29"/>
  </si>
  <si>
    <t>大阪市鶴見区諸口5浜6-17</t>
    <phoneticPr fontId="29"/>
  </si>
  <si>
    <t>大阪市阿倍野区阪南町3-26-13</t>
    <phoneticPr fontId="29"/>
  </si>
  <si>
    <t>大阪市住之江区御崎7-2-4</t>
    <phoneticPr fontId="29"/>
  </si>
  <si>
    <t>大阪市住吉区苅田9-1-12</t>
    <phoneticPr fontId="29"/>
  </si>
  <si>
    <t>大阪市住吉区帝塚山東5-5-16</t>
    <phoneticPr fontId="29"/>
  </si>
  <si>
    <t>大阪市住吉区帝塚山東5-9-4</t>
    <phoneticPr fontId="29"/>
  </si>
  <si>
    <t>大阪市住吉区万代東4-1-29</t>
    <phoneticPr fontId="29"/>
  </si>
  <si>
    <t>大阪市東住吉区鷹合1-5-16</t>
    <phoneticPr fontId="29"/>
  </si>
  <si>
    <t>大阪市東住吉区矢田5-2-12</t>
    <phoneticPr fontId="29"/>
  </si>
  <si>
    <t>大阪市平野区加美正覚寺2-12-26</t>
    <phoneticPr fontId="29"/>
  </si>
  <si>
    <t>大阪市平野区加美南1-9-45</t>
    <phoneticPr fontId="29"/>
  </si>
  <si>
    <t>大阪市平野区長吉長原東2-1-22</t>
    <phoneticPr fontId="29"/>
  </si>
  <si>
    <t>大阪市西成区旭2-7-17</t>
    <phoneticPr fontId="29"/>
  </si>
  <si>
    <t>大阪市西成区千本南2-11-20</t>
    <phoneticPr fontId="29"/>
  </si>
  <si>
    <t>大阪市西成区天下茶屋東2-1-12</t>
    <phoneticPr fontId="29"/>
  </si>
  <si>
    <t>大阪市西成区北津守3-5-32</t>
    <phoneticPr fontId="29"/>
  </si>
  <si>
    <t>大阪市西成区南津守2-4-61</t>
    <phoneticPr fontId="29"/>
  </si>
  <si>
    <t>大阪市福島区吉野3-17-11</t>
    <phoneticPr fontId="29"/>
  </si>
  <si>
    <t>大阪市此花区西九条1-7-14</t>
    <phoneticPr fontId="29"/>
  </si>
  <si>
    <t>大阪市港区田中1-11-1</t>
    <phoneticPr fontId="29"/>
  </si>
  <si>
    <t>大阪市城東区中央3-5-38</t>
    <phoneticPr fontId="29"/>
  </si>
  <si>
    <t>子育て支援部</t>
    <phoneticPr fontId="29"/>
  </si>
  <si>
    <t>管理課</t>
    <rPh sb="0" eb="2">
      <t>カンリ</t>
    </rPh>
    <rPh sb="2" eb="3">
      <t>カ</t>
    </rPh>
    <phoneticPr fontId="29"/>
  </si>
  <si>
    <t>子育て支援ｸﾞﾙｰﾌﾟ</t>
    <phoneticPr fontId="29"/>
  </si>
  <si>
    <t>観光部</t>
    <rPh sb="0" eb="3">
      <t>カンコウブ</t>
    </rPh>
    <phoneticPr fontId="29"/>
  </si>
  <si>
    <t>観光課</t>
    <rPh sb="0" eb="3">
      <t>カンコウカ</t>
    </rPh>
    <phoneticPr fontId="29"/>
  </si>
  <si>
    <t>集客拠点担当</t>
    <rPh sb="0" eb="2">
      <t>シュウキャク</t>
    </rPh>
    <rPh sb="2" eb="4">
      <t>キョテン</t>
    </rPh>
    <rPh sb="4" eb="6">
      <t>タントウ</t>
    </rPh>
    <phoneticPr fontId="29"/>
  </si>
  <si>
    <t>大阪市中央区大阪城1-1</t>
    <phoneticPr fontId="29"/>
  </si>
  <si>
    <t>国際担当</t>
    <phoneticPr fontId="29"/>
  </si>
  <si>
    <t>その他社会福祉施設</t>
    <rPh sb="2" eb="3">
      <t>タ</t>
    </rPh>
    <phoneticPr fontId="11"/>
  </si>
  <si>
    <t>一般施設</t>
    <rPh sb="0" eb="4">
      <t>イッパンシセツ</t>
    </rPh>
    <phoneticPr fontId="29"/>
  </si>
  <si>
    <t>庁舎等</t>
    <rPh sb="0" eb="2">
      <t>チョウシャ</t>
    </rPh>
    <rPh sb="2" eb="3">
      <t>ナド</t>
    </rPh>
    <phoneticPr fontId="11"/>
  </si>
  <si>
    <t>教育委員会事務局</t>
    <phoneticPr fontId="29"/>
  </si>
  <si>
    <t>企画部</t>
    <phoneticPr fontId="29"/>
  </si>
  <si>
    <t>北区</t>
    <rPh sb="0" eb="2">
      <t>キタク</t>
    </rPh>
    <phoneticPr fontId="29"/>
  </si>
  <si>
    <t>賃借施設</t>
    <rPh sb="0" eb="4">
      <t>チンシャクシセツ</t>
    </rPh>
    <phoneticPr fontId="29"/>
  </si>
  <si>
    <t>都島区</t>
    <rPh sb="0" eb="2">
      <t>ミヤコジマ</t>
    </rPh>
    <rPh sb="2" eb="3">
      <t>ク</t>
    </rPh>
    <phoneticPr fontId="29"/>
  </si>
  <si>
    <t>福島区</t>
    <rPh sb="0" eb="3">
      <t>フクシマク</t>
    </rPh>
    <phoneticPr fontId="29"/>
  </si>
  <si>
    <t>此花区</t>
    <rPh sb="0" eb="3">
      <t>コノハナク</t>
    </rPh>
    <phoneticPr fontId="29"/>
  </si>
  <si>
    <t>中央区</t>
    <rPh sb="0" eb="3">
      <t>チュウオウク</t>
    </rPh>
    <phoneticPr fontId="29"/>
  </si>
  <si>
    <t>西区</t>
    <rPh sb="0" eb="2">
      <t>ニシク</t>
    </rPh>
    <phoneticPr fontId="29"/>
  </si>
  <si>
    <t>港区</t>
    <rPh sb="0" eb="2">
      <t>ミナトク</t>
    </rPh>
    <phoneticPr fontId="29"/>
  </si>
  <si>
    <t>大正区</t>
    <rPh sb="0" eb="3">
      <t>タイショウク</t>
    </rPh>
    <phoneticPr fontId="29"/>
  </si>
  <si>
    <t>天王寺区</t>
    <rPh sb="0" eb="4">
      <t>テンノウジク</t>
    </rPh>
    <phoneticPr fontId="29"/>
  </si>
  <si>
    <t>浪速区</t>
    <rPh sb="0" eb="3">
      <t>ナニワク</t>
    </rPh>
    <phoneticPr fontId="29"/>
  </si>
  <si>
    <t>西淀川区</t>
    <rPh sb="0" eb="4">
      <t>ニシヨドガワク</t>
    </rPh>
    <phoneticPr fontId="29"/>
  </si>
  <si>
    <t>淀川区</t>
    <rPh sb="0" eb="3">
      <t>ヨドガワク</t>
    </rPh>
    <phoneticPr fontId="29"/>
  </si>
  <si>
    <t>東淀川区</t>
    <rPh sb="0" eb="4">
      <t>ヒガシヨドガワク</t>
    </rPh>
    <phoneticPr fontId="29"/>
  </si>
  <si>
    <t>東成区</t>
    <rPh sb="0" eb="3">
      <t>ヒガシナリク</t>
    </rPh>
    <phoneticPr fontId="29"/>
  </si>
  <si>
    <t>生野区</t>
    <rPh sb="0" eb="3">
      <t>イクノク</t>
    </rPh>
    <phoneticPr fontId="29"/>
  </si>
  <si>
    <t>旭区</t>
    <rPh sb="0" eb="2">
      <t>アサヒク</t>
    </rPh>
    <phoneticPr fontId="29"/>
  </si>
  <si>
    <t>城東区</t>
    <rPh sb="0" eb="3">
      <t>ジョウトウク</t>
    </rPh>
    <phoneticPr fontId="29"/>
  </si>
  <si>
    <t>鶴見区</t>
    <rPh sb="0" eb="3">
      <t>ツルミク</t>
    </rPh>
    <phoneticPr fontId="29"/>
  </si>
  <si>
    <t>阿倍野区</t>
    <rPh sb="0" eb="4">
      <t>アベノク</t>
    </rPh>
    <phoneticPr fontId="29"/>
  </si>
  <si>
    <t>住之江区</t>
    <rPh sb="0" eb="4">
      <t>スミノエク</t>
    </rPh>
    <phoneticPr fontId="29"/>
  </si>
  <si>
    <t>住吉区</t>
    <rPh sb="0" eb="3">
      <t>スミヨシク</t>
    </rPh>
    <phoneticPr fontId="29"/>
  </si>
  <si>
    <t>東住吉区</t>
    <rPh sb="0" eb="4">
      <t>ヒガシスミヨシク</t>
    </rPh>
    <phoneticPr fontId="29"/>
  </si>
  <si>
    <t>平野区</t>
    <rPh sb="0" eb="2">
      <t>ヒラノ</t>
    </rPh>
    <rPh sb="2" eb="3">
      <t>ク</t>
    </rPh>
    <phoneticPr fontId="29"/>
  </si>
  <si>
    <t>西成区</t>
    <rPh sb="0" eb="3">
      <t>ニシナリク</t>
    </rPh>
    <phoneticPr fontId="29"/>
  </si>
  <si>
    <t>北区役所</t>
    <phoneticPr fontId="29"/>
  </si>
  <si>
    <t>大阪市北区中崎西1-6-8</t>
    <phoneticPr fontId="29"/>
  </si>
  <si>
    <t>大阪市北区池田町1-50</t>
    <phoneticPr fontId="29"/>
  </si>
  <si>
    <t>大阪市北区山崎町5-22</t>
    <phoneticPr fontId="29"/>
  </si>
  <si>
    <t>青少年企画ｸﾞﾙｰﾌﾟ</t>
    <phoneticPr fontId="29"/>
  </si>
  <si>
    <t>国際担当</t>
    <rPh sb="0" eb="4">
      <t>コクサイタントウ</t>
    </rPh>
    <phoneticPr fontId="29"/>
  </si>
  <si>
    <t>文化担当</t>
    <rPh sb="0" eb="4">
      <t>ブンカタントウ</t>
    </rPh>
    <phoneticPr fontId="29"/>
  </si>
  <si>
    <t>企業支援課</t>
    <rPh sb="0" eb="2">
      <t>キギョウ</t>
    </rPh>
    <rPh sb="2" eb="4">
      <t>シエン</t>
    </rPh>
    <phoneticPr fontId="29"/>
  </si>
  <si>
    <t>企業支援担当</t>
    <rPh sb="0" eb="4">
      <t>キギョウシエン</t>
    </rPh>
    <rPh sb="4" eb="6">
      <t>タントウ</t>
    </rPh>
    <phoneticPr fontId="29"/>
  </si>
  <si>
    <t>事業創出担当</t>
    <rPh sb="4" eb="6">
      <t>タントウ</t>
    </rPh>
    <phoneticPr fontId="29"/>
  </si>
  <si>
    <t>教育委員会事務局</t>
    <phoneticPr fontId="29"/>
  </si>
  <si>
    <t>大阪市北区××××××××</t>
    <phoneticPr fontId="11"/>
  </si>
  <si>
    <t>大阪市都島区××××××××</t>
    <phoneticPr fontId="11"/>
  </si>
  <si>
    <t>大阪市生野区××××××××</t>
    <phoneticPr fontId="11"/>
  </si>
  <si>
    <t>大阪市旭区××××××××</t>
    <phoneticPr fontId="11"/>
  </si>
  <si>
    <t>大阪市阿倍野区××××××××</t>
    <phoneticPr fontId="29"/>
  </si>
  <si>
    <t>大阪市阿倍野区××××××××</t>
    <phoneticPr fontId="11"/>
  </si>
  <si>
    <t>大阪市平野区××××××××</t>
    <phoneticPr fontId="29"/>
  </si>
  <si>
    <t>大阪市西区××××××××</t>
    <phoneticPr fontId="11"/>
  </si>
  <si>
    <t>大阪市天王寺区××××××××</t>
    <phoneticPr fontId="11"/>
  </si>
  <si>
    <t>運営方式</t>
    <rPh sb="0" eb="4">
      <t>ウンエイホウシキ</t>
    </rPh>
    <phoneticPr fontId="11"/>
  </si>
  <si>
    <t>－</t>
    <phoneticPr fontId="29"/>
  </si>
  <si>
    <t>指定管理（使用料施設）</t>
    <rPh sb="0" eb="4">
      <t>シテイカンリ</t>
    </rPh>
    <rPh sb="5" eb="8">
      <t>シヨウリョウ</t>
    </rPh>
    <rPh sb="8" eb="10">
      <t>シセツ</t>
    </rPh>
    <phoneticPr fontId="29"/>
  </si>
  <si>
    <t>直営</t>
    <rPh sb="0" eb="2">
      <t>チョクエイ</t>
    </rPh>
    <phoneticPr fontId="29"/>
  </si>
  <si>
    <t>無償貸付</t>
    <rPh sb="0" eb="4">
      <t>ムショウカシツケ</t>
    </rPh>
    <phoneticPr fontId="29"/>
  </si>
  <si>
    <t>その他</t>
    <rPh sb="2" eb="3">
      <t>タ</t>
    </rPh>
    <phoneticPr fontId="29"/>
  </si>
  <si>
    <t>直営（一部委託）</t>
    <rPh sb="0" eb="2">
      <t>チョクエイ</t>
    </rPh>
    <rPh sb="3" eb="5">
      <t>イチブ</t>
    </rPh>
    <rPh sb="5" eb="7">
      <t>イタク</t>
    </rPh>
    <phoneticPr fontId="29"/>
  </si>
  <si>
    <t>指定管理（利用料金施設）</t>
    <rPh sb="0" eb="4">
      <t>シテイカンリ</t>
    </rPh>
    <rPh sb="5" eb="9">
      <t>リヨウリョウキン</t>
    </rPh>
    <rPh sb="9" eb="11">
      <t>シセツ</t>
    </rPh>
    <phoneticPr fontId="29"/>
  </si>
  <si>
    <t>有償貸付</t>
    <rPh sb="0" eb="4">
      <t>ユウショウカシツケ</t>
    </rPh>
    <phoneticPr fontId="29"/>
  </si>
  <si>
    <t>全部委託／有償貸付</t>
    <rPh sb="0" eb="4">
      <t>ゼンブイタク</t>
    </rPh>
    <rPh sb="5" eb="9">
      <t>ユウショウカシツケ</t>
    </rPh>
    <phoneticPr fontId="29"/>
  </si>
  <si>
    <t>全部委託</t>
    <rPh sb="0" eb="4">
      <t>ゼンブイタク</t>
    </rPh>
    <phoneticPr fontId="29"/>
  </si>
  <si>
    <t>指定管理（無料施設）</t>
    <rPh sb="0" eb="4">
      <t>シテイカンリ</t>
    </rPh>
    <rPh sb="5" eb="7">
      <t>ムリョウ</t>
    </rPh>
    <rPh sb="7" eb="9">
      <t>シセツ</t>
    </rPh>
    <phoneticPr fontId="29"/>
  </si>
  <si>
    <t>直営（一部委託）</t>
    <rPh sb="3" eb="7">
      <t>イチブイタク</t>
    </rPh>
    <phoneticPr fontId="29"/>
  </si>
  <si>
    <t>直営／有償貸付</t>
    <rPh sb="3" eb="7">
      <t>ユウショウカシツケ</t>
    </rPh>
    <phoneticPr fontId="29"/>
  </si>
  <si>
    <t>直営／指定管理（利用料金施設）</t>
    <rPh sb="3" eb="7">
      <t>シテイカンリ</t>
    </rPh>
    <rPh sb="8" eb="12">
      <t>リヨウリョウキン</t>
    </rPh>
    <rPh sb="12" eb="14">
      <t>シセツ</t>
    </rPh>
    <phoneticPr fontId="29"/>
  </si>
  <si>
    <t>指定管理（利用料金施設）</t>
    <rPh sb="0" eb="4">
      <t>シテイカンリ</t>
    </rPh>
    <rPh sb="5" eb="7">
      <t>リヨウ</t>
    </rPh>
    <rPh sb="7" eb="9">
      <t>リョウキン</t>
    </rPh>
    <rPh sb="9" eb="11">
      <t>シセツ</t>
    </rPh>
    <phoneticPr fontId="29"/>
  </si>
  <si>
    <t>指定管理（無料施設）</t>
    <rPh sb="0" eb="4">
      <t>シテイカンリ</t>
    </rPh>
    <rPh sb="5" eb="7">
      <t>ムリョウ</t>
    </rPh>
    <rPh sb="7" eb="9">
      <t>シセツ</t>
    </rPh>
    <phoneticPr fontId="29"/>
  </si>
  <si>
    <t>有償貸付</t>
    <rPh sb="0" eb="4">
      <t>ユウショウカシツケ</t>
    </rPh>
    <phoneticPr fontId="29"/>
  </si>
  <si>
    <t>指定管理（利用料金施設）</t>
    <rPh sb="0" eb="4">
      <t>シテイカンリ</t>
    </rPh>
    <rPh sb="5" eb="9">
      <t>リヨウリョウキン</t>
    </rPh>
    <rPh sb="9" eb="11">
      <t>シセツ</t>
    </rPh>
    <phoneticPr fontId="29"/>
  </si>
  <si>
    <t>直営</t>
    <rPh sb="0" eb="2">
      <t>チョクエイ</t>
    </rPh>
    <phoneticPr fontId="29"/>
  </si>
  <si>
    <t>直営（一部委託）</t>
    <rPh sb="0" eb="2">
      <t>チョクエイ</t>
    </rPh>
    <rPh sb="3" eb="5">
      <t>イチブ</t>
    </rPh>
    <rPh sb="5" eb="7">
      <t>イタク</t>
    </rPh>
    <phoneticPr fontId="29"/>
  </si>
  <si>
    <t>無償貸付</t>
    <rPh sb="0" eb="4">
      <t>ムショウカシツケ</t>
    </rPh>
    <phoneticPr fontId="29"/>
  </si>
  <si>
    <t>全部委託</t>
    <rPh sb="0" eb="4">
      <t>ゼンブイタク</t>
    </rPh>
    <phoneticPr fontId="29"/>
  </si>
  <si>
    <t>有償貸付／無償貸付</t>
    <rPh sb="0" eb="4">
      <t>ユウショウカシツケ</t>
    </rPh>
    <rPh sb="5" eb="7">
      <t>ムショウ</t>
    </rPh>
    <rPh sb="7" eb="9">
      <t>カシツケ</t>
    </rPh>
    <phoneticPr fontId="29"/>
  </si>
  <si>
    <t>指定管理（使用料施設）</t>
    <rPh sb="0" eb="4">
      <t>シテイカンリ</t>
    </rPh>
    <rPh sb="5" eb="8">
      <t>シヨウリョウ</t>
    </rPh>
    <rPh sb="8" eb="10">
      <t>シセツ</t>
    </rPh>
    <phoneticPr fontId="29"/>
  </si>
  <si>
    <t>無償貸付</t>
    <rPh sb="0" eb="2">
      <t>ムショウ</t>
    </rPh>
    <rPh sb="2" eb="4">
      <t>カシツケ</t>
    </rPh>
    <phoneticPr fontId="29"/>
  </si>
  <si>
    <t>指定管理（利用料金施設）</t>
    <rPh sb="0" eb="4">
      <t>シテイカンリ</t>
    </rPh>
    <rPh sb="5" eb="11">
      <t>リヨウリョウキンシセツ</t>
    </rPh>
    <phoneticPr fontId="29"/>
  </si>
  <si>
    <t>指定管理（利用料金施設）</t>
    <rPh sb="0" eb="4">
      <t>シテイカンリ</t>
    </rPh>
    <rPh sb="5" eb="7">
      <t>リヨウ</t>
    </rPh>
    <rPh sb="7" eb="9">
      <t>リョウキン</t>
    </rPh>
    <rPh sb="9" eb="11">
      <t>シセツ</t>
    </rPh>
    <phoneticPr fontId="29"/>
  </si>
  <si>
    <t>直営（一部委託）</t>
    <rPh sb="0" eb="2">
      <t>チョクエイ</t>
    </rPh>
    <rPh sb="3" eb="7">
      <t>イチブイタク</t>
    </rPh>
    <phoneticPr fontId="29"/>
  </si>
  <si>
    <t>直営</t>
    <phoneticPr fontId="29"/>
  </si>
  <si>
    <t>指定管理（無料施設）</t>
    <rPh sb="0" eb="4">
      <t>シテイカンリ</t>
    </rPh>
    <rPh sb="5" eb="9">
      <t>ムリョウシセツ</t>
    </rPh>
    <phoneticPr fontId="29"/>
  </si>
  <si>
    <t>こども青少年局</t>
    <phoneticPr fontId="29"/>
  </si>
  <si>
    <t>交通騒音振動対策ｸﾞﾙｰﾌﾟ</t>
    <rPh sb="0" eb="2">
      <t>コウツウ</t>
    </rPh>
    <rPh sb="2" eb="4">
      <t>ソウオン</t>
    </rPh>
    <rPh sb="4" eb="6">
      <t>シンドウ</t>
    </rPh>
    <rPh sb="6" eb="8">
      <t>タイサク</t>
    </rPh>
    <phoneticPr fontId="29"/>
  </si>
  <si>
    <t>総務ｸﾞﾙｰﾌﾟ</t>
    <rPh sb="0" eb="2">
      <t>ソウム</t>
    </rPh>
    <phoneticPr fontId="29"/>
  </si>
  <si>
    <t>一般廃棄物指導ｸﾞﾙｰﾌﾟ</t>
    <rPh sb="0" eb="2">
      <t>イッパン</t>
    </rPh>
    <rPh sb="2" eb="5">
      <t>ハイキブツ</t>
    </rPh>
    <rPh sb="5" eb="7">
      <t>シドウ</t>
    </rPh>
    <phoneticPr fontId="29"/>
  </si>
  <si>
    <t>水環境保全ｸﾞﾙｰﾌﾟ</t>
    <rPh sb="0" eb="3">
      <t>ミズカンキョウ</t>
    </rPh>
    <rPh sb="3" eb="5">
      <t>ホゼン</t>
    </rPh>
    <phoneticPr fontId="29"/>
  </si>
  <si>
    <t>管財ｸﾞﾙｰﾌﾟ</t>
    <rPh sb="0" eb="2">
      <t>カンザイ</t>
    </rPh>
    <phoneticPr fontId="29"/>
  </si>
  <si>
    <t>環境管理ｸﾞﾙｰﾌﾟ</t>
    <rPh sb="0" eb="2">
      <t>カンキョウ</t>
    </rPh>
    <phoneticPr fontId="29"/>
  </si>
  <si>
    <t>斎場ｸﾞﾙｰﾌﾟ</t>
    <phoneticPr fontId="29"/>
  </si>
  <si>
    <t>霊園ｸﾞﾙｰﾌﾟ</t>
    <rPh sb="0" eb="2">
      <t>レイエン</t>
    </rPh>
    <phoneticPr fontId="29"/>
  </si>
  <si>
    <t>局･室･区</t>
    <rPh sb="4" eb="5">
      <t>ク</t>
    </rPh>
    <phoneticPr fontId="11"/>
  </si>
  <si>
    <t>　　　　　　施設名称</t>
    <phoneticPr fontId="30"/>
  </si>
  <si>
    <t>大阪市都島区中野町1-10外</t>
    <rPh sb="3" eb="6">
      <t>ミヤコジマク</t>
    </rPh>
    <phoneticPr fontId="29"/>
  </si>
  <si>
    <t>直営</t>
    <rPh sb="0" eb="1">
      <t>チョクエイ</t>
    </rPh>
    <phoneticPr fontId="29"/>
  </si>
  <si>
    <t>直営（一部委託）</t>
    <rPh sb="0" eb="1">
      <t>チョクエイ</t>
    </rPh>
    <rPh sb="2" eb="6">
      <t>イチブイタク</t>
    </rPh>
    <phoneticPr fontId="29"/>
  </si>
  <si>
    <t>再編整備ｸﾞﾙｰﾌﾟ</t>
    <rPh sb="0" eb="4">
      <t>サイヘン</t>
    </rPh>
    <phoneticPr fontId="29"/>
  </si>
  <si>
    <t>庶務ｸﾞﾙｰﾌﾟ</t>
    <rPh sb="0" eb="2">
      <t>ショム</t>
    </rPh>
    <phoneticPr fontId="30"/>
  </si>
  <si>
    <t>指定管理（その他）</t>
    <rPh sb="0" eb="4">
      <t>シテイカンリ</t>
    </rPh>
    <rPh sb="7" eb="8">
      <t>タ</t>
    </rPh>
    <phoneticPr fontId="29"/>
  </si>
  <si>
    <t>西淀川区</t>
    <rPh sb="0" eb="3">
      <t>ニシヨドガワ</t>
    </rPh>
    <rPh sb="3" eb="4">
      <t>ク</t>
    </rPh>
    <phoneticPr fontId="29"/>
  </si>
  <si>
    <t>複合施設
の有無</t>
    <rPh sb="0" eb="4">
      <t>フクゴウシセツ</t>
    </rPh>
    <rPh sb="6" eb="8">
      <t>ウム</t>
    </rPh>
    <phoneticPr fontId="30"/>
  </si>
  <si>
    <t>有</t>
    <rPh sb="0" eb="1">
      <t>アリ</t>
    </rPh>
    <phoneticPr fontId="30"/>
  </si>
  <si>
    <t>無</t>
    <rPh sb="0" eb="1">
      <t>ナシ</t>
    </rPh>
    <phoneticPr fontId="30"/>
  </si>
  <si>
    <t>無</t>
    <rPh sb="0" eb="1">
      <t>ナシ</t>
    </rPh>
    <phoneticPr fontId="30"/>
  </si>
  <si>
    <t>無</t>
    <rPh sb="0" eb="1">
      <t>ナシ</t>
    </rPh>
    <phoneticPr fontId="30"/>
  </si>
  <si>
    <t>有</t>
    <rPh sb="0" eb="1">
      <t>アリ</t>
    </rPh>
    <phoneticPr fontId="30"/>
  </si>
  <si>
    <t>無</t>
    <rPh sb="0" eb="1">
      <t>ナシ</t>
    </rPh>
    <phoneticPr fontId="30"/>
  </si>
  <si>
    <t>無</t>
    <rPh sb="0" eb="1">
      <t>ナシ</t>
    </rPh>
    <phoneticPr fontId="30"/>
  </si>
  <si>
    <t>こども青少年局</t>
    <phoneticPr fontId="30"/>
  </si>
  <si>
    <t>無</t>
    <rPh sb="0" eb="1">
      <t>ナシ</t>
    </rPh>
    <phoneticPr fontId="30"/>
  </si>
  <si>
    <t>無</t>
    <rPh sb="0" eb="1">
      <t>ナシ</t>
    </rPh>
    <phoneticPr fontId="30"/>
  </si>
  <si>
    <t>所在地
（住居表示･代表棟･番地まで）</t>
    <rPh sb="0" eb="3">
      <t>ショザイチ</t>
    </rPh>
    <rPh sb="5" eb="9">
      <t>ジュウキョヒョウジ</t>
    </rPh>
    <rPh sb="10" eb="12">
      <t>ダイヒョウ</t>
    </rPh>
    <rPh sb="12" eb="13">
      <t>ムネ</t>
    </rPh>
    <rPh sb="14" eb="16">
      <t>バンチ</t>
    </rPh>
    <phoneticPr fontId="11"/>
  </si>
  <si>
    <t>グループ･担当</t>
    <rPh sb="5" eb="7">
      <t>タントウ</t>
    </rPh>
    <phoneticPr fontId="11"/>
  </si>
  <si>
    <t>大阪市西淀川区西島2-1</t>
    <rPh sb="7" eb="9">
      <t>ニシジマ</t>
    </rPh>
    <phoneticPr fontId="29"/>
  </si>
  <si>
    <t>大阪市港区築港3-11-8</t>
    <phoneticPr fontId="30"/>
  </si>
  <si>
    <t>大阪市港区海岸通1</t>
    <phoneticPr fontId="30"/>
  </si>
  <si>
    <t>大阪市此花区常吉2-13</t>
    <phoneticPr fontId="30"/>
  </si>
  <si>
    <t>障がい者施策部</t>
    <phoneticPr fontId="30"/>
  </si>
  <si>
    <t>市外（東京都）</t>
    <rPh sb="0" eb="2">
      <t>シガイ</t>
    </rPh>
    <rPh sb="3" eb="5">
      <t>トウキョウ</t>
    </rPh>
    <rPh sb="5" eb="6">
      <t>ミヤコ</t>
    </rPh>
    <phoneticPr fontId="29"/>
  </si>
  <si>
    <t>市外（三重県）</t>
    <rPh sb="3" eb="6">
      <t>ミエケン</t>
    </rPh>
    <phoneticPr fontId="29"/>
  </si>
  <si>
    <t>市外（大阪府）</t>
    <rPh sb="0" eb="2">
      <t>シガイ</t>
    </rPh>
    <rPh sb="3" eb="6">
      <t>オオサカフ</t>
    </rPh>
    <phoneticPr fontId="29"/>
  </si>
  <si>
    <t>大阪市東住吉区今川6-8-37</t>
    <phoneticPr fontId="11"/>
  </si>
  <si>
    <t>東京都×××××××××××</t>
    <phoneticPr fontId="11"/>
  </si>
  <si>
    <t>市民協働課</t>
    <rPh sb="0" eb="4">
      <t>シミンキョウドウ</t>
    </rPh>
    <rPh sb="4" eb="5">
      <t>カ</t>
    </rPh>
    <phoneticPr fontId="11"/>
  </si>
  <si>
    <t>介護保険課、障がい支援課</t>
    <phoneticPr fontId="30"/>
  </si>
  <si>
    <t>認定ｸﾞﾙｰﾌﾟ、認定ｸﾞﾙｰﾌﾟ</t>
    <rPh sb="9" eb="11">
      <t>ニンテイ</t>
    </rPh>
    <phoneticPr fontId="11"/>
  </si>
  <si>
    <t>大阪市福島区吉野3-17-5</t>
    <phoneticPr fontId="29"/>
  </si>
  <si>
    <t>大阪市福島区鷺洲5-6-18</t>
    <phoneticPr fontId="29"/>
  </si>
  <si>
    <t>大阪市平野区長吉長原1-10-3</t>
    <phoneticPr fontId="29"/>
  </si>
  <si>
    <t>大阪市東住吉区住道矢田2-16-3</t>
    <phoneticPr fontId="29"/>
  </si>
  <si>
    <t>大阪市西成区長橋2-1-33</t>
    <phoneticPr fontId="29"/>
  </si>
  <si>
    <t>保育所運営課</t>
    <phoneticPr fontId="30"/>
  </si>
  <si>
    <t>大阪市東淀川区小松5-6-32</t>
    <rPh sb="0" eb="3">
      <t>オオサカシ</t>
    </rPh>
    <rPh sb="3" eb="4">
      <t>ヒガシ</t>
    </rPh>
    <rPh sb="4" eb="7">
      <t>ヨドガワク</t>
    </rPh>
    <rPh sb="7" eb="9">
      <t>コマツ</t>
    </rPh>
    <phoneticPr fontId="30"/>
  </si>
  <si>
    <t>大阪市鶴見区諸口6-2-38</t>
    <phoneticPr fontId="29"/>
  </si>
  <si>
    <t>大阪市城東区中央3-5</t>
    <phoneticPr fontId="29"/>
  </si>
  <si>
    <t>大阪市鶴見区焼野1-10</t>
    <phoneticPr fontId="29"/>
  </si>
  <si>
    <t>大阪市西成区岸里1-5-20</t>
    <phoneticPr fontId="11"/>
  </si>
  <si>
    <t>大阪市西淀川区千舟2-10-6</t>
    <phoneticPr fontId="11"/>
  </si>
  <si>
    <t>大阪市天王寺区南河堀町7</t>
    <phoneticPr fontId="29"/>
  </si>
  <si>
    <t>大阪市生野区巽南3-18-8</t>
    <phoneticPr fontId="29"/>
  </si>
  <si>
    <t>〇</t>
  </si>
  <si>
    <t>大阪市旭区生江3-29</t>
    <phoneticPr fontId="30"/>
  </si>
  <si>
    <t>無</t>
  </si>
  <si>
    <t>全部委託</t>
    <rPh sb="0" eb="2">
      <t>ゼンブ</t>
    </rPh>
    <rPh sb="2" eb="4">
      <t>イタク</t>
    </rPh>
    <phoneticPr fontId="18"/>
  </si>
  <si>
    <t>健康局</t>
    <rPh sb="0" eb="3">
      <t>ケンコウキョク</t>
    </rPh>
    <phoneticPr fontId="18"/>
  </si>
  <si>
    <t>生活衛生課</t>
    <rPh sb="0" eb="5">
      <t>セイカツエイセイカ</t>
    </rPh>
    <phoneticPr fontId="18"/>
  </si>
  <si>
    <t>乳肉衛生・動物管理グループ</t>
    <rPh sb="0" eb="4">
      <t>ニュウニクエイセイ</t>
    </rPh>
    <rPh sb="5" eb="9">
      <t>ドウブツカンリ</t>
    </rPh>
    <phoneticPr fontId="18"/>
  </si>
  <si>
    <t>旭区</t>
    <rPh sb="0" eb="2">
      <t>アサヒク</t>
    </rPh>
    <phoneticPr fontId="18"/>
  </si>
  <si>
    <t>一般施設</t>
  </si>
  <si>
    <t>一般施設</t>
    <phoneticPr fontId="30"/>
  </si>
  <si>
    <t>産業振興部</t>
    <rPh sb="0" eb="2">
      <t>サンギョウ</t>
    </rPh>
    <rPh sb="2" eb="4">
      <t>シンコウ</t>
    </rPh>
    <phoneticPr fontId="11"/>
  </si>
  <si>
    <t>ｲﾉﾍﾞｰｼｮﾝ課</t>
    <rPh sb="8" eb="9">
      <t>カ</t>
    </rPh>
    <phoneticPr fontId="11"/>
  </si>
  <si>
    <t>公園課</t>
    <phoneticPr fontId="29"/>
  </si>
  <si>
    <t>（市民協働）</t>
    <phoneticPr fontId="11"/>
  </si>
  <si>
    <t>地域協働課</t>
    <rPh sb="0" eb="4">
      <t>チイキキョウドウ</t>
    </rPh>
    <rPh sb="4" eb="5">
      <t>カ</t>
    </rPh>
    <phoneticPr fontId="18"/>
  </si>
  <si>
    <t>地域協働ｸﾞﾙｰﾌﾟ</t>
    <rPh sb="2" eb="4">
      <t>キョウドウ</t>
    </rPh>
    <phoneticPr fontId="18"/>
  </si>
  <si>
    <t>地域課</t>
  </si>
  <si>
    <t>地域課</t>
    <rPh sb="0" eb="3">
      <t>チイキカ</t>
    </rPh>
    <phoneticPr fontId="11"/>
  </si>
  <si>
    <t>まちづくり推進ｸﾞﾙｰﾌﾟ</t>
    <rPh sb="5" eb="7">
      <t>スイシン</t>
    </rPh>
    <phoneticPr fontId="11"/>
  </si>
  <si>
    <t>環境規制課</t>
    <phoneticPr fontId="30"/>
  </si>
  <si>
    <t>高齢者施策部</t>
    <phoneticPr fontId="30"/>
  </si>
  <si>
    <t>高齢福祉課</t>
    <rPh sb="0" eb="5">
      <t>コウレイフクシカ</t>
    </rPh>
    <phoneticPr fontId="7"/>
  </si>
  <si>
    <t>大阪市西淀川区佃2-2-51</t>
    <rPh sb="0" eb="7">
      <t>オオサカシニシヨドガワク</t>
    </rPh>
    <rPh sb="7" eb="8">
      <t>ツクダ</t>
    </rPh>
    <phoneticPr fontId="18"/>
  </si>
  <si>
    <t>有</t>
    <rPh sb="0" eb="1">
      <t>アリ</t>
    </rPh>
    <phoneticPr fontId="18"/>
  </si>
  <si>
    <t>全部委託</t>
    <rPh sb="0" eb="4">
      <t>ゼンブイタク</t>
    </rPh>
    <phoneticPr fontId="18"/>
  </si>
  <si>
    <t>再編整備ｸﾞﾙｰﾌﾟ</t>
  </si>
  <si>
    <t>西淀川区</t>
    <rPh sb="0" eb="4">
      <t>ニシヨドガワク</t>
    </rPh>
    <phoneticPr fontId="18"/>
  </si>
  <si>
    <t>公立保育所（公設置民営）</t>
    <rPh sb="9" eb="10">
      <t>ミン</t>
    </rPh>
    <phoneticPr fontId="30"/>
  </si>
  <si>
    <t>幼保施策部</t>
    <rPh sb="0" eb="2">
      <t>ヨウホ</t>
    </rPh>
    <phoneticPr fontId="18"/>
  </si>
  <si>
    <t>幼保企画課</t>
    <rPh sb="0" eb="2">
      <t>ヨウホ</t>
    </rPh>
    <phoneticPr fontId="18"/>
  </si>
  <si>
    <t>中央こども相談ｾﾝﾀｰ</t>
    <phoneticPr fontId="30"/>
  </si>
  <si>
    <t>大阪市東淀川区淡路3-13-36</t>
    <phoneticPr fontId="30"/>
  </si>
  <si>
    <t>無</t>
    <rPh sb="0" eb="1">
      <t>ナシ</t>
    </rPh>
    <phoneticPr fontId="18"/>
  </si>
  <si>
    <t>直営</t>
  </si>
  <si>
    <t>北部こども相談ｾﾝﾀｰ</t>
    <rPh sb="0" eb="1">
      <t>キタ</t>
    </rPh>
    <phoneticPr fontId="18"/>
  </si>
  <si>
    <t>東淀川区</t>
    <rPh sb="0" eb="3">
      <t>ヒガシヨドガワ</t>
    </rPh>
    <phoneticPr fontId="18"/>
  </si>
  <si>
    <t>大阪市中央区船場中央1-3-2</t>
    <rPh sb="0" eb="3">
      <t>オオサカシ</t>
    </rPh>
    <phoneticPr fontId="18"/>
  </si>
  <si>
    <t>生活衛生課</t>
  </si>
  <si>
    <t>環境衛生ｸﾞﾙｰﾌﾟ</t>
    <rPh sb="0" eb="2">
      <t>カンキョウ</t>
    </rPh>
    <phoneticPr fontId="18"/>
  </si>
  <si>
    <t>中央区</t>
    <rPh sb="0" eb="3">
      <t>チュウオウク</t>
    </rPh>
    <phoneticPr fontId="18"/>
  </si>
  <si>
    <t>大阪市中央区船場中央1-2-1</t>
    <rPh sb="0" eb="3">
      <t>オオサカシ</t>
    </rPh>
    <phoneticPr fontId="18"/>
  </si>
  <si>
    <t>大阪市中央区安土町3-1-3</t>
  </si>
  <si>
    <t>有</t>
  </si>
  <si>
    <t>大阪市保健所</t>
  </si>
  <si>
    <t>管理ｸﾞﾙｰﾌﾟ</t>
  </si>
  <si>
    <t>中央区</t>
  </si>
  <si>
    <t>食品衛生ｸﾞﾙｰﾌﾟ</t>
  </si>
  <si>
    <t>阿倍野区</t>
    <rPh sb="0" eb="4">
      <t>アベノク</t>
    </rPh>
    <phoneticPr fontId="18"/>
  </si>
  <si>
    <t>大阪市東成区中道1-3-3</t>
    <rPh sb="3" eb="5">
      <t>ヒガシナリ</t>
    </rPh>
    <rPh sb="6" eb="8">
      <t>ナカミチ</t>
    </rPh>
    <phoneticPr fontId="18"/>
  </si>
  <si>
    <t>産業振興部</t>
    <rPh sb="0" eb="4">
      <t>サンギョウシンコウ</t>
    </rPh>
    <phoneticPr fontId="30"/>
  </si>
  <si>
    <t>ｲﾉﾍﾞｰｼｮﾝ課</t>
    <rPh sb="8" eb="9">
      <t>カ</t>
    </rPh>
    <phoneticPr fontId="30"/>
  </si>
  <si>
    <t>（総務）</t>
    <phoneticPr fontId="11"/>
  </si>
  <si>
    <t>デジタル統括室</t>
    <rPh sb="4" eb="7">
      <t>トウカツシツ</t>
    </rPh>
    <phoneticPr fontId="30"/>
  </si>
  <si>
    <t>大阪市住之江区南港北2-1-10</t>
  </si>
  <si>
    <t>直営</t>
    <rPh sb="0" eb="2">
      <t>チョクエイ</t>
    </rPh>
    <phoneticPr fontId="18"/>
  </si>
  <si>
    <t>万博推進局</t>
    <rPh sb="0" eb="2">
      <t>バンパク</t>
    </rPh>
    <rPh sb="2" eb="5">
      <t>スイシンキョク</t>
    </rPh>
    <phoneticPr fontId="18"/>
  </si>
  <si>
    <t>総務課</t>
    <rPh sb="0" eb="3">
      <t>ソウムカ</t>
    </rPh>
    <phoneticPr fontId="18"/>
  </si>
  <si>
    <t>住之江区</t>
    <rPh sb="0" eb="4">
      <t>スミノエク</t>
    </rPh>
    <phoneticPr fontId="18"/>
  </si>
  <si>
    <t>市税事務所</t>
  </si>
  <si>
    <t>淡路・三国東土地区画整理事務所</t>
    <rPh sb="0" eb="2">
      <t>アワジ</t>
    </rPh>
    <phoneticPr fontId="18"/>
  </si>
  <si>
    <t>人事部</t>
    <rPh sb="0" eb="3">
      <t>ジンジブ</t>
    </rPh>
    <phoneticPr fontId="18"/>
  </si>
  <si>
    <t>職員人材開発ｾﾝﾀｰ</t>
  </si>
  <si>
    <t>青少年課</t>
    <rPh sb="0" eb="3">
      <t>セイショウネン</t>
    </rPh>
    <rPh sb="3" eb="4">
      <t>カ</t>
    </rPh>
    <phoneticPr fontId="11"/>
  </si>
  <si>
    <t>建設局</t>
  </si>
  <si>
    <t>城東区</t>
    <rPh sb="0" eb="3">
      <t>ジョウトウク</t>
    </rPh>
    <phoneticPr fontId="18"/>
  </si>
  <si>
    <t>消防局庁舎・消防署</t>
  </si>
  <si>
    <t>消防出張所</t>
  </si>
  <si>
    <t>大阪市西成区津守2-1-31</t>
  </si>
  <si>
    <t>施設課</t>
  </si>
  <si>
    <t>西成区</t>
    <rPh sb="0" eb="3">
      <t>ニシナリク</t>
    </rPh>
    <phoneticPr fontId="18"/>
  </si>
  <si>
    <t>高齢福祉課</t>
    <rPh sb="0" eb="4">
      <t>コウレイフクシ</t>
    </rPh>
    <phoneticPr fontId="18"/>
  </si>
  <si>
    <t>地域集会施設</t>
  </si>
  <si>
    <t>大阪市北区曽根崎２丁目15番１号</t>
  </si>
  <si>
    <t>有償貸付</t>
  </si>
  <si>
    <t>地域担当</t>
  </si>
  <si>
    <t>北区</t>
  </si>
  <si>
    <t>（地域活動支援）</t>
    <phoneticPr fontId="11"/>
  </si>
  <si>
    <t>市民協働ｸﾞﾙｰﾌﾟ</t>
  </si>
  <si>
    <t>地域課</t>
    <phoneticPr fontId="11"/>
  </si>
  <si>
    <t>まちづくり推進ｸﾞﾙｰﾌﾟ</t>
    <rPh sb="5" eb="7">
      <t>スイシン</t>
    </rPh>
    <phoneticPr fontId="18"/>
  </si>
  <si>
    <t>大阪市住之江区御崎5-7-18</t>
    <phoneticPr fontId="29"/>
  </si>
  <si>
    <t>大阪市住之江区粉浜1-5-40</t>
  </si>
  <si>
    <t>大阪市北区西天満2-7-9</t>
  </si>
  <si>
    <t>西部方面管理事務所</t>
    <rPh sb="0" eb="1">
      <t>ニシ</t>
    </rPh>
    <phoneticPr fontId="18"/>
  </si>
  <si>
    <t>大阪港湾局</t>
    <rPh sb="0" eb="2">
      <t>オオサカ</t>
    </rPh>
    <phoneticPr fontId="18"/>
  </si>
  <si>
    <t>防災保安</t>
  </si>
  <si>
    <t>施設管理ｸﾞﾙｰﾌﾟ</t>
  </si>
  <si>
    <t>自動車駐車場</t>
  </si>
  <si>
    <t>有償貸付</t>
    <rPh sb="0" eb="4">
      <t>ユウショウカシツケ</t>
    </rPh>
    <phoneticPr fontId="18"/>
  </si>
  <si>
    <t>経理課</t>
    <rPh sb="0" eb="3">
      <t>ケイリカ</t>
    </rPh>
    <phoneticPr fontId="30"/>
  </si>
  <si>
    <t>環境規制課</t>
    <rPh sb="2" eb="4">
      <t>キセイ</t>
    </rPh>
    <phoneticPr fontId="30"/>
  </si>
  <si>
    <t>大阪市東淀川区豊里5-14-14</t>
  </si>
  <si>
    <t>事業戦略課</t>
    <rPh sb="0" eb="5">
      <t>ジギョウセンリャクカ</t>
    </rPh>
    <phoneticPr fontId="18"/>
  </si>
  <si>
    <t>もと施設</t>
  </si>
  <si>
    <t>－</t>
  </si>
  <si>
    <t>生野区</t>
  </si>
  <si>
    <t>大阪市西成区松3-2-32</t>
  </si>
  <si>
    <t>大阪市此花区北港緑地2-3-114</t>
  </si>
  <si>
    <t>庶務・法規ｸﾞﾙｰﾌﾟ</t>
  </si>
  <si>
    <t>此花区</t>
  </si>
  <si>
    <t>大阪市東淀川区東中島4-4-4</t>
  </si>
  <si>
    <t>東淀川区</t>
  </si>
  <si>
    <t>東入船町公衆トイレ</t>
    <rPh sb="0" eb="9">
      <t>ヒガシイリフネチョウコウシュウトイレ</t>
    </rPh>
    <phoneticPr fontId="32"/>
  </si>
  <si>
    <t>萩之茶屋北公園公衆トイレ</t>
    <rPh sb="0" eb="12">
      <t>ハギノチャヤキタコウエンコウシュウトイレ</t>
    </rPh>
    <phoneticPr fontId="32"/>
  </si>
  <si>
    <t>今池町公衆トイレ</t>
    <rPh sb="0" eb="8">
      <t>イマイケチョウコウシュウトイレ</t>
    </rPh>
    <phoneticPr fontId="32"/>
  </si>
  <si>
    <t>大阪港湾局</t>
    <rPh sb="0" eb="2">
      <t>オオサカ</t>
    </rPh>
    <rPh sb="2" eb="4">
      <t>コウワン</t>
    </rPh>
    <rPh sb="4" eb="5">
      <t>キョク</t>
    </rPh>
    <phoneticPr fontId="11"/>
  </si>
  <si>
    <t>もと松通東保育所</t>
    <rPh sb="0" eb="8">
      <t>モトマツドオリヒガシホイクジョ</t>
    </rPh>
    <phoneticPr fontId="32"/>
  </si>
  <si>
    <t>学習・集会施設</t>
  </si>
  <si>
    <t>その他学習・集会施設</t>
  </si>
  <si>
    <t>保育所</t>
  </si>
  <si>
    <t>その他児童福祉施設</t>
  </si>
  <si>
    <t>児童相談所</t>
  </si>
  <si>
    <t>大阪市大正区平尾2-23-5</t>
    <phoneticPr fontId="29"/>
  </si>
  <si>
    <t>大阪市城東区鴫野西5-3-3-100</t>
  </si>
  <si>
    <t>大阪市城東区今福南4-6-48-100</t>
    <phoneticPr fontId="29"/>
  </si>
  <si>
    <t>大阪市北区中津2-7-8-101</t>
  </si>
  <si>
    <t>大阪市此花区酉島1-5-1-100</t>
  </si>
  <si>
    <t>大阪市東淀川区東淡路4-15-1</t>
    <phoneticPr fontId="30"/>
  </si>
  <si>
    <t>大阪市淀川区十三元今里1-1-41</t>
  </si>
  <si>
    <t>大阪市福島区海老江西6-6-19</t>
  </si>
  <si>
    <t>大阪市港区海岸通4-5</t>
    <phoneticPr fontId="30"/>
  </si>
  <si>
    <t>幼保施策部</t>
    <rPh sb="0" eb="5">
      <t>ヨウホシサクブ</t>
    </rPh>
    <phoneticPr fontId="18"/>
  </si>
  <si>
    <t>幼保企画課</t>
    <rPh sb="0" eb="5">
      <t>ヨウホキカクカ</t>
    </rPh>
    <phoneticPr fontId="18"/>
  </si>
  <si>
    <t>大阪市都島区××××××××</t>
    <rPh sb="0" eb="3">
      <t>オオサカシ</t>
    </rPh>
    <phoneticPr fontId="18"/>
  </si>
  <si>
    <t>大阪市西区××××××××</t>
    <rPh sb="0" eb="3">
      <t>オオサカシ</t>
    </rPh>
    <phoneticPr fontId="18"/>
  </si>
  <si>
    <t>大阪市浪速区××××××××</t>
    <rPh sb="0" eb="3">
      <t>オオサカシ</t>
    </rPh>
    <phoneticPr fontId="18"/>
  </si>
  <si>
    <t>大阪市福島区××××××××</t>
    <rPh sb="0" eb="3">
      <t>オオサカシ</t>
    </rPh>
    <phoneticPr fontId="18"/>
  </si>
  <si>
    <t>大阪市生野区××××××××</t>
    <rPh sb="0" eb="3">
      <t>オオサカシ</t>
    </rPh>
    <phoneticPr fontId="18"/>
  </si>
  <si>
    <t>大阪市城東区××××××××</t>
    <rPh sb="0" eb="3">
      <t>オオサカシ</t>
    </rPh>
    <phoneticPr fontId="18"/>
  </si>
  <si>
    <t>大阪市鶴見区××××××××</t>
    <rPh sb="0" eb="3">
      <t>オオサカシ</t>
    </rPh>
    <phoneticPr fontId="18"/>
  </si>
  <si>
    <t>大阪市中央区××××××××</t>
    <rPh sb="0" eb="3">
      <t>オオサカシ</t>
    </rPh>
    <phoneticPr fontId="18"/>
  </si>
  <si>
    <t>大阪市天王寺区××××××××</t>
    <rPh sb="0" eb="3">
      <t>オオサカシ</t>
    </rPh>
    <phoneticPr fontId="18"/>
  </si>
  <si>
    <t>その他</t>
    <rPh sb="2" eb="3">
      <t>ホカ</t>
    </rPh>
    <phoneticPr fontId="18"/>
  </si>
  <si>
    <t>危機管理室</t>
    <rPh sb="0" eb="5">
      <t>キキカンリシツ</t>
    </rPh>
    <phoneticPr fontId="18"/>
  </si>
  <si>
    <t>危機管理課</t>
    <rPh sb="0" eb="5">
      <t>キキカンリカ</t>
    </rPh>
    <phoneticPr fontId="18"/>
  </si>
  <si>
    <t>都島区</t>
    <rPh sb="0" eb="3">
      <t>ミヤコジマク</t>
    </rPh>
    <phoneticPr fontId="18"/>
  </si>
  <si>
    <t>西区</t>
    <rPh sb="0" eb="2">
      <t>ニシク</t>
    </rPh>
    <phoneticPr fontId="18"/>
  </si>
  <si>
    <t>浪速区</t>
    <rPh sb="0" eb="3">
      <t>ナニワク</t>
    </rPh>
    <phoneticPr fontId="18"/>
  </si>
  <si>
    <t>福島区</t>
    <rPh sb="0" eb="3">
      <t>フクシマク</t>
    </rPh>
    <phoneticPr fontId="18"/>
  </si>
  <si>
    <t>生野区</t>
    <rPh sb="0" eb="3">
      <t>イクノク</t>
    </rPh>
    <phoneticPr fontId="18"/>
  </si>
  <si>
    <t>鶴見区</t>
    <rPh sb="0" eb="3">
      <t>ツルミク</t>
    </rPh>
    <phoneticPr fontId="18"/>
  </si>
  <si>
    <t>天王寺区</t>
    <rPh sb="0" eb="4">
      <t>テンノウジク</t>
    </rPh>
    <phoneticPr fontId="18"/>
  </si>
  <si>
    <t>賃借施設</t>
  </si>
  <si>
    <t>東京都××××××××</t>
    <rPh sb="0" eb="3">
      <t>トウキョウト</t>
    </rPh>
    <phoneticPr fontId="3"/>
  </si>
  <si>
    <t>東京都××××××××</t>
    <rPh sb="0" eb="3">
      <t>トウキョウト</t>
    </rPh>
    <phoneticPr fontId="18"/>
  </si>
  <si>
    <t>東京都××××××××</t>
  </si>
  <si>
    <t>－</t>
    <phoneticPr fontId="30"/>
  </si>
  <si>
    <t>１．対象施設の内訳</t>
    <rPh sb="2" eb="4">
      <t>タイショウ</t>
    </rPh>
    <rPh sb="4" eb="6">
      <t>シセツ</t>
    </rPh>
    <rPh sb="7" eb="9">
      <t>ウチワケ</t>
    </rPh>
    <phoneticPr fontId="11"/>
  </si>
  <si>
    <t>資産
カルテ
A</t>
    <rPh sb="0" eb="2">
      <t>シサン</t>
    </rPh>
    <phoneticPr fontId="11"/>
  </si>
  <si>
    <t>1000㎡未満</t>
    <rPh sb="5" eb="7">
      <t>ミマン</t>
    </rPh>
    <phoneticPr fontId="11"/>
  </si>
  <si>
    <t>(2)①
複合</t>
    <rPh sb="5" eb="7">
      <t>フクゴウ</t>
    </rPh>
    <phoneticPr fontId="11"/>
  </si>
  <si>
    <t>(2)②
プラン等</t>
    <rPh sb="8" eb="9">
      <t>トウ</t>
    </rPh>
    <phoneticPr fontId="11"/>
  </si>
  <si>
    <t>(2)③
市外</t>
    <rPh sb="5" eb="7">
      <t>シガイ</t>
    </rPh>
    <phoneticPr fontId="11"/>
  </si>
  <si>
    <t>(2)④
親和性</t>
    <rPh sb="5" eb="8">
      <t>シンワセイ</t>
    </rPh>
    <phoneticPr fontId="11"/>
  </si>
  <si>
    <t>(1)
1000㎡以上</t>
    <rPh sb="9" eb="11">
      <t>イジョウ</t>
    </rPh>
    <phoneticPr fontId="11"/>
  </si>
  <si>
    <t>A
時点更新</t>
    <rPh sb="2" eb="4">
      <t>ジテン</t>
    </rPh>
    <rPh sb="4" eb="6">
      <t>コウシン</t>
    </rPh>
    <phoneticPr fontId="11"/>
  </si>
  <si>
    <t>B　新規作成</t>
    <rPh sb="2" eb="4">
      <t>シンキ</t>
    </rPh>
    <rPh sb="4" eb="6">
      <t>サクセイ</t>
    </rPh>
    <phoneticPr fontId="11"/>
  </si>
  <si>
    <t>URL</t>
  </si>
  <si>
    <t>位置図
URL</t>
    <rPh sb="0" eb="3">
      <t>イチズ</t>
    </rPh>
    <phoneticPr fontId="30"/>
  </si>
  <si>
    <t>有無</t>
    <rPh sb="0" eb="2">
      <t>ウム</t>
    </rPh>
    <phoneticPr fontId="30"/>
  </si>
  <si>
    <t>大阪市阿倍野区旭町1-1-17　サンビル阿倍野 3F</t>
    <phoneticPr fontId="30"/>
  </si>
  <si>
    <t>大阪市天王寺区大道2-9-17</t>
    <phoneticPr fontId="11"/>
  </si>
  <si>
    <t>規模の分類</t>
    <rPh sb="0" eb="2">
      <t>キボ</t>
    </rPh>
    <phoneticPr fontId="30"/>
  </si>
  <si>
    <t>分類変更（有〇）</t>
    <rPh sb="0" eb="2">
      <t>ブンルイ</t>
    </rPh>
    <rPh sb="5" eb="6">
      <t>アリ</t>
    </rPh>
    <phoneticPr fontId="30"/>
  </si>
  <si>
    <t>（今回）
築年数の分類</t>
    <rPh sb="1" eb="3">
      <t>コンカイ</t>
    </rPh>
    <phoneticPr fontId="30"/>
  </si>
  <si>
    <t>（前回）
築年数の分類</t>
    <rPh sb="1" eb="3">
      <t>ゼンカイ</t>
    </rPh>
    <phoneticPr fontId="30"/>
  </si>
  <si>
    <t>12段階分類（A～L）</t>
    <phoneticPr fontId="30"/>
  </si>
  <si>
    <t>－</t>
    <phoneticPr fontId="30"/>
  </si>
  <si>
    <t>大阪市生野区桃谷5-5-37</t>
    <phoneticPr fontId="30"/>
  </si>
  <si>
    <t>生野区役所</t>
    <phoneticPr fontId="30"/>
  </si>
  <si>
    <t>地域まちづくり課</t>
    <phoneticPr fontId="30"/>
  </si>
  <si>
    <t>大阪市生野区舎利寺3-1-39</t>
    <phoneticPr fontId="30"/>
  </si>
  <si>
    <t>大阪市生野区林寺2-14-3</t>
    <phoneticPr fontId="30"/>
  </si>
  <si>
    <t>大阪市生野区林寺6-6-7</t>
    <phoneticPr fontId="30"/>
  </si>
  <si>
    <t>大阪市此花区常吉2-8-16</t>
    <phoneticPr fontId="11"/>
  </si>
  <si>
    <t>〇</t>
    <phoneticPr fontId="30"/>
  </si>
  <si>
    <t>大阪市西成区南津守1-3</t>
    <phoneticPr fontId="11"/>
  </si>
  <si>
    <t>社会教育・生涯学習ｸﾞﾙｰﾌﾟ</t>
    <rPh sb="5" eb="9">
      <t>ショウガイガクシュウ</t>
    </rPh>
    <phoneticPr fontId="11"/>
  </si>
  <si>
    <t>無</t>
    <rPh sb="0" eb="1">
      <t>ナ</t>
    </rPh>
    <phoneticPr fontId="30"/>
  </si>
  <si>
    <t>大阪市中央区××××××××</t>
    <rPh sb="3" eb="5">
      <t>チュウオウ</t>
    </rPh>
    <phoneticPr fontId="11"/>
  </si>
  <si>
    <t>中央区</t>
    <rPh sb="0" eb="2">
      <t>チュウオウ</t>
    </rPh>
    <rPh sb="2" eb="3">
      <t>ク</t>
    </rPh>
    <phoneticPr fontId="29"/>
  </si>
  <si>
    <t>〇</t>
    <phoneticPr fontId="30"/>
  </si>
  <si>
    <t>大阪市旭区生江3-16-6</t>
    <phoneticPr fontId="30"/>
  </si>
  <si>
    <t>無</t>
    <phoneticPr fontId="30"/>
  </si>
  <si>
    <t>健康局</t>
    <phoneticPr fontId="30"/>
  </si>
  <si>
    <t>健康推進部</t>
    <phoneticPr fontId="30"/>
  </si>
  <si>
    <t>健康施策課</t>
    <phoneticPr fontId="30"/>
  </si>
  <si>
    <t>保健医療ｸﾞﾙｰﾌﾟ</t>
    <phoneticPr fontId="30"/>
  </si>
  <si>
    <t>旭区</t>
    <phoneticPr fontId="30"/>
  </si>
  <si>
    <t>一般施設</t>
    <phoneticPr fontId="30"/>
  </si>
  <si>
    <t>幼保施策部</t>
  </si>
  <si>
    <t>大阪市大正区南恩加島1-11</t>
    <phoneticPr fontId="29"/>
  </si>
  <si>
    <t>大阪市住之江区南港南3-6</t>
  </si>
  <si>
    <t>指定管理（利用料金施設）</t>
    <rPh sb="0" eb="2">
      <t>シテイ</t>
    </rPh>
    <rPh sb="2" eb="4">
      <t>カンリ</t>
    </rPh>
    <rPh sb="5" eb="7">
      <t>リヨウ</t>
    </rPh>
    <rPh sb="7" eb="9">
      <t>リョウキン</t>
    </rPh>
    <rPh sb="9" eb="11">
      <t>シセツ</t>
    </rPh>
    <phoneticPr fontId="29"/>
  </si>
  <si>
    <t>指定管理（利用料金施設）</t>
    <rPh sb="0" eb="4">
      <t>シテイカンリ</t>
    </rPh>
    <rPh sb="5" eb="8">
      <t>リヨウリョウ</t>
    </rPh>
    <rPh sb="8" eb="9">
      <t>キン</t>
    </rPh>
    <rPh sb="9" eb="11">
      <t>シセツ</t>
    </rPh>
    <phoneticPr fontId="29"/>
  </si>
  <si>
    <t>法人監理ｸﾞﾙｰﾌﾟ</t>
    <rPh sb="0" eb="2">
      <t>ホウジン</t>
    </rPh>
    <rPh sb="2" eb="4">
      <t>カンリ</t>
    </rPh>
    <phoneticPr fontId="30"/>
  </si>
  <si>
    <t>(1)
1000㎡
以上</t>
    <rPh sb="10" eb="12">
      <t>イジョウ</t>
    </rPh>
    <phoneticPr fontId="11"/>
  </si>
  <si>
    <t>R3～4
公表</t>
    <rPh sb="5" eb="7">
      <t>コウヒョウ</t>
    </rPh>
    <phoneticPr fontId="30"/>
  </si>
  <si>
    <t>R5
公表</t>
    <rPh sb="3" eb="5">
      <t>コウヒョウ</t>
    </rPh>
    <phoneticPr fontId="11"/>
  </si>
  <si>
    <t>種別</t>
    <rPh sb="0" eb="2">
      <t>シュベツ</t>
    </rPh>
    <phoneticPr fontId="11"/>
  </si>
  <si>
    <t>位置図
へのリンク</t>
    <rPh sb="0" eb="3">
      <t>イチズ</t>
    </rPh>
    <phoneticPr fontId="30"/>
  </si>
  <si>
    <t>資産カルテ
（用途別）
へのリンク</t>
    <rPh sb="0" eb="2">
      <t>シサン</t>
    </rPh>
    <phoneticPr fontId="30"/>
  </si>
  <si>
    <t>大阪市中央区××××××××</t>
    <phoneticPr fontId="11"/>
  </si>
  <si>
    <t>大阪市西淀川区××××××××</t>
    <phoneticPr fontId="30"/>
  </si>
  <si>
    <t>大阪市東淀川区××××××××</t>
    <phoneticPr fontId="11"/>
  </si>
  <si>
    <t>大阪府守口市××××××××</t>
    <phoneticPr fontId="11"/>
  </si>
  <si>
    <t>大阪市西区××××××××</t>
    <rPh sb="3" eb="4">
      <t>ニシ</t>
    </rPh>
    <rPh sb="4" eb="5">
      <t>ク</t>
    </rPh>
    <phoneticPr fontId="11"/>
  </si>
  <si>
    <t>西区</t>
    <rPh sb="0" eb="1">
      <t>ニシ</t>
    </rPh>
    <rPh sb="1" eb="2">
      <t>ク</t>
    </rPh>
    <phoneticPr fontId="29"/>
  </si>
  <si>
    <t>行政区・市外</t>
    <rPh sb="0" eb="3">
      <t>ギョウセイク</t>
    </rPh>
    <rPh sb="4" eb="6">
      <t>シガイ</t>
    </rPh>
    <phoneticPr fontId="30"/>
  </si>
  <si>
    <t>一般・賃借</t>
    <rPh sb="0" eb="2">
      <t>イッパン</t>
    </rPh>
    <rPh sb="3" eb="5">
      <t>チンシャク</t>
    </rPh>
    <phoneticPr fontId="30"/>
  </si>
  <si>
    <t>番号</t>
    <rPh sb="0" eb="2">
      <t>バンゴウ</t>
    </rPh>
    <phoneticPr fontId="30"/>
  </si>
  <si>
    <t>大阪市中央区森ノ宮中央1-17-5</t>
    <rPh sb="6" eb="7">
      <t>モリ</t>
    </rPh>
    <rPh sb="8" eb="9">
      <t>ミヤ</t>
    </rPh>
    <phoneticPr fontId="29"/>
  </si>
  <si>
    <t>高齢福祉課、障がい福祉課</t>
    <rPh sb="0" eb="4">
      <t>コウレイフクシ</t>
    </rPh>
    <phoneticPr fontId="11"/>
  </si>
  <si>
    <t>運営担当</t>
    <phoneticPr fontId="30"/>
  </si>
  <si>
    <t>　　　　　　施設名称</t>
    <phoneticPr fontId="32"/>
  </si>
  <si>
    <t>信太山青少年野外活動センター</t>
    <rPh sb="0" eb="14">
      <t>シノダヤマセイショウネンヤガイカツドウセンター</t>
    </rPh>
    <phoneticPr fontId="32"/>
  </si>
  <si>
    <t>総合生涯学習センター</t>
    <rPh sb="0" eb="10">
      <t>ソウゴウショウガイガクシュウセンター</t>
    </rPh>
    <phoneticPr fontId="32"/>
  </si>
  <si>
    <t>難波市民学習センター</t>
    <rPh sb="0" eb="10">
      <t>ナンバシミンガクシュウセンター</t>
    </rPh>
    <phoneticPr fontId="32"/>
  </si>
  <si>
    <t>阿倍野市民学習センター</t>
    <rPh sb="0" eb="11">
      <t>アベノシミンガクシュウセンター</t>
    </rPh>
    <phoneticPr fontId="32"/>
  </si>
  <si>
    <t>こども文化センター</t>
    <rPh sb="0" eb="9">
      <t>コドモブンカセンター</t>
    </rPh>
    <phoneticPr fontId="32"/>
  </si>
  <si>
    <t>クラフトパーク</t>
    <rPh sb="0" eb="7">
      <t>クラフトパーク</t>
    </rPh>
    <phoneticPr fontId="32"/>
  </si>
  <si>
    <t>動物愛護体験学習センター</t>
    <rPh sb="0" eb="12">
      <t>ドウブツアイゴタイケンガクシュウセンター</t>
    </rPh>
    <phoneticPr fontId="32"/>
  </si>
  <si>
    <t>国際学校</t>
    <rPh sb="0" eb="4">
      <t>コクサイガッコウ</t>
    </rPh>
    <phoneticPr fontId="32"/>
  </si>
  <si>
    <t>大学と連携した人材育成中核拠点（キャンパスポート大阪）</t>
    <rPh sb="0" eb="27">
      <t>ダイガクトレンケイシタジンザイイクセイチュウカクキョテン（キャンパスポートオオサカ）</t>
    </rPh>
    <phoneticPr fontId="32"/>
  </si>
  <si>
    <t>大阪市立青少年センター（KOKOPLAZA）</t>
    <rPh sb="0" eb="22">
      <t>オオサカシリツセイショウネンセンター（ＫＯＫＯＰＬＡＺＡ）</t>
    </rPh>
    <phoneticPr fontId="32"/>
  </si>
  <si>
    <t>デザイン教育研究所</t>
    <rPh sb="0" eb="9">
      <t>デザインキョウイクケンキュウショ</t>
    </rPh>
    <phoneticPr fontId="32"/>
  </si>
  <si>
    <t>中央図書館</t>
    <rPh sb="0" eb="5">
      <t>チュウオウトショカン</t>
    </rPh>
    <phoneticPr fontId="32"/>
  </si>
  <si>
    <t>北図書館</t>
    <rPh sb="0" eb="4">
      <t>キタトショカン</t>
    </rPh>
    <phoneticPr fontId="32"/>
  </si>
  <si>
    <t>都島図書館</t>
    <rPh sb="0" eb="5">
      <t>ミヤコジマトショカン</t>
    </rPh>
    <phoneticPr fontId="32"/>
  </si>
  <si>
    <t>福島図書館</t>
    <rPh sb="0" eb="5">
      <t>フクシマトショカン</t>
    </rPh>
    <phoneticPr fontId="32"/>
  </si>
  <si>
    <t>此花図書館</t>
    <rPh sb="0" eb="5">
      <t>コノハナトショカン</t>
    </rPh>
    <phoneticPr fontId="32"/>
  </si>
  <si>
    <t>島之内図書館</t>
    <rPh sb="0" eb="6">
      <t>シマノウチトショカン</t>
    </rPh>
    <phoneticPr fontId="32"/>
  </si>
  <si>
    <t>港図書館</t>
    <rPh sb="0" eb="4">
      <t>ミナトトショカン</t>
    </rPh>
    <phoneticPr fontId="32"/>
  </si>
  <si>
    <t>大正図書館</t>
    <rPh sb="0" eb="5">
      <t>タイショウトショカン</t>
    </rPh>
    <phoneticPr fontId="32"/>
  </si>
  <si>
    <t>天王寺図書館</t>
    <rPh sb="0" eb="6">
      <t>テンノウジトショカン</t>
    </rPh>
    <phoneticPr fontId="32"/>
  </si>
  <si>
    <t>浪速図書館</t>
    <rPh sb="0" eb="5">
      <t>ナニワトショカン</t>
    </rPh>
    <phoneticPr fontId="32"/>
  </si>
  <si>
    <t>西淀川図書館</t>
    <rPh sb="0" eb="6">
      <t>ニシヨドガワトショカン</t>
    </rPh>
    <phoneticPr fontId="32"/>
  </si>
  <si>
    <t>淀川図書館</t>
    <rPh sb="0" eb="5">
      <t>ヨドガワトショカン</t>
    </rPh>
    <phoneticPr fontId="32"/>
  </si>
  <si>
    <t>東淀川図書館</t>
    <rPh sb="0" eb="6">
      <t>ヒガシヨドガワトショカン</t>
    </rPh>
    <phoneticPr fontId="32"/>
  </si>
  <si>
    <t>東成図書館</t>
    <rPh sb="0" eb="5">
      <t>ヒガシナリトショカン</t>
    </rPh>
    <phoneticPr fontId="32"/>
  </si>
  <si>
    <t>生野図書館</t>
    <rPh sb="0" eb="5">
      <t>イクノトショカン</t>
    </rPh>
    <phoneticPr fontId="32"/>
  </si>
  <si>
    <t>旭図書館</t>
    <rPh sb="0" eb="4">
      <t>アサヒトショカン</t>
    </rPh>
    <phoneticPr fontId="32"/>
  </si>
  <si>
    <t>城東図書館</t>
    <rPh sb="0" eb="5">
      <t>ジョウトウトショカン</t>
    </rPh>
    <phoneticPr fontId="32"/>
  </si>
  <si>
    <t>鶴見図書館</t>
    <rPh sb="0" eb="5">
      <t>ツルミトショカン</t>
    </rPh>
    <phoneticPr fontId="32"/>
  </si>
  <si>
    <t>阿倍野図書館</t>
    <rPh sb="0" eb="6">
      <t>アベノトショカン</t>
    </rPh>
    <phoneticPr fontId="32"/>
  </si>
  <si>
    <t>住之江図書館</t>
    <rPh sb="0" eb="6">
      <t>スミノエトショカン</t>
    </rPh>
    <phoneticPr fontId="32"/>
  </si>
  <si>
    <t>住吉図書館</t>
    <rPh sb="0" eb="5">
      <t>スミヨシトショカン</t>
    </rPh>
    <phoneticPr fontId="32"/>
  </si>
  <si>
    <t>東住吉図書館</t>
    <rPh sb="0" eb="6">
      <t>ヒガシスミヨシトショカン</t>
    </rPh>
    <phoneticPr fontId="32"/>
  </si>
  <si>
    <t>平野図書館</t>
    <rPh sb="0" eb="5">
      <t>ヒラノトショカン</t>
    </rPh>
    <phoneticPr fontId="32"/>
  </si>
  <si>
    <t>西成図書館</t>
    <rPh sb="0" eb="5">
      <t>ニシナリトショカン</t>
    </rPh>
    <phoneticPr fontId="32"/>
  </si>
  <si>
    <t>咲くやこの花館</t>
    <rPh sb="0" eb="7">
      <t>サクヤコノハナカン</t>
    </rPh>
    <phoneticPr fontId="32"/>
  </si>
  <si>
    <t>大阪城天守閣</t>
    <rPh sb="0" eb="6">
      <t>オオサカジョウテンシュカク</t>
    </rPh>
    <phoneticPr fontId="32"/>
  </si>
  <si>
    <t>公文書館</t>
    <rPh sb="0" eb="4">
      <t>コウブンショカン</t>
    </rPh>
    <phoneticPr fontId="32"/>
  </si>
  <si>
    <t>天王寺公園</t>
    <rPh sb="0" eb="5">
      <t>テンノウジコウエン</t>
    </rPh>
    <phoneticPr fontId="32"/>
  </si>
  <si>
    <t>花と緑と自然の情報センター</t>
    <rPh sb="0" eb="13">
      <t>ハナトミドリトシゼンノジョウホウセンター</t>
    </rPh>
    <phoneticPr fontId="32"/>
  </si>
  <si>
    <t>北区民センター</t>
    <rPh sb="0" eb="7">
      <t>キタクミンセンター</t>
    </rPh>
    <phoneticPr fontId="32"/>
  </si>
  <si>
    <t>大淀コミュニティセンター</t>
    <rPh sb="0" eb="12">
      <t>オオヨドコミュニティセンター</t>
    </rPh>
    <phoneticPr fontId="32"/>
  </si>
  <si>
    <t>都島区民センター</t>
    <rPh sb="0" eb="8">
      <t>ミヤコジマクミンセンター</t>
    </rPh>
    <phoneticPr fontId="32"/>
  </si>
  <si>
    <t>此花区民ホール</t>
    <rPh sb="0" eb="7">
      <t>コノハナクミンホール</t>
    </rPh>
    <phoneticPr fontId="32"/>
  </si>
  <si>
    <t>中央区民センター</t>
    <rPh sb="0" eb="8">
      <t>チュウオウクミンセンター</t>
    </rPh>
    <phoneticPr fontId="32"/>
  </si>
  <si>
    <t>中央会館</t>
    <rPh sb="0" eb="4">
      <t>チュウオウカイカン</t>
    </rPh>
    <phoneticPr fontId="32"/>
  </si>
  <si>
    <t>西区民センター</t>
    <rPh sb="0" eb="7">
      <t>ニシクミンセンター</t>
    </rPh>
    <phoneticPr fontId="32"/>
  </si>
  <si>
    <t>港区民センター</t>
    <rPh sb="0" eb="7">
      <t>ミナトクミンセンター</t>
    </rPh>
    <phoneticPr fontId="32"/>
  </si>
  <si>
    <t>港近隣センター</t>
    <rPh sb="0" eb="7">
      <t>ミナトキンリンセンター</t>
    </rPh>
    <phoneticPr fontId="32"/>
  </si>
  <si>
    <t>大正区民ホール</t>
    <rPh sb="0" eb="7">
      <t>タイショウクミンホール</t>
    </rPh>
    <phoneticPr fontId="32"/>
  </si>
  <si>
    <t>大正会館</t>
    <rPh sb="0" eb="4">
      <t>タイショウカイカン</t>
    </rPh>
    <phoneticPr fontId="32"/>
  </si>
  <si>
    <t>天王寺区民センター</t>
    <rPh sb="0" eb="9">
      <t>テンノウジクミンセンター</t>
    </rPh>
    <phoneticPr fontId="32"/>
  </si>
  <si>
    <t>浪速区民センター</t>
    <rPh sb="0" eb="8">
      <t>ナニワクミンセンター</t>
    </rPh>
    <phoneticPr fontId="32"/>
  </si>
  <si>
    <t>西淀川区民ホール</t>
    <rPh sb="0" eb="8">
      <t>ニシヨドガワクミンホール</t>
    </rPh>
    <phoneticPr fontId="32"/>
  </si>
  <si>
    <t>淀川区民センター</t>
    <rPh sb="0" eb="8">
      <t>ヨドガワクミンセンター</t>
    </rPh>
    <phoneticPr fontId="32"/>
  </si>
  <si>
    <t>東淀川区民ホール</t>
    <rPh sb="0" eb="8">
      <t>ヒガシヨドガワクミンホール</t>
    </rPh>
    <phoneticPr fontId="32"/>
  </si>
  <si>
    <t>東淀川区民会館</t>
    <rPh sb="0" eb="7">
      <t>ヒガシヨドガワクミンカイカン</t>
    </rPh>
    <phoneticPr fontId="32"/>
  </si>
  <si>
    <t>東成区民センター</t>
    <rPh sb="0" eb="8">
      <t>ヒガシナリクミンセンター</t>
    </rPh>
    <phoneticPr fontId="32"/>
  </si>
  <si>
    <t>生野区民センター</t>
    <rPh sb="0" eb="8">
      <t>イクノクミンセンター</t>
    </rPh>
    <phoneticPr fontId="32"/>
  </si>
  <si>
    <t>旭区民センター</t>
    <rPh sb="0" eb="7">
      <t>アサヒクミンセンター</t>
    </rPh>
    <phoneticPr fontId="32"/>
  </si>
  <si>
    <t>城東区民センター</t>
    <rPh sb="0" eb="8">
      <t>ジョウトウクミンセンター</t>
    </rPh>
    <phoneticPr fontId="32"/>
  </si>
  <si>
    <t>鶴見区民センター</t>
    <rPh sb="0" eb="8">
      <t>ツルミクミンセンター</t>
    </rPh>
    <phoneticPr fontId="32"/>
  </si>
  <si>
    <t>阿倍野区民センター</t>
    <rPh sb="0" eb="9">
      <t>アベノクミンセンター</t>
    </rPh>
    <phoneticPr fontId="32"/>
  </si>
  <si>
    <t>住之江区民ホール</t>
    <rPh sb="0" eb="8">
      <t>スミノエクミンホール</t>
    </rPh>
    <phoneticPr fontId="32"/>
  </si>
  <si>
    <t>住之江会館</t>
    <rPh sb="0" eb="5">
      <t>スミノエカイカン</t>
    </rPh>
    <phoneticPr fontId="32"/>
  </si>
  <si>
    <t>住吉区民センター</t>
    <rPh sb="0" eb="8">
      <t>スミヨシクミンセンター</t>
    </rPh>
    <phoneticPr fontId="32"/>
  </si>
  <si>
    <t>東住吉区民ホール</t>
    <rPh sb="0" eb="8">
      <t>ヒガシスミヨシクミンホール</t>
    </rPh>
    <phoneticPr fontId="32"/>
  </si>
  <si>
    <t>東住吉会館</t>
    <rPh sb="0" eb="5">
      <t>ヒガシスミヨシカイカン</t>
    </rPh>
    <phoneticPr fontId="32"/>
  </si>
  <si>
    <t>平野区民センター（コミュニティプラザ平野）</t>
    <rPh sb="0" eb="21">
      <t>ヒラノクミンセンター（コミュニティプラザヒラノ）</t>
    </rPh>
    <phoneticPr fontId="32"/>
  </si>
  <si>
    <t>平野区民ホール</t>
    <rPh sb="0" eb="7">
      <t>ヒラノクミンホール</t>
    </rPh>
    <phoneticPr fontId="32"/>
  </si>
  <si>
    <t>西成区民センター</t>
    <rPh sb="0" eb="8">
      <t>ニシナリクミンセンター</t>
    </rPh>
    <phoneticPr fontId="32"/>
  </si>
  <si>
    <t>共同利用施設（西三国センター）</t>
    <rPh sb="0" eb="15">
      <t>キョウドウリヨウシセツ（ニシミクニセンター）</t>
    </rPh>
    <phoneticPr fontId="32"/>
  </si>
  <si>
    <t>共同利用施設（三国センター）</t>
    <rPh sb="0" eb="14">
      <t>キョウドウリヨウシセツ（ミクニセンター）</t>
    </rPh>
    <phoneticPr fontId="32"/>
  </si>
  <si>
    <t>共同利用施設（東三国センター）</t>
    <rPh sb="0" eb="15">
      <t>キョウドウリヨウシセツ（ヒガシミクニセンター）</t>
    </rPh>
    <phoneticPr fontId="32"/>
  </si>
  <si>
    <t>共同利用施設（北中島センター）</t>
    <rPh sb="0" eb="15">
      <t>キョウドウリヨウシセツ（キタナカジマセンター）</t>
    </rPh>
    <phoneticPr fontId="32"/>
  </si>
  <si>
    <t>共同利用施設（西中島センター）</t>
    <rPh sb="0" eb="15">
      <t>キョウドウリヨウシセツ（ニシナカジマセンター）</t>
    </rPh>
    <phoneticPr fontId="32"/>
  </si>
  <si>
    <t>共同利用施設（宮原センター）</t>
    <rPh sb="0" eb="14">
      <t>キョウドウリヨウシセツ（ミヤハラセンター）</t>
    </rPh>
    <phoneticPr fontId="32"/>
  </si>
  <si>
    <t>共同利用施設（啓発センター）</t>
    <rPh sb="0" eb="14">
      <t>キョウドウリヨウシセツ（ケイハツセンター）</t>
    </rPh>
    <phoneticPr fontId="32"/>
  </si>
  <si>
    <t>共同利用施設（柴島センター）</t>
    <rPh sb="0" eb="14">
      <t>キョウドウリヨウシセツ（クニジマセンター）</t>
    </rPh>
    <phoneticPr fontId="32"/>
  </si>
  <si>
    <t>男女共同参画センター子育て活動支援館（クレオ大阪子育て館）</t>
    <rPh sb="0" eb="29">
      <t>ダンジョキョウドウサンカクセンターコソダテカツドウシエンカン（クレオオオサカコソダテカン）</t>
    </rPh>
    <phoneticPr fontId="32"/>
  </si>
  <si>
    <t>男女共同参画センター西部館（クレオ大阪西）</t>
    <rPh sb="0" eb="21">
      <t>ダンジョキョウドウサンカクセンターセイブカン（クレオオオサカニシ）</t>
    </rPh>
    <phoneticPr fontId="32"/>
  </si>
  <si>
    <t>男女共同参画センター中央館（クレオ大阪中央）</t>
    <rPh sb="0" eb="22">
      <t>ダンジョキョウドウサンカクセンターチュウオウカン（クレオオオサカチュウオウ）</t>
    </rPh>
    <phoneticPr fontId="32"/>
  </si>
  <si>
    <t>男女共同参画センター東部館（クレオ大阪東）</t>
    <rPh sb="0" eb="21">
      <t>ダンジョキョウドウサンカクセンタートウブカン（クレオオオサカヒガシ）</t>
    </rPh>
    <phoneticPr fontId="32"/>
  </si>
  <si>
    <t>男女共同参画センター南部館（クレオ大阪南）</t>
    <rPh sb="0" eb="21">
      <t>ダンジョキョウドウサンカクセンターナンブカン（クレオオオサカミナミ）</t>
    </rPh>
    <phoneticPr fontId="32"/>
  </si>
  <si>
    <t>中央公会堂</t>
    <rPh sb="0" eb="5">
      <t>チュウオウコウカイドウ</t>
    </rPh>
    <phoneticPr fontId="32"/>
  </si>
  <si>
    <t>旧桜宮公会堂</t>
    <rPh sb="0" eb="6">
      <t>キュウサクラノミヤコウカイドウ</t>
    </rPh>
    <phoneticPr fontId="32"/>
  </si>
  <si>
    <t>こども本の森 中之島</t>
    <rPh sb="0" eb="10">
      <t>コドモホンノモリ　ナカノシマ</t>
    </rPh>
    <phoneticPr fontId="32"/>
  </si>
  <si>
    <t>もと大阪市公館</t>
    <rPh sb="0" eb="7">
      <t>モトオオサカシコウカン</t>
    </rPh>
    <phoneticPr fontId="32"/>
  </si>
  <si>
    <t>芸術創造館</t>
    <rPh sb="0" eb="5">
      <t>ゲイジュツソウゾウカン</t>
    </rPh>
    <phoneticPr fontId="32"/>
  </si>
  <si>
    <t>大阪国際交流センター</t>
    <rPh sb="0" eb="10">
      <t>オオサカコクサイコウリュウセンター</t>
    </rPh>
    <phoneticPr fontId="32"/>
  </si>
  <si>
    <t>アジア太平洋トレードセンター</t>
    <rPh sb="0" eb="14">
      <t>アジアタイヘイヨウトレードセンター</t>
    </rPh>
    <phoneticPr fontId="32"/>
  </si>
  <si>
    <t>此花会館</t>
    <rPh sb="0" eb="4">
      <t>コノハナカイカン</t>
    </rPh>
    <phoneticPr fontId="32"/>
  </si>
  <si>
    <t>大阪城音楽堂</t>
    <rPh sb="0" eb="6">
      <t>オオサカジョウオンガクドウ</t>
    </rPh>
    <phoneticPr fontId="32"/>
  </si>
  <si>
    <t>大正地区文化交流プラザ</t>
    <rPh sb="0" eb="11">
      <t>タイショウチクブンカコウリュウプラザ</t>
    </rPh>
    <phoneticPr fontId="32"/>
  </si>
  <si>
    <t>湊町リバープレイス</t>
    <rPh sb="0" eb="9">
      <t>ミナトマチリバープレイス</t>
    </rPh>
    <phoneticPr fontId="32"/>
  </si>
  <si>
    <t>陳列館ホール</t>
    <rPh sb="0" eb="6">
      <t>チンレツカンホール</t>
    </rPh>
    <phoneticPr fontId="32"/>
  </si>
  <si>
    <t>水の館ホール</t>
    <rPh sb="0" eb="6">
      <t>ミズノヤカタホール</t>
    </rPh>
    <phoneticPr fontId="32"/>
  </si>
  <si>
    <t>住之江総合会館さざんか会館</t>
    <rPh sb="0" eb="13">
      <t>スミノエソウゴウカイカンサザンカカイカン</t>
    </rPh>
    <phoneticPr fontId="32"/>
  </si>
  <si>
    <t>社会福祉研修・情報センター（ウェルおおさか）</t>
    <rPh sb="0" eb="22">
      <t>シャカイフクシケンシュウ・ジョウホウセンター（ウェルオオサカ）</t>
    </rPh>
    <phoneticPr fontId="32"/>
  </si>
  <si>
    <t>中央体育館</t>
    <rPh sb="0" eb="5">
      <t>チュウオウタイイクカン</t>
    </rPh>
    <phoneticPr fontId="32"/>
  </si>
  <si>
    <t>千島体育館</t>
    <rPh sb="0" eb="5">
      <t>チシマタイイクカン</t>
    </rPh>
    <phoneticPr fontId="32"/>
  </si>
  <si>
    <t>東淀川体育館</t>
    <rPh sb="0" eb="6">
      <t>ヒガシヨドガワタイイクカン</t>
    </rPh>
    <phoneticPr fontId="32"/>
  </si>
  <si>
    <t>北スポーツセンター</t>
    <rPh sb="0" eb="9">
      <t>キタスポーツセンター</t>
    </rPh>
    <phoneticPr fontId="32"/>
  </si>
  <si>
    <t>都島スポーツセンター</t>
    <rPh sb="0" eb="10">
      <t>ミヤコジマスポーツセンター</t>
    </rPh>
    <phoneticPr fontId="32"/>
  </si>
  <si>
    <t>福島スポーツセンター</t>
    <rPh sb="0" eb="10">
      <t>フクシマスポーツセンター</t>
    </rPh>
    <phoneticPr fontId="32"/>
  </si>
  <si>
    <t>此花スポーツセンター</t>
    <rPh sb="0" eb="10">
      <t>コノハナスポーツセンター</t>
    </rPh>
    <phoneticPr fontId="32"/>
  </si>
  <si>
    <t>中央スポーツセンター</t>
    <rPh sb="0" eb="10">
      <t>チュウオウスポーツセンター</t>
    </rPh>
    <phoneticPr fontId="32"/>
  </si>
  <si>
    <t>西スポーツセンター</t>
    <rPh sb="0" eb="9">
      <t>ニシスポーツセンター</t>
    </rPh>
    <phoneticPr fontId="32"/>
  </si>
  <si>
    <t>港スポーツセンター</t>
    <rPh sb="0" eb="9">
      <t>ミナトスポーツセンター</t>
    </rPh>
    <phoneticPr fontId="32"/>
  </si>
  <si>
    <t>大正スポーツセンター</t>
    <rPh sb="0" eb="10">
      <t>タイショウスポーツセンター</t>
    </rPh>
    <phoneticPr fontId="32"/>
  </si>
  <si>
    <t>天王寺スポーツセンター</t>
    <rPh sb="0" eb="11">
      <t>テンノウジスポーツセンター</t>
    </rPh>
    <phoneticPr fontId="32"/>
  </si>
  <si>
    <t>浪速スポーツセンター</t>
    <rPh sb="0" eb="10">
      <t>ナニワスポーツセンター</t>
    </rPh>
    <phoneticPr fontId="32"/>
  </si>
  <si>
    <t>西淀川スポーツセンター</t>
    <rPh sb="0" eb="11">
      <t>ニシヨドガワスポーツセンター</t>
    </rPh>
    <phoneticPr fontId="32"/>
  </si>
  <si>
    <t>淀川スポーツセンター</t>
    <rPh sb="0" eb="10">
      <t>ヨドガワスポーツセンター</t>
    </rPh>
    <phoneticPr fontId="32"/>
  </si>
  <si>
    <t>東淀川スポーツセンター</t>
    <rPh sb="0" eb="11">
      <t>ヒガシヨドガワスポーツセンター</t>
    </rPh>
    <phoneticPr fontId="32"/>
  </si>
  <si>
    <t>東成スポーツセンター</t>
    <rPh sb="0" eb="10">
      <t>ヒガシナリスポーツセンター</t>
    </rPh>
    <phoneticPr fontId="32"/>
  </si>
  <si>
    <t>生野スポーツセンター</t>
    <rPh sb="0" eb="10">
      <t>イクノスポーツセンター</t>
    </rPh>
    <phoneticPr fontId="32"/>
  </si>
  <si>
    <t>旭スポーツセンター</t>
    <rPh sb="0" eb="9">
      <t>アサヒスポーツセンター</t>
    </rPh>
    <phoneticPr fontId="32"/>
  </si>
  <si>
    <t>城東スポーツセンター</t>
    <rPh sb="0" eb="10">
      <t>ジョウトウスポーツセンター</t>
    </rPh>
    <phoneticPr fontId="32"/>
  </si>
  <si>
    <t>鶴見スポーツセンター</t>
    <rPh sb="0" eb="10">
      <t>ツルミスポーツセンター</t>
    </rPh>
    <phoneticPr fontId="32"/>
  </si>
  <si>
    <t>阿倍野スポーツセンター</t>
    <rPh sb="0" eb="11">
      <t>アベノスポーツセンター</t>
    </rPh>
    <phoneticPr fontId="32"/>
  </si>
  <si>
    <t>住之江スポーツセンター</t>
    <rPh sb="0" eb="11">
      <t>スミノエスポーツセンター</t>
    </rPh>
    <phoneticPr fontId="32"/>
  </si>
  <si>
    <t>住吉スポーツセンター</t>
    <rPh sb="0" eb="10">
      <t>スミヨシスポーツセンター</t>
    </rPh>
    <phoneticPr fontId="32"/>
  </si>
  <si>
    <t>東住吉スポーツセンター</t>
    <rPh sb="0" eb="11">
      <t>ヒガシスミヨシスポーツセンター</t>
    </rPh>
    <phoneticPr fontId="32"/>
  </si>
  <si>
    <t>平野スポーツセンター</t>
    <rPh sb="0" eb="10">
      <t>ヒラノスポーツセンター</t>
    </rPh>
    <phoneticPr fontId="32"/>
  </si>
  <si>
    <t>西成スポーツセンター</t>
    <rPh sb="0" eb="10">
      <t>ニシナリスポーツセンター</t>
    </rPh>
    <phoneticPr fontId="32"/>
  </si>
  <si>
    <t>扇町プール</t>
    <rPh sb="0" eb="5">
      <t>オウギマチプール</t>
    </rPh>
    <phoneticPr fontId="32"/>
  </si>
  <si>
    <t>都島屋内プール</t>
    <rPh sb="0" eb="7">
      <t>ミヤコジマオクナイプール</t>
    </rPh>
    <phoneticPr fontId="32"/>
  </si>
  <si>
    <t>下福島プール</t>
    <rPh sb="0" eb="6">
      <t>シモフクシマプール</t>
    </rPh>
    <phoneticPr fontId="32"/>
  </si>
  <si>
    <t>此花屋内プール</t>
    <rPh sb="0" eb="7">
      <t>コノハナオクナイプール</t>
    </rPh>
    <phoneticPr fontId="32"/>
  </si>
  <si>
    <t>中央屋内プール</t>
    <rPh sb="0" eb="7">
      <t>チュウオウオクナイプール</t>
    </rPh>
    <phoneticPr fontId="32"/>
  </si>
  <si>
    <t>西屋内プール</t>
    <rPh sb="0" eb="6">
      <t>ニシオクナイプール</t>
    </rPh>
    <phoneticPr fontId="32"/>
  </si>
  <si>
    <t>大阪プール</t>
    <rPh sb="0" eb="5">
      <t>オオサカプール</t>
    </rPh>
    <phoneticPr fontId="32"/>
  </si>
  <si>
    <t>大正屋内プール</t>
    <rPh sb="0" eb="7">
      <t>タイショウオクナイプール</t>
    </rPh>
    <phoneticPr fontId="32"/>
  </si>
  <si>
    <t>真田山プール</t>
    <rPh sb="0" eb="6">
      <t>サナダヤマプール</t>
    </rPh>
    <phoneticPr fontId="32"/>
  </si>
  <si>
    <t>浪速屋内プール</t>
    <rPh sb="0" eb="7">
      <t>ナニワオクナイプール</t>
    </rPh>
    <phoneticPr fontId="32"/>
  </si>
  <si>
    <t>西淀川屋内プール</t>
    <rPh sb="0" eb="8">
      <t>ニシヨドガワオクナイプール</t>
    </rPh>
    <phoneticPr fontId="32"/>
  </si>
  <si>
    <t>淀川屋内プール</t>
    <rPh sb="0" eb="7">
      <t>ヨドガワオクナイプール</t>
    </rPh>
    <phoneticPr fontId="32"/>
  </si>
  <si>
    <t>東淀川屋内プール</t>
    <rPh sb="0" eb="8">
      <t>ヒガシヨドガワオクナイプール</t>
    </rPh>
    <phoneticPr fontId="32"/>
  </si>
  <si>
    <t>東成屋内プール</t>
    <rPh sb="0" eb="7">
      <t>ヒガシナリオクナイプール</t>
    </rPh>
    <phoneticPr fontId="32"/>
  </si>
  <si>
    <t>生野屋内プール</t>
    <rPh sb="0" eb="7">
      <t>イクノオクナイプール</t>
    </rPh>
    <phoneticPr fontId="32"/>
  </si>
  <si>
    <t>旭屋内プール</t>
    <rPh sb="0" eb="6">
      <t>アサヒオクナイプール</t>
    </rPh>
    <phoneticPr fontId="32"/>
  </si>
  <si>
    <t>城東屋内プール</t>
    <rPh sb="0" eb="7">
      <t>ジョウトウオクナイプール</t>
    </rPh>
    <phoneticPr fontId="32"/>
  </si>
  <si>
    <t>鶴見緑地プール</t>
    <rPh sb="0" eb="7">
      <t>ツルミリョクチプール</t>
    </rPh>
    <phoneticPr fontId="32"/>
  </si>
  <si>
    <t>阿倍野屋内プール</t>
    <rPh sb="0" eb="8">
      <t>アベノオクナイプール</t>
    </rPh>
    <phoneticPr fontId="32"/>
  </si>
  <si>
    <t>住之江屋内プール</t>
    <rPh sb="0" eb="8">
      <t>スミノエオクナイプール</t>
    </rPh>
    <phoneticPr fontId="32"/>
  </si>
  <si>
    <t>住吉屋内プール</t>
    <rPh sb="0" eb="7">
      <t>スミヨシオクナイプール</t>
    </rPh>
    <phoneticPr fontId="32"/>
  </si>
  <si>
    <t>長居プール</t>
    <rPh sb="0" eb="5">
      <t>ナガイプール</t>
    </rPh>
    <phoneticPr fontId="32"/>
  </si>
  <si>
    <t>平野屋内プール</t>
    <rPh sb="0" eb="7">
      <t>ヒラノオクナイプール</t>
    </rPh>
    <phoneticPr fontId="32"/>
  </si>
  <si>
    <t>西成屋内プール</t>
    <rPh sb="0" eb="7">
      <t>ニシナリオクナイプール</t>
    </rPh>
    <phoneticPr fontId="32"/>
  </si>
  <si>
    <t>旭プール</t>
    <rPh sb="0" eb="4">
      <t>アサヒプール</t>
    </rPh>
    <phoneticPr fontId="32"/>
  </si>
  <si>
    <t>長居陸上競技場</t>
    <rPh sb="0" eb="7">
      <t>ナガイリクジョウキョウギジョウ</t>
    </rPh>
    <phoneticPr fontId="32"/>
  </si>
  <si>
    <t>長居第2陸上競技場</t>
    <rPh sb="0" eb="9">
      <t>ナガイダイ２リクジョウキョウギジョウ</t>
    </rPh>
    <phoneticPr fontId="32"/>
  </si>
  <si>
    <t>長居球技場</t>
    <rPh sb="0" eb="5">
      <t>ナガイキュウギジョウ</t>
    </rPh>
    <phoneticPr fontId="32"/>
  </si>
  <si>
    <t>鶴見緑地球技場</t>
    <rPh sb="0" eb="7">
      <t>ツルミリョクチキュウギジョウ</t>
    </rPh>
    <phoneticPr fontId="32"/>
  </si>
  <si>
    <t>南港中央野球場</t>
    <rPh sb="0" eb="7">
      <t>ナンコウチュウオウヤキュウジョウ</t>
    </rPh>
    <phoneticPr fontId="32"/>
  </si>
  <si>
    <t>靭テニスセンター</t>
    <rPh sb="0" eb="8">
      <t>ウツボテニスセンター</t>
    </rPh>
    <phoneticPr fontId="32"/>
  </si>
  <si>
    <t>マリンテニスパーク北村</t>
    <rPh sb="0" eb="11">
      <t>マリンテニスパークキタムラ</t>
    </rPh>
    <phoneticPr fontId="32"/>
  </si>
  <si>
    <t>鶴見緑地庭球場</t>
    <rPh sb="0" eb="7">
      <t>ツルミリョクチテイキュウジョウ</t>
    </rPh>
    <phoneticPr fontId="32"/>
  </si>
  <si>
    <t>長居庭球場</t>
    <rPh sb="0" eb="5">
      <t>ナガイテイキュウジョウ</t>
    </rPh>
    <phoneticPr fontId="32"/>
  </si>
  <si>
    <t>大阪城弓道場</t>
    <rPh sb="0" eb="6">
      <t>オオサカジョウキュウドウジョウ</t>
    </rPh>
    <phoneticPr fontId="32"/>
  </si>
  <si>
    <t>修道館</t>
    <rPh sb="0" eb="3">
      <t>シュウドウカン</t>
    </rPh>
    <phoneticPr fontId="32"/>
  </si>
  <si>
    <t>長居相撲場</t>
    <rPh sb="0" eb="5">
      <t>ナガイスモウジョウ</t>
    </rPh>
    <phoneticPr fontId="32"/>
  </si>
  <si>
    <t>浪速アイススケート場</t>
    <rPh sb="0" eb="10">
      <t>ナニワアイススケートジョウ</t>
    </rPh>
    <phoneticPr fontId="32"/>
  </si>
  <si>
    <t>菅南幼稚園</t>
    <rPh sb="0" eb="5">
      <t>カンナンヨウチエン</t>
    </rPh>
    <phoneticPr fontId="32"/>
  </si>
  <si>
    <t>滝川幼稚園</t>
    <rPh sb="0" eb="5">
      <t>タキガワヨウチエン</t>
    </rPh>
    <phoneticPr fontId="32"/>
  </si>
  <si>
    <t>中大淀幼稚園</t>
    <rPh sb="0" eb="6">
      <t>ナカオオヨドヨウチエン</t>
    </rPh>
    <phoneticPr fontId="32"/>
  </si>
  <si>
    <t>桜宮幼稚園</t>
    <rPh sb="0" eb="5">
      <t>サクラノミヤヨウチエン</t>
    </rPh>
    <phoneticPr fontId="32"/>
  </si>
  <si>
    <t>西野田幼稚園</t>
    <rPh sb="0" eb="6">
      <t>ニシノダヨウチエン</t>
    </rPh>
    <phoneticPr fontId="32"/>
  </si>
  <si>
    <t>貫江田幼稚園</t>
    <rPh sb="0" eb="6">
      <t>ヌキエダヨウチエン</t>
    </rPh>
    <phoneticPr fontId="32"/>
  </si>
  <si>
    <t>海老江西幼稚園</t>
    <rPh sb="0" eb="7">
      <t>エビエニシヨウチエン</t>
    </rPh>
    <phoneticPr fontId="32"/>
  </si>
  <si>
    <t>伝法幼稚園</t>
    <rPh sb="0" eb="5">
      <t>デンポウヨウチエン</t>
    </rPh>
    <phoneticPr fontId="32"/>
  </si>
  <si>
    <t>愛珠幼稚園</t>
    <rPh sb="0" eb="5">
      <t>アイシュヨウチエン</t>
    </rPh>
    <phoneticPr fontId="32"/>
  </si>
  <si>
    <t>銅座幼稚園</t>
    <rPh sb="0" eb="5">
      <t>ドウザヨウチエン</t>
    </rPh>
    <phoneticPr fontId="32"/>
  </si>
  <si>
    <t>玉造幼稚園</t>
    <rPh sb="0" eb="5">
      <t>タマツクリヨウチエン</t>
    </rPh>
    <phoneticPr fontId="32"/>
  </si>
  <si>
    <t>中大江幼稚園</t>
    <rPh sb="0" eb="6">
      <t>ナカオオエヨウチエン</t>
    </rPh>
    <phoneticPr fontId="32"/>
  </si>
  <si>
    <t>桃園幼稚園</t>
    <rPh sb="0" eb="5">
      <t>トウエンヨウチエン</t>
    </rPh>
    <phoneticPr fontId="32"/>
  </si>
  <si>
    <t>南幼稚園</t>
    <rPh sb="0" eb="4">
      <t>ミナミヨウチエン</t>
    </rPh>
    <phoneticPr fontId="32"/>
  </si>
  <si>
    <t>九条幼稚園</t>
    <rPh sb="0" eb="5">
      <t>クジョウヨウチエン</t>
    </rPh>
    <phoneticPr fontId="32"/>
  </si>
  <si>
    <t>靱幼稚園</t>
    <rPh sb="0" eb="4">
      <t>ウツボヨウチエン</t>
    </rPh>
    <phoneticPr fontId="32"/>
  </si>
  <si>
    <t>日吉幼稚園</t>
    <rPh sb="0" eb="5">
      <t>ヒヨシヨウチエン</t>
    </rPh>
    <phoneticPr fontId="32"/>
  </si>
  <si>
    <t>三先幼稚園</t>
    <rPh sb="0" eb="5">
      <t>ミサキヨウチエン</t>
    </rPh>
    <phoneticPr fontId="32"/>
  </si>
  <si>
    <t>三軒家西幼稚園</t>
    <rPh sb="0" eb="7">
      <t>サンゲンヤニシヨウチエン</t>
    </rPh>
    <phoneticPr fontId="32"/>
  </si>
  <si>
    <t>五条幼稚園</t>
    <rPh sb="0" eb="5">
      <t>ゴジョウヨウチエン</t>
    </rPh>
    <phoneticPr fontId="32"/>
  </si>
  <si>
    <t>真田山幼稚園</t>
    <rPh sb="0" eb="6">
      <t>サナダヤマヨウチエン</t>
    </rPh>
    <phoneticPr fontId="32"/>
  </si>
  <si>
    <t>味原幼稚園</t>
    <rPh sb="0" eb="5">
      <t>アジハラヨウチエン</t>
    </rPh>
    <phoneticPr fontId="32"/>
  </si>
  <si>
    <t>大江幼稚園</t>
    <rPh sb="0" eb="5">
      <t>オオエヨウチエン</t>
    </rPh>
    <phoneticPr fontId="32"/>
  </si>
  <si>
    <t>生魂幼稚園</t>
    <rPh sb="0" eb="5">
      <t>イクタマヨウチエン</t>
    </rPh>
    <phoneticPr fontId="32"/>
  </si>
  <si>
    <t>日東幼稚園</t>
    <rPh sb="0" eb="5">
      <t>ニットウヨウチエン</t>
    </rPh>
    <phoneticPr fontId="32"/>
  </si>
  <si>
    <t>立葉幼稚園</t>
    <rPh sb="0" eb="5">
      <t>タテバヨウチエン</t>
    </rPh>
    <phoneticPr fontId="32"/>
  </si>
  <si>
    <t>姫島幼稚園</t>
    <rPh sb="0" eb="5">
      <t>ヒメジマヨウチエン</t>
    </rPh>
    <phoneticPr fontId="32"/>
  </si>
  <si>
    <t>野里幼稚園</t>
    <rPh sb="0" eb="5">
      <t>ノザトヨウチエン</t>
    </rPh>
    <phoneticPr fontId="32"/>
  </si>
  <si>
    <t>大和田幼稚園</t>
    <rPh sb="0" eb="6">
      <t>オオワダヨウチエン</t>
    </rPh>
    <phoneticPr fontId="32"/>
  </si>
  <si>
    <t>西中島幼稚園</t>
    <rPh sb="0" eb="6">
      <t>ニシナカジマヨウチエン</t>
    </rPh>
    <phoneticPr fontId="32"/>
  </si>
  <si>
    <t>田川幼稚園</t>
    <rPh sb="0" eb="5">
      <t>タガワヨウチエン</t>
    </rPh>
    <phoneticPr fontId="32"/>
  </si>
  <si>
    <t>新高幼稚園</t>
    <rPh sb="0" eb="5">
      <t>ニイタカヨウチエン</t>
    </rPh>
    <phoneticPr fontId="32"/>
  </si>
  <si>
    <t>今里幼稚園</t>
    <rPh sb="0" eb="5">
      <t>イマザトヨウチエン</t>
    </rPh>
    <phoneticPr fontId="32"/>
  </si>
  <si>
    <t>東小橋幼稚園</t>
    <rPh sb="0" eb="6">
      <t>ヒガシオバセヨウチエン</t>
    </rPh>
    <phoneticPr fontId="32"/>
  </si>
  <si>
    <t>北中道幼稚園</t>
    <rPh sb="0" eb="6">
      <t>キタナカミチヨウチエン</t>
    </rPh>
    <phoneticPr fontId="32"/>
  </si>
  <si>
    <t>東中本幼稚園</t>
    <rPh sb="0" eb="6">
      <t>ヒガシナカモトヨウチエン</t>
    </rPh>
    <phoneticPr fontId="32"/>
  </si>
  <si>
    <t>鶴橋幼稚園</t>
    <rPh sb="0" eb="5">
      <t>ツルハシヨウチエン</t>
    </rPh>
    <phoneticPr fontId="32"/>
  </si>
  <si>
    <t>旭東幼稚園</t>
    <rPh sb="0" eb="5">
      <t>キョクトウヨウチエン</t>
    </rPh>
    <phoneticPr fontId="32"/>
  </si>
  <si>
    <t>鯰江幼稚園</t>
    <rPh sb="0" eb="5">
      <t>ナマズエヨウチエン</t>
    </rPh>
    <phoneticPr fontId="32"/>
  </si>
  <si>
    <t>城東幼稚園</t>
    <rPh sb="0" eb="5">
      <t>ジョウトウヨウチエン</t>
    </rPh>
    <phoneticPr fontId="32"/>
  </si>
  <si>
    <t>榎本幼稚園</t>
    <rPh sb="0" eb="5">
      <t>エノモトヨウチエン</t>
    </rPh>
    <phoneticPr fontId="32"/>
  </si>
  <si>
    <t>常盤幼稚園</t>
    <rPh sb="0" eb="5">
      <t>トキワヨウチエン</t>
    </rPh>
    <phoneticPr fontId="32"/>
  </si>
  <si>
    <t>粉浜幼稚園</t>
    <rPh sb="0" eb="5">
      <t>コハマヨウチエン</t>
    </rPh>
    <phoneticPr fontId="32"/>
  </si>
  <si>
    <t>住吉幼稚園</t>
    <rPh sb="0" eb="5">
      <t>スミヨシヨウチエン</t>
    </rPh>
    <phoneticPr fontId="32"/>
  </si>
  <si>
    <t>墨江幼稚園</t>
    <rPh sb="0" eb="5">
      <t>スミエヨウチエン</t>
    </rPh>
    <phoneticPr fontId="32"/>
  </si>
  <si>
    <t>長吉幼稚園</t>
    <rPh sb="0" eb="5">
      <t>ナガヨシヨウチエン</t>
    </rPh>
    <phoneticPr fontId="32"/>
  </si>
  <si>
    <t>長吉第二幼稚園</t>
    <rPh sb="0" eb="7">
      <t>ナガヨシダイニヨウチエン</t>
    </rPh>
    <phoneticPr fontId="32"/>
  </si>
  <si>
    <t>瓜破北幼稚園</t>
    <rPh sb="0" eb="6">
      <t>ウリワリキタヨウチエン</t>
    </rPh>
    <phoneticPr fontId="32"/>
  </si>
  <si>
    <t>加美北幼稚園</t>
    <rPh sb="0" eb="6">
      <t>カミキタヨウチエン</t>
    </rPh>
    <phoneticPr fontId="32"/>
  </si>
  <si>
    <t>玉出幼稚園</t>
    <rPh sb="0" eb="5">
      <t>タマデヨウチエン</t>
    </rPh>
    <phoneticPr fontId="32"/>
  </si>
  <si>
    <t>天下茶屋幼稚園</t>
    <rPh sb="0" eb="7">
      <t>テンガチャヤヨウチエン</t>
    </rPh>
    <phoneticPr fontId="32"/>
  </si>
  <si>
    <t>北区北老人福祉センター</t>
    <rPh sb="0" eb="11">
      <t>キタクキタロウジンフクシセンター</t>
    </rPh>
    <phoneticPr fontId="32"/>
  </si>
  <si>
    <t>北区大淀老人福祉センター</t>
    <rPh sb="0" eb="12">
      <t>キタクオオヨドロウジンフクシセンター</t>
    </rPh>
    <phoneticPr fontId="32"/>
  </si>
  <si>
    <t>都島区老人福祉センター</t>
    <rPh sb="0" eb="11">
      <t>ミヤコジマクロウジンフクシセンター</t>
    </rPh>
    <phoneticPr fontId="32"/>
  </si>
  <si>
    <t>福島区老人福祉センター</t>
    <rPh sb="0" eb="11">
      <t>フクシマクロウジンフクシセンター</t>
    </rPh>
    <phoneticPr fontId="32"/>
  </si>
  <si>
    <t>此花区老人福祉センター</t>
    <rPh sb="0" eb="11">
      <t>コノハナクロウジンフクシセンター</t>
    </rPh>
    <phoneticPr fontId="32"/>
  </si>
  <si>
    <t>中央区東老人福祉センター</t>
    <rPh sb="0" eb="12">
      <t>チュウオウクヒガシロウジンフクシセンター</t>
    </rPh>
    <phoneticPr fontId="32"/>
  </si>
  <si>
    <t>中央区南老人福祉センター</t>
    <rPh sb="0" eb="12">
      <t>チュウオウクミナミロウジンフクシセンター</t>
    </rPh>
    <phoneticPr fontId="32"/>
  </si>
  <si>
    <t>西区老人福祉センター</t>
    <rPh sb="0" eb="10">
      <t>ニシクロウジンフクシセンター</t>
    </rPh>
    <phoneticPr fontId="32"/>
  </si>
  <si>
    <t>港区老人福祉センター</t>
    <rPh sb="0" eb="10">
      <t>ミナトクロウジンフクシセンター</t>
    </rPh>
    <phoneticPr fontId="32"/>
  </si>
  <si>
    <t>大正区老人福祉センター</t>
    <rPh sb="0" eb="11">
      <t>タイショウクロウジンフクシセンター</t>
    </rPh>
    <phoneticPr fontId="32"/>
  </si>
  <si>
    <t>天王寺区老人福祉センター</t>
    <rPh sb="0" eb="12">
      <t>テンノウジクロウジンフクシセンター</t>
    </rPh>
    <phoneticPr fontId="32"/>
  </si>
  <si>
    <t>浪速区老人福祉センター</t>
    <rPh sb="0" eb="11">
      <t>ナニワクロウジンフクシセンター</t>
    </rPh>
    <phoneticPr fontId="32"/>
  </si>
  <si>
    <t>西淀川区老人福祉センター</t>
    <rPh sb="0" eb="12">
      <t>ニシヨドガワクロウジンフクシセンター</t>
    </rPh>
    <phoneticPr fontId="32"/>
  </si>
  <si>
    <t>淀川区老人福祉センター</t>
    <rPh sb="0" eb="11">
      <t>ヨドガワクロウジンフクシセンター</t>
    </rPh>
    <phoneticPr fontId="32"/>
  </si>
  <si>
    <t>東淀川区老人福祉センター</t>
    <rPh sb="0" eb="12">
      <t>ヒガシヨドガワクロウジンフクシセンター</t>
    </rPh>
    <phoneticPr fontId="32"/>
  </si>
  <si>
    <t>東成区老人福祉センター</t>
    <rPh sb="0" eb="11">
      <t>ヒガシナリクロウジンフクシセンター</t>
    </rPh>
    <phoneticPr fontId="32"/>
  </si>
  <si>
    <t>生野区老人福祉センター</t>
    <rPh sb="0" eb="11">
      <t>イクノクロウジンフクシセンター</t>
    </rPh>
    <phoneticPr fontId="32"/>
  </si>
  <si>
    <t>旭区老人福祉センター</t>
    <rPh sb="0" eb="10">
      <t>アサヒクロウジンフクシセンター</t>
    </rPh>
    <phoneticPr fontId="32"/>
  </si>
  <si>
    <t>城東区老人福祉センター</t>
    <rPh sb="0" eb="11">
      <t>ジョウトウクロウジンフクシセンター</t>
    </rPh>
    <phoneticPr fontId="32"/>
  </si>
  <si>
    <t>鶴見区老人福祉センター</t>
    <rPh sb="0" eb="11">
      <t>ツルミクロウジンフクシセンター</t>
    </rPh>
    <phoneticPr fontId="32"/>
  </si>
  <si>
    <t>阿倍野区老人福祉センター</t>
    <rPh sb="0" eb="12">
      <t>アベノクロウジンフクシセンター</t>
    </rPh>
    <phoneticPr fontId="32"/>
  </si>
  <si>
    <t>住之江区老人福祉センター</t>
    <rPh sb="0" eb="12">
      <t>スミノエクロウジンフクシセンター</t>
    </rPh>
    <phoneticPr fontId="32"/>
  </si>
  <si>
    <t>住吉区老人福祉センター</t>
    <rPh sb="0" eb="11">
      <t>スミヨシクロウジンフクシセンター</t>
    </rPh>
    <phoneticPr fontId="32"/>
  </si>
  <si>
    <t>東住吉区老人福祉センター</t>
    <rPh sb="0" eb="12">
      <t>ヒガシスミヨシクロウジンフクシセンター</t>
    </rPh>
    <phoneticPr fontId="32"/>
  </si>
  <si>
    <t>平野区老人福祉センター</t>
    <rPh sb="0" eb="11">
      <t>ヒラノクロウジンフクシセンター</t>
    </rPh>
    <phoneticPr fontId="32"/>
  </si>
  <si>
    <t>西成区老人福祉センター</t>
    <rPh sb="0" eb="11">
      <t>ニシナリクロウジンフクシセンター</t>
    </rPh>
    <phoneticPr fontId="32"/>
  </si>
  <si>
    <t>福島区在宅サービスセンター（あいあいセンター）</t>
    <rPh sb="0" eb="23">
      <t>フクシマクザイタクサービスセンター（アイアイセンター）</t>
    </rPh>
    <phoneticPr fontId="32"/>
  </si>
  <si>
    <t>加賀屋地域在宅サービスステーション</t>
    <rPh sb="0" eb="17">
      <t>カガヤチイキザイタクサービスステーション</t>
    </rPh>
    <phoneticPr fontId="32"/>
  </si>
  <si>
    <t>我孫子地域在宅サービスステーション（我孫子中学校）</t>
    <rPh sb="0" eb="25">
      <t>アビコチイキザイタクサービスステーション（アビコチュウガッコウ）</t>
    </rPh>
    <phoneticPr fontId="32"/>
  </si>
  <si>
    <t>住吉総合福祉センター（小規模多機能型居宅介護拠点）</t>
    <rPh sb="0" eb="2">
      <t>スミヨシ</t>
    </rPh>
    <rPh sb="2" eb="4">
      <t>ソウゴウ</t>
    </rPh>
    <rPh sb="4" eb="6">
      <t>フクシ</t>
    </rPh>
    <rPh sb="11" eb="14">
      <t>ショウキボ</t>
    </rPh>
    <rPh sb="14" eb="17">
      <t>タキノウ</t>
    </rPh>
    <rPh sb="17" eb="18">
      <t>ガタ</t>
    </rPh>
    <rPh sb="18" eb="20">
      <t>キョタク</t>
    </rPh>
    <rPh sb="20" eb="22">
      <t>カイゴ</t>
    </rPh>
    <rPh sb="22" eb="24">
      <t>キョテン</t>
    </rPh>
    <phoneticPr fontId="32"/>
  </si>
  <si>
    <t>シルバー人材センター北部支部</t>
    <rPh sb="0" eb="14">
      <t>シルバージンザイセンターホクブシブ</t>
    </rPh>
    <phoneticPr fontId="32"/>
  </si>
  <si>
    <t>大阪市シルバー人材センター西部支部事務所</t>
    <rPh sb="0" eb="20">
      <t>オオサカシシルバージンザイセンターセイブシブジムショ</t>
    </rPh>
    <phoneticPr fontId="32"/>
  </si>
  <si>
    <t>シルバー人材センター清水作業所</t>
    <rPh sb="0" eb="15">
      <t>シルバージンザイセンターシミズサギョウショ</t>
    </rPh>
    <phoneticPr fontId="32"/>
  </si>
  <si>
    <t>島岡会館</t>
    <rPh sb="0" eb="4">
      <t>シマオカカイカン</t>
    </rPh>
    <phoneticPr fontId="32"/>
  </si>
  <si>
    <t>おとしより健康センター地下駐車場</t>
    <rPh sb="0" eb="16">
      <t>オトシヨリケンコウセンターチカチュウシャジョウ</t>
    </rPh>
    <phoneticPr fontId="32"/>
  </si>
  <si>
    <t>此花作業指導所</t>
    <rPh sb="0" eb="7">
      <t>コノハナサギョウシドウショ</t>
    </rPh>
    <phoneticPr fontId="32"/>
  </si>
  <si>
    <t>なんばなかよし作業所</t>
    <rPh sb="0" eb="10">
      <t>ナンバナカヨシサギョウショ</t>
    </rPh>
    <phoneticPr fontId="32"/>
  </si>
  <si>
    <t>地域生活支援センターふらっとめいじ</t>
    <rPh sb="0" eb="17">
      <t>チイキセイカツシエンセンターフラットメイジ</t>
    </rPh>
    <phoneticPr fontId="32"/>
  </si>
  <si>
    <t>障がい福祉サービス事業所ひかり荘</t>
    <rPh sb="0" eb="16">
      <t>ショウガイフクシサービスジギョウショヒカリソウ</t>
    </rPh>
    <phoneticPr fontId="32"/>
  </si>
  <si>
    <t>障がい者活動センターオガリ作業所</t>
    <rPh sb="0" eb="16">
      <t>ショウガイシャカツドウセンターオガリサギョウショ</t>
    </rPh>
    <phoneticPr fontId="32"/>
  </si>
  <si>
    <t>千里作業指導所（ワークセンター千里）</t>
    <rPh sb="0" eb="2">
      <t>センリ</t>
    </rPh>
    <rPh sb="2" eb="4">
      <t>サギョウ</t>
    </rPh>
    <rPh sb="4" eb="6">
      <t>シドウ</t>
    </rPh>
    <rPh sb="6" eb="7">
      <t>ジョ</t>
    </rPh>
    <rPh sb="8" eb="17">
      <t>ワークセンターセンリ</t>
    </rPh>
    <phoneticPr fontId="32"/>
  </si>
  <si>
    <t>長居障がい者スポーツセンター</t>
    <rPh sb="0" eb="14">
      <t>ナガイショウガイシャスポーツセンター</t>
    </rPh>
    <phoneticPr fontId="32"/>
  </si>
  <si>
    <t>敷津浦学園</t>
    <rPh sb="0" eb="5">
      <t>シキツウラガクエン</t>
    </rPh>
    <phoneticPr fontId="32"/>
  </si>
  <si>
    <t>心身障がい者リハビリテーションセンター</t>
    <rPh sb="0" eb="19">
      <t>シンシンショウガイシャリハビリテーションセンター</t>
    </rPh>
    <phoneticPr fontId="32"/>
  </si>
  <si>
    <t>早川福祉会館</t>
    <rPh sb="0" eb="6">
      <t>ハヤカワフクシカイカン</t>
    </rPh>
    <phoneticPr fontId="32"/>
  </si>
  <si>
    <t>大淀保育所</t>
    <rPh sb="0" eb="5">
      <t>オオヨドホイクショ</t>
    </rPh>
    <phoneticPr fontId="32"/>
  </si>
  <si>
    <t>御幸保育所</t>
    <rPh sb="0" eb="5">
      <t>ミユキホイクショ</t>
    </rPh>
    <phoneticPr fontId="32"/>
  </si>
  <si>
    <t>毛馬保育所</t>
    <rPh sb="0" eb="5">
      <t>ケマホイクショ</t>
    </rPh>
    <phoneticPr fontId="32"/>
  </si>
  <si>
    <t>海老江保育所</t>
    <rPh sb="0" eb="6">
      <t>エビエホイクショ</t>
    </rPh>
    <phoneticPr fontId="32"/>
  </si>
  <si>
    <t>野田保育所</t>
    <rPh sb="0" eb="5">
      <t>ノダホイクショ</t>
    </rPh>
    <phoneticPr fontId="32"/>
  </si>
  <si>
    <t>高見町保育所</t>
    <rPh sb="0" eb="6">
      <t>タカミチョウホイクショ</t>
    </rPh>
    <phoneticPr fontId="32"/>
  </si>
  <si>
    <t>酉島保育所</t>
    <rPh sb="0" eb="5">
      <t>トリシマホイクショ</t>
    </rPh>
    <phoneticPr fontId="32"/>
  </si>
  <si>
    <t>南大江保育所</t>
    <rPh sb="0" eb="6">
      <t>ミナミオオエホイクショ</t>
    </rPh>
    <phoneticPr fontId="32"/>
  </si>
  <si>
    <t>梅本保育所</t>
    <rPh sb="0" eb="5">
      <t>ウメモトホイクショ</t>
    </rPh>
    <phoneticPr fontId="32"/>
  </si>
  <si>
    <t>磯路保育所</t>
    <rPh sb="0" eb="5">
      <t>イソジホイクショ</t>
    </rPh>
    <phoneticPr fontId="32"/>
  </si>
  <si>
    <t>八幡屋保育所</t>
    <rPh sb="0" eb="6">
      <t>ヤハタヤホイクショ</t>
    </rPh>
    <phoneticPr fontId="32"/>
  </si>
  <si>
    <t>大正保育所</t>
    <rPh sb="0" eb="5">
      <t>タイショウホイクショ</t>
    </rPh>
    <phoneticPr fontId="32"/>
  </si>
  <si>
    <t>大浪保育所</t>
    <rPh sb="0" eb="5">
      <t>オオナミホイクショ</t>
    </rPh>
    <phoneticPr fontId="32"/>
  </si>
  <si>
    <t>味原保育所</t>
    <rPh sb="0" eb="5">
      <t>アジハラホイクショ</t>
    </rPh>
    <phoneticPr fontId="32"/>
  </si>
  <si>
    <t>小田町保育所</t>
    <rPh sb="0" eb="6">
      <t>オダマチホイクショ</t>
    </rPh>
    <phoneticPr fontId="32"/>
  </si>
  <si>
    <t>浪速第1保育所</t>
    <rPh sb="0" eb="7">
      <t>ナニワダイ１ホイクショ</t>
    </rPh>
    <phoneticPr fontId="32"/>
  </si>
  <si>
    <t>浪速第5保育所</t>
    <rPh sb="0" eb="7">
      <t>ナニワダイ５ホイクショ</t>
    </rPh>
    <phoneticPr fontId="32"/>
  </si>
  <si>
    <t>柏里保育所</t>
    <rPh sb="0" eb="5">
      <t>カシワサトホイクショ</t>
    </rPh>
    <phoneticPr fontId="32"/>
  </si>
  <si>
    <t>姫島保育所</t>
    <rPh sb="0" eb="5">
      <t>ヒメジマホイクショ</t>
    </rPh>
    <phoneticPr fontId="32"/>
  </si>
  <si>
    <t>加島第1保育所</t>
    <rPh sb="0" eb="7">
      <t>カシマダイ１ホイクショ</t>
    </rPh>
    <phoneticPr fontId="32"/>
  </si>
  <si>
    <t>三国保育所</t>
    <rPh sb="0" eb="5">
      <t>ミクニホイクショ</t>
    </rPh>
    <phoneticPr fontId="32"/>
  </si>
  <si>
    <t>木川第1保育所</t>
    <rPh sb="0" eb="7">
      <t>キガワダイ１ホイクショ</t>
    </rPh>
    <phoneticPr fontId="32"/>
  </si>
  <si>
    <t>西大道保育所</t>
    <rPh sb="0" eb="6">
      <t>ニシダイドウホイクショ</t>
    </rPh>
    <phoneticPr fontId="32"/>
  </si>
  <si>
    <t>西淡路第2保育所</t>
    <rPh sb="0" eb="8">
      <t>ニシアワジダイ２ホイクショ</t>
    </rPh>
    <phoneticPr fontId="32"/>
  </si>
  <si>
    <t>日之出保育所</t>
    <rPh sb="0" eb="6">
      <t>ヒノデホイクショ</t>
    </rPh>
    <phoneticPr fontId="32"/>
  </si>
  <si>
    <t>豊里第1保育所</t>
    <rPh sb="0" eb="7">
      <t>トヨサトダイ１ホイクショ</t>
    </rPh>
    <phoneticPr fontId="32"/>
  </si>
  <si>
    <t>東小橋保育所</t>
    <rPh sb="0" eb="6">
      <t>ヒガシオバセホイクショ</t>
    </rPh>
    <phoneticPr fontId="32"/>
  </si>
  <si>
    <t>生野保育所</t>
    <rPh sb="0" eb="5">
      <t>イクノホイクショ</t>
    </rPh>
    <phoneticPr fontId="32"/>
  </si>
  <si>
    <t>中川保育所</t>
    <rPh sb="0" eb="5">
      <t>ナカガワホイクショ</t>
    </rPh>
    <phoneticPr fontId="32"/>
  </si>
  <si>
    <t>大宮第1保育所</t>
    <rPh sb="0" eb="7">
      <t>オオミヤダイ１ホイクショ</t>
    </rPh>
    <phoneticPr fontId="32"/>
  </si>
  <si>
    <t>生江保育所</t>
    <rPh sb="0" eb="5">
      <t>イクエホイクショ</t>
    </rPh>
    <phoneticPr fontId="32"/>
  </si>
  <si>
    <t>関目保育所</t>
    <rPh sb="0" eb="5">
      <t>セキメホイクショ</t>
    </rPh>
    <phoneticPr fontId="32"/>
  </si>
  <si>
    <t>鴫野保育所</t>
    <rPh sb="0" eb="5">
      <t>シギノホイクショ</t>
    </rPh>
    <phoneticPr fontId="32"/>
  </si>
  <si>
    <t>鯰江保育所</t>
    <rPh sb="0" eb="5">
      <t>ナマズエホイクショ</t>
    </rPh>
    <phoneticPr fontId="32"/>
  </si>
  <si>
    <t>茨田第1保育所</t>
    <rPh sb="0" eb="7">
      <t>マッタダイ１ホイクショ</t>
    </rPh>
    <phoneticPr fontId="32"/>
  </si>
  <si>
    <t>阪南保育所</t>
    <rPh sb="0" eb="5">
      <t>ハンナンホイクショ</t>
    </rPh>
    <phoneticPr fontId="32"/>
  </si>
  <si>
    <t>御崎保育所</t>
    <rPh sb="0" eb="5">
      <t>ミサキホイクショ</t>
    </rPh>
    <phoneticPr fontId="32"/>
  </si>
  <si>
    <t>北加賀屋保育所</t>
    <rPh sb="0" eb="7">
      <t>キタカガヤホイクショ</t>
    </rPh>
    <phoneticPr fontId="32"/>
  </si>
  <si>
    <t>苅田南保育所</t>
    <rPh sb="0" eb="6">
      <t>カリタミナミホイクショ</t>
    </rPh>
    <phoneticPr fontId="32"/>
  </si>
  <si>
    <t>住吉乳児保育所</t>
    <rPh sb="0" eb="7">
      <t>スミヨシニュウジホイクショ</t>
    </rPh>
    <phoneticPr fontId="32"/>
  </si>
  <si>
    <t>住吉保育所</t>
    <rPh sb="0" eb="5">
      <t>スミヨシホイクショ</t>
    </rPh>
    <phoneticPr fontId="32"/>
  </si>
  <si>
    <t>万領保育所</t>
    <rPh sb="0" eb="5">
      <t>マンリョウホイクショ</t>
    </rPh>
    <phoneticPr fontId="32"/>
  </si>
  <si>
    <t>鷹合保育所</t>
    <rPh sb="0" eb="5">
      <t>タカアイホイクショ</t>
    </rPh>
    <phoneticPr fontId="32"/>
  </si>
  <si>
    <t>矢田教育の森保育所</t>
    <rPh sb="0" eb="9">
      <t>ヤタキョウイクノモリホイクショ</t>
    </rPh>
    <phoneticPr fontId="32"/>
  </si>
  <si>
    <t>瓜破保育所</t>
    <rPh sb="0" eb="5">
      <t>ウリワリホイクショ</t>
    </rPh>
    <phoneticPr fontId="32"/>
  </si>
  <si>
    <t>加美第1保育所</t>
    <rPh sb="0" eb="7">
      <t>カミダイ１ホイクショ</t>
    </rPh>
    <phoneticPr fontId="32"/>
  </si>
  <si>
    <t>加美第2保育所</t>
    <rPh sb="0" eb="7">
      <t>カミダイ２ホイクショ</t>
    </rPh>
    <phoneticPr fontId="32"/>
  </si>
  <si>
    <t>喜連保育所</t>
    <rPh sb="0" eb="5">
      <t>キレホイクショ</t>
    </rPh>
    <phoneticPr fontId="32"/>
  </si>
  <si>
    <t>長吉第1保育所</t>
    <rPh sb="0" eb="7">
      <t>ナガヨシダイ１ホイクショ</t>
    </rPh>
    <phoneticPr fontId="32"/>
  </si>
  <si>
    <t>松之宮保育所</t>
    <rPh sb="0" eb="6">
      <t>マツノミヤホイクショ</t>
    </rPh>
    <phoneticPr fontId="32"/>
  </si>
  <si>
    <t>千本保育所</t>
    <rPh sb="0" eb="5">
      <t>センホンホイクショ</t>
    </rPh>
    <phoneticPr fontId="32"/>
  </si>
  <si>
    <t>北津守保育所</t>
    <rPh sb="0" eb="6">
      <t>キタツモリホイクショ</t>
    </rPh>
    <phoneticPr fontId="32"/>
  </si>
  <si>
    <t>南津守保育所</t>
    <rPh sb="0" eb="6">
      <t>ミナミツモリホイクショ</t>
    </rPh>
    <phoneticPr fontId="32"/>
  </si>
  <si>
    <t>吉野保育所</t>
    <rPh sb="0" eb="5">
      <t>ヨシノホイクショ</t>
    </rPh>
    <phoneticPr fontId="32"/>
  </si>
  <si>
    <t>西九条保育所</t>
    <rPh sb="0" eb="6">
      <t>ニシクジョウホイクショ</t>
    </rPh>
    <phoneticPr fontId="32"/>
  </si>
  <si>
    <t>田中保育所</t>
    <rPh sb="0" eb="5">
      <t>タナカホイクショ</t>
    </rPh>
    <phoneticPr fontId="32"/>
  </si>
  <si>
    <t>千島保育所</t>
    <rPh sb="0" eb="5">
      <t>チシマホイクショ</t>
    </rPh>
    <phoneticPr fontId="32"/>
  </si>
  <si>
    <t>大正北保育所</t>
    <rPh sb="0" eb="6">
      <t>タイショウキタホイクショ</t>
    </rPh>
    <phoneticPr fontId="32"/>
  </si>
  <si>
    <t>北恩加島保育所</t>
    <rPh sb="0" eb="7">
      <t>キタオカジマホイクショ</t>
    </rPh>
    <phoneticPr fontId="32"/>
  </si>
  <si>
    <t>広田保育所</t>
    <rPh sb="0" eb="5">
      <t>ヒロタホイクショ</t>
    </rPh>
    <phoneticPr fontId="32"/>
  </si>
  <si>
    <t>姫里保育所</t>
    <rPh sb="0" eb="5">
      <t>ヒメサトホイクショ</t>
    </rPh>
    <phoneticPr fontId="32"/>
  </si>
  <si>
    <t>佃保育所</t>
    <rPh sb="0" eb="1">
      <t>ツクダ</t>
    </rPh>
    <rPh sb="1" eb="3">
      <t>ホイク</t>
    </rPh>
    <rPh sb="3" eb="4">
      <t>ジョ</t>
    </rPh>
    <phoneticPr fontId="32"/>
  </si>
  <si>
    <t>西加島保育所</t>
    <rPh sb="0" eb="6">
      <t>ニシカシマホイクショ</t>
    </rPh>
    <phoneticPr fontId="32"/>
  </si>
  <si>
    <t>木川第2保育所</t>
    <rPh sb="0" eb="7">
      <t>キガワダイ２ホイクショ</t>
    </rPh>
    <phoneticPr fontId="32"/>
  </si>
  <si>
    <t>下新庄保育所</t>
    <rPh sb="0" eb="6">
      <t>シモシンジョウホイクショ</t>
    </rPh>
    <phoneticPr fontId="32"/>
  </si>
  <si>
    <t>豊里第2保育所</t>
    <rPh sb="0" eb="7">
      <t>トヨサトダイ２ホイクショ</t>
    </rPh>
    <phoneticPr fontId="32"/>
  </si>
  <si>
    <t>南江口保育所</t>
    <rPh sb="0" eb="6">
      <t>ミナミエグチホイクショ</t>
    </rPh>
    <phoneticPr fontId="32"/>
  </si>
  <si>
    <t>大成保育所</t>
    <rPh sb="0" eb="5">
      <t>タイセイホイクショ</t>
    </rPh>
    <phoneticPr fontId="32"/>
  </si>
  <si>
    <t>東中本保育所</t>
    <rPh sb="0" eb="6">
      <t>ヒガシナカモトホイクショ</t>
    </rPh>
    <phoneticPr fontId="32"/>
  </si>
  <si>
    <t>清水保育所</t>
    <rPh sb="0" eb="5">
      <t>シミズホイクショ</t>
    </rPh>
    <phoneticPr fontId="32"/>
  </si>
  <si>
    <t>両国保育所</t>
    <rPh sb="0" eb="5">
      <t>リョウゴクホイクショ</t>
    </rPh>
    <phoneticPr fontId="32"/>
  </si>
  <si>
    <t>森小路保育所</t>
    <rPh sb="0" eb="6">
      <t>モリショウジホイクショ</t>
    </rPh>
    <phoneticPr fontId="32"/>
  </si>
  <si>
    <t>今福南保育所</t>
    <rPh sb="0" eb="6">
      <t>イマフクミナミホイクショ</t>
    </rPh>
    <phoneticPr fontId="32"/>
  </si>
  <si>
    <t>茨田第2保育所</t>
    <rPh sb="0" eb="7">
      <t>マッタダイ２ホイクショ</t>
    </rPh>
    <phoneticPr fontId="32"/>
  </si>
  <si>
    <t>今津保育所</t>
    <rPh sb="0" eb="5">
      <t>イマヅホイクショ</t>
    </rPh>
    <phoneticPr fontId="32"/>
  </si>
  <si>
    <t>新北島保育所</t>
    <rPh sb="0" eb="6">
      <t>シンキタジマホイクショ</t>
    </rPh>
    <phoneticPr fontId="32"/>
  </si>
  <si>
    <t>浜口保育所</t>
    <rPh sb="0" eb="5">
      <t>ハマグチホイクショ</t>
    </rPh>
    <phoneticPr fontId="32"/>
  </si>
  <si>
    <t>矢田第3保育所</t>
    <rPh sb="0" eb="7">
      <t>ヤタダイ３ホイクショ</t>
    </rPh>
    <phoneticPr fontId="32"/>
  </si>
  <si>
    <t>長吉第3保育所</t>
    <rPh sb="0" eb="7">
      <t>ナガヨシダイ３ホイクショ</t>
    </rPh>
    <phoneticPr fontId="32"/>
  </si>
  <si>
    <t>平野西保育所</t>
    <rPh sb="0" eb="6">
      <t>ヒラノニシホイクショ</t>
    </rPh>
    <phoneticPr fontId="32"/>
  </si>
  <si>
    <t>山王保育所</t>
    <rPh sb="0" eb="5">
      <t>サンノウホイクショ</t>
    </rPh>
    <phoneticPr fontId="32"/>
  </si>
  <si>
    <t>天下茶屋保育所</t>
    <rPh sb="0" eb="7">
      <t>テンガチャヤホイクショ</t>
    </rPh>
    <phoneticPr fontId="32"/>
  </si>
  <si>
    <t>中津保育園</t>
    <rPh sb="0" eb="5">
      <t>ナカツホイクエン</t>
    </rPh>
    <phoneticPr fontId="32"/>
  </si>
  <si>
    <t>長柄保育園</t>
    <rPh sb="0" eb="5">
      <t>ナガラホイクエン</t>
    </rPh>
    <phoneticPr fontId="32"/>
  </si>
  <si>
    <t>同心保育園</t>
    <rPh sb="0" eb="5">
      <t>ドウシンホイクエン</t>
    </rPh>
    <phoneticPr fontId="32"/>
  </si>
  <si>
    <t>大東保育園</t>
    <rPh sb="0" eb="5">
      <t>ダイトウホイクエン</t>
    </rPh>
    <phoneticPr fontId="32"/>
  </si>
  <si>
    <t>秀野保育園</t>
    <rPh sb="0" eb="5">
      <t>ヒデノホイクエン</t>
    </rPh>
    <phoneticPr fontId="32"/>
  </si>
  <si>
    <t>うつぼほんまち保育園</t>
    <rPh sb="0" eb="10">
      <t>ウツボホンマチホイクエン</t>
    </rPh>
    <phoneticPr fontId="32"/>
  </si>
  <si>
    <t>安治川保育園</t>
    <rPh sb="0" eb="6">
      <t>アジガワホイクエン</t>
    </rPh>
    <phoneticPr fontId="32"/>
  </si>
  <si>
    <t>築港保育園</t>
    <rPh sb="0" eb="5">
      <t>チッコウホイクエン</t>
    </rPh>
    <phoneticPr fontId="32"/>
  </si>
  <si>
    <t>めぐみ保育園</t>
    <rPh sb="0" eb="6">
      <t>メグミホイクエン</t>
    </rPh>
    <phoneticPr fontId="32"/>
  </si>
  <si>
    <t>菅原保育園</t>
    <rPh sb="0" eb="5">
      <t>スガワラホイクエン</t>
    </rPh>
    <phoneticPr fontId="32"/>
  </si>
  <si>
    <t>相川保育園</t>
    <rPh sb="0" eb="5">
      <t>アイカワホイクエン</t>
    </rPh>
    <phoneticPr fontId="32"/>
  </si>
  <si>
    <t>小路保育園</t>
    <rPh sb="0" eb="5">
      <t>ショウジホイクエン</t>
    </rPh>
    <phoneticPr fontId="32"/>
  </si>
  <si>
    <t>巽保育園</t>
    <rPh sb="0" eb="4">
      <t>タツミホイクエン</t>
    </rPh>
    <phoneticPr fontId="32"/>
  </si>
  <si>
    <t>林寺保育園</t>
    <rPh sb="0" eb="5">
      <t>ハヤシデラホイクエン</t>
    </rPh>
    <phoneticPr fontId="32"/>
  </si>
  <si>
    <t>大阪YWCA大宮保育園</t>
    <rPh sb="0" eb="11">
      <t>オオサカＹＷＣＡオオミヤホイクエン</t>
    </rPh>
    <phoneticPr fontId="32"/>
  </si>
  <si>
    <t>ゆりかご第二保育園</t>
    <rPh sb="4" eb="6">
      <t>ダイニ</t>
    </rPh>
    <rPh sb="6" eb="9">
      <t>ホイクエン</t>
    </rPh>
    <phoneticPr fontId="32"/>
  </si>
  <si>
    <t>にじの木保育園</t>
    <rPh sb="0" eb="7">
      <t>ニジノキホイクエン</t>
    </rPh>
    <phoneticPr fontId="32"/>
  </si>
  <si>
    <t>鶴見はとぽっぽ保育園</t>
    <rPh sb="0" eb="10">
      <t>ツルミハトポッポホイクエン</t>
    </rPh>
    <phoneticPr fontId="32"/>
  </si>
  <si>
    <t>遠里小野保育園</t>
    <rPh sb="0" eb="7">
      <t>オリオノホイクエン</t>
    </rPh>
    <phoneticPr fontId="32"/>
  </si>
  <si>
    <t>山之内保育園</t>
    <rPh sb="0" eb="6">
      <t>ヤマノウチホイクエン</t>
    </rPh>
    <phoneticPr fontId="32"/>
  </si>
  <si>
    <t>湯里保育園</t>
    <rPh sb="0" eb="5">
      <t>ユサトホイクエン</t>
    </rPh>
    <phoneticPr fontId="32"/>
  </si>
  <si>
    <t>加美長沢保育園</t>
    <rPh sb="0" eb="7">
      <t>カミナガサワホイクエン</t>
    </rPh>
    <phoneticPr fontId="32"/>
  </si>
  <si>
    <t>わかくさ保育園</t>
    <rPh sb="0" eb="7">
      <t>ワカクサホイクエン</t>
    </rPh>
    <phoneticPr fontId="32"/>
  </si>
  <si>
    <t>玉出西保育園</t>
    <rPh sb="0" eb="6">
      <t>タマデニシホイクエン</t>
    </rPh>
    <phoneticPr fontId="32"/>
  </si>
  <si>
    <t>もと大淀勤労青少年ホーム（北区子ども・子育てプラザ）</t>
    <rPh sb="0" eb="26">
      <t>モトオオヨドキンロウセイショウネンホーム（キタクコドモ・コソダテプラザ）</t>
    </rPh>
    <phoneticPr fontId="32"/>
  </si>
  <si>
    <t>もと都島勤労青少年ホーム（都島区子ども・子育てプラザ）</t>
    <rPh sb="0" eb="27">
      <t>モトミヤコジマキンロウセイショウネンホーム（ミヤコジマクコドモ・コソダテプラザ）</t>
    </rPh>
    <phoneticPr fontId="32"/>
  </si>
  <si>
    <t>もと福島勤労青少年ホーム（福島区子ども・子育てプラザ）</t>
    <rPh sb="0" eb="27">
      <t>モトフクシマキンロウセイショウネンホーム（フクシマクコドモ・コソダテプラザ）</t>
    </rPh>
    <phoneticPr fontId="32"/>
  </si>
  <si>
    <t>もと此花勤労青少年ホーム（此花区子ども・子育てプラザ）</t>
    <rPh sb="0" eb="27">
      <t>モトコノハナキンロウセイショウネンホーム（コノハナクコドモ・コソダテプラザ）</t>
    </rPh>
    <phoneticPr fontId="32"/>
  </si>
  <si>
    <t>もと南勤労青少年ホーム（中央区子ども・子育てプラザ）</t>
    <rPh sb="0" eb="26">
      <t>モトミナミキンロウセイショウネンホーム（チュウオウクコドモ・コソダテプラザ）</t>
    </rPh>
    <phoneticPr fontId="32"/>
  </si>
  <si>
    <t>もと西勤労青少年ホーム（西区子ども・子育てプラザ）</t>
    <rPh sb="0" eb="25">
      <t>モトニシキンロウセイショウネンホーム（ニシクコドモ・コソダテプラザ）</t>
    </rPh>
    <phoneticPr fontId="32"/>
  </si>
  <si>
    <t>もと大正勤労青少年ホーム（大正区子ども・子育てプラザ）</t>
    <rPh sb="0" eb="27">
      <t>モトタイショウキンロウセイショウネンホーム（タイショウクコドモ・コソダテプラザ）</t>
    </rPh>
    <phoneticPr fontId="32"/>
  </si>
  <si>
    <t>もと天王寺勤労青少年ホーム（天王寺区子ども・子育てプラザ）</t>
    <rPh sb="0" eb="29">
      <t>モトテンノウジキンロウセイショウネンホーム（テンノウジクコドモ・コソダテプラザ）</t>
    </rPh>
    <phoneticPr fontId="32"/>
  </si>
  <si>
    <t>もと浪速勤労青少年ホーム（浪速区子ども・子育てプラザ）</t>
    <rPh sb="0" eb="27">
      <t>モトナニワキンロウセイショウネンホーム（ナニワクコドモ・コソダテプラザ）</t>
    </rPh>
    <phoneticPr fontId="32"/>
  </si>
  <si>
    <t>もと西淀川勤労青少年ホーム（西淀川区子ども・子育てプラザ）</t>
    <rPh sb="0" eb="29">
      <t>モトニシヨドガワキンロウセイショウネンホーム（ニシヨドガワクコドモ・コソダテプラザ）</t>
    </rPh>
    <phoneticPr fontId="32"/>
  </si>
  <si>
    <t>もと淀川勤労青少年ホーム（淀川区子ども・子育てプラザ）</t>
    <rPh sb="0" eb="27">
      <t>モトヨドガワキンロウセイショウネンホーム（ヨドガワクコドモ・コソダテプラザ）</t>
    </rPh>
    <phoneticPr fontId="32"/>
  </si>
  <si>
    <t>もと東淀川勤労青少年ホーム（東淀川区子ども・子育てプラザ）</t>
    <rPh sb="0" eb="29">
      <t>モトヒガシヨドガワキンロウセイショウネンホーム（ヒガシヨドガワクコドモ・コソダテプラザ）</t>
    </rPh>
    <phoneticPr fontId="32"/>
  </si>
  <si>
    <t>もと東成勤労青少年ホーム（東成区子ども・子育てプラザ）</t>
    <rPh sb="0" eb="27">
      <t>モトヒガシナリキンロウセイショウネンホーム（ヒガシナリクコドモ・コソダテプラザ）</t>
    </rPh>
    <phoneticPr fontId="32"/>
  </si>
  <si>
    <t>もと生野勤労青少年ホーム（生野区子ども・子育てプラザ）</t>
    <rPh sb="0" eb="27">
      <t>モトイクノキンロウセイショウネンホーム（イクノクコドモ・コソダテプラザ）</t>
    </rPh>
    <phoneticPr fontId="32"/>
  </si>
  <si>
    <t>もと旭勤労青少年ホーム（旭区子ども・子育てプラザ）</t>
    <rPh sb="0" eb="25">
      <t>モトアサヒキンロウセイショウネンホーム（アサヒクコドモ・コソダテプラザ）</t>
    </rPh>
    <phoneticPr fontId="32"/>
  </si>
  <si>
    <t>もと今福児童館（城東区子ども・子育てプラザ）</t>
    <rPh sb="0" eb="22">
      <t>モトイマフクジドウカン（ジョウトウクコドモ・コソダテプラザ）</t>
    </rPh>
    <phoneticPr fontId="32"/>
  </si>
  <si>
    <t>もと鶴見勤労青少年ホーム（鶴見区子ども・子育てプラザ）</t>
    <rPh sb="0" eb="27">
      <t>モトツルミキンロウセイショウネンホーム（ツルミクコドモ・コソダテプラザ）</t>
    </rPh>
    <phoneticPr fontId="32"/>
  </si>
  <si>
    <t>もと阿倍野児童館（阿倍野区子ども・子育てプラザ）</t>
    <rPh sb="0" eb="24">
      <t>モトアベノジドウカン（アベノクコドモ・コソダテプラザ）</t>
    </rPh>
    <phoneticPr fontId="32"/>
  </si>
  <si>
    <t>もと住之江勤労青少年ホーム（住之江区子ども・子育てプラザ）</t>
    <rPh sb="0" eb="29">
      <t>モトスミノエキンロウセイショウネンホーム（スミノエクコドモ・コソダテプラザ）</t>
    </rPh>
    <phoneticPr fontId="32"/>
  </si>
  <si>
    <t>もと住吉勤労青少年ホーム（住吉区子ども・子育てプラザ）</t>
    <rPh sb="0" eb="27">
      <t>モトスミヨシキンロウセイショウネンホーム（スミヨシクコドモ・コソダテプラザ）</t>
    </rPh>
    <phoneticPr fontId="32"/>
  </si>
  <si>
    <t>もと東住吉勤労青少年ホーム（東住吉区子ども・子育てプラザ）</t>
    <rPh sb="0" eb="29">
      <t>モトヒガシスミヨシキンロウセイショウネンホーム（ヒガシスミヨシクコドモ・コソダテプラザ）</t>
    </rPh>
    <phoneticPr fontId="32"/>
  </si>
  <si>
    <t>もと平野勤労青少年ホーム（平野区子ども・子育てプラザ）</t>
    <rPh sb="0" eb="27">
      <t>モトヒラノキンロウセイショウネンホーム（ヒラノクコドモ・コソダテプラザ）</t>
    </rPh>
    <phoneticPr fontId="32"/>
  </si>
  <si>
    <t>もと西成勤労青少年ホーム（西成区子ども・子育てプラザ）</t>
    <rPh sb="0" eb="27">
      <t>モトニシナリキンロウセイショウネンホーム（ニシナリクコドモ・コソダテプラザ）</t>
    </rPh>
    <phoneticPr fontId="32"/>
  </si>
  <si>
    <t>児童自立支援施設阿武山学園</t>
    <rPh sb="0" eb="13">
      <t>ジドウジリツシエンシセツアブヤマガクエン</t>
    </rPh>
    <phoneticPr fontId="32"/>
  </si>
  <si>
    <t>児童自立支援施設阿武山学園 うぐいす寮</t>
    <rPh sb="0" eb="19">
      <t>ジドウジリツシエンシセツアブヤマガクエン　ウグイスリョウ</t>
    </rPh>
    <phoneticPr fontId="32"/>
  </si>
  <si>
    <t>児童院</t>
    <rPh sb="0" eb="3">
      <t>ジドウイン</t>
    </rPh>
    <phoneticPr fontId="32"/>
  </si>
  <si>
    <t>弘済みらい園、のぞみ園</t>
    <rPh sb="0" eb="11">
      <t>コウサイミライエン、ノゾミエン</t>
    </rPh>
    <phoneticPr fontId="32"/>
  </si>
  <si>
    <t>児童心理治療施設長谷川羽曳野学園</t>
    <rPh sb="0" eb="16">
      <t>ジドウシンリチリョウシセツハセガワハビキノガクエン</t>
    </rPh>
    <phoneticPr fontId="32"/>
  </si>
  <si>
    <t>北さくら園</t>
    <rPh sb="0" eb="5">
      <t>キタサクラエン</t>
    </rPh>
    <phoneticPr fontId="32"/>
  </si>
  <si>
    <t>南さくら園</t>
    <rPh sb="0" eb="5">
      <t>ミナミサクラエン</t>
    </rPh>
    <phoneticPr fontId="32"/>
  </si>
  <si>
    <t>児童養護施設入舟寮</t>
    <rPh sb="0" eb="9">
      <t>ジドウヨウゴシセツイリフネリョウ</t>
    </rPh>
    <phoneticPr fontId="32"/>
  </si>
  <si>
    <t>児童養護施設助松寮</t>
    <rPh sb="0" eb="9">
      <t>ジドウヨウゴシセツスケマツリョウ</t>
    </rPh>
    <phoneticPr fontId="32"/>
  </si>
  <si>
    <t>中央こども相談センター</t>
    <rPh sb="0" eb="11">
      <t>チュウオウコドモソウダンセンター</t>
    </rPh>
    <phoneticPr fontId="32"/>
  </si>
  <si>
    <t>北部こども相談センター</t>
    <rPh sb="0" eb="11">
      <t>ホクブコドモソウダンセンター</t>
    </rPh>
    <phoneticPr fontId="32"/>
  </si>
  <si>
    <t>南部こども相談センター</t>
    <rPh sb="0" eb="11">
      <t>ナンブコドモソウダンセンター</t>
    </rPh>
    <phoneticPr fontId="32"/>
  </si>
  <si>
    <t>第２港晴寮(救護施設こうせいみなと）</t>
    <rPh sb="0" eb="5">
      <t>ダイニコウセイリョウ</t>
    </rPh>
    <rPh sb="6" eb="10">
      <t>(キュウゴシセツ</t>
    </rPh>
    <rPh sb="10" eb="17">
      <t>コウセイミナト)</t>
    </rPh>
    <phoneticPr fontId="32"/>
  </si>
  <si>
    <t>救護施設淀川寮</t>
    <rPh sb="0" eb="7">
      <t>キュウゴシセツヨドガワリョウ</t>
    </rPh>
    <phoneticPr fontId="32"/>
  </si>
  <si>
    <t>加美北救護施設（救護施設ホーリーホーム）</t>
    <rPh sb="0" eb="3">
      <t>カミキタ</t>
    </rPh>
    <rPh sb="3" eb="7">
      <t>キュウゴシセツ</t>
    </rPh>
    <rPh sb="8" eb="10">
      <t>キュウゴ</t>
    </rPh>
    <rPh sb="10" eb="12">
      <t>シセツ</t>
    </rPh>
    <phoneticPr fontId="32"/>
  </si>
  <si>
    <t>救護施設三徳寮</t>
    <rPh sb="0" eb="7">
      <t>キュウゴシセツサントクリョウ</t>
    </rPh>
    <phoneticPr fontId="32"/>
  </si>
  <si>
    <t>弘済院</t>
    <rPh sb="0" eb="3">
      <t>コウサイイン</t>
    </rPh>
    <phoneticPr fontId="32"/>
  </si>
  <si>
    <t>生活ケアセンター三徳寮</t>
    <rPh sb="0" eb="11">
      <t>セイカツケアセンターサントクリョウ</t>
    </rPh>
    <phoneticPr fontId="32"/>
  </si>
  <si>
    <t>愛光会館</t>
    <rPh sb="0" eb="4">
      <t>アイコウカイカン</t>
    </rPh>
    <phoneticPr fontId="32"/>
  </si>
  <si>
    <t>野宿生活者巡回相談事業用事務室</t>
    <rPh sb="0" eb="15">
      <t>ノジュクセイカツシャジュンカイソウダンジギョウヨウジムシツ</t>
    </rPh>
    <phoneticPr fontId="32"/>
  </si>
  <si>
    <t>社会福祉センター</t>
    <rPh sb="0" eb="8">
      <t>シャカイフクシセンター</t>
    </rPh>
    <phoneticPr fontId="32"/>
  </si>
  <si>
    <t>住吉総合福祉センター</t>
    <rPh sb="0" eb="10">
      <t>スミヨシソウゴウフクシセンター</t>
    </rPh>
    <phoneticPr fontId="32"/>
  </si>
  <si>
    <t>都島休日急病診療所</t>
    <rPh sb="0" eb="9">
      <t>ミヤコジマキュウジツキュウビョウシンリョウショ</t>
    </rPh>
    <phoneticPr fontId="32"/>
  </si>
  <si>
    <t>西九条休日急病診療所</t>
    <rPh sb="0" eb="10">
      <t>ニシクジョウキュウジツキュウビョウシンリョウショ</t>
    </rPh>
    <phoneticPr fontId="32"/>
  </si>
  <si>
    <t>中央急病診療所</t>
    <rPh sb="0" eb="7">
      <t>チュウオウキュウビョウシンリョウショ</t>
    </rPh>
    <phoneticPr fontId="32"/>
  </si>
  <si>
    <t>十三休日急病診療所</t>
    <rPh sb="0" eb="9">
      <t>ジュウソウキュウジツキュウビョウシンリョウショ</t>
    </rPh>
    <phoneticPr fontId="32"/>
  </si>
  <si>
    <t>今里休日急病診療所</t>
    <rPh sb="0" eb="9">
      <t>イマザトキュウジツキュウビョウシンリョウショ</t>
    </rPh>
    <phoneticPr fontId="32"/>
  </si>
  <si>
    <t>住吉診療所</t>
    <rPh sb="0" eb="5">
      <t>スミヨシシンリョウショ</t>
    </rPh>
    <phoneticPr fontId="32"/>
  </si>
  <si>
    <t>沢之町休日急病診療所</t>
    <rPh sb="0" eb="10">
      <t>サワノチョウキュウジツキュウビョウシンリョウショ</t>
    </rPh>
    <phoneticPr fontId="32"/>
  </si>
  <si>
    <t>中野休日急病診療所</t>
    <rPh sb="0" eb="9">
      <t>ナカノキュウジツキュウビョウシンリョウショ</t>
    </rPh>
    <phoneticPr fontId="32"/>
  </si>
  <si>
    <t>介護老人保健施設あかつき</t>
    <rPh sb="0" eb="12">
      <t>カイゴロウジンホケンシセツアカツキ</t>
    </rPh>
    <phoneticPr fontId="32"/>
  </si>
  <si>
    <t>おとしよりすこやかセンター東部館</t>
    <rPh sb="0" eb="16">
      <t>オトシヨリスコヤカセンタートウブカン</t>
    </rPh>
    <phoneticPr fontId="32"/>
  </si>
  <si>
    <t>介護老人保健施設牧すこやかセンター</t>
    <rPh sb="0" eb="17">
      <t>カイゴロウジンホケンシセツマキスコヤカセンター</t>
    </rPh>
    <phoneticPr fontId="32"/>
  </si>
  <si>
    <t>おとしよりすこやかセンター南部館</t>
    <rPh sb="0" eb="16">
      <t>オトシヨリスコヤカセンターナンブカン</t>
    </rPh>
    <phoneticPr fontId="32"/>
  </si>
  <si>
    <t>介護老人保健施設南部花園館</t>
    <rPh sb="0" eb="13">
      <t>カイゴロウジンホケンシセツナンブハナゾノカン</t>
    </rPh>
    <phoneticPr fontId="32"/>
  </si>
  <si>
    <t>環境衛生監視課（環境衛生指導ｸﾞﾙｰﾌﾟ）・食品衛生監視課（船場センタービル内）</t>
    <rPh sb="0" eb="7">
      <t>カンキョウエイセイカンシカ</t>
    </rPh>
    <rPh sb="8" eb="12">
      <t>カンキョウエイセイ</t>
    </rPh>
    <rPh sb="12" eb="14">
      <t>シドウ</t>
    </rPh>
    <rPh sb="14" eb="20">
      <t>グループ</t>
    </rPh>
    <rPh sb="22" eb="29">
      <t>ショクヒンエイセイカンシカ</t>
    </rPh>
    <rPh sb="30" eb="32">
      <t>センバ</t>
    </rPh>
    <rPh sb="32" eb="39">
      <t>センタービルナイ</t>
    </rPh>
    <phoneticPr fontId="32"/>
  </si>
  <si>
    <t>環境衛生監視課（旅館業指導ｸﾞﾙｰﾌﾟ）（船場センタービル内）</t>
    <rPh sb="0" eb="7">
      <t>カンキョウエイセイカンシカ</t>
    </rPh>
    <rPh sb="8" eb="10">
      <t>リョカン</t>
    </rPh>
    <rPh sb="10" eb="11">
      <t>ギョウ</t>
    </rPh>
    <rPh sb="11" eb="13">
      <t>シドウ</t>
    </rPh>
    <rPh sb="13" eb="19">
      <t>グループ</t>
    </rPh>
    <rPh sb="21" eb="30">
      <t>センバセンタービルナイ</t>
    </rPh>
    <phoneticPr fontId="32"/>
  </si>
  <si>
    <t>安土町複合施設（保健所）</t>
    <rPh sb="0" eb="7">
      <t>アヅチマチフクゴウシセツ</t>
    </rPh>
    <rPh sb="8" eb="11">
      <t>ホケンジョ</t>
    </rPh>
    <phoneticPr fontId="32"/>
  </si>
  <si>
    <t>保健所</t>
    <rPh sb="0" eb="3">
      <t>ホケンジョ</t>
    </rPh>
    <phoneticPr fontId="32"/>
  </si>
  <si>
    <t>北部生活衛生監視事務所</t>
    <rPh sb="0" eb="11">
      <t>ホクブセイカツエイセイカンシジムショ</t>
    </rPh>
    <phoneticPr fontId="32"/>
  </si>
  <si>
    <t>東部生活衛生監視事務所</t>
    <rPh sb="0" eb="11">
      <t>トウブセイカツエイセイカンシジムショ</t>
    </rPh>
    <phoneticPr fontId="32"/>
  </si>
  <si>
    <t>西部生活衛生監視事務所</t>
    <rPh sb="0" eb="11">
      <t>セイブセイカツエイセイカンシジムショ</t>
    </rPh>
    <phoneticPr fontId="32"/>
  </si>
  <si>
    <t>南東部生活衛生監視事務所</t>
    <rPh sb="0" eb="12">
      <t>ナントウブセイカツエイセイカンシジムショ</t>
    </rPh>
    <phoneticPr fontId="32"/>
  </si>
  <si>
    <t>南西部生活衛生監視事務所</t>
    <rPh sb="0" eb="12">
      <t>ナンセイブセイカツエイセイカンシジムショ</t>
    </rPh>
    <phoneticPr fontId="32"/>
  </si>
  <si>
    <t>中央卸売市場食品衛生検査所</t>
    <rPh sb="0" eb="13">
      <t>チュウオウオロシウリシジョウショクヒンエイセイケンサジョ</t>
    </rPh>
    <phoneticPr fontId="32"/>
  </si>
  <si>
    <t>中央卸売市場南港市場食肉衛生検査所</t>
    <rPh sb="0" eb="17">
      <t>チュウオウオロシウリシジョウナンコウシジョウショクニクエイセイケンサジョ</t>
    </rPh>
    <phoneticPr fontId="32"/>
  </si>
  <si>
    <t>中央卸売市場東部市場食品衛生検査所</t>
    <rPh sb="0" eb="17">
      <t>チュウオウオロシウリシジョウトウブシジョウショクヒンエイセイケンサジョ</t>
    </rPh>
    <phoneticPr fontId="32"/>
  </si>
  <si>
    <t>動物管理センター分室</t>
    <rPh sb="0" eb="10">
      <t>ドウブツカンリセンターブンシツ</t>
    </rPh>
    <phoneticPr fontId="32"/>
  </si>
  <si>
    <t>動物管理センター</t>
    <rPh sb="0" eb="8">
      <t>ドウブツカンリセンター</t>
    </rPh>
    <phoneticPr fontId="32"/>
  </si>
  <si>
    <t>こころの健康センター</t>
    <rPh sb="0" eb="10">
      <t>ココロノケンコウセンター</t>
    </rPh>
    <phoneticPr fontId="32"/>
  </si>
  <si>
    <t>保健衛生検査所</t>
    <rPh sb="0" eb="2">
      <t>ホケン</t>
    </rPh>
    <rPh sb="2" eb="4">
      <t>エイセイ</t>
    </rPh>
    <rPh sb="4" eb="6">
      <t>ケンサ</t>
    </rPh>
    <rPh sb="6" eb="7">
      <t>ショ</t>
    </rPh>
    <phoneticPr fontId="32"/>
  </si>
  <si>
    <t>大阪検査相談・啓発・支援センター（chotCAST）</t>
    <rPh sb="0" eb="26">
      <t>オオサカケンサソウダン・ケイハツ・シエンセンター（ｃｈｏｔＣＡＳＴ）</t>
    </rPh>
    <phoneticPr fontId="32"/>
  </si>
  <si>
    <t>放射線技術検査所</t>
    <rPh sb="0" eb="8">
      <t>ホウシャセンギジュツケンサショ</t>
    </rPh>
    <phoneticPr fontId="32"/>
  </si>
  <si>
    <t>環境科学研究センター</t>
    <rPh sb="0" eb="10">
      <t>カンキョウカガクケンキュウセンター</t>
    </rPh>
    <phoneticPr fontId="32"/>
  </si>
  <si>
    <t>此花小売市場民営活性化事業施設「スーパーサンコー此花店」</t>
    <rPh sb="0" eb="28">
      <t>コノハナコウリイチバミンエイカッセイカジギョウシセツ「スーパーサンコーコノハナテン」</t>
    </rPh>
    <phoneticPr fontId="32"/>
  </si>
  <si>
    <t>桜川小売市場民営活性化事業施設「食品館アプロ桜川店」</t>
    <rPh sb="0" eb="26">
      <t>サクラガワコウリイチバミンエイカッセイカジギョウシセツ「ショクヒンカンアプロサクラガワテン」</t>
    </rPh>
    <phoneticPr fontId="32"/>
  </si>
  <si>
    <t>西淀川小売市場民営活性化事業施設「フレッシュにしよど」</t>
    <rPh sb="0" eb="27">
      <t>ニシヨドガワコウリイチバミンエイカッセイカジギョウシセツ「フレッシュニシヨド」</t>
    </rPh>
    <phoneticPr fontId="32"/>
  </si>
  <si>
    <t>巽小売市場民営活性化事業施設「食品館アプロたつみ店」</t>
    <rPh sb="0" eb="26">
      <t>タツミコウリイチバミンエイカッセイカジギョウシセツ「ショクヒンカンアプロタツミテン」</t>
    </rPh>
    <phoneticPr fontId="32"/>
  </si>
  <si>
    <t>安立小売市場民営活性化事業施設「食品館アプロ安立店」</t>
    <rPh sb="0" eb="26">
      <t>アンリュウコウリイチバミンエイカッセイカジギョウシセツ「ショクヒンカンアプロアンリュウテン」</t>
    </rPh>
    <phoneticPr fontId="32"/>
  </si>
  <si>
    <t>浪速購買施設</t>
    <rPh sb="0" eb="6">
      <t>ナニワコウバイシセツ</t>
    </rPh>
    <phoneticPr fontId="32"/>
  </si>
  <si>
    <t>浪速商業施設</t>
    <rPh sb="0" eb="6">
      <t>ナニワショウギョウシセツ</t>
    </rPh>
    <phoneticPr fontId="32"/>
  </si>
  <si>
    <t>南方商業施設</t>
    <rPh sb="0" eb="6">
      <t>ミナミカタショウギョウシセツ</t>
    </rPh>
    <phoneticPr fontId="32"/>
  </si>
  <si>
    <t>南方商業振興施設</t>
    <rPh sb="0" eb="8">
      <t>ミナミカタショウギョウシンコウシセツ</t>
    </rPh>
    <phoneticPr fontId="32"/>
  </si>
  <si>
    <t>住吉商業施設9号館</t>
    <rPh sb="0" eb="9">
      <t>スミヨシショウギョウシセツ９ゴウカン</t>
    </rPh>
    <phoneticPr fontId="32"/>
  </si>
  <si>
    <t>国際見本市会場（インテックス大阪）</t>
    <rPh sb="0" eb="17">
      <t>コクサイミホンイチカイジョウ（インテックスオオサカ）</t>
    </rPh>
    <phoneticPr fontId="32"/>
  </si>
  <si>
    <t>第2浪速西工場アパート</t>
    <rPh sb="0" eb="11">
      <t>ダイ２ナニワニシコウジョウアパート</t>
    </rPh>
    <phoneticPr fontId="32"/>
  </si>
  <si>
    <t>第2浪速東工場アパート</t>
    <rPh sb="0" eb="11">
      <t>ダイ２ナニワヒガシコウジョウアパート</t>
    </rPh>
    <phoneticPr fontId="32"/>
  </si>
  <si>
    <t>第3浪速東（南）工場アパート</t>
    <rPh sb="0" eb="14">
      <t>ダイ３ナニワヒガシ（ミナミ）コウジョウアパート</t>
    </rPh>
    <phoneticPr fontId="32"/>
  </si>
  <si>
    <t>第3浪速東（北）工場アパート</t>
    <rPh sb="0" eb="14">
      <t>ダイ３ナニワヒガシ（キタ）コウジョウアパート</t>
    </rPh>
    <phoneticPr fontId="32"/>
  </si>
  <si>
    <t>浪速西工場アパート</t>
    <rPh sb="0" eb="9">
      <t>ナニワニシコウジョウアパート</t>
    </rPh>
    <phoneticPr fontId="32"/>
  </si>
  <si>
    <t>浪速東工場アパート</t>
    <rPh sb="0" eb="9">
      <t>ナニワヒガシコウジョウアパート</t>
    </rPh>
    <phoneticPr fontId="32"/>
  </si>
  <si>
    <t>大阪イノベーションハブ（OIH）</t>
    <rPh sb="0" eb="16">
      <t>オオサカイノベーションハブ（OIH）</t>
    </rPh>
    <phoneticPr fontId="37"/>
  </si>
  <si>
    <t>大阪産業創造館</t>
    <rPh sb="0" eb="7">
      <t>オオサカサンギョウソウゾウカン</t>
    </rPh>
    <phoneticPr fontId="32"/>
  </si>
  <si>
    <t>ATC輸入住宅促進センター</t>
    <rPh sb="0" eb="13">
      <t>ＡＴＣユニュウジュウタクソクシンセンター</t>
    </rPh>
    <phoneticPr fontId="32"/>
  </si>
  <si>
    <t>大阪デザイン振興プラザ</t>
    <rPh sb="0" eb="11">
      <t>オオサカデザインシンコウプラザ</t>
    </rPh>
    <phoneticPr fontId="32"/>
  </si>
  <si>
    <t>ソフト産業プラザ TEQS</t>
    <rPh sb="0" eb="13">
      <t>ソフトサンギョウプラザ　ＴＥＱＳ</t>
    </rPh>
    <phoneticPr fontId="37"/>
  </si>
  <si>
    <t>ビジネスサポートオフィス</t>
    <rPh sb="0" eb="12">
      <t>ビジネスサポートオフィス</t>
    </rPh>
    <phoneticPr fontId="32"/>
  </si>
  <si>
    <t>ATCグリーンエコプラザ</t>
    <rPh sb="0" eb="12">
      <t>ＡＴＣグリーンエコプラザ</t>
    </rPh>
    <phoneticPr fontId="32"/>
  </si>
  <si>
    <t>ATCエイジレスセンター</t>
    <rPh sb="0" eb="12">
      <t>ＡＴＣエイジレスセンター</t>
    </rPh>
    <phoneticPr fontId="32"/>
  </si>
  <si>
    <t>市庁舎</t>
    <rPh sb="0" eb="3">
      <t>シチョウシャ</t>
    </rPh>
    <phoneticPr fontId="32"/>
  </si>
  <si>
    <t>北区役所</t>
    <rPh sb="0" eb="4">
      <t>キタクヤクショ</t>
    </rPh>
    <phoneticPr fontId="32"/>
  </si>
  <si>
    <t>都島区役所</t>
    <rPh sb="0" eb="5">
      <t>ミヤコジマクヤクショ</t>
    </rPh>
    <phoneticPr fontId="32"/>
  </si>
  <si>
    <t>福島区役所</t>
    <rPh sb="0" eb="5">
      <t>フクシマクヤクショ</t>
    </rPh>
    <phoneticPr fontId="32"/>
  </si>
  <si>
    <t>此花区役所</t>
    <rPh sb="0" eb="5">
      <t>コノハナクヤクショ</t>
    </rPh>
    <phoneticPr fontId="32"/>
  </si>
  <si>
    <t>中央区役所</t>
    <rPh sb="0" eb="5">
      <t>チュウオウクヤクショ</t>
    </rPh>
    <phoneticPr fontId="32"/>
  </si>
  <si>
    <t>西区役所</t>
    <rPh sb="0" eb="4">
      <t>ニシクヤクショ</t>
    </rPh>
    <phoneticPr fontId="32"/>
  </si>
  <si>
    <t>港区役所</t>
    <rPh sb="0" eb="4">
      <t>ミナトクヤクショ</t>
    </rPh>
    <phoneticPr fontId="32"/>
  </si>
  <si>
    <t>大正区役所</t>
    <rPh sb="0" eb="5">
      <t>タイショウクヤクショ</t>
    </rPh>
    <phoneticPr fontId="32"/>
  </si>
  <si>
    <t>天王寺区役所</t>
    <rPh sb="0" eb="6">
      <t>テンノウジクヤクショ</t>
    </rPh>
    <phoneticPr fontId="32"/>
  </si>
  <si>
    <t>浪速区役所</t>
    <rPh sb="0" eb="5">
      <t>ナニワクヤクショ</t>
    </rPh>
    <phoneticPr fontId="32"/>
  </si>
  <si>
    <t>西淀川区役所</t>
    <rPh sb="0" eb="6">
      <t>ニシヨドガワクヤクショ</t>
    </rPh>
    <phoneticPr fontId="32"/>
  </si>
  <si>
    <t>淀川区役所</t>
    <rPh sb="0" eb="5">
      <t>ヨドガワクヤクショ</t>
    </rPh>
    <phoneticPr fontId="32"/>
  </si>
  <si>
    <t>東淀川区役所</t>
    <rPh sb="0" eb="6">
      <t>ヒガシヨドガワクヤクショ</t>
    </rPh>
    <phoneticPr fontId="32"/>
  </si>
  <si>
    <t>東成区役所</t>
    <rPh sb="0" eb="5">
      <t>ヒガシナリクヤクショ</t>
    </rPh>
    <phoneticPr fontId="32"/>
  </si>
  <si>
    <t>生野区役所</t>
    <rPh sb="0" eb="5">
      <t>イクノクヤクショ</t>
    </rPh>
    <phoneticPr fontId="32"/>
  </si>
  <si>
    <t>旭区役所</t>
    <rPh sb="0" eb="4">
      <t>アサヒクヤクショ</t>
    </rPh>
    <phoneticPr fontId="32"/>
  </si>
  <si>
    <t>城東区役所</t>
    <rPh sb="0" eb="5">
      <t>ジョウトウクヤクショ</t>
    </rPh>
    <phoneticPr fontId="32"/>
  </si>
  <si>
    <t>鶴見区役所</t>
    <rPh sb="0" eb="5">
      <t>ツルミクヤクショ</t>
    </rPh>
    <phoneticPr fontId="32"/>
  </si>
  <si>
    <t>阿倍野区役所</t>
    <rPh sb="0" eb="6">
      <t>アベノクヤクショ</t>
    </rPh>
    <phoneticPr fontId="32"/>
  </si>
  <si>
    <t>住之江区役所</t>
    <rPh sb="0" eb="6">
      <t>スミノエクヤクショ</t>
    </rPh>
    <phoneticPr fontId="32"/>
  </si>
  <si>
    <t>住吉区役所</t>
    <rPh sb="0" eb="5">
      <t>スミヨシクヤクショ</t>
    </rPh>
    <phoneticPr fontId="32"/>
  </si>
  <si>
    <t>東住吉区役所</t>
    <rPh sb="0" eb="6">
      <t>ヒガシスミヨシクヤクショ</t>
    </rPh>
    <phoneticPr fontId="32"/>
  </si>
  <si>
    <t>平野区役所</t>
    <rPh sb="0" eb="5">
      <t>ヒラノクヤクショ</t>
    </rPh>
    <phoneticPr fontId="32"/>
  </si>
  <si>
    <t>西成区役所</t>
    <rPh sb="0" eb="5">
      <t>ニシナリクヤクショ</t>
    </rPh>
    <phoneticPr fontId="32"/>
  </si>
  <si>
    <t>東淀川区役所出張所</t>
    <rPh sb="0" eb="9">
      <t>ヒガシヨドガワクヤクショシュッチョウジョ</t>
    </rPh>
    <phoneticPr fontId="32"/>
  </si>
  <si>
    <t>東住吉区役所矢田出張所</t>
    <rPh sb="0" eb="11">
      <t>ヒガシスミヨシクヤクショヤタシュッチョウジョ</t>
    </rPh>
    <phoneticPr fontId="32"/>
  </si>
  <si>
    <t>南港ポートタウンサービスコーナー</t>
    <rPh sb="0" eb="16">
      <t>ナンコウポートタウンサービスコーナー</t>
    </rPh>
    <phoneticPr fontId="32"/>
  </si>
  <si>
    <t>平野区南部サービスセンター</t>
    <rPh sb="0" eb="13">
      <t>ヒラノクナンブサービスセンター</t>
    </rPh>
    <phoneticPr fontId="32"/>
  </si>
  <si>
    <t>平野区北部サービスセンター</t>
    <rPh sb="0" eb="13">
      <t>ヒラノクホクブサービスセンター</t>
    </rPh>
    <phoneticPr fontId="32"/>
  </si>
  <si>
    <t>都島区保健福祉センター</t>
    <rPh sb="0" eb="11">
      <t>ミヤコジマクホケンフクシセンター</t>
    </rPh>
    <phoneticPr fontId="32"/>
  </si>
  <si>
    <t>天王寺区保健福祉センター分館</t>
    <rPh sb="0" eb="14">
      <t>テンノウジクホケンフクシセンターブンカン</t>
    </rPh>
    <phoneticPr fontId="32"/>
  </si>
  <si>
    <t>東成区保健福祉センター（分館）</t>
    <rPh sb="0" eb="15">
      <t>ヒガシナリクホケンフクシセンター（ブンカン）</t>
    </rPh>
    <phoneticPr fontId="32"/>
  </si>
  <si>
    <t>旭区保健福祉センター分館</t>
    <rPh sb="0" eb="12">
      <t>アサヒクホケンフクシセンターブンカン</t>
    </rPh>
    <phoneticPr fontId="32"/>
  </si>
  <si>
    <t>住之江区保健福祉センター分館</t>
    <rPh sb="0" eb="14">
      <t>スミノエクホケンフクシセンターブンカン</t>
    </rPh>
    <phoneticPr fontId="32"/>
  </si>
  <si>
    <t>西成区保健福祉センター分館</t>
    <rPh sb="0" eb="13">
      <t>ニシナリクホケンフクシセンターブンカン</t>
    </rPh>
    <phoneticPr fontId="32"/>
  </si>
  <si>
    <t>税務部分室</t>
    <rPh sb="0" eb="5">
      <t>ゼイムブブンシツ</t>
    </rPh>
    <phoneticPr fontId="32"/>
  </si>
  <si>
    <t>こども青少年局分室（ジーニス大阪）</t>
    <rPh sb="0" eb="17">
      <t>コドモセイショウネンキョクブンシツ（ジーニスオオサカ）</t>
    </rPh>
    <phoneticPr fontId="32"/>
  </si>
  <si>
    <t>契約管財局事務室</t>
    <rPh sb="0" eb="8">
      <t>ケイヤクカンザイキョクジムシツ</t>
    </rPh>
    <phoneticPr fontId="32"/>
  </si>
  <si>
    <t>福祉局分室</t>
    <rPh sb="0" eb="5">
      <t>フクシキョクブンシツ</t>
    </rPh>
    <phoneticPr fontId="32"/>
  </si>
  <si>
    <t>福祉局分室（船場センタービル）</t>
    <rPh sb="0" eb="15">
      <t>フクシキョクブンシツ（センバセンタービル）</t>
    </rPh>
    <phoneticPr fontId="32"/>
  </si>
  <si>
    <t>こども青少年局分室（船場センタービル）</t>
    <rPh sb="0" eb="19">
      <t>コドモセイショウネンキョクブンシツ（センバセンタービル）</t>
    </rPh>
    <phoneticPr fontId="32"/>
  </si>
  <si>
    <t>デジタル統括室分室</t>
    <rPh sb="0" eb="9">
      <t>デジタルトウカツシツブンシツ</t>
    </rPh>
    <phoneticPr fontId="32"/>
  </si>
  <si>
    <t>インクルーシブ教育推進室</t>
    <rPh sb="0" eb="12">
      <t>インクルーシブキョウイクスイシンシツ</t>
    </rPh>
    <phoneticPr fontId="32"/>
  </si>
  <si>
    <t>大阪市環境局</t>
    <rPh sb="0" eb="6">
      <t>オオサカシカンキョウキョク</t>
    </rPh>
    <phoneticPr fontId="32"/>
  </si>
  <si>
    <t>企画部施設整備課</t>
    <rPh sb="0" eb="8">
      <t>キカクブシセツセイビカ</t>
    </rPh>
    <phoneticPr fontId="37"/>
  </si>
  <si>
    <t>経済戦略局庁舎（O's棟）</t>
    <rPh sb="0" eb="13">
      <t>ケイザイセンリャクキョクチョウシャ（Ｏ’ｓトウ）</t>
    </rPh>
    <phoneticPr fontId="37"/>
  </si>
  <si>
    <t>万博推進局庁舎（O's棟）</t>
    <rPh sb="0" eb="13">
      <t>バンパクスイシンキョクチョウシャ（Ｏ’ｓトウ）</t>
    </rPh>
    <phoneticPr fontId="32"/>
  </si>
  <si>
    <t>大阪市環境局（ATC庁舎）</t>
    <rPh sb="0" eb="13">
      <t>オオサカシカンキョウキョク（ＡＴＣチョウシャ）</t>
    </rPh>
    <phoneticPr fontId="37"/>
  </si>
  <si>
    <t>ATC庁舎</t>
    <rPh sb="0" eb="5">
      <t>ＡＴＣチョウシャ</t>
    </rPh>
    <phoneticPr fontId="32"/>
  </si>
  <si>
    <t>ATC ITM棟10階</t>
    <rPh sb="0" eb="11">
      <t>ＡＴＣ　ＩＴＭトウ１０カイ</t>
    </rPh>
    <phoneticPr fontId="32"/>
  </si>
  <si>
    <t>天王寺サービスカウンター</t>
    <rPh sb="0" eb="12">
      <t>テンノウジサービスカウンター</t>
    </rPh>
    <phoneticPr fontId="32"/>
  </si>
  <si>
    <t>梅田市税事務所</t>
    <rPh sb="0" eb="7">
      <t>ウメダシゼイジムショ</t>
    </rPh>
    <phoneticPr fontId="32"/>
  </si>
  <si>
    <t>京橋市税事務所</t>
    <rPh sb="0" eb="7">
      <t>キョウバシシゼイジムショ</t>
    </rPh>
    <phoneticPr fontId="32"/>
  </si>
  <si>
    <t>船場法人市税事務所</t>
    <rPh sb="0" eb="9">
      <t>センバホウジンシゼイジムショ</t>
    </rPh>
    <phoneticPr fontId="37"/>
  </si>
  <si>
    <t>弁天町市税事務所</t>
    <rPh sb="0" eb="8">
      <t>ベンテンチョウシゼイジムショ</t>
    </rPh>
    <phoneticPr fontId="32"/>
  </si>
  <si>
    <t>なんば市税事務所</t>
    <rPh sb="0" eb="8">
      <t>ナンバシゼイジムショ</t>
    </rPh>
    <phoneticPr fontId="32"/>
  </si>
  <si>
    <t>あべの市税事務所</t>
    <rPh sb="0" eb="8">
      <t>アベノシゼイジムショ</t>
    </rPh>
    <phoneticPr fontId="32"/>
  </si>
  <si>
    <t>西部環境事業センター</t>
    <rPh sb="0" eb="10">
      <t>セイブカンキョウジギョウセンター</t>
    </rPh>
    <phoneticPr fontId="32"/>
  </si>
  <si>
    <t>西北環境事業センター</t>
    <rPh sb="0" eb="10">
      <t>セイホクカンキョウジギョウセンター</t>
    </rPh>
    <phoneticPr fontId="32"/>
  </si>
  <si>
    <t>東北環境事業センター</t>
    <rPh sb="0" eb="10">
      <t>トウホクカンキョウジギョウセンター</t>
    </rPh>
    <phoneticPr fontId="32"/>
  </si>
  <si>
    <t>東部環境事業センター</t>
    <rPh sb="0" eb="10">
      <t>トウブカンキョウジギョウセンター</t>
    </rPh>
    <phoneticPr fontId="32"/>
  </si>
  <si>
    <t>城北環境事業センター</t>
    <rPh sb="0" eb="10">
      <t>シロキタカンキョウジギョウセンター</t>
    </rPh>
    <phoneticPr fontId="32"/>
  </si>
  <si>
    <t>西南環境事業センター</t>
    <rPh sb="0" eb="10">
      <t>セイナンカンキョウジギョウセンター</t>
    </rPh>
    <phoneticPr fontId="32"/>
  </si>
  <si>
    <t>中部環境事業センター</t>
    <rPh sb="0" eb="10">
      <t>チュウブカンキョウジギョウセンター</t>
    </rPh>
    <phoneticPr fontId="32"/>
  </si>
  <si>
    <t>東南環境事業センター</t>
    <rPh sb="0" eb="10">
      <t>トウナンカンキョウジギョウセンター</t>
    </rPh>
    <phoneticPr fontId="32"/>
  </si>
  <si>
    <t>南部環境事業センター</t>
    <rPh sb="0" eb="10">
      <t>ナンブカンキョウジギョウセンター</t>
    </rPh>
    <phoneticPr fontId="32"/>
  </si>
  <si>
    <t>中部環境事業センター出張所</t>
    <rPh sb="0" eb="13">
      <t>チュウブカンキョウジギョウセンターシュッチョウジョ</t>
    </rPh>
    <phoneticPr fontId="32"/>
  </si>
  <si>
    <t>河川事務所</t>
    <rPh sb="0" eb="5">
      <t>カセンジムショ</t>
    </rPh>
    <phoneticPr fontId="32"/>
  </si>
  <si>
    <t>大正詰所</t>
    <rPh sb="0" eb="4">
      <t>タイショウツメショ</t>
    </rPh>
    <phoneticPr fontId="32"/>
  </si>
  <si>
    <t>諸口詰所</t>
    <rPh sb="0" eb="4">
      <t>モロクチツメショ</t>
    </rPh>
    <phoneticPr fontId="32"/>
  </si>
  <si>
    <t>環境活動推進施設（なにわECOスクエア）</t>
    <rPh sb="0" eb="20">
      <t>カンキョウカツドウスイシンシセツ（ナニワエコスクエア）</t>
    </rPh>
    <phoneticPr fontId="32"/>
  </si>
  <si>
    <t>UNEP国際環境技術センター</t>
    <rPh sb="0" eb="14">
      <t>ユネップコクサイカンキョウギジュツセンター</t>
    </rPh>
    <phoneticPr fontId="32"/>
  </si>
  <si>
    <t>阿倍野第2合同庁舎</t>
    <rPh sb="0" eb="9">
      <t>アベノダイ２ゴウドウチョウシャ</t>
    </rPh>
    <phoneticPr fontId="32"/>
  </si>
  <si>
    <t>南港管路輸送センター</t>
    <rPh sb="0" eb="10">
      <t>ナンコウカンロユソウセンター</t>
    </rPh>
    <phoneticPr fontId="32"/>
  </si>
  <si>
    <t>環境局関連事務所</t>
    <rPh sb="0" eb="8">
      <t>カンキョウキョクカンレンジムショ</t>
    </rPh>
    <phoneticPr fontId="32"/>
  </si>
  <si>
    <t>淡路・三国東土地区画整理事務所</t>
    <rPh sb="0" eb="15">
      <t>アワジ・ミクニヒガシトチクカクセイリジムショ</t>
    </rPh>
    <phoneticPr fontId="32"/>
  </si>
  <si>
    <t>野田工営所</t>
    <rPh sb="0" eb="5">
      <t>ノダコウエイショ</t>
    </rPh>
    <phoneticPr fontId="32"/>
  </si>
  <si>
    <t>市岡工営所</t>
    <rPh sb="0" eb="5">
      <t>イチオカコウエイショ</t>
    </rPh>
    <phoneticPr fontId="32"/>
  </si>
  <si>
    <t>上之宮出張所</t>
    <rPh sb="0" eb="6">
      <t>ウエノミヤシュッチョウジョ</t>
    </rPh>
    <phoneticPr fontId="32"/>
  </si>
  <si>
    <t>十三工営所</t>
    <rPh sb="0" eb="5">
      <t>ジュウソウコウエイショ</t>
    </rPh>
    <phoneticPr fontId="32"/>
  </si>
  <si>
    <t>平野工営所</t>
    <rPh sb="0" eb="5">
      <t>ヒラノコウエイショ</t>
    </rPh>
    <phoneticPr fontId="32"/>
  </si>
  <si>
    <t>扇町公園事務所</t>
    <rPh sb="0" eb="7">
      <t>オウギマチコウエンジムショ</t>
    </rPh>
    <phoneticPr fontId="32"/>
  </si>
  <si>
    <t>大阪城公園事務所</t>
    <rPh sb="0" eb="8">
      <t>オオサカジョウコウエンジムショ</t>
    </rPh>
    <phoneticPr fontId="32"/>
  </si>
  <si>
    <t>八幡屋公園事務所</t>
    <rPh sb="0" eb="8">
      <t>ヤハタヤコウエンジムショ</t>
    </rPh>
    <phoneticPr fontId="32"/>
  </si>
  <si>
    <t>真田山公園事務所</t>
    <rPh sb="0" eb="8">
      <t>サナダヤマコウエンジムショ</t>
    </rPh>
    <phoneticPr fontId="32"/>
  </si>
  <si>
    <t>十三公園事務所</t>
    <rPh sb="0" eb="7">
      <t>ジュウソウコウエンジムショ</t>
    </rPh>
    <phoneticPr fontId="32"/>
  </si>
  <si>
    <t>鶴見緑地公園事務所</t>
    <rPh sb="0" eb="9">
      <t>ツルミリョクチコウエンジムショ</t>
    </rPh>
    <phoneticPr fontId="32"/>
  </si>
  <si>
    <t>河川・渡船管理事務所</t>
    <rPh sb="0" eb="10">
      <t>カセン・トセンカンリジムショ</t>
    </rPh>
    <phoneticPr fontId="32"/>
  </si>
  <si>
    <t>木津川渡船事務所</t>
    <rPh sb="0" eb="8">
      <t>キヅガワトセンジムショ</t>
    </rPh>
    <phoneticPr fontId="32"/>
  </si>
  <si>
    <t>計量検査所</t>
    <rPh sb="0" eb="5">
      <t>ケイリョウケンサジョ</t>
    </rPh>
    <phoneticPr fontId="32"/>
  </si>
  <si>
    <t>職員相談室</t>
    <rPh sb="0" eb="5">
      <t>ショクインソウダンシツ</t>
    </rPh>
    <phoneticPr fontId="32"/>
  </si>
  <si>
    <t>大阪市医療助成費等償還事務センター</t>
    <rPh sb="0" eb="17">
      <t>オオサカシイリョウジョセイヒトウショウカンジムセンター</t>
    </rPh>
    <phoneticPr fontId="32"/>
  </si>
  <si>
    <t>若者自立支援事業（コネクションズおおさか）事務室</t>
    <rPh sb="0" eb="24">
      <t>ワカモノジリツシエンジギョウ（コネクションズオオサカ）ジムシツ</t>
    </rPh>
    <phoneticPr fontId="32"/>
  </si>
  <si>
    <t>大阪市港内清掃事務所</t>
    <rPh sb="0" eb="10">
      <t>オオサカシコウナイセイソウジムショ</t>
    </rPh>
    <phoneticPr fontId="32"/>
  </si>
  <si>
    <t>大阪市人権啓発・相談センター</t>
    <rPh sb="0" eb="14">
      <t>オオサカシジンケンケイハツ・ソウダンセンター</t>
    </rPh>
    <phoneticPr fontId="32"/>
  </si>
  <si>
    <t>緊急入院保護業務センター</t>
    <rPh sb="0" eb="12">
      <t>キンキュウニュウインホゴギョウムセンター</t>
    </rPh>
    <phoneticPr fontId="32"/>
  </si>
  <si>
    <t>2突基地</t>
    <rPh sb="0" eb="4">
      <t>２トツキチ</t>
    </rPh>
    <phoneticPr fontId="32"/>
  </si>
  <si>
    <t>港区準監視局</t>
    <rPh sb="0" eb="6">
      <t>ミナトクジュンカンシキョク</t>
    </rPh>
    <phoneticPr fontId="32"/>
  </si>
  <si>
    <t>大正車庫</t>
    <rPh sb="0" eb="4">
      <t>タイショウシャコ</t>
    </rPh>
    <phoneticPr fontId="32"/>
  </si>
  <si>
    <t>大正準監視局</t>
    <rPh sb="0" eb="6">
      <t>タイショウジュンカンシキョク</t>
    </rPh>
    <phoneticPr fontId="32"/>
  </si>
  <si>
    <t>鶴町基地</t>
    <rPh sb="0" eb="4">
      <t>ツルマチキチ</t>
    </rPh>
    <phoneticPr fontId="32"/>
  </si>
  <si>
    <t>道路高架下建設局事務所</t>
    <rPh sb="0" eb="11">
      <t>ドウロコウカシタケンセツキョクジムショ</t>
    </rPh>
    <phoneticPr fontId="32"/>
  </si>
  <si>
    <t>大阪市保育・幼児教育センター</t>
    <rPh sb="0" eb="14">
      <t>オオサカシホイク・ヨウジキョウイクセンター</t>
    </rPh>
    <phoneticPr fontId="32"/>
  </si>
  <si>
    <t>総務事務センター</t>
    <rPh sb="0" eb="8">
      <t>ソウムジムセンター</t>
    </rPh>
    <phoneticPr fontId="32"/>
  </si>
  <si>
    <t>大阪市職員人材開発センター</t>
    <rPh sb="0" eb="13">
      <t>オオサカシショクインジンザイカイハツセンター</t>
    </rPh>
    <phoneticPr fontId="32"/>
  </si>
  <si>
    <t>大阪市消費者センター</t>
    <rPh sb="0" eb="10">
      <t>オオサカシショウヒシャセンター</t>
    </rPh>
    <phoneticPr fontId="32"/>
  </si>
  <si>
    <t>大阪市認定事務センター</t>
    <rPh sb="0" eb="11">
      <t>オオサカシニンテイジムセンター</t>
    </rPh>
    <phoneticPr fontId="32"/>
  </si>
  <si>
    <t>しごと情報ひろば天下茶屋</t>
    <rPh sb="0" eb="12">
      <t>シゴトジョウホウヒロバテンガヂャヤ</t>
    </rPh>
    <phoneticPr fontId="32"/>
  </si>
  <si>
    <t>大阪市東京事務所</t>
    <rPh sb="0" eb="8">
      <t>オオサカシトウキョウジムショ</t>
    </rPh>
    <phoneticPr fontId="32"/>
  </si>
  <si>
    <t>消防局庁舎</t>
    <rPh sb="0" eb="5">
      <t>ショウボウキョクチョウシャ</t>
    </rPh>
    <phoneticPr fontId="32"/>
  </si>
  <si>
    <t>消防局庁舎（九条）</t>
    <rPh sb="0" eb="9">
      <t>ショウボウキョクチョウシャ（クジョウ）</t>
    </rPh>
    <phoneticPr fontId="32"/>
  </si>
  <si>
    <t>北消防署</t>
    <rPh sb="0" eb="4">
      <t>キタショウボウショ</t>
    </rPh>
    <phoneticPr fontId="32"/>
  </si>
  <si>
    <t>都島消防署</t>
    <rPh sb="0" eb="5">
      <t>ミヤコジマショウボウショ</t>
    </rPh>
    <phoneticPr fontId="32"/>
  </si>
  <si>
    <t>福島消防署</t>
    <rPh sb="0" eb="5">
      <t>フクシマショウボウショ</t>
    </rPh>
    <phoneticPr fontId="32"/>
  </si>
  <si>
    <t>此花消防署</t>
    <rPh sb="0" eb="5">
      <t>コノハナショウボウショ</t>
    </rPh>
    <phoneticPr fontId="32"/>
  </si>
  <si>
    <t>中央消防署</t>
    <rPh sb="0" eb="5">
      <t>チュウオウショウボウショ</t>
    </rPh>
    <phoneticPr fontId="32"/>
  </si>
  <si>
    <t>港消防署</t>
    <rPh sb="0" eb="4">
      <t>ミナトショウボウショ</t>
    </rPh>
    <phoneticPr fontId="32"/>
  </si>
  <si>
    <t>水上消防署</t>
    <rPh sb="0" eb="5">
      <t>スイジョウショウボウショ</t>
    </rPh>
    <phoneticPr fontId="32"/>
  </si>
  <si>
    <t>大正消防署</t>
    <rPh sb="0" eb="5">
      <t>タイショウショウボウショ</t>
    </rPh>
    <phoneticPr fontId="32"/>
  </si>
  <si>
    <t>天王寺消防署</t>
    <rPh sb="0" eb="6">
      <t>テンノウジショウボウショ</t>
    </rPh>
    <phoneticPr fontId="32"/>
  </si>
  <si>
    <t>浪速消防署</t>
    <rPh sb="0" eb="5">
      <t>ナニワショウボウショ</t>
    </rPh>
    <phoneticPr fontId="32"/>
  </si>
  <si>
    <t>西淀川消防署</t>
    <rPh sb="0" eb="6">
      <t>ニシヨドガワショウボウショ</t>
    </rPh>
    <phoneticPr fontId="32"/>
  </si>
  <si>
    <t>淀川消防署</t>
    <rPh sb="0" eb="5">
      <t>ヨドガワショウボウショ</t>
    </rPh>
    <phoneticPr fontId="32"/>
  </si>
  <si>
    <t>東淀川消防署</t>
    <rPh sb="0" eb="6">
      <t>ヒガシヨドガワショウボウショ</t>
    </rPh>
    <phoneticPr fontId="32"/>
  </si>
  <si>
    <t>東成消防署</t>
    <rPh sb="0" eb="5">
      <t>ヒガシナリショウボウショ</t>
    </rPh>
    <phoneticPr fontId="32"/>
  </si>
  <si>
    <t>生野消防署</t>
    <rPh sb="0" eb="5">
      <t>イクノショウボウショ</t>
    </rPh>
    <phoneticPr fontId="32"/>
  </si>
  <si>
    <t>旭消防署</t>
    <rPh sb="0" eb="4">
      <t>アサヒショウボウショ</t>
    </rPh>
    <phoneticPr fontId="32"/>
  </si>
  <si>
    <t>城東消防署</t>
    <rPh sb="0" eb="5">
      <t>ジョウトウショウボウショ</t>
    </rPh>
    <phoneticPr fontId="32"/>
  </si>
  <si>
    <t>鶴見消防署</t>
    <rPh sb="0" eb="5">
      <t>ツルミショウボウショ</t>
    </rPh>
    <phoneticPr fontId="32"/>
  </si>
  <si>
    <t>阿倍野消防署</t>
    <rPh sb="0" eb="6">
      <t>アベノショウボウショ</t>
    </rPh>
    <phoneticPr fontId="32"/>
  </si>
  <si>
    <t>住之江消防署</t>
    <rPh sb="0" eb="6">
      <t>スミノエショウボウショ</t>
    </rPh>
    <phoneticPr fontId="32"/>
  </si>
  <si>
    <t>住吉消防署</t>
    <rPh sb="0" eb="5">
      <t>スミヨシショウボウショ</t>
    </rPh>
    <phoneticPr fontId="32"/>
  </si>
  <si>
    <t>東住吉消防署</t>
    <rPh sb="0" eb="6">
      <t>ヒガシスミヨシショウボウショ</t>
    </rPh>
    <phoneticPr fontId="32"/>
  </si>
  <si>
    <t>平野消防署</t>
    <rPh sb="0" eb="5">
      <t>ヒラノショウボウショ</t>
    </rPh>
    <phoneticPr fontId="32"/>
  </si>
  <si>
    <t>西成消防署</t>
    <rPh sb="0" eb="5">
      <t>ニシナリショウボウショ</t>
    </rPh>
    <phoneticPr fontId="32"/>
  </si>
  <si>
    <t>北消防署南森町出張所</t>
    <rPh sb="0" eb="10">
      <t>キタショウボウショミナミモリマチシュッチョウジョ</t>
    </rPh>
    <phoneticPr fontId="32"/>
  </si>
  <si>
    <t>北消防署浮田出張所</t>
    <rPh sb="0" eb="9">
      <t>キタショウボウショウキタシュッチョウジョ</t>
    </rPh>
    <phoneticPr fontId="32"/>
  </si>
  <si>
    <t>北消防署与力出張所</t>
    <rPh sb="0" eb="9">
      <t>キタショウボウショヨリキシュッチョウジョ</t>
    </rPh>
    <phoneticPr fontId="32"/>
  </si>
  <si>
    <t>北消防署梅田出張所</t>
    <rPh sb="0" eb="9">
      <t>キタショウボウショウメダシュッチョウジョ</t>
    </rPh>
    <phoneticPr fontId="32"/>
  </si>
  <si>
    <t>北消防署本庄出張所</t>
    <rPh sb="0" eb="9">
      <t>キタショウボウショホンジョウシュッチョウジョ</t>
    </rPh>
    <phoneticPr fontId="32"/>
  </si>
  <si>
    <t>北消防署大淀町出張所</t>
    <rPh sb="0" eb="10">
      <t>キタショウボウショオオヨドマチシュッチョウジョ</t>
    </rPh>
    <phoneticPr fontId="32"/>
  </si>
  <si>
    <t>都島消防署高倉出張所</t>
    <rPh sb="0" eb="10">
      <t>ミヤコジマショウボウショタカクラシュッチョウジョ</t>
    </rPh>
    <phoneticPr fontId="32"/>
  </si>
  <si>
    <t>都島消防署東野田出張所</t>
    <rPh sb="0" eb="11">
      <t>ミヤコジマショウボウショヒガシノダシュッチョウジョ</t>
    </rPh>
    <phoneticPr fontId="32"/>
  </si>
  <si>
    <t>福島消防署海老江出張所</t>
    <rPh sb="0" eb="11">
      <t>フクシマショウボウショエビエシュッチョウジョ</t>
    </rPh>
    <phoneticPr fontId="32"/>
  </si>
  <si>
    <t>福島消防署上福島出張所</t>
    <rPh sb="0" eb="11">
      <t>フクシマショウボウショカミフクシマシュッチョウジョ</t>
    </rPh>
    <phoneticPr fontId="32"/>
  </si>
  <si>
    <t>此花消防署桜島出張所</t>
    <rPh sb="0" eb="10">
      <t>コノハナショウボウショサクラジマシュッチョウジョ</t>
    </rPh>
    <phoneticPr fontId="32"/>
  </si>
  <si>
    <t>此花消防署西九条出張所</t>
    <rPh sb="0" eb="11">
      <t>コノハナショウボウショニシクジョウシュッチョウジョ</t>
    </rPh>
    <phoneticPr fontId="32"/>
  </si>
  <si>
    <t>中央消防署東雲出張所</t>
    <rPh sb="0" eb="10">
      <t>チュウオウショウボウショシノノメシュッチョウジョ</t>
    </rPh>
    <phoneticPr fontId="32"/>
  </si>
  <si>
    <t>中央消防署道頓堀出張所</t>
    <rPh sb="0" eb="11">
      <t>チュウオウショウボウショドウトンボリシュッチョウジョ</t>
    </rPh>
    <phoneticPr fontId="32"/>
  </si>
  <si>
    <t>中央消防署南阪町出張所</t>
    <rPh sb="0" eb="11">
      <t>チュウオウショウボウショミナミサカマチシュッチョウジョ</t>
    </rPh>
    <phoneticPr fontId="32"/>
  </si>
  <si>
    <t>中央消防署上町出張所</t>
    <rPh sb="0" eb="10">
      <t>チュウオウショウボウショウエマチシュッチョウジョ</t>
    </rPh>
    <phoneticPr fontId="32"/>
  </si>
  <si>
    <t>西消防署新町出張所</t>
    <rPh sb="0" eb="9">
      <t>ニシショウボウショシンマチシュッチョウジョ</t>
    </rPh>
    <phoneticPr fontId="32"/>
  </si>
  <si>
    <t>西消防署江戸堀出張所</t>
    <rPh sb="0" eb="10">
      <t>ニシショウボウショエドボリシュッチョウジョ</t>
    </rPh>
    <phoneticPr fontId="32"/>
  </si>
  <si>
    <t>港消防署田中出張所</t>
    <rPh sb="0" eb="9">
      <t>ミナトショウボウショタナカシュッチョウジョ</t>
    </rPh>
    <phoneticPr fontId="32"/>
  </si>
  <si>
    <t>大正消防署泉尾出張所</t>
    <rPh sb="0" eb="10">
      <t>タイショウショウボウショイズオシュッチョウジョ</t>
    </rPh>
    <phoneticPr fontId="32"/>
  </si>
  <si>
    <t>大正消防署鶴町出張所</t>
    <rPh sb="0" eb="10">
      <t>タイショウショウボウショツルマチシュッチョウジョ</t>
    </rPh>
    <phoneticPr fontId="32"/>
  </si>
  <si>
    <t>天王寺消防署元町出張所</t>
    <rPh sb="0" eb="11">
      <t>テンノウジショウボウショモトマチシュッチョウジョ</t>
    </rPh>
    <phoneticPr fontId="32"/>
  </si>
  <si>
    <t>浪速消防署恵美須出張所</t>
    <rPh sb="0" eb="11">
      <t>ナニワショウボウショエビスシュッチョウジョ</t>
    </rPh>
    <phoneticPr fontId="32"/>
  </si>
  <si>
    <t>浪速消防署立葉出張所</t>
    <rPh sb="0" eb="10">
      <t>ナニワショウボウショタテバシュッチョウジョ</t>
    </rPh>
    <phoneticPr fontId="32"/>
  </si>
  <si>
    <t>浪速消防署浪速出張所</t>
    <rPh sb="0" eb="10">
      <t>ナニワショウボウショナニワシュッチョウジョ</t>
    </rPh>
    <phoneticPr fontId="32"/>
  </si>
  <si>
    <t>西淀川消防署佃出張所</t>
    <rPh sb="0" eb="10">
      <t>ニシヨドガワショウボウショツクダシュッチョウジョ</t>
    </rPh>
    <phoneticPr fontId="32"/>
  </si>
  <si>
    <t>西淀川消防署大和田出張所</t>
    <rPh sb="0" eb="12">
      <t>ニシヨドガワショウボウショオオワダシュッチョウジョ</t>
    </rPh>
    <phoneticPr fontId="32"/>
  </si>
  <si>
    <t>西淀川消防署竹島出張所</t>
    <rPh sb="0" eb="11">
      <t>ニシヨドガワショウボウショタケシマシュッチョウジョ</t>
    </rPh>
    <phoneticPr fontId="32"/>
  </si>
  <si>
    <t>淀川消防署十三橋出張所</t>
    <rPh sb="0" eb="11">
      <t>ヨドガワショウボウショジュウソウバシシュッチョウジョ</t>
    </rPh>
    <phoneticPr fontId="32"/>
  </si>
  <si>
    <t>淀川消防署加島出張所</t>
    <rPh sb="0" eb="10">
      <t>ヨドガワショウボウショカシマシュッチョウジョ</t>
    </rPh>
    <phoneticPr fontId="32"/>
  </si>
  <si>
    <t>淀川消防署東三国出張所</t>
    <rPh sb="0" eb="11">
      <t>ヨドガワショウボウショヒガシミクニシュッチョウジョ</t>
    </rPh>
    <phoneticPr fontId="32"/>
  </si>
  <si>
    <t>東淀川消防署柴島出張所</t>
    <rPh sb="0" eb="11">
      <t>ヒガシヨドガワショウボウショクニジマシュッチョウジョ</t>
    </rPh>
    <phoneticPr fontId="32"/>
  </si>
  <si>
    <t>東淀川消防署小松出張所</t>
    <rPh sb="0" eb="11">
      <t>ヒガシヨドガワショウボウショコマツシュッチョウジョ</t>
    </rPh>
    <phoneticPr fontId="32"/>
  </si>
  <si>
    <t>東淀川消防署西淡路出張所</t>
    <rPh sb="0" eb="12">
      <t>ヒガシヨドガワショウボウショニシアワジシュッチョウジョ</t>
    </rPh>
    <phoneticPr fontId="32"/>
  </si>
  <si>
    <t>東淀川消防署豊里出張所</t>
    <rPh sb="0" eb="11">
      <t>ヒガシヨドガワショウボウショトヨサトシュッチョウジョ</t>
    </rPh>
    <phoneticPr fontId="32"/>
  </si>
  <si>
    <t>東淀川消防署井高野出張所</t>
    <rPh sb="0" eb="12">
      <t>ヒガシヨドガワショウボウショイタカノシュッチョウジョ</t>
    </rPh>
    <phoneticPr fontId="32"/>
  </si>
  <si>
    <t>東成消防署中本出張所</t>
    <rPh sb="0" eb="10">
      <t>ヒガシナリショウボウショナカモトシュッチョウジョ</t>
    </rPh>
    <phoneticPr fontId="32"/>
  </si>
  <si>
    <t>東成消防署深江出張所</t>
    <rPh sb="0" eb="10">
      <t>ヒガシナリショウボウショフカエシュッチョウジョ</t>
    </rPh>
    <phoneticPr fontId="32"/>
  </si>
  <si>
    <t>生野消防署勝山出張所</t>
    <rPh sb="0" eb="10">
      <t>イクノショウボウショカツヤマシュッチョウジョ</t>
    </rPh>
    <phoneticPr fontId="32"/>
  </si>
  <si>
    <t>生野消防署中川出張所</t>
    <rPh sb="0" eb="10">
      <t>イクノショウボウショナカガワシュッチョウジョ</t>
    </rPh>
    <phoneticPr fontId="32"/>
  </si>
  <si>
    <t>生野消防署巽出張所</t>
    <rPh sb="0" eb="9">
      <t>イクノショウボウショタツミシュッチョウジョ</t>
    </rPh>
    <phoneticPr fontId="32"/>
  </si>
  <si>
    <t>旭消防署新森出張所</t>
    <rPh sb="0" eb="9">
      <t>アサヒショウボウショシンモリシュッチョウジョ</t>
    </rPh>
    <phoneticPr fontId="32"/>
  </si>
  <si>
    <t>旭消防署赤川出張所</t>
    <rPh sb="0" eb="9">
      <t>アサヒショウボウショアカガワシュッチョウジョ</t>
    </rPh>
    <phoneticPr fontId="32"/>
  </si>
  <si>
    <t>城東消防署放出出張所</t>
    <rPh sb="0" eb="10">
      <t>ジョウトウショウボウショハナテンシュッチョウジョ</t>
    </rPh>
    <phoneticPr fontId="32"/>
  </si>
  <si>
    <t>城東消防署関目出張所</t>
    <rPh sb="0" eb="10">
      <t>ジョウトウショウボウショセキメシュッチョウジョ</t>
    </rPh>
    <phoneticPr fontId="32"/>
  </si>
  <si>
    <t>城東消防署中浜出張所</t>
    <rPh sb="0" eb="10">
      <t>ジョウトウショウボウショナカハマシュッチョウジョ</t>
    </rPh>
    <phoneticPr fontId="32"/>
  </si>
  <si>
    <t>鶴見消防署今津出張所</t>
    <rPh sb="0" eb="10">
      <t>ツルミショウボウショイマヅシュッチョウジョ</t>
    </rPh>
    <phoneticPr fontId="32"/>
  </si>
  <si>
    <t>鶴見消防署茨田出張所</t>
    <rPh sb="0" eb="10">
      <t>ツルミショウボウショマッタシュッチョウジョ</t>
    </rPh>
    <phoneticPr fontId="32"/>
  </si>
  <si>
    <t>阿倍野消防署晴明通出張所</t>
    <rPh sb="0" eb="12">
      <t>アベノショウボウショセイメイドオリシュッチョウジョ</t>
    </rPh>
    <phoneticPr fontId="32"/>
  </si>
  <si>
    <t>阿倍野消防署阪南出張所</t>
    <rPh sb="0" eb="11">
      <t>アベノショウボウショハンナンシュッチョウジョ</t>
    </rPh>
    <phoneticPr fontId="32"/>
  </si>
  <si>
    <t>住之江消防署平林出張所</t>
    <rPh sb="0" eb="11">
      <t>スミノエショウボウショヒラバヤシシュッチョウジョ</t>
    </rPh>
    <phoneticPr fontId="32"/>
  </si>
  <si>
    <t>住之江消防署加賀屋出張所</t>
    <rPh sb="0" eb="12">
      <t>スミノエショウボウショカガヤシュッチョウジョ</t>
    </rPh>
    <phoneticPr fontId="32"/>
  </si>
  <si>
    <t>住之江消防署南港出張所</t>
    <rPh sb="0" eb="11">
      <t>スミノエショウボウショナンコウシュッチョウジョ</t>
    </rPh>
    <phoneticPr fontId="32"/>
  </si>
  <si>
    <t>住吉消防署万代出張所</t>
    <rPh sb="0" eb="10">
      <t>スミヨシショウボウショマンダイシュッチョウジョ</t>
    </rPh>
    <phoneticPr fontId="32"/>
  </si>
  <si>
    <t>住吉消防署苅田出張所</t>
    <rPh sb="0" eb="10">
      <t>スミヨシショウボウショカリタシュッチョウジョ</t>
    </rPh>
    <phoneticPr fontId="32"/>
  </si>
  <si>
    <t>東住吉消防署北田辺出張所</t>
    <rPh sb="0" eb="12">
      <t>ヒガシスミヨシショウボウショキタタナベシュッチョウジョ</t>
    </rPh>
    <phoneticPr fontId="32"/>
  </si>
  <si>
    <t>東住吉消防署杭全出張所</t>
    <rPh sb="0" eb="11">
      <t>ヒガシスミヨシショウボウショクマタシュッチョウジョ</t>
    </rPh>
    <phoneticPr fontId="32"/>
  </si>
  <si>
    <t>東住吉消防署矢田出張所</t>
    <rPh sb="0" eb="11">
      <t>ヒガシスミヨシショウボウショヤタシュッチョウジョ</t>
    </rPh>
    <phoneticPr fontId="32"/>
  </si>
  <si>
    <t>平野消防署加美出張所</t>
    <rPh sb="0" eb="10">
      <t>ヒラノショウボウショカミシュッチョウジョ</t>
    </rPh>
    <phoneticPr fontId="32"/>
  </si>
  <si>
    <t>平野消防署長吉出張所</t>
    <rPh sb="0" eb="10">
      <t>ヒラノショウボウショナガヨシシュッチョウジョ</t>
    </rPh>
    <phoneticPr fontId="32"/>
  </si>
  <si>
    <t>平野消防署喜連出張所</t>
    <rPh sb="0" eb="10">
      <t>ヒラノショウボウショキレシュッチョウジョ</t>
    </rPh>
    <phoneticPr fontId="32"/>
  </si>
  <si>
    <t>平野消防署加美正覚寺出張所</t>
    <rPh sb="0" eb="13">
      <t>ヒラノショウボウショカミショウカクジシュッチョウジョ</t>
    </rPh>
    <phoneticPr fontId="32"/>
  </si>
  <si>
    <t>西成消防署海道出張所</t>
    <rPh sb="0" eb="10">
      <t>ニシナリショウボウショカイドウシュッチョウジョ</t>
    </rPh>
    <phoneticPr fontId="32"/>
  </si>
  <si>
    <t>西成消防署津守出張所</t>
    <rPh sb="0" eb="10">
      <t>ニシナリショウボウショツモリシュッチョウジョ</t>
    </rPh>
    <phoneticPr fontId="32"/>
  </si>
  <si>
    <t>北災害待機宿舎</t>
    <rPh sb="0" eb="7">
      <t>キタサイガイタイキシュクシャ</t>
    </rPh>
    <phoneticPr fontId="32"/>
  </si>
  <si>
    <t>都島災害待機宿舎</t>
    <rPh sb="0" eb="8">
      <t>ミヤコジマサイガイタイキシュクシャ</t>
    </rPh>
    <phoneticPr fontId="32"/>
  </si>
  <si>
    <t>中央災害待機宿舎</t>
    <rPh sb="0" eb="2">
      <t>チュウオウ</t>
    </rPh>
    <rPh sb="2" eb="4">
      <t>サイガイ</t>
    </rPh>
    <rPh sb="4" eb="6">
      <t>タイキ</t>
    </rPh>
    <rPh sb="6" eb="8">
      <t>シュクシャ</t>
    </rPh>
    <phoneticPr fontId="32"/>
  </si>
  <si>
    <t>南堀江災害待機宿舎</t>
    <rPh sb="0" eb="3">
      <t>ミナミホリエ</t>
    </rPh>
    <rPh sb="3" eb="5">
      <t>サイガイ</t>
    </rPh>
    <rPh sb="5" eb="7">
      <t>タイキ</t>
    </rPh>
    <rPh sb="7" eb="9">
      <t>シュクシャ</t>
    </rPh>
    <phoneticPr fontId="32"/>
  </si>
  <si>
    <t>生野災害待機宿舎</t>
    <rPh sb="0" eb="8">
      <t>イクノサイガイタイキシュクシャ</t>
    </rPh>
    <phoneticPr fontId="32"/>
  </si>
  <si>
    <t>旭災害待機宿舎</t>
    <rPh sb="0" eb="7">
      <t>アサヒサイガイタイキシュクシャ</t>
    </rPh>
    <phoneticPr fontId="32"/>
  </si>
  <si>
    <t>阿倍野災害待機宿舎</t>
    <rPh sb="0" eb="9">
      <t>アベノサイガイタイキシュクシャ</t>
    </rPh>
    <phoneticPr fontId="32"/>
  </si>
  <si>
    <t>旭町災害待機宿舎-1</t>
    <rPh sb="0" eb="10">
      <t>アサヒマチサイガイタイキシュクシャ－１</t>
    </rPh>
    <phoneticPr fontId="37"/>
  </si>
  <si>
    <t>旭町災害待機宿舎-2</t>
    <rPh sb="0" eb="10">
      <t>アサヒマチサイガイタイキシュクシャ－２</t>
    </rPh>
    <phoneticPr fontId="37"/>
  </si>
  <si>
    <t>旭町災害待機宿舎-3</t>
    <rPh sb="0" eb="10">
      <t>アサヒマチサイガイタイキシュクシャ－３</t>
    </rPh>
    <phoneticPr fontId="37"/>
  </si>
  <si>
    <t>平野災害待機宿舎</t>
    <rPh sb="0" eb="8">
      <t>ヒラノサイガイタイキシュクシャ</t>
    </rPh>
    <phoneticPr fontId="32"/>
  </si>
  <si>
    <t>都島消防署艇庫</t>
    <rPh sb="0" eb="7">
      <t>ミヤコジマショウボウショテイコ</t>
    </rPh>
    <phoneticPr fontId="32"/>
  </si>
  <si>
    <t>消防局生野分室</t>
    <rPh sb="0" eb="7">
      <t>ショウボウキョクイクノブンシツ</t>
    </rPh>
    <phoneticPr fontId="32"/>
  </si>
  <si>
    <t>平野消防署仮設倉庫</t>
    <rPh sb="0" eb="9">
      <t>ヒラノショウボウショカセツソウコ</t>
    </rPh>
    <phoneticPr fontId="32"/>
  </si>
  <si>
    <t>高度専門教育訓練センター（東大阪市）</t>
    <rPh sb="0" eb="18">
      <t>コウドセンモンキョウイククンレンセンター（ヒガシオオサカシ）</t>
    </rPh>
    <phoneticPr fontId="32"/>
  </si>
  <si>
    <t>航空隊（八尾市）</t>
    <rPh sb="0" eb="8">
      <t>コウクウタイ（ヤオシ）</t>
    </rPh>
    <phoneticPr fontId="32"/>
  </si>
  <si>
    <t>中津福祉会館</t>
    <rPh sb="0" eb="6">
      <t>ナカツフクシカイカン</t>
    </rPh>
    <phoneticPr fontId="32"/>
  </si>
  <si>
    <t>大淀地域集会所</t>
    <rPh sb="0" eb="7">
      <t>オオヨドチイキシュウカイジョ</t>
    </rPh>
    <phoneticPr fontId="32"/>
  </si>
  <si>
    <t>堂島地域集会所</t>
    <rPh sb="0" eb="7">
      <t>ドウジマチイキシュウカイジョ</t>
    </rPh>
    <phoneticPr fontId="32"/>
  </si>
  <si>
    <t>豊崎地域集会所</t>
    <rPh sb="0" eb="7">
      <t>トヨサキチイキシュウカイジョ</t>
    </rPh>
    <phoneticPr fontId="32"/>
  </si>
  <si>
    <t>豊仁地域集会所</t>
    <rPh sb="0" eb="7">
      <t>ホウジンチイキシュウカイジョ</t>
    </rPh>
    <phoneticPr fontId="32"/>
  </si>
  <si>
    <t>本庄地域集会所</t>
    <rPh sb="0" eb="7">
      <t>ホンジョウチイキシュウカイジョ</t>
    </rPh>
    <phoneticPr fontId="32"/>
  </si>
  <si>
    <t>菅北集会所</t>
    <rPh sb="0" eb="5">
      <t>カンボクシュウカイジョ</t>
    </rPh>
    <phoneticPr fontId="32"/>
  </si>
  <si>
    <t>堀川会館</t>
    <rPh sb="0" eb="4">
      <t>ホリカワカイカン</t>
    </rPh>
    <phoneticPr fontId="32"/>
  </si>
  <si>
    <t>菅北福祉会館老人憩の家</t>
    <rPh sb="0" eb="11">
      <t>カンボクフクシカイカンロウジンイコイノイエ</t>
    </rPh>
    <phoneticPr fontId="32"/>
  </si>
  <si>
    <t>扇町老人憩の家</t>
    <rPh sb="0" eb="7">
      <t>オウギマチロウジンイコイノイエ</t>
    </rPh>
    <phoneticPr fontId="32"/>
  </si>
  <si>
    <t>中津老人憩の家</t>
    <rPh sb="0" eb="7">
      <t>ナカツロウジンイコイノイエ</t>
    </rPh>
    <phoneticPr fontId="32"/>
  </si>
  <si>
    <t>堂島・中之島老人憩の家</t>
    <rPh sb="0" eb="11">
      <t>ドウジマ・ナカノシマロウジンイコイノイエ</t>
    </rPh>
    <phoneticPr fontId="32"/>
  </si>
  <si>
    <t>豊崎会館老人憩の家</t>
    <rPh sb="0" eb="9">
      <t>トヨサキカイカンロウジンイコイノイエ</t>
    </rPh>
    <phoneticPr fontId="32"/>
  </si>
  <si>
    <t>豊仁福祉老人憩の家</t>
    <rPh sb="0" eb="9">
      <t>ホウジンフクシロウジンイコイノイエ</t>
    </rPh>
    <phoneticPr fontId="32"/>
  </si>
  <si>
    <t>堀川老人憩の家</t>
    <rPh sb="0" eb="7">
      <t>ホリカワロウジンイコイノイエ</t>
    </rPh>
    <phoneticPr fontId="32"/>
  </si>
  <si>
    <t>本庄福祉老人憩の家</t>
    <rPh sb="0" eb="9">
      <t>ホンジョウフクシロウジンイコイノイエ</t>
    </rPh>
    <phoneticPr fontId="32"/>
  </si>
  <si>
    <t>曽根崎コミュニティセンター</t>
    <rPh sb="0" eb="13">
      <t>ソネザキコミュニティセンター</t>
    </rPh>
    <phoneticPr fontId="32"/>
  </si>
  <si>
    <t>みゆきコミュニティホール</t>
    <rPh sb="0" eb="12">
      <t>ミユキコミュニティホール</t>
    </rPh>
    <phoneticPr fontId="32"/>
  </si>
  <si>
    <t>大東会館</t>
    <rPh sb="0" eb="4">
      <t>ダイトウカイカン</t>
    </rPh>
    <phoneticPr fontId="32"/>
  </si>
  <si>
    <t>大東老人憩の家</t>
    <rPh sb="0" eb="7">
      <t>ダイトウロウジンイコイノイエ</t>
    </rPh>
    <phoneticPr fontId="32"/>
  </si>
  <si>
    <t>淀川地域老人憩の家</t>
    <rPh sb="0" eb="9">
      <t>ヨドガワチイキロウジンイコイノイエ</t>
    </rPh>
    <phoneticPr fontId="32"/>
  </si>
  <si>
    <t>海老江西コミュニティセンター</t>
    <rPh sb="0" eb="14">
      <t>エビエニシコミュニティセンター</t>
    </rPh>
    <phoneticPr fontId="32"/>
  </si>
  <si>
    <t>吉野コミュニティセンター</t>
    <rPh sb="0" eb="12">
      <t>ヨシノコミュニティセンター</t>
    </rPh>
    <phoneticPr fontId="32"/>
  </si>
  <si>
    <t>大開集会所</t>
    <rPh sb="0" eb="5">
      <t>オオヒラキシュウカイジョ</t>
    </rPh>
    <phoneticPr fontId="32"/>
  </si>
  <si>
    <t>野田コミュニティセンター</t>
    <rPh sb="0" eb="12">
      <t>ノダコミュニティセンター</t>
    </rPh>
    <phoneticPr fontId="32"/>
  </si>
  <si>
    <t>海老江西老人憩の家</t>
    <rPh sb="0" eb="9">
      <t>エビエニシロウジンイコイノイエ</t>
    </rPh>
    <phoneticPr fontId="32"/>
  </si>
  <si>
    <t>吉野老人憩の家</t>
    <rPh sb="0" eb="7">
      <t>ヨシノロウジンイコイノイエ</t>
    </rPh>
    <phoneticPr fontId="32"/>
  </si>
  <si>
    <t>梅香老人憩の家</t>
    <rPh sb="0" eb="7">
      <t>バイカロウジンイコイノイエ</t>
    </rPh>
    <phoneticPr fontId="32"/>
  </si>
  <si>
    <t>桜島地区集会所</t>
    <rPh sb="0" eb="7">
      <t>サクラジマチクシュウカイジョ</t>
    </rPh>
    <phoneticPr fontId="32"/>
  </si>
  <si>
    <t>此花区子供会育成連合協議会集会所</t>
    <rPh sb="0" eb="16">
      <t>コノハナクコドモカイイクセイレンゴウキョウギカイシュウカイジョ</t>
    </rPh>
    <phoneticPr fontId="32"/>
  </si>
  <si>
    <t>此花公園集会所</t>
    <rPh sb="0" eb="7">
      <t>コノハナコウエンシュウカイジョ</t>
    </rPh>
    <phoneticPr fontId="32"/>
  </si>
  <si>
    <t>四貫島連合集会場</t>
    <rPh sb="0" eb="8">
      <t>シカンジマレンゴウシュウカイジョウ</t>
    </rPh>
    <phoneticPr fontId="32"/>
  </si>
  <si>
    <t>西九条振興会館</t>
    <rPh sb="0" eb="7">
      <t>ニシクジョウシンコウカイカン</t>
    </rPh>
    <phoneticPr fontId="32"/>
  </si>
  <si>
    <t>伝法コミュニティ集会所</t>
    <rPh sb="0" eb="11">
      <t>デンポウコミュニティシュウカイジョ</t>
    </rPh>
    <phoneticPr fontId="32"/>
  </si>
  <si>
    <t>梅香連合集会所</t>
    <rPh sb="0" eb="7">
      <t>バイカレンゴウシュウカイジョ</t>
    </rPh>
    <phoneticPr fontId="32"/>
  </si>
  <si>
    <t>開平校下東地域会館</t>
    <rPh sb="0" eb="9">
      <t>カイヘイコウカヒガシチイキカイカン　</t>
    </rPh>
    <phoneticPr fontId="32"/>
  </si>
  <si>
    <t>桃園地域集会所</t>
    <rPh sb="0" eb="7">
      <t>トウエンチイキシュウカイジョ</t>
    </rPh>
    <phoneticPr fontId="32"/>
  </si>
  <si>
    <t>桃谷地域集会所</t>
    <rPh sb="0" eb="7">
      <t>モモダニチイキシュウカイジョ</t>
    </rPh>
    <phoneticPr fontId="32"/>
  </si>
  <si>
    <t>南大江地域集会所</t>
    <rPh sb="0" eb="8">
      <t>ミナミオオエチイキシュウカイジョ</t>
    </rPh>
    <phoneticPr fontId="32"/>
  </si>
  <si>
    <t>中大江地域集会所</t>
    <rPh sb="0" eb="8">
      <t>ナカオオエチイキシュウカイショ</t>
    </rPh>
    <phoneticPr fontId="32"/>
  </si>
  <si>
    <t>中大江地域集会所（もと中大江老人憩の家）</t>
    <rPh sb="0" eb="8">
      <t>ナカオオエチイキシュウカイジョ</t>
    </rPh>
    <rPh sb="9" eb="19">
      <t>モトナカオオエロウジンイコイノイエ</t>
    </rPh>
    <phoneticPr fontId="32"/>
  </si>
  <si>
    <t xml:space="preserve">桃園地域集会所（もと桃園会館老人憩の家） </t>
    <rPh sb="0" eb="7">
      <t>トウエンチイキシュウカイジョ</t>
    </rPh>
    <rPh sb="8" eb="19">
      <t>モトトウエンカイカンロウジンイコイノイエ</t>
    </rPh>
    <phoneticPr fontId="32"/>
  </si>
  <si>
    <t>桃谷地域集会所（もと桃谷会館老人憩の家）</t>
    <rPh sb="0" eb="7">
      <t>モモダニチイキシュウカイジョ</t>
    </rPh>
    <rPh sb="8" eb="19">
      <t>モトモモダニカイカンロウジンイコイノイエ</t>
    </rPh>
    <phoneticPr fontId="32"/>
  </si>
  <si>
    <t>南大江地域集会所（もと南大江老人憩の家）</t>
    <rPh sb="0" eb="8">
      <t>ミナミオオエチイキシュウカイジョ</t>
    </rPh>
    <rPh sb="9" eb="19">
      <t>モトミナミオオエロウジンイコイノイエ</t>
    </rPh>
    <phoneticPr fontId="32"/>
  </si>
  <si>
    <t>九条東連合地域集会所</t>
    <rPh sb="0" eb="10">
      <t>クジョウヒガシレンゴウチイキシュウカイジョ</t>
    </rPh>
    <phoneticPr fontId="32"/>
  </si>
  <si>
    <t>千代崎会館</t>
    <rPh sb="0" eb="5">
      <t>チヨザキカイカン</t>
    </rPh>
    <phoneticPr fontId="32"/>
  </si>
  <si>
    <t>日吉集会所</t>
    <rPh sb="0" eb="5">
      <t>ヒヨシシュウカイジョ</t>
    </rPh>
    <phoneticPr fontId="32"/>
  </si>
  <si>
    <t>本田連合会館</t>
    <rPh sb="0" eb="6">
      <t>ホンデンレンゴウカイカン</t>
    </rPh>
    <phoneticPr fontId="32"/>
  </si>
  <si>
    <t>九条東老人憩の家</t>
    <rPh sb="0" eb="8">
      <t>クジョウヒガシロウジンイコイノイエ</t>
    </rPh>
    <phoneticPr fontId="32"/>
  </si>
  <si>
    <t>日吉老人憩の家</t>
    <rPh sb="0" eb="7">
      <t>ヒヨシロウジンイコイノイエ</t>
    </rPh>
    <phoneticPr fontId="32"/>
  </si>
  <si>
    <t>本田老人憩の家</t>
    <rPh sb="0" eb="7">
      <t>ホンデンロウジンイコイノイエ</t>
    </rPh>
    <phoneticPr fontId="32"/>
  </si>
  <si>
    <t>南市岡会館</t>
    <rPh sb="0" eb="5">
      <t>ミナミイチオカカイカン</t>
    </rPh>
    <phoneticPr fontId="32"/>
  </si>
  <si>
    <t>南市岡老人憩の家</t>
    <rPh sb="0" eb="8">
      <t>ミナミイチオカロウジンイコイノイエ</t>
    </rPh>
    <phoneticPr fontId="32"/>
  </si>
  <si>
    <t>平尾会館</t>
    <rPh sb="0" eb="4">
      <t>ヒラオカイカン</t>
    </rPh>
    <phoneticPr fontId="32"/>
  </si>
  <si>
    <t>北恩加島会館</t>
    <rPh sb="0" eb="6">
      <t>キタオカジマカイカン</t>
    </rPh>
    <phoneticPr fontId="32"/>
  </si>
  <si>
    <t>味原集会所</t>
    <rPh sb="0" eb="5">
      <t>アジハラシュウカイジョ</t>
    </rPh>
    <phoneticPr fontId="32"/>
  </si>
  <si>
    <t>恵美会館老人憩の家</t>
    <rPh sb="0" eb="9">
      <t>エミカイカンロウジンイコイノイエ</t>
    </rPh>
    <phoneticPr fontId="32"/>
  </si>
  <si>
    <t>難波地域集会所</t>
    <rPh sb="0" eb="7">
      <t>ナンバチイキシュウカイジョ</t>
    </rPh>
    <phoneticPr fontId="32"/>
  </si>
  <si>
    <t>塩草連合集会所</t>
    <rPh sb="0" eb="7">
      <t>シオクサレンゴウシュウカイジョ</t>
    </rPh>
    <phoneticPr fontId="32"/>
  </si>
  <si>
    <t>塩草連合西集会所</t>
    <rPh sb="0" eb="8">
      <t>シオクサレンゴウニシシュウカイジョ</t>
    </rPh>
    <phoneticPr fontId="32"/>
  </si>
  <si>
    <t>鴎町公園集会所</t>
    <rPh sb="0" eb="7">
      <t>カモメチョウコウエンシュウカイジョ</t>
    </rPh>
    <phoneticPr fontId="32"/>
  </si>
  <si>
    <t>勘助町会館</t>
    <rPh sb="0" eb="5">
      <t>カンスケチョウカイカン</t>
    </rPh>
    <phoneticPr fontId="32"/>
  </si>
  <si>
    <t>恵美会館</t>
    <rPh sb="0" eb="4">
      <t>エミカイカン</t>
    </rPh>
    <phoneticPr fontId="32"/>
  </si>
  <si>
    <t>元町一丁目北振興町集会所</t>
    <rPh sb="0" eb="12">
      <t>モトマチイチチョウメキタシンコウマチシュウカイジョ</t>
    </rPh>
    <phoneticPr fontId="32"/>
  </si>
  <si>
    <t>新世界会館</t>
    <rPh sb="0" eb="5">
      <t>シンセカイカイカン</t>
    </rPh>
    <phoneticPr fontId="32"/>
  </si>
  <si>
    <t>大国集会所</t>
    <rPh sb="0" eb="5">
      <t>タイコクシュウカイジョ</t>
    </rPh>
    <phoneticPr fontId="32"/>
  </si>
  <si>
    <t>日東雲井橋会館</t>
    <rPh sb="0" eb="7">
      <t>ニットウクモイバシカイカン</t>
    </rPh>
    <phoneticPr fontId="32"/>
  </si>
  <si>
    <t>日本橋連合会館</t>
    <rPh sb="0" eb="7">
      <t>ニッポンバシレンゴウカイカン</t>
    </rPh>
    <phoneticPr fontId="32"/>
  </si>
  <si>
    <t>敷津連合会館</t>
    <rPh sb="0" eb="6">
      <t>シキツレンゴウカイカン</t>
    </rPh>
    <phoneticPr fontId="32"/>
  </si>
  <si>
    <t>立葉連合集会所</t>
    <rPh sb="0" eb="7">
      <t>タテバレンゴウシュウカイジョ</t>
    </rPh>
    <phoneticPr fontId="32"/>
  </si>
  <si>
    <t>難波元町西会館</t>
    <rPh sb="0" eb="7">
      <t>ナンバモトマチニシカイカン</t>
    </rPh>
    <phoneticPr fontId="32"/>
  </si>
  <si>
    <t>恵美老人憩の家</t>
    <rPh sb="0" eb="7">
      <t>エミロウジンイコイノイエ</t>
    </rPh>
    <phoneticPr fontId="32"/>
  </si>
  <si>
    <t>幸町会館</t>
    <rPh sb="0" eb="4">
      <t>サイワイチョウカイカン</t>
    </rPh>
    <phoneticPr fontId="32"/>
  </si>
  <si>
    <t>高岸公園老人憩の家</t>
    <rPh sb="0" eb="9">
      <t>タカギシコウエンロウジンイコイノイエ</t>
    </rPh>
    <phoneticPr fontId="32"/>
  </si>
  <si>
    <t>難波老人憩の家</t>
    <rPh sb="0" eb="7">
      <t>ナンバロウジンイコイノイエ</t>
    </rPh>
    <phoneticPr fontId="32"/>
  </si>
  <si>
    <t>日東老人憩の家</t>
    <rPh sb="0" eb="7">
      <t>ニットウロウジンイコイノイエ</t>
    </rPh>
    <phoneticPr fontId="32"/>
  </si>
  <si>
    <t>日本橋連合老人憩の家</t>
    <rPh sb="0" eb="10">
      <t>ニッポンバシレンゴウロウジンイコイノイエ</t>
    </rPh>
    <phoneticPr fontId="32"/>
  </si>
  <si>
    <t>敷津老人憩の家</t>
    <rPh sb="0" eb="7">
      <t>シキツロウジンイコイノイエ</t>
    </rPh>
    <phoneticPr fontId="32"/>
  </si>
  <si>
    <t>立葉地区老人会館憩の家</t>
    <rPh sb="0" eb="11">
      <t>タテバチクロウジンカイカンイコイノイエ</t>
    </rPh>
    <phoneticPr fontId="32"/>
  </si>
  <si>
    <t>塩草連合稲荷会館老人憩の家</t>
    <rPh sb="0" eb="13">
      <t>シオクサレンゴウイナリカイカンロウジンイコイノイエ</t>
    </rPh>
    <phoneticPr fontId="32"/>
  </si>
  <si>
    <t>塩草連合老人憩の家</t>
    <rPh sb="0" eb="9">
      <t>シオクサレンゴウロウジンイコイノイエ</t>
    </rPh>
    <phoneticPr fontId="32"/>
  </si>
  <si>
    <t>大和田福祉会館</t>
    <rPh sb="0" eb="7">
      <t>オオワダフクシカイカン</t>
    </rPh>
    <phoneticPr fontId="32"/>
  </si>
  <si>
    <t>出来島会館</t>
    <rPh sb="0" eb="5">
      <t>デキシマカイカン</t>
    </rPh>
    <phoneticPr fontId="32"/>
  </si>
  <si>
    <t>川北コミュニティ会館</t>
    <rPh sb="0" eb="10">
      <t>カワキタコミュニティカイカン</t>
    </rPh>
    <phoneticPr fontId="32"/>
  </si>
  <si>
    <t>大野百島コミュニティ会館</t>
    <rPh sb="0" eb="12">
      <t>オオノヒャクシマコミュニティカイカン</t>
    </rPh>
    <phoneticPr fontId="32"/>
  </si>
  <si>
    <t>大和田会館</t>
    <rPh sb="0" eb="5">
      <t>オオワダカイカン</t>
    </rPh>
    <phoneticPr fontId="32"/>
  </si>
  <si>
    <t>姫島会館</t>
    <rPh sb="0" eb="4">
      <t>ヒメジマカイカン</t>
    </rPh>
    <phoneticPr fontId="32"/>
  </si>
  <si>
    <t>大和田老人憩の家</t>
    <rPh sb="0" eb="8">
      <t>オオワダロウジンイコイノイエ</t>
    </rPh>
    <phoneticPr fontId="32"/>
  </si>
  <si>
    <t>新東三国社会福祉会館</t>
    <rPh sb="0" eb="10">
      <t>シンヒガシミクニシャカイフクシカイカン</t>
    </rPh>
    <phoneticPr fontId="32"/>
  </si>
  <si>
    <t>井高野福祉会館老人憩の家</t>
    <rPh sb="0" eb="12">
      <t>イタカノフクシカイカンロウジンイコイノイエ</t>
    </rPh>
    <phoneticPr fontId="32"/>
  </si>
  <si>
    <t>東井高野老人憩の家</t>
    <rPh sb="0" eb="9">
      <t>ヒガシイタカノロウジンイコイノイエ</t>
    </rPh>
    <phoneticPr fontId="32"/>
  </si>
  <si>
    <t>下新庄老人憩の家</t>
    <rPh sb="0" eb="8">
      <t>シモシンジョウロウジンイコイノイエ</t>
    </rPh>
    <phoneticPr fontId="32"/>
  </si>
  <si>
    <t>大桐老人憩の家</t>
    <rPh sb="0" eb="7">
      <t>ダイドウロウジンイコイノイエ</t>
    </rPh>
    <phoneticPr fontId="32"/>
  </si>
  <si>
    <t>大隅西老人憩の家</t>
    <rPh sb="0" eb="8">
      <t>オオスミニシロウジンイコイノイエ</t>
    </rPh>
    <phoneticPr fontId="32"/>
  </si>
  <si>
    <t>大隅東老人憩の家</t>
    <rPh sb="0" eb="8">
      <t>オオスミヒガシロウジンイコイノイエ</t>
    </rPh>
    <phoneticPr fontId="32"/>
  </si>
  <si>
    <t>東淡路老人憩の家</t>
    <rPh sb="0" eb="8">
      <t>ヒガシアワジロウジンイコイノイエ</t>
    </rPh>
    <phoneticPr fontId="32"/>
  </si>
  <si>
    <t>豊新老人憩の家</t>
    <rPh sb="0" eb="7">
      <t>ホウシンロウジンイコイノイエ</t>
    </rPh>
    <phoneticPr fontId="32"/>
  </si>
  <si>
    <t>井高野福祉会館</t>
    <rPh sb="0" eb="7">
      <t>イタカノフクシカイカン</t>
    </rPh>
    <phoneticPr fontId="32"/>
  </si>
  <si>
    <t>大桐地域福祉会館</t>
    <rPh sb="0" eb="8">
      <t>ダイドウチイキフクシカイカン</t>
    </rPh>
    <phoneticPr fontId="32"/>
  </si>
  <si>
    <t>豊新福祉会館</t>
    <rPh sb="0" eb="6">
      <t>ホウシンフクシカイカン</t>
    </rPh>
    <phoneticPr fontId="32"/>
  </si>
  <si>
    <t>新庄会館</t>
    <rPh sb="0" eb="4">
      <t>シンジョウカイカン</t>
    </rPh>
    <phoneticPr fontId="32"/>
  </si>
  <si>
    <t>菅東集会所</t>
    <rPh sb="0" eb="5">
      <t>スガヒガシシュウカイショ</t>
    </rPh>
    <phoneticPr fontId="32"/>
  </si>
  <si>
    <t>大隅東会館</t>
    <rPh sb="0" eb="5">
      <t>オオスミヒガシカイカン</t>
    </rPh>
    <phoneticPr fontId="32"/>
  </si>
  <si>
    <t>豊里西会館</t>
    <rPh sb="0" eb="5">
      <t>トヨサトニシカイカン</t>
    </rPh>
    <phoneticPr fontId="32"/>
  </si>
  <si>
    <t>和合会館</t>
    <rPh sb="0" eb="4">
      <t>ワゴウカイカン</t>
    </rPh>
    <phoneticPr fontId="32"/>
  </si>
  <si>
    <t>東淡路集会所</t>
    <rPh sb="0" eb="6">
      <t>ヒガシアワジシュウカイジョ</t>
    </rPh>
    <phoneticPr fontId="32"/>
  </si>
  <si>
    <t>神路憩の家</t>
    <rPh sb="0" eb="5">
      <t>カミジイコイノイエ</t>
    </rPh>
    <phoneticPr fontId="32"/>
  </si>
  <si>
    <t>高殿南地域集会所</t>
    <rPh sb="0" eb="8">
      <t>タカドノミナミチイキシュウカイジョ</t>
    </rPh>
    <phoneticPr fontId="32"/>
  </si>
  <si>
    <t>江野公園中宮集会所</t>
    <rPh sb="0" eb="9">
      <t>エノコウエンナカミヤシュウカイジョ</t>
    </rPh>
    <phoneticPr fontId="32"/>
  </si>
  <si>
    <t>城北集会所</t>
    <rPh sb="0" eb="5">
      <t>シロキタシュウカイジョ</t>
    </rPh>
    <phoneticPr fontId="32"/>
  </si>
  <si>
    <t>新森中央公園集会所（新森会館）</t>
    <rPh sb="0" eb="15">
      <t>シンモリチュウオウコウエンシュウカイジョ（シンモリカイカン）</t>
    </rPh>
    <phoneticPr fontId="32"/>
  </si>
  <si>
    <t>清水地域集会センター</t>
    <rPh sb="0" eb="10">
      <t>シミズチイキシュウカイセンター</t>
    </rPh>
    <phoneticPr fontId="32"/>
  </si>
  <si>
    <t>太子橋中公園集会所（太子橋会館）</t>
    <rPh sb="0" eb="9">
      <t>タイシバシナカコウエンシュウカイジョ</t>
    </rPh>
    <rPh sb="10" eb="15">
      <t>タイシバシカイカン</t>
    </rPh>
    <phoneticPr fontId="32"/>
  </si>
  <si>
    <t>高殿南老人憩の家</t>
    <rPh sb="0" eb="8">
      <t>タカドノミナミロウジンイコイノイエ</t>
    </rPh>
    <phoneticPr fontId="32"/>
  </si>
  <si>
    <t>新森老人憩の家（新森会館）</t>
    <rPh sb="0" eb="13">
      <t>シンモリロウジンイコイノイエ（シンモリカイカン）</t>
    </rPh>
    <phoneticPr fontId="32"/>
  </si>
  <si>
    <t>清水老人憩の家</t>
    <rPh sb="0" eb="7">
      <t>シミズロウジンイコイノイエ</t>
    </rPh>
    <phoneticPr fontId="32"/>
  </si>
  <si>
    <t>太子橋老人憩の家（太子橋会館）</t>
    <rPh sb="0" eb="8">
      <t>タイシバシロウジンイコイノイエ</t>
    </rPh>
    <rPh sb="9" eb="11">
      <t>タイシ</t>
    </rPh>
    <rPh sb="11" eb="12">
      <t>バシ</t>
    </rPh>
    <rPh sb="12" eb="14">
      <t>カイカン</t>
    </rPh>
    <phoneticPr fontId="32"/>
  </si>
  <si>
    <t>大宮北老人憩の家</t>
    <rPh sb="0" eb="8">
      <t>オオミヤキタロウジンイコイノイエ</t>
    </rPh>
    <phoneticPr fontId="32"/>
  </si>
  <si>
    <t>榎並福祉会館</t>
    <rPh sb="0" eb="6">
      <t>エナミフクシカイカン</t>
    </rPh>
    <phoneticPr fontId="32"/>
  </si>
  <si>
    <t>関目福祉会館</t>
    <rPh sb="0" eb="6">
      <t>セキメフクシカイカン</t>
    </rPh>
    <phoneticPr fontId="32"/>
  </si>
  <si>
    <t>城東福祉会館</t>
    <rPh sb="0" eb="6">
      <t>ジョウトウフクシカイカン</t>
    </rPh>
    <phoneticPr fontId="32"/>
  </si>
  <si>
    <t>放出福祉会館</t>
    <rPh sb="0" eb="6">
      <t>ハナテンフクシカイカン</t>
    </rPh>
    <phoneticPr fontId="32"/>
  </si>
  <si>
    <t>関目地域第2集会所</t>
    <rPh sb="0" eb="9">
      <t>セキメチイキダイ２シュウカイジョ</t>
    </rPh>
    <phoneticPr fontId="32"/>
  </si>
  <si>
    <t>すみれ会館</t>
    <rPh sb="0" eb="5">
      <t>スミレカイカン</t>
    </rPh>
    <phoneticPr fontId="32"/>
  </si>
  <si>
    <t>関目東集会所</t>
    <rPh sb="0" eb="6">
      <t>セキメヒガシシュウカイジョ</t>
    </rPh>
    <phoneticPr fontId="32"/>
  </si>
  <si>
    <t>今福会館</t>
    <rPh sb="0" eb="4">
      <t>イマフクカイカン</t>
    </rPh>
    <phoneticPr fontId="32"/>
  </si>
  <si>
    <t>成育コミュニティホール</t>
    <rPh sb="0" eb="11">
      <t>セイイクコミュニティホール</t>
    </rPh>
    <phoneticPr fontId="32"/>
  </si>
  <si>
    <t>聖賢会館</t>
    <rPh sb="0" eb="4">
      <t>セイケンカイカン</t>
    </rPh>
    <phoneticPr fontId="32"/>
  </si>
  <si>
    <t>中浜集会所</t>
    <rPh sb="0" eb="5">
      <t>ナカハマシュウカイジョ</t>
    </rPh>
    <phoneticPr fontId="32"/>
  </si>
  <si>
    <t>東中浜公園集会所</t>
    <rPh sb="0" eb="8">
      <t>ヒガシナカハマコウエンシュウカイジョ</t>
    </rPh>
    <phoneticPr fontId="32"/>
  </si>
  <si>
    <t>鯰江公園集会所</t>
    <rPh sb="0" eb="7">
      <t>ナマズエコウエンシュウカイジョ</t>
    </rPh>
    <phoneticPr fontId="32"/>
  </si>
  <si>
    <t>榎並老人憩の家</t>
    <rPh sb="0" eb="7">
      <t>エナミロウジンイコイノイエ</t>
    </rPh>
    <phoneticPr fontId="32"/>
  </si>
  <si>
    <t>関目東老人憩の家</t>
    <rPh sb="0" eb="8">
      <t>セキメヒガシロウジンイコイノイエ</t>
    </rPh>
    <phoneticPr fontId="32"/>
  </si>
  <si>
    <t>関目憩の家</t>
    <rPh sb="0" eb="5">
      <t>セキメイコイノイエ</t>
    </rPh>
    <phoneticPr fontId="32"/>
  </si>
  <si>
    <t>鴫野憩の家</t>
    <rPh sb="0" eb="5">
      <t>シギノイコイノイエ</t>
    </rPh>
    <phoneticPr fontId="32"/>
  </si>
  <si>
    <t>城東憩の家</t>
    <rPh sb="0" eb="5">
      <t>ジョウトウイコイノイエ</t>
    </rPh>
    <phoneticPr fontId="32"/>
  </si>
  <si>
    <t>成育憩の家</t>
    <rPh sb="0" eb="5">
      <t>セイイクイコイノイエ</t>
    </rPh>
    <phoneticPr fontId="32"/>
  </si>
  <si>
    <t>中浜憩の家</t>
    <rPh sb="0" eb="5">
      <t>ナカハマイコイノイエ</t>
    </rPh>
    <phoneticPr fontId="32"/>
  </si>
  <si>
    <t>東中浜老人憩の家</t>
    <rPh sb="0" eb="8">
      <t>ヒガシナカハマロウジンイコイノイエ</t>
    </rPh>
    <phoneticPr fontId="32"/>
  </si>
  <si>
    <t>放出憩の家</t>
    <rPh sb="0" eb="5">
      <t>ハナテンイコイノイエ</t>
    </rPh>
    <phoneticPr fontId="32"/>
  </si>
  <si>
    <t>鯰江東憩の家</t>
    <rPh sb="0" eb="6">
      <t>ナマズエヒガシイコイノイエ</t>
    </rPh>
    <phoneticPr fontId="32"/>
  </si>
  <si>
    <t>鯰江老人憩の家</t>
    <rPh sb="0" eb="7">
      <t>ナマズエロウジンイコイノイエ</t>
    </rPh>
    <phoneticPr fontId="32"/>
  </si>
  <si>
    <t>焼野地域集会所</t>
    <rPh sb="0" eb="2">
      <t>ヤケノ</t>
    </rPh>
    <rPh sb="2" eb="4">
      <t>チイキ</t>
    </rPh>
    <rPh sb="4" eb="7">
      <t>シュウカイショ</t>
    </rPh>
    <phoneticPr fontId="32"/>
  </si>
  <si>
    <t>王子福祉会館</t>
    <rPh sb="0" eb="6">
      <t>オウジフクシカイカン</t>
    </rPh>
    <phoneticPr fontId="32"/>
  </si>
  <si>
    <t>丸山文化センター</t>
    <rPh sb="0" eb="8">
      <t>マルヤマブンカセンター</t>
    </rPh>
    <phoneticPr fontId="32"/>
  </si>
  <si>
    <t>阪南連合会館</t>
    <rPh sb="0" eb="6">
      <t>ハンナンレンゴウカイカン</t>
    </rPh>
    <phoneticPr fontId="32"/>
  </si>
  <si>
    <t>常盤文化会館</t>
    <rPh sb="0" eb="6">
      <t>トキワブンカカイカン</t>
    </rPh>
    <phoneticPr fontId="32"/>
  </si>
  <si>
    <t>文の里会館</t>
    <rPh sb="0" eb="5">
      <t>ブンノサトカイカン</t>
    </rPh>
    <phoneticPr fontId="32"/>
  </si>
  <si>
    <t>加賀屋北会館</t>
    <rPh sb="0" eb="6">
      <t>カガヤキタカイカン</t>
    </rPh>
    <phoneticPr fontId="32"/>
  </si>
  <si>
    <t>北島会館</t>
    <rPh sb="0" eb="4">
      <t>キタジマカイカン</t>
    </rPh>
    <phoneticPr fontId="32"/>
  </si>
  <si>
    <t>加賀屋北老人憩の家</t>
    <rPh sb="0" eb="9">
      <t>カガヤキタロウジンイコイノイエ</t>
    </rPh>
    <phoneticPr fontId="32"/>
  </si>
  <si>
    <t>北島会館老人憩の家</t>
    <rPh sb="0" eb="9">
      <t>キタジマカイカンロウジンイコイノイエ</t>
    </rPh>
    <phoneticPr fontId="32"/>
  </si>
  <si>
    <t>清水丘会館</t>
    <rPh sb="0" eb="5">
      <t>シミズガオカカイカン</t>
    </rPh>
    <phoneticPr fontId="32"/>
  </si>
  <si>
    <t>南住吉連合沢之町会館</t>
    <rPh sb="0" eb="10">
      <t>ミナミスミヨシレンゴウサワノチョウカイカン</t>
    </rPh>
    <phoneticPr fontId="32"/>
  </si>
  <si>
    <t>苅田南老人憩の家</t>
    <rPh sb="0" eb="8">
      <t>カリタミナミロウジンイコイノイエ</t>
    </rPh>
    <phoneticPr fontId="32"/>
  </si>
  <si>
    <t>うるし堤会館</t>
    <rPh sb="0" eb="6">
      <t>ウルシヅツミカイカン</t>
    </rPh>
    <phoneticPr fontId="32"/>
  </si>
  <si>
    <t>駒川文化センター</t>
    <rPh sb="0" eb="8">
      <t>コマガワブンカセンター</t>
    </rPh>
    <phoneticPr fontId="32"/>
  </si>
  <si>
    <t>桑津会館</t>
    <rPh sb="0" eb="4">
      <t>クワヅカイカン</t>
    </rPh>
    <phoneticPr fontId="32"/>
  </si>
  <si>
    <t>枯木南会館</t>
    <rPh sb="0" eb="5">
      <t>カレキミナミカイカン</t>
    </rPh>
    <phoneticPr fontId="32"/>
  </si>
  <si>
    <t>今川文化会館</t>
    <rPh sb="0" eb="6">
      <t>イマガワブンカカイカン</t>
    </rPh>
    <phoneticPr fontId="32"/>
  </si>
  <si>
    <t>田辺中央会館</t>
    <rPh sb="0" eb="6">
      <t>タナベチュウオウカイカン</t>
    </rPh>
    <phoneticPr fontId="32"/>
  </si>
  <si>
    <t>白鷺会館</t>
    <rPh sb="0" eb="4">
      <t>シラサギカイカン</t>
    </rPh>
    <phoneticPr fontId="32"/>
  </si>
  <si>
    <t>北田辺会館</t>
    <rPh sb="0" eb="5">
      <t>キタタナベカイカン</t>
    </rPh>
    <phoneticPr fontId="32"/>
  </si>
  <si>
    <t>北田辺文化会館</t>
    <rPh sb="0" eb="7">
      <t>キタタナベブンカカイカン</t>
    </rPh>
    <phoneticPr fontId="32"/>
  </si>
  <si>
    <t>矢田中会館</t>
    <rPh sb="0" eb="5">
      <t>ヤタナカカイカン</t>
    </rPh>
    <phoneticPr fontId="32"/>
  </si>
  <si>
    <t>桑津老人憩の家</t>
    <rPh sb="0" eb="7">
      <t>クワヅロウジンイコイノイエ</t>
    </rPh>
    <phoneticPr fontId="32"/>
  </si>
  <si>
    <t>北田辺老人憩の家</t>
    <rPh sb="0" eb="8">
      <t>キタタナベロウジンイコイノイエ</t>
    </rPh>
    <phoneticPr fontId="32"/>
  </si>
  <si>
    <t>矢田中老人憩の家</t>
    <rPh sb="0" eb="8">
      <t>ヤタナカロウジンイコイノイエ</t>
    </rPh>
    <phoneticPr fontId="32"/>
  </si>
  <si>
    <t>加美北会館</t>
    <rPh sb="0" eb="5">
      <t>カミキタカイカン</t>
    </rPh>
    <phoneticPr fontId="32"/>
  </si>
  <si>
    <t>出戸会館</t>
    <rPh sb="0" eb="4">
      <t>デトカイカン</t>
    </rPh>
    <phoneticPr fontId="32"/>
  </si>
  <si>
    <t>平野西会館</t>
    <rPh sb="0" eb="5">
      <t>ヒラノニシカイカン</t>
    </rPh>
    <phoneticPr fontId="32"/>
  </si>
  <si>
    <t>平野西センター</t>
    <rPh sb="0" eb="7">
      <t>ヒラノニシセンター</t>
    </rPh>
    <phoneticPr fontId="32"/>
  </si>
  <si>
    <t>平野連合会館</t>
    <rPh sb="0" eb="6">
      <t>ヒラノレンゴウカイカン</t>
    </rPh>
    <phoneticPr fontId="32"/>
  </si>
  <si>
    <t>六反会館</t>
    <rPh sb="0" eb="4">
      <t>ロクタンカイカン</t>
    </rPh>
    <phoneticPr fontId="32"/>
  </si>
  <si>
    <t>橘会館</t>
    <rPh sb="0" eb="3">
      <t>タチバナカイカン</t>
    </rPh>
    <phoneticPr fontId="32"/>
  </si>
  <si>
    <t>加美正北老人憩の家</t>
    <rPh sb="0" eb="9">
      <t>カミショウキタロウジンイコイノイエ</t>
    </rPh>
    <phoneticPr fontId="32"/>
  </si>
  <si>
    <t>加美東老人憩の家</t>
    <rPh sb="0" eb="8">
      <t>カミヒガシロウジンイコイノイエ</t>
    </rPh>
    <phoneticPr fontId="32"/>
  </si>
  <si>
    <t>加美南部老人憩の家</t>
    <rPh sb="0" eb="9">
      <t>カミナンブロウジンイコイノイエ</t>
    </rPh>
    <phoneticPr fontId="32"/>
  </si>
  <si>
    <t>加美北老人憩の家</t>
    <rPh sb="0" eb="8">
      <t>カミキタロウジンイコイノイエ</t>
    </rPh>
    <phoneticPr fontId="32"/>
  </si>
  <si>
    <t>加美老人憩の家</t>
    <rPh sb="0" eb="7">
      <t>カミロウジンイコイノイエ</t>
    </rPh>
    <phoneticPr fontId="32"/>
  </si>
  <si>
    <t>長吉東部老人憩の家</t>
    <rPh sb="0" eb="9">
      <t>ナガヨシトウブロウジンイコイノイエ</t>
    </rPh>
    <phoneticPr fontId="32"/>
  </si>
  <si>
    <t>岸里老人憩の家</t>
    <rPh sb="0" eb="7">
      <t>キシノサトロウジンイコイノイエ</t>
    </rPh>
    <phoneticPr fontId="32"/>
  </si>
  <si>
    <t>岸里会館</t>
    <rPh sb="0" eb="4">
      <t>キシノサトカイカン</t>
    </rPh>
    <phoneticPr fontId="32"/>
  </si>
  <si>
    <t>弘治集会所</t>
    <rPh sb="0" eb="5">
      <t>コウジシュウカイショ</t>
    </rPh>
    <phoneticPr fontId="32"/>
  </si>
  <si>
    <t>山王集会所</t>
    <rPh sb="0" eb="5">
      <t>サンノウシュウカイショ</t>
    </rPh>
    <phoneticPr fontId="32"/>
  </si>
  <si>
    <t>南津守会館</t>
    <rPh sb="0" eb="5">
      <t>ミナミツモリカイカン</t>
    </rPh>
    <phoneticPr fontId="32"/>
  </si>
  <si>
    <t>梅南集会所</t>
    <rPh sb="0" eb="5">
      <t>バイナンシュウカイショ</t>
    </rPh>
    <phoneticPr fontId="32"/>
  </si>
  <si>
    <t>飛田ふれあい会館</t>
    <rPh sb="0" eb="8">
      <t>トビタフレアイカイカン</t>
    </rPh>
    <phoneticPr fontId="32"/>
  </si>
  <si>
    <t>玉出老人憩の家</t>
    <rPh sb="0" eb="7">
      <t>タマデロウジンイコイノイエ</t>
    </rPh>
    <phoneticPr fontId="32"/>
  </si>
  <si>
    <t>弘治会館・老人憩の家</t>
    <rPh sb="0" eb="2">
      <t>コウジ</t>
    </rPh>
    <rPh sb="2" eb="4">
      <t>カイカン</t>
    </rPh>
    <rPh sb="5" eb="7">
      <t>ロウジン</t>
    </rPh>
    <rPh sb="7" eb="8">
      <t>イコイ</t>
    </rPh>
    <rPh sb="9" eb="10">
      <t>イエ</t>
    </rPh>
    <phoneticPr fontId="32"/>
  </si>
  <si>
    <t>山王老人憩の家</t>
    <rPh sb="0" eb="7">
      <t>サンノウロウジンイコイノイエ</t>
    </rPh>
    <phoneticPr fontId="32"/>
  </si>
  <si>
    <t>出城老人憩の家</t>
    <rPh sb="0" eb="7">
      <t>デシロロウジンイコイノイエ</t>
    </rPh>
    <phoneticPr fontId="32"/>
  </si>
  <si>
    <t>千本会館老人憩の家</t>
    <rPh sb="0" eb="9">
      <t>センボンカイカンロウジンイコイノイエ</t>
    </rPh>
    <phoneticPr fontId="32"/>
  </si>
  <si>
    <t>長橋老人憩の家</t>
    <rPh sb="0" eb="7">
      <t>ナガハシロウジンイコイノイエ</t>
    </rPh>
    <phoneticPr fontId="32"/>
  </si>
  <si>
    <t>南津守会館老人憩の家</t>
    <rPh sb="0" eb="10">
      <t>ミナミツモリカイカンロウジンイコイノイエ</t>
    </rPh>
    <phoneticPr fontId="32"/>
  </si>
  <si>
    <t>梅南老人憩の家</t>
    <rPh sb="0" eb="7">
      <t>バイナンロウジンイコイノイエ</t>
    </rPh>
    <phoneticPr fontId="32"/>
  </si>
  <si>
    <t>北津守わかくさ公園老人憩の家</t>
    <rPh sb="0" eb="14">
      <t>キタツモリワカクサコウエンロウジンイコイノイエ</t>
    </rPh>
    <phoneticPr fontId="32"/>
  </si>
  <si>
    <t>北津守老人憩の家</t>
    <rPh sb="0" eb="8">
      <t>キタツモリロウジンイコイノイエ</t>
    </rPh>
    <phoneticPr fontId="32"/>
  </si>
  <si>
    <t>津守老人憩の家</t>
    <rPh sb="0" eb="7">
      <t>ツモリロウジンイコイノイエ</t>
    </rPh>
    <phoneticPr fontId="32"/>
  </si>
  <si>
    <t>西成市民館</t>
    <rPh sb="0" eb="5">
      <t>ニシナリシミンカン</t>
    </rPh>
    <phoneticPr fontId="32"/>
  </si>
  <si>
    <t>淡路駅周辺地区土地区画整理事業仮設建物</t>
    <rPh sb="0" eb="19">
      <t>アワジエキシュウヘンチクトチクカクセイリジギョウカセツタテモノ</t>
    </rPh>
    <phoneticPr fontId="32"/>
  </si>
  <si>
    <t>木津川事務所</t>
    <rPh sb="0" eb="6">
      <t>キヅガワジムショ</t>
    </rPh>
    <phoneticPr fontId="32"/>
  </si>
  <si>
    <t>東淀工場付帯施設（エコホール江口）</t>
    <rPh sb="0" eb="17">
      <t>ヒガシヨドコウジョウフタイシセツ（エコホールエグチ）</t>
    </rPh>
    <phoneticPr fontId="32"/>
  </si>
  <si>
    <t>北斎場</t>
    <rPh sb="0" eb="3">
      <t>キタサイジョウ</t>
    </rPh>
    <phoneticPr fontId="32"/>
  </si>
  <si>
    <t>小林斎場</t>
    <rPh sb="0" eb="4">
      <t>コバヤシサイジョウ</t>
    </rPh>
    <phoneticPr fontId="32"/>
  </si>
  <si>
    <t>佃斎場</t>
    <rPh sb="0" eb="3">
      <t>ツクダサイジョウ</t>
    </rPh>
    <phoneticPr fontId="32"/>
  </si>
  <si>
    <t>鶴見斎場</t>
    <rPh sb="0" eb="4">
      <t>ツルミサイジョウ</t>
    </rPh>
    <phoneticPr fontId="32"/>
  </si>
  <si>
    <t>葬祭場（やすらぎ天空館）</t>
    <rPh sb="0" eb="12">
      <t>ソウサイジョウ（ヤスラギテンクウカン）</t>
    </rPh>
    <phoneticPr fontId="32"/>
  </si>
  <si>
    <t>瓜破斎場</t>
    <rPh sb="0" eb="4">
      <t>ウリワリサイジョウ</t>
    </rPh>
    <phoneticPr fontId="32"/>
  </si>
  <si>
    <t>北霊園</t>
    <rPh sb="0" eb="3">
      <t>キタレイエン</t>
    </rPh>
    <phoneticPr fontId="32"/>
  </si>
  <si>
    <t>加島東霊園</t>
    <rPh sb="0" eb="5">
      <t>カシマヒガシレイエン</t>
    </rPh>
    <phoneticPr fontId="32"/>
  </si>
  <si>
    <t>南霊園</t>
    <rPh sb="0" eb="3">
      <t>ミナミレイエン</t>
    </rPh>
    <phoneticPr fontId="32"/>
  </si>
  <si>
    <t>浅香霊園</t>
    <rPh sb="0" eb="4">
      <t>アサカレイエン</t>
    </rPh>
    <phoneticPr fontId="32"/>
  </si>
  <si>
    <t>瓜破霊園</t>
    <rPh sb="0" eb="4">
      <t>ウリワリレイエン</t>
    </rPh>
    <phoneticPr fontId="32"/>
  </si>
  <si>
    <t>平野霊園</t>
    <rPh sb="0" eb="4">
      <t>ヒラノレイエン</t>
    </rPh>
    <phoneticPr fontId="32"/>
  </si>
  <si>
    <t>泉南メモリアルパーク</t>
    <rPh sb="0" eb="10">
      <t>センナンメモリアルパーク</t>
    </rPh>
    <phoneticPr fontId="32"/>
  </si>
  <si>
    <t>服部霊園</t>
    <rPh sb="0" eb="4">
      <t>ハットリレイエン</t>
    </rPh>
    <phoneticPr fontId="32"/>
  </si>
  <si>
    <t>災害対策用職員住宅</t>
    <rPh sb="0" eb="9">
      <t>サイガイタイサクヨウショクインジュウタク</t>
    </rPh>
    <phoneticPr fontId="32"/>
  </si>
  <si>
    <t>総務省消防庁派遣者用宿舎</t>
    <rPh sb="0" eb="12">
      <t>ソウムショウショウボウチョウハケンシャヨウシュクシャ</t>
    </rPh>
    <phoneticPr fontId="32"/>
  </si>
  <si>
    <t>大阪市東京事務所職員公舎</t>
    <rPh sb="0" eb="12">
      <t>オオサカシトウキョウジムショショクインコウシャ</t>
    </rPh>
    <phoneticPr fontId="32"/>
  </si>
  <si>
    <t>森之宮第2団地一般廃棄物保管施設</t>
    <rPh sb="0" eb="16">
      <t>モリノミヤダイ２ダンチイッパンハイキブツホカンシセツ</t>
    </rPh>
    <phoneticPr fontId="32"/>
  </si>
  <si>
    <t>森の宮パークサイドコーポ一般廃棄物保管施設</t>
    <rPh sb="0" eb="21">
      <t>モリノミヤパークサイドコーポイッパンハイキブツホカンシセツ</t>
    </rPh>
    <phoneticPr fontId="32"/>
  </si>
  <si>
    <t>相愛大学一般廃棄物保管施設</t>
    <rPh sb="0" eb="13">
      <t>ソウアイダイガクイッパンハイキブツホカンシセツ</t>
    </rPh>
    <phoneticPr fontId="32"/>
  </si>
  <si>
    <t>大気汚染常時監視測定局（梅田新道）</t>
    <rPh sb="0" eb="17">
      <t>タイキオセンジョウジカンシソクテイキョク（ウメダシンミチ）</t>
    </rPh>
    <phoneticPr fontId="32"/>
  </si>
  <si>
    <t>大気汚染常時監視測定局（海老江西小学校）</t>
    <rPh sb="0" eb="20">
      <t>タイキオセンジョウジカンシソクテイキョク（エビエニシショウガッコウ）</t>
    </rPh>
    <phoneticPr fontId="32"/>
  </si>
  <si>
    <t>大気汚染常時監視測定局（此花区役所）</t>
    <rPh sb="0" eb="18">
      <t>タイキオセンジョウジカンシソクテイキョク（コノハナクヤクショ）</t>
    </rPh>
    <phoneticPr fontId="32"/>
  </si>
  <si>
    <t>大気汚染常時監視測定局（出来島小学校）</t>
    <rPh sb="0" eb="19">
      <t>タイキオセンジョウジカンシソクテイキョク（デキジマショウガッコウ）</t>
    </rPh>
    <phoneticPr fontId="32"/>
  </si>
  <si>
    <t>大気汚染常時監視測定局（今里交差点）</t>
    <rPh sb="0" eb="18">
      <t>タイキオセンジョウジカンシソクテイキョク（イマザトコウサテン）</t>
    </rPh>
    <phoneticPr fontId="32"/>
  </si>
  <si>
    <t>大気汚染常時監視測定局（桃谷中学校）</t>
    <rPh sb="0" eb="18">
      <t>タイキオセンジョウジカンシソクテイキョク（モモダニチュウガッコウ）</t>
    </rPh>
    <phoneticPr fontId="32"/>
  </si>
  <si>
    <t>大気汚染常時監視測定局（大宮中学校）</t>
    <rPh sb="0" eb="18">
      <t>タイキオセンジョウジカンシソクテイキョク（オオミヤチュウガッコウ）</t>
    </rPh>
    <phoneticPr fontId="32"/>
  </si>
  <si>
    <t>大気汚染常時監視測定局（新森小路小学校）</t>
    <rPh sb="0" eb="20">
      <t>タイキオセンジョウジカンシソクテイキョク（シンモリショウジショウガッコウ）</t>
    </rPh>
    <phoneticPr fontId="32"/>
  </si>
  <si>
    <t>大気汚染常時監視測定局（聖賢小学校）</t>
    <rPh sb="0" eb="18">
      <t>タイキオセンジョウジカンシソクテイキョク（セイケンショウガッコウ）</t>
    </rPh>
    <phoneticPr fontId="32"/>
  </si>
  <si>
    <t>大気汚染常時監視測定局（清江小学校）</t>
    <rPh sb="0" eb="18">
      <t>タイキオセンジョウジカンシソクテイキョク（キヨエショウガッコウ）</t>
    </rPh>
    <phoneticPr fontId="32"/>
  </si>
  <si>
    <t>大気汚染常時監視測定局（南港中央公園）</t>
    <rPh sb="0" eb="19">
      <t>タイキオセンジョウジカンシソクテイキョク（ナンコウチュウオウコウエン）</t>
    </rPh>
    <phoneticPr fontId="32"/>
  </si>
  <si>
    <t>大気汚染常時監視測定局（北粉浜小学校）</t>
    <rPh sb="0" eb="19">
      <t>タイキオセンジョウジカンシソクテイキョク（キタコハマショウガッコウ）</t>
    </rPh>
    <phoneticPr fontId="32"/>
  </si>
  <si>
    <t>大気汚染常時監視測定局（我孫子中学校）</t>
    <rPh sb="0" eb="19">
      <t>タイキオセンジョウジカンシソクテイキョク（アビコチュウガッコウ）</t>
    </rPh>
    <phoneticPr fontId="32"/>
  </si>
  <si>
    <t>大気汚染常時監視測定局（杭全町交差点）</t>
    <rPh sb="0" eb="19">
      <t>タイキオセンジョウジカンシソクテイキョク（クマタチョウコウサテン）</t>
    </rPh>
    <phoneticPr fontId="32"/>
  </si>
  <si>
    <t>大気汚染常時監視測定局（摂陽中学校）</t>
    <rPh sb="0" eb="18">
      <t>タイキオセンジョウジカンシソクテイキョク（セツヨウチュウガッコウ）</t>
    </rPh>
    <phoneticPr fontId="32"/>
  </si>
  <si>
    <t>大気汚染常時監視測定局（今宮中学校）</t>
    <rPh sb="0" eb="18">
      <t>タイキオセンジョウジカンシソクテイキョク（イマミヤチュウガッコウ）</t>
    </rPh>
    <phoneticPr fontId="32"/>
  </si>
  <si>
    <t>水質観測局（大川）</t>
    <rPh sb="0" eb="9">
      <t>スイシツカンソクキョク（オオカワ）</t>
    </rPh>
    <phoneticPr fontId="32"/>
  </si>
  <si>
    <t>此花地盤沈下観測所</t>
    <rPh sb="0" eb="9">
      <t>コノハナジバンチンカカンソクジョ</t>
    </rPh>
    <phoneticPr fontId="32"/>
  </si>
  <si>
    <t>港地盤沈下・地下水位観測所</t>
    <rPh sb="0" eb="13">
      <t>ミナトジバンチンカ・チカスイイカンソクジョ</t>
    </rPh>
    <phoneticPr fontId="32"/>
  </si>
  <si>
    <t>天保山地下水位観測所</t>
    <rPh sb="0" eb="10">
      <t>テンポウザンチカスイイカンソクジョ</t>
    </rPh>
    <phoneticPr fontId="32"/>
  </si>
  <si>
    <t>十三地下水位観測所</t>
    <rPh sb="0" eb="9">
      <t>ジュウソウチカスイイカンソクジョ</t>
    </rPh>
    <phoneticPr fontId="32"/>
  </si>
  <si>
    <t>生野地盤沈下・地下水位観測所</t>
    <rPh sb="0" eb="14">
      <t>イクノジバンチンカ・チカスイイカンソクジョ</t>
    </rPh>
    <phoneticPr fontId="32"/>
  </si>
  <si>
    <t>蒲生地下水位観測所</t>
    <rPh sb="0" eb="9">
      <t>ガモウチカスイイカンソクジョ</t>
    </rPh>
    <phoneticPr fontId="32"/>
  </si>
  <si>
    <t>中央備蓄倉庫</t>
    <rPh sb="0" eb="6">
      <t>チュウオウビチクソウコ</t>
    </rPh>
    <phoneticPr fontId="38"/>
  </si>
  <si>
    <t>西淀川備蓄倉庫</t>
    <rPh sb="0" eb="7">
      <t>ニシヨドガワビチクソウコ</t>
    </rPh>
    <phoneticPr fontId="32"/>
  </si>
  <si>
    <t>東淀川備蓄倉庫</t>
    <rPh sb="0" eb="7">
      <t>ヒガシヨドガワビチクソウコ</t>
    </rPh>
    <phoneticPr fontId="38"/>
  </si>
  <si>
    <t>生野備蓄倉庫</t>
    <rPh sb="0" eb="6">
      <t>イクノビチクソウコ</t>
    </rPh>
    <phoneticPr fontId="32"/>
  </si>
  <si>
    <t>旭備蓄倉庫</t>
    <rPh sb="0" eb="5">
      <t>アサヒビチクソウコ</t>
    </rPh>
    <phoneticPr fontId="32"/>
  </si>
  <si>
    <t>野江災害用備蓄倉庫</t>
    <rPh sb="0" eb="9">
      <t>ノエサイガイヨウビチクソウコ</t>
    </rPh>
    <phoneticPr fontId="32"/>
  </si>
  <si>
    <t>阿倍野備蓄倉庫（阿倍野防災拠点）</t>
    <rPh sb="0" eb="16">
      <t>アベノビチクソウコ（アベノボウサイキョテン）</t>
    </rPh>
    <phoneticPr fontId="32"/>
  </si>
  <si>
    <t>鶴見緑地備蓄倉庫</t>
    <rPh sb="0" eb="8">
      <t>ツルミリョクチビチクソウコ</t>
    </rPh>
    <phoneticPr fontId="38"/>
  </si>
  <si>
    <t>埋蔵文化財鶴浜収蔵倉庫</t>
    <rPh sb="0" eb="11">
      <t>マイゾウブンカザイツルハマシュウゾウソウコ</t>
    </rPh>
    <phoneticPr fontId="37"/>
  </si>
  <si>
    <t>埋蔵文化財発掘調査・収蔵施設</t>
    <rPh sb="0" eb="14">
      <t>マイゾウブンカザイハックツチョウサ・シュウゾウシセツ</t>
    </rPh>
    <phoneticPr fontId="37"/>
  </si>
  <si>
    <t>埋蔵文化財収蔵倉庫</t>
    <rPh sb="0" eb="9">
      <t>マイゾウブンカザイシュウゾウソウコ</t>
    </rPh>
    <phoneticPr fontId="32"/>
  </si>
  <si>
    <t>此花倉庫</t>
    <rPh sb="0" eb="4">
      <t>コノハナソウコ</t>
    </rPh>
    <phoneticPr fontId="32"/>
  </si>
  <si>
    <t>高見倉庫</t>
    <rPh sb="0" eb="4">
      <t>タカミソウコ</t>
    </rPh>
    <phoneticPr fontId="32"/>
  </si>
  <si>
    <t>高見仮設倉庫</t>
    <rPh sb="0" eb="6">
      <t>タカミカセツソウコ</t>
    </rPh>
    <phoneticPr fontId="32"/>
  </si>
  <si>
    <t>建設局市岡倉庫</t>
    <rPh sb="0" eb="7">
      <t>ケンセツキョクイチオカソウコ</t>
    </rPh>
    <phoneticPr fontId="32"/>
  </si>
  <si>
    <t>市岡工営所管理地（整備中）</t>
    <rPh sb="0" eb="8">
      <t>イチオカコウエイジョカンリチ</t>
    </rPh>
    <phoneticPr fontId="32"/>
  </si>
  <si>
    <t>田島工営所資材倉庫</t>
    <rPh sb="0" eb="9">
      <t>タジマコウエイショシザイソウコ</t>
    </rPh>
    <phoneticPr fontId="32"/>
  </si>
  <si>
    <t>平野南倉庫</t>
    <rPh sb="0" eb="5">
      <t>ヒラノミナミソウコ</t>
    </rPh>
    <phoneticPr fontId="32"/>
  </si>
  <si>
    <t>北港白津ふ頭港湾労働者休憩所（ウイング舞洲）</t>
    <rPh sb="0" eb="22">
      <t>ホッコウシラツフトウコウワンロウドウシャキュウケイジョ（ウイングマイシマ）</t>
    </rPh>
    <phoneticPr fontId="32"/>
  </si>
  <si>
    <t>太左衛門橋公衆トイレ</t>
    <rPh sb="0" eb="10">
      <t>タザエモンバシコウシュウトイレ</t>
    </rPh>
    <phoneticPr fontId="32"/>
  </si>
  <si>
    <t>御霊神社横公衆トイレ</t>
    <rPh sb="0" eb="10">
      <t>ゴリョウジンジャヨココウシュウトイレ</t>
    </rPh>
    <phoneticPr fontId="32"/>
  </si>
  <si>
    <t>弁天町公衆トイレ</t>
    <rPh sb="0" eb="8">
      <t>ベンテンチョウコウシュウトイレ</t>
    </rPh>
    <phoneticPr fontId="32"/>
  </si>
  <si>
    <t>大阪港湾労働者福祉センター</t>
    <rPh sb="0" eb="13">
      <t>オオサカコウワンロウドウシャフクシセンター</t>
    </rPh>
    <phoneticPr fontId="32"/>
  </si>
  <si>
    <t>第3突堤港湾労働者便所</t>
    <rPh sb="0" eb="11">
      <t>ダイ３トッテイコウワンロウドウシャベンジョ</t>
    </rPh>
    <phoneticPr fontId="32"/>
  </si>
  <si>
    <t>安治川1号港湾労働者休憩所</t>
    <rPh sb="0" eb="13">
      <t>アジガワ１ゴウコウワンロウドウシャキュウケイジョ</t>
    </rPh>
    <phoneticPr fontId="32"/>
  </si>
  <si>
    <t>安治川2号港湾労働者休憩所</t>
    <rPh sb="0" eb="13">
      <t>アジカワ２ゴウコウワンロウドウシャキュウケイジョ</t>
    </rPh>
    <phoneticPr fontId="32"/>
  </si>
  <si>
    <t>マーメイド広場便所</t>
    <rPh sb="0" eb="9">
      <t>マーメイドヒロバベンジョ</t>
    </rPh>
    <phoneticPr fontId="32"/>
  </si>
  <si>
    <t>大正橋公衆トイレ</t>
    <rPh sb="0" eb="8">
      <t>タイショウバシコウシュウトイレ</t>
    </rPh>
    <phoneticPr fontId="32"/>
  </si>
  <si>
    <t>大阪第2港湾労働者福祉センター</t>
    <rPh sb="0" eb="15">
      <t>オオサカダイ２コウワンロウドウシャフクシセンター</t>
    </rPh>
    <phoneticPr fontId="32"/>
  </si>
  <si>
    <t>大正第1突堤港湾労働者便所</t>
    <rPh sb="0" eb="13">
      <t>タイショウダイ１トッテイコウワンロウドウシャベンジョ</t>
    </rPh>
    <phoneticPr fontId="32"/>
  </si>
  <si>
    <t>生玉町公衆トイレ</t>
    <rPh sb="0" eb="8">
      <t>イクタマチョウコウシュウトイレ</t>
    </rPh>
    <phoneticPr fontId="32"/>
  </si>
  <si>
    <t>新世界公衆トイレ</t>
    <rPh sb="0" eb="8">
      <t>シンセカイコウシュウトイレ</t>
    </rPh>
    <phoneticPr fontId="32"/>
  </si>
  <si>
    <t>大野川遊歩道公衆トイレ</t>
    <rPh sb="0" eb="11">
      <t>オオノガワユウホドウコウシュウトイレ</t>
    </rPh>
    <phoneticPr fontId="32"/>
  </si>
  <si>
    <t>千林町公衆トイレ</t>
    <rPh sb="0" eb="8">
      <t>センバヤシチョウコウシュウトイレ</t>
    </rPh>
    <phoneticPr fontId="32"/>
  </si>
  <si>
    <t>南港コンテナふ頭港湾労働者便所</t>
    <rPh sb="0" eb="15">
      <t>ナンコウコンテナフトウコウワンロウドウシャベンジョ</t>
    </rPh>
    <phoneticPr fontId="32"/>
  </si>
  <si>
    <t>南港中ふ頭港湾労働者便所</t>
    <rPh sb="0" eb="12">
      <t>ナンコウナカフトウコウワンロウドウシャベンジョ</t>
    </rPh>
    <phoneticPr fontId="32"/>
  </si>
  <si>
    <t>南港ポートタウン東駅前広場</t>
    <rPh sb="0" eb="13">
      <t>ナンコウポートタウンヒガシエキマエヒロバ</t>
    </rPh>
    <phoneticPr fontId="32"/>
  </si>
  <si>
    <t>南港南ふ頭港湾労働者便所</t>
    <rPh sb="0" eb="12">
      <t>ナンコウミナミフトウコウワンロウドウシャベンジョ</t>
    </rPh>
    <phoneticPr fontId="32"/>
  </si>
  <si>
    <t>南港重量物ふ頭港湾労働者休憩所（ウイング南港）</t>
    <rPh sb="0" eb="23">
      <t>ナンコウジュウリョウブツフトウコウワンロウドウシャキュウケイジョ（ウイングナンコウ）</t>
    </rPh>
    <phoneticPr fontId="32"/>
  </si>
  <si>
    <t>天王寺公園南口公衆トイレ</t>
    <rPh sb="0" eb="12">
      <t>テンノウジコウエンミナミグチコウシュウトイレ</t>
    </rPh>
    <phoneticPr fontId="32"/>
  </si>
  <si>
    <t>萩之茶屋中公園公衆トイレ</t>
    <rPh sb="0" eb="12">
      <t>ハギノチャヤナカコウエンコウシュウトイレ</t>
    </rPh>
    <phoneticPr fontId="32"/>
  </si>
  <si>
    <t>萩之茶屋南公園公衆トイレ</t>
    <rPh sb="0" eb="12">
      <t>ハギノチャヤミナミコウエンコウシュウトイレ</t>
    </rPh>
    <phoneticPr fontId="32"/>
  </si>
  <si>
    <t>萩之茶屋公衆トイレ</t>
    <rPh sb="0" eb="9">
      <t>ハギノチャヤコウシュウトイレ</t>
    </rPh>
    <phoneticPr fontId="32"/>
  </si>
  <si>
    <t>住まい情報センター</t>
    <rPh sb="0" eb="9">
      <t>スマイジョウホウセンター</t>
    </rPh>
    <phoneticPr fontId="32"/>
  </si>
  <si>
    <t>築港地区活性化事業施設</t>
    <rPh sb="0" eb="11">
      <t>チッコウチクカッセイカジギョウシセツ</t>
    </rPh>
    <phoneticPr fontId="32"/>
  </si>
  <si>
    <t>淡路駅周辺地区土地区画整理事業仮設建物（2）</t>
    <rPh sb="0" eb="22">
      <t>アワジエキシュウヘンチクトチクカクセイリジギョウカセツタテモノ（２）　</t>
    </rPh>
    <phoneticPr fontId="32"/>
  </si>
  <si>
    <t>淡路駅周辺地区土地区画整理事業仮設建物</t>
    <rPh sb="0" eb="19">
      <t>アワジエキシュウヘンチクトチクカクセイリジギョウカセツタテモノ　</t>
    </rPh>
    <phoneticPr fontId="32"/>
  </si>
  <si>
    <t>城東区複合施設内貸室</t>
    <rPh sb="0" eb="10">
      <t>ジョウトウクフクゴウシセツナイカシシツ</t>
    </rPh>
    <phoneticPr fontId="32"/>
  </si>
  <si>
    <t>緑木検車場内市電保存館</t>
    <rPh sb="0" eb="11">
      <t>ミドリギケンシャジョウナイシデンホゾンカン</t>
    </rPh>
    <phoneticPr fontId="32"/>
  </si>
  <si>
    <t>長居ユースホステル</t>
    <rPh sb="0" eb="9">
      <t>ナガイユースホステル</t>
    </rPh>
    <phoneticPr fontId="32"/>
  </si>
  <si>
    <t>天保山渡船場右岸待合所</t>
    <rPh sb="0" eb="11">
      <t>テンポウザントセンジョウウガンマチアイジョ</t>
    </rPh>
    <phoneticPr fontId="32"/>
  </si>
  <si>
    <t>天保山渡船場左岸待合所</t>
    <rPh sb="0" eb="11">
      <t>テンポウザントセンジョウサガンマチアイジョ</t>
    </rPh>
    <phoneticPr fontId="32"/>
  </si>
  <si>
    <t>甚兵衛渡船場右岸待合所</t>
    <rPh sb="0" eb="11">
      <t>ジンベエトセンジョウウガンマチアイジョ</t>
    </rPh>
    <phoneticPr fontId="32"/>
  </si>
  <si>
    <t>天保山船客上屋</t>
    <rPh sb="0" eb="7">
      <t>テンポウザンセンキャクウワヤ</t>
    </rPh>
    <phoneticPr fontId="32"/>
  </si>
  <si>
    <t>天保山西岸壁船客待合所</t>
    <rPh sb="0" eb="11">
      <t>テンポウザンニシガンペキセンキャクマチアイジョ</t>
    </rPh>
    <phoneticPr fontId="32"/>
  </si>
  <si>
    <t>千歳渡船場左岸待合所</t>
    <rPh sb="0" eb="10">
      <t>チトセトセンジョウサガンマチアイジョ</t>
    </rPh>
    <phoneticPr fontId="32"/>
  </si>
  <si>
    <t>千歳渡船場右岸待合所</t>
    <rPh sb="0" eb="10">
      <t>チトセトセンジョウウガンマチアイジョ</t>
    </rPh>
    <phoneticPr fontId="32"/>
  </si>
  <si>
    <t>甚兵衛渡船場左岸待合所</t>
    <rPh sb="0" eb="11">
      <t>ジンベエトセンジョウサガンマチアイジョ</t>
    </rPh>
    <phoneticPr fontId="32"/>
  </si>
  <si>
    <t>船町渡船場右岸待合所</t>
    <rPh sb="0" eb="10">
      <t>フナマチトセンジョウウガンマチアイジョ</t>
    </rPh>
    <phoneticPr fontId="32"/>
  </si>
  <si>
    <t>船町渡船場左岸待合所</t>
    <rPh sb="0" eb="10">
      <t>フナマチトセンジョウサガンマチアイジョ</t>
    </rPh>
    <phoneticPr fontId="32"/>
  </si>
  <si>
    <t>落合上渡船場右岸待合所</t>
    <rPh sb="0" eb="11">
      <t>オチアイカミトセンジョウウガンマチアイジョ</t>
    </rPh>
    <phoneticPr fontId="32"/>
  </si>
  <si>
    <t>落合下渡船場右岸待合所</t>
    <rPh sb="0" eb="11">
      <t>オチアイシモトセンジョウウガンマチアイジョ</t>
    </rPh>
    <phoneticPr fontId="32"/>
  </si>
  <si>
    <t>千本松渡船場右岸待合所</t>
    <rPh sb="0" eb="11">
      <t>センボンマツトセンジョウウガンマチアイジョ</t>
    </rPh>
    <phoneticPr fontId="32"/>
  </si>
  <si>
    <t>木津川渡船待合所</t>
    <rPh sb="0" eb="8">
      <t>キヅガワトセンマチアイジョ</t>
    </rPh>
    <phoneticPr fontId="32"/>
  </si>
  <si>
    <t>落合上渡船場左岸待合所</t>
    <rPh sb="0" eb="11">
      <t>オチアイカミトセンジョウサガンマチアイジョ</t>
    </rPh>
    <phoneticPr fontId="32"/>
  </si>
  <si>
    <t>落合下渡船場左岸待合所</t>
    <rPh sb="0" eb="11">
      <t>オチアイシモトセンジョウサガンマチアイジョ</t>
    </rPh>
    <phoneticPr fontId="32"/>
  </si>
  <si>
    <t>千本松渡船場左岸待合所</t>
    <rPh sb="0" eb="11">
      <t>センボンマツトセンジョウサガンマチアイジョ</t>
    </rPh>
    <phoneticPr fontId="32"/>
  </si>
  <si>
    <t>常吉排水ポンプ室</t>
    <rPh sb="0" eb="8">
      <t>ツネヨシハイスイポンプシツ</t>
    </rPh>
    <phoneticPr fontId="32"/>
  </si>
  <si>
    <t>運河ポンプ場</t>
    <rPh sb="0" eb="6">
      <t>ウンガポンプジョウ</t>
    </rPh>
    <phoneticPr fontId="32"/>
  </si>
  <si>
    <t>角落扉倉庫（三十間堀川）</t>
    <rPh sb="0" eb="12">
      <t>カクオトシトビラソウコ（サンジッケンホリカワ）</t>
    </rPh>
    <phoneticPr fontId="32"/>
  </si>
  <si>
    <t>角落扉倉庫（住吉川）</t>
    <rPh sb="0" eb="10">
      <t>カクオトシトビラソウコ（スミヨシガワ）</t>
    </rPh>
    <phoneticPr fontId="32"/>
  </si>
  <si>
    <t>船舶情報信号施設</t>
    <rPh sb="0" eb="8">
      <t>センパクジョウホウシンゴウシセツ</t>
    </rPh>
    <phoneticPr fontId="32"/>
  </si>
  <si>
    <t>中津自転車保管所管理事務所</t>
    <rPh sb="0" eb="13">
      <t>ナカツジテンシャホカンジョカンリジムショ</t>
    </rPh>
    <phoneticPr fontId="32"/>
  </si>
  <si>
    <t>北港自転車保管所管理事務所</t>
    <rPh sb="0" eb="13">
      <t>ホッコウジテンシャホカンジョカンリジムショ</t>
    </rPh>
    <phoneticPr fontId="32"/>
  </si>
  <si>
    <t>高津自転車保管所管理事務所</t>
    <rPh sb="0" eb="13">
      <t>コウヅジテンシャホカンジョカンリジムショ</t>
    </rPh>
    <phoneticPr fontId="32"/>
  </si>
  <si>
    <t>市岡自転車保管所管理事務所</t>
    <rPh sb="0" eb="13">
      <t>イチオカジテンシャホカンジョカンリジムショ</t>
    </rPh>
    <phoneticPr fontId="32"/>
  </si>
  <si>
    <t>弁天町北自転車保管所管理事務所</t>
    <rPh sb="0" eb="15">
      <t>ベンテンチョウキタジテンシャホカンジョカンリジムショ</t>
    </rPh>
    <phoneticPr fontId="32"/>
  </si>
  <si>
    <t>浪速西自転車保管所管理事務所</t>
    <rPh sb="0" eb="14">
      <t>ナニワニシジテンシャホカンジョカンリジムショ</t>
    </rPh>
    <phoneticPr fontId="32"/>
  </si>
  <si>
    <t>福町自転車保管所管理事務所</t>
    <rPh sb="0" eb="13">
      <t>フクマチジテンシャホカンジョカンリジムショ</t>
    </rPh>
    <phoneticPr fontId="32"/>
  </si>
  <si>
    <t>大和田自転車保管所管理事務所</t>
    <rPh sb="0" eb="14">
      <t>オオワダジテンシャホカンジョカンリジムショ</t>
    </rPh>
    <phoneticPr fontId="32"/>
  </si>
  <si>
    <t>西島自転車保管所管理事務所</t>
    <rPh sb="0" eb="13">
      <t>ニシジマジテンシャホカンジョカンリジムショ</t>
    </rPh>
    <phoneticPr fontId="32"/>
  </si>
  <si>
    <t>三国自転車保管所管理事務所</t>
    <rPh sb="0" eb="13">
      <t>ミクニジテンシャホカンジョカンリジムショ</t>
    </rPh>
    <phoneticPr fontId="32"/>
  </si>
  <si>
    <t>神崎川第2自転車保管所管理事務所</t>
    <rPh sb="0" eb="16">
      <t>カンザキガワダイ２ジテンシャホカンジョカンリジムショ</t>
    </rPh>
    <phoneticPr fontId="32"/>
  </si>
  <si>
    <t>十八条自転車保管所管理事務所</t>
    <rPh sb="0" eb="14">
      <t>ジュウハチジョウジテンシャホカンジョカンリジムショ</t>
    </rPh>
    <phoneticPr fontId="32"/>
  </si>
  <si>
    <t>宮原自転車保管所管理事務所</t>
    <rPh sb="0" eb="13">
      <t>ミヤハラジテンシャホカンジョカンリジムショ</t>
    </rPh>
    <phoneticPr fontId="32"/>
  </si>
  <si>
    <t>緑橋自転車保管所管理事務所</t>
    <rPh sb="0" eb="13">
      <t>ミドリバシジテンシャホカンジョカンリジムショ</t>
    </rPh>
    <phoneticPr fontId="32"/>
  </si>
  <si>
    <t>南港東自転車保管所管理事務所</t>
    <rPh sb="0" eb="14">
      <t>ナンコウヒガシジテンシャホカンジョカンリジムショ</t>
    </rPh>
    <phoneticPr fontId="32"/>
  </si>
  <si>
    <t>我孫子自転車保管所管理事務所</t>
    <rPh sb="0" eb="14">
      <t>アビコジテンシャホカンジョカンリジムショ</t>
    </rPh>
    <phoneticPr fontId="32"/>
  </si>
  <si>
    <t>長吉北自転車保管所管理事務所</t>
    <rPh sb="0" eb="14">
      <t>ナガヨシキタジテンシャホカンジョカンリジムショ</t>
    </rPh>
    <phoneticPr fontId="32"/>
  </si>
  <si>
    <t>長吉南自転車保管所管理事務所</t>
    <rPh sb="0" eb="14">
      <t>ナガヨシミナミジテンシャホカンジョカンリジムショ</t>
    </rPh>
    <phoneticPr fontId="32"/>
  </si>
  <si>
    <t>千本松大橋自転車保管所管理事務所</t>
    <rPh sb="0" eb="16">
      <t>センボンマツオオハシジテンシャホカンジョカンリジムショ</t>
    </rPh>
    <phoneticPr fontId="32"/>
  </si>
  <si>
    <t>大阪天満宮駅・南森町駅自転車駐車場管理事務所</t>
    <rPh sb="0" eb="22">
      <t>オオサカテンマングウエキ・ミナミモリマチエキジテンシャチュウシャジョウカンリジムショ</t>
    </rPh>
    <phoneticPr fontId="32"/>
  </si>
  <si>
    <t>地下鉄中津駅自転車駐車場管理事務所</t>
    <rPh sb="0" eb="17">
      <t>チカテツナカツエキジテンシャチュウシャジョウカンリジムショ</t>
    </rPh>
    <phoneticPr fontId="32"/>
  </si>
  <si>
    <t>扇町駅・天満駅自転車駐車場管理事務所</t>
    <rPh sb="0" eb="18">
      <t>オウギマチエキ・テンマエキジテンシャチュウシャジョウカンリジムショ</t>
    </rPh>
    <phoneticPr fontId="32"/>
  </si>
  <si>
    <t>天神橋6丁目駅自転車駐車場管理事務所</t>
    <rPh sb="0" eb="18">
      <t>テンジンバシ６チョウメエキジテンシャチュウシャジョウカンリジムショ</t>
    </rPh>
    <phoneticPr fontId="32"/>
  </si>
  <si>
    <t>阪急中津駅自転車駐車場管理事務所</t>
    <rPh sb="0" eb="16">
      <t>ハンキュウナカツエキジテンシャチュウシャジョウカンリジムショ</t>
    </rPh>
    <phoneticPr fontId="32"/>
  </si>
  <si>
    <t>都島駅自転車駐車場管理事務所</t>
    <rPh sb="0" eb="14">
      <t>ミヤコジマエキジテンシャチュウシャジョウカンリジムショ</t>
    </rPh>
    <phoneticPr fontId="32"/>
  </si>
  <si>
    <t>大阪城北詰駅自転車駐車場管理事務所</t>
    <rPh sb="0" eb="17">
      <t>オオサカジョウキタヅメエキジテンシャチュウシャジョウカンリジムショ</t>
    </rPh>
    <phoneticPr fontId="32"/>
  </si>
  <si>
    <t>桜ノ宮駅自転車駐車場管理事務所</t>
    <rPh sb="0" eb="15">
      <t>サクラノミヤエキジテンシャチュウシャジョウカンリジムショ</t>
    </rPh>
    <phoneticPr fontId="32"/>
  </si>
  <si>
    <t>野江内代駅自転車駐車場管理事務所</t>
    <rPh sb="0" eb="16">
      <t>ノエウチンダイエキジテンシャチュウシャジョウカンリジムショ</t>
    </rPh>
    <phoneticPr fontId="32"/>
  </si>
  <si>
    <t>京橋駅自転車駐輪場Gブロック管理ボックス</t>
    <rPh sb="0" eb="20">
      <t>キョウバシエキジテンシャチュウリンジョウＧブロックカンリボックス</t>
    </rPh>
    <phoneticPr fontId="32"/>
  </si>
  <si>
    <t>京橋駅自転車駐輪場いブロック管理ボックス</t>
    <rPh sb="0" eb="20">
      <t>キョウバシエキジテンシャチュウリンジョウイブロックカンリボックス</t>
    </rPh>
    <phoneticPr fontId="32"/>
  </si>
  <si>
    <t>桜ノ宮駅自転車駐車場西側管理ボックス</t>
    <rPh sb="0" eb="18">
      <t>サクラノミヤエキジテンシャチュウシャジョウニシガワカンリボックス</t>
    </rPh>
    <phoneticPr fontId="32"/>
  </si>
  <si>
    <t>桜ノ宮駅自転車駐車場南側管理ボックス</t>
    <rPh sb="0" eb="18">
      <t>サクラノミヤエキジテンシャチュウシャジョウミナミガワカンリボックス</t>
    </rPh>
    <phoneticPr fontId="32"/>
  </si>
  <si>
    <t>都島駅自転車駐車場管理ボックス</t>
    <rPh sb="0" eb="15">
      <t>ミヤコジマエキジテンシャチュウシャジョウカンリボックス</t>
    </rPh>
    <phoneticPr fontId="32"/>
  </si>
  <si>
    <t>野江内代駅自転車駐車場北側管理ボックス</t>
    <rPh sb="0" eb="19">
      <t>ノエウチンダイエキジテンシャチュウシャジョウキタガワカンリボックス</t>
    </rPh>
    <phoneticPr fontId="32"/>
  </si>
  <si>
    <t>JR野田駅・玉川駅自転車駐車場管理事務所</t>
    <rPh sb="0" eb="20">
      <t>ＪＲノダエキ・タマガワエキジテンシャチュウシャジョウカンリジムショ</t>
    </rPh>
    <phoneticPr fontId="32"/>
  </si>
  <si>
    <t>福島駅自転車駐車場管理事務所</t>
    <rPh sb="0" eb="14">
      <t>フクシマエキジテンシャチュウシャジョウカンリジムショ</t>
    </rPh>
    <phoneticPr fontId="32"/>
  </si>
  <si>
    <t>福島駅自転車駐車場管理ボックス</t>
    <rPh sb="0" eb="15">
      <t>フクシマエキジテンシャチュウシャジョウカンリボックス</t>
    </rPh>
    <phoneticPr fontId="32"/>
  </si>
  <si>
    <t>野田阪神駅・阪神野田駅自転車駐車場管理ボックス</t>
    <rPh sb="0" eb="23">
      <t>ノダハンシンエキ・ハンシンノダエキジテンシャチュウシャジョウカンリボックス</t>
    </rPh>
    <phoneticPr fontId="32"/>
  </si>
  <si>
    <t>安治川口駅自転車駐車場管理事務所</t>
    <rPh sb="0" eb="16">
      <t>アジカワグチエキジテンシャチュウシャジョウカンリジムショ</t>
    </rPh>
    <phoneticPr fontId="32"/>
  </si>
  <si>
    <t>谷町四丁目駅自転車駐車場管理事務所</t>
    <rPh sb="0" eb="17">
      <t>タニマチヨンチョウメエキジテンシャチュウシャジョウカンリジムショ</t>
    </rPh>
    <phoneticPr fontId="32"/>
  </si>
  <si>
    <t>谷町六丁目駅自転車駐車場管理事務所</t>
    <rPh sb="0" eb="17">
      <t>タニマチロクチョウメエキジテンシャチュウシャジョウカンリジムショ</t>
    </rPh>
    <phoneticPr fontId="32"/>
  </si>
  <si>
    <t>森ノ宮駅自転車駐車場管理事務所</t>
    <rPh sb="0" eb="15">
      <t>モリノミヤエキジテンシャチュウシャジョウカンリジムショ</t>
    </rPh>
    <phoneticPr fontId="32"/>
  </si>
  <si>
    <t>阿波座駅自転車駐車場管理事務所</t>
    <rPh sb="0" eb="15">
      <t>アワザエキジテンシャチュウシャジョウカンリジムショ</t>
    </rPh>
    <phoneticPr fontId="32"/>
  </si>
  <si>
    <t>西大橋駅自転車駐車場管理事務所</t>
    <rPh sb="0" eb="15">
      <t>ニシオオハシエキジテンシャチュウシャジョウカンリジムショ</t>
    </rPh>
    <phoneticPr fontId="32"/>
  </si>
  <si>
    <t>九条駅自転車駐車場管理事務所</t>
    <rPh sb="0" eb="14">
      <t>クジョウエキジテンシャチュウシャジョウカンリジムショ</t>
    </rPh>
    <phoneticPr fontId="32"/>
  </si>
  <si>
    <t>西長堀駅自転車駐車場管理事務所</t>
    <rPh sb="0" eb="15">
      <t>ニシナガホリエキジテンシャチュウシャジョウカンリジムショ</t>
    </rPh>
    <phoneticPr fontId="32"/>
  </si>
  <si>
    <t>西長堀駅自転車駐車場管理ボックス</t>
    <rPh sb="0" eb="16">
      <t>ニシナガホリエキジテンシャチュウシャジョウカンリボックス</t>
    </rPh>
    <phoneticPr fontId="32"/>
  </si>
  <si>
    <t>大阪港駅自転車駐車場管理事務所</t>
    <rPh sb="0" eb="15">
      <t>オオサカコウエキジテンシャチュウシャジョウカンリジムショ</t>
    </rPh>
    <phoneticPr fontId="32"/>
  </si>
  <si>
    <t>朝潮橋駅自転車駐車場管理事務所</t>
    <rPh sb="0" eb="15">
      <t>アサシオバシエキジテンシャチュウシャジョウカンリジムショ</t>
    </rPh>
    <phoneticPr fontId="32"/>
  </si>
  <si>
    <t>朝潮橋駅自転車駐車場北側管理ボックス</t>
    <rPh sb="0" eb="18">
      <t>アサシオバシエキジテンシャチュウシャジョウキタガワカンリボックス</t>
    </rPh>
    <phoneticPr fontId="32"/>
  </si>
  <si>
    <t>弁天町西駅自転車駐車場管理事務所</t>
    <rPh sb="0" eb="16">
      <t>ベンテンチョウニシエキジテンシャチュウシャジョウカンリジムショ</t>
    </rPh>
    <phoneticPr fontId="32"/>
  </si>
  <si>
    <t>弁天町東駅自転車駐車場管理事務所</t>
    <rPh sb="0" eb="16">
      <t>ベンテンチョウヒガシエキジテンシャチュウシャジョウカンリジムショ</t>
    </rPh>
    <phoneticPr fontId="32"/>
  </si>
  <si>
    <t>朝潮橋駅自転車駐車場南側管理ボックス</t>
    <rPh sb="0" eb="18">
      <t>アサシオバシエキジテンシャチュウシャジョウミナミガワカンリボックス</t>
    </rPh>
    <phoneticPr fontId="32"/>
  </si>
  <si>
    <t>弁天町駅西自転車駐車場管理ボックス</t>
    <rPh sb="0" eb="17">
      <t>ベンテンチョウエキニシジテンシャチュウシャジョウカンリボックス</t>
    </rPh>
    <phoneticPr fontId="32"/>
  </si>
  <si>
    <t>弁天町駅東自転車駐車場管理ボックス</t>
    <rPh sb="0" eb="17">
      <t>ベンテンチョウエキヒガシジテンシャチュウシャジョウカンリボックス</t>
    </rPh>
    <phoneticPr fontId="32"/>
  </si>
  <si>
    <t>弁天町駅東自転車駐車場高架下管理ボックス</t>
    <rPh sb="0" eb="20">
      <t>ベンテンチョウエキヒガシジテンシャチュウシャジョウコウカシタカンリボックス</t>
    </rPh>
    <phoneticPr fontId="32"/>
  </si>
  <si>
    <t>弁天町駅東自転車駐車場北側管理ボックス</t>
    <rPh sb="0" eb="19">
      <t>ベンテンチョウエキヒガシジテンシャチュウシャジョウキタガワカンリボックス</t>
    </rPh>
    <phoneticPr fontId="32"/>
  </si>
  <si>
    <t>大正駅西自転車駐車場管理事務所</t>
    <rPh sb="0" eb="15">
      <t>タイショウエキニシジテンシャチュウシャジョウカンリジムショ</t>
    </rPh>
    <phoneticPr fontId="32"/>
  </si>
  <si>
    <t>大正駅東自転車駐車場管理事務所</t>
    <rPh sb="0" eb="15">
      <t>タイショウエキヒガシジテンシャチュウシャジョウカンリジムショ</t>
    </rPh>
    <phoneticPr fontId="32"/>
  </si>
  <si>
    <t>大正駅自転車駐車場管理ボックス</t>
    <rPh sb="0" eb="15">
      <t>タイショウエキジテンシャチュウシャジョウカンリボックス</t>
    </rPh>
    <phoneticPr fontId="32"/>
  </si>
  <si>
    <t>四天王寺前夕陽丘駅自転車駐車場管理事務所</t>
    <rPh sb="0" eb="20">
      <t>シテンノウジマエユウヒガオカエキジテンシャチュウシャジョウカンリジムショ</t>
    </rPh>
    <phoneticPr fontId="32"/>
  </si>
  <si>
    <t>寺田町駅自転車駐車場管理事務所</t>
    <rPh sb="0" eb="15">
      <t>テラダチョウエキジテンシャチュウシャジョウカンリジムショ</t>
    </rPh>
    <phoneticPr fontId="32"/>
  </si>
  <si>
    <t>上本町駅自転車駐車場管理事務所</t>
    <rPh sb="0" eb="15">
      <t>ウエホンマチエキジテンシャチュウシャジョウカンリジムショ</t>
    </rPh>
    <phoneticPr fontId="32"/>
  </si>
  <si>
    <t>谷町九丁目駅自転車駐車場管理事務所</t>
    <rPh sb="0" eb="17">
      <t>タニマチキュウチョウメエキジテンシャチュウシャジョウカンリジムショ</t>
    </rPh>
    <phoneticPr fontId="32"/>
  </si>
  <si>
    <t>桃谷駅自転車駐車場管理ボックス</t>
    <rPh sb="0" eb="15">
      <t>モモダニエキジテンシャチュウシャジョウカンリボックス</t>
    </rPh>
    <phoneticPr fontId="32"/>
  </si>
  <si>
    <t>桜川駅・JR難波駅・汐見橋駅自転車駐車場管理事務所</t>
    <rPh sb="0" eb="25">
      <t>サクラガワエキ・ＪＲナンバエキ・シオミバシエキジテンシャチュウシャジョウカンリジムショ</t>
    </rPh>
    <phoneticPr fontId="32"/>
  </si>
  <si>
    <t>恵美須町駅自転車駐車場管理事務所</t>
    <rPh sb="0" eb="16">
      <t>エビスチョウエキジテンシャチュウシャジョウカンリジムショ</t>
    </rPh>
    <phoneticPr fontId="32"/>
  </si>
  <si>
    <t>今宮駅自転車駐車場管理事務所</t>
    <rPh sb="0" eb="14">
      <t>イマミヤエキジテンシャチュウシャジョウカンリジムショ</t>
    </rPh>
    <phoneticPr fontId="32"/>
  </si>
  <si>
    <t>大国町駅自転車駐車場管理事務所</t>
    <rPh sb="0" eb="15">
      <t>ダイコクチョウエキジテンシャチュウシャジョウカンリジムショ</t>
    </rPh>
    <phoneticPr fontId="32"/>
  </si>
  <si>
    <t>芦原橋駅自転車駐車場管理ボックス</t>
    <rPh sb="0" eb="16">
      <t>アシハラバシエキジテンシャチュウシャジョウカンリボックス</t>
    </rPh>
    <phoneticPr fontId="32"/>
  </si>
  <si>
    <t>今宮駅自転車駐車場管理ボックス</t>
    <rPh sb="0" eb="15">
      <t>イマミヤエキジテンシャチュウシャジョウカンリボックス</t>
    </rPh>
    <phoneticPr fontId="32"/>
  </si>
  <si>
    <t>福駅自転車駐車場管理事務所</t>
    <rPh sb="0" eb="13">
      <t>フクエキジテンシャチュウシャジョウカンリジムショ</t>
    </rPh>
    <phoneticPr fontId="32"/>
  </si>
  <si>
    <t>千船駅自転車駐車場管理事務所</t>
    <rPh sb="0" eb="14">
      <t>チブネエキジテンシャチュウシャジョウカンリジムショ</t>
    </rPh>
    <phoneticPr fontId="32"/>
  </si>
  <si>
    <t>出来島駅自転車駐車場管理事務所</t>
    <rPh sb="0" eb="15">
      <t>デキジマエキジテンシャチュウシャジョウカンリジムショ</t>
    </rPh>
    <phoneticPr fontId="32"/>
  </si>
  <si>
    <t>姫島駅自転車駐車場管理事務所</t>
    <rPh sb="0" eb="14">
      <t>ヒメジマエキジテンシャチュウシャジョウカンリジムショ</t>
    </rPh>
    <phoneticPr fontId="32"/>
  </si>
  <si>
    <t>塚本駅自転車駐車場管理ボックス</t>
    <rPh sb="0" eb="15">
      <t>ツカモトエキジテンシャチュウシャジョウカンリボックス</t>
    </rPh>
    <phoneticPr fontId="32"/>
  </si>
  <si>
    <t>姫島駅自転車駐車場管理ボックス</t>
    <rPh sb="0" eb="15">
      <t>ヒメジマエキジテンシャチュウシャジョウカンリボックス</t>
    </rPh>
    <phoneticPr fontId="32"/>
  </si>
  <si>
    <t>十三駅西自転車駐車場管理事務所</t>
    <rPh sb="0" eb="15">
      <t>ジュウソウエキニシジテンシャチュウシャジョウカンリジムショ</t>
    </rPh>
    <phoneticPr fontId="32"/>
  </si>
  <si>
    <t>新大阪駅北口自転車駐車場管理事務所</t>
    <rPh sb="0" eb="17">
      <t>シンオオサカエキキタグチジテンシャチュウシャジョウカンリジムショ</t>
    </rPh>
    <phoneticPr fontId="32"/>
  </si>
  <si>
    <t>新大阪駅南口自転車駐車場管理事務所</t>
    <rPh sb="0" eb="17">
      <t>シンオオサカエキミナミグチジテンシャチュウシャジョウカンリジムショ</t>
    </rPh>
    <phoneticPr fontId="32"/>
  </si>
  <si>
    <t>西中島南方駅自転車駐車場管理事務所</t>
    <rPh sb="0" eb="17">
      <t>ニシナカジマミナミガタエキジテンシャチュウシャジョウカンリジムショ</t>
    </rPh>
    <phoneticPr fontId="32"/>
  </si>
  <si>
    <t>東三国駅自転車駐車場管理事務所</t>
    <rPh sb="0" eb="15">
      <t>ヒガシミクニエキジテンシャチュウシャジョウカンリジムショ</t>
    </rPh>
    <phoneticPr fontId="32"/>
  </si>
  <si>
    <t>東淀川駅自転車駐車場管理事務所</t>
    <rPh sb="0" eb="15">
      <t>ヒガシヨドガワエキジテンシャチュウシャジョウカンリジムショ</t>
    </rPh>
    <phoneticPr fontId="32"/>
  </si>
  <si>
    <t>加島駅自転車駐車場管理ボックス</t>
    <rPh sb="0" eb="15">
      <t>カシマエキジテンシャチュウシャジョウカンリボックス</t>
    </rPh>
    <phoneticPr fontId="32"/>
  </si>
  <si>
    <t>新大阪駅南口自転車駐車場管理ボックス</t>
    <rPh sb="0" eb="18">
      <t>シンオオサカエキミナミグチジテンシャチュウシャジョウカンリボックス</t>
    </rPh>
    <phoneticPr fontId="32"/>
  </si>
  <si>
    <t>新大阪駅北口自転車駐車場管理ボックス</t>
    <rPh sb="0" eb="18">
      <t>シンオオサカエキキタグチジテンシャチュウシャジョウカンリボックス</t>
    </rPh>
    <phoneticPr fontId="32"/>
  </si>
  <si>
    <t>西中島南方駅自転車駐車場管理ボックス</t>
    <rPh sb="0" eb="18">
      <t>ニシナカジマミナミガタエキジテンシャチュウシャジョウカンリボックス</t>
    </rPh>
    <phoneticPr fontId="32"/>
  </si>
  <si>
    <t>東三国駅自転車駐車場管理ボックス</t>
    <rPh sb="0" eb="16">
      <t>ヒガシミクニエキジテンシャチュウシャジョウカンリボックス</t>
    </rPh>
    <phoneticPr fontId="32"/>
  </si>
  <si>
    <t>相川駅自転車駐車場管理事務所</t>
    <rPh sb="0" eb="14">
      <t>アイカワエキジテンシャチュウシャジョウカンリジムショ</t>
    </rPh>
    <phoneticPr fontId="32"/>
  </si>
  <si>
    <t>上新庄駅自転車駐車場管理事務所</t>
    <rPh sb="0" eb="15">
      <t>カミシンジョウエキジテンシャチュウシャジョウカンリジムショ</t>
    </rPh>
    <phoneticPr fontId="32"/>
  </si>
  <si>
    <t>下新庄駅自転車駐車場管理事務所</t>
    <rPh sb="0" eb="15">
      <t>シモシンジョウエキジテンシャチュウシャジョウカンリジムショ</t>
    </rPh>
    <phoneticPr fontId="32"/>
  </si>
  <si>
    <t>崇禅寺駅自転車駐車場管理事務所</t>
    <rPh sb="0" eb="15">
      <t>ソウゼンジエキジテンシャチュウシャジョウカンリジムショ</t>
    </rPh>
    <phoneticPr fontId="32"/>
  </si>
  <si>
    <t>上新庄駅自転車駐車場管理ボックス1</t>
    <rPh sb="0" eb="17">
      <t>カミシンジョウエキジテンシャチュウシャジョウカンリボックス１</t>
    </rPh>
    <phoneticPr fontId="32"/>
  </si>
  <si>
    <t>上新庄駅自転車駐車場管理ボックス2</t>
    <rPh sb="0" eb="17">
      <t>カミシンジョウエキジテンシャチュウシャジョウカンリボックス２</t>
    </rPh>
    <phoneticPr fontId="32"/>
  </si>
  <si>
    <t>上新庄駅自転車駐車場管理ボックス3</t>
    <rPh sb="0" eb="17">
      <t>カミシンジョウエキジテンシャチュウシャジョウカンリボックス３</t>
    </rPh>
    <phoneticPr fontId="32"/>
  </si>
  <si>
    <t>新大阪駅東口自転車駐車場管理ボックス</t>
    <rPh sb="0" eb="18">
      <t>シンオオサカエキヒガシグチジテンシャチュウシャジョウカンリボックス</t>
    </rPh>
    <phoneticPr fontId="32"/>
  </si>
  <si>
    <t>相川駅自転車駐車場管理ボックス</t>
    <rPh sb="0" eb="15">
      <t>アイカワエキジテンシャチュウシャジョウカンリボックス</t>
    </rPh>
    <phoneticPr fontId="32"/>
  </si>
  <si>
    <t>相川駅自転車駐車場管理ボックス2</t>
    <rPh sb="0" eb="16">
      <t>アイカワエキジテンシャチュウシャジョウカンリボックス２</t>
    </rPh>
    <phoneticPr fontId="32"/>
  </si>
  <si>
    <t>東淀川駅自転車駐車場管理ボックス</t>
    <rPh sb="0" eb="16">
      <t>ヒガシヨドガワエキジテンシャチュウシャジョウカンリボックス</t>
    </rPh>
    <phoneticPr fontId="32"/>
  </si>
  <si>
    <t>今里駅第2自転車駐車場管理事務所</t>
    <rPh sb="0" eb="16">
      <t>イマザトエキダイ２ジテンシャチュウシャジョウカンリジムショ</t>
    </rPh>
    <phoneticPr fontId="32"/>
  </si>
  <si>
    <t>今里駅第1自転車駐車場管理事務所</t>
    <rPh sb="0" eb="16">
      <t>イマザトエキダイ１ジテンシャチュウシャジョウカンリジムショ</t>
    </rPh>
    <phoneticPr fontId="32"/>
  </si>
  <si>
    <t>新深江駅自転車駐車場管理事務所</t>
    <rPh sb="0" eb="15">
      <t>シンフカエエキジテンシャチュウシャジョウカンリジムショ</t>
    </rPh>
    <phoneticPr fontId="32"/>
  </si>
  <si>
    <t>深江橋駅自転車駐車場管理事務所</t>
    <rPh sb="0" eb="15">
      <t>フカエバシエキジテンシャチュウシャジョウカンリジムショ</t>
    </rPh>
    <phoneticPr fontId="32"/>
  </si>
  <si>
    <t>緑橋駅自転車駐車場管理事務所</t>
    <rPh sb="0" eb="14">
      <t>ミドリバシエキジテンシャチュウシャジョウカンリジムショ</t>
    </rPh>
    <phoneticPr fontId="32"/>
  </si>
  <si>
    <t>森ノ宮駅自転車駐車場管理ボックス</t>
    <rPh sb="0" eb="16">
      <t>モリノミヤエキジテンシャチュウシャジョウカンリボックス</t>
    </rPh>
    <phoneticPr fontId="32"/>
  </si>
  <si>
    <t>深江橋駅自転車駐車場管理ボックス</t>
    <rPh sb="0" eb="16">
      <t>フカエバシエキジテンシャチュウシャジョウカンリボックス</t>
    </rPh>
    <phoneticPr fontId="32"/>
  </si>
  <si>
    <t>近鉄今里駅自転車駐車場管理事務所</t>
    <rPh sb="0" eb="16">
      <t>キンテツイマザトエキジテンシャチュウシャジョウカンリジムショ</t>
    </rPh>
    <phoneticPr fontId="32"/>
  </si>
  <si>
    <t>小路駅自転車駐車場管理事務所</t>
    <rPh sb="0" eb="14">
      <t>ショウジエキジテンシャチュウシャジョウカンリジムショ</t>
    </rPh>
    <phoneticPr fontId="32"/>
  </si>
  <si>
    <t>南巽駅自転車駐車場管理事務所</t>
    <rPh sb="0" eb="14">
      <t>ミナミタツミエキジテンシャチュウシャジョウカンリジムショ</t>
    </rPh>
    <phoneticPr fontId="32"/>
  </si>
  <si>
    <t>近鉄今里駅自転車駐車場管理ボックス</t>
    <rPh sb="0" eb="17">
      <t>キンテツイマザトエキジテンシャチュウシャジョウカンリボックス</t>
    </rPh>
    <phoneticPr fontId="32"/>
  </si>
  <si>
    <t>南巽駅自転車駐車場管理ボックス</t>
    <rPh sb="0" eb="15">
      <t>ミナミタツミエキジテンシャチュウシャジョウカンリボックス</t>
    </rPh>
    <phoneticPr fontId="32"/>
  </si>
  <si>
    <t>関目高殿駅自転車駐車場管理事務所</t>
    <rPh sb="0" eb="16">
      <t>セキメタカドノエキジテンシャチュウシャジョウカンリジムショ</t>
    </rPh>
    <phoneticPr fontId="32"/>
  </si>
  <si>
    <t>千林大宮駅自転車駐車場管理事務所</t>
    <rPh sb="0" eb="16">
      <t>センバヤシオオミヤエキジテンシャチュウシャジョウカンリジムショ</t>
    </rPh>
    <phoneticPr fontId="32"/>
  </si>
  <si>
    <t>太子橋今市駅自転車駐車場管理事務所</t>
    <rPh sb="0" eb="17">
      <t>タイシバシイマイチエキジテンシャチュウシャジョウカンリジムショ</t>
    </rPh>
    <phoneticPr fontId="32"/>
  </si>
  <si>
    <t>関目高殿駅自転車駐車場管理ボックス</t>
    <rPh sb="0" eb="17">
      <t>セキメタカドノエキジテンシャチュウシャジョウカンリボックス</t>
    </rPh>
    <phoneticPr fontId="32"/>
  </si>
  <si>
    <t>今福鶴見駅自転車駐車場管理事務所</t>
    <rPh sb="0" eb="16">
      <t>イマフクツルミエキジテンシャチュウシャジョウカンリジムショ</t>
    </rPh>
    <phoneticPr fontId="32"/>
  </si>
  <si>
    <t>蒲生四丁目自転車駐車場管理事務所</t>
    <rPh sb="0" eb="16">
      <t>ガモウヨンチョウメジテンシャチュウシャジョウカンリジムショ</t>
    </rPh>
    <phoneticPr fontId="32"/>
  </si>
  <si>
    <t>関目駅・関目成育駅自転車駐車場管理事務所</t>
    <rPh sb="0" eb="20">
      <t>セキメエキ・セキメセイイクエキジテンシャチュウシャジョウカンリジムショ</t>
    </rPh>
    <phoneticPr fontId="32"/>
  </si>
  <si>
    <t>今福鶴見駅自転車駐車場管理ボックス</t>
    <rPh sb="0" eb="17">
      <t>イマフクツルミエキジテンシャチュウシャジョウカンリボックス</t>
    </rPh>
    <phoneticPr fontId="32"/>
  </si>
  <si>
    <t>野江内代駅自転車駐車場東側管理ボックス</t>
    <rPh sb="0" eb="19">
      <t>ノエウチンダイエキジテンシャチュウシャジョウヒガシガワカンリボックス</t>
    </rPh>
    <phoneticPr fontId="32"/>
  </si>
  <si>
    <t>鶴見緑地駅自転車駐車場管理事務所</t>
    <rPh sb="0" eb="16">
      <t>ツルミリョクチエキジテンシャチュウシャジョウカンリジムショ</t>
    </rPh>
    <phoneticPr fontId="32"/>
  </si>
  <si>
    <t>横堤駅自転車駐車場管理ボックス</t>
    <rPh sb="0" eb="15">
      <t>ヨコヅツミエキジテンシャチュウシャジョウカンリボックス</t>
    </rPh>
    <phoneticPr fontId="32"/>
  </si>
  <si>
    <t>放出駅自転車駐車場南口管理ボックス</t>
    <rPh sb="0" eb="17">
      <t>ハナテンエキジテンシャチュウシャジョウミナミグチカンリボックス</t>
    </rPh>
    <phoneticPr fontId="32"/>
  </si>
  <si>
    <t>昭和町駅自転車駐車場管理事務所</t>
    <rPh sb="0" eb="15">
      <t>ショウワチョウエキジテンシャチュウシャジョウカンリジムショ</t>
    </rPh>
    <phoneticPr fontId="32"/>
  </si>
  <si>
    <t>天王寺駅自転車駐車場管理事務所</t>
    <rPh sb="0" eb="15">
      <t>テンノウジエキジテンシャチュウシャジョウカンリジムショ</t>
    </rPh>
    <phoneticPr fontId="32"/>
  </si>
  <si>
    <t>西田辺駅自転車駐車場管理事務所</t>
    <rPh sb="0" eb="15">
      <t>ニシタナベエキジテンシャチュウシャジョウカンリジムショ</t>
    </rPh>
    <phoneticPr fontId="32"/>
  </si>
  <si>
    <t>文の里駅自転車駐車場管理事務所</t>
    <rPh sb="0" eb="15">
      <t>フミノサトエキジテンシャチュウシャジョウカンリジムショ</t>
    </rPh>
    <phoneticPr fontId="32"/>
  </si>
  <si>
    <t>昭和町駅自転車駐車場管理ボックス</t>
    <rPh sb="0" eb="16">
      <t>ショウワチョウエキジテンシャチュウシャジョウカンリボックス</t>
    </rPh>
    <phoneticPr fontId="32"/>
  </si>
  <si>
    <t>西田辺駅自転車駐車場管理ボックス</t>
    <rPh sb="0" eb="16">
      <t>ニシタナベエキジテンシャチュウシャジョウカンリボックス</t>
    </rPh>
    <phoneticPr fontId="32"/>
  </si>
  <si>
    <t>天王寺駅自転車駐車場管理ボックス</t>
    <rPh sb="0" eb="16">
      <t>テンノウジエキジテンシャチュウシャジョウカンリボックス</t>
    </rPh>
    <phoneticPr fontId="32"/>
  </si>
  <si>
    <t>文の里駅自転車駐車場管理ボックス</t>
    <rPh sb="0" eb="16">
      <t>フミノサトエキジテンシャチュウシャジョウカンリボックス</t>
    </rPh>
    <phoneticPr fontId="32"/>
  </si>
  <si>
    <t>玉出駅自転車駐車場管理ボックス</t>
    <rPh sb="0" eb="15">
      <t>タマデエキジテンシャチュウシャジョウカンリボックス</t>
    </rPh>
    <phoneticPr fontId="32"/>
  </si>
  <si>
    <t>住之江公園自転車駐車場南管理ボックス</t>
    <rPh sb="0" eb="18">
      <t>スミノエコウエンジテンシャチュウシャジョウミナミカンリボックス</t>
    </rPh>
    <phoneticPr fontId="32"/>
  </si>
  <si>
    <t>住之江公園自転車駐車場北管理ボックス</t>
    <rPh sb="0" eb="18">
      <t>スミノエコウエンジテンシャチュウシャジョウキタカンリボックス</t>
    </rPh>
    <phoneticPr fontId="32"/>
  </si>
  <si>
    <t>北加賀屋駅自転車駐車場管理ボックス</t>
    <rPh sb="0" eb="17">
      <t>キタカガヤエキジテンシャチュウシャジョウカンリボックス</t>
    </rPh>
    <phoneticPr fontId="32"/>
  </si>
  <si>
    <t>住吉大社駅南自転車駐車場管理事務所</t>
    <rPh sb="0" eb="17">
      <t>スミヨシタイシャエキミナミジテンシャチュウシャジョウカンリジムショ</t>
    </rPh>
    <phoneticPr fontId="32"/>
  </si>
  <si>
    <t>住吉大社駅北自転車駐車場管理事務所</t>
    <rPh sb="0" eb="17">
      <t>スミヨシタイシャエキキタジテンシャチュウシャジョウカンリジムショ</t>
    </rPh>
    <phoneticPr fontId="32"/>
  </si>
  <si>
    <t>粉浜駅自転車駐車場管理事務所</t>
    <rPh sb="0" eb="14">
      <t>コハマエキジテンシャチュウシャジョウカンリジムショ</t>
    </rPh>
    <phoneticPr fontId="32"/>
  </si>
  <si>
    <t>杉本町駅自転車駐車場管理事務所</t>
    <rPh sb="0" eb="15">
      <t>スギモトチョウエキジテンシャチュウシャジョウカンリジムショ</t>
    </rPh>
    <phoneticPr fontId="32"/>
  </si>
  <si>
    <t>我孫子町駅自転車駐車場管理事務所</t>
    <rPh sb="0" eb="16">
      <t>アビコチョウエキジテンシャチュウシャジョウカンリジムショ</t>
    </rPh>
    <phoneticPr fontId="32"/>
  </si>
  <si>
    <t>あびこ駅自転車駐車場管理事務所</t>
    <rPh sb="0" eb="15">
      <t>アビコエキジテンシャチュウシャジョウカンリジムショ</t>
    </rPh>
    <phoneticPr fontId="32"/>
  </si>
  <si>
    <t>我孫子前駅自転車駐車場管理事務所</t>
    <rPh sb="0" eb="16">
      <t>アビコマエエキジテンシャチュウシャジョウカンリジムショ</t>
    </rPh>
    <phoneticPr fontId="32"/>
  </si>
  <si>
    <t>沢ノ町駅自転車駐車場管理事務所</t>
    <rPh sb="0" eb="15">
      <t>サワノチョウエキジテンシャチュウシャジョウカンリジムショ</t>
    </rPh>
    <phoneticPr fontId="32"/>
  </si>
  <si>
    <t>住吉東駅自転車駐車場管理事務所</t>
    <rPh sb="0" eb="15">
      <t>スミヨシヒガシエキジテンシャチュウシャジョウカンリジムショ</t>
    </rPh>
    <phoneticPr fontId="32"/>
  </si>
  <si>
    <t>玉出駅自転車駐車場管理事務所</t>
    <rPh sb="0" eb="14">
      <t>タマデエキジテンシャチュウシャジョウカンリジムショ</t>
    </rPh>
    <phoneticPr fontId="32"/>
  </si>
  <si>
    <t>帝塚山駅自転車駐車場管理事務所</t>
    <rPh sb="0" eb="15">
      <t>テヅカヤマエキジテンシャチュウシャジョウカンリジムショ</t>
    </rPh>
    <phoneticPr fontId="32"/>
  </si>
  <si>
    <t>JR長居駅自転車駐車場管理事務所</t>
    <rPh sb="0" eb="16">
      <t>ＪＲナガイエキジテンシャチュウシャジョウカンリジムショ</t>
    </rPh>
    <phoneticPr fontId="32"/>
  </si>
  <si>
    <t>JR長居駅自転車駐車場管理ボックス</t>
    <rPh sb="0" eb="17">
      <t>ＪＲナガイエキジテンシャチュウシャジョウカンリボックス</t>
    </rPh>
    <phoneticPr fontId="32"/>
  </si>
  <si>
    <t>沢ノ町駅自転車駐車場管理ボックス</t>
    <rPh sb="0" eb="16">
      <t>サワノチョウエキジテンシャチュウシャジョウカンリボックス</t>
    </rPh>
    <phoneticPr fontId="32"/>
  </si>
  <si>
    <t>駒川中野駅自転車駐車場管理事務所</t>
    <rPh sb="0" eb="16">
      <t>コマガワナカノエキジテンシャチュウシャジョウカンリジムショ</t>
    </rPh>
    <phoneticPr fontId="32"/>
  </si>
  <si>
    <t>田辺駅自転車駐車場管理事務所</t>
    <rPh sb="0" eb="14">
      <t>タナベエキジテンシャチュウシャジョウカンリジムショ</t>
    </rPh>
    <phoneticPr fontId="32"/>
  </si>
  <si>
    <t>地下鉄長居駅自転車駐車場管理事務所</t>
    <rPh sb="0" eb="17">
      <t>チカテツナガイエキジテンシャチュウシャジョウカンリジムショ</t>
    </rPh>
    <phoneticPr fontId="32"/>
  </si>
  <si>
    <t>針中野駅自転車駐車場管理事務所</t>
    <rPh sb="0" eb="15">
      <t>ハリナカノエキジテンシャチュウシャジョウカンリジムショ</t>
    </rPh>
    <phoneticPr fontId="32"/>
  </si>
  <si>
    <t>針中野駅自転車駐車場管理ボックス</t>
    <rPh sb="0" eb="16">
      <t>ハリナカノエキジテンシャチュウシャジョウカンリボックス</t>
    </rPh>
    <phoneticPr fontId="32"/>
  </si>
  <si>
    <t>地下鉄長居駅自転車駐車場管理ボックス</t>
    <rPh sb="0" eb="18">
      <t>チカテツナガイエキジテンシャチュウシャジョウカンリボックス</t>
    </rPh>
    <phoneticPr fontId="32"/>
  </si>
  <si>
    <t>加美駅自転車駐車場管理事務所</t>
    <rPh sb="0" eb="14">
      <t>カミエキジテンシャチュウシャジョウカンリジムショ</t>
    </rPh>
    <phoneticPr fontId="32"/>
  </si>
  <si>
    <t>地下鉄平野駅自転車駐車場管理事務所</t>
    <rPh sb="0" eb="17">
      <t>チカテツヒラノエキジテンシャチュウシャジョウカンリジムショ</t>
    </rPh>
    <phoneticPr fontId="32"/>
  </si>
  <si>
    <t>出戸駅自転車駐車場管理事務所</t>
    <rPh sb="0" eb="14">
      <t>デトエキジテンシャチュウシャジョウカンリジムショ</t>
    </rPh>
    <phoneticPr fontId="32"/>
  </si>
  <si>
    <t>長原駅自転車駐車場管理事務所</t>
    <rPh sb="0" eb="14">
      <t>ナガハラエキジテンシャチュウシャジョウカンリジムショ</t>
    </rPh>
    <phoneticPr fontId="32"/>
  </si>
  <si>
    <t>JR平野駅自転車駐車場西管理ボックス</t>
    <rPh sb="0" eb="18">
      <t>ＪＲヒラノエキジテンシャチュウシャジョウニシカンリボックス</t>
    </rPh>
    <phoneticPr fontId="32"/>
  </si>
  <si>
    <t>JR平野駅自転車駐車場南管理ボックス</t>
    <rPh sb="0" eb="18">
      <t>ＪＲヒラノエキジテンシャチュウシャジョウミナミカンリボックス</t>
    </rPh>
    <phoneticPr fontId="32"/>
  </si>
  <si>
    <t>加美駅自転車駐車場管理ボックス</t>
    <rPh sb="0" eb="15">
      <t>カミエキジテンシャチュウシャジョウカンリボックス</t>
    </rPh>
    <phoneticPr fontId="32"/>
  </si>
  <si>
    <t>喜連瓜破駅自転車駐車場管理ボックス</t>
    <rPh sb="0" eb="17">
      <t>キレウリワリエキジテンシャチュウシャジョウカンリボックス</t>
    </rPh>
    <phoneticPr fontId="32"/>
  </si>
  <si>
    <t>出戸駅自転車駐車場管理ボックス</t>
    <rPh sb="0" eb="15">
      <t>デトエキジテンシャチュウシャジョウカンリボックス</t>
    </rPh>
    <phoneticPr fontId="32"/>
  </si>
  <si>
    <t>地下鉄平野駅自転車駐車場管理ボックス</t>
    <rPh sb="0" eb="18">
      <t>チカテツヒラノエキジテンシャチュウシャジョウカンリボックス</t>
    </rPh>
    <phoneticPr fontId="32"/>
  </si>
  <si>
    <t>岸里駅自転車駐車場管理事務所</t>
    <rPh sb="0" eb="14">
      <t>キシノサトエキジテンシャチュウシャジョウカンリジムショ</t>
    </rPh>
    <phoneticPr fontId="32"/>
  </si>
  <si>
    <t>花園町駅自転車駐車場管理事務所</t>
    <rPh sb="0" eb="15">
      <t>ハナゾノチョウエキジテンシャチュウシャジョウカンリジムショ</t>
    </rPh>
    <phoneticPr fontId="32"/>
  </si>
  <si>
    <t>花園町駅自転車駐車場管理ボックス</t>
    <rPh sb="0" eb="16">
      <t>ハナゾノチョウエキジテンシャチュウシャジョウカンリボックス</t>
    </rPh>
    <phoneticPr fontId="32"/>
  </si>
  <si>
    <t>扇町公園地下駐車場</t>
    <rPh sb="0" eb="9">
      <t>オウギマチコウエンチカチュウシャジョウ</t>
    </rPh>
    <phoneticPr fontId="32"/>
  </si>
  <si>
    <t>鶴見緑地（市内）立体駐車場</t>
    <rPh sb="0" eb="13">
      <t>ツルミリョクチ（シナイ）リッタイチュウシャジョウ</t>
    </rPh>
    <phoneticPr fontId="32"/>
  </si>
  <si>
    <t>国際見本市会場来場者駐車場</t>
    <rPh sb="0" eb="13">
      <t>コクサイミホンイチカイジョウライジョウシャチュウシャジョウ</t>
    </rPh>
    <phoneticPr fontId="32"/>
  </si>
  <si>
    <t>長居公園南立体駐車場</t>
    <rPh sb="0" eb="10">
      <t>ナガイコウエンミナミリッタイチュウシャジョウ</t>
    </rPh>
    <phoneticPr fontId="32"/>
  </si>
  <si>
    <t>浦江公園</t>
    <rPh sb="0" eb="4">
      <t>ウラエコウエン</t>
    </rPh>
    <phoneticPr fontId="32"/>
  </si>
  <si>
    <t>扇町公園</t>
    <rPh sb="0" eb="4">
      <t>オウギマチコウエン</t>
    </rPh>
    <phoneticPr fontId="32"/>
  </si>
  <si>
    <t>滝川公園</t>
    <rPh sb="0" eb="4">
      <t>タキガワコウエン</t>
    </rPh>
    <phoneticPr fontId="32"/>
  </si>
  <si>
    <t>中津公園</t>
    <rPh sb="0" eb="4">
      <t>ナカツコウエン</t>
    </rPh>
    <phoneticPr fontId="32"/>
  </si>
  <si>
    <t>中之島公園</t>
    <rPh sb="0" eb="5">
      <t>ナカノシマコウエン</t>
    </rPh>
    <phoneticPr fontId="32"/>
  </si>
  <si>
    <t>長柄東公園</t>
    <rPh sb="0" eb="5">
      <t>ナガラヒガシコウエン</t>
    </rPh>
    <phoneticPr fontId="32"/>
  </si>
  <si>
    <t>鶴満寺公園</t>
    <rPh sb="0" eb="5">
      <t>カクマンジコウエン</t>
    </rPh>
    <phoneticPr fontId="32"/>
  </si>
  <si>
    <t>南天満公園</t>
    <rPh sb="0" eb="5">
      <t>ミナミテンマコウエン</t>
    </rPh>
    <phoneticPr fontId="32"/>
  </si>
  <si>
    <t>豊崎西公園</t>
    <rPh sb="0" eb="5">
      <t>トヨサキニシコウエン</t>
    </rPh>
    <phoneticPr fontId="32"/>
  </si>
  <si>
    <t>本庄公園</t>
    <rPh sb="0" eb="4">
      <t>ホンジョウコウエン</t>
    </rPh>
    <phoneticPr fontId="32"/>
  </si>
  <si>
    <t>与力町公園</t>
    <rPh sb="0" eb="5">
      <t>ヨリキマチコウエン</t>
    </rPh>
    <phoneticPr fontId="32"/>
  </si>
  <si>
    <t>中之島西公園</t>
    <rPh sb="0" eb="6">
      <t>ナカノシマニシコウエン</t>
    </rPh>
    <phoneticPr fontId="32"/>
  </si>
  <si>
    <t>桜之宮公園</t>
    <rPh sb="0" eb="5">
      <t>サクラノミヤコウエン</t>
    </rPh>
    <phoneticPr fontId="32"/>
  </si>
  <si>
    <t>都島中央公園</t>
    <rPh sb="0" eb="6">
      <t>ミヤコジマチュウオウコウエン</t>
    </rPh>
    <phoneticPr fontId="32"/>
  </si>
  <si>
    <t>内代公園</t>
    <rPh sb="0" eb="4">
      <t>ウチンダイコウエン</t>
    </rPh>
    <phoneticPr fontId="32"/>
  </si>
  <si>
    <t>都島公園</t>
    <rPh sb="0" eb="4">
      <t>ミヤコジマコウエン</t>
    </rPh>
    <phoneticPr fontId="32"/>
  </si>
  <si>
    <t>毛馬中央公園</t>
    <rPh sb="0" eb="6">
      <t>ケマチュウオウコウエン</t>
    </rPh>
    <phoneticPr fontId="32"/>
  </si>
  <si>
    <t>友渕中央公園</t>
    <rPh sb="0" eb="6">
      <t>トモブチチュウオウコウエン</t>
    </rPh>
    <phoneticPr fontId="32"/>
  </si>
  <si>
    <t>蕪村公園</t>
    <rPh sb="0" eb="4">
      <t>ブソンコウエン</t>
    </rPh>
    <phoneticPr fontId="32"/>
  </si>
  <si>
    <t>下福島公園</t>
    <rPh sb="0" eb="5">
      <t>シモフクシマコウエン</t>
    </rPh>
    <phoneticPr fontId="32"/>
  </si>
  <si>
    <t>海老江公園</t>
    <rPh sb="0" eb="5">
      <t>エビエコウエン</t>
    </rPh>
    <phoneticPr fontId="32"/>
  </si>
  <si>
    <t>吉野町公園</t>
    <rPh sb="0" eb="5">
      <t>ヨシノチョウコウエン</t>
    </rPh>
    <phoneticPr fontId="32"/>
  </si>
  <si>
    <t>江成公園</t>
    <rPh sb="0" eb="4">
      <t>エナリコウエン</t>
    </rPh>
    <phoneticPr fontId="32"/>
  </si>
  <si>
    <t>鷺洲中公園</t>
    <rPh sb="0" eb="5">
      <t>サギスナカコウエン</t>
    </rPh>
    <phoneticPr fontId="32"/>
  </si>
  <si>
    <t>上福島北公園</t>
    <rPh sb="0" eb="6">
      <t>カミフクシマキタコウエン</t>
    </rPh>
    <phoneticPr fontId="32"/>
  </si>
  <si>
    <t>新家公園</t>
    <rPh sb="0" eb="4">
      <t>シンケコウエン</t>
    </rPh>
    <phoneticPr fontId="32"/>
  </si>
  <si>
    <t>福島公園</t>
    <rPh sb="0" eb="4">
      <t>フクシマコウエン</t>
    </rPh>
    <phoneticPr fontId="32"/>
  </si>
  <si>
    <t>高見公園</t>
    <rPh sb="0" eb="4">
      <t>タカミコウエン</t>
    </rPh>
    <phoneticPr fontId="32"/>
  </si>
  <si>
    <t>此花公園</t>
    <rPh sb="0" eb="4">
      <t>コノハナコウエン</t>
    </rPh>
    <phoneticPr fontId="32"/>
  </si>
  <si>
    <t>春日出公園</t>
    <rPh sb="0" eb="5">
      <t>カスガデコウエン</t>
    </rPh>
    <phoneticPr fontId="32"/>
  </si>
  <si>
    <t>西九条公園</t>
    <rPh sb="0" eb="5">
      <t>ニシクジョウコウエン</t>
    </rPh>
    <phoneticPr fontId="32"/>
  </si>
  <si>
    <t>西九条西公園</t>
    <rPh sb="0" eb="6">
      <t>ニシクジョウニシコウエン</t>
    </rPh>
    <phoneticPr fontId="32"/>
  </si>
  <si>
    <t>朝日橋公園</t>
    <rPh sb="0" eb="5">
      <t>アサヒバシコウエン</t>
    </rPh>
    <phoneticPr fontId="32"/>
  </si>
  <si>
    <t>伝法公園</t>
    <rPh sb="0" eb="4">
      <t>デンポウコウエン</t>
    </rPh>
    <phoneticPr fontId="32"/>
  </si>
  <si>
    <t>伝法東公園</t>
    <rPh sb="0" eb="5">
      <t>デンポウヒガシコウエン</t>
    </rPh>
    <phoneticPr fontId="32"/>
  </si>
  <si>
    <t>梅香公園</t>
    <rPh sb="0" eb="4">
      <t>バイカコウエン</t>
    </rPh>
    <phoneticPr fontId="32"/>
  </si>
  <si>
    <t>梅香東公園</t>
    <rPh sb="0" eb="5">
      <t>バイカヒガシコウエン</t>
    </rPh>
    <phoneticPr fontId="32"/>
  </si>
  <si>
    <t>千鳥橋みどり公園</t>
    <rPh sb="0" eb="8">
      <t>チドリバシミドリコウエン</t>
    </rPh>
    <phoneticPr fontId="32"/>
  </si>
  <si>
    <t>高見新家公園</t>
    <rPh sb="0" eb="6">
      <t>タカミシンケコウエン</t>
    </rPh>
    <phoneticPr fontId="32"/>
  </si>
  <si>
    <t>正蓮寺川公園</t>
    <rPh sb="0" eb="6">
      <t>ショウレンジガワコウエン</t>
    </rPh>
    <phoneticPr fontId="32"/>
  </si>
  <si>
    <t>桜島臨港緑地</t>
    <rPh sb="0" eb="6">
      <t>サクラジマリンコウリョクチ</t>
    </rPh>
    <phoneticPr fontId="32"/>
  </si>
  <si>
    <t>常吉臨港緑地</t>
    <rPh sb="0" eb="6">
      <t>ツネヨシリンコウリョクチ</t>
    </rPh>
    <phoneticPr fontId="32"/>
  </si>
  <si>
    <t>常吉西臨港緑地便所（北）</t>
    <rPh sb="0" eb="12">
      <t>ツネヨシニシリンコウリョクチベンジョ（キタ）</t>
    </rPh>
    <phoneticPr fontId="32"/>
  </si>
  <si>
    <t>常吉西臨港緑地便所（南）</t>
    <rPh sb="0" eb="12">
      <t>ツネヨシニシリンコウリョクチベンジョ（ミナミ）</t>
    </rPh>
    <phoneticPr fontId="32"/>
  </si>
  <si>
    <t>新夕陽ヶ丘</t>
    <rPh sb="0" eb="5">
      <t>シンユウヒガオカ</t>
    </rPh>
    <phoneticPr fontId="32"/>
  </si>
  <si>
    <t>舞洲緑地</t>
    <rPh sb="0" eb="4">
      <t>マイシマリョクチ</t>
    </rPh>
    <phoneticPr fontId="32"/>
  </si>
  <si>
    <t>舞洲緑道</t>
    <rPh sb="0" eb="4">
      <t>マイシマリョクドウ</t>
    </rPh>
    <phoneticPr fontId="32"/>
  </si>
  <si>
    <t>大阪城西の丸庭園</t>
    <rPh sb="0" eb="8">
      <t>オオサカジョウニシノマルテイエン</t>
    </rPh>
    <phoneticPr fontId="32"/>
  </si>
  <si>
    <t>瓦屋町公園</t>
    <rPh sb="0" eb="5">
      <t>カワラヤマチコウエン</t>
    </rPh>
    <phoneticPr fontId="32"/>
  </si>
  <si>
    <t>大阪城公園</t>
    <rPh sb="0" eb="5">
      <t>オオサカジョウコウエン</t>
    </rPh>
    <phoneticPr fontId="32"/>
  </si>
  <si>
    <t>九条北公園</t>
    <rPh sb="0" eb="5">
      <t>クジョウキタコウエン</t>
    </rPh>
    <phoneticPr fontId="32"/>
  </si>
  <si>
    <t>松島公園</t>
    <rPh sb="0" eb="4">
      <t>マツシマコウエン</t>
    </rPh>
    <phoneticPr fontId="32"/>
  </si>
  <si>
    <t>靱公園</t>
    <rPh sb="0" eb="3">
      <t>ウツボコウエン</t>
    </rPh>
    <phoneticPr fontId="32"/>
  </si>
  <si>
    <t>島津公園</t>
    <rPh sb="0" eb="4">
      <t>シマヅコウエン</t>
    </rPh>
    <phoneticPr fontId="32"/>
  </si>
  <si>
    <t>日吉公園</t>
    <rPh sb="0" eb="4">
      <t>ヒヨシコウエン</t>
    </rPh>
    <phoneticPr fontId="32"/>
  </si>
  <si>
    <t>九条東公園</t>
    <rPh sb="0" eb="5">
      <t>クジョウヒガシコウエン</t>
    </rPh>
    <phoneticPr fontId="32"/>
  </si>
  <si>
    <t>花乃井公園</t>
    <rPh sb="0" eb="5">
      <t>ハナノイコウエン</t>
    </rPh>
    <phoneticPr fontId="32"/>
  </si>
  <si>
    <t>磯路中央公園</t>
    <rPh sb="0" eb="6">
      <t>イソジチュウオウコウエン</t>
    </rPh>
    <phoneticPr fontId="32"/>
  </si>
  <si>
    <t>三先公園</t>
    <rPh sb="0" eb="4">
      <t>ミサキコウエン</t>
    </rPh>
    <phoneticPr fontId="32"/>
  </si>
  <si>
    <t>市岡元町公園</t>
    <rPh sb="0" eb="6">
      <t>イチオカモトマチコウエン</t>
    </rPh>
    <phoneticPr fontId="32"/>
  </si>
  <si>
    <t>市岡公園</t>
    <rPh sb="0" eb="4">
      <t>イチオカコウエン</t>
    </rPh>
    <phoneticPr fontId="32"/>
  </si>
  <si>
    <t>築港南公園</t>
    <rPh sb="0" eb="5">
      <t>チッコウミナミコウエン</t>
    </rPh>
    <phoneticPr fontId="32"/>
  </si>
  <si>
    <t>天保山公園</t>
    <rPh sb="0" eb="5">
      <t>テンポウザンコウエン</t>
    </rPh>
    <phoneticPr fontId="32"/>
  </si>
  <si>
    <t>東田中公園</t>
    <rPh sb="0" eb="5">
      <t>ヒガシタナカコウエン</t>
    </rPh>
    <phoneticPr fontId="32"/>
  </si>
  <si>
    <t>入舟公園</t>
    <rPh sb="0" eb="4">
      <t>イリフネコウエン</t>
    </rPh>
    <phoneticPr fontId="32"/>
  </si>
  <si>
    <t>波除公園</t>
    <rPh sb="0" eb="4">
      <t>ナミヨケコウエン</t>
    </rPh>
    <phoneticPr fontId="32"/>
  </si>
  <si>
    <t>八幡屋公園</t>
    <rPh sb="0" eb="5">
      <t>ヤハタヤコウエン</t>
    </rPh>
    <phoneticPr fontId="32"/>
  </si>
  <si>
    <t>夕凪公園</t>
    <rPh sb="0" eb="4">
      <t>ユウナギコウエン</t>
    </rPh>
    <phoneticPr fontId="32"/>
  </si>
  <si>
    <t>池島公園</t>
    <rPh sb="0" eb="4">
      <t>イケジマコウエン</t>
    </rPh>
    <phoneticPr fontId="32"/>
  </si>
  <si>
    <t>第1・2突堤中臨港緑地</t>
    <rPh sb="0" eb="11">
      <t>ダイ１・２トッテイナカリンコウリョクチ</t>
    </rPh>
    <phoneticPr fontId="32"/>
  </si>
  <si>
    <t>第1・2突堤北臨港緑地</t>
    <rPh sb="0" eb="11">
      <t>ダイ1・2トッテイキタリンコウリョクチ</t>
    </rPh>
    <phoneticPr fontId="32"/>
  </si>
  <si>
    <t>弁天ふ頭臨港緑地</t>
    <rPh sb="0" eb="8">
      <t>ベンテンフトウリンコウリョクチ</t>
    </rPh>
    <phoneticPr fontId="32"/>
  </si>
  <si>
    <t>小林公園</t>
    <rPh sb="0" eb="4">
      <t>コバヤシコウエン</t>
    </rPh>
    <phoneticPr fontId="32"/>
  </si>
  <si>
    <t>千島公園</t>
    <rPh sb="0" eb="4">
      <t>チシマコウエン</t>
    </rPh>
    <phoneticPr fontId="32"/>
  </si>
  <si>
    <t>泉尾公園</t>
    <rPh sb="0" eb="4">
      <t>イズオコウエン</t>
    </rPh>
    <phoneticPr fontId="32"/>
  </si>
  <si>
    <t>鶴町中央公園</t>
    <rPh sb="0" eb="6">
      <t>ツルマチチュウオウコウエン</t>
    </rPh>
    <phoneticPr fontId="32"/>
  </si>
  <si>
    <t>鶴町南公園</t>
    <rPh sb="0" eb="5">
      <t>ツルマチミナミコウエン</t>
    </rPh>
    <phoneticPr fontId="32"/>
  </si>
  <si>
    <t>南恩加島公園</t>
    <rPh sb="0" eb="6">
      <t>ミナミオカジマコウエン</t>
    </rPh>
    <phoneticPr fontId="32"/>
  </si>
  <si>
    <t>平尾公園</t>
    <rPh sb="0" eb="4">
      <t>ヒラオコウエン</t>
    </rPh>
    <phoneticPr fontId="32"/>
  </si>
  <si>
    <t>北村南公園</t>
    <rPh sb="0" eb="5">
      <t>キタムラミナミコウエン</t>
    </rPh>
    <phoneticPr fontId="32"/>
  </si>
  <si>
    <t>三軒家公園</t>
    <rPh sb="0" eb="5">
      <t>サンゲンヤコウエン</t>
    </rPh>
    <phoneticPr fontId="32"/>
  </si>
  <si>
    <t>鶴町北公園</t>
    <rPh sb="0" eb="5">
      <t>ツルマチキタコウエン</t>
    </rPh>
    <phoneticPr fontId="32"/>
  </si>
  <si>
    <t>大正内港臨港緑地</t>
    <rPh sb="0" eb="8">
      <t>タイショウナイコウリンコウリョクチ</t>
    </rPh>
    <phoneticPr fontId="32"/>
  </si>
  <si>
    <t>鶴浜緑地</t>
    <rPh sb="0" eb="4">
      <t>ツルハマリョクチ</t>
    </rPh>
    <phoneticPr fontId="32"/>
  </si>
  <si>
    <t>宰相山公園</t>
    <rPh sb="0" eb="5">
      <t>サイショウヤマコウエン</t>
    </rPh>
    <phoneticPr fontId="32"/>
  </si>
  <si>
    <t>真田山公園</t>
    <rPh sb="0" eb="5">
      <t>サナダヤマコウエン</t>
    </rPh>
    <phoneticPr fontId="32"/>
  </si>
  <si>
    <t>五条公園</t>
    <rPh sb="0" eb="4">
      <t>ゴジョウコウエン</t>
    </rPh>
    <phoneticPr fontId="32"/>
  </si>
  <si>
    <t>寺田町公園</t>
    <rPh sb="0" eb="5">
      <t>テラダチョウコウエン</t>
    </rPh>
    <phoneticPr fontId="32"/>
  </si>
  <si>
    <t>芦原公園</t>
    <rPh sb="0" eb="4">
      <t>アシハラコウエン</t>
    </rPh>
    <phoneticPr fontId="32"/>
  </si>
  <si>
    <t>塩草公園</t>
    <rPh sb="0" eb="4">
      <t>シオクサコウエン</t>
    </rPh>
    <phoneticPr fontId="32"/>
  </si>
  <si>
    <t>浪速公園</t>
    <rPh sb="0" eb="4">
      <t>ナニワコウエン</t>
    </rPh>
    <phoneticPr fontId="32"/>
  </si>
  <si>
    <t>恵美公園</t>
    <rPh sb="0" eb="4">
      <t>エミコウエン</t>
    </rPh>
    <phoneticPr fontId="32"/>
  </si>
  <si>
    <t>歌島公園</t>
    <rPh sb="0" eb="4">
      <t>ウタジマコウエン</t>
    </rPh>
    <phoneticPr fontId="32"/>
  </si>
  <si>
    <t>御幣島東公園</t>
    <rPh sb="0" eb="6">
      <t>ミテジマヒガシコウエン</t>
    </rPh>
    <phoneticPr fontId="32"/>
  </si>
  <si>
    <t>新淀川公園</t>
    <rPh sb="0" eb="5">
      <t>シンヨドガワコウエン</t>
    </rPh>
    <phoneticPr fontId="32"/>
  </si>
  <si>
    <t>西姫島公園</t>
    <rPh sb="0" eb="5">
      <t>ニシヒメジマコウエン</t>
    </rPh>
    <phoneticPr fontId="32"/>
  </si>
  <si>
    <t>西淀公園</t>
    <rPh sb="0" eb="4">
      <t>ニシヨドコウエン</t>
    </rPh>
    <phoneticPr fontId="32"/>
  </si>
  <si>
    <t>大和田中央公園</t>
    <rPh sb="0" eb="7">
      <t>オオワダチュウオウコウエン</t>
    </rPh>
    <phoneticPr fontId="32"/>
  </si>
  <si>
    <t>大和田北公園</t>
    <rPh sb="0" eb="6">
      <t>オオワダキタコウエン</t>
    </rPh>
    <phoneticPr fontId="32"/>
  </si>
  <si>
    <t>中島公園</t>
    <rPh sb="0" eb="4">
      <t>ナカジマコウエン</t>
    </rPh>
    <phoneticPr fontId="32"/>
  </si>
  <si>
    <t>佃ふれあい公園</t>
    <rPh sb="0" eb="7">
      <t>ツクダフレアイコウエン</t>
    </rPh>
    <phoneticPr fontId="32"/>
  </si>
  <si>
    <t>姫島公園</t>
    <rPh sb="0" eb="4">
      <t>ヒメジマコウエン</t>
    </rPh>
    <phoneticPr fontId="32"/>
  </si>
  <si>
    <t>福町東公園</t>
    <rPh sb="0" eb="5">
      <t>フクマチヒガシコウエン</t>
    </rPh>
    <phoneticPr fontId="32"/>
  </si>
  <si>
    <t>北之町公園</t>
    <rPh sb="0" eb="5">
      <t>キタノチョウコウエン</t>
    </rPh>
    <phoneticPr fontId="32"/>
  </si>
  <si>
    <t>竹島西公園</t>
    <rPh sb="0" eb="5">
      <t>タケジマニシコウエン</t>
    </rPh>
    <phoneticPr fontId="32"/>
  </si>
  <si>
    <t>福町西公園</t>
    <rPh sb="0" eb="5">
      <t>フクマチニシコウエン</t>
    </rPh>
    <phoneticPr fontId="32"/>
  </si>
  <si>
    <t>佃公園</t>
    <rPh sb="0" eb="3">
      <t>ツクダコウエン</t>
    </rPh>
    <phoneticPr fontId="32"/>
  </si>
  <si>
    <t>矢倉緑地公園</t>
    <rPh sb="0" eb="6">
      <t>ヤグラリョクチコウエン</t>
    </rPh>
    <phoneticPr fontId="32"/>
  </si>
  <si>
    <t>野里公園</t>
    <rPh sb="0" eb="4">
      <t>ノザトコウエン</t>
    </rPh>
    <phoneticPr fontId="32"/>
  </si>
  <si>
    <t>加島中央公園</t>
    <rPh sb="0" eb="6">
      <t>カシマチュウオウコウエン</t>
    </rPh>
    <phoneticPr fontId="32"/>
  </si>
  <si>
    <t>三国本町公園</t>
    <rPh sb="0" eb="6">
      <t>ミクニホンマチコウエン</t>
    </rPh>
    <phoneticPr fontId="32"/>
  </si>
  <si>
    <t>十三公園</t>
    <rPh sb="0" eb="4">
      <t>ジュウソウコウエン</t>
    </rPh>
    <phoneticPr fontId="32"/>
  </si>
  <si>
    <t>十八条東公園</t>
    <rPh sb="0" eb="6">
      <t>ジュウハチジョウヒガシコウエン</t>
    </rPh>
    <phoneticPr fontId="32"/>
  </si>
  <si>
    <t>新高中央公園</t>
    <rPh sb="0" eb="6">
      <t>ニイタカチュウオウコウエン</t>
    </rPh>
    <phoneticPr fontId="32"/>
  </si>
  <si>
    <t>塚本公園</t>
    <rPh sb="0" eb="4">
      <t>ツカモトコウエン</t>
    </rPh>
    <phoneticPr fontId="32"/>
  </si>
  <si>
    <t>北中島公園</t>
    <rPh sb="0" eb="5">
      <t>キタナカジマコウエン</t>
    </rPh>
    <phoneticPr fontId="32"/>
  </si>
  <si>
    <t>十八条中央公園</t>
    <rPh sb="0" eb="7">
      <t>ジュウハチジョウチュウオウコウエン</t>
    </rPh>
    <phoneticPr fontId="32"/>
  </si>
  <si>
    <t>田川公園</t>
    <rPh sb="0" eb="4">
      <t>タガワコウエン</t>
    </rPh>
    <phoneticPr fontId="32"/>
  </si>
  <si>
    <t>野中南公園</t>
    <rPh sb="0" eb="5">
      <t>ノナカミナミコウエン</t>
    </rPh>
    <phoneticPr fontId="32"/>
  </si>
  <si>
    <t>加島南公園</t>
    <rPh sb="0" eb="5">
      <t>カシマミナミコウエン</t>
    </rPh>
    <phoneticPr fontId="32"/>
  </si>
  <si>
    <t>井高野公園</t>
    <rPh sb="0" eb="5">
      <t>イタカノコウエン</t>
    </rPh>
    <phoneticPr fontId="32"/>
  </si>
  <si>
    <t>須賀森公園</t>
    <rPh sb="0" eb="5">
      <t>スガノモリコウエン</t>
    </rPh>
    <phoneticPr fontId="32"/>
  </si>
  <si>
    <t>瑞光寺公園</t>
    <rPh sb="0" eb="5">
      <t>ズイコウジコウエン</t>
    </rPh>
    <phoneticPr fontId="32"/>
  </si>
  <si>
    <t>菅原北公園</t>
    <rPh sb="0" eb="5">
      <t>スガワラキタコウエン</t>
    </rPh>
    <phoneticPr fontId="32"/>
  </si>
  <si>
    <t>日之出公園</t>
    <rPh sb="0" eb="5">
      <t>ヒノデコウエン</t>
    </rPh>
    <phoneticPr fontId="32"/>
  </si>
  <si>
    <t>北江口中央公園</t>
    <rPh sb="0" eb="7">
      <t>キタエグチチュウオウコウエン</t>
    </rPh>
    <phoneticPr fontId="32"/>
  </si>
  <si>
    <t>淡路公園</t>
    <rPh sb="0" eb="4">
      <t>アワジコウエン</t>
    </rPh>
    <phoneticPr fontId="32"/>
  </si>
  <si>
    <t>豊里中央公園</t>
    <rPh sb="0" eb="6">
      <t>トヨサトチュウオウコウエン</t>
    </rPh>
    <phoneticPr fontId="32"/>
  </si>
  <si>
    <t>西淡路公園</t>
    <rPh sb="0" eb="5">
      <t>ニシアワジコウエン</t>
    </rPh>
    <phoneticPr fontId="32"/>
  </si>
  <si>
    <t>淡路3公園</t>
    <rPh sb="0" eb="5">
      <t>アワジサンコウエン</t>
    </rPh>
    <phoneticPr fontId="32"/>
  </si>
  <si>
    <t>深江公園</t>
    <rPh sb="0" eb="4">
      <t>フカエコウエン</t>
    </rPh>
    <phoneticPr fontId="32"/>
  </si>
  <si>
    <t>神路公園</t>
    <rPh sb="0" eb="4">
      <t>カミジコウエン</t>
    </rPh>
    <phoneticPr fontId="32"/>
  </si>
  <si>
    <t>東小橋公園</t>
    <rPh sb="0" eb="5">
      <t>ヒガシオバセコウエン</t>
    </rPh>
    <phoneticPr fontId="32"/>
  </si>
  <si>
    <t>東小橋北公園</t>
    <rPh sb="0" eb="6">
      <t>ヒガシオバセキタコウエン</t>
    </rPh>
    <phoneticPr fontId="32"/>
  </si>
  <si>
    <t>東深江公園</t>
    <rPh sb="0" eb="5">
      <t>ヒガシフカエコウエン</t>
    </rPh>
    <phoneticPr fontId="32"/>
  </si>
  <si>
    <t>東中本公園</t>
    <rPh sb="0" eb="5">
      <t>ヒガシナカモトコウエン</t>
    </rPh>
    <phoneticPr fontId="32"/>
  </si>
  <si>
    <t>南中本公園</t>
    <rPh sb="0" eb="5">
      <t>ミナミナカモトコウエン</t>
    </rPh>
    <phoneticPr fontId="32"/>
  </si>
  <si>
    <t>大今里公園</t>
    <rPh sb="0" eb="5">
      <t>オオイマザトコウエン</t>
    </rPh>
    <phoneticPr fontId="32"/>
  </si>
  <si>
    <t>巽公園</t>
    <rPh sb="0" eb="3">
      <t>タツミコウエン</t>
    </rPh>
    <phoneticPr fontId="32"/>
  </si>
  <si>
    <t>桃谷公園</t>
    <rPh sb="0" eb="4">
      <t>モモダニコウエン</t>
    </rPh>
    <phoneticPr fontId="32"/>
  </si>
  <si>
    <t>巽大地公園</t>
    <rPh sb="0" eb="5">
      <t>タツミダイチコウエン</t>
    </rPh>
    <phoneticPr fontId="32"/>
  </si>
  <si>
    <t>巽東緑地公園</t>
    <rPh sb="0" eb="6">
      <t>タツミヒガシリョクチコウエン</t>
    </rPh>
    <phoneticPr fontId="32"/>
  </si>
  <si>
    <t>旭公園</t>
    <rPh sb="0" eb="3">
      <t>アサヒコウエン</t>
    </rPh>
    <phoneticPr fontId="32"/>
  </si>
  <si>
    <t>江野公園</t>
    <rPh sb="0" eb="4">
      <t>エノコウエン</t>
    </rPh>
    <phoneticPr fontId="32"/>
  </si>
  <si>
    <t>城北公園</t>
    <rPh sb="0" eb="4">
      <t>シロキタコウエン</t>
    </rPh>
    <phoneticPr fontId="32"/>
  </si>
  <si>
    <t>新森中央公園</t>
    <rPh sb="0" eb="6">
      <t>シンモリチュウオウコウエン</t>
    </rPh>
    <phoneticPr fontId="32"/>
  </si>
  <si>
    <t>太子橋中公園</t>
    <rPh sb="0" eb="6">
      <t>タイシバシナカコウエン</t>
    </rPh>
    <phoneticPr fontId="32"/>
  </si>
  <si>
    <t>高殿7公園</t>
    <rPh sb="0" eb="5">
      <t>タカドノナナコウエン</t>
    </rPh>
    <phoneticPr fontId="32"/>
  </si>
  <si>
    <t>蒲生公園</t>
    <rPh sb="0" eb="4">
      <t>ガモウコウエン</t>
    </rPh>
    <phoneticPr fontId="32"/>
  </si>
  <si>
    <t>左専道公園</t>
    <rPh sb="0" eb="5">
      <t>サセンドウコウエン</t>
    </rPh>
    <phoneticPr fontId="32"/>
  </si>
  <si>
    <t>鴫野公園</t>
    <rPh sb="0" eb="4">
      <t>シギノコウエン</t>
    </rPh>
    <phoneticPr fontId="32"/>
  </si>
  <si>
    <t>鴫野北公園</t>
    <rPh sb="0" eb="5">
      <t>シギノキタコウエン</t>
    </rPh>
    <phoneticPr fontId="32"/>
  </si>
  <si>
    <t>成育公園</t>
    <rPh sb="0" eb="4">
      <t>セイイクコウエン</t>
    </rPh>
    <phoneticPr fontId="32"/>
  </si>
  <si>
    <t>西関目公園</t>
    <rPh sb="0" eb="5">
      <t>ニシセキメコウエン</t>
    </rPh>
    <phoneticPr fontId="32"/>
  </si>
  <si>
    <t>東中浜公園</t>
    <rPh sb="0" eb="5">
      <t>ヒガシナカハマコウエン</t>
    </rPh>
    <phoneticPr fontId="32"/>
  </si>
  <si>
    <t>西放出公園</t>
    <rPh sb="0" eb="5">
      <t>ニシハナテンコウエン</t>
    </rPh>
    <phoneticPr fontId="32"/>
  </si>
  <si>
    <t>鯰江公園</t>
    <rPh sb="0" eb="4">
      <t>ナマズエコウエン</t>
    </rPh>
    <phoneticPr fontId="32"/>
  </si>
  <si>
    <t>東今福公園</t>
    <rPh sb="0" eb="5">
      <t>ヒガシイマフクコウエン</t>
    </rPh>
    <phoneticPr fontId="32"/>
  </si>
  <si>
    <t>迎賓館</t>
    <rPh sb="0" eb="3">
      <t>ゲイヒンカン</t>
    </rPh>
    <phoneticPr fontId="32"/>
  </si>
  <si>
    <t>茨田大宮中央公園</t>
    <rPh sb="0" eb="8">
      <t>マッタオオミヤチュウオウコウエン</t>
    </rPh>
    <phoneticPr fontId="32"/>
  </si>
  <si>
    <t>今津公園</t>
    <rPh sb="0" eb="4">
      <t>イマヅコウエン</t>
    </rPh>
    <phoneticPr fontId="32"/>
  </si>
  <si>
    <t>鶴見緑地（市内）</t>
    <rPh sb="0" eb="8">
      <t>ツルミリョクチ（シナイ）</t>
    </rPh>
    <phoneticPr fontId="32"/>
  </si>
  <si>
    <t>茨田大宮西公園</t>
    <rPh sb="0" eb="7">
      <t>マッタオオミヤニシコウエン</t>
    </rPh>
    <phoneticPr fontId="32"/>
  </si>
  <si>
    <t>鶴見中央公園</t>
    <rPh sb="0" eb="6">
      <t>ツルミチュウオウコウエン</t>
    </rPh>
    <phoneticPr fontId="32"/>
  </si>
  <si>
    <t>長池公園</t>
    <rPh sb="0" eb="4">
      <t>ナガイケコウエン</t>
    </rPh>
    <phoneticPr fontId="32"/>
  </si>
  <si>
    <t>桃ヶ池公園</t>
    <rPh sb="0" eb="5">
      <t>モモガイケコウエン</t>
    </rPh>
    <phoneticPr fontId="32"/>
  </si>
  <si>
    <t>聖天山公園</t>
    <rPh sb="0" eb="5">
      <t>ショウテンヤマコウエン</t>
    </rPh>
    <phoneticPr fontId="32"/>
  </si>
  <si>
    <t>加賀屋緑地</t>
    <rPh sb="0" eb="5">
      <t>カガヤリョクチ</t>
    </rPh>
    <phoneticPr fontId="32"/>
  </si>
  <si>
    <t>柴谷公園</t>
    <rPh sb="0" eb="4">
      <t>シバタニコウエン</t>
    </rPh>
    <phoneticPr fontId="32"/>
  </si>
  <si>
    <t>新北島東公園</t>
    <rPh sb="0" eb="6">
      <t>シンキタジマヒガシコウエン</t>
    </rPh>
    <phoneticPr fontId="32"/>
  </si>
  <si>
    <t>中加賀屋公園</t>
    <rPh sb="0" eb="6">
      <t>ナカカガヤコウエン</t>
    </rPh>
    <phoneticPr fontId="32"/>
  </si>
  <si>
    <t>南港中央公園</t>
    <rPh sb="0" eb="6">
      <t>ナンコウチュウオウコウエン</t>
    </rPh>
    <phoneticPr fontId="32"/>
  </si>
  <si>
    <t>浜口公園</t>
    <rPh sb="0" eb="4">
      <t>ハマグチコウエン</t>
    </rPh>
    <phoneticPr fontId="32"/>
  </si>
  <si>
    <t>敷津浦東公園</t>
    <rPh sb="0" eb="6">
      <t>シキツウラヒガシコウエン</t>
    </rPh>
    <phoneticPr fontId="32"/>
  </si>
  <si>
    <t>平林泉公園</t>
    <rPh sb="0" eb="5">
      <t>ヒラバヤシイズミコウエン</t>
    </rPh>
    <phoneticPr fontId="32"/>
  </si>
  <si>
    <t>北加賀屋公園</t>
    <rPh sb="0" eb="6">
      <t>キタカガヤコウエン</t>
    </rPh>
    <phoneticPr fontId="32"/>
  </si>
  <si>
    <t>浜口西公園</t>
    <rPh sb="0" eb="5">
      <t>ハマグチニシコウエン</t>
    </rPh>
    <phoneticPr fontId="32"/>
  </si>
  <si>
    <t>南港東公園</t>
    <rPh sb="0" eb="5">
      <t>ナンコウヒガシコウエン</t>
    </rPh>
    <phoneticPr fontId="32"/>
  </si>
  <si>
    <t>かもめ臨港緑地地震計室</t>
    <rPh sb="0" eb="11">
      <t>カモメリンコウリョクチジシンケイシツ</t>
    </rPh>
    <phoneticPr fontId="32"/>
  </si>
  <si>
    <t>コスモスクエア海浜緑地</t>
    <rPh sb="0" eb="11">
      <t>コスモスクエアカイヒンリョクチ</t>
    </rPh>
    <phoneticPr fontId="32"/>
  </si>
  <si>
    <t>野鳥園臨港緑地</t>
    <rPh sb="0" eb="7">
      <t>ヤチョウエンリンコウリョクチ</t>
    </rPh>
    <phoneticPr fontId="32"/>
  </si>
  <si>
    <t>港大橋臨港緑地</t>
    <rPh sb="0" eb="7">
      <t>ミナトオオハシリンコウリョクチ</t>
    </rPh>
    <phoneticPr fontId="32"/>
  </si>
  <si>
    <t>川のある緑道</t>
    <rPh sb="0" eb="6">
      <t>カワノアルリョクドウ</t>
    </rPh>
    <phoneticPr fontId="32"/>
  </si>
  <si>
    <t>南港緑道</t>
    <rPh sb="0" eb="4">
      <t>ナンコウリョクドウ</t>
    </rPh>
    <phoneticPr fontId="32"/>
  </si>
  <si>
    <t>プラザ池臨港緑地</t>
    <rPh sb="0" eb="8">
      <t>プラザイケリンコウリョクチ</t>
    </rPh>
    <phoneticPr fontId="32"/>
  </si>
  <si>
    <t>おりおの南公園</t>
    <rPh sb="0" eb="7">
      <t>オリオノミナミコウエン</t>
    </rPh>
    <phoneticPr fontId="32"/>
  </si>
  <si>
    <t>山之内西公園</t>
    <rPh sb="0" eb="6">
      <t>ヤマノウチニシコウエン</t>
    </rPh>
    <phoneticPr fontId="32"/>
  </si>
  <si>
    <t>清水丘公園</t>
    <rPh sb="0" eb="5">
      <t>シミズガオカコウエン</t>
    </rPh>
    <phoneticPr fontId="32"/>
  </si>
  <si>
    <t>浅香中央公園</t>
    <rPh sb="0" eb="6">
      <t>アサカチュウオウコウエン</t>
    </rPh>
    <phoneticPr fontId="32"/>
  </si>
  <si>
    <t>万代池公園</t>
    <rPh sb="0" eb="5">
      <t>バンダイイケコウエン</t>
    </rPh>
    <phoneticPr fontId="32"/>
  </si>
  <si>
    <t>万領中央公園</t>
    <rPh sb="0" eb="6">
      <t>マンリョウチュウオウコウエン</t>
    </rPh>
    <phoneticPr fontId="32"/>
  </si>
  <si>
    <t>沢之町公園</t>
    <rPh sb="0" eb="5">
      <t>サワノチョウコウエン</t>
    </rPh>
    <phoneticPr fontId="32"/>
  </si>
  <si>
    <t>うるし堤公園</t>
    <rPh sb="0" eb="6">
      <t>ウルシヅツミコウエン</t>
    </rPh>
    <phoneticPr fontId="32"/>
  </si>
  <si>
    <t>育和公園</t>
    <rPh sb="0" eb="4">
      <t>イクワコウエン</t>
    </rPh>
    <phoneticPr fontId="32"/>
  </si>
  <si>
    <t>今川公園</t>
    <rPh sb="0" eb="4">
      <t>イマガワコウエン</t>
    </rPh>
    <phoneticPr fontId="32"/>
  </si>
  <si>
    <t>長居公園</t>
    <rPh sb="0" eb="4">
      <t>ナガイコウエン</t>
    </rPh>
    <phoneticPr fontId="32"/>
  </si>
  <si>
    <t>平野白鷺公園</t>
    <rPh sb="0" eb="6">
      <t>ヒラノシラサギコウエン</t>
    </rPh>
    <phoneticPr fontId="32"/>
  </si>
  <si>
    <t>矢田公園</t>
    <rPh sb="0" eb="4">
      <t>ヤタコウエン</t>
    </rPh>
    <phoneticPr fontId="32"/>
  </si>
  <si>
    <t>山坂公園</t>
    <rPh sb="0" eb="4">
      <t>ヤマサカコウエン</t>
    </rPh>
    <phoneticPr fontId="32"/>
  </si>
  <si>
    <t>鞍作公園</t>
    <rPh sb="0" eb="4">
      <t>クラツクリコウエン</t>
    </rPh>
    <phoneticPr fontId="32"/>
  </si>
  <si>
    <t>喜連西中央公園</t>
    <rPh sb="0" eb="7">
      <t>キレニシチュウオウコウエン</t>
    </rPh>
    <phoneticPr fontId="32"/>
  </si>
  <si>
    <t>長吉出戸公園</t>
    <rPh sb="0" eb="6">
      <t>ナガヨシデトコウエン</t>
    </rPh>
    <phoneticPr fontId="32"/>
  </si>
  <si>
    <t>長吉東部中央公園</t>
    <rPh sb="0" eb="8">
      <t>ナガヨシトウブチュウオウコウエン</t>
    </rPh>
    <phoneticPr fontId="32"/>
  </si>
  <si>
    <t>平野公園</t>
    <rPh sb="0" eb="4">
      <t>ヒラノコウエン</t>
    </rPh>
    <phoneticPr fontId="32"/>
  </si>
  <si>
    <t>平野西公園</t>
    <rPh sb="0" eb="5">
      <t>ヒラノニシコウエン</t>
    </rPh>
    <phoneticPr fontId="32"/>
  </si>
  <si>
    <t>川辺大和川公園</t>
    <rPh sb="0" eb="7">
      <t>カワナベヤマトガワコウエン</t>
    </rPh>
    <phoneticPr fontId="32"/>
  </si>
  <si>
    <t>六反さくら公園</t>
    <rPh sb="0" eb="7">
      <t>ロクタンサクラコウエン</t>
    </rPh>
    <phoneticPr fontId="32"/>
  </si>
  <si>
    <t>玉出西公園</t>
    <rPh sb="0" eb="5">
      <t>タマデニシコウエン</t>
    </rPh>
    <phoneticPr fontId="32"/>
  </si>
  <si>
    <t>西成公園</t>
    <rPh sb="0" eb="4">
      <t>ニシナリコウエン</t>
    </rPh>
    <phoneticPr fontId="32"/>
  </si>
  <si>
    <t>鶴見橋中央公園</t>
    <rPh sb="0" eb="7">
      <t>ツルミバシチュウオウコウエン</t>
    </rPh>
    <phoneticPr fontId="32"/>
  </si>
  <si>
    <t>南津守中央公園</t>
    <rPh sb="0" eb="7">
      <t>ミナミツモリチュウオウコウエン</t>
    </rPh>
    <phoneticPr fontId="32"/>
  </si>
  <si>
    <t>西成公園現場事務所</t>
    <rPh sb="0" eb="9">
      <t>ニシナリコウエンゲンバジムショ</t>
    </rPh>
    <phoneticPr fontId="32"/>
  </si>
  <si>
    <t>西皿池公園</t>
    <rPh sb="0" eb="5">
      <t>ニシサライケコウエン</t>
    </rPh>
    <phoneticPr fontId="32"/>
  </si>
  <si>
    <t>天下茶屋公園</t>
    <rPh sb="0" eb="6">
      <t>テンガチャヤコウエン</t>
    </rPh>
    <phoneticPr fontId="32"/>
  </si>
  <si>
    <t>北津守公園</t>
    <rPh sb="0" eb="5">
      <t>キタツモリコウエン</t>
    </rPh>
    <phoneticPr fontId="32"/>
  </si>
  <si>
    <t>乗馬苑</t>
    <rPh sb="0" eb="3">
      <t>ジョウバエン</t>
    </rPh>
    <phoneticPr fontId="32"/>
  </si>
  <si>
    <t>もといきいきエイジングセンター</t>
    <rPh sb="0" eb="15">
      <t>モトイキイキエイジングセンター</t>
    </rPh>
    <phoneticPr fontId="32"/>
  </si>
  <si>
    <t>もと救護・更生施設大淀寮</t>
    <rPh sb="0" eb="12">
      <t>モトキュウゴ・コウセイシセツオオヨドリョウ</t>
    </rPh>
    <phoneticPr fontId="32"/>
  </si>
  <si>
    <t>もと北部環境事業センター</t>
    <rPh sb="0" eb="12">
      <t>モトホクブカンキョウジギョウセンター</t>
    </rPh>
    <phoneticPr fontId="32"/>
  </si>
  <si>
    <t>もと梅田東小学校</t>
    <rPh sb="0" eb="8">
      <t>モトウメダヒガシショウガッコウ</t>
    </rPh>
    <phoneticPr fontId="32"/>
  </si>
  <si>
    <t>もと北天満小学校</t>
    <rPh sb="0" eb="8">
      <t>モトキタテンマショウガッコウ</t>
    </rPh>
    <phoneticPr fontId="32"/>
  </si>
  <si>
    <t>もと交流会館</t>
    <rPh sb="0" eb="6">
      <t>モトコウリュウカイカン</t>
    </rPh>
    <phoneticPr fontId="32"/>
  </si>
  <si>
    <t>野田小売施設（もと西野田小売市場民営活性化事業施設）</t>
    <rPh sb="0" eb="2">
      <t>ノダ</t>
    </rPh>
    <rPh sb="2" eb="4">
      <t>コウリ</t>
    </rPh>
    <rPh sb="4" eb="6">
      <t>シセツ</t>
    </rPh>
    <rPh sb="9" eb="12">
      <t>ニシノダ</t>
    </rPh>
    <rPh sb="12" eb="14">
      <t>コウリ</t>
    </rPh>
    <rPh sb="14" eb="16">
      <t>イチバ</t>
    </rPh>
    <rPh sb="16" eb="18">
      <t>ミンエイ</t>
    </rPh>
    <rPh sb="18" eb="21">
      <t>カッセイカ</t>
    </rPh>
    <rPh sb="21" eb="23">
      <t>ジギョウ</t>
    </rPh>
    <rPh sb="23" eb="25">
      <t>シセツ</t>
    </rPh>
    <phoneticPr fontId="32"/>
  </si>
  <si>
    <t>もと此花総合高等学校</t>
    <rPh sb="0" eb="10">
      <t>モトコノハナソウゴウコウトウガッコウ</t>
    </rPh>
    <phoneticPr fontId="32"/>
  </si>
  <si>
    <t>もと舞洲緑地管理事務所</t>
    <rPh sb="0" eb="11">
      <t>モトマイシマリョクチカンリジムショ</t>
    </rPh>
    <phoneticPr fontId="32"/>
  </si>
  <si>
    <t>森ノ宮ピロティホール</t>
    <rPh sb="0" eb="10">
      <t>モリノミヤピロティホール</t>
    </rPh>
    <phoneticPr fontId="32"/>
  </si>
  <si>
    <t>もと東平校園文書逓送事務所</t>
    <rPh sb="0" eb="13">
      <t>モトトウヘイコウエンブンショテイソウジムショ</t>
    </rPh>
    <phoneticPr fontId="32"/>
  </si>
  <si>
    <t>もと夕凪寮</t>
    <rPh sb="0" eb="5">
      <t>モトユウナギリョウ</t>
    </rPh>
    <phoneticPr fontId="32"/>
  </si>
  <si>
    <t>もと港母子家庭集いの家</t>
    <rPh sb="0" eb="11">
      <t>モトミナトボシカテイツドイノイエ</t>
    </rPh>
    <phoneticPr fontId="32"/>
  </si>
  <si>
    <t>もと天保山緑地</t>
    <rPh sb="0" eb="7">
      <t>モトテンポウザンリョクチ</t>
    </rPh>
    <phoneticPr fontId="32"/>
  </si>
  <si>
    <t>もと天保山人工地盤関係施設</t>
    <rPh sb="0" eb="13">
      <t>モトテンポウザンジンコウジバンカンケイシセツ</t>
    </rPh>
    <phoneticPr fontId="32"/>
  </si>
  <si>
    <t>もと市岡商業高等学校</t>
    <rPh sb="0" eb="10">
      <t>モトイチオカショウギョウコウトウガッコウ</t>
    </rPh>
    <phoneticPr fontId="32"/>
  </si>
  <si>
    <t>もと鶴町保育所</t>
    <rPh sb="0" eb="7">
      <t>モトツルマチホイクショ</t>
    </rPh>
    <phoneticPr fontId="32"/>
  </si>
  <si>
    <t>もと大正工場公舎</t>
    <rPh sb="0" eb="8">
      <t>モトタイショウコウジョウコウシャ</t>
    </rPh>
    <phoneticPr fontId="32"/>
  </si>
  <si>
    <t>大正工場</t>
    <rPh sb="0" eb="4">
      <t>タイショウコウジョウ</t>
    </rPh>
    <phoneticPr fontId="32"/>
  </si>
  <si>
    <t>もと北恩加島労働者休憩所</t>
    <rPh sb="0" eb="12">
      <t>モトキタオカジマロウドウシャキュウケイジョ</t>
    </rPh>
    <phoneticPr fontId="32"/>
  </si>
  <si>
    <t>もと職員上之宮寮</t>
    <rPh sb="0" eb="8">
      <t>モトショクインウエノミヤリョウ</t>
    </rPh>
    <phoneticPr fontId="32"/>
  </si>
  <si>
    <t>もと敷津老人憩の家</t>
    <rPh sb="0" eb="9">
      <t>モトシキツロウジンイコイノイエ</t>
    </rPh>
    <phoneticPr fontId="32"/>
  </si>
  <si>
    <t>もと小田町児童館</t>
    <rPh sb="0" eb="8">
      <t>モトオダマチジドウカン</t>
    </rPh>
    <phoneticPr fontId="32"/>
  </si>
  <si>
    <t>もと浪速第2保育所</t>
    <rPh sb="0" eb="9">
      <t>モトナニワダイ２ホイクショ</t>
    </rPh>
    <phoneticPr fontId="32"/>
  </si>
  <si>
    <t>もと日本橋小学校附属幼稚園</t>
    <rPh sb="0" eb="13">
      <t>モトニッポンバシショウガッコウフゾクヨウチエン</t>
    </rPh>
    <phoneticPr fontId="32"/>
  </si>
  <si>
    <t>もと立葉小学校</t>
    <rPh sb="0" eb="7">
      <t>モトタテバショウガッコウ</t>
    </rPh>
    <phoneticPr fontId="32"/>
  </si>
  <si>
    <t>もと日本橋小学校</t>
    <rPh sb="0" eb="8">
      <t>モトニッポンバシショウガッコウ</t>
    </rPh>
    <phoneticPr fontId="32"/>
  </si>
  <si>
    <t>もと浪速青少年会館付設武道館</t>
    <rPh sb="0" eb="14">
      <t>モトナニワセイショウネンカイカンフセツブドウカン</t>
    </rPh>
    <phoneticPr fontId="32"/>
  </si>
  <si>
    <t>もと市民交流センターなにわ</t>
    <rPh sb="0" eb="13">
      <t>モトシミンコウリュウセンターナニワ</t>
    </rPh>
    <phoneticPr fontId="32"/>
  </si>
  <si>
    <t>もと西淀川児童館</t>
    <rPh sb="0" eb="8">
      <t>モトニシヨドガワジドウカン</t>
    </rPh>
    <phoneticPr fontId="32"/>
  </si>
  <si>
    <t>もと香蓑子どもの家</t>
    <rPh sb="0" eb="9">
      <t>モトカミノコドモノイエ</t>
    </rPh>
    <phoneticPr fontId="32"/>
  </si>
  <si>
    <t>もと西淀川図書館</t>
    <rPh sb="0" eb="8">
      <t>モトニシヨドガワトショカン</t>
    </rPh>
    <phoneticPr fontId="32"/>
  </si>
  <si>
    <t>もと佃南小学校</t>
    <rPh sb="0" eb="7">
      <t>モトツクダミナミショウガッコウ</t>
    </rPh>
    <phoneticPr fontId="32"/>
  </si>
  <si>
    <t>もと共同利用施設（木川センター）</t>
    <rPh sb="0" eb="16">
      <t>モトキョウドウリヨウシセツ（キガワセンター）</t>
    </rPh>
    <phoneticPr fontId="32"/>
  </si>
  <si>
    <t>もと西中島学校業務サービスセンター</t>
    <rPh sb="0" eb="17">
      <t>モトニシナカジマガッコウギョウムサービスセンター</t>
    </rPh>
    <phoneticPr fontId="32"/>
  </si>
  <si>
    <t>もと市民交流センターひがしよどがわ</t>
    <rPh sb="0" eb="17">
      <t>モトシミンコウリュウセンターヒガシヨドガワ</t>
    </rPh>
    <phoneticPr fontId="32"/>
  </si>
  <si>
    <t>もと男女共同参画センター北部館（もとクレオ大阪北）</t>
    <rPh sb="0" eb="25">
      <t>モトダンジョキョウドウサンカクセンターホクブカン（モトクレオオオサカキタ）</t>
    </rPh>
    <phoneticPr fontId="32"/>
  </si>
  <si>
    <t>もと軽費老人ホーム日之出荘・地域活動支援プラザ新大阪</t>
    <rPh sb="0" eb="26">
      <t>モトケイヒロウジンホームヒノデソウ・チイキカツドウシエンプラザシンオオサカ</t>
    </rPh>
    <phoneticPr fontId="32"/>
  </si>
  <si>
    <t>もと日之出理髪館（日之出荘1F）</t>
    <rPh sb="0" eb="16">
      <t>モトヒノデリハツカン（ヒノデソウ１Ｆ）</t>
    </rPh>
    <phoneticPr fontId="32"/>
  </si>
  <si>
    <t>もと日之出共同作業場</t>
    <rPh sb="0" eb="10">
      <t>モトヒノデキョウドウサギョウジョウ</t>
    </rPh>
    <phoneticPr fontId="32"/>
  </si>
  <si>
    <t>もと南方診療所</t>
    <rPh sb="0" eb="7">
      <t>モトミナミカタシンリョウショ</t>
    </rPh>
    <phoneticPr fontId="32"/>
  </si>
  <si>
    <t>もと日之出診療所</t>
    <rPh sb="0" eb="8">
      <t>モトヒノデシンリョウショ</t>
    </rPh>
    <phoneticPr fontId="32"/>
  </si>
  <si>
    <t>もと東淀川児童館</t>
    <rPh sb="0" eb="8">
      <t>モトヒガシヨドガワジドウカン</t>
    </rPh>
    <phoneticPr fontId="32"/>
  </si>
  <si>
    <t>もと西淡路第1保育所</t>
    <rPh sb="0" eb="10">
      <t>モトニシアワジダイ１ホイクショ</t>
    </rPh>
    <phoneticPr fontId="32"/>
  </si>
  <si>
    <t>豊里郷土史料館（豊里工区）</t>
    <rPh sb="0" eb="13">
      <t>トヨサトキョウドシリョウカン（トヨサトコウク）</t>
    </rPh>
    <phoneticPr fontId="32"/>
  </si>
  <si>
    <t>もと飛鳥青少年会館</t>
    <rPh sb="0" eb="9">
      <t>モトアスカセイショウネンカイカン</t>
    </rPh>
    <phoneticPr fontId="32"/>
  </si>
  <si>
    <t>もと認定事務センター</t>
    <rPh sb="0" eb="10">
      <t>モトニンテイジムセンター</t>
    </rPh>
    <phoneticPr fontId="32"/>
  </si>
  <si>
    <t>もと大成老人憩の家</t>
    <rPh sb="0" eb="9">
      <t>モトタイセイロウジンイコイノイエ</t>
    </rPh>
    <phoneticPr fontId="32"/>
  </si>
  <si>
    <t>もと東さくら園</t>
    <rPh sb="0" eb="7">
      <t>モトヒガシサクラエン</t>
    </rPh>
    <phoneticPr fontId="32"/>
  </si>
  <si>
    <t>もと勝山南老人憩の家</t>
    <rPh sb="0" eb="10">
      <t>モトカツヤマミナミロウジンイコイノイエ</t>
    </rPh>
    <phoneticPr fontId="32"/>
  </si>
  <si>
    <t>もと小路老人憩の家</t>
    <rPh sb="0" eb="9">
      <t>モトショウジロウジンイコイノイエ</t>
    </rPh>
    <phoneticPr fontId="32"/>
  </si>
  <si>
    <t>もと鶴橋保育所</t>
    <rPh sb="0" eb="7">
      <t>モトツルハシホイクショ</t>
    </rPh>
    <phoneticPr fontId="32"/>
  </si>
  <si>
    <t>もと新生野校園営繕園芸事務所</t>
    <rPh sb="0" eb="14">
      <t>モトシンイクノコウエンエイゼンエンゲイジムショ</t>
    </rPh>
    <phoneticPr fontId="32"/>
  </si>
  <si>
    <t>もと地域活動支援プラザ旭</t>
    <rPh sb="0" eb="12">
      <t>モトチイキカツドウシエンプラザアサヒ</t>
    </rPh>
    <phoneticPr fontId="32"/>
  </si>
  <si>
    <t>もと両国理髪館</t>
    <rPh sb="0" eb="7">
      <t>モトリョウゴクリハツカン</t>
    </rPh>
    <phoneticPr fontId="32"/>
  </si>
  <si>
    <t>もと職員大宮寮</t>
    <rPh sb="0" eb="7">
      <t>モトショクインオオミヤリョウ</t>
    </rPh>
    <phoneticPr fontId="32"/>
  </si>
  <si>
    <t>もと消毒所</t>
    <rPh sb="0" eb="5">
      <t>モトショウドクジョ</t>
    </rPh>
    <phoneticPr fontId="32"/>
  </si>
  <si>
    <t>もと両国診療所</t>
    <rPh sb="0" eb="7">
      <t>モトリョウゴクシンリョウショ</t>
    </rPh>
    <phoneticPr fontId="32"/>
  </si>
  <si>
    <t>もと旭母子家庭集いの家</t>
    <rPh sb="0" eb="11">
      <t>モトアサヒボシカテイツドイノイエ</t>
    </rPh>
    <phoneticPr fontId="32"/>
  </si>
  <si>
    <t>もと大宮詰所</t>
    <rPh sb="0" eb="6">
      <t>モトオオミヤツメショ</t>
    </rPh>
    <phoneticPr fontId="32"/>
  </si>
  <si>
    <t>もと城北公園事務所</t>
    <rPh sb="0" eb="9">
      <t>モトシロキタコウエンジムショ</t>
    </rPh>
    <phoneticPr fontId="32"/>
  </si>
  <si>
    <t>もと生江診療所</t>
    <rPh sb="0" eb="7">
      <t>モトイクエシンリョウジョ</t>
    </rPh>
    <phoneticPr fontId="32"/>
  </si>
  <si>
    <t>もと小売市場施設（城東区）</t>
    <rPh sb="0" eb="13">
      <t>モトコウリイチバシセツ（ジョウトウク）</t>
    </rPh>
    <phoneticPr fontId="32"/>
  </si>
  <si>
    <t>もと諏訪小学校分校</t>
    <rPh sb="0" eb="9">
      <t>モトスワショウガッコウブンコウ</t>
    </rPh>
    <phoneticPr fontId="32"/>
  </si>
  <si>
    <t>もと城東区民ホール</t>
    <rPh sb="0" eb="9">
      <t>モトジョウトウクミンホール</t>
    </rPh>
    <phoneticPr fontId="32"/>
  </si>
  <si>
    <t>もと鶴見リサイクル選別センター</t>
    <rPh sb="0" eb="15">
      <t>モトツルミリサイクルセンベツセンター</t>
    </rPh>
    <phoneticPr fontId="32"/>
  </si>
  <si>
    <t>展望塔「いのちの塔」</t>
    <rPh sb="0" eb="10">
      <t>テンボウトウ「イノチノトウ」</t>
    </rPh>
    <phoneticPr fontId="32"/>
  </si>
  <si>
    <t>もと茨田南学校業務サービスセンター</t>
    <rPh sb="0" eb="17">
      <t>モトマッタミナミガッコウギョウムサービスセンター</t>
    </rPh>
    <phoneticPr fontId="32"/>
  </si>
  <si>
    <t>もと阪南第2保育所</t>
    <rPh sb="0" eb="9">
      <t>モトハンナンダイ２ホイクショ</t>
    </rPh>
    <phoneticPr fontId="32"/>
  </si>
  <si>
    <t>もと阿倍野青年センター</t>
    <rPh sb="0" eb="11">
      <t>モトアベノセイネンセンター</t>
    </rPh>
    <phoneticPr fontId="32"/>
  </si>
  <si>
    <t>もと住之江児童館</t>
    <rPh sb="0" eb="8">
      <t>モトスミノエジドウカン</t>
    </rPh>
    <phoneticPr fontId="32"/>
  </si>
  <si>
    <t>もと大阪南港海水遊泳場</t>
    <rPh sb="0" eb="11">
      <t>モトオオサカナンコウカイスイユウエイジョウ</t>
    </rPh>
    <phoneticPr fontId="32"/>
  </si>
  <si>
    <t>もと咲洲緑地管理事務所</t>
    <rPh sb="0" eb="11">
      <t>モトサキシマリョクチカンリジムショ</t>
    </rPh>
    <phoneticPr fontId="32"/>
  </si>
  <si>
    <t>もと沢之町休日急病診療所</t>
    <rPh sb="0" eb="12">
      <t>モトサワノチョウキュウジツキュウビョウシンリョウショ</t>
    </rPh>
    <phoneticPr fontId="32"/>
  </si>
  <si>
    <t>もと住吉図書館</t>
    <rPh sb="0" eb="7">
      <t>モトスミヨシトショカン</t>
    </rPh>
    <phoneticPr fontId="32"/>
  </si>
  <si>
    <t>もと矢田北会館老人憩の家</t>
    <rPh sb="0" eb="12">
      <t>モトヤタキタカイカンロウジンイコイノイエ</t>
    </rPh>
    <phoneticPr fontId="32"/>
  </si>
  <si>
    <t>もと矢田第2保育所</t>
    <rPh sb="0" eb="9">
      <t>モトヤタダイ２ホイクジョ</t>
    </rPh>
    <phoneticPr fontId="32"/>
  </si>
  <si>
    <t>長居公園北西駐車場</t>
    <rPh sb="0" eb="9">
      <t>ナガイコウエンホクセイチュウシャジョウ</t>
    </rPh>
    <phoneticPr fontId="32"/>
  </si>
  <si>
    <t>東住吉区役所もと矢田出張所</t>
    <rPh sb="0" eb="13">
      <t>ヒガシスミヨシクヤクショモトヤタシュッチョウジョ</t>
    </rPh>
    <phoneticPr fontId="32"/>
  </si>
  <si>
    <t>もと長吉車庫</t>
    <rPh sb="0" eb="6">
      <t>モトナガヨシシャコ</t>
    </rPh>
    <phoneticPr fontId="32"/>
  </si>
  <si>
    <t>もと喜連老人憩の家</t>
    <rPh sb="0" eb="9">
      <t>モトキレロウジンイコイノイエ</t>
    </rPh>
    <phoneticPr fontId="32"/>
  </si>
  <si>
    <t>もと平野児童館</t>
    <rPh sb="0" eb="7">
      <t>モトヒラノジドウカン</t>
    </rPh>
    <phoneticPr fontId="32"/>
  </si>
  <si>
    <t>もと加美ユースセンター</t>
    <rPh sb="0" eb="11">
      <t>モトカミユースセンター</t>
    </rPh>
    <phoneticPr fontId="32"/>
  </si>
  <si>
    <t>もと瓜破幼稚園</t>
    <rPh sb="0" eb="7">
      <t>モトウリワリヨウチエン</t>
    </rPh>
    <phoneticPr fontId="32"/>
  </si>
  <si>
    <t>もと瓜破霊園</t>
    <rPh sb="0" eb="6">
      <t>モトウリワリレイエン</t>
    </rPh>
    <phoneticPr fontId="32"/>
  </si>
  <si>
    <t>リフレうりわり</t>
    <rPh sb="0" eb="7">
      <t>リフレウリワリ</t>
    </rPh>
    <phoneticPr fontId="32"/>
  </si>
  <si>
    <t>もと長吉六反小学校</t>
    <rPh sb="0" eb="9">
      <t>モトナガヨシロクタンショウガッコウ</t>
    </rPh>
    <phoneticPr fontId="32"/>
  </si>
  <si>
    <t>もと平野青少年会館</t>
    <rPh sb="0" eb="9">
      <t>モトヒラノセイショウネンカイカン</t>
    </rPh>
    <phoneticPr fontId="32"/>
  </si>
  <si>
    <t>もと玉出公設市場</t>
    <rPh sb="0" eb="8">
      <t>モトタマデコウセツイチバ</t>
    </rPh>
    <phoneticPr fontId="32"/>
  </si>
  <si>
    <t>もと出城東工場アパート</t>
    <rPh sb="0" eb="11">
      <t>モトデシロヒガシコウジョウアパート</t>
    </rPh>
    <phoneticPr fontId="32"/>
  </si>
  <si>
    <t>もと北津守診療所</t>
    <rPh sb="0" eb="8">
      <t>モトキタツモリシンリョウショ</t>
    </rPh>
    <phoneticPr fontId="32"/>
  </si>
  <si>
    <t>もと西成児童館</t>
    <rPh sb="0" eb="7">
      <t>モトニシナリジドウカン</t>
    </rPh>
    <phoneticPr fontId="32"/>
  </si>
  <si>
    <t>もと長橋第1保育所</t>
    <rPh sb="0" eb="9">
      <t>モトナガハシダイ１ホイクショ</t>
    </rPh>
    <phoneticPr fontId="32"/>
  </si>
  <si>
    <t>もと長橋第5保育所</t>
    <rPh sb="0" eb="9">
      <t>モトナガハシダイ５ホイクショ</t>
    </rPh>
    <phoneticPr fontId="32"/>
  </si>
  <si>
    <t>もと津守保育所</t>
    <rPh sb="0" eb="7">
      <t>モトツモリホイクショ</t>
    </rPh>
    <phoneticPr fontId="32"/>
  </si>
  <si>
    <t>もと東田保育所</t>
    <rPh sb="0" eb="7">
      <t>モトヒガシダホイクショ</t>
    </rPh>
    <phoneticPr fontId="32"/>
  </si>
  <si>
    <t>もと松之宮北保育所</t>
    <rPh sb="0" eb="9">
      <t>モトマツノミヤキタホイクショ</t>
    </rPh>
    <phoneticPr fontId="32"/>
  </si>
  <si>
    <t>もと津守幼稚園</t>
    <rPh sb="0" eb="7">
      <t>モトツモリヨウチエン</t>
    </rPh>
    <phoneticPr fontId="32"/>
  </si>
  <si>
    <t>もと長橋児童集会所</t>
    <rPh sb="0" eb="9">
      <t>モトナガハシジドウシュウカイジョ</t>
    </rPh>
    <phoneticPr fontId="32"/>
  </si>
  <si>
    <t>もと今宮小学校</t>
    <rPh sb="0" eb="7">
      <t>モトイマミヤショウガッコウ</t>
    </rPh>
    <phoneticPr fontId="32"/>
  </si>
  <si>
    <t>もと弘治小学校</t>
    <rPh sb="0" eb="7">
      <t>モトコウジショウガッコウ</t>
    </rPh>
    <phoneticPr fontId="32"/>
  </si>
  <si>
    <t>もと津守小学校</t>
    <rPh sb="0" eb="7">
      <t>モトツモリショウガッコウ</t>
    </rPh>
    <phoneticPr fontId="32"/>
  </si>
  <si>
    <t>もと成南校園営繕園芸事務所</t>
    <rPh sb="0" eb="13">
      <t>モトセイナンコウエンエイゼンエンゲイジムショ</t>
    </rPh>
    <phoneticPr fontId="32"/>
  </si>
  <si>
    <t>もと信太山老人ホーム</t>
    <rPh sb="0" eb="10">
      <t>モトシノダヤマロウジンホーム</t>
    </rPh>
    <phoneticPr fontId="32"/>
  </si>
  <si>
    <t>もと美濃部会館</t>
    <rPh sb="0" eb="7">
      <t>モトミノベカイカン</t>
    </rPh>
    <phoneticPr fontId="32"/>
  </si>
  <si>
    <t>もと伊賀青少年キャンプ場</t>
    <rPh sb="0" eb="12">
      <t>モトイガセイショウネンキャンプジョウ</t>
    </rPh>
    <phoneticPr fontId="32"/>
  </si>
  <si>
    <t>もと伊賀青少年の家</t>
    <rPh sb="0" eb="9">
      <t>モトイガセイショウネンノイエ</t>
    </rPh>
    <phoneticPr fontId="32"/>
  </si>
  <si>
    <t>もと港勤労青少年ホーム</t>
    <rPh sb="2" eb="3">
      <t>ミナト</t>
    </rPh>
    <rPh sb="3" eb="5">
      <t>キンロウ</t>
    </rPh>
    <rPh sb="5" eb="8">
      <t>セイショウネン</t>
    </rPh>
    <phoneticPr fontId="32"/>
  </si>
  <si>
    <t>港区役所</t>
    <phoneticPr fontId="32"/>
  </si>
  <si>
    <t>大阪市港区磯路1-7-17</t>
    <phoneticPr fontId="11"/>
  </si>
  <si>
    <t>もと港区老人福祉センター</t>
    <rPh sb="2" eb="12">
      <t>ミナトクロウジンフクシセンター</t>
    </rPh>
    <phoneticPr fontId="32"/>
  </si>
  <si>
    <t>桜島集会所</t>
    <rPh sb="0" eb="2">
      <t>サクラジマ</t>
    </rPh>
    <rPh sb="2" eb="5">
      <t>シュウカイショ</t>
    </rPh>
    <phoneticPr fontId="32"/>
  </si>
  <si>
    <t>もと港区民センター</t>
    <rPh sb="2" eb="9">
      <t>ミナトクミンセンター</t>
    </rPh>
    <phoneticPr fontId="32"/>
  </si>
  <si>
    <t>大阪市港区磯路1-7-17</t>
    <phoneticPr fontId="29"/>
  </si>
  <si>
    <t>保健福祉課</t>
    <phoneticPr fontId="32"/>
  </si>
  <si>
    <t>もと六反幼稚園</t>
    <rPh sb="2" eb="7">
      <t>ロクタンヨウチエン</t>
    </rPh>
    <phoneticPr fontId="32"/>
  </si>
  <si>
    <t>〇</t>
    <phoneticPr fontId="32"/>
  </si>
  <si>
    <t>R6
公表</t>
    <rPh sb="3" eb="5">
      <t>コウヒョウ</t>
    </rPh>
    <phoneticPr fontId="11"/>
  </si>
  <si>
    <t>〇</t>
    <phoneticPr fontId="32"/>
  </si>
  <si>
    <t>指定管理</t>
    <rPh sb="0" eb="4">
      <t>シテイカンリ</t>
    </rPh>
    <phoneticPr fontId="29"/>
  </si>
  <si>
    <t>大阪市港区海岸通1-5-10</t>
  </si>
  <si>
    <t>C</t>
  </si>
  <si>
    <t/>
  </si>
  <si>
    <t>F</t>
  </si>
  <si>
    <t>大阪市住吉区××××××××</t>
    <rPh sb="0" eb="3">
      <t>オオサカシ</t>
    </rPh>
    <rPh sb="3" eb="5">
      <t>スミヨシ</t>
    </rPh>
    <phoneticPr fontId="18"/>
  </si>
  <si>
    <t>住吉区</t>
    <rPh sb="0" eb="2">
      <t>スミヨシ</t>
    </rPh>
    <rPh sb="2" eb="3">
      <t>ク</t>
    </rPh>
    <phoneticPr fontId="18"/>
  </si>
  <si>
    <t>九条南災害待機宿舎-１</t>
    <rPh sb="0" eb="3">
      <t>クジョウミナミ</t>
    </rPh>
    <rPh sb="3" eb="5">
      <t>サイガイ</t>
    </rPh>
    <rPh sb="5" eb="7">
      <t>タイキ</t>
    </rPh>
    <rPh sb="7" eb="9">
      <t>シュクシャ</t>
    </rPh>
    <phoneticPr fontId="32"/>
  </si>
  <si>
    <t>九条南災害待機宿舎-２</t>
    <rPh sb="0" eb="3">
      <t>クジョウミナミ</t>
    </rPh>
    <rPh sb="3" eb="5">
      <t>サイガイ</t>
    </rPh>
    <rPh sb="5" eb="7">
      <t>タイキ</t>
    </rPh>
    <rPh sb="7" eb="9">
      <t>シュクシャ</t>
    </rPh>
    <phoneticPr fontId="32"/>
  </si>
  <si>
    <t>九条南災害待機宿舎-３</t>
    <rPh sb="0" eb="11">
      <t>クジョウミナミサイガイタイキシュクシャ</t>
    </rPh>
    <phoneticPr fontId="32"/>
  </si>
  <si>
    <t>総務部</t>
    <rPh sb="0" eb="2">
      <t>ソウム</t>
    </rPh>
    <rPh sb="2" eb="3">
      <t>ブ</t>
    </rPh>
    <phoneticPr fontId="18"/>
  </si>
  <si>
    <t>指定管理（利用料金施設）</t>
    <rPh sb="0" eb="4">
      <t>シテイカンリ</t>
    </rPh>
    <phoneticPr fontId="29"/>
  </si>
  <si>
    <t>西三国社会福祉会館老人憩の家</t>
    <rPh sb="0" eb="9">
      <t>ニシミクニシャカイフクシカイカン</t>
    </rPh>
    <rPh sb="9" eb="11">
      <t>ロウジン</t>
    </rPh>
    <rPh sb="11" eb="12">
      <t>イコイ</t>
    </rPh>
    <rPh sb="13" eb="14">
      <t>イエ</t>
    </rPh>
    <phoneticPr fontId="32"/>
  </si>
  <si>
    <t>東三国社会福祉会館老人憩の家</t>
    <rPh sb="0" eb="9">
      <t>ヒガシミクニシャカイフクシカイカン</t>
    </rPh>
    <rPh sb="9" eb="12">
      <t>ロウジンイコイ</t>
    </rPh>
    <rPh sb="13" eb="14">
      <t>イエ</t>
    </rPh>
    <phoneticPr fontId="32"/>
  </si>
  <si>
    <t>もと淡路福祉会館</t>
    <rPh sb="2" eb="8">
      <t>アワジフクシカイカン</t>
    </rPh>
    <phoneticPr fontId="32"/>
  </si>
  <si>
    <t>有償貸付</t>
    <phoneticPr fontId="29"/>
  </si>
  <si>
    <t>〇</t>
    <phoneticPr fontId="32"/>
  </si>
  <si>
    <t>〇</t>
    <phoneticPr fontId="32"/>
  </si>
  <si>
    <t>都市整備局淡路倉庫</t>
    <rPh sb="0" eb="9">
      <t>トシセイビキョクアワジソウコ</t>
    </rPh>
    <phoneticPr fontId="32"/>
  </si>
  <si>
    <t>庶務ｸﾞﾙｰﾌﾟ</t>
  </si>
  <si>
    <t>大阪市港区磯路1-7-17</t>
  </si>
  <si>
    <t>梅田サービスカウンター</t>
    <rPh sb="0" eb="11">
      <t>ウメダサービスカウンター</t>
    </rPh>
    <phoneticPr fontId="32"/>
  </si>
  <si>
    <t>北区</t>
    <rPh sb="0" eb="2">
      <t>キタク</t>
    </rPh>
    <phoneticPr fontId="32"/>
  </si>
  <si>
    <t>大阪市総合教育センター</t>
    <rPh sb="0" eb="11">
      <t>オオサカシソウゴウキョウイクセンター</t>
    </rPh>
    <phoneticPr fontId="32"/>
  </si>
  <si>
    <t>大阪市天王寺区南河堀町4-88</t>
    <phoneticPr fontId="32"/>
  </si>
  <si>
    <t>総合教育ｾﾝﾀｰ</t>
    <rPh sb="0" eb="2">
      <t>ソウゴウ</t>
    </rPh>
    <phoneticPr fontId="18"/>
  </si>
  <si>
    <t>天王寺区</t>
    <rPh sb="0" eb="3">
      <t>テンノウジ</t>
    </rPh>
    <rPh sb="3" eb="4">
      <t>ク</t>
    </rPh>
    <phoneticPr fontId="32"/>
  </si>
  <si>
    <t>学校運営支援センター</t>
    <rPh sb="0" eb="10">
      <t>ガッコウウンエイシエンセンター</t>
    </rPh>
    <phoneticPr fontId="32"/>
  </si>
  <si>
    <t>学校運営支援センター</t>
    <rPh sb="0" eb="6">
      <t>ガッコウウンエイシエン</t>
    </rPh>
    <phoneticPr fontId="18"/>
  </si>
  <si>
    <t>西成区</t>
    <rPh sb="0" eb="3">
      <t>ニシナリク</t>
    </rPh>
    <phoneticPr fontId="32"/>
  </si>
  <si>
    <t>キッズプラザ大阪</t>
    <rPh sb="0" eb="8">
      <t>キッズプラザオオサカ</t>
    </rPh>
    <phoneticPr fontId="32"/>
  </si>
  <si>
    <t>大阪市北区扇町2-1-7</t>
    <phoneticPr fontId="32"/>
  </si>
  <si>
    <t>経理課</t>
  </si>
  <si>
    <t>もと城東児童館(城東つどいの広場)</t>
    <rPh sb="0" eb="7">
      <t>モトジョウトウジドウカン</t>
    </rPh>
    <phoneticPr fontId="32"/>
  </si>
  <si>
    <t>無償貸付</t>
    <phoneticPr fontId="32"/>
  </si>
  <si>
    <t>総合教育ｾﾝﾀｰ</t>
    <phoneticPr fontId="32"/>
  </si>
  <si>
    <t>その他</t>
    <rPh sb="2" eb="3">
      <t>タ</t>
    </rPh>
    <phoneticPr fontId="32"/>
  </si>
  <si>
    <t>施設担当</t>
    <phoneticPr fontId="32"/>
  </si>
  <si>
    <t>施設担当</t>
    <rPh sb="0" eb="2">
      <t>シセツ</t>
    </rPh>
    <phoneticPr fontId="32"/>
  </si>
  <si>
    <t>もと淡路老人憩の家</t>
    <rPh sb="2" eb="9">
      <t>アワジロウジンイコイノイエ</t>
    </rPh>
    <phoneticPr fontId="32"/>
  </si>
  <si>
    <t>島屋第２憩の家</t>
    <rPh sb="0" eb="7">
      <t>シマヤダイ２イコイノイエ</t>
    </rPh>
    <phoneticPr fontId="32"/>
  </si>
  <si>
    <t>大阪市此花区西九条6-1-34</t>
    <phoneticPr fontId="11"/>
  </si>
  <si>
    <t>島屋憩の家</t>
    <rPh sb="0" eb="2">
      <t>シマヤ</t>
    </rPh>
    <rPh sb="2" eb="3">
      <t>イコイ</t>
    </rPh>
    <rPh sb="4" eb="5">
      <t>イエ</t>
    </rPh>
    <phoneticPr fontId="32"/>
  </si>
  <si>
    <t>春日出中憩の家</t>
    <rPh sb="0" eb="3">
      <t>カスガデ</t>
    </rPh>
    <rPh sb="3" eb="4">
      <t>ナカ</t>
    </rPh>
    <rPh sb="4" eb="5">
      <t>イコイ</t>
    </rPh>
    <rPh sb="6" eb="7">
      <t>イエ</t>
    </rPh>
    <phoneticPr fontId="32"/>
  </si>
  <si>
    <t>有</t>
    <rPh sb="0" eb="1">
      <t>ア</t>
    </rPh>
    <phoneticPr fontId="30"/>
  </si>
  <si>
    <t>大阪市生野区新今里4-2-17</t>
  </si>
  <si>
    <t>事務管理担当</t>
    <phoneticPr fontId="32"/>
  </si>
  <si>
    <t>大阪市西成区天下茶屋1-16-5</t>
    <phoneticPr fontId="32"/>
  </si>
  <si>
    <t>〇</t>
    <phoneticPr fontId="32"/>
  </si>
  <si>
    <t>大阪市北区梅田1大阪駅前ﾀﾞｲﾔﾓﾝﾄﾞ地下街5号</t>
    <phoneticPr fontId="32"/>
  </si>
  <si>
    <t>伝法老人憩の家</t>
    <phoneticPr fontId="32"/>
  </si>
  <si>
    <t>大阪市此花区伝法4-4-30</t>
    <phoneticPr fontId="32"/>
  </si>
  <si>
    <t>此花区役所</t>
    <phoneticPr fontId="32"/>
  </si>
  <si>
    <t>まちづくり推進課</t>
    <phoneticPr fontId="18"/>
  </si>
  <si>
    <t>まちづくり推進ｸﾞﾙｰﾌﾟ</t>
    <phoneticPr fontId="32"/>
  </si>
  <si>
    <t>春日出南憩の家</t>
    <rPh sb="0" eb="4">
      <t>カスガデミナミ</t>
    </rPh>
    <rPh sb="4" eb="5">
      <t>イコイ</t>
    </rPh>
    <rPh sb="6" eb="7">
      <t>イエ</t>
    </rPh>
    <phoneticPr fontId="32"/>
  </si>
  <si>
    <t>有償貸付</t>
    <rPh sb="0" eb="2">
      <t>ユウショウ</t>
    </rPh>
    <rPh sb="2" eb="4">
      <t>カシツケ</t>
    </rPh>
    <phoneticPr fontId="18"/>
  </si>
  <si>
    <t>協働まちづくり推進課</t>
  </si>
  <si>
    <t>市民活動推進ｸﾞﾙｰﾌﾟ</t>
  </si>
  <si>
    <t>大阪市港区磯路1-7-17</t>
    <phoneticPr fontId="32"/>
  </si>
  <si>
    <t>港区</t>
    <phoneticPr fontId="32"/>
  </si>
  <si>
    <t>○</t>
    <phoneticPr fontId="32"/>
  </si>
  <si>
    <t>相合橋公衆トイレ</t>
    <rPh sb="0" eb="8">
      <t>アイアウバシコウシュウトイレ</t>
    </rPh>
    <phoneticPr fontId="32"/>
  </si>
  <si>
    <t>子育て支援ｸﾞﾙｰﾌﾟ</t>
    <phoneticPr fontId="32"/>
  </si>
  <si>
    <t>港区土地区画整理記念・交流会館民間貸付施設</t>
    <rPh sb="0" eb="21">
      <t>ミナトクトチクカクセイリキネン・コウリュウカイカンミンカンカシツケシセツ</t>
    </rPh>
    <phoneticPr fontId="32"/>
  </si>
  <si>
    <t>北巽集会所</t>
    <rPh sb="0" eb="5">
      <t>キタタツミシュウカイジョ</t>
    </rPh>
    <phoneticPr fontId="32"/>
  </si>
  <si>
    <t>林寺集会所</t>
    <rPh sb="0" eb="5">
      <t>ハヤシジシュウカイジョ</t>
    </rPh>
    <phoneticPr fontId="32"/>
  </si>
  <si>
    <t>もと防潮扉集中監視装置此花区準監視局</t>
    <rPh sb="0" eb="18">
      <t>モトボウチョウトビラシュウチュウカンシソウチコノハナクジュンカンシキョク</t>
    </rPh>
    <phoneticPr fontId="32"/>
  </si>
  <si>
    <t>もとケーソンヤード（此花）／もと常吉町現場事務所</t>
    <rPh sb="0" eb="24">
      <t>モトケーソンヤード（コノハナ）／モトツネヨシチョウゲンバジムショ</t>
    </rPh>
    <phoneticPr fontId="32"/>
  </si>
  <si>
    <t>大阪市此花区桜島3-3-16</t>
    <phoneticPr fontId="11"/>
  </si>
  <si>
    <t>大阪港湾局</t>
    <rPh sb="0" eb="5">
      <t>オオサカコウワンキョク</t>
    </rPh>
    <phoneticPr fontId="11"/>
  </si>
  <si>
    <t>営業推進室</t>
    <phoneticPr fontId="32"/>
  </si>
  <si>
    <t>管財課</t>
    <rPh sb="0" eb="3">
      <t>カンザイカ</t>
    </rPh>
    <phoneticPr fontId="11"/>
  </si>
  <si>
    <t>済美福祉センター</t>
    <rPh sb="0" eb="8">
      <t>セイビフクシセンター</t>
    </rPh>
    <phoneticPr fontId="32"/>
  </si>
  <si>
    <t>生活福祉部</t>
    <phoneticPr fontId="32"/>
  </si>
  <si>
    <t>保険年金課</t>
    <rPh sb="0" eb="5">
      <t>ホケンネンキンカ</t>
    </rPh>
    <phoneticPr fontId="11"/>
  </si>
  <si>
    <t>給付グループ</t>
    <rPh sb="0" eb="2">
      <t>キュウフ</t>
    </rPh>
    <phoneticPr fontId="30"/>
  </si>
  <si>
    <t>福祉局分室（ジーニス大阪）</t>
    <rPh sb="0" eb="3">
      <t>フクシキョク</t>
    </rPh>
    <rPh sb="3" eb="5">
      <t>ブンシツ</t>
    </rPh>
    <rPh sb="10" eb="12">
      <t>オオサカ</t>
    </rPh>
    <phoneticPr fontId="32"/>
  </si>
  <si>
    <t>―</t>
    <phoneticPr fontId="32"/>
  </si>
  <si>
    <t>大阪市住之江区××××××××</t>
    <phoneticPr fontId="29"/>
  </si>
  <si>
    <t>　資産カルテ</t>
    <rPh sb="1" eb="3">
      <t>シサン</t>
    </rPh>
    <phoneticPr fontId="30"/>
  </si>
  <si>
    <t>施設担当</t>
    <rPh sb="0" eb="2">
      <t>シセツ</t>
    </rPh>
    <rPh sb="2" eb="4">
      <t>タントウ</t>
    </rPh>
    <phoneticPr fontId="29"/>
  </si>
  <si>
    <t>大阪市都島区友渕町2-15-20</t>
    <rPh sb="7" eb="8">
      <t>フチ</t>
    </rPh>
    <phoneticPr fontId="11"/>
  </si>
  <si>
    <t>大阪市東淀川区東中島3-7-5</t>
    <phoneticPr fontId="11"/>
  </si>
  <si>
    <t>もと住吉青少年会館（本館・付設体育館）</t>
    <rPh sb="0" eb="9">
      <t>モトスミヨシセイショウネンカイカン</t>
    </rPh>
    <rPh sb="10" eb="12">
      <t>ホンカン</t>
    </rPh>
    <rPh sb="13" eb="15">
      <t>フセツ</t>
    </rPh>
    <rPh sb="15" eb="18">
      <t>タイイクカン</t>
    </rPh>
    <phoneticPr fontId="32"/>
  </si>
  <si>
    <t>大阪市都島区××××××××</t>
    <rPh sb="0" eb="3">
      <t>オオサカシ</t>
    </rPh>
    <rPh sb="3" eb="5">
      <t>ミヤコジマ</t>
    </rPh>
    <rPh sb="5" eb="6">
      <t>ク</t>
    </rPh>
    <phoneticPr fontId="18"/>
  </si>
  <si>
    <t>大阪市福島区××××××××</t>
    <rPh sb="0" eb="3">
      <t>オオサカシ</t>
    </rPh>
    <rPh sb="3" eb="5">
      <t>フクシマ</t>
    </rPh>
    <rPh sb="5" eb="6">
      <t>ク</t>
    </rPh>
    <phoneticPr fontId="18"/>
  </si>
  <si>
    <t>大阪市西淀川区××××××××</t>
    <rPh sb="0" eb="3">
      <t>オオサカシ</t>
    </rPh>
    <rPh sb="3" eb="6">
      <t>ニシヨドガワ</t>
    </rPh>
    <rPh sb="6" eb="7">
      <t>ク</t>
    </rPh>
    <phoneticPr fontId="18"/>
  </si>
  <si>
    <t>大阪市北区××××××××</t>
    <rPh sb="0" eb="3">
      <t>オオサカシ</t>
    </rPh>
    <rPh sb="3" eb="4">
      <t>キタ</t>
    </rPh>
    <rPh sb="4" eb="5">
      <t>ク</t>
    </rPh>
    <phoneticPr fontId="18"/>
  </si>
  <si>
    <t>大阪市東住吉区××××××××</t>
    <rPh sb="0" eb="3">
      <t>オオサカシ</t>
    </rPh>
    <rPh sb="3" eb="4">
      <t>ヒガシ</t>
    </rPh>
    <rPh sb="4" eb="6">
      <t>スミヨシ</t>
    </rPh>
    <phoneticPr fontId="18"/>
  </si>
  <si>
    <t>大阪市中央区××××××××</t>
    <rPh sb="0" eb="3">
      <t>オオサカシ</t>
    </rPh>
    <rPh sb="3" eb="5">
      <t>チュウオウ</t>
    </rPh>
    <rPh sb="5" eb="6">
      <t>ク</t>
    </rPh>
    <phoneticPr fontId="18"/>
  </si>
  <si>
    <t>大阪市旭区××××××××</t>
    <rPh sb="0" eb="3">
      <t>オオサカシ</t>
    </rPh>
    <rPh sb="3" eb="4">
      <t>アサヒ</t>
    </rPh>
    <rPh sb="4" eb="5">
      <t>ク</t>
    </rPh>
    <phoneticPr fontId="18"/>
  </si>
  <si>
    <t>都島区</t>
  </si>
  <si>
    <t>福島区</t>
  </si>
  <si>
    <t>西淀川区</t>
  </si>
  <si>
    <t>東住吉区</t>
  </si>
  <si>
    <t>旭区</t>
  </si>
  <si>
    <t>大阪市中央区大阪城1-1</t>
  </si>
  <si>
    <t>無</t>
    <rPh sb="0" eb="1">
      <t>ナ</t>
    </rPh>
    <phoneticPr fontId="32"/>
  </si>
  <si>
    <t>観光部</t>
  </si>
  <si>
    <t>観光課</t>
  </si>
  <si>
    <t>集客拠点担当</t>
  </si>
  <si>
    <t>一般施設・賃借施設の一覧（令和７年４月１日時点）</t>
    <rPh sb="0" eb="4">
      <t>イッパンシセツ</t>
    </rPh>
    <rPh sb="5" eb="9">
      <t>チンシャクシセツ</t>
    </rPh>
    <rPh sb="10" eb="12">
      <t>イチラン</t>
    </rPh>
    <rPh sb="13" eb="15">
      <t>レイワ</t>
    </rPh>
    <rPh sb="16" eb="17">
      <t>ネン</t>
    </rPh>
    <rPh sb="18" eb="19">
      <t>ツキ</t>
    </rPh>
    <rPh sb="20" eb="21">
      <t>ニチ</t>
    </rPh>
    <rPh sb="21" eb="23">
      <t>ジテン</t>
    </rPh>
    <phoneticPr fontId="11"/>
  </si>
  <si>
    <t>施設管理部</t>
  </si>
  <si>
    <t>施設管理部</t>
    <phoneticPr fontId="32"/>
  </si>
  <si>
    <t>本庄小売市場民営活性化事業施設「スーパーサンコー中崎町店」</t>
    <rPh sb="0" eb="2">
      <t>ホンジョウ</t>
    </rPh>
    <rPh sb="2" eb="4">
      <t>コウリ</t>
    </rPh>
    <rPh sb="4" eb="6">
      <t>シジョウ</t>
    </rPh>
    <rPh sb="6" eb="8">
      <t>ミンエイ</t>
    </rPh>
    <rPh sb="8" eb="11">
      <t>カッセイカ</t>
    </rPh>
    <rPh sb="11" eb="13">
      <t>ジギョウ</t>
    </rPh>
    <rPh sb="13" eb="15">
      <t>シセツ</t>
    </rPh>
    <rPh sb="24" eb="28">
      <t>ナカザキチョウテン</t>
    </rPh>
    <phoneticPr fontId="32"/>
  </si>
  <si>
    <t>指定管理（無料施設）</t>
    <rPh sb="0" eb="2">
      <t>シテイ</t>
    </rPh>
    <rPh sb="2" eb="4">
      <t>カンリ</t>
    </rPh>
    <rPh sb="5" eb="7">
      <t>ムリョウ</t>
    </rPh>
    <rPh sb="7" eb="9">
      <t>シセツ</t>
    </rPh>
    <phoneticPr fontId="29"/>
  </si>
  <si>
    <t>指定管理（利用料金施設）</t>
    <phoneticPr fontId="32"/>
  </si>
  <si>
    <t>西淀川区民会館（エルモ西淀川）</t>
    <rPh sb="0" eb="3">
      <t>ニシヨドガワ</t>
    </rPh>
    <rPh sb="3" eb="5">
      <t>クミン</t>
    </rPh>
    <rPh sb="5" eb="7">
      <t>カイカン</t>
    </rPh>
    <rPh sb="11" eb="12">
      <t>ニシ</t>
    </rPh>
    <rPh sb="12" eb="14">
      <t>ヨドガワ</t>
    </rPh>
    <phoneticPr fontId="32"/>
  </si>
  <si>
    <t>地域サポート課</t>
  </si>
  <si>
    <t>南津守さくら公園</t>
    <rPh sb="0" eb="3">
      <t>ミナミツモリ</t>
    </rPh>
    <rPh sb="6" eb="8">
      <t>コウエン</t>
    </rPh>
    <phoneticPr fontId="39"/>
  </si>
  <si>
    <t>ー</t>
    <phoneticPr fontId="32"/>
  </si>
  <si>
    <t>総務部</t>
    <phoneticPr fontId="32"/>
  </si>
  <si>
    <t>管理課</t>
    <phoneticPr fontId="32"/>
  </si>
  <si>
    <t>瓜破自転車保管所管理事務所</t>
    <rPh sb="0" eb="8">
      <t>ウリワリジテンシャホカンジョ</t>
    </rPh>
    <rPh sb="8" eb="10">
      <t>カンリ</t>
    </rPh>
    <rPh sb="10" eb="13">
      <t>ジムショ</t>
    </rPh>
    <phoneticPr fontId="32"/>
  </si>
  <si>
    <t>安田自転車保管所管理事務所</t>
    <rPh sb="0" eb="8">
      <t>ヤスダジテンシャホカンジョ</t>
    </rPh>
    <rPh sb="8" eb="13">
      <t>カンリジムショ</t>
    </rPh>
    <phoneticPr fontId="32"/>
  </si>
  <si>
    <t>大阪市生野区中川２-9-27</t>
    <phoneticPr fontId="11"/>
  </si>
  <si>
    <t>舞洲障がい者スポーツセンター（アミティ舞洲）</t>
    <rPh sb="0" eb="2">
      <t>マイシマ</t>
    </rPh>
    <rPh sb="2" eb="3">
      <t>ショウ</t>
    </rPh>
    <rPh sb="5" eb="6">
      <t>シャ</t>
    </rPh>
    <rPh sb="19" eb="21">
      <t>マイシマ</t>
    </rPh>
    <phoneticPr fontId="32"/>
  </si>
  <si>
    <t>地域サポートｸﾞﾙｰﾌﾟ</t>
  </si>
  <si>
    <t>ー</t>
    <phoneticPr fontId="29"/>
  </si>
  <si>
    <t>もと波除老人憩の家</t>
    <rPh sb="2" eb="9">
      <t>ナミヨケロウジンイコイノイエ</t>
    </rPh>
    <phoneticPr fontId="32"/>
  </si>
  <si>
    <t>北恩加島会館（もと北恩加島老人憩の家）</t>
    <rPh sb="0" eb="1">
      <t>キタ</t>
    </rPh>
    <rPh sb="1" eb="4">
      <t>オカジマ</t>
    </rPh>
    <rPh sb="4" eb="6">
      <t>カイカン</t>
    </rPh>
    <rPh sb="9" eb="10">
      <t>キタ</t>
    </rPh>
    <rPh sb="10" eb="13">
      <t>オカジマ</t>
    </rPh>
    <rPh sb="13" eb="15">
      <t>ロウジン</t>
    </rPh>
    <rPh sb="15" eb="16">
      <t>イコイ</t>
    </rPh>
    <rPh sb="17" eb="18">
      <t>イエ</t>
    </rPh>
    <phoneticPr fontId="32"/>
  </si>
  <si>
    <t>もと小林老人憩の家</t>
    <rPh sb="2" eb="9">
      <t>コバヤシロウジンイコイノイエ</t>
    </rPh>
    <phoneticPr fontId="32"/>
  </si>
  <si>
    <t>中泉尾福祉会館（もと中泉尾老人憩の家）</t>
    <rPh sb="0" eb="1">
      <t>ナカ</t>
    </rPh>
    <rPh sb="1" eb="3">
      <t>イズオ</t>
    </rPh>
    <rPh sb="3" eb="7">
      <t>フクシカイカン</t>
    </rPh>
    <rPh sb="10" eb="13">
      <t>ナカイズオ</t>
    </rPh>
    <rPh sb="13" eb="15">
      <t>ロウジン</t>
    </rPh>
    <rPh sb="15" eb="16">
      <t>イコイ</t>
    </rPh>
    <rPh sb="17" eb="18">
      <t>イエ</t>
    </rPh>
    <phoneticPr fontId="32"/>
  </si>
  <si>
    <t>平尾会館（もと平尾老人憩の家）</t>
    <rPh sb="0" eb="2">
      <t>ヒラオ</t>
    </rPh>
    <rPh sb="2" eb="4">
      <t>カイカン</t>
    </rPh>
    <rPh sb="7" eb="9">
      <t>ヒラオ</t>
    </rPh>
    <rPh sb="9" eb="11">
      <t>ロウジン</t>
    </rPh>
    <rPh sb="11" eb="12">
      <t>イコイ</t>
    </rPh>
    <rPh sb="13" eb="14">
      <t>イエ</t>
    </rPh>
    <phoneticPr fontId="32"/>
  </si>
  <si>
    <t>玉出西公園会館・老人憩の家</t>
    <rPh sb="0" eb="7">
      <t>タマデニシコウエンカイカン</t>
    </rPh>
    <rPh sb="8" eb="10">
      <t>ロウジン</t>
    </rPh>
    <rPh sb="10" eb="11">
      <t>イコイ</t>
    </rPh>
    <rPh sb="12" eb="13">
      <t>イエ</t>
    </rPh>
    <phoneticPr fontId="32"/>
  </si>
  <si>
    <t>戎本町コミュニティプラザ</t>
    <rPh sb="0" eb="1">
      <t>エビス</t>
    </rPh>
    <rPh sb="1" eb="3">
      <t>ホンマチ</t>
    </rPh>
    <phoneticPr fontId="32"/>
  </si>
  <si>
    <t>埠頭</t>
    <rPh sb="0" eb="2">
      <t>フトウ</t>
    </rPh>
    <phoneticPr fontId="11"/>
  </si>
  <si>
    <t>大阪市此花区酉島1-16-14</t>
    <phoneticPr fontId="29"/>
  </si>
  <si>
    <t>全部委託</t>
  </si>
  <si>
    <t>大阪市大正区小林東2-3-19</t>
    <phoneticPr fontId="32"/>
  </si>
  <si>
    <t>大阪市浪速区塩草1-1-28</t>
    <phoneticPr fontId="29"/>
  </si>
  <si>
    <t>大阪市旭区赤川2-16-9</t>
    <phoneticPr fontId="29"/>
  </si>
  <si>
    <t>もと西喜連保育所</t>
    <rPh sb="2" eb="8">
      <t>ニシキレホイクショ</t>
    </rPh>
    <phoneticPr fontId="32"/>
  </si>
  <si>
    <t>大阪市平野区瓜破東2-4-19</t>
    <phoneticPr fontId="29"/>
  </si>
  <si>
    <t>生活衛生部</t>
  </si>
  <si>
    <t>大阪市都島区中野町4-2-24-108</t>
    <phoneticPr fontId="11"/>
  </si>
  <si>
    <t>大阪市大正区北恩加島1-5-22</t>
    <phoneticPr fontId="11"/>
  </si>
  <si>
    <t>大学附属植物園</t>
    <rPh sb="0" eb="2">
      <t>ダイガク</t>
    </rPh>
    <rPh sb="2" eb="4">
      <t>フゾク</t>
    </rPh>
    <rPh sb="4" eb="7">
      <t>ショクブツエン</t>
    </rPh>
    <phoneticPr fontId="32"/>
  </si>
  <si>
    <t>副首都推進局</t>
  </si>
  <si>
    <t>公立大学法人担当</t>
  </si>
  <si>
    <t>南港自転車保管所管理事務所</t>
    <rPh sb="0" eb="8">
      <t>ナンコウジテンシャホカンジョ</t>
    </rPh>
    <rPh sb="8" eb="10">
      <t>カンリ</t>
    </rPh>
    <rPh sb="10" eb="13">
      <t>ジムショ</t>
    </rPh>
    <phoneticPr fontId="32"/>
  </si>
  <si>
    <t>大宮自転車保管所管理事務所</t>
    <rPh sb="0" eb="8">
      <t>オオミヤジテンシャホカンジョ</t>
    </rPh>
    <rPh sb="8" eb="10">
      <t>カンリ</t>
    </rPh>
    <rPh sb="10" eb="13">
      <t>ジムショ</t>
    </rPh>
    <phoneticPr fontId="32"/>
  </si>
  <si>
    <t>もと都市整備局倉庫</t>
    <rPh sb="2" eb="9">
      <t>トシセイビキョクソウコ</t>
    </rPh>
    <phoneticPr fontId="32"/>
  </si>
  <si>
    <t>もとすずらんの園</t>
    <rPh sb="2" eb="8">
      <t>スズランノソノ</t>
    </rPh>
    <phoneticPr fontId="32"/>
  </si>
  <si>
    <t>大阪市住之江区南港東5-3-41</t>
    <phoneticPr fontId="29"/>
  </si>
  <si>
    <t>靱テニスセンター</t>
    <rPh sb="0" eb="1">
      <t>ジン</t>
    </rPh>
    <phoneticPr fontId="32"/>
  </si>
  <si>
    <t>B</t>
  </si>
  <si>
    <t>a</t>
  </si>
  <si>
    <t>大阪市港区弁天2-1-5</t>
  </si>
  <si>
    <t>c</t>
  </si>
  <si>
    <t>H</t>
  </si>
  <si>
    <t>応急対策グループ</t>
  </si>
  <si>
    <t>減災対策グループ</t>
  </si>
  <si>
    <t>大阪城音楽堂事務所</t>
    <rPh sb="0" eb="3">
      <t>オオサカジョウ</t>
    </rPh>
    <rPh sb="3" eb="6">
      <t>オンガクドウ</t>
    </rPh>
    <rPh sb="6" eb="9">
      <t>ジムショ</t>
    </rPh>
    <phoneticPr fontId="32" alignment="noControl"/>
  </si>
  <si>
    <t>指定官営(その他)</t>
    <rPh sb="0" eb="2">
      <t>シテイ</t>
    </rPh>
    <rPh sb="2" eb="4">
      <t>カンエイ</t>
    </rPh>
    <rPh sb="7" eb="8">
      <t>タ</t>
    </rPh>
    <phoneticPr fontId="29"/>
  </si>
  <si>
    <t>もと浪速青少年会館用地</t>
    <rPh sb="0" eb="11">
      <t>モトナニワセイショウネンカイカンヨウチ</t>
    </rPh>
    <phoneticPr fontId="32"/>
  </si>
  <si>
    <t>もと西淡路小学校(西淡路３丁目)</t>
    <rPh sb="0" eb="8">
      <t>モトニシアワジショウガッコウ</t>
    </rPh>
    <rPh sb="9" eb="12">
      <t>ニシアワジ</t>
    </rPh>
    <rPh sb="13" eb="15">
      <t>チョウメ</t>
    </rPh>
    <phoneticPr fontId="32"/>
  </si>
  <si>
    <t>もと港図書館</t>
    <rPh sb="0" eb="6">
      <t>モトミナトトショカン</t>
    </rPh>
    <phoneticPr fontId="32"/>
  </si>
  <si>
    <t>もと教育センター</t>
    <rPh sb="0" eb="8">
      <t>モトキョウイクセンター</t>
    </rPh>
    <phoneticPr fontId="32"/>
  </si>
  <si>
    <t>大阪城天守閣(大阪城　豊臣石垣館)</t>
    <rPh sb="0" eb="3">
      <t>オオサカジョウ</t>
    </rPh>
    <rPh sb="3" eb="6">
      <t>テンシュカク</t>
    </rPh>
    <rPh sb="7" eb="10">
      <t>オオサカジョウ</t>
    </rPh>
    <rPh sb="11" eb="13">
      <t>トヨトミ</t>
    </rPh>
    <rPh sb="13" eb="15">
      <t>イシガキ</t>
    </rPh>
    <rPh sb="15" eb="16">
      <t>カン</t>
    </rPh>
    <phoneticPr fontId="32" alignment="noControl"/>
  </si>
  <si>
    <t>もと施設</t>
    <rPh sb="2" eb="4">
      <t>シセツ</t>
    </rPh>
    <phoneticPr fontId="11" alignment="noControl"/>
  </si>
  <si>
    <t>もと今里小売市場民営活性化事業施設</t>
    <rPh sb="0" eb="17">
      <t>モトイマザトコウリシジョウミンエイカッセイカジギョウシセツ</t>
    </rPh>
    <phoneticPr fontId="32" alignment="noControl"/>
  </si>
  <si>
    <t>港区子ども・子育てプラザ</t>
    <rPh sb="0" eb="1">
      <t>ミナト</t>
    </rPh>
    <rPh sb="1" eb="2">
      <t>ク</t>
    </rPh>
    <rPh sb="2" eb="3">
      <t>コ</t>
    </rPh>
    <rPh sb="6" eb="8">
      <t>コソダ</t>
    </rPh>
    <phoneticPr fontId="32" alignment="noControl"/>
  </si>
  <si>
    <t>指定管理（無料施設）</t>
    <rPh sb="5" eb="7">
      <t>ムリョウ</t>
    </rPh>
    <phoneticPr fontId="32"/>
  </si>
  <si>
    <t>難波サービスカウンター</t>
    <rPh sb="0" eb="2">
      <t>ナンバ</t>
    </rPh>
    <phoneticPr fontId="32" alignment="noControl"/>
  </si>
  <si>
    <t>住民情報サービスグループ</t>
  </si>
  <si>
    <t>区政支援室</t>
  </si>
  <si>
    <t>阿倍野防災センター（あべのタスカル）</t>
    <rPh sb="0" eb="3">
      <t>アベノ</t>
    </rPh>
    <rPh sb="3" eb="5">
      <t>ボウサイ</t>
    </rPh>
    <phoneticPr fontId="32" alignment="noControl"/>
  </si>
  <si>
    <t>もと聖賢老人憩の家</t>
    <rPh sb="0" eb="9">
      <t>モトセイケンロウジンイコイノイエ</t>
    </rPh>
    <phoneticPr fontId="32"/>
  </si>
  <si>
    <t>総務グループ</t>
    <rPh sb="0" eb="2">
      <t>ソウム</t>
    </rPh>
    <phoneticPr fontId="11"/>
  </si>
  <si>
    <t>福島区民センター</t>
    <rPh sb="0" eb="8">
      <t>フクシマクミンセンター</t>
    </rPh>
    <phoneticPr fontId="32"/>
  </si>
  <si>
    <t>指定管理（利用料金施設）</t>
  </si>
  <si>
    <t>無</t>
    <rPh sb="0" eb="1">
      <t>ナ</t>
    </rPh>
    <phoneticPr fontId="18"/>
  </si>
  <si>
    <t>もと生野小学校（ワン・ワールド・インターナショナルスクール大阪 ）</t>
    <rPh sb="2" eb="4">
      <t>イクノ</t>
    </rPh>
    <rPh sb="4" eb="7">
      <t>ショウガッコウ</t>
    </rPh>
    <rPh sb="29" eb="31">
      <t>オオサカ</t>
    </rPh>
    <phoneticPr fontId="32" alignment="noControl"/>
  </si>
  <si>
    <t>もと林寺小学校（アブロードインターナショナルスクール大阪校）</t>
    <rPh sb="2" eb="4">
      <t>ハヤシジ</t>
    </rPh>
    <rPh sb="4" eb="7">
      <t>ショウガッコウ</t>
    </rPh>
    <rPh sb="26" eb="29">
      <t>オオサカコウ</t>
    </rPh>
    <phoneticPr fontId="32" alignment="noControl"/>
  </si>
  <si>
    <t>もと生野南小学校（大阪自動車整備専門学校）</t>
    <rPh sb="2" eb="8">
      <t>イクノミナミショウガッコウ</t>
    </rPh>
    <rPh sb="9" eb="11">
      <t>オオサカ</t>
    </rPh>
    <rPh sb="11" eb="14">
      <t>ジドウシャ</t>
    </rPh>
    <rPh sb="14" eb="16">
      <t>セイビ</t>
    </rPh>
    <rPh sb="16" eb="18">
      <t>センモン</t>
    </rPh>
    <rPh sb="18" eb="20">
      <t>ガッコウ</t>
    </rPh>
    <phoneticPr fontId="32" alignment="noControl"/>
  </si>
  <si>
    <t>もと御幸森小学校（いくのコーライブズパーク）</t>
    <rPh sb="2" eb="4">
      <t>ミユキノ</t>
    </rPh>
    <rPh sb="4" eb="5">
      <t>モリ</t>
    </rPh>
    <rPh sb="5" eb="8">
      <t>ショウガッコウ</t>
    </rPh>
    <phoneticPr fontId="32" alignment="noControl"/>
  </si>
  <si>
    <t>指定管理（使用料施設・利用料金施設）</t>
    <rPh sb="0" eb="4">
      <t>シテイカンリ</t>
    </rPh>
    <rPh sb="5" eb="8">
      <t>シヨウリョウ</t>
    </rPh>
    <rPh sb="8" eb="10">
      <t>シセツ</t>
    </rPh>
    <rPh sb="11" eb="15">
      <t>リヨウリョウキン</t>
    </rPh>
    <rPh sb="15" eb="17">
      <t>シセツ</t>
    </rPh>
    <phoneticPr fontId="29"/>
  </si>
  <si>
    <t>高齢者施策部 、障がい者施策部</t>
  </si>
  <si>
    <t>介護保険課、障がい支援課</t>
  </si>
  <si>
    <t>直営（一部委託）</t>
  </si>
  <si>
    <t>野田工営所</t>
  </si>
  <si>
    <t>十三工営所</t>
  </si>
  <si>
    <t>住之江工営所</t>
    <rPh sb="0" eb="6">
      <t>スミノエコウエイショ</t>
    </rPh>
    <phoneticPr fontId="32" alignment="noControl"/>
  </si>
  <si>
    <t>大阪市淀川区××××××××</t>
    <phoneticPr fontId="29"/>
  </si>
  <si>
    <t>ー</t>
    <phoneticPr fontId="32"/>
  </si>
  <si>
    <t>全部委託</t>
    <rPh sb="0" eb="2">
      <t>ゼンブ</t>
    </rPh>
    <rPh sb="2" eb="4">
      <t>イタク</t>
    </rPh>
    <phoneticPr fontId="29"/>
  </si>
  <si>
    <t>照ヶ丘矢田公園</t>
    <rPh sb="0" eb="7">
      <t>テルガオカヤタコウエン</t>
    </rPh>
    <phoneticPr fontId="32"/>
  </si>
  <si>
    <t>もと今福出張所</t>
    <rPh sb="0" eb="7">
      <t>モトイマフクシュッチョウジョ</t>
    </rPh>
    <phoneticPr fontId="32" alignment="noControl"/>
  </si>
  <si>
    <t>北部方面管理事務所</t>
  </si>
  <si>
    <t>もと地域活動支援センターいきいき</t>
    <rPh sb="2" eb="16">
      <t>チイキカツドウシエンセンターイキイキ</t>
    </rPh>
    <phoneticPr fontId="32"/>
  </si>
  <si>
    <t>－</t>
    <phoneticPr fontId="11"/>
  </si>
  <si>
    <t>－</t>
    <phoneticPr fontId="30"/>
  </si>
  <si>
    <t>－</t>
    <phoneticPr fontId="11"/>
  </si>
  <si>
    <t>ー</t>
    <phoneticPr fontId="11"/>
  </si>
  <si>
    <t>－</t>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</si>
</sst>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176" formatCode="#,##0.00_);[Red]\(#,##0.00\)"/>
    <numFmt numFmtId="177" formatCode="0_);[Red]\(0\)"/>
    <numFmt numFmtId="178" formatCode="&quot;番号&quot;##"/>
    <numFmt numFmtId="179" formatCode="#"/>
  </numFmts>
  <fonts count="40">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sz val="6"/>
      <name val="游ゴシック"/>
      <family val="2"/>
      <charset val="128"/>
      <scheme val="minor"/>
    </font>
    <font>
      <sz val="11"/>
      <name val="ＭＳ Ｐゴシック"/>
      <family val="3"/>
      <charset val="128"/>
    </font>
    <font>
      <sz val="11"/>
      <color rgb="FFFF0000"/>
      <name val="游ゴシック"/>
      <family val="2"/>
      <charset val="128"/>
      <scheme val="minor"/>
    </font>
    <font>
      <b/>
      <sz val="11"/>
      <color theme="1"/>
      <name val="游ゴシック"/>
      <family val="3"/>
      <charset val="128"/>
      <scheme val="minor"/>
    </font>
    <font>
      <b/>
      <sz val="18"/>
      <color theme="3"/>
      <name val="游ゴシック Light"/>
      <family val="2"/>
      <charset val="128"/>
      <scheme val="maj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u/>
      <sz val="11"/>
      <color theme="10"/>
      <name val="游ゴシック"/>
      <family val="2"/>
      <charset val="128"/>
      <scheme val="minor"/>
    </font>
    <font>
      <sz val="11"/>
      <color theme="1"/>
      <name val="游ゴシック"/>
      <family val="3"/>
      <charset val="128"/>
      <scheme val="minor"/>
    </font>
    <font>
      <b/>
      <sz val="11"/>
      <name val="游ゴシック"/>
      <family val="3"/>
      <charset val="128"/>
      <scheme val="minor"/>
    </font>
    <font>
      <b/>
      <sz val="11"/>
      <color theme="0"/>
      <name val="游ゴシック"/>
      <family val="3"/>
      <charset val="128"/>
      <scheme val="minor"/>
    </font>
    <font>
      <b/>
      <sz val="14"/>
      <color theme="1"/>
      <name val="游ゴシック"/>
      <family val="3"/>
      <charset val="128"/>
      <scheme val="minor"/>
    </font>
    <font>
      <b/>
      <sz val="10.5"/>
      <color theme="1"/>
      <name val="游ゴシック"/>
      <family val="3"/>
      <charset val="128"/>
      <scheme val="minor"/>
    </font>
    <font>
      <b/>
      <sz val="11"/>
      <color rgb="FFFF0000"/>
      <name val="游ゴシック"/>
      <family val="3"/>
      <charset val="128"/>
      <scheme val="minor"/>
    </font>
    <font>
      <sz val="5"/>
      <name val="游ゴシック"/>
      <family val="2"/>
      <charset val="128"/>
      <scheme val="minor"/>
    </font>
    <font>
      <sz val="5.5"/>
      <name val="游ゴシック"/>
      <family val="2"/>
      <charset val="128"/>
      <scheme val="minor"/>
    </font>
    <font>
      <b/>
      <sz val="10"/>
      <color theme="1"/>
      <name val="游ゴシック"/>
      <family val="3"/>
      <charset val="128"/>
      <scheme val="minor"/>
    </font>
    <font>
      <sz val="5.5"/>
      <name val="游ゴシック"/>
      <family val="3"/>
      <charset val="128"/>
      <scheme val="minor"/>
    </font>
    <font>
      <b/>
      <strike/>
      <sz val="11"/>
      <name val="游ゴシック"/>
      <family val="3"/>
      <charset val="128"/>
      <scheme val="minor"/>
    </font>
    <font>
      <b/>
      <sz val="9"/>
      <color indexed="81"/>
      <name val="MS P ゴシック"/>
      <family val="3"/>
      <charset val="128"/>
    </font>
    <font>
      <sz val="9"/>
      <color indexed="81"/>
      <name val="MS P ゴシック"/>
      <family val="3"/>
      <charset val="128"/>
    </font>
    <font>
      <b/>
      <sz val="14"/>
      <name val="游ゴシック"/>
      <family val="3"/>
      <charset val="128"/>
      <scheme val="minor"/>
    </font>
    <font>
      <b/>
      <sz val="5.5"/>
      <name val="游ゴシック"/>
      <family val="3"/>
      <charset val="128"/>
      <scheme val="minor"/>
    </font>
    <font>
      <sz val="5.5"/>
      <name val="游ゴシック"/>
      <family val="3"/>
      <charset val="128"/>
    </font>
    <font>
      <b/>
      <sz val="5.5"/>
      <color indexed="8"/>
      <name val="游ゴシック"/>
      <family val="3"/>
      <charset val="128"/>
      <scheme val="minor"/>
    </font>
  </fonts>
  <fills count="4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0070C0"/>
        <bgColor indexed="64"/>
      </patternFill>
    </fill>
    <fill>
      <patternFill patternType="solid">
        <fgColor rgb="FFFFCCCC"/>
        <bgColor indexed="64"/>
      </patternFill>
    </fill>
    <fill>
      <patternFill patternType="solid">
        <fgColor rgb="FFFFEB9C"/>
      </patternFill>
    </fill>
    <fill>
      <patternFill patternType="solid">
        <fgColor rgb="FFF2F2F2"/>
        <bgColor indexed="64"/>
      </patternFill>
    </fill>
    <fill>
      <patternFill patternType="solid">
        <fgColor rgb="FFD9D9D9"/>
        <bgColor indexed="64"/>
      </patternFill>
    </fill>
  </fills>
  <borders count="25">
    <border>
      <left/>
      <right/>
      <top/>
      <bottom/>
      <diagonal/>
    </border>
    <border>
      <left style="thin">
        <color indexed="64"/>
      </left>
      <right/>
      <top style="thin">
        <color indexed="64"/>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94">
    <xf numFmtId="0" fontId="0" fillId="0" borderId="0">
      <alignment vertical="center"/>
    </xf>
    <xf numFmtId="38" fontId="1" fillId="0" borderId="0" applyFont="0" applyFill="0" applyBorder="0" applyAlignment="0" applyProtection="0">
      <alignment vertical="center"/>
    </xf>
    <xf numFmtId="40" fontId="1" fillId="0" borderId="0" applyFont="0" applyFill="0" applyBorder="0" applyAlignment="0" applyProtection="0">
      <alignment vertical="center"/>
    </xf>
    <xf numFmtId="8" fontId="1"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5" fillId="0" borderId="0" applyNumberFormat="0" applyFill="0" applyBorder="0" applyAlignment="0" applyProtection="0">
      <alignment vertical="center"/>
    </xf>
    <xf numFmtId="0" fontId="3" fillId="0" borderId="3" applyNumberFormat="0" applyFill="0" applyAlignment="0" applyProtection="0">
      <alignment vertical="center"/>
    </xf>
    <xf numFmtId="0" fontId="4" fillId="0" borderId="4" applyNumberFormat="0" applyFill="0" applyAlignment="0" applyProtection="0">
      <alignment vertical="center"/>
    </xf>
    <xf numFmtId="0" fontId="5" fillId="0" borderId="5" applyNumberFormat="0" applyFill="0" applyAlignment="0" applyProtection="0">
      <alignment vertical="center"/>
    </xf>
    <xf numFmtId="0" fontId="5" fillId="0" borderId="0" applyNumberFormat="0" applyFill="0" applyBorder="0" applyAlignment="0" applyProtection="0">
      <alignment vertical="center"/>
    </xf>
    <xf numFmtId="0" fontId="7" fillId="2" borderId="0" applyNumberFormat="0" applyBorder="0" applyAlignment="0" applyProtection="0">
      <alignment vertical="center"/>
    </xf>
    <xf numFmtId="0" fontId="9" fillId="3" borderId="6" applyNumberFormat="0" applyAlignment="0" applyProtection="0">
      <alignment vertical="center"/>
    </xf>
    <xf numFmtId="0" fontId="10" fillId="4" borderId="7" applyNumberFormat="0" applyAlignment="0" applyProtection="0">
      <alignment vertical="center"/>
    </xf>
    <xf numFmtId="0" fontId="16" fillId="4" borderId="6" applyNumberFormat="0" applyAlignment="0" applyProtection="0">
      <alignment vertical="center"/>
    </xf>
    <xf numFmtId="0" fontId="17" fillId="0" borderId="8" applyNumberFormat="0" applyFill="0" applyAlignment="0" applyProtection="0">
      <alignment vertical="center"/>
    </xf>
    <xf numFmtId="0" fontId="18" fillId="5" borderId="9" applyNumberFormat="0" applyAlignment="0" applyProtection="0">
      <alignment vertical="center"/>
    </xf>
    <xf numFmtId="0" fontId="13" fillId="0" borderId="0" applyNumberFormat="0" applyFill="0" applyBorder="0" applyAlignment="0" applyProtection="0">
      <alignment vertical="center"/>
    </xf>
    <xf numFmtId="0" fontId="1" fillId="6"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21" fillId="30" borderId="0" applyNumberFormat="0" applyBorder="0" applyAlignment="0" applyProtection="0">
      <alignment vertical="center"/>
    </xf>
    <xf numFmtId="0" fontId="22" fillId="0" borderId="0" applyNumberFormat="0" applyFill="0" applyBorder="0" applyAlignment="0" applyProtection="0">
      <alignment vertical="center"/>
    </xf>
    <xf numFmtId="38" fontId="1" fillId="0" borderId="0" applyFont="0" applyFill="0" applyBorder="0" applyAlignment="0" applyProtection="0">
      <alignment vertical="center"/>
    </xf>
    <xf numFmtId="0" fontId="6" fillId="31" borderId="0" applyNumberFormat="0" applyBorder="0" applyAlignment="0" applyProtection="0">
      <alignment vertical="center"/>
    </xf>
    <xf numFmtId="0" fontId="12" fillId="0" borderId="0">
      <alignment vertical="center"/>
    </xf>
    <xf numFmtId="0" fontId="23" fillId="0" borderId="0">
      <alignment vertical="center"/>
    </xf>
    <xf numFmtId="38" fontId="23" fillId="0" borderId="0" applyFont="0" applyFill="0" applyBorder="0" applyAlignment="0" applyProtection="0">
      <alignment vertical="center"/>
    </xf>
    <xf numFmtId="38" fontId="1" fillId="0" borderId="0" applyFont="0" applyFill="0" applyBorder="0" applyAlignment="0" applyProtection="0">
      <alignment vertical="center"/>
    </xf>
    <xf numFmtId="0" fontId="8" fillId="40" borderId="0" applyNumberFormat="0" applyBorder="0" applyAlignment="0" applyProtection="0">
      <alignment vertical="center"/>
    </xf>
    <xf numFmtId="0" fontId="2" fillId="0" borderId="0" applyNumberFormat="0" applyFill="0" applyBorder="0" applyAlignment="0" applyProtection="0">
      <alignment vertical="center"/>
    </xf>
    <xf numFmtId="0" fontId="3" fillId="0" borderId="3" applyNumberFormat="0" applyFill="0" applyAlignment="0" applyProtection="0">
      <alignment vertical="center"/>
    </xf>
    <xf numFmtId="0" fontId="4" fillId="0" borderId="4" applyNumberFormat="0" applyFill="0" applyAlignment="0" applyProtection="0">
      <alignment vertical="center"/>
    </xf>
    <xf numFmtId="0" fontId="5" fillId="0" borderId="5" applyNumberFormat="0" applyFill="0" applyAlignment="0" applyProtection="0">
      <alignment vertical="center"/>
    </xf>
    <xf numFmtId="0" fontId="5" fillId="0" borderId="0" applyNumberFormat="0" applyFill="0" applyBorder="0" applyAlignment="0" applyProtection="0">
      <alignment vertical="center"/>
    </xf>
    <xf numFmtId="0" fontId="6" fillId="31" borderId="0" applyNumberFormat="0" applyBorder="0" applyAlignment="0" applyProtection="0">
      <alignment vertical="center"/>
    </xf>
    <xf numFmtId="0" fontId="7" fillId="2" borderId="0" applyNumberFormat="0" applyBorder="0" applyAlignment="0" applyProtection="0">
      <alignment vertical="center"/>
    </xf>
    <xf numFmtId="0" fontId="9" fillId="3" borderId="6" applyNumberFormat="0" applyAlignment="0" applyProtection="0">
      <alignment vertical="center"/>
    </xf>
    <xf numFmtId="0" fontId="10" fillId="4" borderId="7" applyNumberFormat="0" applyAlignment="0" applyProtection="0">
      <alignment vertical="center"/>
    </xf>
    <xf numFmtId="0" fontId="16" fillId="4" borderId="6" applyNumberFormat="0" applyAlignment="0" applyProtection="0">
      <alignment vertical="center"/>
    </xf>
    <xf numFmtId="0" fontId="17" fillId="0" borderId="8" applyNumberFormat="0" applyFill="0" applyAlignment="0" applyProtection="0">
      <alignment vertical="center"/>
    </xf>
    <xf numFmtId="0" fontId="18" fillId="5" borderId="9" applyNumberFormat="0" applyAlignment="0" applyProtection="0">
      <alignment vertical="center"/>
    </xf>
    <xf numFmtId="0" fontId="13" fillId="0" borderId="0" applyNumberFormat="0" applyFill="0" applyBorder="0" applyAlignment="0" applyProtection="0">
      <alignment vertical="center"/>
    </xf>
    <xf numFmtId="0" fontId="1" fillId="6"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2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2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2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21"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21"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38" fontId="23" fillId="0" borderId="0" applyFont="0" applyFill="0" applyBorder="0" applyAlignment="0" applyProtection="0">
      <alignment vertical="center"/>
    </xf>
  </cellStyleXfs>
  <cellXfs count="382">
    <xf numFmtId="0" fontId="0" fillId="0" borderId="0" xfId="0">
      <alignment vertical="center"/>
    </xf>
    <xf numFmtId="0" fontId="14" fillId="0" borderId="0" xfId="0" applyFont="1">
      <alignment vertical="center"/>
    </xf>
    <xf numFmtId="0" fontId="14" fillId="0" borderId="12" xfId="0" applyFont="1" applyBorder="1" applyAlignment="1">
      <alignment vertical="center" shrinkToFit="1"/>
    </xf>
    <xf numFmtId="0" fontId="14" fillId="0" borderId="0" xfId="0" applyFont="1" applyAlignment="1">
      <alignment vertical="center" shrinkToFit="1"/>
    </xf>
    <xf numFmtId="0" fontId="27" fillId="0" borderId="12" xfId="0" applyFont="1" applyBorder="1" applyAlignment="1">
      <alignment horizontal="justify" vertical="center" wrapText="1"/>
    </xf>
    <xf numFmtId="0" fontId="27" fillId="0" borderId="12" xfId="0" applyFont="1" applyBorder="1" applyAlignment="1">
      <alignment horizontal="center" vertical="center" wrapText="1"/>
    </xf>
    <xf numFmtId="0" fontId="14" fillId="0" borderId="0" xfId="0" applyFont="1" applyAlignment="1">
      <alignment horizontal="center" vertical="center" shrinkToFit="1"/>
    </xf>
    <xf numFmtId="0" fontId="25" fillId="0" borderId="14" xfId="0" applyFont="1" applyBorder="1" applyAlignment="1">
      <alignment horizontal="left" vertical="center" shrinkToFit="1"/>
    </xf>
    <xf numFmtId="177" fontId="14" fillId="0" borderId="0" xfId="50" applyNumberFormat="1" applyFont="1" applyFill="1" applyAlignment="1">
      <alignment horizontal="center" vertical="center" shrinkToFit="1"/>
    </xf>
    <xf numFmtId="0" fontId="14" fillId="32" borderId="2" xfId="0" applyFont="1" applyFill="1" applyBorder="1" applyAlignment="1">
      <alignment horizontal="center" vertical="center" wrapText="1" shrinkToFit="1"/>
    </xf>
    <xf numFmtId="177" fontId="14" fillId="0" borderId="12" xfId="50" applyNumberFormat="1" applyFont="1" applyFill="1" applyBorder="1" applyAlignment="1">
      <alignment horizontal="center" vertical="center" shrinkToFit="1"/>
    </xf>
    <xf numFmtId="0" fontId="14" fillId="33" borderId="12" xfId="0" applyFont="1" applyFill="1" applyBorder="1" applyAlignment="1">
      <alignment horizontal="center" vertical="center" shrinkToFit="1"/>
    </xf>
    <xf numFmtId="0" fontId="14" fillId="33" borderId="12" xfId="0" applyFont="1" applyFill="1" applyBorder="1" applyAlignment="1">
      <alignment vertical="center" shrinkToFit="1"/>
    </xf>
    <xf numFmtId="0" fontId="24" fillId="33" borderId="12" xfId="0" applyFont="1" applyFill="1" applyBorder="1" applyAlignment="1">
      <alignment vertical="center" shrinkToFit="1"/>
    </xf>
    <xf numFmtId="0" fontId="14" fillId="0" borderId="13" xfId="0" applyFont="1" applyBorder="1" applyAlignment="1">
      <alignment horizontal="left" vertical="center" shrinkToFit="1"/>
    </xf>
    <xf numFmtId="0" fontId="14" fillId="35" borderId="12" xfId="0" applyFont="1" applyFill="1" applyBorder="1" applyAlignment="1">
      <alignment horizontal="center" vertical="center" shrinkToFit="1"/>
    </xf>
    <xf numFmtId="0" fontId="14" fillId="0" borderId="12" xfId="0" applyFont="1" applyBorder="1" applyAlignment="1">
      <alignment horizontal="center" vertical="center" shrinkToFit="1"/>
    </xf>
    <xf numFmtId="0" fontId="26" fillId="0" borderId="0" xfId="0" applyFont="1" applyAlignment="1">
      <alignment horizontal="center" vertical="center" shrinkToFit="1"/>
    </xf>
    <xf numFmtId="0" fontId="24" fillId="0" borderId="12" xfId="0" applyFont="1" applyBorder="1" applyAlignment="1">
      <alignment horizontal="center" vertical="center" shrinkToFit="1"/>
    </xf>
    <xf numFmtId="0" fontId="24" fillId="0" borderId="12"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4" fillId="35" borderId="0" xfId="0" applyFont="1" applyFill="1" applyAlignment="1">
      <alignment vertical="center" shrinkToFit="1"/>
    </xf>
    <xf numFmtId="0" fontId="14" fillId="35" borderId="12" xfId="0" applyFont="1" applyFill="1" applyBorder="1" applyAlignment="1">
      <alignment vertical="center" shrinkToFit="1"/>
    </xf>
    <xf numFmtId="0" fontId="24" fillId="35" borderId="12" xfId="0" applyFont="1" applyFill="1" applyBorder="1" applyAlignment="1" applyProtection="1">
      <alignment horizontal="center" vertical="center" shrinkToFit="1"/>
      <protection locked="0"/>
    </xf>
    <xf numFmtId="0" fontId="14" fillId="36" borderId="0" xfId="0" applyFont="1" applyFill="1" applyAlignment="1">
      <alignment vertical="center" shrinkToFit="1"/>
    </xf>
    <xf numFmtId="0" fontId="24" fillId="36" borderId="0" xfId="0" applyFont="1" applyFill="1" applyAlignment="1">
      <alignment vertical="center" shrinkToFit="1"/>
    </xf>
    <xf numFmtId="0" fontId="14" fillId="37" borderId="12" xfId="0" applyFont="1" applyFill="1" applyBorder="1" applyAlignment="1">
      <alignment horizontal="center" vertical="center" shrinkToFit="1"/>
    </xf>
    <xf numFmtId="0" fontId="14" fillId="37" borderId="0" xfId="0" applyFont="1" applyFill="1" applyAlignment="1">
      <alignment vertical="center" shrinkToFit="1"/>
    </xf>
    <xf numFmtId="0" fontId="24" fillId="37" borderId="12" xfId="0" applyFont="1" applyFill="1" applyBorder="1" applyAlignment="1">
      <alignment horizontal="center" vertical="center" shrinkToFit="1"/>
    </xf>
    <xf numFmtId="0" fontId="24" fillId="37" borderId="0" xfId="0" applyFont="1" applyFill="1" applyAlignment="1">
      <alignment vertical="center" shrinkToFit="1"/>
    </xf>
    <xf numFmtId="0" fontId="24" fillId="0" borderId="0" xfId="0" applyFont="1" applyAlignment="1" applyProtection="1">
      <alignment horizontal="center" vertical="center" shrinkToFit="1"/>
      <protection locked="0"/>
    </xf>
    <xf numFmtId="0" fontId="28" fillId="35" borderId="12" xfId="0" applyFont="1" applyFill="1" applyBorder="1" applyAlignment="1">
      <alignment vertical="center" shrinkToFit="1"/>
    </xf>
    <xf numFmtId="0" fontId="24" fillId="0" borderId="12" xfId="0" applyFont="1" applyBorder="1" applyAlignment="1">
      <alignment horizontal="left" vertical="center" shrinkToFit="1"/>
    </xf>
    <xf numFmtId="0" fontId="14" fillId="38" borderId="12" xfId="0" applyFont="1" applyFill="1" applyBorder="1" applyAlignment="1" applyProtection="1">
      <alignment horizontal="center" vertical="center" shrinkToFit="1"/>
      <protection locked="0"/>
    </xf>
    <xf numFmtId="176" fontId="14" fillId="0" borderId="12" xfId="50" applyNumberFormat="1" applyFont="1" applyFill="1" applyBorder="1" applyAlignment="1">
      <alignment horizontal="center" vertical="center" shrinkToFit="1"/>
    </xf>
    <xf numFmtId="176" fontId="14" fillId="0" borderId="0" xfId="50" applyNumberFormat="1" applyFont="1" applyFill="1" applyAlignment="1">
      <alignment horizontal="center" vertical="center" shrinkToFit="1"/>
    </xf>
    <xf numFmtId="40" fontId="14" fillId="0" borderId="12" xfId="50" applyNumberFormat="1" applyFont="1" applyFill="1" applyBorder="1" applyAlignment="1">
      <alignment vertical="center" shrinkToFit="1"/>
    </xf>
    <xf numFmtId="0" fontId="14" fillId="0" borderId="12" xfId="0" applyFont="1" applyBorder="1" applyAlignment="1">
      <alignment horizontal="left" vertical="center" shrinkToFit="1"/>
    </xf>
    <xf numFmtId="0" fontId="24" fillId="0" borderId="1" xfId="0" applyFont="1" applyBorder="1" applyAlignment="1">
      <alignment horizontal="left" vertical="center" shrinkToFit="1"/>
    </xf>
    <xf numFmtId="0" fontId="25" fillId="0" borderId="21" xfId="0" applyFont="1" applyBorder="1" applyAlignment="1">
      <alignment horizontal="left" vertical="center" shrinkToFit="1"/>
    </xf>
    <xf numFmtId="0" fontId="25" fillId="0" borderId="18" xfId="0" applyFont="1" applyBorder="1" applyAlignment="1">
      <alignment horizontal="left" vertical="center" shrinkToFit="1"/>
    </xf>
    <xf numFmtId="0" fontId="25" fillId="0" borderId="2" xfId="0" applyFont="1" applyBorder="1" applyAlignment="1">
      <alignment horizontal="left" vertical="center" shrinkToFit="1"/>
    </xf>
    <xf numFmtId="0" fontId="25" fillId="0" borderId="0" xfId="0" applyFont="1" applyAlignment="1">
      <alignment horizontal="left" vertical="center" shrinkToFit="1"/>
    </xf>
    <xf numFmtId="0" fontId="25" fillId="0" borderId="19" xfId="0" applyFont="1" applyBorder="1" applyAlignment="1">
      <alignment horizontal="left" vertical="center" shrinkToFit="1"/>
    </xf>
    <xf numFmtId="0" fontId="24" fillId="0" borderId="13" xfId="0" applyFont="1" applyBorder="1" applyAlignment="1">
      <alignment horizontal="left" vertical="center" shrinkToFit="1"/>
    </xf>
    <xf numFmtId="0" fontId="25" fillId="0" borderId="15" xfId="0" applyFont="1" applyBorder="1" applyAlignment="1">
      <alignment horizontal="left" vertical="center" shrinkToFit="1"/>
    </xf>
    <xf numFmtId="0" fontId="25" fillId="0" borderId="16" xfId="0" applyFont="1" applyBorder="1" applyAlignment="1">
      <alignment horizontal="left" vertical="center" shrinkToFit="1"/>
    </xf>
    <xf numFmtId="0" fontId="25" fillId="0" borderId="23" xfId="0" applyFont="1" applyBorder="1" applyAlignment="1">
      <alignment horizontal="left" vertical="center" shrinkToFit="1"/>
    </xf>
    <xf numFmtId="0" fontId="25" fillId="0" borderId="20" xfId="0" applyFont="1" applyBorder="1" applyAlignment="1">
      <alignment horizontal="left" vertical="center" shrinkToFit="1"/>
    </xf>
    <xf numFmtId="179" fontId="14" fillId="0" borderId="0" xfId="0" applyNumberFormat="1" applyFont="1" applyAlignment="1">
      <alignment horizontal="center" vertical="center" shrinkToFit="1"/>
    </xf>
    <xf numFmtId="179" fontId="14" fillId="0" borderId="12" xfId="50" applyNumberFormat="1" applyFont="1" applyFill="1" applyBorder="1" applyAlignment="1">
      <alignment horizontal="center" vertical="center" shrinkToFit="1"/>
    </xf>
    <xf numFmtId="179" fontId="14" fillId="0" borderId="0" xfId="50" applyNumberFormat="1" applyFont="1" applyFill="1" applyAlignment="1">
      <alignment horizontal="center" vertical="center" shrinkToFit="1"/>
    </xf>
    <xf numFmtId="179" fontId="14" fillId="0" borderId="0" xfId="0" applyNumberFormat="1" applyFont="1" applyAlignment="1">
      <alignment vertical="center" shrinkToFit="1"/>
    </xf>
    <xf numFmtId="179" fontId="26" fillId="0" borderId="0" xfId="0" applyNumberFormat="1" applyFont="1" applyAlignment="1">
      <alignment horizontal="center" vertical="center" shrinkToFit="1"/>
    </xf>
    <xf numFmtId="179" fontId="24" fillId="39" borderId="15" xfId="51" applyNumberFormat="1" applyFont="1" applyFill="1" applyBorder="1" applyAlignment="1" applyProtection="1">
      <alignment horizontal="center" vertical="center" wrapText="1" shrinkToFit="1"/>
      <protection locked="0"/>
    </xf>
    <xf numFmtId="179" fontId="24" fillId="35" borderId="12" xfId="0" applyNumberFormat="1" applyFont="1" applyFill="1" applyBorder="1" applyAlignment="1" applyProtection="1">
      <alignment horizontal="center" vertical="center" shrinkToFit="1"/>
      <protection locked="0"/>
    </xf>
    <xf numFmtId="179" fontId="24" fillId="0" borderId="12" xfId="0" applyNumberFormat="1" applyFont="1" applyBorder="1" applyAlignment="1" applyProtection="1">
      <alignment horizontal="center" vertical="center" shrinkToFit="1"/>
      <protection locked="0"/>
    </xf>
    <xf numFmtId="179" fontId="14" fillId="0" borderId="12" xfId="0" applyNumberFormat="1" applyFont="1" applyBorder="1" applyAlignment="1">
      <alignment vertical="center" shrinkToFit="1"/>
    </xf>
    <xf numFmtId="179" fontId="14" fillId="0" borderId="12" xfId="0" applyNumberFormat="1" applyFont="1" applyBorder="1" applyAlignment="1" applyProtection="1">
      <alignment horizontal="center" vertical="center" shrinkToFit="1"/>
      <protection locked="0"/>
    </xf>
    <xf numFmtId="179" fontId="14" fillId="38" borderId="12" xfId="0" applyNumberFormat="1" applyFont="1" applyFill="1" applyBorder="1" applyAlignment="1" applyProtection="1">
      <alignment horizontal="center" vertical="center" shrinkToFit="1"/>
      <protection locked="0"/>
    </xf>
    <xf numFmtId="179" fontId="14" fillId="0" borderId="12" xfId="0" applyNumberFormat="1" applyFont="1" applyBorder="1" applyAlignment="1">
      <alignment horizontal="center" vertical="center" shrinkToFit="1"/>
    </xf>
    <xf numFmtId="179" fontId="24" fillId="37" borderId="12" xfId="0" applyNumberFormat="1" applyFont="1" applyFill="1" applyBorder="1" applyAlignment="1">
      <alignment horizontal="center" vertical="center" shrinkToFit="1"/>
    </xf>
    <xf numFmtId="179" fontId="24" fillId="0" borderId="12" xfId="0" applyNumberFormat="1" applyFont="1" applyBorder="1" applyAlignment="1">
      <alignment horizontal="center" vertical="center" shrinkToFit="1"/>
    </xf>
    <xf numFmtId="179" fontId="14" fillId="37" borderId="12" xfId="0" applyNumberFormat="1" applyFont="1" applyFill="1" applyBorder="1" applyAlignment="1">
      <alignment horizontal="center" vertical="center" shrinkToFit="1"/>
    </xf>
    <xf numFmtId="179" fontId="14" fillId="35" borderId="12" xfId="0" applyNumberFormat="1" applyFont="1" applyFill="1" applyBorder="1" applyAlignment="1">
      <alignment horizontal="center" vertical="center" shrinkToFit="1"/>
    </xf>
    <xf numFmtId="179" fontId="24" fillId="0" borderId="0" xfId="0" applyNumberFormat="1" applyFont="1" applyAlignment="1" applyProtection="1">
      <alignment horizontal="center" vertical="center" shrinkToFit="1"/>
      <protection locked="0"/>
    </xf>
    <xf numFmtId="0" fontId="28" fillId="35" borderId="0" xfId="0" applyFont="1" applyFill="1" applyAlignment="1">
      <alignment vertical="center" shrinkToFit="1"/>
    </xf>
    <xf numFmtId="0" fontId="28" fillId="35" borderId="12" xfId="0" applyFont="1" applyFill="1" applyBorder="1" applyAlignment="1" applyProtection="1">
      <alignment horizontal="center" vertical="center" shrinkToFit="1"/>
      <protection locked="0"/>
    </xf>
    <xf numFmtId="0" fontId="28" fillId="0" borderId="0" xfId="0" applyFont="1" applyAlignment="1">
      <alignment vertical="center" shrinkToFit="1"/>
    </xf>
    <xf numFmtId="0" fontId="24" fillId="38" borderId="12" xfId="0" applyFont="1" applyFill="1" applyBorder="1" applyAlignment="1" applyProtection="1">
      <alignment horizontal="center" vertical="center" shrinkToFit="1"/>
      <protection locked="0"/>
    </xf>
    <xf numFmtId="179" fontId="28" fillId="35" borderId="12" xfId="0" applyNumberFormat="1" applyFont="1" applyFill="1" applyBorder="1" applyAlignment="1" applyProtection="1">
      <alignment horizontal="center" vertical="center" shrinkToFit="1"/>
      <protection locked="0"/>
    </xf>
    <xf numFmtId="177" fontId="14" fillId="0" borderId="0" xfId="50" applyNumberFormat="1" applyFont="1" applyFill="1" applyBorder="1" applyAlignment="1">
      <alignment horizontal="center" vertical="center" shrinkToFit="1"/>
    </xf>
    <xf numFmtId="176" fontId="24" fillId="39" borderId="15" xfId="51" applyNumberFormat="1" applyFont="1" applyFill="1" applyBorder="1" applyAlignment="1" applyProtection="1">
      <alignment horizontal="center" vertical="center" wrapText="1" shrinkToFit="1"/>
      <protection locked="0"/>
    </xf>
    <xf numFmtId="0" fontId="14" fillId="0" borderId="15" xfId="0" applyFont="1" applyBorder="1" applyAlignment="1">
      <alignment horizontal="left" vertical="center" shrinkToFit="1"/>
    </xf>
    <xf numFmtId="0" fontId="24" fillId="33" borderId="12" xfId="0" applyFont="1" applyFill="1" applyBorder="1" applyAlignment="1">
      <alignment horizontal="center" vertical="center" shrinkToFit="1"/>
    </xf>
    <xf numFmtId="0" fontId="24" fillId="0" borderId="0" xfId="0" applyFont="1" applyAlignment="1">
      <alignment vertical="center" shrinkToFit="1"/>
    </xf>
    <xf numFmtId="0" fontId="24" fillId="33" borderId="12" xfId="0" applyFont="1" applyFill="1" applyBorder="1" applyAlignment="1" applyProtection="1">
      <alignment horizontal="center" vertical="center" shrinkToFit="1"/>
      <protection locked="0"/>
    </xf>
    <xf numFmtId="0" fontId="24" fillId="0" borderId="12" xfId="0" applyFont="1" applyBorder="1" applyAlignment="1">
      <alignment vertical="center" shrinkToFit="1"/>
    </xf>
    <xf numFmtId="179" fontId="24" fillId="0" borderId="12" xfId="50" applyNumberFormat="1" applyFont="1" applyFill="1" applyBorder="1" applyAlignment="1">
      <alignment horizontal="center" vertical="center" shrinkToFit="1"/>
    </xf>
    <xf numFmtId="177" fontId="24" fillId="0" borderId="12" xfId="50" applyNumberFormat="1" applyFont="1" applyFill="1" applyBorder="1" applyAlignment="1">
      <alignment horizontal="center" vertical="center" shrinkToFit="1"/>
    </xf>
    <xf numFmtId="176" fontId="24" fillId="0" borderId="12" xfId="50" applyNumberFormat="1" applyFont="1" applyFill="1" applyBorder="1" applyAlignment="1">
      <alignment horizontal="center" vertical="center" shrinkToFit="1"/>
    </xf>
    <xf numFmtId="40" fontId="24" fillId="0" borderId="12" xfId="50" applyNumberFormat="1" applyFont="1" applyFill="1" applyBorder="1" applyAlignment="1">
      <alignment vertical="center" shrinkToFit="1"/>
    </xf>
    <xf numFmtId="176" fontId="24" fillId="0" borderId="12" xfId="50" applyNumberFormat="1" applyFont="1" applyFill="1" applyBorder="1" applyAlignment="1">
      <alignment vertical="center" shrinkToFit="1"/>
    </xf>
    <xf numFmtId="177" fontId="24" fillId="0" borderId="12" xfId="50" quotePrefix="1" applyNumberFormat="1" applyFont="1" applyFill="1" applyBorder="1" applyAlignment="1">
      <alignment horizontal="center" vertical="center" shrinkToFit="1"/>
    </xf>
    <xf numFmtId="0" fontId="24" fillId="0" borderId="14" xfId="0" applyFont="1" applyBorder="1" applyAlignment="1">
      <alignment horizontal="left" vertical="center" shrinkToFit="1"/>
    </xf>
    <xf numFmtId="0" fontId="25" fillId="0" borderId="13"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17" xfId="0" applyFont="1" applyBorder="1" applyAlignment="1">
      <alignment horizontal="left" vertical="center" shrinkToFit="1"/>
    </xf>
    <xf numFmtId="0" fontId="25" fillId="0" borderId="22" xfId="0" applyFont="1" applyBorder="1" applyAlignment="1">
      <alignment horizontal="left" vertical="center" shrinkToFit="1"/>
    </xf>
    <xf numFmtId="0" fontId="25" fillId="0" borderId="24" xfId="0" applyFont="1" applyBorder="1" applyAlignment="1">
      <alignment horizontal="left" vertical="center" shrinkToFit="1"/>
    </xf>
    <xf numFmtId="0" fontId="24" fillId="0" borderId="24" xfId="0" applyFont="1" applyBorder="1" applyAlignment="1">
      <alignment horizontal="left" vertical="center" shrinkToFit="1"/>
    </xf>
    <xf numFmtId="0" fontId="14" fillId="0" borderId="0" xfId="0" applyFont="1" applyAlignment="1">
      <alignment horizontal="right" vertical="center" shrinkToFit="1"/>
    </xf>
    <xf numFmtId="0" fontId="24" fillId="35" borderId="12" xfId="0" applyFont="1" applyFill="1" applyBorder="1" applyAlignment="1">
      <alignment vertical="center" shrinkToFit="1"/>
    </xf>
    <xf numFmtId="0" fontId="24" fillId="35" borderId="12" xfId="0" applyFont="1" applyFill="1" applyBorder="1" applyAlignment="1">
      <alignment horizontal="center" vertical="center" shrinkToFit="1"/>
    </xf>
    <xf numFmtId="0" fontId="24" fillId="35" borderId="12" xfId="0" applyFont="1" applyFill="1" applyBorder="1" applyAlignment="1">
      <alignment horizontal="left" vertical="center" shrinkToFit="1"/>
    </xf>
    <xf numFmtId="178" fontId="24" fillId="35" borderId="12" xfId="0" applyNumberFormat="1" applyFont="1" applyFill="1" applyBorder="1" applyAlignment="1">
      <alignment horizontal="left" vertical="center" shrinkToFit="1"/>
    </xf>
    <xf numFmtId="0" fontId="24" fillId="0" borderId="0" xfId="0" applyFont="1" applyAlignment="1">
      <alignment horizontal="center" vertical="center" shrinkToFit="1"/>
    </xf>
    <xf numFmtId="179" fontId="24" fillId="0" borderId="0" xfId="0" applyNumberFormat="1" applyFont="1" applyAlignment="1">
      <alignment horizontal="center" vertical="center" shrinkToFit="1"/>
    </xf>
    <xf numFmtId="176" fontId="24" fillId="32" borderId="17" xfId="50" applyNumberFormat="1" applyFont="1" applyFill="1" applyBorder="1" applyAlignment="1">
      <alignment vertical="center" wrapText="1" shrinkToFit="1"/>
    </xf>
    <xf numFmtId="176" fontId="24" fillId="32" borderId="24" xfId="50" applyNumberFormat="1" applyFont="1" applyFill="1" applyBorder="1" applyAlignment="1">
      <alignment vertical="center" wrapText="1" shrinkToFit="1"/>
    </xf>
    <xf numFmtId="177" fontId="24" fillId="32" borderId="17" xfId="50" applyNumberFormat="1" applyFont="1" applyFill="1" applyBorder="1" applyAlignment="1">
      <alignment vertical="center" wrapText="1" shrinkToFit="1"/>
    </xf>
    <xf numFmtId="177" fontId="24" fillId="32" borderId="22" xfId="50" applyNumberFormat="1" applyFont="1" applyFill="1" applyBorder="1" applyAlignment="1">
      <alignment vertical="center" wrapText="1" shrinkToFit="1"/>
    </xf>
    <xf numFmtId="177" fontId="24" fillId="32" borderId="24" xfId="50" applyNumberFormat="1" applyFont="1" applyFill="1" applyBorder="1" applyAlignment="1">
      <alignment vertical="center" wrapText="1" shrinkToFit="1"/>
    </xf>
    <xf numFmtId="176" fontId="24" fillId="0" borderId="0" xfId="50" applyNumberFormat="1" applyFont="1" applyFill="1" applyAlignment="1">
      <alignment horizontal="center" vertical="center" shrinkToFit="1"/>
    </xf>
    <xf numFmtId="179" fontId="24" fillId="0" borderId="0" xfId="50" applyNumberFormat="1" applyFont="1" applyFill="1" applyAlignment="1">
      <alignment horizontal="center" vertical="center" shrinkToFit="1"/>
    </xf>
    <xf numFmtId="177" fontId="24" fillId="0" borderId="0" xfId="50" applyNumberFormat="1" applyFont="1" applyFill="1" applyAlignment="1">
      <alignment horizontal="center" vertical="center" shrinkToFit="1"/>
    </xf>
    <xf numFmtId="179" fontId="28" fillId="35" borderId="12" xfId="0" applyNumberFormat="1" applyFont="1" applyFill="1" applyBorder="1" applyAlignment="1">
      <alignment horizontal="center" vertical="center" shrinkToFit="1"/>
    </xf>
    <xf numFmtId="0" fontId="14" fillId="0" borderId="0" xfId="0" applyFont="1" applyAlignment="1">
      <alignment horizontal="left" vertical="center"/>
    </xf>
    <xf numFmtId="40" fontId="24" fillId="0" borderId="0" xfId="50" applyNumberFormat="1" applyFont="1" applyAlignment="1">
      <alignment vertical="center" shrinkToFit="1"/>
    </xf>
    <xf numFmtId="40" fontId="24" fillId="0" borderId="12" xfId="50" applyNumberFormat="1" applyFont="1" applyFill="1" applyBorder="1" applyAlignment="1" applyProtection="1">
      <alignment vertical="center"/>
      <protection locked="0"/>
    </xf>
    <xf numFmtId="40" fontId="24" fillId="0" borderId="0" xfId="50" applyNumberFormat="1" applyFont="1" applyFill="1" applyAlignment="1">
      <alignment vertical="center" shrinkToFit="1"/>
    </xf>
    <xf numFmtId="40" fontId="14" fillId="0" borderId="0" xfId="50" applyNumberFormat="1" applyFont="1" applyAlignment="1">
      <alignment vertical="center" shrinkToFit="1"/>
    </xf>
    <xf numFmtId="40" fontId="14" fillId="0" borderId="0" xfId="50" applyNumberFormat="1" applyFont="1" applyFill="1" applyAlignment="1">
      <alignment vertical="center" shrinkToFit="1"/>
    </xf>
    <xf numFmtId="0" fontId="14" fillId="0" borderId="14" xfId="0" applyFont="1" applyBorder="1" applyAlignment="1">
      <alignment horizontal="left" vertical="center" shrinkToFit="1"/>
    </xf>
    <xf numFmtId="0" fontId="24" fillId="34" borderId="12" xfId="0" applyNumberFormat="1" applyFont="1" applyFill="1" applyBorder="1" applyAlignment="1">
      <alignment horizontal="center" vertical="center" shrinkToFit="1"/>
    </xf>
    <xf numFmtId="0" fontId="24" fillId="0" borderId="0" xfId="0" applyNumberFormat="1" applyFont="1" applyAlignment="1">
      <alignment horizontal="center" vertical="center" shrinkToFit="1"/>
    </xf>
    <xf numFmtId="0" fontId="24" fillId="34" borderId="12" xfId="0" applyFont="1" applyFill="1" applyBorder="1" applyAlignment="1">
      <alignment horizontal="center" vertical="center" shrinkToFit="1"/>
    </xf>
    <xf numFmtId="0" fontId="14" fillId="0" borderId="0" xfId="0" applyNumberFormat="1" applyFont="1" applyAlignment="1">
      <alignment horizontal="center" vertical="center" shrinkToFit="1"/>
    </xf>
    <xf numFmtId="0" fontId="14" fillId="34" borderId="12" xfId="0" applyNumberFormat="1" applyFont="1" applyFill="1" applyBorder="1" applyAlignment="1">
      <alignment horizontal="center" vertical="center" shrinkToFit="1"/>
    </xf>
    <xf numFmtId="0" fontId="14" fillId="0" borderId="0" xfId="0" applyFont="1" applyAlignment="1">
      <alignment horizontal="center" vertical="center"/>
    </xf>
    <xf numFmtId="0" fontId="14" fillId="34" borderId="12" xfId="0" applyFont="1" applyFill="1" applyBorder="1" applyAlignment="1">
      <alignment horizontal="center" vertical="center" shrinkToFit="1"/>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14" fillId="32" borderId="1" xfId="0" applyFont="1" applyFill="1" applyBorder="1" applyAlignment="1">
      <alignment horizontal="center" vertical="center" wrapText="1" shrinkToFit="1"/>
    </xf>
    <xf numFmtId="0" fontId="24" fillId="0" borderId="12" xfId="0" applyFont="1" applyFill="1" applyBorder="1" applyAlignment="1">
      <alignment horizontal="center" vertical="center" shrinkToFit="1"/>
    </xf>
    <xf numFmtId="0" fontId="24" fillId="0" borderId="13" xfId="0" applyFont="1" applyFill="1" applyBorder="1" applyAlignment="1">
      <alignment horizontal="left" vertical="center" shrinkToFit="1"/>
    </xf>
    <xf numFmtId="0" fontId="24" fillId="0" borderId="12" xfId="0" applyFont="1" applyFill="1" applyBorder="1" applyAlignment="1">
      <alignment vertical="center" shrinkToFit="1"/>
    </xf>
    <xf numFmtId="0" fontId="24" fillId="0" borderId="12" xfId="0" applyFont="1" applyFill="1" applyBorder="1" applyAlignment="1">
      <alignment horizontal="left" vertical="center" shrinkToFit="1"/>
    </xf>
    <xf numFmtId="0" fontId="24" fillId="0" borderId="12" xfId="0" applyFont="1" applyFill="1" applyBorder="1" applyAlignment="1" applyProtection="1">
      <alignment horizontal="center" vertical="center" shrinkToFit="1"/>
      <protection locked="0"/>
    </xf>
    <xf numFmtId="0" fontId="25" fillId="0" borderId="14" xfId="0" applyFont="1" applyFill="1" applyBorder="1" applyAlignment="1">
      <alignment horizontal="left" vertical="center" shrinkToFit="1"/>
    </xf>
    <xf numFmtId="0" fontId="14" fillId="0" borderId="12" xfId="0" applyFont="1" applyFill="1" applyBorder="1" applyAlignment="1" applyProtection="1">
      <alignment horizontal="center" vertical="center" shrinkToFit="1"/>
      <protection locked="0"/>
    </xf>
    <xf numFmtId="0" fontId="24" fillId="0" borderId="12" xfId="0" applyFont="1" applyFill="1" applyBorder="1" applyProtection="1">
      <alignment vertical="center"/>
      <protection locked="0"/>
    </xf>
    <xf numFmtId="0" fontId="33" fillId="0" borderId="12" xfId="0" applyFont="1" applyFill="1" applyBorder="1" applyAlignment="1">
      <alignment horizontal="center" vertical="center" shrinkToFit="1"/>
    </xf>
    <xf numFmtId="0" fontId="24" fillId="0" borderId="12" xfId="0" applyFont="1" applyFill="1" applyBorder="1">
      <alignment vertical="center"/>
    </xf>
    <xf numFmtId="0" fontId="14" fillId="0" borderId="12" xfId="0" applyFont="1" applyFill="1" applyBorder="1" applyAlignment="1">
      <alignment horizontal="center" vertical="center" shrinkToFit="1"/>
    </xf>
    <xf numFmtId="0" fontId="14" fillId="0" borderId="12" xfId="0" applyFont="1" applyFill="1" applyBorder="1" applyAlignment="1">
      <alignment vertical="center" shrinkToFit="1"/>
    </xf>
    <xf numFmtId="177" fontId="24" fillId="0" borderId="12" xfId="0" applyNumberFormat="1" applyFont="1" applyFill="1" applyBorder="1" applyAlignment="1">
      <alignment horizontal="center" vertical="center" shrinkToFit="1"/>
    </xf>
    <xf numFmtId="0" fontId="24" fillId="0" borderId="13" xfId="0" applyFont="1" applyFill="1" applyBorder="1" applyProtection="1">
      <alignment vertical="center"/>
      <protection locked="0"/>
    </xf>
    <xf numFmtId="0" fontId="25" fillId="0" borderId="15" xfId="0" applyFont="1" applyFill="1" applyBorder="1" applyAlignment="1">
      <alignment horizontal="left" vertical="center" shrinkToFit="1"/>
    </xf>
    <xf numFmtId="177" fontId="24" fillId="34" borderId="12" xfId="50" applyNumberFormat="1" applyFont="1" applyFill="1" applyBorder="1" applyAlignment="1">
      <alignment horizontal="center" vertical="center" shrinkToFit="1"/>
    </xf>
    <xf numFmtId="0" fontId="24" fillId="0" borderId="24" xfId="0" applyFont="1" applyBorder="1" applyAlignment="1" applyProtection="1">
      <alignment horizontal="center" vertical="center" shrinkToFit="1"/>
      <protection locked="0"/>
    </xf>
    <xf numFmtId="0" fontId="14" fillId="0" borderId="24" xfId="0" applyFont="1" applyBorder="1" applyAlignment="1">
      <alignment horizontal="center" vertical="center" shrinkToFit="1"/>
    </xf>
    <xf numFmtId="0" fontId="14" fillId="0" borderId="24" xfId="0" applyFont="1" applyBorder="1" applyAlignment="1">
      <alignment vertical="center" shrinkToFit="1"/>
    </xf>
    <xf numFmtId="179" fontId="24" fillId="0" borderId="12" xfId="0" applyNumberFormat="1" applyFont="1" applyFill="1" applyBorder="1" applyAlignment="1" applyProtection="1">
      <alignment horizontal="center" vertical="center" shrinkToFit="1"/>
      <protection locked="0"/>
    </xf>
    <xf numFmtId="179" fontId="24" fillId="0" borderId="12" xfId="0" applyNumberFormat="1" applyFont="1" applyFill="1" applyBorder="1" applyAlignment="1">
      <alignment vertical="center" shrinkToFit="1"/>
    </xf>
    <xf numFmtId="179" fontId="24" fillId="0" borderId="12" xfId="0" applyNumberFormat="1" applyFont="1" applyFill="1" applyBorder="1" applyAlignment="1">
      <alignment horizontal="center" vertical="center" shrinkToFit="1"/>
    </xf>
    <xf numFmtId="179" fontId="14" fillId="0" borderId="12" xfId="0" applyNumberFormat="1" applyFont="1" applyFill="1" applyBorder="1" applyAlignment="1" applyProtection="1">
      <alignment horizontal="center" vertical="center" shrinkToFit="1"/>
      <protection locked="0"/>
    </xf>
    <xf numFmtId="179" fontId="14" fillId="0" borderId="12" xfId="0" applyNumberFormat="1" applyFont="1" applyFill="1" applyBorder="1" applyAlignment="1">
      <alignment horizontal="center" vertical="center" shrinkToFit="1"/>
    </xf>
    <xf numFmtId="0" fontId="14" fillId="0" borderId="12" xfId="0" applyFont="1" applyFill="1" applyBorder="1" applyAlignment="1">
      <alignment horizontal="left" vertical="center" shrinkToFit="1"/>
    </xf>
    <xf numFmtId="179" fontId="14" fillId="0" borderId="12" xfId="0" applyNumberFormat="1" applyFont="1" applyFill="1" applyBorder="1" applyAlignment="1">
      <alignment vertical="center" shrinkToFit="1"/>
    </xf>
    <xf numFmtId="179" fontId="28" fillId="0" borderId="12" xfId="0" applyNumberFormat="1" applyFont="1" applyFill="1" applyBorder="1" applyAlignment="1">
      <alignment vertical="center" shrinkToFit="1"/>
    </xf>
    <xf numFmtId="0" fontId="24" fillId="33" borderId="12" xfId="0" applyFont="1" applyFill="1" applyBorder="1" applyAlignment="1">
      <alignment horizontal="left" vertical="center" shrinkToFit="1"/>
    </xf>
    <xf numFmtId="0" fontId="24" fillId="0" borderId="0" xfId="0" applyFont="1" applyAlignment="1">
      <alignment horizontal="right" vertical="center" shrinkToFit="1"/>
    </xf>
    <xf numFmtId="0" fontId="24" fillId="0" borderId="0" xfId="0" applyFont="1" applyAlignment="1">
      <alignment horizontal="center" vertical="center"/>
    </xf>
    <xf numFmtId="0" fontId="24" fillId="0" borderId="0" xfId="0" applyFont="1" applyAlignment="1">
      <alignment horizontal="left" vertical="center"/>
    </xf>
    <xf numFmtId="179" fontId="24" fillId="0" borderId="0" xfId="0" applyNumberFormat="1" applyFont="1" applyAlignment="1">
      <alignment vertical="center" shrinkToFit="1"/>
    </xf>
    <xf numFmtId="179" fontId="36" fillId="0" borderId="0" xfId="0" applyNumberFormat="1" applyFont="1" applyAlignment="1">
      <alignment horizontal="center" vertical="center" shrinkToFit="1"/>
    </xf>
    <xf numFmtId="177" fontId="24" fillId="0" borderId="0" xfId="50" applyNumberFormat="1" applyFont="1" applyFill="1" applyBorder="1" applyAlignment="1">
      <alignment horizontal="center" vertical="center" shrinkToFit="1"/>
    </xf>
    <xf numFmtId="0" fontId="14" fillId="0" borderId="13" xfId="0" applyFont="1" applyFill="1" applyBorder="1" applyAlignment="1">
      <alignment horizontal="left" vertical="center" shrinkToFit="1"/>
    </xf>
    <xf numFmtId="0" fontId="24" fillId="0" borderId="18" xfId="0" applyFont="1" applyFill="1" applyBorder="1" applyAlignment="1">
      <alignment horizontal="left" vertical="center" shrinkToFit="1"/>
    </xf>
    <xf numFmtId="0" fontId="25" fillId="0" borderId="19" xfId="0" applyFont="1" applyFill="1" applyBorder="1" applyAlignment="1">
      <alignment horizontal="left" vertical="center" shrinkToFit="1"/>
    </xf>
    <xf numFmtId="0" fontId="25" fillId="0" borderId="20" xfId="0" applyFont="1" applyFill="1" applyBorder="1" applyAlignment="1">
      <alignment horizontal="left" vertical="center" shrinkToFit="1"/>
    </xf>
    <xf numFmtId="0" fontId="24" fillId="0" borderId="1" xfId="0" applyFont="1" applyFill="1" applyBorder="1" applyAlignment="1">
      <alignment horizontal="left" vertical="center" shrinkToFit="1"/>
    </xf>
    <xf numFmtId="0" fontId="25" fillId="0" borderId="21" xfId="0" applyFont="1" applyFill="1" applyBorder="1" applyAlignment="1">
      <alignment horizontal="left" vertical="center" shrinkToFit="1"/>
    </xf>
    <xf numFmtId="0" fontId="25" fillId="0" borderId="18" xfId="0" applyFont="1" applyFill="1" applyBorder="1" applyAlignment="1">
      <alignment horizontal="left" vertical="center" shrinkToFit="1"/>
    </xf>
    <xf numFmtId="0" fontId="25" fillId="0" borderId="2" xfId="0" applyFont="1" applyFill="1" applyBorder="1" applyAlignment="1">
      <alignment horizontal="left" vertical="center" shrinkToFit="1"/>
    </xf>
    <xf numFmtId="0" fontId="25" fillId="0" borderId="0" xfId="0" applyFont="1" applyFill="1" applyAlignment="1">
      <alignment horizontal="left" vertical="center" shrinkToFit="1"/>
    </xf>
    <xf numFmtId="0" fontId="25" fillId="0" borderId="16" xfId="0" applyFont="1" applyFill="1" applyBorder="1" applyAlignment="1">
      <alignment horizontal="left" vertical="center" shrinkToFit="1"/>
    </xf>
    <xf numFmtId="0" fontId="25" fillId="0" borderId="23" xfId="0" applyFont="1" applyFill="1" applyBorder="1" applyAlignment="1">
      <alignment horizontal="left" vertical="center" shrinkToFit="1"/>
    </xf>
    <xf numFmtId="179" fontId="24" fillId="0" borderId="0" xfId="0" applyNumberFormat="1" applyFont="1" applyFill="1" applyAlignment="1" applyProtection="1">
      <alignment horizontal="center" vertical="center" shrinkToFit="1"/>
      <protection locked="0"/>
    </xf>
    <xf numFmtId="178" fontId="24" fillId="0" borderId="12" xfId="0" applyNumberFormat="1" applyFont="1" applyFill="1" applyBorder="1" applyAlignment="1">
      <alignment horizontal="left" vertical="center" shrinkToFit="1"/>
    </xf>
    <xf numFmtId="179" fontId="28" fillId="0" borderId="12" xfId="0" applyNumberFormat="1" applyFont="1" applyFill="1" applyBorder="1" applyAlignment="1" applyProtection="1">
      <alignment horizontal="center" vertical="center" shrinkToFit="1"/>
      <protection locked="0"/>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0" borderId="24" xfId="0" applyFont="1" applyFill="1" applyBorder="1" applyAlignment="1" applyProtection="1">
      <alignment horizontal="center" vertical="center" shrinkToFit="1"/>
      <protection locked="0"/>
    </xf>
    <xf numFmtId="0" fontId="24" fillId="0" borderId="24" xfId="0" applyFont="1" applyFill="1" applyBorder="1" applyAlignment="1">
      <alignment horizontal="center" vertical="center" shrinkToFit="1"/>
    </xf>
    <xf numFmtId="178" fontId="24" fillId="0" borderId="24" xfId="0" applyNumberFormat="1" applyFont="1" applyFill="1" applyBorder="1" applyAlignment="1">
      <alignment horizontal="left" vertical="center" shrinkToFit="1"/>
    </xf>
    <xf numFmtId="0" fontId="24" fillId="0" borderId="24" xfId="0" applyFont="1" applyFill="1" applyBorder="1" applyAlignment="1">
      <alignment vertical="center" shrinkToFit="1"/>
    </xf>
    <xf numFmtId="0" fontId="24" fillId="32" borderId="12" xfId="0" applyFont="1" applyFill="1" applyBorder="1" applyAlignment="1">
      <alignment horizontal="center" vertical="center" shrinkToFit="1"/>
    </xf>
    <xf numFmtId="0" fontId="24" fillId="32" borderId="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0" borderId="0" xfId="0" applyFont="1" applyFill="1" applyBorder="1" applyAlignment="1" applyProtection="1">
      <alignment horizontal="center" vertical="center" shrinkToFit="1"/>
      <protection locked="0"/>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5" xfId="0" applyFont="1" applyFill="1" applyBorder="1" applyAlignment="1">
      <alignment horizontal="center" vertical="center" shrinkToFit="1"/>
    </xf>
    <xf numFmtId="0" fontId="14" fillId="32" borderId="12" xfId="0" applyFont="1" applyFill="1" applyBorder="1" applyAlignment="1">
      <alignment horizontal="center" vertical="center" shrinkToFit="1"/>
    </xf>
    <xf numFmtId="179" fontId="14" fillId="32" borderId="12" xfId="0" applyNumberFormat="1" applyFont="1" applyFill="1" applyBorder="1" applyAlignment="1">
      <alignment horizontal="center" vertical="center" wrapText="1" shrinkToFit="1"/>
    </xf>
    <xf numFmtId="179" fontId="14" fillId="32" borderId="12" xfId="0" applyNumberFormat="1" applyFont="1" applyFill="1" applyBorder="1" applyAlignment="1">
      <alignment horizontal="center" vertical="center" shrinkToFit="1"/>
    </xf>
    <xf numFmtId="179" fontId="24" fillId="39" borderId="16" xfId="51" applyNumberFormat="1" applyFont="1" applyFill="1" applyBorder="1" applyAlignment="1" applyProtection="1">
      <alignment horizontal="center" vertical="center" wrapText="1" shrinkToFit="1"/>
      <protection locked="0"/>
    </xf>
    <xf numFmtId="179" fontId="31" fillId="39" borderId="15" xfId="0" applyNumberFormat="1" applyFont="1" applyFill="1" applyBorder="1" applyAlignment="1">
      <alignment horizontal="center" vertical="center" wrapText="1" shrinkToFit="1"/>
    </xf>
    <xf numFmtId="179" fontId="24" fillId="39" borderId="15" xfId="51" applyNumberFormat="1" applyFont="1" applyFill="1" applyBorder="1" applyAlignment="1" applyProtection="1">
      <alignment horizontal="center" vertical="center" wrapText="1" shrinkToFit="1"/>
      <protection locked="0"/>
    </xf>
    <xf numFmtId="0" fontId="24" fillId="32" borderId="12" xfId="0" applyFont="1" applyFill="1" applyBorder="1" applyAlignment="1">
      <alignment horizontal="center" vertical="center" shrinkToFit="1"/>
    </xf>
    <xf numFmtId="179" fontId="24" fillId="32" borderId="12" xfId="0" applyNumberFormat="1" applyFont="1" applyFill="1" applyBorder="1" applyAlignment="1">
      <alignment horizontal="center" vertical="center" wrapText="1" shrinkToFit="1"/>
    </xf>
    <xf numFmtId="179" fontId="24" fillId="32" borderId="12" xfId="0" applyNumberFormat="1" applyFont="1" applyFill="1" applyBorder="1" applyAlignment="1">
      <alignment horizontal="center" vertical="center" shrinkToFit="1"/>
    </xf>
    <xf numFmtId="0" fontId="25" fillId="0" borderId="15" xfId="0" applyFont="1" applyFill="1" applyBorder="1" applyAlignment="1">
      <alignment vertical="center" shrinkToFit="1"/>
    </xf>
    <xf numFmtId="0" fontId="25" fillId="0" borderId="14" xfId="0" applyFont="1" applyFill="1" applyBorder="1" applyAlignment="1">
      <alignment vertical="center" shrinkToFit="1"/>
    </xf>
    <xf numFmtId="0" fontId="14" fillId="0" borderId="13" xfId="0" applyFont="1" applyFill="1" applyBorder="1" applyAlignment="1">
      <alignment horizontal="center" vertical="center" shrinkToFit="1"/>
    </xf>
    <xf numFmtId="0" fontId="14" fillId="33" borderId="13" xfId="0" applyFont="1" applyFill="1" applyBorder="1" applyAlignment="1">
      <alignment horizontal="left" vertical="center" shrinkToFit="1"/>
    </xf>
    <xf numFmtId="0" fontId="14" fillId="33" borderId="13" xfId="0" applyFont="1" applyFill="1" applyBorder="1" applyAlignment="1">
      <alignment horizontal="center" vertical="center" shrinkToFit="1"/>
    </xf>
    <xf numFmtId="0" fontId="14" fillId="0" borderId="13" xfId="0" applyFont="1" applyFill="1" applyBorder="1" applyAlignment="1">
      <alignment horizontal="right" vertical="center" shrinkToFit="1"/>
    </xf>
    <xf numFmtId="0" fontId="24" fillId="34" borderId="13" xfId="0" applyFont="1" applyFill="1" applyBorder="1" applyAlignment="1">
      <alignment horizontal="center" vertical="center" shrinkToFit="1"/>
    </xf>
    <xf numFmtId="179" fontId="24" fillId="38" borderId="12" xfId="0" applyNumberFormat="1" applyFont="1" applyFill="1" applyBorder="1" applyAlignment="1" applyProtection="1">
      <alignment horizontal="center" vertical="center" shrinkToFit="1"/>
      <protection locked="0"/>
    </xf>
    <xf numFmtId="0" fontId="24" fillId="0" borderId="14" xfId="0" applyFont="1" applyBorder="1" applyAlignment="1">
      <alignment horizontal="right" vertical="center" shrinkToFit="1"/>
    </xf>
    <xf numFmtId="0" fontId="24" fillId="0" borderId="14" xfId="0" applyFont="1" applyBorder="1" applyAlignment="1">
      <alignment horizontal="center" vertical="center" shrinkToFit="1"/>
    </xf>
    <xf numFmtId="0" fontId="24" fillId="34" borderId="14" xfId="0" applyFont="1" applyFill="1" applyBorder="1" applyAlignment="1">
      <alignment horizontal="center" vertical="center" shrinkToFit="1"/>
    </xf>
    <xf numFmtId="0" fontId="24" fillId="33" borderId="14" xfId="0" applyFont="1" applyFill="1" applyBorder="1" applyAlignment="1">
      <alignment horizontal="center" vertical="center" shrinkToFit="1"/>
    </xf>
    <xf numFmtId="0" fontId="24" fillId="33" borderId="14" xfId="0" applyFont="1" applyFill="1" applyBorder="1" applyAlignment="1">
      <alignment horizontal="left" vertical="center" shrinkToFit="1"/>
    </xf>
    <xf numFmtId="0" fontId="25" fillId="0" borderId="0" xfId="0" applyFont="1" applyBorder="1" applyAlignment="1">
      <alignment horizontal="left" vertical="center" shrinkToFit="1"/>
    </xf>
    <xf numFmtId="179" fontId="24" fillId="0" borderId="0" xfId="0" applyNumberFormat="1" applyFont="1" applyFill="1" applyBorder="1" applyAlignment="1">
      <alignment horizontal="center" vertical="center" shrinkToFit="1"/>
    </xf>
    <xf numFmtId="179" fontId="24" fillId="0" borderId="0" xfId="0" applyNumberFormat="1" applyFont="1" applyFill="1" applyBorder="1" applyAlignment="1">
      <alignment vertical="center" shrinkToFit="1"/>
    </xf>
    <xf numFmtId="0" fontId="24" fillId="0" borderId="2" xfId="0" applyFont="1" applyBorder="1" applyAlignment="1">
      <alignment horizontal="left" vertical="center" shrinkToFit="1"/>
    </xf>
    <xf numFmtId="179" fontId="24" fillId="0" borderId="0" xfId="0" applyNumberFormat="1" applyFont="1" applyBorder="1" applyAlignment="1">
      <alignment horizontal="center" vertical="center" shrinkToFit="1"/>
    </xf>
    <xf numFmtId="0" fontId="24" fillId="33" borderId="17" xfId="0" applyFont="1" applyFill="1" applyBorder="1" applyAlignment="1">
      <alignment horizontal="center" vertical="center" shrinkToFit="1"/>
    </xf>
    <xf numFmtId="0" fontId="24" fillId="33" borderId="17" xfId="0" applyFont="1" applyFill="1" applyBorder="1" applyAlignment="1">
      <alignment horizontal="left" vertical="center" shrinkToFit="1"/>
    </xf>
    <xf numFmtId="0" fontId="24" fillId="0" borderId="17" xfId="0" applyFont="1" applyBorder="1" applyAlignment="1">
      <alignment horizontal="right" vertical="center" shrinkToFit="1"/>
    </xf>
    <xf numFmtId="0" fontId="24" fillId="0" borderId="17" xfId="0" applyFont="1" applyBorder="1" applyAlignment="1">
      <alignment horizontal="center" vertical="center" shrinkToFit="1"/>
    </xf>
    <xf numFmtId="0" fontId="24" fillId="34" borderId="17" xfId="0" applyFont="1" applyFill="1" applyBorder="1" applyAlignment="1">
      <alignment horizontal="center" vertical="center" shrinkToFit="1"/>
    </xf>
    <xf numFmtId="0" fontId="24" fillId="34" borderId="0" xfId="0" applyNumberFormat="1" applyFont="1" applyFill="1" applyAlignment="1">
      <alignment horizontal="center" vertical="center" shrinkToFit="1"/>
    </xf>
    <xf numFmtId="0" fontId="24" fillId="0" borderId="0" xfId="0" applyNumberFormat="1" applyFont="1" applyFill="1" applyAlignment="1">
      <alignment horizontal="center" vertical="center" shrinkToFit="1"/>
    </xf>
    <xf numFmtId="0" fontId="24" fillId="32" borderId="12" xfId="0" applyFont="1" applyFill="1" applyBorder="1" applyAlignment="1">
      <alignment horizontal="center" vertical="center" shrinkToFit="1"/>
    </xf>
    <xf numFmtId="0" fontId="14" fillId="39" borderId="17" xfId="0" applyFont="1" applyFill="1" applyBorder="1" applyAlignment="1">
      <alignment horizontal="center" vertical="center" shrinkToFit="1"/>
    </xf>
    <xf numFmtId="179" fontId="14" fillId="39" borderId="17" xfId="0" applyNumberFormat="1" applyFont="1" applyFill="1" applyBorder="1" applyAlignment="1">
      <alignment horizontal="center" vertical="center" shrinkToFit="1"/>
    </xf>
    <xf numFmtId="0" fontId="24" fillId="32" borderId="12" xfId="0" applyFont="1" applyFill="1" applyBorder="1" applyAlignment="1">
      <alignment horizontal="center" vertical="center" shrinkToFit="1"/>
    </xf>
    <xf numFmtId="40" fontId="24" fillId="0" borderId="12" xfId="50" applyNumberFormat="1" applyFont="1" applyFill="1" applyBorder="1" applyAlignment="1">
      <alignment horizontal="right" vertical="center" wrapText="1" shrinkToFit="1"/>
    </xf>
    <xf numFmtId="0" fontId="24" fillId="0" borderId="12" xfId="0" applyFont="1" applyFill="1" applyBorder="1" applyAlignment="1" applyProtection="1">
      <alignment horizontal="left" vertical="center"/>
      <protection locked="0"/>
    </xf>
    <xf numFmtId="0" fontId="24" fillId="0" borderId="12" xfId="0" applyFont="1" applyBorder="1" applyAlignment="1" applyProtection="1">
      <alignment horizontal="left" vertical="center" shrinkToFit="1"/>
      <protection locked="0"/>
    </xf>
    <xf numFmtId="0" fontId="14" fillId="0" borderId="17" xfId="0" applyFont="1" applyBorder="1" applyAlignment="1">
      <alignment horizontal="left"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3" xfId="0" applyFont="1" applyFill="1" applyBorder="1" applyAlignment="1">
      <alignment horizontal="left" vertical="center" shrinkToFit="1"/>
    </xf>
    <xf numFmtId="0" fontId="24" fillId="33" borderId="16" xfId="0" applyFont="1" applyFill="1" applyBorder="1" applyAlignment="1">
      <alignment horizontal="center" vertical="center" shrinkToFit="1"/>
    </xf>
    <xf numFmtId="0" fontId="24" fillId="33" borderId="16" xfId="0" applyFont="1" applyFill="1" applyBorder="1" applyAlignment="1">
      <alignment horizontal="left" vertical="center" shrinkToFit="1"/>
    </xf>
    <xf numFmtId="0" fontId="24" fillId="0" borderId="16" xfId="0" applyFont="1" applyBorder="1" applyAlignment="1">
      <alignment horizontal="left" vertical="center" shrinkToFit="1"/>
    </xf>
    <xf numFmtId="0" fontId="24" fillId="0" borderId="16" xfId="0" applyFont="1" applyBorder="1" applyAlignment="1">
      <alignment horizontal="right" vertical="center" shrinkToFit="1"/>
    </xf>
    <xf numFmtId="0" fontId="24" fillId="0" borderId="16" xfId="0" applyFont="1" applyBorder="1" applyAlignment="1">
      <alignment horizontal="center" vertical="center" shrinkToFit="1"/>
    </xf>
    <xf numFmtId="0" fontId="24" fillId="34" borderId="16"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41" borderId="12" xfId="0" applyFont="1" applyFill="1" applyBorder="1" applyAlignment="1">
      <alignment horizontal="center" vertical="center" shrinkToFit="1"/>
    </xf>
    <xf numFmtId="0" fontId="24" fillId="41" borderId="12" xfId="0" applyNumberFormat="1"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14" fillId="0" borderId="14" xfId="0" applyFont="1" applyFill="1" applyBorder="1" applyAlignment="1">
      <alignment horizontal="left" vertical="center" shrinkToFit="1"/>
    </xf>
    <xf numFmtId="0" fontId="14" fillId="0" borderId="2" xfId="0" applyFont="1" applyBorder="1" applyAlignment="1">
      <alignment horizontal="left" vertical="center" shrinkToFit="1"/>
    </xf>
    <xf numFmtId="0" fontId="1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177" fontId="24" fillId="0" borderId="23" xfId="50" applyNumberFormat="1" applyFont="1" applyFill="1" applyBorder="1" applyAlignment="1">
      <alignment horizontal="center" vertical="center" shrinkToFit="1"/>
    </xf>
    <xf numFmtId="0" fontId="14" fillId="0" borderId="0" xfId="0" applyFont="1" applyFill="1">
      <alignment vertical="center"/>
    </xf>
    <xf numFmtId="0" fontId="14" fillId="0" borderId="12" xfId="0" applyFont="1" applyFill="1" applyBorder="1">
      <alignment vertical="center"/>
    </xf>
    <xf numFmtId="0" fontId="24" fillId="32" borderId="12" xfId="0" applyFont="1" applyFill="1" applyBorder="1" applyAlignment="1">
      <alignment horizontal="center" vertical="center" shrinkToFit="1"/>
    </xf>
    <xf numFmtId="0" fontId="14" fillId="0" borderId="24" xfId="0" applyFont="1" applyFill="1" applyBorder="1" applyAlignment="1" applyProtection="1">
      <alignment horizontal="center" vertical="center" shrinkToFit="1"/>
      <protection locked="0"/>
    </xf>
    <xf numFmtId="0" fontId="24" fillId="42" borderId="12" xfId="0" applyFont="1" applyFill="1" applyBorder="1" applyAlignment="1">
      <alignment vertical="center" shrinkToFit="1"/>
    </xf>
    <xf numFmtId="0" fontId="24" fillId="32" borderId="12" xfId="0" applyFont="1" applyFill="1" applyBorder="1" applyAlignment="1">
      <alignment horizontal="center" vertical="center" shrinkToFit="1"/>
    </xf>
    <xf numFmtId="0" fontId="14" fillId="42" borderId="12" xfId="0" applyFont="1" applyFill="1" applyBorder="1" applyAlignment="1">
      <alignment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40" fontId="33" fillId="0" borderId="12" xfId="0" applyNumberFormat="1" applyFont="1" applyFill="1" applyBorder="1" applyAlignment="1">
      <alignment horizontal="center" vertical="center" shrinkToFit="1"/>
    </xf>
    <xf numFmtId="0" fontId="26" fillId="0" borderId="23" xfId="0" applyFont="1" applyBorder="1" applyAlignment="1">
      <alignment horizontal="left" vertical="center" shrinkToFit="1"/>
    </xf>
    <xf numFmtId="0" fontId="14" fillId="32" borderId="13" xfId="0" applyFont="1" applyFill="1" applyBorder="1" applyAlignment="1">
      <alignment horizontal="center" vertical="center" shrinkToFit="1"/>
    </xf>
    <xf numFmtId="0" fontId="14" fillId="32" borderId="15" xfId="0" applyFont="1" applyFill="1" applyBorder="1" applyAlignment="1">
      <alignment horizontal="center" vertical="center" shrinkToFit="1"/>
    </xf>
    <xf numFmtId="0" fontId="14" fillId="32" borderId="1" xfId="0" applyFont="1" applyFill="1" applyBorder="1" applyAlignment="1">
      <alignment horizontal="center" vertical="center" shrinkToFit="1"/>
    </xf>
    <xf numFmtId="0" fontId="14" fillId="32" borderId="21" xfId="0" applyFont="1" applyFill="1" applyBorder="1" applyAlignment="1">
      <alignment horizontal="center" vertical="center" shrinkToFit="1"/>
    </xf>
    <xf numFmtId="0" fontId="14" fillId="32" borderId="18" xfId="0" applyFont="1" applyFill="1" applyBorder="1" applyAlignment="1">
      <alignment horizontal="center" vertical="center" shrinkToFit="1"/>
    </xf>
    <xf numFmtId="0" fontId="14" fillId="32" borderId="16" xfId="0" applyFont="1" applyFill="1" applyBorder="1" applyAlignment="1">
      <alignment horizontal="center" vertical="center" shrinkToFit="1"/>
    </xf>
    <xf numFmtId="0" fontId="14" fillId="32" borderId="23" xfId="0" applyFont="1" applyFill="1" applyBorder="1" applyAlignment="1">
      <alignment horizontal="center" vertical="center" shrinkToFit="1"/>
    </xf>
    <xf numFmtId="0" fontId="14" fillId="32" borderId="20" xfId="0" applyFont="1" applyFill="1" applyBorder="1" applyAlignment="1">
      <alignment horizontal="center" vertical="center" shrinkToFit="1"/>
    </xf>
    <xf numFmtId="0" fontId="24" fillId="32" borderId="13" xfId="0" applyFont="1" applyFill="1" applyBorder="1" applyAlignment="1">
      <alignment horizontal="center" vertical="center" wrapText="1" shrinkToFit="1"/>
    </xf>
    <xf numFmtId="0" fontId="24" fillId="32" borderId="15" xfId="0" applyFont="1" applyFill="1" applyBorder="1" applyAlignment="1">
      <alignment horizontal="center" vertical="center" wrapText="1" shrinkToFit="1"/>
    </xf>
    <xf numFmtId="0" fontId="24" fillId="32" borderId="18" xfId="0" applyFont="1" applyFill="1" applyBorder="1" applyAlignment="1">
      <alignment horizontal="center" vertical="center" wrapText="1" shrinkToFit="1"/>
    </xf>
    <xf numFmtId="0" fontId="24" fillId="32" borderId="19" xfId="0" applyFont="1" applyFill="1" applyBorder="1" applyAlignment="1">
      <alignment horizontal="center" vertical="center" wrapText="1" shrinkToFit="1"/>
    </xf>
    <xf numFmtId="0" fontId="24" fillId="32" borderId="20" xfId="0" applyFont="1" applyFill="1" applyBorder="1" applyAlignment="1">
      <alignment horizontal="center" vertical="center" wrapText="1" shrinkToFit="1"/>
    </xf>
    <xf numFmtId="0" fontId="24" fillId="32" borderId="13" xfId="0" applyFont="1" applyFill="1" applyBorder="1" applyAlignment="1">
      <alignment horizontal="center" vertical="center" shrinkToFit="1"/>
    </xf>
    <xf numFmtId="0" fontId="24" fillId="32" borderId="14" xfId="0" applyFont="1" applyFill="1" applyBorder="1" applyAlignment="1">
      <alignment horizontal="center" vertical="center" shrinkToFit="1"/>
    </xf>
    <xf numFmtId="0" fontId="24" fillId="32" borderId="15" xfId="0" applyFont="1" applyFill="1" applyBorder="1" applyAlignment="1">
      <alignment horizontal="center" vertical="center" shrinkToFit="1"/>
    </xf>
    <xf numFmtId="0" fontId="24" fillId="32" borderId="14" xfId="0" applyFont="1" applyFill="1" applyBorder="1" applyAlignment="1">
      <alignment horizontal="center" vertical="center" wrapText="1" shrinkToFit="1"/>
    </xf>
    <xf numFmtId="0" fontId="14" fillId="39" borderId="17" xfId="0" applyFont="1" applyFill="1" applyBorder="1" applyAlignment="1">
      <alignment horizontal="center" vertical="center" shrinkToFit="1"/>
    </xf>
    <xf numFmtId="0" fontId="14" fillId="39" borderId="22" xfId="0" applyFont="1" applyFill="1" applyBorder="1" applyAlignment="1">
      <alignment horizontal="center" vertical="center" shrinkToFit="1"/>
    </xf>
    <xf numFmtId="0" fontId="14" fillId="39" borderId="24" xfId="0" applyFont="1" applyFill="1" applyBorder="1" applyAlignment="1">
      <alignment horizontal="center" vertical="center" shrinkToFit="1"/>
    </xf>
    <xf numFmtId="176" fontId="24" fillId="39" borderId="13" xfId="51" applyNumberFormat="1" applyFont="1" applyFill="1" applyBorder="1" applyAlignment="1" applyProtection="1">
      <alignment horizontal="center" vertical="center" wrapText="1" shrinkToFit="1"/>
      <protection locked="0"/>
    </xf>
    <xf numFmtId="176" fontId="24" fillId="39" borderId="14" xfId="51" applyNumberFormat="1" applyFont="1" applyFill="1" applyBorder="1" applyAlignment="1" applyProtection="1">
      <alignment horizontal="center" vertical="center" wrapText="1" shrinkToFit="1"/>
      <protection locked="0"/>
    </xf>
    <xf numFmtId="176" fontId="24" fillId="39" borderId="15" xfId="51" applyNumberFormat="1" applyFont="1" applyFill="1" applyBorder="1" applyAlignment="1" applyProtection="1">
      <alignment horizontal="center" vertical="center" wrapText="1" shrinkToFit="1"/>
      <protection locked="0"/>
    </xf>
    <xf numFmtId="176" fontId="24" fillId="39" borderId="17" xfId="51" applyNumberFormat="1" applyFont="1" applyFill="1" applyBorder="1" applyAlignment="1" applyProtection="1">
      <alignment horizontal="center" vertical="center" wrapText="1" shrinkToFit="1"/>
      <protection locked="0"/>
    </xf>
    <xf numFmtId="176" fontId="24" fillId="39" borderId="22" xfId="51" applyNumberFormat="1" applyFont="1" applyFill="1" applyBorder="1" applyAlignment="1" applyProtection="1">
      <alignment horizontal="center" vertical="center" wrapText="1" shrinkToFit="1"/>
      <protection locked="0"/>
    </xf>
    <xf numFmtId="176" fontId="24" fillId="39" borderId="24" xfId="51" applyNumberFormat="1" applyFont="1" applyFill="1" applyBorder="1" applyAlignment="1" applyProtection="1">
      <alignment horizontal="center" vertical="center" wrapText="1" shrinkToFit="1"/>
      <protection locked="0"/>
    </xf>
    <xf numFmtId="179" fontId="14" fillId="32" borderId="13" xfId="0" applyNumberFormat="1" applyFont="1" applyFill="1" applyBorder="1" applyAlignment="1">
      <alignment horizontal="center" vertical="center" wrapText="1" shrinkToFit="1"/>
    </xf>
    <xf numFmtId="179" fontId="14" fillId="32" borderId="15" xfId="0" applyNumberFormat="1" applyFont="1" applyFill="1" applyBorder="1" applyAlignment="1">
      <alignment horizontal="center" vertical="center" wrapText="1" shrinkToFit="1"/>
    </xf>
    <xf numFmtId="0" fontId="24" fillId="32" borderId="1" xfId="0" applyFont="1" applyFill="1" applyBorder="1" applyAlignment="1">
      <alignment horizontal="left" vertical="center" wrapText="1" shrinkToFit="1"/>
    </xf>
    <xf numFmtId="0" fontId="24" fillId="32" borderId="21" xfId="0" applyFont="1" applyFill="1" applyBorder="1" applyAlignment="1">
      <alignment horizontal="left" vertical="center" wrapText="1" shrinkToFit="1"/>
    </xf>
    <xf numFmtId="0" fontId="24" fillId="32" borderId="18" xfId="0" applyFont="1" applyFill="1" applyBorder="1" applyAlignment="1">
      <alignment horizontal="left" vertical="center" wrapText="1" shrinkToFit="1"/>
    </xf>
    <xf numFmtId="0" fontId="24" fillId="32" borderId="2" xfId="0" applyFont="1" applyFill="1" applyBorder="1" applyAlignment="1">
      <alignment horizontal="left" vertical="center" wrapText="1" shrinkToFit="1"/>
    </xf>
    <xf numFmtId="0" fontId="24" fillId="32" borderId="0" xfId="0" applyFont="1" applyFill="1" applyBorder="1" applyAlignment="1">
      <alignment horizontal="left" vertical="center" wrapText="1" shrinkToFit="1"/>
    </xf>
    <xf numFmtId="0" fontId="24" fillId="32" borderId="19" xfId="0" applyFont="1" applyFill="1" applyBorder="1" applyAlignment="1">
      <alignment horizontal="left" vertical="center" wrapText="1" shrinkToFit="1"/>
    </xf>
    <xf numFmtId="40" fontId="24" fillId="32" borderId="13" xfId="50" applyNumberFormat="1" applyFont="1" applyFill="1" applyBorder="1" applyAlignment="1">
      <alignment horizontal="center" vertical="center" wrapText="1" shrinkToFit="1"/>
    </xf>
    <xf numFmtId="40" fontId="24" fillId="32" borderId="14" xfId="50" applyNumberFormat="1" applyFont="1" applyFill="1" applyBorder="1" applyAlignment="1">
      <alignment horizontal="center" vertical="center" wrapText="1" shrinkToFit="1"/>
    </xf>
    <xf numFmtId="40" fontId="24" fillId="32" borderId="15" xfId="50" applyNumberFormat="1" applyFont="1" applyFill="1" applyBorder="1" applyAlignment="1">
      <alignment horizontal="center" vertical="center" wrapText="1" shrinkToFit="1"/>
    </xf>
    <xf numFmtId="176" fontId="24" fillId="32" borderId="13" xfId="50" applyNumberFormat="1" applyFont="1" applyFill="1" applyBorder="1" applyAlignment="1">
      <alignment horizontal="center" vertical="center" wrapText="1" shrinkToFit="1"/>
    </xf>
    <xf numFmtId="176" fontId="24" fillId="32" borderId="14" xfId="50" applyNumberFormat="1" applyFont="1" applyFill="1" applyBorder="1" applyAlignment="1">
      <alignment horizontal="center" vertical="center" wrapText="1" shrinkToFit="1"/>
    </xf>
    <xf numFmtId="176" fontId="24" fillId="32" borderId="15" xfId="50" applyNumberFormat="1" applyFont="1" applyFill="1" applyBorder="1" applyAlignment="1">
      <alignment horizontal="center" vertical="center" wrapText="1" shrinkToFit="1"/>
    </xf>
    <xf numFmtId="179" fontId="24" fillId="32" borderId="13" xfId="50" applyNumberFormat="1" applyFont="1" applyFill="1" applyBorder="1" applyAlignment="1">
      <alignment horizontal="center" vertical="center" wrapText="1" shrinkToFit="1"/>
    </xf>
    <xf numFmtId="179" fontId="24" fillId="32" borderId="14" xfId="50" applyNumberFormat="1" applyFont="1" applyFill="1" applyBorder="1" applyAlignment="1">
      <alignment horizontal="center" vertical="center" wrapText="1" shrinkToFit="1"/>
    </xf>
    <xf numFmtId="179" fontId="24" fillId="32" borderId="15" xfId="50" applyNumberFormat="1" applyFont="1" applyFill="1" applyBorder="1" applyAlignment="1">
      <alignment horizontal="center" vertical="center" wrapText="1" shrinkToFit="1"/>
    </xf>
    <xf numFmtId="0" fontId="24" fillId="32" borderId="1" xfId="0" applyFont="1" applyFill="1" applyBorder="1" applyAlignment="1">
      <alignment horizontal="center" vertical="center" wrapText="1" shrinkToFit="1"/>
    </xf>
    <xf numFmtId="0" fontId="24" fillId="32" borderId="21" xfId="0" applyFont="1" applyFill="1" applyBorder="1" applyAlignment="1">
      <alignment horizontal="center" vertical="center" wrapText="1" shrinkToFit="1"/>
    </xf>
    <xf numFmtId="0" fontId="24" fillId="32" borderId="2" xfId="0" applyFont="1" applyFill="1" applyBorder="1" applyAlignment="1">
      <alignment horizontal="center" vertical="center" wrapText="1" shrinkToFit="1"/>
    </xf>
    <xf numFmtId="0" fontId="24" fillId="32" borderId="0" xfId="0" applyFont="1" applyFill="1" applyAlignment="1">
      <alignment horizontal="center" vertical="center" wrapText="1" shrinkToFit="1"/>
    </xf>
    <xf numFmtId="0" fontId="24" fillId="32" borderId="12" xfId="0" applyFont="1" applyFill="1" applyBorder="1" applyAlignment="1">
      <alignment horizontal="center" vertical="center" wrapText="1" shrinkToFit="1"/>
    </xf>
    <xf numFmtId="0" fontId="24" fillId="32" borderId="12" xfId="0" applyNumberFormat="1" applyFont="1" applyFill="1" applyBorder="1" applyAlignment="1">
      <alignment horizontal="center" vertical="center" wrapText="1" shrinkToFit="1"/>
    </xf>
    <xf numFmtId="177" fontId="24" fillId="32" borderId="13" xfId="50" applyNumberFormat="1" applyFont="1" applyFill="1" applyBorder="1" applyAlignment="1">
      <alignment horizontal="center" vertical="center" wrapText="1" shrinkToFit="1"/>
    </xf>
    <xf numFmtId="177" fontId="24" fillId="32" borderId="14" xfId="50" applyNumberFormat="1" applyFont="1" applyFill="1" applyBorder="1" applyAlignment="1">
      <alignment horizontal="center" vertical="center" wrapText="1" shrinkToFit="1"/>
    </xf>
    <xf numFmtId="177" fontId="24" fillId="32" borderId="15" xfId="50" applyNumberFormat="1" applyFont="1" applyFill="1" applyBorder="1" applyAlignment="1">
      <alignment horizontal="center" vertical="center" wrapText="1" shrinkToFit="1"/>
    </xf>
    <xf numFmtId="0" fontId="24" fillId="32" borderId="16" xfId="0" applyFont="1" applyFill="1" applyBorder="1" applyAlignment="1">
      <alignment horizontal="center" vertical="center" wrapText="1" shrinkToFit="1"/>
    </xf>
    <xf numFmtId="0" fontId="24" fillId="32" borderId="23" xfId="0" applyFont="1" applyFill="1" applyBorder="1" applyAlignment="1">
      <alignment horizontal="center" vertical="center" wrapText="1" shrinkToFit="1"/>
    </xf>
    <xf numFmtId="179" fontId="14" fillId="32" borderId="12" xfId="0" applyNumberFormat="1" applyFont="1" applyFill="1" applyBorder="1" applyAlignment="1">
      <alignment horizontal="center" vertical="center" shrinkToFit="1"/>
    </xf>
    <xf numFmtId="179" fontId="14" fillId="32" borderId="12" xfId="0" applyNumberFormat="1" applyFont="1" applyFill="1" applyBorder="1" applyAlignment="1">
      <alignment horizontal="center" vertical="center" wrapText="1" shrinkToFit="1"/>
    </xf>
    <xf numFmtId="179" fontId="14" fillId="39" borderId="17" xfId="0" applyNumberFormat="1" applyFont="1" applyFill="1" applyBorder="1" applyAlignment="1">
      <alignment horizontal="left" vertical="center" shrinkToFit="1"/>
    </xf>
    <xf numFmtId="179" fontId="14" fillId="39" borderId="22" xfId="0" applyNumberFormat="1" applyFont="1" applyFill="1" applyBorder="1" applyAlignment="1">
      <alignment horizontal="center" vertical="center" shrinkToFit="1"/>
    </xf>
    <xf numFmtId="179" fontId="14" fillId="39" borderId="24" xfId="0" applyNumberFormat="1" applyFont="1" applyFill="1" applyBorder="1" applyAlignment="1">
      <alignment horizontal="center" vertical="center" shrinkToFit="1"/>
    </xf>
    <xf numFmtId="179" fontId="24" fillId="39" borderId="1" xfId="51" applyNumberFormat="1" applyFont="1" applyFill="1" applyBorder="1" applyAlignment="1" applyProtection="1">
      <alignment horizontal="center" vertical="center" wrapText="1" shrinkToFit="1"/>
      <protection locked="0"/>
    </xf>
    <xf numFmtId="179" fontId="24" fillId="39" borderId="16" xfId="51" applyNumberFormat="1" applyFont="1" applyFill="1" applyBorder="1" applyAlignment="1" applyProtection="1">
      <alignment horizontal="center" vertical="center" wrapText="1" shrinkToFit="1"/>
      <protection locked="0"/>
    </xf>
    <xf numFmtId="179" fontId="24" fillId="39" borderId="17" xfId="51" applyNumberFormat="1" applyFont="1" applyFill="1" applyBorder="1" applyAlignment="1" applyProtection="1">
      <alignment horizontal="center" vertical="center" wrapText="1" shrinkToFit="1"/>
      <protection locked="0"/>
    </xf>
    <xf numFmtId="179" fontId="24" fillId="39" borderId="22" xfId="51" applyNumberFormat="1" applyFont="1" applyFill="1" applyBorder="1" applyAlignment="1" applyProtection="1">
      <alignment horizontal="center" vertical="center" wrapText="1" shrinkToFit="1"/>
      <protection locked="0"/>
    </xf>
    <xf numFmtId="179" fontId="24" fillId="39" borderId="24" xfId="51" applyNumberFormat="1" applyFont="1" applyFill="1" applyBorder="1" applyAlignment="1" applyProtection="1">
      <alignment horizontal="center" vertical="center" wrapText="1" shrinkToFit="1"/>
      <protection locked="0"/>
    </xf>
    <xf numFmtId="179" fontId="31" fillId="39" borderId="13" xfId="0" applyNumberFormat="1" applyFont="1" applyFill="1" applyBorder="1" applyAlignment="1">
      <alignment horizontal="center" vertical="center" wrapText="1" shrinkToFit="1"/>
    </xf>
    <xf numFmtId="179" fontId="31" fillId="39" borderId="14" xfId="0" applyNumberFormat="1" applyFont="1" applyFill="1" applyBorder="1" applyAlignment="1">
      <alignment horizontal="center" vertical="center" wrapText="1" shrinkToFit="1"/>
    </xf>
    <xf numFmtId="179" fontId="31" fillId="39" borderId="15" xfId="0" applyNumberFormat="1" applyFont="1" applyFill="1" applyBorder="1" applyAlignment="1">
      <alignment horizontal="center" vertical="center" wrapText="1" shrinkToFit="1"/>
    </xf>
    <xf numFmtId="179" fontId="24" fillId="39" borderId="13" xfId="51" applyNumberFormat="1" applyFont="1" applyFill="1" applyBorder="1" applyAlignment="1" applyProtection="1">
      <alignment horizontal="left" vertical="center" wrapText="1" shrinkToFit="1"/>
      <protection locked="0"/>
    </xf>
    <xf numFmtId="179" fontId="24" fillId="39" borderId="14" xfId="51" applyNumberFormat="1" applyFont="1" applyFill="1" applyBorder="1" applyAlignment="1" applyProtection="1">
      <alignment horizontal="center" vertical="center" wrapText="1" shrinkToFit="1"/>
      <protection locked="0"/>
    </xf>
    <xf numFmtId="179" fontId="24" fillId="39" borderId="15" xfId="51" applyNumberFormat="1" applyFont="1" applyFill="1" applyBorder="1" applyAlignment="1" applyProtection="1">
      <alignment horizontal="center" vertical="center" wrapText="1" shrinkToFit="1"/>
      <protection locked="0"/>
    </xf>
    <xf numFmtId="179" fontId="14" fillId="32" borderId="12" xfId="0" applyNumberFormat="1" applyFont="1" applyFill="1" applyBorder="1" applyAlignment="1">
      <alignment horizontal="left" vertical="center" wrapText="1" shrinkToFit="1"/>
    </xf>
    <xf numFmtId="177" fontId="14" fillId="32" borderId="12" xfId="50" applyNumberFormat="1" applyFont="1" applyFill="1" applyBorder="1" applyAlignment="1">
      <alignment horizontal="center" vertical="center" wrapText="1" shrinkToFit="1"/>
    </xf>
    <xf numFmtId="0" fontId="14" fillId="32" borderId="1" xfId="0" applyFont="1" applyFill="1" applyBorder="1" applyAlignment="1">
      <alignment horizontal="center" vertical="center" wrapText="1" shrinkToFit="1"/>
    </xf>
    <xf numFmtId="0" fontId="14" fillId="32" borderId="12" xfId="0" applyFont="1" applyFill="1" applyBorder="1" applyAlignment="1">
      <alignment horizontal="center" vertical="center" wrapText="1" shrinkToFit="1"/>
    </xf>
    <xf numFmtId="0" fontId="14" fillId="32" borderId="12" xfId="0" applyFont="1" applyFill="1" applyBorder="1" applyAlignment="1">
      <alignment horizontal="center" vertical="center" shrinkToFit="1"/>
    </xf>
    <xf numFmtId="0" fontId="14" fillId="32" borderId="13" xfId="0" applyFont="1" applyFill="1" applyBorder="1" applyAlignment="1">
      <alignment horizontal="center" vertical="center" wrapText="1" shrinkToFit="1"/>
    </xf>
    <xf numFmtId="176" fontId="14" fillId="32" borderId="17" xfId="50" applyNumberFormat="1" applyFont="1" applyFill="1" applyBorder="1" applyAlignment="1">
      <alignment horizontal="center" vertical="center" wrapText="1" shrinkToFit="1"/>
    </xf>
    <xf numFmtId="176" fontId="14" fillId="32" borderId="24" xfId="50" applyNumberFormat="1" applyFont="1" applyFill="1" applyBorder="1" applyAlignment="1">
      <alignment horizontal="center" vertical="center" wrapText="1" shrinkToFit="1"/>
    </xf>
    <xf numFmtId="177" fontId="14" fillId="32" borderId="17" xfId="50" applyNumberFormat="1" applyFont="1" applyFill="1" applyBorder="1" applyAlignment="1">
      <alignment horizontal="center" vertical="center" wrapText="1" shrinkToFit="1"/>
    </xf>
    <xf numFmtId="177" fontId="14" fillId="32" borderId="22" xfId="50" applyNumberFormat="1" applyFont="1" applyFill="1" applyBorder="1" applyAlignment="1">
      <alignment horizontal="center" vertical="center" wrapText="1" shrinkToFit="1"/>
    </xf>
    <xf numFmtId="177" fontId="14" fillId="32" borderId="24" xfId="50" applyNumberFormat="1" applyFont="1" applyFill="1" applyBorder="1" applyAlignment="1">
      <alignment horizontal="center" vertical="center" wrapText="1" shrinkToFit="1"/>
    </xf>
    <xf numFmtId="177" fontId="14" fillId="32" borderId="13" xfId="50" applyNumberFormat="1" applyFont="1" applyFill="1" applyBorder="1" applyAlignment="1">
      <alignment horizontal="center" vertical="center" wrapText="1" shrinkToFit="1"/>
    </xf>
    <xf numFmtId="177" fontId="14" fillId="32" borderId="14" xfId="50" applyNumberFormat="1" applyFont="1" applyFill="1" applyBorder="1" applyAlignment="1">
      <alignment horizontal="center" vertical="center" wrapText="1" shrinkToFit="1"/>
    </xf>
    <xf numFmtId="177" fontId="14" fillId="32" borderId="15" xfId="50" applyNumberFormat="1" applyFont="1" applyFill="1" applyBorder="1" applyAlignment="1">
      <alignment horizontal="center" vertical="center" wrapText="1" shrinkToFit="1"/>
    </xf>
    <xf numFmtId="176" fontId="14" fillId="32" borderId="14" xfId="50" applyNumberFormat="1" applyFont="1" applyFill="1" applyBorder="1" applyAlignment="1">
      <alignment horizontal="center" vertical="center" wrapText="1" shrinkToFit="1"/>
    </xf>
    <xf numFmtId="176" fontId="14" fillId="32" borderId="15" xfId="50" applyNumberFormat="1" applyFont="1" applyFill="1" applyBorder="1" applyAlignment="1">
      <alignment horizontal="center" vertical="center" wrapText="1" shrinkToFit="1"/>
    </xf>
    <xf numFmtId="179" fontId="14" fillId="32" borderId="14" xfId="50" applyNumberFormat="1" applyFont="1" applyFill="1" applyBorder="1" applyAlignment="1">
      <alignment horizontal="center" vertical="center" wrapText="1" shrinkToFit="1"/>
    </xf>
    <xf numFmtId="179" fontId="14" fillId="32" borderId="15" xfId="50" applyNumberFormat="1" applyFont="1" applyFill="1" applyBorder="1" applyAlignment="1">
      <alignment horizontal="center" vertical="center" wrapText="1" shrinkToFit="1"/>
    </xf>
    <xf numFmtId="40" fontId="14" fillId="32" borderId="12" xfId="50" applyNumberFormat="1" applyFont="1" applyFill="1" applyBorder="1" applyAlignment="1">
      <alignment horizontal="center" vertical="center" wrapText="1" shrinkToFit="1"/>
    </xf>
    <xf numFmtId="0" fontId="14" fillId="32" borderId="18" xfId="0" applyFont="1" applyFill="1" applyBorder="1" applyAlignment="1">
      <alignment horizontal="left" vertical="center" wrapText="1" shrinkToFit="1"/>
    </xf>
    <xf numFmtId="0" fontId="14" fillId="32" borderId="19" xfId="0" applyFont="1" applyFill="1" applyBorder="1" applyAlignment="1">
      <alignment horizontal="left" vertical="center" wrapText="1" shrinkToFit="1"/>
    </xf>
    <xf numFmtId="0" fontId="14" fillId="32" borderId="20" xfId="0" applyFont="1" applyFill="1" applyBorder="1" applyAlignment="1">
      <alignment horizontal="left" vertical="center" wrapText="1" shrinkToFit="1"/>
    </xf>
    <xf numFmtId="179" fontId="24" fillId="32" borderId="12" xfId="0" applyNumberFormat="1" applyFont="1" applyFill="1" applyBorder="1" applyAlignment="1">
      <alignment horizontal="center" vertical="center" shrinkToFit="1"/>
    </xf>
    <xf numFmtId="179" fontId="24" fillId="32" borderId="12" xfId="0" applyNumberFormat="1" applyFont="1" applyFill="1" applyBorder="1" applyAlignment="1">
      <alignment horizontal="center" vertical="center" wrapText="1" shrinkToFit="1"/>
    </xf>
    <xf numFmtId="179" fontId="24" fillId="32" borderId="12" xfId="0" applyNumberFormat="1" applyFont="1" applyFill="1" applyBorder="1" applyAlignment="1">
      <alignment horizontal="left" vertical="center" wrapText="1" shrinkToFit="1"/>
    </xf>
    <xf numFmtId="177" fontId="24" fillId="32" borderId="12" xfId="50" applyNumberFormat="1" applyFont="1" applyFill="1" applyBorder="1" applyAlignment="1">
      <alignment horizontal="center" vertical="center" wrapText="1" shrinkToFit="1"/>
    </xf>
    <xf numFmtId="0" fontId="24" fillId="32" borderId="21" xfId="0" applyFont="1" applyFill="1" applyBorder="1" applyAlignment="1">
      <alignment horizontal="center" vertical="center" shrinkToFit="1"/>
    </xf>
    <xf numFmtId="0" fontId="24" fillId="32" borderId="18" xfId="0" applyFont="1" applyFill="1" applyBorder="1" applyAlignment="1">
      <alignment horizontal="center" vertical="center" shrinkToFit="1"/>
    </xf>
    <xf numFmtId="0" fontId="24" fillId="32" borderId="16" xfId="0" applyFont="1" applyFill="1" applyBorder="1" applyAlignment="1">
      <alignment horizontal="center" vertical="center" shrinkToFit="1"/>
    </xf>
    <xf numFmtId="0" fontId="24" fillId="32" borderId="23" xfId="0" applyFont="1" applyFill="1" applyBorder="1" applyAlignment="1">
      <alignment horizontal="center" vertical="center" shrinkToFit="1"/>
    </xf>
    <xf numFmtId="0" fontId="24" fillId="32" borderId="20" xfId="0" applyFont="1" applyFill="1" applyBorder="1" applyAlignment="1">
      <alignment horizontal="center" vertical="center" shrinkToFit="1"/>
    </xf>
    <xf numFmtId="0" fontId="24" fillId="32" borderId="12" xfId="0" applyFont="1" applyFill="1" applyBorder="1" applyAlignment="1">
      <alignment horizontal="center" vertical="center" shrinkToFit="1"/>
    </xf>
    <xf numFmtId="176" fontId="24" fillId="32" borderId="17" xfId="50" applyNumberFormat="1" applyFont="1" applyFill="1" applyBorder="1" applyAlignment="1">
      <alignment horizontal="center" vertical="center" wrapText="1" shrinkToFit="1"/>
    </xf>
    <xf numFmtId="176" fontId="24" fillId="32" borderId="24" xfId="50" applyNumberFormat="1" applyFont="1" applyFill="1" applyBorder="1" applyAlignment="1">
      <alignment horizontal="center" vertical="center" wrapText="1" shrinkToFit="1"/>
    </xf>
    <xf numFmtId="177" fontId="24" fillId="32" borderId="17" xfId="50" applyNumberFormat="1" applyFont="1" applyFill="1" applyBorder="1" applyAlignment="1">
      <alignment horizontal="center" vertical="center" wrapText="1" shrinkToFit="1"/>
    </xf>
    <xf numFmtId="177" fontId="24" fillId="32" borderId="22" xfId="50" applyNumberFormat="1" applyFont="1" applyFill="1" applyBorder="1" applyAlignment="1">
      <alignment horizontal="center" vertical="center" wrapText="1" shrinkToFit="1"/>
    </xf>
    <xf numFmtId="177" fontId="24" fillId="32" borderId="24" xfId="50" applyNumberFormat="1" applyFont="1" applyFill="1" applyBorder="1" applyAlignment="1">
      <alignment horizontal="center" vertical="center" wrapText="1" shrinkToFit="1"/>
    </xf>
    <xf numFmtId="40" fontId="24" fillId="32" borderId="12" xfId="50" applyNumberFormat="1" applyFont="1" applyFill="1" applyBorder="1" applyAlignment="1">
      <alignment horizontal="center" vertical="center" wrapText="1" shrinkToFit="1"/>
    </xf>
    <xf numFmtId="0" fontId="24" fillId="32" borderId="20" xfId="0" applyFont="1" applyFill="1" applyBorder="1" applyAlignment="1">
      <alignment horizontal="left" vertical="center" wrapText="1" shrinkToFit="1"/>
    </xf>
    <xf numFmtId="0" fontId="24" fillId="32" borderId="16" xfId="0" applyFont="1" applyFill="1" applyBorder="1" applyAlignment="1">
      <alignment horizontal="left" vertical="center" wrapText="1" shrinkToFit="1"/>
    </xf>
    <xf numFmtId="0" fontId="24" fillId="32" borderId="23" xfId="0" applyFont="1" applyFill="1" applyBorder="1" applyAlignment="1">
      <alignment horizontal="left" vertical="center" wrapText="1" shrinkToFit="1"/>
    </xf>
    <xf numFmtId="0" fontId="24" fillId="32" borderId="0" xfId="0" applyFont="1" applyFill="1" applyBorder="1" applyAlignment="1">
      <alignment horizontal="center" vertical="center" wrapText="1" shrinkToFit="1"/>
    </xf>
    <xf numFmtId="0" fontId="14" fillId="39" borderId="17" xfId="0" applyFont="1" applyFill="1" applyBorder="1" applyAlignment="1">
      <alignment horizontal="left" vertical="center" shrinkToFit="1"/>
    </xf>
    <xf numFmtId="0" fontId="31" fillId="39" borderId="13" xfId="0" applyFont="1" applyFill="1" applyBorder="1" applyAlignment="1">
      <alignment horizontal="center" vertical="center" wrapText="1" shrinkToFit="1"/>
    </xf>
    <xf numFmtId="0" fontId="31" fillId="39" borderId="14" xfId="0" applyFont="1" applyFill="1" applyBorder="1" applyAlignment="1">
      <alignment horizontal="center" vertical="center" wrapText="1" shrinkToFit="1"/>
    </xf>
    <xf numFmtId="0" fontId="31" fillId="39" borderId="15" xfId="0" applyFont="1" applyFill="1" applyBorder="1" applyAlignment="1">
      <alignment horizontal="center" vertical="center" wrapText="1" shrinkToFit="1"/>
    </xf>
    <xf numFmtId="176" fontId="24" fillId="39" borderId="13" xfId="51" applyNumberFormat="1" applyFont="1" applyFill="1" applyBorder="1" applyAlignment="1" applyProtection="1">
      <alignment horizontal="left" vertical="center" wrapText="1" shrinkToFit="1"/>
      <protection locked="0"/>
    </xf>
  </cellXfs>
  <cellStyles count="94">
    <cellStyle name="20% - アクセント 1" xfId="22" builtinId="30" hidden="1"/>
    <cellStyle name="20% - アクセント 1" xfId="70" builtinId="30" customBuiltin="1"/>
    <cellStyle name="20% - アクセント 2" xfId="26" builtinId="34" hidden="1"/>
    <cellStyle name="20% - アクセント 2" xfId="74" builtinId="34" customBuiltin="1"/>
    <cellStyle name="20% - アクセント 3" xfId="30" builtinId="38" hidden="1"/>
    <cellStyle name="20% - アクセント 3" xfId="78" builtinId="38" customBuiltin="1"/>
    <cellStyle name="20% - アクセント 4" xfId="34" builtinId="42" hidden="1"/>
    <cellStyle name="20% - アクセント 4" xfId="82" builtinId="42" customBuiltin="1"/>
    <cellStyle name="20% - アクセント 5" xfId="38" builtinId="46" hidden="1"/>
    <cellStyle name="20% - アクセント 5" xfId="86" builtinId="46" customBuiltin="1"/>
    <cellStyle name="20% - アクセント 6" xfId="42" builtinId="50" hidden="1"/>
    <cellStyle name="20% - アクセント 6" xfId="90" builtinId="50" customBuiltin="1"/>
    <cellStyle name="40% - アクセント 1" xfId="23" builtinId="31" hidden="1"/>
    <cellStyle name="40% - アクセント 1" xfId="71" builtinId="31" customBuiltin="1"/>
    <cellStyle name="40% - アクセント 2" xfId="27" builtinId="35" hidden="1"/>
    <cellStyle name="40% - アクセント 2" xfId="75" builtinId="35" customBuiltin="1"/>
    <cellStyle name="40% - アクセント 3" xfId="31" builtinId="39" hidden="1"/>
    <cellStyle name="40% - アクセント 3" xfId="79" builtinId="39" customBuiltin="1"/>
    <cellStyle name="40% - アクセント 4" xfId="35" builtinId="43" hidden="1"/>
    <cellStyle name="40% - アクセント 4" xfId="83" builtinId="43" customBuiltin="1"/>
    <cellStyle name="40% - アクセント 5" xfId="39" builtinId="47" hidden="1"/>
    <cellStyle name="40% - アクセント 5" xfId="87" builtinId="47" customBuiltin="1"/>
    <cellStyle name="40% - アクセント 6" xfId="43" builtinId="51" hidden="1"/>
    <cellStyle name="40% - アクセント 6" xfId="91" builtinId="51" customBuiltin="1"/>
    <cellStyle name="60% - アクセント 1" xfId="24" builtinId="32" hidden="1"/>
    <cellStyle name="60% - アクセント 1" xfId="72" builtinId="32" customBuiltin="1"/>
    <cellStyle name="60% - アクセント 2" xfId="28" builtinId="36" hidden="1"/>
    <cellStyle name="60% - アクセント 2" xfId="76" builtinId="36" customBuiltin="1"/>
    <cellStyle name="60% - アクセント 3" xfId="32" builtinId="40" hidden="1"/>
    <cellStyle name="60% - アクセント 3" xfId="80" builtinId="40" customBuiltin="1"/>
    <cellStyle name="60% - アクセント 4" xfId="36" builtinId="44" hidden="1"/>
    <cellStyle name="60% - アクセント 4" xfId="84" builtinId="44" customBuiltin="1"/>
    <cellStyle name="60% - アクセント 5" xfId="40" builtinId="48" hidden="1"/>
    <cellStyle name="60% - アクセント 5" xfId="88" builtinId="48" customBuiltin="1"/>
    <cellStyle name="60% - アクセント 6" xfId="44" builtinId="52" hidden="1"/>
    <cellStyle name="60% - アクセント 6" xfId="92" builtinId="52" customBuiltin="1"/>
    <cellStyle name="アクセント 1" xfId="21" builtinId="29" hidden="1"/>
    <cellStyle name="アクセント 1" xfId="69" builtinId="29" customBuiltin="1"/>
    <cellStyle name="アクセント 2" xfId="25" builtinId="33" hidden="1"/>
    <cellStyle name="アクセント 2" xfId="73" builtinId="33" customBuiltin="1"/>
    <cellStyle name="アクセント 3" xfId="29" builtinId="37" hidden="1"/>
    <cellStyle name="アクセント 3" xfId="77" builtinId="37" customBuiltin="1"/>
    <cellStyle name="アクセント 4" xfId="33" builtinId="41" hidden="1"/>
    <cellStyle name="アクセント 4" xfId="81" builtinId="41" customBuiltin="1"/>
    <cellStyle name="アクセント 5" xfId="37" builtinId="45" hidden="1"/>
    <cellStyle name="アクセント 5" xfId="85" builtinId="45" customBuiltin="1"/>
    <cellStyle name="アクセント 6" xfId="41" builtinId="49" hidden="1"/>
    <cellStyle name="アクセント 6" xfId="89" builtinId="49" customBuiltin="1"/>
    <cellStyle name="タイトル" xfId="6" builtinId="15" hidden="1"/>
    <cellStyle name="タイトル" xfId="53" builtinId="15" customBuiltin="1"/>
    <cellStyle name="チェック セル" xfId="16" builtinId="23" hidden="1"/>
    <cellStyle name="チェック セル" xfId="64" builtinId="23" customBuiltin="1"/>
    <cellStyle name="どちらでもない" xfId="52" builtinId="28" customBuiltin="1"/>
    <cellStyle name="パーセント" xfId="5" builtinId="5" hidden="1"/>
    <cellStyle name="ハイパーリンク" xfId="45" builtinId="8" hidden="1"/>
    <cellStyle name="メモ" xfId="18" builtinId="10" hidden="1"/>
    <cellStyle name="メモ" xfId="66" builtinId="10" customBuiltin="1"/>
    <cellStyle name="リンク セル" xfId="15" builtinId="24" hidden="1"/>
    <cellStyle name="リンク セル" xfId="63" builtinId="24" customBuiltin="1"/>
    <cellStyle name="悪い" xfId="11" builtinId="27" hidden="1"/>
    <cellStyle name="悪い" xfId="59" builtinId="27" customBuiltin="1"/>
    <cellStyle name="計算" xfId="14" builtinId="22" hidden="1"/>
    <cellStyle name="計算" xfId="62" builtinId="22" customBuiltin="1"/>
    <cellStyle name="警告文" xfId="17" builtinId="11" hidden="1"/>
    <cellStyle name="警告文" xfId="65" builtinId="11" customBuiltin="1"/>
    <cellStyle name="桁区切り" xfId="1" builtinId="6" hidden="1"/>
    <cellStyle name="桁区切り" xfId="46" builtinId="6" hidden="1"/>
    <cellStyle name="桁区切り" xfId="50" builtinId="6"/>
    <cellStyle name="桁区切り [0.00]" xfId="2" builtinId="3" hidden="1"/>
    <cellStyle name="桁区切り 2" xfId="51" xr:uid="{00000000-0005-0000-0000-000025000000}"/>
    <cellStyle name="桁区切り 2 2" xfId="93" xr:uid="{A5E4751B-975D-4ABE-B69C-72968FD8C463}"/>
    <cellStyle name="見出し 1" xfId="7" builtinId="16" hidden="1"/>
    <cellStyle name="見出し 1" xfId="54" builtinId="16" customBuiltin="1"/>
    <cellStyle name="見出し 2" xfId="8" builtinId="17" hidden="1"/>
    <cellStyle name="見出し 2" xfId="55" builtinId="17" customBuiltin="1"/>
    <cellStyle name="見出し 3" xfId="9" builtinId="18" hidden="1"/>
    <cellStyle name="見出し 3" xfId="56" builtinId="18" customBuiltin="1"/>
    <cellStyle name="見出し 4" xfId="10" builtinId="19" hidden="1"/>
    <cellStyle name="見出し 4" xfId="57" builtinId="19" customBuiltin="1"/>
    <cellStyle name="集計" xfId="20" builtinId="25" hidden="1"/>
    <cellStyle name="集計" xfId="68" builtinId="25" customBuiltin="1"/>
    <cellStyle name="出力" xfId="13" builtinId="21" hidden="1"/>
    <cellStyle name="出力" xfId="61" builtinId="21" customBuiltin="1"/>
    <cellStyle name="説明文" xfId="19" builtinId="53" hidden="1"/>
    <cellStyle name="説明文" xfId="67" builtinId="53" customBuiltin="1"/>
    <cellStyle name="通貨" xfId="4" builtinId="7" hidden="1"/>
    <cellStyle name="通貨 [0.00]" xfId="3" builtinId="4" hidden="1"/>
    <cellStyle name="入力" xfId="12" builtinId="20" hidden="1"/>
    <cellStyle name="入力" xfId="60" builtinId="20" customBuiltin="1"/>
    <cellStyle name="標準" xfId="0" builtinId="0"/>
    <cellStyle name="標準 2" xfId="48" xr:uid="{00000000-0005-0000-0000-000031000000}"/>
    <cellStyle name="標準 3" xfId="49" xr:uid="{00000000-0005-0000-0000-000032000000}"/>
    <cellStyle name="良い" xfId="47" builtinId="26" hidden="1"/>
    <cellStyle name="良い" xfId="58" builtinId="26" customBuiltin="1"/>
  </cellStyles>
  <dxfs count="5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D9D9D9"/>
      <color rgb="FFF2F2F2"/>
      <color rgb="FF66FFFF"/>
      <color rgb="FFFFCCFF"/>
      <color rgb="FFFFCCCC"/>
      <color rgb="FFFFE1E7"/>
      <color rgb="FFB2B2B2"/>
      <color rgb="FF0070C0"/>
      <color rgb="FF6600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L2045"/>
  <sheetViews>
    <sheetView tabSelected="1" view="pageBreakPreview" zoomScale="55" zoomScaleNormal="40" zoomScaleSheetLayoutView="55" workbookViewId="0">
      <pane xSplit="7" ySplit="5" topLeftCell="I1541" activePane="bottomRight" state="frozen"/>
      <selection activeCell="D725" sqref="D725"/>
      <selection pane="topRight" activeCell="D725" sqref="D725"/>
      <selection pane="bottomLeft" activeCell="D725" sqref="D725"/>
      <selection pane="bottomRight" activeCell="R1549" sqref="R1549"/>
    </sheetView>
  </sheetViews>
  <sheetFormatPr defaultColWidth="8.75" defaultRowHeight="26.25"/>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customWidth="1"/>
    <col min="24" max="24" width="11.25" style="96" customWidth="1"/>
    <col min="25" max="25" width="9.625" style="217" customWidth="1"/>
    <col min="26" max="26" width="11.25" style="75" hidden="1" customWidth="1"/>
    <col min="27" max="27" width="14.375" style="96" customWidth="1"/>
    <col min="28" max="28" width="11.25" style="75" hidden="1" customWidth="1"/>
    <col min="29" max="29" width="7.125" style="6" hidden="1" customWidth="1"/>
    <col min="30" max="31" width="5.625" style="6" hidden="1" customWidth="1"/>
    <col min="32" max="32" width="9.25" style="6" hidden="1" customWidth="1"/>
    <col min="33" max="33" width="12" style="6" hidden="1" customWidth="1"/>
    <col min="34" max="34" width="11.5" style="6" hidden="1" customWidth="1"/>
    <col min="35" max="35" width="14.625" style="6" hidden="1" customWidth="1"/>
    <col min="36" max="36" width="11.5" style="6" hidden="1" customWidth="1"/>
    <col min="37" max="37" width="12.75" style="6" hidden="1" customWidth="1"/>
    <col min="38" max="16384" width="8.75" style="3"/>
  </cols>
  <sheetData>
    <row r="1" spans="1:37" ht="24">
      <c r="A1" s="264" t="s">
        <v>3721</v>
      </c>
      <c r="B1" s="264"/>
      <c r="C1" s="264"/>
      <c r="D1" s="264"/>
      <c r="E1" s="264"/>
      <c r="F1" s="264"/>
      <c r="G1" s="264"/>
      <c r="H1" s="264"/>
      <c r="I1" s="108"/>
      <c r="J1" s="96"/>
      <c r="K1" s="97"/>
      <c r="L1" s="75"/>
      <c r="M1" s="75"/>
      <c r="N1" s="75"/>
      <c r="O1" s="75"/>
      <c r="P1" s="245"/>
      <c r="Q1" s="75"/>
      <c r="R1" s="96"/>
      <c r="Y1" s="218"/>
      <c r="AC1" s="17"/>
    </row>
    <row r="2" spans="1:37" ht="19.5" customHeight="1">
      <c r="A2" s="278" t="s">
        <v>445</v>
      </c>
      <c r="B2" s="267" t="s">
        <v>224</v>
      </c>
      <c r="C2" s="268"/>
      <c r="D2" s="268"/>
      <c r="E2" s="269"/>
      <c r="F2" s="179"/>
      <c r="G2" s="275" t="s" ph="1">
        <v>2109</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4"/>
      <c r="AE2" s="295"/>
      <c r="AF2" s="282" t="s">
        <v>2042</v>
      </c>
      <c r="AG2" s="283"/>
      <c r="AH2" s="283"/>
      <c r="AI2" s="283"/>
      <c r="AJ2" s="283"/>
      <c r="AK2" s="284"/>
    </row>
    <row r="3" spans="1:37" ht="19.5" customHeight="1">
      <c r="A3" s="279"/>
      <c r="B3" s="270"/>
      <c r="C3" s="271"/>
      <c r="D3" s="271"/>
      <c r="E3" s="272"/>
      <c r="F3" s="180"/>
      <c r="G3" s="276"/>
      <c r="H3" s="281"/>
      <c r="I3" s="300"/>
      <c r="J3" s="302" t="s">
        <v>2057</v>
      </c>
      <c r="K3" s="305" t="s">
        <v>2058</v>
      </c>
      <c r="L3" s="315"/>
      <c r="M3" s="302" t="s">
        <v>2059</v>
      </c>
      <c r="N3" s="302" t="s">
        <v>2060</v>
      </c>
      <c r="O3" s="302" t="s">
        <v>2058</v>
      </c>
      <c r="P3" s="302" t="s">
        <v>2061</v>
      </c>
      <c r="Q3" s="315"/>
      <c r="R3" s="315"/>
      <c r="S3" s="317"/>
      <c r="T3" s="318"/>
      <c r="U3" s="318"/>
      <c r="V3" s="277"/>
      <c r="W3" s="310"/>
      <c r="X3" s="311"/>
      <c r="Y3" s="276"/>
      <c r="Z3" s="281"/>
      <c r="AA3" s="296"/>
      <c r="AB3" s="297"/>
      <c r="AC3" s="297"/>
      <c r="AD3" s="297"/>
      <c r="AE3" s="298"/>
      <c r="AF3" s="285" t="s">
        <v>2050</v>
      </c>
      <c r="AG3" s="288" t="s">
        <v>2051</v>
      </c>
      <c r="AH3" s="289"/>
      <c r="AI3" s="289"/>
      <c r="AJ3" s="289"/>
      <c r="AK3" s="290"/>
    </row>
    <row r="4" spans="1:37" ht="36" customHeight="1">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91" t="s">
        <v>3617</v>
      </c>
      <c r="AF4" s="286"/>
      <c r="AG4" s="285" t="s">
        <v>2049</v>
      </c>
      <c r="AH4" s="288" t="s">
        <v>2044</v>
      </c>
      <c r="AI4" s="289"/>
      <c r="AJ4" s="289"/>
      <c r="AK4" s="290"/>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92"/>
      <c r="AF5" s="287"/>
      <c r="AG5" s="287"/>
      <c r="AH5" s="72" t="s">
        <v>2045</v>
      </c>
      <c r="AI5" s="72" t="s">
        <v>2046</v>
      </c>
      <c r="AJ5" s="72" t="s">
        <v>2047</v>
      </c>
      <c r="AK5" s="72" t="s">
        <v>2048</v>
      </c>
    </row>
    <row r="6" spans="1:37" ht="26.25" customHeight="1">
      <c r="A6" s="178">
        <v>1</v>
      </c>
      <c r="B6" s="125" t="s">
        <v>77</v>
      </c>
      <c r="C6" s="125" t="s">
        <v>30</v>
      </c>
      <c r="D6" s="125" t="s">
        <v>158</v>
      </c>
      <c r="E6" s="125" t="s">
        <v>158</v>
      </c>
      <c r="F6" s="74">
        <v>1</v>
      </c>
      <c r="G6" s="13" t="s" ph="1">
        <v>2110</v>
      </c>
      <c r="H6" s="126" t="s">
        <v>1553</v>
      </c>
      <c r="I6" s="81">
        <v>4091.32</v>
      </c>
      <c r="J6" s="80" t="str">
        <f t="shared" ref="J6:J12" si="0">IF(X6="賃借施設","－",IF(I6&lt;500,"A",IF(I6&gt;=2000,"C","B")))</f>
        <v>C</v>
      </c>
      <c r="K6" s="78"/>
      <c r="L6" s="79">
        <v>1982</v>
      </c>
      <c r="M6" s="79" t="str" cm="1">
        <f t="array" ref="M6">_xlfn.IFS(X6="賃借施設","－",L6&gt;=2006,"a",L6&gt;=1986,"b",L6&gt;=1976,"c",L6&lt;=1975,"d")</f>
        <v>c</v>
      </c>
      <c r="N6" s="79" t="str" cm="1">
        <f t="array" ref="N6">_xlfn.IFS(X6="賃借施設","－",L6&gt;=2005,"a",L6&gt;=1985,"b",L6&gt;=1975,"c",L6&lt;=1974,"d")</f>
        <v>c</v>
      </c>
      <c r="O6" s="79" t="str">
        <f t="shared" ref="O6:O17" si="1">IF(M6=N6,"","〇")</f>
        <v/>
      </c>
      <c r="P6" s="79" t="str">
        <f t="shared" ref="P6:P17" si="2">IF(X6="賃借施設","－",IF(AND(J6="A",M6="a"),"A",(IF(AND(J6="B",M6="a"),"B",(IF(AND(J6="C",M6="a"),"C",(IF(AND(J6="A",M6="b"),"D",(IF(AND(J6="B",M6="b"),"E",(IF(AND(J6="C",M6="b"),"F",(IF(AND(J6="A",M6="c"),"G",(IF(AND(J6="B",M6="c"),"H",(IF(AND(J6="C",M6="c"),"I",(IF(AND(J6="A",M6="d"),"J",(IF(AND(J6="B",M6="d"),"K",(IF(AND(J6="C",M6="d"),"L",""))))))))))))))))))))))))</f>
        <v>I</v>
      </c>
      <c r="Q6" s="79" t="s">
        <v>1862</v>
      </c>
      <c r="R6" s="79" t="s">
        <v>1821</v>
      </c>
      <c r="S6" s="127" t="s">
        <v>1837</v>
      </c>
      <c r="T6" s="127" t="s">
        <v>1760</v>
      </c>
      <c r="U6" s="127" t="s">
        <v>1539</v>
      </c>
      <c r="V6" s="127" t="s">
        <v>1790</v>
      </c>
      <c r="W6" s="116" t="s">
        <v>1875</v>
      </c>
      <c r="X6" s="116" t="s">
        <v>1757</v>
      </c>
      <c r="Y6" s="114">
        <v>1</v>
      </c>
      <c r="Z6" s="127"/>
      <c r="AA6" s="128" t="s">
        <v>1895</v>
      </c>
      <c r="AB6" s="126"/>
      <c r="AC6" s="128" t="s">
        <v>1895</v>
      </c>
      <c r="AD6" s="128" t="s">
        <v>1895</v>
      </c>
      <c r="AE6" s="174" t="s">
        <v>1895</v>
      </c>
      <c r="AF6" s="174" t="s">
        <v>1895</v>
      </c>
      <c r="AG6" s="128"/>
      <c r="AH6" s="128"/>
      <c r="AI6" s="128"/>
      <c r="AJ6" s="128"/>
      <c r="AK6" s="128"/>
    </row>
    <row r="7" spans="1:37" ht="26.25" customHeight="1">
      <c r="A7" s="178">
        <f t="shared" ref="A7:A25" si="3">A6+1</f>
        <v>2</v>
      </c>
      <c r="B7" s="129" t="s">
        <v>77</v>
      </c>
      <c r="C7" s="129" t="s">
        <v>25</v>
      </c>
      <c r="D7" s="125" t="s">
        <v>159</v>
      </c>
      <c r="E7" s="125" t="s">
        <v>103</v>
      </c>
      <c r="F7" s="74">
        <v>1</v>
      </c>
      <c r="G7" s="13" t="s" ph="1">
        <v>2111</v>
      </c>
      <c r="H7" s="126" t="s">
        <v>448</v>
      </c>
      <c r="I7" s="81">
        <v>3102.99</v>
      </c>
      <c r="J7" s="80" t="str">
        <f t="shared" si="0"/>
        <v>C</v>
      </c>
      <c r="K7" s="78"/>
      <c r="L7" s="79">
        <v>1976</v>
      </c>
      <c r="M7" s="79" t="str" cm="1">
        <f t="array" ref="M7">_xlfn.IFS(X7="賃借施設","－",L7&gt;=2006,"a",L7&gt;=1986,"b",L7&gt;=1976,"c",L7&lt;=1975,"d")</f>
        <v>c</v>
      </c>
      <c r="N7" s="79" t="str" cm="1">
        <f t="array" ref="N7">_xlfn.IFS(X7="賃借施設","－",L7&gt;=2005,"a",L7&gt;=1985,"b",L7&gt;=1975,"c",L7&lt;=1974,"d")</f>
        <v>c</v>
      </c>
      <c r="O7" s="79" t="str">
        <f t="shared" si="1"/>
        <v/>
      </c>
      <c r="P7" s="79" t="str">
        <f t="shared" si="2"/>
        <v>I</v>
      </c>
      <c r="Q7" s="79" t="s">
        <v>1856</v>
      </c>
      <c r="R7" s="79" t="s">
        <v>1832</v>
      </c>
      <c r="S7" s="127" t="s">
        <v>24</v>
      </c>
      <c r="T7" s="127" t="s">
        <v>316</v>
      </c>
      <c r="U7" s="127" t="s">
        <v>243</v>
      </c>
      <c r="V7" s="127" t="s">
        <v>2072</v>
      </c>
      <c r="W7" s="116" t="s">
        <v>1761</v>
      </c>
      <c r="X7" s="116" t="s">
        <v>1757</v>
      </c>
      <c r="Y7" s="114">
        <v>1</v>
      </c>
      <c r="Z7" s="127"/>
      <c r="AA7" s="128" t="s">
        <v>1895</v>
      </c>
      <c r="AB7" s="126"/>
      <c r="AC7" s="128" t="s">
        <v>1895</v>
      </c>
      <c r="AD7" s="128" t="s">
        <v>1895</v>
      </c>
      <c r="AE7" s="174" t="s">
        <v>1895</v>
      </c>
      <c r="AF7" s="174" t="s">
        <v>1895</v>
      </c>
      <c r="AG7" s="128"/>
      <c r="AH7" s="128"/>
      <c r="AI7" s="128"/>
      <c r="AJ7" s="128"/>
      <c r="AK7" s="128"/>
    </row>
    <row r="8" spans="1:37" ht="26.25" customHeight="1">
      <c r="A8" s="182">
        <f t="shared" si="3"/>
        <v>3</v>
      </c>
      <c r="B8" s="129" t="s">
        <v>77</v>
      </c>
      <c r="C8" s="129" t="s">
        <v>30</v>
      </c>
      <c r="D8" s="129" t="s">
        <v>159</v>
      </c>
      <c r="E8" s="129" t="s">
        <v>103</v>
      </c>
      <c r="F8" s="74">
        <f>F7+1</f>
        <v>2</v>
      </c>
      <c r="G8" s="13" t="s" ph="1">
        <v>2112</v>
      </c>
      <c r="H8" s="126" t="s">
        <v>277</v>
      </c>
      <c r="I8" s="81">
        <v>1793.71</v>
      </c>
      <c r="J8" s="80" t="str">
        <f t="shared" si="0"/>
        <v>－</v>
      </c>
      <c r="K8" s="78"/>
      <c r="L8" s="79" t="s">
        <v>2062</v>
      </c>
      <c r="M8" s="79" t="str" cm="1">
        <f t="array" ref="M8">_xlfn.IFS(X8="賃借施設","－",L8&gt;=2006,"a",L8&gt;=1986,"b",L8&gt;=1976,"c",L8&lt;=1975,"d")</f>
        <v>－</v>
      </c>
      <c r="N8" s="79" t="str" cm="1">
        <f t="array" ref="N8">_xlfn.IFS(X8="賃借施設","－",L8&gt;=2005,"a",L8&gt;=1985,"b",L8&gt;=1975,"c",L8&lt;=1974,"d")</f>
        <v>－</v>
      </c>
      <c r="O8" s="79" t="str">
        <f t="shared" si="1"/>
        <v/>
      </c>
      <c r="P8" s="79" t="str">
        <f t="shared" si="2"/>
        <v>－</v>
      </c>
      <c r="Q8" s="79" t="s">
        <v>2062</v>
      </c>
      <c r="R8" s="79" t="s">
        <v>1832</v>
      </c>
      <c r="S8" s="127" t="s">
        <v>942</v>
      </c>
      <c r="T8" s="127" t="s">
        <v>941</v>
      </c>
      <c r="U8" s="127" t="s">
        <v>243</v>
      </c>
      <c r="V8" s="127" t="s">
        <v>2072</v>
      </c>
      <c r="W8" s="116" t="s">
        <v>1771</v>
      </c>
      <c r="X8" s="116" t="s">
        <v>1762</v>
      </c>
      <c r="Y8" s="114">
        <v>1</v>
      </c>
      <c r="Z8" s="127"/>
      <c r="AA8" s="128"/>
      <c r="AB8" s="126"/>
      <c r="AC8" s="128"/>
      <c r="AD8" s="128"/>
      <c r="AE8" s="174"/>
      <c r="AF8" s="174"/>
      <c r="AG8" s="128"/>
      <c r="AH8" s="128"/>
      <c r="AI8" s="128"/>
      <c r="AJ8" s="128"/>
      <c r="AK8" s="128"/>
    </row>
    <row r="9" spans="1:37" ht="26.25" customHeight="1">
      <c r="A9" s="182">
        <f t="shared" si="3"/>
        <v>4</v>
      </c>
      <c r="B9" s="129" t="s">
        <v>77</v>
      </c>
      <c r="C9" s="129" t="s">
        <v>30</v>
      </c>
      <c r="D9" s="129" t="s">
        <v>159</v>
      </c>
      <c r="E9" s="129" t="s">
        <v>103</v>
      </c>
      <c r="F9" s="74">
        <f>F8+1</f>
        <v>3</v>
      </c>
      <c r="G9" s="13" t="s" ph="1">
        <v>2113</v>
      </c>
      <c r="H9" s="126" t="s">
        <v>280</v>
      </c>
      <c r="I9" s="81">
        <v>1891.97</v>
      </c>
      <c r="J9" s="80" t="str">
        <f t="shared" si="0"/>
        <v>B</v>
      </c>
      <c r="K9" s="78"/>
      <c r="L9" s="79">
        <v>1986</v>
      </c>
      <c r="M9" s="79" t="str" cm="1">
        <f t="array" ref="M9">_xlfn.IFS(X9="賃借施設","－",L9&gt;=2006,"a",L9&gt;=1986,"b",L9&gt;=1976,"c",L9&lt;=1975,"d")</f>
        <v>b</v>
      </c>
      <c r="N9" s="79" t="str" cm="1">
        <f t="array" ref="N9">_xlfn.IFS(X9="賃借施設","－",L9&gt;=2005,"a",L9&gt;=1985,"b",L9&gt;=1975,"c",L9&lt;=1974,"d")</f>
        <v>b</v>
      </c>
      <c r="O9" s="79" t="str">
        <f t="shared" si="1"/>
        <v/>
      </c>
      <c r="P9" s="79" t="str">
        <f t="shared" si="2"/>
        <v>E</v>
      </c>
      <c r="Q9" s="79" t="s">
        <v>1856</v>
      </c>
      <c r="R9" s="79" t="s">
        <v>1832</v>
      </c>
      <c r="S9" s="127" t="s">
        <v>1796</v>
      </c>
      <c r="T9" s="127" t="s">
        <v>316</v>
      </c>
      <c r="U9" s="127" t="s">
        <v>243</v>
      </c>
      <c r="V9" s="127" t="s">
        <v>2072</v>
      </c>
      <c r="W9" s="116" t="s">
        <v>1780</v>
      </c>
      <c r="X9" s="116" t="s">
        <v>1757</v>
      </c>
      <c r="Y9" s="114">
        <v>1</v>
      </c>
      <c r="Z9" s="127"/>
      <c r="AA9" s="128" t="s">
        <v>1895</v>
      </c>
      <c r="AB9" s="126"/>
      <c r="AC9" s="128" t="s">
        <v>1895</v>
      </c>
      <c r="AD9" s="128" t="s">
        <v>1895</v>
      </c>
      <c r="AE9" s="174" t="s">
        <v>1895</v>
      </c>
      <c r="AF9" s="174" t="s">
        <v>1895</v>
      </c>
      <c r="AG9" s="128"/>
      <c r="AH9" s="128"/>
      <c r="AI9" s="128"/>
      <c r="AJ9" s="128"/>
      <c r="AK9" s="128"/>
    </row>
    <row r="10" spans="1:37" ht="26.25" customHeight="1">
      <c r="A10" s="182">
        <f t="shared" si="3"/>
        <v>5</v>
      </c>
      <c r="B10" s="129" t="s">
        <v>77</v>
      </c>
      <c r="C10" s="129" t="s">
        <v>30</v>
      </c>
      <c r="D10" s="129" t="s">
        <v>159</v>
      </c>
      <c r="E10" s="125" t="s">
        <v>177</v>
      </c>
      <c r="F10" s="74">
        <v>1</v>
      </c>
      <c r="G10" s="13" t="s" ph="1">
        <v>2114</v>
      </c>
      <c r="H10" s="126" t="s">
        <v>1554</v>
      </c>
      <c r="I10" s="81">
        <v>2377.46</v>
      </c>
      <c r="J10" s="80" t="str">
        <f t="shared" si="0"/>
        <v>C</v>
      </c>
      <c r="K10" s="78"/>
      <c r="L10" s="79">
        <v>1994</v>
      </c>
      <c r="M10" s="79" t="str" cm="1">
        <f t="array" ref="M10">_xlfn.IFS(X10="賃借施設","－",L10&gt;=2006,"a",L10&gt;=1986,"b",L10&gt;=1976,"c",L10&lt;=1975,"d")</f>
        <v>b</v>
      </c>
      <c r="N10" s="79" t="str" cm="1">
        <f t="array" ref="N10">_xlfn.IFS(X10="賃借施設","－",L10&gt;=2005,"a",L10&gt;=1985,"b",L10&gt;=1975,"c",L10&lt;=1974,"d")</f>
        <v>b</v>
      </c>
      <c r="O10" s="79" t="str">
        <f t="shared" si="1"/>
        <v/>
      </c>
      <c r="P10" s="79" t="str">
        <f t="shared" si="2"/>
        <v>F</v>
      </c>
      <c r="Q10" s="79" t="s">
        <v>1856</v>
      </c>
      <c r="R10" s="79" t="s">
        <v>1808</v>
      </c>
      <c r="S10" s="127" t="s">
        <v>39</v>
      </c>
      <c r="T10" s="127" t="s">
        <v>335</v>
      </c>
      <c r="U10" s="127" t="s">
        <v>1539</v>
      </c>
      <c r="V10" s="127" t="s">
        <v>1540</v>
      </c>
      <c r="W10" s="116" t="s">
        <v>1765</v>
      </c>
      <c r="X10" s="116" t="s">
        <v>1757</v>
      </c>
      <c r="Y10" s="114">
        <v>1</v>
      </c>
      <c r="Z10" s="127"/>
      <c r="AA10" s="128" t="s">
        <v>1895</v>
      </c>
      <c r="AB10" s="126"/>
      <c r="AC10" s="128" t="s">
        <v>1895</v>
      </c>
      <c r="AD10" s="128" t="s">
        <v>1895</v>
      </c>
      <c r="AE10" s="174" t="s">
        <v>1895</v>
      </c>
      <c r="AF10" s="174" t="s">
        <v>1895</v>
      </c>
      <c r="AG10" s="128"/>
      <c r="AH10" s="128"/>
      <c r="AI10" s="128"/>
      <c r="AJ10" s="128"/>
      <c r="AK10" s="128"/>
    </row>
    <row r="11" spans="1:37" ht="26.25" customHeight="1">
      <c r="A11" s="182">
        <f t="shared" si="3"/>
        <v>6</v>
      </c>
      <c r="B11" s="129" t="s">
        <v>77</v>
      </c>
      <c r="C11" s="129" t="s">
        <v>30</v>
      </c>
      <c r="D11" s="129" t="s">
        <v>159</v>
      </c>
      <c r="E11" s="129" t="s">
        <v>177</v>
      </c>
      <c r="F11" s="74">
        <f>F10+1</f>
        <v>2</v>
      </c>
      <c r="G11" s="13" t="s" ph="1">
        <v>2115</v>
      </c>
      <c r="H11" s="126" t="s">
        <v>501</v>
      </c>
      <c r="I11" s="81">
        <v>4448.6499999999996</v>
      </c>
      <c r="J11" s="80" t="str">
        <f t="shared" si="0"/>
        <v>C</v>
      </c>
      <c r="K11" s="78"/>
      <c r="L11" s="79">
        <v>1999</v>
      </c>
      <c r="M11" s="79" t="str" cm="1">
        <f t="array" ref="M11">_xlfn.IFS(X11="賃借施設","－",L11&gt;=2006,"a",L11&gt;=1986,"b",L11&gt;=1976,"c",L11&lt;=1975,"d")</f>
        <v>b</v>
      </c>
      <c r="N11" s="79" t="str" cm="1">
        <f t="array" ref="N11">_xlfn.IFS(X11="賃借施設","－",L11&gt;=2005,"a",L11&gt;=1985,"b",L11&gt;=1975,"c",L11&lt;=1974,"d")</f>
        <v>b</v>
      </c>
      <c r="O11" s="79" t="str">
        <f t="shared" si="1"/>
        <v/>
      </c>
      <c r="P11" s="79" t="str">
        <f t="shared" si="2"/>
        <v>F</v>
      </c>
      <c r="Q11" s="79" t="s">
        <v>1865</v>
      </c>
      <c r="R11" s="79" t="s">
        <v>1832</v>
      </c>
      <c r="S11" s="127" t="s">
        <v>24</v>
      </c>
      <c r="T11" s="127" t="s">
        <v>316</v>
      </c>
      <c r="U11" s="127" t="s">
        <v>243</v>
      </c>
      <c r="V11" s="127" t="s">
        <v>1051</v>
      </c>
      <c r="W11" s="116" t="s">
        <v>1784</v>
      </c>
      <c r="X11" s="116" t="s">
        <v>1757</v>
      </c>
      <c r="Y11" s="114">
        <v>1</v>
      </c>
      <c r="Z11" s="127"/>
      <c r="AA11" s="128" t="s">
        <v>1895</v>
      </c>
      <c r="AB11" s="126"/>
      <c r="AC11" s="128" t="s">
        <v>1895</v>
      </c>
      <c r="AD11" s="128" t="s">
        <v>1895</v>
      </c>
      <c r="AE11" s="174" t="s">
        <v>1895</v>
      </c>
      <c r="AF11" s="174" t="s">
        <v>1895</v>
      </c>
      <c r="AG11" s="128"/>
      <c r="AH11" s="128"/>
      <c r="AI11" s="128"/>
      <c r="AJ11" s="128"/>
      <c r="AK11" s="128"/>
    </row>
    <row r="12" spans="1:37" s="21" customFormat="1" ht="26.25" customHeight="1">
      <c r="A12" s="182">
        <f t="shared" si="3"/>
        <v>7</v>
      </c>
      <c r="B12" s="129" t="s">
        <v>77</v>
      </c>
      <c r="C12" s="129" t="s">
        <v>30</v>
      </c>
      <c r="D12" s="129" t="s">
        <v>2002</v>
      </c>
      <c r="E12" s="129" t="s">
        <v>2003</v>
      </c>
      <c r="F12" s="74">
        <f>F11+1</f>
        <v>3</v>
      </c>
      <c r="G12" s="13" t="s" ph="1">
        <v>2116</v>
      </c>
      <c r="H12" s="126" t="s">
        <v>1896</v>
      </c>
      <c r="I12" s="81">
        <v>452.76</v>
      </c>
      <c r="J12" s="80" t="str">
        <f t="shared" si="0"/>
        <v>A</v>
      </c>
      <c r="K12" s="78" t="s">
        <v>1895</v>
      </c>
      <c r="L12" s="79">
        <v>1989</v>
      </c>
      <c r="M12" s="79" t="str" cm="1">
        <f t="array" ref="M12">_xlfn.IFS(X12="賃借施設","－",L12&gt;=2006,"a",L12&gt;=1986,"b",L12&gt;=1976,"c",L12&lt;=1975,"d")</f>
        <v>b</v>
      </c>
      <c r="N12" s="79" t="str" cm="1">
        <f t="array" ref="N12">_xlfn.IFS(X12="賃借施設","－",L12&gt;=2005,"a",L12&gt;=1985,"b",L12&gt;=1975,"c",L12&lt;=1974,"d")</f>
        <v>b</v>
      </c>
      <c r="O12" s="79" t="str">
        <f t="shared" si="1"/>
        <v/>
      </c>
      <c r="P12" s="79" t="str">
        <f t="shared" si="2"/>
        <v>D</v>
      </c>
      <c r="Q12" s="79" t="s">
        <v>1897</v>
      </c>
      <c r="R12" s="79" t="s">
        <v>1898</v>
      </c>
      <c r="S12" s="127" t="s">
        <v>1899</v>
      </c>
      <c r="T12" s="127" t="s">
        <v>3754</v>
      </c>
      <c r="U12" s="127" t="s">
        <v>1900</v>
      </c>
      <c r="V12" s="127" t="s">
        <v>1901</v>
      </c>
      <c r="W12" s="116" t="s">
        <v>1902</v>
      </c>
      <c r="X12" s="116" t="s">
        <v>1904</v>
      </c>
      <c r="Y12" s="114">
        <v>67</v>
      </c>
      <c r="Z12" s="127"/>
      <c r="AA12" s="128"/>
      <c r="AB12" s="126"/>
      <c r="AC12" s="128"/>
      <c r="AD12" s="128"/>
      <c r="AE12" s="174"/>
      <c r="AF12" s="174"/>
      <c r="AG12" s="128"/>
      <c r="AH12" s="128"/>
      <c r="AI12" s="128"/>
      <c r="AJ12" s="128"/>
      <c r="AK12" s="128"/>
    </row>
    <row r="13" spans="1:37" s="21" customFormat="1" ht="26.25" customHeight="1">
      <c r="A13" s="182">
        <f t="shared" si="3"/>
        <v>8</v>
      </c>
      <c r="B13" s="129" t="s">
        <v>77</v>
      </c>
      <c r="C13" s="129" t="s">
        <v>30</v>
      </c>
      <c r="D13" s="129" t="s">
        <v>2002</v>
      </c>
      <c r="E13" s="129" t="s">
        <v>2003</v>
      </c>
      <c r="F13" s="74">
        <f>F12+1</f>
        <v>4</v>
      </c>
      <c r="G13" s="13" t="s" ph="1">
        <v>3649</v>
      </c>
      <c r="H13" s="126" t="s">
        <v>3650</v>
      </c>
      <c r="I13" s="81">
        <v>8342.7900000000009</v>
      </c>
      <c r="J13" s="80"/>
      <c r="K13" s="78"/>
      <c r="L13" s="79" t="s">
        <v>2041</v>
      </c>
      <c r="M13" s="79" t="str" cm="1">
        <f t="array" ref="M13">_xlfn.IFS(X13="賃借施設","－",L13&gt;=2006,"a",L13&gt;=1986,"b",L13&gt;=1976,"c",L13&lt;=1975,"d")</f>
        <v>－</v>
      </c>
      <c r="N13" s="79" t="str" cm="1">
        <f t="array" ref="N13">_xlfn.IFS(X13="賃借施設","－",L13&gt;=2005,"a",L13&gt;=1985,"b",L13&gt;=1975,"c",L13&lt;=1974,"d")</f>
        <v>－</v>
      </c>
      <c r="O13" s="79" t="str">
        <f t="shared" si="1"/>
        <v/>
      </c>
      <c r="P13" s="79" t="str">
        <f t="shared" si="2"/>
        <v>－</v>
      </c>
      <c r="Q13" s="79" t="s">
        <v>2041</v>
      </c>
      <c r="R13" s="79" t="s">
        <v>3655</v>
      </c>
      <c r="S13" s="127" t="s">
        <v>24</v>
      </c>
      <c r="T13" s="127" t="s">
        <v>316</v>
      </c>
      <c r="U13" s="127" t="s">
        <v>243</v>
      </c>
      <c r="V13" s="127" t="s">
        <v>1981</v>
      </c>
      <c r="W13" s="116" t="s">
        <v>1761</v>
      </c>
      <c r="X13" s="116" t="s">
        <v>1762</v>
      </c>
      <c r="Y13" s="114">
        <v>3</v>
      </c>
      <c r="Z13" s="127"/>
      <c r="AA13" s="128"/>
      <c r="AB13" s="126"/>
      <c r="AC13" s="128"/>
      <c r="AD13" s="128"/>
      <c r="AE13" s="174"/>
      <c r="AF13" s="174"/>
      <c r="AG13" s="128"/>
      <c r="AH13" s="128"/>
      <c r="AI13" s="128"/>
      <c r="AJ13" s="128"/>
      <c r="AK13" s="128"/>
    </row>
    <row r="14" spans="1:37" ht="26.25" customHeight="1">
      <c r="A14" s="182">
        <f t="shared" si="3"/>
        <v>9</v>
      </c>
      <c r="B14" s="129" t="s">
        <v>77</v>
      </c>
      <c r="C14" s="129" t="s">
        <v>30</v>
      </c>
      <c r="D14" s="127" t="s">
        <v>145</v>
      </c>
      <c r="E14" s="127" t="s">
        <v>145</v>
      </c>
      <c r="F14" s="74">
        <v>1</v>
      </c>
      <c r="G14" s="13" t="s" ph="1">
        <v>2117</v>
      </c>
      <c r="H14" s="126" t="s">
        <v>1457</v>
      </c>
      <c r="I14" s="81">
        <v>3009.74</v>
      </c>
      <c r="J14" s="80" t="str">
        <f>IF(X14="賃借施設","－",IF(I14&lt;500,"A",IF(I14&gt;=2000,"C","B")))</f>
        <v>C</v>
      </c>
      <c r="K14" s="78"/>
      <c r="L14" s="79">
        <v>1984</v>
      </c>
      <c r="M14" s="79" t="str" cm="1">
        <f t="array" ref="M14">_xlfn.IFS(X14="賃借施設","－",L14&gt;=2006,"a",L14&gt;=1986,"b",L14&gt;=1976,"c",L14&lt;=1975,"d")</f>
        <v>c</v>
      </c>
      <c r="N14" s="79" t="str" cm="1">
        <f t="array" ref="N14">_xlfn.IFS(X14="賃借施設","－",L14&gt;=2005,"a",L14&gt;=1985,"b",L14&gt;=1975,"c",L14&lt;=1974,"d")</f>
        <v>c</v>
      </c>
      <c r="O14" s="79" t="str">
        <f t="shared" si="1"/>
        <v/>
      </c>
      <c r="P14" s="79" t="str">
        <f t="shared" si="2"/>
        <v>I</v>
      </c>
      <c r="Q14" s="79" t="s">
        <v>1859</v>
      </c>
      <c r="R14" s="79" t="s">
        <v>1810</v>
      </c>
      <c r="S14" s="127" t="s">
        <v>55</v>
      </c>
      <c r="T14" s="127" t="s">
        <v>1447</v>
      </c>
      <c r="U14" s="127" t="s">
        <v>226</v>
      </c>
      <c r="V14" s="127" t="s">
        <v>1791</v>
      </c>
      <c r="W14" s="116" t="s">
        <v>1761</v>
      </c>
      <c r="X14" s="116" t="s">
        <v>1757</v>
      </c>
      <c r="Y14" s="114">
        <v>2</v>
      </c>
      <c r="Z14" s="127"/>
      <c r="AA14" s="128" t="s">
        <v>1895</v>
      </c>
      <c r="AB14" s="126"/>
      <c r="AC14" s="128" t="s">
        <v>1895</v>
      </c>
      <c r="AD14" s="128" t="s">
        <v>1895</v>
      </c>
      <c r="AE14" s="174" t="s">
        <v>1895</v>
      </c>
      <c r="AF14" s="174" t="s">
        <v>1895</v>
      </c>
      <c r="AG14" s="128"/>
      <c r="AH14" s="128"/>
      <c r="AI14" s="128"/>
      <c r="AJ14" s="128"/>
      <c r="AK14" s="128"/>
    </row>
    <row r="15" spans="1:37" ht="26.25" customHeight="1">
      <c r="A15" s="182">
        <f t="shared" si="3"/>
        <v>10</v>
      </c>
      <c r="B15" s="129" t="s">
        <v>77</v>
      </c>
      <c r="C15" s="129" t="s">
        <v>25</v>
      </c>
      <c r="D15" s="125" t="s">
        <v>160</v>
      </c>
      <c r="E15" s="125" t="s">
        <v>160</v>
      </c>
      <c r="F15" s="74">
        <v>1</v>
      </c>
      <c r="G15" s="13" t="s" ph="1">
        <v>2118</v>
      </c>
      <c r="H15" s="126" t="s">
        <v>1458</v>
      </c>
      <c r="I15" s="81">
        <v>418.08</v>
      </c>
      <c r="J15" s="80" t="str">
        <f>IF(X15="賃借施設","－",IF(I15&lt;500,"A",IF(I15&gt;=2000,"C","B")))</f>
        <v>A</v>
      </c>
      <c r="K15" s="78"/>
      <c r="L15" s="79">
        <v>1976</v>
      </c>
      <c r="M15" s="79" t="str" cm="1">
        <f t="array" ref="M15">_xlfn.IFS(X15="賃借施設","－",L15&gt;=2006,"a",L15&gt;=1986,"b",L15&gt;=1976,"c",L15&lt;=1975,"d")</f>
        <v>c</v>
      </c>
      <c r="N15" s="79" t="str" cm="1">
        <f t="array" ref="N15">_xlfn.IFS(X15="賃借施設","－",L15&gt;=2005,"a",L15&gt;=1985,"b",L15&gt;=1975,"c",L15&lt;=1974,"d")</f>
        <v>c</v>
      </c>
      <c r="O15" s="79" t="str">
        <f t="shared" si="1"/>
        <v/>
      </c>
      <c r="P15" s="79" t="str">
        <f t="shared" si="2"/>
        <v>G</v>
      </c>
      <c r="Q15" s="79" t="s">
        <v>1856</v>
      </c>
      <c r="R15" s="79" t="s">
        <v>1810</v>
      </c>
      <c r="S15" s="127" t="s">
        <v>55</v>
      </c>
      <c r="T15" s="224" t="s">
        <v>1905</v>
      </c>
      <c r="U15" s="224" t="s">
        <v>1906</v>
      </c>
      <c r="V15" s="127" t="s">
        <v>1448</v>
      </c>
      <c r="W15" s="116" t="s">
        <v>1761</v>
      </c>
      <c r="X15" s="116" t="s">
        <v>1757</v>
      </c>
      <c r="Y15" s="114">
        <v>3</v>
      </c>
      <c r="Z15" s="127"/>
      <c r="AA15" s="128"/>
      <c r="AB15" s="126"/>
      <c r="AC15" s="128"/>
      <c r="AD15" s="128"/>
      <c r="AE15" s="174"/>
      <c r="AF15" s="174"/>
      <c r="AG15" s="128"/>
      <c r="AH15" s="128"/>
      <c r="AI15" s="128"/>
      <c r="AJ15" s="128"/>
      <c r="AK15" s="128"/>
    </row>
    <row r="16" spans="1:37" ht="26.25" customHeight="1">
      <c r="A16" s="182">
        <f t="shared" si="3"/>
        <v>11</v>
      </c>
      <c r="B16" s="129" t="s">
        <v>77</v>
      </c>
      <c r="C16" s="129" t="s">
        <v>25</v>
      </c>
      <c r="D16" s="129" t="s">
        <v>160</v>
      </c>
      <c r="E16" s="129" t="s">
        <v>160</v>
      </c>
      <c r="F16" s="74">
        <f>F15+1</f>
        <v>2</v>
      </c>
      <c r="G16" s="13" t="s" ph="1">
        <v>2119</v>
      </c>
      <c r="H16" s="126" t="s">
        <v>1555</v>
      </c>
      <c r="I16" s="81">
        <v>8667.1299999999992</v>
      </c>
      <c r="J16" s="80" t="str">
        <f>IF(X16="賃借施設","－",IF(I16&lt;500,"A",IF(I16&gt;=2000,"C","B")))</f>
        <v>C</v>
      </c>
      <c r="K16" s="78"/>
      <c r="L16" s="79">
        <v>2004</v>
      </c>
      <c r="M16" s="79" t="str" cm="1">
        <f t="array" ref="M16">_xlfn.IFS(X16="賃借施設","－",L16&gt;=2006,"a",L16&gt;=1986,"b",L16&gt;=1976,"c",L16&lt;=1975,"d")</f>
        <v>b</v>
      </c>
      <c r="N16" s="79" t="str" cm="1">
        <f t="array" ref="N16">_xlfn.IFS(X16="賃借施設","－",L16&gt;=2005,"a",L16&gt;=1985,"b",L16&gt;=1975,"c",L16&lt;=1974,"d")</f>
        <v>b</v>
      </c>
      <c r="O16" s="79" t="str">
        <f t="shared" si="1"/>
        <v/>
      </c>
      <c r="P16" s="79" t="str">
        <f t="shared" si="2"/>
        <v>F</v>
      </c>
      <c r="Q16" s="79" t="s">
        <v>1862</v>
      </c>
      <c r="R16" s="79" t="s">
        <v>1821</v>
      </c>
      <c r="S16" s="127" t="s">
        <v>39</v>
      </c>
      <c r="T16" s="127" t="s">
        <v>335</v>
      </c>
      <c r="U16" s="127" t="s">
        <v>1539</v>
      </c>
      <c r="V16" s="127" t="s">
        <v>1540</v>
      </c>
      <c r="W16" s="116" t="s">
        <v>1774</v>
      </c>
      <c r="X16" s="116" t="s">
        <v>1757</v>
      </c>
      <c r="Y16" s="114">
        <v>1</v>
      </c>
      <c r="Z16" s="127"/>
      <c r="AA16" s="128" t="s">
        <v>1895</v>
      </c>
      <c r="AB16" s="126"/>
      <c r="AC16" s="128" t="s">
        <v>1895</v>
      </c>
      <c r="AD16" s="128" t="s">
        <v>1895</v>
      </c>
      <c r="AE16" s="174" t="s">
        <v>1895</v>
      </c>
      <c r="AF16" s="174" t="s">
        <v>1895</v>
      </c>
      <c r="AG16" s="128"/>
      <c r="AH16" s="128"/>
      <c r="AI16" s="128"/>
      <c r="AJ16" s="128"/>
      <c r="AK16" s="128"/>
    </row>
    <row r="17" spans="1:37" ht="26.25" customHeight="1">
      <c r="A17" s="182">
        <f t="shared" si="3"/>
        <v>12</v>
      </c>
      <c r="B17" s="129" t="s">
        <v>77</v>
      </c>
      <c r="C17" s="129" t="s">
        <v>25</v>
      </c>
      <c r="D17" s="129" t="s">
        <v>160</v>
      </c>
      <c r="E17" s="129" t="s">
        <v>160</v>
      </c>
      <c r="F17" s="74">
        <f>F16+1</f>
        <v>3</v>
      </c>
      <c r="G17" s="13" t="s" ph="1">
        <v>2120</v>
      </c>
      <c r="H17" s="126" t="s">
        <v>287</v>
      </c>
      <c r="I17" s="81">
        <v>1487.74</v>
      </c>
      <c r="J17" s="80" t="str">
        <f>IF(X17="賃借施設","－",IF(I17&lt;500,"A",IF(I17&gt;=2000,"C","B")))</f>
        <v>B</v>
      </c>
      <c r="K17" s="78"/>
      <c r="L17" s="79">
        <v>1987</v>
      </c>
      <c r="M17" s="79" t="str" cm="1">
        <f t="array" ref="M17">_xlfn.IFS(X17="賃借施設","－",L17&gt;=2006,"a",L17&gt;=1986,"b",L17&gt;=1976,"c",L17&lt;=1975,"d")</f>
        <v>b</v>
      </c>
      <c r="N17" s="79" t="str" cm="1">
        <f t="array" ref="N17">_xlfn.IFS(X17="賃借施設","－",L17&gt;=2005,"a",L17&gt;=1985,"b",L17&gt;=1975,"c",L17&lt;=1974,"d")</f>
        <v>b</v>
      </c>
      <c r="O17" s="79" t="str">
        <f t="shared" si="1"/>
        <v/>
      </c>
      <c r="P17" s="79" t="str">
        <f t="shared" si="2"/>
        <v>E</v>
      </c>
      <c r="Q17" s="79" t="s">
        <v>1856</v>
      </c>
      <c r="R17" s="79" t="s">
        <v>1825</v>
      </c>
      <c r="S17" s="127" t="s">
        <v>24</v>
      </c>
      <c r="T17" s="127" t="s">
        <v>317</v>
      </c>
      <c r="U17" s="127" t="s">
        <v>318</v>
      </c>
      <c r="V17" s="127" t="s">
        <v>429</v>
      </c>
      <c r="W17" s="116" t="s">
        <v>1780</v>
      </c>
      <c r="X17" s="116" t="s">
        <v>1757</v>
      </c>
      <c r="Y17" s="114">
        <v>2</v>
      </c>
      <c r="Z17" s="127"/>
      <c r="AA17" s="128" t="s">
        <v>1895</v>
      </c>
      <c r="AB17" s="126"/>
      <c r="AC17" s="128" t="s">
        <v>1895</v>
      </c>
      <c r="AD17" s="128" t="s">
        <v>1895</v>
      </c>
      <c r="AE17" s="174" t="s">
        <v>1895</v>
      </c>
      <c r="AF17" s="174" t="s">
        <v>1895</v>
      </c>
      <c r="AG17" s="128"/>
      <c r="AH17" s="128"/>
      <c r="AI17" s="128"/>
      <c r="AJ17" s="128"/>
      <c r="AK17" s="128"/>
    </row>
    <row r="18" spans="1:37" ht="26.25" customHeight="1">
      <c r="A18" s="243">
        <f t="shared" si="3"/>
        <v>13</v>
      </c>
      <c r="B18" s="129" t="s">
        <v>77</v>
      </c>
      <c r="C18" s="129" t="s">
        <v>25</v>
      </c>
      <c r="D18" s="129" t="s">
        <v>160</v>
      </c>
      <c r="E18" s="129" t="s">
        <v>160</v>
      </c>
      <c r="F18" s="11">
        <f>F17+1</f>
        <v>4</v>
      </c>
      <c r="G18" s="12" t="s" ph="1">
        <v>3646</v>
      </c>
      <c r="H18" s="135" t="s">
        <v>3666</v>
      </c>
      <c r="I18" s="36">
        <v>1781.67</v>
      </c>
      <c r="J18" s="34"/>
      <c r="K18" s="50"/>
      <c r="L18" s="10">
        <v>1997</v>
      </c>
      <c r="M18" s="79" t="str" cm="1">
        <f t="array" ref="M18">_xlfn.IFS(X18="賃借施設","－",L18&gt;=2006,"a",L18&gt;=1986,"b",L18&gt;=1976,"c",L18&lt;=1975,"d")</f>
        <v>b</v>
      </c>
      <c r="N18" s="79" t="str" cm="1">
        <f t="array" ref="N18">_xlfn.IFS(X18="賃借施設","－",L18&gt;=2005,"a",L18&gt;=1985,"b",L18&gt;=1975,"c",L18&lt;=1974,"d")</f>
        <v>b</v>
      </c>
      <c r="O18" s="10"/>
      <c r="P18" s="10"/>
      <c r="Q18" s="10" t="s">
        <v>1856</v>
      </c>
      <c r="R18" s="10" t="s">
        <v>1809</v>
      </c>
      <c r="S18" s="148" t="s">
        <v>24</v>
      </c>
      <c r="T18" s="148" t="s">
        <v>3647</v>
      </c>
      <c r="U18" s="148" t="s">
        <v>3665</v>
      </c>
      <c r="V18" s="134" t="s">
        <v>2041</v>
      </c>
      <c r="W18" s="120" t="s">
        <v>3648</v>
      </c>
      <c r="X18" s="120" t="s">
        <v>1757</v>
      </c>
      <c r="Y18" s="118">
        <v>15</v>
      </c>
      <c r="Z18" s="148"/>
      <c r="AA18" s="130" t="s">
        <v>1895</v>
      </c>
      <c r="AB18" s="135"/>
      <c r="AC18" s="130"/>
      <c r="AD18" s="130"/>
      <c r="AE18" s="249" t="s">
        <v>1895</v>
      </c>
      <c r="AF18" s="249"/>
      <c r="AG18" s="130" t="s">
        <v>1895</v>
      </c>
      <c r="AH18" s="130"/>
      <c r="AI18" s="130"/>
      <c r="AJ18" s="130"/>
      <c r="AK18" s="130"/>
    </row>
    <row r="19" spans="1:37" ht="26.25" customHeight="1">
      <c r="A19" s="243">
        <f t="shared" si="3"/>
        <v>14</v>
      </c>
      <c r="B19" s="129" t="s">
        <v>77</v>
      </c>
      <c r="C19" s="129" t="s">
        <v>25</v>
      </c>
      <c r="D19" s="129" t="s">
        <v>160</v>
      </c>
      <c r="E19" s="129" t="s">
        <v>160</v>
      </c>
      <c r="F19" s="11">
        <f>F18+1</f>
        <v>5</v>
      </c>
      <c r="G19" s="12" t="s" ph="1">
        <v>3642</v>
      </c>
      <c r="H19" s="135" t="s">
        <v>3643</v>
      </c>
      <c r="I19" s="36">
        <v>2561.41</v>
      </c>
      <c r="J19" s="34"/>
      <c r="K19" s="50"/>
      <c r="L19" s="10">
        <v>2024</v>
      </c>
      <c r="M19" s="79" t="str" cm="1">
        <f t="array" ref="M19">_xlfn.IFS(X19="賃借施設","－",L19&gt;=2006,"a",L19&gt;=1986,"b",L19&gt;=1976,"c",L19&lt;=1975,"d")</f>
        <v>a</v>
      </c>
      <c r="N19" s="79" t="str" cm="1">
        <f t="array" ref="N19">_xlfn.IFS(X19="賃借施設","－",L19&gt;=2005,"a",L19&gt;=1985,"b",L19&gt;=1975,"c",L19&lt;=1974,"d")</f>
        <v>a</v>
      </c>
      <c r="O19" s="10"/>
      <c r="P19" s="10"/>
      <c r="Q19" s="10" t="s">
        <v>1856</v>
      </c>
      <c r="R19" s="10" t="s">
        <v>1809</v>
      </c>
      <c r="S19" s="148" t="s">
        <v>24</v>
      </c>
      <c r="T19" s="148" t="s">
        <v>3644</v>
      </c>
      <c r="U19" s="148" t="s">
        <v>237</v>
      </c>
      <c r="V19" s="134" t="s">
        <v>2041</v>
      </c>
      <c r="W19" s="120" t="s">
        <v>3645</v>
      </c>
      <c r="X19" s="120" t="s">
        <v>1757</v>
      </c>
      <c r="Y19" s="118">
        <v>2</v>
      </c>
      <c r="Z19" s="148"/>
      <c r="AA19" s="130" t="s">
        <v>1895</v>
      </c>
      <c r="AB19" s="135"/>
      <c r="AC19" s="130"/>
      <c r="AD19" s="130"/>
      <c r="AE19" s="249" t="s">
        <v>1895</v>
      </c>
      <c r="AF19" s="249"/>
      <c r="AG19" s="130" t="s">
        <v>1895</v>
      </c>
      <c r="AH19" s="130"/>
      <c r="AI19" s="130"/>
      <c r="AJ19" s="130"/>
      <c r="AK19" s="130"/>
    </row>
    <row r="20" spans="1:37" ht="26.25" customHeight="1">
      <c r="A20" s="182">
        <f t="shared" si="3"/>
        <v>15</v>
      </c>
      <c r="B20" s="129" t="s">
        <v>77</v>
      </c>
      <c r="C20" s="125" t="s">
        <v>26</v>
      </c>
      <c r="D20" s="125" t="s">
        <v>136</v>
      </c>
      <c r="E20" s="125" t="s">
        <v>136</v>
      </c>
      <c r="F20" s="74">
        <v>1</v>
      </c>
      <c r="G20" s="13" t="s" ph="1">
        <v>2121</v>
      </c>
      <c r="H20" s="126" t="s">
        <v>502</v>
      </c>
      <c r="I20" s="81">
        <v>34532.86</v>
      </c>
      <c r="J20" s="80" t="str">
        <f t="shared" ref="J20:J25" si="4">IF(X20="賃借施設","－",IF(I20&lt;500,"A",IF(I20&gt;=2000,"C","B")))</f>
        <v>C</v>
      </c>
      <c r="K20" s="78"/>
      <c r="L20" s="79">
        <v>1996</v>
      </c>
      <c r="M20" s="79" t="str" cm="1">
        <f t="array" ref="M20">_xlfn.IFS(X20="賃借施設","－",L20&gt;=2006,"a",L20&gt;=1986,"b",L20&gt;=1976,"c",L20&lt;=1975,"d")</f>
        <v>b</v>
      </c>
      <c r="N20" s="79" t="str" cm="1">
        <f t="array" ref="N20">_xlfn.IFS(X20="賃借施設","－",L20&gt;=2005,"a",L20&gt;=1985,"b",L20&gt;=1975,"c",L20&lt;=1974,"d")</f>
        <v>b</v>
      </c>
      <c r="O20" s="79" t="str">
        <f t="shared" ref="O20:O25" si="5">IF(M20=N20,"","〇")</f>
        <v/>
      </c>
      <c r="P20" s="79" t="str">
        <f t="shared" ref="P20:P25" si="6">IF(X20="賃借施設","－",IF(AND(J20="A",M20="a"),"A",(IF(AND(J20="B",M20="a"),"B",(IF(AND(J20="C",M20="a"),"C",(IF(AND(J20="A",M20="b"),"D",(IF(AND(J20="B",M20="b"),"E",(IF(AND(J20="C",M20="b"),"F",(IF(AND(J20="A",M20="c"),"G",(IF(AND(J20="B",M20="c"),"H",(IF(AND(J20="C",M20="c"),"I",(IF(AND(J20="A",M20="d"),"J",(IF(AND(J20="B",M20="d"),"K",(IF(AND(J20="C",M20="d"),"L",""))))))))))))))))))))))))</f>
        <v>F</v>
      </c>
      <c r="Q20" s="79" t="s">
        <v>1865</v>
      </c>
      <c r="R20" s="79" t="s">
        <v>1834</v>
      </c>
      <c r="S20" s="127" t="s">
        <v>24</v>
      </c>
      <c r="T20" s="127" t="s">
        <v>319</v>
      </c>
      <c r="U20" s="127" t="s">
        <v>320</v>
      </c>
      <c r="V20" s="124" t="s">
        <v>2041</v>
      </c>
      <c r="W20" s="116" t="s">
        <v>1767</v>
      </c>
      <c r="X20" s="116" t="s">
        <v>1757</v>
      </c>
      <c r="Y20" s="114">
        <v>1</v>
      </c>
      <c r="Z20" s="127"/>
      <c r="AA20" s="128" t="s">
        <v>1895</v>
      </c>
      <c r="AB20" s="126"/>
      <c r="AC20" s="128" t="s">
        <v>1895</v>
      </c>
      <c r="AD20" s="128" t="s">
        <v>1895</v>
      </c>
      <c r="AE20" s="174" t="s">
        <v>1895</v>
      </c>
      <c r="AF20" s="174" t="s">
        <v>1895</v>
      </c>
      <c r="AG20" s="128"/>
      <c r="AH20" s="128"/>
      <c r="AI20" s="128"/>
      <c r="AJ20" s="128"/>
      <c r="AK20" s="128"/>
    </row>
    <row r="21" spans="1:37" ht="26.25" customHeight="1">
      <c r="A21" s="182">
        <f t="shared" si="3"/>
        <v>16</v>
      </c>
      <c r="B21" s="129" t="s">
        <v>77</v>
      </c>
      <c r="C21" s="129" t="s">
        <v>26</v>
      </c>
      <c r="D21" s="125" t="s">
        <v>137</v>
      </c>
      <c r="E21" s="125" t="s">
        <v>137</v>
      </c>
      <c r="F21" s="74">
        <v>1</v>
      </c>
      <c r="G21" s="13" t="s" ph="1">
        <v>2122</v>
      </c>
      <c r="H21" s="126" t="s">
        <v>451</v>
      </c>
      <c r="I21" s="81">
        <v>610.66</v>
      </c>
      <c r="J21" s="80" t="str">
        <f t="shared" si="4"/>
        <v>B</v>
      </c>
      <c r="K21" s="78"/>
      <c r="L21" s="79">
        <v>1984</v>
      </c>
      <c r="M21" s="79" t="str" cm="1">
        <f t="array" ref="M21">_xlfn.IFS(X21="賃借施設","－",L21&gt;=2006,"a",L21&gt;=1986,"b",L21&gt;=1976,"c",L21&lt;=1975,"d")</f>
        <v>c</v>
      </c>
      <c r="N21" s="79" t="str" cm="1">
        <f t="array" ref="N21">_xlfn.IFS(X21="賃借施設","－",L21&gt;=2005,"a",L21&gt;=1985,"b",L21&gt;=1975,"c",L21&lt;=1974,"d")</f>
        <v>c</v>
      </c>
      <c r="O21" s="79" t="str">
        <f t="shared" si="5"/>
        <v/>
      </c>
      <c r="P21" s="79" t="str">
        <f t="shared" si="6"/>
        <v>H</v>
      </c>
      <c r="Q21" s="79" t="s">
        <v>1856</v>
      </c>
      <c r="R21" s="79" t="s">
        <v>1834</v>
      </c>
      <c r="S21" s="127" t="s">
        <v>310</v>
      </c>
      <c r="T21" s="127" t="s">
        <v>319</v>
      </c>
      <c r="U21" s="127" t="s">
        <v>320</v>
      </c>
      <c r="V21" s="124" t="s">
        <v>2041</v>
      </c>
      <c r="W21" s="116" t="s">
        <v>1761</v>
      </c>
      <c r="X21" s="116" t="s">
        <v>1757</v>
      </c>
      <c r="Y21" s="114">
        <v>4</v>
      </c>
      <c r="Z21" s="127"/>
      <c r="AA21" s="128" t="s">
        <v>1895</v>
      </c>
      <c r="AB21" s="126"/>
      <c r="AC21" s="128" t="s">
        <v>1895</v>
      </c>
      <c r="AD21" s="128" t="s">
        <v>1895</v>
      </c>
      <c r="AE21" s="174" t="s">
        <v>1895</v>
      </c>
      <c r="AF21" s="174" t="s">
        <v>1895</v>
      </c>
      <c r="AG21" s="128"/>
      <c r="AH21" s="128"/>
      <c r="AI21" s="128"/>
      <c r="AJ21" s="128"/>
      <c r="AK21" s="128"/>
    </row>
    <row r="22" spans="1:37" ht="26.25" customHeight="1">
      <c r="A22" s="182">
        <f t="shared" si="3"/>
        <v>17</v>
      </c>
      <c r="B22" s="129" t="s">
        <v>77</v>
      </c>
      <c r="C22" s="129" t="s">
        <v>26</v>
      </c>
      <c r="D22" s="129" t="s">
        <v>137</v>
      </c>
      <c r="E22" s="129" t="s">
        <v>137</v>
      </c>
      <c r="F22" s="74">
        <f t="shared" ref="F22:F25" si="7">F21+1</f>
        <v>2</v>
      </c>
      <c r="G22" s="13" t="s" ph="1">
        <v>2123</v>
      </c>
      <c r="H22" s="126" t="s">
        <v>452</v>
      </c>
      <c r="I22" s="81">
        <v>662.01</v>
      </c>
      <c r="J22" s="80" t="str">
        <f t="shared" si="4"/>
        <v>B</v>
      </c>
      <c r="K22" s="78"/>
      <c r="L22" s="79">
        <v>1978</v>
      </c>
      <c r="M22" s="79" t="str" cm="1">
        <f t="array" ref="M22">_xlfn.IFS(X22="賃借施設","－",L22&gt;=2006,"a",L22&gt;=1986,"b",L22&gt;=1976,"c",L22&lt;=1975,"d")</f>
        <v>c</v>
      </c>
      <c r="N22" s="79" t="str" cm="1">
        <f t="array" ref="N22">_xlfn.IFS(X22="賃借施設","－",L22&gt;=2005,"a",L22&gt;=1985,"b",L22&gt;=1975,"c",L22&lt;=1974,"d")</f>
        <v>c</v>
      </c>
      <c r="O22" s="79" t="str">
        <f t="shared" si="5"/>
        <v/>
      </c>
      <c r="P22" s="79" t="str">
        <f t="shared" si="6"/>
        <v>H</v>
      </c>
      <c r="Q22" s="79" t="s">
        <v>1856</v>
      </c>
      <c r="R22" s="79" t="s">
        <v>1834</v>
      </c>
      <c r="S22" s="127" t="s">
        <v>24</v>
      </c>
      <c r="T22" s="127" t="s">
        <v>319</v>
      </c>
      <c r="U22" s="127" t="s">
        <v>320</v>
      </c>
      <c r="V22" s="124" t="s">
        <v>2041</v>
      </c>
      <c r="W22" s="116" t="s">
        <v>1763</v>
      </c>
      <c r="X22" s="116" t="s">
        <v>1757</v>
      </c>
      <c r="Y22" s="114">
        <v>1</v>
      </c>
      <c r="Z22" s="127"/>
      <c r="AA22" s="128" t="s">
        <v>1895</v>
      </c>
      <c r="AB22" s="126"/>
      <c r="AC22" s="128" t="s">
        <v>1895</v>
      </c>
      <c r="AD22" s="128" t="s">
        <v>1895</v>
      </c>
      <c r="AE22" s="174" t="s">
        <v>1895</v>
      </c>
      <c r="AF22" s="174" t="s">
        <v>1895</v>
      </c>
      <c r="AG22" s="128"/>
      <c r="AH22" s="128"/>
      <c r="AI22" s="128"/>
      <c r="AJ22" s="128"/>
      <c r="AK22" s="128"/>
    </row>
    <row r="23" spans="1:37" ht="26.25" customHeight="1">
      <c r="A23" s="182">
        <f t="shared" si="3"/>
        <v>18</v>
      </c>
      <c r="B23" s="129" t="s">
        <v>77</v>
      </c>
      <c r="C23" s="129" t="s">
        <v>26</v>
      </c>
      <c r="D23" s="129" t="s">
        <v>137</v>
      </c>
      <c r="E23" s="129" t="s">
        <v>137</v>
      </c>
      <c r="F23" s="74">
        <f t="shared" si="7"/>
        <v>3</v>
      </c>
      <c r="G23" s="13" t="s" ph="1">
        <v>2124</v>
      </c>
      <c r="H23" s="126" t="s">
        <v>453</v>
      </c>
      <c r="I23" s="81">
        <v>667.68</v>
      </c>
      <c r="J23" s="80" t="str">
        <f t="shared" si="4"/>
        <v>B</v>
      </c>
      <c r="K23" s="78"/>
      <c r="L23" s="79">
        <v>1987</v>
      </c>
      <c r="M23" s="79" t="str" cm="1">
        <f t="array" ref="M23">_xlfn.IFS(X23="賃借施設","－",L23&gt;=2006,"a",L23&gt;=1986,"b",L23&gt;=1976,"c",L23&lt;=1975,"d")</f>
        <v>b</v>
      </c>
      <c r="N23" s="79" t="str" cm="1">
        <f t="array" ref="N23">_xlfn.IFS(X23="賃借施設","－",L23&gt;=2005,"a",L23&gt;=1985,"b",L23&gt;=1975,"c",L23&lt;=1974,"d")</f>
        <v>b</v>
      </c>
      <c r="O23" s="79" t="str">
        <f t="shared" si="5"/>
        <v/>
      </c>
      <c r="P23" s="79" t="str">
        <f t="shared" si="6"/>
        <v>E</v>
      </c>
      <c r="Q23" s="79" t="s">
        <v>1856</v>
      </c>
      <c r="R23" s="79" t="s">
        <v>1834</v>
      </c>
      <c r="S23" s="127" t="s">
        <v>24</v>
      </c>
      <c r="T23" s="127" t="s">
        <v>319</v>
      </c>
      <c r="U23" s="127" t="s">
        <v>320</v>
      </c>
      <c r="V23" s="124" t="s">
        <v>2041</v>
      </c>
      <c r="W23" s="116" t="s">
        <v>1764</v>
      </c>
      <c r="X23" s="116" t="s">
        <v>1757</v>
      </c>
      <c r="Y23" s="114">
        <v>1</v>
      </c>
      <c r="Z23" s="127"/>
      <c r="AA23" s="128" t="s">
        <v>1895</v>
      </c>
      <c r="AB23" s="126"/>
      <c r="AC23" s="128" t="s">
        <v>1895</v>
      </c>
      <c r="AD23" s="128" t="s">
        <v>1895</v>
      </c>
      <c r="AE23" s="174" t="s">
        <v>1895</v>
      </c>
      <c r="AF23" s="174" t="s">
        <v>1895</v>
      </c>
      <c r="AG23" s="128"/>
      <c r="AH23" s="128"/>
      <c r="AI23" s="128"/>
      <c r="AJ23" s="128"/>
      <c r="AK23" s="128"/>
    </row>
    <row r="24" spans="1:37" ht="26.25" customHeight="1">
      <c r="A24" s="182">
        <f t="shared" si="3"/>
        <v>19</v>
      </c>
      <c r="B24" s="129" t="s">
        <v>77</v>
      </c>
      <c r="C24" s="129" t="s">
        <v>26</v>
      </c>
      <c r="D24" s="129" t="s">
        <v>137</v>
      </c>
      <c r="E24" s="129" t="s">
        <v>137</v>
      </c>
      <c r="F24" s="74">
        <f t="shared" si="7"/>
        <v>4</v>
      </c>
      <c r="G24" s="13" t="s" ph="1">
        <v>2125</v>
      </c>
      <c r="H24" s="126" t="s">
        <v>454</v>
      </c>
      <c r="I24" s="81">
        <v>832.64</v>
      </c>
      <c r="J24" s="80" t="str">
        <f t="shared" si="4"/>
        <v>B</v>
      </c>
      <c r="K24" s="78"/>
      <c r="L24" s="79">
        <v>1977</v>
      </c>
      <c r="M24" s="79" t="str" cm="1">
        <f t="array" ref="M24">_xlfn.IFS(X24="賃借施設","－",L24&gt;=2006,"a",L24&gt;=1986,"b",L24&gt;=1976,"c",L24&lt;=1975,"d")</f>
        <v>c</v>
      </c>
      <c r="N24" s="79" t="str" cm="1">
        <f t="array" ref="N24">_xlfn.IFS(X24="賃借施設","－",L24&gt;=2005,"a",L24&gt;=1985,"b",L24&gt;=1975,"c",L24&lt;=1974,"d")</f>
        <v>c</v>
      </c>
      <c r="O24" s="79" t="str">
        <f t="shared" si="5"/>
        <v/>
      </c>
      <c r="P24" s="79" t="str">
        <f t="shared" si="6"/>
        <v>H</v>
      </c>
      <c r="Q24" s="79" t="s">
        <v>1856</v>
      </c>
      <c r="R24" s="79" t="s">
        <v>1834</v>
      </c>
      <c r="S24" s="127" t="s">
        <v>24</v>
      </c>
      <c r="T24" s="127" t="s">
        <v>319</v>
      </c>
      <c r="U24" s="127" t="s">
        <v>320</v>
      </c>
      <c r="V24" s="124" t="s">
        <v>2041</v>
      </c>
      <c r="W24" s="116" t="s">
        <v>1765</v>
      </c>
      <c r="X24" s="116" t="s">
        <v>1757</v>
      </c>
      <c r="Y24" s="114">
        <v>2</v>
      </c>
      <c r="Z24" s="127"/>
      <c r="AA24" s="128" t="s">
        <v>1895</v>
      </c>
      <c r="AB24" s="126"/>
      <c r="AC24" s="128" t="s">
        <v>1895</v>
      </c>
      <c r="AD24" s="128" t="s">
        <v>1895</v>
      </c>
      <c r="AE24" s="174" t="s">
        <v>1895</v>
      </c>
      <c r="AF24" s="174" t="s">
        <v>1895</v>
      </c>
      <c r="AG24" s="128"/>
      <c r="AH24" s="128"/>
      <c r="AI24" s="128"/>
      <c r="AJ24" s="128"/>
      <c r="AK24" s="128"/>
    </row>
    <row r="25" spans="1:37" ht="26.25" customHeight="1">
      <c r="A25" s="182">
        <f t="shared" si="3"/>
        <v>20</v>
      </c>
      <c r="B25" s="129" t="s">
        <v>77</v>
      </c>
      <c r="C25" s="129" t="s">
        <v>26</v>
      </c>
      <c r="D25" s="129" t="s">
        <v>137</v>
      </c>
      <c r="E25" s="129" t="s">
        <v>137</v>
      </c>
      <c r="F25" s="74">
        <f t="shared" si="7"/>
        <v>5</v>
      </c>
      <c r="G25" s="13" t="s" ph="1">
        <v>2126</v>
      </c>
      <c r="H25" s="126" t="s">
        <v>455</v>
      </c>
      <c r="I25" s="81">
        <v>872.19</v>
      </c>
      <c r="J25" s="80" t="str">
        <f t="shared" si="4"/>
        <v>B</v>
      </c>
      <c r="K25" s="78"/>
      <c r="L25" s="79">
        <v>1989</v>
      </c>
      <c r="M25" s="79" t="str" cm="1">
        <f t="array" ref="M25">_xlfn.IFS(X25="賃借施設","－",L25&gt;=2006,"a",L25&gt;=1986,"b",L25&gt;=1976,"c",L25&lt;=1975,"d")</f>
        <v>b</v>
      </c>
      <c r="N25" s="79" t="str" cm="1">
        <f t="array" ref="N25">_xlfn.IFS(X25="賃借施設","－",L25&gt;=2005,"a",L25&gt;=1985,"b",L25&gt;=1975,"c",L25&lt;=1974,"d")</f>
        <v>b</v>
      </c>
      <c r="O25" s="79" t="str">
        <f t="shared" si="5"/>
        <v/>
      </c>
      <c r="P25" s="79" t="str">
        <f t="shared" si="6"/>
        <v>E</v>
      </c>
      <c r="Q25" s="79" t="s">
        <v>1856</v>
      </c>
      <c r="R25" s="79" t="s">
        <v>1834</v>
      </c>
      <c r="S25" s="127" t="s">
        <v>24</v>
      </c>
      <c r="T25" s="127" t="s">
        <v>319</v>
      </c>
      <c r="U25" s="127" t="s">
        <v>320</v>
      </c>
      <c r="V25" s="124" t="s">
        <v>2041</v>
      </c>
      <c r="W25" s="116" t="s">
        <v>1766</v>
      </c>
      <c r="X25" s="116" t="s">
        <v>1757</v>
      </c>
      <c r="Y25" s="114">
        <v>1</v>
      </c>
      <c r="Z25" s="127"/>
      <c r="AA25" s="128" t="s">
        <v>1895</v>
      </c>
      <c r="AB25" s="126"/>
      <c r="AC25" s="128" t="s">
        <v>1895</v>
      </c>
      <c r="AD25" s="128" t="s">
        <v>1895</v>
      </c>
      <c r="AE25" s="174" t="s">
        <v>1895</v>
      </c>
      <c r="AF25" s="174" t="s">
        <v>1895</v>
      </c>
      <c r="AG25" s="128"/>
      <c r="AH25" s="128"/>
      <c r="AI25" s="128"/>
      <c r="AJ25" s="128"/>
      <c r="AK25" s="128"/>
    </row>
    <row r="26" spans="1:37" ht="26.25" customHeight="1">
      <c r="A26" s="182">
        <f t="shared" ref="A26:A89" si="8">A25+1</f>
        <v>21</v>
      </c>
      <c r="B26" s="129" t="s">
        <v>77</v>
      </c>
      <c r="C26" s="129" t="s">
        <v>26</v>
      </c>
      <c r="D26" s="129" t="s">
        <v>137</v>
      </c>
      <c r="E26" s="129" t="s">
        <v>137</v>
      </c>
      <c r="F26" s="74">
        <f t="shared" ref="F26:F43" si="9">F25+1</f>
        <v>6</v>
      </c>
      <c r="G26" s="13" t="s" ph="1">
        <v>2127</v>
      </c>
      <c r="H26" s="126" t="s">
        <v>3639</v>
      </c>
      <c r="I26" s="81">
        <v>1420.93</v>
      </c>
      <c r="J26" s="80" t="s">
        <v>3766</v>
      </c>
      <c r="K26" s="78"/>
      <c r="L26" s="79">
        <v>2024</v>
      </c>
      <c r="M26" s="79" t="s">
        <v>3767</v>
      </c>
      <c r="N26" s="79" t="s">
        <v>3767</v>
      </c>
      <c r="O26" s="79" t="s">
        <v>3622</v>
      </c>
      <c r="P26" s="79" t="s">
        <v>3766</v>
      </c>
      <c r="Q26" s="79" t="s">
        <v>1856</v>
      </c>
      <c r="R26" s="79" t="s">
        <v>1834</v>
      </c>
      <c r="S26" s="127" t="s">
        <v>24</v>
      </c>
      <c r="T26" s="127" t="s">
        <v>319</v>
      </c>
      <c r="U26" s="127" t="s">
        <v>320</v>
      </c>
      <c r="V26" s="124" t="s">
        <v>1989</v>
      </c>
      <c r="W26" s="116" t="s">
        <v>1768</v>
      </c>
      <c r="X26" s="116" t="s">
        <v>1757</v>
      </c>
      <c r="Y26" s="114">
        <v>10</v>
      </c>
      <c r="Z26" s="127"/>
      <c r="AA26" s="128" t="s">
        <v>1895</v>
      </c>
      <c r="AB26" s="126"/>
      <c r="AC26" s="128" t="s">
        <v>1895</v>
      </c>
      <c r="AD26" s="128" t="s">
        <v>1895</v>
      </c>
      <c r="AE26" s="174"/>
      <c r="AF26" s="174"/>
      <c r="AG26" s="128"/>
      <c r="AH26" s="128"/>
      <c r="AI26" s="128"/>
      <c r="AJ26" s="128"/>
      <c r="AK26" s="128"/>
    </row>
    <row r="27" spans="1:37" ht="26.25" customHeight="1">
      <c r="A27" s="182">
        <f t="shared" si="8"/>
        <v>22</v>
      </c>
      <c r="B27" s="129" t="s">
        <v>77</v>
      </c>
      <c r="C27" s="129" t="s">
        <v>26</v>
      </c>
      <c r="D27" s="129" t="s">
        <v>137</v>
      </c>
      <c r="E27" s="129" t="s">
        <v>137</v>
      </c>
      <c r="F27" s="74">
        <f t="shared" si="9"/>
        <v>7</v>
      </c>
      <c r="G27" s="13" t="s" ph="1">
        <v>2128</v>
      </c>
      <c r="H27" s="126" t="s">
        <v>457</v>
      </c>
      <c r="I27" s="81">
        <v>644.44000000000005</v>
      </c>
      <c r="J27" s="80" t="str">
        <f t="shared" ref="J27:J57" si="10">IF(X27="賃借施設","－",IF(I27&lt;500,"A",IF(I27&gt;=2000,"C","B")))</f>
        <v>B</v>
      </c>
      <c r="K27" s="78"/>
      <c r="L27" s="79">
        <v>1986</v>
      </c>
      <c r="M27" s="79" t="str" cm="1">
        <f t="array" ref="M27">_xlfn.IFS(X27="賃借施設","－",L27&gt;=2006,"a",L27&gt;=1986,"b",L27&gt;=1976,"c",L27&lt;=1975,"d")</f>
        <v>b</v>
      </c>
      <c r="N27" s="79" t="str" cm="1">
        <f t="array" ref="N27">_xlfn.IFS(X27="賃借施設","－",L27&gt;=2005,"a",L27&gt;=1985,"b",L27&gt;=1975,"c",L27&lt;=1974,"d")</f>
        <v>b</v>
      </c>
      <c r="O27" s="79" t="str">
        <f t="shared" ref="O27:O49" si="11">IF(M27=N27,"","〇")</f>
        <v/>
      </c>
      <c r="P27" s="79" t="str">
        <f t="shared" ref="P27:P57" si="12">IF(X27="賃借施設","－",IF(AND(J27="A",M27="a"),"A",(IF(AND(J27="B",M27="a"),"B",(IF(AND(J27="C",M27="a"),"C",(IF(AND(J27="A",M27="b"),"D",(IF(AND(J27="B",M27="b"),"E",(IF(AND(J27="C",M27="b"),"F",(IF(AND(J27="A",M27="c"),"G",(IF(AND(J27="B",M27="c"),"H",(IF(AND(J27="C",M27="c"),"I",(IF(AND(J27="A",M27="d"),"J",(IF(AND(J27="B",M27="d"),"K",(IF(AND(J27="C",M27="d"),"L",""))))))))))))))))))))))))</f>
        <v>E</v>
      </c>
      <c r="Q27" s="79" t="s">
        <v>1856</v>
      </c>
      <c r="R27" s="79" t="s">
        <v>1834</v>
      </c>
      <c r="S27" s="127" t="s">
        <v>24</v>
      </c>
      <c r="T27" s="127" t="s">
        <v>319</v>
      </c>
      <c r="U27" s="127" t="s">
        <v>320</v>
      </c>
      <c r="V27" s="124" t="s">
        <v>2041</v>
      </c>
      <c r="W27" s="116" t="s">
        <v>1769</v>
      </c>
      <c r="X27" s="116" t="s">
        <v>1757</v>
      </c>
      <c r="Y27" s="114">
        <v>1</v>
      </c>
      <c r="Z27" s="127"/>
      <c r="AA27" s="128" t="s">
        <v>1895</v>
      </c>
      <c r="AB27" s="126"/>
      <c r="AC27" s="128" t="s">
        <v>1895</v>
      </c>
      <c r="AD27" s="128" t="s">
        <v>1895</v>
      </c>
      <c r="AE27" s="174" t="s">
        <v>1895</v>
      </c>
      <c r="AF27" s="174" t="s">
        <v>1895</v>
      </c>
      <c r="AG27" s="128"/>
      <c r="AH27" s="128"/>
      <c r="AI27" s="128"/>
      <c r="AJ27" s="128"/>
      <c r="AK27" s="128"/>
    </row>
    <row r="28" spans="1:37" ht="26.25" customHeight="1">
      <c r="A28" s="182">
        <f t="shared" si="8"/>
        <v>23</v>
      </c>
      <c r="B28" s="129" t="s">
        <v>77</v>
      </c>
      <c r="C28" s="129" t="s">
        <v>26</v>
      </c>
      <c r="D28" s="129" t="s">
        <v>137</v>
      </c>
      <c r="E28" s="129" t="s">
        <v>137</v>
      </c>
      <c r="F28" s="74">
        <f t="shared" si="9"/>
        <v>8</v>
      </c>
      <c r="G28" s="13" t="s" ph="1">
        <v>2129</v>
      </c>
      <c r="H28" s="126" t="s">
        <v>503</v>
      </c>
      <c r="I28" s="81">
        <v>1138</v>
      </c>
      <c r="J28" s="80" t="str">
        <f t="shared" si="10"/>
        <v>B</v>
      </c>
      <c r="K28" s="78"/>
      <c r="L28" s="79">
        <v>1985</v>
      </c>
      <c r="M28" s="79" t="str" cm="1">
        <f t="array" ref="M28">_xlfn.IFS(X28="賃借施設","－",L28&gt;=2006,"a",L28&gt;=1986,"b",L28&gt;=1976,"c",L28&lt;=1975,"d")</f>
        <v>c</v>
      </c>
      <c r="N28" s="79" t="str" cm="1">
        <f t="array" ref="N28">_xlfn.IFS(X28="賃借施設","－",L28&gt;=2005,"a",L28&gt;=1985,"b",L28&gt;=1975,"c",L28&lt;=1974,"d")</f>
        <v>b</v>
      </c>
      <c r="O28" s="79" t="str">
        <f t="shared" si="11"/>
        <v>〇</v>
      </c>
      <c r="P28" s="79" t="str">
        <f t="shared" si="12"/>
        <v>H</v>
      </c>
      <c r="Q28" s="79" t="s">
        <v>1865</v>
      </c>
      <c r="R28" s="79" t="s">
        <v>1834</v>
      </c>
      <c r="S28" s="127" t="s">
        <v>24</v>
      </c>
      <c r="T28" s="127" t="s">
        <v>319</v>
      </c>
      <c r="U28" s="127" t="s">
        <v>320</v>
      </c>
      <c r="V28" s="124" t="s">
        <v>2041</v>
      </c>
      <c r="W28" s="116" t="s">
        <v>1770</v>
      </c>
      <c r="X28" s="116" t="s">
        <v>1757</v>
      </c>
      <c r="Y28" s="114">
        <v>1</v>
      </c>
      <c r="Z28" s="127"/>
      <c r="AA28" s="128" t="s">
        <v>1895</v>
      </c>
      <c r="AB28" s="126"/>
      <c r="AC28" s="128" t="s">
        <v>1895</v>
      </c>
      <c r="AD28" s="128" t="s">
        <v>1895</v>
      </c>
      <c r="AE28" s="174" t="s">
        <v>1895</v>
      </c>
      <c r="AF28" s="174" t="s">
        <v>1895</v>
      </c>
      <c r="AG28" s="128"/>
      <c r="AH28" s="128"/>
      <c r="AI28" s="128"/>
      <c r="AJ28" s="128"/>
      <c r="AK28" s="128"/>
    </row>
    <row r="29" spans="1:37" ht="26.25" customHeight="1">
      <c r="A29" s="182">
        <f t="shared" si="8"/>
        <v>24</v>
      </c>
      <c r="B29" s="129" t="s">
        <v>77</v>
      </c>
      <c r="C29" s="129" t="s">
        <v>26</v>
      </c>
      <c r="D29" s="129" t="s">
        <v>137</v>
      </c>
      <c r="E29" s="129" t="s">
        <v>137</v>
      </c>
      <c r="F29" s="74">
        <f t="shared" si="9"/>
        <v>9</v>
      </c>
      <c r="G29" s="13" t="s" ph="1">
        <v>2130</v>
      </c>
      <c r="H29" s="126" t="s">
        <v>458</v>
      </c>
      <c r="I29" s="81">
        <v>606.36</v>
      </c>
      <c r="J29" s="80" t="str">
        <f t="shared" si="10"/>
        <v>B</v>
      </c>
      <c r="K29" s="78"/>
      <c r="L29" s="79">
        <v>1984</v>
      </c>
      <c r="M29" s="79" t="str" cm="1">
        <f t="array" ref="M29">_xlfn.IFS(X29="賃借施設","－",L29&gt;=2006,"a",L29&gt;=1986,"b",L29&gt;=1976,"c",L29&lt;=1975,"d")</f>
        <v>c</v>
      </c>
      <c r="N29" s="79" t="str" cm="1">
        <f t="array" ref="N29">_xlfn.IFS(X29="賃借施設","－",L29&gt;=2005,"a",L29&gt;=1985,"b",L29&gt;=1975,"c",L29&lt;=1974,"d")</f>
        <v>c</v>
      </c>
      <c r="O29" s="79" t="str">
        <f t="shared" si="11"/>
        <v/>
      </c>
      <c r="P29" s="79" t="str">
        <f t="shared" si="12"/>
        <v>H</v>
      </c>
      <c r="Q29" s="79" t="s">
        <v>1856</v>
      </c>
      <c r="R29" s="79" t="s">
        <v>1834</v>
      </c>
      <c r="S29" s="127" t="s">
        <v>24</v>
      </c>
      <c r="T29" s="127" t="s">
        <v>319</v>
      </c>
      <c r="U29" s="127" t="s">
        <v>320</v>
      </c>
      <c r="V29" s="124" t="s">
        <v>2041</v>
      </c>
      <c r="W29" s="116" t="s">
        <v>1771</v>
      </c>
      <c r="X29" s="116" t="s">
        <v>1757</v>
      </c>
      <c r="Y29" s="114">
        <v>1</v>
      </c>
      <c r="Z29" s="127"/>
      <c r="AA29" s="128" t="s">
        <v>1895</v>
      </c>
      <c r="AB29" s="126"/>
      <c r="AC29" s="128" t="s">
        <v>1895</v>
      </c>
      <c r="AD29" s="128" t="s">
        <v>1895</v>
      </c>
      <c r="AE29" s="174" t="s">
        <v>1895</v>
      </c>
      <c r="AF29" s="174" t="s">
        <v>1895</v>
      </c>
      <c r="AG29" s="128"/>
      <c r="AH29" s="128"/>
      <c r="AI29" s="128"/>
      <c r="AJ29" s="128"/>
      <c r="AK29" s="128"/>
    </row>
    <row r="30" spans="1:37" ht="26.25" customHeight="1">
      <c r="A30" s="182">
        <f t="shared" si="8"/>
        <v>25</v>
      </c>
      <c r="B30" s="129" t="s">
        <v>77</v>
      </c>
      <c r="C30" s="129" t="s">
        <v>26</v>
      </c>
      <c r="D30" s="129" t="s">
        <v>137</v>
      </c>
      <c r="E30" s="129" t="s">
        <v>137</v>
      </c>
      <c r="F30" s="74">
        <f t="shared" si="9"/>
        <v>10</v>
      </c>
      <c r="G30" s="13" t="s" ph="1">
        <v>2131</v>
      </c>
      <c r="H30" s="126" t="s">
        <v>459</v>
      </c>
      <c r="I30" s="81">
        <v>1499.06</v>
      </c>
      <c r="J30" s="80" t="str">
        <f t="shared" si="10"/>
        <v>B</v>
      </c>
      <c r="K30" s="78"/>
      <c r="L30" s="79">
        <v>2005</v>
      </c>
      <c r="M30" s="79" t="str" cm="1">
        <f t="array" ref="M30">_xlfn.IFS(X30="賃借施設","－",L30&gt;=2006,"a",L30&gt;=1986,"b",L30&gt;=1976,"c",L30&lt;=1975,"d")</f>
        <v>b</v>
      </c>
      <c r="N30" s="79" t="str" cm="1">
        <f t="array" ref="N30">_xlfn.IFS(X30="賃借施設","－",L30&gt;=2005,"a",L30&gt;=1985,"b",L30&gt;=1975,"c",L30&lt;=1974,"d")</f>
        <v>a</v>
      </c>
      <c r="O30" s="79" t="str">
        <f t="shared" si="11"/>
        <v>〇</v>
      </c>
      <c r="P30" s="79" t="str">
        <f t="shared" si="12"/>
        <v>E</v>
      </c>
      <c r="Q30" s="79" t="s">
        <v>1856</v>
      </c>
      <c r="R30" s="79" t="s">
        <v>1834</v>
      </c>
      <c r="S30" s="127" t="s">
        <v>24</v>
      </c>
      <c r="T30" s="127" t="s">
        <v>319</v>
      </c>
      <c r="U30" s="127" t="s">
        <v>320</v>
      </c>
      <c r="V30" s="124" t="s">
        <v>2041</v>
      </c>
      <c r="W30" s="116" t="s">
        <v>1772</v>
      </c>
      <c r="X30" s="116" t="s">
        <v>1757</v>
      </c>
      <c r="Y30" s="114">
        <v>1</v>
      </c>
      <c r="Z30" s="127"/>
      <c r="AA30" s="128" t="s">
        <v>1895</v>
      </c>
      <c r="AB30" s="126"/>
      <c r="AC30" s="128" t="s">
        <v>1895</v>
      </c>
      <c r="AD30" s="128" t="s">
        <v>1895</v>
      </c>
      <c r="AE30" s="174" t="s">
        <v>1895</v>
      </c>
      <c r="AF30" s="174" t="s">
        <v>1895</v>
      </c>
      <c r="AG30" s="128"/>
      <c r="AH30" s="128"/>
      <c r="AI30" s="128"/>
      <c r="AJ30" s="128"/>
      <c r="AK30" s="128"/>
    </row>
    <row r="31" spans="1:37" ht="26.25" customHeight="1">
      <c r="A31" s="219">
        <f t="shared" si="8"/>
        <v>26</v>
      </c>
      <c r="B31" s="129" t="s">
        <v>77</v>
      </c>
      <c r="C31" s="129" t="s">
        <v>26</v>
      </c>
      <c r="D31" s="129" t="s">
        <v>137</v>
      </c>
      <c r="E31" s="129" t="s">
        <v>137</v>
      </c>
      <c r="F31" s="74">
        <f t="shared" si="9"/>
        <v>11</v>
      </c>
      <c r="G31" s="13" t="s" ph="1">
        <v>2132</v>
      </c>
      <c r="H31" s="126" t="s">
        <v>460</v>
      </c>
      <c r="I31" s="81">
        <v>620.86</v>
      </c>
      <c r="J31" s="80" t="str">
        <f t="shared" si="10"/>
        <v>B</v>
      </c>
      <c r="K31" s="78"/>
      <c r="L31" s="79">
        <v>1983</v>
      </c>
      <c r="M31" s="79" t="str" cm="1">
        <f t="array" ref="M31">_xlfn.IFS(X31="賃借施設","－",L31&gt;=2006,"a",L31&gt;=1986,"b",L31&gt;=1976,"c",L31&lt;=1975,"d")</f>
        <v>c</v>
      </c>
      <c r="N31" s="79" t="str" cm="1">
        <f t="array" ref="N31">_xlfn.IFS(X31="賃借施設","－",L31&gt;=2005,"a",L31&gt;=1985,"b",L31&gt;=1975,"c",L31&lt;=1974,"d")</f>
        <v>c</v>
      </c>
      <c r="O31" s="79" t="str">
        <f t="shared" si="11"/>
        <v/>
      </c>
      <c r="P31" s="79" t="str">
        <f t="shared" si="12"/>
        <v>H</v>
      </c>
      <c r="Q31" s="79" t="s">
        <v>1856</v>
      </c>
      <c r="R31" s="79" t="s">
        <v>1834</v>
      </c>
      <c r="S31" s="127" t="s">
        <v>24</v>
      </c>
      <c r="T31" s="127" t="s">
        <v>319</v>
      </c>
      <c r="U31" s="127" t="s">
        <v>320</v>
      </c>
      <c r="V31" s="124" t="s">
        <v>2041</v>
      </c>
      <c r="W31" s="116" t="s">
        <v>1773</v>
      </c>
      <c r="X31" s="116" t="s">
        <v>1757</v>
      </c>
      <c r="Y31" s="114">
        <v>1</v>
      </c>
      <c r="Z31" s="127"/>
      <c r="AA31" s="128" t="s">
        <v>1895</v>
      </c>
      <c r="AB31" s="126"/>
      <c r="AC31" s="128" t="s">
        <v>1895</v>
      </c>
      <c r="AD31" s="128" t="s">
        <v>1895</v>
      </c>
      <c r="AE31" s="174" t="s">
        <v>1895</v>
      </c>
      <c r="AF31" s="174" t="s">
        <v>1895</v>
      </c>
      <c r="AG31" s="128"/>
      <c r="AH31" s="128"/>
      <c r="AI31" s="128"/>
      <c r="AJ31" s="128"/>
      <c r="AK31" s="128"/>
    </row>
    <row r="32" spans="1:37" ht="26.25" customHeight="1">
      <c r="A32" s="219">
        <f t="shared" si="8"/>
        <v>27</v>
      </c>
      <c r="B32" s="129" t="s">
        <v>77</v>
      </c>
      <c r="C32" s="129" t="s">
        <v>26</v>
      </c>
      <c r="D32" s="129" t="s">
        <v>137</v>
      </c>
      <c r="E32" s="129" t="s">
        <v>137</v>
      </c>
      <c r="F32" s="74">
        <f t="shared" si="9"/>
        <v>12</v>
      </c>
      <c r="G32" s="13" t="s" ph="1">
        <v>2133</v>
      </c>
      <c r="H32" s="126" t="s">
        <v>461</v>
      </c>
      <c r="I32" s="81">
        <v>1208.53</v>
      </c>
      <c r="J32" s="80" t="str">
        <f t="shared" si="10"/>
        <v>B</v>
      </c>
      <c r="K32" s="78"/>
      <c r="L32" s="79">
        <v>1998</v>
      </c>
      <c r="M32" s="79" t="str" cm="1">
        <f t="array" ref="M32">_xlfn.IFS(X32="賃借施設","－",L32&gt;=2006,"a",L32&gt;=1986,"b",L32&gt;=1976,"c",L32&lt;=1975,"d")</f>
        <v>b</v>
      </c>
      <c r="N32" s="79" t="str" cm="1">
        <f t="array" ref="N32">_xlfn.IFS(X32="賃借施設","－",L32&gt;=2005,"a",L32&gt;=1985,"b",L32&gt;=1975,"c",L32&lt;=1974,"d")</f>
        <v>b</v>
      </c>
      <c r="O32" s="79" t="str">
        <f t="shared" si="11"/>
        <v/>
      </c>
      <c r="P32" s="79" t="str">
        <f t="shared" si="12"/>
        <v>E</v>
      </c>
      <c r="Q32" s="79" t="s">
        <v>1856</v>
      </c>
      <c r="R32" s="79" t="s">
        <v>1834</v>
      </c>
      <c r="S32" s="127" t="s">
        <v>24</v>
      </c>
      <c r="T32" s="127" t="s">
        <v>319</v>
      </c>
      <c r="U32" s="127" t="s">
        <v>320</v>
      </c>
      <c r="V32" s="124" t="s">
        <v>2041</v>
      </c>
      <c r="W32" s="116" t="s">
        <v>1774</v>
      </c>
      <c r="X32" s="116" t="s">
        <v>1757</v>
      </c>
      <c r="Y32" s="114">
        <v>2</v>
      </c>
      <c r="Z32" s="127"/>
      <c r="AA32" s="128" t="s">
        <v>1895</v>
      </c>
      <c r="AB32" s="126"/>
      <c r="AC32" s="128" t="s">
        <v>1895</v>
      </c>
      <c r="AD32" s="128" t="s">
        <v>1895</v>
      </c>
      <c r="AE32" s="174" t="s">
        <v>1895</v>
      </c>
      <c r="AF32" s="174" t="s">
        <v>1895</v>
      </c>
      <c r="AG32" s="128"/>
      <c r="AH32" s="128"/>
      <c r="AI32" s="128"/>
      <c r="AJ32" s="128"/>
      <c r="AK32" s="128"/>
    </row>
    <row r="33" spans="1:37" ht="26.25" customHeight="1">
      <c r="A33" s="219">
        <f t="shared" si="8"/>
        <v>28</v>
      </c>
      <c r="B33" s="129" t="s">
        <v>77</v>
      </c>
      <c r="C33" s="129" t="s">
        <v>26</v>
      </c>
      <c r="D33" s="129" t="s">
        <v>137</v>
      </c>
      <c r="E33" s="129" t="s">
        <v>137</v>
      </c>
      <c r="F33" s="74">
        <f t="shared" si="9"/>
        <v>13</v>
      </c>
      <c r="G33" s="13" t="s" ph="1">
        <v>2134</v>
      </c>
      <c r="H33" s="126" t="s">
        <v>462</v>
      </c>
      <c r="I33" s="81">
        <v>1501.84</v>
      </c>
      <c r="J33" s="80" t="str">
        <f t="shared" si="10"/>
        <v>B</v>
      </c>
      <c r="K33" s="78"/>
      <c r="L33" s="79">
        <v>2011</v>
      </c>
      <c r="M33" s="79" t="str" cm="1">
        <f t="array" ref="M33">_xlfn.IFS(X33="賃借施設","－",L33&gt;=2006,"a",L33&gt;=1986,"b",L33&gt;=1976,"c",L33&lt;=1975,"d")</f>
        <v>a</v>
      </c>
      <c r="N33" s="79" t="str" cm="1">
        <f t="array" ref="N33">_xlfn.IFS(X33="賃借施設","－",L33&gt;=2005,"a",L33&gt;=1985,"b",L33&gt;=1975,"c",L33&lt;=1974,"d")</f>
        <v>a</v>
      </c>
      <c r="O33" s="79" t="str">
        <f t="shared" si="11"/>
        <v/>
      </c>
      <c r="P33" s="79" t="str">
        <f t="shared" si="12"/>
        <v>B</v>
      </c>
      <c r="Q33" s="79" t="s">
        <v>1856</v>
      </c>
      <c r="R33" s="79" t="s">
        <v>1834</v>
      </c>
      <c r="S33" s="127" t="s">
        <v>24</v>
      </c>
      <c r="T33" s="127" t="s">
        <v>319</v>
      </c>
      <c r="U33" s="127" t="s">
        <v>320</v>
      </c>
      <c r="V33" s="124" t="s">
        <v>2041</v>
      </c>
      <c r="W33" s="116" t="s">
        <v>1775</v>
      </c>
      <c r="X33" s="116" t="s">
        <v>1757</v>
      </c>
      <c r="Y33" s="114">
        <v>1</v>
      </c>
      <c r="Z33" s="127"/>
      <c r="AA33" s="128" t="s">
        <v>1895</v>
      </c>
      <c r="AB33" s="126"/>
      <c r="AC33" s="128" t="s">
        <v>1895</v>
      </c>
      <c r="AD33" s="128" t="s">
        <v>1895</v>
      </c>
      <c r="AE33" s="174" t="s">
        <v>1895</v>
      </c>
      <c r="AF33" s="174" t="s">
        <v>1895</v>
      </c>
      <c r="AG33" s="128"/>
      <c r="AH33" s="128"/>
      <c r="AI33" s="128"/>
      <c r="AJ33" s="128"/>
      <c r="AK33" s="128"/>
    </row>
    <row r="34" spans="1:37" ht="26.25" customHeight="1">
      <c r="A34" s="219">
        <f t="shared" si="8"/>
        <v>29</v>
      </c>
      <c r="B34" s="129" t="s">
        <v>77</v>
      </c>
      <c r="C34" s="129" t="s">
        <v>26</v>
      </c>
      <c r="D34" s="129" t="s">
        <v>137</v>
      </c>
      <c r="E34" s="129" t="s">
        <v>137</v>
      </c>
      <c r="F34" s="74">
        <f t="shared" si="9"/>
        <v>14</v>
      </c>
      <c r="G34" s="13" t="s" ph="1">
        <v>2135</v>
      </c>
      <c r="H34" s="126" t="s">
        <v>463</v>
      </c>
      <c r="I34" s="81">
        <v>893.81</v>
      </c>
      <c r="J34" s="80" t="str">
        <f t="shared" si="10"/>
        <v>B</v>
      </c>
      <c r="K34" s="78"/>
      <c r="L34" s="79">
        <v>1981</v>
      </c>
      <c r="M34" s="79" t="str" cm="1">
        <f t="array" ref="M34">_xlfn.IFS(X34="賃借施設","－",L34&gt;=2006,"a",L34&gt;=1986,"b",L34&gt;=1976,"c",L34&lt;=1975,"d")</f>
        <v>c</v>
      </c>
      <c r="N34" s="79" t="str" cm="1">
        <f t="array" ref="N34">_xlfn.IFS(X34="賃借施設","－",L34&gt;=2005,"a",L34&gt;=1985,"b",L34&gt;=1975,"c",L34&lt;=1974,"d")</f>
        <v>c</v>
      </c>
      <c r="O34" s="79" t="str">
        <f t="shared" si="11"/>
        <v/>
      </c>
      <c r="P34" s="79" t="str">
        <f t="shared" si="12"/>
        <v>H</v>
      </c>
      <c r="Q34" s="79" t="s">
        <v>1856</v>
      </c>
      <c r="R34" s="79" t="s">
        <v>1834</v>
      </c>
      <c r="S34" s="127" t="s">
        <v>24</v>
      </c>
      <c r="T34" s="127" t="s">
        <v>319</v>
      </c>
      <c r="U34" s="127" t="s">
        <v>320</v>
      </c>
      <c r="V34" s="124" t="s">
        <v>2041</v>
      </c>
      <c r="W34" s="116" t="s">
        <v>1776</v>
      </c>
      <c r="X34" s="116" t="s">
        <v>1757</v>
      </c>
      <c r="Y34" s="114">
        <v>1</v>
      </c>
      <c r="Z34" s="127"/>
      <c r="AA34" s="128" t="s">
        <v>1895</v>
      </c>
      <c r="AB34" s="126"/>
      <c r="AC34" s="128" t="s">
        <v>1895</v>
      </c>
      <c r="AD34" s="128" t="s">
        <v>1895</v>
      </c>
      <c r="AE34" s="174" t="s">
        <v>1895</v>
      </c>
      <c r="AF34" s="174" t="s">
        <v>1895</v>
      </c>
      <c r="AG34" s="128"/>
      <c r="AH34" s="128"/>
      <c r="AI34" s="128"/>
      <c r="AJ34" s="128"/>
      <c r="AK34" s="128"/>
    </row>
    <row r="35" spans="1:37" ht="26.25" customHeight="1">
      <c r="A35" s="219">
        <f t="shared" si="8"/>
        <v>30</v>
      </c>
      <c r="B35" s="129" t="s">
        <v>77</v>
      </c>
      <c r="C35" s="129" t="s">
        <v>26</v>
      </c>
      <c r="D35" s="129" t="s">
        <v>137</v>
      </c>
      <c r="E35" s="129" t="s">
        <v>137</v>
      </c>
      <c r="F35" s="74">
        <f t="shared" si="9"/>
        <v>15</v>
      </c>
      <c r="G35" s="13" t="s" ph="1">
        <v>2136</v>
      </c>
      <c r="H35" s="126" t="s">
        <v>464</v>
      </c>
      <c r="I35" s="81">
        <v>1479.99</v>
      </c>
      <c r="J35" s="80" t="str">
        <f t="shared" si="10"/>
        <v>B</v>
      </c>
      <c r="K35" s="78"/>
      <c r="L35" s="79">
        <v>2000</v>
      </c>
      <c r="M35" s="79" t="str" cm="1">
        <f t="array" ref="M35">_xlfn.IFS(X35="賃借施設","－",L35&gt;=2006,"a",L35&gt;=1986,"b",L35&gt;=1976,"c",L35&lt;=1975,"d")</f>
        <v>b</v>
      </c>
      <c r="N35" s="79" t="str" cm="1">
        <f t="array" ref="N35">_xlfn.IFS(X35="賃借施設","－",L35&gt;=2005,"a",L35&gt;=1985,"b",L35&gt;=1975,"c",L35&lt;=1974,"d")</f>
        <v>b</v>
      </c>
      <c r="O35" s="79" t="str">
        <f t="shared" si="11"/>
        <v/>
      </c>
      <c r="P35" s="79" t="str">
        <f t="shared" si="12"/>
        <v>E</v>
      </c>
      <c r="Q35" s="79" t="s">
        <v>1856</v>
      </c>
      <c r="R35" s="79" t="s">
        <v>1834</v>
      </c>
      <c r="S35" s="127" t="s">
        <v>24</v>
      </c>
      <c r="T35" s="127" t="s">
        <v>319</v>
      </c>
      <c r="U35" s="127" t="s">
        <v>320</v>
      </c>
      <c r="V35" s="124" t="s">
        <v>2041</v>
      </c>
      <c r="W35" s="116" t="s">
        <v>1777</v>
      </c>
      <c r="X35" s="116" t="s">
        <v>1757</v>
      </c>
      <c r="Y35" s="114">
        <v>1</v>
      </c>
      <c r="Z35" s="127"/>
      <c r="AA35" s="128" t="s">
        <v>1895</v>
      </c>
      <c r="AB35" s="126"/>
      <c r="AC35" s="128" t="s">
        <v>1895</v>
      </c>
      <c r="AD35" s="128" t="s">
        <v>1895</v>
      </c>
      <c r="AE35" s="174" t="s">
        <v>1895</v>
      </c>
      <c r="AF35" s="174" t="s">
        <v>1895</v>
      </c>
      <c r="AG35" s="128"/>
      <c r="AH35" s="128"/>
      <c r="AI35" s="128"/>
      <c r="AJ35" s="128"/>
      <c r="AK35" s="128"/>
    </row>
    <row r="36" spans="1:37" ht="26.25" customHeight="1">
      <c r="A36" s="219">
        <f t="shared" si="8"/>
        <v>31</v>
      </c>
      <c r="B36" s="129" t="s">
        <v>77</v>
      </c>
      <c r="C36" s="129" t="s">
        <v>26</v>
      </c>
      <c r="D36" s="129" t="s">
        <v>137</v>
      </c>
      <c r="E36" s="129" t="s">
        <v>137</v>
      </c>
      <c r="F36" s="74">
        <f t="shared" si="9"/>
        <v>16</v>
      </c>
      <c r="G36" s="13" t="s" ph="1">
        <v>2137</v>
      </c>
      <c r="H36" s="126" t="s">
        <v>465</v>
      </c>
      <c r="I36" s="81">
        <v>1279.6500000000001</v>
      </c>
      <c r="J36" s="80" t="str">
        <f t="shared" si="10"/>
        <v>B</v>
      </c>
      <c r="K36" s="78"/>
      <c r="L36" s="79">
        <v>2016</v>
      </c>
      <c r="M36" s="79" t="str" cm="1">
        <f t="array" ref="M36">_xlfn.IFS(X36="賃借施設","－",L36&gt;=2006,"a",L36&gt;=1986,"b",L36&gt;=1976,"c",L36&lt;=1975,"d")</f>
        <v>a</v>
      </c>
      <c r="N36" s="79" t="str" cm="1">
        <f t="array" ref="N36">_xlfn.IFS(X36="賃借施設","－",L36&gt;=2005,"a",L36&gt;=1985,"b",L36&gt;=1975,"c",L36&lt;=1974,"d")</f>
        <v>a</v>
      </c>
      <c r="O36" s="79" t="str">
        <f t="shared" si="11"/>
        <v/>
      </c>
      <c r="P36" s="79" t="str">
        <f t="shared" si="12"/>
        <v>B</v>
      </c>
      <c r="Q36" s="79" t="s">
        <v>1856</v>
      </c>
      <c r="R36" s="79" t="s">
        <v>1834</v>
      </c>
      <c r="S36" s="127" t="s">
        <v>24</v>
      </c>
      <c r="T36" s="127" t="s">
        <v>319</v>
      </c>
      <c r="U36" s="127" t="s">
        <v>320</v>
      </c>
      <c r="V36" s="124" t="s">
        <v>2041</v>
      </c>
      <c r="W36" s="116" t="s">
        <v>1778</v>
      </c>
      <c r="X36" s="116" t="s">
        <v>1757</v>
      </c>
      <c r="Y36" s="114">
        <v>1</v>
      </c>
      <c r="Z36" s="127"/>
      <c r="AA36" s="128" t="s">
        <v>1895</v>
      </c>
      <c r="AB36" s="126"/>
      <c r="AC36" s="128" t="s">
        <v>1895</v>
      </c>
      <c r="AD36" s="128" t="s">
        <v>1895</v>
      </c>
      <c r="AE36" s="174" t="s">
        <v>1895</v>
      </c>
      <c r="AF36" s="174" t="s">
        <v>1895</v>
      </c>
      <c r="AG36" s="128"/>
      <c r="AH36" s="128"/>
      <c r="AI36" s="128"/>
      <c r="AJ36" s="128"/>
      <c r="AK36" s="128"/>
    </row>
    <row r="37" spans="1:37" ht="26.25" customHeight="1">
      <c r="A37" s="219">
        <f t="shared" si="8"/>
        <v>32</v>
      </c>
      <c r="B37" s="129" t="s">
        <v>77</v>
      </c>
      <c r="C37" s="129" t="s">
        <v>26</v>
      </c>
      <c r="D37" s="129" t="s">
        <v>137</v>
      </c>
      <c r="E37" s="129" t="s">
        <v>137</v>
      </c>
      <c r="F37" s="74">
        <f t="shared" si="9"/>
        <v>17</v>
      </c>
      <c r="G37" s="13" t="s" ph="1">
        <v>2138</v>
      </c>
      <c r="H37" s="126" t="s">
        <v>466</v>
      </c>
      <c r="I37" s="81">
        <v>1472.57</v>
      </c>
      <c r="J37" s="80" t="str">
        <f t="shared" si="10"/>
        <v>B</v>
      </c>
      <c r="K37" s="78"/>
      <c r="L37" s="79">
        <v>2005</v>
      </c>
      <c r="M37" s="79" t="str" cm="1">
        <f t="array" ref="M37">_xlfn.IFS(X37="賃借施設","－",L37&gt;=2006,"a",L37&gt;=1986,"b",L37&gt;=1976,"c",L37&lt;=1975,"d")</f>
        <v>b</v>
      </c>
      <c r="N37" s="79" t="str" cm="1">
        <f t="array" ref="N37">_xlfn.IFS(X37="賃借施設","－",L37&gt;=2005,"a",L37&gt;=1985,"b",L37&gt;=1975,"c",L37&lt;=1974,"d")</f>
        <v>a</v>
      </c>
      <c r="O37" s="79" t="str">
        <f t="shared" si="11"/>
        <v>〇</v>
      </c>
      <c r="P37" s="79" t="str">
        <f t="shared" si="12"/>
        <v>E</v>
      </c>
      <c r="Q37" s="79" t="s">
        <v>1856</v>
      </c>
      <c r="R37" s="79" t="s">
        <v>1834</v>
      </c>
      <c r="S37" s="127" t="s">
        <v>24</v>
      </c>
      <c r="T37" s="127" t="s">
        <v>319</v>
      </c>
      <c r="U37" s="127" t="s">
        <v>320</v>
      </c>
      <c r="V37" s="124" t="s">
        <v>2041</v>
      </c>
      <c r="W37" s="116" t="s">
        <v>1779</v>
      </c>
      <c r="X37" s="116" t="s">
        <v>1757</v>
      </c>
      <c r="Y37" s="114">
        <v>1</v>
      </c>
      <c r="Z37" s="127"/>
      <c r="AA37" s="128" t="s">
        <v>1895</v>
      </c>
      <c r="AB37" s="126"/>
      <c r="AC37" s="128" t="s">
        <v>1895</v>
      </c>
      <c r="AD37" s="128" t="s">
        <v>1895</v>
      </c>
      <c r="AE37" s="174" t="s">
        <v>1895</v>
      </c>
      <c r="AF37" s="174" t="s">
        <v>1895</v>
      </c>
      <c r="AG37" s="128"/>
      <c r="AH37" s="128"/>
      <c r="AI37" s="128"/>
      <c r="AJ37" s="128"/>
      <c r="AK37" s="128"/>
    </row>
    <row r="38" spans="1:37" ht="26.25" customHeight="1">
      <c r="A38" s="219">
        <f t="shared" si="8"/>
        <v>33</v>
      </c>
      <c r="B38" s="129" t="s">
        <v>77</v>
      </c>
      <c r="C38" s="129" t="s">
        <v>26</v>
      </c>
      <c r="D38" s="129" t="s">
        <v>137</v>
      </c>
      <c r="E38" s="129" t="s">
        <v>137</v>
      </c>
      <c r="F38" s="74">
        <f t="shared" si="9"/>
        <v>18</v>
      </c>
      <c r="G38" s="13" t="s" ph="1">
        <v>2139</v>
      </c>
      <c r="H38" s="126" t="s">
        <v>467</v>
      </c>
      <c r="I38" s="81">
        <v>1466.83</v>
      </c>
      <c r="J38" s="80" t="str">
        <f t="shared" si="10"/>
        <v>B</v>
      </c>
      <c r="K38" s="78"/>
      <c r="L38" s="79">
        <v>2002</v>
      </c>
      <c r="M38" s="79" t="str" cm="1">
        <f t="array" ref="M38">_xlfn.IFS(X38="賃借施設","－",L38&gt;=2006,"a",L38&gt;=1986,"b",L38&gt;=1976,"c",L38&lt;=1975,"d")</f>
        <v>b</v>
      </c>
      <c r="N38" s="79" t="str" cm="1">
        <f t="array" ref="N38">_xlfn.IFS(X38="賃借施設","－",L38&gt;=2005,"a",L38&gt;=1985,"b",L38&gt;=1975,"c",L38&lt;=1974,"d")</f>
        <v>b</v>
      </c>
      <c r="O38" s="79" t="str">
        <f t="shared" si="11"/>
        <v/>
      </c>
      <c r="P38" s="79" t="str">
        <f t="shared" si="12"/>
        <v>E</v>
      </c>
      <c r="Q38" s="79" t="s">
        <v>1856</v>
      </c>
      <c r="R38" s="79" t="s">
        <v>1834</v>
      </c>
      <c r="S38" s="127" t="s">
        <v>24</v>
      </c>
      <c r="T38" s="127" t="s">
        <v>319</v>
      </c>
      <c r="U38" s="127" t="s">
        <v>320</v>
      </c>
      <c r="V38" s="124" t="s">
        <v>2041</v>
      </c>
      <c r="W38" s="116" t="s">
        <v>1780</v>
      </c>
      <c r="X38" s="116" t="s">
        <v>1757</v>
      </c>
      <c r="Y38" s="114">
        <v>3</v>
      </c>
      <c r="Z38" s="127"/>
      <c r="AA38" s="128" t="s">
        <v>1895</v>
      </c>
      <c r="AB38" s="126"/>
      <c r="AC38" s="128" t="s">
        <v>1895</v>
      </c>
      <c r="AD38" s="128" t="s">
        <v>1895</v>
      </c>
      <c r="AE38" s="174" t="s">
        <v>1895</v>
      </c>
      <c r="AF38" s="174" t="s">
        <v>1895</v>
      </c>
      <c r="AG38" s="128"/>
      <c r="AH38" s="128"/>
      <c r="AI38" s="128"/>
      <c r="AJ38" s="128"/>
      <c r="AK38" s="128"/>
    </row>
    <row r="39" spans="1:37" ht="26.25" customHeight="1">
      <c r="A39" s="219">
        <f t="shared" si="8"/>
        <v>34</v>
      </c>
      <c r="B39" s="129" t="s">
        <v>77</v>
      </c>
      <c r="C39" s="129" t="s">
        <v>26</v>
      </c>
      <c r="D39" s="129" t="s">
        <v>137</v>
      </c>
      <c r="E39" s="129" t="s">
        <v>137</v>
      </c>
      <c r="F39" s="74">
        <f t="shared" si="9"/>
        <v>19</v>
      </c>
      <c r="G39" s="13" t="s" ph="1">
        <v>2140</v>
      </c>
      <c r="H39" s="126" t="s">
        <v>468</v>
      </c>
      <c r="I39" s="81">
        <v>788.53</v>
      </c>
      <c r="J39" s="80" t="str">
        <f t="shared" si="10"/>
        <v>B</v>
      </c>
      <c r="K39" s="78"/>
      <c r="L39" s="79">
        <v>1977</v>
      </c>
      <c r="M39" s="79" t="str" cm="1">
        <f t="array" ref="M39">_xlfn.IFS(X39="賃借施設","－",L39&gt;=2006,"a",L39&gt;=1986,"b",L39&gt;=1976,"c",L39&lt;=1975,"d")</f>
        <v>c</v>
      </c>
      <c r="N39" s="79" t="str" cm="1">
        <f t="array" ref="N39">_xlfn.IFS(X39="賃借施設","－",L39&gt;=2005,"a",L39&gt;=1985,"b",L39&gt;=1975,"c",L39&lt;=1974,"d")</f>
        <v>c</v>
      </c>
      <c r="O39" s="79" t="str">
        <f t="shared" si="11"/>
        <v/>
      </c>
      <c r="P39" s="79" t="str">
        <f t="shared" si="12"/>
        <v>H</v>
      </c>
      <c r="Q39" s="79" t="s">
        <v>1856</v>
      </c>
      <c r="R39" s="79" t="s">
        <v>1834</v>
      </c>
      <c r="S39" s="127" t="s">
        <v>24</v>
      </c>
      <c r="T39" s="127" t="s">
        <v>319</v>
      </c>
      <c r="U39" s="127" t="s">
        <v>320</v>
      </c>
      <c r="V39" s="124" t="s">
        <v>2041</v>
      </c>
      <c r="W39" s="116" t="s">
        <v>1781</v>
      </c>
      <c r="X39" s="116" t="s">
        <v>1757</v>
      </c>
      <c r="Y39" s="114">
        <v>1</v>
      </c>
      <c r="Z39" s="127"/>
      <c r="AA39" s="128" t="s">
        <v>1895</v>
      </c>
      <c r="AB39" s="126"/>
      <c r="AC39" s="128" t="s">
        <v>1895</v>
      </c>
      <c r="AD39" s="128" t="s">
        <v>1895</v>
      </c>
      <c r="AE39" s="174" t="s">
        <v>1895</v>
      </c>
      <c r="AF39" s="174" t="s">
        <v>1895</v>
      </c>
      <c r="AG39" s="128"/>
      <c r="AH39" s="128"/>
      <c r="AI39" s="128"/>
      <c r="AJ39" s="128"/>
      <c r="AK39" s="128"/>
    </row>
    <row r="40" spans="1:37" ht="26.25" customHeight="1">
      <c r="A40" s="219">
        <f t="shared" si="8"/>
        <v>35</v>
      </c>
      <c r="B40" s="129" t="s">
        <v>77</v>
      </c>
      <c r="C40" s="129" t="s">
        <v>26</v>
      </c>
      <c r="D40" s="129" t="s">
        <v>137</v>
      </c>
      <c r="E40" s="129" t="s">
        <v>137</v>
      </c>
      <c r="F40" s="74">
        <f t="shared" si="9"/>
        <v>20</v>
      </c>
      <c r="G40" s="13" t="s" ph="1">
        <v>2141</v>
      </c>
      <c r="H40" s="126" t="s">
        <v>469</v>
      </c>
      <c r="I40" s="81">
        <v>1667.31</v>
      </c>
      <c r="J40" s="80" t="str">
        <f t="shared" si="10"/>
        <v>B</v>
      </c>
      <c r="K40" s="78"/>
      <c r="L40" s="79">
        <v>2008</v>
      </c>
      <c r="M40" s="79" t="str" cm="1">
        <f t="array" ref="M40">_xlfn.IFS(X40="賃借施設","－",L40&gt;=2006,"a",L40&gt;=1986,"b",L40&gt;=1976,"c",L40&lt;=1975,"d")</f>
        <v>a</v>
      </c>
      <c r="N40" s="79" t="str" cm="1">
        <f t="array" ref="N40">_xlfn.IFS(X40="賃借施設","－",L40&gt;=2005,"a",L40&gt;=1985,"b",L40&gt;=1975,"c",L40&lt;=1974,"d")</f>
        <v>a</v>
      </c>
      <c r="O40" s="79" t="str">
        <f t="shared" si="11"/>
        <v/>
      </c>
      <c r="P40" s="79" t="str">
        <f t="shared" si="12"/>
        <v>B</v>
      </c>
      <c r="Q40" s="79" t="s">
        <v>1856</v>
      </c>
      <c r="R40" s="79" t="s">
        <v>1834</v>
      </c>
      <c r="S40" s="127" t="s">
        <v>24</v>
      </c>
      <c r="T40" s="127" t="s">
        <v>319</v>
      </c>
      <c r="U40" s="127" t="s">
        <v>320</v>
      </c>
      <c r="V40" s="124" t="s">
        <v>2041</v>
      </c>
      <c r="W40" s="116" t="s">
        <v>1782</v>
      </c>
      <c r="X40" s="116" t="s">
        <v>1757</v>
      </c>
      <c r="Y40" s="114">
        <v>1</v>
      </c>
      <c r="Z40" s="127"/>
      <c r="AA40" s="128" t="s">
        <v>1895</v>
      </c>
      <c r="AB40" s="126"/>
      <c r="AC40" s="128" t="s">
        <v>1895</v>
      </c>
      <c r="AD40" s="128" t="s">
        <v>1895</v>
      </c>
      <c r="AE40" s="174" t="s">
        <v>1895</v>
      </c>
      <c r="AF40" s="174" t="s">
        <v>1895</v>
      </c>
      <c r="AG40" s="128"/>
      <c r="AH40" s="128"/>
      <c r="AI40" s="128"/>
      <c r="AJ40" s="128"/>
      <c r="AK40" s="128"/>
    </row>
    <row r="41" spans="1:37" ht="26.25" customHeight="1">
      <c r="A41" s="219">
        <f t="shared" si="8"/>
        <v>36</v>
      </c>
      <c r="B41" s="129" t="s">
        <v>77</v>
      </c>
      <c r="C41" s="129" t="s">
        <v>26</v>
      </c>
      <c r="D41" s="129" t="s">
        <v>137</v>
      </c>
      <c r="E41" s="129" t="s">
        <v>137</v>
      </c>
      <c r="F41" s="74">
        <f t="shared" si="9"/>
        <v>21</v>
      </c>
      <c r="G41" s="13" t="s" ph="1">
        <v>2142</v>
      </c>
      <c r="H41" s="126" t="s">
        <v>470</v>
      </c>
      <c r="I41" s="81">
        <v>629.59</v>
      </c>
      <c r="J41" s="80" t="str">
        <f t="shared" si="10"/>
        <v>B</v>
      </c>
      <c r="K41" s="78"/>
      <c r="L41" s="79">
        <v>1979</v>
      </c>
      <c r="M41" s="79" t="str" cm="1">
        <f t="array" ref="M41">_xlfn.IFS(X41="賃借施設","－",L41&gt;=2006,"a",L41&gt;=1986,"b",L41&gt;=1976,"c",L41&lt;=1975,"d")</f>
        <v>c</v>
      </c>
      <c r="N41" s="79" t="str" cm="1">
        <f t="array" ref="N41">_xlfn.IFS(X41="賃借施設","－",L41&gt;=2005,"a",L41&gt;=1985,"b",L41&gt;=1975,"c",L41&lt;=1974,"d")</f>
        <v>c</v>
      </c>
      <c r="O41" s="79" t="str">
        <f t="shared" si="11"/>
        <v/>
      </c>
      <c r="P41" s="79" t="str">
        <f t="shared" si="12"/>
        <v>H</v>
      </c>
      <c r="Q41" s="79" t="s">
        <v>1856</v>
      </c>
      <c r="R41" s="79" t="s">
        <v>1834</v>
      </c>
      <c r="S41" s="127" t="s">
        <v>24</v>
      </c>
      <c r="T41" s="127" t="s">
        <v>319</v>
      </c>
      <c r="U41" s="127" t="s">
        <v>320</v>
      </c>
      <c r="V41" s="124" t="s">
        <v>2041</v>
      </c>
      <c r="W41" s="116" t="s">
        <v>1783</v>
      </c>
      <c r="X41" s="116" t="s">
        <v>1757</v>
      </c>
      <c r="Y41" s="114">
        <v>1</v>
      </c>
      <c r="Z41" s="127"/>
      <c r="AA41" s="128" t="s">
        <v>1895</v>
      </c>
      <c r="AB41" s="126"/>
      <c r="AC41" s="128" t="s">
        <v>1895</v>
      </c>
      <c r="AD41" s="128" t="s">
        <v>1895</v>
      </c>
      <c r="AE41" s="174" t="s">
        <v>1895</v>
      </c>
      <c r="AF41" s="174" t="s">
        <v>1895</v>
      </c>
      <c r="AG41" s="128"/>
      <c r="AH41" s="128"/>
      <c r="AI41" s="128"/>
      <c r="AJ41" s="128"/>
      <c r="AK41" s="128"/>
    </row>
    <row r="42" spans="1:37" ht="26.25" customHeight="1">
      <c r="A42" s="219">
        <f t="shared" si="8"/>
        <v>37</v>
      </c>
      <c r="B42" s="129" t="s">
        <v>77</v>
      </c>
      <c r="C42" s="129" t="s">
        <v>26</v>
      </c>
      <c r="D42" s="129" t="s">
        <v>137</v>
      </c>
      <c r="E42" s="129" t="s">
        <v>137</v>
      </c>
      <c r="F42" s="74">
        <f t="shared" si="9"/>
        <v>22</v>
      </c>
      <c r="G42" s="13" t="s" ph="1">
        <v>2143</v>
      </c>
      <c r="H42" s="126" t="s">
        <v>504</v>
      </c>
      <c r="I42" s="81">
        <v>1599.43</v>
      </c>
      <c r="J42" s="80" t="str">
        <f t="shared" si="10"/>
        <v>B</v>
      </c>
      <c r="K42" s="78"/>
      <c r="L42" s="79">
        <v>2001</v>
      </c>
      <c r="M42" s="79" t="str" cm="1">
        <f t="array" ref="M42">_xlfn.IFS(X42="賃借施設","－",L42&gt;=2006,"a",L42&gt;=1986,"b",L42&gt;=1976,"c",L42&lt;=1975,"d")</f>
        <v>b</v>
      </c>
      <c r="N42" s="79" t="str" cm="1">
        <f t="array" ref="N42">_xlfn.IFS(X42="賃借施設","－",L42&gt;=2005,"a",L42&gt;=1985,"b",L42&gt;=1975,"c",L42&lt;=1974,"d")</f>
        <v>b</v>
      </c>
      <c r="O42" s="79" t="str">
        <f t="shared" si="11"/>
        <v/>
      </c>
      <c r="P42" s="79" t="str">
        <f t="shared" si="12"/>
        <v>E</v>
      </c>
      <c r="Q42" s="79" t="s">
        <v>1865</v>
      </c>
      <c r="R42" s="79" t="s">
        <v>1834</v>
      </c>
      <c r="S42" s="127" t="s">
        <v>24</v>
      </c>
      <c r="T42" s="127" t="s">
        <v>319</v>
      </c>
      <c r="U42" s="127" t="s">
        <v>320</v>
      </c>
      <c r="V42" s="124" t="s">
        <v>2041</v>
      </c>
      <c r="W42" s="116" t="s">
        <v>1784</v>
      </c>
      <c r="X42" s="116" t="s">
        <v>1757</v>
      </c>
      <c r="Y42" s="114">
        <v>2</v>
      </c>
      <c r="Z42" s="127"/>
      <c r="AA42" s="128" t="s">
        <v>1895</v>
      </c>
      <c r="AB42" s="126"/>
      <c r="AC42" s="128" t="s">
        <v>1895</v>
      </c>
      <c r="AD42" s="128" t="s">
        <v>1895</v>
      </c>
      <c r="AE42" s="174" t="s">
        <v>1895</v>
      </c>
      <c r="AF42" s="174" t="s">
        <v>1895</v>
      </c>
      <c r="AG42" s="128"/>
      <c r="AH42" s="128"/>
      <c r="AI42" s="128"/>
      <c r="AJ42" s="128"/>
      <c r="AK42" s="128"/>
    </row>
    <row r="43" spans="1:37" ht="26.25" customHeight="1">
      <c r="A43" s="219">
        <f t="shared" si="8"/>
        <v>38</v>
      </c>
      <c r="B43" s="129" t="s">
        <v>77</v>
      </c>
      <c r="C43" s="129" t="s">
        <v>26</v>
      </c>
      <c r="D43" s="129" t="s">
        <v>137</v>
      </c>
      <c r="E43" s="129" t="s">
        <v>137</v>
      </c>
      <c r="F43" s="74">
        <f t="shared" si="9"/>
        <v>23</v>
      </c>
      <c r="G43" s="13" t="s" ph="1">
        <v>2144</v>
      </c>
      <c r="H43" s="126" t="s">
        <v>471</v>
      </c>
      <c r="I43" s="81">
        <v>607.22</v>
      </c>
      <c r="J43" s="80" t="str">
        <f t="shared" si="10"/>
        <v>B</v>
      </c>
      <c r="K43" s="78"/>
      <c r="L43" s="79">
        <v>1985</v>
      </c>
      <c r="M43" s="79" t="str" cm="1">
        <f t="array" ref="M43">_xlfn.IFS(X43="賃借施設","－",L43&gt;=2006,"a",L43&gt;=1986,"b",L43&gt;=1976,"c",L43&lt;=1975,"d")</f>
        <v>c</v>
      </c>
      <c r="N43" s="79" t="str" cm="1">
        <f t="array" ref="N43">_xlfn.IFS(X43="賃借施設","－",L43&gt;=2005,"a",L43&gt;=1985,"b",L43&gt;=1975,"c",L43&lt;=1974,"d")</f>
        <v>b</v>
      </c>
      <c r="O43" s="79" t="str">
        <f t="shared" si="11"/>
        <v>〇</v>
      </c>
      <c r="P43" s="79" t="str">
        <f t="shared" si="12"/>
        <v>H</v>
      </c>
      <c r="Q43" s="79" t="s">
        <v>1856</v>
      </c>
      <c r="R43" s="79" t="s">
        <v>1834</v>
      </c>
      <c r="S43" s="127" t="s">
        <v>24</v>
      </c>
      <c r="T43" s="127" t="s">
        <v>319</v>
      </c>
      <c r="U43" s="127" t="s">
        <v>320</v>
      </c>
      <c r="V43" s="124" t="s">
        <v>2041</v>
      </c>
      <c r="W43" s="116" t="s">
        <v>1785</v>
      </c>
      <c r="X43" s="116" t="s">
        <v>1757</v>
      </c>
      <c r="Y43" s="114">
        <v>1</v>
      </c>
      <c r="Z43" s="127"/>
      <c r="AA43" s="128" t="s">
        <v>1895</v>
      </c>
      <c r="AB43" s="126"/>
      <c r="AC43" s="128" t="s">
        <v>1895</v>
      </c>
      <c r="AD43" s="128" t="s">
        <v>1895</v>
      </c>
      <c r="AE43" s="174" t="s">
        <v>1895</v>
      </c>
      <c r="AF43" s="174" t="s">
        <v>1895</v>
      </c>
      <c r="AG43" s="128"/>
      <c r="AH43" s="128"/>
      <c r="AI43" s="128"/>
      <c r="AJ43" s="128"/>
      <c r="AK43" s="128"/>
    </row>
    <row r="44" spans="1:37" ht="26.25" customHeight="1">
      <c r="A44" s="219">
        <f t="shared" si="8"/>
        <v>39</v>
      </c>
      <c r="B44" s="129" t="s">
        <v>77</v>
      </c>
      <c r="C44" s="125" t="s">
        <v>179</v>
      </c>
      <c r="D44" s="125" t="s">
        <v>131</v>
      </c>
      <c r="E44" s="125" t="s">
        <v>131</v>
      </c>
      <c r="F44" s="74">
        <v>1</v>
      </c>
      <c r="G44" s="13" t="s" ph="1">
        <v>2145</v>
      </c>
      <c r="H44" s="126" t="s">
        <v>1066</v>
      </c>
      <c r="I44" s="81">
        <v>6890</v>
      </c>
      <c r="J44" s="80" t="str">
        <f t="shared" si="10"/>
        <v>C</v>
      </c>
      <c r="K44" s="78"/>
      <c r="L44" s="79">
        <v>1989</v>
      </c>
      <c r="M44" s="79" t="str" cm="1">
        <f t="array" ref="M44">_xlfn.IFS(X44="賃借施設","－",L44&gt;=2006,"a",L44&gt;=1986,"b",L44&gt;=1976,"c",L44&lt;=1975,"d")</f>
        <v>b</v>
      </c>
      <c r="N44" s="79" t="str" cm="1">
        <f t="array" ref="N44">_xlfn.IFS(X44="賃借施設","－",L44&gt;=2005,"a",L44&gt;=1985,"b",L44&gt;=1975,"c",L44&lt;=1974,"d")</f>
        <v>b</v>
      </c>
      <c r="O44" s="79" t="str">
        <f t="shared" si="11"/>
        <v/>
      </c>
      <c r="P44" s="79" t="str">
        <f t="shared" si="12"/>
        <v>F</v>
      </c>
      <c r="Q44" s="79" t="s">
        <v>1857</v>
      </c>
      <c r="R44" s="79" t="s">
        <v>1821</v>
      </c>
      <c r="S44" s="127" t="s">
        <v>439</v>
      </c>
      <c r="T44" s="127" t="s">
        <v>1056</v>
      </c>
      <c r="U44" s="127" t="s">
        <v>1057</v>
      </c>
      <c r="V44" s="124" t="s">
        <v>2041</v>
      </c>
      <c r="W44" s="116" t="s">
        <v>1779</v>
      </c>
      <c r="X44" s="116" t="s">
        <v>1757</v>
      </c>
      <c r="Y44" s="114">
        <v>2</v>
      </c>
      <c r="Z44" s="127"/>
      <c r="AA44" s="128" t="s">
        <v>1895</v>
      </c>
      <c r="AB44" s="126"/>
      <c r="AC44" s="128" t="s">
        <v>1895</v>
      </c>
      <c r="AD44" s="128" t="s">
        <v>1895</v>
      </c>
      <c r="AE44" s="174" t="s">
        <v>1895</v>
      </c>
      <c r="AF44" s="174" t="s">
        <v>1895</v>
      </c>
      <c r="AG44" s="128"/>
      <c r="AH44" s="128"/>
      <c r="AI44" s="128"/>
      <c r="AJ44" s="128"/>
      <c r="AK44" s="128"/>
    </row>
    <row r="45" spans="1:37" ht="26.25" customHeight="1">
      <c r="A45" s="257">
        <f t="shared" si="8"/>
        <v>40</v>
      </c>
      <c r="B45" s="129" t="s">
        <v>77</v>
      </c>
      <c r="C45" s="129" t="s">
        <v>179</v>
      </c>
      <c r="D45" s="125" t="s">
        <v>161</v>
      </c>
      <c r="E45" s="125" t="s">
        <v>161</v>
      </c>
      <c r="F45" s="74">
        <v>1</v>
      </c>
      <c r="G45" s="13" t="s" ph="1">
        <v>2146</v>
      </c>
      <c r="H45" s="126" t="s">
        <v>1754</v>
      </c>
      <c r="I45" s="81">
        <v>5158.13</v>
      </c>
      <c r="J45" s="80" t="str">
        <f t="shared" si="10"/>
        <v>C</v>
      </c>
      <c r="K45" s="78"/>
      <c r="L45" s="79">
        <v>1931</v>
      </c>
      <c r="M45" s="79" t="str" cm="1">
        <f t="array" ref="M45">_xlfn.IFS(X45="賃借施設","－",L45&gt;=2006,"a",L45&gt;=1986,"b",L45&gt;=1976,"c",L45&lt;=1975,"d")</f>
        <v>d</v>
      </c>
      <c r="N45" s="79" t="str" cm="1">
        <f t="array" ref="N45">_xlfn.IFS(X45="賃借施設","－",L45&gt;=2005,"a",L45&gt;=1985,"b",L45&gt;=1975,"c",L45&lt;=1974,"d")</f>
        <v>d</v>
      </c>
      <c r="O45" s="79" t="str">
        <f t="shared" si="11"/>
        <v/>
      </c>
      <c r="P45" s="79" t="str">
        <f t="shared" si="12"/>
        <v>L</v>
      </c>
      <c r="Q45" s="79" t="s">
        <v>1859</v>
      </c>
      <c r="R45" s="79" t="s">
        <v>1813</v>
      </c>
      <c r="S45" s="127" t="s">
        <v>55</v>
      </c>
      <c r="T45" s="127" t="s">
        <v>1751</v>
      </c>
      <c r="U45" s="127" t="s">
        <v>1752</v>
      </c>
      <c r="V45" s="127" t="s">
        <v>1753</v>
      </c>
      <c r="W45" s="116" t="s">
        <v>1766</v>
      </c>
      <c r="X45" s="116" t="s">
        <v>1757</v>
      </c>
      <c r="Y45" s="114">
        <v>2</v>
      </c>
      <c r="Z45" s="127"/>
      <c r="AA45" s="128" t="s">
        <v>1895</v>
      </c>
      <c r="AB45" s="126"/>
      <c r="AC45" s="128" t="s">
        <v>1895</v>
      </c>
      <c r="AD45" s="128" t="s">
        <v>1895</v>
      </c>
      <c r="AE45" s="174" t="s">
        <v>1895</v>
      </c>
      <c r="AF45" s="174" t="s">
        <v>1895</v>
      </c>
      <c r="AG45" s="128"/>
      <c r="AH45" s="128"/>
      <c r="AI45" s="128"/>
      <c r="AJ45" s="128"/>
      <c r="AK45" s="128"/>
    </row>
    <row r="46" spans="1:37" ht="26.25" customHeight="1">
      <c r="A46" s="257">
        <f t="shared" si="8"/>
        <v>41</v>
      </c>
      <c r="B46" s="129" t="s">
        <v>77</v>
      </c>
      <c r="C46" s="129" t="s">
        <v>179</v>
      </c>
      <c r="D46" s="138" t="s">
        <v>161</v>
      </c>
      <c r="E46" s="138" t="s">
        <v>161</v>
      </c>
      <c r="F46" s="74">
        <v>2</v>
      </c>
      <c r="G46" s="13" t="s" ph="1">
        <v>3779</v>
      </c>
      <c r="H46" s="126" t="s">
        <v>3716</v>
      </c>
      <c r="I46" s="81">
        <v>786.07</v>
      </c>
      <c r="J46" s="80" t="str">
        <f t="shared" ref="J46" si="13">IF(X46="賃借施設","－",IF(I46&lt;500,"A",IF(I46&gt;=2000,"C","B")))</f>
        <v>B</v>
      </c>
      <c r="K46" s="78"/>
      <c r="L46" s="79">
        <v>2024</v>
      </c>
      <c r="M46" s="79" t="str" cm="1">
        <f t="array" ref="M46">_xlfn.IFS(X46="賃借施設","－",L46&gt;=2006,"a",L46&gt;=1986,"b",L46&gt;=1976,"c",L46&lt;=1975,"d")</f>
        <v>a</v>
      </c>
      <c r="N46" s="79" t="str" cm="1">
        <f t="array" ref="N46">_xlfn.IFS(X46="賃借施設","－",L46&gt;=2005,"a",L46&gt;=1985,"b",L46&gt;=1975,"c",L46&lt;=1974,"d")</f>
        <v>a</v>
      </c>
      <c r="O46" s="79"/>
      <c r="P46" s="79" t="str">
        <f t="shared" ref="P46" si="14">IF(X46="賃借施設","－",IF(AND(J46="A",M46="a"),"A",(IF(AND(J46="B",M46="a"),"B",(IF(AND(J46="C",M46="a"),"C",(IF(AND(J46="A",M46="b"),"D",(IF(AND(J46="B",M46="b"),"E",(IF(AND(J46="C",M46="b"),"F",(IF(AND(J46="A",M46="c"),"G",(IF(AND(J46="B",M46="c"),"H",(IF(AND(J46="C",M46="c"),"I",(IF(AND(J46="A",M46="d"),"J",(IF(AND(J46="B",M46="d"),"K",(IF(AND(J46="C",M46="d"),"L",""))))))))))))))))))))))))</f>
        <v>B</v>
      </c>
      <c r="Q46" s="79" t="s">
        <v>3717</v>
      </c>
      <c r="R46" s="79" t="s">
        <v>1821</v>
      </c>
      <c r="S46" s="127" t="s">
        <v>55</v>
      </c>
      <c r="T46" s="127" t="s">
        <v>3718</v>
      </c>
      <c r="U46" s="127" t="s">
        <v>3719</v>
      </c>
      <c r="V46" s="127" t="s">
        <v>3720</v>
      </c>
      <c r="W46" s="116" t="s">
        <v>1940</v>
      </c>
      <c r="X46" s="116" t="s">
        <v>1903</v>
      </c>
      <c r="Y46" s="114">
        <v>62</v>
      </c>
      <c r="Z46" s="127"/>
      <c r="AA46" s="128"/>
      <c r="AB46" s="126"/>
      <c r="AC46" s="128"/>
      <c r="AD46" s="128"/>
      <c r="AE46" s="174"/>
      <c r="AF46" s="174"/>
      <c r="AG46" s="128"/>
      <c r="AH46" s="128"/>
      <c r="AI46" s="128"/>
      <c r="AJ46" s="128"/>
      <c r="AK46" s="128"/>
    </row>
    <row r="47" spans="1:37" ht="26.25" customHeight="1">
      <c r="A47" s="257">
        <f t="shared" si="8"/>
        <v>42</v>
      </c>
      <c r="B47" s="129" t="s">
        <v>77</v>
      </c>
      <c r="C47" s="129" t="s">
        <v>179</v>
      </c>
      <c r="D47" s="127" t="s">
        <v>102</v>
      </c>
      <c r="E47" s="127" t="s">
        <v>102</v>
      </c>
      <c r="F47" s="74">
        <v>1</v>
      </c>
      <c r="G47" s="13" t="s" ph="1">
        <v>2147</v>
      </c>
      <c r="H47" s="126" t="s">
        <v>505</v>
      </c>
      <c r="I47" s="81">
        <v>3498.31</v>
      </c>
      <c r="J47" s="80" t="str">
        <f t="shared" si="10"/>
        <v>C</v>
      </c>
      <c r="K47" s="78"/>
      <c r="L47" s="79">
        <v>1988</v>
      </c>
      <c r="M47" s="79" t="str" cm="1">
        <f t="array" ref="M47">_xlfn.IFS(X47="賃借施設","－",L47&gt;=2006,"a",L47&gt;=1986,"b",L47&gt;=1976,"c",L47&lt;=1975,"d")</f>
        <v>b</v>
      </c>
      <c r="N47" s="79" t="str" cm="1">
        <f t="array" ref="N47">_xlfn.IFS(X47="賃借施設","－",L47&gt;=2005,"a",L47&gt;=1985,"b",L47&gt;=1975,"c",L47&lt;=1974,"d")</f>
        <v>b</v>
      </c>
      <c r="O47" s="79" t="str">
        <f t="shared" si="11"/>
        <v/>
      </c>
      <c r="P47" s="79" t="str">
        <f t="shared" si="12"/>
        <v>F</v>
      </c>
      <c r="Q47" s="79" t="s">
        <v>1861</v>
      </c>
      <c r="R47" s="79" t="s">
        <v>1809</v>
      </c>
      <c r="S47" s="127" t="s">
        <v>0</v>
      </c>
      <c r="T47" s="127" t="s">
        <v>321</v>
      </c>
      <c r="U47" s="127" t="s">
        <v>1</v>
      </c>
      <c r="V47" s="124" t="s">
        <v>2041</v>
      </c>
      <c r="W47" s="116" t="s">
        <v>1767</v>
      </c>
      <c r="X47" s="116" t="s">
        <v>1757</v>
      </c>
      <c r="Y47" s="114">
        <v>2</v>
      </c>
      <c r="Z47" s="127"/>
      <c r="AA47" s="128" t="s">
        <v>1895</v>
      </c>
      <c r="AB47" s="126"/>
      <c r="AC47" s="128" t="s">
        <v>1895</v>
      </c>
      <c r="AD47" s="128" t="s">
        <v>1895</v>
      </c>
      <c r="AE47" s="174" t="s">
        <v>1895</v>
      </c>
      <c r="AF47" s="174" t="s">
        <v>1895</v>
      </c>
      <c r="AG47" s="128"/>
      <c r="AH47" s="128"/>
      <c r="AI47" s="128"/>
      <c r="AJ47" s="128"/>
      <c r="AK47" s="128"/>
    </row>
    <row r="48" spans="1:37" ht="26.25" customHeight="1">
      <c r="A48" s="219">
        <f t="shared" si="8"/>
        <v>43</v>
      </c>
      <c r="B48" s="129" t="s">
        <v>77</v>
      </c>
      <c r="C48" s="129" t="s">
        <v>179</v>
      </c>
      <c r="D48" s="125" t="s">
        <v>178</v>
      </c>
      <c r="E48" s="125" t="s">
        <v>178</v>
      </c>
      <c r="F48" s="74">
        <v>1</v>
      </c>
      <c r="G48" s="13" t="s" ph="1">
        <v>2148</v>
      </c>
      <c r="H48" s="126" t="s">
        <v>1067</v>
      </c>
      <c r="I48" s="81">
        <v>731.51</v>
      </c>
      <c r="J48" s="80" t="str">
        <f t="shared" si="10"/>
        <v>B</v>
      </c>
      <c r="K48" s="78"/>
      <c r="L48" s="79">
        <v>1937</v>
      </c>
      <c r="M48" s="79" t="str" cm="1">
        <f t="array" ref="M48">_xlfn.IFS(X48="賃借施設","－",L48&gt;=2006,"a",L48&gt;=1986,"b",L48&gt;=1976,"c",L48&lt;=1975,"d")</f>
        <v>d</v>
      </c>
      <c r="N48" s="79" t="str" cm="1">
        <f t="array" ref="N48">_xlfn.IFS(X48="賃借施設","－",L48&gt;=2005,"a",L48&gt;=1985,"b",L48&gt;=1975,"c",L48&lt;=1974,"d")</f>
        <v>d</v>
      </c>
      <c r="O48" s="79" t="str">
        <f t="shared" si="11"/>
        <v/>
      </c>
      <c r="P48" s="79" t="str">
        <f t="shared" si="12"/>
        <v>K</v>
      </c>
      <c r="Q48" s="79" t="s">
        <v>1865</v>
      </c>
      <c r="R48" s="79" t="s">
        <v>3800</v>
      </c>
      <c r="S48" s="127" t="s">
        <v>439</v>
      </c>
      <c r="T48" s="127" t="s">
        <v>1446</v>
      </c>
      <c r="U48" s="127" t="s">
        <v>1907</v>
      </c>
      <c r="V48" s="124" t="s">
        <v>2041</v>
      </c>
      <c r="W48" s="116" t="s">
        <v>1770</v>
      </c>
      <c r="X48" s="116" t="s">
        <v>1757</v>
      </c>
      <c r="Y48" s="114">
        <v>3</v>
      </c>
      <c r="Z48" s="127"/>
      <c r="AA48" s="128"/>
      <c r="AB48" s="126"/>
      <c r="AC48" s="128"/>
      <c r="AD48" s="128"/>
      <c r="AE48" s="174"/>
      <c r="AF48" s="174"/>
      <c r="AG48" s="128"/>
      <c r="AH48" s="128"/>
      <c r="AI48" s="128"/>
      <c r="AJ48" s="128"/>
      <c r="AK48" s="128"/>
    </row>
    <row r="49" spans="1:37" ht="26.25" customHeight="1">
      <c r="A49" s="219">
        <f t="shared" si="8"/>
        <v>44</v>
      </c>
      <c r="B49" s="129" t="s">
        <v>77</v>
      </c>
      <c r="C49" s="129" t="s">
        <v>179</v>
      </c>
      <c r="D49" s="129" t="s">
        <v>178</v>
      </c>
      <c r="E49" s="129" t="s">
        <v>178</v>
      </c>
      <c r="F49" s="74">
        <f>F48+1</f>
        <v>2</v>
      </c>
      <c r="G49" s="13" t="s" ph="1">
        <v>2149</v>
      </c>
      <c r="H49" s="126" t="s">
        <v>1068</v>
      </c>
      <c r="I49" s="81">
        <v>3150</v>
      </c>
      <c r="J49" s="80" t="str">
        <f t="shared" si="10"/>
        <v>C</v>
      </c>
      <c r="K49" s="78"/>
      <c r="L49" s="79">
        <v>2001</v>
      </c>
      <c r="M49" s="79" t="str" cm="1">
        <f t="array" ref="M49">_xlfn.IFS(X49="賃借施設","－",L49&gt;=2006,"a",L49&gt;=1986,"b",L49&gt;=1976,"c",L49&lt;=1975,"d")</f>
        <v>b</v>
      </c>
      <c r="N49" s="79" t="str" cm="1">
        <f t="array" ref="N49">_xlfn.IFS(X49="賃借施設","－",L49&gt;=2005,"a",L49&gt;=1985,"b",L49&gt;=1975,"c",L49&lt;=1974,"d")</f>
        <v>b</v>
      </c>
      <c r="O49" s="79" t="str">
        <f t="shared" si="11"/>
        <v/>
      </c>
      <c r="P49" s="79" t="str">
        <f t="shared" si="12"/>
        <v>F</v>
      </c>
      <c r="Q49" s="79" t="s">
        <v>1856</v>
      </c>
      <c r="R49" s="79" t="s">
        <v>1833</v>
      </c>
      <c r="S49" s="127" t="s">
        <v>439</v>
      </c>
      <c r="T49" s="127" t="s">
        <v>1056</v>
      </c>
      <c r="U49" s="127" t="s">
        <v>1058</v>
      </c>
      <c r="V49" s="124" t="s">
        <v>2041</v>
      </c>
      <c r="W49" s="116" t="s">
        <v>1783</v>
      </c>
      <c r="X49" s="116" t="s">
        <v>1757</v>
      </c>
      <c r="Y49" s="114">
        <v>2</v>
      </c>
      <c r="Z49" s="127"/>
      <c r="AA49" s="128" t="s">
        <v>1895</v>
      </c>
      <c r="AB49" s="126"/>
      <c r="AC49" s="128" t="s">
        <v>1895</v>
      </c>
      <c r="AD49" s="128" t="s">
        <v>1895</v>
      </c>
      <c r="AE49" s="174" t="s">
        <v>1895</v>
      </c>
      <c r="AF49" s="174" t="s">
        <v>1895</v>
      </c>
      <c r="AG49" s="128"/>
      <c r="AH49" s="128"/>
      <c r="AI49" s="128"/>
      <c r="AJ49" s="128"/>
      <c r="AK49" s="128"/>
    </row>
    <row r="50" spans="1:37" ht="26.25" customHeight="1">
      <c r="A50" s="257">
        <f t="shared" si="8"/>
        <v>45</v>
      </c>
      <c r="B50" s="129" t="s">
        <v>77</v>
      </c>
      <c r="C50" s="125" t="s">
        <v>3</v>
      </c>
      <c r="D50" s="125" t="s">
        <v>288</v>
      </c>
      <c r="E50" s="125" t="s">
        <v>288</v>
      </c>
      <c r="F50" s="74">
        <v>1</v>
      </c>
      <c r="G50" s="13" t="s" ph="1">
        <v>2150</v>
      </c>
      <c r="H50" s="126" t="s">
        <v>472</v>
      </c>
      <c r="I50" s="81">
        <v>2748.24</v>
      </c>
      <c r="J50" s="80" t="str">
        <f t="shared" si="10"/>
        <v>C</v>
      </c>
      <c r="K50" s="78"/>
      <c r="L50" s="79">
        <v>1989</v>
      </c>
      <c r="M50" s="79" t="str" cm="1">
        <f t="array" ref="M50">_xlfn.IFS(X50="賃借施設","－",L50&gt;=2006,"a",L50&gt;=1986,"b",L50&gt;=1976,"c",L50&lt;=1975,"d")</f>
        <v>b</v>
      </c>
      <c r="N50" s="79" t="str" cm="1">
        <f t="array" ref="N50">_xlfn.IFS(X50="賃借施設","－",L50&gt;=2005,"a",L50&gt;=1985,"b",L50&gt;=1975,"c",L50&lt;=1974,"d")</f>
        <v>b</v>
      </c>
      <c r="O50" s="79" t="str">
        <f t="shared" ref="O50:O81" si="15">IF(M50=N50,"","〇")</f>
        <v/>
      </c>
      <c r="P50" s="79" t="str">
        <f t="shared" si="12"/>
        <v>F</v>
      </c>
      <c r="Q50" s="79" t="s">
        <v>1856</v>
      </c>
      <c r="R50" s="79" t="s">
        <v>1808</v>
      </c>
      <c r="S50" s="127" t="s">
        <v>60</v>
      </c>
      <c r="T50" s="124" t="s">
        <v>2062</v>
      </c>
      <c r="U50" s="127" t="s">
        <v>399</v>
      </c>
      <c r="V50" s="127" t="s">
        <v>940</v>
      </c>
      <c r="W50" s="116" t="s">
        <v>1761</v>
      </c>
      <c r="X50" s="116" t="s">
        <v>1757</v>
      </c>
      <c r="Y50" s="114">
        <v>5</v>
      </c>
      <c r="Z50" s="127"/>
      <c r="AA50" s="128" t="s">
        <v>1895</v>
      </c>
      <c r="AB50" s="126"/>
      <c r="AC50" s="128" t="s">
        <v>1895</v>
      </c>
      <c r="AD50" s="128" t="s">
        <v>1895</v>
      </c>
      <c r="AE50" s="174" t="s">
        <v>1895</v>
      </c>
      <c r="AF50" s="174" t="s">
        <v>1895</v>
      </c>
      <c r="AG50" s="128"/>
      <c r="AH50" s="128"/>
      <c r="AI50" s="128"/>
      <c r="AJ50" s="128"/>
      <c r="AK50" s="128"/>
    </row>
    <row r="51" spans="1:37" ht="26.25" customHeight="1">
      <c r="A51" s="237">
        <f t="shared" si="8"/>
        <v>46</v>
      </c>
      <c r="B51" s="129" t="s">
        <v>77</v>
      </c>
      <c r="C51" s="129" t="s">
        <v>3</v>
      </c>
      <c r="D51" s="129" t="s">
        <v>288</v>
      </c>
      <c r="E51" s="129" t="s">
        <v>288</v>
      </c>
      <c r="F51" s="74">
        <f t="shared" ref="F51:F82" si="16">F50+1</f>
        <v>2</v>
      </c>
      <c r="G51" s="13" t="s" ph="1">
        <v>2151</v>
      </c>
      <c r="H51" s="126" t="s">
        <v>451</v>
      </c>
      <c r="I51" s="81">
        <v>1699.89</v>
      </c>
      <c r="J51" s="80" t="str">
        <f t="shared" si="10"/>
        <v>B</v>
      </c>
      <c r="K51" s="78"/>
      <c r="L51" s="79">
        <v>1984</v>
      </c>
      <c r="M51" s="79" t="str" cm="1">
        <f t="array" ref="M51">_xlfn.IFS(X51="賃借施設","－",L51&gt;=2006,"a",L51&gt;=1986,"b",L51&gt;=1976,"c",L51&lt;=1975,"d")</f>
        <v>c</v>
      </c>
      <c r="N51" s="79" t="str" cm="1">
        <f t="array" ref="N51">_xlfn.IFS(X51="賃借施設","－",L51&gt;=2005,"a",L51&gt;=1985,"b",L51&gt;=1975,"c",L51&lt;=1974,"d")</f>
        <v>c</v>
      </c>
      <c r="O51" s="79" t="str">
        <f t="shared" si="15"/>
        <v/>
      </c>
      <c r="P51" s="79" t="str">
        <f t="shared" si="12"/>
        <v>H</v>
      </c>
      <c r="Q51" s="79" t="s">
        <v>1856</v>
      </c>
      <c r="R51" s="79" t="s">
        <v>1808</v>
      </c>
      <c r="S51" s="127" t="s">
        <v>1786</v>
      </c>
      <c r="T51" s="124" t="s">
        <v>2062</v>
      </c>
      <c r="U51" s="127" t="s">
        <v>399</v>
      </c>
      <c r="V51" s="127" t="s">
        <v>940</v>
      </c>
      <c r="W51" s="116" t="s">
        <v>1761</v>
      </c>
      <c r="X51" s="116" t="s">
        <v>1757</v>
      </c>
      <c r="Y51" s="114">
        <v>6</v>
      </c>
      <c r="Z51" s="127"/>
      <c r="AA51" s="128" t="s">
        <v>1895</v>
      </c>
      <c r="AB51" s="126"/>
      <c r="AC51" s="128" t="s">
        <v>1895</v>
      </c>
      <c r="AD51" s="128" t="s">
        <v>1895</v>
      </c>
      <c r="AE51" s="174" t="s">
        <v>1895</v>
      </c>
      <c r="AF51" s="174" t="s">
        <v>1895</v>
      </c>
      <c r="AG51" s="128"/>
      <c r="AH51" s="128"/>
      <c r="AI51" s="128"/>
      <c r="AJ51" s="128"/>
      <c r="AK51" s="128"/>
    </row>
    <row r="52" spans="1:37" ht="26.25" customHeight="1">
      <c r="A52" s="237">
        <f t="shared" si="8"/>
        <v>47</v>
      </c>
      <c r="B52" s="129" t="s">
        <v>77</v>
      </c>
      <c r="C52" s="129" t="s">
        <v>3</v>
      </c>
      <c r="D52" s="129" t="s">
        <v>288</v>
      </c>
      <c r="E52" s="129" t="s">
        <v>288</v>
      </c>
      <c r="F52" s="74">
        <f t="shared" si="16"/>
        <v>3</v>
      </c>
      <c r="G52" s="13" t="s" ph="1">
        <v>2152</v>
      </c>
      <c r="H52" s="126" t="s">
        <v>452</v>
      </c>
      <c r="I52" s="81">
        <v>1632.73</v>
      </c>
      <c r="J52" s="80" t="str">
        <f t="shared" si="10"/>
        <v>B</v>
      </c>
      <c r="K52" s="78"/>
      <c r="L52" s="79">
        <v>1978</v>
      </c>
      <c r="M52" s="79" t="str" cm="1">
        <f t="array" ref="M52">_xlfn.IFS(X52="賃借施設","－",L52&gt;=2006,"a",L52&gt;=1986,"b",L52&gt;=1976,"c",L52&lt;=1975,"d")</f>
        <v>c</v>
      </c>
      <c r="N52" s="79" t="str" cm="1">
        <f t="array" ref="N52">_xlfn.IFS(X52="賃借施設","－",L52&gt;=2005,"a",L52&gt;=1985,"b",L52&gt;=1975,"c",L52&lt;=1974,"d")</f>
        <v>c</v>
      </c>
      <c r="O52" s="79" t="str">
        <f t="shared" si="15"/>
        <v/>
      </c>
      <c r="P52" s="79" t="str">
        <f t="shared" si="12"/>
        <v>H</v>
      </c>
      <c r="Q52" s="79" t="s">
        <v>1856</v>
      </c>
      <c r="R52" s="79" t="s">
        <v>3791</v>
      </c>
      <c r="S52" s="127" t="s">
        <v>61</v>
      </c>
      <c r="T52" s="124" t="s">
        <v>2062</v>
      </c>
      <c r="U52" s="127" t="s">
        <v>400</v>
      </c>
      <c r="V52" s="124" t="s">
        <v>2041</v>
      </c>
      <c r="W52" s="116" t="s">
        <v>1763</v>
      </c>
      <c r="X52" s="116" t="s">
        <v>1757</v>
      </c>
      <c r="Y52" s="114">
        <v>2</v>
      </c>
      <c r="Z52" s="127"/>
      <c r="AA52" s="128" t="s">
        <v>1895</v>
      </c>
      <c r="AB52" s="126"/>
      <c r="AC52" s="128" t="s">
        <v>1895</v>
      </c>
      <c r="AD52" s="128" t="s">
        <v>1895</v>
      </c>
      <c r="AE52" s="174" t="s">
        <v>1895</v>
      </c>
      <c r="AF52" s="174" t="s">
        <v>1895</v>
      </c>
      <c r="AG52" s="128"/>
      <c r="AH52" s="128"/>
      <c r="AI52" s="128"/>
      <c r="AJ52" s="128"/>
      <c r="AK52" s="128"/>
    </row>
    <row r="53" spans="1:37" ht="26.25" customHeight="1">
      <c r="A53" s="237">
        <f t="shared" si="8"/>
        <v>48</v>
      </c>
      <c r="B53" s="129" t="s">
        <v>77</v>
      </c>
      <c r="C53" s="129" t="s">
        <v>3</v>
      </c>
      <c r="D53" s="129" t="s">
        <v>288</v>
      </c>
      <c r="E53" s="129" t="s">
        <v>288</v>
      </c>
      <c r="F53" s="74">
        <f t="shared" si="16"/>
        <v>4</v>
      </c>
      <c r="G53" s="13" t="s" ph="1">
        <v>3790</v>
      </c>
      <c r="H53" s="126" t="s">
        <v>453</v>
      </c>
      <c r="I53" s="81">
        <v>1971.57</v>
      </c>
      <c r="J53" s="80" t="str">
        <f t="shared" si="10"/>
        <v>B</v>
      </c>
      <c r="K53" s="78"/>
      <c r="L53" s="79">
        <v>1987</v>
      </c>
      <c r="M53" s="79" t="str" cm="1">
        <f t="array" ref="M53">_xlfn.IFS(X53="賃借施設","－",L53&gt;=2006,"a",L53&gt;=1986,"b",L53&gt;=1976,"c",L53&lt;=1975,"d")</f>
        <v>b</v>
      </c>
      <c r="N53" s="79" t="str" cm="1">
        <f t="array" ref="N53">_xlfn.IFS(X53="賃借施設","－",L53&gt;=2005,"a",L53&gt;=1985,"b",L53&gt;=1975,"c",L53&lt;=1974,"d")</f>
        <v>b</v>
      </c>
      <c r="O53" s="79" t="str">
        <f t="shared" si="15"/>
        <v/>
      </c>
      <c r="P53" s="79" t="str">
        <f t="shared" si="12"/>
        <v>E</v>
      </c>
      <c r="Q53" s="79" t="s">
        <v>1856</v>
      </c>
      <c r="R53" s="79" t="s">
        <v>1813</v>
      </c>
      <c r="S53" s="127" t="s">
        <v>57</v>
      </c>
      <c r="T53" s="124" t="s">
        <v>2062</v>
      </c>
      <c r="U53" s="127" t="s">
        <v>401</v>
      </c>
      <c r="V53" s="127" t="s">
        <v>1908</v>
      </c>
      <c r="W53" s="116" t="s">
        <v>1764</v>
      </c>
      <c r="X53" s="116" t="s">
        <v>1757</v>
      </c>
      <c r="Y53" s="114">
        <v>2</v>
      </c>
      <c r="Z53" s="127"/>
      <c r="AA53" s="128" t="s">
        <v>1895</v>
      </c>
      <c r="AB53" s="126"/>
      <c r="AC53" s="128" t="s">
        <v>1895</v>
      </c>
      <c r="AD53" s="128" t="s">
        <v>1895</v>
      </c>
      <c r="AE53" s="174" t="s">
        <v>1895</v>
      </c>
      <c r="AF53" s="174" t="s">
        <v>1895</v>
      </c>
      <c r="AG53" s="128"/>
      <c r="AH53" s="128"/>
      <c r="AI53" s="128"/>
      <c r="AJ53" s="128"/>
      <c r="AK53" s="128"/>
    </row>
    <row r="54" spans="1:37" ht="26.25" customHeight="1">
      <c r="A54" s="237">
        <f t="shared" si="8"/>
        <v>49</v>
      </c>
      <c r="B54" s="129" t="s">
        <v>77</v>
      </c>
      <c r="C54" s="129" t="s">
        <v>3</v>
      </c>
      <c r="D54" s="129" t="s">
        <v>288</v>
      </c>
      <c r="E54" s="129" t="s">
        <v>288</v>
      </c>
      <c r="F54" s="74">
        <f t="shared" si="16"/>
        <v>5</v>
      </c>
      <c r="G54" s="13" t="s" ph="1">
        <v>2153</v>
      </c>
      <c r="H54" s="126" t="s">
        <v>454</v>
      </c>
      <c r="I54" s="81">
        <v>1321.26</v>
      </c>
      <c r="J54" s="80" t="str">
        <f t="shared" si="10"/>
        <v>B</v>
      </c>
      <c r="K54" s="78"/>
      <c r="L54" s="79">
        <v>1977</v>
      </c>
      <c r="M54" s="79" t="str" cm="1">
        <f t="array" ref="M54">_xlfn.IFS(X54="賃借施設","－",L54&gt;=2006,"a",L54&gt;=1986,"b",L54&gt;=1976,"c",L54&lt;=1975,"d")</f>
        <v>c</v>
      </c>
      <c r="N54" s="79" t="str" cm="1">
        <f t="array" ref="N54">_xlfn.IFS(X54="賃借施設","－",L54&gt;=2005,"a",L54&gt;=1985,"b",L54&gt;=1975,"c",L54&lt;=1974,"d")</f>
        <v>c</v>
      </c>
      <c r="O54" s="79" t="str">
        <f t="shared" si="15"/>
        <v/>
      </c>
      <c r="P54" s="79" t="str">
        <f t="shared" si="12"/>
        <v>H</v>
      </c>
      <c r="Q54" s="79" t="s">
        <v>1856</v>
      </c>
      <c r="R54" s="79" t="s">
        <v>1808</v>
      </c>
      <c r="S54" s="127" t="s">
        <v>47</v>
      </c>
      <c r="T54" s="124" t="s">
        <v>2062</v>
      </c>
      <c r="U54" s="127" t="s">
        <v>3728</v>
      </c>
      <c r="V54" s="127" t="s">
        <v>3728</v>
      </c>
      <c r="W54" s="116" t="s">
        <v>1765</v>
      </c>
      <c r="X54" s="116" t="s">
        <v>1757</v>
      </c>
      <c r="Y54" s="114">
        <v>3</v>
      </c>
      <c r="Z54" s="127"/>
      <c r="AA54" s="128" t="s">
        <v>1895</v>
      </c>
      <c r="AB54" s="126"/>
      <c r="AC54" s="128" t="s">
        <v>1895</v>
      </c>
      <c r="AD54" s="128" t="s">
        <v>1895</v>
      </c>
      <c r="AE54" s="174" t="s">
        <v>1895</v>
      </c>
      <c r="AF54" s="174" t="s">
        <v>1895</v>
      </c>
      <c r="AG54" s="128"/>
      <c r="AH54" s="128"/>
      <c r="AI54" s="128"/>
      <c r="AJ54" s="128"/>
      <c r="AK54" s="128"/>
    </row>
    <row r="55" spans="1:37" ht="26.25" customHeight="1">
      <c r="A55" s="237">
        <f t="shared" si="8"/>
        <v>50</v>
      </c>
      <c r="B55" s="129" t="s">
        <v>77</v>
      </c>
      <c r="C55" s="129" t="s">
        <v>3</v>
      </c>
      <c r="D55" s="129" t="s">
        <v>288</v>
      </c>
      <c r="E55" s="129" t="s">
        <v>288</v>
      </c>
      <c r="F55" s="74">
        <f t="shared" si="16"/>
        <v>6</v>
      </c>
      <c r="G55" s="13" t="s" ph="1">
        <v>2154</v>
      </c>
      <c r="H55" s="126" t="s">
        <v>473</v>
      </c>
      <c r="I55" s="81">
        <v>2471.04</v>
      </c>
      <c r="J55" s="80" t="str">
        <f t="shared" si="10"/>
        <v>C</v>
      </c>
      <c r="K55" s="78"/>
      <c r="L55" s="79">
        <v>1989</v>
      </c>
      <c r="M55" s="79" t="str" cm="1">
        <f t="array" ref="M55">_xlfn.IFS(X55="賃借施設","－",L55&gt;=2006,"a",L55&gt;=1986,"b",L55&gt;=1976,"c",L55&lt;=1975,"d")</f>
        <v>b</v>
      </c>
      <c r="N55" s="79" t="str" cm="1">
        <f t="array" ref="N55">_xlfn.IFS(X55="賃借施設","－",L55&gt;=2005,"a",L55&gt;=1985,"b",L55&gt;=1975,"c",L55&lt;=1974,"d")</f>
        <v>b</v>
      </c>
      <c r="O55" s="79" t="str">
        <f t="shared" si="15"/>
        <v/>
      </c>
      <c r="P55" s="79" t="str">
        <f t="shared" si="12"/>
        <v>F</v>
      </c>
      <c r="Q55" s="79" t="s">
        <v>1856</v>
      </c>
      <c r="R55" s="79" t="s">
        <v>1813</v>
      </c>
      <c r="S55" s="127" t="s">
        <v>62</v>
      </c>
      <c r="T55" s="124" t="s">
        <v>2062</v>
      </c>
      <c r="U55" s="127" t="s">
        <v>401</v>
      </c>
      <c r="V55" s="127" t="s">
        <v>402</v>
      </c>
      <c r="W55" s="116" t="s">
        <v>1766</v>
      </c>
      <c r="X55" s="116" t="s">
        <v>1757</v>
      </c>
      <c r="Y55" s="114">
        <v>3</v>
      </c>
      <c r="Z55" s="127"/>
      <c r="AA55" s="128" t="s">
        <v>1895</v>
      </c>
      <c r="AB55" s="126"/>
      <c r="AC55" s="128" t="s">
        <v>1895</v>
      </c>
      <c r="AD55" s="128" t="s">
        <v>1895</v>
      </c>
      <c r="AE55" s="174" t="s">
        <v>1895</v>
      </c>
      <c r="AF55" s="174" t="s">
        <v>1895</v>
      </c>
      <c r="AG55" s="128"/>
      <c r="AH55" s="128"/>
      <c r="AI55" s="128"/>
      <c r="AJ55" s="128"/>
      <c r="AK55" s="128"/>
    </row>
    <row r="56" spans="1:37" ht="26.25" customHeight="1">
      <c r="A56" s="237">
        <f t="shared" si="8"/>
        <v>51</v>
      </c>
      <c r="B56" s="129" t="s">
        <v>77</v>
      </c>
      <c r="C56" s="129" t="s">
        <v>3</v>
      </c>
      <c r="D56" s="129" t="s">
        <v>288</v>
      </c>
      <c r="E56" s="129" t="s">
        <v>288</v>
      </c>
      <c r="F56" s="74">
        <f t="shared" si="16"/>
        <v>7</v>
      </c>
      <c r="G56" s="13" t="s" ph="1">
        <v>2155</v>
      </c>
      <c r="H56" s="126" t="s">
        <v>455</v>
      </c>
      <c r="I56" s="81">
        <v>1504.63</v>
      </c>
      <c r="J56" s="80" t="str">
        <f t="shared" si="10"/>
        <v>B</v>
      </c>
      <c r="K56" s="78"/>
      <c r="L56" s="79">
        <v>1989</v>
      </c>
      <c r="M56" s="79" t="str" cm="1">
        <f t="array" ref="M56">_xlfn.IFS(X56="賃借施設","－",L56&gt;=2006,"a",L56&gt;=1986,"b",L56&gt;=1976,"c",L56&lt;=1975,"d")</f>
        <v>b</v>
      </c>
      <c r="N56" s="79" t="str" cm="1">
        <f t="array" ref="N56">_xlfn.IFS(X56="賃借施設","－",L56&gt;=2005,"a",L56&gt;=1985,"b",L56&gt;=1975,"c",L56&lt;=1974,"d")</f>
        <v>b</v>
      </c>
      <c r="O56" s="79" t="str">
        <f t="shared" si="15"/>
        <v/>
      </c>
      <c r="P56" s="79" t="str">
        <f t="shared" si="12"/>
        <v>E</v>
      </c>
      <c r="Q56" s="79" t="s">
        <v>1856</v>
      </c>
      <c r="R56" s="79" t="s">
        <v>1821</v>
      </c>
      <c r="S56" s="127" t="s">
        <v>62</v>
      </c>
      <c r="T56" s="124" t="s">
        <v>2062</v>
      </c>
      <c r="U56" s="127" t="s">
        <v>401</v>
      </c>
      <c r="V56" s="127" t="s">
        <v>402</v>
      </c>
      <c r="W56" s="116" t="s">
        <v>1766</v>
      </c>
      <c r="X56" s="116" t="s">
        <v>1757</v>
      </c>
      <c r="Y56" s="114">
        <v>4</v>
      </c>
      <c r="Z56" s="127"/>
      <c r="AA56" s="128" t="s">
        <v>1895</v>
      </c>
      <c r="AB56" s="126"/>
      <c r="AC56" s="128" t="s">
        <v>1895</v>
      </c>
      <c r="AD56" s="128" t="s">
        <v>1895</v>
      </c>
      <c r="AE56" s="174" t="s">
        <v>1895</v>
      </c>
      <c r="AF56" s="174" t="s">
        <v>1895</v>
      </c>
      <c r="AG56" s="128"/>
      <c r="AH56" s="128"/>
      <c r="AI56" s="128"/>
      <c r="AJ56" s="128"/>
      <c r="AK56" s="128"/>
    </row>
    <row r="57" spans="1:37" ht="26.25" customHeight="1">
      <c r="A57" s="237">
        <f t="shared" si="8"/>
        <v>52</v>
      </c>
      <c r="B57" s="129" t="s">
        <v>77</v>
      </c>
      <c r="C57" s="129" t="s">
        <v>3</v>
      </c>
      <c r="D57" s="129" t="s">
        <v>288</v>
      </c>
      <c r="E57" s="129" t="s">
        <v>288</v>
      </c>
      <c r="F57" s="74">
        <f t="shared" si="16"/>
        <v>8</v>
      </c>
      <c r="G57" s="13" t="s" ph="1">
        <v>2156</v>
      </c>
      <c r="H57" s="126" t="s">
        <v>506</v>
      </c>
      <c r="I57" s="81">
        <v>2034.84</v>
      </c>
      <c r="J57" s="80" t="str">
        <f t="shared" si="10"/>
        <v>C</v>
      </c>
      <c r="K57" s="78"/>
      <c r="L57" s="79">
        <v>1975</v>
      </c>
      <c r="M57" s="79" t="str" cm="1">
        <f t="array" ref="M57">_xlfn.IFS(X57="賃借施設","－",L57&gt;=2006,"a",L57&gt;=1986,"b",L57&gt;=1976,"c",L57&lt;=1975,"d")</f>
        <v>d</v>
      </c>
      <c r="N57" s="79" t="str" cm="1">
        <f t="array" ref="N57">_xlfn.IFS(X57="賃借施設","－",L57&gt;=2005,"a",L57&gt;=1985,"b",L57&gt;=1975,"c",L57&lt;=1974,"d")</f>
        <v>c</v>
      </c>
      <c r="O57" s="79" t="str">
        <f t="shared" si="15"/>
        <v>〇</v>
      </c>
      <c r="P57" s="79" t="str">
        <f t="shared" si="12"/>
        <v>L</v>
      </c>
      <c r="Q57" s="79" t="s">
        <v>1857</v>
      </c>
      <c r="R57" s="79" t="s">
        <v>3630</v>
      </c>
      <c r="S57" s="127" t="s">
        <v>63</v>
      </c>
      <c r="T57" s="124" t="s">
        <v>2062</v>
      </c>
      <c r="U57" s="127" t="s">
        <v>407</v>
      </c>
      <c r="V57" s="127" t="s">
        <v>408</v>
      </c>
      <c r="W57" s="116" t="s">
        <v>1767</v>
      </c>
      <c r="X57" s="116" t="s">
        <v>1757</v>
      </c>
      <c r="Y57" s="114">
        <v>3</v>
      </c>
      <c r="Z57" s="127"/>
      <c r="AA57" s="128" t="s">
        <v>1895</v>
      </c>
      <c r="AB57" s="126"/>
      <c r="AC57" s="128" t="s">
        <v>1895</v>
      </c>
      <c r="AD57" s="128" t="s">
        <v>1895</v>
      </c>
      <c r="AE57" s="174" t="s">
        <v>1895</v>
      </c>
      <c r="AF57" s="174" t="s">
        <v>1895</v>
      </c>
      <c r="AG57" s="128"/>
      <c r="AH57" s="128"/>
      <c r="AI57" s="128"/>
      <c r="AJ57" s="128"/>
      <c r="AK57" s="128"/>
    </row>
    <row r="58" spans="1:37" ht="26.25" customHeight="1">
      <c r="A58" s="237">
        <f t="shared" si="8"/>
        <v>53</v>
      </c>
      <c r="B58" s="129" t="s">
        <v>77</v>
      </c>
      <c r="C58" s="129" t="s">
        <v>3</v>
      </c>
      <c r="D58" s="129" t="s">
        <v>288</v>
      </c>
      <c r="E58" s="129" t="s">
        <v>288</v>
      </c>
      <c r="F58" s="74">
        <f t="shared" si="16"/>
        <v>9</v>
      </c>
      <c r="G58" s="13" t="s" ph="1">
        <v>2157</v>
      </c>
      <c r="H58" s="126" t="s">
        <v>3609</v>
      </c>
      <c r="I58" s="81">
        <v>5319.43</v>
      </c>
      <c r="J58" s="80" t="str">
        <f t="shared" ref="J58:J89" si="17">IF(X58="賃借施設","－",IF(I58&lt;500,"A",IF(I58&gt;=2000,"C","B")))</f>
        <v>C</v>
      </c>
      <c r="K58" s="78"/>
      <c r="L58" s="79">
        <v>2024</v>
      </c>
      <c r="M58" s="79" t="str" cm="1">
        <f t="array" ref="M58">_xlfn.IFS(X58="賃借施設","－",L58&gt;=2006,"a",L58&gt;=1986,"b",L58&gt;=1976,"c",L58&lt;=1975,"d")</f>
        <v>a</v>
      </c>
      <c r="N58" s="79" t="str" cm="1">
        <f t="array" ref="N58">_xlfn.IFS(X58="賃借施設","－",L58&gt;=2005,"a",L58&gt;=1985,"b",L58&gt;=1975,"c",L58&lt;=1974,"d")</f>
        <v>a</v>
      </c>
      <c r="O58" s="79" t="str">
        <f t="shared" si="15"/>
        <v/>
      </c>
      <c r="P58" s="79" t="str">
        <f t="shared" ref="P58:P89" si="18">IF(X58="賃借施設","－",IF(AND(J58="A",M58="a"),"A",(IF(AND(J58="B",M58="a"),"B",(IF(AND(J58="C",M58="a"),"C",(IF(AND(J58="A",M58="b"),"D",(IF(AND(J58="B",M58="b"),"E",(IF(AND(J58="C",M58="b"),"F",(IF(AND(J58="A",M58="c"),"G",(IF(AND(J58="B",M58="c"),"H",(IF(AND(J58="C",M58="c"),"I",(IF(AND(J58="A",M58="d"),"J",(IF(AND(J58="B",M58="d"),"K",(IF(AND(J58="C",M58="d"),"L",""))))))))))))))))))))))))</f>
        <v>C</v>
      </c>
      <c r="Q58" s="79" t="s">
        <v>1856</v>
      </c>
      <c r="R58" s="79" t="s">
        <v>1813</v>
      </c>
      <c r="S58" s="127" t="s">
        <v>64</v>
      </c>
      <c r="T58" s="124" t="s">
        <v>2062</v>
      </c>
      <c r="U58" s="127" t="s">
        <v>411</v>
      </c>
      <c r="V58" s="127" t="s">
        <v>412</v>
      </c>
      <c r="W58" s="116" t="s">
        <v>1768</v>
      </c>
      <c r="X58" s="116" t="s">
        <v>1757</v>
      </c>
      <c r="Y58" s="114">
        <v>25</v>
      </c>
      <c r="Z58" s="127"/>
      <c r="AA58" s="128" t="s">
        <v>1895</v>
      </c>
      <c r="AB58" s="126"/>
      <c r="AC58" s="128"/>
      <c r="AD58" s="128"/>
      <c r="AE58" s="174" t="s">
        <v>1895</v>
      </c>
      <c r="AF58" s="174"/>
      <c r="AG58" s="128" t="s">
        <v>1895</v>
      </c>
      <c r="AH58" s="128"/>
      <c r="AI58" s="128"/>
      <c r="AJ58" s="128"/>
      <c r="AK58" s="128"/>
    </row>
    <row r="59" spans="1:37" ht="26.25" customHeight="1">
      <c r="A59" s="237">
        <f t="shared" si="8"/>
        <v>54</v>
      </c>
      <c r="B59" s="129" t="s">
        <v>77</v>
      </c>
      <c r="C59" s="129" t="s">
        <v>3</v>
      </c>
      <c r="D59" s="129" t="s">
        <v>288</v>
      </c>
      <c r="E59" s="129" t="s">
        <v>288</v>
      </c>
      <c r="F59" s="74">
        <f t="shared" si="16"/>
        <v>10</v>
      </c>
      <c r="G59" s="13" t="s" ph="1">
        <v>2158</v>
      </c>
      <c r="H59" s="126" t="s">
        <v>507</v>
      </c>
      <c r="I59" s="81">
        <v>739.41</v>
      </c>
      <c r="J59" s="80" t="str">
        <f t="shared" si="17"/>
        <v>B</v>
      </c>
      <c r="K59" s="78"/>
      <c r="L59" s="79">
        <v>1975</v>
      </c>
      <c r="M59" s="79" t="str" cm="1">
        <f t="array" ref="M59">_xlfn.IFS(X59="賃借施設","－",L59&gt;=2006,"a",L59&gt;=1986,"b",L59&gt;=1976,"c",L59&lt;=1975,"d")</f>
        <v>d</v>
      </c>
      <c r="N59" s="79" t="str" cm="1">
        <f t="array" ref="N59">_xlfn.IFS(X59="賃借施設","－",L59&gt;=2005,"a",L59&gt;=1985,"b",L59&gt;=1975,"c",L59&lt;=1974,"d")</f>
        <v>c</v>
      </c>
      <c r="O59" s="79" t="str">
        <f t="shared" si="15"/>
        <v>〇</v>
      </c>
      <c r="P59" s="79" t="str">
        <f t="shared" si="18"/>
        <v>K</v>
      </c>
      <c r="Q59" s="79" t="s">
        <v>1857</v>
      </c>
      <c r="R59" s="79" t="s">
        <v>1813</v>
      </c>
      <c r="S59" s="127" t="s">
        <v>64</v>
      </c>
      <c r="T59" s="124" t="s">
        <v>2062</v>
      </c>
      <c r="U59" s="127" t="s">
        <v>411</v>
      </c>
      <c r="V59" s="127" t="s">
        <v>412</v>
      </c>
      <c r="W59" s="116" t="s">
        <v>1768</v>
      </c>
      <c r="X59" s="116" t="s">
        <v>1757</v>
      </c>
      <c r="Y59" s="114">
        <v>4</v>
      </c>
      <c r="Z59" s="127"/>
      <c r="AA59" s="128" t="s">
        <v>1895</v>
      </c>
      <c r="AB59" s="126"/>
      <c r="AC59" s="128" t="s">
        <v>1895</v>
      </c>
      <c r="AD59" s="128" t="s">
        <v>1895</v>
      </c>
      <c r="AE59" s="174" t="s">
        <v>1895</v>
      </c>
      <c r="AF59" s="174" t="s">
        <v>1895</v>
      </c>
      <c r="AG59" s="128"/>
      <c r="AH59" s="128"/>
      <c r="AI59" s="128"/>
      <c r="AJ59" s="128"/>
      <c r="AK59" s="128"/>
    </row>
    <row r="60" spans="1:37" ht="26.25" customHeight="1">
      <c r="A60" s="237">
        <f t="shared" si="8"/>
        <v>55</v>
      </c>
      <c r="B60" s="129" t="s">
        <v>77</v>
      </c>
      <c r="C60" s="129" t="s">
        <v>3</v>
      </c>
      <c r="D60" s="129" t="s">
        <v>288</v>
      </c>
      <c r="E60" s="129" t="s">
        <v>288</v>
      </c>
      <c r="F60" s="74">
        <f t="shared" si="16"/>
        <v>11</v>
      </c>
      <c r="G60" s="13" t="s" ph="1">
        <v>2159</v>
      </c>
      <c r="H60" s="126" t="s">
        <v>474</v>
      </c>
      <c r="I60" s="81">
        <v>801.23</v>
      </c>
      <c r="J60" s="80" t="str">
        <f t="shared" si="17"/>
        <v>B</v>
      </c>
      <c r="K60" s="78"/>
      <c r="L60" s="79">
        <v>1972</v>
      </c>
      <c r="M60" s="79" t="str" cm="1">
        <f t="array" ref="M60">_xlfn.IFS(X60="賃借施設","－",L60&gt;=2006,"a",L60&gt;=1986,"b",L60&gt;=1976,"c",L60&lt;=1975,"d")</f>
        <v>d</v>
      </c>
      <c r="N60" s="79" t="str" cm="1">
        <f t="array" ref="N60">_xlfn.IFS(X60="賃借施設","－",L60&gt;=2005,"a",L60&gt;=1985,"b",L60&gt;=1975,"c",L60&lt;=1974,"d")</f>
        <v>d</v>
      </c>
      <c r="O60" s="79" t="str">
        <f t="shared" si="15"/>
        <v/>
      </c>
      <c r="P60" s="79" t="str">
        <f t="shared" si="18"/>
        <v>K</v>
      </c>
      <c r="Q60" s="79" t="s">
        <v>1856</v>
      </c>
      <c r="R60" s="79" t="s">
        <v>1809</v>
      </c>
      <c r="S60" s="127" t="s">
        <v>65</v>
      </c>
      <c r="T60" s="124" t="s">
        <v>2062</v>
      </c>
      <c r="U60" s="127" t="s">
        <v>1909</v>
      </c>
      <c r="V60" s="127" t="s">
        <v>1910</v>
      </c>
      <c r="W60" s="116" t="s">
        <v>1769</v>
      </c>
      <c r="X60" s="116" t="s">
        <v>1757</v>
      </c>
      <c r="Y60" s="114">
        <v>2</v>
      </c>
      <c r="Z60" s="127"/>
      <c r="AA60" s="128" t="s">
        <v>1895</v>
      </c>
      <c r="AB60" s="126"/>
      <c r="AC60" s="128" t="s">
        <v>1895</v>
      </c>
      <c r="AD60" s="128" t="s">
        <v>1895</v>
      </c>
      <c r="AE60" s="174" t="s">
        <v>1895</v>
      </c>
      <c r="AF60" s="174" t="s">
        <v>1895</v>
      </c>
      <c r="AG60" s="128"/>
      <c r="AH60" s="128"/>
      <c r="AI60" s="128"/>
      <c r="AJ60" s="128"/>
      <c r="AK60" s="128"/>
    </row>
    <row r="61" spans="1:37" ht="26.25" customHeight="1">
      <c r="A61" s="237">
        <f t="shared" si="8"/>
        <v>56</v>
      </c>
      <c r="B61" s="129" t="s">
        <v>77</v>
      </c>
      <c r="C61" s="129" t="s">
        <v>3</v>
      </c>
      <c r="D61" s="129" t="s">
        <v>288</v>
      </c>
      <c r="E61" s="129" t="s">
        <v>288</v>
      </c>
      <c r="F61" s="74">
        <f t="shared" si="16"/>
        <v>12</v>
      </c>
      <c r="G61" s="13" t="s" ph="1">
        <v>2160</v>
      </c>
      <c r="H61" s="126" t="s">
        <v>457</v>
      </c>
      <c r="I61" s="81">
        <v>1866.67</v>
      </c>
      <c r="J61" s="80" t="str">
        <f t="shared" si="17"/>
        <v>B</v>
      </c>
      <c r="K61" s="78"/>
      <c r="L61" s="79">
        <v>1986</v>
      </c>
      <c r="M61" s="79" t="str" cm="1">
        <f t="array" ref="M61">_xlfn.IFS(X61="賃借施設","－",L61&gt;=2006,"a",L61&gt;=1986,"b",L61&gt;=1976,"c",L61&lt;=1975,"d")</f>
        <v>b</v>
      </c>
      <c r="N61" s="79" t="str" cm="1">
        <f t="array" ref="N61">_xlfn.IFS(X61="賃借施設","－",L61&gt;=2005,"a",L61&gt;=1985,"b",L61&gt;=1975,"c",L61&lt;=1974,"d")</f>
        <v>b</v>
      </c>
      <c r="O61" s="79" t="str">
        <f t="shared" si="15"/>
        <v/>
      </c>
      <c r="P61" s="79" t="str">
        <f t="shared" si="18"/>
        <v>E</v>
      </c>
      <c r="Q61" s="79" t="s">
        <v>1856</v>
      </c>
      <c r="R61" s="79" t="s">
        <v>1813</v>
      </c>
      <c r="S61" s="127" t="s">
        <v>65</v>
      </c>
      <c r="T61" s="124" t="s">
        <v>2062</v>
      </c>
      <c r="U61" s="127" t="s">
        <v>1909</v>
      </c>
      <c r="V61" s="127" t="s">
        <v>1910</v>
      </c>
      <c r="W61" s="116" t="s">
        <v>1769</v>
      </c>
      <c r="X61" s="116" t="s">
        <v>1757</v>
      </c>
      <c r="Y61" s="114">
        <v>3</v>
      </c>
      <c r="Z61" s="127"/>
      <c r="AA61" s="128" t="s">
        <v>1895</v>
      </c>
      <c r="AB61" s="126"/>
      <c r="AC61" s="128" t="s">
        <v>1895</v>
      </c>
      <c r="AD61" s="128" t="s">
        <v>1895</v>
      </c>
      <c r="AE61" s="174" t="s">
        <v>1895</v>
      </c>
      <c r="AF61" s="174" t="s">
        <v>1895</v>
      </c>
      <c r="AG61" s="128"/>
      <c r="AH61" s="128"/>
      <c r="AI61" s="128"/>
      <c r="AJ61" s="128"/>
      <c r="AK61" s="128"/>
    </row>
    <row r="62" spans="1:37" ht="26.25" customHeight="1">
      <c r="A62" s="237">
        <f t="shared" si="8"/>
        <v>57</v>
      </c>
      <c r="B62" s="129" t="s">
        <v>77</v>
      </c>
      <c r="C62" s="129" t="s">
        <v>3</v>
      </c>
      <c r="D62" s="129" t="s">
        <v>288</v>
      </c>
      <c r="E62" s="129" t="s">
        <v>288</v>
      </c>
      <c r="F62" s="74">
        <f t="shared" si="16"/>
        <v>13</v>
      </c>
      <c r="G62" s="13" t="s" ph="1">
        <v>2161</v>
      </c>
      <c r="H62" s="126" t="s">
        <v>947</v>
      </c>
      <c r="I62" s="81">
        <v>2198.7600000000002</v>
      </c>
      <c r="J62" s="80" t="str">
        <f t="shared" si="17"/>
        <v>C</v>
      </c>
      <c r="K62" s="78"/>
      <c r="L62" s="79">
        <v>1980</v>
      </c>
      <c r="M62" s="79" t="str" cm="1">
        <f t="array" ref="M62">_xlfn.IFS(X62="賃借施設","－",L62&gt;=2006,"a",L62&gt;=1986,"b",L62&gt;=1976,"c",L62&lt;=1975,"d")</f>
        <v>c</v>
      </c>
      <c r="N62" s="79" t="str" cm="1">
        <f t="array" ref="N62">_xlfn.IFS(X62="賃借施設","－",L62&gt;=2005,"a",L62&gt;=1985,"b",L62&gt;=1975,"c",L62&lt;=1974,"d")</f>
        <v>c</v>
      </c>
      <c r="O62" s="79" t="str">
        <f t="shared" si="15"/>
        <v/>
      </c>
      <c r="P62" s="79" t="str">
        <f t="shared" si="18"/>
        <v>I</v>
      </c>
      <c r="Q62" s="79" t="s">
        <v>1856</v>
      </c>
      <c r="R62" s="79" t="s">
        <v>1813</v>
      </c>
      <c r="S62" s="127" t="s">
        <v>440</v>
      </c>
      <c r="T62" s="124" t="s">
        <v>2062</v>
      </c>
      <c r="U62" s="127" t="s">
        <v>227</v>
      </c>
      <c r="V62" s="127" t="s">
        <v>943</v>
      </c>
      <c r="W62" s="116" t="s">
        <v>1770</v>
      </c>
      <c r="X62" s="116" t="s">
        <v>1757</v>
      </c>
      <c r="Y62" s="114">
        <v>4</v>
      </c>
      <c r="Z62" s="127"/>
      <c r="AA62" s="128" t="s">
        <v>1895</v>
      </c>
      <c r="AB62" s="126"/>
      <c r="AC62" s="128" t="s">
        <v>1895</v>
      </c>
      <c r="AD62" s="128" t="s">
        <v>1895</v>
      </c>
      <c r="AE62" s="174" t="s">
        <v>1895</v>
      </c>
      <c r="AF62" s="174" t="s">
        <v>1895</v>
      </c>
      <c r="AG62" s="128"/>
      <c r="AH62" s="128"/>
      <c r="AI62" s="128"/>
      <c r="AJ62" s="128"/>
      <c r="AK62" s="128"/>
    </row>
    <row r="63" spans="1:37" ht="26.25" customHeight="1">
      <c r="A63" s="237">
        <f t="shared" si="8"/>
        <v>58</v>
      </c>
      <c r="B63" s="129" t="s">
        <v>77</v>
      </c>
      <c r="C63" s="129" t="s">
        <v>3</v>
      </c>
      <c r="D63" s="129" t="s">
        <v>288</v>
      </c>
      <c r="E63" s="129" t="s">
        <v>288</v>
      </c>
      <c r="F63" s="74">
        <f t="shared" si="16"/>
        <v>14</v>
      </c>
      <c r="G63" s="13" t="s" ph="1">
        <v>2162</v>
      </c>
      <c r="H63" s="126" t="s">
        <v>508</v>
      </c>
      <c r="I63" s="81">
        <v>1892.07</v>
      </c>
      <c r="J63" s="80" t="str">
        <f t="shared" si="17"/>
        <v>B</v>
      </c>
      <c r="K63" s="78"/>
      <c r="L63" s="79">
        <v>1977</v>
      </c>
      <c r="M63" s="79" t="str" cm="1">
        <f t="array" ref="M63">_xlfn.IFS(X63="賃借施設","－",L63&gt;=2006,"a",L63&gt;=1986,"b",L63&gt;=1976,"c",L63&lt;=1975,"d")</f>
        <v>c</v>
      </c>
      <c r="N63" s="79" t="str" cm="1">
        <f t="array" ref="N63">_xlfn.IFS(X63="賃借施設","－",L63&gt;=2005,"a",L63&gt;=1985,"b",L63&gt;=1975,"c",L63&lt;=1974,"d")</f>
        <v>c</v>
      </c>
      <c r="O63" s="79" t="str">
        <f t="shared" si="15"/>
        <v/>
      </c>
      <c r="P63" s="79" t="str">
        <f t="shared" si="18"/>
        <v>H</v>
      </c>
      <c r="Q63" s="79" t="s">
        <v>1857</v>
      </c>
      <c r="R63" s="79" t="s">
        <v>1808</v>
      </c>
      <c r="S63" s="127" t="s">
        <v>66</v>
      </c>
      <c r="T63" s="124" t="s">
        <v>2062</v>
      </c>
      <c r="U63" s="127" t="s">
        <v>401</v>
      </c>
      <c r="V63" s="127" t="s">
        <v>402</v>
      </c>
      <c r="W63" s="116" t="s">
        <v>1771</v>
      </c>
      <c r="X63" s="116" t="s">
        <v>1757</v>
      </c>
      <c r="Y63" s="114">
        <v>2</v>
      </c>
      <c r="Z63" s="127"/>
      <c r="AA63" s="128" t="s">
        <v>1895</v>
      </c>
      <c r="AB63" s="126"/>
      <c r="AC63" s="128" t="s">
        <v>1895</v>
      </c>
      <c r="AD63" s="128" t="s">
        <v>1895</v>
      </c>
      <c r="AE63" s="174" t="s">
        <v>1895</v>
      </c>
      <c r="AF63" s="174" t="s">
        <v>1895</v>
      </c>
      <c r="AG63" s="128"/>
      <c r="AH63" s="128"/>
      <c r="AI63" s="128"/>
      <c r="AJ63" s="128"/>
      <c r="AK63" s="128"/>
    </row>
    <row r="64" spans="1:37" ht="26.25" customHeight="1">
      <c r="A64" s="237">
        <f t="shared" si="8"/>
        <v>59</v>
      </c>
      <c r="B64" s="129" t="s">
        <v>77</v>
      </c>
      <c r="C64" s="129" t="s">
        <v>3</v>
      </c>
      <c r="D64" s="129" t="s">
        <v>288</v>
      </c>
      <c r="E64" s="129" t="s">
        <v>288</v>
      </c>
      <c r="F64" s="74">
        <f t="shared" si="16"/>
        <v>15</v>
      </c>
      <c r="G64" s="13" t="s" ph="1">
        <v>2163</v>
      </c>
      <c r="H64" s="126" t="s">
        <v>509</v>
      </c>
      <c r="I64" s="81">
        <v>1148.5</v>
      </c>
      <c r="J64" s="80" t="str">
        <f t="shared" si="17"/>
        <v>B</v>
      </c>
      <c r="K64" s="78"/>
      <c r="L64" s="79">
        <v>1976</v>
      </c>
      <c r="M64" s="79" t="str" cm="1">
        <f t="array" ref="M64">_xlfn.IFS(X64="賃借施設","－",L64&gt;=2006,"a",L64&gt;=1986,"b",L64&gt;=1976,"c",L64&lt;=1975,"d")</f>
        <v>c</v>
      </c>
      <c r="N64" s="79" t="str" cm="1">
        <f t="array" ref="N64">_xlfn.IFS(X64="賃借施設","－",L64&gt;=2005,"a",L64&gt;=1985,"b",L64&gt;=1975,"c",L64&lt;=1974,"d")</f>
        <v>c</v>
      </c>
      <c r="O64" s="79" t="str">
        <f t="shared" si="15"/>
        <v/>
      </c>
      <c r="P64" s="79" t="str">
        <f t="shared" si="18"/>
        <v>H</v>
      </c>
      <c r="Q64" s="79" t="s">
        <v>1857</v>
      </c>
      <c r="R64" s="79" t="s">
        <v>1813</v>
      </c>
      <c r="S64" s="127" t="s">
        <v>29</v>
      </c>
      <c r="T64" s="124" t="s">
        <v>2062</v>
      </c>
      <c r="U64" s="127" t="s">
        <v>407</v>
      </c>
      <c r="V64" s="124" t="s">
        <v>3730</v>
      </c>
      <c r="W64" s="116" t="s">
        <v>1772</v>
      </c>
      <c r="X64" s="116" t="s">
        <v>1757</v>
      </c>
      <c r="Y64" s="114">
        <v>2</v>
      </c>
      <c r="Z64" s="127"/>
      <c r="AA64" s="128" t="s">
        <v>1895</v>
      </c>
      <c r="AB64" s="126"/>
      <c r="AC64" s="128" t="s">
        <v>1895</v>
      </c>
      <c r="AD64" s="128" t="s">
        <v>1895</v>
      </c>
      <c r="AE64" s="174" t="s">
        <v>1895</v>
      </c>
      <c r="AF64" s="174" t="s">
        <v>1895</v>
      </c>
      <c r="AG64" s="128"/>
      <c r="AH64" s="128"/>
      <c r="AI64" s="128"/>
      <c r="AJ64" s="128"/>
      <c r="AK64" s="128"/>
    </row>
    <row r="65" spans="1:37" ht="26.25" customHeight="1">
      <c r="A65" s="237">
        <f t="shared" si="8"/>
        <v>60</v>
      </c>
      <c r="B65" s="129" t="s">
        <v>77</v>
      </c>
      <c r="C65" s="129" t="s">
        <v>3</v>
      </c>
      <c r="D65" s="129" t="s">
        <v>288</v>
      </c>
      <c r="E65" s="129" t="s">
        <v>288</v>
      </c>
      <c r="F65" s="74">
        <f t="shared" si="16"/>
        <v>16</v>
      </c>
      <c r="G65" s="13" t="s" ph="1">
        <v>3727</v>
      </c>
      <c r="H65" s="126" t="s">
        <v>475</v>
      </c>
      <c r="I65" s="81">
        <v>1071.6099999999999</v>
      </c>
      <c r="J65" s="80" t="str">
        <f t="shared" si="17"/>
        <v>B</v>
      </c>
      <c r="K65" s="78"/>
      <c r="L65" s="79">
        <v>1994</v>
      </c>
      <c r="M65" s="79" t="str" cm="1">
        <f t="array" ref="M65">_xlfn.IFS(X65="賃借施設","－",L65&gt;=2006,"a",L65&gt;=1986,"b",L65&gt;=1976,"c",L65&lt;=1975,"d")</f>
        <v>b</v>
      </c>
      <c r="N65" s="79" t="str" cm="1">
        <f t="array" ref="N65">_xlfn.IFS(X65="賃借施設","－",L65&gt;=2005,"a",L65&gt;=1985,"b",L65&gt;=1975,"c",L65&lt;=1974,"d")</f>
        <v>b</v>
      </c>
      <c r="O65" s="79" t="str">
        <f t="shared" si="15"/>
        <v/>
      </c>
      <c r="P65" s="79" t="str">
        <f t="shared" si="18"/>
        <v>E</v>
      </c>
      <c r="Q65" s="79" t="s">
        <v>1856</v>
      </c>
      <c r="R65" s="79" t="s">
        <v>1813</v>
      </c>
      <c r="S65" s="127" t="s">
        <v>29</v>
      </c>
      <c r="T65" s="124" t="s">
        <v>2062</v>
      </c>
      <c r="U65" s="127" t="s">
        <v>407</v>
      </c>
      <c r="V65" s="124" t="s">
        <v>3730</v>
      </c>
      <c r="W65" s="116" t="s">
        <v>1772</v>
      </c>
      <c r="X65" s="116" t="s">
        <v>1757</v>
      </c>
      <c r="Y65" s="114">
        <v>3</v>
      </c>
      <c r="Z65" s="127"/>
      <c r="AA65" s="128" t="s">
        <v>1895</v>
      </c>
      <c r="AB65" s="126"/>
      <c r="AC65" s="128" t="s">
        <v>1895</v>
      </c>
      <c r="AD65" s="128" t="s">
        <v>1895</v>
      </c>
      <c r="AE65" s="174" t="s">
        <v>1895</v>
      </c>
      <c r="AF65" s="174" t="s">
        <v>1895</v>
      </c>
      <c r="AG65" s="128"/>
      <c r="AH65" s="128"/>
      <c r="AI65" s="128"/>
      <c r="AJ65" s="128"/>
      <c r="AK65" s="128"/>
    </row>
    <row r="66" spans="1:37" ht="26.25" customHeight="1">
      <c r="A66" s="237">
        <f t="shared" si="8"/>
        <v>61</v>
      </c>
      <c r="B66" s="129" t="s">
        <v>77</v>
      </c>
      <c r="C66" s="129" t="s">
        <v>3</v>
      </c>
      <c r="D66" s="129" t="s">
        <v>288</v>
      </c>
      <c r="E66" s="129" t="s">
        <v>288</v>
      </c>
      <c r="F66" s="74">
        <f t="shared" si="16"/>
        <v>17</v>
      </c>
      <c r="G66" s="13" t="s" ph="1">
        <v>2164</v>
      </c>
      <c r="H66" s="126" t="s">
        <v>476</v>
      </c>
      <c r="I66" s="81">
        <v>2068.75</v>
      </c>
      <c r="J66" s="80" t="str">
        <f t="shared" si="17"/>
        <v>C</v>
      </c>
      <c r="K66" s="78"/>
      <c r="L66" s="79">
        <v>1975</v>
      </c>
      <c r="M66" s="79" t="str" cm="1">
        <f t="array" ref="M66">_xlfn.IFS(X66="賃借施設","－",L66&gt;=2006,"a",L66&gt;=1986,"b",L66&gt;=1976,"c",L66&lt;=1975,"d")</f>
        <v>d</v>
      </c>
      <c r="N66" s="79" t="str" cm="1">
        <f t="array" ref="N66">_xlfn.IFS(X66="賃借施設","－",L66&gt;=2005,"a",L66&gt;=1985,"b",L66&gt;=1975,"c",L66&lt;=1974,"d")</f>
        <v>c</v>
      </c>
      <c r="O66" s="79" t="str">
        <f t="shared" si="15"/>
        <v>〇</v>
      </c>
      <c r="P66" s="79" t="str">
        <f t="shared" si="18"/>
        <v>L</v>
      </c>
      <c r="Q66" s="79" t="s">
        <v>1856</v>
      </c>
      <c r="R66" s="79" t="s">
        <v>1813</v>
      </c>
      <c r="S66" s="127" t="s">
        <v>59</v>
      </c>
      <c r="T66" s="124" t="s">
        <v>2062</v>
      </c>
      <c r="U66" s="127" t="s">
        <v>401</v>
      </c>
      <c r="V66" s="124" t="s">
        <v>2041</v>
      </c>
      <c r="W66" s="116" t="s">
        <v>1773</v>
      </c>
      <c r="X66" s="116" t="s">
        <v>1757</v>
      </c>
      <c r="Y66" s="114">
        <v>2</v>
      </c>
      <c r="Z66" s="127"/>
      <c r="AA66" s="128" t="s">
        <v>1895</v>
      </c>
      <c r="AB66" s="126"/>
      <c r="AC66" s="128" t="s">
        <v>1895</v>
      </c>
      <c r="AD66" s="128" t="s">
        <v>1895</v>
      </c>
      <c r="AE66" s="174" t="s">
        <v>1895</v>
      </c>
      <c r="AF66" s="174" t="s">
        <v>1895</v>
      </c>
      <c r="AG66" s="128"/>
      <c r="AH66" s="128"/>
      <c r="AI66" s="128"/>
      <c r="AJ66" s="128"/>
      <c r="AK66" s="128"/>
    </row>
    <row r="67" spans="1:37" ht="26.25" customHeight="1">
      <c r="A67" s="237">
        <f t="shared" si="8"/>
        <v>62</v>
      </c>
      <c r="B67" s="129" t="s">
        <v>77</v>
      </c>
      <c r="C67" s="129" t="s">
        <v>3</v>
      </c>
      <c r="D67" s="129" t="s">
        <v>288</v>
      </c>
      <c r="E67" s="129" t="s">
        <v>288</v>
      </c>
      <c r="F67" s="74">
        <f t="shared" si="16"/>
        <v>18</v>
      </c>
      <c r="G67" s="13" t="s" ph="1">
        <v>2165</v>
      </c>
      <c r="H67" s="126" t="s">
        <v>477</v>
      </c>
      <c r="I67" s="81">
        <v>940.1</v>
      </c>
      <c r="J67" s="80" t="str">
        <f t="shared" si="17"/>
        <v>B</v>
      </c>
      <c r="K67" s="78"/>
      <c r="L67" s="79">
        <v>1974</v>
      </c>
      <c r="M67" s="79" t="str" cm="1">
        <f t="array" ref="M67">_xlfn.IFS(X67="賃借施設","－",L67&gt;=2006,"a",L67&gt;=1986,"b",L67&gt;=1976,"c",L67&lt;=1975,"d")</f>
        <v>d</v>
      </c>
      <c r="N67" s="79" t="str" cm="1">
        <f t="array" ref="N67">_xlfn.IFS(X67="賃借施設","－",L67&gt;=2005,"a",L67&gt;=1985,"b",L67&gt;=1975,"c",L67&lt;=1974,"d")</f>
        <v>d</v>
      </c>
      <c r="O67" s="79" t="str">
        <f t="shared" si="15"/>
        <v/>
      </c>
      <c r="P67" s="79" t="str">
        <f t="shared" si="18"/>
        <v>K</v>
      </c>
      <c r="Q67" s="79" t="s">
        <v>1856</v>
      </c>
      <c r="R67" s="79" t="s">
        <v>1809</v>
      </c>
      <c r="S67" s="127" t="s">
        <v>42</v>
      </c>
      <c r="T67" s="124" t="s">
        <v>2062</v>
      </c>
      <c r="U67" s="127" t="s">
        <v>399</v>
      </c>
      <c r="V67" s="127" t="s">
        <v>409</v>
      </c>
      <c r="W67" s="116" t="s">
        <v>1774</v>
      </c>
      <c r="X67" s="116" t="s">
        <v>1757</v>
      </c>
      <c r="Y67" s="114">
        <v>3</v>
      </c>
      <c r="Z67" s="127"/>
      <c r="AA67" s="128" t="s">
        <v>1895</v>
      </c>
      <c r="AB67" s="126"/>
      <c r="AC67" s="128" t="s">
        <v>1895</v>
      </c>
      <c r="AD67" s="128" t="s">
        <v>1895</v>
      </c>
      <c r="AE67" s="174" t="s">
        <v>1895</v>
      </c>
      <c r="AF67" s="174" t="s">
        <v>1895</v>
      </c>
      <c r="AG67" s="128"/>
      <c r="AH67" s="128"/>
      <c r="AI67" s="128"/>
      <c r="AJ67" s="128"/>
      <c r="AK67" s="128"/>
    </row>
    <row r="68" spans="1:37" ht="26.25" customHeight="1">
      <c r="A68" s="237">
        <f t="shared" si="8"/>
        <v>63</v>
      </c>
      <c r="B68" s="129" t="s">
        <v>77</v>
      </c>
      <c r="C68" s="129" t="s">
        <v>3</v>
      </c>
      <c r="D68" s="129" t="s">
        <v>288</v>
      </c>
      <c r="E68" s="129" t="s">
        <v>288</v>
      </c>
      <c r="F68" s="74">
        <f t="shared" si="16"/>
        <v>19</v>
      </c>
      <c r="G68" s="13" t="s" ph="1">
        <v>2166</v>
      </c>
      <c r="H68" s="126" t="s">
        <v>461</v>
      </c>
      <c r="I68" s="81">
        <v>1002.23</v>
      </c>
      <c r="J68" s="80" t="str">
        <f t="shared" si="17"/>
        <v>B</v>
      </c>
      <c r="K68" s="78"/>
      <c r="L68" s="79">
        <v>1997</v>
      </c>
      <c r="M68" s="79" t="str" cm="1">
        <f t="array" ref="M68">_xlfn.IFS(X68="賃借施設","－",L68&gt;=2006,"a",L68&gt;=1986,"b",L68&gt;=1976,"c",L68&lt;=1975,"d")</f>
        <v>b</v>
      </c>
      <c r="N68" s="79" t="str" cm="1">
        <f t="array" ref="N68">_xlfn.IFS(X68="賃借施設","－",L68&gt;=2005,"a",L68&gt;=1985,"b",L68&gt;=1975,"c",L68&lt;=1974,"d")</f>
        <v>b</v>
      </c>
      <c r="O68" s="79" t="str">
        <f t="shared" si="15"/>
        <v/>
      </c>
      <c r="P68" s="79" t="str">
        <f t="shared" si="18"/>
        <v>E</v>
      </c>
      <c r="Q68" s="79" t="s">
        <v>1856</v>
      </c>
      <c r="R68" s="79" t="s">
        <v>1813</v>
      </c>
      <c r="S68" s="127" t="s">
        <v>42</v>
      </c>
      <c r="T68" s="124" t="s">
        <v>2062</v>
      </c>
      <c r="U68" s="127" t="s">
        <v>399</v>
      </c>
      <c r="V68" s="127" t="s">
        <v>409</v>
      </c>
      <c r="W68" s="116" t="s">
        <v>1774</v>
      </c>
      <c r="X68" s="116" t="s">
        <v>1757</v>
      </c>
      <c r="Y68" s="114">
        <v>4</v>
      </c>
      <c r="Z68" s="127"/>
      <c r="AA68" s="128" t="s">
        <v>1895</v>
      </c>
      <c r="AB68" s="126"/>
      <c r="AC68" s="128" t="s">
        <v>1895</v>
      </c>
      <c r="AD68" s="128" t="s">
        <v>1895</v>
      </c>
      <c r="AE68" s="174" t="s">
        <v>1895</v>
      </c>
      <c r="AF68" s="174" t="s">
        <v>1895</v>
      </c>
      <c r="AG68" s="128"/>
      <c r="AH68" s="128"/>
      <c r="AI68" s="128"/>
      <c r="AJ68" s="128"/>
      <c r="AK68" s="128"/>
    </row>
    <row r="69" spans="1:37" ht="26.25" customHeight="1">
      <c r="A69" s="237">
        <f t="shared" si="8"/>
        <v>64</v>
      </c>
      <c r="B69" s="129" t="s">
        <v>77</v>
      </c>
      <c r="C69" s="129" t="s">
        <v>3</v>
      </c>
      <c r="D69" s="129" t="s">
        <v>288</v>
      </c>
      <c r="E69" s="129" t="s">
        <v>288</v>
      </c>
      <c r="F69" s="74">
        <f t="shared" si="16"/>
        <v>20</v>
      </c>
      <c r="G69" s="13" t="s" ph="1">
        <v>2167</v>
      </c>
      <c r="H69" s="126" t="s">
        <v>462</v>
      </c>
      <c r="I69" s="81">
        <v>4971.3100000000004</v>
      </c>
      <c r="J69" s="80" t="str">
        <f t="shared" si="17"/>
        <v>C</v>
      </c>
      <c r="K69" s="78"/>
      <c r="L69" s="79">
        <v>2010</v>
      </c>
      <c r="M69" s="79" t="str" cm="1">
        <f t="array" ref="M69">_xlfn.IFS(X69="賃借施設","－",L69&gt;=2006,"a",L69&gt;=1986,"b",L69&gt;=1976,"c",L69&lt;=1975,"d")</f>
        <v>a</v>
      </c>
      <c r="N69" s="79" t="str" cm="1">
        <f t="array" ref="N69">_xlfn.IFS(X69="賃借施設","－",L69&gt;=2005,"a",L69&gt;=1985,"b",L69&gt;=1975,"c",L69&lt;=1974,"d")</f>
        <v>a</v>
      </c>
      <c r="O69" s="79" t="str">
        <f t="shared" si="15"/>
        <v/>
      </c>
      <c r="P69" s="79" t="str">
        <f t="shared" si="18"/>
        <v>C</v>
      </c>
      <c r="Q69" s="79" t="s">
        <v>1856</v>
      </c>
      <c r="R69" s="79" t="s">
        <v>1813</v>
      </c>
      <c r="S69" s="127" t="s">
        <v>67</v>
      </c>
      <c r="T69" s="124" t="s">
        <v>2062</v>
      </c>
      <c r="U69" s="127" t="s">
        <v>401</v>
      </c>
      <c r="V69" s="124" t="s">
        <v>2041</v>
      </c>
      <c r="W69" s="116" t="s">
        <v>1775</v>
      </c>
      <c r="X69" s="116" t="s">
        <v>1757</v>
      </c>
      <c r="Y69" s="114">
        <v>2</v>
      </c>
      <c r="Z69" s="127"/>
      <c r="AA69" s="128" t="s">
        <v>1895</v>
      </c>
      <c r="AB69" s="126"/>
      <c r="AC69" s="128" t="s">
        <v>1895</v>
      </c>
      <c r="AD69" s="128" t="s">
        <v>1895</v>
      </c>
      <c r="AE69" s="174" t="s">
        <v>1895</v>
      </c>
      <c r="AF69" s="174" t="s">
        <v>1895</v>
      </c>
      <c r="AG69" s="128"/>
      <c r="AH69" s="128"/>
      <c r="AI69" s="128"/>
      <c r="AJ69" s="128"/>
      <c r="AK69" s="128"/>
    </row>
    <row r="70" spans="1:37" ht="26.25" customHeight="1">
      <c r="A70" s="237">
        <f t="shared" si="8"/>
        <v>65</v>
      </c>
      <c r="B70" s="129" t="s">
        <v>77</v>
      </c>
      <c r="C70" s="129" t="s">
        <v>3</v>
      </c>
      <c r="D70" s="129" t="s">
        <v>288</v>
      </c>
      <c r="E70" s="129" t="s">
        <v>288</v>
      </c>
      <c r="F70" s="74">
        <f t="shared" si="16"/>
        <v>21</v>
      </c>
      <c r="G70" s="13" t="s" ph="1">
        <v>2168</v>
      </c>
      <c r="H70" s="126" t="s">
        <v>510</v>
      </c>
      <c r="I70" s="81">
        <v>2144.21</v>
      </c>
      <c r="J70" s="80" t="str">
        <f t="shared" si="17"/>
        <v>C</v>
      </c>
      <c r="K70" s="78"/>
      <c r="L70" s="79">
        <v>1975</v>
      </c>
      <c r="M70" s="79" t="str" cm="1">
        <f t="array" ref="M70">_xlfn.IFS(X70="賃借施設","－",L70&gt;=2006,"a",L70&gt;=1986,"b",L70&gt;=1976,"c",L70&lt;=1975,"d")</f>
        <v>d</v>
      </c>
      <c r="N70" s="79" t="str" cm="1">
        <f t="array" ref="N70">_xlfn.IFS(X70="賃借施設","－",L70&gt;=2005,"a",L70&gt;=1985,"b",L70&gt;=1975,"c",L70&lt;=1974,"d")</f>
        <v>c</v>
      </c>
      <c r="O70" s="79" t="str">
        <f t="shared" si="15"/>
        <v>〇</v>
      </c>
      <c r="P70" s="79" t="str">
        <f t="shared" si="18"/>
        <v>L</v>
      </c>
      <c r="Q70" s="79" t="s">
        <v>1858</v>
      </c>
      <c r="R70" s="79" t="s">
        <v>1821</v>
      </c>
      <c r="S70" s="127" t="s">
        <v>68</v>
      </c>
      <c r="T70" s="124" t="s">
        <v>2062</v>
      </c>
      <c r="U70" s="127" t="s">
        <v>419</v>
      </c>
      <c r="V70" s="124" t="s">
        <v>2041</v>
      </c>
      <c r="W70" s="116" t="s">
        <v>1776</v>
      </c>
      <c r="X70" s="116" t="s">
        <v>1757</v>
      </c>
      <c r="Y70" s="114">
        <v>2</v>
      </c>
      <c r="Z70" s="127"/>
      <c r="AA70" s="128" t="s">
        <v>1895</v>
      </c>
      <c r="AB70" s="126"/>
      <c r="AC70" s="128" t="s">
        <v>1895</v>
      </c>
      <c r="AD70" s="128" t="s">
        <v>1895</v>
      </c>
      <c r="AE70" s="174" t="s">
        <v>1895</v>
      </c>
      <c r="AF70" s="174" t="s">
        <v>1895</v>
      </c>
      <c r="AG70" s="128"/>
      <c r="AH70" s="128"/>
      <c r="AI70" s="128"/>
      <c r="AJ70" s="128"/>
      <c r="AK70" s="128"/>
    </row>
    <row r="71" spans="1:37" ht="26.25" customHeight="1">
      <c r="A71" s="237">
        <f t="shared" si="8"/>
        <v>66</v>
      </c>
      <c r="B71" s="129" t="s">
        <v>77</v>
      </c>
      <c r="C71" s="129" t="s">
        <v>3</v>
      </c>
      <c r="D71" s="129" t="s">
        <v>288</v>
      </c>
      <c r="E71" s="129" t="s">
        <v>288</v>
      </c>
      <c r="F71" s="74">
        <f t="shared" si="16"/>
        <v>22</v>
      </c>
      <c r="G71" s="13" t="s" ph="1">
        <v>2169</v>
      </c>
      <c r="H71" s="126" t="s">
        <v>464</v>
      </c>
      <c r="I71" s="81">
        <v>5428.42</v>
      </c>
      <c r="J71" s="80" t="str">
        <f t="shared" si="17"/>
        <v>C</v>
      </c>
      <c r="K71" s="78"/>
      <c r="L71" s="79">
        <v>1999</v>
      </c>
      <c r="M71" s="79" t="str" cm="1">
        <f t="array" ref="M71">_xlfn.IFS(X71="賃借施設","－",L71&gt;=2006,"a",L71&gt;=1986,"b",L71&gt;=1976,"c",L71&lt;=1975,"d")</f>
        <v>b</v>
      </c>
      <c r="N71" s="79" t="str" cm="1">
        <f t="array" ref="N71">_xlfn.IFS(X71="賃借施設","－",L71&gt;=2005,"a",L71&gt;=1985,"b",L71&gt;=1975,"c",L71&lt;=1974,"d")</f>
        <v>b</v>
      </c>
      <c r="O71" s="79" t="str">
        <f t="shared" si="15"/>
        <v/>
      </c>
      <c r="P71" s="79" t="str">
        <f t="shared" si="18"/>
        <v>F</v>
      </c>
      <c r="Q71" s="79" t="s">
        <v>1856</v>
      </c>
      <c r="R71" s="79" t="s">
        <v>1808</v>
      </c>
      <c r="S71" s="127" t="s">
        <v>69</v>
      </c>
      <c r="T71" s="124" t="s">
        <v>2062</v>
      </c>
      <c r="U71" s="127" t="s">
        <v>1912</v>
      </c>
      <c r="V71" s="124" t="s">
        <v>2041</v>
      </c>
      <c r="W71" s="116" t="s">
        <v>1777</v>
      </c>
      <c r="X71" s="116" t="s">
        <v>1757</v>
      </c>
      <c r="Y71" s="114">
        <v>2</v>
      </c>
      <c r="Z71" s="127"/>
      <c r="AA71" s="128" t="s">
        <v>1895</v>
      </c>
      <c r="AB71" s="126"/>
      <c r="AC71" s="128" t="s">
        <v>1895</v>
      </c>
      <c r="AD71" s="128" t="s">
        <v>1895</v>
      </c>
      <c r="AE71" s="174" t="s">
        <v>1895</v>
      </c>
      <c r="AF71" s="174" t="s">
        <v>1895</v>
      </c>
      <c r="AG71" s="128"/>
      <c r="AH71" s="128"/>
      <c r="AI71" s="128"/>
      <c r="AJ71" s="128"/>
      <c r="AK71" s="128"/>
    </row>
    <row r="72" spans="1:37" ht="26.25" customHeight="1">
      <c r="A72" s="237">
        <f t="shared" si="8"/>
        <v>67</v>
      </c>
      <c r="B72" s="129" t="s">
        <v>77</v>
      </c>
      <c r="C72" s="129" t="s">
        <v>3</v>
      </c>
      <c r="D72" s="129" t="s">
        <v>288</v>
      </c>
      <c r="E72" s="129" t="s">
        <v>288</v>
      </c>
      <c r="F72" s="74">
        <f t="shared" si="16"/>
        <v>23</v>
      </c>
      <c r="G72" s="13" t="s" ph="1">
        <v>2170</v>
      </c>
      <c r="H72" s="126" t="s">
        <v>465</v>
      </c>
      <c r="I72" s="81">
        <v>4507.07</v>
      </c>
      <c r="J72" s="80" t="str">
        <f t="shared" si="17"/>
        <v>C</v>
      </c>
      <c r="K72" s="78"/>
      <c r="L72" s="79">
        <v>2016</v>
      </c>
      <c r="M72" s="79" t="str" cm="1">
        <f t="array" ref="M72">_xlfn.IFS(X72="賃借施設","－",L72&gt;=2006,"a",L72&gt;=1986,"b",L72&gt;=1976,"c",L72&lt;=1975,"d")</f>
        <v>a</v>
      </c>
      <c r="N72" s="79" t="str" cm="1">
        <f t="array" ref="N72">_xlfn.IFS(X72="賃借施設","－",L72&gt;=2005,"a",L72&gt;=1985,"b",L72&gt;=1975,"c",L72&lt;=1974,"d")</f>
        <v>a</v>
      </c>
      <c r="O72" s="79" t="str">
        <f t="shared" si="15"/>
        <v/>
      </c>
      <c r="P72" s="79" t="str">
        <f t="shared" si="18"/>
        <v>C</v>
      </c>
      <c r="Q72" s="79" t="s">
        <v>1856</v>
      </c>
      <c r="R72" s="79" t="s">
        <v>1813</v>
      </c>
      <c r="S72" s="127" t="s">
        <v>19</v>
      </c>
      <c r="T72" s="124" t="s">
        <v>2062</v>
      </c>
      <c r="U72" s="127" t="s">
        <v>401</v>
      </c>
      <c r="V72" s="127" t="s">
        <v>420</v>
      </c>
      <c r="W72" s="116" t="s">
        <v>1778</v>
      </c>
      <c r="X72" s="116" t="s">
        <v>1757</v>
      </c>
      <c r="Y72" s="114">
        <v>2</v>
      </c>
      <c r="Z72" s="127"/>
      <c r="AA72" s="128" t="s">
        <v>1895</v>
      </c>
      <c r="AB72" s="126"/>
      <c r="AC72" s="128" t="s">
        <v>1895</v>
      </c>
      <c r="AD72" s="128" t="s">
        <v>1895</v>
      </c>
      <c r="AE72" s="174" t="s">
        <v>1895</v>
      </c>
      <c r="AF72" s="174" t="s">
        <v>1895</v>
      </c>
      <c r="AG72" s="128"/>
      <c r="AH72" s="128"/>
      <c r="AI72" s="128"/>
      <c r="AJ72" s="128"/>
      <c r="AK72" s="128"/>
    </row>
    <row r="73" spans="1:37" ht="26.25" customHeight="1">
      <c r="A73" s="237">
        <f t="shared" si="8"/>
        <v>68</v>
      </c>
      <c r="B73" s="129" t="s">
        <v>77</v>
      </c>
      <c r="C73" s="129" t="s">
        <v>3</v>
      </c>
      <c r="D73" s="129" t="s">
        <v>288</v>
      </c>
      <c r="E73" s="129" t="s">
        <v>288</v>
      </c>
      <c r="F73" s="74">
        <f t="shared" si="16"/>
        <v>24</v>
      </c>
      <c r="G73" s="13" t="s" ph="1">
        <v>2171</v>
      </c>
      <c r="H73" s="126" t="s">
        <v>198</v>
      </c>
      <c r="I73" s="81">
        <v>5348.07</v>
      </c>
      <c r="J73" s="80" t="str">
        <f t="shared" si="17"/>
        <v>C</v>
      </c>
      <c r="K73" s="78"/>
      <c r="L73" s="79">
        <v>2005</v>
      </c>
      <c r="M73" s="79" t="str" cm="1">
        <f t="array" ref="M73">_xlfn.IFS(X73="賃借施設","－",L73&gt;=2006,"a",L73&gt;=1986,"b",L73&gt;=1976,"c",L73&lt;=1975,"d")</f>
        <v>b</v>
      </c>
      <c r="N73" s="79" t="str" cm="1">
        <f t="array" ref="N73">_xlfn.IFS(X73="賃借施設","－",L73&gt;=2005,"a",L73&gt;=1985,"b",L73&gt;=1975,"c",L73&lt;=1974,"d")</f>
        <v>a</v>
      </c>
      <c r="O73" s="79" t="str">
        <f t="shared" si="15"/>
        <v>〇</v>
      </c>
      <c r="P73" s="79" t="str">
        <f t="shared" si="18"/>
        <v>F</v>
      </c>
      <c r="Q73" s="79" t="s">
        <v>1856</v>
      </c>
      <c r="R73" s="79" t="s">
        <v>2088</v>
      </c>
      <c r="S73" s="127" t="s">
        <v>49</v>
      </c>
      <c r="T73" s="124" t="s">
        <v>2062</v>
      </c>
      <c r="U73" s="127" t="s">
        <v>1878</v>
      </c>
      <c r="V73" s="124" t="s">
        <v>2041</v>
      </c>
      <c r="W73" s="116" t="s">
        <v>1779</v>
      </c>
      <c r="X73" s="116" t="s">
        <v>1757</v>
      </c>
      <c r="Y73" s="114">
        <v>3</v>
      </c>
      <c r="Z73" s="127"/>
      <c r="AA73" s="128" t="s">
        <v>1895</v>
      </c>
      <c r="AB73" s="126"/>
      <c r="AC73" s="128" t="s">
        <v>1895</v>
      </c>
      <c r="AD73" s="128" t="s">
        <v>1895</v>
      </c>
      <c r="AE73" s="174" t="s">
        <v>1895</v>
      </c>
      <c r="AF73" s="174" t="s">
        <v>1895</v>
      </c>
      <c r="AG73" s="128"/>
      <c r="AH73" s="128"/>
      <c r="AI73" s="128"/>
      <c r="AJ73" s="128"/>
      <c r="AK73" s="128"/>
    </row>
    <row r="74" spans="1:37" ht="26.25" customHeight="1">
      <c r="A74" s="237">
        <f t="shared" si="8"/>
        <v>69</v>
      </c>
      <c r="B74" s="129" t="s">
        <v>77</v>
      </c>
      <c r="C74" s="129" t="s">
        <v>3</v>
      </c>
      <c r="D74" s="129" t="s">
        <v>288</v>
      </c>
      <c r="E74" s="129" t="s">
        <v>288</v>
      </c>
      <c r="F74" s="74">
        <f t="shared" si="16"/>
        <v>25</v>
      </c>
      <c r="G74" s="13" t="s" ph="1">
        <v>2172</v>
      </c>
      <c r="H74" s="126" t="s">
        <v>467</v>
      </c>
      <c r="I74" s="81">
        <v>5425.82</v>
      </c>
      <c r="J74" s="80" t="str">
        <f t="shared" si="17"/>
        <v>C</v>
      </c>
      <c r="K74" s="78"/>
      <c r="L74" s="79">
        <v>2001</v>
      </c>
      <c r="M74" s="79" t="str" cm="1">
        <f t="array" ref="M74">_xlfn.IFS(X74="賃借施設","－",L74&gt;=2006,"a",L74&gt;=1986,"b",L74&gt;=1976,"c",L74&lt;=1975,"d")</f>
        <v>b</v>
      </c>
      <c r="N74" s="79" t="str" cm="1">
        <f t="array" ref="N74">_xlfn.IFS(X74="賃借施設","－",L74&gt;=2005,"a",L74&gt;=1985,"b",L74&gt;=1975,"c",L74&lt;=1974,"d")</f>
        <v>b</v>
      </c>
      <c r="O74" s="79" t="str">
        <f t="shared" si="15"/>
        <v/>
      </c>
      <c r="P74" s="79" t="str">
        <f t="shared" si="18"/>
        <v>F</v>
      </c>
      <c r="Q74" s="79" t="s">
        <v>1856</v>
      </c>
      <c r="R74" s="79" t="s">
        <v>1813</v>
      </c>
      <c r="S74" s="127" t="s">
        <v>70</v>
      </c>
      <c r="T74" s="124" t="s">
        <v>2062</v>
      </c>
      <c r="U74" s="127" t="s">
        <v>401</v>
      </c>
      <c r="V74" s="127" t="s">
        <v>1908</v>
      </c>
      <c r="W74" s="116" t="s">
        <v>1780</v>
      </c>
      <c r="X74" s="116" t="s">
        <v>1757</v>
      </c>
      <c r="Y74" s="114">
        <v>4</v>
      </c>
      <c r="Z74" s="127"/>
      <c r="AA74" s="128" t="s">
        <v>1895</v>
      </c>
      <c r="AB74" s="126"/>
      <c r="AC74" s="128" t="s">
        <v>1895</v>
      </c>
      <c r="AD74" s="128" t="s">
        <v>1895</v>
      </c>
      <c r="AE74" s="174" t="s">
        <v>1895</v>
      </c>
      <c r="AF74" s="174" t="s">
        <v>1895</v>
      </c>
      <c r="AG74" s="128"/>
      <c r="AH74" s="128"/>
      <c r="AI74" s="128"/>
      <c r="AJ74" s="128"/>
      <c r="AK74" s="128"/>
    </row>
    <row r="75" spans="1:37" ht="26.25" customHeight="1">
      <c r="A75" s="237">
        <f t="shared" si="8"/>
        <v>70</v>
      </c>
      <c r="B75" s="129" t="s">
        <v>77</v>
      </c>
      <c r="C75" s="129" t="s">
        <v>3</v>
      </c>
      <c r="D75" s="129" t="s">
        <v>288</v>
      </c>
      <c r="E75" s="129" t="s">
        <v>288</v>
      </c>
      <c r="F75" s="74">
        <f t="shared" si="16"/>
        <v>26</v>
      </c>
      <c r="G75" s="13" t="s" ph="1">
        <v>2173</v>
      </c>
      <c r="H75" s="126" t="s">
        <v>478</v>
      </c>
      <c r="I75" s="81">
        <v>750.78</v>
      </c>
      <c r="J75" s="80" t="str">
        <f t="shared" si="17"/>
        <v>B</v>
      </c>
      <c r="K75" s="78"/>
      <c r="L75" s="79">
        <v>1974</v>
      </c>
      <c r="M75" s="79" t="str" cm="1">
        <f t="array" ref="M75">_xlfn.IFS(X75="賃借施設","－",L75&gt;=2006,"a",L75&gt;=1986,"b",L75&gt;=1976,"c",L75&lt;=1975,"d")</f>
        <v>d</v>
      </c>
      <c r="N75" s="79" t="str" cm="1">
        <f t="array" ref="N75">_xlfn.IFS(X75="賃借施設","－",L75&gt;=2005,"a",L75&gt;=1985,"b",L75&gt;=1975,"c",L75&lt;=1974,"d")</f>
        <v>d</v>
      </c>
      <c r="O75" s="79" t="str">
        <f t="shared" si="15"/>
        <v/>
      </c>
      <c r="P75" s="79" t="str">
        <f t="shared" si="18"/>
        <v>K</v>
      </c>
      <c r="Q75" s="79" t="s">
        <v>1860</v>
      </c>
      <c r="R75" s="79" t="s">
        <v>1809</v>
      </c>
      <c r="S75" s="127" t="s">
        <v>71</v>
      </c>
      <c r="T75" s="124" t="s">
        <v>2062</v>
      </c>
      <c r="U75" s="127" t="s">
        <v>421</v>
      </c>
      <c r="V75" s="124" t="s">
        <v>2041</v>
      </c>
      <c r="W75" s="116" t="s">
        <v>1781</v>
      </c>
      <c r="X75" s="116" t="s">
        <v>1757</v>
      </c>
      <c r="Y75" s="114">
        <v>2</v>
      </c>
      <c r="Z75" s="127"/>
      <c r="AA75" s="128" t="s">
        <v>1895</v>
      </c>
      <c r="AB75" s="126"/>
      <c r="AC75" s="128" t="s">
        <v>1895</v>
      </c>
      <c r="AD75" s="128" t="s">
        <v>1895</v>
      </c>
      <c r="AE75" s="174" t="s">
        <v>1895</v>
      </c>
      <c r="AF75" s="174" t="s">
        <v>1895</v>
      </c>
      <c r="AG75" s="128"/>
      <c r="AH75" s="128"/>
      <c r="AI75" s="128"/>
      <c r="AJ75" s="128"/>
      <c r="AK75" s="128"/>
    </row>
    <row r="76" spans="1:37" ht="26.25" customHeight="1">
      <c r="A76" s="237">
        <f t="shared" si="8"/>
        <v>71</v>
      </c>
      <c r="B76" s="129" t="s">
        <v>77</v>
      </c>
      <c r="C76" s="129" t="s">
        <v>3</v>
      </c>
      <c r="D76" s="129" t="s">
        <v>288</v>
      </c>
      <c r="E76" s="129" t="s">
        <v>288</v>
      </c>
      <c r="F76" s="74">
        <f t="shared" si="16"/>
        <v>27</v>
      </c>
      <c r="G76" s="13" t="s" ph="1">
        <v>2174</v>
      </c>
      <c r="H76" s="126" t="s">
        <v>468</v>
      </c>
      <c r="I76" s="81">
        <v>652.52</v>
      </c>
      <c r="J76" s="80" t="str">
        <f t="shared" si="17"/>
        <v>B</v>
      </c>
      <c r="K76" s="78"/>
      <c r="L76" s="79">
        <v>1977</v>
      </c>
      <c r="M76" s="79" t="str" cm="1">
        <f t="array" ref="M76">_xlfn.IFS(X76="賃借施設","－",L76&gt;=2006,"a",L76&gt;=1986,"b",L76&gt;=1976,"c",L76&lt;=1975,"d")</f>
        <v>c</v>
      </c>
      <c r="N76" s="79" t="str" cm="1">
        <f t="array" ref="N76">_xlfn.IFS(X76="賃借施設","－",L76&gt;=2005,"a",L76&gt;=1985,"b",L76&gt;=1975,"c",L76&lt;=1974,"d")</f>
        <v>c</v>
      </c>
      <c r="O76" s="79" t="str">
        <f t="shared" si="15"/>
        <v/>
      </c>
      <c r="P76" s="79" t="str">
        <f t="shared" si="18"/>
        <v>H</v>
      </c>
      <c r="Q76" s="79" t="s">
        <v>1860</v>
      </c>
      <c r="R76" s="79" t="s">
        <v>1821</v>
      </c>
      <c r="S76" s="127" t="s">
        <v>71</v>
      </c>
      <c r="T76" s="124" t="s">
        <v>2062</v>
      </c>
      <c r="U76" s="127" t="s">
        <v>421</v>
      </c>
      <c r="V76" s="124" t="s">
        <v>2041</v>
      </c>
      <c r="W76" s="116" t="s">
        <v>1781</v>
      </c>
      <c r="X76" s="116" t="s">
        <v>1757</v>
      </c>
      <c r="Y76" s="114">
        <v>3</v>
      </c>
      <c r="Z76" s="127"/>
      <c r="AA76" s="128" t="s">
        <v>1895</v>
      </c>
      <c r="AB76" s="126"/>
      <c r="AC76" s="128" t="s">
        <v>1895</v>
      </c>
      <c r="AD76" s="128" t="s">
        <v>1895</v>
      </c>
      <c r="AE76" s="174" t="s">
        <v>1895</v>
      </c>
      <c r="AF76" s="174" t="s">
        <v>1895</v>
      </c>
      <c r="AG76" s="128"/>
      <c r="AH76" s="128"/>
      <c r="AI76" s="128"/>
      <c r="AJ76" s="128"/>
      <c r="AK76" s="128"/>
    </row>
    <row r="77" spans="1:37" ht="26.25" customHeight="1">
      <c r="A77" s="237">
        <f t="shared" si="8"/>
        <v>72</v>
      </c>
      <c r="B77" s="129" t="s">
        <v>77</v>
      </c>
      <c r="C77" s="129" t="s">
        <v>3</v>
      </c>
      <c r="D77" s="129" t="s">
        <v>288</v>
      </c>
      <c r="E77" s="129" t="s">
        <v>288</v>
      </c>
      <c r="F77" s="74">
        <f t="shared" si="16"/>
        <v>28</v>
      </c>
      <c r="G77" s="13" t="s" ph="1">
        <v>2175</v>
      </c>
      <c r="H77" s="126" t="s">
        <v>479</v>
      </c>
      <c r="I77" s="81">
        <v>5671.1</v>
      </c>
      <c r="J77" s="80" t="str">
        <f t="shared" si="17"/>
        <v>C</v>
      </c>
      <c r="K77" s="78"/>
      <c r="L77" s="79">
        <v>2007</v>
      </c>
      <c r="M77" s="79" t="str" cm="1">
        <f t="array" ref="M77">_xlfn.IFS(X77="賃借施設","－",L77&gt;=2006,"a",L77&gt;=1986,"b",L77&gt;=1976,"c",L77&lt;=1975,"d")</f>
        <v>a</v>
      </c>
      <c r="N77" s="79" t="str" cm="1">
        <f t="array" ref="N77">_xlfn.IFS(X77="賃借施設","－",L77&gt;=2005,"a",L77&gt;=1985,"b",L77&gt;=1975,"c",L77&lt;=1974,"d")</f>
        <v>a</v>
      </c>
      <c r="O77" s="79" t="str">
        <f t="shared" si="15"/>
        <v/>
      </c>
      <c r="P77" s="79" t="str">
        <f t="shared" si="18"/>
        <v>C</v>
      </c>
      <c r="Q77" s="79" t="s">
        <v>1856</v>
      </c>
      <c r="R77" s="79" t="s">
        <v>1808</v>
      </c>
      <c r="S77" s="127" t="s">
        <v>286</v>
      </c>
      <c r="T77" s="124" t="s">
        <v>2062</v>
      </c>
      <c r="U77" s="127" t="s">
        <v>349</v>
      </c>
      <c r="V77" s="124" t="s">
        <v>2041</v>
      </c>
      <c r="W77" s="116" t="s">
        <v>1782</v>
      </c>
      <c r="X77" s="116" t="s">
        <v>1757</v>
      </c>
      <c r="Y77" s="114">
        <v>2</v>
      </c>
      <c r="Z77" s="127"/>
      <c r="AA77" s="128" t="s">
        <v>1895</v>
      </c>
      <c r="AB77" s="126"/>
      <c r="AC77" s="128" t="s">
        <v>1895</v>
      </c>
      <c r="AD77" s="128" t="s">
        <v>1895</v>
      </c>
      <c r="AE77" s="174" t="s">
        <v>1895</v>
      </c>
      <c r="AF77" s="174" t="s">
        <v>1895</v>
      </c>
      <c r="AG77" s="128"/>
      <c r="AH77" s="128"/>
      <c r="AI77" s="128"/>
      <c r="AJ77" s="128"/>
      <c r="AK77" s="128"/>
    </row>
    <row r="78" spans="1:37" ht="26.25" customHeight="1">
      <c r="A78" s="237">
        <f t="shared" si="8"/>
        <v>73</v>
      </c>
      <c r="B78" s="129" t="s">
        <v>77</v>
      </c>
      <c r="C78" s="129" t="s">
        <v>3</v>
      </c>
      <c r="D78" s="129" t="s">
        <v>288</v>
      </c>
      <c r="E78" s="129" t="s">
        <v>288</v>
      </c>
      <c r="F78" s="74">
        <f t="shared" si="16"/>
        <v>29</v>
      </c>
      <c r="G78" s="13" t="s" ph="1">
        <v>2176</v>
      </c>
      <c r="H78" s="126" t="s">
        <v>480</v>
      </c>
      <c r="I78" s="81">
        <v>960.15</v>
      </c>
      <c r="J78" s="80" t="str">
        <f t="shared" si="17"/>
        <v>B</v>
      </c>
      <c r="K78" s="78"/>
      <c r="L78" s="79">
        <v>1976</v>
      </c>
      <c r="M78" s="79" t="str" cm="1">
        <f t="array" ref="M78">_xlfn.IFS(X78="賃借施設","－",L78&gt;=2006,"a",L78&gt;=1986,"b",L78&gt;=1976,"c",L78&lt;=1975,"d")</f>
        <v>c</v>
      </c>
      <c r="N78" s="79" t="str" cm="1">
        <f t="array" ref="N78">_xlfn.IFS(X78="賃借施設","－",L78&gt;=2005,"a",L78&gt;=1985,"b",L78&gt;=1975,"c",L78&lt;=1974,"d")</f>
        <v>c</v>
      </c>
      <c r="O78" s="79" t="str">
        <f t="shared" si="15"/>
        <v/>
      </c>
      <c r="P78" s="79" t="str">
        <f t="shared" si="18"/>
        <v>H</v>
      </c>
      <c r="Q78" s="79" t="s">
        <v>1856</v>
      </c>
      <c r="R78" s="79" t="s">
        <v>1809</v>
      </c>
      <c r="S78" s="127" t="s">
        <v>72</v>
      </c>
      <c r="T78" s="124" t="s">
        <v>2062</v>
      </c>
      <c r="U78" s="127" t="s">
        <v>425</v>
      </c>
      <c r="V78" s="127" t="s">
        <v>426</v>
      </c>
      <c r="W78" s="116" t="s">
        <v>1783</v>
      </c>
      <c r="X78" s="116" t="s">
        <v>1757</v>
      </c>
      <c r="Y78" s="114">
        <v>3</v>
      </c>
      <c r="Z78" s="127"/>
      <c r="AA78" s="128" t="s">
        <v>1895</v>
      </c>
      <c r="AB78" s="126"/>
      <c r="AC78" s="128" t="s">
        <v>1895</v>
      </c>
      <c r="AD78" s="128" t="s">
        <v>1895</v>
      </c>
      <c r="AE78" s="174" t="s">
        <v>1895</v>
      </c>
      <c r="AF78" s="174" t="s">
        <v>1895</v>
      </c>
      <c r="AG78" s="128"/>
      <c r="AH78" s="128"/>
      <c r="AI78" s="128"/>
      <c r="AJ78" s="128"/>
      <c r="AK78" s="128"/>
    </row>
    <row r="79" spans="1:37" ht="26.25" customHeight="1">
      <c r="A79" s="237">
        <f t="shared" si="8"/>
        <v>74</v>
      </c>
      <c r="B79" s="129" t="s">
        <v>77</v>
      </c>
      <c r="C79" s="129" t="s">
        <v>3</v>
      </c>
      <c r="D79" s="129" t="s">
        <v>288</v>
      </c>
      <c r="E79" s="129" t="s">
        <v>288</v>
      </c>
      <c r="F79" s="74">
        <f t="shared" si="16"/>
        <v>30</v>
      </c>
      <c r="G79" s="13" t="s" ph="1">
        <v>2177</v>
      </c>
      <c r="H79" s="126" t="s">
        <v>470</v>
      </c>
      <c r="I79" s="81">
        <v>571.78</v>
      </c>
      <c r="J79" s="80" t="str">
        <f t="shared" si="17"/>
        <v>B</v>
      </c>
      <c r="K79" s="78"/>
      <c r="L79" s="79">
        <v>1978</v>
      </c>
      <c r="M79" s="79" t="str" cm="1">
        <f t="array" ref="M79">_xlfn.IFS(X79="賃借施設","－",L79&gt;=2006,"a",L79&gt;=1986,"b",L79&gt;=1976,"c",L79&lt;=1975,"d")</f>
        <v>c</v>
      </c>
      <c r="N79" s="79" t="str" cm="1">
        <f t="array" ref="N79">_xlfn.IFS(X79="賃借施設","－",L79&gt;=2005,"a",L79&gt;=1985,"b",L79&gt;=1975,"c",L79&lt;=1974,"d")</f>
        <v>c</v>
      </c>
      <c r="O79" s="79" t="str">
        <f t="shared" si="15"/>
        <v/>
      </c>
      <c r="P79" s="79" t="str">
        <f t="shared" si="18"/>
        <v>H</v>
      </c>
      <c r="Q79" s="79" t="s">
        <v>1856</v>
      </c>
      <c r="R79" s="79" t="s">
        <v>2089</v>
      </c>
      <c r="S79" s="127" t="s">
        <v>72</v>
      </c>
      <c r="T79" s="124" t="s">
        <v>2062</v>
      </c>
      <c r="U79" s="127" t="s">
        <v>425</v>
      </c>
      <c r="V79" s="127" t="s">
        <v>426</v>
      </c>
      <c r="W79" s="116" t="s">
        <v>1783</v>
      </c>
      <c r="X79" s="116" t="s">
        <v>1757</v>
      </c>
      <c r="Y79" s="114">
        <v>4</v>
      </c>
      <c r="Z79" s="127"/>
      <c r="AA79" s="128" t="s">
        <v>1895</v>
      </c>
      <c r="AB79" s="126"/>
      <c r="AC79" s="128" t="s">
        <v>1895</v>
      </c>
      <c r="AD79" s="128" t="s">
        <v>1895</v>
      </c>
      <c r="AE79" s="174" t="s">
        <v>1895</v>
      </c>
      <c r="AF79" s="174" t="s">
        <v>1895</v>
      </c>
      <c r="AG79" s="128"/>
      <c r="AH79" s="128"/>
      <c r="AI79" s="128"/>
      <c r="AJ79" s="128"/>
      <c r="AK79" s="128"/>
    </row>
    <row r="80" spans="1:37" ht="26.25" customHeight="1">
      <c r="A80" s="237">
        <f t="shared" si="8"/>
        <v>75</v>
      </c>
      <c r="B80" s="129" t="s">
        <v>77</v>
      </c>
      <c r="C80" s="129" t="s">
        <v>3</v>
      </c>
      <c r="D80" s="129" t="s">
        <v>288</v>
      </c>
      <c r="E80" s="129" t="s">
        <v>288</v>
      </c>
      <c r="F80" s="74">
        <f t="shared" si="16"/>
        <v>31</v>
      </c>
      <c r="G80" s="13" t="s" ph="1">
        <v>2178</v>
      </c>
      <c r="H80" s="126" t="s">
        <v>481</v>
      </c>
      <c r="I80" s="81">
        <v>2690.35</v>
      </c>
      <c r="J80" s="80" t="str">
        <f t="shared" si="17"/>
        <v>C</v>
      </c>
      <c r="K80" s="78"/>
      <c r="L80" s="79">
        <v>1995</v>
      </c>
      <c r="M80" s="79" t="str" cm="1">
        <f t="array" ref="M80">_xlfn.IFS(X80="賃借施設","－",L80&gt;=2006,"a",L80&gt;=1986,"b",L80&gt;=1976,"c",L80&lt;=1975,"d")</f>
        <v>b</v>
      </c>
      <c r="N80" s="79" t="str" cm="1">
        <f t="array" ref="N80">_xlfn.IFS(X80="賃借施設","－",L80&gt;=2005,"a",L80&gt;=1985,"b",L80&gt;=1975,"c",L80&lt;=1974,"d")</f>
        <v>b</v>
      </c>
      <c r="O80" s="79" t="str">
        <f t="shared" si="15"/>
        <v/>
      </c>
      <c r="P80" s="79" t="str">
        <f t="shared" si="18"/>
        <v>F</v>
      </c>
      <c r="Q80" s="79" t="s">
        <v>1856</v>
      </c>
      <c r="R80" s="79" t="s">
        <v>1813</v>
      </c>
      <c r="S80" s="127" t="s">
        <v>73</v>
      </c>
      <c r="T80" s="124" t="s">
        <v>2062</v>
      </c>
      <c r="U80" s="127" t="s">
        <v>422</v>
      </c>
      <c r="V80" s="127" t="s">
        <v>1913</v>
      </c>
      <c r="W80" s="116" t="s">
        <v>1784</v>
      </c>
      <c r="X80" s="116" t="s">
        <v>1757</v>
      </c>
      <c r="Y80" s="114">
        <v>3</v>
      </c>
      <c r="Z80" s="127"/>
      <c r="AA80" s="128" t="s">
        <v>1895</v>
      </c>
      <c r="AB80" s="126"/>
      <c r="AC80" s="128" t="s">
        <v>1895</v>
      </c>
      <c r="AD80" s="128" t="s">
        <v>1895</v>
      </c>
      <c r="AE80" s="174" t="s">
        <v>1895</v>
      </c>
      <c r="AF80" s="174" t="s">
        <v>1895</v>
      </c>
      <c r="AG80" s="128"/>
      <c r="AH80" s="128"/>
      <c r="AI80" s="128"/>
      <c r="AJ80" s="128"/>
      <c r="AK80" s="128"/>
    </row>
    <row r="81" spans="1:37" ht="26.25" customHeight="1">
      <c r="A81" s="237">
        <f t="shared" si="8"/>
        <v>76</v>
      </c>
      <c r="B81" s="129" t="s">
        <v>77</v>
      </c>
      <c r="C81" s="129" t="s">
        <v>3</v>
      </c>
      <c r="D81" s="129" t="s">
        <v>288</v>
      </c>
      <c r="E81" s="129" t="s">
        <v>288</v>
      </c>
      <c r="F81" s="74">
        <f t="shared" si="16"/>
        <v>32</v>
      </c>
      <c r="G81" s="13" t="s" ph="1">
        <v>2179</v>
      </c>
      <c r="H81" s="126" t="s">
        <v>482</v>
      </c>
      <c r="I81" s="81">
        <v>1088.44</v>
      </c>
      <c r="J81" s="80" t="str">
        <f t="shared" si="17"/>
        <v>B</v>
      </c>
      <c r="K81" s="78"/>
      <c r="L81" s="79">
        <v>1977</v>
      </c>
      <c r="M81" s="79" t="str" cm="1">
        <f t="array" ref="M81">_xlfn.IFS(X81="賃借施設","－",L81&gt;=2006,"a",L81&gt;=1986,"b",L81&gt;=1976,"c",L81&lt;=1975,"d")</f>
        <v>c</v>
      </c>
      <c r="N81" s="79" t="str" cm="1">
        <f t="array" ref="N81">_xlfn.IFS(X81="賃借施設","－",L81&gt;=2005,"a",L81&gt;=1985,"b",L81&gt;=1975,"c",L81&lt;=1974,"d")</f>
        <v>c</v>
      </c>
      <c r="O81" s="79" t="str">
        <f t="shared" si="15"/>
        <v/>
      </c>
      <c r="P81" s="79" t="str">
        <f t="shared" si="18"/>
        <v>H</v>
      </c>
      <c r="Q81" s="79" t="s">
        <v>1856</v>
      </c>
      <c r="R81" s="79" t="s">
        <v>2088</v>
      </c>
      <c r="S81" s="127" t="s">
        <v>73</v>
      </c>
      <c r="T81" s="124" t="s">
        <v>2062</v>
      </c>
      <c r="U81" s="127" t="s">
        <v>422</v>
      </c>
      <c r="V81" s="127" t="s">
        <v>1913</v>
      </c>
      <c r="W81" s="116" t="s">
        <v>1784</v>
      </c>
      <c r="X81" s="116" t="s">
        <v>1757</v>
      </c>
      <c r="Y81" s="114">
        <v>4</v>
      </c>
      <c r="Z81" s="127"/>
      <c r="AA81" s="128" t="s">
        <v>1895</v>
      </c>
      <c r="AB81" s="126"/>
      <c r="AC81" s="128" t="s">
        <v>1895</v>
      </c>
      <c r="AD81" s="128" t="s">
        <v>1895</v>
      </c>
      <c r="AE81" s="174" t="s">
        <v>1895</v>
      </c>
      <c r="AF81" s="174" t="s">
        <v>1895</v>
      </c>
      <c r="AG81" s="128"/>
      <c r="AH81" s="128"/>
      <c r="AI81" s="128"/>
      <c r="AJ81" s="128"/>
      <c r="AK81" s="128"/>
    </row>
    <row r="82" spans="1:37" ht="26.25" customHeight="1">
      <c r="A82" s="237">
        <f t="shared" si="8"/>
        <v>77</v>
      </c>
      <c r="B82" s="129" t="s">
        <v>77</v>
      </c>
      <c r="C82" s="129" t="s">
        <v>3</v>
      </c>
      <c r="D82" s="129" t="s">
        <v>288</v>
      </c>
      <c r="E82" s="129" t="s">
        <v>288</v>
      </c>
      <c r="F82" s="74">
        <f t="shared" si="16"/>
        <v>33</v>
      </c>
      <c r="G82" s="13" t="s" ph="1">
        <v>2180</v>
      </c>
      <c r="H82" s="126" t="s">
        <v>471</v>
      </c>
      <c r="I82" s="81">
        <v>2338.14</v>
      </c>
      <c r="J82" s="80" t="str">
        <f t="shared" si="17"/>
        <v>C</v>
      </c>
      <c r="K82" s="78"/>
      <c r="L82" s="79">
        <v>1985</v>
      </c>
      <c r="M82" s="79" t="str" cm="1">
        <f t="array" ref="M82">_xlfn.IFS(X82="賃借施設","－",L82&gt;=2006,"a",L82&gt;=1986,"b",L82&gt;=1976,"c",L82&lt;=1975,"d")</f>
        <v>c</v>
      </c>
      <c r="N82" s="79" t="str" cm="1">
        <f t="array" ref="N82">_xlfn.IFS(X82="賃借施設","－",L82&gt;=2005,"a",L82&gt;=1985,"b",L82&gt;=1975,"c",L82&lt;=1974,"d")</f>
        <v>b</v>
      </c>
      <c r="O82" s="79" t="str">
        <f t="shared" ref="O82:O100" si="19">IF(M82=N82,"","〇")</f>
        <v>〇</v>
      </c>
      <c r="P82" s="79" t="str">
        <f t="shared" si="18"/>
        <v>I</v>
      </c>
      <c r="Q82" s="79" t="s">
        <v>1856</v>
      </c>
      <c r="R82" s="79" t="s">
        <v>1813</v>
      </c>
      <c r="S82" s="127" t="s">
        <v>74</v>
      </c>
      <c r="T82" s="124" t="s">
        <v>2062</v>
      </c>
      <c r="U82" s="127" t="s">
        <v>401</v>
      </c>
      <c r="V82" s="127" t="s">
        <v>402</v>
      </c>
      <c r="W82" s="116" t="s">
        <v>1785</v>
      </c>
      <c r="X82" s="116" t="s">
        <v>1757</v>
      </c>
      <c r="Y82" s="114">
        <v>2</v>
      </c>
      <c r="Z82" s="127"/>
      <c r="AA82" s="128" t="s">
        <v>1895</v>
      </c>
      <c r="AB82" s="126"/>
      <c r="AC82" s="128" t="s">
        <v>1895</v>
      </c>
      <c r="AD82" s="128" t="s">
        <v>1895</v>
      </c>
      <c r="AE82" s="174" t="s">
        <v>1895</v>
      </c>
      <c r="AF82" s="174" t="s">
        <v>1895</v>
      </c>
      <c r="AG82" s="128"/>
      <c r="AH82" s="128"/>
      <c r="AI82" s="128"/>
      <c r="AJ82" s="128"/>
      <c r="AK82" s="128"/>
    </row>
    <row r="83" spans="1:37" ht="26.25" customHeight="1">
      <c r="A83" s="237">
        <f t="shared" si="8"/>
        <v>78</v>
      </c>
      <c r="B83" s="129" t="s">
        <v>77</v>
      </c>
      <c r="C83" s="129" t="s">
        <v>3</v>
      </c>
      <c r="D83" s="125" t="s">
        <v>96</v>
      </c>
      <c r="E83" s="125" t="s">
        <v>96</v>
      </c>
      <c r="F83" s="74">
        <v>1</v>
      </c>
      <c r="G83" s="13" t="s" ph="1">
        <v>2181</v>
      </c>
      <c r="H83" s="126" t="s">
        <v>963</v>
      </c>
      <c r="I83" s="81">
        <v>506.25</v>
      </c>
      <c r="J83" s="80" t="str">
        <f t="shared" si="17"/>
        <v>B</v>
      </c>
      <c r="K83" s="78"/>
      <c r="L83" s="79">
        <v>1974</v>
      </c>
      <c r="M83" s="79" t="str" cm="1">
        <f t="array" ref="M83">_xlfn.IFS(X83="賃借施設","－",L83&gt;=2006,"a",L83&gt;=1986,"b",L83&gt;=1976,"c",L83&lt;=1975,"d")</f>
        <v>d</v>
      </c>
      <c r="N83" s="79" t="str" cm="1">
        <f t="array" ref="N83">_xlfn.IFS(X83="賃借施設","－",L83&gt;=2005,"a",L83&gt;=1985,"b",L83&gt;=1975,"c",L83&lt;=1974,"d")</f>
        <v>d</v>
      </c>
      <c r="O83" s="79" t="str">
        <f t="shared" si="19"/>
        <v/>
      </c>
      <c r="P83" s="79" t="str">
        <f t="shared" si="18"/>
        <v>K</v>
      </c>
      <c r="Q83" s="79" t="s">
        <v>1865</v>
      </c>
      <c r="R83" s="79" t="s">
        <v>1822</v>
      </c>
      <c r="S83" s="127" t="s">
        <v>44</v>
      </c>
      <c r="T83" s="127" t="s">
        <v>949</v>
      </c>
      <c r="U83" s="127" t="s">
        <v>1914</v>
      </c>
      <c r="V83" s="127" t="s">
        <v>1838</v>
      </c>
      <c r="W83" s="116" t="s">
        <v>1773</v>
      </c>
      <c r="X83" s="116" t="s">
        <v>1757</v>
      </c>
      <c r="Y83" s="114">
        <v>3</v>
      </c>
      <c r="Z83" s="127"/>
      <c r="AA83" s="128"/>
      <c r="AB83" s="126"/>
      <c r="AC83" s="128"/>
      <c r="AD83" s="128"/>
      <c r="AE83" s="174"/>
      <c r="AF83" s="174"/>
      <c r="AG83" s="128"/>
      <c r="AH83" s="128"/>
      <c r="AI83" s="128"/>
      <c r="AJ83" s="128"/>
      <c r="AK83" s="128"/>
    </row>
    <row r="84" spans="1:37" ht="26.25" customHeight="1">
      <c r="A84" s="237">
        <f t="shared" si="8"/>
        <v>79</v>
      </c>
      <c r="B84" s="129" t="s">
        <v>77</v>
      </c>
      <c r="C84" s="129" t="s">
        <v>3</v>
      </c>
      <c r="D84" s="129" t="s">
        <v>96</v>
      </c>
      <c r="E84" s="129" t="s">
        <v>96</v>
      </c>
      <c r="F84" s="74">
        <f t="shared" ref="F84:F90" si="20">F83+1</f>
        <v>2</v>
      </c>
      <c r="G84" s="13" t="s" ph="1">
        <v>2182</v>
      </c>
      <c r="H84" s="126" t="s">
        <v>964</v>
      </c>
      <c r="I84" s="81">
        <v>506.25</v>
      </c>
      <c r="J84" s="80" t="str">
        <f t="shared" si="17"/>
        <v>B</v>
      </c>
      <c r="K84" s="78"/>
      <c r="L84" s="79">
        <v>1974</v>
      </c>
      <c r="M84" s="79" t="str" cm="1">
        <f t="array" ref="M84">_xlfn.IFS(X84="賃借施設","－",L84&gt;=2006,"a",L84&gt;=1986,"b",L84&gt;=1976,"c",L84&lt;=1975,"d")</f>
        <v>d</v>
      </c>
      <c r="N84" s="79" t="str" cm="1">
        <f t="array" ref="N84">_xlfn.IFS(X84="賃借施設","－",L84&gt;=2005,"a",L84&gt;=1985,"b",L84&gt;=1975,"c",L84&lt;=1974,"d")</f>
        <v>d</v>
      </c>
      <c r="O84" s="79" t="str">
        <f t="shared" si="19"/>
        <v/>
      </c>
      <c r="P84" s="79" t="str">
        <f t="shared" si="18"/>
        <v>K</v>
      </c>
      <c r="Q84" s="79" t="s">
        <v>1865</v>
      </c>
      <c r="R84" s="79" t="s">
        <v>1822</v>
      </c>
      <c r="S84" s="127" t="s">
        <v>44</v>
      </c>
      <c r="T84" s="127" t="s">
        <v>949</v>
      </c>
      <c r="U84" s="127" t="s">
        <v>1914</v>
      </c>
      <c r="V84" s="127" t="s">
        <v>1838</v>
      </c>
      <c r="W84" s="116" t="s">
        <v>1773</v>
      </c>
      <c r="X84" s="116" t="s">
        <v>1757</v>
      </c>
      <c r="Y84" s="114">
        <v>4</v>
      </c>
      <c r="Z84" s="127"/>
      <c r="AA84" s="128"/>
      <c r="AB84" s="126"/>
      <c r="AC84" s="128"/>
      <c r="AD84" s="128"/>
      <c r="AE84" s="174"/>
      <c r="AF84" s="174"/>
      <c r="AG84" s="128"/>
      <c r="AH84" s="128"/>
      <c r="AI84" s="128"/>
      <c r="AJ84" s="128"/>
      <c r="AK84" s="128"/>
    </row>
    <row r="85" spans="1:37" ht="26.25" customHeight="1">
      <c r="A85" s="237">
        <f t="shared" si="8"/>
        <v>80</v>
      </c>
      <c r="B85" s="129" t="s">
        <v>77</v>
      </c>
      <c r="C85" s="129" t="s">
        <v>3</v>
      </c>
      <c r="D85" s="129" t="s">
        <v>96</v>
      </c>
      <c r="E85" s="129" t="s">
        <v>96</v>
      </c>
      <c r="F85" s="74">
        <f t="shared" si="20"/>
        <v>3</v>
      </c>
      <c r="G85" s="13" t="s" ph="1">
        <v>2183</v>
      </c>
      <c r="H85" s="126" t="s">
        <v>965</v>
      </c>
      <c r="I85" s="81">
        <v>558.42999999999995</v>
      </c>
      <c r="J85" s="80" t="str">
        <f t="shared" si="17"/>
        <v>B</v>
      </c>
      <c r="K85" s="78"/>
      <c r="L85" s="79">
        <v>1974</v>
      </c>
      <c r="M85" s="79" t="str" cm="1">
        <f t="array" ref="M85">_xlfn.IFS(X85="賃借施設","－",L85&gt;=2006,"a",L85&gt;=1986,"b",L85&gt;=1976,"c",L85&lt;=1975,"d")</f>
        <v>d</v>
      </c>
      <c r="N85" s="79" t="str" cm="1">
        <f t="array" ref="N85">_xlfn.IFS(X85="賃借施設","－",L85&gt;=2005,"a",L85&gt;=1985,"b",L85&gt;=1975,"c",L85&lt;=1974,"d")</f>
        <v>d</v>
      </c>
      <c r="O85" s="79" t="str">
        <f t="shared" si="19"/>
        <v/>
      </c>
      <c r="P85" s="79" t="str">
        <f t="shared" si="18"/>
        <v>K</v>
      </c>
      <c r="Q85" s="79" t="s">
        <v>1856</v>
      </c>
      <c r="R85" s="79" t="s">
        <v>1822</v>
      </c>
      <c r="S85" s="127" t="s">
        <v>44</v>
      </c>
      <c r="T85" s="127" t="s">
        <v>949</v>
      </c>
      <c r="U85" s="127" t="s">
        <v>1914</v>
      </c>
      <c r="V85" s="127" t="s">
        <v>1838</v>
      </c>
      <c r="W85" s="116" t="s">
        <v>1773</v>
      </c>
      <c r="X85" s="116" t="s">
        <v>1757</v>
      </c>
      <c r="Y85" s="114">
        <v>5</v>
      </c>
      <c r="Z85" s="127"/>
      <c r="AA85" s="128"/>
      <c r="AB85" s="126"/>
      <c r="AC85" s="128"/>
      <c r="AD85" s="128"/>
      <c r="AE85" s="174"/>
      <c r="AF85" s="174"/>
      <c r="AG85" s="128"/>
      <c r="AH85" s="128"/>
      <c r="AI85" s="128"/>
      <c r="AJ85" s="128"/>
      <c r="AK85" s="128"/>
    </row>
    <row r="86" spans="1:37" ht="26.25" customHeight="1">
      <c r="A86" s="237">
        <f t="shared" si="8"/>
        <v>81</v>
      </c>
      <c r="B86" s="129" t="s">
        <v>77</v>
      </c>
      <c r="C86" s="129" t="s">
        <v>3</v>
      </c>
      <c r="D86" s="129" t="s">
        <v>96</v>
      </c>
      <c r="E86" s="129" t="s">
        <v>96</v>
      </c>
      <c r="F86" s="74">
        <f t="shared" si="20"/>
        <v>4</v>
      </c>
      <c r="G86" s="13" t="s" ph="1">
        <v>2184</v>
      </c>
      <c r="H86" s="126" t="s">
        <v>966</v>
      </c>
      <c r="I86" s="81">
        <v>558.42999999999995</v>
      </c>
      <c r="J86" s="80" t="str">
        <f t="shared" si="17"/>
        <v>B</v>
      </c>
      <c r="K86" s="78"/>
      <c r="L86" s="79">
        <v>1974</v>
      </c>
      <c r="M86" s="79" t="str" cm="1">
        <f t="array" ref="M86">_xlfn.IFS(X86="賃借施設","－",L86&gt;=2006,"a",L86&gt;=1986,"b",L86&gt;=1976,"c",L86&lt;=1975,"d")</f>
        <v>d</v>
      </c>
      <c r="N86" s="79" t="str" cm="1">
        <f t="array" ref="N86">_xlfn.IFS(X86="賃借施設","－",L86&gt;=2005,"a",L86&gt;=1985,"b",L86&gt;=1975,"c",L86&lt;=1974,"d")</f>
        <v>d</v>
      </c>
      <c r="O86" s="79" t="str">
        <f t="shared" si="19"/>
        <v/>
      </c>
      <c r="P86" s="79" t="str">
        <f t="shared" si="18"/>
        <v>K</v>
      </c>
      <c r="Q86" s="79" t="s">
        <v>1856</v>
      </c>
      <c r="R86" s="79" t="s">
        <v>1822</v>
      </c>
      <c r="S86" s="127" t="s">
        <v>44</v>
      </c>
      <c r="T86" s="127" t="s">
        <v>949</v>
      </c>
      <c r="U86" s="127" t="s">
        <v>1914</v>
      </c>
      <c r="V86" s="127" t="s">
        <v>1838</v>
      </c>
      <c r="W86" s="116" t="s">
        <v>1773</v>
      </c>
      <c r="X86" s="116" t="s">
        <v>1757</v>
      </c>
      <c r="Y86" s="114">
        <v>6</v>
      </c>
      <c r="Z86" s="127"/>
      <c r="AA86" s="128"/>
      <c r="AB86" s="126"/>
      <c r="AC86" s="128"/>
      <c r="AD86" s="128"/>
      <c r="AE86" s="174"/>
      <c r="AF86" s="174"/>
      <c r="AG86" s="128"/>
      <c r="AH86" s="128"/>
      <c r="AI86" s="128"/>
      <c r="AJ86" s="128"/>
      <c r="AK86" s="128"/>
    </row>
    <row r="87" spans="1:37" ht="26.25" customHeight="1">
      <c r="A87" s="237">
        <f t="shared" si="8"/>
        <v>82</v>
      </c>
      <c r="B87" s="129" t="s">
        <v>77</v>
      </c>
      <c r="C87" s="129" t="s">
        <v>3</v>
      </c>
      <c r="D87" s="129" t="s">
        <v>96</v>
      </c>
      <c r="E87" s="129" t="s">
        <v>96</v>
      </c>
      <c r="F87" s="74">
        <f t="shared" si="20"/>
        <v>5</v>
      </c>
      <c r="G87" s="13" t="s" ph="1">
        <v>2185</v>
      </c>
      <c r="H87" s="126" t="s">
        <v>967</v>
      </c>
      <c r="I87" s="81">
        <v>508.94</v>
      </c>
      <c r="J87" s="80" t="str">
        <f t="shared" si="17"/>
        <v>B</v>
      </c>
      <c r="K87" s="78"/>
      <c r="L87" s="79">
        <v>1975</v>
      </c>
      <c r="M87" s="79" t="str" cm="1">
        <f t="array" ref="M87">_xlfn.IFS(X87="賃借施設","－",L87&gt;=2006,"a",L87&gt;=1986,"b",L87&gt;=1976,"c",L87&lt;=1975,"d")</f>
        <v>d</v>
      </c>
      <c r="N87" s="79" t="str" cm="1">
        <f t="array" ref="N87">_xlfn.IFS(X87="賃借施設","－",L87&gt;=2005,"a",L87&gt;=1985,"b",L87&gt;=1975,"c",L87&lt;=1974,"d")</f>
        <v>c</v>
      </c>
      <c r="O87" s="79" t="str">
        <f t="shared" si="19"/>
        <v>〇</v>
      </c>
      <c r="P87" s="79" t="str">
        <f t="shared" si="18"/>
        <v>K</v>
      </c>
      <c r="Q87" s="79" t="s">
        <v>1865</v>
      </c>
      <c r="R87" s="79" t="s">
        <v>1822</v>
      </c>
      <c r="S87" s="127" t="s">
        <v>44</v>
      </c>
      <c r="T87" s="127" t="s">
        <v>949</v>
      </c>
      <c r="U87" s="127" t="s">
        <v>1914</v>
      </c>
      <c r="V87" s="127" t="s">
        <v>1838</v>
      </c>
      <c r="W87" s="116" t="s">
        <v>1773</v>
      </c>
      <c r="X87" s="116" t="s">
        <v>1757</v>
      </c>
      <c r="Y87" s="114">
        <v>7</v>
      </c>
      <c r="Z87" s="127"/>
      <c r="AA87" s="128"/>
      <c r="AB87" s="126"/>
      <c r="AC87" s="128"/>
      <c r="AD87" s="128"/>
      <c r="AE87" s="174"/>
      <c r="AF87" s="174"/>
      <c r="AG87" s="128"/>
      <c r="AH87" s="128"/>
      <c r="AI87" s="128"/>
      <c r="AJ87" s="128"/>
      <c r="AK87" s="128"/>
    </row>
    <row r="88" spans="1:37" ht="26.25" customHeight="1">
      <c r="A88" s="237">
        <f t="shared" si="8"/>
        <v>83</v>
      </c>
      <c r="B88" s="129" t="s">
        <v>77</v>
      </c>
      <c r="C88" s="129" t="s">
        <v>3</v>
      </c>
      <c r="D88" s="129" t="s">
        <v>96</v>
      </c>
      <c r="E88" s="129" t="s">
        <v>96</v>
      </c>
      <c r="F88" s="74">
        <f t="shared" si="20"/>
        <v>6</v>
      </c>
      <c r="G88" s="13" t="s" ph="1">
        <v>2186</v>
      </c>
      <c r="H88" s="126" t="s">
        <v>968</v>
      </c>
      <c r="I88" s="81">
        <v>511.31</v>
      </c>
      <c r="J88" s="80" t="str">
        <f t="shared" si="17"/>
        <v>B</v>
      </c>
      <c r="K88" s="78"/>
      <c r="L88" s="79">
        <v>1981</v>
      </c>
      <c r="M88" s="79" t="str" cm="1">
        <f t="array" ref="M88">_xlfn.IFS(X88="賃借施設","－",L88&gt;=2006,"a",L88&gt;=1986,"b",L88&gt;=1976,"c",L88&lt;=1975,"d")</f>
        <v>c</v>
      </c>
      <c r="N88" s="79" t="str" cm="1">
        <f t="array" ref="N88">_xlfn.IFS(X88="賃借施設","－",L88&gt;=2005,"a",L88&gt;=1985,"b",L88&gt;=1975,"c",L88&lt;=1974,"d")</f>
        <v>c</v>
      </c>
      <c r="O88" s="79" t="str">
        <f t="shared" si="19"/>
        <v/>
      </c>
      <c r="P88" s="79" t="str">
        <f t="shared" si="18"/>
        <v>H</v>
      </c>
      <c r="Q88" s="79" t="s">
        <v>1865</v>
      </c>
      <c r="R88" s="79" t="s">
        <v>1822</v>
      </c>
      <c r="S88" s="127" t="s">
        <v>44</v>
      </c>
      <c r="T88" s="127" t="s">
        <v>949</v>
      </c>
      <c r="U88" s="127" t="s">
        <v>1914</v>
      </c>
      <c r="V88" s="127" t="s">
        <v>1838</v>
      </c>
      <c r="W88" s="116" t="s">
        <v>1773</v>
      </c>
      <c r="X88" s="116" t="s">
        <v>1757</v>
      </c>
      <c r="Y88" s="114">
        <v>8</v>
      </c>
      <c r="Z88" s="127"/>
      <c r="AA88" s="128"/>
      <c r="AB88" s="126"/>
      <c r="AC88" s="128"/>
      <c r="AD88" s="128"/>
      <c r="AE88" s="174"/>
      <c r="AF88" s="174"/>
      <c r="AG88" s="128"/>
      <c r="AH88" s="128"/>
      <c r="AI88" s="128"/>
      <c r="AJ88" s="128"/>
      <c r="AK88" s="128"/>
    </row>
    <row r="89" spans="1:37" ht="26.25" customHeight="1">
      <c r="A89" s="237">
        <f t="shared" si="8"/>
        <v>84</v>
      </c>
      <c r="B89" s="129" t="s">
        <v>77</v>
      </c>
      <c r="C89" s="129" t="s">
        <v>3</v>
      </c>
      <c r="D89" s="129" t="s">
        <v>96</v>
      </c>
      <c r="E89" s="129" t="s">
        <v>96</v>
      </c>
      <c r="F89" s="74">
        <f t="shared" si="20"/>
        <v>7</v>
      </c>
      <c r="G89" s="13" t="s" ph="1">
        <v>2187</v>
      </c>
      <c r="H89" s="126" t="s">
        <v>969</v>
      </c>
      <c r="I89" s="81">
        <v>505.75</v>
      </c>
      <c r="J89" s="80" t="str">
        <f t="shared" si="17"/>
        <v>B</v>
      </c>
      <c r="K89" s="78"/>
      <c r="L89" s="79">
        <v>1978</v>
      </c>
      <c r="M89" s="79" t="str" cm="1">
        <f t="array" ref="M89">_xlfn.IFS(X89="賃借施設","－",L89&gt;=2006,"a",L89&gt;=1986,"b",L89&gt;=1976,"c",L89&lt;=1975,"d")</f>
        <v>c</v>
      </c>
      <c r="N89" s="79" t="str" cm="1">
        <f t="array" ref="N89">_xlfn.IFS(X89="賃借施設","－",L89&gt;=2005,"a",L89&gt;=1985,"b",L89&gt;=1975,"c",L89&lt;=1974,"d")</f>
        <v>c</v>
      </c>
      <c r="O89" s="79" t="str">
        <f t="shared" si="19"/>
        <v/>
      </c>
      <c r="P89" s="79" t="str">
        <f t="shared" si="18"/>
        <v>H</v>
      </c>
      <c r="Q89" s="79" t="s">
        <v>1865</v>
      </c>
      <c r="R89" s="79" t="s">
        <v>1822</v>
      </c>
      <c r="S89" s="127" t="s">
        <v>44</v>
      </c>
      <c r="T89" s="127" t="s">
        <v>949</v>
      </c>
      <c r="U89" s="127" t="s">
        <v>1914</v>
      </c>
      <c r="V89" s="127" t="s">
        <v>1838</v>
      </c>
      <c r="W89" s="116" t="s">
        <v>1774</v>
      </c>
      <c r="X89" s="116" t="s">
        <v>1757</v>
      </c>
      <c r="Y89" s="114">
        <v>5</v>
      </c>
      <c r="Z89" s="127"/>
      <c r="AA89" s="128"/>
      <c r="AB89" s="126"/>
      <c r="AC89" s="128"/>
      <c r="AD89" s="128"/>
      <c r="AE89" s="174"/>
      <c r="AF89" s="174"/>
      <c r="AG89" s="128"/>
      <c r="AH89" s="128"/>
      <c r="AI89" s="128"/>
      <c r="AJ89" s="128"/>
      <c r="AK89" s="128"/>
    </row>
    <row r="90" spans="1:37" ht="26.25" customHeight="1">
      <c r="A90" s="237">
        <f t="shared" ref="A90:A153" si="21">A89+1</f>
        <v>85</v>
      </c>
      <c r="B90" s="129" t="s">
        <v>77</v>
      </c>
      <c r="C90" s="129" t="s">
        <v>3</v>
      </c>
      <c r="D90" s="129" t="s">
        <v>96</v>
      </c>
      <c r="E90" s="129" t="s">
        <v>96</v>
      </c>
      <c r="F90" s="74">
        <f t="shared" si="20"/>
        <v>8</v>
      </c>
      <c r="G90" s="13" t="s" ph="1">
        <v>2188</v>
      </c>
      <c r="H90" s="126" t="s">
        <v>970</v>
      </c>
      <c r="I90" s="81">
        <v>324.3</v>
      </c>
      <c r="J90" s="80" t="str">
        <f t="shared" ref="J90:J100" si="22">IF(X90="賃借施設","－",IF(I90&lt;500,"A",IF(I90&gt;=2000,"C","B")))</f>
        <v>A</v>
      </c>
      <c r="K90" s="78"/>
      <c r="L90" s="79">
        <v>1979</v>
      </c>
      <c r="M90" s="79" t="str" cm="1">
        <f t="array" ref="M90">_xlfn.IFS(X90="賃借施設","－",L90&gt;=2006,"a",L90&gt;=1986,"b",L90&gt;=1976,"c",L90&lt;=1975,"d")</f>
        <v>c</v>
      </c>
      <c r="N90" s="79" t="str" cm="1">
        <f t="array" ref="N90">_xlfn.IFS(X90="賃借施設","－",L90&gt;=2005,"a",L90&gt;=1985,"b",L90&gt;=1975,"c",L90&lt;=1974,"d")</f>
        <v>c</v>
      </c>
      <c r="O90" s="79" t="str">
        <f t="shared" si="19"/>
        <v/>
      </c>
      <c r="P90" s="79" t="str">
        <f t="shared" ref="P90:P100" si="23">IF(X90="賃借施設","－",IF(AND(J90="A",M90="a"),"A",(IF(AND(J90="B",M90="a"),"B",(IF(AND(J90="C",M90="a"),"C",(IF(AND(J90="A",M90="b"),"D",(IF(AND(J90="B",M90="b"),"E",(IF(AND(J90="C",M90="b"),"F",(IF(AND(J90="A",M90="c"),"G",(IF(AND(J90="B",M90="c"),"H",(IF(AND(J90="C",M90="c"),"I",(IF(AND(J90="A",M90="d"),"J",(IF(AND(J90="B",M90="d"),"K",(IF(AND(J90="C",M90="d"),"L",""))))))))))))))))))))))))</f>
        <v>G</v>
      </c>
      <c r="Q90" s="79" t="s">
        <v>1865</v>
      </c>
      <c r="R90" s="79" t="s">
        <v>1822</v>
      </c>
      <c r="S90" s="127" t="s">
        <v>44</v>
      </c>
      <c r="T90" s="127" t="s">
        <v>949</v>
      </c>
      <c r="U90" s="127" t="s">
        <v>1914</v>
      </c>
      <c r="V90" s="127" t="s">
        <v>1838</v>
      </c>
      <c r="W90" s="116" t="s">
        <v>1774</v>
      </c>
      <c r="X90" s="116" t="s">
        <v>1757</v>
      </c>
      <c r="Y90" s="114">
        <v>6</v>
      </c>
      <c r="Z90" s="127"/>
      <c r="AA90" s="128"/>
      <c r="AB90" s="126"/>
      <c r="AC90" s="128"/>
      <c r="AD90" s="128"/>
      <c r="AE90" s="174"/>
      <c r="AF90" s="174"/>
      <c r="AG90" s="128"/>
      <c r="AH90" s="128"/>
      <c r="AI90" s="128"/>
      <c r="AJ90" s="128"/>
      <c r="AK90" s="128"/>
    </row>
    <row r="91" spans="1:37" ht="26.25" customHeight="1">
      <c r="A91" s="237">
        <f t="shared" si="21"/>
        <v>86</v>
      </c>
      <c r="B91" s="129" t="s">
        <v>77</v>
      </c>
      <c r="C91" s="129" t="s">
        <v>3</v>
      </c>
      <c r="D91" s="125" t="s">
        <v>99</v>
      </c>
      <c r="E91" s="125" t="s">
        <v>99</v>
      </c>
      <c r="F91" s="74">
        <v>1</v>
      </c>
      <c r="G91" s="13" t="s" ph="1">
        <v>2189</v>
      </c>
      <c r="H91" s="126" t="s">
        <v>270</v>
      </c>
      <c r="I91" s="81">
        <v>1606.99</v>
      </c>
      <c r="J91" s="80" t="str">
        <f t="shared" si="22"/>
        <v>B</v>
      </c>
      <c r="K91" s="78"/>
      <c r="L91" s="79">
        <v>1999</v>
      </c>
      <c r="M91" s="79" t="str" cm="1">
        <f t="array" ref="M91">_xlfn.IFS(X91="賃借施設","－",L91&gt;=2006,"a",L91&gt;=1986,"b",L91&gt;=1976,"c",L91&lt;=1975,"d")</f>
        <v>b</v>
      </c>
      <c r="N91" s="79" t="str" cm="1">
        <f t="array" ref="N91">_xlfn.IFS(X91="賃借施設","－",L91&gt;=2005,"a",L91&gt;=1985,"b",L91&gt;=1975,"c",L91&lt;=1974,"d")</f>
        <v>b</v>
      </c>
      <c r="O91" s="79" t="str">
        <f t="shared" si="19"/>
        <v/>
      </c>
      <c r="P91" s="79" t="str">
        <f t="shared" si="23"/>
        <v>E</v>
      </c>
      <c r="Q91" s="79" t="s">
        <v>1856</v>
      </c>
      <c r="R91" s="79" t="s">
        <v>3783</v>
      </c>
      <c r="S91" s="127" t="s">
        <v>2</v>
      </c>
      <c r="T91" s="127" t="s">
        <v>322</v>
      </c>
      <c r="U91" s="127" t="s">
        <v>351</v>
      </c>
      <c r="V91" s="124" t="s">
        <v>2041</v>
      </c>
      <c r="W91" s="116" t="s">
        <v>1761</v>
      </c>
      <c r="X91" s="116" t="s">
        <v>1757</v>
      </c>
      <c r="Y91" s="114">
        <v>7</v>
      </c>
      <c r="Z91" s="127"/>
      <c r="AA91" s="128" t="s">
        <v>1895</v>
      </c>
      <c r="AB91" s="126"/>
      <c r="AC91" s="128" t="s">
        <v>1895</v>
      </c>
      <c r="AD91" s="128" t="s">
        <v>1895</v>
      </c>
      <c r="AE91" s="174" t="s">
        <v>1895</v>
      </c>
      <c r="AF91" s="174" t="s">
        <v>1895</v>
      </c>
      <c r="AG91" s="128"/>
      <c r="AH91" s="128"/>
      <c r="AI91" s="128"/>
      <c r="AJ91" s="128"/>
      <c r="AK91" s="128"/>
    </row>
    <row r="92" spans="1:37" ht="26.25" customHeight="1">
      <c r="A92" s="237">
        <f t="shared" si="21"/>
        <v>87</v>
      </c>
      <c r="B92" s="129" t="s">
        <v>77</v>
      </c>
      <c r="C92" s="129" t="s">
        <v>3</v>
      </c>
      <c r="D92" s="129" t="s">
        <v>99</v>
      </c>
      <c r="E92" s="129" t="s">
        <v>99</v>
      </c>
      <c r="F92" s="74">
        <f>F91+1</f>
        <v>2</v>
      </c>
      <c r="G92" s="13" t="s" ph="1">
        <v>2190</v>
      </c>
      <c r="H92" s="126" t="s">
        <v>483</v>
      </c>
      <c r="I92" s="81">
        <v>1589.58</v>
      </c>
      <c r="J92" s="80" t="str">
        <f t="shared" si="22"/>
        <v>B</v>
      </c>
      <c r="K92" s="78"/>
      <c r="L92" s="79">
        <v>1994</v>
      </c>
      <c r="M92" s="79" t="str" cm="1">
        <f t="array" ref="M92">_xlfn.IFS(X92="賃借施設","－",L92&gt;=2006,"a",L92&gt;=1986,"b",L92&gt;=1976,"c",L92&lt;=1975,"d")</f>
        <v>b</v>
      </c>
      <c r="N92" s="79" t="str" cm="1">
        <f t="array" ref="N92">_xlfn.IFS(X92="賃借施設","－",L92&gt;=2005,"a",L92&gt;=1985,"b",L92&gt;=1975,"c",L92&lt;=1974,"d")</f>
        <v>b</v>
      </c>
      <c r="O92" s="79" t="str">
        <f t="shared" si="19"/>
        <v/>
      </c>
      <c r="P92" s="79" t="str">
        <f t="shared" si="23"/>
        <v>E</v>
      </c>
      <c r="Q92" s="79" t="s">
        <v>1856</v>
      </c>
      <c r="R92" s="79" t="s">
        <v>1813</v>
      </c>
      <c r="S92" s="127" t="s">
        <v>2</v>
      </c>
      <c r="T92" s="127" t="s">
        <v>322</v>
      </c>
      <c r="U92" s="127" t="s">
        <v>351</v>
      </c>
      <c r="V92" s="124" t="s">
        <v>2041</v>
      </c>
      <c r="W92" s="116" t="s">
        <v>1765</v>
      </c>
      <c r="X92" s="116" t="s">
        <v>1757</v>
      </c>
      <c r="Y92" s="114">
        <v>4</v>
      </c>
      <c r="Z92" s="127"/>
      <c r="AA92" s="128" t="s">
        <v>1895</v>
      </c>
      <c r="AB92" s="126"/>
      <c r="AC92" s="128" t="s">
        <v>1895</v>
      </c>
      <c r="AD92" s="128" t="s">
        <v>1895</v>
      </c>
      <c r="AE92" s="174" t="s">
        <v>1895</v>
      </c>
      <c r="AF92" s="174" t="s">
        <v>1895</v>
      </c>
      <c r="AG92" s="128"/>
      <c r="AH92" s="128"/>
      <c r="AI92" s="128"/>
      <c r="AJ92" s="128"/>
      <c r="AK92" s="128"/>
    </row>
    <row r="93" spans="1:37" ht="26.25" customHeight="1">
      <c r="A93" s="237">
        <f t="shared" si="21"/>
        <v>88</v>
      </c>
      <c r="B93" s="129" t="s">
        <v>77</v>
      </c>
      <c r="C93" s="129" t="s">
        <v>3</v>
      </c>
      <c r="D93" s="129" t="s">
        <v>99</v>
      </c>
      <c r="E93" s="129" t="s">
        <v>99</v>
      </c>
      <c r="F93" s="74">
        <f>F92+1</f>
        <v>3</v>
      </c>
      <c r="G93" s="13" t="s" ph="1">
        <v>2191</v>
      </c>
      <c r="H93" s="126" t="s">
        <v>511</v>
      </c>
      <c r="I93" s="81">
        <v>7667.76</v>
      </c>
      <c r="J93" s="80" t="str">
        <f t="shared" si="22"/>
        <v>C</v>
      </c>
      <c r="K93" s="78"/>
      <c r="L93" s="79">
        <v>2001</v>
      </c>
      <c r="M93" s="79" t="str" cm="1">
        <f t="array" ref="M93">_xlfn.IFS(X93="賃借施設","－",L93&gt;=2006,"a",L93&gt;=1986,"b",L93&gt;=1976,"c",L93&lt;=1975,"d")</f>
        <v>b</v>
      </c>
      <c r="N93" s="79" t="str" cm="1">
        <f t="array" ref="N93">_xlfn.IFS(X93="賃借施設","－",L93&gt;=2005,"a",L93&gt;=1985,"b",L93&gt;=1975,"c",L93&lt;=1974,"d")</f>
        <v>b</v>
      </c>
      <c r="O93" s="79" t="str">
        <f t="shared" si="19"/>
        <v/>
      </c>
      <c r="P93" s="79" t="str">
        <f t="shared" si="23"/>
        <v>F</v>
      </c>
      <c r="Q93" s="79" t="s">
        <v>1861</v>
      </c>
      <c r="R93" s="79" t="s">
        <v>3726</v>
      </c>
      <c r="S93" s="127" t="s">
        <v>2</v>
      </c>
      <c r="T93" s="127" t="s">
        <v>322</v>
      </c>
      <c r="U93" s="127" t="s">
        <v>351</v>
      </c>
      <c r="V93" s="124" t="s">
        <v>2041</v>
      </c>
      <c r="W93" s="116" t="s">
        <v>1770</v>
      </c>
      <c r="X93" s="116" t="s">
        <v>1757</v>
      </c>
      <c r="Y93" s="114">
        <v>5</v>
      </c>
      <c r="Z93" s="127"/>
      <c r="AA93" s="128" t="s">
        <v>1895</v>
      </c>
      <c r="AB93" s="126"/>
      <c r="AC93" s="128" t="s">
        <v>1895</v>
      </c>
      <c r="AD93" s="128" t="s">
        <v>1895</v>
      </c>
      <c r="AE93" s="174" t="s">
        <v>1895</v>
      </c>
      <c r="AF93" s="174" t="s">
        <v>1895</v>
      </c>
      <c r="AG93" s="128"/>
      <c r="AH93" s="128"/>
      <c r="AI93" s="128"/>
      <c r="AJ93" s="128"/>
      <c r="AK93" s="128"/>
    </row>
    <row r="94" spans="1:37" ht="26.25" customHeight="1">
      <c r="A94" s="237">
        <f t="shared" si="21"/>
        <v>89</v>
      </c>
      <c r="B94" s="129" t="s">
        <v>77</v>
      </c>
      <c r="C94" s="129" t="s">
        <v>3</v>
      </c>
      <c r="D94" s="129" t="s">
        <v>99</v>
      </c>
      <c r="E94" s="129" t="s">
        <v>99</v>
      </c>
      <c r="F94" s="74">
        <f>F93+1</f>
        <v>4</v>
      </c>
      <c r="G94" s="13" t="s" ph="1">
        <v>2192</v>
      </c>
      <c r="H94" s="126" t="s">
        <v>485</v>
      </c>
      <c r="I94" s="81">
        <v>3092.34</v>
      </c>
      <c r="J94" s="80" t="str">
        <f t="shared" si="22"/>
        <v>C</v>
      </c>
      <c r="K94" s="78"/>
      <c r="L94" s="79">
        <v>1998</v>
      </c>
      <c r="M94" s="79" t="str" cm="1">
        <f t="array" ref="M94">_xlfn.IFS(X94="賃借施設","－",L94&gt;=2006,"a",L94&gt;=1986,"b",L94&gt;=1976,"c",L94&lt;=1975,"d")</f>
        <v>b</v>
      </c>
      <c r="N94" s="79" t="str" cm="1">
        <f t="array" ref="N94">_xlfn.IFS(X94="賃借施設","－",L94&gt;=2005,"a",L94&gt;=1985,"b",L94&gt;=1975,"c",L94&lt;=1974,"d")</f>
        <v>b</v>
      </c>
      <c r="O94" s="79" t="str">
        <f t="shared" si="19"/>
        <v/>
      </c>
      <c r="P94" s="79" t="str">
        <f t="shared" si="23"/>
        <v>F</v>
      </c>
      <c r="Q94" s="79" t="s">
        <v>1856</v>
      </c>
      <c r="R94" s="79" t="s">
        <v>1813</v>
      </c>
      <c r="S94" s="127" t="s">
        <v>2</v>
      </c>
      <c r="T94" s="127" t="s">
        <v>322</v>
      </c>
      <c r="U94" s="127" t="s">
        <v>351</v>
      </c>
      <c r="V94" s="124" t="s">
        <v>2041</v>
      </c>
      <c r="W94" s="116" t="s">
        <v>1778</v>
      </c>
      <c r="X94" s="116" t="s">
        <v>1757</v>
      </c>
      <c r="Y94" s="114">
        <v>3</v>
      </c>
      <c r="Z94" s="127"/>
      <c r="AA94" s="128" t="s">
        <v>1895</v>
      </c>
      <c r="AB94" s="126"/>
      <c r="AC94" s="128" t="s">
        <v>1895</v>
      </c>
      <c r="AD94" s="128" t="s">
        <v>1895</v>
      </c>
      <c r="AE94" s="174" t="s">
        <v>1895</v>
      </c>
      <c r="AF94" s="174" t="s">
        <v>1895</v>
      </c>
      <c r="AG94" s="128"/>
      <c r="AH94" s="128"/>
      <c r="AI94" s="128"/>
      <c r="AJ94" s="128"/>
      <c r="AK94" s="128"/>
    </row>
    <row r="95" spans="1:37" ht="26.25" customHeight="1">
      <c r="A95" s="237">
        <f t="shared" si="21"/>
        <v>90</v>
      </c>
      <c r="B95" s="129" t="s">
        <v>77</v>
      </c>
      <c r="C95" s="129" t="s">
        <v>3</v>
      </c>
      <c r="D95" s="129" t="s">
        <v>99</v>
      </c>
      <c r="E95" s="129" t="s">
        <v>99</v>
      </c>
      <c r="F95" s="74">
        <f>F94+1</f>
        <v>5</v>
      </c>
      <c r="G95" s="13" t="s" ph="1">
        <v>2193</v>
      </c>
      <c r="H95" s="126" t="s">
        <v>484</v>
      </c>
      <c r="I95" s="81">
        <v>3162.4</v>
      </c>
      <c r="J95" s="80" t="str">
        <f t="shared" si="22"/>
        <v>C</v>
      </c>
      <c r="K95" s="78"/>
      <c r="L95" s="79">
        <v>1996</v>
      </c>
      <c r="M95" s="79" t="str" cm="1">
        <f t="array" ref="M95">_xlfn.IFS(X95="賃借施設","－",L95&gt;=2006,"a",L95&gt;=1986,"b",L95&gt;=1976,"c",L95&lt;=1975,"d")</f>
        <v>b</v>
      </c>
      <c r="N95" s="79" t="str" cm="1">
        <f t="array" ref="N95">_xlfn.IFS(X95="賃借施設","－",L95&gt;=2005,"a",L95&gt;=1985,"b",L95&gt;=1975,"c",L95&lt;=1974,"d")</f>
        <v>b</v>
      </c>
      <c r="O95" s="79" t="str">
        <f t="shared" si="19"/>
        <v/>
      </c>
      <c r="P95" s="79" t="str">
        <f t="shared" si="23"/>
        <v>F</v>
      </c>
      <c r="Q95" s="79" t="s">
        <v>1856</v>
      </c>
      <c r="R95" s="79" t="s">
        <v>1813</v>
      </c>
      <c r="S95" s="127" t="s">
        <v>2</v>
      </c>
      <c r="T95" s="127" t="s">
        <v>322</v>
      </c>
      <c r="U95" s="127" t="s">
        <v>351</v>
      </c>
      <c r="V95" s="124" t="s">
        <v>2041</v>
      </c>
      <c r="W95" s="116" t="s">
        <v>1784</v>
      </c>
      <c r="X95" s="116" t="s">
        <v>1757</v>
      </c>
      <c r="Y95" s="114">
        <v>5</v>
      </c>
      <c r="Z95" s="127"/>
      <c r="AA95" s="128" t="s">
        <v>1895</v>
      </c>
      <c r="AB95" s="126"/>
      <c r="AC95" s="128" t="s">
        <v>1895</v>
      </c>
      <c r="AD95" s="128" t="s">
        <v>1895</v>
      </c>
      <c r="AE95" s="174" t="s">
        <v>1895</v>
      </c>
      <c r="AF95" s="174" t="s">
        <v>1895</v>
      </c>
      <c r="AG95" s="128"/>
      <c r="AH95" s="128"/>
      <c r="AI95" s="128"/>
      <c r="AJ95" s="128"/>
      <c r="AK95" s="128"/>
    </row>
    <row r="96" spans="1:37" ht="26.25" customHeight="1">
      <c r="A96" s="237">
        <f t="shared" si="21"/>
        <v>91</v>
      </c>
      <c r="B96" s="129" t="s">
        <v>77</v>
      </c>
      <c r="C96" s="129" t="s">
        <v>3</v>
      </c>
      <c r="D96" s="125" t="s">
        <v>162</v>
      </c>
      <c r="E96" s="125" t="s">
        <v>162</v>
      </c>
      <c r="F96" s="74">
        <v>1</v>
      </c>
      <c r="G96" s="13" t="s" ph="1">
        <v>2194</v>
      </c>
      <c r="H96" s="126" t="s">
        <v>1459</v>
      </c>
      <c r="I96" s="81">
        <v>9886.56</v>
      </c>
      <c r="J96" s="80" t="str">
        <f t="shared" si="22"/>
        <v>C</v>
      </c>
      <c r="K96" s="78"/>
      <c r="L96" s="79">
        <v>1918</v>
      </c>
      <c r="M96" s="79" t="str" cm="1">
        <f t="array" ref="M96">_xlfn.IFS(X96="賃借施設","－",L96&gt;=2006,"a",L96&gt;=1986,"b",L96&gt;=1976,"c",L96&lt;=1975,"d")</f>
        <v>d</v>
      </c>
      <c r="N96" s="79" t="str" cm="1">
        <f t="array" ref="N96">_xlfn.IFS(X96="賃借施設","－",L96&gt;=2005,"a",L96&gt;=1985,"b",L96&gt;=1975,"c",L96&lt;=1974,"d")</f>
        <v>d</v>
      </c>
      <c r="O96" s="79" t="str">
        <f t="shared" si="19"/>
        <v/>
      </c>
      <c r="P96" s="79" t="str">
        <f t="shared" si="23"/>
        <v>L</v>
      </c>
      <c r="Q96" s="79" t="s">
        <v>1859</v>
      </c>
      <c r="R96" s="79" t="s">
        <v>1813</v>
      </c>
      <c r="S96" s="127" t="s">
        <v>55</v>
      </c>
      <c r="T96" s="127" t="s">
        <v>1449</v>
      </c>
      <c r="U96" s="127" t="s">
        <v>229</v>
      </c>
      <c r="V96" s="127" t="s">
        <v>1792</v>
      </c>
      <c r="W96" s="116" t="s">
        <v>1761</v>
      </c>
      <c r="X96" s="116" t="s">
        <v>1757</v>
      </c>
      <c r="Y96" s="114">
        <v>8</v>
      </c>
      <c r="Z96" s="127"/>
      <c r="AA96" s="128" t="s">
        <v>1895</v>
      </c>
      <c r="AB96" s="126"/>
      <c r="AC96" s="128" t="s">
        <v>1895</v>
      </c>
      <c r="AD96" s="128" t="s">
        <v>1895</v>
      </c>
      <c r="AE96" s="174" t="s">
        <v>1895</v>
      </c>
      <c r="AF96" s="174" t="s">
        <v>1895</v>
      </c>
      <c r="AG96" s="128"/>
      <c r="AH96" s="128"/>
      <c r="AI96" s="128"/>
      <c r="AJ96" s="128"/>
      <c r="AK96" s="128"/>
    </row>
    <row r="97" spans="1:37" ht="26.25" customHeight="1">
      <c r="A97" s="237">
        <f t="shared" si="21"/>
        <v>92</v>
      </c>
      <c r="B97" s="129" t="s">
        <v>77</v>
      </c>
      <c r="C97" s="129" t="s">
        <v>3</v>
      </c>
      <c r="D97" s="129" t="s">
        <v>162</v>
      </c>
      <c r="E97" s="129" t="s">
        <v>162</v>
      </c>
      <c r="F97" s="74">
        <f>F96+1</f>
        <v>2</v>
      </c>
      <c r="G97" s="13" t="s" ph="1">
        <v>2195</v>
      </c>
      <c r="H97" s="126" t="s">
        <v>1460</v>
      </c>
      <c r="I97" s="81">
        <v>2447.4</v>
      </c>
      <c r="J97" s="80" t="str">
        <f t="shared" si="22"/>
        <v>C</v>
      </c>
      <c r="K97" s="78"/>
      <c r="L97" s="79">
        <v>1871</v>
      </c>
      <c r="M97" s="79" t="str" cm="1">
        <f t="array" ref="M97">_xlfn.IFS(X97="賃借施設","－",L97&gt;=2006,"a",L97&gt;=1986,"b",L97&gt;=1976,"c",L97&lt;=1975,"d")</f>
        <v>d</v>
      </c>
      <c r="N97" s="79" t="str" cm="1">
        <f t="array" ref="N97">_xlfn.IFS(X97="賃借施設","－",L97&gt;=2005,"a",L97&gt;=1985,"b",L97&gt;=1975,"c",L97&lt;=1974,"d")</f>
        <v>d</v>
      </c>
      <c r="O97" s="79" t="str">
        <f t="shared" si="19"/>
        <v/>
      </c>
      <c r="P97" s="79" t="str">
        <f t="shared" si="23"/>
        <v>L</v>
      </c>
      <c r="Q97" s="79" t="s">
        <v>1859</v>
      </c>
      <c r="R97" s="79" t="s">
        <v>1819</v>
      </c>
      <c r="S97" s="127" t="s">
        <v>55</v>
      </c>
      <c r="T97" s="127" t="s">
        <v>1449</v>
      </c>
      <c r="U97" s="127" t="s">
        <v>229</v>
      </c>
      <c r="V97" s="127" t="s">
        <v>1792</v>
      </c>
      <c r="W97" s="116" t="s">
        <v>1761</v>
      </c>
      <c r="X97" s="116" t="s">
        <v>1757</v>
      </c>
      <c r="Y97" s="114">
        <v>9</v>
      </c>
      <c r="Z97" s="127"/>
      <c r="AA97" s="128" t="s">
        <v>1895</v>
      </c>
      <c r="AB97" s="126"/>
      <c r="AC97" s="128" t="s">
        <v>1895</v>
      </c>
      <c r="AD97" s="128" t="s">
        <v>1895</v>
      </c>
      <c r="AE97" s="174" t="s">
        <v>1895</v>
      </c>
      <c r="AF97" s="174" t="s">
        <v>1895</v>
      </c>
      <c r="AG97" s="128"/>
      <c r="AH97" s="128"/>
      <c r="AI97" s="128"/>
      <c r="AJ97" s="128"/>
      <c r="AK97" s="128"/>
    </row>
    <row r="98" spans="1:37" ht="26.25" customHeight="1">
      <c r="A98" s="237">
        <f t="shared" si="21"/>
        <v>93</v>
      </c>
      <c r="B98" s="129" t="s">
        <v>77</v>
      </c>
      <c r="C98" s="129" t="s">
        <v>3</v>
      </c>
      <c r="D98" s="129" t="s">
        <v>162</v>
      </c>
      <c r="E98" s="129" t="s">
        <v>162</v>
      </c>
      <c r="F98" s="74">
        <f>F97+1</f>
        <v>3</v>
      </c>
      <c r="G98" s="13" t="s" ph="1">
        <v>2196</v>
      </c>
      <c r="H98" s="126" t="s">
        <v>1461</v>
      </c>
      <c r="I98" s="81">
        <v>815.1</v>
      </c>
      <c r="J98" s="80" t="str">
        <f t="shared" si="22"/>
        <v>B</v>
      </c>
      <c r="K98" s="78"/>
      <c r="L98" s="79">
        <v>2019</v>
      </c>
      <c r="M98" s="79" t="str" cm="1">
        <f t="array" ref="M98">_xlfn.IFS(X98="賃借施設","－",L98&gt;=2006,"a",L98&gt;=1986,"b",L98&gt;=1976,"c",L98&lt;=1975,"d")</f>
        <v>a</v>
      </c>
      <c r="N98" s="79" t="str" cm="1">
        <f t="array" ref="N98">_xlfn.IFS(X98="賃借施設","－",L98&gt;=2005,"a",L98&gt;=1985,"b",L98&gt;=1975,"c",L98&lt;=1974,"d")</f>
        <v>a</v>
      </c>
      <c r="O98" s="79" t="str">
        <f t="shared" si="19"/>
        <v/>
      </c>
      <c r="P98" s="79" t="str">
        <f t="shared" si="23"/>
        <v>B</v>
      </c>
      <c r="Q98" s="79" t="s">
        <v>1859</v>
      </c>
      <c r="R98" s="79" t="s">
        <v>1817</v>
      </c>
      <c r="S98" s="127" t="s">
        <v>55</v>
      </c>
      <c r="T98" s="127" t="s">
        <v>1449</v>
      </c>
      <c r="U98" s="127" t="s">
        <v>229</v>
      </c>
      <c r="V98" s="127" t="s">
        <v>1792</v>
      </c>
      <c r="W98" s="116" t="s">
        <v>1761</v>
      </c>
      <c r="X98" s="116" t="s">
        <v>1757</v>
      </c>
      <c r="Y98" s="114">
        <v>10</v>
      </c>
      <c r="Z98" s="127"/>
      <c r="AA98" s="128"/>
      <c r="AB98" s="126"/>
      <c r="AC98" s="128"/>
      <c r="AD98" s="128"/>
      <c r="AE98" s="174"/>
      <c r="AF98" s="174"/>
      <c r="AG98" s="128"/>
      <c r="AH98" s="128"/>
      <c r="AI98" s="128"/>
      <c r="AJ98" s="128"/>
      <c r="AK98" s="128"/>
    </row>
    <row r="99" spans="1:37" ht="26.25" customHeight="1">
      <c r="A99" s="237">
        <f t="shared" si="21"/>
        <v>94</v>
      </c>
      <c r="B99" s="129" t="s">
        <v>77</v>
      </c>
      <c r="C99" s="129" t="s">
        <v>3</v>
      </c>
      <c r="D99" s="129" t="s">
        <v>162</v>
      </c>
      <c r="E99" s="129" t="s">
        <v>162</v>
      </c>
      <c r="F99" s="74">
        <f>F98+1</f>
        <v>4</v>
      </c>
      <c r="G99" s="13" t="s" ph="1">
        <v>2197</v>
      </c>
      <c r="H99" s="126" t="s">
        <v>1462</v>
      </c>
      <c r="I99" s="81">
        <v>1902.32</v>
      </c>
      <c r="J99" s="80" t="str">
        <f t="shared" si="22"/>
        <v>B</v>
      </c>
      <c r="K99" s="78"/>
      <c r="L99" s="79">
        <v>1959</v>
      </c>
      <c r="M99" s="79" t="str" cm="1">
        <f t="array" ref="M99">_xlfn.IFS(X99="賃借施設","－",L99&gt;=2006,"a",L99&gt;=1986,"b",L99&gt;=1976,"c",L99&lt;=1975,"d")</f>
        <v>d</v>
      </c>
      <c r="N99" s="79" t="str" cm="1">
        <f t="array" ref="N99">_xlfn.IFS(X99="賃借施設","－",L99&gt;=2005,"a",L99&gt;=1985,"b",L99&gt;=1975,"c",L99&lt;=1974,"d")</f>
        <v>d</v>
      </c>
      <c r="O99" s="79" t="str">
        <f t="shared" si="19"/>
        <v/>
      </c>
      <c r="P99" s="79" t="str">
        <f t="shared" si="23"/>
        <v>K</v>
      </c>
      <c r="Q99" s="79" t="s">
        <v>1859</v>
      </c>
      <c r="R99" s="79" t="s">
        <v>1814</v>
      </c>
      <c r="S99" s="127" t="s">
        <v>55</v>
      </c>
      <c r="T99" s="127" t="s">
        <v>1449</v>
      </c>
      <c r="U99" s="127" t="s">
        <v>229</v>
      </c>
      <c r="V99" s="127" t="s">
        <v>1792</v>
      </c>
      <c r="W99" s="116" t="s">
        <v>1763</v>
      </c>
      <c r="X99" s="116" t="s">
        <v>1757</v>
      </c>
      <c r="Y99" s="114">
        <v>3</v>
      </c>
      <c r="Z99" s="127"/>
      <c r="AA99" s="128" t="s">
        <v>1895</v>
      </c>
      <c r="AB99" s="126"/>
      <c r="AC99" s="128" t="s">
        <v>1895</v>
      </c>
      <c r="AD99" s="128" t="s">
        <v>1895</v>
      </c>
      <c r="AE99" s="174" t="s">
        <v>1895</v>
      </c>
      <c r="AF99" s="174" t="s">
        <v>1895</v>
      </c>
      <c r="AG99" s="128"/>
      <c r="AH99" s="128"/>
      <c r="AI99" s="128"/>
      <c r="AJ99" s="128"/>
      <c r="AK99" s="128"/>
    </row>
    <row r="100" spans="1:37" ht="26.25" customHeight="1">
      <c r="A100" s="237">
        <f t="shared" si="21"/>
        <v>95</v>
      </c>
      <c r="B100" s="129" t="s">
        <v>77</v>
      </c>
      <c r="C100" s="129" t="s">
        <v>3</v>
      </c>
      <c r="D100" s="129" t="s">
        <v>162</v>
      </c>
      <c r="E100" s="129" t="s">
        <v>162</v>
      </c>
      <c r="F100" s="74">
        <f>F99+1</f>
        <v>5</v>
      </c>
      <c r="G100" s="13" t="s" ph="1">
        <v>2198</v>
      </c>
      <c r="H100" s="126" t="s">
        <v>1463</v>
      </c>
      <c r="I100" s="81">
        <v>4308.47</v>
      </c>
      <c r="J100" s="80" t="str">
        <f t="shared" si="22"/>
        <v>C</v>
      </c>
      <c r="K100" s="78"/>
      <c r="L100" s="79">
        <v>1999</v>
      </c>
      <c r="M100" s="79" t="str" cm="1">
        <f t="array" ref="M100">_xlfn.IFS(X100="賃借施設","－",L100&gt;=2006,"a",L100&gt;=1986,"b",L100&gt;=1976,"c",L100&lt;=1975,"d")</f>
        <v>b</v>
      </c>
      <c r="N100" s="79" t="str" cm="1">
        <f t="array" ref="N100">_xlfn.IFS(X100="賃借施設","－",L100&gt;=2005,"a",L100&gt;=1985,"b",L100&gt;=1975,"c",L100&lt;=1974,"d")</f>
        <v>b</v>
      </c>
      <c r="O100" s="79" t="str">
        <f t="shared" si="19"/>
        <v/>
      </c>
      <c r="P100" s="79" t="str">
        <f t="shared" si="23"/>
        <v>F</v>
      </c>
      <c r="Q100" s="79" t="s">
        <v>1856</v>
      </c>
      <c r="R100" s="79" t="s">
        <v>1813</v>
      </c>
      <c r="S100" s="127" t="s">
        <v>55</v>
      </c>
      <c r="T100" s="127" t="s">
        <v>1449</v>
      </c>
      <c r="U100" s="127" t="s">
        <v>229</v>
      </c>
      <c r="V100" s="127" t="s">
        <v>1792</v>
      </c>
      <c r="W100" s="116" t="s">
        <v>1777</v>
      </c>
      <c r="X100" s="116" t="s">
        <v>1757</v>
      </c>
      <c r="Y100" s="114">
        <v>3</v>
      </c>
      <c r="Z100" s="127"/>
      <c r="AA100" s="128" t="s">
        <v>1895</v>
      </c>
      <c r="AB100" s="126"/>
      <c r="AC100" s="128" t="s">
        <v>1895</v>
      </c>
      <c r="AD100" s="128" t="s">
        <v>1895</v>
      </c>
      <c r="AE100" s="174" t="s">
        <v>1895</v>
      </c>
      <c r="AF100" s="174" t="s">
        <v>1895</v>
      </c>
      <c r="AG100" s="128"/>
      <c r="AH100" s="128"/>
      <c r="AI100" s="128"/>
      <c r="AJ100" s="128"/>
      <c r="AK100" s="128"/>
    </row>
    <row r="101" spans="1:37" ht="26.25" customHeight="1">
      <c r="A101" s="237">
        <f t="shared" si="21"/>
        <v>96</v>
      </c>
      <c r="B101" s="129" t="s">
        <v>77</v>
      </c>
      <c r="C101" s="129" t="s">
        <v>3</v>
      </c>
      <c r="D101" s="129" t="s">
        <v>162</v>
      </c>
      <c r="E101" s="129" t="s">
        <v>162</v>
      </c>
      <c r="F101" s="74">
        <f>F100+1</f>
        <v>6</v>
      </c>
      <c r="G101" s="13" t="s" ph="1">
        <v>3084</v>
      </c>
      <c r="H101" s="126" t="s">
        <v>3620</v>
      </c>
      <c r="I101" s="81">
        <v>10737.41</v>
      </c>
      <c r="J101" s="80" t="s">
        <v>3621</v>
      </c>
      <c r="K101" s="78"/>
      <c r="L101" s="79">
        <v>1994</v>
      </c>
      <c r="M101" s="79" t="str" cm="1">
        <f t="array" ref="M101">_xlfn.IFS(X101="賃借施設","－",L101&gt;=2006,"a",L101&gt;=1986,"b",L101&gt;=1976,"c",L101&lt;=1975,"d")</f>
        <v>b</v>
      </c>
      <c r="N101" s="79" t="str" cm="1">
        <f t="array" ref="N101">_xlfn.IFS(X101="賃借施設","－",L101&gt;=2005,"a",L101&gt;=1985,"b",L101&gt;=1975,"c",L101&lt;=1974,"d")</f>
        <v>b</v>
      </c>
      <c r="O101" s="79" t="s">
        <v>3622</v>
      </c>
      <c r="P101" s="79" t="s">
        <v>3623</v>
      </c>
      <c r="Q101" s="79" t="s">
        <v>1856</v>
      </c>
      <c r="R101" s="79" t="s">
        <v>1814</v>
      </c>
      <c r="S101" s="127" t="s">
        <v>55</v>
      </c>
      <c r="T101" s="127" t="s">
        <v>1449</v>
      </c>
      <c r="U101" s="127" t="s">
        <v>229</v>
      </c>
      <c r="V101" s="127" t="s">
        <v>1792</v>
      </c>
      <c r="W101" s="116" t="s">
        <v>1768</v>
      </c>
      <c r="X101" s="116" t="s">
        <v>1757</v>
      </c>
      <c r="Y101" s="114">
        <v>42</v>
      </c>
      <c r="Z101" s="127"/>
      <c r="AA101" s="128" t="s">
        <v>1895</v>
      </c>
      <c r="AB101" s="126"/>
      <c r="AC101" s="128" t="s">
        <v>1895</v>
      </c>
      <c r="AD101" s="128" t="s">
        <v>1895</v>
      </c>
      <c r="AE101" s="174" t="s">
        <v>1895</v>
      </c>
      <c r="AF101" s="174" t="s">
        <v>1895</v>
      </c>
      <c r="AG101" s="128"/>
      <c r="AH101" s="128"/>
      <c r="AI101" s="128"/>
      <c r="AJ101" s="128"/>
      <c r="AK101" s="128"/>
    </row>
    <row r="102" spans="1:37" ht="26.25" customHeight="1">
      <c r="A102" s="237">
        <f t="shared" si="21"/>
        <v>97</v>
      </c>
      <c r="B102" s="129" t="s">
        <v>77</v>
      </c>
      <c r="C102" s="129" t="s">
        <v>3</v>
      </c>
      <c r="D102" s="125" t="s">
        <v>145</v>
      </c>
      <c r="E102" s="125" t="s">
        <v>145</v>
      </c>
      <c r="F102" s="74">
        <v>1</v>
      </c>
      <c r="G102" s="13" t="s" ph="1">
        <v>2199</v>
      </c>
      <c r="H102" s="126" t="s">
        <v>1464</v>
      </c>
      <c r="I102" s="81">
        <v>18256.5</v>
      </c>
      <c r="J102" s="80" t="str">
        <f t="shared" ref="J102:J165" si="24">IF(X102="賃借施設","－",IF(I102&lt;500,"A",IF(I102&gt;=2000,"C","B")))</f>
        <v>C</v>
      </c>
      <c r="K102" s="78"/>
      <c r="L102" s="79">
        <v>1987</v>
      </c>
      <c r="M102" s="79" t="str" cm="1">
        <f t="array" ref="M102">_xlfn.IFS(X102="賃借施設","－",L102&gt;=2006,"a",L102&gt;=1986,"b",L102&gt;=1976,"c",L102&lt;=1975,"d")</f>
        <v>b</v>
      </c>
      <c r="N102" s="79" t="str" cm="1">
        <f t="array" ref="N102">_xlfn.IFS(X102="賃借施設","－",L102&gt;=2005,"a",L102&gt;=1985,"b",L102&gt;=1975,"c",L102&lt;=1974,"d")</f>
        <v>b</v>
      </c>
      <c r="O102" s="79" t="str">
        <f t="shared" ref="O102:O165" si="25">IF(M102=N102,"","〇")</f>
        <v/>
      </c>
      <c r="P102" s="79" t="str">
        <f t="shared" ref="P102:P165" si="26">IF(X102="賃借施設","－",IF(AND(J102="A",M102="a"),"A",(IF(AND(J102="B",M102="a"),"B",(IF(AND(J102="C",M102="a"),"C",(IF(AND(J102="A",M102="b"),"D",(IF(AND(J102="B",M102="b"),"E",(IF(AND(J102="C",M102="b"),"F",(IF(AND(J102="A",M102="c"),"G",(IF(AND(J102="B",M102="c"),"H",(IF(AND(J102="C",M102="c"),"I",(IF(AND(J102="A",M102="d"),"J",(IF(AND(J102="B",M102="d"),"K",(IF(AND(J102="C",M102="d"),"L",""))))))))))))))))))))))))</f>
        <v>F</v>
      </c>
      <c r="Q102" s="79" t="s">
        <v>1859</v>
      </c>
      <c r="R102" s="79" t="s">
        <v>1814</v>
      </c>
      <c r="S102" s="127" t="s">
        <v>55</v>
      </c>
      <c r="T102" s="127" t="s">
        <v>1447</v>
      </c>
      <c r="U102" s="127" t="s">
        <v>1755</v>
      </c>
      <c r="V102" s="127" t="s">
        <v>1791</v>
      </c>
      <c r="W102" s="116" t="s">
        <v>1770</v>
      </c>
      <c r="X102" s="116" t="s">
        <v>1757</v>
      </c>
      <c r="Y102" s="114">
        <v>6</v>
      </c>
      <c r="Z102" s="127"/>
      <c r="AA102" s="128" t="s">
        <v>1895</v>
      </c>
      <c r="AB102" s="126"/>
      <c r="AC102" s="128" t="s">
        <v>1895</v>
      </c>
      <c r="AD102" s="128" t="s">
        <v>1895</v>
      </c>
      <c r="AE102" s="174" t="s">
        <v>1895</v>
      </c>
      <c r="AF102" s="174" t="s">
        <v>1895</v>
      </c>
      <c r="AG102" s="128"/>
      <c r="AH102" s="128"/>
      <c r="AI102" s="128"/>
      <c r="AJ102" s="128"/>
      <c r="AK102" s="128"/>
    </row>
    <row r="103" spans="1:37" ht="26.25" customHeight="1">
      <c r="A103" s="237">
        <f t="shared" si="21"/>
        <v>98</v>
      </c>
      <c r="B103" s="129" t="s">
        <v>77</v>
      </c>
      <c r="C103" s="129" t="s">
        <v>3</v>
      </c>
      <c r="D103" s="129" t="s">
        <v>145</v>
      </c>
      <c r="E103" s="129" t="s">
        <v>145</v>
      </c>
      <c r="F103" s="74">
        <f>F102+1</f>
        <v>2</v>
      </c>
      <c r="G103" s="13" t="s" ph="1">
        <v>2200</v>
      </c>
      <c r="H103" s="126" t="s">
        <v>975</v>
      </c>
      <c r="I103" s="81">
        <v>74976.460000000006</v>
      </c>
      <c r="J103" s="80" t="str">
        <f t="shared" si="24"/>
        <v>C</v>
      </c>
      <c r="K103" s="78"/>
      <c r="L103" s="79">
        <v>1994</v>
      </c>
      <c r="M103" s="79" t="str" cm="1">
        <f t="array" ref="M103">_xlfn.IFS(X103="賃借施設","－",L103&gt;=2006,"a",L103&gt;=1986,"b",L103&gt;=1976,"c",L103&lt;=1975,"d")</f>
        <v>b</v>
      </c>
      <c r="N103" s="79" t="str" cm="1">
        <f t="array" ref="N103">_xlfn.IFS(X103="賃借施設","－",L103&gt;=2005,"a",L103&gt;=1985,"b",L103&gt;=1975,"c",L103&lt;=1974,"d")</f>
        <v>b</v>
      </c>
      <c r="O103" s="79" t="str">
        <f t="shared" si="25"/>
        <v/>
      </c>
      <c r="P103" s="79" t="str">
        <f t="shared" si="26"/>
        <v>F</v>
      </c>
      <c r="Q103" s="79" t="s">
        <v>1856</v>
      </c>
      <c r="R103" s="79" t="s">
        <v>1815</v>
      </c>
      <c r="S103" s="127" t="s">
        <v>55</v>
      </c>
      <c r="T103" s="127" t="s">
        <v>1447</v>
      </c>
      <c r="U103" s="127" t="s">
        <v>226</v>
      </c>
      <c r="V103" s="127" t="s">
        <v>1791</v>
      </c>
      <c r="W103" s="116" t="s">
        <v>1781</v>
      </c>
      <c r="X103" s="116" t="s">
        <v>1757</v>
      </c>
      <c r="Y103" s="114">
        <v>4</v>
      </c>
      <c r="Z103" s="127"/>
      <c r="AA103" s="128" t="s">
        <v>1895</v>
      </c>
      <c r="AB103" s="126"/>
      <c r="AC103" s="128" t="s">
        <v>1895</v>
      </c>
      <c r="AD103" s="128" t="s">
        <v>1895</v>
      </c>
      <c r="AE103" s="174" t="s">
        <v>1895</v>
      </c>
      <c r="AF103" s="174" t="s">
        <v>1895</v>
      </c>
      <c r="AG103" s="128"/>
      <c r="AH103" s="128"/>
      <c r="AI103" s="128"/>
      <c r="AJ103" s="128"/>
      <c r="AK103" s="128"/>
    </row>
    <row r="104" spans="1:37" ht="26.25" customHeight="1">
      <c r="A104" s="237">
        <f t="shared" si="21"/>
        <v>99</v>
      </c>
      <c r="B104" s="129" t="s">
        <v>77</v>
      </c>
      <c r="C104" s="129" t="s">
        <v>3</v>
      </c>
      <c r="D104" s="125" t="s">
        <v>97</v>
      </c>
      <c r="E104" s="125" t="s">
        <v>97</v>
      </c>
      <c r="F104" s="74">
        <v>1</v>
      </c>
      <c r="G104" s="13" t="s" ph="1">
        <v>2201</v>
      </c>
      <c r="H104" s="126" t="s">
        <v>972</v>
      </c>
      <c r="I104" s="81">
        <v>3294.23</v>
      </c>
      <c r="J104" s="80" t="str">
        <f t="shared" si="24"/>
        <v>C</v>
      </c>
      <c r="K104" s="78"/>
      <c r="L104" s="79">
        <v>2000</v>
      </c>
      <c r="M104" s="79" t="str" cm="1">
        <f t="array" ref="M104">_xlfn.IFS(X104="賃借施設","－",L104&gt;=2006,"a",L104&gt;=1986,"b",L104&gt;=1976,"c",L104&lt;=1975,"d")</f>
        <v>b</v>
      </c>
      <c r="N104" s="79" t="str" cm="1">
        <f t="array" ref="N104">_xlfn.IFS(X104="賃借施設","－",L104&gt;=2005,"a",L104&gt;=1985,"b",L104&gt;=1975,"c",L104&lt;=1974,"d")</f>
        <v>b</v>
      </c>
      <c r="O104" s="79" t="str">
        <f t="shared" si="25"/>
        <v/>
      </c>
      <c r="P104" s="79" t="str">
        <f t="shared" si="26"/>
        <v>F</v>
      </c>
      <c r="Q104" s="79" t="s">
        <v>1856</v>
      </c>
      <c r="R104" s="79" t="s">
        <v>1823</v>
      </c>
      <c r="S104" s="127" t="s">
        <v>44</v>
      </c>
      <c r="T104" s="127" t="s">
        <v>324</v>
      </c>
      <c r="U104" s="127" t="s">
        <v>230</v>
      </c>
      <c r="V104" s="127" t="s">
        <v>1051</v>
      </c>
      <c r="W104" s="116" t="s">
        <v>1765</v>
      </c>
      <c r="X104" s="116" t="s">
        <v>1757</v>
      </c>
      <c r="Y104" s="114">
        <v>5</v>
      </c>
      <c r="Z104" s="127"/>
      <c r="AA104" s="128" t="s">
        <v>1895</v>
      </c>
      <c r="AB104" s="126"/>
      <c r="AC104" s="128" t="s">
        <v>1895</v>
      </c>
      <c r="AD104" s="128" t="s">
        <v>1895</v>
      </c>
      <c r="AE104" s="174" t="s">
        <v>1895</v>
      </c>
      <c r="AF104" s="174" t="s">
        <v>1895</v>
      </c>
      <c r="AG104" s="128"/>
      <c r="AH104" s="128"/>
      <c r="AI104" s="128"/>
      <c r="AJ104" s="128"/>
      <c r="AK104" s="128"/>
    </row>
    <row r="105" spans="1:37" ht="26.25" customHeight="1">
      <c r="A105" s="237">
        <f t="shared" si="21"/>
        <v>100</v>
      </c>
      <c r="B105" s="129" t="s">
        <v>77</v>
      </c>
      <c r="C105" s="129" t="s">
        <v>3</v>
      </c>
      <c r="D105" s="129" t="s">
        <v>97</v>
      </c>
      <c r="E105" s="129" t="s">
        <v>97</v>
      </c>
      <c r="F105" s="74">
        <f t="shared" ref="F105:F111" si="27">F104+1</f>
        <v>2</v>
      </c>
      <c r="G105" s="13" t="s" ph="1">
        <v>2202</v>
      </c>
      <c r="H105" s="126" t="s">
        <v>490</v>
      </c>
      <c r="I105" s="81">
        <v>952.66</v>
      </c>
      <c r="J105" s="80" t="str">
        <f t="shared" si="24"/>
        <v>B</v>
      </c>
      <c r="K105" s="78"/>
      <c r="L105" s="79">
        <v>1982</v>
      </c>
      <c r="M105" s="79" t="str" cm="1">
        <f t="array" ref="M105">_xlfn.IFS(X105="賃借施設","－",L105&gt;=2006,"a",L105&gt;=1986,"b",L105&gt;=1976,"c",L105&lt;=1975,"d")</f>
        <v>c</v>
      </c>
      <c r="N105" s="79" t="str" cm="1">
        <f t="array" ref="N105">_xlfn.IFS(X105="賃借施設","－",L105&gt;=2005,"a",L105&gt;=1985,"b",L105&gt;=1975,"c",L105&lt;=1974,"d")</f>
        <v>c</v>
      </c>
      <c r="O105" s="79" t="str">
        <f t="shared" si="25"/>
        <v/>
      </c>
      <c r="P105" s="79" t="str">
        <f t="shared" si="26"/>
        <v>H</v>
      </c>
      <c r="Q105" s="79" t="s">
        <v>1865</v>
      </c>
      <c r="R105" s="79" t="s">
        <v>1832</v>
      </c>
      <c r="S105" s="127" t="s">
        <v>24</v>
      </c>
      <c r="T105" s="127" t="s">
        <v>316</v>
      </c>
      <c r="U105" s="127" t="s">
        <v>243</v>
      </c>
      <c r="V105" s="127" t="s">
        <v>1051</v>
      </c>
      <c r="W105" s="116" t="s">
        <v>1766</v>
      </c>
      <c r="X105" s="116" t="s">
        <v>1757</v>
      </c>
      <c r="Y105" s="114">
        <v>6</v>
      </c>
      <c r="Z105" s="127"/>
      <c r="AA105" s="128"/>
      <c r="AB105" s="126"/>
      <c r="AC105" s="128"/>
      <c r="AD105" s="128"/>
      <c r="AE105" s="174"/>
      <c r="AF105" s="174"/>
      <c r="AG105" s="128"/>
      <c r="AH105" s="128"/>
      <c r="AI105" s="128"/>
      <c r="AJ105" s="128"/>
      <c r="AK105" s="128"/>
    </row>
    <row r="106" spans="1:37" ht="26.25" customHeight="1">
      <c r="A106" s="237">
        <f t="shared" si="21"/>
        <v>101</v>
      </c>
      <c r="B106" s="129" t="s">
        <v>77</v>
      </c>
      <c r="C106" s="129" t="s">
        <v>3</v>
      </c>
      <c r="D106" s="129" t="s">
        <v>97</v>
      </c>
      <c r="E106" s="129" t="s">
        <v>97</v>
      </c>
      <c r="F106" s="74">
        <f t="shared" si="27"/>
        <v>3</v>
      </c>
      <c r="G106" s="13" t="s" ph="1">
        <v>2203</v>
      </c>
      <c r="H106" s="126" t="s">
        <v>488</v>
      </c>
      <c r="I106" s="81">
        <v>2323.0500000000002</v>
      </c>
      <c r="J106" s="80" t="str">
        <f t="shared" si="24"/>
        <v>C</v>
      </c>
      <c r="K106" s="78"/>
      <c r="L106" s="79">
        <v>1999</v>
      </c>
      <c r="M106" s="79" t="str" cm="1">
        <f t="array" ref="M106">_xlfn.IFS(X106="賃借施設","－",L106&gt;=2006,"a",L106&gt;=1986,"b",L106&gt;=1976,"c",L106&lt;=1975,"d")</f>
        <v>b</v>
      </c>
      <c r="N106" s="79" t="str" cm="1">
        <f t="array" ref="N106">_xlfn.IFS(X106="賃借施設","－",L106&gt;=2005,"a",L106&gt;=1985,"b",L106&gt;=1975,"c",L106&lt;=1974,"d")</f>
        <v>b</v>
      </c>
      <c r="O106" s="79" t="str">
        <f t="shared" si="25"/>
        <v/>
      </c>
      <c r="P106" s="79" t="str">
        <f t="shared" si="26"/>
        <v>F</v>
      </c>
      <c r="Q106" s="79" t="s">
        <v>1856</v>
      </c>
      <c r="R106" s="79" t="s">
        <v>1823</v>
      </c>
      <c r="S106" s="127" t="s">
        <v>50</v>
      </c>
      <c r="T106" s="127" t="s">
        <v>325</v>
      </c>
      <c r="U106" s="127" t="s">
        <v>393</v>
      </c>
      <c r="V106" s="127" t="s">
        <v>394</v>
      </c>
      <c r="W106" s="116" t="s">
        <v>1769</v>
      </c>
      <c r="X106" s="116" t="s">
        <v>1757</v>
      </c>
      <c r="Y106" s="114">
        <v>4</v>
      </c>
      <c r="Z106" s="127"/>
      <c r="AA106" s="128" t="s">
        <v>1895</v>
      </c>
      <c r="AB106" s="126"/>
      <c r="AC106" s="128" t="s">
        <v>1895</v>
      </c>
      <c r="AD106" s="128" t="s">
        <v>1895</v>
      </c>
      <c r="AE106" s="174" t="s">
        <v>1895</v>
      </c>
      <c r="AF106" s="174" t="s">
        <v>1895</v>
      </c>
      <c r="AG106" s="128"/>
      <c r="AH106" s="128"/>
      <c r="AI106" s="128"/>
      <c r="AJ106" s="128"/>
      <c r="AK106" s="128"/>
    </row>
    <row r="107" spans="1:37" ht="26.25" customHeight="1">
      <c r="A107" s="237">
        <f t="shared" si="21"/>
        <v>102</v>
      </c>
      <c r="B107" s="129" t="s">
        <v>77</v>
      </c>
      <c r="C107" s="129" t="s">
        <v>3</v>
      </c>
      <c r="D107" s="129" t="s">
        <v>97</v>
      </c>
      <c r="E107" s="129" t="s">
        <v>97</v>
      </c>
      <c r="F107" s="74">
        <f t="shared" si="27"/>
        <v>4</v>
      </c>
      <c r="G107" s="13" t="s" ph="1">
        <v>2204</v>
      </c>
      <c r="H107" s="126" t="s">
        <v>489</v>
      </c>
      <c r="I107" s="81">
        <v>21240.89</v>
      </c>
      <c r="J107" s="80" t="str">
        <f t="shared" si="24"/>
        <v>C</v>
      </c>
      <c r="K107" s="78"/>
      <c r="L107" s="79">
        <v>2002</v>
      </c>
      <c r="M107" s="79" t="str" cm="1">
        <f t="array" ref="M107">_xlfn.IFS(X107="賃借施設","－",L107&gt;=2006,"a",L107&gt;=1986,"b",L107&gt;=1976,"c",L107&lt;=1975,"d")</f>
        <v>b</v>
      </c>
      <c r="N107" s="79" t="str" cm="1">
        <f t="array" ref="N107">_xlfn.IFS(X107="賃借施設","－",L107&gt;=2005,"a",L107&gt;=1985,"b",L107&gt;=1975,"c",L107&lt;=1974,"d")</f>
        <v>b</v>
      </c>
      <c r="O107" s="79" t="str">
        <f t="shared" si="25"/>
        <v/>
      </c>
      <c r="P107" s="79" t="str">
        <f t="shared" si="26"/>
        <v>F</v>
      </c>
      <c r="Q107" s="79" t="s">
        <v>1856</v>
      </c>
      <c r="R107" s="79" t="s">
        <v>1823</v>
      </c>
      <c r="S107" s="127" t="s">
        <v>50</v>
      </c>
      <c r="T107" s="127" t="s">
        <v>325</v>
      </c>
      <c r="U107" s="127" t="s">
        <v>393</v>
      </c>
      <c r="V107" s="127" t="s">
        <v>394</v>
      </c>
      <c r="W107" s="116" t="s">
        <v>1771</v>
      </c>
      <c r="X107" s="116" t="s">
        <v>1757</v>
      </c>
      <c r="Y107" s="114">
        <v>3</v>
      </c>
      <c r="Z107" s="127"/>
      <c r="AA107" s="128" t="s">
        <v>1895</v>
      </c>
      <c r="AB107" s="126"/>
      <c r="AC107" s="128" t="s">
        <v>1895</v>
      </c>
      <c r="AD107" s="128" t="s">
        <v>1895</v>
      </c>
      <c r="AE107" s="174" t="s">
        <v>1895</v>
      </c>
      <c r="AF107" s="174" t="s">
        <v>1895</v>
      </c>
      <c r="AG107" s="128"/>
      <c r="AH107" s="128"/>
      <c r="AI107" s="128"/>
      <c r="AJ107" s="128"/>
      <c r="AK107" s="128"/>
    </row>
    <row r="108" spans="1:37" ht="26.25" customHeight="1">
      <c r="A108" s="237">
        <f t="shared" si="21"/>
        <v>103</v>
      </c>
      <c r="B108" s="129" t="s">
        <v>77</v>
      </c>
      <c r="C108" s="129" t="s">
        <v>3</v>
      </c>
      <c r="D108" s="129" t="s">
        <v>97</v>
      </c>
      <c r="E108" s="129" t="s">
        <v>97</v>
      </c>
      <c r="F108" s="74">
        <f t="shared" si="27"/>
        <v>5</v>
      </c>
      <c r="G108" s="13" t="s" ph="1">
        <v>2205</v>
      </c>
      <c r="H108" s="126" t="s">
        <v>1066</v>
      </c>
      <c r="I108" s="81">
        <v>5794.66</v>
      </c>
      <c r="J108" s="80" t="str">
        <f t="shared" si="24"/>
        <v>C</v>
      </c>
      <c r="K108" s="78"/>
      <c r="L108" s="79">
        <v>1990</v>
      </c>
      <c r="M108" s="79" t="str" cm="1">
        <f t="array" ref="M108">_xlfn.IFS(X108="賃借施設","－",L108&gt;=2006,"a",L108&gt;=1986,"b",L108&gt;=1976,"c",L108&lt;=1975,"d")</f>
        <v>b</v>
      </c>
      <c r="N108" s="79" t="str" cm="1">
        <f t="array" ref="N108">_xlfn.IFS(X108="賃借施設","－",L108&gt;=2005,"a",L108&gt;=1985,"b",L108&gt;=1975,"c",L108&lt;=1974,"d")</f>
        <v>b</v>
      </c>
      <c r="O108" s="79" t="str">
        <f t="shared" si="25"/>
        <v/>
      </c>
      <c r="P108" s="79" t="str">
        <f t="shared" si="26"/>
        <v>F</v>
      </c>
      <c r="Q108" s="79" t="s">
        <v>1865</v>
      </c>
      <c r="R108" s="79" t="s">
        <v>1833</v>
      </c>
      <c r="S108" s="127" t="s">
        <v>439</v>
      </c>
      <c r="T108" s="127" t="s">
        <v>1056</v>
      </c>
      <c r="U108" s="127" t="s">
        <v>1059</v>
      </c>
      <c r="V108" s="124" t="s">
        <v>2041</v>
      </c>
      <c r="W108" s="116" t="s">
        <v>1779</v>
      </c>
      <c r="X108" s="116" t="s">
        <v>1757</v>
      </c>
      <c r="Y108" s="114">
        <v>4</v>
      </c>
      <c r="Z108" s="127"/>
      <c r="AA108" s="128" t="s">
        <v>1895</v>
      </c>
      <c r="AB108" s="126"/>
      <c r="AC108" s="128" t="s">
        <v>1895</v>
      </c>
      <c r="AD108" s="128" t="s">
        <v>1895</v>
      </c>
      <c r="AE108" s="174" t="s">
        <v>1895</v>
      </c>
      <c r="AF108" s="174" t="s">
        <v>1895</v>
      </c>
      <c r="AG108" s="128"/>
      <c r="AH108" s="128"/>
      <c r="AI108" s="128"/>
      <c r="AJ108" s="128"/>
      <c r="AK108" s="128"/>
    </row>
    <row r="109" spans="1:37" ht="26.25" customHeight="1">
      <c r="A109" s="237">
        <f t="shared" si="21"/>
        <v>104</v>
      </c>
      <c r="B109" s="129" t="s">
        <v>77</v>
      </c>
      <c r="C109" s="129" t="s">
        <v>3</v>
      </c>
      <c r="D109" s="129" t="s">
        <v>97</v>
      </c>
      <c r="E109" s="129" t="s">
        <v>97</v>
      </c>
      <c r="F109" s="74">
        <f t="shared" si="27"/>
        <v>6</v>
      </c>
      <c r="G109" s="13" t="s" ph="1">
        <v>2206</v>
      </c>
      <c r="H109" s="126" t="s">
        <v>1066</v>
      </c>
      <c r="I109" s="81">
        <v>3681.95</v>
      </c>
      <c r="J109" s="80" t="str">
        <f t="shared" si="24"/>
        <v>C</v>
      </c>
      <c r="K109" s="78"/>
      <c r="L109" s="79">
        <v>1990</v>
      </c>
      <c r="M109" s="79" t="str" cm="1">
        <f t="array" ref="M109">_xlfn.IFS(X109="賃借施設","－",L109&gt;=2006,"a",L109&gt;=1986,"b",L109&gt;=1976,"c",L109&lt;=1975,"d")</f>
        <v>b</v>
      </c>
      <c r="N109" s="79" t="str" cm="1">
        <f t="array" ref="N109">_xlfn.IFS(X109="賃借施設","－",L109&gt;=2005,"a",L109&gt;=1985,"b",L109&gt;=1975,"c",L109&lt;=1974,"d")</f>
        <v>b</v>
      </c>
      <c r="O109" s="79" t="str">
        <f t="shared" si="25"/>
        <v/>
      </c>
      <c r="P109" s="79" t="str">
        <f t="shared" si="26"/>
        <v>F</v>
      </c>
      <c r="Q109" s="79" t="s">
        <v>1856</v>
      </c>
      <c r="R109" s="79" t="s">
        <v>1833</v>
      </c>
      <c r="S109" s="127" t="s">
        <v>439</v>
      </c>
      <c r="T109" s="127" t="s">
        <v>1056</v>
      </c>
      <c r="U109" s="127" t="s">
        <v>1059</v>
      </c>
      <c r="V109" s="124" t="s">
        <v>2041</v>
      </c>
      <c r="W109" s="116" t="s">
        <v>1779</v>
      </c>
      <c r="X109" s="116" t="s">
        <v>1757</v>
      </c>
      <c r="Y109" s="114">
        <v>5</v>
      </c>
      <c r="Z109" s="127"/>
      <c r="AA109" s="128" t="s">
        <v>1895</v>
      </c>
      <c r="AB109" s="126"/>
      <c r="AC109" s="128" t="s">
        <v>1895</v>
      </c>
      <c r="AD109" s="128" t="s">
        <v>1895</v>
      </c>
      <c r="AE109" s="174" t="s">
        <v>1895</v>
      </c>
      <c r="AF109" s="174" t="s">
        <v>1895</v>
      </c>
      <c r="AG109" s="128"/>
      <c r="AH109" s="128"/>
      <c r="AI109" s="128"/>
      <c r="AJ109" s="128"/>
      <c r="AK109" s="128"/>
    </row>
    <row r="110" spans="1:37" ht="26.25" customHeight="1">
      <c r="A110" s="237">
        <f t="shared" si="21"/>
        <v>105</v>
      </c>
      <c r="B110" s="129" t="s">
        <v>77</v>
      </c>
      <c r="C110" s="129" t="s">
        <v>3</v>
      </c>
      <c r="D110" s="129" t="s">
        <v>97</v>
      </c>
      <c r="E110" s="129" t="s">
        <v>97</v>
      </c>
      <c r="F110" s="74">
        <f t="shared" si="27"/>
        <v>7</v>
      </c>
      <c r="G110" s="13" t="s" ph="1">
        <v>2207</v>
      </c>
      <c r="H110" s="126" t="s">
        <v>971</v>
      </c>
      <c r="I110" s="81">
        <v>1109.2</v>
      </c>
      <c r="J110" s="80" t="str">
        <f t="shared" si="24"/>
        <v>B</v>
      </c>
      <c r="K110" s="78"/>
      <c r="L110" s="79">
        <v>1989</v>
      </c>
      <c r="M110" s="79" t="str" cm="1">
        <f t="array" ref="M110">_xlfn.IFS(X110="賃借施設","－",L110&gt;=2006,"a",L110&gt;=1986,"b",L110&gt;=1976,"c",L110&lt;=1975,"d")</f>
        <v>b</v>
      </c>
      <c r="N110" s="79" t="str" cm="1">
        <f t="array" ref="N110">_xlfn.IFS(X110="賃借施設","－",L110&gt;=2005,"a",L110&gt;=1985,"b",L110&gt;=1975,"c",L110&lt;=1974,"d")</f>
        <v>b</v>
      </c>
      <c r="O110" s="79" t="str">
        <f t="shared" si="25"/>
        <v/>
      </c>
      <c r="P110" s="79" t="str">
        <f t="shared" si="26"/>
        <v>E</v>
      </c>
      <c r="Q110" s="79" t="s">
        <v>1856</v>
      </c>
      <c r="R110" s="79" t="s">
        <v>1823</v>
      </c>
      <c r="S110" s="127" t="s">
        <v>44</v>
      </c>
      <c r="T110" s="127" t="s">
        <v>324</v>
      </c>
      <c r="U110" s="127" t="s">
        <v>230</v>
      </c>
      <c r="V110" s="127" t="s">
        <v>1051</v>
      </c>
      <c r="W110" s="116" t="s">
        <v>1781</v>
      </c>
      <c r="X110" s="116" t="s">
        <v>1757</v>
      </c>
      <c r="Y110" s="114">
        <v>5</v>
      </c>
      <c r="Z110" s="127"/>
      <c r="AA110" s="128" t="s">
        <v>1895</v>
      </c>
      <c r="AB110" s="126"/>
      <c r="AC110" s="128" t="s">
        <v>1895</v>
      </c>
      <c r="AD110" s="128" t="s">
        <v>1895</v>
      </c>
      <c r="AE110" s="174" t="s">
        <v>1895</v>
      </c>
      <c r="AF110" s="174" t="s">
        <v>1895</v>
      </c>
      <c r="AG110" s="128"/>
      <c r="AH110" s="128"/>
      <c r="AI110" s="128"/>
      <c r="AJ110" s="128"/>
      <c r="AK110" s="128"/>
    </row>
    <row r="111" spans="1:37" ht="26.25" customHeight="1">
      <c r="A111" s="237">
        <f t="shared" si="21"/>
        <v>106</v>
      </c>
      <c r="B111" s="129" t="s">
        <v>77</v>
      </c>
      <c r="C111" s="129" t="s">
        <v>3</v>
      </c>
      <c r="D111" s="129" t="s">
        <v>97</v>
      </c>
      <c r="E111" s="129" t="s">
        <v>97</v>
      </c>
      <c r="F111" s="74">
        <f t="shared" si="27"/>
        <v>8</v>
      </c>
      <c r="G111" s="13" t="s" ph="1">
        <v>2208</v>
      </c>
      <c r="H111" s="126" t="s">
        <v>487</v>
      </c>
      <c r="I111" s="81">
        <v>4395.63</v>
      </c>
      <c r="J111" s="80" t="str">
        <f t="shared" si="24"/>
        <v>C</v>
      </c>
      <c r="K111" s="78"/>
      <c r="L111" s="79">
        <v>2002</v>
      </c>
      <c r="M111" s="79" t="str" cm="1">
        <f t="array" ref="M111">_xlfn.IFS(X111="賃借施設","－",L111&gt;=2006,"a",L111&gt;=1986,"b",L111&gt;=1976,"c",L111&lt;=1975,"d")</f>
        <v>b</v>
      </c>
      <c r="N111" s="79" t="str" cm="1">
        <f t="array" ref="N111">_xlfn.IFS(X111="賃借施設","－",L111&gt;=2005,"a",L111&gt;=1985,"b",L111&gt;=1975,"c",L111&lt;=1974,"d")</f>
        <v>b</v>
      </c>
      <c r="O111" s="79" t="str">
        <f t="shared" si="25"/>
        <v/>
      </c>
      <c r="P111" s="79" t="str">
        <f t="shared" si="26"/>
        <v>F</v>
      </c>
      <c r="Q111" s="79" t="s">
        <v>1856</v>
      </c>
      <c r="R111" s="79" t="s">
        <v>1808</v>
      </c>
      <c r="S111" s="127" t="s">
        <v>7</v>
      </c>
      <c r="T111" s="127" t="s">
        <v>323</v>
      </c>
      <c r="U111" s="127" t="s">
        <v>362</v>
      </c>
      <c r="V111" s="127" t="s">
        <v>361</v>
      </c>
      <c r="W111" s="116" t="s">
        <v>1785</v>
      </c>
      <c r="X111" s="116" t="s">
        <v>1757</v>
      </c>
      <c r="Y111" s="114">
        <v>3</v>
      </c>
      <c r="Z111" s="127"/>
      <c r="AA111" s="128" t="s">
        <v>1895</v>
      </c>
      <c r="AB111" s="126"/>
      <c r="AC111" s="128" t="s">
        <v>1895</v>
      </c>
      <c r="AD111" s="128" t="s">
        <v>1895</v>
      </c>
      <c r="AE111" s="174" t="s">
        <v>1895</v>
      </c>
      <c r="AF111" s="174" t="s">
        <v>1895</v>
      </c>
      <c r="AG111" s="128"/>
      <c r="AH111" s="128"/>
      <c r="AI111" s="128"/>
      <c r="AJ111" s="128"/>
      <c r="AK111" s="128"/>
    </row>
    <row r="112" spans="1:37" ht="26.25" customHeight="1">
      <c r="A112" s="237">
        <f t="shared" si="21"/>
        <v>107</v>
      </c>
      <c r="B112" s="129" t="s">
        <v>77</v>
      </c>
      <c r="C112" s="125" t="s">
        <v>46</v>
      </c>
      <c r="D112" s="125" t="s">
        <v>95</v>
      </c>
      <c r="E112" s="125" t="s">
        <v>95</v>
      </c>
      <c r="F112" s="74">
        <v>1</v>
      </c>
      <c r="G112" s="13" t="s" ph="1">
        <v>2209</v>
      </c>
      <c r="H112" s="126" t="s">
        <v>1466</v>
      </c>
      <c r="I112" s="81">
        <v>38425</v>
      </c>
      <c r="J112" s="80" t="str">
        <f t="shared" si="24"/>
        <v>C</v>
      </c>
      <c r="K112" s="78"/>
      <c r="L112" s="79">
        <v>1996</v>
      </c>
      <c r="M112" s="79" t="str" cm="1">
        <f t="array" ref="M112">_xlfn.IFS(X112="賃借施設","－",L112&gt;=2006,"a",L112&gt;=1986,"b",L112&gt;=1976,"c",L112&lt;=1975,"d")</f>
        <v>b</v>
      </c>
      <c r="N112" s="79" t="str" cm="1">
        <f t="array" ref="N112">_xlfn.IFS(X112="賃借施設","－",L112&gt;=2005,"a",L112&gt;=1985,"b",L112&gt;=1975,"c",L112&lt;=1974,"d")</f>
        <v>b</v>
      </c>
      <c r="O112" s="79" t="str">
        <f t="shared" si="25"/>
        <v/>
      </c>
      <c r="P112" s="79" t="str">
        <f t="shared" si="26"/>
        <v>F</v>
      </c>
      <c r="Q112" s="79" t="s">
        <v>1859</v>
      </c>
      <c r="R112" s="79" t="s">
        <v>1813</v>
      </c>
      <c r="S112" s="127" t="s">
        <v>55</v>
      </c>
      <c r="T112" s="127" t="s">
        <v>1450</v>
      </c>
      <c r="U112" s="127" t="s">
        <v>1451</v>
      </c>
      <c r="V112" s="127" t="s">
        <v>1452</v>
      </c>
      <c r="W112" s="116" t="s">
        <v>1768</v>
      </c>
      <c r="X112" s="116" t="s">
        <v>1757</v>
      </c>
      <c r="Y112" s="114">
        <v>5</v>
      </c>
      <c r="Z112" s="127"/>
      <c r="AA112" s="128" t="s">
        <v>1895</v>
      </c>
      <c r="AB112" s="126"/>
      <c r="AC112" s="128" t="s">
        <v>1895</v>
      </c>
      <c r="AD112" s="128" t="s">
        <v>1895</v>
      </c>
      <c r="AE112" s="174" t="s">
        <v>1895</v>
      </c>
      <c r="AF112" s="174" t="s">
        <v>1895</v>
      </c>
      <c r="AG112" s="128"/>
      <c r="AH112" s="128"/>
      <c r="AI112" s="128"/>
      <c r="AJ112" s="128"/>
      <c r="AK112" s="128"/>
    </row>
    <row r="113" spans="1:37" ht="26.25" customHeight="1">
      <c r="A113" s="237">
        <f t="shared" si="21"/>
        <v>108</v>
      </c>
      <c r="B113" s="129" t="s">
        <v>77</v>
      </c>
      <c r="C113" s="129" t="s">
        <v>46</v>
      </c>
      <c r="D113" s="129" t="s">
        <v>95</v>
      </c>
      <c r="E113" s="129" t="s">
        <v>95</v>
      </c>
      <c r="F113" s="74">
        <f>F112+1</f>
        <v>2</v>
      </c>
      <c r="G113" s="13" t="s" ph="1">
        <v>2210</v>
      </c>
      <c r="H113" s="126" t="s">
        <v>1467</v>
      </c>
      <c r="I113" s="81">
        <v>4068.86</v>
      </c>
      <c r="J113" s="80" t="str">
        <f t="shared" si="24"/>
        <v>C</v>
      </c>
      <c r="K113" s="78"/>
      <c r="L113" s="79">
        <v>1974</v>
      </c>
      <c r="M113" s="79" t="str" cm="1">
        <f t="array" ref="M113">_xlfn.IFS(X113="賃借施設","－",L113&gt;=2006,"a",L113&gt;=1986,"b",L113&gt;=1976,"c",L113&lt;=1975,"d")</f>
        <v>d</v>
      </c>
      <c r="N113" s="79" t="str" cm="1">
        <f t="array" ref="N113">_xlfn.IFS(X113="賃借施設","－",L113&gt;=2005,"a",L113&gt;=1985,"b",L113&gt;=1975,"c",L113&lt;=1974,"d")</f>
        <v>d</v>
      </c>
      <c r="O113" s="79" t="str">
        <f t="shared" si="25"/>
        <v/>
      </c>
      <c r="P113" s="79" t="str">
        <f t="shared" si="26"/>
        <v>L</v>
      </c>
      <c r="Q113" s="79" t="s">
        <v>1859</v>
      </c>
      <c r="R113" s="79" t="s">
        <v>1813</v>
      </c>
      <c r="S113" s="127" t="s">
        <v>55</v>
      </c>
      <c r="T113" s="127" t="s">
        <v>1450</v>
      </c>
      <c r="U113" s="127" t="s">
        <v>1451</v>
      </c>
      <c r="V113" s="127" t="s">
        <v>1452</v>
      </c>
      <c r="W113" s="116" t="s">
        <v>1769</v>
      </c>
      <c r="X113" s="116" t="s">
        <v>1757</v>
      </c>
      <c r="Y113" s="114">
        <v>5</v>
      </c>
      <c r="Z113" s="127"/>
      <c r="AA113" s="128" t="s">
        <v>1895</v>
      </c>
      <c r="AB113" s="126"/>
      <c r="AC113" s="128" t="s">
        <v>1895</v>
      </c>
      <c r="AD113" s="128" t="s">
        <v>1895</v>
      </c>
      <c r="AE113" s="174" t="s">
        <v>1895</v>
      </c>
      <c r="AF113" s="174" t="s">
        <v>1895</v>
      </c>
      <c r="AG113" s="128"/>
      <c r="AH113" s="128"/>
      <c r="AI113" s="128"/>
      <c r="AJ113" s="128"/>
      <c r="AK113" s="128"/>
    </row>
    <row r="114" spans="1:37" ht="26.25" customHeight="1">
      <c r="A114" s="237">
        <f t="shared" si="21"/>
        <v>109</v>
      </c>
      <c r="B114" s="129" t="s">
        <v>77</v>
      </c>
      <c r="C114" s="129" t="s">
        <v>46</v>
      </c>
      <c r="D114" s="129" t="s">
        <v>95</v>
      </c>
      <c r="E114" s="129" t="s">
        <v>95</v>
      </c>
      <c r="F114" s="74">
        <f>F113+1</f>
        <v>3</v>
      </c>
      <c r="G114" s="13" t="s" ph="1">
        <v>2211</v>
      </c>
      <c r="H114" s="126" t="s">
        <v>1468</v>
      </c>
      <c r="I114" s="81">
        <v>3093.38</v>
      </c>
      <c r="J114" s="80" t="str">
        <f t="shared" si="24"/>
        <v>C</v>
      </c>
      <c r="K114" s="78"/>
      <c r="L114" s="79">
        <v>1968</v>
      </c>
      <c r="M114" s="79" t="str" cm="1">
        <f t="array" ref="M114">_xlfn.IFS(X114="賃借施設","－",L114&gt;=2006,"a",L114&gt;=1986,"b",L114&gt;=1976,"c",L114&lt;=1975,"d")</f>
        <v>d</v>
      </c>
      <c r="N114" s="79" t="str" cm="1">
        <f t="array" ref="N114">_xlfn.IFS(X114="賃借施設","－",L114&gt;=2005,"a",L114&gt;=1985,"b",L114&gt;=1975,"c",L114&lt;=1974,"d")</f>
        <v>d</v>
      </c>
      <c r="O114" s="79" t="str">
        <f t="shared" si="25"/>
        <v/>
      </c>
      <c r="P114" s="79" t="str">
        <f t="shared" si="26"/>
        <v>L</v>
      </c>
      <c r="Q114" s="79" t="s">
        <v>1856</v>
      </c>
      <c r="R114" s="79" t="s">
        <v>1813</v>
      </c>
      <c r="S114" s="127" t="s">
        <v>55</v>
      </c>
      <c r="T114" s="127" t="s">
        <v>1450</v>
      </c>
      <c r="U114" s="127" t="s">
        <v>1451</v>
      </c>
      <c r="V114" s="127" t="s">
        <v>1452</v>
      </c>
      <c r="W114" s="116" t="s">
        <v>1774</v>
      </c>
      <c r="X114" s="116" t="s">
        <v>1757</v>
      </c>
      <c r="Y114" s="114">
        <v>7</v>
      </c>
      <c r="Z114" s="127"/>
      <c r="AA114" s="128" t="s">
        <v>1895</v>
      </c>
      <c r="AB114" s="126"/>
      <c r="AC114" s="128" t="s">
        <v>1895</v>
      </c>
      <c r="AD114" s="128" t="s">
        <v>1895</v>
      </c>
      <c r="AE114" s="174" t="s">
        <v>1895</v>
      </c>
      <c r="AF114" s="174" t="s">
        <v>1895</v>
      </c>
      <c r="AG114" s="128"/>
      <c r="AH114" s="128"/>
      <c r="AI114" s="128"/>
      <c r="AJ114" s="128"/>
      <c r="AK114" s="128"/>
    </row>
    <row r="115" spans="1:37" ht="26.25" customHeight="1">
      <c r="A115" s="237">
        <f t="shared" si="21"/>
        <v>110</v>
      </c>
      <c r="B115" s="129" t="s">
        <v>77</v>
      </c>
      <c r="C115" s="129" t="s">
        <v>46</v>
      </c>
      <c r="D115" s="129" t="s">
        <v>95</v>
      </c>
      <c r="E115" s="125" t="s">
        <v>92</v>
      </c>
      <c r="F115" s="74">
        <v>1</v>
      </c>
      <c r="G115" s="13" t="s" ph="1">
        <v>2212</v>
      </c>
      <c r="H115" s="126" t="s">
        <v>1469</v>
      </c>
      <c r="I115" s="81">
        <v>2094.44</v>
      </c>
      <c r="J115" s="80" t="str">
        <f t="shared" si="24"/>
        <v>C</v>
      </c>
      <c r="K115" s="78"/>
      <c r="L115" s="79">
        <v>1989</v>
      </c>
      <c r="M115" s="79" t="str" cm="1">
        <f t="array" ref="M115">_xlfn.IFS(X115="賃借施設","－",L115&gt;=2006,"a",L115&gt;=1986,"b",L115&gt;=1976,"c",L115&lt;=1975,"d")</f>
        <v>b</v>
      </c>
      <c r="N115" s="79" t="str" cm="1">
        <f t="array" ref="N115">_xlfn.IFS(X115="賃借施設","－",L115&gt;=2005,"a",L115&gt;=1985,"b",L115&gt;=1975,"c",L115&lt;=1974,"d")</f>
        <v>b</v>
      </c>
      <c r="O115" s="79" t="str">
        <f t="shared" si="25"/>
        <v/>
      </c>
      <c r="P115" s="79" t="str">
        <f t="shared" si="26"/>
        <v>F</v>
      </c>
      <c r="Q115" s="79" t="s">
        <v>1859</v>
      </c>
      <c r="R115" s="79" t="s">
        <v>1813</v>
      </c>
      <c r="S115" s="127" t="s">
        <v>55</v>
      </c>
      <c r="T115" s="127" t="s">
        <v>1450</v>
      </c>
      <c r="U115" s="127" t="s">
        <v>1451</v>
      </c>
      <c r="V115" s="127" t="s">
        <v>1452</v>
      </c>
      <c r="W115" s="116" t="s">
        <v>1761</v>
      </c>
      <c r="X115" s="116" t="s">
        <v>1757</v>
      </c>
      <c r="Y115" s="114">
        <v>11</v>
      </c>
      <c r="Z115" s="127"/>
      <c r="AA115" s="128" t="s">
        <v>1895</v>
      </c>
      <c r="AB115" s="126"/>
      <c r="AC115" s="128" t="s">
        <v>1895</v>
      </c>
      <c r="AD115" s="128" t="s">
        <v>1895</v>
      </c>
      <c r="AE115" s="174" t="s">
        <v>1895</v>
      </c>
      <c r="AF115" s="174" t="s">
        <v>1895</v>
      </c>
      <c r="AG115" s="128"/>
      <c r="AH115" s="128"/>
      <c r="AI115" s="128"/>
      <c r="AJ115" s="128"/>
      <c r="AK115" s="128"/>
    </row>
    <row r="116" spans="1:37" ht="26.25" customHeight="1">
      <c r="A116" s="237">
        <f t="shared" si="21"/>
        <v>111</v>
      </c>
      <c r="B116" s="129" t="s">
        <v>77</v>
      </c>
      <c r="C116" s="129" t="s">
        <v>46</v>
      </c>
      <c r="D116" s="129" t="s">
        <v>95</v>
      </c>
      <c r="E116" s="129" t="s">
        <v>92</v>
      </c>
      <c r="F116" s="74">
        <f t="shared" ref="F116:F138" si="28">F115+1</f>
        <v>2</v>
      </c>
      <c r="G116" s="13" t="s" ph="1">
        <v>2213</v>
      </c>
      <c r="H116" s="126" t="s">
        <v>1470</v>
      </c>
      <c r="I116" s="81">
        <v>2518.48</v>
      </c>
      <c r="J116" s="80" t="str">
        <f t="shared" si="24"/>
        <v>C</v>
      </c>
      <c r="K116" s="78"/>
      <c r="L116" s="79">
        <v>1995</v>
      </c>
      <c r="M116" s="79" t="str" cm="1">
        <f t="array" ref="M116">_xlfn.IFS(X116="賃借施設","－",L116&gt;=2006,"a",L116&gt;=1986,"b",L116&gt;=1976,"c",L116&lt;=1975,"d")</f>
        <v>b</v>
      </c>
      <c r="N116" s="79" t="str" cm="1">
        <f t="array" ref="N116">_xlfn.IFS(X116="賃借施設","－",L116&gt;=2005,"a",L116&gt;=1985,"b",L116&gt;=1975,"c",L116&lt;=1974,"d")</f>
        <v>b</v>
      </c>
      <c r="O116" s="79" t="str">
        <f t="shared" si="25"/>
        <v/>
      </c>
      <c r="P116" s="79" t="str">
        <f t="shared" si="26"/>
        <v>F</v>
      </c>
      <c r="Q116" s="79" t="s">
        <v>1856</v>
      </c>
      <c r="R116" s="79" t="s">
        <v>1813</v>
      </c>
      <c r="S116" s="127" t="s">
        <v>55</v>
      </c>
      <c r="T116" s="127" t="s">
        <v>1450</v>
      </c>
      <c r="U116" s="127" t="s">
        <v>1451</v>
      </c>
      <c r="V116" s="127" t="s">
        <v>1452</v>
      </c>
      <c r="W116" s="116" t="s">
        <v>1763</v>
      </c>
      <c r="X116" s="116" t="s">
        <v>1757</v>
      </c>
      <c r="Y116" s="114">
        <v>5</v>
      </c>
      <c r="Z116" s="127"/>
      <c r="AA116" s="128" t="s">
        <v>1895</v>
      </c>
      <c r="AB116" s="126"/>
      <c r="AC116" s="128" t="s">
        <v>1895</v>
      </c>
      <c r="AD116" s="128" t="s">
        <v>1895</v>
      </c>
      <c r="AE116" s="174" t="s">
        <v>1895</v>
      </c>
      <c r="AF116" s="174" t="s">
        <v>1895</v>
      </c>
      <c r="AG116" s="128"/>
      <c r="AH116" s="128"/>
      <c r="AI116" s="128"/>
      <c r="AJ116" s="128"/>
      <c r="AK116" s="128"/>
    </row>
    <row r="117" spans="1:37" ht="26.25" customHeight="1">
      <c r="A117" s="237">
        <f t="shared" si="21"/>
        <v>112</v>
      </c>
      <c r="B117" s="129" t="s">
        <v>77</v>
      </c>
      <c r="C117" s="129" t="s">
        <v>46</v>
      </c>
      <c r="D117" s="129" t="s">
        <v>95</v>
      </c>
      <c r="E117" s="129" t="s">
        <v>92</v>
      </c>
      <c r="F117" s="74">
        <f t="shared" si="28"/>
        <v>3</v>
      </c>
      <c r="G117" s="13" t="s" ph="1">
        <v>2214</v>
      </c>
      <c r="H117" s="126" t="s">
        <v>1471</v>
      </c>
      <c r="I117" s="81">
        <v>1272.6500000000001</v>
      </c>
      <c r="J117" s="80" t="str">
        <f t="shared" si="24"/>
        <v>B</v>
      </c>
      <c r="K117" s="78"/>
      <c r="L117" s="79">
        <v>1987</v>
      </c>
      <c r="M117" s="79" t="str" cm="1">
        <f t="array" ref="M117">_xlfn.IFS(X117="賃借施設","－",L117&gt;=2006,"a",L117&gt;=1986,"b",L117&gt;=1976,"c",L117&lt;=1975,"d")</f>
        <v>b</v>
      </c>
      <c r="N117" s="79" t="str" cm="1">
        <f t="array" ref="N117">_xlfn.IFS(X117="賃借施設","－",L117&gt;=2005,"a",L117&gt;=1985,"b",L117&gt;=1975,"c",L117&lt;=1974,"d")</f>
        <v>b</v>
      </c>
      <c r="O117" s="79" t="str">
        <f t="shared" si="25"/>
        <v/>
      </c>
      <c r="P117" s="79" t="str">
        <f t="shared" si="26"/>
        <v>E</v>
      </c>
      <c r="Q117" s="79" t="s">
        <v>1856</v>
      </c>
      <c r="R117" s="79" t="s">
        <v>1813</v>
      </c>
      <c r="S117" s="127" t="s">
        <v>55</v>
      </c>
      <c r="T117" s="127" t="s">
        <v>1450</v>
      </c>
      <c r="U117" s="127" t="s">
        <v>1451</v>
      </c>
      <c r="V117" s="127" t="s">
        <v>1452</v>
      </c>
      <c r="W117" s="116" t="s">
        <v>1764</v>
      </c>
      <c r="X117" s="116" t="s">
        <v>1757</v>
      </c>
      <c r="Y117" s="114">
        <v>3</v>
      </c>
      <c r="Z117" s="127"/>
      <c r="AA117" s="128" t="s">
        <v>1895</v>
      </c>
      <c r="AB117" s="126"/>
      <c r="AC117" s="128" t="s">
        <v>1895</v>
      </c>
      <c r="AD117" s="128" t="s">
        <v>1895</v>
      </c>
      <c r="AE117" s="174" t="s">
        <v>1895</v>
      </c>
      <c r="AF117" s="174" t="s">
        <v>1895</v>
      </c>
      <c r="AG117" s="128"/>
      <c r="AH117" s="128"/>
      <c r="AI117" s="128"/>
      <c r="AJ117" s="128"/>
      <c r="AK117" s="128"/>
    </row>
    <row r="118" spans="1:37" ht="26.25" customHeight="1">
      <c r="A118" s="237">
        <f t="shared" si="21"/>
        <v>113</v>
      </c>
      <c r="B118" s="129" t="s">
        <v>77</v>
      </c>
      <c r="C118" s="129" t="s">
        <v>46</v>
      </c>
      <c r="D118" s="129" t="s">
        <v>95</v>
      </c>
      <c r="E118" s="129" t="s">
        <v>92</v>
      </c>
      <c r="F118" s="74">
        <f t="shared" si="28"/>
        <v>4</v>
      </c>
      <c r="G118" s="13" t="s" ph="1">
        <v>2215</v>
      </c>
      <c r="H118" s="126" t="s">
        <v>1472</v>
      </c>
      <c r="I118" s="81">
        <v>2057.04</v>
      </c>
      <c r="J118" s="80" t="str">
        <f t="shared" si="24"/>
        <v>C</v>
      </c>
      <c r="K118" s="78"/>
      <c r="L118" s="79">
        <v>1988</v>
      </c>
      <c r="M118" s="79" t="str" cm="1">
        <f t="array" ref="M118">_xlfn.IFS(X118="賃借施設","－",L118&gt;=2006,"a",L118&gt;=1986,"b",L118&gt;=1976,"c",L118&lt;=1975,"d")</f>
        <v>b</v>
      </c>
      <c r="N118" s="79" t="str" cm="1">
        <f t="array" ref="N118">_xlfn.IFS(X118="賃借施設","－",L118&gt;=2005,"a",L118&gt;=1985,"b",L118&gt;=1975,"c",L118&lt;=1974,"d")</f>
        <v>b</v>
      </c>
      <c r="O118" s="79" t="str">
        <f t="shared" si="25"/>
        <v/>
      </c>
      <c r="P118" s="79" t="str">
        <f t="shared" si="26"/>
        <v>F</v>
      </c>
      <c r="Q118" s="79" t="s">
        <v>1859</v>
      </c>
      <c r="R118" s="79" t="s">
        <v>1813</v>
      </c>
      <c r="S118" s="127" t="s">
        <v>55</v>
      </c>
      <c r="T118" s="127" t="s">
        <v>1450</v>
      </c>
      <c r="U118" s="127" t="s">
        <v>1451</v>
      </c>
      <c r="V118" s="127" t="s">
        <v>1452</v>
      </c>
      <c r="W118" s="116" t="s">
        <v>1765</v>
      </c>
      <c r="X118" s="116" t="s">
        <v>1757</v>
      </c>
      <c r="Y118" s="114">
        <v>6</v>
      </c>
      <c r="Z118" s="127"/>
      <c r="AA118" s="128" t="s">
        <v>1895</v>
      </c>
      <c r="AB118" s="126"/>
      <c r="AC118" s="128" t="s">
        <v>1895</v>
      </c>
      <c r="AD118" s="128" t="s">
        <v>1895</v>
      </c>
      <c r="AE118" s="174" t="s">
        <v>1895</v>
      </c>
      <c r="AF118" s="174" t="s">
        <v>1895</v>
      </c>
      <c r="AG118" s="128"/>
      <c r="AH118" s="128"/>
      <c r="AI118" s="128"/>
      <c r="AJ118" s="128"/>
      <c r="AK118" s="128"/>
    </row>
    <row r="119" spans="1:37" ht="26.25" customHeight="1">
      <c r="A119" s="237">
        <f t="shared" si="21"/>
        <v>114</v>
      </c>
      <c r="B119" s="129" t="s">
        <v>77</v>
      </c>
      <c r="C119" s="129" t="s">
        <v>46</v>
      </c>
      <c r="D119" s="129" t="s">
        <v>95</v>
      </c>
      <c r="E119" s="129" t="s">
        <v>92</v>
      </c>
      <c r="F119" s="74">
        <f t="shared" si="28"/>
        <v>5</v>
      </c>
      <c r="G119" s="13" t="s" ph="1">
        <v>2216</v>
      </c>
      <c r="H119" s="126" t="s">
        <v>1473</v>
      </c>
      <c r="I119" s="81">
        <v>2181.48</v>
      </c>
      <c r="J119" s="80" t="str">
        <f t="shared" si="24"/>
        <v>C</v>
      </c>
      <c r="K119" s="78"/>
      <c r="L119" s="79">
        <v>1989</v>
      </c>
      <c r="M119" s="79" t="str" cm="1">
        <f t="array" ref="M119">_xlfn.IFS(X119="賃借施設","－",L119&gt;=2006,"a",L119&gt;=1986,"b",L119&gt;=1976,"c",L119&lt;=1975,"d")</f>
        <v>b</v>
      </c>
      <c r="N119" s="79" t="str" cm="1">
        <f t="array" ref="N119">_xlfn.IFS(X119="賃借施設","－",L119&gt;=2005,"a",L119&gt;=1985,"b",L119&gt;=1975,"c",L119&lt;=1974,"d")</f>
        <v>b</v>
      </c>
      <c r="O119" s="79" t="str">
        <f t="shared" si="25"/>
        <v/>
      </c>
      <c r="P119" s="79" t="str">
        <f t="shared" si="26"/>
        <v>F</v>
      </c>
      <c r="Q119" s="79" t="s">
        <v>1856</v>
      </c>
      <c r="R119" s="79" t="s">
        <v>1813</v>
      </c>
      <c r="S119" s="127" t="s">
        <v>55</v>
      </c>
      <c r="T119" s="127" t="s">
        <v>1450</v>
      </c>
      <c r="U119" s="127" t="s">
        <v>1451</v>
      </c>
      <c r="V119" s="127" t="s">
        <v>1452</v>
      </c>
      <c r="W119" s="116" t="s">
        <v>1766</v>
      </c>
      <c r="X119" s="116" t="s">
        <v>1757</v>
      </c>
      <c r="Y119" s="114">
        <v>7</v>
      </c>
      <c r="Z119" s="127"/>
      <c r="AA119" s="128" t="s">
        <v>1895</v>
      </c>
      <c r="AB119" s="126"/>
      <c r="AC119" s="128" t="s">
        <v>1895</v>
      </c>
      <c r="AD119" s="128" t="s">
        <v>1895</v>
      </c>
      <c r="AE119" s="174" t="s">
        <v>1895</v>
      </c>
      <c r="AF119" s="174" t="s">
        <v>1895</v>
      </c>
      <c r="AG119" s="128"/>
      <c r="AH119" s="128"/>
      <c r="AI119" s="128"/>
      <c r="AJ119" s="128"/>
      <c r="AK119" s="128"/>
    </row>
    <row r="120" spans="1:37" ht="26.25" customHeight="1">
      <c r="A120" s="237">
        <f t="shared" si="21"/>
        <v>115</v>
      </c>
      <c r="B120" s="129" t="s">
        <v>77</v>
      </c>
      <c r="C120" s="129" t="s">
        <v>46</v>
      </c>
      <c r="D120" s="129" t="s">
        <v>95</v>
      </c>
      <c r="E120" s="129" t="s">
        <v>92</v>
      </c>
      <c r="F120" s="74">
        <f t="shared" si="28"/>
        <v>6</v>
      </c>
      <c r="G120" s="13" t="s" ph="1">
        <v>2217</v>
      </c>
      <c r="H120" s="126" t="s">
        <v>1474</v>
      </c>
      <c r="I120" s="81">
        <v>3170.75</v>
      </c>
      <c r="J120" s="80" t="str">
        <f t="shared" si="24"/>
        <v>C</v>
      </c>
      <c r="K120" s="78"/>
      <c r="L120" s="79">
        <v>1991</v>
      </c>
      <c r="M120" s="79" t="str" cm="1">
        <f t="array" ref="M120">_xlfn.IFS(X120="賃借施設","－",L120&gt;=2006,"a",L120&gt;=1986,"b",L120&gt;=1976,"c",L120&lt;=1975,"d")</f>
        <v>b</v>
      </c>
      <c r="N120" s="79" t="str" cm="1">
        <f t="array" ref="N120">_xlfn.IFS(X120="賃借施設","－",L120&gt;=2005,"a",L120&gt;=1985,"b",L120&gt;=1975,"c",L120&lt;=1974,"d")</f>
        <v>b</v>
      </c>
      <c r="O120" s="79" t="str">
        <f t="shared" si="25"/>
        <v/>
      </c>
      <c r="P120" s="79" t="str">
        <f t="shared" si="26"/>
        <v>F</v>
      </c>
      <c r="Q120" s="79" t="s">
        <v>1856</v>
      </c>
      <c r="R120" s="79" t="s">
        <v>1813</v>
      </c>
      <c r="S120" s="127" t="s">
        <v>55</v>
      </c>
      <c r="T120" s="127" t="s">
        <v>1450</v>
      </c>
      <c r="U120" s="127" t="s">
        <v>1451</v>
      </c>
      <c r="V120" s="127" t="s">
        <v>1452</v>
      </c>
      <c r="W120" s="116" t="s">
        <v>1767</v>
      </c>
      <c r="X120" s="116" t="s">
        <v>1757</v>
      </c>
      <c r="Y120" s="114">
        <v>4</v>
      </c>
      <c r="Z120" s="127"/>
      <c r="AA120" s="128" t="s">
        <v>1895</v>
      </c>
      <c r="AB120" s="126"/>
      <c r="AC120" s="128" t="s">
        <v>1895</v>
      </c>
      <c r="AD120" s="128" t="s">
        <v>1895</v>
      </c>
      <c r="AE120" s="174" t="s">
        <v>1895</v>
      </c>
      <c r="AF120" s="174" t="s">
        <v>1895</v>
      </c>
      <c r="AG120" s="128"/>
      <c r="AH120" s="128"/>
      <c r="AI120" s="128"/>
      <c r="AJ120" s="128"/>
      <c r="AK120" s="128"/>
    </row>
    <row r="121" spans="1:37" ht="26.25" customHeight="1">
      <c r="A121" s="237">
        <f t="shared" si="21"/>
        <v>116</v>
      </c>
      <c r="B121" s="129" t="s">
        <v>77</v>
      </c>
      <c r="C121" s="129" t="s">
        <v>46</v>
      </c>
      <c r="D121" s="129" t="s">
        <v>95</v>
      </c>
      <c r="E121" s="129" t="s">
        <v>92</v>
      </c>
      <c r="F121" s="74">
        <f t="shared" si="28"/>
        <v>7</v>
      </c>
      <c r="G121" s="13" t="s" ph="1">
        <v>2218</v>
      </c>
      <c r="H121" s="126" t="s">
        <v>1475</v>
      </c>
      <c r="I121" s="81">
        <v>3794.33</v>
      </c>
      <c r="J121" s="80" t="str">
        <f t="shared" si="24"/>
        <v>C</v>
      </c>
      <c r="K121" s="78"/>
      <c r="L121" s="79">
        <v>1995</v>
      </c>
      <c r="M121" s="79" t="str" cm="1">
        <f t="array" ref="M121">_xlfn.IFS(X121="賃借施設","－",L121&gt;=2006,"a",L121&gt;=1986,"b",L121&gt;=1976,"c",L121&lt;=1975,"d")</f>
        <v>b</v>
      </c>
      <c r="N121" s="79" t="str" cm="1">
        <f t="array" ref="N121">_xlfn.IFS(X121="賃借施設","－",L121&gt;=2005,"a",L121&gt;=1985,"b",L121&gt;=1975,"c",L121&lt;=1974,"d")</f>
        <v>b</v>
      </c>
      <c r="O121" s="79" t="str">
        <f t="shared" si="25"/>
        <v/>
      </c>
      <c r="P121" s="79" t="str">
        <f t="shared" si="26"/>
        <v>F</v>
      </c>
      <c r="Q121" s="79" t="s">
        <v>1856</v>
      </c>
      <c r="R121" s="79" t="s">
        <v>1813</v>
      </c>
      <c r="S121" s="127" t="s">
        <v>55</v>
      </c>
      <c r="T121" s="127" t="s">
        <v>1450</v>
      </c>
      <c r="U121" s="127" t="s">
        <v>1451</v>
      </c>
      <c r="V121" s="127" t="s">
        <v>1452</v>
      </c>
      <c r="W121" s="116" t="s">
        <v>1768</v>
      </c>
      <c r="X121" s="116" t="s">
        <v>1757</v>
      </c>
      <c r="Y121" s="114">
        <v>6</v>
      </c>
      <c r="Z121" s="127"/>
      <c r="AA121" s="128" t="s">
        <v>1895</v>
      </c>
      <c r="AB121" s="126"/>
      <c r="AC121" s="128" t="s">
        <v>1895</v>
      </c>
      <c r="AD121" s="128" t="s">
        <v>1895</v>
      </c>
      <c r="AE121" s="174" t="s">
        <v>1895</v>
      </c>
      <c r="AF121" s="174" t="s">
        <v>1895</v>
      </c>
      <c r="AG121" s="128"/>
      <c r="AH121" s="128"/>
      <c r="AI121" s="128"/>
      <c r="AJ121" s="128"/>
      <c r="AK121" s="128"/>
    </row>
    <row r="122" spans="1:37" ht="26.25" customHeight="1">
      <c r="A122" s="237">
        <f t="shared" si="21"/>
        <v>117</v>
      </c>
      <c r="B122" s="129" t="s">
        <v>77</v>
      </c>
      <c r="C122" s="129" t="s">
        <v>46</v>
      </c>
      <c r="D122" s="129" t="s">
        <v>95</v>
      </c>
      <c r="E122" s="129" t="s">
        <v>92</v>
      </c>
      <c r="F122" s="74">
        <f t="shared" si="28"/>
        <v>8</v>
      </c>
      <c r="G122" s="13" t="s" ph="1">
        <v>2219</v>
      </c>
      <c r="H122" s="126" t="s">
        <v>1476</v>
      </c>
      <c r="I122" s="81">
        <v>5147.79</v>
      </c>
      <c r="J122" s="80" t="str">
        <f t="shared" si="24"/>
        <v>C</v>
      </c>
      <c r="K122" s="78"/>
      <c r="L122" s="79">
        <v>1999</v>
      </c>
      <c r="M122" s="79" t="str" cm="1">
        <f t="array" ref="M122">_xlfn.IFS(X122="賃借施設","－",L122&gt;=2006,"a",L122&gt;=1986,"b",L122&gt;=1976,"c",L122&lt;=1975,"d")</f>
        <v>b</v>
      </c>
      <c r="N122" s="79" t="str" cm="1">
        <f t="array" ref="N122">_xlfn.IFS(X122="賃借施設","－",L122&gt;=2005,"a",L122&gt;=1985,"b",L122&gt;=1975,"c",L122&lt;=1974,"d")</f>
        <v>b</v>
      </c>
      <c r="O122" s="79" t="str">
        <f t="shared" si="25"/>
        <v/>
      </c>
      <c r="P122" s="79" t="str">
        <f t="shared" si="26"/>
        <v>F</v>
      </c>
      <c r="Q122" s="79" t="s">
        <v>1856</v>
      </c>
      <c r="R122" s="79" t="s">
        <v>1813</v>
      </c>
      <c r="S122" s="127" t="s">
        <v>55</v>
      </c>
      <c r="T122" s="127" t="s">
        <v>1450</v>
      </c>
      <c r="U122" s="127" t="s">
        <v>1451</v>
      </c>
      <c r="V122" s="127" t="s">
        <v>1452</v>
      </c>
      <c r="W122" s="116" t="s">
        <v>1769</v>
      </c>
      <c r="X122" s="116" t="s">
        <v>1757</v>
      </c>
      <c r="Y122" s="114">
        <v>6</v>
      </c>
      <c r="Z122" s="127"/>
      <c r="AA122" s="128" t="s">
        <v>1895</v>
      </c>
      <c r="AB122" s="126"/>
      <c r="AC122" s="128" t="s">
        <v>1895</v>
      </c>
      <c r="AD122" s="128" t="s">
        <v>1895</v>
      </c>
      <c r="AE122" s="174" t="s">
        <v>1895</v>
      </c>
      <c r="AF122" s="174" t="s">
        <v>1895</v>
      </c>
      <c r="AG122" s="128"/>
      <c r="AH122" s="128"/>
      <c r="AI122" s="128"/>
      <c r="AJ122" s="128"/>
      <c r="AK122" s="128"/>
    </row>
    <row r="123" spans="1:37" ht="26.25" customHeight="1">
      <c r="A123" s="237">
        <f t="shared" si="21"/>
        <v>118</v>
      </c>
      <c r="B123" s="129" t="s">
        <v>77</v>
      </c>
      <c r="C123" s="129" t="s">
        <v>46</v>
      </c>
      <c r="D123" s="129" t="s">
        <v>95</v>
      </c>
      <c r="E123" s="129" t="s">
        <v>92</v>
      </c>
      <c r="F123" s="74">
        <f t="shared" si="28"/>
        <v>9</v>
      </c>
      <c r="G123" s="13" t="s" ph="1">
        <v>2220</v>
      </c>
      <c r="H123" s="126" t="s">
        <v>1477</v>
      </c>
      <c r="I123" s="81">
        <v>4644</v>
      </c>
      <c r="J123" s="80" t="str">
        <f t="shared" si="24"/>
        <v>C</v>
      </c>
      <c r="K123" s="78"/>
      <c r="L123" s="79">
        <v>1998</v>
      </c>
      <c r="M123" s="79" t="str" cm="1">
        <f t="array" ref="M123">_xlfn.IFS(X123="賃借施設","－",L123&gt;=2006,"a",L123&gt;=1986,"b",L123&gt;=1976,"c",L123&lt;=1975,"d")</f>
        <v>b</v>
      </c>
      <c r="N123" s="79" t="str" cm="1">
        <f t="array" ref="N123">_xlfn.IFS(X123="賃借施設","－",L123&gt;=2005,"a",L123&gt;=1985,"b",L123&gt;=1975,"c",L123&lt;=1974,"d")</f>
        <v>b</v>
      </c>
      <c r="O123" s="79" t="str">
        <f t="shared" si="25"/>
        <v/>
      </c>
      <c r="P123" s="79" t="str">
        <f t="shared" si="26"/>
        <v>F</v>
      </c>
      <c r="Q123" s="79" t="s">
        <v>1856</v>
      </c>
      <c r="R123" s="79" t="s">
        <v>1813</v>
      </c>
      <c r="S123" s="127" t="s">
        <v>55</v>
      </c>
      <c r="T123" s="127" t="s">
        <v>1450</v>
      </c>
      <c r="U123" s="127" t="s">
        <v>1451</v>
      </c>
      <c r="V123" s="127" t="s">
        <v>1452</v>
      </c>
      <c r="W123" s="116" t="s">
        <v>1770</v>
      </c>
      <c r="X123" s="116" t="s">
        <v>1757</v>
      </c>
      <c r="Y123" s="114">
        <v>7</v>
      </c>
      <c r="Z123" s="127"/>
      <c r="AA123" s="128" t="s">
        <v>1895</v>
      </c>
      <c r="AB123" s="126"/>
      <c r="AC123" s="128" t="s">
        <v>1895</v>
      </c>
      <c r="AD123" s="128" t="s">
        <v>1895</v>
      </c>
      <c r="AE123" s="174" t="s">
        <v>1895</v>
      </c>
      <c r="AF123" s="174" t="s">
        <v>1895</v>
      </c>
      <c r="AG123" s="128"/>
      <c r="AH123" s="128"/>
      <c r="AI123" s="128"/>
      <c r="AJ123" s="128"/>
      <c r="AK123" s="128"/>
    </row>
    <row r="124" spans="1:37" ht="26.25" customHeight="1">
      <c r="A124" s="237">
        <f t="shared" si="21"/>
        <v>119</v>
      </c>
      <c r="B124" s="129" t="s">
        <v>77</v>
      </c>
      <c r="C124" s="129" t="s">
        <v>46</v>
      </c>
      <c r="D124" s="129" t="s">
        <v>95</v>
      </c>
      <c r="E124" s="129" t="s">
        <v>92</v>
      </c>
      <c r="F124" s="74">
        <f t="shared" si="28"/>
        <v>10</v>
      </c>
      <c r="G124" s="13" t="s" ph="1">
        <v>2221</v>
      </c>
      <c r="H124" s="126" t="s">
        <v>1478</v>
      </c>
      <c r="I124" s="81">
        <v>7661.58</v>
      </c>
      <c r="J124" s="80" t="str">
        <f t="shared" si="24"/>
        <v>C</v>
      </c>
      <c r="K124" s="78"/>
      <c r="L124" s="79">
        <v>2005</v>
      </c>
      <c r="M124" s="79" t="str" cm="1">
        <f t="array" ref="M124">_xlfn.IFS(X124="賃借施設","－",L124&gt;=2006,"a",L124&gt;=1986,"b",L124&gt;=1976,"c",L124&lt;=1975,"d")</f>
        <v>b</v>
      </c>
      <c r="N124" s="79" t="str" cm="1">
        <f t="array" ref="N124">_xlfn.IFS(X124="賃借施設","－",L124&gt;=2005,"a",L124&gt;=1985,"b",L124&gt;=1975,"c",L124&lt;=1974,"d")</f>
        <v>a</v>
      </c>
      <c r="O124" s="79" t="str">
        <f t="shared" si="25"/>
        <v>〇</v>
      </c>
      <c r="P124" s="79" t="str">
        <f t="shared" si="26"/>
        <v>F</v>
      </c>
      <c r="Q124" s="79" t="s">
        <v>1856</v>
      </c>
      <c r="R124" s="79" t="s">
        <v>1813</v>
      </c>
      <c r="S124" s="127" t="s">
        <v>55</v>
      </c>
      <c r="T124" s="127" t="s">
        <v>1450</v>
      </c>
      <c r="U124" s="127" t="s">
        <v>1451</v>
      </c>
      <c r="V124" s="127" t="s">
        <v>1452</v>
      </c>
      <c r="W124" s="116" t="s">
        <v>1771</v>
      </c>
      <c r="X124" s="116" t="s">
        <v>1757</v>
      </c>
      <c r="Y124" s="114">
        <v>4</v>
      </c>
      <c r="Z124" s="127"/>
      <c r="AA124" s="128" t="s">
        <v>1895</v>
      </c>
      <c r="AB124" s="126"/>
      <c r="AC124" s="128" t="s">
        <v>1895</v>
      </c>
      <c r="AD124" s="128" t="s">
        <v>1895</v>
      </c>
      <c r="AE124" s="174" t="s">
        <v>1895</v>
      </c>
      <c r="AF124" s="174" t="s">
        <v>1895</v>
      </c>
      <c r="AG124" s="128"/>
      <c r="AH124" s="128"/>
      <c r="AI124" s="128"/>
      <c r="AJ124" s="128"/>
      <c r="AK124" s="128"/>
    </row>
    <row r="125" spans="1:37" ht="26.25" customHeight="1">
      <c r="A125" s="237">
        <f t="shared" si="21"/>
        <v>120</v>
      </c>
      <c r="B125" s="129" t="s">
        <v>77</v>
      </c>
      <c r="C125" s="129" t="s">
        <v>46</v>
      </c>
      <c r="D125" s="129" t="s">
        <v>95</v>
      </c>
      <c r="E125" s="129" t="s">
        <v>92</v>
      </c>
      <c r="F125" s="74">
        <f t="shared" si="28"/>
        <v>11</v>
      </c>
      <c r="G125" s="13" t="s" ph="1">
        <v>2222</v>
      </c>
      <c r="H125" s="126" t="s">
        <v>1479</v>
      </c>
      <c r="I125" s="81">
        <v>1160.55</v>
      </c>
      <c r="J125" s="80" t="str">
        <f t="shared" si="24"/>
        <v>B</v>
      </c>
      <c r="K125" s="78"/>
      <c r="L125" s="79">
        <v>1981</v>
      </c>
      <c r="M125" s="79" t="str" cm="1">
        <f t="array" ref="M125">_xlfn.IFS(X125="賃借施設","－",L125&gt;=2006,"a",L125&gt;=1986,"b",L125&gt;=1976,"c",L125&lt;=1975,"d")</f>
        <v>c</v>
      </c>
      <c r="N125" s="79" t="str" cm="1">
        <f t="array" ref="N125">_xlfn.IFS(X125="賃借施設","－",L125&gt;=2005,"a",L125&gt;=1985,"b",L125&gt;=1975,"c",L125&lt;=1974,"d")</f>
        <v>c</v>
      </c>
      <c r="O125" s="79" t="str">
        <f t="shared" si="25"/>
        <v/>
      </c>
      <c r="P125" s="79" t="str">
        <f t="shared" si="26"/>
        <v>H</v>
      </c>
      <c r="Q125" s="79" t="s">
        <v>1856</v>
      </c>
      <c r="R125" s="79" t="s">
        <v>1813</v>
      </c>
      <c r="S125" s="127" t="s">
        <v>55</v>
      </c>
      <c r="T125" s="127" t="s">
        <v>1450</v>
      </c>
      <c r="U125" s="127" t="s">
        <v>1451</v>
      </c>
      <c r="V125" s="127" t="s">
        <v>1452</v>
      </c>
      <c r="W125" s="116" t="s">
        <v>1772</v>
      </c>
      <c r="X125" s="116" t="s">
        <v>1757</v>
      </c>
      <c r="Y125" s="114">
        <v>4</v>
      </c>
      <c r="Z125" s="127"/>
      <c r="AA125" s="128" t="s">
        <v>1895</v>
      </c>
      <c r="AB125" s="126"/>
      <c r="AC125" s="128" t="s">
        <v>1895</v>
      </c>
      <c r="AD125" s="128" t="s">
        <v>1895</v>
      </c>
      <c r="AE125" s="174" t="s">
        <v>1895</v>
      </c>
      <c r="AF125" s="174" t="s">
        <v>1895</v>
      </c>
      <c r="AG125" s="128"/>
      <c r="AH125" s="128"/>
      <c r="AI125" s="128"/>
      <c r="AJ125" s="128"/>
      <c r="AK125" s="128"/>
    </row>
    <row r="126" spans="1:37" ht="26.25" customHeight="1">
      <c r="A126" s="237">
        <f t="shared" si="21"/>
        <v>121</v>
      </c>
      <c r="B126" s="129" t="s">
        <v>77</v>
      </c>
      <c r="C126" s="129" t="s">
        <v>46</v>
      </c>
      <c r="D126" s="129" t="s">
        <v>95</v>
      </c>
      <c r="E126" s="129" t="s">
        <v>92</v>
      </c>
      <c r="F126" s="74">
        <f t="shared" si="28"/>
        <v>12</v>
      </c>
      <c r="G126" s="13" t="s" ph="1">
        <v>2223</v>
      </c>
      <c r="H126" s="126" t="s">
        <v>1491</v>
      </c>
      <c r="I126" s="81">
        <v>2832.83</v>
      </c>
      <c r="J126" s="80" t="str">
        <f t="shared" si="24"/>
        <v>－</v>
      </c>
      <c r="K126" s="78"/>
      <c r="L126" s="79" t="s">
        <v>2062</v>
      </c>
      <c r="M126" s="79" t="str" cm="1">
        <f t="array" ref="M126">_xlfn.IFS(X126="賃借施設","－",L126&gt;=2006,"a",L126&gt;=1986,"b",L126&gt;=1976,"c",L126&lt;=1975,"d")</f>
        <v>－</v>
      </c>
      <c r="N126" s="79" t="str" cm="1">
        <f t="array" ref="N126">_xlfn.IFS(X126="賃借施設","－",L126&gt;=2005,"a",L126&gt;=1985,"b",L126&gt;=1975,"c",L126&lt;=1974,"d")</f>
        <v>－</v>
      </c>
      <c r="O126" s="79" t="str">
        <f t="shared" si="25"/>
        <v/>
      </c>
      <c r="P126" s="79" t="str">
        <f t="shared" si="26"/>
        <v>－</v>
      </c>
      <c r="Q126" s="79" t="s">
        <v>2062</v>
      </c>
      <c r="R126" s="79" t="s">
        <v>1813</v>
      </c>
      <c r="S126" s="127" t="s">
        <v>55</v>
      </c>
      <c r="T126" s="127" t="s">
        <v>1450</v>
      </c>
      <c r="U126" s="127" t="s">
        <v>1451</v>
      </c>
      <c r="V126" s="127" t="s">
        <v>1452</v>
      </c>
      <c r="W126" s="116" t="s">
        <v>1773</v>
      </c>
      <c r="X126" s="116" t="s">
        <v>1762</v>
      </c>
      <c r="Y126" s="114">
        <v>1</v>
      </c>
      <c r="Z126" s="127"/>
      <c r="AA126" s="128" t="s">
        <v>1895</v>
      </c>
      <c r="AB126" s="126"/>
      <c r="AC126" s="128" t="s">
        <v>1895</v>
      </c>
      <c r="AD126" s="128" t="s">
        <v>1895</v>
      </c>
      <c r="AE126" s="174" t="s">
        <v>1895</v>
      </c>
      <c r="AF126" s="174" t="s">
        <v>1895</v>
      </c>
      <c r="AG126" s="128"/>
      <c r="AH126" s="128"/>
      <c r="AI126" s="128"/>
      <c r="AJ126" s="128"/>
      <c r="AK126" s="128"/>
    </row>
    <row r="127" spans="1:37" ht="26.25" customHeight="1">
      <c r="A127" s="237">
        <f t="shared" si="21"/>
        <v>122</v>
      </c>
      <c r="B127" s="129" t="s">
        <v>77</v>
      </c>
      <c r="C127" s="129" t="s">
        <v>46</v>
      </c>
      <c r="D127" s="129" t="s">
        <v>95</v>
      </c>
      <c r="E127" s="129" t="s">
        <v>92</v>
      </c>
      <c r="F127" s="74">
        <f t="shared" si="28"/>
        <v>13</v>
      </c>
      <c r="G127" s="13" t="s" ph="1">
        <v>2224</v>
      </c>
      <c r="H127" s="126" t="s">
        <v>1480</v>
      </c>
      <c r="I127" s="81">
        <v>3619.71</v>
      </c>
      <c r="J127" s="80" t="str">
        <f t="shared" si="24"/>
        <v>C</v>
      </c>
      <c r="K127" s="78"/>
      <c r="L127" s="79">
        <v>1993</v>
      </c>
      <c r="M127" s="79" t="str" cm="1">
        <f t="array" ref="M127">_xlfn.IFS(X127="賃借施設","－",L127&gt;=2006,"a",L127&gt;=1986,"b",L127&gt;=1976,"c",L127&lt;=1975,"d")</f>
        <v>b</v>
      </c>
      <c r="N127" s="79" t="str" cm="1">
        <f t="array" ref="N127">_xlfn.IFS(X127="賃借施設","－",L127&gt;=2005,"a",L127&gt;=1985,"b",L127&gt;=1975,"c",L127&lt;=1974,"d")</f>
        <v>b</v>
      </c>
      <c r="O127" s="79" t="str">
        <f t="shared" si="25"/>
        <v/>
      </c>
      <c r="P127" s="79" t="str">
        <f t="shared" si="26"/>
        <v>F</v>
      </c>
      <c r="Q127" s="79" t="s">
        <v>1856</v>
      </c>
      <c r="R127" s="79" t="s">
        <v>1813</v>
      </c>
      <c r="S127" s="127" t="s">
        <v>55</v>
      </c>
      <c r="T127" s="127" t="s">
        <v>1450</v>
      </c>
      <c r="U127" s="127" t="s">
        <v>1451</v>
      </c>
      <c r="V127" s="127" t="s">
        <v>1452</v>
      </c>
      <c r="W127" s="116" t="s">
        <v>1774</v>
      </c>
      <c r="X127" s="116" t="s">
        <v>1757</v>
      </c>
      <c r="Y127" s="114">
        <v>8</v>
      </c>
      <c r="Z127" s="127"/>
      <c r="AA127" s="128" t="s">
        <v>1895</v>
      </c>
      <c r="AB127" s="126"/>
      <c r="AC127" s="128" t="s">
        <v>1895</v>
      </c>
      <c r="AD127" s="128" t="s">
        <v>1895</v>
      </c>
      <c r="AE127" s="174" t="s">
        <v>1895</v>
      </c>
      <c r="AF127" s="174" t="s">
        <v>1895</v>
      </c>
      <c r="AG127" s="128"/>
      <c r="AH127" s="128"/>
      <c r="AI127" s="128"/>
      <c r="AJ127" s="128"/>
      <c r="AK127" s="128"/>
    </row>
    <row r="128" spans="1:37" ht="26.25" customHeight="1">
      <c r="A128" s="237">
        <f t="shared" si="21"/>
        <v>123</v>
      </c>
      <c r="B128" s="129" t="s">
        <v>77</v>
      </c>
      <c r="C128" s="129" t="s">
        <v>46</v>
      </c>
      <c r="D128" s="129" t="s">
        <v>95</v>
      </c>
      <c r="E128" s="129" t="s">
        <v>92</v>
      </c>
      <c r="F128" s="74">
        <f t="shared" si="28"/>
        <v>14</v>
      </c>
      <c r="G128" s="13" t="s" ph="1">
        <v>2225</v>
      </c>
      <c r="H128" s="126" t="s">
        <v>1481</v>
      </c>
      <c r="I128" s="81">
        <v>5693.9</v>
      </c>
      <c r="J128" s="80" t="str">
        <f t="shared" si="24"/>
        <v>C</v>
      </c>
      <c r="K128" s="78"/>
      <c r="L128" s="79">
        <v>1998</v>
      </c>
      <c r="M128" s="79" t="str" cm="1">
        <f t="array" ref="M128">_xlfn.IFS(X128="賃借施設","－",L128&gt;=2006,"a",L128&gt;=1986,"b",L128&gt;=1976,"c",L128&lt;=1975,"d")</f>
        <v>b</v>
      </c>
      <c r="N128" s="79" t="str" cm="1">
        <f t="array" ref="N128">_xlfn.IFS(X128="賃借施設","－",L128&gt;=2005,"a",L128&gt;=1985,"b",L128&gt;=1975,"c",L128&lt;=1974,"d")</f>
        <v>b</v>
      </c>
      <c r="O128" s="79" t="str">
        <f t="shared" si="25"/>
        <v/>
      </c>
      <c r="P128" s="79" t="str">
        <f t="shared" si="26"/>
        <v>F</v>
      </c>
      <c r="Q128" s="79" t="s">
        <v>1859</v>
      </c>
      <c r="R128" s="79" t="s">
        <v>1813</v>
      </c>
      <c r="S128" s="127" t="s">
        <v>55</v>
      </c>
      <c r="T128" s="127" t="s">
        <v>1450</v>
      </c>
      <c r="U128" s="127" t="s">
        <v>1451</v>
      </c>
      <c r="V128" s="127" t="s">
        <v>1452</v>
      </c>
      <c r="W128" s="116" t="s">
        <v>1775</v>
      </c>
      <c r="X128" s="116" t="s">
        <v>1757</v>
      </c>
      <c r="Y128" s="114">
        <v>3</v>
      </c>
      <c r="Z128" s="127"/>
      <c r="AA128" s="128" t="s">
        <v>1895</v>
      </c>
      <c r="AB128" s="126"/>
      <c r="AC128" s="128" t="s">
        <v>1895</v>
      </c>
      <c r="AD128" s="128" t="s">
        <v>1895</v>
      </c>
      <c r="AE128" s="174" t="s">
        <v>1895</v>
      </c>
      <c r="AF128" s="174" t="s">
        <v>1895</v>
      </c>
      <c r="AG128" s="128"/>
      <c r="AH128" s="128"/>
      <c r="AI128" s="128"/>
      <c r="AJ128" s="128"/>
      <c r="AK128" s="128"/>
    </row>
    <row r="129" spans="1:37" ht="26.25" customHeight="1">
      <c r="A129" s="237">
        <f t="shared" si="21"/>
        <v>124</v>
      </c>
      <c r="B129" s="129" t="s">
        <v>77</v>
      </c>
      <c r="C129" s="129" t="s">
        <v>46</v>
      </c>
      <c r="D129" s="129" t="s">
        <v>95</v>
      </c>
      <c r="E129" s="129" t="s">
        <v>92</v>
      </c>
      <c r="F129" s="74">
        <f t="shared" si="28"/>
        <v>15</v>
      </c>
      <c r="G129" s="13" t="s" ph="1">
        <v>2226</v>
      </c>
      <c r="H129" s="126" t="s">
        <v>1482</v>
      </c>
      <c r="I129" s="81">
        <v>2062.3000000000002</v>
      </c>
      <c r="J129" s="80" t="str">
        <f t="shared" si="24"/>
        <v>C</v>
      </c>
      <c r="K129" s="78"/>
      <c r="L129" s="79">
        <v>1982</v>
      </c>
      <c r="M129" s="79" t="str" cm="1">
        <f t="array" ref="M129">_xlfn.IFS(X129="賃借施設","－",L129&gt;=2006,"a",L129&gt;=1986,"b",L129&gt;=1976,"c",L129&lt;=1975,"d")</f>
        <v>c</v>
      </c>
      <c r="N129" s="79" t="str" cm="1">
        <f t="array" ref="N129">_xlfn.IFS(X129="賃借施設","－",L129&gt;=2005,"a",L129&gt;=1985,"b",L129&gt;=1975,"c",L129&lt;=1974,"d")</f>
        <v>c</v>
      </c>
      <c r="O129" s="79" t="str">
        <f t="shared" si="25"/>
        <v/>
      </c>
      <c r="P129" s="79" t="str">
        <f t="shared" si="26"/>
        <v>I</v>
      </c>
      <c r="Q129" s="79" t="s">
        <v>1859</v>
      </c>
      <c r="R129" s="79" t="s">
        <v>1813</v>
      </c>
      <c r="S129" s="127" t="s">
        <v>55</v>
      </c>
      <c r="T129" s="127" t="s">
        <v>1450</v>
      </c>
      <c r="U129" s="127" t="s">
        <v>1451</v>
      </c>
      <c r="V129" s="127" t="s">
        <v>1452</v>
      </c>
      <c r="W129" s="116" t="s">
        <v>1776</v>
      </c>
      <c r="X129" s="116" t="s">
        <v>1757</v>
      </c>
      <c r="Y129" s="114">
        <v>3</v>
      </c>
      <c r="Z129" s="127"/>
      <c r="AA129" s="128" t="s">
        <v>1895</v>
      </c>
      <c r="AB129" s="126"/>
      <c r="AC129" s="128" t="s">
        <v>1895</v>
      </c>
      <c r="AD129" s="128" t="s">
        <v>1895</v>
      </c>
      <c r="AE129" s="174" t="s">
        <v>1895</v>
      </c>
      <c r="AF129" s="174" t="s">
        <v>1895</v>
      </c>
      <c r="AG129" s="128"/>
      <c r="AH129" s="128"/>
      <c r="AI129" s="128"/>
      <c r="AJ129" s="128"/>
      <c r="AK129" s="128"/>
    </row>
    <row r="130" spans="1:37" ht="26.25" customHeight="1">
      <c r="A130" s="237">
        <f t="shared" si="21"/>
        <v>125</v>
      </c>
      <c r="B130" s="129" t="s">
        <v>77</v>
      </c>
      <c r="C130" s="129" t="s">
        <v>46</v>
      </c>
      <c r="D130" s="129" t="s">
        <v>95</v>
      </c>
      <c r="E130" s="129" t="s">
        <v>92</v>
      </c>
      <c r="F130" s="74">
        <f t="shared" si="28"/>
        <v>16</v>
      </c>
      <c r="G130" s="13" t="s" ph="1">
        <v>2227</v>
      </c>
      <c r="H130" s="126" t="s">
        <v>1483</v>
      </c>
      <c r="I130" s="81">
        <v>3559.4</v>
      </c>
      <c r="J130" s="80" t="str">
        <f t="shared" si="24"/>
        <v>C</v>
      </c>
      <c r="K130" s="78"/>
      <c r="L130" s="79">
        <v>1994</v>
      </c>
      <c r="M130" s="79" t="str" cm="1">
        <f t="array" ref="M130">_xlfn.IFS(X130="賃借施設","－",L130&gt;=2006,"a",L130&gt;=1986,"b",L130&gt;=1976,"c",L130&lt;=1975,"d")</f>
        <v>b</v>
      </c>
      <c r="N130" s="79" t="str" cm="1">
        <f t="array" ref="N130">_xlfn.IFS(X130="賃借施設","－",L130&gt;=2005,"a",L130&gt;=1985,"b",L130&gt;=1975,"c",L130&lt;=1974,"d")</f>
        <v>b</v>
      </c>
      <c r="O130" s="79" t="str">
        <f t="shared" si="25"/>
        <v/>
      </c>
      <c r="P130" s="79" t="str">
        <f t="shared" si="26"/>
        <v>F</v>
      </c>
      <c r="Q130" s="79" t="s">
        <v>1856</v>
      </c>
      <c r="R130" s="79" t="s">
        <v>1813</v>
      </c>
      <c r="S130" s="127" t="s">
        <v>55</v>
      </c>
      <c r="T130" s="127" t="s">
        <v>1450</v>
      </c>
      <c r="U130" s="127" t="s">
        <v>1451</v>
      </c>
      <c r="V130" s="127" t="s">
        <v>1452</v>
      </c>
      <c r="W130" s="116" t="s">
        <v>1777</v>
      </c>
      <c r="X130" s="116" t="s">
        <v>1757</v>
      </c>
      <c r="Y130" s="114">
        <v>4</v>
      </c>
      <c r="Z130" s="127"/>
      <c r="AA130" s="128" t="s">
        <v>1895</v>
      </c>
      <c r="AB130" s="126"/>
      <c r="AC130" s="128" t="s">
        <v>1895</v>
      </c>
      <c r="AD130" s="128" t="s">
        <v>1895</v>
      </c>
      <c r="AE130" s="174" t="s">
        <v>1895</v>
      </c>
      <c r="AF130" s="174" t="s">
        <v>1895</v>
      </c>
      <c r="AG130" s="128"/>
      <c r="AH130" s="128"/>
      <c r="AI130" s="128"/>
      <c r="AJ130" s="128"/>
      <c r="AK130" s="128"/>
    </row>
    <row r="131" spans="1:37" ht="26.25" customHeight="1">
      <c r="A131" s="237">
        <f t="shared" si="21"/>
        <v>126</v>
      </c>
      <c r="B131" s="129" t="s">
        <v>77</v>
      </c>
      <c r="C131" s="129" t="s">
        <v>46</v>
      </c>
      <c r="D131" s="129" t="s">
        <v>95</v>
      </c>
      <c r="E131" s="129" t="s">
        <v>92</v>
      </c>
      <c r="F131" s="74">
        <f t="shared" si="28"/>
        <v>17</v>
      </c>
      <c r="G131" s="13" t="s" ph="1">
        <v>2228</v>
      </c>
      <c r="H131" s="126" t="s">
        <v>1484</v>
      </c>
      <c r="I131" s="81">
        <v>4044.21</v>
      </c>
      <c r="J131" s="80" t="str">
        <f t="shared" si="24"/>
        <v>C</v>
      </c>
      <c r="K131" s="78"/>
      <c r="L131" s="79">
        <v>1998</v>
      </c>
      <c r="M131" s="79" t="str" cm="1">
        <f t="array" ref="M131">_xlfn.IFS(X131="賃借施設","－",L131&gt;=2006,"a",L131&gt;=1986,"b",L131&gt;=1976,"c",L131&lt;=1975,"d")</f>
        <v>b</v>
      </c>
      <c r="N131" s="79" t="str" cm="1">
        <f t="array" ref="N131">_xlfn.IFS(X131="賃借施設","－",L131&gt;=2005,"a",L131&gt;=1985,"b",L131&gt;=1975,"c",L131&lt;=1974,"d")</f>
        <v>b</v>
      </c>
      <c r="O131" s="79" t="str">
        <f t="shared" si="25"/>
        <v/>
      </c>
      <c r="P131" s="79" t="str">
        <f t="shared" si="26"/>
        <v>F</v>
      </c>
      <c r="Q131" s="79" t="s">
        <v>1856</v>
      </c>
      <c r="R131" s="79" t="s">
        <v>1813</v>
      </c>
      <c r="S131" s="127" t="s">
        <v>55</v>
      </c>
      <c r="T131" s="127" t="s">
        <v>1450</v>
      </c>
      <c r="U131" s="127" t="s">
        <v>1451</v>
      </c>
      <c r="V131" s="127" t="s">
        <v>1452</v>
      </c>
      <c r="W131" s="116" t="s">
        <v>1778</v>
      </c>
      <c r="X131" s="116" t="s">
        <v>1757</v>
      </c>
      <c r="Y131" s="114">
        <v>4</v>
      </c>
      <c r="Z131" s="127"/>
      <c r="AA131" s="128" t="s">
        <v>1895</v>
      </c>
      <c r="AB131" s="126"/>
      <c r="AC131" s="128" t="s">
        <v>1895</v>
      </c>
      <c r="AD131" s="128" t="s">
        <v>1895</v>
      </c>
      <c r="AE131" s="174" t="s">
        <v>1895</v>
      </c>
      <c r="AF131" s="174" t="s">
        <v>1895</v>
      </c>
      <c r="AG131" s="128"/>
      <c r="AH131" s="128"/>
      <c r="AI131" s="128"/>
      <c r="AJ131" s="128"/>
      <c r="AK131" s="128"/>
    </row>
    <row r="132" spans="1:37" ht="26.25" customHeight="1">
      <c r="A132" s="237">
        <f t="shared" si="21"/>
        <v>127</v>
      </c>
      <c r="B132" s="129" t="s">
        <v>77</v>
      </c>
      <c r="C132" s="129" t="s">
        <v>46</v>
      </c>
      <c r="D132" s="129" t="s">
        <v>95</v>
      </c>
      <c r="E132" s="129" t="s">
        <v>92</v>
      </c>
      <c r="F132" s="74">
        <f t="shared" si="28"/>
        <v>18</v>
      </c>
      <c r="G132" s="13" t="s" ph="1">
        <v>2229</v>
      </c>
      <c r="H132" s="126" t="s">
        <v>1485</v>
      </c>
      <c r="I132" s="81">
        <v>3818</v>
      </c>
      <c r="J132" s="80" t="str">
        <f t="shared" si="24"/>
        <v>C</v>
      </c>
      <c r="K132" s="78"/>
      <c r="L132" s="79">
        <v>1990</v>
      </c>
      <c r="M132" s="79" t="str" cm="1">
        <f t="array" ref="M132">_xlfn.IFS(X132="賃借施設","－",L132&gt;=2006,"a",L132&gt;=1986,"b",L132&gt;=1976,"c",L132&lt;=1975,"d")</f>
        <v>b</v>
      </c>
      <c r="N132" s="79" t="str" cm="1">
        <f t="array" ref="N132">_xlfn.IFS(X132="賃借施設","－",L132&gt;=2005,"a",L132&gt;=1985,"b",L132&gt;=1975,"c",L132&lt;=1974,"d")</f>
        <v>b</v>
      </c>
      <c r="O132" s="79" t="str">
        <f t="shared" si="25"/>
        <v/>
      </c>
      <c r="P132" s="79" t="str">
        <f t="shared" si="26"/>
        <v>F</v>
      </c>
      <c r="Q132" s="79" t="s">
        <v>1856</v>
      </c>
      <c r="R132" s="79" t="s">
        <v>1813</v>
      </c>
      <c r="S132" s="127" t="s">
        <v>55</v>
      </c>
      <c r="T132" s="127" t="s">
        <v>1450</v>
      </c>
      <c r="U132" s="127" t="s">
        <v>1451</v>
      </c>
      <c r="V132" s="127" t="s">
        <v>1452</v>
      </c>
      <c r="W132" s="116" t="s">
        <v>1779</v>
      </c>
      <c r="X132" s="116" t="s">
        <v>1757</v>
      </c>
      <c r="Y132" s="114">
        <v>6</v>
      </c>
      <c r="Z132" s="127"/>
      <c r="AA132" s="128" t="s">
        <v>1895</v>
      </c>
      <c r="AB132" s="126"/>
      <c r="AC132" s="128" t="s">
        <v>1895</v>
      </c>
      <c r="AD132" s="128" t="s">
        <v>1895</v>
      </c>
      <c r="AE132" s="174" t="s">
        <v>1895</v>
      </c>
      <c r="AF132" s="174" t="s">
        <v>1895</v>
      </c>
      <c r="AG132" s="128"/>
      <c r="AH132" s="128"/>
      <c r="AI132" s="128"/>
      <c r="AJ132" s="128"/>
      <c r="AK132" s="128"/>
    </row>
    <row r="133" spans="1:37" ht="26.25" customHeight="1">
      <c r="A133" s="237">
        <f t="shared" si="21"/>
        <v>128</v>
      </c>
      <c r="B133" s="129" t="s">
        <v>77</v>
      </c>
      <c r="C133" s="129" t="s">
        <v>46</v>
      </c>
      <c r="D133" s="129" t="s">
        <v>95</v>
      </c>
      <c r="E133" s="129" t="s">
        <v>92</v>
      </c>
      <c r="F133" s="74">
        <f t="shared" si="28"/>
        <v>19</v>
      </c>
      <c r="G133" s="13" t="s" ph="1">
        <v>2230</v>
      </c>
      <c r="H133" s="126" t="s">
        <v>1486</v>
      </c>
      <c r="I133" s="81">
        <v>4809.12</v>
      </c>
      <c r="J133" s="80" t="str">
        <f t="shared" si="24"/>
        <v>C</v>
      </c>
      <c r="K133" s="78"/>
      <c r="L133" s="79">
        <v>1987</v>
      </c>
      <c r="M133" s="79" t="str" cm="1">
        <f t="array" ref="M133">_xlfn.IFS(X133="賃借施設","－",L133&gt;=2006,"a",L133&gt;=1986,"b",L133&gt;=1976,"c",L133&lt;=1975,"d")</f>
        <v>b</v>
      </c>
      <c r="N133" s="79" t="str" cm="1">
        <f t="array" ref="N133">_xlfn.IFS(X133="賃借施設","－",L133&gt;=2005,"a",L133&gt;=1985,"b",L133&gt;=1975,"c",L133&lt;=1974,"d")</f>
        <v>b</v>
      </c>
      <c r="O133" s="79" t="str">
        <f t="shared" si="25"/>
        <v/>
      </c>
      <c r="P133" s="79" t="str">
        <f t="shared" si="26"/>
        <v>F</v>
      </c>
      <c r="Q133" s="79" t="s">
        <v>1856</v>
      </c>
      <c r="R133" s="79" t="s">
        <v>1813</v>
      </c>
      <c r="S133" s="127" t="s">
        <v>55</v>
      </c>
      <c r="T133" s="127" t="s">
        <v>1450</v>
      </c>
      <c r="U133" s="127" t="s">
        <v>1451</v>
      </c>
      <c r="V133" s="127" t="s">
        <v>1452</v>
      </c>
      <c r="W133" s="116" t="s">
        <v>1780</v>
      </c>
      <c r="X133" s="116" t="s">
        <v>1757</v>
      </c>
      <c r="Y133" s="114">
        <v>5</v>
      </c>
      <c r="Z133" s="127"/>
      <c r="AA133" s="128" t="s">
        <v>1895</v>
      </c>
      <c r="AB133" s="126"/>
      <c r="AC133" s="128" t="s">
        <v>1895</v>
      </c>
      <c r="AD133" s="128" t="s">
        <v>1895</v>
      </c>
      <c r="AE133" s="174" t="s">
        <v>1895</v>
      </c>
      <c r="AF133" s="174" t="s">
        <v>1895</v>
      </c>
      <c r="AG133" s="128"/>
      <c r="AH133" s="128"/>
      <c r="AI133" s="128"/>
      <c r="AJ133" s="128"/>
      <c r="AK133" s="128"/>
    </row>
    <row r="134" spans="1:37" ht="26.25" customHeight="1">
      <c r="A134" s="237">
        <f t="shared" si="21"/>
        <v>129</v>
      </c>
      <c r="B134" s="129" t="s">
        <v>77</v>
      </c>
      <c r="C134" s="129" t="s">
        <v>46</v>
      </c>
      <c r="D134" s="129" t="s">
        <v>95</v>
      </c>
      <c r="E134" s="129" t="s">
        <v>92</v>
      </c>
      <c r="F134" s="74">
        <f t="shared" si="28"/>
        <v>20</v>
      </c>
      <c r="G134" s="13" t="s" ph="1">
        <v>2231</v>
      </c>
      <c r="H134" s="126" t="s">
        <v>1487</v>
      </c>
      <c r="I134" s="81">
        <v>1755.8</v>
      </c>
      <c r="J134" s="80" t="str">
        <f t="shared" si="24"/>
        <v>B</v>
      </c>
      <c r="K134" s="78"/>
      <c r="L134" s="79">
        <v>1989</v>
      </c>
      <c r="M134" s="79" t="str" cm="1">
        <f t="array" ref="M134">_xlfn.IFS(X134="賃借施設","－",L134&gt;=2006,"a",L134&gt;=1986,"b",L134&gt;=1976,"c",L134&lt;=1975,"d")</f>
        <v>b</v>
      </c>
      <c r="N134" s="79" t="str" cm="1">
        <f t="array" ref="N134">_xlfn.IFS(X134="賃借施設","－",L134&gt;=2005,"a",L134&gt;=1985,"b",L134&gt;=1975,"c",L134&lt;=1974,"d")</f>
        <v>b</v>
      </c>
      <c r="O134" s="79" t="str">
        <f t="shared" si="25"/>
        <v/>
      </c>
      <c r="P134" s="79" t="str">
        <f t="shared" si="26"/>
        <v>E</v>
      </c>
      <c r="Q134" s="79" t="s">
        <v>1856</v>
      </c>
      <c r="R134" s="79" t="s">
        <v>1813</v>
      </c>
      <c r="S134" s="127" t="s">
        <v>55</v>
      </c>
      <c r="T134" s="127" t="s">
        <v>1450</v>
      </c>
      <c r="U134" s="127" t="s">
        <v>1451</v>
      </c>
      <c r="V134" s="127" t="s">
        <v>1452</v>
      </c>
      <c r="W134" s="116" t="s">
        <v>1781</v>
      </c>
      <c r="X134" s="116" t="s">
        <v>1757</v>
      </c>
      <c r="Y134" s="114">
        <v>6</v>
      </c>
      <c r="Z134" s="127"/>
      <c r="AA134" s="128" t="s">
        <v>1895</v>
      </c>
      <c r="AB134" s="126"/>
      <c r="AC134" s="128" t="s">
        <v>1895</v>
      </c>
      <c r="AD134" s="128" t="s">
        <v>1895</v>
      </c>
      <c r="AE134" s="174" t="s">
        <v>1895</v>
      </c>
      <c r="AF134" s="174" t="s">
        <v>1895</v>
      </c>
      <c r="AG134" s="128"/>
      <c r="AH134" s="128"/>
      <c r="AI134" s="128"/>
      <c r="AJ134" s="128"/>
      <c r="AK134" s="128"/>
    </row>
    <row r="135" spans="1:37" ht="26.25" customHeight="1">
      <c r="A135" s="237">
        <f t="shared" si="21"/>
        <v>130</v>
      </c>
      <c r="B135" s="129" t="s">
        <v>77</v>
      </c>
      <c r="C135" s="129" t="s">
        <v>46</v>
      </c>
      <c r="D135" s="129" t="s">
        <v>95</v>
      </c>
      <c r="E135" s="129" t="s">
        <v>92</v>
      </c>
      <c r="F135" s="74">
        <f t="shared" si="28"/>
        <v>21</v>
      </c>
      <c r="G135" s="13" t="s" ph="1">
        <v>2232</v>
      </c>
      <c r="H135" s="126" t="s">
        <v>1488</v>
      </c>
      <c r="I135" s="81">
        <v>11363.46</v>
      </c>
      <c r="J135" s="80" t="str">
        <f t="shared" si="24"/>
        <v>C</v>
      </c>
      <c r="K135" s="78"/>
      <c r="L135" s="79">
        <v>2000</v>
      </c>
      <c r="M135" s="79" t="str" cm="1">
        <f t="array" ref="M135">_xlfn.IFS(X135="賃借施設","－",L135&gt;=2006,"a",L135&gt;=1986,"b",L135&gt;=1976,"c",L135&lt;=1975,"d")</f>
        <v>b</v>
      </c>
      <c r="N135" s="79" t="str" cm="1">
        <f t="array" ref="N135">_xlfn.IFS(X135="賃借施設","－",L135&gt;=2005,"a",L135&gt;=1985,"b",L135&gt;=1975,"c",L135&lt;=1974,"d")</f>
        <v>b</v>
      </c>
      <c r="O135" s="79" t="str">
        <f t="shared" si="25"/>
        <v/>
      </c>
      <c r="P135" s="79" t="str">
        <f t="shared" si="26"/>
        <v>F</v>
      </c>
      <c r="Q135" s="79" t="s">
        <v>1856</v>
      </c>
      <c r="R135" s="79" t="s">
        <v>1813</v>
      </c>
      <c r="S135" s="127" t="s">
        <v>55</v>
      </c>
      <c r="T135" s="127" t="s">
        <v>1450</v>
      </c>
      <c r="U135" s="127" t="s">
        <v>1451</v>
      </c>
      <c r="V135" s="127" t="s">
        <v>1452</v>
      </c>
      <c r="W135" s="116" t="s">
        <v>1782</v>
      </c>
      <c r="X135" s="116" t="s">
        <v>1757</v>
      </c>
      <c r="Y135" s="114">
        <v>3</v>
      </c>
      <c r="Z135" s="127"/>
      <c r="AA135" s="128" t="s">
        <v>1895</v>
      </c>
      <c r="AB135" s="126"/>
      <c r="AC135" s="128" t="s">
        <v>1895</v>
      </c>
      <c r="AD135" s="128" t="s">
        <v>1895</v>
      </c>
      <c r="AE135" s="174" t="s">
        <v>1895</v>
      </c>
      <c r="AF135" s="174" t="s">
        <v>1895</v>
      </c>
      <c r="AG135" s="128"/>
      <c r="AH135" s="128"/>
      <c r="AI135" s="128"/>
      <c r="AJ135" s="128"/>
      <c r="AK135" s="128"/>
    </row>
    <row r="136" spans="1:37" ht="26.25" customHeight="1">
      <c r="A136" s="237">
        <f t="shared" si="21"/>
        <v>131</v>
      </c>
      <c r="B136" s="129" t="s">
        <v>77</v>
      </c>
      <c r="C136" s="129" t="s">
        <v>46</v>
      </c>
      <c r="D136" s="129" t="s">
        <v>95</v>
      </c>
      <c r="E136" s="129" t="s">
        <v>92</v>
      </c>
      <c r="F136" s="74">
        <f t="shared" si="28"/>
        <v>22</v>
      </c>
      <c r="G136" s="13" t="s" ph="1">
        <v>2233</v>
      </c>
      <c r="H136" s="126" t="s">
        <v>1489</v>
      </c>
      <c r="I136" s="81">
        <v>3587</v>
      </c>
      <c r="J136" s="80" t="str">
        <f t="shared" si="24"/>
        <v>C</v>
      </c>
      <c r="K136" s="78"/>
      <c r="L136" s="79">
        <v>1995</v>
      </c>
      <c r="M136" s="79" t="str" cm="1">
        <f t="array" ref="M136">_xlfn.IFS(X136="賃借施設","－",L136&gt;=2006,"a",L136&gt;=1986,"b",L136&gt;=1976,"c",L136&lt;=1975,"d")</f>
        <v>b</v>
      </c>
      <c r="N136" s="79" t="str" cm="1">
        <f t="array" ref="N136">_xlfn.IFS(X136="賃借施設","－",L136&gt;=2005,"a",L136&gt;=1985,"b",L136&gt;=1975,"c",L136&lt;=1974,"d")</f>
        <v>b</v>
      </c>
      <c r="O136" s="79" t="str">
        <f t="shared" si="25"/>
        <v/>
      </c>
      <c r="P136" s="79" t="str">
        <f t="shared" si="26"/>
        <v>F</v>
      </c>
      <c r="Q136" s="79" t="s">
        <v>1859</v>
      </c>
      <c r="R136" s="79" t="s">
        <v>1813</v>
      </c>
      <c r="S136" s="127" t="s">
        <v>55</v>
      </c>
      <c r="T136" s="127" t="s">
        <v>1450</v>
      </c>
      <c r="U136" s="127" t="s">
        <v>1451</v>
      </c>
      <c r="V136" s="127" t="s">
        <v>1452</v>
      </c>
      <c r="W136" s="116" t="s">
        <v>1783</v>
      </c>
      <c r="X136" s="116" t="s">
        <v>1757</v>
      </c>
      <c r="Y136" s="114">
        <v>5</v>
      </c>
      <c r="Z136" s="127"/>
      <c r="AA136" s="128" t="s">
        <v>1895</v>
      </c>
      <c r="AB136" s="126"/>
      <c r="AC136" s="128" t="s">
        <v>1895</v>
      </c>
      <c r="AD136" s="128" t="s">
        <v>1895</v>
      </c>
      <c r="AE136" s="174" t="s">
        <v>1895</v>
      </c>
      <c r="AF136" s="174" t="s">
        <v>1895</v>
      </c>
      <c r="AG136" s="128"/>
      <c r="AH136" s="128"/>
      <c r="AI136" s="128"/>
      <c r="AJ136" s="128"/>
      <c r="AK136" s="128"/>
    </row>
    <row r="137" spans="1:37" ht="26.25" customHeight="1">
      <c r="A137" s="237">
        <f t="shared" si="21"/>
        <v>132</v>
      </c>
      <c r="B137" s="129" t="s">
        <v>77</v>
      </c>
      <c r="C137" s="129" t="s">
        <v>46</v>
      </c>
      <c r="D137" s="129" t="s">
        <v>95</v>
      </c>
      <c r="E137" s="129" t="s">
        <v>92</v>
      </c>
      <c r="F137" s="74">
        <f t="shared" si="28"/>
        <v>23</v>
      </c>
      <c r="G137" s="13" t="s" ph="1">
        <v>2234</v>
      </c>
      <c r="H137" s="126" t="s">
        <v>1492</v>
      </c>
      <c r="I137" s="81">
        <v>3978.94</v>
      </c>
      <c r="J137" s="80" t="str">
        <f t="shared" si="24"/>
        <v>C</v>
      </c>
      <c r="K137" s="78"/>
      <c r="L137" s="79">
        <v>1983</v>
      </c>
      <c r="M137" s="79" t="str" cm="1">
        <f t="array" ref="M137">_xlfn.IFS(X137="賃借施設","－",L137&gt;=2006,"a",L137&gt;=1986,"b",L137&gt;=1976,"c",L137&lt;=1975,"d")</f>
        <v>c</v>
      </c>
      <c r="N137" s="79" t="str" cm="1">
        <f t="array" ref="N137">_xlfn.IFS(X137="賃借施設","－",L137&gt;=2005,"a",L137&gt;=1985,"b",L137&gt;=1975,"c",L137&lt;=1974,"d")</f>
        <v>c</v>
      </c>
      <c r="O137" s="79" t="str">
        <f t="shared" si="25"/>
        <v/>
      </c>
      <c r="P137" s="79" t="str">
        <f t="shared" si="26"/>
        <v>I</v>
      </c>
      <c r="Q137" s="79" t="s">
        <v>1859</v>
      </c>
      <c r="R137" s="79" t="s">
        <v>1813</v>
      </c>
      <c r="S137" s="127" t="s">
        <v>55</v>
      </c>
      <c r="T137" s="127" t="s">
        <v>1450</v>
      </c>
      <c r="U137" s="127" t="s">
        <v>1451</v>
      </c>
      <c r="V137" s="127" t="s">
        <v>1452</v>
      </c>
      <c r="W137" s="116" t="s">
        <v>1784</v>
      </c>
      <c r="X137" s="116" t="s">
        <v>1757</v>
      </c>
      <c r="Y137" s="114">
        <v>6</v>
      </c>
      <c r="Z137" s="127"/>
      <c r="AA137" s="128" t="s">
        <v>1895</v>
      </c>
      <c r="AB137" s="126"/>
      <c r="AC137" s="128" t="s">
        <v>1895</v>
      </c>
      <c r="AD137" s="128" t="s">
        <v>1895</v>
      </c>
      <c r="AE137" s="174" t="s">
        <v>1895</v>
      </c>
      <c r="AF137" s="174" t="s">
        <v>1895</v>
      </c>
      <c r="AG137" s="128"/>
      <c r="AH137" s="128"/>
      <c r="AI137" s="128"/>
      <c r="AJ137" s="128"/>
      <c r="AK137" s="128"/>
    </row>
    <row r="138" spans="1:37" ht="26.25" customHeight="1">
      <c r="A138" s="237">
        <f t="shared" si="21"/>
        <v>133</v>
      </c>
      <c r="B138" s="129" t="s">
        <v>77</v>
      </c>
      <c r="C138" s="129" t="s">
        <v>46</v>
      </c>
      <c r="D138" s="129" t="s">
        <v>95</v>
      </c>
      <c r="E138" s="129" t="s">
        <v>92</v>
      </c>
      <c r="F138" s="74">
        <f t="shared" si="28"/>
        <v>24</v>
      </c>
      <c r="G138" s="13" t="s" ph="1">
        <v>2235</v>
      </c>
      <c r="H138" s="126" t="s">
        <v>1490</v>
      </c>
      <c r="I138" s="81">
        <v>4557.07</v>
      </c>
      <c r="J138" s="80" t="str">
        <f t="shared" si="24"/>
        <v>C</v>
      </c>
      <c r="K138" s="78"/>
      <c r="L138" s="79">
        <v>1998</v>
      </c>
      <c r="M138" s="79" t="str" cm="1">
        <f t="array" ref="M138">_xlfn.IFS(X138="賃借施設","－",L138&gt;=2006,"a",L138&gt;=1986,"b",L138&gt;=1976,"c",L138&lt;=1975,"d")</f>
        <v>b</v>
      </c>
      <c r="N138" s="79" t="str" cm="1">
        <f t="array" ref="N138">_xlfn.IFS(X138="賃借施設","－",L138&gt;=2005,"a",L138&gt;=1985,"b",L138&gt;=1975,"c",L138&lt;=1974,"d")</f>
        <v>b</v>
      </c>
      <c r="O138" s="79" t="str">
        <f t="shared" si="25"/>
        <v/>
      </c>
      <c r="P138" s="79" t="str">
        <f t="shared" si="26"/>
        <v>F</v>
      </c>
      <c r="Q138" s="79" t="s">
        <v>1856</v>
      </c>
      <c r="R138" s="79" t="s">
        <v>1813</v>
      </c>
      <c r="S138" s="127" t="s">
        <v>55</v>
      </c>
      <c r="T138" s="127" t="s">
        <v>1450</v>
      </c>
      <c r="U138" s="127" t="s">
        <v>1451</v>
      </c>
      <c r="V138" s="127" t="s">
        <v>1452</v>
      </c>
      <c r="W138" s="116" t="s">
        <v>1785</v>
      </c>
      <c r="X138" s="116" t="s">
        <v>1757</v>
      </c>
      <c r="Y138" s="114">
        <v>4</v>
      </c>
      <c r="Z138" s="127"/>
      <c r="AA138" s="128" t="s">
        <v>1895</v>
      </c>
      <c r="AB138" s="126"/>
      <c r="AC138" s="128" t="s">
        <v>1895</v>
      </c>
      <c r="AD138" s="128" t="s">
        <v>1895</v>
      </c>
      <c r="AE138" s="174" t="s">
        <v>1895</v>
      </c>
      <c r="AF138" s="174" t="s">
        <v>1895</v>
      </c>
      <c r="AG138" s="128"/>
      <c r="AH138" s="128"/>
      <c r="AI138" s="128"/>
      <c r="AJ138" s="128"/>
      <c r="AK138" s="128"/>
    </row>
    <row r="139" spans="1:37" ht="26.25" customHeight="1">
      <c r="A139" s="237">
        <f t="shared" si="21"/>
        <v>134</v>
      </c>
      <c r="B139" s="129" t="s">
        <v>77</v>
      </c>
      <c r="C139" s="129" t="s">
        <v>46</v>
      </c>
      <c r="D139" s="125" t="s">
        <v>166</v>
      </c>
      <c r="E139" s="125" t="s">
        <v>93</v>
      </c>
      <c r="F139" s="74">
        <v>1</v>
      </c>
      <c r="G139" s="13" t="s" ph="1">
        <v>2236</v>
      </c>
      <c r="H139" s="126" t="s">
        <v>1493</v>
      </c>
      <c r="I139" s="81">
        <v>4356.24</v>
      </c>
      <c r="J139" s="80" t="str">
        <f t="shared" si="24"/>
        <v>C</v>
      </c>
      <c r="K139" s="78"/>
      <c r="L139" s="79">
        <v>2000</v>
      </c>
      <c r="M139" s="79" t="str" cm="1">
        <f t="array" ref="M139">_xlfn.IFS(X139="賃借施設","－",L139&gt;=2006,"a",L139&gt;=1986,"b",L139&gt;=1976,"c",L139&lt;=1975,"d")</f>
        <v>b</v>
      </c>
      <c r="N139" s="79" t="str" cm="1">
        <f t="array" ref="N139">_xlfn.IFS(X139="賃借施設","－",L139&gt;=2005,"a",L139&gt;=1985,"b",L139&gt;=1975,"c",L139&lt;=1974,"d")</f>
        <v>b</v>
      </c>
      <c r="O139" s="79" t="str">
        <f t="shared" si="25"/>
        <v/>
      </c>
      <c r="P139" s="79" t="str">
        <f t="shared" si="26"/>
        <v>F</v>
      </c>
      <c r="Q139" s="79" t="s">
        <v>1859</v>
      </c>
      <c r="R139" s="79" t="s">
        <v>1813</v>
      </c>
      <c r="S139" s="127" t="s">
        <v>55</v>
      </c>
      <c r="T139" s="127" t="s">
        <v>1450</v>
      </c>
      <c r="U139" s="127" t="s">
        <v>1451</v>
      </c>
      <c r="V139" s="127" t="s">
        <v>1452</v>
      </c>
      <c r="W139" s="116" t="s">
        <v>1761</v>
      </c>
      <c r="X139" s="116" t="s">
        <v>1757</v>
      </c>
      <c r="Y139" s="114">
        <v>12</v>
      </c>
      <c r="Z139" s="127"/>
      <c r="AA139" s="128" t="s">
        <v>1895</v>
      </c>
      <c r="AB139" s="126"/>
      <c r="AC139" s="128" t="s">
        <v>1895</v>
      </c>
      <c r="AD139" s="128" t="s">
        <v>1895</v>
      </c>
      <c r="AE139" s="174" t="s">
        <v>1895</v>
      </c>
      <c r="AF139" s="174" t="s">
        <v>1895</v>
      </c>
      <c r="AG139" s="128"/>
      <c r="AH139" s="128"/>
      <c r="AI139" s="128"/>
      <c r="AJ139" s="128"/>
      <c r="AK139" s="128"/>
    </row>
    <row r="140" spans="1:37" ht="26.25" customHeight="1">
      <c r="A140" s="237">
        <f t="shared" si="21"/>
        <v>135</v>
      </c>
      <c r="B140" s="129" t="s">
        <v>77</v>
      </c>
      <c r="C140" s="129" t="s">
        <v>46</v>
      </c>
      <c r="D140" s="129" t="s">
        <v>166</v>
      </c>
      <c r="E140" s="129" t="s">
        <v>93</v>
      </c>
      <c r="F140" s="74">
        <f t="shared" ref="F140:F162" si="29">F139+1</f>
        <v>2</v>
      </c>
      <c r="G140" s="13" t="s" ph="1">
        <v>2237</v>
      </c>
      <c r="H140" s="126" t="s">
        <v>1494</v>
      </c>
      <c r="I140" s="81">
        <v>3038.95</v>
      </c>
      <c r="J140" s="80" t="str">
        <f t="shared" si="24"/>
        <v>C</v>
      </c>
      <c r="K140" s="78"/>
      <c r="L140" s="79">
        <v>2005</v>
      </c>
      <c r="M140" s="79" t="str" cm="1">
        <f t="array" ref="M140">_xlfn.IFS(X140="賃借施設","－",L140&gt;=2006,"a",L140&gt;=1986,"b",L140&gt;=1976,"c",L140&lt;=1975,"d")</f>
        <v>b</v>
      </c>
      <c r="N140" s="79" t="str" cm="1">
        <f t="array" ref="N140">_xlfn.IFS(X140="賃借施設","－",L140&gt;=2005,"a",L140&gt;=1985,"b",L140&gt;=1975,"c",L140&lt;=1974,"d")</f>
        <v>a</v>
      </c>
      <c r="O140" s="79" t="str">
        <f t="shared" si="25"/>
        <v>〇</v>
      </c>
      <c r="P140" s="79" t="str">
        <f t="shared" si="26"/>
        <v>F</v>
      </c>
      <c r="Q140" s="79" t="s">
        <v>1859</v>
      </c>
      <c r="R140" s="79" t="s">
        <v>1813</v>
      </c>
      <c r="S140" s="127" t="s">
        <v>55</v>
      </c>
      <c r="T140" s="127" t="s">
        <v>1450</v>
      </c>
      <c r="U140" s="127" t="s">
        <v>1451</v>
      </c>
      <c r="V140" s="127" t="s">
        <v>1452</v>
      </c>
      <c r="W140" s="116" t="s">
        <v>1763</v>
      </c>
      <c r="X140" s="116" t="s">
        <v>1757</v>
      </c>
      <c r="Y140" s="114">
        <v>6</v>
      </c>
      <c r="Z140" s="127"/>
      <c r="AA140" s="128" t="s">
        <v>1895</v>
      </c>
      <c r="AB140" s="126"/>
      <c r="AC140" s="128" t="s">
        <v>1895</v>
      </c>
      <c r="AD140" s="128" t="s">
        <v>1895</v>
      </c>
      <c r="AE140" s="174" t="s">
        <v>1895</v>
      </c>
      <c r="AF140" s="174" t="s">
        <v>1895</v>
      </c>
      <c r="AG140" s="128"/>
      <c r="AH140" s="128"/>
      <c r="AI140" s="128"/>
      <c r="AJ140" s="128"/>
      <c r="AK140" s="128"/>
    </row>
    <row r="141" spans="1:37" ht="26.25" customHeight="1">
      <c r="A141" s="237">
        <f t="shared" si="21"/>
        <v>136</v>
      </c>
      <c r="B141" s="129" t="s">
        <v>77</v>
      </c>
      <c r="C141" s="129" t="s">
        <v>46</v>
      </c>
      <c r="D141" s="129" t="s">
        <v>166</v>
      </c>
      <c r="E141" s="129" t="s">
        <v>93</v>
      </c>
      <c r="F141" s="74">
        <f t="shared" si="29"/>
        <v>3</v>
      </c>
      <c r="G141" s="13" t="s" ph="1">
        <v>2238</v>
      </c>
      <c r="H141" s="126" t="s">
        <v>1495</v>
      </c>
      <c r="I141" s="81">
        <v>3488</v>
      </c>
      <c r="J141" s="80" t="str">
        <f t="shared" si="24"/>
        <v>C</v>
      </c>
      <c r="K141" s="78"/>
      <c r="L141" s="79">
        <v>2000</v>
      </c>
      <c r="M141" s="79" t="str" cm="1">
        <f t="array" ref="M141">_xlfn.IFS(X141="賃借施設","－",L141&gt;=2006,"a",L141&gt;=1986,"b",L141&gt;=1976,"c",L141&lt;=1975,"d")</f>
        <v>b</v>
      </c>
      <c r="N141" s="79" t="str" cm="1">
        <f t="array" ref="N141">_xlfn.IFS(X141="賃借施設","－",L141&gt;=2005,"a",L141&gt;=1985,"b",L141&gt;=1975,"c",L141&lt;=1974,"d")</f>
        <v>b</v>
      </c>
      <c r="O141" s="79" t="str">
        <f t="shared" si="25"/>
        <v/>
      </c>
      <c r="P141" s="79" t="str">
        <f t="shared" si="26"/>
        <v>F</v>
      </c>
      <c r="Q141" s="79" t="s">
        <v>1859</v>
      </c>
      <c r="R141" s="79" t="s">
        <v>1813</v>
      </c>
      <c r="S141" s="127" t="s">
        <v>55</v>
      </c>
      <c r="T141" s="127" t="s">
        <v>1450</v>
      </c>
      <c r="U141" s="127" t="s">
        <v>1451</v>
      </c>
      <c r="V141" s="127" t="s">
        <v>1452</v>
      </c>
      <c r="W141" s="116" t="s">
        <v>1764</v>
      </c>
      <c r="X141" s="116" t="s">
        <v>1757</v>
      </c>
      <c r="Y141" s="114">
        <v>4</v>
      </c>
      <c r="Z141" s="127"/>
      <c r="AA141" s="128" t="s">
        <v>1895</v>
      </c>
      <c r="AB141" s="126"/>
      <c r="AC141" s="128" t="s">
        <v>1895</v>
      </c>
      <c r="AD141" s="128" t="s">
        <v>1895</v>
      </c>
      <c r="AE141" s="174" t="s">
        <v>1895</v>
      </c>
      <c r="AF141" s="174" t="s">
        <v>1895</v>
      </c>
      <c r="AG141" s="128"/>
      <c r="AH141" s="128"/>
      <c r="AI141" s="128"/>
      <c r="AJ141" s="128"/>
      <c r="AK141" s="128"/>
    </row>
    <row r="142" spans="1:37" ht="26.25" customHeight="1">
      <c r="A142" s="237">
        <f t="shared" si="21"/>
        <v>137</v>
      </c>
      <c r="B142" s="129" t="s">
        <v>77</v>
      </c>
      <c r="C142" s="129" t="s">
        <v>46</v>
      </c>
      <c r="D142" s="129" t="s">
        <v>166</v>
      </c>
      <c r="E142" s="129" t="s">
        <v>93</v>
      </c>
      <c r="F142" s="74">
        <f t="shared" si="29"/>
        <v>4</v>
      </c>
      <c r="G142" s="13" t="s" ph="1">
        <v>2239</v>
      </c>
      <c r="H142" s="126" t="s">
        <v>972</v>
      </c>
      <c r="I142" s="81">
        <v>2577.7800000000002</v>
      </c>
      <c r="J142" s="80" t="str">
        <f t="shared" si="24"/>
        <v>C</v>
      </c>
      <c r="K142" s="78"/>
      <c r="L142" s="79">
        <v>2000</v>
      </c>
      <c r="M142" s="79" t="str" cm="1">
        <f t="array" ref="M142">_xlfn.IFS(X142="賃借施設","－",L142&gt;=2006,"a",L142&gt;=1986,"b",L142&gt;=1976,"c",L142&lt;=1975,"d")</f>
        <v>b</v>
      </c>
      <c r="N142" s="79" t="str" cm="1">
        <f t="array" ref="N142">_xlfn.IFS(X142="賃借施設","－",L142&gt;=2005,"a",L142&gt;=1985,"b",L142&gt;=1975,"c",L142&lt;=1974,"d")</f>
        <v>b</v>
      </c>
      <c r="O142" s="79" t="str">
        <f t="shared" si="25"/>
        <v/>
      </c>
      <c r="P142" s="79" t="str">
        <f t="shared" si="26"/>
        <v>F</v>
      </c>
      <c r="Q142" s="79" t="s">
        <v>1856</v>
      </c>
      <c r="R142" s="79" t="s">
        <v>1824</v>
      </c>
      <c r="S142" s="127" t="s">
        <v>44</v>
      </c>
      <c r="T142" s="127" t="s">
        <v>324</v>
      </c>
      <c r="U142" s="127" t="s">
        <v>230</v>
      </c>
      <c r="V142" s="127" t="s">
        <v>1051</v>
      </c>
      <c r="W142" s="116" t="s">
        <v>1765</v>
      </c>
      <c r="X142" s="116" t="s">
        <v>1757</v>
      </c>
      <c r="Y142" s="114">
        <v>7</v>
      </c>
      <c r="Z142" s="127"/>
      <c r="AA142" s="128" t="s">
        <v>1895</v>
      </c>
      <c r="AB142" s="126"/>
      <c r="AC142" s="128" t="s">
        <v>1895</v>
      </c>
      <c r="AD142" s="128" t="s">
        <v>1895</v>
      </c>
      <c r="AE142" s="174" t="s">
        <v>1895</v>
      </c>
      <c r="AF142" s="174" t="s">
        <v>1895</v>
      </c>
      <c r="AG142" s="128"/>
      <c r="AH142" s="128"/>
      <c r="AI142" s="128"/>
      <c r="AJ142" s="128"/>
      <c r="AK142" s="128"/>
    </row>
    <row r="143" spans="1:37" ht="26.25" customHeight="1">
      <c r="A143" s="237">
        <f t="shared" si="21"/>
        <v>138</v>
      </c>
      <c r="B143" s="129" t="s">
        <v>77</v>
      </c>
      <c r="C143" s="129" t="s">
        <v>46</v>
      </c>
      <c r="D143" s="129" t="s">
        <v>166</v>
      </c>
      <c r="E143" s="129" t="s">
        <v>93</v>
      </c>
      <c r="F143" s="74">
        <f t="shared" si="29"/>
        <v>5</v>
      </c>
      <c r="G143" s="13" t="s" ph="1">
        <v>2240</v>
      </c>
      <c r="H143" s="126" t="s">
        <v>1496</v>
      </c>
      <c r="I143" s="81">
        <v>3083.62</v>
      </c>
      <c r="J143" s="80" t="str">
        <f t="shared" si="24"/>
        <v>C</v>
      </c>
      <c r="K143" s="78"/>
      <c r="L143" s="79">
        <v>2001</v>
      </c>
      <c r="M143" s="79" t="str" cm="1">
        <f t="array" ref="M143">_xlfn.IFS(X143="賃借施設","－",L143&gt;=2006,"a",L143&gt;=1986,"b",L143&gt;=1976,"c",L143&lt;=1975,"d")</f>
        <v>b</v>
      </c>
      <c r="N143" s="79" t="str" cm="1">
        <f t="array" ref="N143">_xlfn.IFS(X143="賃借施設","－",L143&gt;=2005,"a",L143&gt;=1985,"b",L143&gt;=1975,"c",L143&lt;=1974,"d")</f>
        <v>b</v>
      </c>
      <c r="O143" s="79" t="str">
        <f t="shared" si="25"/>
        <v/>
      </c>
      <c r="P143" s="79" t="str">
        <f t="shared" si="26"/>
        <v>F</v>
      </c>
      <c r="Q143" s="79" t="s">
        <v>1859</v>
      </c>
      <c r="R143" s="79" t="s">
        <v>1813</v>
      </c>
      <c r="S143" s="127" t="s">
        <v>55</v>
      </c>
      <c r="T143" s="127" t="s">
        <v>1450</v>
      </c>
      <c r="U143" s="127" t="s">
        <v>1451</v>
      </c>
      <c r="V143" s="127" t="s">
        <v>1452</v>
      </c>
      <c r="W143" s="116" t="s">
        <v>1766</v>
      </c>
      <c r="X143" s="116" t="s">
        <v>1757</v>
      </c>
      <c r="Y143" s="114">
        <v>8</v>
      </c>
      <c r="Z143" s="127"/>
      <c r="AA143" s="128" t="s">
        <v>1895</v>
      </c>
      <c r="AB143" s="126"/>
      <c r="AC143" s="128" t="s">
        <v>1895</v>
      </c>
      <c r="AD143" s="128" t="s">
        <v>1895</v>
      </c>
      <c r="AE143" s="174" t="s">
        <v>1895</v>
      </c>
      <c r="AF143" s="174" t="s">
        <v>1895</v>
      </c>
      <c r="AG143" s="128"/>
      <c r="AH143" s="128"/>
      <c r="AI143" s="128"/>
      <c r="AJ143" s="128"/>
      <c r="AK143" s="128"/>
    </row>
    <row r="144" spans="1:37" ht="26.25" customHeight="1">
      <c r="A144" s="237">
        <f t="shared" si="21"/>
        <v>139</v>
      </c>
      <c r="B144" s="129" t="s">
        <v>77</v>
      </c>
      <c r="C144" s="129" t="s">
        <v>46</v>
      </c>
      <c r="D144" s="129" t="s">
        <v>166</v>
      </c>
      <c r="E144" s="129" t="s">
        <v>93</v>
      </c>
      <c r="F144" s="74">
        <f t="shared" si="29"/>
        <v>6</v>
      </c>
      <c r="G144" s="13" t="s" ph="1">
        <v>2241</v>
      </c>
      <c r="H144" s="126" t="s">
        <v>1497</v>
      </c>
      <c r="I144" s="81">
        <v>3061.83</v>
      </c>
      <c r="J144" s="80" t="str">
        <f t="shared" si="24"/>
        <v>C</v>
      </c>
      <c r="K144" s="78"/>
      <c r="L144" s="79">
        <v>2004</v>
      </c>
      <c r="M144" s="79" t="str" cm="1">
        <f t="array" ref="M144">_xlfn.IFS(X144="賃借施設","－",L144&gt;=2006,"a",L144&gt;=1986,"b",L144&gt;=1976,"c",L144&lt;=1975,"d")</f>
        <v>b</v>
      </c>
      <c r="N144" s="79" t="str" cm="1">
        <f t="array" ref="N144">_xlfn.IFS(X144="賃借施設","－",L144&gt;=2005,"a",L144&gt;=1985,"b",L144&gt;=1975,"c",L144&lt;=1974,"d")</f>
        <v>b</v>
      </c>
      <c r="O144" s="79" t="str">
        <f t="shared" si="25"/>
        <v/>
      </c>
      <c r="P144" s="79" t="str">
        <f t="shared" si="26"/>
        <v>F</v>
      </c>
      <c r="Q144" s="79" t="s">
        <v>1859</v>
      </c>
      <c r="R144" s="79" t="s">
        <v>1813</v>
      </c>
      <c r="S144" s="127" t="s">
        <v>55</v>
      </c>
      <c r="T144" s="127" t="s">
        <v>1450</v>
      </c>
      <c r="U144" s="127" t="s">
        <v>1451</v>
      </c>
      <c r="V144" s="127" t="s">
        <v>1452</v>
      </c>
      <c r="W144" s="116" t="s">
        <v>1767</v>
      </c>
      <c r="X144" s="116" t="s">
        <v>1757</v>
      </c>
      <c r="Y144" s="114">
        <v>5</v>
      </c>
      <c r="Z144" s="127"/>
      <c r="AA144" s="128" t="s">
        <v>1895</v>
      </c>
      <c r="AB144" s="126"/>
      <c r="AC144" s="128" t="s">
        <v>1895</v>
      </c>
      <c r="AD144" s="128" t="s">
        <v>1895</v>
      </c>
      <c r="AE144" s="174" t="s">
        <v>1895</v>
      </c>
      <c r="AF144" s="174" t="s">
        <v>1895</v>
      </c>
      <c r="AG144" s="128"/>
      <c r="AH144" s="128"/>
      <c r="AI144" s="128"/>
      <c r="AJ144" s="128"/>
      <c r="AK144" s="128"/>
    </row>
    <row r="145" spans="1:37" ht="26.25" customHeight="1">
      <c r="A145" s="237">
        <f t="shared" si="21"/>
        <v>140</v>
      </c>
      <c r="B145" s="129" t="s">
        <v>77</v>
      </c>
      <c r="C145" s="129" t="s">
        <v>46</v>
      </c>
      <c r="D145" s="129" t="s">
        <v>166</v>
      </c>
      <c r="E145" s="129" t="s">
        <v>93</v>
      </c>
      <c r="F145" s="74">
        <f t="shared" si="29"/>
        <v>7</v>
      </c>
      <c r="G145" s="13" t="s" ph="1">
        <v>2242</v>
      </c>
      <c r="H145" s="126" t="s">
        <v>1504</v>
      </c>
      <c r="I145" s="81">
        <v>25137.93</v>
      </c>
      <c r="J145" s="80" t="str">
        <f t="shared" si="24"/>
        <v>C</v>
      </c>
      <c r="K145" s="78"/>
      <c r="L145" s="79">
        <v>1996</v>
      </c>
      <c r="M145" s="79" t="str" cm="1">
        <f t="array" ref="M145">_xlfn.IFS(X145="賃借施設","－",L145&gt;=2006,"a",L145&gt;=1986,"b",L145&gt;=1976,"c",L145&lt;=1975,"d")</f>
        <v>b</v>
      </c>
      <c r="N145" s="79" t="str" cm="1">
        <f t="array" ref="N145">_xlfn.IFS(X145="賃借施設","－",L145&gt;=2005,"a",L145&gt;=1985,"b",L145&gt;=1975,"c",L145&lt;=1974,"d")</f>
        <v>b</v>
      </c>
      <c r="O145" s="79" t="str">
        <f t="shared" si="25"/>
        <v/>
      </c>
      <c r="P145" s="79" t="str">
        <f t="shared" si="26"/>
        <v>F</v>
      </c>
      <c r="Q145" s="79" t="s">
        <v>1859</v>
      </c>
      <c r="R145" s="79" t="s">
        <v>1813</v>
      </c>
      <c r="S145" s="127" t="s">
        <v>55</v>
      </c>
      <c r="T145" s="127" t="s">
        <v>1450</v>
      </c>
      <c r="U145" s="127" t="s">
        <v>1451</v>
      </c>
      <c r="V145" s="127" t="s">
        <v>1452</v>
      </c>
      <c r="W145" s="116" t="s">
        <v>1768</v>
      </c>
      <c r="X145" s="116" t="s">
        <v>1757</v>
      </c>
      <c r="Y145" s="114">
        <v>7</v>
      </c>
      <c r="Z145" s="127"/>
      <c r="AA145" s="128" t="s">
        <v>1895</v>
      </c>
      <c r="AB145" s="126"/>
      <c r="AC145" s="128" t="s">
        <v>1895</v>
      </c>
      <c r="AD145" s="128" t="s">
        <v>1895</v>
      </c>
      <c r="AE145" s="174" t="s">
        <v>1895</v>
      </c>
      <c r="AF145" s="174" t="s">
        <v>1895</v>
      </c>
      <c r="AG145" s="128"/>
      <c r="AH145" s="128"/>
      <c r="AI145" s="128"/>
      <c r="AJ145" s="128"/>
      <c r="AK145" s="128"/>
    </row>
    <row r="146" spans="1:37" ht="26.25" customHeight="1">
      <c r="A146" s="237">
        <f t="shared" si="21"/>
        <v>141</v>
      </c>
      <c r="B146" s="129" t="s">
        <v>77</v>
      </c>
      <c r="C146" s="129" t="s">
        <v>46</v>
      </c>
      <c r="D146" s="129" t="s">
        <v>166</v>
      </c>
      <c r="E146" s="129" t="s">
        <v>93</v>
      </c>
      <c r="F146" s="74">
        <f t="shared" si="29"/>
        <v>8</v>
      </c>
      <c r="G146" s="13" t="s" ph="1">
        <v>2243</v>
      </c>
      <c r="H146" s="126" t="s">
        <v>1476</v>
      </c>
      <c r="I146" s="81">
        <v>2481.5100000000002</v>
      </c>
      <c r="J146" s="80" t="str">
        <f t="shared" si="24"/>
        <v>C</v>
      </c>
      <c r="K146" s="78"/>
      <c r="L146" s="79">
        <v>1999</v>
      </c>
      <c r="M146" s="79" t="str" cm="1">
        <f t="array" ref="M146">_xlfn.IFS(X146="賃借施設","－",L146&gt;=2006,"a",L146&gt;=1986,"b",L146&gt;=1976,"c",L146&lt;=1975,"d")</f>
        <v>b</v>
      </c>
      <c r="N146" s="79" t="str" cm="1">
        <f t="array" ref="N146">_xlfn.IFS(X146="賃借施設","－",L146&gt;=2005,"a",L146&gt;=1985,"b",L146&gt;=1975,"c",L146&lt;=1974,"d")</f>
        <v>b</v>
      </c>
      <c r="O146" s="79" t="str">
        <f t="shared" si="25"/>
        <v/>
      </c>
      <c r="P146" s="79" t="str">
        <f t="shared" si="26"/>
        <v>F</v>
      </c>
      <c r="Q146" s="79" t="s">
        <v>1856</v>
      </c>
      <c r="R146" s="79" t="s">
        <v>1813</v>
      </c>
      <c r="S146" s="127" t="s">
        <v>55</v>
      </c>
      <c r="T146" s="127" t="s">
        <v>1450</v>
      </c>
      <c r="U146" s="127" t="s">
        <v>1451</v>
      </c>
      <c r="V146" s="127" t="s">
        <v>1452</v>
      </c>
      <c r="W146" s="116" t="s">
        <v>1769</v>
      </c>
      <c r="X146" s="116" t="s">
        <v>1757</v>
      </c>
      <c r="Y146" s="114">
        <v>7</v>
      </c>
      <c r="Z146" s="127"/>
      <c r="AA146" s="128" t="s">
        <v>1895</v>
      </c>
      <c r="AB146" s="126"/>
      <c r="AC146" s="128" t="s">
        <v>1895</v>
      </c>
      <c r="AD146" s="128" t="s">
        <v>1895</v>
      </c>
      <c r="AE146" s="174" t="s">
        <v>1895</v>
      </c>
      <c r="AF146" s="174" t="s">
        <v>1895</v>
      </c>
      <c r="AG146" s="128"/>
      <c r="AH146" s="128"/>
      <c r="AI146" s="128"/>
      <c r="AJ146" s="128"/>
      <c r="AK146" s="128"/>
    </row>
    <row r="147" spans="1:37" ht="26.25" customHeight="1">
      <c r="A147" s="237">
        <f t="shared" si="21"/>
        <v>142</v>
      </c>
      <c r="B147" s="129" t="s">
        <v>77</v>
      </c>
      <c r="C147" s="129" t="s">
        <v>46</v>
      </c>
      <c r="D147" s="129" t="s">
        <v>166</v>
      </c>
      <c r="E147" s="129" t="s">
        <v>93</v>
      </c>
      <c r="F147" s="74">
        <f t="shared" si="29"/>
        <v>9</v>
      </c>
      <c r="G147" s="13" t="s" ph="1">
        <v>2244</v>
      </c>
      <c r="H147" s="126" t="s">
        <v>1477</v>
      </c>
      <c r="I147" s="81">
        <v>9079.09</v>
      </c>
      <c r="J147" s="80" t="str">
        <f t="shared" si="24"/>
        <v>C</v>
      </c>
      <c r="K147" s="78"/>
      <c r="L147" s="79">
        <v>1998</v>
      </c>
      <c r="M147" s="79" t="str" cm="1">
        <f t="array" ref="M147">_xlfn.IFS(X147="賃借施設","－",L147&gt;=2006,"a",L147&gt;=1986,"b",L147&gt;=1976,"c",L147&lt;=1975,"d")</f>
        <v>b</v>
      </c>
      <c r="N147" s="79" t="str" cm="1">
        <f t="array" ref="N147">_xlfn.IFS(X147="賃借施設","－",L147&gt;=2005,"a",L147&gt;=1985,"b",L147&gt;=1975,"c",L147&lt;=1974,"d")</f>
        <v>b</v>
      </c>
      <c r="O147" s="79" t="str">
        <f t="shared" si="25"/>
        <v/>
      </c>
      <c r="P147" s="79" t="str">
        <f t="shared" si="26"/>
        <v>F</v>
      </c>
      <c r="Q147" s="79" t="s">
        <v>1856</v>
      </c>
      <c r="R147" s="79" t="s">
        <v>1813</v>
      </c>
      <c r="S147" s="127" t="s">
        <v>55</v>
      </c>
      <c r="T147" s="127" t="s">
        <v>1450</v>
      </c>
      <c r="U147" s="127" t="s">
        <v>1451</v>
      </c>
      <c r="V147" s="127" t="s">
        <v>1452</v>
      </c>
      <c r="W147" s="116" t="s">
        <v>1770</v>
      </c>
      <c r="X147" s="116" t="s">
        <v>1757</v>
      </c>
      <c r="Y147" s="114">
        <v>8</v>
      </c>
      <c r="Z147" s="127"/>
      <c r="AA147" s="128" t="s">
        <v>1895</v>
      </c>
      <c r="AB147" s="126"/>
      <c r="AC147" s="128" t="s">
        <v>1895</v>
      </c>
      <c r="AD147" s="128" t="s">
        <v>1895</v>
      </c>
      <c r="AE147" s="174" t="s">
        <v>1895</v>
      </c>
      <c r="AF147" s="174" t="s">
        <v>1895</v>
      </c>
      <c r="AG147" s="128"/>
      <c r="AH147" s="128"/>
      <c r="AI147" s="128"/>
      <c r="AJ147" s="128"/>
      <c r="AK147" s="128"/>
    </row>
    <row r="148" spans="1:37" ht="26.25" customHeight="1">
      <c r="A148" s="237">
        <f t="shared" si="21"/>
        <v>143</v>
      </c>
      <c r="B148" s="129" t="s">
        <v>77</v>
      </c>
      <c r="C148" s="129" t="s">
        <v>46</v>
      </c>
      <c r="D148" s="129" t="s">
        <v>166</v>
      </c>
      <c r="E148" s="129" t="s">
        <v>93</v>
      </c>
      <c r="F148" s="74">
        <f t="shared" si="29"/>
        <v>10</v>
      </c>
      <c r="G148" s="13" t="s" ph="1">
        <v>2245</v>
      </c>
      <c r="H148" s="126" t="s">
        <v>1478</v>
      </c>
      <c r="I148" s="81">
        <v>3453</v>
      </c>
      <c r="J148" s="80" t="str">
        <f t="shared" si="24"/>
        <v>C</v>
      </c>
      <c r="K148" s="78"/>
      <c r="L148" s="79">
        <v>2005</v>
      </c>
      <c r="M148" s="79" t="str" cm="1">
        <f t="array" ref="M148">_xlfn.IFS(X148="賃借施設","－",L148&gt;=2006,"a",L148&gt;=1986,"b",L148&gt;=1976,"c",L148&lt;=1975,"d")</f>
        <v>b</v>
      </c>
      <c r="N148" s="79" t="str" cm="1">
        <f t="array" ref="N148">_xlfn.IFS(X148="賃借施設","－",L148&gt;=2005,"a",L148&gt;=1985,"b",L148&gt;=1975,"c",L148&lt;=1974,"d")</f>
        <v>a</v>
      </c>
      <c r="O148" s="79" t="str">
        <f t="shared" si="25"/>
        <v>〇</v>
      </c>
      <c r="P148" s="79" t="str">
        <f t="shared" si="26"/>
        <v>F</v>
      </c>
      <c r="Q148" s="79" t="s">
        <v>1856</v>
      </c>
      <c r="R148" s="79" t="s">
        <v>1813</v>
      </c>
      <c r="S148" s="127" t="s">
        <v>55</v>
      </c>
      <c r="T148" s="127" t="s">
        <v>1450</v>
      </c>
      <c r="U148" s="127" t="s">
        <v>1451</v>
      </c>
      <c r="V148" s="127" t="s">
        <v>1452</v>
      </c>
      <c r="W148" s="116" t="s">
        <v>1771</v>
      </c>
      <c r="X148" s="116" t="s">
        <v>1757</v>
      </c>
      <c r="Y148" s="114">
        <v>5</v>
      </c>
      <c r="Z148" s="127"/>
      <c r="AA148" s="128" t="s">
        <v>1895</v>
      </c>
      <c r="AB148" s="126"/>
      <c r="AC148" s="128" t="s">
        <v>1895</v>
      </c>
      <c r="AD148" s="128" t="s">
        <v>1895</v>
      </c>
      <c r="AE148" s="174" t="s">
        <v>1895</v>
      </c>
      <c r="AF148" s="174" t="s">
        <v>1895</v>
      </c>
      <c r="AG148" s="128"/>
      <c r="AH148" s="128"/>
      <c r="AI148" s="128"/>
      <c r="AJ148" s="128"/>
      <c r="AK148" s="128"/>
    </row>
    <row r="149" spans="1:37" ht="26.25" customHeight="1">
      <c r="A149" s="237">
        <f t="shared" si="21"/>
        <v>144</v>
      </c>
      <c r="B149" s="129" t="s">
        <v>77</v>
      </c>
      <c r="C149" s="129" t="s">
        <v>46</v>
      </c>
      <c r="D149" s="129" t="s">
        <v>166</v>
      </c>
      <c r="E149" s="129" t="s">
        <v>93</v>
      </c>
      <c r="F149" s="74">
        <f t="shared" si="29"/>
        <v>11</v>
      </c>
      <c r="G149" s="13" t="s" ph="1">
        <v>2246</v>
      </c>
      <c r="H149" s="126" t="s">
        <v>973</v>
      </c>
      <c r="I149" s="81">
        <v>2737.1</v>
      </c>
      <c r="J149" s="80" t="str">
        <f t="shared" si="24"/>
        <v>C</v>
      </c>
      <c r="K149" s="78"/>
      <c r="L149" s="79">
        <v>1994</v>
      </c>
      <c r="M149" s="79" t="str" cm="1">
        <f t="array" ref="M149">_xlfn.IFS(X149="賃借施設","－",L149&gt;=2006,"a",L149&gt;=1986,"b",L149&gt;=1976,"c",L149&lt;=1975,"d")</f>
        <v>b</v>
      </c>
      <c r="N149" s="79" t="str" cm="1">
        <f t="array" ref="N149">_xlfn.IFS(X149="賃借施設","－",L149&gt;=2005,"a",L149&gt;=1985,"b",L149&gt;=1975,"c",L149&lt;=1974,"d")</f>
        <v>b</v>
      </c>
      <c r="O149" s="79" t="str">
        <f t="shared" si="25"/>
        <v/>
      </c>
      <c r="P149" s="79" t="str">
        <f t="shared" si="26"/>
        <v>F</v>
      </c>
      <c r="Q149" s="79" t="s">
        <v>1856</v>
      </c>
      <c r="R149" s="79" t="s">
        <v>1824</v>
      </c>
      <c r="S149" s="127" t="s">
        <v>44</v>
      </c>
      <c r="T149" s="127" t="s">
        <v>324</v>
      </c>
      <c r="U149" s="127" t="s">
        <v>230</v>
      </c>
      <c r="V149" s="127" t="s">
        <v>1051</v>
      </c>
      <c r="W149" s="116" t="s">
        <v>1772</v>
      </c>
      <c r="X149" s="116" t="s">
        <v>1757</v>
      </c>
      <c r="Y149" s="114">
        <v>5</v>
      </c>
      <c r="Z149" s="127"/>
      <c r="AA149" s="128" t="s">
        <v>1895</v>
      </c>
      <c r="AB149" s="126"/>
      <c r="AC149" s="128" t="s">
        <v>1895</v>
      </c>
      <c r="AD149" s="128" t="s">
        <v>1895</v>
      </c>
      <c r="AE149" s="174" t="s">
        <v>1895</v>
      </c>
      <c r="AF149" s="174" t="s">
        <v>1895</v>
      </c>
      <c r="AG149" s="128"/>
      <c r="AH149" s="128"/>
      <c r="AI149" s="128"/>
      <c r="AJ149" s="128"/>
      <c r="AK149" s="128"/>
    </row>
    <row r="150" spans="1:37" ht="26.25" customHeight="1">
      <c r="A150" s="237">
        <f t="shared" si="21"/>
        <v>145</v>
      </c>
      <c r="B150" s="129" t="s">
        <v>77</v>
      </c>
      <c r="C150" s="129" t="s">
        <v>46</v>
      </c>
      <c r="D150" s="129" t="s">
        <v>166</v>
      </c>
      <c r="E150" s="129" t="s">
        <v>93</v>
      </c>
      <c r="F150" s="74">
        <f t="shared" si="29"/>
        <v>12</v>
      </c>
      <c r="G150" s="13" t="s" ph="1">
        <v>2247</v>
      </c>
      <c r="H150" s="126" t="s">
        <v>1498</v>
      </c>
      <c r="I150" s="81">
        <v>3009.58</v>
      </c>
      <c r="J150" s="80" t="str">
        <f t="shared" si="24"/>
        <v>C</v>
      </c>
      <c r="K150" s="78"/>
      <c r="L150" s="79">
        <v>2008</v>
      </c>
      <c r="M150" s="79" t="str" cm="1">
        <f t="array" ref="M150">_xlfn.IFS(X150="賃借施設","－",L150&gt;=2006,"a",L150&gt;=1986,"b",L150&gt;=1976,"c",L150&lt;=1975,"d")</f>
        <v>a</v>
      </c>
      <c r="N150" s="79" t="str" cm="1">
        <f t="array" ref="N150">_xlfn.IFS(X150="賃借施設","－",L150&gt;=2005,"a",L150&gt;=1985,"b",L150&gt;=1975,"c",L150&lt;=1974,"d")</f>
        <v>a</v>
      </c>
      <c r="O150" s="79" t="str">
        <f t="shared" si="25"/>
        <v/>
      </c>
      <c r="P150" s="79" t="str">
        <f t="shared" si="26"/>
        <v>C</v>
      </c>
      <c r="Q150" s="79" t="s">
        <v>1856</v>
      </c>
      <c r="R150" s="79" t="s">
        <v>1813</v>
      </c>
      <c r="S150" s="127" t="s">
        <v>55</v>
      </c>
      <c r="T150" s="127" t="s">
        <v>1450</v>
      </c>
      <c r="U150" s="127" t="s">
        <v>1451</v>
      </c>
      <c r="V150" s="127" t="s">
        <v>1452</v>
      </c>
      <c r="W150" s="116" t="s">
        <v>1773</v>
      </c>
      <c r="X150" s="116" t="s">
        <v>1757</v>
      </c>
      <c r="Y150" s="114">
        <v>9</v>
      </c>
      <c r="Z150" s="127"/>
      <c r="AA150" s="128" t="s">
        <v>1895</v>
      </c>
      <c r="AB150" s="126"/>
      <c r="AC150" s="128" t="s">
        <v>1895</v>
      </c>
      <c r="AD150" s="128" t="s">
        <v>1895</v>
      </c>
      <c r="AE150" s="174" t="s">
        <v>1895</v>
      </c>
      <c r="AF150" s="174" t="s">
        <v>1895</v>
      </c>
      <c r="AG150" s="128"/>
      <c r="AH150" s="128"/>
      <c r="AI150" s="128"/>
      <c r="AJ150" s="128"/>
      <c r="AK150" s="128"/>
    </row>
    <row r="151" spans="1:37" ht="26.25" customHeight="1">
      <c r="A151" s="237">
        <f t="shared" si="21"/>
        <v>146</v>
      </c>
      <c r="B151" s="129" t="s">
        <v>77</v>
      </c>
      <c r="C151" s="129" t="s">
        <v>46</v>
      </c>
      <c r="D151" s="129" t="s">
        <v>166</v>
      </c>
      <c r="E151" s="129" t="s">
        <v>93</v>
      </c>
      <c r="F151" s="74">
        <f t="shared" si="29"/>
        <v>13</v>
      </c>
      <c r="G151" s="13" t="s" ph="1">
        <v>2248</v>
      </c>
      <c r="H151" s="126" t="s">
        <v>1499</v>
      </c>
      <c r="I151" s="81">
        <v>6217.3</v>
      </c>
      <c r="J151" s="80" t="str">
        <f t="shared" si="24"/>
        <v>C</v>
      </c>
      <c r="K151" s="78"/>
      <c r="L151" s="79">
        <v>1995</v>
      </c>
      <c r="M151" s="79" t="str" cm="1">
        <f t="array" ref="M151">_xlfn.IFS(X151="賃借施設","－",L151&gt;=2006,"a",L151&gt;=1986,"b",L151&gt;=1976,"c",L151&lt;=1975,"d")</f>
        <v>b</v>
      </c>
      <c r="N151" s="79" t="str" cm="1">
        <f t="array" ref="N151">_xlfn.IFS(X151="賃借施設","－",L151&gt;=2005,"a",L151&gt;=1985,"b",L151&gt;=1975,"c",L151&lt;=1974,"d")</f>
        <v>b</v>
      </c>
      <c r="O151" s="79" t="str">
        <f t="shared" si="25"/>
        <v/>
      </c>
      <c r="P151" s="79" t="str">
        <f t="shared" si="26"/>
        <v>F</v>
      </c>
      <c r="Q151" s="79" t="s">
        <v>1856</v>
      </c>
      <c r="R151" s="79" t="s">
        <v>1813</v>
      </c>
      <c r="S151" s="127" t="s">
        <v>55</v>
      </c>
      <c r="T151" s="127" t="s">
        <v>1450</v>
      </c>
      <c r="U151" s="127" t="s">
        <v>1451</v>
      </c>
      <c r="V151" s="127" t="s">
        <v>1452</v>
      </c>
      <c r="W151" s="116" t="s">
        <v>1774</v>
      </c>
      <c r="X151" s="116" t="s">
        <v>1757</v>
      </c>
      <c r="Y151" s="114">
        <v>9</v>
      </c>
      <c r="Z151" s="127"/>
      <c r="AA151" s="128" t="s">
        <v>1895</v>
      </c>
      <c r="AB151" s="126"/>
      <c r="AC151" s="128" t="s">
        <v>1895</v>
      </c>
      <c r="AD151" s="128" t="s">
        <v>1895</v>
      </c>
      <c r="AE151" s="174" t="s">
        <v>1895</v>
      </c>
      <c r="AF151" s="174" t="s">
        <v>1895</v>
      </c>
      <c r="AG151" s="128"/>
      <c r="AH151" s="128"/>
      <c r="AI151" s="128"/>
      <c r="AJ151" s="128"/>
      <c r="AK151" s="128"/>
    </row>
    <row r="152" spans="1:37" ht="26.25" customHeight="1">
      <c r="A152" s="237">
        <f t="shared" si="21"/>
        <v>147</v>
      </c>
      <c r="B152" s="129" t="s">
        <v>77</v>
      </c>
      <c r="C152" s="129" t="s">
        <v>46</v>
      </c>
      <c r="D152" s="129" t="s">
        <v>166</v>
      </c>
      <c r="E152" s="129" t="s">
        <v>93</v>
      </c>
      <c r="F152" s="74">
        <f t="shared" si="29"/>
        <v>14</v>
      </c>
      <c r="G152" s="13" t="s" ph="1">
        <v>2249</v>
      </c>
      <c r="H152" s="126" t="s">
        <v>1500</v>
      </c>
      <c r="I152" s="81">
        <v>2598.06</v>
      </c>
      <c r="J152" s="80" t="str">
        <f t="shared" si="24"/>
        <v>C</v>
      </c>
      <c r="K152" s="78"/>
      <c r="L152" s="79">
        <v>1998</v>
      </c>
      <c r="M152" s="79" t="str" cm="1">
        <f t="array" ref="M152">_xlfn.IFS(X152="賃借施設","－",L152&gt;=2006,"a",L152&gt;=1986,"b",L152&gt;=1976,"c",L152&lt;=1975,"d")</f>
        <v>b</v>
      </c>
      <c r="N152" s="79" t="str" cm="1">
        <f t="array" ref="N152">_xlfn.IFS(X152="賃借施設","－",L152&gt;=2005,"a",L152&gt;=1985,"b",L152&gt;=1975,"c",L152&lt;=1974,"d")</f>
        <v>b</v>
      </c>
      <c r="O152" s="79" t="str">
        <f t="shared" si="25"/>
        <v/>
      </c>
      <c r="P152" s="79" t="str">
        <f t="shared" si="26"/>
        <v>F</v>
      </c>
      <c r="Q152" s="79" t="s">
        <v>1859</v>
      </c>
      <c r="R152" s="79" t="s">
        <v>1813</v>
      </c>
      <c r="S152" s="127" t="s">
        <v>55</v>
      </c>
      <c r="T152" s="127" t="s">
        <v>1450</v>
      </c>
      <c r="U152" s="127" t="s">
        <v>1451</v>
      </c>
      <c r="V152" s="127" t="s">
        <v>1452</v>
      </c>
      <c r="W152" s="116" t="s">
        <v>1775</v>
      </c>
      <c r="X152" s="116" t="s">
        <v>1757</v>
      </c>
      <c r="Y152" s="114">
        <v>4</v>
      </c>
      <c r="Z152" s="127"/>
      <c r="AA152" s="128" t="s">
        <v>1895</v>
      </c>
      <c r="AB152" s="126"/>
      <c r="AC152" s="128" t="s">
        <v>1895</v>
      </c>
      <c r="AD152" s="128" t="s">
        <v>1895</v>
      </c>
      <c r="AE152" s="174" t="s">
        <v>1895</v>
      </c>
      <c r="AF152" s="174" t="s">
        <v>1895</v>
      </c>
      <c r="AG152" s="128"/>
      <c r="AH152" s="128"/>
      <c r="AI152" s="128"/>
      <c r="AJ152" s="128"/>
      <c r="AK152" s="128"/>
    </row>
    <row r="153" spans="1:37" ht="26.25" customHeight="1">
      <c r="A153" s="237">
        <f t="shared" si="21"/>
        <v>148</v>
      </c>
      <c r="B153" s="129" t="s">
        <v>77</v>
      </c>
      <c r="C153" s="129" t="s">
        <v>46</v>
      </c>
      <c r="D153" s="129" t="s">
        <v>166</v>
      </c>
      <c r="E153" s="129" t="s">
        <v>93</v>
      </c>
      <c r="F153" s="74">
        <f t="shared" si="29"/>
        <v>15</v>
      </c>
      <c r="G153" s="13" t="s" ph="1">
        <v>2250</v>
      </c>
      <c r="H153" s="126" t="s">
        <v>1501</v>
      </c>
      <c r="I153" s="81">
        <v>2998.85</v>
      </c>
      <c r="J153" s="80" t="str">
        <f t="shared" si="24"/>
        <v>C</v>
      </c>
      <c r="K153" s="78"/>
      <c r="L153" s="79">
        <v>2000</v>
      </c>
      <c r="M153" s="79" t="str" cm="1">
        <f t="array" ref="M153">_xlfn.IFS(X153="賃借施設","－",L153&gt;=2006,"a",L153&gt;=1986,"b",L153&gt;=1976,"c",L153&lt;=1975,"d")</f>
        <v>b</v>
      </c>
      <c r="N153" s="79" t="str" cm="1">
        <f t="array" ref="N153">_xlfn.IFS(X153="賃借施設","－",L153&gt;=2005,"a",L153&gt;=1985,"b",L153&gt;=1975,"c",L153&lt;=1974,"d")</f>
        <v>b</v>
      </c>
      <c r="O153" s="79" t="str">
        <f t="shared" si="25"/>
        <v/>
      </c>
      <c r="P153" s="79" t="str">
        <f t="shared" si="26"/>
        <v>F</v>
      </c>
      <c r="Q153" s="79" t="s">
        <v>1859</v>
      </c>
      <c r="R153" s="79" t="s">
        <v>1813</v>
      </c>
      <c r="S153" s="127" t="s">
        <v>55</v>
      </c>
      <c r="T153" s="127" t="s">
        <v>1450</v>
      </c>
      <c r="U153" s="127" t="s">
        <v>1451</v>
      </c>
      <c r="V153" s="127" t="s">
        <v>1452</v>
      </c>
      <c r="W153" s="116" t="s">
        <v>1776</v>
      </c>
      <c r="X153" s="116" t="s">
        <v>1757</v>
      </c>
      <c r="Y153" s="114">
        <v>4</v>
      </c>
      <c r="Z153" s="127"/>
      <c r="AA153" s="128" t="s">
        <v>1895</v>
      </c>
      <c r="AB153" s="126"/>
      <c r="AC153" s="128" t="s">
        <v>1895</v>
      </c>
      <c r="AD153" s="128" t="s">
        <v>1895</v>
      </c>
      <c r="AE153" s="174" t="s">
        <v>1895</v>
      </c>
      <c r="AF153" s="174" t="s">
        <v>1895</v>
      </c>
      <c r="AG153" s="128"/>
      <c r="AH153" s="128"/>
      <c r="AI153" s="128"/>
      <c r="AJ153" s="128"/>
      <c r="AK153" s="128"/>
    </row>
    <row r="154" spans="1:37" ht="26.25" customHeight="1">
      <c r="A154" s="237">
        <f t="shared" ref="A154:A217" si="30">A153+1</f>
        <v>149</v>
      </c>
      <c r="B154" s="129" t="s">
        <v>77</v>
      </c>
      <c r="C154" s="129" t="s">
        <v>46</v>
      </c>
      <c r="D154" s="129" t="s">
        <v>166</v>
      </c>
      <c r="E154" s="129" t="s">
        <v>93</v>
      </c>
      <c r="F154" s="74">
        <f t="shared" si="29"/>
        <v>16</v>
      </c>
      <c r="G154" s="13" t="s" ph="1">
        <v>2251</v>
      </c>
      <c r="H154" s="126" t="s">
        <v>1502</v>
      </c>
      <c r="I154" s="81">
        <v>4694.9799999999996</v>
      </c>
      <c r="J154" s="80" t="str">
        <f t="shared" si="24"/>
        <v>C</v>
      </c>
      <c r="K154" s="78"/>
      <c r="L154" s="79">
        <v>2002</v>
      </c>
      <c r="M154" s="79" t="str" cm="1">
        <f t="array" ref="M154">_xlfn.IFS(X154="賃借施設","－",L154&gt;=2006,"a",L154&gt;=1986,"b",L154&gt;=1976,"c",L154&lt;=1975,"d")</f>
        <v>b</v>
      </c>
      <c r="N154" s="79" t="str" cm="1">
        <f t="array" ref="N154">_xlfn.IFS(X154="賃借施設","－",L154&gt;=2005,"a",L154&gt;=1985,"b",L154&gt;=1975,"c",L154&lt;=1974,"d")</f>
        <v>b</v>
      </c>
      <c r="O154" s="79" t="str">
        <f t="shared" si="25"/>
        <v/>
      </c>
      <c r="P154" s="79" t="str">
        <f t="shared" si="26"/>
        <v>F</v>
      </c>
      <c r="Q154" s="79" t="s">
        <v>1856</v>
      </c>
      <c r="R154" s="79" t="s">
        <v>1813</v>
      </c>
      <c r="S154" s="127" t="s">
        <v>55</v>
      </c>
      <c r="T154" s="127" t="s">
        <v>1450</v>
      </c>
      <c r="U154" s="127" t="s">
        <v>1451</v>
      </c>
      <c r="V154" s="127" t="s">
        <v>1452</v>
      </c>
      <c r="W154" s="116" t="s">
        <v>1777</v>
      </c>
      <c r="X154" s="116" t="s">
        <v>1757</v>
      </c>
      <c r="Y154" s="114">
        <v>5</v>
      </c>
      <c r="Z154" s="127"/>
      <c r="AA154" s="128" t="s">
        <v>1895</v>
      </c>
      <c r="AB154" s="126"/>
      <c r="AC154" s="128" t="s">
        <v>1895</v>
      </c>
      <c r="AD154" s="128" t="s">
        <v>1895</v>
      </c>
      <c r="AE154" s="174" t="s">
        <v>1895</v>
      </c>
      <c r="AF154" s="174" t="s">
        <v>1895</v>
      </c>
      <c r="AG154" s="128"/>
      <c r="AH154" s="128"/>
      <c r="AI154" s="128"/>
      <c r="AJ154" s="128"/>
      <c r="AK154" s="128"/>
    </row>
    <row r="155" spans="1:37" ht="26.25" customHeight="1">
      <c r="A155" s="237">
        <f t="shared" si="30"/>
        <v>150</v>
      </c>
      <c r="B155" s="129" t="s">
        <v>77</v>
      </c>
      <c r="C155" s="129" t="s">
        <v>46</v>
      </c>
      <c r="D155" s="129" t="s">
        <v>166</v>
      </c>
      <c r="E155" s="129" t="s">
        <v>93</v>
      </c>
      <c r="F155" s="74">
        <f t="shared" si="29"/>
        <v>17</v>
      </c>
      <c r="G155" s="13" t="s" ph="1">
        <v>2252</v>
      </c>
      <c r="H155" s="126" t="s">
        <v>1503</v>
      </c>
      <c r="I155" s="81">
        <v>3297.04</v>
      </c>
      <c r="J155" s="80" t="str">
        <f t="shared" si="24"/>
        <v>C</v>
      </c>
      <c r="K155" s="78"/>
      <c r="L155" s="79">
        <v>1998</v>
      </c>
      <c r="M155" s="79" t="str" cm="1">
        <f t="array" ref="M155">_xlfn.IFS(X155="賃借施設","－",L155&gt;=2006,"a",L155&gt;=1986,"b",L155&gt;=1976,"c",L155&lt;=1975,"d")</f>
        <v>b</v>
      </c>
      <c r="N155" s="79" t="str" cm="1">
        <f t="array" ref="N155">_xlfn.IFS(X155="賃借施設","－",L155&gt;=2005,"a",L155&gt;=1985,"b",L155&gt;=1975,"c",L155&lt;=1974,"d")</f>
        <v>b</v>
      </c>
      <c r="O155" s="79" t="str">
        <f t="shared" si="25"/>
        <v/>
      </c>
      <c r="P155" s="79" t="str">
        <f t="shared" si="26"/>
        <v>F</v>
      </c>
      <c r="Q155" s="79" t="s">
        <v>1859</v>
      </c>
      <c r="R155" s="79" t="s">
        <v>1813</v>
      </c>
      <c r="S155" s="127" t="s">
        <v>55</v>
      </c>
      <c r="T155" s="127" t="s">
        <v>1450</v>
      </c>
      <c r="U155" s="127" t="s">
        <v>1451</v>
      </c>
      <c r="V155" s="127" t="s">
        <v>1452</v>
      </c>
      <c r="W155" s="116" t="s">
        <v>1778</v>
      </c>
      <c r="X155" s="116" t="s">
        <v>1757</v>
      </c>
      <c r="Y155" s="114">
        <v>5</v>
      </c>
      <c r="Z155" s="127"/>
      <c r="AA155" s="128" t="s">
        <v>1895</v>
      </c>
      <c r="AB155" s="126"/>
      <c r="AC155" s="128" t="s">
        <v>1895</v>
      </c>
      <c r="AD155" s="128" t="s">
        <v>1895</v>
      </c>
      <c r="AE155" s="174" t="s">
        <v>1895</v>
      </c>
      <c r="AF155" s="174" t="s">
        <v>1895</v>
      </c>
      <c r="AG155" s="128"/>
      <c r="AH155" s="128"/>
      <c r="AI155" s="128"/>
      <c r="AJ155" s="128"/>
      <c r="AK155" s="128"/>
    </row>
    <row r="156" spans="1:37" ht="26.25" customHeight="1">
      <c r="A156" s="237">
        <f t="shared" si="30"/>
        <v>151</v>
      </c>
      <c r="B156" s="129" t="s">
        <v>77</v>
      </c>
      <c r="C156" s="129" t="s">
        <v>46</v>
      </c>
      <c r="D156" s="129" t="s">
        <v>166</v>
      </c>
      <c r="E156" s="129" t="s">
        <v>93</v>
      </c>
      <c r="F156" s="74">
        <f t="shared" si="29"/>
        <v>18</v>
      </c>
      <c r="G156" s="13" t="s" ph="1">
        <v>2253</v>
      </c>
      <c r="H156" s="126" t="s">
        <v>1505</v>
      </c>
      <c r="I156" s="81">
        <v>4449.32</v>
      </c>
      <c r="J156" s="80" t="str">
        <f t="shared" si="24"/>
        <v>C</v>
      </c>
      <c r="K156" s="78"/>
      <c r="L156" s="79">
        <v>1997</v>
      </c>
      <c r="M156" s="79" t="str" cm="1">
        <f t="array" ref="M156">_xlfn.IFS(X156="賃借施設","－",L156&gt;=2006,"a",L156&gt;=1986,"b",L156&gt;=1976,"c",L156&lt;=1975,"d")</f>
        <v>b</v>
      </c>
      <c r="N156" s="79" t="str" cm="1">
        <f t="array" ref="N156">_xlfn.IFS(X156="賃借施設","－",L156&gt;=2005,"a",L156&gt;=1985,"b",L156&gt;=1975,"c",L156&lt;=1974,"d")</f>
        <v>b</v>
      </c>
      <c r="O156" s="79" t="str">
        <f t="shared" si="25"/>
        <v/>
      </c>
      <c r="P156" s="79" t="str">
        <f t="shared" si="26"/>
        <v>F</v>
      </c>
      <c r="Q156" s="79" t="s">
        <v>1859</v>
      </c>
      <c r="R156" s="79" t="s">
        <v>1813</v>
      </c>
      <c r="S156" s="127" t="s">
        <v>55</v>
      </c>
      <c r="T156" s="127" t="s">
        <v>1450</v>
      </c>
      <c r="U156" s="127" t="s">
        <v>1451</v>
      </c>
      <c r="V156" s="127" t="s">
        <v>1452</v>
      </c>
      <c r="W156" s="116" t="s">
        <v>1779</v>
      </c>
      <c r="X156" s="116" t="s">
        <v>1757</v>
      </c>
      <c r="Y156" s="114">
        <v>7</v>
      </c>
      <c r="Z156" s="127"/>
      <c r="AA156" s="128" t="s">
        <v>1895</v>
      </c>
      <c r="AB156" s="126"/>
      <c r="AC156" s="128" t="s">
        <v>1895</v>
      </c>
      <c r="AD156" s="128" t="s">
        <v>1895</v>
      </c>
      <c r="AE156" s="174" t="s">
        <v>1895</v>
      </c>
      <c r="AF156" s="174" t="s">
        <v>1895</v>
      </c>
      <c r="AG156" s="128"/>
      <c r="AH156" s="128"/>
      <c r="AI156" s="128"/>
      <c r="AJ156" s="128"/>
      <c r="AK156" s="128"/>
    </row>
    <row r="157" spans="1:37" ht="26.25" customHeight="1">
      <c r="A157" s="237">
        <f t="shared" si="30"/>
        <v>152</v>
      </c>
      <c r="B157" s="129" t="s">
        <v>77</v>
      </c>
      <c r="C157" s="129" t="s">
        <v>46</v>
      </c>
      <c r="D157" s="129" t="s">
        <v>166</v>
      </c>
      <c r="E157" s="129" t="s">
        <v>93</v>
      </c>
      <c r="F157" s="74">
        <f t="shared" si="29"/>
        <v>19</v>
      </c>
      <c r="G157" s="13" t="s" ph="1">
        <v>2254</v>
      </c>
      <c r="H157" s="126" t="s">
        <v>1506</v>
      </c>
      <c r="I157" s="81">
        <v>2900.4</v>
      </c>
      <c r="J157" s="80" t="str">
        <f t="shared" si="24"/>
        <v>C</v>
      </c>
      <c r="K157" s="78"/>
      <c r="L157" s="79">
        <v>2004</v>
      </c>
      <c r="M157" s="79" t="str" cm="1">
        <f t="array" ref="M157">_xlfn.IFS(X157="賃借施設","－",L157&gt;=2006,"a",L157&gt;=1986,"b",L157&gt;=1976,"c",L157&lt;=1975,"d")</f>
        <v>b</v>
      </c>
      <c r="N157" s="79" t="str" cm="1">
        <f t="array" ref="N157">_xlfn.IFS(X157="賃借施設","－",L157&gt;=2005,"a",L157&gt;=1985,"b",L157&gt;=1975,"c",L157&lt;=1974,"d")</f>
        <v>b</v>
      </c>
      <c r="O157" s="79" t="str">
        <f t="shared" si="25"/>
        <v/>
      </c>
      <c r="P157" s="79" t="str">
        <f t="shared" si="26"/>
        <v>F</v>
      </c>
      <c r="Q157" s="79" t="s">
        <v>1856</v>
      </c>
      <c r="R157" s="79" t="s">
        <v>1813</v>
      </c>
      <c r="S157" s="127" t="s">
        <v>55</v>
      </c>
      <c r="T157" s="127" t="s">
        <v>1450</v>
      </c>
      <c r="U157" s="127" t="s">
        <v>1451</v>
      </c>
      <c r="V157" s="127" t="s">
        <v>1452</v>
      </c>
      <c r="W157" s="116" t="s">
        <v>1780</v>
      </c>
      <c r="X157" s="116" t="s">
        <v>1757</v>
      </c>
      <c r="Y157" s="114">
        <v>6</v>
      </c>
      <c r="Z157" s="127"/>
      <c r="AA157" s="128" t="s">
        <v>1895</v>
      </c>
      <c r="AB157" s="126"/>
      <c r="AC157" s="128" t="s">
        <v>1895</v>
      </c>
      <c r="AD157" s="128" t="s">
        <v>1895</v>
      </c>
      <c r="AE157" s="174" t="s">
        <v>1895</v>
      </c>
      <c r="AF157" s="174" t="s">
        <v>1895</v>
      </c>
      <c r="AG157" s="128"/>
      <c r="AH157" s="128"/>
      <c r="AI157" s="128"/>
      <c r="AJ157" s="128"/>
      <c r="AK157" s="128"/>
    </row>
    <row r="158" spans="1:37" ht="26.25" customHeight="1">
      <c r="A158" s="237">
        <f t="shared" si="30"/>
        <v>153</v>
      </c>
      <c r="B158" s="129" t="s">
        <v>77</v>
      </c>
      <c r="C158" s="129" t="s">
        <v>46</v>
      </c>
      <c r="D158" s="129" t="s">
        <v>166</v>
      </c>
      <c r="E158" s="129" t="s">
        <v>93</v>
      </c>
      <c r="F158" s="74">
        <f t="shared" si="29"/>
        <v>20</v>
      </c>
      <c r="G158" s="13" t="s" ph="1">
        <v>2255</v>
      </c>
      <c r="H158" s="126" t="s">
        <v>971</v>
      </c>
      <c r="I158" s="81">
        <v>1549</v>
      </c>
      <c r="J158" s="80" t="str">
        <f t="shared" si="24"/>
        <v>B</v>
      </c>
      <c r="K158" s="78"/>
      <c r="L158" s="79">
        <v>1989</v>
      </c>
      <c r="M158" s="79" t="str" cm="1">
        <f t="array" ref="M158">_xlfn.IFS(X158="賃借施設","－",L158&gt;=2006,"a",L158&gt;=1986,"b",L158&gt;=1976,"c",L158&lt;=1975,"d")</f>
        <v>b</v>
      </c>
      <c r="N158" s="79" t="str" cm="1">
        <f t="array" ref="N158">_xlfn.IFS(X158="賃借施設","－",L158&gt;=2005,"a",L158&gt;=1985,"b",L158&gt;=1975,"c",L158&lt;=1974,"d")</f>
        <v>b</v>
      </c>
      <c r="O158" s="79" t="str">
        <f t="shared" si="25"/>
        <v/>
      </c>
      <c r="P158" s="79" t="str">
        <f t="shared" si="26"/>
        <v>E</v>
      </c>
      <c r="Q158" s="79" t="s">
        <v>1856</v>
      </c>
      <c r="R158" s="79" t="s">
        <v>1824</v>
      </c>
      <c r="S158" s="127" t="s">
        <v>44</v>
      </c>
      <c r="T158" s="127" t="s">
        <v>324</v>
      </c>
      <c r="U158" s="127" t="s">
        <v>230</v>
      </c>
      <c r="V158" s="127" t="s">
        <v>1051</v>
      </c>
      <c r="W158" s="116" t="s">
        <v>1781</v>
      </c>
      <c r="X158" s="116" t="s">
        <v>1757</v>
      </c>
      <c r="Y158" s="114">
        <v>7</v>
      </c>
      <c r="Z158" s="127"/>
      <c r="AA158" s="128" t="s">
        <v>1895</v>
      </c>
      <c r="AB158" s="126"/>
      <c r="AC158" s="128" t="s">
        <v>1895</v>
      </c>
      <c r="AD158" s="128" t="s">
        <v>1895</v>
      </c>
      <c r="AE158" s="174" t="s">
        <v>1895</v>
      </c>
      <c r="AF158" s="174" t="s">
        <v>1895</v>
      </c>
      <c r="AG158" s="128"/>
      <c r="AH158" s="128"/>
      <c r="AI158" s="128"/>
      <c r="AJ158" s="128"/>
      <c r="AK158" s="128"/>
    </row>
    <row r="159" spans="1:37" ht="26.25" customHeight="1">
      <c r="A159" s="237">
        <f t="shared" si="30"/>
        <v>154</v>
      </c>
      <c r="B159" s="129" t="s">
        <v>77</v>
      </c>
      <c r="C159" s="129" t="s">
        <v>46</v>
      </c>
      <c r="D159" s="129" t="s">
        <v>166</v>
      </c>
      <c r="E159" s="129" t="s">
        <v>93</v>
      </c>
      <c r="F159" s="74">
        <f t="shared" si="29"/>
        <v>21</v>
      </c>
      <c r="G159" s="13" t="s" ph="1">
        <v>2256</v>
      </c>
      <c r="H159" s="126" t="s">
        <v>1488</v>
      </c>
      <c r="I159" s="81">
        <v>2824.14</v>
      </c>
      <c r="J159" s="80" t="str">
        <f t="shared" si="24"/>
        <v>C</v>
      </c>
      <c r="K159" s="78"/>
      <c r="L159" s="79">
        <v>2000</v>
      </c>
      <c r="M159" s="79" t="str" cm="1">
        <f t="array" ref="M159">_xlfn.IFS(X159="賃借施設","－",L159&gt;=2006,"a",L159&gt;=1986,"b",L159&gt;=1976,"c",L159&lt;=1975,"d")</f>
        <v>b</v>
      </c>
      <c r="N159" s="79" t="str" cm="1">
        <f t="array" ref="N159">_xlfn.IFS(X159="賃借施設","－",L159&gt;=2005,"a",L159&gt;=1985,"b",L159&gt;=1975,"c",L159&lt;=1974,"d")</f>
        <v>b</v>
      </c>
      <c r="O159" s="79" t="str">
        <f t="shared" si="25"/>
        <v/>
      </c>
      <c r="P159" s="79" t="str">
        <f t="shared" si="26"/>
        <v>F</v>
      </c>
      <c r="Q159" s="79" t="s">
        <v>1856</v>
      </c>
      <c r="R159" s="79" t="s">
        <v>1813</v>
      </c>
      <c r="S159" s="127" t="s">
        <v>55</v>
      </c>
      <c r="T159" s="127" t="s">
        <v>1450</v>
      </c>
      <c r="U159" s="127" t="s">
        <v>1451</v>
      </c>
      <c r="V159" s="127" t="s">
        <v>1452</v>
      </c>
      <c r="W159" s="116" t="s">
        <v>1782</v>
      </c>
      <c r="X159" s="116" t="s">
        <v>1757</v>
      </c>
      <c r="Y159" s="114">
        <v>4</v>
      </c>
      <c r="Z159" s="127"/>
      <c r="AA159" s="128" t="s">
        <v>1895</v>
      </c>
      <c r="AB159" s="126"/>
      <c r="AC159" s="128" t="s">
        <v>1895</v>
      </c>
      <c r="AD159" s="128" t="s">
        <v>1895</v>
      </c>
      <c r="AE159" s="174" t="s">
        <v>1895</v>
      </c>
      <c r="AF159" s="174" t="s">
        <v>1895</v>
      </c>
      <c r="AG159" s="128"/>
      <c r="AH159" s="128"/>
      <c r="AI159" s="128"/>
      <c r="AJ159" s="128"/>
      <c r="AK159" s="128"/>
    </row>
    <row r="160" spans="1:37" ht="26.25" customHeight="1">
      <c r="A160" s="237">
        <f t="shared" si="30"/>
        <v>155</v>
      </c>
      <c r="B160" s="129" t="s">
        <v>77</v>
      </c>
      <c r="C160" s="129" t="s">
        <v>46</v>
      </c>
      <c r="D160" s="129" t="s">
        <v>166</v>
      </c>
      <c r="E160" s="129" t="s">
        <v>93</v>
      </c>
      <c r="F160" s="74">
        <f t="shared" si="29"/>
        <v>22</v>
      </c>
      <c r="G160" s="13" t="s" ph="1">
        <v>2257</v>
      </c>
      <c r="H160" s="126" t="s">
        <v>1507</v>
      </c>
      <c r="I160" s="81">
        <v>3814</v>
      </c>
      <c r="J160" s="80" t="str">
        <f t="shared" si="24"/>
        <v>C</v>
      </c>
      <c r="K160" s="78"/>
      <c r="L160" s="79">
        <v>2000</v>
      </c>
      <c r="M160" s="79" t="str" cm="1">
        <f t="array" ref="M160">_xlfn.IFS(X160="賃借施設","－",L160&gt;=2006,"a",L160&gt;=1986,"b",L160&gt;=1976,"c",L160&lt;=1975,"d")</f>
        <v>b</v>
      </c>
      <c r="N160" s="79" t="str" cm="1">
        <f t="array" ref="N160">_xlfn.IFS(X160="賃借施設","－",L160&gt;=2005,"a",L160&gt;=1985,"b",L160&gt;=1975,"c",L160&lt;=1974,"d")</f>
        <v>b</v>
      </c>
      <c r="O160" s="79" t="str">
        <f t="shared" si="25"/>
        <v/>
      </c>
      <c r="P160" s="79" t="str">
        <f t="shared" si="26"/>
        <v>F</v>
      </c>
      <c r="Q160" s="79" t="s">
        <v>1859</v>
      </c>
      <c r="R160" s="79" t="s">
        <v>1813</v>
      </c>
      <c r="S160" s="127" t="s">
        <v>55</v>
      </c>
      <c r="T160" s="127" t="s">
        <v>1450</v>
      </c>
      <c r="U160" s="127" t="s">
        <v>1451</v>
      </c>
      <c r="V160" s="127" t="s">
        <v>1452</v>
      </c>
      <c r="W160" s="116" t="s">
        <v>1783</v>
      </c>
      <c r="X160" s="116" t="s">
        <v>1757</v>
      </c>
      <c r="Y160" s="114">
        <v>6</v>
      </c>
      <c r="Z160" s="127"/>
      <c r="AA160" s="128" t="s">
        <v>1895</v>
      </c>
      <c r="AB160" s="126"/>
      <c r="AC160" s="128" t="s">
        <v>1895</v>
      </c>
      <c r="AD160" s="128" t="s">
        <v>1895</v>
      </c>
      <c r="AE160" s="174" t="s">
        <v>1895</v>
      </c>
      <c r="AF160" s="174" t="s">
        <v>1895</v>
      </c>
      <c r="AG160" s="128"/>
      <c r="AH160" s="128"/>
      <c r="AI160" s="128"/>
      <c r="AJ160" s="128"/>
      <c r="AK160" s="128"/>
    </row>
    <row r="161" spans="1:37" ht="26.25" customHeight="1">
      <c r="A161" s="237">
        <f t="shared" si="30"/>
        <v>156</v>
      </c>
      <c r="B161" s="129" t="s">
        <v>77</v>
      </c>
      <c r="C161" s="129" t="s">
        <v>46</v>
      </c>
      <c r="D161" s="129" t="s">
        <v>166</v>
      </c>
      <c r="E161" s="129" t="s">
        <v>93</v>
      </c>
      <c r="F161" s="74">
        <f t="shared" si="29"/>
        <v>23</v>
      </c>
      <c r="G161" s="13" t="s" ph="1">
        <v>2258</v>
      </c>
      <c r="H161" s="126" t="s">
        <v>1492</v>
      </c>
      <c r="I161" s="81">
        <v>3306.73</v>
      </c>
      <c r="J161" s="80" t="str">
        <f t="shared" si="24"/>
        <v>C</v>
      </c>
      <c r="K161" s="78"/>
      <c r="L161" s="79">
        <v>2000</v>
      </c>
      <c r="M161" s="79" t="str" cm="1">
        <f t="array" ref="M161">_xlfn.IFS(X161="賃借施設","－",L161&gt;=2006,"a",L161&gt;=1986,"b",L161&gt;=1976,"c",L161&lt;=1975,"d")</f>
        <v>b</v>
      </c>
      <c r="N161" s="79" t="str" cm="1">
        <f t="array" ref="N161">_xlfn.IFS(X161="賃借施設","－",L161&gt;=2005,"a",L161&gt;=1985,"b",L161&gt;=1975,"c",L161&lt;=1974,"d")</f>
        <v>b</v>
      </c>
      <c r="O161" s="79" t="str">
        <f t="shared" si="25"/>
        <v/>
      </c>
      <c r="P161" s="79" t="str">
        <f t="shared" si="26"/>
        <v>F</v>
      </c>
      <c r="Q161" s="79" t="s">
        <v>1859</v>
      </c>
      <c r="R161" s="79" t="s">
        <v>1813</v>
      </c>
      <c r="S161" s="127" t="s">
        <v>55</v>
      </c>
      <c r="T161" s="127" t="s">
        <v>1450</v>
      </c>
      <c r="U161" s="127" t="s">
        <v>1451</v>
      </c>
      <c r="V161" s="127" t="s">
        <v>1452</v>
      </c>
      <c r="W161" s="116" t="s">
        <v>1784</v>
      </c>
      <c r="X161" s="116" t="s">
        <v>1757</v>
      </c>
      <c r="Y161" s="114">
        <v>7</v>
      </c>
      <c r="Z161" s="127"/>
      <c r="AA161" s="128" t="s">
        <v>1895</v>
      </c>
      <c r="AB161" s="126"/>
      <c r="AC161" s="128" t="s">
        <v>1895</v>
      </c>
      <c r="AD161" s="128" t="s">
        <v>1895</v>
      </c>
      <c r="AE161" s="174" t="s">
        <v>1895</v>
      </c>
      <c r="AF161" s="174" t="s">
        <v>1895</v>
      </c>
      <c r="AG161" s="128"/>
      <c r="AH161" s="128"/>
      <c r="AI161" s="128"/>
      <c r="AJ161" s="128"/>
      <c r="AK161" s="128"/>
    </row>
    <row r="162" spans="1:37" ht="26.25" customHeight="1">
      <c r="A162" s="237">
        <f t="shared" si="30"/>
        <v>157</v>
      </c>
      <c r="B162" s="129" t="s">
        <v>77</v>
      </c>
      <c r="C162" s="129" t="s">
        <v>46</v>
      </c>
      <c r="D162" s="129" t="s">
        <v>166</v>
      </c>
      <c r="E162" s="129" t="s">
        <v>93</v>
      </c>
      <c r="F162" s="74">
        <f t="shared" si="29"/>
        <v>24</v>
      </c>
      <c r="G162" s="13" t="s" ph="1">
        <v>2259</v>
      </c>
      <c r="H162" s="126" t="s">
        <v>1490</v>
      </c>
      <c r="I162" s="81">
        <v>2218.02</v>
      </c>
      <c r="J162" s="80" t="str">
        <f t="shared" si="24"/>
        <v>C</v>
      </c>
      <c r="K162" s="78"/>
      <c r="L162" s="79">
        <v>1998</v>
      </c>
      <c r="M162" s="79" t="str" cm="1">
        <f t="array" ref="M162">_xlfn.IFS(X162="賃借施設","－",L162&gt;=2006,"a",L162&gt;=1986,"b",L162&gt;=1976,"c",L162&lt;=1975,"d")</f>
        <v>b</v>
      </c>
      <c r="N162" s="79" t="str" cm="1">
        <f t="array" ref="N162">_xlfn.IFS(X162="賃借施設","－",L162&gt;=2005,"a",L162&gt;=1985,"b",L162&gt;=1975,"c",L162&lt;=1974,"d")</f>
        <v>b</v>
      </c>
      <c r="O162" s="79" t="str">
        <f t="shared" si="25"/>
        <v/>
      </c>
      <c r="P162" s="79" t="str">
        <f t="shared" si="26"/>
        <v>F</v>
      </c>
      <c r="Q162" s="79" t="s">
        <v>1856</v>
      </c>
      <c r="R162" s="79" t="s">
        <v>1813</v>
      </c>
      <c r="S162" s="127" t="s">
        <v>55</v>
      </c>
      <c r="T162" s="127" t="s">
        <v>1450</v>
      </c>
      <c r="U162" s="127" t="s">
        <v>1451</v>
      </c>
      <c r="V162" s="127" t="s">
        <v>1452</v>
      </c>
      <c r="W162" s="116" t="s">
        <v>1785</v>
      </c>
      <c r="X162" s="116" t="s">
        <v>1757</v>
      </c>
      <c r="Y162" s="114">
        <v>5</v>
      </c>
      <c r="Z162" s="127"/>
      <c r="AA162" s="128" t="s">
        <v>1895</v>
      </c>
      <c r="AB162" s="126"/>
      <c r="AC162" s="128" t="s">
        <v>1895</v>
      </c>
      <c r="AD162" s="128" t="s">
        <v>1895</v>
      </c>
      <c r="AE162" s="174" t="s">
        <v>1895</v>
      </c>
      <c r="AF162" s="174" t="s">
        <v>1895</v>
      </c>
      <c r="AG162" s="128"/>
      <c r="AH162" s="128"/>
      <c r="AI162" s="128"/>
      <c r="AJ162" s="128"/>
      <c r="AK162" s="128"/>
    </row>
    <row r="163" spans="1:37" ht="26.25" customHeight="1">
      <c r="A163" s="237">
        <f t="shared" si="30"/>
        <v>158</v>
      </c>
      <c r="B163" s="129" t="s">
        <v>77</v>
      </c>
      <c r="C163" s="129" t="s">
        <v>46</v>
      </c>
      <c r="D163" s="129" t="s">
        <v>166</v>
      </c>
      <c r="E163" s="127" t="s">
        <v>94</v>
      </c>
      <c r="F163" s="74">
        <v>1</v>
      </c>
      <c r="G163" s="13" t="s" ph="1">
        <v>2260</v>
      </c>
      <c r="H163" s="126" t="s">
        <v>1483</v>
      </c>
      <c r="I163" s="81">
        <v>764.25</v>
      </c>
      <c r="J163" s="80" t="str">
        <f t="shared" si="24"/>
        <v>B</v>
      </c>
      <c r="K163" s="78"/>
      <c r="L163" s="79">
        <v>1994</v>
      </c>
      <c r="M163" s="79" t="str" cm="1">
        <f t="array" ref="M163">_xlfn.IFS(X163="賃借施設","－",L163&gt;=2006,"a",L163&gt;=1986,"b",L163&gt;=1976,"c",L163&lt;=1975,"d")</f>
        <v>b</v>
      </c>
      <c r="N163" s="79" t="str" cm="1">
        <f t="array" ref="N163">_xlfn.IFS(X163="賃借施設","－",L163&gt;=2005,"a",L163&gt;=1985,"b",L163&gt;=1975,"c",L163&lt;=1974,"d")</f>
        <v>b</v>
      </c>
      <c r="O163" s="79" t="str">
        <f t="shared" si="25"/>
        <v/>
      </c>
      <c r="P163" s="79" t="str">
        <f t="shared" si="26"/>
        <v>E</v>
      </c>
      <c r="Q163" s="79" t="s">
        <v>1856</v>
      </c>
      <c r="R163" s="79" t="s">
        <v>1813</v>
      </c>
      <c r="S163" s="127" t="s">
        <v>55</v>
      </c>
      <c r="T163" s="127" t="s">
        <v>1450</v>
      </c>
      <c r="U163" s="127" t="s">
        <v>1451</v>
      </c>
      <c r="V163" s="127" t="s">
        <v>1452</v>
      </c>
      <c r="W163" s="116" t="s">
        <v>1777</v>
      </c>
      <c r="X163" s="116" t="s">
        <v>1757</v>
      </c>
      <c r="Y163" s="114">
        <v>6</v>
      </c>
      <c r="Z163" s="127"/>
      <c r="AA163" s="128" t="s">
        <v>1895</v>
      </c>
      <c r="AB163" s="126"/>
      <c r="AC163" s="128" t="s">
        <v>1895</v>
      </c>
      <c r="AD163" s="128" t="s">
        <v>1895</v>
      </c>
      <c r="AE163" s="174" t="s">
        <v>1895</v>
      </c>
      <c r="AF163" s="174" t="s">
        <v>1895</v>
      </c>
      <c r="AG163" s="128"/>
      <c r="AH163" s="128"/>
      <c r="AI163" s="128"/>
      <c r="AJ163" s="128"/>
      <c r="AK163" s="128"/>
    </row>
    <row r="164" spans="1:37" ht="26.25" customHeight="1">
      <c r="A164" s="237">
        <f t="shared" si="30"/>
        <v>159</v>
      </c>
      <c r="B164" s="129" t="s">
        <v>77</v>
      </c>
      <c r="C164" s="129" t="s">
        <v>46</v>
      </c>
      <c r="D164" s="125" t="s">
        <v>289</v>
      </c>
      <c r="E164" s="125" t="s">
        <v>126</v>
      </c>
      <c r="F164" s="74">
        <v>1</v>
      </c>
      <c r="G164" s="13" t="s" ph="1">
        <v>2261</v>
      </c>
      <c r="H164" s="126" t="s">
        <v>1508</v>
      </c>
      <c r="I164" s="81">
        <v>50056.49</v>
      </c>
      <c r="J164" s="80" t="str">
        <f t="shared" si="24"/>
        <v>C</v>
      </c>
      <c r="K164" s="78"/>
      <c r="L164" s="79">
        <v>1996</v>
      </c>
      <c r="M164" s="79" t="str" cm="1">
        <f t="array" ref="M164">_xlfn.IFS(X164="賃借施設","－",L164&gt;=2006,"a",L164&gt;=1986,"b",L164&gt;=1976,"c",L164&lt;=1975,"d")</f>
        <v>b</v>
      </c>
      <c r="N164" s="79" t="str" cm="1">
        <f t="array" ref="N164">_xlfn.IFS(X164="賃借施設","－",L164&gt;=2005,"a",L164&gt;=1985,"b",L164&gt;=1975,"c",L164&lt;=1974,"d")</f>
        <v>b</v>
      </c>
      <c r="O164" s="79" t="str">
        <f t="shared" si="25"/>
        <v/>
      </c>
      <c r="P164" s="79" t="str">
        <f t="shared" si="26"/>
        <v>F</v>
      </c>
      <c r="Q164" s="79" t="s">
        <v>1856</v>
      </c>
      <c r="R164" s="79" t="s">
        <v>1813</v>
      </c>
      <c r="S164" s="127" t="s">
        <v>55</v>
      </c>
      <c r="T164" s="127" t="s">
        <v>1450</v>
      </c>
      <c r="U164" s="127" t="s">
        <v>1451</v>
      </c>
      <c r="V164" s="127" t="s">
        <v>1452</v>
      </c>
      <c r="W164" s="116" t="s">
        <v>1783</v>
      </c>
      <c r="X164" s="116" t="s">
        <v>1757</v>
      </c>
      <c r="Y164" s="114">
        <v>7</v>
      </c>
      <c r="Z164" s="127"/>
      <c r="AA164" s="128" t="s">
        <v>1895</v>
      </c>
      <c r="AB164" s="126"/>
      <c r="AC164" s="128" t="s">
        <v>1895</v>
      </c>
      <c r="AD164" s="128" t="s">
        <v>1895</v>
      </c>
      <c r="AE164" s="174" t="s">
        <v>1895</v>
      </c>
      <c r="AF164" s="174" t="s">
        <v>1895</v>
      </c>
      <c r="AG164" s="128"/>
      <c r="AH164" s="128"/>
      <c r="AI164" s="128"/>
      <c r="AJ164" s="128"/>
      <c r="AK164" s="128"/>
    </row>
    <row r="165" spans="1:37" ht="26.25" customHeight="1">
      <c r="A165" s="237">
        <f t="shared" si="30"/>
        <v>160</v>
      </c>
      <c r="B165" s="129" t="s">
        <v>77</v>
      </c>
      <c r="C165" s="129" t="s">
        <v>46</v>
      </c>
      <c r="D165" s="129" t="s">
        <v>290</v>
      </c>
      <c r="E165" s="129" t="s">
        <v>126</v>
      </c>
      <c r="F165" s="74">
        <f>F164+1</f>
        <v>2</v>
      </c>
      <c r="G165" s="13" t="s" ph="1">
        <v>2262</v>
      </c>
      <c r="H165" s="126" t="s">
        <v>1508</v>
      </c>
      <c r="I165" s="81">
        <v>2980</v>
      </c>
      <c r="J165" s="80" t="str">
        <f t="shared" si="24"/>
        <v>C</v>
      </c>
      <c r="K165" s="78"/>
      <c r="L165" s="79">
        <v>1995</v>
      </c>
      <c r="M165" s="79" t="str" cm="1">
        <f t="array" ref="M165">_xlfn.IFS(X165="賃借施設","－",L165&gt;=2006,"a",L165&gt;=1986,"b",L165&gt;=1976,"c",L165&lt;=1975,"d")</f>
        <v>b</v>
      </c>
      <c r="N165" s="79" t="str" cm="1">
        <f t="array" ref="N165">_xlfn.IFS(X165="賃借施設","－",L165&gt;=2005,"a",L165&gt;=1985,"b",L165&gt;=1975,"c",L165&lt;=1974,"d")</f>
        <v>b</v>
      </c>
      <c r="O165" s="79" t="str">
        <f t="shared" si="25"/>
        <v/>
      </c>
      <c r="P165" s="79" t="str">
        <f t="shared" si="26"/>
        <v>F</v>
      </c>
      <c r="Q165" s="79" t="s">
        <v>1859</v>
      </c>
      <c r="R165" s="79" t="s">
        <v>1813</v>
      </c>
      <c r="S165" s="127" t="s">
        <v>55</v>
      </c>
      <c r="T165" s="127" t="s">
        <v>1450</v>
      </c>
      <c r="U165" s="127" t="s">
        <v>1451</v>
      </c>
      <c r="V165" s="127" t="s">
        <v>1452</v>
      </c>
      <c r="W165" s="116" t="s">
        <v>1783</v>
      </c>
      <c r="X165" s="116" t="s">
        <v>1757</v>
      </c>
      <c r="Y165" s="114">
        <v>8</v>
      </c>
      <c r="Z165" s="127"/>
      <c r="AA165" s="128" t="s">
        <v>1895</v>
      </c>
      <c r="AB165" s="126"/>
      <c r="AC165" s="128" t="s">
        <v>1895</v>
      </c>
      <c r="AD165" s="128" t="s">
        <v>1895</v>
      </c>
      <c r="AE165" s="174" t="s">
        <v>1895</v>
      </c>
      <c r="AF165" s="174" t="s">
        <v>1895</v>
      </c>
      <c r="AG165" s="128"/>
      <c r="AH165" s="128"/>
      <c r="AI165" s="128"/>
      <c r="AJ165" s="128"/>
      <c r="AK165" s="128"/>
    </row>
    <row r="166" spans="1:37" ht="26.25" customHeight="1">
      <c r="A166" s="237">
        <f t="shared" si="30"/>
        <v>161</v>
      </c>
      <c r="B166" s="129" t="s">
        <v>77</v>
      </c>
      <c r="C166" s="129" t="s">
        <v>46</v>
      </c>
      <c r="D166" s="129" t="s">
        <v>290</v>
      </c>
      <c r="E166" s="125" t="s">
        <v>167</v>
      </c>
      <c r="F166" s="74">
        <v>1</v>
      </c>
      <c r="G166" s="13" t="s" ph="1">
        <v>2263</v>
      </c>
      <c r="H166" s="126" t="s">
        <v>1508</v>
      </c>
      <c r="I166" s="81">
        <v>31245.279999999999</v>
      </c>
      <c r="J166" s="80" t="str">
        <f t="shared" ref="J166:J229" si="31">IF(X166="賃借施設","－",IF(I166&lt;500,"A",IF(I166&gt;=2000,"C","B")))</f>
        <v>C</v>
      </c>
      <c r="K166" s="78"/>
      <c r="L166" s="79">
        <v>1985</v>
      </c>
      <c r="M166" s="79" t="str" cm="1">
        <f t="array" ref="M166">_xlfn.IFS(X166="賃借施設","－",L166&gt;=2006,"a",L166&gt;=1986,"b",L166&gt;=1976,"c",L166&lt;=1975,"d")</f>
        <v>c</v>
      </c>
      <c r="N166" s="79" t="str" cm="1">
        <f t="array" ref="N166">_xlfn.IFS(X166="賃借施設","－",L166&gt;=2005,"a",L166&gt;=1985,"b",L166&gt;=1975,"c",L166&lt;=1974,"d")</f>
        <v>b</v>
      </c>
      <c r="O166" s="79" t="str">
        <f t="shared" ref="O166:O229" si="32">IF(M166=N166,"","〇")</f>
        <v>〇</v>
      </c>
      <c r="P166" s="79" t="str">
        <f t="shared" ref="P166:P229" si="33">IF(X166="賃借施設","－",IF(AND(J166="A",M166="a"),"A",(IF(AND(J166="B",M166="a"),"B",(IF(AND(J166="C",M166="a"),"C",(IF(AND(J166="A",M166="b"),"D",(IF(AND(J166="B",M166="b"),"E",(IF(AND(J166="C",M166="b"),"F",(IF(AND(J166="A",M166="c"),"G",(IF(AND(J166="B",M166="c"),"H",(IF(AND(J166="C",M166="c"),"I",(IF(AND(J166="A",M166="d"),"J",(IF(AND(J166="B",M166="d"),"K",(IF(AND(J166="C",M166="d"),"L",""))))))))))))))))))))))))</f>
        <v>I</v>
      </c>
      <c r="Q166" s="79" t="s">
        <v>1859</v>
      </c>
      <c r="R166" s="79" t="s">
        <v>1813</v>
      </c>
      <c r="S166" s="127" t="s">
        <v>55</v>
      </c>
      <c r="T166" s="127" t="s">
        <v>1450</v>
      </c>
      <c r="U166" s="127" t="s">
        <v>1451</v>
      </c>
      <c r="V166" s="127" t="s">
        <v>1452</v>
      </c>
      <c r="W166" s="116" t="s">
        <v>1783</v>
      </c>
      <c r="X166" s="116" t="s">
        <v>1757</v>
      </c>
      <c r="Y166" s="114">
        <v>9</v>
      </c>
      <c r="Z166" s="127"/>
      <c r="AA166" s="128" t="s">
        <v>1895</v>
      </c>
      <c r="AB166" s="126"/>
      <c r="AC166" s="128" t="s">
        <v>1895</v>
      </c>
      <c r="AD166" s="128" t="s">
        <v>1895</v>
      </c>
      <c r="AE166" s="174" t="s">
        <v>1895</v>
      </c>
      <c r="AF166" s="174" t="s">
        <v>1895</v>
      </c>
      <c r="AG166" s="128"/>
      <c r="AH166" s="128"/>
      <c r="AI166" s="128"/>
      <c r="AJ166" s="128"/>
      <c r="AK166" s="128"/>
    </row>
    <row r="167" spans="1:37" ht="26.25" customHeight="1">
      <c r="A167" s="237">
        <f t="shared" si="30"/>
        <v>162</v>
      </c>
      <c r="B167" s="129" t="s">
        <v>77</v>
      </c>
      <c r="C167" s="129" t="s">
        <v>46</v>
      </c>
      <c r="D167" s="129" t="s">
        <v>290</v>
      </c>
      <c r="E167" s="129" t="s">
        <v>167</v>
      </c>
      <c r="F167" s="74">
        <f>F166+1</f>
        <v>2</v>
      </c>
      <c r="G167" s="13" t="s" ph="1">
        <v>2264</v>
      </c>
      <c r="H167" s="126" t="s">
        <v>1509</v>
      </c>
      <c r="I167" s="81">
        <v>2919.24</v>
      </c>
      <c r="J167" s="80" t="str">
        <f t="shared" si="31"/>
        <v>C</v>
      </c>
      <c r="K167" s="78"/>
      <c r="L167" s="79">
        <v>1997</v>
      </c>
      <c r="M167" s="79" t="str" cm="1">
        <f t="array" ref="M167">_xlfn.IFS(X167="賃借施設","－",L167&gt;=2006,"a",L167&gt;=1986,"b",L167&gt;=1976,"c",L167&lt;=1975,"d")</f>
        <v>b</v>
      </c>
      <c r="N167" s="79" t="str" cm="1">
        <f t="array" ref="N167">_xlfn.IFS(X167="賃借施設","－",L167&gt;=2005,"a",L167&gt;=1985,"b",L167&gt;=1975,"c",L167&lt;=1974,"d")</f>
        <v>b</v>
      </c>
      <c r="O167" s="79" t="str">
        <f t="shared" si="32"/>
        <v/>
      </c>
      <c r="P167" s="79" t="str">
        <f t="shared" si="33"/>
        <v>F</v>
      </c>
      <c r="Q167" s="79" t="s">
        <v>1859</v>
      </c>
      <c r="R167" s="79" t="s">
        <v>1813</v>
      </c>
      <c r="S167" s="127" t="s">
        <v>55</v>
      </c>
      <c r="T167" s="127" t="s">
        <v>1450</v>
      </c>
      <c r="U167" s="127" t="s">
        <v>1451</v>
      </c>
      <c r="V167" s="127" t="s">
        <v>1452</v>
      </c>
      <c r="W167" s="116" t="s">
        <v>1779</v>
      </c>
      <c r="X167" s="116" t="s">
        <v>1757</v>
      </c>
      <c r="Y167" s="114">
        <v>8</v>
      </c>
      <c r="Z167" s="127"/>
      <c r="AA167" s="128" t="s">
        <v>1895</v>
      </c>
      <c r="AB167" s="126"/>
      <c r="AC167" s="128" t="s">
        <v>1895</v>
      </c>
      <c r="AD167" s="128" t="s">
        <v>1895</v>
      </c>
      <c r="AE167" s="174" t="s">
        <v>1895</v>
      </c>
      <c r="AF167" s="174" t="s">
        <v>1895</v>
      </c>
      <c r="AG167" s="128"/>
      <c r="AH167" s="128"/>
      <c r="AI167" s="128"/>
      <c r="AJ167" s="128"/>
      <c r="AK167" s="128"/>
    </row>
    <row r="168" spans="1:37" ht="26.25" customHeight="1">
      <c r="A168" s="237">
        <f t="shared" si="30"/>
        <v>163</v>
      </c>
      <c r="B168" s="129" t="s">
        <v>77</v>
      </c>
      <c r="C168" s="129" t="s">
        <v>46</v>
      </c>
      <c r="D168" s="129" t="s">
        <v>290</v>
      </c>
      <c r="E168" s="127" t="s">
        <v>127</v>
      </c>
      <c r="F168" s="74">
        <v>1</v>
      </c>
      <c r="G168" s="13" t="s" ph="1">
        <v>2265</v>
      </c>
      <c r="H168" s="126" t="s">
        <v>1510</v>
      </c>
      <c r="I168" s="81">
        <v>3558.45</v>
      </c>
      <c r="J168" s="80" t="str">
        <f t="shared" si="31"/>
        <v>C</v>
      </c>
      <c r="K168" s="78"/>
      <c r="L168" s="79">
        <v>1995</v>
      </c>
      <c r="M168" s="79" t="str" cm="1">
        <f t="array" ref="M168">_xlfn.IFS(X168="賃借施設","－",L168&gt;=2006,"a",L168&gt;=1986,"b",L168&gt;=1976,"c",L168&lt;=1975,"d")</f>
        <v>b</v>
      </c>
      <c r="N168" s="79" t="str" cm="1">
        <f t="array" ref="N168">_xlfn.IFS(X168="賃借施設","－",L168&gt;=2005,"a",L168&gt;=1985,"b",L168&gt;=1975,"c",L168&lt;=1974,"d")</f>
        <v>b</v>
      </c>
      <c r="O168" s="79" t="str">
        <f t="shared" si="32"/>
        <v/>
      </c>
      <c r="P168" s="79" t="str">
        <f t="shared" si="33"/>
        <v>F</v>
      </c>
      <c r="Q168" s="79" t="s">
        <v>1859</v>
      </c>
      <c r="R168" s="79" t="s">
        <v>1813</v>
      </c>
      <c r="S168" s="127" t="s">
        <v>55</v>
      </c>
      <c r="T168" s="127" t="s">
        <v>1450</v>
      </c>
      <c r="U168" s="127" t="s">
        <v>1451</v>
      </c>
      <c r="V168" s="127" t="s">
        <v>1452</v>
      </c>
      <c r="W168" s="116" t="s">
        <v>1781</v>
      </c>
      <c r="X168" s="116" t="s">
        <v>1757</v>
      </c>
      <c r="Y168" s="114">
        <v>8</v>
      </c>
      <c r="Z168" s="127"/>
      <c r="AA168" s="128" t="s">
        <v>1895</v>
      </c>
      <c r="AB168" s="126"/>
      <c r="AC168" s="128" t="s">
        <v>1895</v>
      </c>
      <c r="AD168" s="128" t="s">
        <v>1895</v>
      </c>
      <c r="AE168" s="174" t="s">
        <v>1895</v>
      </c>
      <c r="AF168" s="174" t="s">
        <v>1895</v>
      </c>
      <c r="AG168" s="128"/>
      <c r="AH168" s="128"/>
      <c r="AI168" s="128"/>
      <c r="AJ168" s="128"/>
      <c r="AK168" s="128"/>
    </row>
    <row r="169" spans="1:37" ht="26.25" customHeight="1">
      <c r="A169" s="237">
        <f t="shared" si="30"/>
        <v>164</v>
      </c>
      <c r="B169" s="129" t="s">
        <v>77</v>
      </c>
      <c r="C169" s="129" t="s">
        <v>46</v>
      </c>
      <c r="D169" s="129" t="s">
        <v>290</v>
      </c>
      <c r="E169" s="125" t="s">
        <v>128</v>
      </c>
      <c r="F169" s="74">
        <v>1</v>
      </c>
      <c r="G169" s="13" t="s" ph="1">
        <v>2266</v>
      </c>
      <c r="H169" s="126" t="s">
        <v>1512</v>
      </c>
      <c r="I169" s="81">
        <v>9171.9500000000007</v>
      </c>
      <c r="J169" s="80" t="str">
        <f t="shared" si="31"/>
        <v>C</v>
      </c>
      <c r="K169" s="78"/>
      <c r="L169" s="79">
        <v>1996</v>
      </c>
      <c r="M169" s="79" t="str" cm="1">
        <f t="array" ref="M169">_xlfn.IFS(X169="賃借施設","－",L169&gt;=2006,"a",L169&gt;=1986,"b",L169&gt;=1976,"c",L169&lt;=1975,"d")</f>
        <v>b</v>
      </c>
      <c r="N169" s="79" t="str" cm="1">
        <f t="array" ref="N169">_xlfn.IFS(X169="賃借施設","－",L169&gt;=2005,"a",L169&gt;=1985,"b",L169&gt;=1975,"c",L169&lt;=1974,"d")</f>
        <v>b</v>
      </c>
      <c r="O169" s="79" t="str">
        <f t="shared" si="32"/>
        <v/>
      </c>
      <c r="P169" s="79" t="str">
        <f t="shared" si="33"/>
        <v>F</v>
      </c>
      <c r="Q169" s="79" t="s">
        <v>1859</v>
      </c>
      <c r="R169" s="79" t="s">
        <v>1813</v>
      </c>
      <c r="S169" s="127" t="s">
        <v>55</v>
      </c>
      <c r="T169" s="127" t="s">
        <v>1450</v>
      </c>
      <c r="U169" s="127" t="s">
        <v>1451</v>
      </c>
      <c r="V169" s="127" t="s">
        <v>1452</v>
      </c>
      <c r="W169" s="116" t="s">
        <v>1767</v>
      </c>
      <c r="X169" s="116" t="s">
        <v>1757</v>
      </c>
      <c r="Y169" s="114">
        <v>6</v>
      </c>
      <c r="Z169" s="127"/>
      <c r="AA169" s="128" t="s">
        <v>1895</v>
      </c>
      <c r="AB169" s="126"/>
      <c r="AC169" s="128" t="s">
        <v>1895</v>
      </c>
      <c r="AD169" s="128" t="s">
        <v>1895</v>
      </c>
      <c r="AE169" s="174" t="s">
        <v>1895</v>
      </c>
      <c r="AF169" s="174" t="s">
        <v>1895</v>
      </c>
      <c r="AG169" s="128"/>
      <c r="AH169" s="128"/>
      <c r="AI169" s="128"/>
      <c r="AJ169" s="128"/>
      <c r="AK169" s="128"/>
    </row>
    <row r="170" spans="1:37" ht="26.25" customHeight="1">
      <c r="A170" s="237">
        <f t="shared" si="30"/>
        <v>165</v>
      </c>
      <c r="B170" s="129" t="s">
        <v>77</v>
      </c>
      <c r="C170" s="129" t="s">
        <v>46</v>
      </c>
      <c r="D170" s="129" t="s">
        <v>290</v>
      </c>
      <c r="E170" s="129" t="s">
        <v>128</v>
      </c>
      <c r="F170" s="74">
        <f>F169+1</f>
        <v>2</v>
      </c>
      <c r="G170" s="13" t="s" ph="1">
        <v>2267</v>
      </c>
      <c r="H170" s="126" t="s">
        <v>512</v>
      </c>
      <c r="I170" s="81">
        <v>978.17</v>
      </c>
      <c r="J170" s="80" t="str">
        <f t="shared" si="31"/>
        <v>B</v>
      </c>
      <c r="K170" s="78"/>
      <c r="L170" s="79">
        <v>1991</v>
      </c>
      <c r="M170" s="79" t="str" cm="1">
        <f t="array" ref="M170">_xlfn.IFS(X170="賃借施設","－",L170&gt;=2006,"a",L170&gt;=1986,"b",L170&gt;=1976,"c",L170&lt;=1975,"d")</f>
        <v>b</v>
      </c>
      <c r="N170" s="79" t="str" cm="1">
        <f t="array" ref="N170">_xlfn.IFS(X170="賃借施設","－",L170&gt;=2005,"a",L170&gt;=1985,"b",L170&gt;=1975,"c",L170&lt;=1974,"d")</f>
        <v>b</v>
      </c>
      <c r="O170" s="79" t="str">
        <f t="shared" si="32"/>
        <v/>
      </c>
      <c r="P170" s="79" t="str">
        <f t="shared" si="33"/>
        <v>E</v>
      </c>
      <c r="Q170" s="79" t="s">
        <v>1865</v>
      </c>
      <c r="R170" s="79" t="s">
        <v>1823</v>
      </c>
      <c r="S170" s="127" t="s">
        <v>308</v>
      </c>
      <c r="T170" s="127" t="s">
        <v>325</v>
      </c>
      <c r="U170" s="127" t="s">
        <v>393</v>
      </c>
      <c r="V170" s="127" t="s">
        <v>394</v>
      </c>
      <c r="W170" s="116" t="s">
        <v>1769</v>
      </c>
      <c r="X170" s="116" t="s">
        <v>1757</v>
      </c>
      <c r="Y170" s="114">
        <v>8</v>
      </c>
      <c r="Z170" s="127"/>
      <c r="AA170" s="128"/>
      <c r="AB170" s="126"/>
      <c r="AC170" s="128"/>
      <c r="AD170" s="128"/>
      <c r="AE170" s="174"/>
      <c r="AF170" s="174"/>
      <c r="AG170" s="128"/>
      <c r="AH170" s="128"/>
      <c r="AI170" s="128"/>
      <c r="AJ170" s="128"/>
      <c r="AK170" s="128"/>
    </row>
    <row r="171" spans="1:37" ht="26.25" customHeight="1">
      <c r="A171" s="237">
        <f t="shared" si="30"/>
        <v>166</v>
      </c>
      <c r="B171" s="129" t="s">
        <v>77</v>
      </c>
      <c r="C171" s="129" t="s">
        <v>46</v>
      </c>
      <c r="D171" s="129" t="s">
        <v>290</v>
      </c>
      <c r="E171" s="129" t="s">
        <v>128</v>
      </c>
      <c r="F171" s="74">
        <f>F170+1</f>
        <v>3</v>
      </c>
      <c r="G171" s="13" t="s" ph="1">
        <v>2268</v>
      </c>
      <c r="H171" s="126" t="s">
        <v>1511</v>
      </c>
      <c r="I171" s="81">
        <v>318.06</v>
      </c>
      <c r="J171" s="80" t="str">
        <f t="shared" si="31"/>
        <v>A</v>
      </c>
      <c r="K171" s="78"/>
      <c r="L171" s="79">
        <v>1992</v>
      </c>
      <c r="M171" s="79" t="str" cm="1">
        <f t="array" ref="M171">_xlfn.IFS(X171="賃借施設","－",L171&gt;=2006,"a",L171&gt;=1986,"b",L171&gt;=1976,"c",L171&lt;=1975,"d")</f>
        <v>b</v>
      </c>
      <c r="N171" s="79" t="str" cm="1">
        <f t="array" ref="N171">_xlfn.IFS(X171="賃借施設","－",L171&gt;=2005,"a",L171&gt;=1985,"b",L171&gt;=1975,"c",L171&lt;=1974,"d")</f>
        <v>b</v>
      </c>
      <c r="O171" s="79" t="str">
        <f t="shared" si="32"/>
        <v/>
      </c>
      <c r="P171" s="79" t="str">
        <f t="shared" si="33"/>
        <v>D</v>
      </c>
      <c r="Q171" s="79" t="s">
        <v>1859</v>
      </c>
      <c r="R171" s="79" t="s">
        <v>1813</v>
      </c>
      <c r="S171" s="127" t="s">
        <v>55</v>
      </c>
      <c r="T171" s="127" t="s">
        <v>1450</v>
      </c>
      <c r="U171" s="127" t="s">
        <v>1451</v>
      </c>
      <c r="V171" s="127" t="s">
        <v>1452</v>
      </c>
      <c r="W171" s="116" t="s">
        <v>1779</v>
      </c>
      <c r="X171" s="116" t="s">
        <v>1757</v>
      </c>
      <c r="Y171" s="114">
        <v>9</v>
      </c>
      <c r="Z171" s="127"/>
      <c r="AA171" s="128"/>
      <c r="AB171" s="126"/>
      <c r="AC171" s="128"/>
      <c r="AD171" s="128"/>
      <c r="AE171" s="174"/>
      <c r="AF171" s="174"/>
      <c r="AG171" s="128"/>
      <c r="AH171" s="128"/>
      <c r="AI171" s="128"/>
      <c r="AJ171" s="128"/>
      <c r="AK171" s="128"/>
    </row>
    <row r="172" spans="1:37" ht="26.25" customHeight="1">
      <c r="A172" s="237">
        <f t="shared" si="30"/>
        <v>167</v>
      </c>
      <c r="B172" s="129" t="s">
        <v>77</v>
      </c>
      <c r="C172" s="129" t="s">
        <v>46</v>
      </c>
      <c r="D172" s="129" t="s">
        <v>290</v>
      </c>
      <c r="E172" s="129" t="s">
        <v>128</v>
      </c>
      <c r="F172" s="74">
        <f>F171+1</f>
        <v>4</v>
      </c>
      <c r="G172" s="13" t="s" ph="1">
        <v>2269</v>
      </c>
      <c r="H172" s="126" t="s">
        <v>1508</v>
      </c>
      <c r="I172" s="81">
        <v>255.4</v>
      </c>
      <c r="J172" s="80" t="str">
        <f t="shared" si="31"/>
        <v>A</v>
      </c>
      <c r="K172" s="78"/>
      <c r="L172" s="79">
        <v>1986</v>
      </c>
      <c r="M172" s="79" t="str" cm="1">
        <f t="array" ref="M172">_xlfn.IFS(X172="賃借施設","－",L172&gt;=2006,"a",L172&gt;=1986,"b",L172&gt;=1976,"c",L172&lt;=1975,"d")</f>
        <v>b</v>
      </c>
      <c r="N172" s="79" t="str" cm="1">
        <f t="array" ref="N172">_xlfn.IFS(X172="賃借施設","－",L172&gt;=2005,"a",L172&gt;=1985,"b",L172&gt;=1975,"c",L172&lt;=1974,"d")</f>
        <v>b</v>
      </c>
      <c r="O172" s="79" t="str">
        <f t="shared" si="32"/>
        <v/>
      </c>
      <c r="P172" s="79" t="str">
        <f t="shared" si="33"/>
        <v>D</v>
      </c>
      <c r="Q172" s="79" t="s">
        <v>1859</v>
      </c>
      <c r="R172" s="79" t="s">
        <v>1813</v>
      </c>
      <c r="S172" s="127" t="s">
        <v>55</v>
      </c>
      <c r="T172" s="127" t="s">
        <v>1450</v>
      </c>
      <c r="U172" s="127" t="s">
        <v>1451</v>
      </c>
      <c r="V172" s="127" t="s">
        <v>1452</v>
      </c>
      <c r="W172" s="116" t="s">
        <v>1783</v>
      </c>
      <c r="X172" s="116" t="s">
        <v>1757</v>
      </c>
      <c r="Y172" s="114">
        <v>10</v>
      </c>
      <c r="Z172" s="127"/>
      <c r="AA172" s="128"/>
      <c r="AB172" s="126"/>
      <c r="AC172" s="128"/>
      <c r="AD172" s="128"/>
      <c r="AE172" s="174"/>
      <c r="AF172" s="174"/>
      <c r="AG172" s="128"/>
      <c r="AH172" s="128"/>
      <c r="AI172" s="128"/>
      <c r="AJ172" s="128"/>
      <c r="AK172" s="128"/>
    </row>
    <row r="173" spans="1:37" ht="26.25" customHeight="1">
      <c r="A173" s="237">
        <f t="shared" si="30"/>
        <v>168</v>
      </c>
      <c r="B173" s="129" t="s">
        <v>77</v>
      </c>
      <c r="C173" s="129" t="s">
        <v>46</v>
      </c>
      <c r="D173" s="129" t="s">
        <v>290</v>
      </c>
      <c r="E173" s="125" t="s">
        <v>129</v>
      </c>
      <c r="F173" s="74">
        <v>1</v>
      </c>
      <c r="G173" s="13" t="s" ph="1">
        <v>2270</v>
      </c>
      <c r="H173" s="126" t="s">
        <v>1513</v>
      </c>
      <c r="I173" s="81">
        <v>908</v>
      </c>
      <c r="J173" s="80" t="str">
        <f t="shared" si="31"/>
        <v>B</v>
      </c>
      <c r="K173" s="78"/>
      <c r="L173" s="79">
        <v>1996</v>
      </c>
      <c r="M173" s="79" t="str" cm="1">
        <f t="array" ref="M173">_xlfn.IFS(X173="賃借施設","－",L173&gt;=2006,"a",L173&gt;=1986,"b",L173&gt;=1976,"c",L173&lt;=1975,"d")</f>
        <v>b</v>
      </c>
      <c r="N173" s="79" t="str" cm="1">
        <f t="array" ref="N173">_xlfn.IFS(X173="賃借施設","－",L173&gt;=2005,"a",L173&gt;=1985,"b",L173&gt;=1975,"c",L173&lt;=1974,"d")</f>
        <v>b</v>
      </c>
      <c r="O173" s="79" t="str">
        <f t="shared" si="32"/>
        <v/>
      </c>
      <c r="P173" s="79" t="str">
        <f t="shared" si="33"/>
        <v>E</v>
      </c>
      <c r="Q173" s="79" t="s">
        <v>1859</v>
      </c>
      <c r="R173" s="79" t="s">
        <v>1813</v>
      </c>
      <c r="S173" s="127" t="s">
        <v>55</v>
      </c>
      <c r="T173" s="127" t="s">
        <v>1450</v>
      </c>
      <c r="U173" s="127" t="s">
        <v>1451</v>
      </c>
      <c r="V173" s="127" t="s">
        <v>1452</v>
      </c>
      <c r="W173" s="116" t="s">
        <v>1766</v>
      </c>
      <c r="X173" s="116" t="s">
        <v>1757</v>
      </c>
      <c r="Y173" s="114">
        <v>9</v>
      </c>
      <c r="Z173" s="127"/>
      <c r="AA173" s="128"/>
      <c r="AB173" s="126"/>
      <c r="AC173" s="128"/>
      <c r="AD173" s="128"/>
      <c r="AE173" s="174"/>
      <c r="AF173" s="174"/>
      <c r="AG173" s="128"/>
      <c r="AH173" s="128"/>
      <c r="AI173" s="128"/>
      <c r="AJ173" s="128"/>
      <c r="AK173" s="128"/>
    </row>
    <row r="174" spans="1:37" ht="26.25" customHeight="1">
      <c r="A174" s="237">
        <f t="shared" si="30"/>
        <v>169</v>
      </c>
      <c r="B174" s="129" t="s">
        <v>77</v>
      </c>
      <c r="C174" s="129" t="s">
        <v>46</v>
      </c>
      <c r="D174" s="129" t="s">
        <v>290</v>
      </c>
      <c r="E174" s="125" t="s">
        <v>132</v>
      </c>
      <c r="F174" s="74">
        <v>1</v>
      </c>
      <c r="G174" s="13" t="s" ph="1">
        <v>2271</v>
      </c>
      <c r="H174" s="126" t="s">
        <v>1514</v>
      </c>
      <c r="I174" s="81">
        <v>1752.04</v>
      </c>
      <c r="J174" s="80" t="str">
        <f t="shared" si="31"/>
        <v>B</v>
      </c>
      <c r="K174" s="78"/>
      <c r="L174" s="79">
        <v>1962</v>
      </c>
      <c r="M174" s="79" t="str" cm="1">
        <f t="array" ref="M174">_xlfn.IFS(X174="賃借施設","－",L174&gt;=2006,"a",L174&gt;=1986,"b",L174&gt;=1976,"c",L174&lt;=1975,"d")</f>
        <v>d</v>
      </c>
      <c r="N174" s="79" t="str" cm="1">
        <f t="array" ref="N174">_xlfn.IFS(X174="賃借施設","－",L174&gt;=2005,"a",L174&gt;=1985,"b",L174&gt;=1975,"c",L174&lt;=1974,"d")</f>
        <v>d</v>
      </c>
      <c r="O174" s="79" t="str">
        <f t="shared" si="32"/>
        <v/>
      </c>
      <c r="P174" s="79" t="str">
        <f t="shared" si="33"/>
        <v>K</v>
      </c>
      <c r="Q174" s="79" t="s">
        <v>1859</v>
      </c>
      <c r="R174" s="79" t="s">
        <v>1813</v>
      </c>
      <c r="S174" s="127" t="s">
        <v>55</v>
      </c>
      <c r="T174" s="127" t="s">
        <v>1450</v>
      </c>
      <c r="U174" s="127" t="s">
        <v>1451</v>
      </c>
      <c r="V174" s="127" t="s">
        <v>1452</v>
      </c>
      <c r="W174" s="116" t="s">
        <v>1766</v>
      </c>
      <c r="X174" s="116" t="s">
        <v>1757</v>
      </c>
      <c r="Y174" s="114">
        <v>10</v>
      </c>
      <c r="Z174" s="127"/>
      <c r="AA174" s="128" t="s">
        <v>1895</v>
      </c>
      <c r="AB174" s="126"/>
      <c r="AC174" s="128" t="s">
        <v>1895</v>
      </c>
      <c r="AD174" s="128" t="s">
        <v>1895</v>
      </c>
      <c r="AE174" s="174" t="s">
        <v>1895</v>
      </c>
      <c r="AF174" s="174" t="s">
        <v>1895</v>
      </c>
      <c r="AG174" s="128"/>
      <c r="AH174" s="128"/>
      <c r="AI174" s="128"/>
      <c r="AJ174" s="128"/>
      <c r="AK174" s="128"/>
    </row>
    <row r="175" spans="1:37" ht="26.25" customHeight="1">
      <c r="A175" s="237">
        <f t="shared" si="30"/>
        <v>170</v>
      </c>
      <c r="B175" s="129" t="s">
        <v>77</v>
      </c>
      <c r="C175" s="129" t="s">
        <v>46</v>
      </c>
      <c r="D175" s="129" t="s">
        <v>290</v>
      </c>
      <c r="E175" s="125" t="s">
        <v>130</v>
      </c>
      <c r="F175" s="74">
        <v>1</v>
      </c>
      <c r="G175" s="13" t="s" ph="1">
        <v>2272</v>
      </c>
      <c r="H175" s="126" t="s">
        <v>1508</v>
      </c>
      <c r="I175" s="81">
        <v>389.88</v>
      </c>
      <c r="J175" s="80" t="str">
        <f t="shared" si="31"/>
        <v>A</v>
      </c>
      <c r="K175" s="78"/>
      <c r="L175" s="79">
        <v>2022</v>
      </c>
      <c r="M175" s="79" t="str" cm="1">
        <f t="array" ref="M175">_xlfn.IFS(X175="賃借施設","－",L175&gt;=2006,"a",L175&gt;=1986,"b",L175&gt;=1976,"c",L175&lt;=1975,"d")</f>
        <v>a</v>
      </c>
      <c r="N175" s="79" t="str" cm="1">
        <f t="array" ref="N175">_xlfn.IFS(X175="賃借施設","－",L175&gt;=2005,"a",L175&gt;=1985,"b",L175&gt;=1975,"c",L175&lt;=1974,"d")</f>
        <v>a</v>
      </c>
      <c r="O175" s="79" t="str">
        <f t="shared" si="32"/>
        <v/>
      </c>
      <c r="P175" s="79" t="str">
        <f t="shared" si="33"/>
        <v>A</v>
      </c>
      <c r="Q175" s="79" t="s">
        <v>1859</v>
      </c>
      <c r="R175" s="79" t="s">
        <v>1813</v>
      </c>
      <c r="S175" s="127" t="s">
        <v>55</v>
      </c>
      <c r="T175" s="127" t="s">
        <v>1450</v>
      </c>
      <c r="U175" s="127" t="s">
        <v>1451</v>
      </c>
      <c r="V175" s="127" t="s">
        <v>1452</v>
      </c>
      <c r="W175" s="116" t="s">
        <v>1783</v>
      </c>
      <c r="X175" s="116" t="s">
        <v>1757</v>
      </c>
      <c r="Y175" s="114">
        <v>11</v>
      </c>
      <c r="Z175" s="127"/>
      <c r="AA175" s="128"/>
      <c r="AB175" s="126"/>
      <c r="AC175" s="128"/>
      <c r="AD175" s="128"/>
      <c r="AE175" s="174"/>
      <c r="AF175" s="174"/>
      <c r="AG175" s="128"/>
      <c r="AH175" s="128"/>
      <c r="AI175" s="128"/>
      <c r="AJ175" s="128"/>
      <c r="AK175" s="128"/>
    </row>
    <row r="176" spans="1:37" ht="26.25" customHeight="1">
      <c r="A176" s="237">
        <f t="shared" si="30"/>
        <v>171</v>
      </c>
      <c r="B176" s="129" t="s">
        <v>77</v>
      </c>
      <c r="C176" s="129" t="s">
        <v>46</v>
      </c>
      <c r="D176" s="129" t="s">
        <v>291</v>
      </c>
      <c r="E176" s="127" t="s">
        <v>168</v>
      </c>
      <c r="F176" s="74">
        <v>1</v>
      </c>
      <c r="G176" s="13" t="s" ph="1">
        <v>2273</v>
      </c>
      <c r="H176" s="126" t="s">
        <v>1478</v>
      </c>
      <c r="I176" s="81">
        <v>5441.12</v>
      </c>
      <c r="J176" s="80" t="str">
        <f t="shared" si="31"/>
        <v>C</v>
      </c>
      <c r="K176" s="78"/>
      <c r="L176" s="79">
        <v>2005</v>
      </c>
      <c r="M176" s="79" t="str" cm="1">
        <f t="array" ref="M176">_xlfn.IFS(X176="賃借施設","－",L176&gt;=2006,"a",L176&gt;=1986,"b",L176&gt;=1976,"c",L176&lt;=1975,"d")</f>
        <v>b</v>
      </c>
      <c r="N176" s="79" t="str" cm="1">
        <f t="array" ref="N176">_xlfn.IFS(X176="賃借施設","－",L176&gt;=2005,"a",L176&gt;=1985,"b",L176&gt;=1975,"c",L176&lt;=1974,"d")</f>
        <v>a</v>
      </c>
      <c r="O176" s="79" t="str">
        <f t="shared" si="32"/>
        <v>〇</v>
      </c>
      <c r="P176" s="79" t="str">
        <f t="shared" si="33"/>
        <v>F</v>
      </c>
      <c r="Q176" s="79" t="s">
        <v>1856</v>
      </c>
      <c r="R176" s="79" t="s">
        <v>1813</v>
      </c>
      <c r="S176" s="127" t="s">
        <v>55</v>
      </c>
      <c r="T176" s="127" t="s">
        <v>1450</v>
      </c>
      <c r="U176" s="127" t="s">
        <v>1451</v>
      </c>
      <c r="V176" s="127" t="s">
        <v>1452</v>
      </c>
      <c r="W176" s="116" t="s">
        <v>1771</v>
      </c>
      <c r="X176" s="116" t="s">
        <v>1757</v>
      </c>
      <c r="Y176" s="114">
        <v>6</v>
      </c>
      <c r="Z176" s="127"/>
      <c r="AA176" s="128" t="s">
        <v>1895</v>
      </c>
      <c r="AB176" s="126"/>
      <c r="AC176" s="128" t="s">
        <v>1895</v>
      </c>
      <c r="AD176" s="128" t="s">
        <v>1895</v>
      </c>
      <c r="AE176" s="174" t="s">
        <v>1895</v>
      </c>
      <c r="AF176" s="174" t="s">
        <v>1895</v>
      </c>
      <c r="AG176" s="128"/>
      <c r="AH176" s="128"/>
      <c r="AI176" s="128"/>
      <c r="AJ176" s="128"/>
      <c r="AK176" s="128"/>
    </row>
    <row r="177" spans="1:37" ht="26.25" customHeight="1">
      <c r="A177" s="237">
        <f t="shared" si="30"/>
        <v>172</v>
      </c>
      <c r="B177" s="129" t="s">
        <v>77</v>
      </c>
      <c r="C177" s="125" t="s">
        <v>43</v>
      </c>
      <c r="D177" s="125" t="s">
        <v>43</v>
      </c>
      <c r="E177" s="125" t="s">
        <v>135</v>
      </c>
      <c r="F177" s="74">
        <v>1</v>
      </c>
      <c r="G177" s="13" t="s" ph="1">
        <v>2274</v>
      </c>
      <c r="H177" s="126" t="s">
        <v>1556</v>
      </c>
      <c r="I177" s="81">
        <v>792.15</v>
      </c>
      <c r="J177" s="80" t="str">
        <f t="shared" si="31"/>
        <v>B</v>
      </c>
      <c r="K177" s="78"/>
      <c r="L177" s="79">
        <v>1982</v>
      </c>
      <c r="M177" s="79" t="str" cm="1">
        <f t="array" ref="M177">_xlfn.IFS(X177="賃借施設","－",L177&gt;=2006,"a",L177&gt;=1986,"b",L177&gt;=1976,"c",L177&lt;=1975,"d")</f>
        <v>c</v>
      </c>
      <c r="N177" s="79" t="str" cm="1">
        <f t="array" ref="N177">_xlfn.IFS(X177="賃借施設","－",L177&gt;=2005,"a",L177&gt;=1985,"b",L177&gt;=1975,"c",L177&lt;=1974,"d")</f>
        <v>c</v>
      </c>
      <c r="O177" s="79" t="str">
        <f t="shared" si="32"/>
        <v/>
      </c>
      <c r="P177" s="79" t="str">
        <f t="shared" si="33"/>
        <v>H</v>
      </c>
      <c r="Q177" s="79" t="s">
        <v>1862</v>
      </c>
      <c r="R177" s="79" t="s">
        <v>1809</v>
      </c>
      <c r="S177" s="127" t="s">
        <v>39</v>
      </c>
      <c r="T177" s="127" t="s">
        <v>2016</v>
      </c>
      <c r="U177" s="127" t="s">
        <v>2017</v>
      </c>
      <c r="V177" s="127" t="s">
        <v>1542</v>
      </c>
      <c r="W177" s="116" t="s">
        <v>1761</v>
      </c>
      <c r="X177" s="116" t="s">
        <v>1757</v>
      </c>
      <c r="Y177" s="114">
        <v>13</v>
      </c>
      <c r="Z177" s="127"/>
      <c r="AA177" s="128"/>
      <c r="AB177" s="126"/>
      <c r="AC177" s="128"/>
      <c r="AD177" s="128"/>
      <c r="AE177" s="174"/>
      <c r="AF177" s="174"/>
      <c r="AG177" s="128"/>
      <c r="AH177" s="128"/>
      <c r="AI177" s="128"/>
      <c r="AJ177" s="128"/>
      <c r="AK177" s="128"/>
    </row>
    <row r="178" spans="1:37" ht="26.25" customHeight="1">
      <c r="A178" s="237">
        <f t="shared" si="30"/>
        <v>173</v>
      </c>
      <c r="B178" s="129" t="s">
        <v>77</v>
      </c>
      <c r="C178" s="129" t="s">
        <v>43</v>
      </c>
      <c r="D178" s="129" t="s">
        <v>43</v>
      </c>
      <c r="E178" s="129" t="s">
        <v>135</v>
      </c>
      <c r="F178" s="74">
        <f t="shared" ref="F178:F209" si="34">F177+1</f>
        <v>2</v>
      </c>
      <c r="G178" s="13" t="s" ph="1">
        <v>2275</v>
      </c>
      <c r="H178" s="126" t="s">
        <v>1557</v>
      </c>
      <c r="I178" s="81">
        <v>770</v>
      </c>
      <c r="J178" s="80" t="str">
        <f t="shared" si="31"/>
        <v>B</v>
      </c>
      <c r="K178" s="78"/>
      <c r="L178" s="79">
        <v>1986</v>
      </c>
      <c r="M178" s="79" t="str" cm="1">
        <f t="array" ref="M178">_xlfn.IFS(X178="賃借施設","－",L178&gt;=2006,"a",L178&gt;=1986,"b",L178&gt;=1976,"c",L178&lt;=1975,"d")</f>
        <v>b</v>
      </c>
      <c r="N178" s="79" t="str" cm="1">
        <f t="array" ref="N178">_xlfn.IFS(X178="賃借施設","－",L178&gt;=2005,"a",L178&gt;=1985,"b",L178&gt;=1975,"c",L178&lt;=1974,"d")</f>
        <v>b</v>
      </c>
      <c r="O178" s="79" t="str">
        <f t="shared" si="32"/>
        <v/>
      </c>
      <c r="P178" s="79" t="str">
        <f t="shared" si="33"/>
        <v>E</v>
      </c>
      <c r="Q178" s="79" t="s">
        <v>1862</v>
      </c>
      <c r="R178" s="79" t="s">
        <v>1809</v>
      </c>
      <c r="S178" s="127" t="s">
        <v>39</v>
      </c>
      <c r="T178" s="127" t="s">
        <v>2016</v>
      </c>
      <c r="U178" s="127" t="s">
        <v>2017</v>
      </c>
      <c r="V178" s="127" t="s">
        <v>1542</v>
      </c>
      <c r="W178" s="116" t="s">
        <v>1761</v>
      </c>
      <c r="X178" s="116" t="s">
        <v>1757</v>
      </c>
      <c r="Y178" s="114">
        <v>14</v>
      </c>
      <c r="Z178" s="127"/>
      <c r="AA178" s="128"/>
      <c r="AB178" s="126"/>
      <c r="AC178" s="128"/>
      <c r="AD178" s="128"/>
      <c r="AE178" s="174"/>
      <c r="AF178" s="174"/>
      <c r="AG178" s="128"/>
      <c r="AH178" s="128"/>
      <c r="AI178" s="128"/>
      <c r="AJ178" s="128"/>
      <c r="AK178" s="128"/>
    </row>
    <row r="179" spans="1:37" ht="26.25" customHeight="1">
      <c r="A179" s="237">
        <f t="shared" si="30"/>
        <v>174</v>
      </c>
      <c r="B179" s="129" t="s">
        <v>77</v>
      </c>
      <c r="C179" s="129" t="s">
        <v>43</v>
      </c>
      <c r="D179" s="129" t="s">
        <v>43</v>
      </c>
      <c r="E179" s="129" t="s">
        <v>135</v>
      </c>
      <c r="F179" s="74">
        <f t="shared" si="34"/>
        <v>3</v>
      </c>
      <c r="G179" s="13" t="s" ph="1">
        <v>2276</v>
      </c>
      <c r="H179" s="126" t="s">
        <v>1558</v>
      </c>
      <c r="I179" s="81">
        <v>674</v>
      </c>
      <c r="J179" s="80" t="str">
        <f t="shared" si="31"/>
        <v>B</v>
      </c>
      <c r="K179" s="78"/>
      <c r="L179" s="79">
        <v>1989</v>
      </c>
      <c r="M179" s="79" t="str" cm="1">
        <f t="array" ref="M179">_xlfn.IFS(X179="賃借施設","－",L179&gt;=2006,"a",L179&gt;=1986,"b",L179&gt;=1976,"c",L179&lt;=1975,"d")</f>
        <v>b</v>
      </c>
      <c r="N179" s="79" t="str" cm="1">
        <f t="array" ref="N179">_xlfn.IFS(X179="賃借施設","－",L179&gt;=2005,"a",L179&gt;=1985,"b",L179&gt;=1975,"c",L179&lt;=1974,"d")</f>
        <v>b</v>
      </c>
      <c r="O179" s="79" t="str">
        <f t="shared" si="32"/>
        <v/>
      </c>
      <c r="P179" s="79" t="str">
        <f t="shared" si="33"/>
        <v>E</v>
      </c>
      <c r="Q179" s="79" t="s">
        <v>1862</v>
      </c>
      <c r="R179" s="79" t="s">
        <v>1809</v>
      </c>
      <c r="S179" s="127" t="s">
        <v>39</v>
      </c>
      <c r="T179" s="127" t="s">
        <v>2016</v>
      </c>
      <c r="U179" s="127" t="s">
        <v>2017</v>
      </c>
      <c r="V179" s="127" t="s">
        <v>1542</v>
      </c>
      <c r="W179" s="116" t="s">
        <v>1761</v>
      </c>
      <c r="X179" s="116" t="s">
        <v>1757</v>
      </c>
      <c r="Y179" s="114">
        <v>15</v>
      </c>
      <c r="Z179" s="127"/>
      <c r="AA179" s="128"/>
      <c r="AB179" s="126"/>
      <c r="AC179" s="128"/>
      <c r="AD179" s="128"/>
      <c r="AE179" s="174"/>
      <c r="AF179" s="174"/>
      <c r="AG179" s="128"/>
      <c r="AH179" s="128"/>
      <c r="AI179" s="128"/>
      <c r="AJ179" s="128"/>
      <c r="AK179" s="128"/>
    </row>
    <row r="180" spans="1:37" ht="26.25" customHeight="1">
      <c r="A180" s="237">
        <f t="shared" si="30"/>
        <v>175</v>
      </c>
      <c r="B180" s="129" t="s">
        <v>77</v>
      </c>
      <c r="C180" s="129" t="s">
        <v>43</v>
      </c>
      <c r="D180" s="129" t="s">
        <v>43</v>
      </c>
      <c r="E180" s="129" t="s">
        <v>135</v>
      </c>
      <c r="F180" s="74">
        <f t="shared" si="34"/>
        <v>4</v>
      </c>
      <c r="G180" s="13" t="s" ph="1">
        <v>2277</v>
      </c>
      <c r="H180" s="126" t="s">
        <v>1559</v>
      </c>
      <c r="I180" s="81">
        <v>1196.57</v>
      </c>
      <c r="J180" s="80" t="str">
        <f t="shared" si="31"/>
        <v>B</v>
      </c>
      <c r="K180" s="78"/>
      <c r="L180" s="79">
        <v>1980</v>
      </c>
      <c r="M180" s="79" t="str" cm="1">
        <f t="array" ref="M180">_xlfn.IFS(X180="賃借施設","－",L180&gt;=2006,"a",L180&gt;=1986,"b",L180&gt;=1976,"c",L180&lt;=1975,"d")</f>
        <v>c</v>
      </c>
      <c r="N180" s="79" t="str" cm="1">
        <f t="array" ref="N180">_xlfn.IFS(X180="賃借施設","－",L180&gt;=2005,"a",L180&gt;=1985,"b",L180&gt;=1975,"c",L180&lt;=1974,"d")</f>
        <v>c</v>
      </c>
      <c r="O180" s="79" t="str">
        <f t="shared" si="32"/>
        <v/>
      </c>
      <c r="P180" s="79" t="str">
        <f t="shared" si="33"/>
        <v>H</v>
      </c>
      <c r="Q180" s="79" t="s">
        <v>1862</v>
      </c>
      <c r="R180" s="79" t="s">
        <v>1809</v>
      </c>
      <c r="S180" s="127" t="s">
        <v>39</v>
      </c>
      <c r="T180" s="127" t="s">
        <v>2016</v>
      </c>
      <c r="U180" s="127" t="s">
        <v>2017</v>
      </c>
      <c r="V180" s="127" t="s">
        <v>1542</v>
      </c>
      <c r="W180" s="116" t="s">
        <v>1763</v>
      </c>
      <c r="X180" s="116" t="s">
        <v>1757</v>
      </c>
      <c r="Y180" s="114">
        <v>7</v>
      </c>
      <c r="Z180" s="127"/>
      <c r="AA180" s="128" t="s">
        <v>1895</v>
      </c>
      <c r="AB180" s="126"/>
      <c r="AC180" s="128" t="s">
        <v>1895</v>
      </c>
      <c r="AD180" s="128" t="s">
        <v>1895</v>
      </c>
      <c r="AE180" s="174" t="s">
        <v>1895</v>
      </c>
      <c r="AF180" s="174" t="s">
        <v>1895</v>
      </c>
      <c r="AG180" s="128"/>
      <c r="AH180" s="128"/>
      <c r="AI180" s="128"/>
      <c r="AJ180" s="128"/>
      <c r="AK180" s="128"/>
    </row>
    <row r="181" spans="1:37" ht="26.25" customHeight="1">
      <c r="A181" s="237">
        <f t="shared" si="30"/>
        <v>176</v>
      </c>
      <c r="B181" s="129" t="s">
        <v>77</v>
      </c>
      <c r="C181" s="129" t="s">
        <v>43</v>
      </c>
      <c r="D181" s="129" t="s">
        <v>43</v>
      </c>
      <c r="E181" s="129" t="s">
        <v>135</v>
      </c>
      <c r="F181" s="74">
        <f t="shared" si="34"/>
        <v>5</v>
      </c>
      <c r="G181" s="13" t="s" ph="1">
        <v>2278</v>
      </c>
      <c r="H181" s="126" t="s">
        <v>1881</v>
      </c>
      <c r="I181" s="81">
        <v>1382.95</v>
      </c>
      <c r="J181" s="80" t="str">
        <f t="shared" si="31"/>
        <v>B</v>
      </c>
      <c r="K181" s="78"/>
      <c r="L181" s="79">
        <v>1975</v>
      </c>
      <c r="M181" s="79" t="str" cm="1">
        <f t="array" ref="M181">_xlfn.IFS(X181="賃借施設","－",L181&gt;=2006,"a",L181&gt;=1986,"b",L181&gt;=1976,"c",L181&lt;=1975,"d")</f>
        <v>d</v>
      </c>
      <c r="N181" s="79" t="str" cm="1">
        <f t="array" ref="N181">_xlfn.IFS(X181="賃借施設","－",L181&gt;=2005,"a",L181&gt;=1985,"b",L181&gt;=1975,"c",L181&lt;=1974,"d")</f>
        <v>c</v>
      </c>
      <c r="O181" s="79" t="str">
        <f t="shared" si="32"/>
        <v>〇</v>
      </c>
      <c r="P181" s="79" t="str">
        <f t="shared" si="33"/>
        <v>K</v>
      </c>
      <c r="Q181" s="79" t="s">
        <v>1862</v>
      </c>
      <c r="R181" s="79" t="s">
        <v>1809</v>
      </c>
      <c r="S181" s="127" t="s">
        <v>39</v>
      </c>
      <c r="T181" s="127" t="s">
        <v>2016</v>
      </c>
      <c r="U181" s="127" t="s">
        <v>2017</v>
      </c>
      <c r="V181" s="127" t="s">
        <v>1542</v>
      </c>
      <c r="W181" s="116" t="s">
        <v>1764</v>
      </c>
      <c r="X181" s="116" t="s">
        <v>1757</v>
      </c>
      <c r="Y181" s="114">
        <v>5</v>
      </c>
      <c r="Z181" s="127"/>
      <c r="AA181" s="128" t="s">
        <v>1895</v>
      </c>
      <c r="AB181" s="126"/>
      <c r="AC181" s="128" t="s">
        <v>1895</v>
      </c>
      <c r="AD181" s="128" t="s">
        <v>1895</v>
      </c>
      <c r="AE181" s="174" t="s">
        <v>1895</v>
      </c>
      <c r="AF181" s="174" t="s">
        <v>1895</v>
      </c>
      <c r="AG181" s="128"/>
      <c r="AH181" s="128"/>
      <c r="AI181" s="128"/>
      <c r="AJ181" s="128"/>
      <c r="AK181" s="128"/>
    </row>
    <row r="182" spans="1:37" ht="26.25" customHeight="1">
      <c r="A182" s="237">
        <f t="shared" si="30"/>
        <v>177</v>
      </c>
      <c r="B182" s="129" t="s">
        <v>77</v>
      </c>
      <c r="C182" s="129" t="s">
        <v>43</v>
      </c>
      <c r="D182" s="129" t="s">
        <v>43</v>
      </c>
      <c r="E182" s="129" t="s">
        <v>135</v>
      </c>
      <c r="F182" s="74">
        <f t="shared" si="34"/>
        <v>6</v>
      </c>
      <c r="G182" s="13" t="s" ph="1">
        <v>2279</v>
      </c>
      <c r="H182" s="126" t="s">
        <v>1882</v>
      </c>
      <c r="I182" s="81">
        <v>1181.18</v>
      </c>
      <c r="J182" s="80" t="str">
        <f t="shared" si="31"/>
        <v>B</v>
      </c>
      <c r="K182" s="78"/>
      <c r="L182" s="79">
        <v>1979</v>
      </c>
      <c r="M182" s="79" t="str" cm="1">
        <f t="array" ref="M182">_xlfn.IFS(X182="賃借施設","－",L182&gt;=2006,"a",L182&gt;=1986,"b",L182&gt;=1976,"c",L182&lt;=1975,"d")</f>
        <v>c</v>
      </c>
      <c r="N182" s="79" t="str" cm="1">
        <f t="array" ref="N182">_xlfn.IFS(X182="賃借施設","－",L182&gt;=2005,"a",L182&gt;=1985,"b",L182&gt;=1975,"c",L182&lt;=1974,"d")</f>
        <v>c</v>
      </c>
      <c r="O182" s="79" t="str">
        <f t="shared" si="32"/>
        <v/>
      </c>
      <c r="P182" s="79" t="str">
        <f t="shared" si="33"/>
        <v>H</v>
      </c>
      <c r="Q182" s="79" t="s">
        <v>1862</v>
      </c>
      <c r="R182" s="79" t="s">
        <v>1809</v>
      </c>
      <c r="S182" s="127" t="s">
        <v>39</v>
      </c>
      <c r="T182" s="127" t="s">
        <v>2016</v>
      </c>
      <c r="U182" s="127" t="s">
        <v>2017</v>
      </c>
      <c r="V182" s="127" t="s">
        <v>1542</v>
      </c>
      <c r="W182" s="116" t="s">
        <v>1764</v>
      </c>
      <c r="X182" s="116" t="s">
        <v>1757</v>
      </c>
      <c r="Y182" s="114">
        <v>6</v>
      </c>
      <c r="Z182" s="127"/>
      <c r="AA182" s="128" t="s">
        <v>1895</v>
      </c>
      <c r="AB182" s="126"/>
      <c r="AC182" s="128" t="s">
        <v>1895</v>
      </c>
      <c r="AD182" s="128" t="s">
        <v>1895</v>
      </c>
      <c r="AE182" s="174" t="s">
        <v>1895</v>
      </c>
      <c r="AF182" s="174" t="s">
        <v>1895</v>
      </c>
      <c r="AG182" s="128"/>
      <c r="AH182" s="128"/>
      <c r="AI182" s="128"/>
      <c r="AJ182" s="128"/>
      <c r="AK182" s="128"/>
    </row>
    <row r="183" spans="1:37" ht="26.25" customHeight="1">
      <c r="A183" s="237">
        <f t="shared" si="30"/>
        <v>178</v>
      </c>
      <c r="B183" s="129" t="s">
        <v>77</v>
      </c>
      <c r="C183" s="129" t="s">
        <v>43</v>
      </c>
      <c r="D183" s="129" t="s">
        <v>43</v>
      </c>
      <c r="E183" s="129" t="s">
        <v>135</v>
      </c>
      <c r="F183" s="74">
        <f t="shared" si="34"/>
        <v>7</v>
      </c>
      <c r="G183" s="13" t="s" ph="1">
        <v>2280</v>
      </c>
      <c r="H183" s="126" t="s">
        <v>1560</v>
      </c>
      <c r="I183" s="81">
        <v>729.95</v>
      </c>
      <c r="J183" s="80" t="str">
        <f t="shared" si="31"/>
        <v>B</v>
      </c>
      <c r="K183" s="78"/>
      <c r="L183" s="79">
        <v>1990</v>
      </c>
      <c r="M183" s="79" t="str" cm="1">
        <f t="array" ref="M183">_xlfn.IFS(X183="賃借施設","－",L183&gt;=2006,"a",L183&gt;=1986,"b",L183&gt;=1976,"c",L183&lt;=1975,"d")</f>
        <v>b</v>
      </c>
      <c r="N183" s="79" t="str" cm="1">
        <f t="array" ref="N183">_xlfn.IFS(X183="賃借施設","－",L183&gt;=2005,"a",L183&gt;=1985,"b",L183&gt;=1975,"c",L183&lt;=1974,"d")</f>
        <v>b</v>
      </c>
      <c r="O183" s="79" t="str">
        <f t="shared" si="32"/>
        <v/>
      </c>
      <c r="P183" s="79" t="str">
        <f t="shared" si="33"/>
        <v>E</v>
      </c>
      <c r="Q183" s="79" t="s">
        <v>1862</v>
      </c>
      <c r="R183" s="79" t="s">
        <v>1809</v>
      </c>
      <c r="S183" s="127" t="s">
        <v>39</v>
      </c>
      <c r="T183" s="127" t="s">
        <v>2016</v>
      </c>
      <c r="U183" s="127" t="s">
        <v>2017</v>
      </c>
      <c r="V183" s="127" t="s">
        <v>1542</v>
      </c>
      <c r="W183" s="116" t="s">
        <v>1764</v>
      </c>
      <c r="X183" s="116" t="s">
        <v>1757</v>
      </c>
      <c r="Y183" s="114">
        <v>7</v>
      </c>
      <c r="Z183" s="127"/>
      <c r="AA183" s="128"/>
      <c r="AB183" s="126"/>
      <c r="AC183" s="128"/>
      <c r="AD183" s="128"/>
      <c r="AE183" s="174"/>
      <c r="AF183" s="174"/>
      <c r="AG183" s="128"/>
      <c r="AH183" s="128"/>
      <c r="AI183" s="128"/>
      <c r="AJ183" s="128"/>
      <c r="AK183" s="128"/>
    </row>
    <row r="184" spans="1:37" ht="26.25" customHeight="1">
      <c r="A184" s="237">
        <f t="shared" si="30"/>
        <v>179</v>
      </c>
      <c r="B184" s="129" t="s">
        <v>77</v>
      </c>
      <c r="C184" s="129" t="s">
        <v>43</v>
      </c>
      <c r="D184" s="129" t="s">
        <v>43</v>
      </c>
      <c r="E184" s="129" t="s">
        <v>135</v>
      </c>
      <c r="F184" s="74">
        <f t="shared" si="34"/>
        <v>8</v>
      </c>
      <c r="G184" s="13" t="s" ph="1">
        <v>2281</v>
      </c>
      <c r="H184" s="126" t="s">
        <v>1561</v>
      </c>
      <c r="I184" s="81">
        <v>1511.23</v>
      </c>
      <c r="J184" s="80" t="str">
        <f t="shared" si="31"/>
        <v>B</v>
      </c>
      <c r="K184" s="78"/>
      <c r="L184" s="79">
        <v>2022</v>
      </c>
      <c r="M184" s="79" t="str" cm="1">
        <f t="array" ref="M184">_xlfn.IFS(X184="賃借施設","－",L184&gt;=2006,"a",L184&gt;=1986,"b",L184&gt;=1976,"c",L184&lt;=1975,"d")</f>
        <v>a</v>
      </c>
      <c r="N184" s="79" t="str" cm="1">
        <f t="array" ref="N184">_xlfn.IFS(X184="賃借施設","－",L184&gt;=2005,"a",L184&gt;=1985,"b",L184&gt;=1975,"c",L184&lt;=1974,"d")</f>
        <v>a</v>
      </c>
      <c r="O184" s="79" t="str">
        <f t="shared" si="32"/>
        <v/>
      </c>
      <c r="P184" s="79" t="str">
        <f t="shared" si="33"/>
        <v>B</v>
      </c>
      <c r="Q184" s="79" t="s">
        <v>1862</v>
      </c>
      <c r="R184" s="79" t="s">
        <v>1809</v>
      </c>
      <c r="S184" s="127" t="s">
        <v>39</v>
      </c>
      <c r="T184" s="127" t="s">
        <v>2016</v>
      </c>
      <c r="U184" s="127" t="s">
        <v>2017</v>
      </c>
      <c r="V184" s="127" t="s">
        <v>1542</v>
      </c>
      <c r="W184" s="116" t="s">
        <v>1765</v>
      </c>
      <c r="X184" s="116" t="s">
        <v>1757</v>
      </c>
      <c r="Y184" s="114">
        <v>8</v>
      </c>
      <c r="Z184" s="127"/>
      <c r="AA184" s="128" t="s">
        <v>1895</v>
      </c>
      <c r="AB184" s="126"/>
      <c r="AC184" s="128" t="s">
        <v>1895</v>
      </c>
      <c r="AD184" s="128" t="s">
        <v>1895</v>
      </c>
      <c r="AE184" s="174" t="s">
        <v>1895</v>
      </c>
      <c r="AF184" s="174" t="s">
        <v>1895</v>
      </c>
      <c r="AG184" s="128"/>
      <c r="AH184" s="128"/>
      <c r="AI184" s="128"/>
      <c r="AJ184" s="128"/>
      <c r="AK184" s="128"/>
    </row>
    <row r="185" spans="1:37" ht="26.25" customHeight="1">
      <c r="A185" s="237">
        <f t="shared" si="30"/>
        <v>180</v>
      </c>
      <c r="B185" s="129" t="s">
        <v>77</v>
      </c>
      <c r="C185" s="129" t="s">
        <v>43</v>
      </c>
      <c r="D185" s="129" t="s">
        <v>43</v>
      </c>
      <c r="E185" s="129" t="s">
        <v>135</v>
      </c>
      <c r="F185" s="74">
        <f t="shared" si="34"/>
        <v>9</v>
      </c>
      <c r="G185" s="13" t="s" ph="1">
        <v>2282</v>
      </c>
      <c r="H185" s="126" t="s">
        <v>1562</v>
      </c>
      <c r="I185" s="81">
        <v>1078.05</v>
      </c>
      <c r="J185" s="80" t="str">
        <f t="shared" si="31"/>
        <v>B</v>
      </c>
      <c r="K185" s="78"/>
      <c r="L185" s="79">
        <v>1901</v>
      </c>
      <c r="M185" s="79" t="str" cm="1">
        <f t="array" ref="M185">_xlfn.IFS(X185="賃借施設","－",L185&gt;=2006,"a",L185&gt;=1986,"b",L185&gt;=1976,"c",L185&lt;=1975,"d")</f>
        <v>d</v>
      </c>
      <c r="N185" s="79" t="str" cm="1">
        <f t="array" ref="N185">_xlfn.IFS(X185="賃借施設","－",L185&gt;=2005,"a",L185&gt;=1985,"b",L185&gt;=1975,"c",L185&lt;=1974,"d")</f>
        <v>d</v>
      </c>
      <c r="O185" s="79" t="str">
        <f t="shared" si="32"/>
        <v/>
      </c>
      <c r="P185" s="79" t="str">
        <f t="shared" si="33"/>
        <v>K</v>
      </c>
      <c r="Q185" s="79" t="s">
        <v>1862</v>
      </c>
      <c r="R185" s="79" t="s">
        <v>1809</v>
      </c>
      <c r="S185" s="127" t="s">
        <v>39</v>
      </c>
      <c r="T185" s="127" t="s">
        <v>2016</v>
      </c>
      <c r="U185" s="127" t="s">
        <v>2017</v>
      </c>
      <c r="V185" s="127" t="s">
        <v>1542</v>
      </c>
      <c r="W185" s="116" t="s">
        <v>1766</v>
      </c>
      <c r="X185" s="116" t="s">
        <v>1757</v>
      </c>
      <c r="Y185" s="114">
        <v>11</v>
      </c>
      <c r="Z185" s="127"/>
      <c r="AA185" s="128"/>
      <c r="AB185" s="126"/>
      <c r="AC185" s="128"/>
      <c r="AD185" s="128"/>
      <c r="AE185" s="174" t="s">
        <v>1895</v>
      </c>
      <c r="AF185" s="174"/>
      <c r="AG185" s="128" t="s">
        <v>1895</v>
      </c>
      <c r="AH185" s="128"/>
      <c r="AI185" s="128"/>
      <c r="AJ185" s="128"/>
      <c r="AK185" s="128"/>
    </row>
    <row r="186" spans="1:37" ht="26.25" customHeight="1">
      <c r="A186" s="237">
        <f t="shared" si="30"/>
        <v>181</v>
      </c>
      <c r="B186" s="129" t="s">
        <v>77</v>
      </c>
      <c r="C186" s="129" t="s">
        <v>43</v>
      </c>
      <c r="D186" s="129" t="s">
        <v>43</v>
      </c>
      <c r="E186" s="129" t="s">
        <v>135</v>
      </c>
      <c r="F186" s="74">
        <f t="shared" si="34"/>
        <v>10</v>
      </c>
      <c r="G186" s="13" t="s" ph="1">
        <v>2283</v>
      </c>
      <c r="H186" s="126" t="s">
        <v>1563</v>
      </c>
      <c r="I186" s="81">
        <v>703.56</v>
      </c>
      <c r="J186" s="80" t="str">
        <f t="shared" si="31"/>
        <v>B</v>
      </c>
      <c r="K186" s="78"/>
      <c r="L186" s="79">
        <v>1965</v>
      </c>
      <c r="M186" s="79" t="str" cm="1">
        <f t="array" ref="M186">_xlfn.IFS(X186="賃借施設","－",L186&gt;=2006,"a",L186&gt;=1986,"b",L186&gt;=1976,"c",L186&lt;=1975,"d")</f>
        <v>d</v>
      </c>
      <c r="N186" s="79" t="str" cm="1">
        <f t="array" ref="N186">_xlfn.IFS(X186="賃借施設","－",L186&gt;=2005,"a",L186&gt;=1985,"b",L186&gt;=1975,"c",L186&lt;=1974,"d")</f>
        <v>d</v>
      </c>
      <c r="O186" s="79" t="str">
        <f t="shared" si="32"/>
        <v/>
      </c>
      <c r="P186" s="79" t="str">
        <f t="shared" si="33"/>
        <v>K</v>
      </c>
      <c r="Q186" s="79" t="s">
        <v>1862</v>
      </c>
      <c r="R186" s="79" t="s">
        <v>1809</v>
      </c>
      <c r="S186" s="127" t="s">
        <v>39</v>
      </c>
      <c r="T186" s="127" t="s">
        <v>2016</v>
      </c>
      <c r="U186" s="127" t="s">
        <v>2017</v>
      </c>
      <c r="V186" s="127" t="s">
        <v>1542</v>
      </c>
      <c r="W186" s="116" t="s">
        <v>1766</v>
      </c>
      <c r="X186" s="116" t="s">
        <v>1757</v>
      </c>
      <c r="Y186" s="114">
        <v>12</v>
      </c>
      <c r="Z186" s="127"/>
      <c r="AA186" s="128"/>
      <c r="AB186" s="126"/>
      <c r="AC186" s="128"/>
      <c r="AD186" s="128"/>
      <c r="AE186" s="174"/>
      <c r="AF186" s="174"/>
      <c r="AG186" s="128"/>
      <c r="AH186" s="128"/>
      <c r="AI186" s="128"/>
      <c r="AJ186" s="128"/>
      <c r="AK186" s="128"/>
    </row>
    <row r="187" spans="1:37" ht="26.25" customHeight="1">
      <c r="A187" s="237">
        <f t="shared" si="30"/>
        <v>182</v>
      </c>
      <c r="B187" s="129" t="s">
        <v>77</v>
      </c>
      <c r="C187" s="129" t="s">
        <v>43</v>
      </c>
      <c r="D187" s="129" t="s">
        <v>43</v>
      </c>
      <c r="E187" s="129" t="s">
        <v>135</v>
      </c>
      <c r="F187" s="74">
        <f t="shared" si="34"/>
        <v>11</v>
      </c>
      <c r="G187" s="13" t="s" ph="1">
        <v>2284</v>
      </c>
      <c r="H187" s="126" t="s">
        <v>1564</v>
      </c>
      <c r="I187" s="81">
        <v>1215.28</v>
      </c>
      <c r="J187" s="80" t="str">
        <f t="shared" si="31"/>
        <v>B</v>
      </c>
      <c r="K187" s="78"/>
      <c r="L187" s="79">
        <v>1979</v>
      </c>
      <c r="M187" s="79" t="str" cm="1">
        <f t="array" ref="M187">_xlfn.IFS(X187="賃借施設","－",L187&gt;=2006,"a",L187&gt;=1986,"b",L187&gt;=1976,"c",L187&lt;=1975,"d")</f>
        <v>c</v>
      </c>
      <c r="N187" s="79" t="str" cm="1">
        <f t="array" ref="N187">_xlfn.IFS(X187="賃借施設","－",L187&gt;=2005,"a",L187&gt;=1985,"b",L187&gt;=1975,"c",L187&lt;=1974,"d")</f>
        <v>c</v>
      </c>
      <c r="O187" s="79" t="str">
        <f t="shared" si="32"/>
        <v/>
      </c>
      <c r="P187" s="79" t="str">
        <f t="shared" si="33"/>
        <v>H</v>
      </c>
      <c r="Q187" s="79" t="s">
        <v>1862</v>
      </c>
      <c r="R187" s="79" t="s">
        <v>1809</v>
      </c>
      <c r="S187" s="127" t="s">
        <v>39</v>
      </c>
      <c r="T187" s="127" t="s">
        <v>2016</v>
      </c>
      <c r="U187" s="127" t="s">
        <v>2017</v>
      </c>
      <c r="V187" s="127" t="s">
        <v>1542</v>
      </c>
      <c r="W187" s="116" t="s">
        <v>1766</v>
      </c>
      <c r="X187" s="116" t="s">
        <v>1757</v>
      </c>
      <c r="Y187" s="114">
        <v>13</v>
      </c>
      <c r="Z187" s="127"/>
      <c r="AA187" s="128" t="s">
        <v>1895</v>
      </c>
      <c r="AB187" s="126"/>
      <c r="AC187" s="128" t="s">
        <v>1895</v>
      </c>
      <c r="AD187" s="128" t="s">
        <v>1895</v>
      </c>
      <c r="AE187" s="174" t="s">
        <v>1895</v>
      </c>
      <c r="AF187" s="174" t="s">
        <v>1895</v>
      </c>
      <c r="AG187" s="128"/>
      <c r="AH187" s="128"/>
      <c r="AI187" s="128"/>
      <c r="AJ187" s="128"/>
      <c r="AK187" s="128"/>
    </row>
    <row r="188" spans="1:37" ht="26.25" customHeight="1">
      <c r="A188" s="237">
        <f t="shared" si="30"/>
        <v>183</v>
      </c>
      <c r="B188" s="129" t="s">
        <v>77</v>
      </c>
      <c r="C188" s="129" t="s">
        <v>43</v>
      </c>
      <c r="D188" s="129" t="s">
        <v>43</v>
      </c>
      <c r="E188" s="129" t="s">
        <v>135</v>
      </c>
      <c r="F188" s="74">
        <f t="shared" si="34"/>
        <v>12</v>
      </c>
      <c r="G188" s="13" t="s" ph="1">
        <v>2285</v>
      </c>
      <c r="H188" s="126" t="s">
        <v>1565</v>
      </c>
      <c r="I188" s="81">
        <v>754.92</v>
      </c>
      <c r="J188" s="80" t="str">
        <f t="shared" si="31"/>
        <v>B</v>
      </c>
      <c r="K188" s="78"/>
      <c r="L188" s="79">
        <v>1985</v>
      </c>
      <c r="M188" s="79" t="str" cm="1">
        <f t="array" ref="M188">_xlfn.IFS(X188="賃借施設","－",L188&gt;=2006,"a",L188&gt;=1986,"b",L188&gt;=1976,"c",L188&lt;=1975,"d")</f>
        <v>c</v>
      </c>
      <c r="N188" s="79" t="str" cm="1">
        <f t="array" ref="N188">_xlfn.IFS(X188="賃借施設","－",L188&gt;=2005,"a",L188&gt;=1985,"b",L188&gt;=1975,"c",L188&lt;=1974,"d")</f>
        <v>b</v>
      </c>
      <c r="O188" s="79" t="str">
        <f t="shared" si="32"/>
        <v>〇</v>
      </c>
      <c r="P188" s="79" t="str">
        <f t="shared" si="33"/>
        <v>H</v>
      </c>
      <c r="Q188" s="79" t="s">
        <v>1862</v>
      </c>
      <c r="R188" s="79" t="s">
        <v>1809</v>
      </c>
      <c r="S188" s="127" t="s">
        <v>39</v>
      </c>
      <c r="T188" s="127" t="s">
        <v>2016</v>
      </c>
      <c r="U188" s="127" t="s">
        <v>2017</v>
      </c>
      <c r="V188" s="127" t="s">
        <v>1542</v>
      </c>
      <c r="W188" s="116" t="s">
        <v>1766</v>
      </c>
      <c r="X188" s="116" t="s">
        <v>1757</v>
      </c>
      <c r="Y188" s="114">
        <v>14</v>
      </c>
      <c r="Z188" s="127"/>
      <c r="AA188" s="128"/>
      <c r="AB188" s="126"/>
      <c r="AC188" s="128"/>
      <c r="AD188" s="128"/>
      <c r="AE188" s="174"/>
      <c r="AF188" s="174"/>
      <c r="AG188" s="128"/>
      <c r="AH188" s="128"/>
      <c r="AI188" s="128"/>
      <c r="AJ188" s="128"/>
      <c r="AK188" s="128"/>
    </row>
    <row r="189" spans="1:37" ht="26.25" customHeight="1">
      <c r="A189" s="237">
        <f t="shared" si="30"/>
        <v>184</v>
      </c>
      <c r="B189" s="129" t="s">
        <v>77</v>
      </c>
      <c r="C189" s="129" t="s">
        <v>43</v>
      </c>
      <c r="D189" s="129" t="s">
        <v>43</v>
      </c>
      <c r="E189" s="129" t="s">
        <v>135</v>
      </c>
      <c r="F189" s="74">
        <f t="shared" si="34"/>
        <v>13</v>
      </c>
      <c r="G189" s="13" t="s" ph="1">
        <v>2286</v>
      </c>
      <c r="H189" s="126" t="s">
        <v>1566</v>
      </c>
      <c r="I189" s="81">
        <v>774.7</v>
      </c>
      <c r="J189" s="80" t="str">
        <f t="shared" si="31"/>
        <v>B</v>
      </c>
      <c r="K189" s="78"/>
      <c r="L189" s="79">
        <v>1996</v>
      </c>
      <c r="M189" s="79" t="str" cm="1">
        <f t="array" ref="M189">_xlfn.IFS(X189="賃借施設","－",L189&gt;=2006,"a",L189&gt;=1986,"b",L189&gt;=1976,"c",L189&lt;=1975,"d")</f>
        <v>b</v>
      </c>
      <c r="N189" s="79" t="str" cm="1">
        <f t="array" ref="N189">_xlfn.IFS(X189="賃借施設","－",L189&gt;=2005,"a",L189&gt;=1985,"b",L189&gt;=1975,"c",L189&lt;=1974,"d")</f>
        <v>b</v>
      </c>
      <c r="O189" s="79" t="str">
        <f t="shared" si="32"/>
        <v/>
      </c>
      <c r="P189" s="79" t="str">
        <f t="shared" si="33"/>
        <v>E</v>
      </c>
      <c r="Q189" s="79" t="s">
        <v>1862</v>
      </c>
      <c r="R189" s="79" t="s">
        <v>1809</v>
      </c>
      <c r="S189" s="127" t="s">
        <v>39</v>
      </c>
      <c r="T189" s="127" t="s">
        <v>2016</v>
      </c>
      <c r="U189" s="127" t="s">
        <v>2017</v>
      </c>
      <c r="V189" s="127" t="s">
        <v>1542</v>
      </c>
      <c r="W189" s="116" t="s">
        <v>1766</v>
      </c>
      <c r="X189" s="116" t="s">
        <v>1757</v>
      </c>
      <c r="Y189" s="114">
        <v>15</v>
      </c>
      <c r="Z189" s="127"/>
      <c r="AA189" s="128"/>
      <c r="AB189" s="126"/>
      <c r="AC189" s="128"/>
      <c r="AD189" s="128"/>
      <c r="AE189" s="174"/>
      <c r="AF189" s="174"/>
      <c r="AG189" s="128"/>
      <c r="AH189" s="128"/>
      <c r="AI189" s="128"/>
      <c r="AJ189" s="128"/>
      <c r="AK189" s="128"/>
    </row>
    <row r="190" spans="1:37" ht="26.25" customHeight="1">
      <c r="A190" s="237">
        <f t="shared" si="30"/>
        <v>185</v>
      </c>
      <c r="B190" s="129" t="s">
        <v>77</v>
      </c>
      <c r="C190" s="129" t="s">
        <v>43</v>
      </c>
      <c r="D190" s="129" t="s">
        <v>43</v>
      </c>
      <c r="E190" s="129" t="s">
        <v>135</v>
      </c>
      <c r="F190" s="74">
        <f t="shared" si="34"/>
        <v>14</v>
      </c>
      <c r="G190" s="13" t="s" ph="1">
        <v>2287</v>
      </c>
      <c r="H190" s="126" t="s">
        <v>1567</v>
      </c>
      <c r="I190" s="81">
        <v>585.84</v>
      </c>
      <c r="J190" s="80" t="str">
        <f t="shared" si="31"/>
        <v>B</v>
      </c>
      <c r="K190" s="78"/>
      <c r="L190" s="79">
        <v>1959</v>
      </c>
      <c r="M190" s="79" t="str" cm="1">
        <f t="array" ref="M190">_xlfn.IFS(X190="賃借施設","－",L190&gt;=2006,"a",L190&gt;=1986,"b",L190&gt;=1976,"c",L190&lt;=1975,"d")</f>
        <v>d</v>
      </c>
      <c r="N190" s="79" t="str" cm="1">
        <f t="array" ref="N190">_xlfn.IFS(X190="賃借施設","－",L190&gt;=2005,"a",L190&gt;=1985,"b",L190&gt;=1975,"c",L190&lt;=1974,"d")</f>
        <v>d</v>
      </c>
      <c r="O190" s="79" t="str">
        <f t="shared" si="32"/>
        <v/>
      </c>
      <c r="P190" s="79" t="str">
        <f t="shared" si="33"/>
        <v>K</v>
      </c>
      <c r="Q190" s="79" t="s">
        <v>1862</v>
      </c>
      <c r="R190" s="79" t="s">
        <v>1809</v>
      </c>
      <c r="S190" s="127" t="s">
        <v>39</v>
      </c>
      <c r="T190" s="127" t="s">
        <v>2016</v>
      </c>
      <c r="U190" s="127" t="s">
        <v>2017</v>
      </c>
      <c r="V190" s="127" t="s">
        <v>1542</v>
      </c>
      <c r="W190" s="116" t="s">
        <v>1766</v>
      </c>
      <c r="X190" s="116" t="s">
        <v>1757</v>
      </c>
      <c r="Y190" s="114">
        <v>16</v>
      </c>
      <c r="Z190" s="127"/>
      <c r="AA190" s="128"/>
      <c r="AB190" s="126"/>
      <c r="AC190" s="128"/>
      <c r="AD190" s="128"/>
      <c r="AE190" s="174"/>
      <c r="AF190" s="174"/>
      <c r="AG190" s="128"/>
      <c r="AH190" s="128"/>
      <c r="AI190" s="128"/>
      <c r="AJ190" s="128"/>
      <c r="AK190" s="128"/>
    </row>
    <row r="191" spans="1:37" ht="26.25" customHeight="1">
      <c r="A191" s="237">
        <f t="shared" si="30"/>
        <v>186</v>
      </c>
      <c r="B191" s="129" t="s">
        <v>77</v>
      </c>
      <c r="C191" s="129" t="s">
        <v>43</v>
      </c>
      <c r="D191" s="129" t="s">
        <v>43</v>
      </c>
      <c r="E191" s="129" t="s">
        <v>135</v>
      </c>
      <c r="F191" s="74">
        <f t="shared" si="34"/>
        <v>15</v>
      </c>
      <c r="G191" s="13" t="s" ph="1">
        <v>2288</v>
      </c>
      <c r="H191" s="126" t="s">
        <v>1568</v>
      </c>
      <c r="I191" s="81">
        <v>1466</v>
      </c>
      <c r="J191" s="80" t="str">
        <f t="shared" si="31"/>
        <v>B</v>
      </c>
      <c r="K191" s="78"/>
      <c r="L191" s="79">
        <v>1973</v>
      </c>
      <c r="M191" s="79" t="str" cm="1">
        <f t="array" ref="M191">_xlfn.IFS(X191="賃借施設","－",L191&gt;=2006,"a",L191&gt;=1986,"b",L191&gt;=1976,"c",L191&lt;=1975,"d")</f>
        <v>d</v>
      </c>
      <c r="N191" s="79" t="str" cm="1">
        <f t="array" ref="N191">_xlfn.IFS(X191="賃借施設","－",L191&gt;=2005,"a",L191&gt;=1985,"b",L191&gt;=1975,"c",L191&lt;=1974,"d")</f>
        <v>d</v>
      </c>
      <c r="O191" s="79" t="str">
        <f t="shared" si="32"/>
        <v/>
      </c>
      <c r="P191" s="79" t="str">
        <f t="shared" si="33"/>
        <v>K</v>
      </c>
      <c r="Q191" s="79" t="s">
        <v>1862</v>
      </c>
      <c r="R191" s="79" t="s">
        <v>1809</v>
      </c>
      <c r="S191" s="127" t="s">
        <v>39</v>
      </c>
      <c r="T191" s="127" t="s">
        <v>2016</v>
      </c>
      <c r="U191" s="127" t="s">
        <v>2017</v>
      </c>
      <c r="V191" s="127" t="s">
        <v>1542</v>
      </c>
      <c r="W191" s="116" t="s">
        <v>1767</v>
      </c>
      <c r="X191" s="116" t="s">
        <v>1757</v>
      </c>
      <c r="Y191" s="114">
        <v>7</v>
      </c>
      <c r="Z191" s="127"/>
      <c r="AA191" s="128" t="s">
        <v>1895</v>
      </c>
      <c r="AB191" s="126"/>
      <c r="AC191" s="128" t="s">
        <v>1895</v>
      </c>
      <c r="AD191" s="128" t="s">
        <v>1895</v>
      </c>
      <c r="AE191" s="174" t="s">
        <v>1895</v>
      </c>
      <c r="AF191" s="174" t="s">
        <v>1895</v>
      </c>
      <c r="AG191" s="128"/>
      <c r="AH191" s="128"/>
      <c r="AI191" s="128"/>
      <c r="AJ191" s="128"/>
      <c r="AK191" s="128"/>
    </row>
    <row r="192" spans="1:37" ht="26.25" customHeight="1">
      <c r="A192" s="237">
        <f t="shared" si="30"/>
        <v>187</v>
      </c>
      <c r="B192" s="129" t="s">
        <v>77</v>
      </c>
      <c r="C192" s="129" t="s">
        <v>43</v>
      </c>
      <c r="D192" s="129" t="s">
        <v>43</v>
      </c>
      <c r="E192" s="129" t="s">
        <v>135</v>
      </c>
      <c r="F192" s="74">
        <f t="shared" si="34"/>
        <v>16</v>
      </c>
      <c r="G192" s="13" t="s" ph="1">
        <v>2289</v>
      </c>
      <c r="H192" s="126" t="s">
        <v>1569</v>
      </c>
      <c r="I192" s="81">
        <v>1841.9</v>
      </c>
      <c r="J192" s="80" t="str">
        <f t="shared" si="31"/>
        <v>B</v>
      </c>
      <c r="K192" s="78"/>
      <c r="L192" s="79">
        <v>1982</v>
      </c>
      <c r="M192" s="79" t="str" cm="1">
        <f t="array" ref="M192">_xlfn.IFS(X192="賃借施設","－",L192&gt;=2006,"a",L192&gt;=1986,"b",L192&gt;=1976,"c",L192&lt;=1975,"d")</f>
        <v>c</v>
      </c>
      <c r="N192" s="79" t="str" cm="1">
        <f t="array" ref="N192">_xlfn.IFS(X192="賃借施設","－",L192&gt;=2005,"a",L192&gt;=1985,"b",L192&gt;=1975,"c",L192&lt;=1974,"d")</f>
        <v>c</v>
      </c>
      <c r="O192" s="79" t="str">
        <f t="shared" si="32"/>
        <v/>
      </c>
      <c r="P192" s="79" t="str">
        <f t="shared" si="33"/>
        <v>H</v>
      </c>
      <c r="Q192" s="79" t="s">
        <v>1856</v>
      </c>
      <c r="R192" s="79" t="s">
        <v>1809</v>
      </c>
      <c r="S192" s="127" t="s">
        <v>39</v>
      </c>
      <c r="T192" s="127" t="s">
        <v>2016</v>
      </c>
      <c r="U192" s="127" t="s">
        <v>2017</v>
      </c>
      <c r="V192" s="127" t="s">
        <v>1542</v>
      </c>
      <c r="W192" s="116" t="s">
        <v>1767</v>
      </c>
      <c r="X192" s="116" t="s">
        <v>1757</v>
      </c>
      <c r="Y192" s="114">
        <v>8</v>
      </c>
      <c r="Z192" s="127"/>
      <c r="AA192" s="128" t="s">
        <v>1895</v>
      </c>
      <c r="AB192" s="126"/>
      <c r="AC192" s="128"/>
      <c r="AD192" s="128"/>
      <c r="AE192" s="174" t="s">
        <v>1895</v>
      </c>
      <c r="AF192" s="174"/>
      <c r="AG192" s="128" t="s">
        <v>1895</v>
      </c>
      <c r="AH192" s="128"/>
      <c r="AI192" s="128"/>
      <c r="AJ192" s="128"/>
      <c r="AK192" s="128"/>
    </row>
    <row r="193" spans="1:37" ht="26.25" customHeight="1">
      <c r="A193" s="237">
        <f t="shared" si="30"/>
        <v>188</v>
      </c>
      <c r="B193" s="129" t="s">
        <v>77</v>
      </c>
      <c r="C193" s="129" t="s">
        <v>43</v>
      </c>
      <c r="D193" s="129" t="s">
        <v>43</v>
      </c>
      <c r="E193" s="129" t="s">
        <v>135</v>
      </c>
      <c r="F193" s="74">
        <f t="shared" si="34"/>
        <v>17</v>
      </c>
      <c r="G193" s="13" t="s" ph="1">
        <v>2290</v>
      </c>
      <c r="H193" s="126" t="s">
        <v>1570</v>
      </c>
      <c r="I193" s="81">
        <v>1032.3699999999999</v>
      </c>
      <c r="J193" s="80" t="str">
        <f t="shared" si="31"/>
        <v>B</v>
      </c>
      <c r="K193" s="78"/>
      <c r="L193" s="79">
        <v>1979</v>
      </c>
      <c r="M193" s="79" t="str" cm="1">
        <f t="array" ref="M193">_xlfn.IFS(X193="賃借施設","－",L193&gt;=2006,"a",L193&gt;=1986,"b",L193&gt;=1976,"c",L193&lt;=1975,"d")</f>
        <v>c</v>
      </c>
      <c r="N193" s="79" t="str" cm="1">
        <f t="array" ref="N193">_xlfn.IFS(X193="賃借施設","－",L193&gt;=2005,"a",L193&gt;=1985,"b",L193&gt;=1975,"c",L193&lt;=1974,"d")</f>
        <v>c</v>
      </c>
      <c r="O193" s="79" t="str">
        <f t="shared" si="32"/>
        <v/>
      </c>
      <c r="P193" s="79" t="str">
        <f t="shared" si="33"/>
        <v>H</v>
      </c>
      <c r="Q193" s="79" t="s">
        <v>1862</v>
      </c>
      <c r="R193" s="79" t="s">
        <v>1809</v>
      </c>
      <c r="S193" s="127" t="s">
        <v>39</v>
      </c>
      <c r="T193" s="127" t="s">
        <v>2016</v>
      </c>
      <c r="U193" s="127" t="s">
        <v>2017</v>
      </c>
      <c r="V193" s="127" t="s">
        <v>1542</v>
      </c>
      <c r="W193" s="116" t="s">
        <v>1767</v>
      </c>
      <c r="X193" s="116" t="s">
        <v>1757</v>
      </c>
      <c r="Y193" s="114">
        <v>9</v>
      </c>
      <c r="Z193" s="127"/>
      <c r="AA193" s="128" t="s">
        <v>1895</v>
      </c>
      <c r="AB193" s="126"/>
      <c r="AC193" s="128" t="s">
        <v>1895</v>
      </c>
      <c r="AD193" s="128" t="s">
        <v>1895</v>
      </c>
      <c r="AE193" s="174" t="s">
        <v>1895</v>
      </c>
      <c r="AF193" s="174" t="s">
        <v>1895</v>
      </c>
      <c r="AG193" s="128"/>
      <c r="AH193" s="128"/>
      <c r="AI193" s="128"/>
      <c r="AJ193" s="128"/>
      <c r="AK193" s="128"/>
    </row>
    <row r="194" spans="1:37" ht="26.25" customHeight="1">
      <c r="A194" s="237">
        <f t="shared" si="30"/>
        <v>189</v>
      </c>
      <c r="B194" s="129" t="s">
        <v>77</v>
      </c>
      <c r="C194" s="129" t="s">
        <v>43</v>
      </c>
      <c r="D194" s="129" t="s">
        <v>43</v>
      </c>
      <c r="E194" s="129" t="s">
        <v>135</v>
      </c>
      <c r="F194" s="74">
        <f t="shared" si="34"/>
        <v>18</v>
      </c>
      <c r="G194" s="13" t="s" ph="1">
        <v>2291</v>
      </c>
      <c r="H194" s="126" t="s">
        <v>1571</v>
      </c>
      <c r="I194" s="81">
        <v>1230.5</v>
      </c>
      <c r="J194" s="80" t="str">
        <f t="shared" si="31"/>
        <v>B</v>
      </c>
      <c r="K194" s="78"/>
      <c r="L194" s="79">
        <v>1970</v>
      </c>
      <c r="M194" s="79" t="str" cm="1">
        <f t="array" ref="M194">_xlfn.IFS(X194="賃借施設","－",L194&gt;=2006,"a",L194&gt;=1986,"b",L194&gt;=1976,"c",L194&lt;=1975,"d")</f>
        <v>d</v>
      </c>
      <c r="N194" s="79" t="str" cm="1">
        <f t="array" ref="N194">_xlfn.IFS(X194="賃借施設","－",L194&gt;=2005,"a",L194&gt;=1985,"b",L194&gt;=1975,"c",L194&lt;=1974,"d")</f>
        <v>d</v>
      </c>
      <c r="O194" s="79" t="str">
        <f t="shared" si="32"/>
        <v/>
      </c>
      <c r="P194" s="79" t="str">
        <f t="shared" si="33"/>
        <v>K</v>
      </c>
      <c r="Q194" s="79" t="s">
        <v>1862</v>
      </c>
      <c r="R194" s="79" t="s">
        <v>1809</v>
      </c>
      <c r="S194" s="127" t="s">
        <v>39</v>
      </c>
      <c r="T194" s="127" t="s">
        <v>2016</v>
      </c>
      <c r="U194" s="127" t="s">
        <v>2017</v>
      </c>
      <c r="V194" s="127" t="s">
        <v>1542</v>
      </c>
      <c r="W194" s="116" t="s">
        <v>1768</v>
      </c>
      <c r="X194" s="116" t="s">
        <v>1757</v>
      </c>
      <c r="Y194" s="114">
        <v>8</v>
      </c>
      <c r="Z194" s="127"/>
      <c r="AA194" s="128" t="s">
        <v>1895</v>
      </c>
      <c r="AB194" s="126"/>
      <c r="AC194" s="128" t="s">
        <v>1895</v>
      </c>
      <c r="AD194" s="128" t="s">
        <v>1895</v>
      </c>
      <c r="AE194" s="174" t="s">
        <v>1895</v>
      </c>
      <c r="AF194" s="174" t="s">
        <v>1895</v>
      </c>
      <c r="AG194" s="128"/>
      <c r="AH194" s="128"/>
      <c r="AI194" s="128"/>
      <c r="AJ194" s="128"/>
      <c r="AK194" s="128"/>
    </row>
    <row r="195" spans="1:37" ht="26.25" customHeight="1">
      <c r="A195" s="237">
        <f t="shared" si="30"/>
        <v>190</v>
      </c>
      <c r="B195" s="129" t="s">
        <v>77</v>
      </c>
      <c r="C195" s="129" t="s">
        <v>43</v>
      </c>
      <c r="D195" s="129" t="s">
        <v>43</v>
      </c>
      <c r="E195" s="129" t="s">
        <v>135</v>
      </c>
      <c r="F195" s="74">
        <f t="shared" si="34"/>
        <v>19</v>
      </c>
      <c r="G195" s="13" t="s" ph="1">
        <v>2292</v>
      </c>
      <c r="H195" s="126" t="s">
        <v>1572</v>
      </c>
      <c r="I195" s="81">
        <v>927.09</v>
      </c>
      <c r="J195" s="80" t="str">
        <f t="shared" si="31"/>
        <v>B</v>
      </c>
      <c r="K195" s="78"/>
      <c r="L195" s="79">
        <v>1976</v>
      </c>
      <c r="M195" s="79" t="str" cm="1">
        <f t="array" ref="M195">_xlfn.IFS(X195="賃借施設","－",L195&gt;=2006,"a",L195&gt;=1986,"b",L195&gt;=1976,"c",L195&lt;=1975,"d")</f>
        <v>c</v>
      </c>
      <c r="N195" s="79" t="str" cm="1">
        <f t="array" ref="N195">_xlfn.IFS(X195="賃借施設","－",L195&gt;=2005,"a",L195&gt;=1985,"b",L195&gt;=1975,"c",L195&lt;=1974,"d")</f>
        <v>c</v>
      </c>
      <c r="O195" s="79" t="str">
        <f t="shared" si="32"/>
        <v/>
      </c>
      <c r="P195" s="79" t="str">
        <f t="shared" si="33"/>
        <v>H</v>
      </c>
      <c r="Q195" s="79" t="s">
        <v>1862</v>
      </c>
      <c r="R195" s="79" t="s">
        <v>1809</v>
      </c>
      <c r="S195" s="127" t="s">
        <v>39</v>
      </c>
      <c r="T195" s="127" t="s">
        <v>2016</v>
      </c>
      <c r="U195" s="127" t="s">
        <v>2017</v>
      </c>
      <c r="V195" s="127" t="s">
        <v>1542</v>
      </c>
      <c r="W195" s="116" t="s">
        <v>1769</v>
      </c>
      <c r="X195" s="116" t="s">
        <v>1757</v>
      </c>
      <c r="Y195" s="114">
        <v>9</v>
      </c>
      <c r="Z195" s="127"/>
      <c r="AA195" s="128"/>
      <c r="AB195" s="126"/>
      <c r="AC195" s="128"/>
      <c r="AD195" s="128"/>
      <c r="AE195" s="174"/>
      <c r="AF195" s="174"/>
      <c r="AG195" s="128"/>
      <c r="AH195" s="128"/>
      <c r="AI195" s="128"/>
      <c r="AJ195" s="128"/>
      <c r="AK195" s="128"/>
    </row>
    <row r="196" spans="1:37" ht="26.25" customHeight="1">
      <c r="A196" s="237">
        <f t="shared" si="30"/>
        <v>191</v>
      </c>
      <c r="B196" s="129" t="s">
        <v>77</v>
      </c>
      <c r="C196" s="129" t="s">
        <v>43</v>
      </c>
      <c r="D196" s="129" t="s">
        <v>43</v>
      </c>
      <c r="E196" s="129" t="s">
        <v>135</v>
      </c>
      <c r="F196" s="74">
        <f t="shared" si="34"/>
        <v>20</v>
      </c>
      <c r="G196" s="13" t="s" ph="1">
        <v>2293</v>
      </c>
      <c r="H196" s="126" t="s">
        <v>1573</v>
      </c>
      <c r="I196" s="81">
        <v>1424.56</v>
      </c>
      <c r="J196" s="80" t="str">
        <f t="shared" si="31"/>
        <v>B</v>
      </c>
      <c r="K196" s="78"/>
      <c r="L196" s="79">
        <v>1983</v>
      </c>
      <c r="M196" s="79" t="str" cm="1">
        <f t="array" ref="M196">_xlfn.IFS(X196="賃借施設","－",L196&gt;=2006,"a",L196&gt;=1986,"b",L196&gt;=1976,"c",L196&lt;=1975,"d")</f>
        <v>c</v>
      </c>
      <c r="N196" s="79" t="str" cm="1">
        <f t="array" ref="N196">_xlfn.IFS(X196="賃借施設","－",L196&gt;=2005,"a",L196&gt;=1985,"b",L196&gt;=1975,"c",L196&lt;=1974,"d")</f>
        <v>c</v>
      </c>
      <c r="O196" s="79" t="str">
        <f t="shared" si="32"/>
        <v/>
      </c>
      <c r="P196" s="79" t="str">
        <f t="shared" si="33"/>
        <v>H</v>
      </c>
      <c r="Q196" s="79" t="s">
        <v>1862</v>
      </c>
      <c r="R196" s="79" t="s">
        <v>1809</v>
      </c>
      <c r="S196" s="127" t="s">
        <v>39</v>
      </c>
      <c r="T196" s="127" t="s">
        <v>2016</v>
      </c>
      <c r="U196" s="127" t="s">
        <v>2017</v>
      </c>
      <c r="V196" s="127" t="s">
        <v>1542</v>
      </c>
      <c r="W196" s="116" t="s">
        <v>1770</v>
      </c>
      <c r="X196" s="116" t="s">
        <v>1757</v>
      </c>
      <c r="Y196" s="114">
        <v>9</v>
      </c>
      <c r="Z196" s="127"/>
      <c r="AA196" s="128" t="s">
        <v>1895</v>
      </c>
      <c r="AB196" s="126"/>
      <c r="AC196" s="128" t="s">
        <v>1895</v>
      </c>
      <c r="AD196" s="128" t="s">
        <v>1895</v>
      </c>
      <c r="AE196" s="174" t="s">
        <v>1895</v>
      </c>
      <c r="AF196" s="174" t="s">
        <v>1895</v>
      </c>
      <c r="AG196" s="128"/>
      <c r="AH196" s="128"/>
      <c r="AI196" s="128"/>
      <c r="AJ196" s="128"/>
      <c r="AK196" s="128"/>
    </row>
    <row r="197" spans="1:37" ht="26.25" customHeight="1">
      <c r="A197" s="237">
        <f t="shared" si="30"/>
        <v>192</v>
      </c>
      <c r="B197" s="129" t="s">
        <v>77</v>
      </c>
      <c r="C197" s="129" t="s">
        <v>43</v>
      </c>
      <c r="D197" s="129" t="s">
        <v>43</v>
      </c>
      <c r="E197" s="129" t="s">
        <v>135</v>
      </c>
      <c r="F197" s="74">
        <f t="shared" si="34"/>
        <v>21</v>
      </c>
      <c r="G197" s="13" t="s" ph="1">
        <v>2294</v>
      </c>
      <c r="H197" s="126" t="s">
        <v>1574</v>
      </c>
      <c r="I197" s="81">
        <v>1059</v>
      </c>
      <c r="J197" s="80" t="str">
        <f t="shared" si="31"/>
        <v>B</v>
      </c>
      <c r="K197" s="78"/>
      <c r="L197" s="79">
        <v>1983</v>
      </c>
      <c r="M197" s="79" t="str" cm="1">
        <f t="array" ref="M197">_xlfn.IFS(X197="賃借施設","－",L197&gt;=2006,"a",L197&gt;=1986,"b",L197&gt;=1976,"c",L197&lt;=1975,"d")</f>
        <v>c</v>
      </c>
      <c r="N197" s="79" t="str" cm="1">
        <f t="array" ref="N197">_xlfn.IFS(X197="賃借施設","－",L197&gt;=2005,"a",L197&gt;=1985,"b",L197&gt;=1975,"c",L197&lt;=1974,"d")</f>
        <v>c</v>
      </c>
      <c r="O197" s="79" t="str">
        <f t="shared" si="32"/>
        <v/>
      </c>
      <c r="P197" s="79" t="str">
        <f t="shared" si="33"/>
        <v>H</v>
      </c>
      <c r="Q197" s="79" t="s">
        <v>1862</v>
      </c>
      <c r="R197" s="79" t="s">
        <v>1809</v>
      </c>
      <c r="S197" s="127" t="s">
        <v>39</v>
      </c>
      <c r="T197" s="127" t="s">
        <v>2016</v>
      </c>
      <c r="U197" s="127" t="s">
        <v>2017</v>
      </c>
      <c r="V197" s="127" t="s">
        <v>1542</v>
      </c>
      <c r="W197" s="116" t="s">
        <v>1770</v>
      </c>
      <c r="X197" s="116" t="s">
        <v>1757</v>
      </c>
      <c r="Y197" s="114">
        <v>10</v>
      </c>
      <c r="Z197" s="127"/>
      <c r="AA197" s="128" t="s">
        <v>1895</v>
      </c>
      <c r="AB197" s="126"/>
      <c r="AC197" s="128" t="s">
        <v>1895</v>
      </c>
      <c r="AD197" s="128" t="s">
        <v>1895</v>
      </c>
      <c r="AE197" s="174" t="s">
        <v>1895</v>
      </c>
      <c r="AF197" s="174" t="s">
        <v>1895</v>
      </c>
      <c r="AG197" s="128"/>
      <c r="AH197" s="128"/>
      <c r="AI197" s="128"/>
      <c r="AJ197" s="128"/>
      <c r="AK197" s="128"/>
    </row>
    <row r="198" spans="1:37" ht="26.25" customHeight="1">
      <c r="A198" s="237">
        <f t="shared" si="30"/>
        <v>193</v>
      </c>
      <c r="B198" s="129" t="s">
        <v>77</v>
      </c>
      <c r="C198" s="129" t="s">
        <v>43</v>
      </c>
      <c r="D198" s="129" t="s">
        <v>43</v>
      </c>
      <c r="E198" s="129" t="s">
        <v>135</v>
      </c>
      <c r="F198" s="74">
        <f t="shared" si="34"/>
        <v>22</v>
      </c>
      <c r="G198" s="13" t="s" ph="1">
        <v>2295</v>
      </c>
      <c r="H198" s="126" t="s">
        <v>1575</v>
      </c>
      <c r="I198" s="81">
        <v>823</v>
      </c>
      <c r="J198" s="80" t="str">
        <f t="shared" si="31"/>
        <v>B</v>
      </c>
      <c r="K198" s="78"/>
      <c r="L198" s="79">
        <v>1986</v>
      </c>
      <c r="M198" s="79" t="str" cm="1">
        <f t="array" ref="M198">_xlfn.IFS(X198="賃借施設","－",L198&gt;=2006,"a",L198&gt;=1986,"b",L198&gt;=1976,"c",L198&lt;=1975,"d")</f>
        <v>b</v>
      </c>
      <c r="N198" s="79" t="str" cm="1">
        <f t="array" ref="N198">_xlfn.IFS(X198="賃借施設","－",L198&gt;=2005,"a",L198&gt;=1985,"b",L198&gt;=1975,"c",L198&lt;=1974,"d")</f>
        <v>b</v>
      </c>
      <c r="O198" s="79" t="str">
        <f t="shared" si="32"/>
        <v/>
      </c>
      <c r="P198" s="79" t="str">
        <f t="shared" si="33"/>
        <v>E</v>
      </c>
      <c r="Q198" s="79" t="s">
        <v>1862</v>
      </c>
      <c r="R198" s="79" t="s">
        <v>1809</v>
      </c>
      <c r="S198" s="127" t="s">
        <v>39</v>
      </c>
      <c r="T198" s="127" t="s">
        <v>2016</v>
      </c>
      <c r="U198" s="127" t="s">
        <v>2017</v>
      </c>
      <c r="V198" s="127" t="s">
        <v>1542</v>
      </c>
      <c r="W198" s="116" t="s">
        <v>1770</v>
      </c>
      <c r="X198" s="116" t="s">
        <v>1757</v>
      </c>
      <c r="Y198" s="114">
        <v>11</v>
      </c>
      <c r="Z198" s="127"/>
      <c r="AA198" s="128"/>
      <c r="AB198" s="126"/>
      <c r="AC198" s="128"/>
      <c r="AD198" s="128"/>
      <c r="AE198" s="174"/>
      <c r="AF198" s="174"/>
      <c r="AG198" s="128"/>
      <c r="AH198" s="128"/>
      <c r="AI198" s="128"/>
      <c r="AJ198" s="128"/>
      <c r="AK198" s="128"/>
    </row>
    <row r="199" spans="1:37" ht="26.25" customHeight="1">
      <c r="A199" s="240">
        <f t="shared" si="30"/>
        <v>194</v>
      </c>
      <c r="B199" s="129" t="s">
        <v>77</v>
      </c>
      <c r="C199" s="129" t="s">
        <v>43</v>
      </c>
      <c r="D199" s="129" t="s">
        <v>43</v>
      </c>
      <c r="E199" s="129" t="s">
        <v>135</v>
      </c>
      <c r="F199" s="74">
        <f t="shared" si="34"/>
        <v>23</v>
      </c>
      <c r="G199" s="13" t="s" ph="1">
        <v>2296</v>
      </c>
      <c r="H199" s="126" t="s">
        <v>1576</v>
      </c>
      <c r="I199" s="81">
        <v>580.9</v>
      </c>
      <c r="J199" s="80" t="str">
        <f t="shared" si="31"/>
        <v>B</v>
      </c>
      <c r="K199" s="78"/>
      <c r="L199" s="79">
        <v>1930</v>
      </c>
      <c r="M199" s="79" t="str" cm="1">
        <f t="array" ref="M199">_xlfn.IFS(X199="賃借施設","－",L199&gt;=2006,"a",L199&gt;=1986,"b",L199&gt;=1976,"c",L199&lt;=1975,"d")</f>
        <v>d</v>
      </c>
      <c r="N199" s="79" t="str" cm="1">
        <f t="array" ref="N199">_xlfn.IFS(X199="賃借施設","－",L199&gt;=2005,"a",L199&gt;=1985,"b",L199&gt;=1975,"c",L199&lt;=1974,"d")</f>
        <v>d</v>
      </c>
      <c r="O199" s="79" t="str">
        <f t="shared" si="32"/>
        <v/>
      </c>
      <c r="P199" s="79" t="str">
        <f t="shared" si="33"/>
        <v>K</v>
      </c>
      <c r="Q199" s="79" t="s">
        <v>1862</v>
      </c>
      <c r="R199" s="79" t="s">
        <v>1809</v>
      </c>
      <c r="S199" s="127" t="s">
        <v>39</v>
      </c>
      <c r="T199" s="127" t="s">
        <v>2016</v>
      </c>
      <c r="U199" s="127" t="s">
        <v>2017</v>
      </c>
      <c r="V199" s="127" t="s">
        <v>1542</v>
      </c>
      <c r="W199" s="116" t="s">
        <v>1770</v>
      </c>
      <c r="X199" s="116" t="s">
        <v>1757</v>
      </c>
      <c r="Y199" s="114">
        <v>12</v>
      </c>
      <c r="Z199" s="127"/>
      <c r="AA199" s="128"/>
      <c r="AB199" s="126"/>
      <c r="AC199" s="128"/>
      <c r="AD199" s="128"/>
      <c r="AE199" s="174"/>
      <c r="AF199" s="174"/>
      <c r="AG199" s="128"/>
      <c r="AH199" s="128"/>
      <c r="AI199" s="128"/>
      <c r="AJ199" s="128"/>
      <c r="AK199" s="128"/>
    </row>
    <row r="200" spans="1:37" ht="26.25" customHeight="1">
      <c r="A200" s="237">
        <f t="shared" si="30"/>
        <v>195</v>
      </c>
      <c r="B200" s="129" t="s">
        <v>77</v>
      </c>
      <c r="C200" s="129" t="s">
        <v>43</v>
      </c>
      <c r="D200" s="129" t="s">
        <v>43</v>
      </c>
      <c r="E200" s="129" t="s">
        <v>135</v>
      </c>
      <c r="F200" s="74">
        <f t="shared" si="34"/>
        <v>24</v>
      </c>
      <c r="G200" s="13" t="s" ph="1">
        <v>2297</v>
      </c>
      <c r="H200" s="126" t="s">
        <v>1577</v>
      </c>
      <c r="I200" s="81">
        <v>595.69000000000005</v>
      </c>
      <c r="J200" s="80" t="str">
        <f t="shared" si="31"/>
        <v>B</v>
      </c>
      <c r="K200" s="78"/>
      <c r="L200" s="79">
        <v>1978</v>
      </c>
      <c r="M200" s="79" t="str" cm="1">
        <f t="array" ref="M200">_xlfn.IFS(X200="賃借施設","－",L200&gt;=2006,"a",L200&gt;=1986,"b",L200&gt;=1976,"c",L200&lt;=1975,"d")</f>
        <v>c</v>
      </c>
      <c r="N200" s="79" t="str" cm="1">
        <f t="array" ref="N200">_xlfn.IFS(X200="賃借施設","－",L200&gt;=2005,"a",L200&gt;=1985,"b",L200&gt;=1975,"c",L200&lt;=1974,"d")</f>
        <v>c</v>
      </c>
      <c r="O200" s="79" t="str">
        <f t="shared" si="32"/>
        <v/>
      </c>
      <c r="P200" s="79" t="str">
        <f t="shared" si="33"/>
        <v>H</v>
      </c>
      <c r="Q200" s="79" t="s">
        <v>1862</v>
      </c>
      <c r="R200" s="79" t="s">
        <v>1809</v>
      </c>
      <c r="S200" s="127" t="s">
        <v>39</v>
      </c>
      <c r="T200" s="127" t="s">
        <v>2016</v>
      </c>
      <c r="U200" s="127" t="s">
        <v>2017</v>
      </c>
      <c r="V200" s="127" t="s">
        <v>1542</v>
      </c>
      <c r="W200" s="116" t="s">
        <v>1770</v>
      </c>
      <c r="X200" s="116" t="s">
        <v>1757</v>
      </c>
      <c r="Y200" s="114">
        <v>13</v>
      </c>
      <c r="Z200" s="127"/>
      <c r="AA200" s="128"/>
      <c r="AB200" s="126"/>
      <c r="AC200" s="128"/>
      <c r="AD200" s="128"/>
      <c r="AE200" s="174"/>
      <c r="AF200" s="174"/>
      <c r="AG200" s="128"/>
      <c r="AH200" s="128"/>
      <c r="AI200" s="128"/>
      <c r="AJ200" s="128"/>
      <c r="AK200" s="128"/>
    </row>
    <row r="201" spans="1:37" ht="26.25" customHeight="1">
      <c r="A201" s="237">
        <f t="shared" si="30"/>
        <v>196</v>
      </c>
      <c r="B201" s="129" t="s">
        <v>77</v>
      </c>
      <c r="C201" s="129" t="s">
        <v>43</v>
      </c>
      <c r="D201" s="129" t="s">
        <v>43</v>
      </c>
      <c r="E201" s="129" t="s">
        <v>135</v>
      </c>
      <c r="F201" s="74">
        <f t="shared" si="34"/>
        <v>25</v>
      </c>
      <c r="G201" s="13" t="s" ph="1">
        <v>2298</v>
      </c>
      <c r="H201" s="126" t="s">
        <v>1578</v>
      </c>
      <c r="I201" s="81">
        <v>730.31</v>
      </c>
      <c r="J201" s="80" t="str">
        <f t="shared" si="31"/>
        <v>B</v>
      </c>
      <c r="K201" s="78"/>
      <c r="L201" s="79">
        <v>1978</v>
      </c>
      <c r="M201" s="79" t="str" cm="1">
        <f t="array" ref="M201">_xlfn.IFS(X201="賃借施設","－",L201&gt;=2006,"a",L201&gt;=1986,"b",L201&gt;=1976,"c",L201&lt;=1975,"d")</f>
        <v>c</v>
      </c>
      <c r="N201" s="79" t="str" cm="1">
        <f t="array" ref="N201">_xlfn.IFS(X201="賃借施設","－",L201&gt;=2005,"a",L201&gt;=1985,"b",L201&gt;=1975,"c",L201&lt;=1974,"d")</f>
        <v>c</v>
      </c>
      <c r="O201" s="79" t="str">
        <f t="shared" si="32"/>
        <v/>
      </c>
      <c r="P201" s="79" t="str">
        <f t="shared" si="33"/>
        <v>H</v>
      </c>
      <c r="Q201" s="79" t="s">
        <v>1862</v>
      </c>
      <c r="R201" s="79" t="s">
        <v>1809</v>
      </c>
      <c r="S201" s="127" t="s">
        <v>39</v>
      </c>
      <c r="T201" s="127" t="s">
        <v>2016</v>
      </c>
      <c r="U201" s="127" t="s">
        <v>2017</v>
      </c>
      <c r="V201" s="127" t="s">
        <v>1542</v>
      </c>
      <c r="W201" s="116" t="s">
        <v>1771</v>
      </c>
      <c r="X201" s="116" t="s">
        <v>1757</v>
      </c>
      <c r="Y201" s="114">
        <v>7</v>
      </c>
      <c r="Z201" s="127"/>
      <c r="AA201" s="128"/>
      <c r="AB201" s="126"/>
      <c r="AC201" s="128"/>
      <c r="AD201" s="128"/>
      <c r="AE201" s="174"/>
      <c r="AF201" s="174"/>
      <c r="AG201" s="128"/>
      <c r="AH201" s="128"/>
      <c r="AI201" s="128"/>
      <c r="AJ201" s="128"/>
      <c r="AK201" s="128"/>
    </row>
    <row r="202" spans="1:37" ht="26.25" customHeight="1">
      <c r="A202" s="237">
        <f t="shared" si="30"/>
        <v>197</v>
      </c>
      <c r="B202" s="129" t="s">
        <v>77</v>
      </c>
      <c r="C202" s="129" t="s">
        <v>43</v>
      </c>
      <c r="D202" s="129" t="s">
        <v>43</v>
      </c>
      <c r="E202" s="129" t="s">
        <v>135</v>
      </c>
      <c r="F202" s="74">
        <f t="shared" si="34"/>
        <v>26</v>
      </c>
      <c r="G202" s="13" t="s" ph="1">
        <v>2299</v>
      </c>
      <c r="H202" s="126" t="s">
        <v>1579</v>
      </c>
      <c r="I202" s="81">
        <v>772.25</v>
      </c>
      <c r="J202" s="80" t="str">
        <f t="shared" si="31"/>
        <v>B</v>
      </c>
      <c r="K202" s="78"/>
      <c r="L202" s="79">
        <v>1981</v>
      </c>
      <c r="M202" s="79" t="str" cm="1">
        <f t="array" ref="M202">_xlfn.IFS(X202="賃借施設","－",L202&gt;=2006,"a",L202&gt;=1986,"b",L202&gt;=1976,"c",L202&lt;=1975,"d")</f>
        <v>c</v>
      </c>
      <c r="N202" s="79" t="str" cm="1">
        <f t="array" ref="N202">_xlfn.IFS(X202="賃借施設","－",L202&gt;=2005,"a",L202&gt;=1985,"b",L202&gt;=1975,"c",L202&lt;=1974,"d")</f>
        <v>c</v>
      </c>
      <c r="O202" s="79" t="str">
        <f t="shared" si="32"/>
        <v/>
      </c>
      <c r="P202" s="79" t="str">
        <f t="shared" si="33"/>
        <v>H</v>
      </c>
      <c r="Q202" s="79" t="s">
        <v>1862</v>
      </c>
      <c r="R202" s="79" t="s">
        <v>1809</v>
      </c>
      <c r="S202" s="127" t="s">
        <v>39</v>
      </c>
      <c r="T202" s="127" t="s">
        <v>2016</v>
      </c>
      <c r="U202" s="127" t="s">
        <v>2017</v>
      </c>
      <c r="V202" s="127" t="s">
        <v>1542</v>
      </c>
      <c r="W202" s="116" t="s">
        <v>1771</v>
      </c>
      <c r="X202" s="116" t="s">
        <v>1757</v>
      </c>
      <c r="Y202" s="114">
        <v>8</v>
      </c>
      <c r="Z202" s="127"/>
      <c r="AA202" s="128"/>
      <c r="AB202" s="126"/>
      <c r="AC202" s="128"/>
      <c r="AD202" s="128"/>
      <c r="AE202" s="174"/>
      <c r="AF202" s="174"/>
      <c r="AG202" s="128"/>
      <c r="AH202" s="128"/>
      <c r="AI202" s="128"/>
      <c r="AJ202" s="128"/>
      <c r="AK202" s="128"/>
    </row>
    <row r="203" spans="1:37" ht="26.25" customHeight="1">
      <c r="A203" s="237">
        <f t="shared" si="30"/>
        <v>198</v>
      </c>
      <c r="B203" s="129" t="s">
        <v>77</v>
      </c>
      <c r="C203" s="129" t="s">
        <v>43</v>
      </c>
      <c r="D203" s="129" t="s">
        <v>43</v>
      </c>
      <c r="E203" s="129" t="s">
        <v>135</v>
      </c>
      <c r="F203" s="74">
        <f t="shared" si="34"/>
        <v>27</v>
      </c>
      <c r="G203" s="13" t="s" ph="1">
        <v>2300</v>
      </c>
      <c r="H203" s="126" t="s">
        <v>1580</v>
      </c>
      <c r="I203" s="81">
        <v>1205.1199999999999</v>
      </c>
      <c r="J203" s="80" t="str">
        <f t="shared" si="31"/>
        <v>B</v>
      </c>
      <c r="K203" s="78"/>
      <c r="L203" s="79">
        <v>1978</v>
      </c>
      <c r="M203" s="79" t="str" cm="1">
        <f t="array" ref="M203">_xlfn.IFS(X203="賃借施設","－",L203&gt;=2006,"a",L203&gt;=1986,"b",L203&gt;=1976,"c",L203&lt;=1975,"d")</f>
        <v>c</v>
      </c>
      <c r="N203" s="79" t="str" cm="1">
        <f t="array" ref="N203">_xlfn.IFS(X203="賃借施設","－",L203&gt;=2005,"a",L203&gt;=1985,"b",L203&gt;=1975,"c",L203&lt;=1974,"d")</f>
        <v>c</v>
      </c>
      <c r="O203" s="79" t="str">
        <f t="shared" si="32"/>
        <v/>
      </c>
      <c r="P203" s="79" t="str">
        <f t="shared" si="33"/>
        <v>H</v>
      </c>
      <c r="Q203" s="79" t="s">
        <v>1862</v>
      </c>
      <c r="R203" s="79" t="s">
        <v>1809</v>
      </c>
      <c r="S203" s="127" t="s">
        <v>39</v>
      </c>
      <c r="T203" s="127" t="s">
        <v>2016</v>
      </c>
      <c r="U203" s="127" t="s">
        <v>2017</v>
      </c>
      <c r="V203" s="127" t="s">
        <v>1542</v>
      </c>
      <c r="W203" s="116" t="s">
        <v>1772</v>
      </c>
      <c r="X203" s="116" t="s">
        <v>1757</v>
      </c>
      <c r="Y203" s="114">
        <v>6</v>
      </c>
      <c r="Z203" s="127"/>
      <c r="AA203" s="128" t="s">
        <v>1895</v>
      </c>
      <c r="AB203" s="126"/>
      <c r="AC203" s="128" t="s">
        <v>1895</v>
      </c>
      <c r="AD203" s="128"/>
      <c r="AE203" s="174" t="s">
        <v>1895</v>
      </c>
      <c r="AF203" s="174"/>
      <c r="AG203" s="128" t="s">
        <v>1895</v>
      </c>
      <c r="AH203" s="128"/>
      <c r="AI203" s="128"/>
      <c r="AJ203" s="128"/>
      <c r="AK203" s="128"/>
    </row>
    <row r="204" spans="1:37" ht="26.25" customHeight="1">
      <c r="A204" s="237">
        <f t="shared" si="30"/>
        <v>199</v>
      </c>
      <c r="B204" s="129" t="s">
        <v>77</v>
      </c>
      <c r="C204" s="129" t="s">
        <v>43</v>
      </c>
      <c r="D204" s="129" t="s">
        <v>43</v>
      </c>
      <c r="E204" s="129" t="s">
        <v>135</v>
      </c>
      <c r="F204" s="74">
        <f t="shared" si="34"/>
        <v>28</v>
      </c>
      <c r="G204" s="13" t="s" ph="1">
        <v>2301</v>
      </c>
      <c r="H204" s="126" t="s">
        <v>1581</v>
      </c>
      <c r="I204" s="81">
        <v>1149.2</v>
      </c>
      <c r="J204" s="80" t="str">
        <f t="shared" si="31"/>
        <v>B</v>
      </c>
      <c r="K204" s="78"/>
      <c r="L204" s="79">
        <v>1983</v>
      </c>
      <c r="M204" s="79" t="str" cm="1">
        <f t="array" ref="M204">_xlfn.IFS(X204="賃借施設","－",L204&gt;=2006,"a",L204&gt;=1986,"b",L204&gt;=1976,"c",L204&lt;=1975,"d")</f>
        <v>c</v>
      </c>
      <c r="N204" s="79" t="str" cm="1">
        <f t="array" ref="N204">_xlfn.IFS(X204="賃借施設","－",L204&gt;=2005,"a",L204&gt;=1985,"b",L204&gt;=1975,"c",L204&lt;=1974,"d")</f>
        <v>c</v>
      </c>
      <c r="O204" s="79" t="str">
        <f t="shared" si="32"/>
        <v/>
      </c>
      <c r="P204" s="79" t="str">
        <f t="shared" si="33"/>
        <v>H</v>
      </c>
      <c r="Q204" s="79" t="s">
        <v>1862</v>
      </c>
      <c r="R204" s="79" t="s">
        <v>1809</v>
      </c>
      <c r="S204" s="127" t="s">
        <v>39</v>
      </c>
      <c r="T204" s="127" t="s">
        <v>2016</v>
      </c>
      <c r="U204" s="127" t="s">
        <v>2017</v>
      </c>
      <c r="V204" s="127" t="s">
        <v>1542</v>
      </c>
      <c r="W204" s="116" t="s">
        <v>1772</v>
      </c>
      <c r="X204" s="116" t="s">
        <v>1757</v>
      </c>
      <c r="Y204" s="114">
        <v>7</v>
      </c>
      <c r="Z204" s="127"/>
      <c r="AA204" s="128" t="s">
        <v>1895</v>
      </c>
      <c r="AB204" s="126"/>
      <c r="AC204" s="128" t="s">
        <v>1895</v>
      </c>
      <c r="AD204" s="128" t="s">
        <v>1895</v>
      </c>
      <c r="AE204" s="174" t="s">
        <v>1895</v>
      </c>
      <c r="AF204" s="174" t="s">
        <v>1895</v>
      </c>
      <c r="AG204" s="128"/>
      <c r="AH204" s="128"/>
      <c r="AI204" s="128"/>
      <c r="AJ204" s="128"/>
      <c r="AK204" s="128"/>
    </row>
    <row r="205" spans="1:37" ht="26.25" customHeight="1">
      <c r="A205" s="237">
        <f t="shared" si="30"/>
        <v>200</v>
      </c>
      <c r="B205" s="129" t="s">
        <v>77</v>
      </c>
      <c r="C205" s="129" t="s">
        <v>43</v>
      </c>
      <c r="D205" s="129" t="s">
        <v>43</v>
      </c>
      <c r="E205" s="129" t="s">
        <v>135</v>
      </c>
      <c r="F205" s="74">
        <f t="shared" si="34"/>
        <v>29</v>
      </c>
      <c r="G205" s="13" t="s" ph="1">
        <v>2302</v>
      </c>
      <c r="H205" s="126" t="s">
        <v>1582</v>
      </c>
      <c r="I205" s="81">
        <v>920.61</v>
      </c>
      <c r="J205" s="80" t="str">
        <f t="shared" si="31"/>
        <v>B</v>
      </c>
      <c r="K205" s="78"/>
      <c r="L205" s="79">
        <v>1963</v>
      </c>
      <c r="M205" s="79" t="str" cm="1">
        <f t="array" ref="M205">_xlfn.IFS(X205="賃借施設","－",L205&gt;=2006,"a",L205&gt;=1986,"b",L205&gt;=1976,"c",L205&lt;=1975,"d")</f>
        <v>d</v>
      </c>
      <c r="N205" s="79" t="str" cm="1">
        <f t="array" ref="N205">_xlfn.IFS(X205="賃借施設","－",L205&gt;=2005,"a",L205&gt;=1985,"b",L205&gt;=1975,"c",L205&lt;=1974,"d")</f>
        <v>d</v>
      </c>
      <c r="O205" s="79" t="str">
        <f t="shared" si="32"/>
        <v/>
      </c>
      <c r="P205" s="79" t="str">
        <f t="shared" si="33"/>
        <v>K</v>
      </c>
      <c r="Q205" s="79" t="s">
        <v>1862</v>
      </c>
      <c r="R205" s="79" t="s">
        <v>1809</v>
      </c>
      <c r="S205" s="127" t="s">
        <v>39</v>
      </c>
      <c r="T205" s="127" t="s">
        <v>2016</v>
      </c>
      <c r="U205" s="127" t="s">
        <v>2017</v>
      </c>
      <c r="V205" s="127" t="s">
        <v>1542</v>
      </c>
      <c r="W205" s="116" t="s">
        <v>1772</v>
      </c>
      <c r="X205" s="116" t="s">
        <v>1757</v>
      </c>
      <c r="Y205" s="114">
        <v>8</v>
      </c>
      <c r="Z205" s="127"/>
      <c r="AA205" s="128"/>
      <c r="AB205" s="126"/>
      <c r="AC205" s="128"/>
      <c r="AD205" s="128"/>
      <c r="AE205" s="174"/>
      <c r="AF205" s="174"/>
      <c r="AG205" s="128"/>
      <c r="AH205" s="128"/>
      <c r="AI205" s="128"/>
      <c r="AJ205" s="128"/>
      <c r="AK205" s="128"/>
    </row>
    <row r="206" spans="1:37" ht="26.25" customHeight="1">
      <c r="A206" s="237">
        <f t="shared" si="30"/>
        <v>201</v>
      </c>
      <c r="B206" s="129" t="s">
        <v>77</v>
      </c>
      <c r="C206" s="129" t="s">
        <v>43</v>
      </c>
      <c r="D206" s="129" t="s">
        <v>43</v>
      </c>
      <c r="E206" s="129" t="s">
        <v>135</v>
      </c>
      <c r="F206" s="74">
        <f t="shared" si="34"/>
        <v>30</v>
      </c>
      <c r="G206" s="13" t="s" ph="1">
        <v>2303</v>
      </c>
      <c r="H206" s="126" t="s">
        <v>1583</v>
      </c>
      <c r="I206" s="81">
        <v>1207.3399999999999</v>
      </c>
      <c r="J206" s="80" t="str">
        <f t="shared" si="31"/>
        <v>B</v>
      </c>
      <c r="K206" s="78"/>
      <c r="L206" s="79">
        <v>1976</v>
      </c>
      <c r="M206" s="79" t="str" cm="1">
        <f t="array" ref="M206">_xlfn.IFS(X206="賃借施設","－",L206&gt;=2006,"a",L206&gt;=1986,"b",L206&gt;=1976,"c",L206&lt;=1975,"d")</f>
        <v>c</v>
      </c>
      <c r="N206" s="79" t="str" cm="1">
        <f t="array" ref="N206">_xlfn.IFS(X206="賃借施設","－",L206&gt;=2005,"a",L206&gt;=1985,"b",L206&gt;=1975,"c",L206&lt;=1974,"d")</f>
        <v>c</v>
      </c>
      <c r="O206" s="79" t="str">
        <f t="shared" si="32"/>
        <v/>
      </c>
      <c r="P206" s="79" t="str">
        <f t="shared" si="33"/>
        <v>H</v>
      </c>
      <c r="Q206" s="79" t="s">
        <v>1862</v>
      </c>
      <c r="R206" s="79" t="s">
        <v>1809</v>
      </c>
      <c r="S206" s="127" t="s">
        <v>39</v>
      </c>
      <c r="T206" s="127" t="s">
        <v>2016</v>
      </c>
      <c r="U206" s="127" t="s">
        <v>2017</v>
      </c>
      <c r="V206" s="127" t="s">
        <v>1542</v>
      </c>
      <c r="W206" s="116" t="s">
        <v>1773</v>
      </c>
      <c r="X206" s="116" t="s">
        <v>1757</v>
      </c>
      <c r="Y206" s="114">
        <v>10</v>
      </c>
      <c r="Z206" s="127"/>
      <c r="AA206" s="128" t="s">
        <v>1895</v>
      </c>
      <c r="AB206" s="126"/>
      <c r="AC206" s="128" t="s">
        <v>1895</v>
      </c>
      <c r="AD206" s="128" t="s">
        <v>1895</v>
      </c>
      <c r="AE206" s="174" t="s">
        <v>1895</v>
      </c>
      <c r="AF206" s="174" t="s">
        <v>1895</v>
      </c>
      <c r="AG206" s="128"/>
      <c r="AH206" s="128"/>
      <c r="AI206" s="128"/>
      <c r="AJ206" s="128"/>
      <c r="AK206" s="128"/>
    </row>
    <row r="207" spans="1:37" ht="26.25" customHeight="1">
      <c r="A207" s="237">
        <f t="shared" si="30"/>
        <v>202</v>
      </c>
      <c r="B207" s="129" t="s">
        <v>77</v>
      </c>
      <c r="C207" s="129" t="s">
        <v>43</v>
      </c>
      <c r="D207" s="129" t="s">
        <v>43</v>
      </c>
      <c r="E207" s="129" t="s">
        <v>135</v>
      </c>
      <c r="F207" s="74">
        <f t="shared" si="34"/>
        <v>31</v>
      </c>
      <c r="G207" s="13" t="s" ph="1">
        <v>2304</v>
      </c>
      <c r="H207" s="126" t="s">
        <v>1584</v>
      </c>
      <c r="I207" s="81">
        <v>976.55</v>
      </c>
      <c r="J207" s="80" t="str">
        <f t="shared" si="31"/>
        <v>B</v>
      </c>
      <c r="K207" s="78"/>
      <c r="L207" s="79">
        <v>1982</v>
      </c>
      <c r="M207" s="79" t="str" cm="1">
        <f t="array" ref="M207">_xlfn.IFS(X207="賃借施設","－",L207&gt;=2006,"a",L207&gt;=1986,"b",L207&gt;=1976,"c",L207&lt;=1975,"d")</f>
        <v>c</v>
      </c>
      <c r="N207" s="79" t="str" cm="1">
        <f t="array" ref="N207">_xlfn.IFS(X207="賃借施設","－",L207&gt;=2005,"a",L207&gt;=1985,"b",L207&gt;=1975,"c",L207&lt;=1974,"d")</f>
        <v>c</v>
      </c>
      <c r="O207" s="79" t="str">
        <f t="shared" si="32"/>
        <v/>
      </c>
      <c r="P207" s="79" t="str">
        <f t="shared" si="33"/>
        <v>H</v>
      </c>
      <c r="Q207" s="79" t="s">
        <v>1862</v>
      </c>
      <c r="R207" s="79" t="s">
        <v>1809</v>
      </c>
      <c r="S207" s="127" t="s">
        <v>39</v>
      </c>
      <c r="T207" s="127" t="s">
        <v>2016</v>
      </c>
      <c r="U207" s="127" t="s">
        <v>2017</v>
      </c>
      <c r="V207" s="127" t="s">
        <v>1542</v>
      </c>
      <c r="W207" s="116" t="s">
        <v>1773</v>
      </c>
      <c r="X207" s="116" t="s">
        <v>1757</v>
      </c>
      <c r="Y207" s="114">
        <v>11</v>
      </c>
      <c r="Z207" s="127"/>
      <c r="AA207" s="128"/>
      <c r="AB207" s="126"/>
      <c r="AC207" s="128"/>
      <c r="AD207" s="128"/>
      <c r="AE207" s="174"/>
      <c r="AF207" s="174"/>
      <c r="AG207" s="128"/>
      <c r="AH207" s="128"/>
      <c r="AI207" s="128"/>
      <c r="AJ207" s="128"/>
      <c r="AK207" s="128"/>
    </row>
    <row r="208" spans="1:37" ht="26.25" customHeight="1">
      <c r="A208" s="237">
        <f t="shared" si="30"/>
        <v>203</v>
      </c>
      <c r="B208" s="129" t="s">
        <v>77</v>
      </c>
      <c r="C208" s="129" t="s">
        <v>43</v>
      </c>
      <c r="D208" s="129" t="s">
        <v>43</v>
      </c>
      <c r="E208" s="129" t="s">
        <v>135</v>
      </c>
      <c r="F208" s="74">
        <f t="shared" si="34"/>
        <v>32</v>
      </c>
      <c r="G208" s="13" t="s" ph="1">
        <v>2305</v>
      </c>
      <c r="H208" s="126" t="s">
        <v>1585</v>
      </c>
      <c r="I208" s="81">
        <v>768.95</v>
      </c>
      <c r="J208" s="80" t="str">
        <f t="shared" si="31"/>
        <v>B</v>
      </c>
      <c r="K208" s="78"/>
      <c r="L208" s="79">
        <v>1977</v>
      </c>
      <c r="M208" s="79" t="str" cm="1">
        <f t="array" ref="M208">_xlfn.IFS(X208="賃借施設","－",L208&gt;=2006,"a",L208&gt;=1986,"b",L208&gt;=1976,"c",L208&lt;=1975,"d")</f>
        <v>c</v>
      </c>
      <c r="N208" s="79" t="str" cm="1">
        <f t="array" ref="N208">_xlfn.IFS(X208="賃借施設","－",L208&gt;=2005,"a",L208&gt;=1985,"b",L208&gt;=1975,"c",L208&lt;=1974,"d")</f>
        <v>c</v>
      </c>
      <c r="O208" s="79" t="str">
        <f t="shared" si="32"/>
        <v/>
      </c>
      <c r="P208" s="79" t="str">
        <f t="shared" si="33"/>
        <v>H</v>
      </c>
      <c r="Q208" s="79" t="s">
        <v>1862</v>
      </c>
      <c r="R208" s="79" t="s">
        <v>1809</v>
      </c>
      <c r="S208" s="127" t="s">
        <v>39</v>
      </c>
      <c r="T208" s="127" t="s">
        <v>2016</v>
      </c>
      <c r="U208" s="127" t="s">
        <v>2017</v>
      </c>
      <c r="V208" s="127" t="s">
        <v>1542</v>
      </c>
      <c r="W208" s="116" t="s">
        <v>1773</v>
      </c>
      <c r="X208" s="116" t="s">
        <v>1757</v>
      </c>
      <c r="Y208" s="114">
        <v>12</v>
      </c>
      <c r="Z208" s="127"/>
      <c r="AA208" s="128"/>
      <c r="AB208" s="126"/>
      <c r="AC208" s="128"/>
      <c r="AD208" s="128"/>
      <c r="AE208" s="174"/>
      <c r="AF208" s="174"/>
      <c r="AG208" s="128"/>
      <c r="AH208" s="128"/>
      <c r="AI208" s="128"/>
      <c r="AJ208" s="128"/>
      <c r="AK208" s="128"/>
    </row>
    <row r="209" spans="1:37" ht="26.25" customHeight="1">
      <c r="A209" s="237">
        <f t="shared" si="30"/>
        <v>204</v>
      </c>
      <c r="B209" s="129" t="s">
        <v>77</v>
      </c>
      <c r="C209" s="129" t="s">
        <v>43</v>
      </c>
      <c r="D209" s="129" t="s">
        <v>43</v>
      </c>
      <c r="E209" s="129" t="s">
        <v>135</v>
      </c>
      <c r="F209" s="74">
        <f t="shared" si="34"/>
        <v>33</v>
      </c>
      <c r="G209" s="13" t="s" ph="1">
        <v>2306</v>
      </c>
      <c r="H209" s="126" t="s">
        <v>1586</v>
      </c>
      <c r="I209" s="81">
        <v>797.11</v>
      </c>
      <c r="J209" s="80" t="str">
        <f t="shared" si="31"/>
        <v>B</v>
      </c>
      <c r="K209" s="78"/>
      <c r="L209" s="79">
        <v>1983</v>
      </c>
      <c r="M209" s="79" t="str" cm="1">
        <f t="array" ref="M209">_xlfn.IFS(X209="賃借施設","－",L209&gt;=2006,"a",L209&gt;=1986,"b",L209&gt;=1976,"c",L209&lt;=1975,"d")</f>
        <v>c</v>
      </c>
      <c r="N209" s="79" t="str" cm="1">
        <f t="array" ref="N209">_xlfn.IFS(X209="賃借施設","－",L209&gt;=2005,"a",L209&gt;=1985,"b",L209&gt;=1975,"c",L209&lt;=1974,"d")</f>
        <v>c</v>
      </c>
      <c r="O209" s="79" t="str">
        <f t="shared" si="32"/>
        <v/>
      </c>
      <c r="P209" s="79" t="str">
        <f t="shared" si="33"/>
        <v>H</v>
      </c>
      <c r="Q209" s="79" t="s">
        <v>1862</v>
      </c>
      <c r="R209" s="79" t="s">
        <v>1809</v>
      </c>
      <c r="S209" s="127" t="s">
        <v>39</v>
      </c>
      <c r="T209" s="127" t="s">
        <v>2016</v>
      </c>
      <c r="U209" s="127" t="s">
        <v>2017</v>
      </c>
      <c r="V209" s="127" t="s">
        <v>1542</v>
      </c>
      <c r="W209" s="116" t="s">
        <v>1775</v>
      </c>
      <c r="X209" s="116" t="s">
        <v>1757</v>
      </c>
      <c r="Y209" s="114">
        <v>5</v>
      </c>
      <c r="Z209" s="127"/>
      <c r="AA209" s="128"/>
      <c r="AB209" s="126"/>
      <c r="AC209" s="128"/>
      <c r="AD209" s="128"/>
      <c r="AE209" s="174"/>
      <c r="AF209" s="174"/>
      <c r="AG209" s="128"/>
      <c r="AH209" s="128"/>
      <c r="AI209" s="128"/>
      <c r="AJ209" s="128"/>
      <c r="AK209" s="128"/>
    </row>
    <row r="210" spans="1:37" ht="26.25" customHeight="1">
      <c r="A210" s="237">
        <f t="shared" si="30"/>
        <v>205</v>
      </c>
      <c r="B210" s="129" t="s">
        <v>77</v>
      </c>
      <c r="C210" s="129" t="s">
        <v>43</v>
      </c>
      <c r="D210" s="129" t="s">
        <v>43</v>
      </c>
      <c r="E210" s="129" t="s">
        <v>135</v>
      </c>
      <c r="F210" s="74">
        <f t="shared" ref="F210:F227" si="35">F209+1</f>
        <v>34</v>
      </c>
      <c r="G210" s="13" t="s" ph="1">
        <v>2307</v>
      </c>
      <c r="H210" s="126" t="s">
        <v>1587</v>
      </c>
      <c r="I210" s="81">
        <v>678.28</v>
      </c>
      <c r="J210" s="80" t="str">
        <f t="shared" si="31"/>
        <v>B</v>
      </c>
      <c r="K210" s="78"/>
      <c r="L210" s="79">
        <v>1981</v>
      </c>
      <c r="M210" s="79" t="str" cm="1">
        <f t="array" ref="M210">_xlfn.IFS(X210="賃借施設","－",L210&gt;=2006,"a",L210&gt;=1986,"b",L210&gt;=1976,"c",L210&lt;=1975,"d")</f>
        <v>c</v>
      </c>
      <c r="N210" s="79" t="str" cm="1">
        <f t="array" ref="N210">_xlfn.IFS(X210="賃借施設","－",L210&gt;=2005,"a",L210&gt;=1985,"b",L210&gt;=1975,"c",L210&lt;=1974,"d")</f>
        <v>c</v>
      </c>
      <c r="O210" s="79" t="str">
        <f t="shared" si="32"/>
        <v/>
      </c>
      <c r="P210" s="79" t="str">
        <f t="shared" si="33"/>
        <v>H</v>
      </c>
      <c r="Q210" s="79" t="s">
        <v>1862</v>
      </c>
      <c r="R210" s="79" t="s">
        <v>1809</v>
      </c>
      <c r="S210" s="127" t="s">
        <v>39</v>
      </c>
      <c r="T210" s="127" t="s">
        <v>2016</v>
      </c>
      <c r="U210" s="127" t="s">
        <v>2017</v>
      </c>
      <c r="V210" s="127" t="s">
        <v>1542</v>
      </c>
      <c r="W210" s="116" t="s">
        <v>1775</v>
      </c>
      <c r="X210" s="116" t="s">
        <v>1757</v>
      </c>
      <c r="Y210" s="114">
        <v>6</v>
      </c>
      <c r="Z210" s="127"/>
      <c r="AA210" s="128"/>
      <c r="AB210" s="126"/>
      <c r="AC210" s="128"/>
      <c r="AD210" s="128"/>
      <c r="AE210" s="174"/>
      <c r="AF210" s="174"/>
      <c r="AG210" s="128"/>
      <c r="AH210" s="128"/>
      <c r="AI210" s="128"/>
      <c r="AJ210" s="128"/>
      <c r="AK210" s="128"/>
    </row>
    <row r="211" spans="1:37" ht="26.25" customHeight="1">
      <c r="A211" s="237">
        <f t="shared" si="30"/>
        <v>206</v>
      </c>
      <c r="B211" s="129" t="s">
        <v>77</v>
      </c>
      <c r="C211" s="129" t="s">
        <v>43</v>
      </c>
      <c r="D211" s="129" t="s">
        <v>43</v>
      </c>
      <c r="E211" s="129" t="s">
        <v>135</v>
      </c>
      <c r="F211" s="74">
        <f t="shared" si="35"/>
        <v>35</v>
      </c>
      <c r="G211" s="13" t="s" ph="1">
        <v>2308</v>
      </c>
      <c r="H211" s="126" t="s">
        <v>1588</v>
      </c>
      <c r="I211" s="81">
        <v>1018.95</v>
      </c>
      <c r="J211" s="80" t="str">
        <f t="shared" si="31"/>
        <v>B</v>
      </c>
      <c r="K211" s="78"/>
      <c r="L211" s="79">
        <v>1973</v>
      </c>
      <c r="M211" s="79" t="str" cm="1">
        <f t="array" ref="M211">_xlfn.IFS(X211="賃借施設","－",L211&gt;=2006,"a",L211&gt;=1986,"b",L211&gt;=1976,"c",L211&lt;=1975,"d")</f>
        <v>d</v>
      </c>
      <c r="N211" s="79" t="str" cm="1">
        <f t="array" ref="N211">_xlfn.IFS(X211="賃借施設","－",L211&gt;=2005,"a",L211&gt;=1985,"b",L211&gt;=1975,"c",L211&lt;=1974,"d")</f>
        <v>d</v>
      </c>
      <c r="O211" s="79" t="str">
        <f t="shared" si="32"/>
        <v/>
      </c>
      <c r="P211" s="79" t="str">
        <f t="shared" si="33"/>
        <v>K</v>
      </c>
      <c r="Q211" s="79" t="s">
        <v>1862</v>
      </c>
      <c r="R211" s="79" t="s">
        <v>1809</v>
      </c>
      <c r="S211" s="127" t="s">
        <v>39</v>
      </c>
      <c r="T211" s="127" t="s">
        <v>2016</v>
      </c>
      <c r="U211" s="127" t="s">
        <v>2017</v>
      </c>
      <c r="V211" s="127" t="s">
        <v>1542</v>
      </c>
      <c r="W211" s="116" t="s">
        <v>1775</v>
      </c>
      <c r="X211" s="116" t="s">
        <v>1757</v>
      </c>
      <c r="Y211" s="114">
        <v>7</v>
      </c>
      <c r="Z211" s="127"/>
      <c r="AA211" s="128" t="s">
        <v>1895</v>
      </c>
      <c r="AB211" s="126"/>
      <c r="AC211" s="128" t="s">
        <v>1895</v>
      </c>
      <c r="AD211" s="128" t="s">
        <v>1895</v>
      </c>
      <c r="AE211" s="174" t="s">
        <v>1895</v>
      </c>
      <c r="AF211" s="174" t="s">
        <v>1895</v>
      </c>
      <c r="AG211" s="128"/>
      <c r="AH211" s="128"/>
      <c r="AI211" s="128"/>
      <c r="AJ211" s="128"/>
      <c r="AK211" s="128"/>
    </row>
    <row r="212" spans="1:37" ht="26.25" customHeight="1">
      <c r="A212" s="237">
        <f t="shared" si="30"/>
        <v>207</v>
      </c>
      <c r="B212" s="129" t="s">
        <v>77</v>
      </c>
      <c r="C212" s="129" t="s">
        <v>43</v>
      </c>
      <c r="D212" s="129" t="s">
        <v>43</v>
      </c>
      <c r="E212" s="129" t="s">
        <v>135</v>
      </c>
      <c r="F212" s="74">
        <f t="shared" si="35"/>
        <v>36</v>
      </c>
      <c r="G212" s="13" t="s" ph="1">
        <v>2309</v>
      </c>
      <c r="H212" s="126" t="s">
        <v>1589</v>
      </c>
      <c r="I212" s="81">
        <v>730.37</v>
      </c>
      <c r="J212" s="80" t="str">
        <f t="shared" si="31"/>
        <v>B</v>
      </c>
      <c r="K212" s="78"/>
      <c r="L212" s="79">
        <v>1977</v>
      </c>
      <c r="M212" s="79" t="str" cm="1">
        <f t="array" ref="M212">_xlfn.IFS(X212="賃借施設","－",L212&gt;=2006,"a",L212&gt;=1986,"b",L212&gt;=1976,"c",L212&lt;=1975,"d")</f>
        <v>c</v>
      </c>
      <c r="N212" s="79" t="str" cm="1">
        <f t="array" ref="N212">_xlfn.IFS(X212="賃借施設","－",L212&gt;=2005,"a",L212&gt;=1985,"b",L212&gt;=1975,"c",L212&lt;=1974,"d")</f>
        <v>c</v>
      </c>
      <c r="O212" s="79" t="str">
        <f t="shared" si="32"/>
        <v/>
      </c>
      <c r="P212" s="79" t="str">
        <f t="shared" si="33"/>
        <v>H</v>
      </c>
      <c r="Q212" s="79" t="s">
        <v>1862</v>
      </c>
      <c r="R212" s="79" t="s">
        <v>1809</v>
      </c>
      <c r="S212" s="127" t="s">
        <v>39</v>
      </c>
      <c r="T212" s="127" t="s">
        <v>2016</v>
      </c>
      <c r="U212" s="127" t="s">
        <v>2017</v>
      </c>
      <c r="V212" s="127" t="s">
        <v>1542</v>
      </c>
      <c r="W212" s="116" t="s">
        <v>1775</v>
      </c>
      <c r="X212" s="116" t="s">
        <v>1757</v>
      </c>
      <c r="Y212" s="114">
        <v>8</v>
      </c>
      <c r="Z212" s="127"/>
      <c r="AA212" s="128"/>
      <c r="AB212" s="126"/>
      <c r="AC212" s="128"/>
      <c r="AD212" s="128"/>
      <c r="AE212" s="174"/>
      <c r="AF212" s="174"/>
      <c r="AG212" s="128"/>
      <c r="AH212" s="128"/>
      <c r="AI212" s="128"/>
      <c r="AJ212" s="128"/>
      <c r="AK212" s="128"/>
    </row>
    <row r="213" spans="1:37" ht="26.25" customHeight="1">
      <c r="A213" s="237">
        <f t="shared" si="30"/>
        <v>208</v>
      </c>
      <c r="B213" s="129" t="s">
        <v>77</v>
      </c>
      <c r="C213" s="129" t="s">
        <v>43</v>
      </c>
      <c r="D213" s="129" t="s">
        <v>43</v>
      </c>
      <c r="E213" s="129" t="s">
        <v>135</v>
      </c>
      <c r="F213" s="74">
        <f t="shared" si="35"/>
        <v>37</v>
      </c>
      <c r="G213" s="13" t="s" ph="1">
        <v>2310</v>
      </c>
      <c r="H213" s="126" t="s">
        <v>1590</v>
      </c>
      <c r="I213" s="81">
        <v>833.5</v>
      </c>
      <c r="J213" s="80" t="str">
        <f t="shared" si="31"/>
        <v>B</v>
      </c>
      <c r="K213" s="78"/>
      <c r="L213" s="79">
        <v>1986</v>
      </c>
      <c r="M213" s="79" t="str" cm="1">
        <f t="array" ref="M213">_xlfn.IFS(X213="賃借施設","－",L213&gt;=2006,"a",L213&gt;=1986,"b",L213&gt;=1976,"c",L213&lt;=1975,"d")</f>
        <v>b</v>
      </c>
      <c r="N213" s="79" t="str" cm="1">
        <f t="array" ref="N213">_xlfn.IFS(X213="賃借施設","－",L213&gt;=2005,"a",L213&gt;=1985,"b",L213&gt;=1975,"c",L213&lt;=1974,"d")</f>
        <v>b</v>
      </c>
      <c r="O213" s="79" t="str">
        <f t="shared" si="32"/>
        <v/>
      </c>
      <c r="P213" s="79" t="str">
        <f t="shared" si="33"/>
        <v>E</v>
      </c>
      <c r="Q213" s="79" t="s">
        <v>1862</v>
      </c>
      <c r="R213" s="79" t="s">
        <v>1809</v>
      </c>
      <c r="S213" s="127" t="s">
        <v>39</v>
      </c>
      <c r="T213" s="127" t="s">
        <v>2016</v>
      </c>
      <c r="U213" s="127" t="s">
        <v>2017</v>
      </c>
      <c r="V213" s="127" t="s">
        <v>1542</v>
      </c>
      <c r="W213" s="116" t="s">
        <v>1776</v>
      </c>
      <c r="X213" s="116" t="s">
        <v>1757</v>
      </c>
      <c r="Y213" s="114">
        <v>5</v>
      </c>
      <c r="Z213" s="127"/>
      <c r="AA213" s="128"/>
      <c r="AB213" s="126"/>
      <c r="AC213" s="128"/>
      <c r="AD213" s="128"/>
      <c r="AE213" s="174"/>
      <c r="AF213" s="174"/>
      <c r="AG213" s="128"/>
      <c r="AH213" s="128"/>
      <c r="AI213" s="128"/>
      <c r="AJ213" s="128"/>
      <c r="AK213" s="128"/>
    </row>
    <row r="214" spans="1:37" ht="26.25" customHeight="1">
      <c r="A214" s="237">
        <f t="shared" si="30"/>
        <v>209</v>
      </c>
      <c r="B214" s="129" t="s">
        <v>77</v>
      </c>
      <c r="C214" s="129" t="s">
        <v>43</v>
      </c>
      <c r="D214" s="129" t="s">
        <v>43</v>
      </c>
      <c r="E214" s="129" t="s">
        <v>135</v>
      </c>
      <c r="F214" s="74">
        <f t="shared" si="35"/>
        <v>38</v>
      </c>
      <c r="G214" s="13" t="s" ph="1">
        <v>2311</v>
      </c>
      <c r="H214" s="126" t="s">
        <v>1591</v>
      </c>
      <c r="I214" s="81">
        <v>579.94000000000005</v>
      </c>
      <c r="J214" s="80" t="str">
        <f t="shared" si="31"/>
        <v>B</v>
      </c>
      <c r="K214" s="78"/>
      <c r="L214" s="79">
        <v>1977</v>
      </c>
      <c r="M214" s="79" t="str" cm="1">
        <f t="array" ref="M214">_xlfn.IFS(X214="賃借施設","－",L214&gt;=2006,"a",L214&gt;=1986,"b",L214&gt;=1976,"c",L214&lt;=1975,"d")</f>
        <v>c</v>
      </c>
      <c r="N214" s="79" t="str" cm="1">
        <f t="array" ref="N214">_xlfn.IFS(X214="賃借施設","－",L214&gt;=2005,"a",L214&gt;=1985,"b",L214&gt;=1975,"c",L214&lt;=1974,"d")</f>
        <v>c</v>
      </c>
      <c r="O214" s="79" t="str">
        <f t="shared" si="32"/>
        <v/>
      </c>
      <c r="P214" s="79" t="str">
        <f t="shared" si="33"/>
        <v>H</v>
      </c>
      <c r="Q214" s="79" t="s">
        <v>1862</v>
      </c>
      <c r="R214" s="79" t="s">
        <v>1809</v>
      </c>
      <c r="S214" s="127" t="s">
        <v>39</v>
      </c>
      <c r="T214" s="127" t="s">
        <v>2016</v>
      </c>
      <c r="U214" s="127" t="s">
        <v>2017</v>
      </c>
      <c r="V214" s="127" t="s">
        <v>1542</v>
      </c>
      <c r="W214" s="116" t="s">
        <v>1777</v>
      </c>
      <c r="X214" s="116" t="s">
        <v>1757</v>
      </c>
      <c r="Y214" s="114">
        <v>7</v>
      </c>
      <c r="Z214" s="127"/>
      <c r="AA214" s="128"/>
      <c r="AB214" s="126"/>
      <c r="AC214" s="128"/>
      <c r="AD214" s="128"/>
      <c r="AE214" s="174"/>
      <c r="AF214" s="174"/>
      <c r="AG214" s="128"/>
      <c r="AH214" s="128"/>
      <c r="AI214" s="128"/>
      <c r="AJ214" s="128"/>
      <c r="AK214" s="128"/>
    </row>
    <row r="215" spans="1:37" ht="26.25" customHeight="1">
      <c r="A215" s="237">
        <f t="shared" si="30"/>
        <v>210</v>
      </c>
      <c r="B215" s="129" t="s">
        <v>77</v>
      </c>
      <c r="C215" s="129" t="s">
        <v>43</v>
      </c>
      <c r="D215" s="129" t="s">
        <v>43</v>
      </c>
      <c r="E215" s="129" t="s">
        <v>135</v>
      </c>
      <c r="F215" s="74">
        <f t="shared" si="35"/>
        <v>39</v>
      </c>
      <c r="G215" s="13" t="s" ph="1">
        <v>2312</v>
      </c>
      <c r="H215" s="126" t="s">
        <v>1592</v>
      </c>
      <c r="I215" s="81">
        <v>1254.25</v>
      </c>
      <c r="J215" s="80" t="str">
        <f t="shared" si="31"/>
        <v>B</v>
      </c>
      <c r="K215" s="78"/>
      <c r="L215" s="79">
        <v>1981</v>
      </c>
      <c r="M215" s="79" t="str" cm="1">
        <f t="array" ref="M215">_xlfn.IFS(X215="賃借施設","－",L215&gt;=2006,"a",L215&gt;=1986,"b",L215&gt;=1976,"c",L215&lt;=1975,"d")</f>
        <v>c</v>
      </c>
      <c r="N215" s="79" t="str" cm="1">
        <f t="array" ref="N215">_xlfn.IFS(X215="賃借施設","－",L215&gt;=2005,"a",L215&gt;=1985,"b",L215&gt;=1975,"c",L215&lt;=1974,"d")</f>
        <v>c</v>
      </c>
      <c r="O215" s="79" t="str">
        <f t="shared" si="32"/>
        <v/>
      </c>
      <c r="P215" s="79" t="str">
        <f t="shared" si="33"/>
        <v>H</v>
      </c>
      <c r="Q215" s="79" t="s">
        <v>1862</v>
      </c>
      <c r="R215" s="79" t="s">
        <v>1809</v>
      </c>
      <c r="S215" s="127" t="s">
        <v>39</v>
      </c>
      <c r="T215" s="127" t="s">
        <v>2016</v>
      </c>
      <c r="U215" s="127" t="s">
        <v>2017</v>
      </c>
      <c r="V215" s="127" t="s">
        <v>1542</v>
      </c>
      <c r="W215" s="116" t="s">
        <v>1778</v>
      </c>
      <c r="X215" s="116" t="s">
        <v>1757</v>
      </c>
      <c r="Y215" s="114">
        <v>6</v>
      </c>
      <c r="Z215" s="127"/>
      <c r="AA215" s="128" t="s">
        <v>1895</v>
      </c>
      <c r="AB215" s="126"/>
      <c r="AC215" s="128" t="s">
        <v>1895</v>
      </c>
      <c r="AD215" s="128" t="s">
        <v>1895</v>
      </c>
      <c r="AE215" s="174" t="s">
        <v>1895</v>
      </c>
      <c r="AF215" s="174" t="s">
        <v>1895</v>
      </c>
      <c r="AG215" s="128"/>
      <c r="AH215" s="128"/>
      <c r="AI215" s="128"/>
      <c r="AJ215" s="128"/>
      <c r="AK215" s="128"/>
    </row>
    <row r="216" spans="1:37" ht="26.25" customHeight="1">
      <c r="A216" s="237">
        <f t="shared" si="30"/>
        <v>211</v>
      </c>
      <c r="B216" s="129" t="s">
        <v>77</v>
      </c>
      <c r="C216" s="129" t="s">
        <v>43</v>
      </c>
      <c r="D216" s="129" t="s">
        <v>43</v>
      </c>
      <c r="E216" s="129" t="s">
        <v>135</v>
      </c>
      <c r="F216" s="74">
        <f t="shared" si="35"/>
        <v>40</v>
      </c>
      <c r="G216" s="13" t="s" ph="1">
        <v>2313</v>
      </c>
      <c r="H216" s="126" t="s">
        <v>1593</v>
      </c>
      <c r="I216" s="81">
        <v>1252.3499999999999</v>
      </c>
      <c r="J216" s="80" t="str">
        <f t="shared" si="31"/>
        <v>B</v>
      </c>
      <c r="K216" s="78"/>
      <c r="L216" s="79">
        <v>1982</v>
      </c>
      <c r="M216" s="79" t="str" cm="1">
        <f t="array" ref="M216">_xlfn.IFS(X216="賃借施設","－",L216&gt;=2006,"a",L216&gt;=1986,"b",L216&gt;=1976,"c",L216&lt;=1975,"d")</f>
        <v>c</v>
      </c>
      <c r="N216" s="79" t="str" cm="1">
        <f t="array" ref="N216">_xlfn.IFS(X216="賃借施設","－",L216&gt;=2005,"a",L216&gt;=1985,"b",L216&gt;=1975,"c",L216&lt;=1974,"d")</f>
        <v>c</v>
      </c>
      <c r="O216" s="79" t="str">
        <f t="shared" si="32"/>
        <v/>
      </c>
      <c r="P216" s="79" t="str">
        <f t="shared" si="33"/>
        <v>H</v>
      </c>
      <c r="Q216" s="79" t="s">
        <v>1856</v>
      </c>
      <c r="R216" s="79" t="s">
        <v>1809</v>
      </c>
      <c r="S216" s="127" t="s">
        <v>39</v>
      </c>
      <c r="T216" s="127" t="s">
        <v>2016</v>
      </c>
      <c r="U216" s="127" t="s">
        <v>2017</v>
      </c>
      <c r="V216" s="127" t="s">
        <v>1542</v>
      </c>
      <c r="W216" s="116" t="s">
        <v>1778</v>
      </c>
      <c r="X216" s="116" t="s">
        <v>1757</v>
      </c>
      <c r="Y216" s="114">
        <v>7</v>
      </c>
      <c r="Z216" s="127"/>
      <c r="AA216" s="128" t="s">
        <v>1895</v>
      </c>
      <c r="AB216" s="126"/>
      <c r="AC216" s="128" t="s">
        <v>1895</v>
      </c>
      <c r="AD216" s="128" t="s">
        <v>1895</v>
      </c>
      <c r="AE216" s="174" t="s">
        <v>1895</v>
      </c>
      <c r="AF216" s="174" t="s">
        <v>1895</v>
      </c>
      <c r="AG216" s="128"/>
      <c r="AH216" s="128"/>
      <c r="AI216" s="128"/>
      <c r="AJ216" s="128"/>
      <c r="AK216" s="128"/>
    </row>
    <row r="217" spans="1:37" ht="26.25" customHeight="1">
      <c r="A217" s="237">
        <f t="shared" si="30"/>
        <v>212</v>
      </c>
      <c r="B217" s="129" t="s">
        <v>77</v>
      </c>
      <c r="C217" s="129" t="s">
        <v>43</v>
      </c>
      <c r="D217" s="129" t="s">
        <v>43</v>
      </c>
      <c r="E217" s="129" t="s">
        <v>135</v>
      </c>
      <c r="F217" s="74">
        <f t="shared" si="35"/>
        <v>41</v>
      </c>
      <c r="G217" s="13" t="s" ph="1">
        <v>2314</v>
      </c>
      <c r="H217" s="126" t="s">
        <v>1594</v>
      </c>
      <c r="I217" s="81">
        <v>685.66</v>
      </c>
      <c r="J217" s="80" t="str">
        <f t="shared" si="31"/>
        <v>B</v>
      </c>
      <c r="K217" s="78"/>
      <c r="L217" s="79">
        <v>1973</v>
      </c>
      <c r="M217" s="79" t="str" cm="1">
        <f t="array" ref="M217">_xlfn.IFS(X217="賃借施設","－",L217&gt;=2006,"a",L217&gt;=1986,"b",L217&gt;=1976,"c",L217&lt;=1975,"d")</f>
        <v>d</v>
      </c>
      <c r="N217" s="79" t="str" cm="1">
        <f t="array" ref="N217">_xlfn.IFS(X217="賃借施設","－",L217&gt;=2005,"a",L217&gt;=1985,"b",L217&gt;=1975,"c",L217&lt;=1974,"d")</f>
        <v>d</v>
      </c>
      <c r="O217" s="79" t="str">
        <f t="shared" si="32"/>
        <v/>
      </c>
      <c r="P217" s="79" t="str">
        <f t="shared" si="33"/>
        <v>K</v>
      </c>
      <c r="Q217" s="79" t="s">
        <v>1862</v>
      </c>
      <c r="R217" s="79" t="s">
        <v>1809</v>
      </c>
      <c r="S217" s="127" t="s">
        <v>39</v>
      </c>
      <c r="T217" s="127" t="s">
        <v>2016</v>
      </c>
      <c r="U217" s="127" t="s">
        <v>2017</v>
      </c>
      <c r="V217" s="127" t="s">
        <v>1542</v>
      </c>
      <c r="W217" s="116" t="s">
        <v>1779</v>
      </c>
      <c r="X217" s="116" t="s">
        <v>1757</v>
      </c>
      <c r="Y217" s="114">
        <v>10</v>
      </c>
      <c r="Z217" s="127"/>
      <c r="AA217" s="128"/>
      <c r="AB217" s="126"/>
      <c r="AC217" s="128"/>
      <c r="AD217" s="128"/>
      <c r="AE217" s="174"/>
      <c r="AF217" s="174"/>
      <c r="AG217" s="128"/>
      <c r="AH217" s="128"/>
      <c r="AI217" s="128"/>
      <c r="AJ217" s="128"/>
      <c r="AK217" s="128"/>
    </row>
    <row r="218" spans="1:37" ht="26.25" customHeight="1">
      <c r="A218" s="237">
        <f t="shared" ref="A218:A280" si="36">A217+1</f>
        <v>213</v>
      </c>
      <c r="B218" s="129" t="s">
        <v>77</v>
      </c>
      <c r="C218" s="129" t="s">
        <v>43</v>
      </c>
      <c r="D218" s="129" t="s">
        <v>43</v>
      </c>
      <c r="E218" s="129" t="s">
        <v>135</v>
      </c>
      <c r="F218" s="74">
        <f t="shared" si="35"/>
        <v>42</v>
      </c>
      <c r="G218" s="13" t="s" ph="1">
        <v>2315</v>
      </c>
      <c r="H218" s="126" t="s">
        <v>1595</v>
      </c>
      <c r="I218" s="81">
        <v>1288.74</v>
      </c>
      <c r="J218" s="80" t="str">
        <f t="shared" si="31"/>
        <v>B</v>
      </c>
      <c r="K218" s="78"/>
      <c r="L218" s="79">
        <v>1981</v>
      </c>
      <c r="M218" s="79" t="str" cm="1">
        <f t="array" ref="M218">_xlfn.IFS(X218="賃借施設","－",L218&gt;=2006,"a",L218&gt;=1986,"b",L218&gt;=1976,"c",L218&lt;=1975,"d")</f>
        <v>c</v>
      </c>
      <c r="N218" s="79" t="str" cm="1">
        <f t="array" ref="N218">_xlfn.IFS(X218="賃借施設","－",L218&gt;=2005,"a",L218&gt;=1985,"b",L218&gt;=1975,"c",L218&lt;=1974,"d")</f>
        <v>c</v>
      </c>
      <c r="O218" s="79" t="str">
        <f t="shared" si="32"/>
        <v/>
      </c>
      <c r="P218" s="79" t="str">
        <f t="shared" si="33"/>
        <v>H</v>
      </c>
      <c r="Q218" s="79" t="s">
        <v>1862</v>
      </c>
      <c r="R218" s="79" t="s">
        <v>1809</v>
      </c>
      <c r="S218" s="127" t="s">
        <v>39</v>
      </c>
      <c r="T218" s="127" t="s">
        <v>2016</v>
      </c>
      <c r="U218" s="127" t="s">
        <v>2017</v>
      </c>
      <c r="V218" s="127" t="s">
        <v>1542</v>
      </c>
      <c r="W218" s="116" t="s">
        <v>1780</v>
      </c>
      <c r="X218" s="116" t="s">
        <v>1757</v>
      </c>
      <c r="Y218" s="114">
        <v>7</v>
      </c>
      <c r="Z218" s="127"/>
      <c r="AA218" s="128" t="s">
        <v>1895</v>
      </c>
      <c r="AB218" s="126"/>
      <c r="AC218" s="128" t="s">
        <v>1895</v>
      </c>
      <c r="AD218" s="128" t="s">
        <v>1895</v>
      </c>
      <c r="AE218" s="174" t="s">
        <v>1895</v>
      </c>
      <c r="AF218" s="174" t="s">
        <v>1895</v>
      </c>
      <c r="AG218" s="128"/>
      <c r="AH218" s="128"/>
      <c r="AI218" s="128"/>
      <c r="AJ218" s="128"/>
      <c r="AK218" s="128"/>
    </row>
    <row r="219" spans="1:37" ht="26.25" customHeight="1">
      <c r="A219" s="237">
        <f t="shared" si="36"/>
        <v>214</v>
      </c>
      <c r="B219" s="129" t="s">
        <v>77</v>
      </c>
      <c r="C219" s="129" t="s">
        <v>43</v>
      </c>
      <c r="D219" s="129" t="s">
        <v>43</v>
      </c>
      <c r="E219" s="129" t="s">
        <v>135</v>
      </c>
      <c r="F219" s="74">
        <f t="shared" si="35"/>
        <v>43</v>
      </c>
      <c r="G219" s="13" t="s" ph="1">
        <v>2316</v>
      </c>
      <c r="H219" s="126" t="s">
        <v>1596</v>
      </c>
      <c r="I219" s="81">
        <v>969.83</v>
      </c>
      <c r="J219" s="80" t="str">
        <f t="shared" si="31"/>
        <v>B</v>
      </c>
      <c r="K219" s="78"/>
      <c r="L219" s="79">
        <v>1983</v>
      </c>
      <c r="M219" s="79" t="str" cm="1">
        <f t="array" ref="M219">_xlfn.IFS(X219="賃借施設","－",L219&gt;=2006,"a",L219&gt;=1986,"b",L219&gt;=1976,"c",L219&lt;=1975,"d")</f>
        <v>c</v>
      </c>
      <c r="N219" s="79" t="str" cm="1">
        <f t="array" ref="N219">_xlfn.IFS(X219="賃借施設","－",L219&gt;=2005,"a",L219&gt;=1985,"b",L219&gt;=1975,"c",L219&lt;=1974,"d")</f>
        <v>c</v>
      </c>
      <c r="O219" s="79" t="str">
        <f t="shared" si="32"/>
        <v/>
      </c>
      <c r="P219" s="79" t="str">
        <f t="shared" si="33"/>
        <v>H</v>
      </c>
      <c r="Q219" s="79" t="s">
        <v>1862</v>
      </c>
      <c r="R219" s="79" t="s">
        <v>1809</v>
      </c>
      <c r="S219" s="127" t="s">
        <v>39</v>
      </c>
      <c r="T219" s="127" t="s">
        <v>2016</v>
      </c>
      <c r="U219" s="127" t="s">
        <v>2017</v>
      </c>
      <c r="V219" s="127" t="s">
        <v>1542</v>
      </c>
      <c r="W219" s="116" t="s">
        <v>1781</v>
      </c>
      <c r="X219" s="116" t="s">
        <v>1757</v>
      </c>
      <c r="Y219" s="114">
        <v>9</v>
      </c>
      <c r="Z219" s="127"/>
      <c r="AA219" s="128"/>
      <c r="AB219" s="126"/>
      <c r="AC219" s="128" t="s">
        <v>1895</v>
      </c>
      <c r="AD219" s="128"/>
      <c r="AE219" s="174"/>
      <c r="AF219" s="174"/>
      <c r="AG219" s="128"/>
      <c r="AH219" s="128"/>
      <c r="AI219" s="128"/>
      <c r="AJ219" s="128"/>
      <c r="AK219" s="128"/>
    </row>
    <row r="220" spans="1:37" ht="26.25" customHeight="1">
      <c r="A220" s="237">
        <f t="shared" si="36"/>
        <v>215</v>
      </c>
      <c r="B220" s="129" t="s">
        <v>77</v>
      </c>
      <c r="C220" s="129" t="s">
        <v>43</v>
      </c>
      <c r="D220" s="129" t="s">
        <v>43</v>
      </c>
      <c r="E220" s="129" t="s">
        <v>135</v>
      </c>
      <c r="F220" s="74">
        <f t="shared" si="35"/>
        <v>44</v>
      </c>
      <c r="G220" s="13" t="s" ph="1">
        <v>2317</v>
      </c>
      <c r="H220" s="126" t="s">
        <v>1597</v>
      </c>
      <c r="I220" s="81">
        <v>909</v>
      </c>
      <c r="J220" s="80" t="str">
        <f t="shared" si="31"/>
        <v>B</v>
      </c>
      <c r="K220" s="78"/>
      <c r="L220" s="79">
        <v>1984</v>
      </c>
      <c r="M220" s="79" t="str" cm="1">
        <f t="array" ref="M220">_xlfn.IFS(X220="賃借施設","－",L220&gt;=2006,"a",L220&gt;=1986,"b",L220&gt;=1976,"c",L220&lt;=1975,"d")</f>
        <v>c</v>
      </c>
      <c r="N220" s="79" t="str" cm="1">
        <f t="array" ref="N220">_xlfn.IFS(X220="賃借施設","－",L220&gt;=2005,"a",L220&gt;=1985,"b",L220&gt;=1975,"c",L220&lt;=1974,"d")</f>
        <v>c</v>
      </c>
      <c r="O220" s="79" t="str">
        <f t="shared" si="32"/>
        <v/>
      </c>
      <c r="P220" s="79" t="str">
        <f t="shared" si="33"/>
        <v>H</v>
      </c>
      <c r="Q220" s="79" t="s">
        <v>1862</v>
      </c>
      <c r="R220" s="79" t="s">
        <v>1809</v>
      </c>
      <c r="S220" s="127" t="s">
        <v>39</v>
      </c>
      <c r="T220" s="127" t="s">
        <v>2016</v>
      </c>
      <c r="U220" s="127" t="s">
        <v>2017</v>
      </c>
      <c r="V220" s="127" t="s">
        <v>1542</v>
      </c>
      <c r="W220" s="116" t="s">
        <v>1782</v>
      </c>
      <c r="X220" s="116" t="s">
        <v>1757</v>
      </c>
      <c r="Y220" s="114">
        <v>5</v>
      </c>
      <c r="Z220" s="127"/>
      <c r="AA220" s="128"/>
      <c r="AB220" s="126"/>
      <c r="AC220" s="128"/>
      <c r="AD220" s="128"/>
      <c r="AE220" s="174"/>
      <c r="AF220" s="174"/>
      <c r="AG220" s="128"/>
      <c r="AH220" s="128"/>
      <c r="AI220" s="128"/>
      <c r="AJ220" s="128"/>
      <c r="AK220" s="128"/>
    </row>
    <row r="221" spans="1:37" ht="26.25" customHeight="1">
      <c r="A221" s="237">
        <f t="shared" si="36"/>
        <v>216</v>
      </c>
      <c r="B221" s="129" t="s">
        <v>77</v>
      </c>
      <c r="C221" s="129" t="s">
        <v>43</v>
      </c>
      <c r="D221" s="129" t="s">
        <v>43</v>
      </c>
      <c r="E221" s="129" t="s">
        <v>135</v>
      </c>
      <c r="F221" s="74">
        <f t="shared" si="35"/>
        <v>45</v>
      </c>
      <c r="G221" s="13" t="s" ph="1">
        <v>2318</v>
      </c>
      <c r="H221" s="126" t="s">
        <v>1598</v>
      </c>
      <c r="I221" s="81">
        <v>732.56</v>
      </c>
      <c r="J221" s="80" t="str">
        <f t="shared" si="31"/>
        <v>B</v>
      </c>
      <c r="K221" s="78"/>
      <c r="L221" s="79">
        <v>1987</v>
      </c>
      <c r="M221" s="79" t="str" cm="1">
        <f t="array" ref="M221">_xlfn.IFS(X221="賃借施設","－",L221&gt;=2006,"a",L221&gt;=1986,"b",L221&gt;=1976,"c",L221&lt;=1975,"d")</f>
        <v>b</v>
      </c>
      <c r="N221" s="79" t="str" cm="1">
        <f t="array" ref="N221">_xlfn.IFS(X221="賃借施設","－",L221&gt;=2005,"a",L221&gt;=1985,"b",L221&gt;=1975,"c",L221&lt;=1974,"d")</f>
        <v>b</v>
      </c>
      <c r="O221" s="79" t="str">
        <f t="shared" si="32"/>
        <v/>
      </c>
      <c r="P221" s="79" t="str">
        <f t="shared" si="33"/>
        <v>E</v>
      </c>
      <c r="Q221" s="79" t="s">
        <v>1862</v>
      </c>
      <c r="R221" s="79" t="s">
        <v>1809</v>
      </c>
      <c r="S221" s="127" t="s">
        <v>39</v>
      </c>
      <c r="T221" s="127" t="s">
        <v>2016</v>
      </c>
      <c r="U221" s="127" t="s">
        <v>2017</v>
      </c>
      <c r="V221" s="127" t="s">
        <v>1542</v>
      </c>
      <c r="W221" s="116" t="s">
        <v>1782</v>
      </c>
      <c r="X221" s="116" t="s">
        <v>1757</v>
      </c>
      <c r="Y221" s="114">
        <v>6</v>
      </c>
      <c r="Z221" s="127"/>
      <c r="AA221" s="128"/>
      <c r="AB221" s="126"/>
      <c r="AC221" s="128"/>
      <c r="AD221" s="128"/>
      <c r="AE221" s="174"/>
      <c r="AF221" s="174"/>
      <c r="AG221" s="128"/>
      <c r="AH221" s="128"/>
      <c r="AI221" s="128"/>
      <c r="AJ221" s="128"/>
      <c r="AK221" s="128"/>
    </row>
    <row r="222" spans="1:37" ht="26.25" customHeight="1">
      <c r="A222" s="237">
        <f t="shared" si="36"/>
        <v>217</v>
      </c>
      <c r="B222" s="129" t="s">
        <v>77</v>
      </c>
      <c r="C222" s="129" t="s">
        <v>43</v>
      </c>
      <c r="D222" s="129" t="s">
        <v>43</v>
      </c>
      <c r="E222" s="129" t="s">
        <v>135</v>
      </c>
      <c r="F222" s="74">
        <f t="shared" si="35"/>
        <v>46</v>
      </c>
      <c r="G222" s="13" t="s" ph="1">
        <v>2319</v>
      </c>
      <c r="H222" s="126" t="s">
        <v>1883</v>
      </c>
      <c r="I222" s="81">
        <v>784.84</v>
      </c>
      <c r="J222" s="80" t="str">
        <f t="shared" si="31"/>
        <v>B</v>
      </c>
      <c r="K222" s="78"/>
      <c r="L222" s="79">
        <v>1985</v>
      </c>
      <c r="M222" s="79" t="str" cm="1">
        <f t="array" ref="M222">_xlfn.IFS(X222="賃借施設","－",L222&gt;=2006,"a",L222&gt;=1986,"b",L222&gt;=1976,"c",L222&lt;=1975,"d")</f>
        <v>c</v>
      </c>
      <c r="N222" s="79" t="str" cm="1">
        <f t="array" ref="N222">_xlfn.IFS(X222="賃借施設","－",L222&gt;=2005,"a",L222&gt;=1985,"b",L222&gt;=1975,"c",L222&lt;=1974,"d")</f>
        <v>b</v>
      </c>
      <c r="O222" s="79" t="str">
        <f t="shared" si="32"/>
        <v>〇</v>
      </c>
      <c r="P222" s="79" t="str">
        <f t="shared" si="33"/>
        <v>H</v>
      </c>
      <c r="Q222" s="79" t="s">
        <v>1862</v>
      </c>
      <c r="R222" s="79" t="s">
        <v>1809</v>
      </c>
      <c r="S222" s="127" t="s">
        <v>39</v>
      </c>
      <c r="T222" s="127" t="s">
        <v>2016</v>
      </c>
      <c r="U222" s="127" t="s">
        <v>2017</v>
      </c>
      <c r="V222" s="127" t="s">
        <v>1542</v>
      </c>
      <c r="W222" s="116" t="s">
        <v>1784</v>
      </c>
      <c r="X222" s="116" t="s">
        <v>1757</v>
      </c>
      <c r="Y222" s="114">
        <v>8</v>
      </c>
      <c r="Z222" s="127"/>
      <c r="AA222" s="128"/>
      <c r="AB222" s="126"/>
      <c r="AC222" s="128"/>
      <c r="AD222" s="128"/>
      <c r="AE222" s="174"/>
      <c r="AF222" s="174"/>
      <c r="AG222" s="128"/>
      <c r="AH222" s="128"/>
      <c r="AI222" s="128"/>
      <c r="AJ222" s="128"/>
      <c r="AK222" s="128"/>
    </row>
    <row r="223" spans="1:37" ht="26.25" customHeight="1">
      <c r="A223" s="237">
        <f t="shared" si="36"/>
        <v>218</v>
      </c>
      <c r="B223" s="129" t="s">
        <v>77</v>
      </c>
      <c r="C223" s="129" t="s">
        <v>43</v>
      </c>
      <c r="D223" s="129" t="s">
        <v>43</v>
      </c>
      <c r="E223" s="129" t="s">
        <v>135</v>
      </c>
      <c r="F223" s="74">
        <f t="shared" si="35"/>
        <v>47</v>
      </c>
      <c r="G223" s="13" t="s" ph="1">
        <v>2320</v>
      </c>
      <c r="H223" s="126" t="s">
        <v>1599</v>
      </c>
      <c r="I223" s="81">
        <v>1048.6300000000001</v>
      </c>
      <c r="J223" s="80" t="str">
        <f t="shared" si="31"/>
        <v>B</v>
      </c>
      <c r="K223" s="78"/>
      <c r="L223" s="79">
        <v>1968</v>
      </c>
      <c r="M223" s="79" t="str" cm="1">
        <f t="array" ref="M223">_xlfn.IFS(X223="賃借施設","－",L223&gt;=2006,"a",L223&gt;=1986,"b",L223&gt;=1976,"c",L223&lt;=1975,"d")</f>
        <v>d</v>
      </c>
      <c r="N223" s="79" t="str" cm="1">
        <f t="array" ref="N223">_xlfn.IFS(X223="賃借施設","－",L223&gt;=2005,"a",L223&gt;=1985,"b",L223&gt;=1975,"c",L223&lt;=1974,"d")</f>
        <v>d</v>
      </c>
      <c r="O223" s="79" t="str">
        <f t="shared" si="32"/>
        <v/>
      </c>
      <c r="P223" s="79" t="str">
        <f t="shared" si="33"/>
        <v>K</v>
      </c>
      <c r="Q223" s="79" t="s">
        <v>1862</v>
      </c>
      <c r="R223" s="79" t="s">
        <v>1809</v>
      </c>
      <c r="S223" s="127" t="s">
        <v>39</v>
      </c>
      <c r="T223" s="127" t="s">
        <v>2016</v>
      </c>
      <c r="U223" s="127" t="s">
        <v>2017</v>
      </c>
      <c r="V223" s="127" t="s">
        <v>1542</v>
      </c>
      <c r="W223" s="116" t="s">
        <v>1784</v>
      </c>
      <c r="X223" s="116" t="s">
        <v>1757</v>
      </c>
      <c r="Y223" s="114">
        <v>9</v>
      </c>
      <c r="Z223" s="127"/>
      <c r="AA223" s="128" t="s">
        <v>1895</v>
      </c>
      <c r="AB223" s="126"/>
      <c r="AC223" s="128"/>
      <c r="AD223" s="128" t="s">
        <v>1895</v>
      </c>
      <c r="AE223" s="174" t="s">
        <v>1895</v>
      </c>
      <c r="AF223" s="174" t="s">
        <v>1895</v>
      </c>
      <c r="AG223" s="128"/>
      <c r="AH223" s="128"/>
      <c r="AI223" s="128"/>
      <c r="AJ223" s="128"/>
      <c r="AK223" s="128"/>
    </row>
    <row r="224" spans="1:37" ht="26.25" customHeight="1">
      <c r="A224" s="237">
        <f t="shared" si="36"/>
        <v>219</v>
      </c>
      <c r="B224" s="129" t="s">
        <v>77</v>
      </c>
      <c r="C224" s="129" t="s">
        <v>43</v>
      </c>
      <c r="D224" s="129" t="s">
        <v>43</v>
      </c>
      <c r="E224" s="129" t="s">
        <v>135</v>
      </c>
      <c r="F224" s="74">
        <f t="shared" si="35"/>
        <v>48</v>
      </c>
      <c r="G224" s="13" t="s" ph="1">
        <v>2321</v>
      </c>
      <c r="H224" s="126" t="s">
        <v>1600</v>
      </c>
      <c r="I224" s="81">
        <v>803.48</v>
      </c>
      <c r="J224" s="80" t="str">
        <f t="shared" si="31"/>
        <v>B</v>
      </c>
      <c r="K224" s="78"/>
      <c r="L224" s="79">
        <v>1969</v>
      </c>
      <c r="M224" s="79" t="str" cm="1">
        <f t="array" ref="M224">_xlfn.IFS(X224="賃借施設","－",L224&gt;=2006,"a",L224&gt;=1986,"b",L224&gt;=1976,"c",L224&lt;=1975,"d")</f>
        <v>d</v>
      </c>
      <c r="N224" s="79" t="str" cm="1">
        <f t="array" ref="N224">_xlfn.IFS(X224="賃借施設","－",L224&gt;=2005,"a",L224&gt;=1985,"b",L224&gt;=1975,"c",L224&lt;=1974,"d")</f>
        <v>d</v>
      </c>
      <c r="O224" s="79" t="str">
        <f t="shared" si="32"/>
        <v/>
      </c>
      <c r="P224" s="79" t="str">
        <f t="shared" si="33"/>
        <v>K</v>
      </c>
      <c r="Q224" s="79" t="s">
        <v>1862</v>
      </c>
      <c r="R224" s="79" t="s">
        <v>1809</v>
      </c>
      <c r="S224" s="127" t="s">
        <v>39</v>
      </c>
      <c r="T224" s="127" t="s">
        <v>2016</v>
      </c>
      <c r="U224" s="127" t="s">
        <v>2017</v>
      </c>
      <c r="V224" s="127" t="s">
        <v>1542</v>
      </c>
      <c r="W224" s="116" t="s">
        <v>1784</v>
      </c>
      <c r="X224" s="116" t="s">
        <v>1757</v>
      </c>
      <c r="Y224" s="114">
        <v>10</v>
      </c>
      <c r="Z224" s="127"/>
      <c r="AA224" s="128"/>
      <c r="AB224" s="126"/>
      <c r="AC224" s="128"/>
      <c r="AD224" s="128"/>
      <c r="AE224" s="174"/>
      <c r="AF224" s="174"/>
      <c r="AG224" s="128"/>
      <c r="AH224" s="128"/>
      <c r="AI224" s="128"/>
      <c r="AJ224" s="128"/>
      <c r="AK224" s="128"/>
    </row>
    <row r="225" spans="1:37" ht="26.25" customHeight="1">
      <c r="A225" s="237">
        <f t="shared" si="36"/>
        <v>220</v>
      </c>
      <c r="B225" s="129" t="s">
        <v>77</v>
      </c>
      <c r="C225" s="129" t="s">
        <v>43</v>
      </c>
      <c r="D225" s="129" t="s">
        <v>43</v>
      </c>
      <c r="E225" s="129" t="s">
        <v>135</v>
      </c>
      <c r="F225" s="74">
        <f t="shared" si="35"/>
        <v>49</v>
      </c>
      <c r="G225" s="13" t="s" ph="1">
        <v>2322</v>
      </c>
      <c r="H225" s="126" t="s">
        <v>1602</v>
      </c>
      <c r="I225" s="81">
        <v>653.96</v>
      </c>
      <c r="J225" s="80" t="str">
        <f t="shared" si="31"/>
        <v>B</v>
      </c>
      <c r="K225" s="78"/>
      <c r="L225" s="79">
        <v>1975</v>
      </c>
      <c r="M225" s="79" t="str" cm="1">
        <f t="array" ref="M225">_xlfn.IFS(X225="賃借施設","－",L225&gt;=2006,"a",L225&gt;=1986,"b",L225&gt;=1976,"c",L225&lt;=1975,"d")</f>
        <v>d</v>
      </c>
      <c r="N225" s="79" t="str" cm="1">
        <f t="array" ref="N225">_xlfn.IFS(X225="賃借施設","－",L225&gt;=2005,"a",L225&gt;=1985,"b",L225&gt;=1975,"c",L225&lt;=1974,"d")</f>
        <v>c</v>
      </c>
      <c r="O225" s="79" t="str">
        <f t="shared" si="32"/>
        <v>〇</v>
      </c>
      <c r="P225" s="79" t="str">
        <f t="shared" si="33"/>
        <v>K</v>
      </c>
      <c r="Q225" s="79" t="s">
        <v>1862</v>
      </c>
      <c r="R225" s="79" t="s">
        <v>1809</v>
      </c>
      <c r="S225" s="127" t="s">
        <v>39</v>
      </c>
      <c r="T225" s="127" t="s">
        <v>2016</v>
      </c>
      <c r="U225" s="127" t="s">
        <v>2017</v>
      </c>
      <c r="V225" s="127" t="s">
        <v>1542</v>
      </c>
      <c r="W225" s="116" t="s">
        <v>1784</v>
      </c>
      <c r="X225" s="116" t="s">
        <v>1757</v>
      </c>
      <c r="Y225" s="114">
        <v>12</v>
      </c>
      <c r="Z225" s="127"/>
      <c r="AA225" s="128"/>
      <c r="AB225" s="126"/>
      <c r="AC225" s="128"/>
      <c r="AD225" s="128"/>
      <c r="AE225" s="174"/>
      <c r="AF225" s="174"/>
      <c r="AG225" s="128"/>
      <c r="AH225" s="128"/>
      <c r="AI225" s="128"/>
      <c r="AJ225" s="128"/>
      <c r="AK225" s="128"/>
    </row>
    <row r="226" spans="1:37" ht="26.25" customHeight="1">
      <c r="A226" s="237">
        <f t="shared" si="36"/>
        <v>221</v>
      </c>
      <c r="B226" s="129" t="s">
        <v>77</v>
      </c>
      <c r="C226" s="129" t="s">
        <v>43</v>
      </c>
      <c r="D226" s="129" t="s">
        <v>43</v>
      </c>
      <c r="E226" s="129" t="s">
        <v>135</v>
      </c>
      <c r="F226" s="74">
        <f t="shared" si="35"/>
        <v>50</v>
      </c>
      <c r="G226" s="13" t="s" ph="1">
        <v>2323</v>
      </c>
      <c r="H226" s="126" t="s">
        <v>1603</v>
      </c>
      <c r="I226" s="81">
        <v>1118.18</v>
      </c>
      <c r="J226" s="80" t="str">
        <f t="shared" si="31"/>
        <v>B</v>
      </c>
      <c r="K226" s="78"/>
      <c r="L226" s="79">
        <v>1982</v>
      </c>
      <c r="M226" s="79" t="str" cm="1">
        <f t="array" ref="M226">_xlfn.IFS(X226="賃借施設","－",L226&gt;=2006,"a",L226&gt;=1986,"b",L226&gt;=1976,"c",L226&lt;=1975,"d")</f>
        <v>c</v>
      </c>
      <c r="N226" s="79" t="str" cm="1">
        <f t="array" ref="N226">_xlfn.IFS(X226="賃借施設","－",L226&gt;=2005,"a",L226&gt;=1985,"b",L226&gt;=1975,"c",L226&lt;=1974,"d")</f>
        <v>c</v>
      </c>
      <c r="O226" s="79" t="str">
        <f t="shared" si="32"/>
        <v/>
      </c>
      <c r="P226" s="79" t="str">
        <f t="shared" si="33"/>
        <v>H</v>
      </c>
      <c r="Q226" s="79" t="s">
        <v>1862</v>
      </c>
      <c r="R226" s="79" t="s">
        <v>1809</v>
      </c>
      <c r="S226" s="127" t="s">
        <v>39</v>
      </c>
      <c r="T226" s="127" t="s">
        <v>2016</v>
      </c>
      <c r="U226" s="127" t="s">
        <v>2017</v>
      </c>
      <c r="V226" s="127" t="s">
        <v>1542</v>
      </c>
      <c r="W226" s="116" t="s">
        <v>1785</v>
      </c>
      <c r="X226" s="116" t="s">
        <v>1757</v>
      </c>
      <c r="Y226" s="114">
        <v>6</v>
      </c>
      <c r="Z226" s="127"/>
      <c r="AA226" s="128" t="s">
        <v>1895</v>
      </c>
      <c r="AB226" s="126"/>
      <c r="AC226" s="128" t="s">
        <v>1895</v>
      </c>
      <c r="AD226" s="128" t="s">
        <v>1895</v>
      </c>
      <c r="AE226" s="174" t="s">
        <v>1895</v>
      </c>
      <c r="AF226" s="174" t="s">
        <v>1895</v>
      </c>
      <c r="AG226" s="128"/>
      <c r="AH226" s="128"/>
      <c r="AI226" s="128"/>
      <c r="AJ226" s="128"/>
      <c r="AK226" s="128"/>
    </row>
    <row r="227" spans="1:37" ht="26.25" customHeight="1">
      <c r="A227" s="237">
        <f t="shared" si="36"/>
        <v>222</v>
      </c>
      <c r="B227" s="129" t="s">
        <v>77</v>
      </c>
      <c r="C227" s="129" t="s">
        <v>43</v>
      </c>
      <c r="D227" s="129" t="s">
        <v>43</v>
      </c>
      <c r="E227" s="129" t="s">
        <v>135</v>
      </c>
      <c r="F227" s="74">
        <f t="shared" si="35"/>
        <v>51</v>
      </c>
      <c r="G227" s="13" t="s" ph="1">
        <v>2324</v>
      </c>
      <c r="H227" s="126" t="s">
        <v>1604</v>
      </c>
      <c r="I227" s="81">
        <v>983.66</v>
      </c>
      <c r="J227" s="80" t="str">
        <f t="shared" si="31"/>
        <v>B</v>
      </c>
      <c r="K227" s="78"/>
      <c r="L227" s="79">
        <v>1982</v>
      </c>
      <c r="M227" s="79" t="str" cm="1">
        <f t="array" ref="M227">_xlfn.IFS(X227="賃借施設","－",L227&gt;=2006,"a",L227&gt;=1986,"b",L227&gt;=1976,"c",L227&lt;=1975,"d")</f>
        <v>c</v>
      </c>
      <c r="N227" s="79" t="str" cm="1">
        <f t="array" ref="N227">_xlfn.IFS(X227="賃借施設","－",L227&gt;=2005,"a",L227&gt;=1985,"b",L227&gt;=1975,"c",L227&lt;=1974,"d")</f>
        <v>c</v>
      </c>
      <c r="O227" s="79" t="str">
        <f t="shared" si="32"/>
        <v/>
      </c>
      <c r="P227" s="79" t="str">
        <f t="shared" si="33"/>
        <v>H</v>
      </c>
      <c r="Q227" s="79" t="s">
        <v>1862</v>
      </c>
      <c r="R227" s="79" t="s">
        <v>1809</v>
      </c>
      <c r="S227" s="127" t="s">
        <v>39</v>
      </c>
      <c r="T227" s="127" t="s">
        <v>2016</v>
      </c>
      <c r="U227" s="127" t="s">
        <v>2017</v>
      </c>
      <c r="V227" s="127" t="s">
        <v>1542</v>
      </c>
      <c r="W227" s="116" t="s">
        <v>1785</v>
      </c>
      <c r="X227" s="116" t="s">
        <v>1757</v>
      </c>
      <c r="Y227" s="114">
        <v>7</v>
      </c>
      <c r="Z227" s="127"/>
      <c r="AA227" s="128"/>
      <c r="AB227" s="126"/>
      <c r="AC227" s="128"/>
      <c r="AD227" s="128"/>
      <c r="AE227" s="174"/>
      <c r="AF227" s="174"/>
      <c r="AG227" s="128"/>
      <c r="AH227" s="128"/>
      <c r="AI227" s="128"/>
      <c r="AJ227" s="128"/>
      <c r="AK227" s="128"/>
    </row>
    <row r="228" spans="1:37" ht="26.25" customHeight="1">
      <c r="A228" s="237">
        <f t="shared" si="36"/>
        <v>223</v>
      </c>
      <c r="B228" s="125" t="s">
        <v>194</v>
      </c>
      <c r="C228" s="125" t="s">
        <v>8</v>
      </c>
      <c r="D228" s="125" t="s">
        <v>90</v>
      </c>
      <c r="E228" s="125" t="s">
        <v>90</v>
      </c>
      <c r="F228" s="74">
        <v>1</v>
      </c>
      <c r="G228" s="13" t="s" ph="1">
        <v>2325</v>
      </c>
      <c r="H228" s="126" t="s">
        <v>491</v>
      </c>
      <c r="I228" s="81">
        <v>790.87</v>
      </c>
      <c r="J228" s="80" t="str">
        <f t="shared" si="31"/>
        <v>B</v>
      </c>
      <c r="K228" s="78"/>
      <c r="L228" s="79">
        <v>1982</v>
      </c>
      <c r="M228" s="79" t="str" cm="1">
        <f t="array" ref="M228">_xlfn.IFS(X228="賃借施設","－",L228&gt;=2006,"a",L228&gt;=1986,"b",L228&gt;=1976,"c",L228&lt;=1975,"d")</f>
        <v>c</v>
      </c>
      <c r="N228" s="79" t="str" cm="1">
        <f t="array" ref="N228">_xlfn.IFS(X228="賃借施設","－",L228&gt;=2005,"a",L228&gt;=1985,"b",L228&gt;=1975,"c",L228&lt;=1974,"d")</f>
        <v>c</v>
      </c>
      <c r="O228" s="79" t="str">
        <f t="shared" si="32"/>
        <v/>
      </c>
      <c r="P228" s="79" t="str">
        <f t="shared" si="33"/>
        <v>H</v>
      </c>
      <c r="Q228" s="79" t="s">
        <v>1856</v>
      </c>
      <c r="R228" s="79" t="s">
        <v>1817</v>
      </c>
      <c r="S228" s="127" t="s">
        <v>7</v>
      </c>
      <c r="T228" s="127" t="s">
        <v>1915</v>
      </c>
      <c r="U228" s="127" t="s">
        <v>1916</v>
      </c>
      <c r="V228" s="127" t="s">
        <v>376</v>
      </c>
      <c r="W228" s="116" t="s">
        <v>1761</v>
      </c>
      <c r="X228" s="116" t="s">
        <v>1757</v>
      </c>
      <c r="Y228" s="114">
        <v>16</v>
      </c>
      <c r="Z228" s="127"/>
      <c r="AA228" s="128" t="s">
        <v>1895</v>
      </c>
      <c r="AB228" s="126"/>
      <c r="AC228" s="128" t="s">
        <v>1895</v>
      </c>
      <c r="AD228" s="128" t="s">
        <v>1895</v>
      </c>
      <c r="AE228" s="174" t="s">
        <v>1895</v>
      </c>
      <c r="AF228" s="174" t="s">
        <v>1895</v>
      </c>
      <c r="AG228" s="128"/>
      <c r="AH228" s="128"/>
      <c r="AI228" s="128"/>
      <c r="AJ228" s="128"/>
      <c r="AK228" s="128"/>
    </row>
    <row r="229" spans="1:37" ht="26.25" customHeight="1">
      <c r="A229" s="237">
        <f t="shared" si="36"/>
        <v>224</v>
      </c>
      <c r="B229" s="129" t="s">
        <v>78</v>
      </c>
      <c r="C229" s="129" t="s">
        <v>8</v>
      </c>
      <c r="D229" s="129" t="s">
        <v>106</v>
      </c>
      <c r="E229" s="129" t="s">
        <v>90</v>
      </c>
      <c r="F229" s="74">
        <f t="shared" ref="F229:F253" si="37">F228+1</f>
        <v>2</v>
      </c>
      <c r="G229" s="13" t="s" ph="1">
        <v>2326</v>
      </c>
      <c r="H229" s="126" t="s">
        <v>492</v>
      </c>
      <c r="I229" s="81">
        <v>504.9</v>
      </c>
      <c r="J229" s="80" t="str">
        <f t="shared" si="31"/>
        <v>B</v>
      </c>
      <c r="K229" s="78"/>
      <c r="L229" s="79">
        <v>1976</v>
      </c>
      <c r="M229" s="79" t="str" cm="1">
        <f t="array" ref="M229">_xlfn.IFS(X229="賃借施設","－",L229&gt;=2006,"a",L229&gt;=1986,"b",L229&gt;=1976,"c",L229&lt;=1975,"d")</f>
        <v>c</v>
      </c>
      <c r="N229" s="79" t="str" cm="1">
        <f t="array" ref="N229">_xlfn.IFS(X229="賃借施設","－",L229&gt;=2005,"a",L229&gt;=1985,"b",L229&gt;=1975,"c",L229&lt;=1974,"d")</f>
        <v>c</v>
      </c>
      <c r="O229" s="79" t="str">
        <f t="shared" si="32"/>
        <v/>
      </c>
      <c r="P229" s="79" t="str">
        <f t="shared" si="33"/>
        <v>H</v>
      </c>
      <c r="Q229" s="79" t="s">
        <v>1856</v>
      </c>
      <c r="R229" s="79" t="s">
        <v>1817</v>
      </c>
      <c r="S229" s="127" t="s">
        <v>7</v>
      </c>
      <c r="T229" s="127" t="s">
        <v>326</v>
      </c>
      <c r="U229" s="127" t="s">
        <v>1916</v>
      </c>
      <c r="V229" s="127" t="s">
        <v>376</v>
      </c>
      <c r="W229" s="116" t="s">
        <v>1761</v>
      </c>
      <c r="X229" s="116" t="s">
        <v>1757</v>
      </c>
      <c r="Y229" s="114">
        <v>17</v>
      </c>
      <c r="Z229" s="127"/>
      <c r="AA229" s="128" t="s">
        <v>1895</v>
      </c>
      <c r="AB229" s="126"/>
      <c r="AC229" s="128" t="s">
        <v>1895</v>
      </c>
      <c r="AD229" s="128" t="s">
        <v>1895</v>
      </c>
      <c r="AE229" s="174" t="s">
        <v>1895</v>
      </c>
      <c r="AF229" s="174" t="s">
        <v>1895</v>
      </c>
      <c r="AG229" s="128"/>
      <c r="AH229" s="128"/>
      <c r="AI229" s="128"/>
      <c r="AJ229" s="128"/>
      <c r="AK229" s="128"/>
    </row>
    <row r="230" spans="1:37" ht="26.25" customHeight="1">
      <c r="A230" s="237">
        <f t="shared" si="36"/>
        <v>225</v>
      </c>
      <c r="B230" s="129" t="s">
        <v>78</v>
      </c>
      <c r="C230" s="129" t="s">
        <v>8</v>
      </c>
      <c r="D230" s="129" t="s">
        <v>90</v>
      </c>
      <c r="E230" s="129" t="s">
        <v>90</v>
      </c>
      <c r="F230" s="74">
        <f t="shared" si="37"/>
        <v>3</v>
      </c>
      <c r="G230" s="13" t="s" ph="1">
        <v>2327</v>
      </c>
      <c r="H230" s="126" t="s">
        <v>3755</v>
      </c>
      <c r="I230" s="81">
        <v>661.48</v>
      </c>
      <c r="J230" s="80" t="str">
        <f t="shared" ref="J230:J291" si="38">IF(X230="賃借施設","－",IF(I230&lt;500,"A",IF(I230&gt;=2000,"C","B")))</f>
        <v>B</v>
      </c>
      <c r="K230" s="78"/>
      <c r="L230" s="79">
        <v>1975</v>
      </c>
      <c r="M230" s="79" t="str" cm="1">
        <f t="array" ref="M230">_xlfn.IFS(X230="賃借施設","－",L230&gt;=2006,"a",L230&gt;=1986,"b",L230&gt;=1976,"c",L230&lt;=1975,"d")</f>
        <v>d</v>
      </c>
      <c r="N230" s="79" t="str" cm="1">
        <f t="array" ref="N230">_xlfn.IFS(X230="賃借施設","－",L230&gt;=2005,"a",L230&gt;=1985,"b",L230&gt;=1975,"c",L230&lt;=1974,"d")</f>
        <v>c</v>
      </c>
      <c r="O230" s="79" t="str">
        <f t="shared" ref="O230:O291" si="39">IF(M230=N230,"","〇")</f>
        <v>〇</v>
      </c>
      <c r="P230" s="79" t="str">
        <f t="shared" ref="P230:P291" si="40">IF(X230="賃借施設","－",IF(AND(J230="A",M230="a"),"A",(IF(AND(J230="B",M230="a"),"B",(IF(AND(J230="C",M230="a"),"C",(IF(AND(J230="A",M230="b"),"D",(IF(AND(J230="B",M230="b"),"E",(IF(AND(J230="C",M230="b"),"F",(IF(AND(J230="A",M230="c"),"G",(IF(AND(J230="B",M230="c"),"H",(IF(AND(J230="C",M230="c"),"I",(IF(AND(J230="A",M230="d"),"J",(IF(AND(J230="B",M230="d"),"K",(IF(AND(J230="C",M230="d"),"L",""))))))))))))))))))))))))</f>
        <v>K</v>
      </c>
      <c r="Q230" s="79" t="s">
        <v>1856</v>
      </c>
      <c r="R230" s="79" t="s">
        <v>1817</v>
      </c>
      <c r="S230" s="127" t="s">
        <v>7</v>
      </c>
      <c r="T230" s="127" t="s">
        <v>326</v>
      </c>
      <c r="U230" s="127" t="s">
        <v>1916</v>
      </c>
      <c r="V230" s="127" t="s">
        <v>376</v>
      </c>
      <c r="W230" s="116" t="s">
        <v>1763</v>
      </c>
      <c r="X230" s="116" t="s">
        <v>1757</v>
      </c>
      <c r="Y230" s="114">
        <v>8</v>
      </c>
      <c r="Z230" s="127"/>
      <c r="AA230" s="128" t="s">
        <v>1895</v>
      </c>
      <c r="AB230" s="126"/>
      <c r="AC230" s="128" t="s">
        <v>1895</v>
      </c>
      <c r="AD230" s="128" t="s">
        <v>1895</v>
      </c>
      <c r="AE230" s="174" t="s">
        <v>1895</v>
      </c>
      <c r="AF230" s="174" t="s">
        <v>1895</v>
      </c>
      <c r="AG230" s="128"/>
      <c r="AH230" s="128"/>
      <c r="AI230" s="128"/>
      <c r="AJ230" s="128"/>
      <c r="AK230" s="128"/>
    </row>
    <row r="231" spans="1:37" ht="24.75" customHeight="1">
      <c r="A231" s="237">
        <f t="shared" si="36"/>
        <v>226</v>
      </c>
      <c r="B231" s="129" t="s">
        <v>78</v>
      </c>
      <c r="C231" s="129" t="s">
        <v>8</v>
      </c>
      <c r="D231" s="129" t="s">
        <v>90</v>
      </c>
      <c r="E231" s="129" t="s">
        <v>90</v>
      </c>
      <c r="F231" s="74">
        <f t="shared" si="37"/>
        <v>4</v>
      </c>
      <c r="G231" s="13" t="s" ph="1">
        <v>2328</v>
      </c>
      <c r="H231" s="126" t="s">
        <v>493</v>
      </c>
      <c r="I231" s="81">
        <v>587.91999999999996</v>
      </c>
      <c r="J231" s="80" t="str">
        <f t="shared" si="38"/>
        <v>B</v>
      </c>
      <c r="K231" s="78"/>
      <c r="L231" s="79">
        <v>1971</v>
      </c>
      <c r="M231" s="79" t="str" cm="1">
        <f t="array" ref="M231">_xlfn.IFS(X231="賃借施設","－",L231&gt;=2006,"a",L231&gt;=1986,"b",L231&gt;=1976,"c",L231&lt;=1975,"d")</f>
        <v>d</v>
      </c>
      <c r="N231" s="79" t="str" cm="1">
        <f t="array" ref="N231">_xlfn.IFS(X231="賃借施設","－",L231&gt;=2005,"a",L231&gt;=1985,"b",L231&gt;=1975,"c",L231&lt;=1974,"d")</f>
        <v>d</v>
      </c>
      <c r="O231" s="79" t="str">
        <f t="shared" si="39"/>
        <v/>
      </c>
      <c r="P231" s="79" t="str">
        <f t="shared" si="40"/>
        <v>K</v>
      </c>
      <c r="Q231" s="79" t="s">
        <v>1856</v>
      </c>
      <c r="R231" s="79" t="s">
        <v>1817</v>
      </c>
      <c r="S231" s="127" t="s">
        <v>7</v>
      </c>
      <c r="T231" s="127" t="s">
        <v>326</v>
      </c>
      <c r="U231" s="127" t="s">
        <v>1916</v>
      </c>
      <c r="V231" s="127" t="s">
        <v>376</v>
      </c>
      <c r="W231" s="116" t="s">
        <v>1764</v>
      </c>
      <c r="X231" s="116" t="s">
        <v>1757</v>
      </c>
      <c r="Y231" s="114">
        <v>8</v>
      </c>
      <c r="Z231" s="127"/>
      <c r="AA231" s="128" t="s">
        <v>1895</v>
      </c>
      <c r="AB231" s="126"/>
      <c r="AC231" s="128" t="s">
        <v>1895</v>
      </c>
      <c r="AD231" s="128" t="s">
        <v>1895</v>
      </c>
      <c r="AE231" s="174" t="s">
        <v>1895</v>
      </c>
      <c r="AF231" s="174" t="s">
        <v>1895</v>
      </c>
      <c r="AG231" s="128"/>
      <c r="AH231" s="128"/>
      <c r="AI231" s="128"/>
      <c r="AJ231" s="128"/>
      <c r="AK231" s="128"/>
    </row>
    <row r="232" spans="1:37" ht="26.25" customHeight="1">
      <c r="A232" s="237">
        <f t="shared" si="36"/>
        <v>227</v>
      </c>
      <c r="B232" s="129" t="s">
        <v>78</v>
      </c>
      <c r="C232" s="129" t="s">
        <v>8</v>
      </c>
      <c r="D232" s="129" t="s">
        <v>90</v>
      </c>
      <c r="E232" s="129" t="s">
        <v>90</v>
      </c>
      <c r="F232" s="74">
        <f t="shared" si="37"/>
        <v>5</v>
      </c>
      <c r="G232" s="13" t="s" ph="1">
        <v>2329</v>
      </c>
      <c r="H232" s="126" t="s">
        <v>454</v>
      </c>
      <c r="I232" s="81">
        <v>521.16</v>
      </c>
      <c r="J232" s="80" t="str">
        <f t="shared" si="38"/>
        <v>B</v>
      </c>
      <c r="K232" s="78"/>
      <c r="L232" s="79">
        <v>1977</v>
      </c>
      <c r="M232" s="79" t="str" cm="1">
        <f t="array" ref="M232">_xlfn.IFS(X232="賃借施設","－",L232&gt;=2006,"a",L232&gt;=1986,"b",L232&gt;=1976,"c",L232&lt;=1975,"d")</f>
        <v>c</v>
      </c>
      <c r="N232" s="79" t="str" cm="1">
        <f t="array" ref="N232">_xlfn.IFS(X232="賃借施設","－",L232&gt;=2005,"a",L232&gt;=1985,"b",L232&gt;=1975,"c",L232&lt;=1974,"d")</f>
        <v>c</v>
      </c>
      <c r="O232" s="79" t="str">
        <f t="shared" si="39"/>
        <v/>
      </c>
      <c r="P232" s="79" t="str">
        <f t="shared" si="40"/>
        <v>H</v>
      </c>
      <c r="Q232" s="79" t="s">
        <v>1856</v>
      </c>
      <c r="R232" s="79" t="s">
        <v>1817</v>
      </c>
      <c r="S232" s="127" t="s">
        <v>7</v>
      </c>
      <c r="T232" s="127" t="s">
        <v>326</v>
      </c>
      <c r="U232" s="127" t="s">
        <v>1916</v>
      </c>
      <c r="V232" s="127" t="s">
        <v>376</v>
      </c>
      <c r="W232" s="116" t="s">
        <v>1765</v>
      </c>
      <c r="X232" s="116" t="s">
        <v>1757</v>
      </c>
      <c r="Y232" s="114">
        <v>9</v>
      </c>
      <c r="Z232" s="127"/>
      <c r="AA232" s="128" t="s">
        <v>1895</v>
      </c>
      <c r="AB232" s="126"/>
      <c r="AC232" s="128" t="s">
        <v>1895</v>
      </c>
      <c r="AD232" s="128" t="s">
        <v>1895</v>
      </c>
      <c r="AE232" s="174" t="s">
        <v>1895</v>
      </c>
      <c r="AF232" s="174" t="s">
        <v>1895</v>
      </c>
      <c r="AG232" s="128"/>
      <c r="AH232" s="128"/>
      <c r="AI232" s="128"/>
      <c r="AJ232" s="128"/>
      <c r="AK232" s="128"/>
    </row>
    <row r="233" spans="1:37" ht="26.25" customHeight="1">
      <c r="A233" s="237">
        <f t="shared" si="36"/>
        <v>228</v>
      </c>
      <c r="B233" s="129" t="s">
        <v>78</v>
      </c>
      <c r="C233" s="129" t="s">
        <v>8</v>
      </c>
      <c r="D233" s="129" t="s">
        <v>90</v>
      </c>
      <c r="E233" s="129" t="s">
        <v>90</v>
      </c>
      <c r="F233" s="74">
        <f t="shared" si="37"/>
        <v>6</v>
      </c>
      <c r="G233" s="13" t="s" ph="1">
        <v>2330</v>
      </c>
      <c r="H233" s="126" t="s">
        <v>494</v>
      </c>
      <c r="I233" s="81">
        <v>484.7</v>
      </c>
      <c r="J233" s="80" t="str">
        <f t="shared" si="38"/>
        <v>A</v>
      </c>
      <c r="K233" s="78"/>
      <c r="L233" s="79">
        <v>1974</v>
      </c>
      <c r="M233" s="79" t="str" cm="1">
        <f t="array" ref="M233">_xlfn.IFS(X233="賃借施設","－",L233&gt;=2006,"a",L233&gt;=1986,"b",L233&gt;=1976,"c",L233&lt;=1975,"d")</f>
        <v>d</v>
      </c>
      <c r="N233" s="79" t="str" cm="1">
        <f t="array" ref="N233">_xlfn.IFS(X233="賃借施設","－",L233&gt;=2005,"a",L233&gt;=1985,"b",L233&gt;=1975,"c",L233&lt;=1974,"d")</f>
        <v>d</v>
      </c>
      <c r="O233" s="79" t="str">
        <f t="shared" si="39"/>
        <v/>
      </c>
      <c r="P233" s="79" t="str">
        <f t="shared" si="40"/>
        <v>J</v>
      </c>
      <c r="Q233" s="79" t="s">
        <v>1856</v>
      </c>
      <c r="R233" s="79" t="s">
        <v>1817</v>
      </c>
      <c r="S233" s="127" t="s">
        <v>7</v>
      </c>
      <c r="T233" s="127" t="s">
        <v>326</v>
      </c>
      <c r="U233" s="127" t="s">
        <v>1916</v>
      </c>
      <c r="V233" s="127" t="s">
        <v>376</v>
      </c>
      <c r="W233" s="116" t="s">
        <v>1766</v>
      </c>
      <c r="X233" s="116" t="s">
        <v>1757</v>
      </c>
      <c r="Y233" s="114">
        <v>17</v>
      </c>
      <c r="Z233" s="127"/>
      <c r="AA233" s="128" t="s">
        <v>1895</v>
      </c>
      <c r="AB233" s="126"/>
      <c r="AC233" s="128" t="s">
        <v>1895</v>
      </c>
      <c r="AD233" s="128" t="s">
        <v>1895</v>
      </c>
      <c r="AE233" s="174" t="s">
        <v>1895</v>
      </c>
      <c r="AF233" s="174" t="s">
        <v>1895</v>
      </c>
      <c r="AG233" s="128"/>
      <c r="AH233" s="128"/>
      <c r="AI233" s="128"/>
      <c r="AJ233" s="128"/>
      <c r="AK233" s="128"/>
    </row>
    <row r="234" spans="1:37" ht="26.25" customHeight="1">
      <c r="A234" s="237">
        <f t="shared" si="36"/>
        <v>229</v>
      </c>
      <c r="B234" s="129" t="s">
        <v>78</v>
      </c>
      <c r="C234" s="129" t="s">
        <v>8</v>
      </c>
      <c r="D234" s="129" t="s">
        <v>90</v>
      </c>
      <c r="E234" s="129" t="s">
        <v>90</v>
      </c>
      <c r="F234" s="74">
        <f t="shared" si="37"/>
        <v>7</v>
      </c>
      <c r="G234" s="13" t="s" ph="1">
        <v>2331</v>
      </c>
      <c r="H234" s="126" t="s">
        <v>495</v>
      </c>
      <c r="I234" s="81">
        <v>503.71</v>
      </c>
      <c r="J234" s="80" t="str">
        <f t="shared" si="38"/>
        <v>B</v>
      </c>
      <c r="K234" s="78"/>
      <c r="L234" s="79">
        <v>1984</v>
      </c>
      <c r="M234" s="79" t="str" cm="1">
        <f t="array" ref="M234">_xlfn.IFS(X234="賃借施設","－",L234&gt;=2006,"a",L234&gt;=1986,"b",L234&gt;=1976,"c",L234&lt;=1975,"d")</f>
        <v>c</v>
      </c>
      <c r="N234" s="79" t="str" cm="1">
        <f t="array" ref="N234">_xlfn.IFS(X234="賃借施設","－",L234&gt;=2005,"a",L234&gt;=1985,"b",L234&gt;=1975,"c",L234&lt;=1974,"d")</f>
        <v>c</v>
      </c>
      <c r="O234" s="79" t="str">
        <f t="shared" si="39"/>
        <v/>
      </c>
      <c r="P234" s="79" t="str">
        <f t="shared" si="40"/>
        <v>H</v>
      </c>
      <c r="Q234" s="79" t="s">
        <v>1856</v>
      </c>
      <c r="R234" s="79" t="s">
        <v>1817</v>
      </c>
      <c r="S234" s="127" t="s">
        <v>7</v>
      </c>
      <c r="T234" s="127" t="s">
        <v>326</v>
      </c>
      <c r="U234" s="127" t="s">
        <v>1916</v>
      </c>
      <c r="V234" s="127" t="s">
        <v>376</v>
      </c>
      <c r="W234" s="116" t="s">
        <v>1766</v>
      </c>
      <c r="X234" s="116" t="s">
        <v>1757</v>
      </c>
      <c r="Y234" s="114">
        <v>18</v>
      </c>
      <c r="Z234" s="127"/>
      <c r="AA234" s="128" t="s">
        <v>1895</v>
      </c>
      <c r="AB234" s="126"/>
      <c r="AC234" s="128" t="s">
        <v>1895</v>
      </c>
      <c r="AD234" s="128" t="s">
        <v>1895</v>
      </c>
      <c r="AE234" s="174" t="s">
        <v>1895</v>
      </c>
      <c r="AF234" s="174" t="s">
        <v>1895</v>
      </c>
      <c r="AG234" s="128"/>
      <c r="AH234" s="128"/>
      <c r="AI234" s="128"/>
      <c r="AJ234" s="128"/>
      <c r="AK234" s="128"/>
    </row>
    <row r="235" spans="1:37" ht="26.25" customHeight="1">
      <c r="A235" s="237">
        <f t="shared" si="36"/>
        <v>230</v>
      </c>
      <c r="B235" s="129" t="s">
        <v>78</v>
      </c>
      <c r="C235" s="129" t="s">
        <v>8</v>
      </c>
      <c r="D235" s="129" t="s">
        <v>90</v>
      </c>
      <c r="E235" s="129" t="s">
        <v>90</v>
      </c>
      <c r="F235" s="74">
        <f t="shared" si="37"/>
        <v>8</v>
      </c>
      <c r="G235" s="13" t="s" ph="1">
        <v>2332</v>
      </c>
      <c r="H235" s="126" t="s">
        <v>496</v>
      </c>
      <c r="I235" s="81">
        <v>727.24</v>
      </c>
      <c r="J235" s="80" t="str">
        <f t="shared" si="38"/>
        <v>B</v>
      </c>
      <c r="K235" s="78"/>
      <c r="L235" s="79">
        <v>1980</v>
      </c>
      <c r="M235" s="79" t="str" cm="1">
        <f t="array" ref="M235">_xlfn.IFS(X235="賃借施設","－",L235&gt;=2006,"a",L235&gt;=1986,"b",L235&gt;=1976,"c",L235&lt;=1975,"d")</f>
        <v>c</v>
      </c>
      <c r="N235" s="79" t="str" cm="1">
        <f t="array" ref="N235">_xlfn.IFS(X235="賃借施設","－",L235&gt;=2005,"a",L235&gt;=1985,"b",L235&gt;=1975,"c",L235&lt;=1974,"d")</f>
        <v>c</v>
      </c>
      <c r="O235" s="79" t="str">
        <f t="shared" si="39"/>
        <v/>
      </c>
      <c r="P235" s="79" t="str">
        <f t="shared" si="40"/>
        <v>H</v>
      </c>
      <c r="Q235" s="79" t="s">
        <v>1856</v>
      </c>
      <c r="R235" s="79" t="s">
        <v>1817</v>
      </c>
      <c r="S235" s="127" t="s">
        <v>7</v>
      </c>
      <c r="T235" s="127" t="s">
        <v>326</v>
      </c>
      <c r="U235" s="127" t="s">
        <v>1916</v>
      </c>
      <c r="V235" s="127" t="s">
        <v>376</v>
      </c>
      <c r="W235" s="116" t="s">
        <v>1767</v>
      </c>
      <c r="X235" s="116" t="s">
        <v>1757</v>
      </c>
      <c r="Y235" s="114">
        <v>10</v>
      </c>
      <c r="Z235" s="127"/>
      <c r="AA235" s="128" t="s">
        <v>1895</v>
      </c>
      <c r="AB235" s="126"/>
      <c r="AC235" s="128" t="s">
        <v>1895</v>
      </c>
      <c r="AD235" s="128" t="s">
        <v>1895</v>
      </c>
      <c r="AE235" s="174" t="s">
        <v>1895</v>
      </c>
      <c r="AF235" s="174" t="s">
        <v>1895</v>
      </c>
      <c r="AG235" s="128"/>
      <c r="AH235" s="128"/>
      <c r="AI235" s="128"/>
      <c r="AJ235" s="128"/>
      <c r="AK235" s="128"/>
    </row>
    <row r="236" spans="1:37" ht="26.25" customHeight="1">
      <c r="A236" s="237">
        <f t="shared" si="36"/>
        <v>231</v>
      </c>
      <c r="B236" s="129" t="s">
        <v>78</v>
      </c>
      <c r="C236" s="129" t="s">
        <v>8</v>
      </c>
      <c r="D236" s="129" t="s">
        <v>90</v>
      </c>
      <c r="E236" s="129" t="s">
        <v>90</v>
      </c>
      <c r="F236" s="74">
        <f t="shared" si="37"/>
        <v>9</v>
      </c>
      <c r="G236" s="13" t="s" ph="1">
        <v>2333</v>
      </c>
      <c r="H236" s="126" t="s">
        <v>3639</v>
      </c>
      <c r="I236" s="81">
        <v>533.41</v>
      </c>
      <c r="J236" s="80" t="str">
        <f t="shared" si="38"/>
        <v>B</v>
      </c>
      <c r="K236" s="78"/>
      <c r="L236" s="79">
        <v>2024</v>
      </c>
      <c r="M236" s="79" t="str" cm="1">
        <f t="array" ref="M236">_xlfn.IFS(X236="賃借施設","－",L236&gt;=2006,"a",L236&gt;=1986,"b",L236&gt;=1976,"c",L236&lt;=1975,"d")</f>
        <v>a</v>
      </c>
      <c r="N236" s="79" t="str" cm="1">
        <f t="array" ref="N236">_xlfn.IFS(X236="賃借施設","－",L236&gt;=2005,"a",L236&gt;=1985,"b",L236&gt;=1975,"c",L236&lt;=1974,"d")</f>
        <v>a</v>
      </c>
      <c r="O236" s="79" t="str">
        <f t="shared" si="39"/>
        <v/>
      </c>
      <c r="P236" s="79" t="str">
        <f t="shared" si="40"/>
        <v>B</v>
      </c>
      <c r="Q236" s="79" t="s">
        <v>1856</v>
      </c>
      <c r="R236" s="79" t="s">
        <v>1817</v>
      </c>
      <c r="S236" s="127" t="s">
        <v>7</v>
      </c>
      <c r="T236" s="127" t="s">
        <v>326</v>
      </c>
      <c r="U236" s="127" t="s">
        <v>1916</v>
      </c>
      <c r="V236" s="127" t="s">
        <v>376</v>
      </c>
      <c r="W236" s="116" t="s">
        <v>1768</v>
      </c>
      <c r="X236" s="116" t="s">
        <v>1757</v>
      </c>
      <c r="Y236" s="114">
        <v>40</v>
      </c>
      <c r="Z236" s="127"/>
      <c r="AA236" s="128" t="s">
        <v>1895</v>
      </c>
      <c r="AB236" s="126"/>
      <c r="AC236" s="128"/>
      <c r="AD236" s="128"/>
      <c r="AE236" s="174" t="s">
        <v>1895</v>
      </c>
      <c r="AF236" s="174"/>
      <c r="AG236" s="128"/>
      <c r="AH236" s="128"/>
      <c r="AI236" s="128" t="s">
        <v>1895</v>
      </c>
      <c r="AJ236" s="128"/>
      <c r="AK236" s="128"/>
    </row>
    <row r="237" spans="1:37" ht="26.25" customHeight="1">
      <c r="A237" s="237">
        <f t="shared" si="36"/>
        <v>232</v>
      </c>
      <c r="B237" s="129" t="s">
        <v>78</v>
      </c>
      <c r="C237" s="129" t="s">
        <v>8</v>
      </c>
      <c r="D237" s="129" t="s">
        <v>90</v>
      </c>
      <c r="E237" s="129" t="s">
        <v>90</v>
      </c>
      <c r="F237" s="74">
        <f t="shared" si="37"/>
        <v>10</v>
      </c>
      <c r="G237" s="13" t="s" ph="1">
        <v>2334</v>
      </c>
      <c r="H237" s="126" t="s">
        <v>498</v>
      </c>
      <c r="I237" s="81">
        <v>1086.23</v>
      </c>
      <c r="J237" s="80" t="str">
        <f t="shared" si="38"/>
        <v>B</v>
      </c>
      <c r="K237" s="78"/>
      <c r="L237" s="79">
        <v>1976</v>
      </c>
      <c r="M237" s="79" t="str" cm="1">
        <f t="array" ref="M237">_xlfn.IFS(X237="賃借施設","－",L237&gt;=2006,"a",L237&gt;=1986,"b",L237&gt;=1976,"c",L237&lt;=1975,"d")</f>
        <v>c</v>
      </c>
      <c r="N237" s="79" t="str" cm="1">
        <f t="array" ref="N237">_xlfn.IFS(X237="賃借施設","－",L237&gt;=2005,"a",L237&gt;=1985,"b",L237&gt;=1975,"c",L237&lt;=1974,"d")</f>
        <v>c</v>
      </c>
      <c r="O237" s="79" t="str">
        <f t="shared" si="39"/>
        <v/>
      </c>
      <c r="P237" s="79" t="str">
        <f t="shared" si="40"/>
        <v>H</v>
      </c>
      <c r="Q237" s="79" t="s">
        <v>1856</v>
      </c>
      <c r="R237" s="79" t="s">
        <v>1817</v>
      </c>
      <c r="S237" s="127" t="s">
        <v>7</v>
      </c>
      <c r="T237" s="127" t="s">
        <v>326</v>
      </c>
      <c r="U237" s="127" t="s">
        <v>1916</v>
      </c>
      <c r="V237" s="127" t="s">
        <v>376</v>
      </c>
      <c r="W237" s="116" t="s">
        <v>1769</v>
      </c>
      <c r="X237" s="116" t="s">
        <v>1757</v>
      </c>
      <c r="Y237" s="114">
        <v>10</v>
      </c>
      <c r="Z237" s="127"/>
      <c r="AA237" s="128" t="s">
        <v>1895</v>
      </c>
      <c r="AB237" s="126"/>
      <c r="AC237" s="128" t="s">
        <v>1895</v>
      </c>
      <c r="AD237" s="128" t="s">
        <v>1895</v>
      </c>
      <c r="AE237" s="174" t="s">
        <v>1895</v>
      </c>
      <c r="AF237" s="174" t="s">
        <v>1895</v>
      </c>
      <c r="AG237" s="128"/>
      <c r="AH237" s="128"/>
      <c r="AI237" s="128"/>
      <c r="AJ237" s="128"/>
      <c r="AK237" s="128"/>
    </row>
    <row r="238" spans="1:37" ht="26.25" customHeight="1">
      <c r="A238" s="237">
        <f t="shared" si="36"/>
        <v>233</v>
      </c>
      <c r="B238" s="129" t="s">
        <v>78</v>
      </c>
      <c r="C238" s="129" t="s">
        <v>8</v>
      </c>
      <c r="D238" s="129" t="s">
        <v>90</v>
      </c>
      <c r="E238" s="129" t="s">
        <v>90</v>
      </c>
      <c r="F238" s="74">
        <f t="shared" si="37"/>
        <v>11</v>
      </c>
      <c r="G238" s="13" t="s" ph="1">
        <v>2335</v>
      </c>
      <c r="H238" s="126" t="s">
        <v>499</v>
      </c>
      <c r="I238" s="81">
        <v>811.71</v>
      </c>
      <c r="J238" s="80" t="str">
        <f t="shared" si="38"/>
        <v>B</v>
      </c>
      <c r="K238" s="78"/>
      <c r="L238" s="79">
        <v>1980</v>
      </c>
      <c r="M238" s="79" t="str" cm="1">
        <f t="array" ref="M238">_xlfn.IFS(X238="賃借施設","－",L238&gt;=2006,"a",L238&gt;=1986,"b",L238&gt;=1976,"c",L238&lt;=1975,"d")</f>
        <v>c</v>
      </c>
      <c r="N238" s="79" t="str" cm="1">
        <f t="array" ref="N238">_xlfn.IFS(X238="賃借施設","－",L238&gt;=2005,"a",L238&gt;=1985,"b",L238&gt;=1975,"c",L238&lt;=1974,"d")</f>
        <v>c</v>
      </c>
      <c r="O238" s="79" t="str">
        <f t="shared" si="39"/>
        <v/>
      </c>
      <c r="P238" s="79" t="str">
        <f t="shared" si="40"/>
        <v>H</v>
      </c>
      <c r="Q238" s="79" t="s">
        <v>1856</v>
      </c>
      <c r="R238" s="79" t="s">
        <v>1817</v>
      </c>
      <c r="S238" s="127" t="s">
        <v>7</v>
      </c>
      <c r="T238" s="127" t="s">
        <v>326</v>
      </c>
      <c r="U238" s="127" t="s">
        <v>1916</v>
      </c>
      <c r="V238" s="127" t="s">
        <v>376</v>
      </c>
      <c r="W238" s="116" t="s">
        <v>1770</v>
      </c>
      <c r="X238" s="116" t="s">
        <v>1757</v>
      </c>
      <c r="Y238" s="114">
        <v>14</v>
      </c>
      <c r="Z238" s="127"/>
      <c r="AA238" s="128" t="s">
        <v>1895</v>
      </c>
      <c r="AB238" s="126"/>
      <c r="AC238" s="128" t="s">
        <v>1895</v>
      </c>
      <c r="AD238" s="128" t="s">
        <v>1895</v>
      </c>
      <c r="AE238" s="174" t="s">
        <v>1895</v>
      </c>
      <c r="AF238" s="174" t="s">
        <v>1895</v>
      </c>
      <c r="AG238" s="128"/>
      <c r="AH238" s="128"/>
      <c r="AI238" s="128"/>
      <c r="AJ238" s="128"/>
      <c r="AK238" s="128"/>
    </row>
    <row r="239" spans="1:37" ht="26.25" customHeight="1">
      <c r="A239" s="237">
        <f t="shared" si="36"/>
        <v>234</v>
      </c>
      <c r="B239" s="129" t="s">
        <v>78</v>
      </c>
      <c r="C239" s="129" t="s">
        <v>8</v>
      </c>
      <c r="D239" s="129" t="s">
        <v>90</v>
      </c>
      <c r="E239" s="129" t="s">
        <v>90</v>
      </c>
      <c r="F239" s="74">
        <f t="shared" si="37"/>
        <v>12</v>
      </c>
      <c r="G239" s="13" t="s" ph="1">
        <v>2336</v>
      </c>
      <c r="H239" s="126" t="s">
        <v>500</v>
      </c>
      <c r="I239" s="81">
        <v>569.13</v>
      </c>
      <c r="J239" s="80" t="str">
        <f t="shared" si="38"/>
        <v>B</v>
      </c>
      <c r="K239" s="78"/>
      <c r="L239" s="79">
        <v>1975</v>
      </c>
      <c r="M239" s="79" t="str" cm="1">
        <f t="array" ref="M239">_xlfn.IFS(X239="賃借施設","－",L239&gt;=2006,"a",L239&gt;=1986,"b",L239&gt;=1976,"c",L239&lt;=1975,"d")</f>
        <v>d</v>
      </c>
      <c r="N239" s="79" t="str" cm="1">
        <f t="array" ref="N239">_xlfn.IFS(X239="賃借施設","－",L239&gt;=2005,"a",L239&gt;=1985,"b",L239&gt;=1975,"c",L239&lt;=1974,"d")</f>
        <v>c</v>
      </c>
      <c r="O239" s="79" t="str">
        <f t="shared" si="39"/>
        <v>〇</v>
      </c>
      <c r="P239" s="79" t="str">
        <f t="shared" si="40"/>
        <v>K</v>
      </c>
      <c r="Q239" s="79" t="s">
        <v>1856</v>
      </c>
      <c r="R239" s="79" t="s">
        <v>1817</v>
      </c>
      <c r="S239" s="127" t="s">
        <v>7</v>
      </c>
      <c r="T239" s="127" t="s">
        <v>326</v>
      </c>
      <c r="U239" s="127" t="s">
        <v>1916</v>
      </c>
      <c r="V239" s="127" t="s">
        <v>376</v>
      </c>
      <c r="W239" s="116" t="s">
        <v>1771</v>
      </c>
      <c r="X239" s="116" t="s">
        <v>1757</v>
      </c>
      <c r="Y239" s="114">
        <v>9</v>
      </c>
      <c r="Z239" s="127"/>
      <c r="AA239" s="128" t="s">
        <v>1895</v>
      </c>
      <c r="AB239" s="126"/>
      <c r="AC239" s="128" t="s">
        <v>1895</v>
      </c>
      <c r="AD239" s="128" t="s">
        <v>1895</v>
      </c>
      <c r="AE239" s="174" t="s">
        <v>1895</v>
      </c>
      <c r="AF239" s="174" t="s">
        <v>1895</v>
      </c>
      <c r="AG239" s="128"/>
      <c r="AH239" s="128"/>
      <c r="AI239" s="128"/>
      <c r="AJ239" s="128"/>
      <c r="AK239" s="128"/>
    </row>
    <row r="240" spans="1:37" ht="26.25" customHeight="1">
      <c r="A240" s="237">
        <f t="shared" si="36"/>
        <v>235</v>
      </c>
      <c r="B240" s="129" t="s">
        <v>78</v>
      </c>
      <c r="C240" s="129" t="s">
        <v>8</v>
      </c>
      <c r="D240" s="129" t="s">
        <v>90</v>
      </c>
      <c r="E240" s="129" t="s">
        <v>90</v>
      </c>
      <c r="F240" s="74">
        <f t="shared" si="37"/>
        <v>13</v>
      </c>
      <c r="G240" s="13" t="s" ph="1">
        <v>2337</v>
      </c>
      <c r="H240" s="126" t="s">
        <v>544</v>
      </c>
      <c r="I240" s="81">
        <v>654.36</v>
      </c>
      <c r="J240" s="80" t="str">
        <f t="shared" si="38"/>
        <v>B</v>
      </c>
      <c r="K240" s="78"/>
      <c r="L240" s="79">
        <v>1992</v>
      </c>
      <c r="M240" s="79" t="str" cm="1">
        <f t="array" ref="M240">_xlfn.IFS(X240="賃借施設","－",L240&gt;=2006,"a",L240&gt;=1986,"b",L240&gt;=1976,"c",L240&lt;=1975,"d")</f>
        <v>b</v>
      </c>
      <c r="N240" s="79" t="str" cm="1">
        <f t="array" ref="N240">_xlfn.IFS(X240="賃借施設","－",L240&gt;=2005,"a",L240&gt;=1985,"b",L240&gt;=1975,"c",L240&lt;=1974,"d")</f>
        <v>b</v>
      </c>
      <c r="O240" s="79" t="str">
        <f t="shared" si="39"/>
        <v/>
      </c>
      <c r="P240" s="79" t="str">
        <f t="shared" si="40"/>
        <v>E</v>
      </c>
      <c r="Q240" s="79" t="s">
        <v>1857</v>
      </c>
      <c r="R240" s="79" t="s">
        <v>1817</v>
      </c>
      <c r="S240" s="127" t="s">
        <v>7</v>
      </c>
      <c r="T240" s="127" t="s">
        <v>326</v>
      </c>
      <c r="U240" s="127" t="s">
        <v>1916</v>
      </c>
      <c r="V240" s="127" t="s">
        <v>376</v>
      </c>
      <c r="W240" s="116" t="s">
        <v>1772</v>
      </c>
      <c r="X240" s="116" t="s">
        <v>1757</v>
      </c>
      <c r="Y240" s="114">
        <v>9</v>
      </c>
      <c r="Z240" s="127"/>
      <c r="AA240" s="128" t="s">
        <v>1895</v>
      </c>
      <c r="AB240" s="126"/>
      <c r="AC240" s="128" t="s">
        <v>1895</v>
      </c>
      <c r="AD240" s="128" t="s">
        <v>1895</v>
      </c>
      <c r="AE240" s="174" t="s">
        <v>1895</v>
      </c>
      <c r="AF240" s="174" t="s">
        <v>1895</v>
      </c>
      <c r="AG240" s="128"/>
      <c r="AH240" s="128"/>
      <c r="AI240" s="128"/>
      <c r="AJ240" s="128"/>
      <c r="AK240" s="128"/>
    </row>
    <row r="241" spans="1:37" ht="26.25" customHeight="1">
      <c r="A241" s="237">
        <f t="shared" si="36"/>
        <v>236</v>
      </c>
      <c r="B241" s="129" t="s">
        <v>78</v>
      </c>
      <c r="C241" s="129" t="s">
        <v>8</v>
      </c>
      <c r="D241" s="129" t="s">
        <v>90</v>
      </c>
      <c r="E241" s="129" t="s">
        <v>90</v>
      </c>
      <c r="F241" s="74">
        <f t="shared" si="37"/>
        <v>14</v>
      </c>
      <c r="G241" s="13" t="s" ph="1">
        <v>2338</v>
      </c>
      <c r="H241" s="126" t="s">
        <v>476</v>
      </c>
      <c r="I241" s="81">
        <v>446.39</v>
      </c>
      <c r="J241" s="80" t="str">
        <f t="shared" si="38"/>
        <v>A</v>
      </c>
      <c r="K241" s="78"/>
      <c r="L241" s="79">
        <v>1975</v>
      </c>
      <c r="M241" s="79" t="str" cm="1">
        <f t="array" ref="M241">_xlfn.IFS(X241="賃借施設","－",L241&gt;=2006,"a",L241&gt;=1986,"b",L241&gt;=1976,"c",L241&lt;=1975,"d")</f>
        <v>d</v>
      </c>
      <c r="N241" s="79" t="str" cm="1">
        <f t="array" ref="N241">_xlfn.IFS(X241="賃借施設","－",L241&gt;=2005,"a",L241&gt;=1985,"b",L241&gt;=1975,"c",L241&lt;=1974,"d")</f>
        <v>c</v>
      </c>
      <c r="O241" s="79" t="str">
        <f t="shared" si="39"/>
        <v>〇</v>
      </c>
      <c r="P241" s="79" t="str">
        <f t="shared" si="40"/>
        <v>J</v>
      </c>
      <c r="Q241" s="79" t="s">
        <v>1856</v>
      </c>
      <c r="R241" s="79" t="s">
        <v>1817</v>
      </c>
      <c r="S241" s="127" t="s">
        <v>7</v>
      </c>
      <c r="T241" s="127" t="s">
        <v>326</v>
      </c>
      <c r="U241" s="127" t="s">
        <v>1916</v>
      </c>
      <c r="V241" s="127" t="s">
        <v>376</v>
      </c>
      <c r="W241" s="116" t="s">
        <v>1773</v>
      </c>
      <c r="X241" s="116" t="s">
        <v>1757</v>
      </c>
      <c r="Y241" s="114">
        <v>13</v>
      </c>
      <c r="Z241" s="127"/>
      <c r="AA241" s="128" t="s">
        <v>1895</v>
      </c>
      <c r="AB241" s="126"/>
      <c r="AC241" s="128" t="s">
        <v>1895</v>
      </c>
      <c r="AD241" s="128" t="s">
        <v>1895</v>
      </c>
      <c r="AE241" s="174" t="s">
        <v>1895</v>
      </c>
      <c r="AF241" s="174" t="s">
        <v>1895</v>
      </c>
      <c r="AG241" s="128"/>
      <c r="AH241" s="128"/>
      <c r="AI241" s="128"/>
      <c r="AJ241" s="128"/>
      <c r="AK241" s="128"/>
    </row>
    <row r="242" spans="1:37" ht="26.25" customHeight="1">
      <c r="A242" s="237">
        <f t="shared" si="36"/>
        <v>237</v>
      </c>
      <c r="B242" s="129" t="s">
        <v>78</v>
      </c>
      <c r="C242" s="129" t="s">
        <v>8</v>
      </c>
      <c r="D242" s="129" t="s">
        <v>90</v>
      </c>
      <c r="E242" s="129" t="s">
        <v>90</v>
      </c>
      <c r="F242" s="74">
        <f t="shared" si="37"/>
        <v>15</v>
      </c>
      <c r="G242" s="13" t="s" ph="1">
        <v>2339</v>
      </c>
      <c r="H242" s="126" t="s">
        <v>536</v>
      </c>
      <c r="I242" s="81">
        <v>1226.8900000000001</v>
      </c>
      <c r="J242" s="80" t="str">
        <f t="shared" si="38"/>
        <v>B</v>
      </c>
      <c r="K242" s="78"/>
      <c r="L242" s="79">
        <v>1972</v>
      </c>
      <c r="M242" s="79" t="str" cm="1">
        <f t="array" ref="M242">_xlfn.IFS(X242="賃借施設","－",L242&gt;=2006,"a",L242&gt;=1986,"b",L242&gt;=1976,"c",L242&lt;=1975,"d")</f>
        <v>d</v>
      </c>
      <c r="N242" s="79" t="str" cm="1">
        <f t="array" ref="N242">_xlfn.IFS(X242="賃借施設","－",L242&gt;=2005,"a",L242&gt;=1985,"b",L242&gt;=1975,"c",L242&lt;=1974,"d")</f>
        <v>d</v>
      </c>
      <c r="O242" s="79" t="str">
        <f t="shared" si="39"/>
        <v/>
      </c>
      <c r="P242" s="79" t="str">
        <f t="shared" si="40"/>
        <v>K</v>
      </c>
      <c r="Q242" s="79" t="s">
        <v>1856</v>
      </c>
      <c r="R242" s="79" t="s">
        <v>1817</v>
      </c>
      <c r="S242" s="127" t="s">
        <v>7</v>
      </c>
      <c r="T242" s="127" t="s">
        <v>326</v>
      </c>
      <c r="U242" s="127" t="s">
        <v>1916</v>
      </c>
      <c r="V242" s="127" t="s">
        <v>376</v>
      </c>
      <c r="W242" s="116" t="s">
        <v>1774</v>
      </c>
      <c r="X242" s="116" t="s">
        <v>1757</v>
      </c>
      <c r="Y242" s="114">
        <v>10</v>
      </c>
      <c r="Z242" s="127"/>
      <c r="AA242" s="128" t="s">
        <v>1895</v>
      </c>
      <c r="AB242" s="126"/>
      <c r="AC242" s="128" t="s">
        <v>1895</v>
      </c>
      <c r="AD242" s="128" t="s">
        <v>1895</v>
      </c>
      <c r="AE242" s="174" t="s">
        <v>1895</v>
      </c>
      <c r="AF242" s="174" t="s">
        <v>1895</v>
      </c>
      <c r="AG242" s="128"/>
      <c r="AH242" s="128"/>
      <c r="AI242" s="128"/>
      <c r="AJ242" s="128"/>
      <c r="AK242" s="128"/>
    </row>
    <row r="243" spans="1:37" ht="26.25" customHeight="1">
      <c r="A243" s="237">
        <f t="shared" si="36"/>
        <v>238</v>
      </c>
      <c r="B243" s="129" t="s">
        <v>78</v>
      </c>
      <c r="C243" s="129" t="s">
        <v>8</v>
      </c>
      <c r="D243" s="129" t="s">
        <v>90</v>
      </c>
      <c r="E243" s="129" t="s">
        <v>90</v>
      </c>
      <c r="F243" s="74">
        <f t="shared" si="37"/>
        <v>16</v>
      </c>
      <c r="G243" s="13" t="s" ph="1">
        <v>2340</v>
      </c>
      <c r="H243" s="126" t="s">
        <v>524</v>
      </c>
      <c r="I243" s="81">
        <v>857.7</v>
      </c>
      <c r="J243" s="80" t="str">
        <f t="shared" si="38"/>
        <v>B</v>
      </c>
      <c r="K243" s="78"/>
      <c r="L243" s="79">
        <v>1976</v>
      </c>
      <c r="M243" s="79" t="str" cm="1">
        <f t="array" ref="M243">_xlfn.IFS(X243="賃借施設","－",L243&gt;=2006,"a",L243&gt;=1986,"b",L243&gt;=1976,"c",L243&lt;=1975,"d")</f>
        <v>c</v>
      </c>
      <c r="N243" s="79" t="str" cm="1">
        <f t="array" ref="N243">_xlfn.IFS(X243="賃借施設","－",L243&gt;=2005,"a",L243&gt;=1985,"b",L243&gt;=1975,"c",L243&lt;=1974,"d")</f>
        <v>c</v>
      </c>
      <c r="O243" s="79" t="str">
        <f t="shared" si="39"/>
        <v/>
      </c>
      <c r="P243" s="79" t="str">
        <f t="shared" si="40"/>
        <v>H</v>
      </c>
      <c r="Q243" s="79" t="s">
        <v>1856</v>
      </c>
      <c r="R243" s="79" t="s">
        <v>1817</v>
      </c>
      <c r="S243" s="127" t="s">
        <v>7</v>
      </c>
      <c r="T243" s="127" t="s">
        <v>326</v>
      </c>
      <c r="U243" s="127" t="s">
        <v>1916</v>
      </c>
      <c r="V243" s="127" t="s">
        <v>376</v>
      </c>
      <c r="W243" s="116" t="s">
        <v>1775</v>
      </c>
      <c r="X243" s="116" t="s">
        <v>1757</v>
      </c>
      <c r="Y243" s="114">
        <v>9</v>
      </c>
      <c r="Z243" s="127"/>
      <c r="AA243" s="128" t="s">
        <v>1895</v>
      </c>
      <c r="AB243" s="126"/>
      <c r="AC243" s="128" t="s">
        <v>1895</v>
      </c>
      <c r="AD243" s="128" t="s">
        <v>1895</v>
      </c>
      <c r="AE243" s="174" t="s">
        <v>1895</v>
      </c>
      <c r="AF243" s="174" t="s">
        <v>1895</v>
      </c>
      <c r="AG243" s="128"/>
      <c r="AH243" s="128"/>
      <c r="AI243" s="128"/>
      <c r="AJ243" s="128"/>
      <c r="AK243" s="128"/>
    </row>
    <row r="244" spans="1:37" ht="26.25" customHeight="1">
      <c r="A244" s="237">
        <f t="shared" si="36"/>
        <v>239</v>
      </c>
      <c r="B244" s="129" t="s">
        <v>78</v>
      </c>
      <c r="C244" s="129" t="s">
        <v>8</v>
      </c>
      <c r="D244" s="129" t="s">
        <v>90</v>
      </c>
      <c r="E244" s="129" t="s">
        <v>90</v>
      </c>
      <c r="F244" s="74">
        <f t="shared" si="37"/>
        <v>17</v>
      </c>
      <c r="G244" s="13" t="s" ph="1">
        <v>2341</v>
      </c>
      <c r="H244" s="126" t="s">
        <v>543</v>
      </c>
      <c r="I244" s="81">
        <v>900.81</v>
      </c>
      <c r="J244" s="80" t="str">
        <f t="shared" si="38"/>
        <v>B</v>
      </c>
      <c r="K244" s="78"/>
      <c r="L244" s="79">
        <v>1988</v>
      </c>
      <c r="M244" s="79" t="str" cm="1">
        <f t="array" ref="M244">_xlfn.IFS(X244="賃借施設","－",L244&gt;=2006,"a",L244&gt;=1986,"b",L244&gt;=1976,"c",L244&lt;=1975,"d")</f>
        <v>b</v>
      </c>
      <c r="N244" s="79" t="str" cm="1">
        <f t="array" ref="N244">_xlfn.IFS(X244="賃借施設","－",L244&gt;=2005,"a",L244&gt;=1985,"b",L244&gt;=1975,"c",L244&lt;=1974,"d")</f>
        <v>b</v>
      </c>
      <c r="O244" s="79" t="str">
        <f t="shared" si="39"/>
        <v/>
      </c>
      <c r="P244" s="79" t="str">
        <f t="shared" si="40"/>
        <v>E</v>
      </c>
      <c r="Q244" s="79" t="s">
        <v>1857</v>
      </c>
      <c r="R244" s="79" t="s">
        <v>1817</v>
      </c>
      <c r="S244" s="127" t="s">
        <v>7</v>
      </c>
      <c r="T244" s="127" t="s">
        <v>326</v>
      </c>
      <c r="U244" s="127" t="s">
        <v>1916</v>
      </c>
      <c r="V244" s="127" t="s">
        <v>376</v>
      </c>
      <c r="W244" s="116" t="s">
        <v>1776</v>
      </c>
      <c r="X244" s="116" t="s">
        <v>1757</v>
      </c>
      <c r="Y244" s="114">
        <v>6</v>
      </c>
      <c r="Z244" s="127"/>
      <c r="AA244" s="128" t="s">
        <v>1895</v>
      </c>
      <c r="AB244" s="126"/>
      <c r="AC244" s="128" t="s">
        <v>1895</v>
      </c>
      <c r="AD244" s="128" t="s">
        <v>1895</v>
      </c>
      <c r="AE244" s="174" t="s">
        <v>1895</v>
      </c>
      <c r="AF244" s="174" t="s">
        <v>1895</v>
      </c>
      <c r="AG244" s="128"/>
      <c r="AH244" s="128"/>
      <c r="AI244" s="128"/>
      <c r="AJ244" s="128"/>
      <c r="AK244" s="128"/>
    </row>
    <row r="245" spans="1:37" ht="26.25" customHeight="1">
      <c r="A245" s="237">
        <f t="shared" si="36"/>
        <v>240</v>
      </c>
      <c r="B245" s="129" t="s">
        <v>78</v>
      </c>
      <c r="C245" s="129" t="s">
        <v>8</v>
      </c>
      <c r="D245" s="129" t="s">
        <v>90</v>
      </c>
      <c r="E245" s="129" t="s">
        <v>90</v>
      </c>
      <c r="F245" s="74">
        <f t="shared" si="37"/>
        <v>18</v>
      </c>
      <c r="G245" s="13" t="s" ph="1">
        <v>2342</v>
      </c>
      <c r="H245" s="126" t="s">
        <v>537</v>
      </c>
      <c r="I245" s="81">
        <v>1093.82</v>
      </c>
      <c r="J245" s="80" t="str">
        <f t="shared" si="38"/>
        <v>B</v>
      </c>
      <c r="K245" s="78"/>
      <c r="L245" s="79">
        <v>1974</v>
      </c>
      <c r="M245" s="79" t="str" cm="1">
        <f t="array" ref="M245">_xlfn.IFS(X245="賃借施設","－",L245&gt;=2006,"a",L245&gt;=1986,"b",L245&gt;=1976,"c",L245&lt;=1975,"d")</f>
        <v>d</v>
      </c>
      <c r="N245" s="79" t="str" cm="1">
        <f t="array" ref="N245">_xlfn.IFS(X245="賃借施設","－",L245&gt;=2005,"a",L245&gt;=1985,"b",L245&gt;=1975,"c",L245&lt;=1974,"d")</f>
        <v>d</v>
      </c>
      <c r="O245" s="79" t="str">
        <f t="shared" si="39"/>
        <v/>
      </c>
      <c r="P245" s="79" t="str">
        <f t="shared" si="40"/>
        <v>K</v>
      </c>
      <c r="Q245" s="79" t="s">
        <v>1856</v>
      </c>
      <c r="R245" s="79" t="s">
        <v>1817</v>
      </c>
      <c r="S245" s="127" t="s">
        <v>7</v>
      </c>
      <c r="T245" s="127" t="s">
        <v>326</v>
      </c>
      <c r="U245" s="127" t="s">
        <v>1916</v>
      </c>
      <c r="V245" s="127" t="s">
        <v>376</v>
      </c>
      <c r="W245" s="116" t="s">
        <v>1777</v>
      </c>
      <c r="X245" s="116" t="s">
        <v>1757</v>
      </c>
      <c r="Y245" s="114">
        <v>8</v>
      </c>
      <c r="Z245" s="127"/>
      <c r="AA245" s="128" t="s">
        <v>1895</v>
      </c>
      <c r="AB245" s="126"/>
      <c r="AC245" s="128" t="s">
        <v>1895</v>
      </c>
      <c r="AD245" s="128" t="s">
        <v>1895</v>
      </c>
      <c r="AE245" s="174" t="s">
        <v>1895</v>
      </c>
      <c r="AF245" s="174" t="s">
        <v>1895</v>
      </c>
      <c r="AG245" s="128"/>
      <c r="AH245" s="128"/>
      <c r="AI245" s="128"/>
      <c r="AJ245" s="128"/>
      <c r="AK245" s="128"/>
    </row>
    <row r="246" spans="1:37" ht="26.25" customHeight="1">
      <c r="A246" s="237">
        <f t="shared" si="36"/>
        <v>241</v>
      </c>
      <c r="B246" s="129" t="s">
        <v>78</v>
      </c>
      <c r="C246" s="129" t="s">
        <v>8</v>
      </c>
      <c r="D246" s="129" t="s">
        <v>90</v>
      </c>
      <c r="E246" s="129" t="s">
        <v>90</v>
      </c>
      <c r="F246" s="74">
        <f t="shared" si="37"/>
        <v>19</v>
      </c>
      <c r="G246" s="13" t="s" ph="1">
        <v>2343</v>
      </c>
      <c r="H246" s="126" t="s">
        <v>465</v>
      </c>
      <c r="I246" s="81">
        <v>943.52</v>
      </c>
      <c r="J246" s="80" t="str">
        <f t="shared" si="38"/>
        <v>B</v>
      </c>
      <c r="K246" s="78"/>
      <c r="L246" s="79">
        <v>2016</v>
      </c>
      <c r="M246" s="79" t="str" cm="1">
        <f t="array" ref="M246">_xlfn.IFS(X246="賃借施設","－",L246&gt;=2006,"a",L246&gt;=1986,"b",L246&gt;=1976,"c",L246&lt;=1975,"d")</f>
        <v>a</v>
      </c>
      <c r="N246" s="79" t="str" cm="1">
        <f t="array" ref="N246">_xlfn.IFS(X246="賃借施設","－",L246&gt;=2005,"a",L246&gt;=1985,"b",L246&gt;=1975,"c",L246&lt;=1974,"d")</f>
        <v>a</v>
      </c>
      <c r="O246" s="79" t="str">
        <f t="shared" si="39"/>
        <v/>
      </c>
      <c r="P246" s="79" t="str">
        <f t="shared" si="40"/>
        <v>B</v>
      </c>
      <c r="Q246" s="79" t="s">
        <v>1856</v>
      </c>
      <c r="R246" s="79" t="s">
        <v>1817</v>
      </c>
      <c r="S246" s="127" t="s">
        <v>7</v>
      </c>
      <c r="T246" s="127" t="s">
        <v>326</v>
      </c>
      <c r="U246" s="127" t="s">
        <v>1916</v>
      </c>
      <c r="V246" s="127" t="s">
        <v>376</v>
      </c>
      <c r="W246" s="116" t="s">
        <v>1778</v>
      </c>
      <c r="X246" s="116" t="s">
        <v>1757</v>
      </c>
      <c r="Y246" s="114">
        <v>8</v>
      </c>
      <c r="Z246" s="127"/>
      <c r="AA246" s="128" t="s">
        <v>1895</v>
      </c>
      <c r="AB246" s="126"/>
      <c r="AC246" s="128" t="s">
        <v>1895</v>
      </c>
      <c r="AD246" s="128" t="s">
        <v>1895</v>
      </c>
      <c r="AE246" s="174" t="s">
        <v>1895</v>
      </c>
      <c r="AF246" s="174" t="s">
        <v>1895</v>
      </c>
      <c r="AG246" s="128"/>
      <c r="AH246" s="128"/>
      <c r="AI246" s="128"/>
      <c r="AJ246" s="128"/>
      <c r="AK246" s="128"/>
    </row>
    <row r="247" spans="1:37" ht="26.25" customHeight="1">
      <c r="A247" s="237">
        <f t="shared" si="36"/>
        <v>242</v>
      </c>
      <c r="B247" s="129" t="s">
        <v>78</v>
      </c>
      <c r="C247" s="129" t="s">
        <v>8</v>
      </c>
      <c r="D247" s="129" t="s">
        <v>90</v>
      </c>
      <c r="E247" s="129" t="s">
        <v>90</v>
      </c>
      <c r="F247" s="74">
        <f t="shared" si="37"/>
        <v>20</v>
      </c>
      <c r="G247" s="13" t="s" ph="1">
        <v>2344</v>
      </c>
      <c r="H247" s="126" t="s">
        <v>538</v>
      </c>
      <c r="I247" s="81">
        <v>1132.53</v>
      </c>
      <c r="J247" s="80" t="str">
        <f t="shared" si="38"/>
        <v>B</v>
      </c>
      <c r="K247" s="78"/>
      <c r="L247" s="79">
        <v>1976</v>
      </c>
      <c r="M247" s="79" t="str" cm="1">
        <f t="array" ref="M247">_xlfn.IFS(X247="賃借施設","－",L247&gt;=2006,"a",L247&gt;=1986,"b",L247&gt;=1976,"c",L247&lt;=1975,"d")</f>
        <v>c</v>
      </c>
      <c r="N247" s="79" t="str" cm="1">
        <f t="array" ref="N247">_xlfn.IFS(X247="賃借施設","－",L247&gt;=2005,"a",L247&gt;=1985,"b",L247&gt;=1975,"c",L247&lt;=1974,"d")</f>
        <v>c</v>
      </c>
      <c r="O247" s="79" t="str">
        <f t="shared" si="39"/>
        <v/>
      </c>
      <c r="P247" s="79" t="str">
        <f t="shared" si="40"/>
        <v>H</v>
      </c>
      <c r="Q247" s="79" t="s">
        <v>1856</v>
      </c>
      <c r="R247" s="79" t="s">
        <v>1817</v>
      </c>
      <c r="S247" s="127" t="s">
        <v>7</v>
      </c>
      <c r="T247" s="127" t="s">
        <v>326</v>
      </c>
      <c r="U247" s="127" t="s">
        <v>1916</v>
      </c>
      <c r="V247" s="127" t="s">
        <v>376</v>
      </c>
      <c r="W247" s="116" t="s">
        <v>1779</v>
      </c>
      <c r="X247" s="116" t="s">
        <v>1757</v>
      </c>
      <c r="Y247" s="114">
        <v>11</v>
      </c>
      <c r="Z247" s="127"/>
      <c r="AA247" s="128" t="s">
        <v>1895</v>
      </c>
      <c r="AB247" s="126"/>
      <c r="AC247" s="128" t="s">
        <v>1895</v>
      </c>
      <c r="AD247" s="128" t="s">
        <v>1895</v>
      </c>
      <c r="AE247" s="174" t="s">
        <v>1895</v>
      </c>
      <c r="AF247" s="174" t="s">
        <v>1895</v>
      </c>
      <c r="AG247" s="128"/>
      <c r="AH247" s="128"/>
      <c r="AI247" s="128"/>
      <c r="AJ247" s="128"/>
      <c r="AK247" s="128"/>
    </row>
    <row r="248" spans="1:37" ht="26.25" customHeight="1">
      <c r="A248" s="237">
        <f t="shared" si="36"/>
        <v>243</v>
      </c>
      <c r="B248" s="129" t="s">
        <v>78</v>
      </c>
      <c r="C248" s="129" t="s">
        <v>8</v>
      </c>
      <c r="D248" s="129" t="s">
        <v>90</v>
      </c>
      <c r="E248" s="129" t="s">
        <v>90</v>
      </c>
      <c r="F248" s="74">
        <f t="shared" si="37"/>
        <v>21</v>
      </c>
      <c r="G248" s="13" t="s" ph="1">
        <v>2345</v>
      </c>
      <c r="H248" s="126" t="s">
        <v>539</v>
      </c>
      <c r="I248" s="81">
        <v>471</v>
      </c>
      <c r="J248" s="80" t="str">
        <f t="shared" si="38"/>
        <v>A</v>
      </c>
      <c r="K248" s="78"/>
      <c r="L248" s="79">
        <v>1976</v>
      </c>
      <c r="M248" s="79" t="str" cm="1">
        <f t="array" ref="M248">_xlfn.IFS(X248="賃借施設","－",L248&gt;=2006,"a",L248&gt;=1986,"b",L248&gt;=1976,"c",L248&lt;=1975,"d")</f>
        <v>c</v>
      </c>
      <c r="N248" s="79" t="str" cm="1">
        <f t="array" ref="N248">_xlfn.IFS(X248="賃借施設","－",L248&gt;=2005,"a",L248&gt;=1985,"b",L248&gt;=1975,"c",L248&lt;=1974,"d")</f>
        <v>c</v>
      </c>
      <c r="O248" s="79" t="str">
        <f t="shared" si="39"/>
        <v/>
      </c>
      <c r="P248" s="79" t="str">
        <f t="shared" si="40"/>
        <v>G</v>
      </c>
      <c r="Q248" s="79" t="s">
        <v>1856</v>
      </c>
      <c r="R248" s="79" t="s">
        <v>1817</v>
      </c>
      <c r="S248" s="127" t="s">
        <v>7</v>
      </c>
      <c r="T248" s="127" t="s">
        <v>326</v>
      </c>
      <c r="U248" s="127" t="s">
        <v>1916</v>
      </c>
      <c r="V248" s="127" t="s">
        <v>376</v>
      </c>
      <c r="W248" s="116" t="s">
        <v>1780</v>
      </c>
      <c r="X248" s="116" t="s">
        <v>1757</v>
      </c>
      <c r="Y248" s="114">
        <v>8</v>
      </c>
      <c r="Z248" s="127"/>
      <c r="AA248" s="128" t="s">
        <v>1895</v>
      </c>
      <c r="AB248" s="126"/>
      <c r="AC248" s="128" t="s">
        <v>1895</v>
      </c>
      <c r="AD248" s="128" t="s">
        <v>1895</v>
      </c>
      <c r="AE248" s="174" t="s">
        <v>1895</v>
      </c>
      <c r="AF248" s="174" t="s">
        <v>1895</v>
      </c>
      <c r="AG248" s="128"/>
      <c r="AH248" s="128"/>
      <c r="AI248" s="128"/>
      <c r="AJ248" s="128"/>
      <c r="AK248" s="128"/>
    </row>
    <row r="249" spans="1:37" ht="26.25" customHeight="1">
      <c r="A249" s="237">
        <f t="shared" si="36"/>
        <v>244</v>
      </c>
      <c r="B249" s="129" t="s">
        <v>78</v>
      </c>
      <c r="C249" s="129" t="s">
        <v>8</v>
      </c>
      <c r="D249" s="129" t="s">
        <v>90</v>
      </c>
      <c r="E249" s="129" t="s">
        <v>90</v>
      </c>
      <c r="F249" s="74">
        <f t="shared" si="37"/>
        <v>22</v>
      </c>
      <c r="G249" s="13" t="s" ph="1">
        <v>2346</v>
      </c>
      <c r="H249" s="126" t="s">
        <v>468</v>
      </c>
      <c r="I249" s="81">
        <v>672.23</v>
      </c>
      <c r="J249" s="80" t="str">
        <f t="shared" si="38"/>
        <v>B</v>
      </c>
      <c r="K249" s="78"/>
      <c r="L249" s="79">
        <v>1977</v>
      </c>
      <c r="M249" s="79" t="str" cm="1">
        <f t="array" ref="M249">_xlfn.IFS(X249="賃借施設","－",L249&gt;=2006,"a",L249&gt;=1986,"b",L249&gt;=1976,"c",L249&lt;=1975,"d")</f>
        <v>c</v>
      </c>
      <c r="N249" s="79" t="str" cm="1">
        <f t="array" ref="N249">_xlfn.IFS(X249="賃借施設","－",L249&gt;=2005,"a",L249&gt;=1985,"b",L249&gt;=1975,"c",L249&lt;=1974,"d")</f>
        <v>c</v>
      </c>
      <c r="O249" s="79" t="str">
        <f t="shared" si="39"/>
        <v/>
      </c>
      <c r="P249" s="79" t="str">
        <f t="shared" si="40"/>
        <v>H</v>
      </c>
      <c r="Q249" s="79" t="s">
        <v>1856</v>
      </c>
      <c r="R249" s="79" t="s">
        <v>1817</v>
      </c>
      <c r="S249" s="127" t="s">
        <v>7</v>
      </c>
      <c r="T249" s="127" t="s">
        <v>326</v>
      </c>
      <c r="U249" s="127" t="s">
        <v>1916</v>
      </c>
      <c r="V249" s="127" t="s">
        <v>376</v>
      </c>
      <c r="W249" s="116" t="s">
        <v>1781</v>
      </c>
      <c r="X249" s="116" t="s">
        <v>1757</v>
      </c>
      <c r="Y249" s="114">
        <v>10</v>
      </c>
      <c r="Z249" s="127"/>
      <c r="AA249" s="128" t="s">
        <v>1895</v>
      </c>
      <c r="AB249" s="126"/>
      <c r="AC249" s="128" t="s">
        <v>1895</v>
      </c>
      <c r="AD249" s="128" t="s">
        <v>1895</v>
      </c>
      <c r="AE249" s="174" t="s">
        <v>1895</v>
      </c>
      <c r="AF249" s="174" t="s">
        <v>1895</v>
      </c>
      <c r="AG249" s="128"/>
      <c r="AH249" s="128"/>
      <c r="AI249" s="128"/>
      <c r="AJ249" s="128"/>
      <c r="AK249" s="128"/>
    </row>
    <row r="250" spans="1:37" ht="26.25" customHeight="1">
      <c r="A250" s="237">
        <f t="shared" si="36"/>
        <v>245</v>
      </c>
      <c r="B250" s="129" t="s">
        <v>78</v>
      </c>
      <c r="C250" s="129" t="s">
        <v>8</v>
      </c>
      <c r="D250" s="129" t="s">
        <v>90</v>
      </c>
      <c r="E250" s="129" t="s">
        <v>90</v>
      </c>
      <c r="F250" s="74">
        <f t="shared" si="37"/>
        <v>23</v>
      </c>
      <c r="G250" s="13" t="s" ph="1">
        <v>2347</v>
      </c>
      <c r="H250" s="126" t="s">
        <v>540</v>
      </c>
      <c r="I250" s="81">
        <v>1067.5</v>
      </c>
      <c r="J250" s="80" t="str">
        <f t="shared" si="38"/>
        <v>B</v>
      </c>
      <c r="K250" s="78"/>
      <c r="L250" s="79">
        <v>1971</v>
      </c>
      <c r="M250" s="79" t="str" cm="1">
        <f t="array" ref="M250">_xlfn.IFS(X250="賃借施設","－",L250&gt;=2006,"a",L250&gt;=1986,"b",L250&gt;=1976,"c",L250&lt;=1975,"d")</f>
        <v>d</v>
      </c>
      <c r="N250" s="79" t="str" cm="1">
        <f t="array" ref="N250">_xlfn.IFS(X250="賃借施設","－",L250&gt;=2005,"a",L250&gt;=1985,"b",L250&gt;=1975,"c",L250&lt;=1974,"d")</f>
        <v>d</v>
      </c>
      <c r="O250" s="79" t="str">
        <f t="shared" si="39"/>
        <v/>
      </c>
      <c r="P250" s="79" t="str">
        <f t="shared" si="40"/>
        <v>K</v>
      </c>
      <c r="Q250" s="79" t="s">
        <v>1856</v>
      </c>
      <c r="R250" s="79" t="s">
        <v>1817</v>
      </c>
      <c r="S250" s="127" t="s">
        <v>7</v>
      </c>
      <c r="T250" s="127" t="s">
        <v>326</v>
      </c>
      <c r="U250" s="127" t="s">
        <v>1916</v>
      </c>
      <c r="V250" s="127" t="s">
        <v>376</v>
      </c>
      <c r="W250" s="116" t="s">
        <v>1782</v>
      </c>
      <c r="X250" s="116" t="s">
        <v>1757</v>
      </c>
      <c r="Y250" s="114">
        <v>7</v>
      </c>
      <c r="Z250" s="127"/>
      <c r="AA250" s="128" t="s">
        <v>1895</v>
      </c>
      <c r="AB250" s="126"/>
      <c r="AC250" s="128" t="s">
        <v>1895</v>
      </c>
      <c r="AD250" s="128" t="s">
        <v>1895</v>
      </c>
      <c r="AE250" s="174" t="s">
        <v>1895</v>
      </c>
      <c r="AF250" s="174" t="s">
        <v>1895</v>
      </c>
      <c r="AG250" s="128"/>
      <c r="AH250" s="128"/>
      <c r="AI250" s="128"/>
      <c r="AJ250" s="128"/>
      <c r="AK250" s="128"/>
    </row>
    <row r="251" spans="1:37" ht="26.25" customHeight="1">
      <c r="A251" s="237">
        <f t="shared" si="36"/>
        <v>246</v>
      </c>
      <c r="B251" s="129" t="s">
        <v>78</v>
      </c>
      <c r="C251" s="129" t="s">
        <v>8</v>
      </c>
      <c r="D251" s="129" t="s">
        <v>90</v>
      </c>
      <c r="E251" s="129" t="s">
        <v>90</v>
      </c>
      <c r="F251" s="74">
        <f t="shared" si="37"/>
        <v>24</v>
      </c>
      <c r="G251" s="13" t="s" ph="1">
        <v>2348</v>
      </c>
      <c r="H251" s="126" t="s">
        <v>470</v>
      </c>
      <c r="I251" s="81">
        <v>744.15</v>
      </c>
      <c r="J251" s="80" t="str">
        <f t="shared" si="38"/>
        <v>B</v>
      </c>
      <c r="K251" s="78"/>
      <c r="L251" s="79">
        <v>1978</v>
      </c>
      <c r="M251" s="79" t="str" cm="1">
        <f t="array" ref="M251">_xlfn.IFS(X251="賃借施設","－",L251&gt;=2006,"a",L251&gt;=1986,"b",L251&gt;=1976,"c",L251&lt;=1975,"d")</f>
        <v>c</v>
      </c>
      <c r="N251" s="79" t="str" cm="1">
        <f t="array" ref="N251">_xlfn.IFS(X251="賃借施設","－",L251&gt;=2005,"a",L251&gt;=1985,"b",L251&gt;=1975,"c",L251&lt;=1974,"d")</f>
        <v>c</v>
      </c>
      <c r="O251" s="79" t="str">
        <f t="shared" si="39"/>
        <v/>
      </c>
      <c r="P251" s="79" t="str">
        <f t="shared" si="40"/>
        <v>H</v>
      </c>
      <c r="Q251" s="79" t="s">
        <v>1856</v>
      </c>
      <c r="R251" s="79" t="s">
        <v>1817</v>
      </c>
      <c r="S251" s="127" t="s">
        <v>7</v>
      </c>
      <c r="T251" s="127" t="s">
        <v>326</v>
      </c>
      <c r="U251" s="127" t="s">
        <v>1916</v>
      </c>
      <c r="V251" s="127" t="s">
        <v>376</v>
      </c>
      <c r="W251" s="116" t="s">
        <v>1783</v>
      </c>
      <c r="X251" s="116" t="s">
        <v>1757</v>
      </c>
      <c r="Y251" s="114">
        <v>12</v>
      </c>
      <c r="Z251" s="127"/>
      <c r="AA251" s="128" t="s">
        <v>1895</v>
      </c>
      <c r="AB251" s="126"/>
      <c r="AC251" s="128" t="s">
        <v>1895</v>
      </c>
      <c r="AD251" s="128" t="s">
        <v>1895</v>
      </c>
      <c r="AE251" s="174" t="s">
        <v>1895</v>
      </c>
      <c r="AF251" s="174" t="s">
        <v>1895</v>
      </c>
      <c r="AG251" s="128"/>
      <c r="AH251" s="128"/>
      <c r="AI251" s="128"/>
      <c r="AJ251" s="128"/>
      <c r="AK251" s="128"/>
    </row>
    <row r="252" spans="1:37" ht="26.25" customHeight="1">
      <c r="A252" s="237">
        <f t="shared" si="36"/>
        <v>247</v>
      </c>
      <c r="B252" s="129" t="s">
        <v>78</v>
      </c>
      <c r="C252" s="129" t="s">
        <v>8</v>
      </c>
      <c r="D252" s="129" t="s">
        <v>90</v>
      </c>
      <c r="E252" s="129" t="s">
        <v>90</v>
      </c>
      <c r="F252" s="74">
        <f t="shared" si="37"/>
        <v>25</v>
      </c>
      <c r="G252" s="13" t="s" ph="1">
        <v>2349</v>
      </c>
      <c r="H252" s="126" t="s">
        <v>552</v>
      </c>
      <c r="I252" s="81">
        <v>1515.55</v>
      </c>
      <c r="J252" s="80" t="str">
        <f t="shared" si="38"/>
        <v>B</v>
      </c>
      <c r="K252" s="78"/>
      <c r="L252" s="79">
        <v>1972</v>
      </c>
      <c r="M252" s="79" t="str" cm="1">
        <f t="array" ref="M252">_xlfn.IFS(X252="賃借施設","－",L252&gt;=2006,"a",L252&gt;=1986,"b",L252&gt;=1976,"c",L252&lt;=1975,"d")</f>
        <v>d</v>
      </c>
      <c r="N252" s="79" t="str" cm="1">
        <f t="array" ref="N252">_xlfn.IFS(X252="賃借施設","－",L252&gt;=2005,"a",L252&gt;=1985,"b",L252&gt;=1975,"c",L252&lt;=1974,"d")</f>
        <v>d</v>
      </c>
      <c r="O252" s="79" t="str">
        <f t="shared" si="39"/>
        <v/>
      </c>
      <c r="P252" s="79" t="str">
        <f t="shared" si="40"/>
        <v>K</v>
      </c>
      <c r="Q252" s="79" t="s">
        <v>1857</v>
      </c>
      <c r="R252" s="79" t="s">
        <v>1817</v>
      </c>
      <c r="S252" s="127" t="s">
        <v>7</v>
      </c>
      <c r="T252" s="127" t="s">
        <v>326</v>
      </c>
      <c r="U252" s="127" t="s">
        <v>1916</v>
      </c>
      <c r="V252" s="127" t="s">
        <v>376</v>
      </c>
      <c r="W252" s="116" t="s">
        <v>1784</v>
      </c>
      <c r="X252" s="116" t="s">
        <v>1757</v>
      </c>
      <c r="Y252" s="114">
        <v>13</v>
      </c>
      <c r="Z252" s="127"/>
      <c r="AA252" s="128" t="s">
        <v>1895</v>
      </c>
      <c r="AB252" s="126"/>
      <c r="AC252" s="128" t="s">
        <v>1895</v>
      </c>
      <c r="AD252" s="128" t="s">
        <v>1895</v>
      </c>
      <c r="AE252" s="174" t="s">
        <v>1895</v>
      </c>
      <c r="AF252" s="174" t="s">
        <v>1895</v>
      </c>
      <c r="AG252" s="128"/>
      <c r="AH252" s="128"/>
      <c r="AI252" s="128"/>
      <c r="AJ252" s="128"/>
      <c r="AK252" s="128"/>
    </row>
    <row r="253" spans="1:37" ht="26.25" customHeight="1">
      <c r="A253" s="237">
        <f t="shared" si="36"/>
        <v>248</v>
      </c>
      <c r="B253" s="129" t="s">
        <v>78</v>
      </c>
      <c r="C253" s="129" t="s">
        <v>8</v>
      </c>
      <c r="D253" s="129" t="s">
        <v>90</v>
      </c>
      <c r="E253" s="129" t="s">
        <v>90</v>
      </c>
      <c r="F253" s="74">
        <f t="shared" si="37"/>
        <v>26</v>
      </c>
      <c r="G253" s="13" t="s" ph="1">
        <v>2350</v>
      </c>
      <c r="H253" s="126" t="s">
        <v>541</v>
      </c>
      <c r="I253" s="81">
        <v>1013.05</v>
      </c>
      <c r="J253" s="80" t="str">
        <f t="shared" si="38"/>
        <v>B</v>
      </c>
      <c r="K253" s="78"/>
      <c r="L253" s="79">
        <v>1998</v>
      </c>
      <c r="M253" s="79" t="str" cm="1">
        <f t="array" ref="M253">_xlfn.IFS(X253="賃借施設","－",L253&gt;=2006,"a",L253&gt;=1986,"b",L253&gt;=1976,"c",L253&lt;=1975,"d")</f>
        <v>b</v>
      </c>
      <c r="N253" s="79" t="str" cm="1">
        <f t="array" ref="N253">_xlfn.IFS(X253="賃借施設","－",L253&gt;=2005,"a",L253&gt;=1985,"b",L253&gt;=1975,"c",L253&lt;=1974,"d")</f>
        <v>b</v>
      </c>
      <c r="O253" s="79" t="str">
        <f t="shared" si="39"/>
        <v/>
      </c>
      <c r="P253" s="79" t="str">
        <f t="shared" si="40"/>
        <v>E</v>
      </c>
      <c r="Q253" s="79" t="s">
        <v>1856</v>
      </c>
      <c r="R253" s="79" t="s">
        <v>1817</v>
      </c>
      <c r="S253" s="127" t="s">
        <v>7</v>
      </c>
      <c r="T253" s="127" t="s">
        <v>326</v>
      </c>
      <c r="U253" s="127" t="s">
        <v>1916</v>
      </c>
      <c r="V253" s="127" t="s">
        <v>376</v>
      </c>
      <c r="W253" s="116" t="s">
        <v>1785</v>
      </c>
      <c r="X253" s="116" t="s">
        <v>1757</v>
      </c>
      <c r="Y253" s="114">
        <v>8</v>
      </c>
      <c r="Z253" s="127"/>
      <c r="AA253" s="128" t="s">
        <v>1895</v>
      </c>
      <c r="AB253" s="126"/>
      <c r="AC253" s="128" t="s">
        <v>1895</v>
      </c>
      <c r="AD253" s="128" t="s">
        <v>1895</v>
      </c>
      <c r="AE253" s="174" t="s">
        <v>1895</v>
      </c>
      <c r="AF253" s="174" t="s">
        <v>1895</v>
      </c>
      <c r="AG253" s="128"/>
      <c r="AH253" s="128"/>
      <c r="AI253" s="128"/>
      <c r="AJ253" s="128"/>
      <c r="AK253" s="128"/>
    </row>
    <row r="254" spans="1:37" ht="26.25" customHeight="1">
      <c r="A254" s="237">
        <f t="shared" si="36"/>
        <v>249</v>
      </c>
      <c r="B254" s="129" t="s">
        <v>78</v>
      </c>
      <c r="C254" s="129" t="s">
        <v>8</v>
      </c>
      <c r="D254" s="125" t="s">
        <v>292</v>
      </c>
      <c r="E254" s="125" t="s">
        <v>294</v>
      </c>
      <c r="F254" s="74">
        <v>1</v>
      </c>
      <c r="G254" s="13" t="s" ph="1">
        <v>2351</v>
      </c>
      <c r="H254" s="126" t="s">
        <v>542</v>
      </c>
      <c r="I254" s="81">
        <v>382.06</v>
      </c>
      <c r="J254" s="80" t="str">
        <f t="shared" si="38"/>
        <v>A</v>
      </c>
      <c r="K254" s="78"/>
      <c r="L254" s="79">
        <v>1993</v>
      </c>
      <c r="M254" s="79" t="str" cm="1">
        <f t="array" ref="M254">_xlfn.IFS(X254="賃借施設","－",L254&gt;=2006,"a",L254&gt;=1986,"b",L254&gt;=1976,"c",L254&lt;=1975,"d")</f>
        <v>b</v>
      </c>
      <c r="N254" s="79" t="str" cm="1">
        <f t="array" ref="N254">_xlfn.IFS(X254="賃借施設","－",L254&gt;=2005,"a",L254&gt;=1985,"b",L254&gt;=1975,"c",L254&lt;=1974,"d")</f>
        <v>b</v>
      </c>
      <c r="O254" s="79" t="str">
        <f t="shared" si="39"/>
        <v/>
      </c>
      <c r="P254" s="79" t="str">
        <f t="shared" si="40"/>
        <v>D</v>
      </c>
      <c r="Q254" s="79" t="s">
        <v>1856</v>
      </c>
      <c r="R254" s="79" t="s">
        <v>1814</v>
      </c>
      <c r="S254" s="127" t="s">
        <v>7</v>
      </c>
      <c r="T254" s="127" t="s">
        <v>326</v>
      </c>
      <c r="U254" s="127" t="s">
        <v>374</v>
      </c>
      <c r="V254" s="127" t="s">
        <v>377</v>
      </c>
      <c r="W254" s="116" t="s">
        <v>1764</v>
      </c>
      <c r="X254" s="116" t="s">
        <v>1757</v>
      </c>
      <c r="Y254" s="114">
        <v>9</v>
      </c>
      <c r="Z254" s="127"/>
      <c r="AA254" s="128"/>
      <c r="AB254" s="126"/>
      <c r="AC254" s="128"/>
      <c r="AD254" s="128"/>
      <c r="AE254" s="174"/>
      <c r="AF254" s="174"/>
      <c r="AG254" s="128"/>
      <c r="AH254" s="128"/>
      <c r="AI254" s="128"/>
      <c r="AJ254" s="128"/>
      <c r="AK254" s="128"/>
    </row>
    <row r="255" spans="1:37" ht="26.25" customHeight="1">
      <c r="A255" s="237">
        <f t="shared" si="36"/>
        <v>250</v>
      </c>
      <c r="B255" s="129" t="s">
        <v>78</v>
      </c>
      <c r="C255" s="129" t="s">
        <v>8</v>
      </c>
      <c r="D255" s="129" t="s">
        <v>293</v>
      </c>
      <c r="E255" s="129" t="s">
        <v>295</v>
      </c>
      <c r="F255" s="74">
        <f>F254+1</f>
        <v>2</v>
      </c>
      <c r="G255" s="13" t="s" ph="1">
        <v>2352</v>
      </c>
      <c r="H255" s="126" t="s">
        <v>545</v>
      </c>
      <c r="I255" s="81">
        <v>147.03</v>
      </c>
      <c r="J255" s="80" t="str">
        <f t="shared" si="38"/>
        <v>A</v>
      </c>
      <c r="K255" s="78"/>
      <c r="L255" s="79">
        <v>1993</v>
      </c>
      <c r="M255" s="79" t="str" cm="1">
        <f t="array" ref="M255">_xlfn.IFS(X255="賃借施設","－",L255&gt;=2006,"a",L255&gt;=1986,"b",L255&gt;=1976,"c",L255&lt;=1975,"d")</f>
        <v>b</v>
      </c>
      <c r="N255" s="79" t="str" cm="1">
        <f t="array" ref="N255">_xlfn.IFS(X255="賃借施設","－",L255&gt;=2005,"a",L255&gt;=1985,"b",L255&gt;=1975,"c",L255&lt;=1974,"d")</f>
        <v>b</v>
      </c>
      <c r="O255" s="79" t="str">
        <f t="shared" si="39"/>
        <v/>
      </c>
      <c r="P255" s="79" t="str">
        <f t="shared" si="40"/>
        <v>D</v>
      </c>
      <c r="Q255" s="79" t="s">
        <v>1856</v>
      </c>
      <c r="R255" s="79" t="s">
        <v>1810</v>
      </c>
      <c r="S255" s="127" t="s">
        <v>7</v>
      </c>
      <c r="T255" s="127" t="s">
        <v>326</v>
      </c>
      <c r="U255" s="127" t="s">
        <v>374</v>
      </c>
      <c r="V255" s="127" t="s">
        <v>377</v>
      </c>
      <c r="W255" s="116" t="s">
        <v>1781</v>
      </c>
      <c r="X255" s="116" t="s">
        <v>1757</v>
      </c>
      <c r="Y255" s="114">
        <v>11</v>
      </c>
      <c r="Z255" s="127"/>
      <c r="AA255" s="128"/>
      <c r="AB255" s="126"/>
      <c r="AC255" s="128"/>
      <c r="AD255" s="128"/>
      <c r="AE255" s="174"/>
      <c r="AF255" s="174"/>
      <c r="AG255" s="128"/>
      <c r="AH255" s="128"/>
      <c r="AI255" s="128"/>
      <c r="AJ255" s="128"/>
      <c r="AK255" s="128"/>
    </row>
    <row r="256" spans="1:37" ht="26.25" customHeight="1">
      <c r="A256" s="237">
        <f t="shared" si="36"/>
        <v>251</v>
      </c>
      <c r="B256" s="129" t="s">
        <v>78</v>
      </c>
      <c r="C256" s="129" t="s">
        <v>8</v>
      </c>
      <c r="D256" s="129" t="s">
        <v>293</v>
      </c>
      <c r="E256" s="129" t="s">
        <v>295</v>
      </c>
      <c r="F256" s="74">
        <f>F255+1</f>
        <v>3</v>
      </c>
      <c r="G256" s="13" t="s" ph="1">
        <v>2353</v>
      </c>
      <c r="H256" s="126" t="s">
        <v>546</v>
      </c>
      <c r="I256" s="81">
        <v>805.26</v>
      </c>
      <c r="J256" s="80" t="str">
        <f t="shared" si="38"/>
        <v>B</v>
      </c>
      <c r="K256" s="78"/>
      <c r="L256" s="79">
        <v>1972</v>
      </c>
      <c r="M256" s="79" t="str" cm="1">
        <f t="array" ref="M256">_xlfn.IFS(X256="賃借施設","－",L256&gt;=2006,"a",L256&gt;=1986,"b",L256&gt;=1976,"c",L256&lt;=1975,"d")</f>
        <v>d</v>
      </c>
      <c r="N256" s="79" t="str" cm="1">
        <f t="array" ref="N256">_xlfn.IFS(X256="賃借施設","－",L256&gt;=2005,"a",L256&gt;=1985,"b",L256&gt;=1975,"c",L256&lt;=1974,"d")</f>
        <v>d</v>
      </c>
      <c r="O256" s="79" t="str">
        <f t="shared" si="39"/>
        <v/>
      </c>
      <c r="P256" s="79" t="str">
        <f t="shared" si="40"/>
        <v>K</v>
      </c>
      <c r="Q256" s="79" t="s">
        <v>1856</v>
      </c>
      <c r="R256" s="79" t="s">
        <v>1814</v>
      </c>
      <c r="S256" s="127" t="s">
        <v>7</v>
      </c>
      <c r="T256" s="127" t="s">
        <v>326</v>
      </c>
      <c r="U256" s="127" t="s">
        <v>374</v>
      </c>
      <c r="V256" s="127" t="s">
        <v>377</v>
      </c>
      <c r="W256" s="116" t="s">
        <v>1782</v>
      </c>
      <c r="X256" s="116" t="s">
        <v>1757</v>
      </c>
      <c r="Y256" s="114">
        <v>8</v>
      </c>
      <c r="Z256" s="127"/>
      <c r="AA256" s="128"/>
      <c r="AB256" s="126"/>
      <c r="AC256" s="128"/>
      <c r="AD256" s="128"/>
      <c r="AE256" s="174"/>
      <c r="AF256" s="174"/>
      <c r="AG256" s="128"/>
      <c r="AH256" s="128"/>
      <c r="AI256" s="128"/>
      <c r="AJ256" s="128"/>
      <c r="AK256" s="128"/>
    </row>
    <row r="257" spans="1:37" ht="26.25" customHeight="1">
      <c r="A257" s="237">
        <f t="shared" si="36"/>
        <v>252</v>
      </c>
      <c r="B257" s="129" t="s">
        <v>78</v>
      </c>
      <c r="C257" s="129" t="s">
        <v>8</v>
      </c>
      <c r="D257" s="129" t="s">
        <v>293</v>
      </c>
      <c r="E257" s="127" t="s">
        <v>15</v>
      </c>
      <c r="F257" s="74">
        <v>1</v>
      </c>
      <c r="G257" s="13" t="s" ph="1">
        <v>2354</v>
      </c>
      <c r="H257" s="126" t="s">
        <v>520</v>
      </c>
      <c r="I257" s="81">
        <v>262.29000000000002</v>
      </c>
      <c r="J257" s="80" t="str">
        <f t="shared" si="38"/>
        <v>A</v>
      </c>
      <c r="K257" s="78"/>
      <c r="L257" s="79">
        <v>1986</v>
      </c>
      <c r="M257" s="79" t="str" cm="1">
        <f t="array" ref="M257">_xlfn.IFS(X257="賃借施設","－",L257&gt;=2006,"a",L257&gt;=1986,"b",L257&gt;=1976,"c",L257&lt;=1975,"d")</f>
        <v>b</v>
      </c>
      <c r="N257" s="79" t="str" cm="1">
        <f t="array" ref="N257">_xlfn.IFS(X257="賃借施設","－",L257&gt;=2005,"a",L257&gt;=1985,"b",L257&gt;=1975,"c",L257&lt;=1974,"d")</f>
        <v>b</v>
      </c>
      <c r="O257" s="79" t="str">
        <f t="shared" si="39"/>
        <v/>
      </c>
      <c r="P257" s="79" t="str">
        <f t="shared" si="40"/>
        <v>D</v>
      </c>
      <c r="Q257" s="79" t="s">
        <v>1856</v>
      </c>
      <c r="R257" s="79" t="s">
        <v>1814</v>
      </c>
      <c r="S257" s="127" t="s">
        <v>7</v>
      </c>
      <c r="T257" s="127" t="s">
        <v>326</v>
      </c>
      <c r="U257" s="127" t="s">
        <v>374</v>
      </c>
      <c r="V257" s="127" t="s">
        <v>377</v>
      </c>
      <c r="W257" s="116" t="s">
        <v>1782</v>
      </c>
      <c r="X257" s="116" t="s">
        <v>1757</v>
      </c>
      <c r="Y257" s="114">
        <v>9</v>
      </c>
      <c r="Z257" s="127"/>
      <c r="AA257" s="128" t="s">
        <v>1895</v>
      </c>
      <c r="AB257" s="126"/>
      <c r="AC257" s="128"/>
      <c r="AD257" s="128" t="s">
        <v>1895</v>
      </c>
      <c r="AE257" s="174" t="s">
        <v>1895</v>
      </c>
      <c r="AF257" s="174" t="s">
        <v>1895</v>
      </c>
      <c r="AG257" s="128"/>
      <c r="AH257" s="128"/>
      <c r="AI257" s="128"/>
      <c r="AJ257" s="128"/>
      <c r="AK257" s="128"/>
    </row>
    <row r="258" spans="1:37" ht="26.25" customHeight="1">
      <c r="A258" s="237">
        <f t="shared" si="36"/>
        <v>253</v>
      </c>
      <c r="B258" s="129" t="s">
        <v>78</v>
      </c>
      <c r="C258" s="129" t="s">
        <v>8</v>
      </c>
      <c r="D258" s="129" t="s">
        <v>293</v>
      </c>
      <c r="E258" s="125" t="s">
        <v>41</v>
      </c>
      <c r="F258" s="74">
        <v>1</v>
      </c>
      <c r="G258" s="13" t="s" ph="1">
        <v>2355</v>
      </c>
      <c r="H258" s="126" t="s">
        <v>547</v>
      </c>
      <c r="I258" s="81">
        <v>302.88</v>
      </c>
      <c r="J258" s="80" t="str">
        <f t="shared" si="38"/>
        <v>A</v>
      </c>
      <c r="K258" s="78"/>
      <c r="L258" s="79">
        <v>1962</v>
      </c>
      <c r="M258" s="79" t="str" cm="1">
        <f t="array" ref="M258">_xlfn.IFS(X258="賃借施設","－",L258&gt;=2006,"a",L258&gt;=1986,"b",L258&gt;=1976,"c",L258&lt;=1975,"d")</f>
        <v>d</v>
      </c>
      <c r="N258" s="79" t="str" cm="1">
        <f t="array" ref="N258">_xlfn.IFS(X258="賃借施設","－",L258&gt;=2005,"a",L258&gt;=1985,"b",L258&gt;=1975,"c",L258&lt;=1974,"d")</f>
        <v>d</v>
      </c>
      <c r="O258" s="79" t="str">
        <f t="shared" si="39"/>
        <v/>
      </c>
      <c r="P258" s="79" t="str">
        <f t="shared" si="40"/>
        <v>J</v>
      </c>
      <c r="Q258" s="79" t="s">
        <v>1856</v>
      </c>
      <c r="R258" s="79" t="s">
        <v>1810</v>
      </c>
      <c r="S258" s="127" t="s">
        <v>7</v>
      </c>
      <c r="T258" s="127" t="s">
        <v>326</v>
      </c>
      <c r="U258" s="127" t="s">
        <v>1916</v>
      </c>
      <c r="V258" s="127" t="s">
        <v>376</v>
      </c>
      <c r="W258" s="116" t="s">
        <v>1761</v>
      </c>
      <c r="X258" s="116" t="s">
        <v>1757</v>
      </c>
      <c r="Y258" s="114">
        <v>18</v>
      </c>
      <c r="Z258" s="127"/>
      <c r="AA258" s="128" t="s">
        <v>1895</v>
      </c>
      <c r="AB258" s="126"/>
      <c r="AC258" s="128"/>
      <c r="AD258" s="128" t="s">
        <v>1895</v>
      </c>
      <c r="AE258" s="174" t="s">
        <v>1895</v>
      </c>
      <c r="AF258" s="174" t="s">
        <v>1895</v>
      </c>
      <c r="AG258" s="128"/>
      <c r="AH258" s="128"/>
      <c r="AI258" s="128"/>
      <c r="AJ258" s="128"/>
      <c r="AK258" s="128"/>
    </row>
    <row r="259" spans="1:37" ht="26.25" customHeight="1">
      <c r="A259" s="237">
        <f t="shared" si="36"/>
        <v>254</v>
      </c>
      <c r="B259" s="129" t="s">
        <v>194</v>
      </c>
      <c r="C259" s="129" t="s">
        <v>8</v>
      </c>
      <c r="D259" s="129" t="s">
        <v>293</v>
      </c>
      <c r="E259" s="129" t="s">
        <v>41</v>
      </c>
      <c r="F259" s="74">
        <f>F258+1</f>
        <v>2</v>
      </c>
      <c r="G259" s="13" t="s" ph="1">
        <v>2356</v>
      </c>
      <c r="H259" s="126" t="s">
        <v>518</v>
      </c>
      <c r="I259" s="81">
        <v>204.73</v>
      </c>
      <c r="J259" s="80" t="str">
        <f t="shared" si="38"/>
        <v>A</v>
      </c>
      <c r="K259" s="78"/>
      <c r="L259" s="79">
        <v>1991</v>
      </c>
      <c r="M259" s="79" t="str" cm="1">
        <f t="array" ref="M259">_xlfn.IFS(X259="賃借施設","－",L259&gt;=2006,"a",L259&gt;=1986,"b",L259&gt;=1976,"c",L259&lt;=1975,"d")</f>
        <v>b</v>
      </c>
      <c r="N259" s="79" t="str" cm="1">
        <f t="array" ref="N259">_xlfn.IFS(X259="賃借施設","－",L259&gt;=2005,"a",L259&gt;=1985,"b",L259&gt;=1975,"c",L259&lt;=1974,"d")</f>
        <v>b</v>
      </c>
      <c r="O259" s="79" t="str">
        <f t="shared" si="39"/>
        <v/>
      </c>
      <c r="P259" s="79" t="str">
        <f t="shared" si="40"/>
        <v>D</v>
      </c>
      <c r="Q259" s="79" t="s">
        <v>1856</v>
      </c>
      <c r="R259" s="79" t="s">
        <v>1810</v>
      </c>
      <c r="S259" s="127" t="s">
        <v>7</v>
      </c>
      <c r="T259" s="127" t="s">
        <v>326</v>
      </c>
      <c r="U259" s="127" t="s">
        <v>1916</v>
      </c>
      <c r="V259" s="127" t="s">
        <v>376</v>
      </c>
      <c r="W259" s="116" t="s">
        <v>1767</v>
      </c>
      <c r="X259" s="116" t="s">
        <v>1757</v>
      </c>
      <c r="Y259" s="114">
        <v>11</v>
      </c>
      <c r="Z259" s="127"/>
      <c r="AA259" s="128" t="s">
        <v>1895</v>
      </c>
      <c r="AB259" s="126"/>
      <c r="AC259" s="128"/>
      <c r="AD259" s="128" t="s">
        <v>1895</v>
      </c>
      <c r="AE259" s="174" t="s">
        <v>1895</v>
      </c>
      <c r="AF259" s="174" t="s">
        <v>1895</v>
      </c>
      <c r="AG259" s="128"/>
      <c r="AH259" s="128"/>
      <c r="AI259" s="128"/>
      <c r="AJ259" s="128"/>
      <c r="AK259" s="128"/>
    </row>
    <row r="260" spans="1:37" ht="26.25" customHeight="1">
      <c r="A260" s="237">
        <f t="shared" si="36"/>
        <v>255</v>
      </c>
      <c r="B260" s="129" t="s">
        <v>194</v>
      </c>
      <c r="C260" s="129" t="s">
        <v>8</v>
      </c>
      <c r="D260" s="129" t="s">
        <v>293</v>
      </c>
      <c r="E260" s="129" t="s">
        <v>41</v>
      </c>
      <c r="F260" s="74">
        <f>F259+1</f>
        <v>3</v>
      </c>
      <c r="G260" s="13" t="s" ph="1">
        <v>2357</v>
      </c>
      <c r="H260" s="126" t="s">
        <v>553</v>
      </c>
      <c r="I260" s="81">
        <v>191.4</v>
      </c>
      <c r="J260" s="80" t="str">
        <f t="shared" si="38"/>
        <v>A</v>
      </c>
      <c r="K260" s="78"/>
      <c r="L260" s="79">
        <v>1963</v>
      </c>
      <c r="M260" s="79" t="str" cm="1">
        <f t="array" ref="M260">_xlfn.IFS(X260="賃借施設","－",L260&gt;=2006,"a",L260&gt;=1986,"b",L260&gt;=1976,"c",L260&lt;=1975,"d")</f>
        <v>d</v>
      </c>
      <c r="N260" s="79" t="str" cm="1">
        <f t="array" ref="N260">_xlfn.IFS(X260="賃借施設","－",L260&gt;=2005,"a",L260&gt;=1985,"b",L260&gt;=1975,"c",L260&lt;=1974,"d")</f>
        <v>d</v>
      </c>
      <c r="O260" s="79" t="str">
        <f t="shared" si="39"/>
        <v/>
      </c>
      <c r="P260" s="79" t="str">
        <f t="shared" si="40"/>
        <v>J</v>
      </c>
      <c r="Q260" s="79" t="s">
        <v>1856</v>
      </c>
      <c r="R260" s="79" t="s">
        <v>1810</v>
      </c>
      <c r="S260" s="127" t="s">
        <v>7</v>
      </c>
      <c r="T260" s="127" t="s">
        <v>326</v>
      </c>
      <c r="U260" s="127" t="s">
        <v>1916</v>
      </c>
      <c r="V260" s="127" t="s">
        <v>376</v>
      </c>
      <c r="W260" s="116" t="s">
        <v>1777</v>
      </c>
      <c r="X260" s="116" t="s">
        <v>1757</v>
      </c>
      <c r="Y260" s="114">
        <v>9</v>
      </c>
      <c r="Z260" s="127"/>
      <c r="AA260" s="128" t="s">
        <v>1895</v>
      </c>
      <c r="AB260" s="126"/>
      <c r="AC260" s="128"/>
      <c r="AD260" s="128" t="s">
        <v>1895</v>
      </c>
      <c r="AE260" s="174" t="s">
        <v>1895</v>
      </c>
      <c r="AF260" s="174" t="s">
        <v>1895</v>
      </c>
      <c r="AG260" s="128"/>
      <c r="AH260" s="128"/>
      <c r="AI260" s="128"/>
      <c r="AJ260" s="128"/>
      <c r="AK260" s="128"/>
    </row>
    <row r="261" spans="1:37" ht="26.25" customHeight="1">
      <c r="A261" s="237">
        <f t="shared" si="36"/>
        <v>256</v>
      </c>
      <c r="B261" s="129" t="s">
        <v>78</v>
      </c>
      <c r="C261" s="129" t="s">
        <v>8</v>
      </c>
      <c r="D261" s="129" t="s">
        <v>293</v>
      </c>
      <c r="E261" s="129" t="s">
        <v>41</v>
      </c>
      <c r="F261" s="74">
        <f>F260+1</f>
        <v>4</v>
      </c>
      <c r="G261" s="13" t="s" ph="1">
        <v>2358</v>
      </c>
      <c r="H261" s="126" t="s">
        <v>554</v>
      </c>
      <c r="I261" s="81">
        <v>318.88</v>
      </c>
      <c r="J261" s="80" t="str">
        <f t="shared" si="38"/>
        <v>A</v>
      </c>
      <c r="K261" s="78"/>
      <c r="L261" s="79">
        <v>1983</v>
      </c>
      <c r="M261" s="79" t="str" cm="1">
        <f t="array" ref="M261">_xlfn.IFS(X261="賃借施設","－",L261&gt;=2006,"a",L261&gt;=1986,"b",L261&gt;=1976,"c",L261&lt;=1975,"d")</f>
        <v>c</v>
      </c>
      <c r="N261" s="79" t="str" cm="1">
        <f t="array" ref="N261">_xlfn.IFS(X261="賃借施設","－",L261&gt;=2005,"a",L261&gt;=1985,"b",L261&gt;=1975,"c",L261&lt;=1974,"d")</f>
        <v>c</v>
      </c>
      <c r="O261" s="79" t="str">
        <f t="shared" si="39"/>
        <v/>
      </c>
      <c r="P261" s="79" t="str">
        <f t="shared" si="40"/>
        <v>G</v>
      </c>
      <c r="Q261" s="79" t="s">
        <v>1857</v>
      </c>
      <c r="R261" s="79" t="s">
        <v>1814</v>
      </c>
      <c r="S261" s="127" t="s">
        <v>7</v>
      </c>
      <c r="T261" s="127" t="s">
        <v>326</v>
      </c>
      <c r="U261" s="127" t="s">
        <v>1916</v>
      </c>
      <c r="V261" s="127" t="s">
        <v>376</v>
      </c>
      <c r="W261" s="116" t="s">
        <v>1778</v>
      </c>
      <c r="X261" s="116" t="s">
        <v>1757</v>
      </c>
      <c r="Y261" s="114">
        <v>9</v>
      </c>
      <c r="Z261" s="127"/>
      <c r="AA261" s="128"/>
      <c r="AB261" s="126"/>
      <c r="AC261" s="128"/>
      <c r="AD261" s="128"/>
      <c r="AE261" s="174"/>
      <c r="AF261" s="174"/>
      <c r="AG261" s="128"/>
      <c r="AH261" s="128"/>
      <c r="AI261" s="128"/>
      <c r="AJ261" s="128"/>
      <c r="AK261" s="128"/>
    </row>
    <row r="262" spans="1:37" ht="26.25" customHeight="1">
      <c r="A262" s="237">
        <f t="shared" si="36"/>
        <v>257</v>
      </c>
      <c r="B262" s="129" t="s">
        <v>78</v>
      </c>
      <c r="C262" s="129" t="s">
        <v>8</v>
      </c>
      <c r="D262" s="129" t="s">
        <v>293</v>
      </c>
      <c r="E262" s="127" t="s">
        <v>91</v>
      </c>
      <c r="F262" s="74">
        <v>1</v>
      </c>
      <c r="G262" s="13" t="s" ph="1">
        <v>2359</v>
      </c>
      <c r="H262" s="126" t="s">
        <v>548</v>
      </c>
      <c r="I262" s="81">
        <v>2260.67</v>
      </c>
      <c r="J262" s="80" t="str">
        <f t="shared" si="38"/>
        <v>C</v>
      </c>
      <c r="K262" s="78"/>
      <c r="L262" s="79">
        <v>1989</v>
      </c>
      <c r="M262" s="79" t="str" cm="1">
        <f t="array" ref="M262">_xlfn.IFS(X262="賃借施設","－",L262&gt;=2006,"a",L262&gt;=1986,"b",L262&gt;=1976,"c",L262&lt;=1975,"d")</f>
        <v>b</v>
      </c>
      <c r="N262" s="79" t="str" cm="1">
        <f t="array" ref="N262">_xlfn.IFS(X262="賃借施設","－",L262&gt;=2005,"a",L262&gt;=1985,"b",L262&gt;=1975,"c",L262&lt;=1974,"d")</f>
        <v>b</v>
      </c>
      <c r="O262" s="79" t="str">
        <f t="shared" si="39"/>
        <v/>
      </c>
      <c r="P262" s="79" t="str">
        <f t="shared" si="40"/>
        <v>F</v>
      </c>
      <c r="Q262" s="79" t="s">
        <v>1856</v>
      </c>
      <c r="R262" s="79" t="s">
        <v>1814</v>
      </c>
      <c r="S262" s="127" t="s">
        <v>7</v>
      </c>
      <c r="T262" s="127" t="s">
        <v>326</v>
      </c>
      <c r="U262" s="127" t="s">
        <v>374</v>
      </c>
      <c r="V262" s="127" t="s">
        <v>377</v>
      </c>
      <c r="W262" s="116" t="s">
        <v>1766</v>
      </c>
      <c r="X262" s="116" t="s">
        <v>1757</v>
      </c>
      <c r="Y262" s="114">
        <v>19</v>
      </c>
      <c r="Z262" s="127"/>
      <c r="AA262" s="128" t="s">
        <v>1895</v>
      </c>
      <c r="AB262" s="126"/>
      <c r="AC262" s="128" t="s">
        <v>1895</v>
      </c>
      <c r="AD262" s="128" t="s">
        <v>1895</v>
      </c>
      <c r="AE262" s="174" t="s">
        <v>1895</v>
      </c>
      <c r="AF262" s="174" t="s">
        <v>1895</v>
      </c>
      <c r="AG262" s="128"/>
      <c r="AH262" s="128"/>
      <c r="AI262" s="128"/>
      <c r="AJ262" s="128"/>
      <c r="AK262" s="128"/>
    </row>
    <row r="263" spans="1:37" ht="26.25" customHeight="1">
      <c r="A263" s="237">
        <f t="shared" si="36"/>
        <v>258</v>
      </c>
      <c r="B263" s="129" t="s">
        <v>78</v>
      </c>
      <c r="C263" s="125" t="s">
        <v>9</v>
      </c>
      <c r="D263" s="125" t="s">
        <v>180</v>
      </c>
      <c r="E263" s="125" t="s">
        <v>110</v>
      </c>
      <c r="F263" s="74">
        <v>1</v>
      </c>
      <c r="G263" s="13" t="s" ph="1">
        <v>2360</v>
      </c>
      <c r="H263" s="126" t="s">
        <v>202</v>
      </c>
      <c r="I263" s="81">
        <v>636.71</v>
      </c>
      <c r="J263" s="80" t="str">
        <f t="shared" si="38"/>
        <v>B</v>
      </c>
      <c r="K263" s="78"/>
      <c r="L263" s="79">
        <v>1985</v>
      </c>
      <c r="M263" s="79" t="str" cm="1">
        <f t="array" ref="M263">_xlfn.IFS(X263="賃借施設","－",L263&gt;=2006,"a",L263&gt;=1986,"b",L263&gt;=1976,"c",L263&lt;=1975,"d")</f>
        <v>c</v>
      </c>
      <c r="N263" s="79" t="str" cm="1">
        <f t="array" ref="N263">_xlfn.IFS(X263="賃借施設","－",L263&gt;=2005,"a",L263&gt;=1985,"b",L263&gt;=1975,"c",L263&lt;=1974,"d")</f>
        <v>b</v>
      </c>
      <c r="O263" s="79" t="str">
        <f t="shared" si="39"/>
        <v>〇</v>
      </c>
      <c r="P263" s="79" t="str">
        <f t="shared" si="40"/>
        <v>H</v>
      </c>
      <c r="Q263" s="79" t="s">
        <v>1856</v>
      </c>
      <c r="R263" s="79" t="s">
        <v>1813</v>
      </c>
      <c r="S263" s="127" t="s">
        <v>7</v>
      </c>
      <c r="T263" s="127" t="s">
        <v>327</v>
      </c>
      <c r="U263" s="127" t="s">
        <v>371</v>
      </c>
      <c r="V263" s="127" t="s">
        <v>367</v>
      </c>
      <c r="W263" s="116" t="s">
        <v>1765</v>
      </c>
      <c r="X263" s="116" t="s">
        <v>1757</v>
      </c>
      <c r="Y263" s="114">
        <v>10</v>
      </c>
      <c r="Z263" s="127"/>
      <c r="AA263" s="128" t="s">
        <v>1895</v>
      </c>
      <c r="AB263" s="126"/>
      <c r="AC263" s="128"/>
      <c r="AD263" s="128" t="s">
        <v>1895</v>
      </c>
      <c r="AE263" s="174" t="s">
        <v>1895</v>
      </c>
      <c r="AF263" s="174" t="s">
        <v>1895</v>
      </c>
      <c r="AG263" s="128"/>
      <c r="AH263" s="128"/>
      <c r="AI263" s="128"/>
      <c r="AJ263" s="128"/>
      <c r="AK263" s="128"/>
    </row>
    <row r="264" spans="1:37" ht="26.25" customHeight="1">
      <c r="A264" s="237">
        <f t="shared" si="36"/>
        <v>259</v>
      </c>
      <c r="B264" s="129" t="s">
        <v>78</v>
      </c>
      <c r="C264" s="129" t="s">
        <v>9</v>
      </c>
      <c r="D264" s="125" t="s">
        <v>112</v>
      </c>
      <c r="E264" s="125" t="s">
        <v>112</v>
      </c>
      <c r="F264" s="74">
        <v>1</v>
      </c>
      <c r="G264" s="13" t="s" ph="1">
        <v>2361</v>
      </c>
      <c r="H264" s="126" t="s">
        <v>491</v>
      </c>
      <c r="I264" s="81">
        <v>290.89999999999998</v>
      </c>
      <c r="J264" s="80" t="str">
        <f t="shared" si="38"/>
        <v>A</v>
      </c>
      <c r="K264" s="78"/>
      <c r="L264" s="79">
        <v>1982</v>
      </c>
      <c r="M264" s="79" t="str" cm="1">
        <f t="array" ref="M264">_xlfn.IFS(X264="賃借施設","－",L264&gt;=2006,"a",L264&gt;=1986,"b",L264&gt;=1976,"c",L264&lt;=1975,"d")</f>
        <v>c</v>
      </c>
      <c r="N264" s="79" t="str" cm="1">
        <f t="array" ref="N264">_xlfn.IFS(X264="賃借施設","－",L264&gt;=2005,"a",L264&gt;=1985,"b",L264&gt;=1975,"c",L264&lt;=1974,"d")</f>
        <v>c</v>
      </c>
      <c r="O264" s="79" t="str">
        <f t="shared" si="39"/>
        <v/>
      </c>
      <c r="P264" s="79" t="str">
        <f t="shared" si="40"/>
        <v>G</v>
      </c>
      <c r="Q264" s="79" t="s">
        <v>1856</v>
      </c>
      <c r="R264" s="79" t="s">
        <v>1814</v>
      </c>
      <c r="S264" s="127" t="s">
        <v>7</v>
      </c>
      <c r="T264" s="127" t="s">
        <v>327</v>
      </c>
      <c r="U264" s="127" t="s">
        <v>371</v>
      </c>
      <c r="V264" s="127" t="s">
        <v>367</v>
      </c>
      <c r="W264" s="116" t="s">
        <v>1761</v>
      </c>
      <c r="X264" s="116" t="s">
        <v>1757</v>
      </c>
      <c r="Y264" s="114">
        <v>19</v>
      </c>
      <c r="Z264" s="127"/>
      <c r="AA264" s="128" t="s">
        <v>1895</v>
      </c>
      <c r="AB264" s="126"/>
      <c r="AC264" s="128"/>
      <c r="AD264" s="128" t="s">
        <v>1895</v>
      </c>
      <c r="AE264" s="174" t="s">
        <v>1895</v>
      </c>
      <c r="AF264" s="174" t="s">
        <v>1895</v>
      </c>
      <c r="AG264" s="128"/>
      <c r="AH264" s="128"/>
      <c r="AI264" s="128"/>
      <c r="AJ264" s="128"/>
      <c r="AK264" s="128"/>
    </row>
    <row r="265" spans="1:37" ht="26.25" customHeight="1">
      <c r="A265" s="237">
        <f t="shared" si="36"/>
        <v>260</v>
      </c>
      <c r="B265" s="129" t="s">
        <v>78</v>
      </c>
      <c r="C265" s="129" t="s">
        <v>9</v>
      </c>
      <c r="D265" s="129" t="s">
        <v>112</v>
      </c>
      <c r="E265" s="129" t="s">
        <v>112</v>
      </c>
      <c r="F265" s="74">
        <f>F264+1</f>
        <v>2</v>
      </c>
      <c r="G265" s="13" t="s" ph="1">
        <v>2362</v>
      </c>
      <c r="H265" s="126" t="s">
        <v>557</v>
      </c>
      <c r="I265" s="81">
        <v>172.08</v>
      </c>
      <c r="J265" s="80" t="str">
        <f t="shared" si="38"/>
        <v>A</v>
      </c>
      <c r="K265" s="78"/>
      <c r="L265" s="79">
        <v>1981</v>
      </c>
      <c r="M265" s="79" t="str" cm="1">
        <f t="array" ref="M265">_xlfn.IFS(X265="賃借施設","－",L265&gt;=2006,"a",L265&gt;=1986,"b",L265&gt;=1976,"c",L265&lt;=1975,"d")</f>
        <v>c</v>
      </c>
      <c r="N265" s="79" t="str" cm="1">
        <f t="array" ref="N265">_xlfn.IFS(X265="賃借施設","－",L265&gt;=2005,"a",L265&gt;=1985,"b",L265&gt;=1975,"c",L265&lt;=1974,"d")</f>
        <v>c</v>
      </c>
      <c r="O265" s="79" t="str">
        <f t="shared" si="39"/>
        <v/>
      </c>
      <c r="P265" s="79" t="str">
        <f t="shared" si="40"/>
        <v>G</v>
      </c>
      <c r="Q265" s="79" t="s">
        <v>1857</v>
      </c>
      <c r="R265" s="79" t="s">
        <v>1810</v>
      </c>
      <c r="S265" s="127" t="s">
        <v>7</v>
      </c>
      <c r="T265" s="127" t="s">
        <v>327</v>
      </c>
      <c r="U265" s="127" t="s">
        <v>371</v>
      </c>
      <c r="V265" s="127" t="s">
        <v>367</v>
      </c>
      <c r="W265" s="116" t="s">
        <v>1767</v>
      </c>
      <c r="X265" s="116" t="s">
        <v>1757</v>
      </c>
      <c r="Y265" s="114">
        <v>12</v>
      </c>
      <c r="Z265" s="127"/>
      <c r="AA265" s="128"/>
      <c r="AB265" s="126"/>
      <c r="AC265" s="128"/>
      <c r="AD265" s="128"/>
      <c r="AE265" s="174"/>
      <c r="AF265" s="174"/>
      <c r="AG265" s="128"/>
      <c r="AH265" s="128"/>
      <c r="AI265" s="128"/>
      <c r="AJ265" s="128"/>
      <c r="AK265" s="128"/>
    </row>
    <row r="266" spans="1:37" ht="26.25" customHeight="1">
      <c r="A266" s="256">
        <f t="shared" si="36"/>
        <v>261</v>
      </c>
      <c r="B266" s="129" t="s">
        <v>78</v>
      </c>
      <c r="C266" s="129" t="s">
        <v>9</v>
      </c>
      <c r="D266" s="129" t="s">
        <v>112</v>
      </c>
      <c r="E266" s="129" t="s">
        <v>112</v>
      </c>
      <c r="F266" s="74">
        <f>F265+1</f>
        <v>3</v>
      </c>
      <c r="G266" s="13" t="s" ph="1">
        <v>2363</v>
      </c>
      <c r="H266" s="126" t="s">
        <v>549</v>
      </c>
      <c r="I266" s="81">
        <v>205.04</v>
      </c>
      <c r="J266" s="80" t="str">
        <f t="shared" si="38"/>
        <v>A</v>
      </c>
      <c r="K266" s="78"/>
      <c r="L266" s="79">
        <v>1995</v>
      </c>
      <c r="M266" s="79" t="str" cm="1">
        <f t="array" ref="M266">_xlfn.IFS(X266="賃借施設","－",L266&gt;=2006,"a",L266&gt;=1986,"b",L266&gt;=1976,"c",L266&lt;=1975,"d")</f>
        <v>b</v>
      </c>
      <c r="N266" s="79" t="str" cm="1">
        <f t="array" ref="N266">_xlfn.IFS(X266="賃借施設","－",L266&gt;=2005,"a",L266&gt;=1985,"b",L266&gt;=1975,"c",L266&lt;=1974,"d")</f>
        <v>b</v>
      </c>
      <c r="O266" s="79" t="str">
        <f t="shared" si="39"/>
        <v/>
      </c>
      <c r="P266" s="79" t="str">
        <f t="shared" si="40"/>
        <v>D</v>
      </c>
      <c r="Q266" s="79" t="s">
        <v>1857</v>
      </c>
      <c r="R266" s="79" t="s">
        <v>1814</v>
      </c>
      <c r="S266" s="127" t="s">
        <v>7</v>
      </c>
      <c r="T266" s="127" t="s">
        <v>1872</v>
      </c>
      <c r="U266" s="127" t="s">
        <v>372</v>
      </c>
      <c r="V266" s="127" t="s">
        <v>373</v>
      </c>
      <c r="W266" s="116" t="s">
        <v>1782</v>
      </c>
      <c r="X266" s="116" t="s">
        <v>1757</v>
      </c>
      <c r="Y266" s="114">
        <v>10</v>
      </c>
      <c r="Z266" s="127"/>
      <c r="AA266" s="128"/>
      <c r="AB266" s="126"/>
      <c r="AC266" s="128"/>
      <c r="AD266" s="128"/>
      <c r="AE266" s="174"/>
      <c r="AF266" s="174"/>
      <c r="AG266" s="128"/>
      <c r="AH266" s="128"/>
      <c r="AI266" s="128"/>
      <c r="AJ266" s="128"/>
      <c r="AK266" s="128"/>
    </row>
    <row r="267" spans="1:37" ht="26.25" customHeight="1">
      <c r="A267" s="237">
        <f t="shared" si="36"/>
        <v>262</v>
      </c>
      <c r="B267" s="129" t="s">
        <v>78</v>
      </c>
      <c r="C267" s="129" t="s">
        <v>9</v>
      </c>
      <c r="D267" s="129" t="s">
        <v>112</v>
      </c>
      <c r="E267" s="129" t="s">
        <v>112</v>
      </c>
      <c r="F267" s="74">
        <f>F266+1</f>
        <v>4</v>
      </c>
      <c r="G267" s="13" t="s" ph="1">
        <v>2364</v>
      </c>
      <c r="H267" s="126" t="s">
        <v>550</v>
      </c>
      <c r="I267" s="81">
        <v>581.95000000000005</v>
      </c>
      <c r="J267" s="80" t="str">
        <f t="shared" si="38"/>
        <v>B</v>
      </c>
      <c r="K267" s="78"/>
      <c r="L267" s="79">
        <v>1981</v>
      </c>
      <c r="M267" s="79" t="str" cm="1">
        <f t="array" ref="M267">_xlfn.IFS(X267="賃借施設","－",L267&gt;=2006,"a",L267&gt;=1986,"b",L267&gt;=1976,"c",L267&lt;=1975,"d")</f>
        <v>c</v>
      </c>
      <c r="N267" s="79" t="str" cm="1">
        <f t="array" ref="N267">_xlfn.IFS(X267="賃借施設","－",L267&gt;=2005,"a",L267&gt;=1985,"b",L267&gt;=1975,"c",L267&lt;=1974,"d")</f>
        <v>c</v>
      </c>
      <c r="O267" s="79" t="str">
        <f t="shared" si="39"/>
        <v/>
      </c>
      <c r="P267" s="79" t="str">
        <f t="shared" si="40"/>
        <v>H</v>
      </c>
      <c r="Q267" s="79" t="s">
        <v>1856</v>
      </c>
      <c r="R267" s="79" t="s">
        <v>1814</v>
      </c>
      <c r="S267" s="127" t="s">
        <v>7</v>
      </c>
      <c r="T267" s="127" t="s">
        <v>327</v>
      </c>
      <c r="U267" s="127" t="s">
        <v>371</v>
      </c>
      <c r="V267" s="127" t="s">
        <v>367</v>
      </c>
      <c r="W267" s="116" t="s">
        <v>1782</v>
      </c>
      <c r="X267" s="116" t="s">
        <v>1757</v>
      </c>
      <c r="Y267" s="114">
        <v>11</v>
      </c>
      <c r="Z267" s="127"/>
      <c r="AA267" s="128"/>
      <c r="AB267" s="126"/>
      <c r="AC267" s="128"/>
      <c r="AD267" s="128"/>
      <c r="AE267" s="174"/>
      <c r="AF267" s="174"/>
      <c r="AG267" s="128"/>
      <c r="AH267" s="128"/>
      <c r="AI267" s="128"/>
      <c r="AJ267" s="128"/>
      <c r="AK267" s="128"/>
    </row>
    <row r="268" spans="1:37" ht="26.25" customHeight="1">
      <c r="A268" s="237">
        <f t="shared" si="36"/>
        <v>263</v>
      </c>
      <c r="B268" s="129" t="s">
        <v>78</v>
      </c>
      <c r="C268" s="129" t="s">
        <v>9</v>
      </c>
      <c r="D268" s="129" t="s">
        <v>112</v>
      </c>
      <c r="E268" s="129" t="s">
        <v>112</v>
      </c>
      <c r="F268" s="74">
        <f>F267+1</f>
        <v>5</v>
      </c>
      <c r="G268" s="13" t="s" ph="1">
        <v>2365</v>
      </c>
      <c r="H268" s="126" t="s">
        <v>555</v>
      </c>
      <c r="I268" s="81">
        <v>685.46</v>
      </c>
      <c r="J268" s="80" t="str">
        <f t="shared" si="38"/>
        <v>B</v>
      </c>
      <c r="K268" s="78"/>
      <c r="L268" s="79">
        <v>1977</v>
      </c>
      <c r="M268" s="79" t="str" cm="1">
        <f t="array" ref="M268">_xlfn.IFS(X268="賃借施設","－",L268&gt;=2006,"a",L268&gt;=1986,"b",L268&gt;=1976,"c",L268&lt;=1975,"d")</f>
        <v>c</v>
      </c>
      <c r="N268" s="79" t="str" cm="1">
        <f t="array" ref="N268">_xlfn.IFS(X268="賃借施設","－",L268&gt;=2005,"a",L268&gt;=1985,"b",L268&gt;=1975,"c",L268&lt;=1974,"d")</f>
        <v>c</v>
      </c>
      <c r="O268" s="79" t="str">
        <f t="shared" si="39"/>
        <v/>
      </c>
      <c r="P268" s="79" t="str">
        <f t="shared" si="40"/>
        <v>H</v>
      </c>
      <c r="Q268" s="79" t="s">
        <v>1857</v>
      </c>
      <c r="R268" s="79" t="s">
        <v>1814</v>
      </c>
      <c r="S268" s="127" t="s">
        <v>7</v>
      </c>
      <c r="T268" s="127" t="s">
        <v>327</v>
      </c>
      <c r="U268" s="127" t="s">
        <v>371</v>
      </c>
      <c r="V268" s="127" t="s">
        <v>367</v>
      </c>
      <c r="W268" s="116" t="s">
        <v>1875</v>
      </c>
      <c r="X268" s="116" t="s">
        <v>1757</v>
      </c>
      <c r="Y268" s="114">
        <v>2</v>
      </c>
      <c r="Z268" s="127"/>
      <c r="AA268" s="128" t="s">
        <v>1895</v>
      </c>
      <c r="AB268" s="126"/>
      <c r="AC268" s="128"/>
      <c r="AD268" s="128" t="s">
        <v>1895</v>
      </c>
      <c r="AE268" s="174" t="s">
        <v>1895</v>
      </c>
      <c r="AF268" s="174" t="s">
        <v>1895</v>
      </c>
      <c r="AG268" s="128"/>
      <c r="AH268" s="128"/>
      <c r="AI268" s="128"/>
      <c r="AJ268" s="128"/>
      <c r="AK268" s="128"/>
    </row>
    <row r="269" spans="1:37" ht="26.25" customHeight="1">
      <c r="A269" s="237">
        <f t="shared" si="36"/>
        <v>264</v>
      </c>
      <c r="B269" s="129" t="s">
        <v>78</v>
      </c>
      <c r="C269" s="129" t="s">
        <v>9</v>
      </c>
      <c r="D269" s="125" t="s">
        <v>181</v>
      </c>
      <c r="E269" s="125" t="s">
        <v>111</v>
      </c>
      <c r="F269" s="74">
        <v>1</v>
      </c>
      <c r="G269" s="13" t="s" ph="1">
        <v>3736</v>
      </c>
      <c r="H269" s="126" t="s">
        <v>558</v>
      </c>
      <c r="I269" s="81">
        <v>14374.08</v>
      </c>
      <c r="J269" s="80" t="str">
        <f t="shared" si="38"/>
        <v>C</v>
      </c>
      <c r="K269" s="78"/>
      <c r="L269" s="79">
        <v>1997</v>
      </c>
      <c r="M269" s="79" t="str" cm="1">
        <f t="array" ref="M269">_xlfn.IFS(X269="賃借施設","－",L269&gt;=2006,"a",L269&gt;=1986,"b",L269&gt;=1976,"c",L269&lt;=1975,"d")</f>
        <v>b</v>
      </c>
      <c r="N269" s="79" t="str" cm="1">
        <f t="array" ref="N269">_xlfn.IFS(X269="賃借施設","－",L269&gt;=2005,"a",L269&gt;=1985,"b",L269&gt;=1975,"c",L269&lt;=1974,"d")</f>
        <v>b</v>
      </c>
      <c r="O269" s="79" t="str">
        <f t="shared" si="39"/>
        <v/>
      </c>
      <c r="P269" s="79" t="str">
        <f t="shared" si="40"/>
        <v>F</v>
      </c>
      <c r="Q269" s="79" t="s">
        <v>1857</v>
      </c>
      <c r="R269" s="79" t="s">
        <v>3797</v>
      </c>
      <c r="S269" s="127" t="s">
        <v>7</v>
      </c>
      <c r="T269" s="127" t="s">
        <v>327</v>
      </c>
      <c r="U269" s="127" t="s">
        <v>371</v>
      </c>
      <c r="V269" s="127" t="s">
        <v>367</v>
      </c>
      <c r="W269" s="116" t="s">
        <v>1765</v>
      </c>
      <c r="X269" s="116" t="s">
        <v>1757</v>
      </c>
      <c r="Y269" s="114">
        <v>11</v>
      </c>
      <c r="Z269" s="127"/>
      <c r="AA269" s="128" t="s">
        <v>1895</v>
      </c>
      <c r="AB269" s="126"/>
      <c r="AC269" s="128" t="s">
        <v>1895</v>
      </c>
      <c r="AD269" s="128" t="s">
        <v>1895</v>
      </c>
      <c r="AE269" s="174" t="s">
        <v>1895</v>
      </c>
      <c r="AF269" s="174" t="s">
        <v>1895</v>
      </c>
      <c r="AG269" s="128"/>
      <c r="AH269" s="128"/>
      <c r="AI269" s="128"/>
      <c r="AJ269" s="128"/>
      <c r="AK269" s="128"/>
    </row>
    <row r="270" spans="1:37" ht="26.25" customHeight="1">
      <c r="A270" s="237">
        <f t="shared" si="36"/>
        <v>265</v>
      </c>
      <c r="B270" s="129" t="s">
        <v>78</v>
      </c>
      <c r="C270" s="129" t="s">
        <v>9</v>
      </c>
      <c r="D270" s="129" t="s">
        <v>181</v>
      </c>
      <c r="E270" s="129" t="s">
        <v>111</v>
      </c>
      <c r="F270" s="74">
        <f>F269+1</f>
        <v>2</v>
      </c>
      <c r="G270" s="13" t="s" ph="1">
        <v>2366</v>
      </c>
      <c r="H270" s="126" t="s">
        <v>551</v>
      </c>
      <c r="I270" s="81">
        <v>7456.12</v>
      </c>
      <c r="J270" s="80" t="str">
        <f t="shared" si="38"/>
        <v>C</v>
      </c>
      <c r="K270" s="78"/>
      <c r="L270" s="79">
        <v>1974</v>
      </c>
      <c r="M270" s="79" t="str" cm="1">
        <f t="array" ref="M270">_xlfn.IFS(X270="賃借施設","－",L270&gt;=2006,"a",L270&gt;=1986,"b",L270&gt;=1976,"c",L270&lt;=1975,"d")</f>
        <v>d</v>
      </c>
      <c r="N270" s="79" t="str" cm="1">
        <f t="array" ref="N270">_xlfn.IFS(X270="賃借施設","－",L270&gt;=2005,"a",L270&gt;=1985,"b",L270&gt;=1975,"c",L270&lt;=1974,"d")</f>
        <v>d</v>
      </c>
      <c r="O270" s="79" t="str">
        <f t="shared" si="39"/>
        <v/>
      </c>
      <c r="P270" s="79" t="str">
        <f t="shared" si="40"/>
        <v>L</v>
      </c>
      <c r="Q270" s="79" t="s">
        <v>1857</v>
      </c>
      <c r="R270" s="79" t="s">
        <v>1808</v>
      </c>
      <c r="S270" s="127" t="s">
        <v>7</v>
      </c>
      <c r="T270" s="127" t="s">
        <v>327</v>
      </c>
      <c r="U270" s="127" t="s">
        <v>371</v>
      </c>
      <c r="V270" s="127" t="s">
        <v>367</v>
      </c>
      <c r="W270" s="116" t="s">
        <v>1783</v>
      </c>
      <c r="X270" s="116" t="s">
        <v>1757</v>
      </c>
      <c r="Y270" s="114">
        <v>13</v>
      </c>
      <c r="Z270" s="127"/>
      <c r="AA270" s="128" t="s">
        <v>1895</v>
      </c>
      <c r="AB270" s="126"/>
      <c r="AC270" s="128" t="s">
        <v>1895</v>
      </c>
      <c r="AD270" s="128" t="s">
        <v>1895</v>
      </c>
      <c r="AE270" s="174" t="s">
        <v>1895</v>
      </c>
      <c r="AF270" s="174" t="s">
        <v>1895</v>
      </c>
      <c r="AG270" s="128"/>
      <c r="AH270" s="128"/>
      <c r="AI270" s="128"/>
      <c r="AJ270" s="128"/>
      <c r="AK270" s="128"/>
    </row>
    <row r="271" spans="1:37" ht="26.25" customHeight="1">
      <c r="A271" s="237">
        <f t="shared" si="36"/>
        <v>266</v>
      </c>
      <c r="B271" s="129" t="s">
        <v>78</v>
      </c>
      <c r="C271" s="129" t="s">
        <v>9</v>
      </c>
      <c r="D271" s="127" t="s">
        <v>113</v>
      </c>
      <c r="E271" s="127" t="s">
        <v>113</v>
      </c>
      <c r="F271" s="74">
        <v>1</v>
      </c>
      <c r="G271" s="13" t="s" ph="1">
        <v>2367</v>
      </c>
      <c r="H271" s="126" t="s">
        <v>559</v>
      </c>
      <c r="I271" s="81">
        <v>1700.62</v>
      </c>
      <c r="J271" s="80" t="str">
        <f t="shared" si="38"/>
        <v>B</v>
      </c>
      <c r="K271" s="78"/>
      <c r="L271" s="79">
        <v>1978</v>
      </c>
      <c r="M271" s="79" t="str" cm="1">
        <f t="array" ref="M271">_xlfn.IFS(X271="賃借施設","－",L271&gt;=2006,"a",L271&gt;=1986,"b",L271&gt;=1976,"c",L271&lt;=1975,"d")</f>
        <v>c</v>
      </c>
      <c r="N271" s="79" t="str" cm="1">
        <f t="array" ref="N271">_xlfn.IFS(X271="賃借施設","－",L271&gt;=2005,"a",L271&gt;=1985,"b",L271&gt;=1975,"c",L271&lt;=1974,"d")</f>
        <v>c</v>
      </c>
      <c r="O271" s="79" t="str">
        <f t="shared" si="39"/>
        <v/>
      </c>
      <c r="P271" s="79" t="str">
        <f t="shared" si="40"/>
        <v>H</v>
      </c>
      <c r="Q271" s="79" t="s">
        <v>1857</v>
      </c>
      <c r="R271" s="79" t="s">
        <v>1813</v>
      </c>
      <c r="S271" s="127" t="s">
        <v>7</v>
      </c>
      <c r="T271" s="127" t="s">
        <v>327</v>
      </c>
      <c r="U271" s="127" t="s">
        <v>371</v>
      </c>
      <c r="V271" s="127" t="s">
        <v>367</v>
      </c>
      <c r="W271" s="116" t="s">
        <v>1781</v>
      </c>
      <c r="X271" s="116" t="s">
        <v>1757</v>
      </c>
      <c r="Y271" s="114">
        <v>12</v>
      </c>
      <c r="Z271" s="127"/>
      <c r="AA271" s="128" t="s">
        <v>1895</v>
      </c>
      <c r="AB271" s="126"/>
      <c r="AC271" s="128" t="s">
        <v>1895</v>
      </c>
      <c r="AD271" s="128" t="s">
        <v>1895</v>
      </c>
      <c r="AE271" s="174" t="s">
        <v>1895</v>
      </c>
      <c r="AF271" s="174" t="s">
        <v>1895</v>
      </c>
      <c r="AG271" s="128"/>
      <c r="AH271" s="128"/>
      <c r="AI271" s="128"/>
      <c r="AJ271" s="128"/>
      <c r="AK271" s="128"/>
    </row>
    <row r="272" spans="1:37" ht="26.25" customHeight="1">
      <c r="A272" s="237">
        <f t="shared" si="36"/>
        <v>267</v>
      </c>
      <c r="B272" s="129" t="s">
        <v>78</v>
      </c>
      <c r="C272" s="129" t="s">
        <v>9</v>
      </c>
      <c r="D272" s="127" t="s">
        <v>16</v>
      </c>
      <c r="E272" s="127" t="s">
        <v>16</v>
      </c>
      <c r="F272" s="74">
        <v>1</v>
      </c>
      <c r="G272" s="13" t="s" ph="1">
        <v>2368</v>
      </c>
      <c r="H272" s="126" t="s">
        <v>535</v>
      </c>
      <c r="I272" s="81">
        <f>2956.62+4339.64</f>
        <v>7296.26</v>
      </c>
      <c r="J272" s="80" t="str">
        <f t="shared" si="38"/>
        <v>C</v>
      </c>
      <c r="K272" s="78"/>
      <c r="L272" s="79">
        <v>1983</v>
      </c>
      <c r="M272" s="79" t="str" cm="1">
        <f t="array" ref="M272">_xlfn.IFS(X272="賃借施設","－",L272&gt;=2006,"a",L272&gt;=1986,"b",L272&gt;=1976,"c",L272&lt;=1975,"d")</f>
        <v>c</v>
      </c>
      <c r="N272" s="79" t="str" cm="1">
        <f t="array" ref="N272">_xlfn.IFS(X272="賃借施設","－",L272&gt;=2005,"a",L272&gt;=1985,"b",L272&gt;=1975,"c",L272&lt;=1974,"d")</f>
        <v>c</v>
      </c>
      <c r="O272" s="79" t="str">
        <f t="shared" si="39"/>
        <v/>
      </c>
      <c r="P272" s="79" t="str">
        <f t="shared" si="40"/>
        <v>I</v>
      </c>
      <c r="Q272" s="79" t="s">
        <v>1856</v>
      </c>
      <c r="R272" s="79" t="s">
        <v>1820</v>
      </c>
      <c r="S272" s="127" t="s">
        <v>7</v>
      </c>
      <c r="T272" s="127" t="s">
        <v>328</v>
      </c>
      <c r="U272" s="127" t="s">
        <v>347</v>
      </c>
      <c r="V272" s="127" t="s">
        <v>343</v>
      </c>
      <c r="W272" s="116" t="s">
        <v>1784</v>
      </c>
      <c r="X272" s="116" t="s">
        <v>1757</v>
      </c>
      <c r="Y272" s="114">
        <v>14</v>
      </c>
      <c r="Z272" s="127"/>
      <c r="AA272" s="128" t="s">
        <v>1895</v>
      </c>
      <c r="AB272" s="126"/>
      <c r="AC272" s="128" t="s">
        <v>1895</v>
      </c>
      <c r="AD272" s="128" t="s">
        <v>1895</v>
      </c>
      <c r="AE272" s="174" t="s">
        <v>1895</v>
      </c>
      <c r="AF272" s="174" t="s">
        <v>1895</v>
      </c>
      <c r="AG272" s="128"/>
      <c r="AH272" s="128"/>
      <c r="AI272" s="128"/>
      <c r="AJ272" s="128"/>
      <c r="AK272" s="128"/>
    </row>
    <row r="273" spans="1:37" ht="26.25" customHeight="1">
      <c r="A273" s="237">
        <f t="shared" si="36"/>
        <v>268</v>
      </c>
      <c r="B273" s="129" t="s">
        <v>78</v>
      </c>
      <c r="C273" s="129" t="s">
        <v>9</v>
      </c>
      <c r="D273" s="127" t="s">
        <v>182</v>
      </c>
      <c r="E273" s="127" t="s">
        <v>182</v>
      </c>
      <c r="F273" s="74">
        <v>1</v>
      </c>
      <c r="G273" s="13" t="s" ph="1">
        <v>2369</v>
      </c>
      <c r="H273" s="126" t="s">
        <v>560</v>
      </c>
      <c r="I273" s="81">
        <v>3437.55</v>
      </c>
      <c r="J273" s="80" t="str">
        <f t="shared" si="38"/>
        <v>C</v>
      </c>
      <c r="K273" s="78"/>
      <c r="L273" s="79">
        <v>1993</v>
      </c>
      <c r="M273" s="79" t="str" cm="1">
        <f t="array" ref="M273">_xlfn.IFS(X273="賃借施設","－",L273&gt;=2006,"a",L273&gt;=1986,"b",L273&gt;=1976,"c",L273&lt;=1975,"d")</f>
        <v>b</v>
      </c>
      <c r="N273" s="79" t="str" cm="1">
        <f t="array" ref="N273">_xlfn.IFS(X273="賃借施設","－",L273&gt;=2005,"a",L273&gt;=1985,"b",L273&gt;=1975,"c",L273&lt;=1974,"d")</f>
        <v>b</v>
      </c>
      <c r="O273" s="79" t="str">
        <f t="shared" si="39"/>
        <v/>
      </c>
      <c r="P273" s="79" t="str">
        <f t="shared" si="40"/>
        <v>F</v>
      </c>
      <c r="Q273" s="79" t="s">
        <v>1857</v>
      </c>
      <c r="R273" s="79" t="s">
        <v>1817</v>
      </c>
      <c r="S273" s="127" t="s">
        <v>7</v>
      </c>
      <c r="T273" s="127" t="s">
        <v>327</v>
      </c>
      <c r="U273" s="127" t="s">
        <v>371</v>
      </c>
      <c r="V273" s="127" t="s">
        <v>367</v>
      </c>
      <c r="W273" s="116" t="s">
        <v>1783</v>
      </c>
      <c r="X273" s="116" t="s">
        <v>1757</v>
      </c>
      <c r="Y273" s="114">
        <v>14</v>
      </c>
      <c r="Z273" s="127"/>
      <c r="AA273" s="128" t="s">
        <v>1895</v>
      </c>
      <c r="AB273" s="126"/>
      <c r="AC273" s="128" t="s">
        <v>1895</v>
      </c>
      <c r="AD273" s="128" t="s">
        <v>1895</v>
      </c>
      <c r="AE273" s="174" t="s">
        <v>1895</v>
      </c>
      <c r="AF273" s="174" t="s">
        <v>1895</v>
      </c>
      <c r="AG273" s="128"/>
      <c r="AH273" s="128"/>
      <c r="AI273" s="128"/>
      <c r="AJ273" s="128"/>
      <c r="AK273" s="128"/>
    </row>
    <row r="274" spans="1:37" ht="26.25" customHeight="1">
      <c r="A274" s="237">
        <f t="shared" si="36"/>
        <v>269</v>
      </c>
      <c r="B274" s="129" t="s">
        <v>78</v>
      </c>
      <c r="C274" s="125" t="s">
        <v>40</v>
      </c>
      <c r="D274" s="125" t="s">
        <v>88</v>
      </c>
      <c r="E274" s="125" t="s">
        <v>116</v>
      </c>
      <c r="F274" s="74">
        <v>1</v>
      </c>
      <c r="G274" s="13" t="s" ph="1">
        <v>2370</v>
      </c>
      <c r="H274" s="126" t="s">
        <v>1605</v>
      </c>
      <c r="I274" s="81">
        <v>771.92</v>
      </c>
      <c r="J274" s="80" t="str">
        <f t="shared" si="38"/>
        <v>B</v>
      </c>
      <c r="K274" s="78"/>
      <c r="L274" s="79">
        <v>2010</v>
      </c>
      <c r="M274" s="79" t="str" cm="1">
        <f t="array" ref="M274">_xlfn.IFS(X274="賃借施設","－",L274&gt;=2006,"a",L274&gt;=1986,"b",L274&gt;=1976,"c",L274&lt;=1975,"d")</f>
        <v>a</v>
      </c>
      <c r="N274" s="79" t="str" cm="1">
        <f t="array" ref="N274">_xlfn.IFS(X274="賃借施設","－",L274&gt;=2005,"a",L274&gt;=1985,"b",L274&gt;=1975,"c",L274&lt;=1974,"d")</f>
        <v>a</v>
      </c>
      <c r="O274" s="79" t="str">
        <f t="shared" si="39"/>
        <v/>
      </c>
      <c r="P274" s="79" t="str">
        <f t="shared" si="40"/>
        <v>B</v>
      </c>
      <c r="Q274" s="79" t="s">
        <v>1862</v>
      </c>
      <c r="R274" s="79" t="s">
        <v>1809</v>
      </c>
      <c r="S274" s="127" t="s">
        <v>39</v>
      </c>
      <c r="T274" s="127" t="s">
        <v>2016</v>
      </c>
      <c r="U274" s="127" t="s">
        <v>231</v>
      </c>
      <c r="V274" s="127" t="s">
        <v>1851</v>
      </c>
      <c r="W274" s="116" t="s">
        <v>1761</v>
      </c>
      <c r="X274" s="116" t="s">
        <v>1757</v>
      </c>
      <c r="Y274" s="114">
        <v>20</v>
      </c>
      <c r="Z274" s="127"/>
      <c r="AA274" s="128"/>
      <c r="AB274" s="126"/>
      <c r="AC274" s="128"/>
      <c r="AD274" s="128"/>
      <c r="AE274" s="174"/>
      <c r="AF274" s="174"/>
      <c r="AG274" s="128"/>
      <c r="AH274" s="128"/>
      <c r="AI274" s="128"/>
      <c r="AJ274" s="128"/>
      <c r="AK274" s="128"/>
    </row>
    <row r="275" spans="1:37" ht="26.25" customHeight="1">
      <c r="A275" s="237">
        <f t="shared" si="36"/>
        <v>270</v>
      </c>
      <c r="B275" s="129" t="s">
        <v>78</v>
      </c>
      <c r="C275" s="129" t="s">
        <v>40</v>
      </c>
      <c r="D275" s="129" t="s">
        <v>88</v>
      </c>
      <c r="E275" s="129" t="s">
        <v>116</v>
      </c>
      <c r="F275" s="74">
        <f t="shared" ref="F275:F323" si="41">F274+1</f>
        <v>2</v>
      </c>
      <c r="G275" s="13" t="s" ph="1">
        <v>2371</v>
      </c>
      <c r="H275" s="126" t="s">
        <v>1606</v>
      </c>
      <c r="I275" s="81">
        <v>509.03</v>
      </c>
      <c r="J275" s="80" t="str">
        <f t="shared" si="38"/>
        <v>B</v>
      </c>
      <c r="K275" s="78"/>
      <c r="L275" s="79">
        <v>1980</v>
      </c>
      <c r="M275" s="79" t="str" cm="1">
        <f t="array" ref="M275">_xlfn.IFS(X275="賃借施設","－",L275&gt;=2006,"a",L275&gt;=1986,"b",L275&gt;=1976,"c",L275&lt;=1975,"d")</f>
        <v>c</v>
      </c>
      <c r="N275" s="79" t="str" cm="1">
        <f t="array" ref="N275">_xlfn.IFS(X275="賃借施設","－",L275&gt;=2005,"a",L275&gt;=1985,"b",L275&gt;=1975,"c",L275&lt;=1974,"d")</f>
        <v>c</v>
      </c>
      <c r="O275" s="79" t="str">
        <f t="shared" si="39"/>
        <v/>
      </c>
      <c r="P275" s="79" t="str">
        <f t="shared" si="40"/>
        <v>H</v>
      </c>
      <c r="Q275" s="79" t="s">
        <v>1862</v>
      </c>
      <c r="R275" s="79" t="s">
        <v>1809</v>
      </c>
      <c r="S275" s="127" t="s">
        <v>39</v>
      </c>
      <c r="T275" s="127" t="s">
        <v>2016</v>
      </c>
      <c r="U275" s="127" t="s">
        <v>231</v>
      </c>
      <c r="V275" s="127" t="s">
        <v>1851</v>
      </c>
      <c r="W275" s="116" t="s">
        <v>1763</v>
      </c>
      <c r="X275" s="116" t="s">
        <v>1757</v>
      </c>
      <c r="Y275" s="114">
        <v>9</v>
      </c>
      <c r="Z275" s="127"/>
      <c r="AA275" s="128"/>
      <c r="AB275" s="126"/>
      <c r="AC275" s="128"/>
      <c r="AD275" s="128"/>
      <c r="AE275" s="174"/>
      <c r="AF275" s="174"/>
      <c r="AG275" s="128"/>
      <c r="AH275" s="128"/>
      <c r="AI275" s="128"/>
      <c r="AJ275" s="128"/>
      <c r="AK275" s="128"/>
    </row>
    <row r="276" spans="1:37" ht="26.25" customHeight="1">
      <c r="A276" s="240">
        <f t="shared" si="36"/>
        <v>271</v>
      </c>
      <c r="B276" s="129" t="s">
        <v>78</v>
      </c>
      <c r="C276" s="129" t="s">
        <v>40</v>
      </c>
      <c r="D276" s="129" t="s">
        <v>88</v>
      </c>
      <c r="E276" s="129" t="s">
        <v>116</v>
      </c>
      <c r="F276" s="74">
        <f t="shared" si="41"/>
        <v>3</v>
      </c>
      <c r="G276" s="13" t="s" ph="1">
        <v>2372</v>
      </c>
      <c r="H276" s="126" t="s">
        <v>3751</v>
      </c>
      <c r="I276" s="81">
        <v>421.6</v>
      </c>
      <c r="J276" s="80" t="str">
        <f t="shared" si="38"/>
        <v>A</v>
      </c>
      <c r="K276" s="78"/>
      <c r="L276" s="79">
        <v>2025</v>
      </c>
      <c r="M276" s="79" t="str" cm="1">
        <f t="array" ref="M276">_xlfn.IFS(X276="賃借施設","－",L276&gt;=2006,"a",L276&gt;=1986,"b",L276&gt;=1976,"c",L276&lt;=1975,"d")</f>
        <v>a</v>
      </c>
      <c r="N276" s="79" t="str" cm="1">
        <f t="array" ref="N276">_xlfn.IFS(X276="賃借施設","－",L276&gt;=2005,"a",L276&gt;=1985,"b",L276&gt;=1975,"c",L276&lt;=1974,"d")</f>
        <v>a</v>
      </c>
      <c r="O276" s="79" t="str">
        <f t="shared" si="39"/>
        <v/>
      </c>
      <c r="P276" s="79" t="str">
        <f t="shared" si="40"/>
        <v>A</v>
      </c>
      <c r="Q276" s="79" t="s">
        <v>1862</v>
      </c>
      <c r="R276" s="79" t="s">
        <v>1809</v>
      </c>
      <c r="S276" s="127" t="s">
        <v>39</v>
      </c>
      <c r="T276" s="127" t="s">
        <v>2016</v>
      </c>
      <c r="U276" s="127" t="s">
        <v>231</v>
      </c>
      <c r="V276" s="127" t="s">
        <v>1851</v>
      </c>
      <c r="W276" s="116" t="s">
        <v>1777</v>
      </c>
      <c r="X276" s="116" t="s">
        <v>1757</v>
      </c>
      <c r="Y276" s="114">
        <v>70</v>
      </c>
      <c r="Z276" s="127"/>
      <c r="AA276" s="128"/>
      <c r="AB276" s="126"/>
      <c r="AC276" s="128"/>
      <c r="AD276" s="128"/>
      <c r="AE276" s="174"/>
      <c r="AF276" s="174"/>
      <c r="AG276" s="128"/>
      <c r="AH276" s="128"/>
      <c r="AI276" s="128"/>
      <c r="AJ276" s="128"/>
      <c r="AK276" s="128"/>
    </row>
    <row r="277" spans="1:37" ht="26.25" customHeight="1">
      <c r="A277" s="237">
        <f t="shared" si="36"/>
        <v>272</v>
      </c>
      <c r="B277" s="129" t="s">
        <v>78</v>
      </c>
      <c r="C277" s="129" t="s">
        <v>40</v>
      </c>
      <c r="D277" s="129" t="s">
        <v>88</v>
      </c>
      <c r="E277" s="129" t="s">
        <v>116</v>
      </c>
      <c r="F277" s="74">
        <f t="shared" si="41"/>
        <v>4</v>
      </c>
      <c r="G277" s="13" t="s" ph="1">
        <v>2373</v>
      </c>
      <c r="H277" s="126" t="s">
        <v>1702</v>
      </c>
      <c r="I277" s="81">
        <v>506.78</v>
      </c>
      <c r="J277" s="80" t="str">
        <f t="shared" si="38"/>
        <v>B</v>
      </c>
      <c r="K277" s="78"/>
      <c r="L277" s="79">
        <v>1971</v>
      </c>
      <c r="M277" s="79" t="str" cm="1">
        <f t="array" ref="M277">_xlfn.IFS(X277="賃借施設","－",L277&gt;=2006,"a",L277&gt;=1986,"b",L277&gt;=1976,"c",L277&lt;=1975,"d")</f>
        <v>d</v>
      </c>
      <c r="N277" s="79" t="str" cm="1">
        <f t="array" ref="N277">_xlfn.IFS(X277="賃借施設","－",L277&gt;=2005,"a",L277&gt;=1985,"b",L277&gt;=1975,"c",L277&lt;=1974,"d")</f>
        <v>d</v>
      </c>
      <c r="O277" s="79" t="str">
        <f t="shared" si="39"/>
        <v/>
      </c>
      <c r="P277" s="79" t="str">
        <f t="shared" si="40"/>
        <v>K</v>
      </c>
      <c r="Q277" s="79" t="s">
        <v>1856</v>
      </c>
      <c r="R277" s="79" t="s">
        <v>1809</v>
      </c>
      <c r="S277" s="127" t="s">
        <v>39</v>
      </c>
      <c r="T277" s="127" t="s">
        <v>2016</v>
      </c>
      <c r="U277" s="127" t="s">
        <v>231</v>
      </c>
      <c r="V277" s="127" t="s">
        <v>1851</v>
      </c>
      <c r="W277" s="116" t="s">
        <v>1764</v>
      </c>
      <c r="X277" s="116" t="s">
        <v>1757</v>
      </c>
      <c r="Y277" s="114">
        <v>11</v>
      </c>
      <c r="Z277" s="127"/>
      <c r="AA277" s="128" t="s">
        <v>1895</v>
      </c>
      <c r="AB277" s="126"/>
      <c r="AC277" s="128"/>
      <c r="AD277" s="128" t="s">
        <v>1895</v>
      </c>
      <c r="AE277" s="174" t="s">
        <v>1895</v>
      </c>
      <c r="AF277" s="174" t="s">
        <v>1895</v>
      </c>
      <c r="AG277" s="128"/>
      <c r="AH277" s="128"/>
      <c r="AI277" s="128"/>
      <c r="AJ277" s="128"/>
      <c r="AK277" s="128"/>
    </row>
    <row r="278" spans="1:37" ht="26.25" customHeight="1">
      <c r="A278" s="237">
        <f t="shared" si="36"/>
        <v>273</v>
      </c>
      <c r="B278" s="129" t="s">
        <v>78</v>
      </c>
      <c r="C278" s="129" t="s">
        <v>40</v>
      </c>
      <c r="D278" s="129" t="s">
        <v>88</v>
      </c>
      <c r="E278" s="129" t="s">
        <v>116</v>
      </c>
      <c r="F278" s="74">
        <f t="shared" si="41"/>
        <v>5</v>
      </c>
      <c r="G278" s="13" t="s" ph="1">
        <v>2374</v>
      </c>
      <c r="H278" s="126" t="s">
        <v>1703</v>
      </c>
      <c r="I278" s="81">
        <v>350</v>
      </c>
      <c r="J278" s="80" t="str">
        <f t="shared" si="38"/>
        <v>A</v>
      </c>
      <c r="K278" s="78"/>
      <c r="L278" s="79">
        <v>1972</v>
      </c>
      <c r="M278" s="79" t="str" cm="1">
        <f t="array" ref="M278">_xlfn.IFS(X278="賃借施設","－",L278&gt;=2006,"a",L278&gt;=1986,"b",L278&gt;=1976,"c",L278&lt;=1975,"d")</f>
        <v>d</v>
      </c>
      <c r="N278" s="79" t="str" cm="1">
        <f t="array" ref="N278">_xlfn.IFS(X278="賃借施設","－",L278&gt;=2005,"a",L278&gt;=1985,"b",L278&gt;=1975,"c",L278&lt;=1974,"d")</f>
        <v>d</v>
      </c>
      <c r="O278" s="79" t="str">
        <f t="shared" si="39"/>
        <v/>
      </c>
      <c r="P278" s="79" t="str">
        <f t="shared" si="40"/>
        <v>J</v>
      </c>
      <c r="Q278" s="79" t="s">
        <v>1862</v>
      </c>
      <c r="R278" s="79" t="s">
        <v>1809</v>
      </c>
      <c r="S278" s="127" t="s">
        <v>39</v>
      </c>
      <c r="T278" s="127" t="s">
        <v>2016</v>
      </c>
      <c r="U278" s="127" t="s">
        <v>231</v>
      </c>
      <c r="V278" s="127" t="s">
        <v>1851</v>
      </c>
      <c r="W278" s="116" t="s">
        <v>1764</v>
      </c>
      <c r="X278" s="116" t="s">
        <v>1757</v>
      </c>
      <c r="Y278" s="114">
        <v>12</v>
      </c>
      <c r="Z278" s="127"/>
      <c r="AA278" s="128"/>
      <c r="AB278" s="126"/>
      <c r="AC278" s="128"/>
      <c r="AD278" s="128"/>
      <c r="AE278" s="174"/>
      <c r="AF278" s="174"/>
      <c r="AG278" s="128"/>
      <c r="AH278" s="128"/>
      <c r="AI278" s="128"/>
      <c r="AJ278" s="128"/>
      <c r="AK278" s="128"/>
    </row>
    <row r="279" spans="1:37" ht="26.25" customHeight="1">
      <c r="A279" s="237">
        <f t="shared" si="36"/>
        <v>274</v>
      </c>
      <c r="B279" s="129" t="s">
        <v>78</v>
      </c>
      <c r="C279" s="129" t="s">
        <v>40</v>
      </c>
      <c r="D279" s="129" t="s">
        <v>88</v>
      </c>
      <c r="E279" s="129" t="s">
        <v>116</v>
      </c>
      <c r="F279" s="74">
        <f t="shared" si="41"/>
        <v>6</v>
      </c>
      <c r="G279" s="13" t="s" ph="1">
        <v>2375</v>
      </c>
      <c r="H279" s="126" t="s">
        <v>1704</v>
      </c>
      <c r="I279" s="81">
        <v>519.49</v>
      </c>
      <c r="J279" s="80" t="str">
        <f t="shared" si="38"/>
        <v>B</v>
      </c>
      <c r="K279" s="78"/>
      <c r="L279" s="79">
        <v>1973</v>
      </c>
      <c r="M279" s="79" t="str" cm="1">
        <f t="array" ref="M279">_xlfn.IFS(X279="賃借施設","－",L279&gt;=2006,"a",L279&gt;=1986,"b",L279&gt;=1976,"c",L279&lt;=1975,"d")</f>
        <v>d</v>
      </c>
      <c r="N279" s="79" t="str" cm="1">
        <f t="array" ref="N279">_xlfn.IFS(X279="賃借施設","－",L279&gt;=2005,"a",L279&gt;=1985,"b",L279&gt;=1975,"c",L279&lt;=1974,"d")</f>
        <v>d</v>
      </c>
      <c r="O279" s="79" t="str">
        <f t="shared" si="39"/>
        <v/>
      </c>
      <c r="P279" s="79" t="str">
        <f t="shared" si="40"/>
        <v>K</v>
      </c>
      <c r="Q279" s="79" t="s">
        <v>1857</v>
      </c>
      <c r="R279" s="79" t="s">
        <v>1809</v>
      </c>
      <c r="S279" s="127" t="s">
        <v>39</v>
      </c>
      <c r="T279" s="127" t="s">
        <v>2016</v>
      </c>
      <c r="U279" s="127" t="s">
        <v>231</v>
      </c>
      <c r="V279" s="127" t="s">
        <v>1851</v>
      </c>
      <c r="W279" s="116" t="s">
        <v>1765</v>
      </c>
      <c r="X279" s="116" t="s">
        <v>1757</v>
      </c>
      <c r="Y279" s="114">
        <v>12</v>
      </c>
      <c r="Z279" s="127"/>
      <c r="AA279" s="128"/>
      <c r="AB279" s="126"/>
      <c r="AC279" s="128"/>
      <c r="AD279" s="128"/>
      <c r="AE279" s="174"/>
      <c r="AF279" s="174"/>
      <c r="AG279" s="128"/>
      <c r="AH279" s="128"/>
      <c r="AI279" s="128"/>
      <c r="AJ279" s="128"/>
      <c r="AK279" s="128"/>
    </row>
    <row r="280" spans="1:37" ht="26.25" customHeight="1">
      <c r="A280" s="237">
        <f t="shared" si="36"/>
        <v>275</v>
      </c>
      <c r="B280" s="129" t="s">
        <v>78</v>
      </c>
      <c r="C280" s="129" t="s">
        <v>40</v>
      </c>
      <c r="D280" s="129" t="s">
        <v>88</v>
      </c>
      <c r="E280" s="129" t="s">
        <v>116</v>
      </c>
      <c r="F280" s="74">
        <f t="shared" si="41"/>
        <v>7</v>
      </c>
      <c r="G280" s="13" t="s" ph="1">
        <v>2376</v>
      </c>
      <c r="H280" s="126" t="s">
        <v>3747</v>
      </c>
      <c r="I280" s="81">
        <v>364.29</v>
      </c>
      <c r="J280" s="80" t="str">
        <f t="shared" si="38"/>
        <v>A</v>
      </c>
      <c r="K280" s="78"/>
      <c r="L280" s="79">
        <v>2025</v>
      </c>
      <c r="M280" s="79" t="str" cm="1">
        <f t="array" ref="M280">_xlfn.IFS(X280="賃借施設","－",L280&gt;=2006,"a",L280&gt;=1986,"b",L280&gt;=1976,"c",L280&lt;=1975,"d")</f>
        <v>a</v>
      </c>
      <c r="N280" s="79" t="str" cm="1">
        <f t="array" ref="N280">_xlfn.IFS(X280="賃借施設","－",L280&gt;=2005,"a",L280&gt;=1985,"b",L280&gt;=1975,"c",L280&lt;=1974,"d")</f>
        <v>a</v>
      </c>
      <c r="O280" s="79" t="str">
        <f t="shared" si="39"/>
        <v/>
      </c>
      <c r="P280" s="79" t="str">
        <f t="shared" si="40"/>
        <v>A</v>
      </c>
      <c r="Q280" s="79" t="s">
        <v>1856</v>
      </c>
      <c r="R280" s="79" t="s">
        <v>1809</v>
      </c>
      <c r="S280" s="127" t="s">
        <v>39</v>
      </c>
      <c r="T280" s="127" t="s">
        <v>2016</v>
      </c>
      <c r="U280" s="127" t="s">
        <v>231</v>
      </c>
      <c r="V280" s="127" t="s">
        <v>1851</v>
      </c>
      <c r="W280" s="116" t="s">
        <v>1765</v>
      </c>
      <c r="X280" s="116" t="s">
        <v>1757</v>
      </c>
      <c r="Y280" s="114">
        <v>13</v>
      </c>
      <c r="Z280" s="127"/>
      <c r="AA280" s="128"/>
      <c r="AB280" s="126"/>
      <c r="AC280" s="128"/>
      <c r="AD280" s="128"/>
      <c r="AE280" s="174"/>
      <c r="AF280" s="174"/>
      <c r="AG280" s="128"/>
      <c r="AH280" s="128"/>
      <c r="AI280" s="128"/>
      <c r="AJ280" s="128"/>
      <c r="AK280" s="128"/>
    </row>
    <row r="281" spans="1:37" ht="26.25" customHeight="1">
      <c r="A281" s="237">
        <f t="shared" ref="A281:A344" si="42">A280+1</f>
        <v>276</v>
      </c>
      <c r="B281" s="129" t="s">
        <v>78</v>
      </c>
      <c r="C281" s="129" t="s">
        <v>40</v>
      </c>
      <c r="D281" s="129" t="s">
        <v>88</v>
      </c>
      <c r="E281" s="129" t="s">
        <v>116</v>
      </c>
      <c r="F281" s="74">
        <f t="shared" si="41"/>
        <v>8</v>
      </c>
      <c r="G281" s="13" t="s" ph="1">
        <v>2377</v>
      </c>
      <c r="H281" s="126" t="s">
        <v>1705</v>
      </c>
      <c r="I281" s="81">
        <v>1035.6600000000001</v>
      </c>
      <c r="J281" s="80" t="str">
        <f t="shared" si="38"/>
        <v>B</v>
      </c>
      <c r="K281" s="78"/>
      <c r="L281" s="79">
        <v>1974</v>
      </c>
      <c r="M281" s="79" t="str" cm="1">
        <f t="array" ref="M281">_xlfn.IFS(X281="賃借施設","－",L281&gt;=2006,"a",L281&gt;=1986,"b",L281&gt;=1976,"c",L281&lt;=1975,"d")</f>
        <v>d</v>
      </c>
      <c r="N281" s="79" t="str" cm="1">
        <f t="array" ref="N281">_xlfn.IFS(X281="賃借施設","－",L281&gt;=2005,"a",L281&gt;=1985,"b",L281&gt;=1975,"c",L281&lt;=1974,"d")</f>
        <v>d</v>
      </c>
      <c r="O281" s="79" t="str">
        <f t="shared" si="39"/>
        <v/>
      </c>
      <c r="P281" s="79" t="str">
        <f t="shared" si="40"/>
        <v>K</v>
      </c>
      <c r="Q281" s="79" t="s">
        <v>1856</v>
      </c>
      <c r="R281" s="79" t="s">
        <v>1809</v>
      </c>
      <c r="S281" s="127" t="s">
        <v>39</v>
      </c>
      <c r="T281" s="127" t="s">
        <v>2016</v>
      </c>
      <c r="U281" s="127" t="s">
        <v>231</v>
      </c>
      <c r="V281" s="127" t="s">
        <v>1851</v>
      </c>
      <c r="W281" s="116" t="s">
        <v>1766</v>
      </c>
      <c r="X281" s="116" t="s">
        <v>1757</v>
      </c>
      <c r="Y281" s="114">
        <v>20</v>
      </c>
      <c r="Z281" s="127"/>
      <c r="AA281" s="128" t="s">
        <v>1895</v>
      </c>
      <c r="AB281" s="126"/>
      <c r="AC281" s="128" t="s">
        <v>1895</v>
      </c>
      <c r="AD281" s="128" t="s">
        <v>1895</v>
      </c>
      <c r="AE281" s="174" t="s">
        <v>1895</v>
      </c>
      <c r="AF281" s="174" t="s">
        <v>1895</v>
      </c>
      <c r="AG281" s="128"/>
      <c r="AH281" s="128"/>
      <c r="AI281" s="128"/>
      <c r="AJ281" s="128"/>
      <c r="AK281" s="128"/>
    </row>
    <row r="282" spans="1:37" ht="26.25" customHeight="1">
      <c r="A282" s="237">
        <f t="shared" si="42"/>
        <v>277</v>
      </c>
      <c r="B282" s="129" t="s">
        <v>78</v>
      </c>
      <c r="C282" s="129" t="s">
        <v>40</v>
      </c>
      <c r="D282" s="129" t="s">
        <v>88</v>
      </c>
      <c r="E282" s="129" t="s">
        <v>116</v>
      </c>
      <c r="F282" s="74">
        <f t="shared" si="41"/>
        <v>9</v>
      </c>
      <c r="G282" s="13" t="s" ph="1">
        <v>2378</v>
      </c>
      <c r="H282" s="126" t="s">
        <v>1706</v>
      </c>
      <c r="I282" s="81">
        <v>557.95000000000005</v>
      </c>
      <c r="J282" s="80" t="str">
        <f t="shared" si="38"/>
        <v>B</v>
      </c>
      <c r="K282" s="78"/>
      <c r="L282" s="79">
        <v>1975</v>
      </c>
      <c r="M282" s="79" t="str" cm="1">
        <f t="array" ref="M282">_xlfn.IFS(X282="賃借施設","－",L282&gt;=2006,"a",L282&gt;=1986,"b",L282&gt;=1976,"c",L282&lt;=1975,"d")</f>
        <v>d</v>
      </c>
      <c r="N282" s="79" t="str" cm="1">
        <f t="array" ref="N282">_xlfn.IFS(X282="賃借施設","－",L282&gt;=2005,"a",L282&gt;=1985,"b",L282&gt;=1975,"c",L282&lt;=1974,"d")</f>
        <v>c</v>
      </c>
      <c r="O282" s="79" t="str">
        <f t="shared" si="39"/>
        <v>〇</v>
      </c>
      <c r="P282" s="79" t="str">
        <f t="shared" si="40"/>
        <v>K</v>
      </c>
      <c r="Q282" s="79" t="s">
        <v>1862</v>
      </c>
      <c r="R282" s="79" t="s">
        <v>1809</v>
      </c>
      <c r="S282" s="127" t="s">
        <v>39</v>
      </c>
      <c r="T282" s="127" t="s">
        <v>2016</v>
      </c>
      <c r="U282" s="127" t="s">
        <v>231</v>
      </c>
      <c r="V282" s="127" t="s">
        <v>1851</v>
      </c>
      <c r="W282" s="116" t="s">
        <v>1767</v>
      </c>
      <c r="X282" s="116" t="s">
        <v>1757</v>
      </c>
      <c r="Y282" s="114">
        <v>13</v>
      </c>
      <c r="Z282" s="127"/>
      <c r="AA282" s="128"/>
      <c r="AB282" s="126"/>
      <c r="AC282" s="128"/>
      <c r="AD282" s="128"/>
      <c r="AE282" s="174"/>
      <c r="AF282" s="174"/>
      <c r="AG282" s="128"/>
      <c r="AH282" s="128"/>
      <c r="AI282" s="128"/>
      <c r="AJ282" s="128"/>
      <c r="AK282" s="128"/>
    </row>
    <row r="283" spans="1:37" ht="26.25" customHeight="1">
      <c r="A283" s="237">
        <f t="shared" si="42"/>
        <v>278</v>
      </c>
      <c r="B283" s="129" t="s">
        <v>78</v>
      </c>
      <c r="C283" s="129" t="s">
        <v>40</v>
      </c>
      <c r="D283" s="129" t="s">
        <v>88</v>
      </c>
      <c r="E283" s="129" t="s">
        <v>116</v>
      </c>
      <c r="F283" s="74">
        <f t="shared" si="41"/>
        <v>10</v>
      </c>
      <c r="G283" s="13" t="s" ph="1">
        <v>2379</v>
      </c>
      <c r="H283" s="126" t="s">
        <v>1707</v>
      </c>
      <c r="I283" s="81">
        <v>404.6</v>
      </c>
      <c r="J283" s="80" t="str">
        <f t="shared" si="38"/>
        <v>A</v>
      </c>
      <c r="K283" s="78"/>
      <c r="L283" s="79">
        <v>1973</v>
      </c>
      <c r="M283" s="79" t="str" cm="1">
        <f t="array" ref="M283">_xlfn.IFS(X283="賃借施設","－",L283&gt;=2006,"a",L283&gt;=1986,"b",L283&gt;=1976,"c",L283&lt;=1975,"d")</f>
        <v>d</v>
      </c>
      <c r="N283" s="79" t="str" cm="1">
        <f t="array" ref="N283">_xlfn.IFS(X283="賃借施設","－",L283&gt;=2005,"a",L283&gt;=1985,"b",L283&gt;=1975,"c",L283&lt;=1974,"d")</f>
        <v>d</v>
      </c>
      <c r="O283" s="79" t="str">
        <f t="shared" si="39"/>
        <v/>
      </c>
      <c r="P283" s="79" t="str">
        <f t="shared" si="40"/>
        <v>J</v>
      </c>
      <c r="Q283" s="79" t="s">
        <v>1856</v>
      </c>
      <c r="R283" s="79" t="s">
        <v>1809</v>
      </c>
      <c r="S283" s="127" t="s">
        <v>39</v>
      </c>
      <c r="T283" s="127" t="s">
        <v>2016</v>
      </c>
      <c r="U283" s="127" t="s">
        <v>231</v>
      </c>
      <c r="V283" s="127" t="s">
        <v>1851</v>
      </c>
      <c r="W283" s="116" t="s">
        <v>1768</v>
      </c>
      <c r="X283" s="116" t="s">
        <v>1757</v>
      </c>
      <c r="Y283" s="114">
        <v>11</v>
      </c>
      <c r="Z283" s="127"/>
      <c r="AA283" s="128"/>
      <c r="AB283" s="126"/>
      <c r="AC283" s="128"/>
      <c r="AD283" s="128" t="s">
        <v>1895</v>
      </c>
      <c r="AE283" s="174"/>
      <c r="AF283" s="174"/>
      <c r="AG283" s="128"/>
      <c r="AH283" s="128"/>
      <c r="AI283" s="128"/>
      <c r="AJ283" s="128"/>
      <c r="AK283" s="128"/>
    </row>
    <row r="284" spans="1:37" ht="26.25" customHeight="1">
      <c r="A284" s="244">
        <f t="shared" si="42"/>
        <v>279</v>
      </c>
      <c r="B284" s="129" t="s">
        <v>78</v>
      </c>
      <c r="C284" s="129" t="s">
        <v>40</v>
      </c>
      <c r="D284" s="129" t="s">
        <v>88</v>
      </c>
      <c r="E284" s="129" t="s">
        <v>116</v>
      </c>
      <c r="F284" s="74">
        <f t="shared" si="41"/>
        <v>11</v>
      </c>
      <c r="G284" s="13" t="s" ph="1">
        <v>2381</v>
      </c>
      <c r="H284" s="126" t="s">
        <v>2007</v>
      </c>
      <c r="I284" s="81">
        <v>781.4</v>
      </c>
      <c r="J284" s="80" t="str">
        <f t="shared" si="38"/>
        <v>B</v>
      </c>
      <c r="K284" s="78"/>
      <c r="L284" s="79">
        <v>1979</v>
      </c>
      <c r="M284" s="79" t="str" cm="1">
        <f t="array" ref="M284">_xlfn.IFS(X284="賃借施設","－",L284&gt;=2006,"a",L284&gt;=1986,"b",L284&gt;=1976,"c",L284&lt;=1975,"d")</f>
        <v>c</v>
      </c>
      <c r="N284" s="79" t="str" cm="1">
        <f t="array" ref="N284">_xlfn.IFS(X284="賃借施設","－",L284&gt;=2005,"a",L284&gt;=1985,"b",L284&gt;=1975,"c",L284&lt;=1974,"d")</f>
        <v>c</v>
      </c>
      <c r="O284" s="79" t="str">
        <f t="shared" si="39"/>
        <v/>
      </c>
      <c r="P284" s="79" t="str">
        <f t="shared" si="40"/>
        <v>H</v>
      </c>
      <c r="Q284" s="79" t="s">
        <v>1856</v>
      </c>
      <c r="R284" s="79" t="s">
        <v>1809</v>
      </c>
      <c r="S284" s="127" t="s">
        <v>39</v>
      </c>
      <c r="T284" s="127" t="s">
        <v>2016</v>
      </c>
      <c r="U284" s="127" t="s">
        <v>231</v>
      </c>
      <c r="V284" s="127" t="s">
        <v>1851</v>
      </c>
      <c r="W284" s="116" t="s">
        <v>1769</v>
      </c>
      <c r="X284" s="116" t="s">
        <v>1757</v>
      </c>
      <c r="Y284" s="114">
        <v>11</v>
      </c>
      <c r="Z284" s="127"/>
      <c r="AA284" s="128"/>
      <c r="AB284" s="126"/>
      <c r="AC284" s="128"/>
      <c r="AD284" s="128"/>
      <c r="AE284" s="174"/>
      <c r="AF284" s="174"/>
      <c r="AG284" s="128"/>
      <c r="AH284" s="128"/>
      <c r="AI284" s="128"/>
      <c r="AJ284" s="128"/>
      <c r="AK284" s="128"/>
    </row>
    <row r="285" spans="1:37" ht="26.25" customHeight="1">
      <c r="A285" s="244">
        <f t="shared" si="42"/>
        <v>280</v>
      </c>
      <c r="B285" s="129" t="s">
        <v>78</v>
      </c>
      <c r="C285" s="129" t="s">
        <v>40</v>
      </c>
      <c r="D285" s="129" t="s">
        <v>88</v>
      </c>
      <c r="E285" s="129" t="s">
        <v>116</v>
      </c>
      <c r="F285" s="74">
        <f t="shared" si="41"/>
        <v>12</v>
      </c>
      <c r="G285" s="13" t="s" ph="1">
        <v>2382</v>
      </c>
      <c r="H285" s="126" t="s">
        <v>1709</v>
      </c>
      <c r="I285" s="81">
        <v>411.52</v>
      </c>
      <c r="J285" s="80" t="str">
        <f t="shared" si="38"/>
        <v>A</v>
      </c>
      <c r="K285" s="78"/>
      <c r="L285" s="79">
        <v>1975</v>
      </c>
      <c r="M285" s="79" t="str" cm="1">
        <f t="array" ref="M285">_xlfn.IFS(X285="賃借施設","－",L285&gt;=2006,"a",L285&gt;=1986,"b",L285&gt;=1976,"c",L285&lt;=1975,"d")</f>
        <v>d</v>
      </c>
      <c r="N285" s="79" t="str" cm="1">
        <f t="array" ref="N285">_xlfn.IFS(X285="賃借施設","－",L285&gt;=2005,"a",L285&gt;=1985,"b",L285&gt;=1975,"c",L285&lt;=1974,"d")</f>
        <v>c</v>
      </c>
      <c r="O285" s="79" t="str">
        <f t="shared" si="39"/>
        <v>〇</v>
      </c>
      <c r="P285" s="79" t="str">
        <f t="shared" si="40"/>
        <v>J</v>
      </c>
      <c r="Q285" s="79" t="s">
        <v>1856</v>
      </c>
      <c r="R285" s="79" t="s">
        <v>1809</v>
      </c>
      <c r="S285" s="127" t="s">
        <v>39</v>
      </c>
      <c r="T285" s="127" t="s">
        <v>2016</v>
      </c>
      <c r="U285" s="127" t="s">
        <v>231</v>
      </c>
      <c r="V285" s="127" t="s">
        <v>1851</v>
      </c>
      <c r="W285" s="116" t="s">
        <v>1769</v>
      </c>
      <c r="X285" s="116" t="s">
        <v>1757</v>
      </c>
      <c r="Y285" s="114">
        <v>12</v>
      </c>
      <c r="Z285" s="127"/>
      <c r="AA285" s="128"/>
      <c r="AB285" s="126"/>
      <c r="AC285" s="128"/>
      <c r="AD285" s="128"/>
      <c r="AE285" s="174"/>
      <c r="AF285" s="174"/>
      <c r="AG285" s="128"/>
      <c r="AH285" s="128"/>
      <c r="AI285" s="128"/>
      <c r="AJ285" s="128"/>
      <c r="AK285" s="128"/>
    </row>
    <row r="286" spans="1:37" ht="26.25" customHeight="1">
      <c r="A286" s="244">
        <f t="shared" si="42"/>
        <v>281</v>
      </c>
      <c r="B286" s="129" t="s">
        <v>78</v>
      </c>
      <c r="C286" s="129" t="s">
        <v>40</v>
      </c>
      <c r="D286" s="129" t="s">
        <v>88</v>
      </c>
      <c r="E286" s="129" t="s">
        <v>116</v>
      </c>
      <c r="F286" s="74">
        <f t="shared" si="41"/>
        <v>13</v>
      </c>
      <c r="G286" s="13" t="s" ph="1">
        <v>2383</v>
      </c>
      <c r="H286" s="126" t="s">
        <v>1710</v>
      </c>
      <c r="I286" s="81">
        <v>525.09</v>
      </c>
      <c r="J286" s="80" t="str">
        <f t="shared" si="38"/>
        <v>B</v>
      </c>
      <c r="K286" s="78"/>
      <c r="L286" s="79">
        <v>1975</v>
      </c>
      <c r="M286" s="79" t="str" cm="1">
        <f t="array" ref="M286">_xlfn.IFS(X286="賃借施設","－",L286&gt;=2006,"a",L286&gt;=1986,"b",L286&gt;=1976,"c",L286&lt;=1975,"d")</f>
        <v>d</v>
      </c>
      <c r="N286" s="79" t="str" cm="1">
        <f t="array" ref="N286">_xlfn.IFS(X286="賃借施設","－",L286&gt;=2005,"a",L286&gt;=1985,"b",L286&gt;=1975,"c",L286&lt;=1974,"d")</f>
        <v>c</v>
      </c>
      <c r="O286" s="79" t="str">
        <f t="shared" si="39"/>
        <v>〇</v>
      </c>
      <c r="P286" s="79" t="str">
        <f t="shared" si="40"/>
        <v>K</v>
      </c>
      <c r="Q286" s="79" t="s">
        <v>1856</v>
      </c>
      <c r="R286" s="79" t="s">
        <v>1809</v>
      </c>
      <c r="S286" s="127" t="s">
        <v>39</v>
      </c>
      <c r="T286" s="127" t="s">
        <v>2016</v>
      </c>
      <c r="U286" s="127" t="s">
        <v>231</v>
      </c>
      <c r="V286" s="127" t="s">
        <v>1851</v>
      </c>
      <c r="W286" s="116" t="s">
        <v>1770</v>
      </c>
      <c r="X286" s="116" t="s">
        <v>1757</v>
      </c>
      <c r="Y286" s="114">
        <v>16</v>
      </c>
      <c r="Z286" s="127"/>
      <c r="AA286" s="128" t="s">
        <v>1895</v>
      </c>
      <c r="AB286" s="126"/>
      <c r="AC286" s="128"/>
      <c r="AD286" s="128" t="s">
        <v>1895</v>
      </c>
      <c r="AE286" s="174" t="s">
        <v>1895</v>
      </c>
      <c r="AF286" s="174" t="s">
        <v>1895</v>
      </c>
      <c r="AG286" s="128"/>
      <c r="AH286" s="128"/>
      <c r="AI286" s="128"/>
      <c r="AJ286" s="128"/>
      <c r="AK286" s="128"/>
    </row>
    <row r="287" spans="1:37" ht="26.25" customHeight="1">
      <c r="A287" s="244">
        <f t="shared" si="42"/>
        <v>282</v>
      </c>
      <c r="B287" s="129" t="s">
        <v>78</v>
      </c>
      <c r="C287" s="129" t="s">
        <v>40</v>
      </c>
      <c r="D287" s="129" t="s">
        <v>88</v>
      </c>
      <c r="E287" s="129" t="s">
        <v>116</v>
      </c>
      <c r="F287" s="74">
        <f t="shared" si="41"/>
        <v>14</v>
      </c>
      <c r="G287" s="13" t="s" ph="1">
        <v>2384</v>
      </c>
      <c r="H287" s="126" t="s">
        <v>3750</v>
      </c>
      <c r="I287" s="81">
        <v>553.29</v>
      </c>
      <c r="J287" s="80" t="str">
        <f t="shared" si="38"/>
        <v>B</v>
      </c>
      <c r="K287" s="78"/>
      <c r="L287" s="79">
        <v>2025</v>
      </c>
      <c r="M287" s="79" t="str" cm="1">
        <f t="array" ref="M287">_xlfn.IFS(X287="賃借施設","－",L287&gt;=2006,"a",L287&gt;=1986,"b",L287&gt;=1976,"c",L287&lt;=1975,"d")</f>
        <v>a</v>
      </c>
      <c r="N287" s="79" t="str" cm="1">
        <f t="array" ref="N287">_xlfn.IFS(X287="賃借施設","－",L287&gt;=2005,"a",L287&gt;=1985,"b",L287&gt;=1975,"c",L287&lt;=1974,"d")</f>
        <v>a</v>
      </c>
      <c r="O287" s="79" t="str">
        <f t="shared" si="39"/>
        <v/>
      </c>
      <c r="P287" s="79" t="str">
        <f t="shared" si="40"/>
        <v>B</v>
      </c>
      <c r="Q287" s="79" t="s">
        <v>1856</v>
      </c>
      <c r="R287" s="79" t="s">
        <v>1809</v>
      </c>
      <c r="S287" s="127" t="s">
        <v>39</v>
      </c>
      <c r="T287" s="127" t="s">
        <v>2016</v>
      </c>
      <c r="U287" s="127" t="s">
        <v>231</v>
      </c>
      <c r="V287" s="127" t="s">
        <v>1851</v>
      </c>
      <c r="W287" s="116" t="s">
        <v>1771</v>
      </c>
      <c r="X287" s="116" t="s">
        <v>1757</v>
      </c>
      <c r="Y287" s="114">
        <v>10</v>
      </c>
      <c r="Z287" s="127"/>
      <c r="AA287" s="128"/>
      <c r="AB287" s="126"/>
      <c r="AC287" s="128"/>
      <c r="AD287" s="128"/>
      <c r="AE287" s="174"/>
      <c r="AF287" s="174"/>
      <c r="AG287" s="128"/>
      <c r="AH287" s="128"/>
      <c r="AI287" s="128"/>
      <c r="AJ287" s="128"/>
      <c r="AK287" s="128"/>
    </row>
    <row r="288" spans="1:37" ht="26.25" customHeight="1">
      <c r="A288" s="244">
        <f t="shared" si="42"/>
        <v>283</v>
      </c>
      <c r="B288" s="129" t="s">
        <v>78</v>
      </c>
      <c r="C288" s="129" t="s">
        <v>40</v>
      </c>
      <c r="D288" s="129" t="s">
        <v>88</v>
      </c>
      <c r="E288" s="129" t="s">
        <v>116</v>
      </c>
      <c r="F288" s="74">
        <f t="shared" si="41"/>
        <v>15</v>
      </c>
      <c r="G288" s="13" t="s" ph="1">
        <v>2385</v>
      </c>
      <c r="H288" s="126" t="s">
        <v>1711</v>
      </c>
      <c r="I288" s="81">
        <v>1297.28</v>
      </c>
      <c r="J288" s="80" t="str">
        <f t="shared" si="38"/>
        <v>B</v>
      </c>
      <c r="K288" s="78"/>
      <c r="L288" s="79">
        <v>1978</v>
      </c>
      <c r="M288" s="79" t="str" cm="1">
        <f t="array" ref="M288">_xlfn.IFS(X288="賃借施設","－",L288&gt;=2006,"a",L288&gt;=1986,"b",L288&gt;=1976,"c",L288&lt;=1975,"d")</f>
        <v>c</v>
      </c>
      <c r="N288" s="79" t="str" cm="1">
        <f t="array" ref="N288">_xlfn.IFS(X288="賃借施設","－",L288&gt;=2005,"a",L288&gt;=1985,"b",L288&gt;=1975,"c",L288&lt;=1974,"d")</f>
        <v>c</v>
      </c>
      <c r="O288" s="79" t="str">
        <f t="shared" si="39"/>
        <v/>
      </c>
      <c r="P288" s="79" t="str">
        <f t="shared" si="40"/>
        <v>H</v>
      </c>
      <c r="Q288" s="79" t="s">
        <v>1857</v>
      </c>
      <c r="R288" s="79" t="s">
        <v>1809</v>
      </c>
      <c r="S288" s="127" t="s">
        <v>39</v>
      </c>
      <c r="T288" s="127" t="s">
        <v>2016</v>
      </c>
      <c r="U288" s="127" t="s">
        <v>231</v>
      </c>
      <c r="V288" s="127" t="s">
        <v>1851</v>
      </c>
      <c r="W288" s="116" t="s">
        <v>1771</v>
      </c>
      <c r="X288" s="116" t="s">
        <v>1757</v>
      </c>
      <c r="Y288" s="114">
        <v>11</v>
      </c>
      <c r="Z288" s="127"/>
      <c r="AA288" s="128" t="s">
        <v>1895</v>
      </c>
      <c r="AB288" s="126"/>
      <c r="AC288" s="128" t="s">
        <v>1895</v>
      </c>
      <c r="AD288" s="128" t="s">
        <v>1895</v>
      </c>
      <c r="AE288" s="174" t="s">
        <v>1895</v>
      </c>
      <c r="AF288" s="174" t="s">
        <v>1895</v>
      </c>
      <c r="AG288" s="128"/>
      <c r="AH288" s="128"/>
      <c r="AI288" s="128"/>
      <c r="AJ288" s="128"/>
      <c r="AK288" s="128"/>
    </row>
    <row r="289" spans="1:37" ht="26.25" customHeight="1">
      <c r="A289" s="244">
        <f t="shared" si="42"/>
        <v>284</v>
      </c>
      <c r="B289" s="129" t="s">
        <v>78</v>
      </c>
      <c r="C289" s="129" t="s">
        <v>40</v>
      </c>
      <c r="D289" s="129" t="s">
        <v>88</v>
      </c>
      <c r="E289" s="129" t="s">
        <v>116</v>
      </c>
      <c r="F289" s="74">
        <f t="shared" si="41"/>
        <v>16</v>
      </c>
      <c r="G289" s="13" t="s" ph="1">
        <v>2386</v>
      </c>
      <c r="H289" s="126" t="s">
        <v>1712</v>
      </c>
      <c r="I289" s="81">
        <v>1389.44</v>
      </c>
      <c r="J289" s="80" t="str">
        <f t="shared" si="38"/>
        <v>B</v>
      </c>
      <c r="K289" s="78"/>
      <c r="L289" s="79">
        <v>1976</v>
      </c>
      <c r="M289" s="79" t="str" cm="1">
        <f t="array" ref="M289">_xlfn.IFS(X289="賃借施設","－",L289&gt;=2006,"a",L289&gt;=1986,"b",L289&gt;=1976,"c",L289&lt;=1975,"d")</f>
        <v>c</v>
      </c>
      <c r="N289" s="79" t="str" cm="1">
        <f t="array" ref="N289">_xlfn.IFS(X289="賃借施設","－",L289&gt;=2005,"a",L289&gt;=1985,"b",L289&gt;=1975,"c",L289&lt;=1974,"d")</f>
        <v>c</v>
      </c>
      <c r="O289" s="79" t="str">
        <f t="shared" si="39"/>
        <v/>
      </c>
      <c r="P289" s="79" t="str">
        <f t="shared" si="40"/>
        <v>H</v>
      </c>
      <c r="Q289" s="79" t="s">
        <v>1857</v>
      </c>
      <c r="R289" s="79" t="s">
        <v>1809</v>
      </c>
      <c r="S289" s="127" t="s">
        <v>39</v>
      </c>
      <c r="T289" s="127" t="s">
        <v>2016</v>
      </c>
      <c r="U289" s="127" t="s">
        <v>231</v>
      </c>
      <c r="V289" s="127" t="s">
        <v>1851</v>
      </c>
      <c r="W289" s="116" t="s">
        <v>1771</v>
      </c>
      <c r="X289" s="116" t="s">
        <v>1757</v>
      </c>
      <c r="Y289" s="114">
        <v>12</v>
      </c>
      <c r="Z289" s="127"/>
      <c r="AA289" s="128" t="s">
        <v>1895</v>
      </c>
      <c r="AB289" s="126"/>
      <c r="AC289" s="128" t="s">
        <v>1895</v>
      </c>
      <c r="AD289" s="128" t="s">
        <v>1895</v>
      </c>
      <c r="AE289" s="174" t="s">
        <v>1895</v>
      </c>
      <c r="AF289" s="174" t="s">
        <v>1895</v>
      </c>
      <c r="AG289" s="128"/>
      <c r="AH289" s="128"/>
      <c r="AI289" s="128"/>
      <c r="AJ289" s="128"/>
      <c r="AK289" s="128"/>
    </row>
    <row r="290" spans="1:37" ht="26.25" customHeight="1">
      <c r="A290" s="244">
        <f t="shared" si="42"/>
        <v>285</v>
      </c>
      <c r="B290" s="129" t="s">
        <v>78</v>
      </c>
      <c r="C290" s="129" t="s">
        <v>40</v>
      </c>
      <c r="D290" s="129" t="s">
        <v>88</v>
      </c>
      <c r="E290" s="129" t="s">
        <v>116</v>
      </c>
      <c r="F290" s="74">
        <f t="shared" si="41"/>
        <v>17</v>
      </c>
      <c r="G290" s="13" t="s" ph="1">
        <v>2387</v>
      </c>
      <c r="H290" s="126" t="s">
        <v>1626</v>
      </c>
      <c r="I290" s="81">
        <v>365.11</v>
      </c>
      <c r="J290" s="80" t="str">
        <f t="shared" si="38"/>
        <v>A</v>
      </c>
      <c r="K290" s="78"/>
      <c r="L290" s="79">
        <v>1966</v>
      </c>
      <c r="M290" s="79" t="str" cm="1">
        <f t="array" ref="M290">_xlfn.IFS(X290="賃借施設","－",L290&gt;=2006,"a",L290&gt;=1986,"b",L290&gt;=1976,"c",L290&lt;=1975,"d")</f>
        <v>d</v>
      </c>
      <c r="N290" s="79" t="str" cm="1">
        <f t="array" ref="N290">_xlfn.IFS(X290="賃借施設","－",L290&gt;=2005,"a",L290&gt;=1985,"b",L290&gt;=1975,"c",L290&lt;=1974,"d")</f>
        <v>d</v>
      </c>
      <c r="O290" s="79" t="str">
        <f t="shared" si="39"/>
        <v/>
      </c>
      <c r="P290" s="79" t="str">
        <f t="shared" si="40"/>
        <v>J</v>
      </c>
      <c r="Q290" s="79" t="s">
        <v>1856</v>
      </c>
      <c r="R290" s="79" t="s">
        <v>1809</v>
      </c>
      <c r="S290" s="127" t="s">
        <v>39</v>
      </c>
      <c r="T290" s="127" t="s">
        <v>2016</v>
      </c>
      <c r="U290" s="127" t="s">
        <v>231</v>
      </c>
      <c r="V290" s="127" t="s">
        <v>1851</v>
      </c>
      <c r="W290" s="116" t="s">
        <v>1772</v>
      </c>
      <c r="X290" s="116" t="s">
        <v>1757</v>
      </c>
      <c r="Y290" s="114">
        <v>11</v>
      </c>
      <c r="Z290" s="127"/>
      <c r="AA290" s="128"/>
      <c r="AB290" s="126"/>
      <c r="AC290" s="128"/>
      <c r="AD290" s="128"/>
      <c r="AE290" s="174"/>
      <c r="AF290" s="174"/>
      <c r="AG290" s="128"/>
      <c r="AH290" s="128"/>
      <c r="AI290" s="128"/>
      <c r="AJ290" s="128"/>
      <c r="AK290" s="128"/>
    </row>
    <row r="291" spans="1:37" ht="26.25" customHeight="1">
      <c r="A291" s="244">
        <f t="shared" si="42"/>
        <v>286</v>
      </c>
      <c r="B291" s="129" t="s">
        <v>78</v>
      </c>
      <c r="C291" s="129" t="s">
        <v>40</v>
      </c>
      <c r="D291" s="129" t="s">
        <v>88</v>
      </c>
      <c r="E291" s="129" t="s">
        <v>116</v>
      </c>
      <c r="F291" s="74">
        <f t="shared" si="41"/>
        <v>18</v>
      </c>
      <c r="G291" s="13" t="s" ph="1">
        <v>2388</v>
      </c>
      <c r="H291" s="126" t="s">
        <v>1713</v>
      </c>
      <c r="I291" s="81">
        <v>468.5</v>
      </c>
      <c r="J291" s="80" t="str">
        <f t="shared" si="38"/>
        <v>A</v>
      </c>
      <c r="K291" s="78"/>
      <c r="L291" s="79">
        <v>1973</v>
      </c>
      <c r="M291" s="79" t="str" cm="1">
        <f t="array" ref="M291">_xlfn.IFS(X291="賃借施設","－",L291&gt;=2006,"a",L291&gt;=1986,"b",L291&gt;=1976,"c",L291&lt;=1975,"d")</f>
        <v>d</v>
      </c>
      <c r="N291" s="79" t="str" cm="1">
        <f t="array" ref="N291">_xlfn.IFS(X291="賃借施設","－",L291&gt;=2005,"a",L291&gt;=1985,"b",L291&gt;=1975,"c",L291&lt;=1974,"d")</f>
        <v>d</v>
      </c>
      <c r="O291" s="79" t="str">
        <f t="shared" si="39"/>
        <v/>
      </c>
      <c r="P291" s="79" t="str">
        <f t="shared" si="40"/>
        <v>J</v>
      </c>
      <c r="Q291" s="79" t="s">
        <v>1857</v>
      </c>
      <c r="R291" s="79" t="s">
        <v>1809</v>
      </c>
      <c r="S291" s="127" t="s">
        <v>39</v>
      </c>
      <c r="T291" s="127" t="s">
        <v>2016</v>
      </c>
      <c r="U291" s="127" t="s">
        <v>231</v>
      </c>
      <c r="V291" s="127" t="s">
        <v>1851</v>
      </c>
      <c r="W291" s="116" t="s">
        <v>1772</v>
      </c>
      <c r="X291" s="116" t="s">
        <v>1757</v>
      </c>
      <c r="Y291" s="114">
        <v>12</v>
      </c>
      <c r="Z291" s="127"/>
      <c r="AA291" s="128"/>
      <c r="AB291" s="126"/>
      <c r="AC291" s="128"/>
      <c r="AD291" s="128"/>
      <c r="AE291" s="174"/>
      <c r="AF291" s="174"/>
      <c r="AG291" s="128"/>
      <c r="AH291" s="128"/>
      <c r="AI291" s="128"/>
      <c r="AJ291" s="128"/>
      <c r="AK291" s="128"/>
    </row>
    <row r="292" spans="1:37" ht="26.25" customHeight="1">
      <c r="A292" s="244">
        <f t="shared" si="42"/>
        <v>287</v>
      </c>
      <c r="B292" s="129" t="s">
        <v>78</v>
      </c>
      <c r="C292" s="129" t="s">
        <v>40</v>
      </c>
      <c r="D292" s="129" t="s">
        <v>88</v>
      </c>
      <c r="E292" s="129" t="s">
        <v>116</v>
      </c>
      <c r="F292" s="74">
        <f t="shared" si="41"/>
        <v>19</v>
      </c>
      <c r="G292" s="13" t="s" ph="1">
        <v>2389</v>
      </c>
      <c r="H292" s="126" t="s">
        <v>1714</v>
      </c>
      <c r="I292" s="81">
        <v>1569.59</v>
      </c>
      <c r="J292" s="80" t="str">
        <f t="shared" ref="J292:J353" si="43">IF(X292="賃借施設","－",IF(I292&lt;500,"A",IF(I292&gt;=2000,"C","B")))</f>
        <v>B</v>
      </c>
      <c r="K292" s="78"/>
      <c r="L292" s="79">
        <v>1971</v>
      </c>
      <c r="M292" s="79" t="str" cm="1">
        <f t="array" ref="M292">_xlfn.IFS(X292="賃借施設","－",L292&gt;=2006,"a",L292&gt;=1986,"b",L292&gt;=1976,"c",L292&lt;=1975,"d")</f>
        <v>d</v>
      </c>
      <c r="N292" s="79" t="str" cm="1">
        <f t="array" ref="N292">_xlfn.IFS(X292="賃借施設","－",L292&gt;=2005,"a",L292&gt;=1985,"b",L292&gt;=1975,"c",L292&lt;=1974,"d")</f>
        <v>d</v>
      </c>
      <c r="O292" s="79" t="str">
        <f t="shared" ref="O292:O353" si="44">IF(M292=N292,"","〇")</f>
        <v/>
      </c>
      <c r="P292" s="79" t="str">
        <f t="shared" ref="P292:P353" si="45">IF(X292="賃借施設","－",IF(AND(J292="A",M292="a"),"A",(IF(AND(J292="B",M292="a"),"B",(IF(AND(J292="C",M292="a"),"C",(IF(AND(J292="A",M292="b"),"D",(IF(AND(J292="B",M292="b"),"E",(IF(AND(J292="C",M292="b"),"F",(IF(AND(J292="A",M292="c"),"G",(IF(AND(J292="B",M292="c"),"H",(IF(AND(J292="C",M292="c"),"I",(IF(AND(J292="A",M292="d"),"J",(IF(AND(J292="B",M292="d"),"K",(IF(AND(J292="C",M292="d"),"L",""))))))))))))))))))))))))</f>
        <v>K</v>
      </c>
      <c r="Q292" s="79" t="s">
        <v>1857</v>
      </c>
      <c r="R292" s="79" t="s">
        <v>1809</v>
      </c>
      <c r="S292" s="127" t="s">
        <v>39</v>
      </c>
      <c r="T292" s="127" t="s">
        <v>2016</v>
      </c>
      <c r="U292" s="127" t="s">
        <v>231</v>
      </c>
      <c r="V292" s="127" t="s">
        <v>1851</v>
      </c>
      <c r="W292" s="116" t="s">
        <v>1773</v>
      </c>
      <c r="X292" s="116" t="s">
        <v>1757</v>
      </c>
      <c r="Y292" s="114">
        <v>14</v>
      </c>
      <c r="Z292" s="127"/>
      <c r="AA292" s="128" t="s">
        <v>1895</v>
      </c>
      <c r="AB292" s="126"/>
      <c r="AC292" s="128" t="s">
        <v>1895</v>
      </c>
      <c r="AD292" s="128" t="s">
        <v>1895</v>
      </c>
      <c r="AE292" s="174" t="s">
        <v>1895</v>
      </c>
      <c r="AF292" s="174" t="s">
        <v>1895</v>
      </c>
      <c r="AG292" s="128"/>
      <c r="AH292" s="128"/>
      <c r="AI292" s="128"/>
      <c r="AJ292" s="128"/>
      <c r="AK292" s="128"/>
    </row>
    <row r="293" spans="1:37" ht="26.25" customHeight="1">
      <c r="A293" s="244">
        <f t="shared" si="42"/>
        <v>288</v>
      </c>
      <c r="B293" s="129" t="s">
        <v>78</v>
      </c>
      <c r="C293" s="129" t="s">
        <v>40</v>
      </c>
      <c r="D293" s="129" t="s">
        <v>88</v>
      </c>
      <c r="E293" s="129" t="s">
        <v>116</v>
      </c>
      <c r="F293" s="74">
        <f t="shared" si="41"/>
        <v>20</v>
      </c>
      <c r="G293" s="13" t="s" ph="1">
        <v>2390</v>
      </c>
      <c r="H293" s="126" t="s">
        <v>1715</v>
      </c>
      <c r="I293" s="81">
        <v>603.91</v>
      </c>
      <c r="J293" s="80" t="str">
        <f t="shared" si="43"/>
        <v>B</v>
      </c>
      <c r="K293" s="78"/>
      <c r="L293" s="79">
        <v>1978</v>
      </c>
      <c r="M293" s="79" t="str" cm="1">
        <f t="array" ref="M293">_xlfn.IFS(X293="賃借施設","－",L293&gt;=2006,"a",L293&gt;=1986,"b",L293&gt;=1976,"c",L293&lt;=1975,"d")</f>
        <v>c</v>
      </c>
      <c r="N293" s="79" t="str" cm="1">
        <f t="array" ref="N293">_xlfn.IFS(X293="賃借施設","－",L293&gt;=2005,"a",L293&gt;=1985,"b",L293&gt;=1975,"c",L293&lt;=1974,"d")</f>
        <v>c</v>
      </c>
      <c r="O293" s="79" t="str">
        <f t="shared" si="44"/>
        <v/>
      </c>
      <c r="P293" s="79" t="str">
        <f t="shared" si="45"/>
        <v>H</v>
      </c>
      <c r="Q293" s="79" t="s">
        <v>1857</v>
      </c>
      <c r="R293" s="79" t="s">
        <v>1809</v>
      </c>
      <c r="S293" s="127" t="s">
        <v>39</v>
      </c>
      <c r="T293" s="127" t="s">
        <v>2016</v>
      </c>
      <c r="U293" s="127" t="s">
        <v>231</v>
      </c>
      <c r="V293" s="127" t="s">
        <v>1851</v>
      </c>
      <c r="W293" s="116" t="s">
        <v>1773</v>
      </c>
      <c r="X293" s="116" t="s">
        <v>1757</v>
      </c>
      <c r="Y293" s="114">
        <v>15</v>
      </c>
      <c r="Z293" s="127"/>
      <c r="AA293" s="128"/>
      <c r="AB293" s="126"/>
      <c r="AC293" s="128"/>
      <c r="AD293" s="128"/>
      <c r="AE293" s="174"/>
      <c r="AF293" s="174"/>
      <c r="AG293" s="128"/>
      <c r="AH293" s="128"/>
      <c r="AI293" s="128"/>
      <c r="AJ293" s="128"/>
      <c r="AK293" s="128"/>
    </row>
    <row r="294" spans="1:37" ht="26.25" customHeight="1">
      <c r="A294" s="244">
        <f t="shared" si="42"/>
        <v>289</v>
      </c>
      <c r="B294" s="129" t="s">
        <v>78</v>
      </c>
      <c r="C294" s="129" t="s">
        <v>40</v>
      </c>
      <c r="D294" s="129" t="s">
        <v>88</v>
      </c>
      <c r="E294" s="129" t="s">
        <v>116</v>
      </c>
      <c r="F294" s="74">
        <f t="shared" si="41"/>
        <v>21</v>
      </c>
      <c r="G294" s="13" t="s" ph="1">
        <v>2391</v>
      </c>
      <c r="H294" s="126" t="s">
        <v>1716</v>
      </c>
      <c r="I294" s="81">
        <v>377.51</v>
      </c>
      <c r="J294" s="80" t="str">
        <f t="shared" si="43"/>
        <v>A</v>
      </c>
      <c r="K294" s="78"/>
      <c r="L294" s="79">
        <v>1973</v>
      </c>
      <c r="M294" s="79" t="str" cm="1">
        <f t="array" ref="M294">_xlfn.IFS(X294="賃借施設","－",L294&gt;=2006,"a",L294&gt;=1986,"b",L294&gt;=1976,"c",L294&lt;=1975,"d")</f>
        <v>d</v>
      </c>
      <c r="N294" s="79" t="str" cm="1">
        <f t="array" ref="N294">_xlfn.IFS(X294="賃借施設","－",L294&gt;=2005,"a",L294&gt;=1985,"b",L294&gt;=1975,"c",L294&lt;=1974,"d")</f>
        <v>d</v>
      </c>
      <c r="O294" s="79" t="str">
        <f t="shared" si="44"/>
        <v/>
      </c>
      <c r="P294" s="79" t="str">
        <f t="shared" si="45"/>
        <v>J</v>
      </c>
      <c r="Q294" s="79" t="s">
        <v>1856</v>
      </c>
      <c r="R294" s="79" t="s">
        <v>1809</v>
      </c>
      <c r="S294" s="127" t="s">
        <v>39</v>
      </c>
      <c r="T294" s="127" t="s">
        <v>2016</v>
      </c>
      <c r="U294" s="127" t="s">
        <v>231</v>
      </c>
      <c r="V294" s="127" t="s">
        <v>1851</v>
      </c>
      <c r="W294" s="116" t="s">
        <v>1773</v>
      </c>
      <c r="X294" s="116" t="s">
        <v>1757</v>
      </c>
      <c r="Y294" s="114">
        <v>16</v>
      </c>
      <c r="Z294" s="127"/>
      <c r="AA294" s="128"/>
      <c r="AB294" s="126"/>
      <c r="AC294" s="128"/>
      <c r="AD294" s="128"/>
      <c r="AE294" s="174"/>
      <c r="AF294" s="174"/>
      <c r="AG294" s="128"/>
      <c r="AH294" s="128"/>
      <c r="AI294" s="128"/>
      <c r="AJ294" s="128"/>
      <c r="AK294" s="128"/>
    </row>
    <row r="295" spans="1:37" ht="26.25" customHeight="1">
      <c r="A295" s="244">
        <f t="shared" si="42"/>
        <v>290</v>
      </c>
      <c r="B295" s="129" t="s">
        <v>78</v>
      </c>
      <c r="C295" s="129" t="s">
        <v>40</v>
      </c>
      <c r="D295" s="129" t="s">
        <v>88</v>
      </c>
      <c r="E295" s="129" t="s">
        <v>116</v>
      </c>
      <c r="F295" s="74">
        <f t="shared" si="41"/>
        <v>22</v>
      </c>
      <c r="G295" s="13" t="s" ph="1">
        <v>2392</v>
      </c>
      <c r="H295" s="126" t="s">
        <v>1717</v>
      </c>
      <c r="I295" s="81">
        <v>440.47</v>
      </c>
      <c r="J295" s="80" t="str">
        <f t="shared" si="43"/>
        <v>A</v>
      </c>
      <c r="K295" s="78"/>
      <c r="L295" s="79">
        <v>1972</v>
      </c>
      <c r="M295" s="79" t="str" cm="1">
        <f t="array" ref="M295">_xlfn.IFS(X295="賃借施設","－",L295&gt;=2006,"a",L295&gt;=1986,"b",L295&gt;=1976,"c",L295&lt;=1975,"d")</f>
        <v>d</v>
      </c>
      <c r="N295" s="79" t="str" cm="1">
        <f t="array" ref="N295">_xlfn.IFS(X295="賃借施設","－",L295&gt;=2005,"a",L295&gt;=1985,"b",L295&gt;=1975,"c",L295&lt;=1974,"d")</f>
        <v>d</v>
      </c>
      <c r="O295" s="79" t="str">
        <f t="shared" si="44"/>
        <v/>
      </c>
      <c r="P295" s="79" t="str">
        <f t="shared" si="45"/>
        <v>J</v>
      </c>
      <c r="Q295" s="79" t="s">
        <v>1856</v>
      </c>
      <c r="R295" s="79" t="s">
        <v>1809</v>
      </c>
      <c r="S295" s="127" t="s">
        <v>39</v>
      </c>
      <c r="T295" s="127" t="s">
        <v>2016</v>
      </c>
      <c r="U295" s="127" t="s">
        <v>231</v>
      </c>
      <c r="V295" s="127" t="s">
        <v>1851</v>
      </c>
      <c r="W295" s="116" t="s">
        <v>1774</v>
      </c>
      <c r="X295" s="116" t="s">
        <v>1757</v>
      </c>
      <c r="Y295" s="114">
        <v>11</v>
      </c>
      <c r="Z295" s="127"/>
      <c r="AA295" s="128"/>
      <c r="AB295" s="126"/>
      <c r="AC295" s="128"/>
      <c r="AD295" s="128"/>
      <c r="AE295" s="174"/>
      <c r="AF295" s="174"/>
      <c r="AG295" s="128"/>
      <c r="AH295" s="128"/>
      <c r="AI295" s="128"/>
      <c r="AJ295" s="128"/>
      <c r="AK295" s="128"/>
    </row>
    <row r="296" spans="1:37" ht="26.25" customHeight="1">
      <c r="A296" s="244">
        <f t="shared" si="42"/>
        <v>291</v>
      </c>
      <c r="B296" s="129" t="s">
        <v>78</v>
      </c>
      <c r="C296" s="129" t="s">
        <v>40</v>
      </c>
      <c r="D296" s="129" t="s">
        <v>88</v>
      </c>
      <c r="E296" s="129" t="s">
        <v>116</v>
      </c>
      <c r="F296" s="74">
        <f t="shared" si="41"/>
        <v>23</v>
      </c>
      <c r="G296" s="13" t="s" ph="1">
        <v>2393</v>
      </c>
      <c r="H296" s="126" t="s">
        <v>1628</v>
      </c>
      <c r="I296" s="81">
        <v>555.26</v>
      </c>
      <c r="J296" s="80" t="str">
        <f t="shared" si="43"/>
        <v>B</v>
      </c>
      <c r="K296" s="78"/>
      <c r="L296" s="79">
        <v>1973</v>
      </c>
      <c r="M296" s="79" t="str" cm="1">
        <f t="array" ref="M296">_xlfn.IFS(X296="賃借施設","－",L296&gt;=2006,"a",L296&gt;=1986,"b",L296&gt;=1976,"c",L296&lt;=1975,"d")</f>
        <v>d</v>
      </c>
      <c r="N296" s="79" t="str" cm="1">
        <f t="array" ref="N296">_xlfn.IFS(X296="賃借施設","－",L296&gt;=2005,"a",L296&gt;=1985,"b",L296&gt;=1975,"c",L296&lt;=1974,"d")</f>
        <v>d</v>
      </c>
      <c r="O296" s="79" t="str">
        <f t="shared" si="44"/>
        <v/>
      </c>
      <c r="P296" s="79" t="str">
        <f t="shared" si="45"/>
        <v>K</v>
      </c>
      <c r="Q296" s="79" t="s">
        <v>1856</v>
      </c>
      <c r="R296" s="79" t="s">
        <v>1809</v>
      </c>
      <c r="S296" s="127" t="s">
        <v>39</v>
      </c>
      <c r="T296" s="127" t="s">
        <v>2016</v>
      </c>
      <c r="U296" s="127" t="s">
        <v>231</v>
      </c>
      <c r="V296" s="127" t="s">
        <v>1851</v>
      </c>
      <c r="W296" s="116" t="s">
        <v>1774</v>
      </c>
      <c r="X296" s="116" t="s">
        <v>1757</v>
      </c>
      <c r="Y296" s="114">
        <v>12</v>
      </c>
      <c r="Z296" s="127"/>
      <c r="AA296" s="128"/>
      <c r="AB296" s="126"/>
      <c r="AC296" s="128"/>
      <c r="AD296" s="128"/>
      <c r="AE296" s="174"/>
      <c r="AF296" s="174"/>
      <c r="AG296" s="128"/>
      <c r="AH296" s="128"/>
      <c r="AI296" s="128"/>
      <c r="AJ296" s="128"/>
      <c r="AK296" s="128"/>
    </row>
    <row r="297" spans="1:37" ht="26.25" customHeight="1">
      <c r="A297" s="244">
        <f t="shared" si="42"/>
        <v>292</v>
      </c>
      <c r="B297" s="129" t="s">
        <v>78</v>
      </c>
      <c r="C297" s="129" t="s">
        <v>40</v>
      </c>
      <c r="D297" s="129" t="s">
        <v>88</v>
      </c>
      <c r="E297" s="129" t="s">
        <v>116</v>
      </c>
      <c r="F297" s="74">
        <f t="shared" si="41"/>
        <v>24</v>
      </c>
      <c r="G297" s="13" t="s" ph="1">
        <v>2394</v>
      </c>
      <c r="H297" s="126" t="s">
        <v>1718</v>
      </c>
      <c r="I297" s="81">
        <v>1763.51</v>
      </c>
      <c r="J297" s="80" t="str">
        <f t="shared" si="43"/>
        <v>B</v>
      </c>
      <c r="K297" s="78"/>
      <c r="L297" s="79">
        <v>1973</v>
      </c>
      <c r="M297" s="79" t="str" cm="1">
        <f t="array" ref="M297">_xlfn.IFS(X297="賃借施設","－",L297&gt;=2006,"a",L297&gt;=1986,"b",L297&gt;=1976,"c",L297&lt;=1975,"d")</f>
        <v>d</v>
      </c>
      <c r="N297" s="79" t="str" cm="1">
        <f t="array" ref="N297">_xlfn.IFS(X297="賃借施設","－",L297&gt;=2005,"a",L297&gt;=1985,"b",L297&gt;=1975,"c",L297&lt;=1974,"d")</f>
        <v>d</v>
      </c>
      <c r="O297" s="79" t="str">
        <f t="shared" si="44"/>
        <v/>
      </c>
      <c r="P297" s="79" t="str">
        <f t="shared" si="45"/>
        <v>K</v>
      </c>
      <c r="Q297" s="79" t="s">
        <v>1857</v>
      </c>
      <c r="R297" s="79" t="s">
        <v>1809</v>
      </c>
      <c r="S297" s="127" t="s">
        <v>39</v>
      </c>
      <c r="T297" s="127" t="s">
        <v>2016</v>
      </c>
      <c r="U297" s="127" t="s">
        <v>231</v>
      </c>
      <c r="V297" s="127" t="s">
        <v>1851</v>
      </c>
      <c r="W297" s="116" t="s">
        <v>1774</v>
      </c>
      <c r="X297" s="116" t="s">
        <v>1757</v>
      </c>
      <c r="Y297" s="114">
        <v>13</v>
      </c>
      <c r="Z297" s="127"/>
      <c r="AA297" s="128" t="s">
        <v>1895</v>
      </c>
      <c r="AB297" s="126"/>
      <c r="AC297" s="128" t="s">
        <v>1895</v>
      </c>
      <c r="AD297" s="128" t="s">
        <v>1895</v>
      </c>
      <c r="AE297" s="174" t="s">
        <v>1895</v>
      </c>
      <c r="AF297" s="174" t="s">
        <v>1895</v>
      </c>
      <c r="AG297" s="128"/>
      <c r="AH297" s="128"/>
      <c r="AI297" s="128"/>
      <c r="AJ297" s="128"/>
      <c r="AK297" s="128"/>
    </row>
    <row r="298" spans="1:37" ht="26.25" customHeight="1">
      <c r="A298" s="244">
        <f t="shared" si="42"/>
        <v>293</v>
      </c>
      <c r="B298" s="129" t="s">
        <v>78</v>
      </c>
      <c r="C298" s="129" t="s">
        <v>40</v>
      </c>
      <c r="D298" s="129" t="s">
        <v>88</v>
      </c>
      <c r="E298" s="129" t="s">
        <v>116</v>
      </c>
      <c r="F298" s="74">
        <f t="shared" si="41"/>
        <v>25</v>
      </c>
      <c r="G298" s="13" t="s" ph="1">
        <v>2395</v>
      </c>
      <c r="H298" s="126" t="s">
        <v>1719</v>
      </c>
      <c r="I298" s="81">
        <v>657.28</v>
      </c>
      <c r="J298" s="80" t="str">
        <f t="shared" si="43"/>
        <v>B</v>
      </c>
      <c r="K298" s="78"/>
      <c r="L298" s="79">
        <v>2014</v>
      </c>
      <c r="M298" s="79" t="str" cm="1">
        <f t="array" ref="M298">_xlfn.IFS(X298="賃借施設","－",L298&gt;=2006,"a",L298&gt;=1986,"b",L298&gt;=1976,"c",L298&lt;=1975,"d")</f>
        <v>a</v>
      </c>
      <c r="N298" s="79" t="str" cm="1">
        <f t="array" ref="N298">_xlfn.IFS(X298="賃借施設","－",L298&gt;=2005,"a",L298&gt;=1985,"b",L298&gt;=1975,"c",L298&lt;=1974,"d")</f>
        <v>a</v>
      </c>
      <c r="O298" s="79" t="str">
        <f t="shared" si="44"/>
        <v/>
      </c>
      <c r="P298" s="79" t="str">
        <f t="shared" si="45"/>
        <v>B</v>
      </c>
      <c r="Q298" s="79" t="s">
        <v>1857</v>
      </c>
      <c r="R298" s="79" t="s">
        <v>1809</v>
      </c>
      <c r="S298" s="127" t="s">
        <v>39</v>
      </c>
      <c r="T298" s="127" t="s">
        <v>2016</v>
      </c>
      <c r="U298" s="127" t="s">
        <v>231</v>
      </c>
      <c r="V298" s="127" t="s">
        <v>1851</v>
      </c>
      <c r="W298" s="116" t="s">
        <v>1774</v>
      </c>
      <c r="X298" s="116" t="s">
        <v>1757</v>
      </c>
      <c r="Y298" s="114">
        <v>14</v>
      </c>
      <c r="Z298" s="127"/>
      <c r="AA298" s="128"/>
      <c r="AB298" s="126"/>
      <c r="AC298" s="128"/>
      <c r="AD298" s="128"/>
      <c r="AE298" s="174"/>
      <c r="AF298" s="174"/>
      <c r="AG298" s="128"/>
      <c r="AH298" s="128"/>
      <c r="AI298" s="128"/>
      <c r="AJ298" s="128"/>
      <c r="AK298" s="128"/>
    </row>
    <row r="299" spans="1:37" ht="26.25" customHeight="1">
      <c r="A299" s="244">
        <f t="shared" si="42"/>
        <v>294</v>
      </c>
      <c r="B299" s="129" t="s">
        <v>78</v>
      </c>
      <c r="C299" s="129" t="s">
        <v>40</v>
      </c>
      <c r="D299" s="129" t="s">
        <v>88</v>
      </c>
      <c r="E299" s="129" t="s">
        <v>116</v>
      </c>
      <c r="F299" s="74">
        <f t="shared" si="41"/>
        <v>26</v>
      </c>
      <c r="G299" s="13" t="s" ph="1">
        <v>2396</v>
      </c>
      <c r="H299" s="126" t="s">
        <v>1720</v>
      </c>
      <c r="I299" s="81">
        <v>351.94</v>
      </c>
      <c r="J299" s="80" t="str">
        <f t="shared" si="43"/>
        <v>A</v>
      </c>
      <c r="K299" s="78"/>
      <c r="L299" s="79">
        <v>1974</v>
      </c>
      <c r="M299" s="79" t="str" cm="1">
        <f t="array" ref="M299">_xlfn.IFS(X299="賃借施設","－",L299&gt;=2006,"a",L299&gt;=1986,"b",L299&gt;=1976,"c",L299&lt;=1975,"d")</f>
        <v>d</v>
      </c>
      <c r="N299" s="79" t="str" cm="1">
        <f t="array" ref="N299">_xlfn.IFS(X299="賃借施設","－",L299&gt;=2005,"a",L299&gt;=1985,"b",L299&gt;=1975,"c",L299&lt;=1974,"d")</f>
        <v>d</v>
      </c>
      <c r="O299" s="79" t="str">
        <f t="shared" si="44"/>
        <v/>
      </c>
      <c r="P299" s="79" t="str">
        <f t="shared" si="45"/>
        <v>J</v>
      </c>
      <c r="Q299" s="79" t="s">
        <v>1857</v>
      </c>
      <c r="R299" s="79" t="s">
        <v>1809</v>
      </c>
      <c r="S299" s="127" t="s">
        <v>39</v>
      </c>
      <c r="T299" s="127" t="s">
        <v>2016</v>
      </c>
      <c r="U299" s="127" t="s">
        <v>231</v>
      </c>
      <c r="V299" s="127" t="s">
        <v>1851</v>
      </c>
      <c r="W299" s="116" t="s">
        <v>1775</v>
      </c>
      <c r="X299" s="116" t="s">
        <v>1757</v>
      </c>
      <c r="Y299" s="114">
        <v>10</v>
      </c>
      <c r="Z299" s="127"/>
      <c r="AA299" s="128"/>
      <c r="AB299" s="126"/>
      <c r="AC299" s="128"/>
      <c r="AD299" s="128"/>
      <c r="AE299" s="174"/>
      <c r="AF299" s="174"/>
      <c r="AG299" s="128"/>
      <c r="AH299" s="128"/>
      <c r="AI299" s="128"/>
      <c r="AJ299" s="128"/>
      <c r="AK299" s="128"/>
    </row>
    <row r="300" spans="1:37" ht="26.25" customHeight="1">
      <c r="A300" s="244">
        <f t="shared" si="42"/>
        <v>295</v>
      </c>
      <c r="B300" s="129" t="s">
        <v>78</v>
      </c>
      <c r="C300" s="129" t="s">
        <v>40</v>
      </c>
      <c r="D300" s="129" t="s">
        <v>88</v>
      </c>
      <c r="E300" s="129" t="s">
        <v>116</v>
      </c>
      <c r="F300" s="74">
        <f t="shared" si="41"/>
        <v>27</v>
      </c>
      <c r="G300" s="13" t="s" ph="1">
        <v>2397</v>
      </c>
      <c r="H300" s="126" t="s">
        <v>1721</v>
      </c>
      <c r="I300" s="81">
        <v>400.54</v>
      </c>
      <c r="J300" s="80" t="str">
        <f t="shared" si="43"/>
        <v>A</v>
      </c>
      <c r="K300" s="78"/>
      <c r="L300" s="79">
        <v>1979</v>
      </c>
      <c r="M300" s="79" t="str" cm="1">
        <f t="array" ref="M300">_xlfn.IFS(X300="賃借施設","－",L300&gt;=2006,"a",L300&gt;=1986,"b",L300&gt;=1976,"c",L300&lt;=1975,"d")</f>
        <v>c</v>
      </c>
      <c r="N300" s="79" t="str" cm="1">
        <f t="array" ref="N300">_xlfn.IFS(X300="賃借施設","－",L300&gt;=2005,"a",L300&gt;=1985,"b",L300&gt;=1975,"c",L300&lt;=1974,"d")</f>
        <v>c</v>
      </c>
      <c r="O300" s="79" t="str">
        <f t="shared" si="44"/>
        <v/>
      </c>
      <c r="P300" s="79" t="str">
        <f t="shared" si="45"/>
        <v>G</v>
      </c>
      <c r="Q300" s="79" t="s">
        <v>1857</v>
      </c>
      <c r="R300" s="79" t="s">
        <v>1809</v>
      </c>
      <c r="S300" s="127" t="s">
        <v>39</v>
      </c>
      <c r="T300" s="127" t="s">
        <v>2016</v>
      </c>
      <c r="U300" s="127" t="s">
        <v>231</v>
      </c>
      <c r="V300" s="127" t="s">
        <v>1851</v>
      </c>
      <c r="W300" s="116" t="s">
        <v>1776</v>
      </c>
      <c r="X300" s="116" t="s">
        <v>1757</v>
      </c>
      <c r="Y300" s="114">
        <v>7</v>
      </c>
      <c r="Z300" s="127"/>
      <c r="AA300" s="128"/>
      <c r="AB300" s="126"/>
      <c r="AC300" s="128"/>
      <c r="AD300" s="128"/>
      <c r="AE300" s="174"/>
      <c r="AF300" s="174"/>
      <c r="AG300" s="128"/>
      <c r="AH300" s="128"/>
      <c r="AI300" s="128"/>
      <c r="AJ300" s="128"/>
      <c r="AK300" s="128"/>
    </row>
    <row r="301" spans="1:37" ht="26.25" customHeight="1">
      <c r="A301" s="244">
        <f t="shared" si="42"/>
        <v>296</v>
      </c>
      <c r="B301" s="129" t="s">
        <v>78</v>
      </c>
      <c r="C301" s="129" t="s">
        <v>40</v>
      </c>
      <c r="D301" s="129" t="s">
        <v>88</v>
      </c>
      <c r="E301" s="129" t="s">
        <v>116</v>
      </c>
      <c r="F301" s="74">
        <f t="shared" si="41"/>
        <v>28</v>
      </c>
      <c r="G301" s="13" t="s" ph="1">
        <v>2398</v>
      </c>
      <c r="H301" s="126" t="s">
        <v>1722</v>
      </c>
      <c r="I301" s="81">
        <v>477.93</v>
      </c>
      <c r="J301" s="80" t="str">
        <f t="shared" si="43"/>
        <v>A</v>
      </c>
      <c r="K301" s="78"/>
      <c r="L301" s="79">
        <v>1994</v>
      </c>
      <c r="M301" s="79" t="str" cm="1">
        <f t="array" ref="M301">_xlfn.IFS(X301="賃借施設","－",L301&gt;=2006,"a",L301&gt;=1986,"b",L301&gt;=1976,"c",L301&lt;=1975,"d")</f>
        <v>b</v>
      </c>
      <c r="N301" s="79" t="str" cm="1">
        <f t="array" ref="N301">_xlfn.IFS(X301="賃借施設","－",L301&gt;=2005,"a",L301&gt;=1985,"b",L301&gt;=1975,"c",L301&lt;=1974,"d")</f>
        <v>b</v>
      </c>
      <c r="O301" s="79" t="str">
        <f t="shared" si="44"/>
        <v/>
      </c>
      <c r="P301" s="79" t="str">
        <f t="shared" si="45"/>
        <v>D</v>
      </c>
      <c r="Q301" s="79" t="s">
        <v>1856</v>
      </c>
      <c r="R301" s="79" t="s">
        <v>1809</v>
      </c>
      <c r="S301" s="127" t="s">
        <v>39</v>
      </c>
      <c r="T301" s="127" t="s">
        <v>2016</v>
      </c>
      <c r="U301" s="127" t="s">
        <v>231</v>
      </c>
      <c r="V301" s="127" t="s">
        <v>1851</v>
      </c>
      <c r="W301" s="116" t="s">
        <v>1776</v>
      </c>
      <c r="X301" s="116" t="s">
        <v>1757</v>
      </c>
      <c r="Y301" s="114">
        <v>8</v>
      </c>
      <c r="Z301" s="127"/>
      <c r="AA301" s="128"/>
      <c r="AB301" s="126"/>
      <c r="AC301" s="128"/>
      <c r="AD301" s="128"/>
      <c r="AE301" s="174"/>
      <c r="AF301" s="174"/>
      <c r="AG301" s="128"/>
      <c r="AH301" s="128"/>
      <c r="AI301" s="128"/>
      <c r="AJ301" s="128"/>
      <c r="AK301" s="128"/>
    </row>
    <row r="302" spans="1:37" ht="26.25" customHeight="1">
      <c r="A302" s="244">
        <f t="shared" si="42"/>
        <v>297</v>
      </c>
      <c r="B302" s="129" t="s">
        <v>78</v>
      </c>
      <c r="C302" s="129" t="s">
        <v>40</v>
      </c>
      <c r="D302" s="129" t="s">
        <v>88</v>
      </c>
      <c r="E302" s="129" t="s">
        <v>116</v>
      </c>
      <c r="F302" s="74">
        <f t="shared" si="41"/>
        <v>29</v>
      </c>
      <c r="G302" s="13" t="s" ph="1">
        <v>2399</v>
      </c>
      <c r="H302" s="126" t="s">
        <v>1723</v>
      </c>
      <c r="I302" s="81">
        <v>322.95</v>
      </c>
      <c r="J302" s="80" t="str">
        <f t="shared" si="43"/>
        <v>A</v>
      </c>
      <c r="K302" s="78"/>
      <c r="L302" s="79">
        <v>1970</v>
      </c>
      <c r="M302" s="79" t="str" cm="1">
        <f t="array" ref="M302">_xlfn.IFS(X302="賃借施設","－",L302&gt;=2006,"a",L302&gt;=1986,"b",L302&gt;=1976,"c",L302&lt;=1975,"d")</f>
        <v>d</v>
      </c>
      <c r="N302" s="79" t="str" cm="1">
        <f t="array" ref="N302">_xlfn.IFS(X302="賃借施設","－",L302&gt;=2005,"a",L302&gt;=1985,"b",L302&gt;=1975,"c",L302&lt;=1974,"d")</f>
        <v>d</v>
      </c>
      <c r="O302" s="79" t="str">
        <f t="shared" si="44"/>
        <v/>
      </c>
      <c r="P302" s="79" t="str">
        <f t="shared" si="45"/>
        <v>J</v>
      </c>
      <c r="Q302" s="79" t="s">
        <v>1857</v>
      </c>
      <c r="R302" s="79" t="s">
        <v>1809</v>
      </c>
      <c r="S302" s="127" t="s">
        <v>39</v>
      </c>
      <c r="T302" s="127" t="s">
        <v>2016</v>
      </c>
      <c r="U302" s="127" t="s">
        <v>231</v>
      </c>
      <c r="V302" s="127" t="s">
        <v>1851</v>
      </c>
      <c r="W302" s="116" t="s">
        <v>1777</v>
      </c>
      <c r="X302" s="116" t="s">
        <v>1757</v>
      </c>
      <c r="Y302" s="114">
        <v>11</v>
      </c>
      <c r="Z302" s="127"/>
      <c r="AA302" s="128"/>
      <c r="AB302" s="126"/>
      <c r="AC302" s="128"/>
      <c r="AD302" s="128"/>
      <c r="AE302" s="174"/>
      <c r="AF302" s="174"/>
      <c r="AG302" s="128"/>
      <c r="AH302" s="128"/>
      <c r="AI302" s="128"/>
      <c r="AJ302" s="128"/>
      <c r="AK302" s="128"/>
    </row>
    <row r="303" spans="1:37" ht="26.25" customHeight="1">
      <c r="A303" s="244">
        <f t="shared" si="42"/>
        <v>298</v>
      </c>
      <c r="B303" s="129" t="s">
        <v>78</v>
      </c>
      <c r="C303" s="129" t="s">
        <v>40</v>
      </c>
      <c r="D303" s="129" t="s">
        <v>88</v>
      </c>
      <c r="E303" s="129" t="s">
        <v>116</v>
      </c>
      <c r="F303" s="74">
        <f t="shared" si="41"/>
        <v>30</v>
      </c>
      <c r="G303" s="13" t="s" ph="1">
        <v>2400</v>
      </c>
      <c r="H303" s="126" t="s">
        <v>1724</v>
      </c>
      <c r="I303" s="81">
        <v>868.4</v>
      </c>
      <c r="J303" s="80" t="str">
        <f t="shared" si="43"/>
        <v>B</v>
      </c>
      <c r="K303" s="78"/>
      <c r="L303" s="79">
        <v>2014</v>
      </c>
      <c r="M303" s="79" t="str" cm="1">
        <f t="array" ref="M303">_xlfn.IFS(X303="賃借施設","－",L303&gt;=2006,"a",L303&gt;=1986,"b",L303&gt;=1976,"c",L303&lt;=1975,"d")</f>
        <v>a</v>
      </c>
      <c r="N303" s="79" t="str" cm="1">
        <f t="array" ref="N303">_xlfn.IFS(X303="賃借施設","－",L303&gt;=2005,"a",L303&gt;=1985,"b",L303&gt;=1975,"c",L303&lt;=1974,"d")</f>
        <v>a</v>
      </c>
      <c r="O303" s="79" t="str">
        <f t="shared" si="44"/>
        <v/>
      </c>
      <c r="P303" s="79" t="str">
        <f t="shared" si="45"/>
        <v>B</v>
      </c>
      <c r="Q303" s="79" t="s">
        <v>1857</v>
      </c>
      <c r="R303" s="79" t="s">
        <v>1809</v>
      </c>
      <c r="S303" s="127" t="s">
        <v>39</v>
      </c>
      <c r="T303" s="127" t="s">
        <v>2016</v>
      </c>
      <c r="U303" s="127" t="s">
        <v>231</v>
      </c>
      <c r="V303" s="127" t="s">
        <v>1851</v>
      </c>
      <c r="W303" s="116" t="s">
        <v>1777</v>
      </c>
      <c r="X303" s="116" t="s">
        <v>1757</v>
      </c>
      <c r="Y303" s="114">
        <v>12</v>
      </c>
      <c r="Z303" s="127"/>
      <c r="AA303" s="128"/>
      <c r="AB303" s="126"/>
      <c r="AC303" s="128"/>
      <c r="AD303" s="128"/>
      <c r="AE303" s="174"/>
      <c r="AF303" s="174"/>
      <c r="AG303" s="128"/>
      <c r="AH303" s="128"/>
      <c r="AI303" s="128"/>
      <c r="AJ303" s="128"/>
      <c r="AK303" s="128"/>
    </row>
    <row r="304" spans="1:37" ht="26.25" customHeight="1">
      <c r="A304" s="244">
        <f t="shared" si="42"/>
        <v>299</v>
      </c>
      <c r="B304" s="129" t="s">
        <v>78</v>
      </c>
      <c r="C304" s="129" t="s">
        <v>40</v>
      </c>
      <c r="D304" s="129" t="s">
        <v>88</v>
      </c>
      <c r="E304" s="129" t="s">
        <v>116</v>
      </c>
      <c r="F304" s="74">
        <f t="shared" si="41"/>
        <v>31</v>
      </c>
      <c r="G304" s="13" t="s" ph="1">
        <v>2401</v>
      </c>
      <c r="H304" s="126" t="s">
        <v>1725</v>
      </c>
      <c r="I304" s="81">
        <v>430.43</v>
      </c>
      <c r="J304" s="80" t="str">
        <f t="shared" si="43"/>
        <v>A</v>
      </c>
      <c r="K304" s="78"/>
      <c r="L304" s="79">
        <v>1972</v>
      </c>
      <c r="M304" s="79" t="str" cm="1">
        <f t="array" ref="M304">_xlfn.IFS(X304="賃借施設","－",L304&gt;=2006,"a",L304&gt;=1986,"b",L304&gt;=1976,"c",L304&lt;=1975,"d")</f>
        <v>d</v>
      </c>
      <c r="N304" s="79" t="str" cm="1">
        <f t="array" ref="N304">_xlfn.IFS(X304="賃借施設","－",L304&gt;=2005,"a",L304&gt;=1985,"b",L304&gt;=1975,"c",L304&lt;=1974,"d")</f>
        <v>d</v>
      </c>
      <c r="O304" s="79" t="str">
        <f t="shared" si="44"/>
        <v/>
      </c>
      <c r="P304" s="79" t="str">
        <f t="shared" si="45"/>
        <v>J</v>
      </c>
      <c r="Q304" s="79" t="s">
        <v>1856</v>
      </c>
      <c r="R304" s="79" t="s">
        <v>1809</v>
      </c>
      <c r="S304" s="127" t="s">
        <v>39</v>
      </c>
      <c r="T304" s="127" t="s">
        <v>2016</v>
      </c>
      <c r="U304" s="127" t="s">
        <v>231</v>
      </c>
      <c r="V304" s="127" t="s">
        <v>1851</v>
      </c>
      <c r="W304" s="116" t="s">
        <v>1778</v>
      </c>
      <c r="X304" s="116" t="s">
        <v>1757</v>
      </c>
      <c r="Y304" s="114">
        <v>10</v>
      </c>
      <c r="Z304" s="127"/>
      <c r="AA304" s="128"/>
      <c r="AB304" s="126"/>
      <c r="AC304" s="128"/>
      <c r="AD304" s="128"/>
      <c r="AE304" s="174"/>
      <c r="AF304" s="174"/>
      <c r="AG304" s="128"/>
      <c r="AH304" s="128"/>
      <c r="AI304" s="128"/>
      <c r="AJ304" s="128"/>
      <c r="AK304" s="128"/>
    </row>
    <row r="305" spans="1:37" ht="26.25" customHeight="1">
      <c r="A305" s="244">
        <f t="shared" si="42"/>
        <v>300</v>
      </c>
      <c r="B305" s="129" t="s">
        <v>78</v>
      </c>
      <c r="C305" s="129" t="s">
        <v>40</v>
      </c>
      <c r="D305" s="129" t="s">
        <v>88</v>
      </c>
      <c r="E305" s="129" t="s">
        <v>116</v>
      </c>
      <c r="F305" s="74">
        <f t="shared" si="41"/>
        <v>32</v>
      </c>
      <c r="G305" s="13" t="s" ph="1">
        <v>2402</v>
      </c>
      <c r="H305" s="126" t="s">
        <v>2008</v>
      </c>
      <c r="I305" s="81">
        <v>634.16</v>
      </c>
      <c r="J305" s="80" t="str">
        <f t="shared" si="43"/>
        <v>B</v>
      </c>
      <c r="K305" s="78"/>
      <c r="L305" s="79">
        <v>1978</v>
      </c>
      <c r="M305" s="79" t="str" cm="1">
        <f t="array" ref="M305">_xlfn.IFS(X305="賃借施設","－",L305&gt;=2006,"a",L305&gt;=1986,"b",L305&gt;=1976,"c",L305&lt;=1975,"d")</f>
        <v>c</v>
      </c>
      <c r="N305" s="79" t="str" cm="1">
        <f t="array" ref="N305">_xlfn.IFS(X305="賃借施設","－",L305&gt;=2005,"a",L305&gt;=1985,"b",L305&gt;=1975,"c",L305&lt;=1974,"d")</f>
        <v>c</v>
      </c>
      <c r="O305" s="79" t="str">
        <f t="shared" si="44"/>
        <v/>
      </c>
      <c r="P305" s="79" t="str">
        <f t="shared" si="45"/>
        <v>H</v>
      </c>
      <c r="Q305" s="79" t="s">
        <v>1856</v>
      </c>
      <c r="R305" s="79" t="s">
        <v>1809</v>
      </c>
      <c r="S305" s="127" t="s">
        <v>39</v>
      </c>
      <c r="T305" s="127" t="s">
        <v>2016</v>
      </c>
      <c r="U305" s="127" t="s">
        <v>231</v>
      </c>
      <c r="V305" s="127" t="s">
        <v>1851</v>
      </c>
      <c r="W305" s="116" t="s">
        <v>1778</v>
      </c>
      <c r="X305" s="116" t="s">
        <v>1757</v>
      </c>
      <c r="Y305" s="114">
        <v>11</v>
      </c>
      <c r="Z305" s="127"/>
      <c r="AA305" s="128"/>
      <c r="AB305" s="126"/>
      <c r="AC305" s="128"/>
      <c r="AD305" s="128"/>
      <c r="AE305" s="174"/>
      <c r="AF305" s="174"/>
      <c r="AG305" s="128"/>
      <c r="AH305" s="128"/>
      <c r="AI305" s="128"/>
      <c r="AJ305" s="128"/>
      <c r="AK305" s="128"/>
    </row>
    <row r="306" spans="1:37" ht="26.25" customHeight="1">
      <c r="A306" s="244">
        <f t="shared" si="42"/>
        <v>301</v>
      </c>
      <c r="B306" s="129" t="s">
        <v>78</v>
      </c>
      <c r="C306" s="129" t="s">
        <v>40</v>
      </c>
      <c r="D306" s="129" t="s">
        <v>88</v>
      </c>
      <c r="E306" s="129" t="s">
        <v>116</v>
      </c>
      <c r="F306" s="74">
        <f t="shared" si="41"/>
        <v>33</v>
      </c>
      <c r="G306" s="13" t="s" ph="1">
        <v>2403</v>
      </c>
      <c r="H306" s="126" t="s">
        <v>1726</v>
      </c>
      <c r="I306" s="81">
        <v>886.6</v>
      </c>
      <c r="J306" s="80" t="str">
        <f t="shared" si="43"/>
        <v>B</v>
      </c>
      <c r="K306" s="78"/>
      <c r="L306" s="79">
        <v>2002</v>
      </c>
      <c r="M306" s="79" t="str" cm="1">
        <f t="array" ref="M306">_xlfn.IFS(X306="賃借施設","－",L306&gt;=2006,"a",L306&gt;=1986,"b",L306&gt;=1976,"c",L306&lt;=1975,"d")</f>
        <v>b</v>
      </c>
      <c r="N306" s="79" t="str" cm="1">
        <f t="array" ref="N306">_xlfn.IFS(X306="賃借施設","－",L306&gt;=2005,"a",L306&gt;=1985,"b",L306&gt;=1975,"c",L306&lt;=1974,"d")</f>
        <v>b</v>
      </c>
      <c r="O306" s="79" t="str">
        <f t="shared" si="44"/>
        <v/>
      </c>
      <c r="P306" s="79" t="str">
        <f t="shared" si="45"/>
        <v>E</v>
      </c>
      <c r="Q306" s="79" t="s">
        <v>1857</v>
      </c>
      <c r="R306" s="79" t="s">
        <v>1809</v>
      </c>
      <c r="S306" s="127" t="s">
        <v>39</v>
      </c>
      <c r="T306" s="127" t="s">
        <v>2016</v>
      </c>
      <c r="U306" s="127" t="s">
        <v>231</v>
      </c>
      <c r="V306" s="127" t="s">
        <v>1851</v>
      </c>
      <c r="W306" s="116" t="s">
        <v>1778</v>
      </c>
      <c r="X306" s="116" t="s">
        <v>1757</v>
      </c>
      <c r="Y306" s="114">
        <v>12</v>
      </c>
      <c r="Z306" s="127"/>
      <c r="AA306" s="128"/>
      <c r="AB306" s="126"/>
      <c r="AC306" s="128"/>
      <c r="AD306" s="128"/>
      <c r="AE306" s="174"/>
      <c r="AF306" s="174"/>
      <c r="AG306" s="128"/>
      <c r="AH306" s="128"/>
      <c r="AI306" s="128"/>
      <c r="AJ306" s="128"/>
      <c r="AK306" s="128"/>
    </row>
    <row r="307" spans="1:37" ht="26.25" customHeight="1">
      <c r="A307" s="244">
        <f t="shared" si="42"/>
        <v>302</v>
      </c>
      <c r="B307" s="129" t="s">
        <v>78</v>
      </c>
      <c r="C307" s="129" t="s">
        <v>40</v>
      </c>
      <c r="D307" s="129" t="s">
        <v>88</v>
      </c>
      <c r="E307" s="129" t="s">
        <v>116</v>
      </c>
      <c r="F307" s="74">
        <f t="shared" si="41"/>
        <v>34</v>
      </c>
      <c r="G307" s="13" t="s" ph="1">
        <v>2404</v>
      </c>
      <c r="H307" s="126" t="s">
        <v>1727</v>
      </c>
      <c r="I307" s="81">
        <v>597.4</v>
      </c>
      <c r="J307" s="80" t="str">
        <f t="shared" si="43"/>
        <v>B</v>
      </c>
      <c r="K307" s="78"/>
      <c r="L307" s="79">
        <v>1975</v>
      </c>
      <c r="M307" s="79" t="str" cm="1">
        <f t="array" ref="M307">_xlfn.IFS(X307="賃借施設","－",L307&gt;=2006,"a",L307&gt;=1986,"b",L307&gt;=1976,"c",L307&lt;=1975,"d")</f>
        <v>d</v>
      </c>
      <c r="N307" s="79" t="str" cm="1">
        <f t="array" ref="N307">_xlfn.IFS(X307="賃借施設","－",L307&gt;=2005,"a",L307&gt;=1985,"b",L307&gt;=1975,"c",L307&lt;=1974,"d")</f>
        <v>c</v>
      </c>
      <c r="O307" s="79" t="str">
        <f t="shared" si="44"/>
        <v>〇</v>
      </c>
      <c r="P307" s="79" t="str">
        <f t="shared" si="45"/>
        <v>K</v>
      </c>
      <c r="Q307" s="79" t="s">
        <v>1857</v>
      </c>
      <c r="R307" s="79" t="s">
        <v>1809</v>
      </c>
      <c r="S307" s="127" t="s">
        <v>39</v>
      </c>
      <c r="T307" s="127" t="s">
        <v>2016</v>
      </c>
      <c r="U307" s="127" t="s">
        <v>231</v>
      </c>
      <c r="V307" s="127" t="s">
        <v>1851</v>
      </c>
      <c r="W307" s="116" t="s">
        <v>1779</v>
      </c>
      <c r="X307" s="116" t="s">
        <v>1757</v>
      </c>
      <c r="Y307" s="114">
        <v>12</v>
      </c>
      <c r="Z307" s="127"/>
      <c r="AA307" s="128"/>
      <c r="AB307" s="126"/>
      <c r="AC307" s="128"/>
      <c r="AD307" s="128"/>
      <c r="AE307" s="174"/>
      <c r="AF307" s="174"/>
      <c r="AG307" s="128"/>
      <c r="AH307" s="128"/>
      <c r="AI307" s="128"/>
      <c r="AJ307" s="128"/>
      <c r="AK307" s="128"/>
    </row>
    <row r="308" spans="1:37" ht="26.25" customHeight="1">
      <c r="A308" s="244">
        <f t="shared" si="42"/>
        <v>303</v>
      </c>
      <c r="B308" s="129" t="s">
        <v>78</v>
      </c>
      <c r="C308" s="129" t="s">
        <v>40</v>
      </c>
      <c r="D308" s="129" t="s">
        <v>88</v>
      </c>
      <c r="E308" s="129" t="s">
        <v>116</v>
      </c>
      <c r="F308" s="74">
        <f t="shared" si="41"/>
        <v>35</v>
      </c>
      <c r="G308" s="13" t="s" ph="1">
        <v>2405</v>
      </c>
      <c r="H308" s="126" t="s">
        <v>1728</v>
      </c>
      <c r="I308" s="81">
        <v>633.67999999999995</v>
      </c>
      <c r="J308" s="80" t="str">
        <f t="shared" si="43"/>
        <v>B</v>
      </c>
      <c r="K308" s="78"/>
      <c r="L308" s="79">
        <v>1993</v>
      </c>
      <c r="M308" s="79" t="str" cm="1">
        <f t="array" ref="M308">_xlfn.IFS(X308="賃借施設","－",L308&gt;=2006,"a",L308&gt;=1986,"b",L308&gt;=1976,"c",L308&lt;=1975,"d")</f>
        <v>b</v>
      </c>
      <c r="N308" s="79" t="str" cm="1">
        <f t="array" ref="N308">_xlfn.IFS(X308="賃借施設","－",L308&gt;=2005,"a",L308&gt;=1985,"b",L308&gt;=1975,"c",L308&lt;=1974,"d")</f>
        <v>b</v>
      </c>
      <c r="O308" s="79" t="str">
        <f t="shared" si="44"/>
        <v/>
      </c>
      <c r="P308" s="79" t="str">
        <f t="shared" si="45"/>
        <v>E</v>
      </c>
      <c r="Q308" s="79" t="s">
        <v>1857</v>
      </c>
      <c r="R308" s="79" t="s">
        <v>1809</v>
      </c>
      <c r="S308" s="127" t="s">
        <v>39</v>
      </c>
      <c r="T308" s="127" t="s">
        <v>2016</v>
      </c>
      <c r="U308" s="127" t="s">
        <v>231</v>
      </c>
      <c r="V308" s="127" t="s">
        <v>1851</v>
      </c>
      <c r="W308" s="116" t="s">
        <v>1780</v>
      </c>
      <c r="X308" s="116" t="s">
        <v>1757</v>
      </c>
      <c r="Y308" s="114">
        <v>9</v>
      </c>
      <c r="Z308" s="127"/>
      <c r="AA308" s="128"/>
      <c r="AB308" s="126"/>
      <c r="AC308" s="128"/>
      <c r="AD308" s="128"/>
      <c r="AE308" s="174"/>
      <c r="AF308" s="174"/>
      <c r="AG308" s="128"/>
      <c r="AH308" s="128"/>
      <c r="AI308" s="128"/>
      <c r="AJ308" s="128"/>
      <c r="AK308" s="128"/>
    </row>
    <row r="309" spans="1:37" ht="26.25" customHeight="1">
      <c r="A309" s="244">
        <f t="shared" si="42"/>
        <v>304</v>
      </c>
      <c r="B309" s="129" t="s">
        <v>78</v>
      </c>
      <c r="C309" s="129" t="s">
        <v>40</v>
      </c>
      <c r="D309" s="129" t="s">
        <v>88</v>
      </c>
      <c r="E309" s="129" t="s">
        <v>116</v>
      </c>
      <c r="F309" s="74">
        <f t="shared" si="41"/>
        <v>36</v>
      </c>
      <c r="G309" s="13" t="s" ph="1">
        <v>2406</v>
      </c>
      <c r="H309" s="126" t="s">
        <v>1729</v>
      </c>
      <c r="I309" s="81">
        <v>1225.94</v>
      </c>
      <c r="J309" s="80" t="str">
        <f t="shared" si="43"/>
        <v>B</v>
      </c>
      <c r="K309" s="78"/>
      <c r="L309" s="79">
        <v>1976</v>
      </c>
      <c r="M309" s="79" t="str" cm="1">
        <f t="array" ref="M309">_xlfn.IFS(X309="賃借施設","－",L309&gt;=2006,"a",L309&gt;=1986,"b",L309&gt;=1976,"c",L309&lt;=1975,"d")</f>
        <v>c</v>
      </c>
      <c r="N309" s="79" t="str" cm="1">
        <f t="array" ref="N309">_xlfn.IFS(X309="賃借施設","－",L309&gt;=2005,"a",L309&gt;=1985,"b",L309&gt;=1975,"c",L309&lt;=1974,"d")</f>
        <v>c</v>
      </c>
      <c r="O309" s="79" t="str">
        <f t="shared" si="44"/>
        <v/>
      </c>
      <c r="P309" s="79" t="str">
        <f t="shared" si="45"/>
        <v>H</v>
      </c>
      <c r="Q309" s="79" t="s">
        <v>1857</v>
      </c>
      <c r="R309" s="79" t="s">
        <v>1809</v>
      </c>
      <c r="S309" s="127" t="s">
        <v>39</v>
      </c>
      <c r="T309" s="127" t="s">
        <v>2016</v>
      </c>
      <c r="U309" s="127" t="s">
        <v>231</v>
      </c>
      <c r="V309" s="127" t="s">
        <v>1851</v>
      </c>
      <c r="W309" s="116" t="s">
        <v>1781</v>
      </c>
      <c r="X309" s="116" t="s">
        <v>1757</v>
      </c>
      <c r="Y309" s="114">
        <v>13</v>
      </c>
      <c r="Z309" s="127"/>
      <c r="AA309" s="128" t="s">
        <v>1895</v>
      </c>
      <c r="AB309" s="126"/>
      <c r="AC309" s="128" t="s">
        <v>1895</v>
      </c>
      <c r="AD309" s="128" t="s">
        <v>1895</v>
      </c>
      <c r="AE309" s="174" t="s">
        <v>1895</v>
      </c>
      <c r="AF309" s="174" t="s">
        <v>1895</v>
      </c>
      <c r="AG309" s="128"/>
      <c r="AH309" s="128"/>
      <c r="AI309" s="128"/>
      <c r="AJ309" s="128"/>
      <c r="AK309" s="128"/>
    </row>
    <row r="310" spans="1:37" ht="26.25" customHeight="1">
      <c r="A310" s="244">
        <f t="shared" si="42"/>
        <v>305</v>
      </c>
      <c r="B310" s="129" t="s">
        <v>78</v>
      </c>
      <c r="C310" s="129" t="s">
        <v>40</v>
      </c>
      <c r="D310" s="129" t="s">
        <v>88</v>
      </c>
      <c r="E310" s="129" t="s">
        <v>116</v>
      </c>
      <c r="F310" s="74">
        <f t="shared" si="41"/>
        <v>37</v>
      </c>
      <c r="G310" s="13" t="s" ph="1">
        <v>2407</v>
      </c>
      <c r="H310" s="126" t="s">
        <v>1634</v>
      </c>
      <c r="I310" s="81">
        <v>566.03</v>
      </c>
      <c r="J310" s="80" t="str">
        <f t="shared" si="43"/>
        <v>B</v>
      </c>
      <c r="K310" s="78"/>
      <c r="L310" s="79">
        <v>1974</v>
      </c>
      <c r="M310" s="79" t="str" cm="1">
        <f t="array" ref="M310">_xlfn.IFS(X310="賃借施設","－",L310&gt;=2006,"a",L310&gt;=1986,"b",L310&gt;=1976,"c",L310&lt;=1975,"d")</f>
        <v>d</v>
      </c>
      <c r="N310" s="79" t="str" cm="1">
        <f t="array" ref="N310">_xlfn.IFS(X310="賃借施設","－",L310&gt;=2005,"a",L310&gt;=1985,"b",L310&gt;=1975,"c",L310&lt;=1974,"d")</f>
        <v>d</v>
      </c>
      <c r="O310" s="79" t="str">
        <f t="shared" si="44"/>
        <v/>
      </c>
      <c r="P310" s="79" t="str">
        <f t="shared" si="45"/>
        <v>K</v>
      </c>
      <c r="Q310" s="79" t="s">
        <v>1856</v>
      </c>
      <c r="R310" s="79" t="s">
        <v>1809</v>
      </c>
      <c r="S310" s="127" t="s">
        <v>39</v>
      </c>
      <c r="T310" s="127" t="s">
        <v>2016</v>
      </c>
      <c r="U310" s="127" t="s">
        <v>231</v>
      </c>
      <c r="V310" s="127" t="s">
        <v>1851</v>
      </c>
      <c r="W310" s="116" t="s">
        <v>1781</v>
      </c>
      <c r="X310" s="116" t="s">
        <v>1757</v>
      </c>
      <c r="Y310" s="114">
        <v>14</v>
      </c>
      <c r="Z310" s="127"/>
      <c r="AA310" s="128"/>
      <c r="AB310" s="126"/>
      <c r="AC310" s="128"/>
      <c r="AD310" s="128"/>
      <c r="AE310" s="174"/>
      <c r="AF310" s="174"/>
      <c r="AG310" s="128"/>
      <c r="AH310" s="128"/>
      <c r="AI310" s="128"/>
      <c r="AJ310" s="128"/>
      <c r="AK310" s="128"/>
    </row>
    <row r="311" spans="1:37" ht="26.25" customHeight="1">
      <c r="A311" s="244">
        <f t="shared" si="42"/>
        <v>306</v>
      </c>
      <c r="B311" s="129" t="s">
        <v>78</v>
      </c>
      <c r="C311" s="129" t="s">
        <v>40</v>
      </c>
      <c r="D311" s="129" t="s">
        <v>88</v>
      </c>
      <c r="E311" s="129" t="s">
        <v>116</v>
      </c>
      <c r="F311" s="74">
        <f t="shared" si="41"/>
        <v>38</v>
      </c>
      <c r="G311" s="13" t="s" ph="1">
        <v>2408</v>
      </c>
      <c r="H311" s="126" t="s">
        <v>1730</v>
      </c>
      <c r="I311" s="81">
        <v>420.7</v>
      </c>
      <c r="J311" s="80" t="str">
        <f t="shared" si="43"/>
        <v>A</v>
      </c>
      <c r="K311" s="78"/>
      <c r="L311" s="79">
        <v>1973</v>
      </c>
      <c r="M311" s="79" t="str" cm="1">
        <f t="array" ref="M311">_xlfn.IFS(X311="賃借施設","－",L311&gt;=2006,"a",L311&gt;=1986,"b",L311&gt;=1976,"c",L311&lt;=1975,"d")</f>
        <v>d</v>
      </c>
      <c r="N311" s="79" t="str" cm="1">
        <f t="array" ref="N311">_xlfn.IFS(X311="賃借施設","－",L311&gt;=2005,"a",L311&gt;=1985,"b",L311&gt;=1975,"c",L311&lt;=1974,"d")</f>
        <v>d</v>
      </c>
      <c r="O311" s="79" t="str">
        <f t="shared" si="44"/>
        <v/>
      </c>
      <c r="P311" s="79" t="str">
        <f t="shared" si="45"/>
        <v>J</v>
      </c>
      <c r="Q311" s="79" t="s">
        <v>1856</v>
      </c>
      <c r="R311" s="79" t="s">
        <v>1809</v>
      </c>
      <c r="S311" s="127" t="s">
        <v>39</v>
      </c>
      <c r="T311" s="127" t="s">
        <v>2016</v>
      </c>
      <c r="U311" s="127" t="s">
        <v>231</v>
      </c>
      <c r="V311" s="127" t="s">
        <v>1851</v>
      </c>
      <c r="W311" s="116" t="s">
        <v>1782</v>
      </c>
      <c r="X311" s="116" t="s">
        <v>1757</v>
      </c>
      <c r="Y311" s="114">
        <v>12</v>
      </c>
      <c r="Z311" s="127"/>
      <c r="AA311" s="128" t="s">
        <v>1895</v>
      </c>
      <c r="AB311" s="126"/>
      <c r="AC311" s="128"/>
      <c r="AD311" s="128" t="s">
        <v>1895</v>
      </c>
      <c r="AE311" s="174" t="s">
        <v>1895</v>
      </c>
      <c r="AF311" s="174" t="s">
        <v>1895</v>
      </c>
      <c r="AG311" s="128"/>
      <c r="AH311" s="128"/>
      <c r="AI311" s="128"/>
      <c r="AJ311" s="128"/>
      <c r="AK311" s="128"/>
    </row>
    <row r="312" spans="1:37" ht="26.25" customHeight="1">
      <c r="A312" s="244">
        <f t="shared" si="42"/>
        <v>307</v>
      </c>
      <c r="B312" s="129" t="s">
        <v>78</v>
      </c>
      <c r="C312" s="129" t="s">
        <v>40</v>
      </c>
      <c r="D312" s="129" t="s">
        <v>88</v>
      </c>
      <c r="E312" s="129" t="s">
        <v>116</v>
      </c>
      <c r="F312" s="74">
        <f t="shared" si="41"/>
        <v>39</v>
      </c>
      <c r="G312" s="13" t="s" ph="1">
        <v>2409</v>
      </c>
      <c r="H312" s="126" t="s">
        <v>1731</v>
      </c>
      <c r="I312" s="81">
        <v>987.38</v>
      </c>
      <c r="J312" s="80" t="str">
        <f t="shared" si="43"/>
        <v>B</v>
      </c>
      <c r="K312" s="78"/>
      <c r="L312" s="79">
        <v>1978</v>
      </c>
      <c r="M312" s="79" t="str" cm="1">
        <f t="array" ref="M312">_xlfn.IFS(X312="賃借施設","－",L312&gt;=2006,"a",L312&gt;=1986,"b",L312&gt;=1976,"c",L312&lt;=1975,"d")</f>
        <v>c</v>
      </c>
      <c r="N312" s="79" t="str" cm="1">
        <f t="array" ref="N312">_xlfn.IFS(X312="賃借施設","－",L312&gt;=2005,"a",L312&gt;=1985,"b",L312&gt;=1975,"c",L312&lt;=1974,"d")</f>
        <v>c</v>
      </c>
      <c r="O312" s="79" t="str">
        <f t="shared" si="44"/>
        <v/>
      </c>
      <c r="P312" s="79" t="str">
        <f t="shared" si="45"/>
        <v>H</v>
      </c>
      <c r="Q312" s="79" t="s">
        <v>1857</v>
      </c>
      <c r="R312" s="79" t="s">
        <v>1809</v>
      </c>
      <c r="S312" s="127" t="s">
        <v>39</v>
      </c>
      <c r="T312" s="127" t="s">
        <v>2016</v>
      </c>
      <c r="U312" s="127" t="s">
        <v>231</v>
      </c>
      <c r="V312" s="127" t="s">
        <v>1851</v>
      </c>
      <c r="W312" s="116" t="s">
        <v>1782</v>
      </c>
      <c r="X312" s="116" t="s">
        <v>1757</v>
      </c>
      <c r="Y312" s="114">
        <v>13</v>
      </c>
      <c r="Z312" s="127"/>
      <c r="AA312" s="128"/>
      <c r="AB312" s="126"/>
      <c r="AC312" s="128"/>
      <c r="AD312" s="128"/>
      <c r="AE312" s="174"/>
      <c r="AF312" s="174"/>
      <c r="AG312" s="128"/>
      <c r="AH312" s="128"/>
      <c r="AI312" s="128"/>
      <c r="AJ312" s="128"/>
      <c r="AK312" s="128"/>
    </row>
    <row r="313" spans="1:37" ht="26.25" customHeight="1">
      <c r="A313" s="244">
        <f t="shared" si="42"/>
        <v>308</v>
      </c>
      <c r="B313" s="129" t="s">
        <v>78</v>
      </c>
      <c r="C313" s="129" t="s">
        <v>40</v>
      </c>
      <c r="D313" s="129" t="s">
        <v>88</v>
      </c>
      <c r="E313" s="129" t="s">
        <v>116</v>
      </c>
      <c r="F313" s="74">
        <f t="shared" si="41"/>
        <v>40</v>
      </c>
      <c r="G313" s="13" t="s" ph="1">
        <v>2410</v>
      </c>
      <c r="H313" s="126" t="s">
        <v>1732</v>
      </c>
      <c r="I313" s="81">
        <v>1223.21</v>
      </c>
      <c r="J313" s="80" t="str">
        <f t="shared" si="43"/>
        <v>B</v>
      </c>
      <c r="K313" s="78"/>
      <c r="L313" s="79">
        <v>1980</v>
      </c>
      <c r="M313" s="79" t="str" cm="1">
        <f t="array" ref="M313">_xlfn.IFS(X313="賃借施設","－",L313&gt;=2006,"a",L313&gt;=1986,"b",L313&gt;=1976,"c",L313&lt;=1975,"d")</f>
        <v>c</v>
      </c>
      <c r="N313" s="79" t="str" cm="1">
        <f t="array" ref="N313">_xlfn.IFS(X313="賃借施設","－",L313&gt;=2005,"a",L313&gt;=1985,"b",L313&gt;=1975,"c",L313&lt;=1974,"d")</f>
        <v>c</v>
      </c>
      <c r="O313" s="79" t="str">
        <f t="shared" si="44"/>
        <v/>
      </c>
      <c r="P313" s="79" t="str">
        <f t="shared" si="45"/>
        <v>H</v>
      </c>
      <c r="Q313" s="79" t="s">
        <v>1857</v>
      </c>
      <c r="R313" s="79" t="s">
        <v>1809</v>
      </c>
      <c r="S313" s="127" t="s">
        <v>39</v>
      </c>
      <c r="T313" s="127" t="s">
        <v>2016</v>
      </c>
      <c r="U313" s="127" t="s">
        <v>231</v>
      </c>
      <c r="V313" s="127" t="s">
        <v>1851</v>
      </c>
      <c r="W313" s="116" t="s">
        <v>1782</v>
      </c>
      <c r="X313" s="116" t="s">
        <v>1757</v>
      </c>
      <c r="Y313" s="114">
        <v>14</v>
      </c>
      <c r="Z313" s="127"/>
      <c r="AA313" s="128" t="s">
        <v>1895</v>
      </c>
      <c r="AB313" s="126"/>
      <c r="AC313" s="128" t="s">
        <v>1895</v>
      </c>
      <c r="AD313" s="128" t="s">
        <v>1895</v>
      </c>
      <c r="AE313" s="174" t="s">
        <v>1895</v>
      </c>
      <c r="AF313" s="174" t="s">
        <v>1895</v>
      </c>
      <c r="AG313" s="128"/>
      <c r="AH313" s="128"/>
      <c r="AI313" s="128"/>
      <c r="AJ313" s="128"/>
      <c r="AK313" s="128"/>
    </row>
    <row r="314" spans="1:37" ht="26.25" customHeight="1">
      <c r="A314" s="244">
        <f t="shared" si="42"/>
        <v>309</v>
      </c>
      <c r="B314" s="129" t="s">
        <v>78</v>
      </c>
      <c r="C314" s="129" t="s">
        <v>40</v>
      </c>
      <c r="D314" s="129" t="s">
        <v>88</v>
      </c>
      <c r="E314" s="129" t="s">
        <v>116</v>
      </c>
      <c r="F314" s="74">
        <f t="shared" si="41"/>
        <v>41</v>
      </c>
      <c r="G314" s="13" t="s" ph="1">
        <v>2411</v>
      </c>
      <c r="H314" s="126" t="s">
        <v>1733</v>
      </c>
      <c r="I314" s="81">
        <v>349.83</v>
      </c>
      <c r="J314" s="80" t="str">
        <f t="shared" si="43"/>
        <v>A</v>
      </c>
      <c r="K314" s="78"/>
      <c r="L314" s="79">
        <v>1971</v>
      </c>
      <c r="M314" s="79" t="str" cm="1">
        <f t="array" ref="M314">_xlfn.IFS(X314="賃借施設","－",L314&gt;=2006,"a",L314&gt;=1986,"b",L314&gt;=1976,"c",L314&lt;=1975,"d")</f>
        <v>d</v>
      </c>
      <c r="N314" s="79" t="str" cm="1">
        <f t="array" ref="N314">_xlfn.IFS(X314="賃借施設","－",L314&gt;=2005,"a",L314&gt;=1985,"b",L314&gt;=1975,"c",L314&lt;=1974,"d")</f>
        <v>d</v>
      </c>
      <c r="O314" s="79" t="str">
        <f t="shared" si="44"/>
        <v/>
      </c>
      <c r="P314" s="79" t="str">
        <f t="shared" si="45"/>
        <v>J</v>
      </c>
      <c r="Q314" s="79" t="s">
        <v>1857</v>
      </c>
      <c r="R314" s="79" t="s">
        <v>1809</v>
      </c>
      <c r="S314" s="127" t="s">
        <v>39</v>
      </c>
      <c r="T314" s="127" t="s">
        <v>2016</v>
      </c>
      <c r="U314" s="127" t="s">
        <v>231</v>
      </c>
      <c r="V314" s="127" t="s">
        <v>1851</v>
      </c>
      <c r="W314" s="116" t="s">
        <v>1782</v>
      </c>
      <c r="X314" s="116" t="s">
        <v>1757</v>
      </c>
      <c r="Y314" s="114">
        <v>15</v>
      </c>
      <c r="Z314" s="127"/>
      <c r="AA314" s="128"/>
      <c r="AB314" s="126"/>
      <c r="AC314" s="128"/>
      <c r="AD314" s="128"/>
      <c r="AE314" s="174"/>
      <c r="AF314" s="174"/>
      <c r="AG314" s="128"/>
      <c r="AH314" s="128"/>
      <c r="AI314" s="128"/>
      <c r="AJ314" s="128"/>
      <c r="AK314" s="128"/>
    </row>
    <row r="315" spans="1:37" ht="26.25" customHeight="1">
      <c r="A315" s="244">
        <f t="shared" si="42"/>
        <v>310</v>
      </c>
      <c r="B315" s="129" t="s">
        <v>78</v>
      </c>
      <c r="C315" s="129" t="s">
        <v>40</v>
      </c>
      <c r="D315" s="129" t="s">
        <v>88</v>
      </c>
      <c r="E315" s="129" t="s">
        <v>116</v>
      </c>
      <c r="F315" s="74">
        <f t="shared" si="41"/>
        <v>42</v>
      </c>
      <c r="G315" s="13" t="s" ph="1">
        <v>2412</v>
      </c>
      <c r="H315" s="126" t="s">
        <v>1734</v>
      </c>
      <c r="I315" s="81">
        <v>491.1</v>
      </c>
      <c r="J315" s="80" t="str">
        <f t="shared" si="43"/>
        <v>A</v>
      </c>
      <c r="K315" s="78"/>
      <c r="L315" s="79">
        <v>1976</v>
      </c>
      <c r="M315" s="79" t="str" cm="1">
        <f t="array" ref="M315">_xlfn.IFS(X315="賃借施設","－",L315&gt;=2006,"a",L315&gt;=1986,"b",L315&gt;=1976,"c",L315&lt;=1975,"d")</f>
        <v>c</v>
      </c>
      <c r="N315" s="79" t="str" cm="1">
        <f t="array" ref="N315">_xlfn.IFS(X315="賃借施設","－",L315&gt;=2005,"a",L315&gt;=1985,"b",L315&gt;=1975,"c",L315&lt;=1974,"d")</f>
        <v>c</v>
      </c>
      <c r="O315" s="79" t="str">
        <f t="shared" si="44"/>
        <v/>
      </c>
      <c r="P315" s="79" t="str">
        <f t="shared" si="45"/>
        <v>G</v>
      </c>
      <c r="Q315" s="79" t="s">
        <v>1857</v>
      </c>
      <c r="R315" s="79" t="s">
        <v>1809</v>
      </c>
      <c r="S315" s="127" t="s">
        <v>39</v>
      </c>
      <c r="T315" s="127" t="s">
        <v>2016</v>
      </c>
      <c r="U315" s="127" t="s">
        <v>231</v>
      </c>
      <c r="V315" s="127" t="s">
        <v>1851</v>
      </c>
      <c r="W315" s="116" t="s">
        <v>1783</v>
      </c>
      <c r="X315" s="116" t="s">
        <v>1757</v>
      </c>
      <c r="Y315" s="114">
        <v>15</v>
      </c>
      <c r="Z315" s="127"/>
      <c r="AA315" s="128"/>
      <c r="AB315" s="126"/>
      <c r="AC315" s="128"/>
      <c r="AD315" s="128"/>
      <c r="AE315" s="174"/>
      <c r="AF315" s="174"/>
      <c r="AG315" s="128"/>
      <c r="AH315" s="128"/>
      <c r="AI315" s="128"/>
      <c r="AJ315" s="128"/>
      <c r="AK315" s="128"/>
    </row>
    <row r="316" spans="1:37" ht="26.25" customHeight="1">
      <c r="A316" s="244">
        <f t="shared" si="42"/>
        <v>311</v>
      </c>
      <c r="B316" s="129" t="s">
        <v>78</v>
      </c>
      <c r="C316" s="129" t="s">
        <v>40</v>
      </c>
      <c r="D316" s="129" t="s">
        <v>88</v>
      </c>
      <c r="E316" s="129" t="s">
        <v>116</v>
      </c>
      <c r="F316" s="74">
        <f t="shared" si="41"/>
        <v>43</v>
      </c>
      <c r="G316" s="13" t="s" ph="1">
        <v>2413</v>
      </c>
      <c r="H316" s="126" t="s">
        <v>1735</v>
      </c>
      <c r="I316" s="81">
        <v>1483.5</v>
      </c>
      <c r="J316" s="80" t="str">
        <f t="shared" si="43"/>
        <v>B</v>
      </c>
      <c r="K316" s="78"/>
      <c r="L316" s="79">
        <v>1996</v>
      </c>
      <c r="M316" s="79" t="str" cm="1">
        <f t="array" ref="M316">_xlfn.IFS(X316="賃借施設","－",L316&gt;=2006,"a",L316&gt;=1986,"b",L316&gt;=1976,"c",L316&lt;=1975,"d")</f>
        <v>b</v>
      </c>
      <c r="N316" s="79" t="str" cm="1">
        <f t="array" ref="N316">_xlfn.IFS(X316="賃借施設","－",L316&gt;=2005,"a",L316&gt;=1985,"b",L316&gt;=1975,"c",L316&lt;=1974,"d")</f>
        <v>b</v>
      </c>
      <c r="O316" s="79" t="str">
        <f t="shared" si="44"/>
        <v/>
      </c>
      <c r="P316" s="79" t="str">
        <f t="shared" si="45"/>
        <v>E</v>
      </c>
      <c r="Q316" s="79" t="s">
        <v>1857</v>
      </c>
      <c r="R316" s="79" t="s">
        <v>1809</v>
      </c>
      <c r="S316" s="127" t="s">
        <v>39</v>
      </c>
      <c r="T316" s="127" t="s">
        <v>2016</v>
      </c>
      <c r="U316" s="127" t="s">
        <v>231</v>
      </c>
      <c r="V316" s="127" t="s">
        <v>1851</v>
      </c>
      <c r="W316" s="116" t="s">
        <v>1783</v>
      </c>
      <c r="X316" s="116" t="s">
        <v>1757</v>
      </c>
      <c r="Y316" s="114">
        <v>16</v>
      </c>
      <c r="Z316" s="127"/>
      <c r="AA316" s="128" t="s">
        <v>1895</v>
      </c>
      <c r="AB316" s="126"/>
      <c r="AC316" s="128" t="s">
        <v>1895</v>
      </c>
      <c r="AD316" s="128" t="s">
        <v>1895</v>
      </c>
      <c r="AE316" s="174" t="s">
        <v>1895</v>
      </c>
      <c r="AF316" s="174" t="s">
        <v>1895</v>
      </c>
      <c r="AG316" s="128"/>
      <c r="AH316" s="128"/>
      <c r="AI316" s="128"/>
      <c r="AJ316" s="128"/>
      <c r="AK316" s="128"/>
    </row>
    <row r="317" spans="1:37" ht="26.25" customHeight="1">
      <c r="A317" s="244">
        <f t="shared" si="42"/>
        <v>312</v>
      </c>
      <c r="B317" s="129" t="s">
        <v>78</v>
      </c>
      <c r="C317" s="129" t="s">
        <v>40</v>
      </c>
      <c r="D317" s="129" t="s">
        <v>88</v>
      </c>
      <c r="E317" s="129" t="s">
        <v>116</v>
      </c>
      <c r="F317" s="74">
        <f t="shared" si="41"/>
        <v>44</v>
      </c>
      <c r="G317" s="13" t="s" ph="1">
        <v>2414</v>
      </c>
      <c r="H317" s="126" t="s">
        <v>1645</v>
      </c>
      <c r="I317" s="81">
        <v>423.44</v>
      </c>
      <c r="J317" s="80" t="str">
        <f t="shared" si="43"/>
        <v>A</v>
      </c>
      <c r="K317" s="78"/>
      <c r="L317" s="79">
        <v>1974</v>
      </c>
      <c r="M317" s="79" t="str" cm="1">
        <f t="array" ref="M317">_xlfn.IFS(X317="賃借施設","－",L317&gt;=2006,"a",L317&gt;=1986,"b",L317&gt;=1976,"c",L317&lt;=1975,"d")</f>
        <v>d</v>
      </c>
      <c r="N317" s="79" t="str" cm="1">
        <f t="array" ref="N317">_xlfn.IFS(X317="賃借施設","－",L317&gt;=2005,"a",L317&gt;=1985,"b",L317&gt;=1975,"c",L317&lt;=1974,"d")</f>
        <v>d</v>
      </c>
      <c r="O317" s="79" t="str">
        <f t="shared" si="44"/>
        <v/>
      </c>
      <c r="P317" s="79" t="str">
        <f t="shared" si="45"/>
        <v>J</v>
      </c>
      <c r="Q317" s="79" t="s">
        <v>1856</v>
      </c>
      <c r="R317" s="79" t="s">
        <v>1809</v>
      </c>
      <c r="S317" s="127" t="s">
        <v>39</v>
      </c>
      <c r="T317" s="127" t="s">
        <v>2016</v>
      </c>
      <c r="U317" s="127" t="s">
        <v>231</v>
      </c>
      <c r="V317" s="127" t="s">
        <v>1851</v>
      </c>
      <c r="W317" s="116" t="s">
        <v>1784</v>
      </c>
      <c r="X317" s="116" t="s">
        <v>1757</v>
      </c>
      <c r="Y317" s="114">
        <v>15</v>
      </c>
      <c r="Z317" s="127"/>
      <c r="AA317" s="128" t="s">
        <v>1895</v>
      </c>
      <c r="AB317" s="126"/>
      <c r="AC317" s="128"/>
      <c r="AD317" s="128" t="s">
        <v>1895</v>
      </c>
      <c r="AE317" s="174" t="s">
        <v>1895</v>
      </c>
      <c r="AF317" s="174" t="s">
        <v>1895</v>
      </c>
      <c r="AG317" s="128"/>
      <c r="AH317" s="128"/>
      <c r="AI317" s="128"/>
      <c r="AJ317" s="128"/>
      <c r="AK317" s="128"/>
    </row>
    <row r="318" spans="1:37" ht="26.25" customHeight="1">
      <c r="A318" s="244">
        <f t="shared" si="42"/>
        <v>313</v>
      </c>
      <c r="B318" s="129" t="s">
        <v>78</v>
      </c>
      <c r="C318" s="129" t="s">
        <v>40</v>
      </c>
      <c r="D318" s="129" t="s">
        <v>88</v>
      </c>
      <c r="E318" s="129" t="s">
        <v>116</v>
      </c>
      <c r="F318" s="74">
        <f t="shared" si="41"/>
        <v>45</v>
      </c>
      <c r="G318" s="13" t="s" ph="1">
        <v>2416</v>
      </c>
      <c r="H318" s="126" t="s">
        <v>1737</v>
      </c>
      <c r="I318" s="81">
        <v>780.82</v>
      </c>
      <c r="J318" s="80" t="str">
        <f t="shared" si="43"/>
        <v>B</v>
      </c>
      <c r="K318" s="78"/>
      <c r="L318" s="79">
        <v>1975</v>
      </c>
      <c r="M318" s="79" t="str" cm="1">
        <f t="array" ref="M318">_xlfn.IFS(X318="賃借施設","－",L318&gt;=2006,"a",L318&gt;=1986,"b",L318&gt;=1976,"c",L318&lt;=1975,"d")</f>
        <v>d</v>
      </c>
      <c r="N318" s="79" t="str" cm="1">
        <f t="array" ref="N318">_xlfn.IFS(X318="賃借施設","－",L318&gt;=2005,"a",L318&gt;=1985,"b",L318&gt;=1975,"c",L318&lt;=1974,"d")</f>
        <v>c</v>
      </c>
      <c r="O318" s="79" t="str">
        <f t="shared" si="44"/>
        <v>〇</v>
      </c>
      <c r="P318" s="79" t="str">
        <f t="shared" si="45"/>
        <v>K</v>
      </c>
      <c r="Q318" s="79" t="s">
        <v>1857</v>
      </c>
      <c r="R318" s="79" t="s">
        <v>1809</v>
      </c>
      <c r="S318" s="127" t="s">
        <v>39</v>
      </c>
      <c r="T318" s="127" t="s">
        <v>2016</v>
      </c>
      <c r="U318" s="127" t="s">
        <v>231</v>
      </c>
      <c r="V318" s="127" t="s">
        <v>1851</v>
      </c>
      <c r="W318" s="116" t="s">
        <v>1784</v>
      </c>
      <c r="X318" s="116" t="s">
        <v>1757</v>
      </c>
      <c r="Y318" s="114">
        <v>17</v>
      </c>
      <c r="Z318" s="127"/>
      <c r="AA318" s="128"/>
      <c r="AB318" s="126"/>
      <c r="AC318" s="128"/>
      <c r="AD318" s="128"/>
      <c r="AE318" s="174"/>
      <c r="AF318" s="174"/>
      <c r="AG318" s="128"/>
      <c r="AH318" s="128"/>
      <c r="AI318" s="128"/>
      <c r="AJ318" s="128"/>
      <c r="AK318" s="128"/>
    </row>
    <row r="319" spans="1:37" ht="26.25" customHeight="1">
      <c r="A319" s="244">
        <f t="shared" si="42"/>
        <v>314</v>
      </c>
      <c r="B319" s="129" t="s">
        <v>78</v>
      </c>
      <c r="C319" s="129" t="s">
        <v>40</v>
      </c>
      <c r="D319" s="129" t="s">
        <v>88</v>
      </c>
      <c r="E319" s="129" t="s">
        <v>116</v>
      </c>
      <c r="F319" s="74">
        <f t="shared" si="41"/>
        <v>46</v>
      </c>
      <c r="G319" s="13" t="s" ph="1">
        <v>2417</v>
      </c>
      <c r="H319" s="126" t="s">
        <v>3753</v>
      </c>
      <c r="I319" s="81">
        <v>618.1</v>
      </c>
      <c r="J319" s="80" t="str">
        <f t="shared" si="43"/>
        <v>B</v>
      </c>
      <c r="K319" s="78"/>
      <c r="L319" s="79">
        <v>2025</v>
      </c>
      <c r="M319" s="79" t="str" cm="1">
        <f t="array" ref="M319">_xlfn.IFS(X319="賃借施設","－",L319&gt;=2006,"a",L319&gt;=1986,"b",L319&gt;=1976,"c",L319&lt;=1975,"d")</f>
        <v>a</v>
      </c>
      <c r="N319" s="79" t="str" cm="1">
        <f t="array" ref="N319">_xlfn.IFS(X319="賃借施設","－",L319&gt;=2005,"a",L319&gt;=1985,"b",L319&gt;=1975,"c",L319&lt;=1974,"d")</f>
        <v>a</v>
      </c>
      <c r="O319" s="79" t="str">
        <f t="shared" si="44"/>
        <v/>
      </c>
      <c r="P319" s="79" t="str">
        <f t="shared" si="45"/>
        <v>B</v>
      </c>
      <c r="Q319" s="79" t="s">
        <v>1856</v>
      </c>
      <c r="R319" s="79" t="s">
        <v>1809</v>
      </c>
      <c r="S319" s="127" t="s">
        <v>39</v>
      </c>
      <c r="T319" s="127" t="s">
        <v>2016</v>
      </c>
      <c r="U319" s="127" t="s">
        <v>231</v>
      </c>
      <c r="V319" s="127" t="s">
        <v>1851</v>
      </c>
      <c r="W319" s="116" t="s">
        <v>1784</v>
      </c>
      <c r="X319" s="116" t="s">
        <v>1757</v>
      </c>
      <c r="Y319" s="114">
        <v>18</v>
      </c>
      <c r="Z319" s="127"/>
      <c r="AA319" s="128" t="s">
        <v>1895</v>
      </c>
      <c r="AB319" s="126"/>
      <c r="AC319" s="128"/>
      <c r="AD319" s="128" t="s">
        <v>1895</v>
      </c>
      <c r="AE319" s="174" t="s">
        <v>1895</v>
      </c>
      <c r="AF319" s="174" t="s">
        <v>1895</v>
      </c>
      <c r="AG319" s="128"/>
      <c r="AH319" s="128"/>
      <c r="AI319" s="128"/>
      <c r="AJ319" s="128"/>
      <c r="AK319" s="128"/>
    </row>
    <row r="320" spans="1:37" ht="26.25" customHeight="1">
      <c r="A320" s="237">
        <f t="shared" si="42"/>
        <v>315</v>
      </c>
      <c r="B320" s="129" t="s">
        <v>78</v>
      </c>
      <c r="C320" s="129" t="s">
        <v>40</v>
      </c>
      <c r="D320" s="129" t="s">
        <v>88</v>
      </c>
      <c r="E320" s="129" t="s">
        <v>116</v>
      </c>
      <c r="F320" s="74">
        <f t="shared" si="41"/>
        <v>47</v>
      </c>
      <c r="G320" s="13" t="s" ph="1">
        <v>2418</v>
      </c>
      <c r="H320" s="126" t="s">
        <v>1738</v>
      </c>
      <c r="I320" s="81">
        <v>583.64</v>
      </c>
      <c r="J320" s="80" t="str">
        <f t="shared" si="43"/>
        <v>B</v>
      </c>
      <c r="K320" s="78"/>
      <c r="L320" s="79">
        <v>2012</v>
      </c>
      <c r="M320" s="79" t="str" cm="1">
        <f t="array" ref="M320">_xlfn.IFS(X320="賃借施設","－",L320&gt;=2006,"a",L320&gt;=1986,"b",L320&gt;=1976,"c",L320&lt;=1975,"d")</f>
        <v>a</v>
      </c>
      <c r="N320" s="79" t="str" cm="1">
        <f t="array" ref="N320">_xlfn.IFS(X320="賃借施設","－",L320&gt;=2005,"a",L320&gt;=1985,"b",L320&gt;=1975,"c",L320&lt;=1974,"d")</f>
        <v>a</v>
      </c>
      <c r="O320" s="79" t="str">
        <f t="shared" si="44"/>
        <v/>
      </c>
      <c r="P320" s="79" t="str">
        <f t="shared" si="45"/>
        <v>B</v>
      </c>
      <c r="Q320" s="79" t="s">
        <v>1857</v>
      </c>
      <c r="R320" s="79" t="s">
        <v>1809</v>
      </c>
      <c r="S320" s="127" t="s">
        <v>39</v>
      </c>
      <c r="T320" s="127" t="s">
        <v>2016</v>
      </c>
      <c r="U320" s="127" t="s">
        <v>231</v>
      </c>
      <c r="V320" s="127" t="s">
        <v>1851</v>
      </c>
      <c r="W320" s="116" t="s">
        <v>1784</v>
      </c>
      <c r="X320" s="116" t="s">
        <v>1757</v>
      </c>
      <c r="Y320" s="114">
        <v>19</v>
      </c>
      <c r="Z320" s="127"/>
      <c r="AA320" s="128"/>
      <c r="AB320" s="126"/>
      <c r="AC320" s="128"/>
      <c r="AD320" s="128"/>
      <c r="AE320" s="174"/>
      <c r="AF320" s="174"/>
      <c r="AG320" s="128"/>
      <c r="AH320" s="128"/>
      <c r="AI320" s="128"/>
      <c r="AJ320" s="128"/>
      <c r="AK320" s="128"/>
    </row>
    <row r="321" spans="1:37" ht="26.25" customHeight="1">
      <c r="A321" s="237">
        <f t="shared" si="42"/>
        <v>316</v>
      </c>
      <c r="B321" s="129" t="s">
        <v>78</v>
      </c>
      <c r="C321" s="129" t="s">
        <v>40</v>
      </c>
      <c r="D321" s="129" t="s">
        <v>88</v>
      </c>
      <c r="E321" s="129" t="s">
        <v>116</v>
      </c>
      <c r="F321" s="74">
        <f t="shared" si="41"/>
        <v>48</v>
      </c>
      <c r="G321" s="13" t="s" ph="1">
        <v>2419</v>
      </c>
      <c r="H321" s="126" t="s">
        <v>1739</v>
      </c>
      <c r="I321" s="81">
        <v>1378.74</v>
      </c>
      <c r="J321" s="80" t="str">
        <f t="shared" si="43"/>
        <v>B</v>
      </c>
      <c r="K321" s="78"/>
      <c r="L321" s="79">
        <v>2004</v>
      </c>
      <c r="M321" s="79" t="str" cm="1">
        <f t="array" ref="M321">_xlfn.IFS(X321="賃借施設","－",L321&gt;=2006,"a",L321&gt;=1986,"b",L321&gt;=1976,"c",L321&lt;=1975,"d")</f>
        <v>b</v>
      </c>
      <c r="N321" s="79" t="str" cm="1">
        <f t="array" ref="N321">_xlfn.IFS(X321="賃借施設","－",L321&gt;=2005,"a",L321&gt;=1985,"b",L321&gt;=1975,"c",L321&lt;=1974,"d")</f>
        <v>b</v>
      </c>
      <c r="O321" s="79" t="str">
        <f t="shared" si="44"/>
        <v/>
      </c>
      <c r="P321" s="79" t="str">
        <f t="shared" si="45"/>
        <v>E</v>
      </c>
      <c r="Q321" s="79" t="s">
        <v>1857</v>
      </c>
      <c r="R321" s="79" t="s">
        <v>1809</v>
      </c>
      <c r="S321" s="127" t="s">
        <v>39</v>
      </c>
      <c r="T321" s="127" t="s">
        <v>2016</v>
      </c>
      <c r="U321" s="127" t="s">
        <v>231</v>
      </c>
      <c r="V321" s="127" t="s">
        <v>1851</v>
      </c>
      <c r="W321" s="116" t="s">
        <v>1785</v>
      </c>
      <c r="X321" s="116" t="s">
        <v>1757</v>
      </c>
      <c r="Y321" s="114">
        <v>9</v>
      </c>
      <c r="Z321" s="127"/>
      <c r="AA321" s="128" t="s">
        <v>1895</v>
      </c>
      <c r="AB321" s="126"/>
      <c r="AC321" s="128" t="s">
        <v>1895</v>
      </c>
      <c r="AD321" s="128" t="s">
        <v>1895</v>
      </c>
      <c r="AE321" s="174" t="s">
        <v>1895</v>
      </c>
      <c r="AF321" s="174" t="s">
        <v>1895</v>
      </c>
      <c r="AG321" s="128"/>
      <c r="AH321" s="128"/>
      <c r="AI321" s="128"/>
      <c r="AJ321" s="128"/>
      <c r="AK321" s="128"/>
    </row>
    <row r="322" spans="1:37" ht="26.25" customHeight="1">
      <c r="A322" s="237">
        <f t="shared" si="42"/>
        <v>317</v>
      </c>
      <c r="B322" s="129" t="s">
        <v>78</v>
      </c>
      <c r="C322" s="129" t="s">
        <v>40</v>
      </c>
      <c r="D322" s="129" t="s">
        <v>88</v>
      </c>
      <c r="E322" s="129" t="s">
        <v>116</v>
      </c>
      <c r="F322" s="74">
        <f t="shared" si="41"/>
        <v>49</v>
      </c>
      <c r="G322" s="13" t="s" ph="1">
        <v>2420</v>
      </c>
      <c r="H322" s="126" t="s">
        <v>1740</v>
      </c>
      <c r="I322" s="81">
        <v>462.48</v>
      </c>
      <c r="J322" s="80" t="str">
        <f t="shared" si="43"/>
        <v>A</v>
      </c>
      <c r="K322" s="78"/>
      <c r="L322" s="79">
        <v>1972</v>
      </c>
      <c r="M322" s="79" t="str" cm="1">
        <f t="array" ref="M322">_xlfn.IFS(X322="賃借施設","－",L322&gt;=2006,"a",L322&gt;=1986,"b",L322&gt;=1976,"c",L322&lt;=1975,"d")</f>
        <v>d</v>
      </c>
      <c r="N322" s="79" t="str" cm="1">
        <f t="array" ref="N322">_xlfn.IFS(X322="賃借施設","－",L322&gt;=2005,"a",L322&gt;=1985,"b",L322&gt;=1975,"c",L322&lt;=1974,"d")</f>
        <v>d</v>
      </c>
      <c r="O322" s="79" t="str">
        <f t="shared" si="44"/>
        <v/>
      </c>
      <c r="P322" s="79" t="str">
        <f t="shared" si="45"/>
        <v>J</v>
      </c>
      <c r="Q322" s="79" t="s">
        <v>1857</v>
      </c>
      <c r="R322" s="79" t="s">
        <v>1809</v>
      </c>
      <c r="S322" s="127" t="s">
        <v>39</v>
      </c>
      <c r="T322" s="127" t="s">
        <v>2016</v>
      </c>
      <c r="U322" s="127" t="s">
        <v>231</v>
      </c>
      <c r="V322" s="127" t="s">
        <v>1851</v>
      </c>
      <c r="W322" s="116" t="s">
        <v>1785</v>
      </c>
      <c r="X322" s="116" t="s">
        <v>1757</v>
      </c>
      <c r="Y322" s="114">
        <v>10</v>
      </c>
      <c r="Z322" s="127"/>
      <c r="AA322" s="128"/>
      <c r="AB322" s="126"/>
      <c r="AC322" s="128"/>
      <c r="AD322" s="128"/>
      <c r="AE322" s="174"/>
      <c r="AF322" s="174"/>
      <c r="AG322" s="128"/>
      <c r="AH322" s="128"/>
      <c r="AI322" s="128"/>
      <c r="AJ322" s="128"/>
      <c r="AK322" s="128"/>
    </row>
    <row r="323" spans="1:37" ht="26.25" customHeight="1">
      <c r="A323" s="244">
        <f t="shared" si="42"/>
        <v>318</v>
      </c>
      <c r="B323" s="129" t="s">
        <v>78</v>
      </c>
      <c r="C323" s="129" t="s">
        <v>40</v>
      </c>
      <c r="D323" s="129" t="s">
        <v>88</v>
      </c>
      <c r="E323" s="129" t="s">
        <v>116</v>
      </c>
      <c r="F323" s="74">
        <f t="shared" si="41"/>
        <v>50</v>
      </c>
      <c r="G323" s="13" t="s" ph="1">
        <v>2422</v>
      </c>
      <c r="H323" s="126" t="s">
        <v>1743</v>
      </c>
      <c r="I323" s="81">
        <v>206.12</v>
      </c>
      <c r="J323" s="80" t="str">
        <f t="shared" si="43"/>
        <v>－</v>
      </c>
      <c r="K323" s="78"/>
      <c r="L323" s="79" t="s">
        <v>2062</v>
      </c>
      <c r="M323" s="79" t="str" cm="1">
        <f t="array" ref="M323">_xlfn.IFS(X323="賃借施設","－",L323&gt;=2006,"a",L323&gt;=1986,"b",L323&gt;=1976,"c",L323&lt;=1975,"d")</f>
        <v>－</v>
      </c>
      <c r="N323" s="79" t="str" cm="1">
        <f t="array" ref="N323">_xlfn.IFS(X323="賃借施設","－",L323&gt;=2005,"a",L323&gt;=1985,"b",L323&gt;=1975,"c",L323&lt;=1974,"d")</f>
        <v>－</v>
      </c>
      <c r="O323" s="79" t="str">
        <f t="shared" si="44"/>
        <v/>
      </c>
      <c r="P323" s="79" t="str">
        <f t="shared" si="45"/>
        <v>－</v>
      </c>
      <c r="Q323" s="79" t="s">
        <v>2062</v>
      </c>
      <c r="R323" s="79" t="s">
        <v>1809</v>
      </c>
      <c r="S323" s="127" t="s">
        <v>39</v>
      </c>
      <c r="T323" s="127" t="s">
        <v>2016</v>
      </c>
      <c r="U323" s="127" t="s">
        <v>231</v>
      </c>
      <c r="V323" s="127" t="s">
        <v>1851</v>
      </c>
      <c r="W323" s="116" t="s">
        <v>1785</v>
      </c>
      <c r="X323" s="116" t="s">
        <v>1762</v>
      </c>
      <c r="Y323" s="114">
        <v>1</v>
      </c>
      <c r="Z323" s="127"/>
      <c r="AA323" s="128"/>
      <c r="AB323" s="126"/>
      <c r="AC323" s="128"/>
      <c r="AD323" s="128"/>
      <c r="AE323" s="174"/>
      <c r="AF323" s="174"/>
      <c r="AG323" s="128"/>
      <c r="AH323" s="128"/>
      <c r="AI323" s="128"/>
      <c r="AJ323" s="128"/>
      <c r="AK323" s="128"/>
    </row>
    <row r="324" spans="1:37" ht="26.25" customHeight="1">
      <c r="A324" s="244">
        <f t="shared" si="42"/>
        <v>319</v>
      </c>
      <c r="B324" s="129" t="s">
        <v>78</v>
      </c>
      <c r="C324" s="129" t="s">
        <v>40</v>
      </c>
      <c r="D324" s="129" t="s">
        <v>88</v>
      </c>
      <c r="E324" s="125" t="s">
        <v>117</v>
      </c>
      <c r="F324" s="74">
        <v>1</v>
      </c>
      <c r="G324" s="13" t="s" ph="1">
        <v>2423</v>
      </c>
      <c r="H324" s="126" t="s">
        <v>1744</v>
      </c>
      <c r="I324" s="81">
        <v>239.24</v>
      </c>
      <c r="J324" s="80" t="str">
        <f t="shared" si="43"/>
        <v>A</v>
      </c>
      <c r="K324" s="78"/>
      <c r="L324" s="79">
        <v>1992</v>
      </c>
      <c r="M324" s="79" t="str" cm="1">
        <f t="array" ref="M324">_xlfn.IFS(X324="賃借施設","－",L324&gt;=2006,"a",L324&gt;=1986,"b",L324&gt;=1976,"c",L324&lt;=1975,"d")</f>
        <v>b</v>
      </c>
      <c r="N324" s="79" t="str" cm="1">
        <f t="array" ref="N324">_xlfn.IFS(X324="賃借施設","－",L324&gt;=2005,"a",L324&gt;=1985,"b",L324&gt;=1975,"c",L324&lt;=1974,"d")</f>
        <v>b</v>
      </c>
      <c r="O324" s="79" t="str">
        <f t="shared" si="44"/>
        <v/>
      </c>
      <c r="P324" s="79" t="str">
        <f t="shared" si="45"/>
        <v>D</v>
      </c>
      <c r="Q324" s="79" t="s">
        <v>1857</v>
      </c>
      <c r="R324" s="79" t="s">
        <v>1816</v>
      </c>
      <c r="S324" s="127" t="s">
        <v>39</v>
      </c>
      <c r="T324" s="127" t="s">
        <v>2016</v>
      </c>
      <c r="U324" s="127" t="s">
        <v>231</v>
      </c>
      <c r="V324" s="127" t="s">
        <v>1851</v>
      </c>
      <c r="W324" s="116" t="s">
        <v>1764</v>
      </c>
      <c r="X324" s="116" t="s">
        <v>1757</v>
      </c>
      <c r="Y324" s="114">
        <v>13</v>
      </c>
      <c r="Z324" s="127"/>
      <c r="AA324" s="128"/>
      <c r="AB324" s="126"/>
      <c r="AC324" s="128"/>
      <c r="AD324" s="128"/>
      <c r="AE324" s="174"/>
      <c r="AF324" s="174"/>
      <c r="AG324" s="128"/>
      <c r="AH324" s="128"/>
      <c r="AI324" s="128"/>
      <c r="AJ324" s="128"/>
      <c r="AK324" s="128"/>
    </row>
    <row r="325" spans="1:37" ht="26.25" customHeight="1">
      <c r="A325" s="244">
        <f t="shared" si="42"/>
        <v>320</v>
      </c>
      <c r="B325" s="129" t="s">
        <v>78</v>
      </c>
      <c r="C325" s="129" t="s">
        <v>40</v>
      </c>
      <c r="D325" s="129" t="s">
        <v>88</v>
      </c>
      <c r="E325" s="129" t="s">
        <v>117</v>
      </c>
      <c r="F325" s="74">
        <f t="shared" ref="F325:F355" si="46">F324+1</f>
        <v>2</v>
      </c>
      <c r="G325" s="13" t="s" ph="1">
        <v>2424</v>
      </c>
      <c r="H325" s="126" t="s">
        <v>1745</v>
      </c>
      <c r="I325" s="81">
        <v>428.33</v>
      </c>
      <c r="J325" s="80" t="str">
        <f t="shared" si="43"/>
        <v>A</v>
      </c>
      <c r="K325" s="78"/>
      <c r="L325" s="79">
        <v>1976</v>
      </c>
      <c r="M325" s="79" t="str" cm="1">
        <f t="array" ref="M325">_xlfn.IFS(X325="賃借施設","－",L325&gt;=2006,"a",L325&gt;=1986,"b",L325&gt;=1976,"c",L325&lt;=1975,"d")</f>
        <v>c</v>
      </c>
      <c r="N325" s="79" t="str" cm="1">
        <f t="array" ref="N325">_xlfn.IFS(X325="賃借施設","－",L325&gt;=2005,"a",L325&gt;=1985,"b",L325&gt;=1975,"c",L325&lt;=1974,"d")</f>
        <v>c</v>
      </c>
      <c r="O325" s="79" t="str">
        <f t="shared" si="44"/>
        <v/>
      </c>
      <c r="P325" s="79" t="str">
        <f t="shared" si="45"/>
        <v>G</v>
      </c>
      <c r="Q325" s="79" t="s">
        <v>1857</v>
      </c>
      <c r="R325" s="79" t="s">
        <v>1816</v>
      </c>
      <c r="S325" s="127" t="s">
        <v>39</v>
      </c>
      <c r="T325" s="127" t="s">
        <v>2016</v>
      </c>
      <c r="U325" s="127" t="s">
        <v>231</v>
      </c>
      <c r="V325" s="127" t="s">
        <v>1851</v>
      </c>
      <c r="W325" s="116" t="s">
        <v>1765</v>
      </c>
      <c r="X325" s="116" t="s">
        <v>1757</v>
      </c>
      <c r="Y325" s="114">
        <v>14</v>
      </c>
      <c r="Z325" s="127"/>
      <c r="AA325" s="128"/>
      <c r="AB325" s="126"/>
      <c r="AC325" s="128"/>
      <c r="AD325" s="128"/>
      <c r="AE325" s="174"/>
      <c r="AF325" s="174"/>
      <c r="AG325" s="128"/>
      <c r="AH325" s="128"/>
      <c r="AI325" s="128"/>
      <c r="AJ325" s="128"/>
      <c r="AK325" s="128"/>
    </row>
    <row r="326" spans="1:37" ht="26.25" customHeight="1">
      <c r="A326" s="244">
        <f t="shared" si="42"/>
        <v>321</v>
      </c>
      <c r="B326" s="129" t="s">
        <v>78</v>
      </c>
      <c r="C326" s="129" t="s">
        <v>40</v>
      </c>
      <c r="D326" s="129" t="s">
        <v>88</v>
      </c>
      <c r="E326" s="129" t="s">
        <v>117</v>
      </c>
      <c r="F326" s="74">
        <f t="shared" si="46"/>
        <v>3</v>
      </c>
      <c r="G326" s="13" t="s" ph="1">
        <v>2425</v>
      </c>
      <c r="H326" s="126" t="s">
        <v>1746</v>
      </c>
      <c r="I326" s="81">
        <v>401.94</v>
      </c>
      <c r="J326" s="80" t="str">
        <f t="shared" si="43"/>
        <v>A</v>
      </c>
      <c r="K326" s="78"/>
      <c r="L326" s="79">
        <v>1974</v>
      </c>
      <c r="M326" s="79" t="str" cm="1">
        <f t="array" ref="M326">_xlfn.IFS(X326="賃借施設","－",L326&gt;=2006,"a",L326&gt;=1986,"b",L326&gt;=1976,"c",L326&lt;=1975,"d")</f>
        <v>d</v>
      </c>
      <c r="N326" s="79" t="str" cm="1">
        <f t="array" ref="N326">_xlfn.IFS(X326="賃借施設","－",L326&gt;=2005,"a",L326&gt;=1985,"b",L326&gt;=1975,"c",L326&lt;=1974,"d")</f>
        <v>d</v>
      </c>
      <c r="O326" s="79" t="str">
        <f t="shared" si="44"/>
        <v/>
      </c>
      <c r="P326" s="79" t="str">
        <f t="shared" si="45"/>
        <v>J</v>
      </c>
      <c r="Q326" s="79" t="s">
        <v>1856</v>
      </c>
      <c r="R326" s="79" t="s">
        <v>1816</v>
      </c>
      <c r="S326" s="127" t="s">
        <v>39</v>
      </c>
      <c r="T326" s="127" t="s">
        <v>2016</v>
      </c>
      <c r="U326" s="127" t="s">
        <v>231</v>
      </c>
      <c r="V326" s="127" t="s">
        <v>1851</v>
      </c>
      <c r="W326" s="116" t="s">
        <v>1768</v>
      </c>
      <c r="X326" s="116" t="s">
        <v>1757</v>
      </c>
      <c r="Y326" s="114">
        <v>13</v>
      </c>
      <c r="Z326" s="127"/>
      <c r="AA326" s="128"/>
      <c r="AB326" s="126"/>
      <c r="AC326" s="128"/>
      <c r="AD326" s="128"/>
      <c r="AE326" s="174"/>
      <c r="AF326" s="174"/>
      <c r="AG326" s="128"/>
      <c r="AH326" s="128"/>
      <c r="AI326" s="128"/>
      <c r="AJ326" s="128"/>
      <c r="AK326" s="128"/>
    </row>
    <row r="327" spans="1:37" ht="26.25" customHeight="1">
      <c r="A327" s="244">
        <f t="shared" si="42"/>
        <v>322</v>
      </c>
      <c r="B327" s="129" t="s">
        <v>78</v>
      </c>
      <c r="C327" s="129" t="s">
        <v>40</v>
      </c>
      <c r="D327" s="129" t="s">
        <v>88</v>
      </c>
      <c r="E327" s="129" t="s">
        <v>117</v>
      </c>
      <c r="F327" s="74">
        <f t="shared" si="46"/>
        <v>4</v>
      </c>
      <c r="G327" s="13" t="s" ph="1">
        <v>2426</v>
      </c>
      <c r="H327" s="126" t="s">
        <v>203</v>
      </c>
      <c r="I327" s="81">
        <v>544.9</v>
      </c>
      <c r="J327" s="80" t="str">
        <f t="shared" si="43"/>
        <v>B</v>
      </c>
      <c r="K327" s="78"/>
      <c r="L327" s="79">
        <v>1978</v>
      </c>
      <c r="M327" s="79" t="str" cm="1">
        <f t="array" ref="M327">_xlfn.IFS(X327="賃借施設","－",L327&gt;=2006,"a",L327&gt;=1986,"b",L327&gt;=1976,"c",L327&lt;=1975,"d")</f>
        <v>c</v>
      </c>
      <c r="N327" s="79" t="str" cm="1">
        <f t="array" ref="N327">_xlfn.IFS(X327="賃借施設","－",L327&gt;=2005,"a",L327&gt;=1985,"b",L327&gt;=1975,"c",L327&lt;=1974,"d")</f>
        <v>c</v>
      </c>
      <c r="O327" s="79" t="str">
        <f t="shared" si="44"/>
        <v/>
      </c>
      <c r="P327" s="79" t="str">
        <f t="shared" si="45"/>
        <v>H</v>
      </c>
      <c r="Q327" s="79" t="s">
        <v>1856</v>
      </c>
      <c r="R327" s="79" t="s">
        <v>1816</v>
      </c>
      <c r="S327" s="127" t="s">
        <v>39</v>
      </c>
      <c r="T327" s="127" t="s">
        <v>2016</v>
      </c>
      <c r="U327" s="127" t="s">
        <v>231</v>
      </c>
      <c r="V327" s="127" t="s">
        <v>1851</v>
      </c>
      <c r="W327" s="116" t="s">
        <v>1769</v>
      </c>
      <c r="X327" s="116" t="s">
        <v>1757</v>
      </c>
      <c r="Y327" s="114">
        <v>13</v>
      </c>
      <c r="Z327" s="127"/>
      <c r="AA327" s="128"/>
      <c r="AB327" s="126"/>
      <c r="AC327" s="128"/>
      <c r="AD327" s="128"/>
      <c r="AE327" s="174"/>
      <c r="AF327" s="174"/>
      <c r="AG327" s="128"/>
      <c r="AH327" s="128"/>
      <c r="AI327" s="128"/>
      <c r="AJ327" s="128"/>
      <c r="AK327" s="128"/>
    </row>
    <row r="328" spans="1:37" ht="26.25" customHeight="1">
      <c r="A328" s="244">
        <f t="shared" si="42"/>
        <v>323</v>
      </c>
      <c r="B328" s="129" t="s">
        <v>78</v>
      </c>
      <c r="C328" s="129" t="s">
        <v>40</v>
      </c>
      <c r="D328" s="129" t="s">
        <v>88</v>
      </c>
      <c r="E328" s="129" t="s">
        <v>117</v>
      </c>
      <c r="F328" s="74">
        <f t="shared" si="46"/>
        <v>5</v>
      </c>
      <c r="G328" s="13" t="s" ph="1">
        <v>2427</v>
      </c>
      <c r="H328" s="126" t="s">
        <v>1680</v>
      </c>
      <c r="I328" s="81">
        <v>452.65</v>
      </c>
      <c r="J328" s="80" t="str">
        <f t="shared" si="43"/>
        <v>A</v>
      </c>
      <c r="K328" s="78"/>
      <c r="L328" s="79">
        <v>1976</v>
      </c>
      <c r="M328" s="79" t="str" cm="1">
        <f t="array" ref="M328">_xlfn.IFS(X328="賃借施設","－",L328&gt;=2006,"a",L328&gt;=1986,"b",L328&gt;=1976,"c",L328&lt;=1975,"d")</f>
        <v>c</v>
      </c>
      <c r="N328" s="79" t="str" cm="1">
        <f t="array" ref="N328">_xlfn.IFS(X328="賃借施設","－",L328&gt;=2005,"a",L328&gt;=1985,"b",L328&gt;=1975,"c",L328&lt;=1974,"d")</f>
        <v>c</v>
      </c>
      <c r="O328" s="79" t="str">
        <f t="shared" si="44"/>
        <v/>
      </c>
      <c r="P328" s="79" t="str">
        <f t="shared" si="45"/>
        <v>G</v>
      </c>
      <c r="Q328" s="79" t="s">
        <v>1856</v>
      </c>
      <c r="R328" s="79" t="s">
        <v>1816</v>
      </c>
      <c r="S328" s="127" t="s">
        <v>39</v>
      </c>
      <c r="T328" s="127" t="s">
        <v>2016</v>
      </c>
      <c r="U328" s="127" t="s">
        <v>231</v>
      </c>
      <c r="V328" s="127" t="s">
        <v>1851</v>
      </c>
      <c r="W328" s="116" t="s">
        <v>1769</v>
      </c>
      <c r="X328" s="116" t="s">
        <v>1757</v>
      </c>
      <c r="Y328" s="114">
        <v>14</v>
      </c>
      <c r="Z328" s="127"/>
      <c r="AA328" s="128"/>
      <c r="AB328" s="126"/>
      <c r="AC328" s="128"/>
      <c r="AD328" s="128"/>
      <c r="AE328" s="174"/>
      <c r="AF328" s="174"/>
      <c r="AG328" s="128"/>
      <c r="AH328" s="128"/>
      <c r="AI328" s="128"/>
      <c r="AJ328" s="128"/>
      <c r="AK328" s="128"/>
    </row>
    <row r="329" spans="1:37" ht="26.25" customHeight="1">
      <c r="A329" s="244">
        <f t="shared" si="42"/>
        <v>324</v>
      </c>
      <c r="B329" s="129" t="s">
        <v>78</v>
      </c>
      <c r="C329" s="129" t="s">
        <v>40</v>
      </c>
      <c r="D329" s="129" t="s">
        <v>88</v>
      </c>
      <c r="E329" s="129" t="s">
        <v>117</v>
      </c>
      <c r="F329" s="74">
        <f t="shared" si="46"/>
        <v>6</v>
      </c>
      <c r="G329" s="13" t="s" ph="1">
        <v>2428</v>
      </c>
      <c r="H329" s="126" t="s">
        <v>1682</v>
      </c>
      <c r="I329" s="81">
        <v>376.39</v>
      </c>
      <c r="J329" s="80" t="str">
        <f t="shared" si="43"/>
        <v>A</v>
      </c>
      <c r="K329" s="78"/>
      <c r="L329" s="79">
        <v>1973</v>
      </c>
      <c r="M329" s="79" t="str" cm="1">
        <f t="array" ref="M329">_xlfn.IFS(X329="賃借施設","－",L329&gt;=2006,"a",L329&gt;=1986,"b",L329&gt;=1976,"c",L329&lt;=1975,"d")</f>
        <v>d</v>
      </c>
      <c r="N329" s="79" t="str" cm="1">
        <f t="array" ref="N329">_xlfn.IFS(X329="賃借施設","－",L329&gt;=2005,"a",L329&gt;=1985,"b",L329&gt;=1975,"c",L329&lt;=1974,"d")</f>
        <v>d</v>
      </c>
      <c r="O329" s="79" t="str">
        <f t="shared" si="44"/>
        <v/>
      </c>
      <c r="P329" s="79" t="str">
        <f t="shared" si="45"/>
        <v>J</v>
      </c>
      <c r="Q329" s="79" t="s">
        <v>1856</v>
      </c>
      <c r="R329" s="79" t="s">
        <v>1816</v>
      </c>
      <c r="S329" s="127" t="s">
        <v>39</v>
      </c>
      <c r="T329" s="127" t="s">
        <v>2016</v>
      </c>
      <c r="U329" s="127" t="s">
        <v>231</v>
      </c>
      <c r="V329" s="127" t="s">
        <v>1851</v>
      </c>
      <c r="W329" s="116" t="s">
        <v>1769</v>
      </c>
      <c r="X329" s="116" t="s">
        <v>1757</v>
      </c>
      <c r="Y329" s="114">
        <v>15</v>
      </c>
      <c r="Z329" s="127"/>
      <c r="AA329" s="128"/>
      <c r="AB329" s="126"/>
      <c r="AC329" s="128"/>
      <c r="AD329" s="128"/>
      <c r="AE329" s="174"/>
      <c r="AF329" s="174"/>
      <c r="AG329" s="128"/>
      <c r="AH329" s="128"/>
      <c r="AI329" s="128"/>
      <c r="AJ329" s="128"/>
      <c r="AK329" s="128"/>
    </row>
    <row r="330" spans="1:37" ht="26.25" customHeight="1">
      <c r="A330" s="244">
        <f t="shared" si="42"/>
        <v>325</v>
      </c>
      <c r="B330" s="129" t="s">
        <v>78</v>
      </c>
      <c r="C330" s="129" t="s">
        <v>40</v>
      </c>
      <c r="D330" s="129" t="s">
        <v>88</v>
      </c>
      <c r="E330" s="129" t="s">
        <v>117</v>
      </c>
      <c r="F330" s="74">
        <f t="shared" si="46"/>
        <v>7</v>
      </c>
      <c r="G330" s="13" t="s" ph="1">
        <v>2429</v>
      </c>
      <c r="H330" s="126" t="s">
        <v>1683</v>
      </c>
      <c r="I330" s="81">
        <v>382.17</v>
      </c>
      <c r="J330" s="80" t="str">
        <f t="shared" si="43"/>
        <v>A</v>
      </c>
      <c r="K330" s="78"/>
      <c r="L330" s="79">
        <v>1971</v>
      </c>
      <c r="M330" s="79" t="str" cm="1">
        <f t="array" ref="M330">_xlfn.IFS(X330="賃借施設","－",L330&gt;=2006,"a",L330&gt;=1986,"b",L330&gt;=1976,"c",L330&lt;=1975,"d")</f>
        <v>d</v>
      </c>
      <c r="N330" s="79" t="str" cm="1">
        <f t="array" ref="N330">_xlfn.IFS(X330="賃借施設","－",L330&gt;=2005,"a",L330&gt;=1985,"b",L330&gt;=1975,"c",L330&lt;=1974,"d")</f>
        <v>d</v>
      </c>
      <c r="O330" s="79" t="str">
        <f t="shared" si="44"/>
        <v/>
      </c>
      <c r="P330" s="79" t="str">
        <f t="shared" si="45"/>
        <v>J</v>
      </c>
      <c r="Q330" s="79" t="s">
        <v>1857</v>
      </c>
      <c r="R330" s="79" t="s">
        <v>1816</v>
      </c>
      <c r="S330" s="127" t="s">
        <v>39</v>
      </c>
      <c r="T330" s="127" t="s">
        <v>2016</v>
      </c>
      <c r="U330" s="127" t="s">
        <v>231</v>
      </c>
      <c r="V330" s="127" t="s">
        <v>1851</v>
      </c>
      <c r="W330" s="116" t="s">
        <v>1771</v>
      </c>
      <c r="X330" s="116" t="s">
        <v>1757</v>
      </c>
      <c r="Y330" s="114">
        <v>13</v>
      </c>
      <c r="Z330" s="127"/>
      <c r="AA330" s="128"/>
      <c r="AB330" s="126"/>
      <c r="AC330" s="128"/>
      <c r="AD330" s="128"/>
      <c r="AE330" s="174"/>
      <c r="AF330" s="174"/>
      <c r="AG330" s="128"/>
      <c r="AH330" s="128"/>
      <c r="AI330" s="128"/>
      <c r="AJ330" s="128"/>
      <c r="AK330" s="128"/>
    </row>
    <row r="331" spans="1:37" ht="26.25" customHeight="1">
      <c r="A331" s="244">
        <f t="shared" si="42"/>
        <v>326</v>
      </c>
      <c r="B331" s="129" t="s">
        <v>78</v>
      </c>
      <c r="C331" s="129" t="s">
        <v>40</v>
      </c>
      <c r="D331" s="129" t="s">
        <v>88</v>
      </c>
      <c r="E331" s="129" t="s">
        <v>117</v>
      </c>
      <c r="F331" s="74">
        <f t="shared" si="46"/>
        <v>8</v>
      </c>
      <c r="G331" s="13" t="s" ph="1">
        <v>2430</v>
      </c>
      <c r="H331" s="126" t="s">
        <v>1684</v>
      </c>
      <c r="I331" s="81">
        <v>503.76</v>
      </c>
      <c r="J331" s="80" t="str">
        <f t="shared" si="43"/>
        <v>B</v>
      </c>
      <c r="K331" s="78"/>
      <c r="L331" s="79">
        <v>1974</v>
      </c>
      <c r="M331" s="79" t="str" cm="1">
        <f t="array" ref="M331">_xlfn.IFS(X331="賃借施設","－",L331&gt;=2006,"a",L331&gt;=1986,"b",L331&gt;=1976,"c",L331&lt;=1975,"d")</f>
        <v>d</v>
      </c>
      <c r="N331" s="79" t="str" cm="1">
        <f t="array" ref="N331">_xlfn.IFS(X331="賃借施設","－",L331&gt;=2005,"a",L331&gt;=1985,"b",L331&gt;=1975,"c",L331&lt;=1974,"d")</f>
        <v>d</v>
      </c>
      <c r="O331" s="79" t="str">
        <f t="shared" si="44"/>
        <v/>
      </c>
      <c r="P331" s="79" t="str">
        <f t="shared" si="45"/>
        <v>K</v>
      </c>
      <c r="Q331" s="79" t="s">
        <v>1856</v>
      </c>
      <c r="R331" s="79" t="s">
        <v>1816</v>
      </c>
      <c r="S331" s="127" t="s">
        <v>39</v>
      </c>
      <c r="T331" s="127" t="s">
        <v>2016</v>
      </c>
      <c r="U331" s="127" t="s">
        <v>231</v>
      </c>
      <c r="V331" s="127" t="s">
        <v>1851</v>
      </c>
      <c r="W331" s="116" t="s">
        <v>1772</v>
      </c>
      <c r="X331" s="116" t="s">
        <v>1757</v>
      </c>
      <c r="Y331" s="114">
        <v>14</v>
      </c>
      <c r="Z331" s="127"/>
      <c r="AA331" s="128"/>
      <c r="AB331" s="126"/>
      <c r="AC331" s="128"/>
      <c r="AD331" s="128"/>
      <c r="AE331" s="174"/>
      <c r="AF331" s="174"/>
      <c r="AG331" s="128"/>
      <c r="AH331" s="128"/>
      <c r="AI331" s="128"/>
      <c r="AJ331" s="128"/>
      <c r="AK331" s="128"/>
    </row>
    <row r="332" spans="1:37" s="21" customFormat="1" ht="26.25" customHeight="1">
      <c r="A332" s="244">
        <f t="shared" si="42"/>
        <v>327</v>
      </c>
      <c r="B332" s="129" t="s">
        <v>78</v>
      </c>
      <c r="C332" s="129" t="s">
        <v>40</v>
      </c>
      <c r="D332" s="129" t="s">
        <v>2004</v>
      </c>
      <c r="E332" s="129" t="s">
        <v>117</v>
      </c>
      <c r="F332" s="74">
        <f t="shared" si="46"/>
        <v>9</v>
      </c>
      <c r="G332" s="13" t="s" ph="1">
        <v>2431</v>
      </c>
      <c r="H332" s="126" t="s">
        <v>1917</v>
      </c>
      <c r="I332" s="81">
        <v>794.82</v>
      </c>
      <c r="J332" s="80" t="str">
        <f t="shared" si="43"/>
        <v>B</v>
      </c>
      <c r="K332" s="78" t="s">
        <v>1895</v>
      </c>
      <c r="L332" s="79">
        <v>2020</v>
      </c>
      <c r="M332" s="79" t="str" cm="1">
        <f t="array" ref="M332">_xlfn.IFS(X332="賃借施設","－",L332&gt;=2006,"a",L332&gt;=1986,"b",L332&gt;=1976,"c",L332&lt;=1975,"d")</f>
        <v>a</v>
      </c>
      <c r="N332" s="79" t="str" cm="1">
        <f t="array" ref="N332">_xlfn.IFS(X332="賃借施設","－",L332&gt;=2005,"a",L332&gt;=1985,"b",L332&gt;=1975,"c",L332&lt;=1974,"d")</f>
        <v>a</v>
      </c>
      <c r="O332" s="79" t="str">
        <f t="shared" si="44"/>
        <v/>
      </c>
      <c r="P332" s="79" t="str">
        <f t="shared" si="45"/>
        <v>B</v>
      </c>
      <c r="Q332" s="79" t="s">
        <v>1918</v>
      </c>
      <c r="R332" s="79" t="s">
        <v>1919</v>
      </c>
      <c r="S332" s="127" t="s">
        <v>39</v>
      </c>
      <c r="T332" s="127" t="s">
        <v>2016</v>
      </c>
      <c r="U332" s="127" t="s">
        <v>231</v>
      </c>
      <c r="V332" s="127" t="s">
        <v>1920</v>
      </c>
      <c r="W332" s="116" t="s">
        <v>1921</v>
      </c>
      <c r="X332" s="116" t="s">
        <v>1904</v>
      </c>
      <c r="Y332" s="114">
        <v>67</v>
      </c>
      <c r="Z332" s="127"/>
      <c r="AA332" s="128"/>
      <c r="AB332" s="126"/>
      <c r="AC332" s="128"/>
      <c r="AD332" s="128"/>
      <c r="AE332" s="174"/>
      <c r="AF332" s="174"/>
      <c r="AG332" s="128"/>
      <c r="AH332" s="128"/>
      <c r="AI332" s="128"/>
      <c r="AJ332" s="128"/>
      <c r="AK332" s="128"/>
    </row>
    <row r="333" spans="1:37" ht="26.25" customHeight="1">
      <c r="A333" s="244">
        <f t="shared" si="42"/>
        <v>328</v>
      </c>
      <c r="B333" s="129" t="s">
        <v>78</v>
      </c>
      <c r="C333" s="129" t="s">
        <v>40</v>
      </c>
      <c r="D333" s="129" t="s">
        <v>88</v>
      </c>
      <c r="E333" s="129" t="s">
        <v>117</v>
      </c>
      <c r="F333" s="74">
        <f t="shared" si="46"/>
        <v>10</v>
      </c>
      <c r="G333" s="13" t="s" ph="1">
        <v>2432</v>
      </c>
      <c r="H333" s="126" t="s">
        <v>1685</v>
      </c>
      <c r="I333" s="81">
        <v>527.9</v>
      </c>
      <c r="J333" s="80" t="str">
        <f t="shared" si="43"/>
        <v>B</v>
      </c>
      <c r="K333" s="78"/>
      <c r="L333" s="79">
        <v>1969</v>
      </c>
      <c r="M333" s="79" t="str" cm="1">
        <f t="array" ref="M333">_xlfn.IFS(X333="賃借施設","－",L333&gt;=2006,"a",L333&gt;=1986,"b",L333&gt;=1976,"c",L333&lt;=1975,"d")</f>
        <v>d</v>
      </c>
      <c r="N333" s="79" t="str" cm="1">
        <f t="array" ref="N333">_xlfn.IFS(X333="賃借施設","－",L333&gt;=2005,"a",L333&gt;=1985,"b",L333&gt;=1975,"c",L333&lt;=1974,"d")</f>
        <v>d</v>
      </c>
      <c r="O333" s="79" t="str">
        <f t="shared" si="44"/>
        <v/>
      </c>
      <c r="P333" s="79" t="str">
        <f t="shared" si="45"/>
        <v>K</v>
      </c>
      <c r="Q333" s="79" t="s">
        <v>1857</v>
      </c>
      <c r="R333" s="79" t="s">
        <v>1816</v>
      </c>
      <c r="S333" s="127" t="s">
        <v>39</v>
      </c>
      <c r="T333" s="127" t="s">
        <v>2016</v>
      </c>
      <c r="U333" s="127" t="s">
        <v>231</v>
      </c>
      <c r="V333" s="127" t="s">
        <v>1851</v>
      </c>
      <c r="W333" s="116" t="s">
        <v>1773</v>
      </c>
      <c r="X333" s="116" t="s">
        <v>1757</v>
      </c>
      <c r="Y333" s="114">
        <v>17</v>
      </c>
      <c r="Z333" s="127"/>
      <c r="AA333" s="128"/>
      <c r="AB333" s="126"/>
      <c r="AC333" s="128"/>
      <c r="AD333" s="128"/>
      <c r="AE333" s="174"/>
      <c r="AF333" s="174"/>
      <c r="AG333" s="128"/>
      <c r="AH333" s="128"/>
      <c r="AI333" s="128"/>
      <c r="AJ333" s="128"/>
      <c r="AK333" s="128"/>
    </row>
    <row r="334" spans="1:37" ht="26.25" customHeight="1">
      <c r="A334" s="244">
        <f t="shared" si="42"/>
        <v>329</v>
      </c>
      <c r="B334" s="129" t="s">
        <v>78</v>
      </c>
      <c r="C334" s="129" t="s">
        <v>40</v>
      </c>
      <c r="D334" s="129" t="s">
        <v>88</v>
      </c>
      <c r="E334" s="129" t="s">
        <v>117</v>
      </c>
      <c r="F334" s="74">
        <f t="shared" si="46"/>
        <v>11</v>
      </c>
      <c r="G334" s="13" t="s" ph="1">
        <v>2433</v>
      </c>
      <c r="H334" s="126" t="s">
        <v>1686</v>
      </c>
      <c r="I334" s="81">
        <v>510.99</v>
      </c>
      <c r="J334" s="80" t="str">
        <f t="shared" si="43"/>
        <v>B</v>
      </c>
      <c r="K334" s="78"/>
      <c r="L334" s="79">
        <v>1973</v>
      </c>
      <c r="M334" s="79" t="str" cm="1">
        <f t="array" ref="M334">_xlfn.IFS(X334="賃借施設","－",L334&gt;=2006,"a",L334&gt;=1986,"b",L334&gt;=1976,"c",L334&lt;=1975,"d")</f>
        <v>d</v>
      </c>
      <c r="N334" s="79" t="str" cm="1">
        <f t="array" ref="N334">_xlfn.IFS(X334="賃借施設","－",L334&gt;=2005,"a",L334&gt;=1985,"b",L334&gt;=1975,"c",L334&lt;=1974,"d")</f>
        <v>d</v>
      </c>
      <c r="O334" s="79" t="str">
        <f t="shared" si="44"/>
        <v/>
      </c>
      <c r="P334" s="79" t="str">
        <f t="shared" si="45"/>
        <v>K</v>
      </c>
      <c r="Q334" s="79" t="s">
        <v>1857</v>
      </c>
      <c r="R334" s="79" t="s">
        <v>1816</v>
      </c>
      <c r="S334" s="127" t="s">
        <v>39</v>
      </c>
      <c r="T334" s="127" t="s">
        <v>2016</v>
      </c>
      <c r="U334" s="127" t="s">
        <v>231</v>
      </c>
      <c r="V334" s="127" t="s">
        <v>1851</v>
      </c>
      <c r="W334" s="116" t="s">
        <v>1773</v>
      </c>
      <c r="X334" s="116" t="s">
        <v>1757</v>
      </c>
      <c r="Y334" s="114">
        <v>18</v>
      </c>
      <c r="Z334" s="127"/>
      <c r="AA334" s="128"/>
      <c r="AB334" s="126"/>
      <c r="AC334" s="128"/>
      <c r="AD334" s="128"/>
      <c r="AE334" s="174"/>
      <c r="AF334" s="174"/>
      <c r="AG334" s="128"/>
      <c r="AH334" s="128"/>
      <c r="AI334" s="128"/>
      <c r="AJ334" s="128"/>
      <c r="AK334" s="128"/>
    </row>
    <row r="335" spans="1:37" ht="26.25" customHeight="1">
      <c r="A335" s="244">
        <f t="shared" si="42"/>
        <v>330</v>
      </c>
      <c r="B335" s="129" t="s">
        <v>78</v>
      </c>
      <c r="C335" s="129" t="s">
        <v>40</v>
      </c>
      <c r="D335" s="129" t="s">
        <v>88</v>
      </c>
      <c r="E335" s="129" t="s">
        <v>117</v>
      </c>
      <c r="F335" s="74">
        <f t="shared" si="46"/>
        <v>12</v>
      </c>
      <c r="G335" s="13" t="s" ph="1">
        <v>2434</v>
      </c>
      <c r="H335" s="126" t="s">
        <v>1687</v>
      </c>
      <c r="I335" s="81">
        <v>478.36</v>
      </c>
      <c r="J335" s="80" t="str">
        <f t="shared" si="43"/>
        <v>A</v>
      </c>
      <c r="K335" s="78"/>
      <c r="L335" s="79">
        <v>1976</v>
      </c>
      <c r="M335" s="79" t="str" cm="1">
        <f t="array" ref="M335">_xlfn.IFS(X335="賃借施設","－",L335&gt;=2006,"a",L335&gt;=1986,"b",L335&gt;=1976,"c",L335&lt;=1975,"d")</f>
        <v>c</v>
      </c>
      <c r="N335" s="79" t="str" cm="1">
        <f t="array" ref="N335">_xlfn.IFS(X335="賃借施設","－",L335&gt;=2005,"a",L335&gt;=1985,"b",L335&gt;=1975,"c",L335&lt;=1974,"d")</f>
        <v>c</v>
      </c>
      <c r="O335" s="79" t="str">
        <f t="shared" si="44"/>
        <v/>
      </c>
      <c r="P335" s="79" t="str">
        <f t="shared" si="45"/>
        <v>G</v>
      </c>
      <c r="Q335" s="79" t="s">
        <v>1856</v>
      </c>
      <c r="R335" s="79" t="s">
        <v>1816</v>
      </c>
      <c r="S335" s="127" t="s">
        <v>39</v>
      </c>
      <c r="T335" s="127" t="s">
        <v>2016</v>
      </c>
      <c r="U335" s="127" t="s">
        <v>231</v>
      </c>
      <c r="V335" s="127" t="s">
        <v>1851</v>
      </c>
      <c r="W335" s="116" t="s">
        <v>1774</v>
      </c>
      <c r="X335" s="116" t="s">
        <v>1757</v>
      </c>
      <c r="Y335" s="114">
        <v>15</v>
      </c>
      <c r="Z335" s="127"/>
      <c r="AA335" s="128"/>
      <c r="AB335" s="126"/>
      <c r="AC335" s="128"/>
      <c r="AD335" s="128"/>
      <c r="AE335" s="174"/>
      <c r="AF335" s="174"/>
      <c r="AG335" s="128"/>
      <c r="AH335" s="128"/>
      <c r="AI335" s="128"/>
      <c r="AJ335" s="128"/>
      <c r="AK335" s="128"/>
    </row>
    <row r="336" spans="1:37" ht="26.25" customHeight="1">
      <c r="A336" s="244">
        <f t="shared" si="42"/>
        <v>331</v>
      </c>
      <c r="B336" s="129" t="s">
        <v>78</v>
      </c>
      <c r="C336" s="129" t="s">
        <v>40</v>
      </c>
      <c r="D336" s="129" t="s">
        <v>88</v>
      </c>
      <c r="E336" s="129" t="s">
        <v>117</v>
      </c>
      <c r="F336" s="74">
        <f t="shared" si="46"/>
        <v>13</v>
      </c>
      <c r="G336" s="13" t="s" ph="1">
        <v>2435</v>
      </c>
      <c r="H336" s="126" t="s">
        <v>1688</v>
      </c>
      <c r="I336" s="81">
        <v>641.04</v>
      </c>
      <c r="J336" s="80" t="str">
        <f t="shared" si="43"/>
        <v>B</v>
      </c>
      <c r="K336" s="78"/>
      <c r="L336" s="79">
        <v>1975</v>
      </c>
      <c r="M336" s="79" t="str" cm="1">
        <f t="array" ref="M336">_xlfn.IFS(X336="賃借施設","－",L336&gt;=2006,"a",L336&gt;=1986,"b",L336&gt;=1976,"c",L336&lt;=1975,"d")</f>
        <v>d</v>
      </c>
      <c r="N336" s="79" t="str" cm="1">
        <f t="array" ref="N336">_xlfn.IFS(X336="賃借施設","－",L336&gt;=2005,"a",L336&gt;=1985,"b",L336&gt;=1975,"c",L336&lt;=1974,"d")</f>
        <v>c</v>
      </c>
      <c r="O336" s="79" t="str">
        <f t="shared" si="44"/>
        <v>〇</v>
      </c>
      <c r="P336" s="79" t="str">
        <f t="shared" si="45"/>
        <v>K</v>
      </c>
      <c r="Q336" s="79" t="s">
        <v>1856</v>
      </c>
      <c r="R336" s="79" t="s">
        <v>1816</v>
      </c>
      <c r="S336" s="127" t="s">
        <v>39</v>
      </c>
      <c r="T336" s="127" t="s">
        <v>2016</v>
      </c>
      <c r="U336" s="127" t="s">
        <v>231</v>
      </c>
      <c r="V336" s="127" t="s">
        <v>1851</v>
      </c>
      <c r="W336" s="116" t="s">
        <v>1774</v>
      </c>
      <c r="X336" s="116" t="s">
        <v>1757</v>
      </c>
      <c r="Y336" s="114">
        <v>16</v>
      </c>
      <c r="Z336" s="127"/>
      <c r="AA336" s="128"/>
      <c r="AB336" s="126"/>
      <c r="AC336" s="128"/>
      <c r="AD336" s="128"/>
      <c r="AE336" s="174"/>
      <c r="AF336" s="174"/>
      <c r="AG336" s="128"/>
      <c r="AH336" s="128"/>
      <c r="AI336" s="128"/>
      <c r="AJ336" s="128"/>
      <c r="AK336" s="128"/>
    </row>
    <row r="337" spans="1:37" ht="26.25" customHeight="1">
      <c r="A337" s="244">
        <f t="shared" si="42"/>
        <v>332</v>
      </c>
      <c r="B337" s="129" t="s">
        <v>78</v>
      </c>
      <c r="C337" s="129" t="s">
        <v>40</v>
      </c>
      <c r="D337" s="129" t="s">
        <v>88</v>
      </c>
      <c r="E337" s="129" t="s">
        <v>1922</v>
      </c>
      <c r="F337" s="74">
        <f t="shared" si="46"/>
        <v>14</v>
      </c>
      <c r="G337" s="13" t="s" ph="1">
        <v>2436</v>
      </c>
      <c r="H337" s="126" t="s">
        <v>1887</v>
      </c>
      <c r="I337" s="81">
        <v>610.54</v>
      </c>
      <c r="J337" s="80" t="str">
        <f t="shared" si="43"/>
        <v>－</v>
      </c>
      <c r="K337" s="78"/>
      <c r="L337" s="79" t="s">
        <v>2062</v>
      </c>
      <c r="M337" s="79" t="str" cm="1">
        <f t="array" ref="M337">_xlfn.IFS(X337="賃借施設","－",L337&gt;=2006,"a",L337&gt;=1986,"b",L337&gt;=1976,"c",L337&lt;=1975,"d")</f>
        <v>－</v>
      </c>
      <c r="N337" s="79" t="str" cm="1">
        <f t="array" ref="N337">_xlfn.IFS(X337="賃借施設","－",L337&gt;=2005,"a",L337&gt;=1985,"b",L337&gt;=1975,"c",L337&lt;=1974,"d")</f>
        <v>－</v>
      </c>
      <c r="O337" s="79" t="str">
        <f t="shared" si="44"/>
        <v/>
      </c>
      <c r="P337" s="79" t="str">
        <f t="shared" si="45"/>
        <v>－</v>
      </c>
      <c r="Q337" s="79" t="s">
        <v>2062</v>
      </c>
      <c r="R337" s="79" t="s">
        <v>1816</v>
      </c>
      <c r="S337" s="127" t="s">
        <v>1863</v>
      </c>
      <c r="T337" s="127" t="s">
        <v>2016</v>
      </c>
      <c r="U337" s="127" t="s">
        <v>1886</v>
      </c>
      <c r="V337" s="127" t="s">
        <v>1851</v>
      </c>
      <c r="W337" s="116" t="s">
        <v>1774</v>
      </c>
      <c r="X337" s="116" t="s">
        <v>1762</v>
      </c>
      <c r="Y337" s="114">
        <v>1</v>
      </c>
      <c r="Z337" s="127"/>
      <c r="AA337" s="128"/>
      <c r="AB337" s="126"/>
      <c r="AC337" s="128"/>
      <c r="AD337" s="128"/>
      <c r="AE337" s="174"/>
      <c r="AF337" s="174"/>
      <c r="AG337" s="128"/>
      <c r="AH337" s="128"/>
      <c r="AI337" s="128"/>
      <c r="AJ337" s="128"/>
      <c r="AK337" s="128"/>
    </row>
    <row r="338" spans="1:37" ht="26.25" customHeight="1">
      <c r="A338" s="244">
        <f t="shared" si="42"/>
        <v>333</v>
      </c>
      <c r="B338" s="129" t="s">
        <v>78</v>
      </c>
      <c r="C338" s="129" t="s">
        <v>40</v>
      </c>
      <c r="D338" s="129" t="s">
        <v>88</v>
      </c>
      <c r="E338" s="129" t="s">
        <v>117</v>
      </c>
      <c r="F338" s="74">
        <f t="shared" si="46"/>
        <v>15</v>
      </c>
      <c r="G338" s="13" t="s" ph="1">
        <v>2437</v>
      </c>
      <c r="H338" s="126" t="s">
        <v>1689</v>
      </c>
      <c r="I338" s="81">
        <v>439.19</v>
      </c>
      <c r="J338" s="80" t="str">
        <f t="shared" si="43"/>
        <v>A</v>
      </c>
      <c r="K338" s="78"/>
      <c r="L338" s="79">
        <v>1977</v>
      </c>
      <c r="M338" s="79" t="str" cm="1">
        <f t="array" ref="M338">_xlfn.IFS(X338="賃借施設","－",L338&gt;=2006,"a",L338&gt;=1986,"b",L338&gt;=1976,"c",L338&lt;=1975,"d")</f>
        <v>c</v>
      </c>
      <c r="N338" s="79" t="str" cm="1">
        <f t="array" ref="N338">_xlfn.IFS(X338="賃借施設","－",L338&gt;=2005,"a",L338&gt;=1985,"b",L338&gt;=1975,"c",L338&lt;=1974,"d")</f>
        <v>c</v>
      </c>
      <c r="O338" s="79" t="str">
        <f t="shared" si="44"/>
        <v/>
      </c>
      <c r="P338" s="79" t="str">
        <f t="shared" si="45"/>
        <v>G</v>
      </c>
      <c r="Q338" s="79" t="s">
        <v>1856</v>
      </c>
      <c r="R338" s="79" t="s">
        <v>1816</v>
      </c>
      <c r="S338" s="127" t="s">
        <v>39</v>
      </c>
      <c r="T338" s="127" t="s">
        <v>2016</v>
      </c>
      <c r="U338" s="127" t="s">
        <v>231</v>
      </c>
      <c r="V338" s="127" t="s">
        <v>1851</v>
      </c>
      <c r="W338" s="116" t="s">
        <v>1775</v>
      </c>
      <c r="X338" s="116" t="s">
        <v>1757</v>
      </c>
      <c r="Y338" s="114">
        <v>11</v>
      </c>
      <c r="Z338" s="127"/>
      <c r="AA338" s="128"/>
      <c r="AB338" s="126"/>
      <c r="AC338" s="128"/>
      <c r="AD338" s="128"/>
      <c r="AE338" s="174"/>
      <c r="AF338" s="174"/>
      <c r="AG338" s="128"/>
      <c r="AH338" s="128"/>
      <c r="AI338" s="128"/>
      <c r="AJ338" s="128"/>
      <c r="AK338" s="128"/>
    </row>
    <row r="339" spans="1:37" ht="26.25" customHeight="1">
      <c r="A339" s="244">
        <f t="shared" si="42"/>
        <v>334</v>
      </c>
      <c r="B339" s="129" t="s">
        <v>78</v>
      </c>
      <c r="C339" s="129" t="s">
        <v>40</v>
      </c>
      <c r="D339" s="129" t="s">
        <v>88</v>
      </c>
      <c r="E339" s="129" t="s">
        <v>117</v>
      </c>
      <c r="F339" s="74">
        <f t="shared" si="46"/>
        <v>16</v>
      </c>
      <c r="G339" s="13" t="s" ph="1">
        <v>2438</v>
      </c>
      <c r="H339" s="126" t="s">
        <v>1637</v>
      </c>
      <c r="I339" s="81">
        <v>465.86</v>
      </c>
      <c r="J339" s="80" t="str">
        <f t="shared" si="43"/>
        <v>A</v>
      </c>
      <c r="K339" s="78"/>
      <c r="L339" s="79">
        <v>1974</v>
      </c>
      <c r="M339" s="79" t="str" cm="1">
        <f t="array" ref="M339">_xlfn.IFS(X339="賃借施設","－",L339&gt;=2006,"a",L339&gt;=1986,"b",L339&gt;=1976,"c",L339&lt;=1975,"d")</f>
        <v>d</v>
      </c>
      <c r="N339" s="79" t="str" cm="1">
        <f t="array" ref="N339">_xlfn.IFS(X339="賃借施設","－",L339&gt;=2005,"a",L339&gt;=1985,"b",L339&gt;=1975,"c",L339&lt;=1974,"d")</f>
        <v>d</v>
      </c>
      <c r="O339" s="79" t="str">
        <f t="shared" si="44"/>
        <v/>
      </c>
      <c r="P339" s="79" t="str">
        <f t="shared" si="45"/>
        <v>J</v>
      </c>
      <c r="Q339" s="79" t="s">
        <v>1856</v>
      </c>
      <c r="R339" s="79" t="s">
        <v>1816</v>
      </c>
      <c r="S339" s="127" t="s">
        <v>39</v>
      </c>
      <c r="T339" s="127" t="s">
        <v>2016</v>
      </c>
      <c r="U339" s="127" t="s">
        <v>231</v>
      </c>
      <c r="V339" s="127" t="s">
        <v>1851</v>
      </c>
      <c r="W339" s="116" t="s">
        <v>1775</v>
      </c>
      <c r="X339" s="116" t="s">
        <v>1757</v>
      </c>
      <c r="Y339" s="114">
        <v>12</v>
      </c>
      <c r="Z339" s="127"/>
      <c r="AA339" s="128"/>
      <c r="AB339" s="126"/>
      <c r="AC339" s="128"/>
      <c r="AD339" s="128"/>
      <c r="AE339" s="174"/>
      <c r="AF339" s="174"/>
      <c r="AG339" s="128"/>
      <c r="AH339" s="128"/>
      <c r="AI339" s="128"/>
      <c r="AJ339" s="128"/>
      <c r="AK339" s="128"/>
    </row>
    <row r="340" spans="1:37" ht="26.25" customHeight="1">
      <c r="A340" s="244">
        <f t="shared" si="42"/>
        <v>335</v>
      </c>
      <c r="B340" s="129" t="s">
        <v>78</v>
      </c>
      <c r="C340" s="129" t="s">
        <v>40</v>
      </c>
      <c r="D340" s="129" t="s">
        <v>88</v>
      </c>
      <c r="E340" s="129" t="s">
        <v>117</v>
      </c>
      <c r="F340" s="74">
        <f t="shared" si="46"/>
        <v>17</v>
      </c>
      <c r="G340" s="13" t="s" ph="1">
        <v>2439</v>
      </c>
      <c r="H340" s="126" t="s">
        <v>1690</v>
      </c>
      <c r="I340" s="81">
        <v>421.15</v>
      </c>
      <c r="J340" s="80" t="str">
        <f t="shared" si="43"/>
        <v>A</v>
      </c>
      <c r="K340" s="78"/>
      <c r="L340" s="79">
        <v>1973</v>
      </c>
      <c r="M340" s="79" t="str" cm="1">
        <f t="array" ref="M340">_xlfn.IFS(X340="賃借施設","－",L340&gt;=2006,"a",L340&gt;=1986,"b",L340&gt;=1976,"c",L340&lt;=1975,"d")</f>
        <v>d</v>
      </c>
      <c r="N340" s="79" t="str" cm="1">
        <f t="array" ref="N340">_xlfn.IFS(X340="賃借施設","－",L340&gt;=2005,"a",L340&gt;=1985,"b",L340&gt;=1975,"c",L340&lt;=1974,"d")</f>
        <v>d</v>
      </c>
      <c r="O340" s="79" t="str">
        <f t="shared" si="44"/>
        <v/>
      </c>
      <c r="P340" s="79" t="str">
        <f t="shared" si="45"/>
        <v>J</v>
      </c>
      <c r="Q340" s="79" t="s">
        <v>1857</v>
      </c>
      <c r="R340" s="79" t="s">
        <v>1816</v>
      </c>
      <c r="S340" s="127" t="s">
        <v>39</v>
      </c>
      <c r="T340" s="127" t="s">
        <v>2016</v>
      </c>
      <c r="U340" s="127" t="s">
        <v>231</v>
      </c>
      <c r="V340" s="127" t="s">
        <v>1851</v>
      </c>
      <c r="W340" s="116" t="s">
        <v>1777</v>
      </c>
      <c r="X340" s="116" t="s">
        <v>1757</v>
      </c>
      <c r="Y340" s="114">
        <v>13</v>
      </c>
      <c r="Z340" s="127"/>
      <c r="AA340" s="128"/>
      <c r="AB340" s="126"/>
      <c r="AC340" s="128"/>
      <c r="AD340" s="128"/>
      <c r="AE340" s="174"/>
      <c r="AF340" s="174"/>
      <c r="AG340" s="128"/>
      <c r="AH340" s="128"/>
      <c r="AI340" s="128"/>
      <c r="AJ340" s="128"/>
      <c r="AK340" s="128"/>
    </row>
    <row r="341" spans="1:37" ht="26.25" customHeight="1">
      <c r="A341" s="244">
        <f t="shared" si="42"/>
        <v>336</v>
      </c>
      <c r="B341" s="129" t="s">
        <v>78</v>
      </c>
      <c r="C341" s="129" t="s">
        <v>40</v>
      </c>
      <c r="D341" s="129" t="s">
        <v>88</v>
      </c>
      <c r="E341" s="129" t="s">
        <v>117</v>
      </c>
      <c r="F341" s="74">
        <f t="shared" si="46"/>
        <v>18</v>
      </c>
      <c r="G341" s="13" t="s" ph="1">
        <v>2440</v>
      </c>
      <c r="H341" s="126" t="s">
        <v>1691</v>
      </c>
      <c r="I341" s="81">
        <v>1039.6199999999999</v>
      </c>
      <c r="J341" s="80" t="str">
        <f t="shared" si="43"/>
        <v>B</v>
      </c>
      <c r="K341" s="78"/>
      <c r="L341" s="79">
        <v>1974</v>
      </c>
      <c r="M341" s="79" t="str" cm="1">
        <f t="array" ref="M341">_xlfn.IFS(X341="賃借施設","－",L341&gt;=2006,"a",L341&gt;=1986,"b",L341&gt;=1976,"c",L341&lt;=1975,"d")</f>
        <v>d</v>
      </c>
      <c r="N341" s="79" t="str" cm="1">
        <f t="array" ref="N341">_xlfn.IFS(X341="賃借施設","－",L341&gt;=2005,"a",L341&gt;=1985,"b",L341&gt;=1975,"c",L341&lt;=1974,"d")</f>
        <v>d</v>
      </c>
      <c r="O341" s="79" t="str">
        <f t="shared" si="44"/>
        <v/>
      </c>
      <c r="P341" s="79" t="str">
        <f t="shared" si="45"/>
        <v>K</v>
      </c>
      <c r="Q341" s="79" t="s">
        <v>1857</v>
      </c>
      <c r="R341" s="79" t="s">
        <v>1816</v>
      </c>
      <c r="S341" s="127" t="s">
        <v>39</v>
      </c>
      <c r="T341" s="127" t="s">
        <v>2016</v>
      </c>
      <c r="U341" s="127" t="s">
        <v>231</v>
      </c>
      <c r="V341" s="127" t="s">
        <v>1851</v>
      </c>
      <c r="W341" s="116" t="s">
        <v>1777</v>
      </c>
      <c r="X341" s="116" t="s">
        <v>1757</v>
      </c>
      <c r="Y341" s="114">
        <v>14</v>
      </c>
      <c r="Z341" s="127"/>
      <c r="AA341" s="128" t="s">
        <v>1895</v>
      </c>
      <c r="AB341" s="126"/>
      <c r="AC341" s="128" t="s">
        <v>1895</v>
      </c>
      <c r="AD341" s="128" t="s">
        <v>1895</v>
      </c>
      <c r="AE341" s="174" t="s">
        <v>1895</v>
      </c>
      <c r="AF341" s="174" t="s">
        <v>1895</v>
      </c>
      <c r="AG341" s="128"/>
      <c r="AH341" s="128"/>
      <c r="AI341" s="128"/>
      <c r="AJ341" s="128"/>
      <c r="AK341" s="128"/>
    </row>
    <row r="342" spans="1:37" ht="26.25" customHeight="1">
      <c r="A342" s="244">
        <f t="shared" si="42"/>
        <v>337</v>
      </c>
      <c r="B342" s="129" t="s">
        <v>78</v>
      </c>
      <c r="C342" s="129" t="s">
        <v>40</v>
      </c>
      <c r="D342" s="129" t="s">
        <v>88</v>
      </c>
      <c r="E342" s="129" t="s">
        <v>1922</v>
      </c>
      <c r="F342" s="74">
        <f t="shared" si="46"/>
        <v>19</v>
      </c>
      <c r="G342" s="13" t="s" ph="1">
        <v>2441</v>
      </c>
      <c r="H342" s="126" t="s">
        <v>1632</v>
      </c>
      <c r="I342" s="81">
        <v>658.5</v>
      </c>
      <c r="J342" s="80" t="str">
        <f t="shared" si="43"/>
        <v>B</v>
      </c>
      <c r="K342" s="78"/>
      <c r="L342" s="79">
        <v>1974</v>
      </c>
      <c r="M342" s="79" t="str" cm="1">
        <f t="array" ref="M342">_xlfn.IFS(X342="賃借施設","－",L342&gt;=2006,"a",L342&gt;=1986,"b",L342&gt;=1976,"c",L342&lt;=1975,"d")</f>
        <v>d</v>
      </c>
      <c r="N342" s="79" t="str" cm="1">
        <f t="array" ref="N342">_xlfn.IFS(X342="賃借施設","－",L342&gt;=2005,"a",L342&gt;=1985,"b",L342&gt;=1975,"c",L342&lt;=1974,"d")</f>
        <v>d</v>
      </c>
      <c r="O342" s="79" t="str">
        <f t="shared" si="44"/>
        <v/>
      </c>
      <c r="P342" s="79" t="str">
        <f t="shared" si="45"/>
        <v>K</v>
      </c>
      <c r="Q342" s="79" t="s">
        <v>1856</v>
      </c>
      <c r="R342" s="79" t="s">
        <v>1816</v>
      </c>
      <c r="S342" s="127" t="s">
        <v>39</v>
      </c>
      <c r="T342" s="127" t="s">
        <v>2016</v>
      </c>
      <c r="U342" s="127" t="s">
        <v>231</v>
      </c>
      <c r="V342" s="127" t="s">
        <v>1851</v>
      </c>
      <c r="W342" s="116" t="s">
        <v>1777</v>
      </c>
      <c r="X342" s="116" t="s">
        <v>1757</v>
      </c>
      <c r="Y342" s="114">
        <v>10</v>
      </c>
      <c r="Z342" s="127"/>
      <c r="AA342" s="128"/>
      <c r="AB342" s="126"/>
      <c r="AC342" s="128"/>
      <c r="AD342" s="128"/>
      <c r="AE342" s="174"/>
      <c r="AF342" s="174"/>
      <c r="AG342" s="128"/>
      <c r="AH342" s="128"/>
      <c r="AI342" s="128"/>
      <c r="AJ342" s="128"/>
      <c r="AK342" s="128"/>
    </row>
    <row r="343" spans="1:37" ht="26.25" customHeight="1">
      <c r="A343" s="244">
        <f t="shared" si="42"/>
        <v>338</v>
      </c>
      <c r="B343" s="129" t="s">
        <v>78</v>
      </c>
      <c r="C343" s="129" t="s">
        <v>40</v>
      </c>
      <c r="D343" s="129" t="s">
        <v>88</v>
      </c>
      <c r="E343" s="129" t="s">
        <v>117</v>
      </c>
      <c r="F343" s="74">
        <f t="shared" si="46"/>
        <v>20</v>
      </c>
      <c r="G343" s="13" t="s" ph="1">
        <v>2442</v>
      </c>
      <c r="H343" s="126" t="s">
        <v>2009</v>
      </c>
      <c r="I343" s="81">
        <v>659.09</v>
      </c>
      <c r="J343" s="80" t="str">
        <f t="shared" si="43"/>
        <v>B</v>
      </c>
      <c r="K343" s="78"/>
      <c r="L343" s="79">
        <v>1979</v>
      </c>
      <c r="M343" s="79" t="str" cm="1">
        <f t="array" ref="M343">_xlfn.IFS(X343="賃借施設","－",L343&gt;=2006,"a",L343&gt;=1986,"b",L343&gt;=1976,"c",L343&lt;=1975,"d")</f>
        <v>c</v>
      </c>
      <c r="N343" s="79" t="str" cm="1">
        <f t="array" ref="N343">_xlfn.IFS(X343="賃借施設","－",L343&gt;=2005,"a",L343&gt;=1985,"b",L343&gt;=1975,"c",L343&lt;=1974,"d")</f>
        <v>c</v>
      </c>
      <c r="O343" s="79" t="str">
        <f t="shared" si="44"/>
        <v/>
      </c>
      <c r="P343" s="79" t="str">
        <f t="shared" si="45"/>
        <v>H</v>
      </c>
      <c r="Q343" s="79" t="s">
        <v>1856</v>
      </c>
      <c r="R343" s="79" t="s">
        <v>1816</v>
      </c>
      <c r="S343" s="127" t="s">
        <v>39</v>
      </c>
      <c r="T343" s="127" t="s">
        <v>2016</v>
      </c>
      <c r="U343" s="127" t="s">
        <v>231</v>
      </c>
      <c r="V343" s="127" t="s">
        <v>1851</v>
      </c>
      <c r="W343" s="116" t="s">
        <v>1778</v>
      </c>
      <c r="X343" s="116" t="s">
        <v>1757</v>
      </c>
      <c r="Y343" s="114">
        <v>13</v>
      </c>
      <c r="Z343" s="127"/>
      <c r="AA343" s="128"/>
      <c r="AB343" s="126"/>
      <c r="AC343" s="128"/>
      <c r="AD343" s="128"/>
      <c r="AE343" s="174"/>
      <c r="AF343" s="174"/>
      <c r="AG343" s="128"/>
      <c r="AH343" s="128"/>
      <c r="AI343" s="128"/>
      <c r="AJ343" s="128"/>
      <c r="AK343" s="128"/>
    </row>
    <row r="344" spans="1:37" ht="26.25" customHeight="1">
      <c r="A344" s="244">
        <f t="shared" si="42"/>
        <v>339</v>
      </c>
      <c r="B344" s="129" t="s">
        <v>78</v>
      </c>
      <c r="C344" s="129" t="s">
        <v>40</v>
      </c>
      <c r="D344" s="129" t="s">
        <v>88</v>
      </c>
      <c r="E344" s="129" t="s">
        <v>117</v>
      </c>
      <c r="F344" s="74">
        <f t="shared" si="46"/>
        <v>21</v>
      </c>
      <c r="G344" s="13" t="s" ph="1">
        <v>2443</v>
      </c>
      <c r="H344" s="126" t="s">
        <v>1692</v>
      </c>
      <c r="I344" s="81">
        <v>713</v>
      </c>
      <c r="J344" s="80" t="str">
        <f t="shared" si="43"/>
        <v>B</v>
      </c>
      <c r="K344" s="78"/>
      <c r="L344" s="79">
        <v>2013</v>
      </c>
      <c r="M344" s="79" t="str" cm="1">
        <f t="array" ref="M344">_xlfn.IFS(X344="賃借施設","－",L344&gt;=2006,"a",L344&gt;=1986,"b",L344&gt;=1976,"c",L344&lt;=1975,"d")</f>
        <v>a</v>
      </c>
      <c r="N344" s="79" t="str" cm="1">
        <f t="array" ref="N344">_xlfn.IFS(X344="賃借施設","－",L344&gt;=2005,"a",L344&gt;=1985,"b",L344&gt;=1975,"c",L344&lt;=1974,"d")</f>
        <v>a</v>
      </c>
      <c r="O344" s="79" t="str">
        <f t="shared" si="44"/>
        <v/>
      </c>
      <c r="P344" s="79" t="str">
        <f t="shared" si="45"/>
        <v>B</v>
      </c>
      <c r="Q344" s="79" t="s">
        <v>1857</v>
      </c>
      <c r="R344" s="79" t="s">
        <v>1816</v>
      </c>
      <c r="S344" s="127" t="s">
        <v>39</v>
      </c>
      <c r="T344" s="127" t="s">
        <v>2016</v>
      </c>
      <c r="U344" s="127" t="s">
        <v>231</v>
      </c>
      <c r="V344" s="127" t="s">
        <v>1851</v>
      </c>
      <c r="W344" s="116" t="s">
        <v>1779</v>
      </c>
      <c r="X344" s="116" t="s">
        <v>1757</v>
      </c>
      <c r="Y344" s="114">
        <v>13</v>
      </c>
      <c r="Z344" s="127"/>
      <c r="AA344" s="128"/>
      <c r="AB344" s="126"/>
      <c r="AC344" s="128"/>
      <c r="AD344" s="128"/>
      <c r="AE344" s="174"/>
      <c r="AF344" s="174"/>
      <c r="AG344" s="128"/>
      <c r="AH344" s="128"/>
      <c r="AI344" s="128"/>
      <c r="AJ344" s="128"/>
      <c r="AK344" s="128"/>
    </row>
    <row r="345" spans="1:37" ht="26.25" customHeight="1">
      <c r="A345" s="244">
        <f t="shared" ref="A345:A407" si="47">A344+1</f>
        <v>340</v>
      </c>
      <c r="B345" s="129" t="s">
        <v>78</v>
      </c>
      <c r="C345" s="129" t="s">
        <v>40</v>
      </c>
      <c r="D345" s="129" t="s">
        <v>88</v>
      </c>
      <c r="E345" s="129" t="s">
        <v>117</v>
      </c>
      <c r="F345" s="74">
        <f t="shared" si="46"/>
        <v>22</v>
      </c>
      <c r="G345" s="13" t="s" ph="1">
        <v>2444</v>
      </c>
      <c r="H345" s="126" t="s">
        <v>1693</v>
      </c>
      <c r="I345" s="81">
        <v>485.69</v>
      </c>
      <c r="J345" s="80" t="str">
        <f t="shared" si="43"/>
        <v>A</v>
      </c>
      <c r="K345" s="78"/>
      <c r="L345" s="79">
        <v>1973</v>
      </c>
      <c r="M345" s="79" t="str" cm="1">
        <f t="array" ref="M345">_xlfn.IFS(X345="賃借施設","－",L345&gt;=2006,"a",L345&gt;=1986,"b",L345&gt;=1976,"c",L345&lt;=1975,"d")</f>
        <v>d</v>
      </c>
      <c r="N345" s="79" t="str" cm="1">
        <f t="array" ref="N345">_xlfn.IFS(X345="賃借施設","－",L345&gt;=2005,"a",L345&gt;=1985,"b",L345&gt;=1975,"c",L345&lt;=1974,"d")</f>
        <v>d</v>
      </c>
      <c r="O345" s="79" t="str">
        <f t="shared" si="44"/>
        <v/>
      </c>
      <c r="P345" s="79" t="str">
        <f t="shared" si="45"/>
        <v>J</v>
      </c>
      <c r="Q345" s="79" t="s">
        <v>1857</v>
      </c>
      <c r="R345" s="79" t="s">
        <v>1816</v>
      </c>
      <c r="S345" s="127" t="s">
        <v>39</v>
      </c>
      <c r="T345" s="127" t="s">
        <v>2016</v>
      </c>
      <c r="U345" s="127" t="s">
        <v>231</v>
      </c>
      <c r="V345" s="127" t="s">
        <v>1851</v>
      </c>
      <c r="W345" s="116" t="s">
        <v>1779</v>
      </c>
      <c r="X345" s="116" t="s">
        <v>1757</v>
      </c>
      <c r="Y345" s="114">
        <v>14</v>
      </c>
      <c r="Z345" s="127"/>
      <c r="AA345" s="128"/>
      <c r="AB345" s="126"/>
      <c r="AC345" s="128"/>
      <c r="AD345" s="128"/>
      <c r="AE345" s="174"/>
      <c r="AF345" s="174"/>
      <c r="AG345" s="128"/>
      <c r="AH345" s="128"/>
      <c r="AI345" s="128"/>
      <c r="AJ345" s="128"/>
      <c r="AK345" s="128"/>
    </row>
    <row r="346" spans="1:37" ht="26.25" customHeight="1">
      <c r="A346" s="244">
        <f t="shared" si="47"/>
        <v>341</v>
      </c>
      <c r="B346" s="129" t="s">
        <v>78</v>
      </c>
      <c r="C346" s="129" t="s">
        <v>40</v>
      </c>
      <c r="D346" s="129" t="s">
        <v>88</v>
      </c>
      <c r="E346" s="129" t="s">
        <v>117</v>
      </c>
      <c r="F346" s="74">
        <f t="shared" si="46"/>
        <v>23</v>
      </c>
      <c r="G346" s="13" t="s" ph="1">
        <v>2445</v>
      </c>
      <c r="H346" s="126" t="s">
        <v>1694</v>
      </c>
      <c r="I346" s="81">
        <v>462.56</v>
      </c>
      <c r="J346" s="80" t="str">
        <f t="shared" si="43"/>
        <v>A</v>
      </c>
      <c r="K346" s="78"/>
      <c r="L346" s="79">
        <v>1976</v>
      </c>
      <c r="M346" s="79" t="str" cm="1">
        <f t="array" ref="M346">_xlfn.IFS(X346="賃借施設","－",L346&gt;=2006,"a",L346&gt;=1986,"b",L346&gt;=1976,"c",L346&lt;=1975,"d")</f>
        <v>c</v>
      </c>
      <c r="N346" s="79" t="str" cm="1">
        <f t="array" ref="N346">_xlfn.IFS(X346="賃借施設","－",L346&gt;=2005,"a",L346&gt;=1985,"b",L346&gt;=1975,"c",L346&lt;=1974,"d")</f>
        <v>c</v>
      </c>
      <c r="O346" s="79" t="str">
        <f t="shared" si="44"/>
        <v/>
      </c>
      <c r="P346" s="79" t="str">
        <f t="shared" si="45"/>
        <v>G</v>
      </c>
      <c r="Q346" s="79" t="s">
        <v>1856</v>
      </c>
      <c r="R346" s="79" t="s">
        <v>1816</v>
      </c>
      <c r="S346" s="127" t="s">
        <v>39</v>
      </c>
      <c r="T346" s="127" t="s">
        <v>2016</v>
      </c>
      <c r="U346" s="127" t="s">
        <v>231</v>
      </c>
      <c r="V346" s="127" t="s">
        <v>1851</v>
      </c>
      <c r="W346" s="116" t="s">
        <v>1781</v>
      </c>
      <c r="X346" s="116" t="s">
        <v>1757</v>
      </c>
      <c r="Y346" s="114">
        <v>15</v>
      </c>
      <c r="Z346" s="127"/>
      <c r="AA346" s="128"/>
      <c r="AB346" s="126"/>
      <c r="AC346" s="128"/>
      <c r="AD346" s="128"/>
      <c r="AE346" s="174"/>
      <c r="AF346" s="174"/>
      <c r="AG346" s="128"/>
      <c r="AH346" s="128"/>
      <c r="AI346" s="128"/>
      <c r="AJ346" s="128"/>
      <c r="AK346" s="128"/>
    </row>
    <row r="347" spans="1:37" ht="26.25" customHeight="1">
      <c r="A347" s="244">
        <f t="shared" si="47"/>
        <v>342</v>
      </c>
      <c r="B347" s="129" t="s">
        <v>78</v>
      </c>
      <c r="C347" s="129" t="s">
        <v>40</v>
      </c>
      <c r="D347" s="129" t="s">
        <v>88</v>
      </c>
      <c r="E347" s="129" t="s">
        <v>117</v>
      </c>
      <c r="F347" s="74">
        <f t="shared" si="46"/>
        <v>24</v>
      </c>
      <c r="G347" s="13" t="s" ph="1">
        <v>2446</v>
      </c>
      <c r="H347" s="126" t="s">
        <v>1695</v>
      </c>
      <c r="I347" s="81">
        <v>446.48</v>
      </c>
      <c r="J347" s="80" t="str">
        <f t="shared" si="43"/>
        <v>A</v>
      </c>
      <c r="K347" s="78"/>
      <c r="L347" s="79">
        <v>1975</v>
      </c>
      <c r="M347" s="79" t="str" cm="1">
        <f t="array" ref="M347">_xlfn.IFS(X347="賃借施設","－",L347&gt;=2006,"a",L347&gt;=1986,"b",L347&gt;=1976,"c",L347&lt;=1975,"d")</f>
        <v>d</v>
      </c>
      <c r="N347" s="79" t="str" cm="1">
        <f t="array" ref="N347">_xlfn.IFS(X347="賃借施設","－",L347&gt;=2005,"a",L347&gt;=1985,"b",L347&gt;=1975,"c",L347&lt;=1974,"d")</f>
        <v>c</v>
      </c>
      <c r="O347" s="79" t="str">
        <f t="shared" si="44"/>
        <v>〇</v>
      </c>
      <c r="P347" s="79" t="str">
        <f t="shared" si="45"/>
        <v>J</v>
      </c>
      <c r="Q347" s="79" t="s">
        <v>1856</v>
      </c>
      <c r="R347" s="79" t="s">
        <v>1816</v>
      </c>
      <c r="S347" s="127" t="s">
        <v>39</v>
      </c>
      <c r="T347" s="127" t="s">
        <v>2016</v>
      </c>
      <c r="U347" s="127" t="s">
        <v>231</v>
      </c>
      <c r="V347" s="127" t="s">
        <v>1851</v>
      </c>
      <c r="W347" s="116" t="s">
        <v>1781</v>
      </c>
      <c r="X347" s="116" t="s">
        <v>1757</v>
      </c>
      <c r="Y347" s="114">
        <v>16</v>
      </c>
      <c r="Z347" s="127"/>
      <c r="AA347" s="128"/>
      <c r="AB347" s="126"/>
      <c r="AC347" s="128"/>
      <c r="AD347" s="128"/>
      <c r="AE347" s="174"/>
      <c r="AF347" s="174"/>
      <c r="AG347" s="128"/>
      <c r="AH347" s="128"/>
      <c r="AI347" s="128"/>
      <c r="AJ347" s="128"/>
      <c r="AK347" s="128"/>
    </row>
    <row r="348" spans="1:37" ht="26.25" customHeight="1">
      <c r="A348" s="244">
        <f t="shared" si="47"/>
        <v>343</v>
      </c>
      <c r="B348" s="129" t="s">
        <v>78</v>
      </c>
      <c r="C348" s="129" t="s">
        <v>40</v>
      </c>
      <c r="D348" s="129" t="s">
        <v>88</v>
      </c>
      <c r="E348" s="129" t="s">
        <v>117</v>
      </c>
      <c r="F348" s="74">
        <f t="shared" si="46"/>
        <v>25</v>
      </c>
      <c r="G348" s="13" t="s" ph="1">
        <v>2447</v>
      </c>
      <c r="H348" s="126" t="s">
        <v>1696</v>
      </c>
      <c r="I348" s="81">
        <v>382.17</v>
      </c>
      <c r="J348" s="80" t="str">
        <f t="shared" si="43"/>
        <v>A</v>
      </c>
      <c r="K348" s="78"/>
      <c r="L348" s="79">
        <v>1972</v>
      </c>
      <c r="M348" s="79" t="str" cm="1">
        <f t="array" ref="M348">_xlfn.IFS(X348="賃借施設","－",L348&gt;=2006,"a",L348&gt;=1986,"b",L348&gt;=1976,"c",L348&lt;=1975,"d")</f>
        <v>d</v>
      </c>
      <c r="N348" s="79" t="str" cm="1">
        <f t="array" ref="N348">_xlfn.IFS(X348="賃借施設","－",L348&gt;=2005,"a",L348&gt;=1985,"b",L348&gt;=1975,"c",L348&lt;=1974,"d")</f>
        <v>d</v>
      </c>
      <c r="O348" s="79" t="str">
        <f t="shared" si="44"/>
        <v/>
      </c>
      <c r="P348" s="79" t="str">
        <f t="shared" si="45"/>
        <v>J</v>
      </c>
      <c r="Q348" s="79" t="s">
        <v>1857</v>
      </c>
      <c r="R348" s="79" t="s">
        <v>1816</v>
      </c>
      <c r="S348" s="127" t="s">
        <v>39</v>
      </c>
      <c r="T348" s="127" t="s">
        <v>2016</v>
      </c>
      <c r="U348" s="127" t="s">
        <v>231</v>
      </c>
      <c r="V348" s="127" t="s">
        <v>1851</v>
      </c>
      <c r="W348" s="116" t="s">
        <v>1783</v>
      </c>
      <c r="X348" s="116" t="s">
        <v>1757</v>
      </c>
      <c r="Y348" s="114">
        <v>17</v>
      </c>
      <c r="Z348" s="127"/>
      <c r="AA348" s="128"/>
      <c r="AB348" s="126"/>
      <c r="AC348" s="128"/>
      <c r="AD348" s="128"/>
      <c r="AE348" s="174"/>
      <c r="AF348" s="174"/>
      <c r="AG348" s="128"/>
      <c r="AH348" s="128"/>
      <c r="AI348" s="128"/>
      <c r="AJ348" s="128"/>
      <c r="AK348" s="128"/>
    </row>
    <row r="349" spans="1:37" ht="26.25" customHeight="1">
      <c r="A349" s="244">
        <f t="shared" si="47"/>
        <v>344</v>
      </c>
      <c r="B349" s="129" t="s">
        <v>78</v>
      </c>
      <c r="C349" s="129" t="s">
        <v>40</v>
      </c>
      <c r="D349" s="129" t="s">
        <v>88</v>
      </c>
      <c r="E349" s="129" t="s">
        <v>117</v>
      </c>
      <c r="F349" s="74">
        <f t="shared" si="46"/>
        <v>26</v>
      </c>
      <c r="G349" s="13" t="s" ph="1">
        <v>2448</v>
      </c>
      <c r="H349" s="126" t="s">
        <v>1698</v>
      </c>
      <c r="I349" s="81">
        <v>423.46</v>
      </c>
      <c r="J349" s="80" t="str">
        <f t="shared" si="43"/>
        <v>A</v>
      </c>
      <c r="K349" s="78"/>
      <c r="L349" s="79">
        <v>1971</v>
      </c>
      <c r="M349" s="79" t="str" cm="1">
        <f t="array" ref="M349">_xlfn.IFS(X349="賃借施設","－",L349&gt;=2006,"a",L349&gt;=1986,"b",L349&gt;=1976,"c",L349&lt;=1975,"d")</f>
        <v>d</v>
      </c>
      <c r="N349" s="79" t="str" cm="1">
        <f t="array" ref="N349">_xlfn.IFS(X349="賃借施設","－",L349&gt;=2005,"a",L349&gt;=1985,"b",L349&gt;=1975,"c",L349&lt;=1974,"d")</f>
        <v>d</v>
      </c>
      <c r="O349" s="79" t="str">
        <f t="shared" si="44"/>
        <v/>
      </c>
      <c r="P349" s="79" t="str">
        <f t="shared" si="45"/>
        <v>J</v>
      </c>
      <c r="Q349" s="79" t="s">
        <v>1856</v>
      </c>
      <c r="R349" s="79" t="s">
        <v>1816</v>
      </c>
      <c r="S349" s="127" t="s">
        <v>39</v>
      </c>
      <c r="T349" s="127" t="s">
        <v>2016</v>
      </c>
      <c r="U349" s="127" t="s">
        <v>231</v>
      </c>
      <c r="V349" s="127" t="s">
        <v>1851</v>
      </c>
      <c r="W349" s="116" t="s">
        <v>1784</v>
      </c>
      <c r="X349" s="116" t="s">
        <v>1757</v>
      </c>
      <c r="Y349" s="114">
        <v>21</v>
      </c>
      <c r="Z349" s="127"/>
      <c r="AA349" s="128"/>
      <c r="AB349" s="126"/>
      <c r="AC349" s="128"/>
      <c r="AD349" s="128"/>
      <c r="AE349" s="174"/>
      <c r="AF349" s="174"/>
      <c r="AG349" s="128"/>
      <c r="AH349" s="128"/>
      <c r="AI349" s="128"/>
      <c r="AJ349" s="128"/>
      <c r="AK349" s="128"/>
    </row>
    <row r="350" spans="1:37" ht="26.25" customHeight="1">
      <c r="A350" s="244">
        <f t="shared" si="47"/>
        <v>345</v>
      </c>
      <c r="B350" s="129" t="s">
        <v>78</v>
      </c>
      <c r="C350" s="129" t="s">
        <v>40</v>
      </c>
      <c r="D350" s="129" t="s">
        <v>88</v>
      </c>
      <c r="E350" s="129" t="s">
        <v>117</v>
      </c>
      <c r="F350" s="74">
        <f t="shared" si="46"/>
        <v>27</v>
      </c>
      <c r="G350" s="13" t="s" ph="1">
        <v>2449</v>
      </c>
      <c r="H350" s="126" t="s">
        <v>1699</v>
      </c>
      <c r="I350" s="81">
        <v>405.82</v>
      </c>
      <c r="J350" s="80" t="str">
        <f t="shared" si="43"/>
        <v>A</v>
      </c>
      <c r="K350" s="78"/>
      <c r="L350" s="79">
        <v>1973</v>
      </c>
      <c r="M350" s="79" t="str" cm="1">
        <f t="array" ref="M350">_xlfn.IFS(X350="賃借施設","－",L350&gt;=2006,"a",L350&gt;=1986,"b",L350&gt;=1976,"c",L350&lt;=1975,"d")</f>
        <v>d</v>
      </c>
      <c r="N350" s="79" t="str" cm="1">
        <f t="array" ref="N350">_xlfn.IFS(X350="賃借施設","－",L350&gt;=2005,"a",L350&gt;=1985,"b",L350&gt;=1975,"c",L350&lt;=1974,"d")</f>
        <v>d</v>
      </c>
      <c r="O350" s="79" t="str">
        <f t="shared" si="44"/>
        <v/>
      </c>
      <c r="P350" s="79" t="str">
        <f t="shared" si="45"/>
        <v>J</v>
      </c>
      <c r="Q350" s="79" t="s">
        <v>1857</v>
      </c>
      <c r="R350" s="79" t="s">
        <v>1816</v>
      </c>
      <c r="S350" s="127" t="s">
        <v>39</v>
      </c>
      <c r="T350" s="127" t="s">
        <v>2016</v>
      </c>
      <c r="U350" s="127" t="s">
        <v>231</v>
      </c>
      <c r="V350" s="127" t="s">
        <v>1851</v>
      </c>
      <c r="W350" s="116" t="s">
        <v>1784</v>
      </c>
      <c r="X350" s="116" t="s">
        <v>1757</v>
      </c>
      <c r="Y350" s="114">
        <v>22</v>
      </c>
      <c r="Z350" s="127"/>
      <c r="AA350" s="128"/>
      <c r="AB350" s="126"/>
      <c r="AC350" s="128"/>
      <c r="AD350" s="128"/>
      <c r="AE350" s="174"/>
      <c r="AF350" s="174"/>
      <c r="AG350" s="128"/>
      <c r="AH350" s="128"/>
      <c r="AI350" s="128"/>
      <c r="AJ350" s="128"/>
      <c r="AK350" s="128"/>
    </row>
    <row r="351" spans="1:37" ht="26.25" customHeight="1">
      <c r="A351" s="244">
        <f t="shared" si="47"/>
        <v>346</v>
      </c>
      <c r="B351" s="129" t="s">
        <v>78</v>
      </c>
      <c r="C351" s="129" t="s">
        <v>40</v>
      </c>
      <c r="D351" s="129" t="s">
        <v>88</v>
      </c>
      <c r="E351" s="129" t="s">
        <v>117</v>
      </c>
      <c r="F351" s="74">
        <f t="shared" si="46"/>
        <v>28</v>
      </c>
      <c r="G351" s="13" t="s" ph="1">
        <v>2450</v>
      </c>
      <c r="H351" s="126" t="s">
        <v>1700</v>
      </c>
      <c r="I351" s="81">
        <v>949.3</v>
      </c>
      <c r="J351" s="80" t="str">
        <f t="shared" si="43"/>
        <v>B</v>
      </c>
      <c r="K351" s="78"/>
      <c r="L351" s="79">
        <v>2003</v>
      </c>
      <c r="M351" s="79" t="str" cm="1">
        <f t="array" ref="M351">_xlfn.IFS(X351="賃借施設","－",L351&gt;=2006,"a",L351&gt;=1986,"b",L351&gt;=1976,"c",L351&lt;=1975,"d")</f>
        <v>b</v>
      </c>
      <c r="N351" s="79" t="str" cm="1">
        <f t="array" ref="N351">_xlfn.IFS(X351="賃借施設","－",L351&gt;=2005,"a",L351&gt;=1985,"b",L351&gt;=1975,"c",L351&lt;=1974,"d")</f>
        <v>b</v>
      </c>
      <c r="O351" s="79" t="str">
        <f t="shared" si="44"/>
        <v/>
      </c>
      <c r="P351" s="79" t="str">
        <f t="shared" si="45"/>
        <v>E</v>
      </c>
      <c r="Q351" s="79" t="s">
        <v>1857</v>
      </c>
      <c r="R351" s="79" t="s">
        <v>1816</v>
      </c>
      <c r="S351" s="127" t="s">
        <v>39</v>
      </c>
      <c r="T351" s="127" t="s">
        <v>2016</v>
      </c>
      <c r="U351" s="127" t="s">
        <v>231</v>
      </c>
      <c r="V351" s="127" t="s">
        <v>1851</v>
      </c>
      <c r="W351" s="116" t="s">
        <v>1785</v>
      </c>
      <c r="X351" s="116" t="s">
        <v>1757</v>
      </c>
      <c r="Y351" s="114">
        <v>14</v>
      </c>
      <c r="Z351" s="127"/>
      <c r="AA351" s="128"/>
      <c r="AB351" s="126"/>
      <c r="AC351" s="128"/>
      <c r="AD351" s="128"/>
      <c r="AE351" s="174"/>
      <c r="AF351" s="174"/>
      <c r="AG351" s="128"/>
      <c r="AH351" s="128"/>
      <c r="AI351" s="128"/>
      <c r="AJ351" s="128"/>
      <c r="AK351" s="128"/>
    </row>
    <row r="352" spans="1:37" ht="26.25" customHeight="1">
      <c r="A352" s="244">
        <f t="shared" si="47"/>
        <v>347</v>
      </c>
      <c r="B352" s="129" t="s">
        <v>78</v>
      </c>
      <c r="C352" s="129" t="s">
        <v>40</v>
      </c>
      <c r="D352" s="129" t="s">
        <v>88</v>
      </c>
      <c r="E352" s="129" t="s">
        <v>1922</v>
      </c>
      <c r="F352" s="74">
        <f t="shared" si="46"/>
        <v>29</v>
      </c>
      <c r="G352" s="13" t="s" ph="1">
        <v>2451</v>
      </c>
      <c r="H352" s="126" t="s">
        <v>1741</v>
      </c>
      <c r="I352" s="81">
        <v>496.03</v>
      </c>
      <c r="J352" s="80" t="str">
        <f t="shared" si="43"/>
        <v>A</v>
      </c>
      <c r="K352" s="78"/>
      <c r="L352" s="79">
        <v>1976</v>
      </c>
      <c r="M352" s="79" t="str" cm="1">
        <f t="array" ref="M352">_xlfn.IFS(X352="賃借施設","－",L352&gt;=2006,"a",L352&gt;=1986,"b",L352&gt;=1976,"c",L352&lt;=1975,"d")</f>
        <v>c</v>
      </c>
      <c r="N352" s="79" t="str" cm="1">
        <f t="array" ref="N352">_xlfn.IFS(X352="賃借施設","－",L352&gt;=2005,"a",L352&gt;=1985,"b",L352&gt;=1975,"c",L352&lt;=1974,"d")</f>
        <v>c</v>
      </c>
      <c r="O352" s="79" t="str">
        <f t="shared" si="44"/>
        <v/>
      </c>
      <c r="P352" s="79" t="str">
        <f t="shared" si="45"/>
        <v>G</v>
      </c>
      <c r="Q352" s="79" t="s">
        <v>1857</v>
      </c>
      <c r="R352" s="79" t="s">
        <v>1816</v>
      </c>
      <c r="S352" s="127" t="s">
        <v>39</v>
      </c>
      <c r="T352" s="127" t="s">
        <v>2016</v>
      </c>
      <c r="U352" s="127" t="s">
        <v>231</v>
      </c>
      <c r="V352" s="127" t="s">
        <v>1851</v>
      </c>
      <c r="W352" s="116" t="s">
        <v>1785</v>
      </c>
      <c r="X352" s="116" t="s">
        <v>1757</v>
      </c>
      <c r="Y352" s="114">
        <v>12</v>
      </c>
      <c r="Z352" s="127"/>
      <c r="AA352" s="128"/>
      <c r="AB352" s="126"/>
      <c r="AC352" s="128"/>
      <c r="AD352" s="128"/>
      <c r="AE352" s="174"/>
      <c r="AF352" s="174"/>
      <c r="AG352" s="128"/>
      <c r="AH352" s="128"/>
      <c r="AI352" s="128"/>
      <c r="AJ352" s="128"/>
      <c r="AK352" s="128"/>
    </row>
    <row r="353" spans="1:37" ht="26.25" customHeight="1">
      <c r="A353" s="244">
        <f t="shared" si="47"/>
        <v>348</v>
      </c>
      <c r="B353" s="129" t="s">
        <v>78</v>
      </c>
      <c r="C353" s="129" t="s">
        <v>40</v>
      </c>
      <c r="D353" s="129" t="s">
        <v>88</v>
      </c>
      <c r="E353" s="129" t="s">
        <v>1922</v>
      </c>
      <c r="F353" s="74">
        <f t="shared" si="46"/>
        <v>30</v>
      </c>
      <c r="G353" s="13" t="s" ph="1">
        <v>2415</v>
      </c>
      <c r="H353" s="126" t="s">
        <v>1736</v>
      </c>
      <c r="I353" s="81">
        <v>613.97</v>
      </c>
      <c r="J353" s="80" t="str">
        <f t="shared" si="43"/>
        <v>B</v>
      </c>
      <c r="K353" s="78"/>
      <c r="L353" s="79">
        <v>1975</v>
      </c>
      <c r="M353" s="79" t="str" cm="1">
        <f t="array" ref="M353">_xlfn.IFS(X353="賃借施設","－",L353&gt;=2006,"a",L353&gt;=1986,"b",L353&gt;=1976,"c",L353&lt;=1975,"d")</f>
        <v>d</v>
      </c>
      <c r="N353" s="79" t="str" cm="1">
        <f t="array" ref="N353">_xlfn.IFS(X353="賃借施設","－",L353&gt;=2005,"a",L353&gt;=1985,"b",L353&gt;=1975,"c",L353&lt;=1974,"d")</f>
        <v>c</v>
      </c>
      <c r="O353" s="79" t="str">
        <f t="shared" si="44"/>
        <v>〇</v>
      </c>
      <c r="P353" s="79" t="str">
        <f t="shared" si="45"/>
        <v>K</v>
      </c>
      <c r="Q353" s="79" t="s">
        <v>1857</v>
      </c>
      <c r="R353" s="79" t="s">
        <v>1816</v>
      </c>
      <c r="S353" s="127" t="s">
        <v>39</v>
      </c>
      <c r="T353" s="127" t="s">
        <v>2016</v>
      </c>
      <c r="U353" s="127" t="s">
        <v>231</v>
      </c>
      <c r="V353" s="127" t="s">
        <v>1851</v>
      </c>
      <c r="W353" s="116" t="s">
        <v>1784</v>
      </c>
      <c r="X353" s="116" t="s">
        <v>1757</v>
      </c>
      <c r="Y353" s="114">
        <v>16</v>
      </c>
      <c r="Z353" s="127"/>
      <c r="AA353" s="128"/>
      <c r="AB353" s="126"/>
      <c r="AC353" s="128"/>
      <c r="AD353" s="128"/>
      <c r="AE353" s="174"/>
      <c r="AF353" s="174"/>
      <c r="AG353" s="128"/>
      <c r="AH353" s="128"/>
      <c r="AI353" s="128"/>
      <c r="AJ353" s="128"/>
      <c r="AK353" s="128"/>
    </row>
    <row r="354" spans="1:37" ht="26.25" customHeight="1">
      <c r="A354" s="244">
        <f t="shared" si="47"/>
        <v>349</v>
      </c>
      <c r="B354" s="129" t="s">
        <v>78</v>
      </c>
      <c r="C354" s="129" t="s">
        <v>40</v>
      </c>
      <c r="D354" s="129" t="s">
        <v>88</v>
      </c>
      <c r="E354" s="129" t="s">
        <v>1922</v>
      </c>
      <c r="F354" s="74">
        <f t="shared" si="46"/>
        <v>31</v>
      </c>
      <c r="G354" s="13" t="s" ph="1">
        <v>2380</v>
      </c>
      <c r="H354" s="126" t="s">
        <v>1708</v>
      </c>
      <c r="I354" s="81">
        <v>546.26</v>
      </c>
      <c r="J354" s="80" t="str">
        <f t="shared" ref="J354:J355" si="48">IF(X354="賃借施設","－",IF(I354&lt;500,"A",IF(I354&gt;=2000,"C","B")))</f>
        <v>B</v>
      </c>
      <c r="K354" s="78"/>
      <c r="L354" s="79">
        <v>1975</v>
      </c>
      <c r="M354" s="79" t="str" cm="1">
        <f t="array" ref="M354">_xlfn.IFS(X354="賃借施設","－",L354&gt;=2006,"a",L354&gt;=1986,"b",L354&gt;=1976,"c",L354&lt;=1975,"d")</f>
        <v>d</v>
      </c>
      <c r="N354" s="79" t="str" cm="1">
        <f t="array" ref="N354">_xlfn.IFS(X354="賃借施設","－",L354&gt;=2005,"a",L354&gt;=1985,"b",L354&gt;=1975,"c",L354&lt;=1974,"d")</f>
        <v>c</v>
      </c>
      <c r="O354" s="79" t="str">
        <f t="shared" ref="O354:O355" si="49">IF(M354=N354,"","〇")</f>
        <v>〇</v>
      </c>
      <c r="P354" s="79" t="str">
        <f t="shared" ref="P354:P355" si="50">IF(X354="賃借施設","－",IF(AND(J354="A",M354="a"),"A",(IF(AND(J354="B",M354="a"),"B",(IF(AND(J354="C",M354="a"),"C",(IF(AND(J354="A",M354="b"),"D",(IF(AND(J354="B",M354="b"),"E",(IF(AND(J354="C",M354="b"),"F",(IF(AND(J354="A",M354="c"),"G",(IF(AND(J354="B",M354="c"),"H",(IF(AND(J354="C",M354="c"),"I",(IF(AND(J354="A",M354="d"),"J",(IF(AND(J354="B",M354="d"),"K",(IF(AND(J354="C",M354="d"),"L",""))))))))))))))))))))))))</f>
        <v>K</v>
      </c>
      <c r="Q354" s="79" t="s">
        <v>1856</v>
      </c>
      <c r="R354" s="79" t="s">
        <v>3748</v>
      </c>
      <c r="S354" s="127" t="s">
        <v>39</v>
      </c>
      <c r="T354" s="127" t="s">
        <v>2016</v>
      </c>
      <c r="U354" s="127" t="s">
        <v>231</v>
      </c>
      <c r="V354" s="127" t="s">
        <v>1851</v>
      </c>
      <c r="W354" s="116" t="s">
        <v>1768</v>
      </c>
      <c r="X354" s="116" t="s">
        <v>1757</v>
      </c>
      <c r="Y354" s="114">
        <v>12</v>
      </c>
      <c r="Z354" s="127"/>
      <c r="AA354" s="128"/>
      <c r="AB354" s="126"/>
      <c r="AC354" s="128"/>
      <c r="AD354" s="128"/>
      <c r="AE354" s="174"/>
      <c r="AF354" s="174"/>
      <c r="AG354" s="128"/>
      <c r="AH354" s="128"/>
      <c r="AI354" s="128"/>
      <c r="AJ354" s="128"/>
      <c r="AK354" s="128"/>
    </row>
    <row r="355" spans="1:37" ht="26.25" customHeight="1">
      <c r="A355" s="244">
        <f t="shared" si="47"/>
        <v>350</v>
      </c>
      <c r="B355" s="129" t="s">
        <v>78</v>
      </c>
      <c r="C355" s="129" t="s">
        <v>40</v>
      </c>
      <c r="D355" s="129" t="s">
        <v>88</v>
      </c>
      <c r="E355" s="129" t="s">
        <v>1922</v>
      </c>
      <c r="F355" s="74">
        <f t="shared" si="46"/>
        <v>32</v>
      </c>
      <c r="G355" s="13" t="s" ph="1">
        <v>2421</v>
      </c>
      <c r="H355" s="126" t="s">
        <v>1742</v>
      </c>
      <c r="I355" s="81">
        <v>1500.86</v>
      </c>
      <c r="J355" s="80" t="str">
        <f t="shared" si="48"/>
        <v>B</v>
      </c>
      <c r="K355" s="78"/>
      <c r="L355" s="79">
        <v>1997</v>
      </c>
      <c r="M355" s="79" t="str" cm="1">
        <f t="array" ref="M355">_xlfn.IFS(X355="賃借施設","－",L355&gt;=2006,"a",L355&gt;=1986,"b",L355&gt;=1976,"c",L355&lt;=1975,"d")</f>
        <v>b</v>
      </c>
      <c r="N355" s="79" t="str" cm="1">
        <f t="array" ref="N355">_xlfn.IFS(X355="賃借施設","－",L355&gt;=2005,"a",L355&gt;=1985,"b",L355&gt;=1975,"c",L355&lt;=1974,"d")</f>
        <v>b</v>
      </c>
      <c r="O355" s="79" t="str">
        <f t="shared" si="49"/>
        <v/>
      </c>
      <c r="P355" s="79" t="str">
        <f t="shared" si="50"/>
        <v>E</v>
      </c>
      <c r="Q355" s="79" t="s">
        <v>1857</v>
      </c>
      <c r="R355" s="79" t="s">
        <v>3748</v>
      </c>
      <c r="S355" s="127" t="s">
        <v>39</v>
      </c>
      <c r="T355" s="127" t="s">
        <v>2016</v>
      </c>
      <c r="U355" s="127" t="s">
        <v>231</v>
      </c>
      <c r="V355" s="127" t="s">
        <v>1851</v>
      </c>
      <c r="W355" s="116" t="s">
        <v>1785</v>
      </c>
      <c r="X355" s="116" t="s">
        <v>1757</v>
      </c>
      <c r="Y355" s="114">
        <v>13</v>
      </c>
      <c r="Z355" s="127"/>
      <c r="AA355" s="128" t="s">
        <v>1895</v>
      </c>
      <c r="AB355" s="126"/>
      <c r="AC355" s="128"/>
      <c r="AD355" s="128"/>
      <c r="AE355" s="174"/>
      <c r="AF355" s="174"/>
      <c r="AG355" s="128"/>
      <c r="AH355" s="128"/>
      <c r="AI355" s="128"/>
      <c r="AJ355" s="128"/>
      <c r="AK355" s="128"/>
    </row>
    <row r="356" spans="1:37" ht="26.25" customHeight="1">
      <c r="A356" s="244">
        <f t="shared" si="47"/>
        <v>351</v>
      </c>
      <c r="B356" s="129" t="s">
        <v>78</v>
      </c>
      <c r="C356" s="129" t="s">
        <v>40</v>
      </c>
      <c r="D356" s="129" t="s">
        <v>88</v>
      </c>
      <c r="E356" s="125" t="s">
        <v>115</v>
      </c>
      <c r="F356" s="74">
        <v>1</v>
      </c>
      <c r="G356" s="13" t="s" ph="1">
        <v>2452</v>
      </c>
      <c r="H356" s="126" t="s">
        <v>2010</v>
      </c>
      <c r="I356" s="81">
        <v>416.26</v>
      </c>
      <c r="J356" s="80" t="str">
        <f t="shared" ref="J356:J419" si="51">IF(X356="賃借施設","－",IF(I356&lt;500,"A",IF(I356&gt;=2000,"C","B")))</f>
        <v>A</v>
      </c>
      <c r="K356" s="78"/>
      <c r="L356" s="79">
        <v>1972</v>
      </c>
      <c r="M356" s="79" t="str" cm="1">
        <f t="array" ref="M356">_xlfn.IFS(X356="賃借施設","－",L356&gt;=2006,"a",L356&gt;=1986,"b",L356&gt;=1976,"c",L356&lt;=1975,"d")</f>
        <v>d</v>
      </c>
      <c r="N356" s="79" t="str" cm="1">
        <f t="array" ref="N356">_xlfn.IFS(X356="賃借施設","－",L356&gt;=2005,"a",L356&gt;=1985,"b",L356&gt;=1975,"c",L356&lt;=1974,"d")</f>
        <v>d</v>
      </c>
      <c r="O356" s="79" t="str">
        <f t="shared" ref="O356:O419" si="52">IF(M356=N356,"","〇")</f>
        <v/>
      </c>
      <c r="P356" s="79" t="str">
        <f t="shared" ref="P356:P419" si="53">IF(X356="賃借施設","－",IF(AND(J356="A",M356="a"),"A",(IF(AND(J356="B",M356="a"),"B",(IF(AND(J356="C",M356="a"),"C",(IF(AND(J356="A",M356="b"),"D",(IF(AND(J356="B",M356="b"),"E",(IF(AND(J356="C",M356="b"),"F",(IF(AND(J356="A",M356="c"),"G",(IF(AND(J356="B",M356="c"),"H",(IF(AND(J356="C",M356="c"),"I",(IF(AND(J356="A",M356="d"),"J",(IF(AND(J356="B",M356="d"),"K",(IF(AND(J356="C",M356="d"),"L",""))))))))))))))))))))))))</f>
        <v>J</v>
      </c>
      <c r="Q356" s="79" t="s">
        <v>1856</v>
      </c>
      <c r="R356" s="79" t="s">
        <v>1814</v>
      </c>
      <c r="S356" s="127" t="s">
        <v>39</v>
      </c>
      <c r="T356" s="127" t="s">
        <v>1923</v>
      </c>
      <c r="U356" s="127" t="s">
        <v>1924</v>
      </c>
      <c r="V356" s="127" t="s">
        <v>1543</v>
      </c>
      <c r="W356" s="116" t="s">
        <v>1761</v>
      </c>
      <c r="X356" s="116" t="s">
        <v>1757</v>
      </c>
      <c r="Y356" s="114">
        <v>21</v>
      </c>
      <c r="Z356" s="127"/>
      <c r="AA356" s="128"/>
      <c r="AB356" s="126"/>
      <c r="AC356" s="128"/>
      <c r="AD356" s="128"/>
      <c r="AE356" s="174"/>
      <c r="AF356" s="174"/>
      <c r="AG356" s="128"/>
      <c r="AH356" s="128"/>
      <c r="AI356" s="128"/>
      <c r="AJ356" s="128"/>
      <c r="AK356" s="128"/>
    </row>
    <row r="357" spans="1:37" ht="26.25" customHeight="1">
      <c r="A357" s="244">
        <f t="shared" si="47"/>
        <v>352</v>
      </c>
      <c r="B357" s="129" t="s">
        <v>78</v>
      </c>
      <c r="C357" s="129" t="s">
        <v>40</v>
      </c>
      <c r="D357" s="129" t="s">
        <v>88</v>
      </c>
      <c r="E357" s="129" t="s">
        <v>115</v>
      </c>
      <c r="F357" s="74">
        <f t="shared" ref="F357:F379" si="54">F356+1</f>
        <v>2</v>
      </c>
      <c r="G357" s="13" t="s" ph="1">
        <v>2453</v>
      </c>
      <c r="H357" s="126" t="s">
        <v>1701</v>
      </c>
      <c r="I357" s="81">
        <v>488.24</v>
      </c>
      <c r="J357" s="80" t="str">
        <f t="shared" si="51"/>
        <v>A</v>
      </c>
      <c r="K357" s="78"/>
      <c r="L357" s="79">
        <v>1978</v>
      </c>
      <c r="M357" s="79" t="str" cm="1">
        <f t="array" ref="M357">_xlfn.IFS(X357="賃借施設","－",L357&gt;=2006,"a",L357&gt;=1986,"b",L357&gt;=1976,"c",L357&lt;=1975,"d")</f>
        <v>c</v>
      </c>
      <c r="N357" s="79" t="str" cm="1">
        <f t="array" ref="N357">_xlfn.IFS(X357="賃借施設","－",L357&gt;=2005,"a",L357&gt;=1985,"b",L357&gt;=1975,"c",L357&lt;=1974,"d")</f>
        <v>c</v>
      </c>
      <c r="O357" s="79" t="str">
        <f t="shared" si="52"/>
        <v/>
      </c>
      <c r="P357" s="79" t="str">
        <f t="shared" si="53"/>
        <v>G</v>
      </c>
      <c r="Q357" s="79" t="s">
        <v>1857</v>
      </c>
      <c r="R357" s="79" t="s">
        <v>1810</v>
      </c>
      <c r="S357" s="127" t="s">
        <v>39</v>
      </c>
      <c r="T357" s="127" t="s">
        <v>1923</v>
      </c>
      <c r="U357" s="127" t="s">
        <v>1924</v>
      </c>
      <c r="V357" s="127" t="s">
        <v>1543</v>
      </c>
      <c r="W357" s="116" t="s">
        <v>1761</v>
      </c>
      <c r="X357" s="116" t="s">
        <v>1757</v>
      </c>
      <c r="Y357" s="114">
        <v>22</v>
      </c>
      <c r="Z357" s="127"/>
      <c r="AA357" s="128"/>
      <c r="AB357" s="126"/>
      <c r="AC357" s="128"/>
      <c r="AD357" s="128"/>
      <c r="AE357" s="174"/>
      <c r="AF357" s="174"/>
      <c r="AG357" s="128"/>
      <c r="AH357" s="128"/>
      <c r="AI357" s="128"/>
      <c r="AJ357" s="128"/>
      <c r="AK357" s="128"/>
    </row>
    <row r="358" spans="1:37" ht="26.25" customHeight="1">
      <c r="A358" s="244">
        <f t="shared" si="47"/>
        <v>353</v>
      </c>
      <c r="B358" s="129" t="s">
        <v>78</v>
      </c>
      <c r="C358" s="129" t="s">
        <v>40</v>
      </c>
      <c r="D358" s="129" t="s">
        <v>88</v>
      </c>
      <c r="E358" s="129" t="s">
        <v>115</v>
      </c>
      <c r="F358" s="74">
        <f t="shared" si="54"/>
        <v>3</v>
      </c>
      <c r="G358" s="13" t="s" ph="1">
        <v>2454</v>
      </c>
      <c r="H358" s="126" t="s">
        <v>199</v>
      </c>
      <c r="I358" s="81">
        <v>1081.8900000000001</v>
      </c>
      <c r="J358" s="80" t="str">
        <f t="shared" si="51"/>
        <v>B</v>
      </c>
      <c r="K358" s="78"/>
      <c r="L358" s="79">
        <v>1982</v>
      </c>
      <c r="M358" s="79" t="str" cm="1">
        <f t="array" ref="M358">_xlfn.IFS(X358="賃借施設","－",L358&gt;=2006,"a",L358&gt;=1986,"b",L358&gt;=1976,"c",L358&lt;=1975,"d")</f>
        <v>c</v>
      </c>
      <c r="N358" s="79" t="str" cm="1">
        <f t="array" ref="N358">_xlfn.IFS(X358="賃借施設","－",L358&gt;=2005,"a",L358&gt;=1985,"b",L358&gt;=1975,"c",L358&lt;=1974,"d")</f>
        <v>c</v>
      </c>
      <c r="O358" s="79" t="str">
        <f t="shared" si="52"/>
        <v/>
      </c>
      <c r="P358" s="79" t="str">
        <f t="shared" si="53"/>
        <v>H</v>
      </c>
      <c r="Q358" s="79" t="s">
        <v>1856</v>
      </c>
      <c r="R358" s="79" t="s">
        <v>1814</v>
      </c>
      <c r="S358" s="127" t="s">
        <v>39</v>
      </c>
      <c r="T358" s="127" t="s">
        <v>1923</v>
      </c>
      <c r="U358" s="127" t="s">
        <v>1924</v>
      </c>
      <c r="V358" s="127" t="s">
        <v>1543</v>
      </c>
      <c r="W358" s="116" t="s">
        <v>1761</v>
      </c>
      <c r="X358" s="116" t="s">
        <v>1757</v>
      </c>
      <c r="Y358" s="114">
        <v>23</v>
      </c>
      <c r="Z358" s="127"/>
      <c r="AA358" s="128" t="s">
        <v>1895</v>
      </c>
      <c r="AB358" s="126"/>
      <c r="AC358" s="128" t="s">
        <v>1895</v>
      </c>
      <c r="AD358" s="128" t="s">
        <v>1895</v>
      </c>
      <c r="AE358" s="174" t="s">
        <v>1895</v>
      </c>
      <c r="AF358" s="174" t="s">
        <v>1895</v>
      </c>
      <c r="AG358" s="128"/>
      <c r="AH358" s="128"/>
      <c r="AI358" s="128"/>
      <c r="AJ358" s="128"/>
      <c r="AK358" s="128"/>
    </row>
    <row r="359" spans="1:37" ht="26.25" customHeight="1">
      <c r="A359" s="244">
        <f t="shared" si="47"/>
        <v>354</v>
      </c>
      <c r="B359" s="129" t="s">
        <v>78</v>
      </c>
      <c r="C359" s="129" t="s">
        <v>40</v>
      </c>
      <c r="D359" s="129" t="s">
        <v>88</v>
      </c>
      <c r="E359" s="129" t="s">
        <v>115</v>
      </c>
      <c r="F359" s="74">
        <f t="shared" si="54"/>
        <v>4</v>
      </c>
      <c r="G359" s="13" t="s" ph="1">
        <v>2455</v>
      </c>
      <c r="H359" s="126" t="s">
        <v>1672</v>
      </c>
      <c r="I359" s="81">
        <v>477.67</v>
      </c>
      <c r="J359" s="80" t="str">
        <f t="shared" si="51"/>
        <v>A</v>
      </c>
      <c r="K359" s="78"/>
      <c r="L359" s="79">
        <v>1978</v>
      </c>
      <c r="M359" s="79" t="str" cm="1">
        <f t="array" ref="M359">_xlfn.IFS(X359="賃借施設","－",L359&gt;=2006,"a",L359&gt;=1986,"b",L359&gt;=1976,"c",L359&lt;=1975,"d")</f>
        <v>c</v>
      </c>
      <c r="N359" s="79" t="str" cm="1">
        <f t="array" ref="N359">_xlfn.IFS(X359="賃借施設","－",L359&gt;=2005,"a",L359&gt;=1985,"b",L359&gt;=1975,"c",L359&lt;=1974,"d")</f>
        <v>c</v>
      </c>
      <c r="O359" s="79" t="str">
        <f t="shared" si="52"/>
        <v/>
      </c>
      <c r="P359" s="79" t="str">
        <f t="shared" si="53"/>
        <v>G</v>
      </c>
      <c r="Q359" s="79" t="s">
        <v>1857</v>
      </c>
      <c r="R359" s="79" t="s">
        <v>1814</v>
      </c>
      <c r="S359" s="127" t="s">
        <v>39</v>
      </c>
      <c r="T359" s="127" t="s">
        <v>1923</v>
      </c>
      <c r="U359" s="127" t="s">
        <v>1924</v>
      </c>
      <c r="V359" s="127" t="s">
        <v>1543</v>
      </c>
      <c r="W359" s="116" t="s">
        <v>1763</v>
      </c>
      <c r="X359" s="116" t="s">
        <v>1757</v>
      </c>
      <c r="Y359" s="114">
        <v>11</v>
      </c>
      <c r="Z359" s="127"/>
      <c r="AA359" s="128"/>
      <c r="AB359" s="126"/>
      <c r="AC359" s="128"/>
      <c r="AD359" s="128"/>
      <c r="AE359" s="174"/>
      <c r="AF359" s="174"/>
      <c r="AG359" s="128"/>
      <c r="AH359" s="128"/>
      <c r="AI359" s="128"/>
      <c r="AJ359" s="128"/>
      <c r="AK359" s="128"/>
    </row>
    <row r="360" spans="1:37" ht="26.25" customHeight="1">
      <c r="A360" s="244">
        <f t="shared" si="47"/>
        <v>355</v>
      </c>
      <c r="B360" s="129" t="s">
        <v>78</v>
      </c>
      <c r="C360" s="129" t="s">
        <v>40</v>
      </c>
      <c r="D360" s="129" t="s">
        <v>88</v>
      </c>
      <c r="E360" s="129" t="s">
        <v>115</v>
      </c>
      <c r="F360" s="74">
        <f t="shared" si="54"/>
        <v>5</v>
      </c>
      <c r="G360" s="13" t="s" ph="1">
        <v>2456</v>
      </c>
      <c r="H360" s="126" t="s">
        <v>2011</v>
      </c>
      <c r="I360" s="81">
        <v>496.43</v>
      </c>
      <c r="J360" s="80" t="str">
        <f t="shared" si="51"/>
        <v>A</v>
      </c>
      <c r="K360" s="78"/>
      <c r="L360" s="79">
        <v>1977</v>
      </c>
      <c r="M360" s="79" t="str" cm="1">
        <f t="array" ref="M360">_xlfn.IFS(X360="賃借施設","－",L360&gt;=2006,"a",L360&gt;=1986,"b",L360&gt;=1976,"c",L360&lt;=1975,"d")</f>
        <v>c</v>
      </c>
      <c r="N360" s="79" t="str" cm="1">
        <f t="array" ref="N360">_xlfn.IFS(X360="賃借施設","－",L360&gt;=2005,"a",L360&gt;=1985,"b",L360&gt;=1975,"c",L360&lt;=1974,"d")</f>
        <v>c</v>
      </c>
      <c r="O360" s="79" t="str">
        <f t="shared" si="52"/>
        <v/>
      </c>
      <c r="P360" s="79" t="str">
        <f t="shared" si="53"/>
        <v>G</v>
      </c>
      <c r="Q360" s="79" t="s">
        <v>1856</v>
      </c>
      <c r="R360" s="79" t="s">
        <v>1814</v>
      </c>
      <c r="S360" s="127" t="s">
        <v>39</v>
      </c>
      <c r="T360" s="127" t="s">
        <v>1923</v>
      </c>
      <c r="U360" s="127" t="s">
        <v>1924</v>
      </c>
      <c r="V360" s="127" t="s">
        <v>1543</v>
      </c>
      <c r="W360" s="116" t="s">
        <v>1765</v>
      </c>
      <c r="X360" s="116" t="s">
        <v>1757</v>
      </c>
      <c r="Y360" s="114">
        <v>15</v>
      </c>
      <c r="Z360" s="127"/>
      <c r="AA360" s="128"/>
      <c r="AB360" s="126"/>
      <c r="AC360" s="128"/>
      <c r="AD360" s="128"/>
      <c r="AE360" s="174"/>
      <c r="AF360" s="174"/>
      <c r="AG360" s="128"/>
      <c r="AH360" s="128"/>
      <c r="AI360" s="128"/>
      <c r="AJ360" s="128"/>
      <c r="AK360" s="128"/>
    </row>
    <row r="361" spans="1:37" ht="26.25" customHeight="1">
      <c r="A361" s="244">
        <f t="shared" si="47"/>
        <v>356</v>
      </c>
      <c r="B361" s="129" t="s">
        <v>78</v>
      </c>
      <c r="C361" s="129" t="s">
        <v>40</v>
      </c>
      <c r="D361" s="129" t="s">
        <v>88</v>
      </c>
      <c r="E361" s="129" t="s">
        <v>115</v>
      </c>
      <c r="F361" s="74">
        <f t="shared" si="54"/>
        <v>6</v>
      </c>
      <c r="G361" s="13" t="s" ph="1">
        <v>2457</v>
      </c>
      <c r="H361" s="126" t="s">
        <v>1673</v>
      </c>
      <c r="I361" s="81">
        <v>338.21</v>
      </c>
      <c r="J361" s="80" t="str">
        <f t="shared" si="51"/>
        <v>A</v>
      </c>
      <c r="K361" s="78"/>
      <c r="L361" s="79">
        <v>1982</v>
      </c>
      <c r="M361" s="79" t="str" cm="1">
        <f t="array" ref="M361">_xlfn.IFS(X361="賃借施設","－",L361&gt;=2006,"a",L361&gt;=1986,"b",L361&gt;=1976,"c",L361&lt;=1975,"d")</f>
        <v>c</v>
      </c>
      <c r="N361" s="79" t="str" cm="1">
        <f t="array" ref="N361">_xlfn.IFS(X361="賃借施設","－",L361&gt;=2005,"a",L361&gt;=1985,"b",L361&gt;=1975,"c",L361&lt;=1974,"d")</f>
        <v>c</v>
      </c>
      <c r="O361" s="79" t="str">
        <f t="shared" si="52"/>
        <v/>
      </c>
      <c r="P361" s="79" t="str">
        <f t="shared" si="53"/>
        <v>G</v>
      </c>
      <c r="Q361" s="79" t="s">
        <v>1856</v>
      </c>
      <c r="R361" s="79" t="s">
        <v>1814</v>
      </c>
      <c r="S361" s="127" t="s">
        <v>39</v>
      </c>
      <c r="T361" s="127" t="s">
        <v>1923</v>
      </c>
      <c r="U361" s="127" t="s">
        <v>1924</v>
      </c>
      <c r="V361" s="127" t="s">
        <v>1543</v>
      </c>
      <c r="W361" s="116" t="s">
        <v>1767</v>
      </c>
      <c r="X361" s="116" t="s">
        <v>1757</v>
      </c>
      <c r="Y361" s="114">
        <v>14</v>
      </c>
      <c r="Z361" s="127"/>
      <c r="AA361" s="128"/>
      <c r="AB361" s="126"/>
      <c r="AC361" s="128"/>
      <c r="AD361" s="128"/>
      <c r="AE361" s="174"/>
      <c r="AF361" s="174"/>
      <c r="AG361" s="128"/>
      <c r="AH361" s="128"/>
      <c r="AI361" s="128"/>
      <c r="AJ361" s="128"/>
      <c r="AK361" s="128"/>
    </row>
    <row r="362" spans="1:37" ht="26.25" customHeight="1">
      <c r="A362" s="244">
        <f t="shared" si="47"/>
        <v>357</v>
      </c>
      <c r="B362" s="129" t="s">
        <v>78</v>
      </c>
      <c r="C362" s="129" t="s">
        <v>40</v>
      </c>
      <c r="D362" s="129" t="s">
        <v>88</v>
      </c>
      <c r="E362" s="129" t="s">
        <v>115</v>
      </c>
      <c r="F362" s="74">
        <f t="shared" si="54"/>
        <v>7</v>
      </c>
      <c r="G362" s="13" t="s" ph="1">
        <v>2458</v>
      </c>
      <c r="H362" s="126" t="s">
        <v>1674</v>
      </c>
      <c r="I362" s="81">
        <v>484.48</v>
      </c>
      <c r="J362" s="80" t="str">
        <f t="shared" si="51"/>
        <v>A</v>
      </c>
      <c r="K362" s="78"/>
      <c r="L362" s="79">
        <v>1978</v>
      </c>
      <c r="M362" s="79" t="str" cm="1">
        <f t="array" ref="M362">_xlfn.IFS(X362="賃借施設","－",L362&gt;=2006,"a",L362&gt;=1986,"b",L362&gt;=1976,"c",L362&lt;=1975,"d")</f>
        <v>c</v>
      </c>
      <c r="N362" s="79" t="str" cm="1">
        <f t="array" ref="N362">_xlfn.IFS(X362="賃借施設","－",L362&gt;=2005,"a",L362&gt;=1985,"b",L362&gt;=1975,"c",L362&lt;=1974,"d")</f>
        <v>c</v>
      </c>
      <c r="O362" s="79" t="str">
        <f t="shared" si="52"/>
        <v/>
      </c>
      <c r="P362" s="79" t="str">
        <f t="shared" si="53"/>
        <v>G</v>
      </c>
      <c r="Q362" s="79" t="s">
        <v>1856</v>
      </c>
      <c r="R362" s="79" t="s">
        <v>1814</v>
      </c>
      <c r="S362" s="127" t="s">
        <v>39</v>
      </c>
      <c r="T362" s="127" t="s">
        <v>1923</v>
      </c>
      <c r="U362" s="127" t="s">
        <v>1924</v>
      </c>
      <c r="V362" s="127" t="s">
        <v>1543</v>
      </c>
      <c r="W362" s="116" t="s">
        <v>1768</v>
      </c>
      <c r="X362" s="116" t="s">
        <v>1757</v>
      </c>
      <c r="Y362" s="114">
        <v>14</v>
      </c>
      <c r="Z362" s="127"/>
      <c r="AA362" s="128"/>
      <c r="AB362" s="126"/>
      <c r="AC362" s="128"/>
      <c r="AD362" s="128"/>
      <c r="AE362" s="174"/>
      <c r="AF362" s="174"/>
      <c r="AG362" s="128"/>
      <c r="AH362" s="128"/>
      <c r="AI362" s="128"/>
      <c r="AJ362" s="128"/>
      <c r="AK362" s="128"/>
    </row>
    <row r="363" spans="1:37" ht="26.25" customHeight="1">
      <c r="A363" s="244">
        <f t="shared" si="47"/>
        <v>358</v>
      </c>
      <c r="B363" s="129" t="s">
        <v>78</v>
      </c>
      <c r="C363" s="129" t="s">
        <v>40</v>
      </c>
      <c r="D363" s="129" t="s">
        <v>88</v>
      </c>
      <c r="E363" s="129" t="s">
        <v>115</v>
      </c>
      <c r="F363" s="74">
        <f t="shared" si="54"/>
        <v>8</v>
      </c>
      <c r="G363" s="13" t="s" ph="1">
        <v>2459</v>
      </c>
      <c r="H363" s="126" t="s">
        <v>1675</v>
      </c>
      <c r="I363" s="81">
        <v>405.46</v>
      </c>
      <c r="J363" s="80" t="str">
        <f t="shared" si="51"/>
        <v>A</v>
      </c>
      <c r="K363" s="78"/>
      <c r="L363" s="79">
        <v>1973</v>
      </c>
      <c r="M363" s="79" t="str" cm="1">
        <f t="array" ref="M363">_xlfn.IFS(X363="賃借施設","－",L363&gt;=2006,"a",L363&gt;=1986,"b",L363&gt;=1976,"c",L363&lt;=1975,"d")</f>
        <v>d</v>
      </c>
      <c r="N363" s="79" t="str" cm="1">
        <f t="array" ref="N363">_xlfn.IFS(X363="賃借施設","－",L363&gt;=2005,"a",L363&gt;=1985,"b",L363&gt;=1975,"c",L363&lt;=1974,"d")</f>
        <v>d</v>
      </c>
      <c r="O363" s="79" t="str">
        <f t="shared" si="52"/>
        <v/>
      </c>
      <c r="P363" s="79" t="str">
        <f t="shared" si="53"/>
        <v>J</v>
      </c>
      <c r="Q363" s="79" t="s">
        <v>1856</v>
      </c>
      <c r="R363" s="79" t="s">
        <v>1814</v>
      </c>
      <c r="S363" s="127" t="s">
        <v>39</v>
      </c>
      <c r="T363" s="127" t="s">
        <v>1923</v>
      </c>
      <c r="U363" s="127" t="s">
        <v>1924</v>
      </c>
      <c r="V363" s="127" t="s">
        <v>1543</v>
      </c>
      <c r="W363" s="116" t="s">
        <v>1768</v>
      </c>
      <c r="X363" s="116" t="s">
        <v>1757</v>
      </c>
      <c r="Y363" s="114">
        <v>15</v>
      </c>
      <c r="Z363" s="127"/>
      <c r="AA363" s="128"/>
      <c r="AB363" s="126"/>
      <c r="AC363" s="128"/>
      <c r="AD363" s="128"/>
      <c r="AE363" s="174"/>
      <c r="AF363" s="174"/>
      <c r="AG363" s="128"/>
      <c r="AH363" s="128"/>
      <c r="AI363" s="128"/>
      <c r="AJ363" s="128"/>
      <c r="AK363" s="128"/>
    </row>
    <row r="364" spans="1:37" ht="26.25" customHeight="1">
      <c r="A364" s="244">
        <f t="shared" si="47"/>
        <v>359</v>
      </c>
      <c r="B364" s="129" t="s">
        <v>78</v>
      </c>
      <c r="C364" s="129" t="s">
        <v>40</v>
      </c>
      <c r="D364" s="129" t="s">
        <v>88</v>
      </c>
      <c r="E364" s="129" t="s">
        <v>115</v>
      </c>
      <c r="F364" s="74">
        <f t="shared" si="54"/>
        <v>9</v>
      </c>
      <c r="G364" s="13" t="s" ph="1">
        <v>2460</v>
      </c>
      <c r="H364" s="126" t="s">
        <v>3749</v>
      </c>
      <c r="I364" s="81">
        <v>349.96</v>
      </c>
      <c r="J364" s="80" t="str">
        <f t="shared" si="51"/>
        <v>A</v>
      </c>
      <c r="K364" s="78"/>
      <c r="L364" s="79">
        <v>1971</v>
      </c>
      <c r="M364" s="79" t="str" cm="1">
        <f t="array" ref="M364">_xlfn.IFS(X364="賃借施設","－",L364&gt;=2006,"a",L364&gt;=1986,"b",L364&gt;=1976,"c",L364&lt;=1975,"d")</f>
        <v>d</v>
      </c>
      <c r="N364" s="79" t="str" cm="1">
        <f t="array" ref="N364">_xlfn.IFS(X364="賃借施設","－",L364&gt;=2005,"a",L364&gt;=1985,"b",L364&gt;=1975,"c",L364&lt;=1974,"d")</f>
        <v>d</v>
      </c>
      <c r="O364" s="79" t="str">
        <f t="shared" si="52"/>
        <v/>
      </c>
      <c r="P364" s="79" t="str">
        <f t="shared" si="53"/>
        <v>J</v>
      </c>
      <c r="Q364" s="79" t="s">
        <v>1856</v>
      </c>
      <c r="R364" s="79" t="s">
        <v>1814</v>
      </c>
      <c r="S364" s="127" t="s">
        <v>39</v>
      </c>
      <c r="T364" s="127" t="s">
        <v>1923</v>
      </c>
      <c r="U364" s="127" t="s">
        <v>1924</v>
      </c>
      <c r="V364" s="127" t="s">
        <v>1543</v>
      </c>
      <c r="W364" s="116" t="s">
        <v>1769</v>
      </c>
      <c r="X364" s="116" t="s">
        <v>1757</v>
      </c>
      <c r="Y364" s="114">
        <v>16</v>
      </c>
      <c r="Z364" s="127"/>
      <c r="AA364" s="128"/>
      <c r="AB364" s="126"/>
      <c r="AC364" s="128"/>
      <c r="AD364" s="128"/>
      <c r="AE364" s="174"/>
      <c r="AF364" s="174"/>
      <c r="AG364" s="128"/>
      <c r="AH364" s="128"/>
      <c r="AI364" s="128"/>
      <c r="AJ364" s="128"/>
      <c r="AK364" s="128"/>
    </row>
    <row r="365" spans="1:37" ht="26.25" customHeight="1">
      <c r="A365" s="244">
        <f t="shared" si="47"/>
        <v>360</v>
      </c>
      <c r="B365" s="129" t="s">
        <v>78</v>
      </c>
      <c r="C365" s="129" t="s">
        <v>40</v>
      </c>
      <c r="D365" s="129" t="s">
        <v>88</v>
      </c>
      <c r="E365" s="129" t="s">
        <v>115</v>
      </c>
      <c r="F365" s="74">
        <f t="shared" si="54"/>
        <v>10</v>
      </c>
      <c r="G365" s="13" t="s" ph="1">
        <v>2461</v>
      </c>
      <c r="H365" s="126" t="s">
        <v>1676</v>
      </c>
      <c r="I365" s="81">
        <v>582.39</v>
      </c>
      <c r="J365" s="80" t="str">
        <f t="shared" si="51"/>
        <v>B</v>
      </c>
      <c r="K365" s="78"/>
      <c r="L365" s="79">
        <v>1976</v>
      </c>
      <c r="M365" s="79" t="str" cm="1">
        <f t="array" ref="M365">_xlfn.IFS(X365="賃借施設","－",L365&gt;=2006,"a",L365&gt;=1986,"b",L365&gt;=1976,"c",L365&lt;=1975,"d")</f>
        <v>c</v>
      </c>
      <c r="N365" s="79" t="str" cm="1">
        <f t="array" ref="N365">_xlfn.IFS(X365="賃借施設","－",L365&gt;=2005,"a",L365&gt;=1985,"b",L365&gt;=1975,"c",L365&lt;=1974,"d")</f>
        <v>c</v>
      </c>
      <c r="O365" s="79" t="str">
        <f t="shared" si="52"/>
        <v/>
      </c>
      <c r="P365" s="79" t="str">
        <f t="shared" si="53"/>
        <v>H</v>
      </c>
      <c r="Q365" s="79" t="s">
        <v>1857</v>
      </c>
      <c r="R365" s="79" t="s">
        <v>1814</v>
      </c>
      <c r="S365" s="127" t="s">
        <v>39</v>
      </c>
      <c r="T365" s="127" t="s">
        <v>1923</v>
      </c>
      <c r="U365" s="127" t="s">
        <v>1924</v>
      </c>
      <c r="V365" s="127" t="s">
        <v>1543</v>
      </c>
      <c r="W365" s="116" t="s">
        <v>1774</v>
      </c>
      <c r="X365" s="116" t="s">
        <v>1757</v>
      </c>
      <c r="Y365" s="114">
        <v>18</v>
      </c>
      <c r="Z365" s="127"/>
      <c r="AA365" s="128"/>
      <c r="AB365" s="126"/>
      <c r="AC365" s="128"/>
      <c r="AD365" s="128"/>
      <c r="AE365" s="174"/>
      <c r="AF365" s="174"/>
      <c r="AG365" s="128"/>
      <c r="AH365" s="128"/>
      <c r="AI365" s="128"/>
      <c r="AJ365" s="128"/>
      <c r="AK365" s="128"/>
    </row>
    <row r="366" spans="1:37" ht="26.25" customHeight="1">
      <c r="A366" s="244">
        <f t="shared" si="47"/>
        <v>361</v>
      </c>
      <c r="B366" s="129" t="s">
        <v>78</v>
      </c>
      <c r="C366" s="129" t="s">
        <v>40</v>
      </c>
      <c r="D366" s="129" t="s">
        <v>88</v>
      </c>
      <c r="E366" s="129" t="s">
        <v>115</v>
      </c>
      <c r="F366" s="74">
        <f t="shared" si="54"/>
        <v>11</v>
      </c>
      <c r="G366" s="13" t="s" ph="1">
        <v>2462</v>
      </c>
      <c r="H366" s="126" t="s">
        <v>1650</v>
      </c>
      <c r="I366" s="81">
        <v>511.82</v>
      </c>
      <c r="J366" s="80" t="str">
        <f t="shared" si="51"/>
        <v>B</v>
      </c>
      <c r="K366" s="78"/>
      <c r="L366" s="79">
        <v>1974</v>
      </c>
      <c r="M366" s="79" t="str" cm="1">
        <f t="array" ref="M366">_xlfn.IFS(X366="賃借施設","－",L366&gt;=2006,"a",L366&gt;=1986,"b",L366&gt;=1976,"c",L366&lt;=1975,"d")</f>
        <v>d</v>
      </c>
      <c r="N366" s="79" t="str" cm="1">
        <f t="array" ref="N366">_xlfn.IFS(X366="賃借施設","－",L366&gt;=2005,"a",L366&gt;=1985,"b",L366&gt;=1975,"c",L366&lt;=1974,"d")</f>
        <v>d</v>
      </c>
      <c r="O366" s="79" t="str">
        <f t="shared" si="52"/>
        <v/>
      </c>
      <c r="P366" s="79" t="str">
        <f t="shared" si="53"/>
        <v>K</v>
      </c>
      <c r="Q366" s="79" t="s">
        <v>1856</v>
      </c>
      <c r="R366" s="79" t="s">
        <v>1814</v>
      </c>
      <c r="S366" s="127" t="s">
        <v>39</v>
      </c>
      <c r="T366" s="127" t="s">
        <v>1923</v>
      </c>
      <c r="U366" s="127" t="s">
        <v>1924</v>
      </c>
      <c r="V366" s="127" t="s">
        <v>1543</v>
      </c>
      <c r="W366" s="116" t="s">
        <v>1774</v>
      </c>
      <c r="X366" s="116" t="s">
        <v>1757</v>
      </c>
      <c r="Y366" s="114">
        <v>19</v>
      </c>
      <c r="Z366" s="127"/>
      <c r="AA366" s="128"/>
      <c r="AB366" s="126"/>
      <c r="AC366" s="128"/>
      <c r="AD366" s="128"/>
      <c r="AE366" s="174"/>
      <c r="AF366" s="174"/>
      <c r="AG366" s="128"/>
      <c r="AH366" s="128"/>
      <c r="AI366" s="128"/>
      <c r="AJ366" s="128"/>
      <c r="AK366" s="128"/>
    </row>
    <row r="367" spans="1:37" ht="26.25" customHeight="1">
      <c r="A367" s="244">
        <f t="shared" si="47"/>
        <v>362</v>
      </c>
      <c r="B367" s="129" t="s">
        <v>78</v>
      </c>
      <c r="C367" s="129" t="s">
        <v>40</v>
      </c>
      <c r="D367" s="129" t="s">
        <v>88</v>
      </c>
      <c r="E367" s="129" t="s">
        <v>115</v>
      </c>
      <c r="F367" s="74">
        <f t="shared" si="54"/>
        <v>12</v>
      </c>
      <c r="G367" s="13" t="s" ph="1">
        <v>2463</v>
      </c>
      <c r="H367" s="126" t="s">
        <v>204</v>
      </c>
      <c r="I367" s="81">
        <v>479.67</v>
      </c>
      <c r="J367" s="80" t="str">
        <f t="shared" si="51"/>
        <v>A</v>
      </c>
      <c r="K367" s="78"/>
      <c r="L367" s="79">
        <v>1978</v>
      </c>
      <c r="M367" s="79" t="str" cm="1">
        <f t="array" ref="M367">_xlfn.IFS(X367="賃借施設","－",L367&gt;=2006,"a",L367&gt;=1986,"b",L367&gt;=1976,"c",L367&lt;=1975,"d")</f>
        <v>c</v>
      </c>
      <c r="N367" s="79" t="str" cm="1">
        <f t="array" ref="N367">_xlfn.IFS(X367="賃借施設","－",L367&gt;=2005,"a",L367&gt;=1985,"b",L367&gt;=1975,"c",L367&lt;=1974,"d")</f>
        <v>c</v>
      </c>
      <c r="O367" s="79" t="str">
        <f t="shared" si="52"/>
        <v/>
      </c>
      <c r="P367" s="79" t="str">
        <f t="shared" si="53"/>
        <v>G</v>
      </c>
      <c r="Q367" s="79" t="s">
        <v>1856</v>
      </c>
      <c r="R367" s="79" t="s">
        <v>1814</v>
      </c>
      <c r="S367" s="127" t="s">
        <v>39</v>
      </c>
      <c r="T367" s="127" t="s">
        <v>1923</v>
      </c>
      <c r="U367" s="127" t="s">
        <v>1924</v>
      </c>
      <c r="V367" s="127" t="s">
        <v>1543</v>
      </c>
      <c r="W367" s="116" t="s">
        <v>1776</v>
      </c>
      <c r="X367" s="116" t="s">
        <v>1757</v>
      </c>
      <c r="Y367" s="114">
        <v>9</v>
      </c>
      <c r="Z367" s="127"/>
      <c r="AA367" s="128"/>
      <c r="AB367" s="126"/>
      <c r="AC367" s="128"/>
      <c r="AD367" s="128"/>
      <c r="AE367" s="174"/>
      <c r="AF367" s="174"/>
      <c r="AG367" s="128"/>
      <c r="AH367" s="128"/>
      <c r="AI367" s="128"/>
      <c r="AJ367" s="128"/>
      <c r="AK367" s="128"/>
    </row>
    <row r="368" spans="1:37" ht="26.25" customHeight="1">
      <c r="A368" s="244">
        <f t="shared" si="47"/>
        <v>363</v>
      </c>
      <c r="B368" s="129" t="s">
        <v>78</v>
      </c>
      <c r="C368" s="129" t="s">
        <v>40</v>
      </c>
      <c r="D368" s="129" t="s">
        <v>88</v>
      </c>
      <c r="E368" s="129" t="s">
        <v>115</v>
      </c>
      <c r="F368" s="74">
        <f t="shared" si="54"/>
        <v>13</v>
      </c>
      <c r="G368" s="13" t="s" ph="1">
        <v>2464</v>
      </c>
      <c r="H368" s="126" t="s">
        <v>1677</v>
      </c>
      <c r="I368" s="81">
        <v>440.76</v>
      </c>
      <c r="J368" s="80" t="str">
        <f t="shared" si="51"/>
        <v>A</v>
      </c>
      <c r="K368" s="78"/>
      <c r="L368" s="79">
        <v>1974</v>
      </c>
      <c r="M368" s="79" t="str" cm="1">
        <f t="array" ref="M368">_xlfn.IFS(X368="賃借施設","－",L368&gt;=2006,"a",L368&gt;=1986,"b",L368&gt;=1976,"c",L368&lt;=1975,"d")</f>
        <v>d</v>
      </c>
      <c r="N368" s="79" t="str" cm="1">
        <f t="array" ref="N368">_xlfn.IFS(X368="賃借施設","－",L368&gt;=2005,"a",L368&gt;=1985,"b",L368&gt;=1975,"c",L368&lt;=1974,"d")</f>
        <v>d</v>
      </c>
      <c r="O368" s="79" t="str">
        <f t="shared" si="52"/>
        <v/>
      </c>
      <c r="P368" s="79" t="str">
        <f t="shared" si="53"/>
        <v>J</v>
      </c>
      <c r="Q368" s="79" t="s">
        <v>1856</v>
      </c>
      <c r="R368" s="79" t="s">
        <v>1814</v>
      </c>
      <c r="S368" s="127" t="s">
        <v>39</v>
      </c>
      <c r="T368" s="127" t="s">
        <v>1923</v>
      </c>
      <c r="U368" s="127" t="s">
        <v>1924</v>
      </c>
      <c r="V368" s="127" t="s">
        <v>1543</v>
      </c>
      <c r="W368" s="116" t="s">
        <v>1776</v>
      </c>
      <c r="X368" s="116" t="s">
        <v>1757</v>
      </c>
      <c r="Y368" s="114">
        <v>10</v>
      </c>
      <c r="Z368" s="127"/>
      <c r="AA368" s="128"/>
      <c r="AB368" s="126"/>
      <c r="AC368" s="128"/>
      <c r="AD368" s="128"/>
      <c r="AE368" s="174"/>
      <c r="AF368" s="174"/>
      <c r="AG368" s="128"/>
      <c r="AH368" s="128"/>
      <c r="AI368" s="128"/>
      <c r="AJ368" s="128"/>
      <c r="AK368" s="128"/>
    </row>
    <row r="369" spans="1:37" ht="26.25" customHeight="1">
      <c r="A369" s="244">
        <f t="shared" si="47"/>
        <v>364</v>
      </c>
      <c r="B369" s="129" t="s">
        <v>78</v>
      </c>
      <c r="C369" s="129" t="s">
        <v>40</v>
      </c>
      <c r="D369" s="129" t="s">
        <v>88</v>
      </c>
      <c r="E369" s="129" t="s">
        <v>115</v>
      </c>
      <c r="F369" s="74">
        <f t="shared" si="54"/>
        <v>14</v>
      </c>
      <c r="G369" s="13" t="s" ph="1">
        <v>2465</v>
      </c>
      <c r="H369" s="126" t="s">
        <v>1678</v>
      </c>
      <c r="I369" s="81">
        <v>497.82</v>
      </c>
      <c r="J369" s="80" t="str">
        <f t="shared" si="51"/>
        <v>A</v>
      </c>
      <c r="K369" s="78"/>
      <c r="L369" s="79">
        <v>1976</v>
      </c>
      <c r="M369" s="79" t="str" cm="1">
        <f t="array" ref="M369">_xlfn.IFS(X369="賃借施設","－",L369&gt;=2006,"a",L369&gt;=1986,"b",L369&gt;=1976,"c",L369&lt;=1975,"d")</f>
        <v>c</v>
      </c>
      <c r="N369" s="79" t="str" cm="1">
        <f t="array" ref="N369">_xlfn.IFS(X369="賃借施設","－",L369&gt;=2005,"a",L369&gt;=1985,"b",L369&gt;=1975,"c",L369&lt;=1974,"d")</f>
        <v>c</v>
      </c>
      <c r="O369" s="79" t="str">
        <f t="shared" si="52"/>
        <v/>
      </c>
      <c r="P369" s="79" t="str">
        <f t="shared" si="53"/>
        <v>G</v>
      </c>
      <c r="Q369" s="79" t="s">
        <v>1857</v>
      </c>
      <c r="R369" s="79" t="s">
        <v>1814</v>
      </c>
      <c r="S369" s="127" t="s">
        <v>39</v>
      </c>
      <c r="T369" s="127" t="s">
        <v>1923</v>
      </c>
      <c r="U369" s="127" t="s">
        <v>1924</v>
      </c>
      <c r="V369" s="127" t="s">
        <v>1543</v>
      </c>
      <c r="W369" s="116" t="s">
        <v>1776</v>
      </c>
      <c r="X369" s="116" t="s">
        <v>1757</v>
      </c>
      <c r="Y369" s="114">
        <v>11</v>
      </c>
      <c r="Z369" s="127"/>
      <c r="AA369" s="128"/>
      <c r="AB369" s="126"/>
      <c r="AC369" s="128"/>
      <c r="AD369" s="128"/>
      <c r="AE369" s="174"/>
      <c r="AF369" s="174"/>
      <c r="AG369" s="128"/>
      <c r="AH369" s="128"/>
      <c r="AI369" s="128"/>
      <c r="AJ369" s="128"/>
      <c r="AK369" s="128"/>
    </row>
    <row r="370" spans="1:37" ht="26.25" customHeight="1">
      <c r="A370" s="244">
        <f t="shared" si="47"/>
        <v>365</v>
      </c>
      <c r="B370" s="129" t="s">
        <v>78</v>
      </c>
      <c r="C370" s="129" t="s">
        <v>40</v>
      </c>
      <c r="D370" s="129" t="s">
        <v>88</v>
      </c>
      <c r="E370" s="129" t="s">
        <v>115</v>
      </c>
      <c r="F370" s="74">
        <f t="shared" si="54"/>
        <v>15</v>
      </c>
      <c r="G370" s="13" t="s" ph="1">
        <v>2466</v>
      </c>
      <c r="H370" s="126" t="s">
        <v>1679</v>
      </c>
      <c r="I370" s="81">
        <v>471.7</v>
      </c>
      <c r="J370" s="80" t="str">
        <f t="shared" si="51"/>
        <v>A</v>
      </c>
      <c r="K370" s="78"/>
      <c r="L370" s="79">
        <v>1978</v>
      </c>
      <c r="M370" s="79" t="str" cm="1">
        <f t="array" ref="M370">_xlfn.IFS(X370="賃借施設","－",L370&gt;=2006,"a",L370&gt;=1986,"b",L370&gt;=1976,"c",L370&lt;=1975,"d")</f>
        <v>c</v>
      </c>
      <c r="N370" s="79" t="str" cm="1">
        <f t="array" ref="N370">_xlfn.IFS(X370="賃借施設","－",L370&gt;=2005,"a",L370&gt;=1985,"b",L370&gt;=1975,"c",L370&lt;=1974,"d")</f>
        <v>c</v>
      </c>
      <c r="O370" s="79" t="str">
        <f t="shared" si="52"/>
        <v/>
      </c>
      <c r="P370" s="79" t="str">
        <f t="shared" si="53"/>
        <v>G</v>
      </c>
      <c r="Q370" s="79" t="s">
        <v>1856</v>
      </c>
      <c r="R370" s="79" t="s">
        <v>1814</v>
      </c>
      <c r="S370" s="127" t="s">
        <v>39</v>
      </c>
      <c r="T370" s="127" t="s">
        <v>1923</v>
      </c>
      <c r="U370" s="127" t="s">
        <v>1924</v>
      </c>
      <c r="V370" s="127" t="s">
        <v>1543</v>
      </c>
      <c r="W370" s="116" t="s">
        <v>1777</v>
      </c>
      <c r="X370" s="116" t="s">
        <v>1757</v>
      </c>
      <c r="Y370" s="114">
        <v>15</v>
      </c>
      <c r="Z370" s="127"/>
      <c r="AA370" s="128"/>
      <c r="AB370" s="126"/>
      <c r="AC370" s="128"/>
      <c r="AD370" s="128"/>
      <c r="AE370" s="174"/>
      <c r="AF370" s="174"/>
      <c r="AG370" s="128"/>
      <c r="AH370" s="128"/>
      <c r="AI370" s="128"/>
      <c r="AJ370" s="128"/>
      <c r="AK370" s="128"/>
    </row>
    <row r="371" spans="1:37" ht="26.25" customHeight="1">
      <c r="A371" s="244">
        <f t="shared" si="47"/>
        <v>366</v>
      </c>
      <c r="B371" s="129" t="s">
        <v>78</v>
      </c>
      <c r="C371" s="129" t="s">
        <v>40</v>
      </c>
      <c r="D371" s="129" t="s">
        <v>88</v>
      </c>
      <c r="E371" s="129" t="s">
        <v>115</v>
      </c>
      <c r="F371" s="74">
        <f t="shared" si="54"/>
        <v>16</v>
      </c>
      <c r="G371" s="13" t="s" ph="1">
        <v>2467</v>
      </c>
      <c r="H371" s="126" t="s">
        <v>205</v>
      </c>
      <c r="I371" s="81">
        <v>518.66</v>
      </c>
      <c r="J371" s="80" t="str">
        <f t="shared" si="51"/>
        <v>B</v>
      </c>
      <c r="K371" s="78"/>
      <c r="L371" s="79">
        <v>1973</v>
      </c>
      <c r="M371" s="79" t="str" cm="1">
        <f t="array" ref="M371">_xlfn.IFS(X371="賃借施設","－",L371&gt;=2006,"a",L371&gt;=1986,"b",L371&gt;=1976,"c",L371&lt;=1975,"d")</f>
        <v>d</v>
      </c>
      <c r="N371" s="79" t="str" cm="1">
        <f t="array" ref="N371">_xlfn.IFS(X371="賃借施設","－",L371&gt;=2005,"a",L371&gt;=1985,"b",L371&gt;=1975,"c",L371&lt;=1974,"d")</f>
        <v>d</v>
      </c>
      <c r="O371" s="79" t="str">
        <f t="shared" si="52"/>
        <v/>
      </c>
      <c r="P371" s="79" t="str">
        <f t="shared" si="53"/>
        <v>K</v>
      </c>
      <c r="Q371" s="79" t="s">
        <v>1856</v>
      </c>
      <c r="R371" s="79" t="s">
        <v>1814</v>
      </c>
      <c r="S371" s="127" t="s">
        <v>39</v>
      </c>
      <c r="T371" s="127" t="s">
        <v>1923</v>
      </c>
      <c r="U371" s="127" t="s">
        <v>1924</v>
      </c>
      <c r="V371" s="127" t="s">
        <v>1543</v>
      </c>
      <c r="W371" s="116" t="s">
        <v>1778</v>
      </c>
      <c r="X371" s="116" t="s">
        <v>1757</v>
      </c>
      <c r="Y371" s="114">
        <v>15</v>
      </c>
      <c r="Z371" s="127"/>
      <c r="AA371" s="128"/>
      <c r="AB371" s="126"/>
      <c r="AC371" s="128"/>
      <c r="AD371" s="128"/>
      <c r="AE371" s="174"/>
      <c r="AF371" s="174"/>
      <c r="AG371" s="128"/>
      <c r="AH371" s="128"/>
      <c r="AI371" s="128"/>
      <c r="AJ371" s="128"/>
      <c r="AK371" s="128"/>
    </row>
    <row r="372" spans="1:37" ht="26.25" customHeight="1">
      <c r="A372" s="244">
        <f t="shared" si="47"/>
        <v>367</v>
      </c>
      <c r="B372" s="129" t="s">
        <v>78</v>
      </c>
      <c r="C372" s="129" t="s">
        <v>40</v>
      </c>
      <c r="D372" s="129" t="s">
        <v>88</v>
      </c>
      <c r="E372" s="129" t="s">
        <v>115</v>
      </c>
      <c r="F372" s="74">
        <f t="shared" si="54"/>
        <v>17</v>
      </c>
      <c r="G372" s="13" t="s" ph="1">
        <v>2468</v>
      </c>
      <c r="H372" s="126" t="s">
        <v>206</v>
      </c>
      <c r="I372" s="81">
        <v>367.32</v>
      </c>
      <c r="J372" s="80" t="str">
        <f t="shared" si="51"/>
        <v>A</v>
      </c>
      <c r="K372" s="78"/>
      <c r="L372" s="79">
        <v>1976</v>
      </c>
      <c r="M372" s="79" t="str" cm="1">
        <f t="array" ref="M372">_xlfn.IFS(X372="賃借施設","－",L372&gt;=2006,"a",L372&gt;=1986,"b",L372&gt;=1976,"c",L372&lt;=1975,"d")</f>
        <v>c</v>
      </c>
      <c r="N372" s="79" t="str" cm="1">
        <f t="array" ref="N372">_xlfn.IFS(X372="賃借施設","－",L372&gt;=2005,"a",L372&gt;=1985,"b",L372&gt;=1975,"c",L372&lt;=1974,"d")</f>
        <v>c</v>
      </c>
      <c r="O372" s="79" t="str">
        <f t="shared" si="52"/>
        <v/>
      </c>
      <c r="P372" s="79" t="str">
        <f t="shared" si="53"/>
        <v>G</v>
      </c>
      <c r="Q372" s="79" t="s">
        <v>1856</v>
      </c>
      <c r="R372" s="79" t="s">
        <v>1814</v>
      </c>
      <c r="S372" s="127" t="s">
        <v>39</v>
      </c>
      <c r="T372" s="127" t="s">
        <v>1923</v>
      </c>
      <c r="U372" s="127" t="s">
        <v>1924</v>
      </c>
      <c r="V372" s="127" t="s">
        <v>1543</v>
      </c>
      <c r="W372" s="116" t="s">
        <v>1779</v>
      </c>
      <c r="X372" s="116" t="s">
        <v>1757</v>
      </c>
      <c r="Y372" s="114">
        <v>15</v>
      </c>
      <c r="Z372" s="127"/>
      <c r="AA372" s="128"/>
      <c r="AB372" s="126"/>
      <c r="AC372" s="128"/>
      <c r="AD372" s="128"/>
      <c r="AE372" s="174"/>
      <c r="AF372" s="174"/>
      <c r="AG372" s="128"/>
      <c r="AH372" s="128"/>
      <c r="AI372" s="128"/>
      <c r="AJ372" s="128"/>
      <c r="AK372" s="128"/>
    </row>
    <row r="373" spans="1:37" ht="26.25" customHeight="1">
      <c r="A373" s="244">
        <f t="shared" si="47"/>
        <v>368</v>
      </c>
      <c r="B373" s="129" t="s">
        <v>78</v>
      </c>
      <c r="C373" s="129" t="s">
        <v>40</v>
      </c>
      <c r="D373" s="129" t="s">
        <v>88</v>
      </c>
      <c r="E373" s="129" t="s">
        <v>115</v>
      </c>
      <c r="F373" s="74">
        <f t="shared" si="54"/>
        <v>18</v>
      </c>
      <c r="G373" s="13" t="s" ph="1">
        <v>2469</v>
      </c>
      <c r="H373" s="126" t="s">
        <v>200</v>
      </c>
      <c r="I373" s="81">
        <v>577.99</v>
      </c>
      <c r="J373" s="80" t="str">
        <f t="shared" si="51"/>
        <v>B</v>
      </c>
      <c r="K373" s="78"/>
      <c r="L373" s="79">
        <v>1976</v>
      </c>
      <c r="M373" s="79" t="str" cm="1">
        <f t="array" ref="M373">_xlfn.IFS(X373="賃借施設","－",L373&gt;=2006,"a",L373&gt;=1986,"b",L373&gt;=1976,"c",L373&lt;=1975,"d")</f>
        <v>c</v>
      </c>
      <c r="N373" s="79" t="str" cm="1">
        <f t="array" ref="N373">_xlfn.IFS(X373="賃借施設","－",L373&gt;=2005,"a",L373&gt;=1985,"b",L373&gt;=1975,"c",L373&lt;=1974,"d")</f>
        <v>c</v>
      </c>
      <c r="O373" s="79" t="str">
        <f t="shared" si="52"/>
        <v/>
      </c>
      <c r="P373" s="79" t="str">
        <f t="shared" si="53"/>
        <v>H</v>
      </c>
      <c r="Q373" s="79" t="s">
        <v>1856</v>
      </c>
      <c r="R373" s="79" t="s">
        <v>1814</v>
      </c>
      <c r="S373" s="127" t="s">
        <v>39</v>
      </c>
      <c r="T373" s="127" t="s">
        <v>1923</v>
      </c>
      <c r="U373" s="127" t="s">
        <v>1924</v>
      </c>
      <c r="V373" s="127" t="s">
        <v>1543</v>
      </c>
      <c r="W373" s="116" t="s">
        <v>1779</v>
      </c>
      <c r="X373" s="116" t="s">
        <v>1757</v>
      </c>
      <c r="Y373" s="114">
        <v>16</v>
      </c>
      <c r="Z373" s="127"/>
      <c r="AA373" s="128"/>
      <c r="AB373" s="126"/>
      <c r="AC373" s="128"/>
      <c r="AD373" s="128"/>
      <c r="AE373" s="174"/>
      <c r="AF373" s="174"/>
      <c r="AG373" s="128"/>
      <c r="AH373" s="128"/>
      <c r="AI373" s="128"/>
      <c r="AJ373" s="128"/>
      <c r="AK373" s="128"/>
    </row>
    <row r="374" spans="1:37" ht="26.25" customHeight="1">
      <c r="A374" s="244">
        <f t="shared" si="47"/>
        <v>369</v>
      </c>
      <c r="B374" s="129" t="s">
        <v>78</v>
      </c>
      <c r="C374" s="129" t="s">
        <v>40</v>
      </c>
      <c r="D374" s="129" t="s">
        <v>88</v>
      </c>
      <c r="E374" s="129" t="s">
        <v>115</v>
      </c>
      <c r="F374" s="74">
        <f t="shared" si="54"/>
        <v>19</v>
      </c>
      <c r="G374" s="13" t="s" ph="1">
        <v>2470</v>
      </c>
      <c r="H374" s="126" t="s">
        <v>201</v>
      </c>
      <c r="I374" s="81">
        <v>444.9</v>
      </c>
      <c r="J374" s="80" t="str">
        <f t="shared" si="51"/>
        <v>A</v>
      </c>
      <c r="K374" s="78"/>
      <c r="L374" s="79">
        <v>1971</v>
      </c>
      <c r="M374" s="79" t="str" cm="1">
        <f t="array" ref="M374">_xlfn.IFS(X374="賃借施設","－",L374&gt;=2006,"a",L374&gt;=1986,"b",L374&gt;=1976,"c",L374&lt;=1975,"d")</f>
        <v>d</v>
      </c>
      <c r="N374" s="79" t="str" cm="1">
        <f t="array" ref="N374">_xlfn.IFS(X374="賃借施設","－",L374&gt;=2005,"a",L374&gt;=1985,"b",L374&gt;=1975,"c",L374&lt;=1974,"d")</f>
        <v>d</v>
      </c>
      <c r="O374" s="79" t="str">
        <f t="shared" si="52"/>
        <v/>
      </c>
      <c r="P374" s="79" t="str">
        <f t="shared" si="53"/>
        <v>J</v>
      </c>
      <c r="Q374" s="79" t="s">
        <v>1856</v>
      </c>
      <c r="R374" s="79" t="s">
        <v>1814</v>
      </c>
      <c r="S374" s="127" t="s">
        <v>39</v>
      </c>
      <c r="T374" s="127" t="s">
        <v>1923</v>
      </c>
      <c r="U374" s="127" t="s">
        <v>1924</v>
      </c>
      <c r="V374" s="127" t="s">
        <v>1543</v>
      </c>
      <c r="W374" s="116" t="s">
        <v>1782</v>
      </c>
      <c r="X374" s="116" t="s">
        <v>1757</v>
      </c>
      <c r="Y374" s="114">
        <v>16</v>
      </c>
      <c r="Z374" s="127"/>
      <c r="AA374" s="128"/>
      <c r="AB374" s="126"/>
      <c r="AC374" s="128"/>
      <c r="AD374" s="128"/>
      <c r="AE374" s="174"/>
      <c r="AF374" s="174"/>
      <c r="AG374" s="128"/>
      <c r="AH374" s="128"/>
      <c r="AI374" s="128"/>
      <c r="AJ374" s="128"/>
      <c r="AK374" s="128"/>
    </row>
    <row r="375" spans="1:37" ht="26.25" customHeight="1">
      <c r="A375" s="244">
        <f t="shared" si="47"/>
        <v>370</v>
      </c>
      <c r="B375" s="129" t="s">
        <v>78</v>
      </c>
      <c r="C375" s="129" t="s">
        <v>40</v>
      </c>
      <c r="D375" s="129" t="s">
        <v>88</v>
      </c>
      <c r="E375" s="129" t="s">
        <v>115</v>
      </c>
      <c r="F375" s="74">
        <f t="shared" si="54"/>
        <v>20</v>
      </c>
      <c r="G375" s="13" t="s" ph="1">
        <v>2471</v>
      </c>
      <c r="H375" s="126" t="s">
        <v>1657</v>
      </c>
      <c r="I375" s="81">
        <v>496.4</v>
      </c>
      <c r="J375" s="80" t="str">
        <f t="shared" si="51"/>
        <v>A</v>
      </c>
      <c r="K375" s="78"/>
      <c r="L375" s="79">
        <v>1977</v>
      </c>
      <c r="M375" s="79" t="str" cm="1">
        <f t="array" ref="M375">_xlfn.IFS(X375="賃借施設","－",L375&gt;=2006,"a",L375&gt;=1986,"b",L375&gt;=1976,"c",L375&lt;=1975,"d")</f>
        <v>c</v>
      </c>
      <c r="N375" s="79" t="str" cm="1">
        <f t="array" ref="N375">_xlfn.IFS(X375="賃借施設","－",L375&gt;=2005,"a",L375&gt;=1985,"b",L375&gt;=1975,"c",L375&lt;=1974,"d")</f>
        <v>c</v>
      </c>
      <c r="O375" s="79" t="str">
        <f t="shared" si="52"/>
        <v/>
      </c>
      <c r="P375" s="79" t="str">
        <f t="shared" si="53"/>
        <v>G</v>
      </c>
      <c r="Q375" s="79" t="s">
        <v>1857</v>
      </c>
      <c r="R375" s="79" t="s">
        <v>1814</v>
      </c>
      <c r="S375" s="127" t="s">
        <v>39</v>
      </c>
      <c r="T375" s="127" t="s">
        <v>1923</v>
      </c>
      <c r="U375" s="127" t="s">
        <v>1924</v>
      </c>
      <c r="V375" s="127" t="s">
        <v>1543</v>
      </c>
      <c r="W375" s="116" t="s">
        <v>1782</v>
      </c>
      <c r="X375" s="116" t="s">
        <v>1757</v>
      </c>
      <c r="Y375" s="114">
        <v>17</v>
      </c>
      <c r="Z375" s="127"/>
      <c r="AA375" s="128"/>
      <c r="AB375" s="126"/>
      <c r="AC375" s="128"/>
      <c r="AD375" s="128"/>
      <c r="AE375" s="174"/>
      <c r="AF375" s="174"/>
      <c r="AG375" s="128"/>
      <c r="AH375" s="128"/>
      <c r="AI375" s="128"/>
      <c r="AJ375" s="128"/>
      <c r="AK375" s="128"/>
    </row>
    <row r="376" spans="1:37" ht="26.25" customHeight="1">
      <c r="A376" s="244">
        <f t="shared" si="47"/>
        <v>371</v>
      </c>
      <c r="B376" s="129" t="s">
        <v>78</v>
      </c>
      <c r="C376" s="129" t="s">
        <v>40</v>
      </c>
      <c r="D376" s="129" t="s">
        <v>88</v>
      </c>
      <c r="E376" s="129" t="s">
        <v>115</v>
      </c>
      <c r="F376" s="74">
        <f t="shared" si="54"/>
        <v>21</v>
      </c>
      <c r="G376" s="13" t="s" ph="1">
        <v>2472</v>
      </c>
      <c r="H376" s="126" t="s">
        <v>1658</v>
      </c>
      <c r="I376" s="81">
        <v>505.27</v>
      </c>
      <c r="J376" s="80" t="str">
        <f t="shared" si="51"/>
        <v>B</v>
      </c>
      <c r="K376" s="78"/>
      <c r="L376" s="79">
        <v>1979</v>
      </c>
      <c r="M376" s="79" t="str" cm="1">
        <f t="array" ref="M376">_xlfn.IFS(X376="賃借施設","－",L376&gt;=2006,"a",L376&gt;=1986,"b",L376&gt;=1976,"c",L376&lt;=1975,"d")</f>
        <v>c</v>
      </c>
      <c r="N376" s="79" t="str" cm="1">
        <f t="array" ref="N376">_xlfn.IFS(X376="賃借施設","－",L376&gt;=2005,"a",L376&gt;=1985,"b",L376&gt;=1975,"c",L376&lt;=1974,"d")</f>
        <v>c</v>
      </c>
      <c r="O376" s="79" t="str">
        <f t="shared" si="52"/>
        <v/>
      </c>
      <c r="P376" s="79" t="str">
        <f t="shared" si="53"/>
        <v>H</v>
      </c>
      <c r="Q376" s="79" t="s">
        <v>1857</v>
      </c>
      <c r="R376" s="79" t="s">
        <v>1814</v>
      </c>
      <c r="S376" s="127" t="s">
        <v>39</v>
      </c>
      <c r="T376" s="127" t="s">
        <v>1923</v>
      </c>
      <c r="U376" s="127" t="s">
        <v>1924</v>
      </c>
      <c r="V376" s="127" t="s">
        <v>1543</v>
      </c>
      <c r="W376" s="116" t="s">
        <v>1783</v>
      </c>
      <c r="X376" s="116" t="s">
        <v>1757</v>
      </c>
      <c r="Y376" s="114">
        <v>18</v>
      </c>
      <c r="Z376" s="127"/>
      <c r="AA376" s="128"/>
      <c r="AB376" s="126"/>
      <c r="AC376" s="128"/>
      <c r="AD376" s="128"/>
      <c r="AE376" s="174"/>
      <c r="AF376" s="174"/>
      <c r="AG376" s="128"/>
      <c r="AH376" s="128"/>
      <c r="AI376" s="128"/>
      <c r="AJ376" s="128"/>
      <c r="AK376" s="128"/>
    </row>
    <row r="377" spans="1:37" ht="26.25" customHeight="1">
      <c r="A377" s="244">
        <f t="shared" si="47"/>
        <v>372</v>
      </c>
      <c r="B377" s="129" t="s">
        <v>78</v>
      </c>
      <c r="C377" s="129" t="s">
        <v>40</v>
      </c>
      <c r="D377" s="129" t="s">
        <v>88</v>
      </c>
      <c r="E377" s="129" t="s">
        <v>115</v>
      </c>
      <c r="F377" s="74">
        <f t="shared" si="54"/>
        <v>22</v>
      </c>
      <c r="G377" s="13" t="s" ph="1">
        <v>2473</v>
      </c>
      <c r="H377" s="126" t="s">
        <v>1659</v>
      </c>
      <c r="I377" s="81">
        <v>493.89</v>
      </c>
      <c r="J377" s="80" t="str">
        <f t="shared" si="51"/>
        <v>A</v>
      </c>
      <c r="K377" s="78"/>
      <c r="L377" s="79">
        <v>1978</v>
      </c>
      <c r="M377" s="79" t="str" cm="1">
        <f t="array" ref="M377">_xlfn.IFS(X377="賃借施設","－",L377&gt;=2006,"a",L377&gt;=1986,"b",L377&gt;=1976,"c",L377&lt;=1975,"d")</f>
        <v>c</v>
      </c>
      <c r="N377" s="79" t="str" cm="1">
        <f t="array" ref="N377">_xlfn.IFS(X377="賃借施設","－",L377&gt;=2005,"a",L377&gt;=1985,"b",L377&gt;=1975,"c",L377&lt;=1974,"d")</f>
        <v>c</v>
      </c>
      <c r="O377" s="79" t="str">
        <f t="shared" si="52"/>
        <v/>
      </c>
      <c r="P377" s="79" t="str">
        <f t="shared" si="53"/>
        <v>G</v>
      </c>
      <c r="Q377" s="79" t="s">
        <v>1856</v>
      </c>
      <c r="R377" s="79" t="s">
        <v>1814</v>
      </c>
      <c r="S377" s="127" t="s">
        <v>39</v>
      </c>
      <c r="T377" s="127" t="s">
        <v>1923</v>
      </c>
      <c r="U377" s="127" t="s">
        <v>1924</v>
      </c>
      <c r="V377" s="127" t="s">
        <v>1543</v>
      </c>
      <c r="W377" s="116" t="s">
        <v>1784</v>
      </c>
      <c r="X377" s="116" t="s">
        <v>1757</v>
      </c>
      <c r="Y377" s="114">
        <v>23</v>
      </c>
      <c r="Z377" s="127"/>
      <c r="AA377" s="128"/>
      <c r="AB377" s="126"/>
      <c r="AC377" s="128"/>
      <c r="AD377" s="128"/>
      <c r="AE377" s="174"/>
      <c r="AF377" s="174"/>
      <c r="AG377" s="128"/>
      <c r="AH377" s="128"/>
      <c r="AI377" s="128"/>
      <c r="AJ377" s="128"/>
      <c r="AK377" s="128"/>
    </row>
    <row r="378" spans="1:37" ht="26.25" customHeight="1">
      <c r="A378" s="244">
        <f t="shared" si="47"/>
        <v>373</v>
      </c>
      <c r="B378" s="129" t="s">
        <v>78</v>
      </c>
      <c r="C378" s="129" t="s">
        <v>40</v>
      </c>
      <c r="D378" s="129" t="s">
        <v>88</v>
      </c>
      <c r="E378" s="129" t="s">
        <v>115</v>
      </c>
      <c r="F378" s="74">
        <f t="shared" si="54"/>
        <v>23</v>
      </c>
      <c r="G378" s="13" t="s" ph="1">
        <v>2474</v>
      </c>
      <c r="H378" s="126" t="s">
        <v>1660</v>
      </c>
      <c r="I378" s="81">
        <v>343.7</v>
      </c>
      <c r="J378" s="80" t="str">
        <f t="shared" si="51"/>
        <v>A</v>
      </c>
      <c r="K378" s="78"/>
      <c r="L378" s="79">
        <v>1972</v>
      </c>
      <c r="M378" s="79" t="str" cm="1">
        <f t="array" ref="M378">_xlfn.IFS(X378="賃借施設","－",L378&gt;=2006,"a",L378&gt;=1986,"b",L378&gt;=1976,"c",L378&lt;=1975,"d")</f>
        <v>d</v>
      </c>
      <c r="N378" s="79" t="str" cm="1">
        <f t="array" ref="N378">_xlfn.IFS(X378="賃借施設","－",L378&gt;=2005,"a",L378&gt;=1985,"b",L378&gt;=1975,"c",L378&lt;=1974,"d")</f>
        <v>d</v>
      </c>
      <c r="O378" s="79" t="str">
        <f t="shared" si="52"/>
        <v/>
      </c>
      <c r="P378" s="79" t="str">
        <f t="shared" si="53"/>
        <v>J</v>
      </c>
      <c r="Q378" s="79" t="s">
        <v>1856</v>
      </c>
      <c r="R378" s="79" t="s">
        <v>1814</v>
      </c>
      <c r="S378" s="127" t="s">
        <v>39</v>
      </c>
      <c r="T378" s="127" t="s">
        <v>1923</v>
      </c>
      <c r="U378" s="127" t="s">
        <v>1924</v>
      </c>
      <c r="V378" s="127" t="s">
        <v>1543</v>
      </c>
      <c r="W378" s="116" t="s">
        <v>1785</v>
      </c>
      <c r="X378" s="116" t="s">
        <v>1757</v>
      </c>
      <c r="Y378" s="114">
        <v>16</v>
      </c>
      <c r="Z378" s="127"/>
      <c r="AA378" s="128"/>
      <c r="AB378" s="126"/>
      <c r="AC378" s="128"/>
      <c r="AD378" s="128"/>
      <c r="AE378" s="174"/>
      <c r="AF378" s="174"/>
      <c r="AG378" s="128"/>
      <c r="AH378" s="128"/>
      <c r="AI378" s="128"/>
      <c r="AJ378" s="128"/>
      <c r="AK378" s="128"/>
    </row>
    <row r="379" spans="1:37" ht="26.25" customHeight="1">
      <c r="A379" s="244">
        <f t="shared" si="47"/>
        <v>374</v>
      </c>
      <c r="B379" s="129" t="s">
        <v>78</v>
      </c>
      <c r="C379" s="129" t="s">
        <v>40</v>
      </c>
      <c r="D379" s="129" t="s">
        <v>88</v>
      </c>
      <c r="E379" s="129" t="s">
        <v>115</v>
      </c>
      <c r="F379" s="74">
        <f t="shared" si="54"/>
        <v>24</v>
      </c>
      <c r="G379" s="13" t="s" ph="1">
        <v>2475</v>
      </c>
      <c r="H379" s="126" t="s">
        <v>1661</v>
      </c>
      <c r="I379" s="81">
        <v>597.16</v>
      </c>
      <c r="J379" s="80" t="str">
        <f t="shared" si="51"/>
        <v>B</v>
      </c>
      <c r="K379" s="78"/>
      <c r="L379" s="79">
        <v>1976</v>
      </c>
      <c r="M379" s="79" t="str" cm="1">
        <f t="array" ref="M379">_xlfn.IFS(X379="賃借施設","－",L379&gt;=2006,"a",L379&gt;=1986,"b",L379&gt;=1976,"c",L379&lt;=1975,"d")</f>
        <v>c</v>
      </c>
      <c r="N379" s="79" t="str" cm="1">
        <f t="array" ref="N379">_xlfn.IFS(X379="賃借施設","－",L379&gt;=2005,"a",L379&gt;=1985,"b",L379&gt;=1975,"c",L379&lt;=1974,"d")</f>
        <v>c</v>
      </c>
      <c r="O379" s="79" t="str">
        <f t="shared" si="52"/>
        <v/>
      </c>
      <c r="P379" s="79" t="str">
        <f t="shared" si="53"/>
        <v>H</v>
      </c>
      <c r="Q379" s="79" t="s">
        <v>1857</v>
      </c>
      <c r="R379" s="79" t="s">
        <v>1814</v>
      </c>
      <c r="S379" s="127" t="s">
        <v>39</v>
      </c>
      <c r="T379" s="127" t="s">
        <v>1923</v>
      </c>
      <c r="U379" s="127" t="s">
        <v>1924</v>
      </c>
      <c r="V379" s="127" t="s">
        <v>1543</v>
      </c>
      <c r="W379" s="116" t="s">
        <v>1785</v>
      </c>
      <c r="X379" s="116" t="s">
        <v>1757</v>
      </c>
      <c r="Y379" s="114">
        <v>17</v>
      </c>
      <c r="Z379" s="127"/>
      <c r="AA379" s="128"/>
      <c r="AB379" s="126"/>
      <c r="AC379" s="128"/>
      <c r="AD379" s="128"/>
      <c r="AE379" s="174"/>
      <c r="AF379" s="174"/>
      <c r="AG379" s="128"/>
      <c r="AH379" s="128"/>
      <c r="AI379" s="128"/>
      <c r="AJ379" s="128"/>
      <c r="AK379" s="128"/>
    </row>
    <row r="380" spans="1:37" ht="26.25" customHeight="1">
      <c r="A380" s="244">
        <f t="shared" si="47"/>
        <v>375</v>
      </c>
      <c r="B380" s="129" t="s">
        <v>78</v>
      </c>
      <c r="C380" s="129" t="s">
        <v>40</v>
      </c>
      <c r="D380" s="125" t="s">
        <v>282</v>
      </c>
      <c r="E380" s="125" t="s">
        <v>282</v>
      </c>
      <c r="F380" s="74">
        <v>1</v>
      </c>
      <c r="G380" s="13" t="s" ph="1">
        <v>2476</v>
      </c>
      <c r="H380" s="126" t="s">
        <v>1662</v>
      </c>
      <c r="I380" s="81">
        <v>616.05999999999995</v>
      </c>
      <c r="J380" s="80" t="str">
        <f t="shared" si="51"/>
        <v>B</v>
      </c>
      <c r="K380" s="78"/>
      <c r="L380" s="79">
        <v>1976</v>
      </c>
      <c r="M380" s="79" t="str" cm="1">
        <f t="array" ref="M380">_xlfn.IFS(X380="賃借施設","－",L380&gt;=2006,"a",L380&gt;=1986,"b",L380&gt;=1976,"c",L380&lt;=1975,"d")</f>
        <v>c</v>
      </c>
      <c r="N380" s="79" t="str" cm="1">
        <f t="array" ref="N380">_xlfn.IFS(X380="賃借施設","－",L380&gt;=2005,"a",L380&gt;=1985,"b",L380&gt;=1975,"c",L380&lt;=1974,"d")</f>
        <v>c</v>
      </c>
      <c r="O380" s="79" t="str">
        <f t="shared" si="52"/>
        <v/>
      </c>
      <c r="P380" s="79" t="str">
        <f t="shared" si="53"/>
        <v>H</v>
      </c>
      <c r="Q380" s="79" t="s">
        <v>1856</v>
      </c>
      <c r="R380" s="79" t="s">
        <v>1816</v>
      </c>
      <c r="S380" s="127" t="s">
        <v>39</v>
      </c>
      <c r="T380" s="127" t="s">
        <v>1541</v>
      </c>
      <c r="U380" s="127" t="s">
        <v>232</v>
      </c>
      <c r="V380" s="127" t="s">
        <v>1544</v>
      </c>
      <c r="W380" s="116" t="s">
        <v>1761</v>
      </c>
      <c r="X380" s="116" t="s">
        <v>1757</v>
      </c>
      <c r="Y380" s="114">
        <v>24</v>
      </c>
      <c r="Z380" s="127"/>
      <c r="AA380" s="128" t="s">
        <v>1895</v>
      </c>
      <c r="AB380" s="126"/>
      <c r="AC380" s="128" t="s">
        <v>1895</v>
      </c>
      <c r="AD380" s="128" t="s">
        <v>1895</v>
      </c>
      <c r="AE380" s="174" t="s">
        <v>1895</v>
      </c>
      <c r="AF380" s="174" t="s">
        <v>1895</v>
      </c>
      <c r="AG380" s="128"/>
      <c r="AH380" s="128"/>
      <c r="AI380" s="128"/>
      <c r="AJ380" s="128"/>
      <c r="AK380" s="128"/>
    </row>
    <row r="381" spans="1:37" ht="26.25" customHeight="1">
      <c r="A381" s="244">
        <f t="shared" si="47"/>
        <v>376</v>
      </c>
      <c r="B381" s="129" t="s">
        <v>78</v>
      </c>
      <c r="C381" s="129" t="s">
        <v>40</v>
      </c>
      <c r="D381" s="129" t="s">
        <v>284</v>
      </c>
      <c r="E381" s="129" t="s">
        <v>284</v>
      </c>
      <c r="F381" s="74">
        <f t="shared" ref="F381:F403" si="55">F380+1</f>
        <v>2</v>
      </c>
      <c r="G381" s="13" t="s" ph="1">
        <v>2477</v>
      </c>
      <c r="H381" s="126" t="s">
        <v>1470</v>
      </c>
      <c r="I381" s="81">
        <v>823.84</v>
      </c>
      <c r="J381" s="80" t="str">
        <f t="shared" si="51"/>
        <v>B</v>
      </c>
      <c r="K381" s="78"/>
      <c r="L381" s="79">
        <v>1995</v>
      </c>
      <c r="M381" s="79" t="str" cm="1">
        <f t="array" ref="M381">_xlfn.IFS(X381="賃借施設","－",L381&gt;=2006,"a",L381&gt;=1986,"b",L381&gt;=1976,"c",L381&lt;=1975,"d")</f>
        <v>b</v>
      </c>
      <c r="N381" s="79" t="str" cm="1">
        <f t="array" ref="N381">_xlfn.IFS(X381="賃借施設","－",L381&gt;=2005,"a",L381&gt;=1985,"b",L381&gt;=1975,"c",L381&lt;=1974,"d")</f>
        <v>b</v>
      </c>
      <c r="O381" s="79" t="str">
        <f t="shared" si="52"/>
        <v/>
      </c>
      <c r="P381" s="79" t="str">
        <f t="shared" si="53"/>
        <v>E</v>
      </c>
      <c r="Q381" s="79" t="s">
        <v>1856</v>
      </c>
      <c r="R381" s="79" t="s">
        <v>1816</v>
      </c>
      <c r="S381" s="127" t="s">
        <v>39</v>
      </c>
      <c r="T381" s="127" t="s">
        <v>1541</v>
      </c>
      <c r="U381" s="127" t="s">
        <v>232</v>
      </c>
      <c r="V381" s="127" t="s">
        <v>1544</v>
      </c>
      <c r="W381" s="116" t="s">
        <v>1763</v>
      </c>
      <c r="X381" s="116" t="s">
        <v>1757</v>
      </c>
      <c r="Y381" s="114">
        <v>12</v>
      </c>
      <c r="Z381" s="127"/>
      <c r="AA381" s="128" t="s">
        <v>1895</v>
      </c>
      <c r="AB381" s="126"/>
      <c r="AC381" s="128" t="s">
        <v>1895</v>
      </c>
      <c r="AD381" s="128" t="s">
        <v>1895</v>
      </c>
      <c r="AE381" s="174" t="s">
        <v>1895</v>
      </c>
      <c r="AF381" s="174" t="s">
        <v>1895</v>
      </c>
      <c r="AG381" s="128"/>
      <c r="AH381" s="128"/>
      <c r="AI381" s="128"/>
      <c r="AJ381" s="128"/>
      <c r="AK381" s="128"/>
    </row>
    <row r="382" spans="1:37" ht="26.25" customHeight="1">
      <c r="A382" s="244">
        <f t="shared" si="47"/>
        <v>377</v>
      </c>
      <c r="B382" s="129" t="s">
        <v>78</v>
      </c>
      <c r="C382" s="129" t="s">
        <v>40</v>
      </c>
      <c r="D382" s="129" t="s">
        <v>284</v>
      </c>
      <c r="E382" s="129" t="s">
        <v>284</v>
      </c>
      <c r="F382" s="74">
        <f t="shared" si="55"/>
        <v>3</v>
      </c>
      <c r="G382" s="13" t="s" ph="1">
        <v>2478</v>
      </c>
      <c r="H382" s="126" t="s">
        <v>1663</v>
      </c>
      <c r="I382" s="81">
        <v>650.59</v>
      </c>
      <c r="J382" s="80" t="str">
        <f t="shared" si="51"/>
        <v>B</v>
      </c>
      <c r="K382" s="78"/>
      <c r="L382" s="79">
        <v>1971</v>
      </c>
      <c r="M382" s="79" t="str" cm="1">
        <f t="array" ref="M382">_xlfn.IFS(X382="賃借施設","－",L382&gt;=2006,"a",L382&gt;=1986,"b",L382&gt;=1976,"c",L382&lt;=1975,"d")</f>
        <v>d</v>
      </c>
      <c r="N382" s="79" t="str" cm="1">
        <f t="array" ref="N382">_xlfn.IFS(X382="賃借施設","－",L382&gt;=2005,"a",L382&gt;=1985,"b",L382&gt;=1975,"c",L382&lt;=1974,"d")</f>
        <v>d</v>
      </c>
      <c r="O382" s="79" t="str">
        <f t="shared" si="52"/>
        <v/>
      </c>
      <c r="P382" s="79" t="str">
        <f t="shared" si="53"/>
        <v>K</v>
      </c>
      <c r="Q382" s="79" t="s">
        <v>1856</v>
      </c>
      <c r="R382" s="79" t="s">
        <v>1816</v>
      </c>
      <c r="S382" s="127" t="s">
        <v>39</v>
      </c>
      <c r="T382" s="127" t="s">
        <v>1541</v>
      </c>
      <c r="U382" s="127" t="s">
        <v>232</v>
      </c>
      <c r="V382" s="127" t="s">
        <v>1544</v>
      </c>
      <c r="W382" s="116" t="s">
        <v>1764</v>
      </c>
      <c r="X382" s="116" t="s">
        <v>1757</v>
      </c>
      <c r="Y382" s="114">
        <v>14</v>
      </c>
      <c r="Z382" s="127"/>
      <c r="AA382" s="128" t="s">
        <v>1895</v>
      </c>
      <c r="AB382" s="126"/>
      <c r="AC382" s="128" t="s">
        <v>1895</v>
      </c>
      <c r="AD382" s="128" t="s">
        <v>1895</v>
      </c>
      <c r="AE382" s="174" t="s">
        <v>1895</v>
      </c>
      <c r="AF382" s="174" t="s">
        <v>1895</v>
      </c>
      <c r="AG382" s="128"/>
      <c r="AH382" s="128"/>
      <c r="AI382" s="128"/>
      <c r="AJ382" s="128"/>
      <c r="AK382" s="128"/>
    </row>
    <row r="383" spans="1:37" ht="26.25" customHeight="1">
      <c r="A383" s="244">
        <f t="shared" si="47"/>
        <v>378</v>
      </c>
      <c r="B383" s="129" t="s">
        <v>78</v>
      </c>
      <c r="C383" s="129" t="s">
        <v>40</v>
      </c>
      <c r="D383" s="129" t="s">
        <v>284</v>
      </c>
      <c r="E383" s="129" t="s">
        <v>284</v>
      </c>
      <c r="F383" s="74">
        <f t="shared" si="55"/>
        <v>4</v>
      </c>
      <c r="G383" s="13" t="s" ph="1">
        <v>2479</v>
      </c>
      <c r="H383" s="126" t="s">
        <v>1664</v>
      </c>
      <c r="I383" s="81">
        <v>607.13</v>
      </c>
      <c r="J383" s="80" t="str">
        <f t="shared" si="51"/>
        <v>B</v>
      </c>
      <c r="K383" s="78"/>
      <c r="L383" s="79">
        <v>1985</v>
      </c>
      <c r="M383" s="79" t="str" cm="1">
        <f t="array" ref="M383">_xlfn.IFS(X383="賃借施設","－",L383&gt;=2006,"a",L383&gt;=1986,"b",L383&gt;=1976,"c",L383&lt;=1975,"d")</f>
        <v>c</v>
      </c>
      <c r="N383" s="79" t="str" cm="1">
        <f t="array" ref="N383">_xlfn.IFS(X383="賃借施設","－",L383&gt;=2005,"a",L383&gt;=1985,"b",L383&gt;=1975,"c",L383&lt;=1974,"d")</f>
        <v>b</v>
      </c>
      <c r="O383" s="79" t="str">
        <f t="shared" si="52"/>
        <v>〇</v>
      </c>
      <c r="P383" s="79" t="str">
        <f t="shared" si="53"/>
        <v>H</v>
      </c>
      <c r="Q383" s="79" t="s">
        <v>1856</v>
      </c>
      <c r="R383" s="79" t="s">
        <v>1816</v>
      </c>
      <c r="S383" s="127" t="s">
        <v>39</v>
      </c>
      <c r="T383" s="127" t="s">
        <v>1541</v>
      </c>
      <c r="U383" s="127" t="s">
        <v>232</v>
      </c>
      <c r="V383" s="127" t="s">
        <v>1544</v>
      </c>
      <c r="W383" s="116" t="s">
        <v>1765</v>
      </c>
      <c r="X383" s="116" t="s">
        <v>1757</v>
      </c>
      <c r="Y383" s="114">
        <v>16</v>
      </c>
      <c r="Z383" s="127"/>
      <c r="AA383" s="128" t="s">
        <v>1895</v>
      </c>
      <c r="AB383" s="126"/>
      <c r="AC383" s="128" t="s">
        <v>1895</v>
      </c>
      <c r="AD383" s="128" t="s">
        <v>1895</v>
      </c>
      <c r="AE383" s="174" t="s">
        <v>1895</v>
      </c>
      <c r="AF383" s="174" t="s">
        <v>1895</v>
      </c>
      <c r="AG383" s="128"/>
      <c r="AH383" s="128"/>
      <c r="AI383" s="128"/>
      <c r="AJ383" s="128"/>
      <c r="AK383" s="128"/>
    </row>
    <row r="384" spans="1:37" ht="26.25" customHeight="1">
      <c r="A384" s="244">
        <f t="shared" si="47"/>
        <v>379</v>
      </c>
      <c r="B384" s="129" t="s">
        <v>78</v>
      </c>
      <c r="C384" s="129" t="s">
        <v>40</v>
      </c>
      <c r="D384" s="129" t="s">
        <v>284</v>
      </c>
      <c r="E384" s="129" t="s">
        <v>284</v>
      </c>
      <c r="F384" s="74">
        <f t="shared" si="55"/>
        <v>5</v>
      </c>
      <c r="G384" s="13" t="s" ph="1">
        <v>2480</v>
      </c>
      <c r="H384" s="126" t="s">
        <v>1665</v>
      </c>
      <c r="I384" s="81">
        <v>612.48</v>
      </c>
      <c r="J384" s="80" t="str">
        <f t="shared" si="51"/>
        <v>B</v>
      </c>
      <c r="K384" s="78"/>
      <c r="L384" s="79">
        <v>1984</v>
      </c>
      <c r="M384" s="79" t="str" cm="1">
        <f t="array" ref="M384">_xlfn.IFS(X384="賃借施設","－",L384&gt;=2006,"a",L384&gt;=1986,"b",L384&gt;=1976,"c",L384&lt;=1975,"d")</f>
        <v>c</v>
      </c>
      <c r="N384" s="79" t="str" cm="1">
        <f t="array" ref="N384">_xlfn.IFS(X384="賃借施設","－",L384&gt;=2005,"a",L384&gt;=1985,"b",L384&gt;=1975,"c",L384&lt;=1974,"d")</f>
        <v>c</v>
      </c>
      <c r="O384" s="79" t="str">
        <f t="shared" si="52"/>
        <v/>
      </c>
      <c r="P384" s="79" t="str">
        <f t="shared" si="53"/>
        <v>H</v>
      </c>
      <c r="Q384" s="79" t="s">
        <v>1856</v>
      </c>
      <c r="R384" s="79" t="s">
        <v>1816</v>
      </c>
      <c r="S384" s="127" t="s">
        <v>39</v>
      </c>
      <c r="T384" s="127" t="s">
        <v>1541</v>
      </c>
      <c r="U384" s="127" t="s">
        <v>232</v>
      </c>
      <c r="V384" s="127" t="s">
        <v>1544</v>
      </c>
      <c r="W384" s="116" t="s">
        <v>1766</v>
      </c>
      <c r="X384" s="116" t="s">
        <v>1757</v>
      </c>
      <c r="Y384" s="114">
        <v>21</v>
      </c>
      <c r="Z384" s="127"/>
      <c r="AA384" s="128" t="s">
        <v>1895</v>
      </c>
      <c r="AB384" s="126"/>
      <c r="AC384" s="128" t="s">
        <v>1895</v>
      </c>
      <c r="AD384" s="128" t="s">
        <v>1895</v>
      </c>
      <c r="AE384" s="174" t="s">
        <v>1895</v>
      </c>
      <c r="AF384" s="174" t="s">
        <v>1895</v>
      </c>
      <c r="AG384" s="128"/>
      <c r="AH384" s="128"/>
      <c r="AI384" s="128"/>
      <c r="AJ384" s="128"/>
      <c r="AK384" s="128"/>
    </row>
    <row r="385" spans="1:37" ht="26.25" customHeight="1">
      <c r="A385" s="244">
        <f t="shared" si="47"/>
        <v>380</v>
      </c>
      <c r="B385" s="129" t="s">
        <v>78</v>
      </c>
      <c r="C385" s="129" t="s">
        <v>40</v>
      </c>
      <c r="D385" s="129" t="s">
        <v>284</v>
      </c>
      <c r="E385" s="129" t="s">
        <v>284</v>
      </c>
      <c r="F385" s="74">
        <f t="shared" si="55"/>
        <v>6</v>
      </c>
      <c r="G385" s="13" t="s" ph="1">
        <v>2481</v>
      </c>
      <c r="H385" s="126" t="s">
        <v>1666</v>
      </c>
      <c r="I385" s="81">
        <v>656.89</v>
      </c>
      <c r="J385" s="80" t="str">
        <f t="shared" si="51"/>
        <v>B</v>
      </c>
      <c r="K385" s="78"/>
      <c r="L385" s="79">
        <v>1980</v>
      </c>
      <c r="M385" s="79" t="str" cm="1">
        <f t="array" ref="M385">_xlfn.IFS(X385="賃借施設","－",L385&gt;=2006,"a",L385&gt;=1986,"b",L385&gt;=1976,"c",L385&lt;=1975,"d")</f>
        <v>c</v>
      </c>
      <c r="N385" s="79" t="str" cm="1">
        <f t="array" ref="N385">_xlfn.IFS(X385="賃借施設","－",L385&gt;=2005,"a",L385&gt;=1985,"b",L385&gt;=1975,"c",L385&lt;=1974,"d")</f>
        <v>c</v>
      </c>
      <c r="O385" s="79" t="str">
        <f t="shared" si="52"/>
        <v/>
      </c>
      <c r="P385" s="79" t="str">
        <f t="shared" si="53"/>
        <v>H</v>
      </c>
      <c r="Q385" s="79" t="s">
        <v>1856</v>
      </c>
      <c r="R385" s="79" t="s">
        <v>1816</v>
      </c>
      <c r="S385" s="127" t="s">
        <v>39</v>
      </c>
      <c r="T385" s="127" t="s">
        <v>1541</v>
      </c>
      <c r="U385" s="127" t="s">
        <v>232</v>
      </c>
      <c r="V385" s="127" t="s">
        <v>1544</v>
      </c>
      <c r="W385" s="116" t="s">
        <v>1767</v>
      </c>
      <c r="X385" s="116" t="s">
        <v>1757</v>
      </c>
      <c r="Y385" s="114">
        <v>15</v>
      </c>
      <c r="Z385" s="127"/>
      <c r="AA385" s="128" t="s">
        <v>1895</v>
      </c>
      <c r="AB385" s="126"/>
      <c r="AC385" s="128" t="s">
        <v>1895</v>
      </c>
      <c r="AD385" s="128" t="s">
        <v>1895</v>
      </c>
      <c r="AE385" s="174" t="s">
        <v>1895</v>
      </c>
      <c r="AF385" s="174" t="s">
        <v>1895</v>
      </c>
      <c r="AG385" s="128"/>
      <c r="AH385" s="128"/>
      <c r="AI385" s="128"/>
      <c r="AJ385" s="128"/>
      <c r="AK385" s="128"/>
    </row>
    <row r="386" spans="1:37" ht="26.25" customHeight="1">
      <c r="A386" s="244">
        <f t="shared" si="47"/>
        <v>381</v>
      </c>
      <c r="B386" s="129" t="s">
        <v>78</v>
      </c>
      <c r="C386" s="129" t="s">
        <v>40</v>
      </c>
      <c r="D386" s="129" t="s">
        <v>284</v>
      </c>
      <c r="E386" s="129" t="s">
        <v>284</v>
      </c>
      <c r="F386" s="74">
        <f t="shared" si="55"/>
        <v>7</v>
      </c>
      <c r="G386" s="13" t="s" ph="1">
        <v>3782</v>
      </c>
      <c r="H386" s="126" t="s">
        <v>3613</v>
      </c>
      <c r="I386" s="81">
        <v>807.41</v>
      </c>
      <c r="J386" s="80" t="str">
        <f t="shared" si="51"/>
        <v>B</v>
      </c>
      <c r="K386" s="78"/>
      <c r="L386" s="79">
        <v>2024</v>
      </c>
      <c r="M386" s="79" t="str" cm="1">
        <f t="array" ref="M386">_xlfn.IFS(X386="賃借施設","－",L386&gt;=2006,"a",L386&gt;=1986,"b",L386&gt;=1976,"c",L386&lt;=1975,"d")</f>
        <v>a</v>
      </c>
      <c r="N386" s="79" t="str" cm="1">
        <f t="array" ref="N386">_xlfn.IFS(X386="賃借施設","－",L386&gt;=2005,"a",L386&gt;=1985,"b",L386&gt;=1975,"c",L386&lt;=1974,"d")</f>
        <v>a</v>
      </c>
      <c r="O386" s="79" t="str">
        <f t="shared" si="52"/>
        <v/>
      </c>
      <c r="P386" s="79" t="str">
        <f t="shared" si="53"/>
        <v>B</v>
      </c>
      <c r="Q386" s="79" t="s">
        <v>1856</v>
      </c>
      <c r="R386" s="79" t="s">
        <v>1816</v>
      </c>
      <c r="S386" s="127" t="s">
        <v>3608</v>
      </c>
      <c r="T386" s="124" t="s">
        <v>2041</v>
      </c>
      <c r="U386" s="127" t="s">
        <v>3614</v>
      </c>
      <c r="V386" s="127" t="s">
        <v>3682</v>
      </c>
      <c r="W386" s="116" t="s">
        <v>1768</v>
      </c>
      <c r="X386" s="116" t="s">
        <v>1757</v>
      </c>
      <c r="Y386" s="114">
        <v>78</v>
      </c>
      <c r="Z386" s="127"/>
      <c r="AA386" s="128" t="s">
        <v>1895</v>
      </c>
      <c r="AB386" s="126"/>
      <c r="AC386" s="128"/>
      <c r="AD386" s="128"/>
      <c r="AE386" s="174" t="s">
        <v>1895</v>
      </c>
      <c r="AF386" s="174"/>
      <c r="AG386" s="128"/>
      <c r="AH386" s="128"/>
      <c r="AI386" s="128" t="s">
        <v>1895</v>
      </c>
      <c r="AJ386" s="128"/>
      <c r="AK386" s="128"/>
    </row>
    <row r="387" spans="1:37" ht="26.25" customHeight="1">
      <c r="A387" s="244">
        <f t="shared" si="47"/>
        <v>382</v>
      </c>
      <c r="B387" s="129" t="s">
        <v>78</v>
      </c>
      <c r="C387" s="129" t="s">
        <v>40</v>
      </c>
      <c r="D387" s="129" t="s">
        <v>284</v>
      </c>
      <c r="E387" s="129" t="s">
        <v>284</v>
      </c>
      <c r="F387" s="74">
        <f t="shared" si="55"/>
        <v>8</v>
      </c>
      <c r="G387" s="13" t="s" ph="1">
        <v>2482</v>
      </c>
      <c r="H387" s="126" t="s">
        <v>1668</v>
      </c>
      <c r="I387" s="81">
        <v>1126.1099999999999</v>
      </c>
      <c r="J387" s="80" t="str">
        <f t="shared" si="51"/>
        <v>B</v>
      </c>
      <c r="K387" s="78"/>
      <c r="L387" s="79">
        <v>1976</v>
      </c>
      <c r="M387" s="79" t="str" cm="1">
        <f t="array" ref="M387">_xlfn.IFS(X387="賃借施設","－",L387&gt;=2006,"a",L387&gt;=1986,"b",L387&gt;=1976,"c",L387&lt;=1975,"d")</f>
        <v>c</v>
      </c>
      <c r="N387" s="79" t="str" cm="1">
        <f t="array" ref="N387">_xlfn.IFS(X387="賃借施設","－",L387&gt;=2005,"a",L387&gt;=1985,"b",L387&gt;=1975,"c",L387&lt;=1974,"d")</f>
        <v>c</v>
      </c>
      <c r="O387" s="79" t="str">
        <f t="shared" si="52"/>
        <v/>
      </c>
      <c r="P387" s="79" t="str">
        <f t="shared" si="53"/>
        <v>H</v>
      </c>
      <c r="Q387" s="79" t="s">
        <v>1856</v>
      </c>
      <c r="R387" s="79" t="s">
        <v>1816</v>
      </c>
      <c r="S387" s="127" t="s">
        <v>39</v>
      </c>
      <c r="T387" s="127" t="s">
        <v>1541</v>
      </c>
      <c r="U387" s="127" t="s">
        <v>232</v>
      </c>
      <c r="V387" s="127" t="s">
        <v>1544</v>
      </c>
      <c r="W387" s="116" t="s">
        <v>1769</v>
      </c>
      <c r="X387" s="116" t="s">
        <v>1757</v>
      </c>
      <c r="Y387" s="114">
        <v>17</v>
      </c>
      <c r="Z387" s="127"/>
      <c r="AA387" s="128" t="s">
        <v>1895</v>
      </c>
      <c r="AB387" s="126"/>
      <c r="AC387" s="128" t="s">
        <v>1895</v>
      </c>
      <c r="AD387" s="128" t="s">
        <v>1895</v>
      </c>
      <c r="AE387" s="174" t="s">
        <v>1895</v>
      </c>
      <c r="AF387" s="174" t="s">
        <v>1895</v>
      </c>
      <c r="AG387" s="128"/>
      <c r="AH387" s="128"/>
      <c r="AI387" s="128"/>
      <c r="AJ387" s="128"/>
      <c r="AK387" s="128"/>
    </row>
    <row r="388" spans="1:37" ht="26.25" customHeight="1">
      <c r="A388" s="244">
        <f t="shared" si="47"/>
        <v>383</v>
      </c>
      <c r="B388" s="129" t="s">
        <v>78</v>
      </c>
      <c r="C388" s="129" t="s">
        <v>40</v>
      </c>
      <c r="D388" s="129" t="s">
        <v>284</v>
      </c>
      <c r="E388" s="129" t="s">
        <v>284</v>
      </c>
      <c r="F388" s="74">
        <f t="shared" si="55"/>
        <v>9</v>
      </c>
      <c r="G388" s="13" t="s" ph="1">
        <v>2483</v>
      </c>
      <c r="H388" s="126" t="s">
        <v>1671</v>
      </c>
      <c r="I388" s="81">
        <v>579.25</v>
      </c>
      <c r="J388" s="80" t="str">
        <f t="shared" si="51"/>
        <v>B</v>
      </c>
      <c r="K388" s="78"/>
      <c r="L388" s="79">
        <v>1975</v>
      </c>
      <c r="M388" s="79" t="str" cm="1">
        <f t="array" ref="M388">_xlfn.IFS(X388="賃借施設","－",L388&gt;=2006,"a",L388&gt;=1986,"b",L388&gt;=1976,"c",L388&lt;=1975,"d")</f>
        <v>d</v>
      </c>
      <c r="N388" s="79" t="str" cm="1">
        <f t="array" ref="N388">_xlfn.IFS(X388="賃借施設","－",L388&gt;=2005,"a",L388&gt;=1985,"b",L388&gt;=1975,"c",L388&lt;=1974,"d")</f>
        <v>c</v>
      </c>
      <c r="O388" s="79" t="str">
        <f t="shared" si="52"/>
        <v>〇</v>
      </c>
      <c r="P388" s="79" t="str">
        <f t="shared" si="53"/>
        <v>K</v>
      </c>
      <c r="Q388" s="79" t="s">
        <v>1856</v>
      </c>
      <c r="R388" s="79" t="s">
        <v>1816</v>
      </c>
      <c r="S388" s="127" t="s">
        <v>39</v>
      </c>
      <c r="T388" s="127" t="s">
        <v>1541</v>
      </c>
      <c r="U388" s="127" t="s">
        <v>232</v>
      </c>
      <c r="V388" s="127" t="s">
        <v>1544</v>
      </c>
      <c r="W388" s="116" t="s">
        <v>1770</v>
      </c>
      <c r="X388" s="116" t="s">
        <v>1757</v>
      </c>
      <c r="Y388" s="114">
        <v>17</v>
      </c>
      <c r="Z388" s="127"/>
      <c r="AA388" s="128" t="s">
        <v>1895</v>
      </c>
      <c r="AB388" s="126"/>
      <c r="AC388" s="128" t="s">
        <v>1895</v>
      </c>
      <c r="AD388" s="128" t="s">
        <v>1895</v>
      </c>
      <c r="AE388" s="174" t="s">
        <v>1895</v>
      </c>
      <c r="AF388" s="174" t="s">
        <v>1895</v>
      </c>
      <c r="AG388" s="128"/>
      <c r="AH388" s="128"/>
      <c r="AI388" s="128"/>
      <c r="AJ388" s="128"/>
      <c r="AK388" s="128"/>
    </row>
    <row r="389" spans="1:37" ht="26.25" customHeight="1">
      <c r="A389" s="244">
        <f t="shared" si="47"/>
        <v>384</v>
      </c>
      <c r="B389" s="129" t="s">
        <v>78</v>
      </c>
      <c r="C389" s="129" t="s">
        <v>40</v>
      </c>
      <c r="D389" s="129" t="s">
        <v>284</v>
      </c>
      <c r="E389" s="129" t="s">
        <v>284</v>
      </c>
      <c r="F389" s="74">
        <f t="shared" si="55"/>
        <v>10</v>
      </c>
      <c r="G389" s="13" t="s" ph="1">
        <v>2484</v>
      </c>
      <c r="H389" s="126" t="s">
        <v>1669</v>
      </c>
      <c r="I389" s="81">
        <v>689.48</v>
      </c>
      <c r="J389" s="80" t="str">
        <f t="shared" si="51"/>
        <v>B</v>
      </c>
      <c r="K389" s="78"/>
      <c r="L389" s="79">
        <v>1975</v>
      </c>
      <c r="M389" s="79" t="str" cm="1">
        <f t="array" ref="M389">_xlfn.IFS(X389="賃借施設","－",L389&gt;=2006,"a",L389&gt;=1986,"b",L389&gt;=1976,"c",L389&lt;=1975,"d")</f>
        <v>d</v>
      </c>
      <c r="N389" s="79" t="str" cm="1">
        <f t="array" ref="N389">_xlfn.IFS(X389="賃借施設","－",L389&gt;=2005,"a",L389&gt;=1985,"b",L389&gt;=1975,"c",L389&lt;=1974,"d")</f>
        <v>c</v>
      </c>
      <c r="O389" s="79" t="str">
        <f t="shared" si="52"/>
        <v>〇</v>
      </c>
      <c r="P389" s="79" t="str">
        <f t="shared" si="53"/>
        <v>K</v>
      </c>
      <c r="Q389" s="79" t="s">
        <v>1856</v>
      </c>
      <c r="R389" s="79" t="s">
        <v>1816</v>
      </c>
      <c r="S389" s="127" t="s">
        <v>39</v>
      </c>
      <c r="T389" s="127" t="s">
        <v>1541</v>
      </c>
      <c r="U389" s="127" t="s">
        <v>232</v>
      </c>
      <c r="V389" s="127" t="s">
        <v>1544</v>
      </c>
      <c r="W389" s="116" t="s">
        <v>1771</v>
      </c>
      <c r="X389" s="116" t="s">
        <v>1757</v>
      </c>
      <c r="Y389" s="114">
        <v>14</v>
      </c>
      <c r="Z389" s="127"/>
      <c r="AA389" s="128" t="s">
        <v>1895</v>
      </c>
      <c r="AB389" s="126"/>
      <c r="AC389" s="128" t="s">
        <v>1895</v>
      </c>
      <c r="AD389" s="128" t="s">
        <v>1895</v>
      </c>
      <c r="AE389" s="174" t="s">
        <v>1895</v>
      </c>
      <c r="AF389" s="174" t="s">
        <v>1895</v>
      </c>
      <c r="AG389" s="128"/>
      <c r="AH389" s="128"/>
      <c r="AI389" s="128"/>
      <c r="AJ389" s="128"/>
      <c r="AK389" s="128"/>
    </row>
    <row r="390" spans="1:37" ht="26.25" customHeight="1">
      <c r="A390" s="244">
        <f t="shared" si="47"/>
        <v>385</v>
      </c>
      <c r="B390" s="129" t="s">
        <v>78</v>
      </c>
      <c r="C390" s="129" t="s">
        <v>40</v>
      </c>
      <c r="D390" s="129" t="s">
        <v>284</v>
      </c>
      <c r="E390" s="129" t="s">
        <v>284</v>
      </c>
      <c r="F390" s="74">
        <f t="shared" si="55"/>
        <v>11</v>
      </c>
      <c r="G390" s="13" t="s" ph="1">
        <v>2485</v>
      </c>
      <c r="H390" s="126" t="s">
        <v>1670</v>
      </c>
      <c r="I390" s="81">
        <v>500.07</v>
      </c>
      <c r="J390" s="80" t="str">
        <f t="shared" si="51"/>
        <v>B</v>
      </c>
      <c r="K390" s="78"/>
      <c r="L390" s="79">
        <v>1974</v>
      </c>
      <c r="M390" s="79" t="str" cm="1">
        <f t="array" ref="M390">_xlfn.IFS(X390="賃借施設","－",L390&gt;=2006,"a",L390&gt;=1986,"b",L390&gt;=1976,"c",L390&lt;=1975,"d")</f>
        <v>d</v>
      </c>
      <c r="N390" s="79" t="str" cm="1">
        <f t="array" ref="N390">_xlfn.IFS(X390="賃借施設","－",L390&gt;=2005,"a",L390&gt;=1985,"b",L390&gt;=1975,"c",L390&lt;=1974,"d")</f>
        <v>d</v>
      </c>
      <c r="O390" s="79" t="str">
        <f t="shared" si="52"/>
        <v/>
      </c>
      <c r="P390" s="79" t="str">
        <f t="shared" si="53"/>
        <v>K</v>
      </c>
      <c r="Q390" s="79" t="s">
        <v>1856</v>
      </c>
      <c r="R390" s="79" t="s">
        <v>1816</v>
      </c>
      <c r="S390" s="127" t="s">
        <v>39</v>
      </c>
      <c r="T390" s="127" t="s">
        <v>1541</v>
      </c>
      <c r="U390" s="127" t="s">
        <v>232</v>
      </c>
      <c r="V390" s="127" t="s">
        <v>1544</v>
      </c>
      <c r="W390" s="116" t="s">
        <v>1772</v>
      </c>
      <c r="X390" s="116" t="s">
        <v>1757</v>
      </c>
      <c r="Y390" s="114">
        <v>15</v>
      </c>
      <c r="Z390" s="127"/>
      <c r="AA390" s="128" t="s">
        <v>1895</v>
      </c>
      <c r="AB390" s="126"/>
      <c r="AC390" s="128" t="s">
        <v>1895</v>
      </c>
      <c r="AD390" s="128" t="s">
        <v>1895</v>
      </c>
      <c r="AE390" s="174" t="s">
        <v>1895</v>
      </c>
      <c r="AF390" s="174" t="s">
        <v>1895</v>
      </c>
      <c r="AG390" s="128"/>
      <c r="AH390" s="128"/>
      <c r="AI390" s="128"/>
      <c r="AJ390" s="128"/>
      <c r="AK390" s="128"/>
    </row>
    <row r="391" spans="1:37" ht="26.25" customHeight="1">
      <c r="A391" s="244">
        <f t="shared" si="47"/>
        <v>386</v>
      </c>
      <c r="B391" s="129" t="s">
        <v>78</v>
      </c>
      <c r="C391" s="129" t="s">
        <v>40</v>
      </c>
      <c r="D391" s="129" t="s">
        <v>284</v>
      </c>
      <c r="E391" s="129" t="s">
        <v>284</v>
      </c>
      <c r="F391" s="74">
        <f t="shared" si="55"/>
        <v>12</v>
      </c>
      <c r="G391" s="13" t="s" ph="1">
        <v>2486</v>
      </c>
      <c r="H391" s="126" t="s">
        <v>1635</v>
      </c>
      <c r="I391" s="81">
        <v>603.1</v>
      </c>
      <c r="J391" s="80" t="str">
        <f t="shared" si="51"/>
        <v>B</v>
      </c>
      <c r="K391" s="78"/>
      <c r="L391" s="79">
        <v>1986</v>
      </c>
      <c r="M391" s="79" t="str" cm="1">
        <f t="array" ref="M391">_xlfn.IFS(X391="賃借施設","－",L391&gt;=2006,"a",L391&gt;=1986,"b",L391&gt;=1976,"c",L391&lt;=1975,"d")</f>
        <v>b</v>
      </c>
      <c r="N391" s="79" t="str" cm="1">
        <f t="array" ref="N391">_xlfn.IFS(X391="賃借施設","－",L391&gt;=2005,"a",L391&gt;=1985,"b",L391&gt;=1975,"c",L391&lt;=1974,"d")</f>
        <v>b</v>
      </c>
      <c r="O391" s="79" t="str">
        <f t="shared" si="52"/>
        <v/>
      </c>
      <c r="P391" s="79" t="str">
        <f t="shared" si="53"/>
        <v>E</v>
      </c>
      <c r="Q391" s="79" t="s">
        <v>1857</v>
      </c>
      <c r="R391" s="79" t="s">
        <v>1816</v>
      </c>
      <c r="S391" s="127" t="s">
        <v>39</v>
      </c>
      <c r="T391" s="127" t="s">
        <v>1541</v>
      </c>
      <c r="U391" s="127" t="s">
        <v>232</v>
      </c>
      <c r="V391" s="127" t="s">
        <v>1544</v>
      </c>
      <c r="W391" s="116" t="s">
        <v>1773</v>
      </c>
      <c r="X391" s="116" t="s">
        <v>1757</v>
      </c>
      <c r="Y391" s="114">
        <v>19</v>
      </c>
      <c r="Z391" s="127"/>
      <c r="AA391" s="128" t="s">
        <v>1895</v>
      </c>
      <c r="AB391" s="126"/>
      <c r="AC391" s="128" t="s">
        <v>1895</v>
      </c>
      <c r="AD391" s="128" t="s">
        <v>1895</v>
      </c>
      <c r="AE391" s="174" t="s">
        <v>1895</v>
      </c>
      <c r="AF391" s="174" t="s">
        <v>1895</v>
      </c>
      <c r="AG391" s="128"/>
      <c r="AH391" s="128"/>
      <c r="AI391" s="128"/>
      <c r="AJ391" s="128"/>
      <c r="AK391" s="128"/>
    </row>
    <row r="392" spans="1:37" ht="26.25" customHeight="1">
      <c r="A392" s="244">
        <f t="shared" si="47"/>
        <v>387</v>
      </c>
      <c r="B392" s="129" t="s">
        <v>78</v>
      </c>
      <c r="C392" s="129" t="s">
        <v>40</v>
      </c>
      <c r="D392" s="129" t="s">
        <v>284</v>
      </c>
      <c r="E392" s="129" t="s">
        <v>284</v>
      </c>
      <c r="F392" s="74">
        <f t="shared" si="55"/>
        <v>13</v>
      </c>
      <c r="G392" s="13" t="s" ph="1">
        <v>2487</v>
      </c>
      <c r="H392" s="126" t="s">
        <v>1636</v>
      </c>
      <c r="I392" s="81">
        <v>654.46</v>
      </c>
      <c r="J392" s="80" t="str">
        <f t="shared" si="51"/>
        <v>B</v>
      </c>
      <c r="K392" s="78"/>
      <c r="L392" s="79">
        <v>1974</v>
      </c>
      <c r="M392" s="79" t="str" cm="1">
        <f t="array" ref="M392">_xlfn.IFS(X392="賃借施設","－",L392&gt;=2006,"a",L392&gt;=1986,"b",L392&gt;=1976,"c",L392&lt;=1975,"d")</f>
        <v>d</v>
      </c>
      <c r="N392" s="79" t="str" cm="1">
        <f t="array" ref="N392">_xlfn.IFS(X392="賃借施設","－",L392&gt;=2005,"a",L392&gt;=1985,"b",L392&gt;=1975,"c",L392&lt;=1974,"d")</f>
        <v>d</v>
      </c>
      <c r="O392" s="79" t="str">
        <f t="shared" si="52"/>
        <v/>
      </c>
      <c r="P392" s="79" t="str">
        <f t="shared" si="53"/>
        <v>K</v>
      </c>
      <c r="Q392" s="79" t="s">
        <v>1856</v>
      </c>
      <c r="R392" s="79" t="s">
        <v>1816</v>
      </c>
      <c r="S392" s="127" t="s">
        <v>39</v>
      </c>
      <c r="T392" s="127" t="s">
        <v>1541</v>
      </c>
      <c r="U392" s="127" t="s">
        <v>232</v>
      </c>
      <c r="V392" s="127" t="s">
        <v>1544</v>
      </c>
      <c r="W392" s="116" t="s">
        <v>1774</v>
      </c>
      <c r="X392" s="116" t="s">
        <v>1757</v>
      </c>
      <c r="Y392" s="114">
        <v>20</v>
      </c>
      <c r="Z392" s="127"/>
      <c r="AA392" s="128" t="s">
        <v>1895</v>
      </c>
      <c r="AB392" s="126"/>
      <c r="AC392" s="128" t="s">
        <v>1895</v>
      </c>
      <c r="AD392" s="128" t="s">
        <v>1895</v>
      </c>
      <c r="AE392" s="174" t="s">
        <v>1895</v>
      </c>
      <c r="AF392" s="174" t="s">
        <v>1895</v>
      </c>
      <c r="AG392" s="128"/>
      <c r="AH392" s="128"/>
      <c r="AI392" s="128"/>
      <c r="AJ392" s="128"/>
      <c r="AK392" s="128"/>
    </row>
    <row r="393" spans="1:37" ht="26.25" customHeight="1">
      <c r="A393" s="244">
        <f t="shared" si="47"/>
        <v>388</v>
      </c>
      <c r="B393" s="129" t="s">
        <v>78</v>
      </c>
      <c r="C393" s="129" t="s">
        <v>40</v>
      </c>
      <c r="D393" s="129" t="s">
        <v>284</v>
      </c>
      <c r="E393" s="129" t="s">
        <v>284</v>
      </c>
      <c r="F393" s="74">
        <f t="shared" si="55"/>
        <v>14</v>
      </c>
      <c r="G393" s="13" t="s" ph="1">
        <v>2488</v>
      </c>
      <c r="H393" s="126" t="s">
        <v>1637</v>
      </c>
      <c r="I393" s="81">
        <v>507.58</v>
      </c>
      <c r="J393" s="80" t="str">
        <f t="shared" si="51"/>
        <v>B</v>
      </c>
      <c r="K393" s="78"/>
      <c r="L393" s="79">
        <v>1974</v>
      </c>
      <c r="M393" s="79" t="str" cm="1">
        <f t="array" ref="M393">_xlfn.IFS(X393="賃借施設","－",L393&gt;=2006,"a",L393&gt;=1986,"b",L393&gt;=1976,"c",L393&lt;=1975,"d")</f>
        <v>d</v>
      </c>
      <c r="N393" s="79" t="str" cm="1">
        <f t="array" ref="N393">_xlfn.IFS(X393="賃借施設","－",L393&gt;=2005,"a",L393&gt;=1985,"b",L393&gt;=1975,"c",L393&lt;=1974,"d")</f>
        <v>d</v>
      </c>
      <c r="O393" s="79" t="str">
        <f t="shared" si="52"/>
        <v/>
      </c>
      <c r="P393" s="79" t="str">
        <f t="shared" si="53"/>
        <v>K</v>
      </c>
      <c r="Q393" s="79" t="s">
        <v>1856</v>
      </c>
      <c r="R393" s="79" t="s">
        <v>1816</v>
      </c>
      <c r="S393" s="127" t="s">
        <v>39</v>
      </c>
      <c r="T393" s="127" t="s">
        <v>1541</v>
      </c>
      <c r="U393" s="127" t="s">
        <v>232</v>
      </c>
      <c r="V393" s="127" t="s">
        <v>1544</v>
      </c>
      <c r="W393" s="116" t="s">
        <v>1775</v>
      </c>
      <c r="X393" s="116" t="s">
        <v>1757</v>
      </c>
      <c r="Y393" s="114">
        <v>13</v>
      </c>
      <c r="Z393" s="127"/>
      <c r="AA393" s="128" t="s">
        <v>1895</v>
      </c>
      <c r="AB393" s="126"/>
      <c r="AC393" s="128" t="s">
        <v>1895</v>
      </c>
      <c r="AD393" s="128" t="s">
        <v>1895</v>
      </c>
      <c r="AE393" s="174" t="s">
        <v>1895</v>
      </c>
      <c r="AF393" s="174" t="s">
        <v>1895</v>
      </c>
      <c r="AG393" s="128"/>
      <c r="AH393" s="128"/>
      <c r="AI393" s="128"/>
      <c r="AJ393" s="128"/>
      <c r="AK393" s="128"/>
    </row>
    <row r="394" spans="1:37" ht="26.25" customHeight="1">
      <c r="A394" s="244">
        <f t="shared" si="47"/>
        <v>389</v>
      </c>
      <c r="B394" s="129" t="s">
        <v>78</v>
      </c>
      <c r="C394" s="129" t="s">
        <v>40</v>
      </c>
      <c r="D394" s="129" t="s">
        <v>284</v>
      </c>
      <c r="E394" s="129" t="s">
        <v>284</v>
      </c>
      <c r="F394" s="74">
        <f t="shared" si="55"/>
        <v>15</v>
      </c>
      <c r="G394" s="13" t="s" ph="1">
        <v>2489</v>
      </c>
      <c r="H394" s="126" t="s">
        <v>1638</v>
      </c>
      <c r="I394" s="81">
        <v>618.37</v>
      </c>
      <c r="J394" s="80" t="str">
        <f t="shared" si="51"/>
        <v>B</v>
      </c>
      <c r="K394" s="78"/>
      <c r="L394" s="79">
        <v>1982</v>
      </c>
      <c r="M394" s="79" t="str" cm="1">
        <f t="array" ref="M394">_xlfn.IFS(X394="賃借施設","－",L394&gt;=2006,"a",L394&gt;=1986,"b",L394&gt;=1976,"c",L394&lt;=1975,"d")</f>
        <v>c</v>
      </c>
      <c r="N394" s="79" t="str" cm="1">
        <f t="array" ref="N394">_xlfn.IFS(X394="賃借施設","－",L394&gt;=2005,"a",L394&gt;=1985,"b",L394&gt;=1975,"c",L394&lt;=1974,"d")</f>
        <v>c</v>
      </c>
      <c r="O394" s="79" t="str">
        <f t="shared" si="52"/>
        <v/>
      </c>
      <c r="P394" s="79" t="str">
        <f t="shared" si="53"/>
        <v>H</v>
      </c>
      <c r="Q394" s="79" t="s">
        <v>1856</v>
      </c>
      <c r="R394" s="79" t="s">
        <v>1816</v>
      </c>
      <c r="S394" s="127" t="s">
        <v>39</v>
      </c>
      <c r="T394" s="127" t="s">
        <v>1541</v>
      </c>
      <c r="U394" s="127" t="s">
        <v>232</v>
      </c>
      <c r="V394" s="127" t="s">
        <v>1544</v>
      </c>
      <c r="W394" s="116" t="s">
        <v>1776</v>
      </c>
      <c r="X394" s="116" t="s">
        <v>1757</v>
      </c>
      <c r="Y394" s="114">
        <v>12</v>
      </c>
      <c r="Z394" s="127"/>
      <c r="AA394" s="128" t="s">
        <v>1895</v>
      </c>
      <c r="AB394" s="126"/>
      <c r="AC394" s="128" t="s">
        <v>1895</v>
      </c>
      <c r="AD394" s="128" t="s">
        <v>1895</v>
      </c>
      <c r="AE394" s="174" t="s">
        <v>1895</v>
      </c>
      <c r="AF394" s="174" t="s">
        <v>1895</v>
      </c>
      <c r="AG394" s="128"/>
      <c r="AH394" s="128"/>
      <c r="AI394" s="128"/>
      <c r="AJ394" s="128"/>
      <c r="AK394" s="128"/>
    </row>
    <row r="395" spans="1:37" ht="26.25" customHeight="1">
      <c r="A395" s="244">
        <f t="shared" si="47"/>
        <v>390</v>
      </c>
      <c r="B395" s="129" t="s">
        <v>78</v>
      </c>
      <c r="C395" s="129" t="s">
        <v>40</v>
      </c>
      <c r="D395" s="129" t="s">
        <v>284</v>
      </c>
      <c r="E395" s="129" t="s">
        <v>284</v>
      </c>
      <c r="F395" s="74">
        <f t="shared" si="55"/>
        <v>16</v>
      </c>
      <c r="G395" s="13" t="s" ph="1">
        <v>2490</v>
      </c>
      <c r="H395" s="126" t="s">
        <v>1632</v>
      </c>
      <c r="I395" s="81">
        <v>711.91</v>
      </c>
      <c r="J395" s="80" t="str">
        <f t="shared" si="51"/>
        <v>B</v>
      </c>
      <c r="K395" s="78"/>
      <c r="L395" s="79">
        <v>1974</v>
      </c>
      <c r="M395" s="79" t="str" cm="1">
        <f t="array" ref="M395">_xlfn.IFS(X395="賃借施設","－",L395&gt;=2006,"a",L395&gt;=1986,"b",L395&gt;=1976,"c",L395&lt;=1975,"d")</f>
        <v>d</v>
      </c>
      <c r="N395" s="79" t="str" cm="1">
        <f t="array" ref="N395">_xlfn.IFS(X395="賃借施設","－",L395&gt;=2005,"a",L395&gt;=1985,"b",L395&gt;=1975,"c",L395&lt;=1974,"d")</f>
        <v>d</v>
      </c>
      <c r="O395" s="79" t="str">
        <f t="shared" si="52"/>
        <v/>
      </c>
      <c r="P395" s="79" t="str">
        <f t="shared" si="53"/>
        <v>K</v>
      </c>
      <c r="Q395" s="79" t="s">
        <v>1856</v>
      </c>
      <c r="R395" s="79" t="s">
        <v>1816</v>
      </c>
      <c r="S395" s="127" t="s">
        <v>39</v>
      </c>
      <c r="T395" s="127" t="s">
        <v>1541</v>
      </c>
      <c r="U395" s="127" t="s">
        <v>232</v>
      </c>
      <c r="V395" s="127" t="s">
        <v>1544</v>
      </c>
      <c r="W395" s="116" t="s">
        <v>1777</v>
      </c>
      <c r="X395" s="116" t="s">
        <v>1757</v>
      </c>
      <c r="Y395" s="114">
        <v>16</v>
      </c>
      <c r="Z395" s="127"/>
      <c r="AA395" s="128" t="s">
        <v>1895</v>
      </c>
      <c r="AB395" s="126"/>
      <c r="AC395" s="128" t="s">
        <v>1895</v>
      </c>
      <c r="AD395" s="128" t="s">
        <v>1895</v>
      </c>
      <c r="AE395" s="174" t="s">
        <v>1895</v>
      </c>
      <c r="AF395" s="174" t="s">
        <v>1895</v>
      </c>
      <c r="AG395" s="128"/>
      <c r="AH395" s="128"/>
      <c r="AI395" s="128"/>
      <c r="AJ395" s="128"/>
      <c r="AK395" s="128"/>
    </row>
    <row r="396" spans="1:37" ht="26.25" customHeight="1">
      <c r="A396" s="244">
        <f t="shared" si="47"/>
        <v>391</v>
      </c>
      <c r="B396" s="129" t="s">
        <v>78</v>
      </c>
      <c r="C396" s="129" t="s">
        <v>40</v>
      </c>
      <c r="D396" s="129" t="s">
        <v>284</v>
      </c>
      <c r="E396" s="129" t="s">
        <v>284</v>
      </c>
      <c r="F396" s="74">
        <f t="shared" si="55"/>
        <v>17</v>
      </c>
      <c r="G396" s="13" t="s" ph="1">
        <v>2491</v>
      </c>
      <c r="H396" s="126" t="s">
        <v>1639</v>
      </c>
      <c r="I396" s="81">
        <v>563.99</v>
      </c>
      <c r="J396" s="80" t="str">
        <f t="shared" si="51"/>
        <v>B</v>
      </c>
      <c r="K396" s="78"/>
      <c r="L396" s="79">
        <v>1971</v>
      </c>
      <c r="M396" s="79" t="str" cm="1">
        <f t="array" ref="M396">_xlfn.IFS(X396="賃借施設","－",L396&gt;=2006,"a",L396&gt;=1986,"b",L396&gt;=1976,"c",L396&lt;=1975,"d")</f>
        <v>d</v>
      </c>
      <c r="N396" s="79" t="str" cm="1">
        <f t="array" ref="N396">_xlfn.IFS(X396="賃借施設","－",L396&gt;=2005,"a",L396&gt;=1985,"b",L396&gt;=1975,"c",L396&lt;=1974,"d")</f>
        <v>d</v>
      </c>
      <c r="O396" s="79" t="str">
        <f t="shared" si="52"/>
        <v/>
      </c>
      <c r="P396" s="79" t="str">
        <f t="shared" si="53"/>
        <v>K</v>
      </c>
      <c r="Q396" s="79" t="s">
        <v>1857</v>
      </c>
      <c r="R396" s="79" t="s">
        <v>1816</v>
      </c>
      <c r="S396" s="127" t="s">
        <v>39</v>
      </c>
      <c r="T396" s="127" t="s">
        <v>1541</v>
      </c>
      <c r="U396" s="127" t="s">
        <v>232</v>
      </c>
      <c r="V396" s="127" t="s">
        <v>1544</v>
      </c>
      <c r="W396" s="116" t="s">
        <v>1778</v>
      </c>
      <c r="X396" s="116" t="s">
        <v>1757</v>
      </c>
      <c r="Y396" s="114">
        <v>16</v>
      </c>
      <c r="Z396" s="127"/>
      <c r="AA396" s="128" t="s">
        <v>1895</v>
      </c>
      <c r="AB396" s="126"/>
      <c r="AC396" s="128" t="s">
        <v>1895</v>
      </c>
      <c r="AD396" s="128" t="s">
        <v>1895</v>
      </c>
      <c r="AE396" s="174" t="s">
        <v>1895</v>
      </c>
      <c r="AF396" s="174" t="s">
        <v>1895</v>
      </c>
      <c r="AG396" s="128"/>
      <c r="AH396" s="128"/>
      <c r="AI396" s="128"/>
      <c r="AJ396" s="128"/>
      <c r="AK396" s="128"/>
    </row>
    <row r="397" spans="1:37" ht="26.25" customHeight="1">
      <c r="A397" s="244">
        <f t="shared" si="47"/>
        <v>392</v>
      </c>
      <c r="B397" s="129" t="s">
        <v>78</v>
      </c>
      <c r="C397" s="129" t="s">
        <v>40</v>
      </c>
      <c r="D397" s="129" t="s">
        <v>284</v>
      </c>
      <c r="E397" s="129" t="s">
        <v>284</v>
      </c>
      <c r="F397" s="74">
        <f t="shared" si="55"/>
        <v>18</v>
      </c>
      <c r="G397" s="13" t="s" ph="1">
        <v>2492</v>
      </c>
      <c r="H397" s="126" t="s">
        <v>1640</v>
      </c>
      <c r="I397" s="81">
        <v>649.98</v>
      </c>
      <c r="J397" s="80" t="str">
        <f t="shared" si="51"/>
        <v>B</v>
      </c>
      <c r="K397" s="78"/>
      <c r="L397" s="79">
        <v>1976</v>
      </c>
      <c r="M397" s="79" t="str" cm="1">
        <f t="array" ref="M397">_xlfn.IFS(X397="賃借施設","－",L397&gt;=2006,"a",L397&gt;=1986,"b",L397&gt;=1976,"c",L397&lt;=1975,"d")</f>
        <v>c</v>
      </c>
      <c r="N397" s="79" t="str" cm="1">
        <f t="array" ref="N397">_xlfn.IFS(X397="賃借施設","－",L397&gt;=2005,"a",L397&gt;=1985,"b",L397&gt;=1975,"c",L397&lt;=1974,"d")</f>
        <v>c</v>
      </c>
      <c r="O397" s="79" t="str">
        <f t="shared" si="52"/>
        <v/>
      </c>
      <c r="P397" s="79" t="str">
        <f t="shared" si="53"/>
        <v>H</v>
      </c>
      <c r="Q397" s="79" t="s">
        <v>1856</v>
      </c>
      <c r="R397" s="79" t="s">
        <v>1816</v>
      </c>
      <c r="S397" s="127" t="s">
        <v>39</v>
      </c>
      <c r="T397" s="127" t="s">
        <v>1541</v>
      </c>
      <c r="U397" s="127" t="s">
        <v>232</v>
      </c>
      <c r="V397" s="127" t="s">
        <v>1544</v>
      </c>
      <c r="W397" s="116" t="s">
        <v>1779</v>
      </c>
      <c r="X397" s="116" t="s">
        <v>1757</v>
      </c>
      <c r="Y397" s="114">
        <v>17</v>
      </c>
      <c r="Z397" s="127"/>
      <c r="AA397" s="128" t="s">
        <v>1895</v>
      </c>
      <c r="AB397" s="126"/>
      <c r="AC397" s="128" t="s">
        <v>1895</v>
      </c>
      <c r="AD397" s="128" t="s">
        <v>1895</v>
      </c>
      <c r="AE397" s="174" t="s">
        <v>1895</v>
      </c>
      <c r="AF397" s="174" t="s">
        <v>1895</v>
      </c>
      <c r="AG397" s="128"/>
      <c r="AH397" s="128"/>
      <c r="AI397" s="128"/>
      <c r="AJ397" s="128"/>
      <c r="AK397" s="128"/>
    </row>
    <row r="398" spans="1:37" ht="26.25" customHeight="1">
      <c r="A398" s="244">
        <f t="shared" si="47"/>
        <v>393</v>
      </c>
      <c r="B398" s="129" t="s">
        <v>78</v>
      </c>
      <c r="C398" s="129" t="s">
        <v>40</v>
      </c>
      <c r="D398" s="129" t="s">
        <v>284</v>
      </c>
      <c r="E398" s="129" t="s">
        <v>284</v>
      </c>
      <c r="F398" s="74">
        <f t="shared" si="55"/>
        <v>19</v>
      </c>
      <c r="G398" s="13" t="s" ph="1">
        <v>2493</v>
      </c>
      <c r="H398" s="126" t="s">
        <v>1641</v>
      </c>
      <c r="I398" s="81">
        <v>355</v>
      </c>
      <c r="J398" s="80" t="str">
        <f t="shared" si="51"/>
        <v>A</v>
      </c>
      <c r="K398" s="78"/>
      <c r="L398" s="79">
        <v>1971</v>
      </c>
      <c r="M398" s="79" t="str" cm="1">
        <f t="array" ref="M398">_xlfn.IFS(X398="賃借施設","－",L398&gt;=2006,"a",L398&gt;=1986,"b",L398&gt;=1976,"c",L398&lt;=1975,"d")</f>
        <v>d</v>
      </c>
      <c r="N398" s="79" t="str" cm="1">
        <f t="array" ref="N398">_xlfn.IFS(X398="賃借施設","－",L398&gt;=2005,"a",L398&gt;=1985,"b",L398&gt;=1975,"c",L398&lt;=1974,"d")</f>
        <v>d</v>
      </c>
      <c r="O398" s="79" t="str">
        <f t="shared" si="52"/>
        <v/>
      </c>
      <c r="P398" s="79" t="str">
        <f t="shared" si="53"/>
        <v>J</v>
      </c>
      <c r="Q398" s="79" t="s">
        <v>1856</v>
      </c>
      <c r="R398" s="79" t="s">
        <v>1816</v>
      </c>
      <c r="S398" s="127" t="s">
        <v>39</v>
      </c>
      <c r="T398" s="127" t="s">
        <v>1541</v>
      </c>
      <c r="U398" s="127" t="s">
        <v>232</v>
      </c>
      <c r="V398" s="127" t="s">
        <v>1544</v>
      </c>
      <c r="W398" s="116" t="s">
        <v>1780</v>
      </c>
      <c r="X398" s="116" t="s">
        <v>1757</v>
      </c>
      <c r="Y398" s="114">
        <v>10</v>
      </c>
      <c r="Z398" s="127"/>
      <c r="AA398" s="128" t="s">
        <v>1895</v>
      </c>
      <c r="AB398" s="126"/>
      <c r="AC398" s="128" t="s">
        <v>1895</v>
      </c>
      <c r="AD398" s="128" t="s">
        <v>1895</v>
      </c>
      <c r="AE398" s="174" t="s">
        <v>1895</v>
      </c>
      <c r="AF398" s="174" t="s">
        <v>1895</v>
      </c>
      <c r="AG398" s="128"/>
      <c r="AH398" s="128"/>
      <c r="AI398" s="128"/>
      <c r="AJ398" s="128"/>
      <c r="AK398" s="128"/>
    </row>
    <row r="399" spans="1:37" ht="26.25" customHeight="1">
      <c r="A399" s="244">
        <f t="shared" si="47"/>
        <v>394</v>
      </c>
      <c r="B399" s="129" t="s">
        <v>78</v>
      </c>
      <c r="C399" s="129" t="s">
        <v>40</v>
      </c>
      <c r="D399" s="129" t="s">
        <v>284</v>
      </c>
      <c r="E399" s="129" t="s">
        <v>284</v>
      </c>
      <c r="F399" s="74">
        <f t="shared" si="55"/>
        <v>20</v>
      </c>
      <c r="G399" s="13" t="s" ph="1">
        <v>2494</v>
      </c>
      <c r="H399" s="126" t="s">
        <v>1642</v>
      </c>
      <c r="I399" s="81">
        <v>656.6</v>
      </c>
      <c r="J399" s="80" t="str">
        <f t="shared" si="51"/>
        <v>B</v>
      </c>
      <c r="K399" s="78"/>
      <c r="L399" s="79">
        <v>1975</v>
      </c>
      <c r="M399" s="79" t="str" cm="1">
        <f t="array" ref="M399">_xlfn.IFS(X399="賃借施設","－",L399&gt;=2006,"a",L399&gt;=1986,"b",L399&gt;=1976,"c",L399&lt;=1975,"d")</f>
        <v>d</v>
      </c>
      <c r="N399" s="79" t="str" cm="1">
        <f t="array" ref="N399">_xlfn.IFS(X399="賃借施設","－",L399&gt;=2005,"a",L399&gt;=1985,"b",L399&gt;=1975,"c",L399&lt;=1974,"d")</f>
        <v>c</v>
      </c>
      <c r="O399" s="79" t="str">
        <f t="shared" si="52"/>
        <v>〇</v>
      </c>
      <c r="P399" s="79" t="str">
        <f t="shared" si="53"/>
        <v>K</v>
      </c>
      <c r="Q399" s="79" t="s">
        <v>1856</v>
      </c>
      <c r="R399" s="79" t="s">
        <v>1816</v>
      </c>
      <c r="S399" s="127" t="s">
        <v>39</v>
      </c>
      <c r="T399" s="127" t="s">
        <v>1541</v>
      </c>
      <c r="U399" s="127" t="s">
        <v>232</v>
      </c>
      <c r="V399" s="127" t="s">
        <v>1544</v>
      </c>
      <c r="W399" s="116" t="s">
        <v>1781</v>
      </c>
      <c r="X399" s="116" t="s">
        <v>1757</v>
      </c>
      <c r="Y399" s="114">
        <v>17</v>
      </c>
      <c r="Z399" s="127"/>
      <c r="AA399" s="128" t="s">
        <v>1895</v>
      </c>
      <c r="AB399" s="126"/>
      <c r="AC399" s="128" t="s">
        <v>1895</v>
      </c>
      <c r="AD399" s="128" t="s">
        <v>1895</v>
      </c>
      <c r="AE399" s="174" t="s">
        <v>1895</v>
      </c>
      <c r="AF399" s="174" t="s">
        <v>1895</v>
      </c>
      <c r="AG399" s="128"/>
      <c r="AH399" s="128"/>
      <c r="AI399" s="128"/>
      <c r="AJ399" s="128"/>
      <c r="AK399" s="128"/>
    </row>
    <row r="400" spans="1:37" ht="26.25" customHeight="1">
      <c r="A400" s="244">
        <f t="shared" si="47"/>
        <v>395</v>
      </c>
      <c r="B400" s="129" t="s">
        <v>78</v>
      </c>
      <c r="C400" s="129" t="s">
        <v>40</v>
      </c>
      <c r="D400" s="129" t="s">
        <v>284</v>
      </c>
      <c r="E400" s="129" t="s">
        <v>284</v>
      </c>
      <c r="F400" s="74">
        <f t="shared" si="55"/>
        <v>21</v>
      </c>
      <c r="G400" s="13" t="s" ph="1">
        <v>2495</v>
      </c>
      <c r="H400" s="126" t="s">
        <v>1643</v>
      </c>
      <c r="I400" s="81">
        <v>617.03</v>
      </c>
      <c r="J400" s="80" t="str">
        <f t="shared" si="51"/>
        <v>B</v>
      </c>
      <c r="K400" s="78"/>
      <c r="L400" s="79">
        <v>1985</v>
      </c>
      <c r="M400" s="79" t="str" cm="1">
        <f t="array" ref="M400">_xlfn.IFS(X400="賃借施設","－",L400&gt;=2006,"a",L400&gt;=1986,"b",L400&gt;=1976,"c",L400&lt;=1975,"d")</f>
        <v>c</v>
      </c>
      <c r="N400" s="79" t="str" cm="1">
        <f t="array" ref="N400">_xlfn.IFS(X400="賃借施設","－",L400&gt;=2005,"a",L400&gt;=1985,"b",L400&gt;=1975,"c",L400&lt;=1974,"d")</f>
        <v>b</v>
      </c>
      <c r="O400" s="79" t="str">
        <f t="shared" si="52"/>
        <v>〇</v>
      </c>
      <c r="P400" s="79" t="str">
        <f t="shared" si="53"/>
        <v>H</v>
      </c>
      <c r="Q400" s="79" t="s">
        <v>1857</v>
      </c>
      <c r="R400" s="79" t="s">
        <v>1816</v>
      </c>
      <c r="S400" s="127" t="s">
        <v>39</v>
      </c>
      <c r="T400" s="127" t="s">
        <v>1541</v>
      </c>
      <c r="U400" s="127" t="s">
        <v>232</v>
      </c>
      <c r="V400" s="127" t="s">
        <v>1544</v>
      </c>
      <c r="W400" s="116" t="s">
        <v>1782</v>
      </c>
      <c r="X400" s="116" t="s">
        <v>1757</v>
      </c>
      <c r="Y400" s="114">
        <v>18</v>
      </c>
      <c r="Z400" s="127"/>
      <c r="AA400" s="128" t="s">
        <v>1895</v>
      </c>
      <c r="AB400" s="126"/>
      <c r="AC400" s="128" t="s">
        <v>1895</v>
      </c>
      <c r="AD400" s="128" t="s">
        <v>1895</v>
      </c>
      <c r="AE400" s="174" t="s">
        <v>1895</v>
      </c>
      <c r="AF400" s="174" t="s">
        <v>1895</v>
      </c>
      <c r="AG400" s="128"/>
      <c r="AH400" s="128"/>
      <c r="AI400" s="128"/>
      <c r="AJ400" s="128"/>
      <c r="AK400" s="128"/>
    </row>
    <row r="401" spans="1:37" ht="26.25" customHeight="1">
      <c r="A401" s="244">
        <f t="shared" si="47"/>
        <v>396</v>
      </c>
      <c r="B401" s="129" t="s">
        <v>78</v>
      </c>
      <c r="C401" s="129" t="s">
        <v>40</v>
      </c>
      <c r="D401" s="129" t="s">
        <v>284</v>
      </c>
      <c r="E401" s="129" t="s">
        <v>284</v>
      </c>
      <c r="F401" s="74">
        <f t="shared" si="55"/>
        <v>22</v>
      </c>
      <c r="G401" s="13" t="s" ph="1">
        <v>2496</v>
      </c>
      <c r="H401" s="126" t="s">
        <v>1644</v>
      </c>
      <c r="I401" s="81">
        <v>629.19000000000005</v>
      </c>
      <c r="J401" s="80" t="str">
        <f t="shared" si="51"/>
        <v>B</v>
      </c>
      <c r="K401" s="78"/>
      <c r="L401" s="79">
        <v>1978</v>
      </c>
      <c r="M401" s="79" t="str" cm="1">
        <f t="array" ref="M401">_xlfn.IFS(X401="賃借施設","－",L401&gt;=2006,"a",L401&gt;=1986,"b",L401&gt;=1976,"c",L401&lt;=1975,"d")</f>
        <v>c</v>
      </c>
      <c r="N401" s="79" t="str" cm="1">
        <f t="array" ref="N401">_xlfn.IFS(X401="賃借施設","－",L401&gt;=2005,"a",L401&gt;=1985,"b",L401&gt;=1975,"c",L401&lt;=1974,"d")</f>
        <v>c</v>
      </c>
      <c r="O401" s="79" t="str">
        <f t="shared" si="52"/>
        <v/>
      </c>
      <c r="P401" s="79" t="str">
        <f t="shared" si="53"/>
        <v>H</v>
      </c>
      <c r="Q401" s="79" t="s">
        <v>1856</v>
      </c>
      <c r="R401" s="79" t="s">
        <v>1816</v>
      </c>
      <c r="S401" s="127" t="s">
        <v>39</v>
      </c>
      <c r="T401" s="127" t="s">
        <v>1541</v>
      </c>
      <c r="U401" s="127" t="s">
        <v>232</v>
      </c>
      <c r="V401" s="127" t="s">
        <v>1544</v>
      </c>
      <c r="W401" s="116" t="s">
        <v>1783</v>
      </c>
      <c r="X401" s="116" t="s">
        <v>1757</v>
      </c>
      <c r="Y401" s="114">
        <v>19</v>
      </c>
      <c r="Z401" s="127"/>
      <c r="AA401" s="128" t="s">
        <v>1895</v>
      </c>
      <c r="AB401" s="126"/>
      <c r="AC401" s="128" t="s">
        <v>1895</v>
      </c>
      <c r="AD401" s="128" t="s">
        <v>1895</v>
      </c>
      <c r="AE401" s="174" t="s">
        <v>1895</v>
      </c>
      <c r="AF401" s="174" t="s">
        <v>1895</v>
      </c>
      <c r="AG401" s="128"/>
      <c r="AH401" s="128"/>
      <c r="AI401" s="128"/>
      <c r="AJ401" s="128"/>
      <c r="AK401" s="128"/>
    </row>
    <row r="402" spans="1:37" ht="26.25" customHeight="1">
      <c r="A402" s="244">
        <f t="shared" si="47"/>
        <v>397</v>
      </c>
      <c r="B402" s="129" t="s">
        <v>78</v>
      </c>
      <c r="C402" s="129" t="s">
        <v>40</v>
      </c>
      <c r="D402" s="129" t="s">
        <v>284</v>
      </c>
      <c r="E402" s="129" t="s">
        <v>284</v>
      </c>
      <c r="F402" s="74">
        <f t="shared" si="55"/>
        <v>23</v>
      </c>
      <c r="G402" s="13" t="s" ph="1">
        <v>2497</v>
      </c>
      <c r="H402" s="126" t="s">
        <v>1645</v>
      </c>
      <c r="I402" s="81">
        <v>523.37</v>
      </c>
      <c r="J402" s="80" t="str">
        <f t="shared" si="51"/>
        <v>B</v>
      </c>
      <c r="K402" s="78"/>
      <c r="L402" s="79">
        <v>1974</v>
      </c>
      <c r="M402" s="79" t="str" cm="1">
        <f t="array" ref="M402">_xlfn.IFS(X402="賃借施設","－",L402&gt;=2006,"a",L402&gt;=1986,"b",L402&gt;=1976,"c",L402&lt;=1975,"d")</f>
        <v>d</v>
      </c>
      <c r="N402" s="79" t="str" cm="1">
        <f t="array" ref="N402">_xlfn.IFS(X402="賃借施設","－",L402&gt;=2005,"a",L402&gt;=1985,"b",L402&gt;=1975,"c",L402&lt;=1974,"d")</f>
        <v>d</v>
      </c>
      <c r="O402" s="79" t="str">
        <f t="shared" si="52"/>
        <v/>
      </c>
      <c r="P402" s="79" t="str">
        <f t="shared" si="53"/>
        <v>K</v>
      </c>
      <c r="Q402" s="79" t="s">
        <v>1856</v>
      </c>
      <c r="R402" s="79" t="s">
        <v>1816</v>
      </c>
      <c r="S402" s="127" t="s">
        <v>39</v>
      </c>
      <c r="T402" s="127" t="s">
        <v>1541</v>
      </c>
      <c r="U402" s="127" t="s">
        <v>232</v>
      </c>
      <c r="V402" s="127" t="s">
        <v>1544</v>
      </c>
      <c r="W402" s="116" t="s">
        <v>1784</v>
      </c>
      <c r="X402" s="116" t="s">
        <v>1757</v>
      </c>
      <c r="Y402" s="114">
        <v>24</v>
      </c>
      <c r="Z402" s="127"/>
      <c r="AA402" s="128" t="s">
        <v>1895</v>
      </c>
      <c r="AB402" s="126"/>
      <c r="AC402" s="128" t="s">
        <v>1895</v>
      </c>
      <c r="AD402" s="128" t="s">
        <v>1895</v>
      </c>
      <c r="AE402" s="174" t="s">
        <v>1895</v>
      </c>
      <c r="AF402" s="174" t="s">
        <v>1895</v>
      </c>
      <c r="AG402" s="128"/>
      <c r="AH402" s="128"/>
      <c r="AI402" s="128"/>
      <c r="AJ402" s="128"/>
      <c r="AK402" s="128"/>
    </row>
    <row r="403" spans="1:37" ht="26.25" customHeight="1">
      <c r="A403" s="244">
        <f t="shared" si="47"/>
        <v>398</v>
      </c>
      <c r="B403" s="129" t="s">
        <v>78</v>
      </c>
      <c r="C403" s="129" t="s">
        <v>40</v>
      </c>
      <c r="D403" s="129" t="s">
        <v>284</v>
      </c>
      <c r="E403" s="129" t="s">
        <v>284</v>
      </c>
      <c r="F403" s="74">
        <f t="shared" si="55"/>
        <v>24</v>
      </c>
      <c r="G403" s="13" t="s" ph="1">
        <v>2498</v>
      </c>
      <c r="H403" s="126" t="s">
        <v>1646</v>
      </c>
      <c r="I403" s="81">
        <v>774.76</v>
      </c>
      <c r="J403" s="80" t="str">
        <f t="shared" si="51"/>
        <v>B</v>
      </c>
      <c r="K403" s="78"/>
      <c r="L403" s="79">
        <v>1981</v>
      </c>
      <c r="M403" s="79" t="str" cm="1">
        <f t="array" ref="M403">_xlfn.IFS(X403="賃借施設","－",L403&gt;=2006,"a",L403&gt;=1986,"b",L403&gt;=1976,"c",L403&lt;=1975,"d")</f>
        <v>c</v>
      </c>
      <c r="N403" s="79" t="str" cm="1">
        <f t="array" ref="N403">_xlfn.IFS(X403="賃借施設","－",L403&gt;=2005,"a",L403&gt;=1985,"b",L403&gt;=1975,"c",L403&lt;=1974,"d")</f>
        <v>c</v>
      </c>
      <c r="O403" s="79" t="str">
        <f t="shared" si="52"/>
        <v/>
      </c>
      <c r="P403" s="79" t="str">
        <f t="shared" si="53"/>
        <v>H</v>
      </c>
      <c r="Q403" s="79" t="s">
        <v>1857</v>
      </c>
      <c r="R403" s="79" t="s">
        <v>1816</v>
      </c>
      <c r="S403" s="127" t="s">
        <v>39</v>
      </c>
      <c r="T403" s="127" t="s">
        <v>1541</v>
      </c>
      <c r="U403" s="127" t="s">
        <v>232</v>
      </c>
      <c r="V403" s="127" t="s">
        <v>1544</v>
      </c>
      <c r="W403" s="116" t="s">
        <v>1785</v>
      </c>
      <c r="X403" s="116" t="s">
        <v>1757</v>
      </c>
      <c r="Y403" s="114">
        <v>18</v>
      </c>
      <c r="Z403" s="127"/>
      <c r="AA403" s="128" t="s">
        <v>1895</v>
      </c>
      <c r="AB403" s="126"/>
      <c r="AC403" s="128" t="s">
        <v>1895</v>
      </c>
      <c r="AD403" s="128" t="s">
        <v>1895</v>
      </c>
      <c r="AE403" s="174" t="s">
        <v>1895</v>
      </c>
      <c r="AF403" s="174" t="s">
        <v>1895</v>
      </c>
      <c r="AG403" s="128"/>
      <c r="AH403" s="128"/>
      <c r="AI403" s="128"/>
      <c r="AJ403" s="128"/>
      <c r="AK403" s="128"/>
    </row>
    <row r="404" spans="1:37" ht="26.25" customHeight="1">
      <c r="A404" s="244">
        <f t="shared" si="47"/>
        <v>399</v>
      </c>
      <c r="B404" s="129" t="s">
        <v>78</v>
      </c>
      <c r="C404" s="129" t="s">
        <v>40</v>
      </c>
      <c r="D404" s="125" t="s">
        <v>296</v>
      </c>
      <c r="E404" s="125" t="s">
        <v>124</v>
      </c>
      <c r="F404" s="74">
        <v>1</v>
      </c>
      <c r="G404" s="13" t="s" ph="1">
        <v>2499</v>
      </c>
      <c r="H404" s="126" t="s">
        <v>1647</v>
      </c>
      <c r="I404" s="81">
        <v>6178.62</v>
      </c>
      <c r="J404" s="80" t="str">
        <f t="shared" si="51"/>
        <v>C</v>
      </c>
      <c r="K404" s="78"/>
      <c r="L404" s="79">
        <v>2020</v>
      </c>
      <c r="M404" s="79" t="str" cm="1">
        <f t="array" ref="M404">_xlfn.IFS(X404="賃借施設","－",L404&gt;=2006,"a",L404&gt;=1986,"b",L404&gt;=1976,"c",L404&lt;=1975,"d")</f>
        <v>a</v>
      </c>
      <c r="N404" s="79" t="str" cm="1">
        <f t="array" ref="N404">_xlfn.IFS(X404="賃借施設","－",L404&gt;=2005,"a",L404&gt;=1985,"b",L404&gt;=1975,"c",L404&lt;=1974,"d")</f>
        <v>a</v>
      </c>
      <c r="O404" s="79" t="str">
        <f t="shared" si="52"/>
        <v/>
      </c>
      <c r="P404" s="79" t="str">
        <f t="shared" si="53"/>
        <v>C</v>
      </c>
      <c r="Q404" s="79" t="s">
        <v>1857</v>
      </c>
      <c r="R404" s="79" t="s">
        <v>1809</v>
      </c>
      <c r="S404" s="127" t="s">
        <v>39</v>
      </c>
      <c r="T404" s="127" t="s">
        <v>1541</v>
      </c>
      <c r="U404" s="127" t="s">
        <v>233</v>
      </c>
      <c r="V404" s="124" t="s">
        <v>2041</v>
      </c>
      <c r="W404" s="116" t="s">
        <v>1875</v>
      </c>
      <c r="X404" s="116" t="s">
        <v>1757</v>
      </c>
      <c r="Y404" s="114">
        <v>3</v>
      </c>
      <c r="Z404" s="127"/>
      <c r="AA404" s="128" t="s">
        <v>1895</v>
      </c>
      <c r="AB404" s="126"/>
      <c r="AC404" s="128" t="s">
        <v>1895</v>
      </c>
      <c r="AD404" s="128" t="s">
        <v>1895</v>
      </c>
      <c r="AE404" s="174" t="s">
        <v>1895</v>
      </c>
      <c r="AF404" s="174" t="s">
        <v>1895</v>
      </c>
      <c r="AG404" s="128"/>
      <c r="AH404" s="128"/>
      <c r="AI404" s="128"/>
      <c r="AJ404" s="128"/>
      <c r="AK404" s="128"/>
    </row>
    <row r="405" spans="1:37" ht="26.25" customHeight="1">
      <c r="A405" s="244">
        <f t="shared" si="47"/>
        <v>400</v>
      </c>
      <c r="B405" s="129" t="s">
        <v>78</v>
      </c>
      <c r="C405" s="129" t="s">
        <v>40</v>
      </c>
      <c r="D405" s="129" t="s">
        <v>297</v>
      </c>
      <c r="E405" s="129" t="s">
        <v>124</v>
      </c>
      <c r="F405" s="74">
        <f>F404+1</f>
        <v>2</v>
      </c>
      <c r="G405" s="13" t="s" ph="1">
        <v>2500</v>
      </c>
      <c r="H405" s="126" t="s">
        <v>1647</v>
      </c>
      <c r="I405" s="81">
        <v>295</v>
      </c>
      <c r="J405" s="80" t="str">
        <f t="shared" si="51"/>
        <v>－</v>
      </c>
      <c r="K405" s="78"/>
      <c r="L405" s="79" t="s">
        <v>2062</v>
      </c>
      <c r="M405" s="79" t="str" cm="1">
        <f t="array" ref="M405">_xlfn.IFS(X405="賃借施設","－",L405&gt;=2006,"a",L405&gt;=1986,"b",L405&gt;=1976,"c",L405&lt;=1975,"d")</f>
        <v>－</v>
      </c>
      <c r="N405" s="79" t="str" cm="1">
        <f t="array" ref="N405">_xlfn.IFS(X405="賃借施設","－",L405&gt;=2005,"a",L405&gt;=1985,"b",L405&gt;=1975,"c",L405&lt;=1974,"d")</f>
        <v>－</v>
      </c>
      <c r="O405" s="79" t="str">
        <f t="shared" si="52"/>
        <v/>
      </c>
      <c r="P405" s="79" t="str">
        <f t="shared" si="53"/>
        <v>－</v>
      </c>
      <c r="Q405" s="79" t="s">
        <v>2062</v>
      </c>
      <c r="R405" s="79" t="s">
        <v>1809</v>
      </c>
      <c r="S405" s="127" t="s">
        <v>39</v>
      </c>
      <c r="T405" s="127" t="s">
        <v>1541</v>
      </c>
      <c r="U405" s="127" t="s">
        <v>233</v>
      </c>
      <c r="V405" s="124" t="s">
        <v>2041</v>
      </c>
      <c r="W405" s="116" t="s">
        <v>1875</v>
      </c>
      <c r="X405" s="116" t="s">
        <v>1762</v>
      </c>
      <c r="Y405" s="114">
        <v>1</v>
      </c>
      <c r="Z405" s="127"/>
      <c r="AA405" s="128"/>
      <c r="AB405" s="126"/>
      <c r="AC405" s="128"/>
      <c r="AD405" s="128"/>
      <c r="AE405" s="174"/>
      <c r="AF405" s="174"/>
      <c r="AG405" s="128"/>
      <c r="AH405" s="128"/>
      <c r="AI405" s="128"/>
      <c r="AJ405" s="128"/>
      <c r="AK405" s="128"/>
    </row>
    <row r="406" spans="1:37" ht="26.25" customHeight="1">
      <c r="A406" s="244">
        <f t="shared" si="47"/>
        <v>401</v>
      </c>
      <c r="B406" s="129" t="s">
        <v>78</v>
      </c>
      <c r="C406" s="129" t="s">
        <v>40</v>
      </c>
      <c r="D406" s="129" t="s">
        <v>297</v>
      </c>
      <c r="E406" s="125" t="s">
        <v>125</v>
      </c>
      <c r="F406" s="74">
        <v>1</v>
      </c>
      <c r="G406" s="13" t="s" ph="1">
        <v>2501</v>
      </c>
      <c r="H406" s="126" t="s">
        <v>1474</v>
      </c>
      <c r="I406" s="81">
        <v>3267.6</v>
      </c>
      <c r="J406" s="80" t="str">
        <f t="shared" si="51"/>
        <v>C</v>
      </c>
      <c r="K406" s="78"/>
      <c r="L406" s="79">
        <v>1991</v>
      </c>
      <c r="M406" s="79" t="str" cm="1">
        <f t="array" ref="M406">_xlfn.IFS(X406="賃借施設","－",L406&gt;=2006,"a",L406&gt;=1986,"b",L406&gt;=1976,"c",L406&lt;=1975,"d")</f>
        <v>b</v>
      </c>
      <c r="N406" s="79" t="str" cm="1">
        <f t="array" ref="N406">_xlfn.IFS(X406="賃借施設","－",L406&gt;=2005,"a",L406&gt;=1985,"b",L406&gt;=1975,"c",L406&lt;=1974,"d")</f>
        <v>b</v>
      </c>
      <c r="O406" s="79" t="str">
        <f t="shared" si="52"/>
        <v/>
      </c>
      <c r="P406" s="79" t="str">
        <f t="shared" si="53"/>
        <v>F</v>
      </c>
      <c r="Q406" s="79" t="s">
        <v>1856</v>
      </c>
      <c r="R406" s="79" t="s">
        <v>1853</v>
      </c>
      <c r="S406" s="127" t="s">
        <v>39</v>
      </c>
      <c r="T406" s="127" t="s">
        <v>1541</v>
      </c>
      <c r="U406" s="127" t="s">
        <v>234</v>
      </c>
      <c r="V406" s="127" t="s">
        <v>1545</v>
      </c>
      <c r="W406" s="116" t="s">
        <v>1767</v>
      </c>
      <c r="X406" s="116" t="s">
        <v>1757</v>
      </c>
      <c r="Y406" s="114">
        <v>16</v>
      </c>
      <c r="Z406" s="127"/>
      <c r="AA406" s="128" t="s">
        <v>1895</v>
      </c>
      <c r="AB406" s="126"/>
      <c r="AC406" s="128" t="s">
        <v>1895</v>
      </c>
      <c r="AD406" s="128" t="s">
        <v>1895</v>
      </c>
      <c r="AE406" s="174" t="s">
        <v>1895</v>
      </c>
      <c r="AF406" s="174" t="s">
        <v>1895</v>
      </c>
      <c r="AG406" s="128"/>
      <c r="AH406" s="128"/>
      <c r="AI406" s="128"/>
      <c r="AJ406" s="128"/>
      <c r="AK406" s="128"/>
    </row>
    <row r="407" spans="1:37" ht="26.25" customHeight="1">
      <c r="A407" s="244">
        <f t="shared" si="47"/>
        <v>402</v>
      </c>
      <c r="B407" s="129" t="s">
        <v>78</v>
      </c>
      <c r="C407" s="129" t="s">
        <v>40</v>
      </c>
      <c r="D407" s="129" t="s">
        <v>297</v>
      </c>
      <c r="E407" s="129" t="s">
        <v>125</v>
      </c>
      <c r="F407" s="74">
        <f>F406+1</f>
        <v>2</v>
      </c>
      <c r="G407" s="13" t="s" ph="1">
        <v>2502</v>
      </c>
      <c r="H407" s="126" t="s">
        <v>1648</v>
      </c>
      <c r="I407" s="81">
        <v>2168.73</v>
      </c>
      <c r="J407" s="80" t="str">
        <f t="shared" si="51"/>
        <v>C</v>
      </c>
      <c r="K407" s="78"/>
      <c r="L407" s="79">
        <v>1966</v>
      </c>
      <c r="M407" s="79" t="str" cm="1">
        <f t="array" ref="M407">_xlfn.IFS(X407="賃借施設","－",L407&gt;=2006,"a",L407&gt;=1986,"b",L407&gt;=1976,"c",L407&lt;=1975,"d")</f>
        <v>d</v>
      </c>
      <c r="N407" s="79" t="str" cm="1">
        <f t="array" ref="N407">_xlfn.IFS(X407="賃借施設","－",L407&gt;=2005,"a",L407&gt;=1985,"b",L407&gt;=1975,"c",L407&lt;=1974,"d")</f>
        <v>d</v>
      </c>
      <c r="O407" s="79" t="str">
        <f t="shared" si="52"/>
        <v/>
      </c>
      <c r="P407" s="79" t="str">
        <f t="shared" si="53"/>
        <v>L</v>
      </c>
      <c r="Q407" s="79" t="s">
        <v>1857</v>
      </c>
      <c r="R407" s="79" t="s">
        <v>1853</v>
      </c>
      <c r="S407" s="127" t="s">
        <v>39</v>
      </c>
      <c r="T407" s="127" t="s">
        <v>1541</v>
      </c>
      <c r="U407" s="127" t="s">
        <v>234</v>
      </c>
      <c r="V407" s="127" t="s">
        <v>1545</v>
      </c>
      <c r="W407" s="116" t="s">
        <v>1875</v>
      </c>
      <c r="X407" s="116" t="s">
        <v>1757</v>
      </c>
      <c r="Y407" s="114">
        <v>4</v>
      </c>
      <c r="Z407" s="127"/>
      <c r="AA407" s="128" t="s">
        <v>1895</v>
      </c>
      <c r="AB407" s="126"/>
      <c r="AC407" s="128" t="s">
        <v>1895</v>
      </c>
      <c r="AD407" s="128" t="s">
        <v>1895</v>
      </c>
      <c r="AE407" s="174" t="s">
        <v>1895</v>
      </c>
      <c r="AF407" s="174" t="s">
        <v>1895</v>
      </c>
      <c r="AG407" s="128"/>
      <c r="AH407" s="128"/>
      <c r="AI407" s="128"/>
      <c r="AJ407" s="128"/>
      <c r="AK407" s="128"/>
    </row>
    <row r="408" spans="1:37" ht="26.25" customHeight="1">
      <c r="A408" s="244">
        <f t="shared" ref="A408:A414" si="56">A407+1</f>
        <v>403</v>
      </c>
      <c r="B408" s="129" t="s">
        <v>78</v>
      </c>
      <c r="C408" s="129" t="s">
        <v>40</v>
      </c>
      <c r="D408" s="129" t="s">
        <v>297</v>
      </c>
      <c r="E408" s="129" t="s">
        <v>125</v>
      </c>
      <c r="F408" s="74">
        <f>F407+1</f>
        <v>3</v>
      </c>
      <c r="G408" s="13" t="s" ph="1">
        <v>2503</v>
      </c>
      <c r="H408" s="126" t="s">
        <v>1649</v>
      </c>
      <c r="I408" s="81">
        <v>2821.97</v>
      </c>
      <c r="J408" s="80" t="str">
        <f t="shared" si="51"/>
        <v>C</v>
      </c>
      <c r="K408" s="78"/>
      <c r="L408" s="79">
        <v>1982</v>
      </c>
      <c r="M408" s="79" t="str" cm="1">
        <f t="array" ref="M408">_xlfn.IFS(X408="賃借施設","－",L408&gt;=2006,"a",L408&gt;=1986,"b",L408&gt;=1976,"c",L408&lt;=1975,"d")</f>
        <v>c</v>
      </c>
      <c r="N408" s="79" t="str" cm="1">
        <f t="array" ref="N408">_xlfn.IFS(X408="賃借施設","－",L408&gt;=2005,"a",L408&gt;=1985,"b",L408&gt;=1975,"c",L408&lt;=1974,"d")</f>
        <v>c</v>
      </c>
      <c r="O408" s="79" t="str">
        <f t="shared" si="52"/>
        <v/>
      </c>
      <c r="P408" s="79" t="str">
        <f t="shared" si="53"/>
        <v>I</v>
      </c>
      <c r="Q408" s="79" t="s">
        <v>1857</v>
      </c>
      <c r="R408" s="79" t="s">
        <v>1853</v>
      </c>
      <c r="S408" s="127" t="s">
        <v>39</v>
      </c>
      <c r="T408" s="127" t="s">
        <v>1541</v>
      </c>
      <c r="U408" s="127" t="s">
        <v>234</v>
      </c>
      <c r="V408" s="127" t="s">
        <v>1545</v>
      </c>
      <c r="W408" s="116" t="s">
        <v>1875</v>
      </c>
      <c r="X408" s="116" t="s">
        <v>1757</v>
      </c>
      <c r="Y408" s="114">
        <v>5</v>
      </c>
      <c r="Z408" s="127"/>
      <c r="AA408" s="128" t="s">
        <v>1895</v>
      </c>
      <c r="AB408" s="126"/>
      <c r="AC408" s="128" t="s">
        <v>1895</v>
      </c>
      <c r="AD408" s="128" t="s">
        <v>1895</v>
      </c>
      <c r="AE408" s="174" t="s">
        <v>1895</v>
      </c>
      <c r="AF408" s="174" t="s">
        <v>1895</v>
      </c>
      <c r="AG408" s="128"/>
      <c r="AH408" s="128"/>
      <c r="AI408" s="128"/>
      <c r="AJ408" s="128"/>
      <c r="AK408" s="128"/>
    </row>
    <row r="409" spans="1:37" ht="26.25" customHeight="1">
      <c r="A409" s="244">
        <f t="shared" si="56"/>
        <v>404</v>
      </c>
      <c r="B409" s="129" t="s">
        <v>78</v>
      </c>
      <c r="C409" s="129" t="s">
        <v>40</v>
      </c>
      <c r="D409" s="129" t="s">
        <v>297</v>
      </c>
      <c r="E409" s="125" t="s">
        <v>169</v>
      </c>
      <c r="F409" s="74">
        <v>1</v>
      </c>
      <c r="G409" s="13" t="s" ph="1">
        <v>2504</v>
      </c>
      <c r="H409" s="126" t="s">
        <v>1650</v>
      </c>
      <c r="I409" s="81">
        <v>1830.35</v>
      </c>
      <c r="J409" s="80" t="str">
        <f t="shared" si="51"/>
        <v>B</v>
      </c>
      <c r="K409" s="78"/>
      <c r="L409" s="79">
        <v>1974</v>
      </c>
      <c r="M409" s="79" t="str" cm="1">
        <f t="array" ref="M409">_xlfn.IFS(X409="賃借施設","－",L409&gt;=2006,"a",L409&gt;=1986,"b",L409&gt;=1976,"c",L409&lt;=1975,"d")</f>
        <v>d</v>
      </c>
      <c r="N409" s="79" t="str" cm="1">
        <f t="array" ref="N409">_xlfn.IFS(X409="賃借施設","－",L409&gt;=2005,"a",L409&gt;=1985,"b",L409&gt;=1975,"c",L409&lt;=1974,"d")</f>
        <v>d</v>
      </c>
      <c r="O409" s="79" t="str">
        <f t="shared" si="52"/>
        <v/>
      </c>
      <c r="P409" s="79" t="str">
        <f t="shared" si="53"/>
        <v>K</v>
      </c>
      <c r="Q409" s="79" t="s">
        <v>1856</v>
      </c>
      <c r="R409" s="79" t="s">
        <v>1831</v>
      </c>
      <c r="S409" s="127" t="s">
        <v>39</v>
      </c>
      <c r="T409" s="127" t="s">
        <v>1541</v>
      </c>
      <c r="U409" s="127" t="s">
        <v>234</v>
      </c>
      <c r="V409" s="127" t="s">
        <v>1545</v>
      </c>
      <c r="W409" s="116" t="s">
        <v>1774</v>
      </c>
      <c r="X409" s="116" t="s">
        <v>1757</v>
      </c>
      <c r="Y409" s="114">
        <v>21</v>
      </c>
      <c r="Z409" s="127"/>
      <c r="AA409" s="128" t="s">
        <v>1895</v>
      </c>
      <c r="AB409" s="126"/>
      <c r="AC409" s="128" t="s">
        <v>1895</v>
      </c>
      <c r="AD409" s="128" t="s">
        <v>1895</v>
      </c>
      <c r="AE409" s="174" t="s">
        <v>1895</v>
      </c>
      <c r="AF409" s="174" t="s">
        <v>1895</v>
      </c>
      <c r="AG409" s="128"/>
      <c r="AH409" s="128"/>
      <c r="AI409" s="128"/>
      <c r="AJ409" s="128"/>
      <c r="AK409" s="128"/>
    </row>
    <row r="410" spans="1:37" ht="26.25" customHeight="1">
      <c r="A410" s="244">
        <f t="shared" si="56"/>
        <v>405</v>
      </c>
      <c r="B410" s="129" t="s">
        <v>78</v>
      </c>
      <c r="C410" s="129" t="s">
        <v>40</v>
      </c>
      <c r="D410" s="129" t="s">
        <v>297</v>
      </c>
      <c r="E410" s="129" t="s">
        <v>169</v>
      </c>
      <c r="F410" s="74">
        <f>F409+1</f>
        <v>2</v>
      </c>
      <c r="G410" s="13" t="s" ph="1">
        <v>2505</v>
      </c>
      <c r="H410" s="126" t="s">
        <v>1651</v>
      </c>
      <c r="I410" s="81">
        <v>1832.43</v>
      </c>
      <c r="J410" s="80" t="str">
        <f t="shared" si="51"/>
        <v>B</v>
      </c>
      <c r="K410" s="78"/>
      <c r="L410" s="79">
        <v>1976</v>
      </c>
      <c r="M410" s="79" t="str" cm="1">
        <f t="array" ref="M410">_xlfn.IFS(X410="賃借施設","－",L410&gt;=2006,"a",L410&gt;=1986,"b",L410&gt;=1976,"c",L410&lt;=1975,"d")</f>
        <v>c</v>
      </c>
      <c r="N410" s="79" t="str" cm="1">
        <f t="array" ref="N410">_xlfn.IFS(X410="賃借施設","－",L410&gt;=2005,"a",L410&gt;=1985,"b",L410&gt;=1975,"c",L410&lt;=1974,"d")</f>
        <v>c</v>
      </c>
      <c r="O410" s="79" t="str">
        <f t="shared" si="52"/>
        <v/>
      </c>
      <c r="P410" s="79" t="str">
        <f t="shared" si="53"/>
        <v>H</v>
      </c>
      <c r="Q410" s="79" t="s">
        <v>1856</v>
      </c>
      <c r="R410" s="79" t="s">
        <v>1831</v>
      </c>
      <c r="S410" s="127" t="s">
        <v>39</v>
      </c>
      <c r="T410" s="127" t="s">
        <v>1541</v>
      </c>
      <c r="U410" s="127" t="s">
        <v>234</v>
      </c>
      <c r="V410" s="127" t="s">
        <v>1545</v>
      </c>
      <c r="W410" s="116" t="s">
        <v>1780</v>
      </c>
      <c r="X410" s="116" t="s">
        <v>1757</v>
      </c>
      <c r="Y410" s="114">
        <v>11</v>
      </c>
      <c r="Z410" s="127"/>
      <c r="AA410" s="128" t="s">
        <v>1895</v>
      </c>
      <c r="AB410" s="126"/>
      <c r="AC410" s="128" t="s">
        <v>1895</v>
      </c>
      <c r="AD410" s="128" t="s">
        <v>1895</v>
      </c>
      <c r="AE410" s="174" t="s">
        <v>1895</v>
      </c>
      <c r="AF410" s="174" t="s">
        <v>1895</v>
      </c>
      <c r="AG410" s="128"/>
      <c r="AH410" s="128"/>
      <c r="AI410" s="128"/>
      <c r="AJ410" s="128"/>
      <c r="AK410" s="128"/>
    </row>
    <row r="411" spans="1:37" ht="26.25" customHeight="1">
      <c r="A411" s="244">
        <f t="shared" si="56"/>
        <v>406</v>
      </c>
      <c r="B411" s="129" t="s">
        <v>78</v>
      </c>
      <c r="C411" s="129" t="s">
        <v>40</v>
      </c>
      <c r="D411" s="129" t="s">
        <v>297</v>
      </c>
      <c r="E411" s="125" t="s">
        <v>170</v>
      </c>
      <c r="F411" s="74">
        <v>1</v>
      </c>
      <c r="G411" s="13" t="s" ph="1">
        <v>2506</v>
      </c>
      <c r="H411" s="126" t="s">
        <v>1652</v>
      </c>
      <c r="I411" s="81">
        <v>2014.91</v>
      </c>
      <c r="J411" s="80" t="str">
        <f t="shared" si="51"/>
        <v>C</v>
      </c>
      <c r="K411" s="78"/>
      <c r="L411" s="79">
        <v>1981</v>
      </c>
      <c r="M411" s="79" t="str" cm="1">
        <f t="array" ref="M411">_xlfn.IFS(X411="賃借施設","－",L411&gt;=2006,"a",L411&gt;=1986,"b",L411&gt;=1976,"c",L411&lt;=1975,"d")</f>
        <v>c</v>
      </c>
      <c r="N411" s="79" t="str" cm="1">
        <f t="array" ref="N411">_xlfn.IFS(X411="賃借施設","－",L411&gt;=2005,"a",L411&gt;=1985,"b",L411&gt;=1975,"c",L411&lt;=1974,"d")</f>
        <v>c</v>
      </c>
      <c r="O411" s="79" t="str">
        <f t="shared" si="52"/>
        <v/>
      </c>
      <c r="P411" s="79" t="str">
        <f t="shared" si="53"/>
        <v>I</v>
      </c>
      <c r="Q411" s="79" t="s">
        <v>1864</v>
      </c>
      <c r="R411" s="79" t="s">
        <v>1831</v>
      </c>
      <c r="S411" s="127" t="s">
        <v>39</v>
      </c>
      <c r="T411" s="127" t="s">
        <v>1541</v>
      </c>
      <c r="U411" s="127" t="s">
        <v>234</v>
      </c>
      <c r="V411" s="127" t="s">
        <v>1545</v>
      </c>
      <c r="W411" s="116" t="s">
        <v>1768</v>
      </c>
      <c r="X411" s="116" t="s">
        <v>1757</v>
      </c>
      <c r="Y411" s="114">
        <v>17</v>
      </c>
      <c r="Z411" s="127"/>
      <c r="AA411" s="128" t="s">
        <v>1895</v>
      </c>
      <c r="AB411" s="126"/>
      <c r="AC411" s="128" t="s">
        <v>1895</v>
      </c>
      <c r="AD411" s="128" t="s">
        <v>1895</v>
      </c>
      <c r="AE411" s="174" t="s">
        <v>1895</v>
      </c>
      <c r="AF411" s="174" t="s">
        <v>1895</v>
      </c>
      <c r="AG411" s="128"/>
      <c r="AH411" s="128"/>
      <c r="AI411" s="128"/>
      <c r="AJ411" s="128"/>
      <c r="AK411" s="128"/>
    </row>
    <row r="412" spans="1:37" ht="26.25" customHeight="1">
      <c r="A412" s="244">
        <f t="shared" si="56"/>
        <v>407</v>
      </c>
      <c r="B412" s="129" t="s">
        <v>78</v>
      </c>
      <c r="C412" s="129" t="s">
        <v>40</v>
      </c>
      <c r="D412" s="129" t="s">
        <v>297</v>
      </c>
      <c r="E412" s="129" t="s">
        <v>170</v>
      </c>
      <c r="F412" s="74">
        <f>F411+1</f>
        <v>2</v>
      </c>
      <c r="G412" s="13" t="s" ph="1">
        <v>2507</v>
      </c>
      <c r="H412" s="126" t="s">
        <v>1653</v>
      </c>
      <c r="I412" s="81">
        <v>1062.0899999999999</v>
      </c>
      <c r="J412" s="80" t="str">
        <f t="shared" si="51"/>
        <v>B</v>
      </c>
      <c r="K412" s="78"/>
      <c r="L412" s="79">
        <v>1977</v>
      </c>
      <c r="M412" s="79" t="str" cm="1">
        <f t="array" ref="M412">_xlfn.IFS(X412="賃借施設","－",L412&gt;=2006,"a",L412&gt;=1986,"b",L412&gt;=1976,"c",L412&lt;=1975,"d")</f>
        <v>c</v>
      </c>
      <c r="N412" s="79" t="str" cm="1">
        <f t="array" ref="N412">_xlfn.IFS(X412="賃借施設","－",L412&gt;=2005,"a",L412&gt;=1985,"b",L412&gt;=1975,"c",L412&lt;=1974,"d")</f>
        <v>c</v>
      </c>
      <c r="O412" s="79" t="str">
        <f t="shared" si="52"/>
        <v/>
      </c>
      <c r="P412" s="79" t="str">
        <f t="shared" si="53"/>
        <v>H</v>
      </c>
      <c r="Q412" s="79" t="s">
        <v>1864</v>
      </c>
      <c r="R412" s="79" t="s">
        <v>1831</v>
      </c>
      <c r="S412" s="127" t="s">
        <v>39</v>
      </c>
      <c r="T412" s="127" t="s">
        <v>1541</v>
      </c>
      <c r="U412" s="127" t="s">
        <v>234</v>
      </c>
      <c r="V412" s="127" t="s">
        <v>1546</v>
      </c>
      <c r="W412" s="116" t="s">
        <v>1875</v>
      </c>
      <c r="X412" s="116" t="s">
        <v>1757</v>
      </c>
      <c r="Y412" s="114">
        <v>6</v>
      </c>
      <c r="Z412" s="127"/>
      <c r="AA412" s="128" t="s">
        <v>1895</v>
      </c>
      <c r="AB412" s="126"/>
      <c r="AC412" s="128" t="s">
        <v>1895</v>
      </c>
      <c r="AD412" s="128" t="s">
        <v>1895</v>
      </c>
      <c r="AE412" s="174" t="s">
        <v>1895</v>
      </c>
      <c r="AF412" s="174" t="s">
        <v>1895</v>
      </c>
      <c r="AG412" s="128"/>
      <c r="AH412" s="128"/>
      <c r="AI412" s="128"/>
      <c r="AJ412" s="128"/>
      <c r="AK412" s="128"/>
    </row>
    <row r="413" spans="1:37" ht="26.25" customHeight="1">
      <c r="A413" s="244">
        <f t="shared" si="56"/>
        <v>408</v>
      </c>
      <c r="B413" s="129" t="s">
        <v>78</v>
      </c>
      <c r="C413" s="129" t="s">
        <v>40</v>
      </c>
      <c r="D413" s="129" t="s">
        <v>297</v>
      </c>
      <c r="E413" s="125" t="s">
        <v>123</v>
      </c>
      <c r="F413" s="74">
        <v>1</v>
      </c>
      <c r="G413" s="13" t="s" ph="1">
        <v>2508</v>
      </c>
      <c r="H413" s="126" t="s">
        <v>2106</v>
      </c>
      <c r="I413" s="81">
        <v>8499.67</v>
      </c>
      <c r="J413" s="80" t="str">
        <f t="shared" si="51"/>
        <v>C</v>
      </c>
      <c r="K413" s="78"/>
      <c r="L413" s="79">
        <v>1972</v>
      </c>
      <c r="M413" s="79" t="str" cm="1">
        <f t="array" ref="M413">_xlfn.IFS(X413="賃借施設","－",L413&gt;=2006,"a",L413&gt;=1986,"b",L413&gt;=1976,"c",L413&lt;=1975,"d")</f>
        <v>d</v>
      </c>
      <c r="N413" s="79" t="str" cm="1">
        <f t="array" ref="N413">_xlfn.IFS(X413="賃借施設","－",L413&gt;=2005,"a",L413&gt;=1985,"b",L413&gt;=1975,"c",L413&lt;=1974,"d")</f>
        <v>d</v>
      </c>
      <c r="O413" s="79" t="str">
        <f t="shared" si="52"/>
        <v/>
      </c>
      <c r="P413" s="79" t="str">
        <f t="shared" si="53"/>
        <v>L</v>
      </c>
      <c r="Q413" s="79" t="s">
        <v>1856</v>
      </c>
      <c r="R413" s="79" t="s">
        <v>1809</v>
      </c>
      <c r="S413" s="127" t="s">
        <v>39</v>
      </c>
      <c r="T413" s="127" t="s">
        <v>1925</v>
      </c>
      <c r="U413" s="124" t="s">
        <v>2041</v>
      </c>
      <c r="V413" s="127" t="s">
        <v>2108</v>
      </c>
      <c r="W413" s="116" t="s">
        <v>1766</v>
      </c>
      <c r="X413" s="116" t="s">
        <v>1757</v>
      </c>
      <c r="Y413" s="114">
        <v>22</v>
      </c>
      <c r="Z413" s="127"/>
      <c r="AA413" s="128" t="s">
        <v>1895</v>
      </c>
      <c r="AB413" s="126"/>
      <c r="AC413" s="128" t="s">
        <v>1895</v>
      </c>
      <c r="AD413" s="128" t="s">
        <v>1895</v>
      </c>
      <c r="AE413" s="174" t="s">
        <v>1895</v>
      </c>
      <c r="AF413" s="174" t="s">
        <v>1895</v>
      </c>
      <c r="AG413" s="128"/>
      <c r="AH413" s="128"/>
      <c r="AI413" s="128"/>
      <c r="AJ413" s="128"/>
      <c r="AK413" s="128"/>
    </row>
    <row r="414" spans="1:37" ht="26.25" customHeight="1">
      <c r="A414" s="244">
        <f t="shared" si="56"/>
        <v>409</v>
      </c>
      <c r="B414" s="129" t="s">
        <v>78</v>
      </c>
      <c r="C414" s="129" t="s">
        <v>40</v>
      </c>
      <c r="D414" s="129" t="s">
        <v>2005</v>
      </c>
      <c r="E414" s="129" t="s">
        <v>2006</v>
      </c>
      <c r="F414" s="74">
        <f>F413+1</f>
        <v>2</v>
      </c>
      <c r="G414" s="13" t="s" ph="1">
        <v>2509</v>
      </c>
      <c r="H414" s="126" t="s">
        <v>1926</v>
      </c>
      <c r="I414" s="81">
        <v>3720.58</v>
      </c>
      <c r="J414" s="80" t="str">
        <f t="shared" si="51"/>
        <v>C</v>
      </c>
      <c r="K414" s="78" t="s">
        <v>1895</v>
      </c>
      <c r="L414" s="79">
        <v>2021</v>
      </c>
      <c r="M414" s="79" t="str" cm="1">
        <f t="array" ref="M414">_xlfn.IFS(X414="賃借施設","－",L414&gt;=2006,"a",L414&gt;=1986,"b",L414&gt;=1976,"c",L414&lt;=1975,"d")</f>
        <v>a</v>
      </c>
      <c r="N414" s="79" t="str" cm="1">
        <f t="array" ref="N414">_xlfn.IFS(X414="賃借施設","－",L414&gt;=2005,"a",L414&gt;=1985,"b",L414&gt;=1975,"c",L414&lt;=1974,"d")</f>
        <v>a</v>
      </c>
      <c r="O414" s="79" t="str">
        <f t="shared" si="52"/>
        <v/>
      </c>
      <c r="P414" s="79" t="str">
        <f t="shared" si="53"/>
        <v>C</v>
      </c>
      <c r="Q414" s="79" t="s">
        <v>1927</v>
      </c>
      <c r="R414" s="79" t="s">
        <v>1928</v>
      </c>
      <c r="S414" s="127" t="s">
        <v>39</v>
      </c>
      <c r="T414" s="127" t="s">
        <v>1929</v>
      </c>
      <c r="U414" s="124" t="s">
        <v>2041</v>
      </c>
      <c r="V414" s="127" t="s">
        <v>2108</v>
      </c>
      <c r="W414" s="116" t="s">
        <v>1930</v>
      </c>
      <c r="X414" s="116" t="s">
        <v>1904</v>
      </c>
      <c r="Y414" s="114">
        <v>98</v>
      </c>
      <c r="Z414" s="127"/>
      <c r="AA414" s="128" t="s">
        <v>1895</v>
      </c>
      <c r="AB414" s="126"/>
      <c r="AC414" s="128"/>
      <c r="AD414" s="128" t="s">
        <v>1895</v>
      </c>
      <c r="AE414" s="174" t="s">
        <v>1895</v>
      </c>
      <c r="AF414" s="174" t="s">
        <v>1895</v>
      </c>
      <c r="AG414" s="128"/>
      <c r="AH414" s="128"/>
      <c r="AI414" s="128"/>
      <c r="AJ414" s="128"/>
      <c r="AK414" s="128"/>
    </row>
    <row r="415" spans="1:37" s="21" customFormat="1" ht="26.25" customHeight="1">
      <c r="A415" s="240">
        <f t="shared" ref="A415:A471" si="57">A414+1</f>
        <v>410</v>
      </c>
      <c r="B415" s="129" t="s">
        <v>78</v>
      </c>
      <c r="C415" s="129" t="s">
        <v>40</v>
      </c>
      <c r="D415" s="129" t="s">
        <v>297</v>
      </c>
      <c r="E415" s="129" t="s">
        <v>123</v>
      </c>
      <c r="F415" s="74">
        <f>F414+1</f>
        <v>3</v>
      </c>
      <c r="G415" s="13" t="s" ph="1">
        <v>2510</v>
      </c>
      <c r="H415" s="126" t="s">
        <v>1654</v>
      </c>
      <c r="I415" s="81">
        <v>2416.65</v>
      </c>
      <c r="J415" s="80" t="str">
        <f t="shared" si="51"/>
        <v>C</v>
      </c>
      <c r="K415" s="78"/>
      <c r="L415" s="79">
        <v>1983</v>
      </c>
      <c r="M415" s="79" t="str" cm="1">
        <f t="array" ref="M415">_xlfn.IFS(X415="賃借施設","－",L415&gt;=2006,"a",L415&gt;=1986,"b",L415&gt;=1976,"c",L415&lt;=1975,"d")</f>
        <v>c</v>
      </c>
      <c r="N415" s="79" t="str" cm="1">
        <f t="array" ref="N415">_xlfn.IFS(X415="賃借施設","－",L415&gt;=2005,"a",L415&gt;=1985,"b",L415&gt;=1975,"c",L415&lt;=1974,"d")</f>
        <v>c</v>
      </c>
      <c r="O415" s="79" t="str">
        <f t="shared" si="52"/>
        <v/>
      </c>
      <c r="P415" s="79" t="str">
        <f t="shared" si="53"/>
        <v>I</v>
      </c>
      <c r="Q415" s="79" t="s">
        <v>1856</v>
      </c>
      <c r="R415" s="79" t="s">
        <v>1809</v>
      </c>
      <c r="S415" s="127" t="s">
        <v>39</v>
      </c>
      <c r="T415" s="127" t="s">
        <v>1548</v>
      </c>
      <c r="U415" s="124" t="s">
        <v>2041</v>
      </c>
      <c r="V415" s="127" t="s">
        <v>1547</v>
      </c>
      <c r="W415" s="116" t="s">
        <v>1784</v>
      </c>
      <c r="X415" s="116" t="s">
        <v>1757</v>
      </c>
      <c r="Y415" s="114">
        <v>25</v>
      </c>
      <c r="Z415" s="127"/>
      <c r="AA415" s="128" t="s">
        <v>1895</v>
      </c>
      <c r="AB415" s="126"/>
      <c r="AC415" s="128" t="s">
        <v>1895</v>
      </c>
      <c r="AD415" s="128" t="s">
        <v>1895</v>
      </c>
      <c r="AE415" s="174" t="s">
        <v>1895</v>
      </c>
      <c r="AF415" s="174" t="s">
        <v>1895</v>
      </c>
      <c r="AG415" s="128"/>
      <c r="AH415" s="128"/>
      <c r="AI415" s="128"/>
      <c r="AJ415" s="128"/>
      <c r="AK415" s="128"/>
    </row>
    <row r="416" spans="1:37" ht="26.25" customHeight="1">
      <c r="A416" s="240">
        <f t="shared" si="57"/>
        <v>411</v>
      </c>
      <c r="B416" s="129" t="s">
        <v>78</v>
      </c>
      <c r="C416" s="129" t="s">
        <v>40</v>
      </c>
      <c r="D416" s="129" t="s">
        <v>297</v>
      </c>
      <c r="E416" s="127" t="s">
        <v>140</v>
      </c>
      <c r="F416" s="74">
        <v>1</v>
      </c>
      <c r="G416" s="13" t="s" ph="1">
        <v>2189</v>
      </c>
      <c r="H416" s="126" t="s">
        <v>1655</v>
      </c>
      <c r="I416" s="81">
        <v>108.23</v>
      </c>
      <c r="J416" s="80" t="str">
        <f t="shared" si="51"/>
        <v>A</v>
      </c>
      <c r="K416" s="78"/>
      <c r="L416" s="79">
        <v>1999</v>
      </c>
      <c r="M416" s="79" t="str" cm="1">
        <f t="array" ref="M416">_xlfn.IFS(X416="賃借施設","－",L416&gt;=2006,"a",L416&gt;=1986,"b",L416&gt;=1976,"c",L416&lt;=1975,"d")</f>
        <v>b</v>
      </c>
      <c r="N416" s="79" t="str" cm="1">
        <f t="array" ref="N416">_xlfn.IFS(X416="賃借施設","－",L416&gt;=2005,"a",L416&gt;=1985,"b",L416&gt;=1975,"c",L416&lt;=1974,"d")</f>
        <v>b</v>
      </c>
      <c r="O416" s="79" t="str">
        <f t="shared" si="52"/>
        <v/>
      </c>
      <c r="P416" s="79" t="str">
        <f t="shared" si="53"/>
        <v>D</v>
      </c>
      <c r="Q416" s="79" t="s">
        <v>1856</v>
      </c>
      <c r="R416" s="79" t="s">
        <v>3725</v>
      </c>
      <c r="S416" s="127" t="s">
        <v>39</v>
      </c>
      <c r="T416" s="127" t="s">
        <v>1541</v>
      </c>
      <c r="U416" s="127" t="s">
        <v>232</v>
      </c>
      <c r="V416" s="127" t="s">
        <v>1544</v>
      </c>
      <c r="W416" s="116" t="s">
        <v>1761</v>
      </c>
      <c r="X416" s="116" t="s">
        <v>1757</v>
      </c>
      <c r="Y416" s="114">
        <v>25</v>
      </c>
      <c r="Z416" s="127"/>
      <c r="AA416" s="128"/>
      <c r="AB416" s="126"/>
      <c r="AC416" s="128"/>
      <c r="AD416" s="128"/>
      <c r="AE416" s="174"/>
      <c r="AF416" s="174"/>
      <c r="AG416" s="128"/>
      <c r="AH416" s="128"/>
      <c r="AI416" s="128"/>
      <c r="AJ416" s="128"/>
      <c r="AK416" s="128"/>
    </row>
    <row r="417" spans="1:37" ht="26.25" customHeight="1">
      <c r="A417" s="240">
        <f t="shared" si="57"/>
        <v>412</v>
      </c>
      <c r="B417" s="129" t="s">
        <v>78</v>
      </c>
      <c r="C417" s="125" t="s">
        <v>1756</v>
      </c>
      <c r="D417" s="125" t="s">
        <v>183</v>
      </c>
      <c r="E417" s="125" t="s">
        <v>143</v>
      </c>
      <c r="F417" s="74">
        <v>1</v>
      </c>
      <c r="G417" s="13" t="s" ph="1">
        <v>2511</v>
      </c>
      <c r="H417" s="126" t="s">
        <v>513</v>
      </c>
      <c r="I417" s="81">
        <v>2470.67</v>
      </c>
      <c r="J417" s="80" t="str">
        <f t="shared" si="51"/>
        <v>C</v>
      </c>
      <c r="K417" s="78"/>
      <c r="L417" s="79">
        <v>1995</v>
      </c>
      <c r="M417" s="79" t="str" cm="1">
        <f t="array" ref="M417">_xlfn.IFS(X417="賃借施設","－",L417&gt;=2006,"a",L417&gt;=1986,"b",L417&gt;=1976,"c",L417&lt;=1975,"d")</f>
        <v>b</v>
      </c>
      <c r="N417" s="79" t="str" cm="1">
        <f t="array" ref="N417">_xlfn.IFS(X417="賃借施設","－",L417&gt;=2005,"a",L417&gt;=1985,"b",L417&gt;=1975,"c",L417&lt;=1974,"d")</f>
        <v>b</v>
      </c>
      <c r="O417" s="79" t="str">
        <f t="shared" si="52"/>
        <v/>
      </c>
      <c r="P417" s="79" t="str">
        <f t="shared" si="53"/>
        <v>F</v>
      </c>
      <c r="Q417" s="79" t="s">
        <v>1856</v>
      </c>
      <c r="R417" s="79" t="s">
        <v>1814</v>
      </c>
      <c r="S417" s="127" t="s">
        <v>7</v>
      </c>
      <c r="T417" s="127" t="s">
        <v>323</v>
      </c>
      <c r="U417" s="127" t="s">
        <v>366</v>
      </c>
      <c r="V417" s="127" t="s">
        <v>367</v>
      </c>
      <c r="W417" s="116" t="s">
        <v>1768</v>
      </c>
      <c r="X417" s="116" t="s">
        <v>1757</v>
      </c>
      <c r="Y417" s="114">
        <v>18</v>
      </c>
      <c r="Z417" s="127"/>
      <c r="AA417" s="128" t="s">
        <v>1895</v>
      </c>
      <c r="AB417" s="126"/>
      <c r="AC417" s="128" t="s">
        <v>1895</v>
      </c>
      <c r="AD417" s="128" t="s">
        <v>1895</v>
      </c>
      <c r="AE417" s="174" t="s">
        <v>1895</v>
      </c>
      <c r="AF417" s="174" t="s">
        <v>1895</v>
      </c>
      <c r="AG417" s="128"/>
      <c r="AH417" s="128"/>
      <c r="AI417" s="128"/>
      <c r="AJ417" s="128"/>
      <c r="AK417" s="128"/>
    </row>
    <row r="418" spans="1:37" ht="26.25" customHeight="1">
      <c r="A418" s="240">
        <f t="shared" si="57"/>
        <v>413</v>
      </c>
      <c r="B418" s="129" t="s">
        <v>78</v>
      </c>
      <c r="C418" s="129" t="s">
        <v>1756</v>
      </c>
      <c r="D418" s="129" t="s">
        <v>183</v>
      </c>
      <c r="E418" s="129" t="s">
        <v>143</v>
      </c>
      <c r="F418" s="74">
        <f>F417+1</f>
        <v>2</v>
      </c>
      <c r="G418" s="13" t="s" ph="1">
        <v>2512</v>
      </c>
      <c r="H418" s="126" t="s">
        <v>514</v>
      </c>
      <c r="I418" s="81">
        <v>4763.04</v>
      </c>
      <c r="J418" s="80" t="str">
        <f t="shared" si="51"/>
        <v>C</v>
      </c>
      <c r="K418" s="78"/>
      <c r="L418" s="79">
        <v>1985</v>
      </c>
      <c r="M418" s="79" t="str" cm="1">
        <f t="array" ref="M418">_xlfn.IFS(X418="賃借施設","－",L418&gt;=2006,"a",L418&gt;=1986,"b",L418&gt;=1976,"c",L418&lt;=1975,"d")</f>
        <v>c</v>
      </c>
      <c r="N418" s="79" t="str" cm="1">
        <f t="array" ref="N418">_xlfn.IFS(X418="賃借施設","－",L418&gt;=2005,"a",L418&gt;=1985,"b",L418&gt;=1975,"c",L418&lt;=1974,"d")</f>
        <v>b</v>
      </c>
      <c r="O418" s="79" t="str">
        <f t="shared" si="52"/>
        <v>〇</v>
      </c>
      <c r="P418" s="79" t="str">
        <f t="shared" si="53"/>
        <v>I</v>
      </c>
      <c r="Q418" s="79" t="s">
        <v>1857</v>
      </c>
      <c r="R418" s="79" t="s">
        <v>1814</v>
      </c>
      <c r="S418" s="127" t="s">
        <v>7</v>
      </c>
      <c r="T418" s="127" t="s">
        <v>323</v>
      </c>
      <c r="U418" s="127" t="s">
        <v>366</v>
      </c>
      <c r="V418" s="127" t="s">
        <v>367</v>
      </c>
      <c r="W418" s="116" t="s">
        <v>1774</v>
      </c>
      <c r="X418" s="116" t="s">
        <v>1757</v>
      </c>
      <c r="Y418" s="114">
        <v>22</v>
      </c>
      <c r="Z418" s="127"/>
      <c r="AA418" s="128" t="s">
        <v>1895</v>
      </c>
      <c r="AB418" s="126"/>
      <c r="AC418" s="128" t="s">
        <v>1895</v>
      </c>
      <c r="AD418" s="128" t="s">
        <v>1895</v>
      </c>
      <c r="AE418" s="174" t="s">
        <v>1895</v>
      </c>
      <c r="AF418" s="174" t="s">
        <v>1895</v>
      </c>
      <c r="AG418" s="128"/>
      <c r="AH418" s="128"/>
      <c r="AI418" s="128"/>
      <c r="AJ418" s="128"/>
      <c r="AK418" s="128"/>
    </row>
    <row r="419" spans="1:37" ht="26.25" customHeight="1">
      <c r="A419" s="240">
        <f t="shared" si="57"/>
        <v>414</v>
      </c>
      <c r="B419" s="129" t="s">
        <v>78</v>
      </c>
      <c r="C419" s="129" t="s">
        <v>1756</v>
      </c>
      <c r="D419" s="129" t="s">
        <v>183</v>
      </c>
      <c r="E419" s="129" t="s">
        <v>143</v>
      </c>
      <c r="F419" s="74">
        <f>F418+1</f>
        <v>3</v>
      </c>
      <c r="G419" s="13" t="s" ph="1">
        <v>2513</v>
      </c>
      <c r="H419" s="126" t="s">
        <v>515</v>
      </c>
      <c r="I419" s="81">
        <v>2807.57</v>
      </c>
      <c r="J419" s="80" t="str">
        <f t="shared" si="51"/>
        <v>C</v>
      </c>
      <c r="K419" s="78"/>
      <c r="L419" s="79">
        <v>1981</v>
      </c>
      <c r="M419" s="79" t="str" cm="1">
        <f t="array" ref="M419">_xlfn.IFS(X419="賃借施設","－",L419&gt;=2006,"a",L419&gt;=1986,"b",L419&gt;=1976,"c",L419&lt;=1975,"d")</f>
        <v>c</v>
      </c>
      <c r="N419" s="79" t="str" cm="1">
        <f t="array" ref="N419">_xlfn.IFS(X419="賃借施設","－",L419&gt;=2005,"a",L419&gt;=1985,"b",L419&gt;=1975,"c",L419&lt;=1974,"d")</f>
        <v>c</v>
      </c>
      <c r="O419" s="79" t="str">
        <f t="shared" si="52"/>
        <v/>
      </c>
      <c r="P419" s="79" t="str">
        <f t="shared" si="53"/>
        <v>I</v>
      </c>
      <c r="Q419" s="79" t="s">
        <v>1857</v>
      </c>
      <c r="R419" s="79" t="s">
        <v>1814</v>
      </c>
      <c r="S419" s="127" t="s">
        <v>7</v>
      </c>
      <c r="T419" s="127" t="s">
        <v>323</v>
      </c>
      <c r="U419" s="127" t="s">
        <v>366</v>
      </c>
      <c r="V419" s="127" t="s">
        <v>367</v>
      </c>
      <c r="W419" s="116" t="s">
        <v>1784</v>
      </c>
      <c r="X419" s="116" t="s">
        <v>1757</v>
      </c>
      <c r="Y419" s="114">
        <v>26</v>
      </c>
      <c r="Z419" s="127"/>
      <c r="AA419" s="128" t="s">
        <v>1895</v>
      </c>
      <c r="AB419" s="126"/>
      <c r="AC419" s="128" t="s">
        <v>1895</v>
      </c>
      <c r="AD419" s="128" t="s">
        <v>1895</v>
      </c>
      <c r="AE419" s="174" t="s">
        <v>1895</v>
      </c>
      <c r="AF419" s="174" t="s">
        <v>1895</v>
      </c>
      <c r="AG419" s="128"/>
      <c r="AH419" s="128"/>
      <c r="AI419" s="128"/>
      <c r="AJ419" s="128"/>
      <c r="AK419" s="128"/>
    </row>
    <row r="420" spans="1:37" ht="26.25" customHeight="1">
      <c r="A420" s="240">
        <f t="shared" si="57"/>
        <v>415</v>
      </c>
      <c r="B420" s="129" t="s">
        <v>78</v>
      </c>
      <c r="C420" s="129" t="s">
        <v>1756</v>
      </c>
      <c r="D420" s="129" t="s">
        <v>183</v>
      </c>
      <c r="E420" s="129" t="s">
        <v>143</v>
      </c>
      <c r="F420" s="74">
        <f>F419+1</f>
        <v>4</v>
      </c>
      <c r="G420" s="13" t="s" ph="1">
        <v>2514</v>
      </c>
      <c r="H420" s="126" t="s">
        <v>516</v>
      </c>
      <c r="I420" s="81">
        <v>2301.5</v>
      </c>
      <c r="J420" s="80" t="str">
        <f t="shared" ref="J420:J483" si="58">IF(X420="賃借施設","－",IF(I420&lt;500,"A",IF(I420&gt;=2000,"C","B")))</f>
        <v>C</v>
      </c>
      <c r="K420" s="78"/>
      <c r="L420" s="79">
        <v>1973</v>
      </c>
      <c r="M420" s="79" t="str" cm="1">
        <f t="array" ref="M420">_xlfn.IFS(X420="賃借施設","－",L420&gt;=2006,"a",L420&gt;=1986,"b",L420&gt;=1976,"c",L420&lt;=1975,"d")</f>
        <v>d</v>
      </c>
      <c r="N420" s="79" t="str" cm="1">
        <f t="array" ref="N420">_xlfn.IFS(X420="賃借施設","－",L420&gt;=2005,"a",L420&gt;=1985,"b",L420&gt;=1975,"c",L420&lt;=1974,"d")</f>
        <v>d</v>
      </c>
      <c r="O420" s="79" t="str">
        <f t="shared" ref="O420:O483" si="59">IF(M420=N420,"","〇")</f>
        <v/>
      </c>
      <c r="P420" s="79" t="str">
        <f t="shared" ref="P420:P483" si="60">IF(X420="賃借施設","－",IF(AND(J420="A",M420="a"),"A",(IF(AND(J420="B",M420="a"),"B",(IF(AND(J420="C",M420="a"),"C",(IF(AND(J420="A",M420="b"),"D",(IF(AND(J420="B",M420="b"),"E",(IF(AND(J420="C",M420="b"),"F",(IF(AND(J420="A",M420="c"),"G",(IF(AND(J420="B",M420="c"),"H",(IF(AND(J420="C",M420="c"),"I",(IF(AND(J420="A",M420="d"),"J",(IF(AND(J420="B",M420="d"),"K",(IF(AND(J420="C",M420="d"),"L",""))))))))))))))))))))))))</f>
        <v>L</v>
      </c>
      <c r="Q420" s="79" t="s">
        <v>1856</v>
      </c>
      <c r="R420" s="79" t="s">
        <v>1814</v>
      </c>
      <c r="S420" s="127" t="s">
        <v>7</v>
      </c>
      <c r="T420" s="127" t="s">
        <v>323</v>
      </c>
      <c r="U420" s="127" t="s">
        <v>366</v>
      </c>
      <c r="V420" s="127" t="s">
        <v>367</v>
      </c>
      <c r="W420" s="116" t="s">
        <v>1785</v>
      </c>
      <c r="X420" s="116" t="s">
        <v>1757</v>
      </c>
      <c r="Y420" s="114">
        <v>19</v>
      </c>
      <c r="Z420" s="127"/>
      <c r="AA420" s="128" t="s">
        <v>1895</v>
      </c>
      <c r="AB420" s="126"/>
      <c r="AC420" s="128" t="s">
        <v>1895</v>
      </c>
      <c r="AD420" s="128" t="s">
        <v>1895</v>
      </c>
      <c r="AE420" s="174" t="s">
        <v>1895</v>
      </c>
      <c r="AF420" s="174" t="s">
        <v>1895</v>
      </c>
      <c r="AG420" s="128"/>
      <c r="AH420" s="128"/>
      <c r="AI420" s="128"/>
      <c r="AJ420" s="128"/>
      <c r="AK420" s="128"/>
    </row>
    <row r="421" spans="1:37" ht="26.25" customHeight="1">
      <c r="A421" s="240">
        <f t="shared" si="57"/>
        <v>416</v>
      </c>
      <c r="B421" s="129" t="s">
        <v>78</v>
      </c>
      <c r="C421" s="129" t="s">
        <v>1756</v>
      </c>
      <c r="D421" s="127" t="s">
        <v>17</v>
      </c>
      <c r="E421" s="127" t="s">
        <v>87</v>
      </c>
      <c r="F421" s="74">
        <v>1</v>
      </c>
      <c r="G421" s="13" t="s" ph="1">
        <v>2515</v>
      </c>
      <c r="H421" s="126" t="s">
        <v>517</v>
      </c>
      <c r="I421" s="81">
        <f>11512.72+2691.2+13319.61</f>
        <v>27523.53</v>
      </c>
      <c r="J421" s="80" t="str">
        <f t="shared" si="58"/>
        <v>C</v>
      </c>
      <c r="K421" s="78"/>
      <c r="L421" s="79">
        <v>2005</v>
      </c>
      <c r="M421" s="79" t="str" cm="1">
        <f t="array" ref="M421">_xlfn.IFS(X421="賃借施設","－",L421&gt;=2006,"a",L421&gt;=1986,"b",L421&gt;=1976,"c",L421&lt;=1975,"d")</f>
        <v>b</v>
      </c>
      <c r="N421" s="79" t="str" cm="1">
        <f t="array" ref="N421">_xlfn.IFS(X421="賃借施設","－",L421&gt;=2005,"a",L421&gt;=1985,"b",L421&gt;=1975,"c",L421&lt;=1974,"d")</f>
        <v>a</v>
      </c>
      <c r="O421" s="79" t="str">
        <f t="shared" si="59"/>
        <v>〇</v>
      </c>
      <c r="P421" s="79" t="str">
        <f t="shared" si="60"/>
        <v>F</v>
      </c>
      <c r="Q421" s="79" t="s">
        <v>1857</v>
      </c>
      <c r="R421" s="79" t="s">
        <v>1835</v>
      </c>
      <c r="S421" s="127" t="s">
        <v>7</v>
      </c>
      <c r="T421" s="127" t="s">
        <v>17</v>
      </c>
      <c r="U421" s="127" t="s">
        <v>347</v>
      </c>
      <c r="V421" s="127" t="s">
        <v>344</v>
      </c>
      <c r="W421" s="116" t="s">
        <v>1875</v>
      </c>
      <c r="X421" s="116" t="s">
        <v>1757</v>
      </c>
      <c r="Y421" s="114">
        <v>7</v>
      </c>
      <c r="Z421" s="127"/>
      <c r="AA421" s="128" t="s">
        <v>1895</v>
      </c>
      <c r="AB421" s="126"/>
      <c r="AC421" s="128" t="s">
        <v>1895</v>
      </c>
      <c r="AD421" s="128" t="s">
        <v>1895</v>
      </c>
      <c r="AE421" s="174" t="s">
        <v>1895</v>
      </c>
      <c r="AF421" s="174" t="s">
        <v>1895</v>
      </c>
      <c r="AG421" s="128"/>
      <c r="AH421" s="128"/>
      <c r="AI421" s="128"/>
      <c r="AJ421" s="128"/>
      <c r="AK421" s="128"/>
    </row>
    <row r="422" spans="1:37" ht="26.25" customHeight="1">
      <c r="A422" s="240">
        <f t="shared" si="57"/>
        <v>417</v>
      </c>
      <c r="B422" s="129" t="s">
        <v>78</v>
      </c>
      <c r="C422" s="129" t="s">
        <v>1756</v>
      </c>
      <c r="D422" s="127" t="s">
        <v>163</v>
      </c>
      <c r="E422" s="127" t="s">
        <v>142</v>
      </c>
      <c r="F422" s="74">
        <v>1</v>
      </c>
      <c r="G422" s="13" t="s" ph="1">
        <v>2516</v>
      </c>
      <c r="H422" s="126" t="s">
        <v>516</v>
      </c>
      <c r="I422" s="81">
        <v>972.23</v>
      </c>
      <c r="J422" s="80" t="str">
        <f t="shared" si="58"/>
        <v>B</v>
      </c>
      <c r="K422" s="78"/>
      <c r="L422" s="79">
        <v>1973</v>
      </c>
      <c r="M422" s="79" t="str" cm="1">
        <f t="array" ref="M422">_xlfn.IFS(X422="賃借施設","－",L422&gt;=2006,"a",L422&gt;=1986,"b",L422&gt;=1976,"c",L422&lt;=1975,"d")</f>
        <v>d</v>
      </c>
      <c r="N422" s="79" t="str" cm="1">
        <f t="array" ref="N422">_xlfn.IFS(X422="賃借施設","－",L422&gt;=2005,"a",L422&gt;=1985,"b",L422&gt;=1975,"c",L422&lt;=1974,"d")</f>
        <v>d</v>
      </c>
      <c r="O422" s="79" t="str">
        <f t="shared" si="59"/>
        <v/>
      </c>
      <c r="P422" s="79" t="str">
        <f t="shared" si="60"/>
        <v>K</v>
      </c>
      <c r="Q422" s="79" t="s">
        <v>1856</v>
      </c>
      <c r="R422" s="79" t="s">
        <v>1816</v>
      </c>
      <c r="S422" s="127" t="s">
        <v>7</v>
      </c>
      <c r="T422" s="127" t="s">
        <v>323</v>
      </c>
      <c r="U422" s="127" t="s">
        <v>363</v>
      </c>
      <c r="V422" s="127" t="s">
        <v>365</v>
      </c>
      <c r="W422" s="116" t="s">
        <v>1785</v>
      </c>
      <c r="X422" s="116" t="s">
        <v>1757</v>
      </c>
      <c r="Y422" s="114">
        <v>20</v>
      </c>
      <c r="Z422" s="127"/>
      <c r="AA422" s="128" t="s">
        <v>1895</v>
      </c>
      <c r="AB422" s="126"/>
      <c r="AC422" s="128"/>
      <c r="AD422" s="128" t="s">
        <v>1895</v>
      </c>
      <c r="AE422" s="174" t="s">
        <v>1895</v>
      </c>
      <c r="AF422" s="174" t="s">
        <v>1895</v>
      </c>
      <c r="AG422" s="128"/>
      <c r="AH422" s="128"/>
      <c r="AI422" s="128"/>
      <c r="AJ422" s="128"/>
      <c r="AK422" s="128"/>
    </row>
    <row r="423" spans="1:37" ht="26.25" customHeight="1">
      <c r="A423" s="240">
        <f t="shared" si="57"/>
        <v>418</v>
      </c>
      <c r="B423" s="129" t="s">
        <v>78</v>
      </c>
      <c r="C423" s="129" t="s">
        <v>1756</v>
      </c>
      <c r="D423" s="127" t="s">
        <v>141</v>
      </c>
      <c r="E423" s="127" t="s">
        <v>141</v>
      </c>
      <c r="F423" s="74">
        <v>1</v>
      </c>
      <c r="G423" s="13" t="s" ph="1">
        <v>2517</v>
      </c>
      <c r="H423" s="126" t="s">
        <v>1656</v>
      </c>
      <c r="I423" s="81">
        <v>1116.94</v>
      </c>
      <c r="J423" s="80" t="str">
        <f t="shared" si="58"/>
        <v>B</v>
      </c>
      <c r="K423" s="78"/>
      <c r="L423" s="79">
        <v>1993</v>
      </c>
      <c r="M423" s="79" t="str" cm="1">
        <f t="array" ref="M423">_xlfn.IFS(X423="賃借施設","－",L423&gt;=2006,"a",L423&gt;=1986,"b",L423&gt;=1976,"c",L423&lt;=1975,"d")</f>
        <v>b</v>
      </c>
      <c r="N423" s="79" t="str" cm="1">
        <f t="array" ref="N423">_xlfn.IFS(X423="賃借施設","－",L423&gt;=2005,"a",L423&gt;=1985,"b",L423&gt;=1975,"c",L423&lt;=1974,"d")</f>
        <v>b</v>
      </c>
      <c r="O423" s="79" t="str">
        <f t="shared" si="59"/>
        <v/>
      </c>
      <c r="P423" s="79" t="str">
        <f t="shared" si="60"/>
        <v>E</v>
      </c>
      <c r="Q423" s="79" t="s">
        <v>1856</v>
      </c>
      <c r="R423" s="79" t="s">
        <v>1817</v>
      </c>
      <c r="S423" s="127" t="s">
        <v>39</v>
      </c>
      <c r="T423" s="127" t="s">
        <v>1541</v>
      </c>
      <c r="U423" s="127" t="s">
        <v>234</v>
      </c>
      <c r="V423" s="127" t="s">
        <v>1549</v>
      </c>
      <c r="W423" s="116" t="s">
        <v>1761</v>
      </c>
      <c r="X423" s="116" t="s">
        <v>1757</v>
      </c>
      <c r="Y423" s="114">
        <v>26</v>
      </c>
      <c r="Z423" s="127"/>
      <c r="AA423" s="128" t="s">
        <v>1895</v>
      </c>
      <c r="AB423" s="126"/>
      <c r="AC423" s="128" t="s">
        <v>1895</v>
      </c>
      <c r="AD423" s="128" t="s">
        <v>1895</v>
      </c>
      <c r="AE423" s="174" t="s">
        <v>1895</v>
      </c>
      <c r="AF423" s="174" t="s">
        <v>1895</v>
      </c>
      <c r="AG423" s="128"/>
      <c r="AH423" s="128"/>
      <c r="AI423" s="128"/>
      <c r="AJ423" s="128"/>
      <c r="AK423" s="128"/>
    </row>
    <row r="424" spans="1:37" ht="26.25" customHeight="1">
      <c r="A424" s="240">
        <f t="shared" si="57"/>
        <v>419</v>
      </c>
      <c r="B424" s="129" t="s">
        <v>78</v>
      </c>
      <c r="C424" s="129" t="s">
        <v>1756</v>
      </c>
      <c r="D424" s="125" t="s">
        <v>12</v>
      </c>
      <c r="E424" s="125" t="s">
        <v>12</v>
      </c>
      <c r="F424" s="74">
        <v>1</v>
      </c>
      <c r="G424" s="13" t="s" ph="1">
        <v>2518</v>
      </c>
      <c r="H424" s="126" t="s">
        <v>518</v>
      </c>
      <c r="I424" s="81">
        <v>366.61</v>
      </c>
      <c r="J424" s="80" t="str">
        <f t="shared" si="58"/>
        <v>A</v>
      </c>
      <c r="K424" s="78"/>
      <c r="L424" s="79">
        <v>1991</v>
      </c>
      <c r="M424" s="79" t="str" cm="1">
        <f t="array" ref="M424">_xlfn.IFS(X424="賃借施設","－",L424&gt;=2006,"a",L424&gt;=1986,"b",L424&gt;=1976,"c",L424&lt;=1975,"d")</f>
        <v>b</v>
      </c>
      <c r="N424" s="79" t="str" cm="1">
        <f t="array" ref="N424">_xlfn.IFS(X424="賃借施設","－",L424&gt;=2005,"a",L424&gt;=1985,"b",L424&gt;=1975,"c",L424&lt;=1974,"d")</f>
        <v>b</v>
      </c>
      <c r="O424" s="79" t="str">
        <f t="shared" si="59"/>
        <v/>
      </c>
      <c r="P424" s="79" t="str">
        <f t="shared" si="60"/>
        <v>D</v>
      </c>
      <c r="Q424" s="79" t="s">
        <v>1856</v>
      </c>
      <c r="R424" s="79" t="s">
        <v>1816</v>
      </c>
      <c r="S424" s="127" t="s">
        <v>7</v>
      </c>
      <c r="T424" s="127" t="s">
        <v>323</v>
      </c>
      <c r="U424" s="127" t="s">
        <v>363</v>
      </c>
      <c r="V424" s="127" t="s">
        <v>365</v>
      </c>
      <c r="W424" s="116" t="s">
        <v>1767</v>
      </c>
      <c r="X424" s="116" t="s">
        <v>1757</v>
      </c>
      <c r="Y424" s="114">
        <v>17</v>
      </c>
      <c r="Z424" s="127"/>
      <c r="AA424" s="128" t="s">
        <v>1895</v>
      </c>
      <c r="AB424" s="126"/>
      <c r="AC424" s="128"/>
      <c r="AD424" s="128" t="s">
        <v>1895</v>
      </c>
      <c r="AE424" s="174" t="s">
        <v>1895</v>
      </c>
      <c r="AF424" s="174" t="s">
        <v>1895</v>
      </c>
      <c r="AG424" s="128"/>
      <c r="AH424" s="128"/>
      <c r="AI424" s="128"/>
      <c r="AJ424" s="128"/>
      <c r="AK424" s="128"/>
    </row>
    <row r="425" spans="1:37" ht="26.25" customHeight="1">
      <c r="A425" s="240">
        <f t="shared" si="57"/>
        <v>420</v>
      </c>
      <c r="B425" s="129" t="s">
        <v>78</v>
      </c>
      <c r="C425" s="129" t="s">
        <v>1756</v>
      </c>
      <c r="D425" s="129" t="s">
        <v>12</v>
      </c>
      <c r="E425" s="129" t="s">
        <v>12</v>
      </c>
      <c r="F425" s="74">
        <f>F424+1</f>
        <v>2</v>
      </c>
      <c r="G425" s="13" t="s" ph="1">
        <v>2519</v>
      </c>
      <c r="H425" s="126" t="s">
        <v>519</v>
      </c>
      <c r="I425" s="81">
        <v>4889.42</v>
      </c>
      <c r="J425" s="80" t="str">
        <f t="shared" si="58"/>
        <v>C</v>
      </c>
      <c r="K425" s="78"/>
      <c r="L425" s="79">
        <v>1987</v>
      </c>
      <c r="M425" s="79" t="str" cm="1">
        <f t="array" ref="M425">_xlfn.IFS(X425="賃借施設","－",L425&gt;=2006,"a",L425&gt;=1986,"b",L425&gt;=1976,"c",L425&lt;=1975,"d")</f>
        <v>b</v>
      </c>
      <c r="N425" s="79" t="str" cm="1">
        <f t="array" ref="N425">_xlfn.IFS(X425="賃借施設","－",L425&gt;=2005,"a",L425&gt;=1985,"b",L425&gt;=1975,"c",L425&lt;=1974,"d")</f>
        <v>b</v>
      </c>
      <c r="O425" s="79" t="str">
        <f t="shared" si="59"/>
        <v/>
      </c>
      <c r="P425" s="79" t="str">
        <f t="shared" si="60"/>
        <v>F</v>
      </c>
      <c r="Q425" s="79" t="s">
        <v>1856</v>
      </c>
      <c r="R425" s="79" t="s">
        <v>1808</v>
      </c>
      <c r="S425" s="127" t="s">
        <v>7</v>
      </c>
      <c r="T425" s="127" t="s">
        <v>324</v>
      </c>
      <c r="U425" s="127" t="s">
        <v>360</v>
      </c>
      <c r="V425" s="127" t="s">
        <v>357</v>
      </c>
      <c r="W425" s="116" t="s">
        <v>1770</v>
      </c>
      <c r="X425" s="116" t="s">
        <v>1757</v>
      </c>
      <c r="Y425" s="114">
        <v>18</v>
      </c>
      <c r="Z425" s="127"/>
      <c r="AA425" s="128" t="s">
        <v>1895</v>
      </c>
      <c r="AB425" s="126"/>
      <c r="AC425" s="128" t="s">
        <v>1895</v>
      </c>
      <c r="AD425" s="128" t="s">
        <v>1895</v>
      </c>
      <c r="AE425" s="174" t="s">
        <v>1895</v>
      </c>
      <c r="AF425" s="174" t="s">
        <v>1895</v>
      </c>
      <c r="AG425" s="128"/>
      <c r="AH425" s="128"/>
      <c r="AI425" s="128"/>
      <c r="AJ425" s="128"/>
      <c r="AK425" s="128"/>
    </row>
    <row r="426" spans="1:37" ht="26.25" customHeight="1">
      <c r="A426" s="240">
        <f t="shared" si="57"/>
        <v>421</v>
      </c>
      <c r="B426" s="129" t="s">
        <v>78</v>
      </c>
      <c r="C426" s="129" t="s">
        <v>1756</v>
      </c>
      <c r="D426" s="129" t="s">
        <v>12</v>
      </c>
      <c r="E426" s="129" t="s">
        <v>12</v>
      </c>
      <c r="F426" s="74">
        <f>F425+1</f>
        <v>3</v>
      </c>
      <c r="G426" s="13" t="s" ph="1">
        <v>2520</v>
      </c>
      <c r="H426" s="126" t="s">
        <v>520</v>
      </c>
      <c r="I426" s="81">
        <v>1764.59</v>
      </c>
      <c r="J426" s="80" t="str">
        <f t="shared" si="58"/>
        <v>B</v>
      </c>
      <c r="K426" s="78"/>
      <c r="L426" s="79">
        <v>1986</v>
      </c>
      <c r="M426" s="79" t="str" cm="1">
        <f t="array" ref="M426">_xlfn.IFS(X426="賃借施設","－",L426&gt;=2006,"a",L426&gt;=1986,"b",L426&gt;=1976,"c",L426&lt;=1975,"d")</f>
        <v>b</v>
      </c>
      <c r="N426" s="79" t="str" cm="1">
        <f t="array" ref="N426">_xlfn.IFS(X426="賃借施設","－",L426&gt;=2005,"a",L426&gt;=1985,"b",L426&gt;=1975,"c",L426&lt;=1974,"d")</f>
        <v>b</v>
      </c>
      <c r="O426" s="79" t="str">
        <f t="shared" si="59"/>
        <v/>
      </c>
      <c r="P426" s="79" t="str">
        <f t="shared" si="60"/>
        <v>E</v>
      </c>
      <c r="Q426" s="79" t="s">
        <v>1856</v>
      </c>
      <c r="R426" s="79" t="s">
        <v>1814</v>
      </c>
      <c r="S426" s="127" t="s">
        <v>7</v>
      </c>
      <c r="T426" s="127" t="s">
        <v>359</v>
      </c>
      <c r="U426" s="127" t="s">
        <v>2107</v>
      </c>
      <c r="V426" s="127" t="s">
        <v>416</v>
      </c>
      <c r="W426" s="116" t="s">
        <v>1782</v>
      </c>
      <c r="X426" s="116" t="s">
        <v>1757</v>
      </c>
      <c r="Y426" s="114">
        <v>19</v>
      </c>
      <c r="Z426" s="127"/>
      <c r="AA426" s="128" t="s">
        <v>1895</v>
      </c>
      <c r="AB426" s="126"/>
      <c r="AC426" s="128" t="s">
        <v>1895</v>
      </c>
      <c r="AD426" s="128" t="s">
        <v>1895</v>
      </c>
      <c r="AE426" s="174" t="s">
        <v>1895</v>
      </c>
      <c r="AF426" s="174" t="s">
        <v>1895</v>
      </c>
      <c r="AG426" s="128"/>
      <c r="AH426" s="128"/>
      <c r="AI426" s="128"/>
      <c r="AJ426" s="128"/>
      <c r="AK426" s="128"/>
    </row>
    <row r="427" spans="1:37" ht="26.25" customHeight="1">
      <c r="A427" s="240">
        <f t="shared" si="57"/>
        <v>422</v>
      </c>
      <c r="B427" s="129" t="s">
        <v>78</v>
      </c>
      <c r="C427" s="125" t="s">
        <v>13</v>
      </c>
      <c r="D427" s="125" t="s">
        <v>89</v>
      </c>
      <c r="E427" s="125" t="s">
        <v>144</v>
      </c>
      <c r="F427" s="74">
        <v>1</v>
      </c>
      <c r="G427" s="13" t="s" ph="1">
        <v>2521</v>
      </c>
      <c r="H427" s="126" t="s">
        <v>521</v>
      </c>
      <c r="I427" s="81">
        <v>242.59</v>
      </c>
      <c r="J427" s="80" t="str">
        <f t="shared" si="58"/>
        <v>A</v>
      </c>
      <c r="K427" s="78"/>
      <c r="L427" s="79">
        <v>1993</v>
      </c>
      <c r="M427" s="79" t="str" cm="1">
        <f t="array" ref="M427">_xlfn.IFS(X427="賃借施設","－",L427&gt;=2006,"a",L427&gt;=1986,"b",L427&gt;=1976,"c",L427&lt;=1975,"d")</f>
        <v>b</v>
      </c>
      <c r="N427" s="79" t="str" cm="1">
        <f t="array" ref="N427">_xlfn.IFS(X427="賃借施設","－",L427&gt;=2005,"a",L427&gt;=1985,"b",L427&gt;=1975,"c",L427&lt;=1974,"d")</f>
        <v>b</v>
      </c>
      <c r="O427" s="79" t="str">
        <f t="shared" si="59"/>
        <v/>
      </c>
      <c r="P427" s="79" t="str">
        <f t="shared" si="60"/>
        <v>D</v>
      </c>
      <c r="Q427" s="79" t="s">
        <v>1856</v>
      </c>
      <c r="R427" s="79" t="s">
        <v>1816</v>
      </c>
      <c r="S427" s="127" t="s">
        <v>53</v>
      </c>
      <c r="T427" s="127" t="s">
        <v>329</v>
      </c>
      <c r="U427" s="127" t="s">
        <v>378</v>
      </c>
      <c r="V427" s="127" t="s">
        <v>379</v>
      </c>
      <c r="W427" s="116" t="s">
        <v>1763</v>
      </c>
      <c r="X427" s="116" t="s">
        <v>1757</v>
      </c>
      <c r="Y427" s="114">
        <v>13</v>
      </c>
      <c r="Z427" s="127"/>
      <c r="AA427" s="128" t="s">
        <v>1895</v>
      </c>
      <c r="AB427" s="126"/>
      <c r="AC427" s="128"/>
      <c r="AD427" s="128" t="s">
        <v>1895</v>
      </c>
      <c r="AE427" s="174" t="s">
        <v>1895</v>
      </c>
      <c r="AF427" s="174" t="s">
        <v>1895</v>
      </c>
      <c r="AG427" s="128"/>
      <c r="AH427" s="128"/>
      <c r="AI427" s="128"/>
      <c r="AJ427" s="128"/>
      <c r="AK427" s="128"/>
    </row>
    <row r="428" spans="1:37" ht="26.25" customHeight="1">
      <c r="A428" s="240">
        <f t="shared" si="57"/>
        <v>423</v>
      </c>
      <c r="B428" s="129" t="s">
        <v>78</v>
      </c>
      <c r="C428" s="129" t="s">
        <v>13</v>
      </c>
      <c r="D428" s="129" t="s">
        <v>89</v>
      </c>
      <c r="E428" s="129" t="s">
        <v>144</v>
      </c>
      <c r="F428" s="74">
        <f t="shared" ref="F428:F434" si="61">F427+1</f>
        <v>2</v>
      </c>
      <c r="G428" s="13" t="s" ph="1">
        <v>2522</v>
      </c>
      <c r="H428" s="126" t="s">
        <v>522</v>
      </c>
      <c r="I428" s="81">
        <v>371.23</v>
      </c>
      <c r="J428" s="80" t="str">
        <f t="shared" si="58"/>
        <v>A</v>
      </c>
      <c r="K428" s="78"/>
      <c r="L428" s="79">
        <v>2000</v>
      </c>
      <c r="M428" s="79" t="str" cm="1">
        <f t="array" ref="M428">_xlfn.IFS(X428="賃借施設","－",L428&gt;=2006,"a",L428&gt;=1986,"b",L428&gt;=1976,"c",L428&lt;=1975,"d")</f>
        <v>b</v>
      </c>
      <c r="N428" s="79" t="str" cm="1">
        <f t="array" ref="N428">_xlfn.IFS(X428="賃借施設","－",L428&gt;=2005,"a",L428&gt;=1985,"b",L428&gt;=1975,"c",L428&lt;=1974,"d")</f>
        <v>b</v>
      </c>
      <c r="O428" s="79" t="str">
        <f t="shared" si="59"/>
        <v/>
      </c>
      <c r="P428" s="79" t="str">
        <f t="shared" si="60"/>
        <v>D</v>
      </c>
      <c r="Q428" s="79" t="s">
        <v>1856</v>
      </c>
      <c r="R428" s="79" t="s">
        <v>1816</v>
      </c>
      <c r="S428" s="127" t="s">
        <v>53</v>
      </c>
      <c r="T428" s="127" t="s">
        <v>329</v>
      </c>
      <c r="U428" s="127" t="s">
        <v>378</v>
      </c>
      <c r="V428" s="127" t="s">
        <v>379</v>
      </c>
      <c r="W428" s="116" t="s">
        <v>1765</v>
      </c>
      <c r="X428" s="116" t="s">
        <v>1757</v>
      </c>
      <c r="Y428" s="114">
        <v>17</v>
      </c>
      <c r="Z428" s="127"/>
      <c r="AA428" s="128" t="s">
        <v>1895</v>
      </c>
      <c r="AB428" s="126"/>
      <c r="AC428" s="128"/>
      <c r="AD428" s="128" t="s">
        <v>1895</v>
      </c>
      <c r="AE428" s="174" t="s">
        <v>1895</v>
      </c>
      <c r="AF428" s="174" t="s">
        <v>1895</v>
      </c>
      <c r="AG428" s="128"/>
      <c r="AH428" s="128"/>
      <c r="AI428" s="128"/>
      <c r="AJ428" s="128"/>
      <c r="AK428" s="128"/>
    </row>
    <row r="429" spans="1:37" ht="26.25" customHeight="1">
      <c r="A429" s="240">
        <f t="shared" si="57"/>
        <v>424</v>
      </c>
      <c r="B429" s="129" t="s">
        <v>78</v>
      </c>
      <c r="C429" s="129" t="s">
        <v>13</v>
      </c>
      <c r="D429" s="129" t="s">
        <v>89</v>
      </c>
      <c r="E429" s="129" t="s">
        <v>144</v>
      </c>
      <c r="F429" s="74">
        <f t="shared" si="61"/>
        <v>3</v>
      </c>
      <c r="G429" s="13" t="s" ph="1">
        <v>2523</v>
      </c>
      <c r="H429" s="126" t="s">
        <v>523</v>
      </c>
      <c r="I429" s="81">
        <v>3184.01</v>
      </c>
      <c r="J429" s="80" t="str">
        <f t="shared" si="58"/>
        <v>C</v>
      </c>
      <c r="K429" s="78"/>
      <c r="L429" s="79">
        <v>2002</v>
      </c>
      <c r="M429" s="79" t="str" cm="1">
        <f t="array" ref="M429">_xlfn.IFS(X429="賃借施設","－",L429&gt;=2006,"a",L429&gt;=1986,"b",L429&gt;=1976,"c",L429&lt;=1975,"d")</f>
        <v>b</v>
      </c>
      <c r="N429" s="79" t="str" cm="1">
        <f t="array" ref="N429">_xlfn.IFS(X429="賃借施設","－",L429&gt;=2005,"a",L429&gt;=1985,"b",L429&gt;=1975,"c",L429&lt;=1974,"d")</f>
        <v>b</v>
      </c>
      <c r="O429" s="79" t="str">
        <f t="shared" si="59"/>
        <v/>
      </c>
      <c r="P429" s="79" t="str">
        <f t="shared" si="60"/>
        <v>F</v>
      </c>
      <c r="Q429" s="79" t="s">
        <v>1862</v>
      </c>
      <c r="R429" s="79" t="s">
        <v>1816</v>
      </c>
      <c r="S429" s="127" t="s">
        <v>53</v>
      </c>
      <c r="T429" s="127" t="s">
        <v>329</v>
      </c>
      <c r="U429" s="127" t="s">
        <v>378</v>
      </c>
      <c r="V429" s="127" t="s">
        <v>379</v>
      </c>
      <c r="W429" s="116" t="s">
        <v>1767</v>
      </c>
      <c r="X429" s="116" t="s">
        <v>1757</v>
      </c>
      <c r="Y429" s="114">
        <v>18</v>
      </c>
      <c r="Z429" s="127"/>
      <c r="AA429" s="128" t="s">
        <v>1895</v>
      </c>
      <c r="AB429" s="126"/>
      <c r="AC429" s="128" t="s">
        <v>1895</v>
      </c>
      <c r="AD429" s="128" t="s">
        <v>1895</v>
      </c>
      <c r="AE429" s="174" t="s">
        <v>1895</v>
      </c>
      <c r="AF429" s="174" t="s">
        <v>1895</v>
      </c>
      <c r="AG429" s="128"/>
      <c r="AH429" s="128"/>
      <c r="AI429" s="128"/>
      <c r="AJ429" s="128"/>
      <c r="AK429" s="128"/>
    </row>
    <row r="430" spans="1:37" ht="26.25" customHeight="1">
      <c r="A430" s="240">
        <f t="shared" si="57"/>
        <v>425</v>
      </c>
      <c r="B430" s="129" t="s">
        <v>78</v>
      </c>
      <c r="C430" s="129" t="s">
        <v>13</v>
      </c>
      <c r="D430" s="129" t="s">
        <v>89</v>
      </c>
      <c r="E430" s="129" t="s">
        <v>144</v>
      </c>
      <c r="F430" s="74">
        <f t="shared" si="61"/>
        <v>4</v>
      </c>
      <c r="G430" s="13" t="s" ph="1">
        <v>2524</v>
      </c>
      <c r="H430" s="126" t="s">
        <v>527</v>
      </c>
      <c r="I430" s="81">
        <v>140.16999999999999</v>
      </c>
      <c r="J430" s="80" t="str">
        <f t="shared" si="58"/>
        <v>－</v>
      </c>
      <c r="K430" s="78"/>
      <c r="L430" s="79" t="s">
        <v>2062</v>
      </c>
      <c r="M430" s="79" t="str" cm="1">
        <f t="array" ref="M430">_xlfn.IFS(X430="賃借施設","－",L430&gt;=2006,"a",L430&gt;=1986,"b",L430&gt;=1976,"c",L430&lt;=1975,"d")</f>
        <v>－</v>
      </c>
      <c r="N430" s="79" t="str" cm="1">
        <f t="array" ref="N430">_xlfn.IFS(X430="賃借施設","－",L430&gt;=2005,"a",L430&gt;=1985,"b",L430&gt;=1975,"c",L430&lt;=1974,"d")</f>
        <v>－</v>
      </c>
      <c r="O430" s="79" t="str">
        <f t="shared" si="59"/>
        <v/>
      </c>
      <c r="P430" s="79" t="str">
        <f t="shared" si="60"/>
        <v>－</v>
      </c>
      <c r="Q430" s="79" t="s">
        <v>2062</v>
      </c>
      <c r="R430" s="79" t="s">
        <v>1816</v>
      </c>
      <c r="S430" s="127" t="s">
        <v>53</v>
      </c>
      <c r="T430" s="127" t="s">
        <v>329</v>
      </c>
      <c r="U430" s="127" t="s">
        <v>378</v>
      </c>
      <c r="V430" s="127" t="s">
        <v>379</v>
      </c>
      <c r="W430" s="116" t="s">
        <v>1773</v>
      </c>
      <c r="X430" s="116" t="s">
        <v>1762</v>
      </c>
      <c r="Y430" s="114">
        <v>2</v>
      </c>
      <c r="Z430" s="127"/>
      <c r="AA430" s="128"/>
      <c r="AB430" s="126"/>
      <c r="AC430" s="128"/>
      <c r="AD430" s="128"/>
      <c r="AE430" s="174"/>
      <c r="AF430" s="174"/>
      <c r="AG430" s="128"/>
      <c r="AH430" s="128"/>
      <c r="AI430" s="128"/>
      <c r="AJ430" s="128"/>
      <c r="AK430" s="128"/>
    </row>
    <row r="431" spans="1:37" s="24" customFormat="1" ht="26.25" customHeight="1">
      <c r="A431" s="240">
        <f t="shared" si="57"/>
        <v>426</v>
      </c>
      <c r="B431" s="129" t="s">
        <v>78</v>
      </c>
      <c r="C431" s="129" t="s">
        <v>13</v>
      </c>
      <c r="D431" s="129" t="s">
        <v>89</v>
      </c>
      <c r="E431" s="129" t="s">
        <v>144</v>
      </c>
      <c r="F431" s="74">
        <f t="shared" si="61"/>
        <v>5</v>
      </c>
      <c r="G431" s="13" t="s" ph="1">
        <v>2525</v>
      </c>
      <c r="H431" s="126" t="s">
        <v>524</v>
      </c>
      <c r="I431" s="81">
        <v>282.33</v>
      </c>
      <c r="J431" s="80" t="str">
        <f t="shared" si="58"/>
        <v>A</v>
      </c>
      <c r="K431" s="78"/>
      <c r="L431" s="79">
        <v>1976</v>
      </c>
      <c r="M431" s="79" t="str" cm="1">
        <f t="array" ref="M431">_xlfn.IFS(X431="賃借施設","－",L431&gt;=2006,"a",L431&gt;=1986,"b",L431&gt;=1976,"c",L431&lt;=1975,"d")</f>
        <v>c</v>
      </c>
      <c r="N431" s="79" t="str" cm="1">
        <f t="array" ref="N431">_xlfn.IFS(X431="賃借施設","－",L431&gt;=2005,"a",L431&gt;=1985,"b",L431&gt;=1975,"c",L431&lt;=1974,"d")</f>
        <v>c</v>
      </c>
      <c r="O431" s="79" t="str">
        <f t="shared" si="59"/>
        <v/>
      </c>
      <c r="P431" s="79" t="str">
        <f t="shared" si="60"/>
        <v>G</v>
      </c>
      <c r="Q431" s="79" t="s">
        <v>1856</v>
      </c>
      <c r="R431" s="79" t="s">
        <v>1816</v>
      </c>
      <c r="S431" s="127" t="s">
        <v>53</v>
      </c>
      <c r="T431" s="127" t="s">
        <v>329</v>
      </c>
      <c r="U431" s="127" t="s">
        <v>378</v>
      </c>
      <c r="V431" s="127" t="s">
        <v>379</v>
      </c>
      <c r="W431" s="116" t="s">
        <v>1775</v>
      </c>
      <c r="X431" s="116" t="s">
        <v>1757</v>
      </c>
      <c r="Y431" s="114">
        <v>14</v>
      </c>
      <c r="Z431" s="127"/>
      <c r="AA431" s="128" t="s">
        <v>1895</v>
      </c>
      <c r="AB431" s="126"/>
      <c r="AC431" s="128"/>
      <c r="AD431" s="128" t="s">
        <v>1895</v>
      </c>
      <c r="AE431" s="174" t="s">
        <v>1895</v>
      </c>
      <c r="AF431" s="174" t="s">
        <v>1895</v>
      </c>
      <c r="AG431" s="128"/>
      <c r="AH431" s="128"/>
      <c r="AI431" s="128"/>
      <c r="AJ431" s="128"/>
      <c r="AK431" s="128"/>
    </row>
    <row r="432" spans="1:37" ht="26.25" customHeight="1">
      <c r="A432" s="240">
        <f t="shared" si="57"/>
        <v>427</v>
      </c>
      <c r="B432" s="129" t="s">
        <v>78</v>
      </c>
      <c r="C432" s="129" t="s">
        <v>13</v>
      </c>
      <c r="D432" s="129" t="s">
        <v>89</v>
      </c>
      <c r="E432" s="129" t="s">
        <v>144</v>
      </c>
      <c r="F432" s="74">
        <f t="shared" si="61"/>
        <v>6</v>
      </c>
      <c r="G432" s="13" t="s" ph="1">
        <v>2526</v>
      </c>
      <c r="H432" s="126" t="s">
        <v>520</v>
      </c>
      <c r="I432" s="81">
        <v>489.56</v>
      </c>
      <c r="J432" s="80" t="str">
        <f t="shared" si="58"/>
        <v>A</v>
      </c>
      <c r="K432" s="78"/>
      <c r="L432" s="79">
        <v>2002</v>
      </c>
      <c r="M432" s="79" t="str" cm="1">
        <f t="array" ref="M432">_xlfn.IFS(X432="賃借施設","－",L432&gt;=2006,"a",L432&gt;=1986,"b",L432&gt;=1976,"c",L432&lt;=1975,"d")</f>
        <v>b</v>
      </c>
      <c r="N432" s="79" t="str" cm="1">
        <f t="array" ref="N432">_xlfn.IFS(X432="賃借施設","－",L432&gt;=2005,"a",L432&gt;=1985,"b",L432&gt;=1975,"c",L432&lt;=1974,"d")</f>
        <v>b</v>
      </c>
      <c r="O432" s="79" t="str">
        <f t="shared" si="59"/>
        <v/>
      </c>
      <c r="P432" s="79" t="str">
        <f t="shared" si="60"/>
        <v>D</v>
      </c>
      <c r="Q432" s="79" t="s">
        <v>1856</v>
      </c>
      <c r="R432" s="79" t="s">
        <v>1814</v>
      </c>
      <c r="S432" s="127" t="s">
        <v>53</v>
      </c>
      <c r="T432" s="127" t="s">
        <v>329</v>
      </c>
      <c r="U432" s="127" t="s">
        <v>378</v>
      </c>
      <c r="V432" s="127" t="s">
        <v>379</v>
      </c>
      <c r="W432" s="116" t="s">
        <v>1782</v>
      </c>
      <c r="X432" s="116" t="s">
        <v>1757</v>
      </c>
      <c r="Y432" s="114">
        <v>20</v>
      </c>
      <c r="Z432" s="127"/>
      <c r="AA432" s="128" t="s">
        <v>1895</v>
      </c>
      <c r="AB432" s="126"/>
      <c r="AC432" s="128"/>
      <c r="AD432" s="128" t="s">
        <v>1895</v>
      </c>
      <c r="AE432" s="174" t="s">
        <v>1895</v>
      </c>
      <c r="AF432" s="174" t="s">
        <v>1895</v>
      </c>
      <c r="AG432" s="128"/>
      <c r="AH432" s="128"/>
      <c r="AI432" s="128"/>
      <c r="AJ432" s="128"/>
      <c r="AK432" s="128"/>
    </row>
    <row r="433" spans="1:37" ht="26.25" customHeight="1">
      <c r="A433" s="240">
        <f t="shared" si="57"/>
        <v>428</v>
      </c>
      <c r="B433" s="129" t="s">
        <v>78</v>
      </c>
      <c r="C433" s="129" t="s">
        <v>13</v>
      </c>
      <c r="D433" s="129" t="s">
        <v>89</v>
      </c>
      <c r="E433" s="129" t="s">
        <v>144</v>
      </c>
      <c r="F433" s="74">
        <f t="shared" si="61"/>
        <v>7</v>
      </c>
      <c r="G433" s="13" t="s" ph="1">
        <v>2527</v>
      </c>
      <c r="H433" s="126" t="s">
        <v>525</v>
      </c>
      <c r="I433" s="81">
        <v>440.2</v>
      </c>
      <c r="J433" s="80" t="str">
        <f t="shared" si="58"/>
        <v>A</v>
      </c>
      <c r="K433" s="78"/>
      <c r="L433" s="79">
        <v>2019</v>
      </c>
      <c r="M433" s="79" t="str" cm="1">
        <f t="array" ref="M433">_xlfn.IFS(X433="賃借施設","－",L433&gt;=2006,"a",L433&gt;=1986,"b",L433&gt;=1976,"c",L433&lt;=1975,"d")</f>
        <v>a</v>
      </c>
      <c r="N433" s="79" t="str" cm="1">
        <f t="array" ref="N433">_xlfn.IFS(X433="賃借施設","－",L433&gt;=2005,"a",L433&gt;=1985,"b",L433&gt;=1975,"c",L433&lt;=1974,"d")</f>
        <v>a</v>
      </c>
      <c r="O433" s="79" t="str">
        <f t="shared" si="59"/>
        <v/>
      </c>
      <c r="P433" s="79" t="str">
        <f t="shared" si="60"/>
        <v>A</v>
      </c>
      <c r="Q433" s="79" t="s">
        <v>1862</v>
      </c>
      <c r="R433" s="79" t="s">
        <v>1816</v>
      </c>
      <c r="S433" s="127" t="s">
        <v>281</v>
      </c>
      <c r="T433" s="127" t="s">
        <v>329</v>
      </c>
      <c r="U433" s="127" t="s">
        <v>378</v>
      </c>
      <c r="V433" s="127" t="s">
        <v>379</v>
      </c>
      <c r="W433" s="116" t="s">
        <v>1782</v>
      </c>
      <c r="X433" s="116" t="s">
        <v>1757</v>
      </c>
      <c r="Y433" s="114">
        <v>21</v>
      </c>
      <c r="Z433" s="127"/>
      <c r="AA433" s="128"/>
      <c r="AB433" s="126"/>
      <c r="AC433" s="128"/>
      <c r="AD433" s="128"/>
      <c r="AE433" s="174"/>
      <c r="AF433" s="174"/>
      <c r="AG433" s="128"/>
      <c r="AH433" s="128"/>
      <c r="AI433" s="128"/>
      <c r="AJ433" s="128"/>
      <c r="AK433" s="128"/>
    </row>
    <row r="434" spans="1:37" ht="26.25" customHeight="1">
      <c r="A434" s="240">
        <f t="shared" si="57"/>
        <v>429</v>
      </c>
      <c r="B434" s="129" t="s">
        <v>78</v>
      </c>
      <c r="C434" s="129" t="s">
        <v>13</v>
      </c>
      <c r="D434" s="129" t="s">
        <v>89</v>
      </c>
      <c r="E434" s="129" t="s">
        <v>144</v>
      </c>
      <c r="F434" s="74">
        <f t="shared" si="61"/>
        <v>8</v>
      </c>
      <c r="G434" s="13" t="s" ph="1">
        <v>2528</v>
      </c>
      <c r="H434" s="126" t="s">
        <v>526</v>
      </c>
      <c r="I434" s="81">
        <v>769.7</v>
      </c>
      <c r="J434" s="80" t="str">
        <f t="shared" si="58"/>
        <v>B</v>
      </c>
      <c r="K434" s="78"/>
      <c r="L434" s="79">
        <v>2006</v>
      </c>
      <c r="M434" s="79" t="str" cm="1">
        <f t="array" ref="M434">_xlfn.IFS(X434="賃借施設","－",L434&gt;=2006,"a",L434&gt;=1986,"b",L434&gt;=1976,"c",L434&lt;=1975,"d")</f>
        <v>a</v>
      </c>
      <c r="N434" s="79" t="str" cm="1">
        <f t="array" ref="N434">_xlfn.IFS(X434="賃借施設","－",L434&gt;=2005,"a",L434&gt;=1985,"b",L434&gt;=1975,"c",L434&lt;=1974,"d")</f>
        <v>a</v>
      </c>
      <c r="O434" s="79" t="str">
        <f t="shared" si="59"/>
        <v/>
      </c>
      <c r="P434" s="79" t="str">
        <f t="shared" si="60"/>
        <v>B</v>
      </c>
      <c r="Q434" s="79" t="s">
        <v>1862</v>
      </c>
      <c r="R434" s="79" t="s">
        <v>1816</v>
      </c>
      <c r="S434" s="127" t="s">
        <v>53</v>
      </c>
      <c r="T434" s="127" t="s">
        <v>329</v>
      </c>
      <c r="U434" s="127" t="s">
        <v>378</v>
      </c>
      <c r="V434" s="127" t="s">
        <v>379</v>
      </c>
      <c r="W434" s="116" t="s">
        <v>1783</v>
      </c>
      <c r="X434" s="116" t="s">
        <v>1757</v>
      </c>
      <c r="Y434" s="114">
        <v>20</v>
      </c>
      <c r="Z434" s="127"/>
      <c r="AA434" s="128"/>
      <c r="AB434" s="126"/>
      <c r="AC434" s="128"/>
      <c r="AD434" s="128"/>
      <c r="AE434" s="174"/>
      <c r="AF434" s="174"/>
      <c r="AG434" s="128"/>
      <c r="AH434" s="128"/>
      <c r="AI434" s="128"/>
      <c r="AJ434" s="128"/>
      <c r="AK434" s="128"/>
    </row>
    <row r="435" spans="1:37" ht="26.25" customHeight="1">
      <c r="A435" s="240">
        <f t="shared" si="57"/>
        <v>430</v>
      </c>
      <c r="B435" s="129" t="s">
        <v>78</v>
      </c>
      <c r="C435" s="129" t="s">
        <v>13</v>
      </c>
      <c r="D435" s="125" t="s">
        <v>104</v>
      </c>
      <c r="E435" s="125" t="s">
        <v>104</v>
      </c>
      <c r="F435" s="74">
        <v>1</v>
      </c>
      <c r="G435" s="13" t="s" ph="1">
        <v>2529</v>
      </c>
      <c r="H435" s="126" t="s">
        <v>530</v>
      </c>
      <c r="I435" s="81">
        <v>5659.03</v>
      </c>
      <c r="J435" s="80" t="str">
        <f t="shared" si="58"/>
        <v>C</v>
      </c>
      <c r="K435" s="78"/>
      <c r="L435" s="79">
        <v>2000</v>
      </c>
      <c r="M435" s="79" t="str" cm="1">
        <f t="array" ref="M435">_xlfn.IFS(X435="賃借施設","－",L435&gt;=2006,"a",L435&gt;=1986,"b",L435&gt;=1976,"c",L435&lt;=1975,"d")</f>
        <v>b</v>
      </c>
      <c r="N435" s="79" t="str" cm="1">
        <f t="array" ref="N435">_xlfn.IFS(X435="賃借施設","－",L435&gt;=2005,"a",L435&gt;=1985,"b",L435&gt;=1975,"c",L435&lt;=1974,"d")</f>
        <v>b</v>
      </c>
      <c r="O435" s="79" t="str">
        <f t="shared" si="59"/>
        <v/>
      </c>
      <c r="P435" s="79" t="str">
        <f t="shared" si="60"/>
        <v>F</v>
      </c>
      <c r="Q435" s="79" t="s">
        <v>1861</v>
      </c>
      <c r="R435" s="79" t="s">
        <v>1814</v>
      </c>
      <c r="S435" s="127" t="s">
        <v>7</v>
      </c>
      <c r="T435" s="127" t="s">
        <v>326</v>
      </c>
      <c r="U435" s="127" t="s">
        <v>374</v>
      </c>
      <c r="V435" s="127" t="s">
        <v>377</v>
      </c>
      <c r="W435" s="116" t="s">
        <v>1765</v>
      </c>
      <c r="X435" s="116" t="s">
        <v>1757</v>
      </c>
      <c r="Y435" s="114">
        <v>18</v>
      </c>
      <c r="Z435" s="127"/>
      <c r="AA435" s="128" t="s">
        <v>1895</v>
      </c>
      <c r="AB435" s="126"/>
      <c r="AC435" s="128" t="s">
        <v>1895</v>
      </c>
      <c r="AD435" s="128" t="s">
        <v>1895</v>
      </c>
      <c r="AE435" s="174" t="s">
        <v>1895</v>
      </c>
      <c r="AF435" s="174" t="s">
        <v>1895</v>
      </c>
      <c r="AG435" s="128"/>
      <c r="AH435" s="128"/>
      <c r="AI435" s="128"/>
      <c r="AJ435" s="128"/>
      <c r="AK435" s="128"/>
    </row>
    <row r="436" spans="1:37" ht="26.25" customHeight="1">
      <c r="A436" s="240">
        <f t="shared" si="57"/>
        <v>431</v>
      </c>
      <c r="B436" s="129" t="s">
        <v>78</v>
      </c>
      <c r="C436" s="129" t="s">
        <v>13</v>
      </c>
      <c r="D436" s="129" t="s">
        <v>104</v>
      </c>
      <c r="E436" s="129" t="s">
        <v>104</v>
      </c>
      <c r="F436" s="74">
        <f>F435+1</f>
        <v>2</v>
      </c>
      <c r="G436" s="13" t="s" ph="1">
        <v>2530</v>
      </c>
      <c r="H436" s="126" t="s">
        <v>528</v>
      </c>
      <c r="I436" s="81">
        <v>6287.3</v>
      </c>
      <c r="J436" s="80" t="str">
        <f t="shared" si="58"/>
        <v>C</v>
      </c>
      <c r="K436" s="78"/>
      <c r="L436" s="79">
        <v>1998</v>
      </c>
      <c r="M436" s="79" t="str" cm="1">
        <f t="array" ref="M436">_xlfn.IFS(X436="賃借施設","－",L436&gt;=2006,"a",L436&gt;=1986,"b",L436&gt;=1976,"c",L436&lt;=1975,"d")</f>
        <v>b</v>
      </c>
      <c r="N436" s="79" t="str" cm="1">
        <f t="array" ref="N436">_xlfn.IFS(X436="賃借施設","－",L436&gt;=2005,"a",L436&gt;=1985,"b",L436&gt;=1975,"c",L436&lt;=1974,"d")</f>
        <v>b</v>
      </c>
      <c r="O436" s="79" t="str">
        <f t="shared" si="59"/>
        <v/>
      </c>
      <c r="P436" s="79" t="str">
        <f t="shared" si="60"/>
        <v>F</v>
      </c>
      <c r="Q436" s="79" t="s">
        <v>1861</v>
      </c>
      <c r="R436" s="79" t="s">
        <v>1814</v>
      </c>
      <c r="S436" s="127" t="s">
        <v>7</v>
      </c>
      <c r="T436" s="127" t="s">
        <v>326</v>
      </c>
      <c r="U436" s="127" t="s">
        <v>374</v>
      </c>
      <c r="V436" s="127" t="s">
        <v>377</v>
      </c>
      <c r="W436" s="116" t="s">
        <v>1775</v>
      </c>
      <c r="X436" s="116" t="s">
        <v>1757</v>
      </c>
      <c r="Y436" s="114">
        <v>15</v>
      </c>
      <c r="Z436" s="127"/>
      <c r="AA436" s="128" t="s">
        <v>1895</v>
      </c>
      <c r="AB436" s="126"/>
      <c r="AC436" s="128" t="s">
        <v>1895</v>
      </c>
      <c r="AD436" s="128" t="s">
        <v>1895</v>
      </c>
      <c r="AE436" s="174" t="s">
        <v>1895</v>
      </c>
      <c r="AF436" s="174" t="s">
        <v>1895</v>
      </c>
      <c r="AG436" s="128"/>
      <c r="AH436" s="128"/>
      <c r="AI436" s="128"/>
      <c r="AJ436" s="128"/>
      <c r="AK436" s="128"/>
    </row>
    <row r="437" spans="1:37" ht="26.25" customHeight="1">
      <c r="A437" s="240">
        <f t="shared" si="57"/>
        <v>432</v>
      </c>
      <c r="B437" s="129" t="s">
        <v>78</v>
      </c>
      <c r="C437" s="129" t="s">
        <v>13</v>
      </c>
      <c r="D437" s="129" t="s">
        <v>104</v>
      </c>
      <c r="E437" s="129" t="s">
        <v>104</v>
      </c>
      <c r="F437" s="74">
        <f>F436+1</f>
        <v>3</v>
      </c>
      <c r="G437" s="13" t="s" ph="1">
        <v>2531</v>
      </c>
      <c r="H437" s="126" t="s">
        <v>531</v>
      </c>
      <c r="I437" s="81">
        <v>6096.34</v>
      </c>
      <c r="J437" s="80" t="str">
        <f t="shared" si="58"/>
        <v>C</v>
      </c>
      <c r="K437" s="78"/>
      <c r="L437" s="79">
        <v>2002</v>
      </c>
      <c r="M437" s="79" t="str" cm="1">
        <f t="array" ref="M437">_xlfn.IFS(X437="賃借施設","－",L437&gt;=2006,"a",L437&gt;=1986,"b",L437&gt;=1976,"c",L437&lt;=1975,"d")</f>
        <v>b</v>
      </c>
      <c r="N437" s="79" t="str" cm="1">
        <f t="array" ref="N437">_xlfn.IFS(X437="賃借施設","－",L437&gt;=2005,"a",L437&gt;=1985,"b",L437&gt;=1975,"c",L437&lt;=1974,"d")</f>
        <v>b</v>
      </c>
      <c r="O437" s="79" t="str">
        <f t="shared" si="59"/>
        <v/>
      </c>
      <c r="P437" s="79" t="str">
        <f t="shared" si="60"/>
        <v>F</v>
      </c>
      <c r="Q437" s="79" t="s">
        <v>1856</v>
      </c>
      <c r="R437" s="79" t="s">
        <v>1814</v>
      </c>
      <c r="S437" s="127" t="s">
        <v>7</v>
      </c>
      <c r="T437" s="127" t="s">
        <v>326</v>
      </c>
      <c r="U437" s="127" t="s">
        <v>374</v>
      </c>
      <c r="V437" s="127" t="s">
        <v>377</v>
      </c>
      <c r="W437" s="116" t="s">
        <v>1777</v>
      </c>
      <c r="X437" s="116" t="s">
        <v>1757</v>
      </c>
      <c r="Y437" s="114">
        <v>18</v>
      </c>
      <c r="Z437" s="127"/>
      <c r="AA437" s="128" t="s">
        <v>1895</v>
      </c>
      <c r="AB437" s="126"/>
      <c r="AC437" s="128" t="s">
        <v>1895</v>
      </c>
      <c r="AD437" s="128" t="s">
        <v>1895</v>
      </c>
      <c r="AE437" s="174" t="s">
        <v>1895</v>
      </c>
      <c r="AF437" s="174" t="s">
        <v>1895</v>
      </c>
      <c r="AG437" s="128"/>
      <c r="AH437" s="128"/>
      <c r="AI437" s="128"/>
      <c r="AJ437" s="128"/>
      <c r="AK437" s="128"/>
    </row>
    <row r="438" spans="1:37" ht="26.25" customHeight="1">
      <c r="A438" s="240">
        <f t="shared" si="57"/>
        <v>433</v>
      </c>
      <c r="B438" s="129" t="s">
        <v>78</v>
      </c>
      <c r="C438" s="129" t="s">
        <v>13</v>
      </c>
      <c r="D438" s="129" t="s">
        <v>104</v>
      </c>
      <c r="E438" s="129" t="s">
        <v>104</v>
      </c>
      <c r="F438" s="74">
        <f>F437+1</f>
        <v>4</v>
      </c>
      <c r="G438" s="13" t="s" ph="1">
        <v>2532</v>
      </c>
      <c r="H438" s="126" t="s">
        <v>484</v>
      </c>
      <c r="I438" s="81">
        <v>7780.13</v>
      </c>
      <c r="J438" s="80" t="str">
        <f t="shared" si="58"/>
        <v>C</v>
      </c>
      <c r="K438" s="78"/>
      <c r="L438" s="79">
        <v>1996</v>
      </c>
      <c r="M438" s="79" t="str" cm="1">
        <f t="array" ref="M438">_xlfn.IFS(X438="賃借施設","－",L438&gt;=2006,"a",L438&gt;=1986,"b",L438&gt;=1976,"c",L438&lt;=1975,"d")</f>
        <v>b</v>
      </c>
      <c r="N438" s="79" t="str" cm="1">
        <f t="array" ref="N438">_xlfn.IFS(X438="賃借施設","－",L438&gt;=2005,"a",L438&gt;=1985,"b",L438&gt;=1975,"c",L438&lt;=1974,"d")</f>
        <v>b</v>
      </c>
      <c r="O438" s="79" t="str">
        <f t="shared" si="59"/>
        <v/>
      </c>
      <c r="P438" s="79" t="str">
        <f t="shared" si="60"/>
        <v>F</v>
      </c>
      <c r="Q438" s="79" t="s">
        <v>1856</v>
      </c>
      <c r="R438" s="79" t="s">
        <v>1814</v>
      </c>
      <c r="S438" s="127" t="s">
        <v>7</v>
      </c>
      <c r="T438" s="127" t="s">
        <v>326</v>
      </c>
      <c r="U438" s="127" t="s">
        <v>374</v>
      </c>
      <c r="V438" s="127" t="s">
        <v>377</v>
      </c>
      <c r="W438" s="116" t="s">
        <v>1784</v>
      </c>
      <c r="X438" s="116" t="s">
        <v>1757</v>
      </c>
      <c r="Y438" s="114">
        <v>27</v>
      </c>
      <c r="Z438" s="127"/>
      <c r="AA438" s="128" t="s">
        <v>1895</v>
      </c>
      <c r="AB438" s="126"/>
      <c r="AC438" s="128" t="s">
        <v>1895</v>
      </c>
      <c r="AD438" s="128" t="s">
        <v>1895</v>
      </c>
      <c r="AE438" s="174" t="s">
        <v>1895</v>
      </c>
      <c r="AF438" s="174" t="s">
        <v>1895</v>
      </c>
      <c r="AG438" s="128"/>
      <c r="AH438" s="128"/>
      <c r="AI438" s="128"/>
      <c r="AJ438" s="128"/>
      <c r="AK438" s="128"/>
    </row>
    <row r="439" spans="1:37" ht="26.25" customHeight="1">
      <c r="A439" s="240">
        <f t="shared" si="57"/>
        <v>434</v>
      </c>
      <c r="B439" s="129" t="s">
        <v>78</v>
      </c>
      <c r="C439" s="129" t="s">
        <v>13</v>
      </c>
      <c r="D439" s="129" t="s">
        <v>104</v>
      </c>
      <c r="E439" s="129" t="s">
        <v>104</v>
      </c>
      <c r="F439" s="74">
        <f>F438+1</f>
        <v>5</v>
      </c>
      <c r="G439" s="13" t="s" ph="1">
        <v>2533</v>
      </c>
      <c r="H439" s="126" t="s">
        <v>529</v>
      </c>
      <c r="I439" s="81">
        <v>6137.56</v>
      </c>
      <c r="J439" s="80" t="str">
        <f t="shared" si="58"/>
        <v>C</v>
      </c>
      <c r="K439" s="78"/>
      <c r="L439" s="79">
        <v>1998</v>
      </c>
      <c r="M439" s="79" t="str" cm="1">
        <f t="array" ref="M439">_xlfn.IFS(X439="賃借施設","－",L439&gt;=2006,"a",L439&gt;=1986,"b",L439&gt;=1976,"c",L439&lt;=1975,"d")</f>
        <v>b</v>
      </c>
      <c r="N439" s="79" t="str" cm="1">
        <f t="array" ref="N439">_xlfn.IFS(X439="賃借施設","－",L439&gt;=2005,"a",L439&gt;=1985,"b",L439&gt;=1975,"c",L439&lt;=1974,"d")</f>
        <v>b</v>
      </c>
      <c r="O439" s="79" t="str">
        <f t="shared" si="59"/>
        <v/>
      </c>
      <c r="P439" s="79" t="str">
        <f t="shared" si="60"/>
        <v>F</v>
      </c>
      <c r="Q439" s="79" t="s">
        <v>1856</v>
      </c>
      <c r="R439" s="79" t="s">
        <v>1814</v>
      </c>
      <c r="S439" s="127" t="s">
        <v>7</v>
      </c>
      <c r="T439" s="127" t="s">
        <v>326</v>
      </c>
      <c r="U439" s="127" t="s">
        <v>374</v>
      </c>
      <c r="V439" s="127" t="s">
        <v>377</v>
      </c>
      <c r="W439" s="116" t="s">
        <v>1785</v>
      </c>
      <c r="X439" s="116" t="s">
        <v>1757</v>
      </c>
      <c r="Y439" s="114">
        <v>21</v>
      </c>
      <c r="Z439" s="127"/>
      <c r="AA439" s="128" t="s">
        <v>1895</v>
      </c>
      <c r="AB439" s="126"/>
      <c r="AC439" s="128" t="s">
        <v>1895</v>
      </c>
      <c r="AD439" s="128" t="s">
        <v>1895</v>
      </c>
      <c r="AE439" s="174" t="s">
        <v>1895</v>
      </c>
      <c r="AF439" s="174" t="s">
        <v>1895</v>
      </c>
      <c r="AG439" s="128"/>
      <c r="AH439" s="128"/>
      <c r="AI439" s="128"/>
      <c r="AJ439" s="128"/>
      <c r="AK439" s="128"/>
    </row>
    <row r="440" spans="1:37" ht="26.25" customHeight="1">
      <c r="A440" s="240">
        <f t="shared" si="57"/>
        <v>435</v>
      </c>
      <c r="B440" s="129" t="s">
        <v>78</v>
      </c>
      <c r="C440" s="129" t="s">
        <v>13</v>
      </c>
      <c r="D440" s="125" t="s">
        <v>252</v>
      </c>
      <c r="E440" s="125" t="s">
        <v>252</v>
      </c>
      <c r="F440" s="74">
        <v>1</v>
      </c>
      <c r="G440" s="13" t="s" ph="1">
        <v>2534</v>
      </c>
      <c r="H440" s="126" t="s">
        <v>1931</v>
      </c>
      <c r="I440" s="81">
        <v>341.71</v>
      </c>
      <c r="J440" s="80" t="str">
        <f t="shared" si="58"/>
        <v>－</v>
      </c>
      <c r="K440" s="78" t="s">
        <v>1895</v>
      </c>
      <c r="L440" s="79" t="s">
        <v>2041</v>
      </c>
      <c r="M440" s="79" t="str" cm="1">
        <f t="array" ref="M440">_xlfn.IFS(X440="賃借施設","－",L440&gt;=2006,"a",L440&gt;=1986,"b",L440&gt;=1976,"c",L440&lt;=1975,"d")</f>
        <v>－</v>
      </c>
      <c r="N440" s="79" t="str" cm="1">
        <f t="array" ref="N440">_xlfn.IFS(X440="賃借施設","－",L440&gt;=2005,"a",L440&gt;=1985,"b",L440&gt;=1975,"c",L440&lt;=1974,"d")</f>
        <v>－</v>
      </c>
      <c r="O440" s="79" t="str">
        <f t="shared" si="59"/>
        <v/>
      </c>
      <c r="P440" s="79" t="str">
        <f t="shared" si="60"/>
        <v>－</v>
      </c>
      <c r="Q440" s="79" t="s">
        <v>2041</v>
      </c>
      <c r="R440" s="79" t="s">
        <v>1928</v>
      </c>
      <c r="S440" s="127" t="s">
        <v>53</v>
      </c>
      <c r="T440" s="127" t="s">
        <v>3754</v>
      </c>
      <c r="U440" s="127" t="s">
        <v>1932</v>
      </c>
      <c r="V440" s="127" t="s">
        <v>1933</v>
      </c>
      <c r="W440" s="116" t="s">
        <v>1934</v>
      </c>
      <c r="X440" s="116" t="s">
        <v>1762</v>
      </c>
      <c r="Y440" s="114">
        <v>7</v>
      </c>
      <c r="Z440" s="127"/>
      <c r="AA440" s="128"/>
      <c r="AB440" s="126"/>
      <c r="AC440" s="128"/>
      <c r="AD440" s="128"/>
      <c r="AE440" s="174"/>
      <c r="AF440" s="174"/>
      <c r="AG440" s="128"/>
      <c r="AH440" s="128"/>
      <c r="AI440" s="128"/>
      <c r="AJ440" s="128"/>
      <c r="AK440" s="128"/>
    </row>
    <row r="441" spans="1:37" s="21" customFormat="1" ht="26.25" customHeight="1">
      <c r="A441" s="240">
        <f t="shared" si="57"/>
        <v>436</v>
      </c>
      <c r="B441" s="129" t="s">
        <v>78</v>
      </c>
      <c r="C441" s="129" t="s">
        <v>13</v>
      </c>
      <c r="D441" s="129" t="s">
        <v>252</v>
      </c>
      <c r="E441" s="129" t="s">
        <v>252</v>
      </c>
      <c r="F441" s="74">
        <f>F440+1</f>
        <v>2</v>
      </c>
      <c r="G441" s="13" t="s" ph="1">
        <v>2535</v>
      </c>
      <c r="H441" s="126" t="s">
        <v>1935</v>
      </c>
      <c r="I441" s="81">
        <v>392.89</v>
      </c>
      <c r="J441" s="80" t="str">
        <f t="shared" si="58"/>
        <v>－</v>
      </c>
      <c r="K441" s="78" t="s">
        <v>1895</v>
      </c>
      <c r="L441" s="79" t="s">
        <v>2041</v>
      </c>
      <c r="M441" s="79" t="str" cm="1">
        <f t="array" ref="M441">_xlfn.IFS(X441="賃借施設","－",L441&gt;=2006,"a",L441&gt;=1986,"b",L441&gt;=1976,"c",L441&lt;=1975,"d")</f>
        <v>－</v>
      </c>
      <c r="N441" s="79" t="str" cm="1">
        <f t="array" ref="N441">_xlfn.IFS(X441="賃借施設","－",L441&gt;=2005,"a",L441&gt;=1985,"b",L441&gt;=1975,"c",L441&lt;=1974,"d")</f>
        <v>－</v>
      </c>
      <c r="O441" s="79" t="str">
        <f t="shared" si="59"/>
        <v/>
      </c>
      <c r="P441" s="79" t="str">
        <f t="shared" si="60"/>
        <v>－</v>
      </c>
      <c r="Q441" s="79" t="s">
        <v>2041</v>
      </c>
      <c r="R441" s="79" t="s">
        <v>1928</v>
      </c>
      <c r="S441" s="127" t="s">
        <v>53</v>
      </c>
      <c r="T441" s="127" t="s">
        <v>3754</v>
      </c>
      <c r="U441" s="127" t="s">
        <v>1932</v>
      </c>
      <c r="V441" s="127" t="s">
        <v>1933</v>
      </c>
      <c r="W441" s="116" t="s">
        <v>1934</v>
      </c>
      <c r="X441" s="116" t="s">
        <v>1762</v>
      </c>
      <c r="Y441" s="114">
        <v>8</v>
      </c>
      <c r="Z441" s="127"/>
      <c r="AA441" s="128"/>
      <c r="AB441" s="126"/>
      <c r="AC441" s="128"/>
      <c r="AD441" s="128"/>
      <c r="AE441" s="174"/>
      <c r="AF441" s="174"/>
      <c r="AG441" s="128"/>
      <c r="AH441" s="128"/>
      <c r="AI441" s="128"/>
      <c r="AJ441" s="128"/>
      <c r="AK441" s="128"/>
    </row>
    <row r="442" spans="1:37" s="21" customFormat="1" ht="26.25" customHeight="1">
      <c r="A442" s="240">
        <f t="shared" si="57"/>
        <v>437</v>
      </c>
      <c r="B442" s="129" t="s">
        <v>78</v>
      </c>
      <c r="C442" s="129" t="s">
        <v>13</v>
      </c>
      <c r="D442" s="129" t="s">
        <v>252</v>
      </c>
      <c r="E442" s="129" t="s">
        <v>252</v>
      </c>
      <c r="F442" s="74">
        <f>F441+1</f>
        <v>3</v>
      </c>
      <c r="G442" s="13" t="s" ph="1">
        <v>2536</v>
      </c>
      <c r="H442" s="126" t="s">
        <v>1936</v>
      </c>
      <c r="I442" s="81">
        <v>10493.88</v>
      </c>
      <c r="J442" s="80" t="str">
        <f t="shared" si="58"/>
        <v>C</v>
      </c>
      <c r="K442" s="78" t="s">
        <v>1895</v>
      </c>
      <c r="L442" s="79">
        <v>2001</v>
      </c>
      <c r="M442" s="79" t="str" cm="1">
        <f t="array" ref="M442">_xlfn.IFS(X442="賃借施設","－",L442&gt;=2006,"a",L442&gt;=1986,"b",L442&gt;=1976,"c",L442&lt;=1975,"d")</f>
        <v>b</v>
      </c>
      <c r="N442" s="79" t="str" cm="1">
        <f t="array" ref="N442">_xlfn.IFS(X442="賃借施設","－",L442&gt;=2005,"a",L442&gt;=1985,"b",L442&gt;=1975,"c",L442&lt;=1974,"d")</f>
        <v>b</v>
      </c>
      <c r="O442" s="79" t="str">
        <f t="shared" si="59"/>
        <v/>
      </c>
      <c r="P442" s="79" t="str">
        <f t="shared" si="60"/>
        <v>F</v>
      </c>
      <c r="Q442" s="79" t="s">
        <v>1937</v>
      </c>
      <c r="R442" s="79" t="s">
        <v>1809</v>
      </c>
      <c r="S442" s="127" t="s">
        <v>53</v>
      </c>
      <c r="T442" s="127" t="s">
        <v>1938</v>
      </c>
      <c r="U442" s="127" t="s">
        <v>232</v>
      </c>
      <c r="V442" s="127" t="s">
        <v>1939</v>
      </c>
      <c r="W442" s="116" t="s">
        <v>1940</v>
      </c>
      <c r="X442" s="116" t="s">
        <v>1903</v>
      </c>
      <c r="Y442" s="114">
        <v>5</v>
      </c>
      <c r="Z442" s="127"/>
      <c r="AA442" s="128" t="s">
        <v>1895</v>
      </c>
      <c r="AB442" s="126"/>
      <c r="AC442" s="128"/>
      <c r="AD442" s="128" t="s">
        <v>1895</v>
      </c>
      <c r="AE442" s="174" t="s">
        <v>1895</v>
      </c>
      <c r="AF442" s="174" t="s">
        <v>1895</v>
      </c>
      <c r="AG442" s="128"/>
      <c r="AH442" s="128"/>
      <c r="AI442" s="128"/>
      <c r="AJ442" s="128"/>
      <c r="AK442" s="128"/>
    </row>
    <row r="443" spans="1:37" s="21" customFormat="1" ht="26.25" customHeight="1">
      <c r="A443" s="240">
        <f t="shared" si="57"/>
        <v>438</v>
      </c>
      <c r="B443" s="129" t="s">
        <v>78</v>
      </c>
      <c r="C443" s="129" t="s">
        <v>13</v>
      </c>
      <c r="D443" s="129" t="s">
        <v>252</v>
      </c>
      <c r="E443" s="129" t="s">
        <v>252</v>
      </c>
      <c r="F443" s="74">
        <f>F442+1</f>
        <v>4</v>
      </c>
      <c r="G443" s="13" t="s" ph="1">
        <v>2537</v>
      </c>
      <c r="H443" s="126" t="s">
        <v>532</v>
      </c>
      <c r="I443" s="81">
        <v>2388.94</v>
      </c>
      <c r="J443" s="80" t="str">
        <f t="shared" si="58"/>
        <v>－</v>
      </c>
      <c r="K443" s="78"/>
      <c r="L443" s="79" t="s">
        <v>2062</v>
      </c>
      <c r="M443" s="79" t="str" cm="1">
        <f t="array" ref="M443">_xlfn.IFS(X443="賃借施設","－",L443&gt;=2006,"a",L443&gt;=1986,"b",L443&gt;=1976,"c",L443&lt;=1975,"d")</f>
        <v>－</v>
      </c>
      <c r="N443" s="79" t="str" cm="1">
        <f t="array" ref="N443">_xlfn.IFS(X443="賃借施設","－",L443&gt;=2005,"a",L443&gt;=1985,"b",L443&gt;=1975,"c",L443&lt;=1974,"d")</f>
        <v>－</v>
      </c>
      <c r="O443" s="79" t="str">
        <f t="shared" si="59"/>
        <v/>
      </c>
      <c r="P443" s="79" t="str">
        <f t="shared" si="60"/>
        <v>－</v>
      </c>
      <c r="Q443" s="79" t="s">
        <v>2062</v>
      </c>
      <c r="R443" s="79" t="s">
        <v>1809</v>
      </c>
      <c r="S443" s="127" t="s">
        <v>255</v>
      </c>
      <c r="T443" s="127" t="s">
        <v>387</v>
      </c>
      <c r="U443" s="127" t="s">
        <v>347</v>
      </c>
      <c r="V443" s="127" t="s">
        <v>354</v>
      </c>
      <c r="W443" s="116" t="s">
        <v>1780</v>
      </c>
      <c r="X443" s="116" t="s">
        <v>1762</v>
      </c>
      <c r="Y443" s="114">
        <v>2</v>
      </c>
      <c r="Z443" s="127"/>
      <c r="AA443" s="128"/>
      <c r="AB443" s="126"/>
      <c r="AC443" s="128"/>
      <c r="AD443" s="128"/>
      <c r="AE443" s="174"/>
      <c r="AF443" s="174"/>
      <c r="AG443" s="128"/>
      <c r="AH443" s="128"/>
      <c r="AI443" s="128"/>
      <c r="AJ443" s="128"/>
      <c r="AK443" s="128"/>
    </row>
    <row r="444" spans="1:37" ht="26.25" customHeight="1">
      <c r="A444" s="240">
        <f t="shared" si="57"/>
        <v>439</v>
      </c>
      <c r="B444" s="129" t="s">
        <v>78</v>
      </c>
      <c r="C444" s="129" t="s">
        <v>13</v>
      </c>
      <c r="D444" s="129" t="s">
        <v>252</v>
      </c>
      <c r="E444" s="125" t="s">
        <v>265</v>
      </c>
      <c r="F444" s="74">
        <v>1</v>
      </c>
      <c r="G444" s="13" t="s" ph="1">
        <v>2538</v>
      </c>
      <c r="H444" s="126" t="s">
        <v>472</v>
      </c>
      <c r="I444" s="81">
        <v>359.21</v>
      </c>
      <c r="J444" s="80" t="str">
        <f t="shared" si="58"/>
        <v>－</v>
      </c>
      <c r="K444" s="78"/>
      <c r="L444" s="79" t="s">
        <v>2062</v>
      </c>
      <c r="M444" s="79" t="str" cm="1">
        <f t="array" ref="M444">_xlfn.IFS(X444="賃借施設","－",L444&gt;=2006,"a",L444&gt;=1986,"b",L444&gt;=1976,"c",L444&lt;=1975,"d")</f>
        <v>－</v>
      </c>
      <c r="N444" s="79" t="str" cm="1">
        <f t="array" ref="N444">_xlfn.IFS(X444="賃借施設","－",L444&gt;=2005,"a",L444&gt;=1985,"b",L444&gt;=1975,"c",L444&lt;=1974,"d")</f>
        <v>－</v>
      </c>
      <c r="O444" s="79" t="str">
        <f t="shared" si="59"/>
        <v/>
      </c>
      <c r="P444" s="79" t="str">
        <f t="shared" si="60"/>
        <v>－</v>
      </c>
      <c r="Q444" s="79" t="s">
        <v>2062</v>
      </c>
      <c r="R444" s="79" t="s">
        <v>1809</v>
      </c>
      <c r="S444" s="127" t="s">
        <v>255</v>
      </c>
      <c r="T444" s="127" t="s">
        <v>3754</v>
      </c>
      <c r="U444" s="127" t="s">
        <v>382</v>
      </c>
      <c r="V444" s="127" t="s">
        <v>383</v>
      </c>
      <c r="W444" s="116" t="s">
        <v>1761</v>
      </c>
      <c r="X444" s="116" t="s">
        <v>1762</v>
      </c>
      <c r="Y444" s="114">
        <v>1</v>
      </c>
      <c r="Z444" s="127"/>
      <c r="AA444" s="128"/>
      <c r="AB444" s="126"/>
      <c r="AC444" s="128"/>
      <c r="AD444" s="128"/>
      <c r="AE444" s="174"/>
      <c r="AF444" s="174"/>
      <c r="AG444" s="128"/>
      <c r="AH444" s="128"/>
      <c r="AI444" s="128"/>
      <c r="AJ444" s="128"/>
      <c r="AK444" s="128"/>
    </row>
    <row r="445" spans="1:37" ht="26.25" customHeight="1">
      <c r="A445" s="240">
        <f t="shared" si="57"/>
        <v>440</v>
      </c>
      <c r="B445" s="129" t="s">
        <v>78</v>
      </c>
      <c r="C445" s="129" t="s">
        <v>13</v>
      </c>
      <c r="D445" s="129" t="s">
        <v>252</v>
      </c>
      <c r="E445" s="129" t="s">
        <v>254</v>
      </c>
      <c r="F445" s="74">
        <f>F444+1</f>
        <v>2</v>
      </c>
      <c r="G445" s="13" t="s" ph="1">
        <v>2539</v>
      </c>
      <c r="H445" s="126" t="s">
        <v>473</v>
      </c>
      <c r="I445" s="81">
        <v>395.44</v>
      </c>
      <c r="J445" s="80" t="str">
        <f t="shared" si="58"/>
        <v>－</v>
      </c>
      <c r="K445" s="78"/>
      <c r="L445" s="79" t="s">
        <v>2062</v>
      </c>
      <c r="M445" s="79" t="str" cm="1">
        <f t="array" ref="M445">_xlfn.IFS(X445="賃借施設","－",L445&gt;=2006,"a",L445&gt;=1986,"b",L445&gt;=1976,"c",L445&lt;=1975,"d")</f>
        <v>－</v>
      </c>
      <c r="N445" s="79" t="str" cm="1">
        <f t="array" ref="N445">_xlfn.IFS(X445="賃借施設","－",L445&gt;=2005,"a",L445&gt;=1985,"b",L445&gt;=1975,"c",L445&lt;=1974,"d")</f>
        <v>－</v>
      </c>
      <c r="O445" s="79" t="str">
        <f t="shared" si="59"/>
        <v/>
      </c>
      <c r="P445" s="79" t="str">
        <f t="shared" si="60"/>
        <v>－</v>
      </c>
      <c r="Q445" s="79" t="s">
        <v>2062</v>
      </c>
      <c r="R445" s="79" t="s">
        <v>1809</v>
      </c>
      <c r="S445" s="127" t="s">
        <v>255</v>
      </c>
      <c r="T445" s="127" t="s">
        <v>3754</v>
      </c>
      <c r="U445" s="127" t="s">
        <v>382</v>
      </c>
      <c r="V445" s="127" t="s">
        <v>383</v>
      </c>
      <c r="W445" s="116" t="s">
        <v>1766</v>
      </c>
      <c r="X445" s="116" t="s">
        <v>1762</v>
      </c>
      <c r="Y445" s="114">
        <v>1</v>
      </c>
      <c r="Z445" s="127"/>
      <c r="AA445" s="128"/>
      <c r="AB445" s="126"/>
      <c r="AC445" s="128"/>
      <c r="AD445" s="128"/>
      <c r="AE445" s="174"/>
      <c r="AF445" s="174"/>
      <c r="AG445" s="128"/>
      <c r="AH445" s="128"/>
      <c r="AI445" s="128"/>
      <c r="AJ445" s="128"/>
      <c r="AK445" s="128"/>
    </row>
    <row r="446" spans="1:37" ht="26.25" customHeight="1">
      <c r="A446" s="240">
        <f t="shared" si="57"/>
        <v>441</v>
      </c>
      <c r="B446" s="129" t="s">
        <v>78</v>
      </c>
      <c r="C446" s="129" t="s">
        <v>13</v>
      </c>
      <c r="D446" s="129" t="s">
        <v>252</v>
      </c>
      <c r="E446" s="129" t="s">
        <v>254</v>
      </c>
      <c r="F446" s="74">
        <f>F445+1</f>
        <v>3</v>
      </c>
      <c r="G446" s="13" t="s" ph="1">
        <v>2540</v>
      </c>
      <c r="H446" s="126" t="s">
        <v>533</v>
      </c>
      <c r="I446" s="81">
        <v>313.64</v>
      </c>
      <c r="J446" s="80" t="str">
        <f t="shared" si="58"/>
        <v>－</v>
      </c>
      <c r="K446" s="78"/>
      <c r="L446" s="79" t="s">
        <v>2062</v>
      </c>
      <c r="M446" s="79" t="str" cm="1">
        <f t="array" ref="M446">_xlfn.IFS(X446="賃借施設","－",L446&gt;=2006,"a",L446&gt;=1986,"b",L446&gt;=1976,"c",L446&lt;=1975,"d")</f>
        <v>－</v>
      </c>
      <c r="N446" s="79" t="str" cm="1">
        <f t="array" ref="N446">_xlfn.IFS(X446="賃借施設","－",L446&gt;=2005,"a",L446&gt;=1985,"b",L446&gt;=1975,"c",L446&lt;=1974,"d")</f>
        <v>－</v>
      </c>
      <c r="O446" s="79" t="str">
        <f t="shared" si="59"/>
        <v/>
      </c>
      <c r="P446" s="79" t="str">
        <f t="shared" si="60"/>
        <v>－</v>
      </c>
      <c r="Q446" s="79" t="s">
        <v>2062</v>
      </c>
      <c r="R446" s="79" t="s">
        <v>1809</v>
      </c>
      <c r="S446" s="127" t="s">
        <v>255</v>
      </c>
      <c r="T446" s="127" t="s">
        <v>3754</v>
      </c>
      <c r="U446" s="127" t="s">
        <v>382</v>
      </c>
      <c r="V446" s="127" t="s">
        <v>383</v>
      </c>
      <c r="W446" s="116" t="s">
        <v>1768</v>
      </c>
      <c r="X446" s="116" t="s">
        <v>1762</v>
      </c>
      <c r="Y446" s="114">
        <v>1</v>
      </c>
      <c r="Z446" s="127"/>
      <c r="AA446" s="128"/>
      <c r="AB446" s="126"/>
      <c r="AC446" s="128"/>
      <c r="AD446" s="128"/>
      <c r="AE446" s="174"/>
      <c r="AF446" s="174"/>
      <c r="AG446" s="128"/>
      <c r="AH446" s="128"/>
      <c r="AI446" s="128"/>
      <c r="AJ446" s="128"/>
      <c r="AK446" s="128"/>
    </row>
    <row r="447" spans="1:37" ht="26.25" customHeight="1">
      <c r="A447" s="240">
        <f t="shared" si="57"/>
        <v>442</v>
      </c>
      <c r="B447" s="129" t="s">
        <v>78</v>
      </c>
      <c r="C447" s="129" t="s">
        <v>13</v>
      </c>
      <c r="D447" s="129" t="s">
        <v>252</v>
      </c>
      <c r="E447" s="129" t="s">
        <v>254</v>
      </c>
      <c r="F447" s="74">
        <f>F446+1</f>
        <v>4</v>
      </c>
      <c r="G447" s="13" t="s" ph="1">
        <v>2541</v>
      </c>
      <c r="H447" s="133" t="s">
        <v>2055</v>
      </c>
      <c r="I447" s="81">
        <v>173.15</v>
      </c>
      <c r="J447" s="80" t="str">
        <f t="shared" si="58"/>
        <v>－</v>
      </c>
      <c r="K447" s="78" t="s">
        <v>1895</v>
      </c>
      <c r="L447" s="79" t="s">
        <v>2041</v>
      </c>
      <c r="M447" s="79" t="str" cm="1">
        <f t="array" ref="M447">_xlfn.IFS(X447="賃借施設","－",L447&gt;=2006,"a",L447&gt;=1986,"b",L447&gt;=1976,"c",L447&lt;=1975,"d")</f>
        <v>－</v>
      </c>
      <c r="N447" s="79" t="str" cm="1">
        <f t="array" ref="N447">_xlfn.IFS(X447="賃借施設","－",L447&gt;=2005,"a",L447&gt;=1985,"b",L447&gt;=1975,"c",L447&lt;=1974,"d")</f>
        <v>－</v>
      </c>
      <c r="O447" s="79" t="str">
        <f t="shared" si="59"/>
        <v/>
      </c>
      <c r="P447" s="79" t="str">
        <f t="shared" si="60"/>
        <v>－</v>
      </c>
      <c r="Q447" s="79" t="s">
        <v>2041</v>
      </c>
      <c r="R447" s="79" t="s">
        <v>1928</v>
      </c>
      <c r="S447" s="127" t="s">
        <v>53</v>
      </c>
      <c r="T447" s="127" t="s">
        <v>3754</v>
      </c>
      <c r="U447" s="127" t="s">
        <v>1932</v>
      </c>
      <c r="V447" s="127" t="s">
        <v>1941</v>
      </c>
      <c r="W447" s="116" t="s">
        <v>1942</v>
      </c>
      <c r="X447" s="116" t="s">
        <v>1762</v>
      </c>
      <c r="Y447" s="114">
        <v>6</v>
      </c>
      <c r="Z447" s="127"/>
      <c r="AA447" s="128"/>
      <c r="AB447" s="126"/>
      <c r="AC447" s="128"/>
      <c r="AD447" s="128"/>
      <c r="AE447" s="174"/>
      <c r="AF447" s="174"/>
      <c r="AG447" s="128"/>
      <c r="AH447" s="128"/>
      <c r="AI447" s="128"/>
      <c r="AJ447" s="128"/>
      <c r="AK447" s="128"/>
    </row>
    <row r="448" spans="1:37" s="21" customFormat="1" ht="26.25" customHeight="1">
      <c r="A448" s="240">
        <f t="shared" si="57"/>
        <v>443</v>
      </c>
      <c r="B448" s="129" t="s">
        <v>78</v>
      </c>
      <c r="C448" s="129" t="s">
        <v>13</v>
      </c>
      <c r="D448" s="129" t="s">
        <v>252</v>
      </c>
      <c r="E448" s="129" t="s">
        <v>254</v>
      </c>
      <c r="F448" s="74">
        <f>F447+1</f>
        <v>5</v>
      </c>
      <c r="G448" s="13" t="s" ph="1">
        <v>2542</v>
      </c>
      <c r="H448" s="126" t="s">
        <v>561</v>
      </c>
      <c r="I448" s="81">
        <v>260.29000000000002</v>
      </c>
      <c r="J448" s="80" t="str">
        <f t="shared" si="58"/>
        <v>－</v>
      </c>
      <c r="K448" s="78"/>
      <c r="L448" s="79" t="s">
        <v>2062</v>
      </c>
      <c r="M448" s="79" t="str" cm="1">
        <f t="array" ref="M448">_xlfn.IFS(X448="賃借施設","－",L448&gt;=2006,"a",L448&gt;=1986,"b",L448&gt;=1976,"c",L448&lt;=1975,"d")</f>
        <v>－</v>
      </c>
      <c r="N448" s="79" t="str" cm="1">
        <f t="array" ref="N448">_xlfn.IFS(X448="賃借施設","－",L448&gt;=2005,"a",L448&gt;=1985,"b",L448&gt;=1975,"c",L448&lt;=1974,"d")</f>
        <v>－</v>
      </c>
      <c r="O448" s="79" t="str">
        <f t="shared" si="59"/>
        <v/>
      </c>
      <c r="P448" s="79" t="str">
        <f t="shared" si="60"/>
        <v>－</v>
      </c>
      <c r="Q448" s="79" t="s">
        <v>2062</v>
      </c>
      <c r="R448" s="79" t="s">
        <v>1809</v>
      </c>
      <c r="S448" s="127" t="s">
        <v>255</v>
      </c>
      <c r="T448" s="127" t="s">
        <v>3754</v>
      </c>
      <c r="U448" s="127" t="s">
        <v>382</v>
      </c>
      <c r="V448" s="127" t="s">
        <v>383</v>
      </c>
      <c r="W448" s="116" t="s">
        <v>1781</v>
      </c>
      <c r="X448" s="116" t="s">
        <v>1762</v>
      </c>
      <c r="Y448" s="114">
        <v>1</v>
      </c>
      <c r="Z448" s="127"/>
      <c r="AA448" s="128"/>
      <c r="AB448" s="126"/>
      <c r="AC448" s="128"/>
      <c r="AD448" s="128"/>
      <c r="AE448" s="174"/>
      <c r="AF448" s="174"/>
      <c r="AG448" s="128"/>
      <c r="AH448" s="128"/>
      <c r="AI448" s="128"/>
      <c r="AJ448" s="128"/>
      <c r="AK448" s="128"/>
    </row>
    <row r="449" spans="1:37" ht="26.25" customHeight="1">
      <c r="A449" s="240">
        <f t="shared" si="57"/>
        <v>444</v>
      </c>
      <c r="B449" s="129" t="s">
        <v>78</v>
      </c>
      <c r="C449" s="129" t="s">
        <v>13</v>
      </c>
      <c r="D449" s="125" t="s">
        <v>253</v>
      </c>
      <c r="E449" s="125" t="s">
        <v>253</v>
      </c>
      <c r="F449" s="74">
        <v>1</v>
      </c>
      <c r="G449" s="13" t="s" ph="1">
        <v>2543</v>
      </c>
      <c r="H449" s="126" t="s">
        <v>534</v>
      </c>
      <c r="I449" s="81">
        <v>550.37</v>
      </c>
      <c r="J449" s="80" t="str">
        <f t="shared" si="58"/>
        <v>－</v>
      </c>
      <c r="K449" s="78"/>
      <c r="L449" s="79" t="s">
        <v>2062</v>
      </c>
      <c r="M449" s="79" t="str" cm="1">
        <f t="array" ref="M449">_xlfn.IFS(X449="賃借施設","－",L449&gt;=2006,"a",L449&gt;=1986,"b",L449&gt;=1976,"c",L449&lt;=1975,"d")</f>
        <v>－</v>
      </c>
      <c r="N449" s="79" t="str" cm="1">
        <f t="array" ref="N449">_xlfn.IFS(X449="賃借施設","－",L449&gt;=2005,"a",L449&gt;=1985,"b",L449&gt;=1975,"c",L449&lt;=1974,"d")</f>
        <v>－</v>
      </c>
      <c r="O449" s="79" t="str">
        <f t="shared" si="59"/>
        <v/>
      </c>
      <c r="P449" s="79" t="str">
        <f t="shared" si="60"/>
        <v>－</v>
      </c>
      <c r="Q449" s="79" t="s">
        <v>2062</v>
      </c>
      <c r="R449" s="79" t="s">
        <v>1809</v>
      </c>
      <c r="S449" s="127" t="s">
        <v>256</v>
      </c>
      <c r="T449" s="127" t="s">
        <v>3754</v>
      </c>
      <c r="U449" s="127" t="s">
        <v>382</v>
      </c>
      <c r="V449" s="127" t="s">
        <v>414</v>
      </c>
      <c r="W449" s="116" t="s">
        <v>1764</v>
      </c>
      <c r="X449" s="116" t="s">
        <v>1762</v>
      </c>
      <c r="Y449" s="114">
        <v>1</v>
      </c>
      <c r="Z449" s="127"/>
      <c r="AA449" s="128"/>
      <c r="AB449" s="126"/>
      <c r="AC449" s="128"/>
      <c r="AD449" s="128"/>
      <c r="AE449" s="174"/>
      <c r="AF449" s="174"/>
      <c r="AG449" s="128"/>
      <c r="AH449" s="128"/>
      <c r="AI449" s="128"/>
      <c r="AJ449" s="128"/>
      <c r="AK449" s="128"/>
    </row>
    <row r="450" spans="1:37" ht="26.25" customHeight="1">
      <c r="A450" s="240">
        <f t="shared" si="57"/>
        <v>445</v>
      </c>
      <c r="B450" s="129" t="s">
        <v>78</v>
      </c>
      <c r="C450" s="129" t="s">
        <v>13</v>
      </c>
      <c r="D450" s="129" t="s">
        <v>253</v>
      </c>
      <c r="E450" s="129" t="s">
        <v>253</v>
      </c>
      <c r="F450" s="74">
        <f>F449+1</f>
        <v>2</v>
      </c>
      <c r="G450" s="13" t="s" ph="1">
        <v>2544</v>
      </c>
      <c r="H450" s="126" t="s">
        <v>562</v>
      </c>
      <c r="I450" s="81">
        <v>636.4</v>
      </c>
      <c r="J450" s="80" t="str">
        <f t="shared" si="58"/>
        <v>－</v>
      </c>
      <c r="K450" s="78"/>
      <c r="L450" s="79" t="s">
        <v>2062</v>
      </c>
      <c r="M450" s="79" t="str" cm="1">
        <f t="array" ref="M450">_xlfn.IFS(X450="賃借施設","－",L450&gt;=2006,"a",L450&gt;=1986,"b",L450&gt;=1976,"c",L450&lt;=1975,"d")</f>
        <v>－</v>
      </c>
      <c r="N450" s="79" t="str" cm="1">
        <f t="array" ref="N450">_xlfn.IFS(X450="賃借施設","－",L450&gt;=2005,"a",L450&gt;=1985,"b",L450&gt;=1975,"c",L450&lt;=1974,"d")</f>
        <v>－</v>
      </c>
      <c r="O450" s="79" t="str">
        <f t="shared" si="59"/>
        <v/>
      </c>
      <c r="P450" s="79" t="str">
        <f t="shared" si="60"/>
        <v>－</v>
      </c>
      <c r="Q450" s="79" t="s">
        <v>2062</v>
      </c>
      <c r="R450" s="79" t="s">
        <v>1809</v>
      </c>
      <c r="S450" s="127" t="s">
        <v>255</v>
      </c>
      <c r="T450" s="127" t="s">
        <v>3754</v>
      </c>
      <c r="U450" s="127" t="s">
        <v>382</v>
      </c>
      <c r="V450" s="127" t="s">
        <v>414</v>
      </c>
      <c r="W450" s="116" t="s">
        <v>1781</v>
      </c>
      <c r="X450" s="116" t="s">
        <v>1762</v>
      </c>
      <c r="Y450" s="114">
        <v>2</v>
      </c>
      <c r="Z450" s="127"/>
      <c r="AA450" s="128"/>
      <c r="AB450" s="126"/>
      <c r="AC450" s="128"/>
      <c r="AD450" s="128"/>
      <c r="AE450" s="174"/>
      <c r="AF450" s="174"/>
      <c r="AG450" s="128"/>
      <c r="AH450" s="128"/>
      <c r="AI450" s="128"/>
      <c r="AJ450" s="128"/>
      <c r="AK450" s="128"/>
    </row>
    <row r="451" spans="1:37" ht="26.25" customHeight="1">
      <c r="A451" s="240">
        <f t="shared" si="57"/>
        <v>446</v>
      </c>
      <c r="B451" s="129" t="s">
        <v>78</v>
      </c>
      <c r="C451" s="129" t="s">
        <v>13</v>
      </c>
      <c r="D451" s="129" t="s">
        <v>253</v>
      </c>
      <c r="E451" s="129" t="s">
        <v>253</v>
      </c>
      <c r="F451" s="74">
        <f>F450+1</f>
        <v>3</v>
      </c>
      <c r="G451" s="13" t="s" ph="1">
        <v>2545</v>
      </c>
      <c r="H451" s="126" t="s">
        <v>563</v>
      </c>
      <c r="I451" s="81">
        <v>253.18</v>
      </c>
      <c r="J451" s="80" t="str">
        <f t="shared" si="58"/>
        <v>－</v>
      </c>
      <c r="K451" s="78"/>
      <c r="L451" s="79" t="s">
        <v>2062</v>
      </c>
      <c r="M451" s="79" t="str" cm="1">
        <f t="array" ref="M451">_xlfn.IFS(X451="賃借施設","－",L451&gt;=2006,"a",L451&gt;=1986,"b",L451&gt;=1976,"c",L451&lt;=1975,"d")</f>
        <v>－</v>
      </c>
      <c r="N451" s="79" t="str" cm="1">
        <f t="array" ref="N451">_xlfn.IFS(X451="賃借施設","－",L451&gt;=2005,"a",L451&gt;=1985,"b",L451&gt;=1975,"c",L451&lt;=1974,"d")</f>
        <v>－</v>
      </c>
      <c r="O451" s="79" t="str">
        <f t="shared" si="59"/>
        <v/>
      </c>
      <c r="P451" s="79" t="str">
        <f t="shared" si="60"/>
        <v>－</v>
      </c>
      <c r="Q451" s="79" t="s">
        <v>2062</v>
      </c>
      <c r="R451" s="79" t="s">
        <v>1809</v>
      </c>
      <c r="S451" s="127" t="s">
        <v>256</v>
      </c>
      <c r="T451" s="127" t="s">
        <v>3754</v>
      </c>
      <c r="U451" s="127" t="s">
        <v>382</v>
      </c>
      <c r="V451" s="127" t="s">
        <v>414</v>
      </c>
      <c r="W451" s="116" t="s">
        <v>1783</v>
      </c>
      <c r="X451" s="116" t="s">
        <v>1762</v>
      </c>
      <c r="Y451" s="114">
        <v>1</v>
      </c>
      <c r="Z451" s="127"/>
      <c r="AA451" s="128"/>
      <c r="AB451" s="126"/>
      <c r="AC451" s="128"/>
      <c r="AD451" s="128"/>
      <c r="AE451" s="174"/>
      <c r="AF451" s="174"/>
      <c r="AG451" s="128"/>
      <c r="AH451" s="128"/>
      <c r="AI451" s="128"/>
      <c r="AJ451" s="128"/>
      <c r="AK451" s="128"/>
    </row>
    <row r="452" spans="1:37" ht="26.25" customHeight="1">
      <c r="A452" s="240">
        <f t="shared" si="57"/>
        <v>447</v>
      </c>
      <c r="B452" s="129" t="s">
        <v>78</v>
      </c>
      <c r="C452" s="129" t="s">
        <v>13</v>
      </c>
      <c r="D452" s="125" t="s">
        <v>264</v>
      </c>
      <c r="E452" s="125" t="s">
        <v>264</v>
      </c>
      <c r="F452" s="74">
        <v>1</v>
      </c>
      <c r="G452" s="13" t="s" ph="1">
        <v>2546</v>
      </c>
      <c r="H452" s="126" t="s">
        <v>565</v>
      </c>
      <c r="I452" s="81">
        <v>366.53</v>
      </c>
      <c r="J452" s="80" t="str">
        <f t="shared" si="58"/>
        <v>－</v>
      </c>
      <c r="K452" s="78"/>
      <c r="L452" s="79" t="s">
        <v>2062</v>
      </c>
      <c r="M452" s="79" t="str" cm="1">
        <f t="array" ref="M452">_xlfn.IFS(X452="賃借施設","－",L452&gt;=2006,"a",L452&gt;=1986,"b",L452&gt;=1976,"c",L452&lt;=1975,"d")</f>
        <v>－</v>
      </c>
      <c r="N452" s="79" t="str" cm="1">
        <f t="array" ref="N452">_xlfn.IFS(X452="賃借施設","－",L452&gt;=2005,"a",L452&gt;=1985,"b",L452&gt;=1975,"c",L452&lt;=1974,"d")</f>
        <v>－</v>
      </c>
      <c r="O452" s="79" t="str">
        <f t="shared" si="59"/>
        <v/>
      </c>
      <c r="P452" s="79" t="str">
        <f t="shared" si="60"/>
        <v>－</v>
      </c>
      <c r="Q452" s="79" t="s">
        <v>2062</v>
      </c>
      <c r="R452" s="79" t="s">
        <v>1809</v>
      </c>
      <c r="S452" s="127" t="s">
        <v>53</v>
      </c>
      <c r="T452" s="127" t="s">
        <v>3754</v>
      </c>
      <c r="U452" s="127" t="s">
        <v>382</v>
      </c>
      <c r="V452" s="127" t="s">
        <v>414</v>
      </c>
      <c r="W452" s="116" t="s">
        <v>1775</v>
      </c>
      <c r="X452" s="116" t="s">
        <v>1762</v>
      </c>
      <c r="Y452" s="114">
        <v>1</v>
      </c>
      <c r="Z452" s="127"/>
      <c r="AA452" s="128"/>
      <c r="AB452" s="126"/>
      <c r="AC452" s="128"/>
      <c r="AD452" s="128"/>
      <c r="AE452" s="174"/>
      <c r="AF452" s="174"/>
      <c r="AG452" s="128"/>
      <c r="AH452" s="128"/>
      <c r="AI452" s="128"/>
      <c r="AJ452" s="128"/>
      <c r="AK452" s="128"/>
    </row>
    <row r="453" spans="1:37" ht="26.25" customHeight="1">
      <c r="A453" s="240">
        <f t="shared" si="57"/>
        <v>448</v>
      </c>
      <c r="B453" s="129" t="s">
        <v>78</v>
      </c>
      <c r="C453" s="129" t="s">
        <v>13</v>
      </c>
      <c r="D453" s="129" t="s">
        <v>264</v>
      </c>
      <c r="E453" s="129" t="s">
        <v>54</v>
      </c>
      <c r="F453" s="74">
        <f>F452+1</f>
        <v>2</v>
      </c>
      <c r="G453" s="13" t="s" ph="1">
        <v>2547</v>
      </c>
      <c r="H453" s="126" t="s">
        <v>564</v>
      </c>
      <c r="I453" s="81">
        <v>1035.82</v>
      </c>
      <c r="J453" s="80" t="str">
        <f t="shared" si="58"/>
        <v>B</v>
      </c>
      <c r="K453" s="78"/>
      <c r="L453" s="79">
        <v>1980</v>
      </c>
      <c r="M453" s="79" t="str" cm="1">
        <f t="array" ref="M453">_xlfn.IFS(X453="賃借施設","－",L453&gt;=2006,"a",L453&gt;=1986,"b",L453&gt;=1976,"c",L453&lt;=1975,"d")</f>
        <v>c</v>
      </c>
      <c r="N453" s="79" t="str" cm="1">
        <f t="array" ref="N453">_xlfn.IFS(X453="賃借施設","－",L453&gt;=2005,"a",L453&gt;=1985,"b",L453&gt;=1975,"c",L453&lt;=1974,"d")</f>
        <v>c</v>
      </c>
      <c r="O453" s="79" t="str">
        <f t="shared" si="59"/>
        <v/>
      </c>
      <c r="P453" s="79" t="str">
        <f t="shared" si="60"/>
        <v>H</v>
      </c>
      <c r="Q453" s="79" t="s">
        <v>1862</v>
      </c>
      <c r="R453" s="79" t="s">
        <v>1809</v>
      </c>
      <c r="S453" s="127" t="s">
        <v>53</v>
      </c>
      <c r="T453" s="127" t="s">
        <v>3754</v>
      </c>
      <c r="U453" s="127" t="s">
        <v>382</v>
      </c>
      <c r="V453" s="127" t="s">
        <v>414</v>
      </c>
      <c r="W453" s="116" t="s">
        <v>1781</v>
      </c>
      <c r="X453" s="116" t="s">
        <v>1757</v>
      </c>
      <c r="Y453" s="114">
        <v>18</v>
      </c>
      <c r="Z453" s="127"/>
      <c r="AA453" s="128" t="s">
        <v>1895</v>
      </c>
      <c r="AB453" s="126"/>
      <c r="AC453" s="128" t="s">
        <v>1895</v>
      </c>
      <c r="AD453" s="128" t="s">
        <v>1895</v>
      </c>
      <c r="AE453" s="174" t="s">
        <v>1895</v>
      </c>
      <c r="AF453" s="174" t="s">
        <v>1895</v>
      </c>
      <c r="AG453" s="128"/>
      <c r="AH453" s="128"/>
      <c r="AI453" s="128"/>
      <c r="AJ453" s="128"/>
      <c r="AK453" s="128"/>
    </row>
    <row r="454" spans="1:37" s="24" customFormat="1" ht="26.25" customHeight="1">
      <c r="A454" s="240">
        <f t="shared" si="57"/>
        <v>449</v>
      </c>
      <c r="B454" s="129" t="s">
        <v>78</v>
      </c>
      <c r="C454" s="129" t="s">
        <v>13</v>
      </c>
      <c r="D454" s="125" t="s">
        <v>184</v>
      </c>
      <c r="E454" s="125" t="s">
        <v>184</v>
      </c>
      <c r="F454" s="74">
        <v>1</v>
      </c>
      <c r="G454" s="13" t="s" ph="1">
        <v>2548</v>
      </c>
      <c r="H454" s="126" t="s">
        <v>566</v>
      </c>
      <c r="I454" s="81">
        <v>987.71</v>
      </c>
      <c r="J454" s="80" t="str">
        <f t="shared" si="58"/>
        <v>B</v>
      </c>
      <c r="K454" s="78"/>
      <c r="L454" s="79">
        <v>1995</v>
      </c>
      <c r="M454" s="79" t="str" cm="1">
        <f t="array" ref="M454">_xlfn.IFS(X454="賃借施設","－",L454&gt;=2006,"a",L454&gt;=1986,"b",L454&gt;=1976,"c",L454&lt;=1975,"d")</f>
        <v>b</v>
      </c>
      <c r="N454" s="79" t="str" cm="1">
        <f t="array" ref="N454">_xlfn.IFS(X454="賃借施設","－",L454&gt;=2005,"a",L454&gt;=1985,"b",L454&gt;=1975,"c",L454&lt;=1974,"d")</f>
        <v>b</v>
      </c>
      <c r="O454" s="79" t="str">
        <f t="shared" si="59"/>
        <v/>
      </c>
      <c r="P454" s="79" t="str">
        <f t="shared" si="60"/>
        <v>E</v>
      </c>
      <c r="Q454" s="79" t="s">
        <v>1856</v>
      </c>
      <c r="R454" s="79" t="s">
        <v>1809</v>
      </c>
      <c r="S454" s="127" t="s">
        <v>53</v>
      </c>
      <c r="T454" s="127" t="s">
        <v>329</v>
      </c>
      <c r="U454" s="127" t="s">
        <v>330</v>
      </c>
      <c r="V454" s="127" t="s">
        <v>415</v>
      </c>
      <c r="W454" s="116" t="s">
        <v>1763</v>
      </c>
      <c r="X454" s="116" t="s">
        <v>1757</v>
      </c>
      <c r="Y454" s="114">
        <v>14</v>
      </c>
      <c r="Z454" s="127"/>
      <c r="AA454" s="128"/>
      <c r="AB454" s="126"/>
      <c r="AC454" s="128"/>
      <c r="AD454" s="128"/>
      <c r="AE454" s="174"/>
      <c r="AF454" s="174"/>
      <c r="AG454" s="128"/>
      <c r="AH454" s="128"/>
      <c r="AI454" s="128"/>
      <c r="AJ454" s="128"/>
      <c r="AK454" s="128"/>
    </row>
    <row r="455" spans="1:37" ht="26.25" customHeight="1">
      <c r="A455" s="240">
        <f t="shared" si="57"/>
        <v>450</v>
      </c>
      <c r="B455" s="129" t="s">
        <v>78</v>
      </c>
      <c r="C455" s="129" t="s">
        <v>13</v>
      </c>
      <c r="D455" s="129" t="s">
        <v>184</v>
      </c>
      <c r="E455" s="129" t="s">
        <v>184</v>
      </c>
      <c r="F455" s="74">
        <f>F454+1</f>
        <v>2</v>
      </c>
      <c r="G455" s="13" t="s" ph="1">
        <v>2549</v>
      </c>
      <c r="H455" s="126" t="s">
        <v>567</v>
      </c>
      <c r="I455" s="81">
        <v>413.88</v>
      </c>
      <c r="J455" s="80" t="str">
        <f t="shared" si="58"/>
        <v>A</v>
      </c>
      <c r="K455" s="78"/>
      <c r="L455" s="79">
        <v>1970</v>
      </c>
      <c r="M455" s="79" t="str" cm="1">
        <f t="array" ref="M455">_xlfn.IFS(X455="賃借施設","－",L455&gt;=2006,"a",L455&gt;=1986,"b",L455&gt;=1976,"c",L455&lt;=1975,"d")</f>
        <v>d</v>
      </c>
      <c r="N455" s="79" t="str" cm="1">
        <f t="array" ref="N455">_xlfn.IFS(X455="賃借施設","－",L455&gt;=2005,"a",L455&gt;=1985,"b",L455&gt;=1975,"c",L455&lt;=1974,"d")</f>
        <v>d</v>
      </c>
      <c r="O455" s="79" t="str">
        <f t="shared" si="59"/>
        <v/>
      </c>
      <c r="P455" s="79" t="str">
        <f t="shared" si="60"/>
        <v>J</v>
      </c>
      <c r="Q455" s="79" t="s">
        <v>1856</v>
      </c>
      <c r="R455" s="79" t="s">
        <v>1809</v>
      </c>
      <c r="S455" s="127" t="s">
        <v>53</v>
      </c>
      <c r="T455" s="127" t="s">
        <v>387</v>
      </c>
      <c r="U455" s="127" t="s">
        <v>347</v>
      </c>
      <c r="V455" s="127" t="s">
        <v>354</v>
      </c>
      <c r="W455" s="116" t="s">
        <v>1766</v>
      </c>
      <c r="X455" s="116" t="s">
        <v>1757</v>
      </c>
      <c r="Y455" s="114">
        <v>23</v>
      </c>
      <c r="Z455" s="127"/>
      <c r="AA455" s="128"/>
      <c r="AB455" s="126"/>
      <c r="AC455" s="128"/>
      <c r="AD455" s="128"/>
      <c r="AE455" s="174"/>
      <c r="AF455" s="174"/>
      <c r="AG455" s="128"/>
      <c r="AH455" s="128"/>
      <c r="AI455" s="128"/>
      <c r="AJ455" s="128"/>
      <c r="AK455" s="128"/>
    </row>
    <row r="456" spans="1:37" ht="26.25" customHeight="1">
      <c r="A456" s="240">
        <f t="shared" si="57"/>
        <v>451</v>
      </c>
      <c r="B456" s="129" t="s">
        <v>78</v>
      </c>
      <c r="C456" s="129" t="s">
        <v>13</v>
      </c>
      <c r="D456" s="129" t="s">
        <v>184</v>
      </c>
      <c r="E456" s="129" t="s">
        <v>184</v>
      </c>
      <c r="F456" s="74">
        <f>F455+1</f>
        <v>3</v>
      </c>
      <c r="G456" s="13" t="s" ph="1">
        <v>2550</v>
      </c>
      <c r="H456" s="126" t="s">
        <v>315</v>
      </c>
      <c r="I456" s="81">
        <v>257.72000000000003</v>
      </c>
      <c r="J456" s="80" t="str">
        <f t="shared" si="58"/>
        <v>－</v>
      </c>
      <c r="K456" s="78"/>
      <c r="L456" s="79" t="s">
        <v>2062</v>
      </c>
      <c r="M456" s="79" t="str" cm="1">
        <f t="array" ref="M456">_xlfn.IFS(X456="賃借施設","－",L456&gt;=2006,"a",L456&gt;=1986,"b",L456&gt;=1976,"c",L456&lt;=1975,"d")</f>
        <v>－</v>
      </c>
      <c r="N456" s="79" t="str" cm="1">
        <f t="array" ref="N456">_xlfn.IFS(X456="賃借施設","－",L456&gt;=2005,"a",L456&gt;=1985,"b",L456&gt;=1975,"c",L456&lt;=1974,"d")</f>
        <v>－</v>
      </c>
      <c r="O456" s="79" t="str">
        <f t="shared" si="59"/>
        <v/>
      </c>
      <c r="P456" s="79" t="str">
        <f t="shared" si="60"/>
        <v>－</v>
      </c>
      <c r="Q456" s="79" t="s">
        <v>2062</v>
      </c>
      <c r="R456" s="79" t="s">
        <v>1816</v>
      </c>
      <c r="S456" s="127" t="s">
        <v>255</v>
      </c>
      <c r="T456" s="127" t="s">
        <v>387</v>
      </c>
      <c r="U456" s="127" t="s">
        <v>384</v>
      </c>
      <c r="V456" s="127" t="s">
        <v>385</v>
      </c>
      <c r="W456" s="116" t="s">
        <v>1766</v>
      </c>
      <c r="X456" s="116" t="s">
        <v>1762</v>
      </c>
      <c r="Y456" s="114">
        <v>2</v>
      </c>
      <c r="Z456" s="127"/>
      <c r="AA456" s="128"/>
      <c r="AB456" s="126"/>
      <c r="AC456" s="128"/>
      <c r="AD456" s="128"/>
      <c r="AE456" s="174"/>
      <c r="AF456" s="174"/>
      <c r="AG456" s="128"/>
      <c r="AH456" s="128"/>
      <c r="AI456" s="128"/>
      <c r="AJ456" s="128"/>
      <c r="AK456" s="128"/>
    </row>
    <row r="457" spans="1:37" ht="26.25" customHeight="1">
      <c r="A457" s="240">
        <f t="shared" si="57"/>
        <v>452</v>
      </c>
      <c r="B457" s="129" t="s">
        <v>78</v>
      </c>
      <c r="C457" s="129" t="s">
        <v>13</v>
      </c>
      <c r="D457" s="129" t="s">
        <v>184</v>
      </c>
      <c r="E457" s="129" t="s">
        <v>184</v>
      </c>
      <c r="F457" s="74">
        <f>F456+1</f>
        <v>4</v>
      </c>
      <c r="G457" s="13" t="s" ph="1">
        <v>2551</v>
      </c>
      <c r="H457" s="126" t="s">
        <v>458</v>
      </c>
      <c r="I457" s="81">
        <v>313.64999999999998</v>
      </c>
      <c r="J457" s="80" t="str">
        <f t="shared" si="58"/>
        <v>A</v>
      </c>
      <c r="K457" s="78"/>
      <c r="L457" s="79">
        <v>1983</v>
      </c>
      <c r="M457" s="79" t="str" cm="1">
        <f t="array" ref="M457">_xlfn.IFS(X457="賃借施設","－",L457&gt;=2006,"a",L457&gt;=1986,"b",L457&gt;=1976,"c",L457&lt;=1975,"d")</f>
        <v>c</v>
      </c>
      <c r="N457" s="79" t="str" cm="1">
        <f t="array" ref="N457">_xlfn.IFS(X457="賃借施設","－",L457&gt;=2005,"a",L457&gt;=1985,"b",L457&gt;=1975,"c",L457&lt;=1974,"d")</f>
        <v>c</v>
      </c>
      <c r="O457" s="79" t="str">
        <f t="shared" si="59"/>
        <v/>
      </c>
      <c r="P457" s="79" t="str">
        <f t="shared" si="60"/>
        <v>G</v>
      </c>
      <c r="Q457" s="79" t="s">
        <v>1856</v>
      </c>
      <c r="R457" s="79" t="s">
        <v>1809</v>
      </c>
      <c r="S457" s="127" t="s">
        <v>53</v>
      </c>
      <c r="T457" s="127" t="s">
        <v>387</v>
      </c>
      <c r="U457" s="127" t="s">
        <v>347</v>
      </c>
      <c r="V457" s="127" t="s">
        <v>354</v>
      </c>
      <c r="W457" s="116" t="s">
        <v>1771</v>
      </c>
      <c r="X457" s="116" t="s">
        <v>1757</v>
      </c>
      <c r="Y457" s="114">
        <v>15</v>
      </c>
      <c r="Z457" s="127"/>
      <c r="AA457" s="128" t="s">
        <v>1895</v>
      </c>
      <c r="AB457" s="126"/>
      <c r="AC457" s="128"/>
      <c r="AD457" s="128" t="s">
        <v>1895</v>
      </c>
      <c r="AE457" s="174" t="s">
        <v>1895</v>
      </c>
      <c r="AF457" s="174" t="s">
        <v>1895</v>
      </c>
      <c r="AG457" s="128"/>
      <c r="AH457" s="128"/>
      <c r="AI457" s="128"/>
      <c r="AJ457" s="128"/>
      <c r="AK457" s="128"/>
    </row>
    <row r="458" spans="1:37" ht="26.25" customHeight="1">
      <c r="A458" s="240">
        <f t="shared" si="57"/>
        <v>453</v>
      </c>
      <c r="B458" s="129" t="s">
        <v>78</v>
      </c>
      <c r="C458" s="129" t="s">
        <v>13</v>
      </c>
      <c r="D458" s="129" t="s">
        <v>184</v>
      </c>
      <c r="E458" s="129" t="s">
        <v>184</v>
      </c>
      <c r="F458" s="74">
        <f>F457+1</f>
        <v>5</v>
      </c>
      <c r="G458" s="13" t="s" ph="1">
        <v>2552</v>
      </c>
      <c r="H458" s="126" t="s">
        <v>1943</v>
      </c>
      <c r="I458" s="81">
        <v>1818.79</v>
      </c>
      <c r="J458" s="80" t="str">
        <f t="shared" si="58"/>
        <v>－</v>
      </c>
      <c r="K458" s="78"/>
      <c r="L458" s="79" t="s">
        <v>2062</v>
      </c>
      <c r="M458" s="79" t="str" cm="1">
        <f t="array" ref="M458">_xlfn.IFS(X458="賃借施設","－",L458&gt;=2006,"a",L458&gt;=1986,"b",L458&gt;=1976,"c",L458&lt;=1975,"d")</f>
        <v>－</v>
      </c>
      <c r="N458" s="79" t="str" cm="1">
        <f t="array" ref="N458">_xlfn.IFS(X458="賃借施設","－",L458&gt;=2005,"a",L458&gt;=1985,"b",L458&gt;=1975,"c",L458&lt;=1974,"d")</f>
        <v>－</v>
      </c>
      <c r="O458" s="79" t="str">
        <f t="shared" si="59"/>
        <v/>
      </c>
      <c r="P458" s="79" t="str">
        <f t="shared" si="60"/>
        <v>－</v>
      </c>
      <c r="Q458" s="79" t="s">
        <v>2062</v>
      </c>
      <c r="R458" s="79" t="s">
        <v>1809</v>
      </c>
      <c r="S458" s="127" t="s">
        <v>255</v>
      </c>
      <c r="T458" s="127" t="s">
        <v>324</v>
      </c>
      <c r="U458" s="127" t="s">
        <v>386</v>
      </c>
      <c r="V458" s="127" t="s">
        <v>418</v>
      </c>
      <c r="W458" s="116" t="s">
        <v>1775</v>
      </c>
      <c r="X458" s="116" t="s">
        <v>1762</v>
      </c>
      <c r="Y458" s="114">
        <v>3</v>
      </c>
      <c r="Z458" s="127"/>
      <c r="AA458" s="128"/>
      <c r="AB458" s="126"/>
      <c r="AC458" s="128"/>
      <c r="AD458" s="128"/>
      <c r="AE458" s="174"/>
      <c r="AF458" s="174"/>
      <c r="AG458" s="128"/>
      <c r="AH458" s="128"/>
      <c r="AI458" s="128"/>
      <c r="AJ458" s="128"/>
      <c r="AK458" s="128"/>
    </row>
    <row r="459" spans="1:37" ht="26.25" customHeight="1">
      <c r="A459" s="240">
        <f t="shared" si="57"/>
        <v>454</v>
      </c>
      <c r="B459" s="125" t="s">
        <v>80</v>
      </c>
      <c r="C459" s="125" t="s">
        <v>56</v>
      </c>
      <c r="D459" s="125" t="s">
        <v>105</v>
      </c>
      <c r="E459" s="125" t="s">
        <v>105</v>
      </c>
      <c r="F459" s="74">
        <v>1</v>
      </c>
      <c r="G459" s="13" t="s" ph="1">
        <v>3724</v>
      </c>
      <c r="H459" s="126" t="s">
        <v>1515</v>
      </c>
      <c r="I459" s="81">
        <v>2506.58</v>
      </c>
      <c r="J459" s="80" t="str">
        <f t="shared" si="58"/>
        <v>C</v>
      </c>
      <c r="K459" s="78"/>
      <c r="L459" s="79">
        <v>1974</v>
      </c>
      <c r="M459" s="79" t="str" cm="1">
        <f t="array" ref="M459">_xlfn.IFS(X459="賃借施設","－",L459&gt;=2006,"a",L459&gt;=1986,"b",L459&gt;=1976,"c",L459&lt;=1975,"d")</f>
        <v>d</v>
      </c>
      <c r="N459" s="79" t="str" cm="1">
        <f t="array" ref="N459">_xlfn.IFS(X459="賃借施設","－",L459&gt;=2005,"a",L459&gt;=1985,"b",L459&gt;=1975,"c",L459&lt;=1974,"d")</f>
        <v>d</v>
      </c>
      <c r="O459" s="79" t="str">
        <f t="shared" si="59"/>
        <v/>
      </c>
      <c r="P459" s="79" t="str">
        <f t="shared" si="60"/>
        <v>L</v>
      </c>
      <c r="Q459" s="79" t="s">
        <v>1856</v>
      </c>
      <c r="R459" s="79" t="s">
        <v>1814</v>
      </c>
      <c r="S459" s="127" t="s">
        <v>55</v>
      </c>
      <c r="T459" s="127" t="s">
        <v>1453</v>
      </c>
      <c r="U459" s="127" t="s">
        <v>235</v>
      </c>
      <c r="V459" s="127" t="s">
        <v>1454</v>
      </c>
      <c r="W459" s="116" t="s">
        <v>1761</v>
      </c>
      <c r="X459" s="116" t="s">
        <v>1757</v>
      </c>
      <c r="Y459" s="114">
        <v>27</v>
      </c>
      <c r="Z459" s="127"/>
      <c r="AA459" s="128" t="s">
        <v>1895</v>
      </c>
      <c r="AB459" s="126"/>
      <c r="AC459" s="128" t="s">
        <v>1895</v>
      </c>
      <c r="AD459" s="128" t="s">
        <v>1895</v>
      </c>
      <c r="AE459" s="174" t="s">
        <v>1895</v>
      </c>
      <c r="AF459" s="174" t="s">
        <v>1895</v>
      </c>
      <c r="AG459" s="128"/>
      <c r="AH459" s="128"/>
      <c r="AI459" s="128"/>
      <c r="AJ459" s="128"/>
      <c r="AK459" s="128"/>
    </row>
    <row r="460" spans="1:37" ht="26.25" customHeight="1">
      <c r="A460" s="240">
        <f t="shared" si="57"/>
        <v>455</v>
      </c>
      <c r="B460" s="129" t="s">
        <v>80</v>
      </c>
      <c r="C460" s="129" t="s">
        <v>56</v>
      </c>
      <c r="D460" s="129" t="s">
        <v>105</v>
      </c>
      <c r="E460" s="129" t="s">
        <v>105</v>
      </c>
      <c r="F460" s="74">
        <f>F459+1</f>
        <v>2</v>
      </c>
      <c r="G460" s="13" t="s" ph="1">
        <v>2553</v>
      </c>
      <c r="H460" s="126" t="s">
        <v>1516</v>
      </c>
      <c r="I460" s="81">
        <v>2044.66</v>
      </c>
      <c r="J460" s="80" t="str">
        <f t="shared" si="58"/>
        <v>C</v>
      </c>
      <c r="K460" s="78"/>
      <c r="L460" s="79">
        <v>1976</v>
      </c>
      <c r="M460" s="79" t="str" cm="1">
        <f t="array" ref="M460">_xlfn.IFS(X460="賃借施設","－",L460&gt;=2006,"a",L460&gt;=1986,"b",L460&gt;=1976,"c",L460&lt;=1975,"d")</f>
        <v>c</v>
      </c>
      <c r="N460" s="79" t="str" cm="1">
        <f t="array" ref="N460">_xlfn.IFS(X460="賃借施設","－",L460&gt;=2005,"a",L460&gt;=1985,"b",L460&gt;=1975,"c",L460&lt;=1974,"d")</f>
        <v>c</v>
      </c>
      <c r="O460" s="79" t="str">
        <f t="shared" si="59"/>
        <v/>
      </c>
      <c r="P460" s="79" t="str">
        <f t="shared" si="60"/>
        <v>I</v>
      </c>
      <c r="Q460" s="79" t="s">
        <v>1856</v>
      </c>
      <c r="R460" s="79" t="s">
        <v>1814</v>
      </c>
      <c r="S460" s="127" t="s">
        <v>55</v>
      </c>
      <c r="T460" s="127" t="s">
        <v>1453</v>
      </c>
      <c r="U460" s="127" t="s">
        <v>235</v>
      </c>
      <c r="V460" s="127" t="s">
        <v>1454</v>
      </c>
      <c r="W460" s="116" t="s">
        <v>1765</v>
      </c>
      <c r="X460" s="116" t="s">
        <v>1757</v>
      </c>
      <c r="Y460" s="114">
        <v>19</v>
      </c>
      <c r="Z460" s="127"/>
      <c r="AA460" s="128" t="s">
        <v>1895</v>
      </c>
      <c r="AB460" s="126"/>
      <c r="AC460" s="128" t="s">
        <v>1895</v>
      </c>
      <c r="AD460" s="128" t="s">
        <v>1895</v>
      </c>
      <c r="AE460" s="174" t="s">
        <v>1895</v>
      </c>
      <c r="AF460" s="174" t="s">
        <v>1895</v>
      </c>
      <c r="AG460" s="128"/>
      <c r="AH460" s="128"/>
      <c r="AI460" s="128"/>
      <c r="AJ460" s="128"/>
      <c r="AK460" s="128"/>
    </row>
    <row r="461" spans="1:37" ht="26.25" customHeight="1">
      <c r="A461" s="240">
        <f t="shared" si="57"/>
        <v>456</v>
      </c>
      <c r="B461" s="129" t="s">
        <v>80</v>
      </c>
      <c r="C461" s="129" t="s">
        <v>56</v>
      </c>
      <c r="D461" s="129" t="s">
        <v>105</v>
      </c>
      <c r="E461" s="129" t="s">
        <v>105</v>
      </c>
      <c r="F461" s="74">
        <f>F460+1</f>
        <v>3</v>
      </c>
      <c r="G461" s="13" t="s" ph="1">
        <v>2554</v>
      </c>
      <c r="H461" s="126" t="s">
        <v>1517</v>
      </c>
      <c r="I461" s="81">
        <v>1600.76</v>
      </c>
      <c r="J461" s="80" t="str">
        <f t="shared" si="58"/>
        <v>B</v>
      </c>
      <c r="K461" s="78"/>
      <c r="L461" s="79">
        <v>1970</v>
      </c>
      <c r="M461" s="79" t="str" cm="1">
        <f t="array" ref="M461">_xlfn.IFS(X461="賃借施設","－",L461&gt;=2006,"a",L461&gt;=1986,"b",L461&gt;=1976,"c",L461&lt;=1975,"d")</f>
        <v>d</v>
      </c>
      <c r="N461" s="79" t="str" cm="1">
        <f t="array" ref="N461">_xlfn.IFS(X461="賃借施設","－",L461&gt;=2005,"a",L461&gt;=1985,"b",L461&gt;=1975,"c",L461&lt;=1974,"d")</f>
        <v>d</v>
      </c>
      <c r="O461" s="79" t="str">
        <f t="shared" si="59"/>
        <v/>
      </c>
      <c r="P461" s="79" t="str">
        <f t="shared" si="60"/>
        <v>K</v>
      </c>
      <c r="Q461" s="79" t="s">
        <v>1856</v>
      </c>
      <c r="R461" s="79" t="s">
        <v>1814</v>
      </c>
      <c r="S461" s="127" t="s">
        <v>55</v>
      </c>
      <c r="T461" s="127" t="s">
        <v>1453</v>
      </c>
      <c r="U461" s="127" t="s">
        <v>235</v>
      </c>
      <c r="V461" s="127" t="s">
        <v>1454</v>
      </c>
      <c r="W461" s="116" t="s">
        <v>1771</v>
      </c>
      <c r="X461" s="116" t="s">
        <v>1757</v>
      </c>
      <c r="Y461" s="114">
        <v>16</v>
      </c>
      <c r="Z461" s="127"/>
      <c r="AA461" s="128" t="s">
        <v>1895</v>
      </c>
      <c r="AB461" s="126"/>
      <c r="AC461" s="128" t="s">
        <v>1895</v>
      </c>
      <c r="AD461" s="128" t="s">
        <v>1895</v>
      </c>
      <c r="AE461" s="174" t="s">
        <v>1895</v>
      </c>
      <c r="AF461" s="174" t="s">
        <v>1895</v>
      </c>
      <c r="AG461" s="128"/>
      <c r="AH461" s="128"/>
      <c r="AI461" s="128"/>
      <c r="AJ461" s="128"/>
      <c r="AK461" s="128"/>
    </row>
    <row r="462" spans="1:37" ht="26.25" customHeight="1">
      <c r="A462" s="240">
        <f t="shared" si="57"/>
        <v>457</v>
      </c>
      <c r="B462" s="129" t="s">
        <v>80</v>
      </c>
      <c r="C462" s="129" t="s">
        <v>56</v>
      </c>
      <c r="D462" s="129" t="s">
        <v>105</v>
      </c>
      <c r="E462" s="129" t="s">
        <v>105</v>
      </c>
      <c r="F462" s="74">
        <f>F461+1</f>
        <v>4</v>
      </c>
      <c r="G462" s="13" t="s" ph="1">
        <v>2555</v>
      </c>
      <c r="H462" s="126" t="s">
        <v>1518</v>
      </c>
      <c r="I462" s="81">
        <v>1350.09</v>
      </c>
      <c r="J462" s="80" t="str">
        <f t="shared" si="58"/>
        <v>B</v>
      </c>
      <c r="K462" s="78"/>
      <c r="L462" s="79">
        <v>1972</v>
      </c>
      <c r="M462" s="79" t="str" cm="1">
        <f t="array" ref="M462">_xlfn.IFS(X462="賃借施設","－",L462&gt;=2006,"a",L462&gt;=1986,"b",L462&gt;=1976,"c",L462&lt;=1975,"d")</f>
        <v>d</v>
      </c>
      <c r="N462" s="79" t="str" cm="1">
        <f t="array" ref="N462">_xlfn.IFS(X462="賃借施設","－",L462&gt;=2005,"a",L462&gt;=1985,"b",L462&gt;=1975,"c",L462&lt;=1974,"d")</f>
        <v>d</v>
      </c>
      <c r="O462" s="79" t="str">
        <f t="shared" si="59"/>
        <v/>
      </c>
      <c r="P462" s="79" t="str">
        <f t="shared" si="60"/>
        <v>K</v>
      </c>
      <c r="Q462" s="79" t="s">
        <v>1856</v>
      </c>
      <c r="R462" s="79" t="s">
        <v>1814</v>
      </c>
      <c r="S462" s="127" t="s">
        <v>55</v>
      </c>
      <c r="T462" s="127" t="s">
        <v>1453</v>
      </c>
      <c r="U462" s="127" t="s">
        <v>235</v>
      </c>
      <c r="V462" s="127" t="s">
        <v>1454</v>
      </c>
      <c r="W462" s="116" t="s">
        <v>1772</v>
      </c>
      <c r="X462" s="116" t="s">
        <v>1757</v>
      </c>
      <c r="Y462" s="114">
        <v>16</v>
      </c>
      <c r="Z462" s="127"/>
      <c r="AA462" s="128" t="s">
        <v>1895</v>
      </c>
      <c r="AB462" s="126"/>
      <c r="AC462" s="128" t="s">
        <v>1895</v>
      </c>
      <c r="AD462" s="128" t="s">
        <v>1895</v>
      </c>
      <c r="AE462" s="174" t="s">
        <v>1895</v>
      </c>
      <c r="AF462" s="174" t="s">
        <v>1895</v>
      </c>
      <c r="AG462" s="128"/>
      <c r="AH462" s="128"/>
      <c r="AI462" s="128"/>
      <c r="AJ462" s="128"/>
      <c r="AK462" s="128"/>
    </row>
    <row r="463" spans="1:37" ht="26.25" customHeight="1">
      <c r="A463" s="240">
        <f t="shared" si="57"/>
        <v>458</v>
      </c>
      <c r="B463" s="129" t="s">
        <v>80</v>
      </c>
      <c r="C463" s="129" t="s">
        <v>56</v>
      </c>
      <c r="D463" s="129" t="s">
        <v>105</v>
      </c>
      <c r="E463" s="129" t="s">
        <v>105</v>
      </c>
      <c r="F463" s="74">
        <f>F462+1</f>
        <v>5</v>
      </c>
      <c r="G463" s="13" t="s" ph="1">
        <v>2556</v>
      </c>
      <c r="H463" s="126" t="s">
        <v>1519</v>
      </c>
      <c r="I463" s="81">
        <v>1793.8</v>
      </c>
      <c r="J463" s="80" t="str">
        <f t="shared" si="58"/>
        <v>B</v>
      </c>
      <c r="K463" s="78"/>
      <c r="L463" s="79">
        <v>1976</v>
      </c>
      <c r="M463" s="79" t="str" cm="1">
        <f t="array" ref="M463">_xlfn.IFS(X463="賃借施設","－",L463&gt;=2006,"a",L463&gt;=1986,"b",L463&gt;=1976,"c",L463&lt;=1975,"d")</f>
        <v>c</v>
      </c>
      <c r="N463" s="79" t="str" cm="1">
        <f t="array" ref="N463">_xlfn.IFS(X463="賃借施設","－",L463&gt;=2005,"a",L463&gt;=1985,"b",L463&gt;=1975,"c",L463&lt;=1974,"d")</f>
        <v>c</v>
      </c>
      <c r="O463" s="79" t="str">
        <f t="shared" si="59"/>
        <v/>
      </c>
      <c r="P463" s="79" t="str">
        <f t="shared" si="60"/>
        <v>H</v>
      </c>
      <c r="Q463" s="79" t="s">
        <v>1856</v>
      </c>
      <c r="R463" s="79" t="s">
        <v>1814</v>
      </c>
      <c r="S463" s="127" t="s">
        <v>55</v>
      </c>
      <c r="T463" s="127" t="s">
        <v>1453</v>
      </c>
      <c r="U463" s="127" t="s">
        <v>235</v>
      </c>
      <c r="V463" s="127" t="s">
        <v>1454</v>
      </c>
      <c r="W463" s="116" t="s">
        <v>1776</v>
      </c>
      <c r="X463" s="116" t="s">
        <v>1757</v>
      </c>
      <c r="Y463" s="114">
        <v>14</v>
      </c>
      <c r="Z463" s="127"/>
      <c r="AA463" s="128" t="s">
        <v>1895</v>
      </c>
      <c r="AB463" s="126"/>
      <c r="AC463" s="128" t="s">
        <v>1895</v>
      </c>
      <c r="AD463" s="128" t="s">
        <v>1895</v>
      </c>
      <c r="AE463" s="174" t="s">
        <v>1895</v>
      </c>
      <c r="AF463" s="174" t="s">
        <v>1895</v>
      </c>
      <c r="AG463" s="128"/>
      <c r="AH463" s="128"/>
      <c r="AI463" s="128"/>
      <c r="AJ463" s="128"/>
      <c r="AK463" s="128"/>
    </row>
    <row r="464" spans="1:37" ht="26.25" customHeight="1">
      <c r="A464" s="240">
        <f t="shared" si="57"/>
        <v>459</v>
      </c>
      <c r="B464" s="129" t="s">
        <v>80</v>
      </c>
      <c r="C464" s="129" t="s">
        <v>56</v>
      </c>
      <c r="D464" s="129" t="s">
        <v>105</v>
      </c>
      <c r="E464" s="129" t="s">
        <v>105</v>
      </c>
      <c r="F464" s="74">
        <f>F463+1</f>
        <v>6</v>
      </c>
      <c r="G464" s="13" t="s" ph="1">
        <v>2557</v>
      </c>
      <c r="H464" s="126" t="s">
        <v>1520</v>
      </c>
      <c r="I464" s="81">
        <v>1328.52</v>
      </c>
      <c r="J464" s="80" t="str">
        <f t="shared" si="58"/>
        <v>B</v>
      </c>
      <c r="K464" s="78"/>
      <c r="L464" s="79">
        <v>1986</v>
      </c>
      <c r="M464" s="79" t="str" cm="1">
        <f t="array" ref="M464">_xlfn.IFS(X464="賃借施設","－",L464&gt;=2006,"a",L464&gt;=1986,"b",L464&gt;=1976,"c",L464&lt;=1975,"d")</f>
        <v>b</v>
      </c>
      <c r="N464" s="79" t="str" cm="1">
        <f t="array" ref="N464">_xlfn.IFS(X464="賃借施設","－",L464&gt;=2005,"a",L464&gt;=1985,"b",L464&gt;=1975,"c",L464&lt;=1974,"d")</f>
        <v>b</v>
      </c>
      <c r="O464" s="79" t="str">
        <f t="shared" si="59"/>
        <v/>
      </c>
      <c r="P464" s="79" t="str">
        <f t="shared" si="60"/>
        <v>E</v>
      </c>
      <c r="Q464" s="79" t="s">
        <v>1859</v>
      </c>
      <c r="R464" s="79" t="s">
        <v>1814</v>
      </c>
      <c r="S464" s="127" t="s">
        <v>55</v>
      </c>
      <c r="T464" s="127" t="s">
        <v>1453</v>
      </c>
      <c r="U464" s="127" t="s">
        <v>235</v>
      </c>
      <c r="V464" s="127" t="s">
        <v>1454</v>
      </c>
      <c r="W464" s="116" t="s">
        <v>1781</v>
      </c>
      <c r="X464" s="116" t="s">
        <v>1757</v>
      </c>
      <c r="Y464" s="114">
        <v>19</v>
      </c>
      <c r="Z464" s="127"/>
      <c r="AA464" s="128" t="s">
        <v>1895</v>
      </c>
      <c r="AB464" s="126"/>
      <c r="AC464" s="128" t="s">
        <v>1895</v>
      </c>
      <c r="AD464" s="128" t="s">
        <v>1895</v>
      </c>
      <c r="AE464" s="174" t="s">
        <v>1895</v>
      </c>
      <c r="AF464" s="174" t="s">
        <v>1895</v>
      </c>
      <c r="AG464" s="128"/>
      <c r="AH464" s="128"/>
      <c r="AI464" s="128"/>
      <c r="AJ464" s="128"/>
      <c r="AK464" s="128"/>
    </row>
    <row r="465" spans="1:37" ht="26.25" customHeight="1">
      <c r="A465" s="240">
        <f t="shared" si="57"/>
        <v>460</v>
      </c>
      <c r="B465" s="129" t="s">
        <v>80</v>
      </c>
      <c r="C465" s="129" t="s">
        <v>56</v>
      </c>
      <c r="D465" s="125" t="s">
        <v>175</v>
      </c>
      <c r="E465" s="125" t="s">
        <v>175</v>
      </c>
      <c r="F465" s="74">
        <v>1</v>
      </c>
      <c r="G465" s="13" t="s" ph="1">
        <v>2558</v>
      </c>
      <c r="H465" s="126" t="s">
        <v>1521</v>
      </c>
      <c r="I465" s="81">
        <v>3774.17</v>
      </c>
      <c r="J465" s="80" t="str">
        <f t="shared" si="58"/>
        <v>C</v>
      </c>
      <c r="K465" s="78"/>
      <c r="L465" s="79">
        <v>1978</v>
      </c>
      <c r="M465" s="79" t="str" cm="1">
        <f t="array" ref="M465">_xlfn.IFS(X465="賃借施設","－",L465&gt;=2006,"a",L465&gt;=1986,"b",L465&gt;=1976,"c",L465&lt;=1975,"d")</f>
        <v>c</v>
      </c>
      <c r="N465" s="79" t="str" cm="1">
        <f t="array" ref="N465">_xlfn.IFS(X465="賃借施設","－",L465&gt;=2005,"a",L465&gt;=1985,"b",L465&gt;=1975,"c",L465&lt;=1974,"d")</f>
        <v>c</v>
      </c>
      <c r="O465" s="79" t="str">
        <f t="shared" si="59"/>
        <v/>
      </c>
      <c r="P465" s="79" t="str">
        <f t="shared" si="60"/>
        <v>I</v>
      </c>
      <c r="Q465" s="79" t="s">
        <v>1856</v>
      </c>
      <c r="R465" s="79" t="s">
        <v>1814</v>
      </c>
      <c r="S465" s="127" t="s">
        <v>55</v>
      </c>
      <c r="T465" s="127" t="s">
        <v>1453</v>
      </c>
      <c r="U465" s="127" t="s">
        <v>235</v>
      </c>
      <c r="V465" s="127" t="s">
        <v>1454</v>
      </c>
      <c r="W465" s="116" t="s">
        <v>1771</v>
      </c>
      <c r="X465" s="116" t="s">
        <v>1757</v>
      </c>
      <c r="Y465" s="114">
        <v>17</v>
      </c>
      <c r="Z465" s="127"/>
      <c r="AA465" s="128" t="s">
        <v>1895</v>
      </c>
      <c r="AB465" s="126"/>
      <c r="AC465" s="128" t="s">
        <v>1895</v>
      </c>
      <c r="AD465" s="128" t="s">
        <v>1895</v>
      </c>
      <c r="AE465" s="174" t="s">
        <v>1895</v>
      </c>
      <c r="AF465" s="174" t="s">
        <v>1895</v>
      </c>
      <c r="AG465" s="128"/>
      <c r="AH465" s="128"/>
      <c r="AI465" s="128"/>
      <c r="AJ465" s="128"/>
      <c r="AK465" s="128"/>
    </row>
    <row r="466" spans="1:37" ht="26.25" customHeight="1">
      <c r="A466" s="240">
        <f t="shared" si="57"/>
        <v>461</v>
      </c>
      <c r="B466" s="129" t="s">
        <v>80</v>
      </c>
      <c r="C466" s="129" t="s">
        <v>56</v>
      </c>
      <c r="D466" s="129" t="s">
        <v>175</v>
      </c>
      <c r="E466" s="129" t="s">
        <v>175</v>
      </c>
      <c r="F466" s="74">
        <f>F465+1</f>
        <v>2</v>
      </c>
      <c r="G466" s="13" t="s" ph="1">
        <v>2559</v>
      </c>
      <c r="H466" s="126" t="s">
        <v>1522</v>
      </c>
      <c r="I466" s="81">
        <v>448.18</v>
      </c>
      <c r="J466" s="80" t="str">
        <f t="shared" si="58"/>
        <v>A</v>
      </c>
      <c r="K466" s="78"/>
      <c r="L466" s="79">
        <v>1994</v>
      </c>
      <c r="M466" s="79" t="str" cm="1">
        <f t="array" ref="M466">_xlfn.IFS(X466="賃借施設","－",L466&gt;=2006,"a",L466&gt;=1986,"b",L466&gt;=1976,"c",L466&lt;=1975,"d")</f>
        <v>b</v>
      </c>
      <c r="N466" s="79" t="str" cm="1">
        <f t="array" ref="N466">_xlfn.IFS(X466="賃借施設","－",L466&gt;=2005,"a",L466&gt;=1985,"b",L466&gt;=1975,"c",L466&lt;=1974,"d")</f>
        <v>b</v>
      </c>
      <c r="O466" s="79" t="str">
        <f t="shared" si="59"/>
        <v/>
      </c>
      <c r="P466" s="79" t="str">
        <f t="shared" si="60"/>
        <v>D</v>
      </c>
      <c r="Q466" s="79" t="s">
        <v>1856</v>
      </c>
      <c r="R466" s="79" t="s">
        <v>1814</v>
      </c>
      <c r="S466" s="127" t="s">
        <v>55</v>
      </c>
      <c r="T466" s="127" t="s">
        <v>1453</v>
      </c>
      <c r="U466" s="127" t="s">
        <v>235</v>
      </c>
      <c r="V466" s="127" t="s">
        <v>1454</v>
      </c>
      <c r="W466" s="116" t="s">
        <v>1771</v>
      </c>
      <c r="X466" s="116" t="s">
        <v>1757</v>
      </c>
      <c r="Y466" s="114">
        <v>18</v>
      </c>
      <c r="Z466" s="127"/>
      <c r="AA466" s="128"/>
      <c r="AB466" s="126"/>
      <c r="AC466" s="128"/>
      <c r="AD466" s="128"/>
      <c r="AE466" s="174"/>
      <c r="AF466" s="174"/>
      <c r="AG466" s="128"/>
      <c r="AH466" s="128"/>
      <c r="AI466" s="128"/>
      <c r="AJ466" s="128"/>
      <c r="AK466" s="128"/>
    </row>
    <row r="467" spans="1:37" ht="26.25" customHeight="1">
      <c r="A467" s="240">
        <f t="shared" si="57"/>
        <v>462</v>
      </c>
      <c r="B467" s="129" t="s">
        <v>80</v>
      </c>
      <c r="C467" s="129" t="s">
        <v>56</v>
      </c>
      <c r="D467" s="129" t="s">
        <v>175</v>
      </c>
      <c r="E467" s="129" t="s">
        <v>175</v>
      </c>
      <c r="F467" s="74">
        <f>F466+1</f>
        <v>3</v>
      </c>
      <c r="G467" s="13" t="s" ph="1">
        <v>2560</v>
      </c>
      <c r="H467" s="126" t="s">
        <v>1523</v>
      </c>
      <c r="I467" s="81">
        <v>622.15</v>
      </c>
      <c r="J467" s="80" t="str">
        <f t="shared" si="58"/>
        <v>B</v>
      </c>
      <c r="K467" s="78"/>
      <c r="L467" s="79">
        <v>1986</v>
      </c>
      <c r="M467" s="79" t="str" cm="1">
        <f t="array" ref="M467">_xlfn.IFS(X467="賃借施設","－",L467&gt;=2006,"a",L467&gt;=1986,"b",L467&gt;=1976,"c",L467&lt;=1975,"d")</f>
        <v>b</v>
      </c>
      <c r="N467" s="79" t="str" cm="1">
        <f t="array" ref="N467">_xlfn.IFS(X467="賃借施設","－",L467&gt;=2005,"a",L467&gt;=1985,"b",L467&gt;=1975,"c",L467&lt;=1974,"d")</f>
        <v>b</v>
      </c>
      <c r="O467" s="79" t="str">
        <f t="shared" si="59"/>
        <v/>
      </c>
      <c r="P467" s="79" t="str">
        <f t="shared" si="60"/>
        <v>E</v>
      </c>
      <c r="Q467" s="79" t="s">
        <v>1856</v>
      </c>
      <c r="R467" s="79" t="s">
        <v>1814</v>
      </c>
      <c r="S467" s="127" t="s">
        <v>55</v>
      </c>
      <c r="T467" s="127" t="s">
        <v>1453</v>
      </c>
      <c r="U467" s="127" t="s">
        <v>235</v>
      </c>
      <c r="V467" s="127" t="s">
        <v>1454</v>
      </c>
      <c r="W467" s="116" t="s">
        <v>1774</v>
      </c>
      <c r="X467" s="116" t="s">
        <v>1757</v>
      </c>
      <c r="Y467" s="114">
        <v>23</v>
      </c>
      <c r="Z467" s="127"/>
      <c r="AA467" s="128"/>
      <c r="AB467" s="126"/>
      <c r="AC467" s="128"/>
      <c r="AD467" s="128"/>
      <c r="AE467" s="174"/>
      <c r="AF467" s="174"/>
      <c r="AG467" s="128"/>
      <c r="AH467" s="128"/>
      <c r="AI467" s="128"/>
      <c r="AJ467" s="128"/>
      <c r="AK467" s="128"/>
    </row>
    <row r="468" spans="1:37" ht="26.25" customHeight="1">
      <c r="A468" s="240">
        <f t="shared" si="57"/>
        <v>463</v>
      </c>
      <c r="B468" s="129" t="s">
        <v>80</v>
      </c>
      <c r="C468" s="129" t="s">
        <v>56</v>
      </c>
      <c r="D468" s="129" t="s">
        <v>175</v>
      </c>
      <c r="E468" s="129" t="s">
        <v>175</v>
      </c>
      <c r="F468" s="74">
        <f>F467+1</f>
        <v>4</v>
      </c>
      <c r="G468" s="13" t="s" ph="1">
        <v>2561</v>
      </c>
      <c r="H468" s="126" t="s">
        <v>208</v>
      </c>
      <c r="I468" s="81">
        <v>274.45999999999998</v>
      </c>
      <c r="J468" s="80" t="str">
        <f t="shared" si="58"/>
        <v>A</v>
      </c>
      <c r="K468" s="78"/>
      <c r="L468" s="79">
        <v>1999</v>
      </c>
      <c r="M468" s="79" t="str" cm="1">
        <f t="array" ref="M468">_xlfn.IFS(X468="賃借施設","－",L468&gt;=2006,"a",L468&gt;=1986,"b",L468&gt;=1976,"c",L468&lt;=1975,"d")</f>
        <v>b</v>
      </c>
      <c r="N468" s="79" t="str" cm="1">
        <f t="array" ref="N468">_xlfn.IFS(X468="賃借施設","－",L468&gt;=2005,"a",L468&gt;=1985,"b",L468&gt;=1975,"c",L468&lt;=1974,"d")</f>
        <v>b</v>
      </c>
      <c r="O468" s="79" t="str">
        <f t="shared" si="59"/>
        <v/>
      </c>
      <c r="P468" s="79" t="str">
        <f t="shared" si="60"/>
        <v>D</v>
      </c>
      <c r="Q468" s="79" t="s">
        <v>1856</v>
      </c>
      <c r="R468" s="79" t="s">
        <v>1814</v>
      </c>
      <c r="S468" s="127" t="s">
        <v>55</v>
      </c>
      <c r="T468" s="127" t="s">
        <v>1453</v>
      </c>
      <c r="U468" s="127" t="s">
        <v>235</v>
      </c>
      <c r="V468" s="127" t="s">
        <v>1454</v>
      </c>
      <c r="W468" s="116" t="s">
        <v>1774</v>
      </c>
      <c r="X468" s="116" t="s">
        <v>1757</v>
      </c>
      <c r="Y468" s="114">
        <v>24</v>
      </c>
      <c r="Z468" s="127"/>
      <c r="AA468" s="128"/>
      <c r="AB468" s="126"/>
      <c r="AC468" s="128"/>
      <c r="AD468" s="128"/>
      <c r="AE468" s="174"/>
      <c r="AF468" s="174"/>
      <c r="AG468" s="128"/>
      <c r="AH468" s="128"/>
      <c r="AI468" s="128"/>
      <c r="AJ468" s="128"/>
      <c r="AK468" s="128"/>
    </row>
    <row r="469" spans="1:37" ht="26.25" customHeight="1">
      <c r="A469" s="240">
        <f t="shared" si="57"/>
        <v>464</v>
      </c>
      <c r="B469" s="129" t="s">
        <v>80</v>
      </c>
      <c r="C469" s="129" t="s">
        <v>56</v>
      </c>
      <c r="D469" s="129" t="s">
        <v>175</v>
      </c>
      <c r="E469" s="129" t="s">
        <v>175</v>
      </c>
      <c r="F469" s="74">
        <f>F468+1</f>
        <v>5</v>
      </c>
      <c r="G469" s="13" t="s" ph="1">
        <v>2562</v>
      </c>
      <c r="H469" s="126" t="s">
        <v>278</v>
      </c>
      <c r="I469" s="81">
        <v>225.05</v>
      </c>
      <c r="J469" s="80" t="str">
        <f t="shared" si="58"/>
        <v>A</v>
      </c>
      <c r="K469" s="78"/>
      <c r="L469" s="79">
        <v>1981</v>
      </c>
      <c r="M469" s="79" t="str" cm="1">
        <f t="array" ref="M469">_xlfn.IFS(X469="賃借施設","－",L469&gt;=2006,"a",L469&gt;=1986,"b",L469&gt;=1976,"c",L469&lt;=1975,"d")</f>
        <v>c</v>
      </c>
      <c r="N469" s="79" t="str" cm="1">
        <f t="array" ref="N469">_xlfn.IFS(X469="賃借施設","－",L469&gt;=2005,"a",L469&gt;=1985,"b",L469&gt;=1975,"c",L469&lt;=1974,"d")</f>
        <v>c</v>
      </c>
      <c r="O469" s="79" t="str">
        <f t="shared" si="59"/>
        <v/>
      </c>
      <c r="P469" s="79" t="str">
        <f t="shared" si="60"/>
        <v>G</v>
      </c>
      <c r="Q469" s="79" t="s">
        <v>1856</v>
      </c>
      <c r="R469" s="79" t="s">
        <v>1814</v>
      </c>
      <c r="S469" s="127" t="s">
        <v>55</v>
      </c>
      <c r="T469" s="127" t="s">
        <v>1453</v>
      </c>
      <c r="U469" s="127" t="s">
        <v>235</v>
      </c>
      <c r="V469" s="127" t="s">
        <v>1454</v>
      </c>
      <c r="W469" s="116" t="s">
        <v>1782</v>
      </c>
      <c r="X469" s="116" t="s">
        <v>1757</v>
      </c>
      <c r="Y469" s="114">
        <v>22</v>
      </c>
      <c r="Z469" s="127"/>
      <c r="AA469" s="128"/>
      <c r="AB469" s="126"/>
      <c r="AC469" s="128"/>
      <c r="AD469" s="128"/>
      <c r="AE469" s="174"/>
      <c r="AF469" s="174"/>
      <c r="AG469" s="128"/>
      <c r="AH469" s="128"/>
      <c r="AI469" s="128"/>
      <c r="AJ469" s="128"/>
      <c r="AK469" s="128"/>
    </row>
    <row r="470" spans="1:37" ht="26.25" customHeight="1">
      <c r="A470" s="240">
        <f t="shared" si="57"/>
        <v>465</v>
      </c>
      <c r="B470" s="129" t="s">
        <v>80</v>
      </c>
      <c r="C470" s="127" t="s">
        <v>23</v>
      </c>
      <c r="D470" s="127" t="s">
        <v>145</v>
      </c>
      <c r="E470" s="127" t="s">
        <v>145</v>
      </c>
      <c r="F470" s="74">
        <v>1</v>
      </c>
      <c r="G470" s="13" t="s" ph="1">
        <v>2563</v>
      </c>
      <c r="H470" s="126" t="s">
        <v>1524</v>
      </c>
      <c r="I470" s="81">
        <v>127292.64</v>
      </c>
      <c r="J470" s="80" t="str">
        <f t="shared" si="58"/>
        <v>C</v>
      </c>
      <c r="K470" s="78"/>
      <c r="L470" s="79">
        <v>1993</v>
      </c>
      <c r="M470" s="79" t="str" cm="1">
        <f t="array" ref="M470">_xlfn.IFS(X470="賃借施設","－",L470&gt;=2006,"a",L470&gt;=1986,"b",L470&gt;=1976,"c",L470&lt;=1975,"d")</f>
        <v>b</v>
      </c>
      <c r="N470" s="79" t="str" cm="1">
        <f t="array" ref="N470">_xlfn.IFS(X470="賃借施設","－",L470&gt;=2005,"a",L470&gt;=1985,"b",L470&gt;=1975,"c",L470&lt;=1974,"d")</f>
        <v>b</v>
      </c>
      <c r="O470" s="79" t="str">
        <f t="shared" si="59"/>
        <v/>
      </c>
      <c r="P470" s="79" t="str">
        <f t="shared" si="60"/>
        <v>F</v>
      </c>
      <c r="Q470" s="79" t="s">
        <v>1859</v>
      </c>
      <c r="R470" s="79" t="s">
        <v>1814</v>
      </c>
      <c r="S470" s="127" t="s">
        <v>55</v>
      </c>
      <c r="T470" s="127" t="s">
        <v>1447</v>
      </c>
      <c r="U470" s="127" t="s">
        <v>226</v>
      </c>
      <c r="V470" s="127" t="s">
        <v>1791</v>
      </c>
      <c r="W470" s="116" t="s">
        <v>1781</v>
      </c>
      <c r="X470" s="116" t="s">
        <v>1757</v>
      </c>
      <c r="Y470" s="114">
        <v>20</v>
      </c>
      <c r="Z470" s="127"/>
      <c r="AA470" s="128" t="s">
        <v>1895</v>
      </c>
      <c r="AB470" s="126"/>
      <c r="AC470" s="128" t="s">
        <v>1895</v>
      </c>
      <c r="AD470" s="128" t="s">
        <v>1895</v>
      </c>
      <c r="AE470" s="174" t="s">
        <v>1895</v>
      </c>
      <c r="AF470" s="174" t="s">
        <v>1895</v>
      </c>
      <c r="AG470" s="128"/>
      <c r="AH470" s="128"/>
      <c r="AI470" s="128"/>
      <c r="AJ470" s="128"/>
      <c r="AK470" s="128"/>
    </row>
    <row r="471" spans="1:37" ht="26.25" customHeight="1">
      <c r="A471" s="240">
        <f t="shared" si="57"/>
        <v>466</v>
      </c>
      <c r="B471" s="129" t="s">
        <v>80</v>
      </c>
      <c r="C471" s="125" t="s">
        <v>58</v>
      </c>
      <c r="D471" s="125" t="s">
        <v>146</v>
      </c>
      <c r="E471" s="125" t="s">
        <v>146</v>
      </c>
      <c r="F471" s="74">
        <v>1</v>
      </c>
      <c r="G471" s="13" t="s" ph="1">
        <v>2564</v>
      </c>
      <c r="H471" s="126" t="s">
        <v>1525</v>
      </c>
      <c r="I471" s="81">
        <v>721.8</v>
      </c>
      <c r="J471" s="80" t="str">
        <f t="shared" si="58"/>
        <v>B</v>
      </c>
      <c r="K471" s="78"/>
      <c r="L471" s="79">
        <v>1997</v>
      </c>
      <c r="M471" s="79" t="str" cm="1">
        <f t="array" ref="M471">_xlfn.IFS(X471="賃借施設","－",L471&gt;=2006,"a",L471&gt;=1986,"b",L471&gt;=1976,"c",L471&lt;=1975,"d")</f>
        <v>b</v>
      </c>
      <c r="N471" s="79" t="str" cm="1">
        <f t="array" ref="N471">_xlfn.IFS(X471="賃借施設","－",L471&gt;=2005,"a",L471&gt;=1985,"b",L471&gt;=1975,"c",L471&lt;=1974,"d")</f>
        <v>b</v>
      </c>
      <c r="O471" s="79" t="str">
        <f t="shared" si="59"/>
        <v/>
      </c>
      <c r="P471" s="79" t="str">
        <f t="shared" si="60"/>
        <v>E</v>
      </c>
      <c r="Q471" s="79" t="s">
        <v>1859</v>
      </c>
      <c r="R471" s="79" t="s">
        <v>1814</v>
      </c>
      <c r="S471" s="127" t="s">
        <v>55</v>
      </c>
      <c r="T471" s="127" t="s">
        <v>1453</v>
      </c>
      <c r="U471" s="127" t="s">
        <v>235</v>
      </c>
      <c r="V471" s="127" t="s">
        <v>1454</v>
      </c>
      <c r="W471" s="116" t="s">
        <v>1771</v>
      </c>
      <c r="X471" s="116" t="s">
        <v>1757</v>
      </c>
      <c r="Y471" s="114">
        <v>19</v>
      </c>
      <c r="Z471" s="127"/>
      <c r="AA471" s="128"/>
      <c r="AB471" s="126"/>
      <c r="AC471" s="128"/>
      <c r="AD471" s="128"/>
      <c r="AE471" s="174"/>
      <c r="AF471" s="174"/>
      <c r="AG471" s="128"/>
      <c r="AH471" s="128"/>
      <c r="AI471" s="128"/>
      <c r="AJ471" s="128"/>
      <c r="AK471" s="128"/>
    </row>
    <row r="472" spans="1:37" ht="26.25" customHeight="1">
      <c r="A472" s="240">
        <f t="shared" ref="A472:A535" si="62">A471+1</f>
        <v>467</v>
      </c>
      <c r="B472" s="129" t="s">
        <v>80</v>
      </c>
      <c r="C472" s="129" t="s">
        <v>58</v>
      </c>
      <c r="D472" s="129" t="s">
        <v>146</v>
      </c>
      <c r="E472" s="129" t="s">
        <v>146</v>
      </c>
      <c r="F472" s="74">
        <f>F471+1</f>
        <v>2</v>
      </c>
      <c r="G472" s="13" t="s" ph="1">
        <v>2565</v>
      </c>
      <c r="H472" s="126" t="s">
        <v>1526</v>
      </c>
      <c r="I472" s="81">
        <v>1050.4100000000001</v>
      </c>
      <c r="J472" s="80" t="str">
        <f t="shared" si="58"/>
        <v>B</v>
      </c>
      <c r="K472" s="78"/>
      <c r="L472" s="79">
        <v>1985</v>
      </c>
      <c r="M472" s="79" t="str" cm="1">
        <f t="array" ref="M472">_xlfn.IFS(X472="賃借施設","－",L472&gt;=2006,"a",L472&gt;=1986,"b",L472&gt;=1976,"c",L472&lt;=1975,"d")</f>
        <v>c</v>
      </c>
      <c r="N472" s="79" t="str" cm="1">
        <f t="array" ref="N472">_xlfn.IFS(X472="賃借施設","－",L472&gt;=2005,"a",L472&gt;=1985,"b",L472&gt;=1975,"c",L472&lt;=1974,"d")</f>
        <v>b</v>
      </c>
      <c r="O472" s="79" t="str">
        <f t="shared" si="59"/>
        <v>〇</v>
      </c>
      <c r="P472" s="79" t="str">
        <f t="shared" si="60"/>
        <v>H</v>
      </c>
      <c r="Q472" s="79" t="s">
        <v>1856</v>
      </c>
      <c r="R472" s="79" t="s">
        <v>1814</v>
      </c>
      <c r="S472" s="127" t="s">
        <v>55</v>
      </c>
      <c r="T472" s="127" t="s">
        <v>1453</v>
      </c>
      <c r="U472" s="127" t="s">
        <v>235</v>
      </c>
      <c r="V472" s="127" t="s">
        <v>1454</v>
      </c>
      <c r="W472" s="116" t="s">
        <v>1771</v>
      </c>
      <c r="X472" s="116" t="s">
        <v>1757</v>
      </c>
      <c r="Y472" s="114">
        <v>20</v>
      </c>
      <c r="Z472" s="127"/>
      <c r="AA472" s="128" t="s">
        <v>1895</v>
      </c>
      <c r="AB472" s="126"/>
      <c r="AC472" s="128" t="s">
        <v>1895</v>
      </c>
      <c r="AD472" s="128" t="s">
        <v>1895</v>
      </c>
      <c r="AE472" s="174" t="s">
        <v>1895</v>
      </c>
      <c r="AF472" s="174" t="s">
        <v>1895</v>
      </c>
      <c r="AG472" s="128"/>
      <c r="AH472" s="128"/>
      <c r="AI472" s="128"/>
      <c r="AJ472" s="128"/>
      <c r="AK472" s="128"/>
    </row>
    <row r="473" spans="1:37" ht="26.25" customHeight="1">
      <c r="A473" s="240">
        <f t="shared" si="62"/>
        <v>468</v>
      </c>
      <c r="B473" s="129" t="s">
        <v>80</v>
      </c>
      <c r="C473" s="129" t="s">
        <v>58</v>
      </c>
      <c r="D473" s="129" t="s">
        <v>146</v>
      </c>
      <c r="E473" s="129" t="s">
        <v>146</v>
      </c>
      <c r="F473" s="74">
        <f>F472+1</f>
        <v>3</v>
      </c>
      <c r="G473" s="13" t="s" ph="1">
        <v>2566</v>
      </c>
      <c r="H473" s="126" t="s">
        <v>1527</v>
      </c>
      <c r="I473" s="81">
        <v>450.12</v>
      </c>
      <c r="J473" s="80" t="str">
        <f t="shared" si="58"/>
        <v>A</v>
      </c>
      <c r="K473" s="78"/>
      <c r="L473" s="79">
        <v>1988</v>
      </c>
      <c r="M473" s="79" t="str" cm="1">
        <f t="array" ref="M473">_xlfn.IFS(X473="賃借施設","－",L473&gt;=2006,"a",L473&gt;=1986,"b",L473&gt;=1976,"c",L473&lt;=1975,"d")</f>
        <v>b</v>
      </c>
      <c r="N473" s="79" t="str" cm="1">
        <f t="array" ref="N473">_xlfn.IFS(X473="賃借施設","－",L473&gt;=2005,"a",L473&gt;=1985,"b",L473&gt;=1975,"c",L473&lt;=1974,"d")</f>
        <v>b</v>
      </c>
      <c r="O473" s="79" t="str">
        <f t="shared" si="59"/>
        <v/>
      </c>
      <c r="P473" s="79" t="str">
        <f t="shared" si="60"/>
        <v>D</v>
      </c>
      <c r="Q473" s="79" t="s">
        <v>1859</v>
      </c>
      <c r="R473" s="79" t="s">
        <v>1814</v>
      </c>
      <c r="S473" s="127" t="s">
        <v>55</v>
      </c>
      <c r="T473" s="127" t="s">
        <v>1453</v>
      </c>
      <c r="U473" s="127" t="s">
        <v>235</v>
      </c>
      <c r="V473" s="127" t="s">
        <v>1454</v>
      </c>
      <c r="W473" s="116" t="s">
        <v>1771</v>
      </c>
      <c r="X473" s="116" t="s">
        <v>1757</v>
      </c>
      <c r="Y473" s="114">
        <v>21</v>
      </c>
      <c r="Z473" s="127"/>
      <c r="AA473" s="128"/>
      <c r="AB473" s="126"/>
      <c r="AC473" s="128"/>
      <c r="AD473" s="128"/>
      <c r="AE473" s="174"/>
      <c r="AF473" s="174"/>
      <c r="AG473" s="128"/>
      <c r="AH473" s="128"/>
      <c r="AI473" s="128"/>
      <c r="AJ473" s="128"/>
      <c r="AK473" s="128"/>
    </row>
    <row r="474" spans="1:37" ht="26.25" customHeight="1">
      <c r="A474" s="240">
        <f t="shared" si="62"/>
        <v>469</v>
      </c>
      <c r="B474" s="129" t="s">
        <v>80</v>
      </c>
      <c r="C474" s="129" t="s">
        <v>58</v>
      </c>
      <c r="D474" s="129" t="s">
        <v>146</v>
      </c>
      <c r="E474" s="129" t="s">
        <v>146</v>
      </c>
      <c r="F474" s="74">
        <f>F473+1</f>
        <v>4</v>
      </c>
      <c r="G474" s="13" t="s" ph="1">
        <v>2567</v>
      </c>
      <c r="H474" s="126" t="s">
        <v>1528</v>
      </c>
      <c r="I474" s="81">
        <v>607.5</v>
      </c>
      <c r="J474" s="80" t="str">
        <f t="shared" si="58"/>
        <v>B</v>
      </c>
      <c r="K474" s="78"/>
      <c r="L474" s="79">
        <v>1987</v>
      </c>
      <c r="M474" s="79" t="str" cm="1">
        <f t="array" ref="M474">_xlfn.IFS(X474="賃借施設","－",L474&gt;=2006,"a",L474&gt;=1986,"b",L474&gt;=1976,"c",L474&lt;=1975,"d")</f>
        <v>b</v>
      </c>
      <c r="N474" s="79" t="str" cm="1">
        <f t="array" ref="N474">_xlfn.IFS(X474="賃借施設","－",L474&gt;=2005,"a",L474&gt;=1985,"b",L474&gt;=1975,"c",L474&lt;=1974,"d")</f>
        <v>b</v>
      </c>
      <c r="O474" s="79" t="str">
        <f t="shared" si="59"/>
        <v/>
      </c>
      <c r="P474" s="79" t="str">
        <f t="shared" si="60"/>
        <v>E</v>
      </c>
      <c r="Q474" s="79" t="s">
        <v>1859</v>
      </c>
      <c r="R474" s="79" t="s">
        <v>1814</v>
      </c>
      <c r="S474" s="127" t="s">
        <v>55</v>
      </c>
      <c r="T474" s="127" t="s">
        <v>1453</v>
      </c>
      <c r="U474" s="127" t="s">
        <v>235</v>
      </c>
      <c r="V474" s="127" t="s">
        <v>1454</v>
      </c>
      <c r="W474" s="116" t="s">
        <v>1771</v>
      </c>
      <c r="X474" s="116" t="s">
        <v>1757</v>
      </c>
      <c r="Y474" s="114">
        <v>22</v>
      </c>
      <c r="Z474" s="127"/>
      <c r="AA474" s="128"/>
      <c r="AB474" s="126"/>
      <c r="AC474" s="128"/>
      <c r="AD474" s="128"/>
      <c r="AE474" s="174"/>
      <c r="AF474" s="174"/>
      <c r="AG474" s="128"/>
      <c r="AH474" s="128"/>
      <c r="AI474" s="128"/>
      <c r="AJ474" s="128"/>
      <c r="AK474" s="128"/>
    </row>
    <row r="475" spans="1:37" ht="26.25" customHeight="1">
      <c r="A475" s="240">
        <f t="shared" si="62"/>
        <v>470</v>
      </c>
      <c r="B475" s="129" t="s">
        <v>80</v>
      </c>
      <c r="C475" s="129" t="s">
        <v>58</v>
      </c>
      <c r="D475" s="129" t="s">
        <v>146</v>
      </c>
      <c r="E475" s="129" t="s">
        <v>146</v>
      </c>
      <c r="F475" s="74">
        <f>F474+1</f>
        <v>5</v>
      </c>
      <c r="G475" s="13" t="s" ph="1">
        <v>2568</v>
      </c>
      <c r="H475" s="126" t="s">
        <v>1529</v>
      </c>
      <c r="I475" s="81">
        <v>1047.2</v>
      </c>
      <c r="J475" s="80" t="str">
        <f t="shared" si="58"/>
        <v>B</v>
      </c>
      <c r="K475" s="78"/>
      <c r="L475" s="79">
        <v>1991</v>
      </c>
      <c r="M475" s="79" t="str" cm="1">
        <f t="array" ref="M475">_xlfn.IFS(X475="賃借施設","－",L475&gt;=2006,"a",L475&gt;=1986,"b",L475&gt;=1976,"c",L475&lt;=1975,"d")</f>
        <v>b</v>
      </c>
      <c r="N475" s="79" t="str" cm="1">
        <f t="array" ref="N475">_xlfn.IFS(X475="賃借施設","－",L475&gt;=2005,"a",L475&gt;=1985,"b",L475&gt;=1975,"c",L475&lt;=1974,"d")</f>
        <v>b</v>
      </c>
      <c r="O475" s="79" t="str">
        <f t="shared" si="59"/>
        <v/>
      </c>
      <c r="P475" s="79" t="str">
        <f t="shared" si="60"/>
        <v>E</v>
      </c>
      <c r="Q475" s="79" t="s">
        <v>1859</v>
      </c>
      <c r="R475" s="79" t="s">
        <v>1814</v>
      </c>
      <c r="S475" s="127" t="s">
        <v>55</v>
      </c>
      <c r="T475" s="127" t="s">
        <v>1453</v>
      </c>
      <c r="U475" s="127" t="s">
        <v>235</v>
      </c>
      <c r="V475" s="127" t="s">
        <v>1454</v>
      </c>
      <c r="W475" s="116" t="s">
        <v>1771</v>
      </c>
      <c r="X475" s="116" t="s">
        <v>1757</v>
      </c>
      <c r="Y475" s="114">
        <v>23</v>
      </c>
      <c r="Z475" s="127"/>
      <c r="AA475" s="128" t="s">
        <v>1895</v>
      </c>
      <c r="AB475" s="126"/>
      <c r="AC475" s="128" t="s">
        <v>1895</v>
      </c>
      <c r="AD475" s="128" t="s">
        <v>1895</v>
      </c>
      <c r="AE475" s="174" t="s">
        <v>1895</v>
      </c>
      <c r="AF475" s="174" t="s">
        <v>1895</v>
      </c>
      <c r="AG475" s="128"/>
      <c r="AH475" s="128"/>
      <c r="AI475" s="128"/>
      <c r="AJ475" s="128"/>
      <c r="AK475" s="128"/>
    </row>
    <row r="476" spans="1:37" ht="26.25" customHeight="1">
      <c r="A476" s="240">
        <f t="shared" si="62"/>
        <v>471</v>
      </c>
      <c r="B476" s="129" t="s">
        <v>80</v>
      </c>
      <c r="C476" s="129" t="s">
        <v>58</v>
      </c>
      <c r="D476" s="129" t="s">
        <v>146</v>
      </c>
      <c r="E476" s="129" t="s">
        <v>146</v>
      </c>
      <c r="F476" s="74">
        <f>F475+1</f>
        <v>6</v>
      </c>
      <c r="G476" s="13" t="s" ph="1">
        <v>2569</v>
      </c>
      <c r="H476" s="126" t="s">
        <v>1530</v>
      </c>
      <c r="I476" s="81">
        <v>880.2</v>
      </c>
      <c r="J476" s="80" t="str">
        <f t="shared" si="58"/>
        <v>B</v>
      </c>
      <c r="K476" s="78"/>
      <c r="L476" s="79">
        <v>1978</v>
      </c>
      <c r="M476" s="79" t="str" cm="1">
        <f t="array" ref="M476">_xlfn.IFS(X476="賃借施設","－",L476&gt;=2006,"a",L476&gt;=1986,"b",L476&gt;=1976,"c",L476&lt;=1975,"d")</f>
        <v>c</v>
      </c>
      <c r="N476" s="79" t="str" cm="1">
        <f t="array" ref="N476">_xlfn.IFS(X476="賃借施設","－",L476&gt;=2005,"a",L476&gt;=1985,"b",L476&gt;=1975,"c",L476&lt;=1974,"d")</f>
        <v>c</v>
      </c>
      <c r="O476" s="79" t="str">
        <f t="shared" si="59"/>
        <v/>
      </c>
      <c r="P476" s="79" t="str">
        <f t="shared" si="60"/>
        <v>H</v>
      </c>
      <c r="Q476" s="79" t="s">
        <v>1859</v>
      </c>
      <c r="R476" s="79" t="s">
        <v>1814</v>
      </c>
      <c r="S476" s="127" t="s">
        <v>55</v>
      </c>
      <c r="T476" s="127" t="s">
        <v>1453</v>
      </c>
      <c r="U476" s="127" t="s">
        <v>235</v>
      </c>
      <c r="V476" s="127" t="s">
        <v>1454</v>
      </c>
      <c r="W476" s="116" t="s">
        <v>1771</v>
      </c>
      <c r="X476" s="116" t="s">
        <v>1757</v>
      </c>
      <c r="Y476" s="114">
        <v>24</v>
      </c>
      <c r="Z476" s="127"/>
      <c r="AA476" s="128"/>
      <c r="AB476" s="126"/>
      <c r="AC476" s="128"/>
      <c r="AD476" s="128"/>
      <c r="AE476" s="174"/>
      <c r="AF476" s="174"/>
      <c r="AG476" s="128"/>
      <c r="AH476" s="128"/>
      <c r="AI476" s="128"/>
      <c r="AJ476" s="128"/>
      <c r="AK476" s="128"/>
    </row>
    <row r="477" spans="1:37" ht="26.25" customHeight="1">
      <c r="A477" s="240">
        <f t="shared" si="62"/>
        <v>472</v>
      </c>
      <c r="B477" s="129" t="s">
        <v>80</v>
      </c>
      <c r="C477" s="129" t="s">
        <v>58</v>
      </c>
      <c r="D477" s="125" t="s">
        <v>185</v>
      </c>
      <c r="E477" s="125" t="s">
        <v>149</v>
      </c>
      <c r="F477" s="74">
        <v>1</v>
      </c>
      <c r="G477" s="13" t="s" ph="1">
        <v>2570</v>
      </c>
      <c r="H477" s="126" t="s">
        <v>1532</v>
      </c>
      <c r="I477" s="81">
        <v>586.9</v>
      </c>
      <c r="J477" s="80" t="str">
        <f t="shared" si="58"/>
        <v>－</v>
      </c>
      <c r="K477" s="78"/>
      <c r="L477" s="79" t="s">
        <v>2062</v>
      </c>
      <c r="M477" s="79" t="str" cm="1">
        <f t="array" ref="M477">_xlfn.IFS(X477="賃借施設","－",L477&gt;=2006,"a",L477&gt;=1986,"b",L477&gt;=1976,"c",L477&lt;=1975,"d")</f>
        <v>－</v>
      </c>
      <c r="N477" s="79" t="str" cm="1">
        <f t="array" ref="N477">_xlfn.IFS(X477="賃借施設","－",L477&gt;=2005,"a",L477&gt;=1985,"b",L477&gt;=1975,"c",L477&lt;=1974,"d")</f>
        <v>－</v>
      </c>
      <c r="O477" s="79" t="str">
        <f t="shared" si="59"/>
        <v/>
      </c>
      <c r="P477" s="79" t="str">
        <f t="shared" si="60"/>
        <v>－</v>
      </c>
      <c r="Q477" s="79" t="s">
        <v>2062</v>
      </c>
      <c r="R477" s="79" t="s">
        <v>1816</v>
      </c>
      <c r="S477" s="127" t="s">
        <v>259</v>
      </c>
      <c r="T477" s="127" t="s">
        <v>1944</v>
      </c>
      <c r="U477" s="127" t="s">
        <v>1945</v>
      </c>
      <c r="V477" s="127" t="s">
        <v>1448</v>
      </c>
      <c r="W477" s="116" t="s">
        <v>1761</v>
      </c>
      <c r="X477" s="116" t="s">
        <v>1762</v>
      </c>
      <c r="Y477" s="114">
        <v>2</v>
      </c>
      <c r="Z477" s="127"/>
      <c r="AA477" s="128"/>
      <c r="AB477" s="126"/>
      <c r="AC477" s="128"/>
      <c r="AD477" s="128"/>
      <c r="AE477" s="174"/>
      <c r="AF477" s="174"/>
      <c r="AG477" s="128"/>
      <c r="AH477" s="128"/>
      <c r="AI477" s="128"/>
      <c r="AJ477" s="128"/>
      <c r="AK477" s="128"/>
    </row>
    <row r="478" spans="1:37" ht="26.25" customHeight="1">
      <c r="A478" s="240">
        <f t="shared" si="62"/>
        <v>473</v>
      </c>
      <c r="B478" s="129" t="s">
        <v>80</v>
      </c>
      <c r="C478" s="129" t="s">
        <v>58</v>
      </c>
      <c r="D478" s="129" t="s">
        <v>185</v>
      </c>
      <c r="E478" s="129" t="s">
        <v>149</v>
      </c>
      <c r="F478" s="74">
        <f t="shared" ref="F478:F484" si="63">F477+1</f>
        <v>2</v>
      </c>
      <c r="G478" s="13" t="s" ph="1">
        <v>2571</v>
      </c>
      <c r="H478" s="126" t="s">
        <v>1531</v>
      </c>
      <c r="I478" s="81">
        <v>21548.94</v>
      </c>
      <c r="J478" s="80" t="str">
        <f t="shared" si="58"/>
        <v>C</v>
      </c>
      <c r="K478" s="78"/>
      <c r="L478" s="79">
        <v>2000</v>
      </c>
      <c r="M478" s="79" t="str" cm="1">
        <f t="array" ref="M478">_xlfn.IFS(X478="賃借施設","－",L478&gt;=2006,"a",L478&gt;=1986,"b",L478&gt;=1976,"c",L478&lt;=1975,"d")</f>
        <v>b</v>
      </c>
      <c r="N478" s="79" t="str" cm="1">
        <f t="array" ref="N478">_xlfn.IFS(X478="賃借施設","－",L478&gt;=2005,"a",L478&gt;=1985,"b",L478&gt;=1975,"c",L478&lt;=1974,"d")</f>
        <v>b</v>
      </c>
      <c r="O478" s="79" t="str">
        <f t="shared" si="59"/>
        <v/>
      </c>
      <c r="P478" s="79" t="str">
        <f t="shared" si="60"/>
        <v>F</v>
      </c>
      <c r="Q478" s="79" t="s">
        <v>1856</v>
      </c>
      <c r="R478" s="79" t="s">
        <v>1808</v>
      </c>
      <c r="S478" s="127" t="s">
        <v>55</v>
      </c>
      <c r="T478" s="127" t="s">
        <v>1453</v>
      </c>
      <c r="U478" s="127" t="s">
        <v>1793</v>
      </c>
      <c r="V478" s="127" t="s">
        <v>1794</v>
      </c>
      <c r="W478" s="116" t="s">
        <v>1766</v>
      </c>
      <c r="X478" s="116" t="s">
        <v>1757</v>
      </c>
      <c r="Y478" s="114">
        <v>24</v>
      </c>
      <c r="Z478" s="127"/>
      <c r="AA478" s="128" t="s">
        <v>1895</v>
      </c>
      <c r="AB478" s="126"/>
      <c r="AC478" s="128" t="s">
        <v>1895</v>
      </c>
      <c r="AD478" s="128" t="s">
        <v>1895</v>
      </c>
      <c r="AE478" s="174" t="s">
        <v>1895</v>
      </c>
      <c r="AF478" s="174" t="s">
        <v>1895</v>
      </c>
      <c r="AG478" s="128"/>
      <c r="AH478" s="128"/>
      <c r="AI478" s="128"/>
      <c r="AJ478" s="128"/>
      <c r="AK478" s="128"/>
    </row>
    <row r="479" spans="1:37" ht="26.25" customHeight="1">
      <c r="A479" s="240">
        <f t="shared" si="62"/>
        <v>474</v>
      </c>
      <c r="B479" s="129" t="s">
        <v>80</v>
      </c>
      <c r="C479" s="129" t="s">
        <v>58</v>
      </c>
      <c r="D479" s="129" t="s">
        <v>185</v>
      </c>
      <c r="E479" s="129" t="s">
        <v>149</v>
      </c>
      <c r="F479" s="74">
        <f t="shared" si="63"/>
        <v>3</v>
      </c>
      <c r="G479" s="13" t="s" ph="1">
        <v>2572</v>
      </c>
      <c r="H479" s="126" t="s">
        <v>1465</v>
      </c>
      <c r="I479" s="81">
        <v>2288.88</v>
      </c>
      <c r="J479" s="80" t="str">
        <f t="shared" si="58"/>
        <v>－</v>
      </c>
      <c r="K479" s="78"/>
      <c r="L479" s="79" t="s">
        <v>2062</v>
      </c>
      <c r="M479" s="79" t="str" cm="1">
        <f t="array" ref="M479">_xlfn.IFS(X479="賃借施設","－",L479&gt;=2006,"a",L479&gt;=1986,"b",L479&gt;=1976,"c",L479&lt;=1975,"d")</f>
        <v>－</v>
      </c>
      <c r="N479" s="79" t="str" cm="1">
        <f t="array" ref="N479">_xlfn.IFS(X479="賃借施設","－",L479&gt;=2005,"a",L479&gt;=1985,"b",L479&gt;=1975,"c",L479&lt;=1974,"d")</f>
        <v>－</v>
      </c>
      <c r="O479" s="79" t="str">
        <f t="shared" si="59"/>
        <v/>
      </c>
      <c r="P479" s="79" t="str">
        <f t="shared" si="60"/>
        <v>－</v>
      </c>
      <c r="Q479" s="79" t="s">
        <v>2062</v>
      </c>
      <c r="R479" s="79" t="s">
        <v>1811</v>
      </c>
      <c r="S479" s="127" t="s">
        <v>258</v>
      </c>
      <c r="T479" s="127" t="s">
        <v>1447</v>
      </c>
      <c r="U479" s="127" t="s">
        <v>226</v>
      </c>
      <c r="V479" s="127" t="s">
        <v>1791</v>
      </c>
      <c r="W479" s="116" t="s">
        <v>1781</v>
      </c>
      <c r="X479" s="116" t="s">
        <v>1762</v>
      </c>
      <c r="Y479" s="114">
        <v>3</v>
      </c>
      <c r="Z479" s="127"/>
      <c r="AA479" s="128"/>
      <c r="AB479" s="126"/>
      <c r="AC479" s="128"/>
      <c r="AD479" s="128"/>
      <c r="AE479" s="174"/>
      <c r="AF479" s="174"/>
      <c r="AG479" s="128"/>
      <c r="AH479" s="128"/>
      <c r="AI479" s="128"/>
      <c r="AJ479" s="128"/>
      <c r="AK479" s="128"/>
    </row>
    <row r="480" spans="1:37" ht="26.25" customHeight="1">
      <c r="A480" s="240">
        <f t="shared" si="62"/>
        <v>475</v>
      </c>
      <c r="B480" s="129" t="s">
        <v>80</v>
      </c>
      <c r="C480" s="129" t="s">
        <v>58</v>
      </c>
      <c r="D480" s="129" t="s">
        <v>185</v>
      </c>
      <c r="E480" s="129" t="s">
        <v>149</v>
      </c>
      <c r="F480" s="74">
        <f t="shared" si="63"/>
        <v>4</v>
      </c>
      <c r="G480" s="13" t="s" ph="1">
        <v>2573</v>
      </c>
      <c r="H480" s="126" t="s">
        <v>1465</v>
      </c>
      <c r="I480" s="81">
        <v>2742.27</v>
      </c>
      <c r="J480" s="80" t="str">
        <f t="shared" si="58"/>
        <v>－</v>
      </c>
      <c r="K480" s="78"/>
      <c r="L480" s="79" t="s">
        <v>2062</v>
      </c>
      <c r="M480" s="79" t="str" cm="1">
        <f t="array" ref="M480">_xlfn.IFS(X480="賃借施設","－",L480&gt;=2006,"a",L480&gt;=1986,"b",L480&gt;=1976,"c",L480&lt;=1975,"d")</f>
        <v>－</v>
      </c>
      <c r="N480" s="79" t="str" cm="1">
        <f t="array" ref="N480">_xlfn.IFS(X480="賃借施設","－",L480&gt;=2005,"a",L480&gt;=1985,"b",L480&gt;=1975,"c",L480&lt;=1974,"d")</f>
        <v>－</v>
      </c>
      <c r="O480" s="79" t="str">
        <f t="shared" si="59"/>
        <v/>
      </c>
      <c r="P480" s="79" t="str">
        <f t="shared" si="60"/>
        <v>－</v>
      </c>
      <c r="Q480" s="79" t="s">
        <v>2062</v>
      </c>
      <c r="R480" s="79" t="s">
        <v>1811</v>
      </c>
      <c r="S480" s="127" t="s">
        <v>259</v>
      </c>
      <c r="T480" s="127" t="s">
        <v>1944</v>
      </c>
      <c r="U480" s="127" t="s">
        <v>1945</v>
      </c>
      <c r="V480" s="127" t="s">
        <v>1795</v>
      </c>
      <c r="W480" s="116" t="s">
        <v>1781</v>
      </c>
      <c r="X480" s="116" t="s">
        <v>1762</v>
      </c>
      <c r="Y480" s="114">
        <v>4</v>
      </c>
      <c r="Z480" s="127"/>
      <c r="AA480" s="128"/>
      <c r="AB480" s="126"/>
      <c r="AC480" s="128"/>
      <c r="AD480" s="128"/>
      <c r="AE480" s="174"/>
      <c r="AF480" s="174"/>
      <c r="AG480" s="128"/>
      <c r="AH480" s="128"/>
      <c r="AI480" s="128"/>
      <c r="AJ480" s="128"/>
      <c r="AK480" s="128"/>
    </row>
    <row r="481" spans="1:37" ht="26.25" customHeight="1">
      <c r="A481" s="240">
        <f t="shared" si="62"/>
        <v>476</v>
      </c>
      <c r="B481" s="129" t="s">
        <v>80</v>
      </c>
      <c r="C481" s="129" t="s">
        <v>58</v>
      </c>
      <c r="D481" s="129" t="s">
        <v>185</v>
      </c>
      <c r="E481" s="129" t="s">
        <v>149</v>
      </c>
      <c r="F481" s="74">
        <f t="shared" si="63"/>
        <v>5</v>
      </c>
      <c r="G481" s="13" t="s" ph="1">
        <v>2574</v>
      </c>
      <c r="H481" s="126" t="s">
        <v>1465</v>
      </c>
      <c r="I481" s="81">
        <v>1927.35</v>
      </c>
      <c r="J481" s="80" t="str">
        <f t="shared" si="58"/>
        <v>－</v>
      </c>
      <c r="K481" s="78"/>
      <c r="L481" s="79" t="s">
        <v>2062</v>
      </c>
      <c r="M481" s="79" t="str" cm="1">
        <f t="array" ref="M481">_xlfn.IFS(X481="賃借施設","－",L481&gt;=2006,"a",L481&gt;=1986,"b",L481&gt;=1976,"c",L481&lt;=1975,"d")</f>
        <v>－</v>
      </c>
      <c r="N481" s="79" t="str" cm="1">
        <f t="array" ref="N481">_xlfn.IFS(X481="賃借施設","－",L481&gt;=2005,"a",L481&gt;=1985,"b",L481&gt;=1975,"c",L481&lt;=1974,"d")</f>
        <v>－</v>
      </c>
      <c r="O481" s="79" t="str">
        <f t="shared" si="59"/>
        <v/>
      </c>
      <c r="P481" s="79" t="str">
        <f t="shared" si="60"/>
        <v>－</v>
      </c>
      <c r="Q481" s="79" t="s">
        <v>2062</v>
      </c>
      <c r="R481" s="79" t="s">
        <v>1816</v>
      </c>
      <c r="S481" s="127" t="s">
        <v>259</v>
      </c>
      <c r="T481" s="127" t="s">
        <v>1944</v>
      </c>
      <c r="U481" s="127" t="s">
        <v>1945</v>
      </c>
      <c r="V481" s="127" t="s">
        <v>1795</v>
      </c>
      <c r="W481" s="116" t="s">
        <v>1781</v>
      </c>
      <c r="X481" s="116" t="s">
        <v>1762</v>
      </c>
      <c r="Y481" s="114">
        <v>5</v>
      </c>
      <c r="Z481" s="127"/>
      <c r="AA481" s="124"/>
      <c r="AB481" s="126"/>
      <c r="AC481" s="124"/>
      <c r="AD481" s="124"/>
      <c r="AE481" s="175"/>
      <c r="AF481" s="175"/>
      <c r="AG481" s="124"/>
      <c r="AH481" s="124"/>
      <c r="AI481" s="124"/>
      <c r="AJ481" s="124"/>
      <c r="AK481" s="124"/>
    </row>
    <row r="482" spans="1:37" ht="26.25" customHeight="1">
      <c r="A482" s="240">
        <f t="shared" si="62"/>
        <v>477</v>
      </c>
      <c r="B482" s="129" t="s">
        <v>80</v>
      </c>
      <c r="C482" s="129" t="s">
        <v>58</v>
      </c>
      <c r="D482" s="129" t="s">
        <v>185</v>
      </c>
      <c r="E482" s="129" t="s">
        <v>149</v>
      </c>
      <c r="F482" s="74">
        <f t="shared" si="63"/>
        <v>6</v>
      </c>
      <c r="G482" s="13" t="s" ph="1">
        <v>2575</v>
      </c>
      <c r="H482" s="126" t="s">
        <v>1465</v>
      </c>
      <c r="I482" s="81">
        <v>162.65</v>
      </c>
      <c r="J482" s="80" t="str">
        <f t="shared" si="58"/>
        <v>－</v>
      </c>
      <c r="K482" s="78"/>
      <c r="L482" s="79" t="s">
        <v>2062</v>
      </c>
      <c r="M482" s="79" t="str" cm="1">
        <f t="array" ref="M482">_xlfn.IFS(X482="賃借施設","－",L482&gt;=2006,"a",L482&gt;=1986,"b",L482&gt;=1976,"c",L482&lt;=1975,"d")</f>
        <v>－</v>
      </c>
      <c r="N482" s="79" t="str" cm="1">
        <f t="array" ref="N482">_xlfn.IFS(X482="賃借施設","－",L482&gt;=2005,"a",L482&gt;=1985,"b",L482&gt;=1975,"c",L482&lt;=1974,"d")</f>
        <v>－</v>
      </c>
      <c r="O482" s="79" t="str">
        <f t="shared" si="59"/>
        <v/>
      </c>
      <c r="P482" s="79" t="str">
        <f t="shared" si="60"/>
        <v>－</v>
      </c>
      <c r="Q482" s="79" t="s">
        <v>2062</v>
      </c>
      <c r="R482" s="79" t="s">
        <v>1812</v>
      </c>
      <c r="S482" s="127" t="s">
        <v>259</v>
      </c>
      <c r="T482" s="127" t="s">
        <v>1447</v>
      </c>
      <c r="U482" s="127" t="s">
        <v>1455</v>
      </c>
      <c r="V482" s="127" t="s">
        <v>1455</v>
      </c>
      <c r="W482" s="116" t="s">
        <v>1781</v>
      </c>
      <c r="X482" s="116" t="s">
        <v>1762</v>
      </c>
      <c r="Y482" s="114">
        <v>6</v>
      </c>
      <c r="Z482" s="127"/>
      <c r="AA482" s="124"/>
      <c r="AB482" s="126"/>
      <c r="AC482" s="124"/>
      <c r="AD482" s="124"/>
      <c r="AE482" s="175"/>
      <c r="AF482" s="175"/>
      <c r="AG482" s="124"/>
      <c r="AH482" s="124"/>
      <c r="AI482" s="124"/>
      <c r="AJ482" s="124"/>
      <c r="AK482" s="124"/>
    </row>
    <row r="483" spans="1:37" ht="26.25" customHeight="1">
      <c r="A483" s="240">
        <f t="shared" si="62"/>
        <v>478</v>
      </c>
      <c r="B483" s="129" t="s">
        <v>80</v>
      </c>
      <c r="C483" s="129" t="s">
        <v>58</v>
      </c>
      <c r="D483" s="129" t="s">
        <v>185</v>
      </c>
      <c r="E483" s="129" t="s">
        <v>149</v>
      </c>
      <c r="F483" s="74">
        <f t="shared" si="63"/>
        <v>7</v>
      </c>
      <c r="G483" s="13" t="s" ph="1">
        <v>2576</v>
      </c>
      <c r="H483" s="126" t="s">
        <v>1465</v>
      </c>
      <c r="I483" s="81">
        <v>3000</v>
      </c>
      <c r="J483" s="80" t="str">
        <f t="shared" si="58"/>
        <v>－</v>
      </c>
      <c r="K483" s="78"/>
      <c r="L483" s="79" t="s">
        <v>2062</v>
      </c>
      <c r="M483" s="79" t="str" cm="1">
        <f t="array" ref="M483">_xlfn.IFS(X483="賃借施設","－",L483&gt;=2006,"a",L483&gt;=1986,"b",L483&gt;=1976,"c",L483&lt;=1975,"d")</f>
        <v>－</v>
      </c>
      <c r="N483" s="79" t="str" cm="1">
        <f t="array" ref="N483">_xlfn.IFS(X483="賃借施設","－",L483&gt;=2005,"a",L483&gt;=1985,"b",L483&gt;=1975,"c",L483&lt;=1974,"d")</f>
        <v>－</v>
      </c>
      <c r="O483" s="79" t="str">
        <f t="shared" si="59"/>
        <v/>
      </c>
      <c r="P483" s="79" t="str">
        <f t="shared" si="60"/>
        <v>－</v>
      </c>
      <c r="Q483" s="79" t="s">
        <v>2062</v>
      </c>
      <c r="R483" s="79" t="s">
        <v>1811</v>
      </c>
      <c r="S483" s="127" t="s">
        <v>257</v>
      </c>
      <c r="T483" s="127" t="s">
        <v>1944</v>
      </c>
      <c r="U483" s="127" t="s">
        <v>1945</v>
      </c>
      <c r="V483" s="127" t="s">
        <v>1795</v>
      </c>
      <c r="W483" s="116" t="s">
        <v>1781</v>
      </c>
      <c r="X483" s="116" t="s">
        <v>1762</v>
      </c>
      <c r="Y483" s="114">
        <v>7</v>
      </c>
      <c r="Z483" s="127"/>
      <c r="AA483" s="124"/>
      <c r="AB483" s="126"/>
      <c r="AC483" s="124"/>
      <c r="AD483" s="124"/>
      <c r="AE483" s="175"/>
      <c r="AF483" s="175"/>
      <c r="AG483" s="124"/>
      <c r="AH483" s="124"/>
      <c r="AI483" s="124"/>
      <c r="AJ483" s="124"/>
      <c r="AK483" s="124"/>
    </row>
    <row r="484" spans="1:37" ht="26.25" customHeight="1">
      <c r="A484" s="240">
        <f t="shared" si="62"/>
        <v>479</v>
      </c>
      <c r="B484" s="129" t="s">
        <v>80</v>
      </c>
      <c r="C484" s="129" t="s">
        <v>58</v>
      </c>
      <c r="D484" s="129" t="s">
        <v>185</v>
      </c>
      <c r="E484" s="129" t="s">
        <v>149</v>
      </c>
      <c r="F484" s="74">
        <f t="shared" si="63"/>
        <v>8</v>
      </c>
      <c r="G484" s="13" t="s" ph="1">
        <v>2577</v>
      </c>
      <c r="H484" s="126" t="s">
        <v>1465</v>
      </c>
      <c r="I484" s="81">
        <v>5037.3999999999996</v>
      </c>
      <c r="J484" s="80" t="str">
        <f t="shared" ref="J484:J547" si="64">IF(X484="賃借施設","－",IF(I484&lt;500,"A",IF(I484&gt;=2000,"C","B")))</f>
        <v>－</v>
      </c>
      <c r="K484" s="78"/>
      <c r="L484" s="79" t="s">
        <v>2062</v>
      </c>
      <c r="M484" s="79" t="str" cm="1">
        <f t="array" ref="M484">_xlfn.IFS(X484="賃借施設","－",L484&gt;=2006,"a",L484&gt;=1986,"b",L484&gt;=1976,"c",L484&lt;=1975,"d")</f>
        <v>－</v>
      </c>
      <c r="N484" s="79" t="str" cm="1">
        <f t="array" ref="N484">_xlfn.IFS(X484="賃借施設","－",L484&gt;=2005,"a",L484&gt;=1985,"b",L484&gt;=1975,"c",L484&lt;=1974,"d")</f>
        <v>－</v>
      </c>
      <c r="O484" s="79" t="str">
        <f t="shared" ref="O484:O547" si="65">IF(M484=N484,"","〇")</f>
        <v/>
      </c>
      <c r="P484" s="79" t="str">
        <f t="shared" ref="P484:P547" si="66">IF(X484="賃借施設","－",IF(AND(J484="A",M484="a"),"A",(IF(AND(J484="B",M484="a"),"B",(IF(AND(J484="C",M484="a"),"C",(IF(AND(J484="A",M484="b"),"D",(IF(AND(J484="B",M484="b"),"E",(IF(AND(J484="C",M484="b"),"F",(IF(AND(J484="A",M484="c"),"G",(IF(AND(J484="B",M484="c"),"H",(IF(AND(J484="C",M484="c"),"I",(IF(AND(J484="A",M484="d"),"J",(IF(AND(J484="B",M484="d"),"K",(IF(AND(J484="C",M484="d"),"L",""))))))))))))))))))))))))</f>
        <v>－</v>
      </c>
      <c r="Q484" s="79" t="s">
        <v>2062</v>
      </c>
      <c r="R484" s="79" t="s">
        <v>1811</v>
      </c>
      <c r="S484" s="127" t="s">
        <v>257</v>
      </c>
      <c r="T484" s="127" t="s">
        <v>1944</v>
      </c>
      <c r="U484" s="127" t="s">
        <v>1945</v>
      </c>
      <c r="V484" s="127" t="s">
        <v>1795</v>
      </c>
      <c r="W484" s="116" t="s">
        <v>1781</v>
      </c>
      <c r="X484" s="116" t="s">
        <v>1762</v>
      </c>
      <c r="Y484" s="114">
        <v>8</v>
      </c>
      <c r="Z484" s="127"/>
      <c r="AA484" s="124"/>
      <c r="AB484" s="126"/>
      <c r="AC484" s="124"/>
      <c r="AD484" s="124"/>
      <c r="AE484" s="175"/>
      <c r="AF484" s="175"/>
      <c r="AG484" s="124"/>
      <c r="AH484" s="124"/>
      <c r="AI484" s="124"/>
      <c r="AJ484" s="124"/>
      <c r="AK484" s="124"/>
    </row>
    <row r="485" spans="1:37" ht="26.25" customHeight="1">
      <c r="A485" s="240">
        <f t="shared" si="62"/>
        <v>480</v>
      </c>
      <c r="B485" s="125" t="s">
        <v>76</v>
      </c>
      <c r="C485" s="125" t="s">
        <v>1758</v>
      </c>
      <c r="D485" s="125" t="s">
        <v>298</v>
      </c>
      <c r="E485" s="125" t="s">
        <v>176</v>
      </c>
      <c r="F485" s="74">
        <v>1</v>
      </c>
      <c r="G485" s="13" t="s" ph="1">
        <v>2578</v>
      </c>
      <c r="H485" s="126" t="s">
        <v>568</v>
      </c>
      <c r="I485" s="81">
        <v>75010.52</v>
      </c>
      <c r="J485" s="80" t="str">
        <f t="shared" si="64"/>
        <v>C</v>
      </c>
      <c r="K485" s="78"/>
      <c r="L485" s="79">
        <v>1982</v>
      </c>
      <c r="M485" s="79" t="str" cm="1">
        <f t="array" ref="M485">_xlfn.IFS(X485="賃借施設","－",L485&gt;=2006,"a",L485&gt;=1986,"b",L485&gt;=1976,"c",L485&lt;=1975,"d")</f>
        <v>c</v>
      </c>
      <c r="N485" s="79" t="str" cm="1">
        <f t="array" ref="N485">_xlfn.IFS(X485="賃借施設","－",L485&gt;=2005,"a",L485&gt;=1985,"b",L485&gt;=1975,"c",L485&lt;=1974,"d")</f>
        <v>c</v>
      </c>
      <c r="O485" s="79" t="str">
        <f t="shared" si="65"/>
        <v/>
      </c>
      <c r="P485" s="79" t="str">
        <f t="shared" si="66"/>
        <v>I</v>
      </c>
      <c r="Q485" s="79" t="s">
        <v>1861</v>
      </c>
      <c r="R485" s="79" t="s">
        <v>1809</v>
      </c>
      <c r="S485" s="127" t="s">
        <v>0</v>
      </c>
      <c r="T485" s="127" t="s">
        <v>321</v>
      </c>
      <c r="U485" s="127" t="s">
        <v>349</v>
      </c>
      <c r="V485" s="127" t="s">
        <v>350</v>
      </c>
      <c r="W485" s="116" t="s">
        <v>1761</v>
      </c>
      <c r="X485" s="116" t="s">
        <v>1757</v>
      </c>
      <c r="Y485" s="114">
        <v>28</v>
      </c>
      <c r="Z485" s="127"/>
      <c r="AA485" s="128" t="s">
        <v>1895</v>
      </c>
      <c r="AB485" s="126"/>
      <c r="AC485" s="128" t="s">
        <v>1895</v>
      </c>
      <c r="AD485" s="128" t="s">
        <v>1895</v>
      </c>
      <c r="AE485" s="174" t="s">
        <v>1895</v>
      </c>
      <c r="AF485" s="174" t="s">
        <v>1895</v>
      </c>
      <c r="AG485" s="128"/>
      <c r="AH485" s="128"/>
      <c r="AI485" s="128"/>
      <c r="AJ485" s="128"/>
      <c r="AK485" s="128"/>
    </row>
    <row r="486" spans="1:37" ht="26.25" customHeight="1">
      <c r="A486" s="240">
        <f t="shared" si="62"/>
        <v>481</v>
      </c>
      <c r="B486" s="129" t="s">
        <v>76</v>
      </c>
      <c r="C486" s="129" t="s">
        <v>107</v>
      </c>
      <c r="D486" s="129" t="s">
        <v>300</v>
      </c>
      <c r="E486" s="125" t="s">
        <v>82</v>
      </c>
      <c r="F486" s="74">
        <v>1</v>
      </c>
      <c r="G486" s="13" t="s" ph="1">
        <v>2579</v>
      </c>
      <c r="H486" s="126" t="s">
        <v>472</v>
      </c>
      <c r="I486" s="81">
        <v>9850.57</v>
      </c>
      <c r="J486" s="80" t="str">
        <f t="shared" si="64"/>
        <v>C</v>
      </c>
      <c r="K486" s="78"/>
      <c r="L486" s="79">
        <v>1989</v>
      </c>
      <c r="M486" s="79" t="str" cm="1">
        <f t="array" ref="M486">_xlfn.IFS(X486="賃借施設","－",L486&gt;=2006,"a",L486&gt;=1986,"b",L486&gt;=1976,"c",L486&lt;=1975,"d")</f>
        <v>b</v>
      </c>
      <c r="N486" s="79" t="str" cm="1">
        <f t="array" ref="N486">_xlfn.IFS(X486="賃借施設","－",L486&gt;=2005,"a",L486&gt;=1985,"b",L486&gt;=1975,"c",L486&lt;=1974,"d")</f>
        <v>b</v>
      </c>
      <c r="O486" s="79" t="str">
        <f t="shared" si="65"/>
        <v/>
      </c>
      <c r="P486" s="79" t="str">
        <f t="shared" si="66"/>
        <v>F</v>
      </c>
      <c r="Q486" s="79" t="s">
        <v>1856</v>
      </c>
      <c r="R486" s="79" t="s">
        <v>1812</v>
      </c>
      <c r="S486" s="127" t="s">
        <v>60</v>
      </c>
      <c r="T486" s="124" t="s">
        <v>2041</v>
      </c>
      <c r="U486" s="127" t="s">
        <v>349</v>
      </c>
      <c r="V486" s="124" t="s">
        <v>2041</v>
      </c>
      <c r="W486" s="116" t="s">
        <v>1761</v>
      </c>
      <c r="X486" s="116" t="s">
        <v>1757</v>
      </c>
      <c r="Y486" s="114">
        <v>29</v>
      </c>
      <c r="Z486" s="127"/>
      <c r="AA486" s="128" t="s">
        <v>1895</v>
      </c>
      <c r="AB486" s="126"/>
      <c r="AC486" s="128" t="s">
        <v>1895</v>
      </c>
      <c r="AD486" s="128" t="s">
        <v>1895</v>
      </c>
      <c r="AE486" s="174" t="s">
        <v>1895</v>
      </c>
      <c r="AF486" s="174" t="s">
        <v>1895</v>
      </c>
      <c r="AG486" s="128"/>
      <c r="AH486" s="128"/>
      <c r="AI486" s="128"/>
      <c r="AJ486" s="128"/>
      <c r="AK486" s="128"/>
    </row>
    <row r="487" spans="1:37" ht="26.25" customHeight="1">
      <c r="A487" s="240">
        <f t="shared" si="62"/>
        <v>482</v>
      </c>
      <c r="B487" s="129" t="s">
        <v>76</v>
      </c>
      <c r="C487" s="129" t="s">
        <v>107</v>
      </c>
      <c r="D487" s="129" t="s">
        <v>300</v>
      </c>
      <c r="E487" s="129" t="s">
        <v>82</v>
      </c>
      <c r="F487" s="74">
        <f t="shared" ref="F487:F509" si="67">F486+1</f>
        <v>2</v>
      </c>
      <c r="G487" s="13" t="s" ph="1">
        <v>2580</v>
      </c>
      <c r="H487" s="126" t="s">
        <v>570</v>
      </c>
      <c r="I487" s="81">
        <v>4723.16</v>
      </c>
      <c r="J487" s="80" t="str">
        <f t="shared" si="64"/>
        <v>C</v>
      </c>
      <c r="K487" s="78"/>
      <c r="L487" s="79">
        <v>1966</v>
      </c>
      <c r="M487" s="79" t="str" cm="1">
        <f t="array" ref="M487">_xlfn.IFS(X487="賃借施設","－",L487&gt;=2006,"a",L487&gt;=1986,"b",L487&gt;=1976,"c",L487&lt;=1975,"d")</f>
        <v>d</v>
      </c>
      <c r="N487" s="79" t="str" cm="1">
        <f t="array" ref="N487">_xlfn.IFS(X487="賃借施設","－",L487&gt;=2005,"a",L487&gt;=1985,"b",L487&gt;=1975,"c",L487&lt;=1974,"d")</f>
        <v>d</v>
      </c>
      <c r="O487" s="79" t="str">
        <f t="shared" si="65"/>
        <v/>
      </c>
      <c r="P487" s="79" t="str">
        <f t="shared" si="66"/>
        <v>L</v>
      </c>
      <c r="Q487" s="79" t="s">
        <v>1857</v>
      </c>
      <c r="R487" s="79" t="s">
        <v>1812</v>
      </c>
      <c r="S487" s="127" t="s">
        <v>61</v>
      </c>
      <c r="T487" s="124" t="s">
        <v>2041</v>
      </c>
      <c r="U487" s="127" t="s">
        <v>349</v>
      </c>
      <c r="V487" s="127" t="s">
        <v>447</v>
      </c>
      <c r="W487" s="116" t="s">
        <v>1763</v>
      </c>
      <c r="X487" s="116" t="s">
        <v>1757</v>
      </c>
      <c r="Y487" s="114">
        <v>15</v>
      </c>
      <c r="Z487" s="127"/>
      <c r="AA487" s="128" t="s">
        <v>1895</v>
      </c>
      <c r="AB487" s="126"/>
      <c r="AC487" s="128" t="s">
        <v>1895</v>
      </c>
      <c r="AD487" s="128" t="s">
        <v>1895</v>
      </c>
      <c r="AE487" s="174" t="s">
        <v>1895</v>
      </c>
      <c r="AF487" s="174" t="s">
        <v>1895</v>
      </c>
      <c r="AG487" s="128"/>
      <c r="AH487" s="128"/>
      <c r="AI487" s="128"/>
      <c r="AJ487" s="128"/>
      <c r="AK487" s="128"/>
    </row>
    <row r="488" spans="1:37" ht="26.25" customHeight="1">
      <c r="A488" s="240">
        <f t="shared" si="62"/>
        <v>483</v>
      </c>
      <c r="B488" s="129" t="s">
        <v>76</v>
      </c>
      <c r="C488" s="129" t="s">
        <v>107</v>
      </c>
      <c r="D488" s="129" t="s">
        <v>300</v>
      </c>
      <c r="E488" s="129" t="s">
        <v>82</v>
      </c>
      <c r="F488" s="74">
        <f t="shared" si="67"/>
        <v>3</v>
      </c>
      <c r="G488" s="13" t="s" ph="1">
        <v>2581</v>
      </c>
      <c r="H488" s="126" t="s">
        <v>571</v>
      </c>
      <c r="I488" s="81">
        <v>8735.69</v>
      </c>
      <c r="J488" s="80" t="str">
        <f t="shared" si="64"/>
        <v>C</v>
      </c>
      <c r="K488" s="78"/>
      <c r="L488" s="79">
        <v>2007</v>
      </c>
      <c r="M488" s="79" t="str" cm="1">
        <f t="array" ref="M488">_xlfn.IFS(X488="賃借施設","－",L488&gt;=2006,"a",L488&gt;=1986,"b",L488&gt;=1976,"c",L488&lt;=1975,"d")</f>
        <v>a</v>
      </c>
      <c r="N488" s="79" t="str" cm="1">
        <f t="array" ref="N488">_xlfn.IFS(X488="賃借施設","－",L488&gt;=2005,"a",L488&gt;=1985,"b",L488&gt;=1975,"c",L488&lt;=1974,"d")</f>
        <v>a</v>
      </c>
      <c r="O488" s="79" t="str">
        <f t="shared" si="65"/>
        <v/>
      </c>
      <c r="P488" s="79" t="str">
        <f t="shared" si="66"/>
        <v>C</v>
      </c>
      <c r="Q488" s="79" t="s">
        <v>1857</v>
      </c>
      <c r="R488" s="79" t="s">
        <v>1812</v>
      </c>
      <c r="S488" s="127" t="s">
        <v>57</v>
      </c>
      <c r="T488" s="124" t="s">
        <v>2041</v>
      </c>
      <c r="U488" s="127" t="s">
        <v>404</v>
      </c>
      <c r="V488" s="127" t="s">
        <v>1946</v>
      </c>
      <c r="W488" s="116" t="s">
        <v>1764</v>
      </c>
      <c r="X488" s="116" t="s">
        <v>1757</v>
      </c>
      <c r="Y488" s="114">
        <v>15</v>
      </c>
      <c r="Z488" s="127"/>
      <c r="AA488" s="128" t="s">
        <v>1895</v>
      </c>
      <c r="AB488" s="126"/>
      <c r="AC488" s="128" t="s">
        <v>1895</v>
      </c>
      <c r="AD488" s="128" t="s">
        <v>1895</v>
      </c>
      <c r="AE488" s="174" t="s">
        <v>1895</v>
      </c>
      <c r="AF488" s="174" t="s">
        <v>1895</v>
      </c>
      <c r="AG488" s="128"/>
      <c r="AH488" s="128"/>
      <c r="AI488" s="128"/>
      <c r="AJ488" s="128"/>
      <c r="AK488" s="128"/>
    </row>
    <row r="489" spans="1:37" ht="26.25" customHeight="1">
      <c r="A489" s="240">
        <f t="shared" si="62"/>
        <v>484</v>
      </c>
      <c r="B489" s="129" t="s">
        <v>76</v>
      </c>
      <c r="C489" s="129" t="s">
        <v>107</v>
      </c>
      <c r="D489" s="129" t="s">
        <v>300</v>
      </c>
      <c r="E489" s="129" t="s">
        <v>82</v>
      </c>
      <c r="F489" s="74">
        <f t="shared" si="67"/>
        <v>4</v>
      </c>
      <c r="G489" s="13" t="s" ph="1">
        <v>2582</v>
      </c>
      <c r="H489" s="126" t="s">
        <v>569</v>
      </c>
      <c r="I489" s="81">
        <v>5458.09</v>
      </c>
      <c r="J489" s="80" t="str">
        <f t="shared" si="64"/>
        <v>C</v>
      </c>
      <c r="K489" s="78"/>
      <c r="L489" s="79">
        <v>1965</v>
      </c>
      <c r="M489" s="79" t="str" cm="1">
        <f t="array" ref="M489">_xlfn.IFS(X489="賃借施設","－",L489&gt;=2006,"a",L489&gt;=1986,"b",L489&gt;=1976,"c",L489&lt;=1975,"d")</f>
        <v>d</v>
      </c>
      <c r="N489" s="79" t="str" cm="1">
        <f t="array" ref="N489">_xlfn.IFS(X489="賃借施設","－",L489&gt;=2005,"a",L489&gt;=1985,"b",L489&gt;=1975,"c",L489&lt;=1974,"d")</f>
        <v>d</v>
      </c>
      <c r="O489" s="79" t="str">
        <f t="shared" si="65"/>
        <v/>
      </c>
      <c r="P489" s="79" t="str">
        <f t="shared" si="66"/>
        <v>L</v>
      </c>
      <c r="Q489" s="79" t="s">
        <v>1856</v>
      </c>
      <c r="R489" s="79" t="s">
        <v>1812</v>
      </c>
      <c r="S489" s="127" t="s">
        <v>47</v>
      </c>
      <c r="T489" s="124" t="s">
        <v>2041</v>
      </c>
      <c r="U489" s="127" t="s">
        <v>349</v>
      </c>
      <c r="V489" s="127" t="s">
        <v>403</v>
      </c>
      <c r="W489" s="116" t="s">
        <v>1765</v>
      </c>
      <c r="X489" s="116" t="s">
        <v>1757</v>
      </c>
      <c r="Y489" s="114">
        <v>20</v>
      </c>
      <c r="Z489" s="127"/>
      <c r="AA489" s="128" t="s">
        <v>1895</v>
      </c>
      <c r="AB489" s="126"/>
      <c r="AC489" s="128" t="s">
        <v>1895</v>
      </c>
      <c r="AD489" s="128" t="s">
        <v>1895</v>
      </c>
      <c r="AE489" s="174" t="s">
        <v>1895</v>
      </c>
      <c r="AF489" s="174" t="s">
        <v>1895</v>
      </c>
      <c r="AG489" s="128"/>
      <c r="AH489" s="128"/>
      <c r="AI489" s="128"/>
      <c r="AJ489" s="128"/>
      <c r="AK489" s="128"/>
    </row>
    <row r="490" spans="1:37" ht="26.25" customHeight="1">
      <c r="A490" s="240">
        <f t="shared" si="62"/>
        <v>485</v>
      </c>
      <c r="B490" s="129" t="s">
        <v>76</v>
      </c>
      <c r="C490" s="129" t="s">
        <v>107</v>
      </c>
      <c r="D490" s="129" t="s">
        <v>300</v>
      </c>
      <c r="E490" s="129" t="s">
        <v>82</v>
      </c>
      <c r="F490" s="74">
        <f t="shared" si="67"/>
        <v>5</v>
      </c>
      <c r="G490" s="13" t="s" ph="1">
        <v>2583</v>
      </c>
      <c r="H490" s="126" t="s">
        <v>473</v>
      </c>
      <c r="I490" s="81">
        <v>10252.25</v>
      </c>
      <c r="J490" s="80" t="str">
        <f t="shared" si="64"/>
        <v>C</v>
      </c>
      <c r="K490" s="78"/>
      <c r="L490" s="79">
        <v>1989</v>
      </c>
      <c r="M490" s="79" t="str" cm="1">
        <f t="array" ref="M490">_xlfn.IFS(X490="賃借施設","－",L490&gt;=2006,"a",L490&gt;=1986,"b",L490&gt;=1976,"c",L490&lt;=1975,"d")</f>
        <v>b</v>
      </c>
      <c r="N490" s="79" t="str" cm="1">
        <f t="array" ref="N490">_xlfn.IFS(X490="賃借施設","－",L490&gt;=2005,"a",L490&gt;=1985,"b",L490&gt;=1975,"c",L490&lt;=1974,"d")</f>
        <v>b</v>
      </c>
      <c r="O490" s="79" t="str">
        <f t="shared" si="65"/>
        <v/>
      </c>
      <c r="P490" s="79" t="str">
        <f t="shared" si="66"/>
        <v>F</v>
      </c>
      <c r="Q490" s="79" t="s">
        <v>1856</v>
      </c>
      <c r="R490" s="79" t="s">
        <v>1812</v>
      </c>
      <c r="S490" s="127" t="s">
        <v>62</v>
      </c>
      <c r="T490" s="124" t="s">
        <v>2041</v>
      </c>
      <c r="U490" s="127" t="s">
        <v>349</v>
      </c>
      <c r="V490" s="127" t="s">
        <v>403</v>
      </c>
      <c r="W490" s="116" t="s">
        <v>1766</v>
      </c>
      <c r="X490" s="116" t="s">
        <v>1757</v>
      </c>
      <c r="Y490" s="114">
        <v>25</v>
      </c>
      <c r="Z490" s="127"/>
      <c r="AA490" s="128" t="s">
        <v>1895</v>
      </c>
      <c r="AB490" s="126"/>
      <c r="AC490" s="128" t="s">
        <v>1895</v>
      </c>
      <c r="AD490" s="128" t="s">
        <v>1895</v>
      </c>
      <c r="AE490" s="174" t="s">
        <v>1895</v>
      </c>
      <c r="AF490" s="174" t="s">
        <v>1895</v>
      </c>
      <c r="AG490" s="128"/>
      <c r="AH490" s="128"/>
      <c r="AI490" s="128"/>
      <c r="AJ490" s="128"/>
      <c r="AK490" s="128"/>
    </row>
    <row r="491" spans="1:37" ht="26.25" customHeight="1">
      <c r="A491" s="240">
        <f t="shared" si="62"/>
        <v>486</v>
      </c>
      <c r="B491" s="129" t="s">
        <v>76</v>
      </c>
      <c r="C491" s="129" t="s">
        <v>107</v>
      </c>
      <c r="D491" s="129" t="s">
        <v>300</v>
      </c>
      <c r="E491" s="129" t="s">
        <v>82</v>
      </c>
      <c r="F491" s="74">
        <f t="shared" si="67"/>
        <v>6</v>
      </c>
      <c r="G491" s="13" t="s" ph="1">
        <v>2584</v>
      </c>
      <c r="H491" s="126" t="s">
        <v>572</v>
      </c>
      <c r="I491" s="81">
        <v>9003.4</v>
      </c>
      <c r="J491" s="80" t="str">
        <f t="shared" si="64"/>
        <v>C</v>
      </c>
      <c r="K491" s="78"/>
      <c r="L491" s="79">
        <v>1997</v>
      </c>
      <c r="M491" s="79" t="str" cm="1">
        <f t="array" ref="M491">_xlfn.IFS(X491="賃借施設","－",L491&gt;=2006,"a",L491&gt;=1986,"b",L491&gt;=1976,"c",L491&lt;=1975,"d")</f>
        <v>b</v>
      </c>
      <c r="N491" s="79" t="str" cm="1">
        <f t="array" ref="N491">_xlfn.IFS(X491="賃借施設","－",L491&gt;=2005,"a",L491&gt;=1985,"b",L491&gt;=1975,"c",L491&lt;=1974,"d")</f>
        <v>b</v>
      </c>
      <c r="O491" s="79" t="str">
        <f t="shared" si="65"/>
        <v/>
      </c>
      <c r="P491" s="79" t="str">
        <f t="shared" si="66"/>
        <v>F</v>
      </c>
      <c r="Q491" s="79" t="s">
        <v>1856</v>
      </c>
      <c r="R491" s="79" t="s">
        <v>1812</v>
      </c>
      <c r="S491" s="127" t="s">
        <v>63</v>
      </c>
      <c r="T491" s="124" t="s">
        <v>2041</v>
      </c>
      <c r="U491" s="127" t="s">
        <v>349</v>
      </c>
      <c r="V491" s="127" t="s">
        <v>403</v>
      </c>
      <c r="W491" s="116" t="s">
        <v>1767</v>
      </c>
      <c r="X491" s="116" t="s">
        <v>1757</v>
      </c>
      <c r="Y491" s="114">
        <v>19</v>
      </c>
      <c r="Z491" s="127"/>
      <c r="AA491" s="128" t="s">
        <v>1895</v>
      </c>
      <c r="AB491" s="126"/>
      <c r="AC491" s="128" t="s">
        <v>1895</v>
      </c>
      <c r="AD491" s="128" t="s">
        <v>1895</v>
      </c>
      <c r="AE491" s="174" t="s">
        <v>1895</v>
      </c>
      <c r="AF491" s="174" t="s">
        <v>1895</v>
      </c>
      <c r="AG491" s="128"/>
      <c r="AH491" s="128"/>
      <c r="AI491" s="128"/>
      <c r="AJ491" s="128"/>
      <c r="AK491" s="128"/>
    </row>
    <row r="492" spans="1:37" ht="26.25" customHeight="1">
      <c r="A492" s="240">
        <f t="shared" si="62"/>
        <v>487</v>
      </c>
      <c r="B492" s="129" t="s">
        <v>76</v>
      </c>
      <c r="C492" s="129" t="s">
        <v>107</v>
      </c>
      <c r="D492" s="129" t="s">
        <v>300</v>
      </c>
      <c r="E492" s="129" t="s">
        <v>82</v>
      </c>
      <c r="F492" s="74">
        <f t="shared" si="67"/>
        <v>7</v>
      </c>
      <c r="G492" s="13" t="s" ph="1">
        <v>2585</v>
      </c>
      <c r="H492" s="126" t="s">
        <v>533</v>
      </c>
      <c r="I492" s="81">
        <v>9106.83</v>
      </c>
      <c r="J492" s="80" t="str">
        <f t="shared" si="64"/>
        <v>C</v>
      </c>
      <c r="K492" s="78"/>
      <c r="L492" s="79">
        <v>1997</v>
      </c>
      <c r="M492" s="79" t="str" cm="1">
        <f t="array" ref="M492">_xlfn.IFS(X492="賃借施設","－",L492&gt;=2006,"a",L492&gt;=1986,"b",L492&gt;=1976,"c",L492&lt;=1975,"d")</f>
        <v>b</v>
      </c>
      <c r="N492" s="79" t="str" cm="1">
        <f t="array" ref="N492">_xlfn.IFS(X492="賃借施設","－",L492&gt;=2005,"a",L492&gt;=1985,"b",L492&gt;=1975,"c",L492&lt;=1974,"d")</f>
        <v>b</v>
      </c>
      <c r="O492" s="79" t="str">
        <f t="shared" si="65"/>
        <v/>
      </c>
      <c r="P492" s="79" t="str">
        <f t="shared" si="66"/>
        <v>F</v>
      </c>
      <c r="Q492" s="79" t="s">
        <v>1857</v>
      </c>
      <c r="R492" s="79" t="s">
        <v>1812</v>
      </c>
      <c r="S492" s="127" t="s">
        <v>64</v>
      </c>
      <c r="T492" s="124" t="s">
        <v>2041</v>
      </c>
      <c r="U492" s="127" t="s">
        <v>349</v>
      </c>
      <c r="V492" s="127" t="s">
        <v>410</v>
      </c>
      <c r="W492" s="116" t="s">
        <v>1768</v>
      </c>
      <c r="X492" s="116" t="s">
        <v>1757</v>
      </c>
      <c r="Y492" s="114">
        <v>19</v>
      </c>
      <c r="Z492" s="127"/>
      <c r="AA492" s="128" t="s">
        <v>1895</v>
      </c>
      <c r="AB492" s="126"/>
      <c r="AC492" s="128" t="s">
        <v>1895</v>
      </c>
      <c r="AD492" s="128" t="s">
        <v>1895</v>
      </c>
      <c r="AE492" s="174" t="s">
        <v>1895</v>
      </c>
      <c r="AF492" s="174" t="s">
        <v>1895</v>
      </c>
      <c r="AG492" s="128"/>
      <c r="AH492" s="128"/>
      <c r="AI492" s="128"/>
      <c r="AJ492" s="128"/>
      <c r="AK492" s="128"/>
    </row>
    <row r="493" spans="1:37" ht="26.25" customHeight="1">
      <c r="A493" s="240">
        <f t="shared" si="62"/>
        <v>488</v>
      </c>
      <c r="B493" s="129" t="s">
        <v>76</v>
      </c>
      <c r="C493" s="129" t="s">
        <v>107</v>
      </c>
      <c r="D493" s="129" t="s">
        <v>300</v>
      </c>
      <c r="E493" s="129" t="s">
        <v>82</v>
      </c>
      <c r="F493" s="74">
        <f t="shared" si="67"/>
        <v>8</v>
      </c>
      <c r="G493" s="13" t="s" ph="1">
        <v>2586</v>
      </c>
      <c r="H493" s="126" t="s">
        <v>474</v>
      </c>
      <c r="I493" s="81">
        <v>7464.49</v>
      </c>
      <c r="J493" s="80" t="str">
        <f t="shared" si="64"/>
        <v>C</v>
      </c>
      <c r="K493" s="78"/>
      <c r="L493" s="79">
        <v>1972</v>
      </c>
      <c r="M493" s="79" t="str" cm="1">
        <f t="array" ref="M493">_xlfn.IFS(X493="賃借施設","－",L493&gt;=2006,"a",L493&gt;=1986,"b",L493&gt;=1976,"c",L493&lt;=1975,"d")</f>
        <v>d</v>
      </c>
      <c r="N493" s="79" t="str" cm="1">
        <f t="array" ref="N493">_xlfn.IFS(X493="賃借施設","－",L493&gt;=2005,"a",L493&gt;=1985,"b",L493&gt;=1975,"c",L493&lt;=1974,"d")</f>
        <v>d</v>
      </c>
      <c r="O493" s="79" t="str">
        <f t="shared" si="65"/>
        <v/>
      </c>
      <c r="P493" s="79" t="str">
        <f t="shared" si="66"/>
        <v>L</v>
      </c>
      <c r="Q493" s="79" t="s">
        <v>1856</v>
      </c>
      <c r="R493" s="79" t="s">
        <v>1812</v>
      </c>
      <c r="S493" s="127" t="s">
        <v>65</v>
      </c>
      <c r="T493" s="124" t="s">
        <v>2041</v>
      </c>
      <c r="U493" s="127" t="s">
        <v>349</v>
      </c>
      <c r="V493" s="127" t="s">
        <v>446</v>
      </c>
      <c r="W493" s="116" t="s">
        <v>1769</v>
      </c>
      <c r="X493" s="116" t="s">
        <v>1757</v>
      </c>
      <c r="Y493" s="114">
        <v>19</v>
      </c>
      <c r="Z493" s="127"/>
      <c r="AA493" s="128" t="s">
        <v>1895</v>
      </c>
      <c r="AB493" s="126"/>
      <c r="AC493" s="128" t="s">
        <v>1895</v>
      </c>
      <c r="AD493" s="128" t="s">
        <v>1895</v>
      </c>
      <c r="AE493" s="174" t="s">
        <v>1895</v>
      </c>
      <c r="AF493" s="174" t="s">
        <v>1895</v>
      </c>
      <c r="AG493" s="128"/>
      <c r="AH493" s="128"/>
      <c r="AI493" s="128"/>
      <c r="AJ493" s="128"/>
      <c r="AK493" s="128"/>
    </row>
    <row r="494" spans="1:37" ht="26.25" customHeight="1">
      <c r="A494" s="240">
        <f t="shared" si="62"/>
        <v>489</v>
      </c>
      <c r="B494" s="129" t="s">
        <v>76</v>
      </c>
      <c r="C494" s="129" t="s">
        <v>107</v>
      </c>
      <c r="D494" s="129" t="s">
        <v>300</v>
      </c>
      <c r="E494" s="129" t="s">
        <v>82</v>
      </c>
      <c r="F494" s="74">
        <f t="shared" si="67"/>
        <v>9</v>
      </c>
      <c r="G494" s="13" t="s" ph="1">
        <v>2587</v>
      </c>
      <c r="H494" s="126" t="s">
        <v>946</v>
      </c>
      <c r="I494" s="81">
        <v>7071.93</v>
      </c>
      <c r="J494" s="80" t="str">
        <f t="shared" si="64"/>
        <v>C</v>
      </c>
      <c r="K494" s="78"/>
      <c r="L494" s="79">
        <v>1996</v>
      </c>
      <c r="M494" s="79" t="str" cm="1">
        <f t="array" ref="M494">_xlfn.IFS(X494="賃借施設","－",L494&gt;=2006,"a",L494&gt;=1986,"b",L494&gt;=1976,"c",L494&lt;=1975,"d")</f>
        <v>b</v>
      </c>
      <c r="N494" s="79" t="str" cm="1">
        <f t="array" ref="N494">_xlfn.IFS(X494="賃借施設","－",L494&gt;=2005,"a",L494&gt;=1985,"b",L494&gt;=1975,"c",L494&lt;=1974,"d")</f>
        <v>b</v>
      </c>
      <c r="O494" s="79" t="str">
        <f t="shared" si="65"/>
        <v/>
      </c>
      <c r="P494" s="79" t="str">
        <f t="shared" si="66"/>
        <v>F</v>
      </c>
      <c r="Q494" s="79" t="s">
        <v>1857</v>
      </c>
      <c r="R494" s="79" t="s">
        <v>1812</v>
      </c>
      <c r="S494" s="127" t="s">
        <v>440</v>
      </c>
      <c r="T494" s="124" t="s">
        <v>2041</v>
      </c>
      <c r="U494" s="127" t="s">
        <v>236</v>
      </c>
      <c r="V494" s="127" t="s">
        <v>948</v>
      </c>
      <c r="W494" s="116" t="s">
        <v>1770</v>
      </c>
      <c r="X494" s="116" t="s">
        <v>1757</v>
      </c>
      <c r="Y494" s="114">
        <v>20</v>
      </c>
      <c r="Z494" s="127"/>
      <c r="AA494" s="128" t="s">
        <v>1895</v>
      </c>
      <c r="AB494" s="126"/>
      <c r="AC494" s="128" t="s">
        <v>1895</v>
      </c>
      <c r="AD494" s="128" t="s">
        <v>1895</v>
      </c>
      <c r="AE494" s="174" t="s">
        <v>1895</v>
      </c>
      <c r="AF494" s="174" t="s">
        <v>1895</v>
      </c>
      <c r="AG494" s="128"/>
      <c r="AH494" s="128"/>
      <c r="AI494" s="128"/>
      <c r="AJ494" s="128"/>
      <c r="AK494" s="128"/>
    </row>
    <row r="495" spans="1:37" ht="26.25" customHeight="1">
      <c r="A495" s="240">
        <f t="shared" si="62"/>
        <v>490</v>
      </c>
      <c r="B495" s="129" t="s">
        <v>76</v>
      </c>
      <c r="C495" s="129" t="s">
        <v>107</v>
      </c>
      <c r="D495" s="129" t="s">
        <v>300</v>
      </c>
      <c r="E495" s="129" t="s">
        <v>82</v>
      </c>
      <c r="F495" s="74">
        <f t="shared" si="67"/>
        <v>10</v>
      </c>
      <c r="G495" s="13" t="s" ph="1">
        <v>2588</v>
      </c>
      <c r="H495" s="126" t="s">
        <v>573</v>
      </c>
      <c r="I495" s="81">
        <v>9739.41</v>
      </c>
      <c r="J495" s="80" t="str">
        <f t="shared" si="64"/>
        <v>C</v>
      </c>
      <c r="K495" s="78"/>
      <c r="L495" s="79">
        <v>2002</v>
      </c>
      <c r="M495" s="79" t="str" cm="1">
        <f t="array" ref="M495">_xlfn.IFS(X495="賃借施設","－",L495&gt;=2006,"a",L495&gt;=1986,"b",L495&gt;=1976,"c",L495&lt;=1975,"d")</f>
        <v>b</v>
      </c>
      <c r="N495" s="79" t="str" cm="1">
        <f t="array" ref="N495">_xlfn.IFS(X495="賃借施設","－",L495&gt;=2005,"a",L495&gt;=1985,"b",L495&gt;=1975,"c",L495&lt;=1974,"d")</f>
        <v>b</v>
      </c>
      <c r="O495" s="79" t="str">
        <f t="shared" si="65"/>
        <v/>
      </c>
      <c r="P495" s="79" t="str">
        <f t="shared" si="66"/>
        <v>F</v>
      </c>
      <c r="Q495" s="79" t="s">
        <v>1857</v>
      </c>
      <c r="R495" s="79" t="s">
        <v>1812</v>
      </c>
      <c r="S495" s="127" t="s">
        <v>66</v>
      </c>
      <c r="T495" s="124" t="s">
        <v>2041</v>
      </c>
      <c r="U495" s="127" t="s">
        <v>349</v>
      </c>
      <c r="V495" s="127" t="s">
        <v>403</v>
      </c>
      <c r="W495" s="116" t="s">
        <v>1771</v>
      </c>
      <c r="X495" s="116" t="s">
        <v>1757</v>
      </c>
      <c r="Y495" s="114">
        <v>25</v>
      </c>
      <c r="Z495" s="127"/>
      <c r="AA495" s="128" t="s">
        <v>1895</v>
      </c>
      <c r="AB495" s="126"/>
      <c r="AC495" s="128" t="s">
        <v>1895</v>
      </c>
      <c r="AD495" s="128" t="s">
        <v>1895</v>
      </c>
      <c r="AE495" s="174" t="s">
        <v>1895</v>
      </c>
      <c r="AF495" s="174" t="s">
        <v>1895</v>
      </c>
      <c r="AG495" s="128"/>
      <c r="AH495" s="128"/>
      <c r="AI495" s="128"/>
      <c r="AJ495" s="128"/>
      <c r="AK495" s="128"/>
    </row>
    <row r="496" spans="1:37" ht="26.25" customHeight="1">
      <c r="A496" s="240">
        <f t="shared" si="62"/>
        <v>491</v>
      </c>
      <c r="B496" s="129" t="s">
        <v>76</v>
      </c>
      <c r="C496" s="129" t="s">
        <v>107</v>
      </c>
      <c r="D496" s="129" t="s">
        <v>300</v>
      </c>
      <c r="E496" s="129" t="s">
        <v>82</v>
      </c>
      <c r="F496" s="74">
        <f t="shared" si="67"/>
        <v>11</v>
      </c>
      <c r="G496" s="13" t="s" ph="1">
        <v>2589</v>
      </c>
      <c r="H496" s="126" t="s">
        <v>459</v>
      </c>
      <c r="I496" s="81">
        <v>10158.86</v>
      </c>
      <c r="J496" s="80" t="str">
        <f t="shared" si="64"/>
        <v>C</v>
      </c>
      <c r="K496" s="78"/>
      <c r="L496" s="79">
        <v>2005</v>
      </c>
      <c r="M496" s="79" t="str" cm="1">
        <f t="array" ref="M496">_xlfn.IFS(X496="賃借施設","－",L496&gt;=2006,"a",L496&gt;=1986,"b",L496&gt;=1976,"c",L496&lt;=1975,"d")</f>
        <v>b</v>
      </c>
      <c r="N496" s="79" t="str" cm="1">
        <f t="array" ref="N496">_xlfn.IFS(X496="賃借施設","－",L496&gt;=2005,"a",L496&gt;=1985,"b",L496&gt;=1975,"c",L496&lt;=1974,"d")</f>
        <v>a</v>
      </c>
      <c r="O496" s="79" t="str">
        <f t="shared" si="65"/>
        <v>〇</v>
      </c>
      <c r="P496" s="79" t="str">
        <f t="shared" si="66"/>
        <v>F</v>
      </c>
      <c r="Q496" s="79" t="s">
        <v>1856</v>
      </c>
      <c r="R496" s="79" t="s">
        <v>1812</v>
      </c>
      <c r="S496" s="127" t="s">
        <v>29</v>
      </c>
      <c r="T496" s="124" t="s">
        <v>2041</v>
      </c>
      <c r="U496" s="127" t="s">
        <v>349</v>
      </c>
      <c r="V496" s="124" t="s">
        <v>2041</v>
      </c>
      <c r="W496" s="116" t="s">
        <v>1772</v>
      </c>
      <c r="X496" s="116" t="s">
        <v>1757</v>
      </c>
      <c r="Y496" s="114">
        <v>17</v>
      </c>
      <c r="Z496" s="127"/>
      <c r="AA496" s="128" t="s">
        <v>1895</v>
      </c>
      <c r="AB496" s="126"/>
      <c r="AC496" s="128" t="s">
        <v>1895</v>
      </c>
      <c r="AD496" s="128" t="s">
        <v>1895</v>
      </c>
      <c r="AE496" s="174" t="s">
        <v>1895</v>
      </c>
      <c r="AF496" s="174" t="s">
        <v>1895</v>
      </c>
      <c r="AG496" s="128"/>
      <c r="AH496" s="128"/>
      <c r="AI496" s="128"/>
      <c r="AJ496" s="128"/>
      <c r="AK496" s="128"/>
    </row>
    <row r="497" spans="1:37" ht="26.25" customHeight="1">
      <c r="A497" s="240">
        <f t="shared" si="62"/>
        <v>492</v>
      </c>
      <c r="B497" s="129" t="s">
        <v>76</v>
      </c>
      <c r="C497" s="129" t="s">
        <v>107</v>
      </c>
      <c r="D497" s="129" t="s">
        <v>300</v>
      </c>
      <c r="E497" s="129" t="s">
        <v>82</v>
      </c>
      <c r="F497" s="74">
        <f t="shared" si="67"/>
        <v>12</v>
      </c>
      <c r="G497" s="13" t="s" ph="1">
        <v>2590</v>
      </c>
      <c r="H497" s="126" t="s">
        <v>574</v>
      </c>
      <c r="I497" s="81">
        <v>9375.9500000000007</v>
      </c>
      <c r="J497" s="80" t="str">
        <f t="shared" si="64"/>
        <v>C</v>
      </c>
      <c r="K497" s="78"/>
      <c r="L497" s="79">
        <v>2009</v>
      </c>
      <c r="M497" s="79" t="str" cm="1">
        <f t="array" ref="M497">_xlfn.IFS(X497="賃借施設","－",L497&gt;=2006,"a",L497&gt;=1986,"b",L497&gt;=1976,"c",L497&lt;=1975,"d")</f>
        <v>a</v>
      </c>
      <c r="N497" s="79" t="str" cm="1">
        <f t="array" ref="N497">_xlfn.IFS(X497="賃借施設","－",L497&gt;=2005,"a",L497&gt;=1985,"b",L497&gt;=1975,"c",L497&lt;=1974,"d")</f>
        <v>a</v>
      </c>
      <c r="O497" s="79" t="str">
        <f t="shared" si="65"/>
        <v/>
      </c>
      <c r="P497" s="79" t="str">
        <f t="shared" si="66"/>
        <v>C</v>
      </c>
      <c r="Q497" s="79" t="s">
        <v>1856</v>
      </c>
      <c r="R497" s="79" t="s">
        <v>1812</v>
      </c>
      <c r="S497" s="127" t="s">
        <v>59</v>
      </c>
      <c r="T497" s="124" t="s">
        <v>2041</v>
      </c>
      <c r="U497" s="127" t="s">
        <v>349</v>
      </c>
      <c r="V497" s="127" t="s">
        <v>417</v>
      </c>
      <c r="W497" s="116" t="s">
        <v>1773</v>
      </c>
      <c r="X497" s="116" t="s">
        <v>1757</v>
      </c>
      <c r="Y497" s="114">
        <v>21</v>
      </c>
      <c r="Z497" s="127"/>
      <c r="AA497" s="128" t="s">
        <v>1895</v>
      </c>
      <c r="AB497" s="126"/>
      <c r="AC497" s="128" t="s">
        <v>1895</v>
      </c>
      <c r="AD497" s="128" t="s">
        <v>1895</v>
      </c>
      <c r="AE497" s="174" t="s">
        <v>1895</v>
      </c>
      <c r="AF497" s="174" t="s">
        <v>1895</v>
      </c>
      <c r="AG497" s="128"/>
      <c r="AH497" s="128"/>
      <c r="AI497" s="128"/>
      <c r="AJ497" s="128"/>
      <c r="AK497" s="128"/>
    </row>
    <row r="498" spans="1:37" ht="26.25" customHeight="1">
      <c r="A498" s="240">
        <f t="shared" si="62"/>
        <v>493</v>
      </c>
      <c r="B498" s="129" t="s">
        <v>76</v>
      </c>
      <c r="C498" s="129" t="s">
        <v>107</v>
      </c>
      <c r="D498" s="129" t="s">
        <v>300</v>
      </c>
      <c r="E498" s="129" t="s">
        <v>82</v>
      </c>
      <c r="F498" s="74">
        <f t="shared" si="67"/>
        <v>13</v>
      </c>
      <c r="G498" s="13" t="s" ph="1">
        <v>2591</v>
      </c>
      <c r="H498" s="126" t="s">
        <v>477</v>
      </c>
      <c r="I498" s="81">
        <v>6935.81</v>
      </c>
      <c r="J498" s="80" t="str">
        <f t="shared" si="64"/>
        <v>C</v>
      </c>
      <c r="K498" s="78"/>
      <c r="L498" s="79">
        <v>1974</v>
      </c>
      <c r="M498" s="79" t="str" cm="1">
        <f t="array" ref="M498">_xlfn.IFS(X498="賃借施設","－",L498&gt;=2006,"a",L498&gt;=1986,"b",L498&gt;=1976,"c",L498&lt;=1975,"d")</f>
        <v>d</v>
      </c>
      <c r="N498" s="79" t="str" cm="1">
        <f t="array" ref="N498">_xlfn.IFS(X498="賃借施設","－",L498&gt;=2005,"a",L498&gt;=1985,"b",L498&gt;=1975,"c",L498&lt;=1974,"d")</f>
        <v>d</v>
      </c>
      <c r="O498" s="79" t="str">
        <f t="shared" si="65"/>
        <v/>
      </c>
      <c r="P498" s="79" t="str">
        <f t="shared" si="66"/>
        <v>L</v>
      </c>
      <c r="Q498" s="79" t="s">
        <v>1856</v>
      </c>
      <c r="R498" s="79" t="s">
        <v>1812</v>
      </c>
      <c r="S498" s="127" t="s">
        <v>42</v>
      </c>
      <c r="T498" s="124" t="s">
        <v>2041</v>
      </c>
      <c r="U498" s="127" t="s">
        <v>349</v>
      </c>
      <c r="V498" s="127" t="s">
        <v>403</v>
      </c>
      <c r="W498" s="116" t="s">
        <v>1774</v>
      </c>
      <c r="X498" s="116" t="s">
        <v>1757</v>
      </c>
      <c r="Y498" s="114">
        <v>25</v>
      </c>
      <c r="Z498" s="127"/>
      <c r="AA498" s="128" t="s">
        <v>1895</v>
      </c>
      <c r="AB498" s="126"/>
      <c r="AC498" s="128" t="s">
        <v>1895</v>
      </c>
      <c r="AD498" s="128" t="s">
        <v>1895</v>
      </c>
      <c r="AE498" s="174" t="s">
        <v>1895</v>
      </c>
      <c r="AF498" s="174" t="s">
        <v>1895</v>
      </c>
      <c r="AG498" s="128"/>
      <c r="AH498" s="128"/>
      <c r="AI498" s="128"/>
      <c r="AJ498" s="128"/>
      <c r="AK498" s="128"/>
    </row>
    <row r="499" spans="1:37" ht="26.25" customHeight="1">
      <c r="A499" s="240">
        <f t="shared" si="62"/>
        <v>494</v>
      </c>
      <c r="B499" s="129" t="s">
        <v>76</v>
      </c>
      <c r="C499" s="129" t="s">
        <v>107</v>
      </c>
      <c r="D499" s="129" t="s">
        <v>300</v>
      </c>
      <c r="E499" s="129" t="s">
        <v>82</v>
      </c>
      <c r="F499" s="74">
        <f t="shared" si="67"/>
        <v>14</v>
      </c>
      <c r="G499" s="13" t="s" ph="1">
        <v>2592</v>
      </c>
      <c r="H499" s="126" t="s">
        <v>576</v>
      </c>
      <c r="I499" s="81">
        <v>6192.18</v>
      </c>
      <c r="J499" s="80" t="str">
        <f t="shared" si="64"/>
        <v>C</v>
      </c>
      <c r="K499" s="78"/>
      <c r="L499" s="79">
        <v>1969</v>
      </c>
      <c r="M499" s="79" t="str" cm="1">
        <f t="array" ref="M499">_xlfn.IFS(X499="賃借施設","－",L499&gt;=2006,"a",L499&gt;=1986,"b",L499&gt;=1976,"c",L499&lt;=1975,"d")</f>
        <v>d</v>
      </c>
      <c r="N499" s="79" t="str" cm="1">
        <f t="array" ref="N499">_xlfn.IFS(X499="賃借施設","－",L499&gt;=2005,"a",L499&gt;=1985,"b",L499&gt;=1975,"c",L499&lt;=1974,"d")</f>
        <v>d</v>
      </c>
      <c r="O499" s="79" t="str">
        <f t="shared" si="65"/>
        <v/>
      </c>
      <c r="P499" s="79" t="str">
        <f t="shared" si="66"/>
        <v>L</v>
      </c>
      <c r="Q499" s="79" t="s">
        <v>1858</v>
      </c>
      <c r="R499" s="79" t="s">
        <v>1812</v>
      </c>
      <c r="S499" s="127" t="s">
        <v>67</v>
      </c>
      <c r="T499" s="124" t="s">
        <v>2041</v>
      </c>
      <c r="U499" s="127" t="s">
        <v>349</v>
      </c>
      <c r="V499" s="124" t="s">
        <v>2041</v>
      </c>
      <c r="W499" s="116" t="s">
        <v>1775</v>
      </c>
      <c r="X499" s="116" t="s">
        <v>1757</v>
      </c>
      <c r="Y499" s="114">
        <v>16</v>
      </c>
      <c r="Z499" s="127"/>
      <c r="AA499" s="128" t="s">
        <v>1895</v>
      </c>
      <c r="AB499" s="126"/>
      <c r="AC499" s="128" t="s">
        <v>1895</v>
      </c>
      <c r="AD499" s="128" t="s">
        <v>1895</v>
      </c>
      <c r="AE499" s="174" t="s">
        <v>1895</v>
      </c>
      <c r="AF499" s="174" t="s">
        <v>1895</v>
      </c>
      <c r="AG499" s="128"/>
      <c r="AH499" s="128"/>
      <c r="AI499" s="128"/>
      <c r="AJ499" s="128"/>
      <c r="AK499" s="128"/>
    </row>
    <row r="500" spans="1:37" ht="26.25" customHeight="1">
      <c r="A500" s="240">
        <f t="shared" si="62"/>
        <v>495</v>
      </c>
      <c r="B500" s="129" t="s">
        <v>76</v>
      </c>
      <c r="C500" s="129" t="s">
        <v>107</v>
      </c>
      <c r="D500" s="129" t="s">
        <v>300</v>
      </c>
      <c r="E500" s="129" t="s">
        <v>82</v>
      </c>
      <c r="F500" s="74">
        <f t="shared" si="67"/>
        <v>15</v>
      </c>
      <c r="G500" s="13" t="s" ph="1">
        <v>2593</v>
      </c>
      <c r="H500" s="126" t="s">
        <v>575</v>
      </c>
      <c r="I500" s="81">
        <v>12687.93</v>
      </c>
      <c r="J500" s="80" t="str">
        <f t="shared" si="64"/>
        <v>C</v>
      </c>
      <c r="K500" s="78"/>
      <c r="L500" s="79">
        <v>2004</v>
      </c>
      <c r="M500" s="79" t="str" cm="1">
        <f t="array" ref="M500">_xlfn.IFS(X500="賃借施設","－",L500&gt;=2006,"a",L500&gt;=1986,"b",L500&gt;=1976,"c",L500&lt;=1975,"d")</f>
        <v>b</v>
      </c>
      <c r="N500" s="79" t="str" cm="1">
        <f t="array" ref="N500">_xlfn.IFS(X500="賃借施設","－",L500&gt;=2005,"a",L500&gt;=1985,"b",L500&gt;=1975,"c",L500&lt;=1974,"d")</f>
        <v>b</v>
      </c>
      <c r="O500" s="79" t="str">
        <f t="shared" si="65"/>
        <v/>
      </c>
      <c r="P500" s="79" t="str">
        <f t="shared" si="66"/>
        <v>F</v>
      </c>
      <c r="Q500" s="79" t="s">
        <v>1856</v>
      </c>
      <c r="R500" s="79" t="s">
        <v>1812</v>
      </c>
      <c r="S500" s="127" t="s">
        <v>68</v>
      </c>
      <c r="T500" s="124" t="s">
        <v>2041</v>
      </c>
      <c r="U500" s="127" t="s">
        <v>404</v>
      </c>
      <c r="V500" s="127" t="s">
        <v>332</v>
      </c>
      <c r="W500" s="116" t="s">
        <v>1776</v>
      </c>
      <c r="X500" s="116" t="s">
        <v>1757</v>
      </c>
      <c r="Y500" s="114">
        <v>15</v>
      </c>
      <c r="Z500" s="127"/>
      <c r="AA500" s="128" t="s">
        <v>1895</v>
      </c>
      <c r="AB500" s="126"/>
      <c r="AC500" s="128" t="s">
        <v>1895</v>
      </c>
      <c r="AD500" s="128" t="s">
        <v>1895</v>
      </c>
      <c r="AE500" s="174" t="s">
        <v>1895</v>
      </c>
      <c r="AF500" s="174" t="s">
        <v>1895</v>
      </c>
      <c r="AG500" s="128"/>
      <c r="AH500" s="128"/>
      <c r="AI500" s="128"/>
      <c r="AJ500" s="128"/>
      <c r="AK500" s="128"/>
    </row>
    <row r="501" spans="1:37" ht="26.25" customHeight="1">
      <c r="A501" s="240">
        <f t="shared" si="62"/>
        <v>496</v>
      </c>
      <c r="B501" s="129" t="s">
        <v>76</v>
      </c>
      <c r="C501" s="129" t="s">
        <v>107</v>
      </c>
      <c r="D501" s="129" t="s">
        <v>300</v>
      </c>
      <c r="E501" s="129" t="s">
        <v>82</v>
      </c>
      <c r="F501" s="74">
        <f t="shared" si="67"/>
        <v>16</v>
      </c>
      <c r="G501" s="13" t="s" ph="1">
        <v>2594</v>
      </c>
      <c r="H501" s="126" t="s">
        <v>577</v>
      </c>
      <c r="I501" s="81">
        <v>5968.16</v>
      </c>
      <c r="J501" s="80" t="str">
        <f t="shared" si="64"/>
        <v>C</v>
      </c>
      <c r="K501" s="78"/>
      <c r="L501" s="79">
        <v>1970</v>
      </c>
      <c r="M501" s="79" t="str" cm="1">
        <f t="array" ref="M501">_xlfn.IFS(X501="賃借施設","－",L501&gt;=2006,"a",L501&gt;=1986,"b",L501&gt;=1976,"c",L501&lt;=1975,"d")</f>
        <v>d</v>
      </c>
      <c r="N501" s="79" t="str" cm="1">
        <f t="array" ref="N501">_xlfn.IFS(X501="賃借施設","－",L501&gt;=2005,"a",L501&gt;=1985,"b",L501&gt;=1975,"c",L501&lt;=1974,"d")</f>
        <v>d</v>
      </c>
      <c r="O501" s="79" t="str">
        <f t="shared" si="65"/>
        <v/>
      </c>
      <c r="P501" s="79" t="str">
        <f t="shared" si="66"/>
        <v>L</v>
      </c>
      <c r="Q501" s="79" t="s">
        <v>1859</v>
      </c>
      <c r="R501" s="79" t="s">
        <v>1809</v>
      </c>
      <c r="S501" s="127" t="s">
        <v>69</v>
      </c>
      <c r="T501" s="124" t="s">
        <v>2041</v>
      </c>
      <c r="U501" s="127" t="s">
        <v>349</v>
      </c>
      <c r="V501" s="124" t="s">
        <v>2041</v>
      </c>
      <c r="W501" s="116" t="s">
        <v>1777</v>
      </c>
      <c r="X501" s="116" t="s">
        <v>1757</v>
      </c>
      <c r="Y501" s="114">
        <v>20</v>
      </c>
      <c r="Z501" s="127"/>
      <c r="AA501" s="128" t="s">
        <v>1895</v>
      </c>
      <c r="AB501" s="126"/>
      <c r="AC501" s="128" t="s">
        <v>1895</v>
      </c>
      <c r="AD501" s="128" t="s">
        <v>1895</v>
      </c>
      <c r="AE501" s="174" t="s">
        <v>1895</v>
      </c>
      <c r="AF501" s="174" t="s">
        <v>1895</v>
      </c>
      <c r="AG501" s="128"/>
      <c r="AH501" s="128"/>
      <c r="AI501" s="128"/>
      <c r="AJ501" s="128"/>
      <c r="AK501" s="128"/>
    </row>
    <row r="502" spans="1:37" ht="26.25" customHeight="1">
      <c r="A502" s="240">
        <f t="shared" si="62"/>
        <v>497</v>
      </c>
      <c r="B502" s="129" t="s">
        <v>76</v>
      </c>
      <c r="C502" s="129" t="s">
        <v>107</v>
      </c>
      <c r="D502" s="129" t="s">
        <v>300</v>
      </c>
      <c r="E502" s="129" t="s">
        <v>82</v>
      </c>
      <c r="F502" s="74">
        <f t="shared" si="67"/>
        <v>17</v>
      </c>
      <c r="G502" s="13" t="s" ph="1">
        <v>2595</v>
      </c>
      <c r="H502" s="126" t="s">
        <v>465</v>
      </c>
      <c r="I502" s="81">
        <v>8511.09</v>
      </c>
      <c r="J502" s="80" t="str">
        <f t="shared" si="64"/>
        <v>C</v>
      </c>
      <c r="K502" s="78"/>
      <c r="L502" s="79">
        <v>2016</v>
      </c>
      <c r="M502" s="79" t="str" cm="1">
        <f t="array" ref="M502">_xlfn.IFS(X502="賃借施設","－",L502&gt;=2006,"a",L502&gt;=1986,"b",L502&gt;=1976,"c",L502&lt;=1975,"d")</f>
        <v>a</v>
      </c>
      <c r="N502" s="79" t="str" cm="1">
        <f t="array" ref="N502">_xlfn.IFS(X502="賃借施設","－",L502&gt;=2005,"a",L502&gt;=1985,"b",L502&gt;=1975,"c",L502&lt;=1974,"d")</f>
        <v>a</v>
      </c>
      <c r="O502" s="79" t="str">
        <f t="shared" si="65"/>
        <v/>
      </c>
      <c r="P502" s="79" t="str">
        <f t="shared" si="66"/>
        <v>C</v>
      </c>
      <c r="Q502" s="79" t="s">
        <v>1856</v>
      </c>
      <c r="R502" s="79" t="s">
        <v>1812</v>
      </c>
      <c r="S502" s="127" t="s">
        <v>19</v>
      </c>
      <c r="T502" s="124" t="s">
        <v>2041</v>
      </c>
      <c r="U502" s="127" t="s">
        <v>349</v>
      </c>
      <c r="V502" s="127" t="s">
        <v>358</v>
      </c>
      <c r="W502" s="116" t="s">
        <v>1778</v>
      </c>
      <c r="X502" s="116" t="s">
        <v>1757</v>
      </c>
      <c r="Y502" s="114">
        <v>17</v>
      </c>
      <c r="Z502" s="127"/>
      <c r="AA502" s="128" t="s">
        <v>1895</v>
      </c>
      <c r="AB502" s="126"/>
      <c r="AC502" s="128" t="s">
        <v>1895</v>
      </c>
      <c r="AD502" s="128" t="s">
        <v>1895</v>
      </c>
      <c r="AE502" s="174" t="s">
        <v>1895</v>
      </c>
      <c r="AF502" s="174" t="s">
        <v>1895</v>
      </c>
      <c r="AG502" s="128"/>
      <c r="AH502" s="128"/>
      <c r="AI502" s="128"/>
      <c r="AJ502" s="128"/>
      <c r="AK502" s="128"/>
    </row>
    <row r="503" spans="1:37" ht="26.25" customHeight="1">
      <c r="A503" s="240">
        <f t="shared" si="62"/>
        <v>498</v>
      </c>
      <c r="B503" s="129" t="s">
        <v>76</v>
      </c>
      <c r="C503" s="129" t="s">
        <v>107</v>
      </c>
      <c r="D503" s="129" t="s">
        <v>300</v>
      </c>
      <c r="E503" s="129" t="s">
        <v>82</v>
      </c>
      <c r="F503" s="74">
        <f t="shared" si="67"/>
        <v>18</v>
      </c>
      <c r="G503" s="13" t="s" ph="1">
        <v>2596</v>
      </c>
      <c r="H503" s="126" t="s">
        <v>580</v>
      </c>
      <c r="I503" s="81">
        <v>7581.93</v>
      </c>
      <c r="J503" s="80" t="str">
        <f t="shared" si="64"/>
        <v>C</v>
      </c>
      <c r="K503" s="78"/>
      <c r="L503" s="79">
        <v>1974</v>
      </c>
      <c r="M503" s="79" t="str" cm="1">
        <f t="array" ref="M503">_xlfn.IFS(X503="賃借施設","－",L503&gt;=2006,"a",L503&gt;=1986,"b",L503&gt;=1976,"c",L503&lt;=1975,"d")</f>
        <v>d</v>
      </c>
      <c r="N503" s="79" t="str" cm="1">
        <f t="array" ref="N503">_xlfn.IFS(X503="賃借施設","－",L503&gt;=2005,"a",L503&gt;=1985,"b",L503&gt;=1975,"c",L503&lt;=1974,"d")</f>
        <v>d</v>
      </c>
      <c r="O503" s="79" t="str">
        <f t="shared" si="65"/>
        <v/>
      </c>
      <c r="P503" s="79" t="str">
        <f t="shared" si="66"/>
        <v>L</v>
      </c>
      <c r="Q503" s="79" t="s">
        <v>1856</v>
      </c>
      <c r="R503" s="79" t="s">
        <v>1812</v>
      </c>
      <c r="S503" s="127" t="s">
        <v>49</v>
      </c>
      <c r="T503" s="124" t="s">
        <v>2041</v>
      </c>
      <c r="U503" s="127" t="s">
        <v>349</v>
      </c>
      <c r="V503" s="127" t="s">
        <v>389</v>
      </c>
      <c r="W503" s="116" t="s">
        <v>1779</v>
      </c>
      <c r="X503" s="116" t="s">
        <v>1757</v>
      </c>
      <c r="Y503" s="114">
        <v>18</v>
      </c>
      <c r="Z503" s="127"/>
      <c r="AA503" s="128" t="s">
        <v>1895</v>
      </c>
      <c r="AB503" s="126"/>
      <c r="AC503" s="128" t="s">
        <v>1895</v>
      </c>
      <c r="AD503" s="128" t="s">
        <v>1895</v>
      </c>
      <c r="AE503" s="174" t="s">
        <v>1895</v>
      </c>
      <c r="AF503" s="174" t="s">
        <v>1895</v>
      </c>
      <c r="AG503" s="128"/>
      <c r="AH503" s="128"/>
      <c r="AI503" s="128"/>
      <c r="AJ503" s="128"/>
      <c r="AK503" s="128"/>
    </row>
    <row r="504" spans="1:37" ht="26.25" customHeight="1">
      <c r="A504" s="240">
        <f t="shared" si="62"/>
        <v>499</v>
      </c>
      <c r="B504" s="129" t="s">
        <v>76</v>
      </c>
      <c r="C504" s="129" t="s">
        <v>107</v>
      </c>
      <c r="D504" s="129" t="s">
        <v>300</v>
      </c>
      <c r="E504" s="129" t="s">
        <v>82</v>
      </c>
      <c r="F504" s="74">
        <f t="shared" si="67"/>
        <v>19</v>
      </c>
      <c r="G504" s="13" t="s" ph="1">
        <v>2597</v>
      </c>
      <c r="H504" s="126" t="s">
        <v>581</v>
      </c>
      <c r="I504" s="81">
        <v>6582.22</v>
      </c>
      <c r="J504" s="80" t="str">
        <f t="shared" si="64"/>
        <v>C</v>
      </c>
      <c r="K504" s="78"/>
      <c r="L504" s="79">
        <v>1965</v>
      </c>
      <c r="M504" s="79" t="str" cm="1">
        <f t="array" ref="M504">_xlfn.IFS(X504="賃借施設","－",L504&gt;=2006,"a",L504&gt;=1986,"b",L504&gt;=1976,"c",L504&lt;=1975,"d")</f>
        <v>d</v>
      </c>
      <c r="N504" s="79" t="str" cm="1">
        <f t="array" ref="N504">_xlfn.IFS(X504="賃借施設","－",L504&gt;=2005,"a",L504&gt;=1985,"b",L504&gt;=1975,"c",L504&lt;=1974,"d")</f>
        <v>d</v>
      </c>
      <c r="O504" s="79" t="str">
        <f t="shared" si="65"/>
        <v/>
      </c>
      <c r="P504" s="79" t="str">
        <f t="shared" si="66"/>
        <v>L</v>
      </c>
      <c r="Q504" s="79" t="s">
        <v>1859</v>
      </c>
      <c r="R504" s="79" t="s">
        <v>1812</v>
      </c>
      <c r="S504" s="127" t="s">
        <v>70</v>
      </c>
      <c r="T504" s="124" t="s">
        <v>2041</v>
      </c>
      <c r="U504" s="127" t="s">
        <v>349</v>
      </c>
      <c r="V504" s="127" t="s">
        <v>1946</v>
      </c>
      <c r="W504" s="116" t="s">
        <v>1780</v>
      </c>
      <c r="X504" s="116" t="s">
        <v>1757</v>
      </c>
      <c r="Y504" s="114">
        <v>12</v>
      </c>
      <c r="Z504" s="127"/>
      <c r="AA504" s="128" t="s">
        <v>1895</v>
      </c>
      <c r="AB504" s="126"/>
      <c r="AC504" s="128" t="s">
        <v>1895</v>
      </c>
      <c r="AD504" s="128" t="s">
        <v>1895</v>
      </c>
      <c r="AE504" s="174" t="s">
        <v>1895</v>
      </c>
      <c r="AF504" s="174" t="s">
        <v>1895</v>
      </c>
      <c r="AG504" s="128"/>
      <c r="AH504" s="128"/>
      <c r="AI504" s="128"/>
      <c r="AJ504" s="128"/>
      <c r="AK504" s="128"/>
    </row>
    <row r="505" spans="1:37" ht="26.25" customHeight="1">
      <c r="A505" s="240">
        <f t="shared" si="62"/>
        <v>500</v>
      </c>
      <c r="B505" s="129" t="s">
        <v>76</v>
      </c>
      <c r="C505" s="129" t="s">
        <v>107</v>
      </c>
      <c r="D505" s="129" t="s">
        <v>300</v>
      </c>
      <c r="E505" s="129" t="s">
        <v>82</v>
      </c>
      <c r="F505" s="74">
        <f t="shared" si="67"/>
        <v>20</v>
      </c>
      <c r="G505" s="13" t="s" ph="1">
        <v>2598</v>
      </c>
      <c r="H505" s="126" t="s">
        <v>478</v>
      </c>
      <c r="I505" s="81">
        <v>5355.85</v>
      </c>
      <c r="J505" s="80" t="str">
        <f t="shared" si="64"/>
        <v>C</v>
      </c>
      <c r="K505" s="78"/>
      <c r="L505" s="79">
        <v>1974</v>
      </c>
      <c r="M505" s="79" t="str" cm="1">
        <f t="array" ref="M505">_xlfn.IFS(X505="賃借施設","－",L505&gt;=2006,"a",L505&gt;=1986,"b",L505&gt;=1976,"c",L505&lt;=1975,"d")</f>
        <v>d</v>
      </c>
      <c r="N505" s="79" t="str" cm="1">
        <f t="array" ref="N505">_xlfn.IFS(X505="賃借施設","－",L505&gt;=2005,"a",L505&gt;=1985,"b",L505&gt;=1975,"c",L505&lt;=1974,"d")</f>
        <v>d</v>
      </c>
      <c r="O505" s="79" t="str">
        <f t="shared" si="65"/>
        <v/>
      </c>
      <c r="P505" s="79" t="str">
        <f t="shared" si="66"/>
        <v>L</v>
      </c>
      <c r="Q505" s="79" t="s">
        <v>1860</v>
      </c>
      <c r="R505" s="79" t="s">
        <v>1812</v>
      </c>
      <c r="S505" s="127" t="s">
        <v>71</v>
      </c>
      <c r="T505" s="124" t="s">
        <v>2041</v>
      </c>
      <c r="U505" s="127" t="s">
        <v>349</v>
      </c>
      <c r="V505" s="127" t="s">
        <v>403</v>
      </c>
      <c r="W505" s="116" t="s">
        <v>1781</v>
      </c>
      <c r="X505" s="116" t="s">
        <v>1757</v>
      </c>
      <c r="Y505" s="114">
        <v>21</v>
      </c>
      <c r="Z505" s="127"/>
      <c r="AA505" s="128" t="s">
        <v>1895</v>
      </c>
      <c r="AB505" s="126"/>
      <c r="AC505" s="128" t="s">
        <v>1895</v>
      </c>
      <c r="AD505" s="128" t="s">
        <v>1895</v>
      </c>
      <c r="AE505" s="174" t="s">
        <v>1895</v>
      </c>
      <c r="AF505" s="174" t="s">
        <v>1895</v>
      </c>
      <c r="AG505" s="128"/>
      <c r="AH505" s="128"/>
      <c r="AI505" s="128"/>
      <c r="AJ505" s="128"/>
      <c r="AK505" s="128"/>
    </row>
    <row r="506" spans="1:37" ht="26.25" customHeight="1">
      <c r="A506" s="240">
        <f t="shared" si="62"/>
        <v>501</v>
      </c>
      <c r="B506" s="129" t="s">
        <v>76</v>
      </c>
      <c r="C506" s="129" t="s">
        <v>107</v>
      </c>
      <c r="D506" s="129" t="s">
        <v>300</v>
      </c>
      <c r="E506" s="129" t="s">
        <v>82</v>
      </c>
      <c r="F506" s="74">
        <f t="shared" si="67"/>
        <v>21</v>
      </c>
      <c r="G506" s="13" t="s" ph="1">
        <v>2599</v>
      </c>
      <c r="H506" s="126" t="s">
        <v>578</v>
      </c>
      <c r="I506" s="81">
        <v>11393.5</v>
      </c>
      <c r="J506" s="80" t="str">
        <f t="shared" si="64"/>
        <v>C</v>
      </c>
      <c r="K506" s="78"/>
      <c r="L506" s="79">
        <v>2007</v>
      </c>
      <c r="M506" s="79" t="str" cm="1">
        <f t="array" ref="M506">_xlfn.IFS(X506="賃借施設","－",L506&gt;=2006,"a",L506&gt;=1986,"b",L506&gt;=1976,"c",L506&lt;=1975,"d")</f>
        <v>a</v>
      </c>
      <c r="N506" s="79" t="str" cm="1">
        <f t="array" ref="N506">_xlfn.IFS(X506="賃借施設","－",L506&gt;=2005,"a",L506&gt;=1985,"b",L506&gt;=1975,"c",L506&lt;=1974,"d")</f>
        <v>a</v>
      </c>
      <c r="O506" s="79" t="str">
        <f t="shared" si="65"/>
        <v/>
      </c>
      <c r="P506" s="79" t="str">
        <f t="shared" si="66"/>
        <v>C</v>
      </c>
      <c r="Q506" s="79" t="s">
        <v>1856</v>
      </c>
      <c r="R506" s="79" t="s">
        <v>1812</v>
      </c>
      <c r="S506" s="127" t="s">
        <v>31</v>
      </c>
      <c r="T506" s="124" t="s">
        <v>2041</v>
      </c>
      <c r="U506" s="127" t="s">
        <v>349</v>
      </c>
      <c r="V506" s="124" t="s">
        <v>2041</v>
      </c>
      <c r="W506" s="116" t="s">
        <v>1782</v>
      </c>
      <c r="X506" s="116" t="s">
        <v>1757</v>
      </c>
      <c r="Y506" s="114">
        <v>23</v>
      </c>
      <c r="Z506" s="127"/>
      <c r="AA506" s="128" t="s">
        <v>1895</v>
      </c>
      <c r="AB506" s="126"/>
      <c r="AC506" s="128" t="s">
        <v>1895</v>
      </c>
      <c r="AD506" s="128" t="s">
        <v>1895</v>
      </c>
      <c r="AE506" s="174" t="s">
        <v>1895</v>
      </c>
      <c r="AF506" s="174" t="s">
        <v>1895</v>
      </c>
      <c r="AG506" s="128"/>
      <c r="AH506" s="128"/>
      <c r="AI506" s="128"/>
      <c r="AJ506" s="128"/>
      <c r="AK506" s="128"/>
    </row>
    <row r="507" spans="1:37" ht="26.25" customHeight="1">
      <c r="A507" s="240">
        <f t="shared" si="62"/>
        <v>502</v>
      </c>
      <c r="B507" s="129" t="s">
        <v>76</v>
      </c>
      <c r="C507" s="129" t="s">
        <v>107</v>
      </c>
      <c r="D507" s="129" t="s">
        <v>300</v>
      </c>
      <c r="E507" s="129" t="s">
        <v>82</v>
      </c>
      <c r="F507" s="74">
        <f t="shared" si="67"/>
        <v>22</v>
      </c>
      <c r="G507" s="13" t="s" ph="1">
        <v>2600</v>
      </c>
      <c r="H507" s="126" t="s">
        <v>480</v>
      </c>
      <c r="I507" s="81">
        <v>7175.89</v>
      </c>
      <c r="J507" s="80" t="str">
        <f t="shared" si="64"/>
        <v>C</v>
      </c>
      <c r="K507" s="78"/>
      <c r="L507" s="79">
        <v>1974</v>
      </c>
      <c r="M507" s="79" t="str" cm="1">
        <f t="array" ref="M507">_xlfn.IFS(X507="賃借施設","－",L507&gt;=2006,"a",L507&gt;=1986,"b",L507&gt;=1976,"c",L507&lt;=1975,"d")</f>
        <v>d</v>
      </c>
      <c r="N507" s="79" t="str" cm="1">
        <f t="array" ref="N507">_xlfn.IFS(X507="賃借施設","－",L507&gt;=2005,"a",L507&gt;=1985,"b",L507&gt;=1975,"c",L507&lt;=1974,"d")</f>
        <v>d</v>
      </c>
      <c r="O507" s="79" t="str">
        <f t="shared" si="65"/>
        <v/>
      </c>
      <c r="P507" s="79" t="str">
        <f t="shared" si="66"/>
        <v>L</v>
      </c>
      <c r="Q507" s="79" t="s">
        <v>1856</v>
      </c>
      <c r="R507" s="79" t="s">
        <v>1812</v>
      </c>
      <c r="S507" s="127" t="s">
        <v>72</v>
      </c>
      <c r="T507" s="124" t="s">
        <v>2041</v>
      </c>
      <c r="U507" s="127" t="s">
        <v>349</v>
      </c>
      <c r="V507" s="127" t="s">
        <v>358</v>
      </c>
      <c r="W507" s="116" t="s">
        <v>1783</v>
      </c>
      <c r="X507" s="116" t="s">
        <v>1757</v>
      </c>
      <c r="Y507" s="114">
        <v>21</v>
      </c>
      <c r="Z507" s="127"/>
      <c r="AA507" s="128" t="s">
        <v>1895</v>
      </c>
      <c r="AB507" s="126"/>
      <c r="AC507" s="128" t="s">
        <v>1895</v>
      </c>
      <c r="AD507" s="128" t="s">
        <v>1895</v>
      </c>
      <c r="AE507" s="174" t="s">
        <v>1895</v>
      </c>
      <c r="AF507" s="174" t="s">
        <v>1895</v>
      </c>
      <c r="AG507" s="128"/>
      <c r="AH507" s="128"/>
      <c r="AI507" s="128"/>
      <c r="AJ507" s="128"/>
      <c r="AK507" s="128"/>
    </row>
    <row r="508" spans="1:37" ht="26.25" customHeight="1">
      <c r="A508" s="240">
        <f t="shared" si="62"/>
        <v>503</v>
      </c>
      <c r="B508" s="129" t="s">
        <v>76</v>
      </c>
      <c r="C508" s="129" t="s">
        <v>107</v>
      </c>
      <c r="D508" s="129" t="s">
        <v>300</v>
      </c>
      <c r="E508" s="129" t="s">
        <v>82</v>
      </c>
      <c r="F508" s="74">
        <f t="shared" si="67"/>
        <v>23</v>
      </c>
      <c r="G508" s="13" t="s" ph="1">
        <v>2601</v>
      </c>
      <c r="H508" s="126" t="s">
        <v>579</v>
      </c>
      <c r="I508" s="81">
        <v>12742.84</v>
      </c>
      <c r="J508" s="80" t="str">
        <f t="shared" si="64"/>
        <v>C</v>
      </c>
      <c r="K508" s="78"/>
      <c r="L508" s="79">
        <v>2001</v>
      </c>
      <c r="M508" s="79" t="str" cm="1">
        <f t="array" ref="M508">_xlfn.IFS(X508="賃借施設","－",L508&gt;=2006,"a",L508&gt;=1986,"b",L508&gt;=1976,"c",L508&lt;=1975,"d")</f>
        <v>b</v>
      </c>
      <c r="N508" s="79" t="str" cm="1">
        <f t="array" ref="N508">_xlfn.IFS(X508="賃借施設","－",L508&gt;=2005,"a",L508&gt;=1985,"b",L508&gt;=1975,"c",L508&lt;=1974,"d")</f>
        <v>b</v>
      </c>
      <c r="O508" s="79" t="str">
        <f t="shared" si="65"/>
        <v/>
      </c>
      <c r="P508" s="79" t="str">
        <f t="shared" si="66"/>
        <v>F</v>
      </c>
      <c r="Q508" s="79" t="s">
        <v>1859</v>
      </c>
      <c r="R508" s="79" t="s">
        <v>1812</v>
      </c>
      <c r="S508" s="127" t="s">
        <v>73</v>
      </c>
      <c r="T508" s="124" t="s">
        <v>2041</v>
      </c>
      <c r="U508" s="127" t="s">
        <v>349</v>
      </c>
      <c r="V508" s="127" t="s">
        <v>358</v>
      </c>
      <c r="W508" s="116" t="s">
        <v>1784</v>
      </c>
      <c r="X508" s="116" t="s">
        <v>1757</v>
      </c>
      <c r="Y508" s="114">
        <v>28</v>
      </c>
      <c r="Z508" s="127"/>
      <c r="AA508" s="128" t="s">
        <v>1895</v>
      </c>
      <c r="AB508" s="126"/>
      <c r="AC508" s="128" t="s">
        <v>1895</v>
      </c>
      <c r="AD508" s="128" t="s">
        <v>1895</v>
      </c>
      <c r="AE508" s="174" t="s">
        <v>1895</v>
      </c>
      <c r="AF508" s="174" t="s">
        <v>1895</v>
      </c>
      <c r="AG508" s="128"/>
      <c r="AH508" s="128"/>
      <c r="AI508" s="128"/>
      <c r="AJ508" s="128"/>
      <c r="AK508" s="128"/>
    </row>
    <row r="509" spans="1:37" ht="26.25" customHeight="1">
      <c r="A509" s="240">
        <f t="shared" si="62"/>
        <v>504</v>
      </c>
      <c r="B509" s="129" t="s">
        <v>76</v>
      </c>
      <c r="C509" s="129" t="s">
        <v>107</v>
      </c>
      <c r="D509" s="129" t="s">
        <v>300</v>
      </c>
      <c r="E509" s="129" t="s">
        <v>82</v>
      </c>
      <c r="F509" s="74">
        <f t="shared" si="67"/>
        <v>24</v>
      </c>
      <c r="G509" s="13" t="s" ph="1">
        <v>2602</v>
      </c>
      <c r="H509" s="126" t="s">
        <v>1891</v>
      </c>
      <c r="I509" s="81">
        <v>13706.12</v>
      </c>
      <c r="J509" s="80" t="str">
        <f t="shared" si="64"/>
        <v>C</v>
      </c>
      <c r="K509" s="78"/>
      <c r="L509" s="79">
        <v>2001</v>
      </c>
      <c r="M509" s="79" t="str" cm="1">
        <f t="array" ref="M509">_xlfn.IFS(X509="賃借施設","－",L509&gt;=2006,"a",L509&gt;=1986,"b",L509&gt;=1976,"c",L509&lt;=1975,"d")</f>
        <v>b</v>
      </c>
      <c r="N509" s="79" t="str" cm="1">
        <f t="array" ref="N509">_xlfn.IFS(X509="賃借施設","－",L509&gt;=2005,"a",L509&gt;=1985,"b",L509&gt;=1975,"c",L509&lt;=1974,"d")</f>
        <v>b</v>
      </c>
      <c r="O509" s="79" t="str">
        <f t="shared" si="65"/>
        <v/>
      </c>
      <c r="P509" s="79" t="str">
        <f t="shared" si="66"/>
        <v>F</v>
      </c>
      <c r="Q509" s="79" t="s">
        <v>1856</v>
      </c>
      <c r="R509" s="79" t="s">
        <v>1812</v>
      </c>
      <c r="S509" s="127" t="s">
        <v>74</v>
      </c>
      <c r="T509" s="124" t="s">
        <v>2041</v>
      </c>
      <c r="U509" s="127" t="s">
        <v>349</v>
      </c>
      <c r="V509" s="124" t="s">
        <v>2041</v>
      </c>
      <c r="W509" s="116" t="s">
        <v>1785</v>
      </c>
      <c r="X509" s="116" t="s">
        <v>1757</v>
      </c>
      <c r="Y509" s="114">
        <v>23</v>
      </c>
      <c r="Z509" s="127"/>
      <c r="AA509" s="128" t="s">
        <v>1895</v>
      </c>
      <c r="AB509" s="126"/>
      <c r="AC509" s="128" t="s">
        <v>1895</v>
      </c>
      <c r="AD509" s="128" t="s">
        <v>1895</v>
      </c>
      <c r="AE509" s="174" t="s">
        <v>1895</v>
      </c>
      <c r="AF509" s="174" t="s">
        <v>1895</v>
      </c>
      <c r="AG509" s="128"/>
      <c r="AH509" s="128"/>
      <c r="AI509" s="128"/>
      <c r="AJ509" s="128"/>
      <c r="AK509" s="128"/>
    </row>
    <row r="510" spans="1:37" ht="26.25" customHeight="1">
      <c r="A510" s="240">
        <f t="shared" si="62"/>
        <v>505</v>
      </c>
      <c r="B510" s="129" t="s">
        <v>76</v>
      </c>
      <c r="C510" s="129" t="s">
        <v>107</v>
      </c>
      <c r="D510" s="129" t="s">
        <v>300</v>
      </c>
      <c r="E510" s="125" t="s">
        <v>83</v>
      </c>
      <c r="F510" s="74">
        <v>1</v>
      </c>
      <c r="G510" s="13" t="s" ph="1">
        <v>2603</v>
      </c>
      <c r="H510" s="126" t="s">
        <v>2012</v>
      </c>
      <c r="I510" s="81">
        <v>1751.85</v>
      </c>
      <c r="J510" s="80" t="str">
        <f t="shared" si="64"/>
        <v>B</v>
      </c>
      <c r="K510" s="78"/>
      <c r="L510" s="79">
        <v>2003</v>
      </c>
      <c r="M510" s="79" t="str" cm="1">
        <f t="array" ref="M510">_xlfn.IFS(X510="賃借施設","－",L510&gt;=2006,"a",L510&gt;=1986,"b",L510&gt;=1976,"c",L510&lt;=1975,"d")</f>
        <v>b</v>
      </c>
      <c r="N510" s="79" t="str" cm="1">
        <f t="array" ref="N510">_xlfn.IFS(X510="賃借施設","－",L510&gt;=2005,"a",L510&gt;=1985,"b",L510&gt;=1975,"c",L510&lt;=1974,"d")</f>
        <v>b</v>
      </c>
      <c r="O510" s="79" t="str">
        <f t="shared" si="65"/>
        <v/>
      </c>
      <c r="P510" s="79" t="str">
        <f t="shared" si="66"/>
        <v>E</v>
      </c>
      <c r="Q510" s="79" t="s">
        <v>1856</v>
      </c>
      <c r="R510" s="79" t="s">
        <v>1809</v>
      </c>
      <c r="S510" s="127" t="s">
        <v>42</v>
      </c>
      <c r="T510" s="124" t="s">
        <v>2041</v>
      </c>
      <c r="U510" s="127" t="s">
        <v>349</v>
      </c>
      <c r="V510" s="127" t="s">
        <v>403</v>
      </c>
      <c r="W510" s="116" t="s">
        <v>1774</v>
      </c>
      <c r="X510" s="116" t="s">
        <v>1757</v>
      </c>
      <c r="Y510" s="114">
        <v>26</v>
      </c>
      <c r="Z510" s="127"/>
      <c r="AA510" s="128" t="s">
        <v>1895</v>
      </c>
      <c r="AB510" s="126"/>
      <c r="AC510" s="128" t="s">
        <v>1895</v>
      </c>
      <c r="AD510" s="128" t="s">
        <v>1895</v>
      </c>
      <c r="AE510" s="174" t="s">
        <v>1895</v>
      </c>
      <c r="AF510" s="174" t="s">
        <v>1895</v>
      </c>
      <c r="AG510" s="128"/>
      <c r="AH510" s="128"/>
      <c r="AI510" s="128"/>
      <c r="AJ510" s="128"/>
      <c r="AK510" s="128"/>
    </row>
    <row r="511" spans="1:37" ht="26.25" customHeight="1">
      <c r="A511" s="240">
        <f t="shared" si="62"/>
        <v>506</v>
      </c>
      <c r="B511" s="129" t="s">
        <v>76</v>
      </c>
      <c r="C511" s="129" t="s">
        <v>107</v>
      </c>
      <c r="D511" s="129" t="s">
        <v>300</v>
      </c>
      <c r="E511" s="129" t="s">
        <v>83</v>
      </c>
      <c r="F511" s="74">
        <f>F510+1</f>
        <v>2</v>
      </c>
      <c r="G511" s="13" t="s" ph="1">
        <v>2604</v>
      </c>
      <c r="H511" s="126" t="s">
        <v>586</v>
      </c>
      <c r="I511" s="81">
        <v>345.99</v>
      </c>
      <c r="J511" s="80" t="str">
        <f t="shared" si="64"/>
        <v>A</v>
      </c>
      <c r="K511" s="78"/>
      <c r="L511" s="79">
        <v>1983</v>
      </c>
      <c r="M511" s="79" t="str" cm="1">
        <f t="array" ref="M511">_xlfn.IFS(X511="賃借施設","－",L511&gt;=2006,"a",L511&gt;=1986,"b",L511&gt;=1976,"c",L511&lt;=1975,"d")</f>
        <v>c</v>
      </c>
      <c r="N511" s="79" t="str" cm="1">
        <f t="array" ref="N511">_xlfn.IFS(X511="賃借施設","－",L511&gt;=2005,"a",L511&gt;=1985,"b",L511&gt;=1975,"c",L511&lt;=1974,"d")</f>
        <v>c</v>
      </c>
      <c r="O511" s="79" t="str">
        <f t="shared" si="65"/>
        <v/>
      </c>
      <c r="P511" s="79" t="str">
        <f t="shared" si="66"/>
        <v>G</v>
      </c>
      <c r="Q511" s="79" t="s">
        <v>1859</v>
      </c>
      <c r="R511" s="79" t="s">
        <v>1809</v>
      </c>
      <c r="S511" s="127" t="s">
        <v>72</v>
      </c>
      <c r="T511" s="124" t="s">
        <v>2041</v>
      </c>
      <c r="U511" s="127" t="s">
        <v>349</v>
      </c>
      <c r="V511" s="127" t="s">
        <v>358</v>
      </c>
      <c r="W511" s="116" t="s">
        <v>1783</v>
      </c>
      <c r="X511" s="116" t="s">
        <v>1757</v>
      </c>
      <c r="Y511" s="114">
        <v>22</v>
      </c>
      <c r="Z511" s="127"/>
      <c r="AA511" s="128" t="s">
        <v>1895</v>
      </c>
      <c r="AB511" s="126"/>
      <c r="AC511" s="124"/>
      <c r="AD511" s="128" t="s">
        <v>1895</v>
      </c>
      <c r="AE511" s="174" t="s">
        <v>1895</v>
      </c>
      <c r="AF511" s="175" t="s">
        <v>3636</v>
      </c>
      <c r="AG511" s="124"/>
      <c r="AH511" s="124"/>
      <c r="AI511" s="124"/>
      <c r="AJ511" s="124"/>
      <c r="AK511" s="128"/>
    </row>
    <row r="512" spans="1:37" ht="26.25" customHeight="1">
      <c r="A512" s="240">
        <f t="shared" si="62"/>
        <v>507</v>
      </c>
      <c r="B512" s="129" t="s">
        <v>100</v>
      </c>
      <c r="C512" s="129" t="s">
        <v>101</v>
      </c>
      <c r="D512" s="129" t="s">
        <v>300</v>
      </c>
      <c r="E512" s="125" t="s">
        <v>299</v>
      </c>
      <c r="F512" s="74">
        <v>1</v>
      </c>
      <c r="G512" s="13" t="s" ph="1">
        <v>2605</v>
      </c>
      <c r="H512" s="126" t="s">
        <v>588</v>
      </c>
      <c r="I512" s="81">
        <v>74.59</v>
      </c>
      <c r="J512" s="80" t="str">
        <f t="shared" si="64"/>
        <v>－</v>
      </c>
      <c r="K512" s="78"/>
      <c r="L512" s="79" t="s">
        <v>2062</v>
      </c>
      <c r="M512" s="79" t="str" cm="1">
        <f t="array" ref="M512">_xlfn.IFS(X512="賃借施設","－",L512&gt;=2006,"a",L512&gt;=1986,"b",L512&gt;=1976,"c",L512&lt;=1975,"d")</f>
        <v>－</v>
      </c>
      <c r="N512" s="79" t="str" cm="1">
        <f t="array" ref="N512">_xlfn.IFS(X512="賃借施設","－",L512&gt;=2005,"a",L512&gt;=1985,"b",L512&gt;=1975,"c",L512&lt;=1974,"d")</f>
        <v>－</v>
      </c>
      <c r="O512" s="79" t="str">
        <f t="shared" si="65"/>
        <v/>
      </c>
      <c r="P512" s="79" t="str">
        <f t="shared" si="66"/>
        <v>－</v>
      </c>
      <c r="Q512" s="79" t="s">
        <v>2062</v>
      </c>
      <c r="R512" s="79" t="s">
        <v>1809</v>
      </c>
      <c r="S512" s="127" t="s">
        <v>71</v>
      </c>
      <c r="T512" s="124" t="s">
        <v>2041</v>
      </c>
      <c r="U512" s="127" t="s">
        <v>349</v>
      </c>
      <c r="V512" s="127" t="s">
        <v>403</v>
      </c>
      <c r="W512" s="116" t="s">
        <v>1781</v>
      </c>
      <c r="X512" s="116" t="s">
        <v>1762</v>
      </c>
      <c r="Y512" s="114">
        <v>9</v>
      </c>
      <c r="Z512" s="127"/>
      <c r="AA512" s="124"/>
      <c r="AB512" s="126"/>
      <c r="AC512" s="124"/>
      <c r="AD512" s="124"/>
      <c r="AE512" s="175"/>
      <c r="AF512" s="175"/>
      <c r="AG512" s="124"/>
      <c r="AH512" s="124"/>
      <c r="AI512" s="124"/>
      <c r="AJ512" s="124"/>
      <c r="AK512" s="124"/>
    </row>
    <row r="513" spans="1:37" ht="26.25" customHeight="1">
      <c r="A513" s="240">
        <f t="shared" si="62"/>
        <v>508</v>
      </c>
      <c r="B513" s="129" t="s">
        <v>100</v>
      </c>
      <c r="C513" s="129" t="s">
        <v>101</v>
      </c>
      <c r="D513" s="129" t="s">
        <v>300</v>
      </c>
      <c r="E513" s="129" t="s">
        <v>299</v>
      </c>
      <c r="F513" s="74">
        <f>F512+1</f>
        <v>2</v>
      </c>
      <c r="G513" s="13" t="s" ph="1">
        <v>2606</v>
      </c>
      <c r="H513" s="126" t="s">
        <v>481</v>
      </c>
      <c r="I513" s="81">
        <v>102.14</v>
      </c>
      <c r="J513" s="80" t="str">
        <f t="shared" si="64"/>
        <v>A</v>
      </c>
      <c r="K513" s="78"/>
      <c r="L513" s="79">
        <v>1995</v>
      </c>
      <c r="M513" s="79" t="str" cm="1">
        <f t="array" ref="M513">_xlfn.IFS(X513="賃借施設","－",L513&gt;=2006,"a",L513&gt;=1986,"b",L513&gt;=1976,"c",L513&lt;=1975,"d")</f>
        <v>b</v>
      </c>
      <c r="N513" s="79" t="str" cm="1">
        <f t="array" ref="N513">_xlfn.IFS(X513="賃借施設","－",L513&gt;=2005,"a",L513&gt;=1985,"b",L513&gt;=1975,"c",L513&lt;=1974,"d")</f>
        <v>b</v>
      </c>
      <c r="O513" s="79" t="str">
        <f t="shared" si="65"/>
        <v/>
      </c>
      <c r="P513" s="79" t="str">
        <f t="shared" si="66"/>
        <v>D</v>
      </c>
      <c r="Q513" s="79" t="s">
        <v>1856</v>
      </c>
      <c r="R513" s="79" t="s">
        <v>1809</v>
      </c>
      <c r="S513" s="127" t="s">
        <v>73</v>
      </c>
      <c r="T513" s="124" t="s">
        <v>2041</v>
      </c>
      <c r="U513" s="127" t="s">
        <v>349</v>
      </c>
      <c r="V513" s="127" t="s">
        <v>358</v>
      </c>
      <c r="W513" s="116" t="s">
        <v>1784</v>
      </c>
      <c r="X513" s="116" t="s">
        <v>1757</v>
      </c>
      <c r="Y513" s="114">
        <v>29</v>
      </c>
      <c r="Z513" s="127"/>
      <c r="AA513" s="128" t="s">
        <v>1895</v>
      </c>
      <c r="AB513" s="126"/>
      <c r="AC513" s="124"/>
      <c r="AD513" s="128" t="s">
        <v>1895</v>
      </c>
      <c r="AE513" s="174" t="s">
        <v>1895</v>
      </c>
      <c r="AF513" s="175" t="s">
        <v>1895</v>
      </c>
      <c r="AG513" s="124"/>
      <c r="AH513" s="128"/>
      <c r="AI513" s="124"/>
      <c r="AJ513" s="124"/>
      <c r="AK513" s="124"/>
    </row>
    <row r="514" spans="1:37" ht="26.25" customHeight="1">
      <c r="A514" s="240">
        <f t="shared" si="62"/>
        <v>509</v>
      </c>
      <c r="B514" s="129" t="s">
        <v>100</v>
      </c>
      <c r="C514" s="129" t="s">
        <v>101</v>
      </c>
      <c r="D514" s="129" t="s">
        <v>300</v>
      </c>
      <c r="E514" s="129" t="s">
        <v>299</v>
      </c>
      <c r="F514" s="74">
        <f>F513+1</f>
        <v>3</v>
      </c>
      <c r="G514" s="13" t="s" ph="1">
        <v>2607</v>
      </c>
      <c r="H514" s="126" t="s">
        <v>587</v>
      </c>
      <c r="I514" s="81">
        <v>959.78</v>
      </c>
      <c r="J514" s="80" t="str">
        <f t="shared" si="64"/>
        <v>B</v>
      </c>
      <c r="K514" s="78"/>
      <c r="L514" s="79">
        <v>2000</v>
      </c>
      <c r="M514" s="79" t="str" cm="1">
        <f t="array" ref="M514">_xlfn.IFS(X514="賃借施設","－",L514&gt;=2006,"a",L514&gt;=1986,"b",L514&gt;=1976,"c",L514&lt;=1975,"d")</f>
        <v>b</v>
      </c>
      <c r="N514" s="79" t="str" cm="1">
        <f t="array" ref="N514">_xlfn.IFS(X514="賃借施設","－",L514&gt;=2005,"a",L514&gt;=1985,"b",L514&gt;=1975,"c",L514&lt;=1974,"d")</f>
        <v>b</v>
      </c>
      <c r="O514" s="79" t="str">
        <f t="shared" si="65"/>
        <v/>
      </c>
      <c r="P514" s="79" t="str">
        <f t="shared" si="66"/>
        <v>E</v>
      </c>
      <c r="Q514" s="79" t="s">
        <v>1859</v>
      </c>
      <c r="R514" s="79" t="s">
        <v>1809</v>
      </c>
      <c r="S514" s="127" t="s">
        <v>73</v>
      </c>
      <c r="T514" s="124" t="s">
        <v>2041</v>
      </c>
      <c r="U514" s="127" t="s">
        <v>349</v>
      </c>
      <c r="V514" s="127" t="s">
        <v>358</v>
      </c>
      <c r="W514" s="116" t="s">
        <v>1784</v>
      </c>
      <c r="X514" s="116" t="s">
        <v>1757</v>
      </c>
      <c r="Y514" s="114">
        <v>30</v>
      </c>
      <c r="Z514" s="127"/>
      <c r="AA514" s="124"/>
      <c r="AB514" s="126"/>
      <c r="AC514" s="124"/>
      <c r="AD514" s="124"/>
      <c r="AE514" s="175"/>
      <c r="AF514" s="175"/>
      <c r="AG514" s="124"/>
      <c r="AH514" s="124"/>
      <c r="AI514" s="124"/>
      <c r="AJ514" s="124"/>
      <c r="AK514" s="124"/>
    </row>
    <row r="515" spans="1:37" ht="26.25" customHeight="1">
      <c r="A515" s="240">
        <f t="shared" si="62"/>
        <v>510</v>
      </c>
      <c r="B515" s="129" t="s">
        <v>76</v>
      </c>
      <c r="C515" s="129" t="s">
        <v>107</v>
      </c>
      <c r="D515" s="125" t="s">
        <v>84</v>
      </c>
      <c r="E515" s="125" t="s">
        <v>84</v>
      </c>
      <c r="F515" s="74">
        <v>1</v>
      </c>
      <c r="G515" s="13" t="s" ph="1">
        <v>2608</v>
      </c>
      <c r="H515" s="126" t="s">
        <v>566</v>
      </c>
      <c r="I515" s="81">
        <v>1467.59</v>
      </c>
      <c r="J515" s="80" t="str">
        <f t="shared" si="64"/>
        <v>B</v>
      </c>
      <c r="K515" s="78"/>
      <c r="L515" s="79">
        <v>1995</v>
      </c>
      <c r="M515" s="79" t="str" cm="1">
        <f t="array" ref="M515">_xlfn.IFS(X515="賃借施設","－",L515&gt;=2006,"a",L515&gt;=1986,"b",L515&gt;=1976,"c",L515&lt;=1975,"d")</f>
        <v>b</v>
      </c>
      <c r="N515" s="79" t="str" cm="1">
        <f t="array" ref="N515">_xlfn.IFS(X515="賃借施設","－",L515&gt;=2005,"a",L515&gt;=1985,"b",L515&gt;=1975,"c",L515&lt;=1974,"d")</f>
        <v>b</v>
      </c>
      <c r="O515" s="79" t="str">
        <f t="shared" si="65"/>
        <v/>
      </c>
      <c r="P515" s="79" t="str">
        <f t="shared" si="66"/>
        <v>E</v>
      </c>
      <c r="Q515" s="79" t="s">
        <v>1856</v>
      </c>
      <c r="R515" s="79" t="s">
        <v>1809</v>
      </c>
      <c r="S515" s="127" t="s">
        <v>61</v>
      </c>
      <c r="T515" s="124" t="s">
        <v>2041</v>
      </c>
      <c r="U515" s="127" t="s">
        <v>349</v>
      </c>
      <c r="V515" s="127" t="s">
        <v>447</v>
      </c>
      <c r="W515" s="116" t="s">
        <v>1763</v>
      </c>
      <c r="X515" s="116" t="s">
        <v>1757</v>
      </c>
      <c r="Y515" s="114">
        <v>16</v>
      </c>
      <c r="Z515" s="127"/>
      <c r="AA515" s="128" t="s">
        <v>1895</v>
      </c>
      <c r="AB515" s="126"/>
      <c r="AC515" s="128" t="s">
        <v>1895</v>
      </c>
      <c r="AD515" s="128" t="s">
        <v>1895</v>
      </c>
      <c r="AE515" s="174" t="s">
        <v>1895</v>
      </c>
      <c r="AF515" s="174" t="s">
        <v>1895</v>
      </c>
      <c r="AG515" s="128"/>
      <c r="AH515" s="128"/>
      <c r="AI515" s="128"/>
      <c r="AJ515" s="128"/>
      <c r="AK515" s="128"/>
    </row>
    <row r="516" spans="1:37" ht="26.25" customHeight="1">
      <c r="A516" s="240">
        <f t="shared" si="62"/>
        <v>511</v>
      </c>
      <c r="B516" s="129" t="s">
        <v>76</v>
      </c>
      <c r="C516" s="129" t="s">
        <v>107</v>
      </c>
      <c r="D516" s="129" t="s">
        <v>84</v>
      </c>
      <c r="E516" s="129" t="s">
        <v>84</v>
      </c>
      <c r="F516" s="74">
        <f>F515+1</f>
        <v>2</v>
      </c>
      <c r="G516" s="13" t="s" ph="1">
        <v>2609</v>
      </c>
      <c r="H516" s="126" t="s">
        <v>945</v>
      </c>
      <c r="I516" s="81">
        <v>1325.6</v>
      </c>
      <c r="J516" s="80" t="str">
        <f t="shared" si="64"/>
        <v>B</v>
      </c>
      <c r="K516" s="78"/>
      <c r="L516" s="79">
        <v>1971</v>
      </c>
      <c r="M516" s="79" t="str" cm="1">
        <f t="array" ref="M516">_xlfn.IFS(X516="賃借施設","－",L516&gt;=2006,"a",L516&gt;=1986,"b",L516&gt;=1976,"c",L516&lt;=1975,"d")</f>
        <v>d</v>
      </c>
      <c r="N516" s="79" t="str" cm="1">
        <f t="array" ref="N516">_xlfn.IFS(X516="賃借施設","－",L516&gt;=2005,"a",L516&gt;=1985,"b",L516&gt;=1975,"c",L516&lt;=1974,"d")</f>
        <v>d</v>
      </c>
      <c r="O516" s="79" t="str">
        <f t="shared" si="65"/>
        <v/>
      </c>
      <c r="P516" s="79" t="str">
        <f t="shared" si="66"/>
        <v>K</v>
      </c>
      <c r="Q516" s="79" t="s">
        <v>1857</v>
      </c>
      <c r="R516" s="79" t="s">
        <v>1809</v>
      </c>
      <c r="S516" s="127" t="s">
        <v>440</v>
      </c>
      <c r="T516" s="124" t="s">
        <v>2041</v>
      </c>
      <c r="U516" s="127" t="s">
        <v>236</v>
      </c>
      <c r="V516" s="127" t="s">
        <v>948</v>
      </c>
      <c r="W516" s="116" t="s">
        <v>1770</v>
      </c>
      <c r="X516" s="116" t="s">
        <v>1757</v>
      </c>
      <c r="Y516" s="114">
        <v>21</v>
      </c>
      <c r="Z516" s="127"/>
      <c r="AA516" s="128" t="s">
        <v>1895</v>
      </c>
      <c r="AB516" s="126"/>
      <c r="AC516" s="128" t="s">
        <v>1895</v>
      </c>
      <c r="AD516" s="128" t="s">
        <v>1895</v>
      </c>
      <c r="AE516" s="174" t="s">
        <v>1895</v>
      </c>
      <c r="AF516" s="174" t="s">
        <v>1895</v>
      </c>
      <c r="AG516" s="128"/>
      <c r="AH516" s="128"/>
      <c r="AI516" s="128"/>
      <c r="AJ516" s="128"/>
      <c r="AK516" s="128"/>
    </row>
    <row r="517" spans="1:37" ht="26.25" customHeight="1">
      <c r="A517" s="240">
        <f t="shared" si="62"/>
        <v>512</v>
      </c>
      <c r="B517" s="129" t="s">
        <v>76</v>
      </c>
      <c r="C517" s="129" t="s">
        <v>107</v>
      </c>
      <c r="D517" s="129" t="s">
        <v>84</v>
      </c>
      <c r="E517" s="129" t="s">
        <v>84</v>
      </c>
      <c r="F517" s="74">
        <f>F516+1</f>
        <v>3</v>
      </c>
      <c r="G517" s="13" t="s" ph="1">
        <v>2610</v>
      </c>
      <c r="H517" s="126" t="s">
        <v>565</v>
      </c>
      <c r="I517" s="81">
        <v>1297.8399999999999</v>
      </c>
      <c r="J517" s="80" t="str">
        <f t="shared" si="64"/>
        <v>B</v>
      </c>
      <c r="K517" s="78"/>
      <c r="L517" s="79">
        <v>1968</v>
      </c>
      <c r="M517" s="79" t="str" cm="1">
        <f t="array" ref="M517">_xlfn.IFS(X517="賃借施設","－",L517&gt;=2006,"a",L517&gt;=1986,"b",L517&gt;=1976,"c",L517&lt;=1975,"d")</f>
        <v>d</v>
      </c>
      <c r="N517" s="79" t="str" cm="1">
        <f t="array" ref="N517">_xlfn.IFS(X517="賃借施設","－",L517&gt;=2005,"a",L517&gt;=1985,"b",L517&gt;=1975,"c",L517&lt;=1974,"d")</f>
        <v>d</v>
      </c>
      <c r="O517" s="79" t="str">
        <f t="shared" si="65"/>
        <v/>
      </c>
      <c r="P517" s="79" t="str">
        <f t="shared" si="66"/>
        <v>K</v>
      </c>
      <c r="Q517" s="79" t="s">
        <v>1858</v>
      </c>
      <c r="R517" s="79" t="s">
        <v>1809</v>
      </c>
      <c r="S517" s="127" t="s">
        <v>67</v>
      </c>
      <c r="T517" s="124" t="s">
        <v>2041</v>
      </c>
      <c r="U517" s="127" t="s">
        <v>349</v>
      </c>
      <c r="V517" s="124" t="s">
        <v>2041</v>
      </c>
      <c r="W517" s="116" t="s">
        <v>1775</v>
      </c>
      <c r="X517" s="116" t="s">
        <v>1757</v>
      </c>
      <c r="Y517" s="114">
        <v>17</v>
      </c>
      <c r="Z517" s="127"/>
      <c r="AA517" s="128" t="s">
        <v>1895</v>
      </c>
      <c r="AB517" s="126"/>
      <c r="AC517" s="128" t="s">
        <v>1895</v>
      </c>
      <c r="AD517" s="128" t="s">
        <v>1895</v>
      </c>
      <c r="AE517" s="174" t="s">
        <v>1895</v>
      </c>
      <c r="AF517" s="174" t="s">
        <v>1895</v>
      </c>
      <c r="AG517" s="128"/>
      <c r="AH517" s="128"/>
      <c r="AI517" s="128"/>
      <c r="AJ517" s="128"/>
      <c r="AK517" s="128"/>
    </row>
    <row r="518" spans="1:37" ht="26.25" customHeight="1">
      <c r="A518" s="240">
        <f t="shared" si="62"/>
        <v>513</v>
      </c>
      <c r="B518" s="129" t="s">
        <v>76</v>
      </c>
      <c r="C518" s="129" t="s">
        <v>107</v>
      </c>
      <c r="D518" s="129" t="s">
        <v>84</v>
      </c>
      <c r="E518" s="129" t="s">
        <v>84</v>
      </c>
      <c r="F518" s="74">
        <f>F517+1</f>
        <v>4</v>
      </c>
      <c r="G518" s="13" t="s" ph="1">
        <v>2611</v>
      </c>
      <c r="H518" s="126" t="s">
        <v>589</v>
      </c>
      <c r="I518" s="81">
        <v>988.77</v>
      </c>
      <c r="J518" s="80" t="str">
        <f t="shared" si="64"/>
        <v>B</v>
      </c>
      <c r="K518" s="78"/>
      <c r="L518" s="79">
        <v>1963</v>
      </c>
      <c r="M518" s="79" t="str" cm="1">
        <f t="array" ref="M518">_xlfn.IFS(X518="賃借施設","－",L518&gt;=2006,"a",L518&gt;=1986,"b",L518&gt;=1976,"c",L518&lt;=1975,"d")</f>
        <v>d</v>
      </c>
      <c r="N518" s="79" t="str" cm="1">
        <f t="array" ref="N518">_xlfn.IFS(X518="賃借施設","－",L518&gt;=2005,"a",L518&gt;=1985,"b",L518&gt;=1975,"c",L518&lt;=1974,"d")</f>
        <v>d</v>
      </c>
      <c r="O518" s="79" t="str">
        <f t="shared" si="65"/>
        <v/>
      </c>
      <c r="P518" s="79" t="str">
        <f t="shared" si="66"/>
        <v>K</v>
      </c>
      <c r="Q518" s="79" t="s">
        <v>1859</v>
      </c>
      <c r="R518" s="79" t="s">
        <v>1809</v>
      </c>
      <c r="S518" s="127" t="s">
        <v>69</v>
      </c>
      <c r="T518" s="124" t="s">
        <v>2041</v>
      </c>
      <c r="U518" s="127" t="s">
        <v>349</v>
      </c>
      <c r="V518" s="124" t="s">
        <v>2041</v>
      </c>
      <c r="W518" s="116" t="s">
        <v>1777</v>
      </c>
      <c r="X518" s="116" t="s">
        <v>1757</v>
      </c>
      <c r="Y518" s="114">
        <v>21</v>
      </c>
      <c r="Z518" s="127"/>
      <c r="AA518" s="124"/>
      <c r="AB518" s="126"/>
      <c r="AC518" s="124"/>
      <c r="AD518" s="124"/>
      <c r="AE518" s="175"/>
      <c r="AF518" s="175"/>
      <c r="AG518" s="124"/>
      <c r="AH518" s="124"/>
      <c r="AI518" s="124"/>
      <c r="AJ518" s="124"/>
      <c r="AK518" s="124"/>
    </row>
    <row r="519" spans="1:37" ht="26.25" customHeight="1">
      <c r="A519" s="240">
        <f t="shared" si="62"/>
        <v>514</v>
      </c>
      <c r="B519" s="129" t="s">
        <v>76</v>
      </c>
      <c r="C519" s="129" t="s">
        <v>107</v>
      </c>
      <c r="D519" s="129" t="s">
        <v>84</v>
      </c>
      <c r="E519" s="129" t="s">
        <v>84</v>
      </c>
      <c r="F519" s="74">
        <f>F518+1</f>
        <v>5</v>
      </c>
      <c r="G519" s="13" t="s" ph="1">
        <v>2612</v>
      </c>
      <c r="H519" s="126" t="s">
        <v>561</v>
      </c>
      <c r="I519" s="81">
        <v>1332.06</v>
      </c>
      <c r="J519" s="80" t="str">
        <f t="shared" si="64"/>
        <v>B</v>
      </c>
      <c r="K519" s="78"/>
      <c r="L519" s="79">
        <v>1970</v>
      </c>
      <c r="M519" s="79" t="str" cm="1">
        <f t="array" ref="M519">_xlfn.IFS(X519="賃借施設","－",L519&gt;=2006,"a",L519&gt;=1986,"b",L519&gt;=1976,"c",L519&lt;=1975,"d")</f>
        <v>d</v>
      </c>
      <c r="N519" s="79" t="str" cm="1">
        <f t="array" ref="N519">_xlfn.IFS(X519="賃借施設","－",L519&gt;=2005,"a",L519&gt;=1985,"b",L519&gt;=1975,"c",L519&lt;=1974,"d")</f>
        <v>d</v>
      </c>
      <c r="O519" s="79" t="str">
        <f t="shared" si="65"/>
        <v/>
      </c>
      <c r="P519" s="79" t="str">
        <f t="shared" si="66"/>
        <v>K</v>
      </c>
      <c r="Q519" s="79" t="s">
        <v>1856</v>
      </c>
      <c r="R519" s="79" t="s">
        <v>1809</v>
      </c>
      <c r="S519" s="127" t="s">
        <v>71</v>
      </c>
      <c r="T519" s="124" t="s">
        <v>2041</v>
      </c>
      <c r="U519" s="127" t="s">
        <v>349</v>
      </c>
      <c r="V519" s="127" t="s">
        <v>403</v>
      </c>
      <c r="W519" s="116" t="s">
        <v>1781</v>
      </c>
      <c r="X519" s="116" t="s">
        <v>1757</v>
      </c>
      <c r="Y519" s="114">
        <v>22</v>
      </c>
      <c r="Z519" s="127"/>
      <c r="AA519" s="128" t="s">
        <v>1895</v>
      </c>
      <c r="AB519" s="126"/>
      <c r="AC519" s="128" t="s">
        <v>1895</v>
      </c>
      <c r="AD519" s="128" t="s">
        <v>1895</v>
      </c>
      <c r="AE519" s="174" t="s">
        <v>1895</v>
      </c>
      <c r="AF519" s="174" t="s">
        <v>1895</v>
      </c>
      <c r="AG519" s="128"/>
      <c r="AH519" s="128"/>
      <c r="AI519" s="128"/>
      <c r="AJ519" s="128"/>
      <c r="AK519" s="128"/>
    </row>
    <row r="520" spans="1:37" ht="26.25" customHeight="1">
      <c r="A520" s="240">
        <f t="shared" si="62"/>
        <v>515</v>
      </c>
      <c r="B520" s="129" t="s">
        <v>76</v>
      </c>
      <c r="C520" s="129" t="s">
        <v>107</v>
      </c>
      <c r="D520" s="129" t="s">
        <v>84</v>
      </c>
      <c r="E520" s="129" t="s">
        <v>84</v>
      </c>
      <c r="F520" s="74">
        <f>F519+1</f>
        <v>6</v>
      </c>
      <c r="G520" s="13" t="s" ph="1">
        <v>2613</v>
      </c>
      <c r="H520" s="126" t="s">
        <v>582</v>
      </c>
      <c r="I520" s="81">
        <v>1688.72</v>
      </c>
      <c r="J520" s="80" t="str">
        <f t="shared" si="64"/>
        <v>B</v>
      </c>
      <c r="K520" s="78"/>
      <c r="L520" s="79">
        <v>1962</v>
      </c>
      <c r="M520" s="79" t="str" cm="1">
        <f t="array" ref="M520">_xlfn.IFS(X520="賃借施設","－",L520&gt;=2006,"a",L520&gt;=1986,"b",L520&gt;=1976,"c",L520&lt;=1975,"d")</f>
        <v>d</v>
      </c>
      <c r="N520" s="79" t="str" cm="1">
        <f t="array" ref="N520">_xlfn.IFS(X520="賃借施設","－",L520&gt;=2005,"a",L520&gt;=1985,"b",L520&gt;=1975,"c",L520&lt;=1974,"d")</f>
        <v>d</v>
      </c>
      <c r="O520" s="79" t="str">
        <f t="shared" si="65"/>
        <v/>
      </c>
      <c r="P520" s="79" t="str">
        <f t="shared" si="66"/>
        <v>K</v>
      </c>
      <c r="Q520" s="79" t="s">
        <v>2073</v>
      </c>
      <c r="R520" s="79" t="s">
        <v>1809</v>
      </c>
      <c r="S520" s="127" t="s">
        <v>74</v>
      </c>
      <c r="T520" s="124" t="s">
        <v>2041</v>
      </c>
      <c r="U520" s="127" t="s">
        <v>405</v>
      </c>
      <c r="V520" s="127" t="s">
        <v>423</v>
      </c>
      <c r="W520" s="116" t="s">
        <v>1785</v>
      </c>
      <c r="X520" s="116" t="s">
        <v>1757</v>
      </c>
      <c r="Y520" s="114">
        <v>24</v>
      </c>
      <c r="Z520" s="127"/>
      <c r="AA520" s="128" t="s">
        <v>1895</v>
      </c>
      <c r="AB520" s="126"/>
      <c r="AC520" s="128" t="s">
        <v>1895</v>
      </c>
      <c r="AD520" s="128" t="s">
        <v>1895</v>
      </c>
      <c r="AE520" s="174" t="s">
        <v>1895</v>
      </c>
      <c r="AF520" s="174" t="s">
        <v>1895</v>
      </c>
      <c r="AG520" s="128"/>
      <c r="AH520" s="128"/>
      <c r="AI520" s="128"/>
      <c r="AJ520" s="128"/>
      <c r="AK520" s="128"/>
    </row>
    <row r="521" spans="1:37" ht="26.25" customHeight="1">
      <c r="A521" s="240">
        <f t="shared" si="62"/>
        <v>516</v>
      </c>
      <c r="B521" s="129" t="s">
        <v>76</v>
      </c>
      <c r="C521" s="129" t="s">
        <v>32</v>
      </c>
      <c r="D521" s="125" t="s">
        <v>301</v>
      </c>
      <c r="E521" s="125" t="s">
        <v>301</v>
      </c>
      <c r="F521" s="74">
        <v>1</v>
      </c>
      <c r="G521" s="13" t="s" ph="1">
        <v>2614</v>
      </c>
      <c r="H521" s="126" t="s">
        <v>583</v>
      </c>
      <c r="I521" s="81">
        <v>440.87</v>
      </c>
      <c r="J521" s="80" t="str">
        <f t="shared" si="64"/>
        <v>A</v>
      </c>
      <c r="K521" s="78"/>
      <c r="L521" s="79">
        <v>1976</v>
      </c>
      <c r="M521" s="79" t="str" cm="1">
        <f t="array" ref="M521">_xlfn.IFS(X521="賃借施設","－",L521&gt;=2006,"a",L521&gt;=1986,"b",L521&gt;=1976,"c",L521&lt;=1975,"d")</f>
        <v>c</v>
      </c>
      <c r="N521" s="79" t="str" cm="1">
        <f t="array" ref="N521">_xlfn.IFS(X521="賃借施設","－",L521&gt;=2005,"a",L521&gt;=1985,"b",L521&gt;=1975,"c",L521&lt;=1974,"d")</f>
        <v>c</v>
      </c>
      <c r="O521" s="79" t="str">
        <f t="shared" si="65"/>
        <v/>
      </c>
      <c r="P521" s="79" t="str">
        <f t="shared" si="66"/>
        <v>G</v>
      </c>
      <c r="Q521" s="79" t="s">
        <v>1856</v>
      </c>
      <c r="R521" s="79" t="s">
        <v>1809</v>
      </c>
      <c r="S521" s="127" t="s">
        <v>6</v>
      </c>
      <c r="T521" s="127" t="s">
        <v>333</v>
      </c>
      <c r="U521" s="127" t="s">
        <v>347</v>
      </c>
      <c r="V521" s="127" t="s">
        <v>354</v>
      </c>
      <c r="W521" s="116" t="s">
        <v>1761</v>
      </c>
      <c r="X521" s="116" t="s">
        <v>1757</v>
      </c>
      <c r="Y521" s="114">
        <v>30</v>
      </c>
      <c r="Z521" s="127"/>
      <c r="AA521" s="124"/>
      <c r="AB521" s="126"/>
      <c r="AC521" s="124"/>
      <c r="AD521" s="124"/>
      <c r="AE521" s="175"/>
      <c r="AF521" s="175"/>
      <c r="AG521" s="124"/>
      <c r="AH521" s="124"/>
      <c r="AI521" s="124"/>
      <c r="AJ521" s="124"/>
      <c r="AK521" s="124"/>
    </row>
    <row r="522" spans="1:37" ht="26.25" customHeight="1">
      <c r="A522" s="240">
        <f t="shared" si="62"/>
        <v>517</v>
      </c>
      <c r="B522" s="129" t="s">
        <v>76</v>
      </c>
      <c r="C522" s="129" t="s">
        <v>32</v>
      </c>
      <c r="D522" s="129" t="s">
        <v>301</v>
      </c>
      <c r="E522" s="129" t="s">
        <v>301</v>
      </c>
      <c r="F522" s="74">
        <f t="shared" ref="F522:F536" si="68">F521+1</f>
        <v>2</v>
      </c>
      <c r="G522" s="13" t="s" ph="1">
        <v>3696</v>
      </c>
      <c r="H522" s="126" t="s">
        <v>1797</v>
      </c>
      <c r="I522" s="81">
        <v>382.97</v>
      </c>
      <c r="J522" s="80" t="str">
        <f t="shared" si="64"/>
        <v>A</v>
      </c>
      <c r="K522" s="78"/>
      <c r="L522" s="79">
        <v>2003</v>
      </c>
      <c r="M522" s="79" t="str" cm="1">
        <f t="array" ref="M522">_xlfn.IFS(X522="賃借施設","－",L522&gt;=2006,"a",L522&gt;=1986,"b",L522&gt;=1976,"c",L522&lt;=1975,"d")</f>
        <v>b</v>
      </c>
      <c r="N522" s="79" t="str" cm="1">
        <f t="array" ref="N522">_xlfn.IFS(X522="賃借施設","－",L522&gt;=2005,"a",L522&gt;=1985,"b",L522&gt;=1975,"c",L522&lt;=1974,"d")</f>
        <v>b</v>
      </c>
      <c r="O522" s="79" t="str">
        <f t="shared" si="65"/>
        <v/>
      </c>
      <c r="P522" s="79" t="str">
        <f t="shared" si="66"/>
        <v>D</v>
      </c>
      <c r="Q522" s="79" t="s">
        <v>1856</v>
      </c>
      <c r="R522" s="79" t="s">
        <v>1809</v>
      </c>
      <c r="S522" s="127" t="s">
        <v>7</v>
      </c>
      <c r="T522" s="127" t="s">
        <v>323</v>
      </c>
      <c r="U522" s="127" t="s">
        <v>368</v>
      </c>
      <c r="V522" s="127" t="s">
        <v>370</v>
      </c>
      <c r="W522" s="116" t="s">
        <v>1761</v>
      </c>
      <c r="X522" s="116" t="s">
        <v>1757</v>
      </c>
      <c r="Y522" s="114" t="s">
        <v>3697</v>
      </c>
      <c r="Z522" s="127"/>
      <c r="AA522" s="124"/>
      <c r="AB522" s="126"/>
      <c r="AC522" s="124"/>
      <c r="AD522" s="124"/>
      <c r="AE522" s="175"/>
      <c r="AF522" s="175"/>
      <c r="AG522" s="124"/>
      <c r="AH522" s="124"/>
      <c r="AI522" s="124"/>
      <c r="AJ522" s="124"/>
      <c r="AK522" s="124"/>
    </row>
    <row r="523" spans="1:37" ht="26.25" customHeight="1">
      <c r="A523" s="240">
        <f t="shared" si="62"/>
        <v>518</v>
      </c>
      <c r="B523" s="129" t="s">
        <v>76</v>
      </c>
      <c r="C523" s="129" t="s">
        <v>32</v>
      </c>
      <c r="D523" s="129" t="s">
        <v>301</v>
      </c>
      <c r="E523" s="129" t="s">
        <v>301</v>
      </c>
      <c r="F523" s="74">
        <f t="shared" si="68"/>
        <v>3</v>
      </c>
      <c r="G523" s="13" t="s" ph="1">
        <v>2615</v>
      </c>
      <c r="H523" s="126" t="s">
        <v>1620</v>
      </c>
      <c r="I523" s="81">
        <v>576.46</v>
      </c>
      <c r="J523" s="80" t="str">
        <f t="shared" si="64"/>
        <v>B</v>
      </c>
      <c r="K523" s="78"/>
      <c r="L523" s="79">
        <v>2003</v>
      </c>
      <c r="M523" s="79" t="str" cm="1">
        <f t="array" ref="M523">_xlfn.IFS(X523="賃借施設","－",L523&gt;=2006,"a",L523&gt;=1986,"b",L523&gt;=1976,"c",L523&lt;=1975,"d")</f>
        <v>b</v>
      </c>
      <c r="N523" s="79" t="str" cm="1">
        <f t="array" ref="N523">_xlfn.IFS(X523="賃借施設","－",L523&gt;=2005,"a",L523&gt;=1985,"b",L523&gt;=1975,"c",L523&lt;=1974,"d")</f>
        <v>b</v>
      </c>
      <c r="O523" s="79" t="str">
        <f t="shared" si="65"/>
        <v/>
      </c>
      <c r="P523" s="79" t="str">
        <f t="shared" si="66"/>
        <v>E</v>
      </c>
      <c r="Q523" s="79" t="s">
        <v>1856</v>
      </c>
      <c r="R523" s="79" t="s">
        <v>1809</v>
      </c>
      <c r="S523" s="127" t="s">
        <v>39</v>
      </c>
      <c r="T523" s="127" t="s">
        <v>335</v>
      </c>
      <c r="U523" s="127" t="s">
        <v>228</v>
      </c>
      <c r="V523" s="127" t="s">
        <v>1852</v>
      </c>
      <c r="W523" s="116" t="s">
        <v>1761</v>
      </c>
      <c r="X523" s="116" t="s">
        <v>1757</v>
      </c>
      <c r="Y523" s="114">
        <v>32</v>
      </c>
      <c r="Z523" s="127"/>
      <c r="AA523" s="124"/>
      <c r="AB523" s="126"/>
      <c r="AC523" s="124"/>
      <c r="AD523" s="124"/>
      <c r="AE523" s="175"/>
      <c r="AF523" s="175"/>
      <c r="AG523" s="124"/>
      <c r="AH523" s="124"/>
      <c r="AI523" s="124"/>
      <c r="AJ523" s="124"/>
      <c r="AK523" s="124"/>
    </row>
    <row r="524" spans="1:37" ht="26.25" customHeight="1">
      <c r="A524" s="240">
        <f t="shared" si="62"/>
        <v>519</v>
      </c>
      <c r="B524" s="129" t="s">
        <v>76</v>
      </c>
      <c r="C524" s="129" t="s">
        <v>32</v>
      </c>
      <c r="D524" s="129" t="s">
        <v>301</v>
      </c>
      <c r="E524" s="129" t="s">
        <v>301</v>
      </c>
      <c r="F524" s="74">
        <f t="shared" si="68"/>
        <v>4</v>
      </c>
      <c r="G524" s="13" t="s" ph="1">
        <v>2616</v>
      </c>
      <c r="H524" s="126" t="s">
        <v>584</v>
      </c>
      <c r="I524" s="81">
        <v>2067.2600000000002</v>
      </c>
      <c r="J524" s="80" t="str">
        <f t="shared" si="64"/>
        <v>C</v>
      </c>
      <c r="K524" s="78"/>
      <c r="L524" s="79">
        <v>2000</v>
      </c>
      <c r="M524" s="79" t="str" cm="1">
        <f t="array" ref="M524">_xlfn.IFS(X524="賃借施設","－",L524&gt;=2006,"a",L524&gt;=1986,"b",L524&gt;=1976,"c",L524&lt;=1975,"d")</f>
        <v>b</v>
      </c>
      <c r="N524" s="79" t="str" cm="1">
        <f t="array" ref="N524">_xlfn.IFS(X524="賃借施設","－",L524&gt;=2005,"a",L524&gt;=1985,"b",L524&gt;=1975,"c",L524&lt;=1974,"d")</f>
        <v>b</v>
      </c>
      <c r="O524" s="79" t="str">
        <f t="shared" si="65"/>
        <v/>
      </c>
      <c r="P524" s="79" t="str">
        <f t="shared" si="66"/>
        <v>F</v>
      </c>
      <c r="Q524" s="79" t="s">
        <v>1856</v>
      </c>
      <c r="R524" s="79" t="s">
        <v>1809</v>
      </c>
      <c r="S524" s="127" t="s">
        <v>38</v>
      </c>
      <c r="T524" s="127" t="s">
        <v>334</v>
      </c>
      <c r="U524" s="127" t="s">
        <v>355</v>
      </c>
      <c r="V524" s="127" t="s">
        <v>358</v>
      </c>
      <c r="W524" s="116" t="s">
        <v>1766</v>
      </c>
      <c r="X524" s="116" t="s">
        <v>1757</v>
      </c>
      <c r="Y524" s="114">
        <v>26</v>
      </c>
      <c r="Z524" s="127"/>
      <c r="AA524" s="128" t="s">
        <v>1895</v>
      </c>
      <c r="AB524" s="126"/>
      <c r="AC524" s="128" t="s">
        <v>1895</v>
      </c>
      <c r="AD524" s="128" t="s">
        <v>1895</v>
      </c>
      <c r="AE524" s="128" t="s">
        <v>1895</v>
      </c>
      <c r="AF524" s="174" t="s">
        <v>1895</v>
      </c>
      <c r="AG524" s="128"/>
      <c r="AH524" s="128"/>
      <c r="AI524" s="128"/>
      <c r="AJ524" s="128"/>
      <c r="AK524" s="128"/>
    </row>
    <row r="525" spans="1:37" ht="26.25" customHeight="1">
      <c r="A525" s="240">
        <f t="shared" si="62"/>
        <v>520</v>
      </c>
      <c r="B525" s="129" t="s">
        <v>76</v>
      </c>
      <c r="C525" s="129" t="s">
        <v>32</v>
      </c>
      <c r="D525" s="129" t="s">
        <v>301</v>
      </c>
      <c r="E525" s="129" t="s">
        <v>301</v>
      </c>
      <c r="F525" s="74">
        <f t="shared" si="68"/>
        <v>5</v>
      </c>
      <c r="G525" s="13" t="s" ph="1">
        <v>2617</v>
      </c>
      <c r="H525" s="126" t="s">
        <v>567</v>
      </c>
      <c r="I525" s="81">
        <v>60.11</v>
      </c>
      <c r="J525" s="80" t="str">
        <f t="shared" si="64"/>
        <v>A</v>
      </c>
      <c r="K525" s="78"/>
      <c r="L525" s="79">
        <v>1970</v>
      </c>
      <c r="M525" s="79" t="str" cm="1">
        <f t="array" ref="M525">_xlfn.IFS(X525="賃借施設","－",L525&gt;=2006,"a",L525&gt;=1986,"b",L525&gt;=1976,"c",L525&lt;=1975,"d")</f>
        <v>d</v>
      </c>
      <c r="N525" s="79" t="str" cm="1">
        <f t="array" ref="N525">_xlfn.IFS(X525="賃借施設","－",L525&gt;=2005,"a",L525&gt;=1985,"b",L525&gt;=1975,"c",L525&lt;=1974,"d")</f>
        <v>d</v>
      </c>
      <c r="O525" s="79" t="str">
        <f t="shared" si="65"/>
        <v/>
      </c>
      <c r="P525" s="79" t="str">
        <f t="shared" si="66"/>
        <v>J</v>
      </c>
      <c r="Q525" s="79" t="s">
        <v>1856</v>
      </c>
      <c r="R525" s="79" t="s">
        <v>1816</v>
      </c>
      <c r="S525" s="127" t="s">
        <v>7</v>
      </c>
      <c r="T525" s="127" t="s">
        <v>3693</v>
      </c>
      <c r="U525" s="127" t="s">
        <v>3694</v>
      </c>
      <c r="V525" s="127" t="s">
        <v>3695</v>
      </c>
      <c r="W525" s="116" t="s">
        <v>1766</v>
      </c>
      <c r="X525" s="116" t="s">
        <v>1757</v>
      </c>
      <c r="Y525" s="114">
        <v>27</v>
      </c>
      <c r="Z525" s="127"/>
      <c r="AA525" s="124"/>
      <c r="AB525" s="126"/>
      <c r="AC525" s="124"/>
      <c r="AD525" s="124"/>
      <c r="AE525" s="175"/>
      <c r="AF525" s="175"/>
      <c r="AG525" s="124"/>
      <c r="AH525" s="124"/>
      <c r="AI525" s="124"/>
      <c r="AJ525" s="124"/>
      <c r="AK525" s="124"/>
    </row>
    <row r="526" spans="1:37" ht="26.25" customHeight="1">
      <c r="A526" s="240">
        <f t="shared" si="62"/>
        <v>521</v>
      </c>
      <c r="B526" s="129" t="s">
        <v>76</v>
      </c>
      <c r="C526" s="129" t="s">
        <v>32</v>
      </c>
      <c r="D526" s="129" t="s">
        <v>301</v>
      </c>
      <c r="E526" s="129" t="s">
        <v>301</v>
      </c>
      <c r="F526" s="74">
        <f t="shared" si="68"/>
        <v>6</v>
      </c>
      <c r="G526" s="13" t="s" ph="1">
        <v>2618</v>
      </c>
      <c r="H526" s="126" t="s">
        <v>567</v>
      </c>
      <c r="I526" s="81">
        <v>1174.69</v>
      </c>
      <c r="J526" s="80" t="str">
        <f t="shared" si="64"/>
        <v>B</v>
      </c>
      <c r="K526" s="78"/>
      <c r="L526" s="79">
        <v>1970</v>
      </c>
      <c r="M526" s="79" t="str" cm="1">
        <f t="array" ref="M526">_xlfn.IFS(X526="賃借施設","－",L526&gt;=2006,"a",L526&gt;=1986,"b",L526&gt;=1976,"c",L526&lt;=1975,"d")</f>
        <v>d</v>
      </c>
      <c r="N526" s="79" t="str" cm="1">
        <f t="array" ref="N526">_xlfn.IFS(X526="賃借施設","－",L526&gt;=2005,"a",L526&gt;=1985,"b",L526&gt;=1975,"c",L526&lt;=1974,"d")</f>
        <v>d</v>
      </c>
      <c r="O526" s="79" t="str">
        <f t="shared" si="65"/>
        <v/>
      </c>
      <c r="P526" s="79" t="str">
        <f t="shared" si="66"/>
        <v>K</v>
      </c>
      <c r="Q526" s="79" t="s">
        <v>1856</v>
      </c>
      <c r="R526" s="79" t="s">
        <v>1812</v>
      </c>
      <c r="S526" s="127" t="s">
        <v>7</v>
      </c>
      <c r="T526" s="127" t="s">
        <v>324</v>
      </c>
      <c r="U526" s="127" t="s">
        <v>349</v>
      </c>
      <c r="V526" s="127" t="s">
        <v>2090</v>
      </c>
      <c r="W526" s="116" t="s">
        <v>1766</v>
      </c>
      <c r="X526" s="116" t="s">
        <v>1757</v>
      </c>
      <c r="Y526" s="114">
        <v>28</v>
      </c>
      <c r="Z526" s="127"/>
      <c r="AA526" s="128" t="s">
        <v>1895</v>
      </c>
      <c r="AB526" s="126"/>
      <c r="AC526" s="128" t="s">
        <v>1895</v>
      </c>
      <c r="AD526" s="128" t="s">
        <v>1895</v>
      </c>
      <c r="AE526" s="128" t="s">
        <v>1895</v>
      </c>
      <c r="AF526" s="174" t="s">
        <v>1895</v>
      </c>
      <c r="AG526" s="128"/>
      <c r="AH526" s="128"/>
      <c r="AI526" s="128"/>
      <c r="AJ526" s="128"/>
      <c r="AK526" s="128"/>
    </row>
    <row r="527" spans="1:37" ht="26.25" customHeight="1">
      <c r="A527" s="240">
        <f t="shared" si="62"/>
        <v>522</v>
      </c>
      <c r="B527" s="129" t="s">
        <v>76</v>
      </c>
      <c r="C527" s="129" t="s">
        <v>32</v>
      </c>
      <c r="D527" s="129" t="s">
        <v>301</v>
      </c>
      <c r="E527" s="129" t="s">
        <v>301</v>
      </c>
      <c r="F527" s="74">
        <f t="shared" si="68"/>
        <v>7</v>
      </c>
      <c r="G527" s="13" t="s" ph="1">
        <v>2619</v>
      </c>
      <c r="H527" s="126" t="s">
        <v>1618</v>
      </c>
      <c r="I527" s="81">
        <v>455.07</v>
      </c>
      <c r="J527" s="80" t="str">
        <f t="shared" si="64"/>
        <v>A</v>
      </c>
      <c r="K527" s="78"/>
      <c r="L527" s="79">
        <v>1970</v>
      </c>
      <c r="M527" s="79" t="str" cm="1">
        <f t="array" ref="M527">_xlfn.IFS(X527="賃借施設","－",L527&gt;=2006,"a",L527&gt;=1986,"b",L527&gt;=1976,"c",L527&lt;=1975,"d")</f>
        <v>d</v>
      </c>
      <c r="N527" s="79" t="str" cm="1">
        <f t="array" ref="N527">_xlfn.IFS(X527="賃借施設","－",L527&gt;=2005,"a",L527&gt;=1985,"b",L527&gt;=1975,"c",L527&lt;=1974,"d")</f>
        <v>d</v>
      </c>
      <c r="O527" s="79" t="str">
        <f t="shared" si="65"/>
        <v/>
      </c>
      <c r="P527" s="79" t="str">
        <f t="shared" si="66"/>
        <v>J</v>
      </c>
      <c r="Q527" s="79" t="s">
        <v>1856</v>
      </c>
      <c r="R527" s="79" t="s">
        <v>1816</v>
      </c>
      <c r="S527" s="127" t="s">
        <v>39</v>
      </c>
      <c r="T527" s="127" t="s">
        <v>335</v>
      </c>
      <c r="U527" s="127" t="s">
        <v>1539</v>
      </c>
      <c r="V527" s="127" t="s">
        <v>1550</v>
      </c>
      <c r="W527" s="116" t="s">
        <v>1766</v>
      </c>
      <c r="X527" s="116" t="s">
        <v>1757</v>
      </c>
      <c r="Y527" s="114">
        <v>29</v>
      </c>
      <c r="Z527" s="127"/>
      <c r="AA527" s="124"/>
      <c r="AB527" s="126"/>
      <c r="AC527" s="124"/>
      <c r="AD527" s="124"/>
      <c r="AE527" s="175"/>
      <c r="AF527" s="175"/>
      <c r="AG527" s="124"/>
      <c r="AH527" s="124"/>
      <c r="AI527" s="124"/>
      <c r="AJ527" s="124"/>
      <c r="AK527" s="124"/>
    </row>
    <row r="528" spans="1:37" ht="26.25" customHeight="1">
      <c r="A528" s="240">
        <f t="shared" si="62"/>
        <v>523</v>
      </c>
      <c r="B528" s="129" t="s">
        <v>76</v>
      </c>
      <c r="C528" s="129" t="s">
        <v>32</v>
      </c>
      <c r="D528" s="129" t="s">
        <v>301</v>
      </c>
      <c r="E528" s="129" t="s">
        <v>301</v>
      </c>
      <c r="F528" s="74">
        <f t="shared" si="68"/>
        <v>8</v>
      </c>
      <c r="G528" s="13" t="s" ph="1">
        <v>2620</v>
      </c>
      <c r="H528" s="126" t="s">
        <v>518</v>
      </c>
      <c r="I528" s="81">
        <v>3565.19</v>
      </c>
      <c r="J528" s="80" t="str">
        <f t="shared" si="64"/>
        <v>C</v>
      </c>
      <c r="K528" s="78"/>
      <c r="L528" s="79">
        <v>1991</v>
      </c>
      <c r="M528" s="79" t="str" cm="1">
        <f t="array" ref="M528">_xlfn.IFS(X528="賃借施設","－",L528&gt;=2006,"a",L528&gt;=1986,"b",L528&gt;=1976,"c",L528&lt;=1975,"d")</f>
        <v>b</v>
      </c>
      <c r="N528" s="79" t="str" cm="1">
        <f t="array" ref="N528">_xlfn.IFS(X528="賃借施設","－",L528&gt;=2005,"a",L528&gt;=1985,"b",L528&gt;=1975,"c",L528&lt;=1974,"d")</f>
        <v>b</v>
      </c>
      <c r="O528" s="79" t="str">
        <f t="shared" si="65"/>
        <v/>
      </c>
      <c r="P528" s="79" t="str">
        <f t="shared" si="66"/>
        <v>F</v>
      </c>
      <c r="Q528" s="79" t="s">
        <v>1856</v>
      </c>
      <c r="R528" s="79" t="s">
        <v>1812</v>
      </c>
      <c r="S528" s="127" t="s">
        <v>1947</v>
      </c>
      <c r="T528" s="124" t="s">
        <v>2041</v>
      </c>
      <c r="U528" s="127" t="s">
        <v>238</v>
      </c>
      <c r="V528" s="124" t="s">
        <v>2041</v>
      </c>
      <c r="W528" s="116" t="s">
        <v>1767</v>
      </c>
      <c r="X528" s="116" t="s">
        <v>1757</v>
      </c>
      <c r="Y528" s="114">
        <v>20</v>
      </c>
      <c r="Z528" s="127"/>
      <c r="AA528" s="128" t="s">
        <v>1895</v>
      </c>
      <c r="AB528" s="126"/>
      <c r="AC528" s="128" t="s">
        <v>1895</v>
      </c>
      <c r="AD528" s="128" t="s">
        <v>1895</v>
      </c>
      <c r="AE528" s="174" t="s">
        <v>1895</v>
      </c>
      <c r="AF528" s="174" t="s">
        <v>1895</v>
      </c>
      <c r="AG528" s="128"/>
      <c r="AH528" s="128"/>
      <c r="AI528" s="128"/>
      <c r="AJ528" s="128"/>
      <c r="AK528" s="128"/>
    </row>
    <row r="529" spans="1:37" s="21" customFormat="1" ht="26.25" customHeight="1">
      <c r="A529" s="240">
        <f t="shared" si="62"/>
        <v>524</v>
      </c>
      <c r="B529" s="129" t="s">
        <v>76</v>
      </c>
      <c r="C529" s="129" t="s">
        <v>32</v>
      </c>
      <c r="D529" s="129" t="s">
        <v>301</v>
      </c>
      <c r="E529" s="129" t="s">
        <v>301</v>
      </c>
      <c r="F529" s="74">
        <f t="shared" si="68"/>
        <v>9</v>
      </c>
      <c r="G529" s="13" t="s" ph="1">
        <v>2621</v>
      </c>
      <c r="H529" s="126" t="s">
        <v>585</v>
      </c>
      <c r="I529" s="81">
        <v>1432.55</v>
      </c>
      <c r="J529" s="80" t="str">
        <f t="shared" si="64"/>
        <v>B</v>
      </c>
      <c r="K529" s="78"/>
      <c r="L529" s="79">
        <v>1993</v>
      </c>
      <c r="M529" s="79" t="str" cm="1">
        <f t="array" ref="M529">_xlfn.IFS(X529="賃借施設","－",L529&gt;=2006,"a",L529&gt;=1986,"b",L529&gt;=1976,"c",L529&lt;=1975,"d")</f>
        <v>b</v>
      </c>
      <c r="N529" s="79" t="str" cm="1">
        <f t="array" ref="N529">_xlfn.IFS(X529="賃借施設","－",L529&gt;=2005,"a",L529&gt;=1985,"b",L529&gt;=1975,"c",L529&lt;=1974,"d")</f>
        <v>b</v>
      </c>
      <c r="O529" s="79" t="str">
        <f t="shared" si="65"/>
        <v/>
      </c>
      <c r="P529" s="79" t="str">
        <f t="shared" si="66"/>
        <v>E</v>
      </c>
      <c r="Q529" s="79" t="s">
        <v>1856</v>
      </c>
      <c r="R529" s="79" t="s">
        <v>1825</v>
      </c>
      <c r="S529" s="127" t="s">
        <v>24</v>
      </c>
      <c r="T529" s="127" t="s">
        <v>317</v>
      </c>
      <c r="U529" s="127" t="s">
        <v>430</v>
      </c>
      <c r="V529" s="127" t="s">
        <v>429</v>
      </c>
      <c r="W529" s="116" t="s">
        <v>1774</v>
      </c>
      <c r="X529" s="116" t="s">
        <v>1757</v>
      </c>
      <c r="Y529" s="114">
        <v>27</v>
      </c>
      <c r="Z529" s="127"/>
      <c r="AA529" s="128" t="s">
        <v>1895</v>
      </c>
      <c r="AB529" s="126"/>
      <c r="AC529" s="128" t="s">
        <v>1895</v>
      </c>
      <c r="AD529" s="128" t="s">
        <v>1895</v>
      </c>
      <c r="AE529" s="174" t="s">
        <v>1895</v>
      </c>
      <c r="AF529" s="174" t="s">
        <v>1895</v>
      </c>
      <c r="AG529" s="128"/>
      <c r="AH529" s="128"/>
      <c r="AI529" s="128"/>
      <c r="AJ529" s="128"/>
      <c r="AK529" s="128"/>
    </row>
    <row r="530" spans="1:37" s="24" customFormat="1" ht="26.25" customHeight="1">
      <c r="A530" s="240">
        <f t="shared" si="62"/>
        <v>525</v>
      </c>
      <c r="B530" s="129" t="s">
        <v>76</v>
      </c>
      <c r="C530" s="129" t="s">
        <v>32</v>
      </c>
      <c r="D530" s="129" t="s">
        <v>301</v>
      </c>
      <c r="E530" s="129" t="s">
        <v>301</v>
      </c>
      <c r="F530" s="74">
        <f t="shared" si="68"/>
        <v>10</v>
      </c>
      <c r="G530" s="13" t="s" ph="1">
        <v>2622</v>
      </c>
      <c r="H530" s="126" t="s">
        <v>974</v>
      </c>
      <c r="I530" s="81">
        <v>2636.72</v>
      </c>
      <c r="J530" s="80" t="str">
        <f t="shared" si="64"/>
        <v>－</v>
      </c>
      <c r="K530" s="78"/>
      <c r="L530" s="79" t="s">
        <v>2062</v>
      </c>
      <c r="M530" s="79" t="str" cm="1">
        <f t="array" ref="M530">_xlfn.IFS(X530="賃借施設","－",L530&gt;=2006,"a",L530&gt;=1986,"b",L530&gt;=1976,"c",L530&lt;=1975,"d")</f>
        <v>－</v>
      </c>
      <c r="N530" s="79" t="str" cm="1">
        <f t="array" ref="N530">_xlfn.IFS(X530="賃借施設","－",L530&gt;=2005,"a",L530&gt;=1985,"b",L530&gt;=1975,"c",L530&lt;=1974,"d")</f>
        <v>－</v>
      </c>
      <c r="O530" s="79" t="str">
        <f t="shared" si="65"/>
        <v/>
      </c>
      <c r="P530" s="79" t="str">
        <f t="shared" si="66"/>
        <v>－</v>
      </c>
      <c r="Q530" s="79" t="s">
        <v>2062</v>
      </c>
      <c r="R530" s="79" t="s">
        <v>1809</v>
      </c>
      <c r="S530" s="127" t="s">
        <v>44</v>
      </c>
      <c r="T530" s="127" t="s">
        <v>324</v>
      </c>
      <c r="U530" s="127" t="s">
        <v>228</v>
      </c>
      <c r="V530" s="127" t="s">
        <v>1839</v>
      </c>
      <c r="W530" s="116" t="s">
        <v>1780</v>
      </c>
      <c r="X530" s="116" t="s">
        <v>1762</v>
      </c>
      <c r="Y530" s="114">
        <v>3</v>
      </c>
      <c r="Z530" s="127"/>
      <c r="AA530" s="124"/>
      <c r="AB530" s="126"/>
      <c r="AC530" s="124"/>
      <c r="AD530" s="124"/>
      <c r="AE530" s="175"/>
      <c r="AF530" s="175"/>
      <c r="AG530" s="124"/>
      <c r="AH530" s="124"/>
      <c r="AI530" s="124"/>
      <c r="AJ530" s="124"/>
      <c r="AK530" s="124"/>
    </row>
    <row r="531" spans="1:37" ht="26.25" customHeight="1">
      <c r="A531" s="240">
        <f t="shared" si="62"/>
        <v>526</v>
      </c>
      <c r="B531" s="129" t="s">
        <v>76</v>
      </c>
      <c r="C531" s="129" t="s">
        <v>32</v>
      </c>
      <c r="D531" s="129" t="s">
        <v>301</v>
      </c>
      <c r="E531" s="129" t="s">
        <v>301</v>
      </c>
      <c r="F531" s="74">
        <f t="shared" si="68"/>
        <v>11</v>
      </c>
      <c r="G531" s="13" t="s" ph="1">
        <v>2623</v>
      </c>
      <c r="H531" s="126" t="s">
        <v>449</v>
      </c>
      <c r="I531" s="81">
        <v>690.33</v>
      </c>
      <c r="J531" s="80" t="str">
        <f t="shared" si="64"/>
        <v>－</v>
      </c>
      <c r="K531" s="78"/>
      <c r="L531" s="79" t="s">
        <v>2062</v>
      </c>
      <c r="M531" s="79" t="str" cm="1">
        <f t="array" ref="M531">_xlfn.IFS(X531="賃借施設","－",L531&gt;=2006,"a",L531&gt;=1986,"b",L531&gt;=1976,"c",L531&lt;=1975,"d")</f>
        <v>－</v>
      </c>
      <c r="N531" s="79" t="str" cm="1">
        <f t="array" ref="N531">_xlfn.IFS(X531="賃借施設","－",L531&gt;=2005,"a",L531&gt;=1985,"b",L531&gt;=1975,"c",L531&lt;=1974,"d")</f>
        <v>－</v>
      </c>
      <c r="O531" s="79" t="str">
        <f t="shared" si="65"/>
        <v/>
      </c>
      <c r="P531" s="79" t="str">
        <f t="shared" si="66"/>
        <v>－</v>
      </c>
      <c r="Q531" s="79" t="s">
        <v>2062</v>
      </c>
      <c r="R531" s="79" t="s">
        <v>1825</v>
      </c>
      <c r="S531" s="127" t="s">
        <v>50</v>
      </c>
      <c r="T531" s="127" t="s">
        <v>335</v>
      </c>
      <c r="U531" s="127" t="s">
        <v>390</v>
      </c>
      <c r="V531" s="124" t="s">
        <v>2041</v>
      </c>
      <c r="W531" s="116" t="s">
        <v>1780</v>
      </c>
      <c r="X531" s="116" t="s">
        <v>1762</v>
      </c>
      <c r="Y531" s="114">
        <v>4</v>
      </c>
      <c r="Z531" s="127"/>
      <c r="AA531" s="124"/>
      <c r="AB531" s="126"/>
      <c r="AC531" s="124"/>
      <c r="AD531" s="124"/>
      <c r="AE531" s="175"/>
      <c r="AF531" s="175"/>
      <c r="AG531" s="124"/>
      <c r="AH531" s="124"/>
      <c r="AI531" s="124"/>
      <c r="AJ531" s="124"/>
      <c r="AK531" s="124"/>
    </row>
    <row r="532" spans="1:37" ht="26.25" customHeight="1">
      <c r="A532" s="240">
        <f t="shared" si="62"/>
        <v>527</v>
      </c>
      <c r="B532" s="129" t="s">
        <v>76</v>
      </c>
      <c r="C532" s="129" t="s">
        <v>32</v>
      </c>
      <c r="D532" s="129" t="s">
        <v>301</v>
      </c>
      <c r="E532" s="129" t="s">
        <v>301</v>
      </c>
      <c r="F532" s="74">
        <f t="shared" si="68"/>
        <v>12</v>
      </c>
      <c r="G532" s="13" t="s" ph="1">
        <v>2624</v>
      </c>
      <c r="H532" s="126" t="s">
        <v>1465</v>
      </c>
      <c r="I532" s="81">
        <v>1901.88</v>
      </c>
      <c r="J532" s="80" t="str">
        <f t="shared" si="64"/>
        <v>－</v>
      </c>
      <c r="K532" s="78"/>
      <c r="L532" s="79" t="s">
        <v>2062</v>
      </c>
      <c r="M532" s="79" t="str" cm="1">
        <f t="array" ref="M532">_xlfn.IFS(X532="賃借施設","－",L532&gt;=2006,"a",L532&gt;=1986,"b",L532&gt;=1976,"c",L532&lt;=1975,"d")</f>
        <v>－</v>
      </c>
      <c r="N532" s="79" t="str" cm="1">
        <f t="array" ref="N532">_xlfn.IFS(X532="賃借施設","－",L532&gt;=2005,"a",L532&gt;=1985,"b",L532&gt;=1975,"c",L532&lt;=1974,"d")</f>
        <v>－</v>
      </c>
      <c r="O532" s="79" t="str">
        <f t="shared" si="65"/>
        <v/>
      </c>
      <c r="P532" s="79" t="str">
        <f t="shared" si="66"/>
        <v>－</v>
      </c>
      <c r="Q532" s="79" t="s">
        <v>2062</v>
      </c>
      <c r="R532" s="79" t="s">
        <v>1809</v>
      </c>
      <c r="S532" s="127" t="s">
        <v>259</v>
      </c>
      <c r="T532" s="127" t="s">
        <v>1456</v>
      </c>
      <c r="U532" s="127" t="s">
        <v>228</v>
      </c>
      <c r="V532" s="127" t="s">
        <v>417</v>
      </c>
      <c r="W532" s="116" t="s">
        <v>1781</v>
      </c>
      <c r="X532" s="116" t="s">
        <v>1762</v>
      </c>
      <c r="Y532" s="114">
        <v>10</v>
      </c>
      <c r="Z532" s="127"/>
      <c r="AA532" s="124"/>
      <c r="AB532" s="126"/>
      <c r="AC532" s="124"/>
      <c r="AD532" s="124"/>
      <c r="AE532" s="175"/>
      <c r="AF532" s="175"/>
      <c r="AG532" s="124"/>
      <c r="AH532" s="124"/>
      <c r="AI532" s="124"/>
      <c r="AJ532" s="124"/>
      <c r="AK532" s="124"/>
    </row>
    <row r="533" spans="1:37" ht="26.25" customHeight="1">
      <c r="A533" s="240">
        <f t="shared" si="62"/>
        <v>528</v>
      </c>
      <c r="B533" s="129" t="s">
        <v>76</v>
      </c>
      <c r="C533" s="129" t="s">
        <v>32</v>
      </c>
      <c r="D533" s="129" t="s">
        <v>301</v>
      </c>
      <c r="E533" s="129" t="s">
        <v>301</v>
      </c>
      <c r="F533" s="74">
        <f t="shared" si="68"/>
        <v>13</v>
      </c>
      <c r="G533" s="13" t="s" ph="1">
        <v>2625</v>
      </c>
      <c r="H533" s="126" t="s">
        <v>1948</v>
      </c>
      <c r="I533" s="81">
        <v>1220.3399999999999</v>
      </c>
      <c r="J533" s="80" t="str">
        <f t="shared" si="64"/>
        <v>－</v>
      </c>
      <c r="K533" s="78" t="s">
        <v>1895</v>
      </c>
      <c r="L533" s="79" t="s">
        <v>2062</v>
      </c>
      <c r="M533" s="79" t="str" cm="1">
        <f t="array" ref="M533">_xlfn.IFS(X533="賃借施設","－",L533&gt;=2006,"a",L533&gt;=1986,"b",L533&gt;=1976,"c",L533&lt;=1975,"d")</f>
        <v>－</v>
      </c>
      <c r="N533" s="79" t="str" cm="1">
        <f t="array" ref="N533">_xlfn.IFS(X533="賃借施設","－",L533&gt;=2005,"a",L533&gt;=1985,"b",L533&gt;=1975,"c",L533&lt;=1974,"d")</f>
        <v>－</v>
      </c>
      <c r="O533" s="79" t="str">
        <f t="shared" si="65"/>
        <v/>
      </c>
      <c r="P533" s="79" t="str">
        <f t="shared" si="66"/>
        <v>－</v>
      </c>
      <c r="Q533" s="79" t="s">
        <v>2062</v>
      </c>
      <c r="R533" s="79" t="s">
        <v>1949</v>
      </c>
      <c r="S533" s="127" t="s">
        <v>1950</v>
      </c>
      <c r="T533" s="127" t="s">
        <v>3629</v>
      </c>
      <c r="U533" s="127" t="s">
        <v>1951</v>
      </c>
      <c r="V533" s="124" t="s">
        <v>2041</v>
      </c>
      <c r="W533" s="116" t="s">
        <v>1952</v>
      </c>
      <c r="X533" s="116" t="s">
        <v>1762</v>
      </c>
      <c r="Y533" s="114">
        <v>16</v>
      </c>
      <c r="Z533" s="127"/>
      <c r="AA533" s="124"/>
      <c r="AB533" s="126"/>
      <c r="AC533" s="124"/>
      <c r="AD533" s="124"/>
      <c r="AE533" s="175"/>
      <c r="AF533" s="175"/>
      <c r="AG533" s="124"/>
      <c r="AH533" s="124"/>
      <c r="AI533" s="124"/>
      <c r="AJ533" s="124"/>
      <c r="AK533" s="124"/>
    </row>
    <row r="534" spans="1:37" s="24" customFormat="1" ht="26.25" customHeight="1">
      <c r="A534" s="240">
        <f t="shared" si="62"/>
        <v>529</v>
      </c>
      <c r="B534" s="129" t="s">
        <v>76</v>
      </c>
      <c r="C534" s="129" t="s">
        <v>32</v>
      </c>
      <c r="D534" s="129" t="s">
        <v>301</v>
      </c>
      <c r="E534" s="129" t="s">
        <v>301</v>
      </c>
      <c r="F534" s="74">
        <f t="shared" si="68"/>
        <v>14</v>
      </c>
      <c r="G534" s="13" t="s" ph="1">
        <v>2626</v>
      </c>
      <c r="H534" s="126" t="s">
        <v>975</v>
      </c>
      <c r="I534" s="81">
        <v>1009.16</v>
      </c>
      <c r="J534" s="80" t="str">
        <f t="shared" si="64"/>
        <v>－</v>
      </c>
      <c r="K534" s="78"/>
      <c r="L534" s="79" t="s">
        <v>2062</v>
      </c>
      <c r="M534" s="79" t="str" cm="1">
        <f t="array" ref="M534">_xlfn.IFS(X534="賃借施設","－",L534&gt;=2006,"a",L534&gt;=1986,"b",L534&gt;=1976,"c",L534&lt;=1975,"d")</f>
        <v>－</v>
      </c>
      <c r="N534" s="79" t="str" cm="1">
        <f t="array" ref="N534">_xlfn.IFS(X534="賃借施設","－",L534&gt;=2005,"a",L534&gt;=1985,"b",L534&gt;=1975,"c",L534&lt;=1974,"d")</f>
        <v>－</v>
      </c>
      <c r="O534" s="79" t="str">
        <f t="shared" si="65"/>
        <v/>
      </c>
      <c r="P534" s="79" t="str">
        <f t="shared" si="66"/>
        <v>－</v>
      </c>
      <c r="Q534" s="79" t="s">
        <v>2062</v>
      </c>
      <c r="R534" s="79" t="s">
        <v>1825</v>
      </c>
      <c r="S534" s="127" t="s">
        <v>44</v>
      </c>
      <c r="T534" s="127" t="s">
        <v>949</v>
      </c>
      <c r="U534" s="127" t="s">
        <v>242</v>
      </c>
      <c r="V534" s="127" t="s">
        <v>1843</v>
      </c>
      <c r="W534" s="116" t="s">
        <v>1781</v>
      </c>
      <c r="X534" s="116" t="s">
        <v>1762</v>
      </c>
      <c r="Y534" s="114">
        <v>12</v>
      </c>
      <c r="Z534" s="127"/>
      <c r="AA534" s="124"/>
      <c r="AB534" s="126"/>
      <c r="AC534" s="124"/>
      <c r="AD534" s="124"/>
      <c r="AE534" s="175"/>
      <c r="AF534" s="175"/>
      <c r="AG534" s="124"/>
      <c r="AH534" s="124"/>
      <c r="AI534" s="124"/>
      <c r="AJ534" s="124"/>
      <c r="AK534" s="124"/>
    </row>
    <row r="535" spans="1:37" ht="26.25" customHeight="1">
      <c r="A535" s="240">
        <f t="shared" si="62"/>
        <v>530</v>
      </c>
      <c r="B535" s="129" t="s">
        <v>76</v>
      </c>
      <c r="C535" s="129" t="s">
        <v>32</v>
      </c>
      <c r="D535" s="129" t="s">
        <v>301</v>
      </c>
      <c r="E535" s="129" t="s">
        <v>301</v>
      </c>
      <c r="F535" s="74">
        <f t="shared" si="68"/>
        <v>15</v>
      </c>
      <c r="G535" s="13" t="s" ph="1">
        <v>2627</v>
      </c>
      <c r="H535" s="126" t="s">
        <v>975</v>
      </c>
      <c r="I535" s="81">
        <v>11797.7</v>
      </c>
      <c r="J535" s="80" t="str">
        <f t="shared" si="64"/>
        <v>－</v>
      </c>
      <c r="K535" s="78"/>
      <c r="L535" s="79" t="s">
        <v>2062</v>
      </c>
      <c r="M535" s="79" t="str" cm="1">
        <f t="array" ref="M535">_xlfn.IFS(X535="賃借施設","－",L535&gt;=2006,"a",L535&gt;=1986,"b",L535&gt;=1976,"c",L535&lt;=1975,"d")</f>
        <v>－</v>
      </c>
      <c r="N535" s="79" t="str" cm="1">
        <f t="array" ref="N535">_xlfn.IFS(X535="賃借施設","－",L535&gt;=2005,"a",L535&gt;=1985,"b",L535&gt;=1975,"c",L535&lt;=1974,"d")</f>
        <v>－</v>
      </c>
      <c r="O535" s="79" t="str">
        <f t="shared" si="65"/>
        <v/>
      </c>
      <c r="P535" s="79" t="str">
        <f t="shared" si="66"/>
        <v>－</v>
      </c>
      <c r="Q535" s="79" t="s">
        <v>2062</v>
      </c>
      <c r="R535" s="79" t="s">
        <v>1825</v>
      </c>
      <c r="S535" s="127" t="s">
        <v>439</v>
      </c>
      <c r="T535" s="127" t="s">
        <v>324</v>
      </c>
      <c r="U535" s="127" t="s">
        <v>228</v>
      </c>
      <c r="V535" s="127" t="s">
        <v>1060</v>
      </c>
      <c r="W535" s="116" t="s">
        <v>1781</v>
      </c>
      <c r="X535" s="116" t="s">
        <v>1762</v>
      </c>
      <c r="Y535" s="114">
        <v>13</v>
      </c>
      <c r="Z535" s="127"/>
      <c r="AA535" s="124"/>
      <c r="AB535" s="126"/>
      <c r="AC535" s="124"/>
      <c r="AD535" s="124"/>
      <c r="AE535" s="175"/>
      <c r="AF535" s="175"/>
      <c r="AG535" s="124"/>
      <c r="AH535" s="124"/>
      <c r="AI535" s="124"/>
      <c r="AJ535" s="124"/>
      <c r="AK535" s="124"/>
    </row>
    <row r="536" spans="1:37" ht="26.25" customHeight="1">
      <c r="A536" s="240">
        <f t="shared" ref="A536:A600" si="69">A535+1</f>
        <v>531</v>
      </c>
      <c r="B536" s="129" t="s">
        <v>76</v>
      </c>
      <c r="C536" s="129" t="s">
        <v>32</v>
      </c>
      <c r="D536" s="129" t="s">
        <v>301</v>
      </c>
      <c r="E536" s="129" t="s">
        <v>301</v>
      </c>
      <c r="F536" s="74">
        <f t="shared" si="68"/>
        <v>16</v>
      </c>
      <c r="G536" s="13" t="s" ph="1">
        <v>2628</v>
      </c>
      <c r="H536" s="126" t="s">
        <v>591</v>
      </c>
      <c r="I536" s="81">
        <v>4744.46</v>
      </c>
      <c r="J536" s="80" t="str">
        <f t="shared" si="64"/>
        <v>－</v>
      </c>
      <c r="K536" s="78"/>
      <c r="L536" s="79" t="s">
        <v>2062</v>
      </c>
      <c r="M536" s="79" t="str" cm="1">
        <f t="array" ref="M536">_xlfn.IFS(X536="賃借施設","－",L536&gt;=2006,"a",L536&gt;=1986,"b",L536&gt;=1976,"c",L536&lt;=1975,"d")</f>
        <v>－</v>
      </c>
      <c r="N536" s="79" t="str" cm="1">
        <f t="array" ref="N536">_xlfn.IFS(X536="賃借施設","－",L536&gt;=2005,"a",L536&gt;=1985,"b",L536&gt;=1975,"c",L536&lt;=1974,"d")</f>
        <v>－</v>
      </c>
      <c r="O536" s="79" t="str">
        <f t="shared" si="65"/>
        <v/>
      </c>
      <c r="P536" s="79" t="str">
        <f t="shared" si="66"/>
        <v>－</v>
      </c>
      <c r="Q536" s="79" t="s">
        <v>2062</v>
      </c>
      <c r="R536" s="79" t="s">
        <v>1825</v>
      </c>
      <c r="S536" s="127" t="s">
        <v>2000</v>
      </c>
      <c r="T536" s="127" t="s">
        <v>324</v>
      </c>
      <c r="U536" s="127" t="s">
        <v>349</v>
      </c>
      <c r="V536" s="127" t="s">
        <v>432</v>
      </c>
      <c r="W536" s="116" t="s">
        <v>1781</v>
      </c>
      <c r="X536" s="116" t="s">
        <v>1762</v>
      </c>
      <c r="Y536" s="114">
        <v>14</v>
      </c>
      <c r="Z536" s="127"/>
      <c r="AA536" s="124"/>
      <c r="AB536" s="126"/>
      <c r="AC536" s="124"/>
      <c r="AD536" s="124"/>
      <c r="AE536" s="175"/>
      <c r="AF536" s="175"/>
      <c r="AG536" s="124"/>
      <c r="AH536" s="124"/>
      <c r="AI536" s="124"/>
      <c r="AJ536" s="124"/>
      <c r="AK536" s="124"/>
    </row>
    <row r="537" spans="1:37" ht="26.25" customHeight="1">
      <c r="A537" s="240">
        <f t="shared" si="69"/>
        <v>532</v>
      </c>
      <c r="B537" s="129" t="s">
        <v>76</v>
      </c>
      <c r="C537" s="125" t="s">
        <v>260</v>
      </c>
      <c r="D537" s="125" t="s">
        <v>261</v>
      </c>
      <c r="E537" s="125" t="s">
        <v>261</v>
      </c>
      <c r="F537" s="74">
        <v>1</v>
      </c>
      <c r="G537" s="13" t="s" ph="1">
        <v>3640</v>
      </c>
      <c r="H537" s="126" t="s">
        <v>3668</v>
      </c>
      <c r="I537" s="81">
        <v>164.57</v>
      </c>
      <c r="J537" s="80" t="str">
        <f t="shared" si="64"/>
        <v>－</v>
      </c>
      <c r="K537" s="78"/>
      <c r="L537" s="79" t="s">
        <v>2041</v>
      </c>
      <c r="M537" s="79" t="str" cm="1">
        <f t="array" ref="M537">_xlfn.IFS(X537="賃借施設","－",L537&gt;=2006,"a",L537&gt;=1986,"b",L537&gt;=1976,"c",L537&lt;=1975,"d")</f>
        <v>－</v>
      </c>
      <c r="N537" s="79" t="str" cm="1">
        <f t="array" ref="N537">_xlfn.IFS(X537="賃借施設","－",L537&gt;=2005,"a",L537&gt;=1985,"b",L537&gt;=1975,"c",L537&lt;=1974,"d")</f>
        <v>－</v>
      </c>
      <c r="O537" s="79" t="str">
        <f t="shared" si="65"/>
        <v/>
      </c>
      <c r="P537" s="79" t="str">
        <f t="shared" si="66"/>
        <v>－</v>
      </c>
      <c r="Q537" s="79" t="s">
        <v>2041</v>
      </c>
      <c r="R537" s="79" t="s">
        <v>1809</v>
      </c>
      <c r="S537" s="127" t="s">
        <v>2</v>
      </c>
      <c r="T537" s="127" t="s">
        <v>324</v>
      </c>
      <c r="U537" s="127" t="s">
        <v>3785</v>
      </c>
      <c r="V537" s="124" t="s">
        <v>2041</v>
      </c>
      <c r="W537" s="116" t="s">
        <v>3641</v>
      </c>
      <c r="X537" s="116" t="s">
        <v>1762</v>
      </c>
      <c r="Y537" s="114">
        <v>4</v>
      </c>
      <c r="Z537" s="127"/>
      <c r="AA537" s="124"/>
      <c r="AB537" s="126"/>
      <c r="AC537" s="124"/>
      <c r="AD537" s="124"/>
      <c r="AE537" s="175"/>
      <c r="AF537" s="175"/>
      <c r="AG537" s="124"/>
      <c r="AH537" s="124"/>
      <c r="AI537" s="124"/>
      <c r="AJ537" s="124"/>
      <c r="AK537" s="124"/>
    </row>
    <row r="538" spans="1:37" ht="26.25" customHeight="1">
      <c r="A538" s="240">
        <f t="shared" si="69"/>
        <v>533</v>
      </c>
      <c r="B538" s="129" t="s">
        <v>76</v>
      </c>
      <c r="C538" s="129" t="s">
        <v>260</v>
      </c>
      <c r="D538" s="129" t="s">
        <v>261</v>
      </c>
      <c r="E538" s="129" t="s">
        <v>261</v>
      </c>
      <c r="F538" s="74">
        <f>F537+1</f>
        <v>2</v>
      </c>
      <c r="G538" s="13" t="s" ph="1">
        <v>3784</v>
      </c>
      <c r="H538" s="126" t="s">
        <v>592</v>
      </c>
      <c r="I538" s="81">
        <v>54.04</v>
      </c>
      <c r="J538" s="80" t="str">
        <f t="shared" si="64"/>
        <v>－</v>
      </c>
      <c r="K538" s="78"/>
      <c r="L538" s="79" t="s">
        <v>2062</v>
      </c>
      <c r="M538" s="79" t="str" cm="1">
        <f t="array" ref="M538">_xlfn.IFS(X538="賃借施設","－",L538&gt;=2006,"a",L538&gt;=1986,"b",L538&gt;=1976,"c",L538&lt;=1975,"d")</f>
        <v>－</v>
      </c>
      <c r="N538" s="79" t="str" cm="1">
        <f t="array" ref="N538">_xlfn.IFS(X538="賃借施設","－",L538&gt;=2005,"a",L538&gt;=1985,"b",L538&gt;=1975,"c",L538&lt;=1974,"d")</f>
        <v>－</v>
      </c>
      <c r="O538" s="79" t="str">
        <f t="shared" si="65"/>
        <v/>
      </c>
      <c r="P538" s="79" t="str">
        <f t="shared" si="66"/>
        <v>－</v>
      </c>
      <c r="Q538" s="79" t="s">
        <v>2062</v>
      </c>
      <c r="R538" s="79" t="s">
        <v>1809</v>
      </c>
      <c r="S538" s="127" t="s">
        <v>2</v>
      </c>
      <c r="T538" s="127" t="s">
        <v>324</v>
      </c>
      <c r="U538" s="127" t="s">
        <v>3785</v>
      </c>
      <c r="V538" s="124" t="s">
        <v>2041</v>
      </c>
      <c r="W538" s="116" t="s">
        <v>1766</v>
      </c>
      <c r="X538" s="116" t="s">
        <v>1762</v>
      </c>
      <c r="Y538" s="114">
        <v>4</v>
      </c>
      <c r="Z538" s="127"/>
      <c r="AA538" s="124"/>
      <c r="AB538" s="126"/>
      <c r="AC538" s="124"/>
      <c r="AD538" s="124"/>
      <c r="AE538" s="175"/>
      <c r="AF538" s="175"/>
      <c r="AG538" s="124"/>
      <c r="AH538" s="124"/>
      <c r="AI538" s="124"/>
      <c r="AJ538" s="124"/>
      <c r="AK538" s="124"/>
    </row>
    <row r="539" spans="1:37" ht="26.25" customHeight="1">
      <c r="A539" s="240">
        <f t="shared" si="69"/>
        <v>534</v>
      </c>
      <c r="B539" s="129" t="s">
        <v>76</v>
      </c>
      <c r="C539" s="129" t="s">
        <v>260</v>
      </c>
      <c r="D539" s="129" t="s">
        <v>261</v>
      </c>
      <c r="E539" s="129" t="s">
        <v>261</v>
      </c>
      <c r="F539" s="74">
        <f>F538+1</f>
        <v>3</v>
      </c>
      <c r="G539" s="13" t="s" ph="1">
        <v>2629</v>
      </c>
      <c r="H539" s="126" t="s">
        <v>593</v>
      </c>
      <c r="I539" s="81">
        <v>98.6</v>
      </c>
      <c r="J539" s="80" t="str">
        <f t="shared" si="64"/>
        <v>－</v>
      </c>
      <c r="K539" s="78"/>
      <c r="L539" s="79" t="s">
        <v>2062</v>
      </c>
      <c r="M539" s="79" t="str" cm="1">
        <f t="array" ref="M539">_xlfn.IFS(X539="賃借施設","－",L539&gt;=2006,"a",L539&gt;=1986,"b",L539&gt;=1976,"c",L539&lt;=1975,"d")</f>
        <v>－</v>
      </c>
      <c r="N539" s="79" t="str" cm="1">
        <f t="array" ref="N539">_xlfn.IFS(X539="賃借施設","－",L539&gt;=2005,"a",L539&gt;=1985,"b",L539&gt;=1975,"c",L539&lt;=1974,"d")</f>
        <v>－</v>
      </c>
      <c r="O539" s="79" t="str">
        <f t="shared" si="65"/>
        <v/>
      </c>
      <c r="P539" s="79" t="str">
        <f t="shared" si="66"/>
        <v>－</v>
      </c>
      <c r="Q539" s="79" t="s">
        <v>2062</v>
      </c>
      <c r="R539" s="79" t="s">
        <v>1809</v>
      </c>
      <c r="S539" s="127" t="s">
        <v>2</v>
      </c>
      <c r="T539" s="127" t="s">
        <v>324</v>
      </c>
      <c r="U539" s="127" t="s">
        <v>3785</v>
      </c>
      <c r="V539" s="124" t="s">
        <v>2041</v>
      </c>
      <c r="W539" s="116" t="s">
        <v>1770</v>
      </c>
      <c r="X539" s="116" t="s">
        <v>1762</v>
      </c>
      <c r="Y539" s="114">
        <v>2</v>
      </c>
      <c r="Z539" s="127"/>
      <c r="AA539" s="124"/>
      <c r="AB539" s="126"/>
      <c r="AC539" s="124"/>
      <c r="AD539" s="124"/>
      <c r="AE539" s="175"/>
      <c r="AF539" s="175"/>
      <c r="AG539" s="124"/>
      <c r="AH539" s="124"/>
      <c r="AI539" s="124"/>
      <c r="AJ539" s="124"/>
      <c r="AK539" s="124"/>
    </row>
    <row r="540" spans="1:37" ht="26.25" customHeight="1">
      <c r="A540" s="240">
        <f t="shared" si="69"/>
        <v>535</v>
      </c>
      <c r="B540" s="129" t="s">
        <v>76</v>
      </c>
      <c r="C540" s="129" t="s">
        <v>5</v>
      </c>
      <c r="D540" s="125" t="s">
        <v>147</v>
      </c>
      <c r="E540" s="125" t="s">
        <v>147</v>
      </c>
      <c r="F540" s="74">
        <v>1</v>
      </c>
      <c r="G540" s="13" t="s" ph="1">
        <v>2630</v>
      </c>
      <c r="H540" s="126" t="s">
        <v>583</v>
      </c>
      <c r="I540" s="81">
        <v>2770.6</v>
      </c>
      <c r="J540" s="80" t="str">
        <f t="shared" si="64"/>
        <v>C</v>
      </c>
      <c r="K540" s="78"/>
      <c r="L540" s="79">
        <v>1976</v>
      </c>
      <c r="M540" s="79" t="str" cm="1">
        <f t="array" ref="M540">_xlfn.IFS(X540="賃借施設","－",L540&gt;=2006,"a",L540&gt;=1986,"b",L540&gt;=1976,"c",L540&lt;=1975,"d")</f>
        <v>c</v>
      </c>
      <c r="N540" s="79" t="str" cm="1">
        <f t="array" ref="N540">_xlfn.IFS(X540="賃借施設","－",L540&gt;=2005,"a",L540&gt;=1985,"b",L540&gt;=1975,"c",L540&lt;=1974,"d")</f>
        <v>c</v>
      </c>
      <c r="O540" s="79" t="str">
        <f t="shared" si="65"/>
        <v/>
      </c>
      <c r="P540" s="79" t="str">
        <f t="shared" si="66"/>
        <v>I</v>
      </c>
      <c r="Q540" s="79" t="s">
        <v>1856</v>
      </c>
      <c r="R540" s="79" t="s">
        <v>1809</v>
      </c>
      <c r="S540" s="127" t="s">
        <v>6</v>
      </c>
      <c r="T540" s="127" t="s">
        <v>333</v>
      </c>
      <c r="U540" s="127" t="s">
        <v>347</v>
      </c>
      <c r="V540" s="127" t="s">
        <v>354</v>
      </c>
      <c r="W540" s="116" t="s">
        <v>1761</v>
      </c>
      <c r="X540" s="116" t="s">
        <v>1757</v>
      </c>
      <c r="Y540" s="114">
        <v>33</v>
      </c>
      <c r="Z540" s="127"/>
      <c r="AA540" s="128" t="s">
        <v>1895</v>
      </c>
      <c r="AB540" s="126"/>
      <c r="AC540" s="128" t="s">
        <v>1895</v>
      </c>
      <c r="AD540" s="128" t="s">
        <v>1895</v>
      </c>
      <c r="AE540" s="174" t="s">
        <v>1895</v>
      </c>
      <c r="AF540" s="174" t="s">
        <v>1895</v>
      </c>
      <c r="AG540" s="128"/>
      <c r="AH540" s="128"/>
      <c r="AI540" s="128"/>
      <c r="AJ540" s="128"/>
      <c r="AK540" s="128"/>
    </row>
    <row r="541" spans="1:37" ht="26.25" customHeight="1">
      <c r="A541" s="240">
        <f t="shared" si="69"/>
        <v>536</v>
      </c>
      <c r="B541" s="129" t="s">
        <v>76</v>
      </c>
      <c r="C541" s="129" t="s">
        <v>5</v>
      </c>
      <c r="D541" s="129" t="s">
        <v>147</v>
      </c>
      <c r="E541" s="129" t="s">
        <v>147</v>
      </c>
      <c r="F541" s="74">
        <f t="shared" ref="F541:F546" si="70">F540+1</f>
        <v>2</v>
      </c>
      <c r="G541" s="13" t="s" ph="1">
        <v>2631</v>
      </c>
      <c r="H541" s="126" t="s">
        <v>594</v>
      </c>
      <c r="I541" s="81">
        <v>1621.95</v>
      </c>
      <c r="J541" s="80" t="str">
        <f t="shared" si="64"/>
        <v>－</v>
      </c>
      <c r="K541" s="78"/>
      <c r="L541" s="79" t="s">
        <v>2062</v>
      </c>
      <c r="M541" s="79" t="str" cm="1">
        <f t="array" ref="M541">_xlfn.IFS(X541="賃借施設","－",L541&gt;=2006,"a",L541&gt;=1986,"b",L541&gt;=1976,"c",L541&lt;=1975,"d")</f>
        <v>－</v>
      </c>
      <c r="N541" s="79" t="str" cm="1">
        <f t="array" ref="N541">_xlfn.IFS(X541="賃借施設","－",L541&gt;=2005,"a",L541&gt;=1985,"b",L541&gt;=1975,"c",L541&lt;=1974,"d")</f>
        <v>－</v>
      </c>
      <c r="O541" s="79" t="str">
        <f t="shared" si="65"/>
        <v/>
      </c>
      <c r="P541" s="79" t="str">
        <f t="shared" si="66"/>
        <v>－</v>
      </c>
      <c r="Q541" s="79" t="s">
        <v>2062</v>
      </c>
      <c r="R541" s="79" t="s">
        <v>1809</v>
      </c>
      <c r="S541" s="127" t="s">
        <v>6</v>
      </c>
      <c r="T541" s="127" t="s">
        <v>333</v>
      </c>
      <c r="U541" s="127" t="s">
        <v>347</v>
      </c>
      <c r="V541" s="127" t="s">
        <v>354</v>
      </c>
      <c r="W541" s="116" t="s">
        <v>1763</v>
      </c>
      <c r="X541" s="116" t="s">
        <v>1762</v>
      </c>
      <c r="Y541" s="114">
        <v>1</v>
      </c>
      <c r="Z541" s="127"/>
      <c r="AA541" s="124"/>
      <c r="AB541" s="126"/>
      <c r="AC541" s="124"/>
      <c r="AD541" s="124"/>
      <c r="AE541" s="175"/>
      <c r="AF541" s="175"/>
      <c r="AG541" s="124"/>
      <c r="AH541" s="124"/>
      <c r="AI541" s="124"/>
      <c r="AJ541" s="124"/>
      <c r="AK541" s="124"/>
    </row>
    <row r="542" spans="1:37" ht="26.25" customHeight="1">
      <c r="A542" s="240">
        <f t="shared" si="69"/>
        <v>537</v>
      </c>
      <c r="B542" s="129" t="s">
        <v>76</v>
      </c>
      <c r="C542" s="129" t="s">
        <v>5</v>
      </c>
      <c r="D542" s="129" t="s">
        <v>1953</v>
      </c>
      <c r="E542" s="129" t="s">
        <v>1953</v>
      </c>
      <c r="F542" s="74">
        <f t="shared" si="70"/>
        <v>3</v>
      </c>
      <c r="G542" s="13" t="s" ph="1">
        <v>2632</v>
      </c>
      <c r="H542" s="126" t="s">
        <v>590</v>
      </c>
      <c r="I542" s="81">
        <v>3881.08</v>
      </c>
      <c r="J542" s="80" t="str">
        <f t="shared" si="64"/>
        <v>－</v>
      </c>
      <c r="K542" s="78"/>
      <c r="L542" s="79" t="s">
        <v>2062</v>
      </c>
      <c r="M542" s="79" t="str" cm="1">
        <f t="array" ref="M542">_xlfn.IFS(X542="賃借施設","－",L542&gt;=2006,"a",L542&gt;=1986,"b",L542&gt;=1976,"c",L542&lt;=1975,"d")</f>
        <v>－</v>
      </c>
      <c r="N542" s="79" t="str" cm="1">
        <f t="array" ref="N542">_xlfn.IFS(X542="賃借施設","－",L542&gt;=2005,"a",L542&gt;=1985,"b",L542&gt;=1975,"c",L542&lt;=1974,"d")</f>
        <v>－</v>
      </c>
      <c r="O542" s="79" t="str">
        <f t="shared" si="65"/>
        <v/>
      </c>
      <c r="P542" s="79" t="str">
        <f t="shared" si="66"/>
        <v>－</v>
      </c>
      <c r="Q542" s="79" t="s">
        <v>2062</v>
      </c>
      <c r="R542" s="79" t="s">
        <v>1809</v>
      </c>
      <c r="S542" s="127" t="s">
        <v>6</v>
      </c>
      <c r="T542" s="127" t="s">
        <v>333</v>
      </c>
      <c r="U542" s="127" t="s">
        <v>347</v>
      </c>
      <c r="V542" s="127" t="s">
        <v>354</v>
      </c>
      <c r="W542" s="116" t="s">
        <v>1766</v>
      </c>
      <c r="X542" s="116" t="s">
        <v>1762</v>
      </c>
      <c r="Y542" s="114">
        <v>3</v>
      </c>
      <c r="Z542" s="127"/>
      <c r="AA542" s="124"/>
      <c r="AB542" s="126"/>
      <c r="AC542" s="124"/>
      <c r="AD542" s="124"/>
      <c r="AE542" s="175"/>
      <c r="AF542" s="175"/>
      <c r="AG542" s="124"/>
      <c r="AH542" s="124"/>
      <c r="AI542" s="124"/>
      <c r="AJ542" s="124"/>
      <c r="AK542" s="124"/>
    </row>
    <row r="543" spans="1:37" ht="26.25" customHeight="1">
      <c r="A543" s="240">
        <f t="shared" si="69"/>
        <v>538</v>
      </c>
      <c r="B543" s="129" t="s">
        <v>76</v>
      </c>
      <c r="C543" s="129" t="s">
        <v>5</v>
      </c>
      <c r="D543" s="129" t="s">
        <v>147</v>
      </c>
      <c r="E543" s="129" t="s">
        <v>147</v>
      </c>
      <c r="F543" s="74">
        <f t="shared" si="70"/>
        <v>4</v>
      </c>
      <c r="G543" s="13" t="s" ph="1">
        <v>2633</v>
      </c>
      <c r="H543" s="126" t="s">
        <v>595</v>
      </c>
      <c r="I543" s="81">
        <v>1670.1</v>
      </c>
      <c r="J543" s="80" t="str">
        <f t="shared" si="64"/>
        <v>－</v>
      </c>
      <c r="K543" s="78"/>
      <c r="L543" s="79" t="s">
        <v>2062</v>
      </c>
      <c r="M543" s="79" t="str" cm="1">
        <f t="array" ref="M543">_xlfn.IFS(X543="賃借施設","－",L543&gt;=2006,"a",L543&gt;=1986,"b",L543&gt;=1976,"c",L543&lt;=1975,"d")</f>
        <v>－</v>
      </c>
      <c r="N543" s="79" t="str" cm="1">
        <f t="array" ref="N543">_xlfn.IFS(X543="賃借施設","－",L543&gt;=2005,"a",L543&gt;=1985,"b",L543&gt;=1975,"c",L543&lt;=1974,"d")</f>
        <v>－</v>
      </c>
      <c r="O543" s="79" t="str">
        <f t="shared" si="65"/>
        <v/>
      </c>
      <c r="P543" s="79" t="str">
        <f t="shared" si="66"/>
        <v>－</v>
      </c>
      <c r="Q543" s="79" t="s">
        <v>2062</v>
      </c>
      <c r="R543" s="79" t="s">
        <v>1809</v>
      </c>
      <c r="S543" s="127" t="s">
        <v>6</v>
      </c>
      <c r="T543" s="127" t="s">
        <v>333</v>
      </c>
      <c r="U543" s="127" t="s">
        <v>347</v>
      </c>
      <c r="V543" s="127" t="s">
        <v>354</v>
      </c>
      <c r="W543" s="116" t="s">
        <v>1768</v>
      </c>
      <c r="X543" s="116" t="s">
        <v>1762</v>
      </c>
      <c r="Y543" s="114">
        <v>2</v>
      </c>
      <c r="Z543" s="127"/>
      <c r="AA543" s="124"/>
      <c r="AB543" s="126"/>
      <c r="AC543" s="124"/>
      <c r="AD543" s="124"/>
      <c r="AE543" s="175"/>
      <c r="AF543" s="175"/>
      <c r="AG543" s="124"/>
      <c r="AH543" s="124"/>
      <c r="AI543" s="124"/>
      <c r="AJ543" s="124"/>
      <c r="AK543" s="124"/>
    </row>
    <row r="544" spans="1:37" ht="26.25" customHeight="1">
      <c r="A544" s="240">
        <f t="shared" si="69"/>
        <v>539</v>
      </c>
      <c r="B544" s="129" t="s">
        <v>76</v>
      </c>
      <c r="C544" s="129" t="s">
        <v>5</v>
      </c>
      <c r="D544" s="129" t="s">
        <v>147</v>
      </c>
      <c r="E544" s="129" t="s">
        <v>147</v>
      </c>
      <c r="F544" s="74">
        <f t="shared" si="70"/>
        <v>5</v>
      </c>
      <c r="G544" s="13" t="s" ph="1">
        <v>2634</v>
      </c>
      <c r="H544" s="126" t="s">
        <v>450</v>
      </c>
      <c r="I544" s="81">
        <v>2084.19</v>
      </c>
      <c r="J544" s="80" t="str">
        <f t="shared" si="64"/>
        <v>－</v>
      </c>
      <c r="K544" s="78"/>
      <c r="L544" s="79" t="s">
        <v>2062</v>
      </c>
      <c r="M544" s="79" t="str" cm="1">
        <f t="array" ref="M544">_xlfn.IFS(X544="賃借施設","－",L544&gt;=2006,"a",L544&gt;=1986,"b",L544&gt;=1976,"c",L544&lt;=1975,"d")</f>
        <v>－</v>
      </c>
      <c r="N544" s="79" t="str" cm="1">
        <f t="array" ref="N544">_xlfn.IFS(X544="賃借施設","－",L544&gt;=2005,"a",L544&gt;=1985,"b",L544&gt;=1975,"c",L544&lt;=1974,"d")</f>
        <v>－</v>
      </c>
      <c r="O544" s="79" t="str">
        <f t="shared" si="65"/>
        <v/>
      </c>
      <c r="P544" s="79" t="str">
        <f t="shared" si="66"/>
        <v>－</v>
      </c>
      <c r="Q544" s="79" t="s">
        <v>2062</v>
      </c>
      <c r="R544" s="79" t="s">
        <v>1809</v>
      </c>
      <c r="S544" s="127" t="s">
        <v>6</v>
      </c>
      <c r="T544" s="127" t="s">
        <v>333</v>
      </c>
      <c r="U544" s="127" t="s">
        <v>347</v>
      </c>
      <c r="V544" s="127" t="s">
        <v>354</v>
      </c>
      <c r="W544" s="116" t="s">
        <v>1771</v>
      </c>
      <c r="X544" s="116" t="s">
        <v>1762</v>
      </c>
      <c r="Y544" s="114">
        <v>3</v>
      </c>
      <c r="Z544" s="127"/>
      <c r="AA544" s="124"/>
      <c r="AB544" s="126"/>
      <c r="AC544" s="124"/>
      <c r="AD544" s="124"/>
      <c r="AE544" s="175"/>
      <c r="AF544" s="175"/>
      <c r="AG544" s="124"/>
      <c r="AH544" s="124"/>
      <c r="AI544" s="124"/>
      <c r="AJ544" s="124"/>
      <c r="AK544" s="124"/>
    </row>
    <row r="545" spans="1:37" ht="26.25" customHeight="1">
      <c r="A545" s="240">
        <f t="shared" si="69"/>
        <v>540</v>
      </c>
      <c r="B545" s="129" t="s">
        <v>76</v>
      </c>
      <c r="C545" s="129" t="s">
        <v>5</v>
      </c>
      <c r="D545" s="129" t="s">
        <v>147</v>
      </c>
      <c r="E545" s="129" t="s">
        <v>147</v>
      </c>
      <c r="F545" s="74">
        <f t="shared" si="70"/>
        <v>6</v>
      </c>
      <c r="G545" s="13" t="s" ph="1">
        <v>2635</v>
      </c>
      <c r="H545" s="126" t="s">
        <v>532</v>
      </c>
      <c r="I545" s="81">
        <v>1279.95</v>
      </c>
      <c r="J545" s="80" t="str">
        <f t="shared" si="64"/>
        <v>B</v>
      </c>
      <c r="K545" s="78"/>
      <c r="L545" s="79">
        <v>1995</v>
      </c>
      <c r="M545" s="79" t="str" cm="1">
        <f t="array" ref="M545">_xlfn.IFS(X545="賃借施設","－",L545&gt;=2006,"a",L545&gt;=1986,"b",L545&gt;=1976,"c",L545&lt;=1975,"d")</f>
        <v>b</v>
      </c>
      <c r="N545" s="79" t="str" cm="1">
        <f t="array" ref="N545">_xlfn.IFS(X545="賃借施設","－",L545&gt;=2005,"a",L545&gt;=1985,"b",L545&gt;=1975,"c",L545&lt;=1974,"d")</f>
        <v>b</v>
      </c>
      <c r="O545" s="79" t="str">
        <f t="shared" si="65"/>
        <v/>
      </c>
      <c r="P545" s="79" t="str">
        <f t="shared" si="66"/>
        <v>E</v>
      </c>
      <c r="Q545" s="79" t="s">
        <v>1856</v>
      </c>
      <c r="R545" s="79" t="s">
        <v>1809</v>
      </c>
      <c r="S545" s="127" t="s">
        <v>6</v>
      </c>
      <c r="T545" s="127" t="s">
        <v>333</v>
      </c>
      <c r="U545" s="127" t="s">
        <v>347</v>
      </c>
      <c r="V545" s="127" t="s">
        <v>354</v>
      </c>
      <c r="W545" s="116" t="s">
        <v>1780</v>
      </c>
      <c r="X545" s="116" t="s">
        <v>1757</v>
      </c>
      <c r="Y545" s="114">
        <v>13</v>
      </c>
      <c r="Z545" s="127"/>
      <c r="AA545" s="128" t="s">
        <v>1895</v>
      </c>
      <c r="AB545" s="126"/>
      <c r="AC545" s="128" t="s">
        <v>1895</v>
      </c>
      <c r="AD545" s="128" t="s">
        <v>1895</v>
      </c>
      <c r="AE545" s="174" t="s">
        <v>1895</v>
      </c>
      <c r="AF545" s="174" t="s">
        <v>1895</v>
      </c>
      <c r="AG545" s="128"/>
      <c r="AH545" s="128"/>
      <c r="AI545" s="128"/>
      <c r="AJ545" s="128"/>
      <c r="AK545" s="128"/>
    </row>
    <row r="546" spans="1:37" ht="26.25" customHeight="1">
      <c r="A546" s="240">
        <f t="shared" si="69"/>
        <v>541</v>
      </c>
      <c r="B546" s="129" t="s">
        <v>76</v>
      </c>
      <c r="C546" s="129" t="s">
        <v>5</v>
      </c>
      <c r="D546" s="129" t="s">
        <v>147</v>
      </c>
      <c r="E546" s="129" t="s">
        <v>147</v>
      </c>
      <c r="F546" s="74">
        <f t="shared" si="70"/>
        <v>7</v>
      </c>
      <c r="G546" s="13" t="s" ph="1">
        <v>2635</v>
      </c>
      <c r="H546" s="126" t="s">
        <v>532</v>
      </c>
      <c r="I546" s="81">
        <v>1688.15</v>
      </c>
      <c r="J546" s="80" t="str">
        <f t="shared" si="64"/>
        <v>－</v>
      </c>
      <c r="K546" s="78"/>
      <c r="L546" s="79" t="s">
        <v>2062</v>
      </c>
      <c r="M546" s="79" t="str" cm="1">
        <f t="array" ref="M546">_xlfn.IFS(X546="賃借施設","－",L546&gt;=2006,"a",L546&gt;=1986,"b",L546&gt;=1976,"c",L546&lt;=1975,"d")</f>
        <v>－</v>
      </c>
      <c r="N546" s="79" t="str" cm="1">
        <f t="array" ref="N546">_xlfn.IFS(X546="賃借施設","－",L546&gt;=2005,"a",L546&gt;=1985,"b",L546&gt;=1975,"c",L546&lt;=1974,"d")</f>
        <v>－</v>
      </c>
      <c r="O546" s="79" t="str">
        <f t="shared" si="65"/>
        <v/>
      </c>
      <c r="P546" s="79" t="str">
        <f t="shared" si="66"/>
        <v>－</v>
      </c>
      <c r="Q546" s="79" t="s">
        <v>2062</v>
      </c>
      <c r="R546" s="79" t="s">
        <v>1809</v>
      </c>
      <c r="S546" s="127" t="s">
        <v>6</v>
      </c>
      <c r="T546" s="127" t="s">
        <v>333</v>
      </c>
      <c r="U546" s="127" t="s">
        <v>347</v>
      </c>
      <c r="V546" s="127" t="s">
        <v>354</v>
      </c>
      <c r="W546" s="116" t="s">
        <v>1780</v>
      </c>
      <c r="X546" s="116" t="s">
        <v>1762</v>
      </c>
      <c r="Y546" s="114">
        <v>5</v>
      </c>
      <c r="Z546" s="127"/>
      <c r="AA546" s="126"/>
      <c r="AB546" s="126"/>
      <c r="AC546" s="126"/>
      <c r="AD546" s="126"/>
      <c r="AE546" s="177"/>
      <c r="AF546" s="177"/>
      <c r="AG546" s="126"/>
      <c r="AH546" s="126"/>
      <c r="AI546" s="126"/>
      <c r="AJ546" s="126"/>
      <c r="AK546" s="126"/>
    </row>
    <row r="547" spans="1:37" ht="26.25" customHeight="1">
      <c r="A547" s="240">
        <f t="shared" si="69"/>
        <v>542</v>
      </c>
      <c r="B547" s="129" t="s">
        <v>76</v>
      </c>
      <c r="C547" s="129" t="s">
        <v>5</v>
      </c>
      <c r="D547" s="125" t="s">
        <v>188</v>
      </c>
      <c r="E547" s="125" t="s">
        <v>121</v>
      </c>
      <c r="F547" s="74">
        <v>1</v>
      </c>
      <c r="G547" s="13" t="s" ph="1">
        <v>2636</v>
      </c>
      <c r="H547" s="126" t="s">
        <v>981</v>
      </c>
      <c r="I547" s="81">
        <v>5015.78</v>
      </c>
      <c r="J547" s="80" t="str">
        <f t="shared" si="64"/>
        <v>C</v>
      </c>
      <c r="K547" s="78"/>
      <c r="L547" s="79">
        <v>1996</v>
      </c>
      <c r="M547" s="79" t="str" cm="1">
        <f t="array" ref="M547">_xlfn.IFS(X547="賃借施設","－",L547&gt;=2006,"a",L547&gt;=1986,"b",L547&gt;=1976,"c",L547&lt;=1975,"d")</f>
        <v>b</v>
      </c>
      <c r="N547" s="79" t="str" cm="1">
        <f t="array" ref="N547">_xlfn.IFS(X547="賃借施設","－",L547&gt;=2005,"a",L547&gt;=1985,"b",L547&gt;=1975,"c",L547&lt;=1974,"d")</f>
        <v>b</v>
      </c>
      <c r="O547" s="79" t="str">
        <f t="shared" si="65"/>
        <v/>
      </c>
      <c r="P547" s="79" t="str">
        <f t="shared" si="66"/>
        <v>F</v>
      </c>
      <c r="Q547" s="79" t="s">
        <v>1865</v>
      </c>
      <c r="R547" s="79" t="s">
        <v>1825</v>
      </c>
      <c r="S547" s="127" t="s">
        <v>44</v>
      </c>
      <c r="T547" s="127" t="s">
        <v>950</v>
      </c>
      <c r="U547" s="127" t="s">
        <v>955</v>
      </c>
      <c r="V547" s="124" t="s">
        <v>2041</v>
      </c>
      <c r="W547" s="116" t="s">
        <v>1769</v>
      </c>
      <c r="X547" s="116" t="s">
        <v>1757</v>
      </c>
      <c r="Y547" s="114">
        <v>20</v>
      </c>
      <c r="Z547" s="127"/>
      <c r="AA547" s="128" t="s">
        <v>1895</v>
      </c>
      <c r="AB547" s="126"/>
      <c r="AC547" s="128" t="s">
        <v>1895</v>
      </c>
      <c r="AD547" s="128" t="s">
        <v>1895</v>
      </c>
      <c r="AE547" s="174" t="s">
        <v>1895</v>
      </c>
      <c r="AF547" s="174" t="s">
        <v>1895</v>
      </c>
      <c r="AG547" s="128"/>
      <c r="AH547" s="128"/>
      <c r="AI547" s="128"/>
      <c r="AJ547" s="128"/>
      <c r="AK547" s="128"/>
    </row>
    <row r="548" spans="1:37" ht="26.25" customHeight="1">
      <c r="A548" s="240">
        <f t="shared" si="69"/>
        <v>543</v>
      </c>
      <c r="B548" s="129" t="s">
        <v>76</v>
      </c>
      <c r="C548" s="129" t="s">
        <v>5</v>
      </c>
      <c r="D548" s="129" t="s">
        <v>188</v>
      </c>
      <c r="E548" s="129" t="s">
        <v>121</v>
      </c>
      <c r="F548" s="74">
        <f t="shared" ref="F548:F555" si="71">F547+1</f>
        <v>2</v>
      </c>
      <c r="G548" s="13" t="s" ph="1">
        <v>2637</v>
      </c>
      <c r="H548" s="126" t="s">
        <v>979</v>
      </c>
      <c r="I548" s="81">
        <v>4355.0200000000004</v>
      </c>
      <c r="J548" s="80" t="str">
        <f t="shared" ref="J548:J612" si="72">IF(X548="賃借施設","－",IF(I548&lt;500,"A",IF(I548&gt;=2000,"C","B")))</f>
        <v>C</v>
      </c>
      <c r="K548" s="78"/>
      <c r="L548" s="79">
        <v>1990</v>
      </c>
      <c r="M548" s="79" t="str" cm="1">
        <f t="array" ref="M548">_xlfn.IFS(X548="賃借施設","－",L548&gt;=2006,"a",L548&gt;=1986,"b",L548&gt;=1976,"c",L548&lt;=1975,"d")</f>
        <v>b</v>
      </c>
      <c r="N548" s="79" t="str" cm="1">
        <f t="array" ref="N548">_xlfn.IFS(X548="賃借施設","－",L548&gt;=2005,"a",L548&gt;=1985,"b",L548&gt;=1975,"c",L548&lt;=1974,"d")</f>
        <v>b</v>
      </c>
      <c r="O548" s="79" t="str">
        <f t="shared" ref="O548:O612" si="73">IF(M548=N548,"","〇")</f>
        <v/>
      </c>
      <c r="P548" s="79" t="str">
        <f t="shared" ref="P548:P612" si="74">IF(X548="賃借施設","－",IF(AND(J548="A",M548="a"),"A",(IF(AND(J548="B",M548="a"),"B",(IF(AND(J548="C",M548="a"),"C",(IF(AND(J548="A",M548="b"),"D",(IF(AND(J548="B",M548="b"),"E",(IF(AND(J548="C",M548="b"),"F",(IF(AND(J548="A",M548="c"),"G",(IF(AND(J548="B",M548="c"),"H",(IF(AND(J548="C",M548="c"),"I",(IF(AND(J548="A",M548="d"),"J",(IF(AND(J548="B",M548="d"),"K",(IF(AND(J548="C",M548="d"),"L",""))))))))))))))))))))))))</f>
        <v>F</v>
      </c>
      <c r="Q548" s="79" t="s">
        <v>1865</v>
      </c>
      <c r="R548" s="79" t="s">
        <v>1825</v>
      </c>
      <c r="S548" s="127" t="s">
        <v>44</v>
      </c>
      <c r="T548" s="127" t="s">
        <v>950</v>
      </c>
      <c r="U548" s="127" t="s">
        <v>953</v>
      </c>
      <c r="V548" s="124" t="s">
        <v>2041</v>
      </c>
      <c r="W548" s="116" t="s">
        <v>1772</v>
      </c>
      <c r="X548" s="116" t="s">
        <v>1757</v>
      </c>
      <c r="Y548" s="114">
        <v>18</v>
      </c>
      <c r="Z548" s="127"/>
      <c r="AA548" s="128" t="s">
        <v>1895</v>
      </c>
      <c r="AB548" s="126"/>
      <c r="AC548" s="128" t="s">
        <v>1895</v>
      </c>
      <c r="AD548" s="128" t="s">
        <v>1895</v>
      </c>
      <c r="AE548" s="181" t="s">
        <v>1895</v>
      </c>
      <c r="AF548" s="128" t="s">
        <v>1895</v>
      </c>
      <c r="AG548" s="128"/>
      <c r="AH548" s="128"/>
      <c r="AI548" s="128"/>
      <c r="AJ548" s="128"/>
      <c r="AK548" s="128"/>
    </row>
    <row r="549" spans="1:37" ht="26.25" customHeight="1">
      <c r="A549" s="240">
        <f t="shared" si="69"/>
        <v>544</v>
      </c>
      <c r="B549" s="129" t="s">
        <v>76</v>
      </c>
      <c r="C549" s="129" t="s">
        <v>5</v>
      </c>
      <c r="D549" s="129" t="s">
        <v>188</v>
      </c>
      <c r="E549" s="129" t="s">
        <v>121</v>
      </c>
      <c r="F549" s="74">
        <f t="shared" si="71"/>
        <v>3</v>
      </c>
      <c r="G549" s="13" t="s" ph="1">
        <v>2638</v>
      </c>
      <c r="H549" s="126" t="s">
        <v>977</v>
      </c>
      <c r="I549" s="81">
        <v>5903.17</v>
      </c>
      <c r="J549" s="80" t="str">
        <f t="shared" si="72"/>
        <v>C</v>
      </c>
      <c r="K549" s="78"/>
      <c r="L549" s="79">
        <v>1985</v>
      </c>
      <c r="M549" s="79" t="str" cm="1">
        <f t="array" ref="M549">_xlfn.IFS(X549="賃借施設","－",L549&gt;=2006,"a",L549&gt;=1986,"b",L549&gt;=1976,"c",L549&lt;=1975,"d")</f>
        <v>c</v>
      </c>
      <c r="N549" s="79" t="str" cm="1">
        <f t="array" ref="N549">_xlfn.IFS(X549="賃借施設","－",L549&gt;=2005,"a",L549&gt;=1985,"b",L549&gt;=1975,"c",L549&lt;=1974,"d")</f>
        <v>b</v>
      </c>
      <c r="O549" s="79" t="str">
        <f t="shared" si="73"/>
        <v>〇</v>
      </c>
      <c r="P549" s="79" t="str">
        <f t="shared" si="74"/>
        <v>I</v>
      </c>
      <c r="Q549" s="79" t="s">
        <v>1865</v>
      </c>
      <c r="R549" s="79" t="s">
        <v>1825</v>
      </c>
      <c r="S549" s="127" t="s">
        <v>44</v>
      </c>
      <c r="T549" s="127" t="s">
        <v>950</v>
      </c>
      <c r="U549" s="127" t="s">
        <v>951</v>
      </c>
      <c r="V549" s="124" t="s">
        <v>2041</v>
      </c>
      <c r="W549" s="116" t="s">
        <v>1774</v>
      </c>
      <c r="X549" s="116" t="s">
        <v>1757</v>
      </c>
      <c r="Y549" s="114">
        <v>28</v>
      </c>
      <c r="Z549" s="127"/>
      <c r="AA549" s="128" t="s">
        <v>1895</v>
      </c>
      <c r="AB549" s="126"/>
      <c r="AC549" s="128" t="s">
        <v>1895</v>
      </c>
      <c r="AD549" s="128" t="s">
        <v>1895</v>
      </c>
      <c r="AE549" s="174" t="s">
        <v>1895</v>
      </c>
      <c r="AF549" s="174" t="s">
        <v>1895</v>
      </c>
      <c r="AG549" s="128"/>
      <c r="AH549" s="128"/>
      <c r="AI549" s="128"/>
      <c r="AJ549" s="128"/>
      <c r="AK549" s="128"/>
    </row>
    <row r="550" spans="1:37" ht="26.25" customHeight="1">
      <c r="A550" s="240">
        <f t="shared" si="69"/>
        <v>545</v>
      </c>
      <c r="B550" s="129" t="s">
        <v>76</v>
      </c>
      <c r="C550" s="129" t="s">
        <v>5</v>
      </c>
      <c r="D550" s="129" t="s">
        <v>188</v>
      </c>
      <c r="E550" s="129" t="s">
        <v>121</v>
      </c>
      <c r="F550" s="74">
        <f t="shared" si="71"/>
        <v>4</v>
      </c>
      <c r="G550" s="13" t="s" ph="1">
        <v>2639</v>
      </c>
      <c r="H550" s="126" t="s">
        <v>982</v>
      </c>
      <c r="I550" s="81">
        <v>6029.46</v>
      </c>
      <c r="J550" s="80" t="str">
        <f t="shared" si="72"/>
        <v>C</v>
      </c>
      <c r="K550" s="78"/>
      <c r="L550" s="79">
        <v>1983</v>
      </c>
      <c r="M550" s="79" t="str" cm="1">
        <f t="array" ref="M550">_xlfn.IFS(X550="賃借施設","－",L550&gt;=2006,"a",L550&gt;=1986,"b",L550&gt;=1976,"c",L550&lt;=1975,"d")</f>
        <v>c</v>
      </c>
      <c r="N550" s="79" t="str" cm="1">
        <f t="array" ref="N550">_xlfn.IFS(X550="賃借施設","－",L550&gt;=2005,"a",L550&gt;=1985,"b",L550&gt;=1975,"c",L550&lt;=1974,"d")</f>
        <v>c</v>
      </c>
      <c r="O550" s="79" t="str">
        <f t="shared" si="73"/>
        <v/>
      </c>
      <c r="P550" s="79" t="str">
        <f t="shared" si="74"/>
        <v>I</v>
      </c>
      <c r="Q550" s="79" t="s">
        <v>1865</v>
      </c>
      <c r="R550" s="79" t="s">
        <v>1825</v>
      </c>
      <c r="S550" s="127" t="s">
        <v>44</v>
      </c>
      <c r="T550" s="127" t="s">
        <v>950</v>
      </c>
      <c r="U550" s="127" t="s">
        <v>956</v>
      </c>
      <c r="V550" s="124" t="s">
        <v>2041</v>
      </c>
      <c r="W550" s="116" t="s">
        <v>1776</v>
      </c>
      <c r="X550" s="116" t="s">
        <v>1757</v>
      </c>
      <c r="Y550" s="114">
        <v>16</v>
      </c>
      <c r="Z550" s="127"/>
      <c r="AA550" s="128" t="s">
        <v>1895</v>
      </c>
      <c r="AB550" s="126"/>
      <c r="AC550" s="128" t="s">
        <v>1895</v>
      </c>
      <c r="AD550" s="128" t="s">
        <v>1895</v>
      </c>
      <c r="AE550" s="174" t="s">
        <v>1895</v>
      </c>
      <c r="AF550" s="174" t="s">
        <v>1895</v>
      </c>
      <c r="AG550" s="128"/>
      <c r="AH550" s="128"/>
      <c r="AI550" s="128"/>
      <c r="AJ550" s="128"/>
      <c r="AK550" s="128"/>
    </row>
    <row r="551" spans="1:37" ht="26.25" customHeight="1">
      <c r="A551" s="240">
        <f t="shared" si="69"/>
        <v>546</v>
      </c>
      <c r="B551" s="129" t="s">
        <v>76</v>
      </c>
      <c r="C551" s="129" t="s">
        <v>5</v>
      </c>
      <c r="D551" s="129" t="s">
        <v>188</v>
      </c>
      <c r="E551" s="129" t="s">
        <v>121</v>
      </c>
      <c r="F551" s="74">
        <f t="shared" si="71"/>
        <v>5</v>
      </c>
      <c r="G551" s="13" t="s" ph="1">
        <v>2640</v>
      </c>
      <c r="H551" s="126" t="s">
        <v>978</v>
      </c>
      <c r="I551" s="81">
        <v>6086.42</v>
      </c>
      <c r="J551" s="80" t="str">
        <f t="shared" si="72"/>
        <v>C</v>
      </c>
      <c r="K551" s="78"/>
      <c r="L551" s="79">
        <v>1987</v>
      </c>
      <c r="M551" s="79" t="str" cm="1">
        <f t="array" ref="M551">_xlfn.IFS(X551="賃借施設","－",L551&gt;=2006,"a",L551&gt;=1986,"b",L551&gt;=1976,"c",L551&lt;=1975,"d")</f>
        <v>b</v>
      </c>
      <c r="N551" s="79" t="str" cm="1">
        <f t="array" ref="N551">_xlfn.IFS(X551="賃借施設","－",L551&gt;=2005,"a",L551&gt;=1985,"b",L551&gt;=1975,"c",L551&lt;=1974,"d")</f>
        <v>b</v>
      </c>
      <c r="O551" s="79" t="str">
        <f t="shared" si="73"/>
        <v/>
      </c>
      <c r="P551" s="79" t="str">
        <f t="shared" si="74"/>
        <v>F</v>
      </c>
      <c r="Q551" s="79" t="s">
        <v>1865</v>
      </c>
      <c r="R551" s="79" t="s">
        <v>1825</v>
      </c>
      <c r="S551" s="127" t="s">
        <v>44</v>
      </c>
      <c r="T551" s="127" t="s">
        <v>1053</v>
      </c>
      <c r="U551" s="127" t="s">
        <v>952</v>
      </c>
      <c r="V551" s="124" t="s">
        <v>2041</v>
      </c>
      <c r="W551" s="116" t="s">
        <v>1779</v>
      </c>
      <c r="X551" s="116" t="s">
        <v>1757</v>
      </c>
      <c r="Y551" s="114">
        <v>19</v>
      </c>
      <c r="Z551" s="127"/>
      <c r="AA551" s="128" t="s">
        <v>1895</v>
      </c>
      <c r="AB551" s="126"/>
      <c r="AC551" s="128" t="s">
        <v>1895</v>
      </c>
      <c r="AD551" s="128" t="s">
        <v>1895</v>
      </c>
      <c r="AE551" s="174" t="s">
        <v>1895</v>
      </c>
      <c r="AF551" s="174" t="s">
        <v>1895</v>
      </c>
      <c r="AG551" s="128"/>
      <c r="AH551" s="128"/>
      <c r="AI551" s="128"/>
      <c r="AJ551" s="128"/>
      <c r="AK551" s="128"/>
    </row>
    <row r="552" spans="1:37" ht="26.25" customHeight="1">
      <c r="A552" s="240">
        <f t="shared" si="69"/>
        <v>547</v>
      </c>
      <c r="B552" s="129" t="s">
        <v>76</v>
      </c>
      <c r="C552" s="129" t="s">
        <v>5</v>
      </c>
      <c r="D552" s="129" t="s">
        <v>188</v>
      </c>
      <c r="E552" s="129" t="s">
        <v>121</v>
      </c>
      <c r="F552" s="74">
        <f t="shared" si="71"/>
        <v>6</v>
      </c>
      <c r="G552" s="13" t="s" ph="1">
        <v>2641</v>
      </c>
      <c r="H552" s="126" t="s">
        <v>983</v>
      </c>
      <c r="I552" s="81">
        <v>5662.95</v>
      </c>
      <c r="J552" s="80" t="str">
        <f t="shared" si="72"/>
        <v>C</v>
      </c>
      <c r="K552" s="78"/>
      <c r="L552" s="79">
        <v>1996</v>
      </c>
      <c r="M552" s="79" t="str" cm="1">
        <f t="array" ref="M552">_xlfn.IFS(X552="賃借施設","－",L552&gt;=2006,"a",L552&gt;=1986,"b",L552&gt;=1976,"c",L552&lt;=1975,"d")</f>
        <v>b</v>
      </c>
      <c r="N552" s="79" t="str" cm="1">
        <f t="array" ref="N552">_xlfn.IFS(X552="賃借施設","－",L552&gt;=2005,"a",L552&gt;=1985,"b",L552&gt;=1975,"c",L552&lt;=1974,"d")</f>
        <v>b</v>
      </c>
      <c r="O552" s="79" t="str">
        <f t="shared" si="73"/>
        <v/>
      </c>
      <c r="P552" s="79" t="str">
        <f t="shared" si="74"/>
        <v>F</v>
      </c>
      <c r="Q552" s="79" t="s">
        <v>1865</v>
      </c>
      <c r="R552" s="79" t="s">
        <v>1825</v>
      </c>
      <c r="S552" s="127" t="s">
        <v>44</v>
      </c>
      <c r="T552" s="127" t="s">
        <v>950</v>
      </c>
      <c r="U552" s="127" t="s">
        <v>957</v>
      </c>
      <c r="V552" s="124" t="s">
        <v>2041</v>
      </c>
      <c r="W552" s="116" t="s">
        <v>1781</v>
      </c>
      <c r="X552" s="116" t="s">
        <v>1757</v>
      </c>
      <c r="Y552" s="114">
        <v>23</v>
      </c>
      <c r="Z552" s="127"/>
      <c r="AA552" s="128" t="s">
        <v>1895</v>
      </c>
      <c r="AB552" s="126"/>
      <c r="AC552" s="128" t="s">
        <v>1895</v>
      </c>
      <c r="AD552" s="128" t="s">
        <v>1895</v>
      </c>
      <c r="AE552" s="174" t="s">
        <v>1895</v>
      </c>
      <c r="AF552" s="174" t="s">
        <v>1895</v>
      </c>
      <c r="AG552" s="128"/>
      <c r="AH552" s="128"/>
      <c r="AI552" s="128"/>
      <c r="AJ552" s="128"/>
      <c r="AK552" s="128"/>
    </row>
    <row r="553" spans="1:37" ht="26.25" customHeight="1">
      <c r="A553" s="240">
        <f t="shared" si="69"/>
        <v>548</v>
      </c>
      <c r="B553" s="129" t="s">
        <v>76</v>
      </c>
      <c r="C553" s="129" t="s">
        <v>5</v>
      </c>
      <c r="D553" s="129" t="s">
        <v>188</v>
      </c>
      <c r="E553" s="129" t="s">
        <v>121</v>
      </c>
      <c r="F553" s="74">
        <f t="shared" si="71"/>
        <v>7</v>
      </c>
      <c r="G553" s="13" t="s" ph="1">
        <v>2642</v>
      </c>
      <c r="H553" s="126" t="s">
        <v>980</v>
      </c>
      <c r="I553" s="81">
        <v>7986.27</v>
      </c>
      <c r="J553" s="80" t="str">
        <f t="shared" si="72"/>
        <v>C</v>
      </c>
      <c r="K553" s="78"/>
      <c r="L553" s="79">
        <v>1993</v>
      </c>
      <c r="M553" s="79" t="str" cm="1">
        <f t="array" ref="M553">_xlfn.IFS(X553="賃借施設","－",L553&gt;=2006,"a",L553&gt;=1986,"b",L553&gt;=1976,"c",L553&lt;=1975,"d")</f>
        <v>b</v>
      </c>
      <c r="N553" s="79" t="str" cm="1">
        <f t="array" ref="N553">_xlfn.IFS(X553="賃借施設","－",L553&gt;=2005,"a",L553&gt;=1985,"b",L553&gt;=1975,"c",L553&lt;=1974,"d")</f>
        <v>b</v>
      </c>
      <c r="O553" s="79" t="str">
        <f t="shared" si="73"/>
        <v/>
      </c>
      <c r="P553" s="79" t="str">
        <f t="shared" si="74"/>
        <v>F</v>
      </c>
      <c r="Q553" s="79" t="s">
        <v>1865</v>
      </c>
      <c r="R553" s="79" t="s">
        <v>1809</v>
      </c>
      <c r="S553" s="127" t="s">
        <v>44</v>
      </c>
      <c r="T553" s="127" t="s">
        <v>950</v>
      </c>
      <c r="U553" s="127" t="s">
        <v>954</v>
      </c>
      <c r="V553" s="124" t="s">
        <v>2041</v>
      </c>
      <c r="W553" s="116" t="s">
        <v>1783</v>
      </c>
      <c r="X553" s="116" t="s">
        <v>1757</v>
      </c>
      <c r="Y553" s="114">
        <v>23</v>
      </c>
      <c r="Z553" s="127"/>
      <c r="AA553" s="128" t="s">
        <v>1895</v>
      </c>
      <c r="AB553" s="126"/>
      <c r="AC553" s="128" t="s">
        <v>1895</v>
      </c>
      <c r="AD553" s="128" t="s">
        <v>1895</v>
      </c>
      <c r="AE553" s="174" t="s">
        <v>1895</v>
      </c>
      <c r="AF553" s="174" t="s">
        <v>1895</v>
      </c>
      <c r="AG553" s="128"/>
      <c r="AH553" s="128"/>
      <c r="AI553" s="128"/>
      <c r="AJ553" s="128"/>
      <c r="AK553" s="128"/>
    </row>
    <row r="554" spans="1:37" ht="26.25" customHeight="1">
      <c r="A554" s="240">
        <f t="shared" si="69"/>
        <v>549</v>
      </c>
      <c r="B554" s="129" t="s">
        <v>76</v>
      </c>
      <c r="C554" s="129" t="s">
        <v>5</v>
      </c>
      <c r="D554" s="129" t="s">
        <v>188</v>
      </c>
      <c r="E554" s="129" t="s">
        <v>121</v>
      </c>
      <c r="F554" s="74">
        <f t="shared" si="71"/>
        <v>8</v>
      </c>
      <c r="G554" s="13" t="s" ph="1">
        <v>2643</v>
      </c>
      <c r="H554" s="126" t="s">
        <v>985</v>
      </c>
      <c r="I554" s="81">
        <v>4745.62</v>
      </c>
      <c r="J554" s="80" t="str">
        <f t="shared" si="72"/>
        <v>C</v>
      </c>
      <c r="K554" s="78"/>
      <c r="L554" s="79">
        <v>1989</v>
      </c>
      <c r="M554" s="79" t="str" cm="1">
        <f t="array" ref="M554">_xlfn.IFS(X554="賃借施設","－",L554&gt;=2006,"a",L554&gt;=1986,"b",L554&gt;=1976,"c",L554&lt;=1975,"d")</f>
        <v>b</v>
      </c>
      <c r="N554" s="79" t="str" cm="1">
        <f t="array" ref="N554">_xlfn.IFS(X554="賃借施設","－",L554&gt;=2005,"a",L554&gt;=1985,"b",L554&gt;=1975,"c",L554&lt;=1974,"d")</f>
        <v>b</v>
      </c>
      <c r="O554" s="79" t="str">
        <f t="shared" si="73"/>
        <v/>
      </c>
      <c r="P554" s="79" t="str">
        <f t="shared" si="74"/>
        <v>F</v>
      </c>
      <c r="Q554" s="79" t="s">
        <v>1865</v>
      </c>
      <c r="R554" s="79" t="s">
        <v>1809</v>
      </c>
      <c r="S554" s="127" t="s">
        <v>44</v>
      </c>
      <c r="T554" s="127" t="s">
        <v>950</v>
      </c>
      <c r="U554" s="127" t="s">
        <v>959</v>
      </c>
      <c r="V554" s="124" t="s">
        <v>2041</v>
      </c>
      <c r="W554" s="116" t="s">
        <v>1784</v>
      </c>
      <c r="X554" s="116" t="s">
        <v>1757</v>
      </c>
      <c r="Y554" s="114">
        <v>31</v>
      </c>
      <c r="Z554" s="127"/>
      <c r="AA554" s="128" t="s">
        <v>1895</v>
      </c>
      <c r="AB554" s="126"/>
      <c r="AC554" s="128" t="s">
        <v>1895</v>
      </c>
      <c r="AD554" s="128" t="s">
        <v>1895</v>
      </c>
      <c r="AE554" s="174" t="s">
        <v>1895</v>
      </c>
      <c r="AF554" s="174" t="s">
        <v>1895</v>
      </c>
      <c r="AG554" s="128"/>
      <c r="AH554" s="128"/>
      <c r="AI554" s="128"/>
      <c r="AJ554" s="128"/>
      <c r="AK554" s="128"/>
    </row>
    <row r="555" spans="1:37" ht="26.25" customHeight="1">
      <c r="A555" s="240">
        <f t="shared" si="69"/>
        <v>550</v>
      </c>
      <c r="B555" s="129" t="s">
        <v>76</v>
      </c>
      <c r="C555" s="129" t="s">
        <v>5</v>
      </c>
      <c r="D555" s="129" t="s">
        <v>188</v>
      </c>
      <c r="E555" s="129" t="s">
        <v>121</v>
      </c>
      <c r="F555" s="74">
        <f t="shared" si="71"/>
        <v>9</v>
      </c>
      <c r="G555" s="13" t="s" ph="1">
        <v>2644</v>
      </c>
      <c r="H555" s="126" t="s">
        <v>984</v>
      </c>
      <c r="I555" s="81">
        <v>10397.6</v>
      </c>
      <c r="J555" s="80" t="str">
        <f t="shared" si="72"/>
        <v>C</v>
      </c>
      <c r="K555" s="78"/>
      <c r="L555" s="79">
        <v>1982</v>
      </c>
      <c r="M555" s="79" t="str" cm="1">
        <f t="array" ref="M555">_xlfn.IFS(X555="賃借施設","－",L555&gt;=2006,"a",L555&gt;=1986,"b",L555&gt;=1976,"c",L555&lt;=1975,"d")</f>
        <v>c</v>
      </c>
      <c r="N555" s="79" t="str" cm="1">
        <f t="array" ref="N555">_xlfn.IFS(X555="賃借施設","－",L555&gt;=2005,"a",L555&gt;=1985,"b",L555&gt;=1975,"c",L555&lt;=1974,"d")</f>
        <v>c</v>
      </c>
      <c r="O555" s="79" t="str">
        <f t="shared" si="73"/>
        <v/>
      </c>
      <c r="P555" s="79" t="str">
        <f t="shared" si="74"/>
        <v>I</v>
      </c>
      <c r="Q555" s="79" t="s">
        <v>1865</v>
      </c>
      <c r="R555" s="79" t="s">
        <v>1825</v>
      </c>
      <c r="S555" s="127" t="s">
        <v>44</v>
      </c>
      <c r="T555" s="127" t="s">
        <v>950</v>
      </c>
      <c r="U555" s="127" t="s">
        <v>958</v>
      </c>
      <c r="V555" s="124" t="s">
        <v>2041</v>
      </c>
      <c r="W555" s="116" t="s">
        <v>1785</v>
      </c>
      <c r="X555" s="116" t="s">
        <v>1757</v>
      </c>
      <c r="Y555" s="114">
        <v>25</v>
      </c>
      <c r="Z555" s="127"/>
      <c r="AA555" s="128" t="s">
        <v>1895</v>
      </c>
      <c r="AB555" s="126"/>
      <c r="AC555" s="128" t="s">
        <v>1895</v>
      </c>
      <c r="AD555" s="128" t="s">
        <v>1895</v>
      </c>
      <c r="AE555" s="174" t="s">
        <v>1895</v>
      </c>
      <c r="AF555" s="174" t="s">
        <v>1895</v>
      </c>
      <c r="AG555" s="128"/>
      <c r="AH555" s="128"/>
      <c r="AI555" s="128"/>
      <c r="AJ555" s="128"/>
      <c r="AK555" s="128"/>
    </row>
    <row r="556" spans="1:37" ht="26.25" customHeight="1">
      <c r="A556" s="240">
        <f t="shared" si="69"/>
        <v>551</v>
      </c>
      <c r="B556" s="129" t="s">
        <v>76</v>
      </c>
      <c r="C556" s="129" t="s">
        <v>5</v>
      </c>
      <c r="D556" s="129" t="s">
        <v>188</v>
      </c>
      <c r="E556" s="127" t="s">
        <v>225</v>
      </c>
      <c r="F556" s="74">
        <v>1</v>
      </c>
      <c r="G556" s="13" t="s" ph="1">
        <v>2645</v>
      </c>
      <c r="H556" s="126" t="s">
        <v>986</v>
      </c>
      <c r="I556" s="81">
        <v>7110.68</v>
      </c>
      <c r="J556" s="80" t="str">
        <f t="shared" si="72"/>
        <v>C</v>
      </c>
      <c r="K556" s="78"/>
      <c r="L556" s="79">
        <v>1997</v>
      </c>
      <c r="M556" s="79" t="str" cm="1">
        <f t="array" ref="M556">_xlfn.IFS(X556="賃借施設","－",L556&gt;=2006,"a",L556&gt;=1986,"b",L556&gt;=1976,"c",L556&lt;=1975,"d")</f>
        <v>b</v>
      </c>
      <c r="N556" s="79" t="str" cm="1">
        <f t="array" ref="N556">_xlfn.IFS(X556="賃借施設","－",L556&gt;=2005,"a",L556&gt;=1985,"b",L556&gt;=1975,"c",L556&lt;=1974,"d")</f>
        <v>b</v>
      </c>
      <c r="O556" s="79" t="str">
        <f t="shared" si="73"/>
        <v/>
      </c>
      <c r="P556" s="79" t="str">
        <f t="shared" si="74"/>
        <v>F</v>
      </c>
      <c r="Q556" s="79" t="s">
        <v>1856</v>
      </c>
      <c r="R556" s="79" t="s">
        <v>1825</v>
      </c>
      <c r="S556" s="127" t="s">
        <v>44</v>
      </c>
      <c r="T556" s="127" t="s">
        <v>950</v>
      </c>
      <c r="U556" s="127" t="s">
        <v>954</v>
      </c>
      <c r="V556" s="124" t="s">
        <v>2041</v>
      </c>
      <c r="W556" s="116" t="s">
        <v>1771</v>
      </c>
      <c r="X556" s="116" t="s">
        <v>1757</v>
      </c>
      <c r="Y556" s="114">
        <v>26</v>
      </c>
      <c r="Z556" s="127"/>
      <c r="AA556" s="128" t="s">
        <v>1895</v>
      </c>
      <c r="AB556" s="126"/>
      <c r="AC556" s="128" t="s">
        <v>1895</v>
      </c>
      <c r="AD556" s="128" t="s">
        <v>1895</v>
      </c>
      <c r="AE556" s="174" t="s">
        <v>1895</v>
      </c>
      <c r="AF556" s="174" t="s">
        <v>1895</v>
      </c>
      <c r="AG556" s="128"/>
      <c r="AH556" s="128"/>
      <c r="AI556" s="128"/>
      <c r="AJ556" s="128"/>
      <c r="AK556" s="128"/>
    </row>
    <row r="557" spans="1:37" ht="26.25" customHeight="1">
      <c r="A557" s="240">
        <f t="shared" si="69"/>
        <v>552</v>
      </c>
      <c r="B557" s="129" t="s">
        <v>76</v>
      </c>
      <c r="C557" s="129" t="s">
        <v>5</v>
      </c>
      <c r="D557" s="129" t="s">
        <v>188</v>
      </c>
      <c r="E557" s="125" t="s">
        <v>186</v>
      </c>
      <c r="F557" s="74">
        <v>1</v>
      </c>
      <c r="G557" s="13" t="s" ph="1">
        <v>2646</v>
      </c>
      <c r="H557" s="126" t="s">
        <v>987</v>
      </c>
      <c r="I557" s="81">
        <v>299.48</v>
      </c>
      <c r="J557" s="80" t="str">
        <f t="shared" si="72"/>
        <v>A</v>
      </c>
      <c r="K557" s="78"/>
      <c r="L557" s="79">
        <v>1975</v>
      </c>
      <c r="M557" s="79" t="str" cm="1">
        <f t="array" ref="M557">_xlfn.IFS(X557="賃借施設","－",L557&gt;=2006,"a",L557&gt;=1986,"b",L557&gt;=1976,"c",L557&lt;=1975,"d")</f>
        <v>d</v>
      </c>
      <c r="N557" s="79" t="str" cm="1">
        <f t="array" ref="N557">_xlfn.IFS(X557="賃借施設","－",L557&gt;=2005,"a",L557&gt;=1985,"b",L557&gt;=1975,"c",L557&lt;=1974,"d")</f>
        <v>c</v>
      </c>
      <c r="O557" s="79" t="str">
        <f t="shared" si="73"/>
        <v>〇</v>
      </c>
      <c r="P557" s="79" t="str">
        <f t="shared" si="74"/>
        <v>J</v>
      </c>
      <c r="Q557" s="79" t="s">
        <v>1865</v>
      </c>
      <c r="R557" s="79" t="s">
        <v>1825</v>
      </c>
      <c r="S557" s="127" t="s">
        <v>44</v>
      </c>
      <c r="T557" s="127" t="s">
        <v>950</v>
      </c>
      <c r="U557" s="127" t="s">
        <v>239</v>
      </c>
      <c r="V557" s="124" t="s">
        <v>2041</v>
      </c>
      <c r="W557" s="116" t="s">
        <v>1767</v>
      </c>
      <c r="X557" s="116" t="s">
        <v>1757</v>
      </c>
      <c r="Y557" s="114">
        <v>21</v>
      </c>
      <c r="Z557" s="127"/>
      <c r="AA557" s="124"/>
      <c r="AB557" s="126"/>
      <c r="AC557" s="124"/>
      <c r="AD557" s="124"/>
      <c r="AE557" s="175"/>
      <c r="AF557" s="175"/>
      <c r="AG557" s="124"/>
      <c r="AH557" s="124"/>
      <c r="AI557" s="124"/>
      <c r="AJ557" s="124"/>
      <c r="AK557" s="124"/>
    </row>
    <row r="558" spans="1:37" ht="26.25" customHeight="1">
      <c r="A558" s="240">
        <f t="shared" si="69"/>
        <v>553</v>
      </c>
      <c r="B558" s="129" t="s">
        <v>76</v>
      </c>
      <c r="C558" s="129" t="s">
        <v>5</v>
      </c>
      <c r="D558" s="129" t="s">
        <v>188</v>
      </c>
      <c r="E558" s="129" t="s">
        <v>186</v>
      </c>
      <c r="F558" s="74">
        <f t="shared" ref="F558:F564" si="75">F557+1</f>
        <v>2</v>
      </c>
      <c r="G558" s="13" t="s" ph="1">
        <v>2647</v>
      </c>
      <c r="H558" s="126" t="s">
        <v>2086</v>
      </c>
      <c r="I558" s="81">
        <v>56.99</v>
      </c>
      <c r="J558" s="80" t="str">
        <f t="shared" si="72"/>
        <v>A</v>
      </c>
      <c r="K558" s="78"/>
      <c r="L558" s="79">
        <v>1970</v>
      </c>
      <c r="M558" s="79" t="str" cm="1">
        <f t="array" ref="M558">_xlfn.IFS(X558="賃借施設","－",L558&gt;=2006,"a",L558&gt;=1986,"b",L558&gt;=1976,"c",L558&lt;=1975,"d")</f>
        <v>d</v>
      </c>
      <c r="N558" s="79" t="str" cm="1">
        <f t="array" ref="N558">_xlfn.IFS(X558="賃借施設","－",L558&gt;=2005,"a",L558&gt;=1985,"b",L558&gt;=1975,"c",L558&lt;=1974,"d")</f>
        <v>d</v>
      </c>
      <c r="O558" s="79" t="str">
        <f t="shared" si="73"/>
        <v/>
      </c>
      <c r="P558" s="79" t="str">
        <f t="shared" si="74"/>
        <v>J</v>
      </c>
      <c r="Q558" s="79" t="s">
        <v>1865</v>
      </c>
      <c r="R558" s="79" t="s">
        <v>1825</v>
      </c>
      <c r="S558" s="127" t="s">
        <v>44</v>
      </c>
      <c r="T558" s="127" t="s">
        <v>950</v>
      </c>
      <c r="U558" s="127" t="s">
        <v>239</v>
      </c>
      <c r="V558" s="124" t="s">
        <v>3730</v>
      </c>
      <c r="W558" s="116" t="s">
        <v>1769</v>
      </c>
      <c r="X558" s="116" t="s">
        <v>1757</v>
      </c>
      <c r="Y558" s="114">
        <v>21</v>
      </c>
      <c r="Z558" s="127"/>
      <c r="AA558" s="124"/>
      <c r="AB558" s="126"/>
      <c r="AC558" s="124"/>
      <c r="AD558" s="124"/>
      <c r="AE558" s="175"/>
      <c r="AF558" s="175"/>
      <c r="AG558" s="124"/>
      <c r="AH558" s="124"/>
      <c r="AI558" s="124"/>
      <c r="AJ558" s="124"/>
      <c r="AK558" s="124"/>
    </row>
    <row r="559" spans="1:37" ht="26.25" customHeight="1">
      <c r="A559" s="240">
        <f t="shared" si="69"/>
        <v>554</v>
      </c>
      <c r="B559" s="129" t="s">
        <v>76</v>
      </c>
      <c r="C559" s="129" t="s">
        <v>5</v>
      </c>
      <c r="D559" s="129" t="s">
        <v>188</v>
      </c>
      <c r="E559" s="129" t="s">
        <v>186</v>
      </c>
      <c r="F559" s="74">
        <f t="shared" si="75"/>
        <v>3</v>
      </c>
      <c r="G559" s="13" t="s" ph="1">
        <v>2648</v>
      </c>
      <c r="H559" s="126" t="s">
        <v>1888</v>
      </c>
      <c r="I559" s="81">
        <v>186.02</v>
      </c>
      <c r="J559" s="80" t="str">
        <f t="shared" si="72"/>
        <v>A</v>
      </c>
      <c r="K559" s="78"/>
      <c r="L559" s="79">
        <v>1964</v>
      </c>
      <c r="M559" s="79" t="str" cm="1">
        <f t="array" ref="M559">_xlfn.IFS(X559="賃借施設","－",L559&gt;=2006,"a",L559&gt;=1986,"b",L559&gt;=1976,"c",L559&lt;=1975,"d")</f>
        <v>d</v>
      </c>
      <c r="N559" s="79" t="str" cm="1">
        <f t="array" ref="N559">_xlfn.IFS(X559="賃借施設","－",L559&gt;=2005,"a",L559&gt;=1985,"b",L559&gt;=1975,"c",L559&lt;=1974,"d")</f>
        <v>d</v>
      </c>
      <c r="O559" s="79" t="str">
        <f t="shared" si="73"/>
        <v/>
      </c>
      <c r="P559" s="79" t="str">
        <f t="shared" si="74"/>
        <v>J</v>
      </c>
      <c r="Q559" s="79" t="s">
        <v>1865</v>
      </c>
      <c r="R559" s="79" t="s">
        <v>1827</v>
      </c>
      <c r="S559" s="127" t="s">
        <v>44</v>
      </c>
      <c r="T559" s="127" t="s">
        <v>324</v>
      </c>
      <c r="U559" s="127" t="s">
        <v>228</v>
      </c>
      <c r="V559" s="127" t="s">
        <v>357</v>
      </c>
      <c r="W559" s="116" t="s">
        <v>1779</v>
      </c>
      <c r="X559" s="116" t="s">
        <v>1757</v>
      </c>
      <c r="Y559" s="114">
        <v>20</v>
      </c>
      <c r="Z559" s="127"/>
      <c r="AA559" s="124"/>
      <c r="AB559" s="126"/>
      <c r="AC559" s="124"/>
      <c r="AD559" s="124"/>
      <c r="AE559" s="175"/>
      <c r="AF559" s="175"/>
      <c r="AG559" s="124"/>
      <c r="AH559" s="124"/>
      <c r="AI559" s="124"/>
      <c r="AJ559" s="124"/>
      <c r="AK559" s="124"/>
    </row>
    <row r="560" spans="1:37" ht="26.25" customHeight="1">
      <c r="A560" s="240">
        <f t="shared" si="69"/>
        <v>555</v>
      </c>
      <c r="B560" s="129" t="s">
        <v>76</v>
      </c>
      <c r="C560" s="129" t="s">
        <v>5</v>
      </c>
      <c r="D560" s="129" t="s">
        <v>188</v>
      </c>
      <c r="E560" s="129" t="s">
        <v>186</v>
      </c>
      <c r="F560" s="74">
        <f t="shared" si="75"/>
        <v>4</v>
      </c>
      <c r="G560" s="13" t="s" ph="1">
        <v>2649</v>
      </c>
      <c r="H560" s="126" t="s">
        <v>988</v>
      </c>
      <c r="I560" s="81">
        <v>946.01</v>
      </c>
      <c r="J560" s="80" t="str">
        <f t="shared" si="72"/>
        <v>B</v>
      </c>
      <c r="K560" s="78"/>
      <c r="L560" s="79">
        <v>1997</v>
      </c>
      <c r="M560" s="79" t="str" cm="1">
        <f t="array" ref="M560">_xlfn.IFS(X560="賃借施設","－",L560&gt;=2006,"a",L560&gt;=1986,"b",L560&gt;=1976,"c",L560&lt;=1975,"d")</f>
        <v>b</v>
      </c>
      <c r="N560" s="79" t="str" cm="1">
        <f t="array" ref="N560">_xlfn.IFS(X560="賃借施設","－",L560&gt;=2005,"a",L560&gt;=1985,"b",L560&gt;=1975,"c",L560&lt;=1974,"d")</f>
        <v>b</v>
      </c>
      <c r="O560" s="79" t="str">
        <f t="shared" si="73"/>
        <v/>
      </c>
      <c r="P560" s="79" t="str">
        <f t="shared" si="74"/>
        <v>E</v>
      </c>
      <c r="Q560" s="79" t="s">
        <v>1865</v>
      </c>
      <c r="R560" s="79" t="s">
        <v>1828</v>
      </c>
      <c r="S560" s="127" t="s">
        <v>44</v>
      </c>
      <c r="T560" s="127" t="s">
        <v>960</v>
      </c>
      <c r="U560" s="127" t="s">
        <v>241</v>
      </c>
      <c r="V560" s="127" t="s">
        <v>961</v>
      </c>
      <c r="W560" s="116" t="s">
        <v>1779</v>
      </c>
      <c r="X560" s="116" t="s">
        <v>1757</v>
      </c>
      <c r="Y560" s="114">
        <v>21</v>
      </c>
      <c r="Z560" s="127"/>
      <c r="AA560" s="124"/>
      <c r="AB560" s="126"/>
      <c r="AC560" s="124"/>
      <c r="AD560" s="124"/>
      <c r="AE560" s="175"/>
      <c r="AF560" s="175"/>
      <c r="AG560" s="124"/>
      <c r="AH560" s="124"/>
      <c r="AI560" s="124"/>
      <c r="AJ560" s="124"/>
      <c r="AK560" s="124"/>
    </row>
    <row r="561" spans="1:37" ht="26.25" customHeight="1">
      <c r="A561" s="240">
        <f t="shared" si="69"/>
        <v>556</v>
      </c>
      <c r="B561" s="129" t="s">
        <v>76</v>
      </c>
      <c r="C561" s="129" t="s">
        <v>5</v>
      </c>
      <c r="D561" s="129" t="s">
        <v>188</v>
      </c>
      <c r="E561" s="129" t="s">
        <v>186</v>
      </c>
      <c r="F561" s="74">
        <f t="shared" si="75"/>
        <v>5</v>
      </c>
      <c r="G561" s="13" t="s" ph="1">
        <v>2650</v>
      </c>
      <c r="H561" s="126" t="s">
        <v>989</v>
      </c>
      <c r="I561" s="81">
        <v>2799.57</v>
      </c>
      <c r="J561" s="80" t="str">
        <f t="shared" si="72"/>
        <v>C</v>
      </c>
      <c r="K561" s="78"/>
      <c r="L561" s="79">
        <v>1993</v>
      </c>
      <c r="M561" s="79" t="str" cm="1">
        <f t="array" ref="M561">_xlfn.IFS(X561="賃借施設","－",L561&gt;=2006,"a",L561&gt;=1986,"b",L561&gt;=1976,"c",L561&lt;=1975,"d")</f>
        <v>b</v>
      </c>
      <c r="N561" s="79" t="str" cm="1">
        <f t="array" ref="N561">_xlfn.IFS(X561="賃借施設","－",L561&gt;=2005,"a",L561&gt;=1985,"b",L561&gt;=1975,"c",L561&lt;=1974,"d")</f>
        <v>b</v>
      </c>
      <c r="O561" s="79" t="str">
        <f t="shared" si="73"/>
        <v/>
      </c>
      <c r="P561" s="79" t="str">
        <f t="shared" si="74"/>
        <v>F</v>
      </c>
      <c r="Q561" s="79" t="s">
        <v>1865</v>
      </c>
      <c r="R561" s="79" t="s">
        <v>1829</v>
      </c>
      <c r="S561" s="127" t="s">
        <v>44</v>
      </c>
      <c r="T561" s="127" t="s">
        <v>960</v>
      </c>
      <c r="U561" s="127" t="s">
        <v>241</v>
      </c>
      <c r="V561" s="127" t="s">
        <v>1052</v>
      </c>
      <c r="W561" s="116" t="s">
        <v>1779</v>
      </c>
      <c r="X561" s="116" t="s">
        <v>1757</v>
      </c>
      <c r="Y561" s="114">
        <v>22</v>
      </c>
      <c r="Z561" s="127"/>
      <c r="AA561" s="128" t="s">
        <v>1895</v>
      </c>
      <c r="AB561" s="126"/>
      <c r="AC561" s="128" t="s">
        <v>1895</v>
      </c>
      <c r="AD561" s="128" t="s">
        <v>1895</v>
      </c>
      <c r="AE561" s="174" t="s">
        <v>1895</v>
      </c>
      <c r="AF561" s="174" t="s">
        <v>1895</v>
      </c>
      <c r="AG561" s="128"/>
      <c r="AH561" s="128"/>
      <c r="AI561" s="128"/>
      <c r="AJ561" s="128"/>
      <c r="AK561" s="128"/>
    </row>
    <row r="562" spans="1:37" ht="26.25" customHeight="1">
      <c r="A562" s="240">
        <f t="shared" si="69"/>
        <v>557</v>
      </c>
      <c r="B562" s="129" t="s">
        <v>76</v>
      </c>
      <c r="C562" s="129" t="s">
        <v>5</v>
      </c>
      <c r="D562" s="129" t="s">
        <v>188</v>
      </c>
      <c r="E562" s="129" t="s">
        <v>187</v>
      </c>
      <c r="F562" s="74">
        <f t="shared" si="75"/>
        <v>6</v>
      </c>
      <c r="G562" s="13" t="s" ph="1">
        <v>2651</v>
      </c>
      <c r="H562" s="126" t="s">
        <v>990</v>
      </c>
      <c r="I562" s="81">
        <v>866.61</v>
      </c>
      <c r="J562" s="80" t="str">
        <f t="shared" si="72"/>
        <v>B</v>
      </c>
      <c r="K562" s="78"/>
      <c r="L562" s="79">
        <v>1968</v>
      </c>
      <c r="M562" s="79" t="str" cm="1">
        <f t="array" ref="M562">_xlfn.IFS(X562="賃借施設","－",L562&gt;=2006,"a",L562&gt;=1986,"b",L562&gt;=1976,"c",L562&lt;=1975,"d")</f>
        <v>d</v>
      </c>
      <c r="N562" s="79" t="str" cm="1">
        <f t="array" ref="N562">_xlfn.IFS(X562="賃借施設","－",L562&gt;=2005,"a",L562&gt;=1985,"b",L562&gt;=1975,"c",L562&lt;=1974,"d")</f>
        <v>d</v>
      </c>
      <c r="O562" s="79" t="str">
        <f t="shared" si="73"/>
        <v/>
      </c>
      <c r="P562" s="79" t="str">
        <f t="shared" si="74"/>
        <v>K</v>
      </c>
      <c r="Q562" s="79" t="s">
        <v>1856</v>
      </c>
      <c r="R562" s="79" t="s">
        <v>1825</v>
      </c>
      <c r="S562" s="127" t="s">
        <v>44</v>
      </c>
      <c r="T562" s="127" t="s">
        <v>324</v>
      </c>
      <c r="U562" s="127" t="s">
        <v>228</v>
      </c>
      <c r="V562" s="127" t="s">
        <v>1839</v>
      </c>
      <c r="W562" s="116" t="s">
        <v>1780</v>
      </c>
      <c r="X562" s="116" t="s">
        <v>1757</v>
      </c>
      <c r="Y562" s="114">
        <v>14</v>
      </c>
      <c r="Z562" s="127"/>
      <c r="AA562" s="124"/>
      <c r="AB562" s="126"/>
      <c r="AC562" s="124"/>
      <c r="AD562" s="124"/>
      <c r="AE562" s="175"/>
      <c r="AF562" s="175"/>
      <c r="AG562" s="124"/>
      <c r="AH562" s="124"/>
      <c r="AI562" s="124"/>
      <c r="AJ562" s="124"/>
      <c r="AK562" s="124"/>
    </row>
    <row r="563" spans="1:37" ht="26.25" customHeight="1">
      <c r="A563" s="240">
        <f t="shared" si="69"/>
        <v>558</v>
      </c>
      <c r="B563" s="129" t="s">
        <v>76</v>
      </c>
      <c r="C563" s="129" t="s">
        <v>5</v>
      </c>
      <c r="D563" s="129" t="s">
        <v>188</v>
      </c>
      <c r="E563" s="129" t="s">
        <v>245</v>
      </c>
      <c r="F563" s="74">
        <f t="shared" si="75"/>
        <v>7</v>
      </c>
      <c r="G563" s="13" t="s" ph="1">
        <v>2652</v>
      </c>
      <c r="H563" s="126" t="s">
        <v>991</v>
      </c>
      <c r="I563" s="81">
        <v>1933</v>
      </c>
      <c r="J563" s="80" t="str">
        <f t="shared" si="72"/>
        <v>B</v>
      </c>
      <c r="K563" s="78"/>
      <c r="L563" s="79">
        <v>1977</v>
      </c>
      <c r="M563" s="79" t="str" cm="1">
        <f t="array" ref="M563">_xlfn.IFS(X563="賃借施設","－",L563&gt;=2006,"a",L563&gt;=1986,"b",L563&gt;=1976,"c",L563&lt;=1975,"d")</f>
        <v>c</v>
      </c>
      <c r="N563" s="79" t="str" cm="1">
        <f t="array" ref="N563">_xlfn.IFS(X563="賃借施設","－",L563&gt;=2005,"a",L563&gt;=1985,"b",L563&gt;=1975,"c",L563&lt;=1974,"d")</f>
        <v>c</v>
      </c>
      <c r="O563" s="79" t="str">
        <f t="shared" si="73"/>
        <v/>
      </c>
      <c r="P563" s="79" t="str">
        <f t="shared" si="74"/>
        <v>H</v>
      </c>
      <c r="Q563" s="79" t="s">
        <v>1865</v>
      </c>
      <c r="R563" s="79" t="s">
        <v>1825</v>
      </c>
      <c r="S563" s="127" t="s">
        <v>44</v>
      </c>
      <c r="T563" s="127" t="s">
        <v>324</v>
      </c>
      <c r="U563" s="127" t="s">
        <v>230</v>
      </c>
      <c r="V563" s="127" t="s">
        <v>1051</v>
      </c>
      <c r="W563" s="116" t="s">
        <v>1781</v>
      </c>
      <c r="X563" s="116" t="s">
        <v>1757</v>
      </c>
      <c r="Y563" s="114">
        <v>24</v>
      </c>
      <c r="Z563" s="127"/>
      <c r="AA563" s="128" t="s">
        <v>1895</v>
      </c>
      <c r="AB563" s="126"/>
      <c r="AC563" s="128" t="s">
        <v>1895</v>
      </c>
      <c r="AD563" s="128" t="s">
        <v>1895</v>
      </c>
      <c r="AE563" s="174" t="s">
        <v>1895</v>
      </c>
      <c r="AF563" s="174" t="s">
        <v>1895</v>
      </c>
      <c r="AG563" s="128"/>
      <c r="AH563" s="128"/>
      <c r="AI563" s="128"/>
      <c r="AJ563" s="128"/>
      <c r="AK563" s="128"/>
    </row>
    <row r="564" spans="1:37" ht="26.25" customHeight="1">
      <c r="A564" s="240">
        <f t="shared" si="69"/>
        <v>559</v>
      </c>
      <c r="B564" s="129" t="s">
        <v>76</v>
      </c>
      <c r="C564" s="129" t="s">
        <v>5</v>
      </c>
      <c r="D564" s="129" t="s">
        <v>188</v>
      </c>
      <c r="E564" s="129" t="s">
        <v>186</v>
      </c>
      <c r="F564" s="74">
        <f t="shared" si="75"/>
        <v>8</v>
      </c>
      <c r="G564" s="13" t="s" ph="1">
        <v>2653</v>
      </c>
      <c r="H564" s="126" t="s">
        <v>992</v>
      </c>
      <c r="I564" s="81">
        <v>145.77000000000001</v>
      </c>
      <c r="J564" s="80" t="str">
        <f t="shared" si="72"/>
        <v>A</v>
      </c>
      <c r="K564" s="78"/>
      <c r="L564" s="79">
        <v>1998</v>
      </c>
      <c r="M564" s="79" t="str" cm="1">
        <f t="array" ref="M564">_xlfn.IFS(X564="賃借施設","－",L564&gt;=2006,"a",L564&gt;=1986,"b",L564&gt;=1976,"c",L564&lt;=1975,"d")</f>
        <v>b</v>
      </c>
      <c r="N564" s="79" t="str" cm="1">
        <f t="array" ref="N564">_xlfn.IFS(X564="賃借施設","－",L564&gt;=2005,"a",L564&gt;=1985,"b",L564&gt;=1975,"c",L564&lt;=1974,"d")</f>
        <v>b</v>
      </c>
      <c r="O564" s="79" t="str">
        <f t="shared" si="73"/>
        <v/>
      </c>
      <c r="P564" s="79" t="str">
        <f t="shared" si="74"/>
        <v>D</v>
      </c>
      <c r="Q564" s="79" t="s">
        <v>1865</v>
      </c>
      <c r="R564" s="79" t="s">
        <v>1823</v>
      </c>
      <c r="S564" s="127" t="s">
        <v>44</v>
      </c>
      <c r="T564" s="127" t="s">
        <v>950</v>
      </c>
      <c r="U564" s="127" t="s">
        <v>240</v>
      </c>
      <c r="V564" s="127" t="s">
        <v>1840</v>
      </c>
      <c r="W564" s="116" t="s">
        <v>1781</v>
      </c>
      <c r="X564" s="116" t="s">
        <v>1757</v>
      </c>
      <c r="Y564" s="114">
        <v>25</v>
      </c>
      <c r="Z564" s="127"/>
      <c r="AA564" s="124"/>
      <c r="AB564" s="126"/>
      <c r="AC564" s="124"/>
      <c r="AD564" s="124"/>
      <c r="AE564" s="175"/>
      <c r="AF564" s="175"/>
      <c r="AG564" s="124"/>
      <c r="AH564" s="124"/>
      <c r="AI564" s="124"/>
      <c r="AJ564" s="124"/>
      <c r="AK564" s="124"/>
    </row>
    <row r="565" spans="1:37" ht="26.25" customHeight="1">
      <c r="A565" s="240">
        <f t="shared" si="69"/>
        <v>560</v>
      </c>
      <c r="B565" s="129" t="s">
        <v>76</v>
      </c>
      <c r="C565" s="129" t="s">
        <v>5</v>
      </c>
      <c r="D565" s="125" t="s">
        <v>302</v>
      </c>
      <c r="E565" s="125" t="s">
        <v>148</v>
      </c>
      <c r="F565" s="74">
        <v>1</v>
      </c>
      <c r="G565" s="13" t="s" ph="1">
        <v>2654</v>
      </c>
      <c r="H565" s="126" t="s">
        <v>596</v>
      </c>
      <c r="I565" s="81">
        <v>549.35</v>
      </c>
      <c r="J565" s="80" t="str">
        <f t="shared" si="72"/>
        <v>B</v>
      </c>
      <c r="K565" s="78"/>
      <c r="L565" s="79">
        <v>2002</v>
      </c>
      <c r="M565" s="79" t="str" cm="1">
        <f t="array" ref="M565">_xlfn.IFS(X565="賃借施設","－",L565&gt;=2006,"a",L565&gt;=1986,"b",L565&gt;=1976,"c",L565&lt;=1975,"d")</f>
        <v>b</v>
      </c>
      <c r="N565" s="79" t="str" cm="1">
        <f t="array" ref="N565">_xlfn.IFS(X565="賃借施設","－",L565&gt;=2005,"a",L565&gt;=1985,"b",L565&gt;=1975,"c",L565&lt;=1974,"d")</f>
        <v>b</v>
      </c>
      <c r="O565" s="79" t="str">
        <f t="shared" si="73"/>
        <v/>
      </c>
      <c r="P565" s="79" t="str">
        <f t="shared" si="74"/>
        <v>E</v>
      </c>
      <c r="Q565" s="79" t="s">
        <v>1865</v>
      </c>
      <c r="R565" s="79" t="s">
        <v>1825</v>
      </c>
      <c r="S565" s="127" t="s">
        <v>50</v>
      </c>
      <c r="T565" s="127" t="s">
        <v>325</v>
      </c>
      <c r="U565" s="127" t="s">
        <v>1954</v>
      </c>
      <c r="V565" s="127" t="s">
        <v>331</v>
      </c>
      <c r="W565" s="116" t="s">
        <v>1773</v>
      </c>
      <c r="X565" s="116" t="s">
        <v>1757</v>
      </c>
      <c r="Y565" s="114">
        <v>22</v>
      </c>
      <c r="Z565" s="127"/>
      <c r="AA565" s="124"/>
      <c r="AB565" s="126"/>
      <c r="AC565" s="124"/>
      <c r="AD565" s="124"/>
      <c r="AE565" s="175"/>
      <c r="AF565" s="175"/>
      <c r="AG565" s="124"/>
      <c r="AH565" s="124"/>
      <c r="AI565" s="124"/>
      <c r="AJ565" s="124"/>
      <c r="AK565" s="124"/>
    </row>
    <row r="566" spans="1:37" ht="26.25" customHeight="1">
      <c r="A566" s="240">
        <f t="shared" si="69"/>
        <v>561</v>
      </c>
      <c r="B566" s="129" t="s">
        <v>76</v>
      </c>
      <c r="C566" s="129" t="s">
        <v>5</v>
      </c>
      <c r="D566" s="129" t="s">
        <v>302</v>
      </c>
      <c r="E566" s="125" t="s">
        <v>303</v>
      </c>
      <c r="F566" s="74">
        <v>1</v>
      </c>
      <c r="G566" s="13" t="s" ph="1">
        <v>2655</v>
      </c>
      <c r="H566" s="126" t="s">
        <v>1071</v>
      </c>
      <c r="I566" s="81">
        <v>2558.7399999999998</v>
      </c>
      <c r="J566" s="80" t="str">
        <f t="shared" si="72"/>
        <v>C</v>
      </c>
      <c r="K566" s="78"/>
      <c r="L566" s="79">
        <v>1970</v>
      </c>
      <c r="M566" s="79" t="str" cm="1">
        <f t="array" ref="M566">_xlfn.IFS(X566="賃借施設","－",L566&gt;=2006,"a",L566&gt;=1986,"b",L566&gt;=1976,"c",L566&lt;=1975,"d")</f>
        <v>d</v>
      </c>
      <c r="N566" s="79" t="str" cm="1">
        <f t="array" ref="N566">_xlfn.IFS(X566="賃借施設","－",L566&gt;=2005,"a",L566&gt;=1985,"b",L566&gt;=1975,"c",L566&lt;=1974,"d")</f>
        <v>d</v>
      </c>
      <c r="O566" s="79" t="str">
        <f t="shared" si="73"/>
        <v/>
      </c>
      <c r="P566" s="79" t="str">
        <f t="shared" si="74"/>
        <v>L</v>
      </c>
      <c r="Q566" s="79" t="s">
        <v>1865</v>
      </c>
      <c r="R566" s="79" t="s">
        <v>1825</v>
      </c>
      <c r="S566" s="127" t="s">
        <v>439</v>
      </c>
      <c r="T566" s="127" t="s">
        <v>3809</v>
      </c>
      <c r="U566" s="127" t="s">
        <v>3801</v>
      </c>
      <c r="V566" s="124" t="s">
        <v>2041</v>
      </c>
      <c r="W566" s="116" t="s">
        <v>1764</v>
      </c>
      <c r="X566" s="116" t="s">
        <v>1757</v>
      </c>
      <c r="Y566" s="114">
        <v>16</v>
      </c>
      <c r="Z566" s="127"/>
      <c r="AA566" s="128" t="s">
        <v>1895</v>
      </c>
      <c r="AB566" s="126"/>
      <c r="AC566" s="128" t="s">
        <v>1895</v>
      </c>
      <c r="AD566" s="128" t="s">
        <v>1895</v>
      </c>
      <c r="AE566" s="174" t="s">
        <v>1895</v>
      </c>
      <c r="AF566" s="174" t="s">
        <v>1895</v>
      </c>
      <c r="AG566" s="128"/>
      <c r="AH566" s="128"/>
      <c r="AI566" s="128"/>
      <c r="AJ566" s="128"/>
      <c r="AK566" s="128"/>
    </row>
    <row r="567" spans="1:37" ht="26.25" customHeight="1">
      <c r="A567" s="240">
        <f t="shared" si="69"/>
        <v>562</v>
      </c>
      <c r="B567" s="129" t="s">
        <v>76</v>
      </c>
      <c r="C567" s="129" t="s">
        <v>5</v>
      </c>
      <c r="D567" s="129" t="s">
        <v>302</v>
      </c>
      <c r="E567" s="129" t="s">
        <v>171</v>
      </c>
      <c r="F567" s="74">
        <f>F566+1</f>
        <v>2</v>
      </c>
      <c r="G567" s="13" t="s" ph="1">
        <v>2656</v>
      </c>
      <c r="H567" s="126" t="s">
        <v>1069</v>
      </c>
      <c r="I567" s="81">
        <v>4909.2299999999996</v>
      </c>
      <c r="J567" s="80" t="str">
        <f t="shared" si="72"/>
        <v>C</v>
      </c>
      <c r="K567" s="78"/>
      <c r="L567" s="79">
        <v>2001</v>
      </c>
      <c r="M567" s="79" t="str" cm="1">
        <f t="array" ref="M567">_xlfn.IFS(X567="賃借施設","－",L567&gt;=2006,"a",L567&gt;=1986,"b",L567&gt;=1976,"c",L567&lt;=1975,"d")</f>
        <v>b</v>
      </c>
      <c r="N567" s="79" t="str" cm="1">
        <f t="array" ref="N567">_xlfn.IFS(X567="賃借施設","－",L567&gt;=2005,"a",L567&gt;=1985,"b",L567&gt;=1975,"c",L567&lt;=1974,"d")</f>
        <v>b</v>
      </c>
      <c r="O567" s="79" t="str">
        <f t="shared" si="73"/>
        <v/>
      </c>
      <c r="P567" s="79" t="str">
        <f t="shared" si="74"/>
        <v>F</v>
      </c>
      <c r="Q567" s="79" t="s">
        <v>1865</v>
      </c>
      <c r="R567" s="79" t="s">
        <v>1825</v>
      </c>
      <c r="S567" s="127" t="s">
        <v>439</v>
      </c>
      <c r="T567" s="127" t="s">
        <v>1061</v>
      </c>
      <c r="U567" s="127" t="s">
        <v>232</v>
      </c>
      <c r="V567" s="124" t="s">
        <v>2041</v>
      </c>
      <c r="W567" s="116" t="s">
        <v>1768</v>
      </c>
      <c r="X567" s="116" t="s">
        <v>1757</v>
      </c>
      <c r="Y567" s="114">
        <v>20</v>
      </c>
      <c r="Z567" s="127"/>
      <c r="AA567" s="128" t="s">
        <v>1895</v>
      </c>
      <c r="AB567" s="126"/>
      <c r="AC567" s="128" t="s">
        <v>1895</v>
      </c>
      <c r="AD567" s="128" t="s">
        <v>1895</v>
      </c>
      <c r="AE567" s="174" t="s">
        <v>1895</v>
      </c>
      <c r="AF567" s="174" t="s">
        <v>1895</v>
      </c>
      <c r="AG567" s="128"/>
      <c r="AH567" s="128"/>
      <c r="AI567" s="128"/>
      <c r="AJ567" s="128"/>
      <c r="AK567" s="128"/>
    </row>
    <row r="568" spans="1:37" ht="26.25" customHeight="1">
      <c r="A568" s="240">
        <f t="shared" si="69"/>
        <v>563</v>
      </c>
      <c r="B568" s="129" t="s">
        <v>76</v>
      </c>
      <c r="C568" s="129" t="s">
        <v>5</v>
      </c>
      <c r="D568" s="129" t="s">
        <v>302</v>
      </c>
      <c r="E568" s="129" t="s">
        <v>303</v>
      </c>
      <c r="F568" s="74">
        <f>F567+1</f>
        <v>3</v>
      </c>
      <c r="G568" s="13" t="s" ph="1">
        <v>2657</v>
      </c>
      <c r="H568" s="126" t="s">
        <v>1073</v>
      </c>
      <c r="I568" s="81">
        <v>904.97</v>
      </c>
      <c r="J568" s="80" t="str">
        <f t="shared" si="72"/>
        <v>B</v>
      </c>
      <c r="K568" s="78"/>
      <c r="L568" s="79">
        <v>1973</v>
      </c>
      <c r="M568" s="79" t="str" cm="1">
        <f t="array" ref="M568">_xlfn.IFS(X568="賃借施設","－",L568&gt;=2006,"a",L568&gt;=1986,"b",L568&gt;=1976,"c",L568&lt;=1975,"d")</f>
        <v>d</v>
      </c>
      <c r="N568" s="79" t="str" cm="1">
        <f t="array" ref="N568">_xlfn.IFS(X568="賃借施設","－",L568&gt;=2005,"a",L568&gt;=1985,"b",L568&gt;=1975,"c",L568&lt;=1974,"d")</f>
        <v>d</v>
      </c>
      <c r="O568" s="79" t="str">
        <f t="shared" si="73"/>
        <v/>
      </c>
      <c r="P568" s="79" t="str">
        <f t="shared" si="74"/>
        <v>K</v>
      </c>
      <c r="Q568" s="79" t="s">
        <v>1856</v>
      </c>
      <c r="R568" s="79" t="s">
        <v>1825</v>
      </c>
      <c r="S568" s="127" t="s">
        <v>439</v>
      </c>
      <c r="T568" s="127" t="s">
        <v>1061</v>
      </c>
      <c r="U568" s="127" t="s">
        <v>232</v>
      </c>
      <c r="V568" s="124" t="s">
        <v>2041</v>
      </c>
      <c r="W568" s="116" t="s">
        <v>1770</v>
      </c>
      <c r="X568" s="116" t="s">
        <v>1757</v>
      </c>
      <c r="Y568" s="114">
        <v>22</v>
      </c>
      <c r="Z568" s="127"/>
      <c r="AA568" s="128" t="s">
        <v>1895</v>
      </c>
      <c r="AB568" s="126"/>
      <c r="AC568" s="124"/>
      <c r="AD568" s="128" t="s">
        <v>1895</v>
      </c>
      <c r="AE568" s="174" t="s">
        <v>1895</v>
      </c>
      <c r="AF568" s="175" t="s">
        <v>1895</v>
      </c>
      <c r="AG568" s="124"/>
      <c r="AH568" s="128"/>
      <c r="AI568" s="124"/>
      <c r="AJ568" s="124"/>
      <c r="AK568" s="124"/>
    </row>
    <row r="569" spans="1:37" ht="26.25" customHeight="1">
      <c r="A569" s="240">
        <f t="shared" si="69"/>
        <v>564</v>
      </c>
      <c r="B569" s="129" t="s">
        <v>76</v>
      </c>
      <c r="C569" s="129" t="s">
        <v>5</v>
      </c>
      <c r="D569" s="129" t="s">
        <v>302</v>
      </c>
      <c r="E569" s="129" t="s">
        <v>303</v>
      </c>
      <c r="F569" s="74">
        <f>F568+1</f>
        <v>4</v>
      </c>
      <c r="G569" s="13" t="s" ph="1">
        <v>2658</v>
      </c>
      <c r="H569" s="126" t="s">
        <v>1072</v>
      </c>
      <c r="I569" s="81">
        <v>1449.37</v>
      </c>
      <c r="J569" s="80" t="str">
        <f t="shared" si="72"/>
        <v>B</v>
      </c>
      <c r="K569" s="78"/>
      <c r="L569" s="79">
        <v>1971</v>
      </c>
      <c r="M569" s="79" t="str" cm="1">
        <f t="array" ref="M569">_xlfn.IFS(X569="賃借施設","－",L569&gt;=2006,"a",L569&gt;=1986,"b",L569&gt;=1976,"c",L569&lt;=1975,"d")</f>
        <v>d</v>
      </c>
      <c r="N569" s="79" t="str" cm="1">
        <f t="array" ref="N569">_xlfn.IFS(X569="賃借施設","－",L569&gt;=2005,"a",L569&gt;=1985,"b",L569&gt;=1975,"c",L569&lt;=1974,"d")</f>
        <v>d</v>
      </c>
      <c r="O569" s="79" t="str">
        <f t="shared" si="73"/>
        <v/>
      </c>
      <c r="P569" s="79" t="str">
        <f t="shared" si="74"/>
        <v>K</v>
      </c>
      <c r="Q569" s="79" t="s">
        <v>1865</v>
      </c>
      <c r="R569" s="79" t="s">
        <v>1825</v>
      </c>
      <c r="S569" s="127" t="s">
        <v>439</v>
      </c>
      <c r="T569" s="127" t="s">
        <v>3809</v>
      </c>
      <c r="U569" s="127" t="s">
        <v>3802</v>
      </c>
      <c r="V569" s="124" t="s">
        <v>1989</v>
      </c>
      <c r="W569" s="116" t="s">
        <v>1773</v>
      </c>
      <c r="X569" s="116" t="s">
        <v>1757</v>
      </c>
      <c r="Y569" s="114">
        <v>23</v>
      </c>
      <c r="Z569" s="127"/>
      <c r="AA569" s="128" t="s">
        <v>1895</v>
      </c>
      <c r="AB569" s="126"/>
      <c r="AC569" s="128" t="s">
        <v>1895</v>
      </c>
      <c r="AD569" s="128" t="s">
        <v>1895</v>
      </c>
      <c r="AE569" s="174" t="s">
        <v>1895</v>
      </c>
      <c r="AF569" s="174" t="s">
        <v>1895</v>
      </c>
      <c r="AG569" s="128"/>
      <c r="AH569" s="128"/>
      <c r="AI569" s="128"/>
      <c r="AJ569" s="128"/>
      <c r="AK569" s="128"/>
    </row>
    <row r="570" spans="1:37" ht="26.25" customHeight="1">
      <c r="A570" s="240">
        <f t="shared" si="69"/>
        <v>565</v>
      </c>
      <c r="B570" s="129" t="s">
        <v>76</v>
      </c>
      <c r="C570" s="129" t="s">
        <v>5</v>
      </c>
      <c r="D570" s="129" t="s">
        <v>302</v>
      </c>
      <c r="E570" s="129" t="s">
        <v>303</v>
      </c>
      <c r="F570" s="74">
        <f>F569+1</f>
        <v>5</v>
      </c>
      <c r="G570" s="13" t="s" ph="1">
        <v>2659</v>
      </c>
      <c r="H570" s="126" t="s">
        <v>1070</v>
      </c>
      <c r="I570" s="81">
        <v>5042.13</v>
      </c>
      <c r="J570" s="80" t="str">
        <f t="shared" si="72"/>
        <v>C</v>
      </c>
      <c r="K570" s="78"/>
      <c r="L570" s="79">
        <v>2005</v>
      </c>
      <c r="M570" s="79" t="str" cm="1">
        <f t="array" ref="M570">_xlfn.IFS(X570="賃借施設","－",L570&gt;=2006,"a",L570&gt;=1986,"b",L570&gt;=1976,"c",L570&lt;=1975,"d")</f>
        <v>b</v>
      </c>
      <c r="N570" s="79" t="str" cm="1">
        <f t="array" ref="N570">_xlfn.IFS(X570="賃借施設","－",L570&gt;=2005,"a",L570&gt;=1985,"b",L570&gt;=1975,"c",L570&lt;=1974,"d")</f>
        <v>a</v>
      </c>
      <c r="O570" s="79" t="str">
        <f t="shared" si="73"/>
        <v>〇</v>
      </c>
      <c r="P570" s="79" t="str">
        <f t="shared" si="74"/>
        <v>F</v>
      </c>
      <c r="Q570" s="79" t="s">
        <v>1865</v>
      </c>
      <c r="R570" s="79" t="s">
        <v>1825</v>
      </c>
      <c r="S570" s="127" t="s">
        <v>439</v>
      </c>
      <c r="T570" s="127" t="s">
        <v>1062</v>
      </c>
      <c r="U570" s="127" t="s">
        <v>232</v>
      </c>
      <c r="V570" s="124" t="s">
        <v>1989</v>
      </c>
      <c r="W570" s="116" t="s">
        <v>1784</v>
      </c>
      <c r="X570" s="116" t="s">
        <v>1757</v>
      </c>
      <c r="Y570" s="114">
        <v>32</v>
      </c>
      <c r="Z570" s="127"/>
      <c r="AA570" s="128" t="s">
        <v>1895</v>
      </c>
      <c r="AB570" s="126"/>
      <c r="AC570" s="128" t="s">
        <v>1895</v>
      </c>
      <c r="AD570" s="128" t="s">
        <v>1895</v>
      </c>
      <c r="AE570" s="174" t="s">
        <v>1895</v>
      </c>
      <c r="AF570" s="174" t="s">
        <v>1895</v>
      </c>
      <c r="AG570" s="128"/>
      <c r="AH570" s="128"/>
      <c r="AI570" s="128"/>
      <c r="AJ570" s="128"/>
      <c r="AK570" s="128"/>
    </row>
    <row r="571" spans="1:37" ht="26.25" customHeight="1">
      <c r="A571" s="248">
        <f t="shared" si="69"/>
        <v>566</v>
      </c>
      <c r="B571" s="129" t="s">
        <v>76</v>
      </c>
      <c r="C571" s="129" t="s">
        <v>5</v>
      </c>
      <c r="D571" s="129" t="s">
        <v>302</v>
      </c>
      <c r="E571" s="129" t="s">
        <v>303</v>
      </c>
      <c r="F571" s="74">
        <v>6</v>
      </c>
      <c r="G571" s="13" t="s" ph="1">
        <v>3803</v>
      </c>
      <c r="H571" s="126" t="s">
        <v>1441</v>
      </c>
      <c r="I571" s="81">
        <v>6468.03</v>
      </c>
      <c r="J571" s="80" t="str">
        <f t="shared" si="72"/>
        <v>C</v>
      </c>
      <c r="K571" s="78"/>
      <c r="L571" s="79">
        <v>1998</v>
      </c>
      <c r="M571" s="79" t="str" cm="1">
        <f t="array" ref="M571">_xlfn.IFS(X571="賃借施設","－",L571&gt;=2006,"a",L571&gt;=1986,"b",L571&gt;=1976,"c",L571&lt;=1975,"d")</f>
        <v>b</v>
      </c>
      <c r="N571" s="79" t="str" cm="1">
        <f t="array" ref="N571">_xlfn.IFS(X571="賃借施設","－",L571&gt;=2005,"a",L571&gt;=1985,"b",L571&gt;=1975,"c",L571&lt;=1974,"d")</f>
        <v>b</v>
      </c>
      <c r="O571" s="79" t="str">
        <f t="shared" si="73"/>
        <v/>
      </c>
      <c r="P571" s="79" t="str">
        <f t="shared" si="74"/>
        <v>F</v>
      </c>
      <c r="Q571" s="79" t="s">
        <v>1856</v>
      </c>
      <c r="R571" s="79" t="s">
        <v>1835</v>
      </c>
      <c r="S571" s="127" t="s">
        <v>439</v>
      </c>
      <c r="T571" s="127" t="s">
        <v>1062</v>
      </c>
      <c r="U571" s="127" t="s">
        <v>232</v>
      </c>
      <c r="V571" s="124" t="s">
        <v>2041</v>
      </c>
      <c r="W571" s="116" t="s">
        <v>1785</v>
      </c>
      <c r="X571" s="116" t="s">
        <v>1757</v>
      </c>
      <c r="Y571" s="114">
        <v>95</v>
      </c>
      <c r="Z571" s="127"/>
      <c r="AA571" s="128"/>
      <c r="AB571" s="126"/>
      <c r="AC571" s="128"/>
      <c r="AD571" s="128"/>
      <c r="AE571" s="174"/>
      <c r="AF571" s="174"/>
      <c r="AG571" s="128"/>
      <c r="AH571" s="128"/>
      <c r="AI571" s="128"/>
      <c r="AJ571" s="128"/>
      <c r="AK571" s="128"/>
    </row>
    <row r="572" spans="1:37" s="24" customFormat="1" ht="26.25" customHeight="1">
      <c r="A572" s="248">
        <f t="shared" si="69"/>
        <v>567</v>
      </c>
      <c r="B572" s="129" t="s">
        <v>76</v>
      </c>
      <c r="C572" s="129" t="s">
        <v>5</v>
      </c>
      <c r="D572" s="129" t="s">
        <v>302</v>
      </c>
      <c r="E572" s="125" t="s">
        <v>122</v>
      </c>
      <c r="F572" s="74">
        <v>1</v>
      </c>
      <c r="G572" s="13" t="s" ph="1">
        <v>2660</v>
      </c>
      <c r="H572" s="126" t="s">
        <v>1077</v>
      </c>
      <c r="I572" s="81">
        <v>540.22</v>
      </c>
      <c r="J572" s="80" t="str">
        <f t="shared" si="72"/>
        <v>B</v>
      </c>
      <c r="K572" s="78"/>
      <c r="L572" s="79">
        <v>1997</v>
      </c>
      <c r="M572" s="79" t="str" cm="1">
        <f t="array" ref="M572">_xlfn.IFS(X572="賃借施設","－",L572&gt;=2006,"a",L572&gt;=1986,"b",L572&gt;=1976,"c",L572&lt;=1975,"d")</f>
        <v>b</v>
      </c>
      <c r="N572" s="79" t="str" cm="1">
        <f t="array" ref="N572">_xlfn.IFS(X572="賃借施設","－",L572&gt;=2005,"a",L572&gt;=1985,"b",L572&gt;=1975,"c",L572&lt;=1974,"d")</f>
        <v>b</v>
      </c>
      <c r="O572" s="79" t="str">
        <f t="shared" si="73"/>
        <v/>
      </c>
      <c r="P572" s="79" t="str">
        <f t="shared" si="74"/>
        <v>E</v>
      </c>
      <c r="Q572" s="79" t="s">
        <v>1865</v>
      </c>
      <c r="R572" s="79" t="s">
        <v>1825</v>
      </c>
      <c r="S572" s="127" t="s">
        <v>439</v>
      </c>
      <c r="T572" s="127" t="s">
        <v>1056</v>
      </c>
      <c r="U572" s="127" t="s">
        <v>1059</v>
      </c>
      <c r="V572" s="124" t="s">
        <v>2041</v>
      </c>
      <c r="W572" s="116" t="s">
        <v>1761</v>
      </c>
      <c r="X572" s="116" t="s">
        <v>1757</v>
      </c>
      <c r="Y572" s="114">
        <v>35</v>
      </c>
      <c r="Z572" s="127"/>
      <c r="AA572" s="124"/>
      <c r="AB572" s="126"/>
      <c r="AC572" s="124"/>
      <c r="AD572" s="124"/>
      <c r="AE572" s="175"/>
      <c r="AF572" s="175"/>
      <c r="AG572" s="124"/>
      <c r="AH572" s="124"/>
      <c r="AI572" s="124"/>
      <c r="AJ572" s="124"/>
      <c r="AK572" s="124"/>
    </row>
    <row r="573" spans="1:37" ht="26.25" customHeight="1">
      <c r="A573" s="240">
        <f t="shared" si="69"/>
        <v>568</v>
      </c>
      <c r="B573" s="129" t="s">
        <v>76</v>
      </c>
      <c r="C573" s="129" t="s">
        <v>5</v>
      </c>
      <c r="D573" s="129" t="s">
        <v>302</v>
      </c>
      <c r="E573" s="129" t="s">
        <v>122</v>
      </c>
      <c r="F573" s="74">
        <f>F572+1</f>
        <v>2</v>
      </c>
      <c r="G573" s="13" t="s" ph="1">
        <v>2661</v>
      </c>
      <c r="H573" s="126" t="s">
        <v>1075</v>
      </c>
      <c r="I573" s="81">
        <v>538.89</v>
      </c>
      <c r="J573" s="80" t="str">
        <f t="shared" si="72"/>
        <v>B</v>
      </c>
      <c r="K573" s="78"/>
      <c r="L573" s="79">
        <v>1992</v>
      </c>
      <c r="M573" s="79" t="str" cm="1">
        <f t="array" ref="M573">_xlfn.IFS(X573="賃借施設","－",L573&gt;=2006,"a",L573&gt;=1986,"b",L573&gt;=1976,"c",L573&lt;=1975,"d")</f>
        <v>b</v>
      </c>
      <c r="N573" s="79" t="str" cm="1">
        <f t="array" ref="N573">_xlfn.IFS(X573="賃借施設","－",L573&gt;=2005,"a",L573&gt;=1985,"b",L573&gt;=1975,"c",L573&lt;=1974,"d")</f>
        <v>b</v>
      </c>
      <c r="O573" s="79" t="str">
        <f t="shared" si="73"/>
        <v/>
      </c>
      <c r="P573" s="79" t="str">
        <f t="shared" si="74"/>
        <v>E</v>
      </c>
      <c r="Q573" s="79" t="s">
        <v>1865</v>
      </c>
      <c r="R573" s="79" t="s">
        <v>1825</v>
      </c>
      <c r="S573" s="127" t="s">
        <v>439</v>
      </c>
      <c r="T573" s="127" t="s">
        <v>1056</v>
      </c>
      <c r="U573" s="127" t="s">
        <v>1059</v>
      </c>
      <c r="V573" s="124" t="s">
        <v>2041</v>
      </c>
      <c r="W573" s="116" t="s">
        <v>1766</v>
      </c>
      <c r="X573" s="116" t="s">
        <v>1757</v>
      </c>
      <c r="Y573" s="114">
        <v>30</v>
      </c>
      <c r="Z573" s="127"/>
      <c r="AA573" s="124"/>
      <c r="AB573" s="126"/>
      <c r="AC573" s="124"/>
      <c r="AD573" s="124"/>
      <c r="AE573" s="175"/>
      <c r="AF573" s="175"/>
      <c r="AG573" s="124"/>
      <c r="AH573" s="124"/>
      <c r="AI573" s="124"/>
      <c r="AJ573" s="124"/>
      <c r="AK573" s="124"/>
    </row>
    <row r="574" spans="1:37" ht="26.25" customHeight="1">
      <c r="A574" s="240">
        <f t="shared" si="69"/>
        <v>569</v>
      </c>
      <c r="B574" s="129" t="s">
        <v>76</v>
      </c>
      <c r="C574" s="129" t="s">
        <v>5</v>
      </c>
      <c r="D574" s="129" t="s">
        <v>302</v>
      </c>
      <c r="E574" s="129" t="s">
        <v>122</v>
      </c>
      <c r="F574" s="74">
        <f>F573+1</f>
        <v>3</v>
      </c>
      <c r="G574" s="13" t="s" ph="1">
        <v>2662</v>
      </c>
      <c r="H574" s="126" t="s">
        <v>1076</v>
      </c>
      <c r="I574" s="81">
        <v>324</v>
      </c>
      <c r="J574" s="80" t="str">
        <f t="shared" si="72"/>
        <v>A</v>
      </c>
      <c r="K574" s="78"/>
      <c r="L574" s="79">
        <v>1993</v>
      </c>
      <c r="M574" s="79" t="str" cm="1">
        <f t="array" ref="M574">_xlfn.IFS(X574="賃借施設","－",L574&gt;=2006,"a",L574&gt;=1986,"b",L574&gt;=1976,"c",L574&lt;=1975,"d")</f>
        <v>b</v>
      </c>
      <c r="N574" s="79" t="str" cm="1">
        <f t="array" ref="N574">_xlfn.IFS(X574="賃借施設","－",L574&gt;=2005,"a",L574&gt;=1985,"b",L574&gt;=1975,"c",L574&lt;=1974,"d")</f>
        <v>b</v>
      </c>
      <c r="O574" s="79" t="str">
        <f t="shared" si="73"/>
        <v/>
      </c>
      <c r="P574" s="79" t="str">
        <f t="shared" si="74"/>
        <v>D</v>
      </c>
      <c r="Q574" s="79" t="s">
        <v>1865</v>
      </c>
      <c r="R574" s="79" t="s">
        <v>1825</v>
      </c>
      <c r="S574" s="127" t="s">
        <v>439</v>
      </c>
      <c r="T574" s="127" t="s">
        <v>1056</v>
      </c>
      <c r="U574" s="127" t="s">
        <v>1059</v>
      </c>
      <c r="V574" s="124" t="s">
        <v>2041</v>
      </c>
      <c r="W574" s="116" t="s">
        <v>1768</v>
      </c>
      <c r="X574" s="116" t="s">
        <v>1757</v>
      </c>
      <c r="Y574" s="114">
        <v>21</v>
      </c>
      <c r="Z574" s="127"/>
      <c r="AA574" s="124"/>
      <c r="AB574" s="126"/>
      <c r="AC574" s="124"/>
      <c r="AD574" s="124"/>
      <c r="AE574" s="175"/>
      <c r="AF574" s="175"/>
      <c r="AG574" s="124"/>
      <c r="AH574" s="124"/>
      <c r="AI574" s="124"/>
      <c r="AJ574" s="124"/>
      <c r="AK574" s="124"/>
    </row>
    <row r="575" spans="1:37" ht="26.25" customHeight="1">
      <c r="A575" s="240">
        <f t="shared" si="69"/>
        <v>570</v>
      </c>
      <c r="B575" s="129" t="s">
        <v>76</v>
      </c>
      <c r="C575" s="129" t="s">
        <v>5</v>
      </c>
      <c r="D575" s="129" t="s">
        <v>302</v>
      </c>
      <c r="E575" s="129" t="s">
        <v>122</v>
      </c>
      <c r="F575" s="74">
        <f>F574+1</f>
        <v>4</v>
      </c>
      <c r="G575" s="13" t="s" ph="1">
        <v>2663</v>
      </c>
      <c r="H575" s="126" t="s">
        <v>1074</v>
      </c>
      <c r="I575" s="81">
        <v>408.04</v>
      </c>
      <c r="J575" s="80" t="str">
        <f t="shared" si="72"/>
        <v>A</v>
      </c>
      <c r="K575" s="78"/>
      <c r="L575" s="79">
        <v>1995</v>
      </c>
      <c r="M575" s="79" t="str" cm="1">
        <f t="array" ref="M575">_xlfn.IFS(X575="賃借施設","－",L575&gt;=2006,"a",L575&gt;=1986,"b",L575&gt;=1976,"c",L575&lt;=1975,"d")</f>
        <v>b</v>
      </c>
      <c r="N575" s="79" t="str" cm="1">
        <f t="array" ref="N575">_xlfn.IFS(X575="賃借施設","－",L575&gt;=2005,"a",L575&gt;=1985,"b",L575&gt;=1975,"c",L575&lt;=1974,"d")</f>
        <v>b</v>
      </c>
      <c r="O575" s="79" t="str">
        <f t="shared" si="73"/>
        <v/>
      </c>
      <c r="P575" s="79" t="str">
        <f t="shared" si="74"/>
        <v>D</v>
      </c>
      <c r="Q575" s="79" t="s">
        <v>1865</v>
      </c>
      <c r="R575" s="79" t="s">
        <v>1825</v>
      </c>
      <c r="S575" s="127" t="s">
        <v>439</v>
      </c>
      <c r="T575" s="127" t="s">
        <v>1056</v>
      </c>
      <c r="U575" s="127" t="s">
        <v>1059</v>
      </c>
      <c r="V575" s="124" t="s">
        <v>2041</v>
      </c>
      <c r="W575" s="116" t="s">
        <v>1770</v>
      </c>
      <c r="X575" s="116" t="s">
        <v>1757</v>
      </c>
      <c r="Y575" s="114">
        <v>24</v>
      </c>
      <c r="Z575" s="127"/>
      <c r="AA575" s="124"/>
      <c r="AB575" s="126"/>
      <c r="AC575" s="124"/>
      <c r="AD575" s="124"/>
      <c r="AE575" s="175"/>
      <c r="AF575" s="175"/>
      <c r="AG575" s="124"/>
      <c r="AH575" s="124"/>
      <c r="AI575" s="124"/>
      <c r="AJ575" s="124"/>
      <c r="AK575" s="124"/>
    </row>
    <row r="576" spans="1:37" ht="26.25" customHeight="1">
      <c r="A576" s="240">
        <f t="shared" si="69"/>
        <v>571</v>
      </c>
      <c r="B576" s="129" t="s">
        <v>76</v>
      </c>
      <c r="C576" s="129" t="s">
        <v>5</v>
      </c>
      <c r="D576" s="129" t="s">
        <v>302</v>
      </c>
      <c r="E576" s="129" t="s">
        <v>122</v>
      </c>
      <c r="F576" s="74">
        <f>F575+1</f>
        <v>5</v>
      </c>
      <c r="G576" s="13" t="s" ph="1">
        <v>2664</v>
      </c>
      <c r="H576" s="126" t="s">
        <v>2013</v>
      </c>
      <c r="I576" s="81">
        <v>341.71</v>
      </c>
      <c r="J576" s="80" t="str">
        <f t="shared" si="72"/>
        <v>A</v>
      </c>
      <c r="K576" s="78"/>
      <c r="L576" s="79">
        <v>1993</v>
      </c>
      <c r="M576" s="79" t="str" cm="1">
        <f t="array" ref="M576">_xlfn.IFS(X576="賃借施設","－",L576&gt;=2006,"a",L576&gt;=1986,"b",L576&gt;=1976,"c",L576&lt;=1975,"d")</f>
        <v>b</v>
      </c>
      <c r="N576" s="79" t="str" cm="1">
        <f t="array" ref="N576">_xlfn.IFS(X576="賃借施設","－",L576&gt;=2005,"a",L576&gt;=1985,"b",L576&gt;=1975,"c",L576&lt;=1974,"d")</f>
        <v>b</v>
      </c>
      <c r="O576" s="79" t="str">
        <f t="shared" si="73"/>
        <v/>
      </c>
      <c r="P576" s="79" t="str">
        <f t="shared" si="74"/>
        <v>D</v>
      </c>
      <c r="Q576" s="79" t="s">
        <v>1865</v>
      </c>
      <c r="R576" s="79" t="s">
        <v>1825</v>
      </c>
      <c r="S576" s="127" t="s">
        <v>439</v>
      </c>
      <c r="T576" s="127" t="s">
        <v>1056</v>
      </c>
      <c r="U576" s="127" t="s">
        <v>1059</v>
      </c>
      <c r="V576" s="124" t="s">
        <v>2041</v>
      </c>
      <c r="W576" s="116" t="s">
        <v>1773</v>
      </c>
      <c r="X576" s="116" t="s">
        <v>1757</v>
      </c>
      <c r="Y576" s="114">
        <v>24</v>
      </c>
      <c r="Z576" s="127"/>
      <c r="AA576" s="124"/>
      <c r="AB576" s="126"/>
      <c r="AC576" s="124"/>
      <c r="AD576" s="124"/>
      <c r="AE576" s="175"/>
      <c r="AF576" s="175"/>
      <c r="AG576" s="124"/>
      <c r="AH576" s="124"/>
      <c r="AI576" s="124"/>
      <c r="AJ576" s="124"/>
      <c r="AK576" s="124"/>
    </row>
    <row r="577" spans="1:37" ht="26.25" customHeight="1">
      <c r="A577" s="240">
        <f t="shared" si="69"/>
        <v>572</v>
      </c>
      <c r="B577" s="129" t="s">
        <v>76</v>
      </c>
      <c r="C577" s="129" t="s">
        <v>5</v>
      </c>
      <c r="D577" s="129" t="s">
        <v>302</v>
      </c>
      <c r="E577" s="129" t="s">
        <v>122</v>
      </c>
      <c r="F577" s="74">
        <f>F576+1</f>
        <v>6</v>
      </c>
      <c r="G577" s="13" t="s" ph="1">
        <v>2665</v>
      </c>
      <c r="H577" s="126" t="s">
        <v>1066</v>
      </c>
      <c r="I577" s="81">
        <v>1288.3</v>
      </c>
      <c r="J577" s="80" t="str">
        <f t="shared" si="72"/>
        <v>B</v>
      </c>
      <c r="K577" s="78"/>
      <c r="L577" s="79">
        <v>1995</v>
      </c>
      <c r="M577" s="79" t="str" cm="1">
        <f t="array" ref="M577">_xlfn.IFS(X577="賃借施設","－",L577&gt;=2006,"a",L577&gt;=1986,"b",L577&gt;=1976,"c",L577&lt;=1975,"d")</f>
        <v>b</v>
      </c>
      <c r="N577" s="79" t="str" cm="1">
        <f t="array" ref="N577">_xlfn.IFS(X577="賃借施設","－",L577&gt;=2005,"a",L577&gt;=1985,"b",L577&gt;=1975,"c",L577&lt;=1974,"d")</f>
        <v>b</v>
      </c>
      <c r="O577" s="79" t="str">
        <f t="shared" si="73"/>
        <v/>
      </c>
      <c r="P577" s="79" t="str">
        <f t="shared" si="74"/>
        <v>E</v>
      </c>
      <c r="Q577" s="79" t="s">
        <v>1865</v>
      </c>
      <c r="R577" s="79" t="s">
        <v>1825</v>
      </c>
      <c r="S577" s="127" t="s">
        <v>439</v>
      </c>
      <c r="T577" s="127" t="s">
        <v>1056</v>
      </c>
      <c r="U577" s="127" t="s">
        <v>1059</v>
      </c>
      <c r="V577" s="124" t="s">
        <v>2041</v>
      </c>
      <c r="W577" s="116" t="s">
        <v>1779</v>
      </c>
      <c r="X577" s="116" t="s">
        <v>1757</v>
      </c>
      <c r="Y577" s="114">
        <v>23</v>
      </c>
      <c r="Z577" s="127"/>
      <c r="AA577" s="128" t="s">
        <v>1895</v>
      </c>
      <c r="AB577" s="126"/>
      <c r="AC577" s="128" t="s">
        <v>1895</v>
      </c>
      <c r="AD577" s="128" t="s">
        <v>1895</v>
      </c>
      <c r="AE577" s="174" t="s">
        <v>1895</v>
      </c>
      <c r="AF577" s="174" t="s">
        <v>1895</v>
      </c>
      <c r="AG577" s="128"/>
      <c r="AH577" s="128"/>
      <c r="AI577" s="128"/>
      <c r="AJ577" s="128"/>
      <c r="AK577" s="128"/>
    </row>
    <row r="578" spans="1:37" ht="26.25" customHeight="1">
      <c r="A578" s="240">
        <f t="shared" si="69"/>
        <v>573</v>
      </c>
      <c r="B578" s="129" t="s">
        <v>76</v>
      </c>
      <c r="C578" s="129" t="s">
        <v>5</v>
      </c>
      <c r="D578" s="129" t="s">
        <v>302</v>
      </c>
      <c r="E578" s="125" t="s">
        <v>21</v>
      </c>
      <c r="F578" s="74">
        <v>1</v>
      </c>
      <c r="G578" s="13" t="s" ph="1">
        <v>2666</v>
      </c>
      <c r="H578" s="126" t="s">
        <v>1078</v>
      </c>
      <c r="I578" s="81">
        <v>343.07</v>
      </c>
      <c r="J578" s="80" t="str">
        <f t="shared" si="72"/>
        <v>A</v>
      </c>
      <c r="K578" s="78"/>
      <c r="L578" s="79">
        <v>2001</v>
      </c>
      <c r="M578" s="79" t="str" cm="1">
        <f t="array" ref="M578">_xlfn.IFS(X578="賃借施設","－",L578&gt;=2006,"a",L578&gt;=1986,"b",L578&gt;=1976,"c",L578&lt;=1975,"d")</f>
        <v>b</v>
      </c>
      <c r="N578" s="79" t="str" cm="1">
        <f t="array" ref="N578">_xlfn.IFS(X578="賃借施設","－",L578&gt;=2005,"a",L578&gt;=1985,"b",L578&gt;=1975,"c",L578&lt;=1974,"d")</f>
        <v>b</v>
      </c>
      <c r="O578" s="79" t="str">
        <f t="shared" si="73"/>
        <v/>
      </c>
      <c r="P578" s="79" t="str">
        <f t="shared" si="74"/>
        <v>D</v>
      </c>
      <c r="Q578" s="79" t="s">
        <v>1865</v>
      </c>
      <c r="R578" s="79" t="s">
        <v>1825</v>
      </c>
      <c r="S578" s="127" t="s">
        <v>439</v>
      </c>
      <c r="T578" s="127" t="s">
        <v>1061</v>
      </c>
      <c r="U578" s="127" t="s">
        <v>1063</v>
      </c>
      <c r="V578" s="124" t="s">
        <v>2041</v>
      </c>
      <c r="W578" s="116" t="s">
        <v>1767</v>
      </c>
      <c r="X578" s="116" t="s">
        <v>1757</v>
      </c>
      <c r="Y578" s="114">
        <v>22</v>
      </c>
      <c r="Z578" s="127"/>
      <c r="AA578" s="124"/>
      <c r="AB578" s="126"/>
      <c r="AC578" s="124"/>
      <c r="AD578" s="124"/>
      <c r="AE578" s="175"/>
      <c r="AF578" s="175"/>
      <c r="AG578" s="124"/>
      <c r="AH578" s="124"/>
      <c r="AI578" s="124"/>
      <c r="AJ578" s="124"/>
      <c r="AK578" s="124"/>
    </row>
    <row r="579" spans="1:37" ht="26.25" customHeight="1">
      <c r="A579" s="240">
        <f t="shared" si="69"/>
        <v>574</v>
      </c>
      <c r="B579" s="129" t="s">
        <v>76</v>
      </c>
      <c r="C579" s="129" t="s">
        <v>5</v>
      </c>
      <c r="D579" s="129" t="s">
        <v>302</v>
      </c>
      <c r="E579" s="129" t="s">
        <v>279</v>
      </c>
      <c r="F579" s="74">
        <f>F578+1</f>
        <v>2</v>
      </c>
      <c r="G579" s="13" t="s" ph="1">
        <v>2667</v>
      </c>
      <c r="H579" s="126" t="s">
        <v>598</v>
      </c>
      <c r="I579" s="81">
        <v>72.849999999999994</v>
      </c>
      <c r="J579" s="80" t="str">
        <f t="shared" si="72"/>
        <v>A</v>
      </c>
      <c r="K579" s="78"/>
      <c r="L579" s="79">
        <v>1986</v>
      </c>
      <c r="M579" s="79" t="str" cm="1">
        <f t="array" ref="M579">_xlfn.IFS(X579="賃借施設","－",L579&gt;=2006,"a",L579&gt;=1986,"b",L579&gt;=1976,"c",L579&lt;=1975,"d")</f>
        <v>b</v>
      </c>
      <c r="N579" s="79" t="str" cm="1">
        <f t="array" ref="N579">_xlfn.IFS(X579="賃借施設","－",L579&gt;=2005,"a",L579&gt;=1985,"b",L579&gt;=1975,"c",L579&lt;=1974,"d")</f>
        <v>b</v>
      </c>
      <c r="O579" s="79" t="str">
        <f t="shared" si="73"/>
        <v/>
      </c>
      <c r="P579" s="79" t="str">
        <f t="shared" si="74"/>
        <v>D</v>
      </c>
      <c r="Q579" s="79" t="s">
        <v>1865</v>
      </c>
      <c r="R579" s="79" t="s">
        <v>1825</v>
      </c>
      <c r="S579" s="127" t="s">
        <v>2000</v>
      </c>
      <c r="T579" s="127" t="s">
        <v>324</v>
      </c>
      <c r="U579" s="127" t="s">
        <v>349</v>
      </c>
      <c r="V579" s="127" t="s">
        <v>432</v>
      </c>
      <c r="W579" s="116" t="s">
        <v>1769</v>
      </c>
      <c r="X579" s="116" t="s">
        <v>1757</v>
      </c>
      <c r="Y579" s="114">
        <v>22</v>
      </c>
      <c r="Z579" s="127"/>
      <c r="AA579" s="124"/>
      <c r="AB579" s="126"/>
      <c r="AC579" s="124"/>
      <c r="AD579" s="124"/>
      <c r="AE579" s="175"/>
      <c r="AF579" s="175"/>
      <c r="AG579" s="124"/>
      <c r="AH579" s="124"/>
      <c r="AI579" s="124"/>
      <c r="AJ579" s="124"/>
      <c r="AK579" s="124"/>
    </row>
    <row r="580" spans="1:37" ht="26.25" customHeight="1">
      <c r="A580" s="240">
        <f t="shared" si="69"/>
        <v>575</v>
      </c>
      <c r="B580" s="129" t="s">
        <v>76</v>
      </c>
      <c r="C580" s="129" t="s">
        <v>5</v>
      </c>
      <c r="D580" s="129" t="s">
        <v>302</v>
      </c>
      <c r="E580" s="127" t="s">
        <v>14</v>
      </c>
      <c r="F580" s="74">
        <v>1</v>
      </c>
      <c r="G580" s="13" t="s" ph="1">
        <v>2668</v>
      </c>
      <c r="H580" s="126" t="s">
        <v>1533</v>
      </c>
      <c r="I580" s="81">
        <v>1239.3699999999999</v>
      </c>
      <c r="J580" s="80" t="str">
        <f t="shared" si="72"/>
        <v>B</v>
      </c>
      <c r="K580" s="78"/>
      <c r="L580" s="79">
        <v>1995</v>
      </c>
      <c r="M580" s="79" t="str" cm="1">
        <f t="array" ref="M580">_xlfn.IFS(X580="賃借施設","－",L580&gt;=2006,"a",L580&gt;=1986,"b",L580&gt;=1976,"c",L580&lt;=1975,"d")</f>
        <v>b</v>
      </c>
      <c r="N580" s="79" t="str" cm="1">
        <f t="array" ref="N580">_xlfn.IFS(X580="賃借施設","－",L580&gt;=2005,"a",L580&gt;=1985,"b",L580&gt;=1975,"c",L580&lt;=1974,"d")</f>
        <v>b</v>
      </c>
      <c r="O580" s="79" t="str">
        <f t="shared" si="73"/>
        <v/>
      </c>
      <c r="P580" s="79" t="str">
        <f t="shared" si="74"/>
        <v>E</v>
      </c>
      <c r="Q580" s="79" t="s">
        <v>1856</v>
      </c>
      <c r="R580" s="79" t="s">
        <v>1809</v>
      </c>
      <c r="S580" s="127" t="s">
        <v>55</v>
      </c>
      <c r="T580" s="127" t="s">
        <v>1453</v>
      </c>
      <c r="U580" s="127" t="s">
        <v>14</v>
      </c>
      <c r="V580" s="124" t="s">
        <v>2041</v>
      </c>
      <c r="W580" s="116" t="s">
        <v>1768</v>
      </c>
      <c r="X580" s="116" t="s">
        <v>1757</v>
      </c>
      <c r="Y580" s="114">
        <v>22</v>
      </c>
      <c r="Z580" s="127"/>
      <c r="AA580" s="128" t="s">
        <v>1895</v>
      </c>
      <c r="AB580" s="126"/>
      <c r="AC580" s="128" t="s">
        <v>1895</v>
      </c>
      <c r="AD580" s="128" t="s">
        <v>1895</v>
      </c>
      <c r="AE580" s="174" t="s">
        <v>1895</v>
      </c>
      <c r="AF580" s="174" t="s">
        <v>1895</v>
      </c>
      <c r="AG580" s="128"/>
      <c r="AH580" s="128"/>
      <c r="AI580" s="128"/>
      <c r="AJ580" s="128"/>
      <c r="AK580" s="128"/>
    </row>
    <row r="581" spans="1:37" ht="26.25" customHeight="1">
      <c r="A581" s="240">
        <f t="shared" si="69"/>
        <v>576</v>
      </c>
      <c r="B581" s="129" t="s">
        <v>76</v>
      </c>
      <c r="C581" s="129" t="s">
        <v>5</v>
      </c>
      <c r="D581" s="129" t="s">
        <v>302</v>
      </c>
      <c r="E581" s="125" t="s">
        <v>190</v>
      </c>
      <c r="F581" s="74">
        <v>1</v>
      </c>
      <c r="G581" s="13" t="s" ph="1">
        <v>2669</v>
      </c>
      <c r="H581" s="126" t="s">
        <v>599</v>
      </c>
      <c r="I581" s="81">
        <v>157.25</v>
      </c>
      <c r="J581" s="80" t="str">
        <f t="shared" si="72"/>
        <v>A</v>
      </c>
      <c r="K581" s="78"/>
      <c r="L581" s="79">
        <v>1973</v>
      </c>
      <c r="M581" s="79" t="str" cm="1">
        <f t="array" ref="M581">_xlfn.IFS(X581="賃借施設","－",L581&gt;=2006,"a",L581&gt;=1986,"b",L581&gt;=1976,"c",L581&lt;=1975,"d")</f>
        <v>d</v>
      </c>
      <c r="N581" s="79" t="str" cm="1">
        <f t="array" ref="N581">_xlfn.IFS(X581="賃借施設","－",L581&gt;=2005,"a",L581&gt;=1985,"b",L581&gt;=1975,"c",L581&lt;=1974,"d")</f>
        <v>d</v>
      </c>
      <c r="O581" s="79" t="str">
        <f t="shared" si="73"/>
        <v/>
      </c>
      <c r="P581" s="79" t="str">
        <f t="shared" si="74"/>
        <v>J</v>
      </c>
      <c r="Q581" s="79" t="s">
        <v>1856</v>
      </c>
      <c r="R581" s="83" t="s">
        <v>1849</v>
      </c>
      <c r="S581" s="127" t="s">
        <v>0</v>
      </c>
      <c r="T581" s="127" t="s">
        <v>1955</v>
      </c>
      <c r="U581" s="127" t="s">
        <v>345</v>
      </c>
      <c r="V581" s="127" t="s">
        <v>346</v>
      </c>
      <c r="W581" s="116" t="s">
        <v>1761</v>
      </c>
      <c r="X581" s="116" t="s">
        <v>1757</v>
      </c>
      <c r="Y581" s="114">
        <v>36</v>
      </c>
      <c r="Z581" s="127"/>
      <c r="AA581" s="124"/>
      <c r="AB581" s="126"/>
      <c r="AC581" s="124"/>
      <c r="AD581" s="124"/>
      <c r="AE581" s="175"/>
      <c r="AF581" s="175"/>
      <c r="AG581" s="124"/>
      <c r="AH581" s="124"/>
      <c r="AI581" s="124"/>
      <c r="AJ581" s="124"/>
      <c r="AK581" s="124"/>
    </row>
    <row r="582" spans="1:37" ht="26.25" customHeight="1">
      <c r="A582" s="240">
        <f t="shared" si="69"/>
        <v>577</v>
      </c>
      <c r="B582" s="129" t="s">
        <v>76</v>
      </c>
      <c r="C582" s="129" t="s">
        <v>5</v>
      </c>
      <c r="D582" s="129" t="s">
        <v>302</v>
      </c>
      <c r="E582" s="129" t="s">
        <v>150</v>
      </c>
      <c r="F582" s="74">
        <f t="shared" ref="F582:F600" si="76">F581+1</f>
        <v>2</v>
      </c>
      <c r="G582" s="13" t="s" ph="1">
        <v>2670</v>
      </c>
      <c r="H582" s="126" t="s">
        <v>491</v>
      </c>
      <c r="I582" s="81">
        <v>509.95</v>
      </c>
      <c r="J582" s="80" t="str">
        <f t="shared" si="72"/>
        <v>B</v>
      </c>
      <c r="K582" s="78"/>
      <c r="L582" s="79">
        <v>1982</v>
      </c>
      <c r="M582" s="79" t="str" cm="1">
        <f t="array" ref="M582">_xlfn.IFS(X582="賃借施設","－",L582&gt;=2006,"a",L582&gt;=1986,"b",L582&gt;=1976,"c",L582&lt;=1975,"d")</f>
        <v>c</v>
      </c>
      <c r="N582" s="79" t="str" cm="1">
        <f t="array" ref="N582">_xlfn.IFS(X582="賃借施設","－",L582&gt;=2005,"a",L582&gt;=1985,"b",L582&gt;=1975,"c",L582&lt;=1974,"d")</f>
        <v>c</v>
      </c>
      <c r="O582" s="79" t="str">
        <f t="shared" si="73"/>
        <v/>
      </c>
      <c r="P582" s="79" t="str">
        <f t="shared" si="74"/>
        <v>H</v>
      </c>
      <c r="Q582" s="79" t="s">
        <v>1856</v>
      </c>
      <c r="R582" s="79" t="s">
        <v>1812</v>
      </c>
      <c r="S582" s="127" t="s">
        <v>7</v>
      </c>
      <c r="T582" s="127" t="s">
        <v>323</v>
      </c>
      <c r="U582" s="127" t="s">
        <v>368</v>
      </c>
      <c r="V582" s="127" t="s">
        <v>369</v>
      </c>
      <c r="W582" s="116" t="s">
        <v>1761</v>
      </c>
      <c r="X582" s="116" t="s">
        <v>1757</v>
      </c>
      <c r="Y582" s="114">
        <v>37</v>
      </c>
      <c r="Z582" s="127"/>
      <c r="AA582" s="128" t="s">
        <v>1895</v>
      </c>
      <c r="AB582" s="126"/>
      <c r="AC582" s="124"/>
      <c r="AD582" s="128" t="s">
        <v>1895</v>
      </c>
      <c r="AE582" s="174" t="s">
        <v>1895</v>
      </c>
      <c r="AF582" s="175" t="s">
        <v>1895</v>
      </c>
      <c r="AG582" s="124"/>
      <c r="AH582" s="128"/>
      <c r="AI582" s="124"/>
      <c r="AJ582" s="124"/>
      <c r="AK582" s="124"/>
    </row>
    <row r="583" spans="1:37" ht="26.25" customHeight="1">
      <c r="A583" s="240">
        <f t="shared" si="69"/>
        <v>578</v>
      </c>
      <c r="B583" s="129" t="s">
        <v>76</v>
      </c>
      <c r="C583" s="129" t="s">
        <v>5</v>
      </c>
      <c r="D583" s="129" t="s">
        <v>302</v>
      </c>
      <c r="E583" s="129" t="s">
        <v>150</v>
      </c>
      <c r="F583" s="74">
        <f t="shared" si="76"/>
        <v>3</v>
      </c>
      <c r="G583" s="13" t="s" ph="1">
        <v>2671</v>
      </c>
      <c r="H583" s="126" t="s">
        <v>1619</v>
      </c>
      <c r="I583" s="81">
        <v>148.53</v>
      </c>
      <c r="J583" s="80" t="str">
        <f t="shared" si="72"/>
        <v>A</v>
      </c>
      <c r="K583" s="78"/>
      <c r="L583" s="79">
        <v>1976</v>
      </c>
      <c r="M583" s="79" t="str" cm="1">
        <f t="array" ref="M583">_xlfn.IFS(X583="賃借施設","－",L583&gt;=2006,"a",L583&gt;=1986,"b",L583&gt;=1976,"c",L583&lt;=1975,"d")</f>
        <v>c</v>
      </c>
      <c r="N583" s="79" t="str" cm="1">
        <f t="array" ref="N583">_xlfn.IFS(X583="賃借施設","－",L583&gt;=2005,"a",L583&gt;=1985,"b",L583&gt;=1975,"c",L583&lt;=1974,"d")</f>
        <v>c</v>
      </c>
      <c r="O583" s="79" t="str">
        <f t="shared" si="73"/>
        <v/>
      </c>
      <c r="P583" s="79" t="str">
        <f t="shared" si="74"/>
        <v>G</v>
      </c>
      <c r="Q583" s="79" t="s">
        <v>1856</v>
      </c>
      <c r="R583" s="79" t="s">
        <v>1816</v>
      </c>
      <c r="S583" s="127" t="s">
        <v>39</v>
      </c>
      <c r="T583" s="127" t="s">
        <v>335</v>
      </c>
      <c r="U583" s="127" t="s">
        <v>1957</v>
      </c>
      <c r="V583" s="127" t="s">
        <v>1540</v>
      </c>
      <c r="W583" s="116" t="s">
        <v>1761</v>
      </c>
      <c r="X583" s="116" t="s">
        <v>1757</v>
      </c>
      <c r="Y583" s="114">
        <v>38</v>
      </c>
      <c r="Z583" s="127"/>
      <c r="AA583" s="124"/>
      <c r="AB583" s="126"/>
      <c r="AC583" s="124"/>
      <c r="AD583" s="124"/>
      <c r="AE583" s="175"/>
      <c r="AF583" s="175"/>
      <c r="AG583" s="124"/>
      <c r="AH583" s="124"/>
      <c r="AI583" s="124"/>
      <c r="AJ583" s="124"/>
      <c r="AK583" s="124"/>
    </row>
    <row r="584" spans="1:37" ht="26.25" customHeight="1">
      <c r="A584" s="240">
        <f t="shared" si="69"/>
        <v>579</v>
      </c>
      <c r="B584" s="129" t="s">
        <v>76</v>
      </c>
      <c r="C584" s="129" t="s">
        <v>5</v>
      </c>
      <c r="D584" s="129" t="s">
        <v>302</v>
      </c>
      <c r="E584" s="129" t="s">
        <v>150</v>
      </c>
      <c r="F584" s="74">
        <f t="shared" si="76"/>
        <v>4</v>
      </c>
      <c r="G584" s="13" t="s" ph="1">
        <v>2672</v>
      </c>
      <c r="H584" s="126" t="s">
        <v>603</v>
      </c>
      <c r="I584" s="81">
        <v>297.23</v>
      </c>
      <c r="J584" s="80" t="str">
        <f t="shared" si="72"/>
        <v>A</v>
      </c>
      <c r="K584" s="78"/>
      <c r="L584" s="79">
        <v>1998</v>
      </c>
      <c r="M584" s="79" t="str" cm="1">
        <f t="array" ref="M584">_xlfn.IFS(X584="賃借施設","－",L584&gt;=2006,"a",L584&gt;=1986,"b",L584&gt;=1976,"c",L584&lt;=1975,"d")</f>
        <v>b</v>
      </c>
      <c r="N584" s="79" t="str" cm="1">
        <f t="array" ref="N584">_xlfn.IFS(X584="賃借施設","－",L584&gt;=2005,"a",L584&gt;=1985,"b",L584&gt;=1975,"c",L584&lt;=1974,"d")</f>
        <v>b</v>
      </c>
      <c r="O584" s="79" t="str">
        <f t="shared" si="73"/>
        <v/>
      </c>
      <c r="P584" s="79" t="str">
        <f t="shared" si="74"/>
        <v>D</v>
      </c>
      <c r="Q584" s="79" t="s">
        <v>1865</v>
      </c>
      <c r="R584" s="79" t="s">
        <v>1828</v>
      </c>
      <c r="S584" s="127" t="s">
        <v>2000</v>
      </c>
      <c r="T584" s="127" t="s">
        <v>3722</v>
      </c>
      <c r="U584" s="127" t="s">
        <v>437</v>
      </c>
      <c r="V584" s="127" t="s">
        <v>438</v>
      </c>
      <c r="W584" s="116" t="s">
        <v>1765</v>
      </c>
      <c r="X584" s="116" t="s">
        <v>1757</v>
      </c>
      <c r="Y584" s="114">
        <v>21</v>
      </c>
      <c r="Z584" s="127"/>
      <c r="AA584" s="124"/>
      <c r="AB584" s="126"/>
      <c r="AC584" s="124"/>
      <c r="AD584" s="124"/>
      <c r="AE584" s="175"/>
      <c r="AF584" s="175"/>
      <c r="AG584" s="124"/>
      <c r="AH584" s="124"/>
      <c r="AI584" s="124"/>
      <c r="AJ584" s="124"/>
      <c r="AK584" s="124"/>
    </row>
    <row r="585" spans="1:37" ht="26.25" customHeight="1">
      <c r="A585" s="240">
        <f t="shared" si="69"/>
        <v>580</v>
      </c>
      <c r="B585" s="129" t="s">
        <v>76</v>
      </c>
      <c r="C585" s="129" t="s">
        <v>5</v>
      </c>
      <c r="D585" s="129" t="s">
        <v>302</v>
      </c>
      <c r="E585" s="129" t="s">
        <v>150</v>
      </c>
      <c r="F585" s="74">
        <f t="shared" si="76"/>
        <v>5</v>
      </c>
      <c r="G585" s="13" t="s" ph="1">
        <v>3773</v>
      </c>
      <c r="H585" s="126" t="s">
        <v>490</v>
      </c>
      <c r="I585" s="81">
        <v>1257.77</v>
      </c>
      <c r="J585" s="80" t="str">
        <f t="shared" si="72"/>
        <v>B</v>
      </c>
      <c r="K585" s="78"/>
      <c r="L585" s="79">
        <v>1981</v>
      </c>
      <c r="M585" s="79" t="str" cm="1">
        <f t="array" ref="M585">_xlfn.IFS(X585="賃借施設","－",L585&gt;=2006,"a",L585&gt;=1986,"b",L585&gt;=1976,"c",L585&lt;=1975,"d")</f>
        <v>c</v>
      </c>
      <c r="N585" s="79" t="str" cm="1">
        <f t="array" ref="N585">_xlfn.IFS(X585="賃借施設","－",L585&gt;=2005,"a",L585&gt;=1985,"b",L585&gt;=1975,"c",L585&lt;=1974,"d")</f>
        <v>c</v>
      </c>
      <c r="O585" s="79" t="str">
        <f t="shared" si="73"/>
        <v/>
      </c>
      <c r="P585" s="79" t="str">
        <f t="shared" si="74"/>
        <v>H</v>
      </c>
      <c r="Q585" s="79" t="s">
        <v>1865</v>
      </c>
      <c r="R585" s="79" t="s">
        <v>3774</v>
      </c>
      <c r="S585" s="127" t="s">
        <v>24</v>
      </c>
      <c r="T585" s="127" t="s">
        <v>316</v>
      </c>
      <c r="U585" s="127" t="s">
        <v>243</v>
      </c>
      <c r="V585" s="127" t="s">
        <v>1051</v>
      </c>
      <c r="W585" s="116" t="s">
        <v>1766</v>
      </c>
      <c r="X585" s="116" t="s">
        <v>1757</v>
      </c>
      <c r="Y585" s="114">
        <v>31</v>
      </c>
      <c r="Z585" s="127"/>
      <c r="AA585" s="128" t="s">
        <v>1895</v>
      </c>
      <c r="AB585" s="126"/>
      <c r="AC585" s="128" t="s">
        <v>1895</v>
      </c>
      <c r="AD585" s="128" t="s">
        <v>1895</v>
      </c>
      <c r="AE585" s="174" t="s">
        <v>1895</v>
      </c>
      <c r="AF585" s="174" t="s">
        <v>1895</v>
      </c>
      <c r="AG585" s="128"/>
      <c r="AH585" s="128"/>
      <c r="AI585" s="128"/>
      <c r="AJ585" s="128"/>
      <c r="AK585" s="128"/>
    </row>
    <row r="586" spans="1:37" ht="26.25" customHeight="1">
      <c r="A586" s="240">
        <f t="shared" si="69"/>
        <v>581</v>
      </c>
      <c r="B586" s="129" t="s">
        <v>76</v>
      </c>
      <c r="C586" s="129" t="s">
        <v>5</v>
      </c>
      <c r="D586" s="129" t="s">
        <v>302</v>
      </c>
      <c r="E586" s="129" t="s">
        <v>150</v>
      </c>
      <c r="F586" s="74">
        <f t="shared" si="76"/>
        <v>6</v>
      </c>
      <c r="G586" s="13" t="s" ph="1">
        <v>2673</v>
      </c>
      <c r="H586" s="126" t="s">
        <v>518</v>
      </c>
      <c r="I586" s="81">
        <v>293.83</v>
      </c>
      <c r="J586" s="80" t="str">
        <f t="shared" si="72"/>
        <v>A</v>
      </c>
      <c r="K586" s="78"/>
      <c r="L586" s="79">
        <v>1991</v>
      </c>
      <c r="M586" s="79" t="str" cm="1">
        <f t="array" ref="M586">_xlfn.IFS(X586="賃借施設","－",L586&gt;=2006,"a",L586&gt;=1986,"b",L586&gt;=1976,"c",L586&lt;=1975,"d")</f>
        <v>b</v>
      </c>
      <c r="N586" s="79" t="str" cm="1">
        <f t="array" ref="N586">_xlfn.IFS(X586="賃借施設","－",L586&gt;=2005,"a",L586&gt;=1985,"b",L586&gt;=1975,"c",L586&lt;=1974,"d")</f>
        <v>b</v>
      </c>
      <c r="O586" s="79" t="str">
        <f t="shared" si="73"/>
        <v/>
      </c>
      <c r="P586" s="79" t="str">
        <f t="shared" si="74"/>
        <v>D</v>
      </c>
      <c r="Q586" s="79" t="s">
        <v>1856</v>
      </c>
      <c r="R586" s="79" t="s">
        <v>1809</v>
      </c>
      <c r="S586" s="127" t="s">
        <v>2</v>
      </c>
      <c r="T586" s="127" t="s">
        <v>322</v>
      </c>
      <c r="U586" s="127" t="s">
        <v>336</v>
      </c>
      <c r="V586" s="124" t="s">
        <v>2041</v>
      </c>
      <c r="W586" s="116" t="s">
        <v>1767</v>
      </c>
      <c r="X586" s="116" t="s">
        <v>1757</v>
      </c>
      <c r="Y586" s="114">
        <v>23</v>
      </c>
      <c r="Z586" s="127"/>
      <c r="AA586" s="128" t="s">
        <v>1895</v>
      </c>
      <c r="AB586" s="126"/>
      <c r="AC586" s="124"/>
      <c r="AD586" s="128" t="s">
        <v>1895</v>
      </c>
      <c r="AE586" s="174" t="s">
        <v>1895</v>
      </c>
      <c r="AF586" s="174" t="s">
        <v>1895</v>
      </c>
      <c r="AG586" s="124"/>
      <c r="AH586" s="128"/>
      <c r="AI586" s="124"/>
      <c r="AJ586" s="124"/>
      <c r="AK586" s="124"/>
    </row>
    <row r="587" spans="1:37" ht="26.25" customHeight="1">
      <c r="A587" s="240">
        <f t="shared" si="69"/>
        <v>582</v>
      </c>
      <c r="B587" s="129" t="s">
        <v>76</v>
      </c>
      <c r="C587" s="129" t="s">
        <v>5</v>
      </c>
      <c r="D587" s="129" t="s">
        <v>302</v>
      </c>
      <c r="E587" s="129" t="s">
        <v>150</v>
      </c>
      <c r="F587" s="74">
        <f t="shared" si="76"/>
        <v>7</v>
      </c>
      <c r="G587" s="13" t="s" ph="1">
        <v>2674</v>
      </c>
      <c r="H587" s="126" t="s">
        <v>518</v>
      </c>
      <c r="I587" s="81">
        <v>744.29</v>
      </c>
      <c r="J587" s="80" t="str">
        <f t="shared" si="72"/>
        <v>B</v>
      </c>
      <c r="K587" s="78"/>
      <c r="L587" s="79">
        <v>1991</v>
      </c>
      <c r="M587" s="79" t="str" cm="1">
        <f t="array" ref="M587">_xlfn.IFS(X587="賃借施設","－",L587&gt;=2006,"a",L587&gt;=1986,"b",L587&gt;=1976,"c",L587&lt;=1975,"d")</f>
        <v>b</v>
      </c>
      <c r="N587" s="79" t="str" cm="1">
        <f t="array" ref="N587">_xlfn.IFS(X587="賃借施設","－",L587&gt;=2005,"a",L587&gt;=1985,"b",L587&gt;=1975,"c",L587&lt;=1974,"d")</f>
        <v>b</v>
      </c>
      <c r="O587" s="79" t="str">
        <f t="shared" si="73"/>
        <v/>
      </c>
      <c r="P587" s="79" t="str">
        <f t="shared" si="74"/>
        <v>E</v>
      </c>
      <c r="Q587" s="79" t="s">
        <v>1856</v>
      </c>
      <c r="R587" s="79" t="s">
        <v>1809</v>
      </c>
      <c r="S587" s="127" t="s">
        <v>7</v>
      </c>
      <c r="T587" s="127" t="s">
        <v>323</v>
      </c>
      <c r="U587" s="127" t="s">
        <v>363</v>
      </c>
      <c r="V587" s="127" t="s">
        <v>364</v>
      </c>
      <c r="W587" s="116" t="s">
        <v>1767</v>
      </c>
      <c r="X587" s="116" t="s">
        <v>1757</v>
      </c>
      <c r="Y587" s="114">
        <v>24</v>
      </c>
      <c r="Z587" s="127"/>
      <c r="AA587" s="128" t="s">
        <v>1895</v>
      </c>
      <c r="AB587" s="126"/>
      <c r="AC587" s="124"/>
      <c r="AD587" s="128" t="s">
        <v>1895</v>
      </c>
      <c r="AE587" s="174" t="s">
        <v>1895</v>
      </c>
      <c r="AF587" s="174" t="s">
        <v>1895</v>
      </c>
      <c r="AG587" s="124"/>
      <c r="AH587" s="128"/>
      <c r="AI587" s="124"/>
      <c r="AJ587" s="124"/>
      <c r="AK587" s="124"/>
    </row>
    <row r="588" spans="1:37" ht="26.25" customHeight="1">
      <c r="A588" s="240">
        <f t="shared" si="69"/>
        <v>583</v>
      </c>
      <c r="B588" s="129" t="s">
        <v>76</v>
      </c>
      <c r="C588" s="129" t="s">
        <v>5</v>
      </c>
      <c r="D588" s="129" t="s">
        <v>302</v>
      </c>
      <c r="E588" s="129" t="s">
        <v>150</v>
      </c>
      <c r="F588" s="74">
        <f t="shared" si="76"/>
        <v>8</v>
      </c>
      <c r="G588" s="13" t="s" ph="1">
        <v>2675</v>
      </c>
      <c r="H588" s="126" t="s">
        <v>604</v>
      </c>
      <c r="I588" s="81">
        <v>5393.69</v>
      </c>
      <c r="J588" s="80" t="str">
        <f t="shared" si="72"/>
        <v>C</v>
      </c>
      <c r="K588" s="78"/>
      <c r="L588" s="79">
        <v>1991</v>
      </c>
      <c r="M588" s="79" t="str" cm="1">
        <f t="array" ref="M588">_xlfn.IFS(X588="賃借施設","－",L588&gt;=2006,"a",L588&gt;=1986,"b",L588&gt;=1976,"c",L588&lt;=1975,"d")</f>
        <v>b</v>
      </c>
      <c r="N588" s="79" t="str" cm="1">
        <f t="array" ref="N588">_xlfn.IFS(X588="賃借施設","－",L588&gt;=2005,"a",L588&gt;=1985,"b",L588&gt;=1975,"c",L588&lt;=1974,"d")</f>
        <v>b</v>
      </c>
      <c r="O588" s="79" t="str">
        <f t="shared" si="73"/>
        <v/>
      </c>
      <c r="P588" s="79" t="str">
        <f t="shared" si="74"/>
        <v>F</v>
      </c>
      <c r="Q588" s="79" t="s">
        <v>1865</v>
      </c>
      <c r="R588" s="79" t="s">
        <v>1825</v>
      </c>
      <c r="S588" s="127" t="s">
        <v>2000</v>
      </c>
      <c r="T588" s="127" t="s">
        <v>324</v>
      </c>
      <c r="U588" s="127" t="s">
        <v>349</v>
      </c>
      <c r="V588" s="127" t="s">
        <v>432</v>
      </c>
      <c r="W588" s="116" t="s">
        <v>1768</v>
      </c>
      <c r="X588" s="116" t="s">
        <v>1757</v>
      </c>
      <c r="Y588" s="114">
        <v>23</v>
      </c>
      <c r="Z588" s="127"/>
      <c r="AA588" s="128" t="s">
        <v>1895</v>
      </c>
      <c r="AB588" s="126"/>
      <c r="AC588" s="128" t="s">
        <v>1895</v>
      </c>
      <c r="AD588" s="128" t="s">
        <v>1895</v>
      </c>
      <c r="AE588" s="174" t="s">
        <v>1895</v>
      </c>
      <c r="AF588" s="174" t="s">
        <v>1895</v>
      </c>
      <c r="AG588" s="128"/>
      <c r="AH588" s="128"/>
      <c r="AI588" s="128"/>
      <c r="AJ588" s="128"/>
      <c r="AK588" s="128"/>
    </row>
    <row r="589" spans="1:37" ht="26.25" customHeight="1">
      <c r="A589" s="240">
        <f t="shared" si="69"/>
        <v>584</v>
      </c>
      <c r="B589" s="129" t="s">
        <v>76</v>
      </c>
      <c r="C589" s="129" t="s">
        <v>5</v>
      </c>
      <c r="D589" s="129" t="s">
        <v>302</v>
      </c>
      <c r="E589" s="129" t="s">
        <v>150</v>
      </c>
      <c r="F589" s="74">
        <f t="shared" si="76"/>
        <v>9</v>
      </c>
      <c r="G589" s="13" t="s" ph="1">
        <v>2676</v>
      </c>
      <c r="H589" s="126" t="s">
        <v>604</v>
      </c>
      <c r="I589" s="81">
        <v>118.56</v>
      </c>
      <c r="J589" s="80" t="str">
        <f t="shared" si="72"/>
        <v>A</v>
      </c>
      <c r="K589" s="78"/>
      <c r="L589" s="79">
        <v>1977</v>
      </c>
      <c r="M589" s="79" t="str" cm="1">
        <f t="array" ref="M589">_xlfn.IFS(X589="賃借施設","－",L589&gt;=2006,"a",L589&gt;=1986,"b",L589&gt;=1976,"c",L589&lt;=1975,"d")</f>
        <v>c</v>
      </c>
      <c r="N589" s="79" t="str" cm="1">
        <f t="array" ref="N589">_xlfn.IFS(X589="賃借施設","－",L589&gt;=2005,"a",L589&gt;=1985,"b",L589&gt;=1975,"c",L589&lt;=1974,"d")</f>
        <v>c</v>
      </c>
      <c r="O589" s="79" t="str">
        <f t="shared" si="73"/>
        <v/>
      </c>
      <c r="P589" s="79" t="str">
        <f t="shared" si="74"/>
        <v>G</v>
      </c>
      <c r="Q589" s="79" t="s">
        <v>1865</v>
      </c>
      <c r="R589" s="79" t="s">
        <v>1825</v>
      </c>
      <c r="S589" s="127" t="s">
        <v>2000</v>
      </c>
      <c r="T589" s="127" t="s">
        <v>324</v>
      </c>
      <c r="U589" s="127" t="s">
        <v>349</v>
      </c>
      <c r="V589" s="127" t="s">
        <v>432</v>
      </c>
      <c r="W589" s="116" t="s">
        <v>1768</v>
      </c>
      <c r="X589" s="116" t="s">
        <v>1757</v>
      </c>
      <c r="Y589" s="114">
        <v>24</v>
      </c>
      <c r="Z589" s="127"/>
      <c r="AA589" s="124"/>
      <c r="AB589" s="126"/>
      <c r="AC589" s="124"/>
      <c r="AD589" s="124"/>
      <c r="AE589" s="175"/>
      <c r="AF589" s="175"/>
      <c r="AG589" s="124"/>
      <c r="AH589" s="124"/>
      <c r="AI589" s="124"/>
      <c r="AJ589" s="124"/>
      <c r="AK589" s="124"/>
    </row>
    <row r="590" spans="1:37" s="24" customFormat="1" ht="26.25" customHeight="1">
      <c r="A590" s="240">
        <f t="shared" si="69"/>
        <v>585</v>
      </c>
      <c r="B590" s="129" t="s">
        <v>76</v>
      </c>
      <c r="C590" s="129" t="s">
        <v>5</v>
      </c>
      <c r="D590" s="129" t="s">
        <v>302</v>
      </c>
      <c r="E590" s="129" t="s">
        <v>150</v>
      </c>
      <c r="F590" s="74">
        <f t="shared" si="76"/>
        <v>10</v>
      </c>
      <c r="G590" s="13" t="s" ph="1">
        <v>2677</v>
      </c>
      <c r="H590" s="126" t="s">
        <v>602</v>
      </c>
      <c r="I590" s="81">
        <v>749.69</v>
      </c>
      <c r="J590" s="80" t="str">
        <f t="shared" si="72"/>
        <v>B</v>
      </c>
      <c r="K590" s="78"/>
      <c r="L590" s="79">
        <v>1984</v>
      </c>
      <c r="M590" s="79" t="str" cm="1">
        <f t="array" ref="M590">_xlfn.IFS(X590="賃借施設","－",L590&gt;=2006,"a",L590&gt;=1986,"b",L590&gt;=1976,"c",L590&lt;=1975,"d")</f>
        <v>c</v>
      </c>
      <c r="N590" s="79" t="str" cm="1">
        <f t="array" ref="N590">_xlfn.IFS(X590="賃借施設","－",L590&gt;=2005,"a",L590&gt;=1985,"b",L590&gt;=1975,"c",L590&lt;=1974,"d")</f>
        <v>c</v>
      </c>
      <c r="O590" s="79" t="str">
        <f t="shared" si="73"/>
        <v/>
      </c>
      <c r="P590" s="79" t="str">
        <f t="shared" si="74"/>
        <v>H</v>
      </c>
      <c r="Q590" s="79" t="s">
        <v>1862</v>
      </c>
      <c r="R590" s="79" t="s">
        <v>1809</v>
      </c>
      <c r="S590" s="127" t="s">
        <v>53</v>
      </c>
      <c r="T590" s="127" t="s">
        <v>329</v>
      </c>
      <c r="U590" s="127" t="s">
        <v>381</v>
      </c>
      <c r="V590" s="127" t="s">
        <v>380</v>
      </c>
      <c r="W590" s="116" t="s">
        <v>1769</v>
      </c>
      <c r="X590" s="116" t="s">
        <v>1757</v>
      </c>
      <c r="Y590" s="114">
        <v>23</v>
      </c>
      <c r="Z590" s="127"/>
      <c r="AA590" s="124"/>
      <c r="AB590" s="126"/>
      <c r="AC590" s="124"/>
      <c r="AD590" s="124"/>
      <c r="AE590" s="175"/>
      <c r="AF590" s="175"/>
      <c r="AG590" s="124"/>
      <c r="AH590" s="124"/>
      <c r="AI590" s="124"/>
      <c r="AJ590" s="124"/>
      <c r="AK590" s="124"/>
    </row>
    <row r="591" spans="1:37" ht="26.25" customHeight="1">
      <c r="A591" s="240">
        <f t="shared" si="69"/>
        <v>586</v>
      </c>
      <c r="B591" s="129" t="s">
        <v>76</v>
      </c>
      <c r="C591" s="129" t="s">
        <v>5</v>
      </c>
      <c r="D591" s="129" t="s">
        <v>302</v>
      </c>
      <c r="E591" s="129" t="s">
        <v>150</v>
      </c>
      <c r="F591" s="74">
        <f t="shared" si="76"/>
        <v>11</v>
      </c>
      <c r="G591" s="13" t="s" ph="1">
        <v>2678</v>
      </c>
      <c r="H591" s="126" t="s">
        <v>605</v>
      </c>
      <c r="I591" s="81">
        <v>128.4</v>
      </c>
      <c r="J591" s="80" t="str">
        <f t="shared" si="72"/>
        <v>A</v>
      </c>
      <c r="K591" s="78"/>
      <c r="L591" s="79">
        <v>1978</v>
      </c>
      <c r="M591" s="79" t="str" cm="1">
        <f t="array" ref="M591">_xlfn.IFS(X591="賃借施設","－",L591&gt;=2006,"a",L591&gt;=1986,"b",L591&gt;=1976,"c",L591&lt;=1975,"d")</f>
        <v>c</v>
      </c>
      <c r="N591" s="79" t="str" cm="1">
        <f t="array" ref="N591">_xlfn.IFS(X591="賃借施設","－",L591&gt;=2005,"a",L591&gt;=1985,"b",L591&gt;=1975,"c",L591&lt;=1974,"d")</f>
        <v>c</v>
      </c>
      <c r="O591" s="79" t="str">
        <f t="shared" si="73"/>
        <v/>
      </c>
      <c r="P591" s="79" t="str">
        <f t="shared" si="74"/>
        <v>G</v>
      </c>
      <c r="Q591" s="79" t="s">
        <v>1865</v>
      </c>
      <c r="R591" s="79" t="s">
        <v>1835</v>
      </c>
      <c r="S591" s="127" t="s">
        <v>2000</v>
      </c>
      <c r="T591" s="127" t="s">
        <v>324</v>
      </c>
      <c r="U591" s="127" t="s">
        <v>349</v>
      </c>
      <c r="V591" s="127" t="s">
        <v>432</v>
      </c>
      <c r="W591" s="116" t="s">
        <v>1769</v>
      </c>
      <c r="X591" s="116" t="s">
        <v>1757</v>
      </c>
      <c r="Y591" s="114">
        <v>24</v>
      </c>
      <c r="Z591" s="127"/>
      <c r="AA591" s="124"/>
      <c r="AB591" s="126"/>
      <c r="AC591" s="124"/>
      <c r="AD591" s="124"/>
      <c r="AE591" s="175"/>
      <c r="AF591" s="175"/>
      <c r="AG591" s="124"/>
      <c r="AH591" s="124"/>
      <c r="AI591" s="124"/>
      <c r="AJ591" s="124"/>
      <c r="AK591" s="124"/>
    </row>
    <row r="592" spans="1:37" ht="26.25" customHeight="1">
      <c r="A592" s="240">
        <f t="shared" si="69"/>
        <v>587</v>
      </c>
      <c r="B592" s="129" t="s">
        <v>76</v>
      </c>
      <c r="C592" s="129" t="s">
        <v>5</v>
      </c>
      <c r="D592" s="129" t="s">
        <v>302</v>
      </c>
      <c r="E592" s="129" t="s">
        <v>150</v>
      </c>
      <c r="F592" s="74">
        <f t="shared" si="76"/>
        <v>12</v>
      </c>
      <c r="G592" s="13" t="s" ph="1">
        <v>2679</v>
      </c>
      <c r="H592" s="126" t="s">
        <v>605</v>
      </c>
      <c r="I592" s="81">
        <v>5525.4</v>
      </c>
      <c r="J592" s="80" t="str">
        <f t="shared" si="72"/>
        <v>C</v>
      </c>
      <c r="K592" s="78"/>
      <c r="L592" s="79">
        <v>1988</v>
      </c>
      <c r="M592" s="79" t="str" cm="1">
        <f t="array" ref="M592">_xlfn.IFS(X592="賃借施設","－",L592&gt;=2006,"a",L592&gt;=1986,"b",L592&gt;=1976,"c",L592&lt;=1975,"d")</f>
        <v>b</v>
      </c>
      <c r="N592" s="79" t="str" cm="1">
        <f t="array" ref="N592">_xlfn.IFS(X592="賃借施設","－",L592&gt;=2005,"a",L592&gt;=1985,"b",L592&gt;=1975,"c",L592&lt;=1974,"d")</f>
        <v>b</v>
      </c>
      <c r="O592" s="79" t="str">
        <f t="shared" si="73"/>
        <v/>
      </c>
      <c r="P592" s="79" t="str">
        <f t="shared" si="74"/>
        <v>F</v>
      </c>
      <c r="Q592" s="79" t="s">
        <v>1865</v>
      </c>
      <c r="R592" s="79" t="s">
        <v>1825</v>
      </c>
      <c r="S592" s="127" t="s">
        <v>2000</v>
      </c>
      <c r="T592" s="127" t="s">
        <v>324</v>
      </c>
      <c r="U592" s="127" t="s">
        <v>349</v>
      </c>
      <c r="V592" s="127" t="s">
        <v>432</v>
      </c>
      <c r="W592" s="116" t="s">
        <v>1769</v>
      </c>
      <c r="X592" s="116" t="s">
        <v>1757</v>
      </c>
      <c r="Y592" s="114">
        <v>25</v>
      </c>
      <c r="Z592" s="127"/>
      <c r="AA592" s="128" t="s">
        <v>1895</v>
      </c>
      <c r="AB592" s="126"/>
      <c r="AC592" s="128" t="s">
        <v>1895</v>
      </c>
      <c r="AD592" s="128" t="s">
        <v>1895</v>
      </c>
      <c r="AE592" s="128" t="s">
        <v>1895</v>
      </c>
      <c r="AF592" s="174" t="s">
        <v>1895</v>
      </c>
      <c r="AG592" s="128"/>
      <c r="AH592" s="128"/>
      <c r="AI592" s="128"/>
      <c r="AJ592" s="128"/>
      <c r="AK592" s="128"/>
    </row>
    <row r="593" spans="1:37" ht="26.25" customHeight="1">
      <c r="A593" s="240">
        <f t="shared" si="69"/>
        <v>588</v>
      </c>
      <c r="B593" s="129" t="s">
        <v>76</v>
      </c>
      <c r="C593" s="129" t="s">
        <v>5</v>
      </c>
      <c r="D593" s="129" t="s">
        <v>302</v>
      </c>
      <c r="E593" s="129" t="s">
        <v>150</v>
      </c>
      <c r="F593" s="74">
        <f t="shared" si="76"/>
        <v>13</v>
      </c>
      <c r="G593" s="13" t="s" ph="1">
        <v>2680</v>
      </c>
      <c r="H593" s="126" t="s">
        <v>3804</v>
      </c>
      <c r="I593" s="81">
        <v>179.47</v>
      </c>
      <c r="J593" s="80" t="str">
        <f t="shared" si="72"/>
        <v>A</v>
      </c>
      <c r="K593" s="78"/>
      <c r="L593" s="79">
        <v>1965</v>
      </c>
      <c r="M593" s="79" t="str" cm="1">
        <f t="array" ref="M593">_xlfn.IFS(X593="賃借施設","－",L593&gt;=2006,"a",L593&gt;=1986,"b",L593&gt;=1976,"c",L593&lt;=1975,"d")</f>
        <v>d</v>
      </c>
      <c r="N593" s="79" t="str" cm="1">
        <f t="array" ref="N593">_xlfn.IFS(X593="賃借施設","－",L593&gt;=2005,"a",L593&gt;=1985,"b",L593&gt;=1975,"c",L593&lt;=1974,"d")</f>
        <v>d</v>
      </c>
      <c r="O593" s="79" t="str">
        <f t="shared" si="73"/>
        <v/>
      </c>
      <c r="P593" s="79" t="str">
        <f t="shared" si="74"/>
        <v>J</v>
      </c>
      <c r="Q593" s="79" t="s">
        <v>1865</v>
      </c>
      <c r="R593" s="79" t="s">
        <v>1811</v>
      </c>
      <c r="S593" s="127" t="s">
        <v>439</v>
      </c>
      <c r="T593" s="127" t="s">
        <v>324</v>
      </c>
      <c r="U593" s="127" t="s">
        <v>232</v>
      </c>
      <c r="V593" s="124" t="s">
        <v>2041</v>
      </c>
      <c r="W593" s="116" t="s">
        <v>1773</v>
      </c>
      <c r="X593" s="116" t="s">
        <v>1757</v>
      </c>
      <c r="Y593" s="114" t="s">
        <v>3805</v>
      </c>
      <c r="Z593" s="127"/>
      <c r="AA593" s="124"/>
      <c r="AB593" s="126"/>
      <c r="AC593" s="124"/>
      <c r="AD593" s="124"/>
      <c r="AE593" s="175"/>
      <c r="AF593" s="175"/>
      <c r="AG593" s="124"/>
      <c r="AH593" s="124"/>
      <c r="AI593" s="124"/>
      <c r="AJ593" s="124"/>
      <c r="AK593" s="124"/>
    </row>
    <row r="594" spans="1:37" ht="26.25" customHeight="1">
      <c r="A594" s="240">
        <f t="shared" si="69"/>
        <v>589</v>
      </c>
      <c r="B594" s="129" t="s">
        <v>76</v>
      </c>
      <c r="C594" s="129" t="s">
        <v>5</v>
      </c>
      <c r="D594" s="129" t="s">
        <v>302</v>
      </c>
      <c r="E594" s="129" t="s">
        <v>150</v>
      </c>
      <c r="F594" s="74">
        <f t="shared" si="76"/>
        <v>14</v>
      </c>
      <c r="G594" s="13" t="s" ph="1">
        <v>2681</v>
      </c>
      <c r="H594" s="126" t="s">
        <v>1502</v>
      </c>
      <c r="I594" s="81">
        <v>2163.71</v>
      </c>
      <c r="J594" s="80" t="str">
        <f t="shared" si="72"/>
        <v>C</v>
      </c>
      <c r="K594" s="78"/>
      <c r="L594" s="79">
        <v>2002</v>
      </c>
      <c r="M594" s="79" t="str" cm="1">
        <f t="array" ref="M594">_xlfn.IFS(X594="賃借施設","－",L594&gt;=2006,"a",L594&gt;=1986,"b",L594&gt;=1976,"c",L594&lt;=1975,"d")</f>
        <v>b</v>
      </c>
      <c r="N594" s="79" t="str" cm="1">
        <f t="array" ref="N594">_xlfn.IFS(X594="賃借施設","－",L594&gt;=2005,"a",L594&gt;=1985,"b",L594&gt;=1975,"c",L594&lt;=1974,"d")</f>
        <v>b</v>
      </c>
      <c r="O594" s="79" t="str">
        <f t="shared" si="73"/>
        <v/>
      </c>
      <c r="P594" s="79" t="str">
        <f t="shared" si="74"/>
        <v>F</v>
      </c>
      <c r="Q594" s="79" t="s">
        <v>1856</v>
      </c>
      <c r="R594" s="79" t="s">
        <v>1809</v>
      </c>
      <c r="S594" s="127" t="s">
        <v>39</v>
      </c>
      <c r="T594" s="127" t="s">
        <v>1551</v>
      </c>
      <c r="U594" s="124" t="s">
        <v>2062</v>
      </c>
      <c r="V594" s="124" t="s">
        <v>2041</v>
      </c>
      <c r="W594" s="116" t="s">
        <v>1777</v>
      </c>
      <c r="X594" s="116" t="s">
        <v>1757</v>
      </c>
      <c r="Y594" s="114">
        <v>22</v>
      </c>
      <c r="Z594" s="127"/>
      <c r="AA594" s="128" t="s">
        <v>1895</v>
      </c>
      <c r="AB594" s="126"/>
      <c r="AC594" s="128" t="s">
        <v>1895</v>
      </c>
      <c r="AD594" s="128" t="s">
        <v>1895</v>
      </c>
      <c r="AE594" s="174" t="s">
        <v>1895</v>
      </c>
      <c r="AF594" s="174" t="s">
        <v>1895</v>
      </c>
      <c r="AG594" s="128"/>
      <c r="AH594" s="128"/>
      <c r="AI594" s="128"/>
      <c r="AJ594" s="128"/>
      <c r="AK594" s="128"/>
    </row>
    <row r="595" spans="1:37" ht="26.25" customHeight="1">
      <c r="A595" s="240">
        <f t="shared" si="69"/>
        <v>590</v>
      </c>
      <c r="B595" s="129" t="s">
        <v>76</v>
      </c>
      <c r="C595" s="129" t="s">
        <v>5</v>
      </c>
      <c r="D595" s="129" t="s">
        <v>302</v>
      </c>
      <c r="E595" s="129" t="s">
        <v>150</v>
      </c>
      <c r="F595" s="74">
        <f t="shared" si="76"/>
        <v>15</v>
      </c>
      <c r="G595" s="13" t="s" ph="1">
        <v>2682</v>
      </c>
      <c r="H595" s="126" t="s">
        <v>600</v>
      </c>
      <c r="I595" s="81">
        <v>1060.3</v>
      </c>
      <c r="J595" s="80" t="str">
        <f t="shared" si="72"/>
        <v>B</v>
      </c>
      <c r="K595" s="78"/>
      <c r="L595" s="79">
        <v>1987</v>
      </c>
      <c r="M595" s="79" t="str" cm="1">
        <f t="array" ref="M595">_xlfn.IFS(X595="賃借施設","－",L595&gt;=2006,"a",L595&gt;=1986,"b",L595&gt;=1976,"c",L595&lt;=1975,"d")</f>
        <v>b</v>
      </c>
      <c r="N595" s="79" t="str" cm="1">
        <f t="array" ref="N595">_xlfn.IFS(X595="賃借施設","－",L595&gt;=2005,"a",L595&gt;=1985,"b",L595&gt;=1975,"c",L595&lt;=1974,"d")</f>
        <v>b</v>
      </c>
      <c r="O595" s="79" t="str">
        <f t="shared" si="73"/>
        <v/>
      </c>
      <c r="P595" s="79" t="str">
        <f t="shared" si="74"/>
        <v>E</v>
      </c>
      <c r="Q595" s="79" t="s">
        <v>1856</v>
      </c>
      <c r="R595" s="83" t="s">
        <v>1850</v>
      </c>
      <c r="S595" s="127" t="s">
        <v>0</v>
      </c>
      <c r="T595" s="127" t="s">
        <v>1955</v>
      </c>
      <c r="U595" s="127" t="s">
        <v>347</v>
      </c>
      <c r="V595" s="124" t="s">
        <v>2041</v>
      </c>
      <c r="W595" s="116" t="s">
        <v>1780</v>
      </c>
      <c r="X595" s="116" t="s">
        <v>1757</v>
      </c>
      <c r="Y595" s="114">
        <v>15</v>
      </c>
      <c r="Z595" s="127"/>
      <c r="AA595" s="128" t="s">
        <v>1895</v>
      </c>
      <c r="AB595" s="126"/>
      <c r="AC595" s="128" t="s">
        <v>1895</v>
      </c>
      <c r="AD595" s="128" t="s">
        <v>1895</v>
      </c>
      <c r="AE595" s="128" t="s">
        <v>1895</v>
      </c>
      <c r="AF595" s="174" t="s">
        <v>1895</v>
      </c>
      <c r="AG595" s="128"/>
      <c r="AH595" s="128"/>
      <c r="AI595" s="128"/>
      <c r="AJ595" s="128"/>
      <c r="AK595" s="128"/>
    </row>
    <row r="596" spans="1:37" ht="26.25" customHeight="1">
      <c r="A596" s="240">
        <f t="shared" si="69"/>
        <v>591</v>
      </c>
      <c r="B596" s="129" t="s">
        <v>76</v>
      </c>
      <c r="C596" s="129" t="s">
        <v>5</v>
      </c>
      <c r="D596" s="129" t="s">
        <v>302</v>
      </c>
      <c r="E596" s="129" t="s">
        <v>150</v>
      </c>
      <c r="F596" s="74">
        <f t="shared" si="76"/>
        <v>16</v>
      </c>
      <c r="G596" s="13" t="s" ph="1">
        <v>2683</v>
      </c>
      <c r="H596" s="126" t="s">
        <v>601</v>
      </c>
      <c r="I596" s="81">
        <v>4470.4399999999996</v>
      </c>
      <c r="J596" s="80" t="str">
        <f t="shared" si="72"/>
        <v>C</v>
      </c>
      <c r="K596" s="78"/>
      <c r="L596" s="79">
        <v>2004</v>
      </c>
      <c r="M596" s="79" t="str" cm="1">
        <f t="array" ref="M596">_xlfn.IFS(X596="賃借施設","－",L596&gt;=2006,"a",L596&gt;=1986,"b",L596&gt;=1976,"c",L596&lt;=1975,"d")</f>
        <v>b</v>
      </c>
      <c r="N596" s="79" t="str" cm="1">
        <f t="array" ref="N596">_xlfn.IFS(X596="賃借施設","－",L596&gt;=2005,"a",L596&gt;=1985,"b",L596&gt;=1975,"c",L596&lt;=1974,"d")</f>
        <v>b</v>
      </c>
      <c r="O596" s="79" t="str">
        <f t="shared" si="73"/>
        <v/>
      </c>
      <c r="P596" s="79" t="str">
        <f t="shared" si="74"/>
        <v>F</v>
      </c>
      <c r="Q596" s="79" t="s">
        <v>1856</v>
      </c>
      <c r="R596" s="79" t="s">
        <v>1809</v>
      </c>
      <c r="S596" s="127" t="s">
        <v>0</v>
      </c>
      <c r="T596" s="127" t="s">
        <v>1956</v>
      </c>
      <c r="U596" s="124" t="s">
        <v>2062</v>
      </c>
      <c r="V596" s="124" t="s">
        <v>2041</v>
      </c>
      <c r="W596" s="116" t="s">
        <v>1780</v>
      </c>
      <c r="X596" s="116" t="s">
        <v>1757</v>
      </c>
      <c r="Y596" s="114">
        <v>16</v>
      </c>
      <c r="Z596" s="127"/>
      <c r="AA596" s="128" t="s">
        <v>1895</v>
      </c>
      <c r="AB596" s="126"/>
      <c r="AC596" s="128" t="s">
        <v>1895</v>
      </c>
      <c r="AD596" s="128" t="s">
        <v>1895</v>
      </c>
      <c r="AE596" s="128" t="s">
        <v>1895</v>
      </c>
      <c r="AF596" s="174" t="s">
        <v>1895</v>
      </c>
      <c r="AG596" s="128"/>
      <c r="AH596" s="128"/>
      <c r="AI596" s="128"/>
      <c r="AJ596" s="128"/>
      <c r="AK596" s="128"/>
    </row>
    <row r="597" spans="1:37" ht="26.25" customHeight="1">
      <c r="A597" s="240">
        <f t="shared" si="69"/>
        <v>592</v>
      </c>
      <c r="B597" s="129" t="s">
        <v>76</v>
      </c>
      <c r="C597" s="129" t="s">
        <v>5</v>
      </c>
      <c r="D597" s="129" t="s">
        <v>302</v>
      </c>
      <c r="E597" s="129" t="s">
        <v>150</v>
      </c>
      <c r="F597" s="74">
        <f t="shared" si="76"/>
        <v>17</v>
      </c>
      <c r="G597" s="13" t="s" ph="1">
        <v>2684</v>
      </c>
      <c r="H597" s="126" t="s">
        <v>591</v>
      </c>
      <c r="I597" s="81">
        <v>1314</v>
      </c>
      <c r="J597" s="80" t="str">
        <f t="shared" si="72"/>
        <v>－</v>
      </c>
      <c r="K597" s="78"/>
      <c r="L597" s="79" t="s">
        <v>2062</v>
      </c>
      <c r="M597" s="79" t="str" cm="1">
        <f t="array" ref="M597">_xlfn.IFS(X597="賃借施設","－",L597&gt;=2006,"a",L597&gt;=1986,"b",L597&gt;=1976,"c",L597&lt;=1975,"d")</f>
        <v>－</v>
      </c>
      <c r="N597" s="79" t="str" cm="1">
        <f t="array" ref="N597">_xlfn.IFS(X597="賃借施設","－",L597&gt;=2005,"a",L597&gt;=1985,"b",L597&gt;=1975,"c",L597&lt;=1974,"d")</f>
        <v>－</v>
      </c>
      <c r="O597" s="79" t="str">
        <f t="shared" si="73"/>
        <v/>
      </c>
      <c r="P597" s="79" t="str">
        <f t="shared" si="74"/>
        <v>－</v>
      </c>
      <c r="Q597" s="79" t="s">
        <v>2062</v>
      </c>
      <c r="R597" s="79" t="s">
        <v>1809</v>
      </c>
      <c r="S597" s="127" t="s">
        <v>2</v>
      </c>
      <c r="T597" s="127" t="s">
        <v>3786</v>
      </c>
      <c r="U597" s="127" t="s">
        <v>352</v>
      </c>
      <c r="V597" s="124" t="s">
        <v>2041</v>
      </c>
      <c r="W597" s="116" t="s">
        <v>1781</v>
      </c>
      <c r="X597" s="116" t="s">
        <v>1762</v>
      </c>
      <c r="Y597" s="114">
        <v>15</v>
      </c>
      <c r="Z597" s="127"/>
      <c r="AA597" s="124"/>
      <c r="AB597" s="126"/>
      <c r="AC597" s="124"/>
      <c r="AD597" s="124"/>
      <c r="AE597" s="175"/>
      <c r="AF597" s="175"/>
      <c r="AG597" s="124"/>
      <c r="AH597" s="124"/>
      <c r="AI597" s="124"/>
      <c r="AJ597" s="124"/>
      <c r="AK597" s="124"/>
    </row>
    <row r="598" spans="1:37" s="21" customFormat="1" ht="26.25" customHeight="1">
      <c r="A598" s="240">
        <f t="shared" si="69"/>
        <v>593</v>
      </c>
      <c r="B598" s="129" t="s">
        <v>76</v>
      </c>
      <c r="C598" s="129" t="s">
        <v>5</v>
      </c>
      <c r="D598" s="129" t="s">
        <v>302</v>
      </c>
      <c r="E598" s="129" t="s">
        <v>150</v>
      </c>
      <c r="F598" s="74">
        <f t="shared" si="76"/>
        <v>18</v>
      </c>
      <c r="G598" s="13" t="s" ph="1">
        <v>2685</v>
      </c>
      <c r="H598" s="126" t="s">
        <v>487</v>
      </c>
      <c r="I598" s="81">
        <v>1659.44</v>
      </c>
      <c r="J598" s="80" t="str">
        <f t="shared" si="72"/>
        <v>B</v>
      </c>
      <c r="K598" s="78"/>
      <c r="L598" s="79">
        <v>2002</v>
      </c>
      <c r="M598" s="79" t="str" cm="1">
        <f t="array" ref="M598">_xlfn.IFS(X598="賃借施設","－",L598&gt;=2006,"a",L598&gt;=1986,"b",L598&gt;=1976,"c",L598&lt;=1975,"d")</f>
        <v>b</v>
      </c>
      <c r="N598" s="79" t="str" cm="1">
        <f t="array" ref="N598">_xlfn.IFS(X598="賃借施設","－",L598&gt;=2005,"a",L598&gt;=1985,"b",L598&gt;=1975,"c",L598&lt;=1974,"d")</f>
        <v>b</v>
      </c>
      <c r="O598" s="79" t="str">
        <f t="shared" si="73"/>
        <v/>
      </c>
      <c r="P598" s="79" t="str">
        <f t="shared" si="74"/>
        <v>E</v>
      </c>
      <c r="Q598" s="79" t="s">
        <v>1856</v>
      </c>
      <c r="R598" s="79" t="s">
        <v>1818</v>
      </c>
      <c r="S598" s="127" t="s">
        <v>7</v>
      </c>
      <c r="T598" s="127" t="s">
        <v>359</v>
      </c>
      <c r="U598" s="127" t="s">
        <v>1879</v>
      </c>
      <c r="V598" s="127" t="s">
        <v>1880</v>
      </c>
      <c r="W598" s="116" t="s">
        <v>1785</v>
      </c>
      <c r="X598" s="116" t="s">
        <v>1757</v>
      </c>
      <c r="Y598" s="114">
        <v>26</v>
      </c>
      <c r="Z598" s="127"/>
      <c r="AA598" s="128" t="s">
        <v>1895</v>
      </c>
      <c r="AB598" s="126"/>
      <c r="AC598" s="128" t="s">
        <v>1895</v>
      </c>
      <c r="AD598" s="128" t="s">
        <v>1895</v>
      </c>
      <c r="AE598" s="128" t="s">
        <v>1895</v>
      </c>
      <c r="AF598" s="174" t="s">
        <v>1895</v>
      </c>
      <c r="AG598" s="128"/>
      <c r="AH598" s="128"/>
      <c r="AI598" s="128"/>
      <c r="AJ598" s="128"/>
      <c r="AK598" s="128"/>
    </row>
    <row r="599" spans="1:37" s="21" customFormat="1" ht="26.25" customHeight="1">
      <c r="A599" s="240">
        <f t="shared" si="69"/>
        <v>594</v>
      </c>
      <c r="B599" s="129" t="s">
        <v>76</v>
      </c>
      <c r="C599" s="129" t="s">
        <v>5</v>
      </c>
      <c r="D599" s="129" t="s">
        <v>302</v>
      </c>
      <c r="E599" s="129" t="s">
        <v>150</v>
      </c>
      <c r="F599" s="74">
        <f t="shared" si="76"/>
        <v>19</v>
      </c>
      <c r="G599" s="13" t="s" ph="1">
        <v>2686</v>
      </c>
      <c r="H599" s="126" t="s">
        <v>607</v>
      </c>
      <c r="I599" s="81">
        <v>67.12</v>
      </c>
      <c r="J599" s="80" t="str">
        <f t="shared" si="72"/>
        <v>－</v>
      </c>
      <c r="K599" s="78"/>
      <c r="L599" s="79" t="s">
        <v>2062</v>
      </c>
      <c r="M599" s="79" t="str" cm="1">
        <f t="array" ref="M599">_xlfn.IFS(X599="賃借施設","－",L599&gt;=2006,"a",L599&gt;=1986,"b",L599&gt;=1976,"c",L599&lt;=1975,"d")</f>
        <v>－</v>
      </c>
      <c r="N599" s="79" t="str" cm="1">
        <f t="array" ref="N599">_xlfn.IFS(X599="賃借施設","－",L599&gt;=2005,"a",L599&gt;=1985,"b",L599&gt;=1975,"c",L599&lt;=1974,"d")</f>
        <v>－</v>
      </c>
      <c r="O599" s="79" t="str">
        <f t="shared" si="73"/>
        <v/>
      </c>
      <c r="P599" s="79" t="str">
        <f t="shared" si="74"/>
        <v>－</v>
      </c>
      <c r="Q599" s="79" t="s">
        <v>2062</v>
      </c>
      <c r="R599" s="79" t="s">
        <v>1816</v>
      </c>
      <c r="S599" s="127" t="s">
        <v>2</v>
      </c>
      <c r="T599" s="127" t="s">
        <v>322</v>
      </c>
      <c r="U599" s="127" t="s">
        <v>353</v>
      </c>
      <c r="V599" s="124" t="s">
        <v>2041</v>
      </c>
      <c r="W599" s="116" t="s">
        <v>1785</v>
      </c>
      <c r="X599" s="116" t="s">
        <v>1762</v>
      </c>
      <c r="Y599" s="114">
        <v>2</v>
      </c>
      <c r="Z599" s="127"/>
      <c r="AA599" s="124"/>
      <c r="AB599" s="126"/>
      <c r="AC599" s="124"/>
      <c r="AD599" s="124"/>
      <c r="AE599" s="175"/>
      <c r="AF599" s="175"/>
      <c r="AG599" s="124"/>
      <c r="AH599" s="124"/>
      <c r="AI599" s="124"/>
      <c r="AJ599" s="124"/>
      <c r="AK599" s="124"/>
    </row>
    <row r="600" spans="1:37" s="21" customFormat="1" ht="26.25" customHeight="1">
      <c r="A600" s="240">
        <f t="shared" si="69"/>
        <v>595</v>
      </c>
      <c r="B600" s="129" t="s">
        <v>76</v>
      </c>
      <c r="C600" s="129" t="s">
        <v>5</v>
      </c>
      <c r="D600" s="129" t="s">
        <v>302</v>
      </c>
      <c r="E600" s="129" t="s">
        <v>150</v>
      </c>
      <c r="F600" s="74">
        <f t="shared" si="76"/>
        <v>20</v>
      </c>
      <c r="G600" s="13" t="s" ph="1">
        <v>2687</v>
      </c>
      <c r="H600" s="126" t="s">
        <v>606</v>
      </c>
      <c r="I600" s="81">
        <v>124.99</v>
      </c>
      <c r="J600" s="80" t="str">
        <f t="shared" si="72"/>
        <v>－</v>
      </c>
      <c r="K600" s="78"/>
      <c r="L600" s="79" t="s">
        <v>2062</v>
      </c>
      <c r="M600" s="79" t="str" cm="1">
        <f t="array" ref="M600">_xlfn.IFS(X600="賃借施設","－",L600&gt;=2006,"a",L600&gt;=1986,"b",L600&gt;=1976,"c",L600&lt;=1975,"d")</f>
        <v>－</v>
      </c>
      <c r="N600" s="79" t="str" cm="1">
        <f t="array" ref="N600">_xlfn.IFS(X600="賃借施設","－",L600&gt;=2005,"a",L600&gt;=1985,"b",L600&gt;=1975,"c",L600&lt;=1974,"d")</f>
        <v>－</v>
      </c>
      <c r="O600" s="79" t="str">
        <f t="shared" si="73"/>
        <v/>
      </c>
      <c r="P600" s="79" t="str">
        <f t="shared" si="74"/>
        <v>－</v>
      </c>
      <c r="Q600" s="79" t="s">
        <v>2062</v>
      </c>
      <c r="R600" s="79" t="s">
        <v>1809</v>
      </c>
      <c r="S600" s="127" t="s">
        <v>262</v>
      </c>
      <c r="T600" s="127" t="s">
        <v>263</v>
      </c>
      <c r="U600" s="124" t="s">
        <v>2062</v>
      </c>
      <c r="V600" s="124" t="s">
        <v>2041</v>
      </c>
      <c r="W600" s="116" t="s">
        <v>1873</v>
      </c>
      <c r="X600" s="116" t="s">
        <v>1762</v>
      </c>
      <c r="Y600" s="114">
        <v>2</v>
      </c>
      <c r="Z600" s="127"/>
      <c r="AA600" s="124"/>
      <c r="AB600" s="126"/>
      <c r="AC600" s="124"/>
      <c r="AD600" s="124"/>
      <c r="AE600" s="175"/>
      <c r="AF600" s="175"/>
      <c r="AG600" s="124"/>
      <c r="AH600" s="124"/>
      <c r="AI600" s="124"/>
      <c r="AJ600" s="124"/>
      <c r="AK600" s="124"/>
    </row>
    <row r="601" spans="1:37" ht="26.25" customHeight="1">
      <c r="A601" s="240">
        <f t="shared" ref="A601:A664" si="77">A600+1</f>
        <v>596</v>
      </c>
      <c r="B601" s="129" t="s">
        <v>76</v>
      </c>
      <c r="C601" s="125" t="s">
        <v>108</v>
      </c>
      <c r="D601" s="125" t="s">
        <v>304</v>
      </c>
      <c r="E601" s="125" t="s">
        <v>36</v>
      </c>
      <c r="F601" s="74">
        <v>1</v>
      </c>
      <c r="G601" s="13" t="s" ph="1">
        <v>2688</v>
      </c>
      <c r="H601" s="126" t="s">
        <v>608</v>
      </c>
      <c r="I601" s="81">
        <v>17613.59</v>
      </c>
      <c r="J601" s="80" t="str">
        <f t="shared" si="72"/>
        <v>C</v>
      </c>
      <c r="K601" s="78"/>
      <c r="L601" s="79">
        <v>2007</v>
      </c>
      <c r="M601" s="79" t="str" cm="1">
        <f t="array" ref="M601">_xlfn.IFS(X601="賃借施設","－",L601&gt;=2006,"a",L601&gt;=1986,"b",L601&gt;=1976,"c",L601&lt;=1975,"d")</f>
        <v>a</v>
      </c>
      <c r="N601" s="79" t="str" cm="1">
        <f t="array" ref="N601">_xlfn.IFS(X601="賃借施設","－",L601&gt;=2005,"a",L601&gt;=1985,"b",L601&gt;=1975,"c",L601&lt;=1974,"d")</f>
        <v>a</v>
      </c>
      <c r="O601" s="79" t="str">
        <f t="shared" si="73"/>
        <v/>
      </c>
      <c r="P601" s="79" t="str">
        <f t="shared" si="74"/>
        <v>C</v>
      </c>
      <c r="Q601" s="79" t="s">
        <v>1865</v>
      </c>
      <c r="R601" s="79" t="s">
        <v>1825</v>
      </c>
      <c r="S601" s="127" t="s">
        <v>34</v>
      </c>
      <c r="T601" s="127" t="s">
        <v>324</v>
      </c>
      <c r="U601" s="127" t="s">
        <v>397</v>
      </c>
      <c r="V601" s="127" t="s">
        <v>3700</v>
      </c>
      <c r="W601" s="116" t="s">
        <v>1767</v>
      </c>
      <c r="X601" s="116" t="s">
        <v>1757</v>
      </c>
      <c r="Y601" s="114">
        <v>25</v>
      </c>
      <c r="Z601" s="127"/>
      <c r="AA601" s="128" t="s">
        <v>1895</v>
      </c>
      <c r="AB601" s="126"/>
      <c r="AC601" s="128" t="s">
        <v>1895</v>
      </c>
      <c r="AD601" s="128" t="s">
        <v>1895</v>
      </c>
      <c r="AE601" s="174" t="s">
        <v>1895</v>
      </c>
      <c r="AF601" s="174" t="s">
        <v>1895</v>
      </c>
      <c r="AG601" s="128"/>
      <c r="AH601" s="128"/>
      <c r="AI601" s="128"/>
      <c r="AJ601" s="128"/>
      <c r="AK601" s="128"/>
    </row>
    <row r="602" spans="1:37" ht="26.25" customHeight="1">
      <c r="A602" s="240">
        <f t="shared" si="77"/>
        <v>597</v>
      </c>
      <c r="B602" s="129" t="s">
        <v>76</v>
      </c>
      <c r="C602" s="129" t="s">
        <v>108</v>
      </c>
      <c r="D602" s="129" t="s">
        <v>305</v>
      </c>
      <c r="E602" s="129" t="s">
        <v>36</v>
      </c>
      <c r="F602" s="74">
        <f>F601+1</f>
        <v>2</v>
      </c>
      <c r="G602" s="13" t="s" ph="1">
        <v>2689</v>
      </c>
      <c r="H602" s="126" t="s">
        <v>609</v>
      </c>
      <c r="I602" s="81">
        <v>770.12</v>
      </c>
      <c r="J602" s="80" t="str">
        <f t="shared" si="72"/>
        <v>B</v>
      </c>
      <c r="K602" s="78"/>
      <c r="L602" s="79">
        <v>2001</v>
      </c>
      <c r="M602" s="79" t="str" cm="1">
        <f t="array" ref="M602">_xlfn.IFS(X602="賃借施設","－",L602&gt;=2006,"a",L602&gt;=1986,"b",L602&gt;=1976,"c",L602&lt;=1975,"d")</f>
        <v>b</v>
      </c>
      <c r="N602" s="79" t="str" cm="1">
        <f t="array" ref="N602">_xlfn.IFS(X602="賃借施設","－",L602&gt;=2005,"a",L602&gt;=1985,"b",L602&gt;=1975,"c",L602&lt;=1974,"d")</f>
        <v>b</v>
      </c>
      <c r="O602" s="79" t="str">
        <f t="shared" si="73"/>
        <v/>
      </c>
      <c r="P602" s="79" t="str">
        <f t="shared" si="74"/>
        <v>E</v>
      </c>
      <c r="Q602" s="79" t="s">
        <v>1856</v>
      </c>
      <c r="R602" s="79" t="s">
        <v>1825</v>
      </c>
      <c r="S602" s="127" t="s">
        <v>34</v>
      </c>
      <c r="T602" s="127" t="s">
        <v>324</v>
      </c>
      <c r="U602" s="127" t="s">
        <v>397</v>
      </c>
      <c r="V602" s="127" t="s">
        <v>3700</v>
      </c>
      <c r="W602" s="116" t="s">
        <v>1767</v>
      </c>
      <c r="X602" s="116" t="s">
        <v>1757</v>
      </c>
      <c r="Y602" s="114">
        <v>26</v>
      </c>
      <c r="Z602" s="127"/>
      <c r="AA602" s="124"/>
      <c r="AB602" s="126"/>
      <c r="AC602" s="124"/>
      <c r="AD602" s="124"/>
      <c r="AE602" s="175"/>
      <c r="AF602" s="175"/>
      <c r="AG602" s="124"/>
      <c r="AH602" s="124"/>
      <c r="AI602" s="124"/>
      <c r="AJ602" s="124"/>
      <c r="AK602" s="124"/>
    </row>
    <row r="603" spans="1:37" ht="26.25" customHeight="1">
      <c r="A603" s="240">
        <f t="shared" si="77"/>
        <v>598</v>
      </c>
      <c r="B603" s="129" t="s">
        <v>76</v>
      </c>
      <c r="C603" s="129" t="s">
        <v>35</v>
      </c>
      <c r="D603" s="129" t="s">
        <v>305</v>
      </c>
      <c r="E603" s="125" t="s">
        <v>133</v>
      </c>
      <c r="F603" s="74">
        <v>1</v>
      </c>
      <c r="G603" s="13" t="s" ph="1">
        <v>2690</v>
      </c>
      <c r="H603" s="126" t="s">
        <v>610</v>
      </c>
      <c r="I603" s="81">
        <v>1933.7</v>
      </c>
      <c r="J603" s="80" t="str">
        <f t="shared" si="72"/>
        <v>B</v>
      </c>
      <c r="K603" s="78"/>
      <c r="L603" s="79">
        <v>1963</v>
      </c>
      <c r="M603" s="79" t="str" cm="1">
        <f t="array" ref="M603">_xlfn.IFS(X603="賃借施設","－",L603&gt;=2006,"a",L603&gt;=1986,"b",L603&gt;=1976,"c",L603&lt;=1975,"d")</f>
        <v>d</v>
      </c>
      <c r="N603" s="79" t="str" cm="1">
        <f t="array" ref="N603">_xlfn.IFS(X603="賃借施設","－",L603&gt;=2005,"a",L603&gt;=1985,"b",L603&gt;=1975,"c",L603&lt;=1974,"d")</f>
        <v>d</v>
      </c>
      <c r="O603" s="79" t="str">
        <f t="shared" si="73"/>
        <v/>
      </c>
      <c r="P603" s="79" t="str">
        <f t="shared" si="74"/>
        <v>K</v>
      </c>
      <c r="Q603" s="79" t="s">
        <v>1865</v>
      </c>
      <c r="R603" s="79" t="s">
        <v>1825</v>
      </c>
      <c r="S603" s="127" t="s">
        <v>34</v>
      </c>
      <c r="T603" s="127" t="s">
        <v>324</v>
      </c>
      <c r="U603" s="127" t="s">
        <v>397</v>
      </c>
      <c r="V603" s="127" t="s">
        <v>3700</v>
      </c>
      <c r="W603" s="116" t="s">
        <v>1761</v>
      </c>
      <c r="X603" s="116" t="s">
        <v>1757</v>
      </c>
      <c r="Y603" s="114">
        <v>39</v>
      </c>
      <c r="Z603" s="127"/>
      <c r="AA603" s="128" t="s">
        <v>1895</v>
      </c>
      <c r="AB603" s="126"/>
      <c r="AC603" s="128" t="s">
        <v>1895</v>
      </c>
      <c r="AD603" s="128" t="s">
        <v>1895</v>
      </c>
      <c r="AE603" s="174" t="s">
        <v>1895</v>
      </c>
      <c r="AF603" s="174" t="s">
        <v>1895</v>
      </c>
      <c r="AG603" s="128"/>
      <c r="AH603" s="128"/>
      <c r="AI603" s="128"/>
      <c r="AJ603" s="128"/>
      <c r="AK603" s="128"/>
    </row>
    <row r="604" spans="1:37" ht="26.25" customHeight="1">
      <c r="A604" s="240">
        <f t="shared" si="77"/>
        <v>599</v>
      </c>
      <c r="B604" s="129" t="s">
        <v>76</v>
      </c>
      <c r="C604" s="129" t="s">
        <v>35</v>
      </c>
      <c r="D604" s="129" t="s">
        <v>305</v>
      </c>
      <c r="E604" s="129" t="s">
        <v>133</v>
      </c>
      <c r="F604" s="74">
        <f t="shared" ref="F604:F626" si="78">F603+1</f>
        <v>2</v>
      </c>
      <c r="G604" s="13" t="s" ph="1">
        <v>2691</v>
      </c>
      <c r="H604" s="126" t="s">
        <v>611</v>
      </c>
      <c r="I604" s="81">
        <v>1918.79</v>
      </c>
      <c r="J604" s="80" t="str">
        <f t="shared" si="72"/>
        <v>B</v>
      </c>
      <c r="K604" s="78"/>
      <c r="L604" s="79">
        <v>1994</v>
      </c>
      <c r="M604" s="79" t="str" cm="1">
        <f t="array" ref="M604">_xlfn.IFS(X604="賃借施設","－",L604&gt;=2006,"a",L604&gt;=1986,"b",L604&gt;=1976,"c",L604&lt;=1975,"d")</f>
        <v>b</v>
      </c>
      <c r="N604" s="79" t="str" cm="1">
        <f t="array" ref="N604">_xlfn.IFS(X604="賃借施設","－",L604&gt;=2005,"a",L604&gt;=1985,"b",L604&gt;=1975,"c",L604&lt;=1974,"d")</f>
        <v>b</v>
      </c>
      <c r="O604" s="79" t="str">
        <f t="shared" si="73"/>
        <v/>
      </c>
      <c r="P604" s="79" t="str">
        <f t="shared" si="74"/>
        <v>E</v>
      </c>
      <c r="Q604" s="79" t="s">
        <v>1865</v>
      </c>
      <c r="R604" s="79" t="s">
        <v>1825</v>
      </c>
      <c r="S604" s="127" t="s">
        <v>34</v>
      </c>
      <c r="T604" s="127" t="s">
        <v>324</v>
      </c>
      <c r="U604" s="127" t="s">
        <v>397</v>
      </c>
      <c r="V604" s="127" t="s">
        <v>3700</v>
      </c>
      <c r="W604" s="116" t="s">
        <v>1763</v>
      </c>
      <c r="X604" s="116" t="s">
        <v>1757</v>
      </c>
      <c r="Y604" s="114">
        <v>17</v>
      </c>
      <c r="Z604" s="127"/>
      <c r="AA604" s="128" t="s">
        <v>1895</v>
      </c>
      <c r="AB604" s="126"/>
      <c r="AC604" s="128" t="s">
        <v>1895</v>
      </c>
      <c r="AD604" s="128" t="s">
        <v>1895</v>
      </c>
      <c r="AE604" s="174" t="s">
        <v>1895</v>
      </c>
      <c r="AF604" s="174" t="s">
        <v>1895</v>
      </c>
      <c r="AG604" s="128"/>
      <c r="AH604" s="128"/>
      <c r="AI604" s="128"/>
      <c r="AJ604" s="128"/>
      <c r="AK604" s="128"/>
    </row>
    <row r="605" spans="1:37" ht="26.25" customHeight="1">
      <c r="A605" s="240">
        <f t="shared" si="77"/>
        <v>600</v>
      </c>
      <c r="B605" s="129" t="s">
        <v>76</v>
      </c>
      <c r="C605" s="129" t="s">
        <v>35</v>
      </c>
      <c r="D605" s="129" t="s">
        <v>305</v>
      </c>
      <c r="E605" s="129" t="s">
        <v>133</v>
      </c>
      <c r="F605" s="74">
        <f t="shared" si="78"/>
        <v>3</v>
      </c>
      <c r="G605" s="13" t="s" ph="1">
        <v>2692</v>
      </c>
      <c r="H605" s="126" t="s">
        <v>612</v>
      </c>
      <c r="I605" s="81">
        <v>3117.17</v>
      </c>
      <c r="J605" s="80" t="str">
        <f t="shared" si="72"/>
        <v>C</v>
      </c>
      <c r="K605" s="78"/>
      <c r="L605" s="79">
        <v>2015</v>
      </c>
      <c r="M605" s="79" t="str" cm="1">
        <f t="array" ref="M605">_xlfn.IFS(X605="賃借施設","－",L605&gt;=2006,"a",L605&gt;=1986,"b",L605&gt;=1976,"c",L605&lt;=1975,"d")</f>
        <v>a</v>
      </c>
      <c r="N605" s="79" t="str" cm="1">
        <f t="array" ref="N605">_xlfn.IFS(X605="賃借施設","－",L605&gt;=2005,"a",L605&gt;=1985,"b",L605&gt;=1975,"c",L605&lt;=1974,"d")</f>
        <v>a</v>
      </c>
      <c r="O605" s="79" t="str">
        <f t="shared" si="73"/>
        <v/>
      </c>
      <c r="P605" s="79" t="str">
        <f t="shared" si="74"/>
        <v>C</v>
      </c>
      <c r="Q605" s="79" t="s">
        <v>1865</v>
      </c>
      <c r="R605" s="79" t="s">
        <v>1825</v>
      </c>
      <c r="S605" s="127" t="s">
        <v>34</v>
      </c>
      <c r="T605" s="127" t="s">
        <v>324</v>
      </c>
      <c r="U605" s="127" t="s">
        <v>397</v>
      </c>
      <c r="V605" s="127" t="s">
        <v>3700</v>
      </c>
      <c r="W605" s="116" t="s">
        <v>1764</v>
      </c>
      <c r="X605" s="116" t="s">
        <v>1757</v>
      </c>
      <c r="Y605" s="114">
        <v>17</v>
      </c>
      <c r="Z605" s="127"/>
      <c r="AA605" s="128" t="s">
        <v>1895</v>
      </c>
      <c r="AB605" s="126"/>
      <c r="AC605" s="128" t="s">
        <v>1895</v>
      </c>
      <c r="AD605" s="128" t="s">
        <v>1895</v>
      </c>
      <c r="AE605" s="174" t="s">
        <v>1895</v>
      </c>
      <c r="AF605" s="174" t="s">
        <v>1895</v>
      </c>
      <c r="AG605" s="128"/>
      <c r="AH605" s="128"/>
      <c r="AI605" s="128"/>
      <c r="AJ605" s="128"/>
      <c r="AK605" s="128"/>
    </row>
    <row r="606" spans="1:37" ht="26.25" customHeight="1">
      <c r="A606" s="240">
        <f t="shared" si="77"/>
        <v>601</v>
      </c>
      <c r="B606" s="129" t="s">
        <v>76</v>
      </c>
      <c r="C606" s="129" t="s">
        <v>35</v>
      </c>
      <c r="D606" s="129" t="s">
        <v>305</v>
      </c>
      <c r="E606" s="129" t="s">
        <v>133</v>
      </c>
      <c r="F606" s="74">
        <f t="shared" si="78"/>
        <v>4</v>
      </c>
      <c r="G606" s="13" t="s" ph="1">
        <v>2693</v>
      </c>
      <c r="H606" s="126" t="s">
        <v>613</v>
      </c>
      <c r="I606" s="81">
        <v>3587.21</v>
      </c>
      <c r="J606" s="80" t="str">
        <f t="shared" si="72"/>
        <v>C</v>
      </c>
      <c r="K606" s="78"/>
      <c r="L606" s="79">
        <v>2014</v>
      </c>
      <c r="M606" s="79" t="str" cm="1">
        <f t="array" ref="M606">_xlfn.IFS(X606="賃借施設","－",L606&gt;=2006,"a",L606&gt;=1986,"b",L606&gt;=1976,"c",L606&lt;=1975,"d")</f>
        <v>a</v>
      </c>
      <c r="N606" s="79" t="str" cm="1">
        <f t="array" ref="N606">_xlfn.IFS(X606="賃借施設","－",L606&gt;=2005,"a",L606&gt;=1985,"b",L606&gt;=1975,"c",L606&lt;=1974,"d")</f>
        <v>a</v>
      </c>
      <c r="O606" s="79" t="str">
        <f t="shared" si="73"/>
        <v/>
      </c>
      <c r="P606" s="79" t="str">
        <f t="shared" si="74"/>
        <v>C</v>
      </c>
      <c r="Q606" s="79" t="s">
        <v>1865</v>
      </c>
      <c r="R606" s="79" t="s">
        <v>1825</v>
      </c>
      <c r="S606" s="127" t="s">
        <v>34</v>
      </c>
      <c r="T606" s="127" t="s">
        <v>324</v>
      </c>
      <c r="U606" s="127" t="s">
        <v>397</v>
      </c>
      <c r="V606" s="127" t="s">
        <v>3700</v>
      </c>
      <c r="W606" s="116" t="s">
        <v>1765</v>
      </c>
      <c r="X606" s="116" t="s">
        <v>1757</v>
      </c>
      <c r="Y606" s="114">
        <v>23</v>
      </c>
      <c r="Z606" s="127"/>
      <c r="AA606" s="128" t="s">
        <v>1895</v>
      </c>
      <c r="AB606" s="126"/>
      <c r="AC606" s="128" t="s">
        <v>1895</v>
      </c>
      <c r="AD606" s="128" t="s">
        <v>1895</v>
      </c>
      <c r="AE606" s="174" t="s">
        <v>1895</v>
      </c>
      <c r="AF606" s="174" t="s">
        <v>1895</v>
      </c>
      <c r="AG606" s="128"/>
      <c r="AH606" s="128"/>
      <c r="AI606" s="128"/>
      <c r="AJ606" s="128"/>
      <c r="AK606" s="128"/>
    </row>
    <row r="607" spans="1:37" ht="26.25" customHeight="1">
      <c r="A607" s="240">
        <f t="shared" si="77"/>
        <v>602</v>
      </c>
      <c r="B607" s="129" t="s">
        <v>76</v>
      </c>
      <c r="C607" s="129" t="s">
        <v>35</v>
      </c>
      <c r="D607" s="129" t="s">
        <v>305</v>
      </c>
      <c r="E607" s="129" t="s">
        <v>133</v>
      </c>
      <c r="F607" s="74">
        <f t="shared" si="78"/>
        <v>5</v>
      </c>
      <c r="G607" s="13" t="s" ph="1">
        <v>2694</v>
      </c>
      <c r="H607" s="126" t="s">
        <v>614</v>
      </c>
      <c r="I607" s="81">
        <v>1890.3</v>
      </c>
      <c r="J607" s="80" t="str">
        <f t="shared" si="72"/>
        <v>B</v>
      </c>
      <c r="K607" s="78"/>
      <c r="L607" s="79">
        <v>1978</v>
      </c>
      <c r="M607" s="79" t="str" cm="1">
        <f t="array" ref="M607">_xlfn.IFS(X607="賃借施設","－",L607&gt;=2006,"a",L607&gt;=1986,"b",L607&gt;=1976,"c",L607&lt;=1975,"d")</f>
        <v>c</v>
      </c>
      <c r="N607" s="79" t="str" cm="1">
        <f t="array" ref="N607">_xlfn.IFS(X607="賃借施設","－",L607&gt;=2005,"a",L607&gt;=1985,"b",L607&gt;=1975,"c",L607&lt;=1974,"d")</f>
        <v>c</v>
      </c>
      <c r="O607" s="79" t="str">
        <f t="shared" si="73"/>
        <v/>
      </c>
      <c r="P607" s="79" t="str">
        <f t="shared" si="74"/>
        <v>H</v>
      </c>
      <c r="Q607" s="79" t="s">
        <v>1856</v>
      </c>
      <c r="R607" s="79" t="s">
        <v>1825</v>
      </c>
      <c r="S607" s="127" t="s">
        <v>34</v>
      </c>
      <c r="T607" s="127" t="s">
        <v>324</v>
      </c>
      <c r="U607" s="127" t="s">
        <v>397</v>
      </c>
      <c r="V607" s="127" t="s">
        <v>3700</v>
      </c>
      <c r="W607" s="116" t="s">
        <v>1766</v>
      </c>
      <c r="X607" s="116" t="s">
        <v>1757</v>
      </c>
      <c r="Y607" s="114">
        <v>32</v>
      </c>
      <c r="Z607" s="127"/>
      <c r="AA607" s="128" t="s">
        <v>1895</v>
      </c>
      <c r="AB607" s="126"/>
      <c r="AC607" s="128" t="s">
        <v>1895</v>
      </c>
      <c r="AD607" s="128" t="s">
        <v>1895</v>
      </c>
      <c r="AE607" s="174" t="s">
        <v>1895</v>
      </c>
      <c r="AF607" s="174" t="s">
        <v>1895</v>
      </c>
      <c r="AG607" s="128"/>
      <c r="AH607" s="128"/>
      <c r="AI607" s="128"/>
      <c r="AJ607" s="128"/>
      <c r="AK607" s="128"/>
    </row>
    <row r="608" spans="1:37" ht="26.25" customHeight="1">
      <c r="A608" s="240">
        <f t="shared" si="77"/>
        <v>603</v>
      </c>
      <c r="B608" s="129" t="s">
        <v>76</v>
      </c>
      <c r="C608" s="129" t="s">
        <v>35</v>
      </c>
      <c r="D608" s="129" t="s">
        <v>305</v>
      </c>
      <c r="E608" s="129" t="s">
        <v>133</v>
      </c>
      <c r="F608" s="74">
        <f t="shared" si="78"/>
        <v>6</v>
      </c>
      <c r="G608" s="13" t="s" ph="1">
        <v>2695</v>
      </c>
      <c r="H608" s="126" t="s">
        <v>615</v>
      </c>
      <c r="I608" s="81">
        <v>1983.15</v>
      </c>
      <c r="J608" s="80" t="str">
        <f t="shared" si="72"/>
        <v>B</v>
      </c>
      <c r="K608" s="78"/>
      <c r="L608" s="79">
        <v>1993</v>
      </c>
      <c r="M608" s="79" t="str" cm="1">
        <f t="array" ref="M608">_xlfn.IFS(X608="賃借施設","－",L608&gt;=2006,"a",L608&gt;=1986,"b",L608&gt;=1976,"c",L608&lt;=1975,"d")</f>
        <v>b</v>
      </c>
      <c r="N608" s="79" t="str" cm="1">
        <f t="array" ref="N608">_xlfn.IFS(X608="賃借施設","－",L608&gt;=2005,"a",L608&gt;=1985,"b",L608&gt;=1975,"c",L608&lt;=1974,"d")</f>
        <v>b</v>
      </c>
      <c r="O608" s="79" t="str">
        <f t="shared" si="73"/>
        <v/>
      </c>
      <c r="P608" s="79" t="str">
        <f t="shared" si="74"/>
        <v>E</v>
      </c>
      <c r="Q608" s="79" t="s">
        <v>1856</v>
      </c>
      <c r="R608" s="79" t="s">
        <v>1825</v>
      </c>
      <c r="S608" s="127" t="s">
        <v>34</v>
      </c>
      <c r="T608" s="127" t="s">
        <v>324</v>
      </c>
      <c r="U608" s="127" t="s">
        <v>397</v>
      </c>
      <c r="V608" s="127" t="s">
        <v>3700</v>
      </c>
      <c r="W608" s="116" t="s">
        <v>1768</v>
      </c>
      <c r="X608" s="116" t="s">
        <v>1757</v>
      </c>
      <c r="Y608" s="114">
        <v>26</v>
      </c>
      <c r="Z608" s="127"/>
      <c r="AA608" s="128" t="s">
        <v>1895</v>
      </c>
      <c r="AB608" s="126"/>
      <c r="AC608" s="128" t="s">
        <v>1895</v>
      </c>
      <c r="AD608" s="128" t="s">
        <v>1895</v>
      </c>
      <c r="AE608" s="174" t="s">
        <v>1895</v>
      </c>
      <c r="AF608" s="174" t="s">
        <v>1895</v>
      </c>
      <c r="AG608" s="128"/>
      <c r="AH608" s="128"/>
      <c r="AI608" s="128"/>
      <c r="AJ608" s="128"/>
      <c r="AK608" s="128"/>
    </row>
    <row r="609" spans="1:37" ht="26.25" customHeight="1">
      <c r="A609" s="240">
        <f t="shared" si="77"/>
        <v>604</v>
      </c>
      <c r="B609" s="129" t="s">
        <v>76</v>
      </c>
      <c r="C609" s="129" t="s">
        <v>35</v>
      </c>
      <c r="D609" s="129" t="s">
        <v>305</v>
      </c>
      <c r="E609" s="129" t="s">
        <v>133</v>
      </c>
      <c r="F609" s="74">
        <f t="shared" si="78"/>
        <v>7</v>
      </c>
      <c r="G609" s="13" t="s" ph="1">
        <v>2696</v>
      </c>
      <c r="H609" s="126" t="s">
        <v>633</v>
      </c>
      <c r="I609" s="81">
        <v>4177.68</v>
      </c>
      <c r="J609" s="80" t="str">
        <f t="shared" si="72"/>
        <v>C</v>
      </c>
      <c r="K609" s="78"/>
      <c r="L609" s="79">
        <v>1999</v>
      </c>
      <c r="M609" s="79" t="str" cm="1">
        <f t="array" ref="M609">_xlfn.IFS(X609="賃借施設","－",L609&gt;=2006,"a",L609&gt;=1986,"b",L609&gt;=1976,"c",L609&lt;=1975,"d")</f>
        <v>b</v>
      </c>
      <c r="N609" s="79" t="str" cm="1">
        <f t="array" ref="N609">_xlfn.IFS(X609="賃借施設","－",L609&gt;=2005,"a",L609&gt;=1985,"b",L609&gt;=1975,"c",L609&lt;=1974,"d")</f>
        <v>b</v>
      </c>
      <c r="O609" s="79" t="str">
        <f t="shared" si="73"/>
        <v/>
      </c>
      <c r="P609" s="79" t="str">
        <f t="shared" si="74"/>
        <v>F</v>
      </c>
      <c r="Q609" s="79" t="s">
        <v>1865</v>
      </c>
      <c r="R609" s="79" t="s">
        <v>1825</v>
      </c>
      <c r="S609" s="127" t="s">
        <v>34</v>
      </c>
      <c r="T609" s="127" t="s">
        <v>324</v>
      </c>
      <c r="U609" s="127" t="s">
        <v>397</v>
      </c>
      <c r="V609" s="127" t="s">
        <v>3700</v>
      </c>
      <c r="W609" s="116" t="s">
        <v>1768</v>
      </c>
      <c r="X609" s="116" t="s">
        <v>1757</v>
      </c>
      <c r="Y609" s="114">
        <v>27</v>
      </c>
      <c r="Z609" s="127"/>
      <c r="AA609" s="128" t="s">
        <v>1895</v>
      </c>
      <c r="AB609" s="126"/>
      <c r="AC609" s="128" t="s">
        <v>1895</v>
      </c>
      <c r="AD609" s="128" t="s">
        <v>1895</v>
      </c>
      <c r="AE609" s="174" t="s">
        <v>1895</v>
      </c>
      <c r="AF609" s="174" t="s">
        <v>1895</v>
      </c>
      <c r="AG609" s="128"/>
      <c r="AH609" s="128"/>
      <c r="AI609" s="128"/>
      <c r="AJ609" s="128"/>
      <c r="AK609" s="128"/>
    </row>
    <row r="610" spans="1:37" ht="26.25" customHeight="1">
      <c r="A610" s="240">
        <f t="shared" si="77"/>
        <v>605</v>
      </c>
      <c r="B610" s="129" t="s">
        <v>76</v>
      </c>
      <c r="C610" s="129" t="s">
        <v>35</v>
      </c>
      <c r="D610" s="129" t="s">
        <v>305</v>
      </c>
      <c r="E610" s="129" t="s">
        <v>133</v>
      </c>
      <c r="F610" s="74">
        <f t="shared" si="78"/>
        <v>8</v>
      </c>
      <c r="G610" s="13" t="s" ph="1">
        <v>2697</v>
      </c>
      <c r="H610" s="126" t="s">
        <v>616</v>
      </c>
      <c r="I610" s="81">
        <v>3652.64</v>
      </c>
      <c r="J610" s="80" t="str">
        <f t="shared" si="72"/>
        <v>C</v>
      </c>
      <c r="K610" s="78"/>
      <c r="L610" s="79">
        <v>2014</v>
      </c>
      <c r="M610" s="79" t="str" cm="1">
        <f t="array" ref="M610">_xlfn.IFS(X610="賃借施設","－",L610&gt;=2006,"a",L610&gt;=1986,"b",L610&gt;=1976,"c",L610&lt;=1975,"d")</f>
        <v>a</v>
      </c>
      <c r="N610" s="79" t="str" cm="1">
        <f t="array" ref="N610">_xlfn.IFS(X610="賃借施設","－",L610&gt;=2005,"a",L610&gt;=1985,"b",L610&gt;=1975,"c",L610&lt;=1974,"d")</f>
        <v>a</v>
      </c>
      <c r="O610" s="79" t="str">
        <f t="shared" si="73"/>
        <v/>
      </c>
      <c r="P610" s="79" t="str">
        <f t="shared" si="74"/>
        <v>C</v>
      </c>
      <c r="Q610" s="79" t="s">
        <v>1865</v>
      </c>
      <c r="R610" s="79" t="s">
        <v>1825</v>
      </c>
      <c r="S610" s="127" t="s">
        <v>34</v>
      </c>
      <c r="T610" s="127" t="s">
        <v>324</v>
      </c>
      <c r="U610" s="127" t="s">
        <v>397</v>
      </c>
      <c r="V610" s="127" t="s">
        <v>3700</v>
      </c>
      <c r="W610" s="116" t="s">
        <v>1769</v>
      </c>
      <c r="X610" s="116" t="s">
        <v>1757</v>
      </c>
      <c r="Y610" s="114">
        <v>26</v>
      </c>
      <c r="Z610" s="127"/>
      <c r="AA610" s="128" t="s">
        <v>1895</v>
      </c>
      <c r="AB610" s="126"/>
      <c r="AC610" s="128" t="s">
        <v>1895</v>
      </c>
      <c r="AD610" s="128" t="s">
        <v>1895</v>
      </c>
      <c r="AE610" s="174" t="s">
        <v>1895</v>
      </c>
      <c r="AF610" s="174" t="s">
        <v>1895</v>
      </c>
      <c r="AG610" s="128"/>
      <c r="AH610" s="128"/>
      <c r="AI610" s="128"/>
      <c r="AJ610" s="128"/>
      <c r="AK610" s="128"/>
    </row>
    <row r="611" spans="1:37" ht="26.25" customHeight="1">
      <c r="A611" s="240">
        <f t="shared" si="77"/>
        <v>606</v>
      </c>
      <c r="B611" s="129" t="s">
        <v>76</v>
      </c>
      <c r="C611" s="129" t="s">
        <v>35</v>
      </c>
      <c r="D611" s="129" t="s">
        <v>305</v>
      </c>
      <c r="E611" s="129" t="s">
        <v>133</v>
      </c>
      <c r="F611" s="74">
        <f t="shared" si="78"/>
        <v>9</v>
      </c>
      <c r="G611" s="13" t="s" ph="1">
        <v>2698</v>
      </c>
      <c r="H611" s="126" t="s">
        <v>617</v>
      </c>
      <c r="I611" s="81">
        <v>4554.62</v>
      </c>
      <c r="J611" s="80" t="str">
        <f t="shared" si="72"/>
        <v>C</v>
      </c>
      <c r="K611" s="78"/>
      <c r="L611" s="79">
        <v>1999</v>
      </c>
      <c r="M611" s="79" t="str" cm="1">
        <f t="array" ref="M611">_xlfn.IFS(X611="賃借施設","－",L611&gt;=2006,"a",L611&gt;=1986,"b",L611&gt;=1976,"c",L611&lt;=1975,"d")</f>
        <v>b</v>
      </c>
      <c r="N611" s="79" t="str" cm="1">
        <f t="array" ref="N611">_xlfn.IFS(X611="賃借施設","－",L611&gt;=2005,"a",L611&gt;=1985,"b",L611&gt;=1975,"c",L611&lt;=1974,"d")</f>
        <v>b</v>
      </c>
      <c r="O611" s="79" t="str">
        <f t="shared" si="73"/>
        <v/>
      </c>
      <c r="P611" s="79" t="str">
        <f t="shared" si="74"/>
        <v>F</v>
      </c>
      <c r="Q611" s="79" t="s">
        <v>1865</v>
      </c>
      <c r="R611" s="79" t="s">
        <v>1825</v>
      </c>
      <c r="S611" s="127" t="s">
        <v>34</v>
      </c>
      <c r="T611" s="127" t="s">
        <v>324</v>
      </c>
      <c r="U611" s="127" t="s">
        <v>397</v>
      </c>
      <c r="V611" s="127" t="s">
        <v>3700</v>
      </c>
      <c r="W611" s="116" t="s">
        <v>1770</v>
      </c>
      <c r="X611" s="116" t="s">
        <v>1757</v>
      </c>
      <c r="Y611" s="114">
        <v>25</v>
      </c>
      <c r="Z611" s="127"/>
      <c r="AA611" s="128" t="s">
        <v>1895</v>
      </c>
      <c r="AB611" s="126"/>
      <c r="AC611" s="128" t="s">
        <v>1895</v>
      </c>
      <c r="AD611" s="128" t="s">
        <v>1895</v>
      </c>
      <c r="AE611" s="174" t="s">
        <v>1895</v>
      </c>
      <c r="AF611" s="174" t="s">
        <v>1895</v>
      </c>
      <c r="AG611" s="128"/>
      <c r="AH611" s="128"/>
      <c r="AI611" s="128"/>
      <c r="AJ611" s="128"/>
      <c r="AK611" s="128"/>
    </row>
    <row r="612" spans="1:37" ht="26.25" customHeight="1">
      <c r="A612" s="240">
        <f t="shared" si="77"/>
        <v>607</v>
      </c>
      <c r="B612" s="129" t="s">
        <v>76</v>
      </c>
      <c r="C612" s="129" t="s">
        <v>35</v>
      </c>
      <c r="D612" s="129" t="s">
        <v>305</v>
      </c>
      <c r="E612" s="129" t="s">
        <v>133</v>
      </c>
      <c r="F612" s="74">
        <f t="shared" si="78"/>
        <v>10</v>
      </c>
      <c r="G612" s="13" t="s" ph="1">
        <v>2699</v>
      </c>
      <c r="H612" s="126" t="s">
        <v>618</v>
      </c>
      <c r="I612" s="81">
        <v>3583.49</v>
      </c>
      <c r="J612" s="80" t="str">
        <f t="shared" si="72"/>
        <v>C</v>
      </c>
      <c r="K612" s="78"/>
      <c r="L612" s="79">
        <v>2000</v>
      </c>
      <c r="M612" s="79" t="str" cm="1">
        <f t="array" ref="M612">_xlfn.IFS(X612="賃借施設","－",L612&gt;=2006,"a",L612&gt;=1986,"b",L612&gt;=1976,"c",L612&lt;=1975,"d")</f>
        <v>b</v>
      </c>
      <c r="N612" s="79" t="str" cm="1">
        <f t="array" ref="N612">_xlfn.IFS(X612="賃借施設","－",L612&gt;=2005,"a",L612&gt;=1985,"b",L612&gt;=1975,"c",L612&lt;=1974,"d")</f>
        <v>b</v>
      </c>
      <c r="O612" s="79" t="str">
        <f t="shared" si="73"/>
        <v/>
      </c>
      <c r="P612" s="79" t="str">
        <f t="shared" si="74"/>
        <v>F</v>
      </c>
      <c r="Q612" s="79" t="s">
        <v>1865</v>
      </c>
      <c r="R612" s="79" t="s">
        <v>1825</v>
      </c>
      <c r="S612" s="127" t="s">
        <v>34</v>
      </c>
      <c r="T612" s="127" t="s">
        <v>324</v>
      </c>
      <c r="U612" s="127" t="s">
        <v>397</v>
      </c>
      <c r="V612" s="127" t="s">
        <v>3700</v>
      </c>
      <c r="W612" s="116" t="s">
        <v>1771</v>
      </c>
      <c r="X612" s="116" t="s">
        <v>1757</v>
      </c>
      <c r="Y612" s="114">
        <v>27</v>
      </c>
      <c r="Z612" s="127"/>
      <c r="AA612" s="128" t="s">
        <v>1895</v>
      </c>
      <c r="AB612" s="126"/>
      <c r="AC612" s="128" t="s">
        <v>1895</v>
      </c>
      <c r="AD612" s="128" t="s">
        <v>1895</v>
      </c>
      <c r="AE612" s="174" t="s">
        <v>1895</v>
      </c>
      <c r="AF612" s="174" t="s">
        <v>1895</v>
      </c>
      <c r="AG612" s="128"/>
      <c r="AH612" s="128"/>
      <c r="AI612" s="128"/>
      <c r="AJ612" s="128"/>
      <c r="AK612" s="128"/>
    </row>
    <row r="613" spans="1:37" ht="26.25" customHeight="1">
      <c r="A613" s="240">
        <f t="shared" si="77"/>
        <v>608</v>
      </c>
      <c r="B613" s="129" t="s">
        <v>76</v>
      </c>
      <c r="C613" s="129" t="s">
        <v>35</v>
      </c>
      <c r="D613" s="129" t="s">
        <v>305</v>
      </c>
      <c r="E613" s="129" t="s">
        <v>133</v>
      </c>
      <c r="F613" s="74">
        <f t="shared" si="78"/>
        <v>11</v>
      </c>
      <c r="G613" s="13" t="s" ph="1">
        <v>2700</v>
      </c>
      <c r="H613" s="126" t="s">
        <v>619</v>
      </c>
      <c r="I613" s="81">
        <v>1825.67</v>
      </c>
      <c r="J613" s="80" t="str">
        <f t="shared" ref="J613:J676" si="79">IF(X613="賃借施設","－",IF(I613&lt;500,"A",IF(I613&gt;=2000,"C","B")))</f>
        <v>B</v>
      </c>
      <c r="K613" s="78"/>
      <c r="L613" s="79">
        <v>1967</v>
      </c>
      <c r="M613" s="79" t="str" cm="1">
        <f t="array" ref="M613">_xlfn.IFS(X613="賃借施設","－",L613&gt;=2006,"a",L613&gt;=1986,"b",L613&gt;=1976,"c",L613&lt;=1975,"d")</f>
        <v>d</v>
      </c>
      <c r="N613" s="79" t="str" cm="1">
        <f t="array" ref="N613">_xlfn.IFS(X613="賃借施設","－",L613&gt;=2005,"a",L613&gt;=1985,"b",L613&gt;=1975,"c",L613&lt;=1974,"d")</f>
        <v>d</v>
      </c>
      <c r="O613" s="79" t="str">
        <f t="shared" ref="O613:O676" si="80">IF(M613=N613,"","〇")</f>
        <v/>
      </c>
      <c r="P613" s="79" t="str">
        <f t="shared" ref="P613:P676" si="81">IF(X613="賃借施設","－",IF(AND(J613="A",M613="a"),"A",(IF(AND(J613="B",M613="a"),"B",(IF(AND(J613="C",M613="a"),"C",(IF(AND(J613="A",M613="b"),"D",(IF(AND(J613="B",M613="b"),"E",(IF(AND(J613="C",M613="b"),"F",(IF(AND(J613="A",M613="c"),"G",(IF(AND(J613="B",M613="c"),"H",(IF(AND(J613="C",M613="c"),"I",(IF(AND(J613="A",M613="d"),"J",(IF(AND(J613="B",M613="d"),"K",(IF(AND(J613="C",M613="d"),"L",""))))))))))))))))))))))))</f>
        <v>K</v>
      </c>
      <c r="Q613" s="79" t="s">
        <v>1865</v>
      </c>
      <c r="R613" s="79" t="s">
        <v>1825</v>
      </c>
      <c r="S613" s="127" t="s">
        <v>34</v>
      </c>
      <c r="T613" s="127" t="s">
        <v>324</v>
      </c>
      <c r="U613" s="127" t="s">
        <v>397</v>
      </c>
      <c r="V613" s="127" t="s">
        <v>3700</v>
      </c>
      <c r="W613" s="116" t="s">
        <v>1772</v>
      </c>
      <c r="X613" s="116" t="s">
        <v>1757</v>
      </c>
      <c r="Y613" s="114">
        <v>19</v>
      </c>
      <c r="Z613" s="127"/>
      <c r="AA613" s="128" t="s">
        <v>1895</v>
      </c>
      <c r="AB613" s="126"/>
      <c r="AC613" s="128" t="s">
        <v>1895</v>
      </c>
      <c r="AD613" s="128" t="s">
        <v>1895</v>
      </c>
      <c r="AE613" s="174" t="s">
        <v>1895</v>
      </c>
      <c r="AF613" s="174" t="s">
        <v>1895</v>
      </c>
      <c r="AG613" s="128"/>
      <c r="AH613" s="128"/>
      <c r="AI613" s="128"/>
      <c r="AJ613" s="128"/>
      <c r="AK613" s="128"/>
    </row>
    <row r="614" spans="1:37" ht="26.25" customHeight="1">
      <c r="A614" s="240">
        <f t="shared" si="77"/>
        <v>609</v>
      </c>
      <c r="B614" s="129" t="s">
        <v>76</v>
      </c>
      <c r="C614" s="129" t="s">
        <v>35</v>
      </c>
      <c r="D614" s="129" t="s">
        <v>305</v>
      </c>
      <c r="E614" s="129" t="s">
        <v>133</v>
      </c>
      <c r="F614" s="74">
        <f t="shared" si="78"/>
        <v>12</v>
      </c>
      <c r="G614" s="13" t="s" ph="1">
        <v>2701</v>
      </c>
      <c r="H614" s="126" t="s">
        <v>620</v>
      </c>
      <c r="I614" s="81">
        <v>3634.07</v>
      </c>
      <c r="J614" s="80" t="str">
        <f t="shared" si="79"/>
        <v>C</v>
      </c>
      <c r="K614" s="78"/>
      <c r="L614" s="79">
        <v>2004</v>
      </c>
      <c r="M614" s="79" t="str" cm="1">
        <f t="array" ref="M614">_xlfn.IFS(X614="賃借施設","－",L614&gt;=2006,"a",L614&gt;=1986,"b",L614&gt;=1976,"c",L614&lt;=1975,"d")</f>
        <v>b</v>
      </c>
      <c r="N614" s="79" t="str" cm="1">
        <f t="array" ref="N614">_xlfn.IFS(X614="賃借施設","－",L614&gt;=2005,"a",L614&gt;=1985,"b",L614&gt;=1975,"c",L614&lt;=1974,"d")</f>
        <v>b</v>
      </c>
      <c r="O614" s="79" t="str">
        <f t="shared" si="80"/>
        <v/>
      </c>
      <c r="P614" s="79" t="str">
        <f t="shared" si="81"/>
        <v>F</v>
      </c>
      <c r="Q614" s="79" t="s">
        <v>1865</v>
      </c>
      <c r="R614" s="79" t="s">
        <v>1825</v>
      </c>
      <c r="S614" s="127" t="s">
        <v>34</v>
      </c>
      <c r="T614" s="127" t="s">
        <v>324</v>
      </c>
      <c r="U614" s="127" t="s">
        <v>397</v>
      </c>
      <c r="V614" s="127" t="s">
        <v>3700</v>
      </c>
      <c r="W614" s="116" t="s">
        <v>1773</v>
      </c>
      <c r="X614" s="116" t="s">
        <v>1757</v>
      </c>
      <c r="Y614" s="114">
        <v>26</v>
      </c>
      <c r="Z614" s="127"/>
      <c r="AA614" s="128" t="s">
        <v>1895</v>
      </c>
      <c r="AB614" s="126"/>
      <c r="AC614" s="128" t="s">
        <v>1895</v>
      </c>
      <c r="AD614" s="128" t="s">
        <v>1895</v>
      </c>
      <c r="AE614" s="174" t="s">
        <v>1895</v>
      </c>
      <c r="AF614" s="174" t="s">
        <v>1895</v>
      </c>
      <c r="AG614" s="128"/>
      <c r="AH614" s="128"/>
      <c r="AI614" s="128"/>
      <c r="AJ614" s="128"/>
      <c r="AK614" s="128"/>
    </row>
    <row r="615" spans="1:37" ht="26.25" customHeight="1">
      <c r="A615" s="240">
        <f t="shared" si="77"/>
        <v>610</v>
      </c>
      <c r="B615" s="129" t="s">
        <v>76</v>
      </c>
      <c r="C615" s="129" t="s">
        <v>35</v>
      </c>
      <c r="D615" s="129" t="s">
        <v>305</v>
      </c>
      <c r="E615" s="129" t="s">
        <v>133</v>
      </c>
      <c r="F615" s="74">
        <f t="shared" si="78"/>
        <v>13</v>
      </c>
      <c r="G615" s="13" t="s" ph="1">
        <v>2702</v>
      </c>
      <c r="H615" s="126" t="s">
        <v>621</v>
      </c>
      <c r="I615" s="81">
        <v>3376.51</v>
      </c>
      <c r="J615" s="80" t="str">
        <f t="shared" si="79"/>
        <v>C</v>
      </c>
      <c r="K615" s="78"/>
      <c r="L615" s="79">
        <v>2003</v>
      </c>
      <c r="M615" s="79" t="str" cm="1">
        <f t="array" ref="M615">_xlfn.IFS(X615="賃借施設","－",L615&gt;=2006,"a",L615&gt;=1986,"b",L615&gt;=1976,"c",L615&lt;=1975,"d")</f>
        <v>b</v>
      </c>
      <c r="N615" s="79" t="str" cm="1">
        <f t="array" ref="N615">_xlfn.IFS(X615="賃借施設","－",L615&gt;=2005,"a",L615&gt;=1985,"b",L615&gt;=1975,"c",L615&lt;=1974,"d")</f>
        <v>b</v>
      </c>
      <c r="O615" s="79" t="str">
        <f t="shared" si="80"/>
        <v/>
      </c>
      <c r="P615" s="79" t="str">
        <f t="shared" si="81"/>
        <v>F</v>
      </c>
      <c r="Q615" s="79" t="s">
        <v>1865</v>
      </c>
      <c r="R615" s="79" t="s">
        <v>1825</v>
      </c>
      <c r="S615" s="127" t="s">
        <v>34</v>
      </c>
      <c r="T615" s="127" t="s">
        <v>324</v>
      </c>
      <c r="U615" s="127" t="s">
        <v>397</v>
      </c>
      <c r="V615" s="127" t="s">
        <v>3700</v>
      </c>
      <c r="W615" s="116" t="s">
        <v>1774</v>
      </c>
      <c r="X615" s="116" t="s">
        <v>1757</v>
      </c>
      <c r="Y615" s="114">
        <v>30</v>
      </c>
      <c r="Z615" s="127"/>
      <c r="AA615" s="128" t="s">
        <v>1895</v>
      </c>
      <c r="AB615" s="126"/>
      <c r="AC615" s="128" t="s">
        <v>1895</v>
      </c>
      <c r="AD615" s="128" t="s">
        <v>1895</v>
      </c>
      <c r="AE615" s="174" t="s">
        <v>1895</v>
      </c>
      <c r="AF615" s="174" t="s">
        <v>1895</v>
      </c>
      <c r="AG615" s="128"/>
      <c r="AH615" s="128"/>
      <c r="AI615" s="128"/>
      <c r="AJ615" s="128"/>
      <c r="AK615" s="128"/>
    </row>
    <row r="616" spans="1:37" ht="26.25" customHeight="1">
      <c r="A616" s="240">
        <f t="shared" si="77"/>
        <v>611</v>
      </c>
      <c r="B616" s="129" t="s">
        <v>76</v>
      </c>
      <c r="C616" s="129" t="s">
        <v>35</v>
      </c>
      <c r="D616" s="129" t="s">
        <v>305</v>
      </c>
      <c r="E616" s="129" t="s">
        <v>133</v>
      </c>
      <c r="F616" s="74">
        <f t="shared" si="78"/>
        <v>14</v>
      </c>
      <c r="G616" s="13" t="s" ph="1">
        <v>2703</v>
      </c>
      <c r="H616" s="126" t="s">
        <v>622</v>
      </c>
      <c r="I616" s="81">
        <v>3562.77</v>
      </c>
      <c r="J616" s="80" t="str">
        <f t="shared" si="79"/>
        <v>C</v>
      </c>
      <c r="K616" s="78"/>
      <c r="L616" s="79">
        <v>2013</v>
      </c>
      <c r="M616" s="79" t="str" cm="1">
        <f t="array" ref="M616">_xlfn.IFS(X616="賃借施設","－",L616&gt;=2006,"a",L616&gt;=1986,"b",L616&gt;=1976,"c",L616&lt;=1975,"d")</f>
        <v>a</v>
      </c>
      <c r="N616" s="79" t="str" cm="1">
        <f t="array" ref="N616">_xlfn.IFS(X616="賃借施設","－",L616&gt;=2005,"a",L616&gt;=1985,"b",L616&gt;=1975,"c",L616&lt;=1974,"d")</f>
        <v>a</v>
      </c>
      <c r="O616" s="79" t="str">
        <f t="shared" si="80"/>
        <v/>
      </c>
      <c r="P616" s="79" t="str">
        <f t="shared" si="81"/>
        <v>C</v>
      </c>
      <c r="Q616" s="79" t="s">
        <v>1865</v>
      </c>
      <c r="R616" s="79" t="s">
        <v>1825</v>
      </c>
      <c r="S616" s="127" t="s">
        <v>34</v>
      </c>
      <c r="T616" s="127" t="s">
        <v>324</v>
      </c>
      <c r="U616" s="127" t="s">
        <v>397</v>
      </c>
      <c r="V616" s="127" t="s">
        <v>3700</v>
      </c>
      <c r="W616" s="116" t="s">
        <v>1775</v>
      </c>
      <c r="X616" s="116" t="s">
        <v>1757</v>
      </c>
      <c r="Y616" s="114">
        <v>18</v>
      </c>
      <c r="Z616" s="127"/>
      <c r="AA616" s="128" t="s">
        <v>1895</v>
      </c>
      <c r="AB616" s="126"/>
      <c r="AC616" s="128" t="s">
        <v>1895</v>
      </c>
      <c r="AD616" s="128" t="s">
        <v>1895</v>
      </c>
      <c r="AE616" s="174" t="s">
        <v>1895</v>
      </c>
      <c r="AF616" s="174" t="s">
        <v>1895</v>
      </c>
      <c r="AG616" s="128"/>
      <c r="AH616" s="128"/>
      <c r="AI616" s="128"/>
      <c r="AJ616" s="128"/>
      <c r="AK616" s="128"/>
    </row>
    <row r="617" spans="1:37" ht="26.25" customHeight="1">
      <c r="A617" s="240">
        <f t="shared" si="77"/>
        <v>612</v>
      </c>
      <c r="B617" s="129" t="s">
        <v>76</v>
      </c>
      <c r="C617" s="129" t="s">
        <v>35</v>
      </c>
      <c r="D617" s="129" t="s">
        <v>305</v>
      </c>
      <c r="E617" s="129" t="s">
        <v>133</v>
      </c>
      <c r="F617" s="74">
        <f t="shared" si="78"/>
        <v>15</v>
      </c>
      <c r="G617" s="13" t="s" ph="1">
        <v>2704</v>
      </c>
      <c r="H617" s="126" t="s">
        <v>623</v>
      </c>
      <c r="I617" s="81">
        <v>1458.42</v>
      </c>
      <c r="J617" s="80" t="str">
        <f t="shared" si="79"/>
        <v>B</v>
      </c>
      <c r="K617" s="78"/>
      <c r="L617" s="79">
        <v>1971</v>
      </c>
      <c r="M617" s="79" t="str" cm="1">
        <f t="array" ref="M617">_xlfn.IFS(X617="賃借施設","－",L617&gt;=2006,"a",L617&gt;=1986,"b",L617&gt;=1976,"c",L617&lt;=1975,"d")</f>
        <v>d</v>
      </c>
      <c r="N617" s="79" t="str" cm="1">
        <f t="array" ref="N617">_xlfn.IFS(X617="賃借施設","－",L617&gt;=2005,"a",L617&gt;=1985,"b",L617&gt;=1975,"c",L617&lt;=1974,"d")</f>
        <v>d</v>
      </c>
      <c r="O617" s="79" t="str">
        <f t="shared" si="80"/>
        <v/>
      </c>
      <c r="P617" s="79" t="str">
        <f t="shared" si="81"/>
        <v>K</v>
      </c>
      <c r="Q617" s="79" t="s">
        <v>1865</v>
      </c>
      <c r="R617" s="79" t="s">
        <v>1825</v>
      </c>
      <c r="S617" s="127" t="s">
        <v>34</v>
      </c>
      <c r="T617" s="127" t="s">
        <v>324</v>
      </c>
      <c r="U617" s="127" t="s">
        <v>397</v>
      </c>
      <c r="V617" s="127" t="s">
        <v>3700</v>
      </c>
      <c r="W617" s="116" t="s">
        <v>1776</v>
      </c>
      <c r="X617" s="116" t="s">
        <v>1757</v>
      </c>
      <c r="Y617" s="114">
        <v>18</v>
      </c>
      <c r="Z617" s="127"/>
      <c r="AA617" s="128" t="s">
        <v>1895</v>
      </c>
      <c r="AB617" s="126"/>
      <c r="AC617" s="128" t="s">
        <v>1895</v>
      </c>
      <c r="AD617" s="128" t="s">
        <v>1895</v>
      </c>
      <c r="AE617" s="174" t="s">
        <v>1895</v>
      </c>
      <c r="AF617" s="174" t="s">
        <v>1895</v>
      </c>
      <c r="AG617" s="128"/>
      <c r="AH617" s="128"/>
      <c r="AI617" s="128"/>
      <c r="AJ617" s="128"/>
      <c r="AK617" s="128"/>
    </row>
    <row r="618" spans="1:37" ht="26.25" customHeight="1">
      <c r="A618" s="240">
        <f t="shared" si="77"/>
        <v>613</v>
      </c>
      <c r="B618" s="129" t="s">
        <v>76</v>
      </c>
      <c r="C618" s="129" t="s">
        <v>35</v>
      </c>
      <c r="D618" s="129" t="s">
        <v>305</v>
      </c>
      <c r="E618" s="129" t="s">
        <v>133</v>
      </c>
      <c r="F618" s="74">
        <f t="shared" si="78"/>
        <v>16</v>
      </c>
      <c r="G618" s="13" t="s" ph="1">
        <v>2705</v>
      </c>
      <c r="H618" s="126" t="s">
        <v>624</v>
      </c>
      <c r="I618" s="81">
        <v>1672.36</v>
      </c>
      <c r="J618" s="80" t="str">
        <f t="shared" si="79"/>
        <v>B</v>
      </c>
      <c r="K618" s="78"/>
      <c r="L618" s="79">
        <v>1968</v>
      </c>
      <c r="M618" s="79" t="str" cm="1">
        <f t="array" ref="M618">_xlfn.IFS(X618="賃借施設","－",L618&gt;=2006,"a",L618&gt;=1986,"b",L618&gt;=1976,"c",L618&lt;=1975,"d")</f>
        <v>d</v>
      </c>
      <c r="N618" s="79" t="str" cm="1">
        <f t="array" ref="N618">_xlfn.IFS(X618="賃借施設","－",L618&gt;=2005,"a",L618&gt;=1985,"b",L618&gt;=1975,"c",L618&lt;=1974,"d")</f>
        <v>d</v>
      </c>
      <c r="O618" s="79" t="str">
        <f t="shared" si="80"/>
        <v/>
      </c>
      <c r="P618" s="79" t="str">
        <f t="shared" si="81"/>
        <v>K</v>
      </c>
      <c r="Q618" s="79" t="s">
        <v>1865</v>
      </c>
      <c r="R618" s="79" t="s">
        <v>1825</v>
      </c>
      <c r="S618" s="127" t="s">
        <v>34</v>
      </c>
      <c r="T618" s="127" t="s">
        <v>324</v>
      </c>
      <c r="U618" s="127" t="s">
        <v>397</v>
      </c>
      <c r="V618" s="127" t="s">
        <v>3700</v>
      </c>
      <c r="W618" s="116" t="s">
        <v>1777</v>
      </c>
      <c r="X618" s="116" t="s">
        <v>1757</v>
      </c>
      <c r="Y618" s="114">
        <v>23</v>
      </c>
      <c r="Z618" s="127"/>
      <c r="AA618" s="128" t="s">
        <v>1895</v>
      </c>
      <c r="AB618" s="126"/>
      <c r="AC618" s="128" t="s">
        <v>1895</v>
      </c>
      <c r="AD618" s="128" t="s">
        <v>1895</v>
      </c>
      <c r="AE618" s="174" t="s">
        <v>1895</v>
      </c>
      <c r="AF618" s="174" t="s">
        <v>1895</v>
      </c>
      <c r="AG618" s="128"/>
      <c r="AH618" s="128"/>
      <c r="AI618" s="128"/>
      <c r="AJ618" s="128"/>
      <c r="AK618" s="128"/>
    </row>
    <row r="619" spans="1:37" ht="26.25" customHeight="1">
      <c r="A619" s="240">
        <f t="shared" si="77"/>
        <v>614</v>
      </c>
      <c r="B619" s="129" t="s">
        <v>76</v>
      </c>
      <c r="C619" s="129" t="s">
        <v>35</v>
      </c>
      <c r="D619" s="129" t="s">
        <v>305</v>
      </c>
      <c r="E619" s="129" t="s">
        <v>133</v>
      </c>
      <c r="F619" s="74">
        <f t="shared" si="78"/>
        <v>17</v>
      </c>
      <c r="G619" s="13" t="s" ph="1">
        <v>2706</v>
      </c>
      <c r="H619" s="126" t="s">
        <v>625</v>
      </c>
      <c r="I619" s="81">
        <v>3226.66</v>
      </c>
      <c r="J619" s="80" t="str">
        <f t="shared" si="79"/>
        <v>C</v>
      </c>
      <c r="K619" s="78"/>
      <c r="L619" s="79">
        <v>2018</v>
      </c>
      <c r="M619" s="79" t="str" cm="1">
        <f t="array" ref="M619">_xlfn.IFS(X619="賃借施設","－",L619&gt;=2006,"a",L619&gt;=1986,"b",L619&gt;=1976,"c",L619&lt;=1975,"d")</f>
        <v>a</v>
      </c>
      <c r="N619" s="79" t="str" cm="1">
        <f t="array" ref="N619">_xlfn.IFS(X619="賃借施設","－",L619&gt;=2005,"a",L619&gt;=1985,"b",L619&gt;=1975,"c",L619&lt;=1974,"d")</f>
        <v>a</v>
      </c>
      <c r="O619" s="79" t="str">
        <f t="shared" si="80"/>
        <v/>
      </c>
      <c r="P619" s="79" t="str">
        <f t="shared" si="81"/>
        <v>C</v>
      </c>
      <c r="Q619" s="79" t="s">
        <v>1865</v>
      </c>
      <c r="R619" s="79" t="s">
        <v>1825</v>
      </c>
      <c r="S619" s="127" t="s">
        <v>34</v>
      </c>
      <c r="T619" s="127" t="s">
        <v>324</v>
      </c>
      <c r="U619" s="127" t="s">
        <v>397</v>
      </c>
      <c r="V619" s="127" t="s">
        <v>3700</v>
      </c>
      <c r="W619" s="116" t="s">
        <v>1778</v>
      </c>
      <c r="X619" s="116" t="s">
        <v>1757</v>
      </c>
      <c r="Y619" s="114">
        <v>18</v>
      </c>
      <c r="Z619" s="127"/>
      <c r="AA619" s="128" t="s">
        <v>1895</v>
      </c>
      <c r="AB619" s="126"/>
      <c r="AC619" s="128" t="s">
        <v>1895</v>
      </c>
      <c r="AD619" s="128" t="s">
        <v>1895</v>
      </c>
      <c r="AE619" s="174" t="s">
        <v>1895</v>
      </c>
      <c r="AF619" s="174" t="s">
        <v>1895</v>
      </c>
      <c r="AG619" s="128"/>
      <c r="AH619" s="128"/>
      <c r="AI619" s="128"/>
      <c r="AJ619" s="128"/>
      <c r="AK619" s="128"/>
    </row>
    <row r="620" spans="1:37" ht="26.25" customHeight="1">
      <c r="A620" s="240">
        <f t="shared" si="77"/>
        <v>615</v>
      </c>
      <c r="B620" s="129" t="s">
        <v>76</v>
      </c>
      <c r="C620" s="129" t="s">
        <v>35</v>
      </c>
      <c r="D620" s="129" t="s">
        <v>305</v>
      </c>
      <c r="E620" s="129" t="s">
        <v>133</v>
      </c>
      <c r="F620" s="74">
        <f t="shared" si="78"/>
        <v>18</v>
      </c>
      <c r="G620" s="13" t="s" ph="1">
        <v>2707</v>
      </c>
      <c r="H620" s="126" t="s">
        <v>626</v>
      </c>
      <c r="I620" s="81">
        <v>3361.74</v>
      </c>
      <c r="J620" s="80" t="str">
        <f t="shared" si="79"/>
        <v>C</v>
      </c>
      <c r="K620" s="78"/>
      <c r="L620" s="79">
        <v>2003</v>
      </c>
      <c r="M620" s="79" t="str" cm="1">
        <f t="array" ref="M620">_xlfn.IFS(X620="賃借施設","－",L620&gt;=2006,"a",L620&gt;=1986,"b",L620&gt;=1976,"c",L620&lt;=1975,"d")</f>
        <v>b</v>
      </c>
      <c r="N620" s="79" t="str" cm="1">
        <f t="array" ref="N620">_xlfn.IFS(X620="賃借施設","－",L620&gt;=2005,"a",L620&gt;=1985,"b",L620&gt;=1975,"c",L620&lt;=1974,"d")</f>
        <v>b</v>
      </c>
      <c r="O620" s="79" t="str">
        <f t="shared" si="80"/>
        <v/>
      </c>
      <c r="P620" s="79" t="str">
        <f t="shared" si="81"/>
        <v>F</v>
      </c>
      <c r="Q620" s="79" t="s">
        <v>1865</v>
      </c>
      <c r="R620" s="79" t="s">
        <v>1825</v>
      </c>
      <c r="S620" s="127" t="s">
        <v>34</v>
      </c>
      <c r="T620" s="127" t="s">
        <v>324</v>
      </c>
      <c r="U620" s="127" t="s">
        <v>397</v>
      </c>
      <c r="V620" s="127" t="s">
        <v>3700</v>
      </c>
      <c r="W620" s="116" t="s">
        <v>1779</v>
      </c>
      <c r="X620" s="116" t="s">
        <v>1757</v>
      </c>
      <c r="Y620" s="114">
        <v>24</v>
      </c>
      <c r="Z620" s="127"/>
      <c r="AA620" s="128" t="s">
        <v>1895</v>
      </c>
      <c r="AB620" s="126"/>
      <c r="AC620" s="128" t="s">
        <v>1895</v>
      </c>
      <c r="AD620" s="128" t="s">
        <v>1895</v>
      </c>
      <c r="AE620" s="174" t="s">
        <v>1895</v>
      </c>
      <c r="AF620" s="174" t="s">
        <v>1895</v>
      </c>
      <c r="AG620" s="128"/>
      <c r="AH620" s="128"/>
      <c r="AI620" s="128"/>
      <c r="AJ620" s="128"/>
      <c r="AK620" s="128"/>
    </row>
    <row r="621" spans="1:37" ht="26.25" customHeight="1">
      <c r="A621" s="240">
        <f t="shared" si="77"/>
        <v>616</v>
      </c>
      <c r="B621" s="129" t="s">
        <v>76</v>
      </c>
      <c r="C621" s="129" t="s">
        <v>35</v>
      </c>
      <c r="D621" s="129" t="s">
        <v>305</v>
      </c>
      <c r="E621" s="129" t="s">
        <v>133</v>
      </c>
      <c r="F621" s="74">
        <f t="shared" si="78"/>
        <v>19</v>
      </c>
      <c r="G621" s="13" t="s" ph="1">
        <v>2708</v>
      </c>
      <c r="H621" s="126" t="s">
        <v>627</v>
      </c>
      <c r="I621" s="81">
        <v>2234.29</v>
      </c>
      <c r="J621" s="80" t="str">
        <f t="shared" si="79"/>
        <v>C</v>
      </c>
      <c r="K621" s="78"/>
      <c r="L621" s="79">
        <v>1964</v>
      </c>
      <c r="M621" s="79" t="str" cm="1">
        <f t="array" ref="M621">_xlfn.IFS(X621="賃借施設","－",L621&gt;=2006,"a",L621&gt;=1986,"b",L621&gt;=1976,"c",L621&lt;=1975,"d")</f>
        <v>d</v>
      </c>
      <c r="N621" s="79" t="str" cm="1">
        <f t="array" ref="N621">_xlfn.IFS(X621="賃借施設","－",L621&gt;=2005,"a",L621&gt;=1985,"b",L621&gt;=1975,"c",L621&lt;=1974,"d")</f>
        <v>d</v>
      </c>
      <c r="O621" s="79" t="str">
        <f t="shared" si="80"/>
        <v/>
      </c>
      <c r="P621" s="79" t="str">
        <f t="shared" si="81"/>
        <v>L</v>
      </c>
      <c r="Q621" s="79" t="s">
        <v>1865</v>
      </c>
      <c r="R621" s="79" t="s">
        <v>1825</v>
      </c>
      <c r="S621" s="127" t="s">
        <v>34</v>
      </c>
      <c r="T621" s="127" t="s">
        <v>324</v>
      </c>
      <c r="U621" s="127" t="s">
        <v>397</v>
      </c>
      <c r="V621" s="127" t="s">
        <v>3700</v>
      </c>
      <c r="W621" s="116" t="s">
        <v>1780</v>
      </c>
      <c r="X621" s="116" t="s">
        <v>1757</v>
      </c>
      <c r="Y621" s="114">
        <v>18</v>
      </c>
      <c r="Z621" s="127"/>
      <c r="AA621" s="128" t="s">
        <v>1895</v>
      </c>
      <c r="AB621" s="126"/>
      <c r="AC621" s="128" t="s">
        <v>1895</v>
      </c>
      <c r="AD621" s="128" t="s">
        <v>1895</v>
      </c>
      <c r="AE621" s="174" t="s">
        <v>1895</v>
      </c>
      <c r="AF621" s="174" t="s">
        <v>1895</v>
      </c>
      <c r="AG621" s="128"/>
      <c r="AH621" s="128"/>
      <c r="AI621" s="128"/>
      <c r="AJ621" s="128"/>
      <c r="AK621" s="128"/>
    </row>
    <row r="622" spans="1:37" ht="26.25" customHeight="1">
      <c r="A622" s="240">
        <f t="shared" si="77"/>
        <v>617</v>
      </c>
      <c r="B622" s="129" t="s">
        <v>76</v>
      </c>
      <c r="C622" s="129" t="s">
        <v>35</v>
      </c>
      <c r="D622" s="129" t="s">
        <v>305</v>
      </c>
      <c r="E622" s="129" t="s">
        <v>133</v>
      </c>
      <c r="F622" s="74">
        <f t="shared" si="78"/>
        <v>20</v>
      </c>
      <c r="G622" s="13" t="s" ph="1">
        <v>2709</v>
      </c>
      <c r="H622" s="126" t="s">
        <v>628</v>
      </c>
      <c r="I622" s="81">
        <v>1819.47</v>
      </c>
      <c r="J622" s="80" t="str">
        <f t="shared" si="79"/>
        <v>B</v>
      </c>
      <c r="K622" s="78"/>
      <c r="L622" s="79">
        <v>1970</v>
      </c>
      <c r="M622" s="79" t="str" cm="1">
        <f t="array" ref="M622">_xlfn.IFS(X622="賃借施設","－",L622&gt;=2006,"a",L622&gt;=1986,"b",L622&gt;=1976,"c",L622&lt;=1975,"d")</f>
        <v>d</v>
      </c>
      <c r="N622" s="79" t="str" cm="1">
        <f t="array" ref="N622">_xlfn.IFS(X622="賃借施設","－",L622&gt;=2005,"a",L622&gt;=1985,"b",L622&gt;=1975,"c",L622&lt;=1974,"d")</f>
        <v>d</v>
      </c>
      <c r="O622" s="79" t="str">
        <f t="shared" si="80"/>
        <v/>
      </c>
      <c r="P622" s="79" t="str">
        <f t="shared" si="81"/>
        <v>K</v>
      </c>
      <c r="Q622" s="79" t="s">
        <v>1865</v>
      </c>
      <c r="R622" s="79" t="s">
        <v>1825</v>
      </c>
      <c r="S622" s="127" t="s">
        <v>34</v>
      </c>
      <c r="T622" s="127" t="s">
        <v>324</v>
      </c>
      <c r="U622" s="127" t="s">
        <v>397</v>
      </c>
      <c r="V622" s="127" t="s">
        <v>3700</v>
      </c>
      <c r="W622" s="116" t="s">
        <v>1781</v>
      </c>
      <c r="X622" s="116" t="s">
        <v>1757</v>
      </c>
      <c r="Y622" s="114">
        <v>26</v>
      </c>
      <c r="Z622" s="127"/>
      <c r="AA622" s="128" t="s">
        <v>1895</v>
      </c>
      <c r="AB622" s="126"/>
      <c r="AC622" s="128" t="s">
        <v>1895</v>
      </c>
      <c r="AD622" s="128" t="s">
        <v>1895</v>
      </c>
      <c r="AE622" s="174" t="s">
        <v>1895</v>
      </c>
      <c r="AF622" s="174" t="s">
        <v>1895</v>
      </c>
      <c r="AG622" s="128"/>
      <c r="AH622" s="128"/>
      <c r="AI622" s="128"/>
      <c r="AJ622" s="128"/>
      <c r="AK622" s="128"/>
    </row>
    <row r="623" spans="1:37" ht="26.25" customHeight="1">
      <c r="A623" s="240">
        <f t="shared" si="77"/>
        <v>618</v>
      </c>
      <c r="B623" s="129" t="s">
        <v>76</v>
      </c>
      <c r="C623" s="129" t="s">
        <v>35</v>
      </c>
      <c r="D623" s="129" t="s">
        <v>305</v>
      </c>
      <c r="E623" s="129" t="s">
        <v>133</v>
      </c>
      <c r="F623" s="74">
        <f t="shared" si="78"/>
        <v>21</v>
      </c>
      <c r="G623" s="13" t="s" ph="1">
        <v>2710</v>
      </c>
      <c r="H623" s="126" t="s">
        <v>629</v>
      </c>
      <c r="I623" s="81">
        <v>3375.22</v>
      </c>
      <c r="J623" s="80" t="str">
        <f t="shared" si="79"/>
        <v>C</v>
      </c>
      <c r="K623" s="78"/>
      <c r="L623" s="79">
        <v>2001</v>
      </c>
      <c r="M623" s="79" t="str" cm="1">
        <f t="array" ref="M623">_xlfn.IFS(X623="賃借施設","－",L623&gt;=2006,"a",L623&gt;=1986,"b",L623&gt;=1976,"c",L623&lt;=1975,"d")</f>
        <v>b</v>
      </c>
      <c r="N623" s="79" t="str" cm="1">
        <f t="array" ref="N623">_xlfn.IFS(X623="賃借施設","－",L623&gt;=2005,"a",L623&gt;=1985,"b",L623&gt;=1975,"c",L623&lt;=1974,"d")</f>
        <v>b</v>
      </c>
      <c r="O623" s="79" t="str">
        <f t="shared" si="80"/>
        <v/>
      </c>
      <c r="P623" s="79" t="str">
        <f t="shared" si="81"/>
        <v>F</v>
      </c>
      <c r="Q623" s="79" t="s">
        <v>1865</v>
      </c>
      <c r="R623" s="79" t="s">
        <v>1825</v>
      </c>
      <c r="S623" s="127" t="s">
        <v>34</v>
      </c>
      <c r="T623" s="127" t="s">
        <v>324</v>
      </c>
      <c r="U623" s="127" t="s">
        <v>397</v>
      </c>
      <c r="V623" s="127" t="s">
        <v>3700</v>
      </c>
      <c r="W623" s="116" t="s">
        <v>1782</v>
      </c>
      <c r="X623" s="116" t="s">
        <v>1757</v>
      </c>
      <c r="Y623" s="114">
        <v>24</v>
      </c>
      <c r="Z623" s="127"/>
      <c r="AA623" s="128" t="s">
        <v>1895</v>
      </c>
      <c r="AB623" s="126"/>
      <c r="AC623" s="128" t="s">
        <v>1895</v>
      </c>
      <c r="AD623" s="128" t="s">
        <v>1895</v>
      </c>
      <c r="AE623" s="174" t="s">
        <v>1895</v>
      </c>
      <c r="AF623" s="174" t="s">
        <v>1895</v>
      </c>
      <c r="AG623" s="128"/>
      <c r="AH623" s="128"/>
      <c r="AI623" s="128"/>
      <c r="AJ623" s="128"/>
      <c r="AK623" s="128"/>
    </row>
    <row r="624" spans="1:37" ht="26.25" customHeight="1">
      <c r="A624" s="240">
        <f t="shared" si="77"/>
        <v>619</v>
      </c>
      <c r="B624" s="129" t="s">
        <v>76</v>
      </c>
      <c r="C624" s="129" t="s">
        <v>35</v>
      </c>
      <c r="D624" s="129" t="s">
        <v>305</v>
      </c>
      <c r="E624" s="129" t="s">
        <v>133</v>
      </c>
      <c r="F624" s="74">
        <f t="shared" si="78"/>
        <v>22</v>
      </c>
      <c r="G624" s="13" t="s" ph="1">
        <v>2711</v>
      </c>
      <c r="H624" s="126" t="s">
        <v>630</v>
      </c>
      <c r="I624" s="81">
        <v>1649.3</v>
      </c>
      <c r="J624" s="80" t="str">
        <f t="shared" si="79"/>
        <v>B</v>
      </c>
      <c r="K624" s="78"/>
      <c r="L624" s="79">
        <v>1974</v>
      </c>
      <c r="M624" s="79" t="str" cm="1">
        <f t="array" ref="M624">_xlfn.IFS(X624="賃借施設","－",L624&gt;=2006,"a",L624&gt;=1986,"b",L624&gt;=1976,"c",L624&lt;=1975,"d")</f>
        <v>d</v>
      </c>
      <c r="N624" s="79" t="str" cm="1">
        <f t="array" ref="N624">_xlfn.IFS(X624="賃借施設","－",L624&gt;=2005,"a",L624&gt;=1985,"b",L624&gt;=1975,"c",L624&lt;=1974,"d")</f>
        <v>d</v>
      </c>
      <c r="O624" s="79" t="str">
        <f t="shared" si="80"/>
        <v/>
      </c>
      <c r="P624" s="79" t="str">
        <f t="shared" si="81"/>
        <v>K</v>
      </c>
      <c r="Q624" s="79" t="s">
        <v>1865</v>
      </c>
      <c r="R624" s="79" t="s">
        <v>1825</v>
      </c>
      <c r="S624" s="127" t="s">
        <v>34</v>
      </c>
      <c r="T624" s="127" t="s">
        <v>324</v>
      </c>
      <c r="U624" s="127" t="s">
        <v>397</v>
      </c>
      <c r="V624" s="127" t="s">
        <v>3700</v>
      </c>
      <c r="W624" s="116" t="s">
        <v>1783</v>
      </c>
      <c r="X624" s="116" t="s">
        <v>1757</v>
      </c>
      <c r="Y624" s="114">
        <v>24</v>
      </c>
      <c r="Z624" s="127"/>
      <c r="AA624" s="128" t="s">
        <v>1895</v>
      </c>
      <c r="AB624" s="126"/>
      <c r="AC624" s="128" t="s">
        <v>1895</v>
      </c>
      <c r="AD624" s="128" t="s">
        <v>1895</v>
      </c>
      <c r="AE624" s="174" t="s">
        <v>1895</v>
      </c>
      <c r="AF624" s="174" t="s">
        <v>1895</v>
      </c>
      <c r="AG624" s="128"/>
      <c r="AH624" s="128"/>
      <c r="AI624" s="128"/>
      <c r="AJ624" s="128"/>
      <c r="AK624" s="128"/>
    </row>
    <row r="625" spans="1:37" ht="26.25" customHeight="1">
      <c r="A625" s="240">
        <f t="shared" si="77"/>
        <v>620</v>
      </c>
      <c r="B625" s="129" t="s">
        <v>76</v>
      </c>
      <c r="C625" s="129" t="s">
        <v>35</v>
      </c>
      <c r="D625" s="129" t="s">
        <v>305</v>
      </c>
      <c r="E625" s="129" t="s">
        <v>133</v>
      </c>
      <c r="F625" s="74">
        <f t="shared" si="78"/>
        <v>23</v>
      </c>
      <c r="G625" s="13" t="s" ph="1">
        <v>2712</v>
      </c>
      <c r="H625" s="126" t="s">
        <v>631</v>
      </c>
      <c r="I625" s="81">
        <v>1323.23</v>
      </c>
      <c r="J625" s="80" t="str">
        <f t="shared" si="79"/>
        <v>B</v>
      </c>
      <c r="K625" s="78"/>
      <c r="L625" s="79">
        <v>1977</v>
      </c>
      <c r="M625" s="79" t="str" cm="1">
        <f t="array" ref="M625">_xlfn.IFS(X625="賃借施設","－",L625&gt;=2006,"a",L625&gt;=1986,"b",L625&gt;=1976,"c",L625&lt;=1975,"d")</f>
        <v>c</v>
      </c>
      <c r="N625" s="79" t="str" cm="1">
        <f t="array" ref="N625">_xlfn.IFS(X625="賃借施設","－",L625&gt;=2005,"a",L625&gt;=1985,"b",L625&gt;=1975,"c",L625&lt;=1974,"d")</f>
        <v>c</v>
      </c>
      <c r="O625" s="79" t="str">
        <f t="shared" si="80"/>
        <v/>
      </c>
      <c r="P625" s="79" t="str">
        <f t="shared" si="81"/>
        <v>H</v>
      </c>
      <c r="Q625" s="79" t="s">
        <v>1856</v>
      </c>
      <c r="R625" s="79" t="s">
        <v>1825</v>
      </c>
      <c r="S625" s="127" t="s">
        <v>34</v>
      </c>
      <c r="T625" s="127" t="s">
        <v>324</v>
      </c>
      <c r="U625" s="127" t="s">
        <v>397</v>
      </c>
      <c r="V625" s="127" t="s">
        <v>3700</v>
      </c>
      <c r="W625" s="116" t="s">
        <v>1784</v>
      </c>
      <c r="X625" s="116" t="s">
        <v>1757</v>
      </c>
      <c r="Y625" s="114">
        <v>33</v>
      </c>
      <c r="Z625" s="127"/>
      <c r="AA625" s="128" t="s">
        <v>1895</v>
      </c>
      <c r="AB625" s="126"/>
      <c r="AC625" s="128" t="s">
        <v>1895</v>
      </c>
      <c r="AD625" s="128" t="s">
        <v>1895</v>
      </c>
      <c r="AE625" s="174" t="s">
        <v>1895</v>
      </c>
      <c r="AF625" s="174" t="s">
        <v>1895</v>
      </c>
      <c r="AG625" s="128"/>
      <c r="AH625" s="128"/>
      <c r="AI625" s="128"/>
      <c r="AJ625" s="128"/>
      <c r="AK625" s="128"/>
    </row>
    <row r="626" spans="1:37" ht="26.25" customHeight="1">
      <c r="A626" s="240">
        <f t="shared" si="77"/>
        <v>621</v>
      </c>
      <c r="B626" s="129" t="s">
        <v>76</v>
      </c>
      <c r="C626" s="129" t="s">
        <v>35</v>
      </c>
      <c r="D626" s="129" t="s">
        <v>305</v>
      </c>
      <c r="E626" s="129" t="s">
        <v>133</v>
      </c>
      <c r="F626" s="74">
        <f t="shared" si="78"/>
        <v>24</v>
      </c>
      <c r="G626" s="13" t="s" ph="1">
        <v>2713</v>
      </c>
      <c r="H626" s="126" t="s">
        <v>632</v>
      </c>
      <c r="I626" s="81">
        <v>3790.84</v>
      </c>
      <c r="J626" s="80" t="str">
        <f t="shared" si="79"/>
        <v>C</v>
      </c>
      <c r="K626" s="78"/>
      <c r="L626" s="79">
        <v>1999</v>
      </c>
      <c r="M626" s="79" t="str" cm="1">
        <f t="array" ref="M626">_xlfn.IFS(X626="賃借施設","－",L626&gt;=2006,"a",L626&gt;=1986,"b",L626&gt;=1976,"c",L626&lt;=1975,"d")</f>
        <v>b</v>
      </c>
      <c r="N626" s="79" t="str" cm="1">
        <f t="array" ref="N626">_xlfn.IFS(X626="賃借施設","－",L626&gt;=2005,"a",L626&gt;=1985,"b",L626&gt;=1975,"c",L626&lt;=1974,"d")</f>
        <v>b</v>
      </c>
      <c r="O626" s="79" t="str">
        <f t="shared" si="80"/>
        <v/>
      </c>
      <c r="P626" s="79" t="str">
        <f t="shared" si="81"/>
        <v>F</v>
      </c>
      <c r="Q626" s="79" t="s">
        <v>1865</v>
      </c>
      <c r="R626" s="79" t="s">
        <v>1825</v>
      </c>
      <c r="S626" s="127" t="s">
        <v>34</v>
      </c>
      <c r="T626" s="127" t="s">
        <v>324</v>
      </c>
      <c r="U626" s="127" t="s">
        <v>397</v>
      </c>
      <c r="V626" s="127" t="s">
        <v>3700</v>
      </c>
      <c r="W626" s="116" t="s">
        <v>1785</v>
      </c>
      <c r="X626" s="116" t="s">
        <v>1757</v>
      </c>
      <c r="Y626" s="114">
        <v>27</v>
      </c>
      <c r="Z626" s="127"/>
      <c r="AA626" s="128" t="s">
        <v>1895</v>
      </c>
      <c r="AB626" s="126"/>
      <c r="AC626" s="128" t="s">
        <v>1895</v>
      </c>
      <c r="AD626" s="128" t="s">
        <v>1895</v>
      </c>
      <c r="AE626" s="174" t="s">
        <v>1895</v>
      </c>
      <c r="AF626" s="174" t="s">
        <v>1895</v>
      </c>
      <c r="AG626" s="128"/>
      <c r="AH626" s="128"/>
      <c r="AI626" s="128"/>
      <c r="AJ626" s="128"/>
      <c r="AK626" s="128"/>
    </row>
    <row r="627" spans="1:37" ht="26.25" customHeight="1">
      <c r="A627" s="240">
        <f t="shared" si="77"/>
        <v>622</v>
      </c>
      <c r="B627" s="129" t="s">
        <v>76</v>
      </c>
      <c r="C627" s="129" t="s">
        <v>35</v>
      </c>
      <c r="D627" s="129" t="s">
        <v>305</v>
      </c>
      <c r="E627" s="125" t="s">
        <v>134</v>
      </c>
      <c r="F627" s="74">
        <v>1</v>
      </c>
      <c r="G627" s="13" t="s" ph="1">
        <v>2714</v>
      </c>
      <c r="H627" s="126" t="s">
        <v>634</v>
      </c>
      <c r="I627" s="81">
        <v>950.92</v>
      </c>
      <c r="J627" s="80" t="str">
        <f t="shared" si="79"/>
        <v>B</v>
      </c>
      <c r="K627" s="78" t="s">
        <v>2076</v>
      </c>
      <c r="L627" s="79">
        <v>2023</v>
      </c>
      <c r="M627" s="79" t="str" cm="1">
        <f t="array" ref="M627">_xlfn.IFS(X627="賃借施設","－",L627&gt;=2006,"a",L627&gt;=1986,"b",L627&gt;=1976,"c",L627&lt;=1975,"d")</f>
        <v>a</v>
      </c>
      <c r="N627" s="79" t="str" cm="1">
        <f t="array" ref="N627">_xlfn.IFS(X627="賃借施設","－",L627&gt;=2005,"a",L627&gt;=1985,"b",L627&gt;=1975,"c",L627&lt;=1974,"d")</f>
        <v>a</v>
      </c>
      <c r="O627" s="79" t="str">
        <f t="shared" si="80"/>
        <v/>
      </c>
      <c r="P627" s="79" t="str">
        <f t="shared" si="81"/>
        <v>B</v>
      </c>
      <c r="Q627" s="79" t="s">
        <v>1865</v>
      </c>
      <c r="R627" s="79" t="s">
        <v>1825</v>
      </c>
      <c r="S627" s="127" t="s">
        <v>34</v>
      </c>
      <c r="T627" s="127" t="s">
        <v>324</v>
      </c>
      <c r="U627" s="127" t="s">
        <v>397</v>
      </c>
      <c r="V627" s="127" t="s">
        <v>3700</v>
      </c>
      <c r="W627" s="116" t="s">
        <v>1761</v>
      </c>
      <c r="X627" s="116" t="s">
        <v>1757</v>
      </c>
      <c r="Y627" s="114">
        <v>40</v>
      </c>
      <c r="Z627" s="127"/>
      <c r="AA627" s="124"/>
      <c r="AB627" s="126"/>
      <c r="AC627" s="124"/>
      <c r="AD627" s="124"/>
      <c r="AE627" s="175"/>
      <c r="AF627" s="175"/>
      <c r="AG627" s="124"/>
      <c r="AH627" s="124"/>
      <c r="AI627" s="124"/>
      <c r="AJ627" s="124"/>
      <c r="AK627" s="124"/>
    </row>
    <row r="628" spans="1:37" ht="26.25" customHeight="1">
      <c r="A628" s="240">
        <f t="shared" si="77"/>
        <v>623</v>
      </c>
      <c r="B628" s="129" t="s">
        <v>76</v>
      </c>
      <c r="C628" s="129" t="s">
        <v>35</v>
      </c>
      <c r="D628" s="129" t="s">
        <v>305</v>
      </c>
      <c r="E628" s="129" t="s">
        <v>134</v>
      </c>
      <c r="F628" s="74">
        <f t="shared" ref="F628:F659" si="82">F627+1</f>
        <v>2</v>
      </c>
      <c r="G628" s="13" t="s" ph="1">
        <v>2715</v>
      </c>
      <c r="H628" s="126" t="s">
        <v>635</v>
      </c>
      <c r="I628" s="81">
        <v>224.78</v>
      </c>
      <c r="J628" s="80" t="str">
        <f t="shared" si="79"/>
        <v>A</v>
      </c>
      <c r="K628" s="78"/>
      <c r="L628" s="79">
        <v>1974</v>
      </c>
      <c r="M628" s="79" t="str" cm="1">
        <f t="array" ref="M628">_xlfn.IFS(X628="賃借施設","－",L628&gt;=2006,"a",L628&gt;=1986,"b",L628&gt;=1976,"c",L628&lt;=1975,"d")</f>
        <v>d</v>
      </c>
      <c r="N628" s="79" t="str" cm="1">
        <f t="array" ref="N628">_xlfn.IFS(X628="賃借施設","－",L628&gt;=2005,"a",L628&gt;=1985,"b",L628&gt;=1975,"c",L628&lt;=1974,"d")</f>
        <v>d</v>
      </c>
      <c r="O628" s="79" t="str">
        <f t="shared" si="80"/>
        <v/>
      </c>
      <c r="P628" s="79" t="str">
        <f t="shared" si="81"/>
        <v>J</v>
      </c>
      <c r="Q628" s="79" t="s">
        <v>1865</v>
      </c>
      <c r="R628" s="79" t="s">
        <v>1825</v>
      </c>
      <c r="S628" s="127" t="s">
        <v>34</v>
      </c>
      <c r="T628" s="127" t="s">
        <v>324</v>
      </c>
      <c r="U628" s="127" t="s">
        <v>397</v>
      </c>
      <c r="V628" s="127" t="s">
        <v>3700</v>
      </c>
      <c r="W628" s="116" t="s">
        <v>1761</v>
      </c>
      <c r="X628" s="116" t="s">
        <v>1757</v>
      </c>
      <c r="Y628" s="114">
        <v>41</v>
      </c>
      <c r="Z628" s="127"/>
      <c r="AA628" s="124"/>
      <c r="AB628" s="126"/>
      <c r="AC628" s="124"/>
      <c r="AD628" s="124"/>
      <c r="AE628" s="175"/>
      <c r="AF628" s="175"/>
      <c r="AG628" s="124"/>
      <c r="AH628" s="124"/>
      <c r="AI628" s="124"/>
      <c r="AJ628" s="124"/>
      <c r="AK628" s="124"/>
    </row>
    <row r="629" spans="1:37" ht="26.25" customHeight="1">
      <c r="A629" s="240">
        <f t="shared" si="77"/>
        <v>624</v>
      </c>
      <c r="B629" s="129" t="s">
        <v>76</v>
      </c>
      <c r="C629" s="129" t="s">
        <v>35</v>
      </c>
      <c r="D629" s="129" t="s">
        <v>305</v>
      </c>
      <c r="E629" s="129" t="s">
        <v>134</v>
      </c>
      <c r="F629" s="74">
        <f t="shared" si="82"/>
        <v>3</v>
      </c>
      <c r="G629" s="13" t="s" ph="1">
        <v>2716</v>
      </c>
      <c r="H629" s="126" t="s">
        <v>636</v>
      </c>
      <c r="I629" s="81">
        <v>516.16999999999996</v>
      </c>
      <c r="J629" s="80" t="str">
        <f t="shared" si="79"/>
        <v>B</v>
      </c>
      <c r="K629" s="78"/>
      <c r="L629" s="79">
        <v>2003</v>
      </c>
      <c r="M629" s="79" t="str" cm="1">
        <f t="array" ref="M629">_xlfn.IFS(X629="賃借施設","－",L629&gt;=2006,"a",L629&gt;=1986,"b",L629&gt;=1976,"c",L629&lt;=1975,"d")</f>
        <v>b</v>
      </c>
      <c r="N629" s="79" t="str" cm="1">
        <f t="array" ref="N629">_xlfn.IFS(X629="賃借施設","－",L629&gt;=2005,"a",L629&gt;=1985,"b",L629&gt;=1975,"c",L629&lt;=1974,"d")</f>
        <v>b</v>
      </c>
      <c r="O629" s="79" t="str">
        <f t="shared" si="80"/>
        <v/>
      </c>
      <c r="P629" s="79" t="str">
        <f t="shared" si="81"/>
        <v>E</v>
      </c>
      <c r="Q629" s="79" t="s">
        <v>1865</v>
      </c>
      <c r="R629" s="79" t="s">
        <v>1825</v>
      </c>
      <c r="S629" s="127" t="s">
        <v>34</v>
      </c>
      <c r="T629" s="127" t="s">
        <v>324</v>
      </c>
      <c r="U629" s="127" t="s">
        <v>397</v>
      </c>
      <c r="V629" s="127" t="s">
        <v>3700</v>
      </c>
      <c r="W629" s="116" t="s">
        <v>1761</v>
      </c>
      <c r="X629" s="116" t="s">
        <v>1757</v>
      </c>
      <c r="Y629" s="114">
        <v>42</v>
      </c>
      <c r="Z629" s="127"/>
      <c r="AA629" s="124"/>
      <c r="AB629" s="126"/>
      <c r="AC629" s="124"/>
      <c r="AD629" s="124"/>
      <c r="AE629" s="175"/>
      <c r="AF629" s="175"/>
      <c r="AG629" s="124"/>
      <c r="AH629" s="124"/>
      <c r="AI629" s="124"/>
      <c r="AJ629" s="124"/>
      <c r="AK629" s="124"/>
    </row>
    <row r="630" spans="1:37" ht="26.25" customHeight="1">
      <c r="A630" s="240">
        <f t="shared" si="77"/>
        <v>625</v>
      </c>
      <c r="B630" s="129" t="s">
        <v>76</v>
      </c>
      <c r="C630" s="129" t="s">
        <v>35</v>
      </c>
      <c r="D630" s="129" t="s">
        <v>305</v>
      </c>
      <c r="E630" s="129" t="s">
        <v>134</v>
      </c>
      <c r="F630" s="74">
        <f t="shared" si="82"/>
        <v>4</v>
      </c>
      <c r="G630" s="13" t="s" ph="1">
        <v>2717</v>
      </c>
      <c r="H630" s="126" t="s">
        <v>637</v>
      </c>
      <c r="I630" s="81">
        <v>262.56</v>
      </c>
      <c r="J630" s="80" t="str">
        <f t="shared" si="79"/>
        <v>A</v>
      </c>
      <c r="K630" s="78"/>
      <c r="L630" s="79">
        <v>1970</v>
      </c>
      <c r="M630" s="79" t="str" cm="1">
        <f t="array" ref="M630">_xlfn.IFS(X630="賃借施設","－",L630&gt;=2006,"a",L630&gt;=1986,"b",L630&gt;=1976,"c",L630&lt;=1975,"d")</f>
        <v>d</v>
      </c>
      <c r="N630" s="79" t="str" cm="1">
        <f t="array" ref="N630">_xlfn.IFS(X630="賃借施設","－",L630&gt;=2005,"a",L630&gt;=1985,"b",L630&gt;=1975,"c",L630&lt;=1974,"d")</f>
        <v>d</v>
      </c>
      <c r="O630" s="79" t="str">
        <f t="shared" si="80"/>
        <v/>
      </c>
      <c r="P630" s="79" t="str">
        <f t="shared" si="81"/>
        <v>J</v>
      </c>
      <c r="Q630" s="79" t="s">
        <v>1856</v>
      </c>
      <c r="R630" s="79" t="s">
        <v>1825</v>
      </c>
      <c r="S630" s="127" t="s">
        <v>34</v>
      </c>
      <c r="T630" s="127" t="s">
        <v>324</v>
      </c>
      <c r="U630" s="127" t="s">
        <v>397</v>
      </c>
      <c r="V630" s="127" t="s">
        <v>3700</v>
      </c>
      <c r="W630" s="116" t="s">
        <v>1761</v>
      </c>
      <c r="X630" s="116" t="s">
        <v>1757</v>
      </c>
      <c r="Y630" s="114">
        <v>43</v>
      </c>
      <c r="Z630" s="127"/>
      <c r="AA630" s="124"/>
      <c r="AB630" s="126"/>
      <c r="AC630" s="124"/>
      <c r="AD630" s="124"/>
      <c r="AE630" s="175"/>
      <c r="AF630" s="175"/>
      <c r="AG630" s="124"/>
      <c r="AH630" s="124"/>
      <c r="AI630" s="124"/>
      <c r="AJ630" s="124"/>
      <c r="AK630" s="124"/>
    </row>
    <row r="631" spans="1:37" ht="26.25" customHeight="1">
      <c r="A631" s="240">
        <f t="shared" si="77"/>
        <v>626</v>
      </c>
      <c r="B631" s="129" t="s">
        <v>76</v>
      </c>
      <c r="C631" s="129" t="s">
        <v>35</v>
      </c>
      <c r="D631" s="129" t="s">
        <v>305</v>
      </c>
      <c r="E631" s="129" t="s">
        <v>134</v>
      </c>
      <c r="F631" s="74">
        <f t="shared" si="82"/>
        <v>5</v>
      </c>
      <c r="G631" s="13" t="s" ph="1">
        <v>2718</v>
      </c>
      <c r="H631" s="126" t="s">
        <v>638</v>
      </c>
      <c r="I631" s="81">
        <v>178.97</v>
      </c>
      <c r="J631" s="80" t="str">
        <f t="shared" si="79"/>
        <v>A</v>
      </c>
      <c r="K631" s="78"/>
      <c r="L631" s="79">
        <v>1964</v>
      </c>
      <c r="M631" s="79" t="str" cm="1">
        <f t="array" ref="M631">_xlfn.IFS(X631="賃借施設","－",L631&gt;=2006,"a",L631&gt;=1986,"b",L631&gt;=1976,"c",L631&lt;=1975,"d")</f>
        <v>d</v>
      </c>
      <c r="N631" s="79" t="str" cm="1">
        <f t="array" ref="N631">_xlfn.IFS(X631="賃借施設","－",L631&gt;=2005,"a",L631&gt;=1985,"b",L631&gt;=1975,"c",L631&lt;=1974,"d")</f>
        <v>d</v>
      </c>
      <c r="O631" s="79" t="str">
        <f t="shared" si="80"/>
        <v/>
      </c>
      <c r="P631" s="79" t="str">
        <f t="shared" si="81"/>
        <v>J</v>
      </c>
      <c r="Q631" s="79" t="s">
        <v>1865</v>
      </c>
      <c r="R631" s="79" t="s">
        <v>1825</v>
      </c>
      <c r="S631" s="127" t="s">
        <v>34</v>
      </c>
      <c r="T631" s="127" t="s">
        <v>324</v>
      </c>
      <c r="U631" s="127" t="s">
        <v>397</v>
      </c>
      <c r="V631" s="127" t="s">
        <v>3700</v>
      </c>
      <c r="W631" s="116" t="s">
        <v>1761</v>
      </c>
      <c r="X631" s="116" t="s">
        <v>1757</v>
      </c>
      <c r="Y631" s="114">
        <v>44</v>
      </c>
      <c r="Z631" s="127"/>
      <c r="AA631" s="124"/>
      <c r="AB631" s="126"/>
      <c r="AC631" s="124"/>
      <c r="AD631" s="124"/>
      <c r="AE631" s="175"/>
      <c r="AF631" s="175"/>
      <c r="AG631" s="124"/>
      <c r="AH631" s="124"/>
      <c r="AI631" s="124"/>
      <c r="AJ631" s="124"/>
      <c r="AK631" s="124"/>
    </row>
    <row r="632" spans="1:37" ht="26.25" customHeight="1">
      <c r="A632" s="240">
        <f t="shared" si="77"/>
        <v>627</v>
      </c>
      <c r="B632" s="129" t="s">
        <v>76</v>
      </c>
      <c r="C632" s="129" t="s">
        <v>35</v>
      </c>
      <c r="D632" s="129" t="s">
        <v>305</v>
      </c>
      <c r="E632" s="129" t="s">
        <v>134</v>
      </c>
      <c r="F632" s="74">
        <f t="shared" si="82"/>
        <v>6</v>
      </c>
      <c r="G632" s="13" t="s" ph="1">
        <v>2719</v>
      </c>
      <c r="H632" s="126" t="s">
        <v>639</v>
      </c>
      <c r="I632" s="81">
        <v>205.84</v>
      </c>
      <c r="J632" s="80" t="str">
        <f t="shared" si="79"/>
        <v>A</v>
      </c>
      <c r="K632" s="78"/>
      <c r="L632" s="79">
        <v>1965</v>
      </c>
      <c r="M632" s="79" t="str" cm="1">
        <f t="array" ref="M632">_xlfn.IFS(X632="賃借施設","－",L632&gt;=2006,"a",L632&gt;=1986,"b",L632&gt;=1976,"c",L632&lt;=1975,"d")</f>
        <v>d</v>
      </c>
      <c r="N632" s="79" t="str" cm="1">
        <f t="array" ref="N632">_xlfn.IFS(X632="賃借施設","－",L632&gt;=2005,"a",L632&gt;=1985,"b",L632&gt;=1975,"c",L632&lt;=1974,"d")</f>
        <v>d</v>
      </c>
      <c r="O632" s="79" t="str">
        <f t="shared" si="80"/>
        <v/>
      </c>
      <c r="P632" s="79" t="str">
        <f t="shared" si="81"/>
        <v>J</v>
      </c>
      <c r="Q632" s="79" t="s">
        <v>1865</v>
      </c>
      <c r="R632" s="79" t="s">
        <v>1825</v>
      </c>
      <c r="S632" s="127" t="s">
        <v>34</v>
      </c>
      <c r="T632" s="127" t="s">
        <v>324</v>
      </c>
      <c r="U632" s="127" t="s">
        <v>397</v>
      </c>
      <c r="V632" s="127" t="s">
        <v>3700</v>
      </c>
      <c r="W632" s="116" t="s">
        <v>1761</v>
      </c>
      <c r="X632" s="116" t="s">
        <v>1757</v>
      </c>
      <c r="Y632" s="114">
        <v>45</v>
      </c>
      <c r="Z632" s="127"/>
      <c r="AA632" s="124"/>
      <c r="AB632" s="126"/>
      <c r="AC632" s="124"/>
      <c r="AD632" s="124"/>
      <c r="AE632" s="175"/>
      <c r="AF632" s="175"/>
      <c r="AG632" s="124"/>
      <c r="AH632" s="124"/>
      <c r="AI632" s="124"/>
      <c r="AJ632" s="124"/>
      <c r="AK632" s="124"/>
    </row>
    <row r="633" spans="1:37" ht="26.25" customHeight="1">
      <c r="A633" s="240">
        <f t="shared" si="77"/>
        <v>628</v>
      </c>
      <c r="B633" s="129" t="s">
        <v>76</v>
      </c>
      <c r="C633" s="129" t="s">
        <v>35</v>
      </c>
      <c r="D633" s="129" t="s">
        <v>305</v>
      </c>
      <c r="E633" s="129" t="s">
        <v>134</v>
      </c>
      <c r="F633" s="74">
        <f t="shared" si="82"/>
        <v>7</v>
      </c>
      <c r="G633" s="13" t="s" ph="1">
        <v>2720</v>
      </c>
      <c r="H633" s="126" t="s">
        <v>3701</v>
      </c>
      <c r="I633" s="81">
        <v>243.82</v>
      </c>
      <c r="J633" s="80" t="str">
        <f t="shared" si="79"/>
        <v>A</v>
      </c>
      <c r="K633" s="78"/>
      <c r="L633" s="79">
        <v>1982</v>
      </c>
      <c r="M633" s="79" t="str" cm="1">
        <f t="array" ref="M633">_xlfn.IFS(X633="賃借施設","－",L633&gt;=2006,"a",L633&gt;=1986,"b",L633&gt;=1976,"c",L633&lt;=1975,"d")</f>
        <v>c</v>
      </c>
      <c r="N633" s="79" t="str" cm="1">
        <f t="array" ref="N633">_xlfn.IFS(X633="賃借施設","－",L633&gt;=2005,"a",L633&gt;=1985,"b",L633&gt;=1975,"c",L633&lt;=1974,"d")</f>
        <v>c</v>
      </c>
      <c r="O633" s="79" t="str">
        <f t="shared" si="80"/>
        <v/>
      </c>
      <c r="P633" s="79" t="str">
        <f t="shared" si="81"/>
        <v>G</v>
      </c>
      <c r="Q633" s="79" t="s">
        <v>1865</v>
      </c>
      <c r="R633" s="79" t="s">
        <v>1825</v>
      </c>
      <c r="S633" s="127" t="s">
        <v>34</v>
      </c>
      <c r="T633" s="127" t="s">
        <v>324</v>
      </c>
      <c r="U633" s="127" t="s">
        <v>397</v>
      </c>
      <c r="V633" s="127" t="s">
        <v>3700</v>
      </c>
      <c r="W633" s="116" t="s">
        <v>1763</v>
      </c>
      <c r="X633" s="116" t="s">
        <v>1757</v>
      </c>
      <c r="Y633" s="114">
        <v>18</v>
      </c>
      <c r="Z633" s="127"/>
      <c r="AA633" s="124"/>
      <c r="AB633" s="126"/>
      <c r="AC633" s="124"/>
      <c r="AD633" s="124"/>
      <c r="AE633" s="175"/>
      <c r="AF633" s="175"/>
      <c r="AG633" s="124"/>
      <c r="AH633" s="124"/>
      <c r="AI633" s="124"/>
      <c r="AJ633" s="124"/>
      <c r="AK633" s="124"/>
    </row>
    <row r="634" spans="1:37" ht="26.25" customHeight="1">
      <c r="A634" s="240">
        <f t="shared" si="77"/>
        <v>629</v>
      </c>
      <c r="B634" s="129" t="s">
        <v>76</v>
      </c>
      <c r="C634" s="129" t="s">
        <v>35</v>
      </c>
      <c r="D634" s="129" t="s">
        <v>305</v>
      </c>
      <c r="E634" s="129" t="s">
        <v>134</v>
      </c>
      <c r="F634" s="74">
        <f t="shared" si="82"/>
        <v>8</v>
      </c>
      <c r="G634" s="13" t="s" ph="1">
        <v>2721</v>
      </c>
      <c r="H634" s="126" t="s">
        <v>640</v>
      </c>
      <c r="I634" s="81">
        <v>395.04</v>
      </c>
      <c r="J634" s="80" t="str">
        <f t="shared" si="79"/>
        <v>A</v>
      </c>
      <c r="K634" s="78"/>
      <c r="L634" s="79">
        <v>1975</v>
      </c>
      <c r="M634" s="79" t="str" cm="1">
        <f t="array" ref="M634">_xlfn.IFS(X634="賃借施設","－",L634&gt;=2006,"a",L634&gt;=1986,"b",L634&gt;=1976,"c",L634&lt;=1975,"d")</f>
        <v>d</v>
      </c>
      <c r="N634" s="79" t="str" cm="1">
        <f t="array" ref="N634">_xlfn.IFS(X634="賃借施設","－",L634&gt;=2005,"a",L634&gt;=1985,"b",L634&gt;=1975,"c",L634&lt;=1974,"d")</f>
        <v>c</v>
      </c>
      <c r="O634" s="79" t="str">
        <f t="shared" si="80"/>
        <v>〇</v>
      </c>
      <c r="P634" s="79" t="str">
        <f t="shared" si="81"/>
        <v>J</v>
      </c>
      <c r="Q634" s="79" t="s">
        <v>1865</v>
      </c>
      <c r="R634" s="79" t="s">
        <v>1825</v>
      </c>
      <c r="S634" s="127" t="s">
        <v>34</v>
      </c>
      <c r="T634" s="127" t="s">
        <v>324</v>
      </c>
      <c r="U634" s="127" t="s">
        <v>397</v>
      </c>
      <c r="V634" s="127" t="s">
        <v>3700</v>
      </c>
      <c r="W634" s="116" t="s">
        <v>1763</v>
      </c>
      <c r="X634" s="116" t="s">
        <v>1757</v>
      </c>
      <c r="Y634" s="114">
        <v>19</v>
      </c>
      <c r="Z634" s="127"/>
      <c r="AA634" s="124"/>
      <c r="AB634" s="126"/>
      <c r="AC634" s="124"/>
      <c r="AD634" s="124"/>
      <c r="AE634" s="175"/>
      <c r="AF634" s="175"/>
      <c r="AG634" s="124"/>
      <c r="AH634" s="124"/>
      <c r="AI634" s="124"/>
      <c r="AJ634" s="124"/>
      <c r="AK634" s="124"/>
    </row>
    <row r="635" spans="1:37" ht="26.25" customHeight="1">
      <c r="A635" s="240">
        <f t="shared" si="77"/>
        <v>630</v>
      </c>
      <c r="B635" s="129" t="s">
        <v>76</v>
      </c>
      <c r="C635" s="129" t="s">
        <v>35</v>
      </c>
      <c r="D635" s="129" t="s">
        <v>305</v>
      </c>
      <c r="E635" s="129" t="s">
        <v>134</v>
      </c>
      <c r="F635" s="74">
        <f t="shared" si="82"/>
        <v>9</v>
      </c>
      <c r="G635" s="13" t="s" ph="1">
        <v>2722</v>
      </c>
      <c r="H635" s="126" t="s">
        <v>641</v>
      </c>
      <c r="I635" s="81">
        <v>594.61</v>
      </c>
      <c r="J635" s="80" t="str">
        <f t="shared" si="79"/>
        <v>B</v>
      </c>
      <c r="K635" s="78"/>
      <c r="L635" s="79">
        <v>1961</v>
      </c>
      <c r="M635" s="79" t="str" cm="1">
        <f t="array" ref="M635">_xlfn.IFS(X635="賃借施設","－",L635&gt;=2006,"a",L635&gt;=1986,"b",L635&gt;=1976,"c",L635&lt;=1975,"d")</f>
        <v>d</v>
      </c>
      <c r="N635" s="79" t="str" cm="1">
        <f t="array" ref="N635">_xlfn.IFS(X635="賃借施設","－",L635&gt;=2005,"a",L635&gt;=1985,"b",L635&gt;=1975,"c",L635&lt;=1974,"d")</f>
        <v>d</v>
      </c>
      <c r="O635" s="79" t="str">
        <f t="shared" si="80"/>
        <v/>
      </c>
      <c r="P635" s="79" t="str">
        <f t="shared" si="81"/>
        <v>K</v>
      </c>
      <c r="Q635" s="79" t="s">
        <v>1865</v>
      </c>
      <c r="R635" s="79" t="s">
        <v>1825</v>
      </c>
      <c r="S635" s="127" t="s">
        <v>34</v>
      </c>
      <c r="T635" s="127" t="s">
        <v>324</v>
      </c>
      <c r="U635" s="127" t="s">
        <v>397</v>
      </c>
      <c r="V635" s="127" t="s">
        <v>3700</v>
      </c>
      <c r="W635" s="116" t="s">
        <v>1764</v>
      </c>
      <c r="X635" s="116" t="s">
        <v>1757</v>
      </c>
      <c r="Y635" s="114">
        <v>18</v>
      </c>
      <c r="Z635" s="127"/>
      <c r="AA635" s="124"/>
      <c r="AB635" s="126"/>
      <c r="AC635" s="124"/>
      <c r="AD635" s="124"/>
      <c r="AE635" s="175"/>
      <c r="AF635" s="175"/>
      <c r="AG635" s="124"/>
      <c r="AH635" s="124"/>
      <c r="AI635" s="124"/>
      <c r="AJ635" s="124"/>
      <c r="AK635" s="124"/>
    </row>
    <row r="636" spans="1:37" ht="26.25" customHeight="1">
      <c r="A636" s="240">
        <f t="shared" si="77"/>
        <v>631</v>
      </c>
      <c r="B636" s="129" t="s">
        <v>76</v>
      </c>
      <c r="C636" s="129" t="s">
        <v>35</v>
      </c>
      <c r="D636" s="129" t="s">
        <v>305</v>
      </c>
      <c r="E636" s="129" t="s">
        <v>134</v>
      </c>
      <c r="F636" s="74">
        <f t="shared" si="82"/>
        <v>10</v>
      </c>
      <c r="G636" s="13" t="s" ph="1">
        <v>2723</v>
      </c>
      <c r="H636" s="126" t="s">
        <v>642</v>
      </c>
      <c r="I636" s="81">
        <v>803.05</v>
      </c>
      <c r="J636" s="80" t="str">
        <f t="shared" si="79"/>
        <v>B</v>
      </c>
      <c r="K636" s="78"/>
      <c r="L636" s="79">
        <v>1996</v>
      </c>
      <c r="M636" s="79" t="str" cm="1">
        <f t="array" ref="M636">_xlfn.IFS(X636="賃借施設","－",L636&gt;=2006,"a",L636&gt;=1986,"b",L636&gt;=1976,"c",L636&lt;=1975,"d")</f>
        <v>b</v>
      </c>
      <c r="N636" s="79" t="str" cm="1">
        <f t="array" ref="N636">_xlfn.IFS(X636="賃借施設","－",L636&gt;=2005,"a",L636&gt;=1985,"b",L636&gt;=1975,"c",L636&lt;=1974,"d")</f>
        <v>b</v>
      </c>
      <c r="O636" s="79" t="str">
        <f t="shared" si="80"/>
        <v/>
      </c>
      <c r="P636" s="79" t="str">
        <f t="shared" si="81"/>
        <v>E</v>
      </c>
      <c r="Q636" s="79" t="s">
        <v>1865</v>
      </c>
      <c r="R636" s="79" t="s">
        <v>1825</v>
      </c>
      <c r="S636" s="127" t="s">
        <v>34</v>
      </c>
      <c r="T636" s="127" t="s">
        <v>324</v>
      </c>
      <c r="U636" s="127" t="s">
        <v>397</v>
      </c>
      <c r="V636" s="127" t="s">
        <v>3700</v>
      </c>
      <c r="W636" s="116" t="s">
        <v>1764</v>
      </c>
      <c r="X636" s="116" t="s">
        <v>1757</v>
      </c>
      <c r="Y636" s="114">
        <v>19</v>
      </c>
      <c r="Z636" s="127"/>
      <c r="AA636" s="124"/>
      <c r="AB636" s="126"/>
      <c r="AC636" s="124"/>
      <c r="AD636" s="124"/>
      <c r="AE636" s="175"/>
      <c r="AF636" s="175"/>
      <c r="AG636" s="124"/>
      <c r="AH636" s="124"/>
      <c r="AI636" s="124"/>
      <c r="AJ636" s="124"/>
      <c r="AK636" s="124"/>
    </row>
    <row r="637" spans="1:37" ht="26.25" customHeight="1">
      <c r="A637" s="240">
        <f t="shared" si="77"/>
        <v>632</v>
      </c>
      <c r="B637" s="129" t="s">
        <v>76</v>
      </c>
      <c r="C637" s="129" t="s">
        <v>35</v>
      </c>
      <c r="D637" s="129" t="s">
        <v>305</v>
      </c>
      <c r="E637" s="129" t="s">
        <v>134</v>
      </c>
      <c r="F637" s="74">
        <f t="shared" si="82"/>
        <v>11</v>
      </c>
      <c r="G637" s="13" t="s" ph="1">
        <v>2724</v>
      </c>
      <c r="H637" s="126" t="s">
        <v>643</v>
      </c>
      <c r="I637" s="81">
        <v>391.37</v>
      </c>
      <c r="J637" s="80" t="str">
        <f t="shared" si="79"/>
        <v>A</v>
      </c>
      <c r="K637" s="78"/>
      <c r="L637" s="79">
        <v>1965</v>
      </c>
      <c r="M637" s="79" t="str" cm="1">
        <f t="array" ref="M637">_xlfn.IFS(X637="賃借施設","－",L637&gt;=2006,"a",L637&gt;=1986,"b",L637&gt;=1976,"c",L637&lt;=1975,"d")</f>
        <v>d</v>
      </c>
      <c r="N637" s="79" t="str" cm="1">
        <f t="array" ref="N637">_xlfn.IFS(X637="賃借施設","－",L637&gt;=2005,"a",L637&gt;=1985,"b",L637&gt;=1975,"c",L637&lt;=1974,"d")</f>
        <v>d</v>
      </c>
      <c r="O637" s="79" t="str">
        <f t="shared" si="80"/>
        <v/>
      </c>
      <c r="P637" s="79" t="str">
        <f t="shared" si="81"/>
        <v>J</v>
      </c>
      <c r="Q637" s="79" t="s">
        <v>1865</v>
      </c>
      <c r="R637" s="79" t="s">
        <v>1825</v>
      </c>
      <c r="S637" s="127" t="s">
        <v>34</v>
      </c>
      <c r="T637" s="127" t="s">
        <v>324</v>
      </c>
      <c r="U637" s="127" t="s">
        <v>397</v>
      </c>
      <c r="V637" s="127" t="s">
        <v>3700</v>
      </c>
      <c r="W637" s="116" t="s">
        <v>1765</v>
      </c>
      <c r="X637" s="116" t="s">
        <v>1757</v>
      </c>
      <c r="Y637" s="114">
        <v>24</v>
      </c>
      <c r="Z637" s="127"/>
      <c r="AA637" s="124"/>
      <c r="AB637" s="126"/>
      <c r="AC637" s="124"/>
      <c r="AD637" s="124"/>
      <c r="AE637" s="175"/>
      <c r="AF637" s="175"/>
      <c r="AG637" s="124"/>
      <c r="AH637" s="124"/>
      <c r="AI637" s="124"/>
      <c r="AJ637" s="124"/>
      <c r="AK637" s="124"/>
    </row>
    <row r="638" spans="1:37" ht="26.25" customHeight="1">
      <c r="A638" s="240">
        <f t="shared" si="77"/>
        <v>633</v>
      </c>
      <c r="B638" s="129" t="s">
        <v>76</v>
      </c>
      <c r="C638" s="129" t="s">
        <v>35</v>
      </c>
      <c r="D638" s="129" t="s">
        <v>305</v>
      </c>
      <c r="E638" s="129" t="s">
        <v>134</v>
      </c>
      <c r="F638" s="74">
        <f t="shared" si="82"/>
        <v>12</v>
      </c>
      <c r="G638" s="13" t="s" ph="1">
        <v>2725</v>
      </c>
      <c r="H638" s="126" t="s">
        <v>644</v>
      </c>
      <c r="I638" s="81">
        <v>1693.58</v>
      </c>
      <c r="J638" s="80" t="str">
        <f t="shared" si="79"/>
        <v>B</v>
      </c>
      <c r="K638" s="78"/>
      <c r="L638" s="79">
        <v>2000</v>
      </c>
      <c r="M638" s="79" t="str" cm="1">
        <f t="array" ref="M638">_xlfn.IFS(X638="賃借施設","－",L638&gt;=2006,"a",L638&gt;=1986,"b",L638&gt;=1976,"c",L638&lt;=1975,"d")</f>
        <v>b</v>
      </c>
      <c r="N638" s="79" t="str" cm="1">
        <f t="array" ref="N638">_xlfn.IFS(X638="賃借施設","－",L638&gt;=2005,"a",L638&gt;=1985,"b",L638&gt;=1975,"c",L638&lt;=1974,"d")</f>
        <v>b</v>
      </c>
      <c r="O638" s="79" t="str">
        <f t="shared" si="80"/>
        <v/>
      </c>
      <c r="P638" s="79" t="str">
        <f t="shared" si="81"/>
        <v>E</v>
      </c>
      <c r="Q638" s="79" t="s">
        <v>1856</v>
      </c>
      <c r="R638" s="79" t="s">
        <v>1825</v>
      </c>
      <c r="S638" s="127" t="s">
        <v>34</v>
      </c>
      <c r="T638" s="127" t="s">
        <v>324</v>
      </c>
      <c r="U638" s="127" t="s">
        <v>397</v>
      </c>
      <c r="V638" s="127" t="s">
        <v>3700</v>
      </c>
      <c r="W638" s="116" t="s">
        <v>1765</v>
      </c>
      <c r="X638" s="116" t="s">
        <v>1757</v>
      </c>
      <c r="Y638" s="114">
        <v>25</v>
      </c>
      <c r="Z638" s="127"/>
      <c r="AA638" s="128" t="s">
        <v>1895</v>
      </c>
      <c r="AB638" s="126"/>
      <c r="AC638" s="128" t="s">
        <v>1895</v>
      </c>
      <c r="AD638" s="128" t="s">
        <v>1895</v>
      </c>
      <c r="AE638" s="174" t="s">
        <v>1895</v>
      </c>
      <c r="AF638" s="174" t="s">
        <v>1895</v>
      </c>
      <c r="AG638" s="128"/>
      <c r="AH638" s="128"/>
      <c r="AI638" s="128"/>
      <c r="AJ638" s="128"/>
      <c r="AK638" s="128"/>
    </row>
    <row r="639" spans="1:37" ht="26.25" customHeight="1">
      <c r="A639" s="240">
        <f t="shared" si="77"/>
        <v>634</v>
      </c>
      <c r="B639" s="129" t="s">
        <v>76</v>
      </c>
      <c r="C639" s="129" t="s">
        <v>35</v>
      </c>
      <c r="D639" s="129" t="s">
        <v>305</v>
      </c>
      <c r="E639" s="129" t="s">
        <v>134</v>
      </c>
      <c r="F639" s="74">
        <f t="shared" si="82"/>
        <v>13</v>
      </c>
      <c r="G639" s="13" t="s" ph="1">
        <v>2726</v>
      </c>
      <c r="H639" s="126" t="s">
        <v>645</v>
      </c>
      <c r="I639" s="81">
        <v>433.12</v>
      </c>
      <c r="J639" s="80" t="str">
        <f t="shared" si="79"/>
        <v>A</v>
      </c>
      <c r="K639" s="78"/>
      <c r="L639" s="79">
        <v>1995</v>
      </c>
      <c r="M639" s="79" t="str" cm="1">
        <f t="array" ref="M639">_xlfn.IFS(X639="賃借施設","－",L639&gt;=2006,"a",L639&gt;=1986,"b",L639&gt;=1976,"c",L639&lt;=1975,"d")</f>
        <v>b</v>
      </c>
      <c r="N639" s="79" t="str" cm="1">
        <f t="array" ref="N639">_xlfn.IFS(X639="賃借施設","－",L639&gt;=2005,"a",L639&gt;=1985,"b",L639&gt;=1975,"c",L639&lt;=1974,"d")</f>
        <v>b</v>
      </c>
      <c r="O639" s="79" t="str">
        <f t="shared" si="80"/>
        <v/>
      </c>
      <c r="P639" s="79" t="str">
        <f t="shared" si="81"/>
        <v>D</v>
      </c>
      <c r="Q639" s="79" t="s">
        <v>1865</v>
      </c>
      <c r="R639" s="79" t="s">
        <v>1825</v>
      </c>
      <c r="S639" s="127" t="s">
        <v>34</v>
      </c>
      <c r="T639" s="127" t="s">
        <v>324</v>
      </c>
      <c r="U639" s="127" t="s">
        <v>397</v>
      </c>
      <c r="V639" s="127" t="s">
        <v>3700</v>
      </c>
      <c r="W639" s="116" t="s">
        <v>1766</v>
      </c>
      <c r="X639" s="116" t="s">
        <v>1757</v>
      </c>
      <c r="Y639" s="114">
        <v>33</v>
      </c>
      <c r="Z639" s="127"/>
      <c r="AA639" s="124"/>
      <c r="AB639" s="126"/>
      <c r="AC639" s="124"/>
      <c r="AD639" s="124"/>
      <c r="AE639" s="175"/>
      <c r="AF639" s="175"/>
      <c r="AG639" s="124"/>
      <c r="AH639" s="124"/>
      <c r="AI639" s="124"/>
      <c r="AJ639" s="124"/>
      <c r="AK639" s="124"/>
    </row>
    <row r="640" spans="1:37" ht="26.25" customHeight="1">
      <c r="A640" s="240">
        <f t="shared" si="77"/>
        <v>635</v>
      </c>
      <c r="B640" s="129" t="s">
        <v>76</v>
      </c>
      <c r="C640" s="129" t="s">
        <v>35</v>
      </c>
      <c r="D640" s="129" t="s">
        <v>305</v>
      </c>
      <c r="E640" s="129" t="s">
        <v>134</v>
      </c>
      <c r="F640" s="74">
        <f t="shared" si="82"/>
        <v>14</v>
      </c>
      <c r="G640" s="13" t="s" ph="1">
        <v>2727</v>
      </c>
      <c r="H640" s="126" t="s">
        <v>646</v>
      </c>
      <c r="I640" s="81">
        <v>752.43</v>
      </c>
      <c r="J640" s="80" t="str">
        <f t="shared" si="79"/>
        <v>B</v>
      </c>
      <c r="K640" s="78"/>
      <c r="L640" s="79">
        <v>1998</v>
      </c>
      <c r="M640" s="79" t="str" cm="1">
        <f t="array" ref="M640">_xlfn.IFS(X640="賃借施設","－",L640&gt;=2006,"a",L640&gt;=1986,"b",L640&gt;=1976,"c",L640&lt;=1975,"d")</f>
        <v>b</v>
      </c>
      <c r="N640" s="79" t="str" cm="1">
        <f t="array" ref="N640">_xlfn.IFS(X640="賃借施設","－",L640&gt;=2005,"a",L640&gt;=1985,"b",L640&gt;=1975,"c",L640&lt;=1974,"d")</f>
        <v>b</v>
      </c>
      <c r="O640" s="79" t="str">
        <f t="shared" si="80"/>
        <v/>
      </c>
      <c r="P640" s="79" t="str">
        <f t="shared" si="81"/>
        <v>E</v>
      </c>
      <c r="Q640" s="79" t="s">
        <v>1856</v>
      </c>
      <c r="R640" s="79" t="s">
        <v>1825</v>
      </c>
      <c r="S640" s="127" t="s">
        <v>34</v>
      </c>
      <c r="T640" s="127" t="s">
        <v>324</v>
      </c>
      <c r="U640" s="127" t="s">
        <v>397</v>
      </c>
      <c r="V640" s="127" t="s">
        <v>3700</v>
      </c>
      <c r="W640" s="116" t="s">
        <v>1766</v>
      </c>
      <c r="X640" s="116" t="s">
        <v>1757</v>
      </c>
      <c r="Y640" s="114">
        <v>34</v>
      </c>
      <c r="Z640" s="127"/>
      <c r="AA640" s="124"/>
      <c r="AB640" s="126"/>
      <c r="AC640" s="124"/>
      <c r="AD640" s="124"/>
      <c r="AE640" s="175"/>
      <c r="AF640" s="175"/>
      <c r="AG640" s="124"/>
      <c r="AH640" s="124"/>
      <c r="AI640" s="124"/>
      <c r="AJ640" s="124"/>
      <c r="AK640" s="124"/>
    </row>
    <row r="641" spans="1:37" ht="26.25" customHeight="1">
      <c r="A641" s="240">
        <f t="shared" si="77"/>
        <v>636</v>
      </c>
      <c r="B641" s="129" t="s">
        <v>76</v>
      </c>
      <c r="C641" s="129" t="s">
        <v>35</v>
      </c>
      <c r="D641" s="129" t="s">
        <v>305</v>
      </c>
      <c r="E641" s="129" t="s">
        <v>134</v>
      </c>
      <c r="F641" s="74">
        <f t="shared" si="82"/>
        <v>15</v>
      </c>
      <c r="G641" s="13" t="s" ph="1">
        <v>2728</v>
      </c>
      <c r="H641" s="126" t="s">
        <v>647</v>
      </c>
      <c r="I641" s="81">
        <v>257.39999999999998</v>
      </c>
      <c r="J641" s="80" t="str">
        <f t="shared" si="79"/>
        <v>A</v>
      </c>
      <c r="K641" s="78"/>
      <c r="L641" s="79">
        <v>1971</v>
      </c>
      <c r="M641" s="79" t="str" cm="1">
        <f t="array" ref="M641">_xlfn.IFS(X641="賃借施設","－",L641&gt;=2006,"a",L641&gt;=1986,"b",L641&gt;=1976,"c",L641&lt;=1975,"d")</f>
        <v>d</v>
      </c>
      <c r="N641" s="79" t="str" cm="1">
        <f t="array" ref="N641">_xlfn.IFS(X641="賃借施設","－",L641&gt;=2005,"a",L641&gt;=1985,"b",L641&gt;=1975,"c",L641&lt;=1974,"d")</f>
        <v>d</v>
      </c>
      <c r="O641" s="79" t="str">
        <f t="shared" si="80"/>
        <v/>
      </c>
      <c r="P641" s="79" t="str">
        <f t="shared" si="81"/>
        <v>J</v>
      </c>
      <c r="Q641" s="79" t="s">
        <v>1856</v>
      </c>
      <c r="R641" s="79" t="s">
        <v>1825</v>
      </c>
      <c r="S641" s="127" t="s">
        <v>34</v>
      </c>
      <c r="T641" s="127" t="s">
        <v>324</v>
      </c>
      <c r="U641" s="127" t="s">
        <v>397</v>
      </c>
      <c r="V641" s="127" t="s">
        <v>3700</v>
      </c>
      <c r="W641" s="116" t="s">
        <v>1766</v>
      </c>
      <c r="X641" s="116" t="s">
        <v>1757</v>
      </c>
      <c r="Y641" s="114">
        <v>35</v>
      </c>
      <c r="Z641" s="127"/>
      <c r="AA641" s="124"/>
      <c r="AB641" s="126"/>
      <c r="AC641" s="124"/>
      <c r="AD641" s="124"/>
      <c r="AE641" s="175"/>
      <c r="AF641" s="175"/>
      <c r="AG641" s="124"/>
      <c r="AH641" s="124"/>
      <c r="AI641" s="124"/>
      <c r="AJ641" s="124"/>
      <c r="AK641" s="124"/>
    </row>
    <row r="642" spans="1:37" ht="26.25" customHeight="1">
      <c r="A642" s="240">
        <f t="shared" si="77"/>
        <v>637</v>
      </c>
      <c r="B642" s="129" t="s">
        <v>76</v>
      </c>
      <c r="C642" s="129" t="s">
        <v>35</v>
      </c>
      <c r="D642" s="129" t="s">
        <v>305</v>
      </c>
      <c r="E642" s="129" t="s">
        <v>134</v>
      </c>
      <c r="F642" s="74">
        <f t="shared" si="82"/>
        <v>16</v>
      </c>
      <c r="G642" s="13" t="s" ph="1">
        <v>2729</v>
      </c>
      <c r="H642" s="126" t="s">
        <v>648</v>
      </c>
      <c r="I642" s="81">
        <v>689.33</v>
      </c>
      <c r="J642" s="80" t="str">
        <f t="shared" si="79"/>
        <v>B</v>
      </c>
      <c r="K642" s="78"/>
      <c r="L642" s="79">
        <v>1989</v>
      </c>
      <c r="M642" s="79" t="str" cm="1">
        <f t="array" ref="M642">_xlfn.IFS(X642="賃借施設","－",L642&gt;=2006,"a",L642&gt;=1986,"b",L642&gt;=1976,"c",L642&lt;=1975,"d")</f>
        <v>b</v>
      </c>
      <c r="N642" s="79" t="str" cm="1">
        <f t="array" ref="N642">_xlfn.IFS(X642="賃借施設","－",L642&gt;=2005,"a",L642&gt;=1985,"b",L642&gt;=1975,"c",L642&lt;=1974,"d")</f>
        <v>b</v>
      </c>
      <c r="O642" s="79" t="str">
        <f t="shared" si="80"/>
        <v/>
      </c>
      <c r="P642" s="79" t="str">
        <f t="shared" si="81"/>
        <v>E</v>
      </c>
      <c r="Q642" s="79" t="s">
        <v>1865</v>
      </c>
      <c r="R642" s="79" t="s">
        <v>1825</v>
      </c>
      <c r="S642" s="127" t="s">
        <v>34</v>
      </c>
      <c r="T642" s="127" t="s">
        <v>324</v>
      </c>
      <c r="U642" s="127" t="s">
        <v>397</v>
      </c>
      <c r="V642" s="127" t="s">
        <v>3700</v>
      </c>
      <c r="W642" s="116" t="s">
        <v>1766</v>
      </c>
      <c r="X642" s="116" t="s">
        <v>1757</v>
      </c>
      <c r="Y642" s="114">
        <v>36</v>
      </c>
      <c r="Z642" s="127"/>
      <c r="AA642" s="124"/>
      <c r="AB642" s="126"/>
      <c r="AC642" s="124"/>
      <c r="AD642" s="124"/>
      <c r="AE642" s="175"/>
      <c r="AF642" s="175"/>
      <c r="AG642" s="124"/>
      <c r="AH642" s="124"/>
      <c r="AI642" s="124"/>
      <c r="AJ642" s="124"/>
      <c r="AK642" s="124"/>
    </row>
    <row r="643" spans="1:37" ht="26.25" customHeight="1">
      <c r="A643" s="240">
        <f t="shared" si="77"/>
        <v>638</v>
      </c>
      <c r="B643" s="129" t="s">
        <v>76</v>
      </c>
      <c r="C643" s="129" t="s">
        <v>35</v>
      </c>
      <c r="D643" s="129" t="s">
        <v>305</v>
      </c>
      <c r="E643" s="129" t="s">
        <v>134</v>
      </c>
      <c r="F643" s="74">
        <f t="shared" si="82"/>
        <v>17</v>
      </c>
      <c r="G643" s="13" t="s" ph="1">
        <v>2730</v>
      </c>
      <c r="H643" s="126" t="s">
        <v>649</v>
      </c>
      <c r="I643" s="81">
        <v>824.57</v>
      </c>
      <c r="J643" s="80" t="str">
        <f t="shared" si="79"/>
        <v>B</v>
      </c>
      <c r="K643" s="78"/>
      <c r="L643" s="79">
        <v>2008</v>
      </c>
      <c r="M643" s="79" t="str" cm="1">
        <f t="array" ref="M643">_xlfn.IFS(X643="賃借施設","－",L643&gt;=2006,"a",L643&gt;=1986,"b",L643&gt;=1976,"c",L643&lt;=1975,"d")</f>
        <v>a</v>
      </c>
      <c r="N643" s="79" t="str" cm="1">
        <f t="array" ref="N643">_xlfn.IFS(X643="賃借施設","－",L643&gt;=2005,"a",L643&gt;=1985,"b",L643&gt;=1975,"c",L643&lt;=1974,"d")</f>
        <v>a</v>
      </c>
      <c r="O643" s="79" t="str">
        <f t="shared" si="80"/>
        <v/>
      </c>
      <c r="P643" s="79" t="str">
        <f t="shared" si="81"/>
        <v>B</v>
      </c>
      <c r="Q643" s="79" t="s">
        <v>1865</v>
      </c>
      <c r="R643" s="79" t="s">
        <v>1825</v>
      </c>
      <c r="S643" s="127" t="s">
        <v>34</v>
      </c>
      <c r="T643" s="127" t="s">
        <v>324</v>
      </c>
      <c r="U643" s="127" t="s">
        <v>397</v>
      </c>
      <c r="V643" s="127" t="s">
        <v>3700</v>
      </c>
      <c r="W643" s="116" t="s">
        <v>1767</v>
      </c>
      <c r="X643" s="116" t="s">
        <v>1757</v>
      </c>
      <c r="Y643" s="114">
        <v>27</v>
      </c>
      <c r="Z643" s="127"/>
      <c r="AA643" s="124"/>
      <c r="AB643" s="126"/>
      <c r="AC643" s="124"/>
      <c r="AD643" s="124"/>
      <c r="AE643" s="175"/>
      <c r="AF643" s="175"/>
      <c r="AG643" s="124"/>
      <c r="AH643" s="124"/>
      <c r="AI643" s="124"/>
      <c r="AJ643" s="124"/>
      <c r="AK643" s="124"/>
    </row>
    <row r="644" spans="1:37" ht="26.25" customHeight="1">
      <c r="A644" s="240">
        <f t="shared" si="77"/>
        <v>639</v>
      </c>
      <c r="B644" s="129" t="s">
        <v>76</v>
      </c>
      <c r="C644" s="129" t="s">
        <v>35</v>
      </c>
      <c r="D644" s="129" t="s">
        <v>305</v>
      </c>
      <c r="E644" s="129" t="s">
        <v>134</v>
      </c>
      <c r="F644" s="74">
        <f t="shared" si="82"/>
        <v>18</v>
      </c>
      <c r="G644" s="13" t="s" ph="1">
        <v>2731</v>
      </c>
      <c r="H644" s="126" t="s">
        <v>650</v>
      </c>
      <c r="I644" s="81">
        <v>2462.44</v>
      </c>
      <c r="J644" s="80" t="str">
        <f t="shared" si="79"/>
        <v>C</v>
      </c>
      <c r="K644" s="78"/>
      <c r="L644" s="79">
        <v>1996</v>
      </c>
      <c r="M644" s="79" t="str" cm="1">
        <f t="array" ref="M644">_xlfn.IFS(X644="賃借施設","－",L644&gt;=2006,"a",L644&gt;=1986,"b",L644&gt;=1976,"c",L644&lt;=1975,"d")</f>
        <v>b</v>
      </c>
      <c r="N644" s="79" t="str" cm="1">
        <f t="array" ref="N644">_xlfn.IFS(X644="賃借施設","－",L644&gt;=2005,"a",L644&gt;=1985,"b",L644&gt;=1975,"c",L644&lt;=1974,"d")</f>
        <v>b</v>
      </c>
      <c r="O644" s="79" t="str">
        <f t="shared" si="80"/>
        <v/>
      </c>
      <c r="P644" s="79" t="str">
        <f t="shared" si="81"/>
        <v>F</v>
      </c>
      <c r="Q644" s="79" t="s">
        <v>2073</v>
      </c>
      <c r="R644" s="79" t="s">
        <v>1825</v>
      </c>
      <c r="S644" s="127" t="s">
        <v>34</v>
      </c>
      <c r="T644" s="127" t="s">
        <v>324</v>
      </c>
      <c r="U644" s="127" t="s">
        <v>397</v>
      </c>
      <c r="V644" s="127" t="s">
        <v>3700</v>
      </c>
      <c r="W644" s="116" t="s">
        <v>1767</v>
      </c>
      <c r="X644" s="116" t="s">
        <v>1757</v>
      </c>
      <c r="Y644" s="114">
        <v>28</v>
      </c>
      <c r="Z644" s="127"/>
      <c r="AA644" s="128" t="s">
        <v>1895</v>
      </c>
      <c r="AB644" s="126"/>
      <c r="AC644" s="128" t="s">
        <v>1895</v>
      </c>
      <c r="AD644" s="128" t="s">
        <v>1895</v>
      </c>
      <c r="AE644" s="174" t="s">
        <v>1895</v>
      </c>
      <c r="AF644" s="174" t="s">
        <v>1895</v>
      </c>
      <c r="AG644" s="128"/>
      <c r="AH644" s="128"/>
      <c r="AI644" s="128"/>
      <c r="AJ644" s="128"/>
      <c r="AK644" s="128"/>
    </row>
    <row r="645" spans="1:37" ht="26.25" customHeight="1">
      <c r="A645" s="240">
        <f t="shared" si="77"/>
        <v>640</v>
      </c>
      <c r="B645" s="129" t="s">
        <v>76</v>
      </c>
      <c r="C645" s="129" t="s">
        <v>35</v>
      </c>
      <c r="D645" s="129" t="s">
        <v>305</v>
      </c>
      <c r="E645" s="129" t="s">
        <v>134</v>
      </c>
      <c r="F645" s="74">
        <f t="shared" si="82"/>
        <v>19</v>
      </c>
      <c r="G645" s="13" t="s" ph="1">
        <v>2732</v>
      </c>
      <c r="H645" s="126" t="s">
        <v>651</v>
      </c>
      <c r="I645" s="81">
        <v>701.27</v>
      </c>
      <c r="J645" s="80" t="str">
        <f t="shared" si="79"/>
        <v>B</v>
      </c>
      <c r="K645" s="78"/>
      <c r="L645" s="79">
        <v>1999</v>
      </c>
      <c r="M645" s="79" t="str" cm="1">
        <f t="array" ref="M645">_xlfn.IFS(X645="賃借施設","－",L645&gt;=2006,"a",L645&gt;=1986,"b",L645&gt;=1976,"c",L645&lt;=1975,"d")</f>
        <v>b</v>
      </c>
      <c r="N645" s="79" t="str" cm="1">
        <f t="array" ref="N645">_xlfn.IFS(X645="賃借施設","－",L645&gt;=2005,"a",L645&gt;=1985,"b",L645&gt;=1975,"c",L645&lt;=1974,"d")</f>
        <v>b</v>
      </c>
      <c r="O645" s="79" t="str">
        <f t="shared" si="80"/>
        <v/>
      </c>
      <c r="P645" s="79" t="str">
        <f t="shared" si="81"/>
        <v>E</v>
      </c>
      <c r="Q645" s="79" t="s">
        <v>1865</v>
      </c>
      <c r="R645" s="79" t="s">
        <v>1825</v>
      </c>
      <c r="S645" s="127" t="s">
        <v>34</v>
      </c>
      <c r="T645" s="127" t="s">
        <v>324</v>
      </c>
      <c r="U645" s="127" t="s">
        <v>397</v>
      </c>
      <c r="V645" s="127" t="s">
        <v>3700</v>
      </c>
      <c r="W645" s="116" t="s">
        <v>1768</v>
      </c>
      <c r="X645" s="116" t="s">
        <v>1757</v>
      </c>
      <c r="Y645" s="114">
        <v>28</v>
      </c>
      <c r="Z645" s="127"/>
      <c r="AA645" s="124"/>
      <c r="AB645" s="126"/>
      <c r="AC645" s="124"/>
      <c r="AD645" s="124"/>
      <c r="AE645" s="175"/>
      <c r="AF645" s="175"/>
      <c r="AG645" s="124"/>
      <c r="AH645" s="124"/>
      <c r="AI645" s="124"/>
      <c r="AJ645" s="124"/>
      <c r="AK645" s="124"/>
    </row>
    <row r="646" spans="1:37" ht="26.25" customHeight="1">
      <c r="A646" s="240">
        <f t="shared" si="77"/>
        <v>641</v>
      </c>
      <c r="B646" s="129" t="s">
        <v>76</v>
      </c>
      <c r="C646" s="129" t="s">
        <v>35</v>
      </c>
      <c r="D646" s="129" t="s">
        <v>305</v>
      </c>
      <c r="E646" s="129" t="s">
        <v>134</v>
      </c>
      <c r="F646" s="74">
        <f t="shared" si="82"/>
        <v>20</v>
      </c>
      <c r="G646" s="13" t="s" ph="1">
        <v>2733</v>
      </c>
      <c r="H646" s="126" t="s">
        <v>652</v>
      </c>
      <c r="I646" s="81">
        <v>301.27999999999997</v>
      </c>
      <c r="J646" s="80" t="str">
        <f t="shared" si="79"/>
        <v>A</v>
      </c>
      <c r="K646" s="78"/>
      <c r="L646" s="79">
        <v>1993</v>
      </c>
      <c r="M646" s="79" t="str" cm="1">
        <f t="array" ref="M646">_xlfn.IFS(X646="賃借施設","－",L646&gt;=2006,"a",L646&gt;=1986,"b",L646&gt;=1976,"c",L646&lt;=1975,"d")</f>
        <v>b</v>
      </c>
      <c r="N646" s="79" t="str" cm="1">
        <f t="array" ref="N646">_xlfn.IFS(X646="賃借施設","－",L646&gt;=2005,"a",L646&gt;=1985,"b",L646&gt;=1975,"c",L646&lt;=1974,"d")</f>
        <v>b</v>
      </c>
      <c r="O646" s="79" t="str">
        <f t="shared" si="80"/>
        <v/>
      </c>
      <c r="P646" s="79" t="str">
        <f t="shared" si="81"/>
        <v>D</v>
      </c>
      <c r="Q646" s="79" t="s">
        <v>1865</v>
      </c>
      <c r="R646" s="79" t="s">
        <v>1825</v>
      </c>
      <c r="S646" s="127" t="s">
        <v>34</v>
      </c>
      <c r="T646" s="127" t="s">
        <v>324</v>
      </c>
      <c r="U646" s="127" t="s">
        <v>397</v>
      </c>
      <c r="V646" s="127" t="s">
        <v>3700</v>
      </c>
      <c r="W646" s="116" t="s">
        <v>1769</v>
      </c>
      <c r="X646" s="116" t="s">
        <v>1757</v>
      </c>
      <c r="Y646" s="114">
        <v>27</v>
      </c>
      <c r="Z646" s="127"/>
      <c r="AA646" s="124"/>
      <c r="AB646" s="126"/>
      <c r="AC646" s="124"/>
      <c r="AD646" s="124"/>
      <c r="AE646" s="175"/>
      <c r="AF646" s="175"/>
      <c r="AG646" s="124"/>
      <c r="AH646" s="124"/>
      <c r="AI646" s="124"/>
      <c r="AJ646" s="124"/>
      <c r="AK646" s="124"/>
    </row>
    <row r="647" spans="1:37" ht="26.25" customHeight="1">
      <c r="A647" s="240">
        <f t="shared" si="77"/>
        <v>642</v>
      </c>
      <c r="B647" s="129" t="s">
        <v>76</v>
      </c>
      <c r="C647" s="129" t="s">
        <v>35</v>
      </c>
      <c r="D647" s="129" t="s">
        <v>305</v>
      </c>
      <c r="E647" s="129" t="s">
        <v>134</v>
      </c>
      <c r="F647" s="74">
        <f t="shared" si="82"/>
        <v>21</v>
      </c>
      <c r="G647" s="13" t="s" ph="1">
        <v>2734</v>
      </c>
      <c r="H647" s="126" t="s">
        <v>653</v>
      </c>
      <c r="I647" s="81">
        <v>441.91</v>
      </c>
      <c r="J647" s="80" t="str">
        <f t="shared" si="79"/>
        <v>A</v>
      </c>
      <c r="K647" s="78"/>
      <c r="L647" s="79">
        <v>1995</v>
      </c>
      <c r="M647" s="79" t="str" cm="1">
        <f t="array" ref="M647">_xlfn.IFS(X647="賃借施設","－",L647&gt;=2006,"a",L647&gt;=1986,"b",L647&gt;=1976,"c",L647&lt;=1975,"d")</f>
        <v>b</v>
      </c>
      <c r="N647" s="79" t="str" cm="1">
        <f t="array" ref="N647">_xlfn.IFS(X647="賃借施設","－",L647&gt;=2005,"a",L647&gt;=1985,"b",L647&gt;=1975,"c",L647&lt;=1974,"d")</f>
        <v>b</v>
      </c>
      <c r="O647" s="79" t="str">
        <f t="shared" si="80"/>
        <v/>
      </c>
      <c r="P647" s="79" t="str">
        <f t="shared" si="81"/>
        <v>D</v>
      </c>
      <c r="Q647" s="79" t="s">
        <v>1865</v>
      </c>
      <c r="R647" s="79" t="s">
        <v>1825</v>
      </c>
      <c r="S647" s="127" t="s">
        <v>34</v>
      </c>
      <c r="T647" s="127" t="s">
        <v>324</v>
      </c>
      <c r="U647" s="127" t="s">
        <v>397</v>
      </c>
      <c r="V647" s="127" t="s">
        <v>3700</v>
      </c>
      <c r="W647" s="116" t="s">
        <v>1769</v>
      </c>
      <c r="X647" s="116" t="s">
        <v>1757</v>
      </c>
      <c r="Y647" s="114">
        <v>28</v>
      </c>
      <c r="Z647" s="127"/>
      <c r="AA647" s="124"/>
      <c r="AB647" s="126"/>
      <c r="AC647" s="124"/>
      <c r="AD647" s="124"/>
      <c r="AE647" s="175"/>
      <c r="AF647" s="175"/>
      <c r="AG647" s="124"/>
      <c r="AH647" s="124"/>
      <c r="AI647" s="124"/>
      <c r="AJ647" s="124"/>
      <c r="AK647" s="124"/>
    </row>
    <row r="648" spans="1:37" s="21" customFormat="1" ht="26.25" customHeight="1">
      <c r="A648" s="240">
        <f t="shared" si="77"/>
        <v>643</v>
      </c>
      <c r="B648" s="129" t="s">
        <v>76</v>
      </c>
      <c r="C648" s="129" t="s">
        <v>35</v>
      </c>
      <c r="D648" s="129" t="s">
        <v>305</v>
      </c>
      <c r="E648" s="129" t="s">
        <v>134</v>
      </c>
      <c r="F648" s="74">
        <f t="shared" si="82"/>
        <v>22</v>
      </c>
      <c r="G648" s="13" t="s" ph="1">
        <v>2735</v>
      </c>
      <c r="H648" s="126" t="s">
        <v>2056</v>
      </c>
      <c r="I648" s="81">
        <v>1192.02</v>
      </c>
      <c r="J648" s="80" t="str">
        <f t="shared" si="79"/>
        <v>B</v>
      </c>
      <c r="K648" s="78" t="s">
        <v>1895</v>
      </c>
      <c r="L648" s="79">
        <v>2021</v>
      </c>
      <c r="M648" s="79" t="str" cm="1">
        <f t="array" ref="M648">_xlfn.IFS(X648="賃借施設","－",L648&gt;=2006,"a",L648&gt;=1986,"b",L648&gt;=1976,"c",L648&lt;=1975,"d")</f>
        <v>a</v>
      </c>
      <c r="N648" s="79" t="str" cm="1">
        <f t="array" ref="N648">_xlfn.IFS(X648="賃借施設","－",L648&gt;=2005,"a",L648&gt;=1985,"b",L648&gt;=1975,"c",L648&lt;=1974,"d")</f>
        <v>a</v>
      </c>
      <c r="O648" s="79" t="str">
        <f t="shared" si="80"/>
        <v/>
      </c>
      <c r="P648" s="79" t="str">
        <f t="shared" si="81"/>
        <v>B</v>
      </c>
      <c r="Q648" s="79" t="s">
        <v>1857</v>
      </c>
      <c r="R648" s="79" t="s">
        <v>1809</v>
      </c>
      <c r="S648" s="127" t="s">
        <v>34</v>
      </c>
      <c r="T648" s="127" t="s">
        <v>324</v>
      </c>
      <c r="U648" s="127" t="s">
        <v>397</v>
      </c>
      <c r="V648" s="127" t="s">
        <v>3700</v>
      </c>
      <c r="W648" s="116" t="s">
        <v>1770</v>
      </c>
      <c r="X648" s="116" t="s">
        <v>1757</v>
      </c>
      <c r="Y648" s="114">
        <v>42</v>
      </c>
      <c r="Z648" s="127"/>
      <c r="AA648" s="128" t="s">
        <v>1895</v>
      </c>
      <c r="AB648" s="126"/>
      <c r="AC648" s="124"/>
      <c r="AD648" s="128" t="s">
        <v>1895</v>
      </c>
      <c r="AE648" s="174" t="s">
        <v>1895</v>
      </c>
      <c r="AF648" s="174" t="s">
        <v>1895</v>
      </c>
      <c r="AG648" s="128"/>
      <c r="AH648" s="124"/>
      <c r="AI648" s="124"/>
      <c r="AJ648" s="124"/>
      <c r="AK648" s="124"/>
    </row>
    <row r="649" spans="1:37" ht="26.25" customHeight="1">
      <c r="A649" s="240">
        <f t="shared" si="77"/>
        <v>644</v>
      </c>
      <c r="B649" s="129" t="s">
        <v>76</v>
      </c>
      <c r="C649" s="129" t="s">
        <v>35</v>
      </c>
      <c r="D649" s="129" t="s">
        <v>305</v>
      </c>
      <c r="E649" s="129" t="s">
        <v>134</v>
      </c>
      <c r="F649" s="74">
        <f t="shared" si="82"/>
        <v>23</v>
      </c>
      <c r="G649" s="13" t="s" ph="1">
        <v>2736</v>
      </c>
      <c r="H649" s="126" t="s">
        <v>654</v>
      </c>
      <c r="I649" s="81">
        <v>226.88</v>
      </c>
      <c r="J649" s="80" t="str">
        <f t="shared" si="79"/>
        <v>A</v>
      </c>
      <c r="K649" s="78"/>
      <c r="L649" s="79">
        <v>1981</v>
      </c>
      <c r="M649" s="79" t="str" cm="1">
        <f t="array" ref="M649">_xlfn.IFS(X649="賃借施設","－",L649&gt;=2006,"a",L649&gt;=1986,"b",L649&gt;=1976,"c",L649&lt;=1975,"d")</f>
        <v>c</v>
      </c>
      <c r="N649" s="79" t="str" cm="1">
        <f t="array" ref="N649">_xlfn.IFS(X649="賃借施設","－",L649&gt;=2005,"a",L649&gt;=1985,"b",L649&gt;=1975,"c",L649&lt;=1974,"d")</f>
        <v>c</v>
      </c>
      <c r="O649" s="79" t="str">
        <f t="shared" si="80"/>
        <v/>
      </c>
      <c r="P649" s="79" t="str">
        <f t="shared" si="81"/>
        <v>G</v>
      </c>
      <c r="Q649" s="79" t="s">
        <v>1865</v>
      </c>
      <c r="R649" s="79" t="s">
        <v>1825</v>
      </c>
      <c r="S649" s="127" t="s">
        <v>34</v>
      </c>
      <c r="T649" s="127" t="s">
        <v>324</v>
      </c>
      <c r="U649" s="127" t="s">
        <v>397</v>
      </c>
      <c r="V649" s="127" t="s">
        <v>3700</v>
      </c>
      <c r="W649" s="116" t="s">
        <v>1771</v>
      </c>
      <c r="X649" s="116" t="s">
        <v>1757</v>
      </c>
      <c r="Y649" s="114">
        <v>28</v>
      </c>
      <c r="Z649" s="127"/>
      <c r="AA649" s="124"/>
      <c r="AB649" s="126"/>
      <c r="AC649" s="124"/>
      <c r="AD649" s="124"/>
      <c r="AE649" s="175"/>
      <c r="AF649" s="175"/>
      <c r="AG649" s="124"/>
      <c r="AH649" s="124"/>
      <c r="AI649" s="124"/>
      <c r="AJ649" s="124"/>
      <c r="AK649" s="124"/>
    </row>
    <row r="650" spans="1:37" ht="26.25" customHeight="1">
      <c r="A650" s="240">
        <f t="shared" si="77"/>
        <v>645</v>
      </c>
      <c r="B650" s="129" t="s">
        <v>76</v>
      </c>
      <c r="C650" s="129" t="s">
        <v>108</v>
      </c>
      <c r="D650" s="129" t="s">
        <v>305</v>
      </c>
      <c r="E650" s="129" t="s">
        <v>134</v>
      </c>
      <c r="F650" s="74">
        <f t="shared" si="82"/>
        <v>24</v>
      </c>
      <c r="G650" s="13" t="s" ph="1">
        <v>2737</v>
      </c>
      <c r="H650" s="126" t="s">
        <v>655</v>
      </c>
      <c r="I650" s="81">
        <v>590.89</v>
      </c>
      <c r="J650" s="80" t="str">
        <f t="shared" si="79"/>
        <v>B</v>
      </c>
      <c r="K650" s="78"/>
      <c r="L650" s="79">
        <v>2019</v>
      </c>
      <c r="M650" s="79" t="str" cm="1">
        <f t="array" ref="M650">_xlfn.IFS(X650="賃借施設","－",L650&gt;=2006,"a",L650&gt;=1986,"b",L650&gt;=1976,"c",L650&lt;=1975,"d")</f>
        <v>a</v>
      </c>
      <c r="N650" s="79" t="str" cm="1">
        <f t="array" ref="N650">_xlfn.IFS(X650="賃借施設","－",L650&gt;=2005,"a",L650&gt;=1985,"b",L650&gt;=1975,"c",L650&lt;=1974,"d")</f>
        <v>a</v>
      </c>
      <c r="O650" s="79" t="str">
        <f t="shared" si="80"/>
        <v/>
      </c>
      <c r="P650" s="79" t="str">
        <f t="shared" si="81"/>
        <v>B</v>
      </c>
      <c r="Q650" s="79" t="s">
        <v>1865</v>
      </c>
      <c r="R650" s="79" t="s">
        <v>1825</v>
      </c>
      <c r="S650" s="127" t="s">
        <v>34</v>
      </c>
      <c r="T650" s="127" t="s">
        <v>324</v>
      </c>
      <c r="U650" s="127" t="s">
        <v>397</v>
      </c>
      <c r="V650" s="127" t="s">
        <v>3700</v>
      </c>
      <c r="W650" s="116" t="s">
        <v>1771</v>
      </c>
      <c r="X650" s="116" t="s">
        <v>1757</v>
      </c>
      <c r="Y650" s="114">
        <v>29</v>
      </c>
      <c r="Z650" s="127"/>
      <c r="AA650" s="124"/>
      <c r="AB650" s="126"/>
      <c r="AC650" s="124"/>
      <c r="AD650" s="124"/>
      <c r="AE650" s="175"/>
      <c r="AF650" s="175"/>
      <c r="AG650" s="124"/>
      <c r="AH650" s="124"/>
      <c r="AI650" s="124"/>
      <c r="AJ650" s="124"/>
      <c r="AK650" s="124"/>
    </row>
    <row r="651" spans="1:37" ht="26.25" customHeight="1">
      <c r="A651" s="240">
        <f t="shared" si="77"/>
        <v>646</v>
      </c>
      <c r="B651" s="129" t="s">
        <v>76</v>
      </c>
      <c r="C651" s="129" t="s">
        <v>35</v>
      </c>
      <c r="D651" s="129" t="s">
        <v>305</v>
      </c>
      <c r="E651" s="129" t="s">
        <v>134</v>
      </c>
      <c r="F651" s="74">
        <f t="shared" si="82"/>
        <v>25</v>
      </c>
      <c r="G651" s="13" t="s" ph="1">
        <v>2738</v>
      </c>
      <c r="H651" s="126" t="s">
        <v>656</v>
      </c>
      <c r="I651" s="81">
        <v>670.7</v>
      </c>
      <c r="J651" s="80" t="str">
        <f t="shared" si="79"/>
        <v>B</v>
      </c>
      <c r="K651" s="78"/>
      <c r="L651" s="79">
        <v>1971</v>
      </c>
      <c r="M651" s="79" t="str" cm="1">
        <f t="array" ref="M651">_xlfn.IFS(X651="賃借施設","－",L651&gt;=2006,"a",L651&gt;=1986,"b",L651&gt;=1976,"c",L651&lt;=1975,"d")</f>
        <v>d</v>
      </c>
      <c r="N651" s="79" t="str" cm="1">
        <f t="array" ref="N651">_xlfn.IFS(X651="賃借施設","－",L651&gt;=2005,"a",L651&gt;=1985,"b",L651&gt;=1975,"c",L651&lt;=1974,"d")</f>
        <v>d</v>
      </c>
      <c r="O651" s="79" t="str">
        <f t="shared" si="80"/>
        <v/>
      </c>
      <c r="P651" s="79" t="str">
        <f t="shared" si="81"/>
        <v>K</v>
      </c>
      <c r="Q651" s="79" t="s">
        <v>1865</v>
      </c>
      <c r="R651" s="79" t="s">
        <v>1825</v>
      </c>
      <c r="S651" s="127" t="s">
        <v>34</v>
      </c>
      <c r="T651" s="127" t="s">
        <v>324</v>
      </c>
      <c r="U651" s="127" t="s">
        <v>397</v>
      </c>
      <c r="V651" s="127" t="s">
        <v>3700</v>
      </c>
      <c r="W651" s="116" t="s">
        <v>1771</v>
      </c>
      <c r="X651" s="116" t="s">
        <v>1757</v>
      </c>
      <c r="Y651" s="114">
        <v>30</v>
      </c>
      <c r="Z651" s="127"/>
      <c r="AA651" s="124"/>
      <c r="AB651" s="126"/>
      <c r="AC651" s="124"/>
      <c r="AD651" s="124"/>
      <c r="AE651" s="175"/>
      <c r="AF651" s="175"/>
      <c r="AG651" s="124"/>
      <c r="AH651" s="124"/>
      <c r="AI651" s="124"/>
      <c r="AJ651" s="124"/>
      <c r="AK651" s="124"/>
    </row>
    <row r="652" spans="1:37" ht="26.25" customHeight="1">
      <c r="A652" s="240">
        <f t="shared" si="77"/>
        <v>647</v>
      </c>
      <c r="B652" s="129" t="s">
        <v>76</v>
      </c>
      <c r="C652" s="129" t="s">
        <v>35</v>
      </c>
      <c r="D652" s="129" t="s">
        <v>305</v>
      </c>
      <c r="E652" s="129" t="s">
        <v>134</v>
      </c>
      <c r="F652" s="74">
        <f t="shared" si="82"/>
        <v>26</v>
      </c>
      <c r="G652" s="13" t="s" ph="1">
        <v>2739</v>
      </c>
      <c r="H652" s="126" t="s">
        <v>657</v>
      </c>
      <c r="I652" s="81">
        <v>505.16</v>
      </c>
      <c r="J652" s="80" t="str">
        <f t="shared" si="79"/>
        <v>B</v>
      </c>
      <c r="K652" s="78"/>
      <c r="L652" s="79">
        <v>2001</v>
      </c>
      <c r="M652" s="79" t="str" cm="1">
        <f t="array" ref="M652">_xlfn.IFS(X652="賃借施設","－",L652&gt;=2006,"a",L652&gt;=1986,"b",L652&gt;=1976,"c",L652&lt;=1975,"d")</f>
        <v>b</v>
      </c>
      <c r="N652" s="79" t="str" cm="1">
        <f t="array" ref="N652">_xlfn.IFS(X652="賃借施設","－",L652&gt;=2005,"a",L652&gt;=1985,"b",L652&gt;=1975,"c",L652&lt;=1974,"d")</f>
        <v>b</v>
      </c>
      <c r="O652" s="79" t="str">
        <f t="shared" si="80"/>
        <v/>
      </c>
      <c r="P652" s="79" t="str">
        <f t="shared" si="81"/>
        <v>E</v>
      </c>
      <c r="Q652" s="79" t="s">
        <v>1865</v>
      </c>
      <c r="R652" s="79" t="s">
        <v>1825</v>
      </c>
      <c r="S652" s="127" t="s">
        <v>34</v>
      </c>
      <c r="T652" s="127" t="s">
        <v>324</v>
      </c>
      <c r="U652" s="127" t="s">
        <v>397</v>
      </c>
      <c r="V652" s="127" t="s">
        <v>3700</v>
      </c>
      <c r="W652" s="116" t="s">
        <v>1772</v>
      </c>
      <c r="X652" s="116" t="s">
        <v>1757</v>
      </c>
      <c r="Y652" s="114">
        <v>20</v>
      </c>
      <c r="Z652" s="127"/>
      <c r="AA652" s="124"/>
      <c r="AB652" s="126"/>
      <c r="AC652" s="124"/>
      <c r="AD652" s="124"/>
      <c r="AE652" s="175"/>
      <c r="AF652" s="175"/>
      <c r="AG652" s="124"/>
      <c r="AH652" s="124"/>
      <c r="AI652" s="124"/>
      <c r="AJ652" s="124"/>
      <c r="AK652" s="124"/>
    </row>
    <row r="653" spans="1:37" ht="26.25" customHeight="1">
      <c r="A653" s="240">
        <f t="shared" si="77"/>
        <v>648</v>
      </c>
      <c r="B653" s="129" t="s">
        <v>76</v>
      </c>
      <c r="C653" s="129" t="s">
        <v>35</v>
      </c>
      <c r="D653" s="129" t="s">
        <v>305</v>
      </c>
      <c r="E653" s="129" t="s">
        <v>134</v>
      </c>
      <c r="F653" s="74">
        <f t="shared" si="82"/>
        <v>27</v>
      </c>
      <c r="G653" s="13" t="s" ph="1">
        <v>2740</v>
      </c>
      <c r="H653" s="126" t="s">
        <v>658</v>
      </c>
      <c r="I653" s="81">
        <v>455.32</v>
      </c>
      <c r="J653" s="80" t="str">
        <f t="shared" si="79"/>
        <v>A</v>
      </c>
      <c r="K653" s="78"/>
      <c r="L653" s="79">
        <v>1960</v>
      </c>
      <c r="M653" s="79" t="str" cm="1">
        <f t="array" ref="M653">_xlfn.IFS(X653="賃借施設","－",L653&gt;=2006,"a",L653&gt;=1986,"b",L653&gt;=1976,"c",L653&lt;=1975,"d")</f>
        <v>d</v>
      </c>
      <c r="N653" s="79" t="str" cm="1">
        <f t="array" ref="N653">_xlfn.IFS(X653="賃借施設","－",L653&gt;=2005,"a",L653&gt;=1985,"b",L653&gt;=1975,"c",L653&lt;=1974,"d")</f>
        <v>d</v>
      </c>
      <c r="O653" s="79" t="str">
        <f t="shared" si="80"/>
        <v/>
      </c>
      <c r="P653" s="79" t="str">
        <f t="shared" si="81"/>
        <v>J</v>
      </c>
      <c r="Q653" s="79" t="s">
        <v>1865</v>
      </c>
      <c r="R653" s="79" t="s">
        <v>1825</v>
      </c>
      <c r="S653" s="127" t="s">
        <v>34</v>
      </c>
      <c r="T653" s="127" t="s">
        <v>324</v>
      </c>
      <c r="U653" s="127" t="s">
        <v>397</v>
      </c>
      <c r="V653" s="127" t="s">
        <v>3700</v>
      </c>
      <c r="W653" s="116" t="s">
        <v>1772</v>
      </c>
      <c r="X653" s="116" t="s">
        <v>1757</v>
      </c>
      <c r="Y653" s="114">
        <v>21</v>
      </c>
      <c r="Z653" s="127"/>
      <c r="AA653" s="124"/>
      <c r="AB653" s="126"/>
      <c r="AC653" s="124"/>
      <c r="AD653" s="124"/>
      <c r="AE653" s="175"/>
      <c r="AF653" s="175"/>
      <c r="AG653" s="124"/>
      <c r="AH653" s="124"/>
      <c r="AI653" s="124"/>
      <c r="AJ653" s="124"/>
      <c r="AK653" s="124"/>
    </row>
    <row r="654" spans="1:37" ht="26.25" customHeight="1">
      <c r="A654" s="240">
        <f t="shared" si="77"/>
        <v>649</v>
      </c>
      <c r="B654" s="129" t="s">
        <v>76</v>
      </c>
      <c r="C654" s="129" t="s">
        <v>35</v>
      </c>
      <c r="D654" s="129" t="s">
        <v>305</v>
      </c>
      <c r="E654" s="129" t="s">
        <v>134</v>
      </c>
      <c r="F654" s="74">
        <f t="shared" si="82"/>
        <v>28</v>
      </c>
      <c r="G654" s="13" t="s" ph="1">
        <v>2741</v>
      </c>
      <c r="H654" s="126" t="s">
        <v>659</v>
      </c>
      <c r="I654" s="81">
        <v>195.05</v>
      </c>
      <c r="J654" s="80" t="str">
        <f t="shared" si="79"/>
        <v>A</v>
      </c>
      <c r="K654" s="78"/>
      <c r="L654" s="79">
        <v>1972</v>
      </c>
      <c r="M654" s="79" t="str" cm="1">
        <f t="array" ref="M654">_xlfn.IFS(X654="賃借施設","－",L654&gt;=2006,"a",L654&gt;=1986,"b",L654&gt;=1976,"c",L654&lt;=1975,"d")</f>
        <v>d</v>
      </c>
      <c r="N654" s="79" t="str" cm="1">
        <f t="array" ref="N654">_xlfn.IFS(X654="賃借施設","－",L654&gt;=2005,"a",L654&gt;=1985,"b",L654&gt;=1975,"c",L654&lt;=1974,"d")</f>
        <v>d</v>
      </c>
      <c r="O654" s="79" t="str">
        <f t="shared" si="80"/>
        <v/>
      </c>
      <c r="P654" s="79" t="str">
        <f t="shared" si="81"/>
        <v>J</v>
      </c>
      <c r="Q654" s="79" t="s">
        <v>1865</v>
      </c>
      <c r="R654" s="79" t="s">
        <v>1825</v>
      </c>
      <c r="S654" s="127" t="s">
        <v>34</v>
      </c>
      <c r="T654" s="127" t="s">
        <v>324</v>
      </c>
      <c r="U654" s="127" t="s">
        <v>397</v>
      </c>
      <c r="V654" s="127" t="s">
        <v>3700</v>
      </c>
      <c r="W654" s="116" t="s">
        <v>1772</v>
      </c>
      <c r="X654" s="116" t="s">
        <v>1757</v>
      </c>
      <c r="Y654" s="114">
        <v>22</v>
      </c>
      <c r="Z654" s="127"/>
      <c r="AA654" s="124"/>
      <c r="AB654" s="126"/>
      <c r="AC654" s="124"/>
      <c r="AD654" s="124"/>
      <c r="AE654" s="175"/>
      <c r="AF654" s="175"/>
      <c r="AG654" s="124"/>
      <c r="AH654" s="124"/>
      <c r="AI654" s="124"/>
      <c r="AJ654" s="124"/>
      <c r="AK654" s="124"/>
    </row>
    <row r="655" spans="1:37" ht="26.25" customHeight="1">
      <c r="A655" s="240">
        <f t="shared" si="77"/>
        <v>650</v>
      </c>
      <c r="B655" s="129" t="s">
        <v>76</v>
      </c>
      <c r="C655" s="129" t="s">
        <v>35</v>
      </c>
      <c r="D655" s="129" t="s">
        <v>305</v>
      </c>
      <c r="E655" s="129" t="s">
        <v>134</v>
      </c>
      <c r="F655" s="74">
        <f t="shared" si="82"/>
        <v>29</v>
      </c>
      <c r="G655" s="13" t="s" ph="1">
        <v>2742</v>
      </c>
      <c r="H655" s="126" t="s">
        <v>660</v>
      </c>
      <c r="I655" s="81">
        <v>311.08</v>
      </c>
      <c r="J655" s="80" t="str">
        <f t="shared" si="79"/>
        <v>A</v>
      </c>
      <c r="K655" s="78"/>
      <c r="L655" s="79">
        <v>1992</v>
      </c>
      <c r="M655" s="79" t="str" cm="1">
        <f t="array" ref="M655">_xlfn.IFS(X655="賃借施設","－",L655&gt;=2006,"a",L655&gt;=1986,"b",L655&gt;=1976,"c",L655&lt;=1975,"d")</f>
        <v>b</v>
      </c>
      <c r="N655" s="79" t="str" cm="1">
        <f t="array" ref="N655">_xlfn.IFS(X655="賃借施設","－",L655&gt;=2005,"a",L655&gt;=1985,"b",L655&gt;=1975,"c",L655&lt;=1974,"d")</f>
        <v>b</v>
      </c>
      <c r="O655" s="79" t="str">
        <f t="shared" si="80"/>
        <v/>
      </c>
      <c r="P655" s="79" t="str">
        <f t="shared" si="81"/>
        <v>D</v>
      </c>
      <c r="Q655" s="79" t="s">
        <v>1865</v>
      </c>
      <c r="R655" s="79" t="s">
        <v>1825</v>
      </c>
      <c r="S655" s="127" t="s">
        <v>34</v>
      </c>
      <c r="T655" s="127" t="s">
        <v>324</v>
      </c>
      <c r="U655" s="127" t="s">
        <v>397</v>
      </c>
      <c r="V655" s="127" t="s">
        <v>3700</v>
      </c>
      <c r="W655" s="116" t="s">
        <v>1773</v>
      </c>
      <c r="X655" s="116" t="s">
        <v>1757</v>
      </c>
      <c r="Y655" s="114">
        <v>27</v>
      </c>
      <c r="Z655" s="127"/>
      <c r="AA655" s="124"/>
      <c r="AB655" s="126"/>
      <c r="AC655" s="124"/>
      <c r="AD655" s="124"/>
      <c r="AE655" s="175"/>
      <c r="AF655" s="175"/>
      <c r="AG655" s="124"/>
      <c r="AH655" s="124"/>
      <c r="AI655" s="124"/>
      <c r="AJ655" s="124"/>
      <c r="AK655" s="124"/>
    </row>
    <row r="656" spans="1:37" ht="26.25" customHeight="1">
      <c r="A656" s="240">
        <f t="shared" si="77"/>
        <v>651</v>
      </c>
      <c r="B656" s="129" t="s">
        <v>76</v>
      </c>
      <c r="C656" s="129" t="s">
        <v>35</v>
      </c>
      <c r="D656" s="129" t="s">
        <v>305</v>
      </c>
      <c r="E656" s="129" t="s">
        <v>134</v>
      </c>
      <c r="F656" s="74">
        <f t="shared" si="82"/>
        <v>30</v>
      </c>
      <c r="G656" s="13" t="s" ph="1">
        <v>2743</v>
      </c>
      <c r="H656" s="126" t="s">
        <v>661</v>
      </c>
      <c r="I656" s="81">
        <v>739.86</v>
      </c>
      <c r="J656" s="80" t="str">
        <f t="shared" si="79"/>
        <v>B</v>
      </c>
      <c r="K656" s="78"/>
      <c r="L656" s="79">
        <v>1960</v>
      </c>
      <c r="M656" s="79" t="str" cm="1">
        <f t="array" ref="M656">_xlfn.IFS(X656="賃借施設","－",L656&gt;=2006,"a",L656&gt;=1986,"b",L656&gt;=1976,"c",L656&lt;=1975,"d")</f>
        <v>d</v>
      </c>
      <c r="N656" s="79" t="str" cm="1">
        <f t="array" ref="N656">_xlfn.IFS(X656="賃借施設","－",L656&gt;=2005,"a",L656&gt;=1985,"b",L656&gt;=1975,"c",L656&lt;=1974,"d")</f>
        <v>d</v>
      </c>
      <c r="O656" s="79" t="str">
        <f t="shared" si="80"/>
        <v/>
      </c>
      <c r="P656" s="79" t="str">
        <f t="shared" si="81"/>
        <v>K</v>
      </c>
      <c r="Q656" s="79" t="s">
        <v>1865</v>
      </c>
      <c r="R656" s="79" t="s">
        <v>1825</v>
      </c>
      <c r="S656" s="127" t="s">
        <v>34</v>
      </c>
      <c r="T656" s="127" t="s">
        <v>324</v>
      </c>
      <c r="U656" s="127" t="s">
        <v>397</v>
      </c>
      <c r="V656" s="127" t="s">
        <v>3700</v>
      </c>
      <c r="W656" s="116" t="s">
        <v>1773</v>
      </c>
      <c r="X656" s="116" t="s">
        <v>1757</v>
      </c>
      <c r="Y656" s="114">
        <v>28</v>
      </c>
      <c r="Z656" s="127"/>
      <c r="AA656" s="124"/>
      <c r="AB656" s="126"/>
      <c r="AC656" s="124"/>
      <c r="AD656" s="124"/>
      <c r="AE656" s="175"/>
      <c r="AF656" s="175"/>
      <c r="AG656" s="124"/>
      <c r="AH656" s="124"/>
      <c r="AI656" s="124"/>
      <c r="AJ656" s="124"/>
      <c r="AK656" s="124"/>
    </row>
    <row r="657" spans="1:37" ht="26.25" customHeight="1">
      <c r="A657" s="240">
        <f t="shared" si="77"/>
        <v>652</v>
      </c>
      <c r="B657" s="129" t="s">
        <v>76</v>
      </c>
      <c r="C657" s="129" t="s">
        <v>35</v>
      </c>
      <c r="D657" s="129" t="s">
        <v>305</v>
      </c>
      <c r="E657" s="129" t="s">
        <v>134</v>
      </c>
      <c r="F657" s="74">
        <f t="shared" si="82"/>
        <v>31</v>
      </c>
      <c r="G657" s="13" t="s" ph="1">
        <v>2744</v>
      </c>
      <c r="H657" s="126" t="s">
        <v>662</v>
      </c>
      <c r="I657" s="81">
        <v>367.72</v>
      </c>
      <c r="J657" s="80" t="str">
        <f t="shared" si="79"/>
        <v>A</v>
      </c>
      <c r="K657" s="78"/>
      <c r="L657" s="79">
        <v>1971</v>
      </c>
      <c r="M657" s="79" t="str" cm="1">
        <f t="array" ref="M657">_xlfn.IFS(X657="賃借施設","－",L657&gt;=2006,"a",L657&gt;=1986,"b",L657&gt;=1976,"c",L657&lt;=1975,"d")</f>
        <v>d</v>
      </c>
      <c r="N657" s="79" t="str" cm="1">
        <f t="array" ref="N657">_xlfn.IFS(X657="賃借施設","－",L657&gt;=2005,"a",L657&gt;=1985,"b",L657&gt;=1975,"c",L657&lt;=1974,"d")</f>
        <v>d</v>
      </c>
      <c r="O657" s="79" t="str">
        <f t="shared" si="80"/>
        <v/>
      </c>
      <c r="P657" s="79" t="str">
        <f t="shared" si="81"/>
        <v>J</v>
      </c>
      <c r="Q657" s="79" t="s">
        <v>1865</v>
      </c>
      <c r="R657" s="79" t="s">
        <v>1825</v>
      </c>
      <c r="S657" s="127" t="s">
        <v>34</v>
      </c>
      <c r="T657" s="127" t="s">
        <v>324</v>
      </c>
      <c r="U657" s="127" t="s">
        <v>397</v>
      </c>
      <c r="V657" s="127" t="s">
        <v>3700</v>
      </c>
      <c r="W657" s="116" t="s">
        <v>1773</v>
      </c>
      <c r="X657" s="116" t="s">
        <v>1757</v>
      </c>
      <c r="Y657" s="114">
        <v>29</v>
      </c>
      <c r="Z657" s="127"/>
      <c r="AA657" s="124"/>
      <c r="AB657" s="126"/>
      <c r="AC657" s="124"/>
      <c r="AD657" s="124"/>
      <c r="AE657" s="175"/>
      <c r="AF657" s="175"/>
      <c r="AG657" s="124"/>
      <c r="AH657" s="124"/>
      <c r="AI657" s="124"/>
      <c r="AJ657" s="124"/>
      <c r="AK657" s="124"/>
    </row>
    <row r="658" spans="1:37" ht="26.25" customHeight="1">
      <c r="A658" s="240">
        <f t="shared" si="77"/>
        <v>653</v>
      </c>
      <c r="B658" s="129" t="s">
        <v>76</v>
      </c>
      <c r="C658" s="129" t="s">
        <v>35</v>
      </c>
      <c r="D658" s="129" t="s">
        <v>305</v>
      </c>
      <c r="E658" s="129" t="s">
        <v>134</v>
      </c>
      <c r="F658" s="74">
        <f t="shared" si="82"/>
        <v>32</v>
      </c>
      <c r="G658" s="13" t="s" ph="1">
        <v>2745</v>
      </c>
      <c r="H658" s="126" t="s">
        <v>663</v>
      </c>
      <c r="I658" s="81">
        <v>450.24</v>
      </c>
      <c r="J658" s="80" t="str">
        <f t="shared" si="79"/>
        <v>A</v>
      </c>
      <c r="K658" s="78"/>
      <c r="L658" s="79">
        <v>1995</v>
      </c>
      <c r="M658" s="79" t="str" cm="1">
        <f t="array" ref="M658">_xlfn.IFS(X658="賃借施設","－",L658&gt;=2006,"a",L658&gt;=1986,"b",L658&gt;=1976,"c",L658&lt;=1975,"d")</f>
        <v>b</v>
      </c>
      <c r="N658" s="79" t="str" cm="1">
        <f t="array" ref="N658">_xlfn.IFS(X658="賃借施設","－",L658&gt;=2005,"a",L658&gt;=1985,"b",L658&gt;=1975,"c",L658&lt;=1974,"d")</f>
        <v>b</v>
      </c>
      <c r="O658" s="79" t="str">
        <f t="shared" si="80"/>
        <v/>
      </c>
      <c r="P658" s="79" t="str">
        <f t="shared" si="81"/>
        <v>D</v>
      </c>
      <c r="Q658" s="79" t="s">
        <v>1865</v>
      </c>
      <c r="R658" s="79" t="s">
        <v>1825</v>
      </c>
      <c r="S658" s="127" t="s">
        <v>34</v>
      </c>
      <c r="T658" s="127" t="s">
        <v>324</v>
      </c>
      <c r="U658" s="127" t="s">
        <v>397</v>
      </c>
      <c r="V658" s="127" t="s">
        <v>3700</v>
      </c>
      <c r="W658" s="116" t="s">
        <v>1774</v>
      </c>
      <c r="X658" s="116" t="s">
        <v>1757</v>
      </c>
      <c r="Y658" s="114">
        <v>31</v>
      </c>
      <c r="Z658" s="127"/>
      <c r="AA658" s="124"/>
      <c r="AB658" s="126"/>
      <c r="AC658" s="124"/>
      <c r="AD658" s="124"/>
      <c r="AE658" s="175"/>
      <c r="AF658" s="175"/>
      <c r="AG658" s="124"/>
      <c r="AH658" s="124"/>
      <c r="AI658" s="124"/>
      <c r="AJ658" s="124"/>
      <c r="AK658" s="124"/>
    </row>
    <row r="659" spans="1:37" ht="26.25" customHeight="1">
      <c r="A659" s="240">
        <f t="shared" si="77"/>
        <v>654</v>
      </c>
      <c r="B659" s="129" t="s">
        <v>76</v>
      </c>
      <c r="C659" s="129" t="s">
        <v>35</v>
      </c>
      <c r="D659" s="129" t="s">
        <v>305</v>
      </c>
      <c r="E659" s="129" t="s">
        <v>134</v>
      </c>
      <c r="F659" s="74">
        <f t="shared" si="82"/>
        <v>33</v>
      </c>
      <c r="G659" s="13" t="s" ph="1">
        <v>2746</v>
      </c>
      <c r="H659" s="126" t="s">
        <v>664</v>
      </c>
      <c r="I659" s="81">
        <v>666.65</v>
      </c>
      <c r="J659" s="80" t="str">
        <f t="shared" si="79"/>
        <v>B</v>
      </c>
      <c r="K659" s="78"/>
      <c r="L659" s="79">
        <v>2019</v>
      </c>
      <c r="M659" s="79" t="str" cm="1">
        <f t="array" ref="M659">_xlfn.IFS(X659="賃借施設","－",L659&gt;=2006,"a",L659&gt;=1986,"b",L659&gt;=1976,"c",L659&lt;=1975,"d")</f>
        <v>a</v>
      </c>
      <c r="N659" s="79" t="str" cm="1">
        <f t="array" ref="N659">_xlfn.IFS(X659="賃借施設","－",L659&gt;=2005,"a",L659&gt;=1985,"b",L659&gt;=1975,"c",L659&lt;=1974,"d")</f>
        <v>a</v>
      </c>
      <c r="O659" s="79" t="str">
        <f t="shared" si="80"/>
        <v/>
      </c>
      <c r="P659" s="79" t="str">
        <f t="shared" si="81"/>
        <v>B</v>
      </c>
      <c r="Q659" s="79" t="s">
        <v>1865</v>
      </c>
      <c r="R659" s="79" t="s">
        <v>1825</v>
      </c>
      <c r="S659" s="127" t="s">
        <v>34</v>
      </c>
      <c r="T659" s="127" t="s">
        <v>324</v>
      </c>
      <c r="U659" s="127" t="s">
        <v>397</v>
      </c>
      <c r="V659" s="127" t="s">
        <v>3700</v>
      </c>
      <c r="W659" s="116" t="s">
        <v>1774</v>
      </c>
      <c r="X659" s="116" t="s">
        <v>1757</v>
      </c>
      <c r="Y659" s="114">
        <v>32</v>
      </c>
      <c r="Z659" s="127"/>
      <c r="AA659" s="124"/>
      <c r="AB659" s="126"/>
      <c r="AC659" s="124"/>
      <c r="AD659" s="124"/>
      <c r="AE659" s="175"/>
      <c r="AF659" s="175"/>
      <c r="AG659" s="124"/>
      <c r="AH659" s="124"/>
      <c r="AI659" s="124"/>
      <c r="AJ659" s="124"/>
      <c r="AK659" s="124"/>
    </row>
    <row r="660" spans="1:37" ht="26.25" customHeight="1">
      <c r="A660" s="240">
        <f t="shared" si="77"/>
        <v>655</v>
      </c>
      <c r="B660" s="129" t="s">
        <v>76</v>
      </c>
      <c r="C660" s="129" t="s">
        <v>35</v>
      </c>
      <c r="D660" s="129" t="s">
        <v>305</v>
      </c>
      <c r="E660" s="129" t="s">
        <v>134</v>
      </c>
      <c r="F660" s="74">
        <f t="shared" ref="F660:F690" si="83">F659+1</f>
        <v>34</v>
      </c>
      <c r="G660" s="13" t="s" ph="1">
        <v>2747</v>
      </c>
      <c r="H660" s="126" t="s">
        <v>665</v>
      </c>
      <c r="I660" s="81">
        <v>706.22</v>
      </c>
      <c r="J660" s="80" t="str">
        <f t="shared" si="79"/>
        <v>B</v>
      </c>
      <c r="K660" s="78"/>
      <c r="L660" s="79">
        <v>2005</v>
      </c>
      <c r="M660" s="79" t="str" cm="1">
        <f t="array" ref="M660">_xlfn.IFS(X660="賃借施設","－",L660&gt;=2006,"a",L660&gt;=1986,"b",L660&gt;=1976,"c",L660&lt;=1975,"d")</f>
        <v>b</v>
      </c>
      <c r="N660" s="79" t="str" cm="1">
        <f t="array" ref="N660">_xlfn.IFS(X660="賃借施設","－",L660&gt;=2005,"a",L660&gt;=1985,"b",L660&gt;=1975,"c",L660&lt;=1974,"d")</f>
        <v>a</v>
      </c>
      <c r="O660" s="79" t="str">
        <f t="shared" si="80"/>
        <v>〇</v>
      </c>
      <c r="P660" s="79" t="str">
        <f t="shared" si="81"/>
        <v>E</v>
      </c>
      <c r="Q660" s="79" t="s">
        <v>1865</v>
      </c>
      <c r="R660" s="79" t="s">
        <v>1825</v>
      </c>
      <c r="S660" s="127" t="s">
        <v>34</v>
      </c>
      <c r="T660" s="127" t="s">
        <v>324</v>
      </c>
      <c r="U660" s="127" t="s">
        <v>397</v>
      </c>
      <c r="V660" s="127" t="s">
        <v>3700</v>
      </c>
      <c r="W660" s="116" t="s">
        <v>1774</v>
      </c>
      <c r="X660" s="116" t="s">
        <v>1757</v>
      </c>
      <c r="Y660" s="114">
        <v>33</v>
      </c>
      <c r="Z660" s="127"/>
      <c r="AA660" s="124"/>
      <c r="AB660" s="126"/>
      <c r="AC660" s="124"/>
      <c r="AD660" s="124"/>
      <c r="AE660" s="175"/>
      <c r="AF660" s="175"/>
      <c r="AG660" s="124"/>
      <c r="AH660" s="124"/>
      <c r="AI660" s="124"/>
      <c r="AJ660" s="124"/>
      <c r="AK660" s="124"/>
    </row>
    <row r="661" spans="1:37" ht="26.25" customHeight="1">
      <c r="A661" s="240">
        <f t="shared" si="77"/>
        <v>656</v>
      </c>
      <c r="B661" s="129" t="s">
        <v>76</v>
      </c>
      <c r="C661" s="129" t="s">
        <v>35</v>
      </c>
      <c r="D661" s="129" t="s">
        <v>305</v>
      </c>
      <c r="E661" s="129" t="s">
        <v>134</v>
      </c>
      <c r="F661" s="74">
        <f t="shared" si="83"/>
        <v>35</v>
      </c>
      <c r="G661" s="13" t="s" ph="1">
        <v>2748</v>
      </c>
      <c r="H661" s="126" t="s">
        <v>666</v>
      </c>
      <c r="I661" s="81">
        <v>201.51</v>
      </c>
      <c r="J661" s="80" t="str">
        <f t="shared" si="79"/>
        <v>A</v>
      </c>
      <c r="K661" s="78"/>
      <c r="L661" s="79">
        <v>1972</v>
      </c>
      <c r="M661" s="79" t="str" cm="1">
        <f t="array" ref="M661">_xlfn.IFS(X661="賃借施設","－",L661&gt;=2006,"a",L661&gt;=1986,"b",L661&gt;=1976,"c",L661&lt;=1975,"d")</f>
        <v>d</v>
      </c>
      <c r="N661" s="79" t="str" cm="1">
        <f t="array" ref="N661">_xlfn.IFS(X661="賃借施設","－",L661&gt;=2005,"a",L661&gt;=1985,"b",L661&gt;=1975,"c",L661&lt;=1974,"d")</f>
        <v>d</v>
      </c>
      <c r="O661" s="79" t="str">
        <f t="shared" si="80"/>
        <v/>
      </c>
      <c r="P661" s="79" t="str">
        <f t="shared" si="81"/>
        <v>J</v>
      </c>
      <c r="Q661" s="79" t="s">
        <v>1865</v>
      </c>
      <c r="R661" s="79" t="s">
        <v>1825</v>
      </c>
      <c r="S661" s="127" t="s">
        <v>34</v>
      </c>
      <c r="T661" s="127" t="s">
        <v>324</v>
      </c>
      <c r="U661" s="127" t="s">
        <v>397</v>
      </c>
      <c r="V661" s="127" t="s">
        <v>3700</v>
      </c>
      <c r="W661" s="116" t="s">
        <v>1774</v>
      </c>
      <c r="X661" s="116" t="s">
        <v>1757</v>
      </c>
      <c r="Y661" s="114">
        <v>34</v>
      </c>
      <c r="Z661" s="127"/>
      <c r="AA661" s="124"/>
      <c r="AB661" s="126"/>
      <c r="AC661" s="124"/>
      <c r="AD661" s="124"/>
      <c r="AE661" s="175"/>
      <c r="AF661" s="175"/>
      <c r="AG661" s="124"/>
      <c r="AH661" s="124"/>
      <c r="AI661" s="124"/>
      <c r="AJ661" s="124"/>
      <c r="AK661" s="124"/>
    </row>
    <row r="662" spans="1:37" ht="26.25" customHeight="1">
      <c r="A662" s="240">
        <f t="shared" si="77"/>
        <v>657</v>
      </c>
      <c r="B662" s="129" t="s">
        <v>76</v>
      </c>
      <c r="C662" s="129" t="s">
        <v>35</v>
      </c>
      <c r="D662" s="129" t="s">
        <v>305</v>
      </c>
      <c r="E662" s="129" t="s">
        <v>134</v>
      </c>
      <c r="F662" s="74">
        <f t="shared" si="83"/>
        <v>36</v>
      </c>
      <c r="G662" s="13" t="s" ph="1">
        <v>2749</v>
      </c>
      <c r="H662" s="126" t="s">
        <v>667</v>
      </c>
      <c r="I662" s="81">
        <v>387.81</v>
      </c>
      <c r="J662" s="80" t="str">
        <f t="shared" si="79"/>
        <v>A</v>
      </c>
      <c r="K662" s="78"/>
      <c r="L662" s="79">
        <v>1983</v>
      </c>
      <c r="M662" s="79" t="str" cm="1">
        <f t="array" ref="M662">_xlfn.IFS(X662="賃借施設","－",L662&gt;=2006,"a",L662&gt;=1986,"b",L662&gt;=1976,"c",L662&lt;=1975,"d")</f>
        <v>c</v>
      </c>
      <c r="N662" s="79" t="str" cm="1">
        <f t="array" ref="N662">_xlfn.IFS(X662="賃借施設","－",L662&gt;=2005,"a",L662&gt;=1985,"b",L662&gt;=1975,"c",L662&lt;=1974,"d")</f>
        <v>c</v>
      </c>
      <c r="O662" s="79" t="str">
        <f t="shared" si="80"/>
        <v/>
      </c>
      <c r="P662" s="79" t="str">
        <f t="shared" si="81"/>
        <v>G</v>
      </c>
      <c r="Q662" s="79" t="s">
        <v>1865</v>
      </c>
      <c r="R662" s="79" t="s">
        <v>1825</v>
      </c>
      <c r="S662" s="127" t="s">
        <v>34</v>
      </c>
      <c r="T662" s="127" t="s">
        <v>324</v>
      </c>
      <c r="U662" s="127" t="s">
        <v>397</v>
      </c>
      <c r="V662" s="127" t="s">
        <v>3700</v>
      </c>
      <c r="W662" s="116" t="s">
        <v>1774</v>
      </c>
      <c r="X662" s="116" t="s">
        <v>1757</v>
      </c>
      <c r="Y662" s="114">
        <v>35</v>
      </c>
      <c r="Z662" s="127"/>
      <c r="AA662" s="124"/>
      <c r="AB662" s="126"/>
      <c r="AC662" s="124"/>
      <c r="AD662" s="124"/>
      <c r="AE662" s="175"/>
      <c r="AF662" s="175"/>
      <c r="AG662" s="124"/>
      <c r="AH662" s="124"/>
      <c r="AI662" s="124"/>
      <c r="AJ662" s="124"/>
      <c r="AK662" s="124"/>
    </row>
    <row r="663" spans="1:37" ht="26.25" customHeight="1">
      <c r="A663" s="240">
        <f t="shared" si="77"/>
        <v>658</v>
      </c>
      <c r="B663" s="129" t="s">
        <v>76</v>
      </c>
      <c r="C663" s="129" t="s">
        <v>35</v>
      </c>
      <c r="D663" s="129" t="s">
        <v>305</v>
      </c>
      <c r="E663" s="129" t="s">
        <v>134</v>
      </c>
      <c r="F663" s="74">
        <f t="shared" si="83"/>
        <v>37</v>
      </c>
      <c r="G663" s="13" t="s" ph="1">
        <v>2750</v>
      </c>
      <c r="H663" s="126" t="s">
        <v>668</v>
      </c>
      <c r="I663" s="81">
        <v>486.76</v>
      </c>
      <c r="J663" s="80" t="str">
        <f t="shared" si="79"/>
        <v>A</v>
      </c>
      <c r="K663" s="78"/>
      <c r="L663" s="79">
        <v>2001</v>
      </c>
      <c r="M663" s="79" t="str" cm="1">
        <f t="array" ref="M663">_xlfn.IFS(X663="賃借施設","－",L663&gt;=2006,"a",L663&gt;=1986,"b",L663&gt;=1976,"c",L663&lt;=1975,"d")</f>
        <v>b</v>
      </c>
      <c r="N663" s="79" t="str" cm="1">
        <f t="array" ref="N663">_xlfn.IFS(X663="賃借施設","－",L663&gt;=2005,"a",L663&gt;=1985,"b",L663&gt;=1975,"c",L663&lt;=1974,"d")</f>
        <v>b</v>
      </c>
      <c r="O663" s="79" t="str">
        <f t="shared" si="80"/>
        <v/>
      </c>
      <c r="P663" s="79" t="str">
        <f t="shared" si="81"/>
        <v>D</v>
      </c>
      <c r="Q663" s="79" t="s">
        <v>1865</v>
      </c>
      <c r="R663" s="79" t="s">
        <v>1825</v>
      </c>
      <c r="S663" s="127" t="s">
        <v>34</v>
      </c>
      <c r="T663" s="127" t="s">
        <v>324</v>
      </c>
      <c r="U663" s="127" t="s">
        <v>397</v>
      </c>
      <c r="V663" s="127" t="s">
        <v>3700</v>
      </c>
      <c r="W663" s="116" t="s">
        <v>1775</v>
      </c>
      <c r="X663" s="116" t="s">
        <v>1757</v>
      </c>
      <c r="Y663" s="114">
        <v>19</v>
      </c>
      <c r="Z663" s="127"/>
      <c r="AA663" s="124"/>
      <c r="AB663" s="126"/>
      <c r="AC663" s="124"/>
      <c r="AD663" s="124"/>
      <c r="AE663" s="175"/>
      <c r="AF663" s="175"/>
      <c r="AG663" s="124"/>
      <c r="AH663" s="124"/>
      <c r="AI663" s="124"/>
      <c r="AJ663" s="124"/>
      <c r="AK663" s="124"/>
    </row>
    <row r="664" spans="1:37" ht="26.25" customHeight="1">
      <c r="A664" s="240">
        <f t="shared" si="77"/>
        <v>659</v>
      </c>
      <c r="B664" s="129" t="s">
        <v>76</v>
      </c>
      <c r="C664" s="129" t="s">
        <v>35</v>
      </c>
      <c r="D664" s="129" t="s">
        <v>305</v>
      </c>
      <c r="E664" s="129" t="s">
        <v>134</v>
      </c>
      <c r="F664" s="74">
        <f t="shared" si="83"/>
        <v>38</v>
      </c>
      <c r="G664" s="13" t="s" ph="1">
        <v>2751</v>
      </c>
      <c r="H664" s="126" t="s">
        <v>669</v>
      </c>
      <c r="I664" s="81">
        <v>225.79</v>
      </c>
      <c r="J664" s="80" t="str">
        <f t="shared" si="79"/>
        <v>A</v>
      </c>
      <c r="K664" s="78"/>
      <c r="L664" s="79">
        <v>1978</v>
      </c>
      <c r="M664" s="79" t="str" cm="1">
        <f t="array" ref="M664">_xlfn.IFS(X664="賃借施設","－",L664&gt;=2006,"a",L664&gt;=1986,"b",L664&gt;=1976,"c",L664&lt;=1975,"d")</f>
        <v>c</v>
      </c>
      <c r="N664" s="79" t="str" cm="1">
        <f t="array" ref="N664">_xlfn.IFS(X664="賃借施設","－",L664&gt;=2005,"a",L664&gt;=1985,"b",L664&gt;=1975,"c",L664&lt;=1974,"d")</f>
        <v>c</v>
      </c>
      <c r="O664" s="79" t="str">
        <f t="shared" si="80"/>
        <v/>
      </c>
      <c r="P664" s="79" t="str">
        <f t="shared" si="81"/>
        <v>G</v>
      </c>
      <c r="Q664" s="79" t="s">
        <v>1865</v>
      </c>
      <c r="R664" s="79" t="s">
        <v>1825</v>
      </c>
      <c r="S664" s="127" t="s">
        <v>34</v>
      </c>
      <c r="T664" s="127" t="s">
        <v>324</v>
      </c>
      <c r="U664" s="127" t="s">
        <v>397</v>
      </c>
      <c r="V664" s="127" t="s">
        <v>3700</v>
      </c>
      <c r="W664" s="116" t="s">
        <v>1775</v>
      </c>
      <c r="X664" s="116" t="s">
        <v>1757</v>
      </c>
      <c r="Y664" s="114">
        <v>20</v>
      </c>
      <c r="Z664" s="127"/>
      <c r="AA664" s="124"/>
      <c r="AB664" s="126"/>
      <c r="AC664" s="124"/>
      <c r="AD664" s="124"/>
      <c r="AE664" s="175"/>
      <c r="AF664" s="175"/>
      <c r="AG664" s="124"/>
      <c r="AH664" s="124"/>
      <c r="AI664" s="124"/>
      <c r="AJ664" s="124"/>
      <c r="AK664" s="124"/>
    </row>
    <row r="665" spans="1:37" ht="26.25" customHeight="1">
      <c r="A665" s="240">
        <f t="shared" ref="A665:A727" si="84">A664+1</f>
        <v>660</v>
      </c>
      <c r="B665" s="129" t="s">
        <v>76</v>
      </c>
      <c r="C665" s="129" t="s">
        <v>35</v>
      </c>
      <c r="D665" s="129" t="s">
        <v>305</v>
      </c>
      <c r="E665" s="129" t="s">
        <v>134</v>
      </c>
      <c r="F665" s="74">
        <f t="shared" si="83"/>
        <v>39</v>
      </c>
      <c r="G665" s="13" t="s" ph="1">
        <v>2752</v>
      </c>
      <c r="H665" s="126" t="s">
        <v>670</v>
      </c>
      <c r="I665" s="81">
        <v>714.42</v>
      </c>
      <c r="J665" s="80" t="str">
        <f t="shared" si="79"/>
        <v>B</v>
      </c>
      <c r="K665" s="78"/>
      <c r="L665" s="79">
        <v>2002</v>
      </c>
      <c r="M665" s="79" t="str" cm="1">
        <f t="array" ref="M665">_xlfn.IFS(X665="賃借施設","－",L665&gt;=2006,"a",L665&gt;=1986,"b",L665&gt;=1976,"c",L665&lt;=1975,"d")</f>
        <v>b</v>
      </c>
      <c r="N665" s="79" t="str" cm="1">
        <f t="array" ref="N665">_xlfn.IFS(X665="賃借施設","－",L665&gt;=2005,"a",L665&gt;=1985,"b",L665&gt;=1975,"c",L665&lt;=1974,"d")</f>
        <v>b</v>
      </c>
      <c r="O665" s="79" t="str">
        <f t="shared" si="80"/>
        <v/>
      </c>
      <c r="P665" s="79" t="str">
        <f t="shared" si="81"/>
        <v>E</v>
      </c>
      <c r="Q665" s="79" t="s">
        <v>1865</v>
      </c>
      <c r="R665" s="79" t="s">
        <v>1825</v>
      </c>
      <c r="S665" s="127" t="s">
        <v>34</v>
      </c>
      <c r="T665" s="127" t="s">
        <v>324</v>
      </c>
      <c r="U665" s="127" t="s">
        <v>397</v>
      </c>
      <c r="V665" s="127" t="s">
        <v>3700</v>
      </c>
      <c r="W665" s="116" t="s">
        <v>1776</v>
      </c>
      <c r="X665" s="116" t="s">
        <v>1757</v>
      </c>
      <c r="Y665" s="114">
        <v>19</v>
      </c>
      <c r="Z665" s="127"/>
      <c r="AA665" s="124"/>
      <c r="AB665" s="126"/>
      <c r="AC665" s="124"/>
      <c r="AD665" s="124"/>
      <c r="AE665" s="175"/>
      <c r="AF665" s="175"/>
      <c r="AG665" s="124"/>
      <c r="AH665" s="124"/>
      <c r="AI665" s="124"/>
      <c r="AJ665" s="124"/>
      <c r="AK665" s="124"/>
    </row>
    <row r="666" spans="1:37" ht="26.25" customHeight="1">
      <c r="A666" s="240">
        <f t="shared" si="84"/>
        <v>661</v>
      </c>
      <c r="B666" s="129" t="s">
        <v>76</v>
      </c>
      <c r="C666" s="129" t="s">
        <v>35</v>
      </c>
      <c r="D666" s="129" t="s">
        <v>305</v>
      </c>
      <c r="E666" s="129" t="s">
        <v>134</v>
      </c>
      <c r="F666" s="74">
        <f t="shared" si="83"/>
        <v>40</v>
      </c>
      <c r="G666" s="13" t="s" ph="1">
        <v>2753</v>
      </c>
      <c r="H666" s="126" t="s">
        <v>3735</v>
      </c>
      <c r="I666" s="81">
        <v>936.08</v>
      </c>
      <c r="J666" s="80" t="str">
        <f t="shared" si="79"/>
        <v>B</v>
      </c>
      <c r="K666" s="78"/>
      <c r="L666" s="79">
        <v>2025</v>
      </c>
      <c r="M666" s="79" t="str" cm="1">
        <f t="array" ref="M666">_xlfn.IFS(X666="賃借施設","－",L666&gt;=2006,"a",L666&gt;=1986,"b",L666&gt;=1976,"c",L666&lt;=1975,"d")</f>
        <v>a</v>
      </c>
      <c r="N666" s="79" t="str" cm="1">
        <f t="array" ref="N666">_xlfn.IFS(X666="賃借施設","－",L666&gt;=2005,"a",L666&gt;=1985,"b",L666&gt;=1975,"c",L666&lt;=1974,"d")</f>
        <v>a</v>
      </c>
      <c r="O666" s="79" t="str">
        <f t="shared" si="80"/>
        <v/>
      </c>
      <c r="P666" s="79" t="str">
        <f t="shared" si="81"/>
        <v>B</v>
      </c>
      <c r="Q666" s="79" t="s">
        <v>1865</v>
      </c>
      <c r="R666" s="79" t="s">
        <v>1825</v>
      </c>
      <c r="S666" s="127" t="s">
        <v>34</v>
      </c>
      <c r="T666" s="127" t="s">
        <v>324</v>
      </c>
      <c r="U666" s="127" t="s">
        <v>397</v>
      </c>
      <c r="V666" s="127" t="s">
        <v>3700</v>
      </c>
      <c r="W666" s="116" t="s">
        <v>1776</v>
      </c>
      <c r="X666" s="116" t="s">
        <v>1757</v>
      </c>
      <c r="Y666" s="114">
        <v>20</v>
      </c>
      <c r="Z666" s="127"/>
      <c r="AA666" s="124"/>
      <c r="AB666" s="126"/>
      <c r="AC666" s="124"/>
      <c r="AD666" s="124"/>
      <c r="AE666" s="175"/>
      <c r="AF666" s="175"/>
      <c r="AG666" s="124"/>
      <c r="AH666" s="124"/>
      <c r="AI666" s="124"/>
      <c r="AJ666" s="124"/>
      <c r="AK666" s="124"/>
    </row>
    <row r="667" spans="1:37" ht="26.25" customHeight="1">
      <c r="A667" s="240">
        <f t="shared" si="84"/>
        <v>662</v>
      </c>
      <c r="B667" s="129" t="s">
        <v>76</v>
      </c>
      <c r="C667" s="129" t="s">
        <v>35</v>
      </c>
      <c r="D667" s="129" t="s">
        <v>305</v>
      </c>
      <c r="E667" s="129" t="s">
        <v>134</v>
      </c>
      <c r="F667" s="74">
        <f t="shared" si="83"/>
        <v>41</v>
      </c>
      <c r="G667" s="13" t="s" ph="1">
        <v>2754</v>
      </c>
      <c r="H667" s="126" t="s">
        <v>671</v>
      </c>
      <c r="I667" s="81">
        <v>270.86</v>
      </c>
      <c r="J667" s="80" t="str">
        <f t="shared" si="79"/>
        <v>A</v>
      </c>
      <c r="K667" s="78"/>
      <c r="L667" s="79">
        <v>1972</v>
      </c>
      <c r="M667" s="79" t="str" cm="1">
        <f t="array" ref="M667">_xlfn.IFS(X667="賃借施設","－",L667&gt;=2006,"a",L667&gt;=1986,"b",L667&gt;=1976,"c",L667&lt;=1975,"d")</f>
        <v>d</v>
      </c>
      <c r="N667" s="79" t="str" cm="1">
        <f t="array" ref="N667">_xlfn.IFS(X667="賃借施設","－",L667&gt;=2005,"a",L667&gt;=1985,"b",L667&gt;=1975,"c",L667&lt;=1974,"d")</f>
        <v>d</v>
      </c>
      <c r="O667" s="79" t="str">
        <f t="shared" si="80"/>
        <v/>
      </c>
      <c r="P667" s="79" t="str">
        <f t="shared" si="81"/>
        <v>J</v>
      </c>
      <c r="Q667" s="79" t="s">
        <v>1865</v>
      </c>
      <c r="R667" s="79" t="s">
        <v>1825</v>
      </c>
      <c r="S667" s="127" t="s">
        <v>34</v>
      </c>
      <c r="T667" s="127" t="s">
        <v>324</v>
      </c>
      <c r="U667" s="127" t="s">
        <v>397</v>
      </c>
      <c r="V667" s="127" t="s">
        <v>3700</v>
      </c>
      <c r="W667" s="116" t="s">
        <v>1776</v>
      </c>
      <c r="X667" s="116" t="s">
        <v>1757</v>
      </c>
      <c r="Y667" s="114">
        <v>21</v>
      </c>
      <c r="Z667" s="127"/>
      <c r="AA667" s="124"/>
      <c r="AB667" s="126"/>
      <c r="AC667" s="124"/>
      <c r="AD667" s="124"/>
      <c r="AE667" s="175"/>
      <c r="AF667" s="175"/>
      <c r="AG667" s="124"/>
      <c r="AH667" s="124"/>
      <c r="AI667" s="124"/>
      <c r="AJ667" s="124"/>
      <c r="AK667" s="124"/>
    </row>
    <row r="668" spans="1:37" ht="26.25" customHeight="1">
      <c r="A668" s="240">
        <f t="shared" si="84"/>
        <v>663</v>
      </c>
      <c r="B668" s="129" t="s">
        <v>76</v>
      </c>
      <c r="C668" s="129" t="s">
        <v>35</v>
      </c>
      <c r="D668" s="129" t="s">
        <v>305</v>
      </c>
      <c r="E668" s="129" t="s">
        <v>134</v>
      </c>
      <c r="F668" s="74">
        <f t="shared" si="83"/>
        <v>42</v>
      </c>
      <c r="G668" s="13" t="s" ph="1">
        <v>2755</v>
      </c>
      <c r="H668" s="126" t="s">
        <v>672</v>
      </c>
      <c r="I668" s="81">
        <v>227.04</v>
      </c>
      <c r="J668" s="80" t="str">
        <f t="shared" si="79"/>
        <v>A</v>
      </c>
      <c r="K668" s="78"/>
      <c r="L668" s="79">
        <v>1978</v>
      </c>
      <c r="M668" s="79" t="str" cm="1">
        <f t="array" ref="M668">_xlfn.IFS(X668="賃借施設","－",L668&gt;=2006,"a",L668&gt;=1986,"b",L668&gt;=1976,"c",L668&lt;=1975,"d")</f>
        <v>c</v>
      </c>
      <c r="N668" s="79" t="str" cm="1">
        <f t="array" ref="N668">_xlfn.IFS(X668="賃借施設","－",L668&gt;=2005,"a",L668&gt;=1985,"b",L668&gt;=1975,"c",L668&lt;=1974,"d")</f>
        <v>c</v>
      </c>
      <c r="O668" s="79" t="str">
        <f t="shared" si="80"/>
        <v/>
      </c>
      <c r="P668" s="79" t="str">
        <f t="shared" si="81"/>
        <v>G</v>
      </c>
      <c r="Q668" s="79" t="s">
        <v>1865</v>
      </c>
      <c r="R668" s="79" t="s">
        <v>1825</v>
      </c>
      <c r="S668" s="127" t="s">
        <v>34</v>
      </c>
      <c r="T668" s="127" t="s">
        <v>324</v>
      </c>
      <c r="U668" s="127" t="s">
        <v>397</v>
      </c>
      <c r="V668" s="127" t="s">
        <v>3700</v>
      </c>
      <c r="W668" s="116" t="s">
        <v>1777</v>
      </c>
      <c r="X668" s="116" t="s">
        <v>1757</v>
      </c>
      <c r="Y668" s="114">
        <v>24</v>
      </c>
      <c r="Z668" s="127"/>
      <c r="AA668" s="124"/>
      <c r="AB668" s="126"/>
      <c r="AC668" s="124"/>
      <c r="AD668" s="124"/>
      <c r="AE668" s="175"/>
      <c r="AF668" s="175"/>
      <c r="AG668" s="124"/>
      <c r="AH668" s="124"/>
      <c r="AI668" s="124"/>
      <c r="AJ668" s="124"/>
      <c r="AK668" s="124"/>
    </row>
    <row r="669" spans="1:37" ht="26.25" customHeight="1">
      <c r="A669" s="240">
        <f t="shared" si="84"/>
        <v>664</v>
      </c>
      <c r="B669" s="129" t="s">
        <v>76</v>
      </c>
      <c r="C669" s="129" t="s">
        <v>35</v>
      </c>
      <c r="D669" s="129" t="s">
        <v>305</v>
      </c>
      <c r="E669" s="129" t="s">
        <v>134</v>
      </c>
      <c r="F669" s="74">
        <f t="shared" si="83"/>
        <v>43</v>
      </c>
      <c r="G669" s="13" t="s" ph="1">
        <v>2756</v>
      </c>
      <c r="H669" s="126" t="s">
        <v>673</v>
      </c>
      <c r="I669" s="81">
        <v>203.88</v>
      </c>
      <c r="J669" s="80" t="str">
        <f t="shared" si="79"/>
        <v>A</v>
      </c>
      <c r="K669" s="78"/>
      <c r="L669" s="79">
        <v>1971</v>
      </c>
      <c r="M669" s="79" t="str" cm="1">
        <f t="array" ref="M669">_xlfn.IFS(X669="賃借施設","－",L669&gt;=2006,"a",L669&gt;=1986,"b",L669&gt;=1976,"c",L669&lt;=1975,"d")</f>
        <v>d</v>
      </c>
      <c r="N669" s="79" t="str" cm="1">
        <f t="array" ref="N669">_xlfn.IFS(X669="賃借施設","－",L669&gt;=2005,"a",L669&gt;=1985,"b",L669&gt;=1975,"c",L669&lt;=1974,"d")</f>
        <v>d</v>
      </c>
      <c r="O669" s="79" t="str">
        <f t="shared" si="80"/>
        <v/>
      </c>
      <c r="P669" s="79" t="str">
        <f t="shared" si="81"/>
        <v>J</v>
      </c>
      <c r="Q669" s="79" t="s">
        <v>1865</v>
      </c>
      <c r="R669" s="79" t="s">
        <v>1825</v>
      </c>
      <c r="S669" s="127" t="s">
        <v>34</v>
      </c>
      <c r="T669" s="127" t="s">
        <v>324</v>
      </c>
      <c r="U669" s="127" t="s">
        <v>397</v>
      </c>
      <c r="V669" s="127" t="s">
        <v>3700</v>
      </c>
      <c r="W669" s="116" t="s">
        <v>1777</v>
      </c>
      <c r="X669" s="116" t="s">
        <v>1757</v>
      </c>
      <c r="Y669" s="114">
        <v>25</v>
      </c>
      <c r="Z669" s="127"/>
      <c r="AA669" s="124"/>
      <c r="AB669" s="126"/>
      <c r="AC669" s="124"/>
      <c r="AD669" s="124"/>
      <c r="AE669" s="175"/>
      <c r="AF669" s="175"/>
      <c r="AG669" s="124"/>
      <c r="AH669" s="124"/>
      <c r="AI669" s="124"/>
      <c r="AJ669" s="124"/>
      <c r="AK669" s="124"/>
    </row>
    <row r="670" spans="1:37" ht="26.25" customHeight="1">
      <c r="A670" s="240">
        <f t="shared" si="84"/>
        <v>665</v>
      </c>
      <c r="B670" s="129" t="s">
        <v>76</v>
      </c>
      <c r="C670" s="129" t="s">
        <v>35</v>
      </c>
      <c r="D670" s="129" t="s">
        <v>305</v>
      </c>
      <c r="E670" s="129" t="s">
        <v>134</v>
      </c>
      <c r="F670" s="74">
        <f t="shared" si="83"/>
        <v>44</v>
      </c>
      <c r="G670" s="13" t="s" ph="1">
        <v>2757</v>
      </c>
      <c r="H670" s="126" t="s">
        <v>674</v>
      </c>
      <c r="I670" s="81">
        <v>542.79</v>
      </c>
      <c r="J670" s="80" t="str">
        <f t="shared" si="79"/>
        <v>B</v>
      </c>
      <c r="K670" s="78"/>
      <c r="L670" s="79">
        <v>1960</v>
      </c>
      <c r="M670" s="79" t="str" cm="1">
        <f t="array" ref="M670">_xlfn.IFS(X670="賃借施設","－",L670&gt;=2006,"a",L670&gt;=1986,"b",L670&gt;=1976,"c",L670&lt;=1975,"d")</f>
        <v>d</v>
      </c>
      <c r="N670" s="79" t="str" cm="1">
        <f t="array" ref="N670">_xlfn.IFS(X670="賃借施設","－",L670&gt;=2005,"a",L670&gt;=1985,"b",L670&gt;=1975,"c",L670&lt;=1974,"d")</f>
        <v>d</v>
      </c>
      <c r="O670" s="79" t="str">
        <f t="shared" si="80"/>
        <v/>
      </c>
      <c r="P670" s="79" t="str">
        <f t="shared" si="81"/>
        <v>K</v>
      </c>
      <c r="Q670" s="79" t="s">
        <v>1865</v>
      </c>
      <c r="R670" s="79" t="s">
        <v>1825</v>
      </c>
      <c r="S670" s="127" t="s">
        <v>34</v>
      </c>
      <c r="T670" s="127" t="s">
        <v>324</v>
      </c>
      <c r="U670" s="127" t="s">
        <v>397</v>
      </c>
      <c r="V670" s="127" t="s">
        <v>3700</v>
      </c>
      <c r="W670" s="116" t="s">
        <v>1778</v>
      </c>
      <c r="X670" s="116" t="s">
        <v>1757</v>
      </c>
      <c r="Y670" s="114">
        <v>19</v>
      </c>
      <c r="Z670" s="127"/>
      <c r="AA670" s="124"/>
      <c r="AB670" s="126"/>
      <c r="AC670" s="124"/>
      <c r="AD670" s="124"/>
      <c r="AE670" s="175"/>
      <c r="AF670" s="175"/>
      <c r="AG670" s="124"/>
      <c r="AH670" s="124"/>
      <c r="AI670" s="124"/>
      <c r="AJ670" s="124"/>
      <c r="AK670" s="124"/>
    </row>
    <row r="671" spans="1:37" ht="26.25" customHeight="1">
      <c r="A671" s="240">
        <f t="shared" si="84"/>
        <v>666</v>
      </c>
      <c r="B671" s="129" t="s">
        <v>76</v>
      </c>
      <c r="C671" s="129" t="s">
        <v>35</v>
      </c>
      <c r="D671" s="129" t="s">
        <v>305</v>
      </c>
      <c r="E671" s="129" t="s">
        <v>134</v>
      </c>
      <c r="F671" s="74">
        <f t="shared" si="83"/>
        <v>45</v>
      </c>
      <c r="G671" s="13" t="s" ph="1">
        <v>2758</v>
      </c>
      <c r="H671" s="126" t="s">
        <v>675</v>
      </c>
      <c r="I671" s="81">
        <v>199.24</v>
      </c>
      <c r="J671" s="80" t="str">
        <f t="shared" si="79"/>
        <v>A</v>
      </c>
      <c r="K671" s="78"/>
      <c r="L671" s="79">
        <v>1967</v>
      </c>
      <c r="M671" s="79" t="str" cm="1">
        <f t="array" ref="M671">_xlfn.IFS(X671="賃借施設","－",L671&gt;=2006,"a",L671&gt;=1986,"b",L671&gt;=1976,"c",L671&lt;=1975,"d")</f>
        <v>d</v>
      </c>
      <c r="N671" s="79" t="str" cm="1">
        <f t="array" ref="N671">_xlfn.IFS(X671="賃借施設","－",L671&gt;=2005,"a",L671&gt;=1985,"b",L671&gt;=1975,"c",L671&lt;=1974,"d")</f>
        <v>d</v>
      </c>
      <c r="O671" s="79" t="str">
        <f t="shared" si="80"/>
        <v/>
      </c>
      <c r="P671" s="79" t="str">
        <f t="shared" si="81"/>
        <v>J</v>
      </c>
      <c r="Q671" s="79" t="s">
        <v>1865</v>
      </c>
      <c r="R671" s="79" t="s">
        <v>1825</v>
      </c>
      <c r="S671" s="127" t="s">
        <v>34</v>
      </c>
      <c r="T671" s="127" t="s">
        <v>324</v>
      </c>
      <c r="U671" s="127" t="s">
        <v>397</v>
      </c>
      <c r="V671" s="127" t="s">
        <v>3700</v>
      </c>
      <c r="W671" s="116" t="s">
        <v>1778</v>
      </c>
      <c r="X671" s="116" t="s">
        <v>1757</v>
      </c>
      <c r="Y671" s="114">
        <v>20</v>
      </c>
      <c r="Z671" s="127"/>
      <c r="AA671" s="124"/>
      <c r="AB671" s="126"/>
      <c r="AC671" s="124"/>
      <c r="AD671" s="124"/>
      <c r="AE671" s="175"/>
      <c r="AF671" s="175"/>
      <c r="AG671" s="124"/>
      <c r="AH671" s="124"/>
      <c r="AI671" s="124"/>
      <c r="AJ671" s="124"/>
      <c r="AK671" s="124"/>
    </row>
    <row r="672" spans="1:37" ht="26.25" customHeight="1">
      <c r="A672" s="240">
        <f t="shared" si="84"/>
        <v>667</v>
      </c>
      <c r="B672" s="129" t="s">
        <v>76</v>
      </c>
      <c r="C672" s="129" t="s">
        <v>35</v>
      </c>
      <c r="D672" s="129" t="s">
        <v>305</v>
      </c>
      <c r="E672" s="129" t="s">
        <v>134</v>
      </c>
      <c r="F672" s="74">
        <f t="shared" si="83"/>
        <v>46</v>
      </c>
      <c r="G672" s="13" t="s" ph="1">
        <v>2759</v>
      </c>
      <c r="H672" s="126" t="s">
        <v>676</v>
      </c>
      <c r="I672" s="81">
        <v>228.29</v>
      </c>
      <c r="J672" s="80" t="str">
        <f t="shared" si="79"/>
        <v>A</v>
      </c>
      <c r="K672" s="78"/>
      <c r="L672" s="79">
        <v>1978</v>
      </c>
      <c r="M672" s="79" t="str" cm="1">
        <f t="array" ref="M672">_xlfn.IFS(X672="賃借施設","－",L672&gt;=2006,"a",L672&gt;=1986,"b",L672&gt;=1976,"c",L672&lt;=1975,"d")</f>
        <v>c</v>
      </c>
      <c r="N672" s="79" t="str" cm="1">
        <f t="array" ref="N672">_xlfn.IFS(X672="賃借施設","－",L672&gt;=2005,"a",L672&gt;=1985,"b",L672&gt;=1975,"c",L672&lt;=1974,"d")</f>
        <v>c</v>
      </c>
      <c r="O672" s="79" t="str">
        <f t="shared" si="80"/>
        <v/>
      </c>
      <c r="P672" s="79" t="str">
        <f t="shared" si="81"/>
        <v>G</v>
      </c>
      <c r="Q672" s="79" t="s">
        <v>1865</v>
      </c>
      <c r="R672" s="79" t="s">
        <v>1825</v>
      </c>
      <c r="S672" s="127" t="s">
        <v>34</v>
      </c>
      <c r="T672" s="127" t="s">
        <v>324</v>
      </c>
      <c r="U672" s="127" t="s">
        <v>397</v>
      </c>
      <c r="V672" s="127" t="s">
        <v>3700</v>
      </c>
      <c r="W672" s="116" t="s">
        <v>1778</v>
      </c>
      <c r="X672" s="116" t="s">
        <v>1757</v>
      </c>
      <c r="Y672" s="114">
        <v>21</v>
      </c>
      <c r="Z672" s="127"/>
      <c r="AA672" s="124"/>
      <c r="AB672" s="126"/>
      <c r="AC672" s="124"/>
      <c r="AD672" s="124"/>
      <c r="AE672" s="175"/>
      <c r="AF672" s="175"/>
      <c r="AG672" s="124"/>
      <c r="AH672" s="124"/>
      <c r="AI672" s="124"/>
      <c r="AJ672" s="124"/>
      <c r="AK672" s="124"/>
    </row>
    <row r="673" spans="1:37" ht="26.25" customHeight="1">
      <c r="A673" s="240">
        <f t="shared" si="84"/>
        <v>668</v>
      </c>
      <c r="B673" s="129" t="s">
        <v>76</v>
      </c>
      <c r="C673" s="129" t="s">
        <v>35</v>
      </c>
      <c r="D673" s="129" t="s">
        <v>305</v>
      </c>
      <c r="E673" s="129" t="s">
        <v>134</v>
      </c>
      <c r="F673" s="74">
        <f t="shared" si="83"/>
        <v>47</v>
      </c>
      <c r="G673" s="13" t="s" ph="1">
        <v>2760</v>
      </c>
      <c r="H673" s="126" t="s">
        <v>677</v>
      </c>
      <c r="I673" s="81">
        <v>227.89</v>
      </c>
      <c r="J673" s="80" t="str">
        <f t="shared" si="79"/>
        <v>A</v>
      </c>
      <c r="K673" s="78"/>
      <c r="L673" s="79">
        <v>1978</v>
      </c>
      <c r="M673" s="79" t="str" cm="1">
        <f t="array" ref="M673">_xlfn.IFS(X673="賃借施設","－",L673&gt;=2006,"a",L673&gt;=1986,"b",L673&gt;=1976,"c",L673&lt;=1975,"d")</f>
        <v>c</v>
      </c>
      <c r="N673" s="79" t="str" cm="1">
        <f t="array" ref="N673">_xlfn.IFS(X673="賃借施設","－",L673&gt;=2005,"a",L673&gt;=1985,"b",L673&gt;=1975,"c",L673&lt;=1974,"d")</f>
        <v>c</v>
      </c>
      <c r="O673" s="79" t="str">
        <f t="shared" si="80"/>
        <v/>
      </c>
      <c r="P673" s="79" t="str">
        <f t="shared" si="81"/>
        <v>G</v>
      </c>
      <c r="Q673" s="79" t="s">
        <v>1865</v>
      </c>
      <c r="R673" s="79" t="s">
        <v>1825</v>
      </c>
      <c r="S673" s="127" t="s">
        <v>34</v>
      </c>
      <c r="T673" s="127" t="s">
        <v>324</v>
      </c>
      <c r="U673" s="127" t="s">
        <v>397</v>
      </c>
      <c r="V673" s="127" t="s">
        <v>3700</v>
      </c>
      <c r="W673" s="116" t="s">
        <v>1779</v>
      </c>
      <c r="X673" s="116" t="s">
        <v>1757</v>
      </c>
      <c r="Y673" s="114">
        <v>25</v>
      </c>
      <c r="Z673" s="127"/>
      <c r="AA673" s="124"/>
      <c r="AB673" s="126"/>
      <c r="AC673" s="124"/>
      <c r="AD673" s="124"/>
      <c r="AE673" s="175"/>
      <c r="AF673" s="175"/>
      <c r="AG673" s="124"/>
      <c r="AH673" s="124"/>
      <c r="AI673" s="124"/>
      <c r="AJ673" s="124"/>
      <c r="AK673" s="124"/>
    </row>
    <row r="674" spans="1:37" ht="26.25" customHeight="1">
      <c r="A674" s="240">
        <f t="shared" si="84"/>
        <v>669</v>
      </c>
      <c r="B674" s="129" t="s">
        <v>76</v>
      </c>
      <c r="C674" s="129" t="s">
        <v>35</v>
      </c>
      <c r="D674" s="129" t="s">
        <v>305</v>
      </c>
      <c r="E674" s="129" t="s">
        <v>134</v>
      </c>
      <c r="F674" s="74">
        <f t="shared" si="83"/>
        <v>48</v>
      </c>
      <c r="G674" s="13" t="s" ph="1">
        <v>2761</v>
      </c>
      <c r="H674" s="126" t="s">
        <v>678</v>
      </c>
      <c r="I674" s="81">
        <v>280.66000000000003</v>
      </c>
      <c r="J674" s="80" t="str">
        <f t="shared" si="79"/>
        <v>A</v>
      </c>
      <c r="K674" s="78"/>
      <c r="L674" s="79">
        <v>1987</v>
      </c>
      <c r="M674" s="79" t="str" cm="1">
        <f t="array" ref="M674">_xlfn.IFS(X674="賃借施設","－",L674&gt;=2006,"a",L674&gt;=1986,"b",L674&gt;=1976,"c",L674&lt;=1975,"d")</f>
        <v>b</v>
      </c>
      <c r="N674" s="79" t="str" cm="1">
        <f t="array" ref="N674">_xlfn.IFS(X674="賃借施設","－",L674&gt;=2005,"a",L674&gt;=1985,"b",L674&gt;=1975,"c",L674&lt;=1974,"d")</f>
        <v>b</v>
      </c>
      <c r="O674" s="79" t="str">
        <f t="shared" si="80"/>
        <v/>
      </c>
      <c r="P674" s="79" t="str">
        <f t="shared" si="81"/>
        <v>D</v>
      </c>
      <c r="Q674" s="79" t="s">
        <v>1865</v>
      </c>
      <c r="R674" s="79" t="s">
        <v>1825</v>
      </c>
      <c r="S674" s="127" t="s">
        <v>34</v>
      </c>
      <c r="T674" s="127" t="s">
        <v>324</v>
      </c>
      <c r="U674" s="127" t="s">
        <v>397</v>
      </c>
      <c r="V674" s="127" t="s">
        <v>3700</v>
      </c>
      <c r="W674" s="116" t="s">
        <v>1779</v>
      </c>
      <c r="X674" s="116" t="s">
        <v>1757</v>
      </c>
      <c r="Y674" s="114">
        <v>26</v>
      </c>
      <c r="Z674" s="127"/>
      <c r="AA674" s="124"/>
      <c r="AB674" s="126"/>
      <c r="AC674" s="124"/>
      <c r="AD674" s="124"/>
      <c r="AE674" s="175"/>
      <c r="AF674" s="175"/>
      <c r="AG674" s="124"/>
      <c r="AH674" s="124"/>
      <c r="AI674" s="124"/>
      <c r="AJ674" s="124"/>
      <c r="AK674" s="124"/>
    </row>
    <row r="675" spans="1:37" ht="26.25" customHeight="1">
      <c r="A675" s="240">
        <f t="shared" si="84"/>
        <v>670</v>
      </c>
      <c r="B675" s="129" t="s">
        <v>76</v>
      </c>
      <c r="C675" s="129" t="s">
        <v>35</v>
      </c>
      <c r="D675" s="129" t="s">
        <v>305</v>
      </c>
      <c r="E675" s="129" t="s">
        <v>134</v>
      </c>
      <c r="F675" s="74">
        <f t="shared" si="83"/>
        <v>49</v>
      </c>
      <c r="G675" s="13" t="s" ph="1">
        <v>2762</v>
      </c>
      <c r="H675" s="126" t="s">
        <v>679</v>
      </c>
      <c r="I675" s="81">
        <v>382.78</v>
      </c>
      <c r="J675" s="80" t="str">
        <f t="shared" si="79"/>
        <v>A</v>
      </c>
      <c r="K675" s="78"/>
      <c r="L675" s="79">
        <v>1984</v>
      </c>
      <c r="M675" s="79" t="str" cm="1">
        <f t="array" ref="M675">_xlfn.IFS(X675="賃借施設","－",L675&gt;=2006,"a",L675&gt;=1986,"b",L675&gt;=1976,"c",L675&lt;=1975,"d")</f>
        <v>c</v>
      </c>
      <c r="N675" s="79" t="str" cm="1">
        <f t="array" ref="N675">_xlfn.IFS(X675="賃借施設","－",L675&gt;=2005,"a",L675&gt;=1985,"b",L675&gt;=1975,"c",L675&lt;=1974,"d")</f>
        <v>c</v>
      </c>
      <c r="O675" s="79" t="str">
        <f t="shared" si="80"/>
        <v/>
      </c>
      <c r="P675" s="79" t="str">
        <f t="shared" si="81"/>
        <v>G</v>
      </c>
      <c r="Q675" s="79" t="s">
        <v>1865</v>
      </c>
      <c r="R675" s="79" t="s">
        <v>1825</v>
      </c>
      <c r="S675" s="127" t="s">
        <v>34</v>
      </c>
      <c r="T675" s="127" t="s">
        <v>324</v>
      </c>
      <c r="U675" s="127" t="s">
        <v>397</v>
      </c>
      <c r="V675" s="127" t="s">
        <v>3700</v>
      </c>
      <c r="W675" s="116" t="s">
        <v>1780</v>
      </c>
      <c r="X675" s="116" t="s">
        <v>1757</v>
      </c>
      <c r="Y675" s="114">
        <v>19</v>
      </c>
      <c r="Z675" s="127"/>
      <c r="AA675" s="124"/>
      <c r="AB675" s="126"/>
      <c r="AC675" s="124"/>
      <c r="AD675" s="124"/>
      <c r="AE675" s="175"/>
      <c r="AF675" s="175"/>
      <c r="AG675" s="124"/>
      <c r="AH675" s="124"/>
      <c r="AI675" s="124"/>
      <c r="AJ675" s="124"/>
      <c r="AK675" s="124"/>
    </row>
    <row r="676" spans="1:37" ht="26.25" customHeight="1">
      <c r="A676" s="240">
        <f t="shared" si="84"/>
        <v>671</v>
      </c>
      <c r="B676" s="129" t="s">
        <v>76</v>
      </c>
      <c r="C676" s="129" t="s">
        <v>35</v>
      </c>
      <c r="D676" s="129" t="s">
        <v>305</v>
      </c>
      <c r="E676" s="129" t="s">
        <v>134</v>
      </c>
      <c r="F676" s="74">
        <f t="shared" si="83"/>
        <v>50</v>
      </c>
      <c r="G676" s="13" t="s" ph="1">
        <v>2763</v>
      </c>
      <c r="H676" s="126" t="s">
        <v>680</v>
      </c>
      <c r="I676" s="81">
        <v>768.04</v>
      </c>
      <c r="J676" s="80" t="str">
        <f t="shared" si="79"/>
        <v>B</v>
      </c>
      <c r="K676" s="78"/>
      <c r="L676" s="79">
        <v>2002</v>
      </c>
      <c r="M676" s="79" t="str" cm="1">
        <f t="array" ref="M676">_xlfn.IFS(X676="賃借施設","－",L676&gt;=2006,"a",L676&gt;=1986,"b",L676&gt;=1976,"c",L676&lt;=1975,"d")</f>
        <v>b</v>
      </c>
      <c r="N676" s="79" t="str" cm="1">
        <f t="array" ref="N676">_xlfn.IFS(X676="賃借施設","－",L676&gt;=2005,"a",L676&gt;=1985,"b",L676&gt;=1975,"c",L676&lt;=1974,"d")</f>
        <v>b</v>
      </c>
      <c r="O676" s="79" t="str">
        <f t="shared" si="80"/>
        <v/>
      </c>
      <c r="P676" s="79" t="str">
        <f t="shared" si="81"/>
        <v>E</v>
      </c>
      <c r="Q676" s="79" t="s">
        <v>1865</v>
      </c>
      <c r="R676" s="79" t="s">
        <v>1825</v>
      </c>
      <c r="S676" s="127" t="s">
        <v>34</v>
      </c>
      <c r="T676" s="127" t="s">
        <v>324</v>
      </c>
      <c r="U676" s="127" t="s">
        <v>397</v>
      </c>
      <c r="V676" s="127" t="s">
        <v>3700</v>
      </c>
      <c r="W676" s="116" t="s">
        <v>1780</v>
      </c>
      <c r="X676" s="116" t="s">
        <v>1757</v>
      </c>
      <c r="Y676" s="114">
        <v>20</v>
      </c>
      <c r="Z676" s="127"/>
      <c r="AA676" s="124"/>
      <c r="AB676" s="126"/>
      <c r="AC676" s="124"/>
      <c r="AD676" s="124"/>
      <c r="AE676" s="175"/>
      <c r="AF676" s="175"/>
      <c r="AG676" s="124"/>
      <c r="AH676" s="124"/>
      <c r="AI676" s="124"/>
      <c r="AJ676" s="124"/>
      <c r="AK676" s="124"/>
    </row>
    <row r="677" spans="1:37" ht="26.25" customHeight="1">
      <c r="A677" s="240">
        <f t="shared" si="84"/>
        <v>672</v>
      </c>
      <c r="B677" s="129" t="s">
        <v>76</v>
      </c>
      <c r="C677" s="129" t="s">
        <v>35</v>
      </c>
      <c r="D677" s="129" t="s">
        <v>305</v>
      </c>
      <c r="E677" s="129" t="s">
        <v>134</v>
      </c>
      <c r="F677" s="74">
        <f t="shared" si="83"/>
        <v>51</v>
      </c>
      <c r="G677" s="13" t="s" ph="1">
        <v>2764</v>
      </c>
      <c r="H677" s="126" t="s">
        <v>681</v>
      </c>
      <c r="I677" s="81">
        <v>248.69</v>
      </c>
      <c r="J677" s="80" t="str">
        <f t="shared" ref="J677:J710" si="85">IF(X677="賃借施設","－",IF(I677&lt;500,"A",IF(I677&gt;=2000,"C","B")))</f>
        <v>A</v>
      </c>
      <c r="K677" s="78"/>
      <c r="L677" s="79">
        <v>1967</v>
      </c>
      <c r="M677" s="79" t="str" cm="1">
        <f t="array" ref="M677">_xlfn.IFS(X677="賃借施設","－",L677&gt;=2006,"a",L677&gt;=1986,"b",L677&gt;=1976,"c",L677&lt;=1975,"d")</f>
        <v>d</v>
      </c>
      <c r="N677" s="79" t="str" cm="1">
        <f t="array" ref="N677">_xlfn.IFS(X677="賃借施設","－",L677&gt;=2005,"a",L677&gt;=1985,"b",L677&gt;=1975,"c",L677&lt;=1974,"d")</f>
        <v>d</v>
      </c>
      <c r="O677" s="79" t="str">
        <f t="shared" ref="O677:O710" si="86">IF(M677=N677,"","〇")</f>
        <v/>
      </c>
      <c r="P677" s="79" t="str">
        <f t="shared" ref="P677:P710" si="87">IF(X677="賃借施設","－",IF(AND(J677="A",M677="a"),"A",(IF(AND(J677="B",M677="a"),"B",(IF(AND(J677="C",M677="a"),"C",(IF(AND(J677="A",M677="b"),"D",(IF(AND(J677="B",M677="b"),"E",(IF(AND(J677="C",M677="b"),"F",(IF(AND(J677="A",M677="c"),"G",(IF(AND(J677="B",M677="c"),"H",(IF(AND(J677="C",M677="c"),"I",(IF(AND(J677="A",M677="d"),"J",(IF(AND(J677="B",M677="d"),"K",(IF(AND(J677="C",M677="d"),"L",""))))))))))))))))))))))))</f>
        <v>J</v>
      </c>
      <c r="Q677" s="79" t="s">
        <v>1865</v>
      </c>
      <c r="R677" s="79" t="s">
        <v>1825</v>
      </c>
      <c r="S677" s="127" t="s">
        <v>34</v>
      </c>
      <c r="T677" s="127" t="s">
        <v>324</v>
      </c>
      <c r="U677" s="127" t="s">
        <v>397</v>
      </c>
      <c r="V677" s="127" t="s">
        <v>3700</v>
      </c>
      <c r="W677" s="116" t="s">
        <v>1781</v>
      </c>
      <c r="X677" s="116" t="s">
        <v>1757</v>
      </c>
      <c r="Y677" s="114">
        <v>27</v>
      </c>
      <c r="Z677" s="127"/>
      <c r="AA677" s="124"/>
      <c r="AB677" s="126"/>
      <c r="AC677" s="124"/>
      <c r="AD677" s="124"/>
      <c r="AE677" s="175"/>
      <c r="AF677" s="175"/>
      <c r="AG677" s="124"/>
      <c r="AH677" s="124"/>
      <c r="AI677" s="124"/>
      <c r="AJ677" s="124"/>
      <c r="AK677" s="124"/>
    </row>
    <row r="678" spans="1:37" ht="26.25" customHeight="1">
      <c r="A678" s="240">
        <f t="shared" si="84"/>
        <v>673</v>
      </c>
      <c r="B678" s="129" t="s">
        <v>76</v>
      </c>
      <c r="C678" s="129" t="s">
        <v>35</v>
      </c>
      <c r="D678" s="129" t="s">
        <v>305</v>
      </c>
      <c r="E678" s="129" t="s">
        <v>134</v>
      </c>
      <c r="F678" s="74">
        <f t="shared" si="83"/>
        <v>52</v>
      </c>
      <c r="G678" s="13" t="s" ph="1">
        <v>2765</v>
      </c>
      <c r="H678" s="126" t="s">
        <v>682</v>
      </c>
      <c r="I678" s="81">
        <v>211.2</v>
      </c>
      <c r="J678" s="80" t="str">
        <f t="shared" si="85"/>
        <v>A</v>
      </c>
      <c r="K678" s="78"/>
      <c r="L678" s="79">
        <v>1972</v>
      </c>
      <c r="M678" s="79" t="str" cm="1">
        <f t="array" ref="M678">_xlfn.IFS(X678="賃借施設","－",L678&gt;=2006,"a",L678&gt;=1986,"b",L678&gt;=1976,"c",L678&lt;=1975,"d")</f>
        <v>d</v>
      </c>
      <c r="N678" s="79" t="str" cm="1">
        <f t="array" ref="N678">_xlfn.IFS(X678="賃借施設","－",L678&gt;=2005,"a",L678&gt;=1985,"b",L678&gt;=1975,"c",L678&lt;=1974,"d")</f>
        <v>d</v>
      </c>
      <c r="O678" s="79" t="str">
        <f t="shared" si="86"/>
        <v/>
      </c>
      <c r="P678" s="79" t="str">
        <f t="shared" si="87"/>
        <v>J</v>
      </c>
      <c r="Q678" s="79" t="s">
        <v>1865</v>
      </c>
      <c r="R678" s="79" t="s">
        <v>1825</v>
      </c>
      <c r="S678" s="127" t="s">
        <v>34</v>
      </c>
      <c r="T678" s="127" t="s">
        <v>324</v>
      </c>
      <c r="U678" s="127" t="s">
        <v>397</v>
      </c>
      <c r="V678" s="127" t="s">
        <v>3700</v>
      </c>
      <c r="W678" s="116" t="s">
        <v>1781</v>
      </c>
      <c r="X678" s="116" t="s">
        <v>1757</v>
      </c>
      <c r="Y678" s="114">
        <v>28</v>
      </c>
      <c r="Z678" s="127"/>
      <c r="AA678" s="124"/>
      <c r="AB678" s="126"/>
      <c r="AC678" s="124"/>
      <c r="AD678" s="124"/>
      <c r="AE678" s="175"/>
      <c r="AF678" s="175"/>
      <c r="AG678" s="124"/>
      <c r="AH678" s="124"/>
      <c r="AI678" s="124"/>
      <c r="AJ678" s="124"/>
      <c r="AK678" s="124"/>
    </row>
    <row r="679" spans="1:37" ht="26.25" customHeight="1">
      <c r="A679" s="240">
        <f t="shared" si="84"/>
        <v>674</v>
      </c>
      <c r="B679" s="129" t="s">
        <v>76</v>
      </c>
      <c r="C679" s="129" t="s">
        <v>35</v>
      </c>
      <c r="D679" s="129" t="s">
        <v>305</v>
      </c>
      <c r="E679" s="129" t="s">
        <v>134</v>
      </c>
      <c r="F679" s="74">
        <f t="shared" si="83"/>
        <v>53</v>
      </c>
      <c r="G679" s="13" t="s" ph="1">
        <v>2766</v>
      </c>
      <c r="H679" s="126" t="s">
        <v>683</v>
      </c>
      <c r="I679" s="81">
        <v>576.59</v>
      </c>
      <c r="J679" s="80" t="str">
        <f t="shared" si="85"/>
        <v>B</v>
      </c>
      <c r="K679" s="78"/>
      <c r="L679" s="79">
        <v>1979</v>
      </c>
      <c r="M679" s="79" t="str" cm="1">
        <f t="array" ref="M679">_xlfn.IFS(X679="賃借施設","－",L679&gt;=2006,"a",L679&gt;=1986,"b",L679&gt;=1976,"c",L679&lt;=1975,"d")</f>
        <v>c</v>
      </c>
      <c r="N679" s="79" t="str" cm="1">
        <f t="array" ref="N679">_xlfn.IFS(X679="賃借施設","－",L679&gt;=2005,"a",L679&gt;=1985,"b",L679&gt;=1975,"c",L679&lt;=1974,"d")</f>
        <v>c</v>
      </c>
      <c r="O679" s="79" t="str">
        <f t="shared" si="86"/>
        <v/>
      </c>
      <c r="P679" s="79" t="str">
        <f t="shared" si="87"/>
        <v>H</v>
      </c>
      <c r="Q679" s="79" t="s">
        <v>1865</v>
      </c>
      <c r="R679" s="79" t="s">
        <v>1825</v>
      </c>
      <c r="S679" s="127" t="s">
        <v>34</v>
      </c>
      <c r="T679" s="127" t="s">
        <v>324</v>
      </c>
      <c r="U679" s="127" t="s">
        <v>397</v>
      </c>
      <c r="V679" s="127" t="s">
        <v>3700</v>
      </c>
      <c r="W679" s="116" t="s">
        <v>1781</v>
      </c>
      <c r="X679" s="116" t="s">
        <v>1757</v>
      </c>
      <c r="Y679" s="114">
        <v>29</v>
      </c>
      <c r="Z679" s="127"/>
      <c r="AA679" s="124"/>
      <c r="AB679" s="126"/>
      <c r="AC679" s="124"/>
      <c r="AD679" s="124"/>
      <c r="AE679" s="175"/>
      <c r="AF679" s="175"/>
      <c r="AG679" s="124"/>
      <c r="AH679" s="124"/>
      <c r="AI679" s="124"/>
      <c r="AJ679" s="124"/>
      <c r="AK679" s="124"/>
    </row>
    <row r="680" spans="1:37" ht="26.25" customHeight="1">
      <c r="A680" s="240">
        <f t="shared" si="84"/>
        <v>675</v>
      </c>
      <c r="B680" s="129" t="s">
        <v>76</v>
      </c>
      <c r="C680" s="129" t="s">
        <v>35</v>
      </c>
      <c r="D680" s="129" t="s">
        <v>305</v>
      </c>
      <c r="E680" s="129" t="s">
        <v>134</v>
      </c>
      <c r="F680" s="74">
        <f t="shared" si="83"/>
        <v>54</v>
      </c>
      <c r="G680" s="13" t="s" ph="1">
        <v>2767</v>
      </c>
      <c r="H680" s="126" t="s">
        <v>684</v>
      </c>
      <c r="I680" s="81">
        <v>917.48</v>
      </c>
      <c r="J680" s="80" t="str">
        <f t="shared" si="85"/>
        <v>B</v>
      </c>
      <c r="K680" s="78"/>
      <c r="L680" s="79">
        <v>2024</v>
      </c>
      <c r="M680" s="79" t="str" cm="1">
        <f t="array" ref="M680">_xlfn.IFS(X680="賃借施設","－",L680&gt;=2006,"a",L680&gt;=1986,"b",L680&gt;=1976,"c",L680&lt;=1975,"d")</f>
        <v>a</v>
      </c>
      <c r="N680" s="79" t="str" cm="1">
        <f t="array" ref="N680">_xlfn.IFS(X680="賃借施設","－",L680&gt;=2005,"a",L680&gt;=1985,"b",L680&gt;=1975,"c",L680&lt;=1974,"d")</f>
        <v>a</v>
      </c>
      <c r="O680" s="79" t="str">
        <f t="shared" si="86"/>
        <v/>
      </c>
      <c r="P680" s="79" t="str">
        <f t="shared" si="87"/>
        <v>B</v>
      </c>
      <c r="Q680" s="79" t="s">
        <v>1865</v>
      </c>
      <c r="R680" s="79" t="s">
        <v>1825</v>
      </c>
      <c r="S680" s="127" t="s">
        <v>34</v>
      </c>
      <c r="T680" s="127" t="s">
        <v>324</v>
      </c>
      <c r="U680" s="127" t="s">
        <v>397</v>
      </c>
      <c r="V680" s="127" t="s">
        <v>3700</v>
      </c>
      <c r="W680" s="116" t="s">
        <v>1782</v>
      </c>
      <c r="X680" s="116" t="s">
        <v>1757</v>
      </c>
      <c r="Y680" s="114">
        <v>25</v>
      </c>
      <c r="Z680" s="127"/>
      <c r="AA680" s="124"/>
      <c r="AB680" s="126"/>
      <c r="AC680" s="124"/>
      <c r="AD680" s="124"/>
      <c r="AE680" s="175"/>
      <c r="AF680" s="175"/>
      <c r="AG680" s="124"/>
      <c r="AH680" s="124"/>
      <c r="AI680" s="124"/>
      <c r="AJ680" s="124"/>
      <c r="AK680" s="124"/>
    </row>
    <row r="681" spans="1:37" ht="26.25" customHeight="1">
      <c r="A681" s="240">
        <f t="shared" si="84"/>
        <v>676</v>
      </c>
      <c r="B681" s="129" t="s">
        <v>76</v>
      </c>
      <c r="C681" s="129" t="s">
        <v>35</v>
      </c>
      <c r="D681" s="129" t="s">
        <v>305</v>
      </c>
      <c r="E681" s="129" t="s">
        <v>134</v>
      </c>
      <c r="F681" s="74">
        <f t="shared" si="83"/>
        <v>55</v>
      </c>
      <c r="G681" s="13" t="s" ph="1">
        <v>2768</v>
      </c>
      <c r="H681" s="126" t="s">
        <v>685</v>
      </c>
      <c r="I681" s="81">
        <v>236.41</v>
      </c>
      <c r="J681" s="80" t="str">
        <f t="shared" si="85"/>
        <v>A</v>
      </c>
      <c r="K681" s="78"/>
      <c r="L681" s="79">
        <v>1969</v>
      </c>
      <c r="M681" s="79" t="str" cm="1">
        <f t="array" ref="M681">_xlfn.IFS(X681="賃借施設","－",L681&gt;=2006,"a",L681&gt;=1986,"b",L681&gt;=1976,"c",L681&lt;=1975,"d")</f>
        <v>d</v>
      </c>
      <c r="N681" s="79" t="str" cm="1">
        <f t="array" ref="N681">_xlfn.IFS(X681="賃借施設","－",L681&gt;=2005,"a",L681&gt;=1985,"b",L681&gt;=1975,"c",L681&lt;=1974,"d")</f>
        <v>d</v>
      </c>
      <c r="O681" s="79" t="str">
        <f t="shared" si="86"/>
        <v/>
      </c>
      <c r="P681" s="79" t="str">
        <f t="shared" si="87"/>
        <v>J</v>
      </c>
      <c r="Q681" s="79" t="s">
        <v>1865</v>
      </c>
      <c r="R681" s="79" t="s">
        <v>1825</v>
      </c>
      <c r="S681" s="127" t="s">
        <v>34</v>
      </c>
      <c r="T681" s="127" t="s">
        <v>324</v>
      </c>
      <c r="U681" s="127" t="s">
        <v>397</v>
      </c>
      <c r="V681" s="127" t="s">
        <v>3700</v>
      </c>
      <c r="W681" s="116" t="s">
        <v>1782</v>
      </c>
      <c r="X681" s="116" t="s">
        <v>1757</v>
      </c>
      <c r="Y681" s="114">
        <v>26</v>
      </c>
      <c r="Z681" s="127"/>
      <c r="AA681" s="124"/>
      <c r="AB681" s="126"/>
      <c r="AC681" s="124"/>
      <c r="AD681" s="124"/>
      <c r="AE681" s="175"/>
      <c r="AF681" s="175"/>
      <c r="AG681" s="124"/>
      <c r="AH681" s="124"/>
      <c r="AI681" s="124"/>
      <c r="AJ681" s="124"/>
      <c r="AK681" s="124"/>
    </row>
    <row r="682" spans="1:37" ht="26.25" customHeight="1">
      <c r="A682" s="240">
        <f t="shared" si="84"/>
        <v>677</v>
      </c>
      <c r="B682" s="129" t="s">
        <v>76</v>
      </c>
      <c r="C682" s="129" t="s">
        <v>35</v>
      </c>
      <c r="D682" s="129" t="s">
        <v>305</v>
      </c>
      <c r="E682" s="129" t="s">
        <v>134</v>
      </c>
      <c r="F682" s="74">
        <f t="shared" si="83"/>
        <v>56</v>
      </c>
      <c r="G682" s="13" t="s" ph="1">
        <v>2769</v>
      </c>
      <c r="H682" s="126" t="s">
        <v>686</v>
      </c>
      <c r="I682" s="81">
        <v>251.52</v>
      </c>
      <c r="J682" s="80" t="str">
        <f t="shared" si="85"/>
        <v>A</v>
      </c>
      <c r="K682" s="78"/>
      <c r="L682" s="79">
        <v>1975</v>
      </c>
      <c r="M682" s="79" t="str" cm="1">
        <f t="array" ref="M682">_xlfn.IFS(X682="賃借施設","－",L682&gt;=2006,"a",L682&gt;=1986,"b",L682&gt;=1976,"c",L682&lt;=1975,"d")</f>
        <v>d</v>
      </c>
      <c r="N682" s="79" t="str" cm="1">
        <f t="array" ref="N682">_xlfn.IFS(X682="賃借施設","－",L682&gt;=2005,"a",L682&gt;=1985,"b",L682&gt;=1975,"c",L682&lt;=1974,"d")</f>
        <v>c</v>
      </c>
      <c r="O682" s="79" t="str">
        <f t="shared" si="86"/>
        <v>〇</v>
      </c>
      <c r="P682" s="79" t="str">
        <f t="shared" si="87"/>
        <v>J</v>
      </c>
      <c r="Q682" s="79" t="s">
        <v>1865</v>
      </c>
      <c r="R682" s="79" t="s">
        <v>1825</v>
      </c>
      <c r="S682" s="127" t="s">
        <v>34</v>
      </c>
      <c r="T682" s="127" t="s">
        <v>324</v>
      </c>
      <c r="U682" s="127" t="s">
        <v>397</v>
      </c>
      <c r="V682" s="127" t="s">
        <v>3700</v>
      </c>
      <c r="W682" s="116" t="s">
        <v>1783</v>
      </c>
      <c r="X682" s="116" t="s">
        <v>1757</v>
      </c>
      <c r="Y682" s="114">
        <v>25</v>
      </c>
      <c r="Z682" s="127"/>
      <c r="AA682" s="124"/>
      <c r="AB682" s="126"/>
      <c r="AC682" s="124"/>
      <c r="AD682" s="124"/>
      <c r="AE682" s="175"/>
      <c r="AF682" s="175"/>
      <c r="AG682" s="124"/>
      <c r="AH682" s="124"/>
      <c r="AI682" s="124"/>
      <c r="AJ682" s="124"/>
      <c r="AK682" s="124"/>
    </row>
    <row r="683" spans="1:37" ht="26.25" customHeight="1">
      <c r="A683" s="240">
        <f t="shared" si="84"/>
        <v>678</v>
      </c>
      <c r="B683" s="129" t="s">
        <v>76</v>
      </c>
      <c r="C683" s="129" t="s">
        <v>35</v>
      </c>
      <c r="D683" s="129" t="s">
        <v>305</v>
      </c>
      <c r="E683" s="129" t="s">
        <v>134</v>
      </c>
      <c r="F683" s="74">
        <f t="shared" si="83"/>
        <v>57</v>
      </c>
      <c r="G683" s="13" t="s" ph="1">
        <v>2770</v>
      </c>
      <c r="H683" s="126" t="s">
        <v>687</v>
      </c>
      <c r="I683" s="81">
        <v>884.83</v>
      </c>
      <c r="J683" s="80" t="str">
        <f t="shared" si="85"/>
        <v>B</v>
      </c>
      <c r="K683" s="78"/>
      <c r="L683" s="79">
        <v>2003</v>
      </c>
      <c r="M683" s="79" t="str" cm="1">
        <f t="array" ref="M683">_xlfn.IFS(X683="賃借施設","－",L683&gt;=2006,"a",L683&gt;=1986,"b",L683&gt;=1976,"c",L683&lt;=1975,"d")</f>
        <v>b</v>
      </c>
      <c r="N683" s="79" t="str" cm="1">
        <f t="array" ref="N683">_xlfn.IFS(X683="賃借施設","－",L683&gt;=2005,"a",L683&gt;=1985,"b",L683&gt;=1975,"c",L683&lt;=1974,"d")</f>
        <v>b</v>
      </c>
      <c r="O683" s="79" t="str">
        <f t="shared" si="86"/>
        <v/>
      </c>
      <c r="P683" s="79" t="str">
        <f t="shared" si="87"/>
        <v>E</v>
      </c>
      <c r="Q683" s="79" t="s">
        <v>1865</v>
      </c>
      <c r="R683" s="79" t="s">
        <v>1825</v>
      </c>
      <c r="S683" s="127" t="s">
        <v>34</v>
      </c>
      <c r="T683" s="127" t="s">
        <v>324</v>
      </c>
      <c r="U683" s="127" t="s">
        <v>397</v>
      </c>
      <c r="V683" s="127" t="s">
        <v>3700</v>
      </c>
      <c r="W683" s="116" t="s">
        <v>1783</v>
      </c>
      <c r="X683" s="116" t="s">
        <v>1757</v>
      </c>
      <c r="Y683" s="114">
        <v>26</v>
      </c>
      <c r="Z683" s="127"/>
      <c r="AA683" s="124"/>
      <c r="AB683" s="126"/>
      <c r="AC683" s="124"/>
      <c r="AD683" s="124"/>
      <c r="AE683" s="175"/>
      <c r="AF683" s="175"/>
      <c r="AG683" s="124"/>
      <c r="AH683" s="124"/>
      <c r="AI683" s="124"/>
      <c r="AJ683" s="124"/>
      <c r="AK683" s="124"/>
    </row>
    <row r="684" spans="1:37" ht="26.25" customHeight="1">
      <c r="A684" s="240">
        <f t="shared" si="84"/>
        <v>679</v>
      </c>
      <c r="B684" s="129" t="s">
        <v>76</v>
      </c>
      <c r="C684" s="129" t="s">
        <v>35</v>
      </c>
      <c r="D684" s="129" t="s">
        <v>305</v>
      </c>
      <c r="E684" s="129" t="s">
        <v>134</v>
      </c>
      <c r="F684" s="74">
        <f t="shared" si="83"/>
        <v>58</v>
      </c>
      <c r="G684" s="13" t="s" ph="1">
        <v>2771</v>
      </c>
      <c r="H684" s="126" t="s">
        <v>688</v>
      </c>
      <c r="I684" s="81">
        <v>660.89</v>
      </c>
      <c r="J684" s="80" t="str">
        <f t="shared" si="85"/>
        <v>B</v>
      </c>
      <c r="K684" s="78"/>
      <c r="L684" s="79">
        <v>2002</v>
      </c>
      <c r="M684" s="79" t="str" cm="1">
        <f t="array" ref="M684">_xlfn.IFS(X684="賃借施設","－",L684&gt;=2006,"a",L684&gt;=1986,"b",L684&gt;=1976,"c",L684&lt;=1975,"d")</f>
        <v>b</v>
      </c>
      <c r="N684" s="79" t="str" cm="1">
        <f t="array" ref="N684">_xlfn.IFS(X684="賃借施設","－",L684&gt;=2005,"a",L684&gt;=1985,"b",L684&gt;=1975,"c",L684&lt;=1974,"d")</f>
        <v>b</v>
      </c>
      <c r="O684" s="79" t="str">
        <f t="shared" si="86"/>
        <v/>
      </c>
      <c r="P684" s="79" t="str">
        <f t="shared" si="87"/>
        <v>E</v>
      </c>
      <c r="Q684" s="79" t="s">
        <v>1865</v>
      </c>
      <c r="R684" s="79" t="s">
        <v>1825</v>
      </c>
      <c r="S684" s="127" t="s">
        <v>34</v>
      </c>
      <c r="T684" s="127" t="s">
        <v>324</v>
      </c>
      <c r="U684" s="127" t="s">
        <v>397</v>
      </c>
      <c r="V684" s="127" t="s">
        <v>3700</v>
      </c>
      <c r="W684" s="116" t="s">
        <v>1783</v>
      </c>
      <c r="X684" s="116" t="s">
        <v>1757</v>
      </c>
      <c r="Y684" s="114">
        <v>27</v>
      </c>
      <c r="Z684" s="127"/>
      <c r="AA684" s="124"/>
      <c r="AB684" s="126"/>
      <c r="AC684" s="124"/>
      <c r="AD684" s="124"/>
      <c r="AE684" s="175"/>
      <c r="AF684" s="175"/>
      <c r="AG684" s="124"/>
      <c r="AH684" s="124"/>
      <c r="AI684" s="124"/>
      <c r="AJ684" s="124"/>
      <c r="AK684" s="124"/>
    </row>
    <row r="685" spans="1:37" ht="26.25" customHeight="1">
      <c r="A685" s="240">
        <f t="shared" si="84"/>
        <v>680</v>
      </c>
      <c r="B685" s="129" t="s">
        <v>76</v>
      </c>
      <c r="C685" s="129" t="s">
        <v>35</v>
      </c>
      <c r="D685" s="129" t="s">
        <v>305</v>
      </c>
      <c r="E685" s="129" t="s">
        <v>134</v>
      </c>
      <c r="F685" s="74">
        <f t="shared" si="83"/>
        <v>59</v>
      </c>
      <c r="G685" s="13" t="s" ph="1">
        <v>2772</v>
      </c>
      <c r="H685" s="126" t="s">
        <v>689</v>
      </c>
      <c r="I685" s="81">
        <v>314.24</v>
      </c>
      <c r="J685" s="80" t="str">
        <f t="shared" si="85"/>
        <v>A</v>
      </c>
      <c r="K685" s="78"/>
      <c r="L685" s="79">
        <v>1957</v>
      </c>
      <c r="M685" s="79" t="str" cm="1">
        <f t="array" ref="M685">_xlfn.IFS(X685="賃借施設","－",L685&gt;=2006,"a",L685&gt;=1986,"b",L685&gt;=1976,"c",L685&lt;=1975,"d")</f>
        <v>d</v>
      </c>
      <c r="N685" s="79" t="str" cm="1">
        <f t="array" ref="N685">_xlfn.IFS(X685="賃借施設","－",L685&gt;=2005,"a",L685&gt;=1985,"b",L685&gt;=1975,"c",L685&lt;=1974,"d")</f>
        <v>d</v>
      </c>
      <c r="O685" s="79" t="str">
        <f t="shared" si="86"/>
        <v/>
      </c>
      <c r="P685" s="79" t="str">
        <f t="shared" si="87"/>
        <v>J</v>
      </c>
      <c r="Q685" s="79" t="s">
        <v>1865</v>
      </c>
      <c r="R685" s="79" t="s">
        <v>1825</v>
      </c>
      <c r="S685" s="127" t="s">
        <v>34</v>
      </c>
      <c r="T685" s="127" t="s">
        <v>324</v>
      </c>
      <c r="U685" s="127" t="s">
        <v>397</v>
      </c>
      <c r="V685" s="127" t="s">
        <v>3700</v>
      </c>
      <c r="W685" s="116" t="s">
        <v>1784</v>
      </c>
      <c r="X685" s="116" t="s">
        <v>1757</v>
      </c>
      <c r="Y685" s="114">
        <v>34</v>
      </c>
      <c r="Z685" s="127"/>
      <c r="AA685" s="124"/>
      <c r="AB685" s="126"/>
      <c r="AC685" s="124"/>
      <c r="AD685" s="124"/>
      <c r="AE685" s="175"/>
      <c r="AF685" s="175"/>
      <c r="AG685" s="124"/>
      <c r="AH685" s="124"/>
      <c r="AI685" s="124"/>
      <c r="AJ685" s="124"/>
      <c r="AK685" s="124"/>
    </row>
    <row r="686" spans="1:37" ht="26.25" customHeight="1">
      <c r="A686" s="240">
        <f t="shared" si="84"/>
        <v>681</v>
      </c>
      <c r="B686" s="129" t="s">
        <v>76</v>
      </c>
      <c r="C686" s="129" t="s">
        <v>35</v>
      </c>
      <c r="D686" s="129" t="s">
        <v>305</v>
      </c>
      <c r="E686" s="129" t="s">
        <v>134</v>
      </c>
      <c r="F686" s="74">
        <f t="shared" si="83"/>
        <v>60</v>
      </c>
      <c r="G686" s="13" t="s" ph="1">
        <v>2773</v>
      </c>
      <c r="H686" s="126" t="s">
        <v>690</v>
      </c>
      <c r="I686" s="81">
        <v>303.99</v>
      </c>
      <c r="J686" s="80" t="str">
        <f t="shared" si="85"/>
        <v>A</v>
      </c>
      <c r="K686" s="78"/>
      <c r="L686" s="79">
        <v>1978</v>
      </c>
      <c r="M686" s="79" t="str" cm="1">
        <f t="array" ref="M686">_xlfn.IFS(X686="賃借施設","－",L686&gt;=2006,"a",L686&gt;=1986,"b",L686&gt;=1976,"c",L686&lt;=1975,"d")</f>
        <v>c</v>
      </c>
      <c r="N686" s="79" t="str" cm="1">
        <f t="array" ref="N686">_xlfn.IFS(X686="賃借施設","－",L686&gt;=2005,"a",L686&gt;=1985,"b",L686&gt;=1975,"c",L686&lt;=1974,"d")</f>
        <v>c</v>
      </c>
      <c r="O686" s="79" t="str">
        <f t="shared" si="86"/>
        <v/>
      </c>
      <c r="P686" s="79" t="str">
        <f t="shared" si="87"/>
        <v>G</v>
      </c>
      <c r="Q686" s="79" t="s">
        <v>1865</v>
      </c>
      <c r="R686" s="79" t="s">
        <v>1825</v>
      </c>
      <c r="S686" s="127" t="s">
        <v>34</v>
      </c>
      <c r="T686" s="127" t="s">
        <v>324</v>
      </c>
      <c r="U686" s="127" t="s">
        <v>397</v>
      </c>
      <c r="V686" s="127" t="s">
        <v>3700</v>
      </c>
      <c r="W686" s="116" t="s">
        <v>1784</v>
      </c>
      <c r="X686" s="116" t="s">
        <v>1757</v>
      </c>
      <c r="Y686" s="114">
        <v>35</v>
      </c>
      <c r="Z686" s="127"/>
      <c r="AA686" s="124"/>
      <c r="AB686" s="126"/>
      <c r="AC686" s="124"/>
      <c r="AD686" s="124"/>
      <c r="AE686" s="175"/>
      <c r="AF686" s="175"/>
      <c r="AG686" s="124"/>
      <c r="AH686" s="124"/>
      <c r="AI686" s="124"/>
      <c r="AJ686" s="124"/>
      <c r="AK686" s="124"/>
    </row>
    <row r="687" spans="1:37" ht="26.25" customHeight="1">
      <c r="A687" s="240">
        <f t="shared" si="84"/>
        <v>682</v>
      </c>
      <c r="B687" s="129" t="s">
        <v>76</v>
      </c>
      <c r="C687" s="129" t="s">
        <v>35</v>
      </c>
      <c r="D687" s="129" t="s">
        <v>305</v>
      </c>
      <c r="E687" s="129" t="s">
        <v>134</v>
      </c>
      <c r="F687" s="74">
        <f t="shared" si="83"/>
        <v>61</v>
      </c>
      <c r="G687" s="13" t="s" ph="1">
        <v>2774</v>
      </c>
      <c r="H687" s="126" t="s">
        <v>691</v>
      </c>
      <c r="I687" s="81">
        <v>280.66000000000003</v>
      </c>
      <c r="J687" s="80" t="str">
        <f t="shared" si="85"/>
        <v>A</v>
      </c>
      <c r="K687" s="78"/>
      <c r="L687" s="79">
        <v>1991</v>
      </c>
      <c r="M687" s="79" t="str" cm="1">
        <f t="array" ref="M687">_xlfn.IFS(X687="賃借施設","－",L687&gt;=2006,"a",L687&gt;=1986,"b",L687&gt;=1976,"c",L687&lt;=1975,"d")</f>
        <v>b</v>
      </c>
      <c r="N687" s="79" t="str" cm="1">
        <f t="array" ref="N687">_xlfn.IFS(X687="賃借施設","－",L687&gt;=2005,"a",L687&gt;=1985,"b",L687&gt;=1975,"c",L687&lt;=1974,"d")</f>
        <v>b</v>
      </c>
      <c r="O687" s="79" t="str">
        <f t="shared" si="86"/>
        <v/>
      </c>
      <c r="P687" s="79" t="str">
        <f t="shared" si="87"/>
        <v>D</v>
      </c>
      <c r="Q687" s="79" t="s">
        <v>1865</v>
      </c>
      <c r="R687" s="79" t="s">
        <v>1825</v>
      </c>
      <c r="S687" s="127" t="s">
        <v>34</v>
      </c>
      <c r="T687" s="127" t="s">
        <v>324</v>
      </c>
      <c r="U687" s="127" t="s">
        <v>397</v>
      </c>
      <c r="V687" s="127" t="s">
        <v>3700</v>
      </c>
      <c r="W687" s="116" t="s">
        <v>1784</v>
      </c>
      <c r="X687" s="116" t="s">
        <v>1757</v>
      </c>
      <c r="Y687" s="114">
        <v>36</v>
      </c>
      <c r="Z687" s="127"/>
      <c r="AA687" s="124"/>
      <c r="AB687" s="126"/>
      <c r="AC687" s="124"/>
      <c r="AD687" s="124"/>
      <c r="AE687" s="175"/>
      <c r="AF687" s="175"/>
      <c r="AG687" s="124"/>
      <c r="AH687" s="124"/>
      <c r="AI687" s="124"/>
      <c r="AJ687" s="124"/>
      <c r="AK687" s="124"/>
    </row>
    <row r="688" spans="1:37" ht="26.25" customHeight="1">
      <c r="A688" s="240">
        <f t="shared" si="84"/>
        <v>683</v>
      </c>
      <c r="B688" s="129" t="s">
        <v>76</v>
      </c>
      <c r="C688" s="129" t="s">
        <v>35</v>
      </c>
      <c r="D688" s="129" t="s">
        <v>305</v>
      </c>
      <c r="E688" s="129" t="s">
        <v>134</v>
      </c>
      <c r="F688" s="74">
        <f t="shared" si="83"/>
        <v>62</v>
      </c>
      <c r="G688" s="13" t="s" ph="1">
        <v>2775</v>
      </c>
      <c r="H688" s="126" t="s">
        <v>692</v>
      </c>
      <c r="I688" s="81">
        <v>211.88</v>
      </c>
      <c r="J688" s="80" t="str">
        <f t="shared" si="85"/>
        <v>A</v>
      </c>
      <c r="K688" s="78"/>
      <c r="L688" s="79">
        <v>1973</v>
      </c>
      <c r="M688" s="79" t="str" cm="1">
        <f t="array" ref="M688">_xlfn.IFS(X688="賃借施設","－",L688&gt;=2006,"a",L688&gt;=1986,"b",L688&gt;=1976,"c",L688&lt;=1975,"d")</f>
        <v>d</v>
      </c>
      <c r="N688" s="79" t="str" cm="1">
        <f t="array" ref="N688">_xlfn.IFS(X688="賃借施設","－",L688&gt;=2005,"a",L688&gt;=1985,"b",L688&gt;=1975,"c",L688&lt;=1974,"d")</f>
        <v>d</v>
      </c>
      <c r="O688" s="79" t="str">
        <f t="shared" si="86"/>
        <v/>
      </c>
      <c r="P688" s="79" t="str">
        <f t="shared" si="87"/>
        <v>J</v>
      </c>
      <c r="Q688" s="79" t="s">
        <v>1865</v>
      </c>
      <c r="R688" s="79" t="s">
        <v>1825</v>
      </c>
      <c r="S688" s="127" t="s">
        <v>34</v>
      </c>
      <c r="T688" s="127" t="s">
        <v>324</v>
      </c>
      <c r="U688" s="127" t="s">
        <v>397</v>
      </c>
      <c r="V688" s="127" t="s">
        <v>3700</v>
      </c>
      <c r="W688" s="116" t="s">
        <v>1784</v>
      </c>
      <c r="X688" s="116" t="s">
        <v>1757</v>
      </c>
      <c r="Y688" s="114">
        <v>37</v>
      </c>
      <c r="Z688" s="127"/>
      <c r="AA688" s="124"/>
      <c r="AB688" s="126"/>
      <c r="AC688" s="124"/>
      <c r="AD688" s="124"/>
      <c r="AE688" s="175"/>
      <c r="AF688" s="175"/>
      <c r="AG688" s="124"/>
      <c r="AH688" s="124"/>
      <c r="AI688" s="124"/>
      <c r="AJ688" s="124"/>
      <c r="AK688" s="124"/>
    </row>
    <row r="689" spans="1:37" ht="26.25" customHeight="1">
      <c r="A689" s="240">
        <f t="shared" si="84"/>
        <v>684</v>
      </c>
      <c r="B689" s="129" t="s">
        <v>76</v>
      </c>
      <c r="C689" s="129" t="s">
        <v>35</v>
      </c>
      <c r="D689" s="129" t="s">
        <v>305</v>
      </c>
      <c r="E689" s="129" t="s">
        <v>134</v>
      </c>
      <c r="F689" s="74">
        <f t="shared" si="83"/>
        <v>63</v>
      </c>
      <c r="G689" s="13" t="s" ph="1">
        <v>2776</v>
      </c>
      <c r="H689" s="126" t="s">
        <v>693</v>
      </c>
      <c r="I689" s="81">
        <v>1260.77</v>
      </c>
      <c r="J689" s="80" t="str">
        <f t="shared" si="85"/>
        <v>B</v>
      </c>
      <c r="K689" s="78"/>
      <c r="L689" s="79">
        <v>2001</v>
      </c>
      <c r="M689" s="79" t="str" cm="1">
        <f t="array" ref="M689">_xlfn.IFS(X689="賃借施設","－",L689&gt;=2006,"a",L689&gt;=1986,"b",L689&gt;=1976,"c",L689&lt;=1975,"d")</f>
        <v>b</v>
      </c>
      <c r="N689" s="79" t="str" cm="1">
        <f t="array" ref="N689">_xlfn.IFS(X689="賃借施設","－",L689&gt;=2005,"a",L689&gt;=1985,"b",L689&gt;=1975,"c",L689&lt;=1974,"d")</f>
        <v>b</v>
      </c>
      <c r="O689" s="79" t="str">
        <f t="shared" si="86"/>
        <v/>
      </c>
      <c r="P689" s="79" t="str">
        <f t="shared" si="87"/>
        <v>E</v>
      </c>
      <c r="Q689" s="79" t="s">
        <v>1865</v>
      </c>
      <c r="R689" s="79" t="s">
        <v>1825</v>
      </c>
      <c r="S689" s="127" t="s">
        <v>34</v>
      </c>
      <c r="T689" s="127" t="s">
        <v>324</v>
      </c>
      <c r="U689" s="127" t="s">
        <v>397</v>
      </c>
      <c r="V689" s="127" t="s">
        <v>3700</v>
      </c>
      <c r="W689" s="116" t="s">
        <v>1785</v>
      </c>
      <c r="X689" s="116" t="s">
        <v>1757</v>
      </c>
      <c r="Y689" s="114">
        <v>28</v>
      </c>
      <c r="Z689" s="127"/>
      <c r="AA689" s="128" t="s">
        <v>1895</v>
      </c>
      <c r="AB689" s="126"/>
      <c r="AC689" s="128" t="s">
        <v>1895</v>
      </c>
      <c r="AD689" s="128" t="s">
        <v>1895</v>
      </c>
      <c r="AE689" s="174" t="s">
        <v>1895</v>
      </c>
      <c r="AF689" s="174" t="s">
        <v>1895</v>
      </c>
      <c r="AG689" s="128"/>
      <c r="AH689" s="128"/>
      <c r="AI689" s="128"/>
      <c r="AJ689" s="128"/>
      <c r="AK689" s="128"/>
    </row>
    <row r="690" spans="1:37" s="21" customFormat="1" ht="26.25" customHeight="1">
      <c r="A690" s="240">
        <f t="shared" si="84"/>
        <v>685</v>
      </c>
      <c r="B690" s="129" t="s">
        <v>76</v>
      </c>
      <c r="C690" s="129" t="s">
        <v>35</v>
      </c>
      <c r="D690" s="129" t="s">
        <v>1960</v>
      </c>
      <c r="E690" s="129" t="s">
        <v>1961</v>
      </c>
      <c r="F690" s="74">
        <f t="shared" si="83"/>
        <v>64</v>
      </c>
      <c r="G690" s="13" t="s" ph="1">
        <v>2777</v>
      </c>
      <c r="H690" s="126" t="s">
        <v>1962</v>
      </c>
      <c r="I690" s="81">
        <v>607.79999999999995</v>
      </c>
      <c r="J690" s="80" t="str">
        <f t="shared" si="85"/>
        <v>B</v>
      </c>
      <c r="K690" s="78" t="s">
        <v>1895</v>
      </c>
      <c r="L690" s="79">
        <v>2021</v>
      </c>
      <c r="M690" s="79" t="str" cm="1">
        <f t="array" ref="M690">_xlfn.IFS(X690="賃借施設","－",L690&gt;=2006,"a",L690&gt;=1986,"b",L690&gt;=1976,"c",L690&lt;=1975,"d")</f>
        <v>a</v>
      </c>
      <c r="N690" s="79" t="str" cm="1">
        <f t="array" ref="N690">_xlfn.IFS(X690="賃借施設","－",L690&gt;=2005,"a",L690&gt;=1985,"b",L690&gt;=1975,"c",L690&lt;=1974,"d")</f>
        <v>a</v>
      </c>
      <c r="O690" s="79" t="str">
        <f t="shared" si="86"/>
        <v/>
      </c>
      <c r="P690" s="79" t="str">
        <f t="shared" si="87"/>
        <v>B</v>
      </c>
      <c r="Q690" s="79" t="s">
        <v>1897</v>
      </c>
      <c r="R690" s="79" t="s">
        <v>1928</v>
      </c>
      <c r="S690" s="127" t="s">
        <v>34</v>
      </c>
      <c r="T690" s="127" t="s">
        <v>324</v>
      </c>
      <c r="U690" s="127" t="s">
        <v>1963</v>
      </c>
      <c r="V690" s="127" t="s">
        <v>3700</v>
      </c>
      <c r="W690" s="116" t="s">
        <v>1964</v>
      </c>
      <c r="X690" s="116" t="s">
        <v>1757</v>
      </c>
      <c r="Y690" s="114">
        <v>102</v>
      </c>
      <c r="Z690" s="127"/>
      <c r="AA690" s="124"/>
      <c r="AB690" s="126"/>
      <c r="AC690" s="124"/>
      <c r="AD690" s="124"/>
      <c r="AE690" s="175"/>
      <c r="AF690" s="175"/>
      <c r="AG690" s="124"/>
      <c r="AH690" s="124"/>
      <c r="AI690" s="124"/>
      <c r="AJ690" s="124"/>
      <c r="AK690" s="124"/>
    </row>
    <row r="691" spans="1:37" ht="26.25" customHeight="1">
      <c r="A691" s="240">
        <f t="shared" si="84"/>
        <v>686</v>
      </c>
      <c r="B691" s="129" t="s">
        <v>76</v>
      </c>
      <c r="C691" s="129" t="s">
        <v>35</v>
      </c>
      <c r="D691" s="125" t="s">
        <v>85</v>
      </c>
      <c r="E691" s="125" t="s">
        <v>85</v>
      </c>
      <c r="F691" s="74">
        <v>1</v>
      </c>
      <c r="G691" s="13" t="s" ph="1">
        <v>2778</v>
      </c>
      <c r="H691" s="126" t="s">
        <v>1797</v>
      </c>
      <c r="I691" s="81">
        <v>97.86</v>
      </c>
      <c r="J691" s="80" t="str">
        <f t="shared" si="85"/>
        <v>A</v>
      </c>
      <c r="K691" s="78"/>
      <c r="L691" s="79">
        <v>1988</v>
      </c>
      <c r="M691" s="79" t="str" cm="1">
        <f t="array" ref="M691">_xlfn.IFS(X691="賃借施設","－",L691&gt;=2006,"a",L691&gt;=1986,"b",L691&gt;=1976,"c",L691&lt;=1975,"d")</f>
        <v>b</v>
      </c>
      <c r="N691" s="79" t="str" cm="1">
        <f t="array" ref="N691">_xlfn.IFS(X691="賃借施設","－",L691&gt;=2005,"a",L691&gt;=1985,"b",L691&gt;=1975,"c",L691&lt;=1974,"d")</f>
        <v>b</v>
      </c>
      <c r="O691" s="79" t="str">
        <f t="shared" si="86"/>
        <v/>
      </c>
      <c r="P691" s="79" t="str">
        <f t="shared" si="87"/>
        <v>D</v>
      </c>
      <c r="Q691" s="79" t="s">
        <v>1865</v>
      </c>
      <c r="R691" s="79" t="s">
        <v>1825</v>
      </c>
      <c r="S691" s="127" t="s">
        <v>34</v>
      </c>
      <c r="T691" s="127" t="s">
        <v>324</v>
      </c>
      <c r="U691" s="127" t="s">
        <v>397</v>
      </c>
      <c r="V691" s="127" t="s">
        <v>3700</v>
      </c>
      <c r="W691" s="116" t="s">
        <v>1761</v>
      </c>
      <c r="X691" s="116" t="s">
        <v>1757</v>
      </c>
      <c r="Y691" s="139" t="s">
        <v>2041</v>
      </c>
      <c r="Z691" s="127"/>
      <c r="AA691" s="124"/>
      <c r="AB691" s="126"/>
      <c r="AC691" s="124"/>
      <c r="AD691" s="124"/>
      <c r="AE691" s="175"/>
      <c r="AF691" s="175"/>
      <c r="AG691" s="124"/>
      <c r="AH691" s="124"/>
      <c r="AI691" s="124"/>
      <c r="AJ691" s="124"/>
      <c r="AK691" s="124"/>
    </row>
    <row r="692" spans="1:37" ht="26.25" customHeight="1">
      <c r="A692" s="240">
        <f t="shared" si="84"/>
        <v>687</v>
      </c>
      <c r="B692" s="129" t="s">
        <v>76</v>
      </c>
      <c r="C692" s="129" t="s">
        <v>35</v>
      </c>
      <c r="D692" s="129" t="s">
        <v>85</v>
      </c>
      <c r="E692" s="129" t="s">
        <v>85</v>
      </c>
      <c r="F692" s="74">
        <f t="shared" ref="F692:F704" si="88">F691+1</f>
        <v>2</v>
      </c>
      <c r="G692" s="13" t="s" ph="1">
        <v>2779</v>
      </c>
      <c r="H692" s="126" t="s">
        <v>1798</v>
      </c>
      <c r="I692" s="81">
        <v>99.58</v>
      </c>
      <c r="J692" s="80" t="str">
        <f t="shared" si="85"/>
        <v>A</v>
      </c>
      <c r="K692" s="78"/>
      <c r="L692" s="79">
        <v>1994</v>
      </c>
      <c r="M692" s="79" t="str" cm="1">
        <f t="array" ref="M692">_xlfn.IFS(X692="賃借施設","－",L692&gt;=2006,"a",L692&gt;=1986,"b",L692&gt;=1976,"c",L692&lt;=1975,"d")</f>
        <v>b</v>
      </c>
      <c r="N692" s="79" t="str" cm="1">
        <f t="array" ref="N692">_xlfn.IFS(X692="賃借施設","－",L692&gt;=2005,"a",L692&gt;=1985,"b",L692&gt;=1975,"c",L692&lt;=1974,"d")</f>
        <v>b</v>
      </c>
      <c r="O692" s="79" t="str">
        <f t="shared" si="86"/>
        <v/>
      </c>
      <c r="P692" s="79" t="str">
        <f t="shared" si="87"/>
        <v>D</v>
      </c>
      <c r="Q692" s="79" t="s">
        <v>1865</v>
      </c>
      <c r="R692" s="79" t="s">
        <v>1825</v>
      </c>
      <c r="S692" s="127" t="s">
        <v>34</v>
      </c>
      <c r="T692" s="127" t="s">
        <v>324</v>
      </c>
      <c r="U692" s="127" t="s">
        <v>397</v>
      </c>
      <c r="V692" s="127" t="s">
        <v>3700</v>
      </c>
      <c r="W692" s="116" t="s">
        <v>1763</v>
      </c>
      <c r="X692" s="116" t="s">
        <v>1757</v>
      </c>
      <c r="Y692" s="139" t="s">
        <v>2041</v>
      </c>
      <c r="Z692" s="127"/>
      <c r="AA692" s="124"/>
      <c r="AB692" s="126"/>
      <c r="AC692" s="124"/>
      <c r="AD692" s="124"/>
      <c r="AE692" s="175"/>
      <c r="AF692" s="175"/>
      <c r="AG692" s="124"/>
      <c r="AH692" s="124"/>
      <c r="AI692" s="124"/>
      <c r="AJ692" s="124"/>
      <c r="AK692" s="124"/>
    </row>
    <row r="693" spans="1:37" ht="26.25" customHeight="1">
      <c r="A693" s="240">
        <f t="shared" si="84"/>
        <v>688</v>
      </c>
      <c r="B693" s="129" t="s">
        <v>76</v>
      </c>
      <c r="C693" s="129" t="s">
        <v>35</v>
      </c>
      <c r="D693" s="129" t="s">
        <v>85</v>
      </c>
      <c r="E693" s="129" t="s">
        <v>85</v>
      </c>
      <c r="F693" s="74">
        <f t="shared" si="88"/>
        <v>3</v>
      </c>
      <c r="G693" s="13" t="s" ph="1">
        <v>2780</v>
      </c>
      <c r="H693" s="126" t="s">
        <v>2074</v>
      </c>
      <c r="I693" s="81">
        <v>36.590000000000003</v>
      </c>
      <c r="J693" s="80" t="str">
        <f t="shared" si="85"/>
        <v>－</v>
      </c>
      <c r="K693" s="78"/>
      <c r="L693" s="79" t="s">
        <v>2041</v>
      </c>
      <c r="M693" s="79" t="str" cm="1">
        <f t="array" ref="M693">_xlfn.IFS(X693="賃借施設","－",L693&gt;=2006,"a",L693&gt;=1986,"b",L693&gt;=1976,"c",L693&lt;=1975,"d")</f>
        <v>－</v>
      </c>
      <c r="N693" s="79" t="str" cm="1">
        <f t="array" ref="N693">_xlfn.IFS(X693="賃借施設","－",L693&gt;=2005,"a",L693&gt;=1985,"b",L693&gt;=1975,"c",L693&lt;=1974,"d")</f>
        <v>－</v>
      </c>
      <c r="O693" s="79" t="str">
        <f t="shared" si="86"/>
        <v/>
      </c>
      <c r="P693" s="79" t="str">
        <f t="shared" si="87"/>
        <v>－</v>
      </c>
      <c r="Q693" s="79" t="s">
        <v>2041</v>
      </c>
      <c r="R693" s="79" t="s">
        <v>1809</v>
      </c>
      <c r="S693" s="127" t="s">
        <v>34</v>
      </c>
      <c r="T693" s="127" t="s">
        <v>324</v>
      </c>
      <c r="U693" s="127" t="s">
        <v>397</v>
      </c>
      <c r="V693" s="127" t="s">
        <v>3700</v>
      </c>
      <c r="W693" s="116" t="s">
        <v>2075</v>
      </c>
      <c r="X693" s="116" t="s">
        <v>1762</v>
      </c>
      <c r="Y693" s="139" t="s">
        <v>2041</v>
      </c>
      <c r="Z693" s="127"/>
      <c r="AA693" s="124"/>
      <c r="AB693" s="126"/>
      <c r="AC693" s="124"/>
      <c r="AD693" s="124"/>
      <c r="AE693" s="175"/>
      <c r="AF693" s="175"/>
      <c r="AG693" s="124"/>
      <c r="AH693" s="124"/>
      <c r="AI693" s="124"/>
      <c r="AJ693" s="124"/>
      <c r="AK693" s="124"/>
    </row>
    <row r="694" spans="1:37" ht="26.25" customHeight="1">
      <c r="A694" s="240">
        <f t="shared" si="84"/>
        <v>689</v>
      </c>
      <c r="B694" s="129" t="s">
        <v>76</v>
      </c>
      <c r="C694" s="129" t="s">
        <v>35</v>
      </c>
      <c r="D694" s="129" t="s">
        <v>85</v>
      </c>
      <c r="E694" s="129" t="s">
        <v>85</v>
      </c>
      <c r="F694" s="74">
        <f t="shared" si="88"/>
        <v>4</v>
      </c>
      <c r="G694" s="13" t="s" ph="1">
        <v>2781</v>
      </c>
      <c r="H694" s="126" t="s">
        <v>2101</v>
      </c>
      <c r="I694" s="81">
        <v>34.81</v>
      </c>
      <c r="J694" s="80" t="str">
        <f t="shared" si="85"/>
        <v>－</v>
      </c>
      <c r="K694" s="78"/>
      <c r="L694" s="79" t="s">
        <v>2041</v>
      </c>
      <c r="M694" s="79" t="str" cm="1">
        <f t="array" ref="M694">_xlfn.IFS(X694="賃借施設","－",L694&gt;=2006,"a",L694&gt;=1986,"b",L694&gt;=1976,"c",L694&lt;=1975,"d")</f>
        <v>－</v>
      </c>
      <c r="N694" s="79" t="str" cm="1">
        <f t="array" ref="N694">_xlfn.IFS(X694="賃借施設","－",L694&gt;=2005,"a",L694&gt;=1985,"b",L694&gt;=1975,"c",L694&lt;=1974,"d")</f>
        <v>－</v>
      </c>
      <c r="O694" s="79" t="str">
        <f t="shared" si="86"/>
        <v/>
      </c>
      <c r="P694" s="79" t="str">
        <f t="shared" si="87"/>
        <v>－</v>
      </c>
      <c r="Q694" s="79" t="s">
        <v>2041</v>
      </c>
      <c r="R694" s="79" t="s">
        <v>1809</v>
      </c>
      <c r="S694" s="127" t="s">
        <v>34</v>
      </c>
      <c r="T694" s="127" t="s">
        <v>324</v>
      </c>
      <c r="U694" s="127" t="s">
        <v>397</v>
      </c>
      <c r="V694" s="127" t="s">
        <v>3700</v>
      </c>
      <c r="W694" s="116" t="s">
        <v>2102</v>
      </c>
      <c r="X694" s="116" t="s">
        <v>1762</v>
      </c>
      <c r="Y694" s="139" t="s">
        <v>2041</v>
      </c>
      <c r="Z694" s="127"/>
      <c r="AA694" s="124"/>
      <c r="AB694" s="126"/>
      <c r="AC694" s="124"/>
      <c r="AD694" s="124"/>
      <c r="AE694" s="175"/>
      <c r="AF694" s="175"/>
      <c r="AG694" s="124"/>
      <c r="AH694" s="124"/>
      <c r="AI694" s="124"/>
      <c r="AJ694" s="124"/>
      <c r="AK694" s="124"/>
    </row>
    <row r="695" spans="1:37" ht="26.25" customHeight="1">
      <c r="A695" s="240">
        <f t="shared" si="84"/>
        <v>690</v>
      </c>
      <c r="B695" s="129" t="s">
        <v>76</v>
      </c>
      <c r="C695" s="129" t="s">
        <v>35</v>
      </c>
      <c r="D695" s="129" t="s">
        <v>85</v>
      </c>
      <c r="E695" s="129" t="s">
        <v>85</v>
      </c>
      <c r="F695" s="74">
        <f t="shared" si="88"/>
        <v>5</v>
      </c>
      <c r="G695" s="13" t="s" ph="1">
        <v>3626</v>
      </c>
      <c r="H695" s="126" t="s">
        <v>1804</v>
      </c>
      <c r="I695" s="81">
        <v>47.71</v>
      </c>
      <c r="J695" s="80" t="str">
        <f t="shared" si="85"/>
        <v>－</v>
      </c>
      <c r="K695" s="78"/>
      <c r="L695" s="79" t="s">
        <v>2062</v>
      </c>
      <c r="M695" s="79" t="str" cm="1">
        <f t="array" ref="M695">_xlfn.IFS(X695="賃借施設","－",L695&gt;=2006,"a",L695&gt;=1986,"b",L695&gt;=1976,"c",L695&lt;=1975,"d")</f>
        <v>－</v>
      </c>
      <c r="N695" s="79" t="str" cm="1">
        <f t="array" ref="N695">_xlfn.IFS(X695="賃借施設","－",L695&gt;=2005,"a",L695&gt;=1985,"b",L695&gt;=1975,"c",L695&lt;=1974,"d")</f>
        <v>－</v>
      </c>
      <c r="O695" s="79" t="str">
        <f t="shared" si="86"/>
        <v/>
      </c>
      <c r="P695" s="79" t="str">
        <f t="shared" si="87"/>
        <v>－</v>
      </c>
      <c r="Q695" s="79" t="s">
        <v>2062</v>
      </c>
      <c r="R695" s="79" t="s">
        <v>1825</v>
      </c>
      <c r="S695" s="127" t="s">
        <v>34</v>
      </c>
      <c r="T695" s="127" t="s">
        <v>324</v>
      </c>
      <c r="U695" s="127" t="s">
        <v>397</v>
      </c>
      <c r="V695" s="127" t="s">
        <v>3700</v>
      </c>
      <c r="W695" s="116" t="s">
        <v>1767</v>
      </c>
      <c r="X695" s="116" t="s">
        <v>1762</v>
      </c>
      <c r="Y695" s="139" t="s">
        <v>2041</v>
      </c>
      <c r="Z695" s="127"/>
      <c r="AA695" s="124"/>
      <c r="AB695" s="126"/>
      <c r="AC695" s="124"/>
      <c r="AD695" s="124"/>
      <c r="AE695" s="175"/>
      <c r="AF695" s="175"/>
      <c r="AG695" s="124"/>
      <c r="AH695" s="124"/>
      <c r="AI695" s="124"/>
      <c r="AJ695" s="124"/>
      <c r="AK695" s="124"/>
    </row>
    <row r="696" spans="1:37" ht="26.25" customHeight="1">
      <c r="A696" s="240">
        <f t="shared" si="84"/>
        <v>691</v>
      </c>
      <c r="B696" s="129" t="s">
        <v>76</v>
      </c>
      <c r="C696" s="129" t="s">
        <v>35</v>
      </c>
      <c r="D696" s="129" t="s">
        <v>85</v>
      </c>
      <c r="E696" s="129" t="s">
        <v>85</v>
      </c>
      <c r="F696" s="74">
        <f t="shared" si="88"/>
        <v>6</v>
      </c>
      <c r="G696" s="13" t="s" ph="1">
        <v>3627</v>
      </c>
      <c r="H696" s="126" t="s">
        <v>1804</v>
      </c>
      <c r="I696" s="81">
        <v>47.71</v>
      </c>
      <c r="J696" s="80" t="str">
        <f t="shared" si="85"/>
        <v>－</v>
      </c>
      <c r="K696" s="78"/>
      <c r="L696" s="79" t="s">
        <v>2062</v>
      </c>
      <c r="M696" s="79" t="str" cm="1">
        <f t="array" ref="M696">_xlfn.IFS(X696="賃借施設","－",L696&gt;=2006,"a",L696&gt;=1986,"b",L696&gt;=1976,"c",L696&lt;=1975,"d")</f>
        <v>－</v>
      </c>
      <c r="N696" s="79" t="str" cm="1">
        <f t="array" ref="N696">_xlfn.IFS(X696="賃借施設","－",L696&gt;=2005,"a",L696&gt;=1985,"b",L696&gt;=1975,"c",L696&lt;=1974,"d")</f>
        <v>－</v>
      </c>
      <c r="O696" s="79" t="str">
        <f t="shared" si="86"/>
        <v/>
      </c>
      <c r="P696" s="79" t="str">
        <f t="shared" si="87"/>
        <v>－</v>
      </c>
      <c r="Q696" s="79" t="s">
        <v>2062</v>
      </c>
      <c r="R696" s="79" t="s">
        <v>1825</v>
      </c>
      <c r="S696" s="127" t="s">
        <v>34</v>
      </c>
      <c r="T696" s="127" t="s">
        <v>324</v>
      </c>
      <c r="U696" s="127" t="s">
        <v>397</v>
      </c>
      <c r="V696" s="127" t="s">
        <v>3700</v>
      </c>
      <c r="W696" s="116" t="s">
        <v>1767</v>
      </c>
      <c r="X696" s="116" t="s">
        <v>1762</v>
      </c>
      <c r="Y696" s="139" t="s">
        <v>2041</v>
      </c>
      <c r="Z696" s="127"/>
      <c r="AA696" s="124"/>
      <c r="AB696" s="126"/>
      <c r="AC696" s="124"/>
      <c r="AD696" s="124"/>
      <c r="AE696" s="175"/>
      <c r="AF696" s="175"/>
      <c r="AG696" s="124"/>
      <c r="AH696" s="124"/>
      <c r="AI696" s="124"/>
      <c r="AJ696" s="124"/>
      <c r="AK696" s="124"/>
    </row>
    <row r="697" spans="1:37" ht="26.25" customHeight="1">
      <c r="A697" s="240">
        <f t="shared" si="84"/>
        <v>692</v>
      </c>
      <c r="B697" s="129" t="s">
        <v>76</v>
      </c>
      <c r="C697" s="129" t="s">
        <v>35</v>
      </c>
      <c r="D697" s="129" t="s">
        <v>85</v>
      </c>
      <c r="E697" s="129" t="s">
        <v>85</v>
      </c>
      <c r="F697" s="74">
        <f t="shared" si="88"/>
        <v>7</v>
      </c>
      <c r="G697" s="13" t="s" ph="1">
        <v>3628</v>
      </c>
      <c r="H697" s="126" t="s">
        <v>1804</v>
      </c>
      <c r="I697" s="81">
        <v>40.79</v>
      </c>
      <c r="J697" s="80" t="str">
        <f t="shared" si="85"/>
        <v>－</v>
      </c>
      <c r="K697" s="78"/>
      <c r="L697" s="79" t="s">
        <v>2062</v>
      </c>
      <c r="M697" s="79" t="str" cm="1">
        <f t="array" ref="M697">_xlfn.IFS(X697="賃借施設","－",L697&gt;=2006,"a",L697&gt;=1986,"b",L697&gt;=1976,"c",L697&lt;=1975,"d")</f>
        <v>－</v>
      </c>
      <c r="N697" s="79" t="str" cm="1">
        <f t="array" ref="N697">_xlfn.IFS(X697="賃借施設","－",L697&gt;=2005,"a",L697&gt;=1985,"b",L697&gt;=1975,"c",L697&lt;=1974,"d")</f>
        <v>－</v>
      </c>
      <c r="O697" s="79" t="str">
        <f t="shared" si="86"/>
        <v/>
      </c>
      <c r="P697" s="79" t="str">
        <f t="shared" si="87"/>
        <v>－</v>
      </c>
      <c r="Q697" s="79" t="s">
        <v>2062</v>
      </c>
      <c r="R697" s="79" t="s">
        <v>1825</v>
      </c>
      <c r="S697" s="127" t="s">
        <v>34</v>
      </c>
      <c r="T697" s="127" t="s">
        <v>324</v>
      </c>
      <c r="U697" s="127" t="s">
        <v>397</v>
      </c>
      <c r="V697" s="127" t="s">
        <v>3700</v>
      </c>
      <c r="W697" s="116" t="s">
        <v>1767</v>
      </c>
      <c r="X697" s="116" t="s">
        <v>1762</v>
      </c>
      <c r="Y697" s="139" t="s">
        <v>2041</v>
      </c>
      <c r="Z697" s="127"/>
      <c r="AA697" s="124"/>
      <c r="AB697" s="126"/>
      <c r="AC697" s="124"/>
      <c r="AD697" s="124"/>
      <c r="AE697" s="175"/>
      <c r="AF697" s="175"/>
      <c r="AG697" s="124"/>
      <c r="AH697" s="124"/>
      <c r="AI697" s="124"/>
      <c r="AJ697" s="124"/>
      <c r="AK697" s="124"/>
    </row>
    <row r="698" spans="1:37" ht="26.25" customHeight="1">
      <c r="A698" s="240">
        <f t="shared" si="84"/>
        <v>693</v>
      </c>
      <c r="B698" s="129" t="s">
        <v>76</v>
      </c>
      <c r="C698" s="129" t="s">
        <v>35</v>
      </c>
      <c r="D698" s="129" t="s">
        <v>85</v>
      </c>
      <c r="E698" s="129" t="s">
        <v>85</v>
      </c>
      <c r="F698" s="74">
        <f t="shared" si="88"/>
        <v>8</v>
      </c>
      <c r="G698" s="13" t="s" ph="1">
        <v>2782</v>
      </c>
      <c r="H698" s="126" t="s">
        <v>1799</v>
      </c>
      <c r="I698" s="81">
        <v>89.42</v>
      </c>
      <c r="J698" s="80" t="str">
        <f t="shared" si="85"/>
        <v>A</v>
      </c>
      <c r="K698" s="78"/>
      <c r="L698" s="79">
        <v>1991</v>
      </c>
      <c r="M698" s="79" t="str" cm="1">
        <f t="array" ref="M698">_xlfn.IFS(X698="賃借施設","－",L698&gt;=2006,"a",L698&gt;=1986,"b",L698&gt;=1976,"c",L698&lt;=1975,"d")</f>
        <v>b</v>
      </c>
      <c r="N698" s="79" t="str" cm="1">
        <f t="array" ref="N698">_xlfn.IFS(X698="賃借施設","－",L698&gt;=2005,"a",L698&gt;=1985,"b",L698&gt;=1975,"c",L698&lt;=1974,"d")</f>
        <v>b</v>
      </c>
      <c r="O698" s="79" t="str">
        <f t="shared" si="86"/>
        <v/>
      </c>
      <c r="P698" s="79" t="str">
        <f t="shared" si="87"/>
        <v>D</v>
      </c>
      <c r="Q698" s="79" t="s">
        <v>1865</v>
      </c>
      <c r="R698" s="79" t="s">
        <v>1825</v>
      </c>
      <c r="S698" s="127" t="s">
        <v>34</v>
      </c>
      <c r="T698" s="127" t="s">
        <v>324</v>
      </c>
      <c r="U698" s="127" t="s">
        <v>397</v>
      </c>
      <c r="V698" s="127" t="s">
        <v>3700</v>
      </c>
      <c r="W698" s="116" t="s">
        <v>1776</v>
      </c>
      <c r="X698" s="116" t="s">
        <v>1757</v>
      </c>
      <c r="Y698" s="139" t="s">
        <v>2041</v>
      </c>
      <c r="Z698" s="127"/>
      <c r="AA698" s="124"/>
      <c r="AB698" s="126"/>
      <c r="AC698" s="124"/>
      <c r="AD698" s="124"/>
      <c r="AE698" s="175"/>
      <c r="AF698" s="175"/>
      <c r="AG698" s="124"/>
      <c r="AH698" s="124"/>
      <c r="AI698" s="124"/>
      <c r="AJ698" s="124"/>
      <c r="AK698" s="124"/>
    </row>
    <row r="699" spans="1:37" ht="26.25" customHeight="1">
      <c r="A699" s="240">
        <f t="shared" si="84"/>
        <v>694</v>
      </c>
      <c r="B699" s="129" t="s">
        <v>76</v>
      </c>
      <c r="C699" s="129" t="s">
        <v>35</v>
      </c>
      <c r="D699" s="129" t="s">
        <v>85</v>
      </c>
      <c r="E699" s="129" t="s">
        <v>85</v>
      </c>
      <c r="F699" s="74">
        <f t="shared" si="88"/>
        <v>9</v>
      </c>
      <c r="G699" s="13" t="s" ph="1">
        <v>2783</v>
      </c>
      <c r="H699" s="126" t="s">
        <v>1800</v>
      </c>
      <c r="I699" s="81">
        <v>41.36</v>
      </c>
      <c r="J699" s="80" t="str">
        <f t="shared" si="85"/>
        <v>－</v>
      </c>
      <c r="K699" s="78"/>
      <c r="L699" s="79" t="s">
        <v>2041</v>
      </c>
      <c r="M699" s="79" t="str" cm="1">
        <f t="array" ref="M699">_xlfn.IFS(X699="賃借施設","－",L699&gt;=2006,"a",L699&gt;=1986,"b",L699&gt;=1976,"c",L699&lt;=1975,"d")</f>
        <v>－</v>
      </c>
      <c r="N699" s="79" t="str" cm="1">
        <f t="array" ref="N699">_xlfn.IFS(X699="賃借施設","－",L699&gt;=2005,"a",L699&gt;=1985,"b",L699&gt;=1975,"c",L699&lt;=1974,"d")</f>
        <v>－</v>
      </c>
      <c r="O699" s="79" t="str">
        <f t="shared" si="86"/>
        <v/>
      </c>
      <c r="P699" s="79" t="str">
        <f t="shared" si="87"/>
        <v>－</v>
      </c>
      <c r="Q699" s="79" t="s">
        <v>2041</v>
      </c>
      <c r="R699" s="79" t="s">
        <v>1825</v>
      </c>
      <c r="S699" s="127" t="s">
        <v>34</v>
      </c>
      <c r="T699" s="127" t="s">
        <v>324</v>
      </c>
      <c r="U699" s="127" t="s">
        <v>397</v>
      </c>
      <c r="V699" s="127" t="s">
        <v>3700</v>
      </c>
      <c r="W699" s="116" t="s">
        <v>1777</v>
      </c>
      <c r="X699" s="116" t="s">
        <v>1762</v>
      </c>
      <c r="Y699" s="139" t="s">
        <v>2041</v>
      </c>
      <c r="Z699" s="127"/>
      <c r="AA699" s="124"/>
      <c r="AB699" s="126"/>
      <c r="AC699" s="124"/>
      <c r="AD699" s="124"/>
      <c r="AE699" s="175"/>
      <c r="AF699" s="175"/>
      <c r="AG699" s="124"/>
      <c r="AH699" s="124"/>
      <c r="AI699" s="124"/>
      <c r="AJ699" s="124"/>
      <c r="AK699" s="124"/>
    </row>
    <row r="700" spans="1:37" ht="26.25" customHeight="1">
      <c r="A700" s="240">
        <f t="shared" si="84"/>
        <v>695</v>
      </c>
      <c r="B700" s="129" t="s">
        <v>76</v>
      </c>
      <c r="C700" s="129" t="s">
        <v>35</v>
      </c>
      <c r="D700" s="129" t="s">
        <v>85</v>
      </c>
      <c r="E700" s="129" t="s">
        <v>85</v>
      </c>
      <c r="F700" s="74">
        <f t="shared" si="88"/>
        <v>10</v>
      </c>
      <c r="G700" s="13" t="s" ph="1">
        <v>2784</v>
      </c>
      <c r="H700" s="126" t="s">
        <v>1801</v>
      </c>
      <c r="I700" s="81">
        <v>101.12</v>
      </c>
      <c r="J700" s="80" t="str">
        <f t="shared" si="85"/>
        <v>A</v>
      </c>
      <c r="K700" s="78"/>
      <c r="L700" s="79">
        <v>1995</v>
      </c>
      <c r="M700" s="79" t="str" cm="1">
        <f t="array" ref="M700">_xlfn.IFS(X700="賃借施設","－",L700&gt;=2006,"a",L700&gt;=1986,"b",L700&gt;=1976,"c",L700&lt;=1975,"d")</f>
        <v>b</v>
      </c>
      <c r="N700" s="79" t="str" cm="1">
        <f t="array" ref="N700">_xlfn.IFS(X700="賃借施設","－",L700&gt;=2005,"a",L700&gt;=1985,"b",L700&gt;=1975,"c",L700&lt;=1974,"d")</f>
        <v>b</v>
      </c>
      <c r="O700" s="79" t="str">
        <f t="shared" si="86"/>
        <v/>
      </c>
      <c r="P700" s="79" t="str">
        <f t="shared" si="87"/>
        <v>D</v>
      </c>
      <c r="Q700" s="79" t="s">
        <v>1865</v>
      </c>
      <c r="R700" s="79" t="s">
        <v>1825</v>
      </c>
      <c r="S700" s="127" t="s">
        <v>34</v>
      </c>
      <c r="T700" s="127" t="s">
        <v>324</v>
      </c>
      <c r="U700" s="127" t="s">
        <v>397</v>
      </c>
      <c r="V700" s="127" t="s">
        <v>3700</v>
      </c>
      <c r="W700" s="116" t="s">
        <v>1780</v>
      </c>
      <c r="X700" s="116" t="s">
        <v>1757</v>
      </c>
      <c r="Y700" s="139" t="s">
        <v>2041</v>
      </c>
      <c r="Z700" s="127"/>
      <c r="AA700" s="124"/>
      <c r="AB700" s="126"/>
      <c r="AC700" s="124"/>
      <c r="AD700" s="124"/>
      <c r="AE700" s="175"/>
      <c r="AF700" s="175"/>
      <c r="AG700" s="124"/>
      <c r="AH700" s="124"/>
      <c r="AI700" s="124"/>
      <c r="AJ700" s="124"/>
      <c r="AK700" s="124"/>
    </row>
    <row r="701" spans="1:37" ht="26.25" customHeight="1">
      <c r="A701" s="240">
        <f t="shared" si="84"/>
        <v>696</v>
      </c>
      <c r="B701" s="129" t="s">
        <v>76</v>
      </c>
      <c r="C701" s="129" t="s">
        <v>35</v>
      </c>
      <c r="D701" s="129" t="s">
        <v>85</v>
      </c>
      <c r="E701" s="129" t="s">
        <v>85</v>
      </c>
      <c r="F701" s="74">
        <f t="shared" si="88"/>
        <v>11</v>
      </c>
      <c r="G701" s="13" t="s" ph="1">
        <v>2785</v>
      </c>
      <c r="H701" s="126" t="s">
        <v>1802</v>
      </c>
      <c r="I701" s="81">
        <v>74.42</v>
      </c>
      <c r="J701" s="80" t="str">
        <f t="shared" si="85"/>
        <v>A</v>
      </c>
      <c r="K701" s="78"/>
      <c r="L701" s="79">
        <v>1999</v>
      </c>
      <c r="M701" s="79" t="str" cm="1">
        <f t="array" ref="M701">_xlfn.IFS(X701="賃借施設","－",L701&gt;=2006,"a",L701&gt;=1986,"b",L701&gt;=1976,"c",L701&lt;=1975,"d")</f>
        <v>b</v>
      </c>
      <c r="N701" s="79" t="str" cm="1">
        <f t="array" ref="N701">_xlfn.IFS(X701="賃借施設","－",L701&gt;=2005,"a",L701&gt;=1985,"b",L701&gt;=1975,"c",L701&lt;=1974,"d")</f>
        <v>b</v>
      </c>
      <c r="O701" s="79" t="str">
        <f t="shared" si="86"/>
        <v/>
      </c>
      <c r="P701" s="79" t="str">
        <f t="shared" si="87"/>
        <v>D</v>
      </c>
      <c r="Q701" s="79" t="s">
        <v>1856</v>
      </c>
      <c r="R701" s="79" t="s">
        <v>1825</v>
      </c>
      <c r="S701" s="127" t="s">
        <v>34</v>
      </c>
      <c r="T701" s="127" t="s">
        <v>324</v>
      </c>
      <c r="U701" s="127" t="s">
        <v>397</v>
      </c>
      <c r="V701" s="127" t="s">
        <v>3700</v>
      </c>
      <c r="W701" s="116" t="s">
        <v>1780</v>
      </c>
      <c r="X701" s="116" t="s">
        <v>1757</v>
      </c>
      <c r="Y701" s="139" t="s">
        <v>2041</v>
      </c>
      <c r="Z701" s="127"/>
      <c r="AA701" s="124"/>
      <c r="AB701" s="126"/>
      <c r="AC701" s="124"/>
      <c r="AD701" s="124"/>
      <c r="AE701" s="175"/>
      <c r="AF701" s="175"/>
      <c r="AG701" s="124"/>
      <c r="AH701" s="124"/>
      <c r="AI701" s="124"/>
      <c r="AJ701" s="124"/>
      <c r="AK701" s="124"/>
    </row>
    <row r="702" spans="1:37" ht="26.25" customHeight="1">
      <c r="A702" s="240">
        <f t="shared" si="84"/>
        <v>697</v>
      </c>
      <c r="B702" s="129" t="s">
        <v>76</v>
      </c>
      <c r="C702" s="129" t="s">
        <v>35</v>
      </c>
      <c r="D702" s="129" t="s">
        <v>85</v>
      </c>
      <c r="E702" s="129" t="s">
        <v>85</v>
      </c>
      <c r="F702" s="74">
        <f t="shared" si="88"/>
        <v>12</v>
      </c>
      <c r="G702" s="13" t="s" ph="1">
        <v>2786</v>
      </c>
      <c r="H702" s="126" t="s">
        <v>1802</v>
      </c>
      <c r="I702" s="81">
        <v>74.739999999999995</v>
      </c>
      <c r="J702" s="80" t="str">
        <f t="shared" si="85"/>
        <v>A</v>
      </c>
      <c r="K702" s="78"/>
      <c r="L702" s="79">
        <v>1999</v>
      </c>
      <c r="M702" s="79" t="str" cm="1">
        <f t="array" ref="M702">_xlfn.IFS(X702="賃借施設","－",L702&gt;=2006,"a",L702&gt;=1986,"b",L702&gt;=1976,"c",L702&lt;=1975,"d")</f>
        <v>b</v>
      </c>
      <c r="N702" s="79" t="str" cm="1">
        <f t="array" ref="N702">_xlfn.IFS(X702="賃借施設","－",L702&gt;=2005,"a",L702&gt;=1985,"b",L702&gt;=1975,"c",L702&lt;=1974,"d")</f>
        <v>b</v>
      </c>
      <c r="O702" s="79" t="str">
        <f t="shared" si="86"/>
        <v/>
      </c>
      <c r="P702" s="79" t="str">
        <f t="shared" si="87"/>
        <v>D</v>
      </c>
      <c r="Q702" s="79" t="s">
        <v>1856</v>
      </c>
      <c r="R702" s="79" t="s">
        <v>1825</v>
      </c>
      <c r="S702" s="127" t="s">
        <v>34</v>
      </c>
      <c r="T702" s="127" t="s">
        <v>324</v>
      </c>
      <c r="U702" s="127" t="s">
        <v>397</v>
      </c>
      <c r="V702" s="127" t="s">
        <v>3700</v>
      </c>
      <c r="W702" s="116" t="s">
        <v>1780</v>
      </c>
      <c r="X702" s="116" t="s">
        <v>1757</v>
      </c>
      <c r="Y702" s="139" t="s">
        <v>2041</v>
      </c>
      <c r="Z702" s="127"/>
      <c r="AA702" s="124"/>
      <c r="AB702" s="126"/>
      <c r="AC702" s="124"/>
      <c r="AD702" s="124"/>
      <c r="AE702" s="175"/>
      <c r="AF702" s="175"/>
      <c r="AG702" s="124"/>
      <c r="AH702" s="124"/>
      <c r="AI702" s="124"/>
      <c r="AJ702" s="124"/>
      <c r="AK702" s="124"/>
    </row>
    <row r="703" spans="1:37" ht="26.25" customHeight="1">
      <c r="A703" s="240">
        <f t="shared" si="84"/>
        <v>698</v>
      </c>
      <c r="B703" s="129" t="s">
        <v>76</v>
      </c>
      <c r="C703" s="129" t="s">
        <v>35</v>
      </c>
      <c r="D703" s="129" t="s">
        <v>85</v>
      </c>
      <c r="E703" s="129" t="s">
        <v>85</v>
      </c>
      <c r="F703" s="74">
        <f t="shared" si="88"/>
        <v>13</v>
      </c>
      <c r="G703" s="13" t="s" ph="1">
        <v>2787</v>
      </c>
      <c r="H703" s="126" t="s">
        <v>1802</v>
      </c>
      <c r="I703" s="81">
        <v>76.5</v>
      </c>
      <c r="J703" s="80" t="str">
        <f t="shared" si="85"/>
        <v>A</v>
      </c>
      <c r="K703" s="78"/>
      <c r="L703" s="79">
        <v>1999</v>
      </c>
      <c r="M703" s="79" t="str" cm="1">
        <f t="array" ref="M703">_xlfn.IFS(X703="賃借施設","－",L703&gt;=2006,"a",L703&gt;=1986,"b",L703&gt;=1976,"c",L703&lt;=1975,"d")</f>
        <v>b</v>
      </c>
      <c r="N703" s="79" t="str" cm="1">
        <f t="array" ref="N703">_xlfn.IFS(X703="賃借施設","－",L703&gt;=2005,"a",L703&gt;=1985,"b",L703&gt;=1975,"c",L703&lt;=1974,"d")</f>
        <v>b</v>
      </c>
      <c r="O703" s="79" t="str">
        <f t="shared" si="86"/>
        <v/>
      </c>
      <c r="P703" s="79" t="str">
        <f t="shared" si="87"/>
        <v>D</v>
      </c>
      <c r="Q703" s="79" t="s">
        <v>1856</v>
      </c>
      <c r="R703" s="79" t="s">
        <v>1825</v>
      </c>
      <c r="S703" s="127" t="s">
        <v>34</v>
      </c>
      <c r="T703" s="127" t="s">
        <v>324</v>
      </c>
      <c r="U703" s="127" t="s">
        <v>397</v>
      </c>
      <c r="V703" s="127" t="s">
        <v>3700</v>
      </c>
      <c r="W703" s="116" t="s">
        <v>1780</v>
      </c>
      <c r="X703" s="116" t="s">
        <v>1757</v>
      </c>
      <c r="Y703" s="139" t="s">
        <v>2041</v>
      </c>
      <c r="Z703" s="127"/>
      <c r="AA703" s="124"/>
      <c r="AB703" s="126"/>
      <c r="AC703" s="124"/>
      <c r="AD703" s="124"/>
      <c r="AE703" s="175"/>
      <c r="AF703" s="175"/>
      <c r="AG703" s="124"/>
      <c r="AH703" s="124"/>
      <c r="AI703" s="124"/>
      <c r="AJ703" s="124"/>
      <c r="AK703" s="124"/>
    </row>
    <row r="704" spans="1:37" ht="26.25" customHeight="1">
      <c r="A704" s="240">
        <f t="shared" si="84"/>
        <v>699</v>
      </c>
      <c r="B704" s="129" t="s">
        <v>76</v>
      </c>
      <c r="C704" s="129" t="s">
        <v>35</v>
      </c>
      <c r="D704" s="129" t="s">
        <v>85</v>
      </c>
      <c r="E704" s="129" t="s">
        <v>85</v>
      </c>
      <c r="F704" s="74">
        <f t="shared" si="88"/>
        <v>14</v>
      </c>
      <c r="G704" s="13" t="s" ph="1">
        <v>2788</v>
      </c>
      <c r="H704" s="126" t="s">
        <v>1803</v>
      </c>
      <c r="I704" s="81">
        <v>53.65</v>
      </c>
      <c r="J704" s="80" t="str">
        <f t="shared" si="85"/>
        <v>－</v>
      </c>
      <c r="K704" s="78"/>
      <c r="L704" s="79" t="s">
        <v>2041</v>
      </c>
      <c r="M704" s="79" t="str" cm="1">
        <f t="array" ref="M704">_xlfn.IFS(X704="賃借施設","－",L704&gt;=2006,"a",L704&gt;=1986,"b",L704&gt;=1976,"c",L704&lt;=1975,"d")</f>
        <v>－</v>
      </c>
      <c r="N704" s="79" t="str" cm="1">
        <f t="array" ref="N704">_xlfn.IFS(X704="賃借施設","－",L704&gt;=2005,"a",L704&gt;=1985,"b",L704&gt;=1975,"c",L704&lt;=1974,"d")</f>
        <v>－</v>
      </c>
      <c r="O704" s="79" t="str">
        <f t="shared" si="86"/>
        <v/>
      </c>
      <c r="P704" s="79" t="str">
        <f t="shared" si="87"/>
        <v>－</v>
      </c>
      <c r="Q704" s="79" t="s">
        <v>2041</v>
      </c>
      <c r="R704" s="79" t="s">
        <v>1825</v>
      </c>
      <c r="S704" s="127" t="s">
        <v>34</v>
      </c>
      <c r="T704" s="127" t="s">
        <v>324</v>
      </c>
      <c r="U704" s="127" t="s">
        <v>397</v>
      </c>
      <c r="V704" s="127" t="s">
        <v>3700</v>
      </c>
      <c r="W704" s="116" t="s">
        <v>1784</v>
      </c>
      <c r="X704" s="116" t="s">
        <v>1762</v>
      </c>
      <c r="Y704" s="139" t="s">
        <v>2041</v>
      </c>
      <c r="Z704" s="127"/>
      <c r="AA704" s="124"/>
      <c r="AB704" s="126"/>
      <c r="AC704" s="124"/>
      <c r="AD704" s="124"/>
      <c r="AE704" s="175"/>
      <c r="AF704" s="175"/>
      <c r="AG704" s="124"/>
      <c r="AH704" s="124"/>
      <c r="AI704" s="124"/>
      <c r="AJ704" s="124"/>
      <c r="AK704" s="124"/>
    </row>
    <row r="705" spans="1:37" ht="26.25" customHeight="1">
      <c r="A705" s="240">
        <f t="shared" si="84"/>
        <v>700</v>
      </c>
      <c r="B705" s="129" t="s">
        <v>76</v>
      </c>
      <c r="C705" s="129" t="s">
        <v>35</v>
      </c>
      <c r="D705" s="125" t="s">
        <v>86</v>
      </c>
      <c r="E705" s="125" t="s">
        <v>86</v>
      </c>
      <c r="F705" s="74">
        <v>1</v>
      </c>
      <c r="G705" s="13" t="s" ph="1">
        <v>2789</v>
      </c>
      <c r="H705" s="126" t="s">
        <v>694</v>
      </c>
      <c r="I705" s="81">
        <v>68.22</v>
      </c>
      <c r="J705" s="80" t="str">
        <f t="shared" si="85"/>
        <v>A</v>
      </c>
      <c r="K705" s="78"/>
      <c r="L705" s="79">
        <v>2016</v>
      </c>
      <c r="M705" s="79" t="str" cm="1">
        <f t="array" ref="M705">_xlfn.IFS(X705="賃借施設","－",L705&gt;=2006,"a",L705&gt;=1986,"b",L705&gt;=1976,"c",L705&lt;=1975,"d")</f>
        <v>a</v>
      </c>
      <c r="N705" s="79" t="str" cm="1">
        <f t="array" ref="N705">_xlfn.IFS(X705="賃借施設","－",L705&gt;=2005,"a",L705&gt;=1985,"b",L705&gt;=1975,"c",L705&lt;=1974,"d")</f>
        <v>a</v>
      </c>
      <c r="O705" s="79" t="str">
        <f t="shared" si="86"/>
        <v/>
      </c>
      <c r="P705" s="79" t="str">
        <f t="shared" si="87"/>
        <v>A</v>
      </c>
      <c r="Q705" s="79" t="s">
        <v>1865</v>
      </c>
      <c r="R705" s="79" t="s">
        <v>1825</v>
      </c>
      <c r="S705" s="127" t="s">
        <v>34</v>
      </c>
      <c r="T705" s="127" t="s">
        <v>324</v>
      </c>
      <c r="U705" s="127" t="s">
        <v>397</v>
      </c>
      <c r="V705" s="127" t="s">
        <v>3700</v>
      </c>
      <c r="W705" s="116" t="s">
        <v>1763</v>
      </c>
      <c r="X705" s="116" t="s">
        <v>1757</v>
      </c>
      <c r="Y705" s="114">
        <v>21</v>
      </c>
      <c r="Z705" s="127"/>
      <c r="AA705" s="124"/>
      <c r="AB705" s="126"/>
      <c r="AC705" s="124"/>
      <c r="AD705" s="124"/>
      <c r="AE705" s="175"/>
      <c r="AF705" s="175"/>
      <c r="AG705" s="124"/>
      <c r="AH705" s="124"/>
      <c r="AI705" s="124"/>
      <c r="AJ705" s="124"/>
      <c r="AK705" s="124"/>
    </row>
    <row r="706" spans="1:37" ht="26.25" customHeight="1">
      <c r="A706" s="240">
        <f t="shared" si="84"/>
        <v>701</v>
      </c>
      <c r="B706" s="129" t="s">
        <v>76</v>
      </c>
      <c r="C706" s="129" t="s">
        <v>35</v>
      </c>
      <c r="D706" s="129" t="s">
        <v>86</v>
      </c>
      <c r="E706" s="129" t="s">
        <v>86</v>
      </c>
      <c r="F706" s="74">
        <f t="shared" ref="F706:F710" si="89">F705+1</f>
        <v>2</v>
      </c>
      <c r="G706" s="13" t="s" ph="1">
        <v>2790</v>
      </c>
      <c r="H706" s="126" t="s">
        <v>463</v>
      </c>
      <c r="I706" s="81">
        <v>662.77</v>
      </c>
      <c r="J706" s="80" t="str">
        <f t="shared" si="85"/>
        <v>B</v>
      </c>
      <c r="K706" s="78" t="s">
        <v>1895</v>
      </c>
      <c r="L706" s="79">
        <v>1980</v>
      </c>
      <c r="M706" s="79" t="str" cm="1">
        <f t="array" ref="M706">_xlfn.IFS(X706="賃借施設","－",L706&gt;=2006,"a",L706&gt;=1986,"b",L706&gt;=1976,"c",L706&lt;=1975,"d")</f>
        <v>c</v>
      </c>
      <c r="N706" s="79" t="str" cm="1">
        <f t="array" ref="N706">_xlfn.IFS(X706="賃借施設","－",L706&gt;=2005,"a",L706&gt;=1985,"b",L706&gt;=1975,"c",L706&lt;=1974,"d")</f>
        <v>c</v>
      </c>
      <c r="O706" s="79" t="str">
        <f t="shared" si="86"/>
        <v/>
      </c>
      <c r="P706" s="79" t="str">
        <f t="shared" si="87"/>
        <v>H</v>
      </c>
      <c r="Q706" s="79" t="s">
        <v>1856</v>
      </c>
      <c r="R706" s="79" t="s">
        <v>1825</v>
      </c>
      <c r="S706" s="127" t="s">
        <v>34</v>
      </c>
      <c r="T706" s="127" t="s">
        <v>339</v>
      </c>
      <c r="U706" s="127" t="s">
        <v>398</v>
      </c>
      <c r="V706" s="127" t="s">
        <v>938</v>
      </c>
      <c r="W706" s="116" t="s">
        <v>1776</v>
      </c>
      <c r="X706" s="116" t="s">
        <v>1757</v>
      </c>
      <c r="Y706" s="114">
        <v>23</v>
      </c>
      <c r="Z706" s="127"/>
      <c r="AA706" s="128" t="s">
        <v>1895</v>
      </c>
      <c r="AB706" s="126"/>
      <c r="AC706" s="128" t="s">
        <v>1895</v>
      </c>
      <c r="AD706" s="128" t="s">
        <v>1895</v>
      </c>
      <c r="AE706" s="174" t="s">
        <v>1895</v>
      </c>
      <c r="AF706" s="174" t="s">
        <v>1895</v>
      </c>
      <c r="AG706" s="128"/>
      <c r="AH706" s="128"/>
      <c r="AI706" s="128"/>
      <c r="AJ706" s="128"/>
      <c r="AK706" s="128"/>
    </row>
    <row r="707" spans="1:37" ht="26.25" customHeight="1">
      <c r="A707" s="240">
        <f t="shared" si="84"/>
        <v>702</v>
      </c>
      <c r="B707" s="129" t="s">
        <v>76</v>
      </c>
      <c r="C707" s="129" t="s">
        <v>35</v>
      </c>
      <c r="D707" s="129" t="s">
        <v>86</v>
      </c>
      <c r="E707" s="129" t="s">
        <v>86</v>
      </c>
      <c r="F707" s="74">
        <f t="shared" si="89"/>
        <v>3</v>
      </c>
      <c r="G707" s="13" t="s" ph="1">
        <v>3787</v>
      </c>
      <c r="H707" s="126" t="s">
        <v>601</v>
      </c>
      <c r="I707" s="81">
        <v>3451.22</v>
      </c>
      <c r="J707" s="80" t="str">
        <f t="shared" si="85"/>
        <v>C</v>
      </c>
      <c r="K707" s="78"/>
      <c r="L707" s="79">
        <v>2004</v>
      </c>
      <c r="M707" s="79" t="str" cm="1">
        <f t="array" ref="M707">_xlfn.IFS(X707="賃借施設","－",L707&gt;=2006,"a",L707&gt;=1986,"b",L707&gt;=1976,"c",L707&lt;=1975,"d")</f>
        <v>b</v>
      </c>
      <c r="N707" s="79" t="str" cm="1">
        <f t="array" ref="N707">_xlfn.IFS(X707="賃借施設","－",L707&gt;=2005,"a",L707&gt;=1985,"b",L707&gt;=1975,"c",L707&lt;=1974,"d")</f>
        <v>b</v>
      </c>
      <c r="O707" s="79" t="str">
        <f t="shared" si="86"/>
        <v/>
      </c>
      <c r="P707" s="79" t="str">
        <f t="shared" si="87"/>
        <v>F</v>
      </c>
      <c r="Q707" s="79" t="s">
        <v>1856</v>
      </c>
      <c r="R707" s="79" t="s">
        <v>1817</v>
      </c>
      <c r="S707" s="127" t="s">
        <v>34</v>
      </c>
      <c r="T707" s="127" t="s">
        <v>339</v>
      </c>
      <c r="U707" s="127" t="s">
        <v>398</v>
      </c>
      <c r="V707" s="127" t="s">
        <v>939</v>
      </c>
      <c r="W707" s="116" t="s">
        <v>1780</v>
      </c>
      <c r="X707" s="116" t="s">
        <v>1757</v>
      </c>
      <c r="Y707" s="114">
        <v>25</v>
      </c>
      <c r="Z707" s="127"/>
      <c r="AA707" s="128" t="s">
        <v>1895</v>
      </c>
      <c r="AB707" s="126"/>
      <c r="AC707" s="128" t="s">
        <v>1895</v>
      </c>
      <c r="AD707" s="128" t="s">
        <v>1895</v>
      </c>
      <c r="AE707" s="174" t="s">
        <v>1895</v>
      </c>
      <c r="AF707" s="174" t="s">
        <v>1895</v>
      </c>
      <c r="AG707" s="128"/>
      <c r="AH707" s="128"/>
      <c r="AI707" s="128"/>
      <c r="AJ707" s="128"/>
      <c r="AK707" s="128"/>
    </row>
    <row r="708" spans="1:37" ht="26.25" customHeight="1">
      <c r="A708" s="240">
        <f t="shared" si="84"/>
        <v>703</v>
      </c>
      <c r="B708" s="129" t="s">
        <v>76</v>
      </c>
      <c r="C708" s="129" t="s">
        <v>35</v>
      </c>
      <c r="D708" s="129" t="s">
        <v>86</v>
      </c>
      <c r="E708" s="129" t="s">
        <v>86</v>
      </c>
      <c r="F708" s="74">
        <f t="shared" si="89"/>
        <v>4</v>
      </c>
      <c r="G708" s="13" t="s" ph="1">
        <v>2791</v>
      </c>
      <c r="H708" s="126" t="s">
        <v>695</v>
      </c>
      <c r="I708" s="81">
        <v>85.84</v>
      </c>
      <c r="J708" s="80" t="str">
        <f t="shared" si="85"/>
        <v>A</v>
      </c>
      <c r="K708" s="78"/>
      <c r="L708" s="79">
        <v>2005</v>
      </c>
      <c r="M708" s="79" t="str" cm="1">
        <f t="array" ref="M708">_xlfn.IFS(X708="賃借施設","－",L708&gt;=2006,"a",L708&gt;=1986,"b",L708&gt;=1976,"c",L708&lt;=1975,"d")</f>
        <v>b</v>
      </c>
      <c r="N708" s="79" t="str" cm="1">
        <f t="array" ref="N708">_xlfn.IFS(X708="賃借施設","－",L708&gt;=2005,"a",L708&gt;=1985,"b",L708&gt;=1975,"c",L708&lt;=1974,"d")</f>
        <v>a</v>
      </c>
      <c r="O708" s="79" t="str">
        <f t="shared" si="86"/>
        <v>〇</v>
      </c>
      <c r="P708" s="79" t="str">
        <f t="shared" si="87"/>
        <v>D</v>
      </c>
      <c r="Q708" s="79" t="s">
        <v>1865</v>
      </c>
      <c r="R708" s="79" t="s">
        <v>1825</v>
      </c>
      <c r="S708" s="127" t="s">
        <v>34</v>
      </c>
      <c r="T708" s="127" t="s">
        <v>324</v>
      </c>
      <c r="U708" s="127" t="s">
        <v>397</v>
      </c>
      <c r="V708" s="127" t="s">
        <v>3700</v>
      </c>
      <c r="W708" s="116" t="s">
        <v>1784</v>
      </c>
      <c r="X708" s="116" t="s">
        <v>1757</v>
      </c>
      <c r="Y708" s="114">
        <v>39</v>
      </c>
      <c r="Z708" s="127"/>
      <c r="AA708" s="124"/>
      <c r="AB708" s="126"/>
      <c r="AC708" s="124"/>
      <c r="AD708" s="124"/>
      <c r="AE708" s="175"/>
      <c r="AF708" s="175"/>
      <c r="AG708" s="124"/>
      <c r="AH708" s="124"/>
      <c r="AI708" s="124"/>
      <c r="AJ708" s="124"/>
      <c r="AK708" s="124"/>
    </row>
    <row r="709" spans="1:37" ht="26.25" customHeight="1">
      <c r="A709" s="240">
        <f t="shared" si="84"/>
        <v>704</v>
      </c>
      <c r="B709" s="129" t="s">
        <v>76</v>
      </c>
      <c r="C709" s="129" t="s">
        <v>35</v>
      </c>
      <c r="D709" s="129" t="s">
        <v>86</v>
      </c>
      <c r="E709" s="129" t="s">
        <v>86</v>
      </c>
      <c r="F709" s="74">
        <f t="shared" si="89"/>
        <v>5</v>
      </c>
      <c r="G709" s="13" t="s" ph="1">
        <v>2792</v>
      </c>
      <c r="H709" s="126" t="s">
        <v>696</v>
      </c>
      <c r="I709" s="81">
        <v>11286.83</v>
      </c>
      <c r="J709" s="80" t="str">
        <f t="shared" si="85"/>
        <v>C</v>
      </c>
      <c r="K709" s="78"/>
      <c r="L709" s="79">
        <v>1976</v>
      </c>
      <c r="M709" s="79" t="str" cm="1">
        <f t="array" ref="M709">_xlfn.IFS(X709="賃借施設","－",L709&gt;=2006,"a",L709&gt;=1986,"b",L709&gt;=1976,"c",L709&lt;=1975,"d")</f>
        <v>c</v>
      </c>
      <c r="N709" s="79" t="str" cm="1">
        <f t="array" ref="N709">_xlfn.IFS(X709="賃借施設","－",L709&gt;=2005,"a",L709&gt;=1985,"b",L709&gt;=1975,"c",L709&lt;=1974,"d")</f>
        <v>c</v>
      </c>
      <c r="O709" s="79" t="str">
        <f t="shared" si="86"/>
        <v/>
      </c>
      <c r="P709" s="79" t="str">
        <f t="shared" si="87"/>
        <v>I</v>
      </c>
      <c r="Q709" s="79" t="s">
        <v>1865</v>
      </c>
      <c r="R709" s="79" t="s">
        <v>1825</v>
      </c>
      <c r="S709" s="127" t="s">
        <v>34</v>
      </c>
      <c r="T709" s="127" t="s">
        <v>324</v>
      </c>
      <c r="U709" s="127" t="s">
        <v>397</v>
      </c>
      <c r="V709" s="127" t="s">
        <v>3700</v>
      </c>
      <c r="W709" s="116" t="s">
        <v>1875</v>
      </c>
      <c r="X709" s="116" t="s">
        <v>1757</v>
      </c>
      <c r="Y709" s="114">
        <v>8</v>
      </c>
      <c r="Z709" s="127"/>
      <c r="AA709" s="128" t="s">
        <v>1895</v>
      </c>
      <c r="AB709" s="126"/>
      <c r="AC709" s="128" t="s">
        <v>1895</v>
      </c>
      <c r="AD709" s="128" t="s">
        <v>1895</v>
      </c>
      <c r="AE709" s="174" t="s">
        <v>1895</v>
      </c>
      <c r="AF709" s="174" t="s">
        <v>1895</v>
      </c>
      <c r="AG709" s="128"/>
      <c r="AH709" s="128"/>
      <c r="AI709" s="128"/>
      <c r="AJ709" s="128"/>
      <c r="AK709" s="128"/>
    </row>
    <row r="710" spans="1:37" ht="26.25" customHeight="1">
      <c r="A710" s="240">
        <f t="shared" si="84"/>
        <v>705</v>
      </c>
      <c r="B710" s="129" t="s">
        <v>76</v>
      </c>
      <c r="C710" s="129" t="s">
        <v>35</v>
      </c>
      <c r="D710" s="129" t="s">
        <v>86</v>
      </c>
      <c r="E710" s="129" t="s">
        <v>86</v>
      </c>
      <c r="F710" s="74">
        <f t="shared" si="89"/>
        <v>6</v>
      </c>
      <c r="G710" s="13" t="s" ph="1">
        <v>2793</v>
      </c>
      <c r="H710" s="126" t="s">
        <v>697</v>
      </c>
      <c r="I710" s="81">
        <v>708.93</v>
      </c>
      <c r="J710" s="80" t="str">
        <f t="shared" si="85"/>
        <v>B</v>
      </c>
      <c r="K710" s="78"/>
      <c r="L710" s="79">
        <v>1984</v>
      </c>
      <c r="M710" s="79" t="str" cm="1">
        <f t="array" ref="M710">_xlfn.IFS(X710="賃借施設","－",L710&gt;=2006,"a",L710&gt;=1986,"b",L710&gt;=1976,"c",L710&lt;=1975,"d")</f>
        <v>c</v>
      </c>
      <c r="N710" s="79" t="str" cm="1">
        <f t="array" ref="N710">_xlfn.IFS(X710="賃借施設","－",L710&gt;=2005,"a",L710&gt;=1985,"b",L710&gt;=1975,"c",L710&lt;=1974,"d")</f>
        <v>c</v>
      </c>
      <c r="O710" s="79" t="str">
        <f t="shared" si="86"/>
        <v/>
      </c>
      <c r="P710" s="79" t="str">
        <f t="shared" si="87"/>
        <v>H</v>
      </c>
      <c r="Q710" s="79" t="s">
        <v>1865</v>
      </c>
      <c r="R710" s="79" t="s">
        <v>1825</v>
      </c>
      <c r="S710" s="127" t="s">
        <v>34</v>
      </c>
      <c r="T710" s="127" t="s">
        <v>324</v>
      </c>
      <c r="U710" s="127" t="s">
        <v>397</v>
      </c>
      <c r="V710" s="127" t="s">
        <v>3700</v>
      </c>
      <c r="W710" s="116" t="s">
        <v>1875</v>
      </c>
      <c r="X710" s="116" t="s">
        <v>1757</v>
      </c>
      <c r="Y710" s="114">
        <v>9</v>
      </c>
      <c r="Z710" s="127"/>
      <c r="AA710" s="128" t="s">
        <v>1895</v>
      </c>
      <c r="AB710" s="126"/>
      <c r="AC710" s="124"/>
      <c r="AD710" s="128" t="s">
        <v>1895</v>
      </c>
      <c r="AE710" s="174" t="s">
        <v>1895</v>
      </c>
      <c r="AF710" s="174" t="s">
        <v>1895</v>
      </c>
      <c r="AG710" s="124"/>
      <c r="AH710" s="124"/>
      <c r="AI710" s="124"/>
      <c r="AJ710" s="128"/>
      <c r="AK710" s="124"/>
    </row>
    <row r="711" spans="1:37" ht="26.25" customHeight="1">
      <c r="A711" s="255">
        <f t="shared" si="84"/>
        <v>706</v>
      </c>
      <c r="B711" s="125" t="s">
        <v>4</v>
      </c>
      <c r="C711" s="125" t="s">
        <v>11</v>
      </c>
      <c r="D711" s="125" t="s">
        <v>311</v>
      </c>
      <c r="E711" s="125" t="s">
        <v>311</v>
      </c>
      <c r="F711" s="74">
        <v>1</v>
      </c>
      <c r="G711" s="13" t="s" ph="1">
        <v>2794</v>
      </c>
      <c r="H711" s="126" t="s">
        <v>713</v>
      </c>
      <c r="I711" s="81">
        <v>108</v>
      </c>
      <c r="J711" s="80" t="str">
        <f t="shared" ref="J711:J739" si="90">IF(X711="賃借施設","－",IF(I711&lt;500,"A",IF(I711&gt;=2000,"C","B")))</f>
        <v>A</v>
      </c>
      <c r="K711" s="78"/>
      <c r="L711" s="79">
        <v>1988</v>
      </c>
      <c r="M711" s="79" t="str" cm="1">
        <f t="array" ref="M711">_xlfn.IFS(X711="賃借施設","－",L711&gt;=2006,"a",L711&gt;=1986,"b",L711&gt;=1976,"c",L711&lt;=1975,"d")</f>
        <v>b</v>
      </c>
      <c r="N711" s="79" t="str" cm="1">
        <f t="array" ref="N711">_xlfn.IFS(X711="賃借施設","－",L711&gt;=2005,"a",L711&gt;=1985,"b",L711&gt;=1975,"c",L711&lt;=1974,"d")</f>
        <v>b</v>
      </c>
      <c r="O711" s="79" t="str">
        <f t="shared" ref="O711:O739" si="91">IF(M711=N711,"","〇")</f>
        <v/>
      </c>
      <c r="P711" s="79" t="str">
        <f t="shared" ref="P711:P739" si="92">IF(X711="賃借施設","－",IF(AND(J711="A",M711="a"),"A",(IF(AND(J711="B",M711="a"),"B",(IF(AND(J711="C",M711="a"),"C",(IF(AND(J711="A",M711="b"),"D",(IF(AND(J711="B",M711="b"),"E",(IF(AND(J711="C",M711="b"),"F",(IF(AND(J711="A",M711="c"),"G",(IF(AND(J711="B",M711="c"),"H",(IF(AND(J711="C",M711="c"),"I",(IF(AND(J711="A",M711="d"),"J",(IF(AND(J711="B",M711="d"),"K",(IF(AND(J711="C",M711="d"),"L",""))))))))))))))))))))))))</f>
        <v>D</v>
      </c>
      <c r="Q711" s="79" t="s">
        <v>1856</v>
      </c>
      <c r="R711" s="79" t="s">
        <v>1810</v>
      </c>
      <c r="S711" s="127" t="s">
        <v>60</v>
      </c>
      <c r="T711" s="124" t="s">
        <v>2041</v>
      </c>
      <c r="U711" s="127" t="s">
        <v>399</v>
      </c>
      <c r="V711" s="127" t="s">
        <v>940</v>
      </c>
      <c r="W711" s="116" t="s">
        <v>1761</v>
      </c>
      <c r="X711" s="116" t="s">
        <v>1757</v>
      </c>
      <c r="Y711" s="114">
        <v>47</v>
      </c>
      <c r="Z711" s="127"/>
      <c r="AA711" s="124"/>
      <c r="AB711" s="126"/>
      <c r="AC711" s="124"/>
      <c r="AD711" s="124"/>
      <c r="AE711" s="175"/>
      <c r="AF711" s="175"/>
      <c r="AG711" s="124"/>
      <c r="AH711" s="124"/>
      <c r="AI711" s="124"/>
      <c r="AJ711" s="124"/>
      <c r="AK711" s="124"/>
    </row>
    <row r="712" spans="1:37" ht="26.25" customHeight="1">
      <c r="A712" s="240">
        <f t="shared" si="84"/>
        <v>707</v>
      </c>
      <c r="B712" s="129" t="s">
        <v>4</v>
      </c>
      <c r="C712" s="129" t="s">
        <v>11</v>
      </c>
      <c r="D712" s="129" t="s">
        <v>311</v>
      </c>
      <c r="E712" s="129" t="s">
        <v>311</v>
      </c>
      <c r="F712" s="74">
        <f t="shared" ref="F712:F775" si="93">F711+1</f>
        <v>2</v>
      </c>
      <c r="G712" s="13" t="s" ph="1">
        <v>2795</v>
      </c>
      <c r="H712" s="126" t="s">
        <v>714</v>
      </c>
      <c r="I712" s="81">
        <v>166.74</v>
      </c>
      <c r="J712" s="80" t="str">
        <f t="shared" si="90"/>
        <v>A</v>
      </c>
      <c r="K712" s="78"/>
      <c r="L712" s="79">
        <v>1986</v>
      </c>
      <c r="M712" s="79" t="str" cm="1">
        <f t="array" ref="M712">_xlfn.IFS(X712="賃借施設","－",L712&gt;=2006,"a",L712&gt;=1986,"b",L712&gt;=1976,"c",L712&lt;=1975,"d")</f>
        <v>b</v>
      </c>
      <c r="N712" s="79" t="str" cm="1">
        <f t="array" ref="N712">_xlfn.IFS(X712="賃借施設","－",L712&gt;=2005,"a",L712&gt;=1985,"b",L712&gt;=1975,"c",L712&lt;=1974,"d")</f>
        <v>b</v>
      </c>
      <c r="O712" s="79" t="str">
        <f t="shared" si="91"/>
        <v/>
      </c>
      <c r="P712" s="79" t="str">
        <f t="shared" si="92"/>
        <v>D</v>
      </c>
      <c r="Q712" s="79" t="s">
        <v>1857</v>
      </c>
      <c r="R712" s="79" t="s">
        <v>1810</v>
      </c>
      <c r="S712" s="127" t="s">
        <v>60</v>
      </c>
      <c r="T712" s="124" t="s">
        <v>2041</v>
      </c>
      <c r="U712" s="127" t="s">
        <v>399</v>
      </c>
      <c r="V712" s="127" t="s">
        <v>940</v>
      </c>
      <c r="W712" s="116" t="s">
        <v>1761</v>
      </c>
      <c r="X712" s="116" t="s">
        <v>1757</v>
      </c>
      <c r="Y712" s="114">
        <v>48</v>
      </c>
      <c r="Z712" s="127"/>
      <c r="AA712" s="124"/>
      <c r="AB712" s="126"/>
      <c r="AC712" s="124"/>
      <c r="AD712" s="124"/>
      <c r="AE712" s="175"/>
      <c r="AF712" s="175"/>
      <c r="AG712" s="124"/>
      <c r="AH712" s="124"/>
      <c r="AI712" s="124"/>
      <c r="AJ712" s="124"/>
      <c r="AK712" s="124"/>
    </row>
    <row r="713" spans="1:37" ht="26.25" customHeight="1">
      <c r="A713" s="240">
        <f t="shared" si="84"/>
        <v>708</v>
      </c>
      <c r="B713" s="129" t="s">
        <v>4</v>
      </c>
      <c r="C713" s="129" t="s">
        <v>11</v>
      </c>
      <c r="D713" s="129" t="s">
        <v>311</v>
      </c>
      <c r="E713" s="129" t="s">
        <v>311</v>
      </c>
      <c r="F713" s="74">
        <f t="shared" si="93"/>
        <v>3</v>
      </c>
      <c r="G713" s="13" t="s" ph="1">
        <v>2796</v>
      </c>
      <c r="H713" s="126" t="s">
        <v>715</v>
      </c>
      <c r="I713" s="81">
        <v>109.94</v>
      </c>
      <c r="J713" s="80" t="str">
        <f t="shared" si="90"/>
        <v>A</v>
      </c>
      <c r="K713" s="78"/>
      <c r="L713" s="79">
        <v>2002</v>
      </c>
      <c r="M713" s="79" t="str" cm="1">
        <f t="array" ref="M713">_xlfn.IFS(X713="賃借施設","－",L713&gt;=2006,"a",L713&gt;=1986,"b",L713&gt;=1976,"c",L713&lt;=1975,"d")</f>
        <v>b</v>
      </c>
      <c r="N713" s="79" t="str" cm="1">
        <f t="array" ref="N713">_xlfn.IFS(X713="賃借施設","－",L713&gt;=2005,"a",L713&gt;=1985,"b",L713&gt;=1975,"c",L713&lt;=1974,"d")</f>
        <v>b</v>
      </c>
      <c r="O713" s="79" t="str">
        <f t="shared" si="91"/>
        <v/>
      </c>
      <c r="P713" s="79" t="str">
        <f t="shared" si="92"/>
        <v>D</v>
      </c>
      <c r="Q713" s="79" t="s">
        <v>1856</v>
      </c>
      <c r="R713" s="79" t="s">
        <v>1810</v>
      </c>
      <c r="S713" s="127" t="s">
        <v>60</v>
      </c>
      <c r="T713" s="124" t="s">
        <v>2041</v>
      </c>
      <c r="U713" s="127" t="s">
        <v>399</v>
      </c>
      <c r="V713" s="127" t="s">
        <v>940</v>
      </c>
      <c r="W713" s="116" t="s">
        <v>1761</v>
      </c>
      <c r="X713" s="116" t="s">
        <v>1757</v>
      </c>
      <c r="Y713" s="114">
        <v>49</v>
      </c>
      <c r="Z713" s="127"/>
      <c r="AA713" s="124"/>
      <c r="AB713" s="126"/>
      <c r="AC713" s="124"/>
      <c r="AD713" s="124"/>
      <c r="AE713" s="175"/>
      <c r="AF713" s="175"/>
      <c r="AG713" s="124"/>
      <c r="AH713" s="124"/>
      <c r="AI713" s="124"/>
      <c r="AJ713" s="124"/>
      <c r="AK713" s="124"/>
    </row>
    <row r="714" spans="1:37" ht="26.25" customHeight="1">
      <c r="A714" s="240">
        <f t="shared" si="84"/>
        <v>709</v>
      </c>
      <c r="B714" s="129" t="s">
        <v>4</v>
      </c>
      <c r="C714" s="129" t="s">
        <v>11</v>
      </c>
      <c r="D714" s="129" t="s">
        <v>311</v>
      </c>
      <c r="E714" s="129" t="s">
        <v>311</v>
      </c>
      <c r="F714" s="74">
        <f t="shared" si="93"/>
        <v>4</v>
      </c>
      <c r="G714" s="13" t="s" ph="1">
        <v>2797</v>
      </c>
      <c r="H714" s="126" t="s">
        <v>716</v>
      </c>
      <c r="I714" s="81">
        <v>109.54</v>
      </c>
      <c r="J714" s="80" t="str">
        <f t="shared" si="90"/>
        <v>A</v>
      </c>
      <c r="K714" s="78"/>
      <c r="L714" s="79">
        <v>1991</v>
      </c>
      <c r="M714" s="79" t="str" cm="1">
        <f t="array" ref="M714">_xlfn.IFS(X714="賃借施設","－",L714&gt;=2006,"a",L714&gt;=1986,"b",L714&gt;=1976,"c",L714&lt;=1975,"d")</f>
        <v>b</v>
      </c>
      <c r="N714" s="79" t="str" cm="1">
        <f t="array" ref="N714">_xlfn.IFS(X714="賃借施設","－",L714&gt;=2005,"a",L714&gt;=1985,"b",L714&gt;=1975,"c",L714&lt;=1974,"d")</f>
        <v>b</v>
      </c>
      <c r="O714" s="79" t="str">
        <f t="shared" si="91"/>
        <v/>
      </c>
      <c r="P714" s="79" t="str">
        <f t="shared" si="92"/>
        <v>D</v>
      </c>
      <c r="Q714" s="79" t="s">
        <v>1856</v>
      </c>
      <c r="R714" s="79" t="s">
        <v>1810</v>
      </c>
      <c r="S714" s="127" t="s">
        <v>60</v>
      </c>
      <c r="T714" s="124" t="s">
        <v>2041</v>
      </c>
      <c r="U714" s="127" t="s">
        <v>399</v>
      </c>
      <c r="V714" s="127" t="s">
        <v>940</v>
      </c>
      <c r="W714" s="116" t="s">
        <v>1761</v>
      </c>
      <c r="X714" s="116" t="s">
        <v>1757</v>
      </c>
      <c r="Y714" s="114">
        <v>50</v>
      </c>
      <c r="Z714" s="127"/>
      <c r="AA714" s="124"/>
      <c r="AB714" s="126"/>
      <c r="AC714" s="124"/>
      <c r="AD714" s="124"/>
      <c r="AE714" s="175"/>
      <c r="AF714" s="175"/>
      <c r="AG714" s="124"/>
      <c r="AH714" s="124"/>
      <c r="AI714" s="124"/>
      <c r="AJ714" s="124"/>
      <c r="AK714" s="124"/>
    </row>
    <row r="715" spans="1:37" ht="26.25" customHeight="1">
      <c r="A715" s="240">
        <f t="shared" si="84"/>
        <v>710</v>
      </c>
      <c r="B715" s="129" t="s">
        <v>4</v>
      </c>
      <c r="C715" s="129" t="s">
        <v>11</v>
      </c>
      <c r="D715" s="129" t="s">
        <v>311</v>
      </c>
      <c r="E715" s="129" t="s">
        <v>311</v>
      </c>
      <c r="F715" s="74">
        <f t="shared" si="93"/>
        <v>5</v>
      </c>
      <c r="G715" s="13" t="s" ph="1">
        <v>2798</v>
      </c>
      <c r="H715" s="126" t="s">
        <v>717</v>
      </c>
      <c r="I715" s="81">
        <v>125</v>
      </c>
      <c r="J715" s="80" t="str">
        <f t="shared" si="90"/>
        <v>A</v>
      </c>
      <c r="K715" s="78"/>
      <c r="L715" s="79">
        <v>1989</v>
      </c>
      <c r="M715" s="79" t="str" cm="1">
        <f t="array" ref="M715">_xlfn.IFS(X715="賃借施設","－",L715&gt;=2006,"a",L715&gt;=1986,"b",L715&gt;=1976,"c",L715&lt;=1975,"d")</f>
        <v>b</v>
      </c>
      <c r="N715" s="79" t="str" cm="1">
        <f t="array" ref="N715">_xlfn.IFS(X715="賃借施設","－",L715&gt;=2005,"a",L715&gt;=1985,"b",L715&gt;=1975,"c",L715&lt;=1974,"d")</f>
        <v>b</v>
      </c>
      <c r="O715" s="79" t="str">
        <f t="shared" si="91"/>
        <v/>
      </c>
      <c r="P715" s="79" t="str">
        <f t="shared" si="92"/>
        <v>D</v>
      </c>
      <c r="Q715" s="79" t="s">
        <v>1856</v>
      </c>
      <c r="R715" s="79" t="s">
        <v>1810</v>
      </c>
      <c r="S715" s="127" t="s">
        <v>60</v>
      </c>
      <c r="T715" s="124" t="s">
        <v>2041</v>
      </c>
      <c r="U715" s="127" t="s">
        <v>399</v>
      </c>
      <c r="V715" s="127" t="s">
        <v>940</v>
      </c>
      <c r="W715" s="116" t="s">
        <v>1761</v>
      </c>
      <c r="X715" s="116" t="s">
        <v>1757</v>
      </c>
      <c r="Y715" s="114">
        <v>51</v>
      </c>
      <c r="Z715" s="127"/>
      <c r="AA715" s="124"/>
      <c r="AB715" s="126"/>
      <c r="AC715" s="124"/>
      <c r="AD715" s="124"/>
      <c r="AE715" s="175"/>
      <c r="AF715" s="175"/>
      <c r="AG715" s="124"/>
      <c r="AH715" s="124"/>
      <c r="AI715" s="124"/>
      <c r="AJ715" s="124"/>
      <c r="AK715" s="124"/>
    </row>
    <row r="716" spans="1:37" ht="26.25" customHeight="1">
      <c r="A716" s="240">
        <f t="shared" si="84"/>
        <v>711</v>
      </c>
      <c r="B716" s="129" t="s">
        <v>4</v>
      </c>
      <c r="C716" s="129" t="s">
        <v>11</v>
      </c>
      <c r="D716" s="129" t="s">
        <v>311</v>
      </c>
      <c r="E716" s="129" t="s">
        <v>311</v>
      </c>
      <c r="F716" s="74">
        <f t="shared" si="93"/>
        <v>6</v>
      </c>
      <c r="G716" s="13" t="s" ph="1">
        <v>2799</v>
      </c>
      <c r="H716" s="126" t="s">
        <v>718</v>
      </c>
      <c r="I716" s="81">
        <v>156.47999999999999</v>
      </c>
      <c r="J716" s="80" t="str">
        <f t="shared" si="90"/>
        <v>A</v>
      </c>
      <c r="K716" s="78"/>
      <c r="L716" s="79">
        <v>1989</v>
      </c>
      <c r="M716" s="79" t="str" cm="1">
        <f t="array" ref="M716">_xlfn.IFS(X716="賃借施設","－",L716&gt;=2006,"a",L716&gt;=1986,"b",L716&gt;=1976,"c",L716&lt;=1975,"d")</f>
        <v>b</v>
      </c>
      <c r="N716" s="79" t="str" cm="1">
        <f t="array" ref="N716">_xlfn.IFS(X716="賃借施設","－",L716&gt;=2005,"a",L716&gt;=1985,"b",L716&gt;=1975,"c",L716&lt;=1974,"d")</f>
        <v>b</v>
      </c>
      <c r="O716" s="79" t="str">
        <f t="shared" si="91"/>
        <v/>
      </c>
      <c r="P716" s="79" t="str">
        <f t="shared" si="92"/>
        <v>D</v>
      </c>
      <c r="Q716" s="79" t="s">
        <v>1856</v>
      </c>
      <c r="R716" s="79" t="s">
        <v>1810</v>
      </c>
      <c r="S716" s="127" t="s">
        <v>60</v>
      </c>
      <c r="T716" s="124" t="s">
        <v>2041</v>
      </c>
      <c r="U716" s="127" t="s">
        <v>399</v>
      </c>
      <c r="V716" s="127" t="s">
        <v>940</v>
      </c>
      <c r="W716" s="116" t="s">
        <v>1761</v>
      </c>
      <c r="X716" s="116" t="s">
        <v>1757</v>
      </c>
      <c r="Y716" s="114">
        <v>52</v>
      </c>
      <c r="Z716" s="127"/>
      <c r="AA716" s="124"/>
      <c r="AB716" s="126"/>
      <c r="AC716" s="124"/>
      <c r="AD716" s="124"/>
      <c r="AE716" s="175"/>
      <c r="AF716" s="175"/>
      <c r="AG716" s="124"/>
      <c r="AH716" s="124"/>
      <c r="AI716" s="124"/>
      <c r="AJ716" s="124"/>
      <c r="AK716" s="124"/>
    </row>
    <row r="717" spans="1:37" ht="26.25" customHeight="1">
      <c r="A717" s="240">
        <f t="shared" si="84"/>
        <v>712</v>
      </c>
      <c r="B717" s="129" t="s">
        <v>4</v>
      </c>
      <c r="C717" s="129" t="s">
        <v>11</v>
      </c>
      <c r="D717" s="129" t="s">
        <v>311</v>
      </c>
      <c r="E717" s="129" t="s">
        <v>311</v>
      </c>
      <c r="F717" s="74">
        <f t="shared" si="93"/>
        <v>7</v>
      </c>
      <c r="G717" s="13" t="s" ph="1">
        <v>2800</v>
      </c>
      <c r="H717" s="126" t="s">
        <v>547</v>
      </c>
      <c r="I717" s="81">
        <v>134.29</v>
      </c>
      <c r="J717" s="80" t="str">
        <f t="shared" si="90"/>
        <v>A</v>
      </c>
      <c r="K717" s="78"/>
      <c r="L717" s="79">
        <v>1962</v>
      </c>
      <c r="M717" s="79" t="str" cm="1">
        <f t="array" ref="M717">_xlfn.IFS(X717="賃借施設","－",L717&gt;=2006,"a",L717&gt;=1986,"b",L717&gt;=1976,"c",L717&lt;=1975,"d")</f>
        <v>d</v>
      </c>
      <c r="N717" s="79" t="str" cm="1">
        <f t="array" ref="N717">_xlfn.IFS(X717="賃借施設","－",L717&gt;=2005,"a",L717&gt;=1985,"b",L717&gt;=1975,"c",L717&lt;=1974,"d")</f>
        <v>d</v>
      </c>
      <c r="O717" s="79" t="str">
        <f t="shared" si="91"/>
        <v/>
      </c>
      <c r="P717" s="79" t="str">
        <f t="shared" si="92"/>
        <v>J</v>
      </c>
      <c r="Q717" s="79" t="s">
        <v>1856</v>
      </c>
      <c r="R717" s="79" t="s">
        <v>1810</v>
      </c>
      <c r="S717" s="127" t="s">
        <v>60</v>
      </c>
      <c r="T717" s="124" t="s">
        <v>2041</v>
      </c>
      <c r="U717" s="127" t="s">
        <v>399</v>
      </c>
      <c r="V717" s="127" t="s">
        <v>940</v>
      </c>
      <c r="W717" s="116" t="s">
        <v>1761</v>
      </c>
      <c r="X717" s="116" t="s">
        <v>1757</v>
      </c>
      <c r="Y717" s="114">
        <v>53</v>
      </c>
      <c r="Z717" s="127"/>
      <c r="AA717" s="124"/>
      <c r="AB717" s="126"/>
      <c r="AC717" s="124"/>
      <c r="AD717" s="124"/>
      <c r="AE717" s="175"/>
      <c r="AF717" s="175"/>
      <c r="AG717" s="124"/>
      <c r="AH717" s="124"/>
      <c r="AI717" s="124"/>
      <c r="AJ717" s="124"/>
      <c r="AK717" s="124"/>
    </row>
    <row r="718" spans="1:37" ht="26.25" customHeight="1">
      <c r="A718" s="255">
        <f t="shared" si="84"/>
        <v>713</v>
      </c>
      <c r="B718" s="129" t="s">
        <v>4</v>
      </c>
      <c r="C718" s="129" t="s">
        <v>11</v>
      </c>
      <c r="D718" s="129" t="s">
        <v>311</v>
      </c>
      <c r="E718" s="129" t="s">
        <v>311</v>
      </c>
      <c r="F718" s="74">
        <f t="shared" si="93"/>
        <v>8</v>
      </c>
      <c r="G718" s="13" t="s" ph="1">
        <v>2801</v>
      </c>
      <c r="H718" s="126" t="s">
        <v>719</v>
      </c>
      <c r="I718" s="81">
        <v>105.3</v>
      </c>
      <c r="J718" s="80" t="str">
        <f t="shared" si="90"/>
        <v>A</v>
      </c>
      <c r="K718" s="78"/>
      <c r="L718" s="79">
        <v>1987</v>
      </c>
      <c r="M718" s="79" t="str" cm="1">
        <f t="array" ref="M718">_xlfn.IFS(X718="賃借施設","－",L718&gt;=2006,"a",L718&gt;=1986,"b",L718&gt;=1976,"c",L718&lt;=1975,"d")</f>
        <v>b</v>
      </c>
      <c r="N718" s="79" t="str" cm="1">
        <f t="array" ref="N718">_xlfn.IFS(X718="賃借施設","－",L718&gt;=2005,"a",L718&gt;=1985,"b",L718&gt;=1975,"c",L718&lt;=1974,"d")</f>
        <v>b</v>
      </c>
      <c r="O718" s="79" t="str">
        <f t="shared" si="91"/>
        <v/>
      </c>
      <c r="P718" s="79" t="str">
        <f t="shared" si="92"/>
        <v>D</v>
      </c>
      <c r="Q718" s="79" t="s">
        <v>1856</v>
      </c>
      <c r="R718" s="79" t="s">
        <v>1810</v>
      </c>
      <c r="S718" s="127" t="s">
        <v>60</v>
      </c>
      <c r="T718" s="124" t="s">
        <v>2041</v>
      </c>
      <c r="U718" s="127" t="s">
        <v>399</v>
      </c>
      <c r="V718" s="127" t="s">
        <v>940</v>
      </c>
      <c r="W718" s="116" t="s">
        <v>1761</v>
      </c>
      <c r="X718" s="116" t="s">
        <v>1757</v>
      </c>
      <c r="Y718" s="114">
        <v>54</v>
      </c>
      <c r="Z718" s="127"/>
      <c r="AA718" s="124"/>
      <c r="AB718" s="126"/>
      <c r="AC718" s="124"/>
      <c r="AD718" s="124"/>
      <c r="AE718" s="175"/>
      <c r="AF718" s="175"/>
      <c r="AG718" s="124"/>
      <c r="AH718" s="124"/>
      <c r="AI718" s="124"/>
      <c r="AJ718" s="124"/>
      <c r="AK718" s="124"/>
    </row>
    <row r="719" spans="1:37" ht="26.25" customHeight="1">
      <c r="A719" s="240">
        <f t="shared" si="84"/>
        <v>714</v>
      </c>
      <c r="B719" s="129" t="s">
        <v>4</v>
      </c>
      <c r="C719" s="129" t="s">
        <v>11</v>
      </c>
      <c r="D719" s="129" t="s">
        <v>311</v>
      </c>
      <c r="E719" s="129" t="s">
        <v>311</v>
      </c>
      <c r="F719" s="74">
        <f t="shared" si="93"/>
        <v>9</v>
      </c>
      <c r="G719" s="13" t="s" ph="1">
        <v>3692</v>
      </c>
      <c r="H719" s="126" t="s">
        <v>1787</v>
      </c>
      <c r="I719" s="81">
        <v>60.15</v>
      </c>
      <c r="J719" s="80" t="str">
        <f t="shared" si="90"/>
        <v>A</v>
      </c>
      <c r="K719" s="78"/>
      <c r="L719" s="79">
        <v>2013</v>
      </c>
      <c r="M719" s="79" t="str" cm="1">
        <f t="array" ref="M719">_xlfn.IFS(X719="賃借施設","－",L719&gt;=2006,"a",L719&gt;=1986,"b",L719&gt;=1976,"c",L719&lt;=1975,"d")</f>
        <v>a</v>
      </c>
      <c r="N719" s="79" t="str" cm="1">
        <f t="array" ref="N719">_xlfn.IFS(X719="賃借施設","－",L719&gt;=2005,"a",L719&gt;=1985,"b",L719&gt;=1975,"c",L719&lt;=1974,"d")</f>
        <v>a</v>
      </c>
      <c r="O719" s="79" t="str">
        <f t="shared" si="91"/>
        <v/>
      </c>
      <c r="P719" s="79" t="str">
        <f t="shared" si="92"/>
        <v>A</v>
      </c>
      <c r="Q719" s="79" t="s">
        <v>1857</v>
      </c>
      <c r="R719" s="79" t="s">
        <v>1810</v>
      </c>
      <c r="S719" s="127" t="s">
        <v>60</v>
      </c>
      <c r="T719" s="124" t="s">
        <v>2041</v>
      </c>
      <c r="U719" s="127" t="s">
        <v>399</v>
      </c>
      <c r="V719" s="127" t="s">
        <v>940</v>
      </c>
      <c r="W719" s="116" t="s">
        <v>1761</v>
      </c>
      <c r="X719" s="116" t="s">
        <v>1757</v>
      </c>
      <c r="Y719" s="114">
        <v>55</v>
      </c>
      <c r="Z719" s="127"/>
      <c r="AA719" s="124"/>
      <c r="AB719" s="126"/>
      <c r="AC719" s="124"/>
      <c r="AD719" s="124"/>
      <c r="AE719" s="175"/>
      <c r="AF719" s="175"/>
      <c r="AG719" s="124"/>
      <c r="AH719" s="124"/>
      <c r="AI719" s="124"/>
      <c r="AJ719" s="124"/>
      <c r="AK719" s="124"/>
    </row>
    <row r="720" spans="1:37" ht="26.25" customHeight="1">
      <c r="A720" s="240">
        <f t="shared" si="84"/>
        <v>715</v>
      </c>
      <c r="B720" s="129" t="s">
        <v>4</v>
      </c>
      <c r="C720" s="129" t="s">
        <v>11</v>
      </c>
      <c r="D720" s="129" t="s">
        <v>311</v>
      </c>
      <c r="E720" s="129" t="s">
        <v>311</v>
      </c>
      <c r="F720" s="74">
        <f t="shared" si="93"/>
        <v>10</v>
      </c>
      <c r="G720" s="13" t="s" ph="1">
        <v>2802</v>
      </c>
      <c r="H720" s="126" t="s">
        <v>1788</v>
      </c>
      <c r="I720" s="81">
        <v>133.49</v>
      </c>
      <c r="J720" s="80" t="str">
        <f t="shared" si="90"/>
        <v>A</v>
      </c>
      <c r="K720" s="78"/>
      <c r="L720" s="79">
        <v>1962</v>
      </c>
      <c r="M720" s="79" t="str" cm="1">
        <f t="array" ref="M720">_xlfn.IFS(X720="賃借施設","－",L720&gt;=2006,"a",L720&gt;=1986,"b",L720&gt;=1976,"c",L720&lt;=1975,"d")</f>
        <v>d</v>
      </c>
      <c r="N720" s="79" t="str" cm="1">
        <f t="array" ref="N720">_xlfn.IFS(X720="賃借施設","－",L720&gt;=2005,"a",L720&gt;=1985,"b",L720&gt;=1975,"c",L720&lt;=1974,"d")</f>
        <v>d</v>
      </c>
      <c r="O720" s="79" t="str">
        <f t="shared" si="91"/>
        <v/>
      </c>
      <c r="P720" s="79" t="str">
        <f t="shared" si="92"/>
        <v>J</v>
      </c>
      <c r="Q720" s="79" t="s">
        <v>1856</v>
      </c>
      <c r="R720" s="79" t="s">
        <v>1810</v>
      </c>
      <c r="S720" s="127" t="s">
        <v>273</v>
      </c>
      <c r="T720" s="124" t="s">
        <v>2041</v>
      </c>
      <c r="U720" s="127" t="s">
        <v>399</v>
      </c>
      <c r="V720" s="127" t="s">
        <v>940</v>
      </c>
      <c r="W720" s="116" t="s">
        <v>1761</v>
      </c>
      <c r="X720" s="116" t="s">
        <v>1757</v>
      </c>
      <c r="Y720" s="114">
        <v>56</v>
      </c>
      <c r="Z720" s="127"/>
      <c r="AA720" s="124"/>
      <c r="AB720" s="126"/>
      <c r="AC720" s="124"/>
      <c r="AD720" s="124"/>
      <c r="AE720" s="175"/>
      <c r="AF720" s="175"/>
      <c r="AG720" s="124"/>
      <c r="AH720" s="124"/>
      <c r="AI720" s="124"/>
      <c r="AJ720" s="124"/>
      <c r="AK720" s="124"/>
    </row>
    <row r="721" spans="1:37" ht="26.25" customHeight="1">
      <c r="A721" s="240">
        <f t="shared" si="84"/>
        <v>716</v>
      </c>
      <c r="B721" s="129" t="s">
        <v>4</v>
      </c>
      <c r="C721" s="129" t="s">
        <v>11</v>
      </c>
      <c r="D721" s="129" t="s">
        <v>311</v>
      </c>
      <c r="E721" s="129" t="s">
        <v>311</v>
      </c>
      <c r="F721" s="74">
        <f t="shared" si="93"/>
        <v>11</v>
      </c>
      <c r="G721" s="13" t="s" ph="1">
        <v>2803</v>
      </c>
      <c r="H721" s="126" t="s">
        <v>1789</v>
      </c>
      <c r="I721" s="81">
        <v>103.51</v>
      </c>
      <c r="J721" s="80" t="str">
        <f t="shared" si="90"/>
        <v>A</v>
      </c>
      <c r="K721" s="78"/>
      <c r="L721" s="79">
        <v>1979</v>
      </c>
      <c r="M721" s="79" t="str" cm="1">
        <f t="array" ref="M721">_xlfn.IFS(X721="賃借施設","－",L721&gt;=2006,"a",L721&gt;=1986,"b",L721&gt;=1976,"c",L721&lt;=1975,"d")</f>
        <v>c</v>
      </c>
      <c r="N721" s="79" t="str" cm="1">
        <f t="array" ref="N721">_xlfn.IFS(X721="賃借施設","－",L721&gt;=2005,"a",L721&gt;=1985,"b",L721&gt;=1975,"c",L721&lt;=1974,"d")</f>
        <v>c</v>
      </c>
      <c r="O721" s="79" t="str">
        <f t="shared" si="91"/>
        <v/>
      </c>
      <c r="P721" s="79" t="str">
        <f t="shared" si="92"/>
        <v>G</v>
      </c>
      <c r="Q721" s="79" t="s">
        <v>1857</v>
      </c>
      <c r="R721" s="79" t="s">
        <v>1810</v>
      </c>
      <c r="S721" s="127" t="s">
        <v>273</v>
      </c>
      <c r="T721" s="124" t="s">
        <v>2041</v>
      </c>
      <c r="U721" s="127" t="s">
        <v>399</v>
      </c>
      <c r="V721" s="127" t="s">
        <v>940</v>
      </c>
      <c r="W721" s="116" t="s">
        <v>1761</v>
      </c>
      <c r="X721" s="116" t="s">
        <v>1757</v>
      </c>
      <c r="Y721" s="114">
        <v>57</v>
      </c>
      <c r="Z721" s="127"/>
      <c r="AA721" s="124"/>
      <c r="AB721" s="126"/>
      <c r="AC721" s="124"/>
      <c r="AD721" s="124"/>
      <c r="AE721" s="175"/>
      <c r="AF721" s="175"/>
      <c r="AG721" s="124"/>
      <c r="AH721" s="124"/>
      <c r="AI721" s="124"/>
      <c r="AJ721" s="124"/>
      <c r="AK721" s="124"/>
    </row>
    <row r="722" spans="1:37" ht="26.25" customHeight="1">
      <c r="A722" s="240">
        <f t="shared" si="84"/>
        <v>717</v>
      </c>
      <c r="B722" s="129" t="s">
        <v>4</v>
      </c>
      <c r="C722" s="129" t="s">
        <v>11</v>
      </c>
      <c r="D722" s="129" t="s">
        <v>311</v>
      </c>
      <c r="E722" s="129" t="s">
        <v>311</v>
      </c>
      <c r="F722" s="74">
        <f t="shared" si="93"/>
        <v>12</v>
      </c>
      <c r="G722" s="13" t="s" ph="1">
        <v>2804</v>
      </c>
      <c r="H722" s="126" t="s">
        <v>713</v>
      </c>
      <c r="I722" s="81">
        <v>110.55</v>
      </c>
      <c r="J722" s="80" t="str">
        <f t="shared" si="90"/>
        <v>A</v>
      </c>
      <c r="K722" s="78"/>
      <c r="L722" s="79">
        <v>1988</v>
      </c>
      <c r="M722" s="79" t="str" cm="1">
        <f t="array" ref="M722">_xlfn.IFS(X722="賃借施設","－",L722&gt;=2006,"a",L722&gt;=1986,"b",L722&gt;=1976,"c",L722&lt;=1975,"d")</f>
        <v>b</v>
      </c>
      <c r="N722" s="79" t="str" cm="1">
        <f t="array" ref="N722">_xlfn.IFS(X722="賃借施設","－",L722&gt;=2005,"a",L722&gt;=1985,"b",L722&gt;=1975,"c",L722&lt;=1974,"d")</f>
        <v>b</v>
      </c>
      <c r="O722" s="79" t="str">
        <f t="shared" si="91"/>
        <v/>
      </c>
      <c r="P722" s="79" t="str">
        <f t="shared" si="92"/>
        <v>D</v>
      </c>
      <c r="Q722" s="79" t="s">
        <v>1856</v>
      </c>
      <c r="R722" s="79" t="s">
        <v>1810</v>
      </c>
      <c r="S722" s="127" t="s">
        <v>273</v>
      </c>
      <c r="T722" s="124" t="s">
        <v>2041</v>
      </c>
      <c r="U722" s="127" t="s">
        <v>399</v>
      </c>
      <c r="V722" s="127" t="s">
        <v>940</v>
      </c>
      <c r="W722" s="116" t="s">
        <v>1761</v>
      </c>
      <c r="X722" s="116" t="s">
        <v>1757</v>
      </c>
      <c r="Y722" s="114">
        <v>58</v>
      </c>
      <c r="Z722" s="127"/>
      <c r="AA722" s="124"/>
      <c r="AB722" s="126"/>
      <c r="AC722" s="124"/>
      <c r="AD722" s="124"/>
      <c r="AE722" s="175"/>
      <c r="AF722" s="175"/>
      <c r="AG722" s="124"/>
      <c r="AH722" s="124"/>
      <c r="AI722" s="124"/>
      <c r="AJ722" s="124"/>
      <c r="AK722" s="124"/>
    </row>
    <row r="723" spans="1:37" ht="26.25" customHeight="1">
      <c r="A723" s="240">
        <f t="shared" si="84"/>
        <v>718</v>
      </c>
      <c r="B723" s="129" t="s">
        <v>4</v>
      </c>
      <c r="C723" s="129" t="s">
        <v>11</v>
      </c>
      <c r="D723" s="129" t="s">
        <v>311</v>
      </c>
      <c r="E723" s="129" t="s">
        <v>311</v>
      </c>
      <c r="F723" s="74">
        <f t="shared" si="93"/>
        <v>13</v>
      </c>
      <c r="G723" s="13" t="s" ph="1">
        <v>2805</v>
      </c>
      <c r="H723" s="126" t="s">
        <v>715</v>
      </c>
      <c r="I723" s="81">
        <v>145.06</v>
      </c>
      <c r="J723" s="80" t="str">
        <f t="shared" si="90"/>
        <v>A</v>
      </c>
      <c r="K723" s="78"/>
      <c r="L723" s="79">
        <v>2002</v>
      </c>
      <c r="M723" s="79" t="str" cm="1">
        <f t="array" ref="M723">_xlfn.IFS(X723="賃借施設","－",L723&gt;=2006,"a",L723&gt;=1986,"b",L723&gt;=1976,"c",L723&lt;=1975,"d")</f>
        <v>b</v>
      </c>
      <c r="N723" s="79" t="str" cm="1">
        <f t="array" ref="N723">_xlfn.IFS(X723="賃借施設","－",L723&gt;=2005,"a",L723&gt;=1985,"b",L723&gt;=1975,"c",L723&lt;=1974,"d")</f>
        <v>b</v>
      </c>
      <c r="O723" s="79" t="str">
        <f t="shared" si="91"/>
        <v/>
      </c>
      <c r="P723" s="79" t="str">
        <f t="shared" si="92"/>
        <v>D</v>
      </c>
      <c r="Q723" s="79" t="s">
        <v>1856</v>
      </c>
      <c r="R723" s="79" t="s">
        <v>1810</v>
      </c>
      <c r="S723" s="127" t="s">
        <v>273</v>
      </c>
      <c r="T723" s="124" t="s">
        <v>2041</v>
      </c>
      <c r="U723" s="127" t="s">
        <v>399</v>
      </c>
      <c r="V723" s="127" t="s">
        <v>940</v>
      </c>
      <c r="W723" s="116" t="s">
        <v>1761</v>
      </c>
      <c r="X723" s="116" t="s">
        <v>1757</v>
      </c>
      <c r="Y723" s="114">
        <v>59</v>
      </c>
      <c r="Z723" s="127"/>
      <c r="AA723" s="124"/>
      <c r="AB723" s="126"/>
      <c r="AC723" s="124"/>
      <c r="AD723" s="124"/>
      <c r="AE723" s="175"/>
      <c r="AF723" s="175"/>
      <c r="AG723" s="124"/>
      <c r="AH723" s="124"/>
      <c r="AI723" s="124"/>
      <c r="AJ723" s="124"/>
      <c r="AK723" s="124"/>
    </row>
    <row r="724" spans="1:37" ht="26.25" customHeight="1">
      <c r="A724" s="240">
        <f t="shared" si="84"/>
        <v>719</v>
      </c>
      <c r="B724" s="129" t="s">
        <v>4</v>
      </c>
      <c r="C724" s="129" t="s">
        <v>11</v>
      </c>
      <c r="D724" s="129" t="s">
        <v>311</v>
      </c>
      <c r="E724" s="129" t="s">
        <v>311</v>
      </c>
      <c r="F724" s="74">
        <f t="shared" si="93"/>
        <v>14</v>
      </c>
      <c r="G724" s="13" t="s" ph="1">
        <v>2806</v>
      </c>
      <c r="H724" s="126" t="s">
        <v>716</v>
      </c>
      <c r="I724" s="81">
        <v>130</v>
      </c>
      <c r="J724" s="80" t="str">
        <f t="shared" si="90"/>
        <v>A</v>
      </c>
      <c r="K724" s="78"/>
      <c r="L724" s="79">
        <v>1991</v>
      </c>
      <c r="M724" s="79" t="str" cm="1">
        <f t="array" ref="M724">_xlfn.IFS(X724="賃借施設","－",L724&gt;=2006,"a",L724&gt;=1986,"b",L724&gt;=1976,"c",L724&lt;=1975,"d")</f>
        <v>b</v>
      </c>
      <c r="N724" s="79" t="str" cm="1">
        <f t="array" ref="N724">_xlfn.IFS(X724="賃借施設","－",L724&gt;=2005,"a",L724&gt;=1985,"b",L724&gt;=1975,"c",L724&lt;=1974,"d")</f>
        <v>b</v>
      </c>
      <c r="O724" s="79" t="str">
        <f t="shared" si="91"/>
        <v/>
      </c>
      <c r="P724" s="79" t="str">
        <f t="shared" si="92"/>
        <v>D</v>
      </c>
      <c r="Q724" s="79" t="s">
        <v>1856</v>
      </c>
      <c r="R724" s="79" t="s">
        <v>1810</v>
      </c>
      <c r="S724" s="127" t="s">
        <v>273</v>
      </c>
      <c r="T724" s="124" t="s">
        <v>2041</v>
      </c>
      <c r="U724" s="127" t="s">
        <v>399</v>
      </c>
      <c r="V724" s="127" t="s">
        <v>940</v>
      </c>
      <c r="W724" s="116" t="s">
        <v>1761</v>
      </c>
      <c r="X724" s="116" t="s">
        <v>1757</v>
      </c>
      <c r="Y724" s="114">
        <v>60</v>
      </c>
      <c r="Z724" s="127"/>
      <c r="AA724" s="124"/>
      <c r="AB724" s="126"/>
      <c r="AC724" s="124"/>
      <c r="AD724" s="124"/>
      <c r="AE724" s="175"/>
      <c r="AF724" s="175"/>
      <c r="AG724" s="124"/>
      <c r="AH724" s="124"/>
      <c r="AI724" s="124"/>
      <c r="AJ724" s="124"/>
      <c r="AK724" s="124"/>
    </row>
    <row r="725" spans="1:37" ht="26.25" customHeight="1">
      <c r="A725" s="240">
        <f t="shared" si="84"/>
        <v>720</v>
      </c>
      <c r="B725" s="129" t="s">
        <v>4</v>
      </c>
      <c r="C725" s="129" t="s">
        <v>11</v>
      </c>
      <c r="D725" s="129" t="s">
        <v>311</v>
      </c>
      <c r="E725" s="129" t="s">
        <v>311</v>
      </c>
      <c r="F725" s="74">
        <f t="shared" si="93"/>
        <v>15</v>
      </c>
      <c r="G725" s="13" t="s" ph="1">
        <v>2807</v>
      </c>
      <c r="H725" s="126" t="s">
        <v>717</v>
      </c>
      <c r="I725" s="81">
        <v>125</v>
      </c>
      <c r="J725" s="80" t="str">
        <f t="shared" si="90"/>
        <v>A</v>
      </c>
      <c r="K725" s="78"/>
      <c r="L725" s="79">
        <v>1989</v>
      </c>
      <c r="M725" s="79" t="str" cm="1">
        <f t="array" ref="M725">_xlfn.IFS(X725="賃借施設","－",L725&gt;=2006,"a",L725&gt;=1986,"b",L725&gt;=1976,"c",L725&lt;=1975,"d")</f>
        <v>b</v>
      </c>
      <c r="N725" s="79" t="str" cm="1">
        <f t="array" ref="N725">_xlfn.IFS(X725="賃借施設","－",L725&gt;=2005,"a",L725&gt;=1985,"b",L725&gt;=1975,"c",L725&lt;=1974,"d")</f>
        <v>b</v>
      </c>
      <c r="O725" s="79" t="str">
        <f t="shared" si="91"/>
        <v/>
      </c>
      <c r="P725" s="79" t="str">
        <f t="shared" si="92"/>
        <v>D</v>
      </c>
      <c r="Q725" s="79" t="s">
        <v>1856</v>
      </c>
      <c r="R725" s="79" t="s">
        <v>1810</v>
      </c>
      <c r="S725" s="127" t="s">
        <v>273</v>
      </c>
      <c r="T725" s="124" t="s">
        <v>2041</v>
      </c>
      <c r="U725" s="127" t="s">
        <v>399</v>
      </c>
      <c r="V725" s="127" t="s">
        <v>940</v>
      </c>
      <c r="W725" s="116" t="s">
        <v>1761</v>
      </c>
      <c r="X725" s="116" t="s">
        <v>1757</v>
      </c>
      <c r="Y725" s="114">
        <v>61</v>
      </c>
      <c r="Z725" s="127"/>
      <c r="AA725" s="124"/>
      <c r="AB725" s="126"/>
      <c r="AC725" s="124"/>
      <c r="AD725" s="124"/>
      <c r="AE725" s="175"/>
      <c r="AF725" s="175"/>
      <c r="AG725" s="124"/>
      <c r="AH725" s="124"/>
      <c r="AI725" s="124"/>
      <c r="AJ725" s="124"/>
      <c r="AK725" s="124"/>
    </row>
    <row r="726" spans="1:37" ht="26.25" customHeight="1">
      <c r="A726" s="240">
        <f t="shared" si="84"/>
        <v>721</v>
      </c>
      <c r="B726" s="129" t="s">
        <v>4</v>
      </c>
      <c r="C726" s="129" t="s">
        <v>11</v>
      </c>
      <c r="D726" s="129" t="s">
        <v>311</v>
      </c>
      <c r="E726" s="129" t="s">
        <v>311</v>
      </c>
      <c r="F726" s="74">
        <f t="shared" si="93"/>
        <v>16</v>
      </c>
      <c r="G726" s="13" t="s" ph="1">
        <v>2808</v>
      </c>
      <c r="H726" s="126" t="s">
        <v>719</v>
      </c>
      <c r="I726" s="81">
        <v>106.48</v>
      </c>
      <c r="J726" s="80" t="str">
        <f t="shared" si="90"/>
        <v>A</v>
      </c>
      <c r="K726" s="78"/>
      <c r="L726" s="79">
        <v>1987</v>
      </c>
      <c r="M726" s="79" t="str" cm="1">
        <f t="array" ref="M726">_xlfn.IFS(X726="賃借施設","－",L726&gt;=2006,"a",L726&gt;=1986,"b",L726&gt;=1976,"c",L726&lt;=1975,"d")</f>
        <v>b</v>
      </c>
      <c r="N726" s="79" t="str" cm="1">
        <f t="array" ref="N726">_xlfn.IFS(X726="賃借施設","－",L726&gt;=2005,"a",L726&gt;=1985,"b",L726&gt;=1975,"c",L726&lt;=1974,"d")</f>
        <v>b</v>
      </c>
      <c r="O726" s="79" t="str">
        <f t="shared" si="91"/>
        <v/>
      </c>
      <c r="P726" s="79" t="str">
        <f t="shared" si="92"/>
        <v>D</v>
      </c>
      <c r="Q726" s="79" t="s">
        <v>1856</v>
      </c>
      <c r="R726" s="79" t="s">
        <v>1810</v>
      </c>
      <c r="S726" s="127" t="s">
        <v>273</v>
      </c>
      <c r="T726" s="124" t="s">
        <v>2041</v>
      </c>
      <c r="U726" s="127" t="s">
        <v>399</v>
      </c>
      <c r="V726" s="127" t="s">
        <v>940</v>
      </c>
      <c r="W726" s="116" t="s">
        <v>1761</v>
      </c>
      <c r="X726" s="116" t="s">
        <v>1757</v>
      </c>
      <c r="Y726" s="114">
        <v>62</v>
      </c>
      <c r="Z726" s="127"/>
      <c r="AA726" s="124"/>
      <c r="AB726" s="126"/>
      <c r="AC726" s="124"/>
      <c r="AD726" s="124"/>
      <c r="AE726" s="175"/>
      <c r="AF726" s="175"/>
      <c r="AG726" s="124"/>
      <c r="AH726" s="124"/>
      <c r="AI726" s="124"/>
      <c r="AJ726" s="124"/>
      <c r="AK726" s="124"/>
    </row>
    <row r="727" spans="1:37" ht="26.25" customHeight="1">
      <c r="A727" s="240">
        <f t="shared" si="84"/>
        <v>722</v>
      </c>
      <c r="B727" s="129" t="s">
        <v>4</v>
      </c>
      <c r="C727" s="129" t="s">
        <v>11</v>
      </c>
      <c r="D727" s="129" t="s">
        <v>311</v>
      </c>
      <c r="E727" s="129" t="s">
        <v>311</v>
      </c>
      <c r="F727" s="74">
        <f t="shared" si="93"/>
        <v>17</v>
      </c>
      <c r="G727" s="13" t="s" ph="1">
        <v>2809</v>
      </c>
      <c r="H727" s="126" t="s">
        <v>718</v>
      </c>
      <c r="I727" s="81">
        <v>156.47999999999999</v>
      </c>
      <c r="J727" s="80" t="str">
        <f t="shared" si="90"/>
        <v>A</v>
      </c>
      <c r="K727" s="78"/>
      <c r="L727" s="79">
        <v>1989</v>
      </c>
      <c r="M727" s="79" t="str" cm="1">
        <f t="array" ref="M727">_xlfn.IFS(X727="賃借施設","－",L727&gt;=2006,"a",L727&gt;=1986,"b",L727&gt;=1976,"c",L727&lt;=1975,"d")</f>
        <v>b</v>
      </c>
      <c r="N727" s="79" t="str" cm="1">
        <f t="array" ref="N727">_xlfn.IFS(X727="賃借施設","－",L727&gt;=2005,"a",L727&gt;=1985,"b",L727&gt;=1975,"c",L727&lt;=1974,"d")</f>
        <v>b</v>
      </c>
      <c r="O727" s="79" t="str">
        <f t="shared" si="91"/>
        <v/>
      </c>
      <c r="P727" s="79" t="str">
        <f t="shared" si="92"/>
        <v>D</v>
      </c>
      <c r="Q727" s="79" t="s">
        <v>1856</v>
      </c>
      <c r="R727" s="79" t="s">
        <v>1810</v>
      </c>
      <c r="S727" s="127" t="s">
        <v>273</v>
      </c>
      <c r="T727" s="124" t="s">
        <v>2041</v>
      </c>
      <c r="U727" s="127" t="s">
        <v>399</v>
      </c>
      <c r="V727" s="127" t="s">
        <v>940</v>
      </c>
      <c r="W727" s="116" t="s">
        <v>1761</v>
      </c>
      <c r="X727" s="116" t="s">
        <v>1757</v>
      </c>
      <c r="Y727" s="114">
        <v>63</v>
      </c>
      <c r="Z727" s="127"/>
      <c r="AA727" s="124"/>
      <c r="AB727" s="126"/>
      <c r="AC727" s="124"/>
      <c r="AD727" s="124"/>
      <c r="AE727" s="175"/>
      <c r="AF727" s="175"/>
      <c r="AG727" s="124"/>
      <c r="AH727" s="124"/>
      <c r="AI727" s="124"/>
      <c r="AJ727" s="124"/>
      <c r="AK727" s="124"/>
    </row>
    <row r="728" spans="1:37" ht="26.25" customHeight="1">
      <c r="A728" s="240">
        <f t="shared" ref="A728:A791" si="94">A727+1</f>
        <v>723</v>
      </c>
      <c r="B728" s="129" t="s">
        <v>4</v>
      </c>
      <c r="C728" s="129" t="s">
        <v>11</v>
      </c>
      <c r="D728" s="129" t="s">
        <v>1966</v>
      </c>
      <c r="E728" s="129" t="s">
        <v>1966</v>
      </c>
      <c r="F728" s="74">
        <f t="shared" si="93"/>
        <v>18</v>
      </c>
      <c r="G728" s="13" t="s" ph="1">
        <v>2810</v>
      </c>
      <c r="H728" s="126" t="s">
        <v>1967</v>
      </c>
      <c r="I728" s="81">
        <v>291.58</v>
      </c>
      <c r="J728" s="80" t="str">
        <f t="shared" si="90"/>
        <v>－</v>
      </c>
      <c r="K728" s="78" t="s">
        <v>1895</v>
      </c>
      <c r="L728" s="79" t="s">
        <v>2041</v>
      </c>
      <c r="M728" s="79" t="str" cm="1">
        <f t="array" ref="M728">_xlfn.IFS(X728="賃借施設","－",L728&gt;=2006,"a",L728&gt;=1986,"b",L728&gt;=1976,"c",L728&lt;=1975,"d")</f>
        <v>－</v>
      </c>
      <c r="N728" s="79" t="str" cm="1">
        <f t="array" ref="N728">_xlfn.IFS(X728="賃借施設","－",L728&gt;=2005,"a",L728&gt;=1985,"b",L728&gt;=1975,"c",L728&lt;=1974,"d")</f>
        <v>－</v>
      </c>
      <c r="O728" s="79" t="str">
        <f t="shared" si="91"/>
        <v/>
      </c>
      <c r="P728" s="79" t="str">
        <f t="shared" si="92"/>
        <v>－</v>
      </c>
      <c r="Q728" s="79" t="s">
        <v>2041</v>
      </c>
      <c r="R728" s="79" t="s">
        <v>1968</v>
      </c>
      <c r="S728" s="127" t="s">
        <v>60</v>
      </c>
      <c r="T728" s="124" t="s">
        <v>2041</v>
      </c>
      <c r="U728" s="127" t="s">
        <v>1911</v>
      </c>
      <c r="V728" s="127" t="s">
        <v>1969</v>
      </c>
      <c r="W728" s="116" t="s">
        <v>1970</v>
      </c>
      <c r="X728" s="116" t="s">
        <v>1762</v>
      </c>
      <c r="Y728" s="114">
        <v>10</v>
      </c>
      <c r="Z728" s="127"/>
      <c r="AA728" s="124"/>
      <c r="AB728" s="126"/>
      <c r="AC728" s="124"/>
      <c r="AD728" s="124"/>
      <c r="AE728" s="175"/>
      <c r="AF728" s="175"/>
      <c r="AG728" s="124"/>
      <c r="AH728" s="124"/>
      <c r="AI728" s="124"/>
      <c r="AJ728" s="124"/>
      <c r="AK728" s="124"/>
    </row>
    <row r="729" spans="1:37" ht="26.25" customHeight="1">
      <c r="A729" s="240">
        <f t="shared" si="94"/>
        <v>724</v>
      </c>
      <c r="B729" s="129" t="s">
        <v>4</v>
      </c>
      <c r="C729" s="129" t="s">
        <v>11</v>
      </c>
      <c r="D729" s="129" t="s">
        <v>311</v>
      </c>
      <c r="E729" s="129" t="s">
        <v>311</v>
      </c>
      <c r="F729" s="74">
        <f t="shared" si="93"/>
        <v>19</v>
      </c>
      <c r="G729" s="13" t="s" ph="1">
        <v>2811</v>
      </c>
      <c r="H729" s="126" t="s">
        <v>720</v>
      </c>
      <c r="I729" s="81">
        <v>105</v>
      </c>
      <c r="J729" s="80" t="str">
        <f t="shared" si="90"/>
        <v>A</v>
      </c>
      <c r="K729" s="78"/>
      <c r="L729" s="79">
        <v>1978</v>
      </c>
      <c r="M729" s="79" t="str" cm="1">
        <f t="array" ref="M729">_xlfn.IFS(X729="賃借施設","－",L729&gt;=2006,"a",L729&gt;=1986,"b",L729&gt;=1976,"c",L729&lt;=1975,"d")</f>
        <v>c</v>
      </c>
      <c r="N729" s="79" t="str" cm="1">
        <f t="array" ref="N729">_xlfn.IFS(X729="賃借施設","－",L729&gt;=2005,"a",L729&gt;=1985,"b",L729&gt;=1975,"c",L729&lt;=1974,"d")</f>
        <v>c</v>
      </c>
      <c r="O729" s="79" t="str">
        <f t="shared" si="91"/>
        <v/>
      </c>
      <c r="P729" s="79" t="str">
        <f t="shared" si="92"/>
        <v>G</v>
      </c>
      <c r="Q729" s="79" t="s">
        <v>1857</v>
      </c>
      <c r="R729" s="79" t="s">
        <v>1810</v>
      </c>
      <c r="S729" s="127" t="s">
        <v>61</v>
      </c>
      <c r="T729" s="124" t="s">
        <v>2041</v>
      </c>
      <c r="U729" s="127" t="s">
        <v>400</v>
      </c>
      <c r="V729" s="124" t="s">
        <v>2041</v>
      </c>
      <c r="W729" s="116" t="s">
        <v>1763</v>
      </c>
      <c r="X729" s="116" t="s">
        <v>1757</v>
      </c>
      <c r="Y729" s="114">
        <v>22</v>
      </c>
      <c r="Z729" s="127"/>
      <c r="AA729" s="124"/>
      <c r="AB729" s="126"/>
      <c r="AC729" s="124"/>
      <c r="AD729" s="124"/>
      <c r="AE729" s="175"/>
      <c r="AF729" s="175"/>
      <c r="AG729" s="124"/>
      <c r="AH729" s="124"/>
      <c r="AI729" s="124"/>
      <c r="AJ729" s="124"/>
      <c r="AK729" s="124"/>
    </row>
    <row r="730" spans="1:37" ht="26.25" customHeight="1">
      <c r="A730" s="240">
        <f t="shared" si="94"/>
        <v>725</v>
      </c>
      <c r="B730" s="129" t="s">
        <v>4</v>
      </c>
      <c r="C730" s="129" t="s">
        <v>11</v>
      </c>
      <c r="D730" s="129" t="s">
        <v>311</v>
      </c>
      <c r="E730" s="129" t="s">
        <v>311</v>
      </c>
      <c r="F730" s="74">
        <f t="shared" si="93"/>
        <v>20</v>
      </c>
      <c r="G730" s="13" t="s" ph="1">
        <v>2812</v>
      </c>
      <c r="H730" s="126" t="s">
        <v>721</v>
      </c>
      <c r="I730" s="81">
        <v>128.97</v>
      </c>
      <c r="J730" s="80" t="str">
        <f t="shared" si="90"/>
        <v>A</v>
      </c>
      <c r="K730" s="78"/>
      <c r="L730" s="79">
        <v>1978</v>
      </c>
      <c r="M730" s="79" t="str" cm="1">
        <f t="array" ref="M730">_xlfn.IFS(X730="賃借施設","－",L730&gt;=2006,"a",L730&gt;=1986,"b",L730&gt;=1976,"c",L730&lt;=1975,"d")</f>
        <v>c</v>
      </c>
      <c r="N730" s="79" t="str" cm="1">
        <f t="array" ref="N730">_xlfn.IFS(X730="賃借施設","－",L730&gt;=2005,"a",L730&gt;=1985,"b",L730&gt;=1975,"c",L730&lt;=1974,"d")</f>
        <v>c</v>
      </c>
      <c r="O730" s="79" t="str">
        <f t="shared" si="91"/>
        <v/>
      </c>
      <c r="P730" s="79" t="str">
        <f t="shared" si="92"/>
        <v>G</v>
      </c>
      <c r="Q730" s="79" t="s">
        <v>1856</v>
      </c>
      <c r="R730" s="79" t="s">
        <v>1810</v>
      </c>
      <c r="S730" s="127" t="s">
        <v>61</v>
      </c>
      <c r="T730" s="124" t="s">
        <v>2041</v>
      </c>
      <c r="U730" s="127" t="s">
        <v>400</v>
      </c>
      <c r="V730" s="124" t="s">
        <v>2041</v>
      </c>
      <c r="W730" s="116" t="s">
        <v>1763</v>
      </c>
      <c r="X730" s="116" t="s">
        <v>1757</v>
      </c>
      <c r="Y730" s="114">
        <v>23</v>
      </c>
      <c r="Z730" s="127"/>
      <c r="AA730" s="124"/>
      <c r="AB730" s="126"/>
      <c r="AC730" s="124"/>
      <c r="AD730" s="124"/>
      <c r="AE730" s="175"/>
      <c r="AF730" s="175"/>
      <c r="AG730" s="124"/>
      <c r="AH730" s="124"/>
      <c r="AI730" s="124"/>
      <c r="AJ730" s="124"/>
      <c r="AK730" s="124"/>
    </row>
    <row r="731" spans="1:37" ht="26.25" customHeight="1">
      <c r="A731" s="240">
        <f t="shared" si="94"/>
        <v>726</v>
      </c>
      <c r="B731" s="129" t="s">
        <v>4</v>
      </c>
      <c r="C731" s="129" t="s">
        <v>11</v>
      </c>
      <c r="D731" s="129" t="s">
        <v>311</v>
      </c>
      <c r="E731" s="129" t="s">
        <v>311</v>
      </c>
      <c r="F731" s="74">
        <f t="shared" si="93"/>
        <v>21</v>
      </c>
      <c r="G731" s="13" t="s" ph="1">
        <v>2813</v>
      </c>
      <c r="H731" s="126" t="s">
        <v>721</v>
      </c>
      <c r="I731" s="81">
        <v>103.41</v>
      </c>
      <c r="J731" s="80" t="str">
        <f t="shared" si="90"/>
        <v>A</v>
      </c>
      <c r="K731" s="78"/>
      <c r="L731" s="79">
        <v>1978</v>
      </c>
      <c r="M731" s="79" t="str" cm="1">
        <f t="array" ref="M731">_xlfn.IFS(X731="賃借施設","－",L731&gt;=2006,"a",L731&gt;=1986,"b",L731&gt;=1976,"c",L731&lt;=1975,"d")</f>
        <v>c</v>
      </c>
      <c r="N731" s="79" t="str" cm="1">
        <f t="array" ref="N731">_xlfn.IFS(X731="賃借施設","－",L731&gt;=2005,"a",L731&gt;=1985,"b",L731&gt;=1975,"c",L731&lt;=1974,"d")</f>
        <v>c</v>
      </c>
      <c r="O731" s="79" t="str">
        <f t="shared" si="91"/>
        <v/>
      </c>
      <c r="P731" s="79" t="str">
        <f t="shared" si="92"/>
        <v>G</v>
      </c>
      <c r="Q731" s="79" t="s">
        <v>1856</v>
      </c>
      <c r="R731" s="79" t="s">
        <v>1810</v>
      </c>
      <c r="S731" s="127" t="s">
        <v>271</v>
      </c>
      <c r="T731" s="124" t="s">
        <v>2041</v>
      </c>
      <c r="U731" s="127" t="s">
        <v>400</v>
      </c>
      <c r="V731" s="124" t="s">
        <v>2041</v>
      </c>
      <c r="W731" s="116" t="s">
        <v>1763</v>
      </c>
      <c r="X731" s="116" t="s">
        <v>1757</v>
      </c>
      <c r="Y731" s="114">
        <v>24</v>
      </c>
      <c r="Z731" s="127"/>
      <c r="AA731" s="124"/>
      <c r="AB731" s="126"/>
      <c r="AC731" s="124"/>
      <c r="AD731" s="124"/>
      <c r="AE731" s="175"/>
      <c r="AF731" s="175"/>
      <c r="AG731" s="124"/>
      <c r="AH731" s="124"/>
      <c r="AI731" s="124"/>
      <c r="AJ731" s="124"/>
      <c r="AK731" s="124"/>
    </row>
    <row r="732" spans="1:37" ht="26.25" customHeight="1">
      <c r="A732" s="240">
        <f t="shared" si="94"/>
        <v>727</v>
      </c>
      <c r="B732" s="129" t="s">
        <v>4</v>
      </c>
      <c r="C732" s="129" t="s">
        <v>11</v>
      </c>
      <c r="D732" s="129" t="s">
        <v>311</v>
      </c>
      <c r="E732" s="129" t="s">
        <v>311</v>
      </c>
      <c r="F732" s="74">
        <f t="shared" si="93"/>
        <v>22</v>
      </c>
      <c r="G732" s="13" t="s" ph="1">
        <v>2814</v>
      </c>
      <c r="H732" s="126" t="s">
        <v>722</v>
      </c>
      <c r="I732" s="81">
        <v>102.24</v>
      </c>
      <c r="J732" s="80" t="str">
        <f t="shared" si="90"/>
        <v>A</v>
      </c>
      <c r="K732" s="78"/>
      <c r="L732" s="79">
        <v>1978</v>
      </c>
      <c r="M732" s="79" t="str" cm="1">
        <f t="array" ref="M732">_xlfn.IFS(X732="賃借施設","－",L732&gt;=2006,"a",L732&gt;=1986,"b",L732&gt;=1976,"c",L732&lt;=1975,"d")</f>
        <v>c</v>
      </c>
      <c r="N732" s="79" t="str" cm="1">
        <f t="array" ref="N732">_xlfn.IFS(X732="賃借施設","－",L732&gt;=2005,"a",L732&gt;=1985,"b",L732&gt;=1975,"c",L732&lt;=1974,"d")</f>
        <v>c</v>
      </c>
      <c r="O732" s="79" t="str">
        <f t="shared" si="91"/>
        <v/>
      </c>
      <c r="P732" s="79" t="str">
        <f t="shared" si="92"/>
        <v>G</v>
      </c>
      <c r="Q732" s="79" t="s">
        <v>1857</v>
      </c>
      <c r="R732" s="79" t="s">
        <v>1810</v>
      </c>
      <c r="S732" s="127" t="s">
        <v>271</v>
      </c>
      <c r="T732" s="124" t="s">
        <v>2041</v>
      </c>
      <c r="U732" s="127" t="s">
        <v>400</v>
      </c>
      <c r="V732" s="124" t="s">
        <v>2041</v>
      </c>
      <c r="W732" s="116" t="s">
        <v>1763</v>
      </c>
      <c r="X732" s="116" t="s">
        <v>1757</v>
      </c>
      <c r="Y732" s="114">
        <v>25</v>
      </c>
      <c r="Z732" s="127"/>
      <c r="AA732" s="124"/>
      <c r="AB732" s="126"/>
      <c r="AC732" s="124"/>
      <c r="AD732" s="124"/>
      <c r="AE732" s="175"/>
      <c r="AF732" s="175"/>
      <c r="AG732" s="124"/>
      <c r="AH732" s="124"/>
      <c r="AI732" s="124"/>
      <c r="AJ732" s="124"/>
      <c r="AK732" s="124"/>
    </row>
    <row r="733" spans="1:37" ht="26.25" customHeight="1">
      <c r="A733" s="240">
        <f t="shared" si="94"/>
        <v>728</v>
      </c>
      <c r="B733" s="129" t="s">
        <v>4</v>
      </c>
      <c r="C733" s="129" t="s">
        <v>11</v>
      </c>
      <c r="D733" s="129" t="s">
        <v>311</v>
      </c>
      <c r="E733" s="129" t="s">
        <v>311</v>
      </c>
      <c r="F733" s="74">
        <f t="shared" si="93"/>
        <v>23</v>
      </c>
      <c r="G733" s="13" t="s" ph="1">
        <v>2815</v>
      </c>
      <c r="H733" s="126" t="s">
        <v>2014</v>
      </c>
      <c r="I733" s="81">
        <v>316.87</v>
      </c>
      <c r="J733" s="80" t="str">
        <f t="shared" si="90"/>
        <v>A</v>
      </c>
      <c r="K733" s="78"/>
      <c r="L733" s="79">
        <v>1962</v>
      </c>
      <c r="M733" s="79" t="str" cm="1">
        <f t="array" ref="M733">_xlfn.IFS(X733="賃借施設","－",L733&gt;=2006,"a",L733&gt;=1986,"b",L733&gt;=1976,"c",L733&lt;=1975,"d")</f>
        <v>d</v>
      </c>
      <c r="N733" s="79" t="str" cm="1">
        <f t="array" ref="N733">_xlfn.IFS(X733="賃借施設","－",L733&gt;=2005,"a",L733&gt;=1985,"b",L733&gt;=1975,"c",L733&lt;=1974,"d")</f>
        <v>d</v>
      </c>
      <c r="O733" s="79" t="str">
        <f t="shared" si="91"/>
        <v/>
      </c>
      <c r="P733" s="79" t="str">
        <f t="shared" si="92"/>
        <v>J</v>
      </c>
      <c r="Q733" s="79" t="s">
        <v>1856</v>
      </c>
      <c r="R733" s="79" t="s">
        <v>1810</v>
      </c>
      <c r="S733" s="127" t="s">
        <v>57</v>
      </c>
      <c r="T733" s="124" t="s">
        <v>2041</v>
      </c>
      <c r="U733" s="127" t="s">
        <v>401</v>
      </c>
      <c r="V733" s="127" t="s">
        <v>1971</v>
      </c>
      <c r="W733" s="116" t="s">
        <v>1764</v>
      </c>
      <c r="X733" s="116" t="s">
        <v>1757</v>
      </c>
      <c r="Y733" s="114">
        <v>20</v>
      </c>
      <c r="Z733" s="127"/>
      <c r="AA733" s="124"/>
      <c r="AB733" s="126"/>
      <c r="AC733" s="124"/>
      <c r="AD733" s="124"/>
      <c r="AE733" s="175"/>
      <c r="AF733" s="175"/>
      <c r="AG733" s="124"/>
      <c r="AH733" s="124"/>
      <c r="AI733" s="124"/>
      <c r="AJ733" s="124"/>
      <c r="AK733" s="124"/>
    </row>
    <row r="734" spans="1:37" ht="26.25" customHeight="1">
      <c r="A734" s="240">
        <f t="shared" si="94"/>
        <v>729</v>
      </c>
      <c r="B734" s="129" t="s">
        <v>4</v>
      </c>
      <c r="C734" s="129" t="s">
        <v>11</v>
      </c>
      <c r="D734" s="129" t="s">
        <v>311</v>
      </c>
      <c r="E734" s="129" t="s">
        <v>311</v>
      </c>
      <c r="F734" s="74">
        <f t="shared" si="93"/>
        <v>24</v>
      </c>
      <c r="G734" s="13" t="s" ph="1">
        <v>2816</v>
      </c>
      <c r="H734" s="126" t="s">
        <v>723</v>
      </c>
      <c r="I734" s="81">
        <v>163.91</v>
      </c>
      <c r="J734" s="80" t="str">
        <f t="shared" si="90"/>
        <v>A</v>
      </c>
      <c r="K734" s="78"/>
      <c r="L734" s="79">
        <v>1963</v>
      </c>
      <c r="M734" s="79" t="str" cm="1">
        <f t="array" ref="M734">_xlfn.IFS(X734="賃借施設","－",L734&gt;=2006,"a",L734&gt;=1986,"b",L734&gt;=1976,"c",L734&lt;=1975,"d")</f>
        <v>d</v>
      </c>
      <c r="N734" s="79" t="str" cm="1">
        <f t="array" ref="N734">_xlfn.IFS(X734="賃借施設","－",L734&gt;=2005,"a",L734&gt;=1985,"b",L734&gt;=1975,"c",L734&lt;=1974,"d")</f>
        <v>d</v>
      </c>
      <c r="O734" s="79" t="str">
        <f t="shared" si="91"/>
        <v/>
      </c>
      <c r="P734" s="79" t="str">
        <f t="shared" si="92"/>
        <v>J</v>
      </c>
      <c r="Q734" s="79" t="s">
        <v>1856</v>
      </c>
      <c r="R734" s="79" t="s">
        <v>1810</v>
      </c>
      <c r="S734" s="127" t="s">
        <v>57</v>
      </c>
      <c r="T734" s="124" t="s">
        <v>2041</v>
      </c>
      <c r="U734" s="127" t="s">
        <v>401</v>
      </c>
      <c r="V734" s="127" t="s">
        <v>1971</v>
      </c>
      <c r="W734" s="116" t="s">
        <v>1764</v>
      </c>
      <c r="X734" s="116" t="s">
        <v>1757</v>
      </c>
      <c r="Y734" s="114">
        <v>21</v>
      </c>
      <c r="Z734" s="127"/>
      <c r="AA734" s="124"/>
      <c r="AB734" s="126"/>
      <c r="AC734" s="124"/>
      <c r="AD734" s="124"/>
      <c r="AE734" s="175"/>
      <c r="AF734" s="175"/>
      <c r="AG734" s="124"/>
      <c r="AH734" s="124"/>
      <c r="AI734" s="124"/>
      <c r="AJ734" s="124"/>
      <c r="AK734" s="124"/>
    </row>
    <row r="735" spans="1:37" ht="26.25" customHeight="1">
      <c r="A735" s="240">
        <f t="shared" si="94"/>
        <v>730</v>
      </c>
      <c r="B735" s="129" t="s">
        <v>4</v>
      </c>
      <c r="C735" s="129" t="s">
        <v>11</v>
      </c>
      <c r="D735" s="129" t="s">
        <v>311</v>
      </c>
      <c r="E735" s="129" t="s">
        <v>311</v>
      </c>
      <c r="F735" s="74">
        <f t="shared" si="93"/>
        <v>25</v>
      </c>
      <c r="G735" s="13" t="s" ph="1">
        <v>2817</v>
      </c>
      <c r="H735" s="126" t="s">
        <v>724</v>
      </c>
      <c r="I735" s="81">
        <v>199.5</v>
      </c>
      <c r="J735" s="80" t="str">
        <f t="shared" si="90"/>
        <v>A</v>
      </c>
      <c r="K735" s="78"/>
      <c r="L735" s="79">
        <v>1980</v>
      </c>
      <c r="M735" s="79" t="str" cm="1">
        <f t="array" ref="M735">_xlfn.IFS(X735="賃借施設","－",L735&gt;=2006,"a",L735&gt;=1986,"b",L735&gt;=1976,"c",L735&lt;=1975,"d")</f>
        <v>c</v>
      </c>
      <c r="N735" s="79" t="str" cm="1">
        <f t="array" ref="N735">_xlfn.IFS(X735="賃借施設","－",L735&gt;=2005,"a",L735&gt;=1985,"b",L735&gt;=1975,"c",L735&lt;=1974,"d")</f>
        <v>c</v>
      </c>
      <c r="O735" s="79" t="str">
        <f t="shared" si="91"/>
        <v/>
      </c>
      <c r="P735" s="79" t="str">
        <f t="shared" si="92"/>
        <v>G</v>
      </c>
      <c r="Q735" s="79" t="s">
        <v>1856</v>
      </c>
      <c r="R735" s="79" t="s">
        <v>1810</v>
      </c>
      <c r="S735" s="127" t="s">
        <v>57</v>
      </c>
      <c r="T735" s="124" t="s">
        <v>2041</v>
      </c>
      <c r="U735" s="127" t="s">
        <v>401</v>
      </c>
      <c r="V735" s="127" t="s">
        <v>1971</v>
      </c>
      <c r="W735" s="116" t="s">
        <v>1764</v>
      </c>
      <c r="X735" s="116" t="s">
        <v>1757</v>
      </c>
      <c r="Y735" s="114">
        <v>22</v>
      </c>
      <c r="Z735" s="127"/>
      <c r="AA735" s="124"/>
      <c r="AB735" s="126"/>
      <c r="AC735" s="124"/>
      <c r="AD735" s="124"/>
      <c r="AE735" s="175"/>
      <c r="AF735" s="175"/>
      <c r="AG735" s="124"/>
      <c r="AH735" s="124"/>
      <c r="AI735" s="124"/>
      <c r="AJ735" s="124"/>
      <c r="AK735" s="124"/>
    </row>
    <row r="736" spans="1:37" ht="26.25" customHeight="1">
      <c r="A736" s="240">
        <f t="shared" si="94"/>
        <v>731</v>
      </c>
      <c r="B736" s="129" t="s">
        <v>4</v>
      </c>
      <c r="C736" s="129" t="s">
        <v>11</v>
      </c>
      <c r="D736" s="129" t="s">
        <v>311</v>
      </c>
      <c r="E736" s="129" t="s">
        <v>311</v>
      </c>
      <c r="F736" s="74">
        <f t="shared" si="93"/>
        <v>26</v>
      </c>
      <c r="G736" s="13" t="s" ph="1">
        <v>2818</v>
      </c>
      <c r="H736" s="126" t="s">
        <v>725</v>
      </c>
      <c r="I736" s="81">
        <v>580.13</v>
      </c>
      <c r="J736" s="80" t="str">
        <f t="shared" si="90"/>
        <v>B</v>
      </c>
      <c r="K736" s="78"/>
      <c r="L736" s="79">
        <v>1958</v>
      </c>
      <c r="M736" s="79" t="str" cm="1">
        <f t="array" ref="M736">_xlfn.IFS(X736="賃借施設","－",L736&gt;=2006,"a",L736&gt;=1986,"b",L736&gt;=1976,"c",L736&lt;=1975,"d")</f>
        <v>d</v>
      </c>
      <c r="N736" s="79" t="str" cm="1">
        <f t="array" ref="N736">_xlfn.IFS(X736="賃借施設","－",L736&gt;=2005,"a",L736&gt;=1985,"b",L736&gt;=1975,"c",L736&lt;=1974,"d")</f>
        <v>d</v>
      </c>
      <c r="O736" s="79" t="str">
        <f t="shared" si="91"/>
        <v/>
      </c>
      <c r="P736" s="79" t="str">
        <f t="shared" si="92"/>
        <v>K</v>
      </c>
      <c r="Q736" s="79" t="s">
        <v>1856</v>
      </c>
      <c r="R736" s="79" t="s">
        <v>1810</v>
      </c>
      <c r="S736" s="127" t="s">
        <v>57</v>
      </c>
      <c r="T736" s="124" t="s">
        <v>2041</v>
      </c>
      <c r="U736" s="127" t="s">
        <v>401</v>
      </c>
      <c r="V736" s="127" t="s">
        <v>1971</v>
      </c>
      <c r="W736" s="116" t="s">
        <v>1764</v>
      </c>
      <c r="X736" s="116" t="s">
        <v>1757</v>
      </c>
      <c r="Y736" s="114">
        <v>23</v>
      </c>
      <c r="Z736" s="127"/>
      <c r="AA736" s="124"/>
      <c r="AB736" s="126"/>
      <c r="AC736" s="124"/>
      <c r="AD736" s="124"/>
      <c r="AE736" s="175"/>
      <c r="AF736" s="175"/>
      <c r="AG736" s="124"/>
      <c r="AH736" s="124"/>
      <c r="AI736" s="124"/>
      <c r="AJ736" s="124"/>
      <c r="AK736" s="124"/>
    </row>
    <row r="737" spans="1:37" ht="26.25" customHeight="1">
      <c r="A737" s="240">
        <f t="shared" si="94"/>
        <v>732</v>
      </c>
      <c r="B737" s="129" t="s">
        <v>4</v>
      </c>
      <c r="C737" s="129" t="s">
        <v>11</v>
      </c>
      <c r="D737" s="129" t="s">
        <v>311</v>
      </c>
      <c r="E737" s="129" t="s">
        <v>311</v>
      </c>
      <c r="F737" s="74">
        <f t="shared" si="93"/>
        <v>27</v>
      </c>
      <c r="G737" s="13" t="s" ph="1">
        <v>2819</v>
      </c>
      <c r="H737" s="126" t="s">
        <v>2014</v>
      </c>
      <c r="I737" s="81">
        <v>161.5</v>
      </c>
      <c r="J737" s="80" t="str">
        <f t="shared" si="90"/>
        <v>A</v>
      </c>
      <c r="K737" s="78"/>
      <c r="L737" s="79">
        <v>1962</v>
      </c>
      <c r="M737" s="79" t="str" cm="1">
        <f t="array" ref="M737">_xlfn.IFS(X737="賃借施設","－",L737&gt;=2006,"a",L737&gt;=1986,"b",L737&gt;=1976,"c",L737&lt;=1975,"d")</f>
        <v>d</v>
      </c>
      <c r="N737" s="79" t="str" cm="1">
        <f t="array" ref="N737">_xlfn.IFS(X737="賃借施設","－",L737&gt;=2005,"a",L737&gt;=1985,"b",L737&gt;=1975,"c",L737&lt;=1974,"d")</f>
        <v>d</v>
      </c>
      <c r="O737" s="79" t="str">
        <f t="shared" si="91"/>
        <v/>
      </c>
      <c r="P737" s="79" t="str">
        <f t="shared" si="92"/>
        <v>J</v>
      </c>
      <c r="Q737" s="79" t="s">
        <v>1856</v>
      </c>
      <c r="R737" s="79" t="s">
        <v>1810</v>
      </c>
      <c r="S737" s="127" t="s">
        <v>269</v>
      </c>
      <c r="T737" s="124" t="s">
        <v>2041</v>
      </c>
      <c r="U737" s="127" t="s">
        <v>401</v>
      </c>
      <c r="V737" s="127" t="s">
        <v>1971</v>
      </c>
      <c r="W737" s="116" t="s">
        <v>1764</v>
      </c>
      <c r="X737" s="116" t="s">
        <v>1757</v>
      </c>
      <c r="Y737" s="114">
        <v>24</v>
      </c>
      <c r="Z737" s="127"/>
      <c r="AA737" s="124"/>
      <c r="AB737" s="126"/>
      <c r="AC737" s="124"/>
      <c r="AD737" s="124"/>
      <c r="AE737" s="175"/>
      <c r="AF737" s="175"/>
      <c r="AG737" s="124"/>
      <c r="AH737" s="124"/>
      <c r="AI737" s="124"/>
      <c r="AJ737" s="124"/>
      <c r="AK737" s="124"/>
    </row>
    <row r="738" spans="1:37" ht="26.25" customHeight="1">
      <c r="A738" s="240">
        <f t="shared" si="94"/>
        <v>733</v>
      </c>
      <c r="B738" s="129" t="s">
        <v>4</v>
      </c>
      <c r="C738" s="129" t="s">
        <v>11</v>
      </c>
      <c r="D738" s="129" t="s">
        <v>311</v>
      </c>
      <c r="E738" s="129" t="s">
        <v>311</v>
      </c>
      <c r="F738" s="74">
        <f t="shared" si="93"/>
        <v>28</v>
      </c>
      <c r="G738" s="13" t="s" ph="1">
        <v>2820</v>
      </c>
      <c r="H738" s="126" t="s">
        <v>723</v>
      </c>
      <c r="I738" s="81">
        <v>284.87</v>
      </c>
      <c r="J738" s="80" t="str">
        <f t="shared" si="90"/>
        <v>A</v>
      </c>
      <c r="K738" s="78"/>
      <c r="L738" s="79">
        <v>1963</v>
      </c>
      <c r="M738" s="79" t="str" cm="1">
        <f t="array" ref="M738">_xlfn.IFS(X738="賃借施設","－",L738&gt;=2006,"a",L738&gt;=1986,"b",L738&gt;=1976,"c",L738&lt;=1975,"d")</f>
        <v>d</v>
      </c>
      <c r="N738" s="79" t="str" cm="1">
        <f t="array" ref="N738">_xlfn.IFS(X738="賃借施設","－",L738&gt;=2005,"a",L738&gt;=1985,"b",L738&gt;=1975,"c",L738&lt;=1974,"d")</f>
        <v>d</v>
      </c>
      <c r="O738" s="79" t="str">
        <f t="shared" si="91"/>
        <v/>
      </c>
      <c r="P738" s="79" t="str">
        <f t="shared" si="92"/>
        <v>J</v>
      </c>
      <c r="Q738" s="79" t="s">
        <v>1856</v>
      </c>
      <c r="R738" s="79" t="s">
        <v>1810</v>
      </c>
      <c r="S738" s="127" t="s">
        <v>269</v>
      </c>
      <c r="T738" s="124" t="s">
        <v>2041</v>
      </c>
      <c r="U738" s="127" t="s">
        <v>401</v>
      </c>
      <c r="V738" s="127" t="s">
        <v>1971</v>
      </c>
      <c r="W738" s="116" t="s">
        <v>1764</v>
      </c>
      <c r="X738" s="116" t="s">
        <v>1757</v>
      </c>
      <c r="Y738" s="114">
        <v>25</v>
      </c>
      <c r="Z738" s="127"/>
      <c r="AA738" s="124"/>
      <c r="AB738" s="126"/>
      <c r="AC738" s="124"/>
      <c r="AD738" s="124"/>
      <c r="AE738" s="175"/>
      <c r="AF738" s="175"/>
      <c r="AG738" s="124"/>
      <c r="AH738" s="124"/>
      <c r="AI738" s="124"/>
      <c r="AJ738" s="124"/>
      <c r="AK738" s="124"/>
    </row>
    <row r="739" spans="1:37" ht="26.25" customHeight="1">
      <c r="A739" s="240">
        <f t="shared" si="94"/>
        <v>734</v>
      </c>
      <c r="B739" s="129" t="s">
        <v>4</v>
      </c>
      <c r="C739" s="129" t="s">
        <v>11</v>
      </c>
      <c r="D739" s="129" t="s">
        <v>311</v>
      </c>
      <c r="E739" s="129" t="s">
        <v>311</v>
      </c>
      <c r="F739" s="74">
        <f t="shared" si="93"/>
        <v>29</v>
      </c>
      <c r="G739" s="13" t="s" ph="1">
        <v>3674</v>
      </c>
      <c r="H739" s="126" t="s">
        <v>698</v>
      </c>
      <c r="I739" s="81">
        <v>105.6</v>
      </c>
      <c r="J739" s="80" t="str">
        <f t="shared" si="90"/>
        <v>A</v>
      </c>
      <c r="K739" s="78"/>
      <c r="L739" s="79">
        <v>1983</v>
      </c>
      <c r="M739" s="79" t="str" cm="1">
        <f t="array" ref="M739">_xlfn.IFS(X739="賃借施設","－",L739&gt;=2006,"a",L739&gt;=1986,"b",L739&gt;=1976,"c",L739&lt;=1975,"d")</f>
        <v>c</v>
      </c>
      <c r="N739" s="79" t="str" cm="1">
        <f t="array" ref="N739">_xlfn.IFS(X739="賃借施設","－",L739&gt;=2005,"a",L739&gt;=1985,"b",L739&gt;=1975,"c",L739&lt;=1974,"d")</f>
        <v>c</v>
      </c>
      <c r="O739" s="79" t="str">
        <f t="shared" si="91"/>
        <v/>
      </c>
      <c r="P739" s="79" t="str">
        <f t="shared" si="92"/>
        <v>G</v>
      </c>
      <c r="Q739" s="79" t="s">
        <v>1861</v>
      </c>
      <c r="R739" s="79" t="s">
        <v>1810</v>
      </c>
      <c r="S739" s="127" t="s">
        <v>3671</v>
      </c>
      <c r="T739" s="124" t="s">
        <v>2041</v>
      </c>
      <c r="U739" s="127" t="s">
        <v>3672</v>
      </c>
      <c r="V739" s="127" t="s">
        <v>3673</v>
      </c>
      <c r="W739" s="116" t="s">
        <v>1765</v>
      </c>
      <c r="X739" s="116" t="s">
        <v>1757</v>
      </c>
      <c r="Y739" s="114">
        <v>26</v>
      </c>
      <c r="Z739" s="127"/>
      <c r="AA739" s="124"/>
      <c r="AB739" s="126"/>
      <c r="AC739" s="124"/>
      <c r="AD739" s="124"/>
      <c r="AE739" s="175"/>
      <c r="AF739" s="175"/>
      <c r="AG739" s="124"/>
      <c r="AH739" s="124"/>
      <c r="AI739" s="124"/>
      <c r="AJ739" s="124"/>
      <c r="AK739" s="124"/>
    </row>
    <row r="740" spans="1:37" ht="26.25" customHeight="1">
      <c r="A740" s="240">
        <f t="shared" si="94"/>
        <v>735</v>
      </c>
      <c r="B740" s="129" t="s">
        <v>4</v>
      </c>
      <c r="C740" s="129" t="s">
        <v>11</v>
      </c>
      <c r="D740" s="129" t="s">
        <v>311</v>
      </c>
      <c r="E740" s="129" t="s">
        <v>311</v>
      </c>
      <c r="F740" s="74">
        <f t="shared" si="93"/>
        <v>30</v>
      </c>
      <c r="G740" s="13" t="s" ph="1">
        <v>3669</v>
      </c>
      <c r="H740" s="126" t="s">
        <v>3670</v>
      </c>
      <c r="I740" s="81">
        <v>105.5</v>
      </c>
      <c r="J740" s="80"/>
      <c r="K740" s="78"/>
      <c r="L740" s="79">
        <v>1982</v>
      </c>
      <c r="M740" s="79" t="str" cm="1">
        <f t="array" ref="M740">_xlfn.IFS(X740="賃借施設","－",L740&gt;=2006,"a",L740&gt;=1986,"b",L740&gt;=1976,"c",L740&lt;=1975,"d")</f>
        <v>c</v>
      </c>
      <c r="N740" s="79" t="str" cm="1">
        <f t="array" ref="N740">_xlfn.IFS(X740="賃借施設","－",L740&gt;=2005,"a",L740&gt;=1985,"b",L740&gt;=1975,"c",L740&lt;=1974,"d")</f>
        <v>c</v>
      </c>
      <c r="O740" s="79"/>
      <c r="P740" s="79"/>
      <c r="Q740" s="79" t="s">
        <v>1856</v>
      </c>
      <c r="R740" s="79" t="s">
        <v>1810</v>
      </c>
      <c r="S740" s="127" t="s">
        <v>3671</v>
      </c>
      <c r="T740" s="124" t="s">
        <v>2041</v>
      </c>
      <c r="U740" s="127" t="s">
        <v>3672</v>
      </c>
      <c r="V740" s="127" t="s">
        <v>3673</v>
      </c>
      <c r="W740" s="116" t="s">
        <v>1765</v>
      </c>
      <c r="X740" s="116" t="s">
        <v>1757</v>
      </c>
      <c r="Y740" s="114">
        <v>27</v>
      </c>
      <c r="Z740" s="127"/>
      <c r="AA740" s="124"/>
      <c r="AB740" s="126"/>
      <c r="AC740" s="124"/>
      <c r="AD740" s="124"/>
      <c r="AE740" s="175"/>
      <c r="AF740" s="175"/>
      <c r="AG740" s="124"/>
      <c r="AH740" s="124"/>
      <c r="AI740" s="124"/>
      <c r="AJ740" s="124"/>
      <c r="AK740" s="124"/>
    </row>
    <row r="741" spans="1:37" ht="26.25" customHeight="1">
      <c r="A741" s="240">
        <f t="shared" si="94"/>
        <v>736</v>
      </c>
      <c r="B741" s="129" t="s">
        <v>4</v>
      </c>
      <c r="C741" s="129" t="s">
        <v>11</v>
      </c>
      <c r="D741" s="129" t="s">
        <v>311</v>
      </c>
      <c r="E741" s="129" t="s">
        <v>311</v>
      </c>
      <c r="F741" s="74">
        <f t="shared" si="93"/>
        <v>31</v>
      </c>
      <c r="G741" s="13" t="s" ph="1">
        <v>3661</v>
      </c>
      <c r="H741" s="126" t="s">
        <v>700</v>
      </c>
      <c r="I741" s="81">
        <v>102.68</v>
      </c>
      <c r="J741" s="80" t="str">
        <f t="shared" ref="J741:J804" si="95">IF(X741="賃借施設","－",IF(I741&lt;500,"A",IF(I741&gt;=2000,"C","B")))</f>
        <v>A</v>
      </c>
      <c r="K741" s="78"/>
      <c r="L741" s="79">
        <v>1981</v>
      </c>
      <c r="M741" s="79" t="str" cm="1">
        <f t="array" ref="M741">_xlfn.IFS(X741="賃借施設","－",L741&gt;=2006,"a",L741&gt;=1986,"b",L741&gt;=1976,"c",L741&lt;=1975,"d")</f>
        <v>c</v>
      </c>
      <c r="N741" s="79" t="str" cm="1">
        <f t="array" ref="N741">_xlfn.IFS(X741="賃借施設","－",L741&gt;=2005,"a",L741&gt;=1985,"b",L741&gt;=1975,"c",L741&lt;=1974,"d")</f>
        <v>c</v>
      </c>
      <c r="O741" s="79" t="str">
        <f t="shared" ref="O741:O804" si="96">IF(M741=N741,"","〇")</f>
        <v/>
      </c>
      <c r="P741" s="79" t="str">
        <f t="shared" ref="P741:P804" si="97">IF(X741="賃借施設","－",IF(AND(J741="A",M741="a"),"A",(IF(AND(J741="B",M741="a"),"B",(IF(AND(J741="C",M741="a"),"C",(IF(AND(J741="A",M741="b"),"D",(IF(AND(J741="B",M741="b"),"E",(IF(AND(J741="C",M741="b"),"F",(IF(AND(J741="A",M741="c"),"G",(IF(AND(J741="B",M741="c"),"H",(IF(AND(J741="C",M741="c"),"I",(IF(AND(J741="A",M741="d"),"J",(IF(AND(J741="B",M741="d"),"K",(IF(AND(J741="C",M741="d"),"L",""))))))))))))))))))))))))</f>
        <v>G</v>
      </c>
      <c r="Q741" s="79" t="s">
        <v>1861</v>
      </c>
      <c r="R741" s="79" t="s">
        <v>1810</v>
      </c>
      <c r="S741" s="127" t="s">
        <v>3671</v>
      </c>
      <c r="T741" s="124" t="s">
        <v>2041</v>
      </c>
      <c r="U741" s="127" t="s">
        <v>3672</v>
      </c>
      <c r="V741" s="127" t="s">
        <v>3673</v>
      </c>
      <c r="W741" s="116" t="s">
        <v>1765</v>
      </c>
      <c r="X741" s="116" t="s">
        <v>1757</v>
      </c>
      <c r="Y741" s="114">
        <v>28</v>
      </c>
      <c r="Z741" s="127"/>
      <c r="AA741" s="124"/>
      <c r="AB741" s="126"/>
      <c r="AC741" s="124"/>
      <c r="AD741" s="124"/>
      <c r="AE741" s="175"/>
      <c r="AF741" s="175"/>
      <c r="AG741" s="124"/>
      <c r="AH741" s="124"/>
      <c r="AI741" s="124"/>
      <c r="AJ741" s="124"/>
      <c r="AK741" s="124"/>
    </row>
    <row r="742" spans="1:37" s="21" customFormat="1" ht="26.25" customHeight="1">
      <c r="A742" s="240">
        <f t="shared" si="94"/>
        <v>737</v>
      </c>
      <c r="B742" s="129" t="s">
        <v>4</v>
      </c>
      <c r="C742" s="129" t="s">
        <v>11</v>
      </c>
      <c r="D742" s="129" t="s">
        <v>311</v>
      </c>
      <c r="E742" s="129" t="s">
        <v>311</v>
      </c>
      <c r="F742" s="74">
        <f t="shared" si="93"/>
        <v>32</v>
      </c>
      <c r="G742" s="13" t="s" ph="1">
        <v>2821</v>
      </c>
      <c r="H742" s="126" t="s">
        <v>701</v>
      </c>
      <c r="I742" s="81">
        <v>89.45</v>
      </c>
      <c r="J742" s="80" t="str">
        <f t="shared" si="95"/>
        <v>A</v>
      </c>
      <c r="K742" s="78"/>
      <c r="L742" s="79">
        <v>1976</v>
      </c>
      <c r="M742" s="79" t="str" cm="1">
        <f t="array" ref="M742">_xlfn.IFS(X742="賃借施設","－",L742&gt;=2006,"a",L742&gt;=1986,"b",L742&gt;=1976,"c",L742&lt;=1975,"d")</f>
        <v>c</v>
      </c>
      <c r="N742" s="79" t="str" cm="1">
        <f t="array" ref="N742">_xlfn.IFS(X742="賃借施設","－",L742&gt;=2005,"a",L742&gt;=1985,"b",L742&gt;=1975,"c",L742&lt;=1974,"d")</f>
        <v>c</v>
      </c>
      <c r="O742" s="79" t="str">
        <f t="shared" si="96"/>
        <v/>
      </c>
      <c r="P742" s="79" t="str">
        <f t="shared" si="97"/>
        <v>G</v>
      </c>
      <c r="Q742" s="79" t="s">
        <v>1856</v>
      </c>
      <c r="R742" s="79" t="s">
        <v>1810</v>
      </c>
      <c r="S742" s="127" t="s">
        <v>7</v>
      </c>
      <c r="T742" s="127" t="s">
        <v>326</v>
      </c>
      <c r="U742" s="127" t="s">
        <v>1965</v>
      </c>
      <c r="V742" s="127" t="s">
        <v>376</v>
      </c>
      <c r="W742" s="116" t="s">
        <v>1765</v>
      </c>
      <c r="X742" s="116" t="s">
        <v>1757</v>
      </c>
      <c r="Y742" s="114">
        <v>30</v>
      </c>
      <c r="Z742" s="127"/>
      <c r="AA742" s="124"/>
      <c r="AB742" s="126"/>
      <c r="AC742" s="124"/>
      <c r="AD742" s="124"/>
      <c r="AE742" s="175"/>
      <c r="AF742" s="175"/>
      <c r="AG742" s="124"/>
      <c r="AH742" s="124"/>
      <c r="AI742" s="124"/>
      <c r="AJ742" s="124"/>
      <c r="AK742" s="124"/>
    </row>
    <row r="743" spans="1:37" ht="26.25" customHeight="1">
      <c r="A743" s="240">
        <f t="shared" si="94"/>
        <v>738</v>
      </c>
      <c r="B743" s="129" t="s">
        <v>4</v>
      </c>
      <c r="C743" s="129" t="s">
        <v>11</v>
      </c>
      <c r="D743" s="129" t="s">
        <v>311</v>
      </c>
      <c r="E743" s="129" t="s">
        <v>311</v>
      </c>
      <c r="F743" s="74">
        <f t="shared" si="93"/>
        <v>33</v>
      </c>
      <c r="G743" s="13" t="s" ph="1">
        <v>3611</v>
      </c>
      <c r="H743" s="126" t="s">
        <v>727</v>
      </c>
      <c r="I743" s="81">
        <v>200.02</v>
      </c>
      <c r="J743" s="80" t="str">
        <f t="shared" si="95"/>
        <v>A</v>
      </c>
      <c r="K743" s="78"/>
      <c r="L743" s="79">
        <v>1983</v>
      </c>
      <c r="M743" s="79" t="str" cm="1">
        <f t="array" ref="M743">_xlfn.IFS(X743="賃借施設","－",L743&gt;=2006,"a",L743&gt;=1986,"b",L743&gt;=1976,"c",L743&lt;=1975,"d")</f>
        <v>c</v>
      </c>
      <c r="N743" s="79" t="str" cm="1">
        <f t="array" ref="N743">_xlfn.IFS(X743="賃借施設","－",L743&gt;=2005,"a",L743&gt;=1985,"b",L743&gt;=1975,"c",L743&lt;=1974,"d")</f>
        <v>c</v>
      </c>
      <c r="O743" s="79" t="str">
        <f t="shared" si="96"/>
        <v/>
      </c>
      <c r="P743" s="79" t="str">
        <f t="shared" si="97"/>
        <v>G</v>
      </c>
      <c r="Q743" s="79" t="s">
        <v>3663</v>
      </c>
      <c r="R743" s="79" t="s">
        <v>1810</v>
      </c>
      <c r="S743" s="127" t="s">
        <v>47</v>
      </c>
      <c r="T743" s="124" t="s">
        <v>2041</v>
      </c>
      <c r="U743" s="127" t="s">
        <v>3728</v>
      </c>
      <c r="V743" s="127" t="s">
        <v>3737</v>
      </c>
      <c r="W743" s="116" t="s">
        <v>1765</v>
      </c>
      <c r="X743" s="116" t="s">
        <v>1757</v>
      </c>
      <c r="Y743" s="114">
        <v>34</v>
      </c>
      <c r="Z743" s="127"/>
      <c r="AA743" s="124"/>
      <c r="AB743" s="126"/>
      <c r="AC743" s="124"/>
      <c r="AD743" s="124"/>
      <c r="AE743" s="175"/>
      <c r="AF743" s="175"/>
      <c r="AG743" s="124"/>
      <c r="AH743" s="124"/>
      <c r="AI743" s="124"/>
      <c r="AJ743" s="124"/>
      <c r="AK743" s="124"/>
    </row>
    <row r="744" spans="1:37" ht="26.25" customHeight="1">
      <c r="A744" s="240">
        <f t="shared" si="94"/>
        <v>739</v>
      </c>
      <c r="B744" s="129" t="s">
        <v>4</v>
      </c>
      <c r="C744" s="129" t="s">
        <v>11</v>
      </c>
      <c r="D744" s="129" t="s">
        <v>311</v>
      </c>
      <c r="E744" s="129" t="s">
        <v>311</v>
      </c>
      <c r="F744" s="74">
        <f t="shared" si="93"/>
        <v>34</v>
      </c>
      <c r="G744" s="13" t="s" ph="1">
        <v>2823</v>
      </c>
      <c r="H744" s="126" t="s">
        <v>3660</v>
      </c>
      <c r="I744" s="81">
        <v>41.4</v>
      </c>
      <c r="J744" s="80" t="str">
        <f t="shared" si="95"/>
        <v>A</v>
      </c>
      <c r="K744" s="78"/>
      <c r="L744" s="79">
        <v>1995</v>
      </c>
      <c r="M744" s="79" t="str" cm="1">
        <f t="array" ref="M744">_xlfn.IFS(X744="賃借施設","－",L744&gt;=2006,"a",L744&gt;=1986,"b",L744&gt;=1976,"c",L744&lt;=1975,"d")</f>
        <v>b</v>
      </c>
      <c r="N744" s="79" t="str" cm="1">
        <f t="array" ref="N744">_xlfn.IFS(X744="賃借施設","－",L744&gt;=2005,"a",L744&gt;=1985,"b",L744&gt;=1975,"c",L744&lt;=1974,"d")</f>
        <v>b</v>
      </c>
      <c r="O744" s="79" t="str">
        <f t="shared" si="96"/>
        <v/>
      </c>
      <c r="P744" s="79" t="str">
        <f t="shared" si="97"/>
        <v>D</v>
      </c>
      <c r="Q744" s="79" t="s">
        <v>1857</v>
      </c>
      <c r="R744" s="79" t="s">
        <v>1810</v>
      </c>
      <c r="S744" s="127" t="s">
        <v>47</v>
      </c>
      <c r="T744" s="124" t="s">
        <v>2041</v>
      </c>
      <c r="U744" s="127" t="s">
        <v>3728</v>
      </c>
      <c r="V744" s="127" t="s">
        <v>3728</v>
      </c>
      <c r="W744" s="116" t="s">
        <v>1765</v>
      </c>
      <c r="X744" s="116" t="s">
        <v>1757</v>
      </c>
      <c r="Y744" s="114">
        <v>32</v>
      </c>
      <c r="Z744" s="127"/>
      <c r="AA744" s="124"/>
      <c r="AB744" s="126"/>
      <c r="AC744" s="124"/>
      <c r="AD744" s="124"/>
      <c r="AE744" s="175"/>
      <c r="AF744" s="175"/>
      <c r="AG744" s="124"/>
      <c r="AH744" s="124"/>
      <c r="AI744" s="124"/>
      <c r="AJ744" s="124"/>
      <c r="AK744" s="124"/>
    </row>
    <row r="745" spans="1:37" ht="26.25" customHeight="1">
      <c r="A745" s="240">
        <f t="shared" si="94"/>
        <v>740</v>
      </c>
      <c r="B745" s="129" t="s">
        <v>4</v>
      </c>
      <c r="C745" s="129" t="s">
        <v>11</v>
      </c>
      <c r="D745" s="129" t="s">
        <v>311</v>
      </c>
      <c r="E745" s="129" t="s">
        <v>311</v>
      </c>
      <c r="F745" s="74">
        <f t="shared" si="93"/>
        <v>35</v>
      </c>
      <c r="G745" s="13" t="s" ph="1">
        <v>2824</v>
      </c>
      <c r="H745" s="126" t="s">
        <v>726</v>
      </c>
      <c r="I745" s="81">
        <v>201.22</v>
      </c>
      <c r="J745" s="80" t="str">
        <f t="shared" si="95"/>
        <v>A</v>
      </c>
      <c r="K745" s="78"/>
      <c r="L745" s="79">
        <v>1984</v>
      </c>
      <c r="M745" s="79" t="str" cm="1">
        <f t="array" ref="M745">_xlfn.IFS(X745="賃借施設","－",L745&gt;=2006,"a",L745&gt;=1986,"b",L745&gt;=1976,"c",L745&lt;=1975,"d")</f>
        <v>c</v>
      </c>
      <c r="N745" s="79" t="str" cm="1">
        <f t="array" ref="N745">_xlfn.IFS(X745="賃借施設","－",L745&gt;=2005,"a",L745&gt;=1985,"b",L745&gt;=1975,"c",L745&lt;=1974,"d")</f>
        <v>c</v>
      </c>
      <c r="O745" s="79" t="str">
        <f t="shared" si="96"/>
        <v/>
      </c>
      <c r="P745" s="79" t="str">
        <f t="shared" si="97"/>
        <v>G</v>
      </c>
      <c r="Q745" s="79" t="s">
        <v>2073</v>
      </c>
      <c r="R745" s="79" t="s">
        <v>1810</v>
      </c>
      <c r="S745" s="127" t="s">
        <v>47</v>
      </c>
      <c r="T745" s="124" t="s">
        <v>2041</v>
      </c>
      <c r="U745" s="127" t="s">
        <v>3728</v>
      </c>
      <c r="V745" s="127" t="s">
        <v>3728</v>
      </c>
      <c r="W745" s="116" t="s">
        <v>1765</v>
      </c>
      <c r="X745" s="116" t="s">
        <v>1757</v>
      </c>
      <c r="Y745" s="114">
        <v>33</v>
      </c>
      <c r="Z745" s="127"/>
      <c r="AA745" s="124"/>
      <c r="AB745" s="126"/>
      <c r="AC745" s="124"/>
      <c r="AD745" s="124"/>
      <c r="AE745" s="175"/>
      <c r="AF745" s="175"/>
      <c r="AG745" s="124"/>
      <c r="AH745" s="124"/>
      <c r="AI745" s="124"/>
      <c r="AJ745" s="124"/>
      <c r="AK745" s="124"/>
    </row>
    <row r="746" spans="1:37" ht="26.25" customHeight="1">
      <c r="A746" s="240">
        <f t="shared" si="94"/>
        <v>741</v>
      </c>
      <c r="B746" s="129" t="s">
        <v>4</v>
      </c>
      <c r="C746" s="129" t="s">
        <v>11</v>
      </c>
      <c r="D746" s="129" t="s">
        <v>311</v>
      </c>
      <c r="E746" s="129" t="s">
        <v>311</v>
      </c>
      <c r="F746" s="74">
        <f t="shared" si="93"/>
        <v>36</v>
      </c>
      <c r="G746" s="13" t="s" ph="1">
        <v>2822</v>
      </c>
      <c r="H746" s="126" t="s">
        <v>993</v>
      </c>
      <c r="I746" s="81">
        <v>159.87</v>
      </c>
      <c r="J746" s="80" t="str">
        <f t="shared" si="95"/>
        <v>A</v>
      </c>
      <c r="K746" s="78"/>
      <c r="L746" s="79">
        <v>1983</v>
      </c>
      <c r="M746" s="79" t="str" cm="1">
        <f t="array" ref="M746">_xlfn.IFS(X746="賃借施設","－",L746&gt;=2006,"a",L746&gt;=1986,"b",L746&gt;=1976,"c",L746&lt;=1975,"d")</f>
        <v>c</v>
      </c>
      <c r="N746" s="79" t="str" cm="1">
        <f t="array" ref="N746">_xlfn.IFS(X746="賃借施設","－",L746&gt;=2005,"a",L746&gt;=1985,"b",L746&gt;=1975,"c",L746&lt;=1974,"d")</f>
        <v>c</v>
      </c>
      <c r="O746" s="79" t="str">
        <f t="shared" si="96"/>
        <v/>
      </c>
      <c r="P746" s="79" t="str">
        <f t="shared" si="97"/>
        <v>G</v>
      </c>
      <c r="Q746" s="79" t="s">
        <v>1856</v>
      </c>
      <c r="R746" s="79" t="s">
        <v>1827</v>
      </c>
      <c r="S746" s="127" t="s">
        <v>44</v>
      </c>
      <c r="T746" s="127" t="s">
        <v>324</v>
      </c>
      <c r="U746" s="127" t="s">
        <v>230</v>
      </c>
      <c r="V746" s="127" t="s">
        <v>1051</v>
      </c>
      <c r="W746" s="116" t="s">
        <v>1765</v>
      </c>
      <c r="X746" s="116" t="s">
        <v>1757</v>
      </c>
      <c r="Y746" s="114">
        <v>31</v>
      </c>
      <c r="Z746" s="127"/>
      <c r="AA746" s="124"/>
      <c r="AB746" s="126"/>
      <c r="AC746" s="124"/>
      <c r="AD746" s="124"/>
      <c r="AE746" s="175"/>
      <c r="AF746" s="175"/>
      <c r="AG746" s="124"/>
      <c r="AH746" s="124"/>
      <c r="AI746" s="124"/>
      <c r="AJ746" s="124"/>
      <c r="AK746" s="124"/>
    </row>
    <row r="747" spans="1:37" ht="26.25" customHeight="1">
      <c r="A747" s="240">
        <f t="shared" si="94"/>
        <v>742</v>
      </c>
      <c r="B747" s="129" t="s">
        <v>4</v>
      </c>
      <c r="C747" s="129" t="s">
        <v>11</v>
      </c>
      <c r="D747" s="129" t="s">
        <v>311</v>
      </c>
      <c r="E747" s="129" t="s">
        <v>311</v>
      </c>
      <c r="F747" s="74">
        <f t="shared" si="93"/>
        <v>37</v>
      </c>
      <c r="G747" s="13" t="s" ph="1">
        <v>2825</v>
      </c>
      <c r="H747" s="126" t="s">
        <v>728</v>
      </c>
      <c r="I747" s="81">
        <v>98.96</v>
      </c>
      <c r="J747" s="80" t="str">
        <f t="shared" si="95"/>
        <v>A</v>
      </c>
      <c r="K747" s="78"/>
      <c r="L747" s="79">
        <v>1985</v>
      </c>
      <c r="M747" s="79" t="str" cm="1">
        <f t="array" ref="M747">_xlfn.IFS(X747="賃借施設","－",L747&gt;=2006,"a",L747&gt;=1986,"b",L747&gt;=1976,"c",L747&lt;=1975,"d")</f>
        <v>c</v>
      </c>
      <c r="N747" s="79" t="str" cm="1">
        <f t="array" ref="N747">_xlfn.IFS(X747="賃借施設","－",L747&gt;=2005,"a",L747&gt;=1985,"b",L747&gt;=1975,"c",L747&lt;=1974,"d")</f>
        <v>b</v>
      </c>
      <c r="O747" s="79" t="str">
        <f t="shared" si="96"/>
        <v>〇</v>
      </c>
      <c r="P747" s="79" t="str">
        <f t="shared" si="97"/>
        <v>G</v>
      </c>
      <c r="Q747" s="79" t="s">
        <v>1857</v>
      </c>
      <c r="R747" s="79" t="s">
        <v>1810</v>
      </c>
      <c r="S747" s="127" t="s">
        <v>47</v>
      </c>
      <c r="T747" s="124" t="s">
        <v>2041</v>
      </c>
      <c r="U747" s="127" t="s">
        <v>3728</v>
      </c>
      <c r="V747" s="127" t="s">
        <v>3728</v>
      </c>
      <c r="W747" s="116" t="s">
        <v>1765</v>
      </c>
      <c r="X747" s="116" t="s">
        <v>1757</v>
      </c>
      <c r="Y747" s="114">
        <v>35</v>
      </c>
      <c r="Z747" s="127"/>
      <c r="AA747" s="124"/>
      <c r="AB747" s="126"/>
      <c r="AC747" s="124"/>
      <c r="AD747" s="124"/>
      <c r="AE747" s="175"/>
      <c r="AF747" s="175"/>
      <c r="AG747" s="124"/>
      <c r="AH747" s="124"/>
      <c r="AI747" s="124"/>
      <c r="AJ747" s="124"/>
      <c r="AK747" s="124"/>
    </row>
    <row r="748" spans="1:37" ht="26.25" customHeight="1">
      <c r="A748" s="240">
        <f t="shared" si="94"/>
        <v>743</v>
      </c>
      <c r="B748" s="129" t="s">
        <v>4</v>
      </c>
      <c r="C748" s="129" t="s">
        <v>11</v>
      </c>
      <c r="D748" s="129" t="s">
        <v>311</v>
      </c>
      <c r="E748" s="129" t="s">
        <v>311</v>
      </c>
      <c r="F748" s="74">
        <f t="shared" si="93"/>
        <v>38</v>
      </c>
      <c r="G748" s="13" t="s" ph="1">
        <v>2826</v>
      </c>
      <c r="H748" s="126" t="s">
        <v>729</v>
      </c>
      <c r="I748" s="81">
        <v>147.72999999999999</v>
      </c>
      <c r="J748" s="80" t="str">
        <f t="shared" si="95"/>
        <v>A</v>
      </c>
      <c r="K748" s="78"/>
      <c r="L748" s="79">
        <v>1994</v>
      </c>
      <c r="M748" s="79" t="str" cm="1">
        <f t="array" ref="M748">_xlfn.IFS(X748="賃借施設","－",L748&gt;=2006,"a",L748&gt;=1986,"b",L748&gt;=1976,"c",L748&lt;=1975,"d")</f>
        <v>b</v>
      </c>
      <c r="N748" s="79" t="str" cm="1">
        <f t="array" ref="N748">_xlfn.IFS(X748="賃借施設","－",L748&gt;=2005,"a",L748&gt;=1985,"b",L748&gt;=1975,"c",L748&lt;=1974,"d")</f>
        <v>b</v>
      </c>
      <c r="O748" s="79" t="str">
        <f t="shared" si="96"/>
        <v/>
      </c>
      <c r="P748" s="79" t="str">
        <f t="shared" si="97"/>
        <v>D</v>
      </c>
      <c r="Q748" s="79" t="s">
        <v>1857</v>
      </c>
      <c r="R748" s="79" t="s">
        <v>1810</v>
      </c>
      <c r="S748" s="127" t="s">
        <v>47</v>
      </c>
      <c r="T748" s="124" t="s">
        <v>2041</v>
      </c>
      <c r="U748" s="127" t="s">
        <v>3728</v>
      </c>
      <c r="V748" s="127" t="s">
        <v>3728</v>
      </c>
      <c r="W748" s="116" t="s">
        <v>1765</v>
      </c>
      <c r="X748" s="116" t="s">
        <v>1757</v>
      </c>
      <c r="Y748" s="114">
        <v>36</v>
      </c>
      <c r="Z748" s="127"/>
      <c r="AA748" s="124"/>
      <c r="AB748" s="126"/>
      <c r="AC748" s="124"/>
      <c r="AD748" s="124"/>
      <c r="AE748" s="175"/>
      <c r="AF748" s="175"/>
      <c r="AG748" s="124"/>
      <c r="AH748" s="124"/>
      <c r="AI748" s="124"/>
      <c r="AJ748" s="124"/>
      <c r="AK748" s="124"/>
    </row>
    <row r="749" spans="1:37" ht="26.25" customHeight="1">
      <c r="A749" s="240">
        <f t="shared" si="94"/>
        <v>744</v>
      </c>
      <c r="B749" s="129" t="s">
        <v>4</v>
      </c>
      <c r="C749" s="129" t="s">
        <v>11</v>
      </c>
      <c r="D749" s="129" t="s">
        <v>311</v>
      </c>
      <c r="E749" s="129" t="s">
        <v>311</v>
      </c>
      <c r="F749" s="74">
        <f t="shared" si="93"/>
        <v>39</v>
      </c>
      <c r="G749" s="13" t="s" ph="1">
        <v>2827</v>
      </c>
      <c r="H749" s="126" t="s">
        <v>699</v>
      </c>
      <c r="I749" s="81">
        <v>216.38</v>
      </c>
      <c r="J749" s="80" t="str">
        <f t="shared" si="95"/>
        <v>A</v>
      </c>
      <c r="K749" s="78"/>
      <c r="L749" s="79">
        <v>1982</v>
      </c>
      <c r="M749" s="79" t="str" cm="1">
        <f t="array" ref="M749">_xlfn.IFS(X749="賃借施設","－",L749&gt;=2006,"a",L749&gt;=1986,"b",L749&gt;=1976,"c",L749&lt;=1975,"d")</f>
        <v>c</v>
      </c>
      <c r="N749" s="79" t="str" cm="1">
        <f t="array" ref="N749">_xlfn.IFS(X749="賃借施設","－",L749&gt;=2005,"a",L749&gt;=1985,"b",L749&gt;=1975,"c",L749&lt;=1974,"d")</f>
        <v>c</v>
      </c>
      <c r="O749" s="79" t="str">
        <f t="shared" si="96"/>
        <v/>
      </c>
      <c r="P749" s="79" t="str">
        <f t="shared" si="97"/>
        <v>G</v>
      </c>
      <c r="Q749" s="79" t="s">
        <v>2073</v>
      </c>
      <c r="R749" s="79" t="s">
        <v>1810</v>
      </c>
      <c r="S749" s="127" t="s">
        <v>47</v>
      </c>
      <c r="T749" s="124" t="s">
        <v>2041</v>
      </c>
      <c r="U749" s="127" t="s">
        <v>3728</v>
      </c>
      <c r="V749" s="127" t="s">
        <v>3728</v>
      </c>
      <c r="W749" s="116" t="s">
        <v>1765</v>
      </c>
      <c r="X749" s="116" t="s">
        <v>1757</v>
      </c>
      <c r="Y749" s="114">
        <v>37</v>
      </c>
      <c r="Z749" s="127"/>
      <c r="AA749" s="124"/>
      <c r="AB749" s="126"/>
      <c r="AC749" s="124"/>
      <c r="AD749" s="124"/>
      <c r="AE749" s="175"/>
      <c r="AF749" s="175"/>
      <c r="AG749" s="124"/>
      <c r="AH749" s="124"/>
      <c r="AI749" s="124"/>
      <c r="AJ749" s="124"/>
      <c r="AK749" s="124"/>
    </row>
    <row r="750" spans="1:37" ht="26.25" customHeight="1">
      <c r="A750" s="240">
        <f t="shared" si="94"/>
        <v>745</v>
      </c>
      <c r="B750" s="129" t="s">
        <v>4</v>
      </c>
      <c r="C750" s="129" t="s">
        <v>11</v>
      </c>
      <c r="D750" s="129" t="s">
        <v>311</v>
      </c>
      <c r="E750" s="129" t="s">
        <v>311</v>
      </c>
      <c r="F750" s="74">
        <f t="shared" si="93"/>
        <v>40</v>
      </c>
      <c r="G750" s="13" t="s" ph="1">
        <v>3659</v>
      </c>
      <c r="H750" s="126" t="s">
        <v>730</v>
      </c>
      <c r="I750" s="81">
        <v>200.024</v>
      </c>
      <c r="J750" s="80" t="str">
        <f t="shared" si="95"/>
        <v>A</v>
      </c>
      <c r="K750" s="78"/>
      <c r="L750" s="79">
        <v>1986</v>
      </c>
      <c r="M750" s="79" t="str" cm="1">
        <f t="array" ref="M750">_xlfn.IFS(X750="賃借施設","－",L750&gt;=2006,"a",L750&gt;=1986,"b",L750&gt;=1976,"c",L750&lt;=1975,"d")</f>
        <v>b</v>
      </c>
      <c r="N750" s="79" t="str" cm="1">
        <f t="array" ref="N750">_xlfn.IFS(X750="賃借施設","－",L750&gt;=2005,"a",L750&gt;=1985,"b",L750&gt;=1975,"c",L750&lt;=1974,"d")</f>
        <v>b</v>
      </c>
      <c r="O750" s="79" t="str">
        <f t="shared" si="96"/>
        <v/>
      </c>
      <c r="P750" s="79" t="str">
        <f t="shared" si="97"/>
        <v>D</v>
      </c>
      <c r="Q750" s="79" t="s">
        <v>2073</v>
      </c>
      <c r="R750" s="79" t="s">
        <v>1810</v>
      </c>
      <c r="S750" s="127" t="s">
        <v>47</v>
      </c>
      <c r="T750" s="124" t="s">
        <v>2041</v>
      </c>
      <c r="U750" s="127" t="s">
        <v>3728</v>
      </c>
      <c r="V750" s="127" t="s">
        <v>3728</v>
      </c>
      <c r="W750" s="116" t="s">
        <v>1765</v>
      </c>
      <c r="X750" s="116" t="s">
        <v>1757</v>
      </c>
      <c r="Y750" s="114">
        <v>38</v>
      </c>
      <c r="Z750" s="127"/>
      <c r="AA750" s="124"/>
      <c r="AB750" s="126"/>
      <c r="AC750" s="124"/>
      <c r="AD750" s="124"/>
      <c r="AE750" s="175"/>
      <c r="AF750" s="175"/>
      <c r="AG750" s="124"/>
      <c r="AH750" s="124"/>
      <c r="AI750" s="124"/>
      <c r="AJ750" s="124"/>
      <c r="AK750" s="124"/>
    </row>
    <row r="751" spans="1:37" ht="26.25" customHeight="1">
      <c r="A751" s="240">
        <f t="shared" si="94"/>
        <v>746</v>
      </c>
      <c r="B751" s="129" t="s">
        <v>4</v>
      </c>
      <c r="C751" s="129" t="s">
        <v>11</v>
      </c>
      <c r="D751" s="129" t="s">
        <v>311</v>
      </c>
      <c r="E751" s="129" t="s">
        <v>311</v>
      </c>
      <c r="F751" s="74">
        <f t="shared" si="93"/>
        <v>41</v>
      </c>
      <c r="G751" s="13" t="s" ph="1">
        <v>2828</v>
      </c>
      <c r="H751" s="126" t="s">
        <v>740</v>
      </c>
      <c r="I751" s="81">
        <v>119.88</v>
      </c>
      <c r="J751" s="80" t="str">
        <f t="shared" si="95"/>
        <v>A</v>
      </c>
      <c r="K751" s="78"/>
      <c r="L751" s="79">
        <v>1990</v>
      </c>
      <c r="M751" s="79" t="str" cm="1">
        <f t="array" ref="M751">_xlfn.IFS(X751="賃借施設","－",L751&gt;=2006,"a",L751&gt;=1986,"b",L751&gt;=1976,"c",L751&lt;=1975,"d")</f>
        <v>b</v>
      </c>
      <c r="N751" s="79" t="str" cm="1">
        <f t="array" ref="N751">_xlfn.IFS(X751="賃借施設","－",L751&gt;=2005,"a",L751&gt;=1985,"b",L751&gt;=1975,"c",L751&lt;=1974,"d")</f>
        <v>b</v>
      </c>
      <c r="O751" s="79" t="str">
        <f t="shared" si="96"/>
        <v/>
      </c>
      <c r="P751" s="79" t="str">
        <f t="shared" si="97"/>
        <v>D</v>
      </c>
      <c r="Q751" s="79" t="s">
        <v>1857</v>
      </c>
      <c r="R751" s="79" t="s">
        <v>1810</v>
      </c>
      <c r="S751" s="127" t="s">
        <v>47</v>
      </c>
      <c r="T751" s="124" t="s">
        <v>2041</v>
      </c>
      <c r="U751" s="127" t="s">
        <v>3728</v>
      </c>
      <c r="V751" s="127" t="s">
        <v>3728</v>
      </c>
      <c r="W751" s="116" t="s">
        <v>1765</v>
      </c>
      <c r="X751" s="116" t="s">
        <v>1757</v>
      </c>
      <c r="Y751" s="114">
        <v>40</v>
      </c>
      <c r="Z751" s="127"/>
      <c r="AA751" s="124"/>
      <c r="AB751" s="126"/>
      <c r="AC751" s="124"/>
      <c r="AD751" s="124"/>
      <c r="AE751" s="175"/>
      <c r="AF751" s="175"/>
      <c r="AG751" s="124"/>
      <c r="AH751" s="124"/>
      <c r="AI751" s="124"/>
      <c r="AJ751" s="124"/>
      <c r="AK751" s="124"/>
    </row>
    <row r="752" spans="1:37" ht="26.25" customHeight="1">
      <c r="A752" s="240">
        <f t="shared" si="94"/>
        <v>747</v>
      </c>
      <c r="B752" s="129" t="s">
        <v>4</v>
      </c>
      <c r="C752" s="129" t="s">
        <v>11</v>
      </c>
      <c r="D752" s="129" t="s">
        <v>311</v>
      </c>
      <c r="E752" s="129" t="s">
        <v>311</v>
      </c>
      <c r="F752" s="74">
        <f t="shared" si="93"/>
        <v>42</v>
      </c>
      <c r="G752" s="13" t="s" ph="1">
        <v>3662</v>
      </c>
      <c r="H752" s="126" t="s">
        <v>731</v>
      </c>
      <c r="I752" s="81">
        <v>104.34</v>
      </c>
      <c r="J752" s="80" t="str">
        <f t="shared" si="95"/>
        <v>A</v>
      </c>
      <c r="K752" s="78"/>
      <c r="L752" s="79">
        <v>1980</v>
      </c>
      <c r="M752" s="79" t="str" cm="1">
        <f t="array" ref="M752">_xlfn.IFS(X752="賃借施設","－",L752&gt;=2006,"a",L752&gt;=1986,"b",L752&gt;=1976,"c",L752&lt;=1975,"d")</f>
        <v>c</v>
      </c>
      <c r="N752" s="79" t="str" cm="1">
        <f t="array" ref="N752">_xlfn.IFS(X752="賃借施設","－",L752&gt;=2005,"a",L752&gt;=1985,"b",L752&gt;=1975,"c",L752&lt;=1974,"d")</f>
        <v>c</v>
      </c>
      <c r="O752" s="79" t="str">
        <f t="shared" si="96"/>
        <v/>
      </c>
      <c r="P752" s="79" t="str">
        <f t="shared" si="97"/>
        <v>G</v>
      </c>
      <c r="Q752" s="79" t="s">
        <v>1857</v>
      </c>
      <c r="R752" s="79" t="s">
        <v>1810</v>
      </c>
      <c r="S752" s="127" t="s">
        <v>47</v>
      </c>
      <c r="T752" s="124" t="s">
        <v>2041</v>
      </c>
      <c r="U752" s="127" t="s">
        <v>405</v>
      </c>
      <c r="V752" s="127" t="s">
        <v>406</v>
      </c>
      <c r="W752" s="116" t="s">
        <v>1765</v>
      </c>
      <c r="X752" s="116" t="s">
        <v>1757</v>
      </c>
      <c r="Y752" s="114">
        <v>43</v>
      </c>
      <c r="Z752" s="127"/>
      <c r="AA752" s="124"/>
      <c r="AB752" s="126"/>
      <c r="AC752" s="124"/>
      <c r="AD752" s="124"/>
      <c r="AE752" s="175"/>
      <c r="AF752" s="175"/>
      <c r="AG752" s="124"/>
      <c r="AH752" s="124"/>
      <c r="AI752" s="124"/>
      <c r="AJ752" s="124"/>
      <c r="AK752" s="124"/>
    </row>
    <row r="753" spans="1:37" ht="26.25" customHeight="1">
      <c r="A753" s="240">
        <f t="shared" si="94"/>
        <v>748</v>
      </c>
      <c r="B753" s="129" t="s">
        <v>4</v>
      </c>
      <c r="C753" s="129" t="s">
        <v>11</v>
      </c>
      <c r="D753" s="129" t="s">
        <v>311</v>
      </c>
      <c r="E753" s="129" t="s">
        <v>311</v>
      </c>
      <c r="F753" s="74">
        <f t="shared" si="93"/>
        <v>43</v>
      </c>
      <c r="G753" s="13" t="s" ph="1">
        <v>2829</v>
      </c>
      <c r="H753" s="126" t="s">
        <v>584</v>
      </c>
      <c r="I753" s="81">
        <v>100.57</v>
      </c>
      <c r="J753" s="80" t="str">
        <f t="shared" si="95"/>
        <v>A</v>
      </c>
      <c r="K753" s="78"/>
      <c r="L753" s="79">
        <v>2000</v>
      </c>
      <c r="M753" s="79" t="str" cm="1">
        <f t="array" ref="M753">_xlfn.IFS(X753="賃借施設","－",L753&gt;=2006,"a",L753&gt;=1986,"b",L753&gt;=1976,"c",L753&lt;=1975,"d")</f>
        <v>b</v>
      </c>
      <c r="N753" s="79" t="str" cm="1">
        <f t="array" ref="N753">_xlfn.IFS(X753="賃借施設","－",L753&gt;=2005,"a",L753&gt;=1985,"b",L753&gt;=1975,"c",L753&lt;=1974,"d")</f>
        <v>b</v>
      </c>
      <c r="O753" s="79" t="str">
        <f t="shared" si="96"/>
        <v/>
      </c>
      <c r="P753" s="79" t="str">
        <f t="shared" si="97"/>
        <v>D</v>
      </c>
      <c r="Q753" s="79" t="s">
        <v>1856</v>
      </c>
      <c r="R753" s="79" t="s">
        <v>1810</v>
      </c>
      <c r="S753" s="127" t="s">
        <v>62</v>
      </c>
      <c r="T753" s="124" t="s">
        <v>2041</v>
      </c>
      <c r="U753" s="127" t="s">
        <v>401</v>
      </c>
      <c r="V753" s="127" t="s">
        <v>402</v>
      </c>
      <c r="W753" s="116" t="s">
        <v>1766</v>
      </c>
      <c r="X753" s="116" t="s">
        <v>1757</v>
      </c>
      <c r="Y753" s="114">
        <v>37</v>
      </c>
      <c r="Z753" s="127"/>
      <c r="AA753" s="124"/>
      <c r="AB753" s="126"/>
      <c r="AC753" s="124"/>
      <c r="AD753" s="124"/>
      <c r="AE753" s="175"/>
      <c r="AF753" s="175"/>
      <c r="AG753" s="124"/>
      <c r="AH753" s="124"/>
      <c r="AI753" s="124"/>
      <c r="AJ753" s="124"/>
      <c r="AK753" s="124"/>
    </row>
    <row r="754" spans="1:37" ht="26.25" customHeight="1">
      <c r="A754" s="240">
        <f t="shared" si="94"/>
        <v>749</v>
      </c>
      <c r="B754" s="129" t="s">
        <v>4</v>
      </c>
      <c r="C754" s="129" t="s">
        <v>11</v>
      </c>
      <c r="D754" s="129" t="s">
        <v>311</v>
      </c>
      <c r="E754" s="129" t="s">
        <v>311</v>
      </c>
      <c r="F754" s="74">
        <f t="shared" si="93"/>
        <v>44</v>
      </c>
      <c r="G754" s="13" t="s" ph="1">
        <v>2830</v>
      </c>
      <c r="H754" s="126" t="s">
        <v>732</v>
      </c>
      <c r="I754" s="81">
        <v>119.99</v>
      </c>
      <c r="J754" s="80" t="str">
        <f t="shared" si="95"/>
        <v>A</v>
      </c>
      <c r="K754" s="78"/>
      <c r="L754" s="79">
        <v>1996</v>
      </c>
      <c r="M754" s="79" t="str" cm="1">
        <f t="array" ref="M754">_xlfn.IFS(X754="賃借施設","－",L754&gt;=2006,"a",L754&gt;=1986,"b",L754&gt;=1976,"c",L754&lt;=1975,"d")</f>
        <v>b</v>
      </c>
      <c r="N754" s="79" t="str" cm="1">
        <f t="array" ref="N754">_xlfn.IFS(X754="賃借施設","－",L754&gt;=2005,"a",L754&gt;=1985,"b",L754&gt;=1975,"c",L754&lt;=1974,"d")</f>
        <v>b</v>
      </c>
      <c r="O754" s="79" t="str">
        <f t="shared" si="96"/>
        <v/>
      </c>
      <c r="P754" s="79" t="str">
        <f t="shared" si="97"/>
        <v>D</v>
      </c>
      <c r="Q754" s="79" t="s">
        <v>1857</v>
      </c>
      <c r="R754" s="79" t="s">
        <v>1810</v>
      </c>
      <c r="S754" s="127" t="s">
        <v>62</v>
      </c>
      <c r="T754" s="124" t="s">
        <v>2041</v>
      </c>
      <c r="U754" s="127" t="s">
        <v>401</v>
      </c>
      <c r="V754" s="127" t="s">
        <v>402</v>
      </c>
      <c r="W754" s="116" t="s">
        <v>1766</v>
      </c>
      <c r="X754" s="116" t="s">
        <v>1757</v>
      </c>
      <c r="Y754" s="114">
        <v>38</v>
      </c>
      <c r="Z754" s="127"/>
      <c r="AA754" s="124"/>
      <c r="AB754" s="126"/>
      <c r="AC754" s="124"/>
      <c r="AD754" s="124"/>
      <c r="AE754" s="175"/>
      <c r="AF754" s="175"/>
      <c r="AG754" s="124"/>
      <c r="AH754" s="124"/>
      <c r="AI754" s="124"/>
      <c r="AJ754" s="124"/>
      <c r="AK754" s="124"/>
    </row>
    <row r="755" spans="1:37" ht="26.25" customHeight="1">
      <c r="A755" s="240">
        <f t="shared" si="94"/>
        <v>750</v>
      </c>
      <c r="B755" s="129" t="s">
        <v>4</v>
      </c>
      <c r="C755" s="129" t="s">
        <v>11</v>
      </c>
      <c r="D755" s="129" t="s">
        <v>311</v>
      </c>
      <c r="E755" s="129" t="s">
        <v>311</v>
      </c>
      <c r="F755" s="74">
        <f t="shared" si="93"/>
        <v>45</v>
      </c>
      <c r="G755" s="13" t="s" ph="1">
        <v>2831</v>
      </c>
      <c r="H755" s="126" t="s">
        <v>733</v>
      </c>
      <c r="I755" s="81">
        <v>120.91</v>
      </c>
      <c r="J755" s="80" t="str">
        <f t="shared" si="95"/>
        <v>A</v>
      </c>
      <c r="K755" s="78"/>
      <c r="L755" s="79">
        <v>1999</v>
      </c>
      <c r="M755" s="79" t="str" cm="1">
        <f t="array" ref="M755">_xlfn.IFS(X755="賃借施設","－",L755&gt;=2006,"a",L755&gt;=1986,"b",L755&gt;=1976,"c",L755&lt;=1975,"d")</f>
        <v>b</v>
      </c>
      <c r="N755" s="79" t="str" cm="1">
        <f t="array" ref="N755">_xlfn.IFS(X755="賃借施設","－",L755&gt;=2005,"a",L755&gt;=1985,"b",L755&gt;=1975,"c",L755&lt;=1974,"d")</f>
        <v>b</v>
      </c>
      <c r="O755" s="79" t="str">
        <f t="shared" si="96"/>
        <v/>
      </c>
      <c r="P755" s="79" t="str">
        <f t="shared" si="97"/>
        <v>D</v>
      </c>
      <c r="Q755" s="79" t="s">
        <v>1857</v>
      </c>
      <c r="R755" s="79" t="s">
        <v>1810</v>
      </c>
      <c r="S755" s="127" t="s">
        <v>62</v>
      </c>
      <c r="T755" s="124" t="s">
        <v>2041</v>
      </c>
      <c r="U755" s="127" t="s">
        <v>401</v>
      </c>
      <c r="V755" s="127" t="s">
        <v>402</v>
      </c>
      <c r="W755" s="116" t="s">
        <v>1766</v>
      </c>
      <c r="X755" s="116" t="s">
        <v>1757</v>
      </c>
      <c r="Y755" s="114">
        <v>39</v>
      </c>
      <c r="Z755" s="127"/>
      <c r="AA755" s="124"/>
      <c r="AB755" s="126"/>
      <c r="AC755" s="124"/>
      <c r="AD755" s="124"/>
      <c r="AE755" s="175"/>
      <c r="AF755" s="175"/>
      <c r="AG755" s="124"/>
      <c r="AH755" s="124"/>
      <c r="AI755" s="124"/>
      <c r="AJ755" s="124"/>
      <c r="AK755" s="124"/>
    </row>
    <row r="756" spans="1:37" ht="26.25" customHeight="1">
      <c r="A756" s="240">
        <f t="shared" si="94"/>
        <v>751</v>
      </c>
      <c r="B756" s="129" t="s">
        <v>4</v>
      </c>
      <c r="C756" s="129" t="s">
        <v>11</v>
      </c>
      <c r="D756" s="129" t="s">
        <v>311</v>
      </c>
      <c r="E756" s="129" t="s">
        <v>311</v>
      </c>
      <c r="F756" s="74">
        <f t="shared" si="93"/>
        <v>46</v>
      </c>
      <c r="G756" s="13" t="s" ph="1">
        <v>2832</v>
      </c>
      <c r="H756" s="126" t="s">
        <v>734</v>
      </c>
      <c r="I756" s="81">
        <v>121.64</v>
      </c>
      <c r="J756" s="80" t="str">
        <f t="shared" si="95"/>
        <v>A</v>
      </c>
      <c r="K756" s="78"/>
      <c r="L756" s="79">
        <v>1990</v>
      </c>
      <c r="M756" s="79" t="str" cm="1">
        <f t="array" ref="M756">_xlfn.IFS(X756="賃借施設","－",L756&gt;=2006,"a",L756&gt;=1986,"b",L756&gt;=1976,"c",L756&lt;=1975,"d")</f>
        <v>b</v>
      </c>
      <c r="N756" s="79" t="str" cm="1">
        <f t="array" ref="N756">_xlfn.IFS(X756="賃借施設","－",L756&gt;=2005,"a",L756&gt;=1985,"b",L756&gt;=1975,"c",L756&lt;=1974,"d")</f>
        <v>b</v>
      </c>
      <c r="O756" s="79" t="str">
        <f t="shared" si="96"/>
        <v/>
      </c>
      <c r="P756" s="79" t="str">
        <f t="shared" si="97"/>
        <v>D</v>
      </c>
      <c r="Q756" s="79" t="s">
        <v>1857</v>
      </c>
      <c r="R756" s="79" t="s">
        <v>1810</v>
      </c>
      <c r="S756" s="127" t="s">
        <v>62</v>
      </c>
      <c r="T756" s="124" t="s">
        <v>2041</v>
      </c>
      <c r="U756" s="127" t="s">
        <v>401</v>
      </c>
      <c r="V756" s="127" t="s">
        <v>402</v>
      </c>
      <c r="W756" s="116" t="s">
        <v>1766</v>
      </c>
      <c r="X756" s="116" t="s">
        <v>1757</v>
      </c>
      <c r="Y756" s="114">
        <v>40</v>
      </c>
      <c r="Z756" s="127"/>
      <c r="AA756" s="124"/>
      <c r="AB756" s="126"/>
      <c r="AC756" s="124"/>
      <c r="AD756" s="124"/>
      <c r="AE756" s="175"/>
      <c r="AF756" s="175"/>
      <c r="AG756" s="124"/>
      <c r="AH756" s="124"/>
      <c r="AI756" s="124"/>
      <c r="AJ756" s="124"/>
      <c r="AK756" s="124"/>
    </row>
    <row r="757" spans="1:37" ht="26.25" customHeight="1">
      <c r="A757" s="240">
        <f t="shared" si="94"/>
        <v>752</v>
      </c>
      <c r="B757" s="129" t="s">
        <v>4</v>
      </c>
      <c r="C757" s="129" t="s">
        <v>11</v>
      </c>
      <c r="D757" s="129" t="s">
        <v>311</v>
      </c>
      <c r="E757" s="129" t="s">
        <v>311</v>
      </c>
      <c r="F757" s="74">
        <f t="shared" si="93"/>
        <v>47</v>
      </c>
      <c r="G757" s="13" t="s" ph="1">
        <v>2833</v>
      </c>
      <c r="H757" s="126" t="s">
        <v>735</v>
      </c>
      <c r="I757" s="81">
        <v>100.57</v>
      </c>
      <c r="J757" s="80" t="str">
        <f t="shared" si="95"/>
        <v>A</v>
      </c>
      <c r="K757" s="78"/>
      <c r="L757" s="79">
        <v>1986</v>
      </c>
      <c r="M757" s="79" t="str" cm="1">
        <f t="array" ref="M757">_xlfn.IFS(X757="賃借施設","－",L757&gt;=2006,"a",L757&gt;=1986,"b",L757&gt;=1976,"c",L757&lt;=1975,"d")</f>
        <v>b</v>
      </c>
      <c r="N757" s="79" t="str" cm="1">
        <f t="array" ref="N757">_xlfn.IFS(X757="賃借施設","－",L757&gt;=2005,"a",L757&gt;=1985,"b",L757&gt;=1975,"c",L757&lt;=1974,"d")</f>
        <v>b</v>
      </c>
      <c r="O757" s="79" t="str">
        <f t="shared" si="96"/>
        <v/>
      </c>
      <c r="P757" s="79" t="str">
        <f t="shared" si="97"/>
        <v>D</v>
      </c>
      <c r="Q757" s="79" t="s">
        <v>1857</v>
      </c>
      <c r="R757" s="79" t="s">
        <v>1810</v>
      </c>
      <c r="S757" s="127" t="s">
        <v>62</v>
      </c>
      <c r="T757" s="124" t="s">
        <v>2041</v>
      </c>
      <c r="U757" s="127" t="s">
        <v>401</v>
      </c>
      <c r="V757" s="127" t="s">
        <v>402</v>
      </c>
      <c r="W757" s="116" t="s">
        <v>1766</v>
      </c>
      <c r="X757" s="116" t="s">
        <v>1757</v>
      </c>
      <c r="Y757" s="114">
        <v>41</v>
      </c>
      <c r="Z757" s="127"/>
      <c r="AA757" s="124"/>
      <c r="AB757" s="126"/>
      <c r="AC757" s="124"/>
      <c r="AD757" s="124"/>
      <c r="AE757" s="175"/>
      <c r="AF757" s="175"/>
      <c r="AG757" s="124"/>
      <c r="AH757" s="124"/>
      <c r="AI757" s="124"/>
      <c r="AJ757" s="124"/>
      <c r="AK757" s="124"/>
    </row>
    <row r="758" spans="1:37" ht="26.25" customHeight="1">
      <c r="A758" s="240">
        <f t="shared" si="94"/>
        <v>753</v>
      </c>
      <c r="B758" s="129" t="s">
        <v>4</v>
      </c>
      <c r="C758" s="129" t="s">
        <v>11</v>
      </c>
      <c r="D758" s="129" t="s">
        <v>311</v>
      </c>
      <c r="E758" s="129" t="s">
        <v>311</v>
      </c>
      <c r="F758" s="74">
        <f t="shared" si="93"/>
        <v>48</v>
      </c>
      <c r="G758" s="13" t="s" ph="1">
        <v>2829</v>
      </c>
      <c r="H758" s="126" t="s">
        <v>584</v>
      </c>
      <c r="I758" s="81">
        <v>110.83</v>
      </c>
      <c r="J758" s="80" t="str">
        <f t="shared" si="95"/>
        <v>A</v>
      </c>
      <c r="K758" s="78"/>
      <c r="L758" s="79">
        <v>2000</v>
      </c>
      <c r="M758" s="79" t="str" cm="1">
        <f t="array" ref="M758">_xlfn.IFS(X758="賃借施設","－",L758&gt;=2006,"a",L758&gt;=1986,"b",L758&gt;=1976,"c",L758&lt;=1975,"d")</f>
        <v>b</v>
      </c>
      <c r="N758" s="79" t="str" cm="1">
        <f t="array" ref="N758">_xlfn.IFS(X758="賃借施設","－",L758&gt;=2005,"a",L758&gt;=1985,"b",L758&gt;=1975,"c",L758&lt;=1974,"d")</f>
        <v>b</v>
      </c>
      <c r="O758" s="79" t="str">
        <f t="shared" si="96"/>
        <v/>
      </c>
      <c r="P758" s="79" t="str">
        <f t="shared" si="97"/>
        <v>D</v>
      </c>
      <c r="Q758" s="79" t="s">
        <v>1856</v>
      </c>
      <c r="R758" s="79" t="s">
        <v>1810</v>
      </c>
      <c r="S758" s="127" t="s">
        <v>268</v>
      </c>
      <c r="T758" s="124" t="s">
        <v>2041</v>
      </c>
      <c r="U758" s="127" t="s">
        <v>401</v>
      </c>
      <c r="V758" s="127" t="s">
        <v>402</v>
      </c>
      <c r="W758" s="116" t="s">
        <v>1766</v>
      </c>
      <c r="X758" s="116" t="s">
        <v>1757</v>
      </c>
      <c r="Y758" s="114">
        <v>42</v>
      </c>
      <c r="Z758" s="127"/>
      <c r="AA758" s="124"/>
      <c r="AB758" s="126"/>
      <c r="AC758" s="124"/>
      <c r="AD758" s="124"/>
      <c r="AE758" s="175"/>
      <c r="AF758" s="175"/>
      <c r="AG758" s="124"/>
      <c r="AH758" s="124"/>
      <c r="AI758" s="124"/>
      <c r="AJ758" s="124"/>
      <c r="AK758" s="124"/>
    </row>
    <row r="759" spans="1:37" ht="26.25" customHeight="1">
      <c r="A759" s="240">
        <f t="shared" si="94"/>
        <v>754</v>
      </c>
      <c r="B759" s="129" t="s">
        <v>4</v>
      </c>
      <c r="C759" s="129" t="s">
        <v>11</v>
      </c>
      <c r="D759" s="129" t="s">
        <v>311</v>
      </c>
      <c r="E759" s="129" t="s">
        <v>311</v>
      </c>
      <c r="F759" s="74">
        <f t="shared" si="93"/>
        <v>49</v>
      </c>
      <c r="G759" s="13" t="s" ph="1">
        <v>2834</v>
      </c>
      <c r="H759" s="126" t="s">
        <v>735</v>
      </c>
      <c r="I759" s="81">
        <v>100.57</v>
      </c>
      <c r="J759" s="80" t="str">
        <f t="shared" si="95"/>
        <v>A</v>
      </c>
      <c r="K759" s="78"/>
      <c r="L759" s="79">
        <v>1986</v>
      </c>
      <c r="M759" s="79" t="str" cm="1">
        <f t="array" ref="M759">_xlfn.IFS(X759="賃借施設","－",L759&gt;=2006,"a",L759&gt;=1986,"b",L759&gt;=1976,"c",L759&lt;=1975,"d")</f>
        <v>b</v>
      </c>
      <c r="N759" s="79" t="str" cm="1">
        <f t="array" ref="N759">_xlfn.IFS(X759="賃借施設","－",L759&gt;=2005,"a",L759&gt;=1985,"b",L759&gt;=1975,"c",L759&lt;=1974,"d")</f>
        <v>b</v>
      </c>
      <c r="O759" s="79" t="str">
        <f t="shared" si="96"/>
        <v/>
      </c>
      <c r="P759" s="79" t="str">
        <f t="shared" si="97"/>
        <v>D</v>
      </c>
      <c r="Q759" s="79" t="s">
        <v>1857</v>
      </c>
      <c r="R759" s="79" t="s">
        <v>1810</v>
      </c>
      <c r="S759" s="127" t="s">
        <v>268</v>
      </c>
      <c r="T759" s="124" t="s">
        <v>2041</v>
      </c>
      <c r="U759" s="127" t="s">
        <v>401</v>
      </c>
      <c r="V759" s="127" t="s">
        <v>402</v>
      </c>
      <c r="W759" s="116" t="s">
        <v>1766</v>
      </c>
      <c r="X759" s="116" t="s">
        <v>1757</v>
      </c>
      <c r="Y759" s="114">
        <v>43</v>
      </c>
      <c r="Z759" s="127"/>
      <c r="AA759" s="124"/>
      <c r="AB759" s="126"/>
      <c r="AC759" s="124"/>
      <c r="AD759" s="124"/>
      <c r="AE759" s="175"/>
      <c r="AF759" s="175"/>
      <c r="AG759" s="124"/>
      <c r="AH759" s="124"/>
      <c r="AI759" s="124"/>
      <c r="AJ759" s="124"/>
      <c r="AK759" s="124"/>
    </row>
    <row r="760" spans="1:37" ht="26.25" customHeight="1">
      <c r="A760" s="240">
        <f t="shared" si="94"/>
        <v>755</v>
      </c>
      <c r="B760" s="129" t="s">
        <v>4</v>
      </c>
      <c r="C760" s="129" t="s">
        <v>11</v>
      </c>
      <c r="D760" s="129" t="s">
        <v>311</v>
      </c>
      <c r="E760" s="129" t="s">
        <v>311</v>
      </c>
      <c r="F760" s="74">
        <f t="shared" si="93"/>
        <v>50</v>
      </c>
      <c r="G760" s="13" t="s" ph="1">
        <v>2835</v>
      </c>
      <c r="H760" s="126" t="s">
        <v>732</v>
      </c>
      <c r="I760" s="81">
        <v>119.99</v>
      </c>
      <c r="J760" s="80" t="str">
        <f t="shared" si="95"/>
        <v>A</v>
      </c>
      <c r="K760" s="78"/>
      <c r="L760" s="79">
        <v>1996</v>
      </c>
      <c r="M760" s="79" t="str" cm="1">
        <f t="array" ref="M760">_xlfn.IFS(X760="賃借施設","－",L760&gt;=2006,"a",L760&gt;=1986,"b",L760&gt;=1976,"c",L760&lt;=1975,"d")</f>
        <v>b</v>
      </c>
      <c r="N760" s="79" t="str" cm="1">
        <f t="array" ref="N760">_xlfn.IFS(X760="賃借施設","－",L760&gt;=2005,"a",L760&gt;=1985,"b",L760&gt;=1975,"c",L760&lt;=1974,"d")</f>
        <v>b</v>
      </c>
      <c r="O760" s="79" t="str">
        <f t="shared" si="96"/>
        <v/>
      </c>
      <c r="P760" s="79" t="str">
        <f t="shared" si="97"/>
        <v>D</v>
      </c>
      <c r="Q760" s="79" t="s">
        <v>1857</v>
      </c>
      <c r="R760" s="79" t="s">
        <v>1810</v>
      </c>
      <c r="S760" s="127" t="s">
        <v>268</v>
      </c>
      <c r="T760" s="124" t="s">
        <v>2041</v>
      </c>
      <c r="U760" s="127" t="s">
        <v>401</v>
      </c>
      <c r="V760" s="127" t="s">
        <v>402</v>
      </c>
      <c r="W760" s="116" t="s">
        <v>1766</v>
      </c>
      <c r="X760" s="116" t="s">
        <v>1757</v>
      </c>
      <c r="Y760" s="114">
        <v>44</v>
      </c>
      <c r="Z760" s="127"/>
      <c r="AA760" s="124"/>
      <c r="AB760" s="126"/>
      <c r="AC760" s="124"/>
      <c r="AD760" s="124"/>
      <c r="AE760" s="175"/>
      <c r="AF760" s="175"/>
      <c r="AG760" s="124"/>
      <c r="AH760" s="124"/>
      <c r="AI760" s="124"/>
      <c r="AJ760" s="124"/>
      <c r="AK760" s="124"/>
    </row>
    <row r="761" spans="1:37" ht="26.25" customHeight="1">
      <c r="A761" s="240">
        <f t="shared" si="94"/>
        <v>756</v>
      </c>
      <c r="B761" s="129" t="s">
        <v>4</v>
      </c>
      <c r="C761" s="129" t="s">
        <v>11</v>
      </c>
      <c r="D761" s="129" t="s">
        <v>311</v>
      </c>
      <c r="E761" s="129" t="s">
        <v>311</v>
      </c>
      <c r="F761" s="74">
        <f t="shared" si="93"/>
        <v>51</v>
      </c>
      <c r="G761" s="13" t="s" ph="1">
        <v>2836</v>
      </c>
      <c r="H761" s="126" t="s">
        <v>733</v>
      </c>
      <c r="I761" s="81">
        <v>145.82</v>
      </c>
      <c r="J761" s="80" t="str">
        <f t="shared" si="95"/>
        <v>A</v>
      </c>
      <c r="K761" s="78"/>
      <c r="L761" s="79">
        <v>1999</v>
      </c>
      <c r="M761" s="79" t="str" cm="1">
        <f t="array" ref="M761">_xlfn.IFS(X761="賃借施設","－",L761&gt;=2006,"a",L761&gt;=1986,"b",L761&gt;=1976,"c",L761&lt;=1975,"d")</f>
        <v>b</v>
      </c>
      <c r="N761" s="79" t="str" cm="1">
        <f t="array" ref="N761">_xlfn.IFS(X761="賃借施設","－",L761&gt;=2005,"a",L761&gt;=1985,"b",L761&gt;=1975,"c",L761&lt;=1974,"d")</f>
        <v>b</v>
      </c>
      <c r="O761" s="79" t="str">
        <f t="shared" si="96"/>
        <v/>
      </c>
      <c r="P761" s="79" t="str">
        <f t="shared" si="97"/>
        <v>D</v>
      </c>
      <c r="Q761" s="79" t="s">
        <v>1857</v>
      </c>
      <c r="R761" s="79" t="s">
        <v>1810</v>
      </c>
      <c r="S761" s="127" t="s">
        <v>268</v>
      </c>
      <c r="T761" s="124" t="s">
        <v>2041</v>
      </c>
      <c r="U761" s="127" t="s">
        <v>401</v>
      </c>
      <c r="V761" s="127" t="s">
        <v>402</v>
      </c>
      <c r="W761" s="116" t="s">
        <v>1766</v>
      </c>
      <c r="X761" s="116" t="s">
        <v>1757</v>
      </c>
      <c r="Y761" s="114">
        <v>45</v>
      </c>
      <c r="Z761" s="127"/>
      <c r="AA761" s="124"/>
      <c r="AB761" s="126"/>
      <c r="AC761" s="124"/>
      <c r="AD761" s="124"/>
      <c r="AE761" s="175"/>
      <c r="AF761" s="175"/>
      <c r="AG761" s="124"/>
      <c r="AH761" s="124"/>
      <c r="AI761" s="124"/>
      <c r="AJ761" s="124"/>
      <c r="AK761" s="124"/>
    </row>
    <row r="762" spans="1:37" ht="26.25" customHeight="1">
      <c r="A762" s="240">
        <f t="shared" si="94"/>
        <v>757</v>
      </c>
      <c r="B762" s="129" t="s">
        <v>4</v>
      </c>
      <c r="C762" s="129" t="s">
        <v>11</v>
      </c>
      <c r="D762" s="129" t="s">
        <v>311</v>
      </c>
      <c r="E762" s="129" t="s">
        <v>311</v>
      </c>
      <c r="F762" s="74">
        <f t="shared" si="93"/>
        <v>52</v>
      </c>
      <c r="G762" s="13" t="s" ph="1">
        <v>2837</v>
      </c>
      <c r="H762" s="126" t="s">
        <v>734</v>
      </c>
      <c r="I762" s="81">
        <v>100</v>
      </c>
      <c r="J762" s="80" t="str">
        <f t="shared" si="95"/>
        <v>A</v>
      </c>
      <c r="K762" s="78"/>
      <c r="L762" s="79">
        <v>1990</v>
      </c>
      <c r="M762" s="79" t="str" cm="1">
        <f t="array" ref="M762">_xlfn.IFS(X762="賃借施設","－",L762&gt;=2006,"a",L762&gt;=1986,"b",L762&gt;=1976,"c",L762&lt;=1975,"d")</f>
        <v>b</v>
      </c>
      <c r="N762" s="79" t="str" cm="1">
        <f t="array" ref="N762">_xlfn.IFS(X762="賃借施設","－",L762&gt;=2005,"a",L762&gt;=1985,"b",L762&gt;=1975,"c",L762&lt;=1974,"d")</f>
        <v>b</v>
      </c>
      <c r="O762" s="79" t="str">
        <f t="shared" si="96"/>
        <v/>
      </c>
      <c r="P762" s="79" t="str">
        <f t="shared" si="97"/>
        <v>D</v>
      </c>
      <c r="Q762" s="79" t="s">
        <v>1857</v>
      </c>
      <c r="R762" s="79" t="s">
        <v>1810</v>
      </c>
      <c r="S762" s="127" t="s">
        <v>268</v>
      </c>
      <c r="T762" s="124" t="s">
        <v>2041</v>
      </c>
      <c r="U762" s="127" t="s">
        <v>401</v>
      </c>
      <c r="V762" s="127" t="s">
        <v>402</v>
      </c>
      <c r="W762" s="116" t="s">
        <v>1766</v>
      </c>
      <c r="X762" s="116" t="s">
        <v>1757</v>
      </c>
      <c r="Y762" s="114">
        <v>46</v>
      </c>
      <c r="Z762" s="127"/>
      <c r="AA762" s="124"/>
      <c r="AB762" s="126"/>
      <c r="AC762" s="124"/>
      <c r="AD762" s="124"/>
      <c r="AE762" s="175"/>
      <c r="AF762" s="175"/>
      <c r="AG762" s="124"/>
      <c r="AH762" s="124"/>
      <c r="AI762" s="124"/>
      <c r="AJ762" s="124"/>
      <c r="AK762" s="124"/>
    </row>
    <row r="763" spans="1:37" ht="26.25" customHeight="1">
      <c r="A763" s="240">
        <f t="shared" si="94"/>
        <v>758</v>
      </c>
      <c r="B763" s="129" t="s">
        <v>4</v>
      </c>
      <c r="C763" s="129" t="s">
        <v>11</v>
      </c>
      <c r="D763" s="129" t="s">
        <v>311</v>
      </c>
      <c r="E763" s="129" t="s">
        <v>311</v>
      </c>
      <c r="F763" s="74">
        <f t="shared" si="93"/>
        <v>53</v>
      </c>
      <c r="G763" s="13" t="s" ph="1">
        <v>2838</v>
      </c>
      <c r="H763" s="126" t="s">
        <v>739</v>
      </c>
      <c r="I763" s="81">
        <v>184.35</v>
      </c>
      <c r="J763" s="80" t="str">
        <f t="shared" si="95"/>
        <v>A</v>
      </c>
      <c r="K763" s="78"/>
      <c r="L763" s="79">
        <v>1999</v>
      </c>
      <c r="M763" s="79" t="str" cm="1">
        <f t="array" ref="M763">_xlfn.IFS(X763="賃借施設","－",L763&gt;=2006,"a",L763&gt;=1986,"b",L763&gt;=1976,"c",L763&lt;=1975,"d")</f>
        <v>b</v>
      </c>
      <c r="N763" s="79" t="str" cm="1">
        <f t="array" ref="N763">_xlfn.IFS(X763="賃借施設","－",L763&gt;=2005,"a",L763&gt;=1985,"b",L763&gt;=1975,"c",L763&lt;=1974,"d")</f>
        <v>b</v>
      </c>
      <c r="O763" s="79" t="str">
        <f t="shared" si="96"/>
        <v/>
      </c>
      <c r="P763" s="79" t="str">
        <f t="shared" si="97"/>
        <v>D</v>
      </c>
      <c r="Q763" s="79" t="s">
        <v>1856</v>
      </c>
      <c r="R763" s="79" t="s">
        <v>1810</v>
      </c>
      <c r="S763" s="127" t="s">
        <v>63</v>
      </c>
      <c r="T763" s="124" t="s">
        <v>2041</v>
      </c>
      <c r="U763" s="127" t="s">
        <v>407</v>
      </c>
      <c r="V763" s="127" t="s">
        <v>408</v>
      </c>
      <c r="W763" s="116" t="s">
        <v>1767</v>
      </c>
      <c r="X763" s="116" t="s">
        <v>1757</v>
      </c>
      <c r="Y763" s="114">
        <v>29</v>
      </c>
      <c r="Z763" s="127"/>
      <c r="AA763" s="124"/>
      <c r="AB763" s="126"/>
      <c r="AC763" s="124"/>
      <c r="AD763" s="124"/>
      <c r="AE763" s="175"/>
      <c r="AF763" s="175"/>
      <c r="AG763" s="124"/>
      <c r="AH763" s="124"/>
      <c r="AI763" s="124"/>
      <c r="AJ763" s="124"/>
      <c r="AK763" s="124"/>
    </row>
    <row r="764" spans="1:37" ht="26.25" customHeight="1">
      <c r="A764" s="240">
        <f t="shared" si="94"/>
        <v>759</v>
      </c>
      <c r="B764" s="129" t="s">
        <v>4</v>
      </c>
      <c r="C764" s="129" t="s">
        <v>11</v>
      </c>
      <c r="D764" s="129" t="s">
        <v>311</v>
      </c>
      <c r="E764" s="129" t="s">
        <v>311</v>
      </c>
      <c r="F764" s="74">
        <f t="shared" si="93"/>
        <v>54</v>
      </c>
      <c r="G764" s="13" t="s" ph="1">
        <v>2839</v>
      </c>
      <c r="H764" s="126" t="s">
        <v>736</v>
      </c>
      <c r="I764" s="81">
        <v>120.97</v>
      </c>
      <c r="J764" s="80" t="str">
        <f t="shared" si="95"/>
        <v>A</v>
      </c>
      <c r="K764" s="78"/>
      <c r="L764" s="79">
        <v>1983</v>
      </c>
      <c r="M764" s="79" t="str" cm="1">
        <f t="array" ref="M764">_xlfn.IFS(X764="賃借施設","－",L764&gt;=2006,"a",L764&gt;=1986,"b",L764&gt;=1976,"c",L764&lt;=1975,"d")</f>
        <v>c</v>
      </c>
      <c r="N764" s="79" t="str" cm="1">
        <f t="array" ref="N764">_xlfn.IFS(X764="賃借施設","－",L764&gt;=2005,"a",L764&gt;=1985,"b",L764&gt;=1975,"c",L764&lt;=1974,"d")</f>
        <v>c</v>
      </c>
      <c r="O764" s="79" t="str">
        <f t="shared" si="96"/>
        <v/>
      </c>
      <c r="P764" s="79" t="str">
        <f t="shared" si="97"/>
        <v>G</v>
      </c>
      <c r="Q764" s="79" t="s">
        <v>1856</v>
      </c>
      <c r="R764" s="79" t="s">
        <v>1810</v>
      </c>
      <c r="S764" s="127" t="s">
        <v>63</v>
      </c>
      <c r="T764" s="124" t="s">
        <v>2041</v>
      </c>
      <c r="U764" s="127" t="s">
        <v>407</v>
      </c>
      <c r="V764" s="127" t="s">
        <v>408</v>
      </c>
      <c r="W764" s="116" t="s">
        <v>1767</v>
      </c>
      <c r="X764" s="116" t="s">
        <v>1757</v>
      </c>
      <c r="Y764" s="114">
        <v>30</v>
      </c>
      <c r="Z764" s="127"/>
      <c r="AA764" s="124"/>
      <c r="AB764" s="126"/>
      <c r="AC764" s="124"/>
      <c r="AD764" s="124"/>
      <c r="AE764" s="175"/>
      <c r="AF764" s="175"/>
      <c r="AG764" s="124"/>
      <c r="AH764" s="124"/>
      <c r="AI764" s="124"/>
      <c r="AJ764" s="124"/>
      <c r="AK764" s="124"/>
    </row>
    <row r="765" spans="1:37" ht="26.25" customHeight="1">
      <c r="A765" s="240">
        <f t="shared" si="94"/>
        <v>760</v>
      </c>
      <c r="B765" s="129" t="s">
        <v>4</v>
      </c>
      <c r="C765" s="129" t="s">
        <v>11</v>
      </c>
      <c r="D765" s="129" t="s">
        <v>311</v>
      </c>
      <c r="E765" s="129" t="s">
        <v>311</v>
      </c>
      <c r="F765" s="74">
        <f t="shared" si="93"/>
        <v>55</v>
      </c>
      <c r="G765" s="13" t="s" ph="1">
        <v>2840</v>
      </c>
      <c r="H765" s="126" t="s">
        <v>737</v>
      </c>
      <c r="I765" s="81">
        <v>213.45</v>
      </c>
      <c r="J765" s="80" t="str">
        <f t="shared" si="95"/>
        <v>A</v>
      </c>
      <c r="K765" s="78"/>
      <c r="L765" s="79">
        <v>1992</v>
      </c>
      <c r="M765" s="79" t="str" cm="1">
        <f t="array" ref="M765">_xlfn.IFS(X765="賃借施設","－",L765&gt;=2006,"a",L765&gt;=1986,"b",L765&gt;=1976,"c",L765&lt;=1975,"d")</f>
        <v>b</v>
      </c>
      <c r="N765" s="79" t="str" cm="1">
        <f t="array" ref="N765">_xlfn.IFS(X765="賃借施設","－",L765&gt;=2005,"a",L765&gt;=1985,"b",L765&gt;=1975,"c",L765&lt;=1974,"d")</f>
        <v>b</v>
      </c>
      <c r="O765" s="79" t="str">
        <f t="shared" si="96"/>
        <v/>
      </c>
      <c r="P765" s="79" t="str">
        <f t="shared" si="97"/>
        <v>D</v>
      </c>
      <c r="Q765" s="79" t="s">
        <v>1856</v>
      </c>
      <c r="R765" s="79" t="s">
        <v>1810</v>
      </c>
      <c r="S765" s="127" t="s">
        <v>63</v>
      </c>
      <c r="T765" s="124" t="s">
        <v>2041</v>
      </c>
      <c r="U765" s="127" t="s">
        <v>407</v>
      </c>
      <c r="V765" s="127" t="s">
        <v>408</v>
      </c>
      <c r="W765" s="116" t="s">
        <v>1767</v>
      </c>
      <c r="X765" s="116" t="s">
        <v>1757</v>
      </c>
      <c r="Y765" s="114">
        <v>31</v>
      </c>
      <c r="Z765" s="127"/>
      <c r="AA765" s="124"/>
      <c r="AB765" s="126"/>
      <c r="AC765" s="124"/>
      <c r="AD765" s="124"/>
      <c r="AE765" s="175"/>
      <c r="AF765" s="175"/>
      <c r="AG765" s="124"/>
      <c r="AH765" s="124"/>
      <c r="AI765" s="124"/>
      <c r="AJ765" s="124"/>
      <c r="AK765" s="124"/>
    </row>
    <row r="766" spans="1:37" ht="26.25" customHeight="1">
      <c r="A766" s="240">
        <f t="shared" si="94"/>
        <v>761</v>
      </c>
      <c r="B766" s="129" t="s">
        <v>4</v>
      </c>
      <c r="C766" s="129" t="s">
        <v>11</v>
      </c>
      <c r="D766" s="129" t="s">
        <v>311</v>
      </c>
      <c r="E766" s="129" t="s">
        <v>311</v>
      </c>
      <c r="F766" s="74">
        <f t="shared" si="93"/>
        <v>56</v>
      </c>
      <c r="G766" s="13" t="s" ph="1">
        <v>2841</v>
      </c>
      <c r="H766" s="126" t="s">
        <v>738</v>
      </c>
      <c r="I766" s="81">
        <v>107.75</v>
      </c>
      <c r="J766" s="80" t="str">
        <f t="shared" si="95"/>
        <v>A</v>
      </c>
      <c r="K766" s="78"/>
      <c r="L766" s="79">
        <v>1984</v>
      </c>
      <c r="M766" s="79" t="str" cm="1">
        <f t="array" ref="M766">_xlfn.IFS(X766="賃借施設","－",L766&gt;=2006,"a",L766&gt;=1986,"b",L766&gt;=1976,"c",L766&lt;=1975,"d")</f>
        <v>c</v>
      </c>
      <c r="N766" s="79" t="str" cm="1">
        <f t="array" ref="N766">_xlfn.IFS(X766="賃借施設","－",L766&gt;=2005,"a",L766&gt;=1985,"b",L766&gt;=1975,"c",L766&lt;=1974,"d")</f>
        <v>c</v>
      </c>
      <c r="O766" s="79" t="str">
        <f t="shared" si="96"/>
        <v/>
      </c>
      <c r="P766" s="79" t="str">
        <f t="shared" si="97"/>
        <v>G</v>
      </c>
      <c r="Q766" s="79" t="s">
        <v>1856</v>
      </c>
      <c r="R766" s="79" t="s">
        <v>1810</v>
      </c>
      <c r="S766" s="127" t="s">
        <v>63</v>
      </c>
      <c r="T766" s="124" t="s">
        <v>2041</v>
      </c>
      <c r="U766" s="127" t="s">
        <v>407</v>
      </c>
      <c r="V766" s="127" t="s">
        <v>408</v>
      </c>
      <c r="W766" s="116" t="s">
        <v>1767</v>
      </c>
      <c r="X766" s="116" t="s">
        <v>1757</v>
      </c>
      <c r="Y766" s="114">
        <v>32</v>
      </c>
      <c r="Z766" s="127"/>
      <c r="AA766" s="124"/>
      <c r="AB766" s="126"/>
      <c r="AC766" s="124"/>
      <c r="AD766" s="124"/>
      <c r="AE766" s="175"/>
      <c r="AF766" s="175"/>
      <c r="AG766" s="124"/>
      <c r="AH766" s="124"/>
      <c r="AI766" s="124"/>
      <c r="AJ766" s="124"/>
      <c r="AK766" s="124"/>
    </row>
    <row r="767" spans="1:37" ht="26.25" customHeight="1">
      <c r="A767" s="240">
        <f t="shared" si="94"/>
        <v>762</v>
      </c>
      <c r="B767" s="129" t="s">
        <v>4</v>
      </c>
      <c r="C767" s="129" t="s">
        <v>11</v>
      </c>
      <c r="D767" s="129" t="s">
        <v>311</v>
      </c>
      <c r="E767" s="129" t="s">
        <v>311</v>
      </c>
      <c r="F767" s="74">
        <f t="shared" si="93"/>
        <v>57</v>
      </c>
      <c r="G767" s="13" t="s" ph="1">
        <v>2842</v>
      </c>
      <c r="H767" s="126" t="s">
        <v>739</v>
      </c>
      <c r="I767" s="81">
        <v>194.9</v>
      </c>
      <c r="J767" s="80" t="str">
        <f t="shared" si="95"/>
        <v>A</v>
      </c>
      <c r="K767" s="78"/>
      <c r="L767" s="79">
        <v>1999</v>
      </c>
      <c r="M767" s="79" t="str" cm="1">
        <f t="array" ref="M767">_xlfn.IFS(X767="賃借施設","－",L767&gt;=2006,"a",L767&gt;=1986,"b",L767&gt;=1976,"c",L767&lt;=1975,"d")</f>
        <v>b</v>
      </c>
      <c r="N767" s="79" t="str" cm="1">
        <f t="array" ref="N767">_xlfn.IFS(X767="賃借施設","－",L767&gt;=2005,"a",L767&gt;=1985,"b",L767&gt;=1975,"c",L767&lt;=1974,"d")</f>
        <v>b</v>
      </c>
      <c r="O767" s="79" t="str">
        <f t="shared" si="96"/>
        <v/>
      </c>
      <c r="P767" s="79" t="str">
        <f t="shared" si="97"/>
        <v>D</v>
      </c>
      <c r="Q767" s="79" t="s">
        <v>1856</v>
      </c>
      <c r="R767" s="79" t="s">
        <v>1810</v>
      </c>
      <c r="S767" s="127" t="s">
        <v>63</v>
      </c>
      <c r="T767" s="124" t="s">
        <v>2041</v>
      </c>
      <c r="U767" s="127" t="s">
        <v>407</v>
      </c>
      <c r="V767" s="127" t="s">
        <v>408</v>
      </c>
      <c r="W767" s="116" t="s">
        <v>1767</v>
      </c>
      <c r="X767" s="116" t="s">
        <v>1757</v>
      </c>
      <c r="Y767" s="114">
        <v>33</v>
      </c>
      <c r="Z767" s="127"/>
      <c r="AA767" s="124"/>
      <c r="AB767" s="126"/>
      <c r="AC767" s="124"/>
      <c r="AD767" s="124"/>
      <c r="AE767" s="175"/>
      <c r="AF767" s="175"/>
      <c r="AG767" s="124"/>
      <c r="AH767" s="124"/>
      <c r="AI767" s="124"/>
      <c r="AJ767" s="124"/>
      <c r="AK767" s="124"/>
    </row>
    <row r="768" spans="1:37" ht="26.25" customHeight="1">
      <c r="A768" s="240">
        <f t="shared" si="94"/>
        <v>763</v>
      </c>
      <c r="B768" s="129" t="s">
        <v>4</v>
      </c>
      <c r="C768" s="129" t="s">
        <v>11</v>
      </c>
      <c r="D768" s="129" t="s">
        <v>311</v>
      </c>
      <c r="E768" s="129" t="s">
        <v>311</v>
      </c>
      <c r="F768" s="74">
        <f t="shared" si="93"/>
        <v>58</v>
      </c>
      <c r="G768" s="13" t="s" ph="1">
        <v>2843</v>
      </c>
      <c r="H768" s="126" t="s">
        <v>737</v>
      </c>
      <c r="I768" s="81">
        <v>214.67</v>
      </c>
      <c r="J768" s="80" t="str">
        <f t="shared" si="95"/>
        <v>A</v>
      </c>
      <c r="K768" s="78"/>
      <c r="L768" s="79">
        <v>1992</v>
      </c>
      <c r="M768" s="79" t="str" cm="1">
        <f t="array" ref="M768">_xlfn.IFS(X768="賃借施設","－",L768&gt;=2006,"a",L768&gt;=1986,"b",L768&gt;=1976,"c",L768&lt;=1975,"d")</f>
        <v>b</v>
      </c>
      <c r="N768" s="79" t="str" cm="1">
        <f t="array" ref="N768">_xlfn.IFS(X768="賃借施設","－",L768&gt;=2005,"a",L768&gt;=1985,"b",L768&gt;=1975,"c",L768&lt;=1974,"d")</f>
        <v>b</v>
      </c>
      <c r="O768" s="79" t="str">
        <f t="shared" si="96"/>
        <v/>
      </c>
      <c r="P768" s="79" t="str">
        <f t="shared" si="97"/>
        <v>D</v>
      </c>
      <c r="Q768" s="79" t="s">
        <v>1856</v>
      </c>
      <c r="R768" s="79" t="s">
        <v>1810</v>
      </c>
      <c r="S768" s="127" t="s">
        <v>63</v>
      </c>
      <c r="T768" s="124" t="s">
        <v>2041</v>
      </c>
      <c r="U768" s="127" t="s">
        <v>407</v>
      </c>
      <c r="V768" s="127" t="s">
        <v>408</v>
      </c>
      <c r="W768" s="116" t="s">
        <v>1767</v>
      </c>
      <c r="X768" s="116" t="s">
        <v>1757</v>
      </c>
      <c r="Y768" s="114">
        <v>34</v>
      </c>
      <c r="Z768" s="127"/>
      <c r="AA768" s="124"/>
      <c r="AB768" s="126"/>
      <c r="AC768" s="124"/>
      <c r="AD768" s="124"/>
      <c r="AE768" s="175"/>
      <c r="AF768" s="175"/>
      <c r="AG768" s="124"/>
      <c r="AH768" s="124"/>
      <c r="AI768" s="124"/>
      <c r="AJ768" s="124"/>
      <c r="AK768" s="124"/>
    </row>
    <row r="769" spans="1:37" ht="26.25" customHeight="1">
      <c r="A769" s="240">
        <f t="shared" si="94"/>
        <v>764</v>
      </c>
      <c r="B769" s="129" t="s">
        <v>4</v>
      </c>
      <c r="C769" s="129" t="s">
        <v>11</v>
      </c>
      <c r="D769" s="129" t="s">
        <v>311</v>
      </c>
      <c r="E769" s="129" t="s">
        <v>311</v>
      </c>
      <c r="F769" s="74">
        <f t="shared" si="93"/>
        <v>59</v>
      </c>
      <c r="G769" s="13" t="s" ph="1">
        <v>2844</v>
      </c>
      <c r="H769" s="126" t="s">
        <v>738</v>
      </c>
      <c r="I769" s="81">
        <v>107.86</v>
      </c>
      <c r="J769" s="80" t="str">
        <f t="shared" si="95"/>
        <v>A</v>
      </c>
      <c r="K769" s="78"/>
      <c r="L769" s="79">
        <v>1984</v>
      </c>
      <c r="M769" s="79" t="str" cm="1">
        <f t="array" ref="M769">_xlfn.IFS(X769="賃借施設","－",L769&gt;=2006,"a",L769&gt;=1986,"b",L769&gt;=1976,"c",L769&lt;=1975,"d")</f>
        <v>c</v>
      </c>
      <c r="N769" s="79" t="str" cm="1">
        <f t="array" ref="N769">_xlfn.IFS(X769="賃借施設","－",L769&gt;=2005,"a",L769&gt;=1985,"b",L769&gt;=1975,"c",L769&lt;=1974,"d")</f>
        <v>c</v>
      </c>
      <c r="O769" s="79" t="str">
        <f t="shared" si="96"/>
        <v/>
      </c>
      <c r="P769" s="79" t="str">
        <f t="shared" si="97"/>
        <v>G</v>
      </c>
      <c r="Q769" s="79" t="s">
        <v>1856</v>
      </c>
      <c r="R769" s="79" t="s">
        <v>1810</v>
      </c>
      <c r="S769" s="127" t="s">
        <v>63</v>
      </c>
      <c r="T769" s="124" t="s">
        <v>2041</v>
      </c>
      <c r="U769" s="127" t="s">
        <v>407</v>
      </c>
      <c r="V769" s="127" t="s">
        <v>408</v>
      </c>
      <c r="W769" s="116" t="s">
        <v>1767</v>
      </c>
      <c r="X769" s="116" t="s">
        <v>1757</v>
      </c>
      <c r="Y769" s="114">
        <v>35</v>
      </c>
      <c r="Z769" s="127"/>
      <c r="AA769" s="124"/>
      <c r="AB769" s="126"/>
      <c r="AC769" s="124"/>
      <c r="AD769" s="124"/>
      <c r="AE769" s="175"/>
      <c r="AF769" s="175"/>
      <c r="AG769" s="124"/>
      <c r="AH769" s="124"/>
      <c r="AI769" s="124"/>
      <c r="AJ769" s="124"/>
      <c r="AK769" s="124"/>
    </row>
    <row r="770" spans="1:37" ht="26.25" customHeight="1">
      <c r="A770" s="240">
        <f t="shared" si="94"/>
        <v>765</v>
      </c>
      <c r="B770" s="129" t="s">
        <v>4</v>
      </c>
      <c r="C770" s="129" t="s">
        <v>11</v>
      </c>
      <c r="D770" s="129" t="s">
        <v>311</v>
      </c>
      <c r="E770" s="129" t="s">
        <v>311</v>
      </c>
      <c r="F770" s="74">
        <f t="shared" si="93"/>
        <v>60</v>
      </c>
      <c r="G770" s="13" t="s" ph="1">
        <v>2845</v>
      </c>
      <c r="H770" s="126" t="s">
        <v>741</v>
      </c>
      <c r="I770" s="81">
        <v>96.22</v>
      </c>
      <c r="J770" s="80" t="str">
        <f t="shared" si="95"/>
        <v>A</v>
      </c>
      <c r="K770" s="78"/>
      <c r="L770" s="79">
        <v>1976</v>
      </c>
      <c r="M770" s="79" t="str" cm="1">
        <f t="array" ref="M770">_xlfn.IFS(X770="賃借施設","－",L770&gt;=2006,"a",L770&gt;=1986,"b",L770&gt;=1976,"c",L770&lt;=1975,"d")</f>
        <v>c</v>
      </c>
      <c r="N770" s="79" t="str" cm="1">
        <f t="array" ref="N770">_xlfn.IFS(X770="賃借施設","－",L770&gt;=2005,"a",L770&gt;=1985,"b",L770&gt;=1975,"c",L770&lt;=1974,"d")</f>
        <v>c</v>
      </c>
      <c r="O770" s="79" t="str">
        <f t="shared" si="96"/>
        <v/>
      </c>
      <c r="P770" s="79" t="str">
        <f t="shared" si="97"/>
        <v>G</v>
      </c>
      <c r="Q770" s="79" t="s">
        <v>1856</v>
      </c>
      <c r="R770" s="79" t="s">
        <v>1810</v>
      </c>
      <c r="S770" s="127" t="s">
        <v>64</v>
      </c>
      <c r="T770" s="124" t="s">
        <v>2041</v>
      </c>
      <c r="U770" s="127" t="s">
        <v>411</v>
      </c>
      <c r="V770" s="127" t="s">
        <v>412</v>
      </c>
      <c r="W770" s="116" t="s">
        <v>1768</v>
      </c>
      <c r="X770" s="116" t="s">
        <v>1757</v>
      </c>
      <c r="Y770" s="114">
        <v>29</v>
      </c>
      <c r="Z770" s="127"/>
      <c r="AA770" s="124"/>
      <c r="AB770" s="126"/>
      <c r="AC770" s="124"/>
      <c r="AD770" s="124"/>
      <c r="AE770" s="175"/>
      <c r="AF770" s="175"/>
      <c r="AG770" s="124"/>
      <c r="AH770" s="124"/>
      <c r="AI770" s="124"/>
      <c r="AJ770" s="124"/>
      <c r="AK770" s="124"/>
    </row>
    <row r="771" spans="1:37" ht="26.25" customHeight="1">
      <c r="A771" s="240">
        <f t="shared" si="94"/>
        <v>766</v>
      </c>
      <c r="B771" s="129" t="s">
        <v>4</v>
      </c>
      <c r="C771" s="129" t="s">
        <v>11</v>
      </c>
      <c r="D771" s="129" t="s">
        <v>311</v>
      </c>
      <c r="E771" s="129" t="s">
        <v>311</v>
      </c>
      <c r="F771" s="74">
        <f t="shared" si="93"/>
        <v>61</v>
      </c>
      <c r="G771" s="250" t="s" ph="1">
        <v>2846</v>
      </c>
      <c r="H771" s="126" t="s">
        <v>741</v>
      </c>
      <c r="I771" s="81">
        <v>101.22</v>
      </c>
      <c r="J771" s="80" t="str">
        <f t="shared" si="95"/>
        <v>A</v>
      </c>
      <c r="K771" s="78"/>
      <c r="L771" s="79">
        <v>1976</v>
      </c>
      <c r="M771" s="79" t="str" cm="1">
        <f t="array" ref="M771">_xlfn.IFS(X771="賃借施設","－",L771&gt;=2006,"a",L771&gt;=1986,"b",L771&gt;=1976,"c",L771&lt;=1975,"d")</f>
        <v>c</v>
      </c>
      <c r="N771" s="79" t="str" cm="1">
        <f t="array" ref="N771">_xlfn.IFS(X771="賃借施設","－",L771&gt;=2005,"a",L771&gt;=1985,"b",L771&gt;=1975,"c",L771&lt;=1974,"d")</f>
        <v>c</v>
      </c>
      <c r="O771" s="79" t="str">
        <f t="shared" si="96"/>
        <v/>
      </c>
      <c r="P771" s="79" t="str">
        <f t="shared" si="97"/>
        <v>G</v>
      </c>
      <c r="Q771" s="79" t="s">
        <v>1856</v>
      </c>
      <c r="R771" s="79" t="s">
        <v>1810</v>
      </c>
      <c r="S771" s="127" t="s">
        <v>64</v>
      </c>
      <c r="T771" s="124" t="s">
        <v>2041</v>
      </c>
      <c r="U771" s="127" t="s">
        <v>411</v>
      </c>
      <c r="V771" s="127" t="s">
        <v>412</v>
      </c>
      <c r="W771" s="116" t="s">
        <v>1768</v>
      </c>
      <c r="X771" s="116" t="s">
        <v>1757</v>
      </c>
      <c r="Y771" s="114">
        <v>30</v>
      </c>
      <c r="Z771" s="127"/>
      <c r="AA771" s="124"/>
      <c r="AB771" s="126"/>
      <c r="AC771" s="124"/>
      <c r="AD771" s="124"/>
      <c r="AE771" s="175"/>
      <c r="AF771" s="175"/>
      <c r="AG771" s="124"/>
      <c r="AH771" s="124"/>
      <c r="AI771" s="124"/>
      <c r="AJ771" s="124"/>
      <c r="AK771" s="124"/>
    </row>
    <row r="772" spans="1:37" ht="26.25" customHeight="1">
      <c r="A772" s="240">
        <f t="shared" si="94"/>
        <v>767</v>
      </c>
      <c r="B772" s="129" t="s">
        <v>4</v>
      </c>
      <c r="C772" s="129" t="s">
        <v>11</v>
      </c>
      <c r="D772" s="129" t="s">
        <v>311</v>
      </c>
      <c r="E772" s="129" t="s">
        <v>311</v>
      </c>
      <c r="F772" s="74">
        <f t="shared" si="93"/>
        <v>62</v>
      </c>
      <c r="G772" s="250" t="s" ph="1">
        <v>3739</v>
      </c>
      <c r="H772" s="126" t="s">
        <v>742</v>
      </c>
      <c r="I772" s="81">
        <v>105.34</v>
      </c>
      <c r="J772" s="80" t="str">
        <f t="shared" si="95"/>
        <v>A</v>
      </c>
      <c r="K772" s="78"/>
      <c r="L772" s="79">
        <v>1978</v>
      </c>
      <c r="M772" s="79" t="str" cm="1">
        <f t="array" ref="M772">_xlfn.IFS(X772="賃借施設","－",L772&gt;=2006,"a",L772&gt;=1986,"b",L772&gt;=1976,"c",L772&lt;=1975,"d")</f>
        <v>c</v>
      </c>
      <c r="N772" s="79" t="str" cm="1">
        <f t="array" ref="N772">_xlfn.IFS(X772="賃借施設","－",L772&gt;=2005,"a",L772&gt;=1985,"b",L772&gt;=1975,"c",L772&lt;=1974,"d")</f>
        <v>c</v>
      </c>
      <c r="O772" s="79" t="str">
        <f t="shared" si="96"/>
        <v/>
      </c>
      <c r="P772" s="79" t="str">
        <f t="shared" si="97"/>
        <v>G</v>
      </c>
      <c r="Q772" s="79" t="s">
        <v>1857</v>
      </c>
      <c r="R772" s="79" t="s">
        <v>3738</v>
      </c>
      <c r="S772" s="127" t="s">
        <v>64</v>
      </c>
      <c r="T772" s="124" t="s">
        <v>2041</v>
      </c>
      <c r="U772" s="127" t="s">
        <v>411</v>
      </c>
      <c r="V772" s="127" t="s">
        <v>412</v>
      </c>
      <c r="W772" s="116" t="s">
        <v>1768</v>
      </c>
      <c r="X772" s="116" t="s">
        <v>1757</v>
      </c>
      <c r="Y772" s="114">
        <v>31</v>
      </c>
      <c r="Z772" s="127"/>
      <c r="AA772" s="124"/>
      <c r="AB772" s="126"/>
      <c r="AC772" s="124"/>
      <c r="AD772" s="124"/>
      <c r="AE772" s="175"/>
      <c r="AF772" s="175"/>
      <c r="AG772" s="124"/>
      <c r="AH772" s="124"/>
      <c r="AI772" s="124"/>
      <c r="AJ772" s="124"/>
      <c r="AK772" s="124"/>
    </row>
    <row r="773" spans="1:37" ht="26.25" customHeight="1">
      <c r="A773" s="240">
        <f t="shared" si="94"/>
        <v>768</v>
      </c>
      <c r="B773" s="129" t="s">
        <v>4</v>
      </c>
      <c r="C773" s="129" t="s">
        <v>11</v>
      </c>
      <c r="D773" s="129" t="s">
        <v>311</v>
      </c>
      <c r="E773" s="129" t="s">
        <v>311</v>
      </c>
      <c r="F773" s="74">
        <f t="shared" si="93"/>
        <v>63</v>
      </c>
      <c r="G773" s="13" t="s" ph="1">
        <v>2847</v>
      </c>
      <c r="H773" s="126" t="s">
        <v>743</v>
      </c>
      <c r="I773" s="81">
        <v>81.430000000000007</v>
      </c>
      <c r="J773" s="80" t="str">
        <f t="shared" si="95"/>
        <v>A</v>
      </c>
      <c r="K773" s="78"/>
      <c r="L773" s="79">
        <v>1980</v>
      </c>
      <c r="M773" s="79" t="str" cm="1">
        <f t="array" ref="M773">_xlfn.IFS(X773="賃借施設","－",L773&gt;=2006,"a",L773&gt;=1986,"b",L773&gt;=1976,"c",L773&lt;=1975,"d")</f>
        <v>c</v>
      </c>
      <c r="N773" s="79" t="str" cm="1">
        <f t="array" ref="N773">_xlfn.IFS(X773="賃借施設","－",L773&gt;=2005,"a",L773&gt;=1985,"b",L773&gt;=1975,"c",L773&lt;=1974,"d")</f>
        <v>c</v>
      </c>
      <c r="O773" s="79" t="str">
        <f t="shared" si="96"/>
        <v/>
      </c>
      <c r="P773" s="79" t="str">
        <f t="shared" si="97"/>
        <v>G</v>
      </c>
      <c r="Q773" s="79" t="s">
        <v>1856</v>
      </c>
      <c r="R773" s="79" t="s">
        <v>1810</v>
      </c>
      <c r="S773" s="127" t="s">
        <v>65</v>
      </c>
      <c r="T773" s="124" t="s">
        <v>2041</v>
      </c>
      <c r="U773" s="127" t="s">
        <v>1909</v>
      </c>
      <c r="V773" s="127" t="s">
        <v>1910</v>
      </c>
      <c r="W773" s="116" t="s">
        <v>1769</v>
      </c>
      <c r="X773" s="116" t="s">
        <v>1757</v>
      </c>
      <c r="Y773" s="114">
        <v>30</v>
      </c>
      <c r="Z773" s="127"/>
      <c r="AA773" s="124"/>
      <c r="AB773" s="126"/>
      <c r="AC773" s="124"/>
      <c r="AD773" s="124"/>
      <c r="AE773" s="175"/>
      <c r="AF773" s="175"/>
      <c r="AG773" s="124"/>
      <c r="AH773" s="124"/>
      <c r="AI773" s="124"/>
      <c r="AJ773" s="124"/>
      <c r="AK773" s="124"/>
    </row>
    <row r="774" spans="1:37" ht="26.25" customHeight="1">
      <c r="A774" s="240">
        <f t="shared" si="94"/>
        <v>769</v>
      </c>
      <c r="B774" s="129" t="s">
        <v>4</v>
      </c>
      <c r="C774" s="129" t="s">
        <v>11</v>
      </c>
      <c r="D774" s="129" t="s">
        <v>311</v>
      </c>
      <c r="E774" s="129" t="s">
        <v>311</v>
      </c>
      <c r="F774" s="74">
        <f t="shared" si="93"/>
        <v>64</v>
      </c>
      <c r="G774" s="13" t="s" ph="1">
        <v>2848</v>
      </c>
      <c r="H774" s="126" t="s">
        <v>744</v>
      </c>
      <c r="I774" s="81">
        <v>67.290000000000006</v>
      </c>
      <c r="J774" s="80" t="str">
        <f t="shared" si="95"/>
        <v>A</v>
      </c>
      <c r="K774" s="78"/>
      <c r="L774" s="79">
        <v>1980</v>
      </c>
      <c r="M774" s="79" t="str" cm="1">
        <f t="array" ref="M774">_xlfn.IFS(X774="賃借施設","－",L774&gt;=2006,"a",L774&gt;=1986,"b",L774&gt;=1976,"c",L774&lt;=1975,"d")</f>
        <v>c</v>
      </c>
      <c r="N774" s="79" t="str" cm="1">
        <f t="array" ref="N774">_xlfn.IFS(X774="賃借施設","－",L774&gt;=2005,"a",L774&gt;=1985,"b",L774&gt;=1975,"c",L774&lt;=1974,"d")</f>
        <v>c</v>
      </c>
      <c r="O774" s="79" t="str">
        <f t="shared" si="96"/>
        <v/>
      </c>
      <c r="P774" s="79" t="str">
        <f t="shared" si="97"/>
        <v>G</v>
      </c>
      <c r="Q774" s="79" t="s">
        <v>1856</v>
      </c>
      <c r="R774" s="79" t="s">
        <v>1810</v>
      </c>
      <c r="S774" s="127" t="s">
        <v>65</v>
      </c>
      <c r="T774" s="124" t="s">
        <v>2041</v>
      </c>
      <c r="U774" s="127" t="s">
        <v>1909</v>
      </c>
      <c r="V774" s="127" t="s">
        <v>1910</v>
      </c>
      <c r="W774" s="116" t="s">
        <v>1769</v>
      </c>
      <c r="X774" s="116" t="s">
        <v>1757</v>
      </c>
      <c r="Y774" s="114">
        <v>31</v>
      </c>
      <c r="Z774" s="127"/>
      <c r="AA774" s="124"/>
      <c r="AB774" s="126"/>
      <c r="AC774" s="124"/>
      <c r="AD774" s="124"/>
      <c r="AE774" s="175"/>
      <c r="AF774" s="175"/>
      <c r="AG774" s="124"/>
      <c r="AH774" s="124"/>
      <c r="AI774" s="124"/>
      <c r="AJ774" s="124"/>
      <c r="AK774" s="124"/>
    </row>
    <row r="775" spans="1:37" ht="26.25" customHeight="1">
      <c r="A775" s="240">
        <f t="shared" si="94"/>
        <v>770</v>
      </c>
      <c r="B775" s="129" t="s">
        <v>4</v>
      </c>
      <c r="C775" s="129" t="s">
        <v>11</v>
      </c>
      <c r="D775" s="129" t="s">
        <v>311</v>
      </c>
      <c r="E775" s="129" t="s">
        <v>311</v>
      </c>
      <c r="F775" s="74">
        <f t="shared" si="93"/>
        <v>65</v>
      </c>
      <c r="G775" s="13" t="s" ph="1">
        <v>3741</v>
      </c>
      <c r="H775" s="126" t="s">
        <v>745</v>
      </c>
      <c r="I775" s="81">
        <v>172.09</v>
      </c>
      <c r="J775" s="80" t="str">
        <f t="shared" si="95"/>
        <v>A</v>
      </c>
      <c r="K775" s="78"/>
      <c r="L775" s="79">
        <v>1960</v>
      </c>
      <c r="M775" s="79" t="str" cm="1">
        <f t="array" ref="M775">_xlfn.IFS(X775="賃借施設","－",L775&gt;=2006,"a",L775&gt;=1986,"b",L775&gt;=1976,"c",L775&lt;=1975,"d")</f>
        <v>d</v>
      </c>
      <c r="N775" s="79" t="str" cm="1">
        <f t="array" ref="N775">_xlfn.IFS(X775="賃借施設","－",L775&gt;=2005,"a",L775&gt;=1985,"b",L775&gt;=1975,"c",L775&lt;=1974,"d")</f>
        <v>d</v>
      </c>
      <c r="O775" s="79" t="str">
        <f t="shared" si="96"/>
        <v/>
      </c>
      <c r="P775" s="79" t="str">
        <f t="shared" si="97"/>
        <v>J</v>
      </c>
      <c r="Q775" s="79" t="s">
        <v>1857</v>
      </c>
      <c r="R775" s="79" t="s">
        <v>1810</v>
      </c>
      <c r="S775" s="127" t="s">
        <v>65</v>
      </c>
      <c r="T775" s="124" t="s">
        <v>2041</v>
      </c>
      <c r="U775" s="127" t="s">
        <v>1909</v>
      </c>
      <c r="V775" s="127" t="s">
        <v>1910</v>
      </c>
      <c r="W775" s="116" t="s">
        <v>1769</v>
      </c>
      <c r="X775" s="116" t="s">
        <v>1757</v>
      </c>
      <c r="Y775" s="114">
        <v>33</v>
      </c>
      <c r="Z775" s="127"/>
      <c r="AA775" s="124"/>
      <c r="AB775" s="126"/>
      <c r="AC775" s="124"/>
      <c r="AD775" s="124"/>
      <c r="AE775" s="175"/>
      <c r="AF775" s="175"/>
      <c r="AG775" s="124"/>
      <c r="AH775" s="124"/>
      <c r="AI775" s="124"/>
      <c r="AJ775" s="124"/>
      <c r="AK775" s="124"/>
    </row>
    <row r="776" spans="1:37" ht="26.25" customHeight="1">
      <c r="A776" s="240">
        <f t="shared" si="94"/>
        <v>771</v>
      </c>
      <c r="B776" s="129" t="s">
        <v>4</v>
      </c>
      <c r="C776" s="129" t="s">
        <v>11</v>
      </c>
      <c r="D776" s="129" t="s">
        <v>311</v>
      </c>
      <c r="E776" s="129" t="s">
        <v>311</v>
      </c>
      <c r="F776" s="74">
        <f t="shared" ref="F776:F837" si="98">F775+1</f>
        <v>66</v>
      </c>
      <c r="G776" s="13" t="s" ph="1">
        <v>3742</v>
      </c>
      <c r="H776" s="126" t="s">
        <v>746</v>
      </c>
      <c r="I776" s="81">
        <v>72.099999999999994</v>
      </c>
      <c r="J776" s="80" t="str">
        <f t="shared" si="95"/>
        <v>A</v>
      </c>
      <c r="K776" s="78"/>
      <c r="L776" s="79">
        <v>1974</v>
      </c>
      <c r="M776" s="79" t="str" cm="1">
        <f t="array" ref="M776">_xlfn.IFS(X776="賃借施設","－",L776&gt;=2006,"a",L776&gt;=1986,"b",L776&gt;=1976,"c",L776&lt;=1975,"d")</f>
        <v>d</v>
      </c>
      <c r="N776" s="79" t="str" cm="1">
        <f t="array" ref="N776">_xlfn.IFS(X776="賃借施設","－",L776&gt;=2005,"a",L776&gt;=1985,"b",L776&gt;=1975,"c",L776&lt;=1974,"d")</f>
        <v>d</v>
      </c>
      <c r="O776" s="79" t="str">
        <f t="shared" si="96"/>
        <v/>
      </c>
      <c r="P776" s="79" t="str">
        <f t="shared" si="97"/>
        <v>J</v>
      </c>
      <c r="Q776" s="79" t="s">
        <v>1857</v>
      </c>
      <c r="R776" s="79" t="s">
        <v>1810</v>
      </c>
      <c r="S776" s="127" t="s">
        <v>65</v>
      </c>
      <c r="T776" s="124" t="s">
        <v>2041</v>
      </c>
      <c r="U776" s="127" t="s">
        <v>1909</v>
      </c>
      <c r="V776" s="127" t="s">
        <v>1910</v>
      </c>
      <c r="W776" s="116" t="s">
        <v>1769</v>
      </c>
      <c r="X776" s="116" t="s">
        <v>1757</v>
      </c>
      <c r="Y776" s="114">
        <v>35</v>
      </c>
      <c r="Z776" s="127"/>
      <c r="AA776" s="124"/>
      <c r="AB776" s="126"/>
      <c r="AC776" s="124"/>
      <c r="AD776" s="124"/>
      <c r="AE776" s="175"/>
      <c r="AF776" s="175"/>
      <c r="AG776" s="124"/>
      <c r="AH776" s="124"/>
      <c r="AI776" s="124"/>
      <c r="AJ776" s="124"/>
      <c r="AK776" s="124"/>
    </row>
    <row r="777" spans="1:37" ht="26.25" customHeight="1">
      <c r="A777" s="240">
        <f t="shared" si="94"/>
        <v>772</v>
      </c>
      <c r="B777" s="129" t="s">
        <v>4</v>
      </c>
      <c r="C777" s="129" t="s">
        <v>11</v>
      </c>
      <c r="D777" s="129" t="s">
        <v>311</v>
      </c>
      <c r="E777" s="129" t="s">
        <v>311</v>
      </c>
      <c r="F777" s="74">
        <f t="shared" si="98"/>
        <v>67</v>
      </c>
      <c r="G777" s="13" t="s" ph="1">
        <v>3743</v>
      </c>
      <c r="H777" s="126" t="s">
        <v>743</v>
      </c>
      <c r="I777" s="81">
        <v>102.79</v>
      </c>
      <c r="J777" s="80" t="str">
        <f t="shared" si="95"/>
        <v>A</v>
      </c>
      <c r="K777" s="78"/>
      <c r="L777" s="79">
        <v>1979</v>
      </c>
      <c r="M777" s="79" t="str" cm="1">
        <f t="array" ref="M777">_xlfn.IFS(X777="賃借施設","－",L777&gt;=2006,"a",L777&gt;=1986,"b",L777&gt;=1976,"c",L777&lt;=1975,"d")</f>
        <v>c</v>
      </c>
      <c r="N777" s="79" t="str" cm="1">
        <f t="array" ref="N777">_xlfn.IFS(X777="賃借施設","－",L777&gt;=2005,"a",L777&gt;=1985,"b",L777&gt;=1975,"c",L777&lt;=1974,"d")</f>
        <v>c</v>
      </c>
      <c r="O777" s="79" t="str">
        <f t="shared" si="96"/>
        <v/>
      </c>
      <c r="P777" s="79" t="str">
        <f t="shared" si="97"/>
        <v>G</v>
      </c>
      <c r="Q777" s="79" t="s">
        <v>1856</v>
      </c>
      <c r="R777" s="79" t="s">
        <v>1810</v>
      </c>
      <c r="S777" s="127" t="s">
        <v>65</v>
      </c>
      <c r="T777" s="124" t="s">
        <v>2041</v>
      </c>
      <c r="U777" s="127" t="s">
        <v>1909</v>
      </c>
      <c r="V777" s="127" t="s">
        <v>1910</v>
      </c>
      <c r="W777" s="116" t="s">
        <v>1769</v>
      </c>
      <c r="X777" s="116" t="s">
        <v>1757</v>
      </c>
      <c r="Y777" s="114">
        <v>36</v>
      </c>
      <c r="Z777" s="127"/>
      <c r="AA777" s="124"/>
      <c r="AB777" s="126"/>
      <c r="AC777" s="124"/>
      <c r="AD777" s="124"/>
      <c r="AE777" s="175"/>
      <c r="AF777" s="175"/>
      <c r="AG777" s="124"/>
      <c r="AH777" s="124"/>
      <c r="AI777" s="124"/>
      <c r="AJ777" s="124"/>
      <c r="AK777" s="124"/>
    </row>
    <row r="778" spans="1:37" ht="26.25" customHeight="1">
      <c r="A778" s="240">
        <f t="shared" si="94"/>
        <v>773</v>
      </c>
      <c r="B778" s="129" t="s">
        <v>4</v>
      </c>
      <c r="C778" s="129" t="s">
        <v>11</v>
      </c>
      <c r="D778" s="129" t="s">
        <v>311</v>
      </c>
      <c r="E778" s="129" t="s">
        <v>311</v>
      </c>
      <c r="F778" s="74">
        <f t="shared" si="98"/>
        <v>68</v>
      </c>
      <c r="G778" s="13" t="s" ph="1">
        <v>3740</v>
      </c>
      <c r="H778" s="126" t="s">
        <v>744</v>
      </c>
      <c r="I778" s="81">
        <v>105.45</v>
      </c>
      <c r="J778" s="80" t="str">
        <f t="shared" si="95"/>
        <v>A</v>
      </c>
      <c r="K778" s="78"/>
      <c r="L778" s="79">
        <v>1980</v>
      </c>
      <c r="M778" s="79" t="str" cm="1">
        <f t="array" ref="M778">_xlfn.IFS(X778="賃借施設","－",L778&gt;=2006,"a",L778&gt;=1986,"b",L778&gt;=1976,"c",L778&lt;=1975,"d")</f>
        <v>c</v>
      </c>
      <c r="N778" s="79" t="str" cm="1">
        <f t="array" ref="N778">_xlfn.IFS(X778="賃借施設","－",L778&gt;=2005,"a",L778&gt;=1985,"b",L778&gt;=1975,"c",L778&lt;=1974,"d")</f>
        <v>c</v>
      </c>
      <c r="O778" s="79" t="str">
        <f t="shared" si="96"/>
        <v/>
      </c>
      <c r="P778" s="79" t="str">
        <f t="shared" si="97"/>
        <v>G</v>
      </c>
      <c r="Q778" s="79" t="s">
        <v>1856</v>
      </c>
      <c r="R778" s="79" t="s">
        <v>1810</v>
      </c>
      <c r="S778" s="127" t="s">
        <v>65</v>
      </c>
      <c r="T778" s="124" t="s">
        <v>2041</v>
      </c>
      <c r="U778" s="127" t="s">
        <v>1909</v>
      </c>
      <c r="V778" s="127" t="s">
        <v>1910</v>
      </c>
      <c r="W778" s="116" t="s">
        <v>1769</v>
      </c>
      <c r="X778" s="116" t="s">
        <v>1757</v>
      </c>
      <c r="Y778" s="114">
        <v>37</v>
      </c>
      <c r="Z778" s="127"/>
      <c r="AA778" s="124"/>
      <c r="AB778" s="126"/>
      <c r="AC778" s="124"/>
      <c r="AD778" s="124"/>
      <c r="AE778" s="175"/>
      <c r="AF778" s="175"/>
      <c r="AG778" s="124"/>
      <c r="AH778" s="124"/>
      <c r="AI778" s="124"/>
      <c r="AJ778" s="124"/>
      <c r="AK778" s="124"/>
    </row>
    <row r="779" spans="1:37" s="24" customFormat="1" ht="26.25" customHeight="1">
      <c r="A779" s="240">
        <f t="shared" si="94"/>
        <v>774</v>
      </c>
      <c r="B779" s="129" t="s">
        <v>4</v>
      </c>
      <c r="C779" s="129" t="s">
        <v>11</v>
      </c>
      <c r="D779" s="129" t="s">
        <v>311</v>
      </c>
      <c r="E779" s="129" t="s">
        <v>311</v>
      </c>
      <c r="F779" s="74">
        <f t="shared" si="98"/>
        <v>69</v>
      </c>
      <c r="G779" s="13" t="s" ph="1">
        <v>2849</v>
      </c>
      <c r="H779" s="126" t="s">
        <v>944</v>
      </c>
      <c r="I779" s="81">
        <v>59.2</v>
      </c>
      <c r="J779" s="80" t="str">
        <f t="shared" si="95"/>
        <v>A</v>
      </c>
      <c r="K779" s="78"/>
      <c r="L779" s="79">
        <v>1975</v>
      </c>
      <c r="M779" s="79" t="str" cm="1">
        <f t="array" ref="M779">_xlfn.IFS(X779="賃借施設","－",L779&gt;=2006,"a",L779&gt;=1986,"b",L779&gt;=1976,"c",L779&lt;=1975,"d")</f>
        <v>d</v>
      </c>
      <c r="N779" s="79" t="str" cm="1">
        <f t="array" ref="N779">_xlfn.IFS(X779="賃借施設","－",L779&gt;=2005,"a",L779&gt;=1985,"b",L779&gt;=1975,"c",L779&lt;=1974,"d")</f>
        <v>c</v>
      </c>
      <c r="O779" s="79" t="str">
        <f t="shared" si="96"/>
        <v>〇</v>
      </c>
      <c r="P779" s="79" t="str">
        <f t="shared" si="97"/>
        <v>J</v>
      </c>
      <c r="Q779" s="79" t="s">
        <v>1857</v>
      </c>
      <c r="R779" s="79" t="s">
        <v>1810</v>
      </c>
      <c r="S779" s="127" t="s">
        <v>440</v>
      </c>
      <c r="T779" s="124" t="s">
        <v>2041</v>
      </c>
      <c r="U779" s="127" t="s">
        <v>227</v>
      </c>
      <c r="V779" s="127" t="s">
        <v>943</v>
      </c>
      <c r="W779" s="116" t="s">
        <v>1770</v>
      </c>
      <c r="X779" s="116" t="s">
        <v>1757</v>
      </c>
      <c r="Y779" s="114">
        <v>27</v>
      </c>
      <c r="Z779" s="127"/>
      <c r="AA779" s="124"/>
      <c r="AB779" s="126"/>
      <c r="AC779" s="124"/>
      <c r="AD779" s="124"/>
      <c r="AE779" s="175"/>
      <c r="AF779" s="175"/>
      <c r="AG779" s="124"/>
      <c r="AH779" s="124"/>
      <c r="AI779" s="124"/>
      <c r="AJ779" s="124"/>
      <c r="AK779" s="124"/>
    </row>
    <row r="780" spans="1:37" ht="26.25" customHeight="1">
      <c r="A780" s="240">
        <f t="shared" si="94"/>
        <v>775</v>
      </c>
      <c r="B780" s="129" t="s">
        <v>4</v>
      </c>
      <c r="C780" s="129" t="s">
        <v>11</v>
      </c>
      <c r="D780" s="129" t="s">
        <v>311</v>
      </c>
      <c r="E780" s="129" t="s">
        <v>311</v>
      </c>
      <c r="F780" s="74">
        <f t="shared" si="98"/>
        <v>70</v>
      </c>
      <c r="G780" s="13" t="s" ph="1">
        <v>2850</v>
      </c>
      <c r="H780" s="126" t="s">
        <v>702</v>
      </c>
      <c r="I780" s="81">
        <v>30</v>
      </c>
      <c r="J780" s="80" t="str">
        <f t="shared" si="95"/>
        <v>A</v>
      </c>
      <c r="K780" s="78"/>
      <c r="L780" s="79">
        <v>1988</v>
      </c>
      <c r="M780" s="79" t="str" cm="1">
        <f t="array" ref="M780">_xlfn.IFS(X780="賃借施設","－",L780&gt;=2006,"a",L780&gt;=1986,"b",L780&gt;=1976,"c",L780&lt;=1975,"d")</f>
        <v>b</v>
      </c>
      <c r="N780" s="79" t="str" cm="1">
        <f t="array" ref="N780">_xlfn.IFS(X780="賃借施設","－",L780&gt;=2005,"a",L780&gt;=1985,"b",L780&gt;=1975,"c",L780&lt;=1974,"d")</f>
        <v>b</v>
      </c>
      <c r="O780" s="79" t="str">
        <f t="shared" si="96"/>
        <v/>
      </c>
      <c r="P780" s="79" t="str">
        <f t="shared" si="97"/>
        <v>D</v>
      </c>
      <c r="Q780" s="79" t="s">
        <v>1861</v>
      </c>
      <c r="R780" s="79" t="s">
        <v>1810</v>
      </c>
      <c r="S780" s="127" t="s">
        <v>7</v>
      </c>
      <c r="T780" s="127" t="s">
        <v>326</v>
      </c>
      <c r="U780" s="127" t="s">
        <v>1965</v>
      </c>
      <c r="V780" s="127" t="s">
        <v>376</v>
      </c>
      <c r="W780" s="116" t="s">
        <v>1771</v>
      </c>
      <c r="X780" s="116" t="s">
        <v>1757</v>
      </c>
      <c r="Y780" s="114">
        <v>31</v>
      </c>
      <c r="Z780" s="127"/>
      <c r="AA780" s="124"/>
      <c r="AB780" s="126"/>
      <c r="AC780" s="124"/>
      <c r="AD780" s="124"/>
      <c r="AE780" s="175"/>
      <c r="AF780" s="175"/>
      <c r="AG780" s="124"/>
      <c r="AH780" s="124"/>
      <c r="AI780" s="124"/>
      <c r="AJ780" s="124"/>
      <c r="AK780" s="124"/>
    </row>
    <row r="781" spans="1:37" ht="26.25" customHeight="1">
      <c r="A781" s="240">
        <f t="shared" si="94"/>
        <v>776</v>
      </c>
      <c r="B781" s="129" t="s">
        <v>4</v>
      </c>
      <c r="C781" s="129" t="s">
        <v>11</v>
      </c>
      <c r="D781" s="129" t="s">
        <v>311</v>
      </c>
      <c r="E781" s="129" t="s">
        <v>311</v>
      </c>
      <c r="F781" s="74">
        <f t="shared" si="98"/>
        <v>71</v>
      </c>
      <c r="G781" s="13" t="s" ph="1">
        <v>2851</v>
      </c>
      <c r="H781" s="126" t="s">
        <v>747</v>
      </c>
      <c r="I781" s="81">
        <v>100</v>
      </c>
      <c r="J781" s="80" t="str">
        <f t="shared" si="95"/>
        <v>A</v>
      </c>
      <c r="K781" s="78"/>
      <c r="L781" s="79">
        <v>1991</v>
      </c>
      <c r="M781" s="79" t="str" cm="1">
        <f t="array" ref="M781">_xlfn.IFS(X781="賃借施設","－",L781&gt;=2006,"a",L781&gt;=1986,"b",L781&gt;=1976,"c",L781&lt;=1975,"d")</f>
        <v>b</v>
      </c>
      <c r="N781" s="79" t="str" cm="1">
        <f t="array" ref="N781">_xlfn.IFS(X781="賃借施設","－",L781&gt;=2005,"a",L781&gt;=1985,"b",L781&gt;=1975,"c",L781&lt;=1974,"d")</f>
        <v>b</v>
      </c>
      <c r="O781" s="79" t="str">
        <f t="shared" si="96"/>
        <v/>
      </c>
      <c r="P781" s="79" t="str">
        <f t="shared" si="97"/>
        <v>D</v>
      </c>
      <c r="Q781" s="79" t="s">
        <v>1856</v>
      </c>
      <c r="R781" s="79" t="s">
        <v>1810</v>
      </c>
      <c r="S781" s="127" t="s">
        <v>66</v>
      </c>
      <c r="T781" s="124" t="s">
        <v>2041</v>
      </c>
      <c r="U781" s="127" t="s">
        <v>401</v>
      </c>
      <c r="V781" s="127" t="s">
        <v>402</v>
      </c>
      <c r="W781" s="116" t="s">
        <v>1771</v>
      </c>
      <c r="X781" s="116" t="s">
        <v>1757</v>
      </c>
      <c r="Y781" s="114">
        <v>32</v>
      </c>
      <c r="Z781" s="127"/>
      <c r="AA781" s="124"/>
      <c r="AB781" s="126"/>
      <c r="AC781" s="124"/>
      <c r="AD781" s="124"/>
      <c r="AE781" s="175"/>
      <c r="AF781" s="175"/>
      <c r="AG781" s="124"/>
      <c r="AH781" s="124"/>
      <c r="AI781" s="124"/>
      <c r="AJ781" s="124"/>
      <c r="AK781" s="124"/>
    </row>
    <row r="782" spans="1:37" s="24" customFormat="1" ht="26.25" customHeight="1">
      <c r="A782" s="240">
        <f t="shared" si="94"/>
        <v>777</v>
      </c>
      <c r="B782" s="129" t="s">
        <v>4</v>
      </c>
      <c r="C782" s="129" t="s">
        <v>11</v>
      </c>
      <c r="D782" s="129" t="s">
        <v>311</v>
      </c>
      <c r="E782" s="129" t="s">
        <v>311</v>
      </c>
      <c r="F782" s="74">
        <f t="shared" si="98"/>
        <v>72</v>
      </c>
      <c r="G782" s="13" t="s" ph="1">
        <v>2852</v>
      </c>
      <c r="H782" s="126" t="s">
        <v>748</v>
      </c>
      <c r="I782" s="81">
        <v>106.92</v>
      </c>
      <c r="J782" s="80" t="str">
        <f t="shared" si="95"/>
        <v>A</v>
      </c>
      <c r="K782" s="78"/>
      <c r="L782" s="79">
        <v>1984</v>
      </c>
      <c r="M782" s="79" t="str" cm="1">
        <f t="array" ref="M782">_xlfn.IFS(X782="賃借施設","－",L782&gt;=2006,"a",L782&gt;=1986,"b",L782&gt;=1976,"c",L782&lt;=1975,"d")</f>
        <v>c</v>
      </c>
      <c r="N782" s="79" t="str" cm="1">
        <f t="array" ref="N782">_xlfn.IFS(X782="賃借施設","－",L782&gt;=2005,"a",L782&gt;=1985,"b",L782&gt;=1975,"c",L782&lt;=1974,"d")</f>
        <v>c</v>
      </c>
      <c r="O782" s="79" t="str">
        <f t="shared" si="96"/>
        <v/>
      </c>
      <c r="P782" s="79" t="str">
        <f t="shared" si="97"/>
        <v>G</v>
      </c>
      <c r="Q782" s="79" t="s">
        <v>1856</v>
      </c>
      <c r="R782" s="79" t="s">
        <v>1810</v>
      </c>
      <c r="S782" s="127" t="s">
        <v>66</v>
      </c>
      <c r="T782" s="124" t="s">
        <v>2041</v>
      </c>
      <c r="U782" s="127" t="s">
        <v>401</v>
      </c>
      <c r="V782" s="127" t="s">
        <v>402</v>
      </c>
      <c r="W782" s="116" t="s">
        <v>1771</v>
      </c>
      <c r="X782" s="116" t="s">
        <v>1757</v>
      </c>
      <c r="Y782" s="114">
        <v>33</v>
      </c>
      <c r="Z782" s="127"/>
      <c r="AA782" s="124"/>
      <c r="AB782" s="126"/>
      <c r="AC782" s="124"/>
      <c r="AD782" s="124"/>
      <c r="AE782" s="175"/>
      <c r="AF782" s="175"/>
      <c r="AG782" s="124"/>
      <c r="AH782" s="124"/>
      <c r="AI782" s="124"/>
      <c r="AJ782" s="124"/>
      <c r="AK782" s="124"/>
    </row>
    <row r="783" spans="1:37" ht="26.25" customHeight="1">
      <c r="A783" s="240">
        <f t="shared" si="94"/>
        <v>778</v>
      </c>
      <c r="B783" s="129" t="s">
        <v>4</v>
      </c>
      <c r="C783" s="129" t="s">
        <v>11</v>
      </c>
      <c r="D783" s="129" t="s">
        <v>311</v>
      </c>
      <c r="E783" s="129" t="s">
        <v>311</v>
      </c>
      <c r="F783" s="74">
        <f t="shared" si="98"/>
        <v>73</v>
      </c>
      <c r="G783" s="13" t="s" ph="1">
        <v>2853</v>
      </c>
      <c r="H783" s="126" t="s">
        <v>749</v>
      </c>
      <c r="I783" s="81">
        <v>90.09</v>
      </c>
      <c r="J783" s="80" t="str">
        <f t="shared" si="95"/>
        <v>A</v>
      </c>
      <c r="K783" s="78"/>
      <c r="L783" s="79">
        <v>1990</v>
      </c>
      <c r="M783" s="79" t="str" cm="1">
        <f t="array" ref="M783">_xlfn.IFS(X783="賃借施設","－",L783&gt;=2006,"a",L783&gt;=1986,"b",L783&gt;=1976,"c",L783&lt;=1975,"d")</f>
        <v>b</v>
      </c>
      <c r="N783" s="79" t="str" cm="1">
        <f t="array" ref="N783">_xlfn.IFS(X783="賃借施設","－",L783&gt;=2005,"a",L783&gt;=1985,"b",L783&gt;=1975,"c",L783&lt;=1974,"d")</f>
        <v>b</v>
      </c>
      <c r="O783" s="79" t="str">
        <f t="shared" si="96"/>
        <v/>
      </c>
      <c r="P783" s="79" t="str">
        <f t="shared" si="97"/>
        <v>D</v>
      </c>
      <c r="Q783" s="79" t="s">
        <v>1857</v>
      </c>
      <c r="R783" s="79" t="s">
        <v>1810</v>
      </c>
      <c r="S783" s="127" t="s">
        <v>66</v>
      </c>
      <c r="T783" s="124" t="s">
        <v>2041</v>
      </c>
      <c r="U783" s="127" t="s">
        <v>401</v>
      </c>
      <c r="V783" s="127" t="s">
        <v>402</v>
      </c>
      <c r="W783" s="116" t="s">
        <v>1771</v>
      </c>
      <c r="X783" s="116" t="s">
        <v>1757</v>
      </c>
      <c r="Y783" s="114">
        <v>34</v>
      </c>
      <c r="Z783" s="127"/>
      <c r="AA783" s="124"/>
      <c r="AB783" s="126"/>
      <c r="AC783" s="124"/>
      <c r="AD783" s="124"/>
      <c r="AE783" s="175"/>
      <c r="AF783" s="175"/>
      <c r="AG783" s="124"/>
      <c r="AH783" s="124"/>
      <c r="AI783" s="124"/>
      <c r="AJ783" s="124"/>
      <c r="AK783" s="124"/>
    </row>
    <row r="784" spans="1:37" s="24" customFormat="1" ht="26.25" customHeight="1">
      <c r="A784" s="240">
        <f t="shared" si="94"/>
        <v>779</v>
      </c>
      <c r="B784" s="129" t="s">
        <v>4</v>
      </c>
      <c r="C784" s="129" t="s">
        <v>11</v>
      </c>
      <c r="D784" s="129" t="s">
        <v>311</v>
      </c>
      <c r="E784" s="129" t="s">
        <v>311</v>
      </c>
      <c r="F784" s="74">
        <f t="shared" si="98"/>
        <v>74</v>
      </c>
      <c r="G784" s="13" t="s" ph="1">
        <v>2854</v>
      </c>
      <c r="H784" s="126" t="s">
        <v>750</v>
      </c>
      <c r="I784" s="81">
        <v>181.04</v>
      </c>
      <c r="J784" s="80" t="str">
        <f t="shared" si="95"/>
        <v>A</v>
      </c>
      <c r="K784" s="78"/>
      <c r="L784" s="79">
        <v>1987</v>
      </c>
      <c r="M784" s="79" t="str" cm="1">
        <f t="array" ref="M784">_xlfn.IFS(X784="賃借施設","－",L784&gt;=2006,"a",L784&gt;=1986,"b",L784&gt;=1976,"c",L784&lt;=1975,"d")</f>
        <v>b</v>
      </c>
      <c r="N784" s="79" t="str" cm="1">
        <f t="array" ref="N784">_xlfn.IFS(X784="賃借施設","－",L784&gt;=2005,"a",L784&gt;=1985,"b",L784&gt;=1975,"c",L784&lt;=1974,"d")</f>
        <v>b</v>
      </c>
      <c r="O784" s="79" t="str">
        <f t="shared" si="96"/>
        <v/>
      </c>
      <c r="P784" s="79" t="str">
        <f t="shared" si="97"/>
        <v>D</v>
      </c>
      <c r="Q784" s="79" t="s">
        <v>1857</v>
      </c>
      <c r="R784" s="79" t="s">
        <v>1810</v>
      </c>
      <c r="S784" s="127" t="s">
        <v>66</v>
      </c>
      <c r="T784" s="124" t="s">
        <v>2041</v>
      </c>
      <c r="U784" s="127" t="s">
        <v>401</v>
      </c>
      <c r="V784" s="127" t="s">
        <v>402</v>
      </c>
      <c r="W784" s="116" t="s">
        <v>1771</v>
      </c>
      <c r="X784" s="116" t="s">
        <v>1757</v>
      </c>
      <c r="Y784" s="114">
        <v>35</v>
      </c>
      <c r="Z784" s="127"/>
      <c r="AA784" s="124"/>
      <c r="AB784" s="126"/>
      <c r="AC784" s="124"/>
      <c r="AD784" s="124"/>
      <c r="AE784" s="175"/>
      <c r="AF784" s="175"/>
      <c r="AG784" s="124"/>
      <c r="AH784" s="124"/>
      <c r="AI784" s="124"/>
      <c r="AJ784" s="124"/>
      <c r="AK784" s="124"/>
    </row>
    <row r="785" spans="1:37" ht="26.25" customHeight="1">
      <c r="A785" s="240">
        <f t="shared" si="94"/>
        <v>780</v>
      </c>
      <c r="B785" s="129" t="s">
        <v>4</v>
      </c>
      <c r="C785" s="129" t="s">
        <v>11</v>
      </c>
      <c r="D785" s="129" t="s">
        <v>311</v>
      </c>
      <c r="E785" s="129" t="s">
        <v>311</v>
      </c>
      <c r="F785" s="74">
        <f t="shared" si="98"/>
        <v>75</v>
      </c>
      <c r="G785" s="13" t="s" ph="1">
        <v>2855</v>
      </c>
      <c r="H785" s="126" t="s">
        <v>751</v>
      </c>
      <c r="I785" s="81">
        <v>99.38</v>
      </c>
      <c r="J785" s="80" t="str">
        <f t="shared" si="95"/>
        <v>A</v>
      </c>
      <c r="K785" s="78"/>
      <c r="L785" s="79">
        <v>1999</v>
      </c>
      <c r="M785" s="79" t="str" cm="1">
        <f t="array" ref="M785">_xlfn.IFS(X785="賃借施設","－",L785&gt;=2006,"a",L785&gt;=1986,"b",L785&gt;=1976,"c",L785&lt;=1975,"d")</f>
        <v>b</v>
      </c>
      <c r="N785" s="79" t="str" cm="1">
        <f t="array" ref="N785">_xlfn.IFS(X785="賃借施設","－",L785&gt;=2005,"a",L785&gt;=1985,"b",L785&gt;=1975,"c",L785&lt;=1974,"d")</f>
        <v>b</v>
      </c>
      <c r="O785" s="79" t="str">
        <f t="shared" si="96"/>
        <v/>
      </c>
      <c r="P785" s="79" t="str">
        <f t="shared" si="97"/>
        <v>D</v>
      </c>
      <c r="Q785" s="79" t="s">
        <v>1857</v>
      </c>
      <c r="R785" s="79" t="s">
        <v>1810</v>
      </c>
      <c r="S785" s="127" t="s">
        <v>66</v>
      </c>
      <c r="T785" s="124" t="s">
        <v>2041</v>
      </c>
      <c r="U785" s="127" t="s">
        <v>401</v>
      </c>
      <c r="V785" s="127" t="s">
        <v>402</v>
      </c>
      <c r="W785" s="116" t="s">
        <v>1771</v>
      </c>
      <c r="X785" s="116" t="s">
        <v>1757</v>
      </c>
      <c r="Y785" s="114">
        <v>36</v>
      </c>
      <c r="Z785" s="127"/>
      <c r="AA785" s="124"/>
      <c r="AB785" s="126"/>
      <c r="AC785" s="124"/>
      <c r="AD785" s="124"/>
      <c r="AE785" s="175"/>
      <c r="AF785" s="175"/>
      <c r="AG785" s="124"/>
      <c r="AH785" s="124"/>
      <c r="AI785" s="124"/>
      <c r="AJ785" s="124"/>
      <c r="AK785" s="124"/>
    </row>
    <row r="786" spans="1:37" ht="26.25" customHeight="1">
      <c r="A786" s="240">
        <f t="shared" si="94"/>
        <v>781</v>
      </c>
      <c r="B786" s="129" t="s">
        <v>4</v>
      </c>
      <c r="C786" s="129" t="s">
        <v>11</v>
      </c>
      <c r="D786" s="129" t="s">
        <v>311</v>
      </c>
      <c r="E786" s="129" t="s">
        <v>311</v>
      </c>
      <c r="F786" s="74">
        <f t="shared" si="98"/>
        <v>76</v>
      </c>
      <c r="G786" s="13" t="s" ph="1">
        <v>2856</v>
      </c>
      <c r="H786" s="126" t="s">
        <v>752</v>
      </c>
      <c r="I786" s="81">
        <v>137.52000000000001</v>
      </c>
      <c r="J786" s="80" t="str">
        <f t="shared" si="95"/>
        <v>A</v>
      </c>
      <c r="K786" s="78"/>
      <c r="L786" s="79">
        <v>1990</v>
      </c>
      <c r="M786" s="79" t="str" cm="1">
        <f t="array" ref="M786">_xlfn.IFS(X786="賃借施設","－",L786&gt;=2006,"a",L786&gt;=1986,"b",L786&gt;=1976,"c",L786&lt;=1975,"d")</f>
        <v>b</v>
      </c>
      <c r="N786" s="79" t="str" cm="1">
        <f t="array" ref="N786">_xlfn.IFS(X786="賃借施設","－",L786&gt;=2005,"a",L786&gt;=1985,"b",L786&gt;=1975,"c",L786&lt;=1974,"d")</f>
        <v>b</v>
      </c>
      <c r="O786" s="79" t="str">
        <f t="shared" si="96"/>
        <v/>
      </c>
      <c r="P786" s="79" t="str">
        <f t="shared" si="97"/>
        <v>D</v>
      </c>
      <c r="Q786" s="79" t="s">
        <v>1856</v>
      </c>
      <c r="R786" s="79" t="s">
        <v>1810</v>
      </c>
      <c r="S786" s="127" t="s">
        <v>66</v>
      </c>
      <c r="T786" s="124" t="s">
        <v>2041</v>
      </c>
      <c r="U786" s="127" t="s">
        <v>401</v>
      </c>
      <c r="V786" s="127" t="s">
        <v>402</v>
      </c>
      <c r="W786" s="116" t="s">
        <v>1771</v>
      </c>
      <c r="X786" s="116" t="s">
        <v>1757</v>
      </c>
      <c r="Y786" s="114">
        <v>37</v>
      </c>
      <c r="Z786" s="127"/>
      <c r="AA786" s="124"/>
      <c r="AB786" s="126"/>
      <c r="AC786" s="124"/>
      <c r="AD786" s="124"/>
      <c r="AE786" s="175"/>
      <c r="AF786" s="175"/>
      <c r="AG786" s="124"/>
      <c r="AH786" s="124"/>
      <c r="AI786" s="124"/>
      <c r="AJ786" s="124"/>
      <c r="AK786" s="124"/>
    </row>
    <row r="787" spans="1:37" ht="26.25" customHeight="1">
      <c r="A787" s="240">
        <f t="shared" si="94"/>
        <v>782</v>
      </c>
      <c r="B787" s="129" t="s">
        <v>4</v>
      </c>
      <c r="C787" s="129" t="s">
        <v>11</v>
      </c>
      <c r="D787" s="129" t="s">
        <v>311</v>
      </c>
      <c r="E787" s="129" t="s">
        <v>311</v>
      </c>
      <c r="F787" s="74">
        <f t="shared" si="98"/>
        <v>77</v>
      </c>
      <c r="G787" s="13" t="s" ph="1">
        <v>2857</v>
      </c>
      <c r="H787" s="126" t="s">
        <v>753</v>
      </c>
      <c r="I787" s="81">
        <v>49.68</v>
      </c>
      <c r="J787" s="80" t="str">
        <f t="shared" si="95"/>
        <v>A</v>
      </c>
      <c r="K787" s="78"/>
      <c r="L787" s="79">
        <v>1988</v>
      </c>
      <c r="M787" s="79" t="str" cm="1">
        <f t="array" ref="M787">_xlfn.IFS(X787="賃借施設","－",L787&gt;=2006,"a",L787&gt;=1986,"b",L787&gt;=1976,"c",L787&lt;=1975,"d")</f>
        <v>b</v>
      </c>
      <c r="N787" s="79" t="str" cm="1">
        <f t="array" ref="N787">_xlfn.IFS(X787="賃借施設","－",L787&gt;=2005,"a",L787&gt;=1985,"b",L787&gt;=1975,"c",L787&lt;=1974,"d")</f>
        <v>b</v>
      </c>
      <c r="O787" s="79" t="str">
        <f t="shared" si="96"/>
        <v/>
      </c>
      <c r="P787" s="79" t="str">
        <f t="shared" si="97"/>
        <v>D</v>
      </c>
      <c r="Q787" s="79" t="s">
        <v>1857</v>
      </c>
      <c r="R787" s="79" t="s">
        <v>1810</v>
      </c>
      <c r="S787" s="127" t="s">
        <v>66</v>
      </c>
      <c r="T787" s="124" t="s">
        <v>2041</v>
      </c>
      <c r="U787" s="127" t="s">
        <v>401</v>
      </c>
      <c r="V787" s="127" t="s">
        <v>402</v>
      </c>
      <c r="W787" s="116" t="s">
        <v>1771</v>
      </c>
      <c r="X787" s="116" t="s">
        <v>1757</v>
      </c>
      <c r="Y787" s="114">
        <v>38</v>
      </c>
      <c r="Z787" s="127"/>
      <c r="AA787" s="124"/>
      <c r="AB787" s="126"/>
      <c r="AC787" s="124"/>
      <c r="AD787" s="124"/>
      <c r="AE787" s="175"/>
      <c r="AF787" s="175"/>
      <c r="AG787" s="124"/>
      <c r="AH787" s="124"/>
      <c r="AI787" s="124"/>
      <c r="AJ787" s="124"/>
      <c r="AK787" s="124"/>
    </row>
    <row r="788" spans="1:37" ht="26.25" customHeight="1">
      <c r="A788" s="240">
        <f t="shared" si="94"/>
        <v>783</v>
      </c>
      <c r="B788" s="129" t="s">
        <v>4</v>
      </c>
      <c r="C788" s="129" t="s">
        <v>11</v>
      </c>
      <c r="D788" s="129" t="s">
        <v>311</v>
      </c>
      <c r="E788" s="129" t="s">
        <v>311</v>
      </c>
      <c r="F788" s="74">
        <f t="shared" si="98"/>
        <v>78</v>
      </c>
      <c r="G788" s="13" t="s" ph="1">
        <v>2858</v>
      </c>
      <c r="H788" s="126" t="s">
        <v>754</v>
      </c>
      <c r="I788" s="81">
        <v>160.69999999999999</v>
      </c>
      <c r="J788" s="80" t="str">
        <f t="shared" si="95"/>
        <v>A</v>
      </c>
      <c r="K788" s="78"/>
      <c r="L788" s="79">
        <v>1981</v>
      </c>
      <c r="M788" s="79" t="str" cm="1">
        <f t="array" ref="M788">_xlfn.IFS(X788="賃借施設","－",L788&gt;=2006,"a",L788&gt;=1986,"b",L788&gt;=1976,"c",L788&lt;=1975,"d")</f>
        <v>c</v>
      </c>
      <c r="N788" s="79" t="str" cm="1">
        <f t="array" ref="N788">_xlfn.IFS(X788="賃借施設","－",L788&gt;=2005,"a",L788&gt;=1985,"b",L788&gt;=1975,"c",L788&lt;=1974,"d")</f>
        <v>c</v>
      </c>
      <c r="O788" s="79" t="str">
        <f t="shared" si="96"/>
        <v/>
      </c>
      <c r="P788" s="79" t="str">
        <f t="shared" si="97"/>
        <v>G</v>
      </c>
      <c r="Q788" s="79" t="s">
        <v>1857</v>
      </c>
      <c r="R788" s="79" t="s">
        <v>1810</v>
      </c>
      <c r="S788" s="127" t="s">
        <v>66</v>
      </c>
      <c r="T788" s="124" t="s">
        <v>2041</v>
      </c>
      <c r="U788" s="127" t="s">
        <v>401</v>
      </c>
      <c r="V788" s="127" t="s">
        <v>402</v>
      </c>
      <c r="W788" s="116" t="s">
        <v>1771</v>
      </c>
      <c r="X788" s="116" t="s">
        <v>1757</v>
      </c>
      <c r="Y788" s="114">
        <v>39</v>
      </c>
      <c r="Z788" s="127"/>
      <c r="AA788" s="124"/>
      <c r="AB788" s="126"/>
      <c r="AC788" s="124"/>
      <c r="AD788" s="124"/>
      <c r="AE788" s="175"/>
      <c r="AF788" s="175"/>
      <c r="AG788" s="124"/>
      <c r="AH788" s="124"/>
      <c r="AI788" s="124"/>
      <c r="AJ788" s="124"/>
      <c r="AK788" s="124"/>
    </row>
    <row r="789" spans="1:37" ht="26.25" customHeight="1">
      <c r="A789" s="240">
        <f t="shared" si="94"/>
        <v>784</v>
      </c>
      <c r="B789" s="129" t="s">
        <v>4</v>
      </c>
      <c r="C789" s="129" t="s">
        <v>11</v>
      </c>
      <c r="D789" s="129" t="s">
        <v>311</v>
      </c>
      <c r="E789" s="129" t="s">
        <v>311</v>
      </c>
      <c r="F789" s="74">
        <f t="shared" si="98"/>
        <v>79</v>
      </c>
      <c r="G789" s="13" t="s" ph="1">
        <v>2859</v>
      </c>
      <c r="H789" s="126" t="s">
        <v>755</v>
      </c>
      <c r="I789" s="81">
        <v>135.22999999999999</v>
      </c>
      <c r="J789" s="80" t="str">
        <f t="shared" si="95"/>
        <v>A</v>
      </c>
      <c r="K789" s="78"/>
      <c r="L789" s="79">
        <v>1989</v>
      </c>
      <c r="M789" s="79" t="str" cm="1">
        <f t="array" ref="M789">_xlfn.IFS(X789="賃借施設","－",L789&gt;=2006,"a",L789&gt;=1986,"b",L789&gt;=1976,"c",L789&lt;=1975,"d")</f>
        <v>b</v>
      </c>
      <c r="N789" s="79" t="str" cm="1">
        <f t="array" ref="N789">_xlfn.IFS(X789="賃借施設","－",L789&gt;=2005,"a",L789&gt;=1985,"b",L789&gt;=1975,"c",L789&lt;=1974,"d")</f>
        <v>b</v>
      </c>
      <c r="O789" s="79" t="str">
        <f t="shared" si="96"/>
        <v/>
      </c>
      <c r="P789" s="79" t="str">
        <f t="shared" si="97"/>
        <v>D</v>
      </c>
      <c r="Q789" s="79" t="s">
        <v>1857</v>
      </c>
      <c r="R789" s="79" t="s">
        <v>1810</v>
      </c>
      <c r="S789" s="127" t="s">
        <v>66</v>
      </c>
      <c r="T789" s="124" t="s">
        <v>2041</v>
      </c>
      <c r="U789" s="127" t="s">
        <v>401</v>
      </c>
      <c r="V789" s="127" t="s">
        <v>402</v>
      </c>
      <c r="W789" s="116" t="s">
        <v>1771</v>
      </c>
      <c r="X789" s="116" t="s">
        <v>1757</v>
      </c>
      <c r="Y789" s="114">
        <v>40</v>
      </c>
      <c r="Z789" s="127"/>
      <c r="AA789" s="124"/>
      <c r="AB789" s="126"/>
      <c r="AC789" s="124"/>
      <c r="AD789" s="124"/>
      <c r="AE789" s="175"/>
      <c r="AF789" s="175"/>
      <c r="AG789" s="124"/>
      <c r="AH789" s="124"/>
      <c r="AI789" s="124"/>
      <c r="AJ789" s="124"/>
      <c r="AK789" s="124"/>
    </row>
    <row r="790" spans="1:37" ht="26.25" customHeight="1">
      <c r="A790" s="240">
        <f t="shared" si="94"/>
        <v>785</v>
      </c>
      <c r="B790" s="129" t="s">
        <v>4</v>
      </c>
      <c r="C790" s="129" t="s">
        <v>11</v>
      </c>
      <c r="D790" s="129" t="s">
        <v>311</v>
      </c>
      <c r="E790" s="129" t="s">
        <v>311</v>
      </c>
      <c r="F790" s="74">
        <f t="shared" si="98"/>
        <v>80</v>
      </c>
      <c r="G790" s="13" t="s" ph="1">
        <v>2860</v>
      </c>
      <c r="H790" s="126" t="s">
        <v>756</v>
      </c>
      <c r="I790" s="81">
        <v>197.91</v>
      </c>
      <c r="J790" s="80" t="str">
        <f t="shared" si="95"/>
        <v>A</v>
      </c>
      <c r="K790" s="78"/>
      <c r="L790" s="79">
        <v>1982</v>
      </c>
      <c r="M790" s="79" t="str" cm="1">
        <f t="array" ref="M790">_xlfn.IFS(X790="賃借施設","－",L790&gt;=2006,"a",L790&gt;=1986,"b",L790&gt;=1976,"c",L790&lt;=1975,"d")</f>
        <v>c</v>
      </c>
      <c r="N790" s="79" t="str" cm="1">
        <f t="array" ref="N790">_xlfn.IFS(X790="賃借施設","－",L790&gt;=2005,"a",L790&gt;=1985,"b",L790&gt;=1975,"c",L790&lt;=1974,"d")</f>
        <v>c</v>
      </c>
      <c r="O790" s="79" t="str">
        <f t="shared" si="96"/>
        <v/>
      </c>
      <c r="P790" s="79" t="str">
        <f t="shared" si="97"/>
        <v>G</v>
      </c>
      <c r="Q790" s="79" t="s">
        <v>1857</v>
      </c>
      <c r="R790" s="79" t="s">
        <v>1810</v>
      </c>
      <c r="S790" s="127" t="s">
        <v>66</v>
      </c>
      <c r="T790" s="124" t="s">
        <v>2041</v>
      </c>
      <c r="U790" s="127" t="s">
        <v>401</v>
      </c>
      <c r="V790" s="127" t="s">
        <v>402</v>
      </c>
      <c r="W790" s="116" t="s">
        <v>1771</v>
      </c>
      <c r="X790" s="116" t="s">
        <v>1757</v>
      </c>
      <c r="Y790" s="114">
        <v>41</v>
      </c>
      <c r="Z790" s="127"/>
      <c r="AA790" s="124"/>
      <c r="AB790" s="126"/>
      <c r="AC790" s="124"/>
      <c r="AD790" s="124"/>
      <c r="AE790" s="175"/>
      <c r="AF790" s="175"/>
      <c r="AG790" s="124"/>
      <c r="AH790" s="124"/>
      <c r="AI790" s="124"/>
      <c r="AJ790" s="124"/>
      <c r="AK790" s="124"/>
    </row>
    <row r="791" spans="1:37" ht="26.25" customHeight="1">
      <c r="A791" s="240">
        <f t="shared" si="94"/>
        <v>786</v>
      </c>
      <c r="B791" s="129" t="s">
        <v>4</v>
      </c>
      <c r="C791" s="129" t="s">
        <v>11</v>
      </c>
      <c r="D791" s="129" t="s">
        <v>311</v>
      </c>
      <c r="E791" s="129" t="s">
        <v>311</v>
      </c>
      <c r="F791" s="74">
        <f t="shared" si="98"/>
        <v>81</v>
      </c>
      <c r="G791" s="13" t="s" ph="1">
        <v>2861</v>
      </c>
      <c r="H791" s="126" t="s">
        <v>757</v>
      </c>
      <c r="I791" s="81">
        <v>101.01</v>
      </c>
      <c r="J791" s="80" t="str">
        <f t="shared" si="95"/>
        <v>A</v>
      </c>
      <c r="K791" s="78"/>
      <c r="L791" s="79">
        <v>1993</v>
      </c>
      <c r="M791" s="79" t="str" cm="1">
        <f t="array" ref="M791">_xlfn.IFS(X791="賃借施設","－",L791&gt;=2006,"a",L791&gt;=1986,"b",L791&gt;=1976,"c",L791&lt;=1975,"d")</f>
        <v>b</v>
      </c>
      <c r="N791" s="79" t="str" cm="1">
        <f t="array" ref="N791">_xlfn.IFS(X791="賃借施設","－",L791&gt;=2005,"a",L791&gt;=1985,"b",L791&gt;=1975,"c",L791&lt;=1974,"d")</f>
        <v>b</v>
      </c>
      <c r="O791" s="79" t="str">
        <f t="shared" si="96"/>
        <v/>
      </c>
      <c r="P791" s="79" t="str">
        <f t="shared" si="97"/>
        <v>D</v>
      </c>
      <c r="Q791" s="79" t="s">
        <v>1856</v>
      </c>
      <c r="R791" s="79" t="s">
        <v>1810</v>
      </c>
      <c r="S791" s="127" t="s">
        <v>66</v>
      </c>
      <c r="T791" s="124" t="s">
        <v>2041</v>
      </c>
      <c r="U791" s="127" t="s">
        <v>401</v>
      </c>
      <c r="V791" s="127" t="s">
        <v>402</v>
      </c>
      <c r="W791" s="116" t="s">
        <v>1771</v>
      </c>
      <c r="X791" s="116" t="s">
        <v>1757</v>
      </c>
      <c r="Y791" s="114">
        <v>42</v>
      </c>
      <c r="Z791" s="127"/>
      <c r="AA791" s="124"/>
      <c r="AB791" s="126"/>
      <c r="AC791" s="124"/>
      <c r="AD791" s="124"/>
      <c r="AE791" s="175"/>
      <c r="AF791" s="175"/>
      <c r="AG791" s="124"/>
      <c r="AH791" s="124"/>
      <c r="AI791" s="124"/>
      <c r="AJ791" s="124"/>
      <c r="AK791" s="124"/>
    </row>
    <row r="792" spans="1:37" ht="26.25" customHeight="1">
      <c r="A792" s="240">
        <f t="shared" ref="A792:A853" si="99">A791+1</f>
        <v>787</v>
      </c>
      <c r="B792" s="129" t="s">
        <v>4</v>
      </c>
      <c r="C792" s="129" t="s">
        <v>11</v>
      </c>
      <c r="D792" s="129" t="s">
        <v>311</v>
      </c>
      <c r="E792" s="129" t="s">
        <v>311</v>
      </c>
      <c r="F792" s="74">
        <f t="shared" si="98"/>
        <v>82</v>
      </c>
      <c r="G792" s="13" t="s" ph="1">
        <v>2862</v>
      </c>
      <c r="H792" s="126" t="s">
        <v>758</v>
      </c>
      <c r="I792" s="81">
        <v>197.78</v>
      </c>
      <c r="J792" s="80" t="str">
        <f t="shared" si="95"/>
        <v>A</v>
      </c>
      <c r="K792" s="78"/>
      <c r="L792" s="79">
        <v>2001</v>
      </c>
      <c r="M792" s="79" t="str" cm="1">
        <f t="array" ref="M792">_xlfn.IFS(X792="賃借施設","－",L792&gt;=2006,"a",L792&gt;=1986,"b",L792&gt;=1976,"c",L792&lt;=1975,"d")</f>
        <v>b</v>
      </c>
      <c r="N792" s="79" t="str" cm="1">
        <f t="array" ref="N792">_xlfn.IFS(X792="賃借施設","－",L792&gt;=2005,"a",L792&gt;=1985,"b",L792&gt;=1975,"c",L792&lt;=1974,"d")</f>
        <v>b</v>
      </c>
      <c r="O792" s="79" t="str">
        <f t="shared" si="96"/>
        <v/>
      </c>
      <c r="P792" s="79" t="str">
        <f t="shared" si="97"/>
        <v>D</v>
      </c>
      <c r="Q792" s="79" t="s">
        <v>1856</v>
      </c>
      <c r="R792" s="79" t="s">
        <v>1810</v>
      </c>
      <c r="S792" s="127" t="s">
        <v>66</v>
      </c>
      <c r="T792" s="124" t="s">
        <v>2041</v>
      </c>
      <c r="U792" s="127" t="s">
        <v>401</v>
      </c>
      <c r="V792" s="127" t="s">
        <v>402</v>
      </c>
      <c r="W792" s="116" t="s">
        <v>1771</v>
      </c>
      <c r="X792" s="116" t="s">
        <v>1757</v>
      </c>
      <c r="Y792" s="114">
        <v>43</v>
      </c>
      <c r="Z792" s="127"/>
      <c r="AA792" s="124"/>
      <c r="AB792" s="126"/>
      <c r="AC792" s="124"/>
      <c r="AD792" s="124"/>
      <c r="AE792" s="175"/>
      <c r="AF792" s="175"/>
      <c r="AG792" s="124"/>
      <c r="AH792" s="124"/>
      <c r="AI792" s="124"/>
      <c r="AJ792" s="124"/>
      <c r="AK792" s="124"/>
    </row>
    <row r="793" spans="1:37" ht="26.25" customHeight="1">
      <c r="A793" s="240">
        <f t="shared" si="99"/>
        <v>788</v>
      </c>
      <c r="B793" s="129" t="s">
        <v>4</v>
      </c>
      <c r="C793" s="129" t="s">
        <v>11</v>
      </c>
      <c r="D793" s="129" t="s">
        <v>311</v>
      </c>
      <c r="E793" s="129" t="s">
        <v>311</v>
      </c>
      <c r="F793" s="74">
        <f t="shared" si="98"/>
        <v>83</v>
      </c>
      <c r="G793" s="13" t="s" ph="1">
        <v>2863</v>
      </c>
      <c r="H793" s="126" t="s">
        <v>769</v>
      </c>
      <c r="I793" s="81">
        <v>168.3</v>
      </c>
      <c r="J793" s="80" t="str">
        <f t="shared" si="95"/>
        <v>A</v>
      </c>
      <c r="K793" s="78"/>
      <c r="L793" s="79">
        <v>1982</v>
      </c>
      <c r="M793" s="79" t="str" cm="1">
        <f t="array" ref="M793">_xlfn.IFS(X793="賃借施設","－",L793&gt;=2006,"a",L793&gt;=1986,"b",L793&gt;=1976,"c",L793&lt;=1975,"d")</f>
        <v>c</v>
      </c>
      <c r="N793" s="79" t="str" cm="1">
        <f t="array" ref="N793">_xlfn.IFS(X793="賃借施設","－",L793&gt;=2005,"a",L793&gt;=1985,"b",L793&gt;=1975,"c",L793&lt;=1974,"d")</f>
        <v>c</v>
      </c>
      <c r="O793" s="79" t="str">
        <f t="shared" si="96"/>
        <v/>
      </c>
      <c r="P793" s="79" t="str">
        <f t="shared" si="97"/>
        <v>G</v>
      </c>
      <c r="Q793" s="79" t="s">
        <v>1857</v>
      </c>
      <c r="R793" s="79" t="s">
        <v>1810</v>
      </c>
      <c r="S793" s="127" t="s">
        <v>66</v>
      </c>
      <c r="T793" s="124" t="s">
        <v>2041</v>
      </c>
      <c r="U793" s="127" t="s">
        <v>401</v>
      </c>
      <c r="V793" s="127" t="s">
        <v>402</v>
      </c>
      <c r="W793" s="116" t="s">
        <v>1771</v>
      </c>
      <c r="X793" s="116" t="s">
        <v>1757</v>
      </c>
      <c r="Y793" s="114">
        <v>44</v>
      </c>
      <c r="Z793" s="127"/>
      <c r="AA793" s="124"/>
      <c r="AB793" s="126"/>
      <c r="AC793" s="124"/>
      <c r="AD793" s="124"/>
      <c r="AE793" s="175"/>
      <c r="AF793" s="175"/>
      <c r="AG793" s="124"/>
      <c r="AH793" s="124"/>
      <c r="AI793" s="124"/>
      <c r="AJ793" s="124"/>
      <c r="AK793" s="124"/>
    </row>
    <row r="794" spans="1:37" ht="26.25" customHeight="1">
      <c r="A794" s="240">
        <f t="shared" si="99"/>
        <v>789</v>
      </c>
      <c r="B794" s="129" t="s">
        <v>4</v>
      </c>
      <c r="C794" s="129" t="s">
        <v>11</v>
      </c>
      <c r="D794" s="129" t="s">
        <v>311</v>
      </c>
      <c r="E794" s="129" t="s">
        <v>311</v>
      </c>
      <c r="F794" s="74">
        <f t="shared" si="98"/>
        <v>84</v>
      </c>
      <c r="G794" s="13" t="s" ph="1">
        <v>2864</v>
      </c>
      <c r="H794" s="126" t="s">
        <v>770</v>
      </c>
      <c r="I794" s="81">
        <v>172.15</v>
      </c>
      <c r="J794" s="80" t="str">
        <f t="shared" si="95"/>
        <v>A</v>
      </c>
      <c r="K794" s="78"/>
      <c r="L794" s="79">
        <v>2007</v>
      </c>
      <c r="M794" s="79" t="str" cm="1">
        <f t="array" ref="M794">_xlfn.IFS(X794="賃借施設","－",L794&gt;=2006,"a",L794&gt;=1986,"b",L794&gt;=1976,"c",L794&lt;=1975,"d")</f>
        <v>a</v>
      </c>
      <c r="N794" s="79" t="str" cm="1">
        <f t="array" ref="N794">_xlfn.IFS(X794="賃借施設","－",L794&gt;=2005,"a",L794&gt;=1985,"b",L794&gt;=1975,"c",L794&lt;=1974,"d")</f>
        <v>a</v>
      </c>
      <c r="O794" s="79" t="str">
        <f t="shared" si="96"/>
        <v/>
      </c>
      <c r="P794" s="79" t="str">
        <f t="shared" si="97"/>
        <v>A</v>
      </c>
      <c r="Q794" s="79" t="s">
        <v>1857</v>
      </c>
      <c r="R794" s="79" t="s">
        <v>1810</v>
      </c>
      <c r="S794" s="127" t="s">
        <v>66</v>
      </c>
      <c r="T794" s="124" t="s">
        <v>2041</v>
      </c>
      <c r="U794" s="127" t="s">
        <v>401</v>
      </c>
      <c r="V794" s="127" t="s">
        <v>402</v>
      </c>
      <c r="W794" s="116" t="s">
        <v>1771</v>
      </c>
      <c r="X794" s="116" t="s">
        <v>1757</v>
      </c>
      <c r="Y794" s="114">
        <v>45</v>
      </c>
      <c r="Z794" s="127"/>
      <c r="AA794" s="124"/>
      <c r="AB794" s="126"/>
      <c r="AC794" s="124"/>
      <c r="AD794" s="124"/>
      <c r="AE794" s="175"/>
      <c r="AF794" s="175"/>
      <c r="AG794" s="124"/>
      <c r="AH794" s="124"/>
      <c r="AI794" s="124"/>
      <c r="AJ794" s="124"/>
      <c r="AK794" s="124"/>
    </row>
    <row r="795" spans="1:37" ht="26.25" customHeight="1">
      <c r="A795" s="240">
        <f t="shared" si="99"/>
        <v>790</v>
      </c>
      <c r="B795" s="129" t="s">
        <v>4</v>
      </c>
      <c r="C795" s="129" t="s">
        <v>11</v>
      </c>
      <c r="D795" s="129" t="s">
        <v>311</v>
      </c>
      <c r="E795" s="129" t="s">
        <v>311</v>
      </c>
      <c r="F795" s="74">
        <f t="shared" si="98"/>
        <v>85</v>
      </c>
      <c r="G795" s="13" t="s" ph="1">
        <v>2865</v>
      </c>
      <c r="H795" s="126" t="s">
        <v>752</v>
      </c>
      <c r="I795" s="81">
        <v>137.52000000000001</v>
      </c>
      <c r="J795" s="80" t="str">
        <f t="shared" si="95"/>
        <v>A</v>
      </c>
      <c r="K795" s="78"/>
      <c r="L795" s="79">
        <v>1990</v>
      </c>
      <c r="M795" s="79" t="str" cm="1">
        <f t="array" ref="M795">_xlfn.IFS(X795="賃借施設","－",L795&gt;=2006,"a",L795&gt;=1986,"b",L795&gt;=1976,"c",L795&lt;=1975,"d")</f>
        <v>b</v>
      </c>
      <c r="N795" s="79" t="str" cm="1">
        <f t="array" ref="N795">_xlfn.IFS(X795="賃借施設","－",L795&gt;=2005,"a",L795&gt;=1985,"b",L795&gt;=1975,"c",L795&lt;=1974,"d")</f>
        <v>b</v>
      </c>
      <c r="O795" s="79" t="str">
        <f t="shared" si="96"/>
        <v/>
      </c>
      <c r="P795" s="79" t="str">
        <f t="shared" si="97"/>
        <v>D</v>
      </c>
      <c r="Q795" s="79" t="s">
        <v>1856</v>
      </c>
      <c r="R795" s="79" t="s">
        <v>1810</v>
      </c>
      <c r="S795" s="127" t="s">
        <v>66</v>
      </c>
      <c r="T795" s="124" t="s">
        <v>2041</v>
      </c>
      <c r="U795" s="127" t="s">
        <v>227</v>
      </c>
      <c r="V795" s="127" t="s">
        <v>1972</v>
      </c>
      <c r="W795" s="116" t="s">
        <v>1771</v>
      </c>
      <c r="X795" s="116" t="s">
        <v>1757</v>
      </c>
      <c r="Y795" s="114">
        <v>46</v>
      </c>
      <c r="Z795" s="127"/>
      <c r="AA795" s="124"/>
      <c r="AB795" s="126"/>
      <c r="AC795" s="124"/>
      <c r="AD795" s="124"/>
      <c r="AE795" s="175"/>
      <c r="AF795" s="175"/>
      <c r="AG795" s="124"/>
      <c r="AH795" s="124"/>
      <c r="AI795" s="124"/>
      <c r="AJ795" s="124"/>
      <c r="AK795" s="124"/>
    </row>
    <row r="796" spans="1:37" ht="26.25" customHeight="1">
      <c r="A796" s="240">
        <f t="shared" si="99"/>
        <v>791</v>
      </c>
      <c r="B796" s="129" t="s">
        <v>4</v>
      </c>
      <c r="C796" s="129" t="s">
        <v>11</v>
      </c>
      <c r="D796" s="129" t="s">
        <v>311</v>
      </c>
      <c r="E796" s="129" t="s">
        <v>311</v>
      </c>
      <c r="F796" s="74">
        <f t="shared" si="98"/>
        <v>86</v>
      </c>
      <c r="G796" s="13" t="s" ph="1">
        <v>2866</v>
      </c>
      <c r="H796" s="126" t="s">
        <v>759</v>
      </c>
      <c r="I796" s="81">
        <v>173.92</v>
      </c>
      <c r="J796" s="80" t="str">
        <f t="shared" si="95"/>
        <v>A</v>
      </c>
      <c r="K796" s="78"/>
      <c r="L796" s="79">
        <v>1983</v>
      </c>
      <c r="M796" s="79" t="str" cm="1">
        <f t="array" ref="M796">_xlfn.IFS(X796="賃借施設","－",L796&gt;=2006,"a",L796&gt;=1986,"b",L796&gt;=1976,"c",L796&lt;=1975,"d")</f>
        <v>c</v>
      </c>
      <c r="N796" s="79" t="str" cm="1">
        <f t="array" ref="N796">_xlfn.IFS(X796="賃借施設","－",L796&gt;=2005,"a",L796&gt;=1985,"b",L796&gt;=1975,"c",L796&lt;=1974,"d")</f>
        <v>c</v>
      </c>
      <c r="O796" s="79" t="str">
        <f t="shared" si="96"/>
        <v/>
      </c>
      <c r="P796" s="79" t="str">
        <f t="shared" si="97"/>
        <v>G</v>
      </c>
      <c r="Q796" s="79" t="s">
        <v>1857</v>
      </c>
      <c r="R796" s="79" t="s">
        <v>1810</v>
      </c>
      <c r="S796" s="127" t="s">
        <v>66</v>
      </c>
      <c r="T796" s="124" t="s">
        <v>2041</v>
      </c>
      <c r="U796" s="127" t="s">
        <v>227</v>
      </c>
      <c r="V796" s="127" t="s">
        <v>1972</v>
      </c>
      <c r="W796" s="116" t="s">
        <v>1771</v>
      </c>
      <c r="X796" s="116" t="s">
        <v>1757</v>
      </c>
      <c r="Y796" s="114">
        <v>47</v>
      </c>
      <c r="Z796" s="127"/>
      <c r="AA796" s="124"/>
      <c r="AB796" s="126"/>
      <c r="AC796" s="124"/>
      <c r="AD796" s="124"/>
      <c r="AE796" s="175"/>
      <c r="AF796" s="175"/>
      <c r="AG796" s="124"/>
      <c r="AH796" s="124"/>
      <c r="AI796" s="124"/>
      <c r="AJ796" s="124"/>
      <c r="AK796" s="124"/>
    </row>
    <row r="797" spans="1:37" ht="26.25" customHeight="1">
      <c r="A797" s="240">
        <f t="shared" si="99"/>
        <v>792</v>
      </c>
      <c r="B797" s="129" t="s">
        <v>4</v>
      </c>
      <c r="C797" s="129" t="s">
        <v>11</v>
      </c>
      <c r="D797" s="129" t="s">
        <v>311</v>
      </c>
      <c r="E797" s="129" t="s">
        <v>311</v>
      </c>
      <c r="F797" s="74">
        <f t="shared" si="98"/>
        <v>87</v>
      </c>
      <c r="G797" s="13" t="s" ph="1">
        <v>2867</v>
      </c>
      <c r="H797" s="126" t="s">
        <v>760</v>
      </c>
      <c r="I797" s="81">
        <v>105.84</v>
      </c>
      <c r="J797" s="80" t="str">
        <f t="shared" si="95"/>
        <v>A</v>
      </c>
      <c r="K797" s="78"/>
      <c r="L797" s="79">
        <v>1989</v>
      </c>
      <c r="M797" s="79" t="str" cm="1">
        <f t="array" ref="M797">_xlfn.IFS(X797="賃借施設","－",L797&gt;=2006,"a",L797&gt;=1986,"b",L797&gt;=1976,"c",L797&lt;=1975,"d")</f>
        <v>b</v>
      </c>
      <c r="N797" s="79" t="str" cm="1">
        <f t="array" ref="N797">_xlfn.IFS(X797="賃借施設","－",L797&gt;=2005,"a",L797&gt;=1985,"b",L797&gt;=1975,"c",L797&lt;=1974,"d")</f>
        <v>b</v>
      </c>
      <c r="O797" s="79" t="str">
        <f t="shared" si="96"/>
        <v/>
      </c>
      <c r="P797" s="79" t="str">
        <f t="shared" si="97"/>
        <v>D</v>
      </c>
      <c r="Q797" s="79" t="s">
        <v>1857</v>
      </c>
      <c r="R797" s="79" t="s">
        <v>1810</v>
      </c>
      <c r="S797" s="127" t="s">
        <v>66</v>
      </c>
      <c r="T797" s="124" t="s">
        <v>2041</v>
      </c>
      <c r="U797" s="127" t="s">
        <v>227</v>
      </c>
      <c r="V797" s="127" t="s">
        <v>1972</v>
      </c>
      <c r="W797" s="116" t="s">
        <v>1771</v>
      </c>
      <c r="X797" s="116" t="s">
        <v>1757</v>
      </c>
      <c r="Y797" s="114">
        <v>48</v>
      </c>
      <c r="Z797" s="127"/>
      <c r="AA797" s="124"/>
      <c r="AB797" s="126"/>
      <c r="AC797" s="124"/>
      <c r="AD797" s="124"/>
      <c r="AE797" s="175"/>
      <c r="AF797" s="175"/>
      <c r="AG797" s="124"/>
      <c r="AH797" s="124"/>
      <c r="AI797" s="124"/>
      <c r="AJ797" s="124"/>
      <c r="AK797" s="124"/>
    </row>
    <row r="798" spans="1:37" ht="26.25" customHeight="1">
      <c r="A798" s="240">
        <f t="shared" si="99"/>
        <v>793</v>
      </c>
      <c r="B798" s="129" t="s">
        <v>4</v>
      </c>
      <c r="C798" s="129" t="s">
        <v>11</v>
      </c>
      <c r="D798" s="129" t="s">
        <v>311</v>
      </c>
      <c r="E798" s="129" t="s">
        <v>311</v>
      </c>
      <c r="F798" s="74">
        <f t="shared" si="98"/>
        <v>88</v>
      </c>
      <c r="G798" s="13" t="s" ph="1">
        <v>3745</v>
      </c>
      <c r="H798" s="126" t="s">
        <v>761</v>
      </c>
      <c r="I798" s="81">
        <v>147.63</v>
      </c>
      <c r="J798" s="80" t="str">
        <f t="shared" si="95"/>
        <v>A</v>
      </c>
      <c r="K798" s="78"/>
      <c r="L798" s="79">
        <v>1990</v>
      </c>
      <c r="M798" s="79" t="str" cm="1">
        <f t="array" ref="M798">_xlfn.IFS(X798="賃借施設","－",L798&gt;=2006,"a",L798&gt;=1986,"b",L798&gt;=1976,"c",L798&lt;=1975,"d")</f>
        <v>b</v>
      </c>
      <c r="N798" s="79" t="str" cm="1">
        <f t="array" ref="N798">_xlfn.IFS(X798="賃借施設","－",L798&gt;=2005,"a",L798&gt;=1985,"b",L798&gt;=1975,"c",L798&lt;=1974,"d")</f>
        <v>b</v>
      </c>
      <c r="O798" s="79" t="str">
        <f t="shared" si="96"/>
        <v/>
      </c>
      <c r="P798" s="79" t="str">
        <f t="shared" si="97"/>
        <v>D</v>
      </c>
      <c r="Q798" s="79" t="s">
        <v>1857</v>
      </c>
      <c r="R798" s="79" t="s">
        <v>1810</v>
      </c>
      <c r="S798" s="127" t="s">
        <v>66</v>
      </c>
      <c r="T798" s="124" t="s">
        <v>2041</v>
      </c>
      <c r="U798" s="127" t="s">
        <v>227</v>
      </c>
      <c r="V798" s="127" t="s">
        <v>1972</v>
      </c>
      <c r="W798" s="116" t="s">
        <v>1771</v>
      </c>
      <c r="X798" s="116" t="s">
        <v>1757</v>
      </c>
      <c r="Y798" s="114">
        <v>49</v>
      </c>
      <c r="Z798" s="127"/>
      <c r="AA798" s="124"/>
      <c r="AB798" s="126"/>
      <c r="AC798" s="124"/>
      <c r="AD798" s="124"/>
      <c r="AE798" s="175"/>
      <c r="AF798" s="175"/>
      <c r="AG798" s="124"/>
      <c r="AH798" s="124"/>
      <c r="AI798" s="124"/>
      <c r="AJ798" s="124"/>
      <c r="AK798" s="124"/>
    </row>
    <row r="799" spans="1:37" ht="26.25" customHeight="1">
      <c r="A799" s="240">
        <f t="shared" si="99"/>
        <v>794</v>
      </c>
      <c r="B799" s="129" t="s">
        <v>4</v>
      </c>
      <c r="C799" s="129" t="s">
        <v>11</v>
      </c>
      <c r="D799" s="129" t="s">
        <v>311</v>
      </c>
      <c r="E799" s="129" t="s">
        <v>311</v>
      </c>
      <c r="F799" s="74">
        <f t="shared" si="98"/>
        <v>89</v>
      </c>
      <c r="G799" s="13" t="s" ph="1">
        <v>2868</v>
      </c>
      <c r="H799" s="126" t="s">
        <v>747</v>
      </c>
      <c r="I799" s="81">
        <v>100</v>
      </c>
      <c r="J799" s="80" t="str">
        <f t="shared" si="95"/>
        <v>A</v>
      </c>
      <c r="K799" s="78"/>
      <c r="L799" s="79">
        <v>1991</v>
      </c>
      <c r="M799" s="79" t="str" cm="1">
        <f t="array" ref="M799">_xlfn.IFS(X799="賃借施設","－",L799&gt;=2006,"a",L799&gt;=1986,"b",L799&gt;=1976,"c",L799&lt;=1975,"d")</f>
        <v>b</v>
      </c>
      <c r="N799" s="79" t="str" cm="1">
        <f t="array" ref="N799">_xlfn.IFS(X799="賃借施設","－",L799&gt;=2005,"a",L799&gt;=1985,"b",L799&gt;=1975,"c",L799&lt;=1974,"d")</f>
        <v>b</v>
      </c>
      <c r="O799" s="79" t="str">
        <f t="shared" si="96"/>
        <v/>
      </c>
      <c r="P799" s="79" t="str">
        <f t="shared" si="97"/>
        <v>D</v>
      </c>
      <c r="Q799" s="79" t="s">
        <v>1856</v>
      </c>
      <c r="R799" s="79" t="s">
        <v>1810</v>
      </c>
      <c r="S799" s="127" t="s">
        <v>66</v>
      </c>
      <c r="T799" s="124" t="s">
        <v>2041</v>
      </c>
      <c r="U799" s="127" t="s">
        <v>227</v>
      </c>
      <c r="V799" s="127" t="s">
        <v>1972</v>
      </c>
      <c r="W799" s="116" t="s">
        <v>1771</v>
      </c>
      <c r="X799" s="116" t="s">
        <v>1757</v>
      </c>
      <c r="Y799" s="114">
        <v>50</v>
      </c>
      <c r="Z799" s="127"/>
      <c r="AA799" s="124"/>
      <c r="AB799" s="126"/>
      <c r="AC799" s="124"/>
      <c r="AD799" s="124"/>
      <c r="AE799" s="175"/>
      <c r="AF799" s="175"/>
      <c r="AG799" s="124"/>
      <c r="AH799" s="124"/>
      <c r="AI799" s="124"/>
      <c r="AJ799" s="124"/>
      <c r="AK799" s="124"/>
    </row>
    <row r="800" spans="1:37" ht="26.25" customHeight="1">
      <c r="A800" s="240">
        <f t="shared" si="99"/>
        <v>795</v>
      </c>
      <c r="B800" s="129" t="s">
        <v>4</v>
      </c>
      <c r="C800" s="129" t="s">
        <v>11</v>
      </c>
      <c r="D800" s="129" t="s">
        <v>311</v>
      </c>
      <c r="E800" s="129" t="s">
        <v>311</v>
      </c>
      <c r="F800" s="74">
        <f t="shared" si="98"/>
        <v>90</v>
      </c>
      <c r="G800" s="13" t="s" ph="1">
        <v>2869</v>
      </c>
      <c r="H800" s="126" t="s">
        <v>500</v>
      </c>
      <c r="I800" s="81">
        <v>82.61</v>
      </c>
      <c r="J800" s="80" t="str">
        <f t="shared" si="95"/>
        <v>A</v>
      </c>
      <c r="K800" s="78"/>
      <c r="L800" s="79">
        <v>1975</v>
      </c>
      <c r="M800" s="79" t="str" cm="1">
        <f t="array" ref="M800">_xlfn.IFS(X800="賃借施設","－",L800&gt;=2006,"a",L800&gt;=1986,"b",L800&gt;=1976,"c",L800&lt;=1975,"d")</f>
        <v>d</v>
      </c>
      <c r="N800" s="79" t="str" cm="1">
        <f t="array" ref="N800">_xlfn.IFS(X800="賃借施設","－",L800&gt;=2005,"a",L800&gt;=1985,"b",L800&gt;=1975,"c",L800&lt;=1974,"d")</f>
        <v>c</v>
      </c>
      <c r="O800" s="79" t="str">
        <f t="shared" si="96"/>
        <v>〇</v>
      </c>
      <c r="P800" s="79" t="str">
        <f t="shared" si="97"/>
        <v>J</v>
      </c>
      <c r="Q800" s="79" t="s">
        <v>1856</v>
      </c>
      <c r="R800" s="79" t="s">
        <v>1810</v>
      </c>
      <c r="S800" s="127" t="s">
        <v>66</v>
      </c>
      <c r="T800" s="124" t="s">
        <v>2041</v>
      </c>
      <c r="U800" s="127" t="s">
        <v>227</v>
      </c>
      <c r="V800" s="127" t="s">
        <v>1972</v>
      </c>
      <c r="W800" s="116" t="s">
        <v>1771</v>
      </c>
      <c r="X800" s="116" t="s">
        <v>1757</v>
      </c>
      <c r="Y800" s="114">
        <v>51</v>
      </c>
      <c r="Z800" s="127"/>
      <c r="AA800" s="124"/>
      <c r="AB800" s="126"/>
      <c r="AC800" s="124"/>
      <c r="AD800" s="124"/>
      <c r="AE800" s="175"/>
      <c r="AF800" s="175"/>
      <c r="AG800" s="124"/>
      <c r="AH800" s="124"/>
      <c r="AI800" s="124"/>
      <c r="AJ800" s="124"/>
      <c r="AK800" s="124"/>
    </row>
    <row r="801" spans="1:37" ht="26.25" customHeight="1">
      <c r="A801" s="240">
        <f t="shared" si="99"/>
        <v>796</v>
      </c>
      <c r="B801" s="129" t="s">
        <v>4</v>
      </c>
      <c r="C801" s="129" t="s">
        <v>11</v>
      </c>
      <c r="D801" s="129" t="s">
        <v>311</v>
      </c>
      <c r="E801" s="129" t="s">
        <v>311</v>
      </c>
      <c r="F801" s="74">
        <f t="shared" si="98"/>
        <v>91</v>
      </c>
      <c r="G801" s="13" t="s" ph="1">
        <v>2870</v>
      </c>
      <c r="H801" s="126" t="s">
        <v>757</v>
      </c>
      <c r="I801" s="81">
        <v>100.02</v>
      </c>
      <c r="J801" s="80" t="str">
        <f t="shared" si="95"/>
        <v>A</v>
      </c>
      <c r="K801" s="78"/>
      <c r="L801" s="79">
        <v>1993</v>
      </c>
      <c r="M801" s="79" t="str" cm="1">
        <f t="array" ref="M801">_xlfn.IFS(X801="賃借施設","－",L801&gt;=2006,"a",L801&gt;=1986,"b",L801&gt;=1976,"c",L801&lt;=1975,"d")</f>
        <v>b</v>
      </c>
      <c r="N801" s="79" t="str" cm="1">
        <f t="array" ref="N801">_xlfn.IFS(X801="賃借施設","－",L801&gt;=2005,"a",L801&gt;=1985,"b",L801&gt;=1975,"c",L801&lt;=1974,"d")</f>
        <v>b</v>
      </c>
      <c r="O801" s="79" t="str">
        <f t="shared" si="96"/>
        <v/>
      </c>
      <c r="P801" s="79" t="str">
        <f t="shared" si="97"/>
        <v>D</v>
      </c>
      <c r="Q801" s="79" t="s">
        <v>1856</v>
      </c>
      <c r="R801" s="79" t="s">
        <v>1810</v>
      </c>
      <c r="S801" s="127" t="s">
        <v>66</v>
      </c>
      <c r="T801" s="124" t="s">
        <v>2041</v>
      </c>
      <c r="U801" s="127" t="s">
        <v>227</v>
      </c>
      <c r="V801" s="127" t="s">
        <v>1972</v>
      </c>
      <c r="W801" s="116" t="s">
        <v>1771</v>
      </c>
      <c r="X801" s="116" t="s">
        <v>1757</v>
      </c>
      <c r="Y801" s="114">
        <v>52</v>
      </c>
      <c r="Z801" s="127"/>
      <c r="AA801" s="124"/>
      <c r="AB801" s="126"/>
      <c r="AC801" s="124"/>
      <c r="AD801" s="124"/>
      <c r="AE801" s="175"/>
      <c r="AF801" s="175"/>
      <c r="AG801" s="124"/>
      <c r="AH801" s="124"/>
      <c r="AI801" s="124"/>
      <c r="AJ801" s="124"/>
      <c r="AK801" s="124"/>
    </row>
    <row r="802" spans="1:37" ht="26.25" customHeight="1">
      <c r="A802" s="240">
        <f t="shared" si="99"/>
        <v>797</v>
      </c>
      <c r="B802" s="129" t="s">
        <v>4</v>
      </c>
      <c r="C802" s="129" t="s">
        <v>11</v>
      </c>
      <c r="D802" s="129" t="s">
        <v>311</v>
      </c>
      <c r="E802" s="129" t="s">
        <v>311</v>
      </c>
      <c r="F802" s="74">
        <f t="shared" si="98"/>
        <v>92</v>
      </c>
      <c r="G802" s="13" t="s" ph="1">
        <v>2871</v>
      </c>
      <c r="H802" s="126" t="s">
        <v>758</v>
      </c>
      <c r="I802" s="81">
        <v>227.22</v>
      </c>
      <c r="J802" s="80" t="str">
        <f t="shared" si="95"/>
        <v>A</v>
      </c>
      <c r="K802" s="78"/>
      <c r="L802" s="79">
        <v>2001</v>
      </c>
      <c r="M802" s="79" t="str" cm="1">
        <f t="array" ref="M802">_xlfn.IFS(X802="賃借施設","－",L802&gt;=2006,"a",L802&gt;=1986,"b",L802&gt;=1976,"c",L802&lt;=1975,"d")</f>
        <v>b</v>
      </c>
      <c r="N802" s="79" t="str" cm="1">
        <f t="array" ref="N802">_xlfn.IFS(X802="賃借施設","－",L802&gt;=2005,"a",L802&gt;=1985,"b",L802&gt;=1975,"c",L802&lt;=1974,"d")</f>
        <v>b</v>
      </c>
      <c r="O802" s="79" t="str">
        <f t="shared" si="96"/>
        <v/>
      </c>
      <c r="P802" s="79" t="str">
        <f t="shared" si="97"/>
        <v>D</v>
      </c>
      <c r="Q802" s="79" t="s">
        <v>1856</v>
      </c>
      <c r="R802" s="79" t="s">
        <v>1810</v>
      </c>
      <c r="S802" s="127" t="s">
        <v>66</v>
      </c>
      <c r="T802" s="124" t="s">
        <v>2041</v>
      </c>
      <c r="U802" s="127" t="s">
        <v>227</v>
      </c>
      <c r="V802" s="127" t="s">
        <v>1972</v>
      </c>
      <c r="W802" s="116" t="s">
        <v>1771</v>
      </c>
      <c r="X802" s="116" t="s">
        <v>1757</v>
      </c>
      <c r="Y802" s="114">
        <v>53</v>
      </c>
      <c r="Z802" s="127"/>
      <c r="AA802" s="124"/>
      <c r="AB802" s="126"/>
      <c r="AC802" s="124"/>
      <c r="AD802" s="124"/>
      <c r="AE802" s="175"/>
      <c r="AF802" s="175"/>
      <c r="AG802" s="124"/>
      <c r="AH802" s="124"/>
      <c r="AI802" s="124"/>
      <c r="AJ802" s="124"/>
      <c r="AK802" s="124"/>
    </row>
    <row r="803" spans="1:37" ht="26.25" customHeight="1">
      <c r="A803" s="240">
        <f t="shared" si="99"/>
        <v>798</v>
      </c>
      <c r="B803" s="129" t="s">
        <v>4</v>
      </c>
      <c r="C803" s="129" t="s">
        <v>11</v>
      </c>
      <c r="D803" s="129" t="s">
        <v>311</v>
      </c>
      <c r="E803" s="129" t="s">
        <v>311</v>
      </c>
      <c r="F803" s="74">
        <f t="shared" si="98"/>
        <v>93</v>
      </c>
      <c r="G803" s="13" t="s" ph="1">
        <v>2872</v>
      </c>
      <c r="H803" s="126" t="s">
        <v>762</v>
      </c>
      <c r="I803" s="81">
        <v>113.78</v>
      </c>
      <c r="J803" s="80" t="str">
        <f t="shared" si="95"/>
        <v>A</v>
      </c>
      <c r="K803" s="78"/>
      <c r="L803" s="79">
        <v>1987</v>
      </c>
      <c r="M803" s="79" t="str" cm="1">
        <f t="array" ref="M803">_xlfn.IFS(X803="賃借施設","－",L803&gt;=2006,"a",L803&gt;=1986,"b",L803&gt;=1976,"c",L803&lt;=1975,"d")</f>
        <v>b</v>
      </c>
      <c r="N803" s="79" t="str" cm="1">
        <f t="array" ref="N803">_xlfn.IFS(X803="賃借施設","－",L803&gt;=2005,"a",L803&gt;=1985,"b",L803&gt;=1975,"c",L803&lt;=1974,"d")</f>
        <v>b</v>
      </c>
      <c r="O803" s="79" t="str">
        <f t="shared" si="96"/>
        <v/>
      </c>
      <c r="P803" s="79" t="str">
        <f t="shared" si="97"/>
        <v>D</v>
      </c>
      <c r="Q803" s="79" t="s">
        <v>1857</v>
      </c>
      <c r="R803" s="79" t="s">
        <v>1810</v>
      </c>
      <c r="S803" s="127" t="s">
        <v>66</v>
      </c>
      <c r="T803" s="124" t="s">
        <v>2041</v>
      </c>
      <c r="U803" s="127" t="s">
        <v>227</v>
      </c>
      <c r="V803" s="127" t="s">
        <v>1972</v>
      </c>
      <c r="W803" s="116" t="s">
        <v>1771</v>
      </c>
      <c r="X803" s="116" t="s">
        <v>1757</v>
      </c>
      <c r="Y803" s="114">
        <v>54</v>
      </c>
      <c r="Z803" s="127"/>
      <c r="AA803" s="124"/>
      <c r="AB803" s="126"/>
      <c r="AC803" s="124"/>
      <c r="AD803" s="124"/>
      <c r="AE803" s="175"/>
      <c r="AF803" s="175"/>
      <c r="AG803" s="124"/>
      <c r="AH803" s="124"/>
      <c r="AI803" s="124"/>
      <c r="AJ803" s="124"/>
      <c r="AK803" s="124"/>
    </row>
    <row r="804" spans="1:37" ht="26.25" customHeight="1">
      <c r="A804" s="240">
        <f t="shared" si="99"/>
        <v>799</v>
      </c>
      <c r="B804" s="129" t="s">
        <v>4</v>
      </c>
      <c r="C804" s="129" t="s">
        <v>11</v>
      </c>
      <c r="D804" s="129" t="s">
        <v>311</v>
      </c>
      <c r="E804" s="129" t="s">
        <v>311</v>
      </c>
      <c r="F804" s="74">
        <f t="shared" si="98"/>
        <v>94</v>
      </c>
      <c r="G804" s="13" t="s" ph="1">
        <v>2873</v>
      </c>
      <c r="H804" s="126" t="s">
        <v>763</v>
      </c>
      <c r="I804" s="81">
        <v>71.22</v>
      </c>
      <c r="J804" s="80" t="str">
        <f t="shared" si="95"/>
        <v>A</v>
      </c>
      <c r="K804" s="78"/>
      <c r="L804" s="79">
        <v>1986</v>
      </c>
      <c r="M804" s="79" t="str" cm="1">
        <f t="array" ref="M804">_xlfn.IFS(X804="賃借施設","－",L804&gt;=2006,"a",L804&gt;=1986,"b",L804&gt;=1976,"c",L804&lt;=1975,"d")</f>
        <v>b</v>
      </c>
      <c r="N804" s="79" t="str" cm="1">
        <f t="array" ref="N804">_xlfn.IFS(X804="賃借施設","－",L804&gt;=2005,"a",L804&gt;=1985,"b",L804&gt;=1975,"c",L804&lt;=1974,"d")</f>
        <v>b</v>
      </c>
      <c r="O804" s="79" t="str">
        <f t="shared" si="96"/>
        <v/>
      </c>
      <c r="P804" s="79" t="str">
        <f t="shared" si="97"/>
        <v>D</v>
      </c>
      <c r="Q804" s="79" t="s">
        <v>1857</v>
      </c>
      <c r="R804" s="79" t="s">
        <v>1810</v>
      </c>
      <c r="S804" s="127" t="s">
        <v>66</v>
      </c>
      <c r="T804" s="124" t="s">
        <v>2041</v>
      </c>
      <c r="U804" s="127" t="s">
        <v>227</v>
      </c>
      <c r="V804" s="127" t="s">
        <v>1972</v>
      </c>
      <c r="W804" s="116" t="s">
        <v>1771</v>
      </c>
      <c r="X804" s="116" t="s">
        <v>1757</v>
      </c>
      <c r="Y804" s="114">
        <v>55</v>
      </c>
      <c r="Z804" s="127"/>
      <c r="AA804" s="124"/>
      <c r="AB804" s="126"/>
      <c r="AC804" s="124"/>
      <c r="AD804" s="124"/>
      <c r="AE804" s="175"/>
      <c r="AF804" s="175"/>
      <c r="AG804" s="124"/>
      <c r="AH804" s="124"/>
      <c r="AI804" s="124"/>
      <c r="AJ804" s="124"/>
      <c r="AK804" s="124"/>
    </row>
    <row r="805" spans="1:37" ht="26.25" customHeight="1">
      <c r="A805" s="240">
        <f t="shared" si="99"/>
        <v>800</v>
      </c>
      <c r="B805" s="129" t="s">
        <v>4</v>
      </c>
      <c r="C805" s="129" t="s">
        <v>11</v>
      </c>
      <c r="D805" s="129" t="s">
        <v>311</v>
      </c>
      <c r="E805" s="129" t="s">
        <v>311</v>
      </c>
      <c r="F805" s="74">
        <f t="shared" si="98"/>
        <v>95</v>
      </c>
      <c r="G805" s="13" t="s" ph="1">
        <v>2874</v>
      </c>
      <c r="H805" s="126" t="s">
        <v>748</v>
      </c>
      <c r="I805" s="81">
        <v>106.92</v>
      </c>
      <c r="J805" s="80" t="str">
        <f t="shared" ref="J805:J865" si="100">IF(X805="賃借施設","－",IF(I805&lt;500,"A",IF(I805&gt;=2000,"C","B")))</f>
        <v>A</v>
      </c>
      <c r="K805" s="78"/>
      <c r="L805" s="79">
        <v>1984</v>
      </c>
      <c r="M805" s="79" t="str" cm="1">
        <f t="array" ref="M805">_xlfn.IFS(X805="賃借施設","－",L805&gt;=2006,"a",L805&gt;=1986,"b",L805&gt;=1976,"c",L805&lt;=1975,"d")</f>
        <v>c</v>
      </c>
      <c r="N805" s="79" t="str" cm="1">
        <f t="array" ref="N805">_xlfn.IFS(X805="賃借施設","－",L805&gt;=2005,"a",L805&gt;=1985,"b",L805&gt;=1975,"c",L805&lt;=1974,"d")</f>
        <v>c</v>
      </c>
      <c r="O805" s="79" t="str">
        <f t="shared" ref="O805:O865" si="101">IF(M805=N805,"","〇")</f>
        <v/>
      </c>
      <c r="P805" s="79" t="str">
        <f t="shared" ref="P805:P865" si="102">IF(X805="賃借施設","－",IF(AND(J805="A",M805="a"),"A",(IF(AND(J805="B",M805="a"),"B",(IF(AND(J805="C",M805="a"),"C",(IF(AND(J805="A",M805="b"),"D",(IF(AND(J805="B",M805="b"),"E",(IF(AND(J805="C",M805="b"),"F",(IF(AND(J805="A",M805="c"),"G",(IF(AND(J805="B",M805="c"),"H",(IF(AND(J805="C",M805="c"),"I",(IF(AND(J805="A",M805="d"),"J",(IF(AND(J805="B",M805="d"),"K",(IF(AND(J805="C",M805="d"),"L",""))))))))))))))))))))))))</f>
        <v>G</v>
      </c>
      <c r="Q805" s="79" t="s">
        <v>1856</v>
      </c>
      <c r="R805" s="79" t="s">
        <v>1810</v>
      </c>
      <c r="S805" s="127" t="s">
        <v>66</v>
      </c>
      <c r="T805" s="124" t="s">
        <v>2041</v>
      </c>
      <c r="U805" s="127" t="s">
        <v>227</v>
      </c>
      <c r="V805" s="127" t="s">
        <v>1972</v>
      </c>
      <c r="W805" s="116" t="s">
        <v>1771</v>
      </c>
      <c r="X805" s="116" t="s">
        <v>1757</v>
      </c>
      <c r="Y805" s="114">
        <v>56</v>
      </c>
      <c r="Z805" s="127"/>
      <c r="AA805" s="124"/>
      <c r="AB805" s="126"/>
      <c r="AC805" s="124"/>
      <c r="AD805" s="124"/>
      <c r="AE805" s="175"/>
      <c r="AF805" s="175"/>
      <c r="AG805" s="124"/>
      <c r="AH805" s="124"/>
      <c r="AI805" s="124"/>
      <c r="AJ805" s="124"/>
      <c r="AK805" s="124"/>
    </row>
    <row r="806" spans="1:37" ht="26.25" customHeight="1">
      <c r="A806" s="240">
        <f t="shared" si="99"/>
        <v>801</v>
      </c>
      <c r="B806" s="129" t="s">
        <v>4</v>
      </c>
      <c r="C806" s="129" t="s">
        <v>11</v>
      </c>
      <c r="D806" s="129" t="s">
        <v>311</v>
      </c>
      <c r="E806" s="129" t="s">
        <v>311</v>
      </c>
      <c r="F806" s="74">
        <f t="shared" si="98"/>
        <v>96</v>
      </c>
      <c r="G806" s="13" t="s" ph="1">
        <v>2875</v>
      </c>
      <c r="H806" s="126" t="s">
        <v>764</v>
      </c>
      <c r="I806" s="81">
        <v>122.31</v>
      </c>
      <c r="J806" s="80" t="str">
        <f t="shared" si="100"/>
        <v>A</v>
      </c>
      <c r="K806" s="78"/>
      <c r="L806" s="79">
        <v>1992</v>
      </c>
      <c r="M806" s="79" t="str" cm="1">
        <f t="array" ref="M806">_xlfn.IFS(X806="賃借施設","－",L806&gt;=2006,"a",L806&gt;=1986,"b",L806&gt;=1976,"c",L806&lt;=1975,"d")</f>
        <v>b</v>
      </c>
      <c r="N806" s="79" t="str" cm="1">
        <f t="array" ref="N806">_xlfn.IFS(X806="賃借施設","－",L806&gt;=2005,"a",L806&gt;=1985,"b",L806&gt;=1975,"c",L806&lt;=1974,"d")</f>
        <v>b</v>
      </c>
      <c r="O806" s="79" t="str">
        <f t="shared" si="101"/>
        <v/>
      </c>
      <c r="P806" s="79" t="str">
        <f t="shared" si="102"/>
        <v>D</v>
      </c>
      <c r="Q806" s="79" t="s">
        <v>1856</v>
      </c>
      <c r="R806" s="79" t="s">
        <v>1810</v>
      </c>
      <c r="S806" s="127" t="s">
        <v>29</v>
      </c>
      <c r="T806" s="124" t="s">
        <v>2041</v>
      </c>
      <c r="U806" s="127" t="s">
        <v>407</v>
      </c>
      <c r="V806" s="124" t="s">
        <v>1989</v>
      </c>
      <c r="W806" s="116" t="s">
        <v>1772</v>
      </c>
      <c r="X806" s="116" t="s">
        <v>1757</v>
      </c>
      <c r="Y806" s="114">
        <v>23</v>
      </c>
      <c r="Z806" s="127"/>
      <c r="AA806" s="124"/>
      <c r="AB806" s="126"/>
      <c r="AC806" s="124"/>
      <c r="AD806" s="124"/>
      <c r="AE806" s="175"/>
      <c r="AF806" s="175"/>
      <c r="AG806" s="124"/>
      <c r="AH806" s="124"/>
      <c r="AI806" s="124"/>
      <c r="AJ806" s="124"/>
      <c r="AK806" s="124"/>
    </row>
    <row r="807" spans="1:37" ht="26.25" customHeight="1">
      <c r="A807" s="240">
        <f t="shared" si="99"/>
        <v>802</v>
      </c>
      <c r="B807" s="129" t="s">
        <v>4</v>
      </c>
      <c r="C807" s="129" t="s">
        <v>11</v>
      </c>
      <c r="D807" s="129" t="s">
        <v>311</v>
      </c>
      <c r="E807" s="129" t="s">
        <v>311</v>
      </c>
      <c r="F807" s="74">
        <f t="shared" si="98"/>
        <v>97</v>
      </c>
      <c r="G807" s="13" t="s" ph="1">
        <v>2876</v>
      </c>
      <c r="H807" s="126" t="s">
        <v>765</v>
      </c>
      <c r="I807" s="81">
        <v>134.63999999999999</v>
      </c>
      <c r="J807" s="80" t="str">
        <f t="shared" si="100"/>
        <v>A</v>
      </c>
      <c r="K807" s="78"/>
      <c r="L807" s="79">
        <v>1980</v>
      </c>
      <c r="M807" s="79" t="str" cm="1">
        <f t="array" ref="M807">_xlfn.IFS(X807="賃借施設","－",L807&gt;=2006,"a",L807&gt;=1986,"b",L807&gt;=1976,"c",L807&lt;=1975,"d")</f>
        <v>c</v>
      </c>
      <c r="N807" s="79" t="str" cm="1">
        <f t="array" ref="N807">_xlfn.IFS(X807="賃借施設","－",L807&gt;=2005,"a",L807&gt;=1985,"b",L807&gt;=1975,"c",L807&lt;=1974,"d")</f>
        <v>c</v>
      </c>
      <c r="O807" s="79" t="str">
        <f t="shared" si="101"/>
        <v/>
      </c>
      <c r="P807" s="79" t="str">
        <f t="shared" si="102"/>
        <v>G</v>
      </c>
      <c r="Q807" s="79" t="s">
        <v>1857</v>
      </c>
      <c r="R807" s="79" t="s">
        <v>1810</v>
      </c>
      <c r="S807" s="127" t="s">
        <v>29</v>
      </c>
      <c r="T807" s="124" t="s">
        <v>2041</v>
      </c>
      <c r="U807" s="127" t="s">
        <v>407</v>
      </c>
      <c r="V807" s="124" t="s">
        <v>1989</v>
      </c>
      <c r="W807" s="116" t="s">
        <v>1772</v>
      </c>
      <c r="X807" s="116" t="s">
        <v>1757</v>
      </c>
      <c r="Y807" s="114">
        <v>24</v>
      </c>
      <c r="Z807" s="127"/>
      <c r="AA807" s="124"/>
      <c r="AB807" s="126"/>
      <c r="AC807" s="124"/>
      <c r="AD807" s="124"/>
      <c r="AE807" s="175"/>
      <c r="AF807" s="175"/>
      <c r="AG807" s="124"/>
      <c r="AH807" s="124"/>
      <c r="AI807" s="124"/>
      <c r="AJ807" s="124"/>
      <c r="AK807" s="124"/>
    </row>
    <row r="808" spans="1:37" ht="26.25" customHeight="1">
      <c r="A808" s="240">
        <f t="shared" si="99"/>
        <v>803</v>
      </c>
      <c r="B808" s="129" t="s">
        <v>4</v>
      </c>
      <c r="C808" s="129" t="s">
        <v>11</v>
      </c>
      <c r="D808" s="129" t="s">
        <v>311</v>
      </c>
      <c r="E808" s="129" t="s">
        <v>311</v>
      </c>
      <c r="F808" s="74">
        <f t="shared" si="98"/>
        <v>98</v>
      </c>
      <c r="G808" s="13" t="s" ph="1">
        <v>2877</v>
      </c>
      <c r="H808" s="126" t="s">
        <v>766</v>
      </c>
      <c r="I808" s="81">
        <v>250.92</v>
      </c>
      <c r="J808" s="80" t="str">
        <f t="shared" si="100"/>
        <v>A</v>
      </c>
      <c r="K808" s="78"/>
      <c r="L808" s="79">
        <v>1992</v>
      </c>
      <c r="M808" s="79" t="str" cm="1">
        <f t="array" ref="M808">_xlfn.IFS(X808="賃借施設","－",L808&gt;=2006,"a",L808&gt;=1986,"b",L808&gt;=1976,"c",L808&lt;=1975,"d")</f>
        <v>b</v>
      </c>
      <c r="N808" s="79" t="str" cm="1">
        <f t="array" ref="N808">_xlfn.IFS(X808="賃借施設","－",L808&gt;=2005,"a",L808&gt;=1985,"b",L808&gt;=1975,"c",L808&lt;=1974,"d")</f>
        <v>b</v>
      </c>
      <c r="O808" s="79" t="str">
        <f t="shared" si="101"/>
        <v/>
      </c>
      <c r="P808" s="79" t="str">
        <f t="shared" si="102"/>
        <v>D</v>
      </c>
      <c r="Q808" s="79" t="s">
        <v>1857</v>
      </c>
      <c r="R808" s="79" t="s">
        <v>1810</v>
      </c>
      <c r="S808" s="127" t="s">
        <v>29</v>
      </c>
      <c r="T808" s="124" t="s">
        <v>2041</v>
      </c>
      <c r="U808" s="127" t="s">
        <v>407</v>
      </c>
      <c r="V808" s="124" t="s">
        <v>1989</v>
      </c>
      <c r="W808" s="116" t="s">
        <v>1772</v>
      </c>
      <c r="X808" s="116" t="s">
        <v>1757</v>
      </c>
      <c r="Y808" s="114">
        <v>25</v>
      </c>
      <c r="Z808" s="127"/>
      <c r="AA808" s="124"/>
      <c r="AB808" s="126"/>
      <c r="AC808" s="124"/>
      <c r="AD808" s="124"/>
      <c r="AE808" s="175"/>
      <c r="AF808" s="175"/>
      <c r="AG808" s="124"/>
      <c r="AH808" s="124"/>
      <c r="AI808" s="124"/>
      <c r="AJ808" s="124"/>
      <c r="AK808" s="124"/>
    </row>
    <row r="809" spans="1:37" ht="26.25" customHeight="1">
      <c r="A809" s="240">
        <f t="shared" si="99"/>
        <v>804</v>
      </c>
      <c r="B809" s="129" t="s">
        <v>4</v>
      </c>
      <c r="C809" s="129" t="s">
        <v>11</v>
      </c>
      <c r="D809" s="129" t="s">
        <v>311</v>
      </c>
      <c r="E809" s="129" t="s">
        <v>311</v>
      </c>
      <c r="F809" s="74">
        <f t="shared" si="98"/>
        <v>99</v>
      </c>
      <c r="G809" s="13" t="s" ph="1">
        <v>2878</v>
      </c>
      <c r="H809" s="126" t="s">
        <v>767</v>
      </c>
      <c r="I809" s="81">
        <v>123.57</v>
      </c>
      <c r="J809" s="80" t="str">
        <f t="shared" si="100"/>
        <v>A</v>
      </c>
      <c r="K809" s="78"/>
      <c r="L809" s="79">
        <v>1997</v>
      </c>
      <c r="M809" s="79" t="str" cm="1">
        <f t="array" ref="M809">_xlfn.IFS(X809="賃借施設","－",L809&gt;=2006,"a",L809&gt;=1986,"b",L809&gt;=1976,"c",L809&lt;=1975,"d")</f>
        <v>b</v>
      </c>
      <c r="N809" s="79" t="str" cm="1">
        <f t="array" ref="N809">_xlfn.IFS(X809="賃借施設","－",L809&gt;=2005,"a",L809&gt;=1985,"b",L809&gt;=1975,"c",L809&lt;=1974,"d")</f>
        <v>b</v>
      </c>
      <c r="O809" s="79" t="str">
        <f t="shared" si="101"/>
        <v/>
      </c>
      <c r="P809" s="79" t="str">
        <f t="shared" si="102"/>
        <v>D</v>
      </c>
      <c r="Q809" s="79" t="s">
        <v>1856</v>
      </c>
      <c r="R809" s="79" t="s">
        <v>1810</v>
      </c>
      <c r="S809" s="127" t="s">
        <v>29</v>
      </c>
      <c r="T809" s="124" t="s">
        <v>2041</v>
      </c>
      <c r="U809" s="127" t="s">
        <v>407</v>
      </c>
      <c r="V809" s="124" t="s">
        <v>2041</v>
      </c>
      <c r="W809" s="116" t="s">
        <v>1772</v>
      </c>
      <c r="X809" s="116" t="s">
        <v>1757</v>
      </c>
      <c r="Y809" s="114">
        <v>26</v>
      </c>
      <c r="Z809" s="127"/>
      <c r="AA809" s="124"/>
      <c r="AB809" s="126"/>
      <c r="AC809" s="124"/>
      <c r="AD809" s="124"/>
      <c r="AE809" s="175"/>
      <c r="AF809" s="175"/>
      <c r="AG809" s="124"/>
      <c r="AH809" s="124"/>
      <c r="AI809" s="124"/>
      <c r="AJ809" s="124"/>
      <c r="AK809" s="124"/>
    </row>
    <row r="810" spans="1:37" ht="26.25" customHeight="1">
      <c r="A810" s="240">
        <f t="shared" si="99"/>
        <v>805</v>
      </c>
      <c r="B810" s="129" t="s">
        <v>4</v>
      </c>
      <c r="C810" s="129" t="s">
        <v>11</v>
      </c>
      <c r="D810" s="129" t="s">
        <v>311</v>
      </c>
      <c r="E810" s="129" t="s">
        <v>311</v>
      </c>
      <c r="F810" s="74">
        <f t="shared" si="98"/>
        <v>100</v>
      </c>
      <c r="G810" s="13" t="s" ph="1">
        <v>2879</v>
      </c>
      <c r="H810" s="126" t="s">
        <v>768</v>
      </c>
      <c r="I810" s="81">
        <v>134.63999999999999</v>
      </c>
      <c r="J810" s="80" t="str">
        <f t="shared" si="100"/>
        <v>A</v>
      </c>
      <c r="K810" s="78"/>
      <c r="L810" s="79">
        <v>1980</v>
      </c>
      <c r="M810" s="79" t="str" cm="1">
        <f t="array" ref="M810">_xlfn.IFS(X810="賃借施設","－",L810&gt;=2006,"a",L810&gt;=1986,"b",L810&gt;=1976,"c",L810&lt;=1975,"d")</f>
        <v>c</v>
      </c>
      <c r="N810" s="79" t="str" cm="1">
        <f t="array" ref="N810">_xlfn.IFS(X810="賃借施設","－",L810&gt;=2005,"a",L810&gt;=1985,"b",L810&gt;=1975,"c",L810&lt;=1974,"d")</f>
        <v>c</v>
      </c>
      <c r="O810" s="79" t="str">
        <f t="shared" si="101"/>
        <v/>
      </c>
      <c r="P810" s="79" t="str">
        <f t="shared" si="102"/>
        <v>G</v>
      </c>
      <c r="Q810" s="79" t="s">
        <v>1857</v>
      </c>
      <c r="R810" s="79" t="s">
        <v>1810</v>
      </c>
      <c r="S810" s="127" t="s">
        <v>29</v>
      </c>
      <c r="T810" s="124" t="s">
        <v>2041</v>
      </c>
      <c r="U810" s="127" t="s">
        <v>407</v>
      </c>
      <c r="V810" s="124" t="s">
        <v>2041</v>
      </c>
      <c r="W810" s="116" t="s">
        <v>1772</v>
      </c>
      <c r="X810" s="116" t="s">
        <v>1757</v>
      </c>
      <c r="Y810" s="114">
        <v>27</v>
      </c>
      <c r="Z810" s="127"/>
      <c r="AA810" s="124"/>
      <c r="AB810" s="126"/>
      <c r="AC810" s="124"/>
      <c r="AD810" s="124"/>
      <c r="AE810" s="175"/>
      <c r="AF810" s="175"/>
      <c r="AG810" s="124"/>
      <c r="AH810" s="124"/>
      <c r="AI810" s="124"/>
      <c r="AJ810" s="124"/>
      <c r="AK810" s="124"/>
    </row>
    <row r="811" spans="1:37" ht="26.25" customHeight="1">
      <c r="A811" s="240">
        <f t="shared" si="99"/>
        <v>806</v>
      </c>
      <c r="B811" s="129" t="s">
        <v>4</v>
      </c>
      <c r="C811" s="129" t="s">
        <v>11</v>
      </c>
      <c r="D811" s="129" t="s">
        <v>311</v>
      </c>
      <c r="E811" s="129" t="s">
        <v>311</v>
      </c>
      <c r="F811" s="74">
        <f t="shared" si="98"/>
        <v>101</v>
      </c>
      <c r="G811" s="13" t="s" ph="1">
        <v>2880</v>
      </c>
      <c r="H811" s="126" t="s">
        <v>771</v>
      </c>
      <c r="I811" s="81">
        <v>134.63999999999999</v>
      </c>
      <c r="J811" s="80" t="str">
        <f t="shared" si="100"/>
        <v>A</v>
      </c>
      <c r="K811" s="78"/>
      <c r="L811" s="79">
        <v>1980</v>
      </c>
      <c r="M811" s="79" t="str" cm="1">
        <f t="array" ref="M811">_xlfn.IFS(X811="賃借施設","－",L811&gt;=2006,"a",L811&gt;=1986,"b",L811&gt;=1976,"c",L811&lt;=1975,"d")</f>
        <v>c</v>
      </c>
      <c r="N811" s="79" t="str" cm="1">
        <f t="array" ref="N811">_xlfn.IFS(X811="賃借施設","－",L811&gt;=2005,"a",L811&gt;=1985,"b",L811&gt;=1975,"c",L811&lt;=1974,"d")</f>
        <v>c</v>
      </c>
      <c r="O811" s="79" t="str">
        <f t="shared" si="101"/>
        <v/>
      </c>
      <c r="P811" s="79" t="str">
        <f t="shared" si="102"/>
        <v>G</v>
      </c>
      <c r="Q811" s="79" t="s">
        <v>1857</v>
      </c>
      <c r="R811" s="79" t="s">
        <v>1810</v>
      </c>
      <c r="S811" s="127" t="s">
        <v>29</v>
      </c>
      <c r="T811" s="124" t="s">
        <v>2041</v>
      </c>
      <c r="U811" s="127" t="s">
        <v>407</v>
      </c>
      <c r="V811" s="124" t="s">
        <v>2041</v>
      </c>
      <c r="W811" s="116" t="s">
        <v>1772</v>
      </c>
      <c r="X811" s="116" t="s">
        <v>1757</v>
      </c>
      <c r="Y811" s="114">
        <v>28</v>
      </c>
      <c r="Z811" s="127"/>
      <c r="AA811" s="124"/>
      <c r="AB811" s="126"/>
      <c r="AC811" s="124"/>
      <c r="AD811" s="124"/>
      <c r="AE811" s="175"/>
      <c r="AF811" s="175"/>
      <c r="AG811" s="124"/>
      <c r="AH811" s="124"/>
      <c r="AI811" s="124"/>
      <c r="AJ811" s="124"/>
      <c r="AK811" s="124"/>
    </row>
    <row r="812" spans="1:37" ht="26.25" customHeight="1">
      <c r="A812" s="240">
        <f t="shared" si="99"/>
        <v>807</v>
      </c>
      <c r="B812" s="129" t="s">
        <v>4</v>
      </c>
      <c r="C812" s="129" t="s">
        <v>11</v>
      </c>
      <c r="D812" s="129" t="s">
        <v>311</v>
      </c>
      <c r="E812" s="129" t="s">
        <v>311</v>
      </c>
      <c r="F812" s="74">
        <f t="shared" si="98"/>
        <v>102</v>
      </c>
      <c r="G812" s="13" t="s" ph="1">
        <v>2881</v>
      </c>
      <c r="H812" s="126" t="s">
        <v>764</v>
      </c>
      <c r="I812" s="81">
        <v>122.31</v>
      </c>
      <c r="J812" s="80" t="str">
        <f t="shared" si="100"/>
        <v>A</v>
      </c>
      <c r="K812" s="78"/>
      <c r="L812" s="79">
        <v>1992</v>
      </c>
      <c r="M812" s="79" t="str" cm="1">
        <f t="array" ref="M812">_xlfn.IFS(X812="賃借施設","－",L812&gt;=2006,"a",L812&gt;=1986,"b",L812&gt;=1976,"c",L812&lt;=1975,"d")</f>
        <v>b</v>
      </c>
      <c r="N812" s="79" t="str" cm="1">
        <f t="array" ref="N812">_xlfn.IFS(X812="賃借施設","－",L812&gt;=2005,"a",L812&gt;=1985,"b",L812&gt;=1975,"c",L812&lt;=1974,"d")</f>
        <v>b</v>
      </c>
      <c r="O812" s="79" t="str">
        <f t="shared" si="101"/>
        <v/>
      </c>
      <c r="P812" s="79" t="str">
        <f t="shared" si="102"/>
        <v>D</v>
      </c>
      <c r="Q812" s="79" t="s">
        <v>1856</v>
      </c>
      <c r="R812" s="79" t="s">
        <v>1810</v>
      </c>
      <c r="S812" s="127" t="s">
        <v>29</v>
      </c>
      <c r="T812" s="124" t="s">
        <v>2041</v>
      </c>
      <c r="U812" s="127" t="s">
        <v>407</v>
      </c>
      <c r="V812" s="124" t="s">
        <v>2041</v>
      </c>
      <c r="W812" s="116" t="s">
        <v>1772</v>
      </c>
      <c r="X812" s="116" t="s">
        <v>1757</v>
      </c>
      <c r="Y812" s="114">
        <v>29</v>
      </c>
      <c r="Z812" s="127"/>
      <c r="AA812" s="124"/>
      <c r="AB812" s="126"/>
      <c r="AC812" s="124"/>
      <c r="AD812" s="124"/>
      <c r="AE812" s="175"/>
      <c r="AF812" s="175"/>
      <c r="AG812" s="124"/>
      <c r="AH812" s="124"/>
      <c r="AI812" s="124"/>
      <c r="AJ812" s="124"/>
      <c r="AK812" s="124"/>
    </row>
    <row r="813" spans="1:37" ht="26.25" customHeight="1">
      <c r="A813" s="253">
        <f t="shared" si="99"/>
        <v>808</v>
      </c>
      <c r="B813" s="129" t="s">
        <v>4</v>
      </c>
      <c r="C813" s="129" t="s">
        <v>11</v>
      </c>
      <c r="D813" s="129" t="s">
        <v>311</v>
      </c>
      <c r="E813" s="129" t="s">
        <v>311</v>
      </c>
      <c r="F813" s="74">
        <f t="shared" si="98"/>
        <v>103</v>
      </c>
      <c r="G813" s="13" t="s" ph="1">
        <v>2882</v>
      </c>
      <c r="H813" s="126" t="s">
        <v>772</v>
      </c>
      <c r="I813" s="81">
        <v>222.26</v>
      </c>
      <c r="J813" s="80" t="str">
        <f t="shared" si="100"/>
        <v>A</v>
      </c>
      <c r="K813" s="78"/>
      <c r="L813" s="79">
        <v>1980</v>
      </c>
      <c r="M813" s="79" t="str" cm="1">
        <f t="array" ref="M813">_xlfn.IFS(X813="賃借施設","－",L813&gt;=2006,"a",L813&gt;=1986,"b",L813&gt;=1976,"c",L813&lt;=1975,"d")</f>
        <v>c</v>
      </c>
      <c r="N813" s="79" t="str" cm="1">
        <f t="array" ref="N813">_xlfn.IFS(X813="賃借施設","－",L813&gt;=2005,"a",L813&gt;=1985,"b",L813&gt;=1975,"c",L813&lt;=1974,"d")</f>
        <v>c</v>
      </c>
      <c r="O813" s="79" t="str">
        <f t="shared" si="101"/>
        <v/>
      </c>
      <c r="P813" s="79" t="str">
        <f t="shared" si="102"/>
        <v>G</v>
      </c>
      <c r="Q813" s="79" t="s">
        <v>2073</v>
      </c>
      <c r="R813" s="79" t="s">
        <v>1810</v>
      </c>
      <c r="S813" s="127" t="s">
        <v>59</v>
      </c>
      <c r="T813" s="124" t="s">
        <v>2041</v>
      </c>
      <c r="U813" s="127" t="s">
        <v>401</v>
      </c>
      <c r="V813" s="124" t="s">
        <v>2041</v>
      </c>
      <c r="W813" s="116" t="s">
        <v>1773</v>
      </c>
      <c r="X813" s="116" t="s">
        <v>1757</v>
      </c>
      <c r="Y813" s="114">
        <v>30</v>
      </c>
      <c r="Z813" s="127"/>
      <c r="AA813" s="124"/>
      <c r="AB813" s="126"/>
      <c r="AC813" s="124"/>
      <c r="AD813" s="124"/>
      <c r="AE813" s="175"/>
      <c r="AF813" s="175"/>
      <c r="AG813" s="124"/>
      <c r="AH813" s="124"/>
      <c r="AI813" s="124"/>
      <c r="AJ813" s="124"/>
      <c r="AK813" s="124"/>
    </row>
    <row r="814" spans="1:37" ht="26.25" customHeight="1">
      <c r="A814" s="240">
        <f t="shared" si="99"/>
        <v>809</v>
      </c>
      <c r="B814" s="129" t="s">
        <v>4</v>
      </c>
      <c r="C814" s="129" t="s">
        <v>11</v>
      </c>
      <c r="D814" s="129" t="s">
        <v>311</v>
      </c>
      <c r="E814" s="129" t="s">
        <v>311</v>
      </c>
      <c r="F814" s="74">
        <f t="shared" si="98"/>
        <v>104</v>
      </c>
      <c r="G814" s="13" t="s" ph="1">
        <v>3631</v>
      </c>
      <c r="H814" s="126" t="s">
        <v>773</v>
      </c>
      <c r="I814" s="81">
        <v>273.93</v>
      </c>
      <c r="J814" s="80" t="str">
        <f t="shared" si="100"/>
        <v>A</v>
      </c>
      <c r="K814" s="78"/>
      <c r="L814" s="79">
        <v>1984</v>
      </c>
      <c r="M814" s="79" t="str" cm="1">
        <f t="array" ref="M814">_xlfn.IFS(X814="賃借施設","－",L814&gt;=2006,"a",L814&gt;=1986,"b",L814&gt;=1976,"c",L814&lt;=1975,"d")</f>
        <v>c</v>
      </c>
      <c r="N814" s="79" t="str" cm="1">
        <f t="array" ref="N814">_xlfn.IFS(X814="賃借施設","－",L814&gt;=2005,"a",L814&gt;=1985,"b",L814&gt;=1975,"c",L814&lt;=1974,"d")</f>
        <v>c</v>
      </c>
      <c r="O814" s="79" t="str">
        <f t="shared" si="101"/>
        <v/>
      </c>
      <c r="P814" s="79" t="str">
        <f t="shared" si="102"/>
        <v>G</v>
      </c>
      <c r="Q814" s="79" t="s">
        <v>2073</v>
      </c>
      <c r="R814" s="79" t="s">
        <v>1810</v>
      </c>
      <c r="S814" s="127" t="s">
        <v>59</v>
      </c>
      <c r="T814" s="124" t="s">
        <v>2041</v>
      </c>
      <c r="U814" s="127" t="s">
        <v>401</v>
      </c>
      <c r="V814" s="124" t="s">
        <v>2041</v>
      </c>
      <c r="W814" s="116" t="s">
        <v>1773</v>
      </c>
      <c r="X814" s="116" t="s">
        <v>1757</v>
      </c>
      <c r="Y814" s="114">
        <v>36</v>
      </c>
      <c r="Z814" s="127"/>
      <c r="AA814" s="124"/>
      <c r="AB814" s="126"/>
      <c r="AC814" s="124"/>
      <c r="AD814" s="124"/>
      <c r="AE814" s="175"/>
      <c r="AF814" s="175"/>
      <c r="AG814" s="124"/>
      <c r="AH814" s="124"/>
      <c r="AI814" s="124"/>
      <c r="AJ814" s="124"/>
      <c r="AK814" s="124"/>
    </row>
    <row r="815" spans="1:37" ht="26.25" customHeight="1">
      <c r="A815" s="240">
        <f t="shared" si="99"/>
        <v>810</v>
      </c>
      <c r="B815" s="129" t="s">
        <v>4</v>
      </c>
      <c r="C815" s="129" t="s">
        <v>11</v>
      </c>
      <c r="D815" s="129" t="s">
        <v>311</v>
      </c>
      <c r="E815" s="129" t="s">
        <v>311</v>
      </c>
      <c r="F815" s="74">
        <f t="shared" si="98"/>
        <v>105</v>
      </c>
      <c r="G815" s="13" t="s" ph="1">
        <v>3632</v>
      </c>
      <c r="H815" s="126" t="s">
        <v>774</v>
      </c>
      <c r="I815" s="81">
        <v>217.63</v>
      </c>
      <c r="J815" s="80" t="str">
        <f t="shared" si="100"/>
        <v>A</v>
      </c>
      <c r="K815" s="78"/>
      <c r="L815" s="79">
        <v>1987</v>
      </c>
      <c r="M815" s="79" t="str" cm="1">
        <f t="array" ref="M815">_xlfn.IFS(X815="賃借施設","－",L815&gt;=2006,"a",L815&gt;=1986,"b",L815&gt;=1976,"c",L815&lt;=1975,"d")</f>
        <v>b</v>
      </c>
      <c r="N815" s="79" t="str" cm="1">
        <f t="array" ref="N815">_xlfn.IFS(X815="賃借施設","－",L815&gt;=2005,"a",L815&gt;=1985,"b",L815&gt;=1975,"c",L815&lt;=1974,"d")</f>
        <v>b</v>
      </c>
      <c r="O815" s="79" t="str">
        <f t="shared" si="101"/>
        <v/>
      </c>
      <c r="P815" s="79" t="str">
        <f t="shared" si="102"/>
        <v>D</v>
      </c>
      <c r="Q815" s="79" t="s">
        <v>2073</v>
      </c>
      <c r="R815" s="79" t="s">
        <v>1810</v>
      </c>
      <c r="S815" s="127" t="s">
        <v>59</v>
      </c>
      <c r="T815" s="124" t="s">
        <v>2041</v>
      </c>
      <c r="U815" s="127" t="s">
        <v>401</v>
      </c>
      <c r="V815" s="124" t="s">
        <v>2041</v>
      </c>
      <c r="W815" s="116" t="s">
        <v>1773</v>
      </c>
      <c r="X815" s="116" t="s">
        <v>1757</v>
      </c>
      <c r="Y815" s="114">
        <v>37</v>
      </c>
      <c r="Z815" s="127"/>
      <c r="AA815" s="124"/>
      <c r="AB815" s="126"/>
      <c r="AC815" s="124"/>
      <c r="AD815" s="124"/>
      <c r="AE815" s="175"/>
      <c r="AF815" s="175"/>
      <c r="AG815" s="124"/>
      <c r="AH815" s="124"/>
      <c r="AI815" s="124"/>
      <c r="AJ815" s="124"/>
      <c r="AK815" s="124"/>
    </row>
    <row r="816" spans="1:37" ht="26.25" customHeight="1">
      <c r="A816" s="240">
        <f t="shared" si="99"/>
        <v>811</v>
      </c>
      <c r="B816" s="129" t="s">
        <v>4</v>
      </c>
      <c r="C816" s="129" t="s">
        <v>11</v>
      </c>
      <c r="D816" s="129" t="s">
        <v>311</v>
      </c>
      <c r="E816" s="129" t="s">
        <v>311</v>
      </c>
      <c r="F816" s="74">
        <f t="shared" si="98"/>
        <v>106</v>
      </c>
      <c r="G816" s="13" t="s" ph="1">
        <v>2883</v>
      </c>
      <c r="H816" s="126" t="s">
        <v>703</v>
      </c>
      <c r="I816" s="81">
        <v>107.33</v>
      </c>
      <c r="J816" s="80" t="str">
        <f t="shared" si="100"/>
        <v>A</v>
      </c>
      <c r="K816" s="78"/>
      <c r="L816" s="79">
        <v>1986</v>
      </c>
      <c r="M816" s="79" t="str" cm="1">
        <f t="array" ref="M816">_xlfn.IFS(X816="賃借施設","－",L816&gt;=2006,"a",L816&gt;=1986,"b",L816&gt;=1976,"c",L816&lt;=1975,"d")</f>
        <v>b</v>
      </c>
      <c r="N816" s="79" t="str" cm="1">
        <f t="array" ref="N816">_xlfn.IFS(X816="賃借施設","－",L816&gt;=2005,"a",L816&gt;=1985,"b",L816&gt;=1975,"c",L816&lt;=1974,"d")</f>
        <v>b</v>
      </c>
      <c r="O816" s="79" t="str">
        <f t="shared" si="101"/>
        <v/>
      </c>
      <c r="P816" s="79" t="str">
        <f t="shared" si="102"/>
        <v>D</v>
      </c>
      <c r="Q816" s="79" t="s">
        <v>1856</v>
      </c>
      <c r="R816" s="79" t="s">
        <v>1810</v>
      </c>
      <c r="S816" s="127" t="s">
        <v>7</v>
      </c>
      <c r="T816" s="127" t="s">
        <v>326</v>
      </c>
      <c r="U816" s="127" t="s">
        <v>1965</v>
      </c>
      <c r="V816" s="127" t="s">
        <v>376</v>
      </c>
      <c r="W816" s="116" t="s">
        <v>1774</v>
      </c>
      <c r="X816" s="116" t="s">
        <v>1757</v>
      </c>
      <c r="Y816" s="114">
        <v>36</v>
      </c>
      <c r="Z816" s="127"/>
      <c r="AA816" s="124"/>
      <c r="AB816" s="126"/>
      <c r="AC816" s="124"/>
      <c r="AD816" s="124"/>
      <c r="AE816" s="175"/>
      <c r="AF816" s="175"/>
      <c r="AG816" s="124"/>
      <c r="AH816" s="124"/>
      <c r="AI816" s="124"/>
      <c r="AJ816" s="124"/>
      <c r="AK816" s="124"/>
    </row>
    <row r="817" spans="1:37" ht="26.25" customHeight="1">
      <c r="A817" s="240">
        <f t="shared" si="99"/>
        <v>812</v>
      </c>
      <c r="B817" s="129" t="s">
        <v>4</v>
      </c>
      <c r="C817" s="129" t="s">
        <v>11</v>
      </c>
      <c r="D817" s="129" t="s">
        <v>311</v>
      </c>
      <c r="E817" s="129" t="s">
        <v>311</v>
      </c>
      <c r="F817" s="74">
        <f t="shared" si="98"/>
        <v>107</v>
      </c>
      <c r="G817" s="13" t="s" ph="1">
        <v>2884</v>
      </c>
      <c r="H817" s="126" t="s">
        <v>704</v>
      </c>
      <c r="I817" s="81">
        <v>132.5</v>
      </c>
      <c r="J817" s="80" t="str">
        <f t="shared" si="100"/>
        <v>A</v>
      </c>
      <c r="K817" s="78"/>
      <c r="L817" s="79">
        <v>1977</v>
      </c>
      <c r="M817" s="79" t="str" cm="1">
        <f t="array" ref="M817">_xlfn.IFS(X817="賃借施設","－",L817&gt;=2006,"a",L817&gt;=1986,"b",L817&gt;=1976,"c",L817&lt;=1975,"d")</f>
        <v>c</v>
      </c>
      <c r="N817" s="79" t="str" cm="1">
        <f t="array" ref="N817">_xlfn.IFS(X817="賃借施設","－",L817&gt;=2005,"a",L817&gt;=1985,"b",L817&gt;=1975,"c",L817&lt;=1974,"d")</f>
        <v>c</v>
      </c>
      <c r="O817" s="79" t="str">
        <f t="shared" si="101"/>
        <v/>
      </c>
      <c r="P817" s="79" t="str">
        <f t="shared" si="102"/>
        <v>G</v>
      </c>
      <c r="Q817" s="79" t="s">
        <v>1861</v>
      </c>
      <c r="R817" s="79" t="s">
        <v>1810</v>
      </c>
      <c r="S817" s="127" t="s">
        <v>7</v>
      </c>
      <c r="T817" s="127" t="s">
        <v>326</v>
      </c>
      <c r="U817" s="127" t="s">
        <v>1965</v>
      </c>
      <c r="V817" s="127" t="s">
        <v>376</v>
      </c>
      <c r="W817" s="116" t="s">
        <v>1774</v>
      </c>
      <c r="X817" s="116" t="s">
        <v>1757</v>
      </c>
      <c r="Y817" s="114">
        <v>37</v>
      </c>
      <c r="Z817" s="127"/>
      <c r="AA817" s="124"/>
      <c r="AB817" s="126"/>
      <c r="AC817" s="124"/>
      <c r="AD817" s="124"/>
      <c r="AE817" s="175"/>
      <c r="AF817" s="175"/>
      <c r="AG817" s="124"/>
      <c r="AH817" s="124"/>
      <c r="AI817" s="124"/>
      <c r="AJ817" s="124"/>
      <c r="AK817" s="124"/>
    </row>
    <row r="818" spans="1:37" ht="26.25" customHeight="1">
      <c r="A818" s="240">
        <f t="shared" si="99"/>
        <v>813</v>
      </c>
      <c r="B818" s="129" t="s">
        <v>4</v>
      </c>
      <c r="C818" s="129" t="s">
        <v>11</v>
      </c>
      <c r="D818" s="129" t="s">
        <v>311</v>
      </c>
      <c r="E818" s="129" t="s">
        <v>311</v>
      </c>
      <c r="F818" s="74">
        <f t="shared" si="98"/>
        <v>108</v>
      </c>
      <c r="G818" s="13" t="s" ph="1">
        <v>2885</v>
      </c>
      <c r="H818" s="126" t="s">
        <v>705</v>
      </c>
      <c r="I818" s="81">
        <v>112.63</v>
      </c>
      <c r="J818" s="80" t="str">
        <f t="shared" si="100"/>
        <v>A</v>
      </c>
      <c r="K818" s="78"/>
      <c r="L818" s="79">
        <v>1976</v>
      </c>
      <c r="M818" s="79" t="str" cm="1">
        <f t="array" ref="M818">_xlfn.IFS(X818="賃借施設","－",L818&gt;=2006,"a",L818&gt;=1986,"b",L818&gt;=1976,"c",L818&lt;=1975,"d")</f>
        <v>c</v>
      </c>
      <c r="N818" s="79" t="str" cm="1">
        <f t="array" ref="N818">_xlfn.IFS(X818="賃借施設","－",L818&gt;=2005,"a",L818&gt;=1985,"b",L818&gt;=1975,"c",L818&lt;=1974,"d")</f>
        <v>c</v>
      </c>
      <c r="O818" s="79" t="str">
        <f t="shared" si="101"/>
        <v/>
      </c>
      <c r="P818" s="79" t="str">
        <f t="shared" si="102"/>
        <v>G</v>
      </c>
      <c r="Q818" s="79" t="s">
        <v>1856</v>
      </c>
      <c r="R818" s="79" t="s">
        <v>1810</v>
      </c>
      <c r="S818" s="127" t="s">
        <v>7</v>
      </c>
      <c r="T818" s="127" t="s">
        <v>326</v>
      </c>
      <c r="U818" s="127" t="s">
        <v>1965</v>
      </c>
      <c r="V818" s="127" t="s">
        <v>376</v>
      </c>
      <c r="W818" s="116" t="s">
        <v>1774</v>
      </c>
      <c r="X818" s="116" t="s">
        <v>1757</v>
      </c>
      <c r="Y818" s="114">
        <v>38</v>
      </c>
      <c r="Z818" s="127"/>
      <c r="AA818" s="124"/>
      <c r="AB818" s="126"/>
      <c r="AC818" s="124"/>
      <c r="AD818" s="124"/>
      <c r="AE818" s="175"/>
      <c r="AF818" s="175"/>
      <c r="AG818" s="124"/>
      <c r="AH818" s="124"/>
      <c r="AI818" s="124"/>
      <c r="AJ818" s="124"/>
      <c r="AK818" s="124"/>
    </row>
    <row r="819" spans="1:37" ht="26.25" customHeight="1">
      <c r="A819" s="240">
        <f t="shared" si="99"/>
        <v>814</v>
      </c>
      <c r="B819" s="129" t="s">
        <v>4</v>
      </c>
      <c r="C819" s="129" t="s">
        <v>11</v>
      </c>
      <c r="D819" s="129" t="s">
        <v>311</v>
      </c>
      <c r="E819" s="129" t="s">
        <v>311</v>
      </c>
      <c r="F819" s="74">
        <f t="shared" si="98"/>
        <v>109</v>
      </c>
      <c r="G819" s="13" t="s" ph="1">
        <v>2886</v>
      </c>
      <c r="H819" s="126" t="s">
        <v>706</v>
      </c>
      <c r="I819" s="81">
        <v>81.73</v>
      </c>
      <c r="J819" s="80" t="str">
        <f t="shared" si="100"/>
        <v>A</v>
      </c>
      <c r="K819" s="78"/>
      <c r="L819" s="79">
        <v>1979</v>
      </c>
      <c r="M819" s="79" t="str" cm="1">
        <f t="array" ref="M819">_xlfn.IFS(X819="賃借施設","－",L819&gt;=2006,"a",L819&gt;=1986,"b",L819&gt;=1976,"c",L819&lt;=1975,"d")</f>
        <v>c</v>
      </c>
      <c r="N819" s="79" t="str" cm="1">
        <f t="array" ref="N819">_xlfn.IFS(X819="賃借施設","－",L819&gt;=2005,"a",L819&gt;=1985,"b",L819&gt;=1975,"c",L819&lt;=1974,"d")</f>
        <v>c</v>
      </c>
      <c r="O819" s="79" t="str">
        <f t="shared" si="101"/>
        <v/>
      </c>
      <c r="P819" s="79" t="str">
        <f t="shared" si="102"/>
        <v>G</v>
      </c>
      <c r="Q819" s="79" t="s">
        <v>1856</v>
      </c>
      <c r="R819" s="79" t="s">
        <v>1810</v>
      </c>
      <c r="S819" s="127" t="s">
        <v>7</v>
      </c>
      <c r="T819" s="127" t="s">
        <v>326</v>
      </c>
      <c r="U819" s="127" t="s">
        <v>1965</v>
      </c>
      <c r="V819" s="127" t="s">
        <v>376</v>
      </c>
      <c r="W819" s="116" t="s">
        <v>1774</v>
      </c>
      <c r="X819" s="116" t="s">
        <v>1757</v>
      </c>
      <c r="Y819" s="114">
        <v>39</v>
      </c>
      <c r="Z819" s="127"/>
      <c r="AA819" s="124"/>
      <c r="AB819" s="126"/>
      <c r="AC819" s="124"/>
      <c r="AD819" s="124"/>
      <c r="AE819" s="175"/>
      <c r="AF819" s="175"/>
      <c r="AG819" s="124"/>
      <c r="AH819" s="124"/>
      <c r="AI819" s="124"/>
      <c r="AJ819" s="124"/>
      <c r="AK819" s="124"/>
    </row>
    <row r="820" spans="1:37" ht="26.25" customHeight="1">
      <c r="A820" s="240">
        <f t="shared" si="99"/>
        <v>815</v>
      </c>
      <c r="B820" s="129" t="s">
        <v>4</v>
      </c>
      <c r="C820" s="129" t="s">
        <v>11</v>
      </c>
      <c r="D820" s="129" t="s">
        <v>311</v>
      </c>
      <c r="E820" s="129" t="s">
        <v>311</v>
      </c>
      <c r="F820" s="74">
        <f t="shared" si="98"/>
        <v>110</v>
      </c>
      <c r="G820" s="13" t="s" ph="1">
        <v>2887</v>
      </c>
      <c r="H820" s="126" t="s">
        <v>707</v>
      </c>
      <c r="I820" s="81">
        <v>228.18</v>
      </c>
      <c r="J820" s="80" t="str">
        <f t="shared" si="100"/>
        <v>A</v>
      </c>
      <c r="K820" s="78"/>
      <c r="L820" s="79">
        <v>1973</v>
      </c>
      <c r="M820" s="79" t="str" cm="1">
        <f t="array" ref="M820">_xlfn.IFS(X820="賃借施設","－",L820&gt;=2006,"a",L820&gt;=1986,"b",L820&gt;=1976,"c",L820&lt;=1975,"d")</f>
        <v>d</v>
      </c>
      <c r="N820" s="79" t="str" cm="1">
        <f t="array" ref="N820">_xlfn.IFS(X820="賃借施設","－",L820&gt;=2005,"a",L820&gt;=1985,"b",L820&gt;=1975,"c",L820&lt;=1974,"d")</f>
        <v>d</v>
      </c>
      <c r="O820" s="79" t="str">
        <f t="shared" si="101"/>
        <v/>
      </c>
      <c r="P820" s="79" t="str">
        <f t="shared" si="102"/>
        <v>J</v>
      </c>
      <c r="Q820" s="79" t="s">
        <v>1861</v>
      </c>
      <c r="R820" s="79" t="s">
        <v>1810</v>
      </c>
      <c r="S820" s="127" t="s">
        <v>7</v>
      </c>
      <c r="T820" s="127" t="s">
        <v>326</v>
      </c>
      <c r="U820" s="127" t="s">
        <v>1965</v>
      </c>
      <c r="V820" s="127" t="s">
        <v>376</v>
      </c>
      <c r="W820" s="116" t="s">
        <v>1774</v>
      </c>
      <c r="X820" s="116" t="s">
        <v>1757</v>
      </c>
      <c r="Y820" s="114">
        <v>40</v>
      </c>
      <c r="Z820" s="127"/>
      <c r="AA820" s="124"/>
      <c r="AB820" s="126"/>
      <c r="AC820" s="124"/>
      <c r="AD820" s="124"/>
      <c r="AE820" s="175"/>
      <c r="AF820" s="175"/>
      <c r="AG820" s="124"/>
      <c r="AH820" s="124"/>
      <c r="AI820" s="124"/>
      <c r="AJ820" s="124"/>
      <c r="AK820" s="124"/>
    </row>
    <row r="821" spans="1:37" ht="26.25" customHeight="1">
      <c r="A821" s="240">
        <f t="shared" si="99"/>
        <v>816</v>
      </c>
      <c r="B821" s="129" t="s">
        <v>4</v>
      </c>
      <c r="C821" s="129" t="s">
        <v>11</v>
      </c>
      <c r="D821" s="129" t="s">
        <v>311</v>
      </c>
      <c r="E821" s="129" t="s">
        <v>311</v>
      </c>
      <c r="F821" s="74">
        <f t="shared" si="98"/>
        <v>111</v>
      </c>
      <c r="G821" s="13" t="s" ph="1">
        <v>2888</v>
      </c>
      <c r="H821" s="126" t="s">
        <v>708</v>
      </c>
      <c r="I821" s="81">
        <v>109.52</v>
      </c>
      <c r="J821" s="80" t="str">
        <f t="shared" si="100"/>
        <v>A</v>
      </c>
      <c r="K821" s="78"/>
      <c r="L821" s="79">
        <v>1982</v>
      </c>
      <c r="M821" s="79" t="str" cm="1">
        <f t="array" ref="M821">_xlfn.IFS(X821="賃借施設","－",L821&gt;=2006,"a",L821&gt;=1986,"b",L821&gt;=1976,"c",L821&lt;=1975,"d")</f>
        <v>c</v>
      </c>
      <c r="N821" s="79" t="str" cm="1">
        <f t="array" ref="N821">_xlfn.IFS(X821="賃借施設","－",L821&gt;=2005,"a",L821&gt;=1985,"b",L821&gt;=1975,"c",L821&lt;=1974,"d")</f>
        <v>c</v>
      </c>
      <c r="O821" s="79" t="str">
        <f t="shared" si="101"/>
        <v/>
      </c>
      <c r="P821" s="79" t="str">
        <f t="shared" si="102"/>
        <v>G</v>
      </c>
      <c r="Q821" s="79" t="s">
        <v>1856</v>
      </c>
      <c r="R821" s="79" t="s">
        <v>1810</v>
      </c>
      <c r="S821" s="127" t="s">
        <v>7</v>
      </c>
      <c r="T821" s="127" t="s">
        <v>326</v>
      </c>
      <c r="U821" s="127" t="s">
        <v>1965</v>
      </c>
      <c r="V821" s="127" t="s">
        <v>376</v>
      </c>
      <c r="W821" s="116" t="s">
        <v>1774</v>
      </c>
      <c r="X821" s="116" t="s">
        <v>1757</v>
      </c>
      <c r="Y821" s="114">
        <v>41</v>
      </c>
      <c r="Z821" s="127"/>
      <c r="AA821" s="124"/>
      <c r="AB821" s="126"/>
      <c r="AC821" s="124"/>
      <c r="AD821" s="124"/>
      <c r="AE821" s="175"/>
      <c r="AF821" s="175"/>
      <c r="AG821" s="124"/>
      <c r="AH821" s="124"/>
      <c r="AI821" s="124"/>
      <c r="AJ821" s="124"/>
      <c r="AK821" s="124"/>
    </row>
    <row r="822" spans="1:37" ht="26.25" customHeight="1">
      <c r="A822" s="240">
        <f t="shared" si="99"/>
        <v>817</v>
      </c>
      <c r="B822" s="129" t="s">
        <v>4</v>
      </c>
      <c r="C822" s="129" t="s">
        <v>11</v>
      </c>
      <c r="D822" s="129" t="s">
        <v>311</v>
      </c>
      <c r="E822" s="129" t="s">
        <v>311</v>
      </c>
      <c r="F822" s="74">
        <f t="shared" si="98"/>
        <v>112</v>
      </c>
      <c r="G822" s="13" t="s" ph="1">
        <v>2889</v>
      </c>
      <c r="H822" s="126" t="s">
        <v>710</v>
      </c>
      <c r="I822" s="81">
        <v>102.13</v>
      </c>
      <c r="J822" s="80" t="str">
        <f t="shared" si="100"/>
        <v>A</v>
      </c>
      <c r="K822" s="78"/>
      <c r="L822" s="79">
        <v>1980</v>
      </c>
      <c r="M822" s="79" t="str" cm="1">
        <f t="array" ref="M822">_xlfn.IFS(X822="賃借施設","－",L822&gt;=2006,"a",L822&gt;=1986,"b",L822&gt;=1976,"c",L822&lt;=1975,"d")</f>
        <v>c</v>
      </c>
      <c r="N822" s="79" t="str" cm="1">
        <f t="array" ref="N822">_xlfn.IFS(X822="賃借施設","－",L822&gt;=2005,"a",L822&gt;=1985,"b",L822&gt;=1975,"c",L822&lt;=1974,"d")</f>
        <v>c</v>
      </c>
      <c r="O822" s="79" t="str">
        <f t="shared" si="101"/>
        <v/>
      </c>
      <c r="P822" s="79" t="str">
        <f t="shared" si="102"/>
        <v>G</v>
      </c>
      <c r="Q822" s="79" t="s">
        <v>1856</v>
      </c>
      <c r="R822" s="79" t="s">
        <v>1810</v>
      </c>
      <c r="S822" s="127" t="s">
        <v>7</v>
      </c>
      <c r="T822" s="127" t="s">
        <v>326</v>
      </c>
      <c r="U822" s="127" t="s">
        <v>1965</v>
      </c>
      <c r="V822" s="127" t="s">
        <v>376</v>
      </c>
      <c r="W822" s="116" t="s">
        <v>1774</v>
      </c>
      <c r="X822" s="116" t="s">
        <v>1757</v>
      </c>
      <c r="Y822" s="114">
        <v>43</v>
      </c>
      <c r="Z822" s="127"/>
      <c r="AA822" s="124"/>
      <c r="AB822" s="126"/>
      <c r="AC822" s="124"/>
      <c r="AD822" s="124"/>
      <c r="AE822" s="175"/>
      <c r="AF822" s="175"/>
      <c r="AG822" s="124"/>
      <c r="AH822" s="124"/>
      <c r="AI822" s="124"/>
      <c r="AJ822" s="124"/>
      <c r="AK822" s="124"/>
    </row>
    <row r="823" spans="1:37" ht="26.25" customHeight="1">
      <c r="A823" s="240">
        <f t="shared" si="99"/>
        <v>818</v>
      </c>
      <c r="B823" s="129" t="s">
        <v>4</v>
      </c>
      <c r="C823" s="129" t="s">
        <v>11</v>
      </c>
      <c r="D823" s="129" t="s">
        <v>311</v>
      </c>
      <c r="E823" s="129" t="s">
        <v>311</v>
      </c>
      <c r="F823" s="74">
        <f t="shared" si="98"/>
        <v>113</v>
      </c>
      <c r="G823" s="13" t="s" ph="1">
        <v>2890</v>
      </c>
      <c r="H823" s="126" t="s">
        <v>711</v>
      </c>
      <c r="I823" s="81">
        <v>111.78</v>
      </c>
      <c r="J823" s="80" t="str">
        <f t="shared" si="100"/>
        <v>A</v>
      </c>
      <c r="K823" s="78"/>
      <c r="L823" s="79">
        <v>1979</v>
      </c>
      <c r="M823" s="79" t="str" cm="1">
        <f t="array" ref="M823">_xlfn.IFS(X823="賃借施設","－",L823&gt;=2006,"a",L823&gt;=1986,"b",L823&gt;=1976,"c",L823&lt;=1975,"d")</f>
        <v>c</v>
      </c>
      <c r="N823" s="79" t="str" cm="1">
        <f t="array" ref="N823">_xlfn.IFS(X823="賃借施設","－",L823&gt;=2005,"a",L823&gt;=1985,"b",L823&gt;=1975,"c",L823&lt;=1974,"d")</f>
        <v>c</v>
      </c>
      <c r="O823" s="79" t="str">
        <f t="shared" si="101"/>
        <v/>
      </c>
      <c r="P823" s="79" t="str">
        <f t="shared" si="102"/>
        <v>G</v>
      </c>
      <c r="Q823" s="79" t="s">
        <v>1861</v>
      </c>
      <c r="R823" s="79" t="s">
        <v>1810</v>
      </c>
      <c r="S823" s="127" t="s">
        <v>7</v>
      </c>
      <c r="T823" s="127" t="s">
        <v>326</v>
      </c>
      <c r="U823" s="127" t="s">
        <v>1965</v>
      </c>
      <c r="V823" s="127" t="s">
        <v>376</v>
      </c>
      <c r="W823" s="116" t="s">
        <v>1774</v>
      </c>
      <c r="X823" s="116" t="s">
        <v>1757</v>
      </c>
      <c r="Y823" s="114">
        <v>44</v>
      </c>
      <c r="Z823" s="127"/>
      <c r="AA823" s="124"/>
      <c r="AB823" s="126"/>
      <c r="AC823" s="124"/>
      <c r="AD823" s="124"/>
      <c r="AE823" s="175"/>
      <c r="AF823" s="175"/>
      <c r="AG823" s="124"/>
      <c r="AH823" s="124"/>
      <c r="AI823" s="124"/>
      <c r="AJ823" s="124"/>
      <c r="AK823" s="124"/>
    </row>
    <row r="824" spans="1:37" ht="26.25" customHeight="1">
      <c r="A824" s="240">
        <f t="shared" si="99"/>
        <v>819</v>
      </c>
      <c r="B824" s="129" t="s">
        <v>4</v>
      </c>
      <c r="C824" s="129" t="s">
        <v>11</v>
      </c>
      <c r="D824" s="129" t="s">
        <v>311</v>
      </c>
      <c r="E824" s="129" t="s">
        <v>311</v>
      </c>
      <c r="F824" s="74">
        <f t="shared" si="98"/>
        <v>114</v>
      </c>
      <c r="G824" s="13" t="s" ph="1">
        <v>2891</v>
      </c>
      <c r="H824" s="126" t="s">
        <v>703</v>
      </c>
      <c r="I824" s="81">
        <v>100.98</v>
      </c>
      <c r="J824" s="80" t="str">
        <f t="shared" si="100"/>
        <v>A</v>
      </c>
      <c r="K824" s="78"/>
      <c r="L824" s="79">
        <v>1986</v>
      </c>
      <c r="M824" s="79" t="str" cm="1">
        <f t="array" ref="M824">_xlfn.IFS(X824="賃借施設","－",L824&gt;=2006,"a",L824&gt;=1986,"b",L824&gt;=1976,"c",L824&lt;=1975,"d")</f>
        <v>b</v>
      </c>
      <c r="N824" s="79" t="str" cm="1">
        <f t="array" ref="N824">_xlfn.IFS(X824="賃借施設","－",L824&gt;=2005,"a",L824&gt;=1985,"b",L824&gt;=1975,"c",L824&lt;=1974,"d")</f>
        <v>b</v>
      </c>
      <c r="O824" s="79" t="str">
        <f t="shared" si="101"/>
        <v/>
      </c>
      <c r="P824" s="79" t="str">
        <f t="shared" si="102"/>
        <v>D</v>
      </c>
      <c r="Q824" s="79" t="s">
        <v>1856</v>
      </c>
      <c r="R824" s="79" t="s">
        <v>1810</v>
      </c>
      <c r="S824" s="127" t="s">
        <v>42</v>
      </c>
      <c r="T824" s="124" t="s">
        <v>2041</v>
      </c>
      <c r="U824" s="127" t="s">
        <v>399</v>
      </c>
      <c r="V824" s="127" t="s">
        <v>409</v>
      </c>
      <c r="W824" s="116" t="s">
        <v>1774</v>
      </c>
      <c r="X824" s="116" t="s">
        <v>1757</v>
      </c>
      <c r="Y824" s="114">
        <v>45</v>
      </c>
      <c r="Z824" s="127"/>
      <c r="AA824" s="124"/>
      <c r="AB824" s="126"/>
      <c r="AC824" s="124"/>
      <c r="AD824" s="124"/>
      <c r="AE824" s="175"/>
      <c r="AF824" s="175"/>
      <c r="AG824" s="124"/>
      <c r="AH824" s="124"/>
      <c r="AI824" s="124"/>
      <c r="AJ824" s="124"/>
      <c r="AK824" s="124"/>
    </row>
    <row r="825" spans="1:37" ht="26.25" customHeight="1">
      <c r="A825" s="240">
        <f t="shared" si="99"/>
        <v>820</v>
      </c>
      <c r="B825" s="129" t="s">
        <v>4</v>
      </c>
      <c r="C825" s="129" t="s">
        <v>11</v>
      </c>
      <c r="D825" s="129" t="s">
        <v>311</v>
      </c>
      <c r="E825" s="129" t="s">
        <v>311</v>
      </c>
      <c r="F825" s="74">
        <f t="shared" si="98"/>
        <v>115</v>
      </c>
      <c r="G825" s="13" t="s" ph="1">
        <v>2892</v>
      </c>
      <c r="H825" s="126" t="s">
        <v>706</v>
      </c>
      <c r="I825" s="81">
        <v>81.73</v>
      </c>
      <c r="J825" s="80" t="str">
        <f t="shared" si="100"/>
        <v>A</v>
      </c>
      <c r="K825" s="78"/>
      <c r="L825" s="79">
        <v>1979</v>
      </c>
      <c r="M825" s="79" t="str" cm="1">
        <f t="array" ref="M825">_xlfn.IFS(X825="賃借施設","－",L825&gt;=2006,"a",L825&gt;=1986,"b",L825&gt;=1976,"c",L825&lt;=1975,"d")</f>
        <v>c</v>
      </c>
      <c r="N825" s="79" t="str" cm="1">
        <f t="array" ref="N825">_xlfn.IFS(X825="賃借施設","－",L825&gt;=2005,"a",L825&gt;=1985,"b",L825&gt;=1975,"c",L825&lt;=1974,"d")</f>
        <v>c</v>
      </c>
      <c r="O825" s="79" t="str">
        <f t="shared" si="101"/>
        <v/>
      </c>
      <c r="P825" s="79" t="str">
        <f t="shared" si="102"/>
        <v>G</v>
      </c>
      <c r="Q825" s="79" t="s">
        <v>1856</v>
      </c>
      <c r="R825" s="79" t="s">
        <v>1810</v>
      </c>
      <c r="S825" s="127" t="s">
        <v>42</v>
      </c>
      <c r="T825" s="124" t="s">
        <v>2041</v>
      </c>
      <c r="U825" s="127" t="s">
        <v>399</v>
      </c>
      <c r="V825" s="127" t="s">
        <v>409</v>
      </c>
      <c r="W825" s="116" t="s">
        <v>1774</v>
      </c>
      <c r="X825" s="116" t="s">
        <v>1757</v>
      </c>
      <c r="Y825" s="114">
        <v>46</v>
      </c>
      <c r="Z825" s="127"/>
      <c r="AA825" s="124"/>
      <c r="AB825" s="126"/>
      <c r="AC825" s="124"/>
      <c r="AD825" s="124"/>
      <c r="AE825" s="175"/>
      <c r="AF825" s="175"/>
      <c r="AG825" s="124"/>
      <c r="AH825" s="124"/>
      <c r="AI825" s="124"/>
      <c r="AJ825" s="124"/>
      <c r="AK825" s="124"/>
    </row>
    <row r="826" spans="1:37" ht="26.25" customHeight="1">
      <c r="A826" s="240">
        <f t="shared" si="99"/>
        <v>821</v>
      </c>
      <c r="B826" s="129" t="s">
        <v>4</v>
      </c>
      <c r="C826" s="129" t="s">
        <v>11</v>
      </c>
      <c r="D826" s="129" t="s">
        <v>311</v>
      </c>
      <c r="E826" s="129" t="s">
        <v>311</v>
      </c>
      <c r="F826" s="74">
        <f t="shared" si="98"/>
        <v>116</v>
      </c>
      <c r="G826" s="13" t="s" ph="1">
        <v>2893</v>
      </c>
      <c r="H826" s="126" t="s">
        <v>775</v>
      </c>
      <c r="I826" s="81">
        <v>135.35</v>
      </c>
      <c r="J826" s="80" t="str">
        <f t="shared" si="100"/>
        <v>A</v>
      </c>
      <c r="K826" s="78"/>
      <c r="L826" s="79">
        <v>1982</v>
      </c>
      <c r="M826" s="79" t="str" cm="1">
        <f t="array" ref="M826">_xlfn.IFS(X826="賃借施設","－",L826&gt;=2006,"a",L826&gt;=1986,"b",L826&gt;=1976,"c",L826&lt;=1975,"d")</f>
        <v>c</v>
      </c>
      <c r="N826" s="79" t="str" cm="1">
        <f t="array" ref="N826">_xlfn.IFS(X826="賃借施設","－",L826&gt;=2005,"a",L826&gt;=1985,"b",L826&gt;=1975,"c",L826&lt;=1974,"d")</f>
        <v>c</v>
      </c>
      <c r="O826" s="79" t="str">
        <f t="shared" si="101"/>
        <v/>
      </c>
      <c r="P826" s="79" t="str">
        <f t="shared" si="102"/>
        <v>G</v>
      </c>
      <c r="Q826" s="79" t="s">
        <v>1857</v>
      </c>
      <c r="R826" s="79" t="s">
        <v>1810</v>
      </c>
      <c r="S826" s="127" t="s">
        <v>42</v>
      </c>
      <c r="T826" s="124" t="s">
        <v>2041</v>
      </c>
      <c r="U826" s="127" t="s">
        <v>399</v>
      </c>
      <c r="V826" s="127" t="s">
        <v>409</v>
      </c>
      <c r="W826" s="116" t="s">
        <v>1774</v>
      </c>
      <c r="X826" s="116" t="s">
        <v>1757</v>
      </c>
      <c r="Y826" s="114">
        <v>48</v>
      </c>
      <c r="Z826" s="127"/>
      <c r="AA826" s="124"/>
      <c r="AB826" s="126"/>
      <c r="AC826" s="124"/>
      <c r="AD826" s="124"/>
      <c r="AE826" s="175"/>
      <c r="AF826" s="175"/>
      <c r="AG826" s="124"/>
      <c r="AH826" s="124"/>
      <c r="AI826" s="124"/>
      <c r="AJ826" s="124"/>
      <c r="AK826" s="124"/>
    </row>
    <row r="827" spans="1:37" ht="26.25" customHeight="1">
      <c r="A827" s="240">
        <f t="shared" si="99"/>
        <v>822</v>
      </c>
      <c r="B827" s="129" t="s">
        <v>4</v>
      </c>
      <c r="C827" s="129" t="s">
        <v>11</v>
      </c>
      <c r="D827" s="129" t="s">
        <v>311</v>
      </c>
      <c r="E827" s="129" t="s">
        <v>311</v>
      </c>
      <c r="F827" s="74">
        <f t="shared" si="98"/>
        <v>117</v>
      </c>
      <c r="G827" s="13" t="s" ph="1">
        <v>2894</v>
      </c>
      <c r="H827" s="126" t="s">
        <v>776</v>
      </c>
      <c r="I827" s="81">
        <v>155.72</v>
      </c>
      <c r="J827" s="80" t="str">
        <f t="shared" si="100"/>
        <v>A</v>
      </c>
      <c r="K827" s="78"/>
      <c r="L827" s="79">
        <v>1984</v>
      </c>
      <c r="M827" s="79" t="str" cm="1">
        <f t="array" ref="M827">_xlfn.IFS(X827="賃借施設","－",L827&gt;=2006,"a",L827&gt;=1986,"b",L827&gt;=1976,"c",L827&lt;=1975,"d")</f>
        <v>c</v>
      </c>
      <c r="N827" s="79" t="str" cm="1">
        <f t="array" ref="N827">_xlfn.IFS(X827="賃借施設","－",L827&gt;=2005,"a",L827&gt;=1985,"b",L827&gt;=1975,"c",L827&lt;=1974,"d")</f>
        <v>c</v>
      </c>
      <c r="O827" s="79" t="str">
        <f t="shared" si="101"/>
        <v/>
      </c>
      <c r="P827" s="79" t="str">
        <f t="shared" si="102"/>
        <v>G</v>
      </c>
      <c r="Q827" s="79" t="s">
        <v>1857</v>
      </c>
      <c r="R827" s="79" t="s">
        <v>1810</v>
      </c>
      <c r="S827" s="127" t="s">
        <v>42</v>
      </c>
      <c r="T827" s="124" t="s">
        <v>2041</v>
      </c>
      <c r="U827" s="127" t="s">
        <v>399</v>
      </c>
      <c r="V827" s="127" t="s">
        <v>409</v>
      </c>
      <c r="W827" s="116" t="s">
        <v>1774</v>
      </c>
      <c r="X827" s="116" t="s">
        <v>1757</v>
      </c>
      <c r="Y827" s="114">
        <v>49</v>
      </c>
      <c r="Z827" s="127"/>
      <c r="AA827" s="124"/>
      <c r="AB827" s="126"/>
      <c r="AC827" s="124"/>
      <c r="AD827" s="124"/>
      <c r="AE827" s="175"/>
      <c r="AF827" s="175"/>
      <c r="AG827" s="124"/>
      <c r="AH827" s="124"/>
      <c r="AI827" s="124"/>
      <c r="AJ827" s="124"/>
      <c r="AK827" s="124"/>
    </row>
    <row r="828" spans="1:37" ht="26.25" customHeight="1">
      <c r="A828" s="240">
        <f t="shared" si="99"/>
        <v>823</v>
      </c>
      <c r="B828" s="129" t="s">
        <v>4</v>
      </c>
      <c r="C828" s="129" t="s">
        <v>11</v>
      </c>
      <c r="D828" s="129" t="s">
        <v>311</v>
      </c>
      <c r="E828" s="129" t="s">
        <v>311</v>
      </c>
      <c r="F828" s="74">
        <f t="shared" si="98"/>
        <v>118</v>
      </c>
      <c r="G828" s="13" t="s" ph="1">
        <v>2895</v>
      </c>
      <c r="H828" s="126" t="s">
        <v>777</v>
      </c>
      <c r="I828" s="81">
        <v>54.65</v>
      </c>
      <c r="J828" s="80" t="str">
        <f t="shared" si="100"/>
        <v>A</v>
      </c>
      <c r="K828" s="78"/>
      <c r="L828" s="79">
        <v>1991</v>
      </c>
      <c r="M828" s="79" t="str" cm="1">
        <f t="array" ref="M828">_xlfn.IFS(X828="賃借施設","－",L828&gt;=2006,"a",L828&gt;=1986,"b",L828&gt;=1976,"c",L828&lt;=1975,"d")</f>
        <v>b</v>
      </c>
      <c r="N828" s="79" t="str" cm="1">
        <f t="array" ref="N828">_xlfn.IFS(X828="賃借施設","－",L828&gt;=2005,"a",L828&gt;=1985,"b",L828&gt;=1975,"c",L828&lt;=1974,"d")</f>
        <v>b</v>
      </c>
      <c r="O828" s="79" t="str">
        <f t="shared" si="101"/>
        <v/>
      </c>
      <c r="P828" s="79" t="str">
        <f t="shared" si="102"/>
        <v>D</v>
      </c>
      <c r="Q828" s="79" t="s">
        <v>1857</v>
      </c>
      <c r="R828" s="79" t="s">
        <v>1810</v>
      </c>
      <c r="S828" s="127" t="s">
        <v>42</v>
      </c>
      <c r="T828" s="124" t="s">
        <v>2041</v>
      </c>
      <c r="U828" s="127" t="s">
        <v>399</v>
      </c>
      <c r="V828" s="127" t="s">
        <v>409</v>
      </c>
      <c r="W828" s="116" t="s">
        <v>1774</v>
      </c>
      <c r="X828" s="116" t="s">
        <v>1757</v>
      </c>
      <c r="Y828" s="114">
        <v>50</v>
      </c>
      <c r="Z828" s="127"/>
      <c r="AA828" s="124"/>
      <c r="AB828" s="126"/>
      <c r="AC828" s="124"/>
      <c r="AD828" s="124"/>
      <c r="AE828" s="175"/>
      <c r="AF828" s="175"/>
      <c r="AG828" s="124"/>
      <c r="AH828" s="124"/>
      <c r="AI828" s="124"/>
      <c r="AJ828" s="124"/>
      <c r="AK828" s="124"/>
    </row>
    <row r="829" spans="1:37" ht="26.25" customHeight="1">
      <c r="A829" s="240">
        <f t="shared" si="99"/>
        <v>824</v>
      </c>
      <c r="B829" s="129" t="s">
        <v>4</v>
      </c>
      <c r="C829" s="129" t="s">
        <v>11</v>
      </c>
      <c r="D829" s="129" t="s">
        <v>311</v>
      </c>
      <c r="E829" s="129" t="s">
        <v>311</v>
      </c>
      <c r="F829" s="74">
        <f t="shared" si="98"/>
        <v>119</v>
      </c>
      <c r="G829" s="13" t="s" ph="1">
        <v>2896</v>
      </c>
      <c r="H829" s="126" t="s">
        <v>708</v>
      </c>
      <c r="I829" s="81">
        <v>110.98</v>
      </c>
      <c r="J829" s="80" t="str">
        <f t="shared" si="100"/>
        <v>A</v>
      </c>
      <c r="K829" s="78"/>
      <c r="L829" s="79">
        <v>1982</v>
      </c>
      <c r="M829" s="79" t="str" cm="1">
        <f t="array" ref="M829">_xlfn.IFS(X829="賃借施設","－",L829&gt;=2006,"a",L829&gt;=1986,"b",L829&gt;=1976,"c",L829&lt;=1975,"d")</f>
        <v>c</v>
      </c>
      <c r="N829" s="79" t="str" cm="1">
        <f t="array" ref="N829">_xlfn.IFS(X829="賃借施設","－",L829&gt;=2005,"a",L829&gt;=1985,"b",L829&gt;=1975,"c",L829&lt;=1974,"d")</f>
        <v>c</v>
      </c>
      <c r="O829" s="79" t="str">
        <f t="shared" si="101"/>
        <v/>
      </c>
      <c r="P829" s="79" t="str">
        <f t="shared" si="102"/>
        <v>G</v>
      </c>
      <c r="Q829" s="79" t="s">
        <v>1856</v>
      </c>
      <c r="R829" s="79" t="s">
        <v>1810</v>
      </c>
      <c r="S829" s="127" t="s">
        <v>42</v>
      </c>
      <c r="T829" s="124" t="s">
        <v>2041</v>
      </c>
      <c r="U829" s="127" t="s">
        <v>399</v>
      </c>
      <c r="V829" s="127" t="s">
        <v>409</v>
      </c>
      <c r="W829" s="116" t="s">
        <v>1774</v>
      </c>
      <c r="X829" s="116" t="s">
        <v>1757</v>
      </c>
      <c r="Y829" s="114">
        <v>51</v>
      </c>
      <c r="Z829" s="127"/>
      <c r="AA829" s="124"/>
      <c r="AB829" s="126"/>
      <c r="AC829" s="124"/>
      <c r="AD829" s="124"/>
      <c r="AE829" s="175"/>
      <c r="AF829" s="175"/>
      <c r="AG829" s="124"/>
      <c r="AH829" s="124"/>
      <c r="AI829" s="124"/>
      <c r="AJ829" s="124"/>
      <c r="AK829" s="124"/>
    </row>
    <row r="830" spans="1:37" ht="26.25" customHeight="1">
      <c r="A830" s="260">
        <f t="shared" si="99"/>
        <v>825</v>
      </c>
      <c r="B830" s="129" t="s">
        <v>4</v>
      </c>
      <c r="C830" s="129" t="s">
        <v>11</v>
      </c>
      <c r="D830" s="129" t="s">
        <v>311</v>
      </c>
      <c r="E830" s="129" t="s">
        <v>311</v>
      </c>
      <c r="F830" s="74">
        <f t="shared" si="98"/>
        <v>120</v>
      </c>
      <c r="G830" s="13" t="s" ph="1">
        <v>2897</v>
      </c>
      <c r="H830" s="126" t="s">
        <v>778</v>
      </c>
      <c r="I830" s="81">
        <v>118.59</v>
      </c>
      <c r="J830" s="80" t="str">
        <f t="shared" si="100"/>
        <v>A</v>
      </c>
      <c r="K830" s="78"/>
      <c r="L830" s="79">
        <v>1983</v>
      </c>
      <c r="M830" s="79" t="str" cm="1">
        <f t="array" ref="M830">_xlfn.IFS(X830="賃借施設","－",L830&gt;=2006,"a",L830&gt;=1986,"b",L830&gt;=1976,"c",L830&lt;=1975,"d")</f>
        <v>c</v>
      </c>
      <c r="N830" s="79" t="str" cm="1">
        <f t="array" ref="N830">_xlfn.IFS(X830="賃借施設","－",L830&gt;=2005,"a",L830&gt;=1985,"b",L830&gt;=1975,"c",L830&lt;=1974,"d")</f>
        <v>c</v>
      </c>
      <c r="O830" s="79" t="str">
        <f t="shared" si="101"/>
        <v/>
      </c>
      <c r="P830" s="79" t="str">
        <f t="shared" si="102"/>
        <v>G</v>
      </c>
      <c r="Q830" s="79" t="s">
        <v>1857</v>
      </c>
      <c r="R830" s="79" t="s">
        <v>1810</v>
      </c>
      <c r="S830" s="127" t="s">
        <v>42</v>
      </c>
      <c r="T830" s="124" t="s">
        <v>2041</v>
      </c>
      <c r="U830" s="127" t="s">
        <v>399</v>
      </c>
      <c r="V830" s="127" t="s">
        <v>409</v>
      </c>
      <c r="W830" s="116" t="s">
        <v>1774</v>
      </c>
      <c r="X830" s="116" t="s">
        <v>1757</v>
      </c>
      <c r="Y830" s="114">
        <v>53</v>
      </c>
      <c r="Z830" s="127"/>
      <c r="AA830" s="124"/>
      <c r="AB830" s="126"/>
      <c r="AC830" s="124"/>
      <c r="AD830" s="124"/>
      <c r="AE830" s="175"/>
      <c r="AF830" s="175"/>
      <c r="AG830" s="124"/>
      <c r="AH830" s="124"/>
      <c r="AI830" s="124"/>
      <c r="AJ830" s="124"/>
      <c r="AK830" s="124"/>
    </row>
    <row r="831" spans="1:37" ht="26.25" customHeight="1">
      <c r="A831" s="240">
        <f t="shared" si="99"/>
        <v>826</v>
      </c>
      <c r="B831" s="129" t="s">
        <v>4</v>
      </c>
      <c r="C831" s="129" t="s">
        <v>11</v>
      </c>
      <c r="D831" s="129" t="s">
        <v>311</v>
      </c>
      <c r="E831" s="129" t="s">
        <v>311</v>
      </c>
      <c r="F831" s="74">
        <f t="shared" si="98"/>
        <v>121</v>
      </c>
      <c r="G831" s="13" t="s" ph="1">
        <v>2898</v>
      </c>
      <c r="H831" s="126" t="s">
        <v>779</v>
      </c>
      <c r="I831" s="81">
        <v>85.74</v>
      </c>
      <c r="J831" s="80" t="str">
        <f t="shared" si="100"/>
        <v>A</v>
      </c>
      <c r="K831" s="78"/>
      <c r="L831" s="79">
        <v>1982</v>
      </c>
      <c r="M831" s="79" t="str" cm="1">
        <f t="array" ref="M831">_xlfn.IFS(X831="賃借施設","－",L831&gt;=2006,"a",L831&gt;=1986,"b",L831&gt;=1976,"c",L831&lt;=1975,"d")</f>
        <v>c</v>
      </c>
      <c r="N831" s="79" t="str" cm="1">
        <f t="array" ref="N831">_xlfn.IFS(X831="賃借施設","－",L831&gt;=2005,"a",L831&gt;=1985,"b",L831&gt;=1975,"c",L831&lt;=1974,"d")</f>
        <v>c</v>
      </c>
      <c r="O831" s="79" t="str">
        <f t="shared" si="101"/>
        <v/>
      </c>
      <c r="P831" s="79" t="str">
        <f t="shared" si="102"/>
        <v>G</v>
      </c>
      <c r="Q831" s="79" t="s">
        <v>1857</v>
      </c>
      <c r="R831" s="79" t="s">
        <v>1810</v>
      </c>
      <c r="S831" s="127" t="s">
        <v>42</v>
      </c>
      <c r="T831" s="124" t="s">
        <v>2041</v>
      </c>
      <c r="U831" s="127" t="s">
        <v>399</v>
      </c>
      <c r="V831" s="127" t="s">
        <v>409</v>
      </c>
      <c r="W831" s="116" t="s">
        <v>1774</v>
      </c>
      <c r="X831" s="116" t="s">
        <v>1757</v>
      </c>
      <c r="Y831" s="114">
        <v>54</v>
      </c>
      <c r="Z831" s="127"/>
      <c r="AA831" s="124"/>
      <c r="AB831" s="126"/>
      <c r="AC831" s="124"/>
      <c r="AD831" s="124"/>
      <c r="AE831" s="175"/>
      <c r="AF831" s="175"/>
      <c r="AG831" s="124"/>
      <c r="AH831" s="124"/>
      <c r="AI831" s="124"/>
      <c r="AJ831" s="124"/>
      <c r="AK831" s="124"/>
    </row>
    <row r="832" spans="1:37" ht="26.25" customHeight="1">
      <c r="A832" s="240">
        <f t="shared" si="99"/>
        <v>827</v>
      </c>
      <c r="B832" s="129" t="s">
        <v>4</v>
      </c>
      <c r="C832" s="129" t="s">
        <v>11</v>
      </c>
      <c r="D832" s="129" t="s">
        <v>311</v>
      </c>
      <c r="E832" s="129" t="s">
        <v>311</v>
      </c>
      <c r="F832" s="74">
        <f t="shared" si="98"/>
        <v>122</v>
      </c>
      <c r="G832" s="13" t="s" ph="1">
        <v>2899</v>
      </c>
      <c r="H832" s="126" t="s">
        <v>780</v>
      </c>
      <c r="I832" s="81">
        <v>85.58</v>
      </c>
      <c r="J832" s="80" t="str">
        <f t="shared" si="100"/>
        <v>A</v>
      </c>
      <c r="K832" s="78"/>
      <c r="L832" s="79">
        <v>1968</v>
      </c>
      <c r="M832" s="79" t="str" cm="1">
        <f t="array" ref="M832">_xlfn.IFS(X832="賃借施設","－",L832&gt;=2006,"a",L832&gt;=1986,"b",L832&gt;=1976,"c",L832&lt;=1975,"d")</f>
        <v>d</v>
      </c>
      <c r="N832" s="79" t="str" cm="1">
        <f t="array" ref="N832">_xlfn.IFS(X832="賃借施設","－",L832&gt;=2005,"a",L832&gt;=1985,"b",L832&gt;=1975,"c",L832&lt;=1974,"d")</f>
        <v>d</v>
      </c>
      <c r="O832" s="79" t="str">
        <f t="shared" si="101"/>
        <v/>
      </c>
      <c r="P832" s="79" t="str">
        <f t="shared" si="102"/>
        <v>J</v>
      </c>
      <c r="Q832" s="79" t="s">
        <v>1857</v>
      </c>
      <c r="R832" s="79" t="s">
        <v>1810</v>
      </c>
      <c r="S832" s="127" t="s">
        <v>42</v>
      </c>
      <c r="T832" s="124" t="s">
        <v>2041</v>
      </c>
      <c r="U832" s="127" t="s">
        <v>399</v>
      </c>
      <c r="V832" s="127" t="s">
        <v>409</v>
      </c>
      <c r="W832" s="116" t="s">
        <v>1774</v>
      </c>
      <c r="X832" s="116" t="s">
        <v>1757</v>
      </c>
      <c r="Y832" s="114">
        <v>55</v>
      </c>
      <c r="Z832" s="127"/>
      <c r="AA832" s="124"/>
      <c r="AB832" s="126"/>
      <c r="AC832" s="124"/>
      <c r="AD832" s="124"/>
      <c r="AE832" s="175"/>
      <c r="AF832" s="175"/>
      <c r="AG832" s="124"/>
      <c r="AH832" s="124"/>
      <c r="AI832" s="124"/>
      <c r="AJ832" s="124"/>
      <c r="AK832" s="124"/>
    </row>
    <row r="833" spans="1:37" s="24" customFormat="1" ht="26.25" customHeight="1">
      <c r="A833" s="240">
        <f t="shared" si="99"/>
        <v>828</v>
      </c>
      <c r="B833" s="129" t="s">
        <v>4</v>
      </c>
      <c r="C833" s="129" t="s">
        <v>11</v>
      </c>
      <c r="D833" s="129" t="s">
        <v>311</v>
      </c>
      <c r="E833" s="129" t="s">
        <v>311</v>
      </c>
      <c r="F833" s="74">
        <f t="shared" si="98"/>
        <v>123</v>
      </c>
      <c r="G833" s="13" t="s" ph="1">
        <v>2900</v>
      </c>
      <c r="H833" s="126" t="s">
        <v>781</v>
      </c>
      <c r="I833" s="81">
        <v>112</v>
      </c>
      <c r="J833" s="80" t="str">
        <f t="shared" si="100"/>
        <v>A</v>
      </c>
      <c r="K833" s="78"/>
      <c r="L833" s="79">
        <v>1977</v>
      </c>
      <c r="M833" s="79" t="str" cm="1">
        <f t="array" ref="M833">_xlfn.IFS(X833="賃借施設","－",L833&gt;=2006,"a",L833&gt;=1986,"b",L833&gt;=1976,"c",L833&lt;=1975,"d")</f>
        <v>c</v>
      </c>
      <c r="N833" s="79" t="str" cm="1">
        <f t="array" ref="N833">_xlfn.IFS(X833="賃借施設","－",L833&gt;=2005,"a",L833&gt;=1985,"b",L833&gt;=1975,"c",L833&lt;=1974,"d")</f>
        <v>c</v>
      </c>
      <c r="O833" s="79" t="str">
        <f t="shared" si="101"/>
        <v/>
      </c>
      <c r="P833" s="79" t="str">
        <f t="shared" si="102"/>
        <v>G</v>
      </c>
      <c r="Q833" s="79" t="s">
        <v>1858</v>
      </c>
      <c r="R833" s="79" t="s">
        <v>1810</v>
      </c>
      <c r="S833" s="127" t="s">
        <v>272</v>
      </c>
      <c r="T833" s="124" t="s">
        <v>2041</v>
      </c>
      <c r="U833" s="127" t="s">
        <v>401</v>
      </c>
      <c r="V833" s="124" t="s">
        <v>2041</v>
      </c>
      <c r="W833" s="116" t="s">
        <v>1775</v>
      </c>
      <c r="X833" s="116" t="s">
        <v>1757</v>
      </c>
      <c r="Y833" s="114">
        <v>22</v>
      </c>
      <c r="Z833" s="127"/>
      <c r="AA833" s="124"/>
      <c r="AB833" s="126"/>
      <c r="AC833" s="124"/>
      <c r="AD833" s="124"/>
      <c r="AE833" s="175"/>
      <c r="AF833" s="175"/>
      <c r="AG833" s="124"/>
      <c r="AH833" s="124"/>
      <c r="AI833" s="124"/>
      <c r="AJ833" s="124"/>
      <c r="AK833" s="124"/>
    </row>
    <row r="834" spans="1:37" ht="26.25" customHeight="1">
      <c r="A834" s="240">
        <f t="shared" si="99"/>
        <v>829</v>
      </c>
      <c r="B834" s="129" t="s">
        <v>4</v>
      </c>
      <c r="C834" s="129" t="s">
        <v>11</v>
      </c>
      <c r="D834" s="129" t="s">
        <v>311</v>
      </c>
      <c r="E834" s="129" t="s">
        <v>311</v>
      </c>
      <c r="F834" s="74">
        <f t="shared" si="98"/>
        <v>124</v>
      </c>
      <c r="G834" s="13" t="s" ph="1">
        <v>3684</v>
      </c>
      <c r="H834" s="126" t="s">
        <v>782</v>
      </c>
      <c r="I834" s="81">
        <v>100.59</v>
      </c>
      <c r="J834" s="80" t="str">
        <f t="shared" si="100"/>
        <v>A</v>
      </c>
      <c r="K834" s="78"/>
      <c r="L834" s="79">
        <v>1982</v>
      </c>
      <c r="M834" s="79" t="str" cm="1">
        <f t="array" ref="M834">_xlfn.IFS(X834="賃借施設","－",L834&gt;=2006,"a",L834&gt;=1986,"b",L834&gt;=1976,"c",L834&lt;=1975,"d")</f>
        <v>c</v>
      </c>
      <c r="N834" s="79" t="str" cm="1">
        <f t="array" ref="N834">_xlfn.IFS(X834="賃借施設","－",L834&gt;=2005,"a",L834&gt;=1985,"b",L834&gt;=1975,"c",L834&lt;=1974,"d")</f>
        <v>c</v>
      </c>
      <c r="O834" s="79" t="str">
        <f t="shared" si="101"/>
        <v/>
      </c>
      <c r="P834" s="79" t="str">
        <f t="shared" si="102"/>
        <v>G</v>
      </c>
      <c r="Q834" s="79" t="s">
        <v>1856</v>
      </c>
      <c r="R834" s="79" t="s">
        <v>1810</v>
      </c>
      <c r="S834" s="127" t="s">
        <v>68</v>
      </c>
      <c r="T834" s="124" t="s">
        <v>2041</v>
      </c>
      <c r="U834" s="127" t="s">
        <v>419</v>
      </c>
      <c r="V834" s="124" t="s">
        <v>2041</v>
      </c>
      <c r="W834" s="116" t="s">
        <v>1776</v>
      </c>
      <c r="X834" s="116" t="s">
        <v>1757</v>
      </c>
      <c r="Y834" s="114">
        <v>24</v>
      </c>
      <c r="Z834" s="127"/>
      <c r="AA834" s="124"/>
      <c r="AB834" s="126"/>
      <c r="AC834" s="124"/>
      <c r="AD834" s="124"/>
      <c r="AE834" s="175"/>
      <c r="AF834" s="175"/>
      <c r="AG834" s="124"/>
      <c r="AH834" s="124"/>
      <c r="AI834" s="124"/>
      <c r="AJ834" s="124"/>
      <c r="AK834" s="124"/>
    </row>
    <row r="835" spans="1:37" s="24" customFormat="1" ht="26.25" customHeight="1">
      <c r="A835" s="260">
        <f t="shared" si="99"/>
        <v>830</v>
      </c>
      <c r="B835" s="129" t="s">
        <v>4</v>
      </c>
      <c r="C835" s="129" t="s">
        <v>11</v>
      </c>
      <c r="D835" s="129" t="s">
        <v>311</v>
      </c>
      <c r="E835" s="129" t="s">
        <v>311</v>
      </c>
      <c r="F835" s="74">
        <f t="shared" si="98"/>
        <v>125</v>
      </c>
      <c r="G835" s="13" t="s" ph="1">
        <v>3685</v>
      </c>
      <c r="H835" s="126" t="s">
        <v>783</v>
      </c>
      <c r="I835" s="81">
        <v>102.32</v>
      </c>
      <c r="J835" s="80" t="str">
        <f t="shared" si="100"/>
        <v>A</v>
      </c>
      <c r="K835" s="78"/>
      <c r="L835" s="79">
        <v>1986</v>
      </c>
      <c r="M835" s="79" t="str" cm="1">
        <f t="array" ref="M835">_xlfn.IFS(X835="賃借施設","－",L835&gt;=2006,"a",L835&gt;=1986,"b",L835&gt;=1976,"c",L835&lt;=1975,"d")</f>
        <v>b</v>
      </c>
      <c r="N835" s="79" t="str" cm="1">
        <f t="array" ref="N835">_xlfn.IFS(X835="賃借施設","－",L835&gt;=2005,"a",L835&gt;=1985,"b",L835&gt;=1975,"c",L835&lt;=1974,"d")</f>
        <v>b</v>
      </c>
      <c r="O835" s="79" t="str">
        <f t="shared" si="101"/>
        <v/>
      </c>
      <c r="P835" s="79" t="str">
        <f t="shared" si="102"/>
        <v>D</v>
      </c>
      <c r="Q835" s="79" t="s">
        <v>2073</v>
      </c>
      <c r="R835" s="79" t="s">
        <v>1810</v>
      </c>
      <c r="S835" s="127" t="s">
        <v>68</v>
      </c>
      <c r="T835" s="124" t="s">
        <v>2041</v>
      </c>
      <c r="U835" s="127" t="s">
        <v>419</v>
      </c>
      <c r="V835" s="124" t="s">
        <v>2041</v>
      </c>
      <c r="W835" s="116" t="s">
        <v>1776</v>
      </c>
      <c r="X835" s="116" t="s">
        <v>1757</v>
      </c>
      <c r="Y835" s="114">
        <v>25</v>
      </c>
      <c r="Z835" s="127"/>
      <c r="AA835" s="124"/>
      <c r="AB835" s="126"/>
      <c r="AC835" s="124"/>
      <c r="AD835" s="124"/>
      <c r="AE835" s="175"/>
      <c r="AF835" s="175"/>
      <c r="AG835" s="124"/>
      <c r="AH835" s="124"/>
      <c r="AI835" s="124"/>
      <c r="AJ835" s="124"/>
      <c r="AK835" s="124"/>
    </row>
    <row r="836" spans="1:37" ht="26.25" customHeight="1">
      <c r="A836" s="240">
        <f t="shared" si="99"/>
        <v>831</v>
      </c>
      <c r="B836" s="129" t="s">
        <v>4</v>
      </c>
      <c r="C836" s="129" t="s">
        <v>11</v>
      </c>
      <c r="D836" s="129" t="s">
        <v>311</v>
      </c>
      <c r="E836" s="129" t="s">
        <v>311</v>
      </c>
      <c r="F836" s="74">
        <f t="shared" si="98"/>
        <v>126</v>
      </c>
      <c r="G836" s="13" t="s" ph="1">
        <v>2901</v>
      </c>
      <c r="H836" s="126" t="s">
        <v>784</v>
      </c>
      <c r="I836" s="81">
        <v>77.290000000000006</v>
      </c>
      <c r="J836" s="80" t="str">
        <f t="shared" si="100"/>
        <v>A</v>
      </c>
      <c r="K836" s="78"/>
      <c r="L836" s="79">
        <v>1980</v>
      </c>
      <c r="M836" s="79" t="str" cm="1">
        <f t="array" ref="M836">_xlfn.IFS(X836="賃借施設","－",L836&gt;=2006,"a",L836&gt;=1986,"b",L836&gt;=1976,"c",L836&lt;=1975,"d")</f>
        <v>c</v>
      </c>
      <c r="N836" s="79" t="str" cm="1">
        <f t="array" ref="N836">_xlfn.IFS(X836="賃借施設","－",L836&gt;=2005,"a",L836&gt;=1985,"b",L836&gt;=1975,"c",L836&lt;=1974,"d")</f>
        <v>c</v>
      </c>
      <c r="O836" s="79" t="str">
        <f t="shared" si="101"/>
        <v/>
      </c>
      <c r="P836" s="79" t="str">
        <f t="shared" si="102"/>
        <v>G</v>
      </c>
      <c r="Q836" s="79" t="s">
        <v>1856</v>
      </c>
      <c r="R836" s="79" t="s">
        <v>1810</v>
      </c>
      <c r="S836" s="127" t="s">
        <v>69</v>
      </c>
      <c r="T836" s="124" t="s">
        <v>2041</v>
      </c>
      <c r="U836" s="127" t="s">
        <v>1973</v>
      </c>
      <c r="V836" s="124" t="s">
        <v>2041</v>
      </c>
      <c r="W836" s="116" t="s">
        <v>1777</v>
      </c>
      <c r="X836" s="116" t="s">
        <v>1757</v>
      </c>
      <c r="Y836" s="114">
        <v>27</v>
      </c>
      <c r="Z836" s="127"/>
      <c r="AA836" s="124"/>
      <c r="AB836" s="126"/>
      <c r="AC836" s="124"/>
      <c r="AD836" s="124"/>
      <c r="AE836" s="175"/>
      <c r="AF836" s="175"/>
      <c r="AG836" s="124"/>
      <c r="AH836" s="124"/>
      <c r="AI836" s="124"/>
      <c r="AJ836" s="124"/>
      <c r="AK836" s="124"/>
    </row>
    <row r="837" spans="1:37" ht="26.25" customHeight="1">
      <c r="A837" s="240">
        <f t="shared" si="99"/>
        <v>832</v>
      </c>
      <c r="B837" s="129" t="s">
        <v>4</v>
      </c>
      <c r="C837" s="129" t="s">
        <v>11</v>
      </c>
      <c r="D837" s="129" t="s">
        <v>311</v>
      </c>
      <c r="E837" s="129" t="s">
        <v>311</v>
      </c>
      <c r="F837" s="74">
        <f t="shared" si="98"/>
        <v>127</v>
      </c>
      <c r="G837" s="13" t="s" ph="1">
        <v>2902</v>
      </c>
      <c r="H837" s="126" t="s">
        <v>785</v>
      </c>
      <c r="I837" s="81">
        <v>104.8</v>
      </c>
      <c r="J837" s="80" t="str">
        <f t="shared" si="100"/>
        <v>A</v>
      </c>
      <c r="K837" s="78"/>
      <c r="L837" s="79">
        <v>1993</v>
      </c>
      <c r="M837" s="79" t="str" cm="1">
        <f t="array" ref="M837">_xlfn.IFS(X837="賃借施設","－",L837&gt;=2006,"a",L837&gt;=1986,"b",L837&gt;=1976,"c",L837&lt;=1975,"d")</f>
        <v>b</v>
      </c>
      <c r="N837" s="79" t="str" cm="1">
        <f t="array" ref="N837">_xlfn.IFS(X837="賃借施設","－",L837&gt;=2005,"a",L837&gt;=1985,"b",L837&gt;=1975,"c",L837&lt;=1974,"d")</f>
        <v>b</v>
      </c>
      <c r="O837" s="79" t="str">
        <f t="shared" si="101"/>
        <v/>
      </c>
      <c r="P837" s="79" t="str">
        <f t="shared" si="102"/>
        <v>D</v>
      </c>
      <c r="Q837" s="79" t="s">
        <v>1859</v>
      </c>
      <c r="R837" s="79" t="s">
        <v>1810</v>
      </c>
      <c r="S837" s="127" t="s">
        <v>69</v>
      </c>
      <c r="T837" s="124" t="s">
        <v>2041</v>
      </c>
      <c r="U837" s="127" t="s">
        <v>1973</v>
      </c>
      <c r="V837" s="124" t="s">
        <v>2041</v>
      </c>
      <c r="W837" s="116" t="s">
        <v>1777</v>
      </c>
      <c r="X837" s="116" t="s">
        <v>1757</v>
      </c>
      <c r="Y837" s="114">
        <v>29</v>
      </c>
      <c r="Z837" s="127"/>
      <c r="AA837" s="124"/>
      <c r="AB837" s="126"/>
      <c r="AC837" s="124"/>
      <c r="AD837" s="124"/>
      <c r="AE837" s="175"/>
      <c r="AF837" s="175"/>
      <c r="AG837" s="124"/>
      <c r="AH837" s="124"/>
      <c r="AI837" s="124"/>
      <c r="AJ837" s="124"/>
      <c r="AK837" s="124"/>
    </row>
    <row r="838" spans="1:37" ht="26.25" customHeight="1">
      <c r="A838" s="240">
        <f t="shared" si="99"/>
        <v>833</v>
      </c>
      <c r="B838" s="129" t="s">
        <v>4</v>
      </c>
      <c r="C838" s="129" t="s">
        <v>11</v>
      </c>
      <c r="D838" s="129" t="s">
        <v>311</v>
      </c>
      <c r="E838" s="129" t="s">
        <v>311</v>
      </c>
      <c r="F838" s="74">
        <f t="shared" ref="F838:F900" si="103">F837+1</f>
        <v>128</v>
      </c>
      <c r="G838" s="13" t="s" ph="1">
        <v>2903</v>
      </c>
      <c r="H838" s="126" t="s">
        <v>786</v>
      </c>
      <c r="I838" s="81">
        <v>104.34</v>
      </c>
      <c r="J838" s="80" t="str">
        <f t="shared" si="100"/>
        <v>A</v>
      </c>
      <c r="K838" s="78"/>
      <c r="L838" s="79">
        <v>1987</v>
      </c>
      <c r="M838" s="79" t="str" cm="1">
        <f t="array" ref="M838">_xlfn.IFS(X838="賃借施設","－",L838&gt;=2006,"a",L838&gt;=1986,"b",L838&gt;=1976,"c",L838&lt;=1975,"d")</f>
        <v>b</v>
      </c>
      <c r="N838" s="79" t="str" cm="1">
        <f t="array" ref="N838">_xlfn.IFS(X838="賃借施設","－",L838&gt;=2005,"a",L838&gt;=1985,"b",L838&gt;=1975,"c",L838&lt;=1974,"d")</f>
        <v>b</v>
      </c>
      <c r="O838" s="79" t="str">
        <f t="shared" si="101"/>
        <v/>
      </c>
      <c r="P838" s="79" t="str">
        <f t="shared" si="102"/>
        <v>D</v>
      </c>
      <c r="Q838" s="79" t="s">
        <v>1859</v>
      </c>
      <c r="R838" s="79" t="s">
        <v>1810</v>
      </c>
      <c r="S838" s="127" t="s">
        <v>69</v>
      </c>
      <c r="T838" s="124" t="s">
        <v>2041</v>
      </c>
      <c r="U838" s="127" t="s">
        <v>1973</v>
      </c>
      <c r="V838" s="124" t="s">
        <v>2041</v>
      </c>
      <c r="W838" s="116" t="s">
        <v>1777</v>
      </c>
      <c r="X838" s="116" t="s">
        <v>1757</v>
      </c>
      <c r="Y838" s="114">
        <v>30</v>
      </c>
      <c r="Z838" s="127"/>
      <c r="AA838" s="124"/>
      <c r="AB838" s="126"/>
      <c r="AC838" s="124"/>
      <c r="AD838" s="124"/>
      <c r="AE838" s="175"/>
      <c r="AF838" s="175"/>
      <c r="AG838" s="124"/>
      <c r="AH838" s="124"/>
      <c r="AI838" s="124"/>
      <c r="AJ838" s="124"/>
      <c r="AK838" s="124"/>
    </row>
    <row r="839" spans="1:37" ht="26.25" customHeight="1">
      <c r="A839" s="240">
        <f t="shared" si="99"/>
        <v>834</v>
      </c>
      <c r="B839" s="129" t="s">
        <v>4</v>
      </c>
      <c r="C839" s="129" t="s">
        <v>11</v>
      </c>
      <c r="D839" s="129" t="s">
        <v>311</v>
      </c>
      <c r="E839" s="129" t="s">
        <v>311</v>
      </c>
      <c r="F839" s="74">
        <f t="shared" si="103"/>
        <v>129</v>
      </c>
      <c r="G839" s="13" t="s" ph="1">
        <v>2904</v>
      </c>
      <c r="H839" s="126" t="s">
        <v>787</v>
      </c>
      <c r="I839" s="81">
        <v>102</v>
      </c>
      <c r="J839" s="80" t="str">
        <f t="shared" si="100"/>
        <v>A</v>
      </c>
      <c r="K839" s="78"/>
      <c r="L839" s="79">
        <v>1983</v>
      </c>
      <c r="M839" s="79" t="str" cm="1">
        <f t="array" ref="M839">_xlfn.IFS(X839="賃借施設","－",L839&gt;=2006,"a",L839&gt;=1986,"b",L839&gt;=1976,"c",L839&lt;=1975,"d")</f>
        <v>c</v>
      </c>
      <c r="N839" s="79" t="str" cm="1">
        <f t="array" ref="N839">_xlfn.IFS(X839="賃借施設","－",L839&gt;=2005,"a",L839&gt;=1985,"b",L839&gt;=1975,"c",L839&lt;=1974,"d")</f>
        <v>c</v>
      </c>
      <c r="O839" s="79" t="str">
        <f t="shared" si="101"/>
        <v/>
      </c>
      <c r="P839" s="79" t="str">
        <f t="shared" si="102"/>
        <v>G</v>
      </c>
      <c r="Q839" s="79" t="s">
        <v>1856</v>
      </c>
      <c r="R839" s="79" t="s">
        <v>1810</v>
      </c>
      <c r="S839" s="127" t="s">
        <v>69</v>
      </c>
      <c r="T839" s="124" t="s">
        <v>2041</v>
      </c>
      <c r="U839" s="127" t="s">
        <v>1973</v>
      </c>
      <c r="V839" s="124" t="s">
        <v>2041</v>
      </c>
      <c r="W839" s="116" t="s">
        <v>1777</v>
      </c>
      <c r="X839" s="116" t="s">
        <v>1757</v>
      </c>
      <c r="Y839" s="114">
        <v>31</v>
      </c>
      <c r="Z839" s="127"/>
      <c r="AA839" s="124"/>
      <c r="AB839" s="126"/>
      <c r="AC839" s="124"/>
      <c r="AD839" s="124"/>
      <c r="AE839" s="175"/>
      <c r="AF839" s="175"/>
      <c r="AG839" s="124"/>
      <c r="AH839" s="124"/>
      <c r="AI839" s="124"/>
      <c r="AJ839" s="124"/>
      <c r="AK839" s="124"/>
    </row>
    <row r="840" spans="1:37" ht="26.25" customHeight="1">
      <c r="A840" s="240">
        <f t="shared" si="99"/>
        <v>835</v>
      </c>
      <c r="B840" s="129" t="s">
        <v>4</v>
      </c>
      <c r="C840" s="129" t="s">
        <v>11</v>
      </c>
      <c r="D840" s="129" t="s">
        <v>311</v>
      </c>
      <c r="E840" s="129" t="s">
        <v>311</v>
      </c>
      <c r="F840" s="74">
        <f t="shared" si="103"/>
        <v>130</v>
      </c>
      <c r="G840" s="13" t="s" ph="1">
        <v>2905</v>
      </c>
      <c r="H840" s="126" t="s">
        <v>788</v>
      </c>
      <c r="I840" s="81">
        <v>102.6</v>
      </c>
      <c r="J840" s="80" t="str">
        <f t="shared" si="100"/>
        <v>A</v>
      </c>
      <c r="K840" s="78"/>
      <c r="L840" s="79">
        <v>1994</v>
      </c>
      <c r="M840" s="79" t="str" cm="1">
        <f t="array" ref="M840">_xlfn.IFS(X840="賃借施設","－",L840&gt;=2006,"a",L840&gt;=1986,"b",L840&gt;=1976,"c",L840&lt;=1975,"d")</f>
        <v>b</v>
      </c>
      <c r="N840" s="79" t="str" cm="1">
        <f t="array" ref="N840">_xlfn.IFS(X840="賃借施設","－",L840&gt;=2005,"a",L840&gt;=1985,"b",L840&gt;=1975,"c",L840&lt;=1974,"d")</f>
        <v>b</v>
      </c>
      <c r="O840" s="79" t="str">
        <f t="shared" si="101"/>
        <v/>
      </c>
      <c r="P840" s="79" t="str">
        <f t="shared" si="102"/>
        <v>D</v>
      </c>
      <c r="Q840" s="79" t="s">
        <v>1859</v>
      </c>
      <c r="R840" s="79" t="s">
        <v>1810</v>
      </c>
      <c r="S840" s="127" t="s">
        <v>69</v>
      </c>
      <c r="T840" s="124" t="s">
        <v>2041</v>
      </c>
      <c r="U840" s="127" t="s">
        <v>1973</v>
      </c>
      <c r="V840" s="124" t="s">
        <v>2041</v>
      </c>
      <c r="W840" s="116" t="s">
        <v>1777</v>
      </c>
      <c r="X840" s="116" t="s">
        <v>1757</v>
      </c>
      <c r="Y840" s="114">
        <v>32</v>
      </c>
      <c r="Z840" s="127"/>
      <c r="AA840" s="124"/>
      <c r="AB840" s="126"/>
      <c r="AC840" s="124"/>
      <c r="AD840" s="124"/>
      <c r="AE840" s="175"/>
      <c r="AF840" s="175"/>
      <c r="AG840" s="124"/>
      <c r="AH840" s="124"/>
      <c r="AI840" s="124"/>
      <c r="AJ840" s="124"/>
      <c r="AK840" s="124"/>
    </row>
    <row r="841" spans="1:37" ht="26.25" customHeight="1">
      <c r="A841" s="240">
        <f t="shared" si="99"/>
        <v>836</v>
      </c>
      <c r="B841" s="129" t="s">
        <v>4</v>
      </c>
      <c r="C841" s="129" t="s">
        <v>11</v>
      </c>
      <c r="D841" s="129" t="s">
        <v>311</v>
      </c>
      <c r="E841" s="129" t="s">
        <v>311</v>
      </c>
      <c r="F841" s="74">
        <f t="shared" si="103"/>
        <v>131</v>
      </c>
      <c r="G841" s="13" t="s" ph="1">
        <v>2906</v>
      </c>
      <c r="H841" s="126" t="s">
        <v>789</v>
      </c>
      <c r="I841" s="81">
        <v>100.74</v>
      </c>
      <c r="J841" s="80" t="str">
        <f t="shared" si="100"/>
        <v>A</v>
      </c>
      <c r="K841" s="78"/>
      <c r="L841" s="79">
        <v>1982</v>
      </c>
      <c r="M841" s="79" t="str" cm="1">
        <f t="array" ref="M841">_xlfn.IFS(X841="賃借施設","－",L841&gt;=2006,"a",L841&gt;=1986,"b",L841&gt;=1976,"c",L841&lt;=1975,"d")</f>
        <v>c</v>
      </c>
      <c r="N841" s="79" t="str" cm="1">
        <f t="array" ref="N841">_xlfn.IFS(X841="賃借施設","－",L841&gt;=2005,"a",L841&gt;=1985,"b",L841&gt;=1975,"c",L841&lt;=1974,"d")</f>
        <v>c</v>
      </c>
      <c r="O841" s="79" t="str">
        <f t="shared" si="101"/>
        <v/>
      </c>
      <c r="P841" s="79" t="str">
        <f t="shared" si="102"/>
        <v>G</v>
      </c>
      <c r="Q841" s="79" t="s">
        <v>1856</v>
      </c>
      <c r="R841" s="79" t="s">
        <v>1810</v>
      </c>
      <c r="S841" s="127" t="s">
        <v>69</v>
      </c>
      <c r="T841" s="124" t="s">
        <v>2041</v>
      </c>
      <c r="U841" s="127" t="s">
        <v>1973</v>
      </c>
      <c r="V841" s="124" t="s">
        <v>2041</v>
      </c>
      <c r="W841" s="116" t="s">
        <v>1777</v>
      </c>
      <c r="X841" s="116" t="s">
        <v>1757</v>
      </c>
      <c r="Y841" s="114">
        <v>33</v>
      </c>
      <c r="Z841" s="127"/>
      <c r="AA841" s="124"/>
      <c r="AB841" s="126"/>
      <c r="AC841" s="124"/>
      <c r="AD841" s="124"/>
      <c r="AE841" s="175"/>
      <c r="AF841" s="175"/>
      <c r="AG841" s="124"/>
      <c r="AH841" s="124"/>
      <c r="AI841" s="124"/>
      <c r="AJ841" s="124"/>
      <c r="AK841" s="124"/>
    </row>
    <row r="842" spans="1:37" ht="26.25" customHeight="1">
      <c r="A842" s="240">
        <f t="shared" si="99"/>
        <v>837</v>
      </c>
      <c r="B842" s="129" t="s">
        <v>4</v>
      </c>
      <c r="C842" s="129" t="s">
        <v>11</v>
      </c>
      <c r="D842" s="129" t="s">
        <v>311</v>
      </c>
      <c r="E842" s="129" t="s">
        <v>311</v>
      </c>
      <c r="F842" s="74">
        <f t="shared" si="103"/>
        <v>132</v>
      </c>
      <c r="G842" s="13" t="s" ph="1">
        <v>2907</v>
      </c>
      <c r="H842" s="126" t="s">
        <v>784</v>
      </c>
      <c r="I842" s="81">
        <v>101.01</v>
      </c>
      <c r="J842" s="80" t="str">
        <f t="shared" si="100"/>
        <v>A</v>
      </c>
      <c r="K842" s="78"/>
      <c r="L842" s="79">
        <v>1980</v>
      </c>
      <c r="M842" s="79" t="str" cm="1">
        <f t="array" ref="M842">_xlfn.IFS(X842="賃借施設","－",L842&gt;=2006,"a",L842&gt;=1986,"b",L842&gt;=1976,"c",L842&lt;=1975,"d")</f>
        <v>c</v>
      </c>
      <c r="N842" s="79" t="str" cm="1">
        <f t="array" ref="N842">_xlfn.IFS(X842="賃借施設","－",L842&gt;=2005,"a",L842&gt;=1985,"b",L842&gt;=1975,"c",L842&lt;=1974,"d")</f>
        <v>c</v>
      </c>
      <c r="O842" s="79" t="str">
        <f t="shared" si="101"/>
        <v/>
      </c>
      <c r="P842" s="79" t="str">
        <f t="shared" si="102"/>
        <v>G</v>
      </c>
      <c r="Q842" s="79" t="s">
        <v>1856</v>
      </c>
      <c r="R842" s="79" t="s">
        <v>1810</v>
      </c>
      <c r="S842" s="127" t="s">
        <v>275</v>
      </c>
      <c r="T842" s="124" t="s">
        <v>2041</v>
      </c>
      <c r="U842" s="127" t="s">
        <v>1973</v>
      </c>
      <c r="V842" s="124" t="s">
        <v>2041</v>
      </c>
      <c r="W842" s="116" t="s">
        <v>1777</v>
      </c>
      <c r="X842" s="116" t="s">
        <v>1757</v>
      </c>
      <c r="Y842" s="114">
        <v>34</v>
      </c>
      <c r="Z842" s="127"/>
      <c r="AA842" s="124"/>
      <c r="AB842" s="126"/>
      <c r="AC842" s="124"/>
      <c r="AD842" s="124"/>
      <c r="AE842" s="175"/>
      <c r="AF842" s="175"/>
      <c r="AG842" s="124"/>
      <c r="AH842" s="124"/>
      <c r="AI842" s="124"/>
      <c r="AJ842" s="124"/>
      <c r="AK842" s="124"/>
    </row>
    <row r="843" spans="1:37" ht="26.25" customHeight="1">
      <c r="A843" s="240">
        <f t="shared" si="99"/>
        <v>838</v>
      </c>
      <c r="B843" s="129" t="s">
        <v>4</v>
      </c>
      <c r="C843" s="129" t="s">
        <v>11</v>
      </c>
      <c r="D843" s="129" t="s">
        <v>311</v>
      </c>
      <c r="E843" s="129" t="s">
        <v>311</v>
      </c>
      <c r="F843" s="74">
        <f t="shared" si="103"/>
        <v>133</v>
      </c>
      <c r="G843" s="13" t="s" ph="1">
        <v>2908</v>
      </c>
      <c r="H843" s="126" t="s">
        <v>787</v>
      </c>
      <c r="I843" s="81">
        <v>102</v>
      </c>
      <c r="J843" s="80" t="str">
        <f t="shared" si="100"/>
        <v>A</v>
      </c>
      <c r="K843" s="78"/>
      <c r="L843" s="79">
        <v>1983</v>
      </c>
      <c r="M843" s="79" t="str" cm="1">
        <f t="array" ref="M843">_xlfn.IFS(X843="賃借施設","－",L843&gt;=2006,"a",L843&gt;=1986,"b",L843&gt;=1976,"c",L843&lt;=1975,"d")</f>
        <v>c</v>
      </c>
      <c r="N843" s="79" t="str" cm="1">
        <f t="array" ref="N843">_xlfn.IFS(X843="賃借施設","－",L843&gt;=2005,"a",L843&gt;=1985,"b",L843&gt;=1975,"c",L843&lt;=1974,"d")</f>
        <v>c</v>
      </c>
      <c r="O843" s="79" t="str">
        <f t="shared" si="101"/>
        <v/>
      </c>
      <c r="P843" s="79" t="str">
        <f t="shared" si="102"/>
        <v>G</v>
      </c>
      <c r="Q843" s="79" t="s">
        <v>1856</v>
      </c>
      <c r="R843" s="79" t="s">
        <v>1810</v>
      </c>
      <c r="S843" s="127" t="s">
        <v>275</v>
      </c>
      <c r="T843" s="124" t="s">
        <v>2041</v>
      </c>
      <c r="U843" s="127" t="s">
        <v>1973</v>
      </c>
      <c r="V843" s="124" t="s">
        <v>2041</v>
      </c>
      <c r="W843" s="116" t="s">
        <v>1777</v>
      </c>
      <c r="X843" s="116" t="s">
        <v>1757</v>
      </c>
      <c r="Y843" s="114">
        <v>36</v>
      </c>
      <c r="Z843" s="127"/>
      <c r="AA843" s="124"/>
      <c r="AB843" s="126"/>
      <c r="AC843" s="124"/>
      <c r="AD843" s="124"/>
      <c r="AE843" s="175"/>
      <c r="AF843" s="175"/>
      <c r="AG843" s="124"/>
      <c r="AH843" s="124"/>
      <c r="AI843" s="124"/>
      <c r="AJ843" s="124"/>
      <c r="AK843" s="124"/>
    </row>
    <row r="844" spans="1:37" ht="26.25" customHeight="1">
      <c r="A844" s="240">
        <f t="shared" si="99"/>
        <v>839</v>
      </c>
      <c r="B844" s="129" t="s">
        <v>4</v>
      </c>
      <c r="C844" s="129" t="s">
        <v>11</v>
      </c>
      <c r="D844" s="129" t="s">
        <v>311</v>
      </c>
      <c r="E844" s="129" t="s">
        <v>311</v>
      </c>
      <c r="F844" s="74">
        <f t="shared" si="103"/>
        <v>134</v>
      </c>
      <c r="G844" s="13" t="s" ph="1">
        <v>2909</v>
      </c>
      <c r="H844" s="126" t="s">
        <v>553</v>
      </c>
      <c r="I844" s="81">
        <v>166.61</v>
      </c>
      <c r="J844" s="80" t="str">
        <f t="shared" si="100"/>
        <v>A</v>
      </c>
      <c r="K844" s="78"/>
      <c r="L844" s="79">
        <v>1963</v>
      </c>
      <c r="M844" s="79" t="str" cm="1">
        <f t="array" ref="M844">_xlfn.IFS(X844="賃借施設","－",L844&gt;=2006,"a",L844&gt;=1986,"b",L844&gt;=1976,"c",L844&lt;=1975,"d")</f>
        <v>d</v>
      </c>
      <c r="N844" s="79" t="str" cm="1">
        <f t="array" ref="N844">_xlfn.IFS(X844="賃借施設","－",L844&gt;=2005,"a",L844&gt;=1985,"b",L844&gt;=1975,"c",L844&lt;=1974,"d")</f>
        <v>d</v>
      </c>
      <c r="O844" s="79" t="str">
        <f t="shared" si="101"/>
        <v/>
      </c>
      <c r="P844" s="79" t="str">
        <f t="shared" si="102"/>
        <v>J</v>
      </c>
      <c r="Q844" s="79" t="s">
        <v>1856</v>
      </c>
      <c r="R844" s="79" t="s">
        <v>1810</v>
      </c>
      <c r="S844" s="127" t="s">
        <v>275</v>
      </c>
      <c r="T844" s="124" t="s">
        <v>2041</v>
      </c>
      <c r="U844" s="127" t="s">
        <v>1973</v>
      </c>
      <c r="V844" s="124" t="s">
        <v>2041</v>
      </c>
      <c r="W844" s="116" t="s">
        <v>1777</v>
      </c>
      <c r="X844" s="116" t="s">
        <v>1757</v>
      </c>
      <c r="Y844" s="114">
        <v>37</v>
      </c>
      <c r="Z844" s="127"/>
      <c r="AA844" s="124"/>
      <c r="AB844" s="126"/>
      <c r="AC844" s="124"/>
      <c r="AD844" s="124"/>
      <c r="AE844" s="175"/>
      <c r="AF844" s="175"/>
      <c r="AG844" s="124"/>
      <c r="AH844" s="124"/>
      <c r="AI844" s="124"/>
      <c r="AJ844" s="124"/>
      <c r="AK844" s="124"/>
    </row>
    <row r="845" spans="1:37" ht="26.25" customHeight="1">
      <c r="A845" s="240">
        <f t="shared" si="99"/>
        <v>840</v>
      </c>
      <c r="B845" s="129" t="s">
        <v>4</v>
      </c>
      <c r="C845" s="129" t="s">
        <v>11</v>
      </c>
      <c r="D845" s="129" t="s">
        <v>311</v>
      </c>
      <c r="E845" s="129" t="s">
        <v>311</v>
      </c>
      <c r="F845" s="74">
        <f t="shared" si="103"/>
        <v>135</v>
      </c>
      <c r="G845" s="13" t="s" ph="1">
        <v>2910</v>
      </c>
      <c r="H845" s="126" t="s">
        <v>789</v>
      </c>
      <c r="I845" s="81">
        <v>100.74</v>
      </c>
      <c r="J845" s="80" t="str">
        <f t="shared" si="100"/>
        <v>A</v>
      </c>
      <c r="K845" s="78"/>
      <c r="L845" s="79">
        <v>1982</v>
      </c>
      <c r="M845" s="79" t="str" cm="1">
        <f t="array" ref="M845">_xlfn.IFS(X845="賃借施設","－",L845&gt;=2006,"a",L845&gt;=1986,"b",L845&gt;=1976,"c",L845&lt;=1975,"d")</f>
        <v>c</v>
      </c>
      <c r="N845" s="79" t="str" cm="1">
        <f t="array" ref="N845">_xlfn.IFS(X845="賃借施設","－",L845&gt;=2005,"a",L845&gt;=1985,"b",L845&gt;=1975,"c",L845&lt;=1974,"d")</f>
        <v>c</v>
      </c>
      <c r="O845" s="79" t="str">
        <f t="shared" si="101"/>
        <v/>
      </c>
      <c r="P845" s="79" t="str">
        <f t="shared" si="102"/>
        <v>G</v>
      </c>
      <c r="Q845" s="79" t="s">
        <v>1856</v>
      </c>
      <c r="R845" s="79" t="s">
        <v>1810</v>
      </c>
      <c r="S845" s="127" t="s">
        <v>275</v>
      </c>
      <c r="T845" s="124" t="s">
        <v>2041</v>
      </c>
      <c r="U845" s="127" t="s">
        <v>1973</v>
      </c>
      <c r="V845" s="124" t="s">
        <v>2041</v>
      </c>
      <c r="W845" s="116" t="s">
        <v>1777</v>
      </c>
      <c r="X845" s="116" t="s">
        <v>1757</v>
      </c>
      <c r="Y845" s="114">
        <v>38</v>
      </c>
      <c r="Z845" s="127"/>
      <c r="AA845" s="124"/>
      <c r="AB845" s="126"/>
      <c r="AC845" s="124"/>
      <c r="AD845" s="124"/>
      <c r="AE845" s="175"/>
      <c r="AF845" s="175"/>
      <c r="AG845" s="124"/>
      <c r="AH845" s="124"/>
      <c r="AI845" s="124"/>
      <c r="AJ845" s="124"/>
      <c r="AK845" s="124"/>
    </row>
    <row r="846" spans="1:37" ht="26.25" customHeight="1">
      <c r="A846" s="240">
        <f t="shared" si="99"/>
        <v>841</v>
      </c>
      <c r="B846" s="129" t="s">
        <v>4</v>
      </c>
      <c r="C846" s="129" t="s">
        <v>11</v>
      </c>
      <c r="D846" s="129" t="s">
        <v>311</v>
      </c>
      <c r="E846" s="129" t="s">
        <v>311</v>
      </c>
      <c r="F846" s="74">
        <f t="shared" si="103"/>
        <v>136</v>
      </c>
      <c r="G846" s="13" t="s" ph="1">
        <v>2911</v>
      </c>
      <c r="H846" s="126" t="s">
        <v>790</v>
      </c>
      <c r="I846" s="81">
        <v>102.7</v>
      </c>
      <c r="J846" s="80" t="str">
        <f t="shared" si="100"/>
        <v>A</v>
      </c>
      <c r="K846" s="78"/>
      <c r="L846" s="79">
        <v>1977</v>
      </c>
      <c r="M846" s="79" t="str" cm="1">
        <f t="array" ref="M846">_xlfn.IFS(X846="賃借施設","－",L846&gt;=2006,"a",L846&gt;=1986,"b",L846&gt;=1976,"c",L846&lt;=1975,"d")</f>
        <v>c</v>
      </c>
      <c r="N846" s="79" t="str" cm="1">
        <f t="array" ref="N846">_xlfn.IFS(X846="賃借施設","－",L846&gt;=2005,"a",L846&gt;=1985,"b",L846&gt;=1975,"c",L846&lt;=1974,"d")</f>
        <v>c</v>
      </c>
      <c r="O846" s="79" t="str">
        <f t="shared" si="101"/>
        <v/>
      </c>
      <c r="P846" s="79" t="str">
        <f t="shared" si="102"/>
        <v>G</v>
      </c>
      <c r="Q846" s="79" t="s">
        <v>1859</v>
      </c>
      <c r="R846" s="79" t="s">
        <v>1810</v>
      </c>
      <c r="S846" s="127" t="s">
        <v>275</v>
      </c>
      <c r="T846" s="124" t="s">
        <v>2041</v>
      </c>
      <c r="U846" s="127" t="s">
        <v>1973</v>
      </c>
      <c r="V846" s="124" t="s">
        <v>2041</v>
      </c>
      <c r="W846" s="116" t="s">
        <v>1777</v>
      </c>
      <c r="X846" s="116" t="s">
        <v>1757</v>
      </c>
      <c r="Y846" s="114">
        <v>39</v>
      </c>
      <c r="Z846" s="127"/>
      <c r="AA846" s="124"/>
      <c r="AB846" s="126"/>
      <c r="AC846" s="124"/>
      <c r="AD846" s="124"/>
      <c r="AE846" s="175"/>
      <c r="AF846" s="175"/>
      <c r="AG846" s="124"/>
      <c r="AH846" s="124"/>
      <c r="AI846" s="124"/>
      <c r="AJ846" s="124"/>
      <c r="AK846" s="124"/>
    </row>
    <row r="847" spans="1:37" ht="26.25" customHeight="1">
      <c r="A847" s="240">
        <f t="shared" si="99"/>
        <v>842</v>
      </c>
      <c r="B847" s="129" t="s">
        <v>4</v>
      </c>
      <c r="C847" s="129" t="s">
        <v>11</v>
      </c>
      <c r="D847" s="129" t="s">
        <v>311</v>
      </c>
      <c r="E847" s="129" t="s">
        <v>311</v>
      </c>
      <c r="F847" s="74">
        <f t="shared" si="103"/>
        <v>137</v>
      </c>
      <c r="G847" s="13" t="s" ph="1">
        <v>2912</v>
      </c>
      <c r="H847" s="126" t="s">
        <v>791</v>
      </c>
      <c r="I847" s="81">
        <v>105</v>
      </c>
      <c r="J847" s="80" t="str">
        <f t="shared" si="100"/>
        <v>A</v>
      </c>
      <c r="K847" s="78"/>
      <c r="L847" s="79">
        <v>1992</v>
      </c>
      <c r="M847" s="79" t="str" cm="1">
        <f t="array" ref="M847">_xlfn.IFS(X847="賃借施設","－",L847&gt;=2006,"a",L847&gt;=1986,"b",L847&gt;=1976,"c",L847&lt;=1975,"d")</f>
        <v>b</v>
      </c>
      <c r="N847" s="79" t="str" cm="1">
        <f t="array" ref="N847">_xlfn.IFS(X847="賃借施設","－",L847&gt;=2005,"a",L847&gt;=1985,"b",L847&gt;=1975,"c",L847&lt;=1974,"d")</f>
        <v>b</v>
      </c>
      <c r="O847" s="79" t="str">
        <f t="shared" si="101"/>
        <v/>
      </c>
      <c r="P847" s="79" t="str">
        <f t="shared" si="102"/>
        <v>D</v>
      </c>
      <c r="Q847" s="79" t="s">
        <v>1856</v>
      </c>
      <c r="R847" s="79" t="s">
        <v>1810</v>
      </c>
      <c r="S847" s="127" t="s">
        <v>19</v>
      </c>
      <c r="T847" s="124" t="s">
        <v>2041</v>
      </c>
      <c r="U847" s="127" t="s">
        <v>401</v>
      </c>
      <c r="V847" s="127" t="s">
        <v>420</v>
      </c>
      <c r="W847" s="116" t="s">
        <v>1778</v>
      </c>
      <c r="X847" s="116" t="s">
        <v>1757</v>
      </c>
      <c r="Y847" s="114">
        <v>22</v>
      </c>
      <c r="Z847" s="127"/>
      <c r="AA847" s="124"/>
      <c r="AB847" s="126"/>
      <c r="AC847" s="124"/>
      <c r="AD847" s="124"/>
      <c r="AE847" s="175"/>
      <c r="AF847" s="175"/>
      <c r="AG847" s="124"/>
      <c r="AH847" s="124"/>
      <c r="AI847" s="124"/>
      <c r="AJ847" s="124"/>
      <c r="AK847" s="124"/>
    </row>
    <row r="848" spans="1:37" ht="26.25" customHeight="1">
      <c r="A848" s="240">
        <f t="shared" si="99"/>
        <v>843</v>
      </c>
      <c r="B848" s="129" t="s">
        <v>4</v>
      </c>
      <c r="C848" s="129" t="s">
        <v>11</v>
      </c>
      <c r="D848" s="129" t="s">
        <v>311</v>
      </c>
      <c r="E848" s="129" t="s">
        <v>311</v>
      </c>
      <c r="F848" s="74">
        <f t="shared" si="103"/>
        <v>138</v>
      </c>
      <c r="G848" s="13" t="s" ph="1">
        <v>2913</v>
      </c>
      <c r="H848" s="126" t="s">
        <v>210</v>
      </c>
      <c r="I848" s="81">
        <v>106.2</v>
      </c>
      <c r="J848" s="80" t="str">
        <f t="shared" si="100"/>
        <v>A</v>
      </c>
      <c r="K848" s="78"/>
      <c r="L848" s="79">
        <v>1983</v>
      </c>
      <c r="M848" s="79" t="str" cm="1">
        <f t="array" ref="M848">_xlfn.IFS(X848="賃借施設","－",L848&gt;=2006,"a",L848&gt;=1986,"b",L848&gt;=1976,"c",L848&lt;=1975,"d")</f>
        <v>c</v>
      </c>
      <c r="N848" s="79" t="str" cm="1">
        <f t="array" ref="N848">_xlfn.IFS(X848="賃借施設","－",L848&gt;=2005,"a",L848&gt;=1985,"b",L848&gt;=1975,"c",L848&lt;=1974,"d")</f>
        <v>c</v>
      </c>
      <c r="O848" s="79" t="str">
        <f t="shared" si="101"/>
        <v/>
      </c>
      <c r="P848" s="79" t="str">
        <f t="shared" si="102"/>
        <v>G</v>
      </c>
      <c r="Q848" s="79" t="s">
        <v>1856</v>
      </c>
      <c r="R848" s="79" t="s">
        <v>1810</v>
      </c>
      <c r="S848" s="127" t="s">
        <v>19</v>
      </c>
      <c r="T848" s="124" t="s">
        <v>2041</v>
      </c>
      <c r="U848" s="127" t="s">
        <v>401</v>
      </c>
      <c r="V848" s="127" t="s">
        <v>420</v>
      </c>
      <c r="W848" s="116" t="s">
        <v>1778</v>
      </c>
      <c r="X848" s="116" t="s">
        <v>1757</v>
      </c>
      <c r="Y848" s="114">
        <v>23</v>
      </c>
      <c r="Z848" s="127"/>
      <c r="AA848" s="124"/>
      <c r="AB848" s="126"/>
      <c r="AC848" s="124"/>
      <c r="AD848" s="124"/>
      <c r="AE848" s="175"/>
      <c r="AF848" s="175"/>
      <c r="AG848" s="124"/>
      <c r="AH848" s="124"/>
      <c r="AI848" s="124"/>
      <c r="AJ848" s="124"/>
      <c r="AK848" s="124"/>
    </row>
    <row r="849" spans="1:37" ht="26.25" customHeight="1">
      <c r="A849" s="240">
        <f t="shared" si="99"/>
        <v>844</v>
      </c>
      <c r="B849" s="129" t="s">
        <v>4</v>
      </c>
      <c r="C849" s="129" t="s">
        <v>11</v>
      </c>
      <c r="D849" s="129" t="s">
        <v>311</v>
      </c>
      <c r="E849" s="129" t="s">
        <v>311</v>
      </c>
      <c r="F849" s="74">
        <f t="shared" si="103"/>
        <v>139</v>
      </c>
      <c r="G849" s="13" t="s" ph="1">
        <v>2914</v>
      </c>
      <c r="H849" s="126" t="s">
        <v>211</v>
      </c>
      <c r="I849" s="81">
        <v>166.8</v>
      </c>
      <c r="J849" s="80" t="str">
        <f t="shared" si="100"/>
        <v>A</v>
      </c>
      <c r="K849" s="78"/>
      <c r="L849" s="79">
        <v>1982</v>
      </c>
      <c r="M849" s="79" t="str" cm="1">
        <f t="array" ref="M849">_xlfn.IFS(X849="賃借施設","－",L849&gt;=2006,"a",L849&gt;=1986,"b",L849&gt;=1976,"c",L849&lt;=1975,"d")</f>
        <v>c</v>
      </c>
      <c r="N849" s="79" t="str" cm="1">
        <f t="array" ref="N849">_xlfn.IFS(X849="賃借施設","－",L849&gt;=2005,"a",L849&gt;=1985,"b",L849&gt;=1975,"c",L849&lt;=1974,"d")</f>
        <v>c</v>
      </c>
      <c r="O849" s="79" t="str">
        <f t="shared" si="101"/>
        <v/>
      </c>
      <c r="P849" s="79" t="str">
        <f t="shared" si="102"/>
        <v>G</v>
      </c>
      <c r="Q849" s="79" t="s">
        <v>1856</v>
      </c>
      <c r="R849" s="79" t="s">
        <v>1810</v>
      </c>
      <c r="S849" s="127" t="s">
        <v>19</v>
      </c>
      <c r="T849" s="124" t="s">
        <v>2041</v>
      </c>
      <c r="U849" s="127" t="s">
        <v>401</v>
      </c>
      <c r="V849" s="127" t="s">
        <v>420</v>
      </c>
      <c r="W849" s="116" t="s">
        <v>1778</v>
      </c>
      <c r="X849" s="116" t="s">
        <v>1757</v>
      </c>
      <c r="Y849" s="114">
        <v>24</v>
      </c>
      <c r="Z849" s="127"/>
      <c r="AA849" s="124"/>
      <c r="AB849" s="126"/>
      <c r="AC849" s="124"/>
      <c r="AD849" s="124"/>
      <c r="AE849" s="175"/>
      <c r="AF849" s="175"/>
      <c r="AG849" s="124"/>
      <c r="AH849" s="124"/>
      <c r="AI849" s="124"/>
      <c r="AJ849" s="124"/>
      <c r="AK849" s="124"/>
    </row>
    <row r="850" spans="1:37" ht="26.25" customHeight="1">
      <c r="A850" s="240">
        <f t="shared" si="99"/>
        <v>845</v>
      </c>
      <c r="B850" s="129" t="s">
        <v>4</v>
      </c>
      <c r="C850" s="129" t="s">
        <v>11</v>
      </c>
      <c r="D850" s="129" t="s">
        <v>311</v>
      </c>
      <c r="E850" s="129" t="s">
        <v>311</v>
      </c>
      <c r="F850" s="74">
        <f t="shared" si="103"/>
        <v>140</v>
      </c>
      <c r="G850" s="13" t="s" ph="1">
        <v>2915</v>
      </c>
      <c r="H850" s="126" t="s">
        <v>792</v>
      </c>
      <c r="I850" s="81">
        <v>107.07</v>
      </c>
      <c r="J850" s="80" t="str">
        <f t="shared" si="100"/>
        <v>A</v>
      </c>
      <c r="K850" s="78"/>
      <c r="L850" s="79">
        <v>1982</v>
      </c>
      <c r="M850" s="79" t="str" cm="1">
        <f t="array" ref="M850">_xlfn.IFS(X850="賃借施設","－",L850&gt;=2006,"a",L850&gt;=1986,"b",L850&gt;=1976,"c",L850&lt;=1975,"d")</f>
        <v>c</v>
      </c>
      <c r="N850" s="79" t="str" cm="1">
        <f t="array" ref="N850">_xlfn.IFS(X850="賃借施設","－",L850&gt;=2005,"a",L850&gt;=1985,"b",L850&gt;=1975,"c",L850&lt;=1974,"d")</f>
        <v>c</v>
      </c>
      <c r="O850" s="79" t="str">
        <f t="shared" si="101"/>
        <v/>
      </c>
      <c r="P850" s="79" t="str">
        <f t="shared" si="102"/>
        <v>G</v>
      </c>
      <c r="Q850" s="79" t="s">
        <v>1856</v>
      </c>
      <c r="R850" s="79" t="s">
        <v>1810</v>
      </c>
      <c r="S850" s="127" t="s">
        <v>19</v>
      </c>
      <c r="T850" s="124" t="s">
        <v>2041</v>
      </c>
      <c r="U850" s="127" t="s">
        <v>401</v>
      </c>
      <c r="V850" s="127" t="s">
        <v>420</v>
      </c>
      <c r="W850" s="116" t="s">
        <v>1778</v>
      </c>
      <c r="X850" s="116" t="s">
        <v>1757</v>
      </c>
      <c r="Y850" s="114">
        <v>25</v>
      </c>
      <c r="Z850" s="127"/>
      <c r="AA850" s="124"/>
      <c r="AB850" s="126"/>
      <c r="AC850" s="124"/>
      <c r="AD850" s="124"/>
      <c r="AE850" s="175"/>
      <c r="AF850" s="175"/>
      <c r="AG850" s="124"/>
      <c r="AH850" s="124"/>
      <c r="AI850" s="124"/>
      <c r="AJ850" s="124"/>
      <c r="AK850" s="124"/>
    </row>
    <row r="851" spans="1:37" ht="26.25" customHeight="1">
      <c r="A851" s="240">
        <f t="shared" si="99"/>
        <v>846</v>
      </c>
      <c r="B851" s="129" t="s">
        <v>4</v>
      </c>
      <c r="C851" s="129" t="s">
        <v>11</v>
      </c>
      <c r="D851" s="129" t="s">
        <v>311</v>
      </c>
      <c r="E851" s="129" t="s">
        <v>311</v>
      </c>
      <c r="F851" s="74">
        <f t="shared" si="103"/>
        <v>141</v>
      </c>
      <c r="G851" s="13" t="s" ph="1">
        <v>2916</v>
      </c>
      <c r="H851" s="126" t="s">
        <v>793</v>
      </c>
      <c r="I851" s="81">
        <v>150</v>
      </c>
      <c r="J851" s="80" t="str">
        <f t="shared" si="100"/>
        <v>A</v>
      </c>
      <c r="K851" s="78"/>
      <c r="L851" s="79">
        <v>2000</v>
      </c>
      <c r="M851" s="79" t="str" cm="1">
        <f t="array" ref="M851">_xlfn.IFS(X851="賃借施設","－",L851&gt;=2006,"a",L851&gt;=1986,"b",L851&gt;=1976,"c",L851&lt;=1975,"d")</f>
        <v>b</v>
      </c>
      <c r="N851" s="79" t="str" cm="1">
        <f t="array" ref="N851">_xlfn.IFS(X851="賃借施設","－",L851&gt;=2005,"a",L851&gt;=1985,"b",L851&gt;=1975,"c",L851&lt;=1974,"d")</f>
        <v>b</v>
      </c>
      <c r="O851" s="79" t="str">
        <f t="shared" si="101"/>
        <v/>
      </c>
      <c r="P851" s="79" t="str">
        <f t="shared" si="102"/>
        <v>D</v>
      </c>
      <c r="Q851" s="79" t="s">
        <v>1859</v>
      </c>
      <c r="R851" s="79" t="s">
        <v>1810</v>
      </c>
      <c r="S851" s="127" t="s">
        <v>19</v>
      </c>
      <c r="T851" s="124" t="s">
        <v>2041</v>
      </c>
      <c r="U851" s="127" t="s">
        <v>401</v>
      </c>
      <c r="V851" s="127" t="s">
        <v>420</v>
      </c>
      <c r="W851" s="116" t="s">
        <v>1778</v>
      </c>
      <c r="X851" s="116" t="s">
        <v>1757</v>
      </c>
      <c r="Y851" s="114">
        <v>26</v>
      </c>
      <c r="Z851" s="127"/>
      <c r="AA851" s="124"/>
      <c r="AB851" s="126"/>
      <c r="AC851" s="124"/>
      <c r="AD851" s="124"/>
      <c r="AE851" s="175"/>
      <c r="AF851" s="175"/>
      <c r="AG851" s="124"/>
      <c r="AH851" s="124"/>
      <c r="AI851" s="124"/>
      <c r="AJ851" s="124"/>
      <c r="AK851" s="124"/>
    </row>
    <row r="852" spans="1:37" ht="26.25" customHeight="1">
      <c r="A852" s="240">
        <f t="shared" si="99"/>
        <v>847</v>
      </c>
      <c r="B852" s="129" t="s">
        <v>4</v>
      </c>
      <c r="C852" s="129" t="s">
        <v>11</v>
      </c>
      <c r="D852" s="129" t="s">
        <v>311</v>
      </c>
      <c r="E852" s="129" t="s">
        <v>311</v>
      </c>
      <c r="F852" s="74">
        <f t="shared" si="103"/>
        <v>142</v>
      </c>
      <c r="G852" s="13" t="s" ph="1">
        <v>2917</v>
      </c>
      <c r="H852" s="126" t="s">
        <v>794</v>
      </c>
      <c r="I852" s="81">
        <v>86.89</v>
      </c>
      <c r="J852" s="80" t="str">
        <f t="shared" si="100"/>
        <v>A</v>
      </c>
      <c r="K852" s="78"/>
      <c r="L852" s="79">
        <v>1985</v>
      </c>
      <c r="M852" s="79" t="str" cm="1">
        <f t="array" ref="M852">_xlfn.IFS(X852="賃借施設","－",L852&gt;=2006,"a",L852&gt;=1986,"b",L852&gt;=1976,"c",L852&lt;=1975,"d")</f>
        <v>c</v>
      </c>
      <c r="N852" s="79" t="str" cm="1">
        <f t="array" ref="N852">_xlfn.IFS(X852="賃借施設","－",L852&gt;=2005,"a",L852&gt;=1985,"b",L852&gt;=1975,"c",L852&lt;=1974,"d")</f>
        <v>b</v>
      </c>
      <c r="O852" s="79" t="str">
        <f t="shared" si="101"/>
        <v>〇</v>
      </c>
      <c r="P852" s="79" t="str">
        <f t="shared" si="102"/>
        <v>G</v>
      </c>
      <c r="Q852" s="79" t="s">
        <v>1859</v>
      </c>
      <c r="R852" s="79" t="s">
        <v>1810</v>
      </c>
      <c r="S852" s="127" t="s">
        <v>19</v>
      </c>
      <c r="T852" s="124" t="s">
        <v>2041</v>
      </c>
      <c r="U852" s="127" t="s">
        <v>401</v>
      </c>
      <c r="V852" s="127" t="s">
        <v>420</v>
      </c>
      <c r="W852" s="116" t="s">
        <v>1778</v>
      </c>
      <c r="X852" s="116" t="s">
        <v>1757</v>
      </c>
      <c r="Y852" s="114">
        <v>27</v>
      </c>
      <c r="Z852" s="127"/>
      <c r="AA852" s="124"/>
      <c r="AB852" s="126"/>
      <c r="AC852" s="124"/>
      <c r="AD852" s="124"/>
      <c r="AE852" s="175"/>
      <c r="AF852" s="175"/>
      <c r="AG852" s="124"/>
      <c r="AH852" s="124"/>
      <c r="AI852" s="124"/>
      <c r="AJ852" s="124"/>
      <c r="AK852" s="124"/>
    </row>
    <row r="853" spans="1:37" ht="26.25" customHeight="1">
      <c r="A853" s="240">
        <f t="shared" si="99"/>
        <v>848</v>
      </c>
      <c r="B853" s="129" t="s">
        <v>4</v>
      </c>
      <c r="C853" s="129" t="s">
        <v>11</v>
      </c>
      <c r="D853" s="129" t="s">
        <v>311</v>
      </c>
      <c r="E853" s="129" t="s">
        <v>311</v>
      </c>
      <c r="F853" s="74">
        <f t="shared" si="103"/>
        <v>143</v>
      </c>
      <c r="G853" s="13" t="s" ph="1">
        <v>2918</v>
      </c>
      <c r="H853" s="126" t="s">
        <v>795</v>
      </c>
      <c r="I853" s="81">
        <v>113.04</v>
      </c>
      <c r="J853" s="80" t="str">
        <f t="shared" si="100"/>
        <v>A</v>
      </c>
      <c r="K853" s="78"/>
      <c r="L853" s="79">
        <v>1996</v>
      </c>
      <c r="M853" s="79" t="str" cm="1">
        <f t="array" ref="M853">_xlfn.IFS(X853="賃借施設","－",L853&gt;=2006,"a",L853&gt;=1986,"b",L853&gt;=1976,"c",L853&lt;=1975,"d")</f>
        <v>b</v>
      </c>
      <c r="N853" s="79" t="str" cm="1">
        <f t="array" ref="N853">_xlfn.IFS(X853="賃借施設","－",L853&gt;=2005,"a",L853&gt;=1985,"b",L853&gt;=1975,"c",L853&lt;=1974,"d")</f>
        <v>b</v>
      </c>
      <c r="O853" s="79" t="str">
        <f t="shared" si="101"/>
        <v/>
      </c>
      <c r="P853" s="79" t="str">
        <f t="shared" si="102"/>
        <v>D</v>
      </c>
      <c r="Q853" s="79" t="s">
        <v>1859</v>
      </c>
      <c r="R853" s="79" t="s">
        <v>1810</v>
      </c>
      <c r="S853" s="127" t="s">
        <v>19</v>
      </c>
      <c r="T853" s="124" t="s">
        <v>2041</v>
      </c>
      <c r="U853" s="127" t="s">
        <v>401</v>
      </c>
      <c r="V853" s="127" t="s">
        <v>420</v>
      </c>
      <c r="W853" s="116" t="s">
        <v>1778</v>
      </c>
      <c r="X853" s="116" t="s">
        <v>1757</v>
      </c>
      <c r="Y853" s="114">
        <v>28</v>
      </c>
      <c r="Z853" s="127"/>
      <c r="AA853" s="124"/>
      <c r="AB853" s="126"/>
      <c r="AC853" s="124"/>
      <c r="AD853" s="124"/>
      <c r="AE853" s="175"/>
      <c r="AF853" s="175"/>
      <c r="AG853" s="124"/>
      <c r="AH853" s="124"/>
      <c r="AI853" s="124"/>
      <c r="AJ853" s="124"/>
      <c r="AK853" s="124"/>
    </row>
    <row r="854" spans="1:37" ht="26.25" customHeight="1">
      <c r="A854" s="240">
        <f t="shared" ref="A854:A916" si="104">A853+1</f>
        <v>849</v>
      </c>
      <c r="B854" s="129" t="s">
        <v>4</v>
      </c>
      <c r="C854" s="129" t="s">
        <v>11</v>
      </c>
      <c r="D854" s="129" t="s">
        <v>311</v>
      </c>
      <c r="E854" s="129" t="s">
        <v>311</v>
      </c>
      <c r="F854" s="74">
        <f t="shared" si="103"/>
        <v>144</v>
      </c>
      <c r="G854" s="13" t="s" ph="1">
        <v>2919</v>
      </c>
      <c r="H854" s="126" t="s">
        <v>796</v>
      </c>
      <c r="I854" s="81">
        <v>108</v>
      </c>
      <c r="J854" s="80" t="str">
        <f t="shared" si="100"/>
        <v>A</v>
      </c>
      <c r="K854" s="78"/>
      <c r="L854" s="79">
        <v>1987</v>
      </c>
      <c r="M854" s="79" t="str" cm="1">
        <f t="array" ref="M854">_xlfn.IFS(X854="賃借施設","－",L854&gt;=2006,"a",L854&gt;=1986,"b",L854&gt;=1976,"c",L854&lt;=1975,"d")</f>
        <v>b</v>
      </c>
      <c r="N854" s="79" t="str" cm="1">
        <f t="array" ref="N854">_xlfn.IFS(X854="賃借施設","－",L854&gt;=2005,"a",L854&gt;=1985,"b",L854&gt;=1975,"c",L854&lt;=1974,"d")</f>
        <v>b</v>
      </c>
      <c r="O854" s="79" t="str">
        <f t="shared" si="101"/>
        <v/>
      </c>
      <c r="P854" s="79" t="str">
        <f t="shared" si="102"/>
        <v>D</v>
      </c>
      <c r="Q854" s="79" t="s">
        <v>1859</v>
      </c>
      <c r="R854" s="79" t="s">
        <v>1810</v>
      </c>
      <c r="S854" s="127" t="s">
        <v>19</v>
      </c>
      <c r="T854" s="124" t="s">
        <v>2041</v>
      </c>
      <c r="U854" s="127" t="s">
        <v>401</v>
      </c>
      <c r="V854" s="127" t="s">
        <v>420</v>
      </c>
      <c r="W854" s="116" t="s">
        <v>1778</v>
      </c>
      <c r="X854" s="116" t="s">
        <v>1757</v>
      </c>
      <c r="Y854" s="114">
        <v>29</v>
      </c>
      <c r="Z854" s="127"/>
      <c r="AA854" s="124"/>
      <c r="AB854" s="126"/>
      <c r="AC854" s="124"/>
      <c r="AD854" s="124"/>
      <c r="AE854" s="175"/>
      <c r="AF854" s="175"/>
      <c r="AG854" s="124"/>
      <c r="AH854" s="124"/>
      <c r="AI854" s="124"/>
      <c r="AJ854" s="124"/>
      <c r="AK854" s="124"/>
    </row>
    <row r="855" spans="1:37" ht="26.25" customHeight="1">
      <c r="A855" s="240">
        <f t="shared" si="104"/>
        <v>850</v>
      </c>
      <c r="B855" s="129" t="s">
        <v>4</v>
      </c>
      <c r="C855" s="129" t="s">
        <v>11</v>
      </c>
      <c r="D855" s="129" t="s">
        <v>311</v>
      </c>
      <c r="E855" s="129" t="s">
        <v>311</v>
      </c>
      <c r="F855" s="74">
        <f t="shared" si="103"/>
        <v>145</v>
      </c>
      <c r="G855" s="13" t="s" ph="1">
        <v>2920</v>
      </c>
      <c r="H855" s="126" t="s">
        <v>213</v>
      </c>
      <c r="I855" s="81">
        <v>115.9</v>
      </c>
      <c r="J855" s="80" t="str">
        <f t="shared" si="100"/>
        <v>A</v>
      </c>
      <c r="K855" s="78"/>
      <c r="L855" s="79">
        <v>1971</v>
      </c>
      <c r="M855" s="79" t="str" cm="1">
        <f t="array" ref="M855">_xlfn.IFS(X855="賃借施設","－",L855&gt;=2006,"a",L855&gt;=1986,"b",L855&gt;=1976,"c",L855&lt;=1975,"d")</f>
        <v>d</v>
      </c>
      <c r="N855" s="79" t="str" cm="1">
        <f t="array" ref="N855">_xlfn.IFS(X855="賃借施設","－",L855&gt;=2005,"a",L855&gt;=1985,"b",L855&gt;=1975,"c",L855&lt;=1974,"d")</f>
        <v>d</v>
      </c>
      <c r="O855" s="79" t="str">
        <f t="shared" si="101"/>
        <v/>
      </c>
      <c r="P855" s="79" t="str">
        <f t="shared" si="102"/>
        <v>J</v>
      </c>
      <c r="Q855" s="79" t="s">
        <v>1856</v>
      </c>
      <c r="R855" s="79" t="s">
        <v>1810</v>
      </c>
      <c r="S855" s="127" t="s">
        <v>19</v>
      </c>
      <c r="T855" s="124" t="s">
        <v>2041</v>
      </c>
      <c r="U855" s="127" t="s">
        <v>401</v>
      </c>
      <c r="V855" s="127" t="s">
        <v>420</v>
      </c>
      <c r="W855" s="116" t="s">
        <v>1778</v>
      </c>
      <c r="X855" s="116" t="s">
        <v>1757</v>
      </c>
      <c r="Y855" s="114">
        <v>30</v>
      </c>
      <c r="Z855" s="127"/>
      <c r="AA855" s="124"/>
      <c r="AB855" s="126"/>
      <c r="AC855" s="124"/>
      <c r="AD855" s="124"/>
      <c r="AE855" s="175"/>
      <c r="AF855" s="175"/>
      <c r="AG855" s="124"/>
      <c r="AH855" s="124"/>
      <c r="AI855" s="124"/>
      <c r="AJ855" s="124"/>
      <c r="AK855" s="124"/>
    </row>
    <row r="856" spans="1:37" ht="26.25" customHeight="1">
      <c r="A856" s="240">
        <f t="shared" si="104"/>
        <v>851</v>
      </c>
      <c r="B856" s="129" t="s">
        <v>4</v>
      </c>
      <c r="C856" s="129" t="s">
        <v>11</v>
      </c>
      <c r="D856" s="129" t="s">
        <v>311</v>
      </c>
      <c r="E856" s="129" t="s">
        <v>311</v>
      </c>
      <c r="F856" s="74">
        <f t="shared" si="103"/>
        <v>146</v>
      </c>
      <c r="G856" s="13" t="s" ph="1">
        <v>2921</v>
      </c>
      <c r="H856" s="126" t="s">
        <v>214</v>
      </c>
      <c r="I856" s="81">
        <v>108.29</v>
      </c>
      <c r="J856" s="80" t="str">
        <f t="shared" si="100"/>
        <v>A</v>
      </c>
      <c r="K856" s="78"/>
      <c r="L856" s="79">
        <v>1991</v>
      </c>
      <c r="M856" s="79" t="str" cm="1">
        <f t="array" ref="M856">_xlfn.IFS(X856="賃借施設","－",L856&gt;=2006,"a",L856&gt;=1986,"b",L856&gt;=1976,"c",L856&lt;=1975,"d")</f>
        <v>b</v>
      </c>
      <c r="N856" s="79" t="str" cm="1">
        <f t="array" ref="N856">_xlfn.IFS(X856="賃借施設","－",L856&gt;=2005,"a",L856&gt;=1985,"b",L856&gt;=1975,"c",L856&lt;=1974,"d")</f>
        <v>b</v>
      </c>
      <c r="O856" s="79" t="str">
        <f t="shared" si="101"/>
        <v/>
      </c>
      <c r="P856" s="79" t="str">
        <f t="shared" si="102"/>
        <v>D</v>
      </c>
      <c r="Q856" s="79" t="s">
        <v>1856</v>
      </c>
      <c r="R856" s="79" t="s">
        <v>1810</v>
      </c>
      <c r="S856" s="127" t="s">
        <v>19</v>
      </c>
      <c r="T856" s="124" t="s">
        <v>2041</v>
      </c>
      <c r="U856" s="127" t="s">
        <v>401</v>
      </c>
      <c r="V856" s="127" t="s">
        <v>420</v>
      </c>
      <c r="W856" s="116" t="s">
        <v>1778</v>
      </c>
      <c r="X856" s="116" t="s">
        <v>1757</v>
      </c>
      <c r="Y856" s="114">
        <v>31</v>
      </c>
      <c r="Z856" s="127"/>
      <c r="AA856" s="124"/>
      <c r="AB856" s="126"/>
      <c r="AC856" s="124"/>
      <c r="AD856" s="124"/>
      <c r="AE856" s="175"/>
      <c r="AF856" s="175"/>
      <c r="AG856" s="124"/>
      <c r="AH856" s="124"/>
      <c r="AI856" s="124"/>
      <c r="AJ856" s="124"/>
      <c r="AK856" s="124"/>
    </row>
    <row r="857" spans="1:37" ht="26.25" customHeight="1">
      <c r="A857" s="240">
        <f t="shared" si="104"/>
        <v>852</v>
      </c>
      <c r="B857" s="129" t="s">
        <v>4</v>
      </c>
      <c r="C857" s="129" t="s">
        <v>11</v>
      </c>
      <c r="D857" s="129" t="s">
        <v>311</v>
      </c>
      <c r="E857" s="129" t="s">
        <v>311</v>
      </c>
      <c r="F857" s="74">
        <f t="shared" si="103"/>
        <v>147</v>
      </c>
      <c r="G857" s="13" t="s" ph="1">
        <v>2922</v>
      </c>
      <c r="H857" s="126" t="s">
        <v>799</v>
      </c>
      <c r="I857" s="81">
        <v>97</v>
      </c>
      <c r="J857" s="80" t="str">
        <f t="shared" si="100"/>
        <v>A</v>
      </c>
      <c r="K857" s="78"/>
      <c r="L857" s="79">
        <v>1982</v>
      </c>
      <c r="M857" s="79" t="str" cm="1">
        <f t="array" ref="M857">_xlfn.IFS(X857="賃借施設","－",L857&gt;=2006,"a",L857&gt;=1986,"b",L857&gt;=1976,"c",L857&lt;=1975,"d")</f>
        <v>c</v>
      </c>
      <c r="N857" s="79" t="str" cm="1">
        <f t="array" ref="N857">_xlfn.IFS(X857="賃借施設","－",L857&gt;=2005,"a",L857&gt;=1985,"b",L857&gt;=1975,"c",L857&lt;=1974,"d")</f>
        <v>c</v>
      </c>
      <c r="O857" s="79" t="str">
        <f t="shared" si="101"/>
        <v/>
      </c>
      <c r="P857" s="79" t="str">
        <f t="shared" si="102"/>
        <v>G</v>
      </c>
      <c r="Q857" s="79" t="s">
        <v>1859</v>
      </c>
      <c r="R857" s="79" t="s">
        <v>1810</v>
      </c>
      <c r="S857" s="127" t="s">
        <v>19</v>
      </c>
      <c r="T857" s="124" t="s">
        <v>2041</v>
      </c>
      <c r="U857" s="127" t="s">
        <v>401</v>
      </c>
      <c r="V857" s="127" t="s">
        <v>420</v>
      </c>
      <c r="W857" s="116" t="s">
        <v>1778</v>
      </c>
      <c r="X857" s="116" t="s">
        <v>1757</v>
      </c>
      <c r="Y857" s="114">
        <v>32</v>
      </c>
      <c r="Z857" s="127"/>
      <c r="AA857" s="124"/>
      <c r="AB857" s="126"/>
      <c r="AC857" s="124"/>
      <c r="AD857" s="124"/>
      <c r="AE857" s="175"/>
      <c r="AF857" s="175"/>
      <c r="AG857" s="124"/>
      <c r="AH857" s="124"/>
      <c r="AI857" s="124"/>
      <c r="AJ857" s="124"/>
      <c r="AK857" s="124"/>
    </row>
    <row r="858" spans="1:37" ht="26.25" customHeight="1">
      <c r="A858" s="240">
        <f t="shared" si="104"/>
        <v>853</v>
      </c>
      <c r="B858" s="129" t="s">
        <v>4</v>
      </c>
      <c r="C858" s="129" t="s">
        <v>11</v>
      </c>
      <c r="D858" s="129" t="s">
        <v>311</v>
      </c>
      <c r="E858" s="129" t="s">
        <v>311</v>
      </c>
      <c r="F858" s="74">
        <f t="shared" si="103"/>
        <v>148</v>
      </c>
      <c r="G858" s="13" t="s" ph="1">
        <v>2923</v>
      </c>
      <c r="H858" s="126" t="s">
        <v>797</v>
      </c>
      <c r="I858" s="81">
        <v>89.65</v>
      </c>
      <c r="J858" s="80" t="str">
        <f t="shared" si="100"/>
        <v>A</v>
      </c>
      <c r="K858" s="78"/>
      <c r="L858" s="79">
        <v>1983</v>
      </c>
      <c r="M858" s="79" t="str" cm="1">
        <f t="array" ref="M858">_xlfn.IFS(X858="賃借施設","－",L858&gt;=2006,"a",L858&gt;=1986,"b",L858&gt;=1976,"c",L858&lt;=1975,"d")</f>
        <v>c</v>
      </c>
      <c r="N858" s="79" t="str" cm="1">
        <f t="array" ref="N858">_xlfn.IFS(X858="賃借施設","－",L858&gt;=2005,"a",L858&gt;=1985,"b",L858&gt;=1975,"c",L858&lt;=1974,"d")</f>
        <v>c</v>
      </c>
      <c r="O858" s="79" t="str">
        <f t="shared" si="101"/>
        <v/>
      </c>
      <c r="P858" s="79" t="str">
        <f t="shared" si="102"/>
        <v>G</v>
      </c>
      <c r="Q858" s="79" t="s">
        <v>1856</v>
      </c>
      <c r="R858" s="79" t="s">
        <v>1810</v>
      </c>
      <c r="S858" s="127" t="s">
        <v>19</v>
      </c>
      <c r="T858" s="124" t="s">
        <v>2041</v>
      </c>
      <c r="U858" s="127" t="s">
        <v>401</v>
      </c>
      <c r="V858" s="127" t="s">
        <v>420</v>
      </c>
      <c r="W858" s="116" t="s">
        <v>1778</v>
      </c>
      <c r="X858" s="116" t="s">
        <v>1757</v>
      </c>
      <c r="Y858" s="114">
        <v>33</v>
      </c>
      <c r="Z858" s="127"/>
      <c r="AA858" s="124"/>
      <c r="AB858" s="126"/>
      <c r="AC858" s="124"/>
      <c r="AD858" s="124"/>
      <c r="AE858" s="175"/>
      <c r="AF858" s="175"/>
      <c r="AG858" s="124"/>
      <c r="AH858" s="124"/>
      <c r="AI858" s="124"/>
      <c r="AJ858" s="124"/>
      <c r="AK858" s="124"/>
    </row>
    <row r="859" spans="1:37" ht="26.25" customHeight="1">
      <c r="A859" s="240">
        <f t="shared" si="104"/>
        <v>854</v>
      </c>
      <c r="B859" s="129" t="s">
        <v>4</v>
      </c>
      <c r="C859" s="129" t="s">
        <v>11</v>
      </c>
      <c r="D859" s="129" t="s">
        <v>311</v>
      </c>
      <c r="E859" s="129" t="s">
        <v>311</v>
      </c>
      <c r="F859" s="74">
        <f t="shared" si="103"/>
        <v>149</v>
      </c>
      <c r="G859" s="13" t="s" ph="1">
        <v>2924</v>
      </c>
      <c r="H859" s="126" t="s">
        <v>798</v>
      </c>
      <c r="I859" s="81">
        <v>100</v>
      </c>
      <c r="J859" s="80" t="str">
        <f t="shared" si="100"/>
        <v>A</v>
      </c>
      <c r="K859" s="78"/>
      <c r="L859" s="79">
        <v>1984</v>
      </c>
      <c r="M859" s="79" t="str" cm="1">
        <f t="array" ref="M859">_xlfn.IFS(X859="賃借施設","－",L859&gt;=2006,"a",L859&gt;=1986,"b",L859&gt;=1976,"c",L859&lt;=1975,"d")</f>
        <v>c</v>
      </c>
      <c r="N859" s="79" t="str" cm="1">
        <f t="array" ref="N859">_xlfn.IFS(X859="賃借施設","－",L859&gt;=2005,"a",L859&gt;=1985,"b",L859&gt;=1975,"c",L859&lt;=1974,"d")</f>
        <v>c</v>
      </c>
      <c r="O859" s="79" t="str">
        <f t="shared" si="101"/>
        <v/>
      </c>
      <c r="P859" s="79" t="str">
        <f t="shared" si="102"/>
        <v>G</v>
      </c>
      <c r="Q859" s="79" t="s">
        <v>1856</v>
      </c>
      <c r="R859" s="79" t="s">
        <v>1810</v>
      </c>
      <c r="S859" s="127" t="s">
        <v>19</v>
      </c>
      <c r="T859" s="124" t="s">
        <v>2041</v>
      </c>
      <c r="U859" s="127" t="s">
        <v>401</v>
      </c>
      <c r="V859" s="127" t="s">
        <v>420</v>
      </c>
      <c r="W859" s="116" t="s">
        <v>1778</v>
      </c>
      <c r="X859" s="116" t="s">
        <v>1757</v>
      </c>
      <c r="Y859" s="114">
        <v>34</v>
      </c>
      <c r="Z859" s="127"/>
      <c r="AA859" s="124"/>
      <c r="AB859" s="126"/>
      <c r="AC859" s="124"/>
      <c r="AD859" s="124"/>
      <c r="AE859" s="175"/>
      <c r="AF859" s="175"/>
      <c r="AG859" s="124"/>
      <c r="AH859" s="124"/>
      <c r="AI859" s="124"/>
      <c r="AJ859" s="124"/>
      <c r="AK859" s="124"/>
    </row>
    <row r="860" spans="1:37" ht="26.25" customHeight="1">
      <c r="A860" s="261">
        <f t="shared" si="104"/>
        <v>855</v>
      </c>
      <c r="B860" s="129" t="s">
        <v>4</v>
      </c>
      <c r="C860" s="129" t="s">
        <v>11</v>
      </c>
      <c r="D860" s="129" t="s">
        <v>311</v>
      </c>
      <c r="E860" s="129" t="s">
        <v>311</v>
      </c>
      <c r="F860" s="74">
        <f t="shared" si="103"/>
        <v>150</v>
      </c>
      <c r="G860" s="13" t="s" ph="1">
        <v>2925</v>
      </c>
      <c r="H860" s="126" t="s">
        <v>209</v>
      </c>
      <c r="I860" s="81">
        <v>105</v>
      </c>
      <c r="J860" s="80" t="str">
        <f t="shared" si="100"/>
        <v>A</v>
      </c>
      <c r="K860" s="78"/>
      <c r="L860" s="79">
        <v>1992</v>
      </c>
      <c r="M860" s="79" t="str" cm="1">
        <f t="array" ref="M860">_xlfn.IFS(X860="賃借施設","－",L860&gt;=2006,"a",L860&gt;=1986,"b",L860&gt;=1976,"c",L860&lt;=1975,"d")</f>
        <v>b</v>
      </c>
      <c r="N860" s="79" t="str" cm="1">
        <f t="array" ref="N860">_xlfn.IFS(X860="賃借施設","－",L860&gt;=2005,"a",L860&gt;=1985,"b",L860&gt;=1975,"c",L860&lt;=1974,"d")</f>
        <v>b</v>
      </c>
      <c r="O860" s="79" t="str">
        <f t="shared" si="101"/>
        <v/>
      </c>
      <c r="P860" s="79" t="str">
        <f t="shared" si="102"/>
        <v>D</v>
      </c>
      <c r="Q860" s="79" t="s">
        <v>1856</v>
      </c>
      <c r="R860" s="79" t="s">
        <v>1810</v>
      </c>
      <c r="S860" s="127" t="s">
        <v>19</v>
      </c>
      <c r="T860" s="124" t="s">
        <v>2041</v>
      </c>
      <c r="U860" s="127" t="s">
        <v>401</v>
      </c>
      <c r="V860" s="127" t="s">
        <v>420</v>
      </c>
      <c r="W860" s="116" t="s">
        <v>1778</v>
      </c>
      <c r="X860" s="116" t="s">
        <v>1757</v>
      </c>
      <c r="Y860" s="114">
        <v>36</v>
      </c>
      <c r="Z860" s="127"/>
      <c r="AA860" s="124"/>
      <c r="AB860" s="126"/>
      <c r="AC860" s="124"/>
      <c r="AD860" s="124"/>
      <c r="AE860" s="175"/>
      <c r="AF860" s="175"/>
      <c r="AG860" s="124"/>
      <c r="AH860" s="124"/>
      <c r="AI860" s="124"/>
      <c r="AJ860" s="124"/>
      <c r="AK860" s="124"/>
    </row>
    <row r="861" spans="1:37" ht="26.25" customHeight="1">
      <c r="A861" s="240">
        <f t="shared" si="104"/>
        <v>856</v>
      </c>
      <c r="B861" s="129" t="s">
        <v>4</v>
      </c>
      <c r="C861" s="129" t="s">
        <v>11</v>
      </c>
      <c r="D861" s="129" t="s">
        <v>311</v>
      </c>
      <c r="E861" s="129" t="s">
        <v>311</v>
      </c>
      <c r="F861" s="74">
        <f t="shared" si="103"/>
        <v>151</v>
      </c>
      <c r="G861" s="13" t="s" ph="1">
        <v>2926</v>
      </c>
      <c r="H861" s="126" t="s">
        <v>800</v>
      </c>
      <c r="I861" s="81">
        <v>99.96</v>
      </c>
      <c r="J861" s="80" t="str">
        <f t="shared" si="100"/>
        <v>A</v>
      </c>
      <c r="K861" s="78"/>
      <c r="L861" s="79">
        <v>1996</v>
      </c>
      <c r="M861" s="79" t="str" cm="1">
        <f t="array" ref="M861">_xlfn.IFS(X861="賃借施設","－",L861&gt;=2006,"a",L861&gt;=1986,"b",L861&gt;=1976,"c",L861&lt;=1975,"d")</f>
        <v>b</v>
      </c>
      <c r="N861" s="79" t="str" cm="1">
        <f t="array" ref="N861">_xlfn.IFS(X861="賃借施設","－",L861&gt;=2005,"a",L861&gt;=1985,"b",L861&gt;=1975,"c",L861&lt;=1974,"d")</f>
        <v>b</v>
      </c>
      <c r="O861" s="79" t="str">
        <f t="shared" si="101"/>
        <v/>
      </c>
      <c r="P861" s="79" t="str">
        <f t="shared" si="102"/>
        <v>D</v>
      </c>
      <c r="Q861" s="79" t="s">
        <v>1859</v>
      </c>
      <c r="R861" s="79" t="s">
        <v>1810</v>
      </c>
      <c r="S861" s="127" t="s">
        <v>19</v>
      </c>
      <c r="T861" s="124" t="s">
        <v>2041</v>
      </c>
      <c r="U861" s="127" t="s">
        <v>401</v>
      </c>
      <c r="V861" s="127" t="s">
        <v>420</v>
      </c>
      <c r="W861" s="116" t="s">
        <v>1778</v>
      </c>
      <c r="X861" s="116" t="s">
        <v>1757</v>
      </c>
      <c r="Y861" s="114">
        <v>37</v>
      </c>
      <c r="Z861" s="127"/>
      <c r="AA861" s="124"/>
      <c r="AB861" s="126"/>
      <c r="AC861" s="124"/>
      <c r="AD861" s="124"/>
      <c r="AE861" s="175"/>
      <c r="AF861" s="175"/>
      <c r="AG861" s="124"/>
      <c r="AH861" s="124"/>
      <c r="AI861" s="124"/>
      <c r="AJ861" s="124"/>
      <c r="AK861" s="124"/>
    </row>
    <row r="862" spans="1:37" ht="26.25" customHeight="1">
      <c r="A862" s="240">
        <f t="shared" si="104"/>
        <v>857</v>
      </c>
      <c r="B862" s="129" t="s">
        <v>4</v>
      </c>
      <c r="C862" s="129" t="s">
        <v>11</v>
      </c>
      <c r="D862" s="129" t="s">
        <v>311</v>
      </c>
      <c r="E862" s="129" t="s">
        <v>311</v>
      </c>
      <c r="F862" s="74">
        <f t="shared" si="103"/>
        <v>152</v>
      </c>
      <c r="G862" s="13" t="s" ph="1">
        <v>2927</v>
      </c>
      <c r="H862" s="126" t="s">
        <v>210</v>
      </c>
      <c r="I862" s="81">
        <v>100.37</v>
      </c>
      <c r="J862" s="80" t="str">
        <f t="shared" si="100"/>
        <v>A</v>
      </c>
      <c r="K862" s="78"/>
      <c r="L862" s="79">
        <v>1983</v>
      </c>
      <c r="M862" s="79" t="str" cm="1">
        <f t="array" ref="M862">_xlfn.IFS(X862="賃借施設","－",L862&gt;=2006,"a",L862&gt;=1986,"b",L862&gt;=1976,"c",L862&lt;=1975,"d")</f>
        <v>c</v>
      </c>
      <c r="N862" s="79" t="str" cm="1">
        <f t="array" ref="N862">_xlfn.IFS(X862="賃借施設","－",L862&gt;=2005,"a",L862&gt;=1985,"b",L862&gt;=1975,"c",L862&lt;=1974,"d")</f>
        <v>c</v>
      </c>
      <c r="O862" s="79" t="str">
        <f t="shared" si="101"/>
        <v/>
      </c>
      <c r="P862" s="79" t="str">
        <f t="shared" si="102"/>
        <v>G</v>
      </c>
      <c r="Q862" s="79" t="s">
        <v>1856</v>
      </c>
      <c r="R862" s="79" t="s">
        <v>1810</v>
      </c>
      <c r="S862" s="127" t="s">
        <v>19</v>
      </c>
      <c r="T862" s="124" t="s">
        <v>2041</v>
      </c>
      <c r="U862" s="127" t="s">
        <v>401</v>
      </c>
      <c r="V862" s="127" t="s">
        <v>420</v>
      </c>
      <c r="W862" s="116" t="s">
        <v>1778</v>
      </c>
      <c r="X862" s="116" t="s">
        <v>1757</v>
      </c>
      <c r="Y862" s="114">
        <v>38</v>
      </c>
      <c r="Z862" s="127"/>
      <c r="AA862" s="124"/>
      <c r="AB862" s="126"/>
      <c r="AC862" s="124"/>
      <c r="AD862" s="124"/>
      <c r="AE862" s="175"/>
      <c r="AF862" s="175"/>
      <c r="AG862" s="124"/>
      <c r="AH862" s="124"/>
      <c r="AI862" s="124"/>
      <c r="AJ862" s="124"/>
      <c r="AK862" s="124"/>
    </row>
    <row r="863" spans="1:37" ht="26.25" customHeight="1">
      <c r="A863" s="240">
        <f t="shared" si="104"/>
        <v>858</v>
      </c>
      <c r="B863" s="129" t="s">
        <v>4</v>
      </c>
      <c r="C863" s="129" t="s">
        <v>11</v>
      </c>
      <c r="D863" s="129" t="s">
        <v>311</v>
      </c>
      <c r="E863" s="129" t="s">
        <v>311</v>
      </c>
      <c r="F863" s="74">
        <f t="shared" si="103"/>
        <v>153</v>
      </c>
      <c r="G863" s="13" t="s" ph="1">
        <v>2928</v>
      </c>
      <c r="H863" s="126" t="s">
        <v>801</v>
      </c>
      <c r="I863" s="81">
        <v>104.34</v>
      </c>
      <c r="J863" s="80" t="str">
        <f t="shared" si="100"/>
        <v>A</v>
      </c>
      <c r="K863" s="78"/>
      <c r="L863" s="79">
        <v>1980</v>
      </c>
      <c r="M863" s="79" t="str" cm="1">
        <f t="array" ref="M863">_xlfn.IFS(X863="賃借施設","－",L863&gt;=2006,"a",L863&gt;=1986,"b",L863&gt;=1976,"c",L863&lt;=1975,"d")</f>
        <v>c</v>
      </c>
      <c r="N863" s="79" t="str" cm="1">
        <f t="array" ref="N863">_xlfn.IFS(X863="賃借施設","－",L863&gt;=2005,"a",L863&gt;=1985,"b",L863&gt;=1975,"c",L863&lt;=1974,"d")</f>
        <v>c</v>
      </c>
      <c r="O863" s="79" t="str">
        <f t="shared" si="101"/>
        <v/>
      </c>
      <c r="P863" s="79" t="str">
        <f t="shared" si="102"/>
        <v>G</v>
      </c>
      <c r="Q863" s="79" t="s">
        <v>1859</v>
      </c>
      <c r="R863" s="79" t="s">
        <v>1810</v>
      </c>
      <c r="S863" s="127" t="s">
        <v>19</v>
      </c>
      <c r="T863" s="124" t="s">
        <v>2041</v>
      </c>
      <c r="U863" s="127" t="s">
        <v>401</v>
      </c>
      <c r="V863" s="127" t="s">
        <v>420</v>
      </c>
      <c r="W863" s="116" t="s">
        <v>1778</v>
      </c>
      <c r="X863" s="116" t="s">
        <v>1757</v>
      </c>
      <c r="Y863" s="114">
        <v>39</v>
      </c>
      <c r="Z863" s="127"/>
      <c r="AA863" s="124"/>
      <c r="AB863" s="126"/>
      <c r="AC863" s="124"/>
      <c r="AD863" s="124"/>
      <c r="AE863" s="175"/>
      <c r="AF863" s="175"/>
      <c r="AG863" s="124"/>
      <c r="AH863" s="124"/>
      <c r="AI863" s="124"/>
      <c r="AJ863" s="124"/>
      <c r="AK863" s="124"/>
    </row>
    <row r="864" spans="1:37" ht="26.25" customHeight="1">
      <c r="A864" s="240">
        <f t="shared" si="104"/>
        <v>859</v>
      </c>
      <c r="B864" s="129" t="s">
        <v>4</v>
      </c>
      <c r="C864" s="129" t="s">
        <v>11</v>
      </c>
      <c r="D864" s="129" t="s">
        <v>311</v>
      </c>
      <c r="E864" s="129" t="s">
        <v>311</v>
      </c>
      <c r="F864" s="74">
        <f t="shared" si="103"/>
        <v>154</v>
      </c>
      <c r="G864" s="13" t="s" ph="1">
        <v>2929</v>
      </c>
      <c r="H864" s="126" t="s">
        <v>211</v>
      </c>
      <c r="I864" s="81">
        <v>105.6</v>
      </c>
      <c r="J864" s="80" t="str">
        <f t="shared" si="100"/>
        <v>A</v>
      </c>
      <c r="K864" s="78"/>
      <c r="L864" s="79">
        <v>1982</v>
      </c>
      <c r="M864" s="79" t="str" cm="1">
        <f t="array" ref="M864">_xlfn.IFS(X864="賃借施設","－",L864&gt;=2006,"a",L864&gt;=1986,"b",L864&gt;=1976,"c",L864&lt;=1975,"d")</f>
        <v>c</v>
      </c>
      <c r="N864" s="79" t="str" cm="1">
        <f t="array" ref="N864">_xlfn.IFS(X864="賃借施設","－",L864&gt;=2005,"a",L864&gt;=1985,"b",L864&gt;=1975,"c",L864&lt;=1974,"d")</f>
        <v>c</v>
      </c>
      <c r="O864" s="79" t="str">
        <f t="shared" si="101"/>
        <v/>
      </c>
      <c r="P864" s="79" t="str">
        <f t="shared" si="102"/>
        <v>G</v>
      </c>
      <c r="Q864" s="79" t="s">
        <v>1856</v>
      </c>
      <c r="R864" s="79" t="s">
        <v>1810</v>
      </c>
      <c r="S864" s="127" t="s">
        <v>19</v>
      </c>
      <c r="T864" s="124" t="s">
        <v>2041</v>
      </c>
      <c r="U864" s="127" t="s">
        <v>401</v>
      </c>
      <c r="V864" s="127" t="s">
        <v>420</v>
      </c>
      <c r="W864" s="116" t="s">
        <v>1778</v>
      </c>
      <c r="X864" s="116" t="s">
        <v>1757</v>
      </c>
      <c r="Y864" s="114">
        <v>40</v>
      </c>
      <c r="Z864" s="127"/>
      <c r="AA864" s="124"/>
      <c r="AB864" s="126"/>
      <c r="AC864" s="124"/>
      <c r="AD864" s="124"/>
      <c r="AE864" s="175"/>
      <c r="AF864" s="175"/>
      <c r="AG864" s="124"/>
      <c r="AH864" s="124"/>
      <c r="AI864" s="124"/>
      <c r="AJ864" s="124"/>
      <c r="AK864" s="124"/>
    </row>
    <row r="865" spans="1:37" ht="26.25" customHeight="1">
      <c r="A865" s="240">
        <f t="shared" si="104"/>
        <v>860</v>
      </c>
      <c r="B865" s="129" t="s">
        <v>4</v>
      </c>
      <c r="C865" s="129" t="s">
        <v>11</v>
      </c>
      <c r="D865" s="129" t="s">
        <v>311</v>
      </c>
      <c r="E865" s="129" t="s">
        <v>311</v>
      </c>
      <c r="F865" s="74">
        <f t="shared" si="103"/>
        <v>155</v>
      </c>
      <c r="G865" s="13" t="s" ph="1">
        <v>2930</v>
      </c>
      <c r="H865" s="126" t="s">
        <v>213</v>
      </c>
      <c r="I865" s="81">
        <v>115.9</v>
      </c>
      <c r="J865" s="80" t="str">
        <f t="shared" si="100"/>
        <v>A</v>
      </c>
      <c r="K865" s="78"/>
      <c r="L865" s="79">
        <v>1971</v>
      </c>
      <c r="M865" s="79" t="str" cm="1">
        <f t="array" ref="M865">_xlfn.IFS(X865="賃借施設","－",L865&gt;=2006,"a",L865&gt;=1986,"b",L865&gt;=1976,"c",L865&lt;=1975,"d")</f>
        <v>d</v>
      </c>
      <c r="N865" s="79" t="str" cm="1">
        <f t="array" ref="N865">_xlfn.IFS(X865="賃借施設","－",L865&gt;=2005,"a",L865&gt;=1985,"b",L865&gt;=1975,"c",L865&lt;=1974,"d")</f>
        <v>d</v>
      </c>
      <c r="O865" s="79" t="str">
        <f t="shared" si="101"/>
        <v/>
      </c>
      <c r="P865" s="79" t="str">
        <f t="shared" si="102"/>
        <v>J</v>
      </c>
      <c r="Q865" s="79" t="s">
        <v>1856</v>
      </c>
      <c r="R865" s="79" t="s">
        <v>1810</v>
      </c>
      <c r="S865" s="127" t="s">
        <v>19</v>
      </c>
      <c r="T865" s="124" t="s">
        <v>2041</v>
      </c>
      <c r="U865" s="127" t="s">
        <v>401</v>
      </c>
      <c r="V865" s="127" t="s">
        <v>420</v>
      </c>
      <c r="W865" s="116" t="s">
        <v>1778</v>
      </c>
      <c r="X865" s="116" t="s">
        <v>1757</v>
      </c>
      <c r="Y865" s="114">
        <v>41</v>
      </c>
      <c r="Z865" s="127"/>
      <c r="AA865" s="124"/>
      <c r="AB865" s="126"/>
      <c r="AC865" s="124"/>
      <c r="AD865" s="124"/>
      <c r="AE865" s="175"/>
      <c r="AF865" s="175"/>
      <c r="AG865" s="124"/>
      <c r="AH865" s="124"/>
      <c r="AI865" s="124"/>
      <c r="AJ865" s="124"/>
      <c r="AK865" s="124"/>
    </row>
    <row r="866" spans="1:37" ht="26.25" customHeight="1">
      <c r="A866" s="240">
        <f t="shared" si="104"/>
        <v>861</v>
      </c>
      <c r="B866" s="129" t="s">
        <v>4</v>
      </c>
      <c r="C866" s="129" t="s">
        <v>11</v>
      </c>
      <c r="D866" s="129" t="s">
        <v>311</v>
      </c>
      <c r="E866" s="129" t="s">
        <v>311</v>
      </c>
      <c r="F866" s="74">
        <f t="shared" si="103"/>
        <v>156</v>
      </c>
      <c r="G866" s="252" t="s" ph="1">
        <v>3788</v>
      </c>
      <c r="H866" s="126" t="s">
        <v>802</v>
      </c>
      <c r="I866" s="81">
        <v>101.03</v>
      </c>
      <c r="J866" s="80" t="str">
        <f t="shared" ref="J866:J928" si="105">IF(X866="賃借施設","－",IF(I866&lt;500,"A",IF(I866&gt;=2000,"C","B")))</f>
        <v>A</v>
      </c>
      <c r="K866" s="78"/>
      <c r="L866" s="79">
        <v>1978</v>
      </c>
      <c r="M866" s="79" t="str" cm="1">
        <f t="array" ref="M866">_xlfn.IFS(X866="賃借施設","－",L866&gt;=2006,"a",L866&gt;=1986,"b",L866&gt;=1976,"c",L866&lt;=1975,"d")</f>
        <v>c</v>
      </c>
      <c r="N866" s="79" t="str" cm="1">
        <f t="array" ref="N866">_xlfn.IFS(X866="賃借施設","－",L866&gt;=2005,"a",L866&gt;=1985,"b",L866&gt;=1975,"c",L866&lt;=1974,"d")</f>
        <v>c</v>
      </c>
      <c r="O866" s="79" t="str">
        <f t="shared" ref="O866:O928" si="106">IF(M866=N866,"","〇")</f>
        <v/>
      </c>
      <c r="P866" s="79" t="str">
        <f t="shared" ref="P866:P928" si="107">IF(X866="賃借施設","－",IF(AND(J866="A",M866="a"),"A",(IF(AND(J866="B",M866="a"),"B",(IF(AND(J866="C",M866="a"),"C",(IF(AND(J866="A",M866="b"),"D",(IF(AND(J866="B",M866="b"),"E",(IF(AND(J866="C",M866="b"),"F",(IF(AND(J866="A",M866="c"),"G",(IF(AND(J866="B",M866="c"),"H",(IF(AND(J866="C",M866="c"),"I",(IF(AND(J866="A",M866="d"),"J",(IF(AND(J866="B",M866="d"),"K",(IF(AND(J866="C",M866="d"),"L",""))))))))))))))))))))))))</f>
        <v>G</v>
      </c>
      <c r="Q866" s="79" t="s">
        <v>1859</v>
      </c>
      <c r="R866" s="79" t="s">
        <v>3738</v>
      </c>
      <c r="S866" s="127" t="s">
        <v>19</v>
      </c>
      <c r="T866" s="124" t="s">
        <v>2041</v>
      </c>
      <c r="U866" s="127" t="s">
        <v>424</v>
      </c>
      <c r="V866" s="127" t="s">
        <v>3789</v>
      </c>
      <c r="W866" s="116" t="s">
        <v>1778</v>
      </c>
      <c r="X866" s="116" t="s">
        <v>1757</v>
      </c>
      <c r="Y866" s="114">
        <v>42</v>
      </c>
      <c r="Z866" s="127"/>
      <c r="AA866" s="124"/>
      <c r="AB866" s="126"/>
      <c r="AC866" s="124"/>
      <c r="AD866" s="124"/>
      <c r="AE866" s="175"/>
      <c r="AF866" s="175"/>
      <c r="AG866" s="124"/>
      <c r="AH866" s="124"/>
      <c r="AI866" s="124"/>
      <c r="AJ866" s="124"/>
      <c r="AK866" s="124"/>
    </row>
    <row r="867" spans="1:37" ht="26.25" customHeight="1">
      <c r="A867" s="240">
        <f t="shared" si="104"/>
        <v>862</v>
      </c>
      <c r="B867" s="129" t="s">
        <v>4</v>
      </c>
      <c r="C867" s="129" t="s">
        <v>11</v>
      </c>
      <c r="D867" s="129" t="s">
        <v>311</v>
      </c>
      <c r="E867" s="129" t="s">
        <v>311</v>
      </c>
      <c r="F867" s="74">
        <f t="shared" si="103"/>
        <v>157</v>
      </c>
      <c r="G867" s="13" t="s" ph="1">
        <v>2931</v>
      </c>
      <c r="H867" s="126" t="s">
        <v>803</v>
      </c>
      <c r="I867" s="81">
        <v>101.09</v>
      </c>
      <c r="J867" s="80" t="str">
        <f t="shared" si="105"/>
        <v>A</v>
      </c>
      <c r="K867" s="78"/>
      <c r="L867" s="79">
        <v>1976</v>
      </c>
      <c r="M867" s="79" t="str" cm="1">
        <f t="array" ref="M867">_xlfn.IFS(X867="賃借施設","－",L867&gt;=2006,"a",L867&gt;=1986,"b",L867&gt;=1976,"c",L867&lt;=1975,"d")</f>
        <v>c</v>
      </c>
      <c r="N867" s="79" t="str" cm="1">
        <f t="array" ref="N867">_xlfn.IFS(X867="賃借施設","－",L867&gt;=2005,"a",L867&gt;=1985,"b",L867&gt;=1975,"c",L867&lt;=1974,"d")</f>
        <v>c</v>
      </c>
      <c r="O867" s="79" t="str">
        <f t="shared" si="106"/>
        <v/>
      </c>
      <c r="P867" s="79" t="str">
        <f t="shared" si="107"/>
        <v>G</v>
      </c>
      <c r="Q867" s="79" t="s">
        <v>1859</v>
      </c>
      <c r="R867" s="79" t="s">
        <v>1810</v>
      </c>
      <c r="S867" s="127" t="s">
        <v>19</v>
      </c>
      <c r="T867" s="124" t="s">
        <v>2041</v>
      </c>
      <c r="U867" s="127" t="s">
        <v>401</v>
      </c>
      <c r="V867" s="127" t="s">
        <v>420</v>
      </c>
      <c r="W867" s="116" t="s">
        <v>1778</v>
      </c>
      <c r="X867" s="116" t="s">
        <v>1757</v>
      </c>
      <c r="Y867" s="114">
        <v>43</v>
      </c>
      <c r="Z867" s="127"/>
      <c r="AA867" s="124"/>
      <c r="AB867" s="126"/>
      <c r="AC867" s="124"/>
      <c r="AD867" s="124"/>
      <c r="AE867" s="175"/>
      <c r="AF867" s="175"/>
      <c r="AG867" s="124"/>
      <c r="AH867" s="124"/>
      <c r="AI867" s="124"/>
      <c r="AJ867" s="124"/>
      <c r="AK867" s="124"/>
    </row>
    <row r="868" spans="1:37" ht="26.25" customHeight="1">
      <c r="A868" s="240">
        <f t="shared" si="104"/>
        <v>863</v>
      </c>
      <c r="B868" s="129" t="s">
        <v>4</v>
      </c>
      <c r="C868" s="129" t="s">
        <v>11</v>
      </c>
      <c r="D868" s="129" t="s">
        <v>311</v>
      </c>
      <c r="E868" s="129" t="s">
        <v>311</v>
      </c>
      <c r="F868" s="74">
        <f t="shared" si="103"/>
        <v>158</v>
      </c>
      <c r="G868" s="13" t="s" ph="1">
        <v>2932</v>
      </c>
      <c r="H868" s="126" t="s">
        <v>797</v>
      </c>
      <c r="I868" s="81">
        <v>110.35</v>
      </c>
      <c r="J868" s="80" t="str">
        <f t="shared" si="105"/>
        <v>A</v>
      </c>
      <c r="K868" s="78"/>
      <c r="L868" s="79">
        <v>1983</v>
      </c>
      <c r="M868" s="79" t="str" cm="1">
        <f t="array" ref="M868">_xlfn.IFS(X868="賃借施設","－",L868&gt;=2006,"a",L868&gt;=1986,"b",L868&gt;=1976,"c",L868&lt;=1975,"d")</f>
        <v>c</v>
      </c>
      <c r="N868" s="79" t="str" cm="1">
        <f t="array" ref="N868">_xlfn.IFS(X868="賃借施設","－",L868&gt;=2005,"a",L868&gt;=1985,"b",L868&gt;=1975,"c",L868&lt;=1974,"d")</f>
        <v>c</v>
      </c>
      <c r="O868" s="79" t="str">
        <f t="shared" si="106"/>
        <v/>
      </c>
      <c r="P868" s="79" t="str">
        <f t="shared" si="107"/>
        <v>G</v>
      </c>
      <c r="Q868" s="79" t="s">
        <v>1856</v>
      </c>
      <c r="R868" s="79" t="s">
        <v>1810</v>
      </c>
      <c r="S868" s="127" t="s">
        <v>19</v>
      </c>
      <c r="T868" s="124" t="s">
        <v>2041</v>
      </c>
      <c r="U868" s="127" t="s">
        <v>401</v>
      </c>
      <c r="V868" s="127" t="s">
        <v>420</v>
      </c>
      <c r="W868" s="116" t="s">
        <v>1778</v>
      </c>
      <c r="X868" s="116" t="s">
        <v>1757</v>
      </c>
      <c r="Y868" s="114">
        <v>44</v>
      </c>
      <c r="Z868" s="127"/>
      <c r="AA868" s="124"/>
      <c r="AB868" s="126"/>
      <c r="AC868" s="124"/>
      <c r="AD868" s="124"/>
      <c r="AE868" s="175"/>
      <c r="AF868" s="175"/>
      <c r="AG868" s="124"/>
      <c r="AH868" s="124"/>
      <c r="AI868" s="124"/>
      <c r="AJ868" s="124"/>
      <c r="AK868" s="124"/>
    </row>
    <row r="869" spans="1:37" ht="26.25" customHeight="1">
      <c r="A869" s="240">
        <f t="shared" si="104"/>
        <v>864</v>
      </c>
      <c r="B869" s="129" t="s">
        <v>4</v>
      </c>
      <c r="C869" s="129" t="s">
        <v>11</v>
      </c>
      <c r="D869" s="129" t="s">
        <v>311</v>
      </c>
      <c r="E869" s="129" t="s">
        <v>311</v>
      </c>
      <c r="F869" s="74">
        <f t="shared" si="103"/>
        <v>159</v>
      </c>
      <c r="G869" s="13" t="s" ph="1">
        <v>2933</v>
      </c>
      <c r="H869" s="126" t="s">
        <v>212</v>
      </c>
      <c r="I869" s="81">
        <v>106.59</v>
      </c>
      <c r="J869" s="80" t="str">
        <f t="shared" si="105"/>
        <v>A</v>
      </c>
      <c r="K869" s="78"/>
      <c r="L869" s="79">
        <v>1982</v>
      </c>
      <c r="M869" s="79" t="str" cm="1">
        <f t="array" ref="M869">_xlfn.IFS(X869="賃借施設","－",L869&gt;=2006,"a",L869&gt;=1986,"b",L869&gt;=1976,"c",L869&lt;=1975,"d")</f>
        <v>c</v>
      </c>
      <c r="N869" s="79" t="str" cm="1">
        <f t="array" ref="N869">_xlfn.IFS(X869="賃借施設","－",L869&gt;=2005,"a",L869&gt;=1985,"b",L869&gt;=1975,"c",L869&lt;=1974,"d")</f>
        <v>c</v>
      </c>
      <c r="O869" s="79" t="str">
        <f t="shared" si="106"/>
        <v/>
      </c>
      <c r="P869" s="79" t="str">
        <f t="shared" si="107"/>
        <v>G</v>
      </c>
      <c r="Q869" s="79" t="s">
        <v>1856</v>
      </c>
      <c r="R869" s="79" t="s">
        <v>1810</v>
      </c>
      <c r="S869" s="127" t="s">
        <v>19</v>
      </c>
      <c r="T869" s="124" t="s">
        <v>2041</v>
      </c>
      <c r="U869" s="127" t="s">
        <v>401</v>
      </c>
      <c r="V869" s="127" t="s">
        <v>420</v>
      </c>
      <c r="W869" s="116" t="s">
        <v>1778</v>
      </c>
      <c r="X869" s="116" t="s">
        <v>1757</v>
      </c>
      <c r="Y869" s="114">
        <v>45</v>
      </c>
      <c r="Z869" s="127"/>
      <c r="AA869" s="124"/>
      <c r="AB869" s="126"/>
      <c r="AC869" s="124"/>
      <c r="AD869" s="124"/>
      <c r="AE869" s="175"/>
      <c r="AF869" s="175"/>
      <c r="AG869" s="124"/>
      <c r="AH869" s="124"/>
      <c r="AI869" s="124"/>
      <c r="AJ869" s="124"/>
      <c r="AK869" s="124"/>
    </row>
    <row r="870" spans="1:37" ht="26.25" customHeight="1">
      <c r="A870" s="240">
        <f t="shared" si="104"/>
        <v>865</v>
      </c>
      <c r="B870" s="129" t="s">
        <v>4</v>
      </c>
      <c r="C870" s="129" t="s">
        <v>11</v>
      </c>
      <c r="D870" s="129" t="s">
        <v>311</v>
      </c>
      <c r="E870" s="129" t="s">
        <v>311</v>
      </c>
      <c r="F870" s="74">
        <f t="shared" si="103"/>
        <v>160</v>
      </c>
      <c r="G870" s="13" t="s" ph="1">
        <v>2934</v>
      </c>
      <c r="H870" s="126" t="s">
        <v>804</v>
      </c>
      <c r="I870" s="81">
        <v>102.68</v>
      </c>
      <c r="J870" s="80" t="str">
        <f t="shared" si="105"/>
        <v>A</v>
      </c>
      <c r="K870" s="78"/>
      <c r="L870" s="79">
        <v>1982</v>
      </c>
      <c r="M870" s="79" t="str" cm="1">
        <f t="array" ref="M870">_xlfn.IFS(X870="賃借施設","－",L870&gt;=2006,"a",L870&gt;=1986,"b",L870&gt;=1976,"c",L870&lt;=1975,"d")</f>
        <v>c</v>
      </c>
      <c r="N870" s="79" t="str" cm="1">
        <f t="array" ref="N870">_xlfn.IFS(X870="賃借施設","－",L870&gt;=2005,"a",L870&gt;=1985,"b",L870&gt;=1975,"c",L870&lt;=1974,"d")</f>
        <v>c</v>
      </c>
      <c r="O870" s="79" t="str">
        <f t="shared" si="106"/>
        <v/>
      </c>
      <c r="P870" s="79" t="str">
        <f t="shared" si="107"/>
        <v>G</v>
      </c>
      <c r="Q870" s="79" t="s">
        <v>1859</v>
      </c>
      <c r="R870" s="79" t="s">
        <v>1810</v>
      </c>
      <c r="S870" s="127" t="s">
        <v>19</v>
      </c>
      <c r="T870" s="124" t="s">
        <v>2041</v>
      </c>
      <c r="U870" s="127" t="s">
        <v>401</v>
      </c>
      <c r="V870" s="127" t="s">
        <v>420</v>
      </c>
      <c r="W870" s="116" t="s">
        <v>1778</v>
      </c>
      <c r="X870" s="116" t="s">
        <v>1757</v>
      </c>
      <c r="Y870" s="114">
        <v>46</v>
      </c>
      <c r="Z870" s="127"/>
      <c r="AA870" s="124"/>
      <c r="AB870" s="126"/>
      <c r="AC870" s="124"/>
      <c r="AD870" s="124"/>
      <c r="AE870" s="175"/>
      <c r="AF870" s="175"/>
      <c r="AG870" s="124"/>
      <c r="AH870" s="124"/>
      <c r="AI870" s="124"/>
      <c r="AJ870" s="124"/>
      <c r="AK870" s="124"/>
    </row>
    <row r="871" spans="1:37" ht="26.25" customHeight="1">
      <c r="A871" s="240">
        <f t="shared" si="104"/>
        <v>866</v>
      </c>
      <c r="B871" s="129" t="s">
        <v>4</v>
      </c>
      <c r="C871" s="129" t="s">
        <v>11</v>
      </c>
      <c r="D871" s="129" t="s">
        <v>311</v>
      </c>
      <c r="E871" s="129" t="s">
        <v>311</v>
      </c>
      <c r="F871" s="74">
        <f t="shared" si="103"/>
        <v>161</v>
      </c>
      <c r="G871" s="13" t="s" ph="1">
        <v>2935</v>
      </c>
      <c r="H871" s="126" t="s">
        <v>798</v>
      </c>
      <c r="I871" s="81">
        <v>100</v>
      </c>
      <c r="J871" s="80" t="str">
        <f t="shared" si="105"/>
        <v>A</v>
      </c>
      <c r="K871" s="78"/>
      <c r="L871" s="79">
        <v>1984</v>
      </c>
      <c r="M871" s="79" t="str" cm="1">
        <f t="array" ref="M871">_xlfn.IFS(X871="賃借施設","－",L871&gt;=2006,"a",L871&gt;=1986,"b",L871&gt;=1976,"c",L871&lt;=1975,"d")</f>
        <v>c</v>
      </c>
      <c r="N871" s="79" t="str" cm="1">
        <f t="array" ref="N871">_xlfn.IFS(X871="賃借施設","－",L871&gt;=2005,"a",L871&gt;=1985,"b",L871&gt;=1975,"c",L871&lt;=1974,"d")</f>
        <v>c</v>
      </c>
      <c r="O871" s="79" t="str">
        <f t="shared" si="106"/>
        <v/>
      </c>
      <c r="P871" s="79" t="str">
        <f t="shared" si="107"/>
        <v>G</v>
      </c>
      <c r="Q871" s="79" t="s">
        <v>1856</v>
      </c>
      <c r="R871" s="79" t="s">
        <v>1810</v>
      </c>
      <c r="S871" s="127" t="s">
        <v>19</v>
      </c>
      <c r="T871" s="124" t="s">
        <v>2041</v>
      </c>
      <c r="U871" s="127" t="s">
        <v>401</v>
      </c>
      <c r="V871" s="127" t="s">
        <v>420</v>
      </c>
      <c r="W871" s="116" t="s">
        <v>1778</v>
      </c>
      <c r="X871" s="116" t="s">
        <v>1757</v>
      </c>
      <c r="Y871" s="114">
        <v>47</v>
      </c>
      <c r="Z871" s="127"/>
      <c r="AA871" s="124"/>
      <c r="AB871" s="126"/>
      <c r="AC871" s="124"/>
      <c r="AD871" s="124"/>
      <c r="AE871" s="175"/>
      <c r="AF871" s="175"/>
      <c r="AG871" s="124"/>
      <c r="AH871" s="124"/>
      <c r="AI871" s="124"/>
      <c r="AJ871" s="124"/>
      <c r="AK871" s="124"/>
    </row>
    <row r="872" spans="1:37" s="24" customFormat="1" ht="26.25" customHeight="1">
      <c r="A872" s="240">
        <f t="shared" si="104"/>
        <v>867</v>
      </c>
      <c r="B872" s="129" t="s">
        <v>4</v>
      </c>
      <c r="C872" s="129" t="s">
        <v>11</v>
      </c>
      <c r="D872" s="129" t="s">
        <v>311</v>
      </c>
      <c r="E872" s="129" t="s">
        <v>311</v>
      </c>
      <c r="F872" s="74">
        <f t="shared" si="103"/>
        <v>162</v>
      </c>
      <c r="G872" s="13" t="s" ph="1">
        <v>2936</v>
      </c>
      <c r="H872" s="126" t="s">
        <v>805</v>
      </c>
      <c r="I872" s="81">
        <v>197.8</v>
      </c>
      <c r="J872" s="80" t="str">
        <f t="shared" si="105"/>
        <v>A</v>
      </c>
      <c r="K872" s="78"/>
      <c r="L872" s="79">
        <v>1990</v>
      </c>
      <c r="M872" s="79" t="str" cm="1">
        <f t="array" ref="M872">_xlfn.IFS(X872="賃借施設","－",L872&gt;=2006,"a",L872&gt;=1986,"b",L872&gt;=1976,"c",L872&lt;=1975,"d")</f>
        <v>b</v>
      </c>
      <c r="N872" s="79" t="str" cm="1">
        <f t="array" ref="N872">_xlfn.IFS(X872="賃借施設","－",L872&gt;=2005,"a",L872&gt;=1985,"b",L872&gt;=1975,"c",L872&lt;=1974,"d")</f>
        <v>b</v>
      </c>
      <c r="O872" s="79" t="str">
        <f t="shared" si="106"/>
        <v/>
      </c>
      <c r="P872" s="79" t="str">
        <f t="shared" si="107"/>
        <v>D</v>
      </c>
      <c r="Q872" s="79" t="s">
        <v>1856</v>
      </c>
      <c r="R872" s="79" t="s">
        <v>1810</v>
      </c>
      <c r="S872" s="127" t="s">
        <v>49</v>
      </c>
      <c r="T872" s="124" t="s">
        <v>2041</v>
      </c>
      <c r="U872" s="127" t="s">
        <v>1878</v>
      </c>
      <c r="V872" s="124" t="s">
        <v>2041</v>
      </c>
      <c r="W872" s="116" t="s">
        <v>1779</v>
      </c>
      <c r="X872" s="116" t="s">
        <v>1757</v>
      </c>
      <c r="Y872" s="114">
        <v>28</v>
      </c>
      <c r="Z872" s="127"/>
      <c r="AA872" s="124"/>
      <c r="AB872" s="126"/>
      <c r="AC872" s="124"/>
      <c r="AD872" s="124"/>
      <c r="AE872" s="175"/>
      <c r="AF872" s="175"/>
      <c r="AG872" s="124"/>
      <c r="AH872" s="124"/>
      <c r="AI872" s="124"/>
      <c r="AJ872" s="124"/>
      <c r="AK872" s="124"/>
    </row>
    <row r="873" spans="1:37" ht="26.25" customHeight="1">
      <c r="A873" s="240">
        <f t="shared" si="104"/>
        <v>868</v>
      </c>
      <c r="B873" s="129" t="s">
        <v>4</v>
      </c>
      <c r="C873" s="129" t="s">
        <v>11</v>
      </c>
      <c r="D873" s="129" t="s">
        <v>311</v>
      </c>
      <c r="E873" s="129" t="s">
        <v>311</v>
      </c>
      <c r="F873" s="74">
        <f t="shared" si="103"/>
        <v>163</v>
      </c>
      <c r="G873" s="13" t="s" ph="1">
        <v>2937</v>
      </c>
      <c r="H873" s="126" t="s">
        <v>806</v>
      </c>
      <c r="I873" s="81">
        <v>227.16</v>
      </c>
      <c r="J873" s="80" t="str">
        <f t="shared" si="105"/>
        <v>A</v>
      </c>
      <c r="K873" s="78"/>
      <c r="L873" s="79">
        <v>1980</v>
      </c>
      <c r="M873" s="79" t="str" cm="1">
        <f t="array" ref="M873">_xlfn.IFS(X873="賃借施設","－",L873&gt;=2006,"a",L873&gt;=1986,"b",L873&gt;=1976,"c",L873&lt;=1975,"d")</f>
        <v>c</v>
      </c>
      <c r="N873" s="79" t="str" cm="1">
        <f t="array" ref="N873">_xlfn.IFS(X873="賃借施設","－",L873&gt;=2005,"a",L873&gt;=1985,"b",L873&gt;=1975,"c",L873&lt;=1974,"d")</f>
        <v>c</v>
      </c>
      <c r="O873" s="79" t="str">
        <f t="shared" si="106"/>
        <v/>
      </c>
      <c r="P873" s="79" t="str">
        <f t="shared" si="107"/>
        <v>G</v>
      </c>
      <c r="Q873" s="79" t="s">
        <v>1859</v>
      </c>
      <c r="R873" s="79" t="s">
        <v>1810</v>
      </c>
      <c r="S873" s="127" t="s">
        <v>70</v>
      </c>
      <c r="T873" s="124" t="s">
        <v>2041</v>
      </c>
      <c r="U873" s="127" t="s">
        <v>401</v>
      </c>
      <c r="V873" s="127" t="s">
        <v>1908</v>
      </c>
      <c r="W873" s="116" t="s">
        <v>1780</v>
      </c>
      <c r="X873" s="116" t="s">
        <v>1757</v>
      </c>
      <c r="Y873" s="114">
        <v>26</v>
      </c>
      <c r="Z873" s="127"/>
      <c r="AA873" s="124"/>
      <c r="AB873" s="126"/>
      <c r="AC873" s="124"/>
      <c r="AD873" s="124"/>
      <c r="AE873" s="175"/>
      <c r="AF873" s="175"/>
      <c r="AG873" s="124"/>
      <c r="AH873" s="124"/>
      <c r="AI873" s="124"/>
      <c r="AJ873" s="124"/>
      <c r="AK873" s="124"/>
    </row>
    <row r="874" spans="1:37" ht="26.25" customHeight="1">
      <c r="A874" s="240">
        <f t="shared" si="104"/>
        <v>869</v>
      </c>
      <c r="B874" s="129" t="s">
        <v>4</v>
      </c>
      <c r="C874" s="129" t="s">
        <v>11</v>
      </c>
      <c r="D874" s="129" t="s">
        <v>311</v>
      </c>
      <c r="E874" s="129" t="s">
        <v>311</v>
      </c>
      <c r="F874" s="74">
        <f t="shared" si="103"/>
        <v>164</v>
      </c>
      <c r="G874" s="13" t="s" ph="1">
        <v>2938</v>
      </c>
      <c r="H874" s="126" t="s">
        <v>807</v>
      </c>
      <c r="I874" s="81">
        <v>224.03</v>
      </c>
      <c r="J874" s="80" t="str">
        <f t="shared" si="105"/>
        <v>A</v>
      </c>
      <c r="K874" s="78"/>
      <c r="L874" s="79">
        <v>1980</v>
      </c>
      <c r="M874" s="79" t="str" cm="1">
        <f t="array" ref="M874">_xlfn.IFS(X874="賃借施設","－",L874&gt;=2006,"a",L874&gt;=1986,"b",L874&gt;=1976,"c",L874&lt;=1975,"d")</f>
        <v>c</v>
      </c>
      <c r="N874" s="79" t="str" cm="1">
        <f t="array" ref="N874">_xlfn.IFS(X874="賃借施設","－",L874&gt;=2005,"a",L874&gt;=1985,"b",L874&gt;=1975,"c",L874&lt;=1974,"d")</f>
        <v>c</v>
      </c>
      <c r="O874" s="79" t="str">
        <f t="shared" si="106"/>
        <v/>
      </c>
      <c r="P874" s="79" t="str">
        <f t="shared" si="107"/>
        <v>G</v>
      </c>
      <c r="Q874" s="79" t="s">
        <v>1859</v>
      </c>
      <c r="R874" s="79" t="s">
        <v>1810</v>
      </c>
      <c r="S874" s="127" t="s">
        <v>70</v>
      </c>
      <c r="T874" s="124" t="s">
        <v>2041</v>
      </c>
      <c r="U874" s="127" t="s">
        <v>401</v>
      </c>
      <c r="V874" s="127" t="s">
        <v>1908</v>
      </c>
      <c r="W874" s="116" t="s">
        <v>1780</v>
      </c>
      <c r="X874" s="116" t="s">
        <v>1757</v>
      </c>
      <c r="Y874" s="114">
        <v>27</v>
      </c>
      <c r="Z874" s="127"/>
      <c r="AA874" s="124"/>
      <c r="AB874" s="126"/>
      <c r="AC874" s="124"/>
      <c r="AD874" s="124"/>
      <c r="AE874" s="175"/>
      <c r="AF874" s="175"/>
      <c r="AG874" s="124"/>
      <c r="AH874" s="124"/>
      <c r="AI874" s="124"/>
      <c r="AJ874" s="124"/>
      <c r="AK874" s="124"/>
    </row>
    <row r="875" spans="1:37" ht="26.25" customHeight="1">
      <c r="A875" s="240">
        <f t="shared" si="104"/>
        <v>870</v>
      </c>
      <c r="B875" s="129" t="s">
        <v>4</v>
      </c>
      <c r="C875" s="129" t="s">
        <v>11</v>
      </c>
      <c r="D875" s="129" t="s">
        <v>311</v>
      </c>
      <c r="E875" s="129" t="s">
        <v>311</v>
      </c>
      <c r="F875" s="74">
        <f t="shared" si="103"/>
        <v>165</v>
      </c>
      <c r="G875" s="13" t="s" ph="1">
        <v>2939</v>
      </c>
      <c r="H875" s="126" t="s">
        <v>808</v>
      </c>
      <c r="I875" s="81">
        <v>152.19</v>
      </c>
      <c r="J875" s="80" t="str">
        <f t="shared" si="105"/>
        <v>A</v>
      </c>
      <c r="K875" s="78"/>
      <c r="L875" s="79">
        <v>1989</v>
      </c>
      <c r="M875" s="79" t="str" cm="1">
        <f t="array" ref="M875">_xlfn.IFS(X875="賃借施設","－",L875&gt;=2006,"a",L875&gt;=1986,"b",L875&gt;=1976,"c",L875&lt;=1975,"d")</f>
        <v>b</v>
      </c>
      <c r="N875" s="79" t="str" cm="1">
        <f t="array" ref="N875">_xlfn.IFS(X875="賃借施設","－",L875&gt;=2005,"a",L875&gt;=1985,"b",L875&gt;=1975,"c",L875&lt;=1974,"d")</f>
        <v>b</v>
      </c>
      <c r="O875" s="79" t="str">
        <f t="shared" si="106"/>
        <v/>
      </c>
      <c r="P875" s="79" t="str">
        <f t="shared" si="107"/>
        <v>D</v>
      </c>
      <c r="Q875" s="79" t="s">
        <v>1856</v>
      </c>
      <c r="R875" s="79" t="s">
        <v>1810</v>
      </c>
      <c r="S875" s="127" t="s">
        <v>70</v>
      </c>
      <c r="T875" s="124" t="s">
        <v>2041</v>
      </c>
      <c r="U875" s="127" t="s">
        <v>401</v>
      </c>
      <c r="V875" s="127" t="s">
        <v>1908</v>
      </c>
      <c r="W875" s="116" t="s">
        <v>1780</v>
      </c>
      <c r="X875" s="116" t="s">
        <v>1757</v>
      </c>
      <c r="Y875" s="114">
        <v>28</v>
      </c>
      <c r="Z875" s="127"/>
      <c r="AA875" s="124"/>
      <c r="AB875" s="126"/>
      <c r="AC875" s="124"/>
      <c r="AD875" s="124"/>
      <c r="AE875" s="175"/>
      <c r="AF875" s="175"/>
      <c r="AG875" s="124"/>
      <c r="AH875" s="124"/>
      <c r="AI875" s="124"/>
      <c r="AJ875" s="124"/>
      <c r="AK875" s="124"/>
    </row>
    <row r="876" spans="1:37" ht="26.25" customHeight="1">
      <c r="A876" s="240">
        <f t="shared" si="104"/>
        <v>871</v>
      </c>
      <c r="B876" s="129" t="s">
        <v>4</v>
      </c>
      <c r="C876" s="129" t="s">
        <v>11</v>
      </c>
      <c r="D876" s="129" t="s">
        <v>311</v>
      </c>
      <c r="E876" s="129" t="s">
        <v>311</v>
      </c>
      <c r="F876" s="74">
        <f t="shared" si="103"/>
        <v>166</v>
      </c>
      <c r="G876" s="13" t="s" ph="1">
        <v>2940</v>
      </c>
      <c r="H876" s="126" t="s">
        <v>809</v>
      </c>
      <c r="I876" s="81">
        <v>198.64</v>
      </c>
      <c r="J876" s="80" t="str">
        <f t="shared" si="105"/>
        <v>A</v>
      </c>
      <c r="K876" s="78"/>
      <c r="L876" s="79">
        <v>1980</v>
      </c>
      <c r="M876" s="79" t="str" cm="1">
        <f t="array" ref="M876">_xlfn.IFS(X876="賃借施設","－",L876&gt;=2006,"a",L876&gt;=1986,"b",L876&gt;=1976,"c",L876&lt;=1975,"d")</f>
        <v>c</v>
      </c>
      <c r="N876" s="79" t="str" cm="1">
        <f t="array" ref="N876">_xlfn.IFS(X876="賃借施設","－",L876&gt;=2005,"a",L876&gt;=1985,"b",L876&gt;=1975,"c",L876&lt;=1974,"d")</f>
        <v>c</v>
      </c>
      <c r="O876" s="79" t="str">
        <f t="shared" si="106"/>
        <v/>
      </c>
      <c r="P876" s="79" t="str">
        <f t="shared" si="107"/>
        <v>G</v>
      </c>
      <c r="Q876" s="79" t="s">
        <v>1859</v>
      </c>
      <c r="R876" s="79" t="s">
        <v>1810</v>
      </c>
      <c r="S876" s="127" t="s">
        <v>70</v>
      </c>
      <c r="T876" s="124" t="s">
        <v>2041</v>
      </c>
      <c r="U876" s="127" t="s">
        <v>401</v>
      </c>
      <c r="V876" s="127" t="s">
        <v>1908</v>
      </c>
      <c r="W876" s="116" t="s">
        <v>1780</v>
      </c>
      <c r="X876" s="116" t="s">
        <v>1757</v>
      </c>
      <c r="Y876" s="114">
        <v>29</v>
      </c>
      <c r="Z876" s="127"/>
      <c r="AA876" s="124"/>
      <c r="AB876" s="126"/>
      <c r="AC876" s="124"/>
      <c r="AD876" s="124"/>
      <c r="AE876" s="175"/>
      <c r="AF876" s="175"/>
      <c r="AG876" s="124"/>
      <c r="AH876" s="124"/>
      <c r="AI876" s="124"/>
      <c r="AJ876" s="124"/>
      <c r="AK876" s="124"/>
    </row>
    <row r="877" spans="1:37" s="24" customFormat="1" ht="26.25" customHeight="1">
      <c r="A877" s="240">
        <f t="shared" si="104"/>
        <v>872</v>
      </c>
      <c r="B877" s="129" t="s">
        <v>4</v>
      </c>
      <c r="C877" s="129" t="s">
        <v>11</v>
      </c>
      <c r="D877" s="129" t="s">
        <v>311</v>
      </c>
      <c r="E877" s="129" t="s">
        <v>311</v>
      </c>
      <c r="F877" s="74">
        <f t="shared" si="103"/>
        <v>167</v>
      </c>
      <c r="G877" s="13" t="s" ph="1">
        <v>2941</v>
      </c>
      <c r="H877" s="126" t="s">
        <v>810</v>
      </c>
      <c r="I877" s="81">
        <v>198.1</v>
      </c>
      <c r="J877" s="80" t="str">
        <f t="shared" si="105"/>
        <v>A</v>
      </c>
      <c r="K877" s="78"/>
      <c r="L877" s="79">
        <v>1980</v>
      </c>
      <c r="M877" s="79" t="str" cm="1">
        <f t="array" ref="M877">_xlfn.IFS(X877="賃借施設","－",L877&gt;=2006,"a",L877&gt;=1986,"b",L877&gt;=1976,"c",L877&lt;=1975,"d")</f>
        <v>c</v>
      </c>
      <c r="N877" s="79" t="str" cm="1">
        <f t="array" ref="N877">_xlfn.IFS(X877="賃借施設","－",L877&gt;=2005,"a",L877&gt;=1985,"b",L877&gt;=1975,"c",L877&lt;=1974,"d")</f>
        <v>c</v>
      </c>
      <c r="O877" s="79" t="str">
        <f t="shared" si="106"/>
        <v/>
      </c>
      <c r="P877" s="79" t="str">
        <f t="shared" si="107"/>
        <v>G</v>
      </c>
      <c r="Q877" s="79" t="s">
        <v>1859</v>
      </c>
      <c r="R877" s="79" t="s">
        <v>1810</v>
      </c>
      <c r="S877" s="127" t="s">
        <v>70</v>
      </c>
      <c r="T877" s="124" t="s">
        <v>2041</v>
      </c>
      <c r="U877" s="127" t="s">
        <v>401</v>
      </c>
      <c r="V877" s="127" t="s">
        <v>1908</v>
      </c>
      <c r="W877" s="116" t="s">
        <v>1780</v>
      </c>
      <c r="X877" s="116" t="s">
        <v>1757</v>
      </c>
      <c r="Y877" s="114">
        <v>30</v>
      </c>
      <c r="Z877" s="127"/>
      <c r="AA877" s="124"/>
      <c r="AB877" s="126"/>
      <c r="AC877" s="124"/>
      <c r="AD877" s="124"/>
      <c r="AE877" s="175"/>
      <c r="AF877" s="175"/>
      <c r="AG877" s="124"/>
      <c r="AH877" s="124"/>
      <c r="AI877" s="124"/>
      <c r="AJ877" s="124"/>
      <c r="AK877" s="124"/>
    </row>
    <row r="878" spans="1:37" ht="26.25" customHeight="1">
      <c r="A878" s="240">
        <f t="shared" si="104"/>
        <v>873</v>
      </c>
      <c r="B878" s="129" t="s">
        <v>4</v>
      </c>
      <c r="C878" s="129" t="s">
        <v>11</v>
      </c>
      <c r="D878" s="129" t="s">
        <v>311</v>
      </c>
      <c r="E878" s="129" t="s">
        <v>311</v>
      </c>
      <c r="F878" s="74">
        <f t="shared" si="103"/>
        <v>168</v>
      </c>
      <c r="G878" s="13" t="s" ph="1">
        <v>2942</v>
      </c>
      <c r="H878" s="126" t="s">
        <v>811</v>
      </c>
      <c r="I878" s="81">
        <v>83.94</v>
      </c>
      <c r="J878" s="80" t="str">
        <f t="shared" si="105"/>
        <v>A</v>
      </c>
      <c r="K878" s="78"/>
      <c r="L878" s="79">
        <v>1979</v>
      </c>
      <c r="M878" s="79" t="str" cm="1">
        <f t="array" ref="M878">_xlfn.IFS(X878="賃借施設","－",L878&gt;=2006,"a",L878&gt;=1986,"b",L878&gt;=1976,"c",L878&lt;=1975,"d")</f>
        <v>c</v>
      </c>
      <c r="N878" s="79" t="str" cm="1">
        <f t="array" ref="N878">_xlfn.IFS(X878="賃借施設","－",L878&gt;=2005,"a",L878&gt;=1985,"b",L878&gt;=1975,"c",L878&lt;=1974,"d")</f>
        <v>c</v>
      </c>
      <c r="O878" s="79" t="str">
        <f t="shared" si="106"/>
        <v/>
      </c>
      <c r="P878" s="79" t="str">
        <f t="shared" si="107"/>
        <v>G</v>
      </c>
      <c r="Q878" s="79" t="s">
        <v>1860</v>
      </c>
      <c r="R878" s="79" t="s">
        <v>1810</v>
      </c>
      <c r="S878" s="127" t="s">
        <v>71</v>
      </c>
      <c r="T878" s="124" t="s">
        <v>2041</v>
      </c>
      <c r="U878" s="127" t="s">
        <v>421</v>
      </c>
      <c r="V878" s="124" t="s">
        <v>2041</v>
      </c>
      <c r="W878" s="116" t="s">
        <v>1781</v>
      </c>
      <c r="X878" s="116" t="s">
        <v>1757</v>
      </c>
      <c r="Y878" s="114">
        <v>30</v>
      </c>
      <c r="Z878" s="127"/>
      <c r="AA878" s="124"/>
      <c r="AB878" s="126"/>
      <c r="AC878" s="124"/>
      <c r="AD878" s="124"/>
      <c r="AE878" s="175"/>
      <c r="AF878" s="175"/>
      <c r="AG878" s="124"/>
      <c r="AH878" s="124"/>
      <c r="AI878" s="124"/>
      <c r="AJ878" s="124"/>
      <c r="AK878" s="124"/>
    </row>
    <row r="879" spans="1:37" ht="26.25" customHeight="1">
      <c r="A879" s="240">
        <f t="shared" si="104"/>
        <v>874</v>
      </c>
      <c r="B879" s="129" t="s">
        <v>4</v>
      </c>
      <c r="C879" s="129" t="s">
        <v>11</v>
      </c>
      <c r="D879" s="129" t="s">
        <v>311</v>
      </c>
      <c r="E879" s="129" t="s">
        <v>311</v>
      </c>
      <c r="F879" s="74">
        <f t="shared" si="103"/>
        <v>169</v>
      </c>
      <c r="G879" s="13" t="s" ph="1">
        <v>2943</v>
      </c>
      <c r="H879" s="126" t="s">
        <v>812</v>
      </c>
      <c r="I879" s="81">
        <v>133</v>
      </c>
      <c r="J879" s="80" t="str">
        <f t="shared" si="105"/>
        <v>A</v>
      </c>
      <c r="K879" s="78"/>
      <c r="L879" s="79">
        <v>1978</v>
      </c>
      <c r="M879" s="79" t="str" cm="1">
        <f t="array" ref="M879">_xlfn.IFS(X879="賃借施設","－",L879&gt;=2006,"a",L879&gt;=1986,"b",L879&gt;=1976,"c",L879&lt;=1975,"d")</f>
        <v>c</v>
      </c>
      <c r="N879" s="79" t="str" cm="1">
        <f t="array" ref="N879">_xlfn.IFS(X879="賃借施設","－",L879&gt;=2005,"a",L879&gt;=1985,"b",L879&gt;=1975,"c",L879&lt;=1974,"d")</f>
        <v>c</v>
      </c>
      <c r="O879" s="79" t="str">
        <f t="shared" si="106"/>
        <v/>
      </c>
      <c r="P879" s="79" t="str">
        <f t="shared" si="107"/>
        <v>G</v>
      </c>
      <c r="Q879" s="79" t="s">
        <v>1860</v>
      </c>
      <c r="R879" s="79" t="s">
        <v>1810</v>
      </c>
      <c r="S879" s="127" t="s">
        <v>71</v>
      </c>
      <c r="T879" s="124" t="s">
        <v>2041</v>
      </c>
      <c r="U879" s="127" t="s">
        <v>421</v>
      </c>
      <c r="V879" s="124" t="s">
        <v>2041</v>
      </c>
      <c r="W879" s="116" t="s">
        <v>1781</v>
      </c>
      <c r="X879" s="116" t="s">
        <v>1757</v>
      </c>
      <c r="Y879" s="114">
        <v>31</v>
      </c>
      <c r="Z879" s="127"/>
      <c r="AA879" s="124"/>
      <c r="AB879" s="126"/>
      <c r="AC879" s="124"/>
      <c r="AD879" s="124"/>
      <c r="AE879" s="175"/>
      <c r="AF879" s="175"/>
      <c r="AG879" s="124"/>
      <c r="AH879" s="124"/>
      <c r="AI879" s="124"/>
      <c r="AJ879" s="124"/>
      <c r="AK879" s="124"/>
    </row>
    <row r="880" spans="1:37" ht="26.25" customHeight="1">
      <c r="A880" s="240">
        <f t="shared" si="104"/>
        <v>875</v>
      </c>
      <c r="B880" s="129" t="s">
        <v>4</v>
      </c>
      <c r="C880" s="129" t="s">
        <v>11</v>
      </c>
      <c r="D880" s="129" t="s">
        <v>311</v>
      </c>
      <c r="E880" s="129" t="s">
        <v>311</v>
      </c>
      <c r="F880" s="74">
        <f t="shared" si="103"/>
        <v>170</v>
      </c>
      <c r="G880" s="13" t="s" ph="1">
        <v>2944</v>
      </c>
      <c r="H880" s="126" t="s">
        <v>811</v>
      </c>
      <c r="I880" s="81">
        <v>104.77</v>
      </c>
      <c r="J880" s="80" t="str">
        <f t="shared" si="105"/>
        <v>A</v>
      </c>
      <c r="K880" s="78"/>
      <c r="L880" s="79">
        <v>1979</v>
      </c>
      <c r="M880" s="79" t="str" cm="1">
        <f t="array" ref="M880">_xlfn.IFS(X880="賃借施設","－",L880&gt;=2006,"a",L880&gt;=1986,"b",L880&gt;=1976,"c",L880&lt;=1975,"d")</f>
        <v>c</v>
      </c>
      <c r="N880" s="79" t="str" cm="1">
        <f t="array" ref="N880">_xlfn.IFS(X880="賃借施設","－",L880&gt;=2005,"a",L880&gt;=1985,"b",L880&gt;=1975,"c",L880&lt;=1974,"d")</f>
        <v>c</v>
      </c>
      <c r="O880" s="79" t="str">
        <f t="shared" si="106"/>
        <v/>
      </c>
      <c r="P880" s="79" t="str">
        <f t="shared" si="107"/>
        <v>G</v>
      </c>
      <c r="Q880" s="79" t="s">
        <v>1860</v>
      </c>
      <c r="R880" s="79" t="s">
        <v>1810</v>
      </c>
      <c r="S880" s="127" t="s">
        <v>71</v>
      </c>
      <c r="T880" s="124" t="s">
        <v>2041</v>
      </c>
      <c r="U880" s="127" t="s">
        <v>421</v>
      </c>
      <c r="V880" s="124" t="s">
        <v>2041</v>
      </c>
      <c r="W880" s="116" t="s">
        <v>1781</v>
      </c>
      <c r="X880" s="116" t="s">
        <v>1757</v>
      </c>
      <c r="Y880" s="114">
        <v>32</v>
      </c>
      <c r="Z880" s="127"/>
      <c r="AA880" s="124"/>
      <c r="AB880" s="126"/>
      <c r="AC880" s="124"/>
      <c r="AD880" s="124"/>
      <c r="AE880" s="175"/>
      <c r="AF880" s="175"/>
      <c r="AG880" s="124"/>
      <c r="AH880" s="124"/>
      <c r="AI880" s="124"/>
      <c r="AJ880" s="124"/>
      <c r="AK880" s="124"/>
    </row>
    <row r="881" spans="1:37" ht="26.25" customHeight="1">
      <c r="A881" s="240">
        <f t="shared" si="104"/>
        <v>876</v>
      </c>
      <c r="B881" s="129" t="s">
        <v>4</v>
      </c>
      <c r="C881" s="129" t="s">
        <v>11</v>
      </c>
      <c r="D881" s="129" t="s">
        <v>311</v>
      </c>
      <c r="E881" s="129" t="s">
        <v>311</v>
      </c>
      <c r="F881" s="74">
        <f t="shared" si="103"/>
        <v>171</v>
      </c>
      <c r="G881" s="13" t="s" ph="1">
        <v>2945</v>
      </c>
      <c r="H881" s="126" t="s">
        <v>812</v>
      </c>
      <c r="I881" s="81">
        <v>123.45</v>
      </c>
      <c r="J881" s="80" t="str">
        <f t="shared" si="105"/>
        <v>A</v>
      </c>
      <c r="K881" s="78"/>
      <c r="L881" s="79">
        <v>1978</v>
      </c>
      <c r="M881" s="79" t="str" cm="1">
        <f t="array" ref="M881">_xlfn.IFS(X881="賃借施設","－",L881&gt;=2006,"a",L881&gt;=1986,"b",L881&gt;=1976,"c",L881&lt;=1975,"d")</f>
        <v>c</v>
      </c>
      <c r="N881" s="79" t="str" cm="1">
        <f t="array" ref="N881">_xlfn.IFS(X881="賃借施設","－",L881&gt;=2005,"a",L881&gt;=1985,"b",L881&gt;=1975,"c",L881&lt;=1974,"d")</f>
        <v>c</v>
      </c>
      <c r="O881" s="79" t="str">
        <f t="shared" si="106"/>
        <v/>
      </c>
      <c r="P881" s="79" t="str">
        <f t="shared" si="107"/>
        <v>G</v>
      </c>
      <c r="Q881" s="79" t="s">
        <v>1860</v>
      </c>
      <c r="R881" s="79" t="s">
        <v>1810</v>
      </c>
      <c r="S881" s="127" t="s">
        <v>71</v>
      </c>
      <c r="T881" s="124" t="s">
        <v>2041</v>
      </c>
      <c r="U881" s="127" t="s">
        <v>421</v>
      </c>
      <c r="V881" s="124" t="s">
        <v>2041</v>
      </c>
      <c r="W881" s="116" t="s">
        <v>1781</v>
      </c>
      <c r="X881" s="116" t="s">
        <v>1757</v>
      </c>
      <c r="Y881" s="114">
        <v>33</v>
      </c>
      <c r="Z881" s="127"/>
      <c r="AA881" s="124"/>
      <c r="AB881" s="126"/>
      <c r="AC881" s="124"/>
      <c r="AD881" s="124"/>
      <c r="AE881" s="175"/>
      <c r="AF881" s="175"/>
      <c r="AG881" s="124"/>
      <c r="AH881" s="124"/>
      <c r="AI881" s="124"/>
      <c r="AJ881" s="124"/>
      <c r="AK881" s="124"/>
    </row>
    <row r="882" spans="1:37" ht="26.25" customHeight="1">
      <c r="A882" s="240">
        <f t="shared" si="104"/>
        <v>877</v>
      </c>
      <c r="B882" s="129" t="s">
        <v>4</v>
      </c>
      <c r="C882" s="129" t="s">
        <v>11</v>
      </c>
      <c r="D882" s="129" t="s">
        <v>311</v>
      </c>
      <c r="E882" s="129" t="s">
        <v>311</v>
      </c>
      <c r="F882" s="74">
        <f t="shared" si="103"/>
        <v>172</v>
      </c>
      <c r="G882" s="13" t="s" ph="1">
        <v>2946</v>
      </c>
      <c r="H882" s="126" t="s">
        <v>813</v>
      </c>
      <c r="I882" s="81">
        <v>109.69</v>
      </c>
      <c r="J882" s="80" t="str">
        <f t="shared" si="105"/>
        <v>A</v>
      </c>
      <c r="K882" s="78"/>
      <c r="L882" s="79">
        <v>1978</v>
      </c>
      <c r="M882" s="79" t="str" cm="1">
        <f t="array" ref="M882">_xlfn.IFS(X882="賃借施設","－",L882&gt;=2006,"a",L882&gt;=1986,"b",L882&gt;=1976,"c",L882&lt;=1975,"d")</f>
        <v>c</v>
      </c>
      <c r="N882" s="79" t="str" cm="1">
        <f t="array" ref="N882">_xlfn.IFS(X882="賃借施設","－",L882&gt;=2005,"a",L882&gt;=1985,"b",L882&gt;=1975,"c",L882&lt;=1974,"d")</f>
        <v>c</v>
      </c>
      <c r="O882" s="79" t="str">
        <f t="shared" si="106"/>
        <v/>
      </c>
      <c r="P882" s="79" t="str">
        <f t="shared" si="107"/>
        <v>G</v>
      </c>
      <c r="Q882" s="79" t="s">
        <v>1856</v>
      </c>
      <c r="R882" s="79" t="s">
        <v>1810</v>
      </c>
      <c r="S882" s="127" t="s">
        <v>31</v>
      </c>
      <c r="T882" s="124" t="s">
        <v>2041</v>
      </c>
      <c r="U882" s="127" t="s">
        <v>399</v>
      </c>
      <c r="V882" s="124" t="s">
        <v>2041</v>
      </c>
      <c r="W882" s="116" t="s">
        <v>1782</v>
      </c>
      <c r="X882" s="116" t="s">
        <v>1757</v>
      </c>
      <c r="Y882" s="114">
        <v>27</v>
      </c>
      <c r="Z882" s="127"/>
      <c r="AA882" s="124"/>
      <c r="AB882" s="126"/>
      <c r="AC882" s="124"/>
      <c r="AD882" s="124"/>
      <c r="AE882" s="175"/>
      <c r="AF882" s="175"/>
      <c r="AG882" s="124"/>
      <c r="AH882" s="124"/>
      <c r="AI882" s="124"/>
      <c r="AJ882" s="124"/>
      <c r="AK882" s="124"/>
    </row>
    <row r="883" spans="1:37" ht="26.25" customHeight="1">
      <c r="A883" s="240">
        <f t="shared" si="104"/>
        <v>878</v>
      </c>
      <c r="B883" s="129" t="s">
        <v>4</v>
      </c>
      <c r="C883" s="129" t="s">
        <v>11</v>
      </c>
      <c r="D883" s="129" t="s">
        <v>311</v>
      </c>
      <c r="E883" s="129" t="s">
        <v>311</v>
      </c>
      <c r="F883" s="74">
        <f t="shared" si="103"/>
        <v>173</v>
      </c>
      <c r="G883" s="13" t="s" ph="1">
        <v>2947</v>
      </c>
      <c r="H883" s="126" t="s">
        <v>814</v>
      </c>
      <c r="I883" s="81">
        <v>119.16</v>
      </c>
      <c r="J883" s="80" t="str">
        <f t="shared" si="105"/>
        <v>A</v>
      </c>
      <c r="K883" s="78"/>
      <c r="L883" s="79">
        <v>2007</v>
      </c>
      <c r="M883" s="79" t="str" cm="1">
        <f t="array" ref="M883">_xlfn.IFS(X883="賃借施設","－",L883&gt;=2006,"a",L883&gt;=1986,"b",L883&gt;=1976,"c",L883&lt;=1975,"d")</f>
        <v>a</v>
      </c>
      <c r="N883" s="79" t="str" cm="1">
        <f t="array" ref="N883">_xlfn.IFS(X883="賃借施設","－",L883&gt;=2005,"a",L883&gt;=1985,"b",L883&gt;=1975,"c",L883&lt;=1974,"d")</f>
        <v>a</v>
      </c>
      <c r="O883" s="79" t="str">
        <f t="shared" si="106"/>
        <v/>
      </c>
      <c r="P883" s="79" t="str">
        <f t="shared" si="107"/>
        <v>A</v>
      </c>
      <c r="Q883" s="79" t="s">
        <v>1859</v>
      </c>
      <c r="R883" s="79" t="s">
        <v>1810</v>
      </c>
      <c r="S883" s="127" t="s">
        <v>31</v>
      </c>
      <c r="T883" s="124" t="s">
        <v>2041</v>
      </c>
      <c r="U883" s="127" t="s">
        <v>399</v>
      </c>
      <c r="V883" s="124" t="s">
        <v>2041</v>
      </c>
      <c r="W883" s="116" t="s">
        <v>1782</v>
      </c>
      <c r="X883" s="116" t="s">
        <v>1757</v>
      </c>
      <c r="Y883" s="114">
        <v>28</v>
      </c>
      <c r="Z883" s="127"/>
      <c r="AA883" s="124"/>
      <c r="AB883" s="126"/>
      <c r="AC883" s="124"/>
      <c r="AD883" s="124"/>
      <c r="AE883" s="175"/>
      <c r="AF883" s="175"/>
      <c r="AG883" s="124"/>
      <c r="AH883" s="124"/>
      <c r="AI883" s="124"/>
      <c r="AJ883" s="124"/>
      <c r="AK883" s="124"/>
    </row>
    <row r="884" spans="1:37" ht="26.25" customHeight="1">
      <c r="A884" s="240">
        <f t="shared" si="104"/>
        <v>879</v>
      </c>
      <c r="B884" s="129" t="s">
        <v>4</v>
      </c>
      <c r="C884" s="129" t="s">
        <v>11</v>
      </c>
      <c r="D884" s="129" t="s">
        <v>311</v>
      </c>
      <c r="E884" s="129" t="s">
        <v>311</v>
      </c>
      <c r="F884" s="74">
        <f t="shared" si="103"/>
        <v>174</v>
      </c>
      <c r="G884" s="13" t="s" ph="1">
        <v>2948</v>
      </c>
      <c r="H884" s="126" t="s">
        <v>815</v>
      </c>
      <c r="I884" s="81">
        <v>81.7</v>
      </c>
      <c r="J884" s="80" t="str">
        <f t="shared" si="105"/>
        <v>A</v>
      </c>
      <c r="K884" s="78"/>
      <c r="L884" s="79">
        <v>1973</v>
      </c>
      <c r="M884" s="79" t="str" cm="1">
        <f t="array" ref="M884">_xlfn.IFS(X884="賃借施設","－",L884&gt;=2006,"a",L884&gt;=1986,"b",L884&gt;=1976,"c",L884&lt;=1975,"d")</f>
        <v>d</v>
      </c>
      <c r="N884" s="79" t="str" cm="1">
        <f t="array" ref="N884">_xlfn.IFS(X884="賃借施設","－",L884&gt;=2005,"a",L884&gt;=1985,"b",L884&gt;=1975,"c",L884&lt;=1974,"d")</f>
        <v>d</v>
      </c>
      <c r="O884" s="79" t="str">
        <f t="shared" si="106"/>
        <v/>
      </c>
      <c r="P884" s="79" t="str">
        <f t="shared" si="107"/>
        <v>J</v>
      </c>
      <c r="Q884" s="79" t="s">
        <v>1856</v>
      </c>
      <c r="R884" s="79" t="s">
        <v>1810</v>
      </c>
      <c r="S884" s="127" t="s">
        <v>31</v>
      </c>
      <c r="T884" s="124" t="s">
        <v>2041</v>
      </c>
      <c r="U884" s="127" t="s">
        <v>399</v>
      </c>
      <c r="V884" s="124" t="s">
        <v>2041</v>
      </c>
      <c r="W884" s="116" t="s">
        <v>1782</v>
      </c>
      <c r="X884" s="116" t="s">
        <v>1757</v>
      </c>
      <c r="Y884" s="114">
        <v>29</v>
      </c>
      <c r="Z884" s="127"/>
      <c r="AA884" s="124"/>
      <c r="AB884" s="126"/>
      <c r="AC884" s="124"/>
      <c r="AD884" s="124"/>
      <c r="AE884" s="175"/>
      <c r="AF884" s="175"/>
      <c r="AG884" s="124"/>
      <c r="AH884" s="124"/>
      <c r="AI884" s="124"/>
      <c r="AJ884" s="124"/>
      <c r="AK884" s="124"/>
    </row>
    <row r="885" spans="1:37" ht="26.25" customHeight="1">
      <c r="A885" s="240">
        <f t="shared" si="104"/>
        <v>880</v>
      </c>
      <c r="B885" s="129" t="s">
        <v>4</v>
      </c>
      <c r="C885" s="129" t="s">
        <v>11</v>
      </c>
      <c r="D885" s="129" t="s">
        <v>311</v>
      </c>
      <c r="E885" s="129" t="s">
        <v>311</v>
      </c>
      <c r="F885" s="74">
        <f t="shared" si="103"/>
        <v>175</v>
      </c>
      <c r="G885" s="13" t="s" ph="1">
        <v>2949</v>
      </c>
      <c r="H885" s="126" t="s">
        <v>816</v>
      </c>
      <c r="I885" s="81">
        <v>98.96</v>
      </c>
      <c r="J885" s="80" t="str">
        <f t="shared" si="105"/>
        <v>A</v>
      </c>
      <c r="K885" s="78"/>
      <c r="L885" s="79">
        <v>1987</v>
      </c>
      <c r="M885" s="79" t="str" cm="1">
        <f t="array" ref="M885">_xlfn.IFS(X885="賃借施設","－",L885&gt;=2006,"a",L885&gt;=1986,"b",L885&gt;=1976,"c",L885&lt;=1975,"d")</f>
        <v>b</v>
      </c>
      <c r="N885" s="79" t="str" cm="1">
        <f t="array" ref="N885">_xlfn.IFS(X885="賃借施設","－",L885&gt;=2005,"a",L885&gt;=1985,"b",L885&gt;=1975,"c",L885&lt;=1974,"d")</f>
        <v>b</v>
      </c>
      <c r="O885" s="79" t="str">
        <f t="shared" si="106"/>
        <v/>
      </c>
      <c r="P885" s="79" t="str">
        <f t="shared" si="107"/>
        <v>D</v>
      </c>
      <c r="Q885" s="79" t="s">
        <v>1859</v>
      </c>
      <c r="R885" s="79" t="s">
        <v>1810</v>
      </c>
      <c r="S885" s="127" t="s">
        <v>72</v>
      </c>
      <c r="T885" s="124" t="s">
        <v>2041</v>
      </c>
      <c r="U885" s="127" t="s">
        <v>425</v>
      </c>
      <c r="V885" s="127" t="s">
        <v>426</v>
      </c>
      <c r="W885" s="116" t="s">
        <v>1783</v>
      </c>
      <c r="X885" s="116" t="s">
        <v>1757</v>
      </c>
      <c r="Y885" s="114">
        <v>28</v>
      </c>
      <c r="Z885" s="127"/>
      <c r="AA885" s="124"/>
      <c r="AB885" s="126"/>
      <c r="AC885" s="124"/>
      <c r="AD885" s="124"/>
      <c r="AE885" s="175"/>
      <c r="AF885" s="175"/>
      <c r="AG885" s="124"/>
      <c r="AH885" s="124"/>
      <c r="AI885" s="124"/>
      <c r="AJ885" s="124"/>
      <c r="AK885" s="124"/>
    </row>
    <row r="886" spans="1:37" ht="26.25" customHeight="1">
      <c r="A886" s="240">
        <f t="shared" si="104"/>
        <v>881</v>
      </c>
      <c r="B886" s="129" t="s">
        <v>4</v>
      </c>
      <c r="C886" s="129" t="s">
        <v>11</v>
      </c>
      <c r="D886" s="129" t="s">
        <v>311</v>
      </c>
      <c r="E886" s="129" t="s">
        <v>311</v>
      </c>
      <c r="F886" s="74">
        <f t="shared" si="103"/>
        <v>176</v>
      </c>
      <c r="G886" s="13" t="s" ph="1">
        <v>2950</v>
      </c>
      <c r="H886" s="126" t="s">
        <v>821</v>
      </c>
      <c r="I886" s="81">
        <v>198.1</v>
      </c>
      <c r="J886" s="80" t="str">
        <f t="shared" si="105"/>
        <v>A</v>
      </c>
      <c r="K886" s="78"/>
      <c r="L886" s="79">
        <v>1980</v>
      </c>
      <c r="M886" s="79" t="str" cm="1">
        <f t="array" ref="M886">_xlfn.IFS(X886="賃借施設","－",L886&gt;=2006,"a",L886&gt;=1986,"b",L886&gt;=1976,"c",L886&lt;=1975,"d")</f>
        <v>c</v>
      </c>
      <c r="N886" s="79" t="str" cm="1">
        <f t="array" ref="N886">_xlfn.IFS(X886="賃借施設","－",L886&gt;=2005,"a",L886&gt;=1985,"b",L886&gt;=1975,"c",L886&lt;=1974,"d")</f>
        <v>c</v>
      </c>
      <c r="O886" s="79" t="str">
        <f t="shared" si="106"/>
        <v/>
      </c>
      <c r="P886" s="79" t="str">
        <f t="shared" si="107"/>
        <v>G</v>
      </c>
      <c r="Q886" s="79" t="s">
        <v>1859</v>
      </c>
      <c r="R886" s="79" t="s">
        <v>1810</v>
      </c>
      <c r="S886" s="127" t="s">
        <v>72</v>
      </c>
      <c r="T886" s="124" t="s">
        <v>2041</v>
      </c>
      <c r="U886" s="127" t="s">
        <v>425</v>
      </c>
      <c r="V886" s="127" t="s">
        <v>426</v>
      </c>
      <c r="W886" s="116" t="s">
        <v>1783</v>
      </c>
      <c r="X886" s="116" t="s">
        <v>1757</v>
      </c>
      <c r="Y886" s="114">
        <v>29</v>
      </c>
      <c r="Z886" s="127"/>
      <c r="AA886" s="124"/>
      <c r="AB886" s="126"/>
      <c r="AC886" s="124"/>
      <c r="AD886" s="124"/>
      <c r="AE886" s="175"/>
      <c r="AF886" s="175"/>
      <c r="AG886" s="124"/>
      <c r="AH886" s="124"/>
      <c r="AI886" s="124"/>
      <c r="AJ886" s="124"/>
      <c r="AK886" s="124"/>
    </row>
    <row r="887" spans="1:37" ht="26.25" customHeight="1">
      <c r="A887" s="240">
        <f t="shared" si="104"/>
        <v>882</v>
      </c>
      <c r="B887" s="129" t="s">
        <v>4</v>
      </c>
      <c r="C887" s="129" t="s">
        <v>11</v>
      </c>
      <c r="D887" s="129" t="s">
        <v>311</v>
      </c>
      <c r="E887" s="129" t="s">
        <v>311</v>
      </c>
      <c r="F887" s="74">
        <f t="shared" si="103"/>
        <v>177</v>
      </c>
      <c r="G887" s="13" t="s" ph="1">
        <v>2951</v>
      </c>
      <c r="H887" s="126" t="s">
        <v>817</v>
      </c>
      <c r="I887" s="81">
        <v>220.29</v>
      </c>
      <c r="J887" s="80" t="str">
        <f t="shared" si="105"/>
        <v>A</v>
      </c>
      <c r="K887" s="78"/>
      <c r="L887" s="79">
        <v>1980</v>
      </c>
      <c r="M887" s="79" t="str" cm="1">
        <f t="array" ref="M887">_xlfn.IFS(X887="賃借施設","－",L887&gt;=2006,"a",L887&gt;=1986,"b",L887&gt;=1976,"c",L887&lt;=1975,"d")</f>
        <v>c</v>
      </c>
      <c r="N887" s="79" t="str" cm="1">
        <f t="array" ref="N887">_xlfn.IFS(X887="賃借施設","－",L887&gt;=2005,"a",L887&gt;=1985,"b",L887&gt;=1975,"c",L887&lt;=1974,"d")</f>
        <v>c</v>
      </c>
      <c r="O887" s="79" t="str">
        <f t="shared" si="106"/>
        <v/>
      </c>
      <c r="P887" s="79" t="str">
        <f t="shared" si="107"/>
        <v>G</v>
      </c>
      <c r="Q887" s="79" t="s">
        <v>1856</v>
      </c>
      <c r="R887" s="79" t="s">
        <v>1810</v>
      </c>
      <c r="S887" s="127" t="s">
        <v>72</v>
      </c>
      <c r="T887" s="124" t="s">
        <v>2041</v>
      </c>
      <c r="U887" s="127" t="s">
        <v>425</v>
      </c>
      <c r="V887" s="127" t="s">
        <v>426</v>
      </c>
      <c r="W887" s="116" t="s">
        <v>1783</v>
      </c>
      <c r="X887" s="116" t="s">
        <v>1757</v>
      </c>
      <c r="Y887" s="114">
        <v>30</v>
      </c>
      <c r="Z887" s="127"/>
      <c r="AA887" s="124"/>
      <c r="AB887" s="126"/>
      <c r="AC887" s="124"/>
      <c r="AD887" s="124"/>
      <c r="AE887" s="175"/>
      <c r="AF887" s="175"/>
      <c r="AG887" s="124"/>
      <c r="AH887" s="124"/>
      <c r="AI887" s="124"/>
      <c r="AJ887" s="124"/>
      <c r="AK887" s="124"/>
    </row>
    <row r="888" spans="1:37" ht="26.25" customHeight="1">
      <c r="A888" s="240">
        <f t="shared" si="104"/>
        <v>883</v>
      </c>
      <c r="B888" s="129" t="s">
        <v>4</v>
      </c>
      <c r="C888" s="129" t="s">
        <v>11</v>
      </c>
      <c r="D888" s="129" t="s">
        <v>311</v>
      </c>
      <c r="E888" s="129" t="s">
        <v>311</v>
      </c>
      <c r="F888" s="74">
        <f t="shared" si="103"/>
        <v>178</v>
      </c>
      <c r="G888" s="13" t="s" ph="1">
        <v>2952</v>
      </c>
      <c r="H888" s="126" t="s">
        <v>818</v>
      </c>
      <c r="I888" s="81">
        <v>100.45</v>
      </c>
      <c r="J888" s="80" t="str">
        <f t="shared" si="105"/>
        <v>A</v>
      </c>
      <c r="K888" s="78"/>
      <c r="L888" s="79">
        <v>1984</v>
      </c>
      <c r="M888" s="79" t="str" cm="1">
        <f t="array" ref="M888">_xlfn.IFS(X888="賃借施設","－",L888&gt;=2006,"a",L888&gt;=1986,"b",L888&gt;=1976,"c",L888&lt;=1975,"d")</f>
        <v>c</v>
      </c>
      <c r="N888" s="79" t="str" cm="1">
        <f t="array" ref="N888">_xlfn.IFS(X888="賃借施設","－",L888&gt;=2005,"a",L888&gt;=1985,"b",L888&gt;=1975,"c",L888&lt;=1974,"d")</f>
        <v>c</v>
      </c>
      <c r="O888" s="79" t="str">
        <f t="shared" si="106"/>
        <v/>
      </c>
      <c r="P888" s="79" t="str">
        <f t="shared" si="107"/>
        <v>G</v>
      </c>
      <c r="Q888" s="79" t="s">
        <v>1859</v>
      </c>
      <c r="R888" s="79" t="s">
        <v>1810</v>
      </c>
      <c r="S888" s="127" t="s">
        <v>72</v>
      </c>
      <c r="T888" s="124" t="s">
        <v>2041</v>
      </c>
      <c r="U888" s="127" t="s">
        <v>425</v>
      </c>
      <c r="V888" s="127" t="s">
        <v>426</v>
      </c>
      <c r="W888" s="116" t="s">
        <v>1783</v>
      </c>
      <c r="X888" s="116" t="s">
        <v>1757</v>
      </c>
      <c r="Y888" s="114">
        <v>31</v>
      </c>
      <c r="Z888" s="127"/>
      <c r="AA888" s="124"/>
      <c r="AB888" s="126"/>
      <c r="AC888" s="124"/>
      <c r="AD888" s="124"/>
      <c r="AE888" s="175"/>
      <c r="AF888" s="175"/>
      <c r="AG888" s="124"/>
      <c r="AH888" s="124"/>
      <c r="AI888" s="124"/>
      <c r="AJ888" s="124"/>
      <c r="AK888" s="124"/>
    </row>
    <row r="889" spans="1:37" ht="26.25" customHeight="1">
      <c r="A889" s="240">
        <f t="shared" si="104"/>
        <v>884</v>
      </c>
      <c r="B889" s="129" t="s">
        <v>4</v>
      </c>
      <c r="C889" s="129" t="s">
        <v>11</v>
      </c>
      <c r="D889" s="129" t="s">
        <v>311</v>
      </c>
      <c r="E889" s="129" t="s">
        <v>311</v>
      </c>
      <c r="F889" s="74">
        <f t="shared" si="103"/>
        <v>179</v>
      </c>
      <c r="G889" s="13" t="s" ph="1">
        <v>2953</v>
      </c>
      <c r="H889" s="126" t="s">
        <v>822</v>
      </c>
      <c r="I889" s="81">
        <v>46.95</v>
      </c>
      <c r="J889" s="80" t="str">
        <f t="shared" si="105"/>
        <v>A</v>
      </c>
      <c r="K889" s="78"/>
      <c r="L889" s="79">
        <v>1988</v>
      </c>
      <c r="M889" s="79" t="str" cm="1">
        <f t="array" ref="M889">_xlfn.IFS(X889="賃借施設","－",L889&gt;=2006,"a",L889&gt;=1986,"b",L889&gt;=1976,"c",L889&lt;=1975,"d")</f>
        <v>b</v>
      </c>
      <c r="N889" s="79" t="str" cm="1">
        <f t="array" ref="N889">_xlfn.IFS(X889="賃借施設","－",L889&gt;=2005,"a",L889&gt;=1985,"b",L889&gt;=1975,"c",L889&lt;=1974,"d")</f>
        <v>b</v>
      </c>
      <c r="O889" s="79" t="str">
        <f t="shared" si="106"/>
        <v/>
      </c>
      <c r="P889" s="79" t="str">
        <f t="shared" si="107"/>
        <v>D</v>
      </c>
      <c r="Q889" s="79" t="s">
        <v>1859</v>
      </c>
      <c r="R889" s="79" t="s">
        <v>1810</v>
      </c>
      <c r="S889" s="127" t="s">
        <v>72</v>
      </c>
      <c r="T889" s="124" t="s">
        <v>2041</v>
      </c>
      <c r="U889" s="127" t="s">
        <v>425</v>
      </c>
      <c r="V889" s="127" t="s">
        <v>426</v>
      </c>
      <c r="W889" s="116" t="s">
        <v>1783</v>
      </c>
      <c r="X889" s="116" t="s">
        <v>1757</v>
      </c>
      <c r="Y889" s="114">
        <v>32</v>
      </c>
      <c r="Z889" s="127"/>
      <c r="AA889" s="124"/>
      <c r="AB889" s="126"/>
      <c r="AC889" s="124"/>
      <c r="AD889" s="124"/>
      <c r="AE889" s="175"/>
      <c r="AF889" s="175"/>
      <c r="AG889" s="124"/>
      <c r="AH889" s="124"/>
      <c r="AI889" s="124"/>
      <c r="AJ889" s="124"/>
      <c r="AK889" s="124"/>
    </row>
    <row r="890" spans="1:37" ht="26.25" customHeight="1">
      <c r="A890" s="240">
        <f t="shared" si="104"/>
        <v>885</v>
      </c>
      <c r="B890" s="129" t="s">
        <v>4</v>
      </c>
      <c r="C890" s="129" t="s">
        <v>11</v>
      </c>
      <c r="D890" s="129" t="s">
        <v>311</v>
      </c>
      <c r="E890" s="129" t="s">
        <v>311</v>
      </c>
      <c r="F890" s="74">
        <f t="shared" si="103"/>
        <v>180</v>
      </c>
      <c r="G890" s="13" t="s" ph="1">
        <v>2954</v>
      </c>
      <c r="H890" s="126" t="s">
        <v>819</v>
      </c>
      <c r="I890" s="81">
        <v>198.1</v>
      </c>
      <c r="J890" s="80" t="str">
        <f t="shared" si="105"/>
        <v>A</v>
      </c>
      <c r="K890" s="78"/>
      <c r="L890" s="79">
        <v>1980</v>
      </c>
      <c r="M890" s="79" t="str" cm="1">
        <f t="array" ref="M890">_xlfn.IFS(X890="賃借施設","－",L890&gt;=2006,"a",L890&gt;=1986,"b",L890&gt;=1976,"c",L890&lt;=1975,"d")</f>
        <v>c</v>
      </c>
      <c r="N890" s="79" t="str" cm="1">
        <f t="array" ref="N890">_xlfn.IFS(X890="賃借施設","－",L890&gt;=2005,"a",L890&gt;=1985,"b",L890&gt;=1975,"c",L890&lt;=1974,"d")</f>
        <v>c</v>
      </c>
      <c r="O890" s="79" t="str">
        <f t="shared" si="106"/>
        <v/>
      </c>
      <c r="P890" s="79" t="str">
        <f t="shared" si="107"/>
        <v>G</v>
      </c>
      <c r="Q890" s="79" t="s">
        <v>1859</v>
      </c>
      <c r="R890" s="79" t="s">
        <v>1810</v>
      </c>
      <c r="S890" s="127" t="s">
        <v>72</v>
      </c>
      <c r="T890" s="124" t="s">
        <v>2041</v>
      </c>
      <c r="U890" s="127" t="s">
        <v>425</v>
      </c>
      <c r="V890" s="127" t="s">
        <v>426</v>
      </c>
      <c r="W890" s="116" t="s">
        <v>1783</v>
      </c>
      <c r="X890" s="116" t="s">
        <v>1757</v>
      </c>
      <c r="Y890" s="114">
        <v>34</v>
      </c>
      <c r="Z890" s="127"/>
      <c r="AA890" s="124"/>
      <c r="AB890" s="126"/>
      <c r="AC890" s="124"/>
      <c r="AD890" s="124"/>
      <c r="AE890" s="175"/>
      <c r="AF890" s="175"/>
      <c r="AG890" s="124"/>
      <c r="AH890" s="124"/>
      <c r="AI890" s="124"/>
      <c r="AJ890" s="124"/>
      <c r="AK890" s="124"/>
    </row>
    <row r="891" spans="1:37" ht="26.25" customHeight="1">
      <c r="A891" s="240">
        <f t="shared" si="104"/>
        <v>886</v>
      </c>
      <c r="B891" s="129" t="s">
        <v>4</v>
      </c>
      <c r="C891" s="129" t="s">
        <v>11</v>
      </c>
      <c r="D891" s="129" t="s">
        <v>311</v>
      </c>
      <c r="E891" s="129" t="s">
        <v>311</v>
      </c>
      <c r="F891" s="74">
        <f t="shared" si="103"/>
        <v>181</v>
      </c>
      <c r="G891" s="13" t="s" ph="1">
        <v>2955</v>
      </c>
      <c r="H891" s="126" t="s">
        <v>1876</v>
      </c>
      <c r="I891" s="81">
        <v>93.84</v>
      </c>
      <c r="J891" s="80" t="str">
        <f t="shared" si="105"/>
        <v>A</v>
      </c>
      <c r="K891" s="78"/>
      <c r="L891" s="79">
        <v>1992</v>
      </c>
      <c r="M891" s="79" t="str" cm="1">
        <f t="array" ref="M891">_xlfn.IFS(X891="賃借施設","－",L891&gt;=2006,"a",L891&gt;=1986,"b",L891&gt;=1976,"c",L891&lt;=1975,"d")</f>
        <v>b</v>
      </c>
      <c r="N891" s="79" t="str" cm="1">
        <f t="array" ref="N891">_xlfn.IFS(X891="賃借施設","－",L891&gt;=2005,"a",L891&gt;=1985,"b",L891&gt;=1975,"c",L891&lt;=1974,"d")</f>
        <v>b</v>
      </c>
      <c r="O891" s="79" t="str">
        <f t="shared" si="106"/>
        <v/>
      </c>
      <c r="P891" s="79" t="str">
        <f t="shared" si="107"/>
        <v>D</v>
      </c>
      <c r="Q891" s="79" t="s">
        <v>1859</v>
      </c>
      <c r="R891" s="79" t="s">
        <v>1810</v>
      </c>
      <c r="S891" s="127" t="s">
        <v>72</v>
      </c>
      <c r="T891" s="124" t="s">
        <v>2041</v>
      </c>
      <c r="U891" s="127" t="s">
        <v>425</v>
      </c>
      <c r="V891" s="127" t="s">
        <v>426</v>
      </c>
      <c r="W891" s="116" t="s">
        <v>1783</v>
      </c>
      <c r="X891" s="116" t="s">
        <v>1757</v>
      </c>
      <c r="Y891" s="114">
        <v>35</v>
      </c>
      <c r="Z891" s="127"/>
      <c r="AA891" s="124"/>
      <c r="AB891" s="126"/>
      <c r="AC891" s="124"/>
      <c r="AD891" s="124"/>
      <c r="AE891" s="175"/>
      <c r="AF891" s="175"/>
      <c r="AG891" s="124"/>
      <c r="AH891" s="124"/>
      <c r="AI891" s="124"/>
      <c r="AJ891" s="124"/>
      <c r="AK891" s="124"/>
    </row>
    <row r="892" spans="1:37" ht="26.25" customHeight="1">
      <c r="A892" s="240">
        <f t="shared" si="104"/>
        <v>887</v>
      </c>
      <c r="B892" s="129" t="s">
        <v>4</v>
      </c>
      <c r="C892" s="129" t="s">
        <v>11</v>
      </c>
      <c r="D892" s="129" t="s">
        <v>311</v>
      </c>
      <c r="E892" s="129" t="s">
        <v>311</v>
      </c>
      <c r="F892" s="74">
        <f t="shared" si="103"/>
        <v>182</v>
      </c>
      <c r="G892" s="13" t="s" ph="1">
        <v>2956</v>
      </c>
      <c r="H892" s="126" t="s">
        <v>820</v>
      </c>
      <c r="I892" s="81">
        <v>81</v>
      </c>
      <c r="J892" s="80" t="str">
        <f t="shared" si="105"/>
        <v>A</v>
      </c>
      <c r="K892" s="78"/>
      <c r="L892" s="79">
        <v>1979</v>
      </c>
      <c r="M892" s="79" t="str" cm="1">
        <f t="array" ref="M892">_xlfn.IFS(X892="賃借施設","－",L892&gt;=2006,"a",L892&gt;=1986,"b",L892&gt;=1976,"c",L892&lt;=1975,"d")</f>
        <v>c</v>
      </c>
      <c r="N892" s="79" t="str" cm="1">
        <f t="array" ref="N892">_xlfn.IFS(X892="賃借施設","－",L892&gt;=2005,"a",L892&gt;=1985,"b",L892&gt;=1975,"c",L892&lt;=1974,"d")</f>
        <v>c</v>
      </c>
      <c r="O892" s="79" t="str">
        <f t="shared" si="106"/>
        <v/>
      </c>
      <c r="P892" s="79" t="str">
        <f t="shared" si="107"/>
        <v>G</v>
      </c>
      <c r="Q892" s="79" t="s">
        <v>1856</v>
      </c>
      <c r="R892" s="79" t="s">
        <v>1810</v>
      </c>
      <c r="S892" s="127" t="s">
        <v>72</v>
      </c>
      <c r="T892" s="124" t="s">
        <v>2041</v>
      </c>
      <c r="U892" s="127" t="s">
        <v>425</v>
      </c>
      <c r="V892" s="127" t="s">
        <v>426</v>
      </c>
      <c r="W892" s="116" t="s">
        <v>1783</v>
      </c>
      <c r="X892" s="116" t="s">
        <v>1757</v>
      </c>
      <c r="Y892" s="114">
        <v>36</v>
      </c>
      <c r="Z892" s="127"/>
      <c r="AA892" s="124"/>
      <c r="AB892" s="126"/>
      <c r="AC892" s="124"/>
      <c r="AD892" s="124"/>
      <c r="AE892" s="175"/>
      <c r="AF892" s="175"/>
      <c r="AG892" s="124"/>
      <c r="AH892" s="124"/>
      <c r="AI892" s="124"/>
      <c r="AJ892" s="124"/>
      <c r="AK892" s="124"/>
    </row>
    <row r="893" spans="1:37" ht="26.25" customHeight="1">
      <c r="A893" s="240">
        <f t="shared" si="104"/>
        <v>888</v>
      </c>
      <c r="B893" s="129" t="s">
        <v>4</v>
      </c>
      <c r="C893" s="129" t="s">
        <v>11</v>
      </c>
      <c r="D893" s="129" t="s">
        <v>311</v>
      </c>
      <c r="E893" s="129" t="s">
        <v>311</v>
      </c>
      <c r="F893" s="74">
        <f t="shared" si="103"/>
        <v>183</v>
      </c>
      <c r="G893" s="13" t="s" ph="1">
        <v>2957</v>
      </c>
      <c r="H893" s="126" t="s">
        <v>823</v>
      </c>
      <c r="I893" s="81">
        <v>124.8</v>
      </c>
      <c r="J893" s="80" t="str">
        <f t="shared" si="105"/>
        <v>A</v>
      </c>
      <c r="K893" s="78"/>
      <c r="L893" s="79">
        <v>1983</v>
      </c>
      <c r="M893" s="79" t="str" cm="1">
        <f t="array" ref="M893">_xlfn.IFS(X893="賃借施設","－",L893&gt;=2006,"a",L893&gt;=1986,"b",L893&gt;=1976,"c",L893&lt;=1975,"d")</f>
        <v>c</v>
      </c>
      <c r="N893" s="79" t="str" cm="1">
        <f t="array" ref="N893">_xlfn.IFS(X893="賃借施設","－",L893&gt;=2005,"a",L893&gt;=1985,"b",L893&gt;=1975,"c",L893&lt;=1974,"d")</f>
        <v>c</v>
      </c>
      <c r="O893" s="79" t="str">
        <f t="shared" si="106"/>
        <v/>
      </c>
      <c r="P893" s="79" t="str">
        <f t="shared" si="107"/>
        <v>G</v>
      </c>
      <c r="Q893" s="79" t="s">
        <v>1859</v>
      </c>
      <c r="R893" s="79" t="s">
        <v>1810</v>
      </c>
      <c r="S893" s="127" t="s">
        <v>72</v>
      </c>
      <c r="T893" s="124" t="s">
        <v>2041</v>
      </c>
      <c r="U893" s="127" t="s">
        <v>425</v>
      </c>
      <c r="V893" s="127" t="s">
        <v>426</v>
      </c>
      <c r="W893" s="116" t="s">
        <v>1783</v>
      </c>
      <c r="X893" s="116" t="s">
        <v>1757</v>
      </c>
      <c r="Y893" s="114">
        <v>37</v>
      </c>
      <c r="Z893" s="127"/>
      <c r="AA893" s="124"/>
      <c r="AB893" s="126"/>
      <c r="AC893" s="124"/>
      <c r="AD893" s="124"/>
      <c r="AE893" s="175"/>
      <c r="AF893" s="175"/>
      <c r="AG893" s="124"/>
      <c r="AH893" s="124"/>
      <c r="AI893" s="124"/>
      <c r="AJ893" s="124"/>
      <c r="AK893" s="124"/>
    </row>
    <row r="894" spans="1:37" ht="26.25" customHeight="1">
      <c r="A894" s="240">
        <f t="shared" si="104"/>
        <v>889</v>
      </c>
      <c r="B894" s="129" t="s">
        <v>4</v>
      </c>
      <c r="C894" s="129" t="s">
        <v>11</v>
      </c>
      <c r="D894" s="129" t="s">
        <v>311</v>
      </c>
      <c r="E894" s="129" t="s">
        <v>311</v>
      </c>
      <c r="F894" s="74">
        <f t="shared" si="103"/>
        <v>184</v>
      </c>
      <c r="G894" s="13" t="s" ph="1">
        <v>2958</v>
      </c>
      <c r="H894" s="126" t="s">
        <v>824</v>
      </c>
      <c r="I894" s="81">
        <v>105.85</v>
      </c>
      <c r="J894" s="80" t="str">
        <f t="shared" si="105"/>
        <v>A</v>
      </c>
      <c r="K894" s="78"/>
      <c r="L894" s="79">
        <v>1981</v>
      </c>
      <c r="M894" s="79" t="str" cm="1">
        <f t="array" ref="M894">_xlfn.IFS(X894="賃借施設","－",L894&gt;=2006,"a",L894&gt;=1986,"b",L894&gt;=1976,"c",L894&lt;=1975,"d")</f>
        <v>c</v>
      </c>
      <c r="N894" s="79" t="str" cm="1">
        <f t="array" ref="N894">_xlfn.IFS(X894="賃借施設","－",L894&gt;=2005,"a",L894&gt;=1985,"b",L894&gt;=1975,"c",L894&lt;=1974,"d")</f>
        <v>c</v>
      </c>
      <c r="O894" s="79" t="str">
        <f t="shared" si="106"/>
        <v/>
      </c>
      <c r="P894" s="79" t="str">
        <f t="shared" si="107"/>
        <v>G</v>
      </c>
      <c r="Q894" s="79" t="s">
        <v>1856</v>
      </c>
      <c r="R894" s="79" t="s">
        <v>1810</v>
      </c>
      <c r="S894" s="127" t="s">
        <v>72</v>
      </c>
      <c r="T894" s="124" t="s">
        <v>2041</v>
      </c>
      <c r="U894" s="127" t="s">
        <v>425</v>
      </c>
      <c r="V894" s="127" t="s">
        <v>426</v>
      </c>
      <c r="W894" s="116" t="s">
        <v>1783</v>
      </c>
      <c r="X894" s="116" t="s">
        <v>1757</v>
      </c>
      <c r="Y894" s="114">
        <v>38</v>
      </c>
      <c r="Z894" s="127"/>
      <c r="AA894" s="124"/>
      <c r="AB894" s="126"/>
      <c r="AC894" s="124"/>
      <c r="AD894" s="124"/>
      <c r="AE894" s="175"/>
      <c r="AF894" s="175"/>
      <c r="AG894" s="124"/>
      <c r="AH894" s="124"/>
      <c r="AI894" s="124"/>
      <c r="AJ894" s="124"/>
      <c r="AK894" s="124"/>
    </row>
    <row r="895" spans="1:37" ht="26.25" customHeight="1">
      <c r="A895" s="240">
        <f t="shared" si="104"/>
        <v>890</v>
      </c>
      <c r="B895" s="129" t="s">
        <v>4</v>
      </c>
      <c r="C895" s="129" t="s">
        <v>11</v>
      </c>
      <c r="D895" s="129" t="s">
        <v>311</v>
      </c>
      <c r="E895" s="129" t="s">
        <v>311</v>
      </c>
      <c r="F895" s="74">
        <f t="shared" si="103"/>
        <v>185</v>
      </c>
      <c r="G895" s="13" t="s" ph="1">
        <v>2959</v>
      </c>
      <c r="H895" s="126" t="s">
        <v>817</v>
      </c>
      <c r="I895" s="81">
        <v>192.27</v>
      </c>
      <c r="J895" s="80" t="str">
        <f t="shared" si="105"/>
        <v>A</v>
      </c>
      <c r="K895" s="78"/>
      <c r="L895" s="79">
        <v>1980</v>
      </c>
      <c r="M895" s="79" t="str" cm="1">
        <f t="array" ref="M895">_xlfn.IFS(X895="賃借施設","－",L895&gt;=2006,"a",L895&gt;=1986,"b",L895&gt;=1976,"c",L895&lt;=1975,"d")</f>
        <v>c</v>
      </c>
      <c r="N895" s="79" t="str" cm="1">
        <f t="array" ref="N895">_xlfn.IFS(X895="賃借施設","－",L895&gt;=2005,"a",L895&gt;=1985,"b",L895&gt;=1975,"c",L895&lt;=1974,"d")</f>
        <v>c</v>
      </c>
      <c r="O895" s="79" t="str">
        <f t="shared" si="106"/>
        <v/>
      </c>
      <c r="P895" s="79" t="str">
        <f t="shared" si="107"/>
        <v>G</v>
      </c>
      <c r="Q895" s="79" t="s">
        <v>1856</v>
      </c>
      <c r="R895" s="79" t="s">
        <v>1810</v>
      </c>
      <c r="S895" s="127" t="s">
        <v>72</v>
      </c>
      <c r="T895" s="124" t="s">
        <v>2041</v>
      </c>
      <c r="U895" s="127" t="s">
        <v>425</v>
      </c>
      <c r="V895" s="127" t="s">
        <v>426</v>
      </c>
      <c r="W895" s="116" t="s">
        <v>1783</v>
      </c>
      <c r="X895" s="116" t="s">
        <v>1757</v>
      </c>
      <c r="Y895" s="114">
        <v>39</v>
      </c>
      <c r="Z895" s="127"/>
      <c r="AA895" s="124"/>
      <c r="AB895" s="126"/>
      <c r="AC895" s="124"/>
      <c r="AD895" s="124"/>
      <c r="AE895" s="175"/>
      <c r="AF895" s="175"/>
      <c r="AG895" s="124"/>
      <c r="AH895" s="124"/>
      <c r="AI895" s="124"/>
      <c r="AJ895" s="124"/>
      <c r="AK895" s="124"/>
    </row>
    <row r="896" spans="1:37" ht="26.25" customHeight="1">
      <c r="A896" s="240">
        <f t="shared" si="104"/>
        <v>891</v>
      </c>
      <c r="B896" s="129" t="s">
        <v>4</v>
      </c>
      <c r="C896" s="129" t="s">
        <v>11</v>
      </c>
      <c r="D896" s="129" t="s">
        <v>311</v>
      </c>
      <c r="E896" s="129" t="s">
        <v>311</v>
      </c>
      <c r="F896" s="74">
        <f t="shared" si="103"/>
        <v>186</v>
      </c>
      <c r="G896" s="13" t="s" ph="1">
        <v>2960</v>
      </c>
      <c r="H896" s="126" t="s">
        <v>820</v>
      </c>
      <c r="I896" s="81">
        <v>81</v>
      </c>
      <c r="J896" s="80" t="str">
        <f t="shared" si="105"/>
        <v>A</v>
      </c>
      <c r="K896" s="78"/>
      <c r="L896" s="79">
        <v>1979</v>
      </c>
      <c r="M896" s="79" t="str" cm="1">
        <f t="array" ref="M896">_xlfn.IFS(X896="賃借施設","－",L896&gt;=2006,"a",L896&gt;=1986,"b",L896&gt;=1976,"c",L896&lt;=1975,"d")</f>
        <v>c</v>
      </c>
      <c r="N896" s="79" t="str" cm="1">
        <f t="array" ref="N896">_xlfn.IFS(X896="賃借施設","－",L896&gt;=2005,"a",L896&gt;=1985,"b",L896&gt;=1975,"c",L896&lt;=1974,"d")</f>
        <v>c</v>
      </c>
      <c r="O896" s="79" t="str">
        <f t="shared" si="106"/>
        <v/>
      </c>
      <c r="P896" s="79" t="str">
        <f t="shared" si="107"/>
        <v>G</v>
      </c>
      <c r="Q896" s="79" t="s">
        <v>1856</v>
      </c>
      <c r="R896" s="79" t="s">
        <v>1810</v>
      </c>
      <c r="S896" s="127" t="s">
        <v>72</v>
      </c>
      <c r="T896" s="124" t="s">
        <v>2041</v>
      </c>
      <c r="U896" s="127" t="s">
        <v>425</v>
      </c>
      <c r="V896" s="127" t="s">
        <v>426</v>
      </c>
      <c r="W896" s="116" t="s">
        <v>1783</v>
      </c>
      <c r="X896" s="116" t="s">
        <v>1757</v>
      </c>
      <c r="Y896" s="114">
        <v>41</v>
      </c>
      <c r="Z896" s="127"/>
      <c r="AA896" s="124"/>
      <c r="AB896" s="126"/>
      <c r="AC896" s="124"/>
      <c r="AD896" s="124"/>
      <c r="AE896" s="175"/>
      <c r="AF896" s="175"/>
      <c r="AG896" s="124"/>
      <c r="AH896" s="124"/>
      <c r="AI896" s="124"/>
      <c r="AJ896" s="124"/>
      <c r="AK896" s="124"/>
    </row>
    <row r="897" spans="1:37" ht="26.25" customHeight="1">
      <c r="A897" s="240">
        <f t="shared" si="104"/>
        <v>892</v>
      </c>
      <c r="B897" s="129" t="s">
        <v>4</v>
      </c>
      <c r="C897" s="129" t="s">
        <v>11</v>
      </c>
      <c r="D897" s="129" t="s">
        <v>311</v>
      </c>
      <c r="E897" s="129" t="s">
        <v>311</v>
      </c>
      <c r="F897" s="74">
        <f t="shared" si="103"/>
        <v>187</v>
      </c>
      <c r="G897" s="13" t="s" ph="1">
        <v>2961</v>
      </c>
      <c r="H897" s="126" t="s">
        <v>824</v>
      </c>
      <c r="I897" s="81">
        <v>122.41</v>
      </c>
      <c r="J897" s="80" t="str">
        <f t="shared" si="105"/>
        <v>A</v>
      </c>
      <c r="K897" s="78"/>
      <c r="L897" s="79">
        <v>1981</v>
      </c>
      <c r="M897" s="79" t="str" cm="1">
        <f t="array" ref="M897">_xlfn.IFS(X897="賃借施設","－",L897&gt;=2006,"a",L897&gt;=1986,"b",L897&gt;=1976,"c",L897&lt;=1975,"d")</f>
        <v>c</v>
      </c>
      <c r="N897" s="79" t="str" cm="1">
        <f t="array" ref="N897">_xlfn.IFS(X897="賃借施設","－",L897&gt;=2005,"a",L897&gt;=1985,"b",L897&gt;=1975,"c",L897&lt;=1974,"d")</f>
        <v>c</v>
      </c>
      <c r="O897" s="79" t="str">
        <f t="shared" si="106"/>
        <v/>
      </c>
      <c r="P897" s="79" t="str">
        <f t="shared" si="107"/>
        <v>G</v>
      </c>
      <c r="Q897" s="79" t="s">
        <v>1856</v>
      </c>
      <c r="R897" s="79" t="s">
        <v>1810</v>
      </c>
      <c r="S897" s="127" t="s">
        <v>72</v>
      </c>
      <c r="T897" s="124" t="s">
        <v>2041</v>
      </c>
      <c r="U897" s="127" t="s">
        <v>425</v>
      </c>
      <c r="V897" s="127" t="s">
        <v>426</v>
      </c>
      <c r="W897" s="116" t="s">
        <v>1783</v>
      </c>
      <c r="X897" s="116" t="s">
        <v>1757</v>
      </c>
      <c r="Y897" s="114">
        <v>42</v>
      </c>
      <c r="Z897" s="127"/>
      <c r="AA897" s="124"/>
      <c r="AB897" s="126"/>
      <c r="AC897" s="124"/>
      <c r="AD897" s="124"/>
      <c r="AE897" s="175"/>
      <c r="AF897" s="175"/>
      <c r="AG897" s="124"/>
      <c r="AH897" s="124"/>
      <c r="AI897" s="124"/>
      <c r="AJ897" s="124"/>
      <c r="AK897" s="124"/>
    </row>
    <row r="898" spans="1:37" ht="26.25" customHeight="1">
      <c r="A898" s="240">
        <f t="shared" si="104"/>
        <v>893</v>
      </c>
      <c r="B898" s="129" t="s">
        <v>4</v>
      </c>
      <c r="C898" s="129" t="s">
        <v>11</v>
      </c>
      <c r="D898" s="129" t="s">
        <v>311</v>
      </c>
      <c r="E898" s="129" t="s">
        <v>311</v>
      </c>
      <c r="F898" s="74">
        <f t="shared" si="103"/>
        <v>188</v>
      </c>
      <c r="G898" s="13" t="s" ph="1">
        <v>2962</v>
      </c>
      <c r="H898" s="126" t="s">
        <v>841</v>
      </c>
      <c r="I898" s="81">
        <v>88.02</v>
      </c>
      <c r="J898" s="80" t="str">
        <f t="shared" si="105"/>
        <v>A</v>
      </c>
      <c r="K898" s="78"/>
      <c r="L898" s="79">
        <v>1976</v>
      </c>
      <c r="M898" s="79" t="str" cm="1">
        <f t="array" ref="M898">_xlfn.IFS(X898="賃借施設","－",L898&gt;=2006,"a",L898&gt;=1986,"b",L898&gt;=1976,"c",L898&lt;=1975,"d")</f>
        <v>c</v>
      </c>
      <c r="N898" s="79" t="str" cm="1">
        <f t="array" ref="N898">_xlfn.IFS(X898="賃借施設","－",L898&gt;=2005,"a",L898&gt;=1985,"b",L898&gt;=1975,"c",L898&lt;=1974,"d")</f>
        <v>c</v>
      </c>
      <c r="O898" s="79" t="str">
        <f t="shared" si="106"/>
        <v/>
      </c>
      <c r="P898" s="79" t="str">
        <f t="shared" si="107"/>
        <v>G</v>
      </c>
      <c r="Q898" s="79" t="s">
        <v>1859</v>
      </c>
      <c r="R898" s="79" t="s">
        <v>1810</v>
      </c>
      <c r="S898" s="127" t="s">
        <v>73</v>
      </c>
      <c r="T898" s="124" t="s">
        <v>2041</v>
      </c>
      <c r="U898" s="127" t="s">
        <v>422</v>
      </c>
      <c r="V898" s="127" t="s">
        <v>1974</v>
      </c>
      <c r="W898" s="116" t="s">
        <v>1784</v>
      </c>
      <c r="X898" s="116" t="s">
        <v>1757</v>
      </c>
      <c r="Y898" s="114">
        <v>40</v>
      </c>
      <c r="Z898" s="127"/>
      <c r="AA898" s="124"/>
      <c r="AB898" s="126"/>
      <c r="AC898" s="124"/>
      <c r="AD898" s="124"/>
      <c r="AE898" s="175"/>
      <c r="AF898" s="175"/>
      <c r="AG898" s="124"/>
      <c r="AH898" s="124"/>
      <c r="AI898" s="124"/>
      <c r="AJ898" s="124"/>
      <c r="AK898" s="124"/>
    </row>
    <row r="899" spans="1:37" ht="26.25" customHeight="1">
      <c r="A899" s="240">
        <f t="shared" si="104"/>
        <v>894</v>
      </c>
      <c r="B899" s="129" t="s">
        <v>4</v>
      </c>
      <c r="C899" s="129" t="s">
        <v>11</v>
      </c>
      <c r="D899" s="129" t="s">
        <v>311</v>
      </c>
      <c r="E899" s="129" t="s">
        <v>311</v>
      </c>
      <c r="F899" s="74">
        <f t="shared" si="103"/>
        <v>189</v>
      </c>
      <c r="G899" s="13" t="s" ph="1">
        <v>2963</v>
      </c>
      <c r="H899" s="126" t="s">
        <v>842</v>
      </c>
      <c r="I899" s="81">
        <v>453.04</v>
      </c>
      <c r="J899" s="80" t="str">
        <f t="shared" si="105"/>
        <v>A</v>
      </c>
      <c r="K899" s="78"/>
      <c r="L899" s="79">
        <v>1996</v>
      </c>
      <c r="M899" s="79" t="str" cm="1">
        <f t="array" ref="M899">_xlfn.IFS(X899="賃借施設","－",L899&gt;=2006,"a",L899&gt;=1986,"b",L899&gt;=1976,"c",L899&lt;=1975,"d")</f>
        <v>b</v>
      </c>
      <c r="N899" s="79" t="str" cm="1">
        <f t="array" ref="N899">_xlfn.IFS(X899="賃借施設","－",L899&gt;=2005,"a",L899&gt;=1985,"b",L899&gt;=1975,"c",L899&lt;=1974,"d")</f>
        <v>b</v>
      </c>
      <c r="O899" s="79" t="str">
        <f t="shared" si="106"/>
        <v/>
      </c>
      <c r="P899" s="79" t="str">
        <f t="shared" si="107"/>
        <v>D</v>
      </c>
      <c r="Q899" s="79" t="s">
        <v>1859</v>
      </c>
      <c r="R899" s="79" t="s">
        <v>1810</v>
      </c>
      <c r="S899" s="127" t="s">
        <v>73</v>
      </c>
      <c r="T899" s="124" t="s">
        <v>2041</v>
      </c>
      <c r="U899" s="127" t="s">
        <v>422</v>
      </c>
      <c r="V899" s="127" t="s">
        <v>1974</v>
      </c>
      <c r="W899" s="116" t="s">
        <v>1784</v>
      </c>
      <c r="X899" s="116" t="s">
        <v>1757</v>
      </c>
      <c r="Y899" s="114">
        <v>41</v>
      </c>
      <c r="Z899" s="127"/>
      <c r="AA899" s="124"/>
      <c r="AB899" s="126"/>
      <c r="AC899" s="124"/>
      <c r="AD899" s="124"/>
      <c r="AE899" s="175"/>
      <c r="AF899" s="175"/>
      <c r="AG899" s="124"/>
      <c r="AH899" s="124"/>
      <c r="AI899" s="124"/>
      <c r="AJ899" s="124"/>
      <c r="AK899" s="124"/>
    </row>
    <row r="900" spans="1:37" ht="26.25" customHeight="1">
      <c r="A900" s="240">
        <f t="shared" si="104"/>
        <v>895</v>
      </c>
      <c r="B900" s="129" t="s">
        <v>4</v>
      </c>
      <c r="C900" s="129" t="s">
        <v>11</v>
      </c>
      <c r="D900" s="129" t="s">
        <v>311</v>
      </c>
      <c r="E900" s="129" t="s">
        <v>311</v>
      </c>
      <c r="F900" s="74">
        <f t="shared" si="103"/>
        <v>190</v>
      </c>
      <c r="G900" s="13" t="s" ph="1">
        <v>2964</v>
      </c>
      <c r="H900" s="126" t="s">
        <v>843</v>
      </c>
      <c r="I900" s="81">
        <v>108</v>
      </c>
      <c r="J900" s="80" t="str">
        <f t="shared" si="105"/>
        <v>A</v>
      </c>
      <c r="K900" s="78"/>
      <c r="L900" s="79">
        <v>1996</v>
      </c>
      <c r="M900" s="79" t="str" cm="1">
        <f t="array" ref="M900">_xlfn.IFS(X900="賃借施設","－",L900&gt;=2006,"a",L900&gt;=1986,"b",L900&gt;=1976,"c",L900&lt;=1975,"d")</f>
        <v>b</v>
      </c>
      <c r="N900" s="79" t="str" cm="1">
        <f t="array" ref="N900">_xlfn.IFS(X900="賃借施設","－",L900&gt;=2005,"a",L900&gt;=1985,"b",L900&gt;=1975,"c",L900&lt;=1974,"d")</f>
        <v>b</v>
      </c>
      <c r="O900" s="79" t="str">
        <f t="shared" si="106"/>
        <v/>
      </c>
      <c r="P900" s="79" t="str">
        <f t="shared" si="107"/>
        <v>D</v>
      </c>
      <c r="Q900" s="79" t="s">
        <v>1859</v>
      </c>
      <c r="R900" s="79" t="s">
        <v>1810</v>
      </c>
      <c r="S900" s="127" t="s">
        <v>73</v>
      </c>
      <c r="T900" s="124" t="s">
        <v>2041</v>
      </c>
      <c r="U900" s="127" t="s">
        <v>422</v>
      </c>
      <c r="V900" s="127" t="s">
        <v>1974</v>
      </c>
      <c r="W900" s="116" t="s">
        <v>1784</v>
      </c>
      <c r="X900" s="116" t="s">
        <v>1757</v>
      </c>
      <c r="Y900" s="114">
        <v>42</v>
      </c>
      <c r="Z900" s="127"/>
      <c r="AA900" s="124"/>
      <c r="AB900" s="126"/>
      <c r="AC900" s="124"/>
      <c r="AD900" s="124"/>
      <c r="AE900" s="175"/>
      <c r="AF900" s="175"/>
      <c r="AG900" s="124"/>
      <c r="AH900" s="124"/>
      <c r="AI900" s="124"/>
      <c r="AJ900" s="124"/>
      <c r="AK900" s="124"/>
    </row>
    <row r="901" spans="1:37" ht="26.25" customHeight="1">
      <c r="A901" s="240">
        <f t="shared" si="104"/>
        <v>896</v>
      </c>
      <c r="B901" s="129" t="s">
        <v>4</v>
      </c>
      <c r="C901" s="129" t="s">
        <v>11</v>
      </c>
      <c r="D901" s="129" t="s">
        <v>311</v>
      </c>
      <c r="E901" s="129" t="s">
        <v>311</v>
      </c>
      <c r="F901" s="74">
        <f t="shared" ref="F901:F929" si="108">F900+1</f>
        <v>191</v>
      </c>
      <c r="G901" s="13" t="s" ph="1">
        <v>2965</v>
      </c>
      <c r="H901" s="126" t="s">
        <v>844</v>
      </c>
      <c r="I901" s="81">
        <v>199</v>
      </c>
      <c r="J901" s="80" t="str">
        <f t="shared" si="105"/>
        <v>A</v>
      </c>
      <c r="K901" s="78"/>
      <c r="L901" s="79">
        <v>1980</v>
      </c>
      <c r="M901" s="79" t="str" cm="1">
        <f t="array" ref="M901">_xlfn.IFS(X901="賃借施設","－",L901&gt;=2006,"a",L901&gt;=1986,"b",L901&gt;=1976,"c",L901&lt;=1975,"d")</f>
        <v>c</v>
      </c>
      <c r="N901" s="79" t="str" cm="1">
        <f t="array" ref="N901">_xlfn.IFS(X901="賃借施設","－",L901&gt;=2005,"a",L901&gt;=1985,"b",L901&gt;=1975,"c",L901&lt;=1974,"d")</f>
        <v>c</v>
      </c>
      <c r="O901" s="79" t="str">
        <f t="shared" si="106"/>
        <v/>
      </c>
      <c r="P901" s="79" t="str">
        <f t="shared" si="107"/>
        <v>G</v>
      </c>
      <c r="Q901" s="79" t="s">
        <v>1859</v>
      </c>
      <c r="R901" s="79" t="s">
        <v>1810</v>
      </c>
      <c r="S901" s="127" t="s">
        <v>73</v>
      </c>
      <c r="T901" s="124" t="s">
        <v>2041</v>
      </c>
      <c r="U901" s="127" t="s">
        <v>422</v>
      </c>
      <c r="V901" s="127" t="s">
        <v>1974</v>
      </c>
      <c r="W901" s="116" t="s">
        <v>1784</v>
      </c>
      <c r="X901" s="116" t="s">
        <v>1757</v>
      </c>
      <c r="Y901" s="114">
        <v>43</v>
      </c>
      <c r="Z901" s="127"/>
      <c r="AA901" s="124"/>
      <c r="AB901" s="126"/>
      <c r="AC901" s="124"/>
      <c r="AD901" s="124"/>
      <c r="AE901" s="175"/>
      <c r="AF901" s="175"/>
      <c r="AG901" s="124"/>
      <c r="AH901" s="124"/>
      <c r="AI901" s="124"/>
      <c r="AJ901" s="124"/>
      <c r="AK901" s="124"/>
    </row>
    <row r="902" spans="1:37" ht="26.25" customHeight="1">
      <c r="A902" s="240">
        <f t="shared" si="104"/>
        <v>897</v>
      </c>
      <c r="B902" s="129" t="s">
        <v>4</v>
      </c>
      <c r="C902" s="129" t="s">
        <v>11</v>
      </c>
      <c r="D902" s="129" t="s">
        <v>311</v>
      </c>
      <c r="E902" s="129" t="s">
        <v>311</v>
      </c>
      <c r="F902" s="74">
        <f t="shared" si="108"/>
        <v>192</v>
      </c>
      <c r="G902" s="13" t="s" ph="1">
        <v>2966</v>
      </c>
      <c r="H902" s="126" t="s">
        <v>845</v>
      </c>
      <c r="I902" s="81">
        <v>169.98</v>
      </c>
      <c r="J902" s="80" t="str">
        <f t="shared" si="105"/>
        <v>A</v>
      </c>
      <c r="K902" s="78"/>
      <c r="L902" s="79">
        <v>1996</v>
      </c>
      <c r="M902" s="79" t="str" cm="1">
        <f t="array" ref="M902">_xlfn.IFS(X902="賃借施設","－",L902&gt;=2006,"a",L902&gt;=1986,"b",L902&gt;=1976,"c",L902&lt;=1975,"d")</f>
        <v>b</v>
      </c>
      <c r="N902" s="79" t="str" cm="1">
        <f t="array" ref="N902">_xlfn.IFS(X902="賃借施設","－",L902&gt;=2005,"a",L902&gt;=1985,"b",L902&gt;=1975,"c",L902&lt;=1974,"d")</f>
        <v>b</v>
      </c>
      <c r="O902" s="79" t="str">
        <f t="shared" si="106"/>
        <v/>
      </c>
      <c r="P902" s="79" t="str">
        <f t="shared" si="107"/>
        <v>D</v>
      </c>
      <c r="Q902" s="79" t="s">
        <v>1856</v>
      </c>
      <c r="R902" s="79" t="s">
        <v>1810</v>
      </c>
      <c r="S902" s="127" t="s">
        <v>73</v>
      </c>
      <c r="T902" s="124" t="s">
        <v>2041</v>
      </c>
      <c r="U902" s="127" t="s">
        <v>422</v>
      </c>
      <c r="V902" s="127" t="s">
        <v>1974</v>
      </c>
      <c r="W902" s="116" t="s">
        <v>1784</v>
      </c>
      <c r="X902" s="116" t="s">
        <v>1757</v>
      </c>
      <c r="Y902" s="114">
        <v>44</v>
      </c>
      <c r="Z902" s="127"/>
      <c r="AA902" s="124"/>
      <c r="AB902" s="126"/>
      <c r="AC902" s="124"/>
      <c r="AD902" s="124"/>
      <c r="AE902" s="175"/>
      <c r="AF902" s="175"/>
      <c r="AG902" s="124"/>
      <c r="AH902" s="124"/>
      <c r="AI902" s="124"/>
      <c r="AJ902" s="124"/>
      <c r="AK902" s="124"/>
    </row>
    <row r="903" spans="1:37" ht="26.25" customHeight="1">
      <c r="A903" s="240">
        <f t="shared" si="104"/>
        <v>898</v>
      </c>
      <c r="B903" s="129" t="s">
        <v>4</v>
      </c>
      <c r="C903" s="129" t="s">
        <v>11</v>
      </c>
      <c r="D903" s="129" t="s">
        <v>311</v>
      </c>
      <c r="E903" s="129" t="s">
        <v>311</v>
      </c>
      <c r="F903" s="74">
        <f t="shared" si="108"/>
        <v>193</v>
      </c>
      <c r="G903" s="13" t="s" ph="1">
        <v>2967</v>
      </c>
      <c r="H903" s="126" t="s">
        <v>846</v>
      </c>
      <c r="I903" s="81">
        <v>342.59</v>
      </c>
      <c r="J903" s="80" t="str">
        <f t="shared" si="105"/>
        <v>A</v>
      </c>
      <c r="K903" s="78"/>
      <c r="L903" s="79">
        <v>1974</v>
      </c>
      <c r="M903" s="79" t="str" cm="1">
        <f t="array" ref="M903">_xlfn.IFS(X903="賃借施設","－",L903&gt;=2006,"a",L903&gt;=1986,"b",L903&gt;=1976,"c",L903&lt;=1975,"d")</f>
        <v>d</v>
      </c>
      <c r="N903" s="79" t="str" cm="1">
        <f t="array" ref="N903">_xlfn.IFS(X903="賃借施設","－",L903&gt;=2005,"a",L903&gt;=1985,"b",L903&gt;=1975,"c",L903&lt;=1974,"d")</f>
        <v>d</v>
      </c>
      <c r="O903" s="79" t="str">
        <f t="shared" si="106"/>
        <v/>
      </c>
      <c r="P903" s="79" t="str">
        <f t="shared" si="107"/>
        <v>J</v>
      </c>
      <c r="Q903" s="79" t="s">
        <v>1859</v>
      </c>
      <c r="R903" s="79" t="s">
        <v>1810</v>
      </c>
      <c r="S903" s="127" t="s">
        <v>73</v>
      </c>
      <c r="T903" s="124" t="s">
        <v>2041</v>
      </c>
      <c r="U903" s="127" t="s">
        <v>422</v>
      </c>
      <c r="V903" s="127" t="s">
        <v>1974</v>
      </c>
      <c r="W903" s="116" t="s">
        <v>1784</v>
      </c>
      <c r="X903" s="116" t="s">
        <v>1757</v>
      </c>
      <c r="Y903" s="114">
        <v>45</v>
      </c>
      <c r="Z903" s="127"/>
      <c r="AA903" s="124"/>
      <c r="AB903" s="126"/>
      <c r="AC903" s="124"/>
      <c r="AD903" s="124"/>
      <c r="AE903" s="175"/>
      <c r="AF903" s="175"/>
      <c r="AG903" s="124"/>
      <c r="AH903" s="124"/>
      <c r="AI903" s="124"/>
      <c r="AJ903" s="124"/>
      <c r="AK903" s="124"/>
    </row>
    <row r="904" spans="1:37" ht="26.25" customHeight="1">
      <c r="A904" s="240">
        <f t="shared" si="104"/>
        <v>899</v>
      </c>
      <c r="B904" s="129" t="s">
        <v>4</v>
      </c>
      <c r="C904" s="129" t="s">
        <v>11</v>
      </c>
      <c r="D904" s="129" t="s">
        <v>311</v>
      </c>
      <c r="E904" s="129" t="s">
        <v>311</v>
      </c>
      <c r="F904" s="74">
        <f t="shared" si="108"/>
        <v>194</v>
      </c>
      <c r="G904" s="13" t="s" ph="1">
        <v>2968</v>
      </c>
      <c r="H904" s="126" t="s">
        <v>847</v>
      </c>
      <c r="I904" s="81">
        <v>321.24</v>
      </c>
      <c r="J904" s="80" t="str">
        <f t="shared" si="105"/>
        <v>A</v>
      </c>
      <c r="K904" s="78"/>
      <c r="L904" s="79">
        <v>1968</v>
      </c>
      <c r="M904" s="79" t="str" cm="1">
        <f t="array" ref="M904">_xlfn.IFS(X904="賃借施設","－",L904&gt;=2006,"a",L904&gt;=1986,"b",L904&gt;=1976,"c",L904&lt;=1975,"d")</f>
        <v>d</v>
      </c>
      <c r="N904" s="79" t="str" cm="1">
        <f t="array" ref="N904">_xlfn.IFS(X904="賃借施設","－",L904&gt;=2005,"a",L904&gt;=1985,"b",L904&gt;=1975,"c",L904&lt;=1974,"d")</f>
        <v>d</v>
      </c>
      <c r="O904" s="79" t="str">
        <f t="shared" si="106"/>
        <v/>
      </c>
      <c r="P904" s="79" t="str">
        <f t="shared" si="107"/>
        <v>J</v>
      </c>
      <c r="Q904" s="79" t="s">
        <v>1856</v>
      </c>
      <c r="R904" s="79" t="s">
        <v>1810</v>
      </c>
      <c r="S904" s="127" t="s">
        <v>73</v>
      </c>
      <c r="T904" s="124" t="s">
        <v>2041</v>
      </c>
      <c r="U904" s="127" t="s">
        <v>422</v>
      </c>
      <c r="V904" s="127" t="s">
        <v>1974</v>
      </c>
      <c r="W904" s="116" t="s">
        <v>1784</v>
      </c>
      <c r="X904" s="116" t="s">
        <v>1757</v>
      </c>
      <c r="Y904" s="114">
        <v>46</v>
      </c>
      <c r="Z904" s="127"/>
      <c r="AA904" s="124"/>
      <c r="AB904" s="126"/>
      <c r="AC904" s="124"/>
      <c r="AD904" s="124"/>
      <c r="AE904" s="175"/>
      <c r="AF904" s="175"/>
      <c r="AG904" s="124"/>
      <c r="AH904" s="124"/>
      <c r="AI904" s="124"/>
      <c r="AJ904" s="124"/>
      <c r="AK904" s="124"/>
    </row>
    <row r="905" spans="1:37" ht="26.25" customHeight="1">
      <c r="A905" s="240">
        <f t="shared" si="104"/>
        <v>900</v>
      </c>
      <c r="B905" s="129" t="s">
        <v>4</v>
      </c>
      <c r="C905" s="129" t="s">
        <v>11</v>
      </c>
      <c r="D905" s="129" t="s">
        <v>311</v>
      </c>
      <c r="E905" s="129" t="s">
        <v>311</v>
      </c>
      <c r="F905" s="74">
        <f t="shared" si="108"/>
        <v>195</v>
      </c>
      <c r="G905" s="13" t="s" ph="1">
        <v>2969</v>
      </c>
      <c r="H905" s="126" t="s">
        <v>848</v>
      </c>
      <c r="I905" s="81">
        <v>100.7</v>
      </c>
      <c r="J905" s="80" t="str">
        <f t="shared" si="105"/>
        <v>A</v>
      </c>
      <c r="K905" s="78"/>
      <c r="L905" s="79">
        <v>1976</v>
      </c>
      <c r="M905" s="79" t="str" cm="1">
        <f t="array" ref="M905">_xlfn.IFS(X905="賃借施設","－",L905&gt;=2006,"a",L905&gt;=1986,"b",L905&gt;=1976,"c",L905&lt;=1975,"d")</f>
        <v>c</v>
      </c>
      <c r="N905" s="79" t="str" cm="1">
        <f t="array" ref="N905">_xlfn.IFS(X905="賃借施設","－",L905&gt;=2005,"a",L905&gt;=1985,"b",L905&gt;=1975,"c",L905&lt;=1974,"d")</f>
        <v>c</v>
      </c>
      <c r="O905" s="79" t="str">
        <f t="shared" si="106"/>
        <v/>
      </c>
      <c r="P905" s="79" t="str">
        <f t="shared" si="107"/>
        <v>G</v>
      </c>
      <c r="Q905" s="79" t="s">
        <v>1859</v>
      </c>
      <c r="R905" s="79" t="s">
        <v>1810</v>
      </c>
      <c r="S905" s="127" t="s">
        <v>73</v>
      </c>
      <c r="T905" s="124" t="s">
        <v>2041</v>
      </c>
      <c r="U905" s="127" t="s">
        <v>422</v>
      </c>
      <c r="V905" s="127" t="s">
        <v>1974</v>
      </c>
      <c r="W905" s="116" t="s">
        <v>1784</v>
      </c>
      <c r="X905" s="116" t="s">
        <v>1757</v>
      </c>
      <c r="Y905" s="114">
        <v>47</v>
      </c>
      <c r="Z905" s="127"/>
      <c r="AA905" s="124"/>
      <c r="AB905" s="126"/>
      <c r="AC905" s="124"/>
      <c r="AD905" s="124"/>
      <c r="AE905" s="175"/>
      <c r="AF905" s="175"/>
      <c r="AG905" s="124"/>
      <c r="AH905" s="124"/>
      <c r="AI905" s="124"/>
      <c r="AJ905" s="124"/>
      <c r="AK905" s="124"/>
    </row>
    <row r="906" spans="1:37" ht="26.25" customHeight="1">
      <c r="A906" s="240">
        <f t="shared" si="104"/>
        <v>901</v>
      </c>
      <c r="B906" s="129" t="s">
        <v>4</v>
      </c>
      <c r="C906" s="129" t="s">
        <v>11</v>
      </c>
      <c r="D906" s="129" t="s">
        <v>311</v>
      </c>
      <c r="E906" s="129" t="s">
        <v>311</v>
      </c>
      <c r="F906" s="74">
        <f t="shared" si="108"/>
        <v>196</v>
      </c>
      <c r="G906" s="13" t="s" ph="1">
        <v>2970</v>
      </c>
      <c r="H906" s="126" t="s">
        <v>849</v>
      </c>
      <c r="I906" s="81">
        <v>104.77</v>
      </c>
      <c r="J906" s="80" t="str">
        <f t="shared" si="105"/>
        <v>A</v>
      </c>
      <c r="K906" s="78"/>
      <c r="L906" s="79">
        <v>1981</v>
      </c>
      <c r="M906" s="79" t="str" cm="1">
        <f t="array" ref="M906">_xlfn.IFS(X906="賃借施設","－",L906&gt;=2006,"a",L906&gt;=1986,"b",L906&gt;=1976,"c",L906&lt;=1975,"d")</f>
        <v>c</v>
      </c>
      <c r="N906" s="79" t="str" cm="1">
        <f t="array" ref="N906">_xlfn.IFS(X906="賃借施設","－",L906&gt;=2005,"a",L906&gt;=1985,"b",L906&gt;=1975,"c",L906&lt;=1974,"d")</f>
        <v>c</v>
      </c>
      <c r="O906" s="79" t="str">
        <f t="shared" si="106"/>
        <v/>
      </c>
      <c r="P906" s="79" t="str">
        <f t="shared" si="107"/>
        <v>G</v>
      </c>
      <c r="Q906" s="79" t="s">
        <v>1859</v>
      </c>
      <c r="R906" s="79" t="s">
        <v>1810</v>
      </c>
      <c r="S906" s="127" t="s">
        <v>73</v>
      </c>
      <c r="T906" s="124" t="s">
        <v>2041</v>
      </c>
      <c r="U906" s="127" t="s">
        <v>422</v>
      </c>
      <c r="V906" s="127" t="s">
        <v>1974</v>
      </c>
      <c r="W906" s="116" t="s">
        <v>1784</v>
      </c>
      <c r="X906" s="116" t="s">
        <v>1757</v>
      </c>
      <c r="Y906" s="114">
        <v>48</v>
      </c>
      <c r="Z906" s="127"/>
      <c r="AA906" s="124"/>
      <c r="AB906" s="126"/>
      <c r="AC906" s="124"/>
      <c r="AD906" s="124"/>
      <c r="AE906" s="175"/>
      <c r="AF906" s="175"/>
      <c r="AG906" s="124"/>
      <c r="AH906" s="124"/>
      <c r="AI906" s="124"/>
      <c r="AJ906" s="124"/>
      <c r="AK906" s="124"/>
    </row>
    <row r="907" spans="1:37" ht="26.25" customHeight="1">
      <c r="A907" s="240">
        <f t="shared" si="104"/>
        <v>902</v>
      </c>
      <c r="B907" s="129" t="s">
        <v>4</v>
      </c>
      <c r="C907" s="129" t="s">
        <v>11</v>
      </c>
      <c r="D907" s="129" t="s">
        <v>311</v>
      </c>
      <c r="E907" s="129" t="s">
        <v>311</v>
      </c>
      <c r="F907" s="74">
        <f t="shared" si="108"/>
        <v>197</v>
      </c>
      <c r="G907" s="13" t="s" ph="1">
        <v>2971</v>
      </c>
      <c r="H907" s="126" t="s">
        <v>850</v>
      </c>
      <c r="I907" s="81">
        <v>100.28</v>
      </c>
      <c r="J907" s="80" t="str">
        <f t="shared" si="105"/>
        <v>A</v>
      </c>
      <c r="K907" s="78"/>
      <c r="L907" s="79">
        <v>1979</v>
      </c>
      <c r="M907" s="79" t="str" cm="1">
        <f t="array" ref="M907">_xlfn.IFS(X907="賃借施設","－",L907&gt;=2006,"a",L907&gt;=1986,"b",L907&gt;=1976,"c",L907&lt;=1975,"d")</f>
        <v>c</v>
      </c>
      <c r="N907" s="79" t="str" cm="1">
        <f t="array" ref="N907">_xlfn.IFS(X907="賃借施設","－",L907&gt;=2005,"a",L907&gt;=1985,"b",L907&gt;=1975,"c",L907&lt;=1974,"d")</f>
        <v>c</v>
      </c>
      <c r="O907" s="79" t="str">
        <f t="shared" si="106"/>
        <v/>
      </c>
      <c r="P907" s="79" t="str">
        <f t="shared" si="107"/>
        <v>G</v>
      </c>
      <c r="Q907" s="79" t="s">
        <v>1856</v>
      </c>
      <c r="R907" s="79" t="s">
        <v>1810</v>
      </c>
      <c r="S907" s="127" t="s">
        <v>73</v>
      </c>
      <c r="T907" s="124" t="s">
        <v>2041</v>
      </c>
      <c r="U907" s="127" t="s">
        <v>422</v>
      </c>
      <c r="V907" s="127" t="s">
        <v>1974</v>
      </c>
      <c r="W907" s="116" t="s">
        <v>1784</v>
      </c>
      <c r="X907" s="116" t="s">
        <v>1757</v>
      </c>
      <c r="Y907" s="114">
        <v>49</v>
      </c>
      <c r="Z907" s="127"/>
      <c r="AA907" s="124"/>
      <c r="AB907" s="126"/>
      <c r="AC907" s="124"/>
      <c r="AD907" s="124"/>
      <c r="AE907" s="175"/>
      <c r="AF907" s="175"/>
      <c r="AG907" s="124"/>
      <c r="AH907" s="124"/>
      <c r="AI907" s="124"/>
      <c r="AJ907" s="124"/>
      <c r="AK907" s="124"/>
    </row>
    <row r="908" spans="1:37" ht="26.25" customHeight="1">
      <c r="A908" s="240">
        <f t="shared" si="104"/>
        <v>903</v>
      </c>
      <c r="B908" s="129" t="s">
        <v>4</v>
      </c>
      <c r="C908" s="129" t="s">
        <v>11</v>
      </c>
      <c r="D908" s="129" t="s">
        <v>311</v>
      </c>
      <c r="E908" s="129" t="s">
        <v>311</v>
      </c>
      <c r="F908" s="74">
        <f t="shared" si="108"/>
        <v>198</v>
      </c>
      <c r="G908" s="13" t="s" ph="1">
        <v>2972</v>
      </c>
      <c r="H908" s="126" t="s">
        <v>851</v>
      </c>
      <c r="I908" s="81">
        <v>104.34</v>
      </c>
      <c r="J908" s="80" t="str">
        <f t="shared" si="105"/>
        <v>A</v>
      </c>
      <c r="K908" s="78"/>
      <c r="L908" s="79">
        <v>1980</v>
      </c>
      <c r="M908" s="79" t="str" cm="1">
        <f t="array" ref="M908">_xlfn.IFS(X908="賃借施設","－",L908&gt;=2006,"a",L908&gt;=1986,"b",L908&gt;=1976,"c",L908&lt;=1975,"d")</f>
        <v>c</v>
      </c>
      <c r="N908" s="79" t="str" cm="1">
        <f t="array" ref="N908">_xlfn.IFS(X908="賃借施設","－",L908&gt;=2005,"a",L908&gt;=1985,"b",L908&gt;=1975,"c",L908&lt;=1974,"d")</f>
        <v>c</v>
      </c>
      <c r="O908" s="79" t="str">
        <f t="shared" si="106"/>
        <v/>
      </c>
      <c r="P908" s="79" t="str">
        <f t="shared" si="107"/>
        <v>G</v>
      </c>
      <c r="Q908" s="79" t="s">
        <v>1859</v>
      </c>
      <c r="R908" s="79" t="s">
        <v>1810</v>
      </c>
      <c r="S908" s="127" t="s">
        <v>73</v>
      </c>
      <c r="T908" s="124" t="s">
        <v>2041</v>
      </c>
      <c r="U908" s="127" t="s">
        <v>422</v>
      </c>
      <c r="V908" s="127" t="s">
        <v>1974</v>
      </c>
      <c r="W908" s="116" t="s">
        <v>1784</v>
      </c>
      <c r="X908" s="116" t="s">
        <v>1757</v>
      </c>
      <c r="Y908" s="114">
        <v>50</v>
      </c>
      <c r="Z908" s="127"/>
      <c r="AA908" s="124"/>
      <c r="AB908" s="126"/>
      <c r="AC908" s="124"/>
      <c r="AD908" s="124"/>
      <c r="AE908" s="175"/>
      <c r="AF908" s="175"/>
      <c r="AG908" s="124"/>
      <c r="AH908" s="124"/>
      <c r="AI908" s="124"/>
      <c r="AJ908" s="124"/>
      <c r="AK908" s="124"/>
    </row>
    <row r="909" spans="1:37" ht="26.25" customHeight="1">
      <c r="A909" s="240">
        <f t="shared" si="104"/>
        <v>904</v>
      </c>
      <c r="B909" s="129" t="s">
        <v>4</v>
      </c>
      <c r="C909" s="129" t="s">
        <v>11</v>
      </c>
      <c r="D909" s="129" t="s">
        <v>311</v>
      </c>
      <c r="E909" s="129" t="s">
        <v>311</v>
      </c>
      <c r="F909" s="74">
        <f t="shared" si="108"/>
        <v>199</v>
      </c>
      <c r="G909" s="13" t="s" ph="1">
        <v>2973</v>
      </c>
      <c r="H909" s="126" t="s">
        <v>852</v>
      </c>
      <c r="I909" s="81">
        <v>107.16</v>
      </c>
      <c r="J909" s="80" t="str">
        <f t="shared" si="105"/>
        <v>A</v>
      </c>
      <c r="K909" s="78"/>
      <c r="L909" s="79">
        <v>1983</v>
      </c>
      <c r="M909" s="79" t="str" cm="1">
        <f t="array" ref="M909">_xlfn.IFS(X909="賃借施設","－",L909&gt;=2006,"a",L909&gt;=1986,"b",L909&gt;=1976,"c",L909&lt;=1975,"d")</f>
        <v>c</v>
      </c>
      <c r="N909" s="79" t="str" cm="1">
        <f t="array" ref="N909">_xlfn.IFS(X909="賃借施設","－",L909&gt;=2005,"a",L909&gt;=1985,"b",L909&gt;=1975,"c",L909&lt;=1974,"d")</f>
        <v>c</v>
      </c>
      <c r="O909" s="79" t="str">
        <f t="shared" si="106"/>
        <v/>
      </c>
      <c r="P909" s="79" t="str">
        <f t="shared" si="107"/>
        <v>G</v>
      </c>
      <c r="Q909" s="79" t="s">
        <v>1859</v>
      </c>
      <c r="R909" s="79" t="s">
        <v>1810</v>
      </c>
      <c r="S909" s="127" t="s">
        <v>73</v>
      </c>
      <c r="T909" s="124" t="s">
        <v>2041</v>
      </c>
      <c r="U909" s="127" t="s">
        <v>422</v>
      </c>
      <c r="V909" s="127" t="s">
        <v>1974</v>
      </c>
      <c r="W909" s="116" t="s">
        <v>1784</v>
      </c>
      <c r="X909" s="116" t="s">
        <v>1757</v>
      </c>
      <c r="Y909" s="114">
        <v>51</v>
      </c>
      <c r="Z909" s="127"/>
      <c r="AA909" s="124"/>
      <c r="AB909" s="126"/>
      <c r="AC909" s="124"/>
      <c r="AD909" s="124"/>
      <c r="AE909" s="175"/>
      <c r="AF909" s="175"/>
      <c r="AG909" s="124"/>
      <c r="AH909" s="124"/>
      <c r="AI909" s="124"/>
      <c r="AJ909" s="124"/>
      <c r="AK909" s="124"/>
    </row>
    <row r="910" spans="1:37" ht="26.25" customHeight="1">
      <c r="A910" s="240">
        <f t="shared" si="104"/>
        <v>905</v>
      </c>
      <c r="B910" s="129" t="s">
        <v>4</v>
      </c>
      <c r="C910" s="129" t="s">
        <v>11</v>
      </c>
      <c r="D910" s="129" t="s">
        <v>311</v>
      </c>
      <c r="E910" s="129" t="s">
        <v>311</v>
      </c>
      <c r="F910" s="74">
        <f t="shared" si="108"/>
        <v>200</v>
      </c>
      <c r="G910" s="13" t="s" ph="1">
        <v>2974</v>
      </c>
      <c r="H910" s="126" t="s">
        <v>836</v>
      </c>
      <c r="I910" s="81">
        <v>205.77</v>
      </c>
      <c r="J910" s="80" t="str">
        <f t="shared" si="105"/>
        <v>A</v>
      </c>
      <c r="K910" s="78"/>
      <c r="L910" s="79">
        <v>1979</v>
      </c>
      <c r="M910" s="79" t="str" cm="1">
        <f t="array" ref="M910">_xlfn.IFS(X910="賃借施設","－",L910&gt;=2006,"a",L910&gt;=1986,"b",L910&gt;=1976,"c",L910&lt;=1975,"d")</f>
        <v>c</v>
      </c>
      <c r="N910" s="79" t="str" cm="1">
        <f t="array" ref="N910">_xlfn.IFS(X910="賃借施設","－",L910&gt;=2005,"a",L910&gt;=1985,"b",L910&gt;=1975,"c",L910&lt;=1974,"d")</f>
        <v>c</v>
      </c>
      <c r="O910" s="79" t="str">
        <f t="shared" si="106"/>
        <v/>
      </c>
      <c r="P910" s="79" t="str">
        <f t="shared" si="107"/>
        <v>G</v>
      </c>
      <c r="Q910" s="79" t="s">
        <v>1856</v>
      </c>
      <c r="R910" s="79" t="s">
        <v>1810</v>
      </c>
      <c r="S910" s="127" t="s">
        <v>73</v>
      </c>
      <c r="T910" s="124" t="s">
        <v>2041</v>
      </c>
      <c r="U910" s="127" t="s">
        <v>422</v>
      </c>
      <c r="V910" s="127" t="s">
        <v>1974</v>
      </c>
      <c r="W910" s="116" t="s">
        <v>1784</v>
      </c>
      <c r="X910" s="116" t="s">
        <v>1757</v>
      </c>
      <c r="Y910" s="114">
        <v>52</v>
      </c>
      <c r="Z910" s="127"/>
      <c r="AA910" s="124"/>
      <c r="AB910" s="126"/>
      <c r="AC910" s="124"/>
      <c r="AD910" s="124"/>
      <c r="AE910" s="175"/>
      <c r="AF910" s="175"/>
      <c r="AG910" s="124"/>
      <c r="AH910" s="124"/>
      <c r="AI910" s="124"/>
      <c r="AJ910" s="124"/>
      <c r="AK910" s="124"/>
    </row>
    <row r="911" spans="1:37" ht="26.25" customHeight="1">
      <c r="A911" s="240">
        <f t="shared" si="104"/>
        <v>906</v>
      </c>
      <c r="B911" s="129" t="s">
        <v>4</v>
      </c>
      <c r="C911" s="129" t="s">
        <v>11</v>
      </c>
      <c r="D911" s="129" t="s">
        <v>311</v>
      </c>
      <c r="E911" s="129" t="s">
        <v>311</v>
      </c>
      <c r="F911" s="74">
        <f t="shared" si="108"/>
        <v>201</v>
      </c>
      <c r="G911" s="13" t="s" ph="1">
        <v>2975</v>
      </c>
      <c r="H911" s="126" t="s">
        <v>712</v>
      </c>
      <c r="I911" s="81">
        <v>101.2</v>
      </c>
      <c r="J911" s="80" t="str">
        <f t="shared" si="105"/>
        <v>A</v>
      </c>
      <c r="K911" s="78"/>
      <c r="L911" s="79">
        <v>1976</v>
      </c>
      <c r="M911" s="79" t="str" cm="1">
        <f t="array" ref="M911">_xlfn.IFS(X911="賃借施設","－",L911&gt;=2006,"a",L911&gt;=1986,"b",L911&gt;=1976,"c",L911&lt;=1975,"d")</f>
        <v>c</v>
      </c>
      <c r="N911" s="79" t="str" cm="1">
        <f t="array" ref="N911">_xlfn.IFS(X911="賃借施設","－",L911&gt;=2005,"a",L911&gt;=1985,"b",L911&gt;=1975,"c",L911&lt;=1974,"d")</f>
        <v>c</v>
      </c>
      <c r="O911" s="79" t="str">
        <f t="shared" si="106"/>
        <v/>
      </c>
      <c r="P911" s="79" t="str">
        <f t="shared" si="107"/>
        <v>G</v>
      </c>
      <c r="Q911" s="79" t="s">
        <v>1856</v>
      </c>
      <c r="R911" s="79" t="s">
        <v>1810</v>
      </c>
      <c r="S911" s="127" t="s">
        <v>283</v>
      </c>
      <c r="T911" s="127" t="s">
        <v>326</v>
      </c>
      <c r="U911" s="127" t="s">
        <v>1965</v>
      </c>
      <c r="V911" s="127" t="s">
        <v>376</v>
      </c>
      <c r="W911" s="116" t="s">
        <v>1785</v>
      </c>
      <c r="X911" s="116" t="s">
        <v>1757</v>
      </c>
      <c r="Y911" s="114">
        <v>29</v>
      </c>
      <c r="Z911" s="127"/>
      <c r="AA911" s="124"/>
      <c r="AB911" s="126"/>
      <c r="AC911" s="124"/>
      <c r="AD911" s="124"/>
      <c r="AE911" s="175"/>
      <c r="AF911" s="175"/>
      <c r="AG911" s="124"/>
      <c r="AH911" s="124"/>
      <c r="AI911" s="124"/>
      <c r="AJ911" s="124"/>
      <c r="AK911" s="124"/>
    </row>
    <row r="912" spans="1:37" ht="26.25" customHeight="1">
      <c r="A912" s="240">
        <f t="shared" si="104"/>
        <v>907</v>
      </c>
      <c r="B912" s="129" t="s">
        <v>4</v>
      </c>
      <c r="C912" s="129" t="s">
        <v>11</v>
      </c>
      <c r="D912" s="129" t="s">
        <v>311</v>
      </c>
      <c r="E912" s="129" t="s">
        <v>311</v>
      </c>
      <c r="F912" s="74">
        <f t="shared" si="108"/>
        <v>202</v>
      </c>
      <c r="G912" s="13" t="s" ph="1">
        <v>2976</v>
      </c>
      <c r="H912" s="126" t="s">
        <v>712</v>
      </c>
      <c r="I912" s="81">
        <v>106.55</v>
      </c>
      <c r="J912" s="80" t="str">
        <f t="shared" si="105"/>
        <v>A</v>
      </c>
      <c r="K912" s="78"/>
      <c r="L912" s="79">
        <v>1976</v>
      </c>
      <c r="M912" s="79" t="str" cm="1">
        <f t="array" ref="M912">_xlfn.IFS(X912="賃借施設","－",L912&gt;=2006,"a",L912&gt;=1986,"b",L912&gt;=1976,"c",L912&lt;=1975,"d")</f>
        <v>c</v>
      </c>
      <c r="N912" s="79" t="str" cm="1">
        <f t="array" ref="N912">_xlfn.IFS(X912="賃借施設","－",L912&gt;=2005,"a",L912&gt;=1985,"b",L912&gt;=1975,"c",L912&lt;=1974,"d")</f>
        <v>c</v>
      </c>
      <c r="O912" s="79" t="str">
        <f t="shared" si="106"/>
        <v/>
      </c>
      <c r="P912" s="79" t="str">
        <f t="shared" si="107"/>
        <v>G</v>
      </c>
      <c r="Q912" s="79" t="s">
        <v>1856</v>
      </c>
      <c r="R912" s="79" t="s">
        <v>1810</v>
      </c>
      <c r="S912" s="127" t="s">
        <v>74</v>
      </c>
      <c r="T912" s="124" t="s">
        <v>2041</v>
      </c>
      <c r="U912" s="127" t="s">
        <v>401</v>
      </c>
      <c r="V912" s="127" t="s">
        <v>420</v>
      </c>
      <c r="W912" s="116" t="s">
        <v>1785</v>
      </c>
      <c r="X912" s="116" t="s">
        <v>1757</v>
      </c>
      <c r="Y912" s="114">
        <v>30</v>
      </c>
      <c r="Z912" s="127"/>
      <c r="AA912" s="124"/>
      <c r="AB912" s="126"/>
      <c r="AC912" s="124"/>
      <c r="AD912" s="124"/>
      <c r="AE912" s="175"/>
      <c r="AF912" s="175"/>
      <c r="AG912" s="124"/>
      <c r="AH912" s="124"/>
      <c r="AI912" s="124"/>
      <c r="AJ912" s="124"/>
      <c r="AK912" s="124"/>
    </row>
    <row r="913" spans="1:37" ht="26.25" customHeight="1">
      <c r="A913" s="240">
        <f t="shared" si="104"/>
        <v>908</v>
      </c>
      <c r="B913" s="129" t="s">
        <v>4</v>
      </c>
      <c r="C913" s="129" t="s">
        <v>11</v>
      </c>
      <c r="D913" s="129" t="s">
        <v>311</v>
      </c>
      <c r="E913" s="129" t="s">
        <v>311</v>
      </c>
      <c r="F913" s="74">
        <f t="shared" si="108"/>
        <v>203</v>
      </c>
      <c r="G913" s="13" t="s" ph="1">
        <v>3744</v>
      </c>
      <c r="H913" s="126" t="s">
        <v>837</v>
      </c>
      <c r="I913" s="81">
        <v>431.04</v>
      </c>
      <c r="J913" s="80" t="str">
        <f t="shared" si="105"/>
        <v>A</v>
      </c>
      <c r="K913" s="78"/>
      <c r="L913" s="79">
        <v>1962</v>
      </c>
      <c r="M913" s="79" t="str" cm="1">
        <f t="array" ref="M913">_xlfn.IFS(X913="賃借施設","－",L913&gt;=2006,"a",L913&gt;=1986,"b",L913&gt;=1976,"c",L913&lt;=1975,"d")</f>
        <v>d</v>
      </c>
      <c r="N913" s="79" t="str" cm="1">
        <f t="array" ref="N913">_xlfn.IFS(X913="賃借施設","－",L913&gt;=2005,"a",L913&gt;=1985,"b",L913&gt;=1975,"c",L913&lt;=1974,"d")</f>
        <v>d</v>
      </c>
      <c r="O913" s="79" t="str">
        <f t="shared" si="106"/>
        <v/>
      </c>
      <c r="P913" s="79" t="str">
        <f t="shared" si="107"/>
        <v>J</v>
      </c>
      <c r="Q913" s="79" t="s">
        <v>1856</v>
      </c>
      <c r="R913" s="79" t="s">
        <v>1810</v>
      </c>
      <c r="S913" s="127" t="s">
        <v>74</v>
      </c>
      <c r="T913" s="124" t="s">
        <v>2041</v>
      </c>
      <c r="U913" s="127" t="s">
        <v>401</v>
      </c>
      <c r="V913" s="127" t="s">
        <v>420</v>
      </c>
      <c r="W913" s="116" t="s">
        <v>1785</v>
      </c>
      <c r="X913" s="116" t="s">
        <v>1757</v>
      </c>
      <c r="Y913" s="114">
        <v>31</v>
      </c>
      <c r="Z913" s="127"/>
      <c r="AA913" s="124"/>
      <c r="AB913" s="126"/>
      <c r="AC913" s="124"/>
      <c r="AD913" s="124"/>
      <c r="AE913" s="175"/>
      <c r="AF913" s="175"/>
      <c r="AG913" s="124"/>
      <c r="AH913" s="124"/>
      <c r="AI913" s="124"/>
      <c r="AJ913" s="124"/>
      <c r="AK913" s="124"/>
    </row>
    <row r="914" spans="1:37" ht="26.25" customHeight="1">
      <c r="A914" s="240">
        <f t="shared" si="104"/>
        <v>909</v>
      </c>
      <c r="B914" s="129" t="s">
        <v>4</v>
      </c>
      <c r="C914" s="129" t="s">
        <v>11</v>
      </c>
      <c r="D914" s="129" t="s">
        <v>311</v>
      </c>
      <c r="E914" s="129" t="s">
        <v>311</v>
      </c>
      <c r="F914" s="74">
        <f t="shared" si="108"/>
        <v>204</v>
      </c>
      <c r="G914" s="13" t="s" ph="1">
        <v>2977</v>
      </c>
      <c r="H914" s="126" t="s">
        <v>838</v>
      </c>
      <c r="I914" s="81">
        <v>80.099999999999994</v>
      </c>
      <c r="J914" s="80" t="str">
        <f t="shared" si="105"/>
        <v>A</v>
      </c>
      <c r="K914" s="78"/>
      <c r="L914" s="79">
        <v>1983</v>
      </c>
      <c r="M914" s="79" t="str" cm="1">
        <f t="array" ref="M914">_xlfn.IFS(X914="賃借施設","－",L914&gt;=2006,"a",L914&gt;=1986,"b",L914&gt;=1976,"c",L914&lt;=1975,"d")</f>
        <v>c</v>
      </c>
      <c r="N914" s="79" t="str" cm="1">
        <f t="array" ref="N914">_xlfn.IFS(X914="賃借施設","－",L914&gt;=2005,"a",L914&gt;=1985,"b",L914&gt;=1975,"c",L914&lt;=1974,"d")</f>
        <v>c</v>
      </c>
      <c r="O914" s="79" t="str">
        <f t="shared" si="106"/>
        <v/>
      </c>
      <c r="P914" s="79" t="str">
        <f t="shared" si="107"/>
        <v>G</v>
      </c>
      <c r="Q914" s="79" t="s">
        <v>1856</v>
      </c>
      <c r="R914" s="79" t="s">
        <v>1810</v>
      </c>
      <c r="S914" s="127" t="s">
        <v>74</v>
      </c>
      <c r="T914" s="124" t="s">
        <v>2041</v>
      </c>
      <c r="U914" s="127" t="s">
        <v>401</v>
      </c>
      <c r="V914" s="127" t="s">
        <v>420</v>
      </c>
      <c r="W914" s="116" t="s">
        <v>1785</v>
      </c>
      <c r="X914" s="116" t="s">
        <v>1757</v>
      </c>
      <c r="Y914" s="114">
        <v>32</v>
      </c>
      <c r="Z914" s="127"/>
      <c r="AA914" s="124"/>
      <c r="AB914" s="126"/>
      <c r="AC914" s="124"/>
      <c r="AD914" s="124"/>
      <c r="AE914" s="175"/>
      <c r="AF914" s="175"/>
      <c r="AG914" s="124"/>
      <c r="AH914" s="124"/>
      <c r="AI914" s="124"/>
      <c r="AJ914" s="124"/>
      <c r="AK914" s="124"/>
    </row>
    <row r="915" spans="1:37" ht="26.25" customHeight="1">
      <c r="A915" s="240">
        <f t="shared" si="104"/>
        <v>910</v>
      </c>
      <c r="B915" s="129" t="s">
        <v>4</v>
      </c>
      <c r="C915" s="129" t="s">
        <v>11</v>
      </c>
      <c r="D915" s="129" t="s">
        <v>311</v>
      </c>
      <c r="E915" s="129" t="s">
        <v>311</v>
      </c>
      <c r="F915" s="74">
        <f t="shared" si="108"/>
        <v>205</v>
      </c>
      <c r="G915" s="13" t="s" ph="1">
        <v>2978</v>
      </c>
      <c r="H915" s="126" t="s">
        <v>839</v>
      </c>
      <c r="I915" s="81">
        <v>265.19</v>
      </c>
      <c r="J915" s="80" t="str">
        <f t="shared" si="105"/>
        <v>A</v>
      </c>
      <c r="K915" s="78"/>
      <c r="L915" s="79">
        <v>1986</v>
      </c>
      <c r="M915" s="79" t="str" cm="1">
        <f t="array" ref="M915">_xlfn.IFS(X915="賃借施設","－",L915&gt;=2006,"a",L915&gt;=1986,"b",L915&gt;=1976,"c",L915&lt;=1975,"d")</f>
        <v>b</v>
      </c>
      <c r="N915" s="79" t="str" cm="1">
        <f t="array" ref="N915">_xlfn.IFS(X915="賃借施設","－",L915&gt;=2005,"a",L915&gt;=1985,"b",L915&gt;=1975,"c",L915&lt;=1974,"d")</f>
        <v>b</v>
      </c>
      <c r="O915" s="79" t="str">
        <f t="shared" si="106"/>
        <v/>
      </c>
      <c r="P915" s="79" t="str">
        <f t="shared" si="107"/>
        <v>D</v>
      </c>
      <c r="Q915" s="79" t="s">
        <v>1859</v>
      </c>
      <c r="R915" s="79" t="s">
        <v>1810</v>
      </c>
      <c r="S915" s="127" t="s">
        <v>74</v>
      </c>
      <c r="T915" s="124" t="s">
        <v>2041</v>
      </c>
      <c r="U915" s="127" t="s">
        <v>401</v>
      </c>
      <c r="V915" s="127" t="s">
        <v>420</v>
      </c>
      <c r="W915" s="116" t="s">
        <v>1785</v>
      </c>
      <c r="X915" s="116" t="s">
        <v>1757</v>
      </c>
      <c r="Y915" s="114">
        <v>33</v>
      </c>
      <c r="Z915" s="127"/>
      <c r="AA915" s="124"/>
      <c r="AB915" s="126"/>
      <c r="AC915" s="124"/>
      <c r="AD915" s="124"/>
      <c r="AE915" s="175"/>
      <c r="AF915" s="175"/>
      <c r="AG915" s="124"/>
      <c r="AH915" s="124"/>
      <c r="AI915" s="124"/>
      <c r="AJ915" s="124"/>
      <c r="AK915" s="124"/>
    </row>
    <row r="916" spans="1:37" ht="26.25" customHeight="1">
      <c r="A916" s="240">
        <f t="shared" si="104"/>
        <v>911</v>
      </c>
      <c r="B916" s="129" t="s">
        <v>4</v>
      </c>
      <c r="C916" s="129" t="s">
        <v>11</v>
      </c>
      <c r="D916" s="129" t="s">
        <v>311</v>
      </c>
      <c r="E916" s="129" t="s">
        <v>311</v>
      </c>
      <c r="F916" s="74">
        <f t="shared" si="108"/>
        <v>206</v>
      </c>
      <c r="G916" s="13" t="s" ph="1">
        <v>2979</v>
      </c>
      <c r="H916" s="126" t="s">
        <v>830</v>
      </c>
      <c r="I916" s="81">
        <v>90.91</v>
      </c>
      <c r="J916" s="80" t="str">
        <f t="shared" si="105"/>
        <v>A</v>
      </c>
      <c r="K916" s="78"/>
      <c r="L916" s="79">
        <v>1983</v>
      </c>
      <c r="M916" s="79" t="str" cm="1">
        <f t="array" ref="M916">_xlfn.IFS(X916="賃借施設","－",L916&gt;=2006,"a",L916&gt;=1986,"b",L916&gt;=1976,"c",L916&lt;=1975,"d")</f>
        <v>c</v>
      </c>
      <c r="N916" s="79" t="str" cm="1">
        <f t="array" ref="N916">_xlfn.IFS(X916="賃借施設","－",L916&gt;=2005,"a",L916&gt;=1985,"b",L916&gt;=1975,"c",L916&lt;=1974,"d")</f>
        <v>c</v>
      </c>
      <c r="O916" s="79" t="str">
        <f t="shared" si="106"/>
        <v/>
      </c>
      <c r="P916" s="79" t="str">
        <f t="shared" si="107"/>
        <v>G</v>
      </c>
      <c r="Q916" s="79" t="s">
        <v>1856</v>
      </c>
      <c r="R916" s="79" t="s">
        <v>1810</v>
      </c>
      <c r="S916" s="127" t="s">
        <v>74</v>
      </c>
      <c r="T916" s="124" t="s">
        <v>2041</v>
      </c>
      <c r="U916" s="127" t="s">
        <v>401</v>
      </c>
      <c r="V916" s="127" t="s">
        <v>420</v>
      </c>
      <c r="W916" s="116" t="s">
        <v>1785</v>
      </c>
      <c r="X916" s="116" t="s">
        <v>1757</v>
      </c>
      <c r="Y916" s="114">
        <v>34</v>
      </c>
      <c r="Z916" s="127"/>
      <c r="AA916" s="124"/>
      <c r="AB916" s="126"/>
      <c r="AC916" s="124"/>
      <c r="AD916" s="124"/>
      <c r="AE916" s="175"/>
      <c r="AF916" s="175"/>
      <c r="AG916" s="124"/>
      <c r="AH916" s="124"/>
      <c r="AI916" s="124"/>
      <c r="AJ916" s="124"/>
      <c r="AK916" s="124"/>
    </row>
    <row r="917" spans="1:37" ht="26.25" customHeight="1">
      <c r="A917" s="240">
        <f t="shared" ref="A917:A979" si="109">A916+1</f>
        <v>912</v>
      </c>
      <c r="B917" s="129" t="s">
        <v>4</v>
      </c>
      <c r="C917" s="129" t="s">
        <v>11</v>
      </c>
      <c r="D917" s="129" t="s">
        <v>311</v>
      </c>
      <c r="E917" s="129" t="s">
        <v>311</v>
      </c>
      <c r="F917" s="74">
        <f t="shared" si="108"/>
        <v>207</v>
      </c>
      <c r="G917" s="13" t="s" ph="1">
        <v>2980</v>
      </c>
      <c r="H917" s="126" t="s">
        <v>829</v>
      </c>
      <c r="I917" s="81">
        <v>619.03</v>
      </c>
      <c r="J917" s="80" t="str">
        <f t="shared" si="105"/>
        <v>B</v>
      </c>
      <c r="K917" s="78"/>
      <c r="L917" s="79">
        <v>1969</v>
      </c>
      <c r="M917" s="79" t="str" cm="1">
        <f t="array" ref="M917">_xlfn.IFS(X917="賃借施設","－",L917&gt;=2006,"a",L917&gt;=1986,"b",L917&gt;=1976,"c",L917&lt;=1975,"d")</f>
        <v>d</v>
      </c>
      <c r="N917" s="79" t="str" cm="1">
        <f t="array" ref="N917">_xlfn.IFS(X917="賃借施設","－",L917&gt;=2005,"a",L917&gt;=1985,"b",L917&gt;=1975,"c",L917&lt;=1974,"d")</f>
        <v>d</v>
      </c>
      <c r="O917" s="79" t="str">
        <f t="shared" si="106"/>
        <v/>
      </c>
      <c r="P917" s="79" t="str">
        <f t="shared" si="107"/>
        <v>K</v>
      </c>
      <c r="Q917" s="79" t="s">
        <v>1856</v>
      </c>
      <c r="R917" s="79" t="s">
        <v>1810</v>
      </c>
      <c r="S917" s="127" t="s">
        <v>74</v>
      </c>
      <c r="T917" s="124" t="s">
        <v>2041</v>
      </c>
      <c r="U917" s="127" t="s">
        <v>401</v>
      </c>
      <c r="V917" s="127" t="s">
        <v>420</v>
      </c>
      <c r="W917" s="116" t="s">
        <v>1785</v>
      </c>
      <c r="X917" s="116" t="s">
        <v>1757</v>
      </c>
      <c r="Y917" s="114">
        <v>35</v>
      </c>
      <c r="Z917" s="127"/>
      <c r="AA917" s="124"/>
      <c r="AB917" s="126"/>
      <c r="AC917" s="124"/>
      <c r="AD917" s="124"/>
      <c r="AE917" s="175"/>
      <c r="AF917" s="175"/>
      <c r="AG917" s="124"/>
      <c r="AH917" s="124"/>
      <c r="AI917" s="124"/>
      <c r="AJ917" s="124"/>
      <c r="AK917" s="124"/>
    </row>
    <row r="918" spans="1:37" ht="26.25" customHeight="1">
      <c r="A918" s="240">
        <f t="shared" si="109"/>
        <v>913</v>
      </c>
      <c r="B918" s="129" t="s">
        <v>4</v>
      </c>
      <c r="C918" s="129" t="s">
        <v>11</v>
      </c>
      <c r="D918" s="129" t="s">
        <v>311</v>
      </c>
      <c r="E918" s="129" t="s">
        <v>311</v>
      </c>
      <c r="F918" s="74">
        <f t="shared" si="108"/>
        <v>208</v>
      </c>
      <c r="G918" s="13" t="s" ph="1">
        <v>2981</v>
      </c>
      <c r="H918" s="126" t="s">
        <v>840</v>
      </c>
      <c r="I918" s="81">
        <v>199.5</v>
      </c>
      <c r="J918" s="80" t="str">
        <f t="shared" si="105"/>
        <v>A</v>
      </c>
      <c r="K918" s="78"/>
      <c r="L918" s="79">
        <v>1980</v>
      </c>
      <c r="M918" s="79" t="str" cm="1">
        <f t="array" ref="M918">_xlfn.IFS(X918="賃借施設","－",L918&gt;=2006,"a",L918&gt;=1986,"b",L918&gt;=1976,"c",L918&lt;=1975,"d")</f>
        <v>c</v>
      </c>
      <c r="N918" s="79" t="str" cm="1">
        <f t="array" ref="N918">_xlfn.IFS(X918="賃借施設","－",L918&gt;=2005,"a",L918&gt;=1985,"b",L918&gt;=1975,"c",L918&lt;=1974,"d")</f>
        <v>c</v>
      </c>
      <c r="O918" s="79" t="str">
        <f t="shared" si="106"/>
        <v/>
      </c>
      <c r="P918" s="79" t="str">
        <f t="shared" si="107"/>
        <v>G</v>
      </c>
      <c r="Q918" s="79" t="s">
        <v>1859</v>
      </c>
      <c r="R918" s="79" t="s">
        <v>1810</v>
      </c>
      <c r="S918" s="127" t="s">
        <v>74</v>
      </c>
      <c r="T918" s="124" t="s">
        <v>2041</v>
      </c>
      <c r="U918" s="127" t="s">
        <v>401</v>
      </c>
      <c r="V918" s="127" t="s">
        <v>420</v>
      </c>
      <c r="W918" s="116" t="s">
        <v>1785</v>
      </c>
      <c r="X918" s="116" t="s">
        <v>1757</v>
      </c>
      <c r="Y918" s="114">
        <v>36</v>
      </c>
      <c r="Z918" s="127"/>
      <c r="AA918" s="124"/>
      <c r="AB918" s="126"/>
      <c r="AC918" s="124"/>
      <c r="AD918" s="124"/>
      <c r="AE918" s="175"/>
      <c r="AF918" s="175"/>
      <c r="AG918" s="124"/>
      <c r="AH918" s="124"/>
      <c r="AI918" s="124"/>
      <c r="AJ918" s="124"/>
      <c r="AK918" s="124"/>
    </row>
    <row r="919" spans="1:37" ht="26.25" customHeight="1">
      <c r="A919" s="240">
        <f t="shared" si="109"/>
        <v>914</v>
      </c>
      <c r="B919" s="129" t="s">
        <v>4</v>
      </c>
      <c r="C919" s="129" t="s">
        <v>11</v>
      </c>
      <c r="D919" s="129" t="s">
        <v>311</v>
      </c>
      <c r="E919" s="129" t="s">
        <v>311</v>
      </c>
      <c r="F919" s="74">
        <f t="shared" si="108"/>
        <v>209</v>
      </c>
      <c r="G919" s="13" t="s" ph="1">
        <v>2982</v>
      </c>
      <c r="H919" s="126" t="s">
        <v>837</v>
      </c>
      <c r="I919" s="81">
        <v>140.77000000000001</v>
      </c>
      <c r="J919" s="80" t="str">
        <f t="shared" si="105"/>
        <v>A</v>
      </c>
      <c r="K919" s="78"/>
      <c r="L919" s="79">
        <v>1962</v>
      </c>
      <c r="M919" s="79" t="str" cm="1">
        <f t="array" ref="M919">_xlfn.IFS(X919="賃借施設","－",L919&gt;=2006,"a",L919&gt;=1986,"b",L919&gt;=1976,"c",L919&lt;=1975,"d")</f>
        <v>d</v>
      </c>
      <c r="N919" s="79" t="str" cm="1">
        <f t="array" ref="N919">_xlfn.IFS(X919="賃借施設","－",L919&gt;=2005,"a",L919&gt;=1985,"b",L919&gt;=1975,"c",L919&lt;=1974,"d")</f>
        <v>d</v>
      </c>
      <c r="O919" s="79" t="str">
        <f t="shared" si="106"/>
        <v/>
      </c>
      <c r="P919" s="79" t="str">
        <f t="shared" si="107"/>
        <v>J</v>
      </c>
      <c r="Q919" s="79" t="s">
        <v>1856</v>
      </c>
      <c r="R919" s="79" t="s">
        <v>1810</v>
      </c>
      <c r="S919" s="127" t="s">
        <v>74</v>
      </c>
      <c r="T919" s="124" t="s">
        <v>2041</v>
      </c>
      <c r="U919" s="127" t="s">
        <v>401</v>
      </c>
      <c r="V919" s="127" t="s">
        <v>420</v>
      </c>
      <c r="W919" s="116" t="s">
        <v>1785</v>
      </c>
      <c r="X919" s="116" t="s">
        <v>1757</v>
      </c>
      <c r="Y919" s="114">
        <v>37</v>
      </c>
      <c r="Z919" s="127"/>
      <c r="AA919" s="124"/>
      <c r="AB919" s="126"/>
      <c r="AC919" s="124"/>
      <c r="AD919" s="124"/>
      <c r="AE919" s="175"/>
      <c r="AF919" s="175"/>
      <c r="AG919" s="124"/>
      <c r="AH919" s="124"/>
      <c r="AI919" s="124"/>
      <c r="AJ919" s="124"/>
      <c r="AK919" s="124"/>
    </row>
    <row r="920" spans="1:37" ht="26.25" customHeight="1">
      <c r="A920" s="240">
        <f t="shared" si="109"/>
        <v>915</v>
      </c>
      <c r="B920" s="129" t="s">
        <v>4</v>
      </c>
      <c r="C920" s="129" t="s">
        <v>11</v>
      </c>
      <c r="D920" s="129" t="s">
        <v>311</v>
      </c>
      <c r="E920" s="129" t="s">
        <v>311</v>
      </c>
      <c r="F920" s="74">
        <f t="shared" si="108"/>
        <v>210</v>
      </c>
      <c r="G920" s="13" t="s" ph="1">
        <v>2983</v>
      </c>
      <c r="H920" s="126" t="s">
        <v>838</v>
      </c>
      <c r="I920" s="81">
        <v>74.900000000000006</v>
      </c>
      <c r="J920" s="80" t="str">
        <f t="shared" si="105"/>
        <v>A</v>
      </c>
      <c r="K920" s="78"/>
      <c r="L920" s="79">
        <v>1983</v>
      </c>
      <c r="M920" s="79" t="str" cm="1">
        <f t="array" ref="M920">_xlfn.IFS(X920="賃借施設","－",L920&gt;=2006,"a",L920&gt;=1986,"b",L920&gt;=1976,"c",L920&lt;=1975,"d")</f>
        <v>c</v>
      </c>
      <c r="N920" s="79" t="str" cm="1">
        <f t="array" ref="N920">_xlfn.IFS(X920="賃借施設","－",L920&gt;=2005,"a",L920&gt;=1985,"b",L920&gt;=1975,"c",L920&lt;=1974,"d")</f>
        <v>c</v>
      </c>
      <c r="O920" s="79" t="str">
        <f t="shared" si="106"/>
        <v/>
      </c>
      <c r="P920" s="79" t="str">
        <f t="shared" si="107"/>
        <v>G</v>
      </c>
      <c r="Q920" s="79" t="s">
        <v>1856</v>
      </c>
      <c r="R920" s="79" t="s">
        <v>1810</v>
      </c>
      <c r="S920" s="127" t="s">
        <v>74</v>
      </c>
      <c r="T920" s="124" t="s">
        <v>2041</v>
      </c>
      <c r="U920" s="127" t="s">
        <v>401</v>
      </c>
      <c r="V920" s="127" t="s">
        <v>420</v>
      </c>
      <c r="W920" s="116" t="s">
        <v>1785</v>
      </c>
      <c r="X920" s="116" t="s">
        <v>1757</v>
      </c>
      <c r="Y920" s="114">
        <v>38</v>
      </c>
      <c r="Z920" s="127"/>
      <c r="AA920" s="124"/>
      <c r="AB920" s="126"/>
      <c r="AC920" s="124"/>
      <c r="AD920" s="124"/>
      <c r="AE920" s="175"/>
      <c r="AF920" s="175"/>
      <c r="AG920" s="124"/>
      <c r="AH920" s="124"/>
      <c r="AI920" s="124"/>
      <c r="AJ920" s="124"/>
      <c r="AK920" s="124"/>
    </row>
    <row r="921" spans="1:37" ht="26.25" customHeight="1">
      <c r="A921" s="240">
        <f t="shared" si="109"/>
        <v>916</v>
      </c>
      <c r="B921" s="129" t="s">
        <v>4</v>
      </c>
      <c r="C921" s="129" t="s">
        <v>11</v>
      </c>
      <c r="D921" s="129" t="s">
        <v>311</v>
      </c>
      <c r="E921" s="129" t="s">
        <v>311</v>
      </c>
      <c r="F921" s="74">
        <f t="shared" si="108"/>
        <v>211</v>
      </c>
      <c r="G921" s="13" t="s" ph="1">
        <v>2984</v>
      </c>
      <c r="H921" s="126" t="s">
        <v>835</v>
      </c>
      <c r="I921" s="81">
        <v>100.53</v>
      </c>
      <c r="J921" s="80" t="str">
        <f t="shared" si="105"/>
        <v>A</v>
      </c>
      <c r="K921" s="78"/>
      <c r="L921" s="79">
        <v>1986</v>
      </c>
      <c r="M921" s="79" t="str" cm="1">
        <f t="array" ref="M921">_xlfn.IFS(X921="賃借施設","－",L921&gt;=2006,"a",L921&gt;=1986,"b",L921&gt;=1976,"c",L921&lt;=1975,"d")</f>
        <v>b</v>
      </c>
      <c r="N921" s="79" t="str" cm="1">
        <f t="array" ref="N921">_xlfn.IFS(X921="賃借施設","－",L921&gt;=2005,"a",L921&gt;=1985,"b",L921&gt;=1975,"c",L921&lt;=1974,"d")</f>
        <v>b</v>
      </c>
      <c r="O921" s="79" t="str">
        <f t="shared" si="106"/>
        <v/>
      </c>
      <c r="P921" s="79" t="str">
        <f t="shared" si="107"/>
        <v>D</v>
      </c>
      <c r="Q921" s="79" t="s">
        <v>1859</v>
      </c>
      <c r="R921" s="79" t="s">
        <v>1810</v>
      </c>
      <c r="S921" s="127" t="s">
        <v>74</v>
      </c>
      <c r="T921" s="124" t="s">
        <v>2041</v>
      </c>
      <c r="U921" s="127" t="s">
        <v>401</v>
      </c>
      <c r="V921" s="127" t="s">
        <v>420</v>
      </c>
      <c r="W921" s="116" t="s">
        <v>1785</v>
      </c>
      <c r="X921" s="116" t="s">
        <v>1757</v>
      </c>
      <c r="Y921" s="114">
        <v>39</v>
      </c>
      <c r="Z921" s="127"/>
      <c r="AA921" s="124"/>
      <c r="AB921" s="126"/>
      <c r="AC921" s="124"/>
      <c r="AD921" s="124"/>
      <c r="AE921" s="175"/>
      <c r="AF921" s="175"/>
      <c r="AG921" s="124"/>
      <c r="AH921" s="124"/>
      <c r="AI921" s="124"/>
      <c r="AJ921" s="124"/>
      <c r="AK921" s="124"/>
    </row>
    <row r="922" spans="1:37" ht="26.25" customHeight="1">
      <c r="A922" s="240">
        <f t="shared" si="109"/>
        <v>917</v>
      </c>
      <c r="B922" s="129" t="s">
        <v>4</v>
      </c>
      <c r="C922" s="129" t="s">
        <v>11</v>
      </c>
      <c r="D922" s="129" t="s">
        <v>311</v>
      </c>
      <c r="E922" s="129" t="s">
        <v>311</v>
      </c>
      <c r="F922" s="74">
        <f t="shared" si="108"/>
        <v>212</v>
      </c>
      <c r="G922" s="13" t="s" ph="1">
        <v>2985</v>
      </c>
      <c r="H922" s="126" t="s">
        <v>834</v>
      </c>
      <c r="I922" s="81">
        <v>339.21</v>
      </c>
      <c r="J922" s="80" t="str">
        <f t="shared" si="105"/>
        <v>A</v>
      </c>
      <c r="K922" s="78"/>
      <c r="L922" s="79">
        <v>1982</v>
      </c>
      <c r="M922" s="79" t="str" cm="1">
        <f t="array" ref="M922">_xlfn.IFS(X922="賃借施設","－",L922&gt;=2006,"a",L922&gt;=1986,"b",L922&gt;=1976,"c",L922&lt;=1975,"d")</f>
        <v>c</v>
      </c>
      <c r="N922" s="79" t="str" cm="1">
        <f t="array" ref="N922">_xlfn.IFS(X922="賃借施設","－",L922&gt;=2005,"a",L922&gt;=1985,"b",L922&gt;=1975,"c",L922&lt;=1974,"d")</f>
        <v>c</v>
      </c>
      <c r="O922" s="79" t="str">
        <f t="shared" si="106"/>
        <v/>
      </c>
      <c r="P922" s="79" t="str">
        <f t="shared" si="107"/>
        <v>G</v>
      </c>
      <c r="Q922" s="79" t="s">
        <v>1859</v>
      </c>
      <c r="R922" s="79" t="s">
        <v>1810</v>
      </c>
      <c r="S922" s="127" t="s">
        <v>74</v>
      </c>
      <c r="T922" s="124" t="s">
        <v>2041</v>
      </c>
      <c r="U922" s="127" t="s">
        <v>401</v>
      </c>
      <c r="V922" s="127" t="s">
        <v>420</v>
      </c>
      <c r="W922" s="116" t="s">
        <v>1785</v>
      </c>
      <c r="X922" s="116" t="s">
        <v>1757</v>
      </c>
      <c r="Y922" s="114">
        <v>40</v>
      </c>
      <c r="Z922" s="127"/>
      <c r="AA922" s="124"/>
      <c r="AB922" s="126"/>
      <c r="AC922" s="124"/>
      <c r="AD922" s="124"/>
      <c r="AE922" s="175"/>
      <c r="AF922" s="175"/>
      <c r="AG922" s="124"/>
      <c r="AH922" s="124"/>
      <c r="AI922" s="124"/>
      <c r="AJ922" s="124"/>
      <c r="AK922" s="124"/>
    </row>
    <row r="923" spans="1:37" ht="26.25" customHeight="1">
      <c r="A923" s="259">
        <f t="shared" si="109"/>
        <v>918</v>
      </c>
      <c r="B923" s="129" t="s">
        <v>4</v>
      </c>
      <c r="C923" s="129" t="s">
        <v>11</v>
      </c>
      <c r="D923" s="129" t="s">
        <v>311</v>
      </c>
      <c r="E923" s="129" t="s">
        <v>311</v>
      </c>
      <c r="F923" s="74">
        <f t="shared" si="108"/>
        <v>213</v>
      </c>
      <c r="G923" s="13" t="s" ph="1">
        <v>2986</v>
      </c>
      <c r="H923" s="126" t="s">
        <v>833</v>
      </c>
      <c r="I923" s="81">
        <v>95.38</v>
      </c>
      <c r="J923" s="80" t="str">
        <f t="shared" si="105"/>
        <v>A</v>
      </c>
      <c r="K923" s="78"/>
      <c r="L923" s="79">
        <v>1973</v>
      </c>
      <c r="M923" s="79" t="str" cm="1">
        <f t="array" ref="M923">_xlfn.IFS(X923="賃借施設","－",L923&gt;=2006,"a",L923&gt;=1986,"b",L923&gt;=1976,"c",L923&lt;=1975,"d")</f>
        <v>d</v>
      </c>
      <c r="N923" s="79" t="str" cm="1">
        <f t="array" ref="N923">_xlfn.IFS(X923="賃借施設","－",L923&gt;=2005,"a",L923&gt;=1985,"b",L923&gt;=1975,"c",L923&lt;=1974,"d")</f>
        <v>d</v>
      </c>
      <c r="O923" s="79" t="str">
        <f t="shared" si="106"/>
        <v/>
      </c>
      <c r="P923" s="79" t="str">
        <f t="shared" si="107"/>
        <v>J</v>
      </c>
      <c r="Q923" s="79" t="s">
        <v>1859</v>
      </c>
      <c r="R923" s="79" t="s">
        <v>1810</v>
      </c>
      <c r="S923" s="127" t="s">
        <v>74</v>
      </c>
      <c r="T923" s="124" t="s">
        <v>2041</v>
      </c>
      <c r="U923" s="127" t="s">
        <v>401</v>
      </c>
      <c r="V923" s="127" t="s">
        <v>420</v>
      </c>
      <c r="W923" s="116" t="s">
        <v>1785</v>
      </c>
      <c r="X923" s="116" t="s">
        <v>1757</v>
      </c>
      <c r="Y923" s="114">
        <v>42</v>
      </c>
      <c r="Z923" s="127"/>
      <c r="AA923" s="124"/>
      <c r="AB923" s="126"/>
      <c r="AC923" s="124"/>
      <c r="AD923" s="124"/>
      <c r="AE923" s="175"/>
      <c r="AF923" s="175"/>
      <c r="AG923" s="124"/>
      <c r="AH923" s="124"/>
      <c r="AI923" s="124"/>
      <c r="AJ923" s="124"/>
      <c r="AK923" s="124"/>
    </row>
    <row r="924" spans="1:37" ht="26.25" customHeight="1">
      <c r="A924" s="240">
        <f t="shared" si="109"/>
        <v>919</v>
      </c>
      <c r="B924" s="129" t="s">
        <v>4</v>
      </c>
      <c r="C924" s="129" t="s">
        <v>11</v>
      </c>
      <c r="D924" s="129" t="s">
        <v>311</v>
      </c>
      <c r="E924" s="129" t="s">
        <v>311</v>
      </c>
      <c r="F924" s="74">
        <f t="shared" si="108"/>
        <v>214</v>
      </c>
      <c r="G924" s="13" t="s" ph="1">
        <v>2987</v>
      </c>
      <c r="H924" s="126" t="s">
        <v>832</v>
      </c>
      <c r="I924" s="81">
        <v>257.77</v>
      </c>
      <c r="J924" s="80" t="str">
        <f t="shared" si="105"/>
        <v>A</v>
      </c>
      <c r="K924" s="78"/>
      <c r="L924" s="79">
        <v>1987</v>
      </c>
      <c r="M924" s="79" t="str" cm="1">
        <f t="array" ref="M924">_xlfn.IFS(X924="賃借施設","－",L924&gt;=2006,"a",L924&gt;=1986,"b",L924&gt;=1976,"c",L924&lt;=1975,"d")</f>
        <v>b</v>
      </c>
      <c r="N924" s="79" t="str" cm="1">
        <f t="array" ref="N924">_xlfn.IFS(X924="賃借施設","－",L924&gt;=2005,"a",L924&gt;=1985,"b",L924&gt;=1975,"c",L924&lt;=1974,"d")</f>
        <v>b</v>
      </c>
      <c r="O924" s="79" t="str">
        <f t="shared" si="106"/>
        <v/>
      </c>
      <c r="P924" s="79" t="str">
        <f t="shared" si="107"/>
        <v>D</v>
      </c>
      <c r="Q924" s="79" t="s">
        <v>1857</v>
      </c>
      <c r="R924" s="79" t="s">
        <v>1810</v>
      </c>
      <c r="S924" s="127" t="s">
        <v>74</v>
      </c>
      <c r="T924" s="124" t="s">
        <v>2041</v>
      </c>
      <c r="U924" s="127" t="s">
        <v>401</v>
      </c>
      <c r="V924" s="127" t="s">
        <v>420</v>
      </c>
      <c r="W924" s="116" t="s">
        <v>1785</v>
      </c>
      <c r="X924" s="116" t="s">
        <v>1757</v>
      </c>
      <c r="Y924" s="114">
        <v>43</v>
      </c>
      <c r="Z924" s="127"/>
      <c r="AA924" s="124"/>
      <c r="AB924" s="126"/>
      <c r="AC924" s="124"/>
      <c r="AD924" s="124"/>
      <c r="AE924" s="175"/>
      <c r="AF924" s="175"/>
      <c r="AG924" s="124"/>
      <c r="AH924" s="124"/>
      <c r="AI924" s="124"/>
      <c r="AJ924" s="124"/>
      <c r="AK924" s="124"/>
    </row>
    <row r="925" spans="1:37" ht="26.25" customHeight="1">
      <c r="A925" s="240">
        <f t="shared" si="109"/>
        <v>920</v>
      </c>
      <c r="B925" s="129" t="s">
        <v>4</v>
      </c>
      <c r="C925" s="129" t="s">
        <v>11</v>
      </c>
      <c r="D925" s="129" t="s">
        <v>311</v>
      </c>
      <c r="E925" s="129" t="s">
        <v>311</v>
      </c>
      <c r="F925" s="74">
        <f t="shared" si="108"/>
        <v>215</v>
      </c>
      <c r="G925" s="13" t="s" ph="1">
        <v>2988</v>
      </c>
      <c r="H925" s="126" t="s">
        <v>830</v>
      </c>
      <c r="I925" s="81">
        <v>106.59</v>
      </c>
      <c r="J925" s="80" t="str">
        <f t="shared" si="105"/>
        <v>A</v>
      </c>
      <c r="K925" s="78"/>
      <c r="L925" s="79">
        <v>1983</v>
      </c>
      <c r="M925" s="79" t="str" cm="1">
        <f t="array" ref="M925">_xlfn.IFS(X925="賃借施設","－",L925&gt;=2006,"a",L925&gt;=1986,"b",L925&gt;=1976,"c",L925&lt;=1975,"d")</f>
        <v>c</v>
      </c>
      <c r="N925" s="79" t="str" cm="1">
        <f t="array" ref="N925">_xlfn.IFS(X925="賃借施設","－",L925&gt;=2005,"a",L925&gt;=1985,"b",L925&gt;=1975,"c",L925&lt;=1974,"d")</f>
        <v>c</v>
      </c>
      <c r="O925" s="79" t="str">
        <f t="shared" si="106"/>
        <v/>
      </c>
      <c r="P925" s="79" t="str">
        <f t="shared" si="107"/>
        <v>G</v>
      </c>
      <c r="Q925" s="79" t="s">
        <v>1856</v>
      </c>
      <c r="R925" s="79" t="s">
        <v>1810</v>
      </c>
      <c r="S925" s="127" t="s">
        <v>74</v>
      </c>
      <c r="T925" s="124" t="s">
        <v>2041</v>
      </c>
      <c r="U925" s="127" t="s">
        <v>401</v>
      </c>
      <c r="V925" s="127" t="s">
        <v>420</v>
      </c>
      <c r="W925" s="116" t="s">
        <v>1785</v>
      </c>
      <c r="X925" s="116" t="s">
        <v>1757</v>
      </c>
      <c r="Y925" s="114">
        <v>45</v>
      </c>
      <c r="Z925" s="127"/>
      <c r="AA925" s="124"/>
      <c r="AB925" s="126"/>
      <c r="AC925" s="124"/>
      <c r="AD925" s="124"/>
      <c r="AE925" s="175"/>
      <c r="AF925" s="175"/>
      <c r="AG925" s="124"/>
      <c r="AH925" s="124"/>
      <c r="AI925" s="124"/>
      <c r="AJ925" s="124"/>
      <c r="AK925" s="124"/>
    </row>
    <row r="926" spans="1:37" ht="26.25" customHeight="1">
      <c r="A926" s="240">
        <f t="shared" si="109"/>
        <v>921</v>
      </c>
      <c r="B926" s="129" t="s">
        <v>4</v>
      </c>
      <c r="C926" s="129" t="s">
        <v>11</v>
      </c>
      <c r="D926" s="129" t="s">
        <v>311</v>
      </c>
      <c r="E926" s="129" t="s">
        <v>311</v>
      </c>
      <c r="F926" s="74">
        <f t="shared" si="108"/>
        <v>216</v>
      </c>
      <c r="G926" s="13" t="s" ph="1">
        <v>2989</v>
      </c>
      <c r="H926" s="126" t="s">
        <v>829</v>
      </c>
      <c r="I926" s="81">
        <v>155.78</v>
      </c>
      <c r="J926" s="80" t="str">
        <f t="shared" si="105"/>
        <v>A</v>
      </c>
      <c r="K926" s="78"/>
      <c r="L926" s="79">
        <v>1969</v>
      </c>
      <c r="M926" s="79" t="str" cm="1">
        <f t="array" ref="M926">_xlfn.IFS(X926="賃借施設","－",L926&gt;=2006,"a",L926&gt;=1986,"b",L926&gt;=1976,"c",L926&lt;=1975,"d")</f>
        <v>d</v>
      </c>
      <c r="N926" s="79" t="str" cm="1">
        <f t="array" ref="N926">_xlfn.IFS(X926="賃借施設","－",L926&gt;=2005,"a",L926&gt;=1985,"b",L926&gt;=1975,"c",L926&lt;=1974,"d")</f>
        <v>d</v>
      </c>
      <c r="O926" s="79" t="str">
        <f t="shared" si="106"/>
        <v/>
      </c>
      <c r="P926" s="79" t="str">
        <f t="shared" si="107"/>
        <v>J</v>
      </c>
      <c r="Q926" s="79" t="s">
        <v>1856</v>
      </c>
      <c r="R926" s="79" t="s">
        <v>1810</v>
      </c>
      <c r="S926" s="127" t="s">
        <v>74</v>
      </c>
      <c r="T926" s="124" t="s">
        <v>2041</v>
      </c>
      <c r="U926" s="127" t="s">
        <v>401</v>
      </c>
      <c r="V926" s="127" t="s">
        <v>420</v>
      </c>
      <c r="W926" s="116" t="s">
        <v>1785</v>
      </c>
      <c r="X926" s="116" t="s">
        <v>1757</v>
      </c>
      <c r="Y926" s="114">
        <v>46</v>
      </c>
      <c r="Z926" s="127"/>
      <c r="AA926" s="124"/>
      <c r="AB926" s="126"/>
      <c r="AC926" s="124"/>
      <c r="AD926" s="124"/>
      <c r="AE926" s="175"/>
      <c r="AF926" s="175"/>
      <c r="AG926" s="124"/>
      <c r="AH926" s="124"/>
      <c r="AI926" s="124"/>
      <c r="AJ926" s="124"/>
      <c r="AK926" s="124"/>
    </row>
    <row r="927" spans="1:37" ht="26.25" customHeight="1">
      <c r="A927" s="240">
        <f t="shared" si="109"/>
        <v>922</v>
      </c>
      <c r="B927" s="129" t="s">
        <v>4</v>
      </c>
      <c r="C927" s="129" t="s">
        <v>11</v>
      </c>
      <c r="D927" s="129" t="s">
        <v>311</v>
      </c>
      <c r="E927" s="129" t="s">
        <v>311</v>
      </c>
      <c r="F927" s="74">
        <f t="shared" si="108"/>
        <v>217</v>
      </c>
      <c r="G927" s="13" t="s" ph="1">
        <v>2990</v>
      </c>
      <c r="H927" s="126" t="s">
        <v>828</v>
      </c>
      <c r="I927" s="81">
        <v>41.2</v>
      </c>
      <c r="J927" s="80" t="str">
        <f t="shared" si="105"/>
        <v>A</v>
      </c>
      <c r="K927" s="78"/>
      <c r="L927" s="79">
        <v>1981</v>
      </c>
      <c r="M927" s="79" t="str" cm="1">
        <f t="array" ref="M927">_xlfn.IFS(X927="賃借施設","－",L927&gt;=2006,"a",L927&gt;=1986,"b",L927&gt;=1976,"c",L927&lt;=1975,"d")</f>
        <v>c</v>
      </c>
      <c r="N927" s="79" t="str" cm="1">
        <f t="array" ref="N927">_xlfn.IFS(X927="賃借施設","－",L927&gt;=2005,"a",L927&gt;=1985,"b",L927&gt;=1975,"c",L927&lt;=1974,"d")</f>
        <v>c</v>
      </c>
      <c r="O927" s="79" t="str">
        <f t="shared" si="106"/>
        <v/>
      </c>
      <c r="P927" s="79" t="str">
        <f t="shared" si="107"/>
        <v>G</v>
      </c>
      <c r="Q927" s="79" t="s">
        <v>1859</v>
      </c>
      <c r="R927" s="79" t="s">
        <v>1810</v>
      </c>
      <c r="S927" s="127" t="s">
        <v>74</v>
      </c>
      <c r="T927" s="124" t="s">
        <v>2041</v>
      </c>
      <c r="U927" s="127" t="s">
        <v>401</v>
      </c>
      <c r="V927" s="127" t="s">
        <v>420</v>
      </c>
      <c r="W927" s="116" t="s">
        <v>1785</v>
      </c>
      <c r="X927" s="116" t="s">
        <v>1757</v>
      </c>
      <c r="Y927" s="114">
        <v>47</v>
      </c>
      <c r="Z927" s="127"/>
      <c r="AA927" s="124"/>
      <c r="AB927" s="126"/>
      <c r="AC927" s="124"/>
      <c r="AD927" s="124"/>
      <c r="AE927" s="175"/>
      <c r="AF927" s="175"/>
      <c r="AG927" s="124"/>
      <c r="AH927" s="124"/>
      <c r="AI927" s="124"/>
      <c r="AJ927" s="124"/>
      <c r="AK927" s="124"/>
    </row>
    <row r="928" spans="1:37" s="24" customFormat="1" ht="26.25" customHeight="1">
      <c r="A928" s="240">
        <f t="shared" si="109"/>
        <v>923</v>
      </c>
      <c r="B928" s="129" t="s">
        <v>4</v>
      </c>
      <c r="C928" s="129" t="s">
        <v>11</v>
      </c>
      <c r="D928" s="129" t="s">
        <v>311</v>
      </c>
      <c r="E928" s="129" t="s">
        <v>311</v>
      </c>
      <c r="F928" s="74">
        <f t="shared" si="108"/>
        <v>218</v>
      </c>
      <c r="G928" s="13" t="s" ph="1">
        <v>2991</v>
      </c>
      <c r="H928" s="126" t="s">
        <v>827</v>
      </c>
      <c r="I928" s="81">
        <v>133.79</v>
      </c>
      <c r="J928" s="80" t="str">
        <f t="shared" si="105"/>
        <v>A</v>
      </c>
      <c r="K928" s="78"/>
      <c r="L928" s="79">
        <v>1995</v>
      </c>
      <c r="M928" s="79" t="str" cm="1">
        <f t="array" ref="M928">_xlfn.IFS(X928="賃借施設","－",L928&gt;=2006,"a",L928&gt;=1986,"b",L928&gt;=1976,"c",L928&lt;=1975,"d")</f>
        <v>b</v>
      </c>
      <c r="N928" s="79" t="str" cm="1">
        <f t="array" ref="N928">_xlfn.IFS(X928="賃借施設","－",L928&gt;=2005,"a",L928&gt;=1985,"b",L928&gt;=1975,"c",L928&lt;=1974,"d")</f>
        <v>b</v>
      </c>
      <c r="O928" s="79" t="str">
        <f t="shared" si="106"/>
        <v/>
      </c>
      <c r="P928" s="79" t="str">
        <f t="shared" si="107"/>
        <v>D</v>
      </c>
      <c r="Q928" s="79" t="s">
        <v>1859</v>
      </c>
      <c r="R928" s="79" t="s">
        <v>1810</v>
      </c>
      <c r="S928" s="127" t="s">
        <v>74</v>
      </c>
      <c r="T928" s="124" t="s">
        <v>2041</v>
      </c>
      <c r="U928" s="127" t="s">
        <v>401</v>
      </c>
      <c r="V928" s="127" t="s">
        <v>420</v>
      </c>
      <c r="W928" s="116" t="s">
        <v>1785</v>
      </c>
      <c r="X928" s="116" t="s">
        <v>1757</v>
      </c>
      <c r="Y928" s="114">
        <v>48</v>
      </c>
      <c r="Z928" s="127"/>
      <c r="AA928" s="124"/>
      <c r="AB928" s="126"/>
      <c r="AC928" s="124"/>
      <c r="AD928" s="124"/>
      <c r="AE928" s="175"/>
      <c r="AF928" s="175"/>
      <c r="AG928" s="124"/>
      <c r="AH928" s="124"/>
      <c r="AI928" s="124"/>
      <c r="AJ928" s="124"/>
      <c r="AK928" s="124"/>
    </row>
    <row r="929" spans="1:37" ht="26.25" customHeight="1">
      <c r="A929" s="240">
        <f t="shared" si="109"/>
        <v>924</v>
      </c>
      <c r="B929" s="129" t="s">
        <v>4</v>
      </c>
      <c r="C929" s="129" t="s">
        <v>11</v>
      </c>
      <c r="D929" s="129" t="s">
        <v>311</v>
      </c>
      <c r="E929" s="129" t="s">
        <v>311</v>
      </c>
      <c r="F929" s="74">
        <f t="shared" si="108"/>
        <v>219</v>
      </c>
      <c r="G929" s="13" t="s" ph="1">
        <v>2992</v>
      </c>
      <c r="H929" s="126" t="s">
        <v>831</v>
      </c>
      <c r="I929" s="81">
        <v>109.87</v>
      </c>
      <c r="J929" s="80" t="str">
        <f t="shared" ref="J929:J971" si="110">IF(X929="賃借施設","－",IF(I929&lt;500,"A",IF(I929&gt;=2000,"C","B")))</f>
        <v>A</v>
      </c>
      <c r="K929" s="78"/>
      <c r="L929" s="79">
        <v>1975</v>
      </c>
      <c r="M929" s="79" t="str" cm="1">
        <f t="array" ref="M929">_xlfn.IFS(X929="賃借施設","－",L929&gt;=2006,"a",L929&gt;=1986,"b",L929&gt;=1976,"c",L929&lt;=1975,"d")</f>
        <v>d</v>
      </c>
      <c r="N929" s="79" t="str" cm="1">
        <f t="array" ref="N929">_xlfn.IFS(X929="賃借施設","－",L929&gt;=2005,"a",L929&gt;=1985,"b",L929&gt;=1975,"c",L929&lt;=1974,"d")</f>
        <v>c</v>
      </c>
      <c r="O929" s="79" t="str">
        <f t="shared" ref="O929:O961" si="111">IF(M929=N929,"","〇")</f>
        <v>〇</v>
      </c>
      <c r="P929" s="79" t="str">
        <f t="shared" ref="P929:P991" si="112">IF(X929="賃借施設","－",IF(AND(J929="A",M929="a"),"A",(IF(AND(J929="B",M929="a"),"B",(IF(AND(J929="C",M929="a"),"C",(IF(AND(J929="A",M929="b"),"D",(IF(AND(J929="B",M929="b"),"E",(IF(AND(J929="C",M929="b"),"F",(IF(AND(J929="A",M929="c"),"G",(IF(AND(J929="B",M929="c"),"H",(IF(AND(J929="C",M929="c"),"I",(IF(AND(J929="A",M929="d"),"J",(IF(AND(J929="B",M929="d"),"K",(IF(AND(J929="C",M929="d"),"L",""))))))))))))))))))))))))</f>
        <v>J</v>
      </c>
      <c r="Q929" s="79" t="s">
        <v>1856</v>
      </c>
      <c r="R929" s="79" t="s">
        <v>1810</v>
      </c>
      <c r="S929" s="127" t="s">
        <v>74</v>
      </c>
      <c r="T929" s="124" t="s">
        <v>2041</v>
      </c>
      <c r="U929" s="127" t="s">
        <v>401</v>
      </c>
      <c r="V929" s="127" t="s">
        <v>420</v>
      </c>
      <c r="W929" s="116" t="s">
        <v>1785</v>
      </c>
      <c r="X929" s="116" t="s">
        <v>1757</v>
      </c>
      <c r="Y929" s="114">
        <v>44</v>
      </c>
      <c r="Z929" s="127"/>
      <c r="AA929" s="124"/>
      <c r="AB929" s="126"/>
      <c r="AC929" s="124"/>
      <c r="AD929" s="124"/>
      <c r="AE929" s="175"/>
      <c r="AF929" s="175"/>
      <c r="AG929" s="124"/>
      <c r="AH929" s="124"/>
      <c r="AI929" s="124"/>
      <c r="AJ929" s="124"/>
      <c r="AK929" s="124"/>
    </row>
    <row r="930" spans="1:37" ht="26.25" customHeight="1">
      <c r="A930" s="240">
        <f t="shared" si="109"/>
        <v>925</v>
      </c>
      <c r="B930" s="129" t="s">
        <v>4</v>
      </c>
      <c r="C930" s="129" t="s">
        <v>11</v>
      </c>
      <c r="D930" s="127" t="s">
        <v>172</v>
      </c>
      <c r="E930" s="127" t="s">
        <v>172</v>
      </c>
      <c r="F930" s="74">
        <v>1</v>
      </c>
      <c r="G930" s="13" t="s" ph="1">
        <v>2993</v>
      </c>
      <c r="H930" s="126" t="s">
        <v>826</v>
      </c>
      <c r="I930" s="81">
        <v>416.18</v>
      </c>
      <c r="J930" s="80" t="str">
        <f t="shared" si="110"/>
        <v>A</v>
      </c>
      <c r="K930" s="78"/>
      <c r="L930" s="79">
        <v>1972</v>
      </c>
      <c r="M930" s="79" t="str" cm="1">
        <f t="array" ref="M930">_xlfn.IFS(X930="賃借施設","－",L930&gt;=2006,"a",L930&gt;=1986,"b",L930&gt;=1976,"c",L930&lt;=1975,"d")</f>
        <v>d</v>
      </c>
      <c r="N930" s="79" t="str" cm="1">
        <f t="array" ref="N930">_xlfn.IFS(X930="賃借施設","－",L930&gt;=2005,"a",L930&gt;=1985,"b",L930&gt;=1975,"c",L930&lt;=1974,"d")</f>
        <v>d</v>
      </c>
      <c r="O930" s="79" t="str">
        <f t="shared" si="111"/>
        <v/>
      </c>
      <c r="P930" s="79" t="str">
        <f t="shared" si="112"/>
        <v>J</v>
      </c>
      <c r="Q930" s="79" t="s">
        <v>1856</v>
      </c>
      <c r="R930" s="79" t="s">
        <v>1813</v>
      </c>
      <c r="S930" s="127" t="s">
        <v>7</v>
      </c>
      <c r="T930" s="127" t="s">
        <v>323</v>
      </c>
      <c r="U930" s="127" t="s">
        <v>363</v>
      </c>
      <c r="V930" s="127" t="s">
        <v>365</v>
      </c>
      <c r="W930" s="116" t="s">
        <v>1785</v>
      </c>
      <c r="X930" s="116" t="s">
        <v>1757</v>
      </c>
      <c r="Y930" s="114">
        <v>49</v>
      </c>
      <c r="Z930" s="127"/>
      <c r="AA930" s="128" t="s">
        <v>1895</v>
      </c>
      <c r="AB930" s="126"/>
      <c r="AC930" s="124"/>
      <c r="AD930" s="128" t="s">
        <v>1895</v>
      </c>
      <c r="AE930" s="174" t="s">
        <v>1895</v>
      </c>
      <c r="AF930" s="128" t="s">
        <v>1895</v>
      </c>
      <c r="AG930" s="124"/>
      <c r="AH930" s="128"/>
      <c r="AI930" s="124"/>
      <c r="AJ930" s="124"/>
      <c r="AK930" s="124"/>
    </row>
    <row r="931" spans="1:37" ht="26.25" customHeight="1">
      <c r="A931" s="240">
        <f t="shared" si="109"/>
        <v>926</v>
      </c>
      <c r="B931" s="129" t="s">
        <v>4</v>
      </c>
      <c r="C931" s="129" t="s">
        <v>52</v>
      </c>
      <c r="D931" s="127" t="s">
        <v>173</v>
      </c>
      <c r="E931" s="127" t="s">
        <v>173</v>
      </c>
      <c r="F931" s="74">
        <v>1</v>
      </c>
      <c r="G931" s="13" t="s" ph="1">
        <v>2994</v>
      </c>
      <c r="H931" s="126" t="s">
        <v>825</v>
      </c>
      <c r="I931" s="81">
        <v>92.37</v>
      </c>
      <c r="J931" s="80" t="str">
        <f t="shared" si="110"/>
        <v>A</v>
      </c>
      <c r="K931" s="78"/>
      <c r="L931" s="79">
        <v>2007</v>
      </c>
      <c r="M931" s="79" t="str" cm="1">
        <f t="array" ref="M931">_xlfn.IFS(X931="賃借施設","－",L931&gt;=2006,"a",L931&gt;=1986,"b",L931&gt;=1976,"c",L931&lt;=1975,"d")</f>
        <v>a</v>
      </c>
      <c r="N931" s="79" t="str" cm="1">
        <f t="array" ref="N931">_xlfn.IFS(X931="賃借施設","－",L931&gt;=2005,"a",L931&gt;=1985,"b",L931&gt;=1975,"c",L931&lt;=1974,"d")</f>
        <v>a</v>
      </c>
      <c r="O931" s="79" t="str">
        <f t="shared" si="111"/>
        <v/>
      </c>
      <c r="P931" s="79" t="str">
        <f t="shared" si="112"/>
        <v>A</v>
      </c>
      <c r="Q931" s="79" t="s">
        <v>1865</v>
      </c>
      <c r="R931" s="79" t="s">
        <v>1809</v>
      </c>
      <c r="S931" s="127" t="s">
        <v>50</v>
      </c>
      <c r="T931" s="127" t="s">
        <v>325</v>
      </c>
      <c r="U931" s="127" t="s">
        <v>1954</v>
      </c>
      <c r="V931" s="127" t="s">
        <v>331</v>
      </c>
      <c r="W931" s="116" t="s">
        <v>1774</v>
      </c>
      <c r="X931" s="116" t="s">
        <v>1757</v>
      </c>
      <c r="Y931" s="114">
        <v>56</v>
      </c>
      <c r="Z931" s="127"/>
      <c r="AA931" s="124"/>
      <c r="AB931" s="126"/>
      <c r="AC931" s="124"/>
      <c r="AD931" s="124"/>
      <c r="AE931" s="175"/>
      <c r="AF931" s="175"/>
      <c r="AG931" s="124"/>
      <c r="AH931" s="124"/>
      <c r="AI931" s="124"/>
      <c r="AJ931" s="124"/>
      <c r="AK931" s="124"/>
    </row>
    <row r="932" spans="1:37" ht="26.25" customHeight="1">
      <c r="A932" s="240">
        <f t="shared" si="109"/>
        <v>927</v>
      </c>
      <c r="B932" s="129" t="s">
        <v>4</v>
      </c>
      <c r="C932" s="125" t="s">
        <v>48</v>
      </c>
      <c r="D932" s="125" t="s">
        <v>48</v>
      </c>
      <c r="E932" s="125" t="s">
        <v>48</v>
      </c>
      <c r="F932" s="74">
        <v>1</v>
      </c>
      <c r="G932" s="13" t="s" ph="1">
        <v>2995</v>
      </c>
      <c r="H932" s="126" t="s">
        <v>994</v>
      </c>
      <c r="I932" s="81">
        <v>718.2</v>
      </c>
      <c r="J932" s="80" t="str">
        <f t="shared" si="110"/>
        <v>B</v>
      </c>
      <c r="K932" s="78"/>
      <c r="L932" s="79">
        <v>1996</v>
      </c>
      <c r="M932" s="79" t="str" cm="1">
        <f t="array" ref="M932">_xlfn.IFS(X932="賃借施設","－",L932&gt;=2006,"a",L932&gt;=1986,"b",L932&gt;=1976,"c",L932&lt;=1975,"d")</f>
        <v>b</v>
      </c>
      <c r="N932" s="79" t="str" cm="1">
        <f t="array" ref="N932">_xlfn.IFS(X932="賃借施設","－",L932&gt;=2005,"a",L932&gt;=1985,"b",L932&gt;=1975,"c",L932&lt;=1974,"d")</f>
        <v>b</v>
      </c>
      <c r="O932" s="79" t="str">
        <f t="shared" si="111"/>
        <v/>
      </c>
      <c r="P932" s="79" t="str">
        <f t="shared" si="112"/>
        <v>E</v>
      </c>
      <c r="Q932" s="79" t="s">
        <v>1865</v>
      </c>
      <c r="R932" s="79" t="s">
        <v>1809</v>
      </c>
      <c r="S932" s="127" t="s">
        <v>44</v>
      </c>
      <c r="T932" s="127" t="s">
        <v>950</v>
      </c>
      <c r="U932" s="127" t="s">
        <v>239</v>
      </c>
      <c r="V932" s="124" t="s">
        <v>3730</v>
      </c>
      <c r="W932" s="116" t="s">
        <v>1769</v>
      </c>
      <c r="X932" s="116" t="s">
        <v>1757</v>
      </c>
      <c r="Y932" s="114">
        <v>38</v>
      </c>
      <c r="Z932" s="127"/>
      <c r="AA932" s="124"/>
      <c r="AB932" s="126"/>
      <c r="AC932" s="124"/>
      <c r="AD932" s="124"/>
      <c r="AE932" s="175"/>
      <c r="AF932" s="175"/>
      <c r="AG932" s="124"/>
      <c r="AH932" s="124"/>
      <c r="AI932" s="124"/>
      <c r="AJ932" s="124"/>
      <c r="AK932" s="124"/>
    </row>
    <row r="933" spans="1:37" ht="26.25" customHeight="1">
      <c r="A933" s="240">
        <f t="shared" si="109"/>
        <v>928</v>
      </c>
      <c r="B933" s="129" t="s">
        <v>4</v>
      </c>
      <c r="C933" s="129" t="s">
        <v>48</v>
      </c>
      <c r="D933" s="129" t="s">
        <v>48</v>
      </c>
      <c r="E933" s="129" t="s">
        <v>48</v>
      </c>
      <c r="F933" s="74">
        <f>F932+1</f>
        <v>2</v>
      </c>
      <c r="G933" s="13" t="s" ph="1">
        <v>2996</v>
      </c>
      <c r="H933" s="126" t="s">
        <v>995</v>
      </c>
      <c r="I933" s="81">
        <v>560.91</v>
      </c>
      <c r="J933" s="80" t="str">
        <f t="shared" si="110"/>
        <v>B</v>
      </c>
      <c r="K933" s="78"/>
      <c r="L933" s="79">
        <v>2011</v>
      </c>
      <c r="M933" s="79" t="str" cm="1">
        <f t="array" ref="M933">_xlfn.IFS(X933="賃借施設","－",L933&gt;=2006,"a",L933&gt;=1986,"b",L933&gt;=1976,"c",L933&lt;=1975,"d")</f>
        <v>a</v>
      </c>
      <c r="N933" s="79" t="str" cm="1">
        <f t="array" ref="N933">_xlfn.IFS(X933="賃借施設","－",L933&gt;=2005,"a",L933&gt;=1985,"b",L933&gt;=1975,"c",L933&lt;=1974,"d")</f>
        <v>a</v>
      </c>
      <c r="O933" s="79" t="str">
        <f t="shared" si="111"/>
        <v/>
      </c>
      <c r="P933" s="79" t="str">
        <f t="shared" si="112"/>
        <v>B</v>
      </c>
      <c r="Q933" s="79" t="s">
        <v>1865</v>
      </c>
      <c r="R933" s="79" t="s">
        <v>1827</v>
      </c>
      <c r="S933" s="127" t="s">
        <v>44</v>
      </c>
      <c r="T933" s="127" t="s">
        <v>324</v>
      </c>
      <c r="U933" s="127" t="s">
        <v>230</v>
      </c>
      <c r="V933" s="127" t="s">
        <v>1051</v>
      </c>
      <c r="W933" s="116" t="s">
        <v>1774</v>
      </c>
      <c r="X933" s="116" t="s">
        <v>1757</v>
      </c>
      <c r="Y933" s="114">
        <v>57</v>
      </c>
      <c r="Z933" s="127"/>
      <c r="AA933" s="124"/>
      <c r="AB933" s="126"/>
      <c r="AC933" s="124"/>
      <c r="AD933" s="124"/>
      <c r="AE933" s="175"/>
      <c r="AF933" s="175"/>
      <c r="AG933" s="124"/>
      <c r="AH933" s="124"/>
      <c r="AI933" s="124"/>
      <c r="AJ933" s="124"/>
      <c r="AK933" s="124"/>
    </row>
    <row r="934" spans="1:37" ht="26.25" customHeight="1">
      <c r="A934" s="240">
        <f t="shared" si="109"/>
        <v>929</v>
      </c>
      <c r="B934" s="129" t="s">
        <v>4</v>
      </c>
      <c r="C934" s="125" t="s">
        <v>45</v>
      </c>
      <c r="D934" s="125" t="s">
        <v>164</v>
      </c>
      <c r="E934" s="125" t="s">
        <v>164</v>
      </c>
      <c r="F934" s="74">
        <v>1</v>
      </c>
      <c r="G934" s="13" t="s" ph="1">
        <v>2997</v>
      </c>
      <c r="H934" s="126" t="s">
        <v>996</v>
      </c>
      <c r="I934" s="81">
        <v>12374.93</v>
      </c>
      <c r="J934" s="80" t="str">
        <f t="shared" si="110"/>
        <v>C</v>
      </c>
      <c r="K934" s="78"/>
      <c r="L934" s="79">
        <v>1999</v>
      </c>
      <c r="M934" s="79" t="str" cm="1">
        <f t="array" ref="M934">_xlfn.IFS(X934="賃借施設","－",L934&gt;=2006,"a",L934&gt;=1986,"b",L934&gt;=1976,"c",L934&lt;=1975,"d")</f>
        <v>b</v>
      </c>
      <c r="N934" s="79" t="str" cm="1">
        <f t="array" ref="N934">_xlfn.IFS(X934="賃借施設","－",L934&gt;=2005,"a",L934&gt;=1985,"b",L934&gt;=1975,"c",L934&lt;=1974,"d")</f>
        <v>b</v>
      </c>
      <c r="O934" s="79" t="str">
        <f t="shared" si="111"/>
        <v/>
      </c>
      <c r="P934" s="79" t="str">
        <f t="shared" si="112"/>
        <v>F</v>
      </c>
      <c r="Q934" s="79" t="s">
        <v>1865</v>
      </c>
      <c r="R934" s="79" t="s">
        <v>1830</v>
      </c>
      <c r="S934" s="127" t="s">
        <v>44</v>
      </c>
      <c r="T934" s="127" t="s">
        <v>324</v>
      </c>
      <c r="U934" s="127" t="s">
        <v>230</v>
      </c>
      <c r="V934" s="127" t="s">
        <v>1844</v>
      </c>
      <c r="W934" s="116" t="s">
        <v>1761</v>
      </c>
      <c r="X934" s="116" t="s">
        <v>1757</v>
      </c>
      <c r="Y934" s="114">
        <v>64</v>
      </c>
      <c r="Z934" s="127"/>
      <c r="AA934" s="128" t="s">
        <v>1895</v>
      </c>
      <c r="AB934" s="126"/>
      <c r="AC934" s="128" t="s">
        <v>1895</v>
      </c>
      <c r="AD934" s="128" t="s">
        <v>1895</v>
      </c>
      <c r="AE934" s="174" t="s">
        <v>1895</v>
      </c>
      <c r="AF934" s="174" t="s">
        <v>1895</v>
      </c>
      <c r="AG934" s="128"/>
      <c r="AH934" s="128"/>
      <c r="AI934" s="128"/>
      <c r="AJ934" s="128"/>
      <c r="AK934" s="128"/>
    </row>
    <row r="935" spans="1:37" ht="26.25" customHeight="1">
      <c r="A935" s="240">
        <f t="shared" si="109"/>
        <v>930</v>
      </c>
      <c r="B935" s="129" t="s">
        <v>4</v>
      </c>
      <c r="C935" s="129" t="s">
        <v>45</v>
      </c>
      <c r="D935" s="129" t="s">
        <v>164</v>
      </c>
      <c r="E935" s="129" t="s">
        <v>164</v>
      </c>
      <c r="F935" s="74">
        <f>F934+1</f>
        <v>2</v>
      </c>
      <c r="G935" s="13" t="s" ph="1">
        <v>2998</v>
      </c>
      <c r="H935" s="126" t="s">
        <v>997</v>
      </c>
      <c r="I935" s="81">
        <v>1292.45</v>
      </c>
      <c r="J935" s="80" t="str">
        <f t="shared" si="110"/>
        <v>B</v>
      </c>
      <c r="K935" s="78"/>
      <c r="L935" s="79">
        <v>1979</v>
      </c>
      <c r="M935" s="79" t="str" cm="1">
        <f t="array" ref="M935">_xlfn.IFS(X935="賃借施設","－",L935&gt;=2006,"a",L935&gt;=1986,"b",L935&gt;=1976,"c",L935&lt;=1975,"d")</f>
        <v>c</v>
      </c>
      <c r="N935" s="79" t="str" cm="1">
        <f t="array" ref="N935">_xlfn.IFS(X935="賃借施設","－",L935&gt;=2005,"a",L935&gt;=1985,"b",L935&gt;=1975,"c",L935&lt;=1974,"d")</f>
        <v>c</v>
      </c>
      <c r="O935" s="79" t="str">
        <f t="shared" si="111"/>
        <v/>
      </c>
      <c r="P935" s="79" t="str">
        <f t="shared" si="112"/>
        <v>H</v>
      </c>
      <c r="Q935" s="79" t="s">
        <v>1865</v>
      </c>
      <c r="R935" s="79" t="s">
        <v>1830</v>
      </c>
      <c r="S935" s="127" t="s">
        <v>44</v>
      </c>
      <c r="T935" s="127" t="s">
        <v>324</v>
      </c>
      <c r="U935" s="127" t="s">
        <v>230</v>
      </c>
      <c r="V935" s="127" t="s">
        <v>1844</v>
      </c>
      <c r="W935" s="116" t="s">
        <v>1769</v>
      </c>
      <c r="X935" s="116" t="s">
        <v>1757</v>
      </c>
      <c r="Y935" s="114">
        <v>39</v>
      </c>
      <c r="Z935" s="127"/>
      <c r="AA935" s="128" t="s">
        <v>1895</v>
      </c>
      <c r="AB935" s="126"/>
      <c r="AC935" s="128" t="s">
        <v>1895</v>
      </c>
      <c r="AD935" s="128" t="s">
        <v>1895</v>
      </c>
      <c r="AE935" s="174" t="s">
        <v>1895</v>
      </c>
      <c r="AF935" s="174" t="s">
        <v>1895</v>
      </c>
      <c r="AG935" s="128"/>
      <c r="AH935" s="128"/>
      <c r="AI935" s="128"/>
      <c r="AJ935" s="128"/>
      <c r="AK935" s="128"/>
    </row>
    <row r="936" spans="1:37" ht="26.25" customHeight="1">
      <c r="A936" s="240">
        <f t="shared" si="109"/>
        <v>931</v>
      </c>
      <c r="B936" s="129" t="s">
        <v>4</v>
      </c>
      <c r="C936" s="129" t="s">
        <v>45</v>
      </c>
      <c r="D936" s="129" t="s">
        <v>164</v>
      </c>
      <c r="E936" s="129" t="s">
        <v>164</v>
      </c>
      <c r="F936" s="74">
        <f>F935+1</f>
        <v>3</v>
      </c>
      <c r="G936" s="13" t="s" ph="1">
        <v>2999</v>
      </c>
      <c r="H936" s="126" t="s">
        <v>998</v>
      </c>
      <c r="I936" s="81">
        <v>771.55</v>
      </c>
      <c r="J936" s="80" t="str">
        <f t="shared" si="110"/>
        <v>B</v>
      </c>
      <c r="K936" s="78"/>
      <c r="L936" s="79">
        <v>1981</v>
      </c>
      <c r="M936" s="79" t="str" cm="1">
        <f t="array" ref="M936">_xlfn.IFS(X936="賃借施設","－",L936&gt;=2006,"a",L936&gt;=1986,"b",L936&gt;=1976,"c",L936&lt;=1975,"d")</f>
        <v>c</v>
      </c>
      <c r="N936" s="79" t="str" cm="1">
        <f t="array" ref="N936">_xlfn.IFS(X936="賃借施設","－",L936&gt;=2005,"a",L936&gt;=1985,"b",L936&gt;=1975,"c",L936&lt;=1974,"d")</f>
        <v>c</v>
      </c>
      <c r="O936" s="79" t="str">
        <f t="shared" si="111"/>
        <v/>
      </c>
      <c r="P936" s="79" t="str">
        <f t="shared" si="112"/>
        <v>H</v>
      </c>
      <c r="Q936" s="79" t="s">
        <v>1865</v>
      </c>
      <c r="R936" s="79" t="s">
        <v>1830</v>
      </c>
      <c r="S936" s="127" t="s">
        <v>44</v>
      </c>
      <c r="T936" s="127" t="s">
        <v>324</v>
      </c>
      <c r="U936" s="127" t="s">
        <v>230</v>
      </c>
      <c r="V936" s="127" t="s">
        <v>1844</v>
      </c>
      <c r="W936" s="116" t="s">
        <v>1772</v>
      </c>
      <c r="X936" s="116" t="s">
        <v>1757</v>
      </c>
      <c r="Y936" s="114">
        <v>31</v>
      </c>
      <c r="Z936" s="127"/>
      <c r="AA936" s="124"/>
      <c r="AB936" s="126"/>
      <c r="AC936" s="124"/>
      <c r="AD936" s="124"/>
      <c r="AE936" s="175"/>
      <c r="AF936" s="175"/>
      <c r="AG936" s="124"/>
      <c r="AH936" s="124"/>
      <c r="AI936" s="124"/>
      <c r="AJ936" s="124"/>
      <c r="AK936" s="124"/>
    </row>
    <row r="937" spans="1:37" ht="26.25" customHeight="1">
      <c r="A937" s="240">
        <f t="shared" si="109"/>
        <v>932</v>
      </c>
      <c r="B937" s="129" t="s">
        <v>4</v>
      </c>
      <c r="C937" s="129" t="s">
        <v>45</v>
      </c>
      <c r="D937" s="129" t="s">
        <v>164</v>
      </c>
      <c r="E937" s="129" t="s">
        <v>164</v>
      </c>
      <c r="F937" s="74">
        <f>F936+1</f>
        <v>4</v>
      </c>
      <c r="G937" s="13" t="s" ph="1">
        <v>3000</v>
      </c>
      <c r="H937" s="126" t="s">
        <v>999</v>
      </c>
      <c r="I937" s="81">
        <v>2718.12</v>
      </c>
      <c r="J937" s="80" t="str">
        <f t="shared" si="110"/>
        <v>C</v>
      </c>
      <c r="K937" s="78"/>
      <c r="L937" s="79">
        <v>2006</v>
      </c>
      <c r="M937" s="79" t="str" cm="1">
        <f t="array" ref="M937">_xlfn.IFS(X937="賃借施設","－",L937&gt;=2006,"a",L937&gt;=1986,"b",L937&gt;=1976,"c",L937&lt;=1975,"d")</f>
        <v>a</v>
      </c>
      <c r="N937" s="79" t="str" cm="1">
        <f t="array" ref="N937">_xlfn.IFS(X937="賃借施設","－",L937&gt;=2005,"a",L937&gt;=1985,"b",L937&gt;=1975,"c",L937&lt;=1974,"d")</f>
        <v>a</v>
      </c>
      <c r="O937" s="79" t="str">
        <f t="shared" si="111"/>
        <v/>
      </c>
      <c r="P937" s="79" t="str">
        <f t="shared" si="112"/>
        <v>C</v>
      </c>
      <c r="Q937" s="79" t="s">
        <v>1865</v>
      </c>
      <c r="R937" s="79" t="s">
        <v>1830</v>
      </c>
      <c r="S937" s="127" t="s">
        <v>44</v>
      </c>
      <c r="T937" s="127" t="s">
        <v>324</v>
      </c>
      <c r="U937" s="127" t="s">
        <v>230</v>
      </c>
      <c r="V937" s="127" t="s">
        <v>1844</v>
      </c>
      <c r="W937" s="116" t="s">
        <v>1779</v>
      </c>
      <c r="X937" s="116" t="s">
        <v>1757</v>
      </c>
      <c r="Y937" s="114">
        <v>30</v>
      </c>
      <c r="Z937" s="127"/>
      <c r="AA937" s="128" t="s">
        <v>1895</v>
      </c>
      <c r="AB937" s="126"/>
      <c r="AC937" s="128" t="s">
        <v>1895</v>
      </c>
      <c r="AD937" s="128" t="s">
        <v>1895</v>
      </c>
      <c r="AE937" s="174" t="s">
        <v>1895</v>
      </c>
      <c r="AF937" s="174" t="s">
        <v>1895</v>
      </c>
      <c r="AG937" s="128"/>
      <c r="AH937" s="128"/>
      <c r="AI937" s="128"/>
      <c r="AJ937" s="128"/>
      <c r="AK937" s="128"/>
    </row>
    <row r="938" spans="1:37" ht="26.25" customHeight="1">
      <c r="A938" s="259">
        <f t="shared" si="109"/>
        <v>933</v>
      </c>
      <c r="B938" s="129" t="s">
        <v>4</v>
      </c>
      <c r="C938" s="129" t="s">
        <v>45</v>
      </c>
      <c r="D938" s="129" t="s">
        <v>164</v>
      </c>
      <c r="E938" s="129" t="s">
        <v>164</v>
      </c>
      <c r="F938" s="74">
        <f>F937+1</f>
        <v>5</v>
      </c>
      <c r="G938" s="13" t="s" ph="1">
        <v>3001</v>
      </c>
      <c r="H938" s="126" t="s">
        <v>1001</v>
      </c>
      <c r="I938" s="81">
        <v>7070.58</v>
      </c>
      <c r="J938" s="80" t="str">
        <f t="shared" si="110"/>
        <v>C</v>
      </c>
      <c r="K938" s="78"/>
      <c r="L938" s="79">
        <v>2001</v>
      </c>
      <c r="M938" s="79" t="str" cm="1">
        <f t="array" ref="M938">_xlfn.IFS(X938="賃借施設","－",L938&gt;=2006,"a",L938&gt;=1986,"b",L938&gt;=1976,"c",L938&lt;=1975,"d")</f>
        <v>b</v>
      </c>
      <c r="N938" s="79" t="str" cm="1">
        <f t="array" ref="N938">_xlfn.IFS(X938="賃借施設","－",L938&gt;=2005,"a",L938&gt;=1985,"b",L938&gt;=1975,"c",L938&lt;=1974,"d")</f>
        <v>b</v>
      </c>
      <c r="O938" s="79" t="str">
        <f t="shared" si="111"/>
        <v/>
      </c>
      <c r="P938" s="79" t="str">
        <f t="shared" si="112"/>
        <v>F</v>
      </c>
      <c r="Q938" s="79" t="s">
        <v>1856</v>
      </c>
      <c r="R938" s="79" t="s">
        <v>1824</v>
      </c>
      <c r="S938" s="127" t="s">
        <v>44</v>
      </c>
      <c r="T938" s="127" t="s">
        <v>324</v>
      </c>
      <c r="U938" s="127" t="s">
        <v>230</v>
      </c>
      <c r="V938" s="127" t="s">
        <v>1844</v>
      </c>
      <c r="W938" s="116" t="s">
        <v>1780</v>
      </c>
      <c r="X938" s="116" t="s">
        <v>1757</v>
      </c>
      <c r="Y938" s="114">
        <v>32</v>
      </c>
      <c r="Z938" s="127"/>
      <c r="AA938" s="128" t="s">
        <v>1895</v>
      </c>
      <c r="AB938" s="126"/>
      <c r="AC938" s="128" t="s">
        <v>1895</v>
      </c>
      <c r="AD938" s="128" t="s">
        <v>1895</v>
      </c>
      <c r="AE938" s="174" t="s">
        <v>1895</v>
      </c>
      <c r="AF938" s="174" t="s">
        <v>1895</v>
      </c>
      <c r="AG938" s="128"/>
      <c r="AH938" s="128"/>
      <c r="AI938" s="128"/>
      <c r="AJ938" s="128"/>
      <c r="AK938" s="128"/>
    </row>
    <row r="939" spans="1:37" ht="26.25" customHeight="1">
      <c r="A939" s="240">
        <f t="shared" si="109"/>
        <v>934</v>
      </c>
      <c r="B939" s="129" t="s">
        <v>4</v>
      </c>
      <c r="C939" s="129" t="s">
        <v>45</v>
      </c>
      <c r="D939" s="129" t="s">
        <v>164</v>
      </c>
      <c r="E939" s="129" t="s">
        <v>164</v>
      </c>
      <c r="F939" s="74">
        <f>F938+1</f>
        <v>6</v>
      </c>
      <c r="G939" s="13" t="s" ph="1">
        <v>3002</v>
      </c>
      <c r="H939" s="126" t="s">
        <v>1000</v>
      </c>
      <c r="I939" s="81">
        <v>4274.82</v>
      </c>
      <c r="J939" s="80" t="str">
        <f t="shared" si="110"/>
        <v>C</v>
      </c>
      <c r="K939" s="78"/>
      <c r="L939" s="79">
        <v>1974</v>
      </c>
      <c r="M939" s="79" t="str" cm="1">
        <f t="array" ref="M939">_xlfn.IFS(X939="賃借施設","－",L939&gt;=2006,"a",L939&gt;=1986,"b",L939&gt;=1976,"c",L939&lt;=1975,"d")</f>
        <v>d</v>
      </c>
      <c r="N939" s="79" t="str" cm="1">
        <f t="array" ref="N939">_xlfn.IFS(X939="賃借施設","－",L939&gt;=2005,"a",L939&gt;=1985,"b",L939&gt;=1975,"c",L939&lt;=1974,"d")</f>
        <v>d</v>
      </c>
      <c r="O939" s="79" t="str">
        <f t="shared" si="111"/>
        <v/>
      </c>
      <c r="P939" s="79" t="str">
        <f t="shared" si="112"/>
        <v>L</v>
      </c>
      <c r="Q939" s="79" t="s">
        <v>1865</v>
      </c>
      <c r="R939" s="79" t="s">
        <v>1825</v>
      </c>
      <c r="S939" s="127" t="s">
        <v>44</v>
      </c>
      <c r="T939" s="127" t="s">
        <v>324</v>
      </c>
      <c r="U939" s="127" t="s">
        <v>230</v>
      </c>
      <c r="V939" s="127" t="s">
        <v>1844</v>
      </c>
      <c r="W939" s="116" t="s">
        <v>1784</v>
      </c>
      <c r="X939" s="116" t="s">
        <v>1757</v>
      </c>
      <c r="Y939" s="114">
        <v>53</v>
      </c>
      <c r="Z939" s="127"/>
      <c r="AA939" s="128" t="s">
        <v>1895</v>
      </c>
      <c r="AB939" s="126"/>
      <c r="AC939" s="128" t="s">
        <v>1895</v>
      </c>
      <c r="AD939" s="128" t="s">
        <v>1895</v>
      </c>
      <c r="AE939" s="174" t="s">
        <v>1895</v>
      </c>
      <c r="AF939" s="174" t="s">
        <v>1895</v>
      </c>
      <c r="AG939" s="128"/>
      <c r="AH939" s="128"/>
      <c r="AI939" s="128"/>
      <c r="AJ939" s="128"/>
      <c r="AK939" s="128"/>
    </row>
    <row r="940" spans="1:37" ht="26.25" customHeight="1">
      <c r="A940" s="240">
        <f t="shared" si="109"/>
        <v>935</v>
      </c>
      <c r="B940" s="129" t="s">
        <v>4</v>
      </c>
      <c r="C940" s="129" t="s">
        <v>45</v>
      </c>
      <c r="D940" s="125" t="s">
        <v>165</v>
      </c>
      <c r="E940" s="125" t="s">
        <v>165</v>
      </c>
      <c r="F940" s="74">
        <v>1</v>
      </c>
      <c r="G940" s="13" t="s" ph="1">
        <v>3003</v>
      </c>
      <c r="H940" s="126" t="s">
        <v>1002</v>
      </c>
      <c r="I940" s="81">
        <v>203.83</v>
      </c>
      <c r="J940" s="80" t="str">
        <f t="shared" si="110"/>
        <v>A</v>
      </c>
      <c r="K940" s="78"/>
      <c r="L940" s="79">
        <v>1993</v>
      </c>
      <c r="M940" s="79" t="str" cm="1">
        <f t="array" ref="M940">_xlfn.IFS(X940="賃借施設","－",L940&gt;=2006,"a",L940&gt;=1986,"b",L940&gt;=1976,"c",L940&lt;=1975,"d")</f>
        <v>b</v>
      </c>
      <c r="N940" s="79" t="str" cm="1">
        <f t="array" ref="N940">_xlfn.IFS(X940="賃借施設","－",L940&gt;=2005,"a",L940&gt;=1985,"b",L940&gt;=1975,"c",L940&lt;=1974,"d")</f>
        <v>b</v>
      </c>
      <c r="O940" s="79" t="str">
        <f t="shared" si="111"/>
        <v/>
      </c>
      <c r="P940" s="79" t="str">
        <f t="shared" si="112"/>
        <v>D</v>
      </c>
      <c r="Q940" s="79" t="s">
        <v>1865</v>
      </c>
      <c r="R940" s="79" t="s">
        <v>1830</v>
      </c>
      <c r="S940" s="127" t="s">
        <v>44</v>
      </c>
      <c r="T940" s="127" t="s">
        <v>324</v>
      </c>
      <c r="U940" s="127" t="s">
        <v>230</v>
      </c>
      <c r="V940" s="127" t="s">
        <v>1845</v>
      </c>
      <c r="W940" s="116" t="s">
        <v>1761</v>
      </c>
      <c r="X940" s="116" t="s">
        <v>1757</v>
      </c>
      <c r="Y940" s="114">
        <v>66</v>
      </c>
      <c r="Z940" s="127"/>
      <c r="AA940" s="124"/>
      <c r="AB940" s="126"/>
      <c r="AC940" s="124"/>
      <c r="AD940" s="124"/>
      <c r="AE940" s="175"/>
      <c r="AF940" s="175"/>
      <c r="AG940" s="124"/>
      <c r="AH940" s="124"/>
      <c r="AI940" s="124"/>
      <c r="AJ940" s="124"/>
      <c r="AK940" s="124"/>
    </row>
    <row r="941" spans="1:37" ht="26.25" customHeight="1">
      <c r="A941" s="240">
        <f t="shared" si="109"/>
        <v>936</v>
      </c>
      <c r="B941" s="129" t="s">
        <v>4</v>
      </c>
      <c r="C941" s="129" t="s">
        <v>45</v>
      </c>
      <c r="D941" s="129" t="s">
        <v>165</v>
      </c>
      <c r="E941" s="129" t="s">
        <v>165</v>
      </c>
      <c r="F941" s="74">
        <f t="shared" ref="F941:F947" si="113">F940+1</f>
        <v>2</v>
      </c>
      <c r="G941" s="13" t="s" ph="1">
        <v>3004</v>
      </c>
      <c r="H941" s="126" t="s">
        <v>1003</v>
      </c>
      <c r="I941" s="81">
        <v>30.42</v>
      </c>
      <c r="J941" s="80" t="str">
        <f t="shared" si="110"/>
        <v>A</v>
      </c>
      <c r="K941" s="78"/>
      <c r="L941" s="79">
        <v>2000</v>
      </c>
      <c r="M941" s="79" t="str" cm="1">
        <f t="array" ref="M941">_xlfn.IFS(X941="賃借施設","－",L941&gt;=2006,"a",L941&gt;=1986,"b",L941&gt;=1976,"c",L941&lt;=1975,"d")</f>
        <v>b</v>
      </c>
      <c r="N941" s="79" t="str" cm="1">
        <f t="array" ref="N941">_xlfn.IFS(X941="賃借施設","－",L941&gt;=2005,"a",L941&gt;=1985,"b",L941&gt;=1975,"c",L941&lt;=1974,"d")</f>
        <v>b</v>
      </c>
      <c r="O941" s="79" t="str">
        <f t="shared" si="111"/>
        <v/>
      </c>
      <c r="P941" s="79" t="str">
        <f t="shared" si="112"/>
        <v>D</v>
      </c>
      <c r="Q941" s="79" t="s">
        <v>1865</v>
      </c>
      <c r="R941" s="79" t="s">
        <v>1811</v>
      </c>
      <c r="S941" s="127" t="s">
        <v>44</v>
      </c>
      <c r="T941" s="127" t="s">
        <v>324</v>
      </c>
      <c r="U941" s="127" t="s">
        <v>230</v>
      </c>
      <c r="V941" s="127" t="s">
        <v>1845</v>
      </c>
      <c r="W941" s="116" t="s">
        <v>1773</v>
      </c>
      <c r="X941" s="116" t="s">
        <v>1757</v>
      </c>
      <c r="Y941" s="114">
        <v>38</v>
      </c>
      <c r="Z941" s="127"/>
      <c r="AA941" s="124"/>
      <c r="AB941" s="126"/>
      <c r="AC941" s="124"/>
      <c r="AD941" s="124"/>
      <c r="AE941" s="175"/>
      <c r="AF941" s="175"/>
      <c r="AG941" s="124"/>
      <c r="AH941" s="124"/>
      <c r="AI941" s="124"/>
      <c r="AJ941" s="124"/>
      <c r="AK941" s="124"/>
    </row>
    <row r="942" spans="1:37" ht="26.25" customHeight="1">
      <c r="A942" s="240">
        <f t="shared" si="109"/>
        <v>937</v>
      </c>
      <c r="B942" s="129" t="s">
        <v>4</v>
      </c>
      <c r="C942" s="129" t="s">
        <v>45</v>
      </c>
      <c r="D942" s="129" t="s">
        <v>165</v>
      </c>
      <c r="E942" s="129" t="s">
        <v>165</v>
      </c>
      <c r="F942" s="74">
        <f t="shared" si="113"/>
        <v>3</v>
      </c>
      <c r="G942" s="13" t="s" ph="1">
        <v>3005</v>
      </c>
      <c r="H942" s="126" t="s">
        <v>1004</v>
      </c>
      <c r="I942" s="81">
        <v>226.8</v>
      </c>
      <c r="J942" s="80" t="str">
        <f t="shared" si="110"/>
        <v>A</v>
      </c>
      <c r="K942" s="78"/>
      <c r="L942" s="79">
        <v>1998</v>
      </c>
      <c r="M942" s="79" t="str" cm="1">
        <f t="array" ref="M942">_xlfn.IFS(X942="賃借施設","－",L942&gt;=2006,"a",L942&gt;=1986,"b",L942&gt;=1976,"c",L942&lt;=1975,"d")</f>
        <v>b</v>
      </c>
      <c r="N942" s="79" t="str" cm="1">
        <f t="array" ref="N942">_xlfn.IFS(X942="賃借施設","－",L942&gt;=2005,"a",L942&gt;=1985,"b",L942&gt;=1975,"c",L942&lt;=1974,"d")</f>
        <v>b</v>
      </c>
      <c r="O942" s="79" t="str">
        <f t="shared" si="111"/>
        <v/>
      </c>
      <c r="P942" s="79" t="str">
        <f t="shared" si="112"/>
        <v>D</v>
      </c>
      <c r="Q942" s="79" t="s">
        <v>1856</v>
      </c>
      <c r="R942" s="79" t="s">
        <v>3619</v>
      </c>
      <c r="S942" s="127" t="s">
        <v>44</v>
      </c>
      <c r="T942" s="127" t="s">
        <v>324</v>
      </c>
      <c r="U942" s="127" t="s">
        <v>230</v>
      </c>
      <c r="V942" s="127" t="s">
        <v>1845</v>
      </c>
      <c r="W942" s="116" t="s">
        <v>1780</v>
      </c>
      <c r="X942" s="116" t="s">
        <v>1757</v>
      </c>
      <c r="Y942" s="114">
        <v>33</v>
      </c>
      <c r="Z942" s="127"/>
      <c r="AA942" s="128" t="s">
        <v>1895</v>
      </c>
      <c r="AB942" s="126"/>
      <c r="AC942" s="124"/>
      <c r="AD942" s="124"/>
      <c r="AE942" s="175" t="s">
        <v>3618</v>
      </c>
      <c r="AF942" s="175"/>
      <c r="AG942" s="124"/>
      <c r="AH942" s="124" t="s">
        <v>3618</v>
      </c>
      <c r="AI942" s="124"/>
      <c r="AJ942" s="124"/>
      <c r="AK942" s="124"/>
    </row>
    <row r="943" spans="1:37" ht="26.25" customHeight="1">
      <c r="A943" s="240">
        <f t="shared" si="109"/>
        <v>938</v>
      </c>
      <c r="B943" s="129" t="s">
        <v>4</v>
      </c>
      <c r="C943" s="129" t="s">
        <v>45</v>
      </c>
      <c r="D943" s="129" t="s">
        <v>165</v>
      </c>
      <c r="E943" s="129" t="s">
        <v>165</v>
      </c>
      <c r="F943" s="74">
        <f t="shared" si="113"/>
        <v>4</v>
      </c>
      <c r="G943" s="13" t="s" ph="1">
        <v>3006</v>
      </c>
      <c r="H943" s="126" t="s">
        <v>1005</v>
      </c>
      <c r="I943" s="81">
        <v>4.4000000000000004</v>
      </c>
      <c r="J943" s="80" t="str">
        <f t="shared" si="110"/>
        <v>A</v>
      </c>
      <c r="K943" s="78"/>
      <c r="L943" s="79">
        <v>1984</v>
      </c>
      <c r="M943" s="79" t="str" cm="1">
        <f t="array" ref="M943">_xlfn.IFS(X943="賃借施設","－",L943&gt;=2006,"a",L943&gt;=1986,"b",L943&gt;=1976,"c",L943&lt;=1975,"d")</f>
        <v>c</v>
      </c>
      <c r="N943" s="79" t="str" cm="1">
        <f t="array" ref="N943">_xlfn.IFS(X943="賃借施設","－",L943&gt;=2005,"a",L943&gt;=1985,"b",L943&gt;=1975,"c",L943&lt;=1974,"d")</f>
        <v>c</v>
      </c>
      <c r="O943" s="79" t="str">
        <f t="shared" si="111"/>
        <v/>
      </c>
      <c r="P943" s="79" t="str">
        <f t="shared" si="112"/>
        <v>G</v>
      </c>
      <c r="Q943" s="79" t="s">
        <v>1865</v>
      </c>
      <c r="R943" s="79" t="s">
        <v>1811</v>
      </c>
      <c r="S943" s="127" t="s">
        <v>44</v>
      </c>
      <c r="T943" s="127" t="s">
        <v>324</v>
      </c>
      <c r="U943" s="127" t="s">
        <v>230</v>
      </c>
      <c r="V943" s="127" t="s">
        <v>1845</v>
      </c>
      <c r="W943" s="116" t="s">
        <v>1782</v>
      </c>
      <c r="X943" s="116" t="s">
        <v>1757</v>
      </c>
      <c r="Y943" s="114">
        <v>31</v>
      </c>
      <c r="Z943" s="127"/>
      <c r="AA943" s="124"/>
      <c r="AB943" s="126"/>
      <c r="AC943" s="124"/>
      <c r="AD943" s="124"/>
      <c r="AE943" s="175"/>
      <c r="AF943" s="175"/>
      <c r="AG943" s="124"/>
      <c r="AH943" s="124"/>
      <c r="AI943" s="124"/>
      <c r="AJ943" s="124"/>
      <c r="AK943" s="124"/>
    </row>
    <row r="944" spans="1:37" ht="26.25" customHeight="1">
      <c r="A944" s="240">
        <f t="shared" si="109"/>
        <v>939</v>
      </c>
      <c r="B944" s="129" t="s">
        <v>4</v>
      </c>
      <c r="C944" s="129" t="s">
        <v>45</v>
      </c>
      <c r="D944" s="129" t="s">
        <v>165</v>
      </c>
      <c r="E944" s="129" t="s">
        <v>165</v>
      </c>
      <c r="F944" s="74">
        <f t="shared" si="113"/>
        <v>5</v>
      </c>
      <c r="G944" s="13" t="s" ph="1">
        <v>3007</v>
      </c>
      <c r="H944" s="126" t="s">
        <v>1006</v>
      </c>
      <c r="I944" s="81">
        <v>1575.92</v>
      </c>
      <c r="J944" s="80" t="str">
        <f t="shared" si="110"/>
        <v>B</v>
      </c>
      <c r="K944" s="78"/>
      <c r="L944" s="79">
        <v>2010</v>
      </c>
      <c r="M944" s="79" t="str" cm="1">
        <f t="array" ref="M944">_xlfn.IFS(X944="賃借施設","－",L944&gt;=2006,"a",L944&gt;=1986,"b",L944&gt;=1976,"c",L944&lt;=1975,"d")</f>
        <v>a</v>
      </c>
      <c r="N944" s="79" t="str" cm="1">
        <f t="array" ref="N944">_xlfn.IFS(X944="賃借施設","－",L944&gt;=2005,"a",L944&gt;=1985,"b",L944&gt;=1975,"c",L944&lt;=1974,"d")</f>
        <v>a</v>
      </c>
      <c r="O944" s="79" t="str">
        <f t="shared" si="111"/>
        <v/>
      </c>
      <c r="P944" s="79" t="str">
        <f t="shared" si="112"/>
        <v>B</v>
      </c>
      <c r="Q944" s="79" t="s">
        <v>1865</v>
      </c>
      <c r="R944" s="79" t="s">
        <v>1830</v>
      </c>
      <c r="S944" s="127" t="s">
        <v>44</v>
      </c>
      <c r="T944" s="127" t="s">
        <v>324</v>
      </c>
      <c r="U944" s="127" t="s">
        <v>230</v>
      </c>
      <c r="V944" s="127" t="s">
        <v>1845</v>
      </c>
      <c r="W944" s="116" t="s">
        <v>1784</v>
      </c>
      <c r="X944" s="116" t="s">
        <v>1757</v>
      </c>
      <c r="Y944" s="114">
        <v>54</v>
      </c>
      <c r="Z944" s="127"/>
      <c r="AA944" s="128" t="s">
        <v>1895</v>
      </c>
      <c r="AB944" s="126"/>
      <c r="AC944" s="128" t="s">
        <v>1895</v>
      </c>
      <c r="AD944" s="128" t="s">
        <v>1895</v>
      </c>
      <c r="AE944" s="174" t="s">
        <v>1895</v>
      </c>
      <c r="AF944" s="174" t="s">
        <v>1895</v>
      </c>
      <c r="AG944" s="128"/>
      <c r="AH944" s="128"/>
      <c r="AI944" s="128"/>
      <c r="AJ944" s="128"/>
      <c r="AK944" s="128"/>
    </row>
    <row r="945" spans="1:37" ht="26.25" customHeight="1">
      <c r="A945" s="240">
        <f t="shared" si="109"/>
        <v>940</v>
      </c>
      <c r="B945" s="129" t="s">
        <v>4</v>
      </c>
      <c r="C945" s="129" t="s">
        <v>45</v>
      </c>
      <c r="D945" s="129" t="s">
        <v>165</v>
      </c>
      <c r="E945" s="129" t="s">
        <v>165</v>
      </c>
      <c r="F945" s="74">
        <f t="shared" si="113"/>
        <v>6</v>
      </c>
      <c r="G945" s="13" t="s" ph="1">
        <v>3008</v>
      </c>
      <c r="H945" s="126" t="s">
        <v>1007</v>
      </c>
      <c r="I945" s="81">
        <v>3.1</v>
      </c>
      <c r="J945" s="80" t="str">
        <f t="shared" si="110"/>
        <v>A</v>
      </c>
      <c r="K945" s="78"/>
      <c r="L945" s="79">
        <v>1963</v>
      </c>
      <c r="M945" s="79" t="str" cm="1">
        <f t="array" ref="M945">_xlfn.IFS(X945="賃借施設","－",L945&gt;=2006,"a",L945&gt;=1986,"b",L945&gt;=1976,"c",L945&lt;=1975,"d")</f>
        <v>d</v>
      </c>
      <c r="N945" s="79" t="str" cm="1">
        <f t="array" ref="N945">_xlfn.IFS(X945="賃借施設","－",L945&gt;=2005,"a",L945&gt;=1985,"b",L945&gt;=1975,"c",L945&lt;=1974,"d")</f>
        <v>d</v>
      </c>
      <c r="O945" s="79" t="str">
        <f t="shared" si="111"/>
        <v/>
      </c>
      <c r="P945" s="79" t="str">
        <f t="shared" si="112"/>
        <v>J</v>
      </c>
      <c r="Q945" s="79" t="s">
        <v>1865</v>
      </c>
      <c r="R945" s="79" t="s">
        <v>1830</v>
      </c>
      <c r="S945" s="127" t="s">
        <v>44</v>
      </c>
      <c r="T945" s="127" t="s">
        <v>324</v>
      </c>
      <c r="U945" s="127" t="s">
        <v>230</v>
      </c>
      <c r="V945" s="127" t="s">
        <v>1845</v>
      </c>
      <c r="W945" s="116" t="s">
        <v>1784</v>
      </c>
      <c r="X945" s="116" t="s">
        <v>1757</v>
      </c>
      <c r="Y945" s="114">
        <v>57</v>
      </c>
      <c r="Z945" s="127"/>
      <c r="AA945" s="124"/>
      <c r="AB945" s="126"/>
      <c r="AC945" s="124"/>
      <c r="AD945" s="124"/>
      <c r="AE945" s="175"/>
      <c r="AF945" s="175"/>
      <c r="AG945" s="124"/>
      <c r="AH945" s="124"/>
      <c r="AI945" s="124"/>
      <c r="AJ945" s="124"/>
      <c r="AK945" s="124"/>
    </row>
    <row r="946" spans="1:37" ht="26.25" customHeight="1">
      <c r="A946" s="240">
        <f t="shared" si="109"/>
        <v>941</v>
      </c>
      <c r="B946" s="129" t="s">
        <v>4</v>
      </c>
      <c r="C946" s="129" t="s">
        <v>45</v>
      </c>
      <c r="D946" s="129" t="s">
        <v>165</v>
      </c>
      <c r="E946" s="129" t="s">
        <v>165</v>
      </c>
      <c r="F946" s="74">
        <f t="shared" si="113"/>
        <v>7</v>
      </c>
      <c r="G946" s="13" t="s" ph="1">
        <v>3009</v>
      </c>
      <c r="H946" s="126" t="s">
        <v>1008</v>
      </c>
      <c r="I946" s="81">
        <v>1389.55</v>
      </c>
      <c r="J946" s="80" t="str">
        <f t="shared" si="110"/>
        <v>B</v>
      </c>
      <c r="K946" s="78"/>
      <c r="L946" s="79">
        <v>1978</v>
      </c>
      <c r="M946" s="79" t="str" cm="1">
        <f t="array" ref="M946">_xlfn.IFS(X946="賃借施設","－",L946&gt;=2006,"a",L946&gt;=1986,"b",L946&gt;=1976,"c",L946&lt;=1975,"d")</f>
        <v>c</v>
      </c>
      <c r="N946" s="79" t="str" cm="1">
        <f t="array" ref="N946">_xlfn.IFS(X946="賃借施設","－",L946&gt;=2005,"a",L946&gt;=1985,"b",L946&gt;=1975,"c",L946&lt;=1974,"d")</f>
        <v>c</v>
      </c>
      <c r="O946" s="79" t="str">
        <f t="shared" si="111"/>
        <v/>
      </c>
      <c r="P946" s="79" t="str">
        <f t="shared" si="112"/>
        <v>H</v>
      </c>
      <c r="Q946" s="79" t="s">
        <v>1865</v>
      </c>
      <c r="R946" s="79" t="s">
        <v>1830</v>
      </c>
      <c r="S946" s="127" t="s">
        <v>44</v>
      </c>
      <c r="T946" s="127" t="s">
        <v>324</v>
      </c>
      <c r="U946" s="127" t="s">
        <v>230</v>
      </c>
      <c r="V946" s="127" t="s">
        <v>1845</v>
      </c>
      <c r="W946" s="116" t="s">
        <v>1875</v>
      </c>
      <c r="X946" s="116" t="s">
        <v>1757</v>
      </c>
      <c r="Y946" s="114">
        <v>10</v>
      </c>
      <c r="Z946" s="127"/>
      <c r="AA946" s="128" t="s">
        <v>1895</v>
      </c>
      <c r="AB946" s="126"/>
      <c r="AC946" s="128" t="s">
        <v>1895</v>
      </c>
      <c r="AD946" s="128" t="s">
        <v>1895</v>
      </c>
      <c r="AE946" s="174" t="s">
        <v>1895</v>
      </c>
      <c r="AF946" s="174" t="s">
        <v>1895</v>
      </c>
      <c r="AG946" s="128"/>
      <c r="AH946" s="128"/>
      <c r="AI946" s="128"/>
      <c r="AJ946" s="128"/>
      <c r="AK946" s="128"/>
    </row>
    <row r="947" spans="1:37" ht="26.25" customHeight="1">
      <c r="A947" s="259">
        <f t="shared" si="109"/>
        <v>942</v>
      </c>
      <c r="B947" s="129" t="s">
        <v>4</v>
      </c>
      <c r="C947" s="129" t="s">
        <v>45</v>
      </c>
      <c r="D947" s="129" t="s">
        <v>165</v>
      </c>
      <c r="E947" s="129" t="s">
        <v>165</v>
      </c>
      <c r="F947" s="74">
        <f t="shared" si="113"/>
        <v>8</v>
      </c>
      <c r="G947" s="13" t="s" ph="1">
        <v>3010</v>
      </c>
      <c r="H947" s="126" t="s">
        <v>1009</v>
      </c>
      <c r="I947" s="81">
        <v>796.62</v>
      </c>
      <c r="J947" s="80" t="str">
        <f t="shared" si="110"/>
        <v>B</v>
      </c>
      <c r="K947" s="78"/>
      <c r="L947" s="79">
        <v>1985</v>
      </c>
      <c r="M947" s="79" t="str" cm="1">
        <f t="array" ref="M947">_xlfn.IFS(X947="賃借施設","－",L947&gt;=2006,"a",L947&gt;=1986,"b",L947&gt;=1976,"c",L947&lt;=1975,"d")</f>
        <v>c</v>
      </c>
      <c r="N947" s="79" t="str" cm="1">
        <f t="array" ref="N947">_xlfn.IFS(X947="賃借施設","－",L947&gt;=2005,"a",L947&gt;=1985,"b",L947&gt;=1975,"c",L947&lt;=1974,"d")</f>
        <v>b</v>
      </c>
      <c r="O947" s="79" t="str">
        <f t="shared" si="111"/>
        <v>〇</v>
      </c>
      <c r="P947" s="79" t="str">
        <f t="shared" si="112"/>
        <v>H</v>
      </c>
      <c r="Q947" s="79" t="s">
        <v>1865</v>
      </c>
      <c r="R947" s="79" t="s">
        <v>1830</v>
      </c>
      <c r="S947" s="127" t="s">
        <v>44</v>
      </c>
      <c r="T947" s="127" t="s">
        <v>324</v>
      </c>
      <c r="U947" s="127" t="s">
        <v>230</v>
      </c>
      <c r="V947" s="127" t="s">
        <v>1845</v>
      </c>
      <c r="W947" s="116" t="s">
        <v>1875</v>
      </c>
      <c r="X947" s="116" t="s">
        <v>1757</v>
      </c>
      <c r="Y947" s="114">
        <v>11</v>
      </c>
      <c r="Z947" s="127"/>
      <c r="AA947" s="128" t="s">
        <v>1895</v>
      </c>
      <c r="AB947" s="126"/>
      <c r="AC947" s="124"/>
      <c r="AD947" s="128" t="s">
        <v>1895</v>
      </c>
      <c r="AE947" s="174" t="s">
        <v>1895</v>
      </c>
      <c r="AF947" s="175" t="s">
        <v>3618</v>
      </c>
      <c r="AG947" s="124"/>
      <c r="AH947" s="124"/>
      <c r="AI947" s="124"/>
      <c r="AJ947" s="128"/>
      <c r="AK947" s="124"/>
    </row>
    <row r="948" spans="1:37" ht="26.25" customHeight="1">
      <c r="A948" s="259">
        <f t="shared" si="109"/>
        <v>943</v>
      </c>
      <c r="B948" s="129" t="s">
        <v>4</v>
      </c>
      <c r="C948" s="125" t="s">
        <v>4</v>
      </c>
      <c r="D948" s="125" t="s">
        <v>306</v>
      </c>
      <c r="E948" s="125" t="s">
        <v>139</v>
      </c>
      <c r="F948" s="74">
        <v>1</v>
      </c>
      <c r="G948" s="13" t="s" ph="1">
        <v>3011</v>
      </c>
      <c r="H948" s="126" t="s">
        <v>1805</v>
      </c>
      <c r="I948" s="81">
        <v>48.13</v>
      </c>
      <c r="J948" s="80" t="str">
        <f t="shared" si="110"/>
        <v>－</v>
      </c>
      <c r="K948" s="78"/>
      <c r="L948" s="79" t="s">
        <v>2062</v>
      </c>
      <c r="M948" s="79" t="str" cm="1">
        <f t="array" ref="M948">_xlfn.IFS(X948="賃借施設","－",L948&gt;=2006,"a",L948&gt;=1986,"b",L948&gt;=1976,"c",L948&lt;=1975,"d")</f>
        <v>－</v>
      </c>
      <c r="N948" s="79" t="str" cm="1">
        <f t="array" ref="N948">_xlfn.IFS(X948="賃借施設","－",L948&gt;=2005,"a",L948&gt;=1985,"b",L948&gt;=1975,"c",L948&lt;=1974,"d")</f>
        <v>－</v>
      </c>
      <c r="O948" s="79" t="str">
        <f t="shared" si="111"/>
        <v/>
      </c>
      <c r="P948" s="79" t="str">
        <f t="shared" si="112"/>
        <v>－</v>
      </c>
      <c r="Q948" s="79" t="s">
        <v>2062</v>
      </c>
      <c r="R948" s="136" t="s">
        <v>1811</v>
      </c>
      <c r="S948" s="127" t="s">
        <v>37</v>
      </c>
      <c r="T948" s="124" t="s">
        <v>2041</v>
      </c>
      <c r="U948" s="127" t="s">
        <v>348</v>
      </c>
      <c r="V948" s="127" t="s">
        <v>3771</v>
      </c>
      <c r="W948" s="116" t="s">
        <v>1770</v>
      </c>
      <c r="X948" s="116" t="s">
        <v>1762</v>
      </c>
      <c r="Y948" s="139" t="s">
        <v>2041</v>
      </c>
      <c r="Z948" s="127"/>
      <c r="AA948" s="124"/>
      <c r="AB948" s="126"/>
      <c r="AC948" s="124"/>
      <c r="AD948" s="124"/>
      <c r="AE948" s="175"/>
      <c r="AF948" s="175"/>
      <c r="AG948" s="124"/>
      <c r="AH948" s="124"/>
      <c r="AI948" s="124"/>
      <c r="AJ948" s="124"/>
      <c r="AK948" s="124"/>
    </row>
    <row r="949" spans="1:37" ht="26.25" customHeight="1">
      <c r="A949" s="259">
        <f t="shared" si="109"/>
        <v>944</v>
      </c>
      <c r="B949" s="129" t="s">
        <v>4</v>
      </c>
      <c r="C949" s="129" t="s">
        <v>4</v>
      </c>
      <c r="D949" s="129" t="s">
        <v>306</v>
      </c>
      <c r="E949" s="129" t="s">
        <v>139</v>
      </c>
      <c r="F949" s="74">
        <f t="shared" ref="F949:F969" si="114">F948+1</f>
        <v>2</v>
      </c>
      <c r="G949" s="13" t="s" ph="1">
        <v>3011</v>
      </c>
      <c r="H949" s="126" t="s">
        <v>2018</v>
      </c>
      <c r="I949" s="81">
        <v>63.65</v>
      </c>
      <c r="J949" s="80" t="str">
        <f t="shared" si="110"/>
        <v>－</v>
      </c>
      <c r="K949" s="78"/>
      <c r="L949" s="79" t="s">
        <v>2062</v>
      </c>
      <c r="M949" s="79" t="str" cm="1">
        <f t="array" ref="M949">_xlfn.IFS(X949="賃借施設","－",L949&gt;=2006,"a",L949&gt;=1986,"b",L949&gt;=1976,"c",L949&lt;=1975,"d")</f>
        <v>－</v>
      </c>
      <c r="N949" s="79" t="str" cm="1">
        <f t="array" ref="N949">_xlfn.IFS(X949="賃借施設","－",L949&gt;=2005,"a",L949&gt;=1985,"b",L949&gt;=1975,"c",L949&lt;=1974,"d")</f>
        <v>－</v>
      </c>
      <c r="O949" s="79" t="str">
        <f t="shared" si="111"/>
        <v/>
      </c>
      <c r="P949" s="79" t="str">
        <f t="shared" si="112"/>
        <v>－</v>
      </c>
      <c r="Q949" s="79" t="s">
        <v>2062</v>
      </c>
      <c r="R949" s="136" t="s">
        <v>2027</v>
      </c>
      <c r="S949" s="127" t="s">
        <v>2028</v>
      </c>
      <c r="T949" s="124" t="s">
        <v>2041</v>
      </c>
      <c r="U949" s="127" t="s">
        <v>2029</v>
      </c>
      <c r="V949" s="127" t="s">
        <v>3771</v>
      </c>
      <c r="W949" s="116" t="s">
        <v>2030</v>
      </c>
      <c r="X949" s="116" t="s">
        <v>2037</v>
      </c>
      <c r="Y949" s="139" t="s">
        <v>2041</v>
      </c>
      <c r="Z949" s="127"/>
      <c r="AA949" s="124"/>
      <c r="AB949" s="126"/>
      <c r="AC949" s="124"/>
      <c r="AD949" s="124"/>
      <c r="AE949" s="175"/>
      <c r="AF949" s="175"/>
      <c r="AG949" s="124"/>
      <c r="AH949" s="124"/>
      <c r="AI949" s="124"/>
      <c r="AJ949" s="124"/>
      <c r="AK949" s="124"/>
    </row>
    <row r="950" spans="1:37" ht="26.25" customHeight="1">
      <c r="A950" s="259">
        <f t="shared" si="109"/>
        <v>945</v>
      </c>
      <c r="B950" s="129" t="s">
        <v>4</v>
      </c>
      <c r="C950" s="129" t="s">
        <v>4</v>
      </c>
      <c r="D950" s="129" t="s">
        <v>306</v>
      </c>
      <c r="E950" s="129" t="s">
        <v>139</v>
      </c>
      <c r="F950" s="74">
        <f t="shared" si="114"/>
        <v>3</v>
      </c>
      <c r="G950" s="13" t="s" ph="1">
        <v>3011</v>
      </c>
      <c r="H950" s="126" t="s">
        <v>2019</v>
      </c>
      <c r="I950" s="81">
        <v>29.49</v>
      </c>
      <c r="J950" s="80" t="str">
        <f t="shared" si="110"/>
        <v>－</v>
      </c>
      <c r="K950" s="78"/>
      <c r="L950" s="79" t="s">
        <v>2062</v>
      </c>
      <c r="M950" s="79" t="str" cm="1">
        <f t="array" ref="M950">_xlfn.IFS(X950="賃借施設","－",L950&gt;=2006,"a",L950&gt;=1986,"b",L950&gt;=1976,"c",L950&lt;=1975,"d")</f>
        <v>－</v>
      </c>
      <c r="N950" s="79" t="str" cm="1">
        <f t="array" ref="N950">_xlfn.IFS(X950="賃借施設","－",L950&gt;=2005,"a",L950&gt;=1985,"b",L950&gt;=1975,"c",L950&lt;=1974,"d")</f>
        <v>－</v>
      </c>
      <c r="O950" s="79" t="str">
        <f t="shared" si="111"/>
        <v/>
      </c>
      <c r="P950" s="79" t="str">
        <f t="shared" si="112"/>
        <v>－</v>
      </c>
      <c r="Q950" s="79" t="s">
        <v>2062</v>
      </c>
      <c r="R950" s="136" t="s">
        <v>2027</v>
      </c>
      <c r="S950" s="127" t="s">
        <v>2028</v>
      </c>
      <c r="T950" s="124" t="s">
        <v>2041</v>
      </c>
      <c r="U950" s="127" t="s">
        <v>2029</v>
      </c>
      <c r="V950" s="127" t="s">
        <v>3771</v>
      </c>
      <c r="W950" s="116" t="s">
        <v>2031</v>
      </c>
      <c r="X950" s="116" t="s">
        <v>2037</v>
      </c>
      <c r="Y950" s="139" t="s">
        <v>2041</v>
      </c>
      <c r="Z950" s="127"/>
      <c r="AA950" s="124"/>
      <c r="AB950" s="126"/>
      <c r="AC950" s="124"/>
      <c r="AD950" s="124"/>
      <c r="AE950" s="175"/>
      <c r="AF950" s="175"/>
      <c r="AG950" s="124"/>
      <c r="AH950" s="124"/>
      <c r="AI950" s="124"/>
      <c r="AJ950" s="124"/>
      <c r="AK950" s="124"/>
    </row>
    <row r="951" spans="1:37" ht="26.25" customHeight="1">
      <c r="A951" s="240">
        <f t="shared" si="109"/>
        <v>946</v>
      </c>
      <c r="B951" s="129" t="s">
        <v>4</v>
      </c>
      <c r="C951" s="129" t="s">
        <v>4</v>
      </c>
      <c r="D951" s="129" t="s">
        <v>306</v>
      </c>
      <c r="E951" s="129" t="s">
        <v>139</v>
      </c>
      <c r="F951" s="74">
        <f t="shared" si="114"/>
        <v>4</v>
      </c>
      <c r="G951" s="13" t="s" ph="1">
        <v>3011</v>
      </c>
      <c r="H951" s="126" t="s">
        <v>2020</v>
      </c>
      <c r="I951" s="81">
        <v>76.16</v>
      </c>
      <c r="J951" s="80" t="str">
        <f t="shared" si="110"/>
        <v>－</v>
      </c>
      <c r="K951" s="78"/>
      <c r="L951" s="79" t="s">
        <v>2062</v>
      </c>
      <c r="M951" s="79" t="str" cm="1">
        <f t="array" ref="M951">_xlfn.IFS(X951="賃借施設","－",L951&gt;=2006,"a",L951&gt;=1986,"b",L951&gt;=1976,"c",L951&lt;=1975,"d")</f>
        <v>－</v>
      </c>
      <c r="N951" s="79" t="str" cm="1">
        <f t="array" ref="N951">_xlfn.IFS(X951="賃借施設","－",L951&gt;=2005,"a",L951&gt;=1985,"b",L951&gt;=1975,"c",L951&lt;=1974,"d")</f>
        <v>－</v>
      </c>
      <c r="O951" s="79" t="str">
        <f t="shared" si="111"/>
        <v/>
      </c>
      <c r="P951" s="79" t="str">
        <f t="shared" si="112"/>
        <v>－</v>
      </c>
      <c r="Q951" s="79" t="s">
        <v>2062</v>
      </c>
      <c r="R951" s="136" t="s">
        <v>2027</v>
      </c>
      <c r="S951" s="127" t="s">
        <v>2028</v>
      </c>
      <c r="T951" s="124" t="s">
        <v>2041</v>
      </c>
      <c r="U951" s="127" t="s">
        <v>2029</v>
      </c>
      <c r="V951" s="127" t="s">
        <v>3771</v>
      </c>
      <c r="W951" s="116" t="s">
        <v>2032</v>
      </c>
      <c r="X951" s="116" t="s">
        <v>2037</v>
      </c>
      <c r="Y951" s="139" t="s">
        <v>2041</v>
      </c>
      <c r="Z951" s="127"/>
      <c r="AA951" s="124"/>
      <c r="AB951" s="126"/>
      <c r="AC951" s="124"/>
      <c r="AD951" s="124"/>
      <c r="AE951" s="175"/>
      <c r="AF951" s="175"/>
      <c r="AG951" s="124"/>
      <c r="AH951" s="124"/>
      <c r="AI951" s="124"/>
      <c r="AJ951" s="124"/>
      <c r="AK951" s="124"/>
    </row>
    <row r="952" spans="1:37" ht="26.25" customHeight="1">
      <c r="A952" s="240">
        <f t="shared" si="109"/>
        <v>947</v>
      </c>
      <c r="B952" s="129" t="s">
        <v>4</v>
      </c>
      <c r="C952" s="129" t="s">
        <v>4</v>
      </c>
      <c r="D952" s="129" t="s">
        <v>306</v>
      </c>
      <c r="E952" s="129" t="s">
        <v>139</v>
      </c>
      <c r="F952" s="74">
        <f t="shared" si="114"/>
        <v>5</v>
      </c>
      <c r="G952" s="13" t="s" ph="1">
        <v>3011</v>
      </c>
      <c r="H952" s="126" t="s">
        <v>2021</v>
      </c>
      <c r="I952" s="81">
        <v>31.35</v>
      </c>
      <c r="J952" s="80" t="str">
        <f t="shared" si="110"/>
        <v>－</v>
      </c>
      <c r="K952" s="78"/>
      <c r="L952" s="79" t="s">
        <v>2062</v>
      </c>
      <c r="M952" s="79" t="str" cm="1">
        <f t="array" ref="M952">_xlfn.IFS(X952="賃借施設","－",L952&gt;=2006,"a",L952&gt;=1986,"b",L952&gt;=1976,"c",L952&lt;=1975,"d")</f>
        <v>－</v>
      </c>
      <c r="N952" s="79" t="str" cm="1">
        <f t="array" ref="N952">_xlfn.IFS(X952="賃借施設","－",L952&gt;=2005,"a",L952&gt;=1985,"b",L952&gt;=1975,"c",L952&lt;=1974,"d")</f>
        <v>－</v>
      </c>
      <c r="O952" s="79" t="str">
        <f t="shared" si="111"/>
        <v/>
      </c>
      <c r="P952" s="79" t="str">
        <f t="shared" si="112"/>
        <v>－</v>
      </c>
      <c r="Q952" s="79" t="s">
        <v>2062</v>
      </c>
      <c r="R952" s="136" t="s">
        <v>2027</v>
      </c>
      <c r="S952" s="127" t="s">
        <v>2028</v>
      </c>
      <c r="T952" s="124" t="s">
        <v>2041</v>
      </c>
      <c r="U952" s="127" t="s">
        <v>2029</v>
      </c>
      <c r="V952" s="127" t="s">
        <v>3771</v>
      </c>
      <c r="W952" s="116" t="s">
        <v>2033</v>
      </c>
      <c r="X952" s="116" t="s">
        <v>2037</v>
      </c>
      <c r="Y952" s="139" t="s">
        <v>2041</v>
      </c>
      <c r="Z952" s="127"/>
      <c r="AA952" s="124"/>
      <c r="AB952" s="126"/>
      <c r="AC952" s="124"/>
      <c r="AD952" s="124"/>
      <c r="AE952" s="175"/>
      <c r="AF952" s="175"/>
      <c r="AG952" s="124"/>
      <c r="AH952" s="124"/>
      <c r="AI952" s="124"/>
      <c r="AJ952" s="124"/>
      <c r="AK952" s="124"/>
    </row>
    <row r="953" spans="1:37" ht="26.25" customHeight="1">
      <c r="A953" s="240">
        <f t="shared" si="109"/>
        <v>948</v>
      </c>
      <c r="B953" s="129" t="s">
        <v>4</v>
      </c>
      <c r="C953" s="129" t="s">
        <v>4</v>
      </c>
      <c r="D953" s="129" t="s">
        <v>306</v>
      </c>
      <c r="E953" s="129" t="s">
        <v>139</v>
      </c>
      <c r="F953" s="74">
        <f t="shared" si="114"/>
        <v>6</v>
      </c>
      <c r="G953" s="13" t="s" ph="1">
        <v>3011</v>
      </c>
      <c r="H953" s="126" t="s">
        <v>2022</v>
      </c>
      <c r="I953" s="81">
        <v>61.6</v>
      </c>
      <c r="J953" s="80" t="str">
        <f t="shared" si="110"/>
        <v>－</v>
      </c>
      <c r="K953" s="78"/>
      <c r="L953" s="79" t="s">
        <v>2062</v>
      </c>
      <c r="M953" s="79" t="str" cm="1">
        <f t="array" ref="M953">_xlfn.IFS(X953="賃借施設","－",L953&gt;=2006,"a",L953&gt;=1986,"b",L953&gt;=1976,"c",L953&lt;=1975,"d")</f>
        <v>－</v>
      </c>
      <c r="N953" s="79" t="str" cm="1">
        <f t="array" ref="N953">_xlfn.IFS(X953="賃借施設","－",L953&gt;=2005,"a",L953&gt;=1985,"b",L953&gt;=1975,"c",L953&lt;=1974,"d")</f>
        <v>－</v>
      </c>
      <c r="O953" s="79" t="str">
        <f t="shared" si="111"/>
        <v/>
      </c>
      <c r="P953" s="79" t="str">
        <f t="shared" si="112"/>
        <v>－</v>
      </c>
      <c r="Q953" s="79" t="s">
        <v>2062</v>
      </c>
      <c r="R953" s="136" t="s">
        <v>2027</v>
      </c>
      <c r="S953" s="127" t="s">
        <v>2028</v>
      </c>
      <c r="T953" s="124" t="s">
        <v>2041</v>
      </c>
      <c r="U953" s="127" t="s">
        <v>2029</v>
      </c>
      <c r="V953" s="127" t="s">
        <v>3771</v>
      </c>
      <c r="W953" s="116" t="s">
        <v>2034</v>
      </c>
      <c r="X953" s="116" t="s">
        <v>2037</v>
      </c>
      <c r="Y953" s="139" t="s">
        <v>2041</v>
      </c>
      <c r="Z953" s="127"/>
      <c r="AA953" s="124"/>
      <c r="AB953" s="126"/>
      <c r="AC953" s="124"/>
      <c r="AD953" s="124"/>
      <c r="AE953" s="175"/>
      <c r="AF953" s="175"/>
      <c r="AG953" s="124"/>
      <c r="AH953" s="124"/>
      <c r="AI953" s="124"/>
      <c r="AJ953" s="124"/>
      <c r="AK953" s="124"/>
    </row>
    <row r="954" spans="1:37" ht="26.25" customHeight="1">
      <c r="A954" s="240">
        <f t="shared" si="109"/>
        <v>949</v>
      </c>
      <c r="B954" s="129" t="s">
        <v>4</v>
      </c>
      <c r="C954" s="129" t="s">
        <v>4</v>
      </c>
      <c r="D954" s="129" t="s">
        <v>306</v>
      </c>
      <c r="E954" s="129" t="s">
        <v>139</v>
      </c>
      <c r="F954" s="74">
        <f t="shared" si="114"/>
        <v>7</v>
      </c>
      <c r="G954" s="13" t="s" ph="1">
        <v>3011</v>
      </c>
      <c r="H954" s="126" t="s">
        <v>2023</v>
      </c>
      <c r="I954" s="81">
        <v>34.130000000000003</v>
      </c>
      <c r="J954" s="80" t="str">
        <f t="shared" si="110"/>
        <v>－</v>
      </c>
      <c r="K954" s="78"/>
      <c r="L954" s="79" t="s">
        <v>2062</v>
      </c>
      <c r="M954" s="79" t="str" cm="1">
        <f t="array" ref="M954">_xlfn.IFS(X954="賃借施設","－",L954&gt;=2006,"a",L954&gt;=1986,"b",L954&gt;=1976,"c",L954&lt;=1975,"d")</f>
        <v>－</v>
      </c>
      <c r="N954" s="79" t="str" cm="1">
        <f t="array" ref="N954">_xlfn.IFS(X954="賃借施設","－",L954&gt;=2005,"a",L954&gt;=1985,"b",L954&gt;=1975,"c",L954&lt;=1974,"d")</f>
        <v>－</v>
      </c>
      <c r="O954" s="79" t="str">
        <f t="shared" si="111"/>
        <v/>
      </c>
      <c r="P954" s="79" t="str">
        <f t="shared" si="112"/>
        <v>－</v>
      </c>
      <c r="Q954" s="79" t="s">
        <v>2062</v>
      </c>
      <c r="R954" s="136" t="s">
        <v>2027</v>
      </c>
      <c r="S954" s="127" t="s">
        <v>2028</v>
      </c>
      <c r="T954" s="124" t="s">
        <v>2041</v>
      </c>
      <c r="U954" s="127" t="s">
        <v>2029</v>
      </c>
      <c r="V954" s="127" t="s">
        <v>3771</v>
      </c>
      <c r="W954" s="116" t="s">
        <v>1959</v>
      </c>
      <c r="X954" s="116" t="s">
        <v>2037</v>
      </c>
      <c r="Y954" s="139" t="s">
        <v>2041</v>
      </c>
      <c r="Z954" s="127"/>
      <c r="AA954" s="124"/>
      <c r="AB954" s="126"/>
      <c r="AC954" s="124"/>
      <c r="AD954" s="124"/>
      <c r="AE954" s="175"/>
      <c r="AF954" s="175"/>
      <c r="AG954" s="124"/>
      <c r="AH954" s="124"/>
      <c r="AI954" s="124"/>
      <c r="AJ954" s="124"/>
      <c r="AK954" s="124"/>
    </row>
    <row r="955" spans="1:37" ht="26.25" customHeight="1">
      <c r="A955" s="240">
        <f t="shared" si="109"/>
        <v>950</v>
      </c>
      <c r="B955" s="129" t="s">
        <v>4</v>
      </c>
      <c r="C955" s="129" t="s">
        <v>4</v>
      </c>
      <c r="D955" s="129" t="s">
        <v>306</v>
      </c>
      <c r="E955" s="129" t="s">
        <v>139</v>
      </c>
      <c r="F955" s="74">
        <f t="shared" si="114"/>
        <v>8</v>
      </c>
      <c r="G955" s="13" t="s" ph="1">
        <v>3011</v>
      </c>
      <c r="H955" s="126" t="s">
        <v>2024</v>
      </c>
      <c r="I955" s="81">
        <v>45.95</v>
      </c>
      <c r="J955" s="80" t="str">
        <f t="shared" si="110"/>
        <v>－</v>
      </c>
      <c r="K955" s="78"/>
      <c r="L955" s="79" t="s">
        <v>2062</v>
      </c>
      <c r="M955" s="79" t="str" cm="1">
        <f t="array" ref="M955">_xlfn.IFS(X955="賃借施設","－",L955&gt;=2006,"a",L955&gt;=1986,"b",L955&gt;=1976,"c",L955&lt;=1975,"d")</f>
        <v>－</v>
      </c>
      <c r="N955" s="79" t="str" cm="1">
        <f t="array" ref="N955">_xlfn.IFS(X955="賃借施設","－",L955&gt;=2005,"a",L955&gt;=1985,"b",L955&gt;=1975,"c",L955&lt;=1974,"d")</f>
        <v>－</v>
      </c>
      <c r="O955" s="79" t="str">
        <f t="shared" si="111"/>
        <v/>
      </c>
      <c r="P955" s="79" t="str">
        <f t="shared" si="112"/>
        <v>－</v>
      </c>
      <c r="Q955" s="79" t="s">
        <v>2062</v>
      </c>
      <c r="R955" s="136" t="s">
        <v>2027</v>
      </c>
      <c r="S955" s="127" t="s">
        <v>2028</v>
      </c>
      <c r="T955" s="124" t="s">
        <v>2041</v>
      </c>
      <c r="U955" s="127" t="s">
        <v>2029</v>
      </c>
      <c r="V955" s="127" t="s">
        <v>3771</v>
      </c>
      <c r="W955" s="116" t="s">
        <v>2035</v>
      </c>
      <c r="X955" s="116" t="s">
        <v>2037</v>
      </c>
      <c r="Y955" s="139" t="s">
        <v>2041</v>
      </c>
      <c r="Z955" s="127"/>
      <c r="AA955" s="124"/>
      <c r="AB955" s="126"/>
      <c r="AC955" s="124"/>
      <c r="AD955" s="124"/>
      <c r="AE955" s="175"/>
      <c r="AF955" s="175"/>
      <c r="AG955" s="124"/>
      <c r="AH955" s="124"/>
      <c r="AI955" s="124"/>
      <c r="AJ955" s="124"/>
      <c r="AK955" s="124"/>
    </row>
    <row r="956" spans="1:37" ht="26.25" customHeight="1">
      <c r="A956" s="240">
        <f t="shared" si="109"/>
        <v>951</v>
      </c>
      <c r="B956" s="129" t="s">
        <v>4</v>
      </c>
      <c r="C956" s="129" t="s">
        <v>4</v>
      </c>
      <c r="D956" s="129" t="s">
        <v>306</v>
      </c>
      <c r="E956" s="129" t="s">
        <v>139</v>
      </c>
      <c r="F956" s="74">
        <f t="shared" si="114"/>
        <v>9</v>
      </c>
      <c r="G956" s="13" t="s" ph="1">
        <v>3011</v>
      </c>
      <c r="H956" s="126" t="s">
        <v>2019</v>
      </c>
      <c r="I956" s="81">
        <v>36.64</v>
      </c>
      <c r="J956" s="80" t="str">
        <f t="shared" si="110"/>
        <v>－</v>
      </c>
      <c r="K956" s="78"/>
      <c r="L956" s="79" t="s">
        <v>2062</v>
      </c>
      <c r="M956" s="79" t="str" cm="1">
        <f t="array" ref="M956">_xlfn.IFS(X956="賃借施設","－",L956&gt;=2006,"a",L956&gt;=1986,"b",L956&gt;=1976,"c",L956&lt;=1975,"d")</f>
        <v>－</v>
      </c>
      <c r="N956" s="79" t="str" cm="1">
        <f t="array" ref="N956">_xlfn.IFS(X956="賃借施設","－",L956&gt;=2005,"a",L956&gt;=1985,"b",L956&gt;=1975,"c",L956&lt;=1974,"d")</f>
        <v>－</v>
      </c>
      <c r="O956" s="79" t="str">
        <f t="shared" si="111"/>
        <v/>
      </c>
      <c r="P956" s="79" t="str">
        <f t="shared" si="112"/>
        <v>－</v>
      </c>
      <c r="Q956" s="79" t="s">
        <v>2062</v>
      </c>
      <c r="R956" s="136" t="s">
        <v>2027</v>
      </c>
      <c r="S956" s="127" t="s">
        <v>2028</v>
      </c>
      <c r="T956" s="124" t="s">
        <v>2041</v>
      </c>
      <c r="U956" s="127" t="s">
        <v>2029</v>
      </c>
      <c r="V956" s="127" t="s">
        <v>3771</v>
      </c>
      <c r="W956" s="116" t="s">
        <v>2031</v>
      </c>
      <c r="X956" s="116" t="s">
        <v>2037</v>
      </c>
      <c r="Y956" s="139" t="s">
        <v>2041</v>
      </c>
      <c r="Z956" s="127"/>
      <c r="AA956" s="124"/>
      <c r="AB956" s="126"/>
      <c r="AC956" s="124"/>
      <c r="AD956" s="124"/>
      <c r="AE956" s="175"/>
      <c r="AF956" s="175"/>
      <c r="AG956" s="124"/>
      <c r="AH956" s="124"/>
      <c r="AI956" s="124"/>
      <c r="AJ956" s="124"/>
      <c r="AK956" s="124"/>
    </row>
    <row r="957" spans="1:37" ht="26.25" customHeight="1">
      <c r="A957" s="240">
        <f t="shared" si="109"/>
        <v>952</v>
      </c>
      <c r="B957" s="129" t="s">
        <v>4</v>
      </c>
      <c r="C957" s="129" t="s">
        <v>4</v>
      </c>
      <c r="D957" s="129" t="s">
        <v>306</v>
      </c>
      <c r="E957" s="129" t="s">
        <v>139</v>
      </c>
      <c r="F957" s="74">
        <f t="shared" si="114"/>
        <v>10</v>
      </c>
      <c r="G957" s="13" t="s" ph="1">
        <v>3011</v>
      </c>
      <c r="H957" s="126" t="s">
        <v>2025</v>
      </c>
      <c r="I957" s="81">
        <v>39.590000000000003</v>
      </c>
      <c r="J957" s="80" t="str">
        <f t="shared" si="110"/>
        <v>－</v>
      </c>
      <c r="K957" s="78"/>
      <c r="L957" s="79" t="s">
        <v>2062</v>
      </c>
      <c r="M957" s="79" t="str" cm="1">
        <f t="array" ref="M957">_xlfn.IFS(X957="賃借施設","－",L957&gt;=2006,"a",L957&gt;=1986,"b",L957&gt;=1976,"c",L957&lt;=1975,"d")</f>
        <v>－</v>
      </c>
      <c r="N957" s="79" t="str" cm="1">
        <f t="array" ref="N957">_xlfn.IFS(X957="賃借施設","－",L957&gt;=2005,"a",L957&gt;=1985,"b",L957&gt;=1975,"c",L957&lt;=1974,"d")</f>
        <v>－</v>
      </c>
      <c r="O957" s="79" t="str">
        <f t="shared" si="111"/>
        <v/>
      </c>
      <c r="P957" s="79" t="str">
        <f t="shared" si="112"/>
        <v>－</v>
      </c>
      <c r="Q957" s="79" t="s">
        <v>2062</v>
      </c>
      <c r="R957" s="136" t="s">
        <v>2027</v>
      </c>
      <c r="S957" s="127" t="s">
        <v>2028</v>
      </c>
      <c r="T957" s="124" t="s">
        <v>2041</v>
      </c>
      <c r="U957" s="127" t="s">
        <v>2029</v>
      </c>
      <c r="V957" s="127" t="s">
        <v>3771</v>
      </c>
      <c r="W957" s="116" t="s">
        <v>1934</v>
      </c>
      <c r="X957" s="116" t="s">
        <v>2037</v>
      </c>
      <c r="Y957" s="139" t="s">
        <v>2041</v>
      </c>
      <c r="Z957" s="127"/>
      <c r="AA957" s="124"/>
      <c r="AB957" s="126"/>
      <c r="AC957" s="124"/>
      <c r="AD957" s="124"/>
      <c r="AE957" s="175"/>
      <c r="AF957" s="175"/>
      <c r="AG957" s="124"/>
      <c r="AH957" s="124"/>
      <c r="AI957" s="124"/>
      <c r="AJ957" s="124"/>
      <c r="AK957" s="124"/>
    </row>
    <row r="958" spans="1:37" ht="26.25" customHeight="1">
      <c r="A958" s="240">
        <f t="shared" si="109"/>
        <v>953</v>
      </c>
      <c r="B958" s="129" t="s">
        <v>4</v>
      </c>
      <c r="C958" s="129" t="s">
        <v>4</v>
      </c>
      <c r="D958" s="129" t="s">
        <v>306</v>
      </c>
      <c r="E958" s="129" t="s">
        <v>139</v>
      </c>
      <c r="F958" s="74">
        <f t="shared" si="114"/>
        <v>11</v>
      </c>
      <c r="G958" s="13" t="s" ph="1">
        <v>3011</v>
      </c>
      <c r="H958" s="126" t="s">
        <v>2025</v>
      </c>
      <c r="I958" s="81">
        <v>36.99</v>
      </c>
      <c r="J958" s="80" t="str">
        <f t="shared" si="110"/>
        <v>－</v>
      </c>
      <c r="K958" s="78"/>
      <c r="L958" s="79" t="s">
        <v>2062</v>
      </c>
      <c r="M958" s="79" t="str" cm="1">
        <f t="array" ref="M958">_xlfn.IFS(X958="賃借施設","－",L958&gt;=2006,"a",L958&gt;=1986,"b",L958&gt;=1976,"c",L958&lt;=1975,"d")</f>
        <v>－</v>
      </c>
      <c r="N958" s="79" t="str" cm="1">
        <f t="array" ref="N958">_xlfn.IFS(X958="賃借施設","－",L958&gt;=2005,"a",L958&gt;=1985,"b",L958&gt;=1975,"c",L958&lt;=1974,"d")</f>
        <v>－</v>
      </c>
      <c r="O958" s="79" t="str">
        <f t="shared" si="111"/>
        <v/>
      </c>
      <c r="P958" s="79" t="str">
        <f t="shared" si="112"/>
        <v>－</v>
      </c>
      <c r="Q958" s="79" t="s">
        <v>2062</v>
      </c>
      <c r="R958" s="136" t="s">
        <v>2027</v>
      </c>
      <c r="S958" s="127" t="s">
        <v>2028</v>
      </c>
      <c r="T958" s="124" t="s">
        <v>2041</v>
      </c>
      <c r="U958" s="127" t="s">
        <v>2029</v>
      </c>
      <c r="V958" s="127" t="s">
        <v>3771</v>
      </c>
      <c r="W958" s="116" t="s">
        <v>1934</v>
      </c>
      <c r="X958" s="116" t="s">
        <v>2037</v>
      </c>
      <c r="Y958" s="139" t="s">
        <v>2041</v>
      </c>
      <c r="Z958" s="127"/>
      <c r="AA958" s="124"/>
      <c r="AB958" s="126"/>
      <c r="AC958" s="124"/>
      <c r="AD958" s="124"/>
      <c r="AE958" s="175"/>
      <c r="AF958" s="175"/>
      <c r="AG958" s="124"/>
      <c r="AH958" s="124"/>
      <c r="AI958" s="124"/>
      <c r="AJ958" s="124"/>
      <c r="AK958" s="124"/>
    </row>
    <row r="959" spans="1:37" ht="26.25" customHeight="1">
      <c r="A959" s="240">
        <f t="shared" si="109"/>
        <v>954</v>
      </c>
      <c r="B959" s="129" t="s">
        <v>4</v>
      </c>
      <c r="C959" s="129" t="s">
        <v>4</v>
      </c>
      <c r="D959" s="129" t="s">
        <v>306</v>
      </c>
      <c r="E959" s="129" t="s">
        <v>139</v>
      </c>
      <c r="F959" s="74">
        <f t="shared" si="114"/>
        <v>12</v>
      </c>
      <c r="G959" s="13" t="s" ph="1">
        <v>3011</v>
      </c>
      <c r="H959" s="126" t="s">
        <v>2026</v>
      </c>
      <c r="I959" s="81">
        <v>34.35</v>
      </c>
      <c r="J959" s="80" t="str">
        <f t="shared" si="110"/>
        <v>－</v>
      </c>
      <c r="K959" s="78"/>
      <c r="L959" s="79" t="s">
        <v>2062</v>
      </c>
      <c r="M959" s="79" t="str" cm="1">
        <f t="array" ref="M959">_xlfn.IFS(X959="賃借施設","－",L959&gt;=2006,"a",L959&gt;=1986,"b",L959&gt;=1976,"c",L959&lt;=1975,"d")</f>
        <v>－</v>
      </c>
      <c r="N959" s="79" t="str" cm="1">
        <f t="array" ref="N959">_xlfn.IFS(X959="賃借施設","－",L959&gt;=2005,"a",L959&gt;=1985,"b",L959&gt;=1975,"c",L959&lt;=1974,"d")</f>
        <v>－</v>
      </c>
      <c r="O959" s="79" t="str">
        <f t="shared" si="111"/>
        <v/>
      </c>
      <c r="P959" s="79" t="str">
        <f t="shared" si="112"/>
        <v>－</v>
      </c>
      <c r="Q959" s="79" t="s">
        <v>2062</v>
      </c>
      <c r="R959" s="136" t="s">
        <v>2027</v>
      </c>
      <c r="S959" s="127" t="s">
        <v>2028</v>
      </c>
      <c r="T959" s="124" t="s">
        <v>2041</v>
      </c>
      <c r="U959" s="127" t="s">
        <v>2029</v>
      </c>
      <c r="V959" s="127" t="s">
        <v>3771</v>
      </c>
      <c r="W959" s="116" t="s">
        <v>2036</v>
      </c>
      <c r="X959" s="116" t="s">
        <v>2037</v>
      </c>
      <c r="Y959" s="139" t="s">
        <v>2041</v>
      </c>
      <c r="Z959" s="127"/>
      <c r="AA959" s="124"/>
      <c r="AB959" s="126"/>
      <c r="AC959" s="124"/>
      <c r="AD959" s="124"/>
      <c r="AE959" s="175"/>
      <c r="AF959" s="175"/>
      <c r="AG959" s="124"/>
      <c r="AH959" s="124"/>
      <c r="AI959" s="124"/>
      <c r="AJ959" s="124"/>
      <c r="AK959" s="124"/>
    </row>
    <row r="960" spans="1:37" ht="26.25" customHeight="1">
      <c r="A960" s="240">
        <f t="shared" si="109"/>
        <v>955</v>
      </c>
      <c r="B960" s="129" t="s">
        <v>4</v>
      </c>
      <c r="C960" s="129" t="s">
        <v>4</v>
      </c>
      <c r="D960" s="129" t="s">
        <v>306</v>
      </c>
      <c r="E960" s="129" t="s">
        <v>139</v>
      </c>
      <c r="F960" s="74">
        <f t="shared" si="114"/>
        <v>13</v>
      </c>
      <c r="G960" s="13" t="s" ph="1">
        <v>3011</v>
      </c>
      <c r="H960" s="126" t="s">
        <v>2026</v>
      </c>
      <c r="I960" s="81">
        <v>49.59</v>
      </c>
      <c r="J960" s="80" t="str">
        <f t="shared" si="110"/>
        <v>－</v>
      </c>
      <c r="K960" s="78"/>
      <c r="L960" s="79" t="s">
        <v>2041</v>
      </c>
      <c r="M960" s="79" t="str" cm="1">
        <f t="array" ref="M960">_xlfn.IFS(X960="賃借施設","－",L960&gt;=2006,"a",L960&gt;=1986,"b",L960&gt;=1976,"c",L960&lt;=1975,"d")</f>
        <v>－</v>
      </c>
      <c r="N960" s="79" t="str" cm="1">
        <f t="array" ref="N960">_xlfn.IFS(X960="賃借施設","－",L960&gt;=2005,"a",L960&gt;=1985,"b",L960&gt;=1975,"c",L960&lt;=1974,"d")</f>
        <v>－</v>
      </c>
      <c r="O960" s="79" t="str">
        <f t="shared" si="111"/>
        <v/>
      </c>
      <c r="P960" s="79" t="str">
        <f t="shared" si="112"/>
        <v>－</v>
      </c>
      <c r="Q960" s="79" t="s">
        <v>2041</v>
      </c>
      <c r="R960" s="136" t="s">
        <v>2027</v>
      </c>
      <c r="S960" s="127" t="s">
        <v>2028</v>
      </c>
      <c r="T960" s="124" t="s">
        <v>2041</v>
      </c>
      <c r="U960" s="127" t="s">
        <v>2029</v>
      </c>
      <c r="V960" s="127" t="s">
        <v>3771</v>
      </c>
      <c r="W960" s="116" t="s">
        <v>2036</v>
      </c>
      <c r="X960" s="116" t="s">
        <v>2037</v>
      </c>
      <c r="Y960" s="139" t="s">
        <v>2041</v>
      </c>
      <c r="Z960" s="127"/>
      <c r="AA960" s="124"/>
      <c r="AB960" s="126"/>
      <c r="AC960" s="124"/>
      <c r="AD960" s="124"/>
      <c r="AE960" s="175"/>
      <c r="AF960" s="175"/>
      <c r="AG960" s="124"/>
      <c r="AH960" s="124"/>
      <c r="AI960" s="124"/>
      <c r="AJ960" s="124"/>
      <c r="AK960" s="124"/>
    </row>
    <row r="961" spans="1:37" ht="26.25" customHeight="1">
      <c r="A961" s="240">
        <f t="shared" si="109"/>
        <v>956</v>
      </c>
      <c r="B961" s="129" t="s">
        <v>4</v>
      </c>
      <c r="C961" s="129" t="s">
        <v>4</v>
      </c>
      <c r="D961" s="129" t="s">
        <v>306</v>
      </c>
      <c r="E961" s="129" t="s">
        <v>139</v>
      </c>
      <c r="F961" s="74">
        <f t="shared" si="114"/>
        <v>14</v>
      </c>
      <c r="G961" s="13" t="s" ph="1">
        <v>3011</v>
      </c>
      <c r="H961" s="126" t="s">
        <v>3624</v>
      </c>
      <c r="I961" s="81">
        <v>40.119999999999997</v>
      </c>
      <c r="J961" s="80" t="str">
        <f t="shared" si="110"/>
        <v>－</v>
      </c>
      <c r="K961" s="78"/>
      <c r="L961" s="79" t="s">
        <v>2041</v>
      </c>
      <c r="M961" s="79" t="str" cm="1">
        <f t="array" ref="M961">_xlfn.IFS(X961="賃借施設","－",L961&gt;=2006,"a",L961&gt;=1986,"b",L961&gt;=1976,"c",L961&lt;=1975,"d")</f>
        <v>－</v>
      </c>
      <c r="N961" s="79" t="str" cm="1">
        <f t="array" ref="N961">_xlfn.IFS(X961="賃借施設","－",L961&gt;=2005,"a",L961&gt;=1985,"b",L961&gt;=1975,"c",L961&lt;=1974,"d")</f>
        <v>－</v>
      </c>
      <c r="O961" s="79" t="str">
        <f t="shared" si="111"/>
        <v/>
      </c>
      <c r="P961" s="79" t="str">
        <f t="shared" si="112"/>
        <v>－</v>
      </c>
      <c r="Q961" s="79" t="s">
        <v>2041</v>
      </c>
      <c r="R961" s="136" t="s">
        <v>2027</v>
      </c>
      <c r="S961" s="127" t="s">
        <v>2028</v>
      </c>
      <c r="T961" s="124" t="s">
        <v>2041</v>
      </c>
      <c r="U961" s="127" t="s">
        <v>2029</v>
      </c>
      <c r="V961" s="127" t="s">
        <v>3771</v>
      </c>
      <c r="W961" s="116" t="s">
        <v>3625</v>
      </c>
      <c r="X961" s="116" t="s">
        <v>2037</v>
      </c>
      <c r="Y961" s="139" t="s">
        <v>2041</v>
      </c>
      <c r="Z961" s="127"/>
      <c r="AA961" s="124"/>
      <c r="AB961" s="126"/>
      <c r="AC961" s="124"/>
      <c r="AD961" s="124"/>
      <c r="AE961" s="175"/>
      <c r="AF961" s="175"/>
      <c r="AG961" s="124"/>
      <c r="AH961" s="124"/>
      <c r="AI961" s="124"/>
      <c r="AJ961" s="124"/>
      <c r="AK961" s="124"/>
    </row>
    <row r="962" spans="1:37" ht="26.25" customHeight="1">
      <c r="A962" s="240">
        <f t="shared" si="109"/>
        <v>957</v>
      </c>
      <c r="B962" s="129" t="s">
        <v>4</v>
      </c>
      <c r="C962" s="129" t="s">
        <v>4</v>
      </c>
      <c r="D962" s="129" t="s">
        <v>306</v>
      </c>
      <c r="E962" s="129" t="s">
        <v>139</v>
      </c>
      <c r="F962" s="74">
        <f t="shared" si="114"/>
        <v>15</v>
      </c>
      <c r="G962" s="13" t="s" ph="1">
        <v>3011</v>
      </c>
      <c r="H962" s="126" t="s">
        <v>3704</v>
      </c>
      <c r="I962" s="81">
        <v>32.799999999999997</v>
      </c>
      <c r="J962" s="80" t="str">
        <f t="shared" si="110"/>
        <v>－</v>
      </c>
      <c r="K962" s="78"/>
      <c r="L962" s="79" t="s">
        <v>2041</v>
      </c>
      <c r="M962" s="79" t="str" cm="1">
        <f t="array" ref="M962">_xlfn.IFS(X962="賃借施設","－",L962&gt;=2006,"a",L962&gt;=1986,"b",L962&gt;=1976,"c",L962&lt;=1975,"d")</f>
        <v>－</v>
      </c>
      <c r="N962" s="79" t="str" cm="1">
        <f t="array" ref="N962">_xlfn.IFS(X962="賃借施設","－",L962&gt;=2005,"a",L962&gt;=1985,"b",L962&gt;=1975,"c",L962&lt;=1974,"d")</f>
        <v>－</v>
      </c>
      <c r="O962" s="79"/>
      <c r="P962" s="79" t="str">
        <f t="shared" si="112"/>
        <v>－</v>
      </c>
      <c r="Q962" s="79" t="s">
        <v>2041</v>
      </c>
      <c r="R962" s="136" t="s">
        <v>2027</v>
      </c>
      <c r="S962" s="127" t="s">
        <v>2028</v>
      </c>
      <c r="T962" s="124" t="s">
        <v>2041</v>
      </c>
      <c r="U962" s="127" t="s">
        <v>2029</v>
      </c>
      <c r="V962" s="127" t="s">
        <v>3771</v>
      </c>
      <c r="W962" s="116" t="s">
        <v>3711</v>
      </c>
      <c r="X962" s="116" t="s">
        <v>2037</v>
      </c>
      <c r="Y962" s="139" t="s">
        <v>2041</v>
      </c>
      <c r="Z962" s="127"/>
      <c r="AA962" s="124"/>
      <c r="AB962" s="126"/>
      <c r="AC962" s="124"/>
      <c r="AD962" s="124"/>
      <c r="AE962" s="175"/>
      <c r="AF962" s="175"/>
      <c r="AG962" s="124"/>
      <c r="AH962" s="124"/>
      <c r="AI962" s="124"/>
      <c r="AJ962" s="124"/>
      <c r="AK962" s="124"/>
    </row>
    <row r="963" spans="1:37" ht="26.25" customHeight="1">
      <c r="A963" s="240">
        <f t="shared" si="109"/>
        <v>958</v>
      </c>
      <c r="B963" s="129" t="s">
        <v>4</v>
      </c>
      <c r="C963" s="129" t="s">
        <v>4</v>
      </c>
      <c r="D963" s="129" t="s">
        <v>306</v>
      </c>
      <c r="E963" s="129" t="s">
        <v>139</v>
      </c>
      <c r="F963" s="74">
        <f t="shared" si="114"/>
        <v>16</v>
      </c>
      <c r="G963" s="13" t="s" ph="1">
        <v>3011</v>
      </c>
      <c r="H963" s="126" t="s">
        <v>3705</v>
      </c>
      <c r="I963" s="81">
        <v>36.770000000000003</v>
      </c>
      <c r="J963" s="80" t="str">
        <f t="shared" si="110"/>
        <v>－</v>
      </c>
      <c r="K963" s="78"/>
      <c r="L963" s="79" t="s">
        <v>2041</v>
      </c>
      <c r="M963" s="79" t="str" cm="1">
        <f t="array" ref="M963">_xlfn.IFS(X963="賃借施設","－",L963&gt;=2006,"a",L963&gt;=1986,"b",L963&gt;=1976,"c",L963&lt;=1975,"d")</f>
        <v>－</v>
      </c>
      <c r="N963" s="79" t="str" cm="1">
        <f t="array" ref="N963">_xlfn.IFS(X963="賃借施設","－",L963&gt;=2005,"a",L963&gt;=1985,"b",L963&gt;=1975,"c",L963&lt;=1974,"d")</f>
        <v>－</v>
      </c>
      <c r="O963" s="79"/>
      <c r="P963" s="79" t="str">
        <f t="shared" si="112"/>
        <v>－</v>
      </c>
      <c r="Q963" s="79" t="s">
        <v>2041</v>
      </c>
      <c r="R963" s="136" t="s">
        <v>2027</v>
      </c>
      <c r="S963" s="127" t="s">
        <v>2028</v>
      </c>
      <c r="T963" s="124" t="s">
        <v>2041</v>
      </c>
      <c r="U963" s="127" t="s">
        <v>2029</v>
      </c>
      <c r="V963" s="127" t="s">
        <v>3771</v>
      </c>
      <c r="W963" s="116" t="s">
        <v>3712</v>
      </c>
      <c r="X963" s="116" t="s">
        <v>2037</v>
      </c>
      <c r="Y963" s="139" t="s">
        <v>2041</v>
      </c>
      <c r="Z963" s="127"/>
      <c r="AA963" s="124"/>
      <c r="AB963" s="126"/>
      <c r="AC963" s="124"/>
      <c r="AD963" s="124"/>
      <c r="AE963" s="175"/>
      <c r="AF963" s="175"/>
      <c r="AG963" s="124"/>
      <c r="AH963" s="124"/>
      <c r="AI963" s="124"/>
      <c r="AJ963" s="124"/>
      <c r="AK963" s="124"/>
    </row>
    <row r="964" spans="1:37" ht="26.25" customHeight="1">
      <c r="A964" s="240">
        <f t="shared" si="109"/>
        <v>959</v>
      </c>
      <c r="B964" s="129" t="s">
        <v>4</v>
      </c>
      <c r="C964" s="129" t="s">
        <v>4</v>
      </c>
      <c r="D964" s="129" t="s">
        <v>306</v>
      </c>
      <c r="E964" s="129" t="s">
        <v>139</v>
      </c>
      <c r="F964" s="74">
        <f t="shared" si="114"/>
        <v>17</v>
      </c>
      <c r="G964" s="13" t="s" ph="1">
        <v>3011</v>
      </c>
      <c r="H964" s="126" t="s">
        <v>3706</v>
      </c>
      <c r="I964" s="81">
        <v>53.9</v>
      </c>
      <c r="J964" s="80" t="str">
        <f t="shared" si="110"/>
        <v>－</v>
      </c>
      <c r="K964" s="78"/>
      <c r="L964" s="79" t="s">
        <v>2041</v>
      </c>
      <c r="M964" s="79" t="str" cm="1">
        <f t="array" ref="M964">_xlfn.IFS(X964="賃借施設","－",L964&gt;=2006,"a",L964&gt;=1986,"b",L964&gt;=1976,"c",L964&lt;=1975,"d")</f>
        <v>－</v>
      </c>
      <c r="N964" s="79" t="str" cm="1">
        <f t="array" ref="N964">_xlfn.IFS(X964="賃借施設","－",L964&gt;=2005,"a",L964&gt;=1985,"b",L964&gt;=1975,"c",L964&lt;=1974,"d")</f>
        <v>－</v>
      </c>
      <c r="O964" s="79"/>
      <c r="P964" s="79" t="str">
        <f t="shared" si="112"/>
        <v>－</v>
      </c>
      <c r="Q964" s="79" t="s">
        <v>2041</v>
      </c>
      <c r="R964" s="136" t="s">
        <v>2027</v>
      </c>
      <c r="S964" s="127" t="s">
        <v>2028</v>
      </c>
      <c r="T964" s="124" t="s">
        <v>2041</v>
      </c>
      <c r="U964" s="127" t="s">
        <v>2029</v>
      </c>
      <c r="V964" s="127" t="s">
        <v>3771</v>
      </c>
      <c r="W964" s="116" t="s">
        <v>3713</v>
      </c>
      <c r="X964" s="116" t="s">
        <v>2037</v>
      </c>
      <c r="Y964" s="139" t="s">
        <v>2041</v>
      </c>
      <c r="Z964" s="127"/>
      <c r="AA964" s="124"/>
      <c r="AB964" s="126"/>
      <c r="AC964" s="124"/>
      <c r="AD964" s="124"/>
      <c r="AE964" s="175"/>
      <c r="AF964" s="175"/>
      <c r="AG964" s="124"/>
      <c r="AH964" s="124"/>
      <c r="AI964" s="124"/>
      <c r="AJ964" s="124"/>
      <c r="AK964" s="124"/>
    </row>
    <row r="965" spans="1:37" ht="26.25" customHeight="1">
      <c r="A965" s="240">
        <f t="shared" si="109"/>
        <v>960</v>
      </c>
      <c r="B965" s="129" t="s">
        <v>4</v>
      </c>
      <c r="C965" s="129" t="s">
        <v>4</v>
      </c>
      <c r="D965" s="129" t="s">
        <v>306</v>
      </c>
      <c r="E965" s="129" t="s">
        <v>139</v>
      </c>
      <c r="F965" s="74">
        <f t="shared" si="114"/>
        <v>18</v>
      </c>
      <c r="G965" s="13" t="s" ph="1">
        <v>3011</v>
      </c>
      <c r="H965" s="126" t="s">
        <v>3707</v>
      </c>
      <c r="I965" s="81">
        <v>32.51</v>
      </c>
      <c r="J965" s="80" t="str">
        <f t="shared" si="110"/>
        <v>－</v>
      </c>
      <c r="K965" s="78"/>
      <c r="L965" s="79" t="s">
        <v>2041</v>
      </c>
      <c r="M965" s="79" t="str" cm="1">
        <f t="array" ref="M965">_xlfn.IFS(X965="賃借施設","－",L965&gt;=2006,"a",L965&gt;=1986,"b",L965&gt;=1976,"c",L965&lt;=1975,"d")</f>
        <v>－</v>
      </c>
      <c r="N965" s="79" t="str" cm="1">
        <f t="array" ref="N965">_xlfn.IFS(X965="賃借施設","－",L965&gt;=2005,"a",L965&gt;=1985,"b",L965&gt;=1975,"c",L965&lt;=1974,"d")</f>
        <v>－</v>
      </c>
      <c r="O965" s="79"/>
      <c r="P965" s="79" t="str">
        <f t="shared" si="112"/>
        <v>－</v>
      </c>
      <c r="Q965" s="79" t="s">
        <v>2041</v>
      </c>
      <c r="R965" s="136" t="s">
        <v>2027</v>
      </c>
      <c r="S965" s="127" t="s">
        <v>2028</v>
      </c>
      <c r="T965" s="124" t="s">
        <v>2041</v>
      </c>
      <c r="U965" s="127" t="s">
        <v>2029</v>
      </c>
      <c r="V965" s="127" t="s">
        <v>3771</v>
      </c>
      <c r="W965" s="116" t="s">
        <v>1970</v>
      </c>
      <c r="X965" s="116" t="s">
        <v>2037</v>
      </c>
      <c r="Y965" s="139" t="s">
        <v>2041</v>
      </c>
      <c r="Z965" s="127"/>
      <c r="AA965" s="124"/>
      <c r="AB965" s="126"/>
      <c r="AC965" s="124"/>
      <c r="AD965" s="124"/>
      <c r="AE965" s="175"/>
      <c r="AF965" s="175"/>
      <c r="AG965" s="124"/>
      <c r="AH965" s="124"/>
      <c r="AI965" s="124"/>
      <c r="AJ965" s="124"/>
      <c r="AK965" s="124"/>
    </row>
    <row r="966" spans="1:37" ht="26.25" customHeight="1">
      <c r="A966" s="240">
        <f t="shared" si="109"/>
        <v>961</v>
      </c>
      <c r="B966" s="129" t="s">
        <v>4</v>
      </c>
      <c r="C966" s="129" t="s">
        <v>4</v>
      </c>
      <c r="D966" s="129" t="s">
        <v>306</v>
      </c>
      <c r="E966" s="129" t="s">
        <v>139</v>
      </c>
      <c r="F966" s="74">
        <f t="shared" si="114"/>
        <v>19</v>
      </c>
      <c r="G966" s="13" t="s" ph="1">
        <v>3011</v>
      </c>
      <c r="H966" s="126" t="s">
        <v>3708</v>
      </c>
      <c r="I966" s="81">
        <v>45.36</v>
      </c>
      <c r="J966" s="80" t="str">
        <f t="shared" si="110"/>
        <v>－</v>
      </c>
      <c r="K966" s="78"/>
      <c r="L966" s="79" t="s">
        <v>2041</v>
      </c>
      <c r="M966" s="79" t="str" cm="1">
        <f t="array" ref="M966">_xlfn.IFS(X966="賃借施設","－",L966&gt;=2006,"a",L966&gt;=1986,"b",L966&gt;=1976,"c",L966&lt;=1975,"d")</f>
        <v>－</v>
      </c>
      <c r="N966" s="79" t="str" cm="1">
        <f t="array" ref="N966">_xlfn.IFS(X966="賃借施設","－",L966&gt;=2005,"a",L966&gt;=1985,"b",L966&gt;=1975,"c",L966&lt;=1974,"d")</f>
        <v>－</v>
      </c>
      <c r="O966" s="79"/>
      <c r="P966" s="79" t="str">
        <f t="shared" si="112"/>
        <v>－</v>
      </c>
      <c r="Q966" s="79" t="s">
        <v>2041</v>
      </c>
      <c r="R966" s="136" t="s">
        <v>2027</v>
      </c>
      <c r="S966" s="127" t="s">
        <v>2028</v>
      </c>
      <c r="T966" s="124" t="s">
        <v>2041</v>
      </c>
      <c r="U966" s="127" t="s">
        <v>2029</v>
      </c>
      <c r="V966" s="127" t="s">
        <v>3771</v>
      </c>
      <c r="W966" s="116" t="s">
        <v>3714</v>
      </c>
      <c r="X966" s="116" t="s">
        <v>2037</v>
      </c>
      <c r="Y966" s="139" t="s">
        <v>2041</v>
      </c>
      <c r="Z966" s="127"/>
      <c r="AA966" s="124"/>
      <c r="AB966" s="126"/>
      <c r="AC966" s="124"/>
      <c r="AD966" s="124"/>
      <c r="AE966" s="175"/>
      <c r="AF966" s="175"/>
      <c r="AG966" s="124"/>
      <c r="AH966" s="124"/>
      <c r="AI966" s="124"/>
      <c r="AJ966" s="124"/>
      <c r="AK966" s="124"/>
    </row>
    <row r="967" spans="1:37" ht="26.25" customHeight="1">
      <c r="A967" s="240">
        <f t="shared" si="109"/>
        <v>962</v>
      </c>
      <c r="B967" s="129" t="s">
        <v>4</v>
      </c>
      <c r="C967" s="129" t="s">
        <v>4</v>
      </c>
      <c r="D967" s="129" t="s">
        <v>306</v>
      </c>
      <c r="E967" s="129" t="s">
        <v>139</v>
      </c>
      <c r="F967" s="74">
        <f t="shared" si="114"/>
        <v>20</v>
      </c>
      <c r="G967" s="13" t="s" ph="1">
        <v>3011</v>
      </c>
      <c r="H967" s="126" t="s">
        <v>3709</v>
      </c>
      <c r="I967" s="81">
        <v>31.83</v>
      </c>
      <c r="J967" s="80" t="str">
        <f t="shared" si="110"/>
        <v>－</v>
      </c>
      <c r="K967" s="78"/>
      <c r="L967" s="79" t="s">
        <v>2041</v>
      </c>
      <c r="M967" s="79" t="str" cm="1">
        <f t="array" ref="M967">_xlfn.IFS(X967="賃借施設","－",L967&gt;=2006,"a",L967&gt;=1986,"b",L967&gt;=1976,"c",L967&lt;=1975,"d")</f>
        <v>－</v>
      </c>
      <c r="N967" s="79" t="str" cm="1">
        <f t="array" ref="N967">_xlfn.IFS(X967="賃借施設","－",L967&gt;=2005,"a",L967&gt;=1985,"b",L967&gt;=1975,"c",L967&lt;=1974,"d")</f>
        <v>－</v>
      </c>
      <c r="O967" s="79"/>
      <c r="P967" s="79" t="str">
        <f t="shared" si="112"/>
        <v>－</v>
      </c>
      <c r="Q967" s="79" t="s">
        <v>2041</v>
      </c>
      <c r="R967" s="136" t="s">
        <v>2027</v>
      </c>
      <c r="S967" s="127" t="s">
        <v>2028</v>
      </c>
      <c r="T967" s="124" t="s">
        <v>2041</v>
      </c>
      <c r="U967" s="127" t="s">
        <v>2029</v>
      </c>
      <c r="V967" s="127" t="s">
        <v>3771</v>
      </c>
      <c r="W967" s="116" t="s">
        <v>1940</v>
      </c>
      <c r="X967" s="116" t="s">
        <v>2037</v>
      </c>
      <c r="Y967" s="139" t="s">
        <v>2041</v>
      </c>
      <c r="Z967" s="127"/>
      <c r="AA967" s="124"/>
      <c r="AB967" s="126"/>
      <c r="AC967" s="124"/>
      <c r="AD967" s="124"/>
      <c r="AE967" s="175"/>
      <c r="AF967" s="175"/>
      <c r="AG967" s="124"/>
      <c r="AH967" s="124"/>
      <c r="AI967" s="124"/>
      <c r="AJ967" s="124"/>
      <c r="AK967" s="124"/>
    </row>
    <row r="968" spans="1:37" ht="26.25" customHeight="1">
      <c r="A968" s="240">
        <f t="shared" si="109"/>
        <v>963</v>
      </c>
      <c r="B968" s="129" t="s">
        <v>4</v>
      </c>
      <c r="C968" s="129" t="s">
        <v>4</v>
      </c>
      <c r="D968" s="129" t="s">
        <v>306</v>
      </c>
      <c r="E968" s="129" t="s">
        <v>139</v>
      </c>
      <c r="F968" s="74">
        <f t="shared" si="114"/>
        <v>21</v>
      </c>
      <c r="G968" s="13" t="s" ph="1">
        <v>3011</v>
      </c>
      <c r="H968" s="126" t="s">
        <v>3709</v>
      </c>
      <c r="I968" s="81">
        <v>25.42</v>
      </c>
      <c r="J968" s="80" t="str">
        <f t="shared" si="110"/>
        <v>－</v>
      </c>
      <c r="K968" s="78"/>
      <c r="L968" s="79" t="s">
        <v>2041</v>
      </c>
      <c r="M968" s="79" t="str" cm="1">
        <f t="array" ref="M968">_xlfn.IFS(X968="賃借施設","－",L968&gt;=2006,"a",L968&gt;=1986,"b",L968&gt;=1976,"c",L968&lt;=1975,"d")</f>
        <v>－</v>
      </c>
      <c r="N968" s="79" t="str" cm="1">
        <f t="array" ref="N968">_xlfn.IFS(X968="賃借施設","－",L968&gt;=2005,"a",L968&gt;=1985,"b",L968&gt;=1975,"c",L968&lt;=1974,"d")</f>
        <v>－</v>
      </c>
      <c r="O968" s="79"/>
      <c r="P968" s="79" t="str">
        <f t="shared" si="112"/>
        <v>－</v>
      </c>
      <c r="Q968" s="79" t="s">
        <v>2041</v>
      </c>
      <c r="R968" s="136" t="s">
        <v>2027</v>
      </c>
      <c r="S968" s="127" t="s">
        <v>2028</v>
      </c>
      <c r="T968" s="124" t="s">
        <v>2041</v>
      </c>
      <c r="U968" s="127" t="s">
        <v>2029</v>
      </c>
      <c r="V968" s="127" t="s">
        <v>3771</v>
      </c>
      <c r="W968" s="116" t="s">
        <v>1940</v>
      </c>
      <c r="X968" s="116" t="s">
        <v>2037</v>
      </c>
      <c r="Y968" s="139" t="s">
        <v>2041</v>
      </c>
      <c r="Z968" s="127"/>
      <c r="AA968" s="124"/>
      <c r="AB968" s="126"/>
      <c r="AC968" s="124"/>
      <c r="AD968" s="124"/>
      <c r="AE968" s="175"/>
      <c r="AF968" s="175"/>
      <c r="AG968" s="124"/>
      <c r="AH968" s="124"/>
      <c r="AI968" s="124"/>
      <c r="AJ968" s="124"/>
      <c r="AK968" s="124"/>
    </row>
    <row r="969" spans="1:37" ht="26.25" customHeight="1">
      <c r="A969" s="240">
        <f t="shared" si="109"/>
        <v>964</v>
      </c>
      <c r="B969" s="129" t="s">
        <v>4</v>
      </c>
      <c r="C969" s="129" t="s">
        <v>4</v>
      </c>
      <c r="D969" s="129" t="s">
        <v>306</v>
      </c>
      <c r="E969" s="129" t="s">
        <v>139</v>
      </c>
      <c r="F969" s="74">
        <f t="shared" si="114"/>
        <v>22</v>
      </c>
      <c r="G969" s="13" t="s" ph="1">
        <v>3011</v>
      </c>
      <c r="H969" s="126" t="s">
        <v>3710</v>
      </c>
      <c r="I969" s="81">
        <v>27.4</v>
      </c>
      <c r="J969" s="80" t="str">
        <f t="shared" si="110"/>
        <v>－</v>
      </c>
      <c r="K969" s="78"/>
      <c r="L969" s="79" t="s">
        <v>2041</v>
      </c>
      <c r="M969" s="79" t="str" cm="1">
        <f t="array" ref="M969">_xlfn.IFS(X969="賃借施設","－",L969&gt;=2006,"a",L969&gt;=1986,"b",L969&gt;=1976,"c",L969&lt;=1975,"d")</f>
        <v>－</v>
      </c>
      <c r="N969" s="79" t="str" cm="1">
        <f t="array" ref="N969">_xlfn.IFS(X969="賃借施設","－",L969&gt;=2005,"a",L969&gt;=1985,"b",L969&gt;=1975,"c",L969&lt;=1974,"d")</f>
        <v>－</v>
      </c>
      <c r="O969" s="79"/>
      <c r="P969" s="79" t="str">
        <f t="shared" si="112"/>
        <v>－</v>
      </c>
      <c r="Q969" s="79" t="s">
        <v>2041</v>
      </c>
      <c r="R969" s="136" t="s">
        <v>2027</v>
      </c>
      <c r="S969" s="127" t="s">
        <v>2028</v>
      </c>
      <c r="T969" s="124" t="s">
        <v>2041</v>
      </c>
      <c r="U969" s="127" t="s">
        <v>2029</v>
      </c>
      <c r="V969" s="127" t="s">
        <v>3771</v>
      </c>
      <c r="W969" s="116" t="s">
        <v>3715</v>
      </c>
      <c r="X969" s="116" t="s">
        <v>2037</v>
      </c>
      <c r="Y969" s="139" t="s">
        <v>2041</v>
      </c>
      <c r="Z969" s="127"/>
      <c r="AA969" s="124"/>
      <c r="AB969" s="126"/>
      <c r="AC969" s="124"/>
      <c r="AD969" s="124"/>
      <c r="AE969" s="175"/>
      <c r="AF969" s="175"/>
      <c r="AG969" s="124"/>
      <c r="AH969" s="124"/>
      <c r="AI969" s="124"/>
      <c r="AJ969" s="124"/>
      <c r="AK969" s="124"/>
    </row>
    <row r="970" spans="1:37" ht="26.25" customHeight="1">
      <c r="A970" s="240">
        <f t="shared" si="109"/>
        <v>965</v>
      </c>
      <c r="B970" s="129" t="s">
        <v>4</v>
      </c>
      <c r="C970" s="129" t="s">
        <v>4</v>
      </c>
      <c r="D970" s="129" t="s">
        <v>306</v>
      </c>
      <c r="E970" s="125" t="s">
        <v>266</v>
      </c>
      <c r="F970" s="74">
        <v>1</v>
      </c>
      <c r="G970" s="13" t="s" ph="1">
        <v>3012</v>
      </c>
      <c r="H970" s="126" t="s">
        <v>1877</v>
      </c>
      <c r="I970" s="81">
        <v>22.5</v>
      </c>
      <c r="J970" s="80" t="str">
        <f t="shared" si="110"/>
        <v>－</v>
      </c>
      <c r="K970" s="78"/>
      <c r="L970" s="79" t="s">
        <v>2062</v>
      </c>
      <c r="M970" s="79" t="str" cm="1">
        <f t="array" ref="M970">_xlfn.IFS(X970="賃借施設","－",L970&gt;=2006,"a",L970&gt;=1986,"b",L970&gt;=1976,"c",L970&lt;=1975,"d")</f>
        <v>－</v>
      </c>
      <c r="N970" s="79" t="str" cm="1">
        <f t="array" ref="N970">_xlfn.IFS(X970="賃借施設","－",L970&gt;=2005,"a",L970&gt;=1985,"b",L970&gt;=1975,"c",L970&lt;=1974,"d")</f>
        <v>－</v>
      </c>
      <c r="O970" s="79" t="str">
        <f t="shared" ref="O970:O1000" si="115">IF(M970=N970,"","〇")</f>
        <v/>
      </c>
      <c r="P970" s="79" t="str">
        <f t="shared" si="112"/>
        <v>－</v>
      </c>
      <c r="Q970" s="79" t="s">
        <v>2062</v>
      </c>
      <c r="R970" s="79" t="s">
        <v>1811</v>
      </c>
      <c r="S970" s="127" t="s">
        <v>34</v>
      </c>
      <c r="T970" s="127" t="s">
        <v>324</v>
      </c>
      <c r="U970" s="127" t="s">
        <v>397</v>
      </c>
      <c r="V970" s="127" t="s">
        <v>3700</v>
      </c>
      <c r="W970" s="116" t="s">
        <v>1873</v>
      </c>
      <c r="X970" s="116" t="s">
        <v>2037</v>
      </c>
      <c r="Y970" s="139" t="s">
        <v>2041</v>
      </c>
      <c r="Z970" s="127"/>
      <c r="AA970" s="124"/>
      <c r="AB970" s="126"/>
      <c r="AC970" s="124"/>
      <c r="AD970" s="124"/>
      <c r="AE970" s="175"/>
      <c r="AF970" s="175"/>
      <c r="AG970" s="124"/>
      <c r="AH970" s="124"/>
      <c r="AI970" s="124"/>
      <c r="AJ970" s="124"/>
      <c r="AK970" s="124"/>
    </row>
    <row r="971" spans="1:37" ht="26.25" customHeight="1">
      <c r="A971" s="240">
        <f t="shared" si="109"/>
        <v>966</v>
      </c>
      <c r="B971" s="129" t="s">
        <v>4</v>
      </c>
      <c r="C971" s="129" t="s">
        <v>4</v>
      </c>
      <c r="D971" s="129" t="s">
        <v>306</v>
      </c>
      <c r="E971" s="129" t="s">
        <v>266</v>
      </c>
      <c r="F971" s="74">
        <f>F970+1</f>
        <v>2</v>
      </c>
      <c r="G971" s="13" t="s" ph="1">
        <v>3012</v>
      </c>
      <c r="H971" s="126" t="s">
        <v>1877</v>
      </c>
      <c r="I971" s="81">
        <v>20.8</v>
      </c>
      <c r="J971" s="80" t="str">
        <f t="shared" si="110"/>
        <v>－</v>
      </c>
      <c r="K971" s="78"/>
      <c r="L971" s="79" t="s">
        <v>2062</v>
      </c>
      <c r="M971" s="79" t="str" cm="1">
        <f t="array" ref="M971">_xlfn.IFS(X971="賃借施設","－",L971&gt;=2006,"a",L971&gt;=1986,"b",L971&gt;=1976,"c",L971&lt;=1975,"d")</f>
        <v>－</v>
      </c>
      <c r="N971" s="79" t="str" cm="1">
        <f t="array" ref="N971">_xlfn.IFS(X971="賃借施設","－",L971&gt;=2005,"a",L971&gt;=1985,"b",L971&gt;=1975,"c",L971&lt;=1974,"d")</f>
        <v>－</v>
      </c>
      <c r="O971" s="79" t="str">
        <f t="shared" si="115"/>
        <v/>
      </c>
      <c r="P971" s="79" t="str">
        <f t="shared" si="112"/>
        <v>－</v>
      </c>
      <c r="Q971" s="79" t="s">
        <v>2062</v>
      </c>
      <c r="R971" s="79" t="s">
        <v>1811</v>
      </c>
      <c r="S971" s="127" t="s">
        <v>34</v>
      </c>
      <c r="T971" s="127" t="s">
        <v>324</v>
      </c>
      <c r="U971" s="127" t="s">
        <v>397</v>
      </c>
      <c r="V971" s="127" t="s">
        <v>3700</v>
      </c>
      <c r="W971" s="116" t="s">
        <v>1873</v>
      </c>
      <c r="X971" s="116" t="s">
        <v>2037</v>
      </c>
      <c r="Y971" s="139" t="s">
        <v>2041</v>
      </c>
      <c r="Z971" s="127"/>
      <c r="AA971" s="124"/>
      <c r="AB971" s="126"/>
      <c r="AC971" s="124"/>
      <c r="AD971" s="124"/>
      <c r="AE971" s="175"/>
      <c r="AF971" s="175"/>
      <c r="AG971" s="124"/>
      <c r="AH971" s="124"/>
      <c r="AI971" s="124"/>
      <c r="AJ971" s="124"/>
      <c r="AK971" s="124"/>
    </row>
    <row r="972" spans="1:37" ht="26.25" customHeight="1">
      <c r="A972" s="240">
        <f t="shared" si="109"/>
        <v>967</v>
      </c>
      <c r="B972" s="129" t="s">
        <v>4</v>
      </c>
      <c r="C972" s="129" t="s">
        <v>4</v>
      </c>
      <c r="D972" s="129" t="s">
        <v>306</v>
      </c>
      <c r="E972" s="129" t="s">
        <v>266</v>
      </c>
      <c r="F972" s="74">
        <f>F971+1</f>
        <v>3</v>
      </c>
      <c r="G972" s="13" t="s" ph="1">
        <v>3012</v>
      </c>
      <c r="H972" s="126" t="s">
        <v>1877</v>
      </c>
      <c r="I972" s="81">
        <v>21.75</v>
      </c>
      <c r="J972" s="80"/>
      <c r="K972" s="78"/>
      <c r="L972" s="79" t="s">
        <v>2041</v>
      </c>
      <c r="M972" s="79" t="str" cm="1">
        <f t="array" ref="M972">_xlfn.IFS(X972="賃借施設","－",L972&gt;=2006,"a",L972&gt;=1986,"b",L972&gt;=1976,"c",L972&lt;=1975,"d")</f>
        <v>－</v>
      </c>
      <c r="N972" s="79" t="str" cm="1">
        <f t="array" ref="N972">_xlfn.IFS(X972="賃借施設","－",L972&gt;=2005,"a",L972&gt;=1985,"b",L972&gt;=1975,"c",L972&lt;=1974,"d")</f>
        <v>－</v>
      </c>
      <c r="O972" s="79" t="str">
        <f t="shared" si="115"/>
        <v/>
      </c>
      <c r="P972" s="79" t="str">
        <f t="shared" si="112"/>
        <v>－</v>
      </c>
      <c r="Q972" s="79" t="s">
        <v>2041</v>
      </c>
      <c r="R972" s="79" t="s">
        <v>1811</v>
      </c>
      <c r="S972" s="127" t="s">
        <v>34</v>
      </c>
      <c r="T972" s="127" t="s">
        <v>324</v>
      </c>
      <c r="U972" s="127" t="s">
        <v>397</v>
      </c>
      <c r="V972" s="127" t="s">
        <v>3700</v>
      </c>
      <c r="W972" s="116" t="s">
        <v>1873</v>
      </c>
      <c r="X972" s="116" t="s">
        <v>2037</v>
      </c>
      <c r="Y972" s="139" t="s">
        <v>2041</v>
      </c>
      <c r="Z972" s="127"/>
      <c r="AA972" s="124"/>
      <c r="AB972" s="126"/>
      <c r="AC972" s="124"/>
      <c r="AD972" s="124"/>
      <c r="AE972" s="175"/>
      <c r="AF972" s="175"/>
      <c r="AG972" s="124"/>
      <c r="AH972" s="124"/>
      <c r="AI972" s="124"/>
      <c r="AJ972" s="124"/>
      <c r="AK972" s="124"/>
    </row>
    <row r="973" spans="1:37" ht="26.25" customHeight="1">
      <c r="A973" s="240">
        <f t="shared" si="109"/>
        <v>968</v>
      </c>
      <c r="B973" s="129" t="s">
        <v>4</v>
      </c>
      <c r="C973" s="129" t="s">
        <v>4</v>
      </c>
      <c r="D973" s="129" t="s">
        <v>306</v>
      </c>
      <c r="E973" s="125" t="s">
        <v>267</v>
      </c>
      <c r="F973" s="74">
        <v>1</v>
      </c>
      <c r="G973" s="13" t="s" ph="1">
        <v>3013</v>
      </c>
      <c r="H973" s="131" t="s">
        <v>2038</v>
      </c>
      <c r="I973" s="109">
        <v>34.44</v>
      </c>
      <c r="J973" s="80" t="str">
        <f t="shared" ref="J973:J1003" si="116">IF(X973="賃借施設","－",IF(I973&lt;500,"A",IF(I973&gt;=2000,"C","B")))</f>
        <v>－</v>
      </c>
      <c r="K973" s="78"/>
      <c r="L973" s="79" t="s">
        <v>2062</v>
      </c>
      <c r="M973" s="79" t="str" cm="1">
        <f t="array" ref="M973">_xlfn.IFS(X973="賃借施設","－",L973&gt;=2006,"a",L973&gt;=1986,"b",L973&gt;=1976,"c",L973&lt;=1975,"d")</f>
        <v>－</v>
      </c>
      <c r="N973" s="79" t="str" cm="1">
        <f t="array" ref="N973">_xlfn.IFS(X973="賃借施設","－",L973&gt;=2005,"a",L973&gt;=1985,"b",L973&gt;=1975,"c",L973&lt;=1974,"d")</f>
        <v>－</v>
      </c>
      <c r="O973" s="79" t="str">
        <f t="shared" si="115"/>
        <v/>
      </c>
      <c r="P973" s="79" t="str">
        <f t="shared" si="112"/>
        <v>－</v>
      </c>
      <c r="Q973" s="79" t="s">
        <v>2062</v>
      </c>
      <c r="R973" s="79" t="s">
        <v>1811</v>
      </c>
      <c r="S973" s="127" t="s">
        <v>262</v>
      </c>
      <c r="T973" s="127" t="s">
        <v>263</v>
      </c>
      <c r="U973" s="132" t="s">
        <v>2062</v>
      </c>
      <c r="V973" s="124" t="s">
        <v>2041</v>
      </c>
      <c r="W973" s="116" t="s">
        <v>1873</v>
      </c>
      <c r="X973" s="116" t="s">
        <v>1762</v>
      </c>
      <c r="Y973" s="139" t="s">
        <v>2041</v>
      </c>
      <c r="Z973" s="127"/>
      <c r="AA973" s="124"/>
      <c r="AB973" s="126"/>
      <c r="AC973" s="124"/>
      <c r="AD973" s="124"/>
      <c r="AE973" s="175"/>
      <c r="AF973" s="175"/>
      <c r="AG973" s="124"/>
      <c r="AH973" s="124"/>
      <c r="AI973" s="124"/>
      <c r="AJ973" s="124"/>
      <c r="AK973" s="124"/>
    </row>
    <row r="974" spans="1:37" ht="26.25" customHeight="1">
      <c r="A974" s="240">
        <f t="shared" si="109"/>
        <v>969</v>
      </c>
      <c r="B974" s="129" t="s">
        <v>4</v>
      </c>
      <c r="C974" s="129" t="s">
        <v>4</v>
      </c>
      <c r="D974" s="129" t="s">
        <v>306</v>
      </c>
      <c r="E974" s="129" t="s">
        <v>267</v>
      </c>
      <c r="F974" s="74">
        <f t="shared" ref="F974:F978" si="117">F973+1</f>
        <v>2</v>
      </c>
      <c r="G974" s="13" t="s" ph="1">
        <v>3013</v>
      </c>
      <c r="H974" s="126" t="s">
        <v>1877</v>
      </c>
      <c r="I974" s="81">
        <v>31.97</v>
      </c>
      <c r="J974" s="80" t="str">
        <f t="shared" si="116"/>
        <v>－</v>
      </c>
      <c r="K974" s="78"/>
      <c r="L974" s="79" t="s">
        <v>2062</v>
      </c>
      <c r="M974" s="79" t="str" cm="1">
        <f t="array" ref="M974">_xlfn.IFS(X974="賃借施設","－",L974&gt;=2006,"a",L974&gt;=1986,"b",L974&gt;=1976,"c",L974&lt;=1975,"d")</f>
        <v>－</v>
      </c>
      <c r="N974" s="79" t="str" cm="1">
        <f t="array" ref="N974">_xlfn.IFS(X974="賃借施設","－",L974&gt;=2005,"a",L974&gt;=1985,"b",L974&gt;=1975,"c",L974&lt;=1974,"d")</f>
        <v>－</v>
      </c>
      <c r="O974" s="79" t="str">
        <f t="shared" si="115"/>
        <v/>
      </c>
      <c r="P974" s="79" t="str">
        <f t="shared" si="112"/>
        <v>－</v>
      </c>
      <c r="Q974" s="79" t="s">
        <v>2062</v>
      </c>
      <c r="R974" s="79" t="s">
        <v>1811</v>
      </c>
      <c r="S974" s="127" t="s">
        <v>262</v>
      </c>
      <c r="T974" s="127" t="s">
        <v>263</v>
      </c>
      <c r="U974" s="124" t="s">
        <v>2041</v>
      </c>
      <c r="V974" s="124" t="s">
        <v>2041</v>
      </c>
      <c r="W974" s="116" t="s">
        <v>1873</v>
      </c>
      <c r="X974" s="116" t="s">
        <v>1762</v>
      </c>
      <c r="Y974" s="139" t="s">
        <v>2041</v>
      </c>
      <c r="Z974" s="127"/>
      <c r="AA974" s="124"/>
      <c r="AB974" s="126"/>
      <c r="AC974" s="124"/>
      <c r="AD974" s="124"/>
      <c r="AE974" s="175"/>
      <c r="AF974" s="175"/>
      <c r="AG974" s="124"/>
      <c r="AH974" s="124"/>
      <c r="AI974" s="124"/>
      <c r="AJ974" s="124"/>
      <c r="AK974" s="124"/>
    </row>
    <row r="975" spans="1:37" ht="26.25" customHeight="1">
      <c r="A975" s="240">
        <f t="shared" si="109"/>
        <v>970</v>
      </c>
      <c r="B975" s="129" t="s">
        <v>4</v>
      </c>
      <c r="C975" s="129" t="s">
        <v>4</v>
      </c>
      <c r="D975" s="129" t="s">
        <v>306</v>
      </c>
      <c r="E975" s="129" t="s">
        <v>267</v>
      </c>
      <c r="F975" s="74">
        <f t="shared" si="117"/>
        <v>3</v>
      </c>
      <c r="G975" s="13" t="s" ph="1">
        <v>3013</v>
      </c>
      <c r="H975" s="126" t="s">
        <v>2038</v>
      </c>
      <c r="I975" s="81">
        <v>29.47</v>
      </c>
      <c r="J975" s="80" t="str">
        <f t="shared" si="116"/>
        <v>－</v>
      </c>
      <c r="K975" s="78"/>
      <c r="L975" s="79" t="s">
        <v>2062</v>
      </c>
      <c r="M975" s="79" t="str" cm="1">
        <f t="array" ref="M975">_xlfn.IFS(X975="賃借施設","－",L975&gt;=2006,"a",L975&gt;=1986,"b",L975&gt;=1976,"c",L975&lt;=1975,"d")</f>
        <v>－</v>
      </c>
      <c r="N975" s="79" t="str" cm="1">
        <f t="array" ref="N975">_xlfn.IFS(X975="賃借施設","－",L975&gt;=2005,"a",L975&gt;=1985,"b",L975&gt;=1975,"c",L975&lt;=1974,"d")</f>
        <v>－</v>
      </c>
      <c r="O975" s="79" t="str">
        <f t="shared" si="115"/>
        <v/>
      </c>
      <c r="P975" s="79" t="str">
        <f t="shared" si="112"/>
        <v>－</v>
      </c>
      <c r="Q975" s="79" t="s">
        <v>2062</v>
      </c>
      <c r="R975" s="79" t="s">
        <v>1811</v>
      </c>
      <c r="S975" s="127" t="s">
        <v>262</v>
      </c>
      <c r="T975" s="127" t="s">
        <v>263</v>
      </c>
      <c r="U975" s="132" t="s">
        <v>2062</v>
      </c>
      <c r="V975" s="124" t="s">
        <v>2041</v>
      </c>
      <c r="W975" s="116" t="s">
        <v>1873</v>
      </c>
      <c r="X975" s="116" t="s">
        <v>1762</v>
      </c>
      <c r="Y975" s="139" t="s">
        <v>2041</v>
      </c>
      <c r="Z975" s="127"/>
      <c r="AA975" s="124"/>
      <c r="AB975" s="126"/>
      <c r="AC975" s="124"/>
      <c r="AD975" s="124"/>
      <c r="AE975" s="175"/>
      <c r="AF975" s="175"/>
      <c r="AG975" s="124"/>
      <c r="AH975" s="124"/>
      <c r="AI975" s="124"/>
      <c r="AJ975" s="124"/>
      <c r="AK975" s="124"/>
    </row>
    <row r="976" spans="1:37" ht="26.25" customHeight="1">
      <c r="A976" s="240">
        <f t="shared" si="109"/>
        <v>971</v>
      </c>
      <c r="B976" s="129" t="s">
        <v>4</v>
      </c>
      <c r="C976" s="129" t="s">
        <v>4</v>
      </c>
      <c r="D976" s="129" t="s">
        <v>306</v>
      </c>
      <c r="E976" s="129" t="s">
        <v>267</v>
      </c>
      <c r="F976" s="74">
        <f t="shared" si="117"/>
        <v>4</v>
      </c>
      <c r="G976" s="13" t="s" ph="1">
        <v>3013</v>
      </c>
      <c r="H976" s="126" t="s">
        <v>2039</v>
      </c>
      <c r="I976" s="81">
        <v>35.450000000000003</v>
      </c>
      <c r="J976" s="80" t="str">
        <f t="shared" si="116"/>
        <v>－</v>
      </c>
      <c r="K976" s="78"/>
      <c r="L976" s="79" t="s">
        <v>2062</v>
      </c>
      <c r="M976" s="79" t="str" cm="1">
        <f t="array" ref="M976">_xlfn.IFS(X976="賃借施設","－",L976&gt;=2006,"a",L976&gt;=1986,"b",L976&gt;=1976,"c",L976&lt;=1975,"d")</f>
        <v>－</v>
      </c>
      <c r="N976" s="79" t="str" cm="1">
        <f t="array" ref="N976">_xlfn.IFS(X976="賃借施設","－",L976&gt;=2005,"a",L976&gt;=1985,"b",L976&gt;=1975,"c",L976&lt;=1974,"d")</f>
        <v>－</v>
      </c>
      <c r="O976" s="79" t="str">
        <f t="shared" si="115"/>
        <v/>
      </c>
      <c r="P976" s="79" t="str">
        <f t="shared" si="112"/>
        <v>－</v>
      </c>
      <c r="Q976" s="79" t="s">
        <v>2062</v>
      </c>
      <c r="R976" s="79" t="s">
        <v>1811</v>
      </c>
      <c r="S976" s="127" t="s">
        <v>262</v>
      </c>
      <c r="T976" s="127" t="s">
        <v>263</v>
      </c>
      <c r="U976" s="132" t="s">
        <v>2062</v>
      </c>
      <c r="V976" s="124" t="s">
        <v>2041</v>
      </c>
      <c r="W976" s="116" t="s">
        <v>1873</v>
      </c>
      <c r="X976" s="116" t="s">
        <v>1762</v>
      </c>
      <c r="Y976" s="139" t="s">
        <v>2041</v>
      </c>
      <c r="Z976" s="127"/>
      <c r="AA976" s="124"/>
      <c r="AB976" s="126"/>
      <c r="AC976" s="124"/>
      <c r="AD976" s="124"/>
      <c r="AE976" s="175"/>
      <c r="AF976" s="175"/>
      <c r="AG976" s="124"/>
      <c r="AH976" s="124"/>
      <c r="AI976" s="124"/>
      <c r="AJ976" s="124"/>
      <c r="AK976" s="124"/>
    </row>
    <row r="977" spans="1:37" ht="26.25" customHeight="1">
      <c r="A977" s="240">
        <f t="shared" si="109"/>
        <v>972</v>
      </c>
      <c r="B977" s="129" t="s">
        <v>4</v>
      </c>
      <c r="C977" s="129" t="s">
        <v>4</v>
      </c>
      <c r="D977" s="129" t="s">
        <v>306</v>
      </c>
      <c r="E977" s="129" t="s">
        <v>267</v>
      </c>
      <c r="F977" s="74">
        <f t="shared" si="117"/>
        <v>5</v>
      </c>
      <c r="G977" s="13" t="s" ph="1">
        <v>3013</v>
      </c>
      <c r="H977" s="126" t="s">
        <v>2038</v>
      </c>
      <c r="I977" s="81">
        <v>25.45</v>
      </c>
      <c r="J977" s="80" t="str">
        <f t="shared" si="116"/>
        <v>－</v>
      </c>
      <c r="K977" s="78"/>
      <c r="L977" s="79" t="s">
        <v>2062</v>
      </c>
      <c r="M977" s="79" t="str" cm="1">
        <f t="array" ref="M977">_xlfn.IFS(X977="賃借施設","－",L977&gt;=2006,"a",L977&gt;=1986,"b",L977&gt;=1976,"c",L977&lt;=1975,"d")</f>
        <v>－</v>
      </c>
      <c r="N977" s="79" t="str" cm="1">
        <f t="array" ref="N977">_xlfn.IFS(X977="賃借施設","－",L977&gt;=2005,"a",L977&gt;=1985,"b",L977&gt;=1975,"c",L977&lt;=1974,"d")</f>
        <v>－</v>
      </c>
      <c r="O977" s="79" t="str">
        <f t="shared" si="115"/>
        <v/>
      </c>
      <c r="P977" s="79" t="str">
        <f t="shared" si="112"/>
        <v>－</v>
      </c>
      <c r="Q977" s="79" t="s">
        <v>2062</v>
      </c>
      <c r="R977" s="79" t="s">
        <v>1811</v>
      </c>
      <c r="S977" s="127" t="s">
        <v>262</v>
      </c>
      <c r="T977" s="127" t="s">
        <v>263</v>
      </c>
      <c r="U977" s="132" t="s">
        <v>2062</v>
      </c>
      <c r="V977" s="124" t="s">
        <v>2041</v>
      </c>
      <c r="W977" s="116" t="s">
        <v>1873</v>
      </c>
      <c r="X977" s="116" t="s">
        <v>1762</v>
      </c>
      <c r="Y977" s="139" t="s">
        <v>2041</v>
      </c>
      <c r="Z977" s="127"/>
      <c r="AA977" s="124"/>
      <c r="AB977" s="126"/>
      <c r="AC977" s="124"/>
      <c r="AD977" s="124"/>
      <c r="AE977" s="175"/>
      <c r="AF977" s="175"/>
      <c r="AG977" s="124"/>
      <c r="AH977" s="124"/>
      <c r="AI977" s="124"/>
      <c r="AJ977" s="124"/>
      <c r="AK977" s="124"/>
    </row>
    <row r="978" spans="1:37" ht="26.25" customHeight="1">
      <c r="A978" s="240">
        <f t="shared" si="109"/>
        <v>973</v>
      </c>
      <c r="B978" s="129" t="s">
        <v>4</v>
      </c>
      <c r="C978" s="129" t="s">
        <v>4</v>
      </c>
      <c r="D978" s="129" t="s">
        <v>306</v>
      </c>
      <c r="E978" s="129" t="s">
        <v>267</v>
      </c>
      <c r="F978" s="74">
        <f t="shared" si="117"/>
        <v>6</v>
      </c>
      <c r="G978" s="13" t="s" ph="1">
        <v>3013</v>
      </c>
      <c r="H978" s="126" t="s">
        <v>2040</v>
      </c>
      <c r="I978" s="81">
        <v>32.71</v>
      </c>
      <c r="J978" s="80" t="str">
        <f t="shared" si="116"/>
        <v>－</v>
      </c>
      <c r="K978" s="78"/>
      <c r="L978" s="79" t="s">
        <v>2062</v>
      </c>
      <c r="M978" s="79" t="str" cm="1">
        <f t="array" ref="M978">_xlfn.IFS(X978="賃借施設","－",L978&gt;=2006,"a",L978&gt;=1986,"b",L978&gt;=1976,"c",L978&lt;=1975,"d")</f>
        <v>－</v>
      </c>
      <c r="N978" s="79" t="str" cm="1">
        <f t="array" ref="N978">_xlfn.IFS(X978="賃借施設","－",L978&gt;=2005,"a",L978&gt;=1985,"b",L978&gt;=1975,"c",L978&lt;=1974,"d")</f>
        <v>－</v>
      </c>
      <c r="O978" s="79" t="str">
        <f t="shared" si="115"/>
        <v/>
      </c>
      <c r="P978" s="79" t="str">
        <f t="shared" si="112"/>
        <v>－</v>
      </c>
      <c r="Q978" s="79" t="s">
        <v>2062</v>
      </c>
      <c r="R978" s="79" t="s">
        <v>1811</v>
      </c>
      <c r="S978" s="127" t="s">
        <v>262</v>
      </c>
      <c r="T978" s="127" t="s">
        <v>263</v>
      </c>
      <c r="U978" s="132" t="s">
        <v>2062</v>
      </c>
      <c r="V978" s="124" t="s">
        <v>2041</v>
      </c>
      <c r="W978" s="116" t="s">
        <v>1873</v>
      </c>
      <c r="X978" s="116" t="s">
        <v>1762</v>
      </c>
      <c r="Y978" s="139" t="s">
        <v>2041</v>
      </c>
      <c r="Z978" s="127"/>
      <c r="AA978" s="124"/>
      <c r="AB978" s="126"/>
      <c r="AC978" s="124"/>
      <c r="AD978" s="124"/>
      <c r="AE978" s="175"/>
      <c r="AF978" s="175"/>
      <c r="AG978" s="124"/>
      <c r="AH978" s="124"/>
      <c r="AI978" s="124"/>
      <c r="AJ978" s="124"/>
      <c r="AK978" s="124"/>
    </row>
    <row r="979" spans="1:37" ht="26.25" customHeight="1">
      <c r="A979" s="254">
        <f t="shared" si="109"/>
        <v>974</v>
      </c>
      <c r="B979" s="129" t="s">
        <v>4</v>
      </c>
      <c r="C979" s="129" t="s">
        <v>4</v>
      </c>
      <c r="D979" s="125" t="s">
        <v>174</v>
      </c>
      <c r="E979" s="125" t="s">
        <v>174</v>
      </c>
      <c r="F979" s="74">
        <v>1</v>
      </c>
      <c r="G979" s="13" t="s" ph="1">
        <v>3014</v>
      </c>
      <c r="H979" s="126" t="s">
        <v>2023</v>
      </c>
      <c r="I979" s="81">
        <v>180.1</v>
      </c>
      <c r="J979" s="80" t="str">
        <f t="shared" si="116"/>
        <v>A</v>
      </c>
      <c r="K979" s="78"/>
      <c r="L979" s="79">
        <v>2015</v>
      </c>
      <c r="M979" s="79" t="str" cm="1">
        <f t="array" ref="M979">_xlfn.IFS(X979="賃借施設","－",L979&gt;=2006,"a",L979&gt;=1986,"b",L979&gt;=1976,"c",L979&lt;=1975,"d")</f>
        <v>a</v>
      </c>
      <c r="N979" s="79" t="str" cm="1">
        <f t="array" ref="N979">_xlfn.IFS(X979="賃借施設","－",L979&gt;=2005,"a",L979&gt;=1985,"b",L979&gt;=1975,"c",L979&lt;=1974,"d")</f>
        <v>a</v>
      </c>
      <c r="O979" s="79" t="str">
        <f t="shared" si="115"/>
        <v/>
      </c>
      <c r="P979" s="79" t="str">
        <f t="shared" si="112"/>
        <v>A</v>
      </c>
      <c r="Q979" s="79" t="s">
        <v>1865</v>
      </c>
      <c r="R979" s="79" t="s">
        <v>1831</v>
      </c>
      <c r="S979" s="127" t="s">
        <v>44</v>
      </c>
      <c r="T979" s="127" t="s">
        <v>324</v>
      </c>
      <c r="U979" s="127" t="s">
        <v>230</v>
      </c>
      <c r="V979" s="127" t="s">
        <v>1051</v>
      </c>
      <c r="W979" s="116" t="s">
        <v>1778</v>
      </c>
      <c r="X979" s="116" t="s">
        <v>1757</v>
      </c>
      <c r="Y979" s="139" t="s">
        <v>2041</v>
      </c>
      <c r="Z979" s="127"/>
      <c r="AA979" s="124"/>
      <c r="AB979" s="126"/>
      <c r="AC979" s="124"/>
      <c r="AD979" s="124"/>
      <c r="AE979" s="175"/>
      <c r="AF979" s="175"/>
      <c r="AG979" s="124"/>
      <c r="AH979" s="124"/>
      <c r="AI979" s="124"/>
      <c r="AJ979" s="124"/>
      <c r="AK979" s="124"/>
    </row>
    <row r="980" spans="1:37" ht="26.25" customHeight="1">
      <c r="A980" s="240">
        <f t="shared" ref="A980:A1040" si="118">A979+1</f>
        <v>975</v>
      </c>
      <c r="B980" s="129" t="s">
        <v>4</v>
      </c>
      <c r="C980" s="129" t="s">
        <v>4</v>
      </c>
      <c r="D980" s="129" t="s">
        <v>174</v>
      </c>
      <c r="E980" s="129" t="s">
        <v>174</v>
      </c>
      <c r="F980" s="74">
        <f>F979+1</f>
        <v>2</v>
      </c>
      <c r="G980" s="13" t="s" ph="1">
        <v>3015</v>
      </c>
      <c r="H980" s="126" t="s">
        <v>2023</v>
      </c>
      <c r="I980" s="81">
        <v>36.770000000000003</v>
      </c>
      <c r="J980" s="80" t="str">
        <f t="shared" si="116"/>
        <v>A</v>
      </c>
      <c r="K980" s="78"/>
      <c r="L980" s="79">
        <v>2018</v>
      </c>
      <c r="M980" s="79" t="str" cm="1">
        <f t="array" ref="M980">_xlfn.IFS(X980="賃借施設","－",L980&gt;=2006,"a",L980&gt;=1986,"b",L980&gt;=1976,"c",L980&lt;=1975,"d")</f>
        <v>a</v>
      </c>
      <c r="N980" s="79" t="str" cm="1">
        <f t="array" ref="N980">_xlfn.IFS(X980="賃借施設","－",L980&gt;=2005,"a",L980&gt;=1985,"b",L980&gt;=1975,"c",L980&lt;=1974,"d")</f>
        <v>a</v>
      </c>
      <c r="O980" s="79" t="str">
        <f t="shared" si="115"/>
        <v/>
      </c>
      <c r="P980" s="79" t="str">
        <f t="shared" si="112"/>
        <v>A</v>
      </c>
      <c r="Q980" s="79" t="s">
        <v>1865</v>
      </c>
      <c r="R980" s="79" t="s">
        <v>1831</v>
      </c>
      <c r="S980" s="127" t="s">
        <v>44</v>
      </c>
      <c r="T980" s="127" t="s">
        <v>324</v>
      </c>
      <c r="U980" s="127" t="s">
        <v>230</v>
      </c>
      <c r="V980" s="127" t="s">
        <v>1051</v>
      </c>
      <c r="W980" s="116" t="s">
        <v>1778</v>
      </c>
      <c r="X980" s="116" t="s">
        <v>1757</v>
      </c>
      <c r="Y980" s="139" t="s">
        <v>2041</v>
      </c>
      <c r="Z980" s="127"/>
      <c r="AA980" s="124"/>
      <c r="AB980" s="126"/>
      <c r="AC980" s="124"/>
      <c r="AD980" s="124"/>
      <c r="AE980" s="175"/>
      <c r="AF980" s="175"/>
      <c r="AG980" s="124"/>
      <c r="AH980" s="124"/>
      <c r="AI980" s="124"/>
      <c r="AJ980" s="124"/>
      <c r="AK980" s="124"/>
    </row>
    <row r="981" spans="1:37" ht="26.25" customHeight="1">
      <c r="A981" s="240">
        <f t="shared" si="118"/>
        <v>976</v>
      </c>
      <c r="B981" s="129" t="s">
        <v>4</v>
      </c>
      <c r="C981" s="129" t="s">
        <v>4</v>
      </c>
      <c r="D981" s="129" t="s">
        <v>174</v>
      </c>
      <c r="E981" s="129" t="s">
        <v>174</v>
      </c>
      <c r="F981" s="74">
        <f>F980+1</f>
        <v>3</v>
      </c>
      <c r="G981" s="13" t="s" ph="1">
        <v>3016</v>
      </c>
      <c r="H981" s="126" t="s">
        <v>3698</v>
      </c>
      <c r="I981" s="81">
        <v>38</v>
      </c>
      <c r="J981" s="80" t="str">
        <f t="shared" si="116"/>
        <v>A</v>
      </c>
      <c r="K981" s="78"/>
      <c r="L981" s="79">
        <v>2019</v>
      </c>
      <c r="M981" s="79" t="str" cm="1">
        <f t="array" ref="M981">_xlfn.IFS(X981="賃借施設","－",L981&gt;=2006,"a",L981&gt;=1986,"b",L981&gt;=1976,"c",L981&lt;=1975,"d")</f>
        <v>a</v>
      </c>
      <c r="N981" s="79" t="str" cm="1">
        <f t="array" ref="N981">_xlfn.IFS(X981="賃借施設","－",L981&gt;=2005,"a",L981&gt;=1985,"b",L981&gt;=1975,"c",L981&lt;=1974,"d")</f>
        <v>a</v>
      </c>
      <c r="O981" s="79" t="str">
        <f t="shared" si="115"/>
        <v/>
      </c>
      <c r="P981" s="79" t="str">
        <f t="shared" si="112"/>
        <v>A</v>
      </c>
      <c r="Q981" s="79" t="s">
        <v>1865</v>
      </c>
      <c r="R981" s="79" t="s">
        <v>1831</v>
      </c>
      <c r="S981" s="127" t="s">
        <v>44</v>
      </c>
      <c r="T981" s="127" t="s">
        <v>324</v>
      </c>
      <c r="U981" s="127" t="s">
        <v>230</v>
      </c>
      <c r="V981" s="127" t="s">
        <v>1051</v>
      </c>
      <c r="W981" s="116" t="s">
        <v>1781</v>
      </c>
      <c r="X981" s="116" t="s">
        <v>1757</v>
      </c>
      <c r="Y981" s="139" t="s">
        <v>2041</v>
      </c>
      <c r="Z981" s="127"/>
      <c r="AA981" s="124"/>
      <c r="AB981" s="126"/>
      <c r="AC981" s="124"/>
      <c r="AD981" s="124"/>
      <c r="AE981" s="175"/>
      <c r="AF981" s="175"/>
      <c r="AG981" s="124"/>
      <c r="AH981" s="124"/>
      <c r="AI981" s="124"/>
      <c r="AJ981" s="124"/>
      <c r="AK981" s="124"/>
    </row>
    <row r="982" spans="1:37" s="24" customFormat="1" ht="26.25" customHeight="1">
      <c r="A982" s="240">
        <f t="shared" si="118"/>
        <v>977</v>
      </c>
      <c r="B982" s="129" t="s">
        <v>4</v>
      </c>
      <c r="C982" s="129" t="s">
        <v>4</v>
      </c>
      <c r="D982" s="125" t="s">
        <v>191</v>
      </c>
      <c r="E982" s="125" t="s">
        <v>118</v>
      </c>
      <c r="F982" s="74">
        <v>1</v>
      </c>
      <c r="G982" s="13" t="s" ph="1">
        <v>3017</v>
      </c>
      <c r="H982" s="126" t="s">
        <v>1977</v>
      </c>
      <c r="I982" s="81">
        <v>27.65</v>
      </c>
      <c r="J982" s="80" t="str">
        <f t="shared" si="116"/>
        <v>－</v>
      </c>
      <c r="K982" s="78"/>
      <c r="L982" s="79" t="s">
        <v>2062</v>
      </c>
      <c r="M982" s="79" t="str" cm="1">
        <f t="array" ref="M982">_xlfn.IFS(X982="賃借施設","－",L982&gt;=2006,"a",L982&gt;=1986,"b",L982&gt;=1976,"c",L982&lt;=1975,"d")</f>
        <v>－</v>
      </c>
      <c r="N982" s="79" t="str" cm="1">
        <f t="array" ref="N982">_xlfn.IFS(X982="賃借施設","－",L982&gt;=2005,"a",L982&gt;=1985,"b",L982&gt;=1975,"c",L982&lt;=1974,"d")</f>
        <v>－</v>
      </c>
      <c r="O982" s="79" t="str">
        <f t="shared" si="115"/>
        <v/>
      </c>
      <c r="P982" s="79" t="str">
        <f t="shared" si="112"/>
        <v>－</v>
      </c>
      <c r="Q982" s="79" t="s">
        <v>2062</v>
      </c>
      <c r="R982" s="79" t="s">
        <v>1825</v>
      </c>
      <c r="S982" s="127" t="s">
        <v>44</v>
      </c>
      <c r="T982" s="127" t="s">
        <v>949</v>
      </c>
      <c r="U982" s="127" t="s">
        <v>242</v>
      </c>
      <c r="V982" s="127" t="s">
        <v>962</v>
      </c>
      <c r="W982" s="116" t="s">
        <v>1761</v>
      </c>
      <c r="X982" s="116" t="s">
        <v>1762</v>
      </c>
      <c r="Y982" s="114">
        <v>9</v>
      </c>
      <c r="Z982" s="127"/>
      <c r="AA982" s="124"/>
      <c r="AB982" s="126"/>
      <c r="AC982" s="124"/>
      <c r="AD982" s="124"/>
      <c r="AE982" s="175"/>
      <c r="AF982" s="175"/>
      <c r="AG982" s="124"/>
      <c r="AH982" s="124"/>
      <c r="AI982" s="124"/>
      <c r="AJ982" s="124"/>
      <c r="AK982" s="124"/>
    </row>
    <row r="983" spans="1:37" ht="26.25" customHeight="1">
      <c r="A983" s="240">
        <f t="shared" si="118"/>
        <v>978</v>
      </c>
      <c r="B983" s="129" t="s">
        <v>4</v>
      </c>
      <c r="C983" s="129" t="s">
        <v>4</v>
      </c>
      <c r="D983" s="129" t="s">
        <v>191</v>
      </c>
      <c r="E983" s="129" t="s">
        <v>118</v>
      </c>
      <c r="F983" s="74">
        <f t="shared" ref="F983:F997" si="119">F982+1</f>
        <v>2</v>
      </c>
      <c r="G983" s="13" t="s" ph="1">
        <v>3018</v>
      </c>
      <c r="H983" s="126" t="s">
        <v>1018</v>
      </c>
      <c r="I983" s="81">
        <v>8.81</v>
      </c>
      <c r="J983" s="80" t="str">
        <f t="shared" si="116"/>
        <v>A</v>
      </c>
      <c r="K983" s="78"/>
      <c r="L983" s="79">
        <v>1990</v>
      </c>
      <c r="M983" s="79" t="str" cm="1">
        <f t="array" ref="M983">_xlfn.IFS(X983="賃借施設","－",L983&gt;=2006,"a",L983&gt;=1986,"b",L983&gt;=1976,"c",L983&lt;=1975,"d")</f>
        <v>b</v>
      </c>
      <c r="N983" s="79" t="str" cm="1">
        <f t="array" ref="N983">_xlfn.IFS(X983="賃借施設","－",L983&gt;=2005,"a",L983&gt;=1985,"b",L983&gt;=1975,"c",L983&lt;=1974,"d")</f>
        <v>b</v>
      </c>
      <c r="O983" s="79" t="str">
        <f t="shared" si="115"/>
        <v/>
      </c>
      <c r="P983" s="79" t="str">
        <f t="shared" si="112"/>
        <v>D</v>
      </c>
      <c r="Q983" s="79" t="s">
        <v>1865</v>
      </c>
      <c r="R983" s="79" t="s">
        <v>1825</v>
      </c>
      <c r="S983" s="127" t="s">
        <v>44</v>
      </c>
      <c r="T983" s="127" t="s">
        <v>949</v>
      </c>
      <c r="U983" s="127" t="s">
        <v>242</v>
      </c>
      <c r="V983" s="127" t="s">
        <v>962</v>
      </c>
      <c r="W983" s="116" t="s">
        <v>1764</v>
      </c>
      <c r="X983" s="116" t="s">
        <v>1757</v>
      </c>
      <c r="Y983" s="114">
        <v>26</v>
      </c>
      <c r="Z983" s="127"/>
      <c r="AA983" s="124"/>
      <c r="AB983" s="126"/>
      <c r="AC983" s="124"/>
      <c r="AD983" s="124"/>
      <c r="AE983" s="175"/>
      <c r="AF983" s="175"/>
      <c r="AG983" s="124"/>
      <c r="AH983" s="124"/>
      <c r="AI983" s="124"/>
      <c r="AJ983" s="124"/>
      <c r="AK983" s="124"/>
    </row>
    <row r="984" spans="1:37" ht="26.25" customHeight="1">
      <c r="A984" s="240">
        <f t="shared" si="118"/>
        <v>979</v>
      </c>
      <c r="B984" s="129" t="s">
        <v>4</v>
      </c>
      <c r="C984" s="129" t="s">
        <v>4</v>
      </c>
      <c r="D984" s="129" t="s">
        <v>191</v>
      </c>
      <c r="E984" s="129" t="s">
        <v>118</v>
      </c>
      <c r="F984" s="74">
        <f t="shared" si="119"/>
        <v>3</v>
      </c>
      <c r="G984" s="13" t="s" ph="1">
        <v>3019</v>
      </c>
      <c r="H984" s="126" t="s">
        <v>1010</v>
      </c>
      <c r="I984" s="81">
        <v>20.399999999999999</v>
      </c>
      <c r="J984" s="80" t="str">
        <f t="shared" si="116"/>
        <v>A</v>
      </c>
      <c r="K984" s="78"/>
      <c r="L984" s="79">
        <v>1968</v>
      </c>
      <c r="M984" s="79" t="str" cm="1">
        <f t="array" ref="M984">_xlfn.IFS(X984="賃借施設","－",L984&gt;=2006,"a",L984&gt;=1986,"b",L984&gt;=1976,"c",L984&lt;=1975,"d")</f>
        <v>d</v>
      </c>
      <c r="N984" s="79" t="str" cm="1">
        <f t="array" ref="N984">_xlfn.IFS(X984="賃借施設","－",L984&gt;=2005,"a",L984&gt;=1985,"b",L984&gt;=1975,"c",L984&lt;=1974,"d")</f>
        <v>d</v>
      </c>
      <c r="O984" s="79" t="str">
        <f t="shared" si="115"/>
        <v/>
      </c>
      <c r="P984" s="79" t="str">
        <f t="shared" si="112"/>
        <v>J</v>
      </c>
      <c r="Q984" s="79" t="s">
        <v>1856</v>
      </c>
      <c r="R984" s="79" t="s">
        <v>1825</v>
      </c>
      <c r="S984" s="127" t="s">
        <v>44</v>
      </c>
      <c r="T984" s="127" t="s">
        <v>949</v>
      </c>
      <c r="U984" s="127" t="s">
        <v>242</v>
      </c>
      <c r="V984" s="127" t="s">
        <v>962</v>
      </c>
      <c r="W984" s="116" t="s">
        <v>1765</v>
      </c>
      <c r="X984" s="116" t="s">
        <v>1757</v>
      </c>
      <c r="Y984" s="114">
        <v>45</v>
      </c>
      <c r="Z984" s="127"/>
      <c r="AA984" s="124"/>
      <c r="AB984" s="126"/>
      <c r="AC984" s="124"/>
      <c r="AD984" s="124"/>
      <c r="AE984" s="175"/>
      <c r="AF984" s="175"/>
      <c r="AG984" s="124"/>
      <c r="AH984" s="124"/>
      <c r="AI984" s="124"/>
      <c r="AJ984" s="124"/>
      <c r="AK984" s="124"/>
    </row>
    <row r="985" spans="1:37" ht="26.25" customHeight="1">
      <c r="A985" s="240">
        <f t="shared" si="118"/>
        <v>980</v>
      </c>
      <c r="B985" s="129" t="s">
        <v>4</v>
      </c>
      <c r="C985" s="129" t="s">
        <v>4</v>
      </c>
      <c r="D985" s="129" t="s">
        <v>191</v>
      </c>
      <c r="E985" s="129" t="s">
        <v>118</v>
      </c>
      <c r="F985" s="74">
        <f t="shared" si="119"/>
        <v>4</v>
      </c>
      <c r="G985" s="13" t="s" ph="1">
        <v>3020</v>
      </c>
      <c r="H985" s="126" t="s">
        <v>1020</v>
      </c>
      <c r="I985" s="81">
        <v>18.72</v>
      </c>
      <c r="J985" s="80" t="str">
        <f t="shared" si="116"/>
        <v>A</v>
      </c>
      <c r="K985" s="78"/>
      <c r="L985" s="79">
        <v>1970</v>
      </c>
      <c r="M985" s="79" t="str" cm="1">
        <f t="array" ref="M985">_xlfn.IFS(X985="賃借施設","－",L985&gt;=2006,"a",L985&gt;=1986,"b",L985&gt;=1976,"c",L985&lt;=1975,"d")</f>
        <v>d</v>
      </c>
      <c r="N985" s="79" t="str" cm="1">
        <f t="array" ref="N985">_xlfn.IFS(X985="賃借施設","－",L985&gt;=2005,"a",L985&gt;=1985,"b",L985&gt;=1975,"c",L985&lt;=1974,"d")</f>
        <v>d</v>
      </c>
      <c r="O985" s="79" t="str">
        <f t="shared" si="115"/>
        <v/>
      </c>
      <c r="P985" s="79" t="str">
        <f t="shared" si="112"/>
        <v>J</v>
      </c>
      <c r="Q985" s="79" t="s">
        <v>1865</v>
      </c>
      <c r="R985" s="79" t="s">
        <v>1825</v>
      </c>
      <c r="S985" s="127" t="s">
        <v>44</v>
      </c>
      <c r="T985" s="127" t="s">
        <v>949</v>
      </c>
      <c r="U985" s="127" t="s">
        <v>242</v>
      </c>
      <c r="V985" s="127" t="s">
        <v>962</v>
      </c>
      <c r="W985" s="116" t="s">
        <v>1772</v>
      </c>
      <c r="X985" s="116" t="s">
        <v>1757</v>
      </c>
      <c r="Y985" s="114">
        <v>33</v>
      </c>
      <c r="Z985" s="127"/>
      <c r="AA985" s="124"/>
      <c r="AB985" s="126"/>
      <c r="AC985" s="124"/>
      <c r="AD985" s="124"/>
      <c r="AE985" s="175"/>
      <c r="AF985" s="175"/>
      <c r="AG985" s="124"/>
      <c r="AH985" s="124"/>
      <c r="AI985" s="124"/>
      <c r="AJ985" s="124"/>
      <c r="AK985" s="124"/>
    </row>
    <row r="986" spans="1:37" ht="26.25" customHeight="1">
      <c r="A986" s="240">
        <f t="shared" si="118"/>
        <v>981</v>
      </c>
      <c r="B986" s="129" t="s">
        <v>4</v>
      </c>
      <c r="C986" s="129" t="s">
        <v>4</v>
      </c>
      <c r="D986" s="129" t="s">
        <v>191</v>
      </c>
      <c r="E986" s="129" t="s">
        <v>118</v>
      </c>
      <c r="F986" s="74">
        <f t="shared" si="119"/>
        <v>5</v>
      </c>
      <c r="G986" s="13" t="s" ph="1">
        <v>3021</v>
      </c>
      <c r="H986" s="126" t="s">
        <v>1022</v>
      </c>
      <c r="I986" s="81">
        <v>30.3</v>
      </c>
      <c r="J986" s="80" t="str">
        <f t="shared" si="116"/>
        <v>－</v>
      </c>
      <c r="K986" s="78"/>
      <c r="L986" s="79" t="s">
        <v>2062</v>
      </c>
      <c r="M986" s="79" t="str" cm="1">
        <f t="array" ref="M986">_xlfn.IFS(X986="賃借施設","－",L986&gt;=2006,"a",L986&gt;=1986,"b",L986&gt;=1976,"c",L986&lt;=1975,"d")</f>
        <v>－</v>
      </c>
      <c r="N986" s="79" t="str" cm="1">
        <f t="array" ref="N986">_xlfn.IFS(X986="賃借施設","－",L986&gt;=2005,"a",L986&gt;=1985,"b",L986&gt;=1975,"c",L986&lt;=1974,"d")</f>
        <v>－</v>
      </c>
      <c r="O986" s="79" t="str">
        <f t="shared" si="115"/>
        <v/>
      </c>
      <c r="P986" s="79" t="str">
        <f t="shared" si="112"/>
        <v>－</v>
      </c>
      <c r="Q986" s="79" t="s">
        <v>2062</v>
      </c>
      <c r="R986" s="79" t="s">
        <v>1825</v>
      </c>
      <c r="S986" s="127" t="s">
        <v>44</v>
      </c>
      <c r="T986" s="127" t="s">
        <v>949</v>
      </c>
      <c r="U986" s="127" t="s">
        <v>242</v>
      </c>
      <c r="V986" s="127" t="s">
        <v>962</v>
      </c>
      <c r="W986" s="116" t="s">
        <v>1775</v>
      </c>
      <c r="X986" s="116" t="s">
        <v>1762</v>
      </c>
      <c r="Y986" s="114">
        <v>2</v>
      </c>
      <c r="Z986" s="127"/>
      <c r="AA986" s="124"/>
      <c r="AB986" s="126"/>
      <c r="AC986" s="124"/>
      <c r="AD986" s="124"/>
      <c r="AE986" s="175"/>
      <c r="AF986" s="175"/>
      <c r="AG986" s="124"/>
      <c r="AH986" s="124"/>
      <c r="AI986" s="124"/>
      <c r="AJ986" s="124"/>
      <c r="AK986" s="124"/>
    </row>
    <row r="987" spans="1:37" ht="26.25" customHeight="1">
      <c r="A987" s="240">
        <f t="shared" si="118"/>
        <v>982</v>
      </c>
      <c r="B987" s="129" t="s">
        <v>4</v>
      </c>
      <c r="C987" s="129" t="s">
        <v>4</v>
      </c>
      <c r="D987" s="129" t="s">
        <v>191</v>
      </c>
      <c r="E987" s="129" t="s">
        <v>118</v>
      </c>
      <c r="F987" s="74">
        <f t="shared" si="119"/>
        <v>6</v>
      </c>
      <c r="G987" s="13" t="s" ph="1">
        <v>3022</v>
      </c>
      <c r="H987" s="126" t="s">
        <v>1012</v>
      </c>
      <c r="I987" s="81">
        <v>33.619999999999997</v>
      </c>
      <c r="J987" s="80" t="str">
        <f t="shared" si="116"/>
        <v>A</v>
      </c>
      <c r="K987" s="78"/>
      <c r="L987" s="79">
        <v>2000</v>
      </c>
      <c r="M987" s="79" t="str" cm="1">
        <f t="array" ref="M987">_xlfn.IFS(X987="賃借施設","－",L987&gt;=2006,"a",L987&gt;=1986,"b",L987&gt;=1976,"c",L987&lt;=1975,"d")</f>
        <v>b</v>
      </c>
      <c r="N987" s="79" t="str" cm="1">
        <f t="array" ref="N987">_xlfn.IFS(X987="賃借施設","－",L987&gt;=2005,"a",L987&gt;=1985,"b",L987&gt;=1975,"c",L987&lt;=1974,"d")</f>
        <v>b</v>
      </c>
      <c r="O987" s="79" t="str">
        <f t="shared" si="115"/>
        <v/>
      </c>
      <c r="P987" s="79" t="str">
        <f t="shared" si="112"/>
        <v>D</v>
      </c>
      <c r="Q987" s="79" t="s">
        <v>1856</v>
      </c>
      <c r="R987" s="79" t="s">
        <v>1825</v>
      </c>
      <c r="S987" s="127" t="s">
        <v>44</v>
      </c>
      <c r="T987" s="127" t="s">
        <v>949</v>
      </c>
      <c r="U987" s="127" t="s">
        <v>242</v>
      </c>
      <c r="V987" s="127" t="s">
        <v>962</v>
      </c>
      <c r="W987" s="116" t="s">
        <v>1776</v>
      </c>
      <c r="X987" s="116" t="s">
        <v>1757</v>
      </c>
      <c r="Y987" s="114">
        <v>28</v>
      </c>
      <c r="Z987" s="127"/>
      <c r="AA987" s="124"/>
      <c r="AB987" s="126"/>
      <c r="AC987" s="124"/>
      <c r="AD987" s="124"/>
      <c r="AE987" s="175"/>
      <c r="AF987" s="175"/>
      <c r="AG987" s="124"/>
      <c r="AH987" s="124"/>
      <c r="AI987" s="124"/>
      <c r="AJ987" s="124"/>
      <c r="AK987" s="124"/>
    </row>
    <row r="988" spans="1:37" ht="26.25" customHeight="1">
      <c r="A988" s="240">
        <f t="shared" si="118"/>
        <v>983</v>
      </c>
      <c r="B988" s="129" t="s">
        <v>4</v>
      </c>
      <c r="C988" s="129" t="s">
        <v>4</v>
      </c>
      <c r="D988" s="129" t="s">
        <v>191</v>
      </c>
      <c r="E988" s="129" t="s">
        <v>119</v>
      </c>
      <c r="F988" s="74">
        <f t="shared" si="119"/>
        <v>7</v>
      </c>
      <c r="G988" s="13" t="s" ph="1">
        <v>3023</v>
      </c>
      <c r="H988" s="126" t="s">
        <v>1015</v>
      </c>
      <c r="I988" s="81">
        <v>16</v>
      </c>
      <c r="J988" s="80" t="str">
        <f t="shared" si="116"/>
        <v>A</v>
      </c>
      <c r="K988" s="78"/>
      <c r="L988" s="79">
        <v>1995</v>
      </c>
      <c r="M988" s="79" t="str" cm="1">
        <f t="array" ref="M988">_xlfn.IFS(X988="賃借施設","－",L988&gt;=2006,"a",L988&gt;=1986,"b",L988&gt;=1976,"c",L988&lt;=1975,"d")</f>
        <v>b</v>
      </c>
      <c r="N988" s="79" t="str" cm="1">
        <f t="array" ref="N988">_xlfn.IFS(X988="賃借施設","－",L988&gt;=2005,"a",L988&gt;=1985,"b",L988&gt;=1975,"c",L988&lt;=1974,"d")</f>
        <v>b</v>
      </c>
      <c r="O988" s="79" t="str">
        <f t="shared" si="115"/>
        <v/>
      </c>
      <c r="P988" s="79" t="str">
        <f t="shared" si="112"/>
        <v>D</v>
      </c>
      <c r="Q988" s="79" t="s">
        <v>1856</v>
      </c>
      <c r="R988" s="79" t="s">
        <v>1825</v>
      </c>
      <c r="S988" s="127" t="s">
        <v>44</v>
      </c>
      <c r="T988" s="127" t="s">
        <v>949</v>
      </c>
      <c r="U988" s="127" t="s">
        <v>242</v>
      </c>
      <c r="V988" s="127" t="s">
        <v>962</v>
      </c>
      <c r="W988" s="116" t="s">
        <v>1777</v>
      </c>
      <c r="X988" s="116" t="s">
        <v>1757</v>
      </c>
      <c r="Y988" s="114">
        <v>40</v>
      </c>
      <c r="Z988" s="127"/>
      <c r="AA988" s="124"/>
      <c r="AB988" s="126"/>
      <c r="AC988" s="124"/>
      <c r="AD988" s="124"/>
      <c r="AE988" s="175"/>
      <c r="AF988" s="175"/>
      <c r="AG988" s="124"/>
      <c r="AH988" s="124"/>
      <c r="AI988" s="124"/>
      <c r="AJ988" s="124"/>
      <c r="AK988" s="124"/>
    </row>
    <row r="989" spans="1:37" ht="26.25" customHeight="1">
      <c r="A989" s="240">
        <f t="shared" si="118"/>
        <v>984</v>
      </c>
      <c r="B989" s="129" t="s">
        <v>4</v>
      </c>
      <c r="C989" s="129" t="s">
        <v>4</v>
      </c>
      <c r="D989" s="129" t="s">
        <v>191</v>
      </c>
      <c r="E989" s="129" t="s">
        <v>118</v>
      </c>
      <c r="F989" s="74">
        <f t="shared" si="119"/>
        <v>8</v>
      </c>
      <c r="G989" s="13" t="s" ph="1">
        <v>3024</v>
      </c>
      <c r="H989" s="126" t="s">
        <v>1021</v>
      </c>
      <c r="I989" s="81">
        <v>10.14</v>
      </c>
      <c r="J989" s="80" t="str">
        <f t="shared" si="116"/>
        <v>A</v>
      </c>
      <c r="K989" s="78"/>
      <c r="L989" s="79">
        <v>2014</v>
      </c>
      <c r="M989" s="79" t="str" cm="1">
        <f t="array" ref="M989">_xlfn.IFS(X989="賃借施設","－",L989&gt;=2006,"a",L989&gt;=1986,"b",L989&gt;=1976,"c",L989&lt;=1975,"d")</f>
        <v>a</v>
      </c>
      <c r="N989" s="79" t="str" cm="1">
        <f t="array" ref="N989">_xlfn.IFS(X989="賃借施設","－",L989&gt;=2005,"a",L989&gt;=1985,"b",L989&gt;=1975,"c",L989&lt;=1974,"d")</f>
        <v>a</v>
      </c>
      <c r="O989" s="79" t="str">
        <f t="shared" si="115"/>
        <v/>
      </c>
      <c r="P989" s="79" t="str">
        <f t="shared" si="112"/>
        <v>A</v>
      </c>
      <c r="Q989" s="79" t="s">
        <v>1865</v>
      </c>
      <c r="R989" s="79" t="s">
        <v>1825</v>
      </c>
      <c r="S989" s="127" t="s">
        <v>44</v>
      </c>
      <c r="T989" s="127" t="s">
        <v>949</v>
      </c>
      <c r="U989" s="127" t="s">
        <v>242</v>
      </c>
      <c r="V989" s="127" t="s">
        <v>962</v>
      </c>
      <c r="W989" s="116" t="s">
        <v>1777</v>
      </c>
      <c r="X989" s="116" t="s">
        <v>1757</v>
      </c>
      <c r="Y989" s="114">
        <v>41</v>
      </c>
      <c r="Z989" s="127"/>
      <c r="AA989" s="124"/>
      <c r="AB989" s="126"/>
      <c r="AC989" s="124"/>
      <c r="AD989" s="124"/>
      <c r="AE989" s="175"/>
      <c r="AF989" s="175"/>
      <c r="AG989" s="124"/>
      <c r="AH989" s="124"/>
      <c r="AI989" s="124"/>
      <c r="AJ989" s="124"/>
      <c r="AK989" s="124"/>
    </row>
    <row r="990" spans="1:37" s="24" customFormat="1" ht="26.25" customHeight="1">
      <c r="A990" s="240">
        <f t="shared" si="118"/>
        <v>985</v>
      </c>
      <c r="B990" s="129" t="s">
        <v>4</v>
      </c>
      <c r="C990" s="129" t="s">
        <v>4</v>
      </c>
      <c r="D990" s="129" t="s">
        <v>191</v>
      </c>
      <c r="E990" s="129" t="s">
        <v>118</v>
      </c>
      <c r="F990" s="74">
        <f t="shared" si="119"/>
        <v>9</v>
      </c>
      <c r="G990" s="13" t="s" ph="1">
        <v>3025</v>
      </c>
      <c r="H990" s="126" t="s">
        <v>1013</v>
      </c>
      <c r="I990" s="81">
        <v>21</v>
      </c>
      <c r="J990" s="80" t="str">
        <f t="shared" si="116"/>
        <v>A</v>
      </c>
      <c r="K990" s="78"/>
      <c r="L990" s="79">
        <v>1991</v>
      </c>
      <c r="M990" s="79" t="str" cm="1">
        <f t="array" ref="M990">_xlfn.IFS(X990="賃借施設","－",L990&gt;=2006,"a",L990&gt;=1986,"b",L990&gt;=1976,"c",L990&lt;=1975,"d")</f>
        <v>b</v>
      </c>
      <c r="N990" s="79" t="str" cm="1">
        <f t="array" ref="N990">_xlfn.IFS(X990="賃借施設","－",L990&gt;=2005,"a",L990&gt;=1985,"b",L990&gt;=1975,"c",L990&lt;=1974,"d")</f>
        <v>b</v>
      </c>
      <c r="O990" s="79" t="str">
        <f t="shared" si="115"/>
        <v/>
      </c>
      <c r="P990" s="79" t="str">
        <f t="shared" si="112"/>
        <v>D</v>
      </c>
      <c r="Q990" s="79" t="s">
        <v>1856</v>
      </c>
      <c r="R990" s="79" t="s">
        <v>1825</v>
      </c>
      <c r="S990" s="127" t="s">
        <v>44</v>
      </c>
      <c r="T990" s="127" t="s">
        <v>949</v>
      </c>
      <c r="U990" s="127" t="s">
        <v>242</v>
      </c>
      <c r="V990" s="127" t="s">
        <v>962</v>
      </c>
      <c r="W990" s="116" t="s">
        <v>1778</v>
      </c>
      <c r="X990" s="116" t="s">
        <v>1757</v>
      </c>
      <c r="Y990" s="114">
        <v>50</v>
      </c>
      <c r="Z990" s="127"/>
      <c r="AA990" s="124"/>
      <c r="AB990" s="126"/>
      <c r="AC990" s="124"/>
      <c r="AD990" s="124"/>
      <c r="AE990" s="175"/>
      <c r="AF990" s="175"/>
      <c r="AG990" s="124"/>
      <c r="AH990" s="124"/>
      <c r="AI990" s="124"/>
      <c r="AJ990" s="124"/>
      <c r="AK990" s="124"/>
    </row>
    <row r="991" spans="1:37" ht="26.25" customHeight="1">
      <c r="A991" s="240">
        <f t="shared" si="118"/>
        <v>986</v>
      </c>
      <c r="B991" s="129" t="s">
        <v>4</v>
      </c>
      <c r="C991" s="129" t="s">
        <v>4</v>
      </c>
      <c r="D991" s="129" t="s">
        <v>191</v>
      </c>
      <c r="E991" s="129" t="s">
        <v>118</v>
      </c>
      <c r="F991" s="74">
        <f t="shared" si="119"/>
        <v>10</v>
      </c>
      <c r="G991" s="13" t="s" ph="1">
        <v>3026</v>
      </c>
      <c r="H991" s="126" t="s">
        <v>1975</v>
      </c>
      <c r="I991" s="81">
        <v>16</v>
      </c>
      <c r="J991" s="80" t="str">
        <f t="shared" si="116"/>
        <v>A</v>
      </c>
      <c r="K991" s="78"/>
      <c r="L991" s="79">
        <v>1996</v>
      </c>
      <c r="M991" s="79" t="str" cm="1">
        <f t="array" ref="M991">_xlfn.IFS(X991="賃借施設","－",L991&gt;=2006,"a",L991&gt;=1986,"b",L991&gt;=1976,"c",L991&lt;=1975,"d")</f>
        <v>b</v>
      </c>
      <c r="N991" s="79" t="str" cm="1">
        <f t="array" ref="N991">_xlfn.IFS(X991="賃借施設","－",L991&gt;=2005,"a",L991&gt;=1985,"b",L991&gt;=1975,"c",L991&lt;=1974,"d")</f>
        <v>b</v>
      </c>
      <c r="O991" s="79" t="str">
        <f t="shared" si="115"/>
        <v/>
      </c>
      <c r="P991" s="79" t="str">
        <f t="shared" si="112"/>
        <v>D</v>
      </c>
      <c r="Q991" s="79" t="s">
        <v>1856</v>
      </c>
      <c r="R991" s="79" t="s">
        <v>1825</v>
      </c>
      <c r="S991" s="127" t="s">
        <v>44</v>
      </c>
      <c r="T991" s="127" t="s">
        <v>949</v>
      </c>
      <c r="U991" s="127" t="s">
        <v>242</v>
      </c>
      <c r="V991" s="127" t="s">
        <v>962</v>
      </c>
      <c r="W991" s="116" t="s">
        <v>1781</v>
      </c>
      <c r="X991" s="116" t="s">
        <v>1757</v>
      </c>
      <c r="Y991" s="114">
        <v>79</v>
      </c>
      <c r="Z991" s="127"/>
      <c r="AA991" s="124"/>
      <c r="AB991" s="126"/>
      <c r="AC991" s="124"/>
      <c r="AD991" s="124"/>
      <c r="AE991" s="175"/>
      <c r="AF991" s="175"/>
      <c r="AG991" s="124"/>
      <c r="AH991" s="124"/>
      <c r="AI991" s="124"/>
      <c r="AJ991" s="124"/>
      <c r="AK991" s="124"/>
    </row>
    <row r="992" spans="1:37" ht="26.25" customHeight="1">
      <c r="A992" s="240">
        <f t="shared" si="118"/>
        <v>987</v>
      </c>
      <c r="B992" s="129" t="s">
        <v>4</v>
      </c>
      <c r="C992" s="129" t="s">
        <v>4</v>
      </c>
      <c r="D992" s="129" t="s">
        <v>191</v>
      </c>
      <c r="E992" s="129" t="s">
        <v>118</v>
      </c>
      <c r="F992" s="74">
        <f t="shared" si="119"/>
        <v>11</v>
      </c>
      <c r="G992" s="13" t="s" ph="1">
        <v>3027</v>
      </c>
      <c r="H992" s="126" t="s">
        <v>1016</v>
      </c>
      <c r="I992" s="81">
        <v>9.5</v>
      </c>
      <c r="J992" s="80" t="str">
        <f t="shared" si="116"/>
        <v>A</v>
      </c>
      <c r="K992" s="78"/>
      <c r="L992" s="79">
        <v>1986</v>
      </c>
      <c r="M992" s="79" t="str" cm="1">
        <f t="array" ref="M992">_xlfn.IFS(X992="賃借施設","－",L992&gt;=2006,"a",L992&gt;=1986,"b",L992&gt;=1976,"c",L992&lt;=1975,"d")</f>
        <v>b</v>
      </c>
      <c r="N992" s="79" t="str" cm="1">
        <f t="array" ref="N992">_xlfn.IFS(X992="賃借施設","－",L992&gt;=2005,"a",L992&gt;=1985,"b",L992&gt;=1975,"c",L992&lt;=1974,"d")</f>
        <v>b</v>
      </c>
      <c r="O992" s="79" t="str">
        <f t="shared" si="115"/>
        <v/>
      </c>
      <c r="P992" s="79" t="str">
        <f t="shared" ref="P992:P1052" si="120">IF(X992="賃借施設","－",IF(AND(J992="A",M992="a"),"A",(IF(AND(J992="B",M992="a"),"B",(IF(AND(J992="C",M992="a"),"C",(IF(AND(J992="A",M992="b"),"D",(IF(AND(J992="B",M992="b"),"E",(IF(AND(J992="C",M992="b"),"F",(IF(AND(J992="A",M992="c"),"G",(IF(AND(J992="B",M992="c"),"H",(IF(AND(J992="C",M992="c"),"I",(IF(AND(J992="A",M992="d"),"J",(IF(AND(J992="B",M992="d"),"K",(IF(AND(J992="C",M992="d"),"L",""))))))))))))))))))))))))</f>
        <v>D</v>
      </c>
      <c r="Q992" s="79" t="s">
        <v>1865</v>
      </c>
      <c r="R992" s="79" t="s">
        <v>1825</v>
      </c>
      <c r="S992" s="127" t="s">
        <v>44</v>
      </c>
      <c r="T992" s="127" t="s">
        <v>949</v>
      </c>
      <c r="U992" s="127" t="s">
        <v>242</v>
      </c>
      <c r="V992" s="127" t="s">
        <v>962</v>
      </c>
      <c r="W992" s="116" t="s">
        <v>1781</v>
      </c>
      <c r="X992" s="116" t="s">
        <v>1757</v>
      </c>
      <c r="Y992" s="114">
        <v>36</v>
      </c>
      <c r="Z992" s="127"/>
      <c r="AA992" s="124"/>
      <c r="AB992" s="126"/>
      <c r="AC992" s="124"/>
      <c r="AD992" s="124"/>
      <c r="AE992" s="175"/>
      <c r="AF992" s="175"/>
      <c r="AG992" s="124"/>
      <c r="AH992" s="124"/>
      <c r="AI992" s="124"/>
      <c r="AJ992" s="124"/>
      <c r="AK992" s="124"/>
    </row>
    <row r="993" spans="1:37" ht="26.25" customHeight="1">
      <c r="A993" s="240">
        <f t="shared" si="118"/>
        <v>988</v>
      </c>
      <c r="B993" s="129" t="s">
        <v>4</v>
      </c>
      <c r="C993" s="129" t="s">
        <v>4</v>
      </c>
      <c r="D993" s="129" t="s">
        <v>191</v>
      </c>
      <c r="E993" s="129" t="s">
        <v>118</v>
      </c>
      <c r="F993" s="74">
        <f t="shared" si="119"/>
        <v>12</v>
      </c>
      <c r="G993" s="13" t="s" ph="1">
        <v>3028</v>
      </c>
      <c r="H993" s="126" t="s">
        <v>1976</v>
      </c>
      <c r="I993" s="81">
        <v>23.5</v>
      </c>
      <c r="J993" s="80" t="str">
        <f t="shared" si="116"/>
        <v>A</v>
      </c>
      <c r="K993" s="78"/>
      <c r="L993" s="79">
        <v>1969</v>
      </c>
      <c r="M993" s="79" t="str" cm="1">
        <f t="array" ref="M993">_xlfn.IFS(X993="賃借施設","－",L993&gt;=2006,"a",L993&gt;=1986,"b",L993&gt;=1976,"c",L993&lt;=1975,"d")</f>
        <v>d</v>
      </c>
      <c r="N993" s="79" t="str" cm="1">
        <f t="array" ref="N993">_xlfn.IFS(X993="賃借施設","－",L993&gt;=2005,"a",L993&gt;=1985,"b",L993&gt;=1975,"c",L993&lt;=1974,"d")</f>
        <v>d</v>
      </c>
      <c r="O993" s="79" t="str">
        <f t="shared" si="115"/>
        <v/>
      </c>
      <c r="P993" s="79" t="str">
        <f t="shared" si="120"/>
        <v>J</v>
      </c>
      <c r="Q993" s="79" t="s">
        <v>1865</v>
      </c>
      <c r="R993" s="79" t="s">
        <v>1825</v>
      </c>
      <c r="S993" s="127" t="s">
        <v>44</v>
      </c>
      <c r="T993" s="127" t="s">
        <v>949</v>
      </c>
      <c r="U993" s="127" t="s">
        <v>242</v>
      </c>
      <c r="V993" s="127" t="s">
        <v>962</v>
      </c>
      <c r="W993" s="116" t="s">
        <v>1781</v>
      </c>
      <c r="X993" s="116" t="s">
        <v>1757</v>
      </c>
      <c r="Y993" s="114">
        <v>80</v>
      </c>
      <c r="Z993" s="127"/>
      <c r="AA993" s="124"/>
      <c r="AB993" s="126"/>
      <c r="AC993" s="124"/>
      <c r="AD993" s="124"/>
      <c r="AE993" s="175"/>
      <c r="AF993" s="175"/>
      <c r="AG993" s="124"/>
      <c r="AH993" s="124"/>
      <c r="AI993" s="124"/>
      <c r="AJ993" s="124"/>
      <c r="AK993" s="124"/>
    </row>
    <row r="994" spans="1:37" ht="26.25" customHeight="1">
      <c r="A994" s="240">
        <f t="shared" si="118"/>
        <v>989</v>
      </c>
      <c r="B994" s="129" t="s">
        <v>4</v>
      </c>
      <c r="C994" s="129" t="s">
        <v>4</v>
      </c>
      <c r="D994" s="129" t="s">
        <v>191</v>
      </c>
      <c r="E994" s="129" t="s">
        <v>118</v>
      </c>
      <c r="F994" s="74">
        <f t="shared" si="119"/>
        <v>13</v>
      </c>
      <c r="G994" s="13" t="s" ph="1">
        <v>3029</v>
      </c>
      <c r="H994" s="126" t="s">
        <v>1017</v>
      </c>
      <c r="I994" s="81">
        <v>10</v>
      </c>
      <c r="J994" s="80" t="str">
        <f t="shared" si="116"/>
        <v>A</v>
      </c>
      <c r="K994" s="78"/>
      <c r="L994" s="79">
        <v>1998</v>
      </c>
      <c r="M994" s="79" t="str" cm="1">
        <f t="array" ref="M994">_xlfn.IFS(X994="賃借施設","－",L994&gt;=2006,"a",L994&gt;=1986,"b",L994&gt;=1976,"c",L994&lt;=1975,"d")</f>
        <v>b</v>
      </c>
      <c r="N994" s="79" t="str" cm="1">
        <f t="array" ref="N994">_xlfn.IFS(X994="賃借施設","－",L994&gt;=2005,"a",L994&gt;=1985,"b",L994&gt;=1975,"c",L994&lt;=1974,"d")</f>
        <v>b</v>
      </c>
      <c r="O994" s="79" t="str">
        <f t="shared" si="115"/>
        <v/>
      </c>
      <c r="P994" s="79" t="str">
        <f t="shared" si="120"/>
        <v>D</v>
      </c>
      <c r="Q994" s="79" t="s">
        <v>1865</v>
      </c>
      <c r="R994" s="79" t="s">
        <v>1825</v>
      </c>
      <c r="S994" s="127" t="s">
        <v>44</v>
      </c>
      <c r="T994" s="127" t="s">
        <v>949</v>
      </c>
      <c r="U994" s="127" t="s">
        <v>242</v>
      </c>
      <c r="V994" s="127" t="s">
        <v>962</v>
      </c>
      <c r="W994" s="116" t="s">
        <v>1782</v>
      </c>
      <c r="X994" s="116" t="s">
        <v>1757</v>
      </c>
      <c r="Y994" s="114">
        <v>32</v>
      </c>
      <c r="Z994" s="127"/>
      <c r="AA994" s="124"/>
      <c r="AB994" s="126"/>
      <c r="AC994" s="124"/>
      <c r="AD994" s="124"/>
      <c r="AE994" s="175"/>
      <c r="AF994" s="175"/>
      <c r="AG994" s="124"/>
      <c r="AH994" s="124"/>
      <c r="AI994" s="124"/>
      <c r="AJ994" s="124"/>
      <c r="AK994" s="124"/>
    </row>
    <row r="995" spans="1:37" ht="26.25" customHeight="1">
      <c r="A995" s="240">
        <f t="shared" si="118"/>
        <v>990</v>
      </c>
      <c r="B995" s="129" t="s">
        <v>4</v>
      </c>
      <c r="C995" s="129" t="s">
        <v>4</v>
      </c>
      <c r="D995" s="129" t="s">
        <v>191</v>
      </c>
      <c r="E995" s="129" t="s">
        <v>118</v>
      </c>
      <c r="F995" s="74">
        <f t="shared" si="119"/>
        <v>14</v>
      </c>
      <c r="G995" s="13" t="s" ph="1">
        <v>3030</v>
      </c>
      <c r="H995" s="126" t="s">
        <v>1019</v>
      </c>
      <c r="I995" s="81">
        <v>10.24</v>
      </c>
      <c r="J995" s="80" t="str">
        <f t="shared" si="116"/>
        <v>A</v>
      </c>
      <c r="K995" s="78"/>
      <c r="L995" s="79">
        <v>1971</v>
      </c>
      <c r="M995" s="79" t="str" cm="1">
        <f t="array" ref="M995">_xlfn.IFS(X995="賃借施設","－",L995&gt;=2006,"a",L995&gt;=1986,"b",L995&gt;=1976,"c",L995&lt;=1975,"d")</f>
        <v>d</v>
      </c>
      <c r="N995" s="79" t="str" cm="1">
        <f t="array" ref="N995">_xlfn.IFS(X995="賃借施設","－",L995&gt;=2005,"a",L995&gt;=1985,"b",L995&gt;=1975,"c",L995&lt;=1974,"d")</f>
        <v>d</v>
      </c>
      <c r="O995" s="79" t="str">
        <f t="shared" si="115"/>
        <v/>
      </c>
      <c r="P995" s="79" t="str">
        <f t="shared" si="120"/>
        <v>J</v>
      </c>
      <c r="Q995" s="79" t="s">
        <v>1865</v>
      </c>
      <c r="R995" s="79" t="s">
        <v>1825</v>
      </c>
      <c r="S995" s="127" t="s">
        <v>44</v>
      </c>
      <c r="T995" s="127" t="s">
        <v>949</v>
      </c>
      <c r="U995" s="127" t="s">
        <v>242</v>
      </c>
      <c r="V995" s="127" t="s">
        <v>962</v>
      </c>
      <c r="W995" s="116" t="s">
        <v>1783</v>
      </c>
      <c r="X995" s="116" t="s">
        <v>1757</v>
      </c>
      <c r="Y995" s="114">
        <v>44</v>
      </c>
      <c r="Z995" s="127"/>
      <c r="AA995" s="124"/>
      <c r="AB995" s="126"/>
      <c r="AC995" s="124"/>
      <c r="AD995" s="124"/>
      <c r="AE995" s="175"/>
      <c r="AF995" s="175"/>
      <c r="AG995" s="124"/>
      <c r="AH995" s="124"/>
      <c r="AI995" s="124"/>
      <c r="AJ995" s="124"/>
      <c r="AK995" s="124"/>
    </row>
    <row r="996" spans="1:37" ht="26.25" customHeight="1">
      <c r="A996" s="240">
        <f t="shared" si="118"/>
        <v>991</v>
      </c>
      <c r="B996" s="129" t="s">
        <v>4</v>
      </c>
      <c r="C996" s="129" t="s">
        <v>4</v>
      </c>
      <c r="D996" s="129" t="s">
        <v>191</v>
      </c>
      <c r="E996" s="129" t="s">
        <v>118</v>
      </c>
      <c r="F996" s="74">
        <f t="shared" si="119"/>
        <v>15</v>
      </c>
      <c r="G996" s="13" t="s" ph="1">
        <v>3031</v>
      </c>
      <c r="H996" s="126" t="s">
        <v>1014</v>
      </c>
      <c r="I996" s="81">
        <v>18.399999999999999</v>
      </c>
      <c r="J996" s="80" t="str">
        <f t="shared" si="116"/>
        <v>A</v>
      </c>
      <c r="K996" s="78"/>
      <c r="L996" s="79">
        <v>1968</v>
      </c>
      <c r="M996" s="79" t="str" cm="1">
        <f t="array" ref="M996">_xlfn.IFS(X996="賃借施設","－",L996&gt;=2006,"a",L996&gt;=1986,"b",L996&gt;=1976,"c",L996&lt;=1975,"d")</f>
        <v>d</v>
      </c>
      <c r="N996" s="79" t="str" cm="1">
        <f t="array" ref="N996">_xlfn.IFS(X996="賃借施設","－",L996&gt;=2005,"a",L996&gt;=1985,"b",L996&gt;=1975,"c",L996&lt;=1974,"d")</f>
        <v>d</v>
      </c>
      <c r="O996" s="79" t="str">
        <f t="shared" si="115"/>
        <v/>
      </c>
      <c r="P996" s="79" t="str">
        <f t="shared" si="120"/>
        <v>J</v>
      </c>
      <c r="Q996" s="79" t="s">
        <v>1856</v>
      </c>
      <c r="R996" s="79" t="s">
        <v>1825</v>
      </c>
      <c r="S996" s="127" t="s">
        <v>44</v>
      </c>
      <c r="T996" s="127" t="s">
        <v>949</v>
      </c>
      <c r="U996" s="127" t="s">
        <v>242</v>
      </c>
      <c r="V996" s="127" t="s">
        <v>962</v>
      </c>
      <c r="W996" s="116" t="s">
        <v>1784</v>
      </c>
      <c r="X996" s="116" t="s">
        <v>1757</v>
      </c>
      <c r="Y996" s="114">
        <v>58</v>
      </c>
      <c r="Z996" s="127"/>
      <c r="AA996" s="124"/>
      <c r="AB996" s="126"/>
      <c r="AC996" s="124"/>
      <c r="AD996" s="124"/>
      <c r="AE996" s="175"/>
      <c r="AF996" s="175"/>
      <c r="AG996" s="124"/>
      <c r="AH996" s="124"/>
      <c r="AI996" s="124"/>
      <c r="AJ996" s="124"/>
      <c r="AK996" s="124"/>
    </row>
    <row r="997" spans="1:37" ht="26.25" customHeight="1">
      <c r="A997" s="240">
        <f t="shared" si="118"/>
        <v>992</v>
      </c>
      <c r="B997" s="129" t="s">
        <v>4</v>
      </c>
      <c r="C997" s="129" t="s">
        <v>4</v>
      </c>
      <c r="D997" s="129" t="s">
        <v>191</v>
      </c>
      <c r="E997" s="129" t="s">
        <v>118</v>
      </c>
      <c r="F997" s="74">
        <f t="shared" si="119"/>
        <v>16</v>
      </c>
      <c r="G997" s="13" t="s" ph="1">
        <v>3032</v>
      </c>
      <c r="H997" s="126" t="s">
        <v>1011</v>
      </c>
      <c r="I997" s="81">
        <v>20.399999999999999</v>
      </c>
      <c r="J997" s="80" t="str">
        <f t="shared" si="116"/>
        <v>A</v>
      </c>
      <c r="K997" s="78"/>
      <c r="L997" s="79">
        <v>1968</v>
      </c>
      <c r="M997" s="79" t="str" cm="1">
        <f t="array" ref="M997">_xlfn.IFS(X997="賃借施設","－",L997&gt;=2006,"a",L997&gt;=1986,"b",L997&gt;=1976,"c",L997&lt;=1975,"d")</f>
        <v>d</v>
      </c>
      <c r="N997" s="79" t="str" cm="1">
        <f t="array" ref="N997">_xlfn.IFS(X997="賃借施設","－",L997&gt;=2005,"a",L997&gt;=1985,"b",L997&gt;=1975,"c",L997&lt;=1974,"d")</f>
        <v>d</v>
      </c>
      <c r="O997" s="79" t="str">
        <f t="shared" si="115"/>
        <v/>
      </c>
      <c r="P997" s="79" t="str">
        <f t="shared" si="120"/>
        <v>J</v>
      </c>
      <c r="Q997" s="79" t="s">
        <v>1856</v>
      </c>
      <c r="R997" s="79" t="s">
        <v>1825</v>
      </c>
      <c r="S997" s="127" t="s">
        <v>44</v>
      </c>
      <c r="T997" s="127" t="s">
        <v>949</v>
      </c>
      <c r="U997" s="127" t="s">
        <v>242</v>
      </c>
      <c r="V997" s="127" t="s">
        <v>962</v>
      </c>
      <c r="W997" s="116" t="s">
        <v>1785</v>
      </c>
      <c r="X997" s="116" t="s">
        <v>1757</v>
      </c>
      <c r="Y997" s="114">
        <v>51</v>
      </c>
      <c r="Z997" s="127"/>
      <c r="AA997" s="124"/>
      <c r="AB997" s="126"/>
      <c r="AC997" s="124"/>
      <c r="AD997" s="124"/>
      <c r="AE997" s="175"/>
      <c r="AF997" s="175"/>
      <c r="AG997" s="124"/>
      <c r="AH997" s="124"/>
      <c r="AI997" s="124"/>
      <c r="AJ997" s="124"/>
      <c r="AK997" s="124"/>
    </row>
    <row r="998" spans="1:37" ht="26.25" customHeight="1">
      <c r="A998" s="240">
        <f t="shared" si="118"/>
        <v>993</v>
      </c>
      <c r="B998" s="129" t="s">
        <v>4</v>
      </c>
      <c r="C998" s="129" t="s">
        <v>4</v>
      </c>
      <c r="D998" s="129" t="s">
        <v>191</v>
      </c>
      <c r="E998" s="125" t="s">
        <v>120</v>
      </c>
      <c r="F998" s="74">
        <v>1</v>
      </c>
      <c r="G998" s="13" t="s" ph="1">
        <v>3033</v>
      </c>
      <c r="H998" s="126" t="s">
        <v>1042</v>
      </c>
      <c r="I998" s="81">
        <v>27.4</v>
      </c>
      <c r="J998" s="80" t="str">
        <f t="shared" si="116"/>
        <v>A</v>
      </c>
      <c r="K998" s="78"/>
      <c r="L998" s="79">
        <v>2000</v>
      </c>
      <c r="M998" s="79" t="str" cm="1">
        <f t="array" ref="M998">_xlfn.IFS(X998="賃借施設","－",L998&gt;=2006,"a",L998&gt;=1986,"b",L998&gt;=1976,"c",L998&lt;=1975,"d")</f>
        <v>b</v>
      </c>
      <c r="N998" s="79" t="str" cm="1">
        <f t="array" ref="N998">_xlfn.IFS(X998="賃借施設","－",L998&gt;=2005,"a",L998&gt;=1985,"b",L998&gt;=1975,"c",L998&lt;=1974,"d")</f>
        <v>b</v>
      </c>
      <c r="O998" s="79" t="str">
        <f t="shared" si="115"/>
        <v/>
      </c>
      <c r="P998" s="79" t="str">
        <f t="shared" si="120"/>
        <v>D</v>
      </c>
      <c r="Q998" s="79" t="s">
        <v>1865</v>
      </c>
      <c r="R998" s="79" t="s">
        <v>1825</v>
      </c>
      <c r="S998" s="127" t="s">
        <v>44</v>
      </c>
      <c r="T998" s="127" t="s">
        <v>949</v>
      </c>
      <c r="U998" s="127" t="s">
        <v>242</v>
      </c>
      <c r="V998" s="127" t="s">
        <v>962</v>
      </c>
      <c r="W998" s="116" t="s">
        <v>1763</v>
      </c>
      <c r="X998" s="116" t="s">
        <v>1757</v>
      </c>
      <c r="Y998" s="114">
        <v>26</v>
      </c>
      <c r="Z998" s="127"/>
      <c r="AA998" s="124"/>
      <c r="AB998" s="126"/>
      <c r="AC998" s="124"/>
      <c r="AD998" s="124"/>
      <c r="AE998" s="175"/>
      <c r="AF998" s="175"/>
      <c r="AG998" s="124"/>
      <c r="AH998" s="124"/>
      <c r="AI998" s="124"/>
      <c r="AJ998" s="124"/>
      <c r="AK998" s="124"/>
    </row>
    <row r="999" spans="1:37" s="27" customFormat="1" ht="26.25" customHeight="1">
      <c r="A999" s="240">
        <f t="shared" si="118"/>
        <v>994</v>
      </c>
      <c r="B999" s="129" t="s">
        <v>4</v>
      </c>
      <c r="C999" s="129" t="s">
        <v>4</v>
      </c>
      <c r="D999" s="129" t="s">
        <v>191</v>
      </c>
      <c r="E999" s="125" t="s">
        <v>151</v>
      </c>
      <c r="F999" s="74">
        <v>1</v>
      </c>
      <c r="G999" s="13" t="s" ph="1">
        <v>3034</v>
      </c>
      <c r="H999" s="126" t="s">
        <v>1046</v>
      </c>
      <c r="I999" s="81">
        <v>20.399999999999999</v>
      </c>
      <c r="J999" s="80" t="str">
        <f t="shared" si="116"/>
        <v>A</v>
      </c>
      <c r="K999" s="78"/>
      <c r="L999" s="79">
        <v>1992</v>
      </c>
      <c r="M999" s="79" t="str" cm="1">
        <f t="array" ref="M999">_xlfn.IFS(X999="賃借施設","－",L999&gt;=2006,"a",L999&gt;=1986,"b",L999&gt;=1976,"c",L999&lt;=1975,"d")</f>
        <v>b</v>
      </c>
      <c r="N999" s="79" t="str" cm="1">
        <f t="array" ref="N999">_xlfn.IFS(X999="賃借施設","－",L999&gt;=2005,"a",L999&gt;=1985,"b",L999&gt;=1975,"c",L999&lt;=1974,"d")</f>
        <v>b</v>
      </c>
      <c r="O999" s="79" t="str">
        <f t="shared" si="115"/>
        <v/>
      </c>
      <c r="P999" s="79" t="str">
        <f t="shared" si="120"/>
        <v>D</v>
      </c>
      <c r="Q999" s="79" t="s">
        <v>1865</v>
      </c>
      <c r="R999" s="79" t="s">
        <v>1825</v>
      </c>
      <c r="S999" s="127" t="s">
        <v>44</v>
      </c>
      <c r="T999" s="127" t="s">
        <v>1054</v>
      </c>
      <c r="U999" s="127" t="s">
        <v>1055</v>
      </c>
      <c r="V999" s="127" t="s">
        <v>1841</v>
      </c>
      <c r="W999" s="116" t="s">
        <v>1765</v>
      </c>
      <c r="X999" s="116" t="s">
        <v>1757</v>
      </c>
      <c r="Y999" s="114">
        <v>46</v>
      </c>
      <c r="Z999" s="127"/>
      <c r="AA999" s="124"/>
      <c r="AB999" s="126"/>
      <c r="AC999" s="124"/>
      <c r="AD999" s="124"/>
      <c r="AE999" s="175"/>
      <c r="AF999" s="175"/>
      <c r="AG999" s="124"/>
      <c r="AH999" s="124"/>
      <c r="AI999" s="124"/>
      <c r="AJ999" s="124"/>
      <c r="AK999" s="124"/>
    </row>
    <row r="1000" spans="1:37" s="27" customFormat="1" ht="26.25" customHeight="1">
      <c r="A1000" s="240">
        <f t="shared" si="118"/>
        <v>995</v>
      </c>
      <c r="B1000" s="129" t="s">
        <v>4</v>
      </c>
      <c r="C1000" s="129" t="s">
        <v>4</v>
      </c>
      <c r="D1000" s="129" t="s">
        <v>191</v>
      </c>
      <c r="E1000" s="129" t="s">
        <v>151</v>
      </c>
      <c r="F1000" s="74">
        <f>F999+1</f>
        <v>2</v>
      </c>
      <c r="G1000" s="13" t="s" ph="1">
        <v>3035</v>
      </c>
      <c r="H1000" s="126" t="s">
        <v>1023</v>
      </c>
      <c r="I1000" s="81">
        <v>40</v>
      </c>
      <c r="J1000" s="80" t="str">
        <f t="shared" si="116"/>
        <v>A</v>
      </c>
      <c r="K1000" s="78"/>
      <c r="L1000" s="79">
        <v>1986</v>
      </c>
      <c r="M1000" s="79" t="str" cm="1">
        <f t="array" ref="M1000">_xlfn.IFS(X1000="賃借施設","－",L1000&gt;=2006,"a",L1000&gt;=1986,"b",L1000&gt;=1976,"c",L1000&lt;=1975,"d")</f>
        <v>b</v>
      </c>
      <c r="N1000" s="79" t="str" cm="1">
        <f t="array" ref="N1000">_xlfn.IFS(X1000="賃借施設","－",L1000&gt;=2005,"a",L1000&gt;=1985,"b",L1000&gt;=1975,"c",L1000&lt;=1974,"d")</f>
        <v>b</v>
      </c>
      <c r="O1000" s="79" t="str">
        <f t="shared" si="115"/>
        <v/>
      </c>
      <c r="P1000" s="79" t="str">
        <f t="shared" si="120"/>
        <v>D</v>
      </c>
      <c r="Q1000" s="79" t="s">
        <v>1865</v>
      </c>
      <c r="R1000" s="79" t="s">
        <v>1825</v>
      </c>
      <c r="S1000" s="127" t="s">
        <v>44</v>
      </c>
      <c r="T1000" s="127" t="s">
        <v>1054</v>
      </c>
      <c r="U1000" s="127" t="s">
        <v>1055</v>
      </c>
      <c r="V1000" s="127" t="s">
        <v>1841</v>
      </c>
      <c r="W1000" s="116" t="s">
        <v>1768</v>
      </c>
      <c r="X1000" s="116" t="s">
        <v>1757</v>
      </c>
      <c r="Y1000" s="114">
        <v>32</v>
      </c>
      <c r="Z1000" s="127"/>
      <c r="AA1000" s="124"/>
      <c r="AB1000" s="126"/>
      <c r="AC1000" s="124"/>
      <c r="AD1000" s="124"/>
      <c r="AE1000" s="175"/>
      <c r="AF1000" s="175"/>
      <c r="AG1000" s="124"/>
      <c r="AH1000" s="124"/>
      <c r="AI1000" s="124"/>
      <c r="AJ1000" s="124"/>
      <c r="AK1000" s="124"/>
    </row>
    <row r="1001" spans="1:37" s="27" customFormat="1" ht="26.25" customHeight="1">
      <c r="A1001" s="240">
        <f t="shared" si="118"/>
        <v>996</v>
      </c>
      <c r="B1001" s="129" t="s">
        <v>4</v>
      </c>
      <c r="C1001" s="129" t="s">
        <v>4</v>
      </c>
      <c r="D1001" s="129" t="s">
        <v>191</v>
      </c>
      <c r="E1001" s="129" t="s">
        <v>151</v>
      </c>
      <c r="F1001" s="74">
        <f>F1000+1</f>
        <v>3</v>
      </c>
      <c r="G1001" s="13" t="s" ph="1">
        <v>3036</v>
      </c>
      <c r="H1001" s="126" t="s">
        <v>1024</v>
      </c>
      <c r="I1001" s="81">
        <v>10.9</v>
      </c>
      <c r="J1001" s="80" t="str">
        <f t="shared" si="116"/>
        <v>A</v>
      </c>
      <c r="K1001" s="78"/>
      <c r="L1001" s="79">
        <v>1961</v>
      </c>
      <c r="M1001" s="79" t="str" cm="1">
        <f t="array" ref="M1001">_xlfn.IFS(X1001="賃借施設","－",L1001&gt;=2006,"a",L1001&gt;=1986,"b",L1001&gt;=1976,"c",L1001&lt;=1975,"d")</f>
        <v>d</v>
      </c>
      <c r="N1001" s="79" t="str" cm="1">
        <f t="array" ref="N1001">_xlfn.IFS(X1001="賃借施設","－",L1001&gt;=2005,"a",L1001&gt;=1985,"b",L1001&gt;=1975,"c",L1001&lt;=1974,"d")</f>
        <v>d</v>
      </c>
      <c r="O1001" s="79" t="str">
        <f t="shared" ref="O1001:O1031" si="121">IF(M1001=N1001,"","〇")</f>
        <v/>
      </c>
      <c r="P1001" s="79" t="str">
        <f t="shared" si="120"/>
        <v>J</v>
      </c>
      <c r="Q1001" s="79" t="s">
        <v>1865</v>
      </c>
      <c r="R1001" s="79" t="s">
        <v>1825</v>
      </c>
      <c r="S1001" s="127" t="s">
        <v>44</v>
      </c>
      <c r="T1001" s="127" t="s">
        <v>1054</v>
      </c>
      <c r="U1001" s="127" t="s">
        <v>1055</v>
      </c>
      <c r="V1001" s="127" t="s">
        <v>1841</v>
      </c>
      <c r="W1001" s="116" t="s">
        <v>1768</v>
      </c>
      <c r="X1001" s="116" t="s">
        <v>1757</v>
      </c>
      <c r="Y1001" s="114">
        <v>33</v>
      </c>
      <c r="Z1001" s="127"/>
      <c r="AA1001" s="124"/>
      <c r="AB1001" s="126"/>
      <c r="AC1001" s="124"/>
      <c r="AD1001" s="124"/>
      <c r="AE1001" s="175"/>
      <c r="AF1001" s="175"/>
      <c r="AG1001" s="124"/>
      <c r="AH1001" s="124"/>
      <c r="AI1001" s="124"/>
      <c r="AJ1001" s="124"/>
      <c r="AK1001" s="124"/>
    </row>
    <row r="1002" spans="1:37" s="27" customFormat="1" ht="26.25" customHeight="1">
      <c r="A1002" s="240">
        <f t="shared" si="118"/>
        <v>997</v>
      </c>
      <c r="B1002" s="129" t="s">
        <v>4</v>
      </c>
      <c r="C1002" s="129" t="s">
        <v>4</v>
      </c>
      <c r="D1002" s="129" t="s">
        <v>191</v>
      </c>
      <c r="E1002" s="129" t="s">
        <v>151</v>
      </c>
      <c r="F1002" s="74">
        <f>F1001+1</f>
        <v>4</v>
      </c>
      <c r="G1002" s="13" t="s" ph="1">
        <v>3037</v>
      </c>
      <c r="H1002" s="126" t="s">
        <v>1025</v>
      </c>
      <c r="I1002" s="81">
        <v>11.2</v>
      </c>
      <c r="J1002" s="80" t="str">
        <f t="shared" si="116"/>
        <v>A</v>
      </c>
      <c r="K1002" s="78"/>
      <c r="L1002" s="79">
        <v>1960</v>
      </c>
      <c r="M1002" s="79" t="str" cm="1">
        <f t="array" ref="M1002">_xlfn.IFS(X1002="賃借施設","－",L1002&gt;=2006,"a",L1002&gt;=1986,"b",L1002&gt;=1976,"c",L1002&lt;=1975,"d")</f>
        <v>d</v>
      </c>
      <c r="N1002" s="79" t="str" cm="1">
        <f t="array" ref="N1002">_xlfn.IFS(X1002="賃借施設","－",L1002&gt;=2005,"a",L1002&gt;=1985,"b",L1002&gt;=1975,"c",L1002&lt;=1974,"d")</f>
        <v>d</v>
      </c>
      <c r="O1002" s="79" t="str">
        <f t="shared" si="121"/>
        <v/>
      </c>
      <c r="P1002" s="79" t="str">
        <f t="shared" si="120"/>
        <v>J</v>
      </c>
      <c r="Q1002" s="79" t="s">
        <v>1865</v>
      </c>
      <c r="R1002" s="79" t="s">
        <v>1825</v>
      </c>
      <c r="S1002" s="127" t="s">
        <v>44</v>
      </c>
      <c r="T1002" s="127" t="s">
        <v>1054</v>
      </c>
      <c r="U1002" s="127" t="s">
        <v>1055</v>
      </c>
      <c r="V1002" s="127" t="s">
        <v>1841</v>
      </c>
      <c r="W1002" s="116" t="s">
        <v>1773</v>
      </c>
      <c r="X1002" s="116" t="s">
        <v>1757</v>
      </c>
      <c r="Y1002" s="114">
        <v>39</v>
      </c>
      <c r="Z1002" s="127"/>
      <c r="AA1002" s="124"/>
      <c r="AB1002" s="126"/>
      <c r="AC1002" s="124"/>
      <c r="AD1002" s="124"/>
      <c r="AE1002" s="175"/>
      <c r="AF1002" s="175"/>
      <c r="AG1002" s="124"/>
      <c r="AH1002" s="124"/>
      <c r="AI1002" s="124"/>
      <c r="AJ1002" s="124"/>
      <c r="AK1002" s="124"/>
    </row>
    <row r="1003" spans="1:37" s="27" customFormat="1" ht="26.25" customHeight="1">
      <c r="A1003" s="240">
        <f t="shared" si="118"/>
        <v>998</v>
      </c>
      <c r="B1003" s="129" t="s">
        <v>4</v>
      </c>
      <c r="C1003" s="129" t="s">
        <v>4</v>
      </c>
      <c r="D1003" s="129" t="s">
        <v>191</v>
      </c>
      <c r="E1003" s="129" t="s">
        <v>151</v>
      </c>
      <c r="F1003" s="74">
        <f>F1002+1</f>
        <v>5</v>
      </c>
      <c r="G1003" s="13" t="s" ph="1">
        <v>3038</v>
      </c>
      <c r="H1003" s="126" t="s">
        <v>1026</v>
      </c>
      <c r="I1003" s="81">
        <v>21.16</v>
      </c>
      <c r="J1003" s="80" t="str">
        <f t="shared" si="116"/>
        <v>A</v>
      </c>
      <c r="K1003" s="78"/>
      <c r="L1003" s="79">
        <v>1967</v>
      </c>
      <c r="M1003" s="79" t="str" cm="1">
        <f t="array" ref="M1003">_xlfn.IFS(X1003="賃借施設","－",L1003&gt;=2006,"a",L1003&gt;=1986,"b",L1003&gt;=1976,"c",L1003&lt;=1975,"d")</f>
        <v>d</v>
      </c>
      <c r="N1003" s="79" t="str" cm="1">
        <f t="array" ref="N1003">_xlfn.IFS(X1003="賃借施設","－",L1003&gt;=2005,"a",L1003&gt;=1985,"b",L1003&gt;=1975,"c",L1003&lt;=1974,"d")</f>
        <v>d</v>
      </c>
      <c r="O1003" s="79" t="str">
        <f t="shared" si="121"/>
        <v/>
      </c>
      <c r="P1003" s="79" t="str">
        <f t="shared" si="120"/>
        <v>J</v>
      </c>
      <c r="Q1003" s="79" t="s">
        <v>1865</v>
      </c>
      <c r="R1003" s="79" t="s">
        <v>1825</v>
      </c>
      <c r="S1003" s="127" t="s">
        <v>44</v>
      </c>
      <c r="T1003" s="127" t="s">
        <v>1054</v>
      </c>
      <c r="U1003" s="127" t="s">
        <v>1055</v>
      </c>
      <c r="V1003" s="127" t="s">
        <v>1841</v>
      </c>
      <c r="W1003" s="116" t="s">
        <v>1776</v>
      </c>
      <c r="X1003" s="116" t="s">
        <v>1757</v>
      </c>
      <c r="Y1003" s="114">
        <v>29</v>
      </c>
      <c r="Z1003" s="127"/>
      <c r="AA1003" s="124"/>
      <c r="AB1003" s="126"/>
      <c r="AC1003" s="124"/>
      <c r="AD1003" s="124"/>
      <c r="AE1003" s="175"/>
      <c r="AF1003" s="175"/>
      <c r="AG1003" s="124"/>
      <c r="AH1003" s="124"/>
      <c r="AI1003" s="124"/>
      <c r="AJ1003" s="124"/>
      <c r="AK1003" s="124"/>
    </row>
    <row r="1004" spans="1:37" s="27" customFormat="1" ht="26.25" customHeight="1">
      <c r="A1004" s="240">
        <f t="shared" si="118"/>
        <v>999</v>
      </c>
      <c r="B1004" s="129" t="s">
        <v>4</v>
      </c>
      <c r="C1004" s="129" t="s">
        <v>4</v>
      </c>
      <c r="D1004" s="129" t="s">
        <v>191</v>
      </c>
      <c r="E1004" s="129" t="s">
        <v>151</v>
      </c>
      <c r="F1004" s="74">
        <f>F1003+1</f>
        <v>6</v>
      </c>
      <c r="G1004" s="13" t="s" ph="1">
        <v>3039</v>
      </c>
      <c r="H1004" s="126" t="s">
        <v>1889</v>
      </c>
      <c r="I1004" s="81">
        <v>11</v>
      </c>
      <c r="J1004" s="80" t="str">
        <f t="shared" ref="J1004:J1033" si="122">IF(X1004="賃借施設","－",IF(I1004&lt;500,"A",IF(I1004&gt;=2000,"C","B")))</f>
        <v>A</v>
      </c>
      <c r="K1004" s="78"/>
      <c r="L1004" s="79">
        <v>1960</v>
      </c>
      <c r="M1004" s="79" t="str" cm="1">
        <f t="array" ref="M1004">_xlfn.IFS(X1004="賃借施設","－",L1004&gt;=2006,"a",L1004&gt;=1986,"b",L1004&gt;=1976,"c",L1004&lt;=1975,"d")</f>
        <v>d</v>
      </c>
      <c r="N1004" s="79" t="str" cm="1">
        <f t="array" ref="N1004">_xlfn.IFS(X1004="賃借施設","－",L1004&gt;=2005,"a",L1004&gt;=1985,"b",L1004&gt;=1975,"c",L1004&lt;=1974,"d")</f>
        <v>d</v>
      </c>
      <c r="O1004" s="79" t="str">
        <f t="shared" si="121"/>
        <v/>
      </c>
      <c r="P1004" s="79" t="str">
        <f t="shared" si="120"/>
        <v>J</v>
      </c>
      <c r="Q1004" s="79" t="s">
        <v>1865</v>
      </c>
      <c r="R1004" s="79" t="s">
        <v>1825</v>
      </c>
      <c r="S1004" s="127" t="s">
        <v>44</v>
      </c>
      <c r="T1004" s="127" t="s">
        <v>1054</v>
      </c>
      <c r="U1004" s="127" t="s">
        <v>1055</v>
      </c>
      <c r="V1004" s="127" t="s">
        <v>1841</v>
      </c>
      <c r="W1004" s="116" t="s">
        <v>1778</v>
      </c>
      <c r="X1004" s="116" t="s">
        <v>1757</v>
      </c>
      <c r="Y1004" s="114">
        <v>52</v>
      </c>
      <c r="Z1004" s="127"/>
      <c r="AA1004" s="124"/>
      <c r="AB1004" s="126"/>
      <c r="AC1004" s="124"/>
      <c r="AD1004" s="124"/>
      <c r="AE1004" s="175"/>
      <c r="AF1004" s="175"/>
      <c r="AG1004" s="124"/>
      <c r="AH1004" s="124"/>
      <c r="AI1004" s="124"/>
      <c r="AJ1004" s="124"/>
      <c r="AK1004" s="124"/>
    </row>
    <row r="1005" spans="1:37" ht="26.25" customHeight="1">
      <c r="A1005" s="240">
        <f t="shared" si="118"/>
        <v>1000</v>
      </c>
      <c r="B1005" s="129" t="s">
        <v>4</v>
      </c>
      <c r="C1005" s="129" t="s">
        <v>4</v>
      </c>
      <c r="D1005" s="125" t="s">
        <v>98</v>
      </c>
      <c r="E1005" s="125" t="s">
        <v>114</v>
      </c>
      <c r="F1005" s="74">
        <v>1</v>
      </c>
      <c r="G1005" s="13" t="s" ph="1">
        <v>3040</v>
      </c>
      <c r="H1005" s="126" t="s">
        <v>2097</v>
      </c>
      <c r="I1005" s="81">
        <v>1996.9</v>
      </c>
      <c r="J1005" s="80" t="str">
        <f t="shared" si="122"/>
        <v>－</v>
      </c>
      <c r="K1005" s="78"/>
      <c r="L1005" s="79" t="s">
        <v>2062</v>
      </c>
      <c r="M1005" s="79" t="str" cm="1">
        <f t="array" ref="M1005">_xlfn.IFS(X1005="賃借施設","－",L1005&gt;=2006,"a",L1005&gt;=1986,"b",L1005&gt;=1976,"c",L1005&lt;=1975,"d")</f>
        <v>－</v>
      </c>
      <c r="N1005" s="79" t="str" cm="1">
        <f t="array" ref="N1005">_xlfn.IFS(X1005="賃借施設","－",L1005&gt;=2005,"a",L1005&gt;=1985,"b",L1005&gt;=1975,"c",L1005&lt;=1974,"d")</f>
        <v>－</v>
      </c>
      <c r="O1005" s="79" t="str">
        <f t="shared" si="121"/>
        <v/>
      </c>
      <c r="P1005" s="79" t="str">
        <f t="shared" si="120"/>
        <v>－</v>
      </c>
      <c r="Q1005" s="79" t="s">
        <v>2062</v>
      </c>
      <c r="R1005" s="79" t="s">
        <v>1809</v>
      </c>
      <c r="S1005" s="127" t="s">
        <v>37</v>
      </c>
      <c r="T1005" s="124" t="s">
        <v>2041</v>
      </c>
      <c r="U1005" s="127" t="s">
        <v>348</v>
      </c>
      <c r="V1005" s="127" t="s">
        <v>3772</v>
      </c>
      <c r="W1005" s="116" t="s">
        <v>1766</v>
      </c>
      <c r="X1005" s="116" t="s">
        <v>1762</v>
      </c>
      <c r="Y1005" s="139" t="s">
        <v>2041</v>
      </c>
      <c r="Z1005" s="127"/>
      <c r="AA1005" s="124"/>
      <c r="AB1005" s="126"/>
      <c r="AC1005" s="124"/>
      <c r="AD1005" s="124"/>
      <c r="AE1005" s="175"/>
      <c r="AF1005" s="175"/>
      <c r="AG1005" s="124"/>
      <c r="AH1005" s="124"/>
      <c r="AI1005" s="124"/>
      <c r="AJ1005" s="124"/>
      <c r="AK1005" s="124"/>
    </row>
    <row r="1006" spans="1:37" ht="26.25" customHeight="1">
      <c r="A1006" s="240">
        <f t="shared" si="118"/>
        <v>1001</v>
      </c>
      <c r="B1006" s="129" t="s">
        <v>4</v>
      </c>
      <c r="C1006" s="129" t="s">
        <v>4</v>
      </c>
      <c r="D1006" s="129" t="s">
        <v>98</v>
      </c>
      <c r="E1006" s="129" t="s">
        <v>114</v>
      </c>
      <c r="F1006" s="74">
        <f t="shared" ref="F1006:F1012" si="123">F1005+1</f>
        <v>2</v>
      </c>
      <c r="G1006" s="13" t="s" ph="1">
        <v>3041</v>
      </c>
      <c r="H1006" s="126" t="s">
        <v>2098</v>
      </c>
      <c r="I1006" s="81">
        <v>723.1</v>
      </c>
      <c r="J1006" s="80" t="str">
        <f t="shared" si="122"/>
        <v>B</v>
      </c>
      <c r="K1006" s="78"/>
      <c r="L1006" s="79">
        <v>2005</v>
      </c>
      <c r="M1006" s="79" t="str" cm="1">
        <f t="array" ref="M1006">_xlfn.IFS(X1006="賃借施設","－",L1006&gt;=2006,"a",L1006&gt;=1986,"b",L1006&gt;=1976,"c",L1006&lt;=1975,"d")</f>
        <v>b</v>
      </c>
      <c r="N1006" s="79" t="str" cm="1">
        <f t="array" ref="N1006">_xlfn.IFS(X1006="賃借施設","－",L1006&gt;=2005,"a",L1006&gt;=1985,"b",L1006&gt;=1975,"c",L1006&lt;=1974,"d")</f>
        <v>a</v>
      </c>
      <c r="O1006" s="79" t="str">
        <f t="shared" si="121"/>
        <v>〇</v>
      </c>
      <c r="P1006" s="79" t="str">
        <f t="shared" si="120"/>
        <v>E</v>
      </c>
      <c r="Q1006" s="79" t="s">
        <v>1856</v>
      </c>
      <c r="R1006" s="79" t="s">
        <v>1809</v>
      </c>
      <c r="S1006" s="127" t="s">
        <v>37</v>
      </c>
      <c r="T1006" s="124" t="s">
        <v>2041</v>
      </c>
      <c r="U1006" s="127" t="s">
        <v>348</v>
      </c>
      <c r="V1006" s="127" t="s">
        <v>3772</v>
      </c>
      <c r="W1006" s="116" t="s">
        <v>1854</v>
      </c>
      <c r="X1006" s="116" t="s">
        <v>1757</v>
      </c>
      <c r="Y1006" s="139" t="s">
        <v>2041</v>
      </c>
      <c r="Z1006" s="127"/>
      <c r="AA1006" s="124"/>
      <c r="AB1006" s="126"/>
      <c r="AC1006" s="124"/>
      <c r="AD1006" s="124"/>
      <c r="AE1006" s="175"/>
      <c r="AF1006" s="175"/>
      <c r="AG1006" s="124"/>
      <c r="AH1006" s="124"/>
      <c r="AI1006" s="124"/>
      <c r="AJ1006" s="124"/>
      <c r="AK1006" s="124"/>
    </row>
    <row r="1007" spans="1:37" ht="26.25" customHeight="1">
      <c r="A1007" s="240">
        <f t="shared" si="118"/>
        <v>1002</v>
      </c>
      <c r="B1007" s="129" t="s">
        <v>4</v>
      </c>
      <c r="C1007" s="129" t="s">
        <v>4</v>
      </c>
      <c r="D1007" s="129" t="s">
        <v>98</v>
      </c>
      <c r="E1007" s="129" t="s">
        <v>114</v>
      </c>
      <c r="F1007" s="74">
        <f t="shared" si="123"/>
        <v>3</v>
      </c>
      <c r="G1007" s="13" t="s" ph="1">
        <v>3042</v>
      </c>
      <c r="H1007" s="126" t="s">
        <v>2099</v>
      </c>
      <c r="I1007" s="81">
        <v>405</v>
      </c>
      <c r="J1007" s="80" t="str">
        <f t="shared" si="122"/>
        <v>－</v>
      </c>
      <c r="K1007" s="78"/>
      <c r="L1007" s="79" t="s">
        <v>2062</v>
      </c>
      <c r="M1007" s="79" t="str" cm="1">
        <f t="array" ref="M1007">_xlfn.IFS(X1007="賃借施設","－",L1007&gt;=2006,"a",L1007&gt;=1986,"b",L1007&gt;=1976,"c",L1007&lt;=1975,"d")</f>
        <v>－</v>
      </c>
      <c r="N1007" s="79" t="str" cm="1">
        <f t="array" ref="N1007">_xlfn.IFS(X1007="賃借施設","－",L1007&gt;=2005,"a",L1007&gt;=1985,"b",L1007&gt;=1975,"c",L1007&lt;=1974,"d")</f>
        <v>－</v>
      </c>
      <c r="O1007" s="79" t="str">
        <f t="shared" si="121"/>
        <v/>
      </c>
      <c r="P1007" s="79" t="str">
        <f t="shared" si="120"/>
        <v>－</v>
      </c>
      <c r="Q1007" s="79" t="s">
        <v>2062</v>
      </c>
      <c r="R1007" s="79" t="s">
        <v>1809</v>
      </c>
      <c r="S1007" s="127" t="s">
        <v>37</v>
      </c>
      <c r="T1007" s="124" t="s">
        <v>2041</v>
      </c>
      <c r="U1007" s="127" t="s">
        <v>348</v>
      </c>
      <c r="V1007" s="127" t="s">
        <v>3772</v>
      </c>
      <c r="W1007" s="116" t="s">
        <v>1774</v>
      </c>
      <c r="X1007" s="116" t="s">
        <v>1762</v>
      </c>
      <c r="Y1007" s="139" t="s">
        <v>2041</v>
      </c>
      <c r="Z1007" s="127"/>
      <c r="AA1007" s="124"/>
      <c r="AB1007" s="126"/>
      <c r="AC1007" s="124"/>
      <c r="AD1007" s="124"/>
      <c r="AE1007" s="175"/>
      <c r="AF1007" s="175"/>
      <c r="AG1007" s="124"/>
      <c r="AH1007" s="124"/>
      <c r="AI1007" s="124"/>
      <c r="AJ1007" s="124"/>
      <c r="AK1007" s="124"/>
    </row>
    <row r="1008" spans="1:37" ht="26.25" customHeight="1">
      <c r="A1008" s="240">
        <f t="shared" si="118"/>
        <v>1003</v>
      </c>
      <c r="B1008" s="129" t="s">
        <v>4</v>
      </c>
      <c r="C1008" s="129" t="s">
        <v>4</v>
      </c>
      <c r="D1008" s="129" t="s">
        <v>98</v>
      </c>
      <c r="E1008" s="129" t="s">
        <v>114</v>
      </c>
      <c r="F1008" s="74">
        <f t="shared" si="123"/>
        <v>4</v>
      </c>
      <c r="G1008" s="13" t="s" ph="1">
        <v>3043</v>
      </c>
      <c r="H1008" s="126" t="s">
        <v>1799</v>
      </c>
      <c r="I1008" s="81">
        <v>1935.1</v>
      </c>
      <c r="J1008" s="80" t="str">
        <f t="shared" si="122"/>
        <v>B</v>
      </c>
      <c r="K1008" s="78"/>
      <c r="L1008" s="79">
        <v>1980</v>
      </c>
      <c r="M1008" s="79" t="str" cm="1">
        <f t="array" ref="M1008">_xlfn.IFS(X1008="賃借施設","－",L1008&gt;=2006,"a",L1008&gt;=1986,"b",L1008&gt;=1976,"c",L1008&lt;=1975,"d")</f>
        <v>c</v>
      </c>
      <c r="N1008" s="79" t="str" cm="1">
        <f t="array" ref="N1008">_xlfn.IFS(X1008="賃借施設","－",L1008&gt;=2005,"a",L1008&gt;=1985,"b",L1008&gt;=1975,"c",L1008&lt;=1974,"d")</f>
        <v>c</v>
      </c>
      <c r="O1008" s="79" t="str">
        <f t="shared" si="121"/>
        <v/>
      </c>
      <c r="P1008" s="79" t="str">
        <f t="shared" si="120"/>
        <v>H</v>
      </c>
      <c r="Q1008" s="79" t="s">
        <v>1856</v>
      </c>
      <c r="R1008" s="79" t="s">
        <v>1809</v>
      </c>
      <c r="S1008" s="127" t="s">
        <v>37</v>
      </c>
      <c r="T1008" s="124" t="s">
        <v>2041</v>
      </c>
      <c r="U1008" s="127" t="s">
        <v>348</v>
      </c>
      <c r="V1008" s="127" t="s">
        <v>3772</v>
      </c>
      <c r="W1008" s="116" t="s">
        <v>1776</v>
      </c>
      <c r="X1008" s="116" t="s">
        <v>1757</v>
      </c>
      <c r="Y1008" s="139" t="s">
        <v>2041</v>
      </c>
      <c r="Z1008" s="127"/>
      <c r="AA1008" s="128" t="s">
        <v>1895</v>
      </c>
      <c r="AB1008" s="126"/>
      <c r="AC1008" s="128" t="s">
        <v>1895</v>
      </c>
      <c r="AD1008" s="128" t="s">
        <v>1895</v>
      </c>
      <c r="AE1008" s="128" t="s">
        <v>1895</v>
      </c>
      <c r="AF1008" s="174" t="s">
        <v>1895</v>
      </c>
      <c r="AG1008" s="128"/>
      <c r="AH1008" s="128"/>
      <c r="AI1008" s="128"/>
      <c r="AJ1008" s="128"/>
      <c r="AK1008" s="128"/>
    </row>
    <row r="1009" spans="1:37" ht="26.25" customHeight="1">
      <c r="A1009" s="240">
        <f t="shared" si="118"/>
        <v>1004</v>
      </c>
      <c r="B1009" s="129" t="s">
        <v>4</v>
      </c>
      <c r="C1009" s="129" t="s">
        <v>4</v>
      </c>
      <c r="D1009" s="129" t="s">
        <v>98</v>
      </c>
      <c r="E1009" s="129" t="s">
        <v>114</v>
      </c>
      <c r="F1009" s="74">
        <f t="shared" si="123"/>
        <v>5</v>
      </c>
      <c r="G1009" s="13" t="s" ph="1">
        <v>3044</v>
      </c>
      <c r="H1009" s="126" t="s">
        <v>1800</v>
      </c>
      <c r="I1009" s="81">
        <v>1189.76</v>
      </c>
      <c r="J1009" s="80" t="str">
        <f t="shared" si="122"/>
        <v>B</v>
      </c>
      <c r="K1009" s="78"/>
      <c r="L1009" s="79">
        <v>1999</v>
      </c>
      <c r="M1009" s="79" t="str" cm="1">
        <f t="array" ref="M1009">_xlfn.IFS(X1009="賃借施設","－",L1009&gt;=2006,"a",L1009&gt;=1986,"b",L1009&gt;=1976,"c",L1009&lt;=1975,"d")</f>
        <v>b</v>
      </c>
      <c r="N1009" s="79" t="str" cm="1">
        <f t="array" ref="N1009">_xlfn.IFS(X1009="賃借施設","－",L1009&gt;=2005,"a",L1009&gt;=1985,"b",L1009&gt;=1975,"c",L1009&lt;=1974,"d")</f>
        <v>b</v>
      </c>
      <c r="O1009" s="79" t="str">
        <f t="shared" si="121"/>
        <v/>
      </c>
      <c r="P1009" s="79" t="str">
        <f t="shared" si="120"/>
        <v>E</v>
      </c>
      <c r="Q1009" s="79" t="s">
        <v>1856</v>
      </c>
      <c r="R1009" s="79" t="s">
        <v>1809</v>
      </c>
      <c r="S1009" s="127" t="s">
        <v>37</v>
      </c>
      <c r="T1009" s="124" t="s">
        <v>2041</v>
      </c>
      <c r="U1009" s="127" t="s">
        <v>348</v>
      </c>
      <c r="V1009" s="127" t="s">
        <v>3772</v>
      </c>
      <c r="W1009" s="116" t="s">
        <v>1777</v>
      </c>
      <c r="X1009" s="116" t="s">
        <v>1757</v>
      </c>
      <c r="Y1009" s="139" t="s">
        <v>2041</v>
      </c>
      <c r="Z1009" s="127"/>
      <c r="AA1009" s="128" t="s">
        <v>1895</v>
      </c>
      <c r="AB1009" s="126"/>
      <c r="AC1009" s="128" t="s">
        <v>1895</v>
      </c>
      <c r="AD1009" s="128" t="s">
        <v>1895</v>
      </c>
      <c r="AE1009" s="128" t="s">
        <v>1895</v>
      </c>
      <c r="AF1009" s="174" t="s">
        <v>1895</v>
      </c>
      <c r="AG1009" s="128"/>
      <c r="AH1009" s="128"/>
      <c r="AI1009" s="128"/>
      <c r="AJ1009" s="128"/>
      <c r="AK1009" s="128"/>
    </row>
    <row r="1010" spans="1:37" s="24" customFormat="1" ht="26.25" customHeight="1">
      <c r="A1010" s="240">
        <f t="shared" si="118"/>
        <v>1005</v>
      </c>
      <c r="B1010" s="129" t="s">
        <v>4</v>
      </c>
      <c r="C1010" s="129" t="s">
        <v>4</v>
      </c>
      <c r="D1010" s="129" t="s">
        <v>98</v>
      </c>
      <c r="E1010" s="129" t="s">
        <v>114</v>
      </c>
      <c r="F1010" s="74">
        <f t="shared" si="123"/>
        <v>6</v>
      </c>
      <c r="G1010" s="13" t="s" ph="1">
        <v>3045</v>
      </c>
      <c r="H1010" s="126" t="s">
        <v>1027</v>
      </c>
      <c r="I1010" s="81">
        <v>29.96</v>
      </c>
      <c r="J1010" s="80" t="str">
        <f t="shared" si="122"/>
        <v>A</v>
      </c>
      <c r="K1010" s="78"/>
      <c r="L1010" s="79">
        <v>1990</v>
      </c>
      <c r="M1010" s="79" t="str" cm="1">
        <f t="array" ref="M1010">_xlfn.IFS(X1010="賃借施設","－",L1010&gt;=2006,"a",L1010&gt;=1986,"b",L1010&gt;=1976,"c",L1010&lt;=1975,"d")</f>
        <v>b</v>
      </c>
      <c r="N1010" s="79" t="str" cm="1">
        <f t="array" ref="N1010">_xlfn.IFS(X1010="賃借施設","－",L1010&gt;=2005,"a",L1010&gt;=1985,"b",L1010&gt;=1975,"c",L1010&lt;=1974,"d")</f>
        <v>b</v>
      </c>
      <c r="O1010" s="79" t="str">
        <f t="shared" si="121"/>
        <v/>
      </c>
      <c r="P1010" s="79" t="str">
        <f t="shared" si="120"/>
        <v>D</v>
      </c>
      <c r="Q1010" s="79" t="s">
        <v>1865</v>
      </c>
      <c r="R1010" s="79" t="s">
        <v>1809</v>
      </c>
      <c r="S1010" s="127" t="s">
        <v>44</v>
      </c>
      <c r="T1010" s="127" t="s">
        <v>950</v>
      </c>
      <c r="U1010" s="127" t="s">
        <v>239</v>
      </c>
      <c r="V1010" s="124" t="s">
        <v>3730</v>
      </c>
      <c r="W1010" s="116" t="s">
        <v>1778</v>
      </c>
      <c r="X1010" s="116" t="s">
        <v>1757</v>
      </c>
      <c r="Y1010" s="114">
        <v>53</v>
      </c>
      <c r="Z1010" s="127"/>
      <c r="AA1010" s="124"/>
      <c r="AB1010" s="126"/>
      <c r="AC1010" s="124"/>
      <c r="AD1010" s="124"/>
      <c r="AE1010" s="175"/>
      <c r="AF1010" s="175"/>
      <c r="AG1010" s="124"/>
      <c r="AH1010" s="124"/>
      <c r="AI1010" s="124"/>
      <c r="AJ1010" s="124"/>
      <c r="AK1010" s="124"/>
    </row>
    <row r="1011" spans="1:37" ht="26.25" customHeight="1">
      <c r="A1011" s="240">
        <f t="shared" si="118"/>
        <v>1006</v>
      </c>
      <c r="B1011" s="129" t="s">
        <v>4</v>
      </c>
      <c r="C1011" s="129" t="s">
        <v>4</v>
      </c>
      <c r="D1011" s="129" t="s">
        <v>98</v>
      </c>
      <c r="E1011" s="129" t="s">
        <v>114</v>
      </c>
      <c r="F1011" s="74">
        <f t="shared" si="123"/>
        <v>7</v>
      </c>
      <c r="G1011" s="13" t="s" ph="1">
        <v>3046</v>
      </c>
      <c r="H1011" s="126" t="s">
        <v>1802</v>
      </c>
      <c r="I1011" s="81">
        <v>1918.16</v>
      </c>
      <c r="J1011" s="80" t="str">
        <f t="shared" si="122"/>
        <v>B</v>
      </c>
      <c r="K1011" s="78"/>
      <c r="L1011" s="79">
        <v>2004</v>
      </c>
      <c r="M1011" s="79" t="str" cm="1">
        <f t="array" ref="M1011">_xlfn.IFS(X1011="賃借施設","－",L1011&gt;=2006,"a",L1011&gt;=1986,"b",L1011&gt;=1976,"c",L1011&lt;=1975,"d")</f>
        <v>b</v>
      </c>
      <c r="N1011" s="79" t="str" cm="1">
        <f t="array" ref="N1011">_xlfn.IFS(X1011="賃借施設","－",L1011&gt;=2005,"a",L1011&gt;=1985,"b",L1011&gt;=1975,"c",L1011&lt;=1974,"d")</f>
        <v>b</v>
      </c>
      <c r="O1011" s="79" t="str">
        <f t="shared" si="121"/>
        <v/>
      </c>
      <c r="P1011" s="79" t="str">
        <f t="shared" si="120"/>
        <v>E</v>
      </c>
      <c r="Q1011" s="79" t="s">
        <v>1856</v>
      </c>
      <c r="R1011" s="79" t="s">
        <v>1809</v>
      </c>
      <c r="S1011" s="127" t="s">
        <v>37</v>
      </c>
      <c r="T1011" s="124" t="s">
        <v>2041</v>
      </c>
      <c r="U1011" s="127" t="s">
        <v>348</v>
      </c>
      <c r="V1011" s="127" t="s">
        <v>3772</v>
      </c>
      <c r="W1011" s="116" t="s">
        <v>1780</v>
      </c>
      <c r="X1011" s="116" t="s">
        <v>1757</v>
      </c>
      <c r="Y1011" s="139" t="s">
        <v>2041</v>
      </c>
      <c r="Z1011" s="127"/>
      <c r="AA1011" s="128" t="s">
        <v>1895</v>
      </c>
      <c r="AB1011" s="126"/>
      <c r="AC1011" s="128" t="s">
        <v>1895</v>
      </c>
      <c r="AD1011" s="128" t="s">
        <v>1895</v>
      </c>
      <c r="AE1011" s="128" t="s">
        <v>1895</v>
      </c>
      <c r="AF1011" s="174" t="s">
        <v>1895</v>
      </c>
      <c r="AG1011" s="128"/>
      <c r="AH1011" s="128"/>
      <c r="AI1011" s="128"/>
      <c r="AJ1011" s="128"/>
      <c r="AK1011" s="128"/>
    </row>
    <row r="1012" spans="1:37" ht="26.25" customHeight="1">
      <c r="A1012" s="240">
        <f t="shared" si="118"/>
        <v>1007</v>
      </c>
      <c r="B1012" s="129" t="s">
        <v>4</v>
      </c>
      <c r="C1012" s="129" t="s">
        <v>4</v>
      </c>
      <c r="D1012" s="129" t="s">
        <v>98</v>
      </c>
      <c r="E1012" s="129" t="s">
        <v>114</v>
      </c>
      <c r="F1012" s="74">
        <f t="shared" si="123"/>
        <v>8</v>
      </c>
      <c r="G1012" s="13" t="s" ph="1">
        <v>3047</v>
      </c>
      <c r="H1012" s="126" t="s">
        <v>2100</v>
      </c>
      <c r="I1012" s="81">
        <v>800</v>
      </c>
      <c r="J1012" s="80" t="str">
        <f t="shared" si="122"/>
        <v>－</v>
      </c>
      <c r="K1012" s="78"/>
      <c r="L1012" s="79" t="s">
        <v>2062</v>
      </c>
      <c r="M1012" s="79" t="str" cm="1">
        <f t="array" ref="M1012">_xlfn.IFS(X1012="賃借施設","－",L1012&gt;=2006,"a",L1012&gt;=1986,"b",L1012&gt;=1976,"c",L1012&lt;=1975,"d")</f>
        <v>－</v>
      </c>
      <c r="N1012" s="79" t="str" cm="1">
        <f t="array" ref="N1012">_xlfn.IFS(X1012="賃借施設","－",L1012&gt;=2005,"a",L1012&gt;=1985,"b",L1012&gt;=1975,"c",L1012&lt;=1974,"d")</f>
        <v>－</v>
      </c>
      <c r="O1012" s="79" t="str">
        <f t="shared" si="121"/>
        <v/>
      </c>
      <c r="P1012" s="79" t="str">
        <f t="shared" si="120"/>
        <v>－</v>
      </c>
      <c r="Q1012" s="79" t="s">
        <v>2062</v>
      </c>
      <c r="R1012" s="79" t="s">
        <v>1809</v>
      </c>
      <c r="S1012" s="127" t="s">
        <v>37</v>
      </c>
      <c r="T1012" s="124" t="s">
        <v>2041</v>
      </c>
      <c r="U1012" s="127" t="s">
        <v>348</v>
      </c>
      <c r="V1012" s="127" t="s">
        <v>3772</v>
      </c>
      <c r="W1012" s="116" t="s">
        <v>1875</v>
      </c>
      <c r="X1012" s="116" t="s">
        <v>1762</v>
      </c>
      <c r="Y1012" s="139" t="s">
        <v>2041</v>
      </c>
      <c r="Z1012" s="127"/>
      <c r="AA1012" s="124"/>
      <c r="AB1012" s="126"/>
      <c r="AC1012" s="124"/>
      <c r="AD1012" s="124"/>
      <c r="AE1012" s="175"/>
      <c r="AF1012" s="175"/>
      <c r="AG1012" s="124"/>
      <c r="AH1012" s="124"/>
      <c r="AI1012" s="124"/>
      <c r="AJ1012" s="124"/>
      <c r="AK1012" s="124"/>
    </row>
    <row r="1013" spans="1:37" ht="26.25" customHeight="1">
      <c r="A1013" s="240">
        <f t="shared" si="118"/>
        <v>1008</v>
      </c>
      <c r="B1013" s="129" t="s">
        <v>197</v>
      </c>
      <c r="C1013" s="129" t="s">
        <v>197</v>
      </c>
      <c r="D1013" s="129" t="s">
        <v>196</v>
      </c>
      <c r="E1013" s="125" t="s">
        <v>156</v>
      </c>
      <c r="F1013" s="74">
        <v>1</v>
      </c>
      <c r="G1013" s="13" t="s" ph="1">
        <v>3048</v>
      </c>
      <c r="H1013" s="126" t="s">
        <v>853</v>
      </c>
      <c r="I1013" s="81">
        <v>5463.38</v>
      </c>
      <c r="J1013" s="80" t="str">
        <f t="shared" si="122"/>
        <v>C</v>
      </c>
      <c r="K1013" s="78"/>
      <c r="L1013" s="79">
        <v>1979</v>
      </c>
      <c r="M1013" s="79" t="str" cm="1">
        <f t="array" ref="M1013">_xlfn.IFS(X1013="賃借施設","－",L1013&gt;=2006,"a",L1013&gt;=1986,"b",L1013&gt;=1976,"c",L1013&lt;=1975,"d")</f>
        <v>c</v>
      </c>
      <c r="N1013" s="79" t="str" cm="1">
        <f t="array" ref="N1013">_xlfn.IFS(X1013="賃借施設","－",L1013&gt;=2005,"a",L1013&gt;=1985,"b",L1013&gt;=1975,"c",L1013&lt;=1974,"d")</f>
        <v>c</v>
      </c>
      <c r="O1013" s="79" t="str">
        <f t="shared" si="121"/>
        <v/>
      </c>
      <c r="P1013" s="79" t="str">
        <f t="shared" si="120"/>
        <v>I</v>
      </c>
      <c r="Q1013" s="79" t="s">
        <v>1865</v>
      </c>
      <c r="R1013" s="79" t="s">
        <v>1809</v>
      </c>
      <c r="S1013" s="127" t="s">
        <v>24</v>
      </c>
      <c r="T1013" s="127" t="s">
        <v>324</v>
      </c>
      <c r="U1013" s="127" t="s">
        <v>427</v>
      </c>
      <c r="V1013" s="124" t="s">
        <v>2041</v>
      </c>
      <c r="W1013" s="116" t="s">
        <v>1769</v>
      </c>
      <c r="X1013" s="116" t="s">
        <v>1757</v>
      </c>
      <c r="Y1013" s="114">
        <v>40</v>
      </c>
      <c r="Z1013" s="127"/>
      <c r="AA1013" s="128" t="s">
        <v>1895</v>
      </c>
      <c r="AB1013" s="126"/>
      <c r="AC1013" s="128" t="s">
        <v>1895</v>
      </c>
      <c r="AD1013" s="128" t="s">
        <v>1895</v>
      </c>
      <c r="AE1013" s="174" t="s">
        <v>1895</v>
      </c>
      <c r="AF1013" s="174" t="s">
        <v>1895</v>
      </c>
      <c r="AG1013" s="128"/>
      <c r="AH1013" s="128"/>
      <c r="AI1013" s="128"/>
      <c r="AJ1013" s="128"/>
      <c r="AK1013" s="128"/>
    </row>
    <row r="1014" spans="1:37" ht="26.25" customHeight="1">
      <c r="A1014" s="240">
        <f t="shared" si="118"/>
        <v>1009</v>
      </c>
      <c r="B1014" s="129" t="s">
        <v>197</v>
      </c>
      <c r="C1014" s="129" t="s">
        <v>197</v>
      </c>
      <c r="D1014" s="129" t="s">
        <v>196</v>
      </c>
      <c r="E1014" s="129" t="s">
        <v>156</v>
      </c>
      <c r="F1014" s="74">
        <f>F1013+1</f>
        <v>2</v>
      </c>
      <c r="G1014" s="13" t="s" ph="1">
        <v>3049</v>
      </c>
      <c r="H1014" s="126" t="s">
        <v>597</v>
      </c>
      <c r="I1014" s="81">
        <v>993.15</v>
      </c>
      <c r="J1014" s="80" t="str">
        <f t="shared" si="122"/>
        <v>B</v>
      </c>
      <c r="K1014" s="78"/>
      <c r="L1014" s="79">
        <v>1968</v>
      </c>
      <c r="M1014" s="79" t="str" cm="1">
        <f t="array" ref="M1014">_xlfn.IFS(X1014="賃借施設","－",L1014&gt;=2006,"a",L1014&gt;=1986,"b",L1014&gt;=1976,"c",L1014&lt;=1975,"d")</f>
        <v>d</v>
      </c>
      <c r="N1014" s="79" t="str" cm="1">
        <f t="array" ref="N1014">_xlfn.IFS(X1014="賃借施設","－",L1014&gt;=2005,"a",L1014&gt;=1985,"b",L1014&gt;=1975,"c",L1014&lt;=1974,"d")</f>
        <v>d</v>
      </c>
      <c r="O1014" s="79" t="str">
        <f t="shared" si="121"/>
        <v/>
      </c>
      <c r="P1014" s="79" t="str">
        <f t="shared" si="120"/>
        <v>K</v>
      </c>
      <c r="Q1014" s="79" t="s">
        <v>1856</v>
      </c>
      <c r="R1014" s="79" t="s">
        <v>1809</v>
      </c>
      <c r="S1014" s="127" t="s">
        <v>24</v>
      </c>
      <c r="T1014" s="127" t="s">
        <v>324</v>
      </c>
      <c r="U1014" s="127" t="s">
        <v>427</v>
      </c>
      <c r="V1014" s="124" t="s">
        <v>2041</v>
      </c>
      <c r="W1014" s="116" t="s">
        <v>1774</v>
      </c>
      <c r="X1014" s="116" t="s">
        <v>1757</v>
      </c>
      <c r="Y1014" s="114">
        <v>58</v>
      </c>
      <c r="Z1014" s="127"/>
      <c r="AA1014" s="128" t="s">
        <v>1895</v>
      </c>
      <c r="AB1014" s="126"/>
      <c r="AC1014" s="124"/>
      <c r="AD1014" s="128" t="s">
        <v>1895</v>
      </c>
      <c r="AE1014" s="174" t="s">
        <v>1895</v>
      </c>
      <c r="AF1014" s="174" t="s">
        <v>1895</v>
      </c>
      <c r="AG1014" s="124"/>
      <c r="AH1014" s="128"/>
      <c r="AI1014" s="124"/>
      <c r="AJ1014" s="124"/>
      <c r="AK1014" s="124"/>
    </row>
    <row r="1015" spans="1:37" ht="26.25" customHeight="1">
      <c r="A1015" s="240">
        <f t="shared" si="118"/>
        <v>1010</v>
      </c>
      <c r="B1015" s="129" t="s">
        <v>4</v>
      </c>
      <c r="C1015" s="129" t="s">
        <v>27</v>
      </c>
      <c r="D1015" s="129" t="s">
        <v>98</v>
      </c>
      <c r="E1015" s="138" t="s">
        <v>156</v>
      </c>
      <c r="F1015" s="74">
        <f>F1014+1</f>
        <v>3</v>
      </c>
      <c r="G1015" s="13" t="s" ph="1">
        <v>3050</v>
      </c>
      <c r="H1015" s="126" t="s">
        <v>481</v>
      </c>
      <c r="I1015" s="81">
        <v>2644.87</v>
      </c>
      <c r="J1015" s="80" t="str">
        <f t="shared" si="122"/>
        <v>C</v>
      </c>
      <c r="K1015" s="78"/>
      <c r="L1015" s="79">
        <v>1995</v>
      </c>
      <c r="M1015" s="79" t="str" cm="1">
        <f t="array" ref="M1015">_xlfn.IFS(X1015="賃借施設","－",L1015&gt;=2006,"a",L1015&gt;=1986,"b",L1015&gt;=1976,"c",L1015&lt;=1975,"d")</f>
        <v>b</v>
      </c>
      <c r="N1015" s="79" t="str" cm="1">
        <f t="array" ref="N1015">_xlfn.IFS(X1015="賃借施設","－",L1015&gt;=2005,"a",L1015&gt;=1985,"b",L1015&gt;=1975,"c",L1015&lt;=1974,"d")</f>
        <v>b</v>
      </c>
      <c r="O1015" s="79" t="str">
        <f t="shared" si="121"/>
        <v/>
      </c>
      <c r="P1015" s="79" t="str">
        <f t="shared" si="120"/>
        <v>F</v>
      </c>
      <c r="Q1015" s="79" t="s">
        <v>1856</v>
      </c>
      <c r="R1015" s="79" t="s">
        <v>1809</v>
      </c>
      <c r="S1015" s="127" t="s">
        <v>24</v>
      </c>
      <c r="T1015" s="127" t="s">
        <v>324</v>
      </c>
      <c r="U1015" s="127" t="s">
        <v>427</v>
      </c>
      <c r="V1015" s="124" t="s">
        <v>2041</v>
      </c>
      <c r="W1015" s="116" t="s">
        <v>1784</v>
      </c>
      <c r="X1015" s="116" t="s">
        <v>1757</v>
      </c>
      <c r="Y1015" s="114">
        <v>59</v>
      </c>
      <c r="Z1015" s="127"/>
      <c r="AA1015" s="128" t="s">
        <v>1895</v>
      </c>
      <c r="AB1015" s="126"/>
      <c r="AC1015" s="128" t="s">
        <v>1895</v>
      </c>
      <c r="AD1015" s="128" t="s">
        <v>1895</v>
      </c>
      <c r="AE1015" s="174" t="s">
        <v>1895</v>
      </c>
      <c r="AF1015" s="174" t="s">
        <v>1895</v>
      </c>
      <c r="AG1015" s="128"/>
      <c r="AH1015" s="128"/>
      <c r="AI1015" s="128"/>
      <c r="AJ1015" s="128"/>
      <c r="AK1015" s="128"/>
    </row>
    <row r="1016" spans="1:37" ht="26.25" customHeight="1">
      <c r="A1016" s="244">
        <f t="shared" si="118"/>
        <v>1011</v>
      </c>
      <c r="B1016" s="129" t="s">
        <v>4</v>
      </c>
      <c r="C1016" s="129" t="s">
        <v>4</v>
      </c>
      <c r="D1016" s="129" t="s">
        <v>98</v>
      </c>
      <c r="E1016" s="241" t="s">
        <v>157</v>
      </c>
      <c r="F1016" s="74">
        <v>1</v>
      </c>
      <c r="G1016" s="13" t="s" ph="1">
        <v>3051</v>
      </c>
      <c r="H1016" s="126" t="s">
        <v>1028</v>
      </c>
      <c r="I1016" s="81">
        <v>39.520000000000003</v>
      </c>
      <c r="J1016" s="80" t="str">
        <f t="shared" si="122"/>
        <v>A</v>
      </c>
      <c r="K1016" s="78"/>
      <c r="L1016" s="79">
        <v>1985</v>
      </c>
      <c r="M1016" s="79" t="str" cm="1">
        <f t="array" ref="M1016">_xlfn.IFS(X1016="賃借施設","－",L1016&gt;=2006,"a",L1016&gt;=1986,"b",L1016&gt;=1976,"c",L1016&lt;=1975,"d")</f>
        <v>c</v>
      </c>
      <c r="N1016" s="79" t="str" cm="1">
        <f t="array" ref="N1016">_xlfn.IFS(X1016="賃借施設","－",L1016&gt;=2005,"a",L1016&gt;=1985,"b",L1016&gt;=1975,"c",L1016&lt;=1974,"d")</f>
        <v>b</v>
      </c>
      <c r="O1016" s="79" t="str">
        <f t="shared" si="121"/>
        <v>〇</v>
      </c>
      <c r="P1016" s="79" t="str">
        <f t="shared" si="120"/>
        <v>G</v>
      </c>
      <c r="Q1016" s="79" t="s">
        <v>1865</v>
      </c>
      <c r="R1016" s="79" t="s">
        <v>1825</v>
      </c>
      <c r="S1016" s="127" t="s">
        <v>44</v>
      </c>
      <c r="T1016" s="127" t="s">
        <v>324</v>
      </c>
      <c r="U1016" s="127" t="s">
        <v>230</v>
      </c>
      <c r="V1016" s="127" t="s">
        <v>1051</v>
      </c>
      <c r="W1016" s="116" t="s">
        <v>1765</v>
      </c>
      <c r="X1016" s="116" t="s">
        <v>1757</v>
      </c>
      <c r="Y1016" s="114">
        <v>47</v>
      </c>
      <c r="Z1016" s="127"/>
      <c r="AA1016" s="124"/>
      <c r="AB1016" s="126"/>
      <c r="AC1016" s="124"/>
      <c r="AD1016" s="124"/>
      <c r="AE1016" s="175"/>
      <c r="AF1016" s="175"/>
      <c r="AG1016" s="124"/>
      <c r="AH1016" s="124"/>
      <c r="AI1016" s="124"/>
      <c r="AJ1016" s="124"/>
      <c r="AK1016" s="124"/>
    </row>
    <row r="1017" spans="1:37" ht="26.25" customHeight="1">
      <c r="A1017" s="240">
        <f t="shared" si="118"/>
        <v>1012</v>
      </c>
      <c r="B1017" s="129" t="s">
        <v>4</v>
      </c>
      <c r="C1017" s="129" t="s">
        <v>4</v>
      </c>
      <c r="D1017" s="129" t="s">
        <v>98</v>
      </c>
      <c r="E1017" s="129" t="s">
        <v>157</v>
      </c>
      <c r="F1017" s="74">
        <f t="shared" ref="F1017:F1023" si="124">F1016+1</f>
        <v>2</v>
      </c>
      <c r="G1017" s="13" t="s" ph="1">
        <v>3052</v>
      </c>
      <c r="H1017" s="126" t="s">
        <v>856</v>
      </c>
      <c r="I1017" s="81">
        <v>1096.04</v>
      </c>
      <c r="J1017" s="80" t="str">
        <f t="shared" si="122"/>
        <v>B</v>
      </c>
      <c r="K1017" s="78"/>
      <c r="L1017" s="79">
        <v>1961</v>
      </c>
      <c r="M1017" s="79" t="str" cm="1">
        <f t="array" ref="M1017">_xlfn.IFS(X1017="賃借施設","－",L1017&gt;=2006,"a",L1017&gt;=1986,"b",L1017&gt;=1976,"c",L1017&lt;=1975,"d")</f>
        <v>d</v>
      </c>
      <c r="N1017" s="79" t="str" cm="1">
        <f t="array" ref="N1017">_xlfn.IFS(X1017="賃借施設","－",L1017&gt;=2005,"a",L1017&gt;=1985,"b",L1017&gt;=1975,"c",L1017&lt;=1974,"d")</f>
        <v>d</v>
      </c>
      <c r="O1017" s="79" t="str">
        <f t="shared" si="121"/>
        <v/>
      </c>
      <c r="P1017" s="79" t="str">
        <f t="shared" si="120"/>
        <v>K</v>
      </c>
      <c r="Q1017" s="79" t="s">
        <v>1865</v>
      </c>
      <c r="R1017" s="79" t="s">
        <v>1809</v>
      </c>
      <c r="S1017" s="127" t="s">
        <v>50</v>
      </c>
      <c r="T1017" s="127" t="s">
        <v>325</v>
      </c>
      <c r="U1017" s="127" t="s">
        <v>395</v>
      </c>
      <c r="V1017" s="127" t="s">
        <v>396</v>
      </c>
      <c r="W1017" s="116" t="s">
        <v>1765</v>
      </c>
      <c r="X1017" s="116" t="s">
        <v>1757</v>
      </c>
      <c r="Y1017" s="114">
        <v>48</v>
      </c>
      <c r="Z1017" s="127"/>
      <c r="AA1017" s="128" t="s">
        <v>1895</v>
      </c>
      <c r="AB1017" s="126"/>
      <c r="AC1017" s="128" t="s">
        <v>1895</v>
      </c>
      <c r="AD1017" s="128" t="s">
        <v>1895</v>
      </c>
      <c r="AE1017" s="128" t="s">
        <v>1895</v>
      </c>
      <c r="AF1017" s="174" t="s">
        <v>1895</v>
      </c>
      <c r="AG1017" s="128"/>
      <c r="AH1017" s="128"/>
      <c r="AI1017" s="128"/>
      <c r="AJ1017" s="128"/>
      <c r="AK1017" s="128"/>
    </row>
    <row r="1018" spans="1:37" ht="26.25" customHeight="1">
      <c r="A1018" s="240">
        <f t="shared" si="118"/>
        <v>1013</v>
      </c>
      <c r="B1018" s="129" t="s">
        <v>4</v>
      </c>
      <c r="C1018" s="129" t="s">
        <v>4</v>
      </c>
      <c r="D1018" s="129" t="s">
        <v>98</v>
      </c>
      <c r="E1018" s="129" t="s">
        <v>157</v>
      </c>
      <c r="F1018" s="74">
        <f t="shared" si="124"/>
        <v>3</v>
      </c>
      <c r="G1018" s="13" t="s" ph="1">
        <v>3053</v>
      </c>
      <c r="H1018" s="126" t="s">
        <v>856</v>
      </c>
      <c r="I1018" s="81">
        <v>92.21</v>
      </c>
      <c r="J1018" s="80" t="str">
        <f t="shared" si="122"/>
        <v>A</v>
      </c>
      <c r="K1018" s="78"/>
      <c r="L1018" s="79">
        <v>1997</v>
      </c>
      <c r="M1018" s="79" t="str" cm="1">
        <f t="array" ref="M1018">_xlfn.IFS(X1018="賃借施設","－",L1018&gt;=2006,"a",L1018&gt;=1986,"b",L1018&gt;=1976,"c",L1018&lt;=1975,"d")</f>
        <v>b</v>
      </c>
      <c r="N1018" s="79" t="str" cm="1">
        <f t="array" ref="N1018">_xlfn.IFS(X1018="賃借施設","－",L1018&gt;=2005,"a",L1018&gt;=1985,"b",L1018&gt;=1975,"c",L1018&lt;=1974,"d")</f>
        <v>b</v>
      </c>
      <c r="O1018" s="79" t="str">
        <f t="shared" si="121"/>
        <v/>
      </c>
      <c r="P1018" s="79" t="str">
        <f t="shared" si="120"/>
        <v>D</v>
      </c>
      <c r="Q1018" s="79" t="s">
        <v>1865</v>
      </c>
      <c r="R1018" s="79" t="s">
        <v>1809</v>
      </c>
      <c r="S1018" s="127" t="s">
        <v>50</v>
      </c>
      <c r="T1018" s="127" t="s">
        <v>335</v>
      </c>
      <c r="U1018" s="127" t="s">
        <v>391</v>
      </c>
      <c r="V1018" s="127" t="s">
        <v>392</v>
      </c>
      <c r="W1018" s="116" t="s">
        <v>1765</v>
      </c>
      <c r="X1018" s="116" t="s">
        <v>1757</v>
      </c>
      <c r="Y1018" s="114">
        <v>49</v>
      </c>
      <c r="Z1018" s="127"/>
      <c r="AA1018" s="124"/>
      <c r="AB1018" s="126"/>
      <c r="AC1018" s="124"/>
      <c r="AD1018" s="124"/>
      <c r="AE1018" s="175"/>
      <c r="AF1018" s="175"/>
      <c r="AG1018" s="124"/>
      <c r="AH1018" s="124"/>
      <c r="AI1018" s="124"/>
      <c r="AJ1018" s="124"/>
      <c r="AK1018" s="124"/>
    </row>
    <row r="1019" spans="1:37" ht="26.25" customHeight="1">
      <c r="A1019" s="240">
        <f t="shared" si="118"/>
        <v>1014</v>
      </c>
      <c r="B1019" s="129" t="s">
        <v>4</v>
      </c>
      <c r="C1019" s="129" t="s">
        <v>4</v>
      </c>
      <c r="D1019" s="129" t="s">
        <v>98</v>
      </c>
      <c r="E1019" s="129" t="s">
        <v>157</v>
      </c>
      <c r="F1019" s="74">
        <f t="shared" si="124"/>
        <v>4</v>
      </c>
      <c r="G1019" s="13" t="s" ph="1">
        <v>3054</v>
      </c>
      <c r="H1019" s="126" t="s">
        <v>1079</v>
      </c>
      <c r="I1019" s="81">
        <v>136.08000000000001</v>
      </c>
      <c r="J1019" s="80" t="str">
        <f t="shared" si="122"/>
        <v>A</v>
      </c>
      <c r="K1019" s="78"/>
      <c r="L1019" s="79">
        <v>1997</v>
      </c>
      <c r="M1019" s="79" t="str" cm="1">
        <f t="array" ref="M1019">_xlfn.IFS(X1019="賃借施設","－",L1019&gt;=2006,"a",L1019&gt;=1986,"b",L1019&gt;=1976,"c",L1019&lt;=1975,"d")</f>
        <v>b</v>
      </c>
      <c r="N1019" s="79" t="str" cm="1">
        <f t="array" ref="N1019">_xlfn.IFS(X1019="賃借施設","－",L1019&gt;=2005,"a",L1019&gt;=1985,"b",L1019&gt;=1975,"c",L1019&lt;=1974,"d")</f>
        <v>b</v>
      </c>
      <c r="O1019" s="79" t="str">
        <f t="shared" si="121"/>
        <v/>
      </c>
      <c r="P1019" s="79" t="str">
        <f t="shared" si="120"/>
        <v>D</v>
      </c>
      <c r="Q1019" s="79" t="s">
        <v>1865</v>
      </c>
      <c r="R1019" s="79" t="s">
        <v>1825</v>
      </c>
      <c r="S1019" s="127" t="s">
        <v>439</v>
      </c>
      <c r="T1019" s="127" t="s">
        <v>324</v>
      </c>
      <c r="U1019" s="127" t="s">
        <v>3732</v>
      </c>
      <c r="V1019" s="127" t="s">
        <v>1064</v>
      </c>
      <c r="W1019" s="116" t="s">
        <v>1768</v>
      </c>
      <c r="X1019" s="116" t="s">
        <v>1757</v>
      </c>
      <c r="Y1019" s="114">
        <v>34</v>
      </c>
      <c r="Z1019" s="127"/>
      <c r="AA1019" s="124"/>
      <c r="AB1019" s="126"/>
      <c r="AC1019" s="124"/>
      <c r="AD1019" s="124"/>
      <c r="AE1019" s="175"/>
      <c r="AF1019" s="175"/>
      <c r="AG1019" s="124"/>
      <c r="AH1019" s="124"/>
      <c r="AI1019" s="124"/>
      <c r="AJ1019" s="124"/>
      <c r="AK1019" s="124"/>
    </row>
    <row r="1020" spans="1:37" s="27" customFormat="1" ht="26.25" customHeight="1">
      <c r="A1020" s="240">
        <f t="shared" si="118"/>
        <v>1015</v>
      </c>
      <c r="B1020" s="129" t="s">
        <v>4</v>
      </c>
      <c r="C1020" s="129" t="s">
        <v>4</v>
      </c>
      <c r="D1020" s="129" t="s">
        <v>10</v>
      </c>
      <c r="E1020" s="129" t="s">
        <v>189</v>
      </c>
      <c r="F1020" s="74">
        <f t="shared" si="124"/>
        <v>5</v>
      </c>
      <c r="G1020" s="13" t="s" ph="1">
        <v>3055</v>
      </c>
      <c r="H1020" s="126" t="s">
        <v>1098</v>
      </c>
      <c r="I1020" s="81">
        <v>19.61</v>
      </c>
      <c r="J1020" s="80" t="str">
        <f t="shared" si="122"/>
        <v>A</v>
      </c>
      <c r="K1020" s="78"/>
      <c r="L1020" s="79">
        <v>1998</v>
      </c>
      <c r="M1020" s="79" t="str" cm="1">
        <f t="array" ref="M1020">_xlfn.IFS(X1020="賃借施設","－",L1020&gt;=2006,"a",L1020&gt;=1986,"b",L1020&gt;=1976,"c",L1020&lt;=1975,"d")</f>
        <v>b</v>
      </c>
      <c r="N1020" s="79" t="str" cm="1">
        <f t="array" ref="N1020">_xlfn.IFS(X1020="賃借施設","－",L1020&gt;=2005,"a",L1020&gt;=1985,"b",L1020&gt;=1975,"c",L1020&lt;=1974,"d")</f>
        <v>b</v>
      </c>
      <c r="O1020" s="79" t="str">
        <f t="shared" si="121"/>
        <v/>
      </c>
      <c r="P1020" s="79" t="str">
        <f t="shared" si="120"/>
        <v>D</v>
      </c>
      <c r="Q1020" s="79" t="s">
        <v>1865</v>
      </c>
      <c r="R1020" s="79" t="s">
        <v>1928</v>
      </c>
      <c r="S1020" s="127" t="s">
        <v>1958</v>
      </c>
      <c r="T1020" s="127" t="s">
        <v>1978</v>
      </c>
      <c r="U1020" s="127" t="s">
        <v>232</v>
      </c>
      <c r="V1020" s="124" t="s">
        <v>2041</v>
      </c>
      <c r="W1020" s="116" t="s">
        <v>1768</v>
      </c>
      <c r="X1020" s="116" t="s">
        <v>1757</v>
      </c>
      <c r="Y1020" s="114">
        <v>49</v>
      </c>
      <c r="Z1020" s="127"/>
      <c r="AA1020" s="124"/>
      <c r="AB1020" s="126"/>
      <c r="AC1020" s="124"/>
      <c r="AD1020" s="124"/>
      <c r="AE1020" s="175"/>
      <c r="AF1020" s="175"/>
      <c r="AG1020" s="124"/>
      <c r="AH1020" s="124"/>
      <c r="AI1020" s="124"/>
      <c r="AJ1020" s="124"/>
      <c r="AK1020" s="124"/>
    </row>
    <row r="1021" spans="1:37" ht="26.25" customHeight="1">
      <c r="A1021" s="240">
        <f t="shared" si="118"/>
        <v>1016</v>
      </c>
      <c r="B1021" s="129" t="s">
        <v>4</v>
      </c>
      <c r="C1021" s="129" t="s">
        <v>4</v>
      </c>
      <c r="D1021" s="129" t="s">
        <v>10</v>
      </c>
      <c r="E1021" s="129" t="s">
        <v>189</v>
      </c>
      <c r="F1021" s="74">
        <f t="shared" si="124"/>
        <v>6</v>
      </c>
      <c r="G1021" s="13" t="s" ph="1">
        <v>3056</v>
      </c>
      <c r="H1021" s="126" t="s">
        <v>1893</v>
      </c>
      <c r="I1021" s="81">
        <v>224.64</v>
      </c>
      <c r="J1021" s="80" t="str">
        <f t="shared" si="122"/>
        <v>A</v>
      </c>
      <c r="K1021" s="78"/>
      <c r="L1021" s="79">
        <v>2007</v>
      </c>
      <c r="M1021" s="79" t="str" cm="1">
        <f t="array" ref="M1021">_xlfn.IFS(X1021="賃借施設","－",L1021&gt;=2006,"a",L1021&gt;=1986,"b",L1021&gt;=1976,"c",L1021&lt;=1975,"d")</f>
        <v>a</v>
      </c>
      <c r="N1021" s="79" t="str" cm="1">
        <f t="array" ref="N1021">_xlfn.IFS(X1021="賃借施設","－",L1021&gt;=2005,"a",L1021&gt;=1985,"b",L1021&gt;=1975,"c",L1021&lt;=1974,"d")</f>
        <v>a</v>
      </c>
      <c r="O1021" s="79" t="str">
        <f t="shared" si="121"/>
        <v/>
      </c>
      <c r="P1021" s="79" t="str">
        <f t="shared" si="120"/>
        <v>A</v>
      </c>
      <c r="Q1021" s="79" t="s">
        <v>1865</v>
      </c>
      <c r="R1021" s="79" t="s">
        <v>1825</v>
      </c>
      <c r="S1021" s="127" t="s">
        <v>439</v>
      </c>
      <c r="T1021" s="127" t="s">
        <v>1065</v>
      </c>
      <c r="U1021" s="127" t="s">
        <v>232</v>
      </c>
      <c r="V1021" s="124" t="s">
        <v>2041</v>
      </c>
      <c r="W1021" s="116" t="s">
        <v>1770</v>
      </c>
      <c r="X1021" s="116" t="s">
        <v>1757</v>
      </c>
      <c r="Y1021" s="114">
        <v>30</v>
      </c>
      <c r="Z1021" s="127"/>
      <c r="AA1021" s="124"/>
      <c r="AB1021" s="126"/>
      <c r="AC1021" s="124"/>
      <c r="AD1021" s="124"/>
      <c r="AE1021" s="175"/>
      <c r="AF1021" s="175"/>
      <c r="AG1021" s="124"/>
      <c r="AH1021" s="124"/>
      <c r="AI1021" s="124"/>
      <c r="AJ1021" s="124"/>
      <c r="AK1021" s="124"/>
    </row>
    <row r="1022" spans="1:37" ht="26.25" customHeight="1">
      <c r="A1022" s="240">
        <f t="shared" si="118"/>
        <v>1017</v>
      </c>
      <c r="B1022" s="129" t="s">
        <v>4</v>
      </c>
      <c r="C1022" s="129" t="s">
        <v>4</v>
      </c>
      <c r="D1022" s="129" t="s">
        <v>10</v>
      </c>
      <c r="E1022" s="129" t="s">
        <v>189</v>
      </c>
      <c r="F1022" s="74">
        <f t="shared" si="124"/>
        <v>7</v>
      </c>
      <c r="G1022" s="13" t="s" ph="1">
        <v>3637</v>
      </c>
      <c r="H1022" s="126" t="s">
        <v>1995</v>
      </c>
      <c r="I1022" s="81">
        <v>669.23</v>
      </c>
      <c r="J1022" s="80" t="str">
        <f t="shared" si="122"/>
        <v>B</v>
      </c>
      <c r="K1022" s="78" t="s">
        <v>1895</v>
      </c>
      <c r="L1022" s="79">
        <v>1968</v>
      </c>
      <c r="M1022" s="79" t="str" cm="1">
        <f t="array" ref="M1022">_xlfn.IFS(X1022="賃借施設","－",L1022&gt;=2006,"a",L1022&gt;=1986,"b",L1022&gt;=1976,"c",L1022&lt;=1975,"d")</f>
        <v>d</v>
      </c>
      <c r="N1022" s="79" t="str" cm="1">
        <f t="array" ref="N1022">_xlfn.IFS(X1022="賃借施設","－",L1022&gt;=2005,"a",L1022&gt;=1985,"b",L1022&gt;=1975,"c",L1022&lt;=1974,"d")</f>
        <v>d</v>
      </c>
      <c r="O1022" s="79" t="str">
        <f t="shared" si="121"/>
        <v/>
      </c>
      <c r="P1022" s="79" t="str">
        <f t="shared" si="120"/>
        <v>K</v>
      </c>
      <c r="Q1022" s="79" t="s">
        <v>1937</v>
      </c>
      <c r="R1022" s="79" t="s">
        <v>1928</v>
      </c>
      <c r="S1022" s="127" t="s">
        <v>50</v>
      </c>
      <c r="T1022" s="127" t="s">
        <v>324</v>
      </c>
      <c r="U1022" s="127" t="s">
        <v>228</v>
      </c>
      <c r="V1022" s="127" t="s">
        <v>3638</v>
      </c>
      <c r="W1022" s="116" t="s">
        <v>1996</v>
      </c>
      <c r="X1022" s="116" t="s">
        <v>1757</v>
      </c>
      <c r="Y1022" s="114">
        <v>100</v>
      </c>
      <c r="Z1022" s="126"/>
      <c r="AA1022" s="128" t="s">
        <v>1895</v>
      </c>
      <c r="AB1022" s="126"/>
      <c r="AC1022" s="124"/>
      <c r="AD1022" s="124"/>
      <c r="AE1022" s="174" t="s">
        <v>1895</v>
      </c>
      <c r="AF1022" s="175"/>
      <c r="AG1022" s="124"/>
      <c r="AH1022" s="128" t="s">
        <v>1895</v>
      </c>
      <c r="AI1022" s="124"/>
      <c r="AJ1022" s="124"/>
      <c r="AK1022" s="124"/>
    </row>
    <row r="1023" spans="1:37" ht="26.25" customHeight="1">
      <c r="A1023" s="240">
        <f t="shared" si="118"/>
        <v>1018</v>
      </c>
      <c r="B1023" s="129" t="s">
        <v>4</v>
      </c>
      <c r="C1023" s="129" t="s">
        <v>4</v>
      </c>
      <c r="D1023" s="129" t="s">
        <v>98</v>
      </c>
      <c r="E1023" s="129" t="s">
        <v>157</v>
      </c>
      <c r="F1023" s="74">
        <f t="shared" si="124"/>
        <v>8</v>
      </c>
      <c r="G1023" s="13" t="s" ph="1">
        <v>3057</v>
      </c>
      <c r="H1023" s="126" t="s">
        <v>854</v>
      </c>
      <c r="I1023" s="81">
        <v>560.16</v>
      </c>
      <c r="J1023" s="80" t="str">
        <f t="shared" si="122"/>
        <v>B</v>
      </c>
      <c r="K1023" s="78"/>
      <c r="L1023" s="79">
        <v>1993</v>
      </c>
      <c r="M1023" s="79" t="str" cm="1">
        <f t="array" ref="M1023">_xlfn.IFS(X1023="賃借施設","－",L1023&gt;=2006,"a",L1023&gt;=1986,"b",L1023&gt;=1976,"c",L1023&lt;=1975,"d")</f>
        <v>b</v>
      </c>
      <c r="N1023" s="79" t="str" cm="1">
        <f t="array" ref="N1023">_xlfn.IFS(X1023="賃借施設","－",L1023&gt;=2005,"a",L1023&gt;=1985,"b",L1023&gt;=1975,"c",L1023&lt;=1974,"d")</f>
        <v>b</v>
      </c>
      <c r="O1023" s="79" t="str">
        <f t="shared" si="121"/>
        <v/>
      </c>
      <c r="P1023" s="79" t="str">
        <f t="shared" si="120"/>
        <v>E</v>
      </c>
      <c r="Q1023" s="79" t="s">
        <v>1862</v>
      </c>
      <c r="R1023" s="79" t="s">
        <v>1825</v>
      </c>
      <c r="S1023" s="127" t="s">
        <v>53</v>
      </c>
      <c r="T1023" s="127" t="s">
        <v>329</v>
      </c>
      <c r="U1023" s="127" t="s">
        <v>330</v>
      </c>
      <c r="V1023" s="127" t="s">
        <v>413</v>
      </c>
      <c r="W1023" s="116" t="s">
        <v>1784</v>
      </c>
      <c r="X1023" s="116" t="s">
        <v>1757</v>
      </c>
      <c r="Y1023" s="114">
        <v>60</v>
      </c>
      <c r="Z1023" s="127"/>
      <c r="AA1023" s="124"/>
      <c r="AB1023" s="126"/>
      <c r="AC1023" s="124"/>
      <c r="AD1023" s="124"/>
      <c r="AE1023" s="175"/>
      <c r="AF1023" s="175"/>
      <c r="AG1023" s="124"/>
      <c r="AH1023" s="124"/>
      <c r="AI1023" s="124"/>
      <c r="AJ1023" s="124"/>
      <c r="AK1023" s="124"/>
    </row>
    <row r="1024" spans="1:37" ht="26.25" customHeight="1">
      <c r="A1024" s="240">
        <f t="shared" si="118"/>
        <v>1019</v>
      </c>
      <c r="B1024" s="129" t="s">
        <v>4</v>
      </c>
      <c r="C1024" s="129" t="s">
        <v>4</v>
      </c>
      <c r="D1024" s="125" t="s">
        <v>307</v>
      </c>
      <c r="E1024" s="125" t="s">
        <v>307</v>
      </c>
      <c r="F1024" s="74">
        <v>1</v>
      </c>
      <c r="G1024" s="13" t="s" ph="1">
        <v>3058</v>
      </c>
      <c r="H1024" s="126" t="s">
        <v>857</v>
      </c>
      <c r="I1024" s="81">
        <v>189.52</v>
      </c>
      <c r="J1024" s="80" t="str">
        <f t="shared" si="122"/>
        <v>A</v>
      </c>
      <c r="K1024" s="78"/>
      <c r="L1024" s="79">
        <v>1997</v>
      </c>
      <c r="M1024" s="79" t="str" cm="1">
        <f t="array" ref="M1024">_xlfn.IFS(X1024="賃借施設","－",L1024&gt;=2006,"a",L1024&gt;=1986,"b",L1024&gt;=1976,"c",L1024&lt;=1975,"d")</f>
        <v>b</v>
      </c>
      <c r="N1024" s="79" t="str" cm="1">
        <f t="array" ref="N1024">_xlfn.IFS(X1024="賃借施設","－",L1024&gt;=2005,"a",L1024&gt;=1985,"b",L1024&gt;=1975,"c",L1024&lt;=1974,"d")</f>
        <v>b</v>
      </c>
      <c r="O1024" s="79" t="str">
        <f t="shared" si="121"/>
        <v/>
      </c>
      <c r="P1024" s="79" t="str">
        <f t="shared" si="120"/>
        <v>D</v>
      </c>
      <c r="Q1024" s="79" t="s">
        <v>1865</v>
      </c>
      <c r="R1024" s="79" t="s">
        <v>1836</v>
      </c>
      <c r="S1024" s="127" t="s">
        <v>1979</v>
      </c>
      <c r="T1024" s="127" t="s">
        <v>337</v>
      </c>
      <c r="U1024" s="127" t="s">
        <v>434</v>
      </c>
      <c r="V1024" s="124" t="s">
        <v>2041</v>
      </c>
      <c r="W1024" s="116" t="s">
        <v>1765</v>
      </c>
      <c r="X1024" s="116" t="s">
        <v>1757</v>
      </c>
      <c r="Y1024" s="114">
        <v>51</v>
      </c>
      <c r="Z1024" s="127"/>
      <c r="AA1024" s="124"/>
      <c r="AB1024" s="126"/>
      <c r="AC1024" s="124"/>
      <c r="AD1024" s="124"/>
      <c r="AE1024" s="175"/>
      <c r="AF1024" s="175"/>
      <c r="AG1024" s="124"/>
      <c r="AH1024" s="124"/>
      <c r="AI1024" s="124"/>
      <c r="AJ1024" s="124"/>
      <c r="AK1024" s="124"/>
    </row>
    <row r="1025" spans="1:37" ht="26.25" customHeight="1">
      <c r="A1025" s="240">
        <f t="shared" si="118"/>
        <v>1020</v>
      </c>
      <c r="B1025" s="129" t="s">
        <v>4</v>
      </c>
      <c r="C1025" s="129" t="s">
        <v>4</v>
      </c>
      <c r="D1025" s="129" t="s">
        <v>307</v>
      </c>
      <c r="E1025" s="129" t="s">
        <v>307</v>
      </c>
      <c r="F1025" s="74">
        <f t="shared" ref="F1025:F1052" si="125">F1024+1</f>
        <v>2</v>
      </c>
      <c r="G1025" s="13" t="s" ph="1">
        <v>3059</v>
      </c>
      <c r="H1025" s="126" t="s">
        <v>1029</v>
      </c>
      <c r="I1025" s="81">
        <v>14.82</v>
      </c>
      <c r="J1025" s="80" t="str">
        <f t="shared" si="122"/>
        <v>A</v>
      </c>
      <c r="K1025" s="78"/>
      <c r="L1025" s="79">
        <v>1972</v>
      </c>
      <c r="M1025" s="79" t="str" cm="1">
        <f t="array" ref="M1025">_xlfn.IFS(X1025="賃借施設","－",L1025&gt;=2006,"a",L1025&gt;=1986,"b",L1025&gt;=1976,"c",L1025&lt;=1975,"d")</f>
        <v>d</v>
      </c>
      <c r="N1025" s="79" t="str" cm="1">
        <f t="array" ref="N1025">_xlfn.IFS(X1025="賃借施設","－",L1025&gt;=2005,"a",L1025&gt;=1985,"b",L1025&gt;=1975,"c",L1025&lt;=1974,"d")</f>
        <v>d</v>
      </c>
      <c r="O1025" s="79" t="str">
        <f t="shared" si="121"/>
        <v/>
      </c>
      <c r="P1025" s="79" t="str">
        <f t="shared" si="120"/>
        <v>J</v>
      </c>
      <c r="Q1025" s="79" t="s">
        <v>1865</v>
      </c>
      <c r="R1025" s="79" t="s">
        <v>1826</v>
      </c>
      <c r="S1025" s="127" t="s">
        <v>44</v>
      </c>
      <c r="T1025" s="127" t="s">
        <v>950</v>
      </c>
      <c r="U1025" s="127" t="s">
        <v>239</v>
      </c>
      <c r="V1025" s="124" t="s">
        <v>2041</v>
      </c>
      <c r="W1025" s="116" t="s">
        <v>1766</v>
      </c>
      <c r="X1025" s="116" t="s">
        <v>1757</v>
      </c>
      <c r="Y1025" s="114">
        <v>48</v>
      </c>
      <c r="Z1025" s="127"/>
      <c r="AA1025" s="124"/>
      <c r="AB1025" s="126"/>
      <c r="AC1025" s="124"/>
      <c r="AD1025" s="124"/>
      <c r="AE1025" s="175"/>
      <c r="AF1025" s="175"/>
      <c r="AG1025" s="124"/>
      <c r="AH1025" s="124"/>
      <c r="AI1025" s="124"/>
      <c r="AJ1025" s="124"/>
      <c r="AK1025" s="124"/>
    </row>
    <row r="1026" spans="1:37" ht="26.25" customHeight="1">
      <c r="A1026" s="240">
        <f t="shared" si="118"/>
        <v>1021</v>
      </c>
      <c r="B1026" s="129" t="s">
        <v>4</v>
      </c>
      <c r="C1026" s="129" t="s">
        <v>4</v>
      </c>
      <c r="D1026" s="129" t="s">
        <v>307</v>
      </c>
      <c r="E1026" s="129" t="s">
        <v>307</v>
      </c>
      <c r="F1026" s="74">
        <f t="shared" si="125"/>
        <v>3</v>
      </c>
      <c r="G1026" s="13" t="s" ph="1">
        <v>3681</v>
      </c>
      <c r="H1026" s="126" t="s">
        <v>1030</v>
      </c>
      <c r="I1026" s="81">
        <v>11.4</v>
      </c>
      <c r="J1026" s="80" t="str">
        <f t="shared" si="122"/>
        <v>A</v>
      </c>
      <c r="K1026" s="78"/>
      <c r="L1026" s="79">
        <v>1983</v>
      </c>
      <c r="M1026" s="79" t="str" cm="1">
        <f t="array" ref="M1026">_xlfn.IFS(X1026="賃借施設","－",L1026&gt;=2006,"a",L1026&gt;=1986,"b",L1026&gt;=1976,"c",L1026&lt;=1975,"d")</f>
        <v>c</v>
      </c>
      <c r="N1026" s="79" t="str" cm="1">
        <f t="array" ref="N1026">_xlfn.IFS(X1026="賃借施設","－",L1026&gt;=2005,"a",L1026&gt;=1985,"b",L1026&gt;=1975,"c",L1026&lt;=1974,"d")</f>
        <v>c</v>
      </c>
      <c r="O1026" s="79" t="str">
        <f t="shared" si="121"/>
        <v/>
      </c>
      <c r="P1026" s="79" t="str">
        <f t="shared" si="120"/>
        <v>G</v>
      </c>
      <c r="Q1026" s="79" t="s">
        <v>1865</v>
      </c>
      <c r="R1026" s="79" t="s">
        <v>1826</v>
      </c>
      <c r="S1026" s="127" t="s">
        <v>44</v>
      </c>
      <c r="T1026" s="127" t="s">
        <v>950</v>
      </c>
      <c r="U1026" s="127" t="s">
        <v>239</v>
      </c>
      <c r="V1026" s="124" t="s">
        <v>2041</v>
      </c>
      <c r="W1026" s="116" t="s">
        <v>1766</v>
      </c>
      <c r="X1026" s="116" t="s">
        <v>1757</v>
      </c>
      <c r="Y1026" s="114">
        <v>49</v>
      </c>
      <c r="Z1026" s="127"/>
      <c r="AA1026" s="124"/>
      <c r="AB1026" s="126"/>
      <c r="AC1026" s="124"/>
      <c r="AD1026" s="124"/>
      <c r="AE1026" s="175"/>
      <c r="AF1026" s="175"/>
      <c r="AG1026" s="124"/>
      <c r="AH1026" s="124"/>
      <c r="AI1026" s="124"/>
      <c r="AJ1026" s="124"/>
      <c r="AK1026" s="124"/>
    </row>
    <row r="1027" spans="1:37" s="24" customFormat="1" ht="26.25" customHeight="1">
      <c r="A1027" s="240">
        <f t="shared" si="118"/>
        <v>1022</v>
      </c>
      <c r="B1027" s="129" t="s">
        <v>4</v>
      </c>
      <c r="C1027" s="129" t="s">
        <v>4</v>
      </c>
      <c r="D1027" s="129" t="s">
        <v>307</v>
      </c>
      <c r="E1027" s="129" t="s">
        <v>307</v>
      </c>
      <c r="F1027" s="74">
        <f t="shared" si="125"/>
        <v>4</v>
      </c>
      <c r="G1027" s="13" t="s" ph="1">
        <v>3060</v>
      </c>
      <c r="H1027" s="126" t="s">
        <v>1031</v>
      </c>
      <c r="I1027" s="81">
        <v>5.95</v>
      </c>
      <c r="J1027" s="80" t="str">
        <f t="shared" si="122"/>
        <v>A</v>
      </c>
      <c r="K1027" s="78"/>
      <c r="L1027" s="79">
        <v>1959</v>
      </c>
      <c r="M1027" s="79" t="str" cm="1">
        <f t="array" ref="M1027">_xlfn.IFS(X1027="賃借施設","－",L1027&gt;=2006,"a",L1027&gt;=1986,"b",L1027&gt;=1976,"c",L1027&lt;=1975,"d")</f>
        <v>d</v>
      </c>
      <c r="N1027" s="79" t="str" cm="1">
        <f t="array" ref="N1027">_xlfn.IFS(X1027="賃借施設","－",L1027&gt;=2005,"a",L1027&gt;=1985,"b",L1027&gt;=1975,"c",L1027&lt;=1974,"d")</f>
        <v>d</v>
      </c>
      <c r="O1027" s="79" t="str">
        <f t="shared" si="121"/>
        <v/>
      </c>
      <c r="P1027" s="79" t="str">
        <f t="shared" si="120"/>
        <v>J</v>
      </c>
      <c r="Q1027" s="79" t="s">
        <v>1865</v>
      </c>
      <c r="R1027" s="79" t="s">
        <v>1826</v>
      </c>
      <c r="S1027" s="127" t="s">
        <v>44</v>
      </c>
      <c r="T1027" s="127" t="s">
        <v>950</v>
      </c>
      <c r="U1027" s="127" t="s">
        <v>239</v>
      </c>
      <c r="V1027" s="124" t="s">
        <v>2041</v>
      </c>
      <c r="W1027" s="116" t="s">
        <v>1766</v>
      </c>
      <c r="X1027" s="116" t="s">
        <v>1757</v>
      </c>
      <c r="Y1027" s="114">
        <v>51</v>
      </c>
      <c r="Z1027" s="127"/>
      <c r="AA1027" s="124"/>
      <c r="AB1027" s="126"/>
      <c r="AC1027" s="124"/>
      <c r="AD1027" s="124"/>
      <c r="AE1027" s="175"/>
      <c r="AF1027" s="175"/>
      <c r="AG1027" s="124"/>
      <c r="AH1027" s="124"/>
      <c r="AI1027" s="124"/>
      <c r="AJ1027" s="124"/>
      <c r="AK1027" s="124"/>
    </row>
    <row r="1028" spans="1:37" ht="26.25" customHeight="1">
      <c r="A1028" s="240">
        <f t="shared" si="118"/>
        <v>1023</v>
      </c>
      <c r="B1028" s="129" t="s">
        <v>4</v>
      </c>
      <c r="C1028" s="129" t="s">
        <v>4</v>
      </c>
      <c r="D1028" s="129" t="s">
        <v>307</v>
      </c>
      <c r="E1028" s="129" t="s">
        <v>307</v>
      </c>
      <c r="F1028" s="74">
        <f t="shared" si="125"/>
        <v>5</v>
      </c>
      <c r="G1028" s="13" t="s" ph="1">
        <v>3061</v>
      </c>
      <c r="H1028" s="126" t="s">
        <v>1032</v>
      </c>
      <c r="I1028" s="81">
        <v>14.93</v>
      </c>
      <c r="J1028" s="80" t="str">
        <f t="shared" si="122"/>
        <v>A</v>
      </c>
      <c r="K1028" s="78"/>
      <c r="L1028" s="79">
        <v>2014</v>
      </c>
      <c r="M1028" s="79" t="str" cm="1">
        <f t="array" ref="M1028">_xlfn.IFS(X1028="賃借施設","－",L1028&gt;=2006,"a",L1028&gt;=1986,"b",L1028&gt;=1976,"c",L1028&lt;=1975,"d")</f>
        <v>a</v>
      </c>
      <c r="N1028" s="79" t="str" cm="1">
        <f t="array" ref="N1028">_xlfn.IFS(X1028="賃借施設","－",L1028&gt;=2005,"a",L1028&gt;=1985,"b",L1028&gt;=1975,"c",L1028&lt;=1974,"d")</f>
        <v>a</v>
      </c>
      <c r="O1028" s="79" t="str">
        <f t="shared" si="121"/>
        <v/>
      </c>
      <c r="P1028" s="79" t="str">
        <f t="shared" si="120"/>
        <v>A</v>
      </c>
      <c r="Q1028" s="79" t="s">
        <v>1865</v>
      </c>
      <c r="R1028" s="79" t="s">
        <v>1826</v>
      </c>
      <c r="S1028" s="127" t="s">
        <v>44</v>
      </c>
      <c r="T1028" s="127" t="s">
        <v>950</v>
      </c>
      <c r="U1028" s="127" t="s">
        <v>239</v>
      </c>
      <c r="V1028" s="124" t="s">
        <v>2041</v>
      </c>
      <c r="W1028" s="116" t="s">
        <v>1768</v>
      </c>
      <c r="X1028" s="116" t="s">
        <v>1757</v>
      </c>
      <c r="Y1028" s="114">
        <v>35</v>
      </c>
      <c r="Z1028" s="127"/>
      <c r="AA1028" s="124"/>
      <c r="AB1028" s="126"/>
      <c r="AC1028" s="124"/>
      <c r="AD1028" s="124"/>
      <c r="AE1028" s="175"/>
      <c r="AF1028" s="175"/>
      <c r="AG1028" s="124"/>
      <c r="AH1028" s="124"/>
      <c r="AI1028" s="124"/>
      <c r="AJ1028" s="124"/>
      <c r="AK1028" s="124"/>
    </row>
    <row r="1029" spans="1:37" ht="26.25" customHeight="1">
      <c r="A1029" s="240">
        <f t="shared" si="118"/>
        <v>1024</v>
      </c>
      <c r="B1029" s="129" t="s">
        <v>4</v>
      </c>
      <c r="C1029" s="129" t="s">
        <v>4</v>
      </c>
      <c r="D1029" s="129" t="s">
        <v>307</v>
      </c>
      <c r="E1029" s="129" t="s">
        <v>307</v>
      </c>
      <c r="F1029" s="74">
        <f t="shared" si="125"/>
        <v>6</v>
      </c>
      <c r="G1029" s="13" t="s" ph="1">
        <v>3062</v>
      </c>
      <c r="H1029" s="126" t="s">
        <v>858</v>
      </c>
      <c r="I1029" s="81">
        <v>2579.71</v>
      </c>
      <c r="J1029" s="80" t="str">
        <f t="shared" si="122"/>
        <v>C</v>
      </c>
      <c r="K1029" s="78"/>
      <c r="L1029" s="79">
        <v>1967</v>
      </c>
      <c r="M1029" s="79" t="str" cm="1">
        <f t="array" ref="M1029">_xlfn.IFS(X1029="賃借施設","－",L1029&gt;=2006,"a",L1029&gt;=1986,"b",L1029&gt;=1976,"c",L1029&lt;=1975,"d")</f>
        <v>d</v>
      </c>
      <c r="N1029" s="79" t="str" cm="1">
        <f t="array" ref="N1029">_xlfn.IFS(X1029="賃借施設","－",L1029&gt;=2005,"a",L1029&gt;=1985,"b",L1029&gt;=1975,"c",L1029&lt;=1974,"d")</f>
        <v>d</v>
      </c>
      <c r="O1029" s="79" t="str">
        <f t="shared" si="121"/>
        <v/>
      </c>
      <c r="P1029" s="79" t="str">
        <f t="shared" si="120"/>
        <v>L</v>
      </c>
      <c r="Q1029" s="79" t="s">
        <v>1865</v>
      </c>
      <c r="R1029" s="79" t="s">
        <v>1827</v>
      </c>
      <c r="S1029" s="127" t="s">
        <v>1979</v>
      </c>
      <c r="T1029" s="127" t="s">
        <v>337</v>
      </c>
      <c r="U1029" s="127" t="s">
        <v>434</v>
      </c>
      <c r="V1029" s="124" t="s">
        <v>2041</v>
      </c>
      <c r="W1029" s="116" t="s">
        <v>1768</v>
      </c>
      <c r="X1029" s="116" t="s">
        <v>1757</v>
      </c>
      <c r="Y1029" s="114">
        <v>36</v>
      </c>
      <c r="Z1029" s="127"/>
      <c r="AA1029" s="128" t="s">
        <v>1895</v>
      </c>
      <c r="AB1029" s="126"/>
      <c r="AC1029" s="128" t="s">
        <v>1895</v>
      </c>
      <c r="AD1029" s="128" t="s">
        <v>1895</v>
      </c>
      <c r="AE1029" s="128" t="s">
        <v>1895</v>
      </c>
      <c r="AF1029" s="174" t="s">
        <v>1895</v>
      </c>
      <c r="AG1029" s="128"/>
      <c r="AH1029" s="128"/>
      <c r="AI1029" s="128"/>
      <c r="AJ1029" s="128"/>
      <c r="AK1029" s="128"/>
    </row>
    <row r="1030" spans="1:37" ht="26.25" customHeight="1">
      <c r="A1030" s="240">
        <f t="shared" si="118"/>
        <v>1025</v>
      </c>
      <c r="B1030" s="129" t="s">
        <v>4</v>
      </c>
      <c r="C1030" s="129" t="s">
        <v>4</v>
      </c>
      <c r="D1030" s="129" t="s">
        <v>307</v>
      </c>
      <c r="E1030" s="129" t="s">
        <v>307</v>
      </c>
      <c r="F1030" s="74">
        <f t="shared" si="125"/>
        <v>7</v>
      </c>
      <c r="G1030" s="13" t="s" ph="1">
        <v>3063</v>
      </c>
      <c r="H1030" s="126" t="s">
        <v>2015</v>
      </c>
      <c r="I1030" s="81">
        <v>7.14</v>
      </c>
      <c r="J1030" s="80" t="str">
        <f t="shared" si="122"/>
        <v>A</v>
      </c>
      <c r="K1030" s="78"/>
      <c r="L1030" s="79">
        <v>1999</v>
      </c>
      <c r="M1030" s="79" t="str" cm="1">
        <f t="array" ref="M1030">_xlfn.IFS(X1030="賃借施設","－",L1030&gt;=2006,"a",L1030&gt;=1986,"b",L1030&gt;=1976,"c",L1030&lt;=1975,"d")</f>
        <v>b</v>
      </c>
      <c r="N1030" s="79" t="str" cm="1">
        <f t="array" ref="N1030">_xlfn.IFS(X1030="賃借施設","－",L1030&gt;=2005,"a",L1030&gt;=1985,"b",L1030&gt;=1975,"c",L1030&lt;=1974,"d")</f>
        <v>b</v>
      </c>
      <c r="O1030" s="79" t="str">
        <f t="shared" si="121"/>
        <v/>
      </c>
      <c r="P1030" s="79" t="str">
        <f t="shared" si="120"/>
        <v>D</v>
      </c>
      <c r="Q1030" s="79" t="s">
        <v>1865</v>
      </c>
      <c r="R1030" s="79" t="s">
        <v>1826</v>
      </c>
      <c r="S1030" s="127" t="s">
        <v>1979</v>
      </c>
      <c r="T1030" s="127" t="s">
        <v>337</v>
      </c>
      <c r="U1030" s="127" t="s">
        <v>434</v>
      </c>
      <c r="V1030" s="124" t="s">
        <v>2041</v>
      </c>
      <c r="W1030" s="116" t="s">
        <v>1768</v>
      </c>
      <c r="X1030" s="116" t="s">
        <v>1757</v>
      </c>
      <c r="Y1030" s="114">
        <v>37</v>
      </c>
      <c r="Z1030" s="127"/>
      <c r="AA1030" s="124"/>
      <c r="AB1030" s="126"/>
      <c r="AC1030" s="124"/>
      <c r="AD1030" s="124"/>
      <c r="AE1030" s="175"/>
      <c r="AF1030" s="175"/>
      <c r="AG1030" s="124"/>
      <c r="AH1030" s="124"/>
      <c r="AI1030" s="124"/>
      <c r="AJ1030" s="124"/>
      <c r="AK1030" s="124"/>
    </row>
    <row r="1031" spans="1:37" ht="26.25" customHeight="1">
      <c r="A1031" s="240">
        <f t="shared" si="118"/>
        <v>1026</v>
      </c>
      <c r="B1031" s="129" t="s">
        <v>4</v>
      </c>
      <c r="C1031" s="129" t="s">
        <v>4</v>
      </c>
      <c r="D1031" s="129" t="s">
        <v>307</v>
      </c>
      <c r="E1031" s="129" t="s">
        <v>307</v>
      </c>
      <c r="F1031" s="74">
        <f t="shared" si="125"/>
        <v>8</v>
      </c>
      <c r="G1031" s="13" t="s" ph="1">
        <v>3064</v>
      </c>
      <c r="H1031" s="126" t="s">
        <v>215</v>
      </c>
      <c r="I1031" s="81">
        <v>51.17</v>
      </c>
      <c r="J1031" s="80" t="str">
        <f t="shared" si="122"/>
        <v>A</v>
      </c>
      <c r="K1031" s="78"/>
      <c r="L1031" s="79">
        <v>1987</v>
      </c>
      <c r="M1031" s="79" t="str" cm="1">
        <f t="array" ref="M1031">_xlfn.IFS(X1031="賃借施設","－",L1031&gt;=2006,"a",L1031&gt;=1986,"b",L1031&gt;=1976,"c",L1031&lt;=1975,"d")</f>
        <v>b</v>
      </c>
      <c r="N1031" s="79" t="str" cm="1">
        <f t="array" ref="N1031">_xlfn.IFS(X1031="賃借施設","－",L1031&gt;=2005,"a",L1031&gt;=1985,"b",L1031&gt;=1975,"c",L1031&lt;=1974,"d")</f>
        <v>b</v>
      </c>
      <c r="O1031" s="79" t="str">
        <f t="shared" si="121"/>
        <v/>
      </c>
      <c r="P1031" s="79" t="str">
        <f t="shared" si="120"/>
        <v>D</v>
      </c>
      <c r="Q1031" s="79" t="s">
        <v>1865</v>
      </c>
      <c r="R1031" s="79" t="s">
        <v>1836</v>
      </c>
      <c r="S1031" s="127" t="s">
        <v>1979</v>
      </c>
      <c r="T1031" s="127" t="s">
        <v>337</v>
      </c>
      <c r="U1031" s="127" t="s">
        <v>434</v>
      </c>
      <c r="V1031" s="124" t="s">
        <v>2041</v>
      </c>
      <c r="W1031" s="116" t="s">
        <v>1768</v>
      </c>
      <c r="X1031" s="116" t="s">
        <v>1757</v>
      </c>
      <c r="Y1031" s="114">
        <v>38</v>
      </c>
      <c r="Z1031" s="127"/>
      <c r="AA1031" s="124"/>
      <c r="AB1031" s="126"/>
      <c r="AC1031" s="124"/>
      <c r="AD1031" s="124"/>
      <c r="AE1031" s="175"/>
      <c r="AF1031" s="175"/>
      <c r="AG1031" s="124"/>
      <c r="AH1031" s="124"/>
      <c r="AI1031" s="124"/>
      <c r="AJ1031" s="124"/>
      <c r="AK1031" s="124"/>
    </row>
    <row r="1032" spans="1:37" ht="26.25" customHeight="1">
      <c r="A1032" s="240">
        <f t="shared" si="118"/>
        <v>1027</v>
      </c>
      <c r="B1032" s="129" t="s">
        <v>4</v>
      </c>
      <c r="C1032" s="129" t="s">
        <v>4</v>
      </c>
      <c r="D1032" s="129" t="s">
        <v>307</v>
      </c>
      <c r="E1032" s="129" t="s">
        <v>307</v>
      </c>
      <c r="F1032" s="74">
        <f t="shared" si="125"/>
        <v>9</v>
      </c>
      <c r="G1032" s="13" t="s" ph="1">
        <v>3065</v>
      </c>
      <c r="H1032" s="126" t="s">
        <v>216</v>
      </c>
      <c r="I1032" s="81">
        <v>46.64</v>
      </c>
      <c r="J1032" s="80" t="str">
        <f t="shared" si="122"/>
        <v>A</v>
      </c>
      <c r="K1032" s="78"/>
      <c r="L1032" s="79">
        <v>1990</v>
      </c>
      <c r="M1032" s="79" t="str" cm="1">
        <f t="array" ref="M1032">_xlfn.IFS(X1032="賃借施設","－",L1032&gt;=2006,"a",L1032&gt;=1986,"b",L1032&gt;=1976,"c",L1032&lt;=1975,"d")</f>
        <v>b</v>
      </c>
      <c r="N1032" s="79" t="str" cm="1">
        <f t="array" ref="N1032">_xlfn.IFS(X1032="賃借施設","－",L1032&gt;=2005,"a",L1032&gt;=1985,"b",L1032&gt;=1975,"c",L1032&lt;=1974,"d")</f>
        <v>b</v>
      </c>
      <c r="O1032" s="79" t="str">
        <f t="shared" ref="O1032:O1059" si="126">IF(M1032=N1032,"","〇")</f>
        <v/>
      </c>
      <c r="P1032" s="79" t="str">
        <f t="shared" si="120"/>
        <v>D</v>
      </c>
      <c r="Q1032" s="79" t="s">
        <v>1865</v>
      </c>
      <c r="R1032" s="79" t="s">
        <v>1836</v>
      </c>
      <c r="S1032" s="127" t="s">
        <v>1979</v>
      </c>
      <c r="T1032" s="127" t="s">
        <v>337</v>
      </c>
      <c r="U1032" s="127" t="s">
        <v>434</v>
      </c>
      <c r="V1032" s="124" t="s">
        <v>2041</v>
      </c>
      <c r="W1032" s="116" t="s">
        <v>1768</v>
      </c>
      <c r="X1032" s="116" t="s">
        <v>1757</v>
      </c>
      <c r="Y1032" s="114">
        <v>39</v>
      </c>
      <c r="Z1032" s="127"/>
      <c r="AA1032" s="124"/>
      <c r="AB1032" s="126"/>
      <c r="AC1032" s="124"/>
      <c r="AD1032" s="124"/>
      <c r="AE1032" s="175"/>
      <c r="AF1032" s="175"/>
      <c r="AG1032" s="124"/>
      <c r="AH1032" s="124"/>
      <c r="AI1032" s="124"/>
      <c r="AJ1032" s="124"/>
      <c r="AK1032" s="124"/>
    </row>
    <row r="1033" spans="1:37" ht="26.25" customHeight="1">
      <c r="A1033" s="240">
        <f t="shared" si="118"/>
        <v>1028</v>
      </c>
      <c r="B1033" s="129" t="s">
        <v>4</v>
      </c>
      <c r="C1033" s="129" t="s">
        <v>4</v>
      </c>
      <c r="D1033" s="129" t="s">
        <v>307</v>
      </c>
      <c r="E1033" s="129" t="s">
        <v>307</v>
      </c>
      <c r="F1033" s="74">
        <f t="shared" si="125"/>
        <v>10</v>
      </c>
      <c r="G1033" s="13" t="s" ph="1">
        <v>3066</v>
      </c>
      <c r="H1033" s="126" t="s">
        <v>1870</v>
      </c>
      <c r="I1033" s="81">
        <v>29.7</v>
      </c>
      <c r="J1033" s="80" t="str">
        <f t="shared" si="122"/>
        <v>A</v>
      </c>
      <c r="K1033" s="78"/>
      <c r="L1033" s="79">
        <v>1994</v>
      </c>
      <c r="M1033" s="79" t="str" cm="1">
        <f t="array" ref="M1033">_xlfn.IFS(X1033="賃借施設","－",L1033&gt;=2006,"a",L1033&gt;=1986,"b",L1033&gt;=1976,"c",L1033&lt;=1975,"d")</f>
        <v>b</v>
      </c>
      <c r="N1033" s="79" t="str" cm="1">
        <f t="array" ref="N1033">_xlfn.IFS(X1033="賃借施設","－",L1033&gt;=2005,"a",L1033&gt;=1985,"b",L1033&gt;=1975,"c",L1033&lt;=1974,"d")</f>
        <v>b</v>
      </c>
      <c r="O1033" s="79" t="str">
        <f t="shared" si="126"/>
        <v/>
      </c>
      <c r="P1033" s="79" t="str">
        <f t="shared" si="120"/>
        <v>D</v>
      </c>
      <c r="Q1033" s="79" t="s">
        <v>1857</v>
      </c>
      <c r="R1033" s="79" t="s">
        <v>1809</v>
      </c>
      <c r="S1033" s="127" t="s">
        <v>1979</v>
      </c>
      <c r="T1033" s="127" t="s">
        <v>3722</v>
      </c>
      <c r="U1033" s="127" t="s">
        <v>437</v>
      </c>
      <c r="V1033" s="127" t="s">
        <v>1980</v>
      </c>
      <c r="W1033" s="116" t="s">
        <v>1768</v>
      </c>
      <c r="X1033" s="116" t="s">
        <v>1757</v>
      </c>
      <c r="Y1033" s="114">
        <v>41</v>
      </c>
      <c r="Z1033" s="127"/>
      <c r="AA1033" s="124"/>
      <c r="AB1033" s="126"/>
      <c r="AC1033" s="124"/>
      <c r="AD1033" s="124"/>
      <c r="AE1033" s="175"/>
      <c r="AF1033" s="175"/>
      <c r="AG1033" s="124"/>
      <c r="AH1033" s="124"/>
      <c r="AI1033" s="124"/>
      <c r="AJ1033" s="124"/>
      <c r="AK1033" s="124"/>
    </row>
    <row r="1034" spans="1:37" ht="26.25" customHeight="1">
      <c r="A1034" s="258">
        <f t="shared" si="118"/>
        <v>1029</v>
      </c>
      <c r="B1034" s="129" t="s">
        <v>4</v>
      </c>
      <c r="C1034" s="129" t="s">
        <v>4</v>
      </c>
      <c r="D1034" s="129" t="s">
        <v>307</v>
      </c>
      <c r="E1034" s="129" t="s">
        <v>307</v>
      </c>
      <c r="F1034" s="74">
        <f t="shared" si="125"/>
        <v>11</v>
      </c>
      <c r="G1034" s="13" t="s" ph="1">
        <v>3067</v>
      </c>
      <c r="H1034" s="126" t="s">
        <v>1033</v>
      </c>
      <c r="I1034" s="81">
        <v>6.8</v>
      </c>
      <c r="J1034" s="80" t="str">
        <f t="shared" ref="J1034:J1059" si="127">IF(X1034="賃借施設","－",IF(I1034&lt;500,"A",IF(I1034&gt;=2000,"C","B")))</f>
        <v>A</v>
      </c>
      <c r="K1034" s="78"/>
      <c r="L1034" s="79">
        <v>1968</v>
      </c>
      <c r="M1034" s="79" t="str" cm="1">
        <f t="array" ref="M1034">_xlfn.IFS(X1034="賃借施設","－",L1034&gt;=2006,"a",L1034&gt;=1986,"b",L1034&gt;=1976,"c",L1034&lt;=1975,"d")</f>
        <v>d</v>
      </c>
      <c r="N1034" s="79" t="str" cm="1">
        <f t="array" ref="N1034">_xlfn.IFS(X1034="賃借施設","－",L1034&gt;=2005,"a",L1034&gt;=1985,"b",L1034&gt;=1975,"c",L1034&lt;=1974,"d")</f>
        <v>d</v>
      </c>
      <c r="O1034" s="79" t="str">
        <f t="shared" si="126"/>
        <v/>
      </c>
      <c r="P1034" s="79" t="str">
        <f t="shared" si="120"/>
        <v>J</v>
      </c>
      <c r="Q1034" s="79" t="s">
        <v>1865</v>
      </c>
      <c r="R1034" s="79" t="s">
        <v>1826</v>
      </c>
      <c r="S1034" s="127" t="s">
        <v>44</v>
      </c>
      <c r="T1034" s="127" t="s">
        <v>950</v>
      </c>
      <c r="U1034" s="127" t="s">
        <v>239</v>
      </c>
      <c r="V1034" s="124" t="s">
        <v>2041</v>
      </c>
      <c r="W1034" s="116" t="s">
        <v>1769</v>
      </c>
      <c r="X1034" s="116" t="s">
        <v>1757</v>
      </c>
      <c r="Y1034" s="114">
        <v>42</v>
      </c>
      <c r="Z1034" s="127"/>
      <c r="AA1034" s="124"/>
      <c r="AB1034" s="126"/>
      <c r="AC1034" s="124"/>
      <c r="AD1034" s="124"/>
      <c r="AE1034" s="175"/>
      <c r="AF1034" s="175"/>
      <c r="AG1034" s="124"/>
      <c r="AH1034" s="124"/>
      <c r="AI1034" s="124"/>
      <c r="AJ1034" s="124"/>
      <c r="AK1034" s="124"/>
    </row>
    <row r="1035" spans="1:37" ht="26.25" customHeight="1">
      <c r="A1035" s="240">
        <f t="shared" si="118"/>
        <v>1030</v>
      </c>
      <c r="B1035" s="129" t="s">
        <v>4</v>
      </c>
      <c r="C1035" s="129" t="s">
        <v>4</v>
      </c>
      <c r="D1035" s="129" t="s">
        <v>307</v>
      </c>
      <c r="E1035" s="129" t="s">
        <v>307</v>
      </c>
      <c r="F1035" s="74">
        <f t="shared" si="125"/>
        <v>12</v>
      </c>
      <c r="G1035" s="13" t="s" ph="1">
        <v>3068</v>
      </c>
      <c r="H1035" s="126" t="s">
        <v>221</v>
      </c>
      <c r="I1035" s="81">
        <v>1183.18</v>
      </c>
      <c r="J1035" s="80" t="str">
        <f t="shared" si="127"/>
        <v>B</v>
      </c>
      <c r="K1035" s="78"/>
      <c r="L1035" s="79">
        <v>1969</v>
      </c>
      <c r="M1035" s="79" t="str" cm="1">
        <f t="array" ref="M1035">_xlfn.IFS(X1035="賃借施設","－",L1035&gt;=2006,"a",L1035&gt;=1986,"b",L1035&gt;=1976,"c",L1035&lt;=1975,"d")</f>
        <v>d</v>
      </c>
      <c r="N1035" s="79" t="str" cm="1">
        <f t="array" ref="N1035">_xlfn.IFS(X1035="賃借施設","－",L1035&gt;=2005,"a",L1035&gt;=1985,"b",L1035&gt;=1975,"c",L1035&lt;=1974,"d")</f>
        <v>d</v>
      </c>
      <c r="O1035" s="79" t="str">
        <f t="shared" si="126"/>
        <v/>
      </c>
      <c r="P1035" s="79" t="str">
        <f t="shared" si="120"/>
        <v>K</v>
      </c>
      <c r="Q1035" s="79" t="s">
        <v>1865</v>
      </c>
      <c r="R1035" s="79" t="s">
        <v>1827</v>
      </c>
      <c r="S1035" s="127" t="s">
        <v>1979</v>
      </c>
      <c r="T1035" s="127" t="s">
        <v>337</v>
      </c>
      <c r="U1035" s="127" t="s">
        <v>434</v>
      </c>
      <c r="V1035" s="124" t="s">
        <v>2041</v>
      </c>
      <c r="W1035" s="116" t="s">
        <v>1769</v>
      </c>
      <c r="X1035" s="116" t="s">
        <v>1757</v>
      </c>
      <c r="Y1035" s="114">
        <v>43</v>
      </c>
      <c r="Z1035" s="127"/>
      <c r="AA1035" s="128" t="s">
        <v>1895</v>
      </c>
      <c r="AB1035" s="126"/>
      <c r="AC1035" s="128" t="s">
        <v>1895</v>
      </c>
      <c r="AD1035" s="128" t="s">
        <v>1895</v>
      </c>
      <c r="AE1035" s="128" t="s">
        <v>1895</v>
      </c>
      <c r="AF1035" s="174" t="s">
        <v>1895</v>
      </c>
      <c r="AG1035" s="128"/>
      <c r="AH1035" s="128"/>
      <c r="AI1035" s="128"/>
      <c r="AJ1035" s="128"/>
      <c r="AK1035" s="128"/>
    </row>
    <row r="1036" spans="1:37" ht="26.25" customHeight="1">
      <c r="A1036" s="240">
        <f t="shared" si="118"/>
        <v>1031</v>
      </c>
      <c r="B1036" s="129" t="s">
        <v>4</v>
      </c>
      <c r="C1036" s="129" t="s">
        <v>4</v>
      </c>
      <c r="D1036" s="129" t="s">
        <v>307</v>
      </c>
      <c r="E1036" s="129" t="s">
        <v>307</v>
      </c>
      <c r="F1036" s="74">
        <f t="shared" si="125"/>
        <v>13</v>
      </c>
      <c r="G1036" s="13" t="s" ph="1">
        <v>3069</v>
      </c>
      <c r="H1036" s="126" t="s">
        <v>222</v>
      </c>
      <c r="I1036" s="81">
        <v>9.5</v>
      </c>
      <c r="J1036" s="80" t="str">
        <f t="shared" si="127"/>
        <v>A</v>
      </c>
      <c r="K1036" s="78"/>
      <c r="L1036" s="79">
        <v>2006</v>
      </c>
      <c r="M1036" s="79" t="str" cm="1">
        <f t="array" ref="M1036">_xlfn.IFS(X1036="賃借施設","－",L1036&gt;=2006,"a",L1036&gt;=1986,"b",L1036&gt;=1976,"c",L1036&lt;=1975,"d")</f>
        <v>a</v>
      </c>
      <c r="N1036" s="79" t="str" cm="1">
        <f t="array" ref="N1036">_xlfn.IFS(X1036="賃借施設","－",L1036&gt;=2005,"a",L1036&gt;=1985,"b",L1036&gt;=1975,"c",L1036&lt;=1974,"d")</f>
        <v>a</v>
      </c>
      <c r="O1036" s="79" t="str">
        <f t="shared" si="126"/>
        <v/>
      </c>
      <c r="P1036" s="79" t="str">
        <f t="shared" si="120"/>
        <v>A</v>
      </c>
      <c r="Q1036" s="79" t="s">
        <v>1865</v>
      </c>
      <c r="R1036" s="79" t="s">
        <v>1826</v>
      </c>
      <c r="S1036" s="127" t="s">
        <v>1979</v>
      </c>
      <c r="T1036" s="127" t="s">
        <v>337</v>
      </c>
      <c r="U1036" s="127" t="s">
        <v>434</v>
      </c>
      <c r="V1036" s="124" t="s">
        <v>2041</v>
      </c>
      <c r="W1036" s="116" t="s">
        <v>1769</v>
      </c>
      <c r="X1036" s="116" t="s">
        <v>1757</v>
      </c>
      <c r="Y1036" s="114">
        <v>44</v>
      </c>
      <c r="Z1036" s="127"/>
      <c r="AA1036" s="124"/>
      <c r="AB1036" s="126"/>
      <c r="AC1036" s="124"/>
      <c r="AD1036" s="124"/>
      <c r="AE1036" s="175"/>
      <c r="AF1036" s="175"/>
      <c r="AG1036" s="124"/>
      <c r="AH1036" s="124"/>
      <c r="AI1036" s="124"/>
      <c r="AJ1036" s="124"/>
      <c r="AK1036" s="124"/>
    </row>
    <row r="1037" spans="1:37" ht="26.25" customHeight="1">
      <c r="A1037" s="240">
        <f t="shared" si="118"/>
        <v>1032</v>
      </c>
      <c r="B1037" s="129" t="s">
        <v>4</v>
      </c>
      <c r="C1037" s="129" t="s">
        <v>4</v>
      </c>
      <c r="D1037" s="129" t="s">
        <v>307</v>
      </c>
      <c r="E1037" s="129" t="s">
        <v>307</v>
      </c>
      <c r="F1037" s="74">
        <f t="shared" si="125"/>
        <v>14</v>
      </c>
      <c r="G1037" s="13" t="s" ph="1">
        <v>3070</v>
      </c>
      <c r="H1037" s="126" t="s">
        <v>1034</v>
      </c>
      <c r="I1037" s="81">
        <v>5.05</v>
      </c>
      <c r="J1037" s="80" t="str">
        <f t="shared" si="127"/>
        <v>A</v>
      </c>
      <c r="K1037" s="78"/>
      <c r="L1037" s="79">
        <v>1973</v>
      </c>
      <c r="M1037" s="79" t="str" cm="1">
        <f t="array" ref="M1037">_xlfn.IFS(X1037="賃借施設","－",L1037&gt;=2006,"a",L1037&gt;=1986,"b",L1037&gt;=1976,"c",L1037&lt;=1975,"d")</f>
        <v>d</v>
      </c>
      <c r="N1037" s="79" t="str" cm="1">
        <f t="array" ref="N1037">_xlfn.IFS(X1037="賃借施設","－",L1037&gt;=2005,"a",L1037&gt;=1985,"b",L1037&gt;=1975,"c",L1037&lt;=1974,"d")</f>
        <v>d</v>
      </c>
      <c r="O1037" s="79" t="str">
        <f t="shared" si="126"/>
        <v/>
      </c>
      <c r="P1037" s="79" t="str">
        <f t="shared" si="120"/>
        <v>J</v>
      </c>
      <c r="Q1037" s="79" t="s">
        <v>1865</v>
      </c>
      <c r="R1037" s="79" t="s">
        <v>1826</v>
      </c>
      <c r="S1037" s="127" t="s">
        <v>44</v>
      </c>
      <c r="T1037" s="127" t="s">
        <v>950</v>
      </c>
      <c r="U1037" s="127" t="s">
        <v>239</v>
      </c>
      <c r="V1037" s="124" t="s">
        <v>2041</v>
      </c>
      <c r="W1037" s="116" t="s">
        <v>1770</v>
      </c>
      <c r="X1037" s="116" t="s">
        <v>1757</v>
      </c>
      <c r="Y1037" s="114">
        <v>31</v>
      </c>
      <c r="Z1037" s="127"/>
      <c r="AA1037" s="124"/>
      <c r="AB1037" s="126"/>
      <c r="AC1037" s="124"/>
      <c r="AD1037" s="124"/>
      <c r="AE1037" s="175"/>
      <c r="AF1037" s="175"/>
      <c r="AG1037" s="124"/>
      <c r="AH1037" s="124"/>
      <c r="AI1037" s="124"/>
      <c r="AJ1037" s="124"/>
      <c r="AK1037" s="124"/>
    </row>
    <row r="1038" spans="1:37" ht="26.25" customHeight="1">
      <c r="A1038" s="240">
        <f t="shared" si="118"/>
        <v>1033</v>
      </c>
      <c r="B1038" s="129" t="s">
        <v>4</v>
      </c>
      <c r="C1038" s="129" t="s">
        <v>4</v>
      </c>
      <c r="D1038" s="129" t="s">
        <v>307</v>
      </c>
      <c r="E1038" s="129" t="s">
        <v>307</v>
      </c>
      <c r="F1038" s="74">
        <f t="shared" si="125"/>
        <v>15</v>
      </c>
      <c r="G1038" s="13" t="s" ph="1">
        <v>3071</v>
      </c>
      <c r="H1038" s="126" t="s">
        <v>1035</v>
      </c>
      <c r="I1038" s="81">
        <v>10.51</v>
      </c>
      <c r="J1038" s="80" t="str">
        <f t="shared" si="127"/>
        <v>A</v>
      </c>
      <c r="K1038" s="78"/>
      <c r="L1038" s="79">
        <v>1965</v>
      </c>
      <c r="M1038" s="79" t="str" cm="1">
        <f t="array" ref="M1038">_xlfn.IFS(X1038="賃借施設","－",L1038&gt;=2006,"a",L1038&gt;=1986,"b",L1038&gt;=1976,"c",L1038&lt;=1975,"d")</f>
        <v>d</v>
      </c>
      <c r="N1038" s="79" t="str" cm="1">
        <f t="array" ref="N1038">_xlfn.IFS(X1038="賃借施設","－",L1038&gt;=2005,"a",L1038&gt;=1985,"b",L1038&gt;=1975,"c",L1038&lt;=1974,"d")</f>
        <v>d</v>
      </c>
      <c r="O1038" s="79" t="str">
        <f t="shared" si="126"/>
        <v/>
      </c>
      <c r="P1038" s="79" t="str">
        <f t="shared" si="120"/>
        <v>J</v>
      </c>
      <c r="Q1038" s="79" t="s">
        <v>1865</v>
      </c>
      <c r="R1038" s="79" t="s">
        <v>1826</v>
      </c>
      <c r="S1038" s="127" t="s">
        <v>44</v>
      </c>
      <c r="T1038" s="127" t="s">
        <v>950</v>
      </c>
      <c r="U1038" s="127" t="s">
        <v>239</v>
      </c>
      <c r="V1038" s="124" t="s">
        <v>2041</v>
      </c>
      <c r="W1038" s="116" t="s">
        <v>1771</v>
      </c>
      <c r="X1038" s="116" t="s">
        <v>1757</v>
      </c>
      <c r="Y1038" s="114">
        <v>57</v>
      </c>
      <c r="Z1038" s="127"/>
      <c r="AA1038" s="124"/>
      <c r="AB1038" s="126"/>
      <c r="AC1038" s="124"/>
      <c r="AD1038" s="124"/>
      <c r="AE1038" s="175"/>
      <c r="AF1038" s="175"/>
      <c r="AG1038" s="124"/>
      <c r="AH1038" s="124"/>
      <c r="AI1038" s="124"/>
      <c r="AJ1038" s="124"/>
      <c r="AK1038" s="124"/>
    </row>
    <row r="1039" spans="1:37" ht="26.25" customHeight="1">
      <c r="A1039" s="240">
        <f t="shared" si="118"/>
        <v>1034</v>
      </c>
      <c r="B1039" s="129" t="s">
        <v>4</v>
      </c>
      <c r="C1039" s="129" t="s">
        <v>4</v>
      </c>
      <c r="D1039" s="129" t="s">
        <v>307</v>
      </c>
      <c r="E1039" s="129" t="s">
        <v>307</v>
      </c>
      <c r="F1039" s="74">
        <f t="shared" si="125"/>
        <v>16</v>
      </c>
      <c r="G1039" s="13" t="s" ph="1">
        <v>3072</v>
      </c>
      <c r="H1039" s="126" t="s">
        <v>1036</v>
      </c>
      <c r="I1039" s="81">
        <v>37.950000000000003</v>
      </c>
      <c r="J1039" s="80" t="str">
        <f t="shared" si="127"/>
        <v>A</v>
      </c>
      <c r="K1039" s="78"/>
      <c r="L1039" s="79">
        <v>1995</v>
      </c>
      <c r="M1039" s="79" t="str" cm="1">
        <f t="array" ref="M1039">_xlfn.IFS(X1039="賃借施設","－",L1039&gt;=2006,"a",L1039&gt;=1986,"b",L1039&gt;=1976,"c",L1039&lt;=1975,"d")</f>
        <v>b</v>
      </c>
      <c r="N1039" s="79" t="str" cm="1">
        <f t="array" ref="N1039">_xlfn.IFS(X1039="賃借施設","－",L1039&gt;=2005,"a",L1039&gt;=1985,"b",L1039&gt;=1975,"c",L1039&lt;=1974,"d")</f>
        <v>b</v>
      </c>
      <c r="O1039" s="79" t="str">
        <f t="shared" si="126"/>
        <v/>
      </c>
      <c r="P1039" s="79" t="str">
        <f t="shared" si="120"/>
        <v>D</v>
      </c>
      <c r="Q1039" s="79" t="s">
        <v>1865</v>
      </c>
      <c r="R1039" s="79" t="s">
        <v>1826</v>
      </c>
      <c r="S1039" s="127" t="s">
        <v>44</v>
      </c>
      <c r="T1039" s="127" t="s">
        <v>950</v>
      </c>
      <c r="U1039" s="127" t="s">
        <v>239</v>
      </c>
      <c r="V1039" s="124" t="s">
        <v>2041</v>
      </c>
      <c r="W1039" s="116" t="s">
        <v>1772</v>
      </c>
      <c r="X1039" s="116" t="s">
        <v>1757</v>
      </c>
      <c r="Y1039" s="114">
        <v>35</v>
      </c>
      <c r="Z1039" s="127"/>
      <c r="AA1039" s="124"/>
      <c r="AB1039" s="126"/>
      <c r="AC1039" s="124"/>
      <c r="AD1039" s="124"/>
      <c r="AE1039" s="175"/>
      <c r="AF1039" s="175"/>
      <c r="AG1039" s="124"/>
      <c r="AH1039" s="124"/>
      <c r="AI1039" s="124"/>
      <c r="AJ1039" s="124"/>
      <c r="AK1039" s="124"/>
    </row>
    <row r="1040" spans="1:37" ht="26.25" customHeight="1">
      <c r="A1040" s="240">
        <f t="shared" si="118"/>
        <v>1035</v>
      </c>
      <c r="B1040" s="129" t="s">
        <v>4</v>
      </c>
      <c r="C1040" s="129" t="s">
        <v>4</v>
      </c>
      <c r="D1040" s="129" t="s">
        <v>307</v>
      </c>
      <c r="E1040" s="129" t="s">
        <v>307</v>
      </c>
      <c r="F1040" s="74">
        <f t="shared" si="125"/>
        <v>17</v>
      </c>
      <c r="G1040" s="13" t="s" ph="1">
        <v>3073</v>
      </c>
      <c r="H1040" s="126" t="s">
        <v>1037</v>
      </c>
      <c r="I1040" s="81">
        <v>19.66</v>
      </c>
      <c r="J1040" s="80" t="str">
        <f t="shared" si="127"/>
        <v>A</v>
      </c>
      <c r="K1040" s="78"/>
      <c r="L1040" s="79">
        <v>1961</v>
      </c>
      <c r="M1040" s="79" t="str" cm="1">
        <f t="array" ref="M1040">_xlfn.IFS(X1040="賃借施設","－",L1040&gt;=2006,"a",L1040&gt;=1986,"b",L1040&gt;=1976,"c",L1040&lt;=1975,"d")</f>
        <v>d</v>
      </c>
      <c r="N1040" s="79" t="str" cm="1">
        <f t="array" ref="N1040">_xlfn.IFS(X1040="賃借施設","－",L1040&gt;=2005,"a",L1040&gt;=1985,"b",L1040&gt;=1975,"c",L1040&lt;=1974,"d")</f>
        <v>d</v>
      </c>
      <c r="O1040" s="79" t="str">
        <f t="shared" si="126"/>
        <v/>
      </c>
      <c r="P1040" s="79" t="str">
        <f t="shared" si="120"/>
        <v>J</v>
      </c>
      <c r="Q1040" s="79" t="s">
        <v>1865</v>
      </c>
      <c r="R1040" s="79" t="s">
        <v>1826</v>
      </c>
      <c r="S1040" s="127" t="s">
        <v>44</v>
      </c>
      <c r="T1040" s="127" t="s">
        <v>950</v>
      </c>
      <c r="U1040" s="127" t="s">
        <v>239</v>
      </c>
      <c r="V1040" s="124" t="s">
        <v>2041</v>
      </c>
      <c r="W1040" s="116" t="s">
        <v>1777</v>
      </c>
      <c r="X1040" s="116" t="s">
        <v>1757</v>
      </c>
      <c r="Y1040" s="114">
        <v>43</v>
      </c>
      <c r="Z1040" s="127"/>
      <c r="AA1040" s="124"/>
      <c r="AB1040" s="126"/>
      <c r="AC1040" s="124"/>
      <c r="AD1040" s="124"/>
      <c r="AE1040" s="175"/>
      <c r="AF1040" s="175"/>
      <c r="AG1040" s="124"/>
      <c r="AH1040" s="124"/>
      <c r="AI1040" s="124"/>
      <c r="AJ1040" s="124"/>
      <c r="AK1040" s="124"/>
    </row>
    <row r="1041" spans="1:37" ht="26.25" customHeight="1">
      <c r="A1041" s="240">
        <f t="shared" ref="A1041:A1103" si="128">A1040+1</f>
        <v>1036</v>
      </c>
      <c r="B1041" s="129" t="s">
        <v>4</v>
      </c>
      <c r="C1041" s="129" t="s">
        <v>4</v>
      </c>
      <c r="D1041" s="129" t="s">
        <v>307</v>
      </c>
      <c r="E1041" s="129" t="s">
        <v>307</v>
      </c>
      <c r="F1041" s="74">
        <f t="shared" si="125"/>
        <v>18</v>
      </c>
      <c r="G1041" s="13" t="s" ph="1">
        <v>3074</v>
      </c>
      <c r="H1041" s="126" t="s">
        <v>217</v>
      </c>
      <c r="I1041" s="81">
        <v>30.9</v>
      </c>
      <c r="J1041" s="80" t="str">
        <f t="shared" si="127"/>
        <v>A</v>
      </c>
      <c r="K1041" s="78"/>
      <c r="L1041" s="79">
        <v>1994</v>
      </c>
      <c r="M1041" s="79" t="str" cm="1">
        <f t="array" ref="M1041">_xlfn.IFS(X1041="賃借施設","－",L1041&gt;=2006,"a",L1041&gt;=1986,"b",L1041&gt;=1976,"c",L1041&lt;=1975,"d")</f>
        <v>b</v>
      </c>
      <c r="N1041" s="79" t="str" cm="1">
        <f t="array" ref="N1041">_xlfn.IFS(X1041="賃借施設","－",L1041&gt;=2005,"a",L1041&gt;=1985,"b",L1041&gt;=1975,"c",L1041&lt;=1974,"d")</f>
        <v>b</v>
      </c>
      <c r="O1041" s="79" t="str">
        <f t="shared" si="126"/>
        <v/>
      </c>
      <c r="P1041" s="79" t="str">
        <f t="shared" si="120"/>
        <v>D</v>
      </c>
      <c r="Q1041" s="79" t="s">
        <v>1865</v>
      </c>
      <c r="R1041" s="79" t="s">
        <v>1826</v>
      </c>
      <c r="S1041" s="127" t="s">
        <v>1979</v>
      </c>
      <c r="T1041" s="127" t="s">
        <v>337</v>
      </c>
      <c r="U1041" s="127" t="s">
        <v>434</v>
      </c>
      <c r="V1041" s="124" t="s">
        <v>2041</v>
      </c>
      <c r="W1041" s="116" t="s">
        <v>1781</v>
      </c>
      <c r="X1041" s="116" t="s">
        <v>1757</v>
      </c>
      <c r="Y1041" s="114">
        <v>38</v>
      </c>
      <c r="Z1041" s="127"/>
      <c r="AA1041" s="124"/>
      <c r="AB1041" s="126"/>
      <c r="AC1041" s="124"/>
      <c r="AD1041" s="124"/>
      <c r="AE1041" s="175"/>
      <c r="AF1041" s="175"/>
      <c r="AG1041" s="124"/>
      <c r="AH1041" s="124"/>
      <c r="AI1041" s="124"/>
      <c r="AJ1041" s="124"/>
      <c r="AK1041" s="124"/>
    </row>
    <row r="1042" spans="1:37" ht="26.25" customHeight="1">
      <c r="A1042" s="240">
        <f t="shared" si="128"/>
        <v>1037</v>
      </c>
      <c r="B1042" s="129" t="s">
        <v>4</v>
      </c>
      <c r="C1042" s="129" t="s">
        <v>4</v>
      </c>
      <c r="D1042" s="129" t="s">
        <v>307</v>
      </c>
      <c r="E1042" s="129" t="s">
        <v>307</v>
      </c>
      <c r="F1042" s="74">
        <f t="shared" si="125"/>
        <v>19</v>
      </c>
      <c r="G1042" s="13" t="s" ph="1">
        <v>3075</v>
      </c>
      <c r="H1042" s="126" t="s">
        <v>218</v>
      </c>
      <c r="I1042" s="81">
        <v>21.42</v>
      </c>
      <c r="J1042" s="80" t="str">
        <f t="shared" si="127"/>
        <v>A</v>
      </c>
      <c r="K1042" s="78"/>
      <c r="L1042" s="79">
        <v>1996</v>
      </c>
      <c r="M1042" s="79" t="str" cm="1">
        <f t="array" ref="M1042">_xlfn.IFS(X1042="賃借施設","－",L1042&gt;=2006,"a",L1042&gt;=1986,"b",L1042&gt;=1976,"c",L1042&lt;=1975,"d")</f>
        <v>b</v>
      </c>
      <c r="N1042" s="79" t="str" cm="1">
        <f t="array" ref="N1042">_xlfn.IFS(X1042="賃借施設","－",L1042&gt;=2005,"a",L1042&gt;=1985,"b",L1042&gt;=1975,"c",L1042&lt;=1974,"d")</f>
        <v>b</v>
      </c>
      <c r="O1042" s="79" t="str">
        <f t="shared" si="126"/>
        <v/>
      </c>
      <c r="P1042" s="79" t="str">
        <f t="shared" si="120"/>
        <v>D</v>
      </c>
      <c r="Q1042" s="79" t="s">
        <v>1865</v>
      </c>
      <c r="R1042" s="79" t="s">
        <v>1826</v>
      </c>
      <c r="S1042" s="127" t="s">
        <v>1979</v>
      </c>
      <c r="T1042" s="127" t="s">
        <v>337</v>
      </c>
      <c r="U1042" s="127" t="s">
        <v>434</v>
      </c>
      <c r="V1042" s="124" t="s">
        <v>2041</v>
      </c>
      <c r="W1042" s="116" t="s">
        <v>1781</v>
      </c>
      <c r="X1042" s="116" t="s">
        <v>1757</v>
      </c>
      <c r="Y1042" s="114">
        <v>39</v>
      </c>
      <c r="Z1042" s="127"/>
      <c r="AA1042" s="124"/>
      <c r="AB1042" s="126"/>
      <c r="AC1042" s="124"/>
      <c r="AD1042" s="124"/>
      <c r="AE1042" s="175"/>
      <c r="AF1042" s="175"/>
      <c r="AG1042" s="124"/>
      <c r="AH1042" s="124"/>
      <c r="AI1042" s="124"/>
      <c r="AJ1042" s="124"/>
      <c r="AK1042" s="124"/>
    </row>
    <row r="1043" spans="1:37" ht="26.25" customHeight="1">
      <c r="A1043" s="240">
        <f t="shared" si="128"/>
        <v>1038</v>
      </c>
      <c r="B1043" s="129" t="s">
        <v>4</v>
      </c>
      <c r="C1043" s="129" t="s">
        <v>4</v>
      </c>
      <c r="D1043" s="129" t="s">
        <v>307</v>
      </c>
      <c r="E1043" s="129" t="s">
        <v>307</v>
      </c>
      <c r="F1043" s="74">
        <f t="shared" si="125"/>
        <v>20</v>
      </c>
      <c r="G1043" s="13" t="s" ph="1">
        <v>3076</v>
      </c>
      <c r="H1043" s="126" t="s">
        <v>863</v>
      </c>
      <c r="I1043" s="81">
        <v>31.13</v>
      </c>
      <c r="J1043" s="80" t="str">
        <f t="shared" si="127"/>
        <v>A</v>
      </c>
      <c r="K1043" s="78"/>
      <c r="L1043" s="79">
        <v>1990</v>
      </c>
      <c r="M1043" s="79" t="str" cm="1">
        <f t="array" ref="M1043">_xlfn.IFS(X1043="賃借施設","－",L1043&gt;=2006,"a",L1043&gt;=1986,"b",L1043&gt;=1976,"c",L1043&lt;=1975,"d")</f>
        <v>b</v>
      </c>
      <c r="N1043" s="79" t="str" cm="1">
        <f t="array" ref="N1043">_xlfn.IFS(X1043="賃借施設","－",L1043&gt;=2005,"a",L1043&gt;=1985,"b",L1043&gt;=1975,"c",L1043&lt;=1974,"d")</f>
        <v>b</v>
      </c>
      <c r="O1043" s="79" t="str">
        <f t="shared" si="126"/>
        <v/>
      </c>
      <c r="P1043" s="79" t="str">
        <f t="shared" si="120"/>
        <v>D</v>
      </c>
      <c r="Q1043" s="79" t="s">
        <v>1865</v>
      </c>
      <c r="R1043" s="79" t="s">
        <v>1825</v>
      </c>
      <c r="S1043" s="127" t="s">
        <v>1979</v>
      </c>
      <c r="T1043" s="127" t="s">
        <v>3722</v>
      </c>
      <c r="U1043" s="127" t="s">
        <v>1963</v>
      </c>
      <c r="V1043" s="127" t="s">
        <v>428</v>
      </c>
      <c r="W1043" s="116" t="s">
        <v>1781</v>
      </c>
      <c r="X1043" s="116" t="s">
        <v>1757</v>
      </c>
      <c r="Y1043" s="114">
        <v>40</v>
      </c>
      <c r="Z1043" s="127"/>
      <c r="AA1043" s="124"/>
      <c r="AB1043" s="126"/>
      <c r="AC1043" s="124"/>
      <c r="AD1043" s="124"/>
      <c r="AE1043" s="175"/>
      <c r="AF1043" s="175"/>
      <c r="AG1043" s="124"/>
      <c r="AH1043" s="124"/>
      <c r="AI1043" s="124"/>
      <c r="AJ1043" s="124"/>
      <c r="AK1043" s="124"/>
    </row>
    <row r="1044" spans="1:37" ht="26.25" customHeight="1">
      <c r="A1044" s="240">
        <f t="shared" si="128"/>
        <v>1039</v>
      </c>
      <c r="B1044" s="129" t="s">
        <v>4</v>
      </c>
      <c r="C1044" s="129" t="s">
        <v>4</v>
      </c>
      <c r="D1044" s="129" t="s">
        <v>307</v>
      </c>
      <c r="E1044" s="129" t="s">
        <v>307</v>
      </c>
      <c r="F1044" s="74">
        <f t="shared" si="125"/>
        <v>21</v>
      </c>
      <c r="G1044" s="13" t="s" ph="1">
        <v>3077</v>
      </c>
      <c r="H1044" s="126" t="s">
        <v>219</v>
      </c>
      <c r="I1044" s="81">
        <v>21.41</v>
      </c>
      <c r="J1044" s="80" t="str">
        <f t="shared" si="127"/>
        <v>A</v>
      </c>
      <c r="K1044" s="78"/>
      <c r="L1044" s="79">
        <v>1995</v>
      </c>
      <c r="M1044" s="79" t="str" cm="1">
        <f t="array" ref="M1044">_xlfn.IFS(X1044="賃借施設","－",L1044&gt;=2006,"a",L1044&gt;=1986,"b",L1044&gt;=1976,"c",L1044&lt;=1975,"d")</f>
        <v>b</v>
      </c>
      <c r="N1044" s="79" t="str" cm="1">
        <f t="array" ref="N1044">_xlfn.IFS(X1044="賃借施設","－",L1044&gt;=2005,"a",L1044&gt;=1985,"b",L1044&gt;=1975,"c",L1044&lt;=1974,"d")</f>
        <v>b</v>
      </c>
      <c r="O1044" s="79" t="str">
        <f t="shared" si="126"/>
        <v/>
      </c>
      <c r="P1044" s="79" t="str">
        <f t="shared" si="120"/>
        <v>D</v>
      </c>
      <c r="Q1044" s="79" t="s">
        <v>1865</v>
      </c>
      <c r="R1044" s="79" t="s">
        <v>1826</v>
      </c>
      <c r="S1044" s="127" t="s">
        <v>1979</v>
      </c>
      <c r="T1044" s="127" t="s">
        <v>337</v>
      </c>
      <c r="U1044" s="127" t="s">
        <v>434</v>
      </c>
      <c r="V1044" s="124" t="s">
        <v>2041</v>
      </c>
      <c r="W1044" s="116" t="s">
        <v>1781</v>
      </c>
      <c r="X1044" s="116" t="s">
        <v>1757</v>
      </c>
      <c r="Y1044" s="114">
        <v>41</v>
      </c>
      <c r="Z1044" s="127"/>
      <c r="AA1044" s="124"/>
      <c r="AB1044" s="126"/>
      <c r="AC1044" s="124"/>
      <c r="AD1044" s="124"/>
      <c r="AE1044" s="175"/>
      <c r="AF1044" s="175"/>
      <c r="AG1044" s="124"/>
      <c r="AH1044" s="124"/>
      <c r="AI1044" s="124"/>
      <c r="AJ1044" s="124"/>
      <c r="AK1044" s="124"/>
    </row>
    <row r="1045" spans="1:37" s="24" customFormat="1" ht="26.25" customHeight="1">
      <c r="A1045" s="240">
        <f t="shared" si="128"/>
        <v>1040</v>
      </c>
      <c r="B1045" s="129" t="s">
        <v>4</v>
      </c>
      <c r="C1045" s="129" t="s">
        <v>4</v>
      </c>
      <c r="D1045" s="129" t="s">
        <v>307</v>
      </c>
      <c r="E1045" s="129" t="s">
        <v>307</v>
      </c>
      <c r="F1045" s="74">
        <f t="shared" si="125"/>
        <v>22</v>
      </c>
      <c r="G1045" s="13" t="s" ph="1">
        <v>3078</v>
      </c>
      <c r="H1045" s="126" t="s">
        <v>220</v>
      </c>
      <c r="I1045" s="81">
        <v>208.38</v>
      </c>
      <c r="J1045" s="80" t="str">
        <f t="shared" si="127"/>
        <v>A</v>
      </c>
      <c r="K1045" s="78"/>
      <c r="L1045" s="79">
        <v>1994</v>
      </c>
      <c r="M1045" s="79" t="str" cm="1">
        <f t="array" ref="M1045">_xlfn.IFS(X1045="賃借施設","－",L1045&gt;=2006,"a",L1045&gt;=1986,"b",L1045&gt;=1976,"c",L1045&lt;=1975,"d")</f>
        <v>b</v>
      </c>
      <c r="N1045" s="79" t="str" cm="1">
        <f t="array" ref="N1045">_xlfn.IFS(X1045="賃借施設","－",L1045&gt;=2005,"a",L1045&gt;=1985,"b",L1045&gt;=1975,"c",L1045&lt;=1974,"d")</f>
        <v>b</v>
      </c>
      <c r="O1045" s="79" t="str">
        <f t="shared" si="126"/>
        <v/>
      </c>
      <c r="P1045" s="79" t="str">
        <f t="shared" si="120"/>
        <v>D</v>
      </c>
      <c r="Q1045" s="79" t="s">
        <v>1865</v>
      </c>
      <c r="R1045" s="79" t="s">
        <v>1836</v>
      </c>
      <c r="S1045" s="127" t="s">
        <v>1979</v>
      </c>
      <c r="T1045" s="127" t="s">
        <v>337</v>
      </c>
      <c r="U1045" s="127" t="s">
        <v>434</v>
      </c>
      <c r="V1045" s="124" t="s">
        <v>2041</v>
      </c>
      <c r="W1045" s="116" t="s">
        <v>1781</v>
      </c>
      <c r="X1045" s="116" t="s">
        <v>1757</v>
      </c>
      <c r="Y1045" s="114">
        <v>42</v>
      </c>
      <c r="Z1045" s="127"/>
      <c r="AA1045" s="124"/>
      <c r="AB1045" s="126"/>
      <c r="AC1045" s="124"/>
      <c r="AD1045" s="124"/>
      <c r="AE1045" s="175"/>
      <c r="AF1045" s="175"/>
      <c r="AG1045" s="124"/>
      <c r="AH1045" s="124"/>
      <c r="AI1045" s="124"/>
      <c r="AJ1045" s="124"/>
      <c r="AK1045" s="124"/>
    </row>
    <row r="1046" spans="1:37" ht="26.25" customHeight="1">
      <c r="A1046" s="240">
        <f t="shared" si="128"/>
        <v>1041</v>
      </c>
      <c r="B1046" s="129" t="s">
        <v>4</v>
      </c>
      <c r="C1046" s="129" t="s">
        <v>4</v>
      </c>
      <c r="D1046" s="129" t="s">
        <v>307</v>
      </c>
      <c r="E1046" s="129" t="s">
        <v>307</v>
      </c>
      <c r="F1046" s="74">
        <f t="shared" si="125"/>
        <v>23</v>
      </c>
      <c r="G1046" s="13" t="s" ph="1">
        <v>3079</v>
      </c>
      <c r="H1046" s="126" t="s">
        <v>1038</v>
      </c>
      <c r="I1046" s="81">
        <v>10.039999999999999</v>
      </c>
      <c r="J1046" s="80" t="str">
        <f t="shared" si="127"/>
        <v>A</v>
      </c>
      <c r="K1046" s="78"/>
      <c r="L1046" s="79">
        <v>1960</v>
      </c>
      <c r="M1046" s="79" t="str" cm="1">
        <f t="array" ref="M1046">_xlfn.IFS(X1046="賃借施設","－",L1046&gt;=2006,"a",L1046&gt;=1986,"b",L1046&gt;=1976,"c",L1046&lt;=1975,"d")</f>
        <v>d</v>
      </c>
      <c r="N1046" s="79" t="str" cm="1">
        <f t="array" ref="N1046">_xlfn.IFS(X1046="賃借施設","－",L1046&gt;=2005,"a",L1046&gt;=1985,"b",L1046&gt;=1975,"c",L1046&lt;=1974,"d")</f>
        <v>d</v>
      </c>
      <c r="O1046" s="79" t="str">
        <f t="shared" si="126"/>
        <v/>
      </c>
      <c r="P1046" s="79" t="str">
        <f t="shared" si="120"/>
        <v>J</v>
      </c>
      <c r="Q1046" s="79" t="s">
        <v>1865</v>
      </c>
      <c r="R1046" s="79" t="s">
        <v>1826</v>
      </c>
      <c r="S1046" s="127" t="s">
        <v>44</v>
      </c>
      <c r="T1046" s="127" t="s">
        <v>950</v>
      </c>
      <c r="U1046" s="127" t="s">
        <v>239</v>
      </c>
      <c r="V1046" s="124" t="s">
        <v>2041</v>
      </c>
      <c r="W1046" s="116" t="s">
        <v>1785</v>
      </c>
      <c r="X1046" s="116" t="s">
        <v>1757</v>
      </c>
      <c r="Y1046" s="114">
        <v>52</v>
      </c>
      <c r="Z1046" s="127"/>
      <c r="AA1046" s="124"/>
      <c r="AB1046" s="126"/>
      <c r="AC1046" s="124"/>
      <c r="AD1046" s="124"/>
      <c r="AE1046" s="175"/>
      <c r="AF1046" s="175"/>
      <c r="AG1046" s="124"/>
      <c r="AH1046" s="124"/>
      <c r="AI1046" s="124"/>
      <c r="AJ1046" s="124"/>
      <c r="AK1046" s="124"/>
    </row>
    <row r="1047" spans="1:37" ht="26.25" customHeight="1">
      <c r="A1047" s="240">
        <f t="shared" si="128"/>
        <v>1042</v>
      </c>
      <c r="B1047" s="129" t="s">
        <v>4</v>
      </c>
      <c r="C1047" s="129" t="s">
        <v>4</v>
      </c>
      <c r="D1047" s="129" t="s">
        <v>307</v>
      </c>
      <c r="E1047" s="129" t="s">
        <v>307</v>
      </c>
      <c r="F1047" s="74">
        <f t="shared" si="125"/>
        <v>24</v>
      </c>
      <c r="G1047" s="13" t="s" ph="1">
        <v>3080</v>
      </c>
      <c r="H1047" s="126" t="s">
        <v>1039</v>
      </c>
      <c r="I1047" s="81">
        <v>9.42</v>
      </c>
      <c r="J1047" s="80" t="str">
        <f t="shared" si="127"/>
        <v>A</v>
      </c>
      <c r="K1047" s="78"/>
      <c r="L1047" s="79">
        <v>1966</v>
      </c>
      <c r="M1047" s="79" t="str" cm="1">
        <f t="array" ref="M1047">_xlfn.IFS(X1047="賃借施設","－",L1047&gt;=2006,"a",L1047&gt;=1986,"b",L1047&gt;=1976,"c",L1047&lt;=1975,"d")</f>
        <v>d</v>
      </c>
      <c r="N1047" s="79" t="str" cm="1">
        <f t="array" ref="N1047">_xlfn.IFS(X1047="賃借施設","－",L1047&gt;=2005,"a",L1047&gt;=1985,"b",L1047&gt;=1975,"c",L1047&lt;=1974,"d")</f>
        <v>d</v>
      </c>
      <c r="O1047" s="79" t="str">
        <f t="shared" si="126"/>
        <v/>
      </c>
      <c r="P1047" s="79" t="str">
        <f t="shared" si="120"/>
        <v>J</v>
      </c>
      <c r="Q1047" s="79" t="s">
        <v>1865</v>
      </c>
      <c r="R1047" s="79" t="s">
        <v>1826</v>
      </c>
      <c r="S1047" s="127" t="s">
        <v>44</v>
      </c>
      <c r="T1047" s="127" t="s">
        <v>950</v>
      </c>
      <c r="U1047" s="127" t="s">
        <v>239</v>
      </c>
      <c r="V1047" s="124" t="s">
        <v>2041</v>
      </c>
      <c r="W1047" s="116" t="s">
        <v>1785</v>
      </c>
      <c r="X1047" s="116" t="s">
        <v>1757</v>
      </c>
      <c r="Y1047" s="114">
        <v>53</v>
      </c>
      <c r="Z1047" s="127"/>
      <c r="AA1047" s="124"/>
      <c r="AB1047" s="126"/>
      <c r="AC1047" s="124"/>
      <c r="AD1047" s="124"/>
      <c r="AE1047" s="175"/>
      <c r="AF1047" s="175"/>
      <c r="AG1047" s="124"/>
      <c r="AH1047" s="124"/>
      <c r="AI1047" s="124"/>
      <c r="AJ1047" s="124"/>
      <c r="AK1047" s="124"/>
    </row>
    <row r="1048" spans="1:37" ht="26.25" customHeight="1">
      <c r="A1048" s="258">
        <f t="shared" si="128"/>
        <v>1043</v>
      </c>
      <c r="B1048" s="129" t="s">
        <v>4</v>
      </c>
      <c r="C1048" s="129" t="s">
        <v>4</v>
      </c>
      <c r="D1048" s="129" t="s">
        <v>307</v>
      </c>
      <c r="E1048" s="129" t="s">
        <v>307</v>
      </c>
      <c r="F1048" s="74">
        <f t="shared" si="125"/>
        <v>25</v>
      </c>
      <c r="G1048" s="13" t="s" ph="1">
        <v>1997</v>
      </c>
      <c r="H1048" s="126" t="s">
        <v>1040</v>
      </c>
      <c r="I1048" s="81">
        <v>4.8</v>
      </c>
      <c r="J1048" s="80" t="str">
        <f t="shared" si="127"/>
        <v>A</v>
      </c>
      <c r="K1048" s="78"/>
      <c r="L1048" s="79">
        <v>1970</v>
      </c>
      <c r="M1048" s="79" t="str" cm="1">
        <f t="array" ref="M1048">_xlfn.IFS(X1048="賃借施設","－",L1048&gt;=2006,"a",L1048&gt;=1986,"b",L1048&gt;=1976,"c",L1048&lt;=1975,"d")</f>
        <v>d</v>
      </c>
      <c r="N1048" s="79" t="str" cm="1">
        <f t="array" ref="N1048">_xlfn.IFS(X1048="賃借施設","－",L1048&gt;=2005,"a",L1048&gt;=1985,"b",L1048&gt;=1975,"c",L1048&lt;=1974,"d")</f>
        <v>d</v>
      </c>
      <c r="O1048" s="79" t="str">
        <f t="shared" si="126"/>
        <v/>
      </c>
      <c r="P1048" s="79" t="str">
        <f t="shared" si="120"/>
        <v>J</v>
      </c>
      <c r="Q1048" s="79" t="s">
        <v>1865</v>
      </c>
      <c r="R1048" s="79" t="s">
        <v>1826</v>
      </c>
      <c r="S1048" s="127" t="s">
        <v>44</v>
      </c>
      <c r="T1048" s="127" t="s">
        <v>950</v>
      </c>
      <c r="U1048" s="127" t="s">
        <v>239</v>
      </c>
      <c r="V1048" s="124" t="s">
        <v>2041</v>
      </c>
      <c r="W1048" s="116" t="s">
        <v>1785</v>
      </c>
      <c r="X1048" s="116" t="s">
        <v>1757</v>
      </c>
      <c r="Y1048" s="114">
        <v>55</v>
      </c>
      <c r="Z1048" s="127"/>
      <c r="AA1048" s="124"/>
      <c r="AB1048" s="126"/>
      <c r="AC1048" s="124"/>
      <c r="AD1048" s="124"/>
      <c r="AE1048" s="175"/>
      <c r="AF1048" s="175"/>
      <c r="AG1048" s="124"/>
      <c r="AH1048" s="124"/>
      <c r="AI1048" s="124"/>
      <c r="AJ1048" s="124"/>
      <c r="AK1048" s="124"/>
    </row>
    <row r="1049" spans="1:37" ht="26.25" customHeight="1">
      <c r="A1049" s="240">
        <f t="shared" si="128"/>
        <v>1044</v>
      </c>
      <c r="B1049" s="129" t="s">
        <v>4</v>
      </c>
      <c r="C1049" s="129" t="s">
        <v>4</v>
      </c>
      <c r="D1049" s="129" t="s">
        <v>307</v>
      </c>
      <c r="E1049" s="129" t="s">
        <v>307</v>
      </c>
      <c r="F1049" s="74">
        <f t="shared" si="125"/>
        <v>26</v>
      </c>
      <c r="G1049" s="13" t="s" ph="1">
        <v>1998</v>
      </c>
      <c r="H1049" s="126" t="s">
        <v>1043</v>
      </c>
      <c r="I1049" s="81">
        <v>13.26</v>
      </c>
      <c r="J1049" s="80" t="str">
        <f t="shared" si="127"/>
        <v>A</v>
      </c>
      <c r="K1049" s="78"/>
      <c r="L1049" s="79">
        <v>2022</v>
      </c>
      <c r="M1049" s="79" t="str" cm="1">
        <f t="array" ref="M1049">_xlfn.IFS(X1049="賃借施設","－",L1049&gt;=2006,"a",L1049&gt;=1986,"b",L1049&gt;=1976,"c",L1049&lt;=1975,"d")</f>
        <v>a</v>
      </c>
      <c r="N1049" s="79" t="str" cm="1">
        <f t="array" ref="N1049">_xlfn.IFS(X1049="賃借施設","－",L1049&gt;=2005,"a",L1049&gt;=1985,"b",L1049&gt;=1975,"c",L1049&lt;=1974,"d")</f>
        <v>a</v>
      </c>
      <c r="O1049" s="79" t="str">
        <f t="shared" si="126"/>
        <v/>
      </c>
      <c r="P1049" s="79" t="str">
        <f t="shared" si="120"/>
        <v>A</v>
      </c>
      <c r="Q1049" s="79" t="s">
        <v>1865</v>
      </c>
      <c r="R1049" s="79" t="s">
        <v>1826</v>
      </c>
      <c r="S1049" s="127" t="s">
        <v>44</v>
      </c>
      <c r="T1049" s="127" t="s">
        <v>950</v>
      </c>
      <c r="U1049" s="127" t="s">
        <v>239</v>
      </c>
      <c r="V1049" s="124" t="s">
        <v>2041</v>
      </c>
      <c r="W1049" s="116" t="s">
        <v>1785</v>
      </c>
      <c r="X1049" s="116" t="s">
        <v>1757</v>
      </c>
      <c r="Y1049" s="114">
        <v>56</v>
      </c>
      <c r="Z1049" s="127"/>
      <c r="AA1049" s="124"/>
      <c r="AB1049" s="126"/>
      <c r="AC1049" s="124"/>
      <c r="AD1049" s="124"/>
      <c r="AE1049" s="175"/>
      <c r="AF1049" s="175"/>
      <c r="AG1049" s="124"/>
      <c r="AH1049" s="124"/>
      <c r="AI1049" s="124"/>
      <c r="AJ1049" s="124"/>
      <c r="AK1049" s="124"/>
    </row>
    <row r="1050" spans="1:37" ht="26.25" customHeight="1">
      <c r="A1050" s="240">
        <f t="shared" si="128"/>
        <v>1045</v>
      </c>
      <c r="B1050" s="129" t="s">
        <v>4</v>
      </c>
      <c r="C1050" s="129" t="s">
        <v>4</v>
      </c>
      <c r="D1050" s="129" t="s">
        <v>307</v>
      </c>
      <c r="E1050" s="129" t="s">
        <v>307</v>
      </c>
      <c r="F1050" s="74">
        <f t="shared" si="125"/>
        <v>27</v>
      </c>
      <c r="G1050" s="13" t="s" ph="1">
        <v>1999</v>
      </c>
      <c r="H1050" s="126" t="s">
        <v>1041</v>
      </c>
      <c r="I1050" s="81">
        <v>10.1</v>
      </c>
      <c r="J1050" s="80" t="str">
        <f t="shared" si="127"/>
        <v>A</v>
      </c>
      <c r="K1050" s="78"/>
      <c r="L1050" s="79">
        <v>1984</v>
      </c>
      <c r="M1050" s="79" t="str" cm="1">
        <f t="array" ref="M1050">_xlfn.IFS(X1050="賃借施設","－",L1050&gt;=2006,"a",L1050&gt;=1986,"b",L1050&gt;=1976,"c",L1050&lt;=1975,"d")</f>
        <v>c</v>
      </c>
      <c r="N1050" s="79" t="str" cm="1">
        <f t="array" ref="N1050">_xlfn.IFS(X1050="賃借施設","－",L1050&gt;=2005,"a",L1050&gt;=1985,"b",L1050&gt;=1975,"c",L1050&lt;=1974,"d")</f>
        <v>c</v>
      </c>
      <c r="O1050" s="79" t="str">
        <f t="shared" si="126"/>
        <v/>
      </c>
      <c r="P1050" s="79" t="str">
        <f t="shared" si="120"/>
        <v>G</v>
      </c>
      <c r="Q1050" s="79" t="s">
        <v>1865</v>
      </c>
      <c r="R1050" s="79" t="s">
        <v>1826</v>
      </c>
      <c r="S1050" s="127" t="s">
        <v>44</v>
      </c>
      <c r="T1050" s="127" t="s">
        <v>950</v>
      </c>
      <c r="U1050" s="127" t="s">
        <v>239</v>
      </c>
      <c r="V1050" s="124" t="s">
        <v>2041</v>
      </c>
      <c r="W1050" s="116" t="s">
        <v>1785</v>
      </c>
      <c r="X1050" s="116" t="s">
        <v>1757</v>
      </c>
      <c r="Y1050" s="114">
        <v>57</v>
      </c>
      <c r="Z1050" s="127"/>
      <c r="AA1050" s="124"/>
      <c r="AB1050" s="126"/>
      <c r="AC1050" s="124"/>
      <c r="AD1050" s="124"/>
      <c r="AE1050" s="175"/>
      <c r="AF1050" s="175"/>
      <c r="AG1050" s="124"/>
      <c r="AH1050" s="124"/>
      <c r="AI1050" s="124"/>
      <c r="AJ1050" s="124"/>
      <c r="AK1050" s="124"/>
    </row>
    <row r="1051" spans="1:37" ht="26.25" customHeight="1">
      <c r="A1051" s="240">
        <f t="shared" si="128"/>
        <v>1046</v>
      </c>
      <c r="B1051" s="129" t="s">
        <v>4</v>
      </c>
      <c r="C1051" s="129" t="s">
        <v>4</v>
      </c>
      <c r="D1051" s="129" t="s">
        <v>307</v>
      </c>
      <c r="E1051" s="129" t="s">
        <v>307</v>
      </c>
      <c r="F1051" s="74">
        <f t="shared" si="125"/>
        <v>28</v>
      </c>
      <c r="G1051" s="13" t="s" ph="1">
        <v>3081</v>
      </c>
      <c r="H1051" s="126" t="s">
        <v>1044</v>
      </c>
      <c r="I1051" s="81">
        <v>18.12</v>
      </c>
      <c r="J1051" s="80" t="str">
        <f t="shared" si="127"/>
        <v>A</v>
      </c>
      <c r="K1051" s="78"/>
      <c r="L1051" s="79">
        <v>1989</v>
      </c>
      <c r="M1051" s="79" t="str" cm="1">
        <f t="array" ref="M1051">_xlfn.IFS(X1051="賃借施設","－",L1051&gt;=2006,"a",L1051&gt;=1986,"b",L1051&gt;=1976,"c",L1051&lt;=1975,"d")</f>
        <v>b</v>
      </c>
      <c r="N1051" s="79" t="str" cm="1">
        <f t="array" ref="N1051">_xlfn.IFS(X1051="賃借施設","－",L1051&gt;=2005,"a",L1051&gt;=1985,"b",L1051&gt;=1975,"c",L1051&lt;=1974,"d")</f>
        <v>b</v>
      </c>
      <c r="O1051" s="79" t="str">
        <f t="shared" si="126"/>
        <v/>
      </c>
      <c r="P1051" s="79" t="str">
        <f t="shared" si="120"/>
        <v>D</v>
      </c>
      <c r="Q1051" s="79" t="s">
        <v>1865</v>
      </c>
      <c r="R1051" s="79" t="s">
        <v>1826</v>
      </c>
      <c r="S1051" s="127" t="s">
        <v>44</v>
      </c>
      <c r="T1051" s="127" t="s">
        <v>950</v>
      </c>
      <c r="U1051" s="127" t="s">
        <v>239</v>
      </c>
      <c r="V1051" s="124" t="s">
        <v>2041</v>
      </c>
      <c r="W1051" s="116" t="s">
        <v>1785</v>
      </c>
      <c r="X1051" s="116" t="s">
        <v>1757</v>
      </c>
      <c r="Y1051" s="114">
        <v>58</v>
      </c>
      <c r="Z1051" s="127"/>
      <c r="AA1051" s="124"/>
      <c r="AB1051" s="126"/>
      <c r="AC1051" s="124"/>
      <c r="AD1051" s="124"/>
      <c r="AE1051" s="175"/>
      <c r="AF1051" s="175"/>
      <c r="AG1051" s="124"/>
      <c r="AH1051" s="124"/>
      <c r="AI1051" s="124"/>
      <c r="AJ1051" s="124"/>
      <c r="AK1051" s="124"/>
    </row>
    <row r="1052" spans="1:37" ht="26.25" customHeight="1">
      <c r="A1052" s="240">
        <f t="shared" si="128"/>
        <v>1047</v>
      </c>
      <c r="B1052" s="129" t="s">
        <v>4</v>
      </c>
      <c r="C1052" s="129" t="s">
        <v>4</v>
      </c>
      <c r="D1052" s="129" t="s">
        <v>307</v>
      </c>
      <c r="E1052" s="129" t="s">
        <v>307</v>
      </c>
      <c r="F1052" s="74">
        <f t="shared" si="125"/>
        <v>29</v>
      </c>
      <c r="G1052" s="13" t="s" ph="1">
        <v>3082</v>
      </c>
      <c r="H1052" s="126" t="s">
        <v>1045</v>
      </c>
      <c r="I1052" s="81">
        <v>22.89</v>
      </c>
      <c r="J1052" s="80" t="str">
        <f t="shared" si="127"/>
        <v>A</v>
      </c>
      <c r="K1052" s="78"/>
      <c r="L1052" s="79">
        <v>2000</v>
      </c>
      <c r="M1052" s="79" t="str" cm="1">
        <f t="array" ref="M1052">_xlfn.IFS(X1052="賃借施設","－",L1052&gt;=2006,"a",L1052&gt;=1986,"b",L1052&gt;=1976,"c",L1052&lt;=1975,"d")</f>
        <v>b</v>
      </c>
      <c r="N1052" s="79" t="str" cm="1">
        <f t="array" ref="N1052">_xlfn.IFS(X1052="賃借施設","－",L1052&gt;=2005,"a",L1052&gt;=1985,"b",L1052&gt;=1975,"c",L1052&lt;=1974,"d")</f>
        <v>b</v>
      </c>
      <c r="O1052" s="79" t="str">
        <f t="shared" si="126"/>
        <v/>
      </c>
      <c r="P1052" s="79" t="str">
        <f t="shared" si="120"/>
        <v>D</v>
      </c>
      <c r="Q1052" s="79" t="s">
        <v>1865</v>
      </c>
      <c r="R1052" s="79" t="s">
        <v>1826</v>
      </c>
      <c r="S1052" s="127" t="s">
        <v>44</v>
      </c>
      <c r="T1052" s="127" t="s">
        <v>950</v>
      </c>
      <c r="U1052" s="127" t="s">
        <v>239</v>
      </c>
      <c r="V1052" s="124" t="s">
        <v>2041</v>
      </c>
      <c r="W1052" s="116" t="s">
        <v>1785</v>
      </c>
      <c r="X1052" s="116" t="s">
        <v>1757</v>
      </c>
      <c r="Y1052" s="114">
        <v>59</v>
      </c>
      <c r="Z1052" s="127"/>
      <c r="AA1052" s="124"/>
      <c r="AB1052" s="126"/>
      <c r="AC1052" s="124"/>
      <c r="AD1052" s="124"/>
      <c r="AE1052" s="175"/>
      <c r="AF1052" s="175"/>
      <c r="AG1052" s="124"/>
      <c r="AH1052" s="124"/>
      <c r="AI1052" s="124"/>
      <c r="AJ1052" s="124"/>
      <c r="AK1052" s="124"/>
    </row>
    <row r="1053" spans="1:37" ht="26.25" customHeight="1">
      <c r="A1053" s="240">
        <f t="shared" si="128"/>
        <v>1048</v>
      </c>
      <c r="B1053" s="129" t="s">
        <v>4</v>
      </c>
      <c r="C1053" s="129" t="s">
        <v>4</v>
      </c>
      <c r="D1053" s="125" t="s">
        <v>27</v>
      </c>
      <c r="E1053" s="125" t="s">
        <v>27</v>
      </c>
      <c r="F1053" s="74">
        <v>1</v>
      </c>
      <c r="G1053" s="13" t="s" ph="1">
        <v>3083</v>
      </c>
      <c r="H1053" s="126" t="s">
        <v>486</v>
      </c>
      <c r="I1053" s="81">
        <v>11271.68</v>
      </c>
      <c r="J1053" s="80" t="str">
        <f t="shared" si="127"/>
        <v>C</v>
      </c>
      <c r="K1053" s="78"/>
      <c r="L1053" s="79">
        <v>1999</v>
      </c>
      <c r="M1053" s="79" t="str" cm="1">
        <f t="array" ref="M1053">_xlfn.IFS(X1053="賃借施設","－",L1053&gt;=2006,"a",L1053&gt;=1986,"b",L1053&gt;=1976,"c",L1053&lt;=1975,"d")</f>
        <v>b</v>
      </c>
      <c r="N1053" s="79" t="str" cm="1">
        <f t="array" ref="N1053">_xlfn.IFS(X1053="賃借施設","－",L1053&gt;=2005,"a",L1053&gt;=1985,"b",L1053&gt;=1975,"c",L1053&lt;=1974,"d")</f>
        <v>b</v>
      </c>
      <c r="O1053" s="79" t="str">
        <f t="shared" si="126"/>
        <v/>
      </c>
      <c r="P1053" s="79" t="str">
        <f t="shared" ref="P1053:P1059" si="129">IF(X1053="賃借施設","－",IF(AND(J1053="A",M1053="a"),"A",(IF(AND(J1053="B",M1053="a"),"B",(IF(AND(J1053="C",M1053="a"),"C",(IF(AND(J1053="A",M1053="b"),"D",(IF(AND(J1053="B",M1053="b"),"E",(IF(AND(J1053="C",M1053="b"),"F",(IF(AND(J1053="A",M1053="c"),"G",(IF(AND(J1053="B",M1053="c"),"H",(IF(AND(J1053="C",M1053="c"),"I",(IF(AND(J1053="A",M1053="d"),"J",(IF(AND(J1053="B",M1053="d"),"K",(IF(AND(J1053="C",M1053="d"),"L",""))))))))))))))))))))))))</f>
        <v>F</v>
      </c>
      <c r="Q1053" s="79" t="s">
        <v>1856</v>
      </c>
      <c r="R1053" s="79" t="s">
        <v>1832</v>
      </c>
      <c r="S1053" s="127" t="s">
        <v>50</v>
      </c>
      <c r="T1053" s="127" t="s">
        <v>335</v>
      </c>
      <c r="U1053" s="127" t="s">
        <v>391</v>
      </c>
      <c r="V1053" s="127" t="s">
        <v>392</v>
      </c>
      <c r="W1053" s="116" t="s">
        <v>1761</v>
      </c>
      <c r="X1053" s="116" t="s">
        <v>1757</v>
      </c>
      <c r="Y1053" s="114">
        <v>71</v>
      </c>
      <c r="Z1053" s="127"/>
      <c r="AA1053" s="128" t="s">
        <v>1895</v>
      </c>
      <c r="AB1053" s="126"/>
      <c r="AC1053" s="128" t="s">
        <v>1895</v>
      </c>
      <c r="AD1053" s="128" t="s">
        <v>1895</v>
      </c>
      <c r="AE1053" s="174" t="s">
        <v>1895</v>
      </c>
      <c r="AF1053" s="174" t="s">
        <v>1895</v>
      </c>
      <c r="AG1053" s="128"/>
      <c r="AH1053" s="128"/>
      <c r="AI1053" s="128"/>
      <c r="AJ1053" s="128"/>
      <c r="AK1053" s="128"/>
    </row>
    <row r="1054" spans="1:37" ht="26.25" customHeight="1">
      <c r="A1054" s="240">
        <f t="shared" si="128"/>
        <v>1049</v>
      </c>
      <c r="B1054" s="129" t="s">
        <v>4</v>
      </c>
      <c r="C1054" s="129" t="s">
        <v>51</v>
      </c>
      <c r="D1054" s="129" t="s">
        <v>27</v>
      </c>
      <c r="E1054" s="129" t="s">
        <v>27</v>
      </c>
      <c r="F1054" s="74">
        <f t="shared" ref="F1054:F1060" si="130">F1053+1</f>
        <v>2</v>
      </c>
      <c r="G1054" s="13" t="s" ph="1">
        <v>3085</v>
      </c>
      <c r="H1054" s="126" t="s">
        <v>859</v>
      </c>
      <c r="I1054" s="81">
        <v>492.03</v>
      </c>
      <c r="J1054" s="80" t="str">
        <f t="shared" si="127"/>
        <v>A</v>
      </c>
      <c r="K1054" s="78"/>
      <c r="L1054" s="79">
        <v>2011</v>
      </c>
      <c r="M1054" s="79" t="str" cm="1">
        <f t="array" ref="M1054">_xlfn.IFS(X1054="賃借施設","－",L1054&gt;=2006,"a",L1054&gt;=1986,"b",L1054&gt;=1976,"c",L1054&lt;=1975,"d")</f>
        <v>a</v>
      </c>
      <c r="N1054" s="79" t="str" cm="1">
        <f t="array" ref="N1054">_xlfn.IFS(X1054="賃借施設","－",L1054&gt;=2005,"a",L1054&gt;=1985,"b",L1054&gt;=1975,"c",L1054&lt;=1974,"d")</f>
        <v>a</v>
      </c>
      <c r="O1054" s="79" t="str">
        <f t="shared" si="126"/>
        <v/>
      </c>
      <c r="P1054" s="79" t="str">
        <f t="shared" si="129"/>
        <v>A</v>
      </c>
      <c r="Q1054" s="79" t="s">
        <v>1865</v>
      </c>
      <c r="R1054" s="79" t="s">
        <v>1809</v>
      </c>
      <c r="S1054" s="127" t="s">
        <v>50</v>
      </c>
      <c r="T1054" s="127" t="s">
        <v>325</v>
      </c>
      <c r="U1054" s="127" t="s">
        <v>1954</v>
      </c>
      <c r="V1054" s="127" t="s">
        <v>331</v>
      </c>
      <c r="W1054" s="116" t="s">
        <v>1774</v>
      </c>
      <c r="X1054" s="116" t="s">
        <v>1757</v>
      </c>
      <c r="Y1054" s="114">
        <v>59</v>
      </c>
      <c r="Z1054" s="127"/>
      <c r="AA1054" s="124"/>
      <c r="AB1054" s="126"/>
      <c r="AC1054" s="124"/>
      <c r="AD1054" s="124"/>
      <c r="AE1054" s="175"/>
      <c r="AF1054" s="175"/>
      <c r="AG1054" s="124"/>
      <c r="AH1054" s="124"/>
      <c r="AI1054" s="124"/>
      <c r="AJ1054" s="124"/>
      <c r="AK1054" s="124"/>
    </row>
    <row r="1055" spans="1:37" ht="26.25" customHeight="1">
      <c r="A1055" s="240">
        <f t="shared" si="128"/>
        <v>1050</v>
      </c>
      <c r="B1055" s="129" t="s">
        <v>4</v>
      </c>
      <c r="C1055" s="129" t="s">
        <v>51</v>
      </c>
      <c r="D1055" s="129" t="s">
        <v>27</v>
      </c>
      <c r="E1055" s="129" t="s">
        <v>27</v>
      </c>
      <c r="F1055" s="74">
        <f t="shared" si="130"/>
        <v>3</v>
      </c>
      <c r="G1055" s="13" t="s" ph="1">
        <v>3086</v>
      </c>
      <c r="H1055" s="126" t="s">
        <v>860</v>
      </c>
      <c r="I1055" s="81">
        <v>158.78</v>
      </c>
      <c r="J1055" s="80" t="str">
        <f t="shared" si="127"/>
        <v>A</v>
      </c>
      <c r="K1055" s="78"/>
      <c r="L1055" s="79">
        <v>2005</v>
      </c>
      <c r="M1055" s="79" t="str" cm="1">
        <f t="array" ref="M1055">_xlfn.IFS(X1055="賃借施設","－",L1055&gt;=2006,"a",L1055&gt;=1986,"b",L1055&gt;=1976,"c",L1055&lt;=1975,"d")</f>
        <v>b</v>
      </c>
      <c r="N1055" s="79" t="str" cm="1">
        <f t="array" ref="N1055">_xlfn.IFS(X1055="賃借施設","－",L1055&gt;=2005,"a",L1055&gt;=1985,"b",L1055&gt;=1975,"c",L1055&lt;=1974,"d")</f>
        <v>a</v>
      </c>
      <c r="O1055" s="79" t="str">
        <f t="shared" si="126"/>
        <v>〇</v>
      </c>
      <c r="P1055" s="79" t="str">
        <f t="shared" si="129"/>
        <v>D</v>
      </c>
      <c r="Q1055" s="79" t="s">
        <v>1865</v>
      </c>
      <c r="R1055" s="79" t="s">
        <v>1825</v>
      </c>
      <c r="S1055" s="127" t="s">
        <v>50</v>
      </c>
      <c r="T1055" s="127" t="s">
        <v>325</v>
      </c>
      <c r="U1055" s="127" t="s">
        <v>1954</v>
      </c>
      <c r="V1055" s="127" t="s">
        <v>331</v>
      </c>
      <c r="W1055" s="116" t="s">
        <v>1774</v>
      </c>
      <c r="X1055" s="116" t="s">
        <v>1757</v>
      </c>
      <c r="Y1055" s="114">
        <v>60</v>
      </c>
      <c r="Z1055" s="127"/>
      <c r="AA1055" s="124"/>
      <c r="AB1055" s="126"/>
      <c r="AC1055" s="124"/>
      <c r="AD1055" s="124"/>
      <c r="AE1055" s="175"/>
      <c r="AF1055" s="175"/>
      <c r="AG1055" s="124"/>
      <c r="AH1055" s="124"/>
      <c r="AI1055" s="124"/>
      <c r="AJ1055" s="124"/>
      <c r="AK1055" s="124"/>
    </row>
    <row r="1056" spans="1:37" ht="26.25" customHeight="1">
      <c r="A1056" s="240">
        <f t="shared" si="128"/>
        <v>1051</v>
      </c>
      <c r="B1056" s="129" t="s">
        <v>4</v>
      </c>
      <c r="C1056" s="129" t="s">
        <v>51</v>
      </c>
      <c r="D1056" s="129" t="s">
        <v>27</v>
      </c>
      <c r="E1056" s="129" t="s">
        <v>27</v>
      </c>
      <c r="F1056" s="74">
        <f t="shared" si="130"/>
        <v>4</v>
      </c>
      <c r="G1056" s="13" t="s" ph="1">
        <v>3086</v>
      </c>
      <c r="H1056" s="126" t="s">
        <v>861</v>
      </c>
      <c r="I1056" s="81">
        <v>46.86</v>
      </c>
      <c r="J1056" s="80" t="str">
        <f t="shared" si="127"/>
        <v>A</v>
      </c>
      <c r="K1056" s="78"/>
      <c r="L1056" s="79">
        <v>2005</v>
      </c>
      <c r="M1056" s="79" t="str" cm="1">
        <f t="array" ref="M1056">_xlfn.IFS(X1056="賃借施設","－",L1056&gt;=2006,"a",L1056&gt;=1986,"b",L1056&gt;=1976,"c",L1056&lt;=1975,"d")</f>
        <v>b</v>
      </c>
      <c r="N1056" s="79" t="str" cm="1">
        <f t="array" ref="N1056">_xlfn.IFS(X1056="賃借施設","－",L1056&gt;=2005,"a",L1056&gt;=1985,"b",L1056&gt;=1975,"c",L1056&lt;=1974,"d")</f>
        <v>a</v>
      </c>
      <c r="O1056" s="79" t="str">
        <f t="shared" si="126"/>
        <v>〇</v>
      </c>
      <c r="P1056" s="79" t="str">
        <f t="shared" si="129"/>
        <v>D</v>
      </c>
      <c r="Q1056" s="79" t="s">
        <v>1865</v>
      </c>
      <c r="R1056" s="79" t="s">
        <v>1809</v>
      </c>
      <c r="S1056" s="127" t="s">
        <v>50</v>
      </c>
      <c r="T1056" s="127" t="s">
        <v>325</v>
      </c>
      <c r="U1056" s="127" t="s">
        <v>1954</v>
      </c>
      <c r="V1056" s="127" t="s">
        <v>331</v>
      </c>
      <c r="W1056" s="116" t="s">
        <v>1774</v>
      </c>
      <c r="X1056" s="116" t="s">
        <v>1757</v>
      </c>
      <c r="Y1056" s="114">
        <v>61</v>
      </c>
      <c r="Z1056" s="127"/>
      <c r="AA1056" s="124"/>
      <c r="AB1056" s="126"/>
      <c r="AC1056" s="124"/>
      <c r="AD1056" s="124"/>
      <c r="AE1056" s="175"/>
      <c r="AF1056" s="175"/>
      <c r="AG1056" s="124"/>
      <c r="AH1056" s="124"/>
      <c r="AI1056" s="124"/>
      <c r="AJ1056" s="124"/>
      <c r="AK1056" s="124"/>
    </row>
    <row r="1057" spans="1:37" ht="26.25" customHeight="1">
      <c r="A1057" s="240">
        <f t="shared" si="128"/>
        <v>1052</v>
      </c>
      <c r="B1057" s="129" t="s">
        <v>4</v>
      </c>
      <c r="C1057" s="129" t="s">
        <v>51</v>
      </c>
      <c r="D1057" s="129" t="s">
        <v>27</v>
      </c>
      <c r="E1057" s="129" t="s">
        <v>27</v>
      </c>
      <c r="F1057" s="74">
        <f t="shared" si="130"/>
        <v>5</v>
      </c>
      <c r="G1057" s="13" t="s" ph="1">
        <v>3087</v>
      </c>
      <c r="H1057" s="126" t="s">
        <v>465</v>
      </c>
      <c r="I1057" s="81">
        <v>354.35</v>
      </c>
      <c r="J1057" s="80" t="str">
        <f t="shared" si="127"/>
        <v>A</v>
      </c>
      <c r="K1057" s="78"/>
      <c r="L1057" s="79">
        <v>2016</v>
      </c>
      <c r="M1057" s="79" t="str" cm="1">
        <f t="array" ref="M1057">_xlfn.IFS(X1057="賃借施設","－",L1057&gt;=2006,"a",L1057&gt;=1986,"b",L1057&gt;=1976,"c",L1057&lt;=1975,"d")</f>
        <v>a</v>
      </c>
      <c r="N1057" s="79" t="str" cm="1">
        <f t="array" ref="N1057">_xlfn.IFS(X1057="賃借施設","－",L1057&gt;=2005,"a",L1057&gt;=1985,"b",L1057&gt;=1975,"c",L1057&lt;=1974,"d")</f>
        <v>a</v>
      </c>
      <c r="O1057" s="79" t="str">
        <f t="shared" si="126"/>
        <v/>
      </c>
      <c r="P1057" s="79" t="str">
        <f t="shared" si="129"/>
        <v>A</v>
      </c>
      <c r="Q1057" s="79" t="s">
        <v>1856</v>
      </c>
      <c r="R1057" s="79" t="s">
        <v>3634</v>
      </c>
      <c r="S1057" s="127" t="s">
        <v>19</v>
      </c>
      <c r="T1057" s="124" t="s">
        <v>2041</v>
      </c>
      <c r="U1057" s="127" t="s">
        <v>424</v>
      </c>
      <c r="V1057" s="127" t="s">
        <v>403</v>
      </c>
      <c r="W1057" s="116" t="s">
        <v>1778</v>
      </c>
      <c r="X1057" s="116" t="s">
        <v>1757</v>
      </c>
      <c r="Y1057" s="114">
        <v>54</v>
      </c>
      <c r="Z1057" s="127"/>
      <c r="AA1057" s="128" t="s">
        <v>1895</v>
      </c>
      <c r="AB1057" s="126"/>
      <c r="AC1057" s="124"/>
      <c r="AD1057" s="128" t="s">
        <v>1895</v>
      </c>
      <c r="AE1057" s="174" t="s">
        <v>1895</v>
      </c>
      <c r="AF1057" s="175" t="s">
        <v>3635</v>
      </c>
      <c r="AG1057" s="124"/>
      <c r="AH1057" s="128"/>
      <c r="AI1057" s="124"/>
      <c r="AJ1057" s="124"/>
      <c r="AK1057" s="124"/>
    </row>
    <row r="1058" spans="1:37" ht="26.25" customHeight="1">
      <c r="A1058" s="240">
        <f t="shared" si="128"/>
        <v>1053</v>
      </c>
      <c r="B1058" s="129" t="s">
        <v>4</v>
      </c>
      <c r="C1058" s="129" t="s">
        <v>51</v>
      </c>
      <c r="D1058" s="129" t="s">
        <v>27</v>
      </c>
      <c r="E1058" s="129" t="s">
        <v>27</v>
      </c>
      <c r="F1058" s="74">
        <f t="shared" si="130"/>
        <v>6</v>
      </c>
      <c r="G1058" s="13" t="s" ph="1">
        <v>3088</v>
      </c>
      <c r="H1058" s="126" t="s">
        <v>1080</v>
      </c>
      <c r="I1058" s="81">
        <v>444.05</v>
      </c>
      <c r="J1058" s="80" t="str">
        <f t="shared" si="127"/>
        <v>A</v>
      </c>
      <c r="K1058" s="78"/>
      <c r="L1058" s="79">
        <v>1993</v>
      </c>
      <c r="M1058" s="79" t="str" cm="1">
        <f t="array" ref="M1058">_xlfn.IFS(X1058="賃借施設","－",L1058&gt;=2006,"a",L1058&gt;=1986,"b",L1058&gt;=1976,"c",L1058&lt;=1975,"d")</f>
        <v>b</v>
      </c>
      <c r="N1058" s="79" t="str" cm="1">
        <f t="array" ref="N1058">_xlfn.IFS(X1058="賃借施設","－",L1058&gt;=2005,"a",L1058&gt;=1985,"b",L1058&gt;=1975,"c",L1058&lt;=1974,"d")</f>
        <v>b</v>
      </c>
      <c r="O1058" s="79" t="str">
        <f t="shared" si="126"/>
        <v/>
      </c>
      <c r="P1058" s="79" t="str">
        <f t="shared" si="129"/>
        <v>D</v>
      </c>
      <c r="Q1058" s="79" t="s">
        <v>1865</v>
      </c>
      <c r="R1058" s="79" t="s">
        <v>3806</v>
      </c>
      <c r="S1058" s="127" t="s">
        <v>439</v>
      </c>
      <c r="T1058" s="127" t="s">
        <v>1056</v>
      </c>
      <c r="U1058" s="127" t="s">
        <v>1059</v>
      </c>
      <c r="V1058" s="124" t="s">
        <v>2041</v>
      </c>
      <c r="W1058" s="116" t="s">
        <v>1781</v>
      </c>
      <c r="X1058" s="116" t="s">
        <v>1757</v>
      </c>
      <c r="Y1058" s="114">
        <v>43</v>
      </c>
      <c r="Z1058" s="127"/>
      <c r="AA1058" s="124"/>
      <c r="AB1058" s="126"/>
      <c r="AC1058" s="124"/>
      <c r="AD1058" s="124"/>
      <c r="AE1058" s="175"/>
      <c r="AF1058" s="175"/>
      <c r="AG1058" s="124"/>
      <c r="AH1058" s="124"/>
      <c r="AI1058" s="124"/>
      <c r="AJ1058" s="124"/>
      <c r="AK1058" s="124"/>
    </row>
    <row r="1059" spans="1:37" ht="26.25" customHeight="1">
      <c r="A1059" s="240">
        <f t="shared" si="128"/>
        <v>1054</v>
      </c>
      <c r="B1059" s="129" t="s">
        <v>4</v>
      </c>
      <c r="C1059" s="129" t="s">
        <v>4</v>
      </c>
      <c r="D1059" s="129" t="s">
        <v>27</v>
      </c>
      <c r="E1059" s="129" t="s">
        <v>27</v>
      </c>
      <c r="F1059" s="74">
        <f t="shared" si="130"/>
        <v>7</v>
      </c>
      <c r="G1059" s="13" t="s" ph="1">
        <v>3089</v>
      </c>
      <c r="H1059" s="126" t="s">
        <v>1508</v>
      </c>
      <c r="I1059" s="81">
        <v>2243.65</v>
      </c>
      <c r="J1059" s="80" t="str">
        <f t="shared" si="127"/>
        <v>C</v>
      </c>
      <c r="K1059" s="78"/>
      <c r="L1059" s="79">
        <v>1996</v>
      </c>
      <c r="M1059" s="79" t="str" cm="1">
        <f t="array" ref="M1059">_xlfn.IFS(X1059="賃借施設","－",L1059&gt;=2006,"a",L1059&gt;=1986,"b",L1059&gt;=1976,"c",L1059&lt;=1975,"d")</f>
        <v>b</v>
      </c>
      <c r="N1059" s="79" t="str" cm="1">
        <f t="array" ref="N1059">_xlfn.IFS(X1059="賃借施設","－",L1059&gt;=2005,"a",L1059&gt;=1985,"b",L1059&gt;=1975,"c",L1059&lt;=1974,"d")</f>
        <v>b</v>
      </c>
      <c r="O1059" s="79" t="str">
        <f t="shared" si="126"/>
        <v/>
      </c>
      <c r="P1059" s="79" t="str">
        <f t="shared" si="129"/>
        <v>F</v>
      </c>
      <c r="Q1059" s="79" t="s">
        <v>1856</v>
      </c>
      <c r="R1059" s="79" t="s">
        <v>1813</v>
      </c>
      <c r="S1059" s="127" t="s">
        <v>39</v>
      </c>
      <c r="T1059" s="127" t="s">
        <v>335</v>
      </c>
      <c r="U1059" s="127" t="s">
        <v>1539</v>
      </c>
      <c r="V1059" s="127" t="s">
        <v>1540</v>
      </c>
      <c r="W1059" s="116" t="s">
        <v>1783</v>
      </c>
      <c r="X1059" s="116" t="s">
        <v>1757</v>
      </c>
      <c r="Y1059" s="114">
        <v>45</v>
      </c>
      <c r="Z1059" s="127"/>
      <c r="AA1059" s="128" t="s">
        <v>1895</v>
      </c>
      <c r="AB1059" s="126"/>
      <c r="AC1059" s="128" t="s">
        <v>1895</v>
      </c>
      <c r="AD1059" s="128" t="s">
        <v>3616</v>
      </c>
      <c r="AE1059" s="128" t="s">
        <v>1895</v>
      </c>
      <c r="AF1059" s="174" t="s">
        <v>1895</v>
      </c>
      <c r="AG1059" s="128"/>
      <c r="AH1059" s="128"/>
      <c r="AI1059" s="128"/>
      <c r="AJ1059" s="128"/>
      <c r="AK1059" s="128"/>
    </row>
    <row r="1060" spans="1:37" s="75" customFormat="1" ht="26.25" customHeight="1">
      <c r="A1060" s="240">
        <f t="shared" si="128"/>
        <v>1055</v>
      </c>
      <c r="B1060" s="129" t="s">
        <v>4</v>
      </c>
      <c r="C1060" s="7" t="s">
        <v>4</v>
      </c>
      <c r="D1060" s="7" t="s">
        <v>27</v>
      </c>
      <c r="E1060" s="7" t="s">
        <v>27</v>
      </c>
      <c r="F1060" s="74">
        <f t="shared" si="130"/>
        <v>8</v>
      </c>
      <c r="G1060" s="13" t="s" ph="1">
        <v>3683</v>
      </c>
      <c r="H1060" s="77" t="s">
        <v>3678</v>
      </c>
      <c r="I1060" s="81">
        <v>350.7</v>
      </c>
      <c r="J1060" s="80"/>
      <c r="K1060" s="78"/>
      <c r="L1060" s="79">
        <v>2024</v>
      </c>
      <c r="M1060" s="79" t="str" cm="1">
        <f t="array" ref="M1060">_xlfn.IFS(X1060="賃借施設","－",L1060&gt;=2006,"a",L1060&gt;=1986,"b",L1060&gt;=1976,"c",L1060&lt;=1975,"d")</f>
        <v>a</v>
      </c>
      <c r="N1060" s="79" t="str" cm="1">
        <f t="array" ref="N1060">_xlfn.IFS(X1060="賃借施設","－",L1060&gt;=2005,"a",L1060&gt;=1985,"b",L1060&gt;=1975,"c",L1060&lt;=1974,"d")</f>
        <v>a</v>
      </c>
      <c r="O1060" s="79"/>
      <c r="P1060" s="79"/>
      <c r="Q1060" s="79" t="s">
        <v>1918</v>
      </c>
      <c r="R1060" s="79" t="s">
        <v>3675</v>
      </c>
      <c r="S1060" s="32" t="s">
        <v>64</v>
      </c>
      <c r="T1060" s="124" t="s">
        <v>2041</v>
      </c>
      <c r="U1060" s="32" t="s">
        <v>3676</v>
      </c>
      <c r="V1060" s="32" t="s">
        <v>3677</v>
      </c>
      <c r="W1060" s="116" t="s">
        <v>3679</v>
      </c>
      <c r="X1060" s="116" t="s">
        <v>1757</v>
      </c>
      <c r="Y1060" s="116">
        <v>84</v>
      </c>
      <c r="Z1060" s="127"/>
      <c r="AA1060" s="128" t="s">
        <v>3616</v>
      </c>
      <c r="AB1060" s="126"/>
      <c r="AC1060" s="128"/>
      <c r="AD1060" s="128"/>
      <c r="AE1060" s="128" t="s">
        <v>1895</v>
      </c>
      <c r="AF1060" s="174"/>
      <c r="AG1060" s="128"/>
      <c r="AH1060" s="128" t="s">
        <v>3680</v>
      </c>
      <c r="AI1060" s="128"/>
      <c r="AJ1060" s="128"/>
      <c r="AK1060" s="128"/>
    </row>
    <row r="1061" spans="1:37" ht="26.25" customHeight="1">
      <c r="A1061" s="240">
        <f t="shared" si="128"/>
        <v>1056</v>
      </c>
      <c r="B1061" s="125" t="s">
        <v>79</v>
      </c>
      <c r="C1061" s="125" t="s">
        <v>22</v>
      </c>
      <c r="D1061" s="125" t="s">
        <v>138</v>
      </c>
      <c r="E1061" s="125" t="s">
        <v>138</v>
      </c>
      <c r="F1061" s="74">
        <v>1</v>
      </c>
      <c r="G1061" s="13" t="s" ph="1">
        <v>3090</v>
      </c>
      <c r="H1061" s="126" t="s">
        <v>1082</v>
      </c>
      <c r="I1061" s="81">
        <v>48.74</v>
      </c>
      <c r="J1061" s="80" t="str">
        <f t="shared" ref="J1061:J1124" si="131">IF(X1061="賃借施設","－",IF(I1061&lt;500,"A",IF(I1061&gt;=2000,"C","B")))</f>
        <v>A</v>
      </c>
      <c r="K1061" s="78"/>
      <c r="L1061" s="79">
        <v>2002</v>
      </c>
      <c r="M1061" s="79" t="str" cm="1">
        <f t="array" ref="M1061">_xlfn.IFS(X1061="賃借施設","－",L1061&gt;=2006,"a",L1061&gt;=1986,"b",L1061&gt;=1976,"c",L1061&lt;=1975,"d")</f>
        <v>b</v>
      </c>
      <c r="N1061" s="79" t="str" cm="1">
        <f t="array" ref="N1061">_xlfn.IFS(X1061="賃借施設","－",L1061&gt;=2005,"a",L1061&gt;=1985,"b",L1061&gt;=1975,"c",L1061&lt;=1974,"d")</f>
        <v>b</v>
      </c>
      <c r="O1061" s="79" t="str">
        <f t="shared" ref="O1061:O1124" si="132">IF(M1061=N1061,"","〇")</f>
        <v/>
      </c>
      <c r="P1061" s="79" t="str">
        <f t="shared" ref="P1061:P1124" si="133">IF(X1061="賃借施設","－",IF(AND(J1061="A",M1061="a"),"A",(IF(AND(J1061="B",M1061="a"),"B",(IF(AND(J1061="C",M1061="a"),"C",(IF(AND(J1061="A",M1061="b"),"D",(IF(AND(J1061="B",M1061="b"),"E",(IF(AND(J1061="C",M1061="b"),"F",(IF(AND(J1061="A",M1061="c"),"G",(IF(AND(J1061="B",M1061="c"),"H",(IF(AND(J1061="C",M1061="c"),"I",(IF(AND(J1061="A",M1061="d"),"J",(IF(AND(J1061="B",M1061="d"),"K",(IF(AND(J1061="C",M1061="d"),"L",""))))))))))))))))))))))))</f>
        <v>D</v>
      </c>
      <c r="Q1061" s="79" t="s">
        <v>1865</v>
      </c>
      <c r="R1061" s="79" t="s">
        <v>1825</v>
      </c>
      <c r="S1061" s="127" t="s">
        <v>439</v>
      </c>
      <c r="T1061" s="127" t="s">
        <v>1061</v>
      </c>
      <c r="U1061" s="127" t="s">
        <v>1063</v>
      </c>
      <c r="V1061" s="124" t="s">
        <v>2041</v>
      </c>
      <c r="W1061" s="116" t="s">
        <v>1765</v>
      </c>
      <c r="X1061" s="116" t="s">
        <v>1757</v>
      </c>
      <c r="Y1061" s="114">
        <v>52</v>
      </c>
      <c r="Z1061" s="127"/>
      <c r="AA1061" s="124"/>
      <c r="AB1061" s="126"/>
      <c r="AC1061" s="124"/>
      <c r="AD1061" s="124"/>
      <c r="AE1061" s="175"/>
      <c r="AF1061" s="175"/>
      <c r="AG1061" s="124"/>
      <c r="AH1061" s="124"/>
      <c r="AI1061" s="124"/>
      <c r="AJ1061" s="124"/>
      <c r="AK1061" s="124"/>
    </row>
    <row r="1062" spans="1:37" ht="26.25" customHeight="1">
      <c r="A1062" s="240">
        <f t="shared" si="128"/>
        <v>1057</v>
      </c>
      <c r="B1062" s="129" t="s">
        <v>79</v>
      </c>
      <c r="C1062" s="129" t="s">
        <v>22</v>
      </c>
      <c r="D1062" s="129" t="s">
        <v>138</v>
      </c>
      <c r="E1062" s="129" t="s">
        <v>138</v>
      </c>
      <c r="F1062" s="74">
        <f t="shared" ref="F1062:F1077" si="134">F1061+1</f>
        <v>2</v>
      </c>
      <c r="G1062" s="13" t="s" ph="1">
        <v>3091</v>
      </c>
      <c r="H1062" s="126" t="s">
        <v>1081</v>
      </c>
      <c r="I1062" s="81">
        <v>81.489999999999995</v>
      </c>
      <c r="J1062" s="80" t="str">
        <f t="shared" si="131"/>
        <v>A</v>
      </c>
      <c r="K1062" s="78"/>
      <c r="L1062" s="79">
        <v>1990</v>
      </c>
      <c r="M1062" s="79" t="str" cm="1">
        <f t="array" ref="M1062">_xlfn.IFS(X1062="賃借施設","－",L1062&gt;=2006,"a",L1062&gt;=1986,"b",L1062&gt;=1976,"c",L1062&lt;=1975,"d")</f>
        <v>b</v>
      </c>
      <c r="N1062" s="79" t="str" cm="1">
        <f t="array" ref="N1062">_xlfn.IFS(X1062="賃借施設","－",L1062&gt;=2005,"a",L1062&gt;=1985,"b",L1062&gt;=1975,"c",L1062&lt;=1974,"d")</f>
        <v>b</v>
      </c>
      <c r="O1062" s="79" t="str">
        <f t="shared" si="132"/>
        <v/>
      </c>
      <c r="P1062" s="79" t="str">
        <f t="shared" si="133"/>
        <v>D</v>
      </c>
      <c r="Q1062" s="79" t="s">
        <v>1865</v>
      </c>
      <c r="R1062" s="79" t="s">
        <v>1825</v>
      </c>
      <c r="S1062" s="127" t="s">
        <v>439</v>
      </c>
      <c r="T1062" s="127" t="s">
        <v>1061</v>
      </c>
      <c r="U1062" s="127" t="s">
        <v>1063</v>
      </c>
      <c r="V1062" s="124" t="s">
        <v>2041</v>
      </c>
      <c r="W1062" s="116" t="s">
        <v>1768</v>
      </c>
      <c r="X1062" s="116" t="s">
        <v>1757</v>
      </c>
      <c r="Y1062" s="114">
        <v>43</v>
      </c>
      <c r="Z1062" s="127"/>
      <c r="AA1062" s="124"/>
      <c r="AB1062" s="126"/>
      <c r="AC1062" s="124"/>
      <c r="AD1062" s="124"/>
      <c r="AE1062" s="175"/>
      <c r="AF1062" s="175"/>
      <c r="AG1062" s="124"/>
      <c r="AH1062" s="124"/>
      <c r="AI1062" s="124"/>
      <c r="AJ1062" s="124"/>
      <c r="AK1062" s="124"/>
    </row>
    <row r="1063" spans="1:37" ht="26.25" customHeight="1">
      <c r="A1063" s="240">
        <f t="shared" si="128"/>
        <v>1058</v>
      </c>
      <c r="B1063" s="129" t="s">
        <v>79</v>
      </c>
      <c r="C1063" s="129" t="s">
        <v>22</v>
      </c>
      <c r="D1063" s="129" t="s">
        <v>138</v>
      </c>
      <c r="E1063" s="129" t="s">
        <v>138</v>
      </c>
      <c r="F1063" s="74">
        <f t="shared" si="134"/>
        <v>3</v>
      </c>
      <c r="G1063" s="13" t="s" ph="1">
        <v>3092</v>
      </c>
      <c r="H1063" s="126" t="s">
        <v>1086</v>
      </c>
      <c r="I1063" s="81">
        <v>24.9</v>
      </c>
      <c r="J1063" s="80" t="str">
        <f t="shared" si="131"/>
        <v>A</v>
      </c>
      <c r="K1063" s="78"/>
      <c r="L1063" s="79">
        <v>1992</v>
      </c>
      <c r="M1063" s="79" t="str" cm="1">
        <f t="array" ref="M1063">_xlfn.IFS(X1063="賃借施設","－",L1063&gt;=2006,"a",L1063&gt;=1986,"b",L1063&gt;=1976,"c",L1063&lt;=1975,"d")</f>
        <v>b</v>
      </c>
      <c r="N1063" s="79" t="str" cm="1">
        <f t="array" ref="N1063">_xlfn.IFS(X1063="賃借施設","－",L1063&gt;=2005,"a",L1063&gt;=1985,"b",L1063&gt;=1975,"c",L1063&lt;=1974,"d")</f>
        <v>b</v>
      </c>
      <c r="O1063" s="79" t="str">
        <f t="shared" si="132"/>
        <v/>
      </c>
      <c r="P1063" s="79" t="str">
        <f t="shared" si="133"/>
        <v>D</v>
      </c>
      <c r="Q1063" s="79" t="s">
        <v>1865</v>
      </c>
      <c r="R1063" s="79" t="s">
        <v>1825</v>
      </c>
      <c r="S1063" s="127" t="s">
        <v>439</v>
      </c>
      <c r="T1063" s="127" t="s">
        <v>1061</v>
      </c>
      <c r="U1063" s="127" t="s">
        <v>1063</v>
      </c>
      <c r="V1063" s="124" t="s">
        <v>2041</v>
      </c>
      <c r="W1063" s="116" t="s">
        <v>1768</v>
      </c>
      <c r="X1063" s="116" t="s">
        <v>1757</v>
      </c>
      <c r="Y1063" s="114">
        <v>44</v>
      </c>
      <c r="Z1063" s="127"/>
      <c r="AA1063" s="124"/>
      <c r="AB1063" s="126"/>
      <c r="AC1063" s="124"/>
      <c r="AD1063" s="124"/>
      <c r="AE1063" s="175"/>
      <c r="AF1063" s="175"/>
      <c r="AG1063" s="124"/>
      <c r="AH1063" s="124"/>
      <c r="AI1063" s="124"/>
      <c r="AJ1063" s="124"/>
      <c r="AK1063" s="124"/>
    </row>
    <row r="1064" spans="1:37" ht="26.25" customHeight="1">
      <c r="A1064" s="240">
        <f t="shared" si="128"/>
        <v>1059</v>
      </c>
      <c r="B1064" s="129" t="s">
        <v>79</v>
      </c>
      <c r="C1064" s="129" t="s">
        <v>22</v>
      </c>
      <c r="D1064" s="129" t="s">
        <v>138</v>
      </c>
      <c r="E1064" s="129" t="s">
        <v>138</v>
      </c>
      <c r="F1064" s="74">
        <f t="shared" si="134"/>
        <v>4</v>
      </c>
      <c r="G1064" s="13" t="s" ph="1">
        <v>3093</v>
      </c>
      <c r="H1064" s="126" t="s">
        <v>1869</v>
      </c>
      <c r="I1064" s="81">
        <v>5785.43</v>
      </c>
      <c r="J1064" s="80" t="str">
        <f t="shared" si="131"/>
        <v>C</v>
      </c>
      <c r="K1064" s="78"/>
      <c r="L1064" s="79">
        <v>2022</v>
      </c>
      <c r="M1064" s="79" t="str" cm="1">
        <f t="array" ref="M1064">_xlfn.IFS(X1064="賃借施設","－",L1064&gt;=2006,"a",L1064&gt;=1986,"b",L1064&gt;=1976,"c",L1064&lt;=1975,"d")</f>
        <v>a</v>
      </c>
      <c r="N1064" s="79" t="str" cm="1">
        <f t="array" ref="N1064">_xlfn.IFS(X1064="賃借施設","－",L1064&gt;=2005,"a",L1064&gt;=1985,"b",L1064&gt;=1975,"c",L1064&lt;=1974,"d")</f>
        <v>a</v>
      </c>
      <c r="O1064" s="79" t="str">
        <f t="shared" si="132"/>
        <v/>
      </c>
      <c r="P1064" s="79" t="str">
        <f t="shared" si="133"/>
        <v>C</v>
      </c>
      <c r="Q1064" s="79" t="s">
        <v>1857</v>
      </c>
      <c r="R1064" s="79" t="s">
        <v>1809</v>
      </c>
      <c r="S1064" s="127" t="s">
        <v>1979</v>
      </c>
      <c r="T1064" s="127" t="s">
        <v>3722</v>
      </c>
      <c r="U1064" s="127" t="s">
        <v>437</v>
      </c>
      <c r="V1064" s="127" t="s">
        <v>3746</v>
      </c>
      <c r="W1064" s="116" t="s">
        <v>1768</v>
      </c>
      <c r="X1064" s="116" t="s">
        <v>1757</v>
      </c>
      <c r="Y1064" s="114">
        <v>45</v>
      </c>
      <c r="Z1064" s="127"/>
      <c r="AA1064" s="128"/>
      <c r="AB1064" s="126"/>
      <c r="AC1064" s="128" t="s">
        <v>1895</v>
      </c>
      <c r="AD1064" s="128"/>
      <c r="AE1064" s="174"/>
      <c r="AF1064" s="174"/>
      <c r="AG1064" s="128"/>
      <c r="AH1064" s="128"/>
      <c r="AI1064" s="128"/>
      <c r="AJ1064" s="128"/>
      <c r="AK1064" s="128"/>
    </row>
    <row r="1065" spans="1:37" ht="26.25" customHeight="1">
      <c r="A1065" s="240">
        <f t="shared" si="128"/>
        <v>1060</v>
      </c>
      <c r="B1065" s="129" t="s">
        <v>79</v>
      </c>
      <c r="C1065" s="129" t="s">
        <v>22</v>
      </c>
      <c r="D1065" s="129" t="s">
        <v>138</v>
      </c>
      <c r="E1065" s="129" t="s">
        <v>138</v>
      </c>
      <c r="F1065" s="74">
        <f t="shared" si="134"/>
        <v>5</v>
      </c>
      <c r="G1065" s="13" t="s" ph="1">
        <v>3094</v>
      </c>
      <c r="H1065" s="126" t="s">
        <v>870</v>
      </c>
      <c r="I1065" s="81">
        <v>26.73</v>
      </c>
      <c r="J1065" s="80" t="str">
        <f t="shared" si="131"/>
        <v>A</v>
      </c>
      <c r="K1065" s="78"/>
      <c r="L1065" s="79">
        <v>2021</v>
      </c>
      <c r="M1065" s="79" t="str" cm="1">
        <f t="array" ref="M1065">_xlfn.IFS(X1065="賃借施設","－",L1065&gt;=2006,"a",L1065&gt;=1986,"b",L1065&gt;=1976,"c",L1065&lt;=1975,"d")</f>
        <v>a</v>
      </c>
      <c r="N1065" s="79" t="str" cm="1">
        <f t="array" ref="N1065">_xlfn.IFS(X1065="賃借施設","－",L1065&gt;=2005,"a",L1065&gt;=1985,"b",L1065&gt;=1975,"c",L1065&lt;=1974,"d")</f>
        <v>a</v>
      </c>
      <c r="O1065" s="79" t="str">
        <f t="shared" si="132"/>
        <v/>
      </c>
      <c r="P1065" s="79" t="str">
        <f t="shared" si="133"/>
        <v>A</v>
      </c>
      <c r="Q1065" s="79" t="s">
        <v>1865</v>
      </c>
      <c r="R1065" s="79" t="s">
        <v>1825</v>
      </c>
      <c r="S1065" s="127" t="s">
        <v>1979</v>
      </c>
      <c r="T1065" s="127" t="s">
        <v>3722</v>
      </c>
      <c r="U1065" s="127" t="s">
        <v>437</v>
      </c>
      <c r="V1065" s="127" t="s">
        <v>438</v>
      </c>
      <c r="W1065" s="116" t="s">
        <v>1768</v>
      </c>
      <c r="X1065" s="116" t="s">
        <v>1757</v>
      </c>
      <c r="Y1065" s="114">
        <v>46</v>
      </c>
      <c r="Z1065" s="127"/>
      <c r="AA1065" s="124"/>
      <c r="AB1065" s="126"/>
      <c r="AC1065" s="124"/>
      <c r="AD1065" s="124"/>
      <c r="AE1065" s="175"/>
      <c r="AF1065" s="175"/>
      <c r="AG1065" s="124"/>
      <c r="AH1065" s="124"/>
      <c r="AI1065" s="124"/>
      <c r="AJ1065" s="124"/>
      <c r="AK1065" s="124"/>
    </row>
    <row r="1066" spans="1:37" ht="26.25" customHeight="1">
      <c r="A1066" s="240">
        <f t="shared" si="128"/>
        <v>1061</v>
      </c>
      <c r="B1066" s="129" t="s">
        <v>79</v>
      </c>
      <c r="C1066" s="129" t="s">
        <v>22</v>
      </c>
      <c r="D1066" s="129" t="s">
        <v>138</v>
      </c>
      <c r="E1066" s="129" t="s">
        <v>138</v>
      </c>
      <c r="F1066" s="74">
        <f t="shared" si="134"/>
        <v>6</v>
      </c>
      <c r="G1066" s="13" t="s" ph="1">
        <v>3095</v>
      </c>
      <c r="H1066" s="126" t="s">
        <v>1083</v>
      </c>
      <c r="I1066" s="81">
        <v>109.3</v>
      </c>
      <c r="J1066" s="80" t="str">
        <f t="shared" si="131"/>
        <v>A</v>
      </c>
      <c r="K1066" s="78"/>
      <c r="L1066" s="79">
        <v>1993</v>
      </c>
      <c r="M1066" s="79" t="str" cm="1">
        <f t="array" ref="M1066">_xlfn.IFS(X1066="賃借施設","－",L1066&gt;=2006,"a",L1066&gt;=1986,"b",L1066&gt;=1976,"c",L1066&lt;=1975,"d")</f>
        <v>b</v>
      </c>
      <c r="N1066" s="79" t="str" cm="1">
        <f t="array" ref="N1066">_xlfn.IFS(X1066="賃借施設","－",L1066&gt;=2005,"a",L1066&gt;=1985,"b",L1066&gt;=1975,"c",L1066&lt;=1974,"d")</f>
        <v>b</v>
      </c>
      <c r="O1066" s="79" t="str">
        <f t="shared" si="132"/>
        <v/>
      </c>
      <c r="P1066" s="79" t="str">
        <f t="shared" si="133"/>
        <v>D</v>
      </c>
      <c r="Q1066" s="79" t="s">
        <v>1865</v>
      </c>
      <c r="R1066" s="79" t="s">
        <v>1825</v>
      </c>
      <c r="S1066" s="127" t="s">
        <v>439</v>
      </c>
      <c r="T1066" s="127" t="s">
        <v>1061</v>
      </c>
      <c r="U1066" s="127" t="s">
        <v>1063</v>
      </c>
      <c r="V1066" s="124" t="s">
        <v>2041</v>
      </c>
      <c r="W1066" s="116" t="s">
        <v>1769</v>
      </c>
      <c r="X1066" s="116" t="s">
        <v>1757</v>
      </c>
      <c r="Y1066" s="114">
        <v>45</v>
      </c>
      <c r="Z1066" s="127"/>
      <c r="AA1066" s="124"/>
      <c r="AB1066" s="126"/>
      <c r="AC1066" s="124"/>
      <c r="AD1066" s="124"/>
      <c r="AE1066" s="175"/>
      <c r="AF1066" s="175"/>
      <c r="AG1066" s="124"/>
      <c r="AH1066" s="124"/>
      <c r="AI1066" s="124"/>
      <c r="AJ1066" s="124"/>
      <c r="AK1066" s="124"/>
    </row>
    <row r="1067" spans="1:37" ht="26.25" customHeight="1">
      <c r="A1067" s="240">
        <f t="shared" si="128"/>
        <v>1062</v>
      </c>
      <c r="B1067" s="129" t="s">
        <v>79</v>
      </c>
      <c r="C1067" s="129" t="s">
        <v>22</v>
      </c>
      <c r="D1067" s="129" t="s">
        <v>138</v>
      </c>
      <c r="E1067" s="129" t="s">
        <v>138</v>
      </c>
      <c r="F1067" s="74">
        <f t="shared" si="134"/>
        <v>7</v>
      </c>
      <c r="G1067" s="13" t="s" ph="1">
        <v>3096</v>
      </c>
      <c r="H1067" s="126" t="s">
        <v>1084</v>
      </c>
      <c r="I1067" s="81">
        <v>24</v>
      </c>
      <c r="J1067" s="80" t="str">
        <f t="shared" si="131"/>
        <v>A</v>
      </c>
      <c r="K1067" s="78"/>
      <c r="L1067" s="79">
        <v>1993</v>
      </c>
      <c r="M1067" s="79" t="str" cm="1">
        <f t="array" ref="M1067">_xlfn.IFS(X1067="賃借施設","－",L1067&gt;=2006,"a",L1067&gt;=1986,"b",L1067&gt;=1976,"c",L1067&lt;=1975,"d")</f>
        <v>b</v>
      </c>
      <c r="N1067" s="79" t="str" cm="1">
        <f t="array" ref="N1067">_xlfn.IFS(X1067="賃借施設","－",L1067&gt;=2005,"a",L1067&gt;=1985,"b",L1067&gt;=1975,"c",L1067&lt;=1974,"d")</f>
        <v>b</v>
      </c>
      <c r="O1067" s="79" t="str">
        <f t="shared" si="132"/>
        <v/>
      </c>
      <c r="P1067" s="79" t="str">
        <f t="shared" si="133"/>
        <v>D</v>
      </c>
      <c r="Q1067" s="79" t="s">
        <v>1865</v>
      </c>
      <c r="R1067" s="79" t="s">
        <v>1825</v>
      </c>
      <c r="S1067" s="127" t="s">
        <v>439</v>
      </c>
      <c r="T1067" s="127" t="s">
        <v>1061</v>
      </c>
      <c r="U1067" s="127" t="s">
        <v>1063</v>
      </c>
      <c r="V1067" s="124" t="s">
        <v>2041</v>
      </c>
      <c r="W1067" s="116" t="s">
        <v>1769</v>
      </c>
      <c r="X1067" s="116" t="s">
        <v>1757</v>
      </c>
      <c r="Y1067" s="114">
        <v>46</v>
      </c>
      <c r="Z1067" s="127"/>
      <c r="AA1067" s="124"/>
      <c r="AB1067" s="126"/>
      <c r="AC1067" s="124"/>
      <c r="AD1067" s="124"/>
      <c r="AE1067" s="175"/>
      <c r="AF1067" s="175"/>
      <c r="AG1067" s="124"/>
      <c r="AH1067" s="124"/>
      <c r="AI1067" s="124"/>
      <c r="AJ1067" s="124"/>
      <c r="AK1067" s="124"/>
    </row>
    <row r="1068" spans="1:37" ht="26.25" customHeight="1">
      <c r="A1068" s="240">
        <f t="shared" si="128"/>
        <v>1063</v>
      </c>
      <c r="B1068" s="129" t="s">
        <v>79</v>
      </c>
      <c r="C1068" s="129" t="s">
        <v>22</v>
      </c>
      <c r="D1068" s="129" t="s">
        <v>138</v>
      </c>
      <c r="E1068" s="129" t="s">
        <v>138</v>
      </c>
      <c r="F1068" s="74">
        <f t="shared" si="134"/>
        <v>8</v>
      </c>
      <c r="G1068" s="13" t="s" ph="1">
        <v>3097</v>
      </c>
      <c r="H1068" s="126" t="s">
        <v>1085</v>
      </c>
      <c r="I1068" s="81">
        <v>77.47</v>
      </c>
      <c r="J1068" s="80" t="str">
        <f t="shared" si="131"/>
        <v>A</v>
      </c>
      <c r="K1068" s="78"/>
      <c r="L1068" s="79">
        <v>1980</v>
      </c>
      <c r="M1068" s="79" t="str" cm="1">
        <f t="array" ref="M1068">_xlfn.IFS(X1068="賃借施設","－",L1068&gt;=2006,"a",L1068&gt;=1986,"b",L1068&gt;=1976,"c",L1068&lt;=1975,"d")</f>
        <v>c</v>
      </c>
      <c r="N1068" s="79" t="str" cm="1">
        <f t="array" ref="N1068">_xlfn.IFS(X1068="賃借施設","－",L1068&gt;=2005,"a",L1068&gt;=1985,"b",L1068&gt;=1975,"c",L1068&lt;=1974,"d")</f>
        <v>c</v>
      </c>
      <c r="O1068" s="79" t="str">
        <f t="shared" si="132"/>
        <v/>
      </c>
      <c r="P1068" s="79" t="str">
        <f t="shared" si="133"/>
        <v>G</v>
      </c>
      <c r="Q1068" s="79" t="s">
        <v>1865</v>
      </c>
      <c r="R1068" s="79" t="s">
        <v>1825</v>
      </c>
      <c r="S1068" s="127" t="s">
        <v>439</v>
      </c>
      <c r="T1068" s="127" t="s">
        <v>1061</v>
      </c>
      <c r="U1068" s="127" t="s">
        <v>1063</v>
      </c>
      <c r="V1068" s="124" t="s">
        <v>2041</v>
      </c>
      <c r="W1068" s="116" t="s">
        <v>1769</v>
      </c>
      <c r="X1068" s="116" t="s">
        <v>1757</v>
      </c>
      <c r="Y1068" s="114">
        <v>47</v>
      </c>
      <c r="Z1068" s="127"/>
      <c r="AA1068" s="124"/>
      <c r="AB1068" s="126"/>
      <c r="AC1068" s="124"/>
      <c r="AD1068" s="124"/>
      <c r="AE1068" s="175"/>
      <c r="AF1068" s="175"/>
      <c r="AG1068" s="124"/>
      <c r="AH1068" s="124"/>
      <c r="AI1068" s="124"/>
      <c r="AJ1068" s="124"/>
      <c r="AK1068" s="124"/>
    </row>
    <row r="1069" spans="1:37" ht="26.25" customHeight="1">
      <c r="A1069" s="240">
        <f t="shared" si="128"/>
        <v>1064</v>
      </c>
      <c r="B1069" s="129" t="s">
        <v>79</v>
      </c>
      <c r="C1069" s="129" t="s">
        <v>22</v>
      </c>
      <c r="D1069" s="129" t="s">
        <v>138</v>
      </c>
      <c r="E1069" s="129" t="s">
        <v>138</v>
      </c>
      <c r="F1069" s="74">
        <f t="shared" si="134"/>
        <v>9</v>
      </c>
      <c r="G1069" s="13" t="s" ph="1">
        <v>3098</v>
      </c>
      <c r="H1069" s="126" t="s">
        <v>1087</v>
      </c>
      <c r="I1069" s="81">
        <v>54.82</v>
      </c>
      <c r="J1069" s="80" t="str">
        <f t="shared" si="131"/>
        <v>A</v>
      </c>
      <c r="K1069" s="78"/>
      <c r="L1069" s="79">
        <v>1979</v>
      </c>
      <c r="M1069" s="79" t="str" cm="1">
        <f t="array" ref="M1069">_xlfn.IFS(X1069="賃借施設","－",L1069&gt;=2006,"a",L1069&gt;=1986,"b",L1069&gt;=1976,"c",L1069&lt;=1975,"d")</f>
        <v>c</v>
      </c>
      <c r="N1069" s="79" t="str" cm="1">
        <f t="array" ref="N1069">_xlfn.IFS(X1069="賃借施設","－",L1069&gt;=2005,"a",L1069&gt;=1985,"b",L1069&gt;=1975,"c",L1069&lt;=1974,"d")</f>
        <v>c</v>
      </c>
      <c r="O1069" s="79" t="str">
        <f t="shared" si="132"/>
        <v/>
      </c>
      <c r="P1069" s="79" t="str">
        <f t="shared" si="133"/>
        <v>G</v>
      </c>
      <c r="Q1069" s="79" t="s">
        <v>1865</v>
      </c>
      <c r="R1069" s="79" t="s">
        <v>1825</v>
      </c>
      <c r="S1069" s="127" t="s">
        <v>439</v>
      </c>
      <c r="T1069" s="127" t="s">
        <v>1061</v>
      </c>
      <c r="U1069" s="127" t="s">
        <v>1063</v>
      </c>
      <c r="V1069" s="124" t="s">
        <v>2041</v>
      </c>
      <c r="W1069" s="116" t="s">
        <v>1769</v>
      </c>
      <c r="X1069" s="116" t="s">
        <v>1757</v>
      </c>
      <c r="Y1069" s="114">
        <v>48</v>
      </c>
      <c r="Z1069" s="127"/>
      <c r="AA1069" s="124"/>
      <c r="AB1069" s="126"/>
      <c r="AC1069" s="124"/>
      <c r="AD1069" s="124"/>
      <c r="AE1069" s="175"/>
      <c r="AF1069" s="175"/>
      <c r="AG1069" s="124"/>
      <c r="AH1069" s="124"/>
      <c r="AI1069" s="124"/>
      <c r="AJ1069" s="124"/>
      <c r="AK1069" s="124"/>
    </row>
    <row r="1070" spans="1:37" ht="26.25" customHeight="1">
      <c r="A1070" s="240">
        <f t="shared" si="128"/>
        <v>1065</v>
      </c>
      <c r="B1070" s="129" t="s">
        <v>79</v>
      </c>
      <c r="C1070" s="129" t="s">
        <v>22</v>
      </c>
      <c r="D1070" s="129" t="s">
        <v>138</v>
      </c>
      <c r="E1070" s="129" t="s">
        <v>138</v>
      </c>
      <c r="F1070" s="74">
        <f t="shared" si="134"/>
        <v>10</v>
      </c>
      <c r="G1070" s="13" t="s" ph="1">
        <v>3099</v>
      </c>
      <c r="H1070" s="126" t="s">
        <v>1088</v>
      </c>
      <c r="I1070" s="81">
        <v>26.49</v>
      </c>
      <c r="J1070" s="80" t="str">
        <f t="shared" si="131"/>
        <v>A</v>
      </c>
      <c r="K1070" s="78"/>
      <c r="L1070" s="79">
        <v>1983</v>
      </c>
      <c r="M1070" s="79" t="str" cm="1">
        <f t="array" ref="M1070">_xlfn.IFS(X1070="賃借施設","－",L1070&gt;=2006,"a",L1070&gt;=1986,"b",L1070&gt;=1976,"c",L1070&lt;=1975,"d")</f>
        <v>c</v>
      </c>
      <c r="N1070" s="79" t="str" cm="1">
        <f t="array" ref="N1070">_xlfn.IFS(X1070="賃借施設","－",L1070&gt;=2005,"a",L1070&gt;=1985,"b",L1070&gt;=1975,"c",L1070&lt;=1974,"d")</f>
        <v>c</v>
      </c>
      <c r="O1070" s="79" t="str">
        <f t="shared" si="132"/>
        <v/>
      </c>
      <c r="P1070" s="79" t="str">
        <f t="shared" si="133"/>
        <v>G</v>
      </c>
      <c r="Q1070" s="79" t="s">
        <v>1865</v>
      </c>
      <c r="R1070" s="79" t="s">
        <v>1825</v>
      </c>
      <c r="S1070" s="127" t="s">
        <v>439</v>
      </c>
      <c r="T1070" s="127" t="s">
        <v>1061</v>
      </c>
      <c r="U1070" s="127" t="s">
        <v>1063</v>
      </c>
      <c r="V1070" s="124" t="s">
        <v>2041</v>
      </c>
      <c r="W1070" s="116" t="s">
        <v>1769</v>
      </c>
      <c r="X1070" s="116" t="s">
        <v>1757</v>
      </c>
      <c r="Y1070" s="114">
        <v>49</v>
      </c>
      <c r="Z1070" s="127"/>
      <c r="AA1070" s="124"/>
      <c r="AB1070" s="126"/>
      <c r="AC1070" s="124"/>
      <c r="AD1070" s="124"/>
      <c r="AE1070" s="175"/>
      <c r="AF1070" s="175"/>
      <c r="AG1070" s="124"/>
      <c r="AH1070" s="124"/>
      <c r="AI1070" s="124"/>
      <c r="AJ1070" s="124"/>
      <c r="AK1070" s="124"/>
    </row>
    <row r="1071" spans="1:37" ht="26.25" customHeight="1">
      <c r="A1071" s="240">
        <f t="shared" si="128"/>
        <v>1066</v>
      </c>
      <c r="B1071" s="129" t="s">
        <v>79</v>
      </c>
      <c r="C1071" s="129" t="s">
        <v>22</v>
      </c>
      <c r="D1071" s="129" t="s">
        <v>138</v>
      </c>
      <c r="E1071" s="129" t="s">
        <v>138</v>
      </c>
      <c r="F1071" s="74">
        <f t="shared" si="134"/>
        <v>11</v>
      </c>
      <c r="G1071" s="13" t="s" ph="1">
        <v>3100</v>
      </c>
      <c r="H1071" s="126" t="s">
        <v>1089</v>
      </c>
      <c r="I1071" s="81">
        <v>52.04</v>
      </c>
      <c r="J1071" s="80" t="str">
        <f t="shared" si="131"/>
        <v>A</v>
      </c>
      <c r="K1071" s="78"/>
      <c r="L1071" s="79">
        <v>1978</v>
      </c>
      <c r="M1071" s="79" t="str" cm="1">
        <f t="array" ref="M1071">_xlfn.IFS(X1071="賃借施設","－",L1071&gt;=2006,"a",L1071&gt;=1986,"b",L1071&gt;=1976,"c",L1071&lt;=1975,"d")</f>
        <v>c</v>
      </c>
      <c r="N1071" s="79" t="str" cm="1">
        <f t="array" ref="N1071">_xlfn.IFS(X1071="賃借施設","－",L1071&gt;=2005,"a",L1071&gt;=1985,"b",L1071&gt;=1975,"c",L1071&lt;=1974,"d")</f>
        <v>c</v>
      </c>
      <c r="O1071" s="79" t="str">
        <f t="shared" si="132"/>
        <v/>
      </c>
      <c r="P1071" s="79" t="str">
        <f t="shared" si="133"/>
        <v>G</v>
      </c>
      <c r="Q1071" s="79" t="s">
        <v>1865</v>
      </c>
      <c r="R1071" s="79" t="s">
        <v>1826</v>
      </c>
      <c r="S1071" s="127" t="s">
        <v>439</v>
      </c>
      <c r="T1071" s="127" t="s">
        <v>1061</v>
      </c>
      <c r="U1071" s="127" t="s">
        <v>1063</v>
      </c>
      <c r="V1071" s="124" t="s">
        <v>2041</v>
      </c>
      <c r="W1071" s="116" t="s">
        <v>1769</v>
      </c>
      <c r="X1071" s="116" t="s">
        <v>1757</v>
      </c>
      <c r="Y1071" s="114">
        <v>50</v>
      </c>
      <c r="Z1071" s="127"/>
      <c r="AA1071" s="124"/>
      <c r="AB1071" s="126"/>
      <c r="AC1071" s="124"/>
      <c r="AD1071" s="124"/>
      <c r="AE1071" s="175"/>
      <c r="AF1071" s="175"/>
      <c r="AG1071" s="124"/>
      <c r="AH1071" s="124"/>
      <c r="AI1071" s="124"/>
      <c r="AJ1071" s="124"/>
      <c r="AK1071" s="124"/>
    </row>
    <row r="1072" spans="1:37" ht="26.25" customHeight="1">
      <c r="A1072" s="240">
        <f t="shared" si="128"/>
        <v>1067</v>
      </c>
      <c r="B1072" s="129" t="s">
        <v>79</v>
      </c>
      <c r="C1072" s="129" t="s">
        <v>22</v>
      </c>
      <c r="D1072" s="129" t="s">
        <v>138</v>
      </c>
      <c r="E1072" s="129" t="s">
        <v>138</v>
      </c>
      <c r="F1072" s="74">
        <f t="shared" si="134"/>
        <v>12</v>
      </c>
      <c r="G1072" s="13" t="s" ph="1">
        <v>3101</v>
      </c>
      <c r="H1072" s="126" t="s">
        <v>1091</v>
      </c>
      <c r="I1072" s="81">
        <v>90.54</v>
      </c>
      <c r="J1072" s="80" t="str">
        <f t="shared" si="131"/>
        <v>A</v>
      </c>
      <c r="K1072" s="78"/>
      <c r="L1072" s="79">
        <v>2003</v>
      </c>
      <c r="M1072" s="79" t="str" cm="1">
        <f t="array" ref="M1072">_xlfn.IFS(X1072="賃借施設","－",L1072&gt;=2006,"a",L1072&gt;=1986,"b",L1072&gt;=1976,"c",L1072&lt;=1975,"d")</f>
        <v>b</v>
      </c>
      <c r="N1072" s="79" t="str" cm="1">
        <f t="array" ref="N1072">_xlfn.IFS(X1072="賃借施設","－",L1072&gt;=2005,"a",L1072&gt;=1985,"b",L1072&gt;=1975,"c",L1072&lt;=1974,"d")</f>
        <v>b</v>
      </c>
      <c r="O1072" s="79" t="str">
        <f t="shared" si="132"/>
        <v/>
      </c>
      <c r="P1072" s="79" t="str">
        <f t="shared" si="133"/>
        <v>D</v>
      </c>
      <c r="Q1072" s="79" t="s">
        <v>1865</v>
      </c>
      <c r="R1072" s="79" t="s">
        <v>1826</v>
      </c>
      <c r="S1072" s="127" t="s">
        <v>439</v>
      </c>
      <c r="T1072" s="127" t="s">
        <v>1061</v>
      </c>
      <c r="U1072" s="127" t="s">
        <v>1063</v>
      </c>
      <c r="V1072" s="124" t="s">
        <v>2041</v>
      </c>
      <c r="W1072" s="116" t="s">
        <v>1769</v>
      </c>
      <c r="X1072" s="116" t="s">
        <v>1757</v>
      </c>
      <c r="Y1072" s="114">
        <v>51</v>
      </c>
      <c r="Z1072" s="127"/>
      <c r="AA1072" s="124"/>
      <c r="AB1072" s="126"/>
      <c r="AC1072" s="124"/>
      <c r="AD1072" s="124"/>
      <c r="AE1072" s="175"/>
      <c r="AF1072" s="175"/>
      <c r="AG1072" s="124"/>
      <c r="AH1072" s="124"/>
      <c r="AI1072" s="124"/>
      <c r="AJ1072" s="124"/>
      <c r="AK1072" s="124"/>
    </row>
    <row r="1073" spans="1:37" ht="26.25" customHeight="1">
      <c r="A1073" s="240">
        <f t="shared" si="128"/>
        <v>1068</v>
      </c>
      <c r="B1073" s="129" t="s">
        <v>79</v>
      </c>
      <c r="C1073" s="129" t="s">
        <v>22</v>
      </c>
      <c r="D1073" s="129" t="s">
        <v>138</v>
      </c>
      <c r="E1073" s="129" t="s">
        <v>138</v>
      </c>
      <c r="F1073" s="74">
        <f t="shared" si="134"/>
        <v>13</v>
      </c>
      <c r="G1073" s="13" t="s" ph="1">
        <v>3102</v>
      </c>
      <c r="H1073" s="126" t="s">
        <v>1093</v>
      </c>
      <c r="I1073" s="81">
        <v>98.23</v>
      </c>
      <c r="J1073" s="80" t="str">
        <f t="shared" si="131"/>
        <v>A</v>
      </c>
      <c r="K1073" s="78"/>
      <c r="L1073" s="79">
        <v>2002</v>
      </c>
      <c r="M1073" s="79" t="str" cm="1">
        <f t="array" ref="M1073">_xlfn.IFS(X1073="賃借施設","－",L1073&gt;=2006,"a",L1073&gt;=1986,"b",L1073&gt;=1976,"c",L1073&lt;=1975,"d")</f>
        <v>b</v>
      </c>
      <c r="N1073" s="79" t="str" cm="1">
        <f t="array" ref="N1073">_xlfn.IFS(X1073="賃借施設","－",L1073&gt;=2005,"a",L1073&gt;=1985,"b",L1073&gt;=1975,"c",L1073&lt;=1974,"d")</f>
        <v>b</v>
      </c>
      <c r="O1073" s="79" t="str">
        <f t="shared" si="132"/>
        <v/>
      </c>
      <c r="P1073" s="79" t="str">
        <f t="shared" si="133"/>
        <v>D</v>
      </c>
      <c r="Q1073" s="79" t="s">
        <v>1865</v>
      </c>
      <c r="R1073" s="79" t="s">
        <v>1812</v>
      </c>
      <c r="S1073" s="127" t="s">
        <v>439</v>
      </c>
      <c r="T1073" s="127" t="s">
        <v>1061</v>
      </c>
      <c r="U1073" s="127" t="s">
        <v>1063</v>
      </c>
      <c r="V1073" s="124" t="s">
        <v>2041</v>
      </c>
      <c r="W1073" s="116" t="s">
        <v>1769</v>
      </c>
      <c r="X1073" s="116" t="s">
        <v>1757</v>
      </c>
      <c r="Y1073" s="114">
        <v>52</v>
      </c>
      <c r="Z1073" s="127"/>
      <c r="AA1073" s="124"/>
      <c r="AB1073" s="126"/>
      <c r="AC1073" s="124"/>
      <c r="AD1073" s="124"/>
      <c r="AE1073" s="175"/>
      <c r="AF1073" s="175"/>
      <c r="AG1073" s="124"/>
      <c r="AH1073" s="124"/>
      <c r="AI1073" s="124"/>
      <c r="AJ1073" s="124"/>
      <c r="AK1073" s="124"/>
    </row>
    <row r="1074" spans="1:37" s="25" customFormat="1" ht="26.25" customHeight="1">
      <c r="A1074" s="240">
        <f t="shared" si="128"/>
        <v>1069</v>
      </c>
      <c r="B1074" s="129" t="s">
        <v>79</v>
      </c>
      <c r="C1074" s="129" t="s">
        <v>22</v>
      </c>
      <c r="D1074" s="129" t="s">
        <v>138</v>
      </c>
      <c r="E1074" s="129" t="s">
        <v>138</v>
      </c>
      <c r="F1074" s="74">
        <f t="shared" si="134"/>
        <v>14</v>
      </c>
      <c r="G1074" s="13" t="s" ph="1">
        <v>3103</v>
      </c>
      <c r="H1074" s="126" t="s">
        <v>865</v>
      </c>
      <c r="I1074" s="81">
        <v>44.64</v>
      </c>
      <c r="J1074" s="80" t="str">
        <f t="shared" si="131"/>
        <v>A</v>
      </c>
      <c r="K1074" s="78"/>
      <c r="L1074" s="79">
        <v>1986</v>
      </c>
      <c r="M1074" s="79" t="str" cm="1">
        <f t="array" ref="M1074">_xlfn.IFS(X1074="賃借施設","－",L1074&gt;=2006,"a",L1074&gt;=1986,"b",L1074&gt;=1976,"c",L1074&lt;=1975,"d")</f>
        <v>b</v>
      </c>
      <c r="N1074" s="79" t="str" cm="1">
        <f t="array" ref="N1074">_xlfn.IFS(X1074="賃借施設","－",L1074&gt;=2005,"a",L1074&gt;=1985,"b",L1074&gt;=1975,"c",L1074&lt;=1974,"d")</f>
        <v>b</v>
      </c>
      <c r="O1074" s="79" t="str">
        <f t="shared" si="132"/>
        <v/>
      </c>
      <c r="P1074" s="79" t="str">
        <f t="shared" si="133"/>
        <v>D</v>
      </c>
      <c r="Q1074" s="79" t="s">
        <v>1865</v>
      </c>
      <c r="R1074" s="79" t="s">
        <v>1825</v>
      </c>
      <c r="S1074" s="127" t="s">
        <v>1979</v>
      </c>
      <c r="T1074" s="127" t="s">
        <v>324</v>
      </c>
      <c r="U1074" s="127" t="s">
        <v>349</v>
      </c>
      <c r="V1074" s="127" t="s">
        <v>432</v>
      </c>
      <c r="W1074" s="116" t="s">
        <v>1781</v>
      </c>
      <c r="X1074" s="116" t="s">
        <v>1757</v>
      </c>
      <c r="Y1074" s="114">
        <v>45</v>
      </c>
      <c r="Z1074" s="127"/>
      <c r="AA1074" s="124"/>
      <c r="AB1074" s="126"/>
      <c r="AC1074" s="124"/>
      <c r="AD1074" s="124"/>
      <c r="AE1074" s="175"/>
      <c r="AF1074" s="175"/>
      <c r="AG1074" s="124"/>
      <c r="AH1074" s="124"/>
      <c r="AI1074" s="124"/>
      <c r="AJ1074" s="124"/>
      <c r="AK1074" s="124"/>
    </row>
    <row r="1075" spans="1:37" ht="26.25" customHeight="1">
      <c r="A1075" s="240">
        <f t="shared" si="128"/>
        <v>1070</v>
      </c>
      <c r="B1075" s="129" t="s">
        <v>79</v>
      </c>
      <c r="C1075" s="129" t="s">
        <v>22</v>
      </c>
      <c r="D1075" s="129" t="s">
        <v>138</v>
      </c>
      <c r="E1075" s="129" t="s">
        <v>138</v>
      </c>
      <c r="F1075" s="74">
        <f t="shared" si="134"/>
        <v>15</v>
      </c>
      <c r="G1075" s="13" t="s" ph="1">
        <v>3104</v>
      </c>
      <c r="H1075" s="126" t="s">
        <v>1090</v>
      </c>
      <c r="I1075" s="81">
        <v>13.5</v>
      </c>
      <c r="J1075" s="80" t="str">
        <f t="shared" si="131"/>
        <v>A</v>
      </c>
      <c r="K1075" s="78"/>
      <c r="L1075" s="79">
        <v>1986</v>
      </c>
      <c r="M1075" s="79" t="str" cm="1">
        <f t="array" ref="M1075">_xlfn.IFS(X1075="賃借施設","－",L1075&gt;=2006,"a",L1075&gt;=1986,"b",L1075&gt;=1976,"c",L1075&lt;=1975,"d")</f>
        <v>b</v>
      </c>
      <c r="N1075" s="79" t="str" cm="1">
        <f t="array" ref="N1075">_xlfn.IFS(X1075="賃借施設","－",L1075&gt;=2005,"a",L1075&gt;=1985,"b",L1075&gt;=1975,"c",L1075&lt;=1974,"d")</f>
        <v>b</v>
      </c>
      <c r="O1075" s="79" t="str">
        <f t="shared" si="132"/>
        <v/>
      </c>
      <c r="P1075" s="79" t="str">
        <f t="shared" si="133"/>
        <v>D</v>
      </c>
      <c r="Q1075" s="79" t="s">
        <v>1865</v>
      </c>
      <c r="R1075" s="79" t="s">
        <v>1826</v>
      </c>
      <c r="S1075" s="127" t="s">
        <v>439</v>
      </c>
      <c r="T1075" s="127" t="s">
        <v>1061</v>
      </c>
      <c r="U1075" s="127" t="s">
        <v>1063</v>
      </c>
      <c r="V1075" s="124" t="s">
        <v>2041</v>
      </c>
      <c r="W1075" s="116" t="s">
        <v>1785</v>
      </c>
      <c r="X1075" s="116" t="s">
        <v>1757</v>
      </c>
      <c r="Y1075" s="114">
        <v>60</v>
      </c>
      <c r="Z1075" s="127"/>
      <c r="AA1075" s="124"/>
      <c r="AB1075" s="126"/>
      <c r="AC1075" s="124"/>
      <c r="AD1075" s="124"/>
      <c r="AE1075" s="175"/>
      <c r="AF1075" s="175"/>
      <c r="AG1075" s="124"/>
      <c r="AH1075" s="124"/>
      <c r="AI1075" s="124"/>
      <c r="AJ1075" s="124"/>
      <c r="AK1075" s="124"/>
    </row>
    <row r="1076" spans="1:37" ht="26.25" customHeight="1">
      <c r="A1076" s="240">
        <f t="shared" si="128"/>
        <v>1071</v>
      </c>
      <c r="B1076" s="129" t="s">
        <v>79</v>
      </c>
      <c r="C1076" s="129" t="s">
        <v>22</v>
      </c>
      <c r="D1076" s="129" t="s">
        <v>138</v>
      </c>
      <c r="E1076" s="129" t="s">
        <v>138</v>
      </c>
      <c r="F1076" s="74">
        <f t="shared" si="134"/>
        <v>16</v>
      </c>
      <c r="G1076" s="13" t="s" ph="1">
        <v>3105</v>
      </c>
      <c r="H1076" s="126" t="s">
        <v>1092</v>
      </c>
      <c r="I1076" s="81">
        <v>24.14</v>
      </c>
      <c r="J1076" s="80" t="str">
        <f t="shared" si="131"/>
        <v>A</v>
      </c>
      <c r="K1076" s="78"/>
      <c r="L1076" s="79">
        <v>2002</v>
      </c>
      <c r="M1076" s="79" t="str" cm="1">
        <f t="array" ref="M1076">_xlfn.IFS(X1076="賃借施設","－",L1076&gt;=2006,"a",L1076&gt;=1986,"b",L1076&gt;=1976,"c",L1076&lt;=1975,"d")</f>
        <v>b</v>
      </c>
      <c r="N1076" s="79" t="str" cm="1">
        <f t="array" ref="N1076">_xlfn.IFS(X1076="賃借施設","－",L1076&gt;=2005,"a",L1076&gt;=1985,"b",L1076&gt;=1975,"c",L1076&lt;=1974,"d")</f>
        <v>b</v>
      </c>
      <c r="O1076" s="79" t="str">
        <f t="shared" si="132"/>
        <v/>
      </c>
      <c r="P1076" s="79" t="str">
        <f t="shared" si="133"/>
        <v>D</v>
      </c>
      <c r="Q1076" s="79" t="s">
        <v>1865</v>
      </c>
      <c r="R1076" s="79" t="s">
        <v>1826</v>
      </c>
      <c r="S1076" s="127" t="s">
        <v>439</v>
      </c>
      <c r="T1076" s="127" t="s">
        <v>1061</v>
      </c>
      <c r="U1076" s="127" t="s">
        <v>1063</v>
      </c>
      <c r="V1076" s="124" t="s">
        <v>2041</v>
      </c>
      <c r="W1076" s="116" t="s">
        <v>1785</v>
      </c>
      <c r="X1076" s="116" t="s">
        <v>1757</v>
      </c>
      <c r="Y1076" s="114">
        <v>61</v>
      </c>
      <c r="Z1076" s="127"/>
      <c r="AA1076" s="124"/>
      <c r="AB1076" s="126"/>
      <c r="AC1076" s="124"/>
      <c r="AD1076" s="124"/>
      <c r="AE1076" s="175"/>
      <c r="AF1076" s="175"/>
      <c r="AG1076" s="124"/>
      <c r="AH1076" s="124"/>
      <c r="AI1076" s="124"/>
      <c r="AJ1076" s="124"/>
      <c r="AK1076" s="124"/>
    </row>
    <row r="1077" spans="1:37" ht="26.25" customHeight="1">
      <c r="A1077" s="240">
        <f t="shared" si="128"/>
        <v>1072</v>
      </c>
      <c r="B1077" s="129" t="s">
        <v>79</v>
      </c>
      <c r="C1077" s="129" t="s">
        <v>22</v>
      </c>
      <c r="D1077" s="129" t="s">
        <v>138</v>
      </c>
      <c r="E1077" s="129" t="s">
        <v>138</v>
      </c>
      <c r="F1077" s="74">
        <f t="shared" si="134"/>
        <v>17</v>
      </c>
      <c r="G1077" s="13" t="s" ph="1">
        <v>3106</v>
      </c>
      <c r="H1077" s="126" t="s">
        <v>1094</v>
      </c>
      <c r="I1077" s="81">
        <v>25.6</v>
      </c>
      <c r="J1077" s="80" t="str">
        <f t="shared" si="131"/>
        <v>A</v>
      </c>
      <c r="K1077" s="78"/>
      <c r="L1077" s="79">
        <v>2017</v>
      </c>
      <c r="M1077" s="79" t="str" cm="1">
        <f t="array" ref="M1077">_xlfn.IFS(X1077="賃借施設","－",L1077&gt;=2006,"a",L1077&gt;=1986,"b",L1077&gt;=1976,"c",L1077&lt;=1975,"d")</f>
        <v>a</v>
      </c>
      <c r="N1077" s="79" t="str" cm="1">
        <f t="array" ref="N1077">_xlfn.IFS(X1077="賃借施設","－",L1077&gt;=2005,"a",L1077&gt;=1985,"b",L1077&gt;=1975,"c",L1077&lt;=1974,"d")</f>
        <v>a</v>
      </c>
      <c r="O1077" s="79" t="str">
        <f t="shared" si="132"/>
        <v/>
      </c>
      <c r="P1077" s="79" t="str">
        <f t="shared" si="133"/>
        <v>A</v>
      </c>
      <c r="Q1077" s="79" t="s">
        <v>1865</v>
      </c>
      <c r="R1077" s="79" t="s">
        <v>1812</v>
      </c>
      <c r="S1077" s="127" t="s">
        <v>439</v>
      </c>
      <c r="T1077" s="127" t="s">
        <v>1061</v>
      </c>
      <c r="U1077" s="127" t="s">
        <v>1063</v>
      </c>
      <c r="V1077" s="124" t="s">
        <v>2041</v>
      </c>
      <c r="W1077" s="116" t="s">
        <v>1785</v>
      </c>
      <c r="X1077" s="116" t="s">
        <v>1757</v>
      </c>
      <c r="Y1077" s="114">
        <v>62</v>
      </c>
      <c r="Z1077" s="127"/>
      <c r="AA1077" s="124"/>
      <c r="AB1077" s="126"/>
      <c r="AC1077" s="124"/>
      <c r="AD1077" s="124"/>
      <c r="AE1077" s="175"/>
      <c r="AF1077" s="175"/>
      <c r="AG1077" s="124"/>
      <c r="AH1077" s="124"/>
      <c r="AI1077" s="124"/>
      <c r="AJ1077" s="124"/>
      <c r="AK1077" s="124"/>
    </row>
    <row r="1078" spans="1:37" ht="26.25" customHeight="1">
      <c r="A1078" s="240">
        <f t="shared" si="128"/>
        <v>1073</v>
      </c>
      <c r="B1078" s="129" t="s">
        <v>79</v>
      </c>
      <c r="C1078" s="129" t="s">
        <v>22</v>
      </c>
      <c r="D1078" s="125" t="s">
        <v>276</v>
      </c>
      <c r="E1078" s="125" t="s">
        <v>276</v>
      </c>
      <c r="F1078" s="74">
        <v>1</v>
      </c>
      <c r="G1078" s="13" t="s" ph="1">
        <v>3107</v>
      </c>
      <c r="H1078" s="126" t="s">
        <v>866</v>
      </c>
      <c r="I1078" s="81">
        <v>105.09</v>
      </c>
      <c r="J1078" s="80" t="str">
        <f t="shared" si="131"/>
        <v>A</v>
      </c>
      <c r="K1078" s="78"/>
      <c r="L1078" s="79">
        <v>1993</v>
      </c>
      <c r="M1078" s="79" t="str" cm="1">
        <f t="array" ref="M1078">_xlfn.IFS(X1078="賃借施設","－",L1078&gt;=2006,"a",L1078&gt;=1986,"b",L1078&gt;=1976,"c",L1078&lt;=1975,"d")</f>
        <v>b</v>
      </c>
      <c r="N1078" s="79" t="str" cm="1">
        <f t="array" ref="N1078">_xlfn.IFS(X1078="賃借施設","－",L1078&gt;=2005,"a",L1078&gt;=1985,"b",L1078&gt;=1975,"c",L1078&lt;=1974,"d")</f>
        <v>b</v>
      </c>
      <c r="O1078" s="79" t="str">
        <f t="shared" si="132"/>
        <v/>
      </c>
      <c r="P1078" s="79" t="str">
        <f t="shared" si="133"/>
        <v>D</v>
      </c>
      <c r="Q1078" s="79" t="s">
        <v>1865</v>
      </c>
      <c r="R1078" s="79" t="s">
        <v>1825</v>
      </c>
      <c r="S1078" s="127" t="s">
        <v>1979</v>
      </c>
      <c r="T1078" s="127" t="s">
        <v>3722</v>
      </c>
      <c r="U1078" s="247" t="s">
        <v>1963</v>
      </c>
      <c r="V1078" s="127" t="s">
        <v>1981</v>
      </c>
      <c r="W1078" s="116" t="s">
        <v>1765</v>
      </c>
      <c r="X1078" s="116" t="s">
        <v>1757</v>
      </c>
      <c r="Y1078" s="114">
        <v>54</v>
      </c>
      <c r="Z1078" s="127"/>
      <c r="AA1078" s="124"/>
      <c r="AB1078" s="126"/>
      <c r="AC1078" s="124"/>
      <c r="AD1078" s="124"/>
      <c r="AE1078" s="175"/>
      <c r="AF1078" s="175"/>
      <c r="AG1078" s="124"/>
      <c r="AH1078" s="124"/>
      <c r="AI1078" s="124"/>
      <c r="AJ1078" s="124"/>
      <c r="AK1078" s="124"/>
    </row>
    <row r="1079" spans="1:37" ht="26.25" customHeight="1">
      <c r="A1079" s="240">
        <f t="shared" si="128"/>
        <v>1074</v>
      </c>
      <c r="B1079" s="129" t="s">
        <v>79</v>
      </c>
      <c r="C1079" s="129" t="s">
        <v>22</v>
      </c>
      <c r="D1079" s="129" t="s">
        <v>276</v>
      </c>
      <c r="E1079" s="129" t="s">
        <v>276</v>
      </c>
      <c r="F1079" s="74">
        <f>F1078+1</f>
        <v>2</v>
      </c>
      <c r="G1079" s="13" t="s" ph="1">
        <v>3108</v>
      </c>
      <c r="H1079" s="126" t="s">
        <v>869</v>
      </c>
      <c r="I1079" s="81">
        <v>317.16000000000003</v>
      </c>
      <c r="J1079" s="80" t="str">
        <f t="shared" si="131"/>
        <v>A</v>
      </c>
      <c r="K1079" s="78"/>
      <c r="L1079" s="79">
        <v>1999</v>
      </c>
      <c r="M1079" s="79" t="str" cm="1">
        <f t="array" ref="M1079">_xlfn.IFS(X1079="賃借施設","－",L1079&gt;=2006,"a",L1079&gt;=1986,"b",L1079&gt;=1976,"c",L1079&lt;=1975,"d")</f>
        <v>b</v>
      </c>
      <c r="N1079" s="79" t="str" cm="1">
        <f t="array" ref="N1079">_xlfn.IFS(X1079="賃借施設","－",L1079&gt;=2005,"a",L1079&gt;=1985,"b",L1079&gt;=1975,"c",L1079&lt;=1974,"d")</f>
        <v>b</v>
      </c>
      <c r="O1079" s="79" t="str">
        <f t="shared" si="132"/>
        <v/>
      </c>
      <c r="P1079" s="79" t="str">
        <f t="shared" si="133"/>
        <v>D</v>
      </c>
      <c r="Q1079" s="79" t="s">
        <v>1865</v>
      </c>
      <c r="R1079" s="79" t="s">
        <v>1825</v>
      </c>
      <c r="S1079" s="127" t="s">
        <v>1979</v>
      </c>
      <c r="T1079" s="127" t="s">
        <v>3722</v>
      </c>
      <c r="U1079" s="246" t="s">
        <v>1963</v>
      </c>
      <c r="V1079" s="127" t="s">
        <v>436</v>
      </c>
      <c r="W1079" s="116" t="s">
        <v>1781</v>
      </c>
      <c r="X1079" s="116" t="s">
        <v>1757</v>
      </c>
      <c r="Y1079" s="114">
        <v>46</v>
      </c>
      <c r="Z1079" s="127"/>
      <c r="AA1079" s="124"/>
      <c r="AB1079" s="126"/>
      <c r="AC1079" s="124"/>
      <c r="AD1079" s="124"/>
      <c r="AE1079" s="175"/>
      <c r="AF1079" s="175"/>
      <c r="AG1079" s="124"/>
      <c r="AH1079" s="124"/>
      <c r="AI1079" s="124"/>
      <c r="AJ1079" s="124"/>
      <c r="AK1079" s="124"/>
    </row>
    <row r="1080" spans="1:37" ht="26.25" customHeight="1">
      <c r="A1080" s="240">
        <f t="shared" si="128"/>
        <v>1075</v>
      </c>
      <c r="B1080" s="129" t="s">
        <v>79</v>
      </c>
      <c r="C1080" s="129" t="s">
        <v>22</v>
      </c>
      <c r="D1080" s="125" t="s">
        <v>192</v>
      </c>
      <c r="E1080" s="125" t="s">
        <v>192</v>
      </c>
      <c r="F1080" s="74">
        <v>1</v>
      </c>
      <c r="G1080" s="13" t="s" ph="1">
        <v>3109</v>
      </c>
      <c r="H1080" s="126" t="s">
        <v>867</v>
      </c>
      <c r="I1080" s="81">
        <v>481.71</v>
      </c>
      <c r="J1080" s="80" t="str">
        <f t="shared" si="131"/>
        <v>A</v>
      </c>
      <c r="K1080" s="78"/>
      <c r="L1080" s="79">
        <v>1974</v>
      </c>
      <c r="M1080" s="79" t="str" cm="1">
        <f t="array" ref="M1080">_xlfn.IFS(X1080="賃借施設","－",L1080&gt;=2006,"a",L1080&gt;=1986,"b",L1080&gt;=1976,"c",L1080&lt;=1975,"d")</f>
        <v>d</v>
      </c>
      <c r="N1080" s="79" t="str" cm="1">
        <f t="array" ref="N1080">_xlfn.IFS(X1080="賃借施設","－",L1080&gt;=2005,"a",L1080&gt;=1985,"b",L1080&gt;=1975,"c",L1080&lt;=1974,"d")</f>
        <v>d</v>
      </c>
      <c r="O1080" s="79" t="str">
        <f t="shared" si="132"/>
        <v/>
      </c>
      <c r="P1080" s="79" t="str">
        <f t="shared" si="133"/>
        <v>J</v>
      </c>
      <c r="Q1080" s="79" t="s">
        <v>1865</v>
      </c>
      <c r="R1080" s="79" t="s">
        <v>1825</v>
      </c>
      <c r="S1080" s="127" t="s">
        <v>1979</v>
      </c>
      <c r="T1080" s="127" t="s">
        <v>3722</v>
      </c>
      <c r="U1080" s="127" t="s">
        <v>437</v>
      </c>
      <c r="V1080" s="127" t="s">
        <v>1980</v>
      </c>
      <c r="W1080" s="116" t="s">
        <v>1768</v>
      </c>
      <c r="X1080" s="116" t="s">
        <v>1757</v>
      </c>
      <c r="Y1080" s="114">
        <v>47</v>
      </c>
      <c r="Z1080" s="127"/>
      <c r="AA1080" s="124"/>
      <c r="AB1080" s="126"/>
      <c r="AC1080" s="124"/>
      <c r="AD1080" s="124"/>
      <c r="AE1080" s="175"/>
      <c r="AF1080" s="175"/>
      <c r="AG1080" s="124"/>
      <c r="AH1080" s="124"/>
      <c r="AI1080" s="124"/>
      <c r="AJ1080" s="124"/>
      <c r="AK1080" s="124"/>
    </row>
    <row r="1081" spans="1:37" ht="26.25" customHeight="1">
      <c r="A1081" s="240">
        <f t="shared" si="128"/>
        <v>1076</v>
      </c>
      <c r="B1081" s="129" t="s">
        <v>79</v>
      </c>
      <c r="C1081" s="129" t="s">
        <v>22</v>
      </c>
      <c r="D1081" s="129" t="s">
        <v>152</v>
      </c>
      <c r="E1081" s="129" t="s">
        <v>152</v>
      </c>
      <c r="F1081" s="74">
        <f>F1080+1</f>
        <v>2</v>
      </c>
      <c r="G1081" s="13" t="s" ph="1">
        <v>3110</v>
      </c>
      <c r="H1081" s="126" t="s">
        <v>868</v>
      </c>
      <c r="I1081" s="81">
        <v>80.64</v>
      </c>
      <c r="J1081" s="80" t="str">
        <f t="shared" si="131"/>
        <v>A</v>
      </c>
      <c r="K1081" s="78"/>
      <c r="L1081" s="79">
        <v>1975</v>
      </c>
      <c r="M1081" s="79" t="str" cm="1">
        <f t="array" ref="M1081">_xlfn.IFS(X1081="賃借施設","－",L1081&gt;=2006,"a",L1081&gt;=1986,"b",L1081&gt;=1976,"c",L1081&lt;=1975,"d")</f>
        <v>d</v>
      </c>
      <c r="N1081" s="79" t="str" cm="1">
        <f t="array" ref="N1081">_xlfn.IFS(X1081="賃借施設","－",L1081&gt;=2005,"a",L1081&gt;=1985,"b",L1081&gt;=1975,"c",L1081&lt;=1974,"d")</f>
        <v>c</v>
      </c>
      <c r="O1081" s="79" t="str">
        <f t="shared" si="132"/>
        <v>〇</v>
      </c>
      <c r="P1081" s="79" t="str">
        <f t="shared" si="133"/>
        <v>J</v>
      </c>
      <c r="Q1081" s="79" t="s">
        <v>1865</v>
      </c>
      <c r="R1081" s="79" t="s">
        <v>1825</v>
      </c>
      <c r="S1081" s="127" t="s">
        <v>1979</v>
      </c>
      <c r="T1081" s="127" t="s">
        <v>3722</v>
      </c>
      <c r="U1081" s="127" t="s">
        <v>437</v>
      </c>
      <c r="V1081" s="127" t="s">
        <v>1980</v>
      </c>
      <c r="W1081" s="116" t="s">
        <v>1781</v>
      </c>
      <c r="X1081" s="116" t="s">
        <v>1757</v>
      </c>
      <c r="Y1081" s="114">
        <v>47</v>
      </c>
      <c r="Z1081" s="127"/>
      <c r="AA1081" s="124"/>
      <c r="AB1081" s="126"/>
      <c r="AC1081" s="124"/>
      <c r="AD1081" s="124"/>
      <c r="AE1081" s="175"/>
      <c r="AF1081" s="175"/>
      <c r="AG1081" s="124"/>
      <c r="AH1081" s="124"/>
      <c r="AI1081" s="124"/>
      <c r="AJ1081" s="124"/>
      <c r="AK1081" s="124"/>
    </row>
    <row r="1082" spans="1:37" ht="26.25" customHeight="1">
      <c r="A1082" s="240">
        <f t="shared" si="128"/>
        <v>1077</v>
      </c>
      <c r="B1082" s="129" t="s">
        <v>79</v>
      </c>
      <c r="C1082" s="129" t="s">
        <v>22</v>
      </c>
      <c r="D1082" s="129" t="s">
        <v>152</v>
      </c>
      <c r="E1082" s="129" t="s">
        <v>152</v>
      </c>
      <c r="F1082" s="74">
        <f>F1081+1</f>
        <v>3</v>
      </c>
      <c r="G1082" s="13" t="s" ph="1">
        <v>3111</v>
      </c>
      <c r="H1082" s="126" t="s">
        <v>862</v>
      </c>
      <c r="I1082" s="81">
        <v>20.12</v>
      </c>
      <c r="J1082" s="80" t="str">
        <f t="shared" si="131"/>
        <v>A</v>
      </c>
      <c r="K1082" s="78"/>
      <c r="L1082" s="79">
        <v>2000</v>
      </c>
      <c r="M1082" s="79" t="str" cm="1">
        <f t="array" ref="M1082">_xlfn.IFS(X1082="賃借施設","－",L1082&gt;=2006,"a",L1082&gt;=1986,"b",L1082&gt;=1976,"c",L1082&lt;=1975,"d")</f>
        <v>b</v>
      </c>
      <c r="N1082" s="79" t="str" cm="1">
        <f t="array" ref="N1082">_xlfn.IFS(X1082="賃借施設","－",L1082&gt;=2005,"a",L1082&gt;=1985,"b",L1082&gt;=1975,"c",L1082&lt;=1974,"d")</f>
        <v>b</v>
      </c>
      <c r="O1082" s="79" t="str">
        <f t="shared" si="132"/>
        <v/>
      </c>
      <c r="P1082" s="79" t="str">
        <f t="shared" si="133"/>
        <v>D</v>
      </c>
      <c r="Q1082" s="79" t="s">
        <v>1865</v>
      </c>
      <c r="R1082" s="79" t="s">
        <v>1825</v>
      </c>
      <c r="S1082" s="127" t="s">
        <v>1979</v>
      </c>
      <c r="T1082" s="127" t="s">
        <v>3723</v>
      </c>
      <c r="U1082" s="127" t="s">
        <v>437</v>
      </c>
      <c r="V1082" s="127" t="s">
        <v>438</v>
      </c>
      <c r="W1082" s="116" t="s">
        <v>1781</v>
      </c>
      <c r="X1082" s="116" t="s">
        <v>1757</v>
      </c>
      <c r="Y1082" s="114">
        <v>48</v>
      </c>
      <c r="Z1082" s="127"/>
      <c r="AA1082" s="124"/>
      <c r="AB1082" s="126"/>
      <c r="AC1082" s="124"/>
      <c r="AD1082" s="124"/>
      <c r="AE1082" s="175"/>
      <c r="AF1082" s="175"/>
      <c r="AG1082" s="124"/>
      <c r="AH1082" s="124"/>
      <c r="AI1082" s="124"/>
      <c r="AJ1082" s="124"/>
      <c r="AK1082" s="124"/>
    </row>
    <row r="1083" spans="1:37" ht="26.25" customHeight="1">
      <c r="A1083" s="240">
        <f t="shared" si="128"/>
        <v>1078</v>
      </c>
      <c r="B1083" s="129" t="s">
        <v>79</v>
      </c>
      <c r="C1083" s="125" t="s">
        <v>18</v>
      </c>
      <c r="D1083" s="125" t="s">
        <v>193</v>
      </c>
      <c r="E1083" s="125" t="s">
        <v>153</v>
      </c>
      <c r="F1083" s="74">
        <v>1</v>
      </c>
      <c r="G1083" s="13" t="s" ph="1">
        <v>3112</v>
      </c>
      <c r="H1083" s="126" t="s">
        <v>1095</v>
      </c>
      <c r="I1083" s="81">
        <v>26.68</v>
      </c>
      <c r="J1083" s="80" t="str">
        <f t="shared" si="131"/>
        <v>A</v>
      </c>
      <c r="K1083" s="78"/>
      <c r="L1083" s="79">
        <v>1987</v>
      </c>
      <c r="M1083" s="79" t="str" cm="1">
        <f t="array" ref="M1083">_xlfn.IFS(X1083="賃借施設","－",L1083&gt;=2006,"a",L1083&gt;=1986,"b",L1083&gt;=1976,"c",L1083&lt;=1975,"d")</f>
        <v>b</v>
      </c>
      <c r="N1083" s="79" t="str" cm="1">
        <f t="array" ref="N1083">_xlfn.IFS(X1083="賃借施設","－",L1083&gt;=2005,"a",L1083&gt;=1985,"b",L1083&gt;=1975,"c",L1083&lt;=1974,"d")</f>
        <v>b</v>
      </c>
      <c r="O1083" s="79" t="str">
        <f t="shared" si="132"/>
        <v/>
      </c>
      <c r="P1083" s="79" t="str">
        <f t="shared" si="133"/>
        <v>D</v>
      </c>
      <c r="Q1083" s="79" t="s">
        <v>1865</v>
      </c>
      <c r="R1083" s="79" t="s">
        <v>1828</v>
      </c>
      <c r="S1083" s="127" t="s">
        <v>439</v>
      </c>
      <c r="T1083" s="127" t="s">
        <v>3731</v>
      </c>
      <c r="U1083" s="127" t="s">
        <v>3732</v>
      </c>
      <c r="V1083" s="127" t="s">
        <v>1064</v>
      </c>
      <c r="W1083" s="116" t="s">
        <v>1761</v>
      </c>
      <c r="X1083" s="116" t="s">
        <v>1757</v>
      </c>
      <c r="Y1083" s="114">
        <v>72</v>
      </c>
      <c r="Z1083" s="127"/>
      <c r="AA1083" s="124"/>
      <c r="AB1083" s="126"/>
      <c r="AC1083" s="124"/>
      <c r="AD1083" s="124"/>
      <c r="AE1083" s="175"/>
      <c r="AF1083" s="175"/>
      <c r="AG1083" s="124"/>
      <c r="AH1083" s="124"/>
      <c r="AI1083" s="124"/>
      <c r="AJ1083" s="124"/>
      <c r="AK1083" s="124"/>
    </row>
    <row r="1084" spans="1:37" s="29" customFormat="1" ht="26.25" customHeight="1">
      <c r="A1084" s="240">
        <f t="shared" si="128"/>
        <v>1079</v>
      </c>
      <c r="B1084" s="129" t="s">
        <v>79</v>
      </c>
      <c r="C1084" s="129" t="s">
        <v>18</v>
      </c>
      <c r="D1084" s="129" t="s">
        <v>193</v>
      </c>
      <c r="E1084" s="129" t="s">
        <v>153</v>
      </c>
      <c r="F1084" s="74">
        <f t="shared" ref="F1084:F1105" si="135">F1083+1</f>
        <v>2</v>
      </c>
      <c r="G1084" s="13" t="s" ph="1">
        <v>3113</v>
      </c>
      <c r="H1084" s="126" t="s">
        <v>1096</v>
      </c>
      <c r="I1084" s="81">
        <v>25.65</v>
      </c>
      <c r="J1084" s="80" t="str">
        <f t="shared" si="131"/>
        <v>A</v>
      </c>
      <c r="K1084" s="78"/>
      <c r="L1084" s="79">
        <v>1999</v>
      </c>
      <c r="M1084" s="79" t="str" cm="1">
        <f t="array" ref="M1084">_xlfn.IFS(X1084="賃借施設","－",L1084&gt;=2006,"a",L1084&gt;=1986,"b",L1084&gt;=1976,"c",L1084&lt;=1975,"d")</f>
        <v>b</v>
      </c>
      <c r="N1084" s="79" t="str" cm="1">
        <f t="array" ref="N1084">_xlfn.IFS(X1084="賃借施設","－",L1084&gt;=2005,"a",L1084&gt;=1985,"b",L1084&gt;=1975,"c",L1084&lt;=1974,"d")</f>
        <v>b</v>
      </c>
      <c r="O1084" s="79" t="str">
        <f t="shared" si="132"/>
        <v/>
      </c>
      <c r="P1084" s="79" t="str">
        <f t="shared" si="133"/>
        <v>D</v>
      </c>
      <c r="Q1084" s="79" t="s">
        <v>1865</v>
      </c>
      <c r="R1084" s="79" t="s">
        <v>1828</v>
      </c>
      <c r="S1084" s="127" t="s">
        <v>439</v>
      </c>
      <c r="T1084" s="127" t="s">
        <v>3731</v>
      </c>
      <c r="U1084" s="127" t="s">
        <v>3732</v>
      </c>
      <c r="V1084" s="127" t="s">
        <v>1064</v>
      </c>
      <c r="W1084" s="116" t="s">
        <v>1765</v>
      </c>
      <c r="X1084" s="116" t="s">
        <v>1757</v>
      </c>
      <c r="Y1084" s="114">
        <v>55</v>
      </c>
      <c r="Z1084" s="127"/>
      <c r="AA1084" s="124"/>
      <c r="AB1084" s="126"/>
      <c r="AC1084" s="124"/>
      <c r="AD1084" s="124"/>
      <c r="AE1084" s="175"/>
      <c r="AF1084" s="175"/>
      <c r="AG1084" s="124"/>
      <c r="AH1084" s="124"/>
      <c r="AI1084" s="124"/>
      <c r="AJ1084" s="124"/>
      <c r="AK1084" s="124"/>
    </row>
    <row r="1085" spans="1:37" ht="26.25" customHeight="1">
      <c r="A1085" s="240">
        <f t="shared" si="128"/>
        <v>1080</v>
      </c>
      <c r="B1085" s="129" t="s">
        <v>79</v>
      </c>
      <c r="C1085" s="129" t="s">
        <v>18</v>
      </c>
      <c r="D1085" s="129" t="s">
        <v>193</v>
      </c>
      <c r="E1085" s="129" t="s">
        <v>153</v>
      </c>
      <c r="F1085" s="74">
        <f t="shared" si="135"/>
        <v>3</v>
      </c>
      <c r="G1085" s="13" t="s" ph="1">
        <v>3114</v>
      </c>
      <c r="H1085" s="126" t="s">
        <v>1097</v>
      </c>
      <c r="I1085" s="81">
        <v>28.38</v>
      </c>
      <c r="J1085" s="80" t="str">
        <f t="shared" si="131"/>
        <v>A</v>
      </c>
      <c r="K1085" s="78"/>
      <c r="L1085" s="79">
        <v>2005</v>
      </c>
      <c r="M1085" s="79" t="str" cm="1">
        <f t="array" ref="M1085">_xlfn.IFS(X1085="賃借施設","－",L1085&gt;=2006,"a",L1085&gt;=1986,"b",L1085&gt;=1976,"c",L1085&lt;=1975,"d")</f>
        <v>b</v>
      </c>
      <c r="N1085" s="79" t="str" cm="1">
        <f t="array" ref="N1085">_xlfn.IFS(X1085="賃借施設","－",L1085&gt;=2005,"a",L1085&gt;=1985,"b",L1085&gt;=1975,"c",L1085&lt;=1974,"d")</f>
        <v>a</v>
      </c>
      <c r="O1085" s="79" t="str">
        <f t="shared" si="132"/>
        <v>〇</v>
      </c>
      <c r="P1085" s="79" t="str">
        <f t="shared" si="133"/>
        <v>D</v>
      </c>
      <c r="Q1085" s="79" t="s">
        <v>1865</v>
      </c>
      <c r="R1085" s="79" t="s">
        <v>1828</v>
      </c>
      <c r="S1085" s="127" t="s">
        <v>439</v>
      </c>
      <c r="T1085" s="127" t="s">
        <v>3731</v>
      </c>
      <c r="U1085" s="127" t="s">
        <v>3732</v>
      </c>
      <c r="V1085" s="127" t="s">
        <v>1064</v>
      </c>
      <c r="W1085" s="116" t="s">
        <v>1766</v>
      </c>
      <c r="X1085" s="116" t="s">
        <v>1757</v>
      </c>
      <c r="Y1085" s="114">
        <v>53</v>
      </c>
      <c r="Z1085" s="127"/>
      <c r="AA1085" s="124"/>
      <c r="AB1085" s="126"/>
      <c r="AC1085" s="124"/>
      <c r="AD1085" s="124"/>
      <c r="AE1085" s="175"/>
      <c r="AF1085" s="175"/>
      <c r="AG1085" s="124"/>
      <c r="AH1085" s="124"/>
      <c r="AI1085" s="124"/>
      <c r="AJ1085" s="124"/>
      <c r="AK1085" s="124"/>
    </row>
    <row r="1086" spans="1:37" ht="26.25" customHeight="1">
      <c r="A1086" s="240">
        <f t="shared" si="128"/>
        <v>1081</v>
      </c>
      <c r="B1086" s="129" t="s">
        <v>79</v>
      </c>
      <c r="C1086" s="129" t="s">
        <v>18</v>
      </c>
      <c r="D1086" s="129" t="s">
        <v>193</v>
      </c>
      <c r="E1086" s="129" t="s">
        <v>153</v>
      </c>
      <c r="F1086" s="74">
        <f t="shared" si="135"/>
        <v>4</v>
      </c>
      <c r="G1086" s="13" t="s" ph="1">
        <v>3115</v>
      </c>
      <c r="H1086" s="126" t="s">
        <v>1079</v>
      </c>
      <c r="I1086" s="81">
        <v>20.66</v>
      </c>
      <c r="J1086" s="80" t="str">
        <f t="shared" si="131"/>
        <v>A</v>
      </c>
      <c r="K1086" s="78"/>
      <c r="L1086" s="79">
        <v>1997</v>
      </c>
      <c r="M1086" s="79" t="str" cm="1">
        <f t="array" ref="M1086">_xlfn.IFS(X1086="賃借施設","－",L1086&gt;=2006,"a",L1086&gt;=1986,"b",L1086&gt;=1976,"c",L1086&lt;=1975,"d")</f>
        <v>b</v>
      </c>
      <c r="N1086" s="79" t="str" cm="1">
        <f t="array" ref="N1086">_xlfn.IFS(X1086="賃借施設","－",L1086&gt;=2005,"a",L1086&gt;=1985,"b",L1086&gt;=1975,"c",L1086&lt;=1974,"d")</f>
        <v>b</v>
      </c>
      <c r="O1086" s="79" t="str">
        <f t="shared" si="132"/>
        <v/>
      </c>
      <c r="P1086" s="79" t="str">
        <f t="shared" si="133"/>
        <v>D</v>
      </c>
      <c r="Q1086" s="79" t="s">
        <v>1865</v>
      </c>
      <c r="R1086" s="79" t="s">
        <v>1828</v>
      </c>
      <c r="S1086" s="127" t="s">
        <v>439</v>
      </c>
      <c r="T1086" s="127" t="s">
        <v>3731</v>
      </c>
      <c r="U1086" s="127" t="s">
        <v>3732</v>
      </c>
      <c r="V1086" s="127" t="s">
        <v>1064</v>
      </c>
      <c r="W1086" s="116" t="s">
        <v>1768</v>
      </c>
      <c r="X1086" s="116" t="s">
        <v>1757</v>
      </c>
      <c r="Y1086" s="114">
        <v>48</v>
      </c>
      <c r="Z1086" s="127"/>
      <c r="AA1086" s="124"/>
      <c r="AB1086" s="126"/>
      <c r="AC1086" s="124"/>
      <c r="AD1086" s="124"/>
      <c r="AE1086" s="175"/>
      <c r="AF1086" s="175"/>
      <c r="AG1086" s="124"/>
      <c r="AH1086" s="124"/>
      <c r="AI1086" s="124"/>
      <c r="AJ1086" s="124"/>
      <c r="AK1086" s="124"/>
    </row>
    <row r="1087" spans="1:37" ht="26.25" customHeight="1">
      <c r="A1087" s="240">
        <f t="shared" si="128"/>
        <v>1082</v>
      </c>
      <c r="B1087" s="129" t="s">
        <v>79</v>
      </c>
      <c r="C1087" s="129" t="s">
        <v>18</v>
      </c>
      <c r="D1087" s="129" t="s">
        <v>193</v>
      </c>
      <c r="E1087" s="129" t="s">
        <v>153</v>
      </c>
      <c r="F1087" s="74">
        <f t="shared" si="135"/>
        <v>5</v>
      </c>
      <c r="G1087" s="13" t="s" ph="1">
        <v>3116</v>
      </c>
      <c r="H1087" s="126" t="s">
        <v>1099</v>
      </c>
      <c r="I1087" s="81">
        <v>25.65</v>
      </c>
      <c r="J1087" s="80" t="str">
        <f t="shared" si="131"/>
        <v>A</v>
      </c>
      <c r="K1087" s="78"/>
      <c r="L1087" s="79">
        <v>2001</v>
      </c>
      <c r="M1087" s="79" t="str" cm="1">
        <f t="array" ref="M1087">_xlfn.IFS(X1087="賃借施設","－",L1087&gt;=2006,"a",L1087&gt;=1986,"b",L1087&gt;=1976,"c",L1087&lt;=1975,"d")</f>
        <v>b</v>
      </c>
      <c r="N1087" s="79" t="str" cm="1">
        <f t="array" ref="N1087">_xlfn.IFS(X1087="賃借施設","－",L1087&gt;=2005,"a",L1087&gt;=1985,"b",L1087&gt;=1975,"c",L1087&lt;=1974,"d")</f>
        <v>b</v>
      </c>
      <c r="O1087" s="79" t="str">
        <f t="shared" si="132"/>
        <v/>
      </c>
      <c r="P1087" s="79" t="str">
        <f t="shared" si="133"/>
        <v>D</v>
      </c>
      <c r="Q1087" s="79" t="s">
        <v>1865</v>
      </c>
      <c r="R1087" s="79" t="s">
        <v>1828</v>
      </c>
      <c r="S1087" s="127" t="s">
        <v>439</v>
      </c>
      <c r="T1087" s="127" t="s">
        <v>3731</v>
      </c>
      <c r="U1087" s="127" t="s">
        <v>3732</v>
      </c>
      <c r="V1087" s="127" t="s">
        <v>1064</v>
      </c>
      <c r="W1087" s="116" t="s">
        <v>1768</v>
      </c>
      <c r="X1087" s="116" t="s">
        <v>1757</v>
      </c>
      <c r="Y1087" s="114">
        <v>50</v>
      </c>
      <c r="Z1087" s="127"/>
      <c r="AA1087" s="124"/>
      <c r="AB1087" s="126"/>
      <c r="AC1087" s="124"/>
      <c r="AD1087" s="124"/>
      <c r="AE1087" s="175"/>
      <c r="AF1087" s="175"/>
      <c r="AG1087" s="124"/>
      <c r="AH1087" s="124"/>
      <c r="AI1087" s="124"/>
      <c r="AJ1087" s="124"/>
      <c r="AK1087" s="124"/>
    </row>
    <row r="1088" spans="1:37" ht="26.25" customHeight="1">
      <c r="A1088" s="240">
        <f t="shared" si="128"/>
        <v>1083</v>
      </c>
      <c r="B1088" s="129" t="s">
        <v>79</v>
      </c>
      <c r="C1088" s="129" t="s">
        <v>18</v>
      </c>
      <c r="D1088" s="129" t="s">
        <v>193</v>
      </c>
      <c r="E1088" s="129" t="s">
        <v>153</v>
      </c>
      <c r="F1088" s="74">
        <f t="shared" si="135"/>
        <v>6</v>
      </c>
      <c r="G1088" s="13" t="s" ph="1">
        <v>3117</v>
      </c>
      <c r="H1088" s="126" t="s">
        <v>1100</v>
      </c>
      <c r="I1088" s="81">
        <v>24.3</v>
      </c>
      <c r="J1088" s="80" t="str">
        <f t="shared" si="131"/>
        <v>A</v>
      </c>
      <c r="K1088" s="78"/>
      <c r="L1088" s="79">
        <v>2010</v>
      </c>
      <c r="M1088" s="79" t="str" cm="1">
        <f t="array" ref="M1088">_xlfn.IFS(X1088="賃借施設","－",L1088&gt;=2006,"a",L1088&gt;=1986,"b",L1088&gt;=1976,"c",L1088&lt;=1975,"d")</f>
        <v>a</v>
      </c>
      <c r="N1088" s="79" t="str" cm="1">
        <f t="array" ref="N1088">_xlfn.IFS(X1088="賃借施設","－",L1088&gt;=2005,"a",L1088&gt;=1985,"b",L1088&gt;=1975,"c",L1088&lt;=1974,"d")</f>
        <v>a</v>
      </c>
      <c r="O1088" s="79" t="str">
        <f t="shared" si="132"/>
        <v/>
      </c>
      <c r="P1088" s="79" t="str">
        <f t="shared" si="133"/>
        <v>A</v>
      </c>
      <c r="Q1088" s="79" t="s">
        <v>1865</v>
      </c>
      <c r="R1088" s="79" t="s">
        <v>1828</v>
      </c>
      <c r="S1088" s="127" t="s">
        <v>439</v>
      </c>
      <c r="T1088" s="127" t="s">
        <v>3731</v>
      </c>
      <c r="U1088" s="127" t="s">
        <v>3732</v>
      </c>
      <c r="V1088" s="127" t="s">
        <v>1064</v>
      </c>
      <c r="W1088" s="116" t="s">
        <v>1771</v>
      </c>
      <c r="X1088" s="116" t="s">
        <v>1757</v>
      </c>
      <c r="Y1088" s="114">
        <v>58</v>
      </c>
      <c r="Z1088" s="127"/>
      <c r="AA1088" s="124"/>
      <c r="AB1088" s="126"/>
      <c r="AC1088" s="124"/>
      <c r="AD1088" s="124"/>
      <c r="AE1088" s="175"/>
      <c r="AF1088" s="175"/>
      <c r="AG1088" s="124"/>
      <c r="AH1088" s="124"/>
      <c r="AI1088" s="124"/>
      <c r="AJ1088" s="124"/>
      <c r="AK1088" s="124"/>
    </row>
    <row r="1089" spans="1:37" ht="26.25" customHeight="1">
      <c r="A1089" s="240">
        <f t="shared" si="128"/>
        <v>1084</v>
      </c>
      <c r="B1089" s="129" t="s">
        <v>79</v>
      </c>
      <c r="C1089" s="129" t="s">
        <v>18</v>
      </c>
      <c r="D1089" s="129" t="s">
        <v>193</v>
      </c>
      <c r="E1089" s="129" t="s">
        <v>153</v>
      </c>
      <c r="F1089" s="74">
        <f t="shared" si="135"/>
        <v>7</v>
      </c>
      <c r="G1089" s="13" t="s" ph="1">
        <v>3118</v>
      </c>
      <c r="H1089" s="126" t="s">
        <v>1101</v>
      </c>
      <c r="I1089" s="81">
        <v>27.2</v>
      </c>
      <c r="J1089" s="80" t="str">
        <f t="shared" si="131"/>
        <v>A</v>
      </c>
      <c r="K1089" s="78"/>
      <c r="L1089" s="79">
        <v>1991</v>
      </c>
      <c r="M1089" s="79" t="str" cm="1">
        <f t="array" ref="M1089">_xlfn.IFS(X1089="賃借施設","－",L1089&gt;=2006,"a",L1089&gt;=1986,"b",L1089&gt;=1976,"c",L1089&lt;=1975,"d")</f>
        <v>b</v>
      </c>
      <c r="N1089" s="79" t="str" cm="1">
        <f t="array" ref="N1089">_xlfn.IFS(X1089="賃借施設","－",L1089&gt;=2005,"a",L1089&gt;=1985,"b",L1089&gt;=1975,"c",L1089&lt;=1974,"d")</f>
        <v>b</v>
      </c>
      <c r="O1089" s="79" t="str">
        <f t="shared" si="132"/>
        <v/>
      </c>
      <c r="P1089" s="79" t="str">
        <f t="shared" si="133"/>
        <v>D</v>
      </c>
      <c r="Q1089" s="79" t="s">
        <v>1865</v>
      </c>
      <c r="R1089" s="79" t="s">
        <v>1828</v>
      </c>
      <c r="S1089" s="127" t="s">
        <v>439</v>
      </c>
      <c r="T1089" s="127" t="s">
        <v>3731</v>
      </c>
      <c r="U1089" s="127" t="s">
        <v>3732</v>
      </c>
      <c r="V1089" s="127" t="s">
        <v>1064</v>
      </c>
      <c r="W1089" s="116" t="s">
        <v>1772</v>
      </c>
      <c r="X1089" s="116" t="s">
        <v>1757</v>
      </c>
      <c r="Y1089" s="114">
        <v>36</v>
      </c>
      <c r="Z1089" s="127"/>
      <c r="AA1089" s="124"/>
      <c r="AB1089" s="126"/>
      <c r="AC1089" s="124"/>
      <c r="AD1089" s="124"/>
      <c r="AE1089" s="175"/>
      <c r="AF1089" s="175"/>
      <c r="AG1089" s="124"/>
      <c r="AH1089" s="124"/>
      <c r="AI1089" s="124"/>
      <c r="AJ1089" s="124"/>
      <c r="AK1089" s="124"/>
    </row>
    <row r="1090" spans="1:37" s="29" customFormat="1" ht="26.25" customHeight="1">
      <c r="A1090" s="240">
        <f t="shared" si="128"/>
        <v>1085</v>
      </c>
      <c r="B1090" s="129" t="s">
        <v>79</v>
      </c>
      <c r="C1090" s="129" t="s">
        <v>18</v>
      </c>
      <c r="D1090" s="129" t="s">
        <v>193</v>
      </c>
      <c r="E1090" s="129" t="s">
        <v>153</v>
      </c>
      <c r="F1090" s="74">
        <f t="shared" si="135"/>
        <v>8</v>
      </c>
      <c r="G1090" s="13" t="s" ph="1">
        <v>3119</v>
      </c>
      <c r="H1090" s="126" t="s">
        <v>1102</v>
      </c>
      <c r="I1090" s="81">
        <v>25.65</v>
      </c>
      <c r="J1090" s="80" t="str">
        <f t="shared" si="131"/>
        <v>A</v>
      </c>
      <c r="K1090" s="78"/>
      <c r="L1090" s="79">
        <v>1997</v>
      </c>
      <c r="M1090" s="79" t="str" cm="1">
        <f t="array" ref="M1090">_xlfn.IFS(X1090="賃借施設","－",L1090&gt;=2006,"a",L1090&gt;=1986,"b",L1090&gt;=1976,"c",L1090&lt;=1975,"d")</f>
        <v>b</v>
      </c>
      <c r="N1090" s="79" t="str" cm="1">
        <f t="array" ref="N1090">_xlfn.IFS(X1090="賃借施設","－",L1090&gt;=2005,"a",L1090&gt;=1985,"b",L1090&gt;=1975,"c",L1090&lt;=1974,"d")</f>
        <v>b</v>
      </c>
      <c r="O1090" s="79" t="str">
        <f t="shared" si="132"/>
        <v/>
      </c>
      <c r="P1090" s="79" t="str">
        <f t="shared" si="133"/>
        <v>D</v>
      </c>
      <c r="Q1090" s="79" t="s">
        <v>1865</v>
      </c>
      <c r="R1090" s="79" t="s">
        <v>1825</v>
      </c>
      <c r="S1090" s="127" t="s">
        <v>439</v>
      </c>
      <c r="T1090" s="127" t="s">
        <v>3731</v>
      </c>
      <c r="U1090" s="127" t="s">
        <v>3732</v>
      </c>
      <c r="V1090" s="127" t="s">
        <v>1064</v>
      </c>
      <c r="W1090" s="116" t="s">
        <v>1772</v>
      </c>
      <c r="X1090" s="116" t="s">
        <v>1757</v>
      </c>
      <c r="Y1090" s="114">
        <v>37</v>
      </c>
      <c r="Z1090" s="127"/>
      <c r="AA1090" s="124"/>
      <c r="AB1090" s="126"/>
      <c r="AC1090" s="124"/>
      <c r="AD1090" s="124"/>
      <c r="AE1090" s="175"/>
      <c r="AF1090" s="175"/>
      <c r="AG1090" s="124"/>
      <c r="AH1090" s="124"/>
      <c r="AI1090" s="124"/>
      <c r="AJ1090" s="124"/>
      <c r="AK1090" s="124"/>
    </row>
    <row r="1091" spans="1:37" s="29" customFormat="1" ht="26.25" customHeight="1">
      <c r="A1091" s="240">
        <f t="shared" si="128"/>
        <v>1086</v>
      </c>
      <c r="B1091" s="129" t="s">
        <v>79</v>
      </c>
      <c r="C1091" s="129" t="s">
        <v>18</v>
      </c>
      <c r="D1091" s="129" t="s">
        <v>193</v>
      </c>
      <c r="E1091" s="129" t="s">
        <v>153</v>
      </c>
      <c r="F1091" s="74">
        <f t="shared" si="135"/>
        <v>9</v>
      </c>
      <c r="G1091" s="13" t="s" ph="1">
        <v>3120</v>
      </c>
      <c r="H1091" s="126" t="s">
        <v>1103</v>
      </c>
      <c r="I1091" s="81">
        <v>13.17</v>
      </c>
      <c r="J1091" s="80" t="str">
        <f t="shared" si="131"/>
        <v>A</v>
      </c>
      <c r="K1091" s="78"/>
      <c r="L1091" s="79">
        <v>1996</v>
      </c>
      <c r="M1091" s="79" t="str" cm="1">
        <f t="array" ref="M1091">_xlfn.IFS(X1091="賃借施設","－",L1091&gt;=2006,"a",L1091&gt;=1986,"b",L1091&gt;=1976,"c",L1091&lt;=1975,"d")</f>
        <v>b</v>
      </c>
      <c r="N1091" s="79" t="str" cm="1">
        <f t="array" ref="N1091">_xlfn.IFS(X1091="賃借施設","－",L1091&gt;=2005,"a",L1091&gt;=1985,"b",L1091&gt;=1975,"c",L1091&lt;=1974,"d")</f>
        <v>b</v>
      </c>
      <c r="O1091" s="79" t="str">
        <f t="shared" si="132"/>
        <v/>
      </c>
      <c r="P1091" s="79" t="str">
        <f t="shared" si="133"/>
        <v>D</v>
      </c>
      <c r="Q1091" s="79" t="s">
        <v>1865</v>
      </c>
      <c r="R1091" s="79" t="s">
        <v>1825</v>
      </c>
      <c r="S1091" s="127" t="s">
        <v>439</v>
      </c>
      <c r="T1091" s="127" t="s">
        <v>3731</v>
      </c>
      <c r="U1091" s="127" t="s">
        <v>3732</v>
      </c>
      <c r="V1091" s="127" t="s">
        <v>1064</v>
      </c>
      <c r="W1091" s="116" t="s">
        <v>1772</v>
      </c>
      <c r="X1091" s="116" t="s">
        <v>1757</v>
      </c>
      <c r="Y1091" s="114">
        <v>38</v>
      </c>
      <c r="Z1091" s="127"/>
      <c r="AA1091" s="124"/>
      <c r="AB1091" s="126"/>
      <c r="AC1091" s="124"/>
      <c r="AD1091" s="124"/>
      <c r="AE1091" s="175"/>
      <c r="AF1091" s="175"/>
      <c r="AG1091" s="124"/>
      <c r="AH1091" s="124"/>
      <c r="AI1091" s="124"/>
      <c r="AJ1091" s="124"/>
      <c r="AK1091" s="124"/>
    </row>
    <row r="1092" spans="1:37" ht="26.25" customHeight="1">
      <c r="A1092" s="240">
        <f t="shared" si="128"/>
        <v>1087</v>
      </c>
      <c r="B1092" s="129" t="s">
        <v>79</v>
      </c>
      <c r="C1092" s="129" t="s">
        <v>18</v>
      </c>
      <c r="D1092" s="129" t="s">
        <v>193</v>
      </c>
      <c r="E1092" s="129" t="s">
        <v>153</v>
      </c>
      <c r="F1092" s="74">
        <f t="shared" si="135"/>
        <v>10</v>
      </c>
      <c r="G1092" s="13" t="s" ph="1">
        <v>3121</v>
      </c>
      <c r="H1092" s="126" t="s">
        <v>1104</v>
      </c>
      <c r="I1092" s="81">
        <v>27.47</v>
      </c>
      <c r="J1092" s="80" t="str">
        <f t="shared" si="131"/>
        <v>A</v>
      </c>
      <c r="K1092" s="78"/>
      <c r="L1092" s="79">
        <v>2005</v>
      </c>
      <c r="M1092" s="79" t="str" cm="1">
        <f t="array" ref="M1092">_xlfn.IFS(X1092="賃借施設","－",L1092&gt;=2006,"a",L1092&gt;=1986,"b",L1092&gt;=1976,"c",L1092&lt;=1975,"d")</f>
        <v>b</v>
      </c>
      <c r="N1092" s="79" t="str" cm="1">
        <f t="array" ref="N1092">_xlfn.IFS(X1092="賃借施設","－",L1092&gt;=2005,"a",L1092&gt;=1985,"b",L1092&gt;=1975,"c",L1092&lt;=1974,"d")</f>
        <v>a</v>
      </c>
      <c r="O1092" s="79" t="str">
        <f t="shared" si="132"/>
        <v>〇</v>
      </c>
      <c r="P1092" s="79" t="str">
        <f t="shared" si="133"/>
        <v>D</v>
      </c>
      <c r="Q1092" s="79" t="s">
        <v>1865</v>
      </c>
      <c r="R1092" s="79" t="s">
        <v>1828</v>
      </c>
      <c r="S1092" s="127" t="s">
        <v>439</v>
      </c>
      <c r="T1092" s="127" t="s">
        <v>3731</v>
      </c>
      <c r="U1092" s="127" t="s">
        <v>3732</v>
      </c>
      <c r="V1092" s="127" t="s">
        <v>1064</v>
      </c>
      <c r="W1092" s="116" t="s">
        <v>1773</v>
      </c>
      <c r="X1092" s="116" t="s">
        <v>1757</v>
      </c>
      <c r="Y1092" s="114">
        <v>40</v>
      </c>
      <c r="Z1092" s="127"/>
      <c r="AA1092" s="124"/>
      <c r="AB1092" s="126"/>
      <c r="AC1092" s="124"/>
      <c r="AD1092" s="124"/>
      <c r="AE1092" s="175"/>
      <c r="AF1092" s="175"/>
      <c r="AG1092" s="124"/>
      <c r="AH1092" s="124"/>
      <c r="AI1092" s="124"/>
      <c r="AJ1092" s="124"/>
      <c r="AK1092" s="124"/>
    </row>
    <row r="1093" spans="1:37" s="29" customFormat="1" ht="26.25" customHeight="1">
      <c r="A1093" s="240">
        <f t="shared" si="128"/>
        <v>1088</v>
      </c>
      <c r="B1093" s="129" t="s">
        <v>79</v>
      </c>
      <c r="C1093" s="129" t="s">
        <v>18</v>
      </c>
      <c r="D1093" s="129" t="s">
        <v>193</v>
      </c>
      <c r="E1093" s="129" t="s">
        <v>153</v>
      </c>
      <c r="F1093" s="74">
        <f t="shared" si="135"/>
        <v>11</v>
      </c>
      <c r="G1093" s="13" t="s" ph="1">
        <v>3122</v>
      </c>
      <c r="H1093" s="126" t="s">
        <v>1105</v>
      </c>
      <c r="I1093" s="81">
        <v>16.72</v>
      </c>
      <c r="J1093" s="80" t="str">
        <f t="shared" si="131"/>
        <v>A</v>
      </c>
      <c r="K1093" s="78"/>
      <c r="L1093" s="79">
        <v>1989</v>
      </c>
      <c r="M1093" s="79" t="str" cm="1">
        <f t="array" ref="M1093">_xlfn.IFS(X1093="賃借施設","－",L1093&gt;=2006,"a",L1093&gt;=1986,"b",L1093&gt;=1976,"c",L1093&lt;=1975,"d")</f>
        <v>b</v>
      </c>
      <c r="N1093" s="79" t="str" cm="1">
        <f t="array" ref="N1093">_xlfn.IFS(X1093="賃借施設","－",L1093&gt;=2005,"a",L1093&gt;=1985,"b",L1093&gt;=1975,"c",L1093&lt;=1974,"d")</f>
        <v>b</v>
      </c>
      <c r="O1093" s="79" t="str">
        <f t="shared" si="132"/>
        <v/>
      </c>
      <c r="P1093" s="79" t="str">
        <f t="shared" si="133"/>
        <v>D</v>
      </c>
      <c r="Q1093" s="79" t="s">
        <v>1865</v>
      </c>
      <c r="R1093" s="79" t="s">
        <v>1835</v>
      </c>
      <c r="S1093" s="127" t="s">
        <v>439</v>
      </c>
      <c r="T1093" s="127" t="s">
        <v>3731</v>
      </c>
      <c r="U1093" s="127" t="s">
        <v>3732</v>
      </c>
      <c r="V1093" s="127" t="s">
        <v>1064</v>
      </c>
      <c r="W1093" s="116" t="s">
        <v>1773</v>
      </c>
      <c r="X1093" s="116" t="s">
        <v>1757</v>
      </c>
      <c r="Y1093" s="114">
        <v>41</v>
      </c>
      <c r="Z1093" s="127"/>
      <c r="AA1093" s="124"/>
      <c r="AB1093" s="126"/>
      <c r="AC1093" s="124"/>
      <c r="AD1093" s="124"/>
      <c r="AE1093" s="175"/>
      <c r="AF1093" s="175"/>
      <c r="AG1093" s="124"/>
      <c r="AH1093" s="124"/>
      <c r="AI1093" s="124"/>
      <c r="AJ1093" s="124"/>
      <c r="AK1093" s="124"/>
    </row>
    <row r="1094" spans="1:37" s="29" customFormat="1" ht="26.25" customHeight="1">
      <c r="A1094" s="240">
        <f t="shared" si="128"/>
        <v>1089</v>
      </c>
      <c r="B1094" s="129" t="s">
        <v>79</v>
      </c>
      <c r="C1094" s="129" t="s">
        <v>18</v>
      </c>
      <c r="D1094" s="129" t="s">
        <v>193</v>
      </c>
      <c r="E1094" s="129" t="s">
        <v>153</v>
      </c>
      <c r="F1094" s="74">
        <f t="shared" si="135"/>
        <v>12</v>
      </c>
      <c r="G1094" s="13" t="s" ph="1">
        <v>3123</v>
      </c>
      <c r="H1094" s="126" t="s">
        <v>1106</v>
      </c>
      <c r="I1094" s="81">
        <v>26.32</v>
      </c>
      <c r="J1094" s="80" t="str">
        <f t="shared" si="131"/>
        <v>A</v>
      </c>
      <c r="K1094" s="78"/>
      <c r="L1094" s="79">
        <v>1995</v>
      </c>
      <c r="M1094" s="79" t="str" cm="1">
        <f t="array" ref="M1094">_xlfn.IFS(X1094="賃借施設","－",L1094&gt;=2006,"a",L1094&gt;=1986,"b",L1094&gt;=1976,"c",L1094&lt;=1975,"d")</f>
        <v>b</v>
      </c>
      <c r="N1094" s="79" t="str" cm="1">
        <f t="array" ref="N1094">_xlfn.IFS(X1094="賃借施設","－",L1094&gt;=2005,"a",L1094&gt;=1985,"b",L1094&gt;=1975,"c",L1094&lt;=1974,"d")</f>
        <v>b</v>
      </c>
      <c r="O1094" s="79" t="str">
        <f t="shared" si="132"/>
        <v/>
      </c>
      <c r="P1094" s="79" t="str">
        <f t="shared" si="133"/>
        <v>D</v>
      </c>
      <c r="Q1094" s="79" t="s">
        <v>1865</v>
      </c>
      <c r="R1094" s="79" t="s">
        <v>1835</v>
      </c>
      <c r="S1094" s="127" t="s">
        <v>439</v>
      </c>
      <c r="T1094" s="127" t="s">
        <v>3731</v>
      </c>
      <c r="U1094" s="127" t="s">
        <v>3732</v>
      </c>
      <c r="V1094" s="127" t="s">
        <v>1064</v>
      </c>
      <c r="W1094" s="116" t="s">
        <v>1773</v>
      </c>
      <c r="X1094" s="116" t="s">
        <v>1757</v>
      </c>
      <c r="Y1094" s="114">
        <v>42</v>
      </c>
      <c r="Z1094" s="127"/>
      <c r="AA1094" s="124"/>
      <c r="AB1094" s="126"/>
      <c r="AC1094" s="124"/>
      <c r="AD1094" s="124"/>
      <c r="AE1094" s="175"/>
      <c r="AF1094" s="175"/>
      <c r="AG1094" s="124"/>
      <c r="AH1094" s="124"/>
      <c r="AI1094" s="124"/>
      <c r="AJ1094" s="124"/>
      <c r="AK1094" s="124"/>
    </row>
    <row r="1095" spans="1:37" ht="26.25" customHeight="1">
      <c r="A1095" s="240">
        <f t="shared" si="128"/>
        <v>1090</v>
      </c>
      <c r="B1095" s="129" t="s">
        <v>79</v>
      </c>
      <c r="C1095" s="129" t="s">
        <v>18</v>
      </c>
      <c r="D1095" s="129" t="s">
        <v>193</v>
      </c>
      <c r="E1095" s="129" t="s">
        <v>153</v>
      </c>
      <c r="F1095" s="74">
        <f t="shared" si="135"/>
        <v>13</v>
      </c>
      <c r="G1095" s="13" t="s" ph="1">
        <v>3124</v>
      </c>
      <c r="H1095" s="126" t="s">
        <v>1107</v>
      </c>
      <c r="I1095" s="81">
        <v>24.3</v>
      </c>
      <c r="J1095" s="80" t="str">
        <f t="shared" si="131"/>
        <v>A</v>
      </c>
      <c r="K1095" s="78"/>
      <c r="L1095" s="79">
        <v>2012</v>
      </c>
      <c r="M1095" s="79" t="str" cm="1">
        <f t="array" ref="M1095">_xlfn.IFS(X1095="賃借施設","－",L1095&gt;=2006,"a",L1095&gt;=1986,"b",L1095&gt;=1976,"c",L1095&lt;=1975,"d")</f>
        <v>a</v>
      </c>
      <c r="N1095" s="79" t="str" cm="1">
        <f t="array" ref="N1095">_xlfn.IFS(X1095="賃借施設","－",L1095&gt;=2005,"a",L1095&gt;=1985,"b",L1095&gt;=1975,"c",L1095&lt;=1974,"d")</f>
        <v>a</v>
      </c>
      <c r="O1095" s="79" t="str">
        <f t="shared" si="132"/>
        <v/>
      </c>
      <c r="P1095" s="79" t="str">
        <f t="shared" si="133"/>
        <v>A</v>
      </c>
      <c r="Q1095" s="79" t="s">
        <v>1865</v>
      </c>
      <c r="R1095" s="79" t="s">
        <v>1828</v>
      </c>
      <c r="S1095" s="127" t="s">
        <v>439</v>
      </c>
      <c r="T1095" s="127" t="s">
        <v>3731</v>
      </c>
      <c r="U1095" s="127" t="s">
        <v>3732</v>
      </c>
      <c r="V1095" s="127" t="s">
        <v>1064</v>
      </c>
      <c r="W1095" s="116" t="s">
        <v>1773</v>
      </c>
      <c r="X1095" s="116" t="s">
        <v>1757</v>
      </c>
      <c r="Y1095" s="114">
        <v>43</v>
      </c>
      <c r="Z1095" s="127"/>
      <c r="AA1095" s="124"/>
      <c r="AB1095" s="126"/>
      <c r="AC1095" s="124"/>
      <c r="AD1095" s="124"/>
      <c r="AE1095" s="175"/>
      <c r="AF1095" s="175"/>
      <c r="AG1095" s="124"/>
      <c r="AH1095" s="124"/>
      <c r="AI1095" s="124"/>
      <c r="AJ1095" s="124"/>
      <c r="AK1095" s="124"/>
    </row>
    <row r="1096" spans="1:37" ht="26.25" customHeight="1">
      <c r="A1096" s="240">
        <f t="shared" si="128"/>
        <v>1091</v>
      </c>
      <c r="B1096" s="129" t="s">
        <v>79</v>
      </c>
      <c r="C1096" s="129" t="s">
        <v>18</v>
      </c>
      <c r="D1096" s="129" t="s">
        <v>193</v>
      </c>
      <c r="E1096" s="129" t="s">
        <v>153</v>
      </c>
      <c r="F1096" s="74">
        <f t="shared" si="135"/>
        <v>14</v>
      </c>
      <c r="G1096" s="13" t="s" ph="1">
        <v>3125</v>
      </c>
      <c r="H1096" s="126" t="s">
        <v>1108</v>
      </c>
      <c r="I1096" s="81">
        <v>31.05</v>
      </c>
      <c r="J1096" s="80" t="str">
        <f t="shared" si="131"/>
        <v>A</v>
      </c>
      <c r="K1096" s="78"/>
      <c r="L1096" s="79">
        <v>2003</v>
      </c>
      <c r="M1096" s="79" t="str" cm="1">
        <f t="array" ref="M1096">_xlfn.IFS(X1096="賃借施設","－",L1096&gt;=2006,"a",L1096&gt;=1986,"b",L1096&gt;=1976,"c",L1096&lt;=1975,"d")</f>
        <v>b</v>
      </c>
      <c r="N1096" s="79" t="str" cm="1">
        <f t="array" ref="N1096">_xlfn.IFS(X1096="賃借施設","－",L1096&gt;=2005,"a",L1096&gt;=1985,"b",L1096&gt;=1975,"c",L1096&lt;=1974,"d")</f>
        <v>b</v>
      </c>
      <c r="O1096" s="79" t="str">
        <f t="shared" si="132"/>
        <v/>
      </c>
      <c r="P1096" s="79" t="str">
        <f t="shared" si="133"/>
        <v>D</v>
      </c>
      <c r="Q1096" s="79" t="s">
        <v>1865</v>
      </c>
      <c r="R1096" s="79" t="s">
        <v>1828</v>
      </c>
      <c r="S1096" s="127" t="s">
        <v>439</v>
      </c>
      <c r="T1096" s="127" t="s">
        <v>3731</v>
      </c>
      <c r="U1096" s="127" t="s">
        <v>3732</v>
      </c>
      <c r="V1096" s="127" t="s">
        <v>1064</v>
      </c>
      <c r="W1096" s="116" t="s">
        <v>1775</v>
      </c>
      <c r="X1096" s="116" t="s">
        <v>1757</v>
      </c>
      <c r="Y1096" s="114">
        <v>26</v>
      </c>
      <c r="Z1096" s="127"/>
      <c r="AA1096" s="124"/>
      <c r="AB1096" s="126"/>
      <c r="AC1096" s="124"/>
      <c r="AD1096" s="124"/>
      <c r="AE1096" s="175"/>
      <c r="AF1096" s="175"/>
      <c r="AG1096" s="124"/>
      <c r="AH1096" s="124"/>
      <c r="AI1096" s="124"/>
      <c r="AJ1096" s="124"/>
      <c r="AK1096" s="124"/>
    </row>
    <row r="1097" spans="1:37" s="29" customFormat="1" ht="26.25" customHeight="1">
      <c r="A1097" s="240">
        <f t="shared" si="128"/>
        <v>1092</v>
      </c>
      <c r="B1097" s="129" t="s">
        <v>79</v>
      </c>
      <c r="C1097" s="129" t="s">
        <v>18</v>
      </c>
      <c r="D1097" s="129" t="s">
        <v>193</v>
      </c>
      <c r="E1097" s="129" t="s">
        <v>153</v>
      </c>
      <c r="F1097" s="74">
        <f t="shared" si="135"/>
        <v>15</v>
      </c>
      <c r="G1097" s="13" t="s" ph="1">
        <v>3761</v>
      </c>
      <c r="H1097" s="126" t="s">
        <v>1109</v>
      </c>
      <c r="I1097" s="81">
        <v>429.09</v>
      </c>
      <c r="J1097" s="80" t="str">
        <f t="shared" si="131"/>
        <v>A</v>
      </c>
      <c r="K1097" s="78"/>
      <c r="L1097" s="79">
        <v>1970</v>
      </c>
      <c r="M1097" s="79" t="str" cm="1">
        <f t="array" ref="M1097">_xlfn.IFS(X1097="賃借施設","－",L1097&gt;=2006,"a",L1097&gt;=1986,"b",L1097&gt;=1976,"c",L1097&lt;=1975,"d")</f>
        <v>d</v>
      </c>
      <c r="N1097" s="79" t="str" cm="1">
        <f t="array" ref="N1097">_xlfn.IFS(X1097="賃借施設","－",L1097&gt;=2005,"a",L1097&gt;=1985,"b",L1097&gt;=1975,"c",L1097&lt;=1974,"d")</f>
        <v>d</v>
      </c>
      <c r="O1097" s="79" t="str">
        <f t="shared" si="132"/>
        <v/>
      </c>
      <c r="P1097" s="79" t="str">
        <f t="shared" si="133"/>
        <v>J</v>
      </c>
      <c r="Q1097" s="79" t="s">
        <v>1865</v>
      </c>
      <c r="R1097" s="79" t="s">
        <v>1828</v>
      </c>
      <c r="S1097" s="127" t="s">
        <v>439</v>
      </c>
      <c r="T1097" s="127" t="s">
        <v>3731</v>
      </c>
      <c r="U1097" s="127" t="s">
        <v>3732</v>
      </c>
      <c r="V1097" s="127" t="s">
        <v>1064</v>
      </c>
      <c r="W1097" s="116" t="s">
        <v>1777</v>
      </c>
      <c r="X1097" s="116" t="s">
        <v>1757</v>
      </c>
      <c r="Y1097" s="114">
        <v>44</v>
      </c>
      <c r="Z1097" s="127"/>
      <c r="AA1097" s="124"/>
      <c r="AB1097" s="126"/>
      <c r="AC1097" s="124"/>
      <c r="AD1097" s="124"/>
      <c r="AE1097" s="175"/>
      <c r="AF1097" s="175"/>
      <c r="AG1097" s="124"/>
      <c r="AH1097" s="124"/>
      <c r="AI1097" s="124"/>
      <c r="AJ1097" s="124"/>
      <c r="AK1097" s="124"/>
    </row>
    <row r="1098" spans="1:37" ht="26.25" customHeight="1">
      <c r="A1098" s="240">
        <f t="shared" si="128"/>
        <v>1093</v>
      </c>
      <c r="B1098" s="129" t="s">
        <v>79</v>
      </c>
      <c r="C1098" s="129" t="s">
        <v>18</v>
      </c>
      <c r="D1098" s="129" t="s">
        <v>193</v>
      </c>
      <c r="E1098" s="129" t="s">
        <v>153</v>
      </c>
      <c r="F1098" s="74">
        <f t="shared" si="135"/>
        <v>16</v>
      </c>
      <c r="G1098" s="13" t="s" ph="1">
        <v>3734</v>
      </c>
      <c r="H1098" s="126" t="s">
        <v>1110</v>
      </c>
      <c r="I1098" s="81">
        <v>17.39</v>
      </c>
      <c r="J1098" s="80" t="str">
        <f t="shared" si="131"/>
        <v>A</v>
      </c>
      <c r="K1098" s="78"/>
      <c r="L1098" s="79">
        <v>1988</v>
      </c>
      <c r="M1098" s="79" t="str" cm="1">
        <f t="array" ref="M1098">_xlfn.IFS(X1098="賃借施設","－",L1098&gt;=2006,"a",L1098&gt;=1986,"b",L1098&gt;=1976,"c",L1098&lt;=1975,"d")</f>
        <v>b</v>
      </c>
      <c r="N1098" s="79" t="str" cm="1">
        <f t="array" ref="N1098">_xlfn.IFS(X1098="賃借施設","－",L1098&gt;=2005,"a",L1098&gt;=1985,"b",L1098&gt;=1975,"c",L1098&lt;=1974,"d")</f>
        <v>b</v>
      </c>
      <c r="O1098" s="79" t="str">
        <f t="shared" si="132"/>
        <v/>
      </c>
      <c r="P1098" s="79" t="str">
        <f t="shared" si="133"/>
        <v>D</v>
      </c>
      <c r="Q1098" s="79" t="s">
        <v>1865</v>
      </c>
      <c r="R1098" s="79" t="s">
        <v>1828</v>
      </c>
      <c r="S1098" s="127" t="s">
        <v>439</v>
      </c>
      <c r="T1098" s="127" t="s">
        <v>3731</v>
      </c>
      <c r="U1098" s="127" t="s">
        <v>3732</v>
      </c>
      <c r="V1098" s="127" t="s">
        <v>1064</v>
      </c>
      <c r="W1098" s="116" t="s">
        <v>1779</v>
      </c>
      <c r="X1098" s="116" t="s">
        <v>1757</v>
      </c>
      <c r="Y1098" s="114">
        <v>33</v>
      </c>
      <c r="Z1098" s="127"/>
      <c r="AA1098" s="124"/>
      <c r="AB1098" s="126"/>
      <c r="AC1098" s="124"/>
      <c r="AD1098" s="124"/>
      <c r="AE1098" s="175"/>
      <c r="AF1098" s="175"/>
      <c r="AG1098" s="124"/>
      <c r="AH1098" s="124"/>
      <c r="AI1098" s="124"/>
      <c r="AJ1098" s="124"/>
      <c r="AK1098" s="124"/>
    </row>
    <row r="1099" spans="1:37" s="29" customFormat="1" ht="26.25" customHeight="1">
      <c r="A1099" s="240">
        <f t="shared" si="128"/>
        <v>1094</v>
      </c>
      <c r="B1099" s="129" t="s">
        <v>79</v>
      </c>
      <c r="C1099" s="129" t="s">
        <v>18</v>
      </c>
      <c r="D1099" s="129" t="s">
        <v>193</v>
      </c>
      <c r="E1099" s="129" t="s">
        <v>153</v>
      </c>
      <c r="F1099" s="74">
        <f t="shared" si="135"/>
        <v>17</v>
      </c>
      <c r="G1099" s="13" t="s" ph="1">
        <v>3760</v>
      </c>
      <c r="H1099" s="126" t="s">
        <v>3764</v>
      </c>
      <c r="I1099" s="81">
        <v>9.93</v>
      </c>
      <c r="J1099" s="80" t="str">
        <f t="shared" si="131"/>
        <v>A</v>
      </c>
      <c r="K1099" s="78"/>
      <c r="L1099" s="79">
        <v>1984</v>
      </c>
      <c r="M1099" s="79" t="str" cm="1">
        <f t="array" ref="M1099">_xlfn.IFS(X1099="賃借施設","－",L1099&gt;=2006,"a",L1099&gt;=1986,"b",L1099&gt;=1976,"c",L1099&lt;=1975,"d")</f>
        <v>c</v>
      </c>
      <c r="N1099" s="79" t="str" cm="1">
        <f t="array" ref="N1099">_xlfn.IFS(X1099="賃借施設","－",L1099&gt;=2005,"a",L1099&gt;=1985,"b",L1099&gt;=1975,"c",L1099&lt;=1974,"d")</f>
        <v>c</v>
      </c>
      <c r="O1099" s="79" t="str">
        <f t="shared" si="132"/>
        <v/>
      </c>
      <c r="P1099" s="79" t="str">
        <f t="shared" si="133"/>
        <v>G</v>
      </c>
      <c r="Q1099" s="79" t="s">
        <v>1865</v>
      </c>
      <c r="R1099" s="79" t="s">
        <v>1828</v>
      </c>
      <c r="S1099" s="127" t="s">
        <v>439</v>
      </c>
      <c r="T1099" s="127" t="s">
        <v>3731</v>
      </c>
      <c r="U1099" s="127" t="s">
        <v>3732</v>
      </c>
      <c r="V1099" s="127" t="s">
        <v>1064</v>
      </c>
      <c r="W1099" s="116" t="s">
        <v>1781</v>
      </c>
      <c r="X1099" s="116" t="s">
        <v>1757</v>
      </c>
      <c r="Y1099" s="114">
        <v>49</v>
      </c>
      <c r="Z1099" s="127"/>
      <c r="AA1099" s="124"/>
      <c r="AB1099" s="126"/>
      <c r="AC1099" s="124"/>
      <c r="AD1099" s="124"/>
      <c r="AE1099" s="175"/>
      <c r="AF1099" s="175"/>
      <c r="AG1099" s="124"/>
      <c r="AH1099" s="124"/>
      <c r="AI1099" s="124"/>
      <c r="AJ1099" s="124"/>
      <c r="AK1099" s="124"/>
    </row>
    <row r="1100" spans="1:37" ht="26.25" customHeight="1">
      <c r="A1100" s="240">
        <f t="shared" si="128"/>
        <v>1095</v>
      </c>
      <c r="B1100" s="129" t="s">
        <v>79</v>
      </c>
      <c r="C1100" s="129" t="s">
        <v>18</v>
      </c>
      <c r="D1100" s="129" t="s">
        <v>193</v>
      </c>
      <c r="E1100" s="129" t="s">
        <v>153</v>
      </c>
      <c r="F1100" s="74">
        <f t="shared" si="135"/>
        <v>18</v>
      </c>
      <c r="G1100" s="13" t="s" ph="1">
        <v>3126</v>
      </c>
      <c r="H1100" s="126" t="s">
        <v>1111</v>
      </c>
      <c r="I1100" s="81">
        <v>25.65</v>
      </c>
      <c r="J1100" s="80" t="str">
        <f t="shared" si="131"/>
        <v>A</v>
      </c>
      <c r="K1100" s="78"/>
      <c r="L1100" s="79">
        <v>2000</v>
      </c>
      <c r="M1100" s="79" t="str" cm="1">
        <f t="array" ref="M1100">_xlfn.IFS(X1100="賃借施設","－",L1100&gt;=2006,"a",L1100&gt;=1986,"b",L1100&gt;=1976,"c",L1100&lt;=1975,"d")</f>
        <v>b</v>
      </c>
      <c r="N1100" s="79" t="str" cm="1">
        <f t="array" ref="N1100">_xlfn.IFS(X1100="賃借施設","－",L1100&gt;=2005,"a",L1100&gt;=1985,"b",L1100&gt;=1975,"c",L1100&lt;=1974,"d")</f>
        <v>b</v>
      </c>
      <c r="O1100" s="79" t="str">
        <f t="shared" si="132"/>
        <v/>
      </c>
      <c r="P1100" s="79" t="str">
        <f t="shared" si="133"/>
        <v>D</v>
      </c>
      <c r="Q1100" s="79" t="s">
        <v>1865</v>
      </c>
      <c r="R1100" s="79" t="s">
        <v>1828</v>
      </c>
      <c r="S1100" s="127" t="s">
        <v>439</v>
      </c>
      <c r="T1100" s="127" t="s">
        <v>3731</v>
      </c>
      <c r="U1100" s="127" t="s">
        <v>3732</v>
      </c>
      <c r="V1100" s="127" t="s">
        <v>1064</v>
      </c>
      <c r="W1100" s="116" t="s">
        <v>1781</v>
      </c>
      <c r="X1100" s="116" t="s">
        <v>1757</v>
      </c>
      <c r="Y1100" s="114">
        <v>50</v>
      </c>
      <c r="Z1100" s="127"/>
      <c r="AA1100" s="124"/>
      <c r="AB1100" s="126"/>
      <c r="AC1100" s="124"/>
      <c r="AD1100" s="124"/>
      <c r="AE1100" s="175"/>
      <c r="AF1100" s="175"/>
      <c r="AG1100" s="124"/>
      <c r="AH1100" s="124"/>
      <c r="AI1100" s="124"/>
      <c r="AJ1100" s="124"/>
      <c r="AK1100" s="124"/>
    </row>
    <row r="1101" spans="1:37" ht="26.25" customHeight="1">
      <c r="A1101" s="240">
        <f t="shared" si="128"/>
        <v>1096</v>
      </c>
      <c r="B1101" s="129" t="s">
        <v>79</v>
      </c>
      <c r="C1101" s="129" t="s">
        <v>18</v>
      </c>
      <c r="D1101" s="129" t="s">
        <v>193</v>
      </c>
      <c r="E1101" s="129" t="s">
        <v>153</v>
      </c>
      <c r="F1101" s="74">
        <f t="shared" si="135"/>
        <v>19</v>
      </c>
      <c r="G1101" s="13" t="s" ph="1">
        <v>3127</v>
      </c>
      <c r="H1101" s="126" t="s">
        <v>1112</v>
      </c>
      <c r="I1101" s="81">
        <v>39.83</v>
      </c>
      <c r="J1101" s="80" t="str">
        <f t="shared" si="131"/>
        <v>A</v>
      </c>
      <c r="K1101" s="78"/>
      <c r="L1101" s="79">
        <v>2012</v>
      </c>
      <c r="M1101" s="79" t="str" cm="1">
        <f t="array" ref="M1101">_xlfn.IFS(X1101="賃借施設","－",L1101&gt;=2006,"a",L1101&gt;=1986,"b",L1101&gt;=1976,"c",L1101&lt;=1975,"d")</f>
        <v>a</v>
      </c>
      <c r="N1101" s="79" t="str" cm="1">
        <f t="array" ref="N1101">_xlfn.IFS(X1101="賃借施設","－",L1101&gt;=2005,"a",L1101&gt;=1985,"b",L1101&gt;=1975,"c",L1101&lt;=1974,"d")</f>
        <v>a</v>
      </c>
      <c r="O1101" s="79" t="str">
        <f t="shared" si="132"/>
        <v/>
      </c>
      <c r="P1101" s="79" t="str">
        <f t="shared" si="133"/>
        <v>A</v>
      </c>
      <c r="Q1101" s="79" t="s">
        <v>1865</v>
      </c>
      <c r="R1101" s="79" t="s">
        <v>1828</v>
      </c>
      <c r="S1101" s="127" t="s">
        <v>439</v>
      </c>
      <c r="T1101" s="127" t="s">
        <v>3731</v>
      </c>
      <c r="U1101" s="127" t="s">
        <v>3732</v>
      </c>
      <c r="V1101" s="127" t="s">
        <v>1064</v>
      </c>
      <c r="W1101" s="116" t="s">
        <v>1782</v>
      </c>
      <c r="X1101" s="116" t="s">
        <v>1757</v>
      </c>
      <c r="Y1101" s="114">
        <v>33</v>
      </c>
      <c r="Z1101" s="127"/>
      <c r="AA1101" s="124"/>
      <c r="AB1101" s="126"/>
      <c r="AC1101" s="124"/>
      <c r="AD1101" s="124"/>
      <c r="AE1101" s="175"/>
      <c r="AF1101" s="175"/>
      <c r="AG1101" s="124"/>
      <c r="AH1101" s="124"/>
      <c r="AI1101" s="124"/>
      <c r="AJ1101" s="124"/>
      <c r="AK1101" s="124"/>
    </row>
    <row r="1102" spans="1:37" ht="26.25" customHeight="1">
      <c r="A1102" s="240">
        <f t="shared" si="128"/>
        <v>1097</v>
      </c>
      <c r="B1102" s="129" t="s">
        <v>79</v>
      </c>
      <c r="C1102" s="129" t="s">
        <v>18</v>
      </c>
      <c r="D1102" s="129" t="s">
        <v>193</v>
      </c>
      <c r="E1102" s="129" t="s">
        <v>153</v>
      </c>
      <c r="F1102" s="74">
        <f t="shared" si="135"/>
        <v>20</v>
      </c>
      <c r="G1102" s="13" t="s" ph="1">
        <v>3733</v>
      </c>
      <c r="H1102" s="126" t="s">
        <v>1113</v>
      </c>
      <c r="I1102" s="81">
        <v>9.93</v>
      </c>
      <c r="J1102" s="80" t="str">
        <f t="shared" si="131"/>
        <v>A</v>
      </c>
      <c r="K1102" s="78"/>
      <c r="L1102" s="79">
        <v>1984</v>
      </c>
      <c r="M1102" s="79" t="str" cm="1">
        <f t="array" ref="M1102">_xlfn.IFS(X1102="賃借施設","－",L1102&gt;=2006,"a",L1102&gt;=1986,"b",L1102&gt;=1976,"c",L1102&lt;=1975,"d")</f>
        <v>c</v>
      </c>
      <c r="N1102" s="79" t="str" cm="1">
        <f t="array" ref="N1102">_xlfn.IFS(X1102="賃借施設","－",L1102&gt;=2005,"a",L1102&gt;=1985,"b",L1102&gt;=1975,"c",L1102&lt;=1974,"d")</f>
        <v>c</v>
      </c>
      <c r="O1102" s="79" t="str">
        <f t="shared" si="132"/>
        <v/>
      </c>
      <c r="P1102" s="79" t="str">
        <f t="shared" si="133"/>
        <v>G</v>
      </c>
      <c r="Q1102" s="79" t="s">
        <v>1865</v>
      </c>
      <c r="R1102" s="79" t="s">
        <v>1828</v>
      </c>
      <c r="S1102" s="127" t="s">
        <v>439</v>
      </c>
      <c r="T1102" s="127" t="s">
        <v>3731</v>
      </c>
      <c r="U1102" s="127" t="s">
        <v>3732</v>
      </c>
      <c r="V1102" s="127" t="s">
        <v>1064</v>
      </c>
      <c r="W1102" s="116" t="s">
        <v>1784</v>
      </c>
      <c r="X1102" s="116" t="s">
        <v>1757</v>
      </c>
      <c r="Y1102" s="114">
        <v>61</v>
      </c>
      <c r="Z1102" s="127"/>
      <c r="AA1102" s="124"/>
      <c r="AB1102" s="126"/>
      <c r="AC1102" s="124"/>
      <c r="AD1102" s="124"/>
      <c r="AE1102" s="175"/>
      <c r="AF1102" s="175"/>
      <c r="AG1102" s="124"/>
      <c r="AH1102" s="124"/>
      <c r="AI1102" s="124"/>
      <c r="AJ1102" s="124"/>
      <c r="AK1102" s="124"/>
    </row>
    <row r="1103" spans="1:37" s="29" customFormat="1" ht="26.25" customHeight="1">
      <c r="A1103" s="240">
        <f t="shared" si="128"/>
        <v>1098</v>
      </c>
      <c r="B1103" s="129" t="s">
        <v>79</v>
      </c>
      <c r="C1103" s="129" t="s">
        <v>18</v>
      </c>
      <c r="D1103" s="129" t="s">
        <v>193</v>
      </c>
      <c r="E1103" s="129" t="s">
        <v>153</v>
      </c>
      <c r="F1103" s="74">
        <f t="shared" si="135"/>
        <v>21</v>
      </c>
      <c r="G1103" s="13" t="s" ph="1">
        <v>3128</v>
      </c>
      <c r="H1103" s="126" t="s">
        <v>1442</v>
      </c>
      <c r="I1103" s="81">
        <v>27.73</v>
      </c>
      <c r="J1103" s="80" t="str">
        <f t="shared" si="131"/>
        <v>A</v>
      </c>
      <c r="K1103" s="78"/>
      <c r="L1103" s="79">
        <v>1993</v>
      </c>
      <c r="M1103" s="79" t="str" cm="1">
        <f t="array" ref="M1103">_xlfn.IFS(X1103="賃借施設","－",L1103&gt;=2006,"a",L1103&gt;=1986,"b",L1103&gt;=1976,"c",L1103&lt;=1975,"d")</f>
        <v>b</v>
      </c>
      <c r="N1103" s="79" t="str" cm="1">
        <f t="array" ref="N1103">_xlfn.IFS(X1103="賃借施設","－",L1103&gt;=2005,"a",L1103&gt;=1985,"b",L1103&gt;=1975,"c",L1103&lt;=1974,"d")</f>
        <v>b</v>
      </c>
      <c r="O1103" s="79" t="str">
        <f t="shared" si="132"/>
        <v/>
      </c>
      <c r="P1103" s="79" t="str">
        <f t="shared" si="133"/>
        <v>D</v>
      </c>
      <c r="Q1103" s="79" t="s">
        <v>1865</v>
      </c>
      <c r="R1103" s="79" t="s">
        <v>1809</v>
      </c>
      <c r="S1103" s="127" t="s">
        <v>439</v>
      </c>
      <c r="T1103" s="127" t="s">
        <v>3731</v>
      </c>
      <c r="U1103" s="127" t="s">
        <v>3732</v>
      </c>
      <c r="V1103" s="127" t="s">
        <v>1064</v>
      </c>
      <c r="W1103" s="116" t="s">
        <v>1784</v>
      </c>
      <c r="X1103" s="116" t="s">
        <v>1757</v>
      </c>
      <c r="Y1103" s="114">
        <v>62</v>
      </c>
      <c r="Z1103" s="127"/>
      <c r="AA1103" s="124"/>
      <c r="AB1103" s="126"/>
      <c r="AC1103" s="124"/>
      <c r="AD1103" s="124"/>
      <c r="AE1103" s="175"/>
      <c r="AF1103" s="175"/>
      <c r="AG1103" s="124"/>
      <c r="AH1103" s="124"/>
      <c r="AI1103" s="124"/>
      <c r="AJ1103" s="124"/>
      <c r="AK1103" s="124"/>
    </row>
    <row r="1104" spans="1:37" ht="26.25" customHeight="1">
      <c r="A1104" s="240">
        <f t="shared" ref="A1104:A1167" si="136">A1103+1</f>
        <v>1099</v>
      </c>
      <c r="B1104" s="129" t="s">
        <v>79</v>
      </c>
      <c r="C1104" s="129" t="s">
        <v>18</v>
      </c>
      <c r="D1104" s="129" t="s">
        <v>193</v>
      </c>
      <c r="E1104" s="129" t="s">
        <v>153</v>
      </c>
      <c r="F1104" s="74">
        <f t="shared" si="135"/>
        <v>22</v>
      </c>
      <c r="G1104" s="13" t="s" ph="1">
        <v>3129</v>
      </c>
      <c r="H1104" s="126" t="s">
        <v>1114</v>
      </c>
      <c r="I1104" s="81">
        <v>25.65</v>
      </c>
      <c r="J1104" s="80" t="str">
        <f t="shared" si="131"/>
        <v>A</v>
      </c>
      <c r="K1104" s="78"/>
      <c r="L1104" s="79">
        <v>1994</v>
      </c>
      <c r="M1104" s="79" t="str" cm="1">
        <f t="array" ref="M1104">_xlfn.IFS(X1104="賃借施設","－",L1104&gt;=2006,"a",L1104&gt;=1986,"b",L1104&gt;=1976,"c",L1104&lt;=1975,"d")</f>
        <v>b</v>
      </c>
      <c r="N1104" s="79" t="str" cm="1">
        <f t="array" ref="N1104">_xlfn.IFS(X1104="賃借施設","－",L1104&gt;=2005,"a",L1104&gt;=1985,"b",L1104&gt;=1975,"c",L1104&lt;=1974,"d")</f>
        <v>b</v>
      </c>
      <c r="O1104" s="79" t="str">
        <f t="shared" si="132"/>
        <v/>
      </c>
      <c r="P1104" s="79" t="str">
        <f t="shared" si="133"/>
        <v>D</v>
      </c>
      <c r="Q1104" s="79" t="s">
        <v>1865</v>
      </c>
      <c r="R1104" s="79" t="s">
        <v>1809</v>
      </c>
      <c r="S1104" s="127" t="s">
        <v>439</v>
      </c>
      <c r="T1104" s="127" t="s">
        <v>3731</v>
      </c>
      <c r="U1104" s="127" t="s">
        <v>3732</v>
      </c>
      <c r="V1104" s="127" t="s">
        <v>1064</v>
      </c>
      <c r="W1104" s="116" t="s">
        <v>1784</v>
      </c>
      <c r="X1104" s="116" t="s">
        <v>1757</v>
      </c>
      <c r="Y1104" s="114">
        <v>63</v>
      </c>
      <c r="Z1104" s="127"/>
      <c r="AA1104" s="124"/>
      <c r="AB1104" s="126"/>
      <c r="AC1104" s="124"/>
      <c r="AD1104" s="124"/>
      <c r="AE1104" s="175"/>
      <c r="AF1104" s="175"/>
      <c r="AG1104" s="124"/>
      <c r="AH1104" s="124"/>
      <c r="AI1104" s="124"/>
      <c r="AJ1104" s="124"/>
      <c r="AK1104" s="124"/>
    </row>
    <row r="1105" spans="1:37" ht="26.25" customHeight="1">
      <c r="A1105" s="240">
        <f t="shared" si="136"/>
        <v>1100</v>
      </c>
      <c r="B1105" s="129" t="s">
        <v>79</v>
      </c>
      <c r="C1105" s="129" t="s">
        <v>18</v>
      </c>
      <c r="D1105" s="129" t="s">
        <v>193</v>
      </c>
      <c r="E1105" s="129" t="s">
        <v>153</v>
      </c>
      <c r="F1105" s="74">
        <f t="shared" si="135"/>
        <v>23</v>
      </c>
      <c r="G1105" s="13" t="s" ph="1">
        <v>3130</v>
      </c>
      <c r="H1105" s="126" t="s">
        <v>1115</v>
      </c>
      <c r="I1105" s="81">
        <v>25.65</v>
      </c>
      <c r="J1105" s="80" t="str">
        <f t="shared" si="131"/>
        <v>A</v>
      </c>
      <c r="K1105" s="78"/>
      <c r="L1105" s="79">
        <v>1997</v>
      </c>
      <c r="M1105" s="79" t="str" cm="1">
        <f t="array" ref="M1105">_xlfn.IFS(X1105="賃借施設","－",L1105&gt;=2006,"a",L1105&gt;=1986,"b",L1105&gt;=1976,"c",L1105&lt;=1975,"d")</f>
        <v>b</v>
      </c>
      <c r="N1105" s="79" t="str" cm="1">
        <f t="array" ref="N1105">_xlfn.IFS(X1105="賃借施設","－",L1105&gt;=2005,"a",L1105&gt;=1985,"b",L1105&gt;=1975,"c",L1105&lt;=1974,"d")</f>
        <v>b</v>
      </c>
      <c r="O1105" s="79" t="str">
        <f t="shared" si="132"/>
        <v/>
      </c>
      <c r="P1105" s="79" t="str">
        <f t="shared" si="133"/>
        <v>D</v>
      </c>
      <c r="Q1105" s="79" t="s">
        <v>1865</v>
      </c>
      <c r="R1105" s="79" t="s">
        <v>1809</v>
      </c>
      <c r="S1105" s="127" t="s">
        <v>439</v>
      </c>
      <c r="T1105" s="127" t="s">
        <v>3731</v>
      </c>
      <c r="U1105" s="127" t="s">
        <v>3732</v>
      </c>
      <c r="V1105" s="127" t="s">
        <v>1064</v>
      </c>
      <c r="W1105" s="116" t="s">
        <v>1785</v>
      </c>
      <c r="X1105" s="116" t="s">
        <v>1757</v>
      </c>
      <c r="Y1105" s="114">
        <v>63</v>
      </c>
      <c r="Z1105" s="127"/>
      <c r="AA1105" s="124"/>
      <c r="AB1105" s="126"/>
      <c r="AC1105" s="124"/>
      <c r="AD1105" s="124"/>
      <c r="AE1105" s="175"/>
      <c r="AF1105" s="175"/>
      <c r="AG1105" s="124"/>
      <c r="AH1105" s="124"/>
      <c r="AI1105" s="124"/>
      <c r="AJ1105" s="124"/>
      <c r="AK1105" s="124"/>
    </row>
    <row r="1106" spans="1:37" ht="26.25" customHeight="1">
      <c r="A1106" s="240">
        <f t="shared" si="136"/>
        <v>1101</v>
      </c>
      <c r="B1106" s="129" t="s">
        <v>79</v>
      </c>
      <c r="C1106" s="129" t="s">
        <v>18</v>
      </c>
      <c r="D1106" s="129" t="s">
        <v>193</v>
      </c>
      <c r="E1106" s="125" t="s">
        <v>154</v>
      </c>
      <c r="F1106" s="74">
        <v>1</v>
      </c>
      <c r="G1106" s="13" t="s" ph="1">
        <v>3131</v>
      </c>
      <c r="H1106" s="126" t="s">
        <v>1116</v>
      </c>
      <c r="I1106" s="81">
        <v>8.1</v>
      </c>
      <c r="J1106" s="80" t="str">
        <f t="shared" si="131"/>
        <v>A</v>
      </c>
      <c r="K1106" s="78"/>
      <c r="L1106" s="79">
        <v>2010</v>
      </c>
      <c r="M1106" s="79" t="str" cm="1">
        <f t="array" ref="M1106">_xlfn.IFS(X1106="賃借施設","－",L1106&gt;=2006,"a",L1106&gt;=1986,"b",L1106&gt;=1976,"c",L1106&lt;=1975,"d")</f>
        <v>a</v>
      </c>
      <c r="N1106" s="79" t="str" cm="1">
        <f t="array" ref="N1106">_xlfn.IFS(X1106="賃借施設","－",L1106&gt;=2005,"a",L1106&gt;=1985,"b",L1106&gt;=1975,"c",L1106&lt;=1974,"d")</f>
        <v>a</v>
      </c>
      <c r="O1106" s="79" t="str">
        <f t="shared" si="132"/>
        <v/>
      </c>
      <c r="P1106" s="79" t="str">
        <f t="shared" si="133"/>
        <v>A</v>
      </c>
      <c r="Q1106" s="79" t="s">
        <v>1865</v>
      </c>
      <c r="R1106" s="79" t="s">
        <v>1824</v>
      </c>
      <c r="S1106" s="127" t="s">
        <v>439</v>
      </c>
      <c r="T1106" s="127" t="s">
        <v>3731</v>
      </c>
      <c r="U1106" s="127" t="s">
        <v>3732</v>
      </c>
      <c r="V1106" s="127" t="s">
        <v>1064</v>
      </c>
      <c r="W1106" s="116" t="s">
        <v>1761</v>
      </c>
      <c r="X1106" s="116" t="s">
        <v>1757</v>
      </c>
      <c r="Y1106" s="114">
        <v>73</v>
      </c>
      <c r="Z1106" s="127"/>
      <c r="AA1106" s="124"/>
      <c r="AB1106" s="126"/>
      <c r="AC1106" s="124"/>
      <c r="AD1106" s="124"/>
      <c r="AE1106" s="175"/>
      <c r="AF1106" s="175"/>
      <c r="AG1106" s="124"/>
      <c r="AH1106" s="124"/>
      <c r="AI1106" s="124"/>
      <c r="AJ1106" s="124"/>
      <c r="AK1106" s="124"/>
    </row>
    <row r="1107" spans="1:37" ht="26.25" customHeight="1">
      <c r="A1107" s="240">
        <f t="shared" si="136"/>
        <v>1102</v>
      </c>
      <c r="B1107" s="129" t="s">
        <v>79</v>
      </c>
      <c r="C1107" s="129" t="s">
        <v>18</v>
      </c>
      <c r="D1107" s="129" t="s">
        <v>193</v>
      </c>
      <c r="E1107" s="129" t="s">
        <v>154</v>
      </c>
      <c r="F1107" s="74">
        <f t="shared" ref="F1107:F1138" si="137">F1106+1</f>
        <v>2</v>
      </c>
      <c r="G1107" s="13" t="s" ph="1">
        <v>3132</v>
      </c>
      <c r="H1107" s="126" t="s">
        <v>1117</v>
      </c>
      <c r="I1107" s="81">
        <v>12.15</v>
      </c>
      <c r="J1107" s="80" t="str">
        <f t="shared" si="131"/>
        <v>A</v>
      </c>
      <c r="K1107" s="78"/>
      <c r="L1107" s="79">
        <v>2010</v>
      </c>
      <c r="M1107" s="79" t="str" cm="1">
        <f t="array" ref="M1107">_xlfn.IFS(X1107="賃借施設","－",L1107&gt;=2006,"a",L1107&gt;=1986,"b",L1107&gt;=1976,"c",L1107&lt;=1975,"d")</f>
        <v>a</v>
      </c>
      <c r="N1107" s="79" t="str" cm="1">
        <f t="array" ref="N1107">_xlfn.IFS(X1107="賃借施設","－",L1107&gt;=2005,"a",L1107&gt;=1985,"b",L1107&gt;=1975,"c",L1107&lt;=1974,"d")</f>
        <v>a</v>
      </c>
      <c r="O1107" s="79" t="str">
        <f t="shared" si="132"/>
        <v/>
      </c>
      <c r="P1107" s="79" t="str">
        <f t="shared" si="133"/>
        <v>A</v>
      </c>
      <c r="Q1107" s="79" t="s">
        <v>1865</v>
      </c>
      <c r="R1107" s="79" t="s">
        <v>1824</v>
      </c>
      <c r="S1107" s="127" t="s">
        <v>439</v>
      </c>
      <c r="T1107" s="127" t="s">
        <v>3731</v>
      </c>
      <c r="U1107" s="127" t="s">
        <v>3732</v>
      </c>
      <c r="V1107" s="127" t="s">
        <v>1064</v>
      </c>
      <c r="W1107" s="116" t="s">
        <v>1761</v>
      </c>
      <c r="X1107" s="116" t="s">
        <v>1757</v>
      </c>
      <c r="Y1107" s="114">
        <v>74</v>
      </c>
      <c r="Z1107" s="127"/>
      <c r="AA1107" s="124"/>
      <c r="AB1107" s="126"/>
      <c r="AC1107" s="124"/>
      <c r="AD1107" s="124"/>
      <c r="AE1107" s="175"/>
      <c r="AF1107" s="175"/>
      <c r="AG1107" s="124"/>
      <c r="AH1107" s="124"/>
      <c r="AI1107" s="124"/>
      <c r="AJ1107" s="124"/>
      <c r="AK1107" s="124"/>
    </row>
    <row r="1108" spans="1:37" ht="26.25" customHeight="1">
      <c r="A1108" s="240">
        <f t="shared" si="136"/>
        <v>1103</v>
      </c>
      <c r="B1108" s="129" t="s">
        <v>79</v>
      </c>
      <c r="C1108" s="129" t="s">
        <v>18</v>
      </c>
      <c r="D1108" s="129" t="s">
        <v>193</v>
      </c>
      <c r="E1108" s="129" t="s">
        <v>154</v>
      </c>
      <c r="F1108" s="74">
        <f t="shared" si="137"/>
        <v>3</v>
      </c>
      <c r="G1108" s="13" t="s" ph="1">
        <v>3133</v>
      </c>
      <c r="H1108" s="126" t="s">
        <v>1118</v>
      </c>
      <c r="I1108" s="81">
        <v>9.1999999999999993</v>
      </c>
      <c r="J1108" s="80" t="str">
        <f t="shared" si="131"/>
        <v>A</v>
      </c>
      <c r="K1108" s="78"/>
      <c r="L1108" s="79">
        <v>1989</v>
      </c>
      <c r="M1108" s="79" t="str" cm="1">
        <f t="array" ref="M1108">_xlfn.IFS(X1108="賃借施設","－",L1108&gt;=2006,"a",L1108&gt;=1986,"b",L1108&gt;=1976,"c",L1108&lt;=1975,"d")</f>
        <v>b</v>
      </c>
      <c r="N1108" s="79" t="str" cm="1">
        <f t="array" ref="N1108">_xlfn.IFS(X1108="賃借施設","－",L1108&gt;=2005,"a",L1108&gt;=1985,"b",L1108&gt;=1975,"c",L1108&lt;=1974,"d")</f>
        <v>b</v>
      </c>
      <c r="O1108" s="79" t="str">
        <f t="shared" si="132"/>
        <v/>
      </c>
      <c r="P1108" s="79" t="str">
        <f t="shared" si="133"/>
        <v>D</v>
      </c>
      <c r="Q1108" s="79" t="s">
        <v>1865</v>
      </c>
      <c r="R1108" s="79" t="s">
        <v>1824</v>
      </c>
      <c r="S1108" s="127" t="s">
        <v>439</v>
      </c>
      <c r="T1108" s="127" t="s">
        <v>3731</v>
      </c>
      <c r="U1108" s="127" t="s">
        <v>3732</v>
      </c>
      <c r="V1108" s="127" t="s">
        <v>1064</v>
      </c>
      <c r="W1108" s="116" t="s">
        <v>1761</v>
      </c>
      <c r="X1108" s="116" t="s">
        <v>1757</v>
      </c>
      <c r="Y1108" s="114">
        <v>75</v>
      </c>
      <c r="Z1108" s="127"/>
      <c r="AA1108" s="124"/>
      <c r="AB1108" s="126"/>
      <c r="AC1108" s="124"/>
      <c r="AD1108" s="124"/>
      <c r="AE1108" s="175"/>
      <c r="AF1108" s="175"/>
      <c r="AG1108" s="124"/>
      <c r="AH1108" s="124"/>
      <c r="AI1108" s="124"/>
      <c r="AJ1108" s="124"/>
      <c r="AK1108" s="124"/>
    </row>
    <row r="1109" spans="1:37" ht="26.25" customHeight="1">
      <c r="A1109" s="240">
        <f t="shared" si="136"/>
        <v>1104</v>
      </c>
      <c r="B1109" s="129" t="s">
        <v>79</v>
      </c>
      <c r="C1109" s="129" t="s">
        <v>18</v>
      </c>
      <c r="D1109" s="129" t="s">
        <v>193</v>
      </c>
      <c r="E1109" s="129" t="s">
        <v>154</v>
      </c>
      <c r="F1109" s="74">
        <f t="shared" si="137"/>
        <v>4</v>
      </c>
      <c r="G1109" s="13" t="s" ph="1">
        <v>3134</v>
      </c>
      <c r="H1109" s="126" t="s">
        <v>1119</v>
      </c>
      <c r="I1109" s="81">
        <v>11.56</v>
      </c>
      <c r="J1109" s="80" t="str">
        <f t="shared" si="131"/>
        <v>A</v>
      </c>
      <c r="K1109" s="78"/>
      <c r="L1109" s="79">
        <v>1989</v>
      </c>
      <c r="M1109" s="79" t="str" cm="1">
        <f t="array" ref="M1109">_xlfn.IFS(X1109="賃借施設","－",L1109&gt;=2006,"a",L1109&gt;=1986,"b",L1109&gt;=1976,"c",L1109&lt;=1975,"d")</f>
        <v>b</v>
      </c>
      <c r="N1109" s="79" t="str" cm="1">
        <f t="array" ref="N1109">_xlfn.IFS(X1109="賃借施設","－",L1109&gt;=2005,"a",L1109&gt;=1985,"b",L1109&gt;=1975,"c",L1109&lt;=1974,"d")</f>
        <v>b</v>
      </c>
      <c r="O1109" s="79" t="str">
        <f t="shared" si="132"/>
        <v/>
      </c>
      <c r="P1109" s="79" t="str">
        <f t="shared" si="133"/>
        <v>D</v>
      </c>
      <c r="Q1109" s="79" t="s">
        <v>1865</v>
      </c>
      <c r="R1109" s="79" t="s">
        <v>1824</v>
      </c>
      <c r="S1109" s="127" t="s">
        <v>439</v>
      </c>
      <c r="T1109" s="127" t="s">
        <v>3731</v>
      </c>
      <c r="U1109" s="127" t="s">
        <v>3732</v>
      </c>
      <c r="V1109" s="127" t="s">
        <v>1064</v>
      </c>
      <c r="W1109" s="116" t="s">
        <v>1761</v>
      </c>
      <c r="X1109" s="116" t="s">
        <v>1757</v>
      </c>
      <c r="Y1109" s="114">
        <v>76</v>
      </c>
      <c r="Z1109" s="127"/>
      <c r="AA1109" s="124"/>
      <c r="AB1109" s="126"/>
      <c r="AC1109" s="124"/>
      <c r="AD1109" s="124"/>
      <c r="AE1109" s="175"/>
      <c r="AF1109" s="175"/>
      <c r="AG1109" s="124"/>
      <c r="AH1109" s="124"/>
      <c r="AI1109" s="124"/>
      <c r="AJ1109" s="124"/>
      <c r="AK1109" s="124"/>
    </row>
    <row r="1110" spans="1:37" ht="26.25" customHeight="1">
      <c r="A1110" s="240">
        <f t="shared" si="136"/>
        <v>1105</v>
      </c>
      <c r="B1110" s="129" t="s">
        <v>79</v>
      </c>
      <c r="C1110" s="129" t="s">
        <v>18</v>
      </c>
      <c r="D1110" s="129" t="s">
        <v>193</v>
      </c>
      <c r="E1110" s="129" t="s">
        <v>154</v>
      </c>
      <c r="F1110" s="74">
        <f t="shared" si="137"/>
        <v>5</v>
      </c>
      <c r="G1110" s="13" t="s" ph="1">
        <v>3135</v>
      </c>
      <c r="H1110" s="126" t="s">
        <v>1120</v>
      </c>
      <c r="I1110" s="81">
        <v>12.96</v>
      </c>
      <c r="J1110" s="80" t="str">
        <f t="shared" si="131"/>
        <v>A</v>
      </c>
      <c r="K1110" s="78"/>
      <c r="L1110" s="79">
        <v>1994</v>
      </c>
      <c r="M1110" s="79" t="str" cm="1">
        <f t="array" ref="M1110">_xlfn.IFS(X1110="賃借施設","－",L1110&gt;=2006,"a",L1110&gt;=1986,"b",L1110&gt;=1976,"c",L1110&lt;=1975,"d")</f>
        <v>b</v>
      </c>
      <c r="N1110" s="79" t="str" cm="1">
        <f t="array" ref="N1110">_xlfn.IFS(X1110="賃借施設","－",L1110&gt;=2005,"a",L1110&gt;=1985,"b",L1110&gt;=1975,"c",L1110&lt;=1974,"d")</f>
        <v>b</v>
      </c>
      <c r="O1110" s="79" t="str">
        <f t="shared" si="132"/>
        <v/>
      </c>
      <c r="P1110" s="79" t="str">
        <f t="shared" si="133"/>
        <v>D</v>
      </c>
      <c r="Q1110" s="79" t="s">
        <v>1865</v>
      </c>
      <c r="R1110" s="79" t="s">
        <v>1824</v>
      </c>
      <c r="S1110" s="127" t="s">
        <v>439</v>
      </c>
      <c r="T1110" s="127" t="s">
        <v>3731</v>
      </c>
      <c r="U1110" s="127" t="s">
        <v>3732</v>
      </c>
      <c r="V1110" s="127" t="s">
        <v>1064</v>
      </c>
      <c r="W1110" s="116" t="s">
        <v>1761</v>
      </c>
      <c r="X1110" s="116" t="s">
        <v>1757</v>
      </c>
      <c r="Y1110" s="114">
        <v>77</v>
      </c>
      <c r="Z1110" s="127"/>
      <c r="AA1110" s="124"/>
      <c r="AB1110" s="126"/>
      <c r="AC1110" s="124"/>
      <c r="AD1110" s="124"/>
      <c r="AE1110" s="175"/>
      <c r="AF1110" s="175"/>
      <c r="AG1110" s="124"/>
      <c r="AH1110" s="124"/>
      <c r="AI1110" s="124"/>
      <c r="AJ1110" s="124"/>
      <c r="AK1110" s="124"/>
    </row>
    <row r="1111" spans="1:37" ht="26.25" customHeight="1">
      <c r="A1111" s="240">
        <f t="shared" si="136"/>
        <v>1106</v>
      </c>
      <c r="B1111" s="129" t="s">
        <v>79</v>
      </c>
      <c r="C1111" s="129" t="s">
        <v>18</v>
      </c>
      <c r="D1111" s="129" t="s">
        <v>193</v>
      </c>
      <c r="E1111" s="129" t="s">
        <v>154</v>
      </c>
      <c r="F1111" s="74">
        <f t="shared" si="137"/>
        <v>6</v>
      </c>
      <c r="G1111" s="13" t="s" ph="1">
        <v>3136</v>
      </c>
      <c r="H1111" s="126" t="s">
        <v>1121</v>
      </c>
      <c r="I1111" s="81">
        <v>13.39</v>
      </c>
      <c r="J1111" s="80" t="str">
        <f t="shared" si="131"/>
        <v>A</v>
      </c>
      <c r="K1111" s="78"/>
      <c r="L1111" s="79">
        <v>1988</v>
      </c>
      <c r="M1111" s="79" t="str" cm="1">
        <f t="array" ref="M1111">_xlfn.IFS(X1111="賃借施設","－",L1111&gt;=2006,"a",L1111&gt;=1986,"b",L1111&gt;=1976,"c",L1111&lt;=1975,"d")</f>
        <v>b</v>
      </c>
      <c r="N1111" s="79" t="str" cm="1">
        <f t="array" ref="N1111">_xlfn.IFS(X1111="賃借施設","－",L1111&gt;=2005,"a",L1111&gt;=1985,"b",L1111&gt;=1975,"c",L1111&lt;=1974,"d")</f>
        <v>b</v>
      </c>
      <c r="O1111" s="79" t="str">
        <f t="shared" si="132"/>
        <v/>
      </c>
      <c r="P1111" s="79" t="str">
        <f t="shared" si="133"/>
        <v>D</v>
      </c>
      <c r="Q1111" s="79" t="s">
        <v>1865</v>
      </c>
      <c r="R1111" s="79" t="s">
        <v>1824</v>
      </c>
      <c r="S1111" s="127" t="s">
        <v>439</v>
      </c>
      <c r="T1111" s="127" t="s">
        <v>3731</v>
      </c>
      <c r="U1111" s="127" t="s">
        <v>3732</v>
      </c>
      <c r="V1111" s="127" t="s">
        <v>1064</v>
      </c>
      <c r="W1111" s="116" t="s">
        <v>1763</v>
      </c>
      <c r="X1111" s="116" t="s">
        <v>1757</v>
      </c>
      <c r="Y1111" s="114">
        <v>28</v>
      </c>
      <c r="Z1111" s="127"/>
      <c r="AA1111" s="124"/>
      <c r="AB1111" s="126"/>
      <c r="AC1111" s="124"/>
      <c r="AD1111" s="124"/>
      <c r="AE1111" s="175"/>
      <c r="AF1111" s="175"/>
      <c r="AG1111" s="124"/>
      <c r="AH1111" s="124"/>
      <c r="AI1111" s="124"/>
      <c r="AJ1111" s="124"/>
      <c r="AK1111" s="124"/>
    </row>
    <row r="1112" spans="1:37" ht="26.25" customHeight="1">
      <c r="A1112" s="240">
        <f t="shared" si="136"/>
        <v>1107</v>
      </c>
      <c r="B1112" s="129" t="s">
        <v>79</v>
      </c>
      <c r="C1112" s="129" t="s">
        <v>18</v>
      </c>
      <c r="D1112" s="129" t="s">
        <v>193</v>
      </c>
      <c r="E1112" s="129" t="s">
        <v>154</v>
      </c>
      <c r="F1112" s="74">
        <f t="shared" si="137"/>
        <v>7</v>
      </c>
      <c r="G1112" s="13" t="s" ph="1">
        <v>3137</v>
      </c>
      <c r="H1112" s="126" t="s">
        <v>1122</v>
      </c>
      <c r="I1112" s="81">
        <v>10.76</v>
      </c>
      <c r="J1112" s="80" t="str">
        <f t="shared" si="131"/>
        <v>A</v>
      </c>
      <c r="K1112" s="78"/>
      <c r="L1112" s="79">
        <v>2013</v>
      </c>
      <c r="M1112" s="79" t="str" cm="1">
        <f t="array" ref="M1112">_xlfn.IFS(X1112="賃借施設","－",L1112&gt;=2006,"a",L1112&gt;=1986,"b",L1112&gt;=1976,"c",L1112&lt;=1975,"d")</f>
        <v>a</v>
      </c>
      <c r="N1112" s="79" t="str" cm="1">
        <f t="array" ref="N1112">_xlfn.IFS(X1112="賃借施設","－",L1112&gt;=2005,"a",L1112&gt;=1985,"b",L1112&gt;=1975,"c",L1112&lt;=1974,"d")</f>
        <v>a</v>
      </c>
      <c r="O1112" s="79" t="str">
        <f t="shared" si="132"/>
        <v/>
      </c>
      <c r="P1112" s="79" t="str">
        <f t="shared" si="133"/>
        <v>A</v>
      </c>
      <c r="Q1112" s="79" t="s">
        <v>1865</v>
      </c>
      <c r="R1112" s="79" t="s">
        <v>1824</v>
      </c>
      <c r="S1112" s="127" t="s">
        <v>439</v>
      </c>
      <c r="T1112" s="127" t="s">
        <v>3731</v>
      </c>
      <c r="U1112" s="127" t="s">
        <v>3732</v>
      </c>
      <c r="V1112" s="127" t="s">
        <v>1064</v>
      </c>
      <c r="W1112" s="116" t="s">
        <v>1763</v>
      </c>
      <c r="X1112" s="116" t="s">
        <v>1757</v>
      </c>
      <c r="Y1112" s="114">
        <v>29</v>
      </c>
      <c r="Z1112" s="127"/>
      <c r="AA1112" s="124"/>
      <c r="AB1112" s="126"/>
      <c r="AC1112" s="124"/>
      <c r="AD1112" s="124"/>
      <c r="AE1112" s="175"/>
      <c r="AF1112" s="175"/>
      <c r="AG1112" s="124"/>
      <c r="AH1112" s="124"/>
      <c r="AI1112" s="124"/>
      <c r="AJ1112" s="124"/>
      <c r="AK1112" s="124"/>
    </row>
    <row r="1113" spans="1:37" ht="26.25" customHeight="1">
      <c r="A1113" s="240">
        <f t="shared" si="136"/>
        <v>1108</v>
      </c>
      <c r="B1113" s="129" t="s">
        <v>79</v>
      </c>
      <c r="C1113" s="129" t="s">
        <v>18</v>
      </c>
      <c r="D1113" s="129" t="s">
        <v>193</v>
      </c>
      <c r="E1113" s="129" t="s">
        <v>154</v>
      </c>
      <c r="F1113" s="74">
        <f t="shared" si="137"/>
        <v>8</v>
      </c>
      <c r="G1113" s="13" t="s" ph="1">
        <v>3138</v>
      </c>
      <c r="H1113" s="126" t="s">
        <v>1123</v>
      </c>
      <c r="I1113" s="81">
        <v>12.15</v>
      </c>
      <c r="J1113" s="80" t="str">
        <f t="shared" si="131"/>
        <v>A</v>
      </c>
      <c r="K1113" s="78"/>
      <c r="L1113" s="79">
        <v>1992</v>
      </c>
      <c r="M1113" s="79" t="str" cm="1">
        <f t="array" ref="M1113">_xlfn.IFS(X1113="賃借施設","－",L1113&gt;=2006,"a",L1113&gt;=1986,"b",L1113&gt;=1976,"c",L1113&lt;=1975,"d")</f>
        <v>b</v>
      </c>
      <c r="N1113" s="79" t="str" cm="1">
        <f t="array" ref="N1113">_xlfn.IFS(X1113="賃借施設","－",L1113&gt;=2005,"a",L1113&gt;=1985,"b",L1113&gt;=1975,"c",L1113&lt;=1974,"d")</f>
        <v>b</v>
      </c>
      <c r="O1113" s="79" t="str">
        <f t="shared" si="132"/>
        <v/>
      </c>
      <c r="P1113" s="79" t="str">
        <f t="shared" si="133"/>
        <v>D</v>
      </c>
      <c r="Q1113" s="79" t="s">
        <v>1865</v>
      </c>
      <c r="R1113" s="79" t="s">
        <v>1824</v>
      </c>
      <c r="S1113" s="127" t="s">
        <v>439</v>
      </c>
      <c r="T1113" s="127" t="s">
        <v>3731</v>
      </c>
      <c r="U1113" s="127" t="s">
        <v>3732</v>
      </c>
      <c r="V1113" s="127" t="s">
        <v>1064</v>
      </c>
      <c r="W1113" s="116" t="s">
        <v>1763</v>
      </c>
      <c r="X1113" s="116" t="s">
        <v>1757</v>
      </c>
      <c r="Y1113" s="114">
        <v>30</v>
      </c>
      <c r="Z1113" s="127"/>
      <c r="AA1113" s="124"/>
      <c r="AB1113" s="126"/>
      <c r="AC1113" s="124"/>
      <c r="AD1113" s="124"/>
      <c r="AE1113" s="175"/>
      <c r="AF1113" s="175"/>
      <c r="AG1113" s="124"/>
      <c r="AH1113" s="124"/>
      <c r="AI1113" s="124"/>
      <c r="AJ1113" s="124"/>
      <c r="AK1113" s="124"/>
    </row>
    <row r="1114" spans="1:37" ht="26.25" customHeight="1">
      <c r="A1114" s="240">
        <f t="shared" si="136"/>
        <v>1109</v>
      </c>
      <c r="B1114" s="129" t="s">
        <v>79</v>
      </c>
      <c r="C1114" s="129" t="s">
        <v>18</v>
      </c>
      <c r="D1114" s="129" t="s">
        <v>193</v>
      </c>
      <c r="E1114" s="129" t="s">
        <v>154</v>
      </c>
      <c r="F1114" s="74">
        <f t="shared" si="137"/>
        <v>9</v>
      </c>
      <c r="G1114" s="13" t="s" ph="1">
        <v>3139</v>
      </c>
      <c r="H1114" s="126" t="s">
        <v>1124</v>
      </c>
      <c r="I1114" s="81">
        <v>12.56</v>
      </c>
      <c r="J1114" s="80" t="str">
        <f t="shared" si="131"/>
        <v>A</v>
      </c>
      <c r="K1114" s="78"/>
      <c r="L1114" s="79">
        <v>1990</v>
      </c>
      <c r="M1114" s="79" t="str" cm="1">
        <f t="array" ref="M1114">_xlfn.IFS(X1114="賃借施設","－",L1114&gt;=2006,"a",L1114&gt;=1986,"b",L1114&gt;=1976,"c",L1114&lt;=1975,"d")</f>
        <v>b</v>
      </c>
      <c r="N1114" s="79" t="str" cm="1">
        <f t="array" ref="N1114">_xlfn.IFS(X1114="賃借施設","－",L1114&gt;=2005,"a",L1114&gt;=1985,"b",L1114&gt;=1975,"c",L1114&lt;=1974,"d")</f>
        <v>b</v>
      </c>
      <c r="O1114" s="79" t="str">
        <f t="shared" si="132"/>
        <v/>
      </c>
      <c r="P1114" s="79" t="str">
        <f t="shared" si="133"/>
        <v>D</v>
      </c>
      <c r="Q1114" s="79" t="s">
        <v>1865</v>
      </c>
      <c r="R1114" s="79" t="s">
        <v>1824</v>
      </c>
      <c r="S1114" s="127" t="s">
        <v>439</v>
      </c>
      <c r="T1114" s="127" t="s">
        <v>3731</v>
      </c>
      <c r="U1114" s="127" t="s">
        <v>3732</v>
      </c>
      <c r="V1114" s="127" t="s">
        <v>1064</v>
      </c>
      <c r="W1114" s="116" t="s">
        <v>1763</v>
      </c>
      <c r="X1114" s="116" t="s">
        <v>1757</v>
      </c>
      <c r="Y1114" s="114">
        <v>31</v>
      </c>
      <c r="Z1114" s="127"/>
      <c r="AA1114" s="124"/>
      <c r="AB1114" s="126"/>
      <c r="AC1114" s="124"/>
      <c r="AD1114" s="124"/>
      <c r="AE1114" s="175"/>
      <c r="AF1114" s="175"/>
      <c r="AG1114" s="124"/>
      <c r="AH1114" s="124"/>
      <c r="AI1114" s="124"/>
      <c r="AJ1114" s="124"/>
      <c r="AK1114" s="124"/>
    </row>
    <row r="1115" spans="1:37" ht="26.25" customHeight="1">
      <c r="A1115" s="240">
        <f t="shared" si="136"/>
        <v>1110</v>
      </c>
      <c r="B1115" s="129" t="s">
        <v>79</v>
      </c>
      <c r="C1115" s="129" t="s">
        <v>18</v>
      </c>
      <c r="D1115" s="129" t="s">
        <v>193</v>
      </c>
      <c r="E1115" s="129" t="s">
        <v>154</v>
      </c>
      <c r="F1115" s="74">
        <f t="shared" si="137"/>
        <v>10</v>
      </c>
      <c r="G1115" s="13" t="s" ph="1">
        <v>3140</v>
      </c>
      <c r="H1115" s="126" t="s">
        <v>1125</v>
      </c>
      <c r="I1115" s="81">
        <v>2.92</v>
      </c>
      <c r="J1115" s="80" t="str">
        <f t="shared" si="131"/>
        <v>A</v>
      </c>
      <c r="K1115" s="78"/>
      <c r="L1115" s="79">
        <v>1988</v>
      </c>
      <c r="M1115" s="79" t="str" cm="1">
        <f t="array" ref="M1115">_xlfn.IFS(X1115="賃借施設","－",L1115&gt;=2006,"a",L1115&gt;=1986,"b",L1115&gt;=1976,"c",L1115&lt;=1975,"d")</f>
        <v>b</v>
      </c>
      <c r="N1115" s="79" t="str" cm="1">
        <f t="array" ref="N1115">_xlfn.IFS(X1115="賃借施設","－",L1115&gt;=2005,"a",L1115&gt;=1985,"b",L1115&gt;=1975,"c",L1115&lt;=1974,"d")</f>
        <v>b</v>
      </c>
      <c r="O1115" s="79" t="str">
        <f t="shared" si="132"/>
        <v/>
      </c>
      <c r="P1115" s="79" t="str">
        <f t="shared" si="133"/>
        <v>D</v>
      </c>
      <c r="Q1115" s="79" t="s">
        <v>1865</v>
      </c>
      <c r="R1115" s="79" t="s">
        <v>1824</v>
      </c>
      <c r="S1115" s="127" t="s">
        <v>439</v>
      </c>
      <c r="T1115" s="127" t="s">
        <v>3731</v>
      </c>
      <c r="U1115" s="127" t="s">
        <v>3732</v>
      </c>
      <c r="V1115" s="127" t="s">
        <v>1064</v>
      </c>
      <c r="W1115" s="116" t="s">
        <v>1763</v>
      </c>
      <c r="X1115" s="116" t="s">
        <v>1757</v>
      </c>
      <c r="Y1115" s="114">
        <v>32</v>
      </c>
      <c r="Z1115" s="127"/>
      <c r="AA1115" s="124"/>
      <c r="AB1115" s="126"/>
      <c r="AC1115" s="124"/>
      <c r="AD1115" s="124"/>
      <c r="AE1115" s="175"/>
      <c r="AF1115" s="175"/>
      <c r="AG1115" s="124"/>
      <c r="AH1115" s="124"/>
      <c r="AI1115" s="124"/>
      <c r="AJ1115" s="124"/>
      <c r="AK1115" s="124"/>
    </row>
    <row r="1116" spans="1:37" ht="26.25" customHeight="1">
      <c r="A1116" s="240">
        <f t="shared" si="136"/>
        <v>1111</v>
      </c>
      <c r="B1116" s="129" t="s">
        <v>79</v>
      </c>
      <c r="C1116" s="129" t="s">
        <v>18</v>
      </c>
      <c r="D1116" s="129" t="s">
        <v>193</v>
      </c>
      <c r="E1116" s="129" t="s">
        <v>154</v>
      </c>
      <c r="F1116" s="74">
        <f t="shared" si="137"/>
        <v>11</v>
      </c>
      <c r="G1116" s="13" t="s" ph="1">
        <v>3141</v>
      </c>
      <c r="H1116" s="126" t="s">
        <v>1126</v>
      </c>
      <c r="I1116" s="81">
        <v>1.44</v>
      </c>
      <c r="J1116" s="80" t="str">
        <f t="shared" si="131"/>
        <v>A</v>
      </c>
      <c r="K1116" s="78"/>
      <c r="L1116" s="79">
        <v>1988</v>
      </c>
      <c r="M1116" s="79" t="str" cm="1">
        <f t="array" ref="M1116">_xlfn.IFS(X1116="賃借施設","－",L1116&gt;=2006,"a",L1116&gt;=1986,"b",L1116&gt;=1976,"c",L1116&lt;=1975,"d")</f>
        <v>b</v>
      </c>
      <c r="N1116" s="79" t="str" cm="1">
        <f t="array" ref="N1116">_xlfn.IFS(X1116="賃借施設","－",L1116&gt;=2005,"a",L1116&gt;=1985,"b",L1116&gt;=1975,"c",L1116&lt;=1974,"d")</f>
        <v>b</v>
      </c>
      <c r="O1116" s="79" t="str">
        <f t="shared" si="132"/>
        <v/>
      </c>
      <c r="P1116" s="79" t="str">
        <f t="shared" si="133"/>
        <v>D</v>
      </c>
      <c r="Q1116" s="79" t="s">
        <v>1865</v>
      </c>
      <c r="R1116" s="79" t="s">
        <v>1824</v>
      </c>
      <c r="S1116" s="127" t="s">
        <v>439</v>
      </c>
      <c r="T1116" s="127" t="s">
        <v>3731</v>
      </c>
      <c r="U1116" s="127" t="s">
        <v>3732</v>
      </c>
      <c r="V1116" s="127" t="s">
        <v>1064</v>
      </c>
      <c r="W1116" s="116" t="s">
        <v>1763</v>
      </c>
      <c r="X1116" s="116" t="s">
        <v>1757</v>
      </c>
      <c r="Y1116" s="114">
        <v>33</v>
      </c>
      <c r="Z1116" s="127"/>
      <c r="AA1116" s="124"/>
      <c r="AB1116" s="126"/>
      <c r="AC1116" s="124"/>
      <c r="AD1116" s="124"/>
      <c r="AE1116" s="175"/>
      <c r="AF1116" s="175"/>
      <c r="AG1116" s="124"/>
      <c r="AH1116" s="124"/>
      <c r="AI1116" s="124"/>
      <c r="AJ1116" s="124"/>
      <c r="AK1116" s="124"/>
    </row>
    <row r="1117" spans="1:37" ht="26.25" customHeight="1">
      <c r="A1117" s="240">
        <f t="shared" si="136"/>
        <v>1112</v>
      </c>
      <c r="B1117" s="129" t="s">
        <v>79</v>
      </c>
      <c r="C1117" s="129" t="s">
        <v>18</v>
      </c>
      <c r="D1117" s="129" t="s">
        <v>193</v>
      </c>
      <c r="E1117" s="129" t="s">
        <v>154</v>
      </c>
      <c r="F1117" s="74">
        <f t="shared" si="137"/>
        <v>12</v>
      </c>
      <c r="G1117" s="13" t="s" ph="1">
        <v>3142</v>
      </c>
      <c r="H1117" s="126" t="s">
        <v>1127</v>
      </c>
      <c r="I1117" s="81">
        <v>3.89</v>
      </c>
      <c r="J1117" s="80" t="str">
        <f t="shared" si="131"/>
        <v>A</v>
      </c>
      <c r="K1117" s="78"/>
      <c r="L1117" s="79">
        <v>1992</v>
      </c>
      <c r="M1117" s="79" t="str" cm="1">
        <f t="array" ref="M1117">_xlfn.IFS(X1117="賃借施設","－",L1117&gt;=2006,"a",L1117&gt;=1986,"b",L1117&gt;=1976,"c",L1117&lt;=1975,"d")</f>
        <v>b</v>
      </c>
      <c r="N1117" s="79" t="str" cm="1">
        <f t="array" ref="N1117">_xlfn.IFS(X1117="賃借施設","－",L1117&gt;=2005,"a",L1117&gt;=1985,"b",L1117&gt;=1975,"c",L1117&lt;=1974,"d")</f>
        <v>b</v>
      </c>
      <c r="O1117" s="79" t="str">
        <f t="shared" si="132"/>
        <v/>
      </c>
      <c r="P1117" s="79" t="str">
        <f t="shared" si="133"/>
        <v>D</v>
      </c>
      <c r="Q1117" s="79" t="s">
        <v>1865</v>
      </c>
      <c r="R1117" s="79" t="s">
        <v>1824</v>
      </c>
      <c r="S1117" s="127" t="s">
        <v>439</v>
      </c>
      <c r="T1117" s="127" t="s">
        <v>3731</v>
      </c>
      <c r="U1117" s="127" t="s">
        <v>3732</v>
      </c>
      <c r="V1117" s="127" t="s">
        <v>1064</v>
      </c>
      <c r="W1117" s="116" t="s">
        <v>1763</v>
      </c>
      <c r="X1117" s="116" t="s">
        <v>1757</v>
      </c>
      <c r="Y1117" s="114">
        <v>34</v>
      </c>
      <c r="Z1117" s="127"/>
      <c r="AA1117" s="124"/>
      <c r="AB1117" s="126"/>
      <c r="AC1117" s="124"/>
      <c r="AD1117" s="124"/>
      <c r="AE1117" s="175"/>
      <c r="AF1117" s="175"/>
      <c r="AG1117" s="124"/>
      <c r="AH1117" s="124"/>
      <c r="AI1117" s="124"/>
      <c r="AJ1117" s="124"/>
      <c r="AK1117" s="124"/>
    </row>
    <row r="1118" spans="1:37" ht="26.25" customHeight="1">
      <c r="A1118" s="240">
        <f t="shared" si="136"/>
        <v>1113</v>
      </c>
      <c r="B1118" s="129" t="s">
        <v>79</v>
      </c>
      <c r="C1118" s="129" t="s">
        <v>18</v>
      </c>
      <c r="D1118" s="129" t="s">
        <v>193</v>
      </c>
      <c r="E1118" s="129" t="s">
        <v>154</v>
      </c>
      <c r="F1118" s="74">
        <f t="shared" si="137"/>
        <v>13</v>
      </c>
      <c r="G1118" s="13" t="s" ph="1">
        <v>3143</v>
      </c>
      <c r="H1118" s="126" t="s">
        <v>1127</v>
      </c>
      <c r="I1118" s="81">
        <v>6.05</v>
      </c>
      <c r="J1118" s="80" t="str">
        <f t="shared" si="131"/>
        <v>A</v>
      </c>
      <c r="K1118" s="78"/>
      <c r="L1118" s="79">
        <v>1992</v>
      </c>
      <c r="M1118" s="79" t="str" cm="1">
        <f t="array" ref="M1118">_xlfn.IFS(X1118="賃借施設","－",L1118&gt;=2006,"a",L1118&gt;=1986,"b",L1118&gt;=1976,"c",L1118&lt;=1975,"d")</f>
        <v>b</v>
      </c>
      <c r="N1118" s="79" t="str" cm="1">
        <f t="array" ref="N1118">_xlfn.IFS(X1118="賃借施設","－",L1118&gt;=2005,"a",L1118&gt;=1985,"b",L1118&gt;=1975,"c",L1118&lt;=1974,"d")</f>
        <v>b</v>
      </c>
      <c r="O1118" s="79" t="str">
        <f t="shared" si="132"/>
        <v/>
      </c>
      <c r="P1118" s="79" t="str">
        <f t="shared" si="133"/>
        <v>D</v>
      </c>
      <c r="Q1118" s="79" t="s">
        <v>1865</v>
      </c>
      <c r="R1118" s="79" t="s">
        <v>1824</v>
      </c>
      <c r="S1118" s="127" t="s">
        <v>439</v>
      </c>
      <c r="T1118" s="127" t="s">
        <v>3731</v>
      </c>
      <c r="U1118" s="127" t="s">
        <v>3732</v>
      </c>
      <c r="V1118" s="127" t="s">
        <v>1064</v>
      </c>
      <c r="W1118" s="116" t="s">
        <v>1763</v>
      </c>
      <c r="X1118" s="116" t="s">
        <v>1757</v>
      </c>
      <c r="Y1118" s="114">
        <v>35</v>
      </c>
      <c r="Z1118" s="127"/>
      <c r="AA1118" s="124"/>
      <c r="AB1118" s="126"/>
      <c r="AC1118" s="124"/>
      <c r="AD1118" s="124"/>
      <c r="AE1118" s="175"/>
      <c r="AF1118" s="175"/>
      <c r="AG1118" s="124"/>
      <c r="AH1118" s="124"/>
      <c r="AI1118" s="124"/>
      <c r="AJ1118" s="124"/>
      <c r="AK1118" s="124"/>
    </row>
    <row r="1119" spans="1:37" ht="26.25" customHeight="1">
      <c r="A1119" s="240">
        <f t="shared" si="136"/>
        <v>1114</v>
      </c>
      <c r="B1119" s="129" t="s">
        <v>79</v>
      </c>
      <c r="C1119" s="129" t="s">
        <v>18</v>
      </c>
      <c r="D1119" s="129" t="s">
        <v>193</v>
      </c>
      <c r="E1119" s="129" t="s">
        <v>154</v>
      </c>
      <c r="F1119" s="74">
        <f t="shared" si="137"/>
        <v>14</v>
      </c>
      <c r="G1119" s="13" t="s" ph="1">
        <v>3144</v>
      </c>
      <c r="H1119" s="126" t="s">
        <v>1128</v>
      </c>
      <c r="I1119" s="81">
        <v>1.44</v>
      </c>
      <c r="J1119" s="80" t="str">
        <f t="shared" si="131"/>
        <v>A</v>
      </c>
      <c r="K1119" s="78"/>
      <c r="L1119" s="79">
        <v>1988</v>
      </c>
      <c r="M1119" s="79" t="str" cm="1">
        <f t="array" ref="M1119">_xlfn.IFS(X1119="賃借施設","－",L1119&gt;=2006,"a",L1119&gt;=1986,"b",L1119&gt;=1976,"c",L1119&lt;=1975,"d")</f>
        <v>b</v>
      </c>
      <c r="N1119" s="79" t="str" cm="1">
        <f t="array" ref="N1119">_xlfn.IFS(X1119="賃借施設","－",L1119&gt;=2005,"a",L1119&gt;=1985,"b",L1119&gt;=1975,"c",L1119&lt;=1974,"d")</f>
        <v>b</v>
      </c>
      <c r="O1119" s="79" t="str">
        <f t="shared" si="132"/>
        <v/>
      </c>
      <c r="P1119" s="79" t="str">
        <f t="shared" si="133"/>
        <v>D</v>
      </c>
      <c r="Q1119" s="79" t="s">
        <v>1865</v>
      </c>
      <c r="R1119" s="79" t="s">
        <v>1824</v>
      </c>
      <c r="S1119" s="127" t="s">
        <v>439</v>
      </c>
      <c r="T1119" s="127" t="s">
        <v>3731</v>
      </c>
      <c r="U1119" s="127" t="s">
        <v>3732</v>
      </c>
      <c r="V1119" s="127" t="s">
        <v>1064</v>
      </c>
      <c r="W1119" s="116" t="s">
        <v>1763</v>
      </c>
      <c r="X1119" s="116" t="s">
        <v>1757</v>
      </c>
      <c r="Y1119" s="114">
        <v>36</v>
      </c>
      <c r="Z1119" s="127"/>
      <c r="AA1119" s="124"/>
      <c r="AB1119" s="126"/>
      <c r="AC1119" s="124"/>
      <c r="AD1119" s="124"/>
      <c r="AE1119" s="175"/>
      <c r="AF1119" s="175"/>
      <c r="AG1119" s="124"/>
      <c r="AH1119" s="124"/>
      <c r="AI1119" s="124"/>
      <c r="AJ1119" s="124"/>
      <c r="AK1119" s="124"/>
    </row>
    <row r="1120" spans="1:37" ht="26.25" customHeight="1">
      <c r="A1120" s="240">
        <f t="shared" si="136"/>
        <v>1115</v>
      </c>
      <c r="B1120" s="129" t="s">
        <v>79</v>
      </c>
      <c r="C1120" s="129" t="s">
        <v>18</v>
      </c>
      <c r="D1120" s="129" t="s">
        <v>193</v>
      </c>
      <c r="E1120" s="129" t="s">
        <v>154</v>
      </c>
      <c r="F1120" s="74">
        <f t="shared" si="137"/>
        <v>15</v>
      </c>
      <c r="G1120" s="13" t="s" ph="1">
        <v>3145</v>
      </c>
      <c r="H1120" s="126" t="s">
        <v>1129</v>
      </c>
      <c r="I1120" s="81">
        <v>1.44</v>
      </c>
      <c r="J1120" s="80" t="str">
        <f t="shared" si="131"/>
        <v>A</v>
      </c>
      <c r="K1120" s="78"/>
      <c r="L1120" s="79">
        <v>1990</v>
      </c>
      <c r="M1120" s="79" t="str" cm="1">
        <f t="array" ref="M1120">_xlfn.IFS(X1120="賃借施設","－",L1120&gt;=2006,"a",L1120&gt;=1986,"b",L1120&gt;=1976,"c",L1120&lt;=1975,"d")</f>
        <v>b</v>
      </c>
      <c r="N1120" s="79" t="str" cm="1">
        <f t="array" ref="N1120">_xlfn.IFS(X1120="賃借施設","－",L1120&gt;=2005,"a",L1120&gt;=1985,"b",L1120&gt;=1975,"c",L1120&lt;=1974,"d")</f>
        <v>b</v>
      </c>
      <c r="O1120" s="79" t="str">
        <f t="shared" si="132"/>
        <v/>
      </c>
      <c r="P1120" s="79" t="str">
        <f t="shared" si="133"/>
        <v>D</v>
      </c>
      <c r="Q1120" s="79" t="s">
        <v>1865</v>
      </c>
      <c r="R1120" s="79" t="s">
        <v>1824</v>
      </c>
      <c r="S1120" s="127" t="s">
        <v>439</v>
      </c>
      <c r="T1120" s="127" t="s">
        <v>3731</v>
      </c>
      <c r="U1120" s="127" t="s">
        <v>3732</v>
      </c>
      <c r="V1120" s="127" t="s">
        <v>1064</v>
      </c>
      <c r="W1120" s="116" t="s">
        <v>1763</v>
      </c>
      <c r="X1120" s="116" t="s">
        <v>1757</v>
      </c>
      <c r="Y1120" s="114">
        <v>37</v>
      </c>
      <c r="Z1120" s="127"/>
      <c r="AA1120" s="124"/>
      <c r="AB1120" s="126"/>
      <c r="AC1120" s="124"/>
      <c r="AD1120" s="124"/>
      <c r="AE1120" s="175"/>
      <c r="AF1120" s="175"/>
      <c r="AG1120" s="124"/>
      <c r="AH1120" s="124"/>
      <c r="AI1120" s="124"/>
      <c r="AJ1120" s="124"/>
      <c r="AK1120" s="124"/>
    </row>
    <row r="1121" spans="1:37" ht="26.25" customHeight="1">
      <c r="A1121" s="240">
        <f t="shared" si="136"/>
        <v>1116</v>
      </c>
      <c r="B1121" s="129" t="s">
        <v>79</v>
      </c>
      <c r="C1121" s="129" t="s">
        <v>18</v>
      </c>
      <c r="D1121" s="129" t="s">
        <v>193</v>
      </c>
      <c r="E1121" s="129" t="s">
        <v>154</v>
      </c>
      <c r="F1121" s="74">
        <f t="shared" si="137"/>
        <v>16</v>
      </c>
      <c r="G1121" s="13" t="s" ph="1">
        <v>3146</v>
      </c>
      <c r="H1121" s="126" t="s">
        <v>1130</v>
      </c>
      <c r="I1121" s="81">
        <v>12.56</v>
      </c>
      <c r="J1121" s="80" t="str">
        <f t="shared" si="131"/>
        <v>A</v>
      </c>
      <c r="K1121" s="78"/>
      <c r="L1121" s="79">
        <v>1992</v>
      </c>
      <c r="M1121" s="79" t="str" cm="1">
        <f t="array" ref="M1121">_xlfn.IFS(X1121="賃借施設","－",L1121&gt;=2006,"a",L1121&gt;=1986,"b",L1121&gt;=1976,"c",L1121&lt;=1975,"d")</f>
        <v>b</v>
      </c>
      <c r="N1121" s="79" t="str" cm="1">
        <f t="array" ref="N1121">_xlfn.IFS(X1121="賃借施設","－",L1121&gt;=2005,"a",L1121&gt;=1985,"b",L1121&gt;=1975,"c",L1121&lt;=1974,"d")</f>
        <v>b</v>
      </c>
      <c r="O1121" s="79" t="str">
        <f t="shared" si="132"/>
        <v/>
      </c>
      <c r="P1121" s="79" t="str">
        <f t="shared" si="133"/>
        <v>D</v>
      </c>
      <c r="Q1121" s="79" t="s">
        <v>1865</v>
      </c>
      <c r="R1121" s="79" t="s">
        <v>1824</v>
      </c>
      <c r="S1121" s="127" t="s">
        <v>439</v>
      </c>
      <c r="T1121" s="127" t="s">
        <v>3731</v>
      </c>
      <c r="U1121" s="127" t="s">
        <v>3732</v>
      </c>
      <c r="V1121" s="127" t="s">
        <v>1064</v>
      </c>
      <c r="W1121" s="116" t="s">
        <v>1764</v>
      </c>
      <c r="X1121" s="116" t="s">
        <v>1757</v>
      </c>
      <c r="Y1121" s="114">
        <v>27</v>
      </c>
      <c r="Z1121" s="127"/>
      <c r="AA1121" s="124"/>
      <c r="AB1121" s="126"/>
      <c r="AC1121" s="124"/>
      <c r="AD1121" s="124"/>
      <c r="AE1121" s="175"/>
      <c r="AF1121" s="175"/>
      <c r="AG1121" s="124"/>
      <c r="AH1121" s="124"/>
      <c r="AI1121" s="124"/>
      <c r="AJ1121" s="124"/>
      <c r="AK1121" s="124"/>
    </row>
    <row r="1122" spans="1:37" ht="26.25" customHeight="1">
      <c r="A1122" s="240">
        <f t="shared" si="136"/>
        <v>1117</v>
      </c>
      <c r="B1122" s="129" t="s">
        <v>79</v>
      </c>
      <c r="C1122" s="129" t="s">
        <v>18</v>
      </c>
      <c r="D1122" s="129" t="s">
        <v>193</v>
      </c>
      <c r="E1122" s="129" t="s">
        <v>154</v>
      </c>
      <c r="F1122" s="74">
        <f t="shared" si="137"/>
        <v>17</v>
      </c>
      <c r="G1122" s="13" t="s" ph="1">
        <v>3147</v>
      </c>
      <c r="H1122" s="126" t="s">
        <v>1131</v>
      </c>
      <c r="I1122" s="81">
        <v>12.56</v>
      </c>
      <c r="J1122" s="80" t="str">
        <f t="shared" si="131"/>
        <v>A</v>
      </c>
      <c r="K1122" s="78"/>
      <c r="L1122" s="79">
        <v>1991</v>
      </c>
      <c r="M1122" s="79" t="str" cm="1">
        <f t="array" ref="M1122">_xlfn.IFS(X1122="賃借施設","－",L1122&gt;=2006,"a",L1122&gt;=1986,"b",L1122&gt;=1976,"c",L1122&lt;=1975,"d")</f>
        <v>b</v>
      </c>
      <c r="N1122" s="79" t="str" cm="1">
        <f t="array" ref="N1122">_xlfn.IFS(X1122="賃借施設","－",L1122&gt;=2005,"a",L1122&gt;=1985,"b",L1122&gt;=1975,"c",L1122&lt;=1974,"d")</f>
        <v>b</v>
      </c>
      <c r="O1122" s="79" t="str">
        <f t="shared" si="132"/>
        <v/>
      </c>
      <c r="P1122" s="79" t="str">
        <f t="shared" si="133"/>
        <v>D</v>
      </c>
      <c r="Q1122" s="79" t="s">
        <v>1865</v>
      </c>
      <c r="R1122" s="79" t="s">
        <v>1824</v>
      </c>
      <c r="S1122" s="127" t="s">
        <v>439</v>
      </c>
      <c r="T1122" s="127" t="s">
        <v>3731</v>
      </c>
      <c r="U1122" s="127" t="s">
        <v>3732</v>
      </c>
      <c r="V1122" s="127" t="s">
        <v>1064</v>
      </c>
      <c r="W1122" s="116" t="s">
        <v>1764</v>
      </c>
      <c r="X1122" s="116" t="s">
        <v>1757</v>
      </c>
      <c r="Y1122" s="114">
        <v>28</v>
      </c>
      <c r="Z1122" s="127"/>
      <c r="AA1122" s="124"/>
      <c r="AB1122" s="126"/>
      <c r="AC1122" s="124"/>
      <c r="AD1122" s="124"/>
      <c r="AE1122" s="175"/>
      <c r="AF1122" s="175"/>
      <c r="AG1122" s="124"/>
      <c r="AH1122" s="124"/>
      <c r="AI1122" s="124"/>
      <c r="AJ1122" s="124"/>
      <c r="AK1122" s="124"/>
    </row>
    <row r="1123" spans="1:37" ht="26.25" customHeight="1">
      <c r="A1123" s="240">
        <f t="shared" si="136"/>
        <v>1118</v>
      </c>
      <c r="B1123" s="129" t="s">
        <v>79</v>
      </c>
      <c r="C1123" s="129" t="s">
        <v>18</v>
      </c>
      <c r="D1123" s="129" t="s">
        <v>193</v>
      </c>
      <c r="E1123" s="129" t="s">
        <v>154</v>
      </c>
      <c r="F1123" s="74">
        <f t="shared" si="137"/>
        <v>18</v>
      </c>
      <c r="G1123" s="13" t="s" ph="1">
        <v>3148</v>
      </c>
      <c r="H1123" s="126" t="s">
        <v>1132</v>
      </c>
      <c r="I1123" s="81">
        <v>1.44</v>
      </c>
      <c r="J1123" s="80" t="str">
        <f t="shared" si="131"/>
        <v>A</v>
      </c>
      <c r="K1123" s="78"/>
      <c r="L1123" s="79">
        <v>1991</v>
      </c>
      <c r="M1123" s="79" t="str" cm="1">
        <f t="array" ref="M1123">_xlfn.IFS(X1123="賃借施設","－",L1123&gt;=2006,"a",L1123&gt;=1986,"b",L1123&gt;=1976,"c",L1123&lt;=1975,"d")</f>
        <v>b</v>
      </c>
      <c r="N1123" s="79" t="str" cm="1">
        <f t="array" ref="N1123">_xlfn.IFS(X1123="賃借施設","－",L1123&gt;=2005,"a",L1123&gt;=1985,"b",L1123&gt;=1975,"c",L1123&lt;=1974,"d")</f>
        <v>b</v>
      </c>
      <c r="O1123" s="79" t="str">
        <f t="shared" si="132"/>
        <v/>
      </c>
      <c r="P1123" s="79" t="str">
        <f t="shared" si="133"/>
        <v>D</v>
      </c>
      <c r="Q1123" s="79" t="s">
        <v>1865</v>
      </c>
      <c r="R1123" s="79" t="s">
        <v>1824</v>
      </c>
      <c r="S1123" s="127" t="s">
        <v>439</v>
      </c>
      <c r="T1123" s="127" t="s">
        <v>3731</v>
      </c>
      <c r="U1123" s="127" t="s">
        <v>3732</v>
      </c>
      <c r="V1123" s="127" t="s">
        <v>1064</v>
      </c>
      <c r="W1123" s="116" t="s">
        <v>1764</v>
      </c>
      <c r="X1123" s="116" t="s">
        <v>1757</v>
      </c>
      <c r="Y1123" s="114">
        <v>29</v>
      </c>
      <c r="Z1123" s="127"/>
      <c r="AA1123" s="124"/>
      <c r="AB1123" s="126"/>
      <c r="AC1123" s="124"/>
      <c r="AD1123" s="124"/>
      <c r="AE1123" s="175"/>
      <c r="AF1123" s="175"/>
      <c r="AG1123" s="124"/>
      <c r="AH1123" s="124"/>
      <c r="AI1123" s="124"/>
      <c r="AJ1123" s="124"/>
      <c r="AK1123" s="124"/>
    </row>
    <row r="1124" spans="1:37" ht="26.25" customHeight="1">
      <c r="A1124" s="240">
        <f t="shared" si="136"/>
        <v>1119</v>
      </c>
      <c r="B1124" s="129" t="s">
        <v>79</v>
      </c>
      <c r="C1124" s="129" t="s">
        <v>18</v>
      </c>
      <c r="D1124" s="129" t="s">
        <v>193</v>
      </c>
      <c r="E1124" s="129" t="s">
        <v>154</v>
      </c>
      <c r="F1124" s="74">
        <f t="shared" si="137"/>
        <v>19</v>
      </c>
      <c r="G1124" s="13" t="s" ph="1">
        <v>3149</v>
      </c>
      <c r="H1124" s="126" t="s">
        <v>1133</v>
      </c>
      <c r="I1124" s="81">
        <v>3.89</v>
      </c>
      <c r="J1124" s="80" t="str">
        <f t="shared" si="131"/>
        <v>A</v>
      </c>
      <c r="K1124" s="78"/>
      <c r="L1124" s="79">
        <v>1992</v>
      </c>
      <c r="M1124" s="79" t="str" cm="1">
        <f t="array" ref="M1124">_xlfn.IFS(X1124="賃借施設","－",L1124&gt;=2006,"a",L1124&gt;=1986,"b",L1124&gt;=1976,"c",L1124&lt;=1975,"d")</f>
        <v>b</v>
      </c>
      <c r="N1124" s="79" t="str" cm="1">
        <f t="array" ref="N1124">_xlfn.IFS(X1124="賃借施設","－",L1124&gt;=2005,"a",L1124&gt;=1985,"b",L1124&gt;=1975,"c",L1124&lt;=1974,"d")</f>
        <v>b</v>
      </c>
      <c r="O1124" s="79" t="str">
        <f t="shared" si="132"/>
        <v/>
      </c>
      <c r="P1124" s="79" t="str">
        <f t="shared" si="133"/>
        <v>D</v>
      </c>
      <c r="Q1124" s="79" t="s">
        <v>1865</v>
      </c>
      <c r="R1124" s="79" t="s">
        <v>1824</v>
      </c>
      <c r="S1124" s="127" t="s">
        <v>439</v>
      </c>
      <c r="T1124" s="127" t="s">
        <v>3731</v>
      </c>
      <c r="U1124" s="127" t="s">
        <v>3732</v>
      </c>
      <c r="V1124" s="127" t="s">
        <v>1064</v>
      </c>
      <c r="W1124" s="116" t="s">
        <v>1764</v>
      </c>
      <c r="X1124" s="116" t="s">
        <v>1757</v>
      </c>
      <c r="Y1124" s="114">
        <v>30</v>
      </c>
      <c r="Z1124" s="127"/>
      <c r="AA1124" s="124"/>
      <c r="AB1124" s="126"/>
      <c r="AC1124" s="124"/>
      <c r="AD1124" s="124"/>
      <c r="AE1124" s="175"/>
      <c r="AF1124" s="175"/>
      <c r="AG1124" s="124"/>
      <c r="AH1124" s="124"/>
      <c r="AI1124" s="124"/>
      <c r="AJ1124" s="124"/>
      <c r="AK1124" s="124"/>
    </row>
    <row r="1125" spans="1:37" ht="26.25" customHeight="1">
      <c r="A1125" s="240">
        <f t="shared" si="136"/>
        <v>1120</v>
      </c>
      <c r="B1125" s="129" t="s">
        <v>79</v>
      </c>
      <c r="C1125" s="129" t="s">
        <v>18</v>
      </c>
      <c r="D1125" s="129" t="s">
        <v>193</v>
      </c>
      <c r="E1125" s="129" t="s">
        <v>154</v>
      </c>
      <c r="F1125" s="74">
        <f t="shared" si="137"/>
        <v>20</v>
      </c>
      <c r="G1125" s="13" t="s" ph="1">
        <v>3150</v>
      </c>
      <c r="H1125" s="126" t="s">
        <v>1134</v>
      </c>
      <c r="I1125" s="81">
        <v>12.15</v>
      </c>
      <c r="J1125" s="80" t="str">
        <f t="shared" ref="J1125:J1188" si="138">IF(X1125="賃借施設","－",IF(I1125&lt;500,"A",IF(I1125&gt;=2000,"C","B")))</f>
        <v>A</v>
      </c>
      <c r="K1125" s="78"/>
      <c r="L1125" s="79">
        <v>2010</v>
      </c>
      <c r="M1125" s="79" t="str" cm="1">
        <f t="array" ref="M1125">_xlfn.IFS(X1125="賃借施設","－",L1125&gt;=2006,"a",L1125&gt;=1986,"b",L1125&gt;=1976,"c",L1125&lt;=1975,"d")</f>
        <v>a</v>
      </c>
      <c r="N1125" s="79" t="str" cm="1">
        <f t="array" ref="N1125">_xlfn.IFS(X1125="賃借施設","－",L1125&gt;=2005,"a",L1125&gt;=1985,"b",L1125&gt;=1975,"c",L1125&lt;=1974,"d")</f>
        <v>a</v>
      </c>
      <c r="O1125" s="79" t="str">
        <f t="shared" ref="O1125:O1188" si="139">IF(M1125=N1125,"","〇")</f>
        <v/>
      </c>
      <c r="P1125" s="79" t="str">
        <f t="shared" ref="P1125:P1188" si="140">IF(X1125="賃借施設","－",IF(AND(J1125="A",M1125="a"),"A",(IF(AND(J1125="B",M1125="a"),"B",(IF(AND(J1125="C",M1125="a"),"C",(IF(AND(J1125="A",M1125="b"),"D",(IF(AND(J1125="B",M1125="b"),"E",(IF(AND(J1125="C",M1125="b"),"F",(IF(AND(J1125="A",M1125="c"),"G",(IF(AND(J1125="B",M1125="c"),"H",(IF(AND(J1125="C",M1125="c"),"I",(IF(AND(J1125="A",M1125="d"),"J",(IF(AND(J1125="B",M1125="d"),"K",(IF(AND(J1125="C",M1125="d"),"L",""))))))))))))))))))))))))</f>
        <v>A</v>
      </c>
      <c r="Q1125" s="79" t="s">
        <v>1865</v>
      </c>
      <c r="R1125" s="79" t="s">
        <v>1824</v>
      </c>
      <c r="S1125" s="127" t="s">
        <v>439</v>
      </c>
      <c r="T1125" s="127" t="s">
        <v>3731</v>
      </c>
      <c r="U1125" s="127" t="s">
        <v>3732</v>
      </c>
      <c r="V1125" s="127" t="s">
        <v>1064</v>
      </c>
      <c r="W1125" s="116" t="s">
        <v>1765</v>
      </c>
      <c r="X1125" s="116" t="s">
        <v>1757</v>
      </c>
      <c r="Y1125" s="114">
        <v>56</v>
      </c>
      <c r="Z1125" s="127"/>
      <c r="AA1125" s="124"/>
      <c r="AB1125" s="126"/>
      <c r="AC1125" s="124"/>
      <c r="AD1125" s="124"/>
      <c r="AE1125" s="175"/>
      <c r="AF1125" s="175"/>
      <c r="AG1125" s="124"/>
      <c r="AH1125" s="124"/>
      <c r="AI1125" s="124"/>
      <c r="AJ1125" s="124"/>
      <c r="AK1125" s="124"/>
    </row>
    <row r="1126" spans="1:37" ht="26.25" customHeight="1">
      <c r="A1126" s="240">
        <f t="shared" si="136"/>
        <v>1121</v>
      </c>
      <c r="B1126" s="129" t="s">
        <v>79</v>
      </c>
      <c r="C1126" s="129" t="s">
        <v>18</v>
      </c>
      <c r="D1126" s="129" t="s">
        <v>193</v>
      </c>
      <c r="E1126" s="129" t="s">
        <v>154</v>
      </c>
      <c r="F1126" s="74">
        <f t="shared" si="137"/>
        <v>21</v>
      </c>
      <c r="G1126" s="13" t="s" ph="1">
        <v>3151</v>
      </c>
      <c r="H1126" s="126" t="s">
        <v>1135</v>
      </c>
      <c r="I1126" s="81">
        <v>6.48</v>
      </c>
      <c r="J1126" s="80" t="str">
        <f t="shared" si="138"/>
        <v>A</v>
      </c>
      <c r="K1126" s="78"/>
      <c r="L1126" s="79">
        <v>2015</v>
      </c>
      <c r="M1126" s="79" t="str" cm="1">
        <f t="array" ref="M1126">_xlfn.IFS(X1126="賃借施設","－",L1126&gt;=2006,"a",L1126&gt;=1986,"b",L1126&gt;=1976,"c",L1126&lt;=1975,"d")</f>
        <v>a</v>
      </c>
      <c r="N1126" s="79" t="str" cm="1">
        <f t="array" ref="N1126">_xlfn.IFS(X1126="賃借施設","－",L1126&gt;=2005,"a",L1126&gt;=1985,"b",L1126&gt;=1975,"c",L1126&lt;=1974,"d")</f>
        <v>a</v>
      </c>
      <c r="O1126" s="79" t="str">
        <f t="shared" si="139"/>
        <v/>
      </c>
      <c r="P1126" s="79" t="str">
        <f t="shared" si="140"/>
        <v>A</v>
      </c>
      <c r="Q1126" s="79" t="s">
        <v>1865</v>
      </c>
      <c r="R1126" s="79" t="s">
        <v>1824</v>
      </c>
      <c r="S1126" s="127" t="s">
        <v>439</v>
      </c>
      <c r="T1126" s="127" t="s">
        <v>3731</v>
      </c>
      <c r="U1126" s="127" t="s">
        <v>3732</v>
      </c>
      <c r="V1126" s="127" t="s">
        <v>1064</v>
      </c>
      <c r="W1126" s="116" t="s">
        <v>1766</v>
      </c>
      <c r="X1126" s="116" t="s">
        <v>1757</v>
      </c>
      <c r="Y1126" s="114">
        <v>54</v>
      </c>
      <c r="Z1126" s="127"/>
      <c r="AA1126" s="124"/>
      <c r="AB1126" s="126"/>
      <c r="AC1126" s="124"/>
      <c r="AD1126" s="124"/>
      <c r="AE1126" s="175"/>
      <c r="AF1126" s="175"/>
      <c r="AG1126" s="124"/>
      <c r="AH1126" s="124"/>
      <c r="AI1126" s="124"/>
      <c r="AJ1126" s="124"/>
      <c r="AK1126" s="124"/>
    </row>
    <row r="1127" spans="1:37" ht="26.25" customHeight="1">
      <c r="A1127" s="240">
        <f t="shared" si="136"/>
        <v>1122</v>
      </c>
      <c r="B1127" s="129" t="s">
        <v>79</v>
      </c>
      <c r="C1127" s="129" t="s">
        <v>18</v>
      </c>
      <c r="D1127" s="129" t="s">
        <v>193</v>
      </c>
      <c r="E1127" s="129" t="s">
        <v>154</v>
      </c>
      <c r="F1127" s="74">
        <f t="shared" si="137"/>
        <v>22</v>
      </c>
      <c r="G1127" s="13" t="s" ph="1">
        <v>3152</v>
      </c>
      <c r="H1127" s="126" t="s">
        <v>1136</v>
      </c>
      <c r="I1127" s="81">
        <v>9.7200000000000006</v>
      </c>
      <c r="J1127" s="80" t="str">
        <f t="shared" si="138"/>
        <v>A</v>
      </c>
      <c r="K1127" s="78"/>
      <c r="L1127" s="79">
        <v>2000</v>
      </c>
      <c r="M1127" s="79" t="str" cm="1">
        <f t="array" ref="M1127">_xlfn.IFS(X1127="賃借施設","－",L1127&gt;=2006,"a",L1127&gt;=1986,"b",L1127&gt;=1976,"c",L1127&lt;=1975,"d")</f>
        <v>b</v>
      </c>
      <c r="N1127" s="79" t="str" cm="1">
        <f t="array" ref="N1127">_xlfn.IFS(X1127="賃借施設","－",L1127&gt;=2005,"a",L1127&gt;=1985,"b",L1127&gt;=1975,"c",L1127&lt;=1974,"d")</f>
        <v>b</v>
      </c>
      <c r="O1127" s="79" t="str">
        <f t="shared" si="139"/>
        <v/>
      </c>
      <c r="P1127" s="79" t="str">
        <f t="shared" si="140"/>
        <v>D</v>
      </c>
      <c r="Q1127" s="79" t="s">
        <v>1865</v>
      </c>
      <c r="R1127" s="79" t="s">
        <v>1824</v>
      </c>
      <c r="S1127" s="127" t="s">
        <v>439</v>
      </c>
      <c r="T1127" s="127" t="s">
        <v>3731</v>
      </c>
      <c r="U1127" s="127" t="s">
        <v>3732</v>
      </c>
      <c r="V1127" s="127" t="s">
        <v>1064</v>
      </c>
      <c r="W1127" s="116" t="s">
        <v>1766</v>
      </c>
      <c r="X1127" s="116" t="s">
        <v>1757</v>
      </c>
      <c r="Y1127" s="114">
        <v>55</v>
      </c>
      <c r="Z1127" s="127"/>
      <c r="AA1127" s="124"/>
      <c r="AB1127" s="126"/>
      <c r="AC1127" s="124"/>
      <c r="AD1127" s="124"/>
      <c r="AE1127" s="175"/>
      <c r="AF1127" s="175"/>
      <c r="AG1127" s="124"/>
      <c r="AH1127" s="124"/>
      <c r="AI1127" s="124"/>
      <c r="AJ1127" s="124"/>
      <c r="AK1127" s="124"/>
    </row>
    <row r="1128" spans="1:37" ht="26.25" customHeight="1">
      <c r="A1128" s="240">
        <f t="shared" si="136"/>
        <v>1123</v>
      </c>
      <c r="B1128" s="129" t="s">
        <v>79</v>
      </c>
      <c r="C1128" s="129" t="s">
        <v>18</v>
      </c>
      <c r="D1128" s="129" t="s">
        <v>193</v>
      </c>
      <c r="E1128" s="129" t="s">
        <v>154</v>
      </c>
      <c r="F1128" s="74">
        <f t="shared" si="137"/>
        <v>23</v>
      </c>
      <c r="G1128" s="13" t="s" ph="1">
        <v>3153</v>
      </c>
      <c r="H1128" s="126" t="s">
        <v>1137</v>
      </c>
      <c r="I1128" s="81">
        <v>12.56</v>
      </c>
      <c r="J1128" s="80" t="str">
        <f t="shared" si="138"/>
        <v>A</v>
      </c>
      <c r="K1128" s="78"/>
      <c r="L1128" s="79">
        <v>1990</v>
      </c>
      <c r="M1128" s="79" t="str" cm="1">
        <f t="array" ref="M1128">_xlfn.IFS(X1128="賃借施設","－",L1128&gt;=2006,"a",L1128&gt;=1986,"b",L1128&gt;=1976,"c",L1128&lt;=1975,"d")</f>
        <v>b</v>
      </c>
      <c r="N1128" s="79" t="str" cm="1">
        <f t="array" ref="N1128">_xlfn.IFS(X1128="賃借施設","－",L1128&gt;=2005,"a",L1128&gt;=1985,"b",L1128&gt;=1975,"c",L1128&lt;=1974,"d")</f>
        <v>b</v>
      </c>
      <c r="O1128" s="79" t="str">
        <f t="shared" si="139"/>
        <v/>
      </c>
      <c r="P1128" s="79" t="str">
        <f t="shared" si="140"/>
        <v>D</v>
      </c>
      <c r="Q1128" s="79" t="s">
        <v>1865</v>
      </c>
      <c r="R1128" s="79" t="s">
        <v>1824</v>
      </c>
      <c r="S1128" s="127" t="s">
        <v>439</v>
      </c>
      <c r="T1128" s="127" t="s">
        <v>3731</v>
      </c>
      <c r="U1128" s="127" t="s">
        <v>3732</v>
      </c>
      <c r="V1128" s="127" t="s">
        <v>1064</v>
      </c>
      <c r="W1128" s="116" t="s">
        <v>1766</v>
      </c>
      <c r="X1128" s="116" t="s">
        <v>1757</v>
      </c>
      <c r="Y1128" s="114">
        <v>56</v>
      </c>
      <c r="Z1128" s="127"/>
      <c r="AA1128" s="124"/>
      <c r="AB1128" s="126"/>
      <c r="AC1128" s="124"/>
      <c r="AD1128" s="124"/>
      <c r="AE1128" s="175"/>
      <c r="AF1128" s="175"/>
      <c r="AG1128" s="124"/>
      <c r="AH1128" s="124"/>
      <c r="AI1128" s="124"/>
      <c r="AJ1128" s="124"/>
      <c r="AK1128" s="124"/>
    </row>
    <row r="1129" spans="1:37" ht="26.25" customHeight="1">
      <c r="A1129" s="240">
        <f t="shared" si="136"/>
        <v>1124</v>
      </c>
      <c r="B1129" s="129" t="s">
        <v>79</v>
      </c>
      <c r="C1129" s="129" t="s">
        <v>18</v>
      </c>
      <c r="D1129" s="129" t="s">
        <v>193</v>
      </c>
      <c r="E1129" s="129" t="s">
        <v>154</v>
      </c>
      <c r="F1129" s="74">
        <f t="shared" si="137"/>
        <v>24</v>
      </c>
      <c r="G1129" s="13" t="s" ph="1">
        <v>3154</v>
      </c>
      <c r="H1129" s="126" t="s">
        <v>1138</v>
      </c>
      <c r="I1129" s="81">
        <v>9.7200000000000006</v>
      </c>
      <c r="J1129" s="80" t="str">
        <f t="shared" si="138"/>
        <v>A</v>
      </c>
      <c r="K1129" s="78"/>
      <c r="L1129" s="79">
        <v>2011</v>
      </c>
      <c r="M1129" s="79" t="str" cm="1">
        <f t="array" ref="M1129">_xlfn.IFS(X1129="賃借施設","－",L1129&gt;=2006,"a",L1129&gt;=1986,"b",L1129&gt;=1976,"c",L1129&lt;=1975,"d")</f>
        <v>a</v>
      </c>
      <c r="N1129" s="79" t="str" cm="1">
        <f t="array" ref="N1129">_xlfn.IFS(X1129="賃借施設","－",L1129&gt;=2005,"a",L1129&gt;=1985,"b",L1129&gt;=1975,"c",L1129&lt;=1974,"d")</f>
        <v>a</v>
      </c>
      <c r="O1129" s="79" t="str">
        <f t="shared" si="139"/>
        <v/>
      </c>
      <c r="P1129" s="79" t="str">
        <f t="shared" si="140"/>
        <v>A</v>
      </c>
      <c r="Q1129" s="79" t="s">
        <v>1865</v>
      </c>
      <c r="R1129" s="79" t="s">
        <v>1824</v>
      </c>
      <c r="S1129" s="127" t="s">
        <v>439</v>
      </c>
      <c r="T1129" s="127" t="s">
        <v>3731</v>
      </c>
      <c r="U1129" s="127" t="s">
        <v>3732</v>
      </c>
      <c r="V1129" s="127" t="s">
        <v>1064</v>
      </c>
      <c r="W1129" s="116" t="s">
        <v>1767</v>
      </c>
      <c r="X1129" s="116" t="s">
        <v>1757</v>
      </c>
      <c r="Y1129" s="114">
        <v>37</v>
      </c>
      <c r="Z1129" s="127"/>
      <c r="AA1129" s="124"/>
      <c r="AB1129" s="126"/>
      <c r="AC1129" s="124"/>
      <c r="AD1129" s="124"/>
      <c r="AE1129" s="175"/>
      <c r="AF1129" s="175"/>
      <c r="AG1129" s="124"/>
      <c r="AH1129" s="124"/>
      <c r="AI1129" s="124"/>
      <c r="AJ1129" s="124"/>
      <c r="AK1129" s="124"/>
    </row>
    <row r="1130" spans="1:37" ht="26.25" customHeight="1">
      <c r="A1130" s="240">
        <f t="shared" si="136"/>
        <v>1125</v>
      </c>
      <c r="B1130" s="129" t="s">
        <v>79</v>
      </c>
      <c r="C1130" s="129" t="s">
        <v>18</v>
      </c>
      <c r="D1130" s="129" t="s">
        <v>193</v>
      </c>
      <c r="E1130" s="129" t="s">
        <v>154</v>
      </c>
      <c r="F1130" s="74">
        <f t="shared" si="137"/>
        <v>25</v>
      </c>
      <c r="G1130" s="13" t="s" ph="1">
        <v>3155</v>
      </c>
      <c r="H1130" s="126" t="s">
        <v>1139</v>
      </c>
      <c r="I1130" s="81">
        <v>9.7200000000000006</v>
      </c>
      <c r="J1130" s="80" t="str">
        <f t="shared" si="138"/>
        <v>A</v>
      </c>
      <c r="K1130" s="78"/>
      <c r="L1130" s="79">
        <v>2011</v>
      </c>
      <c r="M1130" s="79" t="str" cm="1">
        <f t="array" ref="M1130">_xlfn.IFS(X1130="賃借施設","－",L1130&gt;=2006,"a",L1130&gt;=1986,"b",L1130&gt;=1976,"c",L1130&lt;=1975,"d")</f>
        <v>a</v>
      </c>
      <c r="N1130" s="79" t="str" cm="1">
        <f t="array" ref="N1130">_xlfn.IFS(X1130="賃借施設","－",L1130&gt;=2005,"a",L1130&gt;=1985,"b",L1130&gt;=1975,"c",L1130&lt;=1974,"d")</f>
        <v>a</v>
      </c>
      <c r="O1130" s="79" t="str">
        <f t="shared" si="139"/>
        <v/>
      </c>
      <c r="P1130" s="79" t="str">
        <f t="shared" si="140"/>
        <v>A</v>
      </c>
      <c r="Q1130" s="79" t="s">
        <v>1865</v>
      </c>
      <c r="R1130" s="79" t="s">
        <v>1824</v>
      </c>
      <c r="S1130" s="127" t="s">
        <v>439</v>
      </c>
      <c r="T1130" s="127" t="s">
        <v>3731</v>
      </c>
      <c r="U1130" s="127" t="s">
        <v>3732</v>
      </c>
      <c r="V1130" s="127" t="s">
        <v>1064</v>
      </c>
      <c r="W1130" s="116" t="s">
        <v>1767</v>
      </c>
      <c r="X1130" s="116" t="s">
        <v>1757</v>
      </c>
      <c r="Y1130" s="114">
        <v>38</v>
      </c>
      <c r="Z1130" s="127"/>
      <c r="AA1130" s="124"/>
      <c r="AB1130" s="126"/>
      <c r="AC1130" s="124"/>
      <c r="AD1130" s="124"/>
      <c r="AE1130" s="175"/>
      <c r="AF1130" s="175"/>
      <c r="AG1130" s="124"/>
      <c r="AH1130" s="124"/>
      <c r="AI1130" s="124"/>
      <c r="AJ1130" s="124"/>
      <c r="AK1130" s="124"/>
    </row>
    <row r="1131" spans="1:37" ht="26.25" customHeight="1">
      <c r="A1131" s="240">
        <f t="shared" si="136"/>
        <v>1126</v>
      </c>
      <c r="B1131" s="129" t="s">
        <v>79</v>
      </c>
      <c r="C1131" s="129" t="s">
        <v>18</v>
      </c>
      <c r="D1131" s="129" t="s">
        <v>193</v>
      </c>
      <c r="E1131" s="129" t="s">
        <v>154</v>
      </c>
      <c r="F1131" s="74">
        <f t="shared" si="137"/>
        <v>26</v>
      </c>
      <c r="G1131" s="13" t="s" ph="1">
        <v>3156</v>
      </c>
      <c r="H1131" s="126" t="s">
        <v>1140</v>
      </c>
      <c r="I1131" s="81">
        <v>12.96</v>
      </c>
      <c r="J1131" s="80" t="str">
        <f t="shared" si="138"/>
        <v>A</v>
      </c>
      <c r="K1131" s="78"/>
      <c r="L1131" s="79">
        <v>1992</v>
      </c>
      <c r="M1131" s="79" t="str" cm="1">
        <f t="array" ref="M1131">_xlfn.IFS(X1131="賃借施設","－",L1131&gt;=2006,"a",L1131&gt;=1986,"b",L1131&gt;=1976,"c",L1131&lt;=1975,"d")</f>
        <v>b</v>
      </c>
      <c r="N1131" s="79" t="str" cm="1">
        <f t="array" ref="N1131">_xlfn.IFS(X1131="賃借施設","－",L1131&gt;=2005,"a",L1131&gt;=1985,"b",L1131&gt;=1975,"c",L1131&lt;=1974,"d")</f>
        <v>b</v>
      </c>
      <c r="O1131" s="79" t="str">
        <f t="shared" si="139"/>
        <v/>
      </c>
      <c r="P1131" s="79" t="str">
        <f t="shared" si="140"/>
        <v>D</v>
      </c>
      <c r="Q1131" s="79" t="s">
        <v>1865</v>
      </c>
      <c r="R1131" s="79" t="s">
        <v>1824</v>
      </c>
      <c r="S1131" s="127" t="s">
        <v>439</v>
      </c>
      <c r="T1131" s="127" t="s">
        <v>3731</v>
      </c>
      <c r="U1131" s="127" t="s">
        <v>3732</v>
      </c>
      <c r="V1131" s="127" t="s">
        <v>1064</v>
      </c>
      <c r="W1131" s="116" t="s">
        <v>1767</v>
      </c>
      <c r="X1131" s="116" t="s">
        <v>1757</v>
      </c>
      <c r="Y1131" s="114">
        <v>39</v>
      </c>
      <c r="Z1131" s="127"/>
      <c r="AA1131" s="124"/>
      <c r="AB1131" s="126"/>
      <c r="AC1131" s="124"/>
      <c r="AD1131" s="124"/>
      <c r="AE1131" s="175"/>
      <c r="AF1131" s="175"/>
      <c r="AG1131" s="124"/>
      <c r="AH1131" s="124"/>
      <c r="AI1131" s="124"/>
      <c r="AJ1131" s="124"/>
      <c r="AK1131" s="124"/>
    </row>
    <row r="1132" spans="1:37" ht="26.25" customHeight="1">
      <c r="A1132" s="240">
        <f t="shared" si="136"/>
        <v>1127</v>
      </c>
      <c r="B1132" s="129" t="s">
        <v>79</v>
      </c>
      <c r="C1132" s="129" t="s">
        <v>18</v>
      </c>
      <c r="D1132" s="129" t="s">
        <v>193</v>
      </c>
      <c r="E1132" s="129" t="s">
        <v>154</v>
      </c>
      <c r="F1132" s="74">
        <f t="shared" si="137"/>
        <v>27</v>
      </c>
      <c r="G1132" s="13" t="s" ph="1">
        <v>3157</v>
      </c>
      <c r="H1132" s="126" t="s">
        <v>1141</v>
      </c>
      <c r="I1132" s="81">
        <v>12.58</v>
      </c>
      <c r="J1132" s="80" t="str">
        <f t="shared" si="138"/>
        <v>A</v>
      </c>
      <c r="K1132" s="78"/>
      <c r="L1132" s="79">
        <v>1998</v>
      </c>
      <c r="M1132" s="79" t="str" cm="1">
        <f t="array" ref="M1132">_xlfn.IFS(X1132="賃借施設","－",L1132&gt;=2006,"a",L1132&gt;=1986,"b",L1132&gt;=1976,"c",L1132&lt;=1975,"d")</f>
        <v>b</v>
      </c>
      <c r="N1132" s="79" t="str" cm="1">
        <f t="array" ref="N1132">_xlfn.IFS(X1132="賃借施設","－",L1132&gt;=2005,"a",L1132&gt;=1985,"b",L1132&gt;=1975,"c",L1132&lt;=1974,"d")</f>
        <v>b</v>
      </c>
      <c r="O1132" s="79" t="str">
        <f t="shared" si="139"/>
        <v/>
      </c>
      <c r="P1132" s="79" t="str">
        <f t="shared" si="140"/>
        <v>D</v>
      </c>
      <c r="Q1132" s="79" t="s">
        <v>1865</v>
      </c>
      <c r="R1132" s="79" t="s">
        <v>1824</v>
      </c>
      <c r="S1132" s="127" t="s">
        <v>439</v>
      </c>
      <c r="T1132" s="127" t="s">
        <v>3731</v>
      </c>
      <c r="U1132" s="127" t="s">
        <v>3732</v>
      </c>
      <c r="V1132" s="127" t="s">
        <v>1064</v>
      </c>
      <c r="W1132" s="116" t="s">
        <v>1767</v>
      </c>
      <c r="X1132" s="116" t="s">
        <v>1757</v>
      </c>
      <c r="Y1132" s="114">
        <v>40</v>
      </c>
      <c r="Z1132" s="127"/>
      <c r="AA1132" s="124"/>
      <c r="AB1132" s="126"/>
      <c r="AC1132" s="124"/>
      <c r="AD1132" s="124"/>
      <c r="AE1132" s="175"/>
      <c r="AF1132" s="175"/>
      <c r="AG1132" s="124"/>
      <c r="AH1132" s="124"/>
      <c r="AI1132" s="124"/>
      <c r="AJ1132" s="124"/>
      <c r="AK1132" s="124"/>
    </row>
    <row r="1133" spans="1:37" ht="26.25" customHeight="1">
      <c r="A1133" s="240">
        <f t="shared" si="136"/>
        <v>1128</v>
      </c>
      <c r="B1133" s="129" t="s">
        <v>79</v>
      </c>
      <c r="C1133" s="129" t="s">
        <v>18</v>
      </c>
      <c r="D1133" s="129" t="s">
        <v>193</v>
      </c>
      <c r="E1133" s="129" t="s">
        <v>154</v>
      </c>
      <c r="F1133" s="74">
        <f t="shared" si="137"/>
        <v>28</v>
      </c>
      <c r="G1133" s="13" t="s" ph="1">
        <v>3158</v>
      </c>
      <c r="H1133" s="126" t="s">
        <v>1142</v>
      </c>
      <c r="I1133" s="81">
        <v>4.76</v>
      </c>
      <c r="J1133" s="80" t="str">
        <f t="shared" si="138"/>
        <v>A</v>
      </c>
      <c r="K1133" s="78"/>
      <c r="L1133" s="79">
        <v>1998</v>
      </c>
      <c r="M1133" s="79" t="str" cm="1">
        <f t="array" ref="M1133">_xlfn.IFS(X1133="賃借施設","－",L1133&gt;=2006,"a",L1133&gt;=1986,"b",L1133&gt;=1976,"c",L1133&lt;=1975,"d")</f>
        <v>b</v>
      </c>
      <c r="N1133" s="79" t="str" cm="1">
        <f t="array" ref="N1133">_xlfn.IFS(X1133="賃借施設","－",L1133&gt;=2005,"a",L1133&gt;=1985,"b",L1133&gt;=1975,"c",L1133&lt;=1974,"d")</f>
        <v>b</v>
      </c>
      <c r="O1133" s="79" t="str">
        <f t="shared" si="139"/>
        <v/>
      </c>
      <c r="P1133" s="79" t="str">
        <f t="shared" si="140"/>
        <v>D</v>
      </c>
      <c r="Q1133" s="79" t="s">
        <v>1865</v>
      </c>
      <c r="R1133" s="79" t="s">
        <v>1824</v>
      </c>
      <c r="S1133" s="127" t="s">
        <v>439</v>
      </c>
      <c r="T1133" s="127" t="s">
        <v>3731</v>
      </c>
      <c r="U1133" s="127" t="s">
        <v>3732</v>
      </c>
      <c r="V1133" s="127" t="s">
        <v>1064</v>
      </c>
      <c r="W1133" s="116" t="s">
        <v>1767</v>
      </c>
      <c r="X1133" s="116" t="s">
        <v>1757</v>
      </c>
      <c r="Y1133" s="114">
        <v>41</v>
      </c>
      <c r="Z1133" s="127"/>
      <c r="AA1133" s="124"/>
      <c r="AB1133" s="126"/>
      <c r="AC1133" s="124"/>
      <c r="AD1133" s="124"/>
      <c r="AE1133" s="175"/>
      <c r="AF1133" s="175"/>
      <c r="AG1133" s="124"/>
      <c r="AH1133" s="124"/>
      <c r="AI1133" s="124"/>
      <c r="AJ1133" s="124"/>
      <c r="AK1133" s="124"/>
    </row>
    <row r="1134" spans="1:37" ht="26.25" customHeight="1">
      <c r="A1134" s="240">
        <f t="shared" si="136"/>
        <v>1129</v>
      </c>
      <c r="B1134" s="129" t="s">
        <v>79</v>
      </c>
      <c r="C1134" s="129" t="s">
        <v>18</v>
      </c>
      <c r="D1134" s="129" t="s">
        <v>193</v>
      </c>
      <c r="E1134" s="129" t="s">
        <v>154</v>
      </c>
      <c r="F1134" s="74">
        <f t="shared" si="137"/>
        <v>29</v>
      </c>
      <c r="G1134" s="13" t="s" ph="1">
        <v>3159</v>
      </c>
      <c r="H1134" s="126" t="s">
        <v>1143</v>
      </c>
      <c r="I1134" s="81">
        <v>6.48</v>
      </c>
      <c r="J1134" s="80" t="str">
        <f t="shared" si="138"/>
        <v>A</v>
      </c>
      <c r="K1134" s="78"/>
      <c r="L1134" s="79">
        <v>2016</v>
      </c>
      <c r="M1134" s="79" t="str" cm="1">
        <f t="array" ref="M1134">_xlfn.IFS(X1134="賃借施設","－",L1134&gt;=2006,"a",L1134&gt;=1986,"b",L1134&gt;=1976,"c",L1134&lt;=1975,"d")</f>
        <v>a</v>
      </c>
      <c r="N1134" s="79" t="str" cm="1">
        <f t="array" ref="N1134">_xlfn.IFS(X1134="賃借施設","－",L1134&gt;=2005,"a",L1134&gt;=1985,"b",L1134&gt;=1975,"c",L1134&lt;=1974,"d")</f>
        <v>a</v>
      </c>
      <c r="O1134" s="79" t="str">
        <f t="shared" si="139"/>
        <v/>
      </c>
      <c r="P1134" s="79" t="str">
        <f t="shared" si="140"/>
        <v>A</v>
      </c>
      <c r="Q1134" s="79" t="s">
        <v>1865</v>
      </c>
      <c r="R1134" s="79" t="s">
        <v>1824</v>
      </c>
      <c r="S1134" s="127" t="s">
        <v>439</v>
      </c>
      <c r="T1134" s="127" t="s">
        <v>3731</v>
      </c>
      <c r="U1134" s="127" t="s">
        <v>3732</v>
      </c>
      <c r="V1134" s="127" t="s">
        <v>1064</v>
      </c>
      <c r="W1134" s="116" t="s">
        <v>1768</v>
      </c>
      <c r="X1134" s="116" t="s">
        <v>1757</v>
      </c>
      <c r="Y1134" s="114">
        <v>51</v>
      </c>
      <c r="Z1134" s="127"/>
      <c r="AA1134" s="124"/>
      <c r="AB1134" s="126"/>
      <c r="AC1134" s="124"/>
      <c r="AD1134" s="124"/>
      <c r="AE1134" s="175"/>
      <c r="AF1134" s="175"/>
      <c r="AG1134" s="124"/>
      <c r="AH1134" s="124"/>
      <c r="AI1134" s="124"/>
      <c r="AJ1134" s="124"/>
      <c r="AK1134" s="124"/>
    </row>
    <row r="1135" spans="1:37" ht="26.25" customHeight="1">
      <c r="A1135" s="240">
        <f t="shared" si="136"/>
        <v>1130</v>
      </c>
      <c r="B1135" s="129" t="s">
        <v>79</v>
      </c>
      <c r="C1135" s="129" t="s">
        <v>18</v>
      </c>
      <c r="D1135" s="129" t="s">
        <v>193</v>
      </c>
      <c r="E1135" s="129" t="s">
        <v>154</v>
      </c>
      <c r="F1135" s="74">
        <f t="shared" si="137"/>
        <v>30</v>
      </c>
      <c r="G1135" s="13" t="s" ph="1">
        <v>3160</v>
      </c>
      <c r="H1135" s="126" t="s">
        <v>1144</v>
      </c>
      <c r="I1135" s="81">
        <v>12.56</v>
      </c>
      <c r="J1135" s="80" t="str">
        <f t="shared" si="138"/>
        <v>A</v>
      </c>
      <c r="K1135" s="78"/>
      <c r="L1135" s="79">
        <v>1998</v>
      </c>
      <c r="M1135" s="79" t="str" cm="1">
        <f t="array" ref="M1135">_xlfn.IFS(X1135="賃借施設","－",L1135&gt;=2006,"a",L1135&gt;=1986,"b",L1135&gt;=1976,"c",L1135&lt;=1975,"d")</f>
        <v>b</v>
      </c>
      <c r="N1135" s="79" t="str" cm="1">
        <f t="array" ref="N1135">_xlfn.IFS(X1135="賃借施設","－",L1135&gt;=2005,"a",L1135&gt;=1985,"b",L1135&gt;=1975,"c",L1135&lt;=1974,"d")</f>
        <v>b</v>
      </c>
      <c r="O1135" s="79" t="str">
        <f t="shared" si="139"/>
        <v/>
      </c>
      <c r="P1135" s="79" t="str">
        <f t="shared" si="140"/>
        <v>D</v>
      </c>
      <c r="Q1135" s="79" t="s">
        <v>1865</v>
      </c>
      <c r="R1135" s="79" t="s">
        <v>1824</v>
      </c>
      <c r="S1135" s="127" t="s">
        <v>439</v>
      </c>
      <c r="T1135" s="127" t="s">
        <v>3731</v>
      </c>
      <c r="U1135" s="127" t="s">
        <v>3732</v>
      </c>
      <c r="V1135" s="127" t="s">
        <v>1064</v>
      </c>
      <c r="W1135" s="116" t="s">
        <v>1768</v>
      </c>
      <c r="X1135" s="116" t="s">
        <v>1757</v>
      </c>
      <c r="Y1135" s="114">
        <v>52</v>
      </c>
      <c r="Z1135" s="127"/>
      <c r="AA1135" s="124"/>
      <c r="AB1135" s="126"/>
      <c r="AC1135" s="124"/>
      <c r="AD1135" s="124"/>
      <c r="AE1135" s="175"/>
      <c r="AF1135" s="175"/>
      <c r="AG1135" s="124"/>
      <c r="AH1135" s="124"/>
      <c r="AI1135" s="124"/>
      <c r="AJ1135" s="124"/>
      <c r="AK1135" s="124"/>
    </row>
    <row r="1136" spans="1:37" ht="26.25" customHeight="1">
      <c r="A1136" s="240">
        <f t="shared" si="136"/>
        <v>1131</v>
      </c>
      <c r="B1136" s="129" t="s">
        <v>79</v>
      </c>
      <c r="C1136" s="129" t="s">
        <v>18</v>
      </c>
      <c r="D1136" s="129" t="s">
        <v>193</v>
      </c>
      <c r="E1136" s="129" t="s">
        <v>154</v>
      </c>
      <c r="F1136" s="74">
        <f t="shared" si="137"/>
        <v>31</v>
      </c>
      <c r="G1136" s="13" t="s" ph="1">
        <v>3161</v>
      </c>
      <c r="H1136" s="126" t="s">
        <v>1076</v>
      </c>
      <c r="I1136" s="81">
        <v>3.89</v>
      </c>
      <c r="J1136" s="80" t="str">
        <f t="shared" si="138"/>
        <v>A</v>
      </c>
      <c r="K1136" s="78"/>
      <c r="L1136" s="79">
        <v>1998</v>
      </c>
      <c r="M1136" s="79" t="str" cm="1">
        <f t="array" ref="M1136">_xlfn.IFS(X1136="賃借施設","－",L1136&gt;=2006,"a",L1136&gt;=1986,"b",L1136&gt;=1976,"c",L1136&lt;=1975,"d")</f>
        <v>b</v>
      </c>
      <c r="N1136" s="79" t="str" cm="1">
        <f t="array" ref="N1136">_xlfn.IFS(X1136="賃借施設","－",L1136&gt;=2005,"a",L1136&gt;=1985,"b",L1136&gt;=1975,"c",L1136&lt;=1974,"d")</f>
        <v>b</v>
      </c>
      <c r="O1136" s="79" t="str">
        <f t="shared" si="139"/>
        <v/>
      </c>
      <c r="P1136" s="79" t="str">
        <f t="shared" si="140"/>
        <v>D</v>
      </c>
      <c r="Q1136" s="79" t="s">
        <v>1865</v>
      </c>
      <c r="R1136" s="79" t="s">
        <v>1824</v>
      </c>
      <c r="S1136" s="127" t="s">
        <v>439</v>
      </c>
      <c r="T1136" s="127" t="s">
        <v>3731</v>
      </c>
      <c r="U1136" s="127" t="s">
        <v>3732</v>
      </c>
      <c r="V1136" s="127" t="s">
        <v>1064</v>
      </c>
      <c r="W1136" s="116" t="s">
        <v>1768</v>
      </c>
      <c r="X1136" s="116" t="s">
        <v>1757</v>
      </c>
      <c r="Y1136" s="114">
        <v>53</v>
      </c>
      <c r="Z1136" s="127"/>
      <c r="AA1136" s="124"/>
      <c r="AB1136" s="126"/>
      <c r="AC1136" s="124"/>
      <c r="AD1136" s="124"/>
      <c r="AE1136" s="175"/>
      <c r="AF1136" s="175"/>
      <c r="AG1136" s="124"/>
      <c r="AH1136" s="124"/>
      <c r="AI1136" s="124"/>
      <c r="AJ1136" s="124"/>
      <c r="AK1136" s="124"/>
    </row>
    <row r="1137" spans="1:37" ht="26.25" customHeight="1">
      <c r="A1137" s="240">
        <f t="shared" si="136"/>
        <v>1132</v>
      </c>
      <c r="B1137" s="129" t="s">
        <v>79</v>
      </c>
      <c r="C1137" s="129" t="s">
        <v>18</v>
      </c>
      <c r="D1137" s="129" t="s">
        <v>193</v>
      </c>
      <c r="E1137" s="129" t="s">
        <v>154</v>
      </c>
      <c r="F1137" s="74">
        <f t="shared" si="137"/>
        <v>32</v>
      </c>
      <c r="G1137" s="13" t="s" ph="1">
        <v>3162</v>
      </c>
      <c r="H1137" s="126" t="s">
        <v>1145</v>
      </c>
      <c r="I1137" s="81">
        <v>12.56</v>
      </c>
      <c r="J1137" s="80" t="str">
        <f t="shared" si="138"/>
        <v>A</v>
      </c>
      <c r="K1137" s="78"/>
      <c r="L1137" s="79">
        <v>1998</v>
      </c>
      <c r="M1137" s="79" t="str" cm="1">
        <f t="array" ref="M1137">_xlfn.IFS(X1137="賃借施設","－",L1137&gt;=2006,"a",L1137&gt;=1986,"b",L1137&gt;=1976,"c",L1137&lt;=1975,"d")</f>
        <v>b</v>
      </c>
      <c r="N1137" s="79" t="str" cm="1">
        <f t="array" ref="N1137">_xlfn.IFS(X1137="賃借施設","－",L1137&gt;=2005,"a",L1137&gt;=1985,"b",L1137&gt;=1975,"c",L1137&lt;=1974,"d")</f>
        <v>b</v>
      </c>
      <c r="O1137" s="79" t="str">
        <f t="shared" si="139"/>
        <v/>
      </c>
      <c r="P1137" s="79" t="str">
        <f t="shared" si="140"/>
        <v>D</v>
      </c>
      <c r="Q1137" s="79" t="s">
        <v>1865</v>
      </c>
      <c r="R1137" s="79" t="s">
        <v>1824</v>
      </c>
      <c r="S1137" s="127" t="s">
        <v>439</v>
      </c>
      <c r="T1137" s="127" t="s">
        <v>3731</v>
      </c>
      <c r="U1137" s="127" t="s">
        <v>3732</v>
      </c>
      <c r="V1137" s="127" t="s">
        <v>1064</v>
      </c>
      <c r="W1137" s="116" t="s">
        <v>1768</v>
      </c>
      <c r="X1137" s="116" t="s">
        <v>1757</v>
      </c>
      <c r="Y1137" s="114">
        <v>54</v>
      </c>
      <c r="Z1137" s="127"/>
      <c r="AA1137" s="124"/>
      <c r="AB1137" s="126"/>
      <c r="AC1137" s="124"/>
      <c r="AD1137" s="124"/>
      <c r="AE1137" s="175"/>
      <c r="AF1137" s="175"/>
      <c r="AG1137" s="124"/>
      <c r="AH1137" s="124"/>
      <c r="AI1137" s="124"/>
      <c r="AJ1137" s="124"/>
      <c r="AK1137" s="124"/>
    </row>
    <row r="1138" spans="1:37" ht="26.25" customHeight="1">
      <c r="A1138" s="240">
        <f t="shared" si="136"/>
        <v>1133</v>
      </c>
      <c r="B1138" s="129" t="s">
        <v>79</v>
      </c>
      <c r="C1138" s="129" t="s">
        <v>18</v>
      </c>
      <c r="D1138" s="129" t="s">
        <v>193</v>
      </c>
      <c r="E1138" s="129" t="s">
        <v>154</v>
      </c>
      <c r="F1138" s="74">
        <f t="shared" si="137"/>
        <v>33</v>
      </c>
      <c r="G1138" s="13" t="s" ph="1">
        <v>3163</v>
      </c>
      <c r="H1138" s="126" t="s">
        <v>1146</v>
      </c>
      <c r="I1138" s="81">
        <v>12.56</v>
      </c>
      <c r="J1138" s="80" t="str">
        <f t="shared" si="138"/>
        <v>A</v>
      </c>
      <c r="K1138" s="78"/>
      <c r="L1138" s="79">
        <v>1998</v>
      </c>
      <c r="M1138" s="79" t="str" cm="1">
        <f t="array" ref="M1138">_xlfn.IFS(X1138="賃借施設","－",L1138&gt;=2006,"a",L1138&gt;=1986,"b",L1138&gt;=1976,"c",L1138&lt;=1975,"d")</f>
        <v>b</v>
      </c>
      <c r="N1138" s="79" t="str" cm="1">
        <f t="array" ref="N1138">_xlfn.IFS(X1138="賃借施設","－",L1138&gt;=2005,"a",L1138&gt;=1985,"b",L1138&gt;=1975,"c",L1138&lt;=1974,"d")</f>
        <v>b</v>
      </c>
      <c r="O1138" s="79" t="str">
        <f t="shared" si="139"/>
        <v/>
      </c>
      <c r="P1138" s="79" t="str">
        <f t="shared" si="140"/>
        <v>D</v>
      </c>
      <c r="Q1138" s="79" t="s">
        <v>1865</v>
      </c>
      <c r="R1138" s="79" t="s">
        <v>1824</v>
      </c>
      <c r="S1138" s="127" t="s">
        <v>439</v>
      </c>
      <c r="T1138" s="127" t="s">
        <v>3731</v>
      </c>
      <c r="U1138" s="127" t="s">
        <v>3732</v>
      </c>
      <c r="V1138" s="127" t="s">
        <v>1064</v>
      </c>
      <c r="W1138" s="116" t="s">
        <v>1768</v>
      </c>
      <c r="X1138" s="116" t="s">
        <v>1757</v>
      </c>
      <c r="Y1138" s="114">
        <v>55</v>
      </c>
      <c r="Z1138" s="127"/>
      <c r="AA1138" s="124"/>
      <c r="AB1138" s="126"/>
      <c r="AC1138" s="124"/>
      <c r="AD1138" s="124"/>
      <c r="AE1138" s="175"/>
      <c r="AF1138" s="175"/>
      <c r="AG1138" s="124"/>
      <c r="AH1138" s="124"/>
      <c r="AI1138" s="124"/>
      <c r="AJ1138" s="124"/>
      <c r="AK1138" s="124"/>
    </row>
    <row r="1139" spans="1:37" ht="26.25" customHeight="1">
      <c r="A1139" s="240">
        <f t="shared" si="136"/>
        <v>1134</v>
      </c>
      <c r="B1139" s="129" t="s">
        <v>79</v>
      </c>
      <c r="C1139" s="129" t="s">
        <v>18</v>
      </c>
      <c r="D1139" s="129" t="s">
        <v>193</v>
      </c>
      <c r="E1139" s="129" t="s">
        <v>154</v>
      </c>
      <c r="F1139" s="74">
        <f t="shared" ref="F1139:F1170" si="141">F1138+1</f>
        <v>34</v>
      </c>
      <c r="G1139" s="13" t="s" ph="1">
        <v>3164</v>
      </c>
      <c r="H1139" s="126" t="s">
        <v>1076</v>
      </c>
      <c r="I1139" s="81">
        <v>1.44</v>
      </c>
      <c r="J1139" s="80" t="str">
        <f t="shared" si="138"/>
        <v>A</v>
      </c>
      <c r="K1139" s="78"/>
      <c r="L1139" s="79">
        <v>1998</v>
      </c>
      <c r="M1139" s="79" t="str" cm="1">
        <f t="array" ref="M1139">_xlfn.IFS(X1139="賃借施設","－",L1139&gt;=2006,"a",L1139&gt;=1986,"b",L1139&gt;=1976,"c",L1139&lt;=1975,"d")</f>
        <v>b</v>
      </c>
      <c r="N1139" s="79" t="str" cm="1">
        <f t="array" ref="N1139">_xlfn.IFS(X1139="賃借施設","－",L1139&gt;=2005,"a",L1139&gt;=1985,"b",L1139&gt;=1975,"c",L1139&lt;=1974,"d")</f>
        <v>b</v>
      </c>
      <c r="O1139" s="79" t="str">
        <f t="shared" si="139"/>
        <v/>
      </c>
      <c r="P1139" s="79" t="str">
        <f t="shared" si="140"/>
        <v>D</v>
      </c>
      <c r="Q1139" s="79" t="s">
        <v>1865</v>
      </c>
      <c r="R1139" s="79" t="s">
        <v>1824</v>
      </c>
      <c r="S1139" s="127" t="s">
        <v>439</v>
      </c>
      <c r="T1139" s="127" t="s">
        <v>3731</v>
      </c>
      <c r="U1139" s="127" t="s">
        <v>3732</v>
      </c>
      <c r="V1139" s="127" t="s">
        <v>1064</v>
      </c>
      <c r="W1139" s="116" t="s">
        <v>1768</v>
      </c>
      <c r="X1139" s="116" t="s">
        <v>1757</v>
      </c>
      <c r="Y1139" s="114">
        <v>56</v>
      </c>
      <c r="Z1139" s="127"/>
      <c r="AA1139" s="124"/>
      <c r="AB1139" s="126"/>
      <c r="AC1139" s="124"/>
      <c r="AD1139" s="124"/>
      <c r="AE1139" s="175"/>
      <c r="AF1139" s="175"/>
      <c r="AG1139" s="124"/>
      <c r="AH1139" s="124"/>
      <c r="AI1139" s="124"/>
      <c r="AJ1139" s="124"/>
      <c r="AK1139" s="124"/>
    </row>
    <row r="1140" spans="1:37" ht="26.25" customHeight="1">
      <c r="A1140" s="240">
        <f t="shared" si="136"/>
        <v>1135</v>
      </c>
      <c r="B1140" s="129" t="s">
        <v>79</v>
      </c>
      <c r="C1140" s="129" t="s">
        <v>18</v>
      </c>
      <c r="D1140" s="129" t="s">
        <v>193</v>
      </c>
      <c r="E1140" s="129" t="s">
        <v>154</v>
      </c>
      <c r="F1140" s="74">
        <f t="shared" si="141"/>
        <v>35</v>
      </c>
      <c r="G1140" s="13" t="s" ph="1">
        <v>3165</v>
      </c>
      <c r="H1140" s="126" t="s">
        <v>1147</v>
      </c>
      <c r="I1140" s="81">
        <v>1.44</v>
      </c>
      <c r="J1140" s="80" t="str">
        <f t="shared" si="138"/>
        <v>A</v>
      </c>
      <c r="K1140" s="78"/>
      <c r="L1140" s="79">
        <v>1998</v>
      </c>
      <c r="M1140" s="79" t="str" cm="1">
        <f t="array" ref="M1140">_xlfn.IFS(X1140="賃借施設","－",L1140&gt;=2006,"a",L1140&gt;=1986,"b",L1140&gt;=1976,"c",L1140&lt;=1975,"d")</f>
        <v>b</v>
      </c>
      <c r="N1140" s="79" t="str" cm="1">
        <f t="array" ref="N1140">_xlfn.IFS(X1140="賃借施設","－",L1140&gt;=2005,"a",L1140&gt;=1985,"b",L1140&gt;=1975,"c",L1140&lt;=1974,"d")</f>
        <v>b</v>
      </c>
      <c r="O1140" s="79" t="str">
        <f t="shared" si="139"/>
        <v/>
      </c>
      <c r="P1140" s="79" t="str">
        <f t="shared" si="140"/>
        <v>D</v>
      </c>
      <c r="Q1140" s="79" t="s">
        <v>1865</v>
      </c>
      <c r="R1140" s="79" t="s">
        <v>1824</v>
      </c>
      <c r="S1140" s="127" t="s">
        <v>439</v>
      </c>
      <c r="T1140" s="127" t="s">
        <v>3731</v>
      </c>
      <c r="U1140" s="127" t="s">
        <v>3732</v>
      </c>
      <c r="V1140" s="127" t="s">
        <v>1064</v>
      </c>
      <c r="W1140" s="116" t="s">
        <v>1768</v>
      </c>
      <c r="X1140" s="116" t="s">
        <v>1757</v>
      </c>
      <c r="Y1140" s="114">
        <v>57</v>
      </c>
      <c r="Z1140" s="127"/>
      <c r="AA1140" s="124"/>
      <c r="AB1140" s="126"/>
      <c r="AC1140" s="124"/>
      <c r="AD1140" s="124"/>
      <c r="AE1140" s="175"/>
      <c r="AF1140" s="175"/>
      <c r="AG1140" s="124"/>
      <c r="AH1140" s="124"/>
      <c r="AI1140" s="124"/>
      <c r="AJ1140" s="124"/>
      <c r="AK1140" s="124"/>
    </row>
    <row r="1141" spans="1:37" ht="26.25" customHeight="1">
      <c r="A1141" s="240">
        <f t="shared" si="136"/>
        <v>1136</v>
      </c>
      <c r="B1141" s="129" t="s">
        <v>79</v>
      </c>
      <c r="C1141" s="129" t="s">
        <v>18</v>
      </c>
      <c r="D1141" s="129" t="s">
        <v>193</v>
      </c>
      <c r="E1141" s="129" t="s">
        <v>154</v>
      </c>
      <c r="F1141" s="74">
        <f t="shared" si="141"/>
        <v>36</v>
      </c>
      <c r="G1141" s="13" t="s" ph="1">
        <v>3166</v>
      </c>
      <c r="H1141" s="126" t="s">
        <v>1032</v>
      </c>
      <c r="I1141" s="81">
        <v>3.89</v>
      </c>
      <c r="J1141" s="80" t="str">
        <f t="shared" si="138"/>
        <v>A</v>
      </c>
      <c r="K1141" s="78"/>
      <c r="L1141" s="79">
        <v>1998</v>
      </c>
      <c r="M1141" s="79" t="str" cm="1">
        <f t="array" ref="M1141">_xlfn.IFS(X1141="賃借施設","－",L1141&gt;=2006,"a",L1141&gt;=1986,"b",L1141&gt;=1976,"c",L1141&lt;=1975,"d")</f>
        <v>b</v>
      </c>
      <c r="N1141" s="79" t="str" cm="1">
        <f t="array" ref="N1141">_xlfn.IFS(X1141="賃借施設","－",L1141&gt;=2005,"a",L1141&gt;=1985,"b",L1141&gt;=1975,"c",L1141&lt;=1974,"d")</f>
        <v>b</v>
      </c>
      <c r="O1141" s="79" t="str">
        <f t="shared" si="139"/>
        <v/>
      </c>
      <c r="P1141" s="79" t="str">
        <f t="shared" si="140"/>
        <v>D</v>
      </c>
      <c r="Q1141" s="79" t="s">
        <v>1865</v>
      </c>
      <c r="R1141" s="79" t="s">
        <v>1824</v>
      </c>
      <c r="S1141" s="127" t="s">
        <v>439</v>
      </c>
      <c r="T1141" s="127" t="s">
        <v>3731</v>
      </c>
      <c r="U1141" s="127" t="s">
        <v>3732</v>
      </c>
      <c r="V1141" s="127" t="s">
        <v>1064</v>
      </c>
      <c r="W1141" s="116" t="s">
        <v>1768</v>
      </c>
      <c r="X1141" s="116" t="s">
        <v>1757</v>
      </c>
      <c r="Y1141" s="114">
        <v>58</v>
      </c>
      <c r="Z1141" s="127"/>
      <c r="AA1141" s="124"/>
      <c r="AB1141" s="126"/>
      <c r="AC1141" s="124"/>
      <c r="AD1141" s="124"/>
      <c r="AE1141" s="175"/>
      <c r="AF1141" s="175"/>
      <c r="AG1141" s="124"/>
      <c r="AH1141" s="124"/>
      <c r="AI1141" s="124"/>
      <c r="AJ1141" s="124"/>
      <c r="AK1141" s="124"/>
    </row>
    <row r="1142" spans="1:37" ht="26.25" customHeight="1">
      <c r="A1142" s="240">
        <f t="shared" si="136"/>
        <v>1137</v>
      </c>
      <c r="B1142" s="129" t="s">
        <v>79</v>
      </c>
      <c r="C1142" s="129" t="s">
        <v>18</v>
      </c>
      <c r="D1142" s="129" t="s">
        <v>193</v>
      </c>
      <c r="E1142" s="129" t="s">
        <v>154</v>
      </c>
      <c r="F1142" s="74">
        <f t="shared" si="141"/>
        <v>37</v>
      </c>
      <c r="G1142" s="13" t="s" ph="1">
        <v>3167</v>
      </c>
      <c r="H1142" s="126" t="s">
        <v>1148</v>
      </c>
      <c r="I1142" s="81">
        <v>1.44</v>
      </c>
      <c r="J1142" s="80" t="str">
        <f t="shared" si="138"/>
        <v>A</v>
      </c>
      <c r="K1142" s="78"/>
      <c r="L1142" s="79">
        <v>1998</v>
      </c>
      <c r="M1142" s="79" t="str" cm="1">
        <f t="array" ref="M1142">_xlfn.IFS(X1142="賃借施設","－",L1142&gt;=2006,"a",L1142&gt;=1986,"b",L1142&gt;=1976,"c",L1142&lt;=1975,"d")</f>
        <v>b</v>
      </c>
      <c r="N1142" s="79" t="str" cm="1">
        <f t="array" ref="N1142">_xlfn.IFS(X1142="賃借施設","－",L1142&gt;=2005,"a",L1142&gt;=1985,"b",L1142&gt;=1975,"c",L1142&lt;=1974,"d")</f>
        <v>b</v>
      </c>
      <c r="O1142" s="79" t="str">
        <f t="shared" si="139"/>
        <v/>
      </c>
      <c r="P1142" s="79" t="str">
        <f t="shared" si="140"/>
        <v>D</v>
      </c>
      <c r="Q1142" s="79" t="s">
        <v>1865</v>
      </c>
      <c r="R1142" s="79" t="s">
        <v>1824</v>
      </c>
      <c r="S1142" s="127" t="s">
        <v>439</v>
      </c>
      <c r="T1142" s="127" t="s">
        <v>3731</v>
      </c>
      <c r="U1142" s="127" t="s">
        <v>3732</v>
      </c>
      <c r="V1142" s="127" t="s">
        <v>1064</v>
      </c>
      <c r="W1142" s="116" t="s">
        <v>1768</v>
      </c>
      <c r="X1142" s="116" t="s">
        <v>1757</v>
      </c>
      <c r="Y1142" s="114">
        <v>59</v>
      </c>
      <c r="Z1142" s="127"/>
      <c r="AA1142" s="124"/>
      <c r="AB1142" s="126"/>
      <c r="AC1142" s="124"/>
      <c r="AD1142" s="124"/>
      <c r="AE1142" s="175"/>
      <c r="AF1142" s="175"/>
      <c r="AG1142" s="124"/>
      <c r="AH1142" s="124"/>
      <c r="AI1142" s="124"/>
      <c r="AJ1142" s="124"/>
      <c r="AK1142" s="124"/>
    </row>
    <row r="1143" spans="1:37" ht="26.25" customHeight="1">
      <c r="A1143" s="240">
        <f t="shared" si="136"/>
        <v>1138</v>
      </c>
      <c r="B1143" s="129" t="s">
        <v>79</v>
      </c>
      <c r="C1143" s="129" t="s">
        <v>18</v>
      </c>
      <c r="D1143" s="129" t="s">
        <v>193</v>
      </c>
      <c r="E1143" s="129" t="s">
        <v>154</v>
      </c>
      <c r="F1143" s="74">
        <f t="shared" si="141"/>
        <v>38</v>
      </c>
      <c r="G1143" s="13" t="s" ph="1">
        <v>3168</v>
      </c>
      <c r="H1143" s="126" t="s">
        <v>1099</v>
      </c>
      <c r="I1143" s="81">
        <v>1.44</v>
      </c>
      <c r="J1143" s="80" t="str">
        <f t="shared" si="138"/>
        <v>A</v>
      </c>
      <c r="K1143" s="78"/>
      <c r="L1143" s="79">
        <v>1998</v>
      </c>
      <c r="M1143" s="79" t="str" cm="1">
        <f t="array" ref="M1143">_xlfn.IFS(X1143="賃借施設","－",L1143&gt;=2006,"a",L1143&gt;=1986,"b",L1143&gt;=1976,"c",L1143&lt;=1975,"d")</f>
        <v>b</v>
      </c>
      <c r="N1143" s="79" t="str" cm="1">
        <f t="array" ref="N1143">_xlfn.IFS(X1143="賃借施設","－",L1143&gt;=2005,"a",L1143&gt;=1985,"b",L1143&gt;=1975,"c",L1143&lt;=1974,"d")</f>
        <v>b</v>
      </c>
      <c r="O1143" s="79" t="str">
        <f t="shared" si="139"/>
        <v/>
      </c>
      <c r="P1143" s="79" t="str">
        <f t="shared" si="140"/>
        <v>D</v>
      </c>
      <c r="Q1143" s="79" t="s">
        <v>1865</v>
      </c>
      <c r="R1143" s="79" t="s">
        <v>1824</v>
      </c>
      <c r="S1143" s="127" t="s">
        <v>439</v>
      </c>
      <c r="T1143" s="127" t="s">
        <v>3731</v>
      </c>
      <c r="U1143" s="127" t="s">
        <v>3732</v>
      </c>
      <c r="V1143" s="127" t="s">
        <v>1064</v>
      </c>
      <c r="W1143" s="116" t="s">
        <v>1768</v>
      </c>
      <c r="X1143" s="116" t="s">
        <v>1757</v>
      </c>
      <c r="Y1143" s="114">
        <v>60</v>
      </c>
      <c r="Z1143" s="127"/>
      <c r="AA1143" s="124"/>
      <c r="AB1143" s="126"/>
      <c r="AC1143" s="124"/>
      <c r="AD1143" s="124"/>
      <c r="AE1143" s="175"/>
      <c r="AF1143" s="175"/>
      <c r="AG1143" s="124"/>
      <c r="AH1143" s="124"/>
      <c r="AI1143" s="124"/>
      <c r="AJ1143" s="124"/>
      <c r="AK1143" s="124"/>
    </row>
    <row r="1144" spans="1:37" ht="26.25" customHeight="1">
      <c r="A1144" s="240">
        <f t="shared" si="136"/>
        <v>1139</v>
      </c>
      <c r="B1144" s="129" t="s">
        <v>79</v>
      </c>
      <c r="C1144" s="129" t="s">
        <v>18</v>
      </c>
      <c r="D1144" s="129" t="s">
        <v>193</v>
      </c>
      <c r="E1144" s="129" t="s">
        <v>154</v>
      </c>
      <c r="F1144" s="74">
        <f t="shared" si="141"/>
        <v>39</v>
      </c>
      <c r="G1144" s="13" t="s" ph="1">
        <v>3169</v>
      </c>
      <c r="H1144" s="126" t="s">
        <v>1149</v>
      </c>
      <c r="I1144" s="81">
        <v>13.39</v>
      </c>
      <c r="J1144" s="80" t="str">
        <f t="shared" si="138"/>
        <v>A</v>
      </c>
      <c r="K1144" s="78"/>
      <c r="L1144" s="79">
        <v>1988</v>
      </c>
      <c r="M1144" s="79" t="str" cm="1">
        <f t="array" ref="M1144">_xlfn.IFS(X1144="賃借施設","－",L1144&gt;=2006,"a",L1144&gt;=1986,"b",L1144&gt;=1976,"c",L1144&lt;=1975,"d")</f>
        <v>b</v>
      </c>
      <c r="N1144" s="79" t="str" cm="1">
        <f t="array" ref="N1144">_xlfn.IFS(X1144="賃借施設","－",L1144&gt;=2005,"a",L1144&gt;=1985,"b",L1144&gt;=1975,"c",L1144&lt;=1974,"d")</f>
        <v>b</v>
      </c>
      <c r="O1144" s="79" t="str">
        <f t="shared" si="139"/>
        <v/>
      </c>
      <c r="P1144" s="79" t="str">
        <f t="shared" si="140"/>
        <v>D</v>
      </c>
      <c r="Q1144" s="79" t="s">
        <v>1865</v>
      </c>
      <c r="R1144" s="79" t="s">
        <v>1824</v>
      </c>
      <c r="S1144" s="127" t="s">
        <v>439</v>
      </c>
      <c r="T1144" s="127" t="s">
        <v>3731</v>
      </c>
      <c r="U1144" s="127" t="s">
        <v>3732</v>
      </c>
      <c r="V1144" s="127" t="s">
        <v>1064</v>
      </c>
      <c r="W1144" s="116" t="s">
        <v>1769</v>
      </c>
      <c r="X1144" s="116" t="s">
        <v>1757</v>
      </c>
      <c r="Y1144" s="114">
        <v>53</v>
      </c>
      <c r="Z1144" s="127"/>
      <c r="AA1144" s="124"/>
      <c r="AB1144" s="126"/>
      <c r="AC1144" s="124"/>
      <c r="AD1144" s="124"/>
      <c r="AE1144" s="175"/>
      <c r="AF1144" s="175"/>
      <c r="AG1144" s="124"/>
      <c r="AH1144" s="124"/>
      <c r="AI1144" s="124"/>
      <c r="AJ1144" s="124"/>
      <c r="AK1144" s="124"/>
    </row>
    <row r="1145" spans="1:37" ht="26.25" customHeight="1">
      <c r="A1145" s="240">
        <f t="shared" si="136"/>
        <v>1140</v>
      </c>
      <c r="B1145" s="129" t="s">
        <v>79</v>
      </c>
      <c r="C1145" s="129" t="s">
        <v>18</v>
      </c>
      <c r="D1145" s="129" t="s">
        <v>193</v>
      </c>
      <c r="E1145" s="129" t="s">
        <v>154</v>
      </c>
      <c r="F1145" s="74">
        <f t="shared" si="141"/>
        <v>40</v>
      </c>
      <c r="G1145" s="13" t="s" ph="1">
        <v>3170</v>
      </c>
      <c r="H1145" s="126" t="s">
        <v>1150</v>
      </c>
      <c r="I1145" s="81">
        <v>13.39</v>
      </c>
      <c r="J1145" s="80" t="str">
        <f t="shared" si="138"/>
        <v>A</v>
      </c>
      <c r="K1145" s="78"/>
      <c r="L1145" s="79">
        <v>1988</v>
      </c>
      <c r="M1145" s="79" t="str" cm="1">
        <f t="array" ref="M1145">_xlfn.IFS(X1145="賃借施設","－",L1145&gt;=2006,"a",L1145&gt;=1986,"b",L1145&gt;=1976,"c",L1145&lt;=1975,"d")</f>
        <v>b</v>
      </c>
      <c r="N1145" s="79" t="str" cm="1">
        <f t="array" ref="N1145">_xlfn.IFS(X1145="賃借施設","－",L1145&gt;=2005,"a",L1145&gt;=1985,"b",L1145&gt;=1975,"c",L1145&lt;=1974,"d")</f>
        <v>b</v>
      </c>
      <c r="O1145" s="79" t="str">
        <f t="shared" si="139"/>
        <v/>
      </c>
      <c r="P1145" s="79" t="str">
        <f t="shared" si="140"/>
        <v>D</v>
      </c>
      <c r="Q1145" s="79" t="s">
        <v>1865</v>
      </c>
      <c r="R1145" s="79" t="s">
        <v>1824</v>
      </c>
      <c r="S1145" s="127" t="s">
        <v>439</v>
      </c>
      <c r="T1145" s="127" t="s">
        <v>3731</v>
      </c>
      <c r="U1145" s="127" t="s">
        <v>3732</v>
      </c>
      <c r="V1145" s="127" t="s">
        <v>1064</v>
      </c>
      <c r="W1145" s="116" t="s">
        <v>1769</v>
      </c>
      <c r="X1145" s="116" t="s">
        <v>1757</v>
      </c>
      <c r="Y1145" s="114">
        <v>54</v>
      </c>
      <c r="Z1145" s="127"/>
      <c r="AA1145" s="124"/>
      <c r="AB1145" s="126"/>
      <c r="AC1145" s="124"/>
      <c r="AD1145" s="124"/>
      <c r="AE1145" s="175"/>
      <c r="AF1145" s="175"/>
      <c r="AG1145" s="124"/>
      <c r="AH1145" s="124"/>
      <c r="AI1145" s="124"/>
      <c r="AJ1145" s="124"/>
      <c r="AK1145" s="124"/>
    </row>
    <row r="1146" spans="1:37" ht="26.25" customHeight="1">
      <c r="A1146" s="240">
        <f t="shared" si="136"/>
        <v>1141</v>
      </c>
      <c r="B1146" s="129" t="s">
        <v>79</v>
      </c>
      <c r="C1146" s="129" t="s">
        <v>18</v>
      </c>
      <c r="D1146" s="129" t="s">
        <v>193</v>
      </c>
      <c r="E1146" s="129" t="s">
        <v>154</v>
      </c>
      <c r="F1146" s="74">
        <f t="shared" si="141"/>
        <v>41</v>
      </c>
      <c r="G1146" s="13" t="s" ph="1">
        <v>3171</v>
      </c>
      <c r="H1146" s="126" t="s">
        <v>1150</v>
      </c>
      <c r="I1146" s="81">
        <v>2.5</v>
      </c>
      <c r="J1146" s="80" t="str">
        <f t="shared" si="138"/>
        <v>A</v>
      </c>
      <c r="K1146" s="78"/>
      <c r="L1146" s="79">
        <v>1988</v>
      </c>
      <c r="M1146" s="79" t="str" cm="1">
        <f t="array" ref="M1146">_xlfn.IFS(X1146="賃借施設","－",L1146&gt;=2006,"a",L1146&gt;=1986,"b",L1146&gt;=1976,"c",L1146&lt;=1975,"d")</f>
        <v>b</v>
      </c>
      <c r="N1146" s="79" t="str" cm="1">
        <f t="array" ref="N1146">_xlfn.IFS(X1146="賃借施設","－",L1146&gt;=2005,"a",L1146&gt;=1985,"b",L1146&gt;=1975,"c",L1146&lt;=1974,"d")</f>
        <v>b</v>
      </c>
      <c r="O1146" s="79" t="str">
        <f t="shared" si="139"/>
        <v/>
      </c>
      <c r="P1146" s="79" t="str">
        <f t="shared" si="140"/>
        <v>D</v>
      </c>
      <c r="Q1146" s="79" t="s">
        <v>1865</v>
      </c>
      <c r="R1146" s="79" t="s">
        <v>1824</v>
      </c>
      <c r="S1146" s="127" t="s">
        <v>439</v>
      </c>
      <c r="T1146" s="127" t="s">
        <v>3731</v>
      </c>
      <c r="U1146" s="127" t="s">
        <v>3732</v>
      </c>
      <c r="V1146" s="127" t="s">
        <v>1064</v>
      </c>
      <c r="W1146" s="116" t="s">
        <v>1769</v>
      </c>
      <c r="X1146" s="116" t="s">
        <v>1757</v>
      </c>
      <c r="Y1146" s="114">
        <v>55</v>
      </c>
      <c r="Z1146" s="127"/>
      <c r="AA1146" s="124"/>
      <c r="AB1146" s="126"/>
      <c r="AC1146" s="124"/>
      <c r="AD1146" s="124"/>
      <c r="AE1146" s="175"/>
      <c r="AF1146" s="175"/>
      <c r="AG1146" s="124"/>
      <c r="AH1146" s="124"/>
      <c r="AI1146" s="124"/>
      <c r="AJ1146" s="124"/>
      <c r="AK1146" s="124"/>
    </row>
    <row r="1147" spans="1:37" ht="26.25" customHeight="1">
      <c r="A1147" s="240">
        <f t="shared" si="136"/>
        <v>1142</v>
      </c>
      <c r="B1147" s="129" t="s">
        <v>79</v>
      </c>
      <c r="C1147" s="129" t="s">
        <v>18</v>
      </c>
      <c r="D1147" s="129" t="s">
        <v>193</v>
      </c>
      <c r="E1147" s="129" t="s">
        <v>154</v>
      </c>
      <c r="F1147" s="74">
        <f t="shared" si="141"/>
        <v>42</v>
      </c>
      <c r="G1147" s="13" t="s" ph="1">
        <v>3172</v>
      </c>
      <c r="H1147" s="126" t="s">
        <v>1151</v>
      </c>
      <c r="I1147" s="81">
        <v>12.96</v>
      </c>
      <c r="J1147" s="80" t="str">
        <f t="shared" si="138"/>
        <v>A</v>
      </c>
      <c r="K1147" s="78"/>
      <c r="L1147" s="79">
        <v>2008</v>
      </c>
      <c r="M1147" s="79" t="str" cm="1">
        <f t="array" ref="M1147">_xlfn.IFS(X1147="賃借施設","－",L1147&gt;=2006,"a",L1147&gt;=1986,"b",L1147&gt;=1976,"c",L1147&lt;=1975,"d")</f>
        <v>a</v>
      </c>
      <c r="N1147" s="79" t="str" cm="1">
        <f t="array" ref="N1147">_xlfn.IFS(X1147="賃借施設","－",L1147&gt;=2005,"a",L1147&gt;=1985,"b",L1147&gt;=1975,"c",L1147&lt;=1974,"d")</f>
        <v>a</v>
      </c>
      <c r="O1147" s="79" t="str">
        <f t="shared" si="139"/>
        <v/>
      </c>
      <c r="P1147" s="79" t="str">
        <f t="shared" si="140"/>
        <v>A</v>
      </c>
      <c r="Q1147" s="79" t="s">
        <v>1865</v>
      </c>
      <c r="R1147" s="79" t="s">
        <v>1824</v>
      </c>
      <c r="S1147" s="127" t="s">
        <v>439</v>
      </c>
      <c r="T1147" s="127" t="s">
        <v>3731</v>
      </c>
      <c r="U1147" s="127" t="s">
        <v>3732</v>
      </c>
      <c r="V1147" s="127" t="s">
        <v>1064</v>
      </c>
      <c r="W1147" s="116" t="s">
        <v>1770</v>
      </c>
      <c r="X1147" s="116" t="s">
        <v>1757</v>
      </c>
      <c r="Y1147" s="114">
        <v>32</v>
      </c>
      <c r="Z1147" s="127"/>
      <c r="AA1147" s="124"/>
      <c r="AB1147" s="126"/>
      <c r="AC1147" s="124"/>
      <c r="AD1147" s="124"/>
      <c r="AE1147" s="175"/>
      <c r="AF1147" s="175"/>
      <c r="AG1147" s="124"/>
      <c r="AH1147" s="124"/>
      <c r="AI1147" s="124"/>
      <c r="AJ1147" s="124"/>
      <c r="AK1147" s="124"/>
    </row>
    <row r="1148" spans="1:37" ht="26.25" customHeight="1">
      <c r="A1148" s="240">
        <f t="shared" si="136"/>
        <v>1143</v>
      </c>
      <c r="B1148" s="129" t="s">
        <v>79</v>
      </c>
      <c r="C1148" s="129" t="s">
        <v>18</v>
      </c>
      <c r="D1148" s="129" t="s">
        <v>193</v>
      </c>
      <c r="E1148" s="129" t="s">
        <v>154</v>
      </c>
      <c r="F1148" s="74">
        <f t="shared" si="141"/>
        <v>43</v>
      </c>
      <c r="G1148" s="13" t="s" ph="1">
        <v>3173</v>
      </c>
      <c r="H1148" s="126" t="s">
        <v>1152</v>
      </c>
      <c r="I1148" s="81">
        <v>6.48</v>
      </c>
      <c r="J1148" s="80" t="str">
        <f t="shared" si="138"/>
        <v>A</v>
      </c>
      <c r="K1148" s="78"/>
      <c r="L1148" s="79">
        <v>2019</v>
      </c>
      <c r="M1148" s="79" t="str" cm="1">
        <f t="array" ref="M1148">_xlfn.IFS(X1148="賃借施設","－",L1148&gt;=2006,"a",L1148&gt;=1986,"b",L1148&gt;=1976,"c",L1148&lt;=1975,"d")</f>
        <v>a</v>
      </c>
      <c r="N1148" s="79" t="str" cm="1">
        <f t="array" ref="N1148">_xlfn.IFS(X1148="賃借施設","－",L1148&gt;=2005,"a",L1148&gt;=1985,"b",L1148&gt;=1975,"c",L1148&lt;=1974,"d")</f>
        <v>a</v>
      </c>
      <c r="O1148" s="79" t="str">
        <f t="shared" si="139"/>
        <v/>
      </c>
      <c r="P1148" s="79" t="str">
        <f t="shared" si="140"/>
        <v>A</v>
      </c>
      <c r="Q1148" s="79" t="s">
        <v>1865</v>
      </c>
      <c r="R1148" s="79" t="s">
        <v>1824</v>
      </c>
      <c r="S1148" s="127" t="s">
        <v>439</v>
      </c>
      <c r="T1148" s="127" t="s">
        <v>3731</v>
      </c>
      <c r="U1148" s="127" t="s">
        <v>3732</v>
      </c>
      <c r="V1148" s="127" t="s">
        <v>1064</v>
      </c>
      <c r="W1148" s="116" t="s">
        <v>1770</v>
      </c>
      <c r="X1148" s="116" t="s">
        <v>1757</v>
      </c>
      <c r="Y1148" s="114">
        <v>33</v>
      </c>
      <c r="Z1148" s="127"/>
      <c r="AA1148" s="124"/>
      <c r="AB1148" s="126"/>
      <c r="AC1148" s="124"/>
      <c r="AD1148" s="124"/>
      <c r="AE1148" s="175"/>
      <c r="AF1148" s="175"/>
      <c r="AG1148" s="124"/>
      <c r="AH1148" s="124"/>
      <c r="AI1148" s="124"/>
      <c r="AJ1148" s="124"/>
      <c r="AK1148" s="124"/>
    </row>
    <row r="1149" spans="1:37" ht="26.25" customHeight="1">
      <c r="A1149" s="240">
        <f t="shared" si="136"/>
        <v>1144</v>
      </c>
      <c r="B1149" s="129" t="s">
        <v>79</v>
      </c>
      <c r="C1149" s="129" t="s">
        <v>18</v>
      </c>
      <c r="D1149" s="129" t="s">
        <v>193</v>
      </c>
      <c r="E1149" s="129" t="s">
        <v>154</v>
      </c>
      <c r="F1149" s="74">
        <f t="shared" si="141"/>
        <v>44</v>
      </c>
      <c r="G1149" s="13" t="s" ph="1">
        <v>3174</v>
      </c>
      <c r="H1149" s="126" t="s">
        <v>1153</v>
      </c>
      <c r="I1149" s="81">
        <v>9.7200000000000006</v>
      </c>
      <c r="J1149" s="80" t="str">
        <f t="shared" si="138"/>
        <v>A</v>
      </c>
      <c r="K1149" s="78"/>
      <c r="L1149" s="79">
        <v>2002</v>
      </c>
      <c r="M1149" s="79" t="str" cm="1">
        <f t="array" ref="M1149">_xlfn.IFS(X1149="賃借施設","－",L1149&gt;=2006,"a",L1149&gt;=1986,"b",L1149&gt;=1976,"c",L1149&lt;=1975,"d")</f>
        <v>b</v>
      </c>
      <c r="N1149" s="79" t="str" cm="1">
        <f t="array" ref="N1149">_xlfn.IFS(X1149="賃借施設","－",L1149&gt;=2005,"a",L1149&gt;=1985,"b",L1149&gt;=1975,"c",L1149&lt;=1974,"d")</f>
        <v>b</v>
      </c>
      <c r="O1149" s="79" t="str">
        <f t="shared" si="139"/>
        <v/>
      </c>
      <c r="P1149" s="79" t="str">
        <f t="shared" si="140"/>
        <v>D</v>
      </c>
      <c r="Q1149" s="79" t="s">
        <v>1865</v>
      </c>
      <c r="R1149" s="79" t="s">
        <v>1824</v>
      </c>
      <c r="S1149" s="127" t="s">
        <v>439</v>
      </c>
      <c r="T1149" s="127" t="s">
        <v>3731</v>
      </c>
      <c r="U1149" s="127" t="s">
        <v>3732</v>
      </c>
      <c r="V1149" s="127" t="s">
        <v>1064</v>
      </c>
      <c r="W1149" s="116" t="s">
        <v>1770</v>
      </c>
      <c r="X1149" s="116" t="s">
        <v>1757</v>
      </c>
      <c r="Y1149" s="114">
        <v>34</v>
      </c>
      <c r="Z1149" s="127"/>
      <c r="AA1149" s="124"/>
      <c r="AB1149" s="126"/>
      <c r="AC1149" s="124"/>
      <c r="AD1149" s="124"/>
      <c r="AE1149" s="175"/>
      <c r="AF1149" s="175"/>
      <c r="AG1149" s="124"/>
      <c r="AH1149" s="124"/>
      <c r="AI1149" s="124"/>
      <c r="AJ1149" s="124"/>
      <c r="AK1149" s="124"/>
    </row>
    <row r="1150" spans="1:37" ht="26.25" customHeight="1">
      <c r="A1150" s="240">
        <f t="shared" si="136"/>
        <v>1145</v>
      </c>
      <c r="B1150" s="129" t="s">
        <v>79</v>
      </c>
      <c r="C1150" s="129" t="s">
        <v>18</v>
      </c>
      <c r="D1150" s="129" t="s">
        <v>193</v>
      </c>
      <c r="E1150" s="129" t="s">
        <v>154</v>
      </c>
      <c r="F1150" s="74">
        <f t="shared" si="141"/>
        <v>45</v>
      </c>
      <c r="G1150" s="13" t="s" ph="1">
        <v>3175</v>
      </c>
      <c r="H1150" s="126" t="s">
        <v>1154</v>
      </c>
      <c r="I1150" s="81">
        <v>4.88</v>
      </c>
      <c r="J1150" s="80" t="str">
        <f t="shared" si="138"/>
        <v>A</v>
      </c>
      <c r="K1150" s="78"/>
      <c r="L1150" s="79">
        <v>2002</v>
      </c>
      <c r="M1150" s="79" t="str" cm="1">
        <f t="array" ref="M1150">_xlfn.IFS(X1150="賃借施設","－",L1150&gt;=2006,"a",L1150&gt;=1986,"b",L1150&gt;=1976,"c",L1150&lt;=1975,"d")</f>
        <v>b</v>
      </c>
      <c r="N1150" s="79" t="str" cm="1">
        <f t="array" ref="N1150">_xlfn.IFS(X1150="賃借施設","－",L1150&gt;=2005,"a",L1150&gt;=1985,"b",L1150&gt;=1975,"c",L1150&lt;=1974,"d")</f>
        <v>b</v>
      </c>
      <c r="O1150" s="79" t="str">
        <f t="shared" si="139"/>
        <v/>
      </c>
      <c r="P1150" s="79" t="str">
        <f t="shared" si="140"/>
        <v>D</v>
      </c>
      <c r="Q1150" s="79" t="s">
        <v>1865</v>
      </c>
      <c r="R1150" s="79" t="s">
        <v>1824</v>
      </c>
      <c r="S1150" s="127" t="s">
        <v>439</v>
      </c>
      <c r="T1150" s="127" t="s">
        <v>3731</v>
      </c>
      <c r="U1150" s="127" t="s">
        <v>3732</v>
      </c>
      <c r="V1150" s="127" t="s">
        <v>1064</v>
      </c>
      <c r="W1150" s="116" t="s">
        <v>1770</v>
      </c>
      <c r="X1150" s="116" t="s">
        <v>1757</v>
      </c>
      <c r="Y1150" s="114">
        <v>35</v>
      </c>
      <c r="Z1150" s="127"/>
      <c r="AA1150" s="124"/>
      <c r="AB1150" s="126"/>
      <c r="AC1150" s="124"/>
      <c r="AD1150" s="124"/>
      <c r="AE1150" s="175"/>
      <c r="AF1150" s="175"/>
      <c r="AG1150" s="124"/>
      <c r="AH1150" s="124"/>
      <c r="AI1150" s="124"/>
      <c r="AJ1150" s="124"/>
      <c r="AK1150" s="124"/>
    </row>
    <row r="1151" spans="1:37" ht="26.25" customHeight="1">
      <c r="A1151" s="240">
        <f t="shared" si="136"/>
        <v>1146</v>
      </c>
      <c r="B1151" s="129" t="s">
        <v>79</v>
      </c>
      <c r="C1151" s="129" t="s">
        <v>18</v>
      </c>
      <c r="D1151" s="129" t="s">
        <v>193</v>
      </c>
      <c r="E1151" s="129" t="s">
        <v>154</v>
      </c>
      <c r="F1151" s="74">
        <f t="shared" si="141"/>
        <v>46</v>
      </c>
      <c r="G1151" s="13" t="s" ph="1">
        <v>3176</v>
      </c>
      <c r="H1151" s="126" t="s">
        <v>1155</v>
      </c>
      <c r="I1151" s="81">
        <v>1.44</v>
      </c>
      <c r="J1151" s="80" t="str">
        <f t="shared" si="138"/>
        <v>A</v>
      </c>
      <c r="K1151" s="78"/>
      <c r="L1151" s="79">
        <v>2000</v>
      </c>
      <c r="M1151" s="79" t="str" cm="1">
        <f t="array" ref="M1151">_xlfn.IFS(X1151="賃借施設","－",L1151&gt;=2006,"a",L1151&gt;=1986,"b",L1151&gt;=1976,"c",L1151&lt;=1975,"d")</f>
        <v>b</v>
      </c>
      <c r="N1151" s="79" t="str" cm="1">
        <f t="array" ref="N1151">_xlfn.IFS(X1151="賃借施設","－",L1151&gt;=2005,"a",L1151&gt;=1985,"b",L1151&gt;=1975,"c",L1151&lt;=1974,"d")</f>
        <v>b</v>
      </c>
      <c r="O1151" s="79" t="str">
        <f t="shared" si="139"/>
        <v/>
      </c>
      <c r="P1151" s="79" t="str">
        <f t="shared" si="140"/>
        <v>D</v>
      </c>
      <c r="Q1151" s="79" t="s">
        <v>1865</v>
      </c>
      <c r="R1151" s="79" t="s">
        <v>1824</v>
      </c>
      <c r="S1151" s="127" t="s">
        <v>439</v>
      </c>
      <c r="T1151" s="127" t="s">
        <v>3731</v>
      </c>
      <c r="U1151" s="127" t="s">
        <v>3732</v>
      </c>
      <c r="V1151" s="127" t="s">
        <v>1064</v>
      </c>
      <c r="W1151" s="116" t="s">
        <v>1770</v>
      </c>
      <c r="X1151" s="116" t="s">
        <v>1757</v>
      </c>
      <c r="Y1151" s="114">
        <v>36</v>
      </c>
      <c r="Z1151" s="127"/>
      <c r="AA1151" s="124"/>
      <c r="AB1151" s="126"/>
      <c r="AC1151" s="124"/>
      <c r="AD1151" s="124"/>
      <c r="AE1151" s="175"/>
      <c r="AF1151" s="175"/>
      <c r="AG1151" s="124"/>
      <c r="AH1151" s="124"/>
      <c r="AI1151" s="124"/>
      <c r="AJ1151" s="124"/>
      <c r="AK1151" s="124"/>
    </row>
    <row r="1152" spans="1:37" ht="26.25" customHeight="1">
      <c r="A1152" s="240">
        <f t="shared" si="136"/>
        <v>1147</v>
      </c>
      <c r="B1152" s="129" t="s">
        <v>79</v>
      </c>
      <c r="C1152" s="129" t="s">
        <v>18</v>
      </c>
      <c r="D1152" s="129" t="s">
        <v>193</v>
      </c>
      <c r="E1152" s="129" t="s">
        <v>154</v>
      </c>
      <c r="F1152" s="74">
        <f t="shared" si="141"/>
        <v>47</v>
      </c>
      <c r="G1152" s="13" t="s" ph="1">
        <v>3177</v>
      </c>
      <c r="H1152" s="126" t="s">
        <v>1156</v>
      </c>
      <c r="I1152" s="81">
        <v>12.15</v>
      </c>
      <c r="J1152" s="80" t="str">
        <f t="shared" si="138"/>
        <v>A</v>
      </c>
      <c r="K1152" s="78"/>
      <c r="L1152" s="79">
        <v>2010</v>
      </c>
      <c r="M1152" s="79" t="str" cm="1">
        <f t="array" ref="M1152">_xlfn.IFS(X1152="賃借施設","－",L1152&gt;=2006,"a",L1152&gt;=1986,"b",L1152&gt;=1976,"c",L1152&lt;=1975,"d")</f>
        <v>a</v>
      </c>
      <c r="N1152" s="79" t="str" cm="1">
        <f t="array" ref="N1152">_xlfn.IFS(X1152="賃借施設","－",L1152&gt;=2005,"a",L1152&gt;=1985,"b",L1152&gt;=1975,"c",L1152&lt;=1974,"d")</f>
        <v>a</v>
      </c>
      <c r="O1152" s="79" t="str">
        <f t="shared" si="139"/>
        <v/>
      </c>
      <c r="P1152" s="79" t="str">
        <f t="shared" si="140"/>
        <v>A</v>
      </c>
      <c r="Q1152" s="79" t="s">
        <v>1865</v>
      </c>
      <c r="R1152" s="79" t="s">
        <v>1824</v>
      </c>
      <c r="S1152" s="127" t="s">
        <v>439</v>
      </c>
      <c r="T1152" s="127" t="s">
        <v>3731</v>
      </c>
      <c r="U1152" s="127" t="s">
        <v>3732</v>
      </c>
      <c r="V1152" s="127" t="s">
        <v>1064</v>
      </c>
      <c r="W1152" s="116" t="s">
        <v>1771</v>
      </c>
      <c r="X1152" s="116" t="s">
        <v>1757</v>
      </c>
      <c r="Y1152" s="114">
        <v>59</v>
      </c>
      <c r="Z1152" s="127"/>
      <c r="AA1152" s="124"/>
      <c r="AB1152" s="126"/>
      <c r="AC1152" s="124"/>
      <c r="AD1152" s="124"/>
      <c r="AE1152" s="175"/>
      <c r="AF1152" s="175"/>
      <c r="AG1152" s="124"/>
      <c r="AH1152" s="124"/>
      <c r="AI1152" s="124"/>
      <c r="AJ1152" s="124"/>
      <c r="AK1152" s="124"/>
    </row>
    <row r="1153" spans="1:37" ht="26.25" customHeight="1">
      <c r="A1153" s="240">
        <f t="shared" si="136"/>
        <v>1148</v>
      </c>
      <c r="B1153" s="129" t="s">
        <v>79</v>
      </c>
      <c r="C1153" s="129" t="s">
        <v>18</v>
      </c>
      <c r="D1153" s="129" t="s">
        <v>193</v>
      </c>
      <c r="E1153" s="129" t="s">
        <v>154</v>
      </c>
      <c r="F1153" s="74">
        <f t="shared" si="141"/>
        <v>48</v>
      </c>
      <c r="G1153" s="13" t="s" ph="1">
        <v>3178</v>
      </c>
      <c r="H1153" s="126" t="s">
        <v>1157</v>
      </c>
      <c r="I1153" s="81">
        <v>6.5</v>
      </c>
      <c r="J1153" s="80" t="str">
        <f t="shared" si="138"/>
        <v>A</v>
      </c>
      <c r="K1153" s="78"/>
      <c r="L1153" s="79">
        <v>2016</v>
      </c>
      <c r="M1153" s="79" t="str" cm="1">
        <f t="array" ref="M1153">_xlfn.IFS(X1153="賃借施設","－",L1153&gt;=2006,"a",L1153&gt;=1986,"b",L1153&gt;=1976,"c",L1153&lt;=1975,"d")</f>
        <v>a</v>
      </c>
      <c r="N1153" s="79" t="str" cm="1">
        <f t="array" ref="N1153">_xlfn.IFS(X1153="賃借施設","－",L1153&gt;=2005,"a",L1153&gt;=1985,"b",L1153&gt;=1975,"c",L1153&lt;=1974,"d")</f>
        <v>a</v>
      </c>
      <c r="O1153" s="79" t="str">
        <f t="shared" si="139"/>
        <v/>
      </c>
      <c r="P1153" s="79" t="str">
        <f t="shared" si="140"/>
        <v>A</v>
      </c>
      <c r="Q1153" s="79" t="s">
        <v>1865</v>
      </c>
      <c r="R1153" s="79" t="s">
        <v>1824</v>
      </c>
      <c r="S1153" s="127" t="s">
        <v>439</v>
      </c>
      <c r="T1153" s="127" t="s">
        <v>3731</v>
      </c>
      <c r="U1153" s="127" t="s">
        <v>3732</v>
      </c>
      <c r="V1153" s="127" t="s">
        <v>1064</v>
      </c>
      <c r="W1153" s="116" t="s">
        <v>1771</v>
      </c>
      <c r="X1153" s="116" t="s">
        <v>1757</v>
      </c>
      <c r="Y1153" s="114">
        <v>60</v>
      </c>
      <c r="Z1153" s="127"/>
      <c r="AA1153" s="124"/>
      <c r="AB1153" s="126"/>
      <c r="AC1153" s="124"/>
      <c r="AD1153" s="124"/>
      <c r="AE1153" s="175"/>
      <c r="AF1153" s="175"/>
      <c r="AG1153" s="124"/>
      <c r="AH1153" s="124"/>
      <c r="AI1153" s="124"/>
      <c r="AJ1153" s="124"/>
      <c r="AK1153" s="124"/>
    </row>
    <row r="1154" spans="1:37" ht="26.25" customHeight="1">
      <c r="A1154" s="240">
        <f t="shared" si="136"/>
        <v>1149</v>
      </c>
      <c r="B1154" s="129" t="s">
        <v>79</v>
      </c>
      <c r="C1154" s="129" t="s">
        <v>18</v>
      </c>
      <c r="D1154" s="129" t="s">
        <v>193</v>
      </c>
      <c r="E1154" s="129" t="s">
        <v>154</v>
      </c>
      <c r="F1154" s="74">
        <f t="shared" si="141"/>
        <v>49</v>
      </c>
      <c r="G1154" s="13" t="s" ph="1">
        <v>3179</v>
      </c>
      <c r="H1154" s="126" t="s">
        <v>1158</v>
      </c>
      <c r="I1154" s="81">
        <v>12.96</v>
      </c>
      <c r="J1154" s="80" t="str">
        <f t="shared" si="138"/>
        <v>A</v>
      </c>
      <c r="K1154" s="78"/>
      <c r="L1154" s="79">
        <v>2003</v>
      </c>
      <c r="M1154" s="79" t="str" cm="1">
        <f t="array" ref="M1154">_xlfn.IFS(X1154="賃借施設","－",L1154&gt;=2006,"a",L1154&gt;=1986,"b",L1154&gt;=1976,"c",L1154&lt;=1975,"d")</f>
        <v>b</v>
      </c>
      <c r="N1154" s="79" t="str" cm="1">
        <f t="array" ref="N1154">_xlfn.IFS(X1154="賃借施設","－",L1154&gt;=2005,"a",L1154&gt;=1985,"b",L1154&gt;=1975,"c",L1154&lt;=1974,"d")</f>
        <v>b</v>
      </c>
      <c r="O1154" s="79" t="str">
        <f t="shared" si="139"/>
        <v/>
      </c>
      <c r="P1154" s="79" t="str">
        <f t="shared" si="140"/>
        <v>D</v>
      </c>
      <c r="Q1154" s="79" t="s">
        <v>1865</v>
      </c>
      <c r="R1154" s="79" t="s">
        <v>1824</v>
      </c>
      <c r="S1154" s="127" t="s">
        <v>439</v>
      </c>
      <c r="T1154" s="127" t="s">
        <v>3731</v>
      </c>
      <c r="U1154" s="127" t="s">
        <v>3732</v>
      </c>
      <c r="V1154" s="127" t="s">
        <v>1064</v>
      </c>
      <c r="W1154" s="116" t="s">
        <v>1771</v>
      </c>
      <c r="X1154" s="116" t="s">
        <v>1757</v>
      </c>
      <c r="Y1154" s="114">
        <v>61</v>
      </c>
      <c r="Z1154" s="127"/>
      <c r="AA1154" s="124"/>
      <c r="AB1154" s="126"/>
      <c r="AC1154" s="124"/>
      <c r="AD1154" s="124"/>
      <c r="AE1154" s="175"/>
      <c r="AF1154" s="175"/>
      <c r="AG1154" s="124"/>
      <c r="AH1154" s="124"/>
      <c r="AI1154" s="124"/>
      <c r="AJ1154" s="124"/>
      <c r="AK1154" s="124"/>
    </row>
    <row r="1155" spans="1:37" ht="26.25" customHeight="1">
      <c r="A1155" s="240">
        <f t="shared" si="136"/>
        <v>1150</v>
      </c>
      <c r="B1155" s="129" t="s">
        <v>79</v>
      </c>
      <c r="C1155" s="129" t="s">
        <v>18</v>
      </c>
      <c r="D1155" s="129" t="s">
        <v>193</v>
      </c>
      <c r="E1155" s="129" t="s">
        <v>154</v>
      </c>
      <c r="F1155" s="74">
        <f t="shared" si="141"/>
        <v>50</v>
      </c>
      <c r="G1155" s="13" t="s" ph="1">
        <v>3180</v>
      </c>
      <c r="H1155" s="126" t="s">
        <v>1159</v>
      </c>
      <c r="I1155" s="81">
        <v>12.96</v>
      </c>
      <c r="J1155" s="80" t="str">
        <f t="shared" si="138"/>
        <v>A</v>
      </c>
      <c r="K1155" s="78"/>
      <c r="L1155" s="79">
        <v>1996</v>
      </c>
      <c r="M1155" s="79" t="str" cm="1">
        <f t="array" ref="M1155">_xlfn.IFS(X1155="賃借施設","－",L1155&gt;=2006,"a",L1155&gt;=1986,"b",L1155&gt;=1976,"c",L1155&lt;=1975,"d")</f>
        <v>b</v>
      </c>
      <c r="N1155" s="79" t="str" cm="1">
        <f t="array" ref="N1155">_xlfn.IFS(X1155="賃借施設","－",L1155&gt;=2005,"a",L1155&gt;=1985,"b",L1155&gt;=1975,"c",L1155&lt;=1974,"d")</f>
        <v>b</v>
      </c>
      <c r="O1155" s="79" t="str">
        <f t="shared" si="139"/>
        <v/>
      </c>
      <c r="P1155" s="79" t="str">
        <f t="shared" si="140"/>
        <v>D</v>
      </c>
      <c r="Q1155" s="79" t="s">
        <v>1865</v>
      </c>
      <c r="R1155" s="79" t="s">
        <v>1824</v>
      </c>
      <c r="S1155" s="127" t="s">
        <v>439</v>
      </c>
      <c r="T1155" s="127" t="s">
        <v>3731</v>
      </c>
      <c r="U1155" s="127" t="s">
        <v>3732</v>
      </c>
      <c r="V1155" s="127" t="s">
        <v>1064</v>
      </c>
      <c r="W1155" s="116" t="s">
        <v>1771</v>
      </c>
      <c r="X1155" s="116" t="s">
        <v>1757</v>
      </c>
      <c r="Y1155" s="114">
        <v>62</v>
      </c>
      <c r="Z1155" s="127"/>
      <c r="AA1155" s="124"/>
      <c r="AB1155" s="126"/>
      <c r="AC1155" s="124"/>
      <c r="AD1155" s="124"/>
      <c r="AE1155" s="175"/>
      <c r="AF1155" s="175"/>
      <c r="AG1155" s="124"/>
      <c r="AH1155" s="124"/>
      <c r="AI1155" s="124"/>
      <c r="AJ1155" s="124"/>
      <c r="AK1155" s="124"/>
    </row>
    <row r="1156" spans="1:37" ht="26.25" customHeight="1">
      <c r="A1156" s="240">
        <f t="shared" si="136"/>
        <v>1151</v>
      </c>
      <c r="B1156" s="129" t="s">
        <v>79</v>
      </c>
      <c r="C1156" s="129" t="s">
        <v>18</v>
      </c>
      <c r="D1156" s="129" t="s">
        <v>193</v>
      </c>
      <c r="E1156" s="129" t="s">
        <v>154</v>
      </c>
      <c r="F1156" s="74">
        <f t="shared" si="141"/>
        <v>51</v>
      </c>
      <c r="G1156" s="13" t="s" ph="1">
        <v>3181</v>
      </c>
      <c r="H1156" s="126" t="s">
        <v>1160</v>
      </c>
      <c r="I1156" s="81">
        <v>1.44</v>
      </c>
      <c r="J1156" s="80" t="str">
        <f t="shared" si="138"/>
        <v>A</v>
      </c>
      <c r="K1156" s="78"/>
      <c r="L1156" s="79">
        <v>2002</v>
      </c>
      <c r="M1156" s="79" t="str" cm="1">
        <f t="array" ref="M1156">_xlfn.IFS(X1156="賃借施設","－",L1156&gt;=2006,"a",L1156&gt;=1986,"b",L1156&gt;=1976,"c",L1156&lt;=1975,"d")</f>
        <v>b</v>
      </c>
      <c r="N1156" s="79" t="str" cm="1">
        <f t="array" ref="N1156">_xlfn.IFS(X1156="賃借施設","－",L1156&gt;=2005,"a",L1156&gt;=1985,"b",L1156&gt;=1975,"c",L1156&lt;=1974,"d")</f>
        <v>b</v>
      </c>
      <c r="O1156" s="79" t="str">
        <f t="shared" si="139"/>
        <v/>
      </c>
      <c r="P1156" s="79" t="str">
        <f t="shared" si="140"/>
        <v>D</v>
      </c>
      <c r="Q1156" s="79" t="s">
        <v>1865</v>
      </c>
      <c r="R1156" s="79" t="s">
        <v>1824</v>
      </c>
      <c r="S1156" s="127" t="s">
        <v>439</v>
      </c>
      <c r="T1156" s="127" t="s">
        <v>3731</v>
      </c>
      <c r="U1156" s="127" t="s">
        <v>3732</v>
      </c>
      <c r="V1156" s="127" t="s">
        <v>1064</v>
      </c>
      <c r="W1156" s="116" t="s">
        <v>1771</v>
      </c>
      <c r="X1156" s="116" t="s">
        <v>1757</v>
      </c>
      <c r="Y1156" s="114">
        <v>63</v>
      </c>
      <c r="Z1156" s="127"/>
      <c r="AA1156" s="124"/>
      <c r="AB1156" s="126"/>
      <c r="AC1156" s="124"/>
      <c r="AD1156" s="124"/>
      <c r="AE1156" s="175"/>
      <c r="AF1156" s="175"/>
      <c r="AG1156" s="124"/>
      <c r="AH1156" s="124"/>
      <c r="AI1156" s="124"/>
      <c r="AJ1156" s="124"/>
      <c r="AK1156" s="124"/>
    </row>
    <row r="1157" spans="1:37" ht="26.25" customHeight="1">
      <c r="A1157" s="240">
        <f t="shared" si="136"/>
        <v>1152</v>
      </c>
      <c r="B1157" s="129" t="s">
        <v>79</v>
      </c>
      <c r="C1157" s="129" t="s">
        <v>18</v>
      </c>
      <c r="D1157" s="129" t="s">
        <v>193</v>
      </c>
      <c r="E1157" s="129" t="s">
        <v>154</v>
      </c>
      <c r="F1157" s="74">
        <f t="shared" si="141"/>
        <v>52</v>
      </c>
      <c r="G1157" s="13" t="s" ph="1">
        <v>3182</v>
      </c>
      <c r="H1157" s="126" t="s">
        <v>1158</v>
      </c>
      <c r="I1157" s="81">
        <v>1.44</v>
      </c>
      <c r="J1157" s="80" t="str">
        <f t="shared" si="138"/>
        <v>A</v>
      </c>
      <c r="K1157" s="78"/>
      <c r="L1157" s="79">
        <v>2003</v>
      </c>
      <c r="M1157" s="79" t="str" cm="1">
        <f t="array" ref="M1157">_xlfn.IFS(X1157="賃借施設","－",L1157&gt;=2006,"a",L1157&gt;=1986,"b",L1157&gt;=1976,"c",L1157&lt;=1975,"d")</f>
        <v>b</v>
      </c>
      <c r="N1157" s="79" t="str" cm="1">
        <f t="array" ref="N1157">_xlfn.IFS(X1157="賃借施設","－",L1157&gt;=2005,"a",L1157&gt;=1985,"b",L1157&gt;=1975,"c",L1157&lt;=1974,"d")</f>
        <v>b</v>
      </c>
      <c r="O1157" s="79" t="str">
        <f t="shared" si="139"/>
        <v/>
      </c>
      <c r="P1157" s="79" t="str">
        <f t="shared" si="140"/>
        <v>D</v>
      </c>
      <c r="Q1157" s="79" t="s">
        <v>1865</v>
      </c>
      <c r="R1157" s="79" t="s">
        <v>1824</v>
      </c>
      <c r="S1157" s="127" t="s">
        <v>439</v>
      </c>
      <c r="T1157" s="127" t="s">
        <v>3731</v>
      </c>
      <c r="U1157" s="127" t="s">
        <v>3732</v>
      </c>
      <c r="V1157" s="127" t="s">
        <v>1064</v>
      </c>
      <c r="W1157" s="116" t="s">
        <v>1771</v>
      </c>
      <c r="X1157" s="116" t="s">
        <v>1757</v>
      </c>
      <c r="Y1157" s="114">
        <v>64</v>
      </c>
      <c r="Z1157" s="127"/>
      <c r="AA1157" s="124"/>
      <c r="AB1157" s="126"/>
      <c r="AC1157" s="124"/>
      <c r="AD1157" s="124"/>
      <c r="AE1157" s="175"/>
      <c r="AF1157" s="175"/>
      <c r="AG1157" s="124"/>
      <c r="AH1157" s="124"/>
      <c r="AI1157" s="124"/>
      <c r="AJ1157" s="124"/>
      <c r="AK1157" s="124"/>
    </row>
    <row r="1158" spans="1:37" ht="26.25" customHeight="1">
      <c r="A1158" s="240">
        <f t="shared" si="136"/>
        <v>1153</v>
      </c>
      <c r="B1158" s="129" t="s">
        <v>79</v>
      </c>
      <c r="C1158" s="129" t="s">
        <v>18</v>
      </c>
      <c r="D1158" s="129" t="s">
        <v>193</v>
      </c>
      <c r="E1158" s="129" t="s">
        <v>154</v>
      </c>
      <c r="F1158" s="74">
        <f t="shared" si="141"/>
        <v>53</v>
      </c>
      <c r="G1158" s="13" t="s" ph="1">
        <v>3183</v>
      </c>
      <c r="H1158" s="126" t="s">
        <v>1161</v>
      </c>
      <c r="I1158" s="81">
        <v>8.1</v>
      </c>
      <c r="J1158" s="80" t="str">
        <f t="shared" si="138"/>
        <v>A</v>
      </c>
      <c r="K1158" s="78"/>
      <c r="L1158" s="79">
        <v>2010</v>
      </c>
      <c r="M1158" s="79" t="str" cm="1">
        <f t="array" ref="M1158">_xlfn.IFS(X1158="賃借施設","－",L1158&gt;=2006,"a",L1158&gt;=1986,"b",L1158&gt;=1976,"c",L1158&lt;=1975,"d")</f>
        <v>a</v>
      </c>
      <c r="N1158" s="79" t="str" cm="1">
        <f t="array" ref="N1158">_xlfn.IFS(X1158="賃借施設","－",L1158&gt;=2005,"a",L1158&gt;=1985,"b",L1158&gt;=1975,"c",L1158&lt;=1974,"d")</f>
        <v>a</v>
      </c>
      <c r="O1158" s="79" t="str">
        <f t="shared" si="139"/>
        <v/>
      </c>
      <c r="P1158" s="79" t="str">
        <f t="shared" si="140"/>
        <v>A</v>
      </c>
      <c r="Q1158" s="79" t="s">
        <v>1865</v>
      </c>
      <c r="R1158" s="79" t="s">
        <v>1824</v>
      </c>
      <c r="S1158" s="127" t="s">
        <v>439</v>
      </c>
      <c r="T1158" s="127" t="s">
        <v>3731</v>
      </c>
      <c r="U1158" s="127" t="s">
        <v>3732</v>
      </c>
      <c r="V1158" s="127" t="s">
        <v>1064</v>
      </c>
      <c r="W1158" s="116" t="s">
        <v>1772</v>
      </c>
      <c r="X1158" s="116" t="s">
        <v>1757</v>
      </c>
      <c r="Y1158" s="114">
        <v>39</v>
      </c>
      <c r="Z1158" s="127"/>
      <c r="AA1158" s="124"/>
      <c r="AB1158" s="126"/>
      <c r="AC1158" s="124"/>
      <c r="AD1158" s="124"/>
      <c r="AE1158" s="175"/>
      <c r="AF1158" s="175"/>
      <c r="AG1158" s="124"/>
      <c r="AH1158" s="124"/>
      <c r="AI1158" s="124"/>
      <c r="AJ1158" s="124"/>
      <c r="AK1158" s="124"/>
    </row>
    <row r="1159" spans="1:37" ht="26.25" customHeight="1">
      <c r="A1159" s="240">
        <f t="shared" si="136"/>
        <v>1154</v>
      </c>
      <c r="B1159" s="129" t="s">
        <v>79</v>
      </c>
      <c r="C1159" s="129" t="s">
        <v>18</v>
      </c>
      <c r="D1159" s="129" t="s">
        <v>193</v>
      </c>
      <c r="E1159" s="129" t="s">
        <v>154</v>
      </c>
      <c r="F1159" s="74">
        <f t="shared" si="141"/>
        <v>54</v>
      </c>
      <c r="G1159" s="13" t="s" ph="1">
        <v>3184</v>
      </c>
      <c r="H1159" s="126" t="s">
        <v>1162</v>
      </c>
      <c r="I1159" s="81">
        <v>3.89</v>
      </c>
      <c r="J1159" s="80" t="str">
        <f t="shared" si="138"/>
        <v>A</v>
      </c>
      <c r="K1159" s="78"/>
      <c r="L1159" s="79">
        <v>1991</v>
      </c>
      <c r="M1159" s="79" t="str" cm="1">
        <f t="array" ref="M1159">_xlfn.IFS(X1159="賃借施設","－",L1159&gt;=2006,"a",L1159&gt;=1986,"b",L1159&gt;=1976,"c",L1159&lt;=1975,"d")</f>
        <v>b</v>
      </c>
      <c r="N1159" s="79" t="str" cm="1">
        <f t="array" ref="N1159">_xlfn.IFS(X1159="賃借施設","－",L1159&gt;=2005,"a",L1159&gt;=1985,"b",L1159&gt;=1975,"c",L1159&lt;=1974,"d")</f>
        <v>b</v>
      </c>
      <c r="O1159" s="79" t="str">
        <f t="shared" si="139"/>
        <v/>
      </c>
      <c r="P1159" s="79" t="str">
        <f t="shared" si="140"/>
        <v>D</v>
      </c>
      <c r="Q1159" s="79" t="s">
        <v>1865</v>
      </c>
      <c r="R1159" s="79" t="s">
        <v>1824</v>
      </c>
      <c r="S1159" s="127" t="s">
        <v>439</v>
      </c>
      <c r="T1159" s="127" t="s">
        <v>3731</v>
      </c>
      <c r="U1159" s="127" t="s">
        <v>3732</v>
      </c>
      <c r="V1159" s="127" t="s">
        <v>1064</v>
      </c>
      <c r="W1159" s="116" t="s">
        <v>1772</v>
      </c>
      <c r="X1159" s="116" t="s">
        <v>1757</v>
      </c>
      <c r="Y1159" s="114">
        <v>40</v>
      </c>
      <c r="Z1159" s="127"/>
      <c r="AA1159" s="124"/>
      <c r="AB1159" s="126"/>
      <c r="AC1159" s="124"/>
      <c r="AD1159" s="124"/>
      <c r="AE1159" s="175"/>
      <c r="AF1159" s="175"/>
      <c r="AG1159" s="124"/>
      <c r="AH1159" s="124"/>
      <c r="AI1159" s="124"/>
      <c r="AJ1159" s="124"/>
      <c r="AK1159" s="124"/>
    </row>
    <row r="1160" spans="1:37" ht="26.25" customHeight="1">
      <c r="A1160" s="240">
        <f t="shared" si="136"/>
        <v>1155</v>
      </c>
      <c r="B1160" s="129" t="s">
        <v>79</v>
      </c>
      <c r="C1160" s="129" t="s">
        <v>18</v>
      </c>
      <c r="D1160" s="129" t="s">
        <v>193</v>
      </c>
      <c r="E1160" s="129" t="s">
        <v>154</v>
      </c>
      <c r="F1160" s="74">
        <f t="shared" si="141"/>
        <v>55</v>
      </c>
      <c r="G1160" s="13" t="s" ph="1">
        <v>3185</v>
      </c>
      <c r="H1160" s="126" t="s">
        <v>1163</v>
      </c>
      <c r="I1160" s="81">
        <v>12.56</v>
      </c>
      <c r="J1160" s="80" t="str">
        <f t="shared" si="138"/>
        <v>A</v>
      </c>
      <c r="K1160" s="78"/>
      <c r="L1160" s="79">
        <v>1989</v>
      </c>
      <c r="M1160" s="79" t="str" cm="1">
        <f t="array" ref="M1160">_xlfn.IFS(X1160="賃借施設","－",L1160&gt;=2006,"a",L1160&gt;=1986,"b",L1160&gt;=1976,"c",L1160&lt;=1975,"d")</f>
        <v>b</v>
      </c>
      <c r="N1160" s="79" t="str" cm="1">
        <f t="array" ref="N1160">_xlfn.IFS(X1160="賃借施設","－",L1160&gt;=2005,"a",L1160&gt;=1985,"b",L1160&gt;=1975,"c",L1160&lt;=1974,"d")</f>
        <v>b</v>
      </c>
      <c r="O1160" s="79" t="str">
        <f t="shared" si="139"/>
        <v/>
      </c>
      <c r="P1160" s="79" t="str">
        <f t="shared" si="140"/>
        <v>D</v>
      </c>
      <c r="Q1160" s="79" t="s">
        <v>1865</v>
      </c>
      <c r="R1160" s="79" t="s">
        <v>1824</v>
      </c>
      <c r="S1160" s="127" t="s">
        <v>439</v>
      </c>
      <c r="T1160" s="127" t="s">
        <v>3731</v>
      </c>
      <c r="U1160" s="127" t="s">
        <v>3732</v>
      </c>
      <c r="V1160" s="127" t="s">
        <v>1064</v>
      </c>
      <c r="W1160" s="116" t="s">
        <v>1772</v>
      </c>
      <c r="X1160" s="116" t="s">
        <v>1757</v>
      </c>
      <c r="Y1160" s="114">
        <v>41</v>
      </c>
      <c r="Z1160" s="127"/>
      <c r="AA1160" s="124"/>
      <c r="AB1160" s="126"/>
      <c r="AC1160" s="124"/>
      <c r="AD1160" s="124"/>
      <c r="AE1160" s="175"/>
      <c r="AF1160" s="175"/>
      <c r="AG1160" s="124"/>
      <c r="AH1160" s="124"/>
      <c r="AI1160" s="124"/>
      <c r="AJ1160" s="124"/>
      <c r="AK1160" s="124"/>
    </row>
    <row r="1161" spans="1:37" ht="26.25" customHeight="1">
      <c r="A1161" s="240">
        <f t="shared" si="136"/>
        <v>1156</v>
      </c>
      <c r="B1161" s="129" t="s">
        <v>79</v>
      </c>
      <c r="C1161" s="129" t="s">
        <v>18</v>
      </c>
      <c r="D1161" s="129" t="s">
        <v>193</v>
      </c>
      <c r="E1161" s="129" t="s">
        <v>154</v>
      </c>
      <c r="F1161" s="74">
        <f t="shared" si="141"/>
        <v>56</v>
      </c>
      <c r="G1161" s="13" t="s" ph="1">
        <v>3186</v>
      </c>
      <c r="H1161" s="126" t="s">
        <v>1164</v>
      </c>
      <c r="I1161" s="81">
        <v>10.8</v>
      </c>
      <c r="J1161" s="80" t="str">
        <f t="shared" si="138"/>
        <v>A</v>
      </c>
      <c r="K1161" s="78"/>
      <c r="L1161" s="79">
        <v>2004</v>
      </c>
      <c r="M1161" s="79" t="str" cm="1">
        <f t="array" ref="M1161">_xlfn.IFS(X1161="賃借施設","－",L1161&gt;=2006,"a",L1161&gt;=1986,"b",L1161&gt;=1976,"c",L1161&lt;=1975,"d")</f>
        <v>b</v>
      </c>
      <c r="N1161" s="79" t="str" cm="1">
        <f t="array" ref="N1161">_xlfn.IFS(X1161="賃借施設","－",L1161&gt;=2005,"a",L1161&gt;=1985,"b",L1161&gt;=1975,"c",L1161&lt;=1974,"d")</f>
        <v>b</v>
      </c>
      <c r="O1161" s="79" t="str">
        <f t="shared" si="139"/>
        <v/>
      </c>
      <c r="P1161" s="79" t="str">
        <f t="shared" si="140"/>
        <v>D</v>
      </c>
      <c r="Q1161" s="79" t="s">
        <v>1865</v>
      </c>
      <c r="R1161" s="79" t="s">
        <v>1824</v>
      </c>
      <c r="S1161" s="127" t="s">
        <v>439</v>
      </c>
      <c r="T1161" s="127" t="s">
        <v>3731</v>
      </c>
      <c r="U1161" s="127" t="s">
        <v>3732</v>
      </c>
      <c r="V1161" s="127" t="s">
        <v>1064</v>
      </c>
      <c r="W1161" s="116" t="s">
        <v>1772</v>
      </c>
      <c r="X1161" s="116" t="s">
        <v>1757</v>
      </c>
      <c r="Y1161" s="114">
        <v>42</v>
      </c>
      <c r="Z1161" s="127"/>
      <c r="AA1161" s="124"/>
      <c r="AB1161" s="126"/>
      <c r="AC1161" s="124"/>
      <c r="AD1161" s="124"/>
      <c r="AE1161" s="175"/>
      <c r="AF1161" s="175"/>
      <c r="AG1161" s="124"/>
      <c r="AH1161" s="124"/>
      <c r="AI1161" s="124"/>
      <c r="AJ1161" s="124"/>
      <c r="AK1161" s="124"/>
    </row>
    <row r="1162" spans="1:37" ht="26.25" customHeight="1">
      <c r="A1162" s="240">
        <f t="shared" si="136"/>
        <v>1157</v>
      </c>
      <c r="B1162" s="129" t="s">
        <v>79</v>
      </c>
      <c r="C1162" s="129" t="s">
        <v>18</v>
      </c>
      <c r="D1162" s="129" t="s">
        <v>193</v>
      </c>
      <c r="E1162" s="129" t="s">
        <v>154</v>
      </c>
      <c r="F1162" s="74">
        <f t="shared" si="141"/>
        <v>57</v>
      </c>
      <c r="G1162" s="13" t="s" ph="1">
        <v>3187</v>
      </c>
      <c r="H1162" s="126" t="s">
        <v>1165</v>
      </c>
      <c r="I1162" s="81">
        <v>1.2</v>
      </c>
      <c r="J1162" s="80" t="str">
        <f t="shared" si="138"/>
        <v>A</v>
      </c>
      <c r="K1162" s="78"/>
      <c r="L1162" s="79">
        <v>1992</v>
      </c>
      <c r="M1162" s="79" t="str" cm="1">
        <f t="array" ref="M1162">_xlfn.IFS(X1162="賃借施設","－",L1162&gt;=2006,"a",L1162&gt;=1986,"b",L1162&gt;=1976,"c",L1162&lt;=1975,"d")</f>
        <v>b</v>
      </c>
      <c r="N1162" s="79" t="str" cm="1">
        <f t="array" ref="N1162">_xlfn.IFS(X1162="賃借施設","－",L1162&gt;=2005,"a",L1162&gt;=1985,"b",L1162&gt;=1975,"c",L1162&lt;=1974,"d")</f>
        <v>b</v>
      </c>
      <c r="O1162" s="79" t="str">
        <f t="shared" si="139"/>
        <v/>
      </c>
      <c r="P1162" s="79" t="str">
        <f t="shared" si="140"/>
        <v>D</v>
      </c>
      <c r="Q1162" s="79" t="s">
        <v>1865</v>
      </c>
      <c r="R1162" s="79" t="s">
        <v>1824</v>
      </c>
      <c r="S1162" s="127" t="s">
        <v>439</v>
      </c>
      <c r="T1162" s="127" t="s">
        <v>3731</v>
      </c>
      <c r="U1162" s="127" t="s">
        <v>3732</v>
      </c>
      <c r="V1162" s="127" t="s">
        <v>1064</v>
      </c>
      <c r="W1162" s="116" t="s">
        <v>1772</v>
      </c>
      <c r="X1162" s="116" t="s">
        <v>1757</v>
      </c>
      <c r="Y1162" s="114">
        <v>43</v>
      </c>
      <c r="Z1162" s="127"/>
      <c r="AA1162" s="124"/>
      <c r="AB1162" s="126"/>
      <c r="AC1162" s="124"/>
      <c r="AD1162" s="124"/>
      <c r="AE1162" s="175"/>
      <c r="AF1162" s="175"/>
      <c r="AG1162" s="124"/>
      <c r="AH1162" s="124"/>
      <c r="AI1162" s="124"/>
      <c r="AJ1162" s="124"/>
      <c r="AK1162" s="124"/>
    </row>
    <row r="1163" spans="1:37" ht="26.25" customHeight="1">
      <c r="A1163" s="240">
        <f t="shared" si="136"/>
        <v>1158</v>
      </c>
      <c r="B1163" s="129" t="s">
        <v>79</v>
      </c>
      <c r="C1163" s="129" t="s">
        <v>18</v>
      </c>
      <c r="D1163" s="129" t="s">
        <v>193</v>
      </c>
      <c r="E1163" s="129" t="s">
        <v>154</v>
      </c>
      <c r="F1163" s="74">
        <f t="shared" si="141"/>
        <v>58</v>
      </c>
      <c r="G1163" s="13" t="s" ph="1">
        <v>3188</v>
      </c>
      <c r="H1163" s="126" t="s">
        <v>1166</v>
      </c>
      <c r="I1163" s="81">
        <v>2.38</v>
      </c>
      <c r="J1163" s="80" t="str">
        <f t="shared" si="138"/>
        <v>A</v>
      </c>
      <c r="K1163" s="78"/>
      <c r="L1163" s="79">
        <v>2004</v>
      </c>
      <c r="M1163" s="79" t="str" cm="1">
        <f t="array" ref="M1163">_xlfn.IFS(X1163="賃借施設","－",L1163&gt;=2006,"a",L1163&gt;=1986,"b",L1163&gt;=1976,"c",L1163&lt;=1975,"d")</f>
        <v>b</v>
      </c>
      <c r="N1163" s="79" t="str" cm="1">
        <f t="array" ref="N1163">_xlfn.IFS(X1163="賃借施設","－",L1163&gt;=2005,"a",L1163&gt;=1985,"b",L1163&gt;=1975,"c",L1163&lt;=1974,"d")</f>
        <v>b</v>
      </c>
      <c r="O1163" s="79" t="str">
        <f t="shared" si="139"/>
        <v/>
      </c>
      <c r="P1163" s="79" t="str">
        <f t="shared" si="140"/>
        <v>D</v>
      </c>
      <c r="Q1163" s="79" t="s">
        <v>1865</v>
      </c>
      <c r="R1163" s="79" t="s">
        <v>1824</v>
      </c>
      <c r="S1163" s="127" t="s">
        <v>439</v>
      </c>
      <c r="T1163" s="127" t="s">
        <v>3731</v>
      </c>
      <c r="U1163" s="127" t="s">
        <v>3732</v>
      </c>
      <c r="V1163" s="127" t="s">
        <v>1064</v>
      </c>
      <c r="W1163" s="116" t="s">
        <v>1772</v>
      </c>
      <c r="X1163" s="116" t="s">
        <v>1757</v>
      </c>
      <c r="Y1163" s="114">
        <v>44</v>
      </c>
      <c r="Z1163" s="127"/>
      <c r="AA1163" s="124"/>
      <c r="AB1163" s="126"/>
      <c r="AC1163" s="124"/>
      <c r="AD1163" s="124"/>
      <c r="AE1163" s="175"/>
      <c r="AF1163" s="175"/>
      <c r="AG1163" s="124"/>
      <c r="AH1163" s="124"/>
      <c r="AI1163" s="124"/>
      <c r="AJ1163" s="124"/>
      <c r="AK1163" s="124"/>
    </row>
    <row r="1164" spans="1:37" ht="26.25" customHeight="1">
      <c r="A1164" s="240">
        <f t="shared" si="136"/>
        <v>1159</v>
      </c>
      <c r="B1164" s="129" t="s">
        <v>79</v>
      </c>
      <c r="C1164" s="129" t="s">
        <v>18</v>
      </c>
      <c r="D1164" s="129" t="s">
        <v>193</v>
      </c>
      <c r="E1164" s="129" t="s">
        <v>154</v>
      </c>
      <c r="F1164" s="74">
        <f t="shared" si="141"/>
        <v>59</v>
      </c>
      <c r="G1164" s="13" t="s" ph="1">
        <v>3189</v>
      </c>
      <c r="H1164" s="126" t="s">
        <v>1167</v>
      </c>
      <c r="I1164" s="81">
        <v>13.39</v>
      </c>
      <c r="J1164" s="80" t="str">
        <f t="shared" si="138"/>
        <v>A</v>
      </c>
      <c r="K1164" s="78"/>
      <c r="L1164" s="79">
        <v>1988</v>
      </c>
      <c r="M1164" s="79" t="str" cm="1">
        <f t="array" ref="M1164">_xlfn.IFS(X1164="賃借施設","－",L1164&gt;=2006,"a",L1164&gt;=1986,"b",L1164&gt;=1976,"c",L1164&lt;=1975,"d")</f>
        <v>b</v>
      </c>
      <c r="N1164" s="79" t="str" cm="1">
        <f t="array" ref="N1164">_xlfn.IFS(X1164="賃借施設","－",L1164&gt;=2005,"a",L1164&gt;=1985,"b",L1164&gt;=1975,"c",L1164&lt;=1974,"d")</f>
        <v>b</v>
      </c>
      <c r="O1164" s="79" t="str">
        <f t="shared" si="139"/>
        <v/>
      </c>
      <c r="P1164" s="79" t="str">
        <f t="shared" si="140"/>
        <v>D</v>
      </c>
      <c r="Q1164" s="79" t="s">
        <v>1865</v>
      </c>
      <c r="R1164" s="79" t="s">
        <v>1824</v>
      </c>
      <c r="S1164" s="127" t="s">
        <v>439</v>
      </c>
      <c r="T1164" s="127" t="s">
        <v>3731</v>
      </c>
      <c r="U1164" s="127" t="s">
        <v>3732</v>
      </c>
      <c r="V1164" s="127" t="s">
        <v>1064</v>
      </c>
      <c r="W1164" s="116" t="s">
        <v>1773</v>
      </c>
      <c r="X1164" s="116" t="s">
        <v>1757</v>
      </c>
      <c r="Y1164" s="114">
        <v>45</v>
      </c>
      <c r="Z1164" s="127"/>
      <c r="AA1164" s="124"/>
      <c r="AB1164" s="126"/>
      <c r="AC1164" s="124"/>
      <c r="AD1164" s="124"/>
      <c r="AE1164" s="175"/>
      <c r="AF1164" s="175"/>
      <c r="AG1164" s="124"/>
      <c r="AH1164" s="124"/>
      <c r="AI1164" s="124"/>
      <c r="AJ1164" s="124"/>
      <c r="AK1164" s="124"/>
    </row>
    <row r="1165" spans="1:37" ht="26.25" customHeight="1">
      <c r="A1165" s="240">
        <f t="shared" si="136"/>
        <v>1160</v>
      </c>
      <c r="B1165" s="129" t="s">
        <v>79</v>
      </c>
      <c r="C1165" s="129" t="s">
        <v>18</v>
      </c>
      <c r="D1165" s="129" t="s">
        <v>193</v>
      </c>
      <c r="E1165" s="129" t="s">
        <v>154</v>
      </c>
      <c r="F1165" s="74">
        <f t="shared" si="141"/>
        <v>60</v>
      </c>
      <c r="G1165" s="13" t="s" ph="1">
        <v>3190</v>
      </c>
      <c r="H1165" s="126" t="s">
        <v>1168</v>
      </c>
      <c r="I1165" s="81">
        <v>12.56</v>
      </c>
      <c r="J1165" s="80" t="str">
        <f t="shared" si="138"/>
        <v>A</v>
      </c>
      <c r="K1165" s="78"/>
      <c r="L1165" s="79">
        <v>1996</v>
      </c>
      <c r="M1165" s="79" t="str" cm="1">
        <f t="array" ref="M1165">_xlfn.IFS(X1165="賃借施設","－",L1165&gt;=2006,"a",L1165&gt;=1986,"b",L1165&gt;=1976,"c",L1165&lt;=1975,"d")</f>
        <v>b</v>
      </c>
      <c r="N1165" s="79" t="str" cm="1">
        <f t="array" ref="N1165">_xlfn.IFS(X1165="賃借施設","－",L1165&gt;=2005,"a",L1165&gt;=1985,"b",L1165&gt;=1975,"c",L1165&lt;=1974,"d")</f>
        <v>b</v>
      </c>
      <c r="O1165" s="79" t="str">
        <f t="shared" si="139"/>
        <v/>
      </c>
      <c r="P1165" s="79" t="str">
        <f t="shared" si="140"/>
        <v>D</v>
      </c>
      <c r="Q1165" s="79" t="s">
        <v>1865</v>
      </c>
      <c r="R1165" s="79" t="s">
        <v>1824</v>
      </c>
      <c r="S1165" s="127" t="s">
        <v>439</v>
      </c>
      <c r="T1165" s="127" t="s">
        <v>3731</v>
      </c>
      <c r="U1165" s="127" t="s">
        <v>3732</v>
      </c>
      <c r="V1165" s="127" t="s">
        <v>1064</v>
      </c>
      <c r="W1165" s="116" t="s">
        <v>1773</v>
      </c>
      <c r="X1165" s="116" t="s">
        <v>1757</v>
      </c>
      <c r="Y1165" s="114">
        <v>46</v>
      </c>
      <c r="Z1165" s="127"/>
      <c r="AA1165" s="124"/>
      <c r="AB1165" s="126"/>
      <c r="AC1165" s="124"/>
      <c r="AD1165" s="124"/>
      <c r="AE1165" s="175"/>
      <c r="AF1165" s="175"/>
      <c r="AG1165" s="124"/>
      <c r="AH1165" s="124"/>
      <c r="AI1165" s="124"/>
      <c r="AJ1165" s="124"/>
      <c r="AK1165" s="124"/>
    </row>
    <row r="1166" spans="1:37" ht="26.25" customHeight="1">
      <c r="A1166" s="240">
        <f t="shared" si="136"/>
        <v>1161</v>
      </c>
      <c r="B1166" s="129" t="s">
        <v>79</v>
      </c>
      <c r="C1166" s="129" t="s">
        <v>18</v>
      </c>
      <c r="D1166" s="129" t="s">
        <v>193</v>
      </c>
      <c r="E1166" s="129" t="s">
        <v>154</v>
      </c>
      <c r="F1166" s="74">
        <f t="shared" si="141"/>
        <v>61</v>
      </c>
      <c r="G1166" s="13" t="s" ph="1">
        <v>3191</v>
      </c>
      <c r="H1166" s="126" t="s">
        <v>1169</v>
      </c>
      <c r="I1166" s="81">
        <v>3.89</v>
      </c>
      <c r="J1166" s="80" t="str">
        <f t="shared" si="138"/>
        <v>A</v>
      </c>
      <c r="K1166" s="78"/>
      <c r="L1166" s="79">
        <v>1990</v>
      </c>
      <c r="M1166" s="79" t="str" cm="1">
        <f t="array" ref="M1166">_xlfn.IFS(X1166="賃借施設","－",L1166&gt;=2006,"a",L1166&gt;=1986,"b",L1166&gt;=1976,"c",L1166&lt;=1975,"d")</f>
        <v>b</v>
      </c>
      <c r="N1166" s="79" t="str" cm="1">
        <f t="array" ref="N1166">_xlfn.IFS(X1166="賃借施設","－",L1166&gt;=2005,"a",L1166&gt;=1985,"b",L1166&gt;=1975,"c",L1166&lt;=1974,"d")</f>
        <v>b</v>
      </c>
      <c r="O1166" s="79" t="str">
        <f t="shared" si="139"/>
        <v/>
      </c>
      <c r="P1166" s="79" t="str">
        <f t="shared" si="140"/>
        <v>D</v>
      </c>
      <c r="Q1166" s="79" t="s">
        <v>1865</v>
      </c>
      <c r="R1166" s="79" t="s">
        <v>1824</v>
      </c>
      <c r="S1166" s="127" t="s">
        <v>439</v>
      </c>
      <c r="T1166" s="127" t="s">
        <v>3731</v>
      </c>
      <c r="U1166" s="127" t="s">
        <v>3732</v>
      </c>
      <c r="V1166" s="127" t="s">
        <v>1064</v>
      </c>
      <c r="W1166" s="116" t="s">
        <v>1773</v>
      </c>
      <c r="X1166" s="116" t="s">
        <v>1757</v>
      </c>
      <c r="Y1166" s="114">
        <v>47</v>
      </c>
      <c r="Z1166" s="127"/>
      <c r="AA1166" s="124"/>
      <c r="AB1166" s="126"/>
      <c r="AC1166" s="124"/>
      <c r="AD1166" s="124"/>
      <c r="AE1166" s="175"/>
      <c r="AF1166" s="175"/>
      <c r="AG1166" s="124"/>
      <c r="AH1166" s="124"/>
      <c r="AI1166" s="124"/>
      <c r="AJ1166" s="124"/>
      <c r="AK1166" s="124"/>
    </row>
    <row r="1167" spans="1:37" ht="26.25" customHeight="1">
      <c r="A1167" s="240">
        <f t="shared" si="136"/>
        <v>1162</v>
      </c>
      <c r="B1167" s="129" t="s">
        <v>79</v>
      </c>
      <c r="C1167" s="129" t="s">
        <v>18</v>
      </c>
      <c r="D1167" s="129" t="s">
        <v>193</v>
      </c>
      <c r="E1167" s="129" t="s">
        <v>154</v>
      </c>
      <c r="F1167" s="74">
        <f t="shared" si="141"/>
        <v>62</v>
      </c>
      <c r="G1167" s="13" t="s" ph="1">
        <v>3192</v>
      </c>
      <c r="H1167" s="126" t="s">
        <v>1170</v>
      </c>
      <c r="I1167" s="81">
        <v>12.56</v>
      </c>
      <c r="J1167" s="80" t="str">
        <f t="shared" si="138"/>
        <v>A</v>
      </c>
      <c r="K1167" s="78"/>
      <c r="L1167" s="79">
        <v>1991</v>
      </c>
      <c r="M1167" s="79" t="str" cm="1">
        <f t="array" ref="M1167">_xlfn.IFS(X1167="賃借施設","－",L1167&gt;=2006,"a",L1167&gt;=1986,"b",L1167&gt;=1976,"c",L1167&lt;=1975,"d")</f>
        <v>b</v>
      </c>
      <c r="N1167" s="79" t="str" cm="1">
        <f t="array" ref="N1167">_xlfn.IFS(X1167="賃借施設","－",L1167&gt;=2005,"a",L1167&gt;=1985,"b",L1167&gt;=1975,"c",L1167&lt;=1974,"d")</f>
        <v>b</v>
      </c>
      <c r="O1167" s="79" t="str">
        <f t="shared" si="139"/>
        <v/>
      </c>
      <c r="P1167" s="79" t="str">
        <f t="shared" si="140"/>
        <v>D</v>
      </c>
      <c r="Q1167" s="79" t="s">
        <v>1865</v>
      </c>
      <c r="R1167" s="79" t="s">
        <v>1824</v>
      </c>
      <c r="S1167" s="127" t="s">
        <v>439</v>
      </c>
      <c r="T1167" s="127" t="s">
        <v>3731</v>
      </c>
      <c r="U1167" s="127" t="s">
        <v>3732</v>
      </c>
      <c r="V1167" s="127" t="s">
        <v>1064</v>
      </c>
      <c r="W1167" s="116" t="s">
        <v>1773</v>
      </c>
      <c r="X1167" s="116" t="s">
        <v>1757</v>
      </c>
      <c r="Y1167" s="114">
        <v>48</v>
      </c>
      <c r="Z1167" s="127"/>
      <c r="AA1167" s="124"/>
      <c r="AB1167" s="126"/>
      <c r="AC1167" s="124"/>
      <c r="AD1167" s="124"/>
      <c r="AE1167" s="175"/>
      <c r="AF1167" s="175"/>
      <c r="AG1167" s="124"/>
      <c r="AH1167" s="124"/>
      <c r="AI1167" s="124"/>
      <c r="AJ1167" s="124"/>
      <c r="AK1167" s="124"/>
    </row>
    <row r="1168" spans="1:37" ht="26.25" customHeight="1">
      <c r="A1168" s="240">
        <f t="shared" ref="A1168:A1231" si="142">A1167+1</f>
        <v>1163</v>
      </c>
      <c r="B1168" s="129" t="s">
        <v>79</v>
      </c>
      <c r="C1168" s="129" t="s">
        <v>18</v>
      </c>
      <c r="D1168" s="129" t="s">
        <v>193</v>
      </c>
      <c r="E1168" s="129" t="s">
        <v>154</v>
      </c>
      <c r="F1168" s="74">
        <f t="shared" si="141"/>
        <v>63</v>
      </c>
      <c r="G1168" s="13" t="s" ph="1">
        <v>3193</v>
      </c>
      <c r="H1168" s="126" t="s">
        <v>1171</v>
      </c>
      <c r="I1168" s="81">
        <v>12.96</v>
      </c>
      <c r="J1168" s="80" t="str">
        <f t="shared" si="138"/>
        <v>A</v>
      </c>
      <c r="K1168" s="78"/>
      <c r="L1168" s="79">
        <v>1996</v>
      </c>
      <c r="M1168" s="79" t="str" cm="1">
        <f t="array" ref="M1168">_xlfn.IFS(X1168="賃借施設","－",L1168&gt;=2006,"a",L1168&gt;=1986,"b",L1168&gt;=1976,"c",L1168&lt;=1975,"d")</f>
        <v>b</v>
      </c>
      <c r="N1168" s="79" t="str" cm="1">
        <f t="array" ref="N1168">_xlfn.IFS(X1168="賃借施設","－",L1168&gt;=2005,"a",L1168&gt;=1985,"b",L1168&gt;=1975,"c",L1168&lt;=1974,"d")</f>
        <v>b</v>
      </c>
      <c r="O1168" s="79" t="str">
        <f t="shared" si="139"/>
        <v/>
      </c>
      <c r="P1168" s="79" t="str">
        <f t="shared" si="140"/>
        <v>D</v>
      </c>
      <c r="Q1168" s="79" t="s">
        <v>1865</v>
      </c>
      <c r="R1168" s="79" t="s">
        <v>1824</v>
      </c>
      <c r="S1168" s="127" t="s">
        <v>439</v>
      </c>
      <c r="T1168" s="127" t="s">
        <v>3731</v>
      </c>
      <c r="U1168" s="127" t="s">
        <v>3732</v>
      </c>
      <c r="V1168" s="127" t="s">
        <v>1064</v>
      </c>
      <c r="W1168" s="116" t="s">
        <v>1773</v>
      </c>
      <c r="X1168" s="116" t="s">
        <v>1757</v>
      </c>
      <c r="Y1168" s="114">
        <v>49</v>
      </c>
      <c r="Z1168" s="127"/>
      <c r="AA1168" s="124"/>
      <c r="AB1168" s="126"/>
      <c r="AC1168" s="124"/>
      <c r="AD1168" s="124"/>
      <c r="AE1168" s="175"/>
      <c r="AF1168" s="175"/>
      <c r="AG1168" s="124"/>
      <c r="AH1168" s="124"/>
      <c r="AI1168" s="124"/>
      <c r="AJ1168" s="124"/>
      <c r="AK1168" s="124"/>
    </row>
    <row r="1169" spans="1:37" ht="26.25" customHeight="1">
      <c r="A1169" s="240">
        <f t="shared" si="142"/>
        <v>1164</v>
      </c>
      <c r="B1169" s="129" t="s">
        <v>79</v>
      </c>
      <c r="C1169" s="129" t="s">
        <v>18</v>
      </c>
      <c r="D1169" s="129" t="s">
        <v>193</v>
      </c>
      <c r="E1169" s="129" t="s">
        <v>154</v>
      </c>
      <c r="F1169" s="74">
        <f t="shared" si="141"/>
        <v>64</v>
      </c>
      <c r="G1169" s="13" t="s" ph="1">
        <v>3194</v>
      </c>
      <c r="H1169" s="126" t="s">
        <v>1172</v>
      </c>
      <c r="I1169" s="81">
        <v>12.96</v>
      </c>
      <c r="J1169" s="80" t="str">
        <f t="shared" si="138"/>
        <v>A</v>
      </c>
      <c r="K1169" s="78"/>
      <c r="L1169" s="79">
        <v>1996</v>
      </c>
      <c r="M1169" s="79" t="str" cm="1">
        <f t="array" ref="M1169">_xlfn.IFS(X1169="賃借施設","－",L1169&gt;=2006,"a",L1169&gt;=1986,"b",L1169&gt;=1976,"c",L1169&lt;=1975,"d")</f>
        <v>b</v>
      </c>
      <c r="N1169" s="79" t="str" cm="1">
        <f t="array" ref="N1169">_xlfn.IFS(X1169="賃借施設","－",L1169&gt;=2005,"a",L1169&gt;=1985,"b",L1169&gt;=1975,"c",L1169&lt;=1974,"d")</f>
        <v>b</v>
      </c>
      <c r="O1169" s="79" t="str">
        <f t="shared" si="139"/>
        <v/>
      </c>
      <c r="P1169" s="79" t="str">
        <f t="shared" si="140"/>
        <v>D</v>
      </c>
      <c r="Q1169" s="79" t="s">
        <v>1865</v>
      </c>
      <c r="R1169" s="79" t="s">
        <v>1824</v>
      </c>
      <c r="S1169" s="127" t="s">
        <v>439</v>
      </c>
      <c r="T1169" s="127" t="s">
        <v>3731</v>
      </c>
      <c r="U1169" s="127" t="s">
        <v>3732</v>
      </c>
      <c r="V1169" s="127" t="s">
        <v>1064</v>
      </c>
      <c r="W1169" s="116" t="s">
        <v>1773</v>
      </c>
      <c r="X1169" s="116" t="s">
        <v>1757</v>
      </c>
      <c r="Y1169" s="114">
        <v>50</v>
      </c>
      <c r="Z1169" s="127"/>
      <c r="AA1169" s="124"/>
      <c r="AB1169" s="126"/>
      <c r="AC1169" s="124"/>
      <c r="AD1169" s="124"/>
      <c r="AE1169" s="175"/>
      <c r="AF1169" s="175"/>
      <c r="AG1169" s="124"/>
      <c r="AH1169" s="124"/>
      <c r="AI1169" s="124"/>
      <c r="AJ1169" s="124"/>
      <c r="AK1169" s="124"/>
    </row>
    <row r="1170" spans="1:37" ht="26.25" customHeight="1">
      <c r="A1170" s="240">
        <f t="shared" si="142"/>
        <v>1165</v>
      </c>
      <c r="B1170" s="129" t="s">
        <v>79</v>
      </c>
      <c r="C1170" s="129" t="s">
        <v>18</v>
      </c>
      <c r="D1170" s="129" t="s">
        <v>193</v>
      </c>
      <c r="E1170" s="129" t="s">
        <v>154</v>
      </c>
      <c r="F1170" s="74">
        <f t="shared" si="141"/>
        <v>65</v>
      </c>
      <c r="G1170" s="13" t="s" ph="1">
        <v>3195</v>
      </c>
      <c r="H1170" s="126" t="s">
        <v>1173</v>
      </c>
      <c r="I1170" s="81">
        <v>3</v>
      </c>
      <c r="J1170" s="80" t="str">
        <f t="shared" si="138"/>
        <v>A</v>
      </c>
      <c r="K1170" s="78"/>
      <c r="L1170" s="79">
        <v>1997</v>
      </c>
      <c r="M1170" s="79" t="str" cm="1">
        <f t="array" ref="M1170">_xlfn.IFS(X1170="賃借施設","－",L1170&gt;=2006,"a",L1170&gt;=1986,"b",L1170&gt;=1976,"c",L1170&lt;=1975,"d")</f>
        <v>b</v>
      </c>
      <c r="N1170" s="79" t="str" cm="1">
        <f t="array" ref="N1170">_xlfn.IFS(X1170="賃借施設","－",L1170&gt;=2005,"a",L1170&gt;=1985,"b",L1170&gt;=1975,"c",L1170&lt;=1974,"d")</f>
        <v>b</v>
      </c>
      <c r="O1170" s="79" t="str">
        <f t="shared" si="139"/>
        <v/>
      </c>
      <c r="P1170" s="79" t="str">
        <f t="shared" si="140"/>
        <v>D</v>
      </c>
      <c r="Q1170" s="79" t="s">
        <v>1865</v>
      </c>
      <c r="R1170" s="79" t="s">
        <v>1824</v>
      </c>
      <c r="S1170" s="127" t="s">
        <v>439</v>
      </c>
      <c r="T1170" s="127" t="s">
        <v>3731</v>
      </c>
      <c r="U1170" s="127" t="s">
        <v>3732</v>
      </c>
      <c r="V1170" s="127" t="s">
        <v>1064</v>
      </c>
      <c r="W1170" s="116" t="s">
        <v>1773</v>
      </c>
      <c r="X1170" s="116" t="s">
        <v>1757</v>
      </c>
      <c r="Y1170" s="114">
        <v>51</v>
      </c>
      <c r="Z1170" s="127"/>
      <c r="AA1170" s="124"/>
      <c r="AB1170" s="126"/>
      <c r="AC1170" s="124"/>
      <c r="AD1170" s="124"/>
      <c r="AE1170" s="175"/>
      <c r="AF1170" s="175"/>
      <c r="AG1170" s="124"/>
      <c r="AH1170" s="124"/>
      <c r="AI1170" s="124"/>
      <c r="AJ1170" s="124"/>
      <c r="AK1170" s="124"/>
    </row>
    <row r="1171" spans="1:37" ht="26.25" customHeight="1">
      <c r="A1171" s="240">
        <f t="shared" si="142"/>
        <v>1166</v>
      </c>
      <c r="B1171" s="129" t="s">
        <v>79</v>
      </c>
      <c r="C1171" s="129" t="s">
        <v>18</v>
      </c>
      <c r="D1171" s="129" t="s">
        <v>193</v>
      </c>
      <c r="E1171" s="129" t="s">
        <v>154</v>
      </c>
      <c r="F1171" s="74">
        <f t="shared" ref="F1171:F1202" si="143">F1170+1</f>
        <v>66</v>
      </c>
      <c r="G1171" s="13" t="s" ph="1">
        <v>3196</v>
      </c>
      <c r="H1171" s="126" t="s">
        <v>1169</v>
      </c>
      <c r="I1171" s="81">
        <v>1.44</v>
      </c>
      <c r="J1171" s="80" t="str">
        <f t="shared" si="138"/>
        <v>A</v>
      </c>
      <c r="K1171" s="78"/>
      <c r="L1171" s="79">
        <v>1990</v>
      </c>
      <c r="M1171" s="79" t="str" cm="1">
        <f t="array" ref="M1171">_xlfn.IFS(X1171="賃借施設","－",L1171&gt;=2006,"a",L1171&gt;=1986,"b",L1171&gt;=1976,"c",L1171&lt;=1975,"d")</f>
        <v>b</v>
      </c>
      <c r="N1171" s="79" t="str" cm="1">
        <f t="array" ref="N1171">_xlfn.IFS(X1171="賃借施設","－",L1171&gt;=2005,"a",L1171&gt;=1985,"b",L1171&gt;=1975,"c",L1171&lt;=1974,"d")</f>
        <v>b</v>
      </c>
      <c r="O1171" s="79" t="str">
        <f t="shared" si="139"/>
        <v/>
      </c>
      <c r="P1171" s="79" t="str">
        <f t="shared" si="140"/>
        <v>D</v>
      </c>
      <c r="Q1171" s="79" t="s">
        <v>1865</v>
      </c>
      <c r="R1171" s="79" t="s">
        <v>1824</v>
      </c>
      <c r="S1171" s="127" t="s">
        <v>439</v>
      </c>
      <c r="T1171" s="127" t="s">
        <v>3731</v>
      </c>
      <c r="U1171" s="127" t="s">
        <v>3732</v>
      </c>
      <c r="V1171" s="127" t="s">
        <v>1064</v>
      </c>
      <c r="W1171" s="116" t="s">
        <v>1773</v>
      </c>
      <c r="X1171" s="116" t="s">
        <v>1757</v>
      </c>
      <c r="Y1171" s="114">
        <v>52</v>
      </c>
      <c r="Z1171" s="127"/>
      <c r="AA1171" s="124"/>
      <c r="AB1171" s="126"/>
      <c r="AC1171" s="124"/>
      <c r="AD1171" s="124"/>
      <c r="AE1171" s="175"/>
      <c r="AF1171" s="175"/>
      <c r="AG1171" s="124"/>
      <c r="AH1171" s="124"/>
      <c r="AI1171" s="124"/>
      <c r="AJ1171" s="124"/>
      <c r="AK1171" s="124"/>
    </row>
    <row r="1172" spans="1:37" ht="26.25" customHeight="1">
      <c r="A1172" s="240">
        <f t="shared" si="142"/>
        <v>1167</v>
      </c>
      <c r="B1172" s="129" t="s">
        <v>79</v>
      </c>
      <c r="C1172" s="129" t="s">
        <v>18</v>
      </c>
      <c r="D1172" s="129" t="s">
        <v>193</v>
      </c>
      <c r="E1172" s="129" t="s">
        <v>154</v>
      </c>
      <c r="F1172" s="74">
        <f t="shared" si="143"/>
        <v>67</v>
      </c>
      <c r="G1172" s="13" t="s" ph="1">
        <v>3197</v>
      </c>
      <c r="H1172" s="126" t="s">
        <v>1174</v>
      </c>
      <c r="I1172" s="81">
        <v>1.44</v>
      </c>
      <c r="J1172" s="80" t="str">
        <f t="shared" si="138"/>
        <v>A</v>
      </c>
      <c r="K1172" s="78"/>
      <c r="L1172" s="79">
        <v>1996</v>
      </c>
      <c r="M1172" s="79" t="str" cm="1">
        <f t="array" ref="M1172">_xlfn.IFS(X1172="賃借施設","－",L1172&gt;=2006,"a",L1172&gt;=1986,"b",L1172&gt;=1976,"c",L1172&lt;=1975,"d")</f>
        <v>b</v>
      </c>
      <c r="N1172" s="79" t="str" cm="1">
        <f t="array" ref="N1172">_xlfn.IFS(X1172="賃借施設","－",L1172&gt;=2005,"a",L1172&gt;=1985,"b",L1172&gt;=1975,"c",L1172&lt;=1974,"d")</f>
        <v>b</v>
      </c>
      <c r="O1172" s="79" t="str">
        <f t="shared" si="139"/>
        <v/>
      </c>
      <c r="P1172" s="79" t="str">
        <f t="shared" si="140"/>
        <v>D</v>
      </c>
      <c r="Q1172" s="79" t="s">
        <v>1865</v>
      </c>
      <c r="R1172" s="79" t="s">
        <v>1824</v>
      </c>
      <c r="S1172" s="127" t="s">
        <v>439</v>
      </c>
      <c r="T1172" s="127" t="s">
        <v>3731</v>
      </c>
      <c r="U1172" s="127" t="s">
        <v>3732</v>
      </c>
      <c r="V1172" s="127" t="s">
        <v>1064</v>
      </c>
      <c r="W1172" s="116" t="s">
        <v>1773</v>
      </c>
      <c r="X1172" s="116" t="s">
        <v>1757</v>
      </c>
      <c r="Y1172" s="114">
        <v>53</v>
      </c>
      <c r="Z1172" s="127"/>
      <c r="AA1172" s="124"/>
      <c r="AB1172" s="126"/>
      <c r="AC1172" s="124"/>
      <c r="AD1172" s="124"/>
      <c r="AE1172" s="175"/>
      <c r="AF1172" s="175"/>
      <c r="AG1172" s="124"/>
      <c r="AH1172" s="124"/>
      <c r="AI1172" s="124"/>
      <c r="AJ1172" s="124"/>
      <c r="AK1172" s="124"/>
    </row>
    <row r="1173" spans="1:37" ht="26.25" customHeight="1">
      <c r="A1173" s="240">
        <f t="shared" si="142"/>
        <v>1168</v>
      </c>
      <c r="B1173" s="129" t="s">
        <v>79</v>
      </c>
      <c r="C1173" s="129" t="s">
        <v>18</v>
      </c>
      <c r="D1173" s="129" t="s">
        <v>193</v>
      </c>
      <c r="E1173" s="129" t="s">
        <v>154</v>
      </c>
      <c r="F1173" s="74">
        <f t="shared" si="143"/>
        <v>68</v>
      </c>
      <c r="G1173" s="13" t="s" ph="1">
        <v>3198</v>
      </c>
      <c r="H1173" s="126" t="s">
        <v>1175</v>
      </c>
      <c r="I1173" s="81">
        <v>9.7200000000000006</v>
      </c>
      <c r="J1173" s="80" t="str">
        <f t="shared" si="138"/>
        <v>A</v>
      </c>
      <c r="K1173" s="78"/>
      <c r="L1173" s="79">
        <v>1991</v>
      </c>
      <c r="M1173" s="79" t="str" cm="1">
        <f t="array" ref="M1173">_xlfn.IFS(X1173="賃借施設","－",L1173&gt;=2006,"a",L1173&gt;=1986,"b",L1173&gt;=1976,"c",L1173&lt;=1975,"d")</f>
        <v>b</v>
      </c>
      <c r="N1173" s="79" t="str" cm="1">
        <f t="array" ref="N1173">_xlfn.IFS(X1173="賃借施設","－",L1173&gt;=2005,"a",L1173&gt;=1985,"b",L1173&gt;=1975,"c",L1173&lt;=1974,"d")</f>
        <v>b</v>
      </c>
      <c r="O1173" s="79" t="str">
        <f t="shared" si="139"/>
        <v/>
      </c>
      <c r="P1173" s="79" t="str">
        <f t="shared" si="140"/>
        <v>D</v>
      </c>
      <c r="Q1173" s="79" t="s">
        <v>1865</v>
      </c>
      <c r="R1173" s="79" t="s">
        <v>1824</v>
      </c>
      <c r="S1173" s="127" t="s">
        <v>439</v>
      </c>
      <c r="T1173" s="127" t="s">
        <v>3731</v>
      </c>
      <c r="U1173" s="127" t="s">
        <v>3732</v>
      </c>
      <c r="V1173" s="127" t="s">
        <v>1064</v>
      </c>
      <c r="W1173" s="116" t="s">
        <v>1773</v>
      </c>
      <c r="X1173" s="116" t="s">
        <v>1757</v>
      </c>
      <c r="Y1173" s="114">
        <v>54</v>
      </c>
      <c r="Z1173" s="127"/>
      <c r="AA1173" s="124"/>
      <c r="AB1173" s="126"/>
      <c r="AC1173" s="124"/>
      <c r="AD1173" s="124"/>
      <c r="AE1173" s="175"/>
      <c r="AF1173" s="175"/>
      <c r="AG1173" s="124"/>
      <c r="AH1173" s="124"/>
      <c r="AI1173" s="124"/>
      <c r="AJ1173" s="124"/>
      <c r="AK1173" s="124"/>
    </row>
    <row r="1174" spans="1:37" ht="26.25" customHeight="1">
      <c r="A1174" s="240">
        <f t="shared" si="142"/>
        <v>1169</v>
      </c>
      <c r="B1174" s="129" t="s">
        <v>79</v>
      </c>
      <c r="C1174" s="129" t="s">
        <v>18</v>
      </c>
      <c r="D1174" s="129" t="s">
        <v>193</v>
      </c>
      <c r="E1174" s="129" t="s">
        <v>154</v>
      </c>
      <c r="F1174" s="74">
        <f t="shared" si="143"/>
        <v>69</v>
      </c>
      <c r="G1174" s="13" t="s" ph="1">
        <v>3199</v>
      </c>
      <c r="H1174" s="126" t="s">
        <v>1176</v>
      </c>
      <c r="I1174" s="81">
        <v>3.89</v>
      </c>
      <c r="J1174" s="80" t="str">
        <f t="shared" si="138"/>
        <v>A</v>
      </c>
      <c r="K1174" s="78"/>
      <c r="L1174" s="79">
        <v>1996</v>
      </c>
      <c r="M1174" s="79" t="str" cm="1">
        <f t="array" ref="M1174">_xlfn.IFS(X1174="賃借施設","－",L1174&gt;=2006,"a",L1174&gt;=1986,"b",L1174&gt;=1976,"c",L1174&lt;=1975,"d")</f>
        <v>b</v>
      </c>
      <c r="N1174" s="79" t="str" cm="1">
        <f t="array" ref="N1174">_xlfn.IFS(X1174="賃借施設","－",L1174&gt;=2005,"a",L1174&gt;=1985,"b",L1174&gt;=1975,"c",L1174&lt;=1974,"d")</f>
        <v>b</v>
      </c>
      <c r="O1174" s="79" t="str">
        <f t="shared" si="139"/>
        <v/>
      </c>
      <c r="P1174" s="79" t="str">
        <f t="shared" si="140"/>
        <v>D</v>
      </c>
      <c r="Q1174" s="79" t="s">
        <v>1865</v>
      </c>
      <c r="R1174" s="79" t="s">
        <v>1824</v>
      </c>
      <c r="S1174" s="127" t="s">
        <v>439</v>
      </c>
      <c r="T1174" s="127" t="s">
        <v>3731</v>
      </c>
      <c r="U1174" s="127" t="s">
        <v>3732</v>
      </c>
      <c r="V1174" s="127" t="s">
        <v>1064</v>
      </c>
      <c r="W1174" s="116" t="s">
        <v>1773</v>
      </c>
      <c r="X1174" s="116" t="s">
        <v>1757</v>
      </c>
      <c r="Y1174" s="114">
        <v>55</v>
      </c>
      <c r="Z1174" s="127"/>
      <c r="AA1174" s="124"/>
      <c r="AB1174" s="126"/>
      <c r="AC1174" s="124"/>
      <c r="AD1174" s="124"/>
      <c r="AE1174" s="175"/>
      <c r="AF1174" s="175"/>
      <c r="AG1174" s="124"/>
      <c r="AH1174" s="124"/>
      <c r="AI1174" s="124"/>
      <c r="AJ1174" s="124"/>
      <c r="AK1174" s="124"/>
    </row>
    <row r="1175" spans="1:37" ht="26.25" customHeight="1">
      <c r="A1175" s="240">
        <f t="shared" si="142"/>
        <v>1170</v>
      </c>
      <c r="B1175" s="129" t="s">
        <v>79</v>
      </c>
      <c r="C1175" s="129" t="s">
        <v>18</v>
      </c>
      <c r="D1175" s="129" t="s">
        <v>193</v>
      </c>
      <c r="E1175" s="129" t="s">
        <v>154</v>
      </c>
      <c r="F1175" s="74">
        <f t="shared" si="143"/>
        <v>70</v>
      </c>
      <c r="G1175" s="13" t="s" ph="1">
        <v>3200</v>
      </c>
      <c r="H1175" s="126" t="s">
        <v>1177</v>
      </c>
      <c r="I1175" s="81">
        <v>12.96</v>
      </c>
      <c r="J1175" s="80" t="str">
        <f t="shared" si="138"/>
        <v>A</v>
      </c>
      <c r="K1175" s="78"/>
      <c r="L1175" s="79">
        <v>1992</v>
      </c>
      <c r="M1175" s="79" t="str" cm="1">
        <f t="array" ref="M1175">_xlfn.IFS(X1175="賃借施設","－",L1175&gt;=2006,"a",L1175&gt;=1986,"b",L1175&gt;=1976,"c",L1175&lt;=1975,"d")</f>
        <v>b</v>
      </c>
      <c r="N1175" s="79" t="str" cm="1">
        <f t="array" ref="N1175">_xlfn.IFS(X1175="賃借施設","－",L1175&gt;=2005,"a",L1175&gt;=1985,"b",L1175&gt;=1975,"c",L1175&lt;=1974,"d")</f>
        <v>b</v>
      </c>
      <c r="O1175" s="79" t="str">
        <f t="shared" si="139"/>
        <v/>
      </c>
      <c r="P1175" s="79" t="str">
        <f t="shared" si="140"/>
        <v>D</v>
      </c>
      <c r="Q1175" s="79" t="s">
        <v>1865</v>
      </c>
      <c r="R1175" s="79" t="s">
        <v>1824</v>
      </c>
      <c r="S1175" s="127" t="s">
        <v>439</v>
      </c>
      <c r="T1175" s="127" t="s">
        <v>3731</v>
      </c>
      <c r="U1175" s="127" t="s">
        <v>3732</v>
      </c>
      <c r="V1175" s="127" t="s">
        <v>1064</v>
      </c>
      <c r="W1175" s="116" t="s">
        <v>1774</v>
      </c>
      <c r="X1175" s="116" t="s">
        <v>1757</v>
      </c>
      <c r="Y1175" s="114">
        <v>63</v>
      </c>
      <c r="Z1175" s="127"/>
      <c r="AA1175" s="124"/>
      <c r="AB1175" s="126"/>
      <c r="AC1175" s="124"/>
      <c r="AD1175" s="124"/>
      <c r="AE1175" s="175"/>
      <c r="AF1175" s="175"/>
      <c r="AG1175" s="124"/>
      <c r="AH1175" s="124"/>
      <c r="AI1175" s="124"/>
      <c r="AJ1175" s="124"/>
      <c r="AK1175" s="124"/>
    </row>
    <row r="1176" spans="1:37" ht="26.25" customHeight="1">
      <c r="A1176" s="240">
        <f t="shared" si="142"/>
        <v>1171</v>
      </c>
      <c r="B1176" s="129" t="s">
        <v>79</v>
      </c>
      <c r="C1176" s="129" t="s">
        <v>18</v>
      </c>
      <c r="D1176" s="129" t="s">
        <v>193</v>
      </c>
      <c r="E1176" s="129" t="s">
        <v>154</v>
      </c>
      <c r="F1176" s="74">
        <f t="shared" si="143"/>
        <v>71</v>
      </c>
      <c r="G1176" s="13" t="s" ph="1">
        <v>3201</v>
      </c>
      <c r="H1176" s="126" t="s">
        <v>1178</v>
      </c>
      <c r="I1176" s="81">
        <v>12</v>
      </c>
      <c r="J1176" s="80" t="str">
        <f t="shared" si="138"/>
        <v>A</v>
      </c>
      <c r="K1176" s="78"/>
      <c r="L1176" s="79">
        <v>1989</v>
      </c>
      <c r="M1176" s="79" t="str" cm="1">
        <f t="array" ref="M1176">_xlfn.IFS(X1176="賃借施設","－",L1176&gt;=2006,"a",L1176&gt;=1986,"b",L1176&gt;=1976,"c",L1176&lt;=1975,"d")</f>
        <v>b</v>
      </c>
      <c r="N1176" s="79" t="str" cm="1">
        <f t="array" ref="N1176">_xlfn.IFS(X1176="賃借施設","－",L1176&gt;=2005,"a",L1176&gt;=1985,"b",L1176&gt;=1975,"c",L1176&lt;=1974,"d")</f>
        <v>b</v>
      </c>
      <c r="O1176" s="79" t="str">
        <f t="shared" si="139"/>
        <v/>
      </c>
      <c r="P1176" s="79" t="str">
        <f t="shared" si="140"/>
        <v>D</v>
      </c>
      <c r="Q1176" s="79" t="s">
        <v>1865</v>
      </c>
      <c r="R1176" s="79" t="s">
        <v>1824</v>
      </c>
      <c r="S1176" s="127" t="s">
        <v>439</v>
      </c>
      <c r="T1176" s="127" t="s">
        <v>3731</v>
      </c>
      <c r="U1176" s="127" t="s">
        <v>3732</v>
      </c>
      <c r="V1176" s="127" t="s">
        <v>1064</v>
      </c>
      <c r="W1176" s="116" t="s">
        <v>1774</v>
      </c>
      <c r="X1176" s="116" t="s">
        <v>1757</v>
      </c>
      <c r="Y1176" s="114">
        <v>64</v>
      </c>
      <c r="Z1176" s="127"/>
      <c r="AA1176" s="124"/>
      <c r="AB1176" s="126"/>
      <c r="AC1176" s="124"/>
      <c r="AD1176" s="124"/>
      <c r="AE1176" s="175"/>
      <c r="AF1176" s="175"/>
      <c r="AG1176" s="124"/>
      <c r="AH1176" s="124"/>
      <c r="AI1176" s="124"/>
      <c r="AJ1176" s="124"/>
      <c r="AK1176" s="124"/>
    </row>
    <row r="1177" spans="1:37" ht="26.25" customHeight="1">
      <c r="A1177" s="240">
        <f t="shared" si="142"/>
        <v>1172</v>
      </c>
      <c r="B1177" s="129" t="s">
        <v>79</v>
      </c>
      <c r="C1177" s="129" t="s">
        <v>18</v>
      </c>
      <c r="D1177" s="129" t="s">
        <v>193</v>
      </c>
      <c r="E1177" s="129" t="s">
        <v>154</v>
      </c>
      <c r="F1177" s="74">
        <f t="shared" si="143"/>
        <v>72</v>
      </c>
      <c r="G1177" s="13" t="s" ph="1">
        <v>3202</v>
      </c>
      <c r="H1177" s="126" t="s">
        <v>1179</v>
      </c>
      <c r="I1177" s="81">
        <v>12.96</v>
      </c>
      <c r="J1177" s="80" t="str">
        <f t="shared" si="138"/>
        <v>A</v>
      </c>
      <c r="K1177" s="78"/>
      <c r="L1177" s="79">
        <v>1991</v>
      </c>
      <c r="M1177" s="79" t="str" cm="1">
        <f t="array" ref="M1177">_xlfn.IFS(X1177="賃借施設","－",L1177&gt;=2006,"a",L1177&gt;=1986,"b",L1177&gt;=1976,"c",L1177&lt;=1975,"d")</f>
        <v>b</v>
      </c>
      <c r="N1177" s="79" t="str" cm="1">
        <f t="array" ref="N1177">_xlfn.IFS(X1177="賃借施設","－",L1177&gt;=2005,"a",L1177&gt;=1985,"b",L1177&gt;=1975,"c",L1177&lt;=1974,"d")</f>
        <v>b</v>
      </c>
      <c r="O1177" s="79" t="str">
        <f t="shared" si="139"/>
        <v/>
      </c>
      <c r="P1177" s="79" t="str">
        <f t="shared" si="140"/>
        <v>D</v>
      </c>
      <c r="Q1177" s="79" t="s">
        <v>1865</v>
      </c>
      <c r="R1177" s="79" t="s">
        <v>1824</v>
      </c>
      <c r="S1177" s="127" t="s">
        <v>439</v>
      </c>
      <c r="T1177" s="127" t="s">
        <v>3731</v>
      </c>
      <c r="U1177" s="127" t="s">
        <v>3732</v>
      </c>
      <c r="V1177" s="127" t="s">
        <v>1064</v>
      </c>
      <c r="W1177" s="116" t="s">
        <v>1774</v>
      </c>
      <c r="X1177" s="116" t="s">
        <v>1757</v>
      </c>
      <c r="Y1177" s="114">
        <v>65</v>
      </c>
      <c r="Z1177" s="127"/>
      <c r="AA1177" s="124"/>
      <c r="AB1177" s="126"/>
      <c r="AC1177" s="124"/>
      <c r="AD1177" s="124"/>
      <c r="AE1177" s="175"/>
      <c r="AF1177" s="175"/>
      <c r="AG1177" s="124"/>
      <c r="AH1177" s="124"/>
      <c r="AI1177" s="124"/>
      <c r="AJ1177" s="124"/>
      <c r="AK1177" s="124"/>
    </row>
    <row r="1178" spans="1:37" ht="26.25" customHeight="1">
      <c r="A1178" s="240">
        <f t="shared" si="142"/>
        <v>1173</v>
      </c>
      <c r="B1178" s="129" t="s">
        <v>79</v>
      </c>
      <c r="C1178" s="129" t="s">
        <v>18</v>
      </c>
      <c r="D1178" s="129" t="s">
        <v>193</v>
      </c>
      <c r="E1178" s="129" t="s">
        <v>154</v>
      </c>
      <c r="F1178" s="74">
        <f t="shared" si="143"/>
        <v>73</v>
      </c>
      <c r="G1178" s="13" t="s" ph="1">
        <v>3203</v>
      </c>
      <c r="H1178" s="126" t="s">
        <v>1180</v>
      </c>
      <c r="I1178" s="81">
        <v>3.86</v>
      </c>
      <c r="J1178" s="80" t="str">
        <f t="shared" si="138"/>
        <v>A</v>
      </c>
      <c r="K1178" s="78"/>
      <c r="L1178" s="79">
        <v>1994</v>
      </c>
      <c r="M1178" s="79" t="str" cm="1">
        <f t="array" ref="M1178">_xlfn.IFS(X1178="賃借施設","－",L1178&gt;=2006,"a",L1178&gt;=1986,"b",L1178&gt;=1976,"c",L1178&lt;=1975,"d")</f>
        <v>b</v>
      </c>
      <c r="N1178" s="79" t="str" cm="1">
        <f t="array" ref="N1178">_xlfn.IFS(X1178="賃借施設","－",L1178&gt;=2005,"a",L1178&gt;=1985,"b",L1178&gt;=1975,"c",L1178&lt;=1974,"d")</f>
        <v>b</v>
      </c>
      <c r="O1178" s="79" t="str">
        <f t="shared" si="139"/>
        <v/>
      </c>
      <c r="P1178" s="79" t="str">
        <f t="shared" si="140"/>
        <v>D</v>
      </c>
      <c r="Q1178" s="79" t="s">
        <v>1865</v>
      </c>
      <c r="R1178" s="79" t="s">
        <v>1824</v>
      </c>
      <c r="S1178" s="127" t="s">
        <v>439</v>
      </c>
      <c r="T1178" s="127" t="s">
        <v>3731</v>
      </c>
      <c r="U1178" s="127" t="s">
        <v>3732</v>
      </c>
      <c r="V1178" s="127" t="s">
        <v>1064</v>
      </c>
      <c r="W1178" s="116" t="s">
        <v>1774</v>
      </c>
      <c r="X1178" s="116" t="s">
        <v>1757</v>
      </c>
      <c r="Y1178" s="114">
        <v>66</v>
      </c>
      <c r="Z1178" s="127"/>
      <c r="AA1178" s="124"/>
      <c r="AB1178" s="126"/>
      <c r="AC1178" s="124"/>
      <c r="AD1178" s="124"/>
      <c r="AE1178" s="175"/>
      <c r="AF1178" s="175"/>
      <c r="AG1178" s="124"/>
      <c r="AH1178" s="124"/>
      <c r="AI1178" s="124"/>
      <c r="AJ1178" s="124"/>
      <c r="AK1178" s="124"/>
    </row>
    <row r="1179" spans="1:37" ht="26.25" customHeight="1">
      <c r="A1179" s="240">
        <f t="shared" si="142"/>
        <v>1174</v>
      </c>
      <c r="B1179" s="129" t="s">
        <v>79</v>
      </c>
      <c r="C1179" s="129" t="s">
        <v>18</v>
      </c>
      <c r="D1179" s="129" t="s">
        <v>193</v>
      </c>
      <c r="E1179" s="129" t="s">
        <v>154</v>
      </c>
      <c r="F1179" s="74">
        <f t="shared" si="143"/>
        <v>74</v>
      </c>
      <c r="G1179" s="13" t="s" ph="1">
        <v>3204</v>
      </c>
      <c r="H1179" s="126" t="s">
        <v>1181</v>
      </c>
      <c r="I1179" s="81">
        <v>1.44</v>
      </c>
      <c r="J1179" s="80" t="str">
        <f t="shared" si="138"/>
        <v>A</v>
      </c>
      <c r="K1179" s="78"/>
      <c r="L1179" s="79">
        <v>1989</v>
      </c>
      <c r="M1179" s="79" t="str" cm="1">
        <f t="array" ref="M1179">_xlfn.IFS(X1179="賃借施設","－",L1179&gt;=2006,"a",L1179&gt;=1986,"b",L1179&gt;=1976,"c",L1179&lt;=1975,"d")</f>
        <v>b</v>
      </c>
      <c r="N1179" s="79" t="str" cm="1">
        <f t="array" ref="N1179">_xlfn.IFS(X1179="賃借施設","－",L1179&gt;=2005,"a",L1179&gt;=1985,"b",L1179&gt;=1975,"c",L1179&lt;=1974,"d")</f>
        <v>b</v>
      </c>
      <c r="O1179" s="79" t="str">
        <f t="shared" si="139"/>
        <v/>
      </c>
      <c r="P1179" s="79" t="str">
        <f t="shared" si="140"/>
        <v>D</v>
      </c>
      <c r="Q1179" s="79" t="s">
        <v>1865</v>
      </c>
      <c r="R1179" s="79" t="s">
        <v>1824</v>
      </c>
      <c r="S1179" s="127" t="s">
        <v>439</v>
      </c>
      <c r="T1179" s="127" t="s">
        <v>3731</v>
      </c>
      <c r="U1179" s="127" t="s">
        <v>3732</v>
      </c>
      <c r="V1179" s="127" t="s">
        <v>1064</v>
      </c>
      <c r="W1179" s="116" t="s">
        <v>1774</v>
      </c>
      <c r="X1179" s="116" t="s">
        <v>1757</v>
      </c>
      <c r="Y1179" s="114">
        <v>67</v>
      </c>
      <c r="Z1179" s="127"/>
      <c r="AA1179" s="124"/>
      <c r="AB1179" s="126"/>
      <c r="AC1179" s="124"/>
      <c r="AD1179" s="124"/>
      <c r="AE1179" s="175"/>
      <c r="AF1179" s="175"/>
      <c r="AG1179" s="124"/>
      <c r="AH1179" s="124"/>
      <c r="AI1179" s="124"/>
      <c r="AJ1179" s="124"/>
      <c r="AK1179" s="124"/>
    </row>
    <row r="1180" spans="1:37" ht="26.25" customHeight="1">
      <c r="A1180" s="240">
        <f t="shared" si="142"/>
        <v>1175</v>
      </c>
      <c r="B1180" s="129" t="s">
        <v>79</v>
      </c>
      <c r="C1180" s="129" t="s">
        <v>18</v>
      </c>
      <c r="D1180" s="129" t="s">
        <v>193</v>
      </c>
      <c r="E1180" s="129" t="s">
        <v>154</v>
      </c>
      <c r="F1180" s="74">
        <f t="shared" si="143"/>
        <v>75</v>
      </c>
      <c r="G1180" s="13" t="s" ph="1">
        <v>3205</v>
      </c>
      <c r="H1180" s="126" t="s">
        <v>1182</v>
      </c>
      <c r="I1180" s="81">
        <v>12.2</v>
      </c>
      <c r="J1180" s="80" t="str">
        <f t="shared" si="138"/>
        <v>A</v>
      </c>
      <c r="K1180" s="78"/>
      <c r="L1180" s="79">
        <v>1989</v>
      </c>
      <c r="M1180" s="79" t="str" cm="1">
        <f t="array" ref="M1180">_xlfn.IFS(X1180="賃借施設","－",L1180&gt;=2006,"a",L1180&gt;=1986,"b",L1180&gt;=1976,"c",L1180&lt;=1975,"d")</f>
        <v>b</v>
      </c>
      <c r="N1180" s="79" t="str" cm="1">
        <f t="array" ref="N1180">_xlfn.IFS(X1180="賃借施設","－",L1180&gt;=2005,"a",L1180&gt;=1985,"b",L1180&gt;=1975,"c",L1180&lt;=1974,"d")</f>
        <v>b</v>
      </c>
      <c r="O1180" s="79" t="str">
        <f t="shared" si="139"/>
        <v/>
      </c>
      <c r="P1180" s="79" t="str">
        <f t="shared" si="140"/>
        <v>D</v>
      </c>
      <c r="Q1180" s="79" t="s">
        <v>1865</v>
      </c>
      <c r="R1180" s="79" t="s">
        <v>1824</v>
      </c>
      <c r="S1180" s="127" t="s">
        <v>439</v>
      </c>
      <c r="T1180" s="127" t="s">
        <v>3731</v>
      </c>
      <c r="U1180" s="127" t="s">
        <v>3732</v>
      </c>
      <c r="V1180" s="127" t="s">
        <v>1064</v>
      </c>
      <c r="W1180" s="116" t="s">
        <v>1774</v>
      </c>
      <c r="X1180" s="116" t="s">
        <v>1757</v>
      </c>
      <c r="Y1180" s="114">
        <v>68</v>
      </c>
      <c r="Z1180" s="127"/>
      <c r="AA1180" s="124"/>
      <c r="AB1180" s="126"/>
      <c r="AC1180" s="124"/>
      <c r="AD1180" s="124"/>
      <c r="AE1180" s="175"/>
      <c r="AF1180" s="175"/>
      <c r="AG1180" s="124"/>
      <c r="AH1180" s="124"/>
      <c r="AI1180" s="124"/>
      <c r="AJ1180" s="124"/>
      <c r="AK1180" s="124"/>
    </row>
    <row r="1181" spans="1:37" ht="26.25" customHeight="1">
      <c r="A1181" s="240">
        <f t="shared" si="142"/>
        <v>1176</v>
      </c>
      <c r="B1181" s="129" t="s">
        <v>79</v>
      </c>
      <c r="C1181" s="129" t="s">
        <v>18</v>
      </c>
      <c r="D1181" s="129" t="s">
        <v>193</v>
      </c>
      <c r="E1181" s="129" t="s">
        <v>154</v>
      </c>
      <c r="F1181" s="74">
        <f t="shared" si="143"/>
        <v>76</v>
      </c>
      <c r="G1181" s="13" t="s" ph="1">
        <v>3206</v>
      </c>
      <c r="H1181" s="126" t="s">
        <v>1183</v>
      </c>
      <c r="I1181" s="81">
        <v>1.44</v>
      </c>
      <c r="J1181" s="80" t="str">
        <f t="shared" si="138"/>
        <v>A</v>
      </c>
      <c r="K1181" s="78"/>
      <c r="L1181" s="79">
        <v>1989</v>
      </c>
      <c r="M1181" s="79" t="str" cm="1">
        <f t="array" ref="M1181">_xlfn.IFS(X1181="賃借施設","－",L1181&gt;=2006,"a",L1181&gt;=1986,"b",L1181&gt;=1976,"c",L1181&lt;=1975,"d")</f>
        <v>b</v>
      </c>
      <c r="N1181" s="79" t="str" cm="1">
        <f t="array" ref="N1181">_xlfn.IFS(X1181="賃借施設","－",L1181&gt;=2005,"a",L1181&gt;=1985,"b",L1181&gt;=1975,"c",L1181&lt;=1974,"d")</f>
        <v>b</v>
      </c>
      <c r="O1181" s="79" t="str">
        <f t="shared" si="139"/>
        <v/>
      </c>
      <c r="P1181" s="79" t="str">
        <f t="shared" si="140"/>
        <v>D</v>
      </c>
      <c r="Q1181" s="79" t="s">
        <v>1865</v>
      </c>
      <c r="R1181" s="79" t="s">
        <v>1824</v>
      </c>
      <c r="S1181" s="127" t="s">
        <v>439</v>
      </c>
      <c r="T1181" s="127" t="s">
        <v>3731</v>
      </c>
      <c r="U1181" s="127" t="s">
        <v>3732</v>
      </c>
      <c r="V1181" s="127" t="s">
        <v>1064</v>
      </c>
      <c r="W1181" s="116" t="s">
        <v>1774</v>
      </c>
      <c r="X1181" s="116" t="s">
        <v>1757</v>
      </c>
      <c r="Y1181" s="114">
        <v>69</v>
      </c>
      <c r="Z1181" s="127"/>
      <c r="AA1181" s="124"/>
      <c r="AB1181" s="126"/>
      <c r="AC1181" s="124"/>
      <c r="AD1181" s="124"/>
      <c r="AE1181" s="175"/>
      <c r="AF1181" s="175"/>
      <c r="AG1181" s="124"/>
      <c r="AH1181" s="124"/>
      <c r="AI1181" s="124"/>
      <c r="AJ1181" s="124"/>
      <c r="AK1181" s="124"/>
    </row>
    <row r="1182" spans="1:37" ht="26.25" customHeight="1">
      <c r="A1182" s="240">
        <f t="shared" si="142"/>
        <v>1177</v>
      </c>
      <c r="B1182" s="129" t="s">
        <v>79</v>
      </c>
      <c r="C1182" s="129" t="s">
        <v>18</v>
      </c>
      <c r="D1182" s="129" t="s">
        <v>193</v>
      </c>
      <c r="E1182" s="129" t="s">
        <v>154</v>
      </c>
      <c r="F1182" s="74">
        <f t="shared" si="143"/>
        <v>77</v>
      </c>
      <c r="G1182" s="13" t="s" ph="1">
        <v>3207</v>
      </c>
      <c r="H1182" s="126" t="s">
        <v>1184</v>
      </c>
      <c r="I1182" s="81">
        <v>1.44</v>
      </c>
      <c r="J1182" s="80" t="str">
        <f t="shared" si="138"/>
        <v>A</v>
      </c>
      <c r="K1182" s="78"/>
      <c r="L1182" s="79">
        <v>1991</v>
      </c>
      <c r="M1182" s="79" t="str" cm="1">
        <f t="array" ref="M1182">_xlfn.IFS(X1182="賃借施設","－",L1182&gt;=2006,"a",L1182&gt;=1986,"b",L1182&gt;=1976,"c",L1182&lt;=1975,"d")</f>
        <v>b</v>
      </c>
      <c r="N1182" s="79" t="str" cm="1">
        <f t="array" ref="N1182">_xlfn.IFS(X1182="賃借施設","－",L1182&gt;=2005,"a",L1182&gt;=1985,"b",L1182&gt;=1975,"c",L1182&lt;=1974,"d")</f>
        <v>b</v>
      </c>
      <c r="O1182" s="79" t="str">
        <f t="shared" si="139"/>
        <v/>
      </c>
      <c r="P1182" s="79" t="str">
        <f t="shared" si="140"/>
        <v>D</v>
      </c>
      <c r="Q1182" s="79" t="s">
        <v>1865</v>
      </c>
      <c r="R1182" s="79" t="s">
        <v>1824</v>
      </c>
      <c r="S1182" s="127" t="s">
        <v>439</v>
      </c>
      <c r="T1182" s="127" t="s">
        <v>3731</v>
      </c>
      <c r="U1182" s="127" t="s">
        <v>3732</v>
      </c>
      <c r="V1182" s="127" t="s">
        <v>1064</v>
      </c>
      <c r="W1182" s="116" t="s">
        <v>1774</v>
      </c>
      <c r="X1182" s="116" t="s">
        <v>1757</v>
      </c>
      <c r="Y1182" s="114">
        <v>70</v>
      </c>
      <c r="Z1182" s="127"/>
      <c r="AA1182" s="124"/>
      <c r="AB1182" s="126"/>
      <c r="AC1182" s="124"/>
      <c r="AD1182" s="124"/>
      <c r="AE1182" s="175"/>
      <c r="AF1182" s="175"/>
      <c r="AG1182" s="124"/>
      <c r="AH1182" s="124"/>
      <c r="AI1182" s="124"/>
      <c r="AJ1182" s="124"/>
      <c r="AK1182" s="124"/>
    </row>
    <row r="1183" spans="1:37" ht="26.25" customHeight="1">
      <c r="A1183" s="240">
        <f t="shared" si="142"/>
        <v>1178</v>
      </c>
      <c r="B1183" s="129" t="s">
        <v>79</v>
      </c>
      <c r="C1183" s="129" t="s">
        <v>18</v>
      </c>
      <c r="D1183" s="129" t="s">
        <v>193</v>
      </c>
      <c r="E1183" s="129" t="s">
        <v>154</v>
      </c>
      <c r="F1183" s="74">
        <f t="shared" si="143"/>
        <v>78</v>
      </c>
      <c r="G1183" s="13" t="s" ph="1">
        <v>3208</v>
      </c>
      <c r="H1183" s="126" t="s">
        <v>1185</v>
      </c>
      <c r="I1183" s="81">
        <v>1.44</v>
      </c>
      <c r="J1183" s="80" t="str">
        <f t="shared" si="138"/>
        <v>A</v>
      </c>
      <c r="K1183" s="78"/>
      <c r="L1183" s="79">
        <v>1992</v>
      </c>
      <c r="M1183" s="79" t="str" cm="1">
        <f t="array" ref="M1183">_xlfn.IFS(X1183="賃借施設","－",L1183&gt;=2006,"a",L1183&gt;=1986,"b",L1183&gt;=1976,"c",L1183&lt;=1975,"d")</f>
        <v>b</v>
      </c>
      <c r="N1183" s="79" t="str" cm="1">
        <f t="array" ref="N1183">_xlfn.IFS(X1183="賃借施設","－",L1183&gt;=2005,"a",L1183&gt;=1985,"b",L1183&gt;=1975,"c",L1183&lt;=1974,"d")</f>
        <v>b</v>
      </c>
      <c r="O1183" s="79" t="str">
        <f t="shared" si="139"/>
        <v/>
      </c>
      <c r="P1183" s="79" t="str">
        <f t="shared" si="140"/>
        <v>D</v>
      </c>
      <c r="Q1183" s="79" t="s">
        <v>1865</v>
      </c>
      <c r="R1183" s="79" t="s">
        <v>1824</v>
      </c>
      <c r="S1183" s="127" t="s">
        <v>439</v>
      </c>
      <c r="T1183" s="127" t="s">
        <v>3731</v>
      </c>
      <c r="U1183" s="127" t="s">
        <v>3732</v>
      </c>
      <c r="V1183" s="127" t="s">
        <v>1064</v>
      </c>
      <c r="W1183" s="116" t="s">
        <v>1774</v>
      </c>
      <c r="X1183" s="116" t="s">
        <v>1757</v>
      </c>
      <c r="Y1183" s="114">
        <v>71</v>
      </c>
      <c r="Z1183" s="127"/>
      <c r="AA1183" s="124"/>
      <c r="AB1183" s="126"/>
      <c r="AC1183" s="124"/>
      <c r="AD1183" s="124"/>
      <c r="AE1183" s="175"/>
      <c r="AF1183" s="175"/>
      <c r="AG1183" s="124"/>
      <c r="AH1183" s="124"/>
      <c r="AI1183" s="124"/>
      <c r="AJ1183" s="124"/>
      <c r="AK1183" s="124"/>
    </row>
    <row r="1184" spans="1:37" ht="26.25" customHeight="1">
      <c r="A1184" s="240">
        <f t="shared" si="142"/>
        <v>1179</v>
      </c>
      <c r="B1184" s="129" t="s">
        <v>79</v>
      </c>
      <c r="C1184" s="129" t="s">
        <v>18</v>
      </c>
      <c r="D1184" s="129" t="s">
        <v>193</v>
      </c>
      <c r="E1184" s="129" t="s">
        <v>154</v>
      </c>
      <c r="F1184" s="74">
        <f t="shared" si="143"/>
        <v>79</v>
      </c>
      <c r="G1184" s="13" t="s" ph="1">
        <v>3209</v>
      </c>
      <c r="H1184" s="126" t="s">
        <v>1186</v>
      </c>
      <c r="I1184" s="81">
        <v>1.69</v>
      </c>
      <c r="J1184" s="80" t="str">
        <f t="shared" si="138"/>
        <v>A</v>
      </c>
      <c r="K1184" s="78"/>
      <c r="L1184" s="79">
        <v>1992</v>
      </c>
      <c r="M1184" s="79" t="str" cm="1">
        <f t="array" ref="M1184">_xlfn.IFS(X1184="賃借施設","－",L1184&gt;=2006,"a",L1184&gt;=1986,"b",L1184&gt;=1976,"c",L1184&lt;=1975,"d")</f>
        <v>b</v>
      </c>
      <c r="N1184" s="79" t="str" cm="1">
        <f t="array" ref="N1184">_xlfn.IFS(X1184="賃借施設","－",L1184&gt;=2005,"a",L1184&gt;=1985,"b",L1184&gt;=1975,"c",L1184&lt;=1974,"d")</f>
        <v>b</v>
      </c>
      <c r="O1184" s="79" t="str">
        <f t="shared" si="139"/>
        <v/>
      </c>
      <c r="P1184" s="79" t="str">
        <f t="shared" si="140"/>
        <v>D</v>
      </c>
      <c r="Q1184" s="79" t="s">
        <v>1865</v>
      </c>
      <c r="R1184" s="79" t="s">
        <v>1824</v>
      </c>
      <c r="S1184" s="127" t="s">
        <v>439</v>
      </c>
      <c r="T1184" s="127" t="s">
        <v>3731</v>
      </c>
      <c r="U1184" s="127" t="s">
        <v>3732</v>
      </c>
      <c r="V1184" s="127" t="s">
        <v>1064</v>
      </c>
      <c r="W1184" s="116" t="s">
        <v>1774</v>
      </c>
      <c r="X1184" s="116" t="s">
        <v>1757</v>
      </c>
      <c r="Y1184" s="114">
        <v>72</v>
      </c>
      <c r="Z1184" s="127"/>
      <c r="AA1184" s="124"/>
      <c r="AB1184" s="126"/>
      <c r="AC1184" s="124"/>
      <c r="AD1184" s="124"/>
      <c r="AE1184" s="175"/>
      <c r="AF1184" s="175"/>
      <c r="AG1184" s="124"/>
      <c r="AH1184" s="124"/>
      <c r="AI1184" s="124"/>
      <c r="AJ1184" s="124"/>
      <c r="AK1184" s="124"/>
    </row>
    <row r="1185" spans="1:37" ht="26.25" customHeight="1">
      <c r="A1185" s="240">
        <f t="shared" si="142"/>
        <v>1180</v>
      </c>
      <c r="B1185" s="129" t="s">
        <v>79</v>
      </c>
      <c r="C1185" s="129" t="s">
        <v>18</v>
      </c>
      <c r="D1185" s="129" t="s">
        <v>193</v>
      </c>
      <c r="E1185" s="129" t="s">
        <v>154</v>
      </c>
      <c r="F1185" s="74">
        <f t="shared" si="143"/>
        <v>80</v>
      </c>
      <c r="G1185" s="13" t="s" ph="1">
        <v>3210</v>
      </c>
      <c r="H1185" s="126" t="s">
        <v>1187</v>
      </c>
      <c r="I1185" s="81">
        <v>12.96</v>
      </c>
      <c r="J1185" s="80" t="str">
        <f t="shared" si="138"/>
        <v>A</v>
      </c>
      <c r="K1185" s="78"/>
      <c r="L1185" s="79">
        <v>1996</v>
      </c>
      <c r="M1185" s="79" t="str" cm="1">
        <f t="array" ref="M1185">_xlfn.IFS(X1185="賃借施設","－",L1185&gt;=2006,"a",L1185&gt;=1986,"b",L1185&gt;=1976,"c",L1185&lt;=1975,"d")</f>
        <v>b</v>
      </c>
      <c r="N1185" s="79" t="str" cm="1">
        <f t="array" ref="N1185">_xlfn.IFS(X1185="賃借施設","－",L1185&gt;=2005,"a",L1185&gt;=1985,"b",L1185&gt;=1975,"c",L1185&lt;=1974,"d")</f>
        <v>b</v>
      </c>
      <c r="O1185" s="79" t="str">
        <f t="shared" si="139"/>
        <v/>
      </c>
      <c r="P1185" s="79" t="str">
        <f t="shared" si="140"/>
        <v>D</v>
      </c>
      <c r="Q1185" s="79" t="s">
        <v>1865</v>
      </c>
      <c r="R1185" s="79" t="s">
        <v>1824</v>
      </c>
      <c r="S1185" s="127" t="s">
        <v>439</v>
      </c>
      <c r="T1185" s="127" t="s">
        <v>3731</v>
      </c>
      <c r="U1185" s="127" t="s">
        <v>3732</v>
      </c>
      <c r="V1185" s="127" t="s">
        <v>1064</v>
      </c>
      <c r="W1185" s="116" t="s">
        <v>1774</v>
      </c>
      <c r="X1185" s="116" t="s">
        <v>1757</v>
      </c>
      <c r="Y1185" s="114">
        <v>73</v>
      </c>
      <c r="Z1185" s="127"/>
      <c r="AA1185" s="124"/>
      <c r="AB1185" s="126"/>
      <c r="AC1185" s="124"/>
      <c r="AD1185" s="124"/>
      <c r="AE1185" s="175"/>
      <c r="AF1185" s="175"/>
      <c r="AG1185" s="124"/>
      <c r="AH1185" s="124"/>
      <c r="AI1185" s="124"/>
      <c r="AJ1185" s="124"/>
      <c r="AK1185" s="124"/>
    </row>
    <row r="1186" spans="1:37" ht="26.25" customHeight="1">
      <c r="A1186" s="240">
        <f t="shared" si="142"/>
        <v>1181</v>
      </c>
      <c r="B1186" s="129" t="s">
        <v>79</v>
      </c>
      <c r="C1186" s="129" t="s">
        <v>18</v>
      </c>
      <c r="D1186" s="129" t="s">
        <v>193</v>
      </c>
      <c r="E1186" s="129" t="s">
        <v>154</v>
      </c>
      <c r="F1186" s="74">
        <f t="shared" si="143"/>
        <v>81</v>
      </c>
      <c r="G1186" s="13" t="s" ph="1">
        <v>3211</v>
      </c>
      <c r="H1186" s="126" t="s">
        <v>1188</v>
      </c>
      <c r="I1186" s="81">
        <v>13.39</v>
      </c>
      <c r="J1186" s="80" t="str">
        <f t="shared" si="138"/>
        <v>A</v>
      </c>
      <c r="K1186" s="78"/>
      <c r="L1186" s="79">
        <v>1988</v>
      </c>
      <c r="M1186" s="79" t="str" cm="1">
        <f t="array" ref="M1186">_xlfn.IFS(X1186="賃借施設","－",L1186&gt;=2006,"a",L1186&gt;=1986,"b",L1186&gt;=1976,"c",L1186&lt;=1975,"d")</f>
        <v>b</v>
      </c>
      <c r="N1186" s="79" t="str" cm="1">
        <f t="array" ref="N1186">_xlfn.IFS(X1186="賃借施設","－",L1186&gt;=2005,"a",L1186&gt;=1985,"b",L1186&gt;=1975,"c",L1186&lt;=1974,"d")</f>
        <v>b</v>
      </c>
      <c r="O1186" s="79" t="str">
        <f t="shared" si="139"/>
        <v/>
      </c>
      <c r="P1186" s="79" t="str">
        <f t="shared" si="140"/>
        <v>D</v>
      </c>
      <c r="Q1186" s="79" t="s">
        <v>1865</v>
      </c>
      <c r="R1186" s="79" t="s">
        <v>1824</v>
      </c>
      <c r="S1186" s="127" t="s">
        <v>439</v>
      </c>
      <c r="T1186" s="127" t="s">
        <v>3731</v>
      </c>
      <c r="U1186" s="127" t="s">
        <v>3732</v>
      </c>
      <c r="V1186" s="127" t="s">
        <v>1064</v>
      </c>
      <c r="W1186" s="116" t="s">
        <v>1775</v>
      </c>
      <c r="X1186" s="116" t="s">
        <v>1757</v>
      </c>
      <c r="Y1186" s="114">
        <v>27</v>
      </c>
      <c r="Z1186" s="127"/>
      <c r="AA1186" s="124"/>
      <c r="AB1186" s="126"/>
      <c r="AC1186" s="124"/>
      <c r="AD1186" s="124"/>
      <c r="AE1186" s="175"/>
      <c r="AF1186" s="175"/>
      <c r="AG1186" s="124"/>
      <c r="AH1186" s="124"/>
      <c r="AI1186" s="124"/>
      <c r="AJ1186" s="124"/>
      <c r="AK1186" s="124"/>
    </row>
    <row r="1187" spans="1:37" ht="26.25" customHeight="1">
      <c r="A1187" s="240">
        <f t="shared" si="142"/>
        <v>1182</v>
      </c>
      <c r="B1187" s="129" t="s">
        <v>79</v>
      </c>
      <c r="C1187" s="129" t="s">
        <v>18</v>
      </c>
      <c r="D1187" s="129" t="s">
        <v>193</v>
      </c>
      <c r="E1187" s="129" t="s">
        <v>154</v>
      </c>
      <c r="F1187" s="74">
        <f t="shared" si="143"/>
        <v>82</v>
      </c>
      <c r="G1187" s="13" t="s" ph="1">
        <v>3212</v>
      </c>
      <c r="H1187" s="126" t="s">
        <v>1189</v>
      </c>
      <c r="I1187" s="81">
        <v>13.39</v>
      </c>
      <c r="J1187" s="80" t="str">
        <f t="shared" si="138"/>
        <v>A</v>
      </c>
      <c r="K1187" s="78"/>
      <c r="L1187" s="79">
        <v>1988</v>
      </c>
      <c r="M1187" s="79" t="str" cm="1">
        <f t="array" ref="M1187">_xlfn.IFS(X1187="賃借施設","－",L1187&gt;=2006,"a",L1187&gt;=1986,"b",L1187&gt;=1976,"c",L1187&lt;=1975,"d")</f>
        <v>b</v>
      </c>
      <c r="N1187" s="79" t="str" cm="1">
        <f t="array" ref="N1187">_xlfn.IFS(X1187="賃借施設","－",L1187&gt;=2005,"a",L1187&gt;=1985,"b",L1187&gt;=1975,"c",L1187&lt;=1974,"d")</f>
        <v>b</v>
      </c>
      <c r="O1187" s="79" t="str">
        <f t="shared" si="139"/>
        <v/>
      </c>
      <c r="P1187" s="79" t="str">
        <f t="shared" si="140"/>
        <v>D</v>
      </c>
      <c r="Q1187" s="79" t="s">
        <v>1865</v>
      </c>
      <c r="R1187" s="79" t="s">
        <v>1824</v>
      </c>
      <c r="S1187" s="127" t="s">
        <v>439</v>
      </c>
      <c r="T1187" s="127" t="s">
        <v>3731</v>
      </c>
      <c r="U1187" s="127" t="s">
        <v>3732</v>
      </c>
      <c r="V1187" s="127" t="s">
        <v>1064</v>
      </c>
      <c r="W1187" s="116" t="s">
        <v>1775</v>
      </c>
      <c r="X1187" s="116" t="s">
        <v>1757</v>
      </c>
      <c r="Y1187" s="114">
        <v>28</v>
      </c>
      <c r="Z1187" s="127"/>
      <c r="AA1187" s="124"/>
      <c r="AB1187" s="126"/>
      <c r="AC1187" s="124"/>
      <c r="AD1187" s="124"/>
      <c r="AE1187" s="175"/>
      <c r="AF1187" s="175"/>
      <c r="AG1187" s="124"/>
      <c r="AH1187" s="124"/>
      <c r="AI1187" s="124"/>
      <c r="AJ1187" s="124"/>
      <c r="AK1187" s="124"/>
    </row>
    <row r="1188" spans="1:37" ht="26.25" customHeight="1">
      <c r="A1188" s="240">
        <f t="shared" si="142"/>
        <v>1183</v>
      </c>
      <c r="B1188" s="129" t="s">
        <v>79</v>
      </c>
      <c r="C1188" s="129" t="s">
        <v>18</v>
      </c>
      <c r="D1188" s="129" t="s">
        <v>193</v>
      </c>
      <c r="E1188" s="129" t="s">
        <v>154</v>
      </c>
      <c r="F1188" s="74">
        <f t="shared" si="143"/>
        <v>83</v>
      </c>
      <c r="G1188" s="13" t="s" ph="1">
        <v>3213</v>
      </c>
      <c r="H1188" s="126" t="s">
        <v>1190</v>
      </c>
      <c r="I1188" s="81">
        <v>6.48</v>
      </c>
      <c r="J1188" s="80" t="str">
        <f t="shared" si="138"/>
        <v>A</v>
      </c>
      <c r="K1188" s="78"/>
      <c r="L1188" s="79">
        <v>2010</v>
      </c>
      <c r="M1188" s="79" t="str" cm="1">
        <f t="array" ref="M1188">_xlfn.IFS(X1188="賃借施設","－",L1188&gt;=2006,"a",L1188&gt;=1986,"b",L1188&gt;=1976,"c",L1188&lt;=1975,"d")</f>
        <v>a</v>
      </c>
      <c r="N1188" s="79" t="str" cm="1">
        <f t="array" ref="N1188">_xlfn.IFS(X1188="賃借施設","－",L1188&gt;=2005,"a",L1188&gt;=1985,"b",L1188&gt;=1975,"c",L1188&lt;=1974,"d")</f>
        <v>a</v>
      </c>
      <c r="O1188" s="79" t="str">
        <f t="shared" si="139"/>
        <v/>
      </c>
      <c r="P1188" s="79" t="str">
        <f t="shared" si="140"/>
        <v>A</v>
      </c>
      <c r="Q1188" s="79" t="s">
        <v>1865</v>
      </c>
      <c r="R1188" s="79" t="s">
        <v>1824</v>
      </c>
      <c r="S1188" s="127" t="s">
        <v>439</v>
      </c>
      <c r="T1188" s="127" t="s">
        <v>3731</v>
      </c>
      <c r="U1188" s="127" t="s">
        <v>3732</v>
      </c>
      <c r="V1188" s="127" t="s">
        <v>1064</v>
      </c>
      <c r="W1188" s="116" t="s">
        <v>1775</v>
      </c>
      <c r="X1188" s="116" t="s">
        <v>1757</v>
      </c>
      <c r="Y1188" s="114">
        <v>29</v>
      </c>
      <c r="Z1188" s="127"/>
      <c r="AA1188" s="124"/>
      <c r="AB1188" s="126"/>
      <c r="AC1188" s="124"/>
      <c r="AD1188" s="124"/>
      <c r="AE1188" s="175"/>
      <c r="AF1188" s="175"/>
      <c r="AG1188" s="124"/>
      <c r="AH1188" s="124"/>
      <c r="AI1188" s="124"/>
      <c r="AJ1188" s="124"/>
      <c r="AK1188" s="124"/>
    </row>
    <row r="1189" spans="1:37" ht="26.25" customHeight="1">
      <c r="A1189" s="240">
        <f t="shared" si="142"/>
        <v>1184</v>
      </c>
      <c r="B1189" s="129" t="s">
        <v>79</v>
      </c>
      <c r="C1189" s="129" t="s">
        <v>18</v>
      </c>
      <c r="D1189" s="129" t="s">
        <v>193</v>
      </c>
      <c r="E1189" s="129" t="s">
        <v>154</v>
      </c>
      <c r="F1189" s="74">
        <f t="shared" si="143"/>
        <v>84</v>
      </c>
      <c r="G1189" s="13" t="s" ph="1">
        <v>3214</v>
      </c>
      <c r="H1189" s="126" t="s">
        <v>1191</v>
      </c>
      <c r="I1189" s="81">
        <v>12.96</v>
      </c>
      <c r="J1189" s="80" t="str">
        <f t="shared" ref="J1189:J1252" si="144">IF(X1189="賃借施設","－",IF(I1189&lt;500,"A",IF(I1189&gt;=2000,"C","B")))</f>
        <v>A</v>
      </c>
      <c r="K1189" s="78"/>
      <c r="L1189" s="79">
        <v>1990</v>
      </c>
      <c r="M1189" s="79" t="str" cm="1">
        <f t="array" ref="M1189">_xlfn.IFS(X1189="賃借施設","－",L1189&gt;=2006,"a",L1189&gt;=1986,"b",L1189&gt;=1976,"c",L1189&lt;=1975,"d")</f>
        <v>b</v>
      </c>
      <c r="N1189" s="79" t="str" cm="1">
        <f t="array" ref="N1189">_xlfn.IFS(X1189="賃借施設","－",L1189&gt;=2005,"a",L1189&gt;=1985,"b",L1189&gt;=1975,"c",L1189&lt;=1974,"d")</f>
        <v>b</v>
      </c>
      <c r="O1189" s="79" t="str">
        <f t="shared" ref="O1189:O1252" si="145">IF(M1189=N1189,"","〇")</f>
        <v/>
      </c>
      <c r="P1189" s="79" t="str">
        <f t="shared" ref="P1189:P1252" si="146">IF(X1189="賃借施設","－",IF(AND(J1189="A",M1189="a"),"A",(IF(AND(J1189="B",M1189="a"),"B",(IF(AND(J1189="C",M1189="a"),"C",(IF(AND(J1189="A",M1189="b"),"D",(IF(AND(J1189="B",M1189="b"),"E",(IF(AND(J1189="C",M1189="b"),"F",(IF(AND(J1189="A",M1189="c"),"G",(IF(AND(J1189="B",M1189="c"),"H",(IF(AND(J1189="C",M1189="c"),"I",(IF(AND(J1189="A",M1189="d"),"J",(IF(AND(J1189="B",M1189="d"),"K",(IF(AND(J1189="C",M1189="d"),"L",""))))))))))))))))))))))))</f>
        <v>D</v>
      </c>
      <c r="Q1189" s="79" t="s">
        <v>1865</v>
      </c>
      <c r="R1189" s="79" t="s">
        <v>1824</v>
      </c>
      <c r="S1189" s="127" t="s">
        <v>439</v>
      </c>
      <c r="T1189" s="127" t="s">
        <v>3731</v>
      </c>
      <c r="U1189" s="127" t="s">
        <v>3732</v>
      </c>
      <c r="V1189" s="127" t="s">
        <v>1064</v>
      </c>
      <c r="W1189" s="116" t="s">
        <v>1775</v>
      </c>
      <c r="X1189" s="116" t="s">
        <v>1757</v>
      </c>
      <c r="Y1189" s="114">
        <v>30</v>
      </c>
      <c r="Z1189" s="127"/>
      <c r="AA1189" s="124"/>
      <c r="AB1189" s="126"/>
      <c r="AC1189" s="124"/>
      <c r="AD1189" s="124"/>
      <c r="AE1189" s="175"/>
      <c r="AF1189" s="175"/>
      <c r="AG1189" s="124"/>
      <c r="AH1189" s="124"/>
      <c r="AI1189" s="124"/>
      <c r="AJ1189" s="124"/>
      <c r="AK1189" s="124"/>
    </row>
    <row r="1190" spans="1:37" ht="26.25" customHeight="1">
      <c r="A1190" s="240">
        <f t="shared" si="142"/>
        <v>1185</v>
      </c>
      <c r="B1190" s="129" t="s">
        <v>79</v>
      </c>
      <c r="C1190" s="129" t="s">
        <v>18</v>
      </c>
      <c r="D1190" s="129" t="s">
        <v>193</v>
      </c>
      <c r="E1190" s="129" t="s">
        <v>154</v>
      </c>
      <c r="F1190" s="74">
        <f t="shared" si="143"/>
        <v>85</v>
      </c>
      <c r="G1190" s="13" t="s" ph="1">
        <v>3215</v>
      </c>
      <c r="H1190" s="126" t="s">
        <v>1192</v>
      </c>
      <c r="I1190" s="81">
        <v>12.96</v>
      </c>
      <c r="J1190" s="80" t="str">
        <f t="shared" si="144"/>
        <v>A</v>
      </c>
      <c r="K1190" s="78"/>
      <c r="L1190" s="79">
        <v>1990</v>
      </c>
      <c r="M1190" s="79" t="str" cm="1">
        <f t="array" ref="M1190">_xlfn.IFS(X1190="賃借施設","－",L1190&gt;=2006,"a",L1190&gt;=1986,"b",L1190&gt;=1976,"c",L1190&lt;=1975,"d")</f>
        <v>b</v>
      </c>
      <c r="N1190" s="79" t="str" cm="1">
        <f t="array" ref="N1190">_xlfn.IFS(X1190="賃借施設","－",L1190&gt;=2005,"a",L1190&gt;=1985,"b",L1190&gt;=1975,"c",L1190&lt;=1974,"d")</f>
        <v>b</v>
      </c>
      <c r="O1190" s="79" t="str">
        <f t="shared" si="145"/>
        <v/>
      </c>
      <c r="P1190" s="79" t="str">
        <f t="shared" si="146"/>
        <v>D</v>
      </c>
      <c r="Q1190" s="79" t="s">
        <v>1865</v>
      </c>
      <c r="R1190" s="79" t="s">
        <v>1824</v>
      </c>
      <c r="S1190" s="127" t="s">
        <v>439</v>
      </c>
      <c r="T1190" s="127" t="s">
        <v>3731</v>
      </c>
      <c r="U1190" s="127" t="s">
        <v>3732</v>
      </c>
      <c r="V1190" s="127" t="s">
        <v>1064</v>
      </c>
      <c r="W1190" s="116" t="s">
        <v>1775</v>
      </c>
      <c r="X1190" s="116" t="s">
        <v>1757</v>
      </c>
      <c r="Y1190" s="114">
        <v>31</v>
      </c>
      <c r="Z1190" s="127"/>
      <c r="AA1190" s="124"/>
      <c r="AB1190" s="126"/>
      <c r="AC1190" s="124"/>
      <c r="AD1190" s="124"/>
      <c r="AE1190" s="175"/>
      <c r="AF1190" s="175"/>
      <c r="AG1190" s="124"/>
      <c r="AH1190" s="124"/>
      <c r="AI1190" s="124"/>
      <c r="AJ1190" s="124"/>
      <c r="AK1190" s="124"/>
    </row>
    <row r="1191" spans="1:37" ht="26.25" customHeight="1">
      <c r="A1191" s="240">
        <f t="shared" si="142"/>
        <v>1186</v>
      </c>
      <c r="B1191" s="129" t="s">
        <v>79</v>
      </c>
      <c r="C1191" s="129" t="s">
        <v>18</v>
      </c>
      <c r="D1191" s="129" t="s">
        <v>193</v>
      </c>
      <c r="E1191" s="129" t="s">
        <v>154</v>
      </c>
      <c r="F1191" s="74">
        <f t="shared" si="143"/>
        <v>86</v>
      </c>
      <c r="G1191" s="13" t="s" ph="1">
        <v>3216</v>
      </c>
      <c r="H1191" s="126" t="s">
        <v>1193</v>
      </c>
      <c r="I1191" s="81">
        <v>3.89</v>
      </c>
      <c r="J1191" s="80" t="str">
        <f t="shared" si="144"/>
        <v>A</v>
      </c>
      <c r="K1191" s="78"/>
      <c r="L1191" s="79">
        <v>1990</v>
      </c>
      <c r="M1191" s="79" t="str" cm="1">
        <f t="array" ref="M1191">_xlfn.IFS(X1191="賃借施設","－",L1191&gt;=2006,"a",L1191&gt;=1986,"b",L1191&gt;=1976,"c",L1191&lt;=1975,"d")</f>
        <v>b</v>
      </c>
      <c r="N1191" s="79" t="str" cm="1">
        <f t="array" ref="N1191">_xlfn.IFS(X1191="賃借施設","－",L1191&gt;=2005,"a",L1191&gt;=1985,"b",L1191&gt;=1975,"c",L1191&lt;=1974,"d")</f>
        <v>b</v>
      </c>
      <c r="O1191" s="79" t="str">
        <f t="shared" si="145"/>
        <v/>
      </c>
      <c r="P1191" s="79" t="str">
        <f t="shared" si="146"/>
        <v>D</v>
      </c>
      <c r="Q1191" s="79" t="s">
        <v>1865</v>
      </c>
      <c r="R1191" s="79" t="s">
        <v>1824</v>
      </c>
      <c r="S1191" s="127" t="s">
        <v>439</v>
      </c>
      <c r="T1191" s="127" t="s">
        <v>3731</v>
      </c>
      <c r="U1191" s="127" t="s">
        <v>3732</v>
      </c>
      <c r="V1191" s="127" t="s">
        <v>1064</v>
      </c>
      <c r="W1191" s="116" t="s">
        <v>1775</v>
      </c>
      <c r="X1191" s="116" t="s">
        <v>1757</v>
      </c>
      <c r="Y1191" s="114">
        <v>32</v>
      </c>
      <c r="Z1191" s="127"/>
      <c r="AA1191" s="124"/>
      <c r="AB1191" s="126"/>
      <c r="AC1191" s="124"/>
      <c r="AD1191" s="124"/>
      <c r="AE1191" s="175"/>
      <c r="AF1191" s="175"/>
      <c r="AG1191" s="124"/>
      <c r="AH1191" s="124"/>
      <c r="AI1191" s="124"/>
      <c r="AJ1191" s="124"/>
      <c r="AK1191" s="124"/>
    </row>
    <row r="1192" spans="1:37" ht="26.25" customHeight="1">
      <c r="A1192" s="240">
        <f t="shared" si="142"/>
        <v>1187</v>
      </c>
      <c r="B1192" s="129" t="s">
        <v>79</v>
      </c>
      <c r="C1192" s="129" t="s">
        <v>18</v>
      </c>
      <c r="D1192" s="129" t="s">
        <v>193</v>
      </c>
      <c r="E1192" s="129" t="s">
        <v>154</v>
      </c>
      <c r="F1192" s="74">
        <f t="shared" si="143"/>
        <v>87</v>
      </c>
      <c r="G1192" s="13" t="s" ph="1">
        <v>3217</v>
      </c>
      <c r="H1192" s="126" t="s">
        <v>1194</v>
      </c>
      <c r="I1192" s="81">
        <v>12.96</v>
      </c>
      <c r="J1192" s="80" t="str">
        <f t="shared" si="144"/>
        <v>A</v>
      </c>
      <c r="K1192" s="78"/>
      <c r="L1192" s="79">
        <v>1990</v>
      </c>
      <c r="M1192" s="79" t="str" cm="1">
        <f t="array" ref="M1192">_xlfn.IFS(X1192="賃借施設","－",L1192&gt;=2006,"a",L1192&gt;=1986,"b",L1192&gt;=1976,"c",L1192&lt;=1975,"d")</f>
        <v>b</v>
      </c>
      <c r="N1192" s="79" t="str" cm="1">
        <f t="array" ref="N1192">_xlfn.IFS(X1192="賃借施設","－",L1192&gt;=2005,"a",L1192&gt;=1985,"b",L1192&gt;=1975,"c",L1192&lt;=1974,"d")</f>
        <v>b</v>
      </c>
      <c r="O1192" s="79" t="str">
        <f t="shared" si="145"/>
        <v/>
      </c>
      <c r="P1192" s="79" t="str">
        <f t="shared" si="146"/>
        <v>D</v>
      </c>
      <c r="Q1192" s="79" t="s">
        <v>1865</v>
      </c>
      <c r="R1192" s="79" t="s">
        <v>1824</v>
      </c>
      <c r="S1192" s="127" t="s">
        <v>439</v>
      </c>
      <c r="T1192" s="127" t="s">
        <v>3731</v>
      </c>
      <c r="U1192" s="127" t="s">
        <v>3732</v>
      </c>
      <c r="V1192" s="127" t="s">
        <v>1064</v>
      </c>
      <c r="W1192" s="116" t="s">
        <v>1775</v>
      </c>
      <c r="X1192" s="116" t="s">
        <v>1757</v>
      </c>
      <c r="Y1192" s="114">
        <v>33</v>
      </c>
      <c r="Z1192" s="127"/>
      <c r="AA1192" s="124"/>
      <c r="AB1192" s="126"/>
      <c r="AC1192" s="124"/>
      <c r="AD1192" s="124"/>
      <c r="AE1192" s="175"/>
      <c r="AF1192" s="175"/>
      <c r="AG1192" s="124"/>
      <c r="AH1192" s="124"/>
      <c r="AI1192" s="124"/>
      <c r="AJ1192" s="124"/>
      <c r="AK1192" s="124"/>
    </row>
    <row r="1193" spans="1:37" ht="26.25" customHeight="1">
      <c r="A1193" s="240">
        <f t="shared" si="142"/>
        <v>1188</v>
      </c>
      <c r="B1193" s="129" t="s">
        <v>79</v>
      </c>
      <c r="C1193" s="129" t="s">
        <v>18</v>
      </c>
      <c r="D1193" s="129" t="s">
        <v>193</v>
      </c>
      <c r="E1193" s="129" t="s">
        <v>154</v>
      </c>
      <c r="F1193" s="74">
        <f t="shared" si="143"/>
        <v>88</v>
      </c>
      <c r="G1193" s="13" t="s" ph="1">
        <v>3218</v>
      </c>
      <c r="H1193" s="126" t="s">
        <v>1195</v>
      </c>
      <c r="I1193" s="81">
        <v>4.8</v>
      </c>
      <c r="J1193" s="80" t="str">
        <f t="shared" si="144"/>
        <v>A</v>
      </c>
      <c r="K1193" s="78"/>
      <c r="L1193" s="79">
        <v>1994</v>
      </c>
      <c r="M1193" s="79" t="str" cm="1">
        <f t="array" ref="M1193">_xlfn.IFS(X1193="賃借施設","－",L1193&gt;=2006,"a",L1193&gt;=1986,"b",L1193&gt;=1976,"c",L1193&lt;=1975,"d")</f>
        <v>b</v>
      </c>
      <c r="N1193" s="79" t="str" cm="1">
        <f t="array" ref="N1193">_xlfn.IFS(X1193="賃借施設","－",L1193&gt;=2005,"a",L1193&gt;=1985,"b",L1193&gt;=1975,"c",L1193&lt;=1974,"d")</f>
        <v>b</v>
      </c>
      <c r="O1193" s="79" t="str">
        <f t="shared" si="145"/>
        <v/>
      </c>
      <c r="P1193" s="79" t="str">
        <f t="shared" si="146"/>
        <v>D</v>
      </c>
      <c r="Q1193" s="79" t="s">
        <v>1865</v>
      </c>
      <c r="R1193" s="79" t="s">
        <v>1824</v>
      </c>
      <c r="S1193" s="127" t="s">
        <v>439</v>
      </c>
      <c r="T1193" s="127" t="s">
        <v>3731</v>
      </c>
      <c r="U1193" s="127" t="s">
        <v>3732</v>
      </c>
      <c r="V1193" s="127" t="s">
        <v>1064</v>
      </c>
      <c r="W1193" s="116" t="s">
        <v>1776</v>
      </c>
      <c r="X1193" s="116" t="s">
        <v>1757</v>
      </c>
      <c r="Y1193" s="114">
        <v>31</v>
      </c>
      <c r="Z1193" s="127"/>
      <c r="AA1193" s="124"/>
      <c r="AB1193" s="126"/>
      <c r="AC1193" s="124"/>
      <c r="AD1193" s="124"/>
      <c r="AE1193" s="175"/>
      <c r="AF1193" s="175"/>
      <c r="AG1193" s="124"/>
      <c r="AH1193" s="124"/>
      <c r="AI1193" s="124"/>
      <c r="AJ1193" s="124"/>
      <c r="AK1193" s="124"/>
    </row>
    <row r="1194" spans="1:37" ht="26.25" customHeight="1">
      <c r="A1194" s="240">
        <f t="shared" si="142"/>
        <v>1189</v>
      </c>
      <c r="B1194" s="129" t="s">
        <v>79</v>
      </c>
      <c r="C1194" s="129" t="s">
        <v>18</v>
      </c>
      <c r="D1194" s="129" t="s">
        <v>193</v>
      </c>
      <c r="E1194" s="129" t="s">
        <v>154</v>
      </c>
      <c r="F1194" s="74">
        <f t="shared" si="143"/>
        <v>89</v>
      </c>
      <c r="G1194" s="13" t="s" ph="1">
        <v>3219</v>
      </c>
      <c r="H1194" s="126" t="s">
        <v>1196</v>
      </c>
      <c r="I1194" s="81">
        <v>3.89</v>
      </c>
      <c r="J1194" s="80" t="str">
        <f t="shared" si="144"/>
        <v>A</v>
      </c>
      <c r="K1194" s="78"/>
      <c r="L1194" s="79">
        <v>1989</v>
      </c>
      <c r="M1194" s="79" t="str" cm="1">
        <f t="array" ref="M1194">_xlfn.IFS(X1194="賃借施設","－",L1194&gt;=2006,"a",L1194&gt;=1986,"b",L1194&gt;=1976,"c",L1194&lt;=1975,"d")</f>
        <v>b</v>
      </c>
      <c r="N1194" s="79" t="str" cm="1">
        <f t="array" ref="N1194">_xlfn.IFS(X1194="賃借施設","－",L1194&gt;=2005,"a",L1194&gt;=1985,"b",L1194&gt;=1975,"c",L1194&lt;=1974,"d")</f>
        <v>b</v>
      </c>
      <c r="O1194" s="79" t="str">
        <f t="shared" si="145"/>
        <v/>
      </c>
      <c r="P1194" s="79" t="str">
        <f t="shared" si="146"/>
        <v>D</v>
      </c>
      <c r="Q1194" s="79" t="s">
        <v>1865</v>
      </c>
      <c r="R1194" s="79" t="s">
        <v>1824</v>
      </c>
      <c r="S1194" s="127" t="s">
        <v>439</v>
      </c>
      <c r="T1194" s="127" t="s">
        <v>3731</v>
      </c>
      <c r="U1194" s="127" t="s">
        <v>3732</v>
      </c>
      <c r="V1194" s="127" t="s">
        <v>1064</v>
      </c>
      <c r="W1194" s="116" t="s">
        <v>1776</v>
      </c>
      <c r="X1194" s="116" t="s">
        <v>1757</v>
      </c>
      <c r="Y1194" s="114">
        <v>32</v>
      </c>
      <c r="Z1194" s="127"/>
      <c r="AA1194" s="124"/>
      <c r="AB1194" s="126"/>
      <c r="AC1194" s="124"/>
      <c r="AD1194" s="124"/>
      <c r="AE1194" s="175"/>
      <c r="AF1194" s="175"/>
      <c r="AG1194" s="124"/>
      <c r="AH1194" s="124"/>
      <c r="AI1194" s="124"/>
      <c r="AJ1194" s="124"/>
      <c r="AK1194" s="124"/>
    </row>
    <row r="1195" spans="1:37" ht="26.25" customHeight="1">
      <c r="A1195" s="240">
        <f t="shared" si="142"/>
        <v>1190</v>
      </c>
      <c r="B1195" s="129" t="s">
        <v>79</v>
      </c>
      <c r="C1195" s="129" t="s">
        <v>18</v>
      </c>
      <c r="D1195" s="129" t="s">
        <v>193</v>
      </c>
      <c r="E1195" s="129" t="s">
        <v>154</v>
      </c>
      <c r="F1195" s="74">
        <f t="shared" si="143"/>
        <v>90</v>
      </c>
      <c r="G1195" s="13" t="s" ph="1">
        <v>3220</v>
      </c>
      <c r="H1195" s="126" t="s">
        <v>1894</v>
      </c>
      <c r="I1195" s="81">
        <v>9.7200000000000006</v>
      </c>
      <c r="J1195" s="80" t="str">
        <f t="shared" si="144"/>
        <v>A</v>
      </c>
      <c r="K1195" s="78"/>
      <c r="L1195" s="79">
        <v>1989</v>
      </c>
      <c r="M1195" s="79" t="str" cm="1">
        <f t="array" ref="M1195">_xlfn.IFS(X1195="賃借施設","－",L1195&gt;=2006,"a",L1195&gt;=1986,"b",L1195&gt;=1976,"c",L1195&lt;=1975,"d")</f>
        <v>b</v>
      </c>
      <c r="N1195" s="79" t="str" cm="1">
        <f t="array" ref="N1195">_xlfn.IFS(X1195="賃借施設","－",L1195&gt;=2005,"a",L1195&gt;=1985,"b",L1195&gt;=1975,"c",L1195&lt;=1974,"d")</f>
        <v>b</v>
      </c>
      <c r="O1195" s="79" t="str">
        <f t="shared" si="145"/>
        <v/>
      </c>
      <c r="P1195" s="79" t="str">
        <f t="shared" si="146"/>
        <v>D</v>
      </c>
      <c r="Q1195" s="79" t="s">
        <v>1865</v>
      </c>
      <c r="R1195" s="79" t="s">
        <v>1824</v>
      </c>
      <c r="S1195" s="127" t="s">
        <v>439</v>
      </c>
      <c r="T1195" s="127" t="s">
        <v>3731</v>
      </c>
      <c r="U1195" s="127" t="s">
        <v>3732</v>
      </c>
      <c r="V1195" s="127" t="s">
        <v>1064</v>
      </c>
      <c r="W1195" s="116" t="s">
        <v>1776</v>
      </c>
      <c r="X1195" s="116" t="s">
        <v>1757</v>
      </c>
      <c r="Y1195" s="114">
        <v>33</v>
      </c>
      <c r="Z1195" s="127"/>
      <c r="AA1195" s="124"/>
      <c r="AB1195" s="126"/>
      <c r="AC1195" s="124"/>
      <c r="AD1195" s="124"/>
      <c r="AE1195" s="175"/>
      <c r="AF1195" s="175"/>
      <c r="AG1195" s="124"/>
      <c r="AH1195" s="124"/>
      <c r="AI1195" s="124"/>
      <c r="AJ1195" s="124"/>
      <c r="AK1195" s="124"/>
    </row>
    <row r="1196" spans="1:37" ht="26.25" customHeight="1">
      <c r="A1196" s="240">
        <f t="shared" si="142"/>
        <v>1191</v>
      </c>
      <c r="B1196" s="129" t="s">
        <v>79</v>
      </c>
      <c r="C1196" s="129" t="s">
        <v>18</v>
      </c>
      <c r="D1196" s="129" t="s">
        <v>193</v>
      </c>
      <c r="E1196" s="129" t="s">
        <v>154</v>
      </c>
      <c r="F1196" s="74">
        <f t="shared" si="143"/>
        <v>91</v>
      </c>
      <c r="G1196" s="13" t="s" ph="1">
        <v>3221</v>
      </c>
      <c r="H1196" s="126" t="s">
        <v>1197</v>
      </c>
      <c r="I1196" s="81">
        <v>1.44</v>
      </c>
      <c r="J1196" s="80" t="str">
        <f t="shared" si="144"/>
        <v>A</v>
      </c>
      <c r="K1196" s="78"/>
      <c r="L1196" s="79">
        <v>1994</v>
      </c>
      <c r="M1196" s="79" t="str" cm="1">
        <f t="array" ref="M1196">_xlfn.IFS(X1196="賃借施設","－",L1196&gt;=2006,"a",L1196&gt;=1986,"b",L1196&gt;=1976,"c",L1196&lt;=1975,"d")</f>
        <v>b</v>
      </c>
      <c r="N1196" s="79" t="str" cm="1">
        <f t="array" ref="N1196">_xlfn.IFS(X1196="賃借施設","－",L1196&gt;=2005,"a",L1196&gt;=1985,"b",L1196&gt;=1975,"c",L1196&lt;=1974,"d")</f>
        <v>b</v>
      </c>
      <c r="O1196" s="79" t="str">
        <f t="shared" si="145"/>
        <v/>
      </c>
      <c r="P1196" s="79" t="str">
        <f t="shared" si="146"/>
        <v>D</v>
      </c>
      <c r="Q1196" s="79" t="s">
        <v>1865</v>
      </c>
      <c r="R1196" s="79" t="s">
        <v>1824</v>
      </c>
      <c r="S1196" s="127" t="s">
        <v>439</v>
      </c>
      <c r="T1196" s="127" t="s">
        <v>3731</v>
      </c>
      <c r="U1196" s="127" t="s">
        <v>3732</v>
      </c>
      <c r="V1196" s="127" t="s">
        <v>1064</v>
      </c>
      <c r="W1196" s="116" t="s">
        <v>1776</v>
      </c>
      <c r="X1196" s="116" t="s">
        <v>1757</v>
      </c>
      <c r="Y1196" s="114">
        <v>34</v>
      </c>
      <c r="Z1196" s="127"/>
      <c r="AA1196" s="124"/>
      <c r="AB1196" s="126"/>
      <c r="AC1196" s="124"/>
      <c r="AD1196" s="124"/>
      <c r="AE1196" s="175"/>
      <c r="AF1196" s="175"/>
      <c r="AG1196" s="124"/>
      <c r="AH1196" s="124"/>
      <c r="AI1196" s="124"/>
      <c r="AJ1196" s="124"/>
      <c r="AK1196" s="124"/>
    </row>
    <row r="1197" spans="1:37" ht="26.25" customHeight="1">
      <c r="A1197" s="240">
        <f t="shared" si="142"/>
        <v>1192</v>
      </c>
      <c r="B1197" s="129" t="s">
        <v>79</v>
      </c>
      <c r="C1197" s="129" t="s">
        <v>18</v>
      </c>
      <c r="D1197" s="129" t="s">
        <v>193</v>
      </c>
      <c r="E1197" s="129" t="s">
        <v>154</v>
      </c>
      <c r="F1197" s="74">
        <f t="shared" si="143"/>
        <v>92</v>
      </c>
      <c r="G1197" s="13" t="s" ph="1">
        <v>3222</v>
      </c>
      <c r="H1197" s="126" t="s">
        <v>1198</v>
      </c>
      <c r="I1197" s="81">
        <v>1.44</v>
      </c>
      <c r="J1197" s="80" t="str">
        <f t="shared" si="144"/>
        <v>A</v>
      </c>
      <c r="K1197" s="78"/>
      <c r="L1197" s="79">
        <v>1989</v>
      </c>
      <c r="M1197" s="79" t="str" cm="1">
        <f t="array" ref="M1197">_xlfn.IFS(X1197="賃借施設","－",L1197&gt;=2006,"a",L1197&gt;=1986,"b",L1197&gt;=1976,"c",L1197&lt;=1975,"d")</f>
        <v>b</v>
      </c>
      <c r="N1197" s="79" t="str" cm="1">
        <f t="array" ref="N1197">_xlfn.IFS(X1197="賃借施設","－",L1197&gt;=2005,"a",L1197&gt;=1985,"b",L1197&gt;=1975,"c",L1197&lt;=1974,"d")</f>
        <v>b</v>
      </c>
      <c r="O1197" s="79" t="str">
        <f t="shared" si="145"/>
        <v/>
      </c>
      <c r="P1197" s="79" t="str">
        <f t="shared" si="146"/>
        <v>D</v>
      </c>
      <c r="Q1197" s="79" t="s">
        <v>1865</v>
      </c>
      <c r="R1197" s="79" t="s">
        <v>1824</v>
      </c>
      <c r="S1197" s="127" t="s">
        <v>439</v>
      </c>
      <c r="T1197" s="127" t="s">
        <v>3731</v>
      </c>
      <c r="U1197" s="127" t="s">
        <v>3732</v>
      </c>
      <c r="V1197" s="127" t="s">
        <v>1064</v>
      </c>
      <c r="W1197" s="116" t="s">
        <v>1776</v>
      </c>
      <c r="X1197" s="116" t="s">
        <v>1757</v>
      </c>
      <c r="Y1197" s="114">
        <v>35</v>
      </c>
      <c r="Z1197" s="127"/>
      <c r="AA1197" s="124"/>
      <c r="AB1197" s="126"/>
      <c r="AC1197" s="124"/>
      <c r="AD1197" s="124"/>
      <c r="AE1197" s="175"/>
      <c r="AF1197" s="175"/>
      <c r="AG1197" s="124"/>
      <c r="AH1197" s="124"/>
      <c r="AI1197" s="124"/>
      <c r="AJ1197" s="124"/>
      <c r="AK1197" s="124"/>
    </row>
    <row r="1198" spans="1:37" ht="26.25" customHeight="1">
      <c r="A1198" s="240">
        <f t="shared" si="142"/>
        <v>1193</v>
      </c>
      <c r="B1198" s="129" t="s">
        <v>79</v>
      </c>
      <c r="C1198" s="129" t="s">
        <v>18</v>
      </c>
      <c r="D1198" s="129" t="s">
        <v>193</v>
      </c>
      <c r="E1198" s="129" t="s">
        <v>154</v>
      </c>
      <c r="F1198" s="74">
        <f t="shared" si="143"/>
        <v>93</v>
      </c>
      <c r="G1198" s="13" t="s" ph="1">
        <v>3223</v>
      </c>
      <c r="H1198" s="126" t="s">
        <v>1199</v>
      </c>
      <c r="I1198" s="81">
        <v>3.89</v>
      </c>
      <c r="J1198" s="80" t="str">
        <f t="shared" si="144"/>
        <v>A</v>
      </c>
      <c r="K1198" s="78"/>
      <c r="L1198" s="79">
        <v>1989</v>
      </c>
      <c r="M1198" s="79" t="str" cm="1">
        <f t="array" ref="M1198">_xlfn.IFS(X1198="賃借施設","－",L1198&gt;=2006,"a",L1198&gt;=1986,"b",L1198&gt;=1976,"c",L1198&lt;=1975,"d")</f>
        <v>b</v>
      </c>
      <c r="N1198" s="79" t="str" cm="1">
        <f t="array" ref="N1198">_xlfn.IFS(X1198="賃借施設","－",L1198&gt;=2005,"a",L1198&gt;=1985,"b",L1198&gt;=1975,"c",L1198&lt;=1974,"d")</f>
        <v>b</v>
      </c>
      <c r="O1198" s="79" t="str">
        <f t="shared" si="145"/>
        <v/>
      </c>
      <c r="P1198" s="79" t="str">
        <f t="shared" si="146"/>
        <v>D</v>
      </c>
      <c r="Q1198" s="79" t="s">
        <v>1865</v>
      </c>
      <c r="R1198" s="79" t="s">
        <v>1824</v>
      </c>
      <c r="S1198" s="127" t="s">
        <v>439</v>
      </c>
      <c r="T1198" s="127" t="s">
        <v>3731</v>
      </c>
      <c r="U1198" s="127" t="s">
        <v>3732</v>
      </c>
      <c r="V1198" s="127" t="s">
        <v>1064</v>
      </c>
      <c r="W1198" s="116" t="s">
        <v>1777</v>
      </c>
      <c r="X1198" s="116" t="s">
        <v>1757</v>
      </c>
      <c r="Y1198" s="114">
        <v>45</v>
      </c>
      <c r="Z1198" s="127"/>
      <c r="AA1198" s="124"/>
      <c r="AB1198" s="126"/>
      <c r="AC1198" s="124"/>
      <c r="AD1198" s="124"/>
      <c r="AE1198" s="175"/>
      <c r="AF1198" s="175"/>
      <c r="AG1198" s="124"/>
      <c r="AH1198" s="124"/>
      <c r="AI1198" s="124"/>
      <c r="AJ1198" s="124"/>
      <c r="AK1198" s="124"/>
    </row>
    <row r="1199" spans="1:37" ht="26.25" customHeight="1">
      <c r="A1199" s="240">
        <f t="shared" si="142"/>
        <v>1194</v>
      </c>
      <c r="B1199" s="129" t="s">
        <v>79</v>
      </c>
      <c r="C1199" s="129" t="s">
        <v>18</v>
      </c>
      <c r="D1199" s="129" t="s">
        <v>193</v>
      </c>
      <c r="E1199" s="129" t="s">
        <v>154</v>
      </c>
      <c r="F1199" s="74">
        <f t="shared" si="143"/>
        <v>94</v>
      </c>
      <c r="G1199" s="13" t="s" ph="1">
        <v>3224</v>
      </c>
      <c r="H1199" s="126" t="s">
        <v>1200</v>
      </c>
      <c r="I1199" s="81">
        <v>12.56</v>
      </c>
      <c r="J1199" s="80" t="str">
        <f t="shared" si="144"/>
        <v>A</v>
      </c>
      <c r="K1199" s="78"/>
      <c r="L1199" s="79">
        <v>1990</v>
      </c>
      <c r="M1199" s="79" t="str" cm="1">
        <f t="array" ref="M1199">_xlfn.IFS(X1199="賃借施設","－",L1199&gt;=2006,"a",L1199&gt;=1986,"b",L1199&gt;=1976,"c",L1199&lt;=1975,"d")</f>
        <v>b</v>
      </c>
      <c r="N1199" s="79" t="str" cm="1">
        <f t="array" ref="N1199">_xlfn.IFS(X1199="賃借施設","－",L1199&gt;=2005,"a",L1199&gt;=1985,"b",L1199&gt;=1975,"c",L1199&lt;=1974,"d")</f>
        <v>b</v>
      </c>
      <c r="O1199" s="79" t="str">
        <f t="shared" si="145"/>
        <v/>
      </c>
      <c r="P1199" s="79" t="str">
        <f t="shared" si="146"/>
        <v>D</v>
      </c>
      <c r="Q1199" s="79" t="s">
        <v>1865</v>
      </c>
      <c r="R1199" s="79" t="s">
        <v>1824</v>
      </c>
      <c r="S1199" s="127" t="s">
        <v>439</v>
      </c>
      <c r="T1199" s="127" t="s">
        <v>3731</v>
      </c>
      <c r="U1199" s="127" t="s">
        <v>3732</v>
      </c>
      <c r="V1199" s="127" t="s">
        <v>1064</v>
      </c>
      <c r="W1199" s="116" t="s">
        <v>1777</v>
      </c>
      <c r="X1199" s="116" t="s">
        <v>1757</v>
      </c>
      <c r="Y1199" s="114">
        <v>46</v>
      </c>
      <c r="Z1199" s="127"/>
      <c r="AA1199" s="124"/>
      <c r="AB1199" s="126"/>
      <c r="AC1199" s="124"/>
      <c r="AD1199" s="124"/>
      <c r="AE1199" s="175"/>
      <c r="AF1199" s="175"/>
      <c r="AG1199" s="124"/>
      <c r="AH1199" s="124"/>
      <c r="AI1199" s="124"/>
      <c r="AJ1199" s="124"/>
      <c r="AK1199" s="124"/>
    </row>
    <row r="1200" spans="1:37" ht="26.25" customHeight="1">
      <c r="A1200" s="240">
        <f t="shared" si="142"/>
        <v>1195</v>
      </c>
      <c r="B1200" s="129" t="s">
        <v>79</v>
      </c>
      <c r="C1200" s="129" t="s">
        <v>18</v>
      </c>
      <c r="D1200" s="129" t="s">
        <v>193</v>
      </c>
      <c r="E1200" s="129" t="s">
        <v>154</v>
      </c>
      <c r="F1200" s="74">
        <f t="shared" si="143"/>
        <v>95</v>
      </c>
      <c r="G1200" s="13" t="s" ph="1">
        <v>3225</v>
      </c>
      <c r="H1200" s="126" t="s">
        <v>1201</v>
      </c>
      <c r="I1200" s="81">
        <v>3.89</v>
      </c>
      <c r="J1200" s="80" t="str">
        <f t="shared" si="144"/>
        <v>A</v>
      </c>
      <c r="K1200" s="78"/>
      <c r="L1200" s="79">
        <v>1996</v>
      </c>
      <c r="M1200" s="79" t="str" cm="1">
        <f t="array" ref="M1200">_xlfn.IFS(X1200="賃借施設","－",L1200&gt;=2006,"a",L1200&gt;=1986,"b",L1200&gt;=1976,"c",L1200&lt;=1975,"d")</f>
        <v>b</v>
      </c>
      <c r="N1200" s="79" t="str" cm="1">
        <f t="array" ref="N1200">_xlfn.IFS(X1200="賃借施設","－",L1200&gt;=2005,"a",L1200&gt;=1985,"b",L1200&gt;=1975,"c",L1200&lt;=1974,"d")</f>
        <v>b</v>
      </c>
      <c r="O1200" s="79" t="str">
        <f t="shared" si="145"/>
        <v/>
      </c>
      <c r="P1200" s="79" t="str">
        <f t="shared" si="146"/>
        <v>D</v>
      </c>
      <c r="Q1200" s="79" t="s">
        <v>1865</v>
      </c>
      <c r="R1200" s="79" t="s">
        <v>1824</v>
      </c>
      <c r="S1200" s="127" t="s">
        <v>439</v>
      </c>
      <c r="T1200" s="127" t="s">
        <v>3731</v>
      </c>
      <c r="U1200" s="127" t="s">
        <v>3732</v>
      </c>
      <c r="V1200" s="127" t="s">
        <v>1064</v>
      </c>
      <c r="W1200" s="116" t="s">
        <v>1777</v>
      </c>
      <c r="X1200" s="116" t="s">
        <v>1757</v>
      </c>
      <c r="Y1200" s="114">
        <v>47</v>
      </c>
      <c r="Z1200" s="127"/>
      <c r="AA1200" s="124"/>
      <c r="AB1200" s="126"/>
      <c r="AC1200" s="124"/>
      <c r="AD1200" s="124"/>
      <c r="AE1200" s="175"/>
      <c r="AF1200" s="175"/>
      <c r="AG1200" s="124"/>
      <c r="AH1200" s="124"/>
      <c r="AI1200" s="124"/>
      <c r="AJ1200" s="124"/>
      <c r="AK1200" s="124"/>
    </row>
    <row r="1201" spans="1:37" ht="26.25" customHeight="1">
      <c r="A1201" s="240">
        <f t="shared" si="142"/>
        <v>1196</v>
      </c>
      <c r="B1201" s="129" t="s">
        <v>79</v>
      </c>
      <c r="C1201" s="129" t="s">
        <v>18</v>
      </c>
      <c r="D1201" s="129" t="s">
        <v>193</v>
      </c>
      <c r="E1201" s="129" t="s">
        <v>154</v>
      </c>
      <c r="F1201" s="74">
        <f t="shared" si="143"/>
        <v>96</v>
      </c>
      <c r="G1201" s="13" t="s" ph="1">
        <v>3226</v>
      </c>
      <c r="H1201" s="126" t="s">
        <v>1202</v>
      </c>
      <c r="I1201" s="81">
        <v>14.8</v>
      </c>
      <c r="J1201" s="80" t="str">
        <f t="shared" si="144"/>
        <v>A</v>
      </c>
      <c r="K1201" s="78"/>
      <c r="L1201" s="79">
        <v>1989</v>
      </c>
      <c r="M1201" s="79" t="str" cm="1">
        <f t="array" ref="M1201">_xlfn.IFS(X1201="賃借施設","－",L1201&gt;=2006,"a",L1201&gt;=1986,"b",L1201&gt;=1976,"c",L1201&lt;=1975,"d")</f>
        <v>b</v>
      </c>
      <c r="N1201" s="79" t="str" cm="1">
        <f t="array" ref="N1201">_xlfn.IFS(X1201="賃借施設","－",L1201&gt;=2005,"a",L1201&gt;=1985,"b",L1201&gt;=1975,"c",L1201&lt;=1974,"d")</f>
        <v>b</v>
      </c>
      <c r="O1201" s="79" t="str">
        <f t="shared" si="145"/>
        <v/>
      </c>
      <c r="P1201" s="79" t="str">
        <f t="shared" si="146"/>
        <v>D</v>
      </c>
      <c r="Q1201" s="79" t="s">
        <v>1865</v>
      </c>
      <c r="R1201" s="79" t="s">
        <v>1824</v>
      </c>
      <c r="S1201" s="127" t="s">
        <v>439</v>
      </c>
      <c r="T1201" s="127" t="s">
        <v>3731</v>
      </c>
      <c r="U1201" s="127" t="s">
        <v>3732</v>
      </c>
      <c r="V1201" s="127" t="s">
        <v>1064</v>
      </c>
      <c r="W1201" s="116" t="s">
        <v>1777</v>
      </c>
      <c r="X1201" s="116" t="s">
        <v>1757</v>
      </c>
      <c r="Y1201" s="114">
        <v>48</v>
      </c>
      <c r="Z1201" s="127"/>
      <c r="AA1201" s="124"/>
      <c r="AB1201" s="126"/>
      <c r="AC1201" s="124"/>
      <c r="AD1201" s="124"/>
      <c r="AE1201" s="175"/>
      <c r="AF1201" s="175"/>
      <c r="AG1201" s="124"/>
      <c r="AH1201" s="124"/>
      <c r="AI1201" s="124"/>
      <c r="AJ1201" s="124"/>
      <c r="AK1201" s="124"/>
    </row>
    <row r="1202" spans="1:37" ht="26.25" customHeight="1">
      <c r="A1202" s="240">
        <f t="shared" si="142"/>
        <v>1197</v>
      </c>
      <c r="B1202" s="129" t="s">
        <v>79</v>
      </c>
      <c r="C1202" s="129" t="s">
        <v>18</v>
      </c>
      <c r="D1202" s="129" t="s">
        <v>193</v>
      </c>
      <c r="E1202" s="129" t="s">
        <v>154</v>
      </c>
      <c r="F1202" s="74">
        <f t="shared" si="143"/>
        <v>97</v>
      </c>
      <c r="G1202" s="13" t="s" ph="1">
        <v>3227</v>
      </c>
      <c r="H1202" s="126" t="s">
        <v>1203</v>
      </c>
      <c r="I1202" s="81">
        <v>9.76</v>
      </c>
      <c r="J1202" s="80" t="str">
        <f t="shared" si="144"/>
        <v>A</v>
      </c>
      <c r="K1202" s="78"/>
      <c r="L1202" s="79">
        <v>1991</v>
      </c>
      <c r="M1202" s="79" t="str" cm="1">
        <f t="array" ref="M1202">_xlfn.IFS(X1202="賃借施設","－",L1202&gt;=2006,"a",L1202&gt;=1986,"b",L1202&gt;=1976,"c",L1202&lt;=1975,"d")</f>
        <v>b</v>
      </c>
      <c r="N1202" s="79" t="str" cm="1">
        <f t="array" ref="N1202">_xlfn.IFS(X1202="賃借施設","－",L1202&gt;=2005,"a",L1202&gt;=1985,"b",L1202&gt;=1975,"c",L1202&lt;=1974,"d")</f>
        <v>b</v>
      </c>
      <c r="O1202" s="79" t="str">
        <f t="shared" si="145"/>
        <v/>
      </c>
      <c r="P1202" s="79" t="str">
        <f t="shared" si="146"/>
        <v>D</v>
      </c>
      <c r="Q1202" s="79" t="s">
        <v>1865</v>
      </c>
      <c r="R1202" s="79" t="s">
        <v>1824</v>
      </c>
      <c r="S1202" s="127" t="s">
        <v>439</v>
      </c>
      <c r="T1202" s="127" t="s">
        <v>3731</v>
      </c>
      <c r="U1202" s="127" t="s">
        <v>3732</v>
      </c>
      <c r="V1202" s="127" t="s">
        <v>1064</v>
      </c>
      <c r="W1202" s="116" t="s">
        <v>1778</v>
      </c>
      <c r="X1202" s="116" t="s">
        <v>1757</v>
      </c>
      <c r="Y1202" s="114">
        <v>56</v>
      </c>
      <c r="Z1202" s="127"/>
      <c r="AA1202" s="124"/>
      <c r="AB1202" s="126"/>
      <c r="AC1202" s="124"/>
      <c r="AD1202" s="124"/>
      <c r="AE1202" s="175"/>
      <c r="AF1202" s="175"/>
      <c r="AG1202" s="124"/>
      <c r="AH1202" s="124"/>
      <c r="AI1202" s="124"/>
      <c r="AJ1202" s="124"/>
      <c r="AK1202" s="124"/>
    </row>
    <row r="1203" spans="1:37" ht="26.25" customHeight="1">
      <c r="A1203" s="240">
        <f t="shared" si="142"/>
        <v>1198</v>
      </c>
      <c r="B1203" s="129" t="s">
        <v>79</v>
      </c>
      <c r="C1203" s="129" t="s">
        <v>18</v>
      </c>
      <c r="D1203" s="129" t="s">
        <v>193</v>
      </c>
      <c r="E1203" s="129" t="s">
        <v>154</v>
      </c>
      <c r="F1203" s="74">
        <f t="shared" ref="F1203:F1234" si="147">F1202+1</f>
        <v>98</v>
      </c>
      <c r="G1203" s="13" t="s" ph="1">
        <v>3228</v>
      </c>
      <c r="H1203" s="126" t="s">
        <v>1204</v>
      </c>
      <c r="I1203" s="81">
        <v>7.84</v>
      </c>
      <c r="J1203" s="80" t="str">
        <f t="shared" si="144"/>
        <v>A</v>
      </c>
      <c r="K1203" s="78"/>
      <c r="L1203" s="79">
        <v>2013</v>
      </c>
      <c r="M1203" s="79" t="str" cm="1">
        <f t="array" ref="M1203">_xlfn.IFS(X1203="賃借施設","－",L1203&gt;=2006,"a",L1203&gt;=1986,"b",L1203&gt;=1976,"c",L1203&lt;=1975,"d")</f>
        <v>a</v>
      </c>
      <c r="N1203" s="79" t="str" cm="1">
        <f t="array" ref="N1203">_xlfn.IFS(X1203="賃借施設","－",L1203&gt;=2005,"a",L1203&gt;=1985,"b",L1203&gt;=1975,"c",L1203&lt;=1974,"d")</f>
        <v>a</v>
      </c>
      <c r="O1203" s="79" t="str">
        <f t="shared" si="145"/>
        <v/>
      </c>
      <c r="P1203" s="79" t="str">
        <f t="shared" si="146"/>
        <v>A</v>
      </c>
      <c r="Q1203" s="79" t="s">
        <v>1865</v>
      </c>
      <c r="R1203" s="79" t="s">
        <v>1824</v>
      </c>
      <c r="S1203" s="127" t="s">
        <v>439</v>
      </c>
      <c r="T1203" s="127" t="s">
        <v>3731</v>
      </c>
      <c r="U1203" s="127" t="s">
        <v>3732</v>
      </c>
      <c r="V1203" s="127" t="s">
        <v>1064</v>
      </c>
      <c r="W1203" s="116" t="s">
        <v>1778</v>
      </c>
      <c r="X1203" s="116" t="s">
        <v>1757</v>
      </c>
      <c r="Y1203" s="114">
        <v>57</v>
      </c>
      <c r="Z1203" s="127"/>
      <c r="AA1203" s="124"/>
      <c r="AB1203" s="126"/>
      <c r="AC1203" s="124"/>
      <c r="AD1203" s="124"/>
      <c r="AE1203" s="175"/>
      <c r="AF1203" s="175"/>
      <c r="AG1203" s="124"/>
      <c r="AH1203" s="124"/>
      <c r="AI1203" s="124"/>
      <c r="AJ1203" s="124"/>
      <c r="AK1203" s="124"/>
    </row>
    <row r="1204" spans="1:37" ht="26.25" customHeight="1">
      <c r="A1204" s="240">
        <f t="shared" si="142"/>
        <v>1199</v>
      </c>
      <c r="B1204" s="129" t="s">
        <v>79</v>
      </c>
      <c r="C1204" s="129" t="s">
        <v>18</v>
      </c>
      <c r="D1204" s="129" t="s">
        <v>193</v>
      </c>
      <c r="E1204" s="129" t="s">
        <v>154</v>
      </c>
      <c r="F1204" s="74">
        <f t="shared" si="147"/>
        <v>99</v>
      </c>
      <c r="G1204" s="13" t="s" ph="1">
        <v>3229</v>
      </c>
      <c r="H1204" s="126" t="s">
        <v>1205</v>
      </c>
      <c r="I1204" s="81">
        <v>3.89</v>
      </c>
      <c r="J1204" s="80" t="str">
        <f t="shared" si="144"/>
        <v>A</v>
      </c>
      <c r="K1204" s="78"/>
      <c r="L1204" s="79">
        <v>1987</v>
      </c>
      <c r="M1204" s="79" t="str" cm="1">
        <f t="array" ref="M1204">_xlfn.IFS(X1204="賃借施設","－",L1204&gt;=2006,"a",L1204&gt;=1986,"b",L1204&gt;=1976,"c",L1204&lt;=1975,"d")</f>
        <v>b</v>
      </c>
      <c r="N1204" s="79" t="str" cm="1">
        <f t="array" ref="N1204">_xlfn.IFS(X1204="賃借施設","－",L1204&gt;=2005,"a",L1204&gt;=1985,"b",L1204&gt;=1975,"c",L1204&lt;=1974,"d")</f>
        <v>b</v>
      </c>
      <c r="O1204" s="79" t="str">
        <f t="shared" si="145"/>
        <v/>
      </c>
      <c r="P1204" s="79" t="str">
        <f t="shared" si="146"/>
        <v>D</v>
      </c>
      <c r="Q1204" s="79" t="s">
        <v>1865</v>
      </c>
      <c r="R1204" s="79" t="s">
        <v>1824</v>
      </c>
      <c r="S1204" s="127" t="s">
        <v>439</v>
      </c>
      <c r="T1204" s="127" t="s">
        <v>3731</v>
      </c>
      <c r="U1204" s="127" t="s">
        <v>3732</v>
      </c>
      <c r="V1204" s="127" t="s">
        <v>1064</v>
      </c>
      <c r="W1204" s="116" t="s">
        <v>1778</v>
      </c>
      <c r="X1204" s="116" t="s">
        <v>1757</v>
      </c>
      <c r="Y1204" s="114">
        <v>58</v>
      </c>
      <c r="Z1204" s="127"/>
      <c r="AA1204" s="124"/>
      <c r="AB1204" s="126"/>
      <c r="AC1204" s="124"/>
      <c r="AD1204" s="124"/>
      <c r="AE1204" s="175"/>
      <c r="AF1204" s="175"/>
      <c r="AG1204" s="124"/>
      <c r="AH1204" s="124"/>
      <c r="AI1204" s="124"/>
      <c r="AJ1204" s="124"/>
      <c r="AK1204" s="124"/>
    </row>
    <row r="1205" spans="1:37" ht="26.25" customHeight="1">
      <c r="A1205" s="240">
        <f t="shared" si="142"/>
        <v>1200</v>
      </c>
      <c r="B1205" s="129" t="s">
        <v>79</v>
      </c>
      <c r="C1205" s="129" t="s">
        <v>18</v>
      </c>
      <c r="D1205" s="129" t="s">
        <v>193</v>
      </c>
      <c r="E1205" s="129" t="s">
        <v>154</v>
      </c>
      <c r="F1205" s="74">
        <f t="shared" si="147"/>
        <v>100</v>
      </c>
      <c r="G1205" s="13" t="s" ph="1">
        <v>3230</v>
      </c>
      <c r="H1205" s="126" t="s">
        <v>1206</v>
      </c>
      <c r="I1205" s="81">
        <v>1.44</v>
      </c>
      <c r="J1205" s="80" t="str">
        <f t="shared" si="144"/>
        <v>A</v>
      </c>
      <c r="K1205" s="78"/>
      <c r="L1205" s="79">
        <v>1991</v>
      </c>
      <c r="M1205" s="79" t="str" cm="1">
        <f t="array" ref="M1205">_xlfn.IFS(X1205="賃借施設","－",L1205&gt;=2006,"a",L1205&gt;=1986,"b",L1205&gt;=1976,"c",L1205&lt;=1975,"d")</f>
        <v>b</v>
      </c>
      <c r="N1205" s="79" t="str" cm="1">
        <f t="array" ref="N1205">_xlfn.IFS(X1205="賃借施設","－",L1205&gt;=2005,"a",L1205&gt;=1985,"b",L1205&gt;=1975,"c",L1205&lt;=1974,"d")</f>
        <v>b</v>
      </c>
      <c r="O1205" s="79" t="str">
        <f t="shared" si="145"/>
        <v/>
      </c>
      <c r="P1205" s="79" t="str">
        <f t="shared" si="146"/>
        <v>D</v>
      </c>
      <c r="Q1205" s="79" t="s">
        <v>1865</v>
      </c>
      <c r="R1205" s="79" t="s">
        <v>1824</v>
      </c>
      <c r="S1205" s="127" t="s">
        <v>439</v>
      </c>
      <c r="T1205" s="127" t="s">
        <v>3731</v>
      </c>
      <c r="U1205" s="127" t="s">
        <v>3732</v>
      </c>
      <c r="V1205" s="127" t="s">
        <v>1064</v>
      </c>
      <c r="W1205" s="116" t="s">
        <v>1778</v>
      </c>
      <c r="X1205" s="116" t="s">
        <v>1757</v>
      </c>
      <c r="Y1205" s="114">
        <v>59</v>
      </c>
      <c r="Z1205" s="127"/>
      <c r="AA1205" s="124"/>
      <c r="AB1205" s="126"/>
      <c r="AC1205" s="124"/>
      <c r="AD1205" s="124"/>
      <c r="AE1205" s="175"/>
      <c r="AF1205" s="175"/>
      <c r="AG1205" s="124"/>
      <c r="AH1205" s="124"/>
      <c r="AI1205" s="124"/>
      <c r="AJ1205" s="124"/>
      <c r="AK1205" s="124"/>
    </row>
    <row r="1206" spans="1:37" ht="26.25" customHeight="1">
      <c r="A1206" s="240">
        <f t="shared" si="142"/>
        <v>1201</v>
      </c>
      <c r="B1206" s="129" t="s">
        <v>79</v>
      </c>
      <c r="C1206" s="129" t="s">
        <v>18</v>
      </c>
      <c r="D1206" s="129" t="s">
        <v>193</v>
      </c>
      <c r="E1206" s="129" t="s">
        <v>154</v>
      </c>
      <c r="F1206" s="74">
        <f t="shared" si="147"/>
        <v>101</v>
      </c>
      <c r="G1206" s="13" t="s" ph="1">
        <v>3231</v>
      </c>
      <c r="H1206" s="126" t="s">
        <v>1207</v>
      </c>
      <c r="I1206" s="81">
        <v>1.44</v>
      </c>
      <c r="J1206" s="80" t="str">
        <f t="shared" si="144"/>
        <v>A</v>
      </c>
      <c r="K1206" s="78"/>
      <c r="L1206" s="79">
        <v>1990</v>
      </c>
      <c r="M1206" s="79" t="str" cm="1">
        <f t="array" ref="M1206">_xlfn.IFS(X1206="賃借施設","－",L1206&gt;=2006,"a",L1206&gt;=1986,"b",L1206&gt;=1976,"c",L1206&lt;=1975,"d")</f>
        <v>b</v>
      </c>
      <c r="N1206" s="79" t="str" cm="1">
        <f t="array" ref="N1206">_xlfn.IFS(X1206="賃借施設","－",L1206&gt;=2005,"a",L1206&gt;=1985,"b",L1206&gt;=1975,"c",L1206&lt;=1974,"d")</f>
        <v>b</v>
      </c>
      <c r="O1206" s="79" t="str">
        <f t="shared" si="145"/>
        <v/>
      </c>
      <c r="P1206" s="79" t="str">
        <f t="shared" si="146"/>
        <v>D</v>
      </c>
      <c r="Q1206" s="79" t="s">
        <v>1865</v>
      </c>
      <c r="R1206" s="79" t="s">
        <v>1824</v>
      </c>
      <c r="S1206" s="127" t="s">
        <v>439</v>
      </c>
      <c r="T1206" s="127" t="s">
        <v>3731</v>
      </c>
      <c r="U1206" s="127" t="s">
        <v>3732</v>
      </c>
      <c r="V1206" s="127" t="s">
        <v>1064</v>
      </c>
      <c r="W1206" s="116" t="s">
        <v>1778</v>
      </c>
      <c r="X1206" s="116" t="s">
        <v>1757</v>
      </c>
      <c r="Y1206" s="114">
        <v>60</v>
      </c>
      <c r="Z1206" s="127"/>
      <c r="AA1206" s="124"/>
      <c r="AB1206" s="126"/>
      <c r="AC1206" s="124"/>
      <c r="AD1206" s="124"/>
      <c r="AE1206" s="175"/>
      <c r="AF1206" s="175"/>
      <c r="AG1206" s="124"/>
      <c r="AH1206" s="124"/>
      <c r="AI1206" s="124"/>
      <c r="AJ1206" s="124"/>
      <c r="AK1206" s="124"/>
    </row>
    <row r="1207" spans="1:37" ht="26.25" customHeight="1">
      <c r="A1207" s="240">
        <f t="shared" si="142"/>
        <v>1202</v>
      </c>
      <c r="B1207" s="129" t="s">
        <v>79</v>
      </c>
      <c r="C1207" s="129" t="s">
        <v>18</v>
      </c>
      <c r="D1207" s="129" t="s">
        <v>193</v>
      </c>
      <c r="E1207" s="129" t="s">
        <v>154</v>
      </c>
      <c r="F1207" s="74">
        <f t="shared" si="147"/>
        <v>102</v>
      </c>
      <c r="G1207" s="13" t="s" ph="1">
        <v>3232</v>
      </c>
      <c r="H1207" s="126" t="s">
        <v>1208</v>
      </c>
      <c r="I1207" s="81">
        <v>9.94</v>
      </c>
      <c r="J1207" s="80" t="str">
        <f t="shared" si="144"/>
        <v>A</v>
      </c>
      <c r="K1207" s="78"/>
      <c r="L1207" s="79">
        <v>2011</v>
      </c>
      <c r="M1207" s="79" t="str" cm="1">
        <f t="array" ref="M1207">_xlfn.IFS(X1207="賃借施設","－",L1207&gt;=2006,"a",L1207&gt;=1986,"b",L1207&gt;=1976,"c",L1207&lt;=1975,"d")</f>
        <v>a</v>
      </c>
      <c r="N1207" s="79" t="str" cm="1">
        <f t="array" ref="N1207">_xlfn.IFS(X1207="賃借施設","－",L1207&gt;=2005,"a",L1207&gt;=1985,"b",L1207&gt;=1975,"c",L1207&lt;=1974,"d")</f>
        <v>a</v>
      </c>
      <c r="O1207" s="79" t="str">
        <f t="shared" si="145"/>
        <v/>
      </c>
      <c r="P1207" s="79" t="str">
        <f t="shared" si="146"/>
        <v>A</v>
      </c>
      <c r="Q1207" s="79" t="s">
        <v>1865</v>
      </c>
      <c r="R1207" s="79" t="s">
        <v>1824</v>
      </c>
      <c r="S1207" s="127" t="s">
        <v>439</v>
      </c>
      <c r="T1207" s="127" t="s">
        <v>3731</v>
      </c>
      <c r="U1207" s="127" t="s">
        <v>3732</v>
      </c>
      <c r="V1207" s="127" t="s">
        <v>1064</v>
      </c>
      <c r="W1207" s="116" t="s">
        <v>1779</v>
      </c>
      <c r="X1207" s="116" t="s">
        <v>1757</v>
      </c>
      <c r="Y1207" s="114">
        <v>34</v>
      </c>
      <c r="Z1207" s="127"/>
      <c r="AA1207" s="124"/>
      <c r="AB1207" s="126"/>
      <c r="AC1207" s="124"/>
      <c r="AD1207" s="124"/>
      <c r="AE1207" s="175"/>
      <c r="AF1207" s="175"/>
      <c r="AG1207" s="124"/>
      <c r="AH1207" s="124"/>
      <c r="AI1207" s="124"/>
      <c r="AJ1207" s="124"/>
      <c r="AK1207" s="124"/>
    </row>
    <row r="1208" spans="1:37" ht="26.25" customHeight="1">
      <c r="A1208" s="240">
        <f t="shared" si="142"/>
        <v>1203</v>
      </c>
      <c r="B1208" s="129" t="s">
        <v>79</v>
      </c>
      <c r="C1208" s="129" t="s">
        <v>18</v>
      </c>
      <c r="D1208" s="129" t="s">
        <v>193</v>
      </c>
      <c r="E1208" s="129" t="s">
        <v>154</v>
      </c>
      <c r="F1208" s="74">
        <f t="shared" si="147"/>
        <v>103</v>
      </c>
      <c r="G1208" s="13" t="s" ph="1">
        <v>3233</v>
      </c>
      <c r="H1208" s="126" t="s">
        <v>1209</v>
      </c>
      <c r="I1208" s="81">
        <v>1.44</v>
      </c>
      <c r="J1208" s="80" t="str">
        <f t="shared" si="144"/>
        <v>A</v>
      </c>
      <c r="K1208" s="78"/>
      <c r="L1208" s="79">
        <v>1990</v>
      </c>
      <c r="M1208" s="79" t="str" cm="1">
        <f t="array" ref="M1208">_xlfn.IFS(X1208="賃借施設","－",L1208&gt;=2006,"a",L1208&gt;=1986,"b",L1208&gt;=1976,"c",L1208&lt;=1975,"d")</f>
        <v>b</v>
      </c>
      <c r="N1208" s="79" t="str" cm="1">
        <f t="array" ref="N1208">_xlfn.IFS(X1208="賃借施設","－",L1208&gt;=2005,"a",L1208&gt;=1985,"b",L1208&gt;=1975,"c",L1208&lt;=1974,"d")</f>
        <v>b</v>
      </c>
      <c r="O1208" s="79" t="str">
        <f t="shared" si="145"/>
        <v/>
      </c>
      <c r="P1208" s="79" t="str">
        <f t="shared" si="146"/>
        <v>D</v>
      </c>
      <c r="Q1208" s="79" t="s">
        <v>1865</v>
      </c>
      <c r="R1208" s="79" t="s">
        <v>1824</v>
      </c>
      <c r="S1208" s="127" t="s">
        <v>439</v>
      </c>
      <c r="T1208" s="127" t="s">
        <v>3731</v>
      </c>
      <c r="U1208" s="127" t="s">
        <v>3732</v>
      </c>
      <c r="V1208" s="127" t="s">
        <v>1064</v>
      </c>
      <c r="W1208" s="116" t="s">
        <v>1779</v>
      </c>
      <c r="X1208" s="116" t="s">
        <v>1757</v>
      </c>
      <c r="Y1208" s="114">
        <v>35</v>
      </c>
      <c r="Z1208" s="127"/>
      <c r="AA1208" s="124"/>
      <c r="AB1208" s="126"/>
      <c r="AC1208" s="124"/>
      <c r="AD1208" s="124"/>
      <c r="AE1208" s="175"/>
      <c r="AF1208" s="175"/>
      <c r="AG1208" s="124"/>
      <c r="AH1208" s="124"/>
      <c r="AI1208" s="124"/>
      <c r="AJ1208" s="124"/>
      <c r="AK1208" s="124"/>
    </row>
    <row r="1209" spans="1:37" ht="26.25" customHeight="1">
      <c r="A1209" s="240">
        <f t="shared" si="142"/>
        <v>1204</v>
      </c>
      <c r="B1209" s="129" t="s">
        <v>79</v>
      </c>
      <c r="C1209" s="129" t="s">
        <v>18</v>
      </c>
      <c r="D1209" s="129" t="s">
        <v>193</v>
      </c>
      <c r="E1209" s="129" t="s">
        <v>154</v>
      </c>
      <c r="F1209" s="74">
        <f t="shared" si="147"/>
        <v>104</v>
      </c>
      <c r="G1209" s="13" t="s" ph="1">
        <v>3234</v>
      </c>
      <c r="H1209" s="126" t="s">
        <v>1210</v>
      </c>
      <c r="I1209" s="81">
        <v>12.15</v>
      </c>
      <c r="J1209" s="80" t="str">
        <f t="shared" si="144"/>
        <v>A</v>
      </c>
      <c r="K1209" s="78"/>
      <c r="L1209" s="79">
        <v>2003</v>
      </c>
      <c r="M1209" s="79" t="str" cm="1">
        <f t="array" ref="M1209">_xlfn.IFS(X1209="賃借施設","－",L1209&gt;=2006,"a",L1209&gt;=1986,"b",L1209&gt;=1976,"c",L1209&lt;=1975,"d")</f>
        <v>b</v>
      </c>
      <c r="N1209" s="79" t="str" cm="1">
        <f t="array" ref="N1209">_xlfn.IFS(X1209="賃借施設","－",L1209&gt;=2005,"a",L1209&gt;=1985,"b",L1209&gt;=1975,"c",L1209&lt;=1974,"d")</f>
        <v>b</v>
      </c>
      <c r="O1209" s="79" t="str">
        <f t="shared" si="145"/>
        <v/>
      </c>
      <c r="P1209" s="79" t="str">
        <f t="shared" si="146"/>
        <v>D</v>
      </c>
      <c r="Q1209" s="79" t="s">
        <v>1865</v>
      </c>
      <c r="R1209" s="79" t="s">
        <v>1824</v>
      </c>
      <c r="S1209" s="127" t="s">
        <v>439</v>
      </c>
      <c r="T1209" s="127" t="s">
        <v>3731</v>
      </c>
      <c r="U1209" s="127" t="s">
        <v>3732</v>
      </c>
      <c r="V1209" s="127" t="s">
        <v>1064</v>
      </c>
      <c r="W1209" s="116" t="s">
        <v>1779</v>
      </c>
      <c r="X1209" s="116" t="s">
        <v>1757</v>
      </c>
      <c r="Y1209" s="114">
        <v>36</v>
      </c>
      <c r="Z1209" s="127"/>
      <c r="AA1209" s="124"/>
      <c r="AB1209" s="126"/>
      <c r="AC1209" s="124"/>
      <c r="AD1209" s="124"/>
      <c r="AE1209" s="175"/>
      <c r="AF1209" s="175"/>
      <c r="AG1209" s="124"/>
      <c r="AH1209" s="124"/>
      <c r="AI1209" s="124"/>
      <c r="AJ1209" s="124"/>
      <c r="AK1209" s="124"/>
    </row>
    <row r="1210" spans="1:37" ht="26.25" customHeight="1">
      <c r="A1210" s="240">
        <f t="shared" si="142"/>
        <v>1205</v>
      </c>
      <c r="B1210" s="129" t="s">
        <v>79</v>
      </c>
      <c r="C1210" s="129" t="s">
        <v>18</v>
      </c>
      <c r="D1210" s="129" t="s">
        <v>193</v>
      </c>
      <c r="E1210" s="129" t="s">
        <v>154</v>
      </c>
      <c r="F1210" s="74">
        <f t="shared" si="147"/>
        <v>105</v>
      </c>
      <c r="G1210" s="13" t="s" ph="1">
        <v>3235</v>
      </c>
      <c r="H1210" s="126" t="s">
        <v>1211</v>
      </c>
      <c r="I1210" s="81">
        <v>3.89</v>
      </c>
      <c r="J1210" s="80" t="str">
        <f t="shared" si="144"/>
        <v>A</v>
      </c>
      <c r="K1210" s="78"/>
      <c r="L1210" s="79">
        <v>1991</v>
      </c>
      <c r="M1210" s="79" t="str" cm="1">
        <f t="array" ref="M1210">_xlfn.IFS(X1210="賃借施設","－",L1210&gt;=2006,"a",L1210&gt;=1986,"b",L1210&gt;=1976,"c",L1210&lt;=1975,"d")</f>
        <v>b</v>
      </c>
      <c r="N1210" s="79" t="str" cm="1">
        <f t="array" ref="N1210">_xlfn.IFS(X1210="賃借施設","－",L1210&gt;=2005,"a",L1210&gt;=1985,"b",L1210&gt;=1975,"c",L1210&lt;=1974,"d")</f>
        <v>b</v>
      </c>
      <c r="O1210" s="79" t="str">
        <f t="shared" si="145"/>
        <v/>
      </c>
      <c r="P1210" s="79" t="str">
        <f t="shared" si="146"/>
        <v>D</v>
      </c>
      <c r="Q1210" s="79" t="s">
        <v>1865</v>
      </c>
      <c r="R1210" s="79" t="s">
        <v>1824</v>
      </c>
      <c r="S1210" s="127" t="s">
        <v>439</v>
      </c>
      <c r="T1210" s="127" t="s">
        <v>3731</v>
      </c>
      <c r="U1210" s="127" t="s">
        <v>3732</v>
      </c>
      <c r="V1210" s="127" t="s">
        <v>1064</v>
      </c>
      <c r="W1210" s="116" t="s">
        <v>1780</v>
      </c>
      <c r="X1210" s="116" t="s">
        <v>1757</v>
      </c>
      <c r="Y1210" s="114">
        <v>35</v>
      </c>
      <c r="Z1210" s="127"/>
      <c r="AA1210" s="124"/>
      <c r="AB1210" s="126"/>
      <c r="AC1210" s="124"/>
      <c r="AD1210" s="124"/>
      <c r="AE1210" s="175"/>
      <c r="AF1210" s="175"/>
      <c r="AG1210" s="124"/>
      <c r="AH1210" s="124"/>
      <c r="AI1210" s="124"/>
      <c r="AJ1210" s="124"/>
      <c r="AK1210" s="124"/>
    </row>
    <row r="1211" spans="1:37" ht="26.25" customHeight="1">
      <c r="A1211" s="240">
        <f t="shared" si="142"/>
        <v>1206</v>
      </c>
      <c r="B1211" s="129" t="s">
        <v>79</v>
      </c>
      <c r="C1211" s="129" t="s">
        <v>18</v>
      </c>
      <c r="D1211" s="129" t="s">
        <v>193</v>
      </c>
      <c r="E1211" s="129" t="s">
        <v>154</v>
      </c>
      <c r="F1211" s="74">
        <f t="shared" si="147"/>
        <v>106</v>
      </c>
      <c r="G1211" s="13" t="s" ph="1">
        <v>3236</v>
      </c>
      <c r="H1211" s="126" t="s">
        <v>1212</v>
      </c>
      <c r="I1211" s="81">
        <v>12.86</v>
      </c>
      <c r="J1211" s="80" t="str">
        <f t="shared" si="144"/>
        <v>A</v>
      </c>
      <c r="K1211" s="78"/>
      <c r="L1211" s="79">
        <v>2005</v>
      </c>
      <c r="M1211" s="79" t="str" cm="1">
        <f t="array" ref="M1211">_xlfn.IFS(X1211="賃借施設","－",L1211&gt;=2006,"a",L1211&gt;=1986,"b",L1211&gt;=1976,"c",L1211&lt;=1975,"d")</f>
        <v>b</v>
      </c>
      <c r="N1211" s="79" t="str" cm="1">
        <f t="array" ref="N1211">_xlfn.IFS(X1211="賃借施設","－",L1211&gt;=2005,"a",L1211&gt;=1985,"b",L1211&gt;=1975,"c",L1211&lt;=1974,"d")</f>
        <v>a</v>
      </c>
      <c r="O1211" s="79" t="str">
        <f t="shared" si="145"/>
        <v>〇</v>
      </c>
      <c r="P1211" s="79" t="str">
        <f t="shared" si="146"/>
        <v>D</v>
      </c>
      <c r="Q1211" s="79" t="s">
        <v>1865</v>
      </c>
      <c r="R1211" s="79" t="s">
        <v>1824</v>
      </c>
      <c r="S1211" s="127" t="s">
        <v>439</v>
      </c>
      <c r="T1211" s="127" t="s">
        <v>3731</v>
      </c>
      <c r="U1211" s="127" t="s">
        <v>3732</v>
      </c>
      <c r="V1211" s="127" t="s">
        <v>1064</v>
      </c>
      <c r="W1211" s="116" t="s">
        <v>1780</v>
      </c>
      <c r="X1211" s="116" t="s">
        <v>1757</v>
      </c>
      <c r="Y1211" s="114">
        <v>36</v>
      </c>
      <c r="Z1211" s="127"/>
      <c r="AA1211" s="124"/>
      <c r="AB1211" s="126"/>
      <c r="AC1211" s="124"/>
      <c r="AD1211" s="124"/>
      <c r="AE1211" s="175"/>
      <c r="AF1211" s="175"/>
      <c r="AG1211" s="124"/>
      <c r="AH1211" s="124"/>
      <c r="AI1211" s="124"/>
      <c r="AJ1211" s="124"/>
      <c r="AK1211" s="124"/>
    </row>
    <row r="1212" spans="1:37" ht="26.25" customHeight="1">
      <c r="A1212" s="240">
        <f t="shared" si="142"/>
        <v>1207</v>
      </c>
      <c r="B1212" s="129" t="s">
        <v>79</v>
      </c>
      <c r="C1212" s="129" t="s">
        <v>18</v>
      </c>
      <c r="D1212" s="129" t="s">
        <v>193</v>
      </c>
      <c r="E1212" s="129" t="s">
        <v>154</v>
      </c>
      <c r="F1212" s="74">
        <f t="shared" si="147"/>
        <v>107</v>
      </c>
      <c r="G1212" s="13" t="s" ph="1">
        <v>3237</v>
      </c>
      <c r="H1212" s="126" t="s">
        <v>1213</v>
      </c>
      <c r="I1212" s="81">
        <v>12.56</v>
      </c>
      <c r="J1212" s="80" t="str">
        <f t="shared" si="144"/>
        <v>A</v>
      </c>
      <c r="K1212" s="78"/>
      <c r="L1212" s="79">
        <v>1989</v>
      </c>
      <c r="M1212" s="79" t="str" cm="1">
        <f t="array" ref="M1212">_xlfn.IFS(X1212="賃借施設","－",L1212&gt;=2006,"a",L1212&gt;=1986,"b",L1212&gt;=1976,"c",L1212&lt;=1975,"d")</f>
        <v>b</v>
      </c>
      <c r="N1212" s="79" t="str" cm="1">
        <f t="array" ref="N1212">_xlfn.IFS(X1212="賃借施設","－",L1212&gt;=2005,"a",L1212&gt;=1985,"b",L1212&gt;=1975,"c",L1212&lt;=1974,"d")</f>
        <v>b</v>
      </c>
      <c r="O1212" s="79" t="str">
        <f t="shared" si="145"/>
        <v/>
      </c>
      <c r="P1212" s="79" t="str">
        <f t="shared" si="146"/>
        <v>D</v>
      </c>
      <c r="Q1212" s="79" t="s">
        <v>1865</v>
      </c>
      <c r="R1212" s="79" t="s">
        <v>1824</v>
      </c>
      <c r="S1212" s="127" t="s">
        <v>439</v>
      </c>
      <c r="T1212" s="127" t="s">
        <v>3731</v>
      </c>
      <c r="U1212" s="127" t="s">
        <v>3732</v>
      </c>
      <c r="V1212" s="127" t="s">
        <v>1064</v>
      </c>
      <c r="W1212" s="116" t="s">
        <v>1780</v>
      </c>
      <c r="X1212" s="116" t="s">
        <v>1757</v>
      </c>
      <c r="Y1212" s="114">
        <v>37</v>
      </c>
      <c r="Z1212" s="127"/>
      <c r="AA1212" s="124"/>
      <c r="AB1212" s="126"/>
      <c r="AC1212" s="124"/>
      <c r="AD1212" s="124"/>
      <c r="AE1212" s="175"/>
      <c r="AF1212" s="175"/>
      <c r="AG1212" s="124"/>
      <c r="AH1212" s="124"/>
      <c r="AI1212" s="124"/>
      <c r="AJ1212" s="124"/>
      <c r="AK1212" s="124"/>
    </row>
    <row r="1213" spans="1:37" ht="26.25" customHeight="1">
      <c r="A1213" s="240">
        <f t="shared" si="142"/>
        <v>1208</v>
      </c>
      <c r="B1213" s="129" t="s">
        <v>79</v>
      </c>
      <c r="C1213" s="129" t="s">
        <v>18</v>
      </c>
      <c r="D1213" s="129" t="s">
        <v>193</v>
      </c>
      <c r="E1213" s="129" t="s">
        <v>154</v>
      </c>
      <c r="F1213" s="74">
        <f t="shared" si="147"/>
        <v>108</v>
      </c>
      <c r="G1213" s="13" t="s" ph="1">
        <v>3238</v>
      </c>
      <c r="H1213" s="126" t="s">
        <v>1214</v>
      </c>
      <c r="I1213" s="81">
        <v>12.96</v>
      </c>
      <c r="J1213" s="80" t="str">
        <f t="shared" si="144"/>
        <v>A</v>
      </c>
      <c r="K1213" s="78"/>
      <c r="L1213" s="79">
        <v>1991</v>
      </c>
      <c r="M1213" s="79" t="str" cm="1">
        <f t="array" ref="M1213">_xlfn.IFS(X1213="賃借施設","－",L1213&gt;=2006,"a",L1213&gt;=1986,"b",L1213&gt;=1976,"c",L1213&lt;=1975,"d")</f>
        <v>b</v>
      </c>
      <c r="N1213" s="79" t="str" cm="1">
        <f t="array" ref="N1213">_xlfn.IFS(X1213="賃借施設","－",L1213&gt;=2005,"a",L1213&gt;=1985,"b",L1213&gt;=1975,"c",L1213&lt;=1974,"d")</f>
        <v>b</v>
      </c>
      <c r="O1213" s="79" t="str">
        <f t="shared" si="145"/>
        <v/>
      </c>
      <c r="P1213" s="79" t="str">
        <f t="shared" si="146"/>
        <v>D</v>
      </c>
      <c r="Q1213" s="79" t="s">
        <v>1865</v>
      </c>
      <c r="R1213" s="79" t="s">
        <v>1824</v>
      </c>
      <c r="S1213" s="127" t="s">
        <v>439</v>
      </c>
      <c r="T1213" s="127" t="s">
        <v>3731</v>
      </c>
      <c r="U1213" s="127" t="s">
        <v>3732</v>
      </c>
      <c r="V1213" s="127" t="s">
        <v>1064</v>
      </c>
      <c r="W1213" s="116" t="s">
        <v>1780</v>
      </c>
      <c r="X1213" s="116" t="s">
        <v>1757</v>
      </c>
      <c r="Y1213" s="114">
        <v>38</v>
      </c>
      <c r="Z1213" s="127"/>
      <c r="AA1213" s="124"/>
      <c r="AB1213" s="126"/>
      <c r="AC1213" s="124"/>
      <c r="AD1213" s="124"/>
      <c r="AE1213" s="175"/>
      <c r="AF1213" s="175"/>
      <c r="AG1213" s="124"/>
      <c r="AH1213" s="124"/>
      <c r="AI1213" s="124"/>
      <c r="AJ1213" s="124"/>
      <c r="AK1213" s="124"/>
    </row>
    <row r="1214" spans="1:37" ht="26.25" customHeight="1">
      <c r="A1214" s="240">
        <f t="shared" si="142"/>
        <v>1209</v>
      </c>
      <c r="B1214" s="129" t="s">
        <v>79</v>
      </c>
      <c r="C1214" s="129" t="s">
        <v>18</v>
      </c>
      <c r="D1214" s="129" t="s">
        <v>193</v>
      </c>
      <c r="E1214" s="129" t="s">
        <v>154</v>
      </c>
      <c r="F1214" s="74">
        <f t="shared" si="147"/>
        <v>109</v>
      </c>
      <c r="G1214" s="13" t="s" ph="1">
        <v>3239</v>
      </c>
      <c r="H1214" s="126" t="s">
        <v>1215</v>
      </c>
      <c r="I1214" s="81">
        <v>3.89</v>
      </c>
      <c r="J1214" s="80" t="str">
        <f t="shared" si="144"/>
        <v>A</v>
      </c>
      <c r="K1214" s="78"/>
      <c r="L1214" s="79">
        <v>1991</v>
      </c>
      <c r="M1214" s="79" t="str" cm="1">
        <f t="array" ref="M1214">_xlfn.IFS(X1214="賃借施設","－",L1214&gt;=2006,"a",L1214&gt;=1986,"b",L1214&gt;=1976,"c",L1214&lt;=1975,"d")</f>
        <v>b</v>
      </c>
      <c r="N1214" s="79" t="str" cm="1">
        <f t="array" ref="N1214">_xlfn.IFS(X1214="賃借施設","－",L1214&gt;=2005,"a",L1214&gt;=1985,"b",L1214&gt;=1975,"c",L1214&lt;=1974,"d")</f>
        <v>b</v>
      </c>
      <c r="O1214" s="79" t="str">
        <f t="shared" si="145"/>
        <v/>
      </c>
      <c r="P1214" s="79" t="str">
        <f t="shared" si="146"/>
        <v>D</v>
      </c>
      <c r="Q1214" s="79" t="s">
        <v>1865</v>
      </c>
      <c r="R1214" s="79" t="s">
        <v>1824</v>
      </c>
      <c r="S1214" s="127" t="s">
        <v>439</v>
      </c>
      <c r="T1214" s="127" t="s">
        <v>3731</v>
      </c>
      <c r="U1214" s="127" t="s">
        <v>3732</v>
      </c>
      <c r="V1214" s="127" t="s">
        <v>1064</v>
      </c>
      <c r="W1214" s="116" t="s">
        <v>1780</v>
      </c>
      <c r="X1214" s="116" t="s">
        <v>1757</v>
      </c>
      <c r="Y1214" s="114">
        <v>39</v>
      </c>
      <c r="Z1214" s="127"/>
      <c r="AA1214" s="124"/>
      <c r="AB1214" s="126"/>
      <c r="AC1214" s="124"/>
      <c r="AD1214" s="124"/>
      <c r="AE1214" s="175"/>
      <c r="AF1214" s="175"/>
      <c r="AG1214" s="124"/>
      <c r="AH1214" s="124"/>
      <c r="AI1214" s="124"/>
      <c r="AJ1214" s="124"/>
      <c r="AK1214" s="124"/>
    </row>
    <row r="1215" spans="1:37" ht="26.25" customHeight="1">
      <c r="A1215" s="240">
        <f t="shared" si="142"/>
        <v>1210</v>
      </c>
      <c r="B1215" s="129" t="s">
        <v>79</v>
      </c>
      <c r="C1215" s="129" t="s">
        <v>18</v>
      </c>
      <c r="D1215" s="129" t="s">
        <v>193</v>
      </c>
      <c r="E1215" s="129" t="s">
        <v>154</v>
      </c>
      <c r="F1215" s="74">
        <f t="shared" si="147"/>
        <v>110</v>
      </c>
      <c r="G1215" s="13" t="s" ph="1">
        <v>3240</v>
      </c>
      <c r="H1215" s="126" t="s">
        <v>1216</v>
      </c>
      <c r="I1215" s="81">
        <v>1.44</v>
      </c>
      <c r="J1215" s="80" t="str">
        <f t="shared" si="144"/>
        <v>A</v>
      </c>
      <c r="K1215" s="78"/>
      <c r="L1215" s="79">
        <v>1989</v>
      </c>
      <c r="M1215" s="79" t="str" cm="1">
        <f t="array" ref="M1215">_xlfn.IFS(X1215="賃借施設","－",L1215&gt;=2006,"a",L1215&gt;=1986,"b",L1215&gt;=1976,"c",L1215&lt;=1975,"d")</f>
        <v>b</v>
      </c>
      <c r="N1215" s="79" t="str" cm="1">
        <f t="array" ref="N1215">_xlfn.IFS(X1215="賃借施設","－",L1215&gt;=2005,"a",L1215&gt;=1985,"b",L1215&gt;=1975,"c",L1215&lt;=1974,"d")</f>
        <v>b</v>
      </c>
      <c r="O1215" s="79" t="str">
        <f t="shared" si="145"/>
        <v/>
      </c>
      <c r="P1215" s="79" t="str">
        <f t="shared" si="146"/>
        <v>D</v>
      </c>
      <c r="Q1215" s="79" t="s">
        <v>1865</v>
      </c>
      <c r="R1215" s="79" t="s">
        <v>1824</v>
      </c>
      <c r="S1215" s="127" t="s">
        <v>439</v>
      </c>
      <c r="T1215" s="127" t="s">
        <v>3731</v>
      </c>
      <c r="U1215" s="127" t="s">
        <v>3732</v>
      </c>
      <c r="V1215" s="127" t="s">
        <v>1064</v>
      </c>
      <c r="W1215" s="116" t="s">
        <v>1780</v>
      </c>
      <c r="X1215" s="116" t="s">
        <v>1757</v>
      </c>
      <c r="Y1215" s="114">
        <v>40</v>
      </c>
      <c r="Z1215" s="127"/>
      <c r="AA1215" s="124"/>
      <c r="AB1215" s="126"/>
      <c r="AC1215" s="124"/>
      <c r="AD1215" s="124"/>
      <c r="AE1215" s="175"/>
      <c r="AF1215" s="175"/>
      <c r="AG1215" s="124"/>
      <c r="AH1215" s="124"/>
      <c r="AI1215" s="124"/>
      <c r="AJ1215" s="124"/>
      <c r="AK1215" s="124"/>
    </row>
    <row r="1216" spans="1:37" ht="26.25" customHeight="1">
      <c r="A1216" s="240">
        <f t="shared" si="142"/>
        <v>1211</v>
      </c>
      <c r="B1216" s="129" t="s">
        <v>79</v>
      </c>
      <c r="C1216" s="129" t="s">
        <v>18</v>
      </c>
      <c r="D1216" s="129" t="s">
        <v>193</v>
      </c>
      <c r="E1216" s="129" t="s">
        <v>154</v>
      </c>
      <c r="F1216" s="74">
        <f t="shared" si="147"/>
        <v>111</v>
      </c>
      <c r="G1216" s="13" t="s" ph="1">
        <v>3241</v>
      </c>
      <c r="H1216" s="126" t="s">
        <v>1217</v>
      </c>
      <c r="I1216" s="81">
        <v>1.44</v>
      </c>
      <c r="J1216" s="80" t="str">
        <f t="shared" si="144"/>
        <v>A</v>
      </c>
      <c r="K1216" s="78"/>
      <c r="L1216" s="79">
        <v>1995</v>
      </c>
      <c r="M1216" s="79" t="str" cm="1">
        <f t="array" ref="M1216">_xlfn.IFS(X1216="賃借施設","－",L1216&gt;=2006,"a",L1216&gt;=1986,"b",L1216&gt;=1976,"c",L1216&lt;=1975,"d")</f>
        <v>b</v>
      </c>
      <c r="N1216" s="79" t="str" cm="1">
        <f t="array" ref="N1216">_xlfn.IFS(X1216="賃借施設","－",L1216&gt;=2005,"a",L1216&gt;=1985,"b",L1216&gt;=1975,"c",L1216&lt;=1974,"d")</f>
        <v>b</v>
      </c>
      <c r="O1216" s="79" t="str">
        <f t="shared" si="145"/>
        <v/>
      </c>
      <c r="P1216" s="79" t="str">
        <f t="shared" si="146"/>
        <v>D</v>
      </c>
      <c r="Q1216" s="79" t="s">
        <v>1865</v>
      </c>
      <c r="R1216" s="79" t="s">
        <v>1824</v>
      </c>
      <c r="S1216" s="127" t="s">
        <v>439</v>
      </c>
      <c r="T1216" s="127" t="s">
        <v>3731</v>
      </c>
      <c r="U1216" s="127" t="s">
        <v>3732</v>
      </c>
      <c r="V1216" s="127" t="s">
        <v>1064</v>
      </c>
      <c r="W1216" s="116" t="s">
        <v>1780</v>
      </c>
      <c r="X1216" s="116" t="s">
        <v>1757</v>
      </c>
      <c r="Y1216" s="114">
        <v>41</v>
      </c>
      <c r="Z1216" s="127"/>
      <c r="AA1216" s="124"/>
      <c r="AB1216" s="126"/>
      <c r="AC1216" s="124"/>
      <c r="AD1216" s="124"/>
      <c r="AE1216" s="175"/>
      <c r="AF1216" s="175"/>
      <c r="AG1216" s="124"/>
      <c r="AH1216" s="124"/>
      <c r="AI1216" s="124"/>
      <c r="AJ1216" s="124"/>
      <c r="AK1216" s="124"/>
    </row>
    <row r="1217" spans="1:37" ht="26.25" customHeight="1">
      <c r="A1217" s="240">
        <f t="shared" si="142"/>
        <v>1212</v>
      </c>
      <c r="B1217" s="129" t="s">
        <v>79</v>
      </c>
      <c r="C1217" s="129" t="s">
        <v>18</v>
      </c>
      <c r="D1217" s="129" t="s">
        <v>193</v>
      </c>
      <c r="E1217" s="129" t="s">
        <v>154</v>
      </c>
      <c r="F1217" s="74">
        <f t="shared" si="147"/>
        <v>112</v>
      </c>
      <c r="G1217" s="13" t="s" ph="1">
        <v>3242</v>
      </c>
      <c r="H1217" s="126" t="s">
        <v>1218</v>
      </c>
      <c r="I1217" s="81">
        <v>1.44</v>
      </c>
      <c r="J1217" s="80" t="str">
        <f t="shared" si="144"/>
        <v>A</v>
      </c>
      <c r="K1217" s="78"/>
      <c r="L1217" s="79">
        <v>1991</v>
      </c>
      <c r="M1217" s="79" t="str" cm="1">
        <f t="array" ref="M1217">_xlfn.IFS(X1217="賃借施設","－",L1217&gt;=2006,"a",L1217&gt;=1986,"b",L1217&gt;=1976,"c",L1217&lt;=1975,"d")</f>
        <v>b</v>
      </c>
      <c r="N1217" s="79" t="str" cm="1">
        <f t="array" ref="N1217">_xlfn.IFS(X1217="賃借施設","－",L1217&gt;=2005,"a",L1217&gt;=1985,"b",L1217&gt;=1975,"c",L1217&lt;=1974,"d")</f>
        <v>b</v>
      </c>
      <c r="O1217" s="79" t="str">
        <f t="shared" si="145"/>
        <v/>
      </c>
      <c r="P1217" s="79" t="str">
        <f t="shared" si="146"/>
        <v>D</v>
      </c>
      <c r="Q1217" s="79" t="s">
        <v>1865</v>
      </c>
      <c r="R1217" s="79" t="s">
        <v>1824</v>
      </c>
      <c r="S1217" s="127" t="s">
        <v>439</v>
      </c>
      <c r="T1217" s="127" t="s">
        <v>3731</v>
      </c>
      <c r="U1217" s="127" t="s">
        <v>3732</v>
      </c>
      <c r="V1217" s="127" t="s">
        <v>1064</v>
      </c>
      <c r="W1217" s="116" t="s">
        <v>1780</v>
      </c>
      <c r="X1217" s="116" t="s">
        <v>1757</v>
      </c>
      <c r="Y1217" s="114">
        <v>42</v>
      </c>
      <c r="Z1217" s="127"/>
      <c r="AA1217" s="124"/>
      <c r="AB1217" s="126"/>
      <c r="AC1217" s="124"/>
      <c r="AD1217" s="124"/>
      <c r="AE1217" s="175"/>
      <c r="AF1217" s="175"/>
      <c r="AG1217" s="124"/>
      <c r="AH1217" s="124"/>
      <c r="AI1217" s="124"/>
      <c r="AJ1217" s="124"/>
      <c r="AK1217" s="124"/>
    </row>
    <row r="1218" spans="1:37" ht="26.25" customHeight="1">
      <c r="A1218" s="240">
        <f t="shared" si="142"/>
        <v>1213</v>
      </c>
      <c r="B1218" s="129" t="s">
        <v>79</v>
      </c>
      <c r="C1218" s="129" t="s">
        <v>18</v>
      </c>
      <c r="D1218" s="129" t="s">
        <v>193</v>
      </c>
      <c r="E1218" s="129" t="s">
        <v>154</v>
      </c>
      <c r="F1218" s="74">
        <f t="shared" si="147"/>
        <v>113</v>
      </c>
      <c r="G1218" s="13" t="s" ph="1">
        <v>3243</v>
      </c>
      <c r="H1218" s="126" t="s">
        <v>1219</v>
      </c>
      <c r="I1218" s="81">
        <v>1.44</v>
      </c>
      <c r="J1218" s="80" t="str">
        <f t="shared" si="144"/>
        <v>A</v>
      </c>
      <c r="K1218" s="78"/>
      <c r="L1218" s="79">
        <v>1992</v>
      </c>
      <c r="M1218" s="79" t="str" cm="1">
        <f t="array" ref="M1218">_xlfn.IFS(X1218="賃借施設","－",L1218&gt;=2006,"a",L1218&gt;=1986,"b",L1218&gt;=1976,"c",L1218&lt;=1975,"d")</f>
        <v>b</v>
      </c>
      <c r="N1218" s="79" t="str" cm="1">
        <f t="array" ref="N1218">_xlfn.IFS(X1218="賃借施設","－",L1218&gt;=2005,"a",L1218&gt;=1985,"b",L1218&gt;=1975,"c",L1218&lt;=1974,"d")</f>
        <v>b</v>
      </c>
      <c r="O1218" s="79" t="str">
        <f t="shared" si="145"/>
        <v/>
      </c>
      <c r="P1218" s="79" t="str">
        <f t="shared" si="146"/>
        <v>D</v>
      </c>
      <c r="Q1218" s="79" t="s">
        <v>1865</v>
      </c>
      <c r="R1218" s="79" t="s">
        <v>1824</v>
      </c>
      <c r="S1218" s="127" t="s">
        <v>439</v>
      </c>
      <c r="T1218" s="127" t="s">
        <v>3731</v>
      </c>
      <c r="U1218" s="127" t="s">
        <v>3732</v>
      </c>
      <c r="V1218" s="127" t="s">
        <v>1064</v>
      </c>
      <c r="W1218" s="116" t="s">
        <v>1781</v>
      </c>
      <c r="X1218" s="116" t="s">
        <v>1757</v>
      </c>
      <c r="Y1218" s="114">
        <v>52</v>
      </c>
      <c r="Z1218" s="127"/>
      <c r="AA1218" s="124"/>
      <c r="AB1218" s="126"/>
      <c r="AC1218" s="124"/>
      <c r="AD1218" s="124"/>
      <c r="AE1218" s="175"/>
      <c r="AF1218" s="175"/>
      <c r="AG1218" s="124"/>
      <c r="AH1218" s="124"/>
      <c r="AI1218" s="124"/>
      <c r="AJ1218" s="124"/>
      <c r="AK1218" s="124"/>
    </row>
    <row r="1219" spans="1:37" ht="26.25" customHeight="1">
      <c r="A1219" s="240">
        <f t="shared" si="142"/>
        <v>1214</v>
      </c>
      <c r="B1219" s="129" t="s">
        <v>79</v>
      </c>
      <c r="C1219" s="129" t="s">
        <v>18</v>
      </c>
      <c r="D1219" s="129" t="s">
        <v>193</v>
      </c>
      <c r="E1219" s="129" t="s">
        <v>154</v>
      </c>
      <c r="F1219" s="74">
        <f t="shared" si="147"/>
        <v>114</v>
      </c>
      <c r="G1219" s="13" t="s" ph="1">
        <v>3244</v>
      </c>
      <c r="H1219" s="126" t="s">
        <v>1220</v>
      </c>
      <c r="I1219" s="81">
        <v>1.44</v>
      </c>
      <c r="J1219" s="80" t="str">
        <f t="shared" si="144"/>
        <v>A</v>
      </c>
      <c r="K1219" s="78"/>
      <c r="L1219" s="79">
        <v>1992</v>
      </c>
      <c r="M1219" s="79" t="str" cm="1">
        <f t="array" ref="M1219">_xlfn.IFS(X1219="賃借施設","－",L1219&gt;=2006,"a",L1219&gt;=1986,"b",L1219&gt;=1976,"c",L1219&lt;=1975,"d")</f>
        <v>b</v>
      </c>
      <c r="N1219" s="79" t="str" cm="1">
        <f t="array" ref="N1219">_xlfn.IFS(X1219="賃借施設","－",L1219&gt;=2005,"a",L1219&gt;=1985,"b",L1219&gt;=1975,"c",L1219&lt;=1974,"d")</f>
        <v>b</v>
      </c>
      <c r="O1219" s="79" t="str">
        <f t="shared" si="145"/>
        <v/>
      </c>
      <c r="P1219" s="79" t="str">
        <f t="shared" si="146"/>
        <v>D</v>
      </c>
      <c r="Q1219" s="79" t="s">
        <v>1865</v>
      </c>
      <c r="R1219" s="79" t="s">
        <v>1824</v>
      </c>
      <c r="S1219" s="127" t="s">
        <v>439</v>
      </c>
      <c r="T1219" s="127" t="s">
        <v>3731</v>
      </c>
      <c r="U1219" s="127" t="s">
        <v>3732</v>
      </c>
      <c r="V1219" s="127" t="s">
        <v>1064</v>
      </c>
      <c r="W1219" s="116" t="s">
        <v>1781</v>
      </c>
      <c r="X1219" s="116" t="s">
        <v>1757</v>
      </c>
      <c r="Y1219" s="114">
        <v>53</v>
      </c>
      <c r="Z1219" s="127"/>
      <c r="AA1219" s="124"/>
      <c r="AB1219" s="126"/>
      <c r="AC1219" s="124"/>
      <c r="AD1219" s="124"/>
      <c r="AE1219" s="175"/>
      <c r="AF1219" s="175"/>
      <c r="AG1219" s="124"/>
      <c r="AH1219" s="124"/>
      <c r="AI1219" s="124"/>
      <c r="AJ1219" s="124"/>
      <c r="AK1219" s="124"/>
    </row>
    <row r="1220" spans="1:37" ht="26.25" customHeight="1">
      <c r="A1220" s="240">
        <f t="shared" si="142"/>
        <v>1215</v>
      </c>
      <c r="B1220" s="129" t="s">
        <v>79</v>
      </c>
      <c r="C1220" s="129" t="s">
        <v>18</v>
      </c>
      <c r="D1220" s="129" t="s">
        <v>193</v>
      </c>
      <c r="E1220" s="129" t="s">
        <v>154</v>
      </c>
      <c r="F1220" s="74">
        <f t="shared" si="147"/>
        <v>115</v>
      </c>
      <c r="G1220" s="13" t="s" ph="1">
        <v>3245</v>
      </c>
      <c r="H1220" s="126" t="s">
        <v>1221</v>
      </c>
      <c r="I1220" s="81">
        <v>3.89</v>
      </c>
      <c r="J1220" s="80" t="str">
        <f t="shared" si="144"/>
        <v>A</v>
      </c>
      <c r="K1220" s="78"/>
      <c r="L1220" s="79">
        <v>1992</v>
      </c>
      <c r="M1220" s="79" t="str" cm="1">
        <f t="array" ref="M1220">_xlfn.IFS(X1220="賃借施設","－",L1220&gt;=2006,"a",L1220&gt;=1986,"b",L1220&gt;=1976,"c",L1220&lt;=1975,"d")</f>
        <v>b</v>
      </c>
      <c r="N1220" s="79" t="str" cm="1">
        <f t="array" ref="N1220">_xlfn.IFS(X1220="賃借施設","－",L1220&gt;=2005,"a",L1220&gt;=1985,"b",L1220&gt;=1975,"c",L1220&lt;=1974,"d")</f>
        <v>b</v>
      </c>
      <c r="O1220" s="79" t="str">
        <f t="shared" si="145"/>
        <v/>
      </c>
      <c r="P1220" s="79" t="str">
        <f t="shared" si="146"/>
        <v>D</v>
      </c>
      <c r="Q1220" s="79" t="s">
        <v>1865</v>
      </c>
      <c r="R1220" s="79" t="s">
        <v>1824</v>
      </c>
      <c r="S1220" s="127" t="s">
        <v>439</v>
      </c>
      <c r="T1220" s="127" t="s">
        <v>3731</v>
      </c>
      <c r="U1220" s="127" t="s">
        <v>3732</v>
      </c>
      <c r="V1220" s="127" t="s">
        <v>1064</v>
      </c>
      <c r="W1220" s="116" t="s">
        <v>1781</v>
      </c>
      <c r="X1220" s="116" t="s">
        <v>1757</v>
      </c>
      <c r="Y1220" s="114">
        <v>54</v>
      </c>
      <c r="Z1220" s="127"/>
      <c r="AA1220" s="124"/>
      <c r="AB1220" s="126"/>
      <c r="AC1220" s="124"/>
      <c r="AD1220" s="124"/>
      <c r="AE1220" s="175"/>
      <c r="AF1220" s="175"/>
      <c r="AG1220" s="124"/>
      <c r="AH1220" s="124"/>
      <c r="AI1220" s="124"/>
      <c r="AJ1220" s="124"/>
      <c r="AK1220" s="124"/>
    </row>
    <row r="1221" spans="1:37" ht="26.25" customHeight="1">
      <c r="A1221" s="240">
        <f t="shared" si="142"/>
        <v>1216</v>
      </c>
      <c r="B1221" s="129" t="s">
        <v>79</v>
      </c>
      <c r="C1221" s="129" t="s">
        <v>18</v>
      </c>
      <c r="D1221" s="129" t="s">
        <v>193</v>
      </c>
      <c r="E1221" s="129" t="s">
        <v>154</v>
      </c>
      <c r="F1221" s="74">
        <f t="shared" si="147"/>
        <v>116</v>
      </c>
      <c r="G1221" s="13" t="s" ph="1">
        <v>3246</v>
      </c>
      <c r="H1221" s="126" t="s">
        <v>1222</v>
      </c>
      <c r="I1221" s="81">
        <v>3.89</v>
      </c>
      <c r="J1221" s="80" t="str">
        <f t="shared" si="144"/>
        <v>A</v>
      </c>
      <c r="K1221" s="78"/>
      <c r="L1221" s="79">
        <v>1990</v>
      </c>
      <c r="M1221" s="79" t="str" cm="1">
        <f t="array" ref="M1221">_xlfn.IFS(X1221="賃借施設","－",L1221&gt;=2006,"a",L1221&gt;=1986,"b",L1221&gt;=1976,"c",L1221&lt;=1975,"d")</f>
        <v>b</v>
      </c>
      <c r="N1221" s="79" t="str" cm="1">
        <f t="array" ref="N1221">_xlfn.IFS(X1221="賃借施設","－",L1221&gt;=2005,"a",L1221&gt;=1985,"b",L1221&gt;=1975,"c",L1221&lt;=1974,"d")</f>
        <v>b</v>
      </c>
      <c r="O1221" s="79" t="str">
        <f t="shared" si="145"/>
        <v/>
      </c>
      <c r="P1221" s="79" t="str">
        <f t="shared" si="146"/>
        <v>D</v>
      </c>
      <c r="Q1221" s="79" t="s">
        <v>1865</v>
      </c>
      <c r="R1221" s="79" t="s">
        <v>1824</v>
      </c>
      <c r="S1221" s="127" t="s">
        <v>439</v>
      </c>
      <c r="T1221" s="127" t="s">
        <v>3731</v>
      </c>
      <c r="U1221" s="127" t="s">
        <v>3732</v>
      </c>
      <c r="V1221" s="127" t="s">
        <v>1064</v>
      </c>
      <c r="W1221" s="116" t="s">
        <v>1781</v>
      </c>
      <c r="X1221" s="116" t="s">
        <v>1757</v>
      </c>
      <c r="Y1221" s="114">
        <v>55</v>
      </c>
      <c r="Z1221" s="127"/>
      <c r="AA1221" s="124"/>
      <c r="AB1221" s="126"/>
      <c r="AC1221" s="124"/>
      <c r="AD1221" s="124"/>
      <c r="AE1221" s="175"/>
      <c r="AF1221" s="175"/>
      <c r="AG1221" s="124"/>
      <c r="AH1221" s="124"/>
      <c r="AI1221" s="124"/>
      <c r="AJ1221" s="124"/>
      <c r="AK1221" s="124"/>
    </row>
    <row r="1222" spans="1:37" ht="26.25" customHeight="1">
      <c r="A1222" s="240">
        <f t="shared" si="142"/>
        <v>1217</v>
      </c>
      <c r="B1222" s="129" t="s">
        <v>79</v>
      </c>
      <c r="C1222" s="129" t="s">
        <v>18</v>
      </c>
      <c r="D1222" s="129" t="s">
        <v>193</v>
      </c>
      <c r="E1222" s="129" t="s">
        <v>154</v>
      </c>
      <c r="F1222" s="74">
        <f t="shared" si="147"/>
        <v>117</v>
      </c>
      <c r="G1222" s="13" t="s" ph="1">
        <v>3247</v>
      </c>
      <c r="H1222" s="126" t="s">
        <v>1223</v>
      </c>
      <c r="I1222" s="81">
        <v>13.39</v>
      </c>
      <c r="J1222" s="80" t="str">
        <f t="shared" si="144"/>
        <v>A</v>
      </c>
      <c r="K1222" s="78"/>
      <c r="L1222" s="79">
        <v>1988</v>
      </c>
      <c r="M1222" s="79" t="str" cm="1">
        <f t="array" ref="M1222">_xlfn.IFS(X1222="賃借施設","－",L1222&gt;=2006,"a",L1222&gt;=1986,"b",L1222&gt;=1976,"c",L1222&lt;=1975,"d")</f>
        <v>b</v>
      </c>
      <c r="N1222" s="79" t="str" cm="1">
        <f t="array" ref="N1222">_xlfn.IFS(X1222="賃借施設","－",L1222&gt;=2005,"a",L1222&gt;=1985,"b",L1222&gt;=1975,"c",L1222&lt;=1974,"d")</f>
        <v>b</v>
      </c>
      <c r="O1222" s="79" t="str">
        <f t="shared" si="145"/>
        <v/>
      </c>
      <c r="P1222" s="79" t="str">
        <f t="shared" si="146"/>
        <v>D</v>
      </c>
      <c r="Q1222" s="79" t="s">
        <v>1865</v>
      </c>
      <c r="R1222" s="79" t="s">
        <v>1824</v>
      </c>
      <c r="S1222" s="127" t="s">
        <v>439</v>
      </c>
      <c r="T1222" s="127" t="s">
        <v>3731</v>
      </c>
      <c r="U1222" s="127" t="s">
        <v>3732</v>
      </c>
      <c r="V1222" s="127" t="s">
        <v>1064</v>
      </c>
      <c r="W1222" s="116" t="s">
        <v>1782</v>
      </c>
      <c r="X1222" s="116" t="s">
        <v>1757</v>
      </c>
      <c r="Y1222" s="114">
        <v>34</v>
      </c>
      <c r="Z1222" s="127"/>
      <c r="AA1222" s="124"/>
      <c r="AB1222" s="126"/>
      <c r="AC1222" s="124"/>
      <c r="AD1222" s="124"/>
      <c r="AE1222" s="175"/>
      <c r="AF1222" s="175"/>
      <c r="AG1222" s="124"/>
      <c r="AH1222" s="124"/>
      <c r="AI1222" s="124"/>
      <c r="AJ1222" s="124"/>
      <c r="AK1222" s="124"/>
    </row>
    <row r="1223" spans="1:37" ht="26.25" customHeight="1">
      <c r="A1223" s="240">
        <f t="shared" si="142"/>
        <v>1218</v>
      </c>
      <c r="B1223" s="129" t="s">
        <v>79</v>
      </c>
      <c r="C1223" s="129" t="s">
        <v>18</v>
      </c>
      <c r="D1223" s="129" t="s">
        <v>193</v>
      </c>
      <c r="E1223" s="129" t="s">
        <v>154</v>
      </c>
      <c r="F1223" s="74">
        <f t="shared" si="147"/>
        <v>118</v>
      </c>
      <c r="G1223" s="13" t="s" ph="1">
        <v>3248</v>
      </c>
      <c r="H1223" s="126" t="s">
        <v>1224</v>
      </c>
      <c r="I1223" s="81">
        <v>13.39</v>
      </c>
      <c r="J1223" s="80" t="str">
        <f t="shared" si="144"/>
        <v>A</v>
      </c>
      <c r="K1223" s="78"/>
      <c r="L1223" s="79">
        <v>1988</v>
      </c>
      <c r="M1223" s="79" t="str" cm="1">
        <f t="array" ref="M1223">_xlfn.IFS(X1223="賃借施設","－",L1223&gt;=2006,"a",L1223&gt;=1986,"b",L1223&gt;=1976,"c",L1223&lt;=1975,"d")</f>
        <v>b</v>
      </c>
      <c r="N1223" s="79" t="str" cm="1">
        <f t="array" ref="N1223">_xlfn.IFS(X1223="賃借施設","－",L1223&gt;=2005,"a",L1223&gt;=1985,"b",L1223&gt;=1975,"c",L1223&lt;=1974,"d")</f>
        <v>b</v>
      </c>
      <c r="O1223" s="79" t="str">
        <f t="shared" si="145"/>
        <v/>
      </c>
      <c r="P1223" s="79" t="str">
        <f t="shared" si="146"/>
        <v>D</v>
      </c>
      <c r="Q1223" s="79" t="s">
        <v>1865</v>
      </c>
      <c r="R1223" s="79" t="s">
        <v>1824</v>
      </c>
      <c r="S1223" s="127" t="s">
        <v>439</v>
      </c>
      <c r="T1223" s="127" t="s">
        <v>3731</v>
      </c>
      <c r="U1223" s="127" t="s">
        <v>3732</v>
      </c>
      <c r="V1223" s="127" t="s">
        <v>1064</v>
      </c>
      <c r="W1223" s="116" t="s">
        <v>1782</v>
      </c>
      <c r="X1223" s="116" t="s">
        <v>1757</v>
      </c>
      <c r="Y1223" s="114">
        <v>35</v>
      </c>
      <c r="Z1223" s="127"/>
      <c r="AA1223" s="124"/>
      <c r="AB1223" s="126"/>
      <c r="AC1223" s="124"/>
      <c r="AD1223" s="124"/>
      <c r="AE1223" s="175"/>
      <c r="AF1223" s="175"/>
      <c r="AG1223" s="124"/>
      <c r="AH1223" s="124"/>
      <c r="AI1223" s="124"/>
      <c r="AJ1223" s="124"/>
      <c r="AK1223" s="124"/>
    </row>
    <row r="1224" spans="1:37" ht="26.25" customHeight="1">
      <c r="A1224" s="240">
        <f t="shared" si="142"/>
        <v>1219</v>
      </c>
      <c r="B1224" s="129" t="s">
        <v>79</v>
      </c>
      <c r="C1224" s="129" t="s">
        <v>18</v>
      </c>
      <c r="D1224" s="129" t="s">
        <v>193</v>
      </c>
      <c r="E1224" s="129" t="s">
        <v>154</v>
      </c>
      <c r="F1224" s="74">
        <f t="shared" si="147"/>
        <v>119</v>
      </c>
      <c r="G1224" s="13" t="s" ph="1">
        <v>3249</v>
      </c>
      <c r="H1224" s="126" t="s">
        <v>1225</v>
      </c>
      <c r="I1224" s="81">
        <v>13.39</v>
      </c>
      <c r="J1224" s="80" t="str">
        <f t="shared" si="144"/>
        <v>A</v>
      </c>
      <c r="K1224" s="78"/>
      <c r="L1224" s="79">
        <v>1988</v>
      </c>
      <c r="M1224" s="79" t="str" cm="1">
        <f t="array" ref="M1224">_xlfn.IFS(X1224="賃借施設","－",L1224&gt;=2006,"a",L1224&gt;=1986,"b",L1224&gt;=1976,"c",L1224&lt;=1975,"d")</f>
        <v>b</v>
      </c>
      <c r="N1224" s="79" t="str" cm="1">
        <f t="array" ref="N1224">_xlfn.IFS(X1224="賃借施設","－",L1224&gt;=2005,"a",L1224&gt;=1985,"b",L1224&gt;=1975,"c",L1224&lt;=1974,"d")</f>
        <v>b</v>
      </c>
      <c r="O1224" s="79" t="str">
        <f t="shared" si="145"/>
        <v/>
      </c>
      <c r="P1224" s="79" t="str">
        <f t="shared" si="146"/>
        <v>D</v>
      </c>
      <c r="Q1224" s="79" t="s">
        <v>1865</v>
      </c>
      <c r="R1224" s="79" t="s">
        <v>1824</v>
      </c>
      <c r="S1224" s="127" t="s">
        <v>439</v>
      </c>
      <c r="T1224" s="127" t="s">
        <v>3731</v>
      </c>
      <c r="U1224" s="127" t="s">
        <v>3732</v>
      </c>
      <c r="V1224" s="127" t="s">
        <v>1064</v>
      </c>
      <c r="W1224" s="116" t="s">
        <v>1782</v>
      </c>
      <c r="X1224" s="116" t="s">
        <v>1757</v>
      </c>
      <c r="Y1224" s="114">
        <v>36</v>
      </c>
      <c r="Z1224" s="127"/>
      <c r="AA1224" s="124"/>
      <c r="AB1224" s="126"/>
      <c r="AC1224" s="124"/>
      <c r="AD1224" s="124"/>
      <c r="AE1224" s="175"/>
      <c r="AF1224" s="175"/>
      <c r="AG1224" s="124"/>
      <c r="AH1224" s="124"/>
      <c r="AI1224" s="124"/>
      <c r="AJ1224" s="124"/>
      <c r="AK1224" s="124"/>
    </row>
    <row r="1225" spans="1:37" ht="26.25" customHeight="1">
      <c r="A1225" s="240">
        <f t="shared" si="142"/>
        <v>1220</v>
      </c>
      <c r="B1225" s="129" t="s">
        <v>79</v>
      </c>
      <c r="C1225" s="129" t="s">
        <v>18</v>
      </c>
      <c r="D1225" s="129" t="s">
        <v>193</v>
      </c>
      <c r="E1225" s="129" t="s">
        <v>154</v>
      </c>
      <c r="F1225" s="74">
        <f t="shared" si="147"/>
        <v>120</v>
      </c>
      <c r="G1225" s="13" t="s" ph="1">
        <v>3250</v>
      </c>
      <c r="H1225" s="126" t="s">
        <v>1226</v>
      </c>
      <c r="I1225" s="81">
        <v>10.8</v>
      </c>
      <c r="J1225" s="80" t="str">
        <f t="shared" si="144"/>
        <v>A</v>
      </c>
      <c r="K1225" s="78"/>
      <c r="L1225" s="79">
        <v>2011</v>
      </c>
      <c r="M1225" s="79" t="str" cm="1">
        <f t="array" ref="M1225">_xlfn.IFS(X1225="賃借施設","－",L1225&gt;=2006,"a",L1225&gt;=1986,"b",L1225&gt;=1976,"c",L1225&lt;=1975,"d")</f>
        <v>a</v>
      </c>
      <c r="N1225" s="79" t="str" cm="1">
        <f t="array" ref="N1225">_xlfn.IFS(X1225="賃借施設","－",L1225&gt;=2005,"a",L1225&gt;=1985,"b",L1225&gt;=1975,"c",L1225&lt;=1974,"d")</f>
        <v>a</v>
      </c>
      <c r="O1225" s="79" t="str">
        <f t="shared" si="145"/>
        <v/>
      </c>
      <c r="P1225" s="79" t="str">
        <f t="shared" si="146"/>
        <v>A</v>
      </c>
      <c r="Q1225" s="79" t="s">
        <v>1865</v>
      </c>
      <c r="R1225" s="79" t="s">
        <v>1824</v>
      </c>
      <c r="S1225" s="127" t="s">
        <v>439</v>
      </c>
      <c r="T1225" s="127" t="s">
        <v>3731</v>
      </c>
      <c r="U1225" s="127" t="s">
        <v>3732</v>
      </c>
      <c r="V1225" s="127" t="s">
        <v>1064</v>
      </c>
      <c r="W1225" s="116" t="s">
        <v>1782</v>
      </c>
      <c r="X1225" s="116" t="s">
        <v>1757</v>
      </c>
      <c r="Y1225" s="114">
        <v>37</v>
      </c>
      <c r="Z1225" s="127"/>
      <c r="AA1225" s="124"/>
      <c r="AB1225" s="126"/>
      <c r="AC1225" s="124"/>
      <c r="AD1225" s="124"/>
      <c r="AE1225" s="175"/>
      <c r="AF1225" s="175"/>
      <c r="AG1225" s="124"/>
      <c r="AH1225" s="124"/>
      <c r="AI1225" s="124"/>
      <c r="AJ1225" s="124"/>
      <c r="AK1225" s="124"/>
    </row>
    <row r="1226" spans="1:37" ht="26.25" customHeight="1">
      <c r="A1226" s="240">
        <f t="shared" si="142"/>
        <v>1221</v>
      </c>
      <c r="B1226" s="129" t="s">
        <v>79</v>
      </c>
      <c r="C1226" s="129" t="s">
        <v>18</v>
      </c>
      <c r="D1226" s="129" t="s">
        <v>193</v>
      </c>
      <c r="E1226" s="129" t="s">
        <v>154</v>
      </c>
      <c r="F1226" s="74">
        <f t="shared" si="147"/>
        <v>121</v>
      </c>
      <c r="G1226" s="13" t="s" ph="1">
        <v>3251</v>
      </c>
      <c r="H1226" s="126" t="s">
        <v>1227</v>
      </c>
      <c r="I1226" s="81">
        <v>9.89</v>
      </c>
      <c r="J1226" s="80" t="str">
        <f t="shared" si="144"/>
        <v>A</v>
      </c>
      <c r="K1226" s="78"/>
      <c r="L1226" s="79">
        <v>2012</v>
      </c>
      <c r="M1226" s="79" t="str" cm="1">
        <f t="array" ref="M1226">_xlfn.IFS(X1226="賃借施設","－",L1226&gt;=2006,"a",L1226&gt;=1986,"b",L1226&gt;=1976,"c",L1226&lt;=1975,"d")</f>
        <v>a</v>
      </c>
      <c r="N1226" s="79" t="str" cm="1">
        <f t="array" ref="N1226">_xlfn.IFS(X1226="賃借施設","－",L1226&gt;=2005,"a",L1226&gt;=1985,"b",L1226&gt;=1975,"c",L1226&lt;=1974,"d")</f>
        <v>a</v>
      </c>
      <c r="O1226" s="79" t="str">
        <f t="shared" si="145"/>
        <v/>
      </c>
      <c r="P1226" s="79" t="str">
        <f t="shared" si="146"/>
        <v>A</v>
      </c>
      <c r="Q1226" s="79" t="s">
        <v>1865</v>
      </c>
      <c r="R1226" s="79" t="s">
        <v>1824</v>
      </c>
      <c r="S1226" s="127" t="s">
        <v>439</v>
      </c>
      <c r="T1226" s="127" t="s">
        <v>3731</v>
      </c>
      <c r="U1226" s="127" t="s">
        <v>3732</v>
      </c>
      <c r="V1226" s="127" t="s">
        <v>1064</v>
      </c>
      <c r="W1226" s="116" t="s">
        <v>1782</v>
      </c>
      <c r="X1226" s="116" t="s">
        <v>1757</v>
      </c>
      <c r="Y1226" s="114">
        <v>38</v>
      </c>
      <c r="Z1226" s="127"/>
      <c r="AA1226" s="124"/>
      <c r="AB1226" s="126"/>
      <c r="AC1226" s="124"/>
      <c r="AD1226" s="124"/>
      <c r="AE1226" s="175"/>
      <c r="AF1226" s="175"/>
      <c r="AG1226" s="124"/>
      <c r="AH1226" s="124"/>
      <c r="AI1226" s="124"/>
      <c r="AJ1226" s="124"/>
      <c r="AK1226" s="124"/>
    </row>
    <row r="1227" spans="1:37" ht="26.25" customHeight="1">
      <c r="A1227" s="240">
        <f t="shared" si="142"/>
        <v>1222</v>
      </c>
      <c r="B1227" s="129" t="s">
        <v>79</v>
      </c>
      <c r="C1227" s="129" t="s">
        <v>18</v>
      </c>
      <c r="D1227" s="129" t="s">
        <v>193</v>
      </c>
      <c r="E1227" s="129" t="s">
        <v>154</v>
      </c>
      <c r="F1227" s="74">
        <f t="shared" si="147"/>
        <v>122</v>
      </c>
      <c r="G1227" s="13" t="s" ph="1">
        <v>3252</v>
      </c>
      <c r="H1227" s="126" t="s">
        <v>1228</v>
      </c>
      <c r="I1227" s="81">
        <v>12.56</v>
      </c>
      <c r="J1227" s="80" t="str">
        <f t="shared" si="144"/>
        <v>A</v>
      </c>
      <c r="K1227" s="78"/>
      <c r="L1227" s="79">
        <v>1991</v>
      </c>
      <c r="M1227" s="79" t="str" cm="1">
        <f t="array" ref="M1227">_xlfn.IFS(X1227="賃借施設","－",L1227&gt;=2006,"a",L1227&gt;=1986,"b",L1227&gt;=1976,"c",L1227&lt;=1975,"d")</f>
        <v>b</v>
      </c>
      <c r="N1227" s="79" t="str" cm="1">
        <f t="array" ref="N1227">_xlfn.IFS(X1227="賃借施設","－",L1227&gt;=2005,"a",L1227&gt;=1985,"b",L1227&gt;=1975,"c",L1227&lt;=1974,"d")</f>
        <v>b</v>
      </c>
      <c r="O1227" s="79" t="str">
        <f t="shared" si="145"/>
        <v/>
      </c>
      <c r="P1227" s="79" t="str">
        <f t="shared" si="146"/>
        <v>D</v>
      </c>
      <c r="Q1227" s="79" t="s">
        <v>1865</v>
      </c>
      <c r="R1227" s="79" t="s">
        <v>1824</v>
      </c>
      <c r="S1227" s="127" t="s">
        <v>439</v>
      </c>
      <c r="T1227" s="127" t="s">
        <v>3731</v>
      </c>
      <c r="U1227" s="127" t="s">
        <v>3732</v>
      </c>
      <c r="V1227" s="127" t="s">
        <v>1064</v>
      </c>
      <c r="W1227" s="116" t="s">
        <v>1782</v>
      </c>
      <c r="X1227" s="116" t="s">
        <v>1757</v>
      </c>
      <c r="Y1227" s="114">
        <v>39</v>
      </c>
      <c r="Z1227" s="127"/>
      <c r="AA1227" s="124"/>
      <c r="AB1227" s="126"/>
      <c r="AC1227" s="124"/>
      <c r="AD1227" s="124"/>
      <c r="AE1227" s="175"/>
      <c r="AF1227" s="175"/>
      <c r="AG1227" s="124"/>
      <c r="AH1227" s="124"/>
      <c r="AI1227" s="124"/>
      <c r="AJ1227" s="124"/>
      <c r="AK1227" s="124"/>
    </row>
    <row r="1228" spans="1:37" ht="26.25" customHeight="1">
      <c r="A1228" s="240">
        <f t="shared" si="142"/>
        <v>1223</v>
      </c>
      <c r="B1228" s="129" t="s">
        <v>79</v>
      </c>
      <c r="C1228" s="129" t="s">
        <v>18</v>
      </c>
      <c r="D1228" s="129" t="s">
        <v>193</v>
      </c>
      <c r="E1228" s="129" t="s">
        <v>154</v>
      </c>
      <c r="F1228" s="74">
        <f t="shared" si="147"/>
        <v>123</v>
      </c>
      <c r="G1228" s="13" t="s" ph="1">
        <v>3253</v>
      </c>
      <c r="H1228" s="126" t="s">
        <v>1229</v>
      </c>
      <c r="I1228" s="81">
        <v>12.56</v>
      </c>
      <c r="J1228" s="80" t="str">
        <f t="shared" si="144"/>
        <v>A</v>
      </c>
      <c r="K1228" s="78"/>
      <c r="L1228" s="79">
        <v>1989</v>
      </c>
      <c r="M1228" s="79" t="str" cm="1">
        <f t="array" ref="M1228">_xlfn.IFS(X1228="賃借施設","－",L1228&gt;=2006,"a",L1228&gt;=1986,"b",L1228&gt;=1976,"c",L1228&lt;=1975,"d")</f>
        <v>b</v>
      </c>
      <c r="N1228" s="79" t="str" cm="1">
        <f t="array" ref="N1228">_xlfn.IFS(X1228="賃借施設","－",L1228&gt;=2005,"a",L1228&gt;=1985,"b",L1228&gt;=1975,"c",L1228&lt;=1974,"d")</f>
        <v>b</v>
      </c>
      <c r="O1228" s="79" t="str">
        <f t="shared" si="145"/>
        <v/>
      </c>
      <c r="P1228" s="79" t="str">
        <f t="shared" si="146"/>
        <v>D</v>
      </c>
      <c r="Q1228" s="79" t="s">
        <v>1865</v>
      </c>
      <c r="R1228" s="79" t="s">
        <v>1824</v>
      </c>
      <c r="S1228" s="127" t="s">
        <v>439</v>
      </c>
      <c r="T1228" s="127" t="s">
        <v>3731</v>
      </c>
      <c r="U1228" s="127" t="s">
        <v>3732</v>
      </c>
      <c r="V1228" s="127" t="s">
        <v>1064</v>
      </c>
      <c r="W1228" s="116" t="s">
        <v>1782</v>
      </c>
      <c r="X1228" s="116" t="s">
        <v>1757</v>
      </c>
      <c r="Y1228" s="114">
        <v>40</v>
      </c>
      <c r="Z1228" s="127"/>
      <c r="AA1228" s="124"/>
      <c r="AB1228" s="126"/>
      <c r="AC1228" s="124"/>
      <c r="AD1228" s="124"/>
      <c r="AE1228" s="175"/>
      <c r="AF1228" s="175"/>
      <c r="AG1228" s="124"/>
      <c r="AH1228" s="124"/>
      <c r="AI1228" s="124"/>
      <c r="AJ1228" s="124"/>
      <c r="AK1228" s="124"/>
    </row>
    <row r="1229" spans="1:37" ht="26.25" customHeight="1">
      <c r="A1229" s="240">
        <f t="shared" si="142"/>
        <v>1224</v>
      </c>
      <c r="B1229" s="129" t="s">
        <v>79</v>
      </c>
      <c r="C1229" s="129" t="s">
        <v>18</v>
      </c>
      <c r="D1229" s="129" t="s">
        <v>193</v>
      </c>
      <c r="E1229" s="129" t="s">
        <v>154</v>
      </c>
      <c r="F1229" s="74">
        <f t="shared" si="147"/>
        <v>124</v>
      </c>
      <c r="G1229" s="13" t="s" ph="1">
        <v>3254</v>
      </c>
      <c r="H1229" s="126" t="s">
        <v>1230</v>
      </c>
      <c r="I1229" s="81">
        <v>3.89</v>
      </c>
      <c r="J1229" s="80" t="str">
        <f t="shared" si="144"/>
        <v>A</v>
      </c>
      <c r="K1229" s="78"/>
      <c r="L1229" s="79">
        <v>1989</v>
      </c>
      <c r="M1229" s="79" t="str" cm="1">
        <f t="array" ref="M1229">_xlfn.IFS(X1229="賃借施設","－",L1229&gt;=2006,"a",L1229&gt;=1986,"b",L1229&gt;=1976,"c",L1229&lt;=1975,"d")</f>
        <v>b</v>
      </c>
      <c r="N1229" s="79" t="str" cm="1">
        <f t="array" ref="N1229">_xlfn.IFS(X1229="賃借施設","－",L1229&gt;=2005,"a",L1229&gt;=1985,"b",L1229&gt;=1975,"c",L1229&lt;=1974,"d")</f>
        <v>b</v>
      </c>
      <c r="O1229" s="79" t="str">
        <f t="shared" si="145"/>
        <v/>
      </c>
      <c r="P1229" s="79" t="str">
        <f t="shared" si="146"/>
        <v>D</v>
      </c>
      <c r="Q1229" s="79" t="s">
        <v>1865</v>
      </c>
      <c r="R1229" s="79" t="s">
        <v>1824</v>
      </c>
      <c r="S1229" s="127" t="s">
        <v>439</v>
      </c>
      <c r="T1229" s="127" t="s">
        <v>3731</v>
      </c>
      <c r="U1229" s="127" t="s">
        <v>3732</v>
      </c>
      <c r="V1229" s="127" t="s">
        <v>1064</v>
      </c>
      <c r="W1229" s="116" t="s">
        <v>1782</v>
      </c>
      <c r="X1229" s="116" t="s">
        <v>1757</v>
      </c>
      <c r="Y1229" s="114">
        <v>41</v>
      </c>
      <c r="Z1229" s="127"/>
      <c r="AA1229" s="124"/>
      <c r="AB1229" s="126"/>
      <c r="AC1229" s="124"/>
      <c r="AD1229" s="124"/>
      <c r="AE1229" s="175"/>
      <c r="AF1229" s="175"/>
      <c r="AG1229" s="124"/>
      <c r="AH1229" s="124"/>
      <c r="AI1229" s="124"/>
      <c r="AJ1229" s="124"/>
      <c r="AK1229" s="124"/>
    </row>
    <row r="1230" spans="1:37" ht="26.25" customHeight="1">
      <c r="A1230" s="240">
        <f t="shared" si="142"/>
        <v>1225</v>
      </c>
      <c r="B1230" s="129" t="s">
        <v>79</v>
      </c>
      <c r="C1230" s="129" t="s">
        <v>18</v>
      </c>
      <c r="D1230" s="129" t="s">
        <v>193</v>
      </c>
      <c r="E1230" s="129" t="s">
        <v>154</v>
      </c>
      <c r="F1230" s="74">
        <f t="shared" si="147"/>
        <v>125</v>
      </c>
      <c r="G1230" s="13" t="s" ph="1">
        <v>3255</v>
      </c>
      <c r="H1230" s="126" t="s">
        <v>1231</v>
      </c>
      <c r="I1230" s="81">
        <v>12.56</v>
      </c>
      <c r="J1230" s="80" t="str">
        <f t="shared" si="144"/>
        <v>A</v>
      </c>
      <c r="K1230" s="78"/>
      <c r="L1230" s="79">
        <v>1991</v>
      </c>
      <c r="M1230" s="79" t="str" cm="1">
        <f t="array" ref="M1230">_xlfn.IFS(X1230="賃借施設","－",L1230&gt;=2006,"a",L1230&gt;=1986,"b",L1230&gt;=1976,"c",L1230&lt;=1975,"d")</f>
        <v>b</v>
      </c>
      <c r="N1230" s="79" t="str" cm="1">
        <f t="array" ref="N1230">_xlfn.IFS(X1230="賃借施設","－",L1230&gt;=2005,"a",L1230&gt;=1985,"b",L1230&gt;=1975,"c",L1230&lt;=1974,"d")</f>
        <v>b</v>
      </c>
      <c r="O1230" s="79" t="str">
        <f t="shared" si="145"/>
        <v/>
      </c>
      <c r="P1230" s="79" t="str">
        <f t="shared" si="146"/>
        <v>D</v>
      </c>
      <c r="Q1230" s="79" t="s">
        <v>1865</v>
      </c>
      <c r="R1230" s="79" t="s">
        <v>1824</v>
      </c>
      <c r="S1230" s="127" t="s">
        <v>439</v>
      </c>
      <c r="T1230" s="127" t="s">
        <v>3731</v>
      </c>
      <c r="U1230" s="127" t="s">
        <v>3732</v>
      </c>
      <c r="V1230" s="127" t="s">
        <v>1064</v>
      </c>
      <c r="W1230" s="116" t="s">
        <v>1782</v>
      </c>
      <c r="X1230" s="116" t="s">
        <v>1757</v>
      </c>
      <c r="Y1230" s="114">
        <v>42</v>
      </c>
      <c r="Z1230" s="127"/>
      <c r="AA1230" s="124"/>
      <c r="AB1230" s="126"/>
      <c r="AC1230" s="124"/>
      <c r="AD1230" s="124"/>
      <c r="AE1230" s="175"/>
      <c r="AF1230" s="175"/>
      <c r="AG1230" s="124"/>
      <c r="AH1230" s="124"/>
      <c r="AI1230" s="124"/>
      <c r="AJ1230" s="124"/>
      <c r="AK1230" s="124"/>
    </row>
    <row r="1231" spans="1:37" ht="26.25" customHeight="1">
      <c r="A1231" s="240">
        <f t="shared" si="142"/>
        <v>1226</v>
      </c>
      <c r="B1231" s="129" t="s">
        <v>79</v>
      </c>
      <c r="C1231" s="129" t="s">
        <v>18</v>
      </c>
      <c r="D1231" s="129" t="s">
        <v>193</v>
      </c>
      <c r="E1231" s="129" t="s">
        <v>154</v>
      </c>
      <c r="F1231" s="74">
        <f t="shared" si="147"/>
        <v>126</v>
      </c>
      <c r="G1231" s="13" t="s" ph="1">
        <v>3256</v>
      </c>
      <c r="H1231" s="126" t="s">
        <v>1232</v>
      </c>
      <c r="I1231" s="81">
        <v>12.96</v>
      </c>
      <c r="J1231" s="80" t="str">
        <f t="shared" si="144"/>
        <v>A</v>
      </c>
      <c r="K1231" s="78"/>
      <c r="L1231" s="79">
        <v>1992</v>
      </c>
      <c r="M1231" s="79" t="str" cm="1">
        <f t="array" ref="M1231">_xlfn.IFS(X1231="賃借施設","－",L1231&gt;=2006,"a",L1231&gt;=1986,"b",L1231&gt;=1976,"c",L1231&lt;=1975,"d")</f>
        <v>b</v>
      </c>
      <c r="N1231" s="79" t="str" cm="1">
        <f t="array" ref="N1231">_xlfn.IFS(X1231="賃借施設","－",L1231&gt;=2005,"a",L1231&gt;=1985,"b",L1231&gt;=1975,"c",L1231&lt;=1974,"d")</f>
        <v>b</v>
      </c>
      <c r="O1231" s="79" t="str">
        <f t="shared" si="145"/>
        <v/>
      </c>
      <c r="P1231" s="79" t="str">
        <f t="shared" si="146"/>
        <v>D</v>
      </c>
      <c r="Q1231" s="79" t="s">
        <v>1865</v>
      </c>
      <c r="R1231" s="79" t="s">
        <v>1824</v>
      </c>
      <c r="S1231" s="127" t="s">
        <v>439</v>
      </c>
      <c r="T1231" s="127" t="s">
        <v>3731</v>
      </c>
      <c r="U1231" s="127" t="s">
        <v>3732</v>
      </c>
      <c r="V1231" s="127" t="s">
        <v>1064</v>
      </c>
      <c r="W1231" s="116" t="s">
        <v>1782</v>
      </c>
      <c r="X1231" s="116" t="s">
        <v>1757</v>
      </c>
      <c r="Y1231" s="114">
        <v>43</v>
      </c>
      <c r="Z1231" s="127"/>
      <c r="AA1231" s="124"/>
      <c r="AB1231" s="126"/>
      <c r="AC1231" s="124"/>
      <c r="AD1231" s="124"/>
      <c r="AE1231" s="175"/>
      <c r="AF1231" s="175"/>
      <c r="AG1231" s="124"/>
      <c r="AH1231" s="124"/>
      <c r="AI1231" s="124"/>
      <c r="AJ1231" s="124"/>
      <c r="AK1231" s="124"/>
    </row>
    <row r="1232" spans="1:37" ht="26.25" customHeight="1">
      <c r="A1232" s="240">
        <f t="shared" ref="A1232:A1295" si="148">A1231+1</f>
        <v>1227</v>
      </c>
      <c r="B1232" s="129" t="s">
        <v>79</v>
      </c>
      <c r="C1232" s="129" t="s">
        <v>18</v>
      </c>
      <c r="D1232" s="129" t="s">
        <v>193</v>
      </c>
      <c r="E1232" s="129" t="s">
        <v>154</v>
      </c>
      <c r="F1232" s="74">
        <f t="shared" si="147"/>
        <v>127</v>
      </c>
      <c r="G1232" s="13" t="s" ph="1">
        <v>3257</v>
      </c>
      <c r="H1232" s="126" t="s">
        <v>1233</v>
      </c>
      <c r="I1232" s="81">
        <v>3.89</v>
      </c>
      <c r="J1232" s="80" t="str">
        <f t="shared" si="144"/>
        <v>A</v>
      </c>
      <c r="K1232" s="78"/>
      <c r="L1232" s="79">
        <v>1990</v>
      </c>
      <c r="M1232" s="79" t="str" cm="1">
        <f t="array" ref="M1232">_xlfn.IFS(X1232="賃借施設","－",L1232&gt;=2006,"a",L1232&gt;=1986,"b",L1232&gt;=1976,"c",L1232&lt;=1975,"d")</f>
        <v>b</v>
      </c>
      <c r="N1232" s="79" t="str" cm="1">
        <f t="array" ref="N1232">_xlfn.IFS(X1232="賃借施設","－",L1232&gt;=2005,"a",L1232&gt;=1985,"b",L1232&gt;=1975,"c",L1232&lt;=1974,"d")</f>
        <v>b</v>
      </c>
      <c r="O1232" s="79" t="str">
        <f t="shared" si="145"/>
        <v/>
      </c>
      <c r="P1232" s="79" t="str">
        <f t="shared" si="146"/>
        <v>D</v>
      </c>
      <c r="Q1232" s="79" t="s">
        <v>1865</v>
      </c>
      <c r="R1232" s="79" t="s">
        <v>1824</v>
      </c>
      <c r="S1232" s="127" t="s">
        <v>439</v>
      </c>
      <c r="T1232" s="127" t="s">
        <v>3731</v>
      </c>
      <c r="U1232" s="127" t="s">
        <v>3732</v>
      </c>
      <c r="V1232" s="127" t="s">
        <v>1064</v>
      </c>
      <c r="W1232" s="116" t="s">
        <v>1782</v>
      </c>
      <c r="X1232" s="116" t="s">
        <v>1757</v>
      </c>
      <c r="Y1232" s="114">
        <v>44</v>
      </c>
      <c r="Z1232" s="127"/>
      <c r="AA1232" s="124"/>
      <c r="AB1232" s="126"/>
      <c r="AC1232" s="124"/>
      <c r="AD1232" s="124"/>
      <c r="AE1232" s="175"/>
      <c r="AF1232" s="175"/>
      <c r="AG1232" s="124"/>
      <c r="AH1232" s="124"/>
      <c r="AI1232" s="124"/>
      <c r="AJ1232" s="124"/>
      <c r="AK1232" s="124"/>
    </row>
    <row r="1233" spans="1:37" ht="26.25" customHeight="1">
      <c r="A1233" s="240">
        <f t="shared" si="148"/>
        <v>1228</v>
      </c>
      <c r="B1233" s="129" t="s">
        <v>79</v>
      </c>
      <c r="C1233" s="129" t="s">
        <v>18</v>
      </c>
      <c r="D1233" s="129" t="s">
        <v>193</v>
      </c>
      <c r="E1233" s="129" t="s">
        <v>154</v>
      </c>
      <c r="F1233" s="74">
        <f t="shared" si="147"/>
        <v>128</v>
      </c>
      <c r="G1233" s="13" t="s" ph="1">
        <v>3258</v>
      </c>
      <c r="H1233" s="126" t="s">
        <v>1234</v>
      </c>
      <c r="I1233" s="81">
        <v>12.56</v>
      </c>
      <c r="J1233" s="80" t="str">
        <f t="shared" si="144"/>
        <v>A</v>
      </c>
      <c r="K1233" s="78"/>
      <c r="L1233" s="79">
        <v>1990</v>
      </c>
      <c r="M1233" s="79" t="str" cm="1">
        <f t="array" ref="M1233">_xlfn.IFS(X1233="賃借施設","－",L1233&gt;=2006,"a",L1233&gt;=1986,"b",L1233&gt;=1976,"c",L1233&lt;=1975,"d")</f>
        <v>b</v>
      </c>
      <c r="N1233" s="79" t="str" cm="1">
        <f t="array" ref="N1233">_xlfn.IFS(X1233="賃借施設","－",L1233&gt;=2005,"a",L1233&gt;=1985,"b",L1233&gt;=1975,"c",L1233&lt;=1974,"d")</f>
        <v>b</v>
      </c>
      <c r="O1233" s="79" t="str">
        <f t="shared" si="145"/>
        <v/>
      </c>
      <c r="P1233" s="79" t="str">
        <f t="shared" si="146"/>
        <v>D</v>
      </c>
      <c r="Q1233" s="79" t="s">
        <v>1865</v>
      </c>
      <c r="R1233" s="79" t="s">
        <v>1824</v>
      </c>
      <c r="S1233" s="127" t="s">
        <v>439</v>
      </c>
      <c r="T1233" s="127" t="s">
        <v>3731</v>
      </c>
      <c r="U1233" s="127" t="s">
        <v>3732</v>
      </c>
      <c r="V1233" s="127" t="s">
        <v>1064</v>
      </c>
      <c r="W1233" s="116" t="s">
        <v>1782</v>
      </c>
      <c r="X1233" s="116" t="s">
        <v>1757</v>
      </c>
      <c r="Y1233" s="114">
        <v>45</v>
      </c>
      <c r="Z1233" s="127"/>
      <c r="AA1233" s="124"/>
      <c r="AB1233" s="126"/>
      <c r="AC1233" s="124"/>
      <c r="AD1233" s="124"/>
      <c r="AE1233" s="175"/>
      <c r="AF1233" s="175"/>
      <c r="AG1233" s="124"/>
      <c r="AH1233" s="124"/>
      <c r="AI1233" s="124"/>
      <c r="AJ1233" s="124"/>
      <c r="AK1233" s="124"/>
    </row>
    <row r="1234" spans="1:37" ht="26.25" customHeight="1">
      <c r="A1234" s="240">
        <f t="shared" si="148"/>
        <v>1229</v>
      </c>
      <c r="B1234" s="129" t="s">
        <v>79</v>
      </c>
      <c r="C1234" s="129" t="s">
        <v>18</v>
      </c>
      <c r="D1234" s="129" t="s">
        <v>193</v>
      </c>
      <c r="E1234" s="129" t="s">
        <v>154</v>
      </c>
      <c r="F1234" s="74">
        <f t="shared" si="147"/>
        <v>129</v>
      </c>
      <c r="G1234" s="13" t="s" ph="1">
        <v>3259</v>
      </c>
      <c r="H1234" s="126" t="s">
        <v>1235</v>
      </c>
      <c r="I1234" s="81">
        <v>1.44</v>
      </c>
      <c r="J1234" s="80" t="str">
        <f t="shared" si="144"/>
        <v>A</v>
      </c>
      <c r="K1234" s="78"/>
      <c r="L1234" s="79">
        <v>1990</v>
      </c>
      <c r="M1234" s="79" t="str" cm="1">
        <f t="array" ref="M1234">_xlfn.IFS(X1234="賃借施設","－",L1234&gt;=2006,"a",L1234&gt;=1986,"b",L1234&gt;=1976,"c",L1234&lt;=1975,"d")</f>
        <v>b</v>
      </c>
      <c r="N1234" s="79" t="str" cm="1">
        <f t="array" ref="N1234">_xlfn.IFS(X1234="賃借施設","－",L1234&gt;=2005,"a",L1234&gt;=1985,"b",L1234&gt;=1975,"c",L1234&lt;=1974,"d")</f>
        <v>b</v>
      </c>
      <c r="O1234" s="79" t="str">
        <f t="shared" si="145"/>
        <v/>
      </c>
      <c r="P1234" s="79" t="str">
        <f t="shared" si="146"/>
        <v>D</v>
      </c>
      <c r="Q1234" s="79" t="s">
        <v>1865</v>
      </c>
      <c r="R1234" s="79" t="s">
        <v>1824</v>
      </c>
      <c r="S1234" s="127" t="s">
        <v>439</v>
      </c>
      <c r="T1234" s="127" t="s">
        <v>3731</v>
      </c>
      <c r="U1234" s="127" t="s">
        <v>3732</v>
      </c>
      <c r="V1234" s="127" t="s">
        <v>1064</v>
      </c>
      <c r="W1234" s="116" t="s">
        <v>1782</v>
      </c>
      <c r="X1234" s="116" t="s">
        <v>1757</v>
      </c>
      <c r="Y1234" s="114">
        <v>46</v>
      </c>
      <c r="Z1234" s="127"/>
      <c r="AA1234" s="124"/>
      <c r="AB1234" s="126"/>
      <c r="AC1234" s="124"/>
      <c r="AD1234" s="124"/>
      <c r="AE1234" s="175"/>
      <c r="AF1234" s="175"/>
      <c r="AG1234" s="124"/>
      <c r="AH1234" s="124"/>
      <c r="AI1234" s="124"/>
      <c r="AJ1234" s="124"/>
      <c r="AK1234" s="124"/>
    </row>
    <row r="1235" spans="1:37" ht="26.25" customHeight="1">
      <c r="A1235" s="240">
        <f t="shared" si="148"/>
        <v>1230</v>
      </c>
      <c r="B1235" s="129" t="s">
        <v>79</v>
      </c>
      <c r="C1235" s="129" t="s">
        <v>18</v>
      </c>
      <c r="D1235" s="129" t="s">
        <v>193</v>
      </c>
      <c r="E1235" s="129" t="s">
        <v>154</v>
      </c>
      <c r="F1235" s="74">
        <f t="shared" ref="F1235:F1254" si="149">F1234+1</f>
        <v>130</v>
      </c>
      <c r="G1235" s="13" t="s" ph="1">
        <v>3260</v>
      </c>
      <c r="H1235" s="126" t="s">
        <v>1236</v>
      </c>
      <c r="I1235" s="81">
        <v>1.44</v>
      </c>
      <c r="J1235" s="80" t="str">
        <f t="shared" si="144"/>
        <v>A</v>
      </c>
      <c r="K1235" s="78"/>
      <c r="L1235" s="79">
        <v>1989</v>
      </c>
      <c r="M1235" s="79" t="str" cm="1">
        <f t="array" ref="M1235">_xlfn.IFS(X1235="賃借施設","－",L1235&gt;=2006,"a",L1235&gt;=1986,"b",L1235&gt;=1976,"c",L1235&lt;=1975,"d")</f>
        <v>b</v>
      </c>
      <c r="N1235" s="79" t="str" cm="1">
        <f t="array" ref="N1235">_xlfn.IFS(X1235="賃借施設","－",L1235&gt;=2005,"a",L1235&gt;=1985,"b",L1235&gt;=1975,"c",L1235&lt;=1974,"d")</f>
        <v>b</v>
      </c>
      <c r="O1235" s="79" t="str">
        <f t="shared" si="145"/>
        <v/>
      </c>
      <c r="P1235" s="79" t="str">
        <f t="shared" si="146"/>
        <v>D</v>
      </c>
      <c r="Q1235" s="79" t="s">
        <v>1865</v>
      </c>
      <c r="R1235" s="79" t="s">
        <v>1824</v>
      </c>
      <c r="S1235" s="127" t="s">
        <v>439</v>
      </c>
      <c r="T1235" s="127" t="s">
        <v>3731</v>
      </c>
      <c r="U1235" s="127" t="s">
        <v>3732</v>
      </c>
      <c r="V1235" s="127" t="s">
        <v>1064</v>
      </c>
      <c r="W1235" s="116" t="s">
        <v>1782</v>
      </c>
      <c r="X1235" s="116" t="s">
        <v>1757</v>
      </c>
      <c r="Y1235" s="114">
        <v>47</v>
      </c>
      <c r="Z1235" s="127"/>
      <c r="AA1235" s="124"/>
      <c r="AB1235" s="126"/>
      <c r="AC1235" s="124"/>
      <c r="AD1235" s="124"/>
      <c r="AE1235" s="175"/>
      <c r="AF1235" s="175"/>
      <c r="AG1235" s="124"/>
      <c r="AH1235" s="124"/>
      <c r="AI1235" s="124"/>
      <c r="AJ1235" s="124"/>
      <c r="AK1235" s="124"/>
    </row>
    <row r="1236" spans="1:37" ht="26.25" customHeight="1">
      <c r="A1236" s="240">
        <f t="shared" si="148"/>
        <v>1231</v>
      </c>
      <c r="B1236" s="129" t="s">
        <v>79</v>
      </c>
      <c r="C1236" s="129" t="s">
        <v>18</v>
      </c>
      <c r="D1236" s="129" t="s">
        <v>193</v>
      </c>
      <c r="E1236" s="129" t="s">
        <v>154</v>
      </c>
      <c r="F1236" s="74">
        <f t="shared" si="149"/>
        <v>131</v>
      </c>
      <c r="G1236" s="13" t="s" ph="1">
        <v>3261</v>
      </c>
      <c r="H1236" s="126" t="s">
        <v>1237</v>
      </c>
      <c r="I1236" s="81">
        <v>12.56</v>
      </c>
      <c r="J1236" s="80" t="str">
        <f t="shared" si="144"/>
        <v>A</v>
      </c>
      <c r="K1236" s="78"/>
      <c r="L1236" s="79">
        <v>1989</v>
      </c>
      <c r="M1236" s="79" t="str" cm="1">
        <f t="array" ref="M1236">_xlfn.IFS(X1236="賃借施設","－",L1236&gt;=2006,"a",L1236&gt;=1986,"b",L1236&gt;=1976,"c",L1236&lt;=1975,"d")</f>
        <v>b</v>
      </c>
      <c r="N1236" s="79" t="str" cm="1">
        <f t="array" ref="N1236">_xlfn.IFS(X1236="賃借施設","－",L1236&gt;=2005,"a",L1236&gt;=1985,"b",L1236&gt;=1975,"c",L1236&lt;=1974,"d")</f>
        <v>b</v>
      </c>
      <c r="O1236" s="79" t="str">
        <f t="shared" si="145"/>
        <v/>
      </c>
      <c r="P1236" s="79" t="str">
        <f t="shared" si="146"/>
        <v>D</v>
      </c>
      <c r="Q1236" s="79" t="s">
        <v>1865</v>
      </c>
      <c r="R1236" s="79" t="s">
        <v>1824</v>
      </c>
      <c r="S1236" s="127" t="s">
        <v>439</v>
      </c>
      <c r="T1236" s="127" t="s">
        <v>3731</v>
      </c>
      <c r="U1236" s="127" t="s">
        <v>3732</v>
      </c>
      <c r="V1236" s="127" t="s">
        <v>1064</v>
      </c>
      <c r="W1236" s="116" t="s">
        <v>1783</v>
      </c>
      <c r="X1236" s="116" t="s">
        <v>1757</v>
      </c>
      <c r="Y1236" s="114">
        <v>46</v>
      </c>
      <c r="Z1236" s="127"/>
      <c r="AA1236" s="124"/>
      <c r="AB1236" s="126"/>
      <c r="AC1236" s="124"/>
      <c r="AD1236" s="124"/>
      <c r="AE1236" s="175"/>
      <c r="AF1236" s="175"/>
      <c r="AG1236" s="124"/>
      <c r="AH1236" s="124"/>
      <c r="AI1236" s="124"/>
      <c r="AJ1236" s="124"/>
      <c r="AK1236" s="124"/>
    </row>
    <row r="1237" spans="1:37" ht="26.25" customHeight="1">
      <c r="A1237" s="240">
        <f t="shared" si="148"/>
        <v>1232</v>
      </c>
      <c r="B1237" s="129" t="s">
        <v>79</v>
      </c>
      <c r="C1237" s="129" t="s">
        <v>18</v>
      </c>
      <c r="D1237" s="129" t="s">
        <v>193</v>
      </c>
      <c r="E1237" s="129" t="s">
        <v>154</v>
      </c>
      <c r="F1237" s="74">
        <f t="shared" si="149"/>
        <v>132</v>
      </c>
      <c r="G1237" s="13" t="s" ph="1">
        <v>3262</v>
      </c>
      <c r="H1237" s="126" t="s">
        <v>1238</v>
      </c>
      <c r="I1237" s="81">
        <v>12.96</v>
      </c>
      <c r="J1237" s="80" t="str">
        <f t="shared" si="144"/>
        <v>A</v>
      </c>
      <c r="K1237" s="78"/>
      <c r="L1237" s="79">
        <v>1991</v>
      </c>
      <c r="M1237" s="79" t="str" cm="1">
        <f t="array" ref="M1237">_xlfn.IFS(X1237="賃借施設","－",L1237&gt;=2006,"a",L1237&gt;=1986,"b",L1237&gt;=1976,"c",L1237&lt;=1975,"d")</f>
        <v>b</v>
      </c>
      <c r="N1237" s="79" t="str" cm="1">
        <f t="array" ref="N1237">_xlfn.IFS(X1237="賃借施設","－",L1237&gt;=2005,"a",L1237&gt;=1985,"b",L1237&gt;=1975,"c",L1237&lt;=1974,"d")</f>
        <v>b</v>
      </c>
      <c r="O1237" s="79" t="str">
        <f t="shared" si="145"/>
        <v/>
      </c>
      <c r="P1237" s="79" t="str">
        <f t="shared" si="146"/>
        <v>D</v>
      </c>
      <c r="Q1237" s="79" t="s">
        <v>1865</v>
      </c>
      <c r="R1237" s="79" t="s">
        <v>1824</v>
      </c>
      <c r="S1237" s="127" t="s">
        <v>439</v>
      </c>
      <c r="T1237" s="127" t="s">
        <v>3731</v>
      </c>
      <c r="U1237" s="127" t="s">
        <v>3732</v>
      </c>
      <c r="V1237" s="127" t="s">
        <v>1064</v>
      </c>
      <c r="W1237" s="116" t="s">
        <v>1783</v>
      </c>
      <c r="X1237" s="116" t="s">
        <v>1757</v>
      </c>
      <c r="Y1237" s="114">
        <v>47</v>
      </c>
      <c r="Z1237" s="127"/>
      <c r="AA1237" s="124"/>
      <c r="AB1237" s="126"/>
      <c r="AC1237" s="124"/>
      <c r="AD1237" s="124"/>
      <c r="AE1237" s="175"/>
      <c r="AF1237" s="175"/>
      <c r="AG1237" s="124"/>
      <c r="AH1237" s="124"/>
      <c r="AI1237" s="124"/>
      <c r="AJ1237" s="124"/>
      <c r="AK1237" s="124"/>
    </row>
    <row r="1238" spans="1:37" ht="26.25" customHeight="1">
      <c r="A1238" s="240">
        <f t="shared" si="148"/>
        <v>1233</v>
      </c>
      <c r="B1238" s="129" t="s">
        <v>79</v>
      </c>
      <c r="C1238" s="129" t="s">
        <v>18</v>
      </c>
      <c r="D1238" s="129" t="s">
        <v>193</v>
      </c>
      <c r="E1238" s="129" t="s">
        <v>154</v>
      </c>
      <c r="F1238" s="74">
        <f t="shared" si="149"/>
        <v>133</v>
      </c>
      <c r="G1238" s="13" t="s" ph="1">
        <v>3263</v>
      </c>
      <c r="H1238" s="126" t="s">
        <v>1443</v>
      </c>
      <c r="I1238" s="81">
        <v>12.56</v>
      </c>
      <c r="J1238" s="80" t="str">
        <f t="shared" si="144"/>
        <v>A</v>
      </c>
      <c r="K1238" s="78"/>
      <c r="L1238" s="79">
        <v>1990</v>
      </c>
      <c r="M1238" s="79" t="str" cm="1">
        <f t="array" ref="M1238">_xlfn.IFS(X1238="賃借施設","－",L1238&gt;=2006,"a",L1238&gt;=1986,"b",L1238&gt;=1976,"c",L1238&lt;=1975,"d")</f>
        <v>b</v>
      </c>
      <c r="N1238" s="79" t="str" cm="1">
        <f t="array" ref="N1238">_xlfn.IFS(X1238="賃借施設","－",L1238&gt;=2005,"a",L1238&gt;=1985,"b",L1238&gt;=1975,"c",L1238&lt;=1974,"d")</f>
        <v>b</v>
      </c>
      <c r="O1238" s="79" t="str">
        <f t="shared" si="145"/>
        <v/>
      </c>
      <c r="P1238" s="79" t="str">
        <f t="shared" si="146"/>
        <v>D</v>
      </c>
      <c r="Q1238" s="79" t="s">
        <v>1865</v>
      </c>
      <c r="R1238" s="79" t="s">
        <v>1824</v>
      </c>
      <c r="S1238" s="127" t="s">
        <v>439</v>
      </c>
      <c r="T1238" s="127" t="s">
        <v>3731</v>
      </c>
      <c r="U1238" s="127" t="s">
        <v>3732</v>
      </c>
      <c r="V1238" s="127" t="s">
        <v>1064</v>
      </c>
      <c r="W1238" s="116" t="s">
        <v>1783</v>
      </c>
      <c r="X1238" s="116" t="s">
        <v>1757</v>
      </c>
      <c r="Y1238" s="114">
        <v>48</v>
      </c>
      <c r="Z1238" s="127"/>
      <c r="AA1238" s="124"/>
      <c r="AB1238" s="126"/>
      <c r="AC1238" s="124"/>
      <c r="AD1238" s="124"/>
      <c r="AE1238" s="175"/>
      <c r="AF1238" s="175"/>
      <c r="AG1238" s="124"/>
      <c r="AH1238" s="124"/>
      <c r="AI1238" s="124"/>
      <c r="AJ1238" s="124"/>
      <c r="AK1238" s="124"/>
    </row>
    <row r="1239" spans="1:37" ht="26.25" customHeight="1">
      <c r="A1239" s="240">
        <f t="shared" si="148"/>
        <v>1234</v>
      </c>
      <c r="B1239" s="129" t="s">
        <v>79</v>
      </c>
      <c r="C1239" s="129" t="s">
        <v>18</v>
      </c>
      <c r="D1239" s="129" t="s">
        <v>193</v>
      </c>
      <c r="E1239" s="129" t="s">
        <v>154</v>
      </c>
      <c r="F1239" s="74">
        <f t="shared" si="149"/>
        <v>134</v>
      </c>
      <c r="G1239" s="13" t="s" ph="1">
        <v>3264</v>
      </c>
      <c r="H1239" s="126" t="s">
        <v>1239</v>
      </c>
      <c r="I1239" s="81">
        <v>12.56</v>
      </c>
      <c r="J1239" s="80" t="str">
        <f t="shared" si="144"/>
        <v>A</v>
      </c>
      <c r="K1239" s="78"/>
      <c r="L1239" s="79">
        <v>1989</v>
      </c>
      <c r="M1239" s="79" t="str" cm="1">
        <f t="array" ref="M1239">_xlfn.IFS(X1239="賃借施設","－",L1239&gt;=2006,"a",L1239&gt;=1986,"b",L1239&gt;=1976,"c",L1239&lt;=1975,"d")</f>
        <v>b</v>
      </c>
      <c r="N1239" s="79" t="str" cm="1">
        <f t="array" ref="N1239">_xlfn.IFS(X1239="賃借施設","－",L1239&gt;=2005,"a",L1239&gt;=1985,"b",L1239&gt;=1975,"c",L1239&lt;=1974,"d")</f>
        <v>b</v>
      </c>
      <c r="O1239" s="79" t="str">
        <f t="shared" si="145"/>
        <v/>
      </c>
      <c r="P1239" s="79" t="str">
        <f t="shared" si="146"/>
        <v>D</v>
      </c>
      <c r="Q1239" s="79" t="s">
        <v>1865</v>
      </c>
      <c r="R1239" s="79" t="s">
        <v>1824</v>
      </c>
      <c r="S1239" s="127" t="s">
        <v>439</v>
      </c>
      <c r="T1239" s="127" t="s">
        <v>3731</v>
      </c>
      <c r="U1239" s="127" t="s">
        <v>3732</v>
      </c>
      <c r="V1239" s="127" t="s">
        <v>1064</v>
      </c>
      <c r="W1239" s="116" t="s">
        <v>1783</v>
      </c>
      <c r="X1239" s="116" t="s">
        <v>1757</v>
      </c>
      <c r="Y1239" s="114">
        <v>49</v>
      </c>
      <c r="Z1239" s="127"/>
      <c r="AA1239" s="124"/>
      <c r="AB1239" s="126"/>
      <c r="AC1239" s="124"/>
      <c r="AD1239" s="124"/>
      <c r="AE1239" s="175"/>
      <c r="AF1239" s="175"/>
      <c r="AG1239" s="124"/>
      <c r="AH1239" s="124"/>
      <c r="AI1239" s="124"/>
      <c r="AJ1239" s="124"/>
      <c r="AK1239" s="124"/>
    </row>
    <row r="1240" spans="1:37" ht="26.25" customHeight="1">
      <c r="A1240" s="240">
        <f t="shared" si="148"/>
        <v>1235</v>
      </c>
      <c r="B1240" s="129" t="s">
        <v>79</v>
      </c>
      <c r="C1240" s="129" t="s">
        <v>18</v>
      </c>
      <c r="D1240" s="129" t="s">
        <v>193</v>
      </c>
      <c r="E1240" s="129" t="s">
        <v>154</v>
      </c>
      <c r="F1240" s="74">
        <f t="shared" si="149"/>
        <v>135</v>
      </c>
      <c r="G1240" s="13" t="s" ph="1">
        <v>3265</v>
      </c>
      <c r="H1240" s="126" t="s">
        <v>1240</v>
      </c>
      <c r="I1240" s="81">
        <v>12.56</v>
      </c>
      <c r="J1240" s="80" t="str">
        <f t="shared" si="144"/>
        <v>A</v>
      </c>
      <c r="K1240" s="78"/>
      <c r="L1240" s="79">
        <v>1989</v>
      </c>
      <c r="M1240" s="79" t="str" cm="1">
        <f t="array" ref="M1240">_xlfn.IFS(X1240="賃借施設","－",L1240&gt;=2006,"a",L1240&gt;=1986,"b",L1240&gt;=1976,"c",L1240&lt;=1975,"d")</f>
        <v>b</v>
      </c>
      <c r="N1240" s="79" t="str" cm="1">
        <f t="array" ref="N1240">_xlfn.IFS(X1240="賃借施設","－",L1240&gt;=2005,"a",L1240&gt;=1985,"b",L1240&gt;=1975,"c",L1240&lt;=1974,"d")</f>
        <v>b</v>
      </c>
      <c r="O1240" s="79" t="str">
        <f t="shared" si="145"/>
        <v/>
      </c>
      <c r="P1240" s="79" t="str">
        <f t="shared" si="146"/>
        <v>D</v>
      </c>
      <c r="Q1240" s="79" t="s">
        <v>1865</v>
      </c>
      <c r="R1240" s="79" t="s">
        <v>1824</v>
      </c>
      <c r="S1240" s="127" t="s">
        <v>439</v>
      </c>
      <c r="T1240" s="127" t="s">
        <v>3731</v>
      </c>
      <c r="U1240" s="127" t="s">
        <v>3732</v>
      </c>
      <c r="V1240" s="127" t="s">
        <v>1064</v>
      </c>
      <c r="W1240" s="116" t="s">
        <v>1783</v>
      </c>
      <c r="X1240" s="116" t="s">
        <v>1757</v>
      </c>
      <c r="Y1240" s="114">
        <v>50</v>
      </c>
      <c r="Z1240" s="127"/>
      <c r="AA1240" s="124"/>
      <c r="AB1240" s="126"/>
      <c r="AC1240" s="124"/>
      <c r="AD1240" s="124"/>
      <c r="AE1240" s="175"/>
      <c r="AF1240" s="175"/>
      <c r="AG1240" s="124"/>
      <c r="AH1240" s="124"/>
      <c r="AI1240" s="124"/>
      <c r="AJ1240" s="124"/>
      <c r="AK1240" s="124"/>
    </row>
    <row r="1241" spans="1:37" ht="26.25" customHeight="1">
      <c r="A1241" s="240">
        <f t="shared" si="148"/>
        <v>1236</v>
      </c>
      <c r="B1241" s="129" t="s">
        <v>79</v>
      </c>
      <c r="C1241" s="129" t="s">
        <v>18</v>
      </c>
      <c r="D1241" s="129" t="s">
        <v>193</v>
      </c>
      <c r="E1241" s="129" t="s">
        <v>154</v>
      </c>
      <c r="F1241" s="74">
        <f t="shared" si="149"/>
        <v>136</v>
      </c>
      <c r="G1241" s="13" t="s" ph="1">
        <v>3266</v>
      </c>
      <c r="H1241" s="126" t="s">
        <v>1443</v>
      </c>
      <c r="I1241" s="81">
        <v>1.44</v>
      </c>
      <c r="J1241" s="80" t="str">
        <f t="shared" si="144"/>
        <v>A</v>
      </c>
      <c r="K1241" s="78"/>
      <c r="L1241" s="79">
        <v>1990</v>
      </c>
      <c r="M1241" s="79" t="str" cm="1">
        <f t="array" ref="M1241">_xlfn.IFS(X1241="賃借施設","－",L1241&gt;=2006,"a",L1241&gt;=1986,"b",L1241&gt;=1976,"c",L1241&lt;=1975,"d")</f>
        <v>b</v>
      </c>
      <c r="N1241" s="79" t="str" cm="1">
        <f t="array" ref="N1241">_xlfn.IFS(X1241="賃借施設","－",L1241&gt;=2005,"a",L1241&gt;=1985,"b",L1241&gt;=1975,"c",L1241&lt;=1974,"d")</f>
        <v>b</v>
      </c>
      <c r="O1241" s="79" t="str">
        <f t="shared" si="145"/>
        <v/>
      </c>
      <c r="P1241" s="79" t="str">
        <f t="shared" si="146"/>
        <v>D</v>
      </c>
      <c r="Q1241" s="79" t="s">
        <v>1865</v>
      </c>
      <c r="R1241" s="79" t="s">
        <v>1824</v>
      </c>
      <c r="S1241" s="127" t="s">
        <v>439</v>
      </c>
      <c r="T1241" s="127" t="s">
        <v>3731</v>
      </c>
      <c r="U1241" s="127" t="s">
        <v>3732</v>
      </c>
      <c r="V1241" s="127" t="s">
        <v>1064</v>
      </c>
      <c r="W1241" s="116" t="s">
        <v>1783</v>
      </c>
      <c r="X1241" s="116" t="s">
        <v>1757</v>
      </c>
      <c r="Y1241" s="114">
        <v>51</v>
      </c>
      <c r="Z1241" s="127"/>
      <c r="AA1241" s="124"/>
      <c r="AB1241" s="126"/>
      <c r="AC1241" s="124"/>
      <c r="AD1241" s="124"/>
      <c r="AE1241" s="175"/>
      <c r="AF1241" s="175"/>
      <c r="AG1241" s="124"/>
      <c r="AH1241" s="124"/>
      <c r="AI1241" s="124"/>
      <c r="AJ1241" s="124"/>
      <c r="AK1241" s="124"/>
    </row>
    <row r="1242" spans="1:37" ht="26.25" customHeight="1">
      <c r="A1242" s="240">
        <f t="shared" si="148"/>
        <v>1237</v>
      </c>
      <c r="B1242" s="129" t="s">
        <v>79</v>
      </c>
      <c r="C1242" s="129" t="s">
        <v>18</v>
      </c>
      <c r="D1242" s="129" t="s">
        <v>193</v>
      </c>
      <c r="E1242" s="129" t="s">
        <v>154</v>
      </c>
      <c r="F1242" s="74">
        <f t="shared" si="149"/>
        <v>137</v>
      </c>
      <c r="G1242" s="13" t="s" ph="1">
        <v>3267</v>
      </c>
      <c r="H1242" s="126" t="s">
        <v>1241</v>
      </c>
      <c r="I1242" s="81">
        <v>3.89</v>
      </c>
      <c r="J1242" s="80" t="str">
        <f t="shared" si="144"/>
        <v>A</v>
      </c>
      <c r="K1242" s="78"/>
      <c r="L1242" s="79">
        <v>1991</v>
      </c>
      <c r="M1242" s="79" t="str" cm="1">
        <f t="array" ref="M1242">_xlfn.IFS(X1242="賃借施設","－",L1242&gt;=2006,"a",L1242&gt;=1986,"b",L1242&gt;=1976,"c",L1242&lt;=1975,"d")</f>
        <v>b</v>
      </c>
      <c r="N1242" s="79" t="str" cm="1">
        <f t="array" ref="N1242">_xlfn.IFS(X1242="賃借施設","－",L1242&gt;=2005,"a",L1242&gt;=1985,"b",L1242&gt;=1975,"c",L1242&lt;=1974,"d")</f>
        <v>b</v>
      </c>
      <c r="O1242" s="79" t="str">
        <f t="shared" si="145"/>
        <v/>
      </c>
      <c r="P1242" s="79" t="str">
        <f t="shared" si="146"/>
        <v>D</v>
      </c>
      <c r="Q1242" s="79" t="s">
        <v>1865</v>
      </c>
      <c r="R1242" s="79" t="s">
        <v>1824</v>
      </c>
      <c r="S1242" s="127" t="s">
        <v>439</v>
      </c>
      <c r="T1242" s="127" t="s">
        <v>3731</v>
      </c>
      <c r="U1242" s="127" t="s">
        <v>3732</v>
      </c>
      <c r="V1242" s="127" t="s">
        <v>1064</v>
      </c>
      <c r="W1242" s="116" t="s">
        <v>1784</v>
      </c>
      <c r="X1242" s="116" t="s">
        <v>1757</v>
      </c>
      <c r="Y1242" s="114">
        <v>64</v>
      </c>
      <c r="Z1242" s="127"/>
      <c r="AA1242" s="124"/>
      <c r="AB1242" s="126"/>
      <c r="AC1242" s="124"/>
      <c r="AD1242" s="124"/>
      <c r="AE1242" s="175"/>
      <c r="AF1242" s="175"/>
      <c r="AG1242" s="124"/>
      <c r="AH1242" s="124"/>
      <c r="AI1242" s="124"/>
      <c r="AJ1242" s="124"/>
      <c r="AK1242" s="124"/>
    </row>
    <row r="1243" spans="1:37" ht="26.25" customHeight="1">
      <c r="A1243" s="240">
        <f t="shared" si="148"/>
        <v>1238</v>
      </c>
      <c r="B1243" s="129" t="s">
        <v>79</v>
      </c>
      <c r="C1243" s="129" t="s">
        <v>18</v>
      </c>
      <c r="D1243" s="129" t="s">
        <v>193</v>
      </c>
      <c r="E1243" s="129" t="s">
        <v>154</v>
      </c>
      <c r="F1243" s="74">
        <f t="shared" si="149"/>
        <v>138</v>
      </c>
      <c r="G1243" s="13" t="s" ph="1">
        <v>3268</v>
      </c>
      <c r="H1243" s="126" t="s">
        <v>1242</v>
      </c>
      <c r="I1243" s="81">
        <v>12.56</v>
      </c>
      <c r="J1243" s="80" t="str">
        <f t="shared" si="144"/>
        <v>A</v>
      </c>
      <c r="K1243" s="78"/>
      <c r="L1243" s="79">
        <v>1990</v>
      </c>
      <c r="M1243" s="79" t="str" cm="1">
        <f t="array" ref="M1243">_xlfn.IFS(X1243="賃借施設","－",L1243&gt;=2006,"a",L1243&gt;=1986,"b",L1243&gt;=1976,"c",L1243&lt;=1975,"d")</f>
        <v>b</v>
      </c>
      <c r="N1243" s="79" t="str" cm="1">
        <f t="array" ref="N1243">_xlfn.IFS(X1243="賃借施設","－",L1243&gt;=2005,"a",L1243&gt;=1985,"b",L1243&gt;=1975,"c",L1243&lt;=1974,"d")</f>
        <v>b</v>
      </c>
      <c r="O1243" s="79" t="str">
        <f t="shared" si="145"/>
        <v/>
      </c>
      <c r="P1243" s="79" t="str">
        <f t="shared" si="146"/>
        <v>D</v>
      </c>
      <c r="Q1243" s="79" t="s">
        <v>1865</v>
      </c>
      <c r="R1243" s="79" t="s">
        <v>1824</v>
      </c>
      <c r="S1243" s="127" t="s">
        <v>439</v>
      </c>
      <c r="T1243" s="127" t="s">
        <v>3731</v>
      </c>
      <c r="U1243" s="127" t="s">
        <v>3732</v>
      </c>
      <c r="V1243" s="127" t="s">
        <v>1064</v>
      </c>
      <c r="W1243" s="116" t="s">
        <v>1784</v>
      </c>
      <c r="X1243" s="116" t="s">
        <v>1757</v>
      </c>
      <c r="Y1243" s="114">
        <v>65</v>
      </c>
      <c r="Z1243" s="127"/>
      <c r="AA1243" s="124"/>
      <c r="AB1243" s="126"/>
      <c r="AC1243" s="124"/>
      <c r="AD1243" s="124"/>
      <c r="AE1243" s="175"/>
      <c r="AF1243" s="175"/>
      <c r="AG1243" s="124"/>
      <c r="AH1243" s="124"/>
      <c r="AI1243" s="124"/>
      <c r="AJ1243" s="124"/>
      <c r="AK1243" s="124"/>
    </row>
    <row r="1244" spans="1:37" ht="26.25" customHeight="1">
      <c r="A1244" s="240">
        <f t="shared" si="148"/>
        <v>1239</v>
      </c>
      <c r="B1244" s="129" t="s">
        <v>79</v>
      </c>
      <c r="C1244" s="129" t="s">
        <v>18</v>
      </c>
      <c r="D1244" s="129" t="s">
        <v>193</v>
      </c>
      <c r="E1244" s="129" t="s">
        <v>154</v>
      </c>
      <c r="F1244" s="74">
        <f t="shared" si="149"/>
        <v>139</v>
      </c>
      <c r="G1244" s="13" t="s" ph="1">
        <v>3269</v>
      </c>
      <c r="H1244" s="126" t="s">
        <v>1243</v>
      </c>
      <c r="I1244" s="81">
        <v>12.96</v>
      </c>
      <c r="J1244" s="80" t="str">
        <f t="shared" si="144"/>
        <v>A</v>
      </c>
      <c r="K1244" s="78"/>
      <c r="L1244" s="79">
        <v>1996</v>
      </c>
      <c r="M1244" s="79" t="str" cm="1">
        <f t="array" ref="M1244">_xlfn.IFS(X1244="賃借施設","－",L1244&gt;=2006,"a",L1244&gt;=1986,"b",L1244&gt;=1976,"c",L1244&lt;=1975,"d")</f>
        <v>b</v>
      </c>
      <c r="N1244" s="79" t="str" cm="1">
        <f t="array" ref="N1244">_xlfn.IFS(X1244="賃借施設","－",L1244&gt;=2005,"a",L1244&gt;=1985,"b",L1244&gt;=1975,"c",L1244&lt;=1974,"d")</f>
        <v>b</v>
      </c>
      <c r="O1244" s="79" t="str">
        <f t="shared" si="145"/>
        <v/>
      </c>
      <c r="P1244" s="79" t="str">
        <f t="shared" si="146"/>
        <v>D</v>
      </c>
      <c r="Q1244" s="79" t="s">
        <v>1865</v>
      </c>
      <c r="R1244" s="79" t="s">
        <v>1824</v>
      </c>
      <c r="S1244" s="127" t="s">
        <v>439</v>
      </c>
      <c r="T1244" s="127" t="s">
        <v>3731</v>
      </c>
      <c r="U1244" s="127" t="s">
        <v>3732</v>
      </c>
      <c r="V1244" s="127" t="s">
        <v>1064</v>
      </c>
      <c r="W1244" s="116" t="s">
        <v>1784</v>
      </c>
      <c r="X1244" s="116" t="s">
        <v>1757</v>
      </c>
      <c r="Y1244" s="114">
        <v>66</v>
      </c>
      <c r="Z1244" s="127"/>
      <c r="AA1244" s="124"/>
      <c r="AB1244" s="126"/>
      <c r="AC1244" s="124"/>
      <c r="AD1244" s="124"/>
      <c r="AE1244" s="175"/>
      <c r="AF1244" s="175"/>
      <c r="AG1244" s="124"/>
      <c r="AH1244" s="124"/>
      <c r="AI1244" s="124"/>
      <c r="AJ1244" s="124"/>
      <c r="AK1244" s="124"/>
    </row>
    <row r="1245" spans="1:37" ht="26.25" customHeight="1">
      <c r="A1245" s="240">
        <f t="shared" si="148"/>
        <v>1240</v>
      </c>
      <c r="B1245" s="129" t="s">
        <v>79</v>
      </c>
      <c r="C1245" s="129" t="s">
        <v>18</v>
      </c>
      <c r="D1245" s="129" t="s">
        <v>193</v>
      </c>
      <c r="E1245" s="129" t="s">
        <v>154</v>
      </c>
      <c r="F1245" s="74">
        <f t="shared" si="149"/>
        <v>140</v>
      </c>
      <c r="G1245" s="13" t="s" ph="1">
        <v>3270</v>
      </c>
      <c r="H1245" s="126" t="s">
        <v>1244</v>
      </c>
      <c r="I1245" s="81">
        <v>13.5</v>
      </c>
      <c r="J1245" s="80" t="str">
        <f t="shared" si="144"/>
        <v>A</v>
      </c>
      <c r="K1245" s="78"/>
      <c r="L1245" s="79">
        <v>2013</v>
      </c>
      <c r="M1245" s="79" t="str" cm="1">
        <f t="array" ref="M1245">_xlfn.IFS(X1245="賃借施設","－",L1245&gt;=2006,"a",L1245&gt;=1986,"b",L1245&gt;=1976,"c",L1245&lt;=1975,"d")</f>
        <v>a</v>
      </c>
      <c r="N1245" s="79" t="str" cm="1">
        <f t="array" ref="N1245">_xlfn.IFS(X1245="賃借施設","－",L1245&gt;=2005,"a",L1245&gt;=1985,"b",L1245&gt;=1975,"c",L1245&lt;=1974,"d")</f>
        <v>a</v>
      </c>
      <c r="O1245" s="79" t="str">
        <f t="shared" si="145"/>
        <v/>
      </c>
      <c r="P1245" s="79" t="str">
        <f t="shared" si="146"/>
        <v>A</v>
      </c>
      <c r="Q1245" s="79" t="s">
        <v>1865</v>
      </c>
      <c r="R1245" s="79" t="s">
        <v>1824</v>
      </c>
      <c r="S1245" s="127" t="s">
        <v>439</v>
      </c>
      <c r="T1245" s="127" t="s">
        <v>3731</v>
      </c>
      <c r="U1245" s="127" t="s">
        <v>3732</v>
      </c>
      <c r="V1245" s="127" t="s">
        <v>1064</v>
      </c>
      <c r="W1245" s="116" t="s">
        <v>1784</v>
      </c>
      <c r="X1245" s="116" t="s">
        <v>1757</v>
      </c>
      <c r="Y1245" s="114">
        <v>67</v>
      </c>
      <c r="Z1245" s="127"/>
      <c r="AA1245" s="124"/>
      <c r="AB1245" s="126"/>
      <c r="AC1245" s="124"/>
      <c r="AD1245" s="124"/>
      <c r="AE1245" s="175"/>
      <c r="AF1245" s="175"/>
      <c r="AG1245" s="124"/>
      <c r="AH1245" s="124"/>
      <c r="AI1245" s="124"/>
      <c r="AJ1245" s="124"/>
      <c r="AK1245" s="124"/>
    </row>
    <row r="1246" spans="1:37" ht="26.25" customHeight="1">
      <c r="A1246" s="240">
        <f t="shared" si="148"/>
        <v>1241</v>
      </c>
      <c r="B1246" s="129" t="s">
        <v>79</v>
      </c>
      <c r="C1246" s="129" t="s">
        <v>18</v>
      </c>
      <c r="D1246" s="129" t="s">
        <v>193</v>
      </c>
      <c r="E1246" s="129" t="s">
        <v>154</v>
      </c>
      <c r="F1246" s="74">
        <f t="shared" si="149"/>
        <v>141</v>
      </c>
      <c r="G1246" s="13" t="s" ph="1">
        <v>3271</v>
      </c>
      <c r="H1246" s="126" t="s">
        <v>1245</v>
      </c>
      <c r="I1246" s="81">
        <v>1.44</v>
      </c>
      <c r="J1246" s="80" t="str">
        <f t="shared" si="144"/>
        <v>A</v>
      </c>
      <c r="K1246" s="78"/>
      <c r="L1246" s="79">
        <v>1991</v>
      </c>
      <c r="M1246" s="79" t="str" cm="1">
        <f t="array" ref="M1246">_xlfn.IFS(X1246="賃借施設","－",L1246&gt;=2006,"a",L1246&gt;=1986,"b",L1246&gt;=1976,"c",L1246&lt;=1975,"d")</f>
        <v>b</v>
      </c>
      <c r="N1246" s="79" t="str" cm="1">
        <f t="array" ref="N1246">_xlfn.IFS(X1246="賃借施設","－",L1246&gt;=2005,"a",L1246&gt;=1985,"b",L1246&gt;=1975,"c",L1246&lt;=1974,"d")</f>
        <v>b</v>
      </c>
      <c r="O1246" s="79" t="str">
        <f t="shared" si="145"/>
        <v/>
      </c>
      <c r="P1246" s="79" t="str">
        <f t="shared" si="146"/>
        <v>D</v>
      </c>
      <c r="Q1246" s="79" t="s">
        <v>1865</v>
      </c>
      <c r="R1246" s="79" t="s">
        <v>1824</v>
      </c>
      <c r="S1246" s="127" t="s">
        <v>439</v>
      </c>
      <c r="T1246" s="127" t="s">
        <v>3731</v>
      </c>
      <c r="U1246" s="127" t="s">
        <v>3732</v>
      </c>
      <c r="V1246" s="127" t="s">
        <v>1064</v>
      </c>
      <c r="W1246" s="116" t="s">
        <v>1784</v>
      </c>
      <c r="X1246" s="116" t="s">
        <v>1757</v>
      </c>
      <c r="Y1246" s="114">
        <v>68</v>
      </c>
      <c r="Z1246" s="127"/>
      <c r="AA1246" s="124"/>
      <c r="AB1246" s="126"/>
      <c r="AC1246" s="124"/>
      <c r="AD1246" s="124"/>
      <c r="AE1246" s="175"/>
      <c r="AF1246" s="175"/>
      <c r="AG1246" s="124"/>
      <c r="AH1246" s="124"/>
      <c r="AI1246" s="124"/>
      <c r="AJ1246" s="124"/>
      <c r="AK1246" s="124"/>
    </row>
    <row r="1247" spans="1:37" ht="26.25" customHeight="1">
      <c r="A1247" s="240">
        <f t="shared" si="148"/>
        <v>1242</v>
      </c>
      <c r="B1247" s="129" t="s">
        <v>79</v>
      </c>
      <c r="C1247" s="129" t="s">
        <v>18</v>
      </c>
      <c r="D1247" s="129" t="s">
        <v>193</v>
      </c>
      <c r="E1247" s="129" t="s">
        <v>154</v>
      </c>
      <c r="F1247" s="74">
        <f t="shared" si="149"/>
        <v>142</v>
      </c>
      <c r="G1247" s="13" t="s" ph="1">
        <v>3272</v>
      </c>
      <c r="H1247" s="126" t="s">
        <v>1246</v>
      </c>
      <c r="I1247" s="81">
        <v>12.96</v>
      </c>
      <c r="J1247" s="80" t="str">
        <f t="shared" si="144"/>
        <v>A</v>
      </c>
      <c r="K1247" s="78"/>
      <c r="L1247" s="79">
        <v>1996</v>
      </c>
      <c r="M1247" s="79" t="str" cm="1">
        <f t="array" ref="M1247">_xlfn.IFS(X1247="賃借施設","－",L1247&gt;=2006,"a",L1247&gt;=1986,"b",L1247&gt;=1976,"c",L1247&lt;=1975,"d")</f>
        <v>b</v>
      </c>
      <c r="N1247" s="79" t="str" cm="1">
        <f t="array" ref="N1247">_xlfn.IFS(X1247="賃借施設","－",L1247&gt;=2005,"a",L1247&gt;=1985,"b",L1247&gt;=1975,"c",L1247&lt;=1974,"d")</f>
        <v>b</v>
      </c>
      <c r="O1247" s="79" t="str">
        <f t="shared" si="145"/>
        <v/>
      </c>
      <c r="P1247" s="79" t="str">
        <f t="shared" si="146"/>
        <v>D</v>
      </c>
      <c r="Q1247" s="79" t="s">
        <v>1865</v>
      </c>
      <c r="R1247" s="79" t="s">
        <v>1824</v>
      </c>
      <c r="S1247" s="127" t="s">
        <v>439</v>
      </c>
      <c r="T1247" s="127" t="s">
        <v>3731</v>
      </c>
      <c r="U1247" s="127" t="s">
        <v>3732</v>
      </c>
      <c r="V1247" s="127" t="s">
        <v>1064</v>
      </c>
      <c r="W1247" s="116" t="s">
        <v>1784</v>
      </c>
      <c r="X1247" s="116" t="s">
        <v>1757</v>
      </c>
      <c r="Y1247" s="114">
        <v>69</v>
      </c>
      <c r="Z1247" s="127"/>
      <c r="AA1247" s="124"/>
      <c r="AB1247" s="126"/>
      <c r="AC1247" s="124"/>
      <c r="AD1247" s="124"/>
      <c r="AE1247" s="175"/>
      <c r="AF1247" s="175"/>
      <c r="AG1247" s="124"/>
      <c r="AH1247" s="124"/>
      <c r="AI1247" s="124"/>
      <c r="AJ1247" s="124"/>
      <c r="AK1247" s="124"/>
    </row>
    <row r="1248" spans="1:37" ht="26.25" customHeight="1">
      <c r="A1248" s="240">
        <f t="shared" si="148"/>
        <v>1243</v>
      </c>
      <c r="B1248" s="129" t="s">
        <v>79</v>
      </c>
      <c r="C1248" s="129" t="s">
        <v>18</v>
      </c>
      <c r="D1248" s="129" t="s">
        <v>193</v>
      </c>
      <c r="E1248" s="129" t="s">
        <v>154</v>
      </c>
      <c r="F1248" s="74">
        <f t="shared" si="149"/>
        <v>143</v>
      </c>
      <c r="G1248" s="13" t="s" ph="1">
        <v>3273</v>
      </c>
      <c r="H1248" s="126" t="s">
        <v>1247</v>
      </c>
      <c r="I1248" s="81">
        <v>3.89</v>
      </c>
      <c r="J1248" s="80" t="str">
        <f t="shared" si="144"/>
        <v>A</v>
      </c>
      <c r="K1248" s="78"/>
      <c r="L1248" s="79">
        <v>1991</v>
      </c>
      <c r="M1248" s="79" t="str" cm="1">
        <f t="array" ref="M1248">_xlfn.IFS(X1248="賃借施設","－",L1248&gt;=2006,"a",L1248&gt;=1986,"b",L1248&gt;=1976,"c",L1248&lt;=1975,"d")</f>
        <v>b</v>
      </c>
      <c r="N1248" s="79" t="str" cm="1">
        <f t="array" ref="N1248">_xlfn.IFS(X1248="賃借施設","－",L1248&gt;=2005,"a",L1248&gt;=1985,"b",L1248&gt;=1975,"c",L1248&lt;=1974,"d")</f>
        <v>b</v>
      </c>
      <c r="O1248" s="79" t="str">
        <f t="shared" si="145"/>
        <v/>
      </c>
      <c r="P1248" s="79" t="str">
        <f t="shared" si="146"/>
        <v>D</v>
      </c>
      <c r="Q1248" s="79" t="s">
        <v>1865</v>
      </c>
      <c r="R1248" s="79" t="s">
        <v>1824</v>
      </c>
      <c r="S1248" s="127" t="s">
        <v>439</v>
      </c>
      <c r="T1248" s="127" t="s">
        <v>3731</v>
      </c>
      <c r="U1248" s="127" t="s">
        <v>3732</v>
      </c>
      <c r="V1248" s="127" t="s">
        <v>1064</v>
      </c>
      <c r="W1248" s="116" t="s">
        <v>1784</v>
      </c>
      <c r="X1248" s="116" t="s">
        <v>1757</v>
      </c>
      <c r="Y1248" s="114">
        <v>70</v>
      </c>
      <c r="Z1248" s="127"/>
      <c r="AA1248" s="124"/>
      <c r="AB1248" s="126"/>
      <c r="AC1248" s="124"/>
      <c r="AD1248" s="124"/>
      <c r="AE1248" s="175"/>
      <c r="AF1248" s="175"/>
      <c r="AG1248" s="124"/>
      <c r="AH1248" s="124"/>
      <c r="AI1248" s="124"/>
      <c r="AJ1248" s="124"/>
      <c r="AK1248" s="124"/>
    </row>
    <row r="1249" spans="1:37" ht="26.25" customHeight="1">
      <c r="A1249" s="240">
        <f t="shared" si="148"/>
        <v>1244</v>
      </c>
      <c r="B1249" s="129" t="s">
        <v>79</v>
      </c>
      <c r="C1249" s="129" t="s">
        <v>18</v>
      </c>
      <c r="D1249" s="129" t="s">
        <v>193</v>
      </c>
      <c r="E1249" s="129" t="s">
        <v>154</v>
      </c>
      <c r="F1249" s="74">
        <f t="shared" si="149"/>
        <v>144</v>
      </c>
      <c r="G1249" s="13" t="s" ph="1">
        <v>3274</v>
      </c>
      <c r="H1249" s="126" t="s">
        <v>1248</v>
      </c>
      <c r="I1249" s="81">
        <v>1.44</v>
      </c>
      <c r="J1249" s="80" t="str">
        <f t="shared" si="144"/>
        <v>A</v>
      </c>
      <c r="K1249" s="78"/>
      <c r="L1249" s="79">
        <v>1995</v>
      </c>
      <c r="M1249" s="79" t="str" cm="1">
        <f t="array" ref="M1249">_xlfn.IFS(X1249="賃借施設","－",L1249&gt;=2006,"a",L1249&gt;=1986,"b",L1249&gt;=1976,"c",L1249&lt;=1975,"d")</f>
        <v>b</v>
      </c>
      <c r="N1249" s="79" t="str" cm="1">
        <f t="array" ref="N1249">_xlfn.IFS(X1249="賃借施設","－",L1249&gt;=2005,"a",L1249&gt;=1985,"b",L1249&gt;=1975,"c",L1249&lt;=1974,"d")</f>
        <v>b</v>
      </c>
      <c r="O1249" s="79" t="str">
        <f t="shared" si="145"/>
        <v/>
      </c>
      <c r="P1249" s="79" t="str">
        <f t="shared" si="146"/>
        <v>D</v>
      </c>
      <c r="Q1249" s="79" t="s">
        <v>1865</v>
      </c>
      <c r="R1249" s="79" t="s">
        <v>1824</v>
      </c>
      <c r="S1249" s="127" t="s">
        <v>439</v>
      </c>
      <c r="T1249" s="127" t="s">
        <v>3731</v>
      </c>
      <c r="U1249" s="127" t="s">
        <v>3732</v>
      </c>
      <c r="V1249" s="127" t="s">
        <v>1064</v>
      </c>
      <c r="W1249" s="116" t="s">
        <v>1784</v>
      </c>
      <c r="X1249" s="116" t="s">
        <v>1757</v>
      </c>
      <c r="Y1249" s="114">
        <v>71</v>
      </c>
      <c r="Z1249" s="127"/>
      <c r="AA1249" s="124"/>
      <c r="AB1249" s="126"/>
      <c r="AC1249" s="124"/>
      <c r="AD1249" s="124"/>
      <c r="AE1249" s="175"/>
      <c r="AF1249" s="175"/>
      <c r="AG1249" s="124"/>
      <c r="AH1249" s="124"/>
      <c r="AI1249" s="124"/>
      <c r="AJ1249" s="124"/>
      <c r="AK1249" s="124"/>
    </row>
    <row r="1250" spans="1:37" ht="26.25" customHeight="1">
      <c r="A1250" s="240">
        <f t="shared" si="148"/>
        <v>1245</v>
      </c>
      <c r="B1250" s="129" t="s">
        <v>79</v>
      </c>
      <c r="C1250" s="129" t="s">
        <v>18</v>
      </c>
      <c r="D1250" s="129" t="s">
        <v>193</v>
      </c>
      <c r="E1250" s="129" t="s">
        <v>154</v>
      </c>
      <c r="F1250" s="74">
        <f t="shared" si="149"/>
        <v>145</v>
      </c>
      <c r="G1250" s="13" t="s" ph="1">
        <v>3275</v>
      </c>
      <c r="H1250" s="126" t="s">
        <v>1249</v>
      </c>
      <c r="I1250" s="81">
        <v>12.96</v>
      </c>
      <c r="J1250" s="80" t="str">
        <f t="shared" si="144"/>
        <v>A</v>
      </c>
      <c r="K1250" s="78"/>
      <c r="L1250" s="79">
        <v>1996</v>
      </c>
      <c r="M1250" s="79" t="str" cm="1">
        <f t="array" ref="M1250">_xlfn.IFS(X1250="賃借施設","－",L1250&gt;=2006,"a",L1250&gt;=1986,"b",L1250&gt;=1976,"c",L1250&lt;=1975,"d")</f>
        <v>b</v>
      </c>
      <c r="N1250" s="79" t="str" cm="1">
        <f t="array" ref="N1250">_xlfn.IFS(X1250="賃借施設","－",L1250&gt;=2005,"a",L1250&gt;=1985,"b",L1250&gt;=1975,"c",L1250&lt;=1974,"d")</f>
        <v>b</v>
      </c>
      <c r="O1250" s="79" t="str">
        <f t="shared" si="145"/>
        <v/>
      </c>
      <c r="P1250" s="79" t="str">
        <f t="shared" si="146"/>
        <v>D</v>
      </c>
      <c r="Q1250" s="79" t="s">
        <v>1865</v>
      </c>
      <c r="R1250" s="79" t="s">
        <v>1824</v>
      </c>
      <c r="S1250" s="127" t="s">
        <v>439</v>
      </c>
      <c r="T1250" s="127" t="s">
        <v>3731</v>
      </c>
      <c r="U1250" s="127" t="s">
        <v>3732</v>
      </c>
      <c r="V1250" s="127" t="s">
        <v>1064</v>
      </c>
      <c r="W1250" s="116" t="s">
        <v>1784</v>
      </c>
      <c r="X1250" s="116" t="s">
        <v>1757</v>
      </c>
      <c r="Y1250" s="114">
        <v>72</v>
      </c>
      <c r="Z1250" s="127"/>
      <c r="AA1250" s="124"/>
      <c r="AB1250" s="126"/>
      <c r="AC1250" s="124"/>
      <c r="AD1250" s="124"/>
      <c r="AE1250" s="175"/>
      <c r="AF1250" s="175"/>
      <c r="AG1250" s="124"/>
      <c r="AH1250" s="124"/>
      <c r="AI1250" s="124"/>
      <c r="AJ1250" s="124"/>
      <c r="AK1250" s="124"/>
    </row>
    <row r="1251" spans="1:37" ht="26.25" customHeight="1">
      <c r="A1251" s="240">
        <f t="shared" si="148"/>
        <v>1246</v>
      </c>
      <c r="B1251" s="129" t="s">
        <v>79</v>
      </c>
      <c r="C1251" s="129" t="s">
        <v>18</v>
      </c>
      <c r="D1251" s="129" t="s">
        <v>193</v>
      </c>
      <c r="E1251" s="129" t="s">
        <v>154</v>
      </c>
      <c r="F1251" s="74">
        <f t="shared" si="149"/>
        <v>146</v>
      </c>
      <c r="G1251" s="13" t="s" ph="1">
        <v>3276</v>
      </c>
      <c r="H1251" s="126" t="s">
        <v>1250</v>
      </c>
      <c r="I1251" s="81">
        <v>3.89</v>
      </c>
      <c r="J1251" s="80" t="str">
        <f t="shared" si="144"/>
        <v>A</v>
      </c>
      <c r="K1251" s="78"/>
      <c r="L1251" s="79">
        <v>1990</v>
      </c>
      <c r="M1251" s="79" t="str" cm="1">
        <f t="array" ref="M1251">_xlfn.IFS(X1251="賃借施設","－",L1251&gt;=2006,"a",L1251&gt;=1986,"b",L1251&gt;=1976,"c",L1251&lt;=1975,"d")</f>
        <v>b</v>
      </c>
      <c r="N1251" s="79" t="str" cm="1">
        <f t="array" ref="N1251">_xlfn.IFS(X1251="賃借施設","－",L1251&gt;=2005,"a",L1251&gt;=1985,"b",L1251&gt;=1975,"c",L1251&lt;=1974,"d")</f>
        <v>b</v>
      </c>
      <c r="O1251" s="79" t="str">
        <f t="shared" si="145"/>
        <v/>
      </c>
      <c r="P1251" s="79" t="str">
        <f t="shared" si="146"/>
        <v>D</v>
      </c>
      <c r="Q1251" s="79" t="s">
        <v>1865</v>
      </c>
      <c r="R1251" s="79" t="s">
        <v>1824</v>
      </c>
      <c r="S1251" s="127" t="s">
        <v>439</v>
      </c>
      <c r="T1251" s="127" t="s">
        <v>3731</v>
      </c>
      <c r="U1251" s="127" t="s">
        <v>3732</v>
      </c>
      <c r="V1251" s="127" t="s">
        <v>1064</v>
      </c>
      <c r="W1251" s="116" t="s">
        <v>1784</v>
      </c>
      <c r="X1251" s="116" t="s">
        <v>1757</v>
      </c>
      <c r="Y1251" s="114">
        <v>73</v>
      </c>
      <c r="Z1251" s="127"/>
      <c r="AA1251" s="124"/>
      <c r="AB1251" s="126"/>
      <c r="AC1251" s="124"/>
      <c r="AD1251" s="124"/>
      <c r="AE1251" s="175"/>
      <c r="AF1251" s="175"/>
      <c r="AG1251" s="124"/>
      <c r="AH1251" s="124"/>
      <c r="AI1251" s="124"/>
      <c r="AJ1251" s="124"/>
      <c r="AK1251" s="124"/>
    </row>
    <row r="1252" spans="1:37" ht="26.25" customHeight="1">
      <c r="A1252" s="240">
        <f t="shared" si="148"/>
        <v>1247</v>
      </c>
      <c r="B1252" s="129" t="s">
        <v>79</v>
      </c>
      <c r="C1252" s="129" t="s">
        <v>18</v>
      </c>
      <c r="D1252" s="129" t="s">
        <v>193</v>
      </c>
      <c r="E1252" s="129" t="s">
        <v>154</v>
      </c>
      <c r="F1252" s="74">
        <f t="shared" si="149"/>
        <v>147</v>
      </c>
      <c r="G1252" s="13" t="s" ph="1">
        <v>3277</v>
      </c>
      <c r="H1252" s="126" t="s">
        <v>1251</v>
      </c>
      <c r="I1252" s="81">
        <v>12.96</v>
      </c>
      <c r="J1252" s="80" t="str">
        <f t="shared" si="144"/>
        <v>A</v>
      </c>
      <c r="K1252" s="78"/>
      <c r="L1252" s="79">
        <v>1993</v>
      </c>
      <c r="M1252" s="79" t="str" cm="1">
        <f t="array" ref="M1252">_xlfn.IFS(X1252="賃借施設","－",L1252&gt;=2006,"a",L1252&gt;=1986,"b",L1252&gt;=1976,"c",L1252&lt;=1975,"d")</f>
        <v>b</v>
      </c>
      <c r="N1252" s="79" t="str" cm="1">
        <f t="array" ref="N1252">_xlfn.IFS(X1252="賃借施設","－",L1252&gt;=2005,"a",L1252&gt;=1985,"b",L1252&gt;=1975,"c",L1252&lt;=1974,"d")</f>
        <v>b</v>
      </c>
      <c r="O1252" s="79" t="str">
        <f t="shared" si="145"/>
        <v/>
      </c>
      <c r="P1252" s="79" t="str">
        <f t="shared" si="146"/>
        <v>D</v>
      </c>
      <c r="Q1252" s="79" t="s">
        <v>1865</v>
      </c>
      <c r="R1252" s="79" t="s">
        <v>1824</v>
      </c>
      <c r="S1252" s="127" t="s">
        <v>439</v>
      </c>
      <c r="T1252" s="127" t="s">
        <v>3731</v>
      </c>
      <c r="U1252" s="127" t="s">
        <v>3732</v>
      </c>
      <c r="V1252" s="127" t="s">
        <v>1064</v>
      </c>
      <c r="W1252" s="116" t="s">
        <v>1785</v>
      </c>
      <c r="X1252" s="116" t="s">
        <v>1757</v>
      </c>
      <c r="Y1252" s="114">
        <v>64</v>
      </c>
      <c r="Z1252" s="127"/>
      <c r="AA1252" s="124"/>
      <c r="AB1252" s="126"/>
      <c r="AC1252" s="124"/>
      <c r="AD1252" s="124"/>
      <c r="AE1252" s="175"/>
      <c r="AF1252" s="175"/>
      <c r="AG1252" s="124"/>
      <c r="AH1252" s="124"/>
      <c r="AI1252" s="124"/>
      <c r="AJ1252" s="124"/>
      <c r="AK1252" s="124"/>
    </row>
    <row r="1253" spans="1:37" ht="26.25" customHeight="1">
      <c r="A1253" s="240">
        <f t="shared" si="148"/>
        <v>1248</v>
      </c>
      <c r="B1253" s="129" t="s">
        <v>79</v>
      </c>
      <c r="C1253" s="129" t="s">
        <v>18</v>
      </c>
      <c r="D1253" s="129" t="s">
        <v>193</v>
      </c>
      <c r="E1253" s="129" t="s">
        <v>154</v>
      </c>
      <c r="F1253" s="74">
        <f t="shared" si="149"/>
        <v>148</v>
      </c>
      <c r="G1253" s="13" t="s" ph="1">
        <v>3278</v>
      </c>
      <c r="H1253" s="126" t="s">
        <v>1252</v>
      </c>
      <c r="I1253" s="81">
        <v>3.53</v>
      </c>
      <c r="J1253" s="80" t="str">
        <f t="shared" ref="J1253:J1316" si="150">IF(X1253="賃借施設","－",IF(I1253&lt;500,"A",IF(I1253&gt;=2000,"C","B")))</f>
        <v>A</v>
      </c>
      <c r="K1253" s="78"/>
      <c r="L1253" s="79">
        <v>1991</v>
      </c>
      <c r="M1253" s="79" t="str" cm="1">
        <f t="array" ref="M1253">_xlfn.IFS(X1253="賃借施設","－",L1253&gt;=2006,"a",L1253&gt;=1986,"b",L1253&gt;=1976,"c",L1253&lt;=1975,"d")</f>
        <v>b</v>
      </c>
      <c r="N1253" s="79" t="str" cm="1">
        <f t="array" ref="N1253">_xlfn.IFS(X1253="賃借施設","－",L1253&gt;=2005,"a",L1253&gt;=1985,"b",L1253&gt;=1975,"c",L1253&lt;=1974,"d")</f>
        <v>b</v>
      </c>
      <c r="O1253" s="79" t="str">
        <f t="shared" ref="O1253:O1316" si="151">IF(M1253=N1253,"","〇")</f>
        <v/>
      </c>
      <c r="P1253" s="79" t="str">
        <f t="shared" ref="P1253:P1316" si="152">IF(X1253="賃借施設","－",IF(AND(J1253="A",M1253="a"),"A",(IF(AND(J1253="B",M1253="a"),"B",(IF(AND(J1253="C",M1253="a"),"C",(IF(AND(J1253="A",M1253="b"),"D",(IF(AND(J1253="B",M1253="b"),"E",(IF(AND(J1253="C",M1253="b"),"F",(IF(AND(J1253="A",M1253="c"),"G",(IF(AND(J1253="B",M1253="c"),"H",(IF(AND(J1253="C",M1253="c"),"I",(IF(AND(J1253="A",M1253="d"),"J",(IF(AND(J1253="B",M1253="d"),"K",(IF(AND(J1253="C",M1253="d"),"L",""))))))))))))))))))))))))</f>
        <v>D</v>
      </c>
      <c r="Q1253" s="79" t="s">
        <v>1865</v>
      </c>
      <c r="R1253" s="79" t="s">
        <v>1824</v>
      </c>
      <c r="S1253" s="127" t="s">
        <v>439</v>
      </c>
      <c r="T1253" s="127" t="s">
        <v>3731</v>
      </c>
      <c r="U1253" s="127" t="s">
        <v>3732</v>
      </c>
      <c r="V1253" s="127" t="s">
        <v>1064</v>
      </c>
      <c r="W1253" s="116" t="s">
        <v>1785</v>
      </c>
      <c r="X1253" s="116" t="s">
        <v>1757</v>
      </c>
      <c r="Y1253" s="114">
        <v>65</v>
      </c>
      <c r="Z1253" s="127"/>
      <c r="AA1253" s="124"/>
      <c r="AB1253" s="126"/>
      <c r="AC1253" s="124"/>
      <c r="AD1253" s="124"/>
      <c r="AE1253" s="175"/>
      <c r="AF1253" s="175"/>
      <c r="AG1253" s="124"/>
      <c r="AH1253" s="124"/>
      <c r="AI1253" s="124"/>
      <c r="AJ1253" s="124"/>
      <c r="AK1253" s="124"/>
    </row>
    <row r="1254" spans="1:37" ht="26.25" customHeight="1">
      <c r="A1254" s="240">
        <f t="shared" si="148"/>
        <v>1249</v>
      </c>
      <c r="B1254" s="129" t="s">
        <v>79</v>
      </c>
      <c r="C1254" s="129" t="s">
        <v>18</v>
      </c>
      <c r="D1254" s="129" t="s">
        <v>193</v>
      </c>
      <c r="E1254" s="129" t="s">
        <v>154</v>
      </c>
      <c r="F1254" s="74">
        <f t="shared" si="149"/>
        <v>149</v>
      </c>
      <c r="G1254" s="13" t="s" ph="1">
        <v>3279</v>
      </c>
      <c r="H1254" s="126" t="s">
        <v>1252</v>
      </c>
      <c r="I1254" s="81">
        <v>1.44</v>
      </c>
      <c r="J1254" s="80" t="str">
        <f t="shared" si="150"/>
        <v>A</v>
      </c>
      <c r="K1254" s="78"/>
      <c r="L1254" s="79">
        <v>1991</v>
      </c>
      <c r="M1254" s="79" t="str" cm="1">
        <f t="array" ref="M1254">_xlfn.IFS(X1254="賃借施設","－",L1254&gt;=2006,"a",L1254&gt;=1986,"b",L1254&gt;=1976,"c",L1254&lt;=1975,"d")</f>
        <v>b</v>
      </c>
      <c r="N1254" s="79" t="str" cm="1">
        <f t="array" ref="N1254">_xlfn.IFS(X1254="賃借施設","－",L1254&gt;=2005,"a",L1254&gt;=1985,"b",L1254&gt;=1975,"c",L1254&lt;=1974,"d")</f>
        <v>b</v>
      </c>
      <c r="O1254" s="79" t="str">
        <f t="shared" si="151"/>
        <v/>
      </c>
      <c r="P1254" s="79" t="str">
        <f t="shared" si="152"/>
        <v>D</v>
      </c>
      <c r="Q1254" s="79" t="s">
        <v>1865</v>
      </c>
      <c r="R1254" s="79" t="s">
        <v>1824</v>
      </c>
      <c r="S1254" s="127" t="s">
        <v>439</v>
      </c>
      <c r="T1254" s="127" t="s">
        <v>3731</v>
      </c>
      <c r="U1254" s="127" t="s">
        <v>3732</v>
      </c>
      <c r="V1254" s="127" t="s">
        <v>1064</v>
      </c>
      <c r="W1254" s="116" t="s">
        <v>1785</v>
      </c>
      <c r="X1254" s="116" t="s">
        <v>1757</v>
      </c>
      <c r="Y1254" s="114">
        <v>66</v>
      </c>
      <c r="Z1254" s="127"/>
      <c r="AA1254" s="124"/>
      <c r="AB1254" s="126"/>
      <c r="AC1254" s="124"/>
      <c r="AD1254" s="124"/>
      <c r="AE1254" s="175"/>
      <c r="AF1254" s="175"/>
      <c r="AG1254" s="124"/>
      <c r="AH1254" s="124"/>
      <c r="AI1254" s="124"/>
      <c r="AJ1254" s="124"/>
      <c r="AK1254" s="124"/>
    </row>
    <row r="1255" spans="1:37" ht="26.25" customHeight="1">
      <c r="A1255" s="240">
        <f t="shared" si="148"/>
        <v>1250</v>
      </c>
      <c r="B1255" s="129" t="s">
        <v>79</v>
      </c>
      <c r="C1255" s="129" t="s">
        <v>18</v>
      </c>
      <c r="D1255" s="125" t="s">
        <v>155</v>
      </c>
      <c r="E1255" s="125" t="s">
        <v>155</v>
      </c>
      <c r="F1255" s="74">
        <v>1</v>
      </c>
      <c r="G1255" s="13" t="s" ph="1">
        <v>3280</v>
      </c>
      <c r="H1255" s="126" t="s">
        <v>1077</v>
      </c>
      <c r="I1255" s="81">
        <v>6371.87</v>
      </c>
      <c r="J1255" s="80" t="str">
        <f t="shared" si="150"/>
        <v>C</v>
      </c>
      <c r="K1255" s="78"/>
      <c r="L1255" s="79">
        <v>1997</v>
      </c>
      <c r="M1255" s="79" t="str" cm="1">
        <f t="array" ref="M1255">_xlfn.IFS(X1255="賃借施設","－",L1255&gt;=2006,"a",L1255&gt;=1986,"b",L1255&gt;=1976,"c",L1255&lt;=1975,"d")</f>
        <v>b</v>
      </c>
      <c r="N1255" s="79" t="str" cm="1">
        <f t="array" ref="N1255">_xlfn.IFS(X1255="賃借施設","－",L1255&gt;=2005,"a",L1255&gt;=1985,"b",L1255&gt;=1975,"c",L1255&lt;=1974,"d")</f>
        <v>b</v>
      </c>
      <c r="O1255" s="79" t="str">
        <f t="shared" si="151"/>
        <v/>
      </c>
      <c r="P1255" s="79" t="str">
        <f t="shared" si="152"/>
        <v>F</v>
      </c>
      <c r="Q1255" s="79" t="s">
        <v>1865</v>
      </c>
      <c r="R1255" s="79" t="s">
        <v>1813</v>
      </c>
      <c r="S1255" s="127" t="s">
        <v>439</v>
      </c>
      <c r="T1255" s="127" t="s">
        <v>1056</v>
      </c>
      <c r="U1255" s="127" t="s">
        <v>1059</v>
      </c>
      <c r="V1255" s="124" t="s">
        <v>2041</v>
      </c>
      <c r="W1255" s="116" t="s">
        <v>1761</v>
      </c>
      <c r="X1255" s="116" t="s">
        <v>1757</v>
      </c>
      <c r="Y1255" s="114">
        <v>78</v>
      </c>
      <c r="Z1255" s="127"/>
      <c r="AA1255" s="128" t="s">
        <v>1895</v>
      </c>
      <c r="AB1255" s="126"/>
      <c r="AC1255" s="128" t="s">
        <v>1895</v>
      </c>
      <c r="AD1255" s="128" t="s">
        <v>1895</v>
      </c>
      <c r="AE1255" s="174" t="s">
        <v>1895</v>
      </c>
      <c r="AF1255" s="174" t="s">
        <v>1895</v>
      </c>
      <c r="AG1255" s="128"/>
      <c r="AH1255" s="128"/>
      <c r="AI1255" s="128"/>
      <c r="AJ1255" s="128"/>
      <c r="AK1255" s="128"/>
    </row>
    <row r="1256" spans="1:37" ht="26.25" customHeight="1">
      <c r="A1256" s="240">
        <f t="shared" si="148"/>
        <v>1251</v>
      </c>
      <c r="B1256" s="129" t="s">
        <v>79</v>
      </c>
      <c r="C1256" s="129" t="s">
        <v>18</v>
      </c>
      <c r="D1256" s="129" t="s">
        <v>155</v>
      </c>
      <c r="E1256" s="129" t="s">
        <v>155</v>
      </c>
      <c r="F1256" s="74">
        <f>F1255+1</f>
        <v>2</v>
      </c>
      <c r="G1256" s="13" t="s" ph="1">
        <v>3281</v>
      </c>
      <c r="H1256" s="126" t="s">
        <v>1253</v>
      </c>
      <c r="I1256" s="81">
        <v>8094.88</v>
      </c>
      <c r="J1256" s="80" t="str">
        <f t="shared" si="150"/>
        <v>C</v>
      </c>
      <c r="K1256" s="78"/>
      <c r="L1256" s="79">
        <v>2001</v>
      </c>
      <c r="M1256" s="79" t="str" cm="1">
        <f t="array" ref="M1256">_xlfn.IFS(X1256="賃借施設","－",L1256&gt;=2006,"a",L1256&gt;=1986,"b",L1256&gt;=1976,"c",L1256&lt;=1975,"d")</f>
        <v>b</v>
      </c>
      <c r="N1256" s="79" t="str" cm="1">
        <f t="array" ref="N1256">_xlfn.IFS(X1256="賃借施設","－",L1256&gt;=2005,"a",L1256&gt;=1985,"b",L1256&gt;=1975,"c",L1256&lt;=1974,"d")</f>
        <v>b</v>
      </c>
      <c r="O1256" s="79" t="str">
        <f t="shared" si="151"/>
        <v/>
      </c>
      <c r="P1256" s="79" t="str">
        <f t="shared" si="152"/>
        <v>F</v>
      </c>
      <c r="Q1256" s="79" t="s">
        <v>1865</v>
      </c>
      <c r="R1256" s="79" t="s">
        <v>1813</v>
      </c>
      <c r="S1256" s="127" t="s">
        <v>439</v>
      </c>
      <c r="T1256" s="127" t="s">
        <v>1056</v>
      </c>
      <c r="U1256" s="127" t="s">
        <v>1059</v>
      </c>
      <c r="V1256" s="124" t="s">
        <v>2041</v>
      </c>
      <c r="W1256" s="116" t="s">
        <v>1779</v>
      </c>
      <c r="X1256" s="116" t="s">
        <v>1757</v>
      </c>
      <c r="Y1256" s="114">
        <v>37</v>
      </c>
      <c r="Z1256" s="127"/>
      <c r="AA1256" s="128" t="s">
        <v>1895</v>
      </c>
      <c r="AB1256" s="126"/>
      <c r="AC1256" s="128" t="s">
        <v>1895</v>
      </c>
      <c r="AD1256" s="128" t="s">
        <v>1895</v>
      </c>
      <c r="AE1256" s="174" t="s">
        <v>1895</v>
      </c>
      <c r="AF1256" s="174" t="s">
        <v>1895</v>
      </c>
      <c r="AG1256" s="128"/>
      <c r="AH1256" s="128"/>
      <c r="AI1256" s="128"/>
      <c r="AJ1256" s="128"/>
      <c r="AK1256" s="128"/>
    </row>
    <row r="1257" spans="1:37" ht="26.25" customHeight="1">
      <c r="A1257" s="240">
        <f t="shared" si="148"/>
        <v>1252</v>
      </c>
      <c r="B1257" s="129" t="s">
        <v>79</v>
      </c>
      <c r="C1257" s="129" t="s">
        <v>18</v>
      </c>
      <c r="D1257" s="129" t="s">
        <v>1982</v>
      </c>
      <c r="E1257" s="129" t="s">
        <v>1982</v>
      </c>
      <c r="F1257" s="74">
        <f>F1256+1</f>
        <v>3</v>
      </c>
      <c r="G1257" s="13" t="s" ph="1">
        <v>3282</v>
      </c>
      <c r="H1257" s="126" t="s">
        <v>1535</v>
      </c>
      <c r="I1257" s="81">
        <v>21789.07</v>
      </c>
      <c r="J1257" s="80" t="str">
        <f t="shared" si="150"/>
        <v>C</v>
      </c>
      <c r="K1257" s="78"/>
      <c r="L1257" s="79">
        <v>1995</v>
      </c>
      <c r="M1257" s="79" t="str" cm="1">
        <f t="array" ref="M1257">_xlfn.IFS(X1257="賃借施設","－",L1257&gt;=2006,"a",L1257&gt;=1986,"b",L1257&gt;=1976,"c",L1257&lt;=1975,"d")</f>
        <v>b</v>
      </c>
      <c r="N1257" s="79" t="str" cm="1">
        <f t="array" ref="N1257">_xlfn.IFS(X1257="賃借施設","－",L1257&gt;=2005,"a",L1257&gt;=1985,"b",L1257&gt;=1975,"c",L1257&lt;=1974,"d")</f>
        <v>b</v>
      </c>
      <c r="O1257" s="79" t="str">
        <f t="shared" si="151"/>
        <v/>
      </c>
      <c r="P1257" s="79" t="str">
        <f t="shared" si="152"/>
        <v>F</v>
      </c>
      <c r="Q1257" s="79" t="s">
        <v>1859</v>
      </c>
      <c r="R1257" s="79" t="s">
        <v>1968</v>
      </c>
      <c r="S1257" s="127" t="s">
        <v>55</v>
      </c>
      <c r="T1257" s="127" t="s">
        <v>1447</v>
      </c>
      <c r="U1257" s="127" t="s">
        <v>226</v>
      </c>
      <c r="V1257" s="127" t="s">
        <v>1791</v>
      </c>
      <c r="W1257" s="116" t="s">
        <v>1781</v>
      </c>
      <c r="X1257" s="116" t="s">
        <v>1757</v>
      </c>
      <c r="Y1257" s="114">
        <v>74</v>
      </c>
      <c r="Z1257" s="127"/>
      <c r="AA1257" s="128" t="s">
        <v>1895</v>
      </c>
      <c r="AB1257" s="126"/>
      <c r="AC1257" s="128" t="s">
        <v>1895</v>
      </c>
      <c r="AD1257" s="128" t="s">
        <v>1895</v>
      </c>
      <c r="AE1257" s="174" t="s">
        <v>1895</v>
      </c>
      <c r="AF1257" s="174" t="s">
        <v>1895</v>
      </c>
      <c r="AG1257" s="128"/>
      <c r="AH1257" s="128"/>
      <c r="AI1257" s="128"/>
      <c r="AJ1257" s="128"/>
      <c r="AK1257" s="128"/>
    </row>
    <row r="1258" spans="1:37" ht="26.25" customHeight="1">
      <c r="A1258" s="240">
        <f t="shared" si="148"/>
        <v>1253</v>
      </c>
      <c r="B1258" s="129" t="s">
        <v>79</v>
      </c>
      <c r="C1258" s="129" t="s">
        <v>18</v>
      </c>
      <c r="D1258" s="129" t="s">
        <v>155</v>
      </c>
      <c r="E1258" s="129" t="s">
        <v>155</v>
      </c>
      <c r="F1258" s="74">
        <f>F1257+1</f>
        <v>4</v>
      </c>
      <c r="G1258" s="13" t="s" ph="1">
        <v>3283</v>
      </c>
      <c r="H1258" s="126" t="s">
        <v>1254</v>
      </c>
      <c r="I1258" s="81">
        <v>4473.8599999999997</v>
      </c>
      <c r="J1258" s="80" t="str">
        <f t="shared" si="150"/>
        <v>C</v>
      </c>
      <c r="K1258" s="78"/>
      <c r="L1258" s="79">
        <v>2002</v>
      </c>
      <c r="M1258" s="79" t="str" cm="1">
        <f t="array" ref="M1258">_xlfn.IFS(X1258="賃借施設","－",L1258&gt;=2006,"a",L1258&gt;=1986,"b",L1258&gt;=1976,"c",L1258&lt;=1975,"d")</f>
        <v>b</v>
      </c>
      <c r="N1258" s="79" t="str" cm="1">
        <f t="array" ref="N1258">_xlfn.IFS(X1258="賃借施設","－",L1258&gt;=2005,"a",L1258&gt;=1985,"b",L1258&gt;=1975,"c",L1258&lt;=1974,"d")</f>
        <v>b</v>
      </c>
      <c r="O1258" s="79" t="str">
        <f t="shared" si="151"/>
        <v/>
      </c>
      <c r="P1258" s="79" t="str">
        <f t="shared" si="152"/>
        <v>F</v>
      </c>
      <c r="Q1258" s="79" t="s">
        <v>1865</v>
      </c>
      <c r="R1258" s="79" t="s">
        <v>1824</v>
      </c>
      <c r="S1258" s="127" t="s">
        <v>439</v>
      </c>
      <c r="T1258" s="127" t="s">
        <v>1056</v>
      </c>
      <c r="U1258" s="127" t="s">
        <v>1059</v>
      </c>
      <c r="V1258" s="124" t="s">
        <v>2041</v>
      </c>
      <c r="W1258" s="116" t="s">
        <v>1783</v>
      </c>
      <c r="X1258" s="116" t="s">
        <v>1757</v>
      </c>
      <c r="Y1258" s="114">
        <v>52</v>
      </c>
      <c r="Z1258" s="127"/>
      <c r="AA1258" s="128" t="s">
        <v>1895</v>
      </c>
      <c r="AB1258" s="126"/>
      <c r="AC1258" s="128" t="s">
        <v>1895</v>
      </c>
      <c r="AD1258" s="128" t="s">
        <v>1895</v>
      </c>
      <c r="AE1258" s="174" t="s">
        <v>1895</v>
      </c>
      <c r="AF1258" s="174" t="s">
        <v>1895</v>
      </c>
      <c r="AG1258" s="128"/>
      <c r="AH1258" s="128"/>
      <c r="AI1258" s="128"/>
      <c r="AJ1258" s="128"/>
      <c r="AK1258" s="128"/>
    </row>
    <row r="1259" spans="1:37" ht="26.25" customHeight="1">
      <c r="A1259" s="240">
        <f t="shared" si="148"/>
        <v>1254</v>
      </c>
      <c r="B1259" s="129" t="s">
        <v>79</v>
      </c>
      <c r="C1259" s="125" t="s">
        <v>20</v>
      </c>
      <c r="D1259" s="125" t="s">
        <v>20</v>
      </c>
      <c r="E1259" s="125" t="s">
        <v>20</v>
      </c>
      <c r="F1259" s="74">
        <v>1</v>
      </c>
      <c r="G1259" s="13" t="s" ph="1">
        <v>3284</v>
      </c>
      <c r="H1259" s="126" t="s">
        <v>1255</v>
      </c>
      <c r="I1259" s="81">
        <v>19.2</v>
      </c>
      <c r="J1259" s="80" t="str">
        <f t="shared" si="150"/>
        <v>A</v>
      </c>
      <c r="K1259" s="78"/>
      <c r="L1259" s="79">
        <v>1997</v>
      </c>
      <c r="M1259" s="79" t="str" cm="1">
        <f t="array" ref="M1259">_xlfn.IFS(X1259="賃借施設","－",L1259&gt;=2006,"a",L1259&gt;=1986,"b",L1259&gt;=1976,"c",L1259&lt;=1975,"d")</f>
        <v>b</v>
      </c>
      <c r="N1259" s="79" t="str" cm="1">
        <f t="array" ref="N1259">_xlfn.IFS(X1259="賃借施設","－",L1259&gt;=2005,"a",L1259&gt;=1985,"b",L1259&gt;=1975,"c",L1259&lt;=1974,"d")</f>
        <v>b</v>
      </c>
      <c r="O1259" s="79" t="str">
        <f t="shared" si="151"/>
        <v/>
      </c>
      <c r="P1259" s="79" t="str">
        <f t="shared" si="152"/>
        <v>D</v>
      </c>
      <c r="Q1259" s="79" t="s">
        <v>1865</v>
      </c>
      <c r="R1259" s="79" t="s">
        <v>1825</v>
      </c>
      <c r="S1259" s="127" t="s">
        <v>439</v>
      </c>
      <c r="T1259" s="127" t="s">
        <v>1056</v>
      </c>
      <c r="U1259" s="127" t="s">
        <v>1059</v>
      </c>
      <c r="V1259" s="124" t="s">
        <v>2041</v>
      </c>
      <c r="W1259" s="116" t="s">
        <v>1761</v>
      </c>
      <c r="X1259" s="116" t="s">
        <v>1757</v>
      </c>
      <c r="Y1259" s="114">
        <v>79</v>
      </c>
      <c r="Z1259" s="127"/>
      <c r="AA1259" s="124"/>
      <c r="AB1259" s="126"/>
      <c r="AC1259" s="124"/>
      <c r="AD1259" s="124"/>
      <c r="AE1259" s="175"/>
      <c r="AF1259" s="175"/>
      <c r="AG1259" s="124"/>
      <c r="AH1259" s="124"/>
      <c r="AI1259" s="124"/>
      <c r="AJ1259" s="124"/>
      <c r="AK1259" s="124"/>
    </row>
    <row r="1260" spans="1:37" ht="26.25" customHeight="1">
      <c r="A1260" s="240">
        <f t="shared" si="148"/>
        <v>1255</v>
      </c>
      <c r="B1260" s="129" t="s">
        <v>79</v>
      </c>
      <c r="C1260" s="129" t="s">
        <v>20</v>
      </c>
      <c r="D1260" s="129" t="s">
        <v>20</v>
      </c>
      <c r="E1260" s="129" t="s">
        <v>20</v>
      </c>
      <c r="F1260" s="74">
        <f t="shared" ref="F1260:F1323" si="153">F1259+1</f>
        <v>2</v>
      </c>
      <c r="G1260" s="13" t="s" ph="1">
        <v>3285</v>
      </c>
      <c r="H1260" s="126" t="s">
        <v>1077</v>
      </c>
      <c r="I1260" s="81">
        <v>1368.3</v>
      </c>
      <c r="J1260" s="80" t="str">
        <f t="shared" si="150"/>
        <v>B</v>
      </c>
      <c r="K1260" s="78"/>
      <c r="L1260" s="79">
        <v>1996</v>
      </c>
      <c r="M1260" s="79" t="str" cm="1">
        <f t="array" ref="M1260">_xlfn.IFS(X1260="賃借施設","－",L1260&gt;=2006,"a",L1260&gt;=1986,"b",L1260&gt;=1976,"c",L1260&lt;=1975,"d")</f>
        <v>b</v>
      </c>
      <c r="N1260" s="79" t="str" cm="1">
        <f t="array" ref="N1260">_xlfn.IFS(X1260="賃借施設","－",L1260&gt;=2005,"a",L1260&gt;=1985,"b",L1260&gt;=1975,"c",L1260&lt;=1974,"d")</f>
        <v>b</v>
      </c>
      <c r="O1260" s="79" t="str">
        <f t="shared" si="151"/>
        <v/>
      </c>
      <c r="P1260" s="79" t="str">
        <f t="shared" si="152"/>
        <v>E</v>
      </c>
      <c r="Q1260" s="79" t="s">
        <v>1865</v>
      </c>
      <c r="R1260" s="79" t="s">
        <v>1825</v>
      </c>
      <c r="S1260" s="127" t="s">
        <v>439</v>
      </c>
      <c r="T1260" s="127" t="s">
        <v>1056</v>
      </c>
      <c r="U1260" s="127" t="s">
        <v>1059</v>
      </c>
      <c r="V1260" s="124" t="s">
        <v>2041</v>
      </c>
      <c r="W1260" s="116" t="s">
        <v>1761</v>
      </c>
      <c r="X1260" s="116" t="s">
        <v>1757</v>
      </c>
      <c r="Y1260" s="114">
        <v>80</v>
      </c>
      <c r="Z1260" s="127"/>
      <c r="AA1260" s="128" t="s">
        <v>1895</v>
      </c>
      <c r="AB1260" s="126"/>
      <c r="AC1260" s="128" t="s">
        <v>1895</v>
      </c>
      <c r="AD1260" s="128" t="s">
        <v>1895</v>
      </c>
      <c r="AE1260" s="174" t="s">
        <v>1895</v>
      </c>
      <c r="AF1260" s="174" t="s">
        <v>1895</v>
      </c>
      <c r="AG1260" s="128"/>
      <c r="AH1260" s="128"/>
      <c r="AI1260" s="128"/>
      <c r="AJ1260" s="128"/>
      <c r="AK1260" s="128"/>
    </row>
    <row r="1261" spans="1:37" ht="26.25" customHeight="1">
      <c r="A1261" s="240">
        <f t="shared" si="148"/>
        <v>1256</v>
      </c>
      <c r="B1261" s="129" t="s">
        <v>79</v>
      </c>
      <c r="C1261" s="129" t="s">
        <v>20</v>
      </c>
      <c r="D1261" s="129" t="s">
        <v>20</v>
      </c>
      <c r="E1261" s="129" t="s">
        <v>20</v>
      </c>
      <c r="F1261" s="74">
        <f t="shared" si="153"/>
        <v>3</v>
      </c>
      <c r="G1261" s="13" t="s" ph="1">
        <v>3286</v>
      </c>
      <c r="H1261" s="126" t="s">
        <v>1256</v>
      </c>
      <c r="I1261" s="81">
        <v>15.6</v>
      </c>
      <c r="J1261" s="80" t="str">
        <f t="shared" si="150"/>
        <v>A</v>
      </c>
      <c r="K1261" s="78"/>
      <c r="L1261" s="79">
        <v>2004</v>
      </c>
      <c r="M1261" s="79" t="str" cm="1">
        <f t="array" ref="M1261">_xlfn.IFS(X1261="賃借施設","－",L1261&gt;=2006,"a",L1261&gt;=1986,"b",L1261&gt;=1976,"c",L1261&lt;=1975,"d")</f>
        <v>b</v>
      </c>
      <c r="N1261" s="79" t="str" cm="1">
        <f t="array" ref="N1261">_xlfn.IFS(X1261="賃借施設","－",L1261&gt;=2005,"a",L1261&gt;=1985,"b",L1261&gt;=1975,"c",L1261&lt;=1974,"d")</f>
        <v>b</v>
      </c>
      <c r="O1261" s="79" t="str">
        <f t="shared" si="151"/>
        <v/>
      </c>
      <c r="P1261" s="79" t="str">
        <f t="shared" si="152"/>
        <v>D</v>
      </c>
      <c r="Q1261" s="79" t="s">
        <v>1865</v>
      </c>
      <c r="R1261" s="79" t="s">
        <v>1825</v>
      </c>
      <c r="S1261" s="127" t="s">
        <v>439</v>
      </c>
      <c r="T1261" s="127" t="s">
        <v>1056</v>
      </c>
      <c r="U1261" s="127" t="s">
        <v>1059</v>
      </c>
      <c r="V1261" s="124" t="s">
        <v>2041</v>
      </c>
      <c r="W1261" s="116" t="s">
        <v>1761</v>
      </c>
      <c r="X1261" s="116" t="s">
        <v>1757</v>
      </c>
      <c r="Y1261" s="114">
        <v>81</v>
      </c>
      <c r="Z1261" s="127"/>
      <c r="AA1261" s="124"/>
      <c r="AB1261" s="126"/>
      <c r="AC1261" s="124"/>
      <c r="AD1261" s="124"/>
      <c r="AE1261" s="175"/>
      <c r="AF1261" s="175"/>
      <c r="AG1261" s="124"/>
      <c r="AH1261" s="124"/>
      <c r="AI1261" s="124"/>
      <c r="AJ1261" s="124"/>
      <c r="AK1261" s="124"/>
    </row>
    <row r="1262" spans="1:37" ht="26.25" customHeight="1">
      <c r="A1262" s="240">
        <f t="shared" si="148"/>
        <v>1257</v>
      </c>
      <c r="B1262" s="129" t="s">
        <v>79</v>
      </c>
      <c r="C1262" s="129" t="s">
        <v>20</v>
      </c>
      <c r="D1262" s="129" t="s">
        <v>20</v>
      </c>
      <c r="E1262" s="129" t="s">
        <v>20</v>
      </c>
      <c r="F1262" s="74">
        <f t="shared" si="153"/>
        <v>4</v>
      </c>
      <c r="G1262" s="13" t="s" ph="1">
        <v>3287</v>
      </c>
      <c r="H1262" s="126" t="s">
        <v>1257</v>
      </c>
      <c r="I1262" s="81">
        <v>6.17</v>
      </c>
      <c r="J1262" s="80" t="str">
        <f t="shared" si="150"/>
        <v>A</v>
      </c>
      <c r="K1262" s="78"/>
      <c r="L1262" s="79">
        <v>1993</v>
      </c>
      <c r="M1262" s="79" t="str" cm="1">
        <f t="array" ref="M1262">_xlfn.IFS(X1262="賃借施設","－",L1262&gt;=2006,"a",L1262&gt;=1986,"b",L1262&gt;=1976,"c",L1262&lt;=1975,"d")</f>
        <v>b</v>
      </c>
      <c r="N1262" s="79" t="str" cm="1">
        <f t="array" ref="N1262">_xlfn.IFS(X1262="賃借施設","－",L1262&gt;=2005,"a",L1262&gt;=1985,"b",L1262&gt;=1975,"c",L1262&lt;=1974,"d")</f>
        <v>b</v>
      </c>
      <c r="O1262" s="79" t="str">
        <f t="shared" si="151"/>
        <v/>
      </c>
      <c r="P1262" s="79" t="str">
        <f t="shared" si="152"/>
        <v>D</v>
      </c>
      <c r="Q1262" s="79" t="s">
        <v>1865</v>
      </c>
      <c r="R1262" s="79" t="s">
        <v>1825</v>
      </c>
      <c r="S1262" s="127" t="s">
        <v>439</v>
      </c>
      <c r="T1262" s="127" t="s">
        <v>1056</v>
      </c>
      <c r="U1262" s="127" t="s">
        <v>1059</v>
      </c>
      <c r="V1262" s="124" t="s">
        <v>2041</v>
      </c>
      <c r="W1262" s="116" t="s">
        <v>1761</v>
      </c>
      <c r="X1262" s="116" t="s">
        <v>1757</v>
      </c>
      <c r="Y1262" s="114">
        <v>82</v>
      </c>
      <c r="Z1262" s="127"/>
      <c r="AA1262" s="124"/>
      <c r="AB1262" s="126"/>
      <c r="AC1262" s="124"/>
      <c r="AD1262" s="124"/>
      <c r="AE1262" s="175"/>
      <c r="AF1262" s="175"/>
      <c r="AG1262" s="124"/>
      <c r="AH1262" s="124"/>
      <c r="AI1262" s="124"/>
      <c r="AJ1262" s="124"/>
      <c r="AK1262" s="124"/>
    </row>
    <row r="1263" spans="1:37" ht="26.25" customHeight="1">
      <c r="A1263" s="240">
        <f t="shared" si="148"/>
        <v>1258</v>
      </c>
      <c r="B1263" s="129" t="s">
        <v>79</v>
      </c>
      <c r="C1263" s="129" t="s">
        <v>20</v>
      </c>
      <c r="D1263" s="129" t="s">
        <v>20</v>
      </c>
      <c r="E1263" s="129" t="s">
        <v>20</v>
      </c>
      <c r="F1263" s="74">
        <f t="shared" si="153"/>
        <v>5</v>
      </c>
      <c r="G1263" s="13" t="s" ph="1">
        <v>3288</v>
      </c>
      <c r="H1263" s="126" t="s">
        <v>1258</v>
      </c>
      <c r="I1263" s="81">
        <v>292.72000000000003</v>
      </c>
      <c r="J1263" s="80" t="str">
        <f t="shared" si="150"/>
        <v>A</v>
      </c>
      <c r="K1263" s="78"/>
      <c r="L1263" s="79">
        <v>2018</v>
      </c>
      <c r="M1263" s="79" t="str" cm="1">
        <f t="array" ref="M1263">_xlfn.IFS(X1263="賃借施設","－",L1263&gt;=2006,"a",L1263&gt;=1986,"b",L1263&gt;=1976,"c",L1263&lt;=1975,"d")</f>
        <v>a</v>
      </c>
      <c r="N1263" s="79" t="str" cm="1">
        <f t="array" ref="N1263">_xlfn.IFS(X1263="賃借施設","－",L1263&gt;=2005,"a",L1263&gt;=1985,"b",L1263&gt;=1975,"c",L1263&lt;=1974,"d")</f>
        <v>a</v>
      </c>
      <c r="O1263" s="79" t="str">
        <f t="shared" si="151"/>
        <v/>
      </c>
      <c r="P1263" s="79" t="str">
        <f t="shared" si="152"/>
        <v>A</v>
      </c>
      <c r="Q1263" s="79" t="s">
        <v>1865</v>
      </c>
      <c r="R1263" s="79" t="s">
        <v>1825</v>
      </c>
      <c r="S1263" s="127" t="s">
        <v>439</v>
      </c>
      <c r="T1263" s="127" t="s">
        <v>1056</v>
      </c>
      <c r="U1263" s="127" t="s">
        <v>1059</v>
      </c>
      <c r="V1263" s="124" t="s">
        <v>2041</v>
      </c>
      <c r="W1263" s="116" t="s">
        <v>1761</v>
      </c>
      <c r="X1263" s="116" t="s">
        <v>1757</v>
      </c>
      <c r="Y1263" s="114">
        <v>83</v>
      </c>
      <c r="Z1263" s="127"/>
      <c r="AA1263" s="124"/>
      <c r="AB1263" s="126"/>
      <c r="AC1263" s="124"/>
      <c r="AD1263" s="124"/>
      <c r="AE1263" s="175"/>
      <c r="AF1263" s="175"/>
      <c r="AG1263" s="124"/>
      <c r="AH1263" s="124"/>
      <c r="AI1263" s="124"/>
      <c r="AJ1263" s="124"/>
      <c r="AK1263" s="124"/>
    </row>
    <row r="1264" spans="1:37" ht="26.25" customHeight="1">
      <c r="A1264" s="240">
        <f t="shared" si="148"/>
        <v>1259</v>
      </c>
      <c r="B1264" s="129" t="s">
        <v>79</v>
      </c>
      <c r="C1264" s="129" t="s">
        <v>20</v>
      </c>
      <c r="D1264" s="129" t="s">
        <v>20</v>
      </c>
      <c r="E1264" s="129" t="s">
        <v>20</v>
      </c>
      <c r="F1264" s="74">
        <f t="shared" si="153"/>
        <v>6</v>
      </c>
      <c r="G1264" s="13" t="s" ph="1">
        <v>3289</v>
      </c>
      <c r="H1264" s="126" t="s">
        <v>1259</v>
      </c>
      <c r="I1264" s="81">
        <v>19.2</v>
      </c>
      <c r="J1264" s="80" t="str">
        <f t="shared" si="150"/>
        <v>A</v>
      </c>
      <c r="K1264" s="78"/>
      <c r="L1264" s="79">
        <v>2003</v>
      </c>
      <c r="M1264" s="79" t="str" cm="1">
        <f t="array" ref="M1264">_xlfn.IFS(X1264="賃借施設","－",L1264&gt;=2006,"a",L1264&gt;=1986,"b",L1264&gt;=1976,"c",L1264&lt;=1975,"d")</f>
        <v>b</v>
      </c>
      <c r="N1264" s="79" t="str" cm="1">
        <f t="array" ref="N1264">_xlfn.IFS(X1264="賃借施設","－",L1264&gt;=2005,"a",L1264&gt;=1985,"b",L1264&gt;=1975,"c",L1264&lt;=1974,"d")</f>
        <v>b</v>
      </c>
      <c r="O1264" s="79" t="str">
        <f t="shared" si="151"/>
        <v/>
      </c>
      <c r="P1264" s="79" t="str">
        <f t="shared" si="152"/>
        <v>D</v>
      </c>
      <c r="Q1264" s="79" t="s">
        <v>1865</v>
      </c>
      <c r="R1264" s="79" t="s">
        <v>1825</v>
      </c>
      <c r="S1264" s="127" t="s">
        <v>439</v>
      </c>
      <c r="T1264" s="127" t="s">
        <v>1056</v>
      </c>
      <c r="U1264" s="127" t="s">
        <v>1059</v>
      </c>
      <c r="V1264" s="124" t="s">
        <v>2041</v>
      </c>
      <c r="W1264" s="116" t="s">
        <v>1761</v>
      </c>
      <c r="X1264" s="116" t="s">
        <v>1757</v>
      </c>
      <c r="Y1264" s="114">
        <v>84</v>
      </c>
      <c r="Z1264" s="127"/>
      <c r="AA1264" s="124"/>
      <c r="AB1264" s="126"/>
      <c r="AC1264" s="124"/>
      <c r="AD1264" s="124"/>
      <c r="AE1264" s="175"/>
      <c r="AF1264" s="175"/>
      <c r="AG1264" s="124"/>
      <c r="AH1264" s="124"/>
      <c r="AI1264" s="124"/>
      <c r="AJ1264" s="124"/>
      <c r="AK1264" s="124"/>
    </row>
    <row r="1265" spans="1:37" ht="26.25" customHeight="1">
      <c r="A1265" s="240">
        <f t="shared" si="148"/>
        <v>1260</v>
      </c>
      <c r="B1265" s="129" t="s">
        <v>79</v>
      </c>
      <c r="C1265" s="129" t="s">
        <v>20</v>
      </c>
      <c r="D1265" s="129" t="s">
        <v>20</v>
      </c>
      <c r="E1265" s="129" t="s">
        <v>20</v>
      </c>
      <c r="F1265" s="74">
        <f t="shared" si="153"/>
        <v>7</v>
      </c>
      <c r="G1265" s="13" t="s" ph="1">
        <v>3290</v>
      </c>
      <c r="H1265" s="126" t="s">
        <v>1260</v>
      </c>
      <c r="I1265" s="81">
        <v>19.2</v>
      </c>
      <c r="J1265" s="80" t="str">
        <f t="shared" si="150"/>
        <v>A</v>
      </c>
      <c r="K1265" s="78"/>
      <c r="L1265" s="79">
        <v>1996</v>
      </c>
      <c r="M1265" s="79" t="str" cm="1">
        <f t="array" ref="M1265">_xlfn.IFS(X1265="賃借施設","－",L1265&gt;=2006,"a",L1265&gt;=1986,"b",L1265&gt;=1976,"c",L1265&lt;=1975,"d")</f>
        <v>b</v>
      </c>
      <c r="N1265" s="79" t="str" cm="1">
        <f t="array" ref="N1265">_xlfn.IFS(X1265="賃借施設","－",L1265&gt;=2005,"a",L1265&gt;=1985,"b",L1265&gt;=1975,"c",L1265&lt;=1974,"d")</f>
        <v>b</v>
      </c>
      <c r="O1265" s="79" t="str">
        <f t="shared" si="151"/>
        <v/>
      </c>
      <c r="P1265" s="79" t="str">
        <f t="shared" si="152"/>
        <v>D</v>
      </c>
      <c r="Q1265" s="79" t="s">
        <v>1865</v>
      </c>
      <c r="R1265" s="79" t="s">
        <v>1825</v>
      </c>
      <c r="S1265" s="127" t="s">
        <v>439</v>
      </c>
      <c r="T1265" s="127" t="s">
        <v>1056</v>
      </c>
      <c r="U1265" s="127" t="s">
        <v>1059</v>
      </c>
      <c r="V1265" s="124" t="s">
        <v>2041</v>
      </c>
      <c r="W1265" s="116" t="s">
        <v>1761</v>
      </c>
      <c r="X1265" s="116" t="s">
        <v>1757</v>
      </c>
      <c r="Y1265" s="114">
        <v>85</v>
      </c>
      <c r="Z1265" s="127"/>
      <c r="AA1265" s="124"/>
      <c r="AB1265" s="126"/>
      <c r="AC1265" s="124"/>
      <c r="AD1265" s="124"/>
      <c r="AE1265" s="175"/>
      <c r="AF1265" s="175"/>
      <c r="AG1265" s="124"/>
      <c r="AH1265" s="124"/>
      <c r="AI1265" s="124"/>
      <c r="AJ1265" s="124"/>
      <c r="AK1265" s="124"/>
    </row>
    <row r="1266" spans="1:37" ht="26.25" customHeight="1">
      <c r="A1266" s="240">
        <f t="shared" si="148"/>
        <v>1261</v>
      </c>
      <c r="B1266" s="129" t="s">
        <v>79</v>
      </c>
      <c r="C1266" s="129" t="s">
        <v>20</v>
      </c>
      <c r="D1266" s="129" t="s">
        <v>20</v>
      </c>
      <c r="E1266" s="129" t="s">
        <v>20</v>
      </c>
      <c r="F1266" s="74">
        <f t="shared" si="153"/>
        <v>8</v>
      </c>
      <c r="G1266" s="13" t="s" ph="1">
        <v>3291</v>
      </c>
      <c r="H1266" s="126" t="s">
        <v>1261</v>
      </c>
      <c r="I1266" s="81">
        <v>68.849999999999994</v>
      </c>
      <c r="J1266" s="80" t="str">
        <f t="shared" si="150"/>
        <v>A</v>
      </c>
      <c r="K1266" s="78"/>
      <c r="L1266" s="79">
        <v>2002</v>
      </c>
      <c r="M1266" s="79" t="str" cm="1">
        <f t="array" ref="M1266">_xlfn.IFS(X1266="賃借施設","－",L1266&gt;=2006,"a",L1266&gt;=1986,"b",L1266&gt;=1976,"c",L1266&lt;=1975,"d")</f>
        <v>b</v>
      </c>
      <c r="N1266" s="79" t="str" cm="1">
        <f t="array" ref="N1266">_xlfn.IFS(X1266="賃借施設","－",L1266&gt;=2005,"a",L1266&gt;=1985,"b",L1266&gt;=1975,"c",L1266&lt;=1974,"d")</f>
        <v>b</v>
      </c>
      <c r="O1266" s="79" t="str">
        <f t="shared" si="151"/>
        <v/>
      </c>
      <c r="P1266" s="79" t="str">
        <f t="shared" si="152"/>
        <v>D</v>
      </c>
      <c r="Q1266" s="79" t="s">
        <v>1865</v>
      </c>
      <c r="R1266" s="79" t="s">
        <v>1825</v>
      </c>
      <c r="S1266" s="127" t="s">
        <v>439</v>
      </c>
      <c r="T1266" s="127" t="s">
        <v>1056</v>
      </c>
      <c r="U1266" s="127" t="s">
        <v>1059</v>
      </c>
      <c r="V1266" s="124" t="s">
        <v>2041</v>
      </c>
      <c r="W1266" s="116" t="s">
        <v>1761</v>
      </c>
      <c r="X1266" s="116" t="s">
        <v>1757</v>
      </c>
      <c r="Y1266" s="114">
        <v>86</v>
      </c>
      <c r="Z1266" s="127"/>
      <c r="AA1266" s="124"/>
      <c r="AB1266" s="126"/>
      <c r="AC1266" s="124"/>
      <c r="AD1266" s="124"/>
      <c r="AE1266" s="175"/>
      <c r="AF1266" s="175"/>
      <c r="AG1266" s="124"/>
      <c r="AH1266" s="124"/>
      <c r="AI1266" s="124"/>
      <c r="AJ1266" s="124"/>
      <c r="AK1266" s="124"/>
    </row>
    <row r="1267" spans="1:37" ht="26.25" customHeight="1">
      <c r="A1267" s="240">
        <f t="shared" si="148"/>
        <v>1262</v>
      </c>
      <c r="B1267" s="129" t="s">
        <v>79</v>
      </c>
      <c r="C1267" s="129" t="s">
        <v>20</v>
      </c>
      <c r="D1267" s="129" t="s">
        <v>20</v>
      </c>
      <c r="E1267" s="129" t="s">
        <v>20</v>
      </c>
      <c r="F1267" s="74">
        <f t="shared" si="153"/>
        <v>9</v>
      </c>
      <c r="G1267" s="13" t="s" ph="1">
        <v>3292</v>
      </c>
      <c r="H1267" s="126" t="s">
        <v>1262</v>
      </c>
      <c r="I1267" s="81">
        <v>6.17</v>
      </c>
      <c r="J1267" s="80" t="str">
        <f t="shared" si="150"/>
        <v>A</v>
      </c>
      <c r="K1267" s="78"/>
      <c r="L1267" s="79">
        <v>1992</v>
      </c>
      <c r="M1267" s="79" t="str" cm="1">
        <f t="array" ref="M1267">_xlfn.IFS(X1267="賃借施設","－",L1267&gt;=2006,"a",L1267&gt;=1986,"b",L1267&gt;=1976,"c",L1267&lt;=1975,"d")</f>
        <v>b</v>
      </c>
      <c r="N1267" s="79" t="str" cm="1">
        <f t="array" ref="N1267">_xlfn.IFS(X1267="賃借施設","－",L1267&gt;=2005,"a",L1267&gt;=1985,"b",L1267&gt;=1975,"c",L1267&lt;=1974,"d")</f>
        <v>b</v>
      </c>
      <c r="O1267" s="79" t="str">
        <f t="shared" si="151"/>
        <v/>
      </c>
      <c r="P1267" s="79" t="str">
        <f t="shared" si="152"/>
        <v>D</v>
      </c>
      <c r="Q1267" s="79" t="s">
        <v>1865</v>
      </c>
      <c r="R1267" s="79" t="s">
        <v>1825</v>
      </c>
      <c r="S1267" s="127" t="s">
        <v>439</v>
      </c>
      <c r="T1267" s="127" t="s">
        <v>1056</v>
      </c>
      <c r="U1267" s="127" t="s">
        <v>1059</v>
      </c>
      <c r="V1267" s="124" t="s">
        <v>2041</v>
      </c>
      <c r="W1267" s="116" t="s">
        <v>1761</v>
      </c>
      <c r="X1267" s="116" t="s">
        <v>1757</v>
      </c>
      <c r="Y1267" s="114">
        <v>87</v>
      </c>
      <c r="Z1267" s="127"/>
      <c r="AA1267" s="124"/>
      <c r="AB1267" s="126"/>
      <c r="AC1267" s="124"/>
      <c r="AD1267" s="124"/>
      <c r="AE1267" s="175"/>
      <c r="AF1267" s="175"/>
      <c r="AG1267" s="124"/>
      <c r="AH1267" s="124"/>
      <c r="AI1267" s="124"/>
      <c r="AJ1267" s="124"/>
      <c r="AK1267" s="124"/>
    </row>
    <row r="1268" spans="1:37" ht="26.25" customHeight="1">
      <c r="A1268" s="240">
        <f t="shared" si="148"/>
        <v>1263</v>
      </c>
      <c r="B1268" s="129" t="s">
        <v>79</v>
      </c>
      <c r="C1268" s="129" t="s">
        <v>20</v>
      </c>
      <c r="D1268" s="129" t="s">
        <v>20</v>
      </c>
      <c r="E1268" s="129" t="s">
        <v>20</v>
      </c>
      <c r="F1268" s="74">
        <f t="shared" si="153"/>
        <v>10</v>
      </c>
      <c r="G1268" s="13" t="s" ph="1">
        <v>3293</v>
      </c>
      <c r="H1268" s="126" t="s">
        <v>1263</v>
      </c>
      <c r="I1268" s="81">
        <v>19.2</v>
      </c>
      <c r="J1268" s="80" t="str">
        <f t="shared" si="150"/>
        <v>A</v>
      </c>
      <c r="K1268" s="78"/>
      <c r="L1268" s="79">
        <v>2002</v>
      </c>
      <c r="M1268" s="79" t="str" cm="1">
        <f t="array" ref="M1268">_xlfn.IFS(X1268="賃借施設","－",L1268&gt;=2006,"a",L1268&gt;=1986,"b",L1268&gt;=1976,"c",L1268&lt;=1975,"d")</f>
        <v>b</v>
      </c>
      <c r="N1268" s="79" t="str" cm="1">
        <f t="array" ref="N1268">_xlfn.IFS(X1268="賃借施設","－",L1268&gt;=2005,"a",L1268&gt;=1985,"b",L1268&gt;=1975,"c",L1268&lt;=1974,"d")</f>
        <v>b</v>
      </c>
      <c r="O1268" s="79" t="str">
        <f t="shared" si="151"/>
        <v/>
      </c>
      <c r="P1268" s="79" t="str">
        <f t="shared" si="152"/>
        <v>D</v>
      </c>
      <c r="Q1268" s="79" t="s">
        <v>1865</v>
      </c>
      <c r="R1268" s="79" t="s">
        <v>1825</v>
      </c>
      <c r="S1268" s="127" t="s">
        <v>439</v>
      </c>
      <c r="T1268" s="127" t="s">
        <v>1056</v>
      </c>
      <c r="U1268" s="127" t="s">
        <v>1059</v>
      </c>
      <c r="V1268" s="124" t="s">
        <v>2041</v>
      </c>
      <c r="W1268" s="116" t="s">
        <v>1761</v>
      </c>
      <c r="X1268" s="116" t="s">
        <v>1757</v>
      </c>
      <c r="Y1268" s="114">
        <v>88</v>
      </c>
      <c r="Z1268" s="127"/>
      <c r="AA1268" s="124"/>
      <c r="AB1268" s="126"/>
      <c r="AC1268" s="124"/>
      <c r="AD1268" s="124"/>
      <c r="AE1268" s="175"/>
      <c r="AF1268" s="175"/>
      <c r="AG1268" s="124"/>
      <c r="AH1268" s="124"/>
      <c r="AI1268" s="124"/>
      <c r="AJ1268" s="124"/>
      <c r="AK1268" s="124"/>
    </row>
    <row r="1269" spans="1:37" ht="26.25" customHeight="1">
      <c r="A1269" s="240">
        <f t="shared" si="148"/>
        <v>1264</v>
      </c>
      <c r="B1269" s="129" t="s">
        <v>79</v>
      </c>
      <c r="C1269" s="129" t="s">
        <v>20</v>
      </c>
      <c r="D1269" s="129" t="s">
        <v>20</v>
      </c>
      <c r="E1269" s="129" t="s">
        <v>20</v>
      </c>
      <c r="F1269" s="74">
        <f t="shared" si="153"/>
        <v>11</v>
      </c>
      <c r="G1269" s="13" t="s" ph="1">
        <v>3294</v>
      </c>
      <c r="H1269" s="126" t="s">
        <v>1264</v>
      </c>
      <c r="I1269" s="81">
        <v>19.2</v>
      </c>
      <c r="J1269" s="80" t="str">
        <f t="shared" si="150"/>
        <v>A</v>
      </c>
      <c r="K1269" s="78"/>
      <c r="L1269" s="79">
        <v>1996</v>
      </c>
      <c r="M1269" s="79" t="str" cm="1">
        <f t="array" ref="M1269">_xlfn.IFS(X1269="賃借施設","－",L1269&gt;=2006,"a",L1269&gt;=1986,"b",L1269&gt;=1976,"c",L1269&lt;=1975,"d")</f>
        <v>b</v>
      </c>
      <c r="N1269" s="79" t="str" cm="1">
        <f t="array" ref="N1269">_xlfn.IFS(X1269="賃借施設","－",L1269&gt;=2005,"a",L1269&gt;=1985,"b",L1269&gt;=1975,"c",L1269&lt;=1974,"d")</f>
        <v>b</v>
      </c>
      <c r="O1269" s="79" t="str">
        <f t="shared" si="151"/>
        <v/>
      </c>
      <c r="P1269" s="79" t="str">
        <f t="shared" si="152"/>
        <v>D</v>
      </c>
      <c r="Q1269" s="79" t="s">
        <v>1865</v>
      </c>
      <c r="R1269" s="79" t="s">
        <v>1825</v>
      </c>
      <c r="S1269" s="127" t="s">
        <v>439</v>
      </c>
      <c r="T1269" s="127" t="s">
        <v>1056</v>
      </c>
      <c r="U1269" s="127" t="s">
        <v>1059</v>
      </c>
      <c r="V1269" s="124" t="s">
        <v>2041</v>
      </c>
      <c r="W1269" s="116" t="s">
        <v>1761</v>
      </c>
      <c r="X1269" s="116" t="s">
        <v>1757</v>
      </c>
      <c r="Y1269" s="114">
        <v>89</v>
      </c>
      <c r="Z1269" s="127"/>
      <c r="AA1269" s="124"/>
      <c r="AB1269" s="126"/>
      <c r="AC1269" s="124"/>
      <c r="AD1269" s="124"/>
      <c r="AE1269" s="175"/>
      <c r="AF1269" s="175"/>
      <c r="AG1269" s="124"/>
      <c r="AH1269" s="124"/>
      <c r="AI1269" s="124"/>
      <c r="AJ1269" s="124"/>
      <c r="AK1269" s="124"/>
    </row>
    <row r="1270" spans="1:37" ht="26.25" customHeight="1">
      <c r="A1270" s="240">
        <f t="shared" si="148"/>
        <v>1265</v>
      </c>
      <c r="B1270" s="129" t="s">
        <v>79</v>
      </c>
      <c r="C1270" s="129" t="s">
        <v>20</v>
      </c>
      <c r="D1270" s="129" t="s">
        <v>20</v>
      </c>
      <c r="E1270" s="129" t="s">
        <v>20</v>
      </c>
      <c r="F1270" s="74">
        <f t="shared" si="153"/>
        <v>12</v>
      </c>
      <c r="G1270" s="13" t="s" ph="1">
        <v>3295</v>
      </c>
      <c r="H1270" s="126" t="s">
        <v>1265</v>
      </c>
      <c r="I1270" s="81">
        <v>8.64</v>
      </c>
      <c r="J1270" s="80" t="str">
        <f t="shared" si="150"/>
        <v>A</v>
      </c>
      <c r="K1270" s="78"/>
      <c r="L1270" s="79">
        <v>1992</v>
      </c>
      <c r="M1270" s="79" t="str" cm="1">
        <f t="array" ref="M1270">_xlfn.IFS(X1270="賃借施設","－",L1270&gt;=2006,"a",L1270&gt;=1986,"b",L1270&gt;=1976,"c",L1270&lt;=1975,"d")</f>
        <v>b</v>
      </c>
      <c r="N1270" s="79" t="str" cm="1">
        <f t="array" ref="N1270">_xlfn.IFS(X1270="賃借施設","－",L1270&gt;=2005,"a",L1270&gt;=1985,"b",L1270&gt;=1975,"c",L1270&lt;=1974,"d")</f>
        <v>b</v>
      </c>
      <c r="O1270" s="79" t="str">
        <f t="shared" si="151"/>
        <v/>
      </c>
      <c r="P1270" s="79" t="str">
        <f t="shared" si="152"/>
        <v>D</v>
      </c>
      <c r="Q1270" s="79" t="s">
        <v>1865</v>
      </c>
      <c r="R1270" s="79" t="s">
        <v>1825</v>
      </c>
      <c r="S1270" s="127" t="s">
        <v>439</v>
      </c>
      <c r="T1270" s="127" t="s">
        <v>1056</v>
      </c>
      <c r="U1270" s="127" t="s">
        <v>1059</v>
      </c>
      <c r="V1270" s="124" t="s">
        <v>2041</v>
      </c>
      <c r="W1270" s="116" t="s">
        <v>1761</v>
      </c>
      <c r="X1270" s="116" t="s">
        <v>1757</v>
      </c>
      <c r="Y1270" s="114">
        <v>90</v>
      </c>
      <c r="Z1270" s="127"/>
      <c r="AA1270" s="124"/>
      <c r="AB1270" s="126"/>
      <c r="AC1270" s="124"/>
      <c r="AD1270" s="124"/>
      <c r="AE1270" s="175"/>
      <c r="AF1270" s="175"/>
      <c r="AG1270" s="124"/>
      <c r="AH1270" s="124"/>
      <c r="AI1270" s="124"/>
      <c r="AJ1270" s="124"/>
      <c r="AK1270" s="124"/>
    </row>
    <row r="1271" spans="1:37" ht="26.25" customHeight="1">
      <c r="A1271" s="240">
        <f t="shared" si="148"/>
        <v>1266</v>
      </c>
      <c r="B1271" s="129" t="s">
        <v>79</v>
      </c>
      <c r="C1271" s="129" t="s">
        <v>20</v>
      </c>
      <c r="D1271" s="129" t="s">
        <v>20</v>
      </c>
      <c r="E1271" s="129" t="s">
        <v>20</v>
      </c>
      <c r="F1271" s="74">
        <f t="shared" si="153"/>
        <v>13</v>
      </c>
      <c r="G1271" s="13" t="s" ph="1">
        <v>3296</v>
      </c>
      <c r="H1271" s="126" t="s">
        <v>1848</v>
      </c>
      <c r="I1271" s="81">
        <v>1607.06</v>
      </c>
      <c r="J1271" s="80" t="str">
        <f t="shared" si="150"/>
        <v>B</v>
      </c>
      <c r="K1271" s="78"/>
      <c r="L1271" s="79">
        <v>1974</v>
      </c>
      <c r="M1271" s="79" t="str" cm="1">
        <f t="array" ref="M1271">_xlfn.IFS(X1271="賃借施設","－",L1271&gt;=2006,"a",L1271&gt;=1986,"b",L1271&gt;=1976,"c",L1271&lt;=1975,"d")</f>
        <v>d</v>
      </c>
      <c r="N1271" s="79" t="str" cm="1">
        <f t="array" ref="N1271">_xlfn.IFS(X1271="賃借施設","－",L1271&gt;=2005,"a",L1271&gt;=1985,"b",L1271&gt;=1975,"c",L1271&lt;=1974,"d")</f>
        <v>d</v>
      </c>
      <c r="O1271" s="79" t="str">
        <f t="shared" si="151"/>
        <v/>
      </c>
      <c r="P1271" s="79" t="str">
        <f t="shared" si="152"/>
        <v>K</v>
      </c>
      <c r="Q1271" s="79" t="s">
        <v>1865</v>
      </c>
      <c r="R1271" s="79" t="s">
        <v>1825</v>
      </c>
      <c r="S1271" s="127" t="s">
        <v>439</v>
      </c>
      <c r="T1271" s="127" t="s">
        <v>1056</v>
      </c>
      <c r="U1271" s="127" t="s">
        <v>1059</v>
      </c>
      <c r="V1271" s="124" t="s">
        <v>2041</v>
      </c>
      <c r="W1271" s="116" t="s">
        <v>1763</v>
      </c>
      <c r="X1271" s="116" t="s">
        <v>1757</v>
      </c>
      <c r="Y1271" s="114">
        <v>38</v>
      </c>
      <c r="Z1271" s="127"/>
      <c r="AA1271" s="128" t="s">
        <v>1895</v>
      </c>
      <c r="AB1271" s="126"/>
      <c r="AC1271" s="128" t="s">
        <v>1895</v>
      </c>
      <c r="AD1271" s="128" t="s">
        <v>1895</v>
      </c>
      <c r="AE1271" s="174" t="s">
        <v>1895</v>
      </c>
      <c r="AF1271" s="174" t="s">
        <v>1895</v>
      </c>
      <c r="AG1271" s="128"/>
      <c r="AH1271" s="128"/>
      <c r="AI1271" s="128"/>
      <c r="AJ1271" s="128"/>
      <c r="AK1271" s="128"/>
    </row>
    <row r="1272" spans="1:37" ht="26.25" customHeight="1">
      <c r="A1272" s="240">
        <f t="shared" si="148"/>
        <v>1267</v>
      </c>
      <c r="B1272" s="129" t="s">
        <v>79</v>
      </c>
      <c r="C1272" s="129" t="s">
        <v>20</v>
      </c>
      <c r="D1272" s="129" t="s">
        <v>20</v>
      </c>
      <c r="E1272" s="129" t="s">
        <v>20</v>
      </c>
      <c r="F1272" s="74">
        <f t="shared" si="153"/>
        <v>14</v>
      </c>
      <c r="G1272" s="13" t="s" ph="1">
        <v>3297</v>
      </c>
      <c r="H1272" s="126" t="s">
        <v>1266</v>
      </c>
      <c r="I1272" s="81">
        <v>18</v>
      </c>
      <c r="J1272" s="80" t="str">
        <f t="shared" si="150"/>
        <v>A</v>
      </c>
      <c r="K1272" s="78"/>
      <c r="L1272" s="79">
        <v>1994</v>
      </c>
      <c r="M1272" s="79" t="str" cm="1">
        <f t="array" ref="M1272">_xlfn.IFS(X1272="賃借施設","－",L1272&gt;=2006,"a",L1272&gt;=1986,"b",L1272&gt;=1976,"c",L1272&lt;=1975,"d")</f>
        <v>b</v>
      </c>
      <c r="N1272" s="79" t="str" cm="1">
        <f t="array" ref="N1272">_xlfn.IFS(X1272="賃借施設","－",L1272&gt;=2005,"a",L1272&gt;=1985,"b",L1272&gt;=1975,"c",L1272&lt;=1974,"d")</f>
        <v>b</v>
      </c>
      <c r="O1272" s="79" t="str">
        <f t="shared" si="151"/>
        <v/>
      </c>
      <c r="P1272" s="79" t="str">
        <f t="shared" si="152"/>
        <v>D</v>
      </c>
      <c r="Q1272" s="79" t="s">
        <v>1865</v>
      </c>
      <c r="R1272" s="79" t="s">
        <v>1825</v>
      </c>
      <c r="S1272" s="127" t="s">
        <v>439</v>
      </c>
      <c r="T1272" s="127" t="s">
        <v>1056</v>
      </c>
      <c r="U1272" s="127" t="s">
        <v>1059</v>
      </c>
      <c r="V1272" s="124" t="s">
        <v>2041</v>
      </c>
      <c r="W1272" s="116" t="s">
        <v>1763</v>
      </c>
      <c r="X1272" s="116" t="s">
        <v>1757</v>
      </c>
      <c r="Y1272" s="114">
        <v>39</v>
      </c>
      <c r="Z1272" s="127"/>
      <c r="AA1272" s="124"/>
      <c r="AB1272" s="126"/>
      <c r="AC1272" s="124"/>
      <c r="AD1272" s="124"/>
      <c r="AE1272" s="175"/>
      <c r="AF1272" s="175"/>
      <c r="AG1272" s="124"/>
      <c r="AH1272" s="124"/>
      <c r="AI1272" s="124"/>
      <c r="AJ1272" s="124"/>
      <c r="AK1272" s="124"/>
    </row>
    <row r="1273" spans="1:37" ht="26.25" customHeight="1">
      <c r="A1273" s="240">
        <f t="shared" si="148"/>
        <v>1268</v>
      </c>
      <c r="B1273" s="129" t="s">
        <v>79</v>
      </c>
      <c r="C1273" s="129" t="s">
        <v>20</v>
      </c>
      <c r="D1273" s="129" t="s">
        <v>20</v>
      </c>
      <c r="E1273" s="129" t="s">
        <v>20</v>
      </c>
      <c r="F1273" s="74">
        <f t="shared" si="153"/>
        <v>15</v>
      </c>
      <c r="G1273" s="13" t="s" ph="1">
        <v>3298</v>
      </c>
      <c r="H1273" s="126" t="s">
        <v>1267</v>
      </c>
      <c r="I1273" s="81">
        <v>10.8</v>
      </c>
      <c r="J1273" s="80" t="str">
        <f t="shared" si="150"/>
        <v>A</v>
      </c>
      <c r="K1273" s="78"/>
      <c r="L1273" s="79">
        <v>1994</v>
      </c>
      <c r="M1273" s="79" t="str" cm="1">
        <f t="array" ref="M1273">_xlfn.IFS(X1273="賃借施設","－",L1273&gt;=2006,"a",L1273&gt;=1986,"b",L1273&gt;=1976,"c",L1273&lt;=1975,"d")</f>
        <v>b</v>
      </c>
      <c r="N1273" s="79" t="str" cm="1">
        <f t="array" ref="N1273">_xlfn.IFS(X1273="賃借施設","－",L1273&gt;=2005,"a",L1273&gt;=1985,"b",L1273&gt;=1975,"c",L1273&lt;=1974,"d")</f>
        <v>b</v>
      </c>
      <c r="O1273" s="79" t="str">
        <f t="shared" si="151"/>
        <v/>
      </c>
      <c r="P1273" s="79" t="str">
        <f t="shared" si="152"/>
        <v>D</v>
      </c>
      <c r="Q1273" s="79" t="s">
        <v>1865</v>
      </c>
      <c r="R1273" s="79" t="s">
        <v>1825</v>
      </c>
      <c r="S1273" s="127" t="s">
        <v>439</v>
      </c>
      <c r="T1273" s="127" t="s">
        <v>1056</v>
      </c>
      <c r="U1273" s="127" t="s">
        <v>1059</v>
      </c>
      <c r="V1273" s="124" t="s">
        <v>2041</v>
      </c>
      <c r="W1273" s="116" t="s">
        <v>1763</v>
      </c>
      <c r="X1273" s="116" t="s">
        <v>1757</v>
      </c>
      <c r="Y1273" s="114">
        <v>40</v>
      </c>
      <c r="Z1273" s="127"/>
      <c r="AA1273" s="124"/>
      <c r="AB1273" s="126"/>
      <c r="AC1273" s="124"/>
      <c r="AD1273" s="124"/>
      <c r="AE1273" s="175"/>
      <c r="AF1273" s="175"/>
      <c r="AG1273" s="124"/>
      <c r="AH1273" s="124"/>
      <c r="AI1273" s="124"/>
      <c r="AJ1273" s="124"/>
      <c r="AK1273" s="124"/>
    </row>
    <row r="1274" spans="1:37" ht="26.25" customHeight="1">
      <c r="A1274" s="240">
        <f t="shared" si="148"/>
        <v>1269</v>
      </c>
      <c r="B1274" s="129" t="s">
        <v>79</v>
      </c>
      <c r="C1274" s="129" t="s">
        <v>20</v>
      </c>
      <c r="D1274" s="129" t="s">
        <v>20</v>
      </c>
      <c r="E1274" s="129" t="s">
        <v>20</v>
      </c>
      <c r="F1274" s="74">
        <f t="shared" si="153"/>
        <v>16</v>
      </c>
      <c r="G1274" s="13" t="s" ph="1">
        <v>3299</v>
      </c>
      <c r="H1274" s="126" t="s">
        <v>1268</v>
      </c>
      <c r="I1274" s="81">
        <v>14.34</v>
      </c>
      <c r="J1274" s="80" t="str">
        <f t="shared" si="150"/>
        <v>A</v>
      </c>
      <c r="K1274" s="78"/>
      <c r="L1274" s="79">
        <v>1998</v>
      </c>
      <c r="M1274" s="79" t="str" cm="1">
        <f t="array" ref="M1274">_xlfn.IFS(X1274="賃借施設","－",L1274&gt;=2006,"a",L1274&gt;=1986,"b",L1274&gt;=1976,"c",L1274&lt;=1975,"d")</f>
        <v>b</v>
      </c>
      <c r="N1274" s="79" t="str" cm="1">
        <f t="array" ref="N1274">_xlfn.IFS(X1274="賃借施設","－",L1274&gt;=2005,"a",L1274&gt;=1985,"b",L1274&gt;=1975,"c",L1274&lt;=1974,"d")</f>
        <v>b</v>
      </c>
      <c r="O1274" s="79" t="str">
        <f t="shared" si="151"/>
        <v/>
      </c>
      <c r="P1274" s="79" t="str">
        <f t="shared" si="152"/>
        <v>D</v>
      </c>
      <c r="Q1274" s="79" t="s">
        <v>1865</v>
      </c>
      <c r="R1274" s="79" t="s">
        <v>1825</v>
      </c>
      <c r="S1274" s="127" t="s">
        <v>439</v>
      </c>
      <c r="T1274" s="127" t="s">
        <v>1056</v>
      </c>
      <c r="U1274" s="127" t="s">
        <v>1059</v>
      </c>
      <c r="V1274" s="124" t="s">
        <v>2041</v>
      </c>
      <c r="W1274" s="116" t="s">
        <v>1763</v>
      </c>
      <c r="X1274" s="116" t="s">
        <v>1757</v>
      </c>
      <c r="Y1274" s="114">
        <v>41</v>
      </c>
      <c r="Z1274" s="127"/>
      <c r="AA1274" s="124"/>
      <c r="AB1274" s="126"/>
      <c r="AC1274" s="124"/>
      <c r="AD1274" s="124"/>
      <c r="AE1274" s="175"/>
      <c r="AF1274" s="175"/>
      <c r="AG1274" s="124"/>
      <c r="AH1274" s="124"/>
      <c r="AI1274" s="124"/>
      <c r="AJ1274" s="124"/>
      <c r="AK1274" s="124"/>
    </row>
    <row r="1275" spans="1:37" ht="26.25" customHeight="1">
      <c r="A1275" s="240">
        <f t="shared" si="148"/>
        <v>1270</v>
      </c>
      <c r="B1275" s="129" t="s">
        <v>79</v>
      </c>
      <c r="C1275" s="129" t="s">
        <v>20</v>
      </c>
      <c r="D1275" s="129" t="s">
        <v>20</v>
      </c>
      <c r="E1275" s="129" t="s">
        <v>20</v>
      </c>
      <c r="F1275" s="74">
        <f t="shared" si="153"/>
        <v>17</v>
      </c>
      <c r="G1275" s="13" t="s" ph="1">
        <v>3300</v>
      </c>
      <c r="H1275" s="126" t="s">
        <v>1269</v>
      </c>
      <c r="I1275" s="81">
        <v>19.2</v>
      </c>
      <c r="J1275" s="80" t="str">
        <f t="shared" si="150"/>
        <v>A</v>
      </c>
      <c r="K1275" s="78"/>
      <c r="L1275" s="79">
        <v>1997</v>
      </c>
      <c r="M1275" s="79" t="str" cm="1">
        <f t="array" ref="M1275">_xlfn.IFS(X1275="賃借施設","－",L1275&gt;=2006,"a",L1275&gt;=1986,"b",L1275&gt;=1976,"c",L1275&lt;=1975,"d")</f>
        <v>b</v>
      </c>
      <c r="N1275" s="79" t="str" cm="1">
        <f t="array" ref="N1275">_xlfn.IFS(X1275="賃借施設","－",L1275&gt;=2005,"a",L1275&gt;=1985,"b",L1275&gt;=1975,"c",L1275&lt;=1974,"d")</f>
        <v>b</v>
      </c>
      <c r="O1275" s="79" t="str">
        <f t="shared" si="151"/>
        <v/>
      </c>
      <c r="P1275" s="79" t="str">
        <f t="shared" si="152"/>
        <v>D</v>
      </c>
      <c r="Q1275" s="79" t="s">
        <v>1865</v>
      </c>
      <c r="R1275" s="79" t="s">
        <v>1825</v>
      </c>
      <c r="S1275" s="127" t="s">
        <v>439</v>
      </c>
      <c r="T1275" s="127" t="s">
        <v>1056</v>
      </c>
      <c r="U1275" s="127" t="s">
        <v>1059</v>
      </c>
      <c r="V1275" s="124" t="s">
        <v>2041</v>
      </c>
      <c r="W1275" s="116" t="s">
        <v>1763</v>
      </c>
      <c r="X1275" s="116" t="s">
        <v>1757</v>
      </c>
      <c r="Y1275" s="114">
        <v>42</v>
      </c>
      <c r="Z1275" s="127"/>
      <c r="AA1275" s="124"/>
      <c r="AB1275" s="126"/>
      <c r="AC1275" s="124"/>
      <c r="AD1275" s="124"/>
      <c r="AE1275" s="175"/>
      <c r="AF1275" s="175"/>
      <c r="AG1275" s="124"/>
      <c r="AH1275" s="124"/>
      <c r="AI1275" s="124"/>
      <c r="AJ1275" s="124"/>
      <c r="AK1275" s="124"/>
    </row>
    <row r="1276" spans="1:37" ht="26.25" customHeight="1">
      <c r="A1276" s="240">
        <f t="shared" si="148"/>
        <v>1271</v>
      </c>
      <c r="B1276" s="129" t="s">
        <v>79</v>
      </c>
      <c r="C1276" s="129" t="s">
        <v>20</v>
      </c>
      <c r="D1276" s="129" t="s">
        <v>20</v>
      </c>
      <c r="E1276" s="129" t="s">
        <v>20</v>
      </c>
      <c r="F1276" s="74">
        <f t="shared" si="153"/>
        <v>18</v>
      </c>
      <c r="G1276" s="13" t="s" ph="1">
        <v>3301</v>
      </c>
      <c r="H1276" s="126" t="s">
        <v>1270</v>
      </c>
      <c r="I1276" s="81">
        <v>6.17</v>
      </c>
      <c r="J1276" s="80" t="str">
        <f t="shared" si="150"/>
        <v>A</v>
      </c>
      <c r="K1276" s="78"/>
      <c r="L1276" s="79">
        <v>1992</v>
      </c>
      <c r="M1276" s="79" t="str" cm="1">
        <f t="array" ref="M1276">_xlfn.IFS(X1276="賃借施設","－",L1276&gt;=2006,"a",L1276&gt;=1986,"b",L1276&gt;=1976,"c",L1276&lt;=1975,"d")</f>
        <v>b</v>
      </c>
      <c r="N1276" s="79" t="str" cm="1">
        <f t="array" ref="N1276">_xlfn.IFS(X1276="賃借施設","－",L1276&gt;=2005,"a",L1276&gt;=1985,"b",L1276&gt;=1975,"c",L1276&lt;=1974,"d")</f>
        <v>b</v>
      </c>
      <c r="O1276" s="79" t="str">
        <f t="shared" si="151"/>
        <v/>
      </c>
      <c r="P1276" s="79" t="str">
        <f t="shared" si="152"/>
        <v>D</v>
      </c>
      <c r="Q1276" s="79" t="s">
        <v>1865</v>
      </c>
      <c r="R1276" s="79" t="s">
        <v>1825</v>
      </c>
      <c r="S1276" s="127" t="s">
        <v>439</v>
      </c>
      <c r="T1276" s="127" t="s">
        <v>1056</v>
      </c>
      <c r="U1276" s="127" t="s">
        <v>1059</v>
      </c>
      <c r="V1276" s="124" t="s">
        <v>2041</v>
      </c>
      <c r="W1276" s="116" t="s">
        <v>1763</v>
      </c>
      <c r="X1276" s="116" t="s">
        <v>1757</v>
      </c>
      <c r="Y1276" s="114">
        <v>43</v>
      </c>
      <c r="Z1276" s="127"/>
      <c r="AA1276" s="124"/>
      <c r="AB1276" s="126"/>
      <c r="AC1276" s="124"/>
      <c r="AD1276" s="124"/>
      <c r="AE1276" s="175"/>
      <c r="AF1276" s="175"/>
      <c r="AG1276" s="124"/>
      <c r="AH1276" s="124"/>
      <c r="AI1276" s="124"/>
      <c r="AJ1276" s="124"/>
      <c r="AK1276" s="124"/>
    </row>
    <row r="1277" spans="1:37" ht="26.25" customHeight="1">
      <c r="A1277" s="240">
        <f t="shared" si="148"/>
        <v>1272</v>
      </c>
      <c r="B1277" s="129" t="s">
        <v>79</v>
      </c>
      <c r="C1277" s="129" t="s">
        <v>20</v>
      </c>
      <c r="D1277" s="129" t="s">
        <v>20</v>
      </c>
      <c r="E1277" s="129" t="s">
        <v>20</v>
      </c>
      <c r="F1277" s="74">
        <f t="shared" si="153"/>
        <v>19</v>
      </c>
      <c r="G1277" s="13" t="s" ph="1">
        <v>3302</v>
      </c>
      <c r="H1277" s="126" t="s">
        <v>1271</v>
      </c>
      <c r="I1277" s="81">
        <v>21.12</v>
      </c>
      <c r="J1277" s="80" t="str">
        <f t="shared" si="150"/>
        <v>A</v>
      </c>
      <c r="K1277" s="78"/>
      <c r="L1277" s="79">
        <v>2009</v>
      </c>
      <c r="M1277" s="79" t="str" cm="1">
        <f t="array" ref="M1277">_xlfn.IFS(X1277="賃借施設","－",L1277&gt;=2006,"a",L1277&gt;=1986,"b",L1277&gt;=1976,"c",L1277&lt;=1975,"d")</f>
        <v>a</v>
      </c>
      <c r="N1277" s="79" t="str" cm="1">
        <f t="array" ref="N1277">_xlfn.IFS(X1277="賃借施設","－",L1277&gt;=2005,"a",L1277&gt;=1985,"b",L1277&gt;=1975,"c",L1277&lt;=1974,"d")</f>
        <v>a</v>
      </c>
      <c r="O1277" s="79" t="str">
        <f t="shared" si="151"/>
        <v/>
      </c>
      <c r="P1277" s="79" t="str">
        <f t="shared" si="152"/>
        <v>A</v>
      </c>
      <c r="Q1277" s="79" t="s">
        <v>1865</v>
      </c>
      <c r="R1277" s="79" t="s">
        <v>1825</v>
      </c>
      <c r="S1277" s="127" t="s">
        <v>439</v>
      </c>
      <c r="T1277" s="127" t="s">
        <v>1056</v>
      </c>
      <c r="U1277" s="127" t="s">
        <v>1059</v>
      </c>
      <c r="V1277" s="124" t="s">
        <v>2041</v>
      </c>
      <c r="W1277" s="116" t="s">
        <v>1763</v>
      </c>
      <c r="X1277" s="116" t="s">
        <v>1757</v>
      </c>
      <c r="Y1277" s="114">
        <v>44</v>
      </c>
      <c r="Z1277" s="127"/>
      <c r="AA1277" s="124"/>
      <c r="AB1277" s="126"/>
      <c r="AC1277" s="124"/>
      <c r="AD1277" s="124"/>
      <c r="AE1277" s="175"/>
      <c r="AF1277" s="175"/>
      <c r="AG1277" s="124"/>
      <c r="AH1277" s="124"/>
      <c r="AI1277" s="124"/>
      <c r="AJ1277" s="124"/>
      <c r="AK1277" s="124"/>
    </row>
    <row r="1278" spans="1:37" ht="26.25" customHeight="1">
      <c r="A1278" s="240">
        <f t="shared" si="148"/>
        <v>1273</v>
      </c>
      <c r="B1278" s="129" t="s">
        <v>79</v>
      </c>
      <c r="C1278" s="129" t="s">
        <v>20</v>
      </c>
      <c r="D1278" s="129" t="s">
        <v>20</v>
      </c>
      <c r="E1278" s="129" t="s">
        <v>20</v>
      </c>
      <c r="F1278" s="74">
        <f t="shared" si="153"/>
        <v>20</v>
      </c>
      <c r="G1278" s="13" t="s" ph="1">
        <v>3303</v>
      </c>
      <c r="H1278" s="126" t="s">
        <v>1272</v>
      </c>
      <c r="I1278" s="81">
        <v>211.24</v>
      </c>
      <c r="J1278" s="80" t="str">
        <f t="shared" si="150"/>
        <v>A</v>
      </c>
      <c r="K1278" s="78"/>
      <c r="L1278" s="79">
        <v>2002</v>
      </c>
      <c r="M1278" s="79" t="str" cm="1">
        <f t="array" ref="M1278">_xlfn.IFS(X1278="賃借施設","－",L1278&gt;=2006,"a",L1278&gt;=1986,"b",L1278&gt;=1976,"c",L1278&lt;=1975,"d")</f>
        <v>b</v>
      </c>
      <c r="N1278" s="79" t="str" cm="1">
        <f t="array" ref="N1278">_xlfn.IFS(X1278="賃借施設","－",L1278&gt;=2005,"a",L1278&gt;=1985,"b",L1278&gt;=1975,"c",L1278&lt;=1974,"d")</f>
        <v>b</v>
      </c>
      <c r="O1278" s="79" t="str">
        <f t="shared" si="151"/>
        <v/>
      </c>
      <c r="P1278" s="79" t="str">
        <f t="shared" si="152"/>
        <v>D</v>
      </c>
      <c r="Q1278" s="79" t="s">
        <v>1865</v>
      </c>
      <c r="R1278" s="79" t="s">
        <v>1825</v>
      </c>
      <c r="S1278" s="127" t="s">
        <v>439</v>
      </c>
      <c r="T1278" s="127" t="s">
        <v>1056</v>
      </c>
      <c r="U1278" s="127" t="s">
        <v>1059</v>
      </c>
      <c r="V1278" s="124" t="s">
        <v>2041</v>
      </c>
      <c r="W1278" s="116" t="s">
        <v>1764</v>
      </c>
      <c r="X1278" s="116" t="s">
        <v>1757</v>
      </c>
      <c r="Y1278" s="114">
        <v>31</v>
      </c>
      <c r="Z1278" s="127"/>
      <c r="AA1278" s="124"/>
      <c r="AB1278" s="126"/>
      <c r="AC1278" s="124"/>
      <c r="AD1278" s="124"/>
      <c r="AE1278" s="175"/>
      <c r="AF1278" s="175"/>
      <c r="AG1278" s="124"/>
      <c r="AH1278" s="124"/>
      <c r="AI1278" s="124"/>
      <c r="AJ1278" s="124"/>
      <c r="AK1278" s="124"/>
    </row>
    <row r="1279" spans="1:37" ht="26.25" customHeight="1">
      <c r="A1279" s="240">
        <f t="shared" si="148"/>
        <v>1274</v>
      </c>
      <c r="B1279" s="129" t="s">
        <v>79</v>
      </c>
      <c r="C1279" s="129" t="s">
        <v>20</v>
      </c>
      <c r="D1279" s="129" t="s">
        <v>20</v>
      </c>
      <c r="E1279" s="129" t="s">
        <v>20</v>
      </c>
      <c r="F1279" s="74">
        <f t="shared" si="153"/>
        <v>21</v>
      </c>
      <c r="G1279" s="13" t="s" ph="1">
        <v>3304</v>
      </c>
      <c r="H1279" s="126" t="s">
        <v>1273</v>
      </c>
      <c r="I1279" s="81">
        <v>19.2</v>
      </c>
      <c r="J1279" s="80" t="str">
        <f t="shared" si="150"/>
        <v>A</v>
      </c>
      <c r="K1279" s="78"/>
      <c r="L1279" s="79">
        <v>1996</v>
      </c>
      <c r="M1279" s="79" t="str" cm="1">
        <f t="array" ref="M1279">_xlfn.IFS(X1279="賃借施設","－",L1279&gt;=2006,"a",L1279&gt;=1986,"b",L1279&gt;=1976,"c",L1279&lt;=1975,"d")</f>
        <v>b</v>
      </c>
      <c r="N1279" s="79" t="str" cm="1">
        <f t="array" ref="N1279">_xlfn.IFS(X1279="賃借施設","－",L1279&gt;=2005,"a",L1279&gt;=1985,"b",L1279&gt;=1975,"c",L1279&lt;=1974,"d")</f>
        <v>b</v>
      </c>
      <c r="O1279" s="79" t="str">
        <f t="shared" si="151"/>
        <v/>
      </c>
      <c r="P1279" s="79" t="str">
        <f t="shared" si="152"/>
        <v>D</v>
      </c>
      <c r="Q1279" s="79" t="s">
        <v>1865</v>
      </c>
      <c r="R1279" s="79" t="s">
        <v>1825</v>
      </c>
      <c r="S1279" s="127" t="s">
        <v>439</v>
      </c>
      <c r="T1279" s="127" t="s">
        <v>1056</v>
      </c>
      <c r="U1279" s="127" t="s">
        <v>1059</v>
      </c>
      <c r="V1279" s="124" t="s">
        <v>2041</v>
      </c>
      <c r="W1279" s="116" t="s">
        <v>1764</v>
      </c>
      <c r="X1279" s="116" t="s">
        <v>1757</v>
      </c>
      <c r="Y1279" s="114">
        <v>32</v>
      </c>
      <c r="Z1279" s="127"/>
      <c r="AA1279" s="124"/>
      <c r="AB1279" s="126"/>
      <c r="AC1279" s="124"/>
      <c r="AD1279" s="124"/>
      <c r="AE1279" s="175"/>
      <c r="AF1279" s="175"/>
      <c r="AG1279" s="124"/>
      <c r="AH1279" s="124"/>
      <c r="AI1279" s="124"/>
      <c r="AJ1279" s="124"/>
      <c r="AK1279" s="124"/>
    </row>
    <row r="1280" spans="1:37" ht="26.25" customHeight="1">
      <c r="A1280" s="240">
        <f t="shared" si="148"/>
        <v>1275</v>
      </c>
      <c r="B1280" s="129" t="s">
        <v>79</v>
      </c>
      <c r="C1280" s="129" t="s">
        <v>20</v>
      </c>
      <c r="D1280" s="129" t="s">
        <v>20</v>
      </c>
      <c r="E1280" s="129" t="s">
        <v>20</v>
      </c>
      <c r="F1280" s="74">
        <f t="shared" si="153"/>
        <v>22</v>
      </c>
      <c r="G1280" s="13" t="s" ph="1">
        <v>3305</v>
      </c>
      <c r="H1280" s="126" t="s">
        <v>1274</v>
      </c>
      <c r="I1280" s="81">
        <v>10.8</v>
      </c>
      <c r="J1280" s="80" t="str">
        <f t="shared" si="150"/>
        <v>A</v>
      </c>
      <c r="K1280" s="78"/>
      <c r="L1280" s="79">
        <v>1994</v>
      </c>
      <c r="M1280" s="79" t="str" cm="1">
        <f t="array" ref="M1280">_xlfn.IFS(X1280="賃借施設","－",L1280&gt;=2006,"a",L1280&gt;=1986,"b",L1280&gt;=1976,"c",L1280&lt;=1975,"d")</f>
        <v>b</v>
      </c>
      <c r="N1280" s="79" t="str" cm="1">
        <f t="array" ref="N1280">_xlfn.IFS(X1280="賃借施設","－",L1280&gt;=2005,"a",L1280&gt;=1985,"b",L1280&gt;=1975,"c",L1280&lt;=1974,"d")</f>
        <v>b</v>
      </c>
      <c r="O1280" s="79" t="str">
        <f t="shared" si="151"/>
        <v/>
      </c>
      <c r="P1280" s="79" t="str">
        <f t="shared" si="152"/>
        <v>D</v>
      </c>
      <c r="Q1280" s="79" t="s">
        <v>1865</v>
      </c>
      <c r="R1280" s="79" t="s">
        <v>1825</v>
      </c>
      <c r="S1280" s="127" t="s">
        <v>439</v>
      </c>
      <c r="T1280" s="127" t="s">
        <v>1056</v>
      </c>
      <c r="U1280" s="127" t="s">
        <v>1059</v>
      </c>
      <c r="V1280" s="124" t="s">
        <v>2041</v>
      </c>
      <c r="W1280" s="116" t="s">
        <v>1764</v>
      </c>
      <c r="X1280" s="116" t="s">
        <v>1757</v>
      </c>
      <c r="Y1280" s="114">
        <v>33</v>
      </c>
      <c r="Z1280" s="127"/>
      <c r="AA1280" s="124"/>
      <c r="AB1280" s="126"/>
      <c r="AC1280" s="124"/>
      <c r="AD1280" s="124"/>
      <c r="AE1280" s="175"/>
      <c r="AF1280" s="175"/>
      <c r="AG1280" s="124"/>
      <c r="AH1280" s="124"/>
      <c r="AI1280" s="124"/>
      <c r="AJ1280" s="124"/>
      <c r="AK1280" s="124"/>
    </row>
    <row r="1281" spans="1:37" ht="26.25" customHeight="1">
      <c r="A1281" s="240">
        <f t="shared" si="148"/>
        <v>1276</v>
      </c>
      <c r="B1281" s="129" t="s">
        <v>79</v>
      </c>
      <c r="C1281" s="129" t="s">
        <v>20</v>
      </c>
      <c r="D1281" s="129" t="s">
        <v>20</v>
      </c>
      <c r="E1281" s="129" t="s">
        <v>20</v>
      </c>
      <c r="F1281" s="74">
        <f t="shared" si="153"/>
        <v>23</v>
      </c>
      <c r="G1281" s="13" t="s" ph="1">
        <v>3306</v>
      </c>
      <c r="H1281" s="126" t="s">
        <v>1275</v>
      </c>
      <c r="I1281" s="81">
        <v>19.2</v>
      </c>
      <c r="J1281" s="80" t="str">
        <f t="shared" si="150"/>
        <v>A</v>
      </c>
      <c r="K1281" s="78"/>
      <c r="L1281" s="79">
        <v>1996</v>
      </c>
      <c r="M1281" s="79" t="str" cm="1">
        <f t="array" ref="M1281">_xlfn.IFS(X1281="賃借施設","－",L1281&gt;=2006,"a",L1281&gt;=1986,"b",L1281&gt;=1976,"c",L1281&lt;=1975,"d")</f>
        <v>b</v>
      </c>
      <c r="N1281" s="79" t="str" cm="1">
        <f t="array" ref="N1281">_xlfn.IFS(X1281="賃借施設","－",L1281&gt;=2005,"a",L1281&gt;=1985,"b",L1281&gt;=1975,"c",L1281&lt;=1974,"d")</f>
        <v>b</v>
      </c>
      <c r="O1281" s="79" t="str">
        <f t="shared" si="151"/>
        <v/>
      </c>
      <c r="P1281" s="79" t="str">
        <f t="shared" si="152"/>
        <v>D</v>
      </c>
      <c r="Q1281" s="79" t="s">
        <v>1865</v>
      </c>
      <c r="R1281" s="79" t="s">
        <v>1825</v>
      </c>
      <c r="S1281" s="127" t="s">
        <v>439</v>
      </c>
      <c r="T1281" s="127" t="s">
        <v>1056</v>
      </c>
      <c r="U1281" s="127" t="s">
        <v>1059</v>
      </c>
      <c r="V1281" s="124" t="s">
        <v>2041</v>
      </c>
      <c r="W1281" s="116" t="s">
        <v>1764</v>
      </c>
      <c r="X1281" s="116" t="s">
        <v>1757</v>
      </c>
      <c r="Y1281" s="114">
        <v>34</v>
      </c>
      <c r="Z1281" s="127"/>
      <c r="AA1281" s="124"/>
      <c r="AB1281" s="126"/>
      <c r="AC1281" s="124"/>
      <c r="AD1281" s="124"/>
      <c r="AE1281" s="175"/>
      <c r="AF1281" s="175"/>
      <c r="AG1281" s="124"/>
      <c r="AH1281" s="124"/>
      <c r="AI1281" s="124"/>
      <c r="AJ1281" s="124"/>
      <c r="AK1281" s="124"/>
    </row>
    <row r="1282" spans="1:37" ht="26.25" customHeight="1">
      <c r="A1282" s="240">
        <f t="shared" si="148"/>
        <v>1277</v>
      </c>
      <c r="B1282" s="129" t="s">
        <v>79</v>
      </c>
      <c r="C1282" s="129" t="s">
        <v>20</v>
      </c>
      <c r="D1282" s="129" t="s">
        <v>20</v>
      </c>
      <c r="E1282" s="129" t="s">
        <v>20</v>
      </c>
      <c r="F1282" s="74">
        <f t="shared" si="153"/>
        <v>24</v>
      </c>
      <c r="G1282" s="13" t="s" ph="1">
        <v>3307</v>
      </c>
      <c r="H1282" s="126" t="s">
        <v>1276</v>
      </c>
      <c r="I1282" s="81">
        <v>19.2</v>
      </c>
      <c r="J1282" s="80" t="str">
        <f t="shared" si="150"/>
        <v>A</v>
      </c>
      <c r="K1282" s="78"/>
      <c r="L1282" s="79">
        <v>1995</v>
      </c>
      <c r="M1282" s="79" t="str" cm="1">
        <f t="array" ref="M1282">_xlfn.IFS(X1282="賃借施設","－",L1282&gt;=2006,"a",L1282&gt;=1986,"b",L1282&gt;=1976,"c",L1282&lt;=1975,"d")</f>
        <v>b</v>
      </c>
      <c r="N1282" s="79" t="str" cm="1">
        <f t="array" ref="N1282">_xlfn.IFS(X1282="賃借施設","－",L1282&gt;=2005,"a",L1282&gt;=1985,"b",L1282&gt;=1975,"c",L1282&lt;=1974,"d")</f>
        <v>b</v>
      </c>
      <c r="O1282" s="79" t="str">
        <f t="shared" si="151"/>
        <v/>
      </c>
      <c r="P1282" s="79" t="str">
        <f t="shared" si="152"/>
        <v>D</v>
      </c>
      <c r="Q1282" s="79" t="s">
        <v>1865</v>
      </c>
      <c r="R1282" s="79" t="s">
        <v>1825</v>
      </c>
      <c r="S1282" s="127" t="s">
        <v>439</v>
      </c>
      <c r="T1282" s="127" t="s">
        <v>1056</v>
      </c>
      <c r="U1282" s="127" t="s">
        <v>1059</v>
      </c>
      <c r="V1282" s="124" t="s">
        <v>2041</v>
      </c>
      <c r="W1282" s="116" t="s">
        <v>1764</v>
      </c>
      <c r="X1282" s="116" t="s">
        <v>1757</v>
      </c>
      <c r="Y1282" s="114">
        <v>35</v>
      </c>
      <c r="Z1282" s="127"/>
      <c r="AA1282" s="124"/>
      <c r="AB1282" s="126"/>
      <c r="AC1282" s="124"/>
      <c r="AD1282" s="124"/>
      <c r="AE1282" s="175"/>
      <c r="AF1282" s="175"/>
      <c r="AG1282" s="124"/>
      <c r="AH1282" s="124"/>
      <c r="AI1282" s="124"/>
      <c r="AJ1282" s="124"/>
      <c r="AK1282" s="124"/>
    </row>
    <row r="1283" spans="1:37" ht="26.25" customHeight="1">
      <c r="A1283" s="240">
        <f t="shared" si="148"/>
        <v>1278</v>
      </c>
      <c r="B1283" s="129" t="s">
        <v>79</v>
      </c>
      <c r="C1283" s="129" t="s">
        <v>20</v>
      </c>
      <c r="D1283" s="129" t="s">
        <v>20</v>
      </c>
      <c r="E1283" s="129" t="s">
        <v>20</v>
      </c>
      <c r="F1283" s="74">
        <f t="shared" si="153"/>
        <v>25</v>
      </c>
      <c r="G1283" s="13" t="s" ph="1">
        <v>3308</v>
      </c>
      <c r="H1283" s="126" t="s">
        <v>1277</v>
      </c>
      <c r="I1283" s="81">
        <v>18.239999999999998</v>
      </c>
      <c r="J1283" s="80" t="str">
        <f t="shared" si="150"/>
        <v>A</v>
      </c>
      <c r="K1283" s="78"/>
      <c r="L1283" s="79">
        <v>1998</v>
      </c>
      <c r="M1283" s="79" t="str" cm="1">
        <f t="array" ref="M1283">_xlfn.IFS(X1283="賃借施設","－",L1283&gt;=2006,"a",L1283&gt;=1986,"b",L1283&gt;=1976,"c",L1283&lt;=1975,"d")</f>
        <v>b</v>
      </c>
      <c r="N1283" s="79" t="str" cm="1">
        <f t="array" ref="N1283">_xlfn.IFS(X1283="賃借施設","－",L1283&gt;=2005,"a",L1283&gt;=1985,"b",L1283&gt;=1975,"c",L1283&lt;=1974,"d")</f>
        <v>b</v>
      </c>
      <c r="O1283" s="79" t="str">
        <f t="shared" si="151"/>
        <v/>
      </c>
      <c r="P1283" s="79" t="str">
        <f t="shared" si="152"/>
        <v>D</v>
      </c>
      <c r="Q1283" s="79" t="s">
        <v>1865</v>
      </c>
      <c r="R1283" s="79" t="s">
        <v>1825</v>
      </c>
      <c r="S1283" s="127" t="s">
        <v>439</v>
      </c>
      <c r="T1283" s="127" t="s">
        <v>1056</v>
      </c>
      <c r="U1283" s="127" t="s">
        <v>1059</v>
      </c>
      <c r="V1283" s="124" t="s">
        <v>2041</v>
      </c>
      <c r="W1283" s="116" t="s">
        <v>1764</v>
      </c>
      <c r="X1283" s="116" t="s">
        <v>1757</v>
      </c>
      <c r="Y1283" s="114">
        <v>36</v>
      </c>
      <c r="Z1283" s="127"/>
      <c r="AA1283" s="124"/>
      <c r="AB1283" s="126"/>
      <c r="AC1283" s="124"/>
      <c r="AD1283" s="124"/>
      <c r="AE1283" s="175"/>
      <c r="AF1283" s="175"/>
      <c r="AG1283" s="124"/>
      <c r="AH1283" s="124"/>
      <c r="AI1283" s="124"/>
      <c r="AJ1283" s="124"/>
      <c r="AK1283" s="124"/>
    </row>
    <row r="1284" spans="1:37" ht="26.25" customHeight="1">
      <c r="A1284" s="240">
        <f t="shared" si="148"/>
        <v>1279</v>
      </c>
      <c r="B1284" s="129" t="s">
        <v>79</v>
      </c>
      <c r="C1284" s="129" t="s">
        <v>20</v>
      </c>
      <c r="D1284" s="129" t="s">
        <v>20</v>
      </c>
      <c r="E1284" s="129" t="s">
        <v>20</v>
      </c>
      <c r="F1284" s="74">
        <f t="shared" si="153"/>
        <v>26</v>
      </c>
      <c r="G1284" s="13" t="s" ph="1">
        <v>3309</v>
      </c>
      <c r="H1284" s="126" t="s">
        <v>1278</v>
      </c>
      <c r="I1284" s="81">
        <v>19.2</v>
      </c>
      <c r="J1284" s="80" t="str">
        <f t="shared" si="150"/>
        <v>A</v>
      </c>
      <c r="K1284" s="78"/>
      <c r="L1284" s="79">
        <v>1995</v>
      </c>
      <c r="M1284" s="79" t="str" cm="1">
        <f t="array" ref="M1284">_xlfn.IFS(X1284="賃借施設","－",L1284&gt;=2006,"a",L1284&gt;=1986,"b",L1284&gt;=1976,"c",L1284&lt;=1975,"d")</f>
        <v>b</v>
      </c>
      <c r="N1284" s="79" t="str" cm="1">
        <f t="array" ref="N1284">_xlfn.IFS(X1284="賃借施設","－",L1284&gt;=2005,"a",L1284&gt;=1985,"b",L1284&gt;=1975,"c",L1284&lt;=1974,"d")</f>
        <v>b</v>
      </c>
      <c r="O1284" s="79" t="str">
        <f t="shared" si="151"/>
        <v/>
      </c>
      <c r="P1284" s="79" t="str">
        <f t="shared" si="152"/>
        <v>D</v>
      </c>
      <c r="Q1284" s="79" t="s">
        <v>1865</v>
      </c>
      <c r="R1284" s="79" t="s">
        <v>1825</v>
      </c>
      <c r="S1284" s="127" t="s">
        <v>439</v>
      </c>
      <c r="T1284" s="127" t="s">
        <v>1056</v>
      </c>
      <c r="U1284" s="127" t="s">
        <v>1059</v>
      </c>
      <c r="V1284" s="124" t="s">
        <v>2041</v>
      </c>
      <c r="W1284" s="116" t="s">
        <v>1764</v>
      </c>
      <c r="X1284" s="116" t="s">
        <v>1757</v>
      </c>
      <c r="Y1284" s="114">
        <v>37</v>
      </c>
      <c r="Z1284" s="127"/>
      <c r="AA1284" s="124"/>
      <c r="AB1284" s="126"/>
      <c r="AC1284" s="124"/>
      <c r="AD1284" s="124"/>
      <c r="AE1284" s="175"/>
      <c r="AF1284" s="175"/>
      <c r="AG1284" s="124"/>
      <c r="AH1284" s="124"/>
      <c r="AI1284" s="124"/>
      <c r="AJ1284" s="124"/>
      <c r="AK1284" s="124"/>
    </row>
    <row r="1285" spans="1:37" ht="26.25" customHeight="1">
      <c r="A1285" s="240">
        <f t="shared" si="148"/>
        <v>1280</v>
      </c>
      <c r="B1285" s="129" t="s">
        <v>79</v>
      </c>
      <c r="C1285" s="129" t="s">
        <v>20</v>
      </c>
      <c r="D1285" s="129" t="s">
        <v>20</v>
      </c>
      <c r="E1285" s="129" t="s">
        <v>20</v>
      </c>
      <c r="F1285" s="74">
        <f t="shared" si="153"/>
        <v>27</v>
      </c>
      <c r="G1285" s="13" t="s" ph="1">
        <v>3310</v>
      </c>
      <c r="H1285" s="126" t="s">
        <v>1279</v>
      </c>
      <c r="I1285" s="81">
        <v>19.2</v>
      </c>
      <c r="J1285" s="80" t="str">
        <f t="shared" si="150"/>
        <v>A</v>
      </c>
      <c r="K1285" s="78"/>
      <c r="L1285" s="79">
        <v>1998</v>
      </c>
      <c r="M1285" s="79" t="str" cm="1">
        <f t="array" ref="M1285">_xlfn.IFS(X1285="賃借施設","－",L1285&gt;=2006,"a",L1285&gt;=1986,"b",L1285&gt;=1976,"c",L1285&lt;=1975,"d")</f>
        <v>b</v>
      </c>
      <c r="N1285" s="79" t="str" cm="1">
        <f t="array" ref="N1285">_xlfn.IFS(X1285="賃借施設","－",L1285&gt;=2005,"a",L1285&gt;=1985,"b",L1285&gt;=1975,"c",L1285&lt;=1974,"d")</f>
        <v>b</v>
      </c>
      <c r="O1285" s="79" t="str">
        <f t="shared" si="151"/>
        <v/>
      </c>
      <c r="P1285" s="79" t="str">
        <f t="shared" si="152"/>
        <v>D</v>
      </c>
      <c r="Q1285" s="79" t="s">
        <v>1865</v>
      </c>
      <c r="R1285" s="79" t="s">
        <v>1825</v>
      </c>
      <c r="S1285" s="127" t="s">
        <v>439</v>
      </c>
      <c r="T1285" s="127" t="s">
        <v>1056</v>
      </c>
      <c r="U1285" s="127" t="s">
        <v>1059</v>
      </c>
      <c r="V1285" s="124" t="s">
        <v>2041</v>
      </c>
      <c r="W1285" s="116" t="s">
        <v>1764</v>
      </c>
      <c r="X1285" s="116" t="s">
        <v>1757</v>
      </c>
      <c r="Y1285" s="114">
        <v>38</v>
      </c>
      <c r="Z1285" s="127"/>
      <c r="AA1285" s="124"/>
      <c r="AB1285" s="126"/>
      <c r="AC1285" s="124"/>
      <c r="AD1285" s="124"/>
      <c r="AE1285" s="175"/>
      <c r="AF1285" s="175"/>
      <c r="AG1285" s="124"/>
      <c r="AH1285" s="124"/>
      <c r="AI1285" s="124"/>
      <c r="AJ1285" s="124"/>
      <c r="AK1285" s="124"/>
    </row>
    <row r="1286" spans="1:37" ht="26.25" customHeight="1">
      <c r="A1286" s="240">
        <f t="shared" si="148"/>
        <v>1281</v>
      </c>
      <c r="B1286" s="129" t="s">
        <v>79</v>
      </c>
      <c r="C1286" s="129" t="s">
        <v>20</v>
      </c>
      <c r="D1286" s="129" t="s">
        <v>20</v>
      </c>
      <c r="E1286" s="129" t="s">
        <v>20</v>
      </c>
      <c r="F1286" s="74">
        <f t="shared" si="153"/>
        <v>28</v>
      </c>
      <c r="G1286" s="13" t="s" ph="1">
        <v>3311</v>
      </c>
      <c r="H1286" s="126" t="s">
        <v>1280</v>
      </c>
      <c r="I1286" s="81">
        <v>19.2</v>
      </c>
      <c r="J1286" s="80" t="str">
        <f t="shared" si="150"/>
        <v>A</v>
      </c>
      <c r="K1286" s="78"/>
      <c r="L1286" s="79">
        <v>1995</v>
      </c>
      <c r="M1286" s="79" t="str" cm="1">
        <f t="array" ref="M1286">_xlfn.IFS(X1286="賃借施設","－",L1286&gt;=2006,"a",L1286&gt;=1986,"b",L1286&gt;=1976,"c",L1286&lt;=1975,"d")</f>
        <v>b</v>
      </c>
      <c r="N1286" s="79" t="str" cm="1">
        <f t="array" ref="N1286">_xlfn.IFS(X1286="賃借施設","－",L1286&gt;=2005,"a",L1286&gt;=1985,"b",L1286&gt;=1975,"c",L1286&lt;=1974,"d")</f>
        <v>b</v>
      </c>
      <c r="O1286" s="79" t="str">
        <f t="shared" si="151"/>
        <v/>
      </c>
      <c r="P1286" s="79" t="str">
        <f t="shared" si="152"/>
        <v>D</v>
      </c>
      <c r="Q1286" s="79" t="s">
        <v>1865</v>
      </c>
      <c r="R1286" s="79" t="s">
        <v>1825</v>
      </c>
      <c r="S1286" s="127" t="s">
        <v>439</v>
      </c>
      <c r="T1286" s="127" t="s">
        <v>1056</v>
      </c>
      <c r="U1286" s="127" t="s">
        <v>1059</v>
      </c>
      <c r="V1286" s="124" t="s">
        <v>2041</v>
      </c>
      <c r="W1286" s="116" t="s">
        <v>1765</v>
      </c>
      <c r="X1286" s="116" t="s">
        <v>1757</v>
      </c>
      <c r="Y1286" s="114">
        <v>57</v>
      </c>
      <c r="Z1286" s="127"/>
      <c r="AA1286" s="124"/>
      <c r="AB1286" s="126"/>
      <c r="AC1286" s="124"/>
      <c r="AD1286" s="124"/>
      <c r="AE1286" s="175"/>
      <c r="AF1286" s="175"/>
      <c r="AG1286" s="124"/>
      <c r="AH1286" s="124"/>
      <c r="AI1286" s="124"/>
      <c r="AJ1286" s="124"/>
      <c r="AK1286" s="124"/>
    </row>
    <row r="1287" spans="1:37" ht="26.25" customHeight="1">
      <c r="A1287" s="240">
        <f t="shared" si="148"/>
        <v>1282</v>
      </c>
      <c r="B1287" s="129" t="s">
        <v>79</v>
      </c>
      <c r="C1287" s="129" t="s">
        <v>20</v>
      </c>
      <c r="D1287" s="129" t="s">
        <v>20</v>
      </c>
      <c r="E1287" s="129" t="s">
        <v>20</v>
      </c>
      <c r="F1287" s="74">
        <f t="shared" si="153"/>
        <v>29</v>
      </c>
      <c r="G1287" s="13" t="s" ph="1">
        <v>3312</v>
      </c>
      <c r="H1287" s="126" t="s">
        <v>1281</v>
      </c>
      <c r="I1287" s="81">
        <v>19.2</v>
      </c>
      <c r="J1287" s="80" t="str">
        <f t="shared" si="150"/>
        <v>A</v>
      </c>
      <c r="K1287" s="78"/>
      <c r="L1287" s="79">
        <v>2003</v>
      </c>
      <c r="M1287" s="79" t="str" cm="1">
        <f t="array" ref="M1287">_xlfn.IFS(X1287="賃借施設","－",L1287&gt;=2006,"a",L1287&gt;=1986,"b",L1287&gt;=1976,"c",L1287&lt;=1975,"d")</f>
        <v>b</v>
      </c>
      <c r="N1287" s="79" t="str" cm="1">
        <f t="array" ref="N1287">_xlfn.IFS(X1287="賃借施設","－",L1287&gt;=2005,"a",L1287&gt;=1985,"b",L1287&gt;=1975,"c",L1287&lt;=1974,"d")</f>
        <v>b</v>
      </c>
      <c r="O1287" s="79" t="str">
        <f t="shared" si="151"/>
        <v/>
      </c>
      <c r="P1287" s="79" t="str">
        <f t="shared" si="152"/>
        <v>D</v>
      </c>
      <c r="Q1287" s="79" t="s">
        <v>1865</v>
      </c>
      <c r="R1287" s="79" t="s">
        <v>1825</v>
      </c>
      <c r="S1287" s="127" t="s">
        <v>439</v>
      </c>
      <c r="T1287" s="127" t="s">
        <v>1056</v>
      </c>
      <c r="U1287" s="127" t="s">
        <v>1059</v>
      </c>
      <c r="V1287" s="124" t="s">
        <v>2041</v>
      </c>
      <c r="W1287" s="116" t="s">
        <v>1765</v>
      </c>
      <c r="X1287" s="116" t="s">
        <v>1757</v>
      </c>
      <c r="Y1287" s="114">
        <v>58</v>
      </c>
      <c r="Z1287" s="127"/>
      <c r="AA1287" s="124"/>
      <c r="AB1287" s="126"/>
      <c r="AC1287" s="124"/>
      <c r="AD1287" s="124"/>
      <c r="AE1287" s="175"/>
      <c r="AF1287" s="175"/>
      <c r="AG1287" s="124"/>
      <c r="AH1287" s="124"/>
      <c r="AI1287" s="124"/>
      <c r="AJ1287" s="124"/>
      <c r="AK1287" s="124"/>
    </row>
    <row r="1288" spans="1:37" ht="26.25" customHeight="1">
      <c r="A1288" s="240">
        <f t="shared" si="148"/>
        <v>1283</v>
      </c>
      <c r="B1288" s="129" t="s">
        <v>79</v>
      </c>
      <c r="C1288" s="129" t="s">
        <v>20</v>
      </c>
      <c r="D1288" s="129" t="s">
        <v>20</v>
      </c>
      <c r="E1288" s="129" t="s">
        <v>20</v>
      </c>
      <c r="F1288" s="74">
        <f t="shared" si="153"/>
        <v>30</v>
      </c>
      <c r="G1288" s="13" t="s" ph="1">
        <v>3313</v>
      </c>
      <c r="H1288" s="126" t="s">
        <v>1282</v>
      </c>
      <c r="I1288" s="81">
        <v>19.2</v>
      </c>
      <c r="J1288" s="80" t="str">
        <f t="shared" si="150"/>
        <v>A</v>
      </c>
      <c r="K1288" s="78"/>
      <c r="L1288" s="79">
        <v>1996</v>
      </c>
      <c r="M1288" s="79" t="str" cm="1">
        <f t="array" ref="M1288">_xlfn.IFS(X1288="賃借施設","－",L1288&gt;=2006,"a",L1288&gt;=1986,"b",L1288&gt;=1976,"c",L1288&lt;=1975,"d")</f>
        <v>b</v>
      </c>
      <c r="N1288" s="79" t="str" cm="1">
        <f t="array" ref="N1288">_xlfn.IFS(X1288="賃借施設","－",L1288&gt;=2005,"a",L1288&gt;=1985,"b",L1288&gt;=1975,"c",L1288&lt;=1974,"d")</f>
        <v>b</v>
      </c>
      <c r="O1288" s="79" t="str">
        <f t="shared" si="151"/>
        <v/>
      </c>
      <c r="P1288" s="79" t="str">
        <f t="shared" si="152"/>
        <v>D</v>
      </c>
      <c r="Q1288" s="79" t="s">
        <v>1865</v>
      </c>
      <c r="R1288" s="79" t="s">
        <v>1825</v>
      </c>
      <c r="S1288" s="127" t="s">
        <v>439</v>
      </c>
      <c r="T1288" s="127" t="s">
        <v>1056</v>
      </c>
      <c r="U1288" s="127" t="s">
        <v>1059</v>
      </c>
      <c r="V1288" s="124" t="s">
        <v>2041</v>
      </c>
      <c r="W1288" s="116" t="s">
        <v>1765</v>
      </c>
      <c r="X1288" s="116" t="s">
        <v>1757</v>
      </c>
      <c r="Y1288" s="114">
        <v>59</v>
      </c>
      <c r="Z1288" s="127"/>
      <c r="AA1288" s="124"/>
      <c r="AB1288" s="126"/>
      <c r="AC1288" s="124"/>
      <c r="AD1288" s="124"/>
      <c r="AE1288" s="175"/>
      <c r="AF1288" s="175"/>
      <c r="AG1288" s="124"/>
      <c r="AH1288" s="124"/>
      <c r="AI1288" s="124"/>
      <c r="AJ1288" s="124"/>
      <c r="AK1288" s="124"/>
    </row>
    <row r="1289" spans="1:37" ht="26.25" customHeight="1">
      <c r="A1289" s="240">
        <f t="shared" si="148"/>
        <v>1284</v>
      </c>
      <c r="B1289" s="129" t="s">
        <v>79</v>
      </c>
      <c r="C1289" s="129" t="s">
        <v>20</v>
      </c>
      <c r="D1289" s="129" t="s">
        <v>20</v>
      </c>
      <c r="E1289" s="129" t="s">
        <v>20</v>
      </c>
      <c r="F1289" s="74">
        <f t="shared" si="153"/>
        <v>31</v>
      </c>
      <c r="G1289" s="13" t="s" ph="1">
        <v>3314</v>
      </c>
      <c r="H1289" s="126" t="s">
        <v>1283</v>
      </c>
      <c r="I1289" s="81">
        <v>18</v>
      </c>
      <c r="J1289" s="80" t="str">
        <f t="shared" si="150"/>
        <v>A</v>
      </c>
      <c r="K1289" s="78"/>
      <c r="L1289" s="79">
        <v>1994</v>
      </c>
      <c r="M1289" s="79" t="str" cm="1">
        <f t="array" ref="M1289">_xlfn.IFS(X1289="賃借施設","－",L1289&gt;=2006,"a",L1289&gt;=1986,"b",L1289&gt;=1976,"c",L1289&lt;=1975,"d")</f>
        <v>b</v>
      </c>
      <c r="N1289" s="79" t="str" cm="1">
        <f t="array" ref="N1289">_xlfn.IFS(X1289="賃借施設","－",L1289&gt;=2005,"a",L1289&gt;=1985,"b",L1289&gt;=1975,"c",L1289&lt;=1974,"d")</f>
        <v>b</v>
      </c>
      <c r="O1289" s="79" t="str">
        <f t="shared" si="151"/>
        <v/>
      </c>
      <c r="P1289" s="79" t="str">
        <f t="shared" si="152"/>
        <v>D</v>
      </c>
      <c r="Q1289" s="79" t="s">
        <v>1865</v>
      </c>
      <c r="R1289" s="79" t="s">
        <v>1825</v>
      </c>
      <c r="S1289" s="127" t="s">
        <v>439</v>
      </c>
      <c r="T1289" s="127" t="s">
        <v>1056</v>
      </c>
      <c r="U1289" s="127" t="s">
        <v>1059</v>
      </c>
      <c r="V1289" s="124" t="s">
        <v>2041</v>
      </c>
      <c r="W1289" s="116" t="s">
        <v>1765</v>
      </c>
      <c r="X1289" s="116" t="s">
        <v>1757</v>
      </c>
      <c r="Y1289" s="114">
        <v>60</v>
      </c>
      <c r="Z1289" s="127"/>
      <c r="AA1289" s="124"/>
      <c r="AB1289" s="126"/>
      <c r="AC1289" s="124"/>
      <c r="AD1289" s="124"/>
      <c r="AE1289" s="175"/>
      <c r="AF1289" s="175"/>
      <c r="AG1289" s="124"/>
      <c r="AH1289" s="124"/>
      <c r="AI1289" s="124"/>
      <c r="AJ1289" s="124"/>
      <c r="AK1289" s="124"/>
    </row>
    <row r="1290" spans="1:37" ht="26.25" customHeight="1">
      <c r="A1290" s="240">
        <f t="shared" si="148"/>
        <v>1285</v>
      </c>
      <c r="B1290" s="129" t="s">
        <v>79</v>
      </c>
      <c r="C1290" s="129" t="s">
        <v>20</v>
      </c>
      <c r="D1290" s="129" t="s">
        <v>20</v>
      </c>
      <c r="E1290" s="129" t="s">
        <v>20</v>
      </c>
      <c r="F1290" s="74">
        <f t="shared" si="153"/>
        <v>32</v>
      </c>
      <c r="G1290" s="13" t="s" ph="1">
        <v>3315</v>
      </c>
      <c r="H1290" s="126" t="s">
        <v>1284</v>
      </c>
      <c r="I1290" s="81">
        <v>19.2</v>
      </c>
      <c r="J1290" s="80" t="str">
        <f t="shared" si="150"/>
        <v>A</v>
      </c>
      <c r="K1290" s="78"/>
      <c r="L1290" s="79">
        <v>1995</v>
      </c>
      <c r="M1290" s="79" t="str" cm="1">
        <f t="array" ref="M1290">_xlfn.IFS(X1290="賃借施設","－",L1290&gt;=2006,"a",L1290&gt;=1986,"b",L1290&gt;=1976,"c",L1290&lt;=1975,"d")</f>
        <v>b</v>
      </c>
      <c r="N1290" s="79" t="str" cm="1">
        <f t="array" ref="N1290">_xlfn.IFS(X1290="賃借施設","－",L1290&gt;=2005,"a",L1290&gt;=1985,"b",L1290&gt;=1975,"c",L1290&lt;=1974,"d")</f>
        <v>b</v>
      </c>
      <c r="O1290" s="79" t="str">
        <f t="shared" si="151"/>
        <v/>
      </c>
      <c r="P1290" s="79" t="str">
        <f t="shared" si="152"/>
        <v>D</v>
      </c>
      <c r="Q1290" s="79" t="s">
        <v>1865</v>
      </c>
      <c r="R1290" s="79" t="s">
        <v>1825</v>
      </c>
      <c r="S1290" s="127" t="s">
        <v>439</v>
      </c>
      <c r="T1290" s="127" t="s">
        <v>1056</v>
      </c>
      <c r="U1290" s="127" t="s">
        <v>1059</v>
      </c>
      <c r="V1290" s="124" t="s">
        <v>2041</v>
      </c>
      <c r="W1290" s="116" t="s">
        <v>1765</v>
      </c>
      <c r="X1290" s="116" t="s">
        <v>1757</v>
      </c>
      <c r="Y1290" s="114">
        <v>61</v>
      </c>
      <c r="Z1290" s="127"/>
      <c r="AA1290" s="124"/>
      <c r="AB1290" s="126"/>
      <c r="AC1290" s="124"/>
      <c r="AD1290" s="124"/>
      <c r="AE1290" s="175"/>
      <c r="AF1290" s="175"/>
      <c r="AG1290" s="124"/>
      <c r="AH1290" s="124"/>
      <c r="AI1290" s="124"/>
      <c r="AJ1290" s="124"/>
      <c r="AK1290" s="124"/>
    </row>
    <row r="1291" spans="1:37" ht="26.25" customHeight="1">
      <c r="A1291" s="240">
        <f t="shared" si="148"/>
        <v>1286</v>
      </c>
      <c r="B1291" s="129" t="s">
        <v>79</v>
      </c>
      <c r="C1291" s="129" t="s">
        <v>20</v>
      </c>
      <c r="D1291" s="129" t="s">
        <v>20</v>
      </c>
      <c r="E1291" s="129" t="s">
        <v>20</v>
      </c>
      <c r="F1291" s="74">
        <f t="shared" si="153"/>
        <v>33</v>
      </c>
      <c r="G1291" s="13" t="s" ph="1">
        <v>3316</v>
      </c>
      <c r="H1291" s="126" t="s">
        <v>1285</v>
      </c>
      <c r="I1291" s="81">
        <v>279.07</v>
      </c>
      <c r="J1291" s="80" t="str">
        <f t="shared" si="150"/>
        <v>A</v>
      </c>
      <c r="K1291" s="78"/>
      <c r="L1291" s="79">
        <v>1990</v>
      </c>
      <c r="M1291" s="79" t="str" cm="1">
        <f t="array" ref="M1291">_xlfn.IFS(X1291="賃借施設","－",L1291&gt;=2006,"a",L1291&gt;=1986,"b",L1291&gt;=1976,"c",L1291&lt;=1975,"d")</f>
        <v>b</v>
      </c>
      <c r="N1291" s="79" t="str" cm="1">
        <f t="array" ref="N1291">_xlfn.IFS(X1291="賃借施設","－",L1291&gt;=2005,"a",L1291&gt;=1985,"b",L1291&gt;=1975,"c",L1291&lt;=1974,"d")</f>
        <v>b</v>
      </c>
      <c r="O1291" s="79" t="str">
        <f t="shared" si="151"/>
        <v/>
      </c>
      <c r="P1291" s="79" t="str">
        <f t="shared" si="152"/>
        <v>D</v>
      </c>
      <c r="Q1291" s="79" t="s">
        <v>1865</v>
      </c>
      <c r="R1291" s="79" t="s">
        <v>1825</v>
      </c>
      <c r="S1291" s="127" t="s">
        <v>439</v>
      </c>
      <c r="T1291" s="127" t="s">
        <v>1056</v>
      </c>
      <c r="U1291" s="127" t="s">
        <v>1059</v>
      </c>
      <c r="V1291" s="124" t="s">
        <v>2041</v>
      </c>
      <c r="W1291" s="116" t="s">
        <v>1765</v>
      </c>
      <c r="X1291" s="116" t="s">
        <v>1757</v>
      </c>
      <c r="Y1291" s="114">
        <v>62</v>
      </c>
      <c r="Z1291" s="127"/>
      <c r="AA1291" s="124"/>
      <c r="AB1291" s="126"/>
      <c r="AC1291" s="124"/>
      <c r="AD1291" s="124"/>
      <c r="AE1291" s="175"/>
      <c r="AF1291" s="175"/>
      <c r="AG1291" s="124"/>
      <c r="AH1291" s="124"/>
      <c r="AI1291" s="124"/>
      <c r="AJ1291" s="124"/>
      <c r="AK1291" s="124"/>
    </row>
    <row r="1292" spans="1:37" ht="26.25" customHeight="1">
      <c r="A1292" s="240">
        <f t="shared" si="148"/>
        <v>1287</v>
      </c>
      <c r="B1292" s="129" t="s">
        <v>79</v>
      </c>
      <c r="C1292" s="129" t="s">
        <v>20</v>
      </c>
      <c r="D1292" s="129" t="s">
        <v>20</v>
      </c>
      <c r="E1292" s="129" t="s">
        <v>20</v>
      </c>
      <c r="F1292" s="74">
        <f t="shared" si="153"/>
        <v>34</v>
      </c>
      <c r="G1292" s="13" t="s" ph="1">
        <v>3317</v>
      </c>
      <c r="H1292" s="126" t="s">
        <v>1286</v>
      </c>
      <c r="I1292" s="81">
        <v>21.12</v>
      </c>
      <c r="J1292" s="80" t="str">
        <f t="shared" si="150"/>
        <v>A</v>
      </c>
      <c r="K1292" s="78"/>
      <c r="L1292" s="79">
        <v>2005</v>
      </c>
      <c r="M1292" s="79" t="str" cm="1">
        <f t="array" ref="M1292">_xlfn.IFS(X1292="賃借施設","－",L1292&gt;=2006,"a",L1292&gt;=1986,"b",L1292&gt;=1976,"c",L1292&lt;=1975,"d")</f>
        <v>b</v>
      </c>
      <c r="N1292" s="79" t="str" cm="1">
        <f t="array" ref="N1292">_xlfn.IFS(X1292="賃借施設","－",L1292&gt;=2005,"a",L1292&gt;=1985,"b",L1292&gt;=1975,"c",L1292&lt;=1974,"d")</f>
        <v>a</v>
      </c>
      <c r="O1292" s="79" t="str">
        <f t="shared" si="151"/>
        <v>〇</v>
      </c>
      <c r="P1292" s="79" t="str">
        <f t="shared" si="152"/>
        <v>D</v>
      </c>
      <c r="Q1292" s="79" t="s">
        <v>1865</v>
      </c>
      <c r="R1292" s="79" t="s">
        <v>1825</v>
      </c>
      <c r="S1292" s="127" t="s">
        <v>439</v>
      </c>
      <c r="T1292" s="127" t="s">
        <v>1056</v>
      </c>
      <c r="U1292" s="127" t="s">
        <v>1059</v>
      </c>
      <c r="V1292" s="124" t="s">
        <v>2041</v>
      </c>
      <c r="W1292" s="116" t="s">
        <v>1765</v>
      </c>
      <c r="X1292" s="116" t="s">
        <v>1757</v>
      </c>
      <c r="Y1292" s="114">
        <v>63</v>
      </c>
      <c r="Z1292" s="127"/>
      <c r="AA1292" s="124"/>
      <c r="AB1292" s="126"/>
      <c r="AC1292" s="124"/>
      <c r="AD1292" s="124"/>
      <c r="AE1292" s="175"/>
      <c r="AF1292" s="175"/>
      <c r="AG1292" s="124"/>
      <c r="AH1292" s="124"/>
      <c r="AI1292" s="124"/>
      <c r="AJ1292" s="124"/>
      <c r="AK1292" s="124"/>
    </row>
    <row r="1293" spans="1:37" ht="26.25" customHeight="1">
      <c r="A1293" s="240">
        <f t="shared" si="148"/>
        <v>1288</v>
      </c>
      <c r="B1293" s="129" t="s">
        <v>79</v>
      </c>
      <c r="C1293" s="129" t="s">
        <v>20</v>
      </c>
      <c r="D1293" s="129" t="s">
        <v>20</v>
      </c>
      <c r="E1293" s="129" t="s">
        <v>20</v>
      </c>
      <c r="F1293" s="74">
        <f t="shared" si="153"/>
        <v>35</v>
      </c>
      <c r="G1293" s="13" t="s" ph="1">
        <v>3318</v>
      </c>
      <c r="H1293" s="126" t="s">
        <v>1287</v>
      </c>
      <c r="I1293" s="81">
        <v>18.239999999999998</v>
      </c>
      <c r="J1293" s="80" t="str">
        <f t="shared" si="150"/>
        <v>A</v>
      </c>
      <c r="K1293" s="78"/>
      <c r="L1293" s="79">
        <v>1998</v>
      </c>
      <c r="M1293" s="79" t="str" cm="1">
        <f t="array" ref="M1293">_xlfn.IFS(X1293="賃借施設","－",L1293&gt;=2006,"a",L1293&gt;=1986,"b",L1293&gt;=1976,"c",L1293&lt;=1975,"d")</f>
        <v>b</v>
      </c>
      <c r="N1293" s="79" t="str" cm="1">
        <f t="array" ref="N1293">_xlfn.IFS(X1293="賃借施設","－",L1293&gt;=2005,"a",L1293&gt;=1985,"b",L1293&gt;=1975,"c",L1293&lt;=1974,"d")</f>
        <v>b</v>
      </c>
      <c r="O1293" s="79" t="str">
        <f t="shared" si="151"/>
        <v/>
      </c>
      <c r="P1293" s="79" t="str">
        <f t="shared" si="152"/>
        <v>D</v>
      </c>
      <c r="Q1293" s="79" t="s">
        <v>1865</v>
      </c>
      <c r="R1293" s="79" t="s">
        <v>1825</v>
      </c>
      <c r="S1293" s="127" t="s">
        <v>439</v>
      </c>
      <c r="T1293" s="127" t="s">
        <v>1056</v>
      </c>
      <c r="U1293" s="127" t="s">
        <v>1059</v>
      </c>
      <c r="V1293" s="124" t="s">
        <v>2041</v>
      </c>
      <c r="W1293" s="116" t="s">
        <v>1765</v>
      </c>
      <c r="X1293" s="116" t="s">
        <v>1757</v>
      </c>
      <c r="Y1293" s="114">
        <v>64</v>
      </c>
      <c r="Z1293" s="127"/>
      <c r="AA1293" s="124"/>
      <c r="AB1293" s="126"/>
      <c r="AC1293" s="124"/>
      <c r="AD1293" s="124"/>
      <c r="AE1293" s="175"/>
      <c r="AF1293" s="175"/>
      <c r="AG1293" s="124"/>
      <c r="AH1293" s="124"/>
      <c r="AI1293" s="124"/>
      <c r="AJ1293" s="124"/>
      <c r="AK1293" s="124"/>
    </row>
    <row r="1294" spans="1:37" ht="26.25" customHeight="1">
      <c r="A1294" s="240">
        <f t="shared" si="148"/>
        <v>1289</v>
      </c>
      <c r="B1294" s="129" t="s">
        <v>79</v>
      </c>
      <c r="C1294" s="129" t="s">
        <v>20</v>
      </c>
      <c r="D1294" s="129" t="s">
        <v>20</v>
      </c>
      <c r="E1294" s="129" t="s">
        <v>20</v>
      </c>
      <c r="F1294" s="74">
        <f t="shared" si="153"/>
        <v>36</v>
      </c>
      <c r="G1294" s="13" t="s" ph="1">
        <v>3319</v>
      </c>
      <c r="H1294" s="126" t="s">
        <v>1288</v>
      </c>
      <c r="I1294" s="81">
        <v>19.2</v>
      </c>
      <c r="J1294" s="80" t="str">
        <f t="shared" si="150"/>
        <v>A</v>
      </c>
      <c r="K1294" s="78"/>
      <c r="L1294" s="79">
        <v>1996</v>
      </c>
      <c r="M1294" s="79" t="str" cm="1">
        <f t="array" ref="M1294">_xlfn.IFS(X1294="賃借施設","－",L1294&gt;=2006,"a",L1294&gt;=1986,"b",L1294&gt;=1976,"c",L1294&lt;=1975,"d")</f>
        <v>b</v>
      </c>
      <c r="N1294" s="79" t="str" cm="1">
        <f t="array" ref="N1294">_xlfn.IFS(X1294="賃借施設","－",L1294&gt;=2005,"a",L1294&gt;=1985,"b",L1294&gt;=1975,"c",L1294&lt;=1974,"d")</f>
        <v>b</v>
      </c>
      <c r="O1294" s="79" t="str">
        <f t="shared" si="151"/>
        <v/>
      </c>
      <c r="P1294" s="79" t="str">
        <f t="shared" si="152"/>
        <v>D</v>
      </c>
      <c r="Q1294" s="79" t="s">
        <v>1865</v>
      </c>
      <c r="R1294" s="79" t="s">
        <v>1825</v>
      </c>
      <c r="S1294" s="127" t="s">
        <v>439</v>
      </c>
      <c r="T1294" s="127" t="s">
        <v>1056</v>
      </c>
      <c r="U1294" s="127" t="s">
        <v>1059</v>
      </c>
      <c r="V1294" s="124" t="s">
        <v>2041</v>
      </c>
      <c r="W1294" s="116" t="s">
        <v>1765</v>
      </c>
      <c r="X1294" s="116" t="s">
        <v>1757</v>
      </c>
      <c r="Y1294" s="114">
        <v>65</v>
      </c>
      <c r="Z1294" s="127"/>
      <c r="AA1294" s="124"/>
      <c r="AB1294" s="126"/>
      <c r="AC1294" s="124"/>
      <c r="AD1294" s="124"/>
      <c r="AE1294" s="175"/>
      <c r="AF1294" s="175"/>
      <c r="AG1294" s="124"/>
      <c r="AH1294" s="124"/>
      <c r="AI1294" s="124"/>
      <c r="AJ1294" s="124"/>
      <c r="AK1294" s="124"/>
    </row>
    <row r="1295" spans="1:37" ht="26.25" customHeight="1">
      <c r="A1295" s="240">
        <f t="shared" si="148"/>
        <v>1290</v>
      </c>
      <c r="B1295" s="129" t="s">
        <v>79</v>
      </c>
      <c r="C1295" s="129" t="s">
        <v>20</v>
      </c>
      <c r="D1295" s="129" t="s">
        <v>20</v>
      </c>
      <c r="E1295" s="129" t="s">
        <v>20</v>
      </c>
      <c r="F1295" s="74">
        <f t="shared" si="153"/>
        <v>37</v>
      </c>
      <c r="G1295" s="13" t="s" ph="1">
        <v>3320</v>
      </c>
      <c r="H1295" s="126" t="s">
        <v>1289</v>
      </c>
      <c r="I1295" s="81">
        <v>18.5</v>
      </c>
      <c r="J1295" s="80" t="str">
        <f t="shared" si="150"/>
        <v>A</v>
      </c>
      <c r="K1295" s="78"/>
      <c r="L1295" s="79">
        <v>1994</v>
      </c>
      <c r="M1295" s="79" t="str" cm="1">
        <f t="array" ref="M1295">_xlfn.IFS(X1295="賃借施設","－",L1295&gt;=2006,"a",L1295&gt;=1986,"b",L1295&gt;=1976,"c",L1295&lt;=1975,"d")</f>
        <v>b</v>
      </c>
      <c r="N1295" s="79" t="str" cm="1">
        <f t="array" ref="N1295">_xlfn.IFS(X1295="賃借施設","－",L1295&gt;=2005,"a",L1295&gt;=1985,"b",L1295&gt;=1975,"c",L1295&lt;=1974,"d")</f>
        <v>b</v>
      </c>
      <c r="O1295" s="79" t="str">
        <f t="shared" si="151"/>
        <v/>
      </c>
      <c r="P1295" s="79" t="str">
        <f t="shared" si="152"/>
        <v>D</v>
      </c>
      <c r="Q1295" s="79" t="s">
        <v>1865</v>
      </c>
      <c r="R1295" s="79" t="s">
        <v>1825</v>
      </c>
      <c r="S1295" s="127" t="s">
        <v>439</v>
      </c>
      <c r="T1295" s="127" t="s">
        <v>1056</v>
      </c>
      <c r="U1295" s="127" t="s">
        <v>1059</v>
      </c>
      <c r="V1295" s="124" t="s">
        <v>2041</v>
      </c>
      <c r="W1295" s="116" t="s">
        <v>1765</v>
      </c>
      <c r="X1295" s="116" t="s">
        <v>1757</v>
      </c>
      <c r="Y1295" s="114">
        <v>66</v>
      </c>
      <c r="Z1295" s="127"/>
      <c r="AA1295" s="124"/>
      <c r="AB1295" s="126"/>
      <c r="AC1295" s="124"/>
      <c r="AD1295" s="124"/>
      <c r="AE1295" s="175"/>
      <c r="AF1295" s="175"/>
      <c r="AG1295" s="124"/>
      <c r="AH1295" s="124"/>
      <c r="AI1295" s="124"/>
      <c r="AJ1295" s="124"/>
      <c r="AK1295" s="124"/>
    </row>
    <row r="1296" spans="1:37" ht="26.25" customHeight="1">
      <c r="A1296" s="240">
        <f t="shared" ref="A1296:A1359" si="154">A1295+1</f>
        <v>1291</v>
      </c>
      <c r="B1296" s="129" t="s">
        <v>79</v>
      </c>
      <c r="C1296" s="129" t="s">
        <v>20</v>
      </c>
      <c r="D1296" s="129" t="s">
        <v>20</v>
      </c>
      <c r="E1296" s="129" t="s">
        <v>20</v>
      </c>
      <c r="F1296" s="74">
        <f t="shared" si="153"/>
        <v>38</v>
      </c>
      <c r="G1296" s="13" t="s" ph="1">
        <v>3321</v>
      </c>
      <c r="H1296" s="126" t="s">
        <v>1290</v>
      </c>
      <c r="I1296" s="81">
        <v>18.239999999999998</v>
      </c>
      <c r="J1296" s="80" t="str">
        <f t="shared" si="150"/>
        <v>A</v>
      </c>
      <c r="K1296" s="78"/>
      <c r="L1296" s="79">
        <v>1998</v>
      </c>
      <c r="M1296" s="79" t="str" cm="1">
        <f t="array" ref="M1296">_xlfn.IFS(X1296="賃借施設","－",L1296&gt;=2006,"a",L1296&gt;=1986,"b",L1296&gt;=1976,"c",L1296&lt;=1975,"d")</f>
        <v>b</v>
      </c>
      <c r="N1296" s="79" t="str" cm="1">
        <f t="array" ref="N1296">_xlfn.IFS(X1296="賃借施設","－",L1296&gt;=2005,"a",L1296&gt;=1985,"b",L1296&gt;=1975,"c",L1296&lt;=1974,"d")</f>
        <v>b</v>
      </c>
      <c r="O1296" s="79" t="str">
        <f t="shared" si="151"/>
        <v/>
      </c>
      <c r="P1296" s="79" t="str">
        <f t="shared" si="152"/>
        <v>D</v>
      </c>
      <c r="Q1296" s="79" t="s">
        <v>1865</v>
      </c>
      <c r="R1296" s="79" t="s">
        <v>1825</v>
      </c>
      <c r="S1296" s="127" t="s">
        <v>439</v>
      </c>
      <c r="T1296" s="127" t="s">
        <v>1056</v>
      </c>
      <c r="U1296" s="127" t="s">
        <v>1059</v>
      </c>
      <c r="V1296" s="124" t="s">
        <v>2041</v>
      </c>
      <c r="W1296" s="116" t="s">
        <v>1765</v>
      </c>
      <c r="X1296" s="116" t="s">
        <v>1757</v>
      </c>
      <c r="Y1296" s="114">
        <v>67</v>
      </c>
      <c r="Z1296" s="127"/>
      <c r="AA1296" s="124"/>
      <c r="AB1296" s="126"/>
      <c r="AC1296" s="124"/>
      <c r="AD1296" s="124"/>
      <c r="AE1296" s="175"/>
      <c r="AF1296" s="175"/>
      <c r="AG1296" s="124"/>
      <c r="AH1296" s="124"/>
      <c r="AI1296" s="124"/>
      <c r="AJ1296" s="124"/>
      <c r="AK1296" s="124"/>
    </row>
    <row r="1297" spans="1:37" ht="26.25" customHeight="1">
      <c r="A1297" s="240">
        <f t="shared" si="154"/>
        <v>1292</v>
      </c>
      <c r="B1297" s="129" t="s">
        <v>79</v>
      </c>
      <c r="C1297" s="129" t="s">
        <v>20</v>
      </c>
      <c r="D1297" s="129" t="s">
        <v>20</v>
      </c>
      <c r="E1297" s="129" t="s">
        <v>20</v>
      </c>
      <c r="F1297" s="74">
        <f t="shared" si="153"/>
        <v>39</v>
      </c>
      <c r="G1297" s="13" t="s" ph="1">
        <v>3322</v>
      </c>
      <c r="H1297" s="126" t="s">
        <v>1291</v>
      </c>
      <c r="I1297" s="81">
        <v>22.44</v>
      </c>
      <c r="J1297" s="80" t="str">
        <f t="shared" si="150"/>
        <v>A</v>
      </c>
      <c r="K1297" s="78"/>
      <c r="L1297" s="79">
        <v>2011</v>
      </c>
      <c r="M1297" s="79" t="str" cm="1">
        <f t="array" ref="M1297">_xlfn.IFS(X1297="賃借施設","－",L1297&gt;=2006,"a",L1297&gt;=1986,"b",L1297&gt;=1976,"c",L1297&lt;=1975,"d")</f>
        <v>a</v>
      </c>
      <c r="N1297" s="79" t="str" cm="1">
        <f t="array" ref="N1297">_xlfn.IFS(X1297="賃借施設","－",L1297&gt;=2005,"a",L1297&gt;=1985,"b",L1297&gt;=1975,"c",L1297&lt;=1974,"d")</f>
        <v>a</v>
      </c>
      <c r="O1297" s="79" t="str">
        <f t="shared" si="151"/>
        <v/>
      </c>
      <c r="P1297" s="79" t="str">
        <f t="shared" si="152"/>
        <v>A</v>
      </c>
      <c r="Q1297" s="79" t="s">
        <v>1865</v>
      </c>
      <c r="R1297" s="79" t="s">
        <v>1825</v>
      </c>
      <c r="S1297" s="127" t="s">
        <v>439</v>
      </c>
      <c r="T1297" s="127" t="s">
        <v>1056</v>
      </c>
      <c r="U1297" s="127" t="s">
        <v>1059</v>
      </c>
      <c r="V1297" s="124" t="s">
        <v>2041</v>
      </c>
      <c r="W1297" s="116" t="s">
        <v>1765</v>
      </c>
      <c r="X1297" s="116" t="s">
        <v>1757</v>
      </c>
      <c r="Y1297" s="114">
        <v>68</v>
      </c>
      <c r="Z1297" s="127"/>
      <c r="AA1297" s="124"/>
      <c r="AB1297" s="126"/>
      <c r="AC1297" s="124"/>
      <c r="AD1297" s="124"/>
      <c r="AE1297" s="175"/>
      <c r="AF1297" s="175"/>
      <c r="AG1297" s="124"/>
      <c r="AH1297" s="124"/>
      <c r="AI1297" s="124"/>
      <c r="AJ1297" s="124"/>
      <c r="AK1297" s="124"/>
    </row>
    <row r="1298" spans="1:37" ht="26.25" customHeight="1">
      <c r="A1298" s="240">
        <f t="shared" si="154"/>
        <v>1293</v>
      </c>
      <c r="B1298" s="129" t="s">
        <v>79</v>
      </c>
      <c r="C1298" s="129" t="s">
        <v>20</v>
      </c>
      <c r="D1298" s="129" t="s">
        <v>20</v>
      </c>
      <c r="E1298" s="129" t="s">
        <v>20</v>
      </c>
      <c r="F1298" s="74">
        <f t="shared" si="153"/>
        <v>40</v>
      </c>
      <c r="G1298" s="13" t="s" ph="1">
        <v>3323</v>
      </c>
      <c r="H1298" s="126" t="s">
        <v>1292</v>
      </c>
      <c r="I1298" s="81">
        <v>21.46</v>
      </c>
      <c r="J1298" s="80" t="str">
        <f t="shared" si="150"/>
        <v>A</v>
      </c>
      <c r="K1298" s="78"/>
      <c r="L1298" s="79">
        <v>2019</v>
      </c>
      <c r="M1298" s="79" t="str" cm="1">
        <f t="array" ref="M1298">_xlfn.IFS(X1298="賃借施設","－",L1298&gt;=2006,"a",L1298&gt;=1986,"b",L1298&gt;=1976,"c",L1298&lt;=1975,"d")</f>
        <v>a</v>
      </c>
      <c r="N1298" s="79" t="str" cm="1">
        <f t="array" ref="N1298">_xlfn.IFS(X1298="賃借施設","－",L1298&gt;=2005,"a",L1298&gt;=1985,"b",L1298&gt;=1975,"c",L1298&lt;=1974,"d")</f>
        <v>a</v>
      </c>
      <c r="O1298" s="79" t="str">
        <f t="shared" si="151"/>
        <v/>
      </c>
      <c r="P1298" s="79" t="str">
        <f t="shared" si="152"/>
        <v>A</v>
      </c>
      <c r="Q1298" s="79" t="s">
        <v>1865</v>
      </c>
      <c r="R1298" s="79" t="s">
        <v>1825</v>
      </c>
      <c r="S1298" s="127" t="s">
        <v>439</v>
      </c>
      <c r="T1298" s="127" t="s">
        <v>1056</v>
      </c>
      <c r="U1298" s="127" t="s">
        <v>1059</v>
      </c>
      <c r="V1298" s="124" t="s">
        <v>2041</v>
      </c>
      <c r="W1298" s="116" t="s">
        <v>1765</v>
      </c>
      <c r="X1298" s="116" t="s">
        <v>1757</v>
      </c>
      <c r="Y1298" s="114">
        <v>69</v>
      </c>
      <c r="Z1298" s="127"/>
      <c r="AA1298" s="124"/>
      <c r="AB1298" s="126"/>
      <c r="AC1298" s="124"/>
      <c r="AD1298" s="124"/>
      <c r="AE1298" s="175"/>
      <c r="AF1298" s="175"/>
      <c r="AG1298" s="124"/>
      <c r="AH1298" s="124"/>
      <c r="AI1298" s="124"/>
      <c r="AJ1298" s="124"/>
      <c r="AK1298" s="124"/>
    </row>
    <row r="1299" spans="1:37" ht="26.25" customHeight="1">
      <c r="A1299" s="240">
        <f t="shared" si="154"/>
        <v>1294</v>
      </c>
      <c r="B1299" s="129" t="s">
        <v>79</v>
      </c>
      <c r="C1299" s="129" t="s">
        <v>20</v>
      </c>
      <c r="D1299" s="129" t="s">
        <v>20</v>
      </c>
      <c r="E1299" s="129" t="s">
        <v>20</v>
      </c>
      <c r="F1299" s="74">
        <f t="shared" si="153"/>
        <v>41</v>
      </c>
      <c r="G1299" s="13" t="s" ph="1">
        <v>3324</v>
      </c>
      <c r="H1299" s="126" t="s">
        <v>871</v>
      </c>
      <c r="I1299" s="81">
        <v>9.3800000000000008</v>
      </c>
      <c r="J1299" s="80" t="str">
        <f t="shared" si="150"/>
        <v>A</v>
      </c>
      <c r="K1299" s="78"/>
      <c r="L1299" s="79">
        <v>1974</v>
      </c>
      <c r="M1299" s="79" t="str" cm="1">
        <f t="array" ref="M1299">_xlfn.IFS(X1299="賃借施設","－",L1299&gt;=2006,"a",L1299&gt;=1986,"b",L1299&gt;=1976,"c",L1299&lt;=1975,"d")</f>
        <v>d</v>
      </c>
      <c r="N1299" s="79" t="str" cm="1">
        <f t="array" ref="N1299">_xlfn.IFS(X1299="賃借施設","－",L1299&gt;=2005,"a",L1299&gt;=1985,"b",L1299&gt;=1975,"c",L1299&lt;=1974,"d")</f>
        <v>d</v>
      </c>
      <c r="O1299" s="79" t="str">
        <f t="shared" si="151"/>
        <v/>
      </c>
      <c r="P1299" s="79" t="str">
        <f t="shared" si="152"/>
        <v>J</v>
      </c>
      <c r="Q1299" s="79" t="s">
        <v>1865</v>
      </c>
      <c r="R1299" s="79" t="s">
        <v>1825</v>
      </c>
      <c r="S1299" s="127" t="s">
        <v>2000</v>
      </c>
      <c r="T1299" s="247" t="s">
        <v>3722</v>
      </c>
      <c r="U1299" s="247" t="s">
        <v>1963</v>
      </c>
      <c r="V1299" s="127" t="s">
        <v>436</v>
      </c>
      <c r="W1299" s="116" t="s">
        <v>1765</v>
      </c>
      <c r="X1299" s="116" t="s">
        <v>1757</v>
      </c>
      <c r="Y1299" s="114">
        <v>70</v>
      </c>
      <c r="Z1299" s="127"/>
      <c r="AA1299" s="124"/>
      <c r="AB1299" s="126"/>
      <c r="AC1299" s="124"/>
      <c r="AD1299" s="124"/>
      <c r="AE1299" s="175"/>
      <c r="AF1299" s="175"/>
      <c r="AG1299" s="124"/>
      <c r="AH1299" s="124"/>
      <c r="AI1299" s="124"/>
      <c r="AJ1299" s="124"/>
      <c r="AK1299" s="124"/>
    </row>
    <row r="1300" spans="1:37" ht="26.25" customHeight="1">
      <c r="A1300" s="240">
        <f t="shared" si="154"/>
        <v>1295</v>
      </c>
      <c r="B1300" s="129" t="s">
        <v>79</v>
      </c>
      <c r="C1300" s="129" t="s">
        <v>20</v>
      </c>
      <c r="D1300" s="129" t="s">
        <v>20</v>
      </c>
      <c r="E1300" s="129" t="s">
        <v>20</v>
      </c>
      <c r="F1300" s="74">
        <f t="shared" si="153"/>
        <v>42</v>
      </c>
      <c r="G1300" s="13" t="s" ph="1">
        <v>3325</v>
      </c>
      <c r="H1300" s="126" t="s">
        <v>872</v>
      </c>
      <c r="I1300" s="81">
        <v>31.68</v>
      </c>
      <c r="J1300" s="80" t="str">
        <f t="shared" si="150"/>
        <v>A</v>
      </c>
      <c r="K1300" s="78"/>
      <c r="L1300" s="79">
        <v>1976</v>
      </c>
      <c r="M1300" s="79" t="str" cm="1">
        <f t="array" ref="M1300">_xlfn.IFS(X1300="賃借施設","－",L1300&gt;=2006,"a",L1300&gt;=1986,"b",L1300&gt;=1976,"c",L1300&lt;=1975,"d")</f>
        <v>c</v>
      </c>
      <c r="N1300" s="79" t="str" cm="1">
        <f t="array" ref="N1300">_xlfn.IFS(X1300="賃借施設","－",L1300&gt;=2005,"a",L1300&gt;=1985,"b",L1300&gt;=1975,"c",L1300&lt;=1974,"d")</f>
        <v>c</v>
      </c>
      <c r="O1300" s="79" t="str">
        <f t="shared" si="151"/>
        <v/>
      </c>
      <c r="P1300" s="79" t="str">
        <f t="shared" si="152"/>
        <v>G</v>
      </c>
      <c r="Q1300" s="79" t="s">
        <v>1865</v>
      </c>
      <c r="R1300" s="79" t="s">
        <v>1825</v>
      </c>
      <c r="S1300" s="127" t="s">
        <v>2000</v>
      </c>
      <c r="T1300" s="247" t="s">
        <v>3722</v>
      </c>
      <c r="U1300" s="247" t="s">
        <v>1963</v>
      </c>
      <c r="V1300" s="127" t="s">
        <v>436</v>
      </c>
      <c r="W1300" s="116" t="s">
        <v>1765</v>
      </c>
      <c r="X1300" s="116" t="s">
        <v>1757</v>
      </c>
      <c r="Y1300" s="114">
        <v>71</v>
      </c>
      <c r="Z1300" s="127"/>
      <c r="AA1300" s="124"/>
      <c r="AB1300" s="126"/>
      <c r="AC1300" s="124"/>
      <c r="AD1300" s="124"/>
      <c r="AE1300" s="175"/>
      <c r="AF1300" s="175"/>
      <c r="AG1300" s="124"/>
      <c r="AH1300" s="124"/>
      <c r="AI1300" s="124"/>
      <c r="AJ1300" s="124"/>
      <c r="AK1300" s="124"/>
    </row>
    <row r="1301" spans="1:37" ht="26.25" customHeight="1">
      <c r="A1301" s="240">
        <f t="shared" si="154"/>
        <v>1296</v>
      </c>
      <c r="B1301" s="129" t="s">
        <v>79</v>
      </c>
      <c r="C1301" s="129" t="s">
        <v>20</v>
      </c>
      <c r="D1301" s="129" t="s">
        <v>20</v>
      </c>
      <c r="E1301" s="129" t="s">
        <v>20</v>
      </c>
      <c r="F1301" s="74">
        <f t="shared" si="153"/>
        <v>43</v>
      </c>
      <c r="G1301" s="13" t="s" ph="1">
        <v>3326</v>
      </c>
      <c r="H1301" s="126" t="s">
        <v>1871</v>
      </c>
      <c r="I1301" s="81">
        <v>25.88</v>
      </c>
      <c r="J1301" s="80" t="str">
        <f t="shared" si="150"/>
        <v>A</v>
      </c>
      <c r="K1301" s="78"/>
      <c r="L1301" s="79">
        <v>1986</v>
      </c>
      <c r="M1301" s="79" t="str" cm="1">
        <f t="array" ref="M1301">_xlfn.IFS(X1301="賃借施設","－",L1301&gt;=2006,"a",L1301&gt;=1986,"b",L1301&gt;=1976,"c",L1301&lt;=1975,"d")</f>
        <v>b</v>
      </c>
      <c r="N1301" s="79" t="str" cm="1">
        <f t="array" ref="N1301">_xlfn.IFS(X1301="賃借施設","－",L1301&gt;=2005,"a",L1301&gt;=1985,"b",L1301&gt;=1975,"c",L1301&lt;=1974,"d")</f>
        <v>b</v>
      </c>
      <c r="O1301" s="79" t="str">
        <f t="shared" si="151"/>
        <v/>
      </c>
      <c r="P1301" s="79" t="str">
        <f t="shared" si="152"/>
        <v>D</v>
      </c>
      <c r="Q1301" s="79" t="s">
        <v>1857</v>
      </c>
      <c r="R1301" s="79" t="s">
        <v>1814</v>
      </c>
      <c r="S1301" s="127" t="s">
        <v>2000</v>
      </c>
      <c r="T1301" s="127" t="s">
        <v>3723</v>
      </c>
      <c r="U1301" s="247" t="s">
        <v>1963</v>
      </c>
      <c r="V1301" s="127" t="s">
        <v>436</v>
      </c>
      <c r="W1301" s="116" t="s">
        <v>1765</v>
      </c>
      <c r="X1301" s="116" t="s">
        <v>1757</v>
      </c>
      <c r="Y1301" s="114">
        <v>72</v>
      </c>
      <c r="Z1301" s="127"/>
      <c r="AA1301" s="124"/>
      <c r="AB1301" s="126"/>
      <c r="AC1301" s="124"/>
      <c r="AD1301" s="124"/>
      <c r="AE1301" s="175"/>
      <c r="AF1301" s="175"/>
      <c r="AG1301" s="124"/>
      <c r="AH1301" s="124"/>
      <c r="AI1301" s="124"/>
      <c r="AJ1301" s="124"/>
      <c r="AK1301" s="124"/>
    </row>
    <row r="1302" spans="1:37" ht="26.25" customHeight="1">
      <c r="A1302" s="240">
        <f t="shared" si="154"/>
        <v>1297</v>
      </c>
      <c r="B1302" s="129" t="s">
        <v>79</v>
      </c>
      <c r="C1302" s="129" t="s">
        <v>20</v>
      </c>
      <c r="D1302" s="129" t="s">
        <v>20</v>
      </c>
      <c r="E1302" s="129" t="s">
        <v>20</v>
      </c>
      <c r="F1302" s="74">
        <f t="shared" si="153"/>
        <v>44</v>
      </c>
      <c r="G1302" s="13" t="s" ph="1">
        <v>3327</v>
      </c>
      <c r="H1302" s="126" t="s">
        <v>1871</v>
      </c>
      <c r="I1302" s="81">
        <v>25.88</v>
      </c>
      <c r="J1302" s="80" t="str">
        <f t="shared" si="150"/>
        <v>A</v>
      </c>
      <c r="K1302" s="78"/>
      <c r="L1302" s="79">
        <v>1986</v>
      </c>
      <c r="M1302" s="79" t="str" cm="1">
        <f t="array" ref="M1302">_xlfn.IFS(X1302="賃借施設","－",L1302&gt;=2006,"a",L1302&gt;=1986,"b",L1302&gt;=1976,"c",L1302&lt;=1975,"d")</f>
        <v>b</v>
      </c>
      <c r="N1302" s="79" t="str" cm="1">
        <f t="array" ref="N1302">_xlfn.IFS(X1302="賃借施設","－",L1302&gt;=2005,"a",L1302&gt;=1985,"b",L1302&gt;=1975,"c",L1302&lt;=1974,"d")</f>
        <v>b</v>
      </c>
      <c r="O1302" s="79" t="str">
        <f t="shared" si="151"/>
        <v/>
      </c>
      <c r="P1302" s="79" t="str">
        <f t="shared" si="152"/>
        <v>D</v>
      </c>
      <c r="Q1302" s="79" t="s">
        <v>1857</v>
      </c>
      <c r="R1302" s="79" t="s">
        <v>1814</v>
      </c>
      <c r="S1302" s="127" t="s">
        <v>2000</v>
      </c>
      <c r="T1302" s="127" t="s">
        <v>3723</v>
      </c>
      <c r="U1302" s="247" t="s">
        <v>1963</v>
      </c>
      <c r="V1302" s="127" t="s">
        <v>436</v>
      </c>
      <c r="W1302" s="116" t="s">
        <v>1765</v>
      </c>
      <c r="X1302" s="116" t="s">
        <v>1757</v>
      </c>
      <c r="Y1302" s="114">
        <v>73</v>
      </c>
      <c r="Z1302" s="127"/>
      <c r="AA1302" s="124"/>
      <c r="AB1302" s="126"/>
      <c r="AC1302" s="124"/>
      <c r="AD1302" s="124"/>
      <c r="AE1302" s="175"/>
      <c r="AF1302" s="175"/>
      <c r="AG1302" s="124"/>
      <c r="AH1302" s="124"/>
      <c r="AI1302" s="124"/>
      <c r="AJ1302" s="124"/>
      <c r="AK1302" s="124"/>
    </row>
    <row r="1303" spans="1:37" ht="26.25" customHeight="1">
      <c r="A1303" s="240">
        <f t="shared" si="154"/>
        <v>1298</v>
      </c>
      <c r="B1303" s="129" t="s">
        <v>79</v>
      </c>
      <c r="C1303" s="129" t="s">
        <v>20</v>
      </c>
      <c r="D1303" s="129" t="s">
        <v>20</v>
      </c>
      <c r="E1303" s="129" t="s">
        <v>20</v>
      </c>
      <c r="F1303" s="74">
        <f t="shared" si="153"/>
        <v>45</v>
      </c>
      <c r="G1303" s="13" t="s" ph="1">
        <v>3328</v>
      </c>
      <c r="H1303" s="126" t="s">
        <v>873</v>
      </c>
      <c r="I1303" s="81">
        <v>214.11</v>
      </c>
      <c r="J1303" s="80" t="str">
        <f t="shared" si="150"/>
        <v>A</v>
      </c>
      <c r="K1303" s="78"/>
      <c r="L1303" s="79">
        <v>1997</v>
      </c>
      <c r="M1303" s="79" t="str" cm="1">
        <f t="array" ref="M1303">_xlfn.IFS(X1303="賃借施設","－",L1303&gt;=2006,"a",L1303&gt;=1986,"b",L1303&gt;=1976,"c",L1303&lt;=1975,"d")</f>
        <v>b</v>
      </c>
      <c r="N1303" s="79" t="str" cm="1">
        <f t="array" ref="N1303">_xlfn.IFS(X1303="賃借施設","－",L1303&gt;=2005,"a",L1303&gt;=1985,"b",L1303&gt;=1975,"c",L1303&lt;=1974,"d")</f>
        <v>b</v>
      </c>
      <c r="O1303" s="79" t="str">
        <f t="shared" si="151"/>
        <v/>
      </c>
      <c r="P1303" s="79" t="str">
        <f t="shared" si="152"/>
        <v>D</v>
      </c>
      <c r="Q1303" s="79" t="s">
        <v>1865</v>
      </c>
      <c r="R1303" s="79" t="s">
        <v>1825</v>
      </c>
      <c r="S1303" s="127" t="s">
        <v>2000</v>
      </c>
      <c r="T1303" s="127" t="s">
        <v>3722</v>
      </c>
      <c r="U1303" s="127" t="s">
        <v>1963</v>
      </c>
      <c r="V1303" s="127" t="s">
        <v>436</v>
      </c>
      <c r="W1303" s="116" t="s">
        <v>1765</v>
      </c>
      <c r="X1303" s="116" t="s">
        <v>1757</v>
      </c>
      <c r="Y1303" s="114">
        <v>74</v>
      </c>
      <c r="Z1303" s="127"/>
      <c r="AA1303" s="124"/>
      <c r="AB1303" s="126"/>
      <c r="AC1303" s="124"/>
      <c r="AD1303" s="124"/>
      <c r="AE1303" s="175"/>
      <c r="AF1303" s="175"/>
      <c r="AG1303" s="124"/>
      <c r="AH1303" s="124"/>
      <c r="AI1303" s="124"/>
      <c r="AJ1303" s="124"/>
      <c r="AK1303" s="124"/>
    </row>
    <row r="1304" spans="1:37" ht="26.25" customHeight="1">
      <c r="A1304" s="240">
        <f t="shared" si="154"/>
        <v>1299</v>
      </c>
      <c r="B1304" s="129" t="s">
        <v>79</v>
      </c>
      <c r="C1304" s="129" t="s">
        <v>20</v>
      </c>
      <c r="D1304" s="129" t="s">
        <v>20</v>
      </c>
      <c r="E1304" s="129" t="s">
        <v>20</v>
      </c>
      <c r="F1304" s="74">
        <f t="shared" si="153"/>
        <v>46</v>
      </c>
      <c r="G1304" s="13" t="s" ph="1">
        <v>3329</v>
      </c>
      <c r="H1304" s="126" t="s">
        <v>874</v>
      </c>
      <c r="I1304" s="81">
        <v>326.37</v>
      </c>
      <c r="J1304" s="80" t="str">
        <f t="shared" si="150"/>
        <v>A</v>
      </c>
      <c r="K1304" s="78"/>
      <c r="L1304" s="79">
        <v>1993</v>
      </c>
      <c r="M1304" s="79" t="str" cm="1">
        <f t="array" ref="M1304">_xlfn.IFS(X1304="賃借施設","－",L1304&gt;=2006,"a",L1304&gt;=1986,"b",L1304&gt;=1976,"c",L1304&lt;=1975,"d")</f>
        <v>b</v>
      </c>
      <c r="N1304" s="79" t="str" cm="1">
        <f t="array" ref="N1304">_xlfn.IFS(X1304="賃借施設","－",L1304&gt;=2005,"a",L1304&gt;=1985,"b",L1304&gt;=1975,"c",L1304&lt;=1974,"d")</f>
        <v>b</v>
      </c>
      <c r="O1304" s="79" t="str">
        <f t="shared" si="151"/>
        <v/>
      </c>
      <c r="P1304" s="79" t="str">
        <f t="shared" si="152"/>
        <v>D</v>
      </c>
      <c r="Q1304" s="79" t="s">
        <v>1865</v>
      </c>
      <c r="R1304" s="79" t="s">
        <v>1825</v>
      </c>
      <c r="S1304" s="127" t="s">
        <v>2000</v>
      </c>
      <c r="T1304" s="247" t="s">
        <v>3722</v>
      </c>
      <c r="U1304" s="247" t="s">
        <v>1963</v>
      </c>
      <c r="V1304" s="127" t="s">
        <v>436</v>
      </c>
      <c r="W1304" s="116" t="s">
        <v>1765</v>
      </c>
      <c r="X1304" s="116" t="s">
        <v>1757</v>
      </c>
      <c r="Y1304" s="114">
        <v>75</v>
      </c>
      <c r="Z1304" s="127"/>
      <c r="AA1304" s="124"/>
      <c r="AB1304" s="126"/>
      <c r="AC1304" s="124"/>
      <c r="AD1304" s="124"/>
      <c r="AE1304" s="175"/>
      <c r="AF1304" s="175"/>
      <c r="AG1304" s="124"/>
      <c r="AH1304" s="124"/>
      <c r="AI1304" s="124"/>
      <c r="AJ1304" s="124"/>
      <c r="AK1304" s="124"/>
    </row>
    <row r="1305" spans="1:37" ht="26.25" customHeight="1">
      <c r="A1305" s="240">
        <f t="shared" si="154"/>
        <v>1300</v>
      </c>
      <c r="B1305" s="129" t="s">
        <v>79</v>
      </c>
      <c r="C1305" s="129" t="s">
        <v>20</v>
      </c>
      <c r="D1305" s="129" t="s">
        <v>20</v>
      </c>
      <c r="E1305" s="129" t="s">
        <v>20</v>
      </c>
      <c r="F1305" s="74">
        <f t="shared" si="153"/>
        <v>47</v>
      </c>
      <c r="G1305" s="13" t="s" ph="1">
        <v>3330</v>
      </c>
      <c r="H1305" s="126" t="s">
        <v>875</v>
      </c>
      <c r="I1305" s="81">
        <v>638.15</v>
      </c>
      <c r="J1305" s="80" t="str">
        <f t="shared" si="150"/>
        <v>B</v>
      </c>
      <c r="K1305" s="78"/>
      <c r="L1305" s="79">
        <v>1996</v>
      </c>
      <c r="M1305" s="79" t="str" cm="1">
        <f t="array" ref="M1305">_xlfn.IFS(X1305="賃借施設","－",L1305&gt;=2006,"a",L1305&gt;=1986,"b",L1305&gt;=1976,"c",L1305&lt;=1975,"d")</f>
        <v>b</v>
      </c>
      <c r="N1305" s="79" t="str" cm="1">
        <f t="array" ref="N1305">_xlfn.IFS(X1305="賃借施設","－",L1305&gt;=2005,"a",L1305&gt;=1985,"b",L1305&gt;=1975,"c",L1305&lt;=1974,"d")</f>
        <v>b</v>
      </c>
      <c r="O1305" s="79" t="str">
        <f t="shared" si="151"/>
        <v/>
      </c>
      <c r="P1305" s="79" t="str">
        <f t="shared" si="152"/>
        <v>E</v>
      </c>
      <c r="Q1305" s="79" t="s">
        <v>1865</v>
      </c>
      <c r="R1305" s="79" t="s">
        <v>1825</v>
      </c>
      <c r="S1305" s="127" t="s">
        <v>2000</v>
      </c>
      <c r="T1305" s="247" t="s">
        <v>3722</v>
      </c>
      <c r="U1305" s="247" t="s">
        <v>1963</v>
      </c>
      <c r="V1305" s="127" t="s">
        <v>436</v>
      </c>
      <c r="W1305" s="116" t="s">
        <v>1765</v>
      </c>
      <c r="X1305" s="116" t="s">
        <v>1757</v>
      </c>
      <c r="Y1305" s="114">
        <v>76</v>
      </c>
      <c r="Z1305" s="127"/>
      <c r="AA1305" s="124"/>
      <c r="AB1305" s="126"/>
      <c r="AC1305" s="124"/>
      <c r="AD1305" s="124"/>
      <c r="AE1305" s="175"/>
      <c r="AF1305" s="175"/>
      <c r="AG1305" s="124"/>
      <c r="AH1305" s="124"/>
      <c r="AI1305" s="124"/>
      <c r="AJ1305" s="124"/>
      <c r="AK1305" s="124"/>
    </row>
    <row r="1306" spans="1:37" ht="26.25" customHeight="1">
      <c r="A1306" s="240">
        <f t="shared" si="154"/>
        <v>1301</v>
      </c>
      <c r="B1306" s="129" t="s">
        <v>79</v>
      </c>
      <c r="C1306" s="129" t="s">
        <v>20</v>
      </c>
      <c r="D1306" s="129" t="s">
        <v>20</v>
      </c>
      <c r="E1306" s="129" t="s">
        <v>20</v>
      </c>
      <c r="F1306" s="74">
        <f t="shared" si="153"/>
        <v>48</v>
      </c>
      <c r="G1306" s="13" t="s" ph="1">
        <v>3331</v>
      </c>
      <c r="H1306" s="126" t="s">
        <v>1293</v>
      </c>
      <c r="I1306" s="81">
        <v>903.91</v>
      </c>
      <c r="J1306" s="80" t="str">
        <f t="shared" si="150"/>
        <v>B</v>
      </c>
      <c r="K1306" s="78"/>
      <c r="L1306" s="79">
        <v>1995</v>
      </c>
      <c r="M1306" s="79" t="str" cm="1">
        <f t="array" ref="M1306">_xlfn.IFS(X1306="賃借施設","－",L1306&gt;=2006,"a",L1306&gt;=1986,"b",L1306&gt;=1976,"c",L1306&lt;=1975,"d")</f>
        <v>b</v>
      </c>
      <c r="N1306" s="79" t="str" cm="1">
        <f t="array" ref="N1306">_xlfn.IFS(X1306="賃借施設","－",L1306&gt;=2005,"a",L1306&gt;=1985,"b",L1306&gt;=1975,"c",L1306&lt;=1974,"d")</f>
        <v>b</v>
      </c>
      <c r="O1306" s="79" t="str">
        <f t="shared" si="151"/>
        <v/>
      </c>
      <c r="P1306" s="79" t="str">
        <f t="shared" si="152"/>
        <v>E</v>
      </c>
      <c r="Q1306" s="79" t="s">
        <v>1865</v>
      </c>
      <c r="R1306" s="79" t="s">
        <v>1824</v>
      </c>
      <c r="S1306" s="127" t="s">
        <v>439</v>
      </c>
      <c r="T1306" s="127" t="s">
        <v>1056</v>
      </c>
      <c r="U1306" s="127" t="s">
        <v>1059</v>
      </c>
      <c r="V1306" s="124" t="s">
        <v>2041</v>
      </c>
      <c r="W1306" s="116" t="s">
        <v>1766</v>
      </c>
      <c r="X1306" s="116" t="s">
        <v>1757</v>
      </c>
      <c r="Y1306" s="114">
        <v>57</v>
      </c>
      <c r="Z1306" s="127"/>
      <c r="AA1306" s="124"/>
      <c r="AB1306" s="126"/>
      <c r="AC1306" s="124"/>
      <c r="AD1306" s="124"/>
      <c r="AE1306" s="175"/>
      <c r="AF1306" s="175"/>
      <c r="AG1306" s="124"/>
      <c r="AH1306" s="124"/>
      <c r="AI1306" s="124"/>
      <c r="AJ1306" s="124"/>
      <c r="AK1306" s="124"/>
    </row>
    <row r="1307" spans="1:37" ht="26.25" customHeight="1">
      <c r="A1307" s="240">
        <f t="shared" si="154"/>
        <v>1302</v>
      </c>
      <c r="B1307" s="129" t="s">
        <v>79</v>
      </c>
      <c r="C1307" s="129" t="s">
        <v>20</v>
      </c>
      <c r="D1307" s="129" t="s">
        <v>20</v>
      </c>
      <c r="E1307" s="129" t="s">
        <v>20</v>
      </c>
      <c r="F1307" s="74">
        <f t="shared" si="153"/>
        <v>49</v>
      </c>
      <c r="G1307" s="13" t="s" ph="1">
        <v>3332</v>
      </c>
      <c r="H1307" s="126" t="s">
        <v>1294</v>
      </c>
      <c r="I1307" s="81">
        <v>11.48</v>
      </c>
      <c r="J1307" s="80" t="str">
        <f t="shared" si="150"/>
        <v>A</v>
      </c>
      <c r="K1307" s="78"/>
      <c r="L1307" s="79">
        <v>1995</v>
      </c>
      <c r="M1307" s="79" t="str" cm="1">
        <f t="array" ref="M1307">_xlfn.IFS(X1307="賃借施設","－",L1307&gt;=2006,"a",L1307&gt;=1986,"b",L1307&gt;=1976,"c",L1307&lt;=1975,"d")</f>
        <v>b</v>
      </c>
      <c r="N1307" s="79" t="str" cm="1">
        <f t="array" ref="N1307">_xlfn.IFS(X1307="賃借施設","－",L1307&gt;=2005,"a",L1307&gt;=1985,"b",L1307&gt;=1975,"c",L1307&lt;=1974,"d")</f>
        <v>b</v>
      </c>
      <c r="O1307" s="79" t="str">
        <f t="shared" si="151"/>
        <v/>
      </c>
      <c r="P1307" s="79" t="str">
        <f t="shared" si="152"/>
        <v>D</v>
      </c>
      <c r="Q1307" s="79" t="s">
        <v>1865</v>
      </c>
      <c r="R1307" s="79" t="s">
        <v>1825</v>
      </c>
      <c r="S1307" s="127" t="s">
        <v>439</v>
      </c>
      <c r="T1307" s="127" t="s">
        <v>1056</v>
      </c>
      <c r="U1307" s="127" t="s">
        <v>1059</v>
      </c>
      <c r="V1307" s="124" t="s">
        <v>2041</v>
      </c>
      <c r="W1307" s="116" t="s">
        <v>1766</v>
      </c>
      <c r="X1307" s="116" t="s">
        <v>1757</v>
      </c>
      <c r="Y1307" s="114">
        <v>58</v>
      </c>
      <c r="Z1307" s="127"/>
      <c r="AA1307" s="124"/>
      <c r="AB1307" s="126"/>
      <c r="AC1307" s="124"/>
      <c r="AD1307" s="124"/>
      <c r="AE1307" s="175"/>
      <c r="AF1307" s="175"/>
      <c r="AG1307" s="124"/>
      <c r="AH1307" s="124"/>
      <c r="AI1307" s="124"/>
      <c r="AJ1307" s="124"/>
      <c r="AK1307" s="124"/>
    </row>
    <row r="1308" spans="1:37" ht="26.25" customHeight="1">
      <c r="A1308" s="240">
        <f t="shared" si="154"/>
        <v>1303</v>
      </c>
      <c r="B1308" s="129" t="s">
        <v>79</v>
      </c>
      <c r="C1308" s="129" t="s">
        <v>20</v>
      </c>
      <c r="D1308" s="129" t="s">
        <v>20</v>
      </c>
      <c r="E1308" s="129" t="s">
        <v>20</v>
      </c>
      <c r="F1308" s="74">
        <f t="shared" si="153"/>
        <v>50</v>
      </c>
      <c r="G1308" s="13" t="s" ph="1">
        <v>3333</v>
      </c>
      <c r="H1308" s="126" t="s">
        <v>1293</v>
      </c>
      <c r="I1308" s="81">
        <v>25627.8</v>
      </c>
      <c r="J1308" s="80" t="str">
        <f t="shared" si="150"/>
        <v>C</v>
      </c>
      <c r="K1308" s="78"/>
      <c r="L1308" s="79">
        <v>2017</v>
      </c>
      <c r="M1308" s="79" t="str" cm="1">
        <f t="array" ref="M1308">_xlfn.IFS(X1308="賃借施設","－",L1308&gt;=2006,"a",L1308&gt;=1986,"b",L1308&gt;=1976,"c",L1308&lt;=1975,"d")</f>
        <v>a</v>
      </c>
      <c r="N1308" s="79" t="str" cm="1">
        <f t="array" ref="N1308">_xlfn.IFS(X1308="賃借施設","－",L1308&gt;=2005,"a",L1308&gt;=1985,"b",L1308&gt;=1975,"c",L1308&lt;=1974,"d")</f>
        <v>a</v>
      </c>
      <c r="O1308" s="79" t="str">
        <f t="shared" si="151"/>
        <v/>
      </c>
      <c r="P1308" s="79" t="str">
        <f t="shared" si="152"/>
        <v>C</v>
      </c>
      <c r="Q1308" s="79" t="s">
        <v>1865</v>
      </c>
      <c r="R1308" s="79" t="s">
        <v>1817</v>
      </c>
      <c r="S1308" s="127" t="s">
        <v>439</v>
      </c>
      <c r="T1308" s="127" t="s">
        <v>1056</v>
      </c>
      <c r="U1308" s="127" t="s">
        <v>1059</v>
      </c>
      <c r="V1308" s="124" t="s">
        <v>2041</v>
      </c>
      <c r="W1308" s="116" t="s">
        <v>1766</v>
      </c>
      <c r="X1308" s="116" t="s">
        <v>1757</v>
      </c>
      <c r="Y1308" s="114">
        <v>59</v>
      </c>
      <c r="Z1308" s="127"/>
      <c r="AA1308" s="128" t="s">
        <v>1895</v>
      </c>
      <c r="AB1308" s="126"/>
      <c r="AC1308" s="128" t="s">
        <v>1895</v>
      </c>
      <c r="AD1308" s="128" t="s">
        <v>1895</v>
      </c>
      <c r="AE1308" s="128" t="s">
        <v>1895</v>
      </c>
      <c r="AF1308" s="174" t="s">
        <v>1895</v>
      </c>
      <c r="AG1308" s="128"/>
      <c r="AH1308" s="128"/>
      <c r="AI1308" s="128"/>
      <c r="AJ1308" s="128"/>
      <c r="AK1308" s="128"/>
    </row>
    <row r="1309" spans="1:37" ht="26.25" customHeight="1">
      <c r="A1309" s="240">
        <f t="shared" si="154"/>
        <v>1304</v>
      </c>
      <c r="B1309" s="129" t="s">
        <v>79</v>
      </c>
      <c r="C1309" s="129" t="s">
        <v>20</v>
      </c>
      <c r="D1309" s="129" t="s">
        <v>20</v>
      </c>
      <c r="E1309" s="129" t="s">
        <v>20</v>
      </c>
      <c r="F1309" s="74">
        <f t="shared" si="153"/>
        <v>51</v>
      </c>
      <c r="G1309" s="13" t="s" ph="1">
        <v>3765</v>
      </c>
      <c r="H1309" s="126" t="s">
        <v>1534</v>
      </c>
      <c r="I1309" s="81">
        <v>29.16</v>
      </c>
      <c r="J1309" s="80" t="str">
        <f t="shared" si="150"/>
        <v>A</v>
      </c>
      <c r="K1309" s="78"/>
      <c r="L1309" s="79">
        <v>2006</v>
      </c>
      <c r="M1309" s="79" t="str" cm="1">
        <f t="array" ref="M1309">_xlfn.IFS(X1309="賃借施設","－",L1309&gt;=2006,"a",L1309&gt;=1986,"b",L1309&gt;=1976,"c",L1309&lt;=1975,"d")</f>
        <v>a</v>
      </c>
      <c r="N1309" s="79" t="str" cm="1">
        <f t="array" ref="N1309">_xlfn.IFS(X1309="賃借施設","－",L1309&gt;=2005,"a",L1309&gt;=1985,"b",L1309&gt;=1975,"c",L1309&lt;=1974,"d")</f>
        <v>a</v>
      </c>
      <c r="O1309" s="79" t="str">
        <f t="shared" si="151"/>
        <v/>
      </c>
      <c r="P1309" s="79" t="str">
        <f t="shared" si="152"/>
        <v>A</v>
      </c>
      <c r="Q1309" s="79" t="s">
        <v>1859</v>
      </c>
      <c r="R1309" s="79" t="s">
        <v>1809</v>
      </c>
      <c r="S1309" s="127" t="s">
        <v>55</v>
      </c>
      <c r="T1309" s="127" t="s">
        <v>1450</v>
      </c>
      <c r="U1309" s="127" t="s">
        <v>1451</v>
      </c>
      <c r="V1309" s="127" t="s">
        <v>1452</v>
      </c>
      <c r="W1309" s="116" t="s">
        <v>1767</v>
      </c>
      <c r="X1309" s="116" t="s">
        <v>1757</v>
      </c>
      <c r="Y1309" s="114">
        <v>42</v>
      </c>
      <c r="Z1309" s="127"/>
      <c r="AA1309" s="124"/>
      <c r="AB1309" s="126"/>
      <c r="AC1309" s="124"/>
      <c r="AD1309" s="124"/>
      <c r="AE1309" s="175"/>
      <c r="AF1309" s="175"/>
      <c r="AG1309" s="124"/>
      <c r="AH1309" s="124"/>
      <c r="AI1309" s="124"/>
      <c r="AJ1309" s="124"/>
      <c r="AK1309" s="124"/>
    </row>
    <row r="1310" spans="1:37" ht="26.25" customHeight="1">
      <c r="A1310" s="240">
        <f t="shared" si="154"/>
        <v>1305</v>
      </c>
      <c r="B1310" s="129" t="s">
        <v>79</v>
      </c>
      <c r="C1310" s="129" t="s">
        <v>20</v>
      </c>
      <c r="D1310" s="129" t="s">
        <v>20</v>
      </c>
      <c r="E1310" s="129" t="s">
        <v>20</v>
      </c>
      <c r="F1310" s="74">
        <f t="shared" si="153"/>
        <v>52</v>
      </c>
      <c r="G1310" s="13" t="s" ph="1">
        <v>3334</v>
      </c>
      <c r="H1310" s="126" t="s">
        <v>1295</v>
      </c>
      <c r="I1310" s="81">
        <v>18</v>
      </c>
      <c r="J1310" s="80" t="str">
        <f t="shared" si="150"/>
        <v>A</v>
      </c>
      <c r="K1310" s="78"/>
      <c r="L1310" s="79">
        <v>1994</v>
      </c>
      <c r="M1310" s="79" t="str" cm="1">
        <f t="array" ref="M1310">_xlfn.IFS(X1310="賃借施設","－",L1310&gt;=2006,"a",L1310&gt;=1986,"b",L1310&gt;=1976,"c",L1310&lt;=1975,"d")</f>
        <v>b</v>
      </c>
      <c r="N1310" s="79" t="str" cm="1">
        <f t="array" ref="N1310">_xlfn.IFS(X1310="賃借施設","－",L1310&gt;=2005,"a",L1310&gt;=1985,"b",L1310&gt;=1975,"c",L1310&lt;=1974,"d")</f>
        <v>b</v>
      </c>
      <c r="O1310" s="79" t="str">
        <f t="shared" si="151"/>
        <v/>
      </c>
      <c r="P1310" s="79" t="str">
        <f t="shared" si="152"/>
        <v>D</v>
      </c>
      <c r="Q1310" s="79" t="s">
        <v>1865</v>
      </c>
      <c r="R1310" s="79" t="s">
        <v>1825</v>
      </c>
      <c r="S1310" s="127" t="s">
        <v>439</v>
      </c>
      <c r="T1310" s="127" t="s">
        <v>1056</v>
      </c>
      <c r="U1310" s="127" t="s">
        <v>1059</v>
      </c>
      <c r="V1310" s="124" t="s">
        <v>2041</v>
      </c>
      <c r="W1310" s="116" t="s">
        <v>1767</v>
      </c>
      <c r="X1310" s="116" t="s">
        <v>1757</v>
      </c>
      <c r="Y1310" s="114">
        <v>43</v>
      </c>
      <c r="Z1310" s="127"/>
      <c r="AA1310" s="124"/>
      <c r="AB1310" s="126"/>
      <c r="AC1310" s="124"/>
      <c r="AD1310" s="124"/>
      <c r="AE1310" s="175"/>
      <c r="AF1310" s="175"/>
      <c r="AG1310" s="124"/>
      <c r="AH1310" s="124"/>
      <c r="AI1310" s="124"/>
      <c r="AJ1310" s="124"/>
      <c r="AK1310" s="124"/>
    </row>
    <row r="1311" spans="1:37" ht="26.25" customHeight="1">
      <c r="A1311" s="240">
        <f t="shared" si="154"/>
        <v>1306</v>
      </c>
      <c r="B1311" s="129" t="s">
        <v>79</v>
      </c>
      <c r="C1311" s="129" t="s">
        <v>20</v>
      </c>
      <c r="D1311" s="129" t="s">
        <v>20</v>
      </c>
      <c r="E1311" s="129" t="s">
        <v>20</v>
      </c>
      <c r="F1311" s="74">
        <f t="shared" si="153"/>
        <v>53</v>
      </c>
      <c r="G1311" s="13" t="s" ph="1">
        <v>3335</v>
      </c>
      <c r="H1311" s="126" t="s">
        <v>1296</v>
      </c>
      <c r="I1311" s="81">
        <v>414.15</v>
      </c>
      <c r="J1311" s="80" t="str">
        <f t="shared" si="150"/>
        <v>A</v>
      </c>
      <c r="K1311" s="78"/>
      <c r="L1311" s="79">
        <v>1963</v>
      </c>
      <c r="M1311" s="79" t="str" cm="1">
        <f t="array" ref="M1311">_xlfn.IFS(X1311="賃借施設","－",L1311&gt;=2006,"a",L1311&gt;=1986,"b",L1311&gt;=1976,"c",L1311&lt;=1975,"d")</f>
        <v>d</v>
      </c>
      <c r="N1311" s="79" t="str" cm="1">
        <f t="array" ref="N1311">_xlfn.IFS(X1311="賃借施設","－",L1311&gt;=2005,"a",L1311&gt;=1985,"b",L1311&gt;=1975,"c",L1311&lt;=1974,"d")</f>
        <v>d</v>
      </c>
      <c r="O1311" s="79" t="str">
        <f t="shared" si="151"/>
        <v/>
      </c>
      <c r="P1311" s="79" t="str">
        <f t="shared" si="152"/>
        <v>J</v>
      </c>
      <c r="Q1311" s="79" t="s">
        <v>1865</v>
      </c>
      <c r="R1311" s="79" t="s">
        <v>1825</v>
      </c>
      <c r="S1311" s="127" t="s">
        <v>439</v>
      </c>
      <c r="T1311" s="127" t="s">
        <v>1056</v>
      </c>
      <c r="U1311" s="127" t="s">
        <v>1059</v>
      </c>
      <c r="V1311" s="124" t="s">
        <v>2041</v>
      </c>
      <c r="W1311" s="116" t="s">
        <v>1767</v>
      </c>
      <c r="X1311" s="116" t="s">
        <v>1757</v>
      </c>
      <c r="Y1311" s="114">
        <v>44</v>
      </c>
      <c r="Z1311" s="127"/>
      <c r="AA1311" s="124"/>
      <c r="AB1311" s="126"/>
      <c r="AC1311" s="124"/>
      <c r="AD1311" s="124"/>
      <c r="AE1311" s="175"/>
      <c r="AF1311" s="175"/>
      <c r="AG1311" s="124"/>
      <c r="AH1311" s="124"/>
      <c r="AI1311" s="124"/>
      <c r="AJ1311" s="124"/>
      <c r="AK1311" s="124"/>
    </row>
    <row r="1312" spans="1:37" ht="26.25" customHeight="1">
      <c r="A1312" s="240">
        <f t="shared" si="154"/>
        <v>1307</v>
      </c>
      <c r="B1312" s="129" t="s">
        <v>79</v>
      </c>
      <c r="C1312" s="129" t="s">
        <v>20</v>
      </c>
      <c r="D1312" s="129" t="s">
        <v>20</v>
      </c>
      <c r="E1312" s="129" t="s">
        <v>20</v>
      </c>
      <c r="F1312" s="74">
        <f t="shared" si="153"/>
        <v>54</v>
      </c>
      <c r="G1312" s="13" t="s" ph="1">
        <v>3336</v>
      </c>
      <c r="H1312" s="126" t="s">
        <v>1297</v>
      </c>
      <c r="I1312" s="81">
        <v>565.69000000000005</v>
      </c>
      <c r="J1312" s="80" t="str">
        <f t="shared" si="150"/>
        <v>B</v>
      </c>
      <c r="K1312" s="78"/>
      <c r="L1312" s="79">
        <v>1996</v>
      </c>
      <c r="M1312" s="79" t="str" cm="1">
        <f t="array" ref="M1312">_xlfn.IFS(X1312="賃借施設","－",L1312&gt;=2006,"a",L1312&gt;=1986,"b",L1312&gt;=1976,"c",L1312&lt;=1975,"d")</f>
        <v>b</v>
      </c>
      <c r="N1312" s="79" t="str" cm="1">
        <f t="array" ref="N1312">_xlfn.IFS(X1312="賃借施設","－",L1312&gt;=2005,"a",L1312&gt;=1985,"b",L1312&gt;=1975,"c",L1312&lt;=1974,"d")</f>
        <v>b</v>
      </c>
      <c r="O1312" s="79" t="str">
        <f t="shared" si="151"/>
        <v/>
      </c>
      <c r="P1312" s="79" t="str">
        <f t="shared" si="152"/>
        <v>E</v>
      </c>
      <c r="Q1312" s="79" t="s">
        <v>1865</v>
      </c>
      <c r="R1312" s="79" t="s">
        <v>3725</v>
      </c>
      <c r="S1312" s="127" t="s">
        <v>439</v>
      </c>
      <c r="T1312" s="127" t="s">
        <v>1056</v>
      </c>
      <c r="U1312" s="127" t="s">
        <v>1059</v>
      </c>
      <c r="V1312" s="124" t="s">
        <v>2041</v>
      </c>
      <c r="W1312" s="116" t="s">
        <v>1767</v>
      </c>
      <c r="X1312" s="116" t="s">
        <v>1757</v>
      </c>
      <c r="Y1312" s="114">
        <v>45</v>
      </c>
      <c r="Z1312" s="127"/>
      <c r="AA1312" s="128" t="s">
        <v>1895</v>
      </c>
      <c r="AB1312" s="126"/>
      <c r="AC1312" s="128" t="s">
        <v>1895</v>
      </c>
      <c r="AD1312" s="128" t="s">
        <v>1895</v>
      </c>
      <c r="AE1312" s="128" t="s">
        <v>1895</v>
      </c>
      <c r="AF1312" s="174" t="s">
        <v>1895</v>
      </c>
      <c r="AG1312" s="128"/>
      <c r="AH1312" s="128"/>
      <c r="AI1312" s="128"/>
      <c r="AJ1312" s="128"/>
      <c r="AK1312" s="128"/>
    </row>
    <row r="1313" spans="1:37" ht="26.25" customHeight="1">
      <c r="A1313" s="240">
        <f t="shared" si="154"/>
        <v>1308</v>
      </c>
      <c r="B1313" s="129" t="s">
        <v>79</v>
      </c>
      <c r="C1313" s="129" t="s">
        <v>20</v>
      </c>
      <c r="D1313" s="129" t="s">
        <v>20</v>
      </c>
      <c r="E1313" s="129" t="s">
        <v>20</v>
      </c>
      <c r="F1313" s="74">
        <f t="shared" si="153"/>
        <v>55</v>
      </c>
      <c r="G1313" s="13" t="s" ph="1">
        <v>3337</v>
      </c>
      <c r="H1313" s="126" t="s">
        <v>1298</v>
      </c>
      <c r="I1313" s="81">
        <v>6.17</v>
      </c>
      <c r="J1313" s="80" t="str">
        <f t="shared" si="150"/>
        <v>A</v>
      </c>
      <c r="K1313" s="78"/>
      <c r="L1313" s="79">
        <v>1993</v>
      </c>
      <c r="M1313" s="79" t="str" cm="1">
        <f t="array" ref="M1313">_xlfn.IFS(X1313="賃借施設","－",L1313&gt;=2006,"a",L1313&gt;=1986,"b",L1313&gt;=1976,"c",L1313&lt;=1975,"d")</f>
        <v>b</v>
      </c>
      <c r="N1313" s="79" t="str" cm="1">
        <f t="array" ref="N1313">_xlfn.IFS(X1313="賃借施設","－",L1313&gt;=2005,"a",L1313&gt;=1985,"b",L1313&gt;=1975,"c",L1313&lt;=1974,"d")</f>
        <v>b</v>
      </c>
      <c r="O1313" s="79" t="str">
        <f t="shared" si="151"/>
        <v/>
      </c>
      <c r="P1313" s="79" t="str">
        <f t="shared" si="152"/>
        <v>D</v>
      </c>
      <c r="Q1313" s="79" t="s">
        <v>1865</v>
      </c>
      <c r="R1313" s="79" t="s">
        <v>1825</v>
      </c>
      <c r="S1313" s="127" t="s">
        <v>439</v>
      </c>
      <c r="T1313" s="127" t="s">
        <v>1056</v>
      </c>
      <c r="U1313" s="127" t="s">
        <v>1059</v>
      </c>
      <c r="V1313" s="124" t="s">
        <v>2041</v>
      </c>
      <c r="W1313" s="116" t="s">
        <v>1767</v>
      </c>
      <c r="X1313" s="116" t="s">
        <v>1757</v>
      </c>
      <c r="Y1313" s="114">
        <v>46</v>
      </c>
      <c r="Z1313" s="127"/>
      <c r="AA1313" s="124"/>
      <c r="AB1313" s="126"/>
      <c r="AC1313" s="124"/>
      <c r="AD1313" s="124"/>
      <c r="AE1313" s="175"/>
      <c r="AF1313" s="175"/>
      <c r="AG1313" s="124"/>
      <c r="AH1313" s="124"/>
      <c r="AI1313" s="124"/>
      <c r="AJ1313" s="124"/>
      <c r="AK1313" s="124"/>
    </row>
    <row r="1314" spans="1:37" ht="26.25" customHeight="1">
      <c r="A1314" s="240">
        <f t="shared" si="154"/>
        <v>1309</v>
      </c>
      <c r="B1314" s="129" t="s">
        <v>79</v>
      </c>
      <c r="C1314" s="129" t="s">
        <v>20</v>
      </c>
      <c r="D1314" s="129" t="s">
        <v>20</v>
      </c>
      <c r="E1314" s="129" t="s">
        <v>20</v>
      </c>
      <c r="F1314" s="74">
        <f t="shared" si="153"/>
        <v>56</v>
      </c>
      <c r="G1314" s="13" t="s" ph="1">
        <v>3338</v>
      </c>
      <c r="H1314" s="126" t="s">
        <v>1299</v>
      </c>
      <c r="I1314" s="81">
        <v>19.2</v>
      </c>
      <c r="J1314" s="80" t="str">
        <f t="shared" si="150"/>
        <v>A</v>
      </c>
      <c r="K1314" s="78"/>
      <c r="L1314" s="79">
        <v>2003</v>
      </c>
      <c r="M1314" s="79" t="str" cm="1">
        <f t="array" ref="M1314">_xlfn.IFS(X1314="賃借施設","－",L1314&gt;=2006,"a",L1314&gt;=1986,"b",L1314&gt;=1976,"c",L1314&lt;=1975,"d")</f>
        <v>b</v>
      </c>
      <c r="N1314" s="79" t="str" cm="1">
        <f t="array" ref="N1314">_xlfn.IFS(X1314="賃借施設","－",L1314&gt;=2005,"a",L1314&gt;=1985,"b",L1314&gt;=1975,"c",L1314&lt;=1974,"d")</f>
        <v>b</v>
      </c>
      <c r="O1314" s="79" t="str">
        <f t="shared" si="151"/>
        <v/>
      </c>
      <c r="P1314" s="79" t="str">
        <f t="shared" si="152"/>
        <v>D</v>
      </c>
      <c r="Q1314" s="79" t="s">
        <v>1865</v>
      </c>
      <c r="R1314" s="79" t="s">
        <v>1825</v>
      </c>
      <c r="S1314" s="127" t="s">
        <v>439</v>
      </c>
      <c r="T1314" s="127" t="s">
        <v>1056</v>
      </c>
      <c r="U1314" s="127" t="s">
        <v>1059</v>
      </c>
      <c r="V1314" s="124" t="s">
        <v>2041</v>
      </c>
      <c r="W1314" s="116" t="s">
        <v>1767</v>
      </c>
      <c r="X1314" s="116" t="s">
        <v>1757</v>
      </c>
      <c r="Y1314" s="114">
        <v>47</v>
      </c>
      <c r="Z1314" s="127"/>
      <c r="AA1314" s="124"/>
      <c r="AB1314" s="126"/>
      <c r="AC1314" s="124"/>
      <c r="AD1314" s="124"/>
      <c r="AE1314" s="175"/>
      <c r="AF1314" s="175"/>
      <c r="AG1314" s="124"/>
      <c r="AH1314" s="124"/>
      <c r="AI1314" s="124"/>
      <c r="AJ1314" s="124"/>
      <c r="AK1314" s="124"/>
    </row>
    <row r="1315" spans="1:37" ht="26.25" customHeight="1">
      <c r="A1315" s="240">
        <f t="shared" si="154"/>
        <v>1310</v>
      </c>
      <c r="B1315" s="129" t="s">
        <v>79</v>
      </c>
      <c r="C1315" s="129" t="s">
        <v>20</v>
      </c>
      <c r="D1315" s="129" t="s">
        <v>20</v>
      </c>
      <c r="E1315" s="129" t="s">
        <v>20</v>
      </c>
      <c r="F1315" s="74">
        <f t="shared" si="153"/>
        <v>57</v>
      </c>
      <c r="G1315" s="13" t="s" ph="1">
        <v>3339</v>
      </c>
      <c r="H1315" s="126" t="s">
        <v>1300</v>
      </c>
      <c r="I1315" s="81">
        <v>6.17</v>
      </c>
      <c r="J1315" s="80" t="str">
        <f t="shared" si="150"/>
        <v>A</v>
      </c>
      <c r="K1315" s="78"/>
      <c r="L1315" s="79">
        <v>1991</v>
      </c>
      <c r="M1315" s="79" t="str" cm="1">
        <f t="array" ref="M1315">_xlfn.IFS(X1315="賃借施設","－",L1315&gt;=2006,"a",L1315&gt;=1986,"b",L1315&gt;=1976,"c",L1315&lt;=1975,"d")</f>
        <v>b</v>
      </c>
      <c r="N1315" s="79" t="str" cm="1">
        <f t="array" ref="N1315">_xlfn.IFS(X1315="賃借施設","－",L1315&gt;=2005,"a",L1315&gt;=1985,"b",L1315&gt;=1975,"c",L1315&lt;=1974,"d")</f>
        <v>b</v>
      </c>
      <c r="O1315" s="79" t="str">
        <f t="shared" si="151"/>
        <v/>
      </c>
      <c r="P1315" s="79" t="str">
        <f t="shared" si="152"/>
        <v>D</v>
      </c>
      <c r="Q1315" s="79" t="s">
        <v>1865</v>
      </c>
      <c r="R1315" s="79" t="s">
        <v>1825</v>
      </c>
      <c r="S1315" s="127" t="s">
        <v>439</v>
      </c>
      <c r="T1315" s="127" t="s">
        <v>1056</v>
      </c>
      <c r="U1315" s="127" t="s">
        <v>1059</v>
      </c>
      <c r="V1315" s="124" t="s">
        <v>2041</v>
      </c>
      <c r="W1315" s="116" t="s">
        <v>1767</v>
      </c>
      <c r="X1315" s="116" t="s">
        <v>1757</v>
      </c>
      <c r="Y1315" s="114">
        <v>48</v>
      </c>
      <c r="Z1315" s="127"/>
      <c r="AA1315" s="124"/>
      <c r="AB1315" s="126"/>
      <c r="AC1315" s="124"/>
      <c r="AD1315" s="124"/>
      <c r="AE1315" s="175"/>
      <c r="AF1315" s="175"/>
      <c r="AG1315" s="124"/>
      <c r="AH1315" s="124"/>
      <c r="AI1315" s="124"/>
      <c r="AJ1315" s="124"/>
      <c r="AK1315" s="124"/>
    </row>
    <row r="1316" spans="1:37" ht="26.25" customHeight="1">
      <c r="A1316" s="240">
        <f t="shared" si="154"/>
        <v>1311</v>
      </c>
      <c r="B1316" s="129" t="s">
        <v>79</v>
      </c>
      <c r="C1316" s="129" t="s">
        <v>20</v>
      </c>
      <c r="D1316" s="129" t="s">
        <v>20</v>
      </c>
      <c r="E1316" s="129" t="s">
        <v>20</v>
      </c>
      <c r="F1316" s="74">
        <f t="shared" si="153"/>
        <v>58</v>
      </c>
      <c r="G1316" s="13" t="s" ph="1">
        <v>3340</v>
      </c>
      <c r="H1316" s="126" t="s">
        <v>1301</v>
      </c>
      <c r="I1316" s="81">
        <v>26.16</v>
      </c>
      <c r="J1316" s="80" t="str">
        <f t="shared" si="150"/>
        <v>A</v>
      </c>
      <c r="K1316" s="78"/>
      <c r="L1316" s="79">
        <v>1991</v>
      </c>
      <c r="M1316" s="79" t="str" cm="1">
        <f t="array" ref="M1316">_xlfn.IFS(X1316="賃借施設","－",L1316&gt;=2006,"a",L1316&gt;=1986,"b",L1316&gt;=1976,"c",L1316&lt;=1975,"d")</f>
        <v>b</v>
      </c>
      <c r="N1316" s="79" t="str" cm="1">
        <f t="array" ref="N1316">_xlfn.IFS(X1316="賃借施設","－",L1316&gt;=2005,"a",L1316&gt;=1985,"b",L1316&gt;=1975,"c",L1316&lt;=1974,"d")</f>
        <v>b</v>
      </c>
      <c r="O1316" s="79" t="str">
        <f t="shared" si="151"/>
        <v/>
      </c>
      <c r="P1316" s="79" t="str">
        <f t="shared" si="152"/>
        <v>D</v>
      </c>
      <c r="Q1316" s="79" t="s">
        <v>1865</v>
      </c>
      <c r="R1316" s="79" t="s">
        <v>1825</v>
      </c>
      <c r="S1316" s="127" t="s">
        <v>439</v>
      </c>
      <c r="T1316" s="127" t="s">
        <v>1056</v>
      </c>
      <c r="U1316" s="127" t="s">
        <v>1059</v>
      </c>
      <c r="V1316" s="124" t="s">
        <v>2041</v>
      </c>
      <c r="W1316" s="116" t="s">
        <v>1767</v>
      </c>
      <c r="X1316" s="116" t="s">
        <v>1757</v>
      </c>
      <c r="Y1316" s="114">
        <v>49</v>
      </c>
      <c r="Z1316" s="127"/>
      <c r="AA1316" s="124"/>
      <c r="AB1316" s="126"/>
      <c r="AC1316" s="124"/>
      <c r="AD1316" s="124"/>
      <c r="AE1316" s="175"/>
      <c r="AF1316" s="175"/>
      <c r="AG1316" s="124"/>
      <c r="AH1316" s="124"/>
      <c r="AI1316" s="124"/>
      <c r="AJ1316" s="124"/>
      <c r="AK1316" s="124"/>
    </row>
    <row r="1317" spans="1:37" ht="26.25" customHeight="1">
      <c r="A1317" s="240">
        <f t="shared" si="154"/>
        <v>1312</v>
      </c>
      <c r="B1317" s="129" t="s">
        <v>79</v>
      </c>
      <c r="C1317" s="129" t="s">
        <v>20</v>
      </c>
      <c r="D1317" s="129" t="s">
        <v>20</v>
      </c>
      <c r="E1317" s="129" t="s">
        <v>20</v>
      </c>
      <c r="F1317" s="74">
        <f t="shared" si="153"/>
        <v>59</v>
      </c>
      <c r="G1317" s="13" t="s" ph="1">
        <v>3341</v>
      </c>
      <c r="H1317" s="126" t="s">
        <v>1302</v>
      </c>
      <c r="I1317" s="81">
        <v>25.8</v>
      </c>
      <c r="J1317" s="80" t="str">
        <f t="shared" ref="J1317:J1380" si="155">IF(X1317="賃借施設","－",IF(I1317&lt;500,"A",IF(I1317&gt;=2000,"C","B")))</f>
        <v>A</v>
      </c>
      <c r="K1317" s="78"/>
      <c r="L1317" s="79">
        <v>1994</v>
      </c>
      <c r="M1317" s="79" t="str" cm="1">
        <f t="array" ref="M1317">_xlfn.IFS(X1317="賃借施設","－",L1317&gt;=2006,"a",L1317&gt;=1986,"b",L1317&gt;=1976,"c",L1317&lt;=1975,"d")</f>
        <v>b</v>
      </c>
      <c r="N1317" s="79" t="str" cm="1">
        <f t="array" ref="N1317">_xlfn.IFS(X1317="賃借施設","－",L1317&gt;=2005,"a",L1317&gt;=1985,"b",L1317&gt;=1975,"c",L1317&lt;=1974,"d")</f>
        <v>b</v>
      </c>
      <c r="O1317" s="79" t="str">
        <f t="shared" ref="O1317:O1380" si="156">IF(M1317=N1317,"","〇")</f>
        <v/>
      </c>
      <c r="P1317" s="79" t="str">
        <f t="shared" ref="P1317:P1380" si="157">IF(X1317="賃借施設","－",IF(AND(J1317="A",M1317="a"),"A",(IF(AND(J1317="B",M1317="a"),"B",(IF(AND(J1317="C",M1317="a"),"C",(IF(AND(J1317="A",M1317="b"),"D",(IF(AND(J1317="B",M1317="b"),"E",(IF(AND(J1317="C",M1317="b"),"F",(IF(AND(J1317="A",M1317="c"),"G",(IF(AND(J1317="B",M1317="c"),"H",(IF(AND(J1317="C",M1317="c"),"I",(IF(AND(J1317="A",M1317="d"),"J",(IF(AND(J1317="B",M1317="d"),"K",(IF(AND(J1317="C",M1317="d"),"L",""))))))))))))))))))))))))</f>
        <v>D</v>
      </c>
      <c r="Q1317" s="79" t="s">
        <v>1865</v>
      </c>
      <c r="R1317" s="79" t="s">
        <v>1825</v>
      </c>
      <c r="S1317" s="127" t="s">
        <v>439</v>
      </c>
      <c r="T1317" s="127" t="s">
        <v>1056</v>
      </c>
      <c r="U1317" s="127" t="s">
        <v>1059</v>
      </c>
      <c r="V1317" s="124" t="s">
        <v>2041</v>
      </c>
      <c r="W1317" s="116" t="s">
        <v>1768</v>
      </c>
      <c r="X1317" s="116" t="s">
        <v>1757</v>
      </c>
      <c r="Y1317" s="114">
        <v>61</v>
      </c>
      <c r="Z1317" s="127"/>
      <c r="AA1317" s="124"/>
      <c r="AB1317" s="126"/>
      <c r="AC1317" s="124"/>
      <c r="AD1317" s="124"/>
      <c r="AE1317" s="175"/>
      <c r="AF1317" s="175"/>
      <c r="AG1317" s="124"/>
      <c r="AH1317" s="124"/>
      <c r="AI1317" s="124"/>
      <c r="AJ1317" s="124"/>
      <c r="AK1317" s="124"/>
    </row>
    <row r="1318" spans="1:37" ht="26.25" customHeight="1">
      <c r="A1318" s="240">
        <f t="shared" si="154"/>
        <v>1313</v>
      </c>
      <c r="B1318" s="129" t="s">
        <v>79</v>
      </c>
      <c r="C1318" s="129" t="s">
        <v>20</v>
      </c>
      <c r="D1318" s="129" t="s">
        <v>20</v>
      </c>
      <c r="E1318" s="129" t="s">
        <v>20</v>
      </c>
      <c r="F1318" s="74">
        <f t="shared" si="153"/>
        <v>60</v>
      </c>
      <c r="G1318" s="13" t="s" ph="1">
        <v>3342</v>
      </c>
      <c r="H1318" s="126" t="s">
        <v>1303</v>
      </c>
      <c r="I1318" s="81">
        <v>19.2</v>
      </c>
      <c r="J1318" s="80" t="str">
        <f t="shared" si="155"/>
        <v>A</v>
      </c>
      <c r="K1318" s="78"/>
      <c r="L1318" s="79">
        <v>1996</v>
      </c>
      <c r="M1318" s="79" t="str" cm="1">
        <f t="array" ref="M1318">_xlfn.IFS(X1318="賃借施設","－",L1318&gt;=2006,"a",L1318&gt;=1986,"b",L1318&gt;=1976,"c",L1318&lt;=1975,"d")</f>
        <v>b</v>
      </c>
      <c r="N1318" s="79" t="str" cm="1">
        <f t="array" ref="N1318">_xlfn.IFS(X1318="賃借施設","－",L1318&gt;=2005,"a",L1318&gt;=1985,"b",L1318&gt;=1975,"c",L1318&lt;=1974,"d")</f>
        <v>b</v>
      </c>
      <c r="O1318" s="79" t="str">
        <f t="shared" si="156"/>
        <v/>
      </c>
      <c r="P1318" s="79" t="str">
        <f t="shared" si="157"/>
        <v>D</v>
      </c>
      <c r="Q1318" s="79" t="s">
        <v>1865</v>
      </c>
      <c r="R1318" s="79" t="s">
        <v>1825</v>
      </c>
      <c r="S1318" s="127" t="s">
        <v>439</v>
      </c>
      <c r="T1318" s="127" t="s">
        <v>1056</v>
      </c>
      <c r="U1318" s="127" t="s">
        <v>1059</v>
      </c>
      <c r="V1318" s="124" t="s">
        <v>2041</v>
      </c>
      <c r="W1318" s="116" t="s">
        <v>1768</v>
      </c>
      <c r="X1318" s="116" t="s">
        <v>1757</v>
      </c>
      <c r="Y1318" s="114">
        <v>62</v>
      </c>
      <c r="Z1318" s="127"/>
      <c r="AA1318" s="124"/>
      <c r="AB1318" s="126"/>
      <c r="AC1318" s="124"/>
      <c r="AD1318" s="124"/>
      <c r="AE1318" s="175"/>
      <c r="AF1318" s="175"/>
      <c r="AG1318" s="124"/>
      <c r="AH1318" s="124"/>
      <c r="AI1318" s="124"/>
      <c r="AJ1318" s="124"/>
      <c r="AK1318" s="124"/>
    </row>
    <row r="1319" spans="1:37" ht="26.25" customHeight="1">
      <c r="A1319" s="240">
        <f t="shared" si="154"/>
        <v>1314</v>
      </c>
      <c r="B1319" s="129" t="s">
        <v>79</v>
      </c>
      <c r="C1319" s="129" t="s">
        <v>20</v>
      </c>
      <c r="D1319" s="129" t="s">
        <v>20</v>
      </c>
      <c r="E1319" s="129" t="s">
        <v>20</v>
      </c>
      <c r="F1319" s="74">
        <f t="shared" si="153"/>
        <v>61</v>
      </c>
      <c r="G1319" s="13" t="s" ph="1">
        <v>3343</v>
      </c>
      <c r="H1319" s="126" t="s">
        <v>1304</v>
      </c>
      <c r="I1319" s="81">
        <v>19.2</v>
      </c>
      <c r="J1319" s="80" t="str">
        <f t="shared" si="155"/>
        <v>A</v>
      </c>
      <c r="K1319" s="78"/>
      <c r="L1319" s="79">
        <v>1997</v>
      </c>
      <c r="M1319" s="79" t="str" cm="1">
        <f t="array" ref="M1319">_xlfn.IFS(X1319="賃借施設","－",L1319&gt;=2006,"a",L1319&gt;=1986,"b",L1319&gt;=1976,"c",L1319&lt;=1975,"d")</f>
        <v>b</v>
      </c>
      <c r="N1319" s="79" t="str" cm="1">
        <f t="array" ref="N1319">_xlfn.IFS(X1319="賃借施設","－",L1319&gt;=2005,"a",L1319&gt;=1985,"b",L1319&gt;=1975,"c",L1319&lt;=1974,"d")</f>
        <v>b</v>
      </c>
      <c r="O1319" s="79" t="str">
        <f t="shared" si="156"/>
        <v/>
      </c>
      <c r="P1319" s="79" t="str">
        <f t="shared" si="157"/>
        <v>D</v>
      </c>
      <c r="Q1319" s="79" t="s">
        <v>1865</v>
      </c>
      <c r="R1319" s="79" t="s">
        <v>1825</v>
      </c>
      <c r="S1319" s="127" t="s">
        <v>439</v>
      </c>
      <c r="T1319" s="127" t="s">
        <v>1056</v>
      </c>
      <c r="U1319" s="127" t="s">
        <v>1059</v>
      </c>
      <c r="V1319" s="124" t="s">
        <v>2041</v>
      </c>
      <c r="W1319" s="116" t="s">
        <v>1768</v>
      </c>
      <c r="X1319" s="116" t="s">
        <v>1757</v>
      </c>
      <c r="Y1319" s="114">
        <v>63</v>
      </c>
      <c r="Z1319" s="127"/>
      <c r="AA1319" s="124"/>
      <c r="AB1319" s="126"/>
      <c r="AC1319" s="124"/>
      <c r="AD1319" s="124"/>
      <c r="AE1319" s="175"/>
      <c r="AF1319" s="175"/>
      <c r="AG1319" s="124"/>
      <c r="AH1319" s="124"/>
      <c r="AI1319" s="124"/>
      <c r="AJ1319" s="124"/>
      <c r="AK1319" s="124"/>
    </row>
    <row r="1320" spans="1:37" ht="26.25" customHeight="1">
      <c r="A1320" s="240">
        <f t="shared" si="154"/>
        <v>1315</v>
      </c>
      <c r="B1320" s="129" t="s">
        <v>79</v>
      </c>
      <c r="C1320" s="129" t="s">
        <v>20</v>
      </c>
      <c r="D1320" s="129" t="s">
        <v>20</v>
      </c>
      <c r="E1320" s="129" t="s">
        <v>20</v>
      </c>
      <c r="F1320" s="74">
        <f t="shared" si="153"/>
        <v>62</v>
      </c>
      <c r="G1320" s="13" t="s" ph="1">
        <v>3344</v>
      </c>
      <c r="H1320" s="126" t="s">
        <v>1305</v>
      </c>
      <c r="I1320" s="81">
        <v>11</v>
      </c>
      <c r="J1320" s="80" t="str">
        <f t="shared" si="155"/>
        <v>A</v>
      </c>
      <c r="K1320" s="78"/>
      <c r="L1320" s="79">
        <v>1995</v>
      </c>
      <c r="M1320" s="79" t="str" cm="1">
        <f t="array" ref="M1320">_xlfn.IFS(X1320="賃借施設","－",L1320&gt;=2006,"a",L1320&gt;=1986,"b",L1320&gt;=1976,"c",L1320&lt;=1975,"d")</f>
        <v>b</v>
      </c>
      <c r="N1320" s="79" t="str" cm="1">
        <f t="array" ref="N1320">_xlfn.IFS(X1320="賃借施設","－",L1320&gt;=2005,"a",L1320&gt;=1985,"b",L1320&gt;=1975,"c",L1320&lt;=1974,"d")</f>
        <v>b</v>
      </c>
      <c r="O1320" s="79" t="str">
        <f t="shared" si="156"/>
        <v/>
      </c>
      <c r="P1320" s="79" t="str">
        <f t="shared" si="157"/>
        <v>D</v>
      </c>
      <c r="Q1320" s="79" t="s">
        <v>1865</v>
      </c>
      <c r="R1320" s="79" t="s">
        <v>1825</v>
      </c>
      <c r="S1320" s="127" t="s">
        <v>439</v>
      </c>
      <c r="T1320" s="127" t="s">
        <v>1056</v>
      </c>
      <c r="U1320" s="127" t="s">
        <v>1059</v>
      </c>
      <c r="V1320" s="124" t="s">
        <v>2041</v>
      </c>
      <c r="W1320" s="116" t="s">
        <v>1768</v>
      </c>
      <c r="X1320" s="116" t="s">
        <v>1757</v>
      </c>
      <c r="Y1320" s="114">
        <v>64</v>
      </c>
      <c r="Z1320" s="127"/>
      <c r="AA1320" s="124"/>
      <c r="AB1320" s="126"/>
      <c r="AC1320" s="124"/>
      <c r="AD1320" s="124"/>
      <c r="AE1320" s="175"/>
      <c r="AF1320" s="175"/>
      <c r="AG1320" s="124"/>
      <c r="AH1320" s="124"/>
      <c r="AI1320" s="124"/>
      <c r="AJ1320" s="124"/>
      <c r="AK1320" s="124"/>
    </row>
    <row r="1321" spans="1:37" ht="26.25" customHeight="1">
      <c r="A1321" s="240">
        <f t="shared" si="154"/>
        <v>1316</v>
      </c>
      <c r="B1321" s="129" t="s">
        <v>79</v>
      </c>
      <c r="C1321" s="129" t="s">
        <v>20</v>
      </c>
      <c r="D1321" s="129" t="s">
        <v>20</v>
      </c>
      <c r="E1321" s="129" t="s">
        <v>20</v>
      </c>
      <c r="F1321" s="74">
        <f t="shared" si="153"/>
        <v>63</v>
      </c>
      <c r="G1321" s="13" t="s" ph="1">
        <v>3345</v>
      </c>
      <c r="H1321" s="126" t="s">
        <v>1306</v>
      </c>
      <c r="I1321" s="81">
        <v>19.2</v>
      </c>
      <c r="J1321" s="80" t="str">
        <f t="shared" si="155"/>
        <v>A</v>
      </c>
      <c r="K1321" s="78"/>
      <c r="L1321" s="79">
        <v>2003</v>
      </c>
      <c r="M1321" s="79" t="str" cm="1">
        <f t="array" ref="M1321">_xlfn.IFS(X1321="賃借施設","－",L1321&gt;=2006,"a",L1321&gt;=1986,"b",L1321&gt;=1976,"c",L1321&lt;=1975,"d")</f>
        <v>b</v>
      </c>
      <c r="N1321" s="79" t="str" cm="1">
        <f t="array" ref="N1321">_xlfn.IFS(X1321="賃借施設","－",L1321&gt;=2005,"a",L1321&gt;=1985,"b",L1321&gt;=1975,"c",L1321&lt;=1974,"d")</f>
        <v>b</v>
      </c>
      <c r="O1321" s="79" t="str">
        <f t="shared" si="156"/>
        <v/>
      </c>
      <c r="P1321" s="79" t="str">
        <f t="shared" si="157"/>
        <v>D</v>
      </c>
      <c r="Q1321" s="79" t="s">
        <v>1865</v>
      </c>
      <c r="R1321" s="79" t="s">
        <v>1825</v>
      </c>
      <c r="S1321" s="127" t="s">
        <v>439</v>
      </c>
      <c r="T1321" s="127" t="s">
        <v>1056</v>
      </c>
      <c r="U1321" s="127" t="s">
        <v>1059</v>
      </c>
      <c r="V1321" s="124" t="s">
        <v>2041</v>
      </c>
      <c r="W1321" s="116" t="s">
        <v>1768</v>
      </c>
      <c r="X1321" s="116" t="s">
        <v>1757</v>
      </c>
      <c r="Y1321" s="114">
        <v>65</v>
      </c>
      <c r="Z1321" s="127"/>
      <c r="AA1321" s="124"/>
      <c r="AB1321" s="126"/>
      <c r="AC1321" s="124"/>
      <c r="AD1321" s="124"/>
      <c r="AE1321" s="175"/>
      <c r="AF1321" s="175"/>
      <c r="AG1321" s="124"/>
      <c r="AH1321" s="124"/>
      <c r="AI1321" s="124"/>
      <c r="AJ1321" s="124"/>
      <c r="AK1321" s="124"/>
    </row>
    <row r="1322" spans="1:37" ht="26.25" customHeight="1">
      <c r="A1322" s="240">
        <f t="shared" si="154"/>
        <v>1317</v>
      </c>
      <c r="B1322" s="129" t="s">
        <v>79</v>
      </c>
      <c r="C1322" s="129" t="s">
        <v>20</v>
      </c>
      <c r="D1322" s="129" t="s">
        <v>20</v>
      </c>
      <c r="E1322" s="129" t="s">
        <v>20</v>
      </c>
      <c r="F1322" s="74">
        <f t="shared" si="153"/>
        <v>64</v>
      </c>
      <c r="G1322" s="13" t="s" ph="1">
        <v>3346</v>
      </c>
      <c r="H1322" s="126" t="s">
        <v>1307</v>
      </c>
      <c r="I1322" s="81">
        <v>19.2</v>
      </c>
      <c r="J1322" s="80" t="str">
        <f t="shared" si="155"/>
        <v>A</v>
      </c>
      <c r="K1322" s="78"/>
      <c r="L1322" s="79">
        <v>1999</v>
      </c>
      <c r="M1322" s="79" t="str" cm="1">
        <f t="array" ref="M1322">_xlfn.IFS(X1322="賃借施設","－",L1322&gt;=2006,"a",L1322&gt;=1986,"b",L1322&gt;=1976,"c",L1322&lt;=1975,"d")</f>
        <v>b</v>
      </c>
      <c r="N1322" s="79" t="str" cm="1">
        <f t="array" ref="N1322">_xlfn.IFS(X1322="賃借施設","－",L1322&gt;=2005,"a",L1322&gt;=1985,"b",L1322&gt;=1975,"c",L1322&lt;=1974,"d")</f>
        <v>b</v>
      </c>
      <c r="O1322" s="79" t="str">
        <f t="shared" si="156"/>
        <v/>
      </c>
      <c r="P1322" s="79" t="str">
        <f t="shared" si="157"/>
        <v>D</v>
      </c>
      <c r="Q1322" s="79" t="s">
        <v>1865</v>
      </c>
      <c r="R1322" s="79" t="s">
        <v>1825</v>
      </c>
      <c r="S1322" s="127" t="s">
        <v>439</v>
      </c>
      <c r="T1322" s="127" t="s">
        <v>1056</v>
      </c>
      <c r="U1322" s="127" t="s">
        <v>1059</v>
      </c>
      <c r="V1322" s="124" t="s">
        <v>2041</v>
      </c>
      <c r="W1322" s="116" t="s">
        <v>1768</v>
      </c>
      <c r="X1322" s="116" t="s">
        <v>1757</v>
      </c>
      <c r="Y1322" s="114">
        <v>66</v>
      </c>
      <c r="Z1322" s="127"/>
      <c r="AA1322" s="124"/>
      <c r="AB1322" s="126"/>
      <c r="AC1322" s="124"/>
      <c r="AD1322" s="124"/>
      <c r="AE1322" s="175"/>
      <c r="AF1322" s="175"/>
      <c r="AG1322" s="124"/>
      <c r="AH1322" s="124"/>
      <c r="AI1322" s="124"/>
      <c r="AJ1322" s="124"/>
      <c r="AK1322" s="124"/>
    </row>
    <row r="1323" spans="1:37" ht="26.25" customHeight="1">
      <c r="A1323" s="240">
        <f t="shared" si="154"/>
        <v>1318</v>
      </c>
      <c r="B1323" s="129" t="s">
        <v>79</v>
      </c>
      <c r="C1323" s="129" t="s">
        <v>20</v>
      </c>
      <c r="D1323" s="129" t="s">
        <v>20</v>
      </c>
      <c r="E1323" s="129" t="s">
        <v>20</v>
      </c>
      <c r="F1323" s="74">
        <f t="shared" si="153"/>
        <v>65</v>
      </c>
      <c r="G1323" s="13" t="s" ph="1">
        <v>3347</v>
      </c>
      <c r="H1323" s="126" t="s">
        <v>1308</v>
      </c>
      <c r="I1323" s="81">
        <v>19.2</v>
      </c>
      <c r="J1323" s="80" t="str">
        <f t="shared" si="155"/>
        <v>A</v>
      </c>
      <c r="K1323" s="78"/>
      <c r="L1323" s="79">
        <v>2002</v>
      </c>
      <c r="M1323" s="79" t="str" cm="1">
        <f t="array" ref="M1323">_xlfn.IFS(X1323="賃借施設","－",L1323&gt;=2006,"a",L1323&gt;=1986,"b",L1323&gt;=1976,"c",L1323&lt;=1975,"d")</f>
        <v>b</v>
      </c>
      <c r="N1323" s="79" t="str" cm="1">
        <f t="array" ref="N1323">_xlfn.IFS(X1323="賃借施設","－",L1323&gt;=2005,"a",L1323&gt;=1985,"b",L1323&gt;=1975,"c",L1323&lt;=1974,"d")</f>
        <v>b</v>
      </c>
      <c r="O1323" s="79" t="str">
        <f t="shared" si="156"/>
        <v/>
      </c>
      <c r="P1323" s="79" t="str">
        <f t="shared" si="157"/>
        <v>D</v>
      </c>
      <c r="Q1323" s="79" t="s">
        <v>1865</v>
      </c>
      <c r="R1323" s="79" t="s">
        <v>1825</v>
      </c>
      <c r="S1323" s="127" t="s">
        <v>439</v>
      </c>
      <c r="T1323" s="127" t="s">
        <v>1056</v>
      </c>
      <c r="U1323" s="127" t="s">
        <v>1059</v>
      </c>
      <c r="V1323" s="124" t="s">
        <v>2041</v>
      </c>
      <c r="W1323" s="116" t="s">
        <v>1768</v>
      </c>
      <c r="X1323" s="116" t="s">
        <v>1757</v>
      </c>
      <c r="Y1323" s="114">
        <v>67</v>
      </c>
      <c r="Z1323" s="127"/>
      <c r="AA1323" s="124"/>
      <c r="AB1323" s="126"/>
      <c r="AC1323" s="124"/>
      <c r="AD1323" s="124"/>
      <c r="AE1323" s="175"/>
      <c r="AF1323" s="175"/>
      <c r="AG1323" s="124"/>
      <c r="AH1323" s="124"/>
      <c r="AI1323" s="124"/>
      <c r="AJ1323" s="124"/>
      <c r="AK1323" s="124"/>
    </row>
    <row r="1324" spans="1:37" ht="26.25" customHeight="1">
      <c r="A1324" s="240">
        <f t="shared" si="154"/>
        <v>1319</v>
      </c>
      <c r="B1324" s="129" t="s">
        <v>79</v>
      </c>
      <c r="C1324" s="129" t="s">
        <v>20</v>
      </c>
      <c r="D1324" s="129" t="s">
        <v>20</v>
      </c>
      <c r="E1324" s="129" t="s">
        <v>20</v>
      </c>
      <c r="F1324" s="74">
        <f t="shared" ref="F1324:F1387" si="158">F1323+1</f>
        <v>66</v>
      </c>
      <c r="G1324" s="13" t="s" ph="1">
        <v>3348</v>
      </c>
      <c r="H1324" s="126" t="s">
        <v>1309</v>
      </c>
      <c r="I1324" s="81">
        <v>10.8</v>
      </c>
      <c r="J1324" s="80" t="str">
        <f t="shared" si="155"/>
        <v>A</v>
      </c>
      <c r="K1324" s="78"/>
      <c r="L1324" s="79">
        <v>1994</v>
      </c>
      <c r="M1324" s="79" t="str" cm="1">
        <f t="array" ref="M1324">_xlfn.IFS(X1324="賃借施設","－",L1324&gt;=2006,"a",L1324&gt;=1986,"b",L1324&gt;=1976,"c",L1324&lt;=1975,"d")</f>
        <v>b</v>
      </c>
      <c r="N1324" s="79" t="str" cm="1">
        <f t="array" ref="N1324">_xlfn.IFS(X1324="賃借施設","－",L1324&gt;=2005,"a",L1324&gt;=1985,"b",L1324&gt;=1975,"c",L1324&lt;=1974,"d")</f>
        <v>b</v>
      </c>
      <c r="O1324" s="79" t="str">
        <f t="shared" si="156"/>
        <v/>
      </c>
      <c r="P1324" s="79" t="str">
        <f t="shared" si="157"/>
        <v>D</v>
      </c>
      <c r="Q1324" s="79" t="s">
        <v>1865</v>
      </c>
      <c r="R1324" s="79" t="s">
        <v>1825</v>
      </c>
      <c r="S1324" s="127" t="s">
        <v>439</v>
      </c>
      <c r="T1324" s="127" t="s">
        <v>1056</v>
      </c>
      <c r="U1324" s="127" t="s">
        <v>1059</v>
      </c>
      <c r="V1324" s="124" t="s">
        <v>2041</v>
      </c>
      <c r="W1324" s="116" t="s">
        <v>1768</v>
      </c>
      <c r="X1324" s="116" t="s">
        <v>1757</v>
      </c>
      <c r="Y1324" s="114">
        <v>68</v>
      </c>
      <c r="Z1324" s="127"/>
      <c r="AA1324" s="124"/>
      <c r="AB1324" s="126"/>
      <c r="AC1324" s="124"/>
      <c r="AD1324" s="124"/>
      <c r="AE1324" s="175"/>
      <c r="AF1324" s="175"/>
      <c r="AG1324" s="124"/>
      <c r="AH1324" s="124"/>
      <c r="AI1324" s="124"/>
      <c r="AJ1324" s="124"/>
      <c r="AK1324" s="124"/>
    </row>
    <row r="1325" spans="1:37" ht="26.25" customHeight="1">
      <c r="A1325" s="240">
        <f t="shared" si="154"/>
        <v>1320</v>
      </c>
      <c r="B1325" s="129" t="s">
        <v>79</v>
      </c>
      <c r="C1325" s="129" t="s">
        <v>20</v>
      </c>
      <c r="D1325" s="129" t="s">
        <v>20</v>
      </c>
      <c r="E1325" s="129" t="s">
        <v>20</v>
      </c>
      <c r="F1325" s="74">
        <f t="shared" si="158"/>
        <v>67</v>
      </c>
      <c r="G1325" s="13" t="s" ph="1">
        <v>3349</v>
      </c>
      <c r="H1325" s="126" t="s">
        <v>1310</v>
      </c>
      <c r="I1325" s="81">
        <v>24.17</v>
      </c>
      <c r="J1325" s="80" t="str">
        <f t="shared" si="155"/>
        <v>A</v>
      </c>
      <c r="K1325" s="78"/>
      <c r="L1325" s="79">
        <v>1994</v>
      </c>
      <c r="M1325" s="79" t="str" cm="1">
        <f t="array" ref="M1325">_xlfn.IFS(X1325="賃借施設","－",L1325&gt;=2006,"a",L1325&gt;=1986,"b",L1325&gt;=1976,"c",L1325&lt;=1975,"d")</f>
        <v>b</v>
      </c>
      <c r="N1325" s="79" t="str" cm="1">
        <f t="array" ref="N1325">_xlfn.IFS(X1325="賃借施設","－",L1325&gt;=2005,"a",L1325&gt;=1985,"b",L1325&gt;=1975,"c",L1325&lt;=1974,"d")</f>
        <v>b</v>
      </c>
      <c r="O1325" s="79" t="str">
        <f t="shared" si="156"/>
        <v/>
      </c>
      <c r="P1325" s="79" t="str">
        <f t="shared" si="157"/>
        <v>D</v>
      </c>
      <c r="Q1325" s="79" t="s">
        <v>1865</v>
      </c>
      <c r="R1325" s="79" t="s">
        <v>1825</v>
      </c>
      <c r="S1325" s="127" t="s">
        <v>439</v>
      </c>
      <c r="T1325" s="127" t="s">
        <v>1056</v>
      </c>
      <c r="U1325" s="127" t="s">
        <v>1059</v>
      </c>
      <c r="V1325" s="124" t="s">
        <v>2041</v>
      </c>
      <c r="W1325" s="116" t="s">
        <v>1768</v>
      </c>
      <c r="X1325" s="116" t="s">
        <v>1757</v>
      </c>
      <c r="Y1325" s="114">
        <v>69</v>
      </c>
      <c r="Z1325" s="127"/>
      <c r="AA1325" s="124"/>
      <c r="AB1325" s="126"/>
      <c r="AC1325" s="124"/>
      <c r="AD1325" s="124"/>
      <c r="AE1325" s="175"/>
      <c r="AF1325" s="175"/>
      <c r="AG1325" s="124"/>
      <c r="AH1325" s="124"/>
      <c r="AI1325" s="124"/>
      <c r="AJ1325" s="124"/>
      <c r="AK1325" s="124"/>
    </row>
    <row r="1326" spans="1:37" ht="26.25" customHeight="1">
      <c r="A1326" s="240">
        <f t="shared" si="154"/>
        <v>1321</v>
      </c>
      <c r="B1326" s="129" t="s">
        <v>79</v>
      </c>
      <c r="C1326" s="129" t="s">
        <v>20</v>
      </c>
      <c r="D1326" s="129" t="s">
        <v>20</v>
      </c>
      <c r="E1326" s="129" t="s">
        <v>20</v>
      </c>
      <c r="F1326" s="74">
        <f t="shared" si="158"/>
        <v>68</v>
      </c>
      <c r="G1326" s="13" t="s" ph="1">
        <v>3350</v>
      </c>
      <c r="H1326" s="126" t="s">
        <v>1076</v>
      </c>
      <c r="I1326" s="81">
        <v>1064.18</v>
      </c>
      <c r="J1326" s="80" t="str">
        <f t="shared" si="155"/>
        <v>B</v>
      </c>
      <c r="K1326" s="78"/>
      <c r="L1326" s="79">
        <v>1993</v>
      </c>
      <c r="M1326" s="79" t="str" cm="1">
        <f t="array" ref="M1326">_xlfn.IFS(X1326="賃借施設","－",L1326&gt;=2006,"a",L1326&gt;=1986,"b",L1326&gt;=1976,"c",L1326&lt;=1975,"d")</f>
        <v>b</v>
      </c>
      <c r="N1326" s="79" t="str" cm="1">
        <f t="array" ref="N1326">_xlfn.IFS(X1326="賃借施設","－",L1326&gt;=2005,"a",L1326&gt;=1985,"b",L1326&gt;=1975,"c",L1326&lt;=1974,"d")</f>
        <v>b</v>
      </c>
      <c r="O1326" s="79" t="str">
        <f t="shared" si="156"/>
        <v/>
      </c>
      <c r="P1326" s="79" t="str">
        <f t="shared" si="157"/>
        <v>E</v>
      </c>
      <c r="Q1326" s="79" t="s">
        <v>1865</v>
      </c>
      <c r="R1326" s="79" t="s">
        <v>1817</v>
      </c>
      <c r="S1326" s="127" t="s">
        <v>439</v>
      </c>
      <c r="T1326" s="127" t="s">
        <v>1056</v>
      </c>
      <c r="U1326" s="127" t="s">
        <v>1059</v>
      </c>
      <c r="V1326" s="124" t="s">
        <v>2041</v>
      </c>
      <c r="W1326" s="116" t="s">
        <v>1768</v>
      </c>
      <c r="X1326" s="116" t="s">
        <v>1757</v>
      </c>
      <c r="Y1326" s="114">
        <v>70</v>
      </c>
      <c r="Z1326" s="127"/>
      <c r="AA1326" s="128" t="s">
        <v>1895</v>
      </c>
      <c r="AB1326" s="126"/>
      <c r="AC1326" s="128" t="s">
        <v>1895</v>
      </c>
      <c r="AD1326" s="128" t="s">
        <v>1895</v>
      </c>
      <c r="AE1326" s="128" t="s">
        <v>1895</v>
      </c>
      <c r="AF1326" s="174" t="s">
        <v>1895</v>
      </c>
      <c r="AG1326" s="128"/>
      <c r="AH1326" s="128"/>
      <c r="AI1326" s="128"/>
      <c r="AJ1326" s="128"/>
      <c r="AK1326" s="128"/>
    </row>
    <row r="1327" spans="1:37" ht="26.25" customHeight="1">
      <c r="A1327" s="240">
        <f t="shared" si="154"/>
        <v>1322</v>
      </c>
      <c r="B1327" s="129" t="s">
        <v>79</v>
      </c>
      <c r="C1327" s="129" t="s">
        <v>20</v>
      </c>
      <c r="D1327" s="129" t="s">
        <v>20</v>
      </c>
      <c r="E1327" s="129" t="s">
        <v>20</v>
      </c>
      <c r="F1327" s="74">
        <f t="shared" si="158"/>
        <v>69</v>
      </c>
      <c r="G1327" s="13" t="s" ph="1">
        <v>3351</v>
      </c>
      <c r="H1327" s="126" t="s">
        <v>1311</v>
      </c>
      <c r="I1327" s="81">
        <v>21.12</v>
      </c>
      <c r="J1327" s="80" t="str">
        <f t="shared" si="155"/>
        <v>A</v>
      </c>
      <c r="K1327" s="78"/>
      <c r="L1327" s="79">
        <v>2004</v>
      </c>
      <c r="M1327" s="79" t="str" cm="1">
        <f t="array" ref="M1327">_xlfn.IFS(X1327="賃借施設","－",L1327&gt;=2006,"a",L1327&gt;=1986,"b",L1327&gt;=1976,"c",L1327&lt;=1975,"d")</f>
        <v>b</v>
      </c>
      <c r="N1327" s="79" t="str" cm="1">
        <f t="array" ref="N1327">_xlfn.IFS(X1327="賃借施設","－",L1327&gt;=2005,"a",L1327&gt;=1985,"b",L1327&gt;=1975,"c",L1327&lt;=1974,"d")</f>
        <v>b</v>
      </c>
      <c r="O1327" s="79" t="str">
        <f t="shared" si="156"/>
        <v/>
      </c>
      <c r="P1327" s="79" t="str">
        <f t="shared" si="157"/>
        <v>D</v>
      </c>
      <c r="Q1327" s="79" t="s">
        <v>1865</v>
      </c>
      <c r="R1327" s="79" t="s">
        <v>1825</v>
      </c>
      <c r="S1327" s="127" t="s">
        <v>439</v>
      </c>
      <c r="T1327" s="127" t="s">
        <v>1056</v>
      </c>
      <c r="U1327" s="127" t="s">
        <v>1059</v>
      </c>
      <c r="V1327" s="124" t="s">
        <v>2041</v>
      </c>
      <c r="W1327" s="116" t="s">
        <v>1768</v>
      </c>
      <c r="X1327" s="116" t="s">
        <v>1757</v>
      </c>
      <c r="Y1327" s="114">
        <v>71</v>
      </c>
      <c r="Z1327" s="127"/>
      <c r="AA1327" s="124"/>
      <c r="AB1327" s="126"/>
      <c r="AC1327" s="124"/>
      <c r="AD1327" s="124"/>
      <c r="AE1327" s="175"/>
      <c r="AF1327" s="175"/>
      <c r="AG1327" s="124"/>
      <c r="AH1327" s="124"/>
      <c r="AI1327" s="124"/>
      <c r="AJ1327" s="124"/>
      <c r="AK1327" s="124"/>
    </row>
    <row r="1328" spans="1:37" ht="26.25" customHeight="1">
      <c r="A1328" s="240">
        <f t="shared" si="154"/>
        <v>1323</v>
      </c>
      <c r="B1328" s="129" t="s">
        <v>79</v>
      </c>
      <c r="C1328" s="129" t="s">
        <v>20</v>
      </c>
      <c r="D1328" s="129" t="s">
        <v>20</v>
      </c>
      <c r="E1328" s="129" t="s">
        <v>20</v>
      </c>
      <c r="F1328" s="74">
        <f t="shared" si="158"/>
        <v>70</v>
      </c>
      <c r="G1328" s="13" t="s" ph="1">
        <v>3352</v>
      </c>
      <c r="H1328" s="126" t="s">
        <v>1312</v>
      </c>
      <c r="I1328" s="81">
        <v>19.2</v>
      </c>
      <c r="J1328" s="80" t="str">
        <f t="shared" si="155"/>
        <v>A</v>
      </c>
      <c r="K1328" s="78"/>
      <c r="L1328" s="79">
        <v>1996</v>
      </c>
      <c r="M1328" s="79" t="str" cm="1">
        <f t="array" ref="M1328">_xlfn.IFS(X1328="賃借施設","－",L1328&gt;=2006,"a",L1328&gt;=1986,"b",L1328&gt;=1976,"c",L1328&lt;=1975,"d")</f>
        <v>b</v>
      </c>
      <c r="N1328" s="79" t="str" cm="1">
        <f t="array" ref="N1328">_xlfn.IFS(X1328="賃借施設","－",L1328&gt;=2005,"a",L1328&gt;=1985,"b",L1328&gt;=1975,"c",L1328&lt;=1974,"d")</f>
        <v>b</v>
      </c>
      <c r="O1328" s="79" t="str">
        <f t="shared" si="156"/>
        <v/>
      </c>
      <c r="P1328" s="79" t="str">
        <f t="shared" si="157"/>
        <v>D</v>
      </c>
      <c r="Q1328" s="79" t="s">
        <v>1865</v>
      </c>
      <c r="R1328" s="79" t="s">
        <v>1825</v>
      </c>
      <c r="S1328" s="127" t="s">
        <v>439</v>
      </c>
      <c r="T1328" s="127" t="s">
        <v>1056</v>
      </c>
      <c r="U1328" s="127" t="s">
        <v>1059</v>
      </c>
      <c r="V1328" s="124" t="s">
        <v>2041</v>
      </c>
      <c r="W1328" s="116" t="s">
        <v>1768</v>
      </c>
      <c r="X1328" s="116" t="s">
        <v>1757</v>
      </c>
      <c r="Y1328" s="114">
        <v>72</v>
      </c>
      <c r="Z1328" s="127"/>
      <c r="AA1328" s="124"/>
      <c r="AB1328" s="126"/>
      <c r="AC1328" s="124"/>
      <c r="AD1328" s="124"/>
      <c r="AE1328" s="175"/>
      <c r="AF1328" s="175"/>
      <c r="AG1328" s="124"/>
      <c r="AH1328" s="124"/>
      <c r="AI1328" s="124"/>
      <c r="AJ1328" s="124"/>
      <c r="AK1328" s="124"/>
    </row>
    <row r="1329" spans="1:37" ht="26.25" customHeight="1">
      <c r="A1329" s="240">
        <f t="shared" si="154"/>
        <v>1324</v>
      </c>
      <c r="B1329" s="129" t="s">
        <v>79</v>
      </c>
      <c r="C1329" s="129" t="s">
        <v>20</v>
      </c>
      <c r="D1329" s="129" t="s">
        <v>20</v>
      </c>
      <c r="E1329" s="129" t="s">
        <v>20</v>
      </c>
      <c r="F1329" s="74">
        <f t="shared" si="158"/>
        <v>71</v>
      </c>
      <c r="G1329" s="13" t="s" ph="1">
        <v>3353</v>
      </c>
      <c r="H1329" s="126" t="s">
        <v>876</v>
      </c>
      <c r="I1329" s="81">
        <v>9.5</v>
      </c>
      <c r="J1329" s="80" t="str">
        <f t="shared" si="155"/>
        <v>A</v>
      </c>
      <c r="K1329" s="78"/>
      <c r="L1329" s="79">
        <v>1990</v>
      </c>
      <c r="M1329" s="79" t="str" cm="1">
        <f t="array" ref="M1329">_xlfn.IFS(X1329="賃借施設","－",L1329&gt;=2006,"a",L1329&gt;=1986,"b",L1329&gt;=1976,"c",L1329&lt;=1975,"d")</f>
        <v>b</v>
      </c>
      <c r="N1329" s="79" t="str" cm="1">
        <f t="array" ref="N1329">_xlfn.IFS(X1329="賃借施設","－",L1329&gt;=2005,"a",L1329&gt;=1985,"b",L1329&gt;=1975,"c",L1329&lt;=1974,"d")</f>
        <v>b</v>
      </c>
      <c r="O1329" s="79" t="str">
        <f t="shared" si="156"/>
        <v/>
      </c>
      <c r="P1329" s="79" t="str">
        <f t="shared" si="157"/>
        <v>D</v>
      </c>
      <c r="Q1329" s="79" t="s">
        <v>1865</v>
      </c>
      <c r="R1329" s="79" t="s">
        <v>1825</v>
      </c>
      <c r="S1329" s="127" t="s">
        <v>2000</v>
      </c>
      <c r="T1329" s="247" t="s">
        <v>3722</v>
      </c>
      <c r="U1329" s="247" t="s">
        <v>1963</v>
      </c>
      <c r="V1329" s="127" t="s">
        <v>436</v>
      </c>
      <c r="W1329" s="116" t="s">
        <v>1768</v>
      </c>
      <c r="X1329" s="116" t="s">
        <v>1757</v>
      </c>
      <c r="Y1329" s="114">
        <v>73</v>
      </c>
      <c r="Z1329" s="127"/>
      <c r="AA1329" s="124"/>
      <c r="AB1329" s="126"/>
      <c r="AC1329" s="124"/>
      <c r="AD1329" s="124"/>
      <c r="AE1329" s="175"/>
      <c r="AF1329" s="175"/>
      <c r="AG1329" s="124"/>
      <c r="AH1329" s="124"/>
      <c r="AI1329" s="124"/>
      <c r="AJ1329" s="124"/>
      <c r="AK1329" s="124"/>
    </row>
    <row r="1330" spans="1:37" ht="26.25" customHeight="1">
      <c r="A1330" s="240">
        <f t="shared" si="154"/>
        <v>1325</v>
      </c>
      <c r="B1330" s="129" t="s">
        <v>79</v>
      </c>
      <c r="C1330" s="129" t="s">
        <v>20</v>
      </c>
      <c r="D1330" s="129" t="s">
        <v>20</v>
      </c>
      <c r="E1330" s="129" t="s">
        <v>20</v>
      </c>
      <c r="F1330" s="74">
        <f t="shared" si="158"/>
        <v>72</v>
      </c>
      <c r="G1330" s="13" t="s" ph="1">
        <v>3354</v>
      </c>
      <c r="H1330" s="126" t="s">
        <v>877</v>
      </c>
      <c r="I1330" s="81">
        <v>9.3800000000000008</v>
      </c>
      <c r="J1330" s="80" t="str">
        <f t="shared" si="155"/>
        <v>A</v>
      </c>
      <c r="K1330" s="78"/>
      <c r="L1330" s="79">
        <v>1974</v>
      </c>
      <c r="M1330" s="79" t="str" cm="1">
        <f t="array" ref="M1330">_xlfn.IFS(X1330="賃借施設","－",L1330&gt;=2006,"a",L1330&gt;=1986,"b",L1330&gt;=1976,"c",L1330&lt;=1975,"d")</f>
        <v>d</v>
      </c>
      <c r="N1330" s="79" t="str" cm="1">
        <f t="array" ref="N1330">_xlfn.IFS(X1330="賃借施設","－",L1330&gt;=2005,"a",L1330&gt;=1985,"b",L1330&gt;=1975,"c",L1330&lt;=1974,"d")</f>
        <v>d</v>
      </c>
      <c r="O1330" s="79" t="str">
        <f t="shared" si="156"/>
        <v/>
      </c>
      <c r="P1330" s="79" t="str">
        <f t="shared" si="157"/>
        <v>J</v>
      </c>
      <c r="Q1330" s="79" t="s">
        <v>1865</v>
      </c>
      <c r="R1330" s="79" t="s">
        <v>1825</v>
      </c>
      <c r="S1330" s="127" t="s">
        <v>2000</v>
      </c>
      <c r="T1330" s="247" t="s">
        <v>3722</v>
      </c>
      <c r="U1330" s="247" t="s">
        <v>1963</v>
      </c>
      <c r="V1330" s="127" t="s">
        <v>436</v>
      </c>
      <c r="W1330" s="116" t="s">
        <v>1768</v>
      </c>
      <c r="X1330" s="116" t="s">
        <v>1757</v>
      </c>
      <c r="Y1330" s="114">
        <v>74</v>
      </c>
      <c r="Z1330" s="127"/>
      <c r="AA1330" s="124"/>
      <c r="AB1330" s="126"/>
      <c r="AC1330" s="124"/>
      <c r="AD1330" s="124"/>
      <c r="AE1330" s="175"/>
      <c r="AF1330" s="175"/>
      <c r="AG1330" s="124"/>
      <c r="AH1330" s="124"/>
      <c r="AI1330" s="124"/>
      <c r="AJ1330" s="124"/>
      <c r="AK1330" s="124"/>
    </row>
    <row r="1331" spans="1:37" ht="26.25" customHeight="1">
      <c r="A1331" s="240">
        <f t="shared" si="154"/>
        <v>1326</v>
      </c>
      <c r="B1331" s="129" t="s">
        <v>79</v>
      </c>
      <c r="C1331" s="129" t="s">
        <v>20</v>
      </c>
      <c r="D1331" s="129" t="s">
        <v>20</v>
      </c>
      <c r="E1331" s="129" t="s">
        <v>20</v>
      </c>
      <c r="F1331" s="74">
        <f t="shared" si="158"/>
        <v>73</v>
      </c>
      <c r="G1331" s="13" t="s" ph="1">
        <v>3355</v>
      </c>
      <c r="H1331" s="126" t="s">
        <v>878</v>
      </c>
      <c r="I1331" s="81">
        <v>9.3800000000000008</v>
      </c>
      <c r="J1331" s="80" t="str">
        <f t="shared" si="155"/>
        <v>A</v>
      </c>
      <c r="K1331" s="78"/>
      <c r="L1331" s="79">
        <v>1974</v>
      </c>
      <c r="M1331" s="79" t="str" cm="1">
        <f t="array" ref="M1331">_xlfn.IFS(X1331="賃借施設","－",L1331&gt;=2006,"a",L1331&gt;=1986,"b",L1331&gt;=1976,"c",L1331&lt;=1975,"d")</f>
        <v>d</v>
      </c>
      <c r="N1331" s="79" t="str" cm="1">
        <f t="array" ref="N1331">_xlfn.IFS(X1331="賃借施設","－",L1331&gt;=2005,"a",L1331&gt;=1985,"b",L1331&gt;=1975,"c",L1331&lt;=1974,"d")</f>
        <v>d</v>
      </c>
      <c r="O1331" s="79" t="str">
        <f t="shared" si="156"/>
        <v/>
      </c>
      <c r="P1331" s="79" t="str">
        <f t="shared" si="157"/>
        <v>J</v>
      </c>
      <c r="Q1331" s="79" t="s">
        <v>1865</v>
      </c>
      <c r="R1331" s="79" t="s">
        <v>1825</v>
      </c>
      <c r="S1331" s="127" t="s">
        <v>2000</v>
      </c>
      <c r="T1331" s="247" t="s">
        <v>3722</v>
      </c>
      <c r="U1331" s="247" t="s">
        <v>1963</v>
      </c>
      <c r="V1331" s="127" t="s">
        <v>436</v>
      </c>
      <c r="W1331" s="116" t="s">
        <v>1768</v>
      </c>
      <c r="X1331" s="116" t="s">
        <v>1757</v>
      </c>
      <c r="Y1331" s="114">
        <v>75</v>
      </c>
      <c r="Z1331" s="127"/>
      <c r="AA1331" s="124"/>
      <c r="AB1331" s="126"/>
      <c r="AC1331" s="124"/>
      <c r="AD1331" s="124"/>
      <c r="AE1331" s="175"/>
      <c r="AF1331" s="175"/>
      <c r="AG1331" s="124"/>
      <c r="AH1331" s="124"/>
      <c r="AI1331" s="124"/>
      <c r="AJ1331" s="124"/>
      <c r="AK1331" s="124"/>
    </row>
    <row r="1332" spans="1:37" ht="26.25" customHeight="1">
      <c r="A1332" s="240">
        <f t="shared" si="154"/>
        <v>1327</v>
      </c>
      <c r="B1332" s="129" t="s">
        <v>79</v>
      </c>
      <c r="C1332" s="129" t="s">
        <v>20</v>
      </c>
      <c r="D1332" s="129" t="s">
        <v>20</v>
      </c>
      <c r="E1332" s="129" t="s">
        <v>20</v>
      </c>
      <c r="F1332" s="74">
        <f t="shared" si="158"/>
        <v>74</v>
      </c>
      <c r="G1332" s="13" t="s" ph="1">
        <v>3356</v>
      </c>
      <c r="H1332" s="126" t="s">
        <v>1313</v>
      </c>
      <c r="I1332" s="81">
        <v>18</v>
      </c>
      <c r="J1332" s="80" t="str">
        <f t="shared" si="155"/>
        <v>A</v>
      </c>
      <c r="K1332" s="78"/>
      <c r="L1332" s="79">
        <v>1994</v>
      </c>
      <c r="M1332" s="79" t="str" cm="1">
        <f t="array" ref="M1332">_xlfn.IFS(X1332="賃借施設","－",L1332&gt;=2006,"a",L1332&gt;=1986,"b",L1332&gt;=1976,"c",L1332&lt;=1975,"d")</f>
        <v>b</v>
      </c>
      <c r="N1332" s="79" t="str" cm="1">
        <f t="array" ref="N1332">_xlfn.IFS(X1332="賃借施設","－",L1332&gt;=2005,"a",L1332&gt;=1985,"b",L1332&gt;=1975,"c",L1332&lt;=1974,"d")</f>
        <v>b</v>
      </c>
      <c r="O1332" s="79" t="str">
        <f t="shared" si="156"/>
        <v/>
      </c>
      <c r="P1332" s="79" t="str">
        <f t="shared" si="157"/>
        <v>D</v>
      </c>
      <c r="Q1332" s="79" t="s">
        <v>1865</v>
      </c>
      <c r="R1332" s="79" t="s">
        <v>1825</v>
      </c>
      <c r="S1332" s="127" t="s">
        <v>439</v>
      </c>
      <c r="T1332" s="127" t="s">
        <v>1056</v>
      </c>
      <c r="U1332" s="127" t="s">
        <v>1059</v>
      </c>
      <c r="V1332" s="124" t="s">
        <v>2041</v>
      </c>
      <c r="W1332" s="116" t="s">
        <v>1769</v>
      </c>
      <c r="X1332" s="116" t="s">
        <v>1757</v>
      </c>
      <c r="Y1332" s="114">
        <v>56</v>
      </c>
      <c r="Z1332" s="127"/>
      <c r="AA1332" s="124"/>
      <c r="AB1332" s="126"/>
      <c r="AC1332" s="124"/>
      <c r="AD1332" s="124"/>
      <c r="AE1332" s="175"/>
      <c r="AF1332" s="175"/>
      <c r="AG1332" s="124"/>
      <c r="AH1332" s="124"/>
      <c r="AI1332" s="124"/>
      <c r="AJ1332" s="124"/>
      <c r="AK1332" s="124"/>
    </row>
    <row r="1333" spans="1:37" ht="26.25" customHeight="1">
      <c r="A1333" s="240">
        <f t="shared" si="154"/>
        <v>1328</v>
      </c>
      <c r="B1333" s="129" t="s">
        <v>79</v>
      </c>
      <c r="C1333" s="129" t="s">
        <v>20</v>
      </c>
      <c r="D1333" s="129" t="s">
        <v>20</v>
      </c>
      <c r="E1333" s="129" t="s">
        <v>20</v>
      </c>
      <c r="F1333" s="74">
        <f t="shared" si="158"/>
        <v>75</v>
      </c>
      <c r="G1333" s="13" t="s" ph="1">
        <v>3357</v>
      </c>
      <c r="H1333" s="126" t="s">
        <v>1314</v>
      </c>
      <c r="I1333" s="81">
        <v>483.94</v>
      </c>
      <c r="J1333" s="80" t="str">
        <f t="shared" si="155"/>
        <v>A</v>
      </c>
      <c r="K1333" s="78"/>
      <c r="L1333" s="79">
        <v>1995</v>
      </c>
      <c r="M1333" s="79" t="str" cm="1">
        <f t="array" ref="M1333">_xlfn.IFS(X1333="賃借施設","－",L1333&gt;=2006,"a",L1333&gt;=1986,"b",L1333&gt;=1976,"c",L1333&lt;=1975,"d")</f>
        <v>b</v>
      </c>
      <c r="N1333" s="79" t="str" cm="1">
        <f t="array" ref="N1333">_xlfn.IFS(X1333="賃借施設","－",L1333&gt;=2005,"a",L1333&gt;=1985,"b",L1333&gt;=1975,"c",L1333&lt;=1974,"d")</f>
        <v>b</v>
      </c>
      <c r="O1333" s="79" t="str">
        <f t="shared" si="156"/>
        <v/>
      </c>
      <c r="P1333" s="79" t="str">
        <f t="shared" si="157"/>
        <v>D</v>
      </c>
      <c r="Q1333" s="79" t="s">
        <v>1865</v>
      </c>
      <c r="R1333" s="79" t="s">
        <v>1825</v>
      </c>
      <c r="S1333" s="127" t="s">
        <v>439</v>
      </c>
      <c r="T1333" s="127" t="s">
        <v>1056</v>
      </c>
      <c r="U1333" s="127" t="s">
        <v>1059</v>
      </c>
      <c r="V1333" s="124" t="s">
        <v>2041</v>
      </c>
      <c r="W1333" s="116" t="s">
        <v>1769</v>
      </c>
      <c r="X1333" s="116" t="s">
        <v>1757</v>
      </c>
      <c r="Y1333" s="114">
        <v>57</v>
      </c>
      <c r="Z1333" s="127"/>
      <c r="AA1333" s="124"/>
      <c r="AB1333" s="126"/>
      <c r="AC1333" s="124"/>
      <c r="AD1333" s="124"/>
      <c r="AE1333" s="175"/>
      <c r="AF1333" s="175"/>
      <c r="AG1333" s="124"/>
      <c r="AH1333" s="124"/>
      <c r="AI1333" s="124"/>
      <c r="AJ1333" s="124"/>
      <c r="AK1333" s="124"/>
    </row>
    <row r="1334" spans="1:37" ht="26.25" customHeight="1">
      <c r="A1334" s="240">
        <f t="shared" si="154"/>
        <v>1329</v>
      </c>
      <c r="B1334" s="129" t="s">
        <v>79</v>
      </c>
      <c r="C1334" s="129" t="s">
        <v>20</v>
      </c>
      <c r="D1334" s="129" t="s">
        <v>20</v>
      </c>
      <c r="E1334" s="129" t="s">
        <v>20</v>
      </c>
      <c r="F1334" s="74">
        <f t="shared" si="158"/>
        <v>76</v>
      </c>
      <c r="G1334" s="13" t="s" ph="1">
        <v>3358</v>
      </c>
      <c r="H1334" s="126" t="s">
        <v>1315</v>
      </c>
      <c r="I1334" s="81">
        <v>38.4</v>
      </c>
      <c r="J1334" s="80" t="str">
        <f t="shared" si="155"/>
        <v>A</v>
      </c>
      <c r="K1334" s="78"/>
      <c r="L1334" s="79">
        <v>2001</v>
      </c>
      <c r="M1334" s="79" t="str" cm="1">
        <f t="array" ref="M1334">_xlfn.IFS(X1334="賃借施設","－",L1334&gt;=2006,"a",L1334&gt;=1986,"b",L1334&gt;=1976,"c",L1334&lt;=1975,"d")</f>
        <v>b</v>
      </c>
      <c r="N1334" s="79" t="str" cm="1">
        <f t="array" ref="N1334">_xlfn.IFS(X1334="賃借施設","－",L1334&gt;=2005,"a",L1334&gt;=1985,"b",L1334&gt;=1975,"c",L1334&lt;=1974,"d")</f>
        <v>b</v>
      </c>
      <c r="O1334" s="79" t="str">
        <f t="shared" si="156"/>
        <v/>
      </c>
      <c r="P1334" s="79" t="str">
        <f t="shared" si="157"/>
        <v>D</v>
      </c>
      <c r="Q1334" s="79" t="s">
        <v>1865</v>
      </c>
      <c r="R1334" s="79" t="s">
        <v>1825</v>
      </c>
      <c r="S1334" s="127" t="s">
        <v>439</v>
      </c>
      <c r="T1334" s="127" t="s">
        <v>1056</v>
      </c>
      <c r="U1334" s="127" t="s">
        <v>1059</v>
      </c>
      <c r="V1334" s="124" t="s">
        <v>2041</v>
      </c>
      <c r="W1334" s="116" t="s">
        <v>1769</v>
      </c>
      <c r="X1334" s="116" t="s">
        <v>1757</v>
      </c>
      <c r="Y1334" s="114">
        <v>58</v>
      </c>
      <c r="Z1334" s="127"/>
      <c r="AA1334" s="124"/>
      <c r="AB1334" s="126"/>
      <c r="AC1334" s="124"/>
      <c r="AD1334" s="124"/>
      <c r="AE1334" s="175"/>
      <c r="AF1334" s="175"/>
      <c r="AG1334" s="124"/>
      <c r="AH1334" s="124"/>
      <c r="AI1334" s="124"/>
      <c r="AJ1334" s="124"/>
      <c r="AK1334" s="124"/>
    </row>
    <row r="1335" spans="1:37" ht="26.25" customHeight="1">
      <c r="A1335" s="240">
        <f t="shared" si="154"/>
        <v>1330</v>
      </c>
      <c r="B1335" s="129" t="s">
        <v>79</v>
      </c>
      <c r="C1335" s="129" t="s">
        <v>20</v>
      </c>
      <c r="D1335" s="129" t="s">
        <v>20</v>
      </c>
      <c r="E1335" s="129" t="s">
        <v>20</v>
      </c>
      <c r="F1335" s="74">
        <f t="shared" si="158"/>
        <v>77</v>
      </c>
      <c r="G1335" s="13" t="s" ph="1">
        <v>3359</v>
      </c>
      <c r="H1335" s="126" t="s">
        <v>1326</v>
      </c>
      <c r="I1335" s="81">
        <v>19.2</v>
      </c>
      <c r="J1335" s="80" t="str">
        <f t="shared" si="155"/>
        <v>A</v>
      </c>
      <c r="K1335" s="78"/>
      <c r="L1335" s="79">
        <v>1999</v>
      </c>
      <c r="M1335" s="79" t="str" cm="1">
        <f t="array" ref="M1335">_xlfn.IFS(X1335="賃借施設","－",L1335&gt;=2006,"a",L1335&gt;=1986,"b",L1335&gt;=1976,"c",L1335&lt;=1975,"d")</f>
        <v>b</v>
      </c>
      <c r="N1335" s="79" t="str" cm="1">
        <f t="array" ref="N1335">_xlfn.IFS(X1335="賃借施設","－",L1335&gt;=2005,"a",L1335&gt;=1985,"b",L1335&gt;=1975,"c",L1335&lt;=1974,"d")</f>
        <v>b</v>
      </c>
      <c r="O1335" s="79" t="str">
        <f t="shared" si="156"/>
        <v/>
      </c>
      <c r="P1335" s="79" t="str">
        <f t="shared" si="157"/>
        <v>D</v>
      </c>
      <c r="Q1335" s="79" t="s">
        <v>1865</v>
      </c>
      <c r="R1335" s="79" t="s">
        <v>1825</v>
      </c>
      <c r="S1335" s="127" t="s">
        <v>439</v>
      </c>
      <c r="T1335" s="127" t="s">
        <v>1056</v>
      </c>
      <c r="U1335" s="127" t="s">
        <v>1059</v>
      </c>
      <c r="V1335" s="124" t="s">
        <v>2041</v>
      </c>
      <c r="W1335" s="116" t="s">
        <v>1769</v>
      </c>
      <c r="X1335" s="116" t="s">
        <v>1757</v>
      </c>
      <c r="Y1335" s="114">
        <v>59</v>
      </c>
      <c r="Z1335" s="127"/>
      <c r="AA1335" s="124"/>
      <c r="AB1335" s="126"/>
      <c r="AC1335" s="124"/>
      <c r="AD1335" s="124"/>
      <c r="AE1335" s="175"/>
      <c r="AF1335" s="175"/>
      <c r="AG1335" s="124"/>
      <c r="AH1335" s="124"/>
      <c r="AI1335" s="124"/>
      <c r="AJ1335" s="124"/>
      <c r="AK1335" s="124"/>
    </row>
    <row r="1336" spans="1:37" ht="26.25" customHeight="1">
      <c r="A1336" s="240">
        <f t="shared" si="154"/>
        <v>1331</v>
      </c>
      <c r="B1336" s="129" t="s">
        <v>79</v>
      </c>
      <c r="C1336" s="129" t="s">
        <v>20</v>
      </c>
      <c r="D1336" s="129" t="s">
        <v>20</v>
      </c>
      <c r="E1336" s="129" t="s">
        <v>20</v>
      </c>
      <c r="F1336" s="74">
        <f t="shared" si="158"/>
        <v>78</v>
      </c>
      <c r="G1336" s="13" t="s" ph="1">
        <v>3360</v>
      </c>
      <c r="H1336" s="126" t="s">
        <v>1316</v>
      </c>
      <c r="I1336" s="81">
        <v>19.2</v>
      </c>
      <c r="J1336" s="80" t="str">
        <f t="shared" si="155"/>
        <v>A</v>
      </c>
      <c r="K1336" s="78"/>
      <c r="L1336" s="79">
        <v>1995</v>
      </c>
      <c r="M1336" s="79" t="str" cm="1">
        <f t="array" ref="M1336">_xlfn.IFS(X1336="賃借施設","－",L1336&gt;=2006,"a",L1336&gt;=1986,"b",L1336&gt;=1976,"c",L1336&lt;=1975,"d")</f>
        <v>b</v>
      </c>
      <c r="N1336" s="79" t="str" cm="1">
        <f t="array" ref="N1336">_xlfn.IFS(X1336="賃借施設","－",L1336&gt;=2005,"a",L1336&gt;=1985,"b",L1336&gt;=1975,"c",L1336&lt;=1974,"d")</f>
        <v>b</v>
      </c>
      <c r="O1336" s="79" t="str">
        <f t="shared" si="156"/>
        <v/>
      </c>
      <c r="P1336" s="79" t="str">
        <f t="shared" si="157"/>
        <v>D</v>
      </c>
      <c r="Q1336" s="79" t="s">
        <v>1865</v>
      </c>
      <c r="R1336" s="79" t="s">
        <v>1825</v>
      </c>
      <c r="S1336" s="127" t="s">
        <v>439</v>
      </c>
      <c r="T1336" s="127" t="s">
        <v>1056</v>
      </c>
      <c r="U1336" s="127" t="s">
        <v>1059</v>
      </c>
      <c r="V1336" s="124" t="s">
        <v>2041</v>
      </c>
      <c r="W1336" s="116" t="s">
        <v>1769</v>
      </c>
      <c r="X1336" s="116" t="s">
        <v>1757</v>
      </c>
      <c r="Y1336" s="114">
        <v>60</v>
      </c>
      <c r="Z1336" s="127"/>
      <c r="AA1336" s="124"/>
      <c r="AB1336" s="126"/>
      <c r="AC1336" s="124"/>
      <c r="AD1336" s="124"/>
      <c r="AE1336" s="175"/>
      <c r="AF1336" s="175"/>
      <c r="AG1336" s="124"/>
      <c r="AH1336" s="124"/>
      <c r="AI1336" s="124"/>
      <c r="AJ1336" s="124"/>
      <c r="AK1336" s="124"/>
    </row>
    <row r="1337" spans="1:37" ht="26.25" customHeight="1">
      <c r="A1337" s="240">
        <f t="shared" si="154"/>
        <v>1332</v>
      </c>
      <c r="B1337" s="129" t="s">
        <v>79</v>
      </c>
      <c r="C1337" s="129" t="s">
        <v>20</v>
      </c>
      <c r="D1337" s="129" t="s">
        <v>20</v>
      </c>
      <c r="E1337" s="129" t="s">
        <v>20</v>
      </c>
      <c r="F1337" s="74">
        <f t="shared" si="158"/>
        <v>79</v>
      </c>
      <c r="G1337" s="13" t="s" ph="1">
        <v>3361</v>
      </c>
      <c r="H1337" s="126" t="s">
        <v>1317</v>
      </c>
      <c r="I1337" s="81">
        <v>19.2</v>
      </c>
      <c r="J1337" s="80" t="str">
        <f t="shared" si="155"/>
        <v>A</v>
      </c>
      <c r="K1337" s="78"/>
      <c r="L1337" s="79">
        <v>1996</v>
      </c>
      <c r="M1337" s="79" t="str" cm="1">
        <f t="array" ref="M1337">_xlfn.IFS(X1337="賃借施設","－",L1337&gt;=2006,"a",L1337&gt;=1986,"b",L1337&gt;=1976,"c",L1337&lt;=1975,"d")</f>
        <v>b</v>
      </c>
      <c r="N1337" s="79" t="str" cm="1">
        <f t="array" ref="N1337">_xlfn.IFS(X1337="賃借施設","－",L1337&gt;=2005,"a",L1337&gt;=1985,"b",L1337&gt;=1975,"c",L1337&lt;=1974,"d")</f>
        <v>b</v>
      </c>
      <c r="O1337" s="79" t="str">
        <f t="shared" si="156"/>
        <v/>
      </c>
      <c r="P1337" s="79" t="str">
        <f t="shared" si="157"/>
        <v>D</v>
      </c>
      <c r="Q1337" s="79" t="s">
        <v>1865</v>
      </c>
      <c r="R1337" s="79" t="s">
        <v>1825</v>
      </c>
      <c r="S1337" s="127" t="s">
        <v>439</v>
      </c>
      <c r="T1337" s="127" t="s">
        <v>1056</v>
      </c>
      <c r="U1337" s="127" t="s">
        <v>1059</v>
      </c>
      <c r="V1337" s="124" t="s">
        <v>2041</v>
      </c>
      <c r="W1337" s="116" t="s">
        <v>1769</v>
      </c>
      <c r="X1337" s="116" t="s">
        <v>1757</v>
      </c>
      <c r="Y1337" s="114">
        <v>61</v>
      </c>
      <c r="Z1337" s="127"/>
      <c r="AA1337" s="124"/>
      <c r="AB1337" s="126"/>
      <c r="AC1337" s="124"/>
      <c r="AD1337" s="124"/>
      <c r="AE1337" s="175"/>
      <c r="AF1337" s="175"/>
      <c r="AG1337" s="124"/>
      <c r="AH1337" s="124"/>
      <c r="AI1337" s="124"/>
      <c r="AJ1337" s="124"/>
      <c r="AK1337" s="124"/>
    </row>
    <row r="1338" spans="1:37" ht="26.25" customHeight="1">
      <c r="A1338" s="240">
        <f t="shared" si="154"/>
        <v>1333</v>
      </c>
      <c r="B1338" s="129" t="s">
        <v>79</v>
      </c>
      <c r="C1338" s="129" t="s">
        <v>20</v>
      </c>
      <c r="D1338" s="129" t="s">
        <v>20</v>
      </c>
      <c r="E1338" s="129" t="s">
        <v>20</v>
      </c>
      <c r="F1338" s="74">
        <f t="shared" si="158"/>
        <v>80</v>
      </c>
      <c r="G1338" s="13" t="s" ph="1">
        <v>3362</v>
      </c>
      <c r="H1338" s="126" t="s">
        <v>1318</v>
      </c>
      <c r="I1338" s="81">
        <v>19.2</v>
      </c>
      <c r="J1338" s="80" t="str">
        <f t="shared" si="155"/>
        <v>A</v>
      </c>
      <c r="K1338" s="78"/>
      <c r="L1338" s="79">
        <v>1998</v>
      </c>
      <c r="M1338" s="79" t="str" cm="1">
        <f t="array" ref="M1338">_xlfn.IFS(X1338="賃借施設","－",L1338&gt;=2006,"a",L1338&gt;=1986,"b",L1338&gt;=1976,"c",L1338&lt;=1975,"d")</f>
        <v>b</v>
      </c>
      <c r="N1338" s="79" t="str" cm="1">
        <f t="array" ref="N1338">_xlfn.IFS(X1338="賃借施設","－",L1338&gt;=2005,"a",L1338&gt;=1985,"b",L1338&gt;=1975,"c",L1338&lt;=1974,"d")</f>
        <v>b</v>
      </c>
      <c r="O1338" s="79" t="str">
        <f t="shared" si="156"/>
        <v/>
      </c>
      <c r="P1338" s="79" t="str">
        <f t="shared" si="157"/>
        <v>D</v>
      </c>
      <c r="Q1338" s="79" t="s">
        <v>1865</v>
      </c>
      <c r="R1338" s="79" t="s">
        <v>1825</v>
      </c>
      <c r="S1338" s="127" t="s">
        <v>439</v>
      </c>
      <c r="T1338" s="127" t="s">
        <v>1056</v>
      </c>
      <c r="U1338" s="127" t="s">
        <v>1059</v>
      </c>
      <c r="V1338" s="124" t="s">
        <v>2041</v>
      </c>
      <c r="W1338" s="116" t="s">
        <v>1769</v>
      </c>
      <c r="X1338" s="116" t="s">
        <v>1757</v>
      </c>
      <c r="Y1338" s="114">
        <v>62</v>
      </c>
      <c r="Z1338" s="127"/>
      <c r="AA1338" s="124"/>
      <c r="AB1338" s="126"/>
      <c r="AC1338" s="124"/>
      <c r="AD1338" s="124"/>
      <c r="AE1338" s="175"/>
      <c r="AF1338" s="175"/>
      <c r="AG1338" s="124"/>
      <c r="AH1338" s="124"/>
      <c r="AI1338" s="124"/>
      <c r="AJ1338" s="124"/>
      <c r="AK1338" s="124"/>
    </row>
    <row r="1339" spans="1:37" ht="26.25" customHeight="1">
      <c r="A1339" s="240">
        <f t="shared" si="154"/>
        <v>1334</v>
      </c>
      <c r="B1339" s="129" t="s">
        <v>79</v>
      </c>
      <c r="C1339" s="129" t="s">
        <v>20</v>
      </c>
      <c r="D1339" s="129" t="s">
        <v>20</v>
      </c>
      <c r="E1339" s="129" t="s">
        <v>20</v>
      </c>
      <c r="F1339" s="74">
        <f t="shared" si="158"/>
        <v>81</v>
      </c>
      <c r="G1339" s="13" t="s" ph="1">
        <v>3363</v>
      </c>
      <c r="H1339" s="126" t="s">
        <v>1319</v>
      </c>
      <c r="I1339" s="81">
        <v>19.2</v>
      </c>
      <c r="J1339" s="80" t="str">
        <f t="shared" si="155"/>
        <v>A</v>
      </c>
      <c r="K1339" s="78"/>
      <c r="L1339" s="79">
        <v>1996</v>
      </c>
      <c r="M1339" s="79" t="str" cm="1">
        <f t="array" ref="M1339">_xlfn.IFS(X1339="賃借施設","－",L1339&gt;=2006,"a",L1339&gt;=1986,"b",L1339&gt;=1976,"c",L1339&lt;=1975,"d")</f>
        <v>b</v>
      </c>
      <c r="N1339" s="79" t="str" cm="1">
        <f t="array" ref="N1339">_xlfn.IFS(X1339="賃借施設","－",L1339&gt;=2005,"a",L1339&gt;=1985,"b",L1339&gt;=1975,"c",L1339&lt;=1974,"d")</f>
        <v>b</v>
      </c>
      <c r="O1339" s="79" t="str">
        <f t="shared" si="156"/>
        <v/>
      </c>
      <c r="P1339" s="79" t="str">
        <f t="shared" si="157"/>
        <v>D</v>
      </c>
      <c r="Q1339" s="79" t="s">
        <v>1865</v>
      </c>
      <c r="R1339" s="79" t="s">
        <v>1825</v>
      </c>
      <c r="S1339" s="127" t="s">
        <v>439</v>
      </c>
      <c r="T1339" s="127" t="s">
        <v>1056</v>
      </c>
      <c r="U1339" s="127" t="s">
        <v>1059</v>
      </c>
      <c r="V1339" s="124" t="s">
        <v>2041</v>
      </c>
      <c r="W1339" s="116" t="s">
        <v>1769</v>
      </c>
      <c r="X1339" s="116" t="s">
        <v>1757</v>
      </c>
      <c r="Y1339" s="114">
        <v>63</v>
      </c>
      <c r="Z1339" s="127"/>
      <c r="AA1339" s="124"/>
      <c r="AB1339" s="126"/>
      <c r="AC1339" s="124"/>
      <c r="AD1339" s="124"/>
      <c r="AE1339" s="175"/>
      <c r="AF1339" s="175"/>
      <c r="AG1339" s="124"/>
      <c r="AH1339" s="124"/>
      <c r="AI1339" s="124"/>
      <c r="AJ1339" s="124"/>
      <c r="AK1339" s="124"/>
    </row>
    <row r="1340" spans="1:37" ht="26.25" customHeight="1">
      <c r="A1340" s="240">
        <f t="shared" si="154"/>
        <v>1335</v>
      </c>
      <c r="B1340" s="129" t="s">
        <v>79</v>
      </c>
      <c r="C1340" s="129" t="s">
        <v>20</v>
      </c>
      <c r="D1340" s="129" t="s">
        <v>20</v>
      </c>
      <c r="E1340" s="129" t="s">
        <v>20</v>
      </c>
      <c r="F1340" s="74">
        <f t="shared" si="158"/>
        <v>82</v>
      </c>
      <c r="G1340" s="13" t="s" ph="1">
        <v>3364</v>
      </c>
      <c r="H1340" s="126" t="s">
        <v>1320</v>
      </c>
      <c r="I1340" s="81">
        <v>6.17</v>
      </c>
      <c r="J1340" s="80" t="str">
        <f t="shared" si="155"/>
        <v>A</v>
      </c>
      <c r="K1340" s="78"/>
      <c r="L1340" s="79">
        <v>1991</v>
      </c>
      <c r="M1340" s="79" t="str" cm="1">
        <f t="array" ref="M1340">_xlfn.IFS(X1340="賃借施設","－",L1340&gt;=2006,"a",L1340&gt;=1986,"b",L1340&gt;=1976,"c",L1340&lt;=1975,"d")</f>
        <v>b</v>
      </c>
      <c r="N1340" s="79" t="str" cm="1">
        <f t="array" ref="N1340">_xlfn.IFS(X1340="賃借施設","－",L1340&gt;=2005,"a",L1340&gt;=1985,"b",L1340&gt;=1975,"c",L1340&lt;=1974,"d")</f>
        <v>b</v>
      </c>
      <c r="O1340" s="79" t="str">
        <f t="shared" si="156"/>
        <v/>
      </c>
      <c r="P1340" s="79" t="str">
        <f t="shared" si="157"/>
        <v>D</v>
      </c>
      <c r="Q1340" s="79" t="s">
        <v>1865</v>
      </c>
      <c r="R1340" s="79" t="s">
        <v>1825</v>
      </c>
      <c r="S1340" s="127" t="s">
        <v>439</v>
      </c>
      <c r="T1340" s="127" t="s">
        <v>1056</v>
      </c>
      <c r="U1340" s="127" t="s">
        <v>1059</v>
      </c>
      <c r="V1340" s="124" t="s">
        <v>2041</v>
      </c>
      <c r="W1340" s="116" t="s">
        <v>1769</v>
      </c>
      <c r="X1340" s="116" t="s">
        <v>1757</v>
      </c>
      <c r="Y1340" s="114">
        <v>64</v>
      </c>
      <c r="Z1340" s="127"/>
      <c r="AA1340" s="124"/>
      <c r="AB1340" s="126"/>
      <c r="AC1340" s="124"/>
      <c r="AD1340" s="124"/>
      <c r="AE1340" s="175"/>
      <c r="AF1340" s="175"/>
      <c r="AG1340" s="124"/>
      <c r="AH1340" s="124"/>
      <c r="AI1340" s="124"/>
      <c r="AJ1340" s="124"/>
      <c r="AK1340" s="124"/>
    </row>
    <row r="1341" spans="1:37" ht="26.25" customHeight="1">
      <c r="A1341" s="240">
        <f t="shared" si="154"/>
        <v>1336</v>
      </c>
      <c r="B1341" s="129" t="s">
        <v>79</v>
      </c>
      <c r="C1341" s="129" t="s">
        <v>20</v>
      </c>
      <c r="D1341" s="129" t="s">
        <v>20</v>
      </c>
      <c r="E1341" s="129" t="s">
        <v>20</v>
      </c>
      <c r="F1341" s="74">
        <f t="shared" si="158"/>
        <v>83</v>
      </c>
      <c r="G1341" s="13" t="s" ph="1">
        <v>3365</v>
      </c>
      <c r="H1341" s="126" t="s">
        <v>1321</v>
      </c>
      <c r="I1341" s="81">
        <v>14.4</v>
      </c>
      <c r="J1341" s="80" t="str">
        <f t="shared" si="155"/>
        <v>A</v>
      </c>
      <c r="K1341" s="78"/>
      <c r="L1341" s="79">
        <v>1991</v>
      </c>
      <c r="M1341" s="79" t="str" cm="1">
        <f t="array" ref="M1341">_xlfn.IFS(X1341="賃借施設","－",L1341&gt;=2006,"a",L1341&gt;=1986,"b",L1341&gt;=1976,"c",L1341&lt;=1975,"d")</f>
        <v>b</v>
      </c>
      <c r="N1341" s="79" t="str" cm="1">
        <f t="array" ref="N1341">_xlfn.IFS(X1341="賃借施設","－",L1341&gt;=2005,"a",L1341&gt;=1985,"b",L1341&gt;=1975,"c",L1341&lt;=1974,"d")</f>
        <v>b</v>
      </c>
      <c r="O1341" s="79" t="str">
        <f t="shared" si="156"/>
        <v/>
      </c>
      <c r="P1341" s="79" t="str">
        <f t="shared" si="157"/>
        <v>D</v>
      </c>
      <c r="Q1341" s="79" t="s">
        <v>1865</v>
      </c>
      <c r="R1341" s="79" t="s">
        <v>1825</v>
      </c>
      <c r="S1341" s="127" t="s">
        <v>439</v>
      </c>
      <c r="T1341" s="127" t="s">
        <v>1056</v>
      </c>
      <c r="U1341" s="127" t="s">
        <v>1059</v>
      </c>
      <c r="V1341" s="124" t="s">
        <v>2041</v>
      </c>
      <c r="W1341" s="116" t="s">
        <v>1769</v>
      </c>
      <c r="X1341" s="116" t="s">
        <v>1757</v>
      </c>
      <c r="Y1341" s="114">
        <v>65</v>
      </c>
      <c r="Z1341" s="127"/>
      <c r="AA1341" s="124"/>
      <c r="AB1341" s="126"/>
      <c r="AC1341" s="124"/>
      <c r="AD1341" s="124"/>
      <c r="AE1341" s="175"/>
      <c r="AF1341" s="175"/>
      <c r="AG1341" s="124"/>
      <c r="AH1341" s="124"/>
      <c r="AI1341" s="124"/>
      <c r="AJ1341" s="124"/>
      <c r="AK1341" s="124"/>
    </row>
    <row r="1342" spans="1:37" ht="26.25" customHeight="1">
      <c r="A1342" s="240">
        <f t="shared" si="154"/>
        <v>1337</v>
      </c>
      <c r="B1342" s="129" t="s">
        <v>79</v>
      </c>
      <c r="C1342" s="129" t="s">
        <v>20</v>
      </c>
      <c r="D1342" s="129" t="s">
        <v>20</v>
      </c>
      <c r="E1342" s="129" t="s">
        <v>20</v>
      </c>
      <c r="F1342" s="74">
        <f t="shared" si="158"/>
        <v>84</v>
      </c>
      <c r="G1342" s="13" t="s" ph="1">
        <v>3366</v>
      </c>
      <c r="H1342" s="126" t="s">
        <v>879</v>
      </c>
      <c r="I1342" s="81">
        <v>9.3800000000000008</v>
      </c>
      <c r="J1342" s="80" t="str">
        <f t="shared" si="155"/>
        <v>A</v>
      </c>
      <c r="K1342" s="78"/>
      <c r="L1342" s="79">
        <v>1974</v>
      </c>
      <c r="M1342" s="79" t="str" cm="1">
        <f t="array" ref="M1342">_xlfn.IFS(X1342="賃借施設","－",L1342&gt;=2006,"a",L1342&gt;=1986,"b",L1342&gt;=1976,"c",L1342&lt;=1975,"d")</f>
        <v>d</v>
      </c>
      <c r="N1342" s="79" t="str" cm="1">
        <f t="array" ref="N1342">_xlfn.IFS(X1342="賃借施設","－",L1342&gt;=2005,"a",L1342&gt;=1985,"b",L1342&gt;=1975,"c",L1342&lt;=1974,"d")</f>
        <v>d</v>
      </c>
      <c r="O1342" s="79" t="str">
        <f t="shared" si="156"/>
        <v/>
      </c>
      <c r="P1342" s="79" t="str">
        <f t="shared" si="157"/>
        <v>J</v>
      </c>
      <c r="Q1342" s="79" t="s">
        <v>1865</v>
      </c>
      <c r="R1342" s="79" t="s">
        <v>1825</v>
      </c>
      <c r="S1342" s="127" t="s">
        <v>2000</v>
      </c>
      <c r="T1342" s="247" t="s">
        <v>3722</v>
      </c>
      <c r="U1342" s="247" t="s">
        <v>1963</v>
      </c>
      <c r="V1342" s="127" t="s">
        <v>436</v>
      </c>
      <c r="W1342" s="116" t="s">
        <v>1769</v>
      </c>
      <c r="X1342" s="116" t="s">
        <v>1757</v>
      </c>
      <c r="Y1342" s="114">
        <v>66</v>
      </c>
      <c r="Z1342" s="127"/>
      <c r="AA1342" s="124"/>
      <c r="AB1342" s="126"/>
      <c r="AC1342" s="124"/>
      <c r="AD1342" s="124"/>
      <c r="AE1342" s="175"/>
      <c r="AF1342" s="175"/>
      <c r="AG1342" s="124"/>
      <c r="AH1342" s="124"/>
      <c r="AI1342" s="124"/>
      <c r="AJ1342" s="124"/>
      <c r="AK1342" s="124"/>
    </row>
    <row r="1343" spans="1:37" ht="26.25" customHeight="1">
      <c r="A1343" s="240">
        <f t="shared" si="154"/>
        <v>1338</v>
      </c>
      <c r="B1343" s="129" t="s">
        <v>79</v>
      </c>
      <c r="C1343" s="129" t="s">
        <v>20</v>
      </c>
      <c r="D1343" s="129" t="s">
        <v>20</v>
      </c>
      <c r="E1343" s="129" t="s">
        <v>20</v>
      </c>
      <c r="F1343" s="74">
        <f t="shared" si="158"/>
        <v>85</v>
      </c>
      <c r="G1343" s="13" t="s" ph="1">
        <v>3367</v>
      </c>
      <c r="H1343" s="126" t="s">
        <v>880</v>
      </c>
      <c r="I1343" s="81">
        <v>22.44</v>
      </c>
      <c r="J1343" s="80" t="str">
        <f t="shared" si="155"/>
        <v>A</v>
      </c>
      <c r="K1343" s="78"/>
      <c r="L1343" s="79">
        <v>2013</v>
      </c>
      <c r="M1343" s="79" t="str" cm="1">
        <f t="array" ref="M1343">_xlfn.IFS(X1343="賃借施設","－",L1343&gt;=2006,"a",L1343&gt;=1986,"b",L1343&gt;=1976,"c",L1343&lt;=1975,"d")</f>
        <v>a</v>
      </c>
      <c r="N1343" s="79" t="str" cm="1">
        <f t="array" ref="N1343">_xlfn.IFS(X1343="賃借施設","－",L1343&gt;=2005,"a",L1343&gt;=1985,"b",L1343&gt;=1975,"c",L1343&lt;=1974,"d")</f>
        <v>a</v>
      </c>
      <c r="O1343" s="79" t="str">
        <f t="shared" si="156"/>
        <v/>
      </c>
      <c r="P1343" s="79" t="str">
        <f t="shared" si="157"/>
        <v>A</v>
      </c>
      <c r="Q1343" s="79" t="s">
        <v>1865</v>
      </c>
      <c r="R1343" s="79" t="s">
        <v>1825</v>
      </c>
      <c r="S1343" s="127" t="s">
        <v>2000</v>
      </c>
      <c r="T1343" s="247" t="s">
        <v>3722</v>
      </c>
      <c r="U1343" s="247" t="s">
        <v>1963</v>
      </c>
      <c r="V1343" s="127" t="s">
        <v>436</v>
      </c>
      <c r="W1343" s="116" t="s">
        <v>1769</v>
      </c>
      <c r="X1343" s="116" t="s">
        <v>1757</v>
      </c>
      <c r="Y1343" s="114">
        <v>67</v>
      </c>
      <c r="Z1343" s="127"/>
      <c r="AA1343" s="124"/>
      <c r="AB1343" s="126"/>
      <c r="AC1343" s="124"/>
      <c r="AD1343" s="124"/>
      <c r="AE1343" s="175"/>
      <c r="AF1343" s="175"/>
      <c r="AG1343" s="124"/>
      <c r="AH1343" s="124"/>
      <c r="AI1343" s="124"/>
      <c r="AJ1343" s="124"/>
      <c r="AK1343" s="124"/>
    </row>
    <row r="1344" spans="1:37" ht="26.25" customHeight="1">
      <c r="A1344" s="240">
        <f t="shared" si="154"/>
        <v>1339</v>
      </c>
      <c r="B1344" s="129" t="s">
        <v>79</v>
      </c>
      <c r="C1344" s="129" t="s">
        <v>20</v>
      </c>
      <c r="D1344" s="129" t="s">
        <v>20</v>
      </c>
      <c r="E1344" s="129" t="s">
        <v>20</v>
      </c>
      <c r="F1344" s="74">
        <f t="shared" si="158"/>
        <v>86</v>
      </c>
      <c r="G1344" s="13" t="s" ph="1">
        <v>3368</v>
      </c>
      <c r="H1344" s="126" t="s">
        <v>1322</v>
      </c>
      <c r="I1344" s="81">
        <v>6.17</v>
      </c>
      <c r="J1344" s="80" t="str">
        <f t="shared" si="155"/>
        <v>A</v>
      </c>
      <c r="K1344" s="78"/>
      <c r="L1344" s="79">
        <v>1993</v>
      </c>
      <c r="M1344" s="79" t="str" cm="1">
        <f t="array" ref="M1344">_xlfn.IFS(X1344="賃借施設","－",L1344&gt;=2006,"a",L1344&gt;=1986,"b",L1344&gt;=1976,"c",L1344&lt;=1975,"d")</f>
        <v>b</v>
      </c>
      <c r="N1344" s="79" t="str" cm="1">
        <f t="array" ref="N1344">_xlfn.IFS(X1344="賃借施設","－",L1344&gt;=2005,"a",L1344&gt;=1985,"b",L1344&gt;=1975,"c",L1344&lt;=1974,"d")</f>
        <v>b</v>
      </c>
      <c r="O1344" s="79" t="str">
        <f t="shared" si="156"/>
        <v/>
      </c>
      <c r="P1344" s="79" t="str">
        <f t="shared" si="157"/>
        <v>D</v>
      </c>
      <c r="Q1344" s="79" t="s">
        <v>1865</v>
      </c>
      <c r="R1344" s="79" t="s">
        <v>1825</v>
      </c>
      <c r="S1344" s="127" t="s">
        <v>439</v>
      </c>
      <c r="T1344" s="127" t="s">
        <v>1056</v>
      </c>
      <c r="U1344" s="127" t="s">
        <v>1059</v>
      </c>
      <c r="V1344" s="124" t="s">
        <v>2041</v>
      </c>
      <c r="W1344" s="116" t="s">
        <v>1770</v>
      </c>
      <c r="X1344" s="116" t="s">
        <v>1757</v>
      </c>
      <c r="Y1344" s="114">
        <v>37</v>
      </c>
      <c r="Z1344" s="127"/>
      <c r="AA1344" s="124"/>
      <c r="AB1344" s="126"/>
      <c r="AC1344" s="124"/>
      <c r="AD1344" s="124"/>
      <c r="AE1344" s="175"/>
      <c r="AF1344" s="175"/>
      <c r="AG1344" s="124"/>
      <c r="AH1344" s="124"/>
      <c r="AI1344" s="124"/>
      <c r="AJ1344" s="124"/>
      <c r="AK1344" s="124"/>
    </row>
    <row r="1345" spans="1:37" ht="26.25" customHeight="1">
      <c r="A1345" s="240">
        <f t="shared" si="154"/>
        <v>1340</v>
      </c>
      <c r="B1345" s="129" t="s">
        <v>79</v>
      </c>
      <c r="C1345" s="129" t="s">
        <v>20</v>
      </c>
      <c r="D1345" s="129" t="s">
        <v>20</v>
      </c>
      <c r="E1345" s="129" t="s">
        <v>20</v>
      </c>
      <c r="F1345" s="74">
        <f t="shared" si="158"/>
        <v>87</v>
      </c>
      <c r="G1345" s="13" t="s" ph="1">
        <v>3369</v>
      </c>
      <c r="H1345" s="126" t="s">
        <v>1074</v>
      </c>
      <c r="I1345" s="81">
        <v>832.59</v>
      </c>
      <c r="J1345" s="80" t="str">
        <f t="shared" si="155"/>
        <v>B</v>
      </c>
      <c r="K1345" s="78"/>
      <c r="L1345" s="79">
        <v>1995</v>
      </c>
      <c r="M1345" s="79" t="str" cm="1">
        <f t="array" ref="M1345">_xlfn.IFS(X1345="賃借施設","－",L1345&gt;=2006,"a",L1345&gt;=1986,"b",L1345&gt;=1976,"c",L1345&lt;=1975,"d")</f>
        <v>b</v>
      </c>
      <c r="N1345" s="79" t="str" cm="1">
        <f t="array" ref="N1345">_xlfn.IFS(X1345="賃借施設","－",L1345&gt;=2005,"a",L1345&gt;=1985,"b",L1345&gt;=1975,"c",L1345&lt;=1974,"d")</f>
        <v>b</v>
      </c>
      <c r="O1345" s="79" t="str">
        <f t="shared" si="156"/>
        <v/>
      </c>
      <c r="P1345" s="79" t="str">
        <f t="shared" si="157"/>
        <v>E</v>
      </c>
      <c r="Q1345" s="79" t="s">
        <v>1865</v>
      </c>
      <c r="R1345" s="79" t="s">
        <v>1825</v>
      </c>
      <c r="S1345" s="127" t="s">
        <v>439</v>
      </c>
      <c r="T1345" s="127" t="s">
        <v>1056</v>
      </c>
      <c r="U1345" s="127" t="s">
        <v>1059</v>
      </c>
      <c r="V1345" s="124" t="s">
        <v>2041</v>
      </c>
      <c r="W1345" s="116" t="s">
        <v>1770</v>
      </c>
      <c r="X1345" s="116" t="s">
        <v>1757</v>
      </c>
      <c r="Y1345" s="114">
        <v>38</v>
      </c>
      <c r="Z1345" s="127"/>
      <c r="AA1345" s="124"/>
      <c r="AB1345" s="126"/>
      <c r="AC1345" s="124"/>
      <c r="AD1345" s="124"/>
      <c r="AE1345" s="175"/>
      <c r="AF1345" s="175"/>
      <c r="AG1345" s="124"/>
      <c r="AH1345" s="124"/>
      <c r="AI1345" s="124"/>
      <c r="AJ1345" s="124"/>
      <c r="AK1345" s="124"/>
    </row>
    <row r="1346" spans="1:37" ht="26.25" customHeight="1">
      <c r="A1346" s="240">
        <f t="shared" si="154"/>
        <v>1341</v>
      </c>
      <c r="B1346" s="129" t="s">
        <v>79</v>
      </c>
      <c r="C1346" s="129" t="s">
        <v>20</v>
      </c>
      <c r="D1346" s="129" t="s">
        <v>20</v>
      </c>
      <c r="E1346" s="129" t="s">
        <v>20</v>
      </c>
      <c r="F1346" s="74">
        <f t="shared" si="158"/>
        <v>88</v>
      </c>
      <c r="G1346" s="13" t="s" ph="1">
        <v>3370</v>
      </c>
      <c r="H1346" s="126" t="s">
        <v>1323</v>
      </c>
      <c r="I1346" s="81">
        <v>6.8</v>
      </c>
      <c r="J1346" s="80" t="str">
        <f t="shared" si="155"/>
        <v>A</v>
      </c>
      <c r="K1346" s="78"/>
      <c r="L1346" s="79">
        <v>1968</v>
      </c>
      <c r="M1346" s="79" t="str" cm="1">
        <f t="array" ref="M1346">_xlfn.IFS(X1346="賃借施設","－",L1346&gt;=2006,"a",L1346&gt;=1986,"b",L1346&gt;=1976,"c",L1346&lt;=1975,"d")</f>
        <v>d</v>
      </c>
      <c r="N1346" s="79" t="str" cm="1">
        <f t="array" ref="N1346">_xlfn.IFS(X1346="賃借施設","－",L1346&gt;=2005,"a",L1346&gt;=1985,"b",L1346&gt;=1975,"c",L1346&lt;=1974,"d")</f>
        <v>d</v>
      </c>
      <c r="O1346" s="79" t="str">
        <f t="shared" si="156"/>
        <v/>
      </c>
      <c r="P1346" s="79" t="str">
        <f t="shared" si="157"/>
        <v>J</v>
      </c>
      <c r="Q1346" s="79" t="s">
        <v>1865</v>
      </c>
      <c r="R1346" s="79" t="s">
        <v>1825</v>
      </c>
      <c r="S1346" s="127" t="s">
        <v>439</v>
      </c>
      <c r="T1346" s="127" t="s">
        <v>1056</v>
      </c>
      <c r="U1346" s="127" t="s">
        <v>1059</v>
      </c>
      <c r="V1346" s="124" t="s">
        <v>2041</v>
      </c>
      <c r="W1346" s="116" t="s">
        <v>1770</v>
      </c>
      <c r="X1346" s="116" t="s">
        <v>1757</v>
      </c>
      <c r="Y1346" s="114">
        <v>39</v>
      </c>
      <c r="Z1346" s="127"/>
      <c r="AA1346" s="124"/>
      <c r="AB1346" s="126"/>
      <c r="AC1346" s="124"/>
      <c r="AD1346" s="124"/>
      <c r="AE1346" s="175"/>
      <c r="AF1346" s="175"/>
      <c r="AG1346" s="124"/>
      <c r="AH1346" s="124"/>
      <c r="AI1346" s="124"/>
      <c r="AJ1346" s="124"/>
      <c r="AK1346" s="124"/>
    </row>
    <row r="1347" spans="1:37" ht="26.25" customHeight="1">
      <c r="A1347" s="240">
        <f t="shared" si="154"/>
        <v>1342</v>
      </c>
      <c r="B1347" s="129" t="s">
        <v>79</v>
      </c>
      <c r="C1347" s="129" t="s">
        <v>20</v>
      </c>
      <c r="D1347" s="129" t="s">
        <v>20</v>
      </c>
      <c r="E1347" s="129" t="s">
        <v>20</v>
      </c>
      <c r="F1347" s="74">
        <f t="shared" si="158"/>
        <v>89</v>
      </c>
      <c r="G1347" s="13" t="s" ph="1">
        <v>3371</v>
      </c>
      <c r="H1347" s="126" t="s">
        <v>1324</v>
      </c>
      <c r="I1347" s="81">
        <v>30</v>
      </c>
      <c r="J1347" s="80" t="str">
        <f t="shared" si="155"/>
        <v>A</v>
      </c>
      <c r="K1347" s="78"/>
      <c r="L1347" s="79">
        <v>2011</v>
      </c>
      <c r="M1347" s="79" t="str" cm="1">
        <f t="array" ref="M1347">_xlfn.IFS(X1347="賃借施設","－",L1347&gt;=2006,"a",L1347&gt;=1986,"b",L1347&gt;=1976,"c",L1347&lt;=1975,"d")</f>
        <v>a</v>
      </c>
      <c r="N1347" s="79" t="str" cm="1">
        <f t="array" ref="N1347">_xlfn.IFS(X1347="賃借施設","－",L1347&gt;=2005,"a",L1347&gt;=1985,"b",L1347&gt;=1975,"c",L1347&lt;=1974,"d")</f>
        <v>a</v>
      </c>
      <c r="O1347" s="79" t="str">
        <f t="shared" si="156"/>
        <v/>
      </c>
      <c r="P1347" s="79" t="str">
        <f t="shared" si="157"/>
        <v>A</v>
      </c>
      <c r="Q1347" s="79" t="s">
        <v>1865</v>
      </c>
      <c r="R1347" s="79" t="s">
        <v>1825</v>
      </c>
      <c r="S1347" s="127" t="s">
        <v>439</v>
      </c>
      <c r="T1347" s="127" t="s">
        <v>1056</v>
      </c>
      <c r="U1347" s="127" t="s">
        <v>1059</v>
      </c>
      <c r="V1347" s="124" t="s">
        <v>2041</v>
      </c>
      <c r="W1347" s="116" t="s">
        <v>1770</v>
      </c>
      <c r="X1347" s="116" t="s">
        <v>1757</v>
      </c>
      <c r="Y1347" s="114">
        <v>40</v>
      </c>
      <c r="Z1347" s="127"/>
      <c r="AA1347" s="124"/>
      <c r="AB1347" s="126"/>
      <c r="AC1347" s="124"/>
      <c r="AD1347" s="124"/>
      <c r="AE1347" s="175"/>
      <c r="AF1347" s="175"/>
      <c r="AG1347" s="124"/>
      <c r="AH1347" s="124"/>
      <c r="AI1347" s="124"/>
      <c r="AJ1347" s="124"/>
      <c r="AK1347" s="124"/>
    </row>
    <row r="1348" spans="1:37" ht="26.25" customHeight="1">
      <c r="A1348" s="240">
        <f t="shared" si="154"/>
        <v>1343</v>
      </c>
      <c r="B1348" s="129" t="s">
        <v>79</v>
      </c>
      <c r="C1348" s="129" t="s">
        <v>20</v>
      </c>
      <c r="D1348" s="129" t="s">
        <v>20</v>
      </c>
      <c r="E1348" s="129" t="s">
        <v>20</v>
      </c>
      <c r="F1348" s="74">
        <f t="shared" si="158"/>
        <v>90</v>
      </c>
      <c r="G1348" s="13" t="s" ph="1">
        <v>3372</v>
      </c>
      <c r="H1348" s="126" t="s">
        <v>1325</v>
      </c>
      <c r="I1348" s="81">
        <v>14.78</v>
      </c>
      <c r="J1348" s="80" t="str">
        <f t="shared" si="155"/>
        <v>A</v>
      </c>
      <c r="K1348" s="78"/>
      <c r="L1348" s="79">
        <v>1984</v>
      </c>
      <c r="M1348" s="79" t="str" cm="1">
        <f t="array" ref="M1348">_xlfn.IFS(X1348="賃借施設","－",L1348&gt;=2006,"a",L1348&gt;=1986,"b",L1348&gt;=1976,"c",L1348&lt;=1975,"d")</f>
        <v>c</v>
      </c>
      <c r="N1348" s="79" t="str" cm="1">
        <f t="array" ref="N1348">_xlfn.IFS(X1348="賃借施設","－",L1348&gt;=2005,"a",L1348&gt;=1985,"b",L1348&gt;=1975,"c",L1348&lt;=1974,"d")</f>
        <v>c</v>
      </c>
      <c r="O1348" s="79" t="str">
        <f t="shared" si="156"/>
        <v/>
      </c>
      <c r="P1348" s="79" t="str">
        <f t="shared" si="157"/>
        <v>G</v>
      </c>
      <c r="Q1348" s="79" t="s">
        <v>1865</v>
      </c>
      <c r="R1348" s="79" t="s">
        <v>1825</v>
      </c>
      <c r="S1348" s="127" t="s">
        <v>439</v>
      </c>
      <c r="T1348" s="127" t="s">
        <v>1056</v>
      </c>
      <c r="U1348" s="127" t="s">
        <v>1059</v>
      </c>
      <c r="V1348" s="124" t="s">
        <v>2041</v>
      </c>
      <c r="W1348" s="116" t="s">
        <v>1771</v>
      </c>
      <c r="X1348" s="116" t="s">
        <v>1757</v>
      </c>
      <c r="Y1348" s="114">
        <v>65</v>
      </c>
      <c r="Z1348" s="127"/>
      <c r="AA1348" s="124"/>
      <c r="AB1348" s="126"/>
      <c r="AC1348" s="124"/>
      <c r="AD1348" s="124"/>
      <c r="AE1348" s="175"/>
      <c r="AF1348" s="175"/>
      <c r="AG1348" s="124"/>
      <c r="AH1348" s="124"/>
      <c r="AI1348" s="124"/>
      <c r="AJ1348" s="124"/>
      <c r="AK1348" s="124"/>
    </row>
    <row r="1349" spans="1:37" ht="26.25" customHeight="1">
      <c r="A1349" s="240">
        <f t="shared" si="154"/>
        <v>1344</v>
      </c>
      <c r="B1349" s="129" t="s">
        <v>79</v>
      </c>
      <c r="C1349" s="129" t="s">
        <v>20</v>
      </c>
      <c r="D1349" s="129" t="s">
        <v>20</v>
      </c>
      <c r="E1349" s="129" t="s">
        <v>20</v>
      </c>
      <c r="F1349" s="74">
        <f t="shared" si="158"/>
        <v>91</v>
      </c>
      <c r="G1349" s="13" t="s" ph="1">
        <v>3373</v>
      </c>
      <c r="H1349" s="126" t="s">
        <v>1327</v>
      </c>
      <c r="I1349" s="81">
        <v>42.14</v>
      </c>
      <c r="J1349" s="80" t="str">
        <f t="shared" si="155"/>
        <v>A</v>
      </c>
      <c r="K1349" s="78"/>
      <c r="L1349" s="79">
        <v>1993</v>
      </c>
      <c r="M1349" s="79" t="str" cm="1">
        <f t="array" ref="M1349">_xlfn.IFS(X1349="賃借施設","－",L1349&gt;=2006,"a",L1349&gt;=1986,"b",L1349&gt;=1976,"c",L1349&lt;=1975,"d")</f>
        <v>b</v>
      </c>
      <c r="N1349" s="79" t="str" cm="1">
        <f t="array" ref="N1349">_xlfn.IFS(X1349="賃借施設","－",L1349&gt;=2005,"a",L1349&gt;=1985,"b",L1349&gt;=1975,"c",L1349&lt;=1974,"d")</f>
        <v>b</v>
      </c>
      <c r="O1349" s="79" t="str">
        <f t="shared" si="156"/>
        <v/>
      </c>
      <c r="P1349" s="79" t="str">
        <f t="shared" si="157"/>
        <v>D</v>
      </c>
      <c r="Q1349" s="79" t="s">
        <v>1865</v>
      </c>
      <c r="R1349" s="79" t="s">
        <v>1825</v>
      </c>
      <c r="S1349" s="127" t="s">
        <v>439</v>
      </c>
      <c r="T1349" s="127" t="s">
        <v>1056</v>
      </c>
      <c r="U1349" s="127" t="s">
        <v>1059</v>
      </c>
      <c r="V1349" s="124" t="s">
        <v>2041</v>
      </c>
      <c r="W1349" s="116" t="s">
        <v>1771</v>
      </c>
      <c r="X1349" s="116" t="s">
        <v>1757</v>
      </c>
      <c r="Y1349" s="114">
        <v>66</v>
      </c>
      <c r="Z1349" s="127"/>
      <c r="AA1349" s="124"/>
      <c r="AB1349" s="126"/>
      <c r="AC1349" s="124"/>
      <c r="AD1349" s="124"/>
      <c r="AE1349" s="175"/>
      <c r="AF1349" s="175"/>
      <c r="AG1349" s="124"/>
      <c r="AH1349" s="124"/>
      <c r="AI1349" s="124"/>
      <c r="AJ1349" s="124"/>
      <c r="AK1349" s="124"/>
    </row>
    <row r="1350" spans="1:37" ht="26.25" customHeight="1">
      <c r="A1350" s="240">
        <f t="shared" si="154"/>
        <v>1345</v>
      </c>
      <c r="B1350" s="129" t="s">
        <v>79</v>
      </c>
      <c r="C1350" s="129" t="s">
        <v>20</v>
      </c>
      <c r="D1350" s="129" t="s">
        <v>20</v>
      </c>
      <c r="E1350" s="129" t="s">
        <v>20</v>
      </c>
      <c r="F1350" s="74">
        <f t="shared" si="158"/>
        <v>92</v>
      </c>
      <c r="G1350" s="13" t="s" ph="1">
        <v>3374</v>
      </c>
      <c r="H1350" s="126" t="s">
        <v>1328</v>
      </c>
      <c r="I1350" s="81">
        <v>460.6</v>
      </c>
      <c r="J1350" s="80" t="str">
        <f t="shared" si="155"/>
        <v>A</v>
      </c>
      <c r="K1350" s="78"/>
      <c r="L1350" s="79">
        <v>1994</v>
      </c>
      <c r="M1350" s="79" t="str" cm="1">
        <f t="array" ref="M1350">_xlfn.IFS(X1350="賃借施設","－",L1350&gt;=2006,"a",L1350&gt;=1986,"b",L1350&gt;=1976,"c",L1350&lt;=1975,"d")</f>
        <v>b</v>
      </c>
      <c r="N1350" s="79" t="str" cm="1">
        <f t="array" ref="N1350">_xlfn.IFS(X1350="賃借施設","－",L1350&gt;=2005,"a",L1350&gt;=1985,"b",L1350&gt;=1975,"c",L1350&lt;=1974,"d")</f>
        <v>b</v>
      </c>
      <c r="O1350" s="79" t="str">
        <f t="shared" si="156"/>
        <v/>
      </c>
      <c r="P1350" s="79" t="str">
        <f t="shared" si="157"/>
        <v>D</v>
      </c>
      <c r="Q1350" s="79" t="s">
        <v>1865</v>
      </c>
      <c r="R1350" s="79" t="s">
        <v>1825</v>
      </c>
      <c r="S1350" s="127" t="s">
        <v>439</v>
      </c>
      <c r="T1350" s="127" t="s">
        <v>1056</v>
      </c>
      <c r="U1350" s="127" t="s">
        <v>1059</v>
      </c>
      <c r="V1350" s="124" t="s">
        <v>2041</v>
      </c>
      <c r="W1350" s="116" t="s">
        <v>1771</v>
      </c>
      <c r="X1350" s="116" t="s">
        <v>1757</v>
      </c>
      <c r="Y1350" s="114">
        <v>67</v>
      </c>
      <c r="Z1350" s="127"/>
      <c r="AA1350" s="124"/>
      <c r="AB1350" s="126"/>
      <c r="AC1350" s="124"/>
      <c r="AD1350" s="124"/>
      <c r="AE1350" s="175"/>
      <c r="AF1350" s="175"/>
      <c r="AG1350" s="124"/>
      <c r="AH1350" s="124"/>
      <c r="AI1350" s="124"/>
      <c r="AJ1350" s="124"/>
      <c r="AK1350" s="124"/>
    </row>
    <row r="1351" spans="1:37" ht="26.25" customHeight="1">
      <c r="A1351" s="240">
        <f t="shared" si="154"/>
        <v>1346</v>
      </c>
      <c r="B1351" s="129" t="s">
        <v>79</v>
      </c>
      <c r="C1351" s="129" t="s">
        <v>20</v>
      </c>
      <c r="D1351" s="129" t="s">
        <v>20</v>
      </c>
      <c r="E1351" s="129" t="s">
        <v>20</v>
      </c>
      <c r="F1351" s="74">
        <f t="shared" si="158"/>
        <v>93</v>
      </c>
      <c r="G1351" s="13" t="s" ph="1">
        <v>3375</v>
      </c>
      <c r="H1351" s="126" t="s">
        <v>1329</v>
      </c>
      <c r="I1351" s="81">
        <v>5.04</v>
      </c>
      <c r="J1351" s="80" t="str">
        <f t="shared" si="155"/>
        <v>A</v>
      </c>
      <c r="K1351" s="78"/>
      <c r="L1351" s="79">
        <v>1992</v>
      </c>
      <c r="M1351" s="79" t="str" cm="1">
        <f t="array" ref="M1351">_xlfn.IFS(X1351="賃借施設","－",L1351&gt;=2006,"a",L1351&gt;=1986,"b",L1351&gt;=1976,"c",L1351&lt;=1975,"d")</f>
        <v>b</v>
      </c>
      <c r="N1351" s="79" t="str" cm="1">
        <f t="array" ref="N1351">_xlfn.IFS(X1351="賃借施設","－",L1351&gt;=2005,"a",L1351&gt;=1985,"b",L1351&gt;=1975,"c",L1351&lt;=1974,"d")</f>
        <v>b</v>
      </c>
      <c r="O1351" s="79" t="str">
        <f t="shared" si="156"/>
        <v/>
      </c>
      <c r="P1351" s="79" t="str">
        <f t="shared" si="157"/>
        <v>D</v>
      </c>
      <c r="Q1351" s="79" t="s">
        <v>1865</v>
      </c>
      <c r="R1351" s="79" t="s">
        <v>1825</v>
      </c>
      <c r="S1351" s="127" t="s">
        <v>439</v>
      </c>
      <c r="T1351" s="127" t="s">
        <v>1056</v>
      </c>
      <c r="U1351" s="127" t="s">
        <v>1059</v>
      </c>
      <c r="V1351" s="124" t="s">
        <v>2041</v>
      </c>
      <c r="W1351" s="116" t="s">
        <v>1771</v>
      </c>
      <c r="X1351" s="116" t="s">
        <v>1757</v>
      </c>
      <c r="Y1351" s="114">
        <v>68</v>
      </c>
      <c r="Z1351" s="127"/>
      <c r="AA1351" s="124"/>
      <c r="AB1351" s="126"/>
      <c r="AC1351" s="124"/>
      <c r="AD1351" s="124"/>
      <c r="AE1351" s="175"/>
      <c r="AF1351" s="175"/>
      <c r="AG1351" s="124"/>
      <c r="AH1351" s="124"/>
      <c r="AI1351" s="124"/>
      <c r="AJ1351" s="124"/>
      <c r="AK1351" s="124"/>
    </row>
    <row r="1352" spans="1:37" ht="26.25" customHeight="1">
      <c r="A1352" s="240">
        <f t="shared" si="154"/>
        <v>1347</v>
      </c>
      <c r="B1352" s="129" t="s">
        <v>79</v>
      </c>
      <c r="C1352" s="129" t="s">
        <v>20</v>
      </c>
      <c r="D1352" s="129" t="s">
        <v>20</v>
      </c>
      <c r="E1352" s="129" t="s">
        <v>20</v>
      </c>
      <c r="F1352" s="74">
        <f t="shared" si="158"/>
        <v>94</v>
      </c>
      <c r="G1352" s="13" t="s" ph="1">
        <v>3376</v>
      </c>
      <c r="H1352" s="126" t="s">
        <v>1330</v>
      </c>
      <c r="I1352" s="81">
        <v>46.15</v>
      </c>
      <c r="J1352" s="80" t="str">
        <f t="shared" si="155"/>
        <v>A</v>
      </c>
      <c r="K1352" s="78"/>
      <c r="L1352" s="79">
        <v>2011</v>
      </c>
      <c r="M1352" s="79" t="str" cm="1">
        <f t="array" ref="M1352">_xlfn.IFS(X1352="賃借施設","－",L1352&gt;=2006,"a",L1352&gt;=1986,"b",L1352&gt;=1976,"c",L1352&lt;=1975,"d")</f>
        <v>a</v>
      </c>
      <c r="N1352" s="79" t="str" cm="1">
        <f t="array" ref="N1352">_xlfn.IFS(X1352="賃借施設","－",L1352&gt;=2005,"a",L1352&gt;=1985,"b",L1352&gt;=1975,"c",L1352&lt;=1974,"d")</f>
        <v>a</v>
      </c>
      <c r="O1352" s="79" t="str">
        <f t="shared" si="156"/>
        <v/>
      </c>
      <c r="P1352" s="79" t="str">
        <f t="shared" si="157"/>
        <v>A</v>
      </c>
      <c r="Q1352" s="79" t="s">
        <v>1865</v>
      </c>
      <c r="R1352" s="79" t="s">
        <v>1825</v>
      </c>
      <c r="S1352" s="127" t="s">
        <v>439</v>
      </c>
      <c r="T1352" s="127" t="s">
        <v>1056</v>
      </c>
      <c r="U1352" s="127" t="s">
        <v>1059</v>
      </c>
      <c r="V1352" s="124" t="s">
        <v>2041</v>
      </c>
      <c r="W1352" s="116" t="s">
        <v>1772</v>
      </c>
      <c r="X1352" s="116" t="s">
        <v>1757</v>
      </c>
      <c r="Y1352" s="114">
        <v>45</v>
      </c>
      <c r="Z1352" s="127"/>
      <c r="AA1352" s="124"/>
      <c r="AB1352" s="126"/>
      <c r="AC1352" s="124"/>
      <c r="AD1352" s="124"/>
      <c r="AE1352" s="175"/>
      <c r="AF1352" s="175"/>
      <c r="AG1352" s="124"/>
      <c r="AH1352" s="124"/>
      <c r="AI1352" s="124"/>
      <c r="AJ1352" s="124"/>
      <c r="AK1352" s="124"/>
    </row>
    <row r="1353" spans="1:37" ht="26.25" customHeight="1">
      <c r="A1353" s="240">
        <f t="shared" si="154"/>
        <v>1348</v>
      </c>
      <c r="B1353" s="129" t="s">
        <v>79</v>
      </c>
      <c r="C1353" s="129" t="s">
        <v>20</v>
      </c>
      <c r="D1353" s="129" t="s">
        <v>20</v>
      </c>
      <c r="E1353" s="129" t="s">
        <v>20</v>
      </c>
      <c r="F1353" s="74">
        <f t="shared" si="158"/>
        <v>95</v>
      </c>
      <c r="G1353" s="13" t="s" ph="1">
        <v>3377</v>
      </c>
      <c r="H1353" s="126" t="s">
        <v>1331</v>
      </c>
      <c r="I1353" s="81">
        <v>19.2</v>
      </c>
      <c r="J1353" s="80" t="str">
        <f t="shared" si="155"/>
        <v>A</v>
      </c>
      <c r="K1353" s="78"/>
      <c r="L1353" s="79">
        <v>1995</v>
      </c>
      <c r="M1353" s="79" t="str" cm="1">
        <f t="array" ref="M1353">_xlfn.IFS(X1353="賃借施設","－",L1353&gt;=2006,"a",L1353&gt;=1986,"b",L1353&gt;=1976,"c",L1353&lt;=1975,"d")</f>
        <v>b</v>
      </c>
      <c r="N1353" s="79" t="str" cm="1">
        <f t="array" ref="N1353">_xlfn.IFS(X1353="賃借施設","－",L1353&gt;=2005,"a",L1353&gt;=1985,"b",L1353&gt;=1975,"c",L1353&lt;=1974,"d")</f>
        <v>b</v>
      </c>
      <c r="O1353" s="79" t="str">
        <f t="shared" si="156"/>
        <v/>
      </c>
      <c r="P1353" s="79" t="str">
        <f t="shared" si="157"/>
        <v>D</v>
      </c>
      <c r="Q1353" s="79" t="s">
        <v>1865</v>
      </c>
      <c r="R1353" s="79" t="s">
        <v>1825</v>
      </c>
      <c r="S1353" s="127" t="s">
        <v>439</v>
      </c>
      <c r="T1353" s="127" t="s">
        <v>1056</v>
      </c>
      <c r="U1353" s="127" t="s">
        <v>1059</v>
      </c>
      <c r="V1353" s="124" t="s">
        <v>2041</v>
      </c>
      <c r="W1353" s="116" t="s">
        <v>1772</v>
      </c>
      <c r="X1353" s="116" t="s">
        <v>1757</v>
      </c>
      <c r="Y1353" s="114">
        <v>46</v>
      </c>
      <c r="Z1353" s="127"/>
      <c r="AA1353" s="124"/>
      <c r="AB1353" s="126"/>
      <c r="AC1353" s="124"/>
      <c r="AD1353" s="124"/>
      <c r="AE1353" s="175"/>
      <c r="AF1353" s="175"/>
      <c r="AG1353" s="124"/>
      <c r="AH1353" s="124"/>
      <c r="AI1353" s="124"/>
      <c r="AJ1353" s="124"/>
      <c r="AK1353" s="124"/>
    </row>
    <row r="1354" spans="1:37" ht="26.25" customHeight="1">
      <c r="A1354" s="240">
        <f t="shared" si="154"/>
        <v>1349</v>
      </c>
      <c r="B1354" s="129" t="s">
        <v>79</v>
      </c>
      <c r="C1354" s="129" t="s">
        <v>20</v>
      </c>
      <c r="D1354" s="129" t="s">
        <v>20</v>
      </c>
      <c r="E1354" s="129" t="s">
        <v>20</v>
      </c>
      <c r="F1354" s="74">
        <f t="shared" si="158"/>
        <v>96</v>
      </c>
      <c r="G1354" s="13" t="s" ph="1">
        <v>3378</v>
      </c>
      <c r="H1354" s="126" t="s">
        <v>1332</v>
      </c>
      <c r="I1354" s="81">
        <v>19.2</v>
      </c>
      <c r="J1354" s="80" t="str">
        <f t="shared" si="155"/>
        <v>A</v>
      </c>
      <c r="K1354" s="78"/>
      <c r="L1354" s="79">
        <v>2003</v>
      </c>
      <c r="M1354" s="79" t="str" cm="1">
        <f t="array" ref="M1354">_xlfn.IFS(X1354="賃借施設","－",L1354&gt;=2006,"a",L1354&gt;=1986,"b",L1354&gt;=1976,"c",L1354&lt;=1975,"d")</f>
        <v>b</v>
      </c>
      <c r="N1354" s="79" t="str" cm="1">
        <f t="array" ref="N1354">_xlfn.IFS(X1354="賃借施設","－",L1354&gt;=2005,"a",L1354&gt;=1985,"b",L1354&gt;=1975,"c",L1354&lt;=1974,"d")</f>
        <v>b</v>
      </c>
      <c r="O1354" s="79" t="str">
        <f t="shared" si="156"/>
        <v/>
      </c>
      <c r="P1354" s="79" t="str">
        <f t="shared" si="157"/>
        <v>D</v>
      </c>
      <c r="Q1354" s="79" t="s">
        <v>1865</v>
      </c>
      <c r="R1354" s="79" t="s">
        <v>1825</v>
      </c>
      <c r="S1354" s="127" t="s">
        <v>439</v>
      </c>
      <c r="T1354" s="127" t="s">
        <v>1056</v>
      </c>
      <c r="U1354" s="127" t="s">
        <v>1059</v>
      </c>
      <c r="V1354" s="124" t="s">
        <v>2041</v>
      </c>
      <c r="W1354" s="116" t="s">
        <v>1772</v>
      </c>
      <c r="X1354" s="116" t="s">
        <v>1757</v>
      </c>
      <c r="Y1354" s="114">
        <v>47</v>
      </c>
      <c r="Z1354" s="127"/>
      <c r="AA1354" s="124"/>
      <c r="AB1354" s="126"/>
      <c r="AC1354" s="124"/>
      <c r="AD1354" s="124"/>
      <c r="AE1354" s="175"/>
      <c r="AF1354" s="175"/>
      <c r="AG1354" s="124"/>
      <c r="AH1354" s="124"/>
      <c r="AI1354" s="124"/>
      <c r="AJ1354" s="124"/>
      <c r="AK1354" s="124"/>
    </row>
    <row r="1355" spans="1:37" ht="26.25" customHeight="1">
      <c r="A1355" s="240">
        <f t="shared" si="154"/>
        <v>1350</v>
      </c>
      <c r="B1355" s="129" t="s">
        <v>79</v>
      </c>
      <c r="C1355" s="129" t="s">
        <v>20</v>
      </c>
      <c r="D1355" s="129" t="s">
        <v>20</v>
      </c>
      <c r="E1355" s="129" t="s">
        <v>20</v>
      </c>
      <c r="F1355" s="74">
        <f t="shared" si="158"/>
        <v>97</v>
      </c>
      <c r="G1355" s="13" t="s" ph="1">
        <v>3379</v>
      </c>
      <c r="H1355" s="126" t="s">
        <v>1333</v>
      </c>
      <c r="I1355" s="81">
        <v>6.17</v>
      </c>
      <c r="J1355" s="80" t="str">
        <f t="shared" si="155"/>
        <v>A</v>
      </c>
      <c r="K1355" s="78"/>
      <c r="L1355" s="79">
        <v>1993</v>
      </c>
      <c r="M1355" s="79" t="str" cm="1">
        <f t="array" ref="M1355">_xlfn.IFS(X1355="賃借施設","－",L1355&gt;=2006,"a",L1355&gt;=1986,"b",L1355&gt;=1976,"c",L1355&lt;=1975,"d")</f>
        <v>b</v>
      </c>
      <c r="N1355" s="79" t="str" cm="1">
        <f t="array" ref="N1355">_xlfn.IFS(X1355="賃借施設","－",L1355&gt;=2005,"a",L1355&gt;=1985,"b",L1355&gt;=1975,"c",L1355&lt;=1974,"d")</f>
        <v>b</v>
      </c>
      <c r="O1355" s="79" t="str">
        <f t="shared" si="156"/>
        <v/>
      </c>
      <c r="P1355" s="79" t="str">
        <f t="shared" si="157"/>
        <v>D</v>
      </c>
      <c r="Q1355" s="79" t="s">
        <v>1865</v>
      </c>
      <c r="R1355" s="79" t="s">
        <v>1825</v>
      </c>
      <c r="S1355" s="127" t="s">
        <v>439</v>
      </c>
      <c r="T1355" s="127" t="s">
        <v>1056</v>
      </c>
      <c r="U1355" s="127" t="s">
        <v>1059</v>
      </c>
      <c r="V1355" s="124" t="s">
        <v>2041</v>
      </c>
      <c r="W1355" s="116" t="s">
        <v>1772</v>
      </c>
      <c r="X1355" s="116" t="s">
        <v>1757</v>
      </c>
      <c r="Y1355" s="114">
        <v>48</v>
      </c>
      <c r="Z1355" s="127"/>
      <c r="AA1355" s="124"/>
      <c r="AB1355" s="126"/>
      <c r="AC1355" s="124"/>
      <c r="AD1355" s="124"/>
      <c r="AE1355" s="175"/>
      <c r="AF1355" s="175"/>
      <c r="AG1355" s="124"/>
      <c r="AH1355" s="124"/>
      <c r="AI1355" s="124"/>
      <c r="AJ1355" s="124"/>
      <c r="AK1355" s="124"/>
    </row>
    <row r="1356" spans="1:37" ht="26.25" customHeight="1">
      <c r="A1356" s="240">
        <f t="shared" si="154"/>
        <v>1351</v>
      </c>
      <c r="B1356" s="129" t="s">
        <v>79</v>
      </c>
      <c r="C1356" s="129" t="s">
        <v>20</v>
      </c>
      <c r="D1356" s="129" t="s">
        <v>20</v>
      </c>
      <c r="E1356" s="129" t="s">
        <v>20</v>
      </c>
      <c r="F1356" s="74">
        <f t="shared" si="158"/>
        <v>98</v>
      </c>
      <c r="G1356" s="13" t="s" ph="1">
        <v>3380</v>
      </c>
      <c r="H1356" s="126" t="s">
        <v>1102</v>
      </c>
      <c r="I1356" s="81">
        <v>221.46</v>
      </c>
      <c r="J1356" s="80" t="str">
        <f t="shared" si="155"/>
        <v>A</v>
      </c>
      <c r="K1356" s="78"/>
      <c r="L1356" s="79">
        <v>1981</v>
      </c>
      <c r="M1356" s="79" t="str" cm="1">
        <f t="array" ref="M1356">_xlfn.IFS(X1356="賃借施設","－",L1356&gt;=2006,"a",L1356&gt;=1986,"b",L1356&gt;=1976,"c",L1356&lt;=1975,"d")</f>
        <v>c</v>
      </c>
      <c r="N1356" s="79" t="str" cm="1">
        <f t="array" ref="N1356">_xlfn.IFS(X1356="賃借施設","－",L1356&gt;=2005,"a",L1356&gt;=1985,"b",L1356&gt;=1975,"c",L1356&lt;=1974,"d")</f>
        <v>c</v>
      </c>
      <c r="O1356" s="79" t="str">
        <f t="shared" si="156"/>
        <v/>
      </c>
      <c r="P1356" s="79" t="str">
        <f t="shared" si="157"/>
        <v>G</v>
      </c>
      <c r="Q1356" s="79" t="s">
        <v>1865</v>
      </c>
      <c r="R1356" s="79" t="s">
        <v>1825</v>
      </c>
      <c r="S1356" s="127" t="s">
        <v>439</v>
      </c>
      <c r="T1356" s="127" t="s">
        <v>1056</v>
      </c>
      <c r="U1356" s="127" t="s">
        <v>1059</v>
      </c>
      <c r="V1356" s="124" t="s">
        <v>2041</v>
      </c>
      <c r="W1356" s="116" t="s">
        <v>1772</v>
      </c>
      <c r="X1356" s="116" t="s">
        <v>1757</v>
      </c>
      <c r="Y1356" s="114">
        <v>49</v>
      </c>
      <c r="Z1356" s="127"/>
      <c r="AA1356" s="124"/>
      <c r="AB1356" s="126"/>
      <c r="AC1356" s="124"/>
      <c r="AD1356" s="124"/>
      <c r="AE1356" s="175"/>
      <c r="AF1356" s="175"/>
      <c r="AG1356" s="124"/>
      <c r="AH1356" s="124"/>
      <c r="AI1356" s="124"/>
      <c r="AJ1356" s="124"/>
      <c r="AK1356" s="124"/>
    </row>
    <row r="1357" spans="1:37" ht="26.25" customHeight="1">
      <c r="A1357" s="240">
        <f t="shared" si="154"/>
        <v>1352</v>
      </c>
      <c r="B1357" s="129" t="s">
        <v>79</v>
      </c>
      <c r="C1357" s="129" t="s">
        <v>20</v>
      </c>
      <c r="D1357" s="129" t="s">
        <v>20</v>
      </c>
      <c r="E1357" s="129" t="s">
        <v>20</v>
      </c>
      <c r="F1357" s="74">
        <f t="shared" si="158"/>
        <v>99</v>
      </c>
      <c r="G1357" s="13" t="s" ph="1">
        <v>3381</v>
      </c>
      <c r="H1357" s="126" t="s">
        <v>1334</v>
      </c>
      <c r="I1357" s="81">
        <v>19.2</v>
      </c>
      <c r="J1357" s="80" t="str">
        <f t="shared" si="155"/>
        <v>A</v>
      </c>
      <c r="K1357" s="78"/>
      <c r="L1357" s="79">
        <v>1997</v>
      </c>
      <c r="M1357" s="79" t="str" cm="1">
        <f t="array" ref="M1357">_xlfn.IFS(X1357="賃借施設","－",L1357&gt;=2006,"a",L1357&gt;=1986,"b",L1357&gt;=1976,"c",L1357&lt;=1975,"d")</f>
        <v>b</v>
      </c>
      <c r="N1357" s="79" t="str" cm="1">
        <f t="array" ref="N1357">_xlfn.IFS(X1357="賃借施設","－",L1357&gt;=2005,"a",L1357&gt;=1985,"b",L1357&gt;=1975,"c",L1357&lt;=1974,"d")</f>
        <v>b</v>
      </c>
      <c r="O1357" s="79" t="str">
        <f t="shared" si="156"/>
        <v/>
      </c>
      <c r="P1357" s="79" t="str">
        <f t="shared" si="157"/>
        <v>D</v>
      </c>
      <c r="Q1357" s="79" t="s">
        <v>1865</v>
      </c>
      <c r="R1357" s="79" t="s">
        <v>1825</v>
      </c>
      <c r="S1357" s="127" t="s">
        <v>439</v>
      </c>
      <c r="T1357" s="127" t="s">
        <v>1056</v>
      </c>
      <c r="U1357" s="127" t="s">
        <v>1059</v>
      </c>
      <c r="V1357" s="124" t="s">
        <v>2041</v>
      </c>
      <c r="W1357" s="116" t="s">
        <v>1772</v>
      </c>
      <c r="X1357" s="116" t="s">
        <v>1757</v>
      </c>
      <c r="Y1357" s="114">
        <v>50</v>
      </c>
      <c r="Z1357" s="127"/>
      <c r="AA1357" s="124"/>
      <c r="AB1357" s="126"/>
      <c r="AC1357" s="124"/>
      <c r="AD1357" s="124"/>
      <c r="AE1357" s="175"/>
      <c r="AF1357" s="175"/>
      <c r="AG1357" s="124"/>
      <c r="AH1357" s="124"/>
      <c r="AI1357" s="124"/>
      <c r="AJ1357" s="124"/>
      <c r="AK1357" s="124"/>
    </row>
    <row r="1358" spans="1:37" ht="26.25" customHeight="1">
      <c r="A1358" s="240">
        <f t="shared" si="154"/>
        <v>1353</v>
      </c>
      <c r="B1358" s="129" t="s">
        <v>79</v>
      </c>
      <c r="C1358" s="129" t="s">
        <v>20</v>
      </c>
      <c r="D1358" s="129" t="s">
        <v>20</v>
      </c>
      <c r="E1358" s="129" t="s">
        <v>20</v>
      </c>
      <c r="F1358" s="74">
        <f t="shared" si="158"/>
        <v>100</v>
      </c>
      <c r="G1358" s="13" t="s" ph="1">
        <v>3382</v>
      </c>
      <c r="H1358" s="126" t="s">
        <v>1335</v>
      </c>
      <c r="I1358" s="81">
        <v>6.17</v>
      </c>
      <c r="J1358" s="80" t="str">
        <f t="shared" si="155"/>
        <v>A</v>
      </c>
      <c r="K1358" s="78"/>
      <c r="L1358" s="79">
        <v>1993</v>
      </c>
      <c r="M1358" s="79" t="str" cm="1">
        <f t="array" ref="M1358">_xlfn.IFS(X1358="賃借施設","－",L1358&gt;=2006,"a",L1358&gt;=1986,"b",L1358&gt;=1976,"c",L1358&lt;=1975,"d")</f>
        <v>b</v>
      </c>
      <c r="N1358" s="79" t="str" cm="1">
        <f t="array" ref="N1358">_xlfn.IFS(X1358="賃借施設","－",L1358&gt;=2005,"a",L1358&gt;=1985,"b",L1358&gt;=1975,"c",L1358&lt;=1974,"d")</f>
        <v>b</v>
      </c>
      <c r="O1358" s="79" t="str">
        <f t="shared" si="156"/>
        <v/>
      </c>
      <c r="P1358" s="79" t="str">
        <f t="shared" si="157"/>
        <v>D</v>
      </c>
      <c r="Q1358" s="79" t="s">
        <v>1865</v>
      </c>
      <c r="R1358" s="79" t="s">
        <v>1825</v>
      </c>
      <c r="S1358" s="127" t="s">
        <v>439</v>
      </c>
      <c r="T1358" s="127" t="s">
        <v>1056</v>
      </c>
      <c r="U1358" s="127" t="s">
        <v>1059</v>
      </c>
      <c r="V1358" s="124" t="s">
        <v>2041</v>
      </c>
      <c r="W1358" s="116" t="s">
        <v>1772</v>
      </c>
      <c r="X1358" s="116" t="s">
        <v>1757</v>
      </c>
      <c r="Y1358" s="114">
        <v>51</v>
      </c>
      <c r="Z1358" s="127"/>
      <c r="AA1358" s="124"/>
      <c r="AB1358" s="126"/>
      <c r="AC1358" s="124"/>
      <c r="AD1358" s="124"/>
      <c r="AE1358" s="175"/>
      <c r="AF1358" s="175"/>
      <c r="AG1358" s="124"/>
      <c r="AH1358" s="124"/>
      <c r="AI1358" s="124"/>
      <c r="AJ1358" s="124"/>
      <c r="AK1358" s="124"/>
    </row>
    <row r="1359" spans="1:37" ht="26.25" customHeight="1">
      <c r="A1359" s="240">
        <f t="shared" si="154"/>
        <v>1354</v>
      </c>
      <c r="B1359" s="129" t="s">
        <v>79</v>
      </c>
      <c r="C1359" s="129" t="s">
        <v>20</v>
      </c>
      <c r="D1359" s="129" t="s">
        <v>20</v>
      </c>
      <c r="E1359" s="129" t="s">
        <v>20</v>
      </c>
      <c r="F1359" s="74">
        <f t="shared" si="158"/>
        <v>101</v>
      </c>
      <c r="G1359" s="13" t="s" ph="1">
        <v>3383</v>
      </c>
      <c r="H1359" s="126" t="s">
        <v>1336</v>
      </c>
      <c r="I1359" s="81">
        <v>152.33000000000001</v>
      </c>
      <c r="J1359" s="80" t="str">
        <f t="shared" si="155"/>
        <v>A</v>
      </c>
      <c r="K1359" s="78"/>
      <c r="L1359" s="79">
        <v>2002</v>
      </c>
      <c r="M1359" s="79" t="str" cm="1">
        <f t="array" ref="M1359">_xlfn.IFS(X1359="賃借施設","－",L1359&gt;=2006,"a",L1359&gt;=1986,"b",L1359&gt;=1976,"c",L1359&lt;=1975,"d")</f>
        <v>b</v>
      </c>
      <c r="N1359" s="79" t="str" cm="1">
        <f t="array" ref="N1359">_xlfn.IFS(X1359="賃借施設","－",L1359&gt;=2005,"a",L1359&gt;=1985,"b",L1359&gt;=1975,"c",L1359&lt;=1974,"d")</f>
        <v>b</v>
      </c>
      <c r="O1359" s="79" t="str">
        <f t="shared" si="156"/>
        <v/>
      </c>
      <c r="P1359" s="79" t="str">
        <f t="shared" si="157"/>
        <v>D</v>
      </c>
      <c r="Q1359" s="79" t="s">
        <v>1865</v>
      </c>
      <c r="R1359" s="79" t="s">
        <v>1825</v>
      </c>
      <c r="S1359" s="127" t="s">
        <v>439</v>
      </c>
      <c r="T1359" s="127" t="s">
        <v>1056</v>
      </c>
      <c r="U1359" s="127" t="s">
        <v>1059</v>
      </c>
      <c r="V1359" s="124" t="s">
        <v>2041</v>
      </c>
      <c r="W1359" s="116" t="s">
        <v>1772</v>
      </c>
      <c r="X1359" s="116" t="s">
        <v>1757</v>
      </c>
      <c r="Y1359" s="114">
        <v>52</v>
      </c>
      <c r="Z1359" s="127"/>
      <c r="AA1359" s="124"/>
      <c r="AB1359" s="126"/>
      <c r="AC1359" s="124"/>
      <c r="AD1359" s="124"/>
      <c r="AE1359" s="175"/>
      <c r="AF1359" s="175"/>
      <c r="AG1359" s="124"/>
      <c r="AH1359" s="124"/>
      <c r="AI1359" s="124"/>
      <c r="AJ1359" s="124"/>
      <c r="AK1359" s="124"/>
    </row>
    <row r="1360" spans="1:37" ht="26.25" customHeight="1">
      <c r="A1360" s="240">
        <f t="shared" ref="A1360:A1423" si="159">A1359+1</f>
        <v>1355</v>
      </c>
      <c r="B1360" s="129" t="s">
        <v>79</v>
      </c>
      <c r="C1360" s="129" t="s">
        <v>20</v>
      </c>
      <c r="D1360" s="129" t="s">
        <v>20</v>
      </c>
      <c r="E1360" s="129" t="s">
        <v>20</v>
      </c>
      <c r="F1360" s="74">
        <f t="shared" si="158"/>
        <v>102</v>
      </c>
      <c r="G1360" s="13" t="s" ph="1">
        <v>3384</v>
      </c>
      <c r="H1360" s="126" t="s">
        <v>1337</v>
      </c>
      <c r="I1360" s="81">
        <v>18.239999999999998</v>
      </c>
      <c r="J1360" s="80" t="str">
        <f t="shared" si="155"/>
        <v>A</v>
      </c>
      <c r="K1360" s="78"/>
      <c r="L1360" s="79">
        <v>2000</v>
      </c>
      <c r="M1360" s="79" t="str" cm="1">
        <f t="array" ref="M1360">_xlfn.IFS(X1360="賃借施設","－",L1360&gt;=2006,"a",L1360&gt;=1986,"b",L1360&gt;=1976,"c",L1360&lt;=1975,"d")</f>
        <v>b</v>
      </c>
      <c r="N1360" s="79" t="str" cm="1">
        <f t="array" ref="N1360">_xlfn.IFS(X1360="賃借施設","－",L1360&gt;=2005,"a",L1360&gt;=1985,"b",L1360&gt;=1975,"c",L1360&lt;=1974,"d")</f>
        <v>b</v>
      </c>
      <c r="O1360" s="79" t="str">
        <f t="shared" si="156"/>
        <v/>
      </c>
      <c r="P1360" s="79" t="str">
        <f t="shared" si="157"/>
        <v>D</v>
      </c>
      <c r="Q1360" s="79" t="s">
        <v>1865</v>
      </c>
      <c r="R1360" s="79" t="s">
        <v>1825</v>
      </c>
      <c r="S1360" s="127" t="s">
        <v>439</v>
      </c>
      <c r="T1360" s="127" t="s">
        <v>1056</v>
      </c>
      <c r="U1360" s="127" t="s">
        <v>1059</v>
      </c>
      <c r="V1360" s="124" t="s">
        <v>2041</v>
      </c>
      <c r="W1360" s="116" t="s">
        <v>1772</v>
      </c>
      <c r="X1360" s="116" t="s">
        <v>1757</v>
      </c>
      <c r="Y1360" s="114">
        <v>53</v>
      </c>
      <c r="Z1360" s="127"/>
      <c r="AA1360" s="124"/>
      <c r="AB1360" s="126"/>
      <c r="AC1360" s="124"/>
      <c r="AD1360" s="124"/>
      <c r="AE1360" s="175"/>
      <c r="AF1360" s="175"/>
      <c r="AG1360" s="124"/>
      <c r="AH1360" s="124"/>
      <c r="AI1360" s="124"/>
      <c r="AJ1360" s="124"/>
      <c r="AK1360" s="124"/>
    </row>
    <row r="1361" spans="1:37" ht="26.25" customHeight="1">
      <c r="A1361" s="240">
        <f t="shared" si="159"/>
        <v>1356</v>
      </c>
      <c r="B1361" s="129" t="s">
        <v>79</v>
      </c>
      <c r="C1361" s="129" t="s">
        <v>20</v>
      </c>
      <c r="D1361" s="129" t="s">
        <v>20</v>
      </c>
      <c r="E1361" s="129" t="s">
        <v>20</v>
      </c>
      <c r="F1361" s="74">
        <f t="shared" si="158"/>
        <v>103</v>
      </c>
      <c r="G1361" s="13" t="s" ph="1">
        <v>3385</v>
      </c>
      <c r="H1361" s="126" t="s">
        <v>1338</v>
      </c>
      <c r="I1361" s="81">
        <v>19.2</v>
      </c>
      <c r="J1361" s="80" t="str">
        <f t="shared" si="155"/>
        <v>A</v>
      </c>
      <c r="K1361" s="78"/>
      <c r="L1361" s="79">
        <v>1999</v>
      </c>
      <c r="M1361" s="79" t="str" cm="1">
        <f t="array" ref="M1361">_xlfn.IFS(X1361="賃借施設","－",L1361&gt;=2006,"a",L1361&gt;=1986,"b",L1361&gt;=1976,"c",L1361&lt;=1975,"d")</f>
        <v>b</v>
      </c>
      <c r="N1361" s="79" t="str" cm="1">
        <f t="array" ref="N1361">_xlfn.IFS(X1361="賃借施設","－",L1361&gt;=2005,"a",L1361&gt;=1985,"b",L1361&gt;=1975,"c",L1361&lt;=1974,"d")</f>
        <v>b</v>
      </c>
      <c r="O1361" s="79" t="str">
        <f t="shared" si="156"/>
        <v/>
      </c>
      <c r="P1361" s="79" t="str">
        <f t="shared" si="157"/>
        <v>D</v>
      </c>
      <c r="Q1361" s="79" t="s">
        <v>1865</v>
      </c>
      <c r="R1361" s="79" t="s">
        <v>1825</v>
      </c>
      <c r="S1361" s="127" t="s">
        <v>439</v>
      </c>
      <c r="T1361" s="127" t="s">
        <v>1056</v>
      </c>
      <c r="U1361" s="127" t="s">
        <v>1059</v>
      </c>
      <c r="V1361" s="124" t="s">
        <v>2041</v>
      </c>
      <c r="W1361" s="116" t="s">
        <v>1772</v>
      </c>
      <c r="X1361" s="116" t="s">
        <v>1757</v>
      </c>
      <c r="Y1361" s="114">
        <v>54</v>
      </c>
      <c r="Z1361" s="127"/>
      <c r="AA1361" s="124"/>
      <c r="AB1361" s="126"/>
      <c r="AC1361" s="124"/>
      <c r="AD1361" s="124"/>
      <c r="AE1361" s="175"/>
      <c r="AF1361" s="175"/>
      <c r="AG1361" s="124"/>
      <c r="AH1361" s="124"/>
      <c r="AI1361" s="124"/>
      <c r="AJ1361" s="124"/>
      <c r="AK1361" s="124"/>
    </row>
    <row r="1362" spans="1:37" ht="26.25" customHeight="1">
      <c r="A1362" s="240">
        <f t="shared" si="159"/>
        <v>1357</v>
      </c>
      <c r="B1362" s="129" t="s">
        <v>79</v>
      </c>
      <c r="C1362" s="129" t="s">
        <v>20</v>
      </c>
      <c r="D1362" s="129" t="s">
        <v>20</v>
      </c>
      <c r="E1362" s="129" t="s">
        <v>20</v>
      </c>
      <c r="F1362" s="74">
        <f t="shared" si="158"/>
        <v>104</v>
      </c>
      <c r="G1362" s="13" t="s" ph="1">
        <v>3386</v>
      </c>
      <c r="H1362" s="126" t="s">
        <v>1339</v>
      </c>
      <c r="I1362" s="81">
        <v>19.2</v>
      </c>
      <c r="J1362" s="80" t="str">
        <f t="shared" si="155"/>
        <v>A</v>
      </c>
      <c r="K1362" s="78"/>
      <c r="L1362" s="79">
        <v>1998</v>
      </c>
      <c r="M1362" s="79" t="str" cm="1">
        <f t="array" ref="M1362">_xlfn.IFS(X1362="賃借施設","－",L1362&gt;=2006,"a",L1362&gt;=1986,"b",L1362&gt;=1976,"c",L1362&lt;=1975,"d")</f>
        <v>b</v>
      </c>
      <c r="N1362" s="79" t="str" cm="1">
        <f t="array" ref="N1362">_xlfn.IFS(X1362="賃借施設","－",L1362&gt;=2005,"a",L1362&gt;=1985,"b",L1362&gt;=1975,"c",L1362&lt;=1974,"d")</f>
        <v>b</v>
      </c>
      <c r="O1362" s="79" t="str">
        <f t="shared" si="156"/>
        <v/>
      </c>
      <c r="P1362" s="79" t="str">
        <f t="shared" si="157"/>
        <v>D</v>
      </c>
      <c r="Q1362" s="79" t="s">
        <v>1865</v>
      </c>
      <c r="R1362" s="79" t="s">
        <v>1825</v>
      </c>
      <c r="S1362" s="127" t="s">
        <v>439</v>
      </c>
      <c r="T1362" s="127" t="s">
        <v>1056</v>
      </c>
      <c r="U1362" s="127" t="s">
        <v>1059</v>
      </c>
      <c r="V1362" s="124" t="s">
        <v>2041</v>
      </c>
      <c r="W1362" s="116" t="s">
        <v>1772</v>
      </c>
      <c r="X1362" s="116" t="s">
        <v>1757</v>
      </c>
      <c r="Y1362" s="114">
        <v>55</v>
      </c>
      <c r="Z1362" s="127"/>
      <c r="AA1362" s="124"/>
      <c r="AB1362" s="126"/>
      <c r="AC1362" s="124"/>
      <c r="AD1362" s="124"/>
      <c r="AE1362" s="175"/>
      <c r="AF1362" s="175"/>
      <c r="AG1362" s="124"/>
      <c r="AH1362" s="124"/>
      <c r="AI1362" s="124"/>
      <c r="AJ1362" s="124"/>
      <c r="AK1362" s="124"/>
    </row>
    <row r="1363" spans="1:37" ht="26.25" customHeight="1">
      <c r="A1363" s="240">
        <f t="shared" si="159"/>
        <v>1358</v>
      </c>
      <c r="B1363" s="129" t="s">
        <v>79</v>
      </c>
      <c r="C1363" s="129" t="s">
        <v>20</v>
      </c>
      <c r="D1363" s="129" t="s">
        <v>20</v>
      </c>
      <c r="E1363" s="129" t="s">
        <v>20</v>
      </c>
      <c r="F1363" s="74">
        <f t="shared" si="158"/>
        <v>105</v>
      </c>
      <c r="G1363" s="13" t="s" ph="1">
        <v>3387</v>
      </c>
      <c r="H1363" s="126" t="s">
        <v>1340</v>
      </c>
      <c r="I1363" s="81">
        <v>6.17</v>
      </c>
      <c r="J1363" s="80" t="str">
        <f t="shared" si="155"/>
        <v>A</v>
      </c>
      <c r="K1363" s="78"/>
      <c r="L1363" s="79">
        <v>1994</v>
      </c>
      <c r="M1363" s="79" t="str" cm="1">
        <f t="array" ref="M1363">_xlfn.IFS(X1363="賃借施設","－",L1363&gt;=2006,"a",L1363&gt;=1986,"b",L1363&gt;=1976,"c",L1363&lt;=1975,"d")</f>
        <v>b</v>
      </c>
      <c r="N1363" s="79" t="str" cm="1">
        <f t="array" ref="N1363">_xlfn.IFS(X1363="賃借施設","－",L1363&gt;=2005,"a",L1363&gt;=1985,"b",L1363&gt;=1975,"c",L1363&lt;=1974,"d")</f>
        <v>b</v>
      </c>
      <c r="O1363" s="79" t="str">
        <f t="shared" si="156"/>
        <v/>
      </c>
      <c r="P1363" s="79" t="str">
        <f t="shared" si="157"/>
        <v>D</v>
      </c>
      <c r="Q1363" s="79" t="s">
        <v>1865</v>
      </c>
      <c r="R1363" s="79" t="s">
        <v>1825</v>
      </c>
      <c r="S1363" s="127" t="s">
        <v>439</v>
      </c>
      <c r="T1363" s="127" t="s">
        <v>1056</v>
      </c>
      <c r="U1363" s="127" t="s">
        <v>1059</v>
      </c>
      <c r="V1363" s="124" t="s">
        <v>2041</v>
      </c>
      <c r="W1363" s="116" t="s">
        <v>1772</v>
      </c>
      <c r="X1363" s="116" t="s">
        <v>1757</v>
      </c>
      <c r="Y1363" s="114">
        <v>56</v>
      </c>
      <c r="Z1363" s="127"/>
      <c r="AA1363" s="124"/>
      <c r="AB1363" s="126"/>
      <c r="AC1363" s="124"/>
      <c r="AD1363" s="124"/>
      <c r="AE1363" s="175"/>
      <c r="AF1363" s="175"/>
      <c r="AG1363" s="124"/>
      <c r="AH1363" s="124"/>
      <c r="AI1363" s="124"/>
      <c r="AJ1363" s="124"/>
      <c r="AK1363" s="124"/>
    </row>
    <row r="1364" spans="1:37" ht="26.25" customHeight="1">
      <c r="A1364" s="240">
        <f t="shared" si="159"/>
        <v>1359</v>
      </c>
      <c r="B1364" s="129" t="s">
        <v>79</v>
      </c>
      <c r="C1364" s="129" t="s">
        <v>20</v>
      </c>
      <c r="D1364" s="129" t="s">
        <v>20</v>
      </c>
      <c r="E1364" s="129" t="s">
        <v>20</v>
      </c>
      <c r="F1364" s="74">
        <f t="shared" si="158"/>
        <v>106</v>
      </c>
      <c r="G1364" s="13" t="s" ph="1">
        <v>3388</v>
      </c>
      <c r="H1364" s="126" t="s">
        <v>1341</v>
      </c>
      <c r="I1364" s="81">
        <v>21.12</v>
      </c>
      <c r="J1364" s="80" t="str">
        <f t="shared" si="155"/>
        <v>A</v>
      </c>
      <c r="K1364" s="78"/>
      <c r="L1364" s="79">
        <v>2009</v>
      </c>
      <c r="M1364" s="79" t="str" cm="1">
        <f t="array" ref="M1364">_xlfn.IFS(X1364="賃借施設","－",L1364&gt;=2006,"a",L1364&gt;=1986,"b",L1364&gt;=1976,"c",L1364&lt;=1975,"d")</f>
        <v>a</v>
      </c>
      <c r="N1364" s="79" t="str" cm="1">
        <f t="array" ref="N1364">_xlfn.IFS(X1364="賃借施設","－",L1364&gt;=2005,"a",L1364&gt;=1985,"b",L1364&gt;=1975,"c",L1364&lt;=1974,"d")</f>
        <v>a</v>
      </c>
      <c r="O1364" s="79" t="str">
        <f t="shared" si="156"/>
        <v/>
      </c>
      <c r="P1364" s="79" t="str">
        <f t="shared" si="157"/>
        <v>A</v>
      </c>
      <c r="Q1364" s="79" t="s">
        <v>1865</v>
      </c>
      <c r="R1364" s="79" t="s">
        <v>1825</v>
      </c>
      <c r="S1364" s="127" t="s">
        <v>439</v>
      </c>
      <c r="T1364" s="127" t="s">
        <v>1056</v>
      </c>
      <c r="U1364" s="127" t="s">
        <v>1059</v>
      </c>
      <c r="V1364" s="124" t="s">
        <v>2041</v>
      </c>
      <c r="W1364" s="116" t="s">
        <v>1772</v>
      </c>
      <c r="X1364" s="116" t="s">
        <v>1757</v>
      </c>
      <c r="Y1364" s="114">
        <v>57</v>
      </c>
      <c r="Z1364" s="127"/>
      <c r="AA1364" s="124"/>
      <c r="AB1364" s="126"/>
      <c r="AC1364" s="124"/>
      <c r="AD1364" s="124"/>
      <c r="AE1364" s="175"/>
      <c r="AF1364" s="175"/>
      <c r="AG1364" s="124"/>
      <c r="AH1364" s="124"/>
      <c r="AI1364" s="124"/>
      <c r="AJ1364" s="124"/>
      <c r="AK1364" s="124"/>
    </row>
    <row r="1365" spans="1:37" ht="26.25" customHeight="1">
      <c r="A1365" s="240">
        <f t="shared" si="159"/>
        <v>1360</v>
      </c>
      <c r="B1365" s="129" t="s">
        <v>79</v>
      </c>
      <c r="C1365" s="129" t="s">
        <v>20</v>
      </c>
      <c r="D1365" s="129" t="s">
        <v>20</v>
      </c>
      <c r="E1365" s="129" t="s">
        <v>20</v>
      </c>
      <c r="F1365" s="74">
        <f t="shared" si="158"/>
        <v>107</v>
      </c>
      <c r="G1365" s="13" t="s" ph="1">
        <v>3389</v>
      </c>
      <c r="H1365" s="126" t="s">
        <v>1342</v>
      </c>
      <c r="I1365" s="81">
        <v>21.12</v>
      </c>
      <c r="J1365" s="80" t="str">
        <f t="shared" si="155"/>
        <v>A</v>
      </c>
      <c r="K1365" s="78"/>
      <c r="L1365" s="79">
        <v>2007</v>
      </c>
      <c r="M1365" s="79" t="str" cm="1">
        <f t="array" ref="M1365">_xlfn.IFS(X1365="賃借施設","－",L1365&gt;=2006,"a",L1365&gt;=1986,"b",L1365&gt;=1976,"c",L1365&lt;=1975,"d")</f>
        <v>a</v>
      </c>
      <c r="N1365" s="79" t="str" cm="1">
        <f t="array" ref="N1365">_xlfn.IFS(X1365="賃借施設","－",L1365&gt;=2005,"a",L1365&gt;=1985,"b",L1365&gt;=1975,"c",L1365&lt;=1974,"d")</f>
        <v>a</v>
      </c>
      <c r="O1365" s="79" t="str">
        <f t="shared" si="156"/>
        <v/>
      </c>
      <c r="P1365" s="79" t="str">
        <f t="shared" si="157"/>
        <v>A</v>
      </c>
      <c r="Q1365" s="79" t="s">
        <v>1865</v>
      </c>
      <c r="R1365" s="79" t="s">
        <v>1825</v>
      </c>
      <c r="S1365" s="127" t="s">
        <v>439</v>
      </c>
      <c r="T1365" s="127" t="s">
        <v>1056</v>
      </c>
      <c r="U1365" s="127" t="s">
        <v>1059</v>
      </c>
      <c r="V1365" s="124" t="s">
        <v>2041</v>
      </c>
      <c r="W1365" s="116" t="s">
        <v>1772</v>
      </c>
      <c r="X1365" s="116" t="s">
        <v>1757</v>
      </c>
      <c r="Y1365" s="114">
        <v>58</v>
      </c>
      <c r="Z1365" s="127"/>
      <c r="AA1365" s="124"/>
      <c r="AB1365" s="126"/>
      <c r="AC1365" s="124"/>
      <c r="AD1365" s="124"/>
      <c r="AE1365" s="175"/>
      <c r="AF1365" s="175"/>
      <c r="AG1365" s="124"/>
      <c r="AH1365" s="124"/>
      <c r="AI1365" s="124"/>
      <c r="AJ1365" s="124"/>
      <c r="AK1365" s="124"/>
    </row>
    <row r="1366" spans="1:37" ht="26.25" customHeight="1">
      <c r="A1366" s="240">
        <f t="shared" si="159"/>
        <v>1361</v>
      </c>
      <c r="B1366" s="129" t="s">
        <v>79</v>
      </c>
      <c r="C1366" s="129" t="s">
        <v>20</v>
      </c>
      <c r="D1366" s="129" t="s">
        <v>20</v>
      </c>
      <c r="E1366" s="129" t="s">
        <v>20</v>
      </c>
      <c r="F1366" s="74">
        <f t="shared" si="158"/>
        <v>108</v>
      </c>
      <c r="G1366" s="13" t="s" ph="1">
        <v>3390</v>
      </c>
      <c r="H1366" s="126" t="s">
        <v>1343</v>
      </c>
      <c r="I1366" s="81">
        <v>19.2</v>
      </c>
      <c r="J1366" s="80" t="str">
        <f t="shared" si="155"/>
        <v>A</v>
      </c>
      <c r="K1366" s="78"/>
      <c r="L1366" s="79">
        <v>1997</v>
      </c>
      <c r="M1366" s="79" t="str" cm="1">
        <f t="array" ref="M1366">_xlfn.IFS(X1366="賃借施設","－",L1366&gt;=2006,"a",L1366&gt;=1986,"b",L1366&gt;=1976,"c",L1366&lt;=1975,"d")</f>
        <v>b</v>
      </c>
      <c r="N1366" s="79" t="str" cm="1">
        <f t="array" ref="N1366">_xlfn.IFS(X1366="賃借施設","－",L1366&gt;=2005,"a",L1366&gt;=1985,"b",L1366&gt;=1975,"c",L1366&lt;=1974,"d")</f>
        <v>b</v>
      </c>
      <c r="O1366" s="79" t="str">
        <f t="shared" si="156"/>
        <v/>
      </c>
      <c r="P1366" s="79" t="str">
        <f t="shared" si="157"/>
        <v>D</v>
      </c>
      <c r="Q1366" s="79" t="s">
        <v>1865</v>
      </c>
      <c r="R1366" s="79" t="s">
        <v>1825</v>
      </c>
      <c r="S1366" s="127" t="s">
        <v>439</v>
      </c>
      <c r="T1366" s="127" t="s">
        <v>1056</v>
      </c>
      <c r="U1366" s="127" t="s">
        <v>1059</v>
      </c>
      <c r="V1366" s="124" t="s">
        <v>2041</v>
      </c>
      <c r="W1366" s="116" t="s">
        <v>1772</v>
      </c>
      <c r="X1366" s="116" t="s">
        <v>1757</v>
      </c>
      <c r="Y1366" s="114">
        <v>59</v>
      </c>
      <c r="Z1366" s="127"/>
      <c r="AA1366" s="124"/>
      <c r="AB1366" s="126"/>
      <c r="AC1366" s="124"/>
      <c r="AD1366" s="124"/>
      <c r="AE1366" s="175"/>
      <c r="AF1366" s="175"/>
      <c r="AG1366" s="124"/>
      <c r="AH1366" s="124"/>
      <c r="AI1366" s="124"/>
      <c r="AJ1366" s="124"/>
      <c r="AK1366" s="124"/>
    </row>
    <row r="1367" spans="1:37" ht="26.25" customHeight="1">
      <c r="A1367" s="240">
        <f t="shared" si="159"/>
        <v>1362</v>
      </c>
      <c r="B1367" s="129" t="s">
        <v>79</v>
      </c>
      <c r="C1367" s="129" t="s">
        <v>20</v>
      </c>
      <c r="D1367" s="129" t="s">
        <v>20</v>
      </c>
      <c r="E1367" s="129" t="s">
        <v>20</v>
      </c>
      <c r="F1367" s="74">
        <f t="shared" si="158"/>
        <v>109</v>
      </c>
      <c r="G1367" s="13" t="s" ph="1">
        <v>3391</v>
      </c>
      <c r="H1367" s="126" t="s">
        <v>1868</v>
      </c>
      <c r="I1367" s="81">
        <v>46.23</v>
      </c>
      <c r="J1367" s="80" t="str">
        <f t="shared" si="155"/>
        <v>A</v>
      </c>
      <c r="K1367" s="78"/>
      <c r="L1367" s="79">
        <v>2000</v>
      </c>
      <c r="M1367" s="79" t="str" cm="1">
        <f t="array" ref="M1367">_xlfn.IFS(X1367="賃借施設","－",L1367&gt;=2006,"a",L1367&gt;=1986,"b",L1367&gt;=1976,"c",L1367&lt;=1975,"d")</f>
        <v>b</v>
      </c>
      <c r="N1367" s="79" t="str" cm="1">
        <f t="array" ref="N1367">_xlfn.IFS(X1367="賃借施設","－",L1367&gt;=2005,"a",L1367&gt;=1985,"b",L1367&gt;=1975,"c",L1367&lt;=1974,"d")</f>
        <v>b</v>
      </c>
      <c r="O1367" s="79" t="str">
        <f t="shared" si="156"/>
        <v/>
      </c>
      <c r="P1367" s="79" t="str">
        <f t="shared" si="157"/>
        <v>D</v>
      </c>
      <c r="Q1367" s="79" t="s">
        <v>1865</v>
      </c>
      <c r="R1367" s="79" t="s">
        <v>1825</v>
      </c>
      <c r="S1367" s="127" t="s">
        <v>439</v>
      </c>
      <c r="T1367" s="127" t="s">
        <v>1056</v>
      </c>
      <c r="U1367" s="127" t="s">
        <v>1059</v>
      </c>
      <c r="V1367" s="124" t="s">
        <v>2041</v>
      </c>
      <c r="W1367" s="116" t="s">
        <v>1772</v>
      </c>
      <c r="X1367" s="116" t="s">
        <v>1757</v>
      </c>
      <c r="Y1367" s="114">
        <v>60</v>
      </c>
      <c r="Z1367" s="127"/>
      <c r="AA1367" s="124"/>
      <c r="AB1367" s="126"/>
      <c r="AC1367" s="124"/>
      <c r="AD1367" s="124"/>
      <c r="AE1367" s="175"/>
      <c r="AF1367" s="175"/>
      <c r="AG1367" s="124"/>
      <c r="AH1367" s="124"/>
      <c r="AI1367" s="124"/>
      <c r="AJ1367" s="124"/>
      <c r="AK1367" s="124"/>
    </row>
    <row r="1368" spans="1:37" ht="26.25" customHeight="1">
      <c r="A1368" s="240">
        <f t="shared" si="159"/>
        <v>1363</v>
      </c>
      <c r="B1368" s="129" t="s">
        <v>79</v>
      </c>
      <c r="C1368" s="129" t="s">
        <v>20</v>
      </c>
      <c r="D1368" s="129" t="s">
        <v>20</v>
      </c>
      <c r="E1368" s="129" t="s">
        <v>20</v>
      </c>
      <c r="F1368" s="74">
        <f t="shared" si="158"/>
        <v>110</v>
      </c>
      <c r="G1368" s="13" t="s" ph="1">
        <v>3392</v>
      </c>
      <c r="H1368" s="126" t="s">
        <v>1344</v>
      </c>
      <c r="I1368" s="81">
        <v>13.45</v>
      </c>
      <c r="J1368" s="80" t="str">
        <f t="shared" si="155"/>
        <v>A</v>
      </c>
      <c r="K1368" s="78"/>
      <c r="L1368" s="79">
        <v>1966</v>
      </c>
      <c r="M1368" s="79" t="str" cm="1">
        <f t="array" ref="M1368">_xlfn.IFS(X1368="賃借施設","－",L1368&gt;=2006,"a",L1368&gt;=1986,"b",L1368&gt;=1976,"c",L1368&lt;=1975,"d")</f>
        <v>d</v>
      </c>
      <c r="N1368" s="79" t="str" cm="1">
        <f t="array" ref="N1368">_xlfn.IFS(X1368="賃借施設","－",L1368&gt;=2005,"a",L1368&gt;=1985,"b",L1368&gt;=1975,"c",L1368&lt;=1974,"d")</f>
        <v>d</v>
      </c>
      <c r="O1368" s="79" t="str">
        <f t="shared" si="156"/>
        <v/>
      </c>
      <c r="P1368" s="79" t="str">
        <f t="shared" si="157"/>
        <v>J</v>
      </c>
      <c r="Q1368" s="79" t="s">
        <v>1865</v>
      </c>
      <c r="R1368" s="79" t="s">
        <v>1825</v>
      </c>
      <c r="S1368" s="127" t="s">
        <v>439</v>
      </c>
      <c r="T1368" s="127" t="s">
        <v>1056</v>
      </c>
      <c r="U1368" s="127" t="s">
        <v>1059</v>
      </c>
      <c r="V1368" s="124" t="s">
        <v>2041</v>
      </c>
      <c r="W1368" s="116" t="s">
        <v>1772</v>
      </c>
      <c r="X1368" s="116" t="s">
        <v>1757</v>
      </c>
      <c r="Y1368" s="114">
        <v>61</v>
      </c>
      <c r="Z1368" s="127"/>
      <c r="AA1368" s="124"/>
      <c r="AB1368" s="126"/>
      <c r="AC1368" s="124"/>
      <c r="AD1368" s="124"/>
      <c r="AE1368" s="175"/>
      <c r="AF1368" s="175"/>
      <c r="AG1368" s="124"/>
      <c r="AH1368" s="124"/>
      <c r="AI1368" s="124"/>
      <c r="AJ1368" s="124"/>
      <c r="AK1368" s="124"/>
    </row>
    <row r="1369" spans="1:37" ht="26.25" customHeight="1">
      <c r="A1369" s="240">
        <f t="shared" si="159"/>
        <v>1364</v>
      </c>
      <c r="B1369" s="129" t="s">
        <v>79</v>
      </c>
      <c r="C1369" s="129" t="s">
        <v>20</v>
      </c>
      <c r="D1369" s="129" t="s">
        <v>20</v>
      </c>
      <c r="E1369" s="129" t="s">
        <v>20</v>
      </c>
      <c r="F1369" s="74">
        <f t="shared" si="158"/>
        <v>111</v>
      </c>
      <c r="G1369" s="13" t="s" ph="1">
        <v>3393</v>
      </c>
      <c r="H1369" s="126" t="s">
        <v>1345</v>
      </c>
      <c r="I1369" s="81">
        <v>27.28</v>
      </c>
      <c r="J1369" s="80" t="str">
        <f t="shared" si="155"/>
        <v>A</v>
      </c>
      <c r="K1369" s="78"/>
      <c r="L1369" s="79">
        <v>2000</v>
      </c>
      <c r="M1369" s="79" t="str" cm="1">
        <f t="array" ref="M1369">_xlfn.IFS(X1369="賃借施設","－",L1369&gt;=2006,"a",L1369&gt;=1986,"b",L1369&gt;=1976,"c",L1369&lt;=1975,"d")</f>
        <v>b</v>
      </c>
      <c r="N1369" s="79" t="str" cm="1">
        <f t="array" ref="N1369">_xlfn.IFS(X1369="賃借施設","－",L1369&gt;=2005,"a",L1369&gt;=1985,"b",L1369&gt;=1975,"c",L1369&lt;=1974,"d")</f>
        <v>b</v>
      </c>
      <c r="O1369" s="79" t="str">
        <f t="shared" si="156"/>
        <v/>
      </c>
      <c r="P1369" s="79" t="str">
        <f t="shared" si="157"/>
        <v>D</v>
      </c>
      <c r="Q1369" s="79" t="s">
        <v>1865</v>
      </c>
      <c r="R1369" s="79" t="s">
        <v>1825</v>
      </c>
      <c r="S1369" s="127" t="s">
        <v>439</v>
      </c>
      <c r="T1369" s="127" t="s">
        <v>1056</v>
      </c>
      <c r="U1369" s="127" t="s">
        <v>1059</v>
      </c>
      <c r="V1369" s="124" t="s">
        <v>2041</v>
      </c>
      <c r="W1369" s="116" t="s">
        <v>1773</v>
      </c>
      <c r="X1369" s="116" t="s">
        <v>1757</v>
      </c>
      <c r="Y1369" s="114">
        <v>56</v>
      </c>
      <c r="Z1369" s="127"/>
      <c r="AA1369" s="124"/>
      <c r="AB1369" s="126"/>
      <c r="AC1369" s="124"/>
      <c r="AD1369" s="124"/>
      <c r="AE1369" s="175"/>
      <c r="AF1369" s="175"/>
      <c r="AG1369" s="124"/>
      <c r="AH1369" s="124"/>
      <c r="AI1369" s="124"/>
      <c r="AJ1369" s="124"/>
      <c r="AK1369" s="124"/>
    </row>
    <row r="1370" spans="1:37" ht="26.25" customHeight="1">
      <c r="A1370" s="240">
        <f t="shared" si="159"/>
        <v>1365</v>
      </c>
      <c r="B1370" s="129" t="s">
        <v>79</v>
      </c>
      <c r="C1370" s="129" t="s">
        <v>20</v>
      </c>
      <c r="D1370" s="129" t="s">
        <v>20</v>
      </c>
      <c r="E1370" s="129" t="s">
        <v>20</v>
      </c>
      <c r="F1370" s="74">
        <f t="shared" si="158"/>
        <v>112</v>
      </c>
      <c r="G1370" s="13" t="s" ph="1">
        <v>3394</v>
      </c>
      <c r="H1370" s="126" t="s">
        <v>1346</v>
      </c>
      <c r="I1370" s="81">
        <v>18.5</v>
      </c>
      <c r="J1370" s="80" t="str">
        <f t="shared" si="155"/>
        <v>A</v>
      </c>
      <c r="K1370" s="78"/>
      <c r="L1370" s="79">
        <v>1994</v>
      </c>
      <c r="M1370" s="79" t="str" cm="1">
        <f t="array" ref="M1370">_xlfn.IFS(X1370="賃借施設","－",L1370&gt;=2006,"a",L1370&gt;=1986,"b",L1370&gt;=1976,"c",L1370&lt;=1975,"d")</f>
        <v>b</v>
      </c>
      <c r="N1370" s="79" t="str" cm="1">
        <f t="array" ref="N1370">_xlfn.IFS(X1370="賃借施設","－",L1370&gt;=2005,"a",L1370&gt;=1985,"b",L1370&gt;=1975,"c",L1370&lt;=1974,"d")</f>
        <v>b</v>
      </c>
      <c r="O1370" s="79" t="str">
        <f t="shared" si="156"/>
        <v/>
      </c>
      <c r="P1370" s="79" t="str">
        <f t="shared" si="157"/>
        <v>D</v>
      </c>
      <c r="Q1370" s="79" t="s">
        <v>1865</v>
      </c>
      <c r="R1370" s="79" t="s">
        <v>1825</v>
      </c>
      <c r="S1370" s="127" t="s">
        <v>439</v>
      </c>
      <c r="T1370" s="127" t="s">
        <v>1056</v>
      </c>
      <c r="U1370" s="127" t="s">
        <v>1059</v>
      </c>
      <c r="V1370" s="124" t="s">
        <v>2041</v>
      </c>
      <c r="W1370" s="116" t="s">
        <v>1773</v>
      </c>
      <c r="X1370" s="116" t="s">
        <v>1757</v>
      </c>
      <c r="Y1370" s="114">
        <v>57</v>
      </c>
      <c r="Z1370" s="127"/>
      <c r="AA1370" s="124"/>
      <c r="AB1370" s="126"/>
      <c r="AC1370" s="124"/>
      <c r="AD1370" s="124"/>
      <c r="AE1370" s="175"/>
      <c r="AF1370" s="175"/>
      <c r="AG1370" s="124"/>
      <c r="AH1370" s="124"/>
      <c r="AI1370" s="124"/>
      <c r="AJ1370" s="124"/>
      <c r="AK1370" s="124"/>
    </row>
    <row r="1371" spans="1:37" ht="26.25" customHeight="1">
      <c r="A1371" s="240">
        <f t="shared" si="159"/>
        <v>1366</v>
      </c>
      <c r="B1371" s="129" t="s">
        <v>79</v>
      </c>
      <c r="C1371" s="129" t="s">
        <v>20</v>
      </c>
      <c r="D1371" s="129" t="s">
        <v>20</v>
      </c>
      <c r="E1371" s="129" t="s">
        <v>20</v>
      </c>
      <c r="F1371" s="74">
        <f t="shared" si="158"/>
        <v>113</v>
      </c>
      <c r="G1371" s="13" t="s" ph="1">
        <v>3395</v>
      </c>
      <c r="H1371" s="126" t="s">
        <v>1025</v>
      </c>
      <c r="I1371" s="81">
        <v>705.02</v>
      </c>
      <c r="J1371" s="80" t="str">
        <f t="shared" si="155"/>
        <v>B</v>
      </c>
      <c r="K1371" s="78"/>
      <c r="L1371" s="79">
        <v>1993</v>
      </c>
      <c r="M1371" s="79" t="str" cm="1">
        <f t="array" ref="M1371">_xlfn.IFS(X1371="賃借施設","－",L1371&gt;=2006,"a",L1371&gt;=1986,"b",L1371&gt;=1976,"c",L1371&lt;=1975,"d")</f>
        <v>b</v>
      </c>
      <c r="N1371" s="79" t="str" cm="1">
        <f t="array" ref="N1371">_xlfn.IFS(X1371="賃借施設","－",L1371&gt;=2005,"a",L1371&gt;=1985,"b",L1371&gt;=1975,"c",L1371&lt;=1974,"d")</f>
        <v>b</v>
      </c>
      <c r="O1371" s="79" t="str">
        <f t="shared" si="156"/>
        <v/>
      </c>
      <c r="P1371" s="79" t="str">
        <f t="shared" si="157"/>
        <v>E</v>
      </c>
      <c r="Q1371" s="79" t="s">
        <v>1865</v>
      </c>
      <c r="R1371" s="79" t="s">
        <v>1825</v>
      </c>
      <c r="S1371" s="127" t="s">
        <v>439</v>
      </c>
      <c r="T1371" s="127" t="s">
        <v>1056</v>
      </c>
      <c r="U1371" s="127" t="s">
        <v>1059</v>
      </c>
      <c r="V1371" s="124" t="s">
        <v>2041</v>
      </c>
      <c r="W1371" s="116" t="s">
        <v>1773</v>
      </c>
      <c r="X1371" s="116" t="s">
        <v>1757</v>
      </c>
      <c r="Y1371" s="114">
        <v>58</v>
      </c>
      <c r="Z1371" s="127"/>
      <c r="AA1371" s="124"/>
      <c r="AB1371" s="126"/>
      <c r="AC1371" s="124"/>
      <c r="AD1371" s="124"/>
      <c r="AE1371" s="175"/>
      <c r="AF1371" s="175"/>
      <c r="AG1371" s="124"/>
      <c r="AH1371" s="124"/>
      <c r="AI1371" s="124"/>
      <c r="AJ1371" s="124"/>
      <c r="AK1371" s="124"/>
    </row>
    <row r="1372" spans="1:37" ht="26.25" customHeight="1">
      <c r="A1372" s="240">
        <f t="shared" si="159"/>
        <v>1367</v>
      </c>
      <c r="B1372" s="129" t="s">
        <v>79</v>
      </c>
      <c r="C1372" s="129" t="s">
        <v>20</v>
      </c>
      <c r="D1372" s="129" t="s">
        <v>20</v>
      </c>
      <c r="E1372" s="129" t="s">
        <v>20</v>
      </c>
      <c r="F1372" s="74">
        <f t="shared" si="158"/>
        <v>114</v>
      </c>
      <c r="G1372" s="13" t="s" ph="1">
        <v>3396</v>
      </c>
      <c r="H1372" s="126" t="s">
        <v>1347</v>
      </c>
      <c r="I1372" s="81">
        <v>19.2</v>
      </c>
      <c r="J1372" s="80" t="str">
        <f t="shared" si="155"/>
        <v>A</v>
      </c>
      <c r="K1372" s="78"/>
      <c r="L1372" s="79">
        <v>2000</v>
      </c>
      <c r="M1372" s="79" t="str" cm="1">
        <f t="array" ref="M1372">_xlfn.IFS(X1372="賃借施設","－",L1372&gt;=2006,"a",L1372&gt;=1986,"b",L1372&gt;=1976,"c",L1372&lt;=1975,"d")</f>
        <v>b</v>
      </c>
      <c r="N1372" s="79" t="str" cm="1">
        <f t="array" ref="N1372">_xlfn.IFS(X1372="賃借施設","－",L1372&gt;=2005,"a",L1372&gt;=1985,"b",L1372&gt;=1975,"c",L1372&lt;=1974,"d")</f>
        <v>b</v>
      </c>
      <c r="O1372" s="79" t="str">
        <f t="shared" si="156"/>
        <v/>
      </c>
      <c r="P1372" s="79" t="str">
        <f t="shared" si="157"/>
        <v>D</v>
      </c>
      <c r="Q1372" s="79" t="s">
        <v>1865</v>
      </c>
      <c r="R1372" s="79" t="s">
        <v>1825</v>
      </c>
      <c r="S1372" s="127" t="s">
        <v>439</v>
      </c>
      <c r="T1372" s="127" t="s">
        <v>1056</v>
      </c>
      <c r="U1372" s="127" t="s">
        <v>1059</v>
      </c>
      <c r="V1372" s="124" t="s">
        <v>2041</v>
      </c>
      <c r="W1372" s="116" t="s">
        <v>1773</v>
      </c>
      <c r="X1372" s="116" t="s">
        <v>1757</v>
      </c>
      <c r="Y1372" s="114">
        <v>59</v>
      </c>
      <c r="Z1372" s="127"/>
      <c r="AA1372" s="124"/>
      <c r="AB1372" s="126"/>
      <c r="AC1372" s="124"/>
      <c r="AD1372" s="124"/>
      <c r="AE1372" s="175"/>
      <c r="AF1372" s="175"/>
      <c r="AG1372" s="124"/>
      <c r="AH1372" s="124"/>
      <c r="AI1372" s="124"/>
      <c r="AJ1372" s="124"/>
      <c r="AK1372" s="124"/>
    </row>
    <row r="1373" spans="1:37" ht="26.25" customHeight="1">
      <c r="A1373" s="240">
        <f t="shared" si="159"/>
        <v>1368</v>
      </c>
      <c r="B1373" s="129" t="s">
        <v>79</v>
      </c>
      <c r="C1373" s="129" t="s">
        <v>20</v>
      </c>
      <c r="D1373" s="129" t="s">
        <v>20</v>
      </c>
      <c r="E1373" s="129" t="s">
        <v>20</v>
      </c>
      <c r="F1373" s="74">
        <f t="shared" si="158"/>
        <v>115</v>
      </c>
      <c r="G1373" s="13" t="s" ph="1">
        <v>3397</v>
      </c>
      <c r="H1373" s="126" t="s">
        <v>1348</v>
      </c>
      <c r="I1373" s="81">
        <v>19.2</v>
      </c>
      <c r="J1373" s="80" t="str">
        <f t="shared" si="155"/>
        <v>A</v>
      </c>
      <c r="K1373" s="78"/>
      <c r="L1373" s="79">
        <v>2002</v>
      </c>
      <c r="M1373" s="79" t="str" cm="1">
        <f t="array" ref="M1373">_xlfn.IFS(X1373="賃借施設","－",L1373&gt;=2006,"a",L1373&gt;=1986,"b",L1373&gt;=1976,"c",L1373&lt;=1975,"d")</f>
        <v>b</v>
      </c>
      <c r="N1373" s="79" t="str" cm="1">
        <f t="array" ref="N1373">_xlfn.IFS(X1373="賃借施設","－",L1373&gt;=2005,"a",L1373&gt;=1985,"b",L1373&gt;=1975,"c",L1373&lt;=1974,"d")</f>
        <v>b</v>
      </c>
      <c r="O1373" s="79" t="str">
        <f t="shared" si="156"/>
        <v/>
      </c>
      <c r="P1373" s="79" t="str">
        <f t="shared" si="157"/>
        <v>D</v>
      </c>
      <c r="Q1373" s="79" t="s">
        <v>1865</v>
      </c>
      <c r="R1373" s="79" t="s">
        <v>1825</v>
      </c>
      <c r="S1373" s="127" t="s">
        <v>439</v>
      </c>
      <c r="T1373" s="127" t="s">
        <v>1056</v>
      </c>
      <c r="U1373" s="127" t="s">
        <v>1059</v>
      </c>
      <c r="V1373" s="124" t="s">
        <v>2041</v>
      </c>
      <c r="W1373" s="116" t="s">
        <v>1773</v>
      </c>
      <c r="X1373" s="116" t="s">
        <v>1757</v>
      </c>
      <c r="Y1373" s="114">
        <v>60</v>
      </c>
      <c r="Z1373" s="127"/>
      <c r="AA1373" s="124"/>
      <c r="AB1373" s="126"/>
      <c r="AC1373" s="124"/>
      <c r="AD1373" s="124"/>
      <c r="AE1373" s="175"/>
      <c r="AF1373" s="175"/>
      <c r="AG1373" s="124"/>
      <c r="AH1373" s="124"/>
      <c r="AI1373" s="124"/>
      <c r="AJ1373" s="124"/>
      <c r="AK1373" s="124"/>
    </row>
    <row r="1374" spans="1:37" ht="26.25" customHeight="1">
      <c r="A1374" s="240">
        <f t="shared" si="159"/>
        <v>1369</v>
      </c>
      <c r="B1374" s="129" t="s">
        <v>79</v>
      </c>
      <c r="C1374" s="129" t="s">
        <v>20</v>
      </c>
      <c r="D1374" s="129" t="s">
        <v>20</v>
      </c>
      <c r="E1374" s="129" t="s">
        <v>20</v>
      </c>
      <c r="F1374" s="74">
        <f t="shared" si="158"/>
        <v>116</v>
      </c>
      <c r="G1374" s="13" t="s" ph="1">
        <v>3398</v>
      </c>
      <c r="H1374" s="126" t="s">
        <v>1349</v>
      </c>
      <c r="I1374" s="81">
        <v>19.2</v>
      </c>
      <c r="J1374" s="80" t="str">
        <f t="shared" si="155"/>
        <v>A</v>
      </c>
      <c r="K1374" s="78"/>
      <c r="L1374" s="79">
        <v>1995</v>
      </c>
      <c r="M1374" s="79" t="str" cm="1">
        <f t="array" ref="M1374">_xlfn.IFS(X1374="賃借施設","－",L1374&gt;=2006,"a",L1374&gt;=1986,"b",L1374&gt;=1976,"c",L1374&lt;=1975,"d")</f>
        <v>b</v>
      </c>
      <c r="N1374" s="79" t="str" cm="1">
        <f t="array" ref="N1374">_xlfn.IFS(X1374="賃借施設","－",L1374&gt;=2005,"a",L1374&gt;=1985,"b",L1374&gt;=1975,"c",L1374&lt;=1974,"d")</f>
        <v>b</v>
      </c>
      <c r="O1374" s="79" t="str">
        <f t="shared" si="156"/>
        <v/>
      </c>
      <c r="P1374" s="79" t="str">
        <f t="shared" si="157"/>
        <v>D</v>
      </c>
      <c r="Q1374" s="79" t="s">
        <v>1865</v>
      </c>
      <c r="R1374" s="79" t="s">
        <v>1825</v>
      </c>
      <c r="S1374" s="127" t="s">
        <v>439</v>
      </c>
      <c r="T1374" s="127" t="s">
        <v>1056</v>
      </c>
      <c r="U1374" s="127" t="s">
        <v>1059</v>
      </c>
      <c r="V1374" s="124" t="s">
        <v>2041</v>
      </c>
      <c r="W1374" s="116" t="s">
        <v>1773</v>
      </c>
      <c r="X1374" s="116" t="s">
        <v>1757</v>
      </c>
      <c r="Y1374" s="114">
        <v>61</v>
      </c>
      <c r="Z1374" s="127"/>
      <c r="AA1374" s="124"/>
      <c r="AB1374" s="126"/>
      <c r="AC1374" s="124"/>
      <c r="AD1374" s="124"/>
      <c r="AE1374" s="175"/>
      <c r="AF1374" s="175"/>
      <c r="AG1374" s="124"/>
      <c r="AH1374" s="124"/>
      <c r="AI1374" s="124"/>
      <c r="AJ1374" s="124"/>
      <c r="AK1374" s="124"/>
    </row>
    <row r="1375" spans="1:37" ht="26.25" customHeight="1">
      <c r="A1375" s="240">
        <f t="shared" si="159"/>
        <v>1370</v>
      </c>
      <c r="B1375" s="129" t="s">
        <v>79</v>
      </c>
      <c r="C1375" s="129" t="s">
        <v>20</v>
      </c>
      <c r="D1375" s="129" t="s">
        <v>20</v>
      </c>
      <c r="E1375" s="129" t="s">
        <v>20</v>
      </c>
      <c r="F1375" s="74">
        <f t="shared" si="158"/>
        <v>117</v>
      </c>
      <c r="G1375" s="13" t="s" ph="1">
        <v>3399</v>
      </c>
      <c r="H1375" s="126" t="s">
        <v>1350</v>
      </c>
      <c r="I1375" s="81">
        <v>21.12</v>
      </c>
      <c r="J1375" s="80" t="str">
        <f t="shared" si="155"/>
        <v>A</v>
      </c>
      <c r="K1375" s="78"/>
      <c r="L1375" s="79">
        <v>2006</v>
      </c>
      <c r="M1375" s="79" t="str" cm="1">
        <f t="array" ref="M1375">_xlfn.IFS(X1375="賃借施設","－",L1375&gt;=2006,"a",L1375&gt;=1986,"b",L1375&gt;=1976,"c",L1375&lt;=1975,"d")</f>
        <v>a</v>
      </c>
      <c r="N1375" s="79" t="str" cm="1">
        <f t="array" ref="N1375">_xlfn.IFS(X1375="賃借施設","－",L1375&gt;=2005,"a",L1375&gt;=1985,"b",L1375&gt;=1975,"c",L1375&lt;=1974,"d")</f>
        <v>a</v>
      </c>
      <c r="O1375" s="79" t="str">
        <f t="shared" si="156"/>
        <v/>
      </c>
      <c r="P1375" s="79" t="str">
        <f t="shared" si="157"/>
        <v>A</v>
      </c>
      <c r="Q1375" s="79" t="s">
        <v>1865</v>
      </c>
      <c r="R1375" s="79" t="s">
        <v>1825</v>
      </c>
      <c r="S1375" s="127" t="s">
        <v>439</v>
      </c>
      <c r="T1375" s="127" t="s">
        <v>1056</v>
      </c>
      <c r="U1375" s="127" t="s">
        <v>1059</v>
      </c>
      <c r="V1375" s="124" t="s">
        <v>2041</v>
      </c>
      <c r="W1375" s="116" t="s">
        <v>1773</v>
      </c>
      <c r="X1375" s="116" t="s">
        <v>1757</v>
      </c>
      <c r="Y1375" s="114">
        <v>62</v>
      </c>
      <c r="Z1375" s="127"/>
      <c r="AA1375" s="124"/>
      <c r="AB1375" s="126"/>
      <c r="AC1375" s="124"/>
      <c r="AD1375" s="124"/>
      <c r="AE1375" s="175"/>
      <c r="AF1375" s="175"/>
      <c r="AG1375" s="124"/>
      <c r="AH1375" s="124"/>
      <c r="AI1375" s="124"/>
      <c r="AJ1375" s="124"/>
      <c r="AK1375" s="124"/>
    </row>
    <row r="1376" spans="1:37" ht="26.25" customHeight="1">
      <c r="A1376" s="240">
        <f t="shared" si="159"/>
        <v>1371</v>
      </c>
      <c r="B1376" s="129" t="s">
        <v>79</v>
      </c>
      <c r="C1376" s="129" t="s">
        <v>20</v>
      </c>
      <c r="D1376" s="129" t="s">
        <v>20</v>
      </c>
      <c r="E1376" s="129" t="s">
        <v>20</v>
      </c>
      <c r="F1376" s="74">
        <f t="shared" si="158"/>
        <v>118</v>
      </c>
      <c r="G1376" s="13" t="s" ph="1">
        <v>3400</v>
      </c>
      <c r="H1376" s="126" t="s">
        <v>1351</v>
      </c>
      <c r="I1376" s="81">
        <v>21.12</v>
      </c>
      <c r="J1376" s="80" t="str">
        <f t="shared" si="155"/>
        <v>A</v>
      </c>
      <c r="K1376" s="78"/>
      <c r="L1376" s="79">
        <v>2009</v>
      </c>
      <c r="M1376" s="79" t="str" cm="1">
        <f t="array" ref="M1376">_xlfn.IFS(X1376="賃借施設","－",L1376&gt;=2006,"a",L1376&gt;=1986,"b",L1376&gt;=1976,"c",L1376&lt;=1975,"d")</f>
        <v>a</v>
      </c>
      <c r="N1376" s="79" t="str" cm="1">
        <f t="array" ref="N1376">_xlfn.IFS(X1376="賃借施設","－",L1376&gt;=2005,"a",L1376&gt;=1985,"b",L1376&gt;=1975,"c",L1376&lt;=1974,"d")</f>
        <v>a</v>
      </c>
      <c r="O1376" s="79" t="str">
        <f t="shared" si="156"/>
        <v/>
      </c>
      <c r="P1376" s="79" t="str">
        <f t="shared" si="157"/>
        <v>A</v>
      </c>
      <c r="Q1376" s="79" t="s">
        <v>1865</v>
      </c>
      <c r="R1376" s="79" t="s">
        <v>1825</v>
      </c>
      <c r="S1376" s="127" t="s">
        <v>439</v>
      </c>
      <c r="T1376" s="127" t="s">
        <v>1056</v>
      </c>
      <c r="U1376" s="127" t="s">
        <v>1059</v>
      </c>
      <c r="V1376" s="124" t="s">
        <v>2041</v>
      </c>
      <c r="W1376" s="116" t="s">
        <v>1773</v>
      </c>
      <c r="X1376" s="116" t="s">
        <v>1757</v>
      </c>
      <c r="Y1376" s="114">
        <v>63</v>
      </c>
      <c r="Z1376" s="127"/>
      <c r="AA1376" s="124"/>
      <c r="AB1376" s="126"/>
      <c r="AC1376" s="124"/>
      <c r="AD1376" s="124"/>
      <c r="AE1376" s="175"/>
      <c r="AF1376" s="175"/>
      <c r="AG1376" s="124"/>
      <c r="AH1376" s="124"/>
      <c r="AI1376" s="124"/>
      <c r="AJ1376" s="124"/>
      <c r="AK1376" s="124"/>
    </row>
    <row r="1377" spans="1:37" ht="26.25" customHeight="1">
      <c r="A1377" s="240">
        <f t="shared" si="159"/>
        <v>1372</v>
      </c>
      <c r="B1377" s="129" t="s">
        <v>79</v>
      </c>
      <c r="C1377" s="129" t="s">
        <v>20</v>
      </c>
      <c r="D1377" s="129" t="s">
        <v>20</v>
      </c>
      <c r="E1377" s="129" t="s">
        <v>20</v>
      </c>
      <c r="F1377" s="74">
        <f t="shared" si="158"/>
        <v>119</v>
      </c>
      <c r="G1377" s="13" t="s" ph="1">
        <v>3401</v>
      </c>
      <c r="H1377" s="126" t="s">
        <v>1352</v>
      </c>
      <c r="I1377" s="81">
        <v>9.11</v>
      </c>
      <c r="J1377" s="80" t="str">
        <f t="shared" si="155"/>
        <v>A</v>
      </c>
      <c r="K1377" s="78"/>
      <c r="L1377" s="79">
        <v>1993</v>
      </c>
      <c r="M1377" s="79" t="str" cm="1">
        <f t="array" ref="M1377">_xlfn.IFS(X1377="賃借施設","－",L1377&gt;=2006,"a",L1377&gt;=1986,"b",L1377&gt;=1976,"c",L1377&lt;=1975,"d")</f>
        <v>b</v>
      </c>
      <c r="N1377" s="79" t="str" cm="1">
        <f t="array" ref="N1377">_xlfn.IFS(X1377="賃借施設","－",L1377&gt;=2005,"a",L1377&gt;=1985,"b",L1377&gt;=1975,"c",L1377&lt;=1974,"d")</f>
        <v>b</v>
      </c>
      <c r="O1377" s="79" t="str">
        <f t="shared" si="156"/>
        <v/>
      </c>
      <c r="P1377" s="79" t="str">
        <f t="shared" si="157"/>
        <v>D</v>
      </c>
      <c r="Q1377" s="79" t="s">
        <v>1865</v>
      </c>
      <c r="R1377" s="79" t="s">
        <v>1825</v>
      </c>
      <c r="S1377" s="127" t="s">
        <v>439</v>
      </c>
      <c r="T1377" s="127" t="s">
        <v>1056</v>
      </c>
      <c r="U1377" s="127" t="s">
        <v>1059</v>
      </c>
      <c r="V1377" s="124" t="s">
        <v>2041</v>
      </c>
      <c r="W1377" s="116" t="s">
        <v>1773</v>
      </c>
      <c r="X1377" s="116" t="s">
        <v>1757</v>
      </c>
      <c r="Y1377" s="114">
        <v>64</v>
      </c>
      <c r="Z1377" s="127"/>
      <c r="AA1377" s="124"/>
      <c r="AB1377" s="126"/>
      <c r="AC1377" s="124"/>
      <c r="AD1377" s="124"/>
      <c r="AE1377" s="175"/>
      <c r="AF1377" s="175"/>
      <c r="AG1377" s="124"/>
      <c r="AH1377" s="124"/>
      <c r="AI1377" s="124"/>
      <c r="AJ1377" s="124"/>
      <c r="AK1377" s="124"/>
    </row>
    <row r="1378" spans="1:37" ht="26.25" customHeight="1">
      <c r="A1378" s="240">
        <f t="shared" si="159"/>
        <v>1373</v>
      </c>
      <c r="B1378" s="129" t="s">
        <v>79</v>
      </c>
      <c r="C1378" s="129" t="s">
        <v>20</v>
      </c>
      <c r="D1378" s="129" t="s">
        <v>20</v>
      </c>
      <c r="E1378" s="129" t="s">
        <v>20</v>
      </c>
      <c r="F1378" s="74">
        <f t="shared" si="158"/>
        <v>120</v>
      </c>
      <c r="G1378" s="13" t="s" ph="1">
        <v>3402</v>
      </c>
      <c r="H1378" s="126" t="s">
        <v>1353</v>
      </c>
      <c r="I1378" s="81">
        <v>19.2</v>
      </c>
      <c r="J1378" s="80" t="str">
        <f t="shared" si="155"/>
        <v>A</v>
      </c>
      <c r="K1378" s="78"/>
      <c r="L1378" s="79">
        <v>1997</v>
      </c>
      <c r="M1378" s="79" t="str" cm="1">
        <f t="array" ref="M1378">_xlfn.IFS(X1378="賃借施設","－",L1378&gt;=2006,"a",L1378&gt;=1986,"b",L1378&gt;=1976,"c",L1378&lt;=1975,"d")</f>
        <v>b</v>
      </c>
      <c r="N1378" s="79" t="str" cm="1">
        <f t="array" ref="N1378">_xlfn.IFS(X1378="賃借施設","－",L1378&gt;=2005,"a",L1378&gt;=1985,"b",L1378&gt;=1975,"c",L1378&lt;=1974,"d")</f>
        <v>b</v>
      </c>
      <c r="O1378" s="79" t="str">
        <f t="shared" si="156"/>
        <v/>
      </c>
      <c r="P1378" s="79" t="str">
        <f t="shared" si="157"/>
        <v>D</v>
      </c>
      <c r="Q1378" s="79" t="s">
        <v>1865</v>
      </c>
      <c r="R1378" s="79" t="s">
        <v>1825</v>
      </c>
      <c r="S1378" s="127" t="s">
        <v>439</v>
      </c>
      <c r="T1378" s="127" t="s">
        <v>1056</v>
      </c>
      <c r="U1378" s="127" t="s">
        <v>1059</v>
      </c>
      <c r="V1378" s="124" t="s">
        <v>2041</v>
      </c>
      <c r="W1378" s="116" t="s">
        <v>1773</v>
      </c>
      <c r="X1378" s="116" t="s">
        <v>1757</v>
      </c>
      <c r="Y1378" s="114">
        <v>65</v>
      </c>
      <c r="Z1378" s="127"/>
      <c r="AA1378" s="124"/>
      <c r="AB1378" s="126"/>
      <c r="AC1378" s="124"/>
      <c r="AD1378" s="124"/>
      <c r="AE1378" s="175"/>
      <c r="AF1378" s="175"/>
      <c r="AG1378" s="124"/>
      <c r="AH1378" s="124"/>
      <c r="AI1378" s="124"/>
      <c r="AJ1378" s="124"/>
      <c r="AK1378" s="124"/>
    </row>
    <row r="1379" spans="1:37" ht="26.25" customHeight="1">
      <c r="A1379" s="240">
        <f t="shared" si="159"/>
        <v>1374</v>
      </c>
      <c r="B1379" s="129" t="s">
        <v>79</v>
      </c>
      <c r="C1379" s="129" t="s">
        <v>20</v>
      </c>
      <c r="D1379" s="129" t="s">
        <v>20</v>
      </c>
      <c r="E1379" s="129" t="s">
        <v>20</v>
      </c>
      <c r="F1379" s="74">
        <f t="shared" si="158"/>
        <v>121</v>
      </c>
      <c r="G1379" s="13" t="s" ph="1">
        <v>3403</v>
      </c>
      <c r="H1379" s="126" t="s">
        <v>1354</v>
      </c>
      <c r="I1379" s="81">
        <v>29.47</v>
      </c>
      <c r="J1379" s="80" t="str">
        <f t="shared" si="155"/>
        <v>A</v>
      </c>
      <c r="K1379" s="78"/>
      <c r="L1379" s="79">
        <v>1998</v>
      </c>
      <c r="M1379" s="79" t="str" cm="1">
        <f t="array" ref="M1379">_xlfn.IFS(X1379="賃借施設","－",L1379&gt;=2006,"a",L1379&gt;=1986,"b",L1379&gt;=1976,"c",L1379&lt;=1975,"d")</f>
        <v>b</v>
      </c>
      <c r="N1379" s="79" t="str" cm="1">
        <f t="array" ref="N1379">_xlfn.IFS(X1379="賃借施設","－",L1379&gt;=2005,"a",L1379&gt;=1985,"b",L1379&gt;=1975,"c",L1379&lt;=1974,"d")</f>
        <v>b</v>
      </c>
      <c r="O1379" s="79" t="str">
        <f t="shared" si="156"/>
        <v/>
      </c>
      <c r="P1379" s="79" t="str">
        <f t="shared" si="157"/>
        <v>D</v>
      </c>
      <c r="Q1379" s="79" t="s">
        <v>1865</v>
      </c>
      <c r="R1379" s="79" t="s">
        <v>1825</v>
      </c>
      <c r="S1379" s="127" t="s">
        <v>439</v>
      </c>
      <c r="T1379" s="127" t="s">
        <v>1056</v>
      </c>
      <c r="U1379" s="127" t="s">
        <v>1059</v>
      </c>
      <c r="V1379" s="124" t="s">
        <v>2041</v>
      </c>
      <c r="W1379" s="116" t="s">
        <v>1773</v>
      </c>
      <c r="X1379" s="116" t="s">
        <v>1757</v>
      </c>
      <c r="Y1379" s="114">
        <v>66</v>
      </c>
      <c r="Z1379" s="127"/>
      <c r="AA1379" s="124"/>
      <c r="AB1379" s="126"/>
      <c r="AC1379" s="124"/>
      <c r="AD1379" s="124"/>
      <c r="AE1379" s="175"/>
      <c r="AF1379" s="175"/>
      <c r="AG1379" s="124"/>
      <c r="AH1379" s="124"/>
      <c r="AI1379" s="124"/>
      <c r="AJ1379" s="124"/>
      <c r="AK1379" s="124"/>
    </row>
    <row r="1380" spans="1:37" ht="26.25" customHeight="1">
      <c r="A1380" s="240">
        <f t="shared" si="159"/>
        <v>1375</v>
      </c>
      <c r="B1380" s="129" t="s">
        <v>79</v>
      </c>
      <c r="C1380" s="129" t="s">
        <v>20</v>
      </c>
      <c r="D1380" s="129" t="s">
        <v>20</v>
      </c>
      <c r="E1380" s="129" t="s">
        <v>20</v>
      </c>
      <c r="F1380" s="74">
        <f t="shared" si="158"/>
        <v>122</v>
      </c>
      <c r="G1380" s="13" t="s" ph="1">
        <v>3404</v>
      </c>
      <c r="H1380" s="126" t="s">
        <v>1355</v>
      </c>
      <c r="I1380" s="81">
        <v>19.2</v>
      </c>
      <c r="J1380" s="80" t="str">
        <f t="shared" si="155"/>
        <v>A</v>
      </c>
      <c r="K1380" s="78"/>
      <c r="L1380" s="79">
        <v>1997</v>
      </c>
      <c r="M1380" s="79" t="str" cm="1">
        <f t="array" ref="M1380">_xlfn.IFS(X1380="賃借施設","－",L1380&gt;=2006,"a",L1380&gt;=1986,"b",L1380&gt;=1976,"c",L1380&lt;=1975,"d")</f>
        <v>b</v>
      </c>
      <c r="N1380" s="79" t="str" cm="1">
        <f t="array" ref="N1380">_xlfn.IFS(X1380="賃借施設","－",L1380&gt;=2005,"a",L1380&gt;=1985,"b",L1380&gt;=1975,"c",L1380&lt;=1974,"d")</f>
        <v>b</v>
      </c>
      <c r="O1380" s="79" t="str">
        <f t="shared" si="156"/>
        <v/>
      </c>
      <c r="P1380" s="79" t="str">
        <f t="shared" si="157"/>
        <v>D</v>
      </c>
      <c r="Q1380" s="79" t="s">
        <v>1865</v>
      </c>
      <c r="R1380" s="79" t="s">
        <v>1825</v>
      </c>
      <c r="S1380" s="127" t="s">
        <v>439</v>
      </c>
      <c r="T1380" s="127" t="s">
        <v>1056</v>
      </c>
      <c r="U1380" s="127" t="s">
        <v>1059</v>
      </c>
      <c r="V1380" s="124" t="s">
        <v>2041</v>
      </c>
      <c r="W1380" s="116" t="s">
        <v>1774</v>
      </c>
      <c r="X1380" s="116" t="s">
        <v>1757</v>
      </c>
      <c r="Y1380" s="114">
        <v>74</v>
      </c>
      <c r="Z1380" s="127"/>
      <c r="AA1380" s="124"/>
      <c r="AB1380" s="126"/>
      <c r="AC1380" s="124"/>
      <c r="AD1380" s="124"/>
      <c r="AE1380" s="175"/>
      <c r="AF1380" s="175"/>
      <c r="AG1380" s="124"/>
      <c r="AH1380" s="124"/>
      <c r="AI1380" s="124"/>
      <c r="AJ1380" s="124"/>
      <c r="AK1380" s="124"/>
    </row>
    <row r="1381" spans="1:37" ht="26.25" customHeight="1">
      <c r="A1381" s="240">
        <f t="shared" si="159"/>
        <v>1376</v>
      </c>
      <c r="B1381" s="129" t="s">
        <v>79</v>
      </c>
      <c r="C1381" s="129" t="s">
        <v>20</v>
      </c>
      <c r="D1381" s="129" t="s">
        <v>20</v>
      </c>
      <c r="E1381" s="129" t="s">
        <v>20</v>
      </c>
      <c r="F1381" s="74">
        <f t="shared" si="158"/>
        <v>123</v>
      </c>
      <c r="G1381" s="13" t="s" ph="1">
        <v>3405</v>
      </c>
      <c r="H1381" s="126" t="s">
        <v>1356</v>
      </c>
      <c r="I1381" s="81">
        <v>20.59</v>
      </c>
      <c r="J1381" s="80" t="str">
        <f t="shared" ref="J1381:J1444" si="160">IF(X1381="賃借施設","－",IF(I1381&lt;500,"A",IF(I1381&gt;=2000,"C","B")))</f>
        <v>A</v>
      </c>
      <c r="K1381" s="78"/>
      <c r="L1381" s="79">
        <v>1964</v>
      </c>
      <c r="M1381" s="79" t="str" cm="1">
        <f t="array" ref="M1381">_xlfn.IFS(X1381="賃借施設","－",L1381&gt;=2006,"a",L1381&gt;=1986,"b",L1381&gt;=1976,"c",L1381&lt;=1975,"d")</f>
        <v>d</v>
      </c>
      <c r="N1381" s="79" t="str" cm="1">
        <f t="array" ref="N1381">_xlfn.IFS(X1381="賃借施設","－",L1381&gt;=2005,"a",L1381&gt;=1985,"b",L1381&gt;=1975,"c",L1381&lt;=1974,"d")</f>
        <v>d</v>
      </c>
      <c r="O1381" s="79" t="str">
        <f t="shared" ref="O1381:O1444" si="161">IF(M1381=N1381,"","〇")</f>
        <v/>
      </c>
      <c r="P1381" s="79" t="str">
        <f t="shared" ref="P1381:P1444" si="162">IF(X1381="賃借施設","－",IF(AND(J1381="A",M1381="a"),"A",(IF(AND(J1381="B",M1381="a"),"B",(IF(AND(J1381="C",M1381="a"),"C",(IF(AND(J1381="A",M1381="b"),"D",(IF(AND(J1381="B",M1381="b"),"E",(IF(AND(J1381="C",M1381="b"),"F",(IF(AND(J1381="A",M1381="c"),"G",(IF(AND(J1381="B",M1381="c"),"H",(IF(AND(J1381="C",M1381="c"),"I",(IF(AND(J1381="A",M1381="d"),"J",(IF(AND(J1381="B",M1381="d"),"K",(IF(AND(J1381="C",M1381="d"),"L",""))))))))))))))))))))))))</f>
        <v>J</v>
      </c>
      <c r="Q1381" s="79" t="s">
        <v>1865</v>
      </c>
      <c r="R1381" s="79" t="s">
        <v>1825</v>
      </c>
      <c r="S1381" s="127" t="s">
        <v>439</v>
      </c>
      <c r="T1381" s="127" t="s">
        <v>1056</v>
      </c>
      <c r="U1381" s="127" t="s">
        <v>1059</v>
      </c>
      <c r="V1381" s="124" t="s">
        <v>2041</v>
      </c>
      <c r="W1381" s="116" t="s">
        <v>1774</v>
      </c>
      <c r="X1381" s="116" t="s">
        <v>1757</v>
      </c>
      <c r="Y1381" s="114">
        <v>75</v>
      </c>
      <c r="Z1381" s="127"/>
      <c r="AA1381" s="124"/>
      <c r="AB1381" s="126"/>
      <c r="AC1381" s="124"/>
      <c r="AD1381" s="124"/>
      <c r="AE1381" s="175"/>
      <c r="AF1381" s="175"/>
      <c r="AG1381" s="124"/>
      <c r="AH1381" s="124"/>
      <c r="AI1381" s="124"/>
      <c r="AJ1381" s="124"/>
      <c r="AK1381" s="124"/>
    </row>
    <row r="1382" spans="1:37" ht="26.25" customHeight="1">
      <c r="A1382" s="240">
        <f t="shared" si="159"/>
        <v>1377</v>
      </c>
      <c r="B1382" s="129" t="s">
        <v>79</v>
      </c>
      <c r="C1382" s="129" t="s">
        <v>20</v>
      </c>
      <c r="D1382" s="129" t="s">
        <v>20</v>
      </c>
      <c r="E1382" s="129" t="s">
        <v>20</v>
      </c>
      <c r="F1382" s="74">
        <f t="shared" si="158"/>
        <v>124</v>
      </c>
      <c r="G1382" s="13" t="s" ph="1">
        <v>3406</v>
      </c>
      <c r="H1382" s="126" t="s">
        <v>1357</v>
      </c>
      <c r="I1382" s="81">
        <v>234.11</v>
      </c>
      <c r="J1382" s="80" t="str">
        <f t="shared" si="160"/>
        <v>A</v>
      </c>
      <c r="K1382" s="78"/>
      <c r="L1382" s="79">
        <v>1991</v>
      </c>
      <c r="M1382" s="79" t="str" cm="1">
        <f t="array" ref="M1382">_xlfn.IFS(X1382="賃借施設","－",L1382&gt;=2006,"a",L1382&gt;=1986,"b",L1382&gt;=1976,"c",L1382&lt;=1975,"d")</f>
        <v>b</v>
      </c>
      <c r="N1382" s="79" t="str" cm="1">
        <f t="array" ref="N1382">_xlfn.IFS(X1382="賃借施設","－",L1382&gt;=2005,"a",L1382&gt;=1985,"b",L1382&gt;=1975,"c",L1382&lt;=1974,"d")</f>
        <v>b</v>
      </c>
      <c r="O1382" s="79" t="str">
        <f t="shared" si="161"/>
        <v/>
      </c>
      <c r="P1382" s="79" t="str">
        <f t="shared" si="162"/>
        <v>D</v>
      </c>
      <c r="Q1382" s="79" t="s">
        <v>1865</v>
      </c>
      <c r="R1382" s="79" t="s">
        <v>1825</v>
      </c>
      <c r="S1382" s="127" t="s">
        <v>439</v>
      </c>
      <c r="T1382" s="127" t="s">
        <v>1056</v>
      </c>
      <c r="U1382" s="127" t="s">
        <v>1059</v>
      </c>
      <c r="V1382" s="124" t="s">
        <v>2041</v>
      </c>
      <c r="W1382" s="116" t="s">
        <v>1774</v>
      </c>
      <c r="X1382" s="116" t="s">
        <v>1757</v>
      </c>
      <c r="Y1382" s="114">
        <v>76</v>
      </c>
      <c r="Z1382" s="127"/>
      <c r="AA1382" s="124"/>
      <c r="AB1382" s="126"/>
      <c r="AC1382" s="124"/>
      <c r="AD1382" s="124"/>
      <c r="AE1382" s="175"/>
      <c r="AF1382" s="175"/>
      <c r="AG1382" s="124"/>
      <c r="AH1382" s="124"/>
      <c r="AI1382" s="124"/>
      <c r="AJ1382" s="124"/>
      <c r="AK1382" s="124"/>
    </row>
    <row r="1383" spans="1:37" ht="26.25" customHeight="1">
      <c r="A1383" s="240">
        <f t="shared" si="159"/>
        <v>1378</v>
      </c>
      <c r="B1383" s="129" t="s">
        <v>79</v>
      </c>
      <c r="C1383" s="129" t="s">
        <v>20</v>
      </c>
      <c r="D1383" s="129" t="s">
        <v>20</v>
      </c>
      <c r="E1383" s="129" t="s">
        <v>20</v>
      </c>
      <c r="F1383" s="74">
        <f t="shared" si="158"/>
        <v>125</v>
      </c>
      <c r="G1383" s="13" t="s" ph="1">
        <v>3407</v>
      </c>
      <c r="H1383" s="126" t="s">
        <v>1358</v>
      </c>
      <c r="I1383" s="81">
        <v>32.4</v>
      </c>
      <c r="J1383" s="80" t="str">
        <f t="shared" si="160"/>
        <v>A</v>
      </c>
      <c r="K1383" s="78"/>
      <c r="L1383" s="79">
        <v>1987</v>
      </c>
      <c r="M1383" s="79" t="str" cm="1">
        <f t="array" ref="M1383">_xlfn.IFS(X1383="賃借施設","－",L1383&gt;=2006,"a",L1383&gt;=1986,"b",L1383&gt;=1976,"c",L1383&lt;=1975,"d")</f>
        <v>b</v>
      </c>
      <c r="N1383" s="79" t="str" cm="1">
        <f t="array" ref="N1383">_xlfn.IFS(X1383="賃借施設","－",L1383&gt;=2005,"a",L1383&gt;=1985,"b",L1383&gt;=1975,"c",L1383&lt;=1974,"d")</f>
        <v>b</v>
      </c>
      <c r="O1383" s="79" t="str">
        <f t="shared" si="161"/>
        <v/>
      </c>
      <c r="P1383" s="79" t="str">
        <f t="shared" si="162"/>
        <v>D</v>
      </c>
      <c r="Q1383" s="79" t="s">
        <v>1865</v>
      </c>
      <c r="R1383" s="79" t="s">
        <v>1825</v>
      </c>
      <c r="S1383" s="127" t="s">
        <v>439</v>
      </c>
      <c r="T1383" s="127" t="s">
        <v>1056</v>
      </c>
      <c r="U1383" s="127" t="s">
        <v>1059</v>
      </c>
      <c r="V1383" s="124" t="s">
        <v>2041</v>
      </c>
      <c r="W1383" s="116" t="s">
        <v>1774</v>
      </c>
      <c r="X1383" s="116" t="s">
        <v>1757</v>
      </c>
      <c r="Y1383" s="114">
        <v>77</v>
      </c>
      <c r="Z1383" s="127"/>
      <c r="AA1383" s="124"/>
      <c r="AB1383" s="126"/>
      <c r="AC1383" s="124"/>
      <c r="AD1383" s="124"/>
      <c r="AE1383" s="175"/>
      <c r="AF1383" s="175"/>
      <c r="AG1383" s="124"/>
      <c r="AH1383" s="124"/>
      <c r="AI1383" s="124"/>
      <c r="AJ1383" s="124"/>
      <c r="AK1383" s="124"/>
    </row>
    <row r="1384" spans="1:37" ht="26.25" customHeight="1">
      <c r="A1384" s="240">
        <f t="shared" si="159"/>
        <v>1379</v>
      </c>
      <c r="B1384" s="129" t="s">
        <v>79</v>
      </c>
      <c r="C1384" s="129" t="s">
        <v>20</v>
      </c>
      <c r="D1384" s="129" t="s">
        <v>20</v>
      </c>
      <c r="E1384" s="129" t="s">
        <v>20</v>
      </c>
      <c r="F1384" s="74">
        <f t="shared" si="158"/>
        <v>126</v>
      </c>
      <c r="G1384" s="13" t="s" ph="1">
        <v>3408</v>
      </c>
      <c r="H1384" s="126" t="s">
        <v>1359</v>
      </c>
      <c r="I1384" s="81">
        <v>19.2</v>
      </c>
      <c r="J1384" s="80" t="str">
        <f t="shared" si="160"/>
        <v>A</v>
      </c>
      <c r="K1384" s="78"/>
      <c r="L1384" s="79">
        <v>1997</v>
      </c>
      <c r="M1384" s="79" t="str" cm="1">
        <f t="array" ref="M1384">_xlfn.IFS(X1384="賃借施設","－",L1384&gt;=2006,"a",L1384&gt;=1986,"b",L1384&gt;=1976,"c",L1384&lt;=1975,"d")</f>
        <v>b</v>
      </c>
      <c r="N1384" s="79" t="str" cm="1">
        <f t="array" ref="N1384">_xlfn.IFS(X1384="賃借施設","－",L1384&gt;=2005,"a",L1384&gt;=1985,"b",L1384&gt;=1975,"c",L1384&lt;=1974,"d")</f>
        <v>b</v>
      </c>
      <c r="O1384" s="79" t="str">
        <f t="shared" si="161"/>
        <v/>
      </c>
      <c r="P1384" s="79" t="str">
        <f t="shared" si="162"/>
        <v>D</v>
      </c>
      <c r="Q1384" s="79" t="s">
        <v>1865</v>
      </c>
      <c r="R1384" s="79" t="s">
        <v>1825</v>
      </c>
      <c r="S1384" s="127" t="s">
        <v>439</v>
      </c>
      <c r="T1384" s="127" t="s">
        <v>1056</v>
      </c>
      <c r="U1384" s="127" t="s">
        <v>1059</v>
      </c>
      <c r="V1384" s="124" t="s">
        <v>2041</v>
      </c>
      <c r="W1384" s="116" t="s">
        <v>1774</v>
      </c>
      <c r="X1384" s="116" t="s">
        <v>1757</v>
      </c>
      <c r="Y1384" s="114">
        <v>78</v>
      </c>
      <c r="Z1384" s="127"/>
      <c r="AA1384" s="124"/>
      <c r="AB1384" s="126"/>
      <c r="AC1384" s="124"/>
      <c r="AD1384" s="124"/>
      <c r="AE1384" s="175"/>
      <c r="AF1384" s="175"/>
      <c r="AG1384" s="124"/>
      <c r="AH1384" s="124"/>
      <c r="AI1384" s="124"/>
      <c r="AJ1384" s="124"/>
      <c r="AK1384" s="124"/>
    </row>
    <row r="1385" spans="1:37" ht="26.25" customHeight="1">
      <c r="A1385" s="240">
        <f t="shared" si="159"/>
        <v>1380</v>
      </c>
      <c r="B1385" s="129" t="s">
        <v>79</v>
      </c>
      <c r="C1385" s="129" t="s">
        <v>20</v>
      </c>
      <c r="D1385" s="129" t="s">
        <v>20</v>
      </c>
      <c r="E1385" s="129" t="s">
        <v>20</v>
      </c>
      <c r="F1385" s="74">
        <f t="shared" si="158"/>
        <v>127</v>
      </c>
      <c r="G1385" s="13" t="s" ph="1">
        <v>3409</v>
      </c>
      <c r="H1385" s="126" t="s">
        <v>1360</v>
      </c>
      <c r="I1385" s="81">
        <v>27.43</v>
      </c>
      <c r="J1385" s="80" t="str">
        <f t="shared" si="160"/>
        <v>A</v>
      </c>
      <c r="K1385" s="78"/>
      <c r="L1385" s="79">
        <v>2001</v>
      </c>
      <c r="M1385" s="79" t="str" cm="1">
        <f t="array" ref="M1385">_xlfn.IFS(X1385="賃借施設","－",L1385&gt;=2006,"a",L1385&gt;=1986,"b",L1385&gt;=1976,"c",L1385&lt;=1975,"d")</f>
        <v>b</v>
      </c>
      <c r="N1385" s="79" t="str" cm="1">
        <f t="array" ref="N1385">_xlfn.IFS(X1385="賃借施設","－",L1385&gt;=2005,"a",L1385&gt;=1985,"b",L1385&gt;=1975,"c",L1385&lt;=1974,"d")</f>
        <v>b</v>
      </c>
      <c r="O1385" s="79" t="str">
        <f t="shared" si="161"/>
        <v/>
      </c>
      <c r="P1385" s="79" t="str">
        <f t="shared" si="162"/>
        <v>D</v>
      </c>
      <c r="Q1385" s="79" t="s">
        <v>1865</v>
      </c>
      <c r="R1385" s="79" t="s">
        <v>1825</v>
      </c>
      <c r="S1385" s="127" t="s">
        <v>439</v>
      </c>
      <c r="T1385" s="127" t="s">
        <v>1056</v>
      </c>
      <c r="U1385" s="127" t="s">
        <v>1059</v>
      </c>
      <c r="V1385" s="124" t="s">
        <v>2041</v>
      </c>
      <c r="W1385" s="116" t="s">
        <v>1774</v>
      </c>
      <c r="X1385" s="116" t="s">
        <v>1757</v>
      </c>
      <c r="Y1385" s="114">
        <v>79</v>
      </c>
      <c r="Z1385" s="127"/>
      <c r="AA1385" s="124"/>
      <c r="AB1385" s="126"/>
      <c r="AC1385" s="124"/>
      <c r="AD1385" s="124"/>
      <c r="AE1385" s="175"/>
      <c r="AF1385" s="175"/>
      <c r="AG1385" s="124"/>
      <c r="AH1385" s="124"/>
      <c r="AI1385" s="124"/>
      <c r="AJ1385" s="124"/>
      <c r="AK1385" s="124"/>
    </row>
    <row r="1386" spans="1:37" ht="26.25" customHeight="1">
      <c r="A1386" s="240">
        <f t="shared" si="159"/>
        <v>1381</v>
      </c>
      <c r="B1386" s="129" t="s">
        <v>79</v>
      </c>
      <c r="C1386" s="129" t="s">
        <v>20</v>
      </c>
      <c r="D1386" s="129" t="s">
        <v>20</v>
      </c>
      <c r="E1386" s="129" t="s">
        <v>20</v>
      </c>
      <c r="F1386" s="74">
        <f t="shared" si="158"/>
        <v>128</v>
      </c>
      <c r="G1386" s="13" t="s" ph="1">
        <v>3410</v>
      </c>
      <c r="H1386" s="126" t="s">
        <v>1361</v>
      </c>
      <c r="I1386" s="81">
        <v>19.2</v>
      </c>
      <c r="J1386" s="80" t="str">
        <f t="shared" si="160"/>
        <v>A</v>
      </c>
      <c r="K1386" s="78"/>
      <c r="L1386" s="79">
        <v>1998</v>
      </c>
      <c r="M1386" s="79" t="str" cm="1">
        <f t="array" ref="M1386">_xlfn.IFS(X1386="賃借施設","－",L1386&gt;=2006,"a",L1386&gt;=1986,"b",L1386&gt;=1976,"c",L1386&lt;=1975,"d")</f>
        <v>b</v>
      </c>
      <c r="N1386" s="79" t="str" cm="1">
        <f t="array" ref="N1386">_xlfn.IFS(X1386="賃借施設","－",L1386&gt;=2005,"a",L1386&gt;=1985,"b",L1386&gt;=1975,"c",L1386&lt;=1974,"d")</f>
        <v>b</v>
      </c>
      <c r="O1386" s="79" t="str">
        <f t="shared" si="161"/>
        <v/>
      </c>
      <c r="P1386" s="79" t="str">
        <f t="shared" si="162"/>
        <v>D</v>
      </c>
      <c r="Q1386" s="79" t="s">
        <v>1865</v>
      </c>
      <c r="R1386" s="79" t="s">
        <v>1825</v>
      </c>
      <c r="S1386" s="127" t="s">
        <v>439</v>
      </c>
      <c r="T1386" s="127" t="s">
        <v>1056</v>
      </c>
      <c r="U1386" s="127" t="s">
        <v>1059</v>
      </c>
      <c r="V1386" s="124" t="s">
        <v>2041</v>
      </c>
      <c r="W1386" s="116" t="s">
        <v>1774</v>
      </c>
      <c r="X1386" s="116" t="s">
        <v>1757</v>
      </c>
      <c r="Y1386" s="114">
        <v>80</v>
      </c>
      <c r="Z1386" s="127"/>
      <c r="AA1386" s="124"/>
      <c r="AB1386" s="126"/>
      <c r="AC1386" s="124"/>
      <c r="AD1386" s="124"/>
      <c r="AE1386" s="175"/>
      <c r="AF1386" s="175"/>
      <c r="AG1386" s="124"/>
      <c r="AH1386" s="124"/>
      <c r="AI1386" s="124"/>
      <c r="AJ1386" s="124"/>
      <c r="AK1386" s="124"/>
    </row>
    <row r="1387" spans="1:37" ht="26.25" customHeight="1">
      <c r="A1387" s="240">
        <f t="shared" si="159"/>
        <v>1382</v>
      </c>
      <c r="B1387" s="129" t="s">
        <v>79</v>
      </c>
      <c r="C1387" s="129" t="s">
        <v>20</v>
      </c>
      <c r="D1387" s="129" t="s">
        <v>20</v>
      </c>
      <c r="E1387" s="129" t="s">
        <v>20</v>
      </c>
      <c r="F1387" s="74">
        <f t="shared" si="158"/>
        <v>129</v>
      </c>
      <c r="G1387" s="13" t="s" ph="1">
        <v>3411</v>
      </c>
      <c r="H1387" s="126" t="s">
        <v>1362</v>
      </c>
      <c r="I1387" s="81">
        <v>19.2</v>
      </c>
      <c r="J1387" s="80" t="str">
        <f t="shared" si="160"/>
        <v>A</v>
      </c>
      <c r="K1387" s="78"/>
      <c r="L1387" s="79">
        <v>1998</v>
      </c>
      <c r="M1387" s="79" t="str" cm="1">
        <f t="array" ref="M1387">_xlfn.IFS(X1387="賃借施設","－",L1387&gt;=2006,"a",L1387&gt;=1986,"b",L1387&gt;=1976,"c",L1387&lt;=1975,"d")</f>
        <v>b</v>
      </c>
      <c r="N1387" s="79" t="str" cm="1">
        <f t="array" ref="N1387">_xlfn.IFS(X1387="賃借施設","－",L1387&gt;=2005,"a",L1387&gt;=1985,"b",L1387&gt;=1975,"c",L1387&lt;=1974,"d")</f>
        <v>b</v>
      </c>
      <c r="O1387" s="79" t="str">
        <f t="shared" si="161"/>
        <v/>
      </c>
      <c r="P1387" s="79" t="str">
        <f t="shared" si="162"/>
        <v>D</v>
      </c>
      <c r="Q1387" s="79" t="s">
        <v>1865</v>
      </c>
      <c r="R1387" s="79" t="s">
        <v>1825</v>
      </c>
      <c r="S1387" s="127" t="s">
        <v>439</v>
      </c>
      <c r="T1387" s="127" t="s">
        <v>1056</v>
      </c>
      <c r="U1387" s="127" t="s">
        <v>1059</v>
      </c>
      <c r="V1387" s="124" t="s">
        <v>2041</v>
      </c>
      <c r="W1387" s="116" t="s">
        <v>1774</v>
      </c>
      <c r="X1387" s="116" t="s">
        <v>1757</v>
      </c>
      <c r="Y1387" s="114">
        <v>81</v>
      </c>
      <c r="Z1387" s="127"/>
      <c r="AA1387" s="124"/>
      <c r="AB1387" s="126"/>
      <c r="AC1387" s="124"/>
      <c r="AD1387" s="124"/>
      <c r="AE1387" s="175"/>
      <c r="AF1387" s="175"/>
      <c r="AG1387" s="124"/>
      <c r="AH1387" s="124"/>
      <c r="AI1387" s="124"/>
      <c r="AJ1387" s="124"/>
      <c r="AK1387" s="124"/>
    </row>
    <row r="1388" spans="1:37" ht="26.25" customHeight="1">
      <c r="A1388" s="240">
        <f t="shared" si="159"/>
        <v>1383</v>
      </c>
      <c r="B1388" s="129" t="s">
        <v>79</v>
      </c>
      <c r="C1388" s="129" t="s">
        <v>20</v>
      </c>
      <c r="D1388" s="129" t="s">
        <v>20</v>
      </c>
      <c r="E1388" s="129" t="s">
        <v>20</v>
      </c>
      <c r="F1388" s="74">
        <f t="shared" ref="F1388:F1451" si="163">F1387+1</f>
        <v>130</v>
      </c>
      <c r="G1388" s="13" t="s" ph="1">
        <v>3412</v>
      </c>
      <c r="H1388" s="126" t="s">
        <v>1363</v>
      </c>
      <c r="I1388" s="81">
        <v>19.2</v>
      </c>
      <c r="J1388" s="80" t="str">
        <f t="shared" si="160"/>
        <v>A</v>
      </c>
      <c r="K1388" s="78"/>
      <c r="L1388" s="79">
        <v>1998</v>
      </c>
      <c r="M1388" s="79" t="str" cm="1">
        <f t="array" ref="M1388">_xlfn.IFS(X1388="賃借施設","－",L1388&gt;=2006,"a",L1388&gt;=1986,"b",L1388&gt;=1976,"c",L1388&lt;=1975,"d")</f>
        <v>b</v>
      </c>
      <c r="N1388" s="79" t="str" cm="1">
        <f t="array" ref="N1388">_xlfn.IFS(X1388="賃借施設","－",L1388&gt;=2005,"a",L1388&gt;=1985,"b",L1388&gt;=1975,"c",L1388&lt;=1974,"d")</f>
        <v>b</v>
      </c>
      <c r="O1388" s="79" t="str">
        <f t="shared" si="161"/>
        <v/>
      </c>
      <c r="P1388" s="79" t="str">
        <f t="shared" si="162"/>
        <v>D</v>
      </c>
      <c r="Q1388" s="79" t="s">
        <v>1865</v>
      </c>
      <c r="R1388" s="79" t="s">
        <v>1825</v>
      </c>
      <c r="S1388" s="127" t="s">
        <v>439</v>
      </c>
      <c r="T1388" s="127" t="s">
        <v>1056</v>
      </c>
      <c r="U1388" s="127" t="s">
        <v>1059</v>
      </c>
      <c r="V1388" s="124" t="s">
        <v>2041</v>
      </c>
      <c r="W1388" s="116" t="s">
        <v>1774</v>
      </c>
      <c r="X1388" s="116" t="s">
        <v>1757</v>
      </c>
      <c r="Y1388" s="114">
        <v>82</v>
      </c>
      <c r="Z1388" s="127"/>
      <c r="AA1388" s="124"/>
      <c r="AB1388" s="126"/>
      <c r="AC1388" s="124"/>
      <c r="AD1388" s="124"/>
      <c r="AE1388" s="175"/>
      <c r="AF1388" s="175"/>
      <c r="AG1388" s="124"/>
      <c r="AH1388" s="124"/>
      <c r="AI1388" s="124"/>
      <c r="AJ1388" s="124"/>
      <c r="AK1388" s="124"/>
    </row>
    <row r="1389" spans="1:37" ht="26.25" customHeight="1">
      <c r="A1389" s="240">
        <f t="shared" si="159"/>
        <v>1384</v>
      </c>
      <c r="B1389" s="129" t="s">
        <v>79</v>
      </c>
      <c r="C1389" s="129" t="s">
        <v>20</v>
      </c>
      <c r="D1389" s="129" t="s">
        <v>20</v>
      </c>
      <c r="E1389" s="129" t="s">
        <v>20</v>
      </c>
      <c r="F1389" s="74">
        <f t="shared" si="163"/>
        <v>131</v>
      </c>
      <c r="G1389" s="13" t="s" ph="1">
        <v>3413</v>
      </c>
      <c r="H1389" s="126" t="s">
        <v>1364</v>
      </c>
      <c r="I1389" s="81">
        <v>19.2</v>
      </c>
      <c r="J1389" s="80" t="str">
        <f t="shared" si="160"/>
        <v>A</v>
      </c>
      <c r="K1389" s="78"/>
      <c r="L1389" s="79">
        <v>2001</v>
      </c>
      <c r="M1389" s="79" t="str" cm="1">
        <f t="array" ref="M1389">_xlfn.IFS(X1389="賃借施設","－",L1389&gt;=2006,"a",L1389&gt;=1986,"b",L1389&gt;=1976,"c",L1389&lt;=1975,"d")</f>
        <v>b</v>
      </c>
      <c r="N1389" s="79" t="str" cm="1">
        <f t="array" ref="N1389">_xlfn.IFS(X1389="賃借施設","－",L1389&gt;=2005,"a",L1389&gt;=1985,"b",L1389&gt;=1975,"c",L1389&lt;=1974,"d")</f>
        <v>b</v>
      </c>
      <c r="O1389" s="79" t="str">
        <f t="shared" si="161"/>
        <v/>
      </c>
      <c r="P1389" s="79" t="str">
        <f t="shared" si="162"/>
        <v>D</v>
      </c>
      <c r="Q1389" s="79" t="s">
        <v>1865</v>
      </c>
      <c r="R1389" s="79" t="s">
        <v>1825</v>
      </c>
      <c r="S1389" s="127" t="s">
        <v>439</v>
      </c>
      <c r="T1389" s="127" t="s">
        <v>1056</v>
      </c>
      <c r="U1389" s="127" t="s">
        <v>1059</v>
      </c>
      <c r="V1389" s="124" t="s">
        <v>2041</v>
      </c>
      <c r="W1389" s="116" t="s">
        <v>1774</v>
      </c>
      <c r="X1389" s="116" t="s">
        <v>1757</v>
      </c>
      <c r="Y1389" s="114">
        <v>83</v>
      </c>
      <c r="Z1389" s="127"/>
      <c r="AA1389" s="124"/>
      <c r="AB1389" s="126"/>
      <c r="AC1389" s="124"/>
      <c r="AD1389" s="124"/>
      <c r="AE1389" s="175"/>
      <c r="AF1389" s="175"/>
      <c r="AG1389" s="124"/>
      <c r="AH1389" s="124"/>
      <c r="AI1389" s="124"/>
      <c r="AJ1389" s="124"/>
      <c r="AK1389" s="124"/>
    </row>
    <row r="1390" spans="1:37" ht="26.25" customHeight="1">
      <c r="A1390" s="240">
        <f t="shared" si="159"/>
        <v>1385</v>
      </c>
      <c r="B1390" s="129" t="s">
        <v>79</v>
      </c>
      <c r="C1390" s="129" t="s">
        <v>20</v>
      </c>
      <c r="D1390" s="129" t="s">
        <v>20</v>
      </c>
      <c r="E1390" s="129" t="s">
        <v>20</v>
      </c>
      <c r="F1390" s="74">
        <f t="shared" si="163"/>
        <v>132</v>
      </c>
      <c r="G1390" s="13" t="s" ph="1">
        <v>3414</v>
      </c>
      <c r="H1390" s="126" t="s">
        <v>1365</v>
      </c>
      <c r="I1390" s="81">
        <v>6.17</v>
      </c>
      <c r="J1390" s="80" t="str">
        <f t="shared" si="160"/>
        <v>A</v>
      </c>
      <c r="K1390" s="78"/>
      <c r="L1390" s="79">
        <v>1993</v>
      </c>
      <c r="M1390" s="79" t="str" cm="1">
        <f t="array" ref="M1390">_xlfn.IFS(X1390="賃借施設","－",L1390&gt;=2006,"a",L1390&gt;=1986,"b",L1390&gt;=1976,"c",L1390&lt;=1975,"d")</f>
        <v>b</v>
      </c>
      <c r="N1390" s="79" t="str" cm="1">
        <f t="array" ref="N1390">_xlfn.IFS(X1390="賃借施設","－",L1390&gt;=2005,"a",L1390&gt;=1985,"b",L1390&gt;=1975,"c",L1390&lt;=1974,"d")</f>
        <v>b</v>
      </c>
      <c r="O1390" s="79" t="str">
        <f t="shared" si="161"/>
        <v/>
      </c>
      <c r="P1390" s="79" t="str">
        <f t="shared" si="162"/>
        <v>D</v>
      </c>
      <c r="Q1390" s="79" t="s">
        <v>1865</v>
      </c>
      <c r="R1390" s="79" t="s">
        <v>1825</v>
      </c>
      <c r="S1390" s="127" t="s">
        <v>439</v>
      </c>
      <c r="T1390" s="127" t="s">
        <v>1056</v>
      </c>
      <c r="U1390" s="127" t="s">
        <v>1059</v>
      </c>
      <c r="V1390" s="124" t="s">
        <v>2041</v>
      </c>
      <c r="W1390" s="116" t="s">
        <v>1775</v>
      </c>
      <c r="X1390" s="116" t="s">
        <v>1757</v>
      </c>
      <c r="Y1390" s="114">
        <v>34</v>
      </c>
      <c r="Z1390" s="127"/>
      <c r="AA1390" s="124"/>
      <c r="AB1390" s="126"/>
      <c r="AC1390" s="124"/>
      <c r="AD1390" s="124"/>
      <c r="AE1390" s="175"/>
      <c r="AF1390" s="175"/>
      <c r="AG1390" s="124"/>
      <c r="AH1390" s="124"/>
      <c r="AI1390" s="124"/>
      <c r="AJ1390" s="124"/>
      <c r="AK1390" s="124"/>
    </row>
    <row r="1391" spans="1:37" ht="26.25" customHeight="1">
      <c r="A1391" s="240">
        <f t="shared" si="159"/>
        <v>1386</v>
      </c>
      <c r="B1391" s="129" t="s">
        <v>79</v>
      </c>
      <c r="C1391" s="129" t="s">
        <v>20</v>
      </c>
      <c r="D1391" s="129" t="s">
        <v>20</v>
      </c>
      <c r="E1391" s="129" t="s">
        <v>20</v>
      </c>
      <c r="F1391" s="74">
        <f t="shared" si="163"/>
        <v>133</v>
      </c>
      <c r="G1391" s="13" t="s" ph="1">
        <v>3415</v>
      </c>
      <c r="H1391" s="126" t="s">
        <v>1366</v>
      </c>
      <c r="I1391" s="81">
        <v>63.72</v>
      </c>
      <c r="J1391" s="80" t="str">
        <f t="shared" si="160"/>
        <v>A</v>
      </c>
      <c r="K1391" s="78"/>
      <c r="L1391" s="79">
        <v>1996</v>
      </c>
      <c r="M1391" s="79" t="str" cm="1">
        <f t="array" ref="M1391">_xlfn.IFS(X1391="賃借施設","－",L1391&gt;=2006,"a",L1391&gt;=1986,"b",L1391&gt;=1976,"c",L1391&lt;=1975,"d")</f>
        <v>b</v>
      </c>
      <c r="N1391" s="79" t="str" cm="1">
        <f t="array" ref="N1391">_xlfn.IFS(X1391="賃借施設","－",L1391&gt;=2005,"a",L1391&gt;=1985,"b",L1391&gt;=1975,"c",L1391&lt;=1974,"d")</f>
        <v>b</v>
      </c>
      <c r="O1391" s="79" t="str">
        <f t="shared" si="161"/>
        <v/>
      </c>
      <c r="P1391" s="79" t="str">
        <f t="shared" si="162"/>
        <v>D</v>
      </c>
      <c r="Q1391" s="79" t="s">
        <v>1865</v>
      </c>
      <c r="R1391" s="79" t="s">
        <v>1825</v>
      </c>
      <c r="S1391" s="127" t="s">
        <v>439</v>
      </c>
      <c r="T1391" s="127" t="s">
        <v>1056</v>
      </c>
      <c r="U1391" s="127" t="s">
        <v>1059</v>
      </c>
      <c r="V1391" s="124" t="s">
        <v>2041</v>
      </c>
      <c r="W1391" s="116" t="s">
        <v>1775</v>
      </c>
      <c r="X1391" s="116" t="s">
        <v>1757</v>
      </c>
      <c r="Y1391" s="114">
        <v>35</v>
      </c>
      <c r="Z1391" s="127"/>
      <c r="AA1391" s="124"/>
      <c r="AB1391" s="126"/>
      <c r="AC1391" s="124"/>
      <c r="AD1391" s="124"/>
      <c r="AE1391" s="175"/>
      <c r="AF1391" s="175"/>
      <c r="AG1391" s="124"/>
      <c r="AH1391" s="124"/>
      <c r="AI1391" s="124"/>
      <c r="AJ1391" s="124"/>
      <c r="AK1391" s="124"/>
    </row>
    <row r="1392" spans="1:37" ht="26.25" customHeight="1">
      <c r="A1392" s="240">
        <f t="shared" si="159"/>
        <v>1387</v>
      </c>
      <c r="B1392" s="129" t="s">
        <v>79</v>
      </c>
      <c r="C1392" s="129" t="s">
        <v>20</v>
      </c>
      <c r="D1392" s="129" t="s">
        <v>20</v>
      </c>
      <c r="E1392" s="129" t="s">
        <v>20</v>
      </c>
      <c r="F1392" s="74">
        <f t="shared" si="163"/>
        <v>134</v>
      </c>
      <c r="G1392" s="13" t="s" ph="1">
        <v>3416</v>
      </c>
      <c r="H1392" s="126" t="s">
        <v>1367</v>
      </c>
      <c r="I1392" s="81">
        <v>21.12</v>
      </c>
      <c r="J1392" s="80" t="str">
        <f t="shared" si="160"/>
        <v>A</v>
      </c>
      <c r="K1392" s="78"/>
      <c r="L1392" s="79">
        <v>2008</v>
      </c>
      <c r="M1392" s="79" t="str" cm="1">
        <f t="array" ref="M1392">_xlfn.IFS(X1392="賃借施設","－",L1392&gt;=2006,"a",L1392&gt;=1986,"b",L1392&gt;=1976,"c",L1392&lt;=1975,"d")</f>
        <v>a</v>
      </c>
      <c r="N1392" s="79" t="str" cm="1">
        <f t="array" ref="N1392">_xlfn.IFS(X1392="賃借施設","－",L1392&gt;=2005,"a",L1392&gt;=1985,"b",L1392&gt;=1975,"c",L1392&lt;=1974,"d")</f>
        <v>a</v>
      </c>
      <c r="O1392" s="79" t="str">
        <f t="shared" si="161"/>
        <v/>
      </c>
      <c r="P1392" s="79" t="str">
        <f t="shared" si="162"/>
        <v>A</v>
      </c>
      <c r="Q1392" s="79" t="s">
        <v>1865</v>
      </c>
      <c r="R1392" s="79" t="s">
        <v>1825</v>
      </c>
      <c r="S1392" s="127" t="s">
        <v>439</v>
      </c>
      <c r="T1392" s="127" t="s">
        <v>1056</v>
      </c>
      <c r="U1392" s="127" t="s">
        <v>1059</v>
      </c>
      <c r="V1392" s="124" t="s">
        <v>2041</v>
      </c>
      <c r="W1392" s="116" t="s">
        <v>1775</v>
      </c>
      <c r="X1392" s="116" t="s">
        <v>1757</v>
      </c>
      <c r="Y1392" s="114">
        <v>36</v>
      </c>
      <c r="Z1392" s="127"/>
      <c r="AA1392" s="124"/>
      <c r="AB1392" s="126"/>
      <c r="AC1392" s="124"/>
      <c r="AD1392" s="124"/>
      <c r="AE1392" s="175"/>
      <c r="AF1392" s="175"/>
      <c r="AG1392" s="124"/>
      <c r="AH1392" s="124"/>
      <c r="AI1392" s="124"/>
      <c r="AJ1392" s="124"/>
      <c r="AK1392" s="124"/>
    </row>
    <row r="1393" spans="1:37" ht="26.25" customHeight="1">
      <c r="A1393" s="240">
        <f t="shared" si="159"/>
        <v>1388</v>
      </c>
      <c r="B1393" s="129" t="s">
        <v>79</v>
      </c>
      <c r="C1393" s="129" t="s">
        <v>20</v>
      </c>
      <c r="D1393" s="129" t="s">
        <v>20</v>
      </c>
      <c r="E1393" s="129" t="s">
        <v>20</v>
      </c>
      <c r="F1393" s="74">
        <f t="shared" si="163"/>
        <v>135</v>
      </c>
      <c r="G1393" s="13" t="s" ph="1">
        <v>3417</v>
      </c>
      <c r="H1393" s="126" t="s">
        <v>1368</v>
      </c>
      <c r="I1393" s="81">
        <v>21.12</v>
      </c>
      <c r="J1393" s="80" t="str">
        <f t="shared" si="160"/>
        <v>A</v>
      </c>
      <c r="K1393" s="78"/>
      <c r="L1393" s="79">
        <v>2004</v>
      </c>
      <c r="M1393" s="79" t="str" cm="1">
        <f t="array" ref="M1393">_xlfn.IFS(X1393="賃借施設","－",L1393&gt;=2006,"a",L1393&gt;=1986,"b",L1393&gt;=1976,"c",L1393&lt;=1975,"d")</f>
        <v>b</v>
      </c>
      <c r="N1393" s="79" t="str" cm="1">
        <f t="array" ref="N1393">_xlfn.IFS(X1393="賃借施設","－",L1393&gt;=2005,"a",L1393&gt;=1985,"b",L1393&gt;=1975,"c",L1393&lt;=1974,"d")</f>
        <v>b</v>
      </c>
      <c r="O1393" s="79" t="str">
        <f t="shared" si="161"/>
        <v/>
      </c>
      <c r="P1393" s="79" t="str">
        <f t="shared" si="162"/>
        <v>D</v>
      </c>
      <c r="Q1393" s="79" t="s">
        <v>1865</v>
      </c>
      <c r="R1393" s="79" t="s">
        <v>1825</v>
      </c>
      <c r="S1393" s="127" t="s">
        <v>439</v>
      </c>
      <c r="T1393" s="127" t="s">
        <v>1056</v>
      </c>
      <c r="U1393" s="127" t="s">
        <v>1059</v>
      </c>
      <c r="V1393" s="124" t="s">
        <v>2041</v>
      </c>
      <c r="W1393" s="116" t="s">
        <v>1775</v>
      </c>
      <c r="X1393" s="116" t="s">
        <v>1757</v>
      </c>
      <c r="Y1393" s="114">
        <v>37</v>
      </c>
      <c r="Z1393" s="127"/>
      <c r="AA1393" s="124"/>
      <c r="AB1393" s="126"/>
      <c r="AC1393" s="124"/>
      <c r="AD1393" s="124"/>
      <c r="AE1393" s="175"/>
      <c r="AF1393" s="175"/>
      <c r="AG1393" s="124"/>
      <c r="AH1393" s="124"/>
      <c r="AI1393" s="124"/>
      <c r="AJ1393" s="124"/>
      <c r="AK1393" s="124"/>
    </row>
    <row r="1394" spans="1:37" ht="26.25" customHeight="1">
      <c r="A1394" s="240">
        <f t="shared" si="159"/>
        <v>1389</v>
      </c>
      <c r="B1394" s="129" t="s">
        <v>79</v>
      </c>
      <c r="C1394" s="129" t="s">
        <v>20</v>
      </c>
      <c r="D1394" s="129" t="s">
        <v>20</v>
      </c>
      <c r="E1394" s="129" t="s">
        <v>20</v>
      </c>
      <c r="F1394" s="74">
        <f t="shared" si="163"/>
        <v>136</v>
      </c>
      <c r="G1394" s="13" t="s" ph="1">
        <v>3418</v>
      </c>
      <c r="H1394" s="126" t="s">
        <v>1369</v>
      </c>
      <c r="I1394" s="81">
        <v>19.2</v>
      </c>
      <c r="J1394" s="80" t="str">
        <f t="shared" si="160"/>
        <v>A</v>
      </c>
      <c r="K1394" s="78"/>
      <c r="L1394" s="79">
        <v>1995</v>
      </c>
      <c r="M1394" s="79" t="str" cm="1">
        <f t="array" ref="M1394">_xlfn.IFS(X1394="賃借施設","－",L1394&gt;=2006,"a",L1394&gt;=1986,"b",L1394&gt;=1976,"c",L1394&lt;=1975,"d")</f>
        <v>b</v>
      </c>
      <c r="N1394" s="79" t="str" cm="1">
        <f t="array" ref="N1394">_xlfn.IFS(X1394="賃借施設","－",L1394&gt;=2005,"a",L1394&gt;=1985,"b",L1394&gt;=1975,"c",L1394&lt;=1974,"d")</f>
        <v>b</v>
      </c>
      <c r="O1394" s="79" t="str">
        <f t="shared" si="161"/>
        <v/>
      </c>
      <c r="P1394" s="79" t="str">
        <f t="shared" si="162"/>
        <v>D</v>
      </c>
      <c r="Q1394" s="79" t="s">
        <v>1865</v>
      </c>
      <c r="R1394" s="79" t="s">
        <v>1825</v>
      </c>
      <c r="S1394" s="127" t="s">
        <v>439</v>
      </c>
      <c r="T1394" s="127" t="s">
        <v>1056</v>
      </c>
      <c r="U1394" s="127" t="s">
        <v>1059</v>
      </c>
      <c r="V1394" s="124" t="s">
        <v>2041</v>
      </c>
      <c r="W1394" s="116" t="s">
        <v>1775</v>
      </c>
      <c r="X1394" s="116" t="s">
        <v>1757</v>
      </c>
      <c r="Y1394" s="114">
        <v>38</v>
      </c>
      <c r="Z1394" s="127"/>
      <c r="AA1394" s="124"/>
      <c r="AB1394" s="126"/>
      <c r="AC1394" s="124"/>
      <c r="AD1394" s="124"/>
      <c r="AE1394" s="175"/>
      <c r="AF1394" s="175"/>
      <c r="AG1394" s="124"/>
      <c r="AH1394" s="124"/>
      <c r="AI1394" s="124"/>
      <c r="AJ1394" s="124"/>
      <c r="AK1394" s="124"/>
    </row>
    <row r="1395" spans="1:37" ht="26.25" customHeight="1">
      <c r="A1395" s="240">
        <f t="shared" si="159"/>
        <v>1390</v>
      </c>
      <c r="B1395" s="129" t="s">
        <v>79</v>
      </c>
      <c r="C1395" s="129" t="s">
        <v>20</v>
      </c>
      <c r="D1395" s="129" t="s">
        <v>20</v>
      </c>
      <c r="E1395" s="129" t="s">
        <v>20</v>
      </c>
      <c r="F1395" s="74">
        <f t="shared" si="163"/>
        <v>137</v>
      </c>
      <c r="G1395" s="13" t="s" ph="1">
        <v>3419</v>
      </c>
      <c r="H1395" s="126" t="s">
        <v>1370</v>
      </c>
      <c r="I1395" s="81">
        <v>6.17</v>
      </c>
      <c r="J1395" s="80" t="str">
        <f t="shared" si="160"/>
        <v>A</v>
      </c>
      <c r="K1395" s="78"/>
      <c r="L1395" s="79">
        <v>1993</v>
      </c>
      <c r="M1395" s="79" t="str" cm="1">
        <f t="array" ref="M1395">_xlfn.IFS(X1395="賃借施設","－",L1395&gt;=2006,"a",L1395&gt;=1986,"b",L1395&gt;=1976,"c",L1395&lt;=1975,"d")</f>
        <v>b</v>
      </c>
      <c r="N1395" s="79" t="str" cm="1">
        <f t="array" ref="N1395">_xlfn.IFS(X1395="賃借施設","－",L1395&gt;=2005,"a",L1395&gt;=1985,"b",L1395&gt;=1975,"c",L1395&lt;=1974,"d")</f>
        <v>b</v>
      </c>
      <c r="O1395" s="79" t="str">
        <f t="shared" si="161"/>
        <v/>
      </c>
      <c r="P1395" s="79" t="str">
        <f t="shared" si="162"/>
        <v>D</v>
      </c>
      <c r="Q1395" s="79" t="s">
        <v>1865</v>
      </c>
      <c r="R1395" s="79" t="s">
        <v>1825</v>
      </c>
      <c r="S1395" s="127" t="s">
        <v>439</v>
      </c>
      <c r="T1395" s="127" t="s">
        <v>1056</v>
      </c>
      <c r="U1395" s="127" t="s">
        <v>1059</v>
      </c>
      <c r="V1395" s="124" t="s">
        <v>2041</v>
      </c>
      <c r="W1395" s="116" t="s">
        <v>1775</v>
      </c>
      <c r="X1395" s="116" t="s">
        <v>1757</v>
      </c>
      <c r="Y1395" s="114">
        <v>39</v>
      </c>
      <c r="Z1395" s="127"/>
      <c r="AA1395" s="124"/>
      <c r="AB1395" s="126"/>
      <c r="AC1395" s="124"/>
      <c r="AD1395" s="124"/>
      <c r="AE1395" s="175"/>
      <c r="AF1395" s="175"/>
      <c r="AG1395" s="124"/>
      <c r="AH1395" s="124"/>
      <c r="AI1395" s="124"/>
      <c r="AJ1395" s="124"/>
      <c r="AK1395" s="124"/>
    </row>
    <row r="1396" spans="1:37" ht="26.25" customHeight="1">
      <c r="A1396" s="240">
        <f t="shared" si="159"/>
        <v>1391</v>
      </c>
      <c r="B1396" s="129" t="s">
        <v>79</v>
      </c>
      <c r="C1396" s="129" t="s">
        <v>20</v>
      </c>
      <c r="D1396" s="129" t="s">
        <v>20</v>
      </c>
      <c r="E1396" s="129" t="s">
        <v>20</v>
      </c>
      <c r="F1396" s="74">
        <f t="shared" si="163"/>
        <v>138</v>
      </c>
      <c r="G1396" s="13" t="s" ph="1">
        <v>3420</v>
      </c>
      <c r="H1396" s="126" t="s">
        <v>1371</v>
      </c>
      <c r="I1396" s="81">
        <v>13.45</v>
      </c>
      <c r="J1396" s="80" t="str">
        <f t="shared" si="160"/>
        <v>A</v>
      </c>
      <c r="K1396" s="78"/>
      <c r="L1396" s="79">
        <v>1999</v>
      </c>
      <c r="M1396" s="79" t="str" cm="1">
        <f t="array" ref="M1396">_xlfn.IFS(X1396="賃借施設","－",L1396&gt;=2006,"a",L1396&gt;=1986,"b",L1396&gt;=1976,"c",L1396&lt;=1975,"d")</f>
        <v>b</v>
      </c>
      <c r="N1396" s="79" t="str" cm="1">
        <f t="array" ref="N1396">_xlfn.IFS(X1396="賃借施設","－",L1396&gt;=2005,"a",L1396&gt;=1985,"b",L1396&gt;=1975,"c",L1396&lt;=1974,"d")</f>
        <v>b</v>
      </c>
      <c r="O1396" s="79" t="str">
        <f t="shared" si="161"/>
        <v/>
      </c>
      <c r="P1396" s="79" t="str">
        <f t="shared" si="162"/>
        <v>D</v>
      </c>
      <c r="Q1396" s="79" t="s">
        <v>1865</v>
      </c>
      <c r="R1396" s="79" t="s">
        <v>1825</v>
      </c>
      <c r="S1396" s="127" t="s">
        <v>439</v>
      </c>
      <c r="T1396" s="127" t="s">
        <v>1056</v>
      </c>
      <c r="U1396" s="127" t="s">
        <v>1059</v>
      </c>
      <c r="V1396" s="124" t="s">
        <v>2041</v>
      </c>
      <c r="W1396" s="116" t="s">
        <v>1775</v>
      </c>
      <c r="X1396" s="116" t="s">
        <v>1757</v>
      </c>
      <c r="Y1396" s="114">
        <v>40</v>
      </c>
      <c r="Z1396" s="127"/>
      <c r="AA1396" s="124"/>
      <c r="AB1396" s="126"/>
      <c r="AC1396" s="124"/>
      <c r="AD1396" s="124"/>
      <c r="AE1396" s="175"/>
      <c r="AF1396" s="175"/>
      <c r="AG1396" s="124"/>
      <c r="AH1396" s="124"/>
      <c r="AI1396" s="124"/>
      <c r="AJ1396" s="124"/>
      <c r="AK1396" s="124"/>
    </row>
    <row r="1397" spans="1:37" ht="26.25" customHeight="1">
      <c r="A1397" s="240">
        <f t="shared" si="159"/>
        <v>1392</v>
      </c>
      <c r="B1397" s="129" t="s">
        <v>79</v>
      </c>
      <c r="C1397" s="129" t="s">
        <v>20</v>
      </c>
      <c r="D1397" s="129" t="s">
        <v>20</v>
      </c>
      <c r="E1397" s="129" t="s">
        <v>20</v>
      </c>
      <c r="F1397" s="74">
        <f t="shared" si="163"/>
        <v>139</v>
      </c>
      <c r="G1397" s="13" t="s" ph="1">
        <v>3421</v>
      </c>
      <c r="H1397" s="126" t="s">
        <v>1372</v>
      </c>
      <c r="I1397" s="81">
        <v>14.34</v>
      </c>
      <c r="J1397" s="80" t="str">
        <f t="shared" si="160"/>
        <v>A</v>
      </c>
      <c r="K1397" s="78"/>
      <c r="L1397" s="79">
        <v>1989</v>
      </c>
      <c r="M1397" s="79" t="str" cm="1">
        <f t="array" ref="M1397">_xlfn.IFS(X1397="賃借施設","－",L1397&gt;=2006,"a",L1397&gt;=1986,"b",L1397&gt;=1976,"c",L1397&lt;=1975,"d")</f>
        <v>b</v>
      </c>
      <c r="N1397" s="79" t="str" cm="1">
        <f t="array" ref="N1397">_xlfn.IFS(X1397="賃借施設","－",L1397&gt;=2005,"a",L1397&gt;=1985,"b",L1397&gt;=1975,"c",L1397&lt;=1974,"d")</f>
        <v>b</v>
      </c>
      <c r="O1397" s="79" t="str">
        <f t="shared" si="161"/>
        <v/>
      </c>
      <c r="P1397" s="79" t="str">
        <f t="shared" si="162"/>
        <v>D</v>
      </c>
      <c r="Q1397" s="79" t="s">
        <v>1865</v>
      </c>
      <c r="R1397" s="79" t="s">
        <v>1825</v>
      </c>
      <c r="S1397" s="127" t="s">
        <v>439</v>
      </c>
      <c r="T1397" s="127" t="s">
        <v>1056</v>
      </c>
      <c r="U1397" s="127" t="s">
        <v>1059</v>
      </c>
      <c r="V1397" s="124" t="s">
        <v>2041</v>
      </c>
      <c r="W1397" s="116" t="s">
        <v>1775</v>
      </c>
      <c r="X1397" s="116" t="s">
        <v>1757</v>
      </c>
      <c r="Y1397" s="114">
        <v>41</v>
      </c>
      <c r="Z1397" s="127"/>
      <c r="AA1397" s="124"/>
      <c r="AB1397" s="126"/>
      <c r="AC1397" s="124"/>
      <c r="AD1397" s="124"/>
      <c r="AE1397" s="175"/>
      <c r="AF1397" s="175"/>
      <c r="AG1397" s="124"/>
      <c r="AH1397" s="124"/>
      <c r="AI1397" s="124"/>
      <c r="AJ1397" s="124"/>
      <c r="AK1397" s="124"/>
    </row>
    <row r="1398" spans="1:37" ht="26.25" customHeight="1">
      <c r="A1398" s="240">
        <f t="shared" si="159"/>
        <v>1393</v>
      </c>
      <c r="B1398" s="129" t="s">
        <v>79</v>
      </c>
      <c r="C1398" s="129" t="s">
        <v>20</v>
      </c>
      <c r="D1398" s="129" t="s">
        <v>20</v>
      </c>
      <c r="E1398" s="129" t="s">
        <v>20</v>
      </c>
      <c r="F1398" s="74">
        <f t="shared" si="163"/>
        <v>140</v>
      </c>
      <c r="G1398" s="13" t="s" ph="1">
        <v>3422</v>
      </c>
      <c r="H1398" s="126" t="s">
        <v>1373</v>
      </c>
      <c r="I1398" s="81">
        <v>191.85</v>
      </c>
      <c r="J1398" s="80" t="str">
        <f t="shared" si="160"/>
        <v>A</v>
      </c>
      <c r="K1398" s="78"/>
      <c r="L1398" s="79">
        <v>1982</v>
      </c>
      <c r="M1398" s="79" t="str" cm="1">
        <f t="array" ref="M1398">_xlfn.IFS(X1398="賃借施設","－",L1398&gt;=2006,"a",L1398&gt;=1986,"b",L1398&gt;=1976,"c",L1398&lt;=1975,"d")</f>
        <v>c</v>
      </c>
      <c r="N1398" s="79" t="str" cm="1">
        <f t="array" ref="N1398">_xlfn.IFS(X1398="賃借施設","－",L1398&gt;=2005,"a",L1398&gt;=1985,"b",L1398&gt;=1975,"c",L1398&lt;=1974,"d")</f>
        <v>c</v>
      </c>
      <c r="O1398" s="79" t="str">
        <f t="shared" si="161"/>
        <v/>
      </c>
      <c r="P1398" s="79" t="str">
        <f t="shared" si="162"/>
        <v>G</v>
      </c>
      <c r="Q1398" s="79" t="s">
        <v>1865</v>
      </c>
      <c r="R1398" s="79" t="s">
        <v>1825</v>
      </c>
      <c r="S1398" s="127" t="s">
        <v>439</v>
      </c>
      <c r="T1398" s="127" t="s">
        <v>1056</v>
      </c>
      <c r="U1398" s="127" t="s">
        <v>1059</v>
      </c>
      <c r="V1398" s="124" t="s">
        <v>2041</v>
      </c>
      <c r="W1398" s="116" t="s">
        <v>1776</v>
      </c>
      <c r="X1398" s="116" t="s">
        <v>1757</v>
      </c>
      <c r="Y1398" s="114">
        <v>36</v>
      </c>
      <c r="Z1398" s="127"/>
      <c r="AA1398" s="124"/>
      <c r="AB1398" s="126"/>
      <c r="AC1398" s="124"/>
      <c r="AD1398" s="124"/>
      <c r="AE1398" s="175"/>
      <c r="AF1398" s="175"/>
      <c r="AG1398" s="124"/>
      <c r="AH1398" s="124"/>
      <c r="AI1398" s="124"/>
      <c r="AJ1398" s="124"/>
      <c r="AK1398" s="124"/>
    </row>
    <row r="1399" spans="1:37" ht="26.25" customHeight="1">
      <c r="A1399" s="240">
        <f t="shared" si="159"/>
        <v>1394</v>
      </c>
      <c r="B1399" s="129" t="s">
        <v>79</v>
      </c>
      <c r="C1399" s="129" t="s">
        <v>20</v>
      </c>
      <c r="D1399" s="129" t="s">
        <v>20</v>
      </c>
      <c r="E1399" s="129" t="s">
        <v>20</v>
      </c>
      <c r="F1399" s="74">
        <f t="shared" si="163"/>
        <v>141</v>
      </c>
      <c r="G1399" s="13" t="s" ph="1">
        <v>3423</v>
      </c>
      <c r="H1399" s="126" t="s">
        <v>1374</v>
      </c>
      <c r="I1399" s="81">
        <v>52.45</v>
      </c>
      <c r="J1399" s="80" t="str">
        <f t="shared" si="160"/>
        <v>A</v>
      </c>
      <c r="K1399" s="78"/>
      <c r="L1399" s="79">
        <v>2000</v>
      </c>
      <c r="M1399" s="79" t="str" cm="1">
        <f t="array" ref="M1399">_xlfn.IFS(X1399="賃借施設","－",L1399&gt;=2006,"a",L1399&gt;=1986,"b",L1399&gt;=1976,"c",L1399&lt;=1975,"d")</f>
        <v>b</v>
      </c>
      <c r="N1399" s="79" t="str" cm="1">
        <f t="array" ref="N1399">_xlfn.IFS(X1399="賃借施設","－",L1399&gt;=2005,"a",L1399&gt;=1985,"b",L1399&gt;=1975,"c",L1399&lt;=1974,"d")</f>
        <v>b</v>
      </c>
      <c r="O1399" s="79" t="str">
        <f t="shared" si="161"/>
        <v/>
      </c>
      <c r="P1399" s="79" t="str">
        <f t="shared" si="162"/>
        <v>D</v>
      </c>
      <c r="Q1399" s="79" t="s">
        <v>1865</v>
      </c>
      <c r="R1399" s="79" t="s">
        <v>1825</v>
      </c>
      <c r="S1399" s="127" t="s">
        <v>439</v>
      </c>
      <c r="T1399" s="127" t="s">
        <v>1056</v>
      </c>
      <c r="U1399" s="127" t="s">
        <v>1059</v>
      </c>
      <c r="V1399" s="124" t="s">
        <v>2041</v>
      </c>
      <c r="W1399" s="116" t="s">
        <v>1776</v>
      </c>
      <c r="X1399" s="116" t="s">
        <v>1757</v>
      </c>
      <c r="Y1399" s="114">
        <v>37</v>
      </c>
      <c r="Z1399" s="127"/>
      <c r="AA1399" s="124"/>
      <c r="AB1399" s="126"/>
      <c r="AC1399" s="124"/>
      <c r="AD1399" s="124"/>
      <c r="AE1399" s="175"/>
      <c r="AF1399" s="175"/>
      <c r="AG1399" s="124"/>
      <c r="AH1399" s="124"/>
      <c r="AI1399" s="124"/>
      <c r="AJ1399" s="124"/>
      <c r="AK1399" s="124"/>
    </row>
    <row r="1400" spans="1:37" ht="26.25" customHeight="1">
      <c r="A1400" s="240">
        <f t="shared" si="159"/>
        <v>1395</v>
      </c>
      <c r="B1400" s="129" t="s">
        <v>79</v>
      </c>
      <c r="C1400" s="129" t="s">
        <v>20</v>
      </c>
      <c r="D1400" s="129" t="s">
        <v>20</v>
      </c>
      <c r="E1400" s="129" t="s">
        <v>20</v>
      </c>
      <c r="F1400" s="74">
        <f t="shared" si="163"/>
        <v>142</v>
      </c>
      <c r="G1400" s="13" t="s" ph="1">
        <v>3424</v>
      </c>
      <c r="H1400" s="126" t="s">
        <v>1375</v>
      </c>
      <c r="I1400" s="81">
        <v>2.4</v>
      </c>
      <c r="J1400" s="80" t="str">
        <f t="shared" si="160"/>
        <v>A</v>
      </c>
      <c r="K1400" s="78"/>
      <c r="L1400" s="79">
        <v>1992</v>
      </c>
      <c r="M1400" s="79" t="str" cm="1">
        <f t="array" ref="M1400">_xlfn.IFS(X1400="賃借施設","－",L1400&gt;=2006,"a",L1400&gt;=1986,"b",L1400&gt;=1976,"c",L1400&lt;=1975,"d")</f>
        <v>b</v>
      </c>
      <c r="N1400" s="79" t="str" cm="1">
        <f t="array" ref="N1400">_xlfn.IFS(X1400="賃借施設","－",L1400&gt;=2005,"a",L1400&gt;=1985,"b",L1400&gt;=1975,"c",L1400&lt;=1974,"d")</f>
        <v>b</v>
      </c>
      <c r="O1400" s="79" t="str">
        <f t="shared" si="161"/>
        <v/>
      </c>
      <c r="P1400" s="79" t="str">
        <f t="shared" si="162"/>
        <v>D</v>
      </c>
      <c r="Q1400" s="79" t="s">
        <v>1865</v>
      </c>
      <c r="R1400" s="79" t="s">
        <v>1825</v>
      </c>
      <c r="S1400" s="127" t="s">
        <v>439</v>
      </c>
      <c r="T1400" s="127" t="s">
        <v>1056</v>
      </c>
      <c r="U1400" s="127" t="s">
        <v>1059</v>
      </c>
      <c r="V1400" s="124" t="s">
        <v>2041</v>
      </c>
      <c r="W1400" s="116" t="s">
        <v>1776</v>
      </c>
      <c r="X1400" s="116" t="s">
        <v>1757</v>
      </c>
      <c r="Y1400" s="114">
        <v>38</v>
      </c>
      <c r="Z1400" s="127"/>
      <c r="AA1400" s="124"/>
      <c r="AB1400" s="126"/>
      <c r="AC1400" s="124"/>
      <c r="AD1400" s="124"/>
      <c r="AE1400" s="175"/>
      <c r="AF1400" s="175"/>
      <c r="AG1400" s="124"/>
      <c r="AH1400" s="124"/>
      <c r="AI1400" s="124"/>
      <c r="AJ1400" s="124"/>
      <c r="AK1400" s="124"/>
    </row>
    <row r="1401" spans="1:37" ht="26.25" customHeight="1">
      <c r="A1401" s="240">
        <f t="shared" si="159"/>
        <v>1396</v>
      </c>
      <c r="B1401" s="129" t="s">
        <v>79</v>
      </c>
      <c r="C1401" s="129" t="s">
        <v>20</v>
      </c>
      <c r="D1401" s="129" t="s">
        <v>20</v>
      </c>
      <c r="E1401" s="129" t="s">
        <v>20</v>
      </c>
      <c r="F1401" s="74">
        <f t="shared" si="163"/>
        <v>143</v>
      </c>
      <c r="G1401" s="13" t="s" ph="1">
        <v>3425</v>
      </c>
      <c r="H1401" s="126" t="s">
        <v>1376</v>
      </c>
      <c r="I1401" s="81">
        <v>40.9</v>
      </c>
      <c r="J1401" s="80" t="str">
        <f t="shared" si="160"/>
        <v>A</v>
      </c>
      <c r="K1401" s="78"/>
      <c r="L1401" s="79">
        <v>1997</v>
      </c>
      <c r="M1401" s="79" t="str" cm="1">
        <f t="array" ref="M1401">_xlfn.IFS(X1401="賃借施設","－",L1401&gt;=2006,"a",L1401&gt;=1986,"b",L1401&gt;=1976,"c",L1401&lt;=1975,"d")</f>
        <v>b</v>
      </c>
      <c r="N1401" s="79" t="str" cm="1">
        <f t="array" ref="N1401">_xlfn.IFS(X1401="賃借施設","－",L1401&gt;=2005,"a",L1401&gt;=1985,"b",L1401&gt;=1975,"c",L1401&lt;=1974,"d")</f>
        <v>b</v>
      </c>
      <c r="O1401" s="79" t="str">
        <f t="shared" si="161"/>
        <v/>
      </c>
      <c r="P1401" s="79" t="str">
        <f t="shared" si="162"/>
        <v>D</v>
      </c>
      <c r="Q1401" s="79" t="s">
        <v>1865</v>
      </c>
      <c r="R1401" s="79" t="s">
        <v>1825</v>
      </c>
      <c r="S1401" s="127" t="s">
        <v>439</v>
      </c>
      <c r="T1401" s="127" t="s">
        <v>1056</v>
      </c>
      <c r="U1401" s="127" t="s">
        <v>1059</v>
      </c>
      <c r="V1401" s="124" t="s">
        <v>2041</v>
      </c>
      <c r="W1401" s="116" t="s">
        <v>1776</v>
      </c>
      <c r="X1401" s="116" t="s">
        <v>1757</v>
      </c>
      <c r="Y1401" s="114">
        <v>39</v>
      </c>
      <c r="Z1401" s="127"/>
      <c r="AA1401" s="124"/>
      <c r="AB1401" s="126"/>
      <c r="AC1401" s="124"/>
      <c r="AD1401" s="124"/>
      <c r="AE1401" s="175"/>
      <c r="AF1401" s="175"/>
      <c r="AG1401" s="124"/>
      <c r="AH1401" s="124"/>
      <c r="AI1401" s="124"/>
      <c r="AJ1401" s="124"/>
      <c r="AK1401" s="124"/>
    </row>
    <row r="1402" spans="1:37" ht="26.25" customHeight="1">
      <c r="A1402" s="240">
        <f t="shared" si="159"/>
        <v>1397</v>
      </c>
      <c r="B1402" s="129" t="s">
        <v>79</v>
      </c>
      <c r="C1402" s="129" t="s">
        <v>20</v>
      </c>
      <c r="D1402" s="129" t="s">
        <v>20</v>
      </c>
      <c r="E1402" s="129" t="s">
        <v>20</v>
      </c>
      <c r="F1402" s="74">
        <f t="shared" si="163"/>
        <v>144</v>
      </c>
      <c r="G1402" s="13" t="s" ph="1">
        <v>3426</v>
      </c>
      <c r="H1402" s="126" t="s">
        <v>1377</v>
      </c>
      <c r="I1402" s="81">
        <v>337.89</v>
      </c>
      <c r="J1402" s="80" t="str">
        <f t="shared" si="160"/>
        <v>A</v>
      </c>
      <c r="K1402" s="78"/>
      <c r="L1402" s="79">
        <v>1990</v>
      </c>
      <c r="M1402" s="79" t="str" cm="1">
        <f t="array" ref="M1402">_xlfn.IFS(X1402="賃借施設","－",L1402&gt;=2006,"a",L1402&gt;=1986,"b",L1402&gt;=1976,"c",L1402&lt;=1975,"d")</f>
        <v>b</v>
      </c>
      <c r="N1402" s="79" t="str" cm="1">
        <f t="array" ref="N1402">_xlfn.IFS(X1402="賃借施設","－",L1402&gt;=2005,"a",L1402&gt;=1985,"b",L1402&gt;=1975,"c",L1402&lt;=1974,"d")</f>
        <v>b</v>
      </c>
      <c r="O1402" s="79" t="str">
        <f t="shared" si="161"/>
        <v/>
      </c>
      <c r="P1402" s="79" t="str">
        <f t="shared" si="162"/>
        <v>D</v>
      </c>
      <c r="Q1402" s="79" t="s">
        <v>1865</v>
      </c>
      <c r="R1402" s="79" t="s">
        <v>1825</v>
      </c>
      <c r="S1402" s="127" t="s">
        <v>439</v>
      </c>
      <c r="T1402" s="127" t="s">
        <v>1056</v>
      </c>
      <c r="U1402" s="127" t="s">
        <v>1059</v>
      </c>
      <c r="V1402" s="124" t="s">
        <v>2041</v>
      </c>
      <c r="W1402" s="116" t="s">
        <v>1777</v>
      </c>
      <c r="X1402" s="116" t="s">
        <v>1757</v>
      </c>
      <c r="Y1402" s="114">
        <v>49</v>
      </c>
      <c r="Z1402" s="127"/>
      <c r="AA1402" s="124"/>
      <c r="AB1402" s="126"/>
      <c r="AC1402" s="124"/>
      <c r="AD1402" s="124"/>
      <c r="AE1402" s="175"/>
      <c r="AF1402" s="175"/>
      <c r="AG1402" s="124"/>
      <c r="AH1402" s="124"/>
      <c r="AI1402" s="124"/>
      <c r="AJ1402" s="124"/>
      <c r="AK1402" s="124"/>
    </row>
    <row r="1403" spans="1:37" ht="26.25" customHeight="1">
      <c r="A1403" s="240">
        <f t="shared" si="159"/>
        <v>1398</v>
      </c>
      <c r="B1403" s="129" t="s">
        <v>79</v>
      </c>
      <c r="C1403" s="129" t="s">
        <v>20</v>
      </c>
      <c r="D1403" s="129" t="s">
        <v>20</v>
      </c>
      <c r="E1403" s="129" t="s">
        <v>20</v>
      </c>
      <c r="F1403" s="74">
        <f t="shared" si="163"/>
        <v>145</v>
      </c>
      <c r="G1403" s="13" t="s" ph="1">
        <v>3427</v>
      </c>
      <c r="H1403" s="126" t="s">
        <v>1378</v>
      </c>
      <c r="I1403" s="81">
        <v>8.25</v>
      </c>
      <c r="J1403" s="80" t="str">
        <f t="shared" si="160"/>
        <v>A</v>
      </c>
      <c r="K1403" s="78"/>
      <c r="L1403" s="79">
        <v>1988</v>
      </c>
      <c r="M1403" s="79" t="str" cm="1">
        <f t="array" ref="M1403">_xlfn.IFS(X1403="賃借施設","－",L1403&gt;=2006,"a",L1403&gt;=1986,"b",L1403&gt;=1976,"c",L1403&lt;=1975,"d")</f>
        <v>b</v>
      </c>
      <c r="N1403" s="79" t="str" cm="1">
        <f t="array" ref="N1403">_xlfn.IFS(X1403="賃借施設","－",L1403&gt;=2005,"a",L1403&gt;=1985,"b",L1403&gt;=1975,"c",L1403&lt;=1974,"d")</f>
        <v>b</v>
      </c>
      <c r="O1403" s="79" t="str">
        <f t="shared" si="161"/>
        <v/>
      </c>
      <c r="P1403" s="79" t="str">
        <f t="shared" si="162"/>
        <v>D</v>
      </c>
      <c r="Q1403" s="79" t="s">
        <v>1865</v>
      </c>
      <c r="R1403" s="79" t="s">
        <v>1825</v>
      </c>
      <c r="S1403" s="127" t="s">
        <v>439</v>
      </c>
      <c r="T1403" s="127" t="s">
        <v>1056</v>
      </c>
      <c r="U1403" s="127" t="s">
        <v>1059</v>
      </c>
      <c r="V1403" s="124" t="s">
        <v>2041</v>
      </c>
      <c r="W1403" s="116" t="s">
        <v>1777</v>
      </c>
      <c r="X1403" s="116" t="s">
        <v>1757</v>
      </c>
      <c r="Y1403" s="114">
        <v>50</v>
      </c>
      <c r="Z1403" s="127"/>
      <c r="AA1403" s="124"/>
      <c r="AB1403" s="124"/>
      <c r="AC1403" s="124"/>
      <c r="AD1403" s="124"/>
      <c r="AE1403" s="175"/>
      <c r="AF1403" s="175"/>
      <c r="AG1403" s="124"/>
      <c r="AH1403" s="124"/>
      <c r="AI1403" s="124"/>
      <c r="AJ1403" s="124"/>
      <c r="AK1403" s="124"/>
    </row>
    <row r="1404" spans="1:37" ht="26.25" customHeight="1">
      <c r="A1404" s="240">
        <f t="shared" si="159"/>
        <v>1399</v>
      </c>
      <c r="B1404" s="129" t="s">
        <v>79</v>
      </c>
      <c r="C1404" s="129" t="s">
        <v>20</v>
      </c>
      <c r="D1404" s="129" t="s">
        <v>20</v>
      </c>
      <c r="E1404" s="129" t="s">
        <v>20</v>
      </c>
      <c r="F1404" s="74">
        <f t="shared" si="163"/>
        <v>146</v>
      </c>
      <c r="G1404" s="13" t="s" ph="1">
        <v>3428</v>
      </c>
      <c r="H1404" s="126" t="s">
        <v>1379</v>
      </c>
      <c r="I1404" s="81">
        <v>1593.29</v>
      </c>
      <c r="J1404" s="80" t="str">
        <f t="shared" si="160"/>
        <v>B</v>
      </c>
      <c r="K1404" s="78"/>
      <c r="L1404" s="79">
        <v>1999</v>
      </c>
      <c r="M1404" s="79" t="str" cm="1">
        <f t="array" ref="M1404">_xlfn.IFS(X1404="賃借施設","－",L1404&gt;=2006,"a",L1404&gt;=1986,"b",L1404&gt;=1976,"c",L1404&lt;=1975,"d")</f>
        <v>b</v>
      </c>
      <c r="N1404" s="79" t="str" cm="1">
        <f t="array" ref="N1404">_xlfn.IFS(X1404="賃借施設","－",L1404&gt;=2005,"a",L1404&gt;=1985,"b",L1404&gt;=1975,"c",L1404&lt;=1974,"d")</f>
        <v>b</v>
      </c>
      <c r="O1404" s="79" t="str">
        <f t="shared" si="161"/>
        <v/>
      </c>
      <c r="P1404" s="79" t="str">
        <f t="shared" si="162"/>
        <v>E</v>
      </c>
      <c r="Q1404" s="79" t="s">
        <v>1865</v>
      </c>
      <c r="R1404" s="79" t="s">
        <v>1825</v>
      </c>
      <c r="S1404" s="127" t="s">
        <v>439</v>
      </c>
      <c r="T1404" s="127" t="s">
        <v>1056</v>
      </c>
      <c r="U1404" s="127" t="s">
        <v>1059</v>
      </c>
      <c r="V1404" s="124" t="s">
        <v>2041</v>
      </c>
      <c r="W1404" s="116" t="s">
        <v>1777</v>
      </c>
      <c r="X1404" s="116" t="s">
        <v>1757</v>
      </c>
      <c r="Y1404" s="114">
        <v>51</v>
      </c>
      <c r="Z1404" s="127"/>
      <c r="AA1404" s="128" t="s">
        <v>1895</v>
      </c>
      <c r="AB1404" s="126"/>
      <c r="AC1404" s="128" t="s">
        <v>1895</v>
      </c>
      <c r="AD1404" s="128" t="s">
        <v>1895</v>
      </c>
      <c r="AE1404" s="128" t="s">
        <v>1895</v>
      </c>
      <c r="AF1404" s="174" t="s">
        <v>1895</v>
      </c>
      <c r="AG1404" s="128"/>
      <c r="AH1404" s="128"/>
      <c r="AI1404" s="128"/>
      <c r="AJ1404" s="128"/>
      <c r="AK1404" s="128"/>
    </row>
    <row r="1405" spans="1:37" ht="26.25" customHeight="1">
      <c r="A1405" s="240">
        <f t="shared" si="159"/>
        <v>1400</v>
      </c>
      <c r="B1405" s="129" t="s">
        <v>79</v>
      </c>
      <c r="C1405" s="129" t="s">
        <v>20</v>
      </c>
      <c r="D1405" s="129" t="s">
        <v>20</v>
      </c>
      <c r="E1405" s="129" t="s">
        <v>20</v>
      </c>
      <c r="F1405" s="74">
        <f t="shared" si="163"/>
        <v>147</v>
      </c>
      <c r="G1405" s="13" t="s" ph="1">
        <v>3429</v>
      </c>
      <c r="H1405" s="126" t="s">
        <v>1380</v>
      </c>
      <c r="I1405" s="81">
        <v>63.32</v>
      </c>
      <c r="J1405" s="80" t="str">
        <f t="shared" si="160"/>
        <v>A</v>
      </c>
      <c r="K1405" s="78"/>
      <c r="L1405" s="79">
        <v>1986</v>
      </c>
      <c r="M1405" s="79" t="str" cm="1">
        <f t="array" ref="M1405">_xlfn.IFS(X1405="賃借施設","－",L1405&gt;=2006,"a",L1405&gt;=1986,"b",L1405&gt;=1976,"c",L1405&lt;=1975,"d")</f>
        <v>b</v>
      </c>
      <c r="N1405" s="79" t="str" cm="1">
        <f t="array" ref="N1405">_xlfn.IFS(X1405="賃借施設","－",L1405&gt;=2005,"a",L1405&gt;=1985,"b",L1405&gt;=1975,"c",L1405&lt;=1974,"d")</f>
        <v>b</v>
      </c>
      <c r="O1405" s="79" t="str">
        <f t="shared" si="161"/>
        <v/>
      </c>
      <c r="P1405" s="79" t="str">
        <f t="shared" si="162"/>
        <v>D</v>
      </c>
      <c r="Q1405" s="79" t="s">
        <v>1865</v>
      </c>
      <c r="R1405" s="79" t="s">
        <v>1825</v>
      </c>
      <c r="S1405" s="127" t="s">
        <v>439</v>
      </c>
      <c r="T1405" s="127" t="s">
        <v>1056</v>
      </c>
      <c r="U1405" s="127" t="s">
        <v>1059</v>
      </c>
      <c r="V1405" s="124" t="s">
        <v>2041</v>
      </c>
      <c r="W1405" s="116" t="s">
        <v>1777</v>
      </c>
      <c r="X1405" s="116" t="s">
        <v>1757</v>
      </c>
      <c r="Y1405" s="114">
        <v>52</v>
      </c>
      <c r="Z1405" s="127"/>
      <c r="AA1405" s="124"/>
      <c r="AB1405" s="126"/>
      <c r="AC1405" s="124"/>
      <c r="AD1405" s="124"/>
      <c r="AE1405" s="175"/>
      <c r="AF1405" s="175"/>
      <c r="AG1405" s="124"/>
      <c r="AH1405" s="124"/>
      <c r="AI1405" s="124"/>
      <c r="AJ1405" s="124"/>
      <c r="AK1405" s="124"/>
    </row>
    <row r="1406" spans="1:37" ht="26.25" customHeight="1">
      <c r="A1406" s="240">
        <f t="shared" si="159"/>
        <v>1401</v>
      </c>
      <c r="B1406" s="129" t="s">
        <v>79</v>
      </c>
      <c r="C1406" s="129" t="s">
        <v>20</v>
      </c>
      <c r="D1406" s="129" t="s">
        <v>20</v>
      </c>
      <c r="E1406" s="129" t="s">
        <v>20</v>
      </c>
      <c r="F1406" s="74">
        <f t="shared" si="163"/>
        <v>148</v>
      </c>
      <c r="G1406" s="13" t="s" ph="1">
        <v>3430</v>
      </c>
      <c r="H1406" s="126" t="s">
        <v>1381</v>
      </c>
      <c r="I1406" s="81">
        <v>18.239999999999998</v>
      </c>
      <c r="J1406" s="80" t="str">
        <f t="shared" si="160"/>
        <v>A</v>
      </c>
      <c r="K1406" s="78"/>
      <c r="L1406" s="79">
        <v>1996</v>
      </c>
      <c r="M1406" s="79" t="str" cm="1">
        <f t="array" ref="M1406">_xlfn.IFS(X1406="賃借施設","－",L1406&gt;=2006,"a",L1406&gt;=1986,"b",L1406&gt;=1976,"c",L1406&lt;=1975,"d")</f>
        <v>b</v>
      </c>
      <c r="N1406" s="79" t="str" cm="1">
        <f t="array" ref="N1406">_xlfn.IFS(X1406="賃借施設","－",L1406&gt;=2005,"a",L1406&gt;=1985,"b",L1406&gt;=1975,"c",L1406&lt;=1974,"d")</f>
        <v>b</v>
      </c>
      <c r="O1406" s="79" t="str">
        <f t="shared" si="161"/>
        <v/>
      </c>
      <c r="P1406" s="79" t="str">
        <f t="shared" si="162"/>
        <v>D</v>
      </c>
      <c r="Q1406" s="79" t="s">
        <v>1865</v>
      </c>
      <c r="R1406" s="79" t="s">
        <v>1825</v>
      </c>
      <c r="S1406" s="127" t="s">
        <v>439</v>
      </c>
      <c r="T1406" s="127" t="s">
        <v>1056</v>
      </c>
      <c r="U1406" s="127" t="s">
        <v>1059</v>
      </c>
      <c r="V1406" s="124" t="s">
        <v>2041</v>
      </c>
      <c r="W1406" s="116" t="s">
        <v>1777</v>
      </c>
      <c r="X1406" s="116" t="s">
        <v>1757</v>
      </c>
      <c r="Y1406" s="114">
        <v>53</v>
      </c>
      <c r="Z1406" s="127"/>
      <c r="AA1406" s="124"/>
      <c r="AB1406" s="126"/>
      <c r="AC1406" s="124"/>
      <c r="AD1406" s="124"/>
      <c r="AE1406" s="175"/>
      <c r="AF1406" s="175"/>
      <c r="AG1406" s="124"/>
      <c r="AH1406" s="124"/>
      <c r="AI1406" s="124"/>
      <c r="AJ1406" s="124"/>
      <c r="AK1406" s="124"/>
    </row>
    <row r="1407" spans="1:37" ht="26.25" customHeight="1">
      <c r="A1407" s="240">
        <f t="shared" si="159"/>
        <v>1402</v>
      </c>
      <c r="B1407" s="129" t="s">
        <v>79</v>
      </c>
      <c r="C1407" s="129" t="s">
        <v>20</v>
      </c>
      <c r="D1407" s="129" t="s">
        <v>20</v>
      </c>
      <c r="E1407" s="129" t="s">
        <v>20</v>
      </c>
      <c r="F1407" s="74">
        <f t="shared" si="163"/>
        <v>149</v>
      </c>
      <c r="G1407" s="13" t="s" ph="1">
        <v>3431</v>
      </c>
      <c r="H1407" s="126" t="s">
        <v>1382</v>
      </c>
      <c r="I1407" s="81">
        <v>21.12</v>
      </c>
      <c r="J1407" s="80" t="str">
        <f t="shared" si="160"/>
        <v>A</v>
      </c>
      <c r="K1407" s="78"/>
      <c r="L1407" s="79">
        <v>2004</v>
      </c>
      <c r="M1407" s="79" t="str" cm="1">
        <f t="array" ref="M1407">_xlfn.IFS(X1407="賃借施設","－",L1407&gt;=2006,"a",L1407&gt;=1986,"b",L1407&gt;=1976,"c",L1407&lt;=1975,"d")</f>
        <v>b</v>
      </c>
      <c r="N1407" s="79" t="str" cm="1">
        <f t="array" ref="N1407">_xlfn.IFS(X1407="賃借施設","－",L1407&gt;=2005,"a",L1407&gt;=1985,"b",L1407&gt;=1975,"c",L1407&lt;=1974,"d")</f>
        <v>b</v>
      </c>
      <c r="O1407" s="79" t="str">
        <f t="shared" si="161"/>
        <v/>
      </c>
      <c r="P1407" s="79" t="str">
        <f t="shared" si="162"/>
        <v>D</v>
      </c>
      <c r="Q1407" s="79" t="s">
        <v>1865</v>
      </c>
      <c r="R1407" s="79" t="s">
        <v>1825</v>
      </c>
      <c r="S1407" s="127" t="s">
        <v>439</v>
      </c>
      <c r="T1407" s="127" t="s">
        <v>1056</v>
      </c>
      <c r="U1407" s="127" t="s">
        <v>1059</v>
      </c>
      <c r="V1407" s="124" t="s">
        <v>2041</v>
      </c>
      <c r="W1407" s="116" t="s">
        <v>1777</v>
      </c>
      <c r="X1407" s="116" t="s">
        <v>1757</v>
      </c>
      <c r="Y1407" s="114">
        <v>54</v>
      </c>
      <c r="Z1407" s="127"/>
      <c r="AA1407" s="124"/>
      <c r="AB1407" s="126"/>
      <c r="AC1407" s="124"/>
      <c r="AD1407" s="124"/>
      <c r="AE1407" s="175"/>
      <c r="AF1407" s="175"/>
      <c r="AG1407" s="124"/>
      <c r="AH1407" s="124"/>
      <c r="AI1407" s="124"/>
      <c r="AJ1407" s="124"/>
      <c r="AK1407" s="124"/>
    </row>
    <row r="1408" spans="1:37" ht="26.25" customHeight="1">
      <c r="A1408" s="240">
        <f t="shared" si="159"/>
        <v>1403</v>
      </c>
      <c r="B1408" s="129" t="s">
        <v>79</v>
      </c>
      <c r="C1408" s="129" t="s">
        <v>20</v>
      </c>
      <c r="D1408" s="129" t="s">
        <v>20</v>
      </c>
      <c r="E1408" s="129" t="s">
        <v>20</v>
      </c>
      <c r="F1408" s="74">
        <f t="shared" si="163"/>
        <v>150</v>
      </c>
      <c r="G1408" s="13" t="s" ph="1">
        <v>3432</v>
      </c>
      <c r="H1408" s="126" t="s">
        <v>1383</v>
      </c>
      <c r="I1408" s="81">
        <v>284.32</v>
      </c>
      <c r="J1408" s="80" t="str">
        <f t="shared" si="160"/>
        <v>A</v>
      </c>
      <c r="K1408" s="78"/>
      <c r="L1408" s="79">
        <v>1988</v>
      </c>
      <c r="M1408" s="79" t="str" cm="1">
        <f t="array" ref="M1408">_xlfn.IFS(X1408="賃借施設","－",L1408&gt;=2006,"a",L1408&gt;=1986,"b",L1408&gt;=1976,"c",L1408&lt;=1975,"d")</f>
        <v>b</v>
      </c>
      <c r="N1408" s="79" t="str" cm="1">
        <f t="array" ref="N1408">_xlfn.IFS(X1408="賃借施設","－",L1408&gt;=2005,"a",L1408&gt;=1985,"b",L1408&gt;=1975,"c",L1408&lt;=1974,"d")</f>
        <v>b</v>
      </c>
      <c r="O1408" s="79" t="str">
        <f t="shared" si="161"/>
        <v/>
      </c>
      <c r="P1408" s="79" t="str">
        <f t="shared" si="162"/>
        <v>D</v>
      </c>
      <c r="Q1408" s="79" t="s">
        <v>1865</v>
      </c>
      <c r="R1408" s="79" t="s">
        <v>1825</v>
      </c>
      <c r="S1408" s="127" t="s">
        <v>439</v>
      </c>
      <c r="T1408" s="127" t="s">
        <v>1056</v>
      </c>
      <c r="U1408" s="127" t="s">
        <v>1059</v>
      </c>
      <c r="V1408" s="124" t="s">
        <v>2041</v>
      </c>
      <c r="W1408" s="116" t="s">
        <v>1778</v>
      </c>
      <c r="X1408" s="116" t="s">
        <v>1757</v>
      </c>
      <c r="Y1408" s="114">
        <v>61</v>
      </c>
      <c r="Z1408" s="127"/>
      <c r="AA1408" s="124"/>
      <c r="AB1408" s="126"/>
      <c r="AC1408" s="124"/>
      <c r="AD1408" s="124"/>
      <c r="AE1408" s="175"/>
      <c r="AF1408" s="175"/>
      <c r="AG1408" s="124"/>
      <c r="AH1408" s="124"/>
      <c r="AI1408" s="124"/>
      <c r="AJ1408" s="124"/>
      <c r="AK1408" s="124"/>
    </row>
    <row r="1409" spans="1:37" ht="26.25" customHeight="1">
      <c r="A1409" s="240">
        <f t="shared" si="159"/>
        <v>1404</v>
      </c>
      <c r="B1409" s="129" t="s">
        <v>79</v>
      </c>
      <c r="C1409" s="129" t="s">
        <v>20</v>
      </c>
      <c r="D1409" s="129" t="s">
        <v>20</v>
      </c>
      <c r="E1409" s="129" t="s">
        <v>20</v>
      </c>
      <c r="F1409" s="74">
        <f t="shared" si="163"/>
        <v>151</v>
      </c>
      <c r="G1409" s="13" t="s" ph="1">
        <v>3433</v>
      </c>
      <c r="H1409" s="126" t="s">
        <v>1384</v>
      </c>
      <c r="I1409" s="81">
        <v>19.2</v>
      </c>
      <c r="J1409" s="80" t="str">
        <f t="shared" si="160"/>
        <v>A</v>
      </c>
      <c r="K1409" s="78"/>
      <c r="L1409" s="79">
        <v>1995</v>
      </c>
      <c r="M1409" s="79" t="str" cm="1">
        <f t="array" ref="M1409">_xlfn.IFS(X1409="賃借施設","－",L1409&gt;=2006,"a",L1409&gt;=1986,"b",L1409&gt;=1976,"c",L1409&lt;=1975,"d")</f>
        <v>b</v>
      </c>
      <c r="N1409" s="79" t="str" cm="1">
        <f t="array" ref="N1409">_xlfn.IFS(X1409="賃借施設","－",L1409&gt;=2005,"a",L1409&gt;=1985,"b",L1409&gt;=1975,"c",L1409&lt;=1974,"d")</f>
        <v>b</v>
      </c>
      <c r="O1409" s="79" t="str">
        <f t="shared" si="161"/>
        <v/>
      </c>
      <c r="P1409" s="79" t="str">
        <f t="shared" si="162"/>
        <v>D</v>
      </c>
      <c r="Q1409" s="79" t="s">
        <v>1865</v>
      </c>
      <c r="R1409" s="79" t="s">
        <v>1825</v>
      </c>
      <c r="S1409" s="127" t="s">
        <v>439</v>
      </c>
      <c r="T1409" s="127" t="s">
        <v>1056</v>
      </c>
      <c r="U1409" s="127" t="s">
        <v>1059</v>
      </c>
      <c r="V1409" s="124" t="s">
        <v>2041</v>
      </c>
      <c r="W1409" s="116" t="s">
        <v>1778</v>
      </c>
      <c r="X1409" s="116" t="s">
        <v>1757</v>
      </c>
      <c r="Y1409" s="114">
        <v>62</v>
      </c>
      <c r="Z1409" s="127"/>
      <c r="AA1409" s="124"/>
      <c r="AB1409" s="126"/>
      <c r="AC1409" s="124"/>
      <c r="AD1409" s="124"/>
      <c r="AE1409" s="175"/>
      <c r="AF1409" s="175"/>
      <c r="AG1409" s="124"/>
      <c r="AH1409" s="124"/>
      <c r="AI1409" s="124"/>
      <c r="AJ1409" s="124"/>
      <c r="AK1409" s="124"/>
    </row>
    <row r="1410" spans="1:37" ht="26.25" customHeight="1">
      <c r="A1410" s="240">
        <f t="shared" si="159"/>
        <v>1405</v>
      </c>
      <c r="B1410" s="129" t="s">
        <v>79</v>
      </c>
      <c r="C1410" s="129" t="s">
        <v>20</v>
      </c>
      <c r="D1410" s="129" t="s">
        <v>20</v>
      </c>
      <c r="E1410" s="129" t="s">
        <v>20</v>
      </c>
      <c r="F1410" s="74">
        <f t="shared" si="163"/>
        <v>152</v>
      </c>
      <c r="G1410" s="13" t="s" ph="1">
        <v>3434</v>
      </c>
      <c r="H1410" s="126" t="s">
        <v>1385</v>
      </c>
      <c r="I1410" s="81">
        <v>18.2</v>
      </c>
      <c r="J1410" s="80" t="str">
        <f t="shared" si="160"/>
        <v>A</v>
      </c>
      <c r="K1410" s="78"/>
      <c r="L1410" s="79">
        <v>1999</v>
      </c>
      <c r="M1410" s="79" t="str" cm="1">
        <f t="array" ref="M1410">_xlfn.IFS(X1410="賃借施設","－",L1410&gt;=2006,"a",L1410&gt;=1986,"b",L1410&gt;=1976,"c",L1410&lt;=1975,"d")</f>
        <v>b</v>
      </c>
      <c r="N1410" s="79" t="str" cm="1">
        <f t="array" ref="N1410">_xlfn.IFS(X1410="賃借施設","－",L1410&gt;=2005,"a",L1410&gt;=1985,"b",L1410&gt;=1975,"c",L1410&lt;=1974,"d")</f>
        <v>b</v>
      </c>
      <c r="O1410" s="79" t="str">
        <f t="shared" si="161"/>
        <v/>
      </c>
      <c r="P1410" s="79" t="str">
        <f t="shared" si="162"/>
        <v>D</v>
      </c>
      <c r="Q1410" s="79" t="s">
        <v>1865</v>
      </c>
      <c r="R1410" s="79" t="s">
        <v>1825</v>
      </c>
      <c r="S1410" s="127" t="s">
        <v>439</v>
      </c>
      <c r="T1410" s="127" t="s">
        <v>1056</v>
      </c>
      <c r="U1410" s="127" t="s">
        <v>1059</v>
      </c>
      <c r="V1410" s="124" t="s">
        <v>2041</v>
      </c>
      <c r="W1410" s="116" t="s">
        <v>1778</v>
      </c>
      <c r="X1410" s="116" t="s">
        <v>1757</v>
      </c>
      <c r="Y1410" s="114">
        <v>63</v>
      </c>
      <c r="Z1410" s="127"/>
      <c r="AA1410" s="124"/>
      <c r="AB1410" s="126"/>
      <c r="AC1410" s="124"/>
      <c r="AD1410" s="124"/>
      <c r="AE1410" s="175"/>
      <c r="AF1410" s="175"/>
      <c r="AG1410" s="124"/>
      <c r="AH1410" s="124"/>
      <c r="AI1410" s="124"/>
      <c r="AJ1410" s="124"/>
      <c r="AK1410" s="124"/>
    </row>
    <row r="1411" spans="1:37" ht="26.25" customHeight="1">
      <c r="A1411" s="240">
        <f t="shared" si="159"/>
        <v>1406</v>
      </c>
      <c r="B1411" s="129" t="s">
        <v>79</v>
      </c>
      <c r="C1411" s="129" t="s">
        <v>20</v>
      </c>
      <c r="D1411" s="129" t="s">
        <v>20</v>
      </c>
      <c r="E1411" s="129" t="s">
        <v>20</v>
      </c>
      <c r="F1411" s="74">
        <f t="shared" si="163"/>
        <v>153</v>
      </c>
      <c r="G1411" s="13" t="s" ph="1">
        <v>3435</v>
      </c>
      <c r="H1411" s="126" t="s">
        <v>1386</v>
      </c>
      <c r="I1411" s="81">
        <v>10.8</v>
      </c>
      <c r="J1411" s="80" t="str">
        <f t="shared" si="160"/>
        <v>A</v>
      </c>
      <c r="K1411" s="78"/>
      <c r="L1411" s="79">
        <v>1994</v>
      </c>
      <c r="M1411" s="79" t="str" cm="1">
        <f t="array" ref="M1411">_xlfn.IFS(X1411="賃借施設","－",L1411&gt;=2006,"a",L1411&gt;=1986,"b",L1411&gt;=1976,"c",L1411&lt;=1975,"d")</f>
        <v>b</v>
      </c>
      <c r="N1411" s="79" t="str" cm="1">
        <f t="array" ref="N1411">_xlfn.IFS(X1411="賃借施設","－",L1411&gt;=2005,"a",L1411&gt;=1985,"b",L1411&gt;=1975,"c",L1411&lt;=1974,"d")</f>
        <v>b</v>
      </c>
      <c r="O1411" s="79" t="str">
        <f t="shared" si="161"/>
        <v/>
      </c>
      <c r="P1411" s="79" t="str">
        <f t="shared" si="162"/>
        <v>D</v>
      </c>
      <c r="Q1411" s="79" t="s">
        <v>1865</v>
      </c>
      <c r="R1411" s="79" t="s">
        <v>1825</v>
      </c>
      <c r="S1411" s="127" t="s">
        <v>439</v>
      </c>
      <c r="T1411" s="127" t="s">
        <v>1056</v>
      </c>
      <c r="U1411" s="127" t="s">
        <v>1059</v>
      </c>
      <c r="V1411" s="124" t="s">
        <v>2041</v>
      </c>
      <c r="W1411" s="116" t="s">
        <v>1778</v>
      </c>
      <c r="X1411" s="116" t="s">
        <v>1757</v>
      </c>
      <c r="Y1411" s="114">
        <v>64</v>
      </c>
      <c r="Z1411" s="127"/>
      <c r="AA1411" s="124"/>
      <c r="AB1411" s="126"/>
      <c r="AC1411" s="124"/>
      <c r="AD1411" s="124"/>
      <c r="AE1411" s="175"/>
      <c r="AF1411" s="175"/>
      <c r="AG1411" s="124"/>
      <c r="AH1411" s="124"/>
      <c r="AI1411" s="124"/>
      <c r="AJ1411" s="124"/>
      <c r="AK1411" s="124"/>
    </row>
    <row r="1412" spans="1:37" ht="26.25" customHeight="1">
      <c r="A1412" s="240">
        <f t="shared" si="159"/>
        <v>1407</v>
      </c>
      <c r="B1412" s="129" t="s">
        <v>79</v>
      </c>
      <c r="C1412" s="129" t="s">
        <v>20</v>
      </c>
      <c r="D1412" s="129" t="s">
        <v>20</v>
      </c>
      <c r="E1412" s="129" t="s">
        <v>20</v>
      </c>
      <c r="F1412" s="74">
        <f t="shared" si="163"/>
        <v>154</v>
      </c>
      <c r="G1412" s="13" t="s" ph="1">
        <v>3436</v>
      </c>
      <c r="H1412" s="126" t="s">
        <v>1387</v>
      </c>
      <c r="I1412" s="81">
        <v>6.17</v>
      </c>
      <c r="J1412" s="80" t="str">
        <f t="shared" si="160"/>
        <v>A</v>
      </c>
      <c r="K1412" s="78"/>
      <c r="L1412" s="79">
        <v>1993</v>
      </c>
      <c r="M1412" s="79" t="str" cm="1">
        <f t="array" ref="M1412">_xlfn.IFS(X1412="賃借施設","－",L1412&gt;=2006,"a",L1412&gt;=1986,"b",L1412&gt;=1976,"c",L1412&lt;=1975,"d")</f>
        <v>b</v>
      </c>
      <c r="N1412" s="79" t="str" cm="1">
        <f t="array" ref="N1412">_xlfn.IFS(X1412="賃借施設","－",L1412&gt;=2005,"a",L1412&gt;=1985,"b",L1412&gt;=1975,"c",L1412&lt;=1974,"d")</f>
        <v>b</v>
      </c>
      <c r="O1412" s="79" t="str">
        <f t="shared" si="161"/>
        <v/>
      </c>
      <c r="P1412" s="79" t="str">
        <f t="shared" si="162"/>
        <v>D</v>
      </c>
      <c r="Q1412" s="79" t="s">
        <v>1865</v>
      </c>
      <c r="R1412" s="79" t="s">
        <v>1825</v>
      </c>
      <c r="S1412" s="127" t="s">
        <v>439</v>
      </c>
      <c r="T1412" s="127" t="s">
        <v>1056</v>
      </c>
      <c r="U1412" s="127" t="s">
        <v>1059</v>
      </c>
      <c r="V1412" s="124" t="s">
        <v>2041</v>
      </c>
      <c r="W1412" s="116" t="s">
        <v>1778</v>
      </c>
      <c r="X1412" s="116" t="s">
        <v>1757</v>
      </c>
      <c r="Y1412" s="114">
        <v>65</v>
      </c>
      <c r="Z1412" s="127"/>
      <c r="AA1412" s="124"/>
      <c r="AB1412" s="126"/>
      <c r="AC1412" s="124"/>
      <c r="AD1412" s="124"/>
      <c r="AE1412" s="175"/>
      <c r="AF1412" s="175"/>
      <c r="AG1412" s="124"/>
      <c r="AH1412" s="124"/>
      <c r="AI1412" s="124"/>
      <c r="AJ1412" s="124"/>
      <c r="AK1412" s="124"/>
    </row>
    <row r="1413" spans="1:37" ht="26.25" customHeight="1">
      <c r="A1413" s="240">
        <f t="shared" si="159"/>
        <v>1408</v>
      </c>
      <c r="B1413" s="129" t="s">
        <v>79</v>
      </c>
      <c r="C1413" s="129" t="s">
        <v>20</v>
      </c>
      <c r="D1413" s="129" t="s">
        <v>20</v>
      </c>
      <c r="E1413" s="129" t="s">
        <v>20</v>
      </c>
      <c r="F1413" s="74">
        <f t="shared" si="163"/>
        <v>155</v>
      </c>
      <c r="G1413" s="13" t="s" ph="1">
        <v>3437</v>
      </c>
      <c r="H1413" s="126" t="s">
        <v>1388</v>
      </c>
      <c r="I1413" s="81">
        <v>19.2</v>
      </c>
      <c r="J1413" s="80" t="str">
        <f t="shared" si="160"/>
        <v>A</v>
      </c>
      <c r="K1413" s="78"/>
      <c r="L1413" s="79">
        <v>1995</v>
      </c>
      <c r="M1413" s="79" t="str" cm="1">
        <f t="array" ref="M1413">_xlfn.IFS(X1413="賃借施設","－",L1413&gt;=2006,"a",L1413&gt;=1986,"b",L1413&gt;=1976,"c",L1413&lt;=1975,"d")</f>
        <v>b</v>
      </c>
      <c r="N1413" s="79" t="str" cm="1">
        <f t="array" ref="N1413">_xlfn.IFS(X1413="賃借施設","－",L1413&gt;=2005,"a",L1413&gt;=1985,"b",L1413&gt;=1975,"c",L1413&lt;=1974,"d")</f>
        <v>b</v>
      </c>
      <c r="O1413" s="79" t="str">
        <f t="shared" si="161"/>
        <v/>
      </c>
      <c r="P1413" s="79" t="str">
        <f t="shared" si="162"/>
        <v>D</v>
      </c>
      <c r="Q1413" s="79" t="s">
        <v>1865</v>
      </c>
      <c r="R1413" s="79" t="s">
        <v>1825</v>
      </c>
      <c r="S1413" s="127" t="s">
        <v>439</v>
      </c>
      <c r="T1413" s="127" t="s">
        <v>1056</v>
      </c>
      <c r="U1413" s="127" t="s">
        <v>1059</v>
      </c>
      <c r="V1413" s="124" t="s">
        <v>2041</v>
      </c>
      <c r="W1413" s="116" t="s">
        <v>1778</v>
      </c>
      <c r="X1413" s="116" t="s">
        <v>1757</v>
      </c>
      <c r="Y1413" s="114">
        <v>66</v>
      </c>
      <c r="Z1413" s="127"/>
      <c r="AA1413" s="124"/>
      <c r="AB1413" s="126"/>
      <c r="AC1413" s="124"/>
      <c r="AD1413" s="124"/>
      <c r="AE1413" s="175"/>
      <c r="AF1413" s="175"/>
      <c r="AG1413" s="124"/>
      <c r="AH1413" s="124"/>
      <c r="AI1413" s="124"/>
      <c r="AJ1413" s="124"/>
      <c r="AK1413" s="124"/>
    </row>
    <row r="1414" spans="1:37" ht="26.25" customHeight="1">
      <c r="A1414" s="240">
        <f t="shared" si="159"/>
        <v>1409</v>
      </c>
      <c r="B1414" s="129" t="s">
        <v>79</v>
      </c>
      <c r="C1414" s="129" t="s">
        <v>20</v>
      </c>
      <c r="D1414" s="129" t="s">
        <v>20</v>
      </c>
      <c r="E1414" s="129" t="s">
        <v>20</v>
      </c>
      <c r="F1414" s="74">
        <f t="shared" si="163"/>
        <v>156</v>
      </c>
      <c r="G1414" s="13" t="s" ph="1">
        <v>3438</v>
      </c>
      <c r="H1414" s="126" t="s">
        <v>1389</v>
      </c>
      <c r="I1414" s="81">
        <v>21.26</v>
      </c>
      <c r="J1414" s="80" t="str">
        <f t="shared" si="160"/>
        <v>A</v>
      </c>
      <c r="K1414" s="78"/>
      <c r="L1414" s="79">
        <v>1993</v>
      </c>
      <c r="M1414" s="79" t="str" cm="1">
        <f t="array" ref="M1414">_xlfn.IFS(X1414="賃借施設","－",L1414&gt;=2006,"a",L1414&gt;=1986,"b",L1414&gt;=1976,"c",L1414&lt;=1975,"d")</f>
        <v>b</v>
      </c>
      <c r="N1414" s="79" t="str" cm="1">
        <f t="array" ref="N1414">_xlfn.IFS(X1414="賃借施設","－",L1414&gt;=2005,"a",L1414&gt;=1985,"b",L1414&gt;=1975,"c",L1414&lt;=1974,"d")</f>
        <v>b</v>
      </c>
      <c r="O1414" s="79" t="str">
        <f t="shared" si="161"/>
        <v/>
      </c>
      <c r="P1414" s="79" t="str">
        <f t="shared" si="162"/>
        <v>D</v>
      </c>
      <c r="Q1414" s="79" t="s">
        <v>1865</v>
      </c>
      <c r="R1414" s="79" t="s">
        <v>1825</v>
      </c>
      <c r="S1414" s="127" t="s">
        <v>439</v>
      </c>
      <c r="T1414" s="127" t="s">
        <v>1056</v>
      </c>
      <c r="U1414" s="127" t="s">
        <v>1059</v>
      </c>
      <c r="V1414" s="124" t="s">
        <v>2041</v>
      </c>
      <c r="W1414" s="116" t="s">
        <v>1778</v>
      </c>
      <c r="X1414" s="116" t="s">
        <v>1757</v>
      </c>
      <c r="Y1414" s="114">
        <v>67</v>
      </c>
      <c r="Z1414" s="127"/>
      <c r="AA1414" s="124"/>
      <c r="AB1414" s="126"/>
      <c r="AC1414" s="124"/>
      <c r="AD1414" s="124"/>
      <c r="AE1414" s="175"/>
      <c r="AF1414" s="175"/>
      <c r="AG1414" s="124"/>
      <c r="AH1414" s="124"/>
      <c r="AI1414" s="124"/>
      <c r="AJ1414" s="124"/>
      <c r="AK1414" s="124"/>
    </row>
    <row r="1415" spans="1:37" ht="26.25" customHeight="1">
      <c r="A1415" s="240">
        <f t="shared" si="159"/>
        <v>1410</v>
      </c>
      <c r="B1415" s="129" t="s">
        <v>79</v>
      </c>
      <c r="C1415" s="129" t="s">
        <v>20</v>
      </c>
      <c r="D1415" s="129" t="s">
        <v>20</v>
      </c>
      <c r="E1415" s="129" t="s">
        <v>20</v>
      </c>
      <c r="F1415" s="74">
        <f t="shared" si="163"/>
        <v>157</v>
      </c>
      <c r="G1415" s="13" t="s" ph="1">
        <v>3439</v>
      </c>
      <c r="H1415" s="126" t="s">
        <v>1390</v>
      </c>
      <c r="I1415" s="81">
        <v>21.12</v>
      </c>
      <c r="J1415" s="80" t="str">
        <f t="shared" si="160"/>
        <v>A</v>
      </c>
      <c r="K1415" s="78"/>
      <c r="L1415" s="79">
        <v>2010</v>
      </c>
      <c r="M1415" s="79" t="str" cm="1">
        <f t="array" ref="M1415">_xlfn.IFS(X1415="賃借施設","－",L1415&gt;=2006,"a",L1415&gt;=1986,"b",L1415&gt;=1976,"c",L1415&lt;=1975,"d")</f>
        <v>a</v>
      </c>
      <c r="N1415" s="79" t="str" cm="1">
        <f t="array" ref="N1415">_xlfn.IFS(X1415="賃借施設","－",L1415&gt;=2005,"a",L1415&gt;=1985,"b",L1415&gt;=1975,"c",L1415&lt;=1974,"d")</f>
        <v>a</v>
      </c>
      <c r="O1415" s="79" t="str">
        <f t="shared" si="161"/>
        <v/>
      </c>
      <c r="P1415" s="79" t="str">
        <f t="shared" si="162"/>
        <v>A</v>
      </c>
      <c r="Q1415" s="79" t="s">
        <v>1865</v>
      </c>
      <c r="R1415" s="79" t="s">
        <v>1825</v>
      </c>
      <c r="S1415" s="127" t="s">
        <v>439</v>
      </c>
      <c r="T1415" s="127" t="s">
        <v>1056</v>
      </c>
      <c r="U1415" s="127" t="s">
        <v>1059</v>
      </c>
      <c r="V1415" s="124" t="s">
        <v>2041</v>
      </c>
      <c r="W1415" s="116" t="s">
        <v>1778</v>
      </c>
      <c r="X1415" s="116" t="s">
        <v>1757</v>
      </c>
      <c r="Y1415" s="114">
        <v>68</v>
      </c>
      <c r="Z1415" s="127"/>
      <c r="AA1415" s="124"/>
      <c r="AB1415" s="126"/>
      <c r="AC1415" s="124"/>
      <c r="AD1415" s="124"/>
      <c r="AE1415" s="175"/>
      <c r="AF1415" s="175"/>
      <c r="AG1415" s="124"/>
      <c r="AH1415" s="124"/>
      <c r="AI1415" s="124"/>
      <c r="AJ1415" s="124"/>
      <c r="AK1415" s="124"/>
    </row>
    <row r="1416" spans="1:37" ht="26.25" customHeight="1">
      <c r="A1416" s="240">
        <f t="shared" si="159"/>
        <v>1411</v>
      </c>
      <c r="B1416" s="129" t="s">
        <v>79</v>
      </c>
      <c r="C1416" s="129" t="s">
        <v>20</v>
      </c>
      <c r="D1416" s="129" t="s">
        <v>20</v>
      </c>
      <c r="E1416" s="129" t="s">
        <v>20</v>
      </c>
      <c r="F1416" s="74">
        <f t="shared" si="163"/>
        <v>158</v>
      </c>
      <c r="G1416" s="13" t="s" ph="1">
        <v>3440</v>
      </c>
      <c r="H1416" s="126" t="s">
        <v>1391</v>
      </c>
      <c r="I1416" s="81">
        <v>21.12</v>
      </c>
      <c r="J1416" s="80" t="str">
        <f t="shared" si="160"/>
        <v>A</v>
      </c>
      <c r="K1416" s="78"/>
      <c r="L1416" s="79">
        <v>2010</v>
      </c>
      <c r="M1416" s="79" t="str" cm="1">
        <f t="array" ref="M1416">_xlfn.IFS(X1416="賃借施設","－",L1416&gt;=2006,"a",L1416&gt;=1986,"b",L1416&gt;=1976,"c",L1416&lt;=1975,"d")</f>
        <v>a</v>
      </c>
      <c r="N1416" s="79" t="str" cm="1">
        <f t="array" ref="N1416">_xlfn.IFS(X1416="賃借施設","－",L1416&gt;=2005,"a",L1416&gt;=1985,"b",L1416&gt;=1975,"c",L1416&lt;=1974,"d")</f>
        <v>a</v>
      </c>
      <c r="O1416" s="79" t="str">
        <f t="shared" si="161"/>
        <v/>
      </c>
      <c r="P1416" s="79" t="str">
        <f t="shared" si="162"/>
        <v>A</v>
      </c>
      <c r="Q1416" s="79" t="s">
        <v>1865</v>
      </c>
      <c r="R1416" s="79" t="s">
        <v>1825</v>
      </c>
      <c r="S1416" s="127" t="s">
        <v>439</v>
      </c>
      <c r="T1416" s="127" t="s">
        <v>1056</v>
      </c>
      <c r="U1416" s="127" t="s">
        <v>1059</v>
      </c>
      <c r="V1416" s="124" t="s">
        <v>2041</v>
      </c>
      <c r="W1416" s="116" t="s">
        <v>1778</v>
      </c>
      <c r="X1416" s="116" t="s">
        <v>1757</v>
      </c>
      <c r="Y1416" s="114">
        <v>69</v>
      </c>
      <c r="Z1416" s="127"/>
      <c r="AA1416" s="124"/>
      <c r="AB1416" s="126"/>
      <c r="AC1416" s="124"/>
      <c r="AD1416" s="124"/>
      <c r="AE1416" s="175"/>
      <c r="AF1416" s="175"/>
      <c r="AG1416" s="124"/>
      <c r="AH1416" s="124"/>
      <c r="AI1416" s="124"/>
      <c r="AJ1416" s="124"/>
      <c r="AK1416" s="124"/>
    </row>
    <row r="1417" spans="1:37" ht="26.25" customHeight="1">
      <c r="A1417" s="240">
        <f t="shared" si="159"/>
        <v>1412</v>
      </c>
      <c r="B1417" s="129" t="s">
        <v>79</v>
      </c>
      <c r="C1417" s="129" t="s">
        <v>20</v>
      </c>
      <c r="D1417" s="129" t="s">
        <v>20</v>
      </c>
      <c r="E1417" s="129" t="s">
        <v>20</v>
      </c>
      <c r="F1417" s="74">
        <f t="shared" si="163"/>
        <v>159</v>
      </c>
      <c r="G1417" s="13" t="s" ph="1">
        <v>3441</v>
      </c>
      <c r="H1417" s="126" t="s">
        <v>1392</v>
      </c>
      <c r="I1417" s="81">
        <v>19.2</v>
      </c>
      <c r="J1417" s="80" t="str">
        <f t="shared" si="160"/>
        <v>A</v>
      </c>
      <c r="K1417" s="78"/>
      <c r="L1417" s="79">
        <v>1995</v>
      </c>
      <c r="M1417" s="79" t="str" cm="1">
        <f t="array" ref="M1417">_xlfn.IFS(X1417="賃借施設","－",L1417&gt;=2006,"a",L1417&gt;=1986,"b",L1417&gt;=1976,"c",L1417&lt;=1975,"d")</f>
        <v>b</v>
      </c>
      <c r="N1417" s="79" t="str" cm="1">
        <f t="array" ref="N1417">_xlfn.IFS(X1417="賃借施設","－",L1417&gt;=2005,"a",L1417&gt;=1985,"b",L1417&gt;=1975,"c",L1417&lt;=1974,"d")</f>
        <v>b</v>
      </c>
      <c r="O1417" s="79" t="str">
        <f t="shared" si="161"/>
        <v/>
      </c>
      <c r="P1417" s="79" t="str">
        <f t="shared" si="162"/>
        <v>D</v>
      </c>
      <c r="Q1417" s="79" t="s">
        <v>1865</v>
      </c>
      <c r="R1417" s="79" t="s">
        <v>1825</v>
      </c>
      <c r="S1417" s="127" t="s">
        <v>439</v>
      </c>
      <c r="T1417" s="127" t="s">
        <v>1056</v>
      </c>
      <c r="U1417" s="127" t="s">
        <v>1059</v>
      </c>
      <c r="V1417" s="124" t="s">
        <v>2041</v>
      </c>
      <c r="W1417" s="116" t="s">
        <v>1778</v>
      </c>
      <c r="X1417" s="116" t="s">
        <v>1757</v>
      </c>
      <c r="Y1417" s="114">
        <v>70</v>
      </c>
      <c r="Z1417" s="127"/>
      <c r="AA1417" s="124"/>
      <c r="AB1417" s="126"/>
      <c r="AC1417" s="124"/>
      <c r="AD1417" s="124"/>
      <c r="AE1417" s="175"/>
      <c r="AF1417" s="175"/>
      <c r="AG1417" s="124"/>
      <c r="AH1417" s="124"/>
      <c r="AI1417" s="124"/>
      <c r="AJ1417" s="124"/>
      <c r="AK1417" s="124"/>
    </row>
    <row r="1418" spans="1:37" ht="26.25" customHeight="1">
      <c r="A1418" s="240">
        <f t="shared" si="159"/>
        <v>1413</v>
      </c>
      <c r="B1418" s="129" t="s">
        <v>79</v>
      </c>
      <c r="C1418" s="129" t="s">
        <v>20</v>
      </c>
      <c r="D1418" s="129" t="s">
        <v>20</v>
      </c>
      <c r="E1418" s="129" t="s">
        <v>20</v>
      </c>
      <c r="F1418" s="74">
        <f t="shared" si="163"/>
        <v>160</v>
      </c>
      <c r="G1418" s="13" t="s" ph="1">
        <v>3442</v>
      </c>
      <c r="H1418" s="126" t="s">
        <v>1066</v>
      </c>
      <c r="I1418" s="81">
        <v>944.99</v>
      </c>
      <c r="J1418" s="80" t="str">
        <f t="shared" si="160"/>
        <v>B</v>
      </c>
      <c r="K1418" s="78"/>
      <c r="L1418" s="79">
        <v>1990</v>
      </c>
      <c r="M1418" s="79" t="str" cm="1">
        <f t="array" ref="M1418">_xlfn.IFS(X1418="賃借施設","－",L1418&gt;=2006,"a",L1418&gt;=1986,"b",L1418&gt;=1976,"c",L1418&lt;=1975,"d")</f>
        <v>b</v>
      </c>
      <c r="N1418" s="79" t="str" cm="1">
        <f t="array" ref="N1418">_xlfn.IFS(X1418="賃借施設","－",L1418&gt;=2005,"a",L1418&gt;=1985,"b",L1418&gt;=1975,"c",L1418&lt;=1974,"d")</f>
        <v>b</v>
      </c>
      <c r="O1418" s="79" t="str">
        <f t="shared" si="161"/>
        <v/>
      </c>
      <c r="P1418" s="79" t="str">
        <f t="shared" si="162"/>
        <v>E</v>
      </c>
      <c r="Q1418" s="79" t="s">
        <v>1865</v>
      </c>
      <c r="R1418" s="79" t="s">
        <v>1813</v>
      </c>
      <c r="S1418" s="127" t="s">
        <v>439</v>
      </c>
      <c r="T1418" s="127" t="s">
        <v>1056</v>
      </c>
      <c r="U1418" s="127" t="s">
        <v>1059</v>
      </c>
      <c r="V1418" s="124" t="s">
        <v>2041</v>
      </c>
      <c r="W1418" s="116" t="s">
        <v>1779</v>
      </c>
      <c r="X1418" s="116" t="s">
        <v>1757</v>
      </c>
      <c r="Y1418" s="114">
        <v>38</v>
      </c>
      <c r="Z1418" s="127"/>
      <c r="AA1418" s="124"/>
      <c r="AB1418" s="126"/>
      <c r="AC1418" s="124"/>
      <c r="AD1418" s="124"/>
      <c r="AE1418" s="175"/>
      <c r="AF1418" s="175"/>
      <c r="AG1418" s="124"/>
      <c r="AH1418" s="124"/>
      <c r="AI1418" s="124"/>
      <c r="AJ1418" s="124"/>
      <c r="AK1418" s="124"/>
    </row>
    <row r="1419" spans="1:37" ht="26.25" customHeight="1">
      <c r="A1419" s="240">
        <f t="shared" si="159"/>
        <v>1414</v>
      </c>
      <c r="B1419" s="129" t="s">
        <v>79</v>
      </c>
      <c r="C1419" s="129" t="s">
        <v>20</v>
      </c>
      <c r="D1419" s="129" t="s">
        <v>20</v>
      </c>
      <c r="E1419" s="129" t="s">
        <v>20</v>
      </c>
      <c r="F1419" s="74">
        <f t="shared" si="163"/>
        <v>161</v>
      </c>
      <c r="G1419" s="13" t="s" ph="1">
        <v>3443</v>
      </c>
      <c r="H1419" s="126" t="s">
        <v>1394</v>
      </c>
      <c r="I1419" s="81">
        <v>18.239999999999998</v>
      </c>
      <c r="J1419" s="80" t="str">
        <f t="shared" si="160"/>
        <v>A</v>
      </c>
      <c r="K1419" s="78"/>
      <c r="L1419" s="79">
        <v>2000</v>
      </c>
      <c r="M1419" s="79" t="str" cm="1">
        <f t="array" ref="M1419">_xlfn.IFS(X1419="賃借施設","－",L1419&gt;=2006,"a",L1419&gt;=1986,"b",L1419&gt;=1976,"c",L1419&lt;=1975,"d")</f>
        <v>b</v>
      </c>
      <c r="N1419" s="79" t="str" cm="1">
        <f t="array" ref="N1419">_xlfn.IFS(X1419="賃借施設","－",L1419&gt;=2005,"a",L1419&gt;=1985,"b",L1419&gt;=1975,"c",L1419&lt;=1974,"d")</f>
        <v>b</v>
      </c>
      <c r="O1419" s="79" t="str">
        <f t="shared" si="161"/>
        <v/>
      </c>
      <c r="P1419" s="79" t="str">
        <f t="shared" si="162"/>
        <v>D</v>
      </c>
      <c r="Q1419" s="79" t="s">
        <v>1865</v>
      </c>
      <c r="R1419" s="79" t="s">
        <v>1825</v>
      </c>
      <c r="S1419" s="127" t="s">
        <v>439</v>
      </c>
      <c r="T1419" s="127" t="s">
        <v>1056</v>
      </c>
      <c r="U1419" s="127" t="s">
        <v>1059</v>
      </c>
      <c r="V1419" s="124" t="s">
        <v>2041</v>
      </c>
      <c r="W1419" s="116" t="s">
        <v>1779</v>
      </c>
      <c r="X1419" s="116" t="s">
        <v>1757</v>
      </c>
      <c r="Y1419" s="114">
        <v>39</v>
      </c>
      <c r="Z1419" s="127"/>
      <c r="AA1419" s="124"/>
      <c r="AB1419" s="126"/>
      <c r="AC1419" s="124"/>
      <c r="AD1419" s="124"/>
      <c r="AE1419" s="175"/>
      <c r="AF1419" s="175"/>
      <c r="AG1419" s="124"/>
      <c r="AH1419" s="124"/>
      <c r="AI1419" s="124"/>
      <c r="AJ1419" s="124"/>
      <c r="AK1419" s="124"/>
    </row>
    <row r="1420" spans="1:37" ht="26.25" customHeight="1">
      <c r="A1420" s="240">
        <f t="shared" si="159"/>
        <v>1415</v>
      </c>
      <c r="B1420" s="129" t="s">
        <v>79</v>
      </c>
      <c r="C1420" s="129" t="s">
        <v>20</v>
      </c>
      <c r="D1420" s="129" t="s">
        <v>20</v>
      </c>
      <c r="E1420" s="129" t="s">
        <v>20</v>
      </c>
      <c r="F1420" s="74">
        <f t="shared" si="163"/>
        <v>162</v>
      </c>
      <c r="G1420" s="13" t="s" ph="1">
        <v>3444</v>
      </c>
      <c r="H1420" s="126" t="s">
        <v>1395</v>
      </c>
      <c r="I1420" s="81">
        <v>40.44</v>
      </c>
      <c r="J1420" s="80" t="str">
        <f t="shared" si="160"/>
        <v>A</v>
      </c>
      <c r="K1420" s="78"/>
      <c r="L1420" s="79">
        <v>2011</v>
      </c>
      <c r="M1420" s="79" t="str" cm="1">
        <f t="array" ref="M1420">_xlfn.IFS(X1420="賃借施設","－",L1420&gt;=2006,"a",L1420&gt;=1986,"b",L1420&gt;=1976,"c",L1420&lt;=1975,"d")</f>
        <v>a</v>
      </c>
      <c r="N1420" s="79" t="str" cm="1">
        <f t="array" ref="N1420">_xlfn.IFS(X1420="賃借施設","－",L1420&gt;=2005,"a",L1420&gt;=1985,"b",L1420&gt;=1975,"c",L1420&lt;=1974,"d")</f>
        <v>a</v>
      </c>
      <c r="O1420" s="79" t="str">
        <f t="shared" si="161"/>
        <v/>
      </c>
      <c r="P1420" s="79" t="str">
        <f t="shared" si="162"/>
        <v>A</v>
      </c>
      <c r="Q1420" s="79" t="s">
        <v>1865</v>
      </c>
      <c r="R1420" s="79" t="s">
        <v>1825</v>
      </c>
      <c r="S1420" s="127" t="s">
        <v>439</v>
      </c>
      <c r="T1420" s="127" t="s">
        <v>1056</v>
      </c>
      <c r="U1420" s="127" t="s">
        <v>1059</v>
      </c>
      <c r="V1420" s="124" t="s">
        <v>2041</v>
      </c>
      <c r="W1420" s="116" t="s">
        <v>1779</v>
      </c>
      <c r="X1420" s="116" t="s">
        <v>1757</v>
      </c>
      <c r="Y1420" s="114">
        <v>40</v>
      </c>
      <c r="Z1420" s="127"/>
      <c r="AA1420" s="124"/>
      <c r="AB1420" s="126"/>
      <c r="AC1420" s="124"/>
      <c r="AD1420" s="124"/>
      <c r="AE1420" s="175"/>
      <c r="AF1420" s="175"/>
      <c r="AG1420" s="124"/>
      <c r="AH1420" s="124"/>
      <c r="AI1420" s="124"/>
      <c r="AJ1420" s="124"/>
      <c r="AK1420" s="124"/>
    </row>
    <row r="1421" spans="1:37" ht="26.25" customHeight="1">
      <c r="A1421" s="240">
        <f t="shared" si="159"/>
        <v>1416</v>
      </c>
      <c r="B1421" s="129" t="s">
        <v>79</v>
      </c>
      <c r="C1421" s="129" t="s">
        <v>20</v>
      </c>
      <c r="D1421" s="129" t="s">
        <v>20</v>
      </c>
      <c r="E1421" s="129" t="s">
        <v>20</v>
      </c>
      <c r="F1421" s="74">
        <f t="shared" si="163"/>
        <v>163</v>
      </c>
      <c r="G1421" s="13" t="s" ph="1">
        <v>3445</v>
      </c>
      <c r="H1421" s="126" t="s">
        <v>1396</v>
      </c>
      <c r="I1421" s="81">
        <v>19035.68</v>
      </c>
      <c r="J1421" s="80" t="str">
        <f t="shared" si="160"/>
        <v>C</v>
      </c>
      <c r="K1421" s="78"/>
      <c r="L1421" s="79">
        <v>1994</v>
      </c>
      <c r="M1421" s="79" t="str" cm="1">
        <f t="array" ref="M1421">_xlfn.IFS(X1421="賃借施設","－",L1421&gt;=2006,"a",L1421&gt;=1986,"b",L1421&gt;=1976,"c",L1421&lt;=1975,"d")</f>
        <v>b</v>
      </c>
      <c r="N1421" s="79" t="str" cm="1">
        <f t="array" ref="N1421">_xlfn.IFS(X1421="賃借施設","－",L1421&gt;=2005,"a",L1421&gt;=1985,"b",L1421&gt;=1975,"c",L1421&lt;=1974,"d")</f>
        <v>b</v>
      </c>
      <c r="O1421" s="79" t="str">
        <f t="shared" si="161"/>
        <v/>
      </c>
      <c r="P1421" s="79" t="str">
        <f t="shared" si="162"/>
        <v>F</v>
      </c>
      <c r="Q1421" s="79" t="s">
        <v>1865</v>
      </c>
      <c r="R1421" s="79" t="s">
        <v>1817</v>
      </c>
      <c r="S1421" s="127" t="s">
        <v>439</v>
      </c>
      <c r="T1421" s="127" t="s">
        <v>1056</v>
      </c>
      <c r="U1421" s="127" t="s">
        <v>1059</v>
      </c>
      <c r="V1421" s="124" t="s">
        <v>2041</v>
      </c>
      <c r="W1421" s="116" t="s">
        <v>1779</v>
      </c>
      <c r="X1421" s="116" t="s">
        <v>1757</v>
      </c>
      <c r="Y1421" s="114">
        <v>41</v>
      </c>
      <c r="Z1421" s="127"/>
      <c r="AA1421" s="128" t="s">
        <v>2070</v>
      </c>
      <c r="AB1421" s="126"/>
      <c r="AC1421" s="128" t="s">
        <v>1895</v>
      </c>
      <c r="AD1421" s="128" t="s">
        <v>1895</v>
      </c>
      <c r="AE1421" s="128" t="s">
        <v>1895</v>
      </c>
      <c r="AF1421" s="174" t="s">
        <v>1895</v>
      </c>
      <c r="AG1421" s="128"/>
      <c r="AH1421" s="128"/>
      <c r="AI1421" s="128"/>
      <c r="AJ1421" s="128"/>
      <c r="AK1421" s="128"/>
    </row>
    <row r="1422" spans="1:37" ht="26.25" customHeight="1">
      <c r="A1422" s="240">
        <f t="shared" si="159"/>
        <v>1417</v>
      </c>
      <c r="B1422" s="129" t="s">
        <v>79</v>
      </c>
      <c r="C1422" s="129" t="s">
        <v>20</v>
      </c>
      <c r="D1422" s="129" t="s">
        <v>20</v>
      </c>
      <c r="E1422" s="129" t="s">
        <v>20</v>
      </c>
      <c r="F1422" s="74">
        <f t="shared" si="163"/>
        <v>164</v>
      </c>
      <c r="G1422" s="13" t="s" ph="1">
        <v>3446</v>
      </c>
      <c r="H1422" s="126" t="s">
        <v>1397</v>
      </c>
      <c r="I1422" s="81">
        <v>19.2</v>
      </c>
      <c r="J1422" s="80" t="str">
        <f t="shared" si="160"/>
        <v>A</v>
      </c>
      <c r="K1422" s="78"/>
      <c r="L1422" s="79">
        <v>1997</v>
      </c>
      <c r="M1422" s="79" t="str" cm="1">
        <f t="array" ref="M1422">_xlfn.IFS(X1422="賃借施設","－",L1422&gt;=2006,"a",L1422&gt;=1986,"b",L1422&gt;=1976,"c",L1422&lt;=1975,"d")</f>
        <v>b</v>
      </c>
      <c r="N1422" s="79" t="str" cm="1">
        <f t="array" ref="N1422">_xlfn.IFS(X1422="賃借施設","－",L1422&gt;=2005,"a",L1422&gt;=1985,"b",L1422&gt;=1975,"c",L1422&lt;=1974,"d")</f>
        <v>b</v>
      </c>
      <c r="O1422" s="79" t="str">
        <f t="shared" si="161"/>
        <v/>
      </c>
      <c r="P1422" s="79" t="str">
        <f t="shared" si="162"/>
        <v>D</v>
      </c>
      <c r="Q1422" s="79" t="s">
        <v>1865</v>
      </c>
      <c r="R1422" s="79" t="s">
        <v>1825</v>
      </c>
      <c r="S1422" s="127" t="s">
        <v>439</v>
      </c>
      <c r="T1422" s="127" t="s">
        <v>1056</v>
      </c>
      <c r="U1422" s="127" t="s">
        <v>1059</v>
      </c>
      <c r="V1422" s="124" t="s">
        <v>2041</v>
      </c>
      <c r="W1422" s="116" t="s">
        <v>1779</v>
      </c>
      <c r="X1422" s="116" t="s">
        <v>1757</v>
      </c>
      <c r="Y1422" s="114">
        <v>42</v>
      </c>
      <c r="Z1422" s="127"/>
      <c r="AA1422" s="124"/>
      <c r="AB1422" s="126"/>
      <c r="AC1422" s="124"/>
      <c r="AD1422" s="124"/>
      <c r="AE1422" s="175"/>
      <c r="AF1422" s="175"/>
      <c r="AG1422" s="124"/>
      <c r="AH1422" s="124"/>
      <c r="AI1422" s="124"/>
      <c r="AJ1422" s="124"/>
      <c r="AK1422" s="124"/>
    </row>
    <row r="1423" spans="1:37" ht="26.25" customHeight="1">
      <c r="A1423" s="240">
        <f t="shared" si="159"/>
        <v>1418</v>
      </c>
      <c r="B1423" s="129" t="s">
        <v>79</v>
      </c>
      <c r="C1423" s="129" t="s">
        <v>20</v>
      </c>
      <c r="D1423" s="129" t="s">
        <v>20</v>
      </c>
      <c r="E1423" s="129" t="s">
        <v>20</v>
      </c>
      <c r="F1423" s="74">
        <f t="shared" si="163"/>
        <v>165</v>
      </c>
      <c r="G1423" s="13" t="s" ph="1">
        <v>3447</v>
      </c>
      <c r="H1423" s="126" t="s">
        <v>1398</v>
      </c>
      <c r="I1423" s="81">
        <v>21.12</v>
      </c>
      <c r="J1423" s="80" t="str">
        <f t="shared" si="160"/>
        <v>A</v>
      </c>
      <c r="K1423" s="78"/>
      <c r="L1423" s="79">
        <v>2006</v>
      </c>
      <c r="M1423" s="79" t="str" cm="1">
        <f t="array" ref="M1423">_xlfn.IFS(X1423="賃借施設","－",L1423&gt;=2006,"a",L1423&gt;=1986,"b",L1423&gt;=1976,"c",L1423&lt;=1975,"d")</f>
        <v>a</v>
      </c>
      <c r="N1423" s="79" t="str" cm="1">
        <f t="array" ref="N1423">_xlfn.IFS(X1423="賃借施設","－",L1423&gt;=2005,"a",L1423&gt;=1985,"b",L1423&gt;=1975,"c",L1423&lt;=1974,"d")</f>
        <v>a</v>
      </c>
      <c r="O1423" s="79" t="str">
        <f t="shared" si="161"/>
        <v/>
      </c>
      <c r="P1423" s="79" t="str">
        <f t="shared" si="162"/>
        <v>A</v>
      </c>
      <c r="Q1423" s="79" t="s">
        <v>1865</v>
      </c>
      <c r="R1423" s="79" t="s">
        <v>1825</v>
      </c>
      <c r="S1423" s="127" t="s">
        <v>439</v>
      </c>
      <c r="T1423" s="127" t="s">
        <v>1056</v>
      </c>
      <c r="U1423" s="127" t="s">
        <v>1059</v>
      </c>
      <c r="V1423" s="124" t="s">
        <v>2041</v>
      </c>
      <c r="W1423" s="116" t="s">
        <v>1779</v>
      </c>
      <c r="X1423" s="116" t="s">
        <v>1757</v>
      </c>
      <c r="Y1423" s="114">
        <v>43</v>
      </c>
      <c r="Z1423" s="127"/>
      <c r="AA1423" s="124"/>
      <c r="AB1423" s="126"/>
      <c r="AC1423" s="124"/>
      <c r="AD1423" s="124"/>
      <c r="AE1423" s="175"/>
      <c r="AF1423" s="175"/>
      <c r="AG1423" s="124"/>
      <c r="AH1423" s="124"/>
      <c r="AI1423" s="124"/>
      <c r="AJ1423" s="124"/>
      <c r="AK1423" s="124"/>
    </row>
    <row r="1424" spans="1:37" ht="26.25" customHeight="1">
      <c r="A1424" s="240">
        <f t="shared" ref="A1424:A1487" si="164">A1423+1</f>
        <v>1419</v>
      </c>
      <c r="B1424" s="129" t="s">
        <v>79</v>
      </c>
      <c r="C1424" s="129" t="s">
        <v>20</v>
      </c>
      <c r="D1424" s="129" t="s">
        <v>20</v>
      </c>
      <c r="E1424" s="129" t="s">
        <v>20</v>
      </c>
      <c r="F1424" s="74">
        <f t="shared" si="163"/>
        <v>166</v>
      </c>
      <c r="G1424" s="13" t="s" ph="1">
        <v>3448</v>
      </c>
      <c r="H1424" s="126" t="s">
        <v>1399</v>
      </c>
      <c r="I1424" s="81">
        <v>10.8</v>
      </c>
      <c r="J1424" s="80" t="str">
        <f t="shared" si="160"/>
        <v>A</v>
      </c>
      <c r="K1424" s="78"/>
      <c r="L1424" s="79">
        <v>1994</v>
      </c>
      <c r="M1424" s="79" t="str" cm="1">
        <f t="array" ref="M1424">_xlfn.IFS(X1424="賃借施設","－",L1424&gt;=2006,"a",L1424&gt;=1986,"b",L1424&gt;=1976,"c",L1424&lt;=1975,"d")</f>
        <v>b</v>
      </c>
      <c r="N1424" s="79" t="str" cm="1">
        <f t="array" ref="N1424">_xlfn.IFS(X1424="賃借施設","－",L1424&gt;=2005,"a",L1424&gt;=1985,"b",L1424&gt;=1975,"c",L1424&lt;=1974,"d")</f>
        <v>b</v>
      </c>
      <c r="O1424" s="79" t="str">
        <f t="shared" si="161"/>
        <v/>
      </c>
      <c r="P1424" s="79" t="str">
        <f t="shared" si="162"/>
        <v>D</v>
      </c>
      <c r="Q1424" s="79" t="s">
        <v>1865</v>
      </c>
      <c r="R1424" s="79" t="s">
        <v>1825</v>
      </c>
      <c r="S1424" s="127" t="s">
        <v>439</v>
      </c>
      <c r="T1424" s="127" t="s">
        <v>1056</v>
      </c>
      <c r="U1424" s="127" t="s">
        <v>1059</v>
      </c>
      <c r="V1424" s="124" t="s">
        <v>2041</v>
      </c>
      <c r="W1424" s="116" t="s">
        <v>1780</v>
      </c>
      <c r="X1424" s="116" t="s">
        <v>1757</v>
      </c>
      <c r="Y1424" s="114">
        <v>43</v>
      </c>
      <c r="Z1424" s="127"/>
      <c r="AA1424" s="124"/>
      <c r="AB1424" s="126"/>
      <c r="AC1424" s="124"/>
      <c r="AD1424" s="124"/>
      <c r="AE1424" s="175"/>
      <c r="AF1424" s="175"/>
      <c r="AG1424" s="124"/>
      <c r="AH1424" s="124"/>
      <c r="AI1424" s="124"/>
      <c r="AJ1424" s="124"/>
      <c r="AK1424" s="124"/>
    </row>
    <row r="1425" spans="1:37" ht="26.25" customHeight="1">
      <c r="A1425" s="240">
        <f t="shared" si="164"/>
        <v>1420</v>
      </c>
      <c r="B1425" s="129" t="s">
        <v>79</v>
      </c>
      <c r="C1425" s="129" t="s">
        <v>20</v>
      </c>
      <c r="D1425" s="129" t="s">
        <v>20</v>
      </c>
      <c r="E1425" s="129" t="s">
        <v>20</v>
      </c>
      <c r="F1425" s="74">
        <f t="shared" si="163"/>
        <v>167</v>
      </c>
      <c r="G1425" s="13" t="s" ph="1">
        <v>3449</v>
      </c>
      <c r="H1425" s="126" t="s">
        <v>1400</v>
      </c>
      <c r="I1425" s="81">
        <v>233.18</v>
      </c>
      <c r="J1425" s="80" t="str">
        <f t="shared" si="160"/>
        <v>A</v>
      </c>
      <c r="K1425" s="78"/>
      <c r="L1425" s="79">
        <v>1988</v>
      </c>
      <c r="M1425" s="79" t="str" cm="1">
        <f t="array" ref="M1425">_xlfn.IFS(X1425="賃借施設","－",L1425&gt;=2006,"a",L1425&gt;=1986,"b",L1425&gt;=1976,"c",L1425&lt;=1975,"d")</f>
        <v>b</v>
      </c>
      <c r="N1425" s="79" t="str" cm="1">
        <f t="array" ref="N1425">_xlfn.IFS(X1425="賃借施設","－",L1425&gt;=2005,"a",L1425&gt;=1985,"b",L1425&gt;=1975,"c",L1425&lt;=1974,"d")</f>
        <v>b</v>
      </c>
      <c r="O1425" s="79" t="str">
        <f t="shared" si="161"/>
        <v/>
      </c>
      <c r="P1425" s="79" t="str">
        <f t="shared" si="162"/>
        <v>D</v>
      </c>
      <c r="Q1425" s="79" t="s">
        <v>1865</v>
      </c>
      <c r="R1425" s="79" t="s">
        <v>1825</v>
      </c>
      <c r="S1425" s="127" t="s">
        <v>439</v>
      </c>
      <c r="T1425" s="127" t="s">
        <v>1056</v>
      </c>
      <c r="U1425" s="127" t="s">
        <v>1059</v>
      </c>
      <c r="V1425" s="124" t="s">
        <v>2041</v>
      </c>
      <c r="W1425" s="116" t="s">
        <v>1780</v>
      </c>
      <c r="X1425" s="116" t="s">
        <v>1757</v>
      </c>
      <c r="Y1425" s="114">
        <v>44</v>
      </c>
      <c r="Z1425" s="127"/>
      <c r="AA1425" s="124"/>
      <c r="AB1425" s="126"/>
      <c r="AC1425" s="124"/>
      <c r="AD1425" s="124"/>
      <c r="AE1425" s="175"/>
      <c r="AF1425" s="175"/>
      <c r="AG1425" s="124"/>
      <c r="AH1425" s="124"/>
      <c r="AI1425" s="124"/>
      <c r="AJ1425" s="124"/>
      <c r="AK1425" s="124"/>
    </row>
    <row r="1426" spans="1:37" ht="26.25" customHeight="1">
      <c r="A1426" s="240">
        <f t="shared" si="164"/>
        <v>1421</v>
      </c>
      <c r="B1426" s="129" t="s">
        <v>79</v>
      </c>
      <c r="C1426" s="129" t="s">
        <v>20</v>
      </c>
      <c r="D1426" s="129" t="s">
        <v>20</v>
      </c>
      <c r="E1426" s="129" t="s">
        <v>20</v>
      </c>
      <c r="F1426" s="74">
        <f t="shared" si="163"/>
        <v>168</v>
      </c>
      <c r="G1426" s="13" t="s" ph="1">
        <v>3450</v>
      </c>
      <c r="H1426" s="126" t="s">
        <v>1401</v>
      </c>
      <c r="I1426" s="81">
        <v>19.2</v>
      </c>
      <c r="J1426" s="80" t="str">
        <f t="shared" si="160"/>
        <v>A</v>
      </c>
      <c r="K1426" s="78"/>
      <c r="L1426" s="79">
        <v>1997</v>
      </c>
      <c r="M1426" s="79" t="str" cm="1">
        <f t="array" ref="M1426">_xlfn.IFS(X1426="賃借施設","－",L1426&gt;=2006,"a",L1426&gt;=1986,"b",L1426&gt;=1976,"c",L1426&lt;=1975,"d")</f>
        <v>b</v>
      </c>
      <c r="N1426" s="79" t="str" cm="1">
        <f t="array" ref="N1426">_xlfn.IFS(X1426="賃借施設","－",L1426&gt;=2005,"a",L1426&gt;=1985,"b",L1426&gt;=1975,"c",L1426&lt;=1974,"d")</f>
        <v>b</v>
      </c>
      <c r="O1426" s="79" t="str">
        <f t="shared" si="161"/>
        <v/>
      </c>
      <c r="P1426" s="79" t="str">
        <f t="shared" si="162"/>
        <v>D</v>
      </c>
      <c r="Q1426" s="79" t="s">
        <v>1865</v>
      </c>
      <c r="R1426" s="79" t="s">
        <v>1825</v>
      </c>
      <c r="S1426" s="127" t="s">
        <v>439</v>
      </c>
      <c r="T1426" s="127" t="s">
        <v>1056</v>
      </c>
      <c r="U1426" s="127" t="s">
        <v>1059</v>
      </c>
      <c r="V1426" s="124" t="s">
        <v>2041</v>
      </c>
      <c r="W1426" s="116" t="s">
        <v>1780</v>
      </c>
      <c r="X1426" s="116" t="s">
        <v>1757</v>
      </c>
      <c r="Y1426" s="114">
        <v>45</v>
      </c>
      <c r="Z1426" s="127"/>
      <c r="AA1426" s="124"/>
      <c r="AB1426" s="126"/>
      <c r="AC1426" s="124"/>
      <c r="AD1426" s="124"/>
      <c r="AE1426" s="175"/>
      <c r="AF1426" s="175"/>
      <c r="AG1426" s="124"/>
      <c r="AH1426" s="124"/>
      <c r="AI1426" s="124"/>
      <c r="AJ1426" s="124"/>
      <c r="AK1426" s="124"/>
    </row>
    <row r="1427" spans="1:37" ht="26.25" customHeight="1">
      <c r="A1427" s="240">
        <f t="shared" si="164"/>
        <v>1422</v>
      </c>
      <c r="B1427" s="129" t="s">
        <v>79</v>
      </c>
      <c r="C1427" s="129" t="s">
        <v>20</v>
      </c>
      <c r="D1427" s="129" t="s">
        <v>20</v>
      </c>
      <c r="E1427" s="129" t="s">
        <v>20</v>
      </c>
      <c r="F1427" s="74">
        <f t="shared" si="163"/>
        <v>169</v>
      </c>
      <c r="G1427" s="13" t="s" ph="1">
        <v>3451</v>
      </c>
      <c r="H1427" s="126" t="s">
        <v>1444</v>
      </c>
      <c r="I1427" s="81">
        <v>448.89</v>
      </c>
      <c r="J1427" s="80" t="str">
        <f t="shared" si="160"/>
        <v>A</v>
      </c>
      <c r="K1427" s="78"/>
      <c r="L1427" s="79">
        <v>1994</v>
      </c>
      <c r="M1427" s="79" t="str" cm="1">
        <f t="array" ref="M1427">_xlfn.IFS(X1427="賃借施設","－",L1427&gt;=2006,"a",L1427&gt;=1986,"b",L1427&gt;=1976,"c",L1427&lt;=1975,"d")</f>
        <v>b</v>
      </c>
      <c r="N1427" s="79" t="str" cm="1">
        <f t="array" ref="N1427">_xlfn.IFS(X1427="賃借施設","－",L1427&gt;=2005,"a",L1427&gt;=1985,"b",L1427&gt;=1975,"c",L1427&lt;=1974,"d")</f>
        <v>b</v>
      </c>
      <c r="O1427" s="79" t="str">
        <f t="shared" si="161"/>
        <v/>
      </c>
      <c r="P1427" s="79" t="str">
        <f t="shared" si="162"/>
        <v>D</v>
      </c>
      <c r="Q1427" s="79" t="s">
        <v>1865</v>
      </c>
      <c r="R1427" s="79" t="s">
        <v>1826</v>
      </c>
      <c r="S1427" s="127" t="s">
        <v>439</v>
      </c>
      <c r="T1427" s="127" t="s">
        <v>1056</v>
      </c>
      <c r="U1427" s="127" t="s">
        <v>1059</v>
      </c>
      <c r="V1427" s="124" t="s">
        <v>2041</v>
      </c>
      <c r="W1427" s="116" t="s">
        <v>1781</v>
      </c>
      <c r="X1427" s="116" t="s">
        <v>1757</v>
      </c>
      <c r="Y1427" s="114">
        <v>56</v>
      </c>
      <c r="Z1427" s="127"/>
      <c r="AA1427" s="124"/>
      <c r="AB1427" s="126"/>
      <c r="AC1427" s="124"/>
      <c r="AD1427" s="124"/>
      <c r="AE1427" s="175"/>
      <c r="AF1427" s="175"/>
      <c r="AG1427" s="124"/>
      <c r="AH1427" s="124"/>
      <c r="AI1427" s="124"/>
      <c r="AJ1427" s="124"/>
      <c r="AK1427" s="124"/>
    </row>
    <row r="1428" spans="1:37" ht="26.25" customHeight="1">
      <c r="A1428" s="240">
        <f t="shared" si="164"/>
        <v>1423</v>
      </c>
      <c r="B1428" s="129" t="s">
        <v>79</v>
      </c>
      <c r="C1428" s="129" t="s">
        <v>20</v>
      </c>
      <c r="D1428" s="129" t="s">
        <v>20</v>
      </c>
      <c r="E1428" s="129" t="s">
        <v>20</v>
      </c>
      <c r="F1428" s="74">
        <f t="shared" si="163"/>
        <v>170</v>
      </c>
      <c r="G1428" s="13" t="s" ph="1">
        <v>3452</v>
      </c>
      <c r="H1428" s="126" t="s">
        <v>1402</v>
      </c>
      <c r="I1428" s="81">
        <v>18</v>
      </c>
      <c r="J1428" s="80" t="str">
        <f t="shared" si="160"/>
        <v>A</v>
      </c>
      <c r="K1428" s="78"/>
      <c r="L1428" s="79">
        <v>1994</v>
      </c>
      <c r="M1428" s="79" t="str" cm="1">
        <f t="array" ref="M1428">_xlfn.IFS(X1428="賃借施設","－",L1428&gt;=2006,"a",L1428&gt;=1986,"b",L1428&gt;=1976,"c",L1428&lt;=1975,"d")</f>
        <v>b</v>
      </c>
      <c r="N1428" s="79" t="str" cm="1">
        <f t="array" ref="N1428">_xlfn.IFS(X1428="賃借施設","－",L1428&gt;=2005,"a",L1428&gt;=1985,"b",L1428&gt;=1975,"c",L1428&lt;=1974,"d")</f>
        <v>b</v>
      </c>
      <c r="O1428" s="79" t="str">
        <f t="shared" si="161"/>
        <v/>
      </c>
      <c r="P1428" s="79" t="str">
        <f t="shared" si="162"/>
        <v>D</v>
      </c>
      <c r="Q1428" s="79" t="s">
        <v>1865</v>
      </c>
      <c r="R1428" s="79" t="s">
        <v>1825</v>
      </c>
      <c r="S1428" s="127" t="s">
        <v>439</v>
      </c>
      <c r="T1428" s="127" t="s">
        <v>1056</v>
      </c>
      <c r="U1428" s="127" t="s">
        <v>1059</v>
      </c>
      <c r="V1428" s="124" t="s">
        <v>2041</v>
      </c>
      <c r="W1428" s="116" t="s">
        <v>1781</v>
      </c>
      <c r="X1428" s="116" t="s">
        <v>1757</v>
      </c>
      <c r="Y1428" s="114">
        <v>57</v>
      </c>
      <c r="Z1428" s="127"/>
      <c r="AA1428" s="124"/>
      <c r="AB1428" s="126"/>
      <c r="AC1428" s="124"/>
      <c r="AD1428" s="124"/>
      <c r="AE1428" s="175"/>
      <c r="AF1428" s="175"/>
      <c r="AG1428" s="124"/>
      <c r="AH1428" s="124"/>
      <c r="AI1428" s="124"/>
      <c r="AJ1428" s="124"/>
      <c r="AK1428" s="124"/>
    </row>
    <row r="1429" spans="1:37" ht="26.25" customHeight="1">
      <c r="A1429" s="240">
        <f t="shared" si="164"/>
        <v>1424</v>
      </c>
      <c r="B1429" s="129" t="s">
        <v>79</v>
      </c>
      <c r="C1429" s="129" t="s">
        <v>20</v>
      </c>
      <c r="D1429" s="129" t="s">
        <v>20</v>
      </c>
      <c r="E1429" s="129" t="s">
        <v>20</v>
      </c>
      <c r="F1429" s="74">
        <f t="shared" si="163"/>
        <v>171</v>
      </c>
      <c r="G1429" s="13" t="s" ph="1">
        <v>3453</v>
      </c>
      <c r="H1429" s="126" t="s">
        <v>1403</v>
      </c>
      <c r="I1429" s="81">
        <v>18</v>
      </c>
      <c r="J1429" s="80" t="str">
        <f t="shared" si="160"/>
        <v>A</v>
      </c>
      <c r="K1429" s="78"/>
      <c r="L1429" s="79">
        <v>1994</v>
      </c>
      <c r="M1429" s="79" t="str" cm="1">
        <f t="array" ref="M1429">_xlfn.IFS(X1429="賃借施設","－",L1429&gt;=2006,"a",L1429&gt;=1986,"b",L1429&gt;=1976,"c",L1429&lt;=1975,"d")</f>
        <v>b</v>
      </c>
      <c r="N1429" s="79" t="str" cm="1">
        <f t="array" ref="N1429">_xlfn.IFS(X1429="賃借施設","－",L1429&gt;=2005,"a",L1429&gt;=1985,"b",L1429&gt;=1975,"c",L1429&lt;=1974,"d")</f>
        <v>b</v>
      </c>
      <c r="O1429" s="79" t="str">
        <f t="shared" si="161"/>
        <v/>
      </c>
      <c r="P1429" s="79" t="str">
        <f t="shared" si="162"/>
        <v>D</v>
      </c>
      <c r="Q1429" s="79" t="s">
        <v>1865</v>
      </c>
      <c r="R1429" s="79" t="s">
        <v>1825</v>
      </c>
      <c r="S1429" s="127" t="s">
        <v>439</v>
      </c>
      <c r="T1429" s="127" t="s">
        <v>1056</v>
      </c>
      <c r="U1429" s="127" t="s">
        <v>1059</v>
      </c>
      <c r="V1429" s="124" t="s">
        <v>2041</v>
      </c>
      <c r="W1429" s="116" t="s">
        <v>1781</v>
      </c>
      <c r="X1429" s="116" t="s">
        <v>1757</v>
      </c>
      <c r="Y1429" s="114">
        <v>58</v>
      </c>
      <c r="Z1429" s="127"/>
      <c r="AA1429" s="124"/>
      <c r="AB1429" s="126"/>
      <c r="AC1429" s="124"/>
      <c r="AD1429" s="124"/>
      <c r="AE1429" s="175"/>
      <c r="AF1429" s="175"/>
      <c r="AG1429" s="124"/>
      <c r="AH1429" s="124"/>
      <c r="AI1429" s="124"/>
      <c r="AJ1429" s="124"/>
      <c r="AK1429" s="124"/>
    </row>
    <row r="1430" spans="1:37" ht="26.25" customHeight="1">
      <c r="A1430" s="240">
        <f t="shared" si="164"/>
        <v>1425</v>
      </c>
      <c r="B1430" s="129" t="s">
        <v>79</v>
      </c>
      <c r="C1430" s="129" t="s">
        <v>20</v>
      </c>
      <c r="D1430" s="129" t="s">
        <v>20</v>
      </c>
      <c r="E1430" s="129" t="s">
        <v>20</v>
      </c>
      <c r="F1430" s="74">
        <f t="shared" si="163"/>
        <v>172</v>
      </c>
      <c r="G1430" s="13" t="s" ph="1">
        <v>3454</v>
      </c>
      <c r="H1430" s="126" t="s">
        <v>1222</v>
      </c>
      <c r="I1430" s="81">
        <v>69.88</v>
      </c>
      <c r="J1430" s="80" t="str">
        <f t="shared" si="160"/>
        <v>A</v>
      </c>
      <c r="K1430" s="78"/>
      <c r="L1430" s="79">
        <v>1993</v>
      </c>
      <c r="M1430" s="79" t="str" cm="1">
        <f t="array" ref="M1430">_xlfn.IFS(X1430="賃借施設","－",L1430&gt;=2006,"a",L1430&gt;=1986,"b",L1430&gt;=1976,"c",L1430&lt;=1975,"d")</f>
        <v>b</v>
      </c>
      <c r="N1430" s="79" t="str" cm="1">
        <f t="array" ref="N1430">_xlfn.IFS(X1430="賃借施設","－",L1430&gt;=2005,"a",L1430&gt;=1985,"b",L1430&gt;=1975,"c",L1430&lt;=1974,"d")</f>
        <v>b</v>
      </c>
      <c r="O1430" s="79" t="str">
        <f t="shared" si="161"/>
        <v/>
      </c>
      <c r="P1430" s="79" t="str">
        <f t="shared" si="162"/>
        <v>D</v>
      </c>
      <c r="Q1430" s="79" t="s">
        <v>1865</v>
      </c>
      <c r="R1430" s="79" t="s">
        <v>1825</v>
      </c>
      <c r="S1430" s="127" t="s">
        <v>439</v>
      </c>
      <c r="T1430" s="127" t="s">
        <v>1056</v>
      </c>
      <c r="U1430" s="127" t="s">
        <v>1059</v>
      </c>
      <c r="V1430" s="124" t="s">
        <v>2041</v>
      </c>
      <c r="W1430" s="116" t="s">
        <v>1781</v>
      </c>
      <c r="X1430" s="116" t="s">
        <v>1757</v>
      </c>
      <c r="Y1430" s="114">
        <v>59</v>
      </c>
      <c r="Z1430" s="127"/>
      <c r="AA1430" s="124"/>
      <c r="AB1430" s="126"/>
      <c r="AC1430" s="124"/>
      <c r="AD1430" s="124"/>
      <c r="AE1430" s="175"/>
      <c r="AF1430" s="175"/>
      <c r="AG1430" s="124"/>
      <c r="AH1430" s="124"/>
      <c r="AI1430" s="124"/>
      <c r="AJ1430" s="124"/>
      <c r="AK1430" s="124"/>
    </row>
    <row r="1431" spans="1:37" ht="26.25" customHeight="1">
      <c r="A1431" s="240">
        <f t="shared" si="164"/>
        <v>1426</v>
      </c>
      <c r="B1431" s="129" t="s">
        <v>79</v>
      </c>
      <c r="C1431" s="129" t="s">
        <v>20</v>
      </c>
      <c r="D1431" s="129" t="s">
        <v>20</v>
      </c>
      <c r="E1431" s="129" t="s">
        <v>20</v>
      </c>
      <c r="F1431" s="74">
        <f t="shared" si="163"/>
        <v>173</v>
      </c>
      <c r="G1431" s="13" t="s" ph="1">
        <v>3455</v>
      </c>
      <c r="H1431" s="126" t="s">
        <v>1016</v>
      </c>
      <c r="I1431" s="81">
        <v>176.38</v>
      </c>
      <c r="J1431" s="80" t="str">
        <f t="shared" si="160"/>
        <v>A</v>
      </c>
      <c r="K1431" s="78"/>
      <c r="L1431" s="79">
        <v>1996</v>
      </c>
      <c r="M1431" s="79" t="str" cm="1">
        <f t="array" ref="M1431">_xlfn.IFS(X1431="賃借施設","－",L1431&gt;=2006,"a",L1431&gt;=1986,"b",L1431&gt;=1976,"c",L1431&lt;=1975,"d")</f>
        <v>b</v>
      </c>
      <c r="N1431" s="79" t="str" cm="1">
        <f t="array" ref="N1431">_xlfn.IFS(X1431="賃借施設","－",L1431&gt;=2005,"a",L1431&gt;=1985,"b",L1431&gt;=1975,"c",L1431&lt;=1974,"d")</f>
        <v>b</v>
      </c>
      <c r="O1431" s="79" t="str">
        <f t="shared" si="161"/>
        <v/>
      </c>
      <c r="P1431" s="79" t="str">
        <f t="shared" si="162"/>
        <v>D</v>
      </c>
      <c r="Q1431" s="79" t="s">
        <v>1865</v>
      </c>
      <c r="R1431" s="79" t="s">
        <v>1825</v>
      </c>
      <c r="S1431" s="127" t="s">
        <v>439</v>
      </c>
      <c r="T1431" s="127" t="s">
        <v>1056</v>
      </c>
      <c r="U1431" s="127" t="s">
        <v>1059</v>
      </c>
      <c r="V1431" s="124" t="s">
        <v>2041</v>
      </c>
      <c r="W1431" s="116" t="s">
        <v>1781</v>
      </c>
      <c r="X1431" s="116" t="s">
        <v>1757</v>
      </c>
      <c r="Y1431" s="114">
        <v>60</v>
      </c>
      <c r="Z1431" s="127"/>
      <c r="AA1431" s="124"/>
      <c r="AB1431" s="126"/>
      <c r="AC1431" s="124"/>
      <c r="AD1431" s="124"/>
      <c r="AE1431" s="175"/>
      <c r="AF1431" s="175"/>
      <c r="AG1431" s="124"/>
      <c r="AH1431" s="124"/>
      <c r="AI1431" s="124"/>
      <c r="AJ1431" s="124"/>
      <c r="AK1431" s="124"/>
    </row>
    <row r="1432" spans="1:37" ht="26.25" customHeight="1">
      <c r="A1432" s="240">
        <f t="shared" si="164"/>
        <v>1427</v>
      </c>
      <c r="B1432" s="129" t="s">
        <v>79</v>
      </c>
      <c r="C1432" s="129" t="s">
        <v>20</v>
      </c>
      <c r="D1432" s="129" t="s">
        <v>20</v>
      </c>
      <c r="E1432" s="129" t="s">
        <v>20</v>
      </c>
      <c r="F1432" s="74">
        <f t="shared" si="163"/>
        <v>174</v>
      </c>
      <c r="G1432" s="13" t="s" ph="1">
        <v>3456</v>
      </c>
      <c r="H1432" s="126" t="s">
        <v>1404</v>
      </c>
      <c r="I1432" s="81">
        <v>19.2</v>
      </c>
      <c r="J1432" s="80" t="str">
        <f t="shared" si="160"/>
        <v>A</v>
      </c>
      <c r="K1432" s="78"/>
      <c r="L1432" s="79">
        <v>1996</v>
      </c>
      <c r="M1432" s="79" t="str" cm="1">
        <f t="array" ref="M1432">_xlfn.IFS(X1432="賃借施設","－",L1432&gt;=2006,"a",L1432&gt;=1986,"b",L1432&gt;=1976,"c",L1432&lt;=1975,"d")</f>
        <v>b</v>
      </c>
      <c r="N1432" s="79" t="str" cm="1">
        <f t="array" ref="N1432">_xlfn.IFS(X1432="賃借施設","－",L1432&gt;=2005,"a",L1432&gt;=1985,"b",L1432&gt;=1975,"c",L1432&lt;=1974,"d")</f>
        <v>b</v>
      </c>
      <c r="O1432" s="79" t="str">
        <f t="shared" si="161"/>
        <v/>
      </c>
      <c r="P1432" s="79" t="str">
        <f t="shared" si="162"/>
        <v>D</v>
      </c>
      <c r="Q1432" s="79" t="s">
        <v>1865</v>
      </c>
      <c r="R1432" s="79" t="s">
        <v>1825</v>
      </c>
      <c r="S1432" s="127" t="s">
        <v>439</v>
      </c>
      <c r="T1432" s="127" t="s">
        <v>1056</v>
      </c>
      <c r="U1432" s="127" t="s">
        <v>1059</v>
      </c>
      <c r="V1432" s="124" t="s">
        <v>2041</v>
      </c>
      <c r="W1432" s="116" t="s">
        <v>1781</v>
      </c>
      <c r="X1432" s="116" t="s">
        <v>1757</v>
      </c>
      <c r="Y1432" s="114">
        <v>61</v>
      </c>
      <c r="Z1432" s="127"/>
      <c r="AA1432" s="124"/>
      <c r="AB1432" s="126"/>
      <c r="AC1432" s="124"/>
      <c r="AD1432" s="124"/>
      <c r="AE1432" s="175"/>
      <c r="AF1432" s="175"/>
      <c r="AG1432" s="124"/>
      <c r="AH1432" s="124"/>
      <c r="AI1432" s="124"/>
      <c r="AJ1432" s="124"/>
      <c r="AK1432" s="124"/>
    </row>
    <row r="1433" spans="1:37" ht="26.25" customHeight="1">
      <c r="A1433" s="240">
        <f t="shared" si="164"/>
        <v>1428</v>
      </c>
      <c r="B1433" s="129" t="s">
        <v>79</v>
      </c>
      <c r="C1433" s="129" t="s">
        <v>20</v>
      </c>
      <c r="D1433" s="129" t="s">
        <v>20</v>
      </c>
      <c r="E1433" s="129" t="s">
        <v>20</v>
      </c>
      <c r="F1433" s="74">
        <f t="shared" si="163"/>
        <v>175</v>
      </c>
      <c r="G1433" s="13" t="s" ph="1">
        <v>3457</v>
      </c>
      <c r="H1433" s="126" t="s">
        <v>1405</v>
      </c>
      <c r="I1433" s="81">
        <v>19.2</v>
      </c>
      <c r="J1433" s="80" t="str">
        <f t="shared" si="160"/>
        <v>A</v>
      </c>
      <c r="K1433" s="78"/>
      <c r="L1433" s="79">
        <v>1995</v>
      </c>
      <c r="M1433" s="79" t="str" cm="1">
        <f t="array" ref="M1433">_xlfn.IFS(X1433="賃借施設","－",L1433&gt;=2006,"a",L1433&gt;=1986,"b",L1433&gt;=1976,"c",L1433&lt;=1975,"d")</f>
        <v>b</v>
      </c>
      <c r="N1433" s="79" t="str" cm="1">
        <f t="array" ref="N1433">_xlfn.IFS(X1433="賃借施設","－",L1433&gt;=2005,"a",L1433&gt;=1985,"b",L1433&gt;=1975,"c",L1433&lt;=1974,"d")</f>
        <v>b</v>
      </c>
      <c r="O1433" s="79" t="str">
        <f t="shared" si="161"/>
        <v/>
      </c>
      <c r="P1433" s="79" t="str">
        <f t="shared" si="162"/>
        <v>D</v>
      </c>
      <c r="Q1433" s="79" t="s">
        <v>1865</v>
      </c>
      <c r="R1433" s="79" t="s">
        <v>1825</v>
      </c>
      <c r="S1433" s="127" t="s">
        <v>439</v>
      </c>
      <c r="T1433" s="127" t="s">
        <v>1056</v>
      </c>
      <c r="U1433" s="127" t="s">
        <v>1059</v>
      </c>
      <c r="V1433" s="124" t="s">
        <v>2041</v>
      </c>
      <c r="W1433" s="116" t="s">
        <v>1781</v>
      </c>
      <c r="X1433" s="116" t="s">
        <v>1757</v>
      </c>
      <c r="Y1433" s="114">
        <v>62</v>
      </c>
      <c r="Z1433" s="127"/>
      <c r="AA1433" s="124"/>
      <c r="AB1433" s="126"/>
      <c r="AC1433" s="124"/>
      <c r="AD1433" s="124"/>
      <c r="AE1433" s="175"/>
      <c r="AF1433" s="175"/>
      <c r="AG1433" s="124"/>
      <c r="AH1433" s="124"/>
      <c r="AI1433" s="124"/>
      <c r="AJ1433" s="124"/>
      <c r="AK1433" s="124"/>
    </row>
    <row r="1434" spans="1:37" ht="26.25" customHeight="1">
      <c r="A1434" s="240">
        <f t="shared" si="164"/>
        <v>1429</v>
      </c>
      <c r="B1434" s="129" t="s">
        <v>79</v>
      </c>
      <c r="C1434" s="129" t="s">
        <v>20</v>
      </c>
      <c r="D1434" s="129" t="s">
        <v>20</v>
      </c>
      <c r="E1434" s="129" t="s">
        <v>20</v>
      </c>
      <c r="F1434" s="74">
        <f t="shared" si="163"/>
        <v>176</v>
      </c>
      <c r="G1434" s="13" t="s" ph="1">
        <v>3458</v>
      </c>
      <c r="H1434" s="126" t="s">
        <v>1406</v>
      </c>
      <c r="I1434" s="81">
        <v>19.2</v>
      </c>
      <c r="J1434" s="80" t="str">
        <f t="shared" si="160"/>
        <v>A</v>
      </c>
      <c r="K1434" s="78"/>
      <c r="L1434" s="79">
        <v>2002</v>
      </c>
      <c r="M1434" s="79" t="str" cm="1">
        <f t="array" ref="M1434">_xlfn.IFS(X1434="賃借施設","－",L1434&gt;=2006,"a",L1434&gt;=1986,"b",L1434&gt;=1976,"c",L1434&lt;=1975,"d")</f>
        <v>b</v>
      </c>
      <c r="N1434" s="79" t="str" cm="1">
        <f t="array" ref="N1434">_xlfn.IFS(X1434="賃借施設","－",L1434&gt;=2005,"a",L1434&gt;=1985,"b",L1434&gt;=1975,"c",L1434&lt;=1974,"d")</f>
        <v>b</v>
      </c>
      <c r="O1434" s="79" t="str">
        <f t="shared" si="161"/>
        <v/>
      </c>
      <c r="P1434" s="79" t="str">
        <f t="shared" si="162"/>
        <v>D</v>
      </c>
      <c r="Q1434" s="79" t="s">
        <v>1865</v>
      </c>
      <c r="R1434" s="79" t="s">
        <v>1825</v>
      </c>
      <c r="S1434" s="127" t="s">
        <v>439</v>
      </c>
      <c r="T1434" s="127" t="s">
        <v>1056</v>
      </c>
      <c r="U1434" s="127" t="s">
        <v>1059</v>
      </c>
      <c r="V1434" s="124" t="s">
        <v>2041</v>
      </c>
      <c r="W1434" s="116" t="s">
        <v>1781</v>
      </c>
      <c r="X1434" s="116" t="s">
        <v>1757</v>
      </c>
      <c r="Y1434" s="114">
        <v>63</v>
      </c>
      <c r="Z1434" s="127"/>
      <c r="AA1434" s="124"/>
      <c r="AB1434" s="126"/>
      <c r="AC1434" s="124"/>
      <c r="AD1434" s="124"/>
      <c r="AE1434" s="175"/>
      <c r="AF1434" s="175"/>
      <c r="AG1434" s="124"/>
      <c r="AH1434" s="124"/>
      <c r="AI1434" s="124"/>
      <c r="AJ1434" s="124"/>
      <c r="AK1434" s="124"/>
    </row>
    <row r="1435" spans="1:37" ht="26.25" customHeight="1">
      <c r="A1435" s="240">
        <f t="shared" si="164"/>
        <v>1430</v>
      </c>
      <c r="B1435" s="129" t="s">
        <v>79</v>
      </c>
      <c r="C1435" s="129" t="s">
        <v>20</v>
      </c>
      <c r="D1435" s="129" t="s">
        <v>20</v>
      </c>
      <c r="E1435" s="129" t="s">
        <v>20</v>
      </c>
      <c r="F1435" s="74">
        <f t="shared" si="163"/>
        <v>177</v>
      </c>
      <c r="G1435" s="13" t="s" ph="1">
        <v>3459</v>
      </c>
      <c r="H1435" s="126" t="s">
        <v>1407</v>
      </c>
      <c r="I1435" s="81">
        <v>350.33</v>
      </c>
      <c r="J1435" s="80" t="str">
        <f t="shared" si="160"/>
        <v>A</v>
      </c>
      <c r="K1435" s="78"/>
      <c r="L1435" s="79">
        <v>1999</v>
      </c>
      <c r="M1435" s="79" t="str" cm="1">
        <f t="array" ref="M1435">_xlfn.IFS(X1435="賃借施設","－",L1435&gt;=2006,"a",L1435&gt;=1986,"b",L1435&gt;=1976,"c",L1435&lt;=1975,"d")</f>
        <v>b</v>
      </c>
      <c r="N1435" s="79" t="str" cm="1">
        <f t="array" ref="N1435">_xlfn.IFS(X1435="賃借施設","－",L1435&gt;=2005,"a",L1435&gt;=1985,"b",L1435&gt;=1975,"c",L1435&lt;=1974,"d")</f>
        <v>b</v>
      </c>
      <c r="O1435" s="79" t="str">
        <f t="shared" si="161"/>
        <v/>
      </c>
      <c r="P1435" s="79" t="str">
        <f t="shared" si="162"/>
        <v>D</v>
      </c>
      <c r="Q1435" s="79" t="s">
        <v>1865</v>
      </c>
      <c r="R1435" s="79" t="s">
        <v>1825</v>
      </c>
      <c r="S1435" s="127" t="s">
        <v>439</v>
      </c>
      <c r="T1435" s="127" t="s">
        <v>1056</v>
      </c>
      <c r="U1435" s="127" t="s">
        <v>1059</v>
      </c>
      <c r="V1435" s="124" t="s">
        <v>2041</v>
      </c>
      <c r="W1435" s="116" t="s">
        <v>1781</v>
      </c>
      <c r="X1435" s="116" t="s">
        <v>1757</v>
      </c>
      <c r="Y1435" s="114">
        <v>64</v>
      </c>
      <c r="Z1435" s="127"/>
      <c r="AA1435" s="124"/>
      <c r="AB1435" s="126"/>
      <c r="AC1435" s="124"/>
      <c r="AD1435" s="124"/>
      <c r="AE1435" s="175"/>
      <c r="AF1435" s="175"/>
      <c r="AG1435" s="124"/>
      <c r="AH1435" s="124"/>
      <c r="AI1435" s="124"/>
      <c r="AJ1435" s="124"/>
      <c r="AK1435" s="124"/>
    </row>
    <row r="1436" spans="1:37" ht="26.25" customHeight="1">
      <c r="A1436" s="240">
        <f t="shared" si="164"/>
        <v>1431</v>
      </c>
      <c r="B1436" s="129" t="s">
        <v>79</v>
      </c>
      <c r="C1436" s="129" t="s">
        <v>20</v>
      </c>
      <c r="D1436" s="129" t="s">
        <v>20</v>
      </c>
      <c r="E1436" s="129" t="s">
        <v>20</v>
      </c>
      <c r="F1436" s="74">
        <f t="shared" si="163"/>
        <v>178</v>
      </c>
      <c r="G1436" s="13" t="s" ph="1">
        <v>3460</v>
      </c>
      <c r="H1436" s="126" t="s">
        <v>1408</v>
      </c>
      <c r="I1436" s="81">
        <v>6.17</v>
      </c>
      <c r="J1436" s="80" t="str">
        <f t="shared" si="160"/>
        <v>A</v>
      </c>
      <c r="K1436" s="78"/>
      <c r="L1436" s="79">
        <v>1992</v>
      </c>
      <c r="M1436" s="79" t="str" cm="1">
        <f t="array" ref="M1436">_xlfn.IFS(X1436="賃借施設","－",L1436&gt;=2006,"a",L1436&gt;=1986,"b",L1436&gt;=1976,"c",L1436&lt;=1975,"d")</f>
        <v>b</v>
      </c>
      <c r="N1436" s="79" t="str" cm="1">
        <f t="array" ref="N1436">_xlfn.IFS(X1436="賃借施設","－",L1436&gt;=2005,"a",L1436&gt;=1985,"b",L1436&gt;=1975,"c",L1436&lt;=1974,"d")</f>
        <v>b</v>
      </c>
      <c r="O1436" s="79" t="str">
        <f t="shared" si="161"/>
        <v/>
      </c>
      <c r="P1436" s="79" t="str">
        <f t="shared" si="162"/>
        <v>D</v>
      </c>
      <c r="Q1436" s="79" t="s">
        <v>1865</v>
      </c>
      <c r="R1436" s="79" t="s">
        <v>1825</v>
      </c>
      <c r="S1436" s="127" t="s">
        <v>439</v>
      </c>
      <c r="T1436" s="127" t="s">
        <v>1056</v>
      </c>
      <c r="U1436" s="127" t="s">
        <v>1059</v>
      </c>
      <c r="V1436" s="124" t="s">
        <v>2041</v>
      </c>
      <c r="W1436" s="116" t="s">
        <v>1781</v>
      </c>
      <c r="X1436" s="116" t="s">
        <v>1757</v>
      </c>
      <c r="Y1436" s="114">
        <v>65</v>
      </c>
      <c r="Z1436" s="127"/>
      <c r="AA1436" s="124"/>
      <c r="AB1436" s="126"/>
      <c r="AC1436" s="124"/>
      <c r="AD1436" s="124"/>
      <c r="AE1436" s="175"/>
      <c r="AF1436" s="175"/>
      <c r="AG1436" s="124"/>
      <c r="AH1436" s="124"/>
      <c r="AI1436" s="124"/>
      <c r="AJ1436" s="124"/>
      <c r="AK1436" s="124"/>
    </row>
    <row r="1437" spans="1:37" ht="26.25" customHeight="1">
      <c r="A1437" s="240">
        <f t="shared" si="164"/>
        <v>1432</v>
      </c>
      <c r="B1437" s="129" t="s">
        <v>79</v>
      </c>
      <c r="C1437" s="129" t="s">
        <v>20</v>
      </c>
      <c r="D1437" s="129" t="s">
        <v>20</v>
      </c>
      <c r="E1437" s="129" t="s">
        <v>20</v>
      </c>
      <c r="F1437" s="74">
        <f t="shared" si="163"/>
        <v>179</v>
      </c>
      <c r="G1437" s="13" t="s" ph="1">
        <v>3461</v>
      </c>
      <c r="H1437" s="126" t="s">
        <v>1409</v>
      </c>
      <c r="I1437" s="81">
        <v>22.44</v>
      </c>
      <c r="J1437" s="80" t="str">
        <f t="shared" si="160"/>
        <v>A</v>
      </c>
      <c r="K1437" s="78"/>
      <c r="L1437" s="79">
        <v>2019</v>
      </c>
      <c r="M1437" s="79" t="str" cm="1">
        <f t="array" ref="M1437">_xlfn.IFS(X1437="賃借施設","－",L1437&gt;=2006,"a",L1437&gt;=1986,"b",L1437&gt;=1976,"c",L1437&lt;=1975,"d")</f>
        <v>a</v>
      </c>
      <c r="N1437" s="79" t="str" cm="1">
        <f t="array" ref="N1437">_xlfn.IFS(X1437="賃借施設","－",L1437&gt;=2005,"a",L1437&gt;=1985,"b",L1437&gt;=1975,"c",L1437&lt;=1974,"d")</f>
        <v>a</v>
      </c>
      <c r="O1437" s="79" t="str">
        <f t="shared" si="161"/>
        <v/>
      </c>
      <c r="P1437" s="79" t="str">
        <f t="shared" si="162"/>
        <v>A</v>
      </c>
      <c r="Q1437" s="79" t="s">
        <v>1865</v>
      </c>
      <c r="R1437" s="79" t="s">
        <v>1825</v>
      </c>
      <c r="S1437" s="127" t="s">
        <v>439</v>
      </c>
      <c r="T1437" s="127" t="s">
        <v>1056</v>
      </c>
      <c r="U1437" s="127" t="s">
        <v>1059</v>
      </c>
      <c r="V1437" s="124" t="s">
        <v>2041</v>
      </c>
      <c r="W1437" s="116" t="s">
        <v>1781</v>
      </c>
      <c r="X1437" s="116" t="s">
        <v>1757</v>
      </c>
      <c r="Y1437" s="114">
        <v>66</v>
      </c>
      <c r="Z1437" s="127"/>
      <c r="AA1437" s="124"/>
      <c r="AB1437" s="126"/>
      <c r="AC1437" s="124"/>
      <c r="AD1437" s="124"/>
      <c r="AE1437" s="175"/>
      <c r="AF1437" s="175"/>
      <c r="AG1437" s="124"/>
      <c r="AH1437" s="124"/>
      <c r="AI1437" s="124"/>
      <c r="AJ1437" s="124"/>
      <c r="AK1437" s="124"/>
    </row>
    <row r="1438" spans="1:37" ht="26.25" customHeight="1">
      <c r="A1438" s="240">
        <f t="shared" si="164"/>
        <v>1433</v>
      </c>
      <c r="B1438" s="129" t="s">
        <v>79</v>
      </c>
      <c r="C1438" s="129" t="s">
        <v>20</v>
      </c>
      <c r="D1438" s="129" t="s">
        <v>20</v>
      </c>
      <c r="E1438" s="129" t="s">
        <v>20</v>
      </c>
      <c r="F1438" s="74">
        <f t="shared" si="163"/>
        <v>180</v>
      </c>
      <c r="G1438" s="13" t="s" ph="1">
        <v>3462</v>
      </c>
      <c r="H1438" s="126" t="s">
        <v>2087</v>
      </c>
      <c r="I1438" s="81">
        <v>4.62</v>
      </c>
      <c r="J1438" s="80" t="str">
        <f t="shared" si="160"/>
        <v>A</v>
      </c>
      <c r="K1438" s="78"/>
      <c r="L1438" s="79">
        <v>1990</v>
      </c>
      <c r="M1438" s="79" t="str" cm="1">
        <f t="array" ref="M1438">_xlfn.IFS(X1438="賃借施設","－",L1438&gt;=2006,"a",L1438&gt;=1986,"b",L1438&gt;=1976,"c",L1438&lt;=1975,"d")</f>
        <v>b</v>
      </c>
      <c r="N1438" s="79" t="str" cm="1">
        <f t="array" ref="N1438">_xlfn.IFS(X1438="賃借施設","－",L1438&gt;=2005,"a",L1438&gt;=1985,"b",L1438&gt;=1975,"c",L1438&lt;=1974,"d")</f>
        <v>b</v>
      </c>
      <c r="O1438" s="79" t="str">
        <f t="shared" si="161"/>
        <v/>
      </c>
      <c r="P1438" s="79" t="str">
        <f t="shared" si="162"/>
        <v>D</v>
      </c>
      <c r="Q1438" s="79" t="s">
        <v>1865</v>
      </c>
      <c r="R1438" s="79" t="s">
        <v>1825</v>
      </c>
      <c r="S1438" s="127" t="s">
        <v>2000</v>
      </c>
      <c r="T1438" s="127" t="s">
        <v>337</v>
      </c>
      <c r="U1438" s="127" t="s">
        <v>435</v>
      </c>
      <c r="V1438" s="127" t="s">
        <v>441</v>
      </c>
      <c r="W1438" s="116" t="s">
        <v>1781</v>
      </c>
      <c r="X1438" s="116" t="s">
        <v>1757</v>
      </c>
      <c r="Y1438" s="114">
        <v>67</v>
      </c>
      <c r="Z1438" s="127"/>
      <c r="AA1438" s="124"/>
      <c r="AB1438" s="126"/>
      <c r="AC1438" s="124"/>
      <c r="AD1438" s="124"/>
      <c r="AE1438" s="175"/>
      <c r="AF1438" s="175"/>
      <c r="AG1438" s="124"/>
      <c r="AH1438" s="124"/>
      <c r="AI1438" s="124"/>
      <c r="AJ1438" s="124"/>
      <c r="AK1438" s="124"/>
    </row>
    <row r="1439" spans="1:37" ht="26.25" customHeight="1">
      <c r="A1439" s="240">
        <f t="shared" si="164"/>
        <v>1434</v>
      </c>
      <c r="B1439" s="129" t="s">
        <v>79</v>
      </c>
      <c r="C1439" s="129" t="s">
        <v>20</v>
      </c>
      <c r="D1439" s="129" t="s">
        <v>20</v>
      </c>
      <c r="E1439" s="129" t="s">
        <v>20</v>
      </c>
      <c r="F1439" s="74">
        <f t="shared" si="163"/>
        <v>181</v>
      </c>
      <c r="G1439" s="13" t="s" ph="1">
        <v>3463</v>
      </c>
      <c r="H1439" s="126" t="s">
        <v>881</v>
      </c>
      <c r="I1439" s="81">
        <v>122.94</v>
      </c>
      <c r="J1439" s="80" t="str">
        <f t="shared" si="160"/>
        <v>A</v>
      </c>
      <c r="K1439" s="78"/>
      <c r="L1439" s="79">
        <v>1998</v>
      </c>
      <c r="M1439" s="79" t="str" cm="1">
        <f t="array" ref="M1439">_xlfn.IFS(X1439="賃借施設","－",L1439&gt;=2006,"a",L1439&gt;=1986,"b",L1439&gt;=1976,"c",L1439&lt;=1975,"d")</f>
        <v>b</v>
      </c>
      <c r="N1439" s="79" t="str" cm="1">
        <f t="array" ref="N1439">_xlfn.IFS(X1439="賃借施設","－",L1439&gt;=2005,"a",L1439&gt;=1985,"b",L1439&gt;=1975,"c",L1439&lt;=1974,"d")</f>
        <v>b</v>
      </c>
      <c r="O1439" s="79" t="str">
        <f t="shared" si="161"/>
        <v/>
      </c>
      <c r="P1439" s="79" t="str">
        <f t="shared" si="162"/>
        <v>D</v>
      </c>
      <c r="Q1439" s="79" t="s">
        <v>1865</v>
      </c>
      <c r="R1439" s="79" t="s">
        <v>1825</v>
      </c>
      <c r="S1439" s="127" t="s">
        <v>2000</v>
      </c>
      <c r="T1439" s="247" t="s">
        <v>3722</v>
      </c>
      <c r="U1439" s="247" t="s">
        <v>1963</v>
      </c>
      <c r="V1439" s="127" t="s">
        <v>436</v>
      </c>
      <c r="W1439" s="116" t="s">
        <v>1781</v>
      </c>
      <c r="X1439" s="116" t="s">
        <v>1757</v>
      </c>
      <c r="Y1439" s="114">
        <v>68</v>
      </c>
      <c r="Z1439" s="127"/>
      <c r="AA1439" s="124"/>
      <c r="AB1439" s="126"/>
      <c r="AC1439" s="124"/>
      <c r="AD1439" s="124"/>
      <c r="AE1439" s="175"/>
      <c r="AF1439" s="175"/>
      <c r="AG1439" s="124"/>
      <c r="AH1439" s="124"/>
      <c r="AI1439" s="124"/>
      <c r="AJ1439" s="124"/>
      <c r="AK1439" s="124"/>
    </row>
    <row r="1440" spans="1:37" ht="26.25" customHeight="1">
      <c r="A1440" s="240">
        <f t="shared" si="164"/>
        <v>1435</v>
      </c>
      <c r="B1440" s="129" t="s">
        <v>79</v>
      </c>
      <c r="C1440" s="129" t="s">
        <v>20</v>
      </c>
      <c r="D1440" s="129" t="s">
        <v>20</v>
      </c>
      <c r="E1440" s="129" t="s">
        <v>20</v>
      </c>
      <c r="F1440" s="74">
        <f t="shared" si="163"/>
        <v>182</v>
      </c>
      <c r="G1440" s="13" t="s" ph="1">
        <v>3464</v>
      </c>
      <c r="H1440" s="126" t="s">
        <v>864</v>
      </c>
      <c r="I1440" s="81">
        <v>723.37</v>
      </c>
      <c r="J1440" s="80" t="str">
        <f t="shared" si="160"/>
        <v>B</v>
      </c>
      <c r="K1440" s="78"/>
      <c r="L1440" s="79">
        <v>1983</v>
      </c>
      <c r="M1440" s="79" t="str" cm="1">
        <f t="array" ref="M1440">_xlfn.IFS(X1440="賃借施設","－",L1440&gt;=2006,"a",L1440&gt;=1986,"b",L1440&gt;=1976,"c",L1440&lt;=1975,"d")</f>
        <v>c</v>
      </c>
      <c r="N1440" s="79" t="str" cm="1">
        <f t="array" ref="N1440">_xlfn.IFS(X1440="賃借施設","－",L1440&gt;=2005,"a",L1440&gt;=1985,"b",L1440&gt;=1975,"c",L1440&lt;=1974,"d")</f>
        <v>c</v>
      </c>
      <c r="O1440" s="79" t="str">
        <f t="shared" si="161"/>
        <v/>
      </c>
      <c r="P1440" s="79" t="str">
        <f t="shared" si="162"/>
        <v>H</v>
      </c>
      <c r="Q1440" s="79" t="s">
        <v>1865</v>
      </c>
      <c r="R1440" s="79" t="s">
        <v>1825</v>
      </c>
      <c r="S1440" s="127" t="s">
        <v>2000</v>
      </c>
      <c r="T1440" s="247" t="s">
        <v>3722</v>
      </c>
      <c r="U1440" s="247" t="s">
        <v>1963</v>
      </c>
      <c r="V1440" s="127" t="s">
        <v>436</v>
      </c>
      <c r="W1440" s="116" t="s">
        <v>1781</v>
      </c>
      <c r="X1440" s="116" t="s">
        <v>1757</v>
      </c>
      <c r="Y1440" s="114">
        <v>69</v>
      </c>
      <c r="Z1440" s="127"/>
      <c r="AA1440" s="124"/>
      <c r="AB1440" s="126"/>
      <c r="AC1440" s="124"/>
      <c r="AD1440" s="124"/>
      <c r="AE1440" s="175"/>
      <c r="AF1440" s="175"/>
      <c r="AG1440" s="124"/>
      <c r="AH1440" s="124"/>
      <c r="AI1440" s="124"/>
      <c r="AJ1440" s="124"/>
      <c r="AK1440" s="124"/>
    </row>
    <row r="1441" spans="1:37" ht="26.25" customHeight="1">
      <c r="A1441" s="240">
        <f t="shared" si="164"/>
        <v>1436</v>
      </c>
      <c r="B1441" s="129" t="s">
        <v>79</v>
      </c>
      <c r="C1441" s="129" t="s">
        <v>20</v>
      </c>
      <c r="D1441" s="129" t="s">
        <v>20</v>
      </c>
      <c r="E1441" s="129" t="s">
        <v>20</v>
      </c>
      <c r="F1441" s="74">
        <f t="shared" si="163"/>
        <v>183</v>
      </c>
      <c r="G1441" s="13" t="s" ph="1">
        <v>3465</v>
      </c>
      <c r="H1441" s="126" t="s">
        <v>882</v>
      </c>
      <c r="I1441" s="81">
        <v>56.57</v>
      </c>
      <c r="J1441" s="80" t="str">
        <f t="shared" si="160"/>
        <v>A</v>
      </c>
      <c r="K1441" s="78"/>
      <c r="L1441" s="79">
        <v>1979</v>
      </c>
      <c r="M1441" s="79" t="str" cm="1">
        <f t="array" ref="M1441">_xlfn.IFS(X1441="賃借施設","－",L1441&gt;=2006,"a",L1441&gt;=1986,"b",L1441&gt;=1976,"c",L1441&lt;=1975,"d")</f>
        <v>c</v>
      </c>
      <c r="N1441" s="79" t="str" cm="1">
        <f t="array" ref="N1441">_xlfn.IFS(X1441="賃借施設","－",L1441&gt;=2005,"a",L1441&gt;=1985,"b",L1441&gt;=1975,"c",L1441&lt;=1974,"d")</f>
        <v>c</v>
      </c>
      <c r="O1441" s="79" t="str">
        <f t="shared" si="161"/>
        <v/>
      </c>
      <c r="P1441" s="79" t="str">
        <f t="shared" si="162"/>
        <v>G</v>
      </c>
      <c r="Q1441" s="79" t="s">
        <v>1865</v>
      </c>
      <c r="R1441" s="79" t="s">
        <v>1825</v>
      </c>
      <c r="S1441" s="127" t="s">
        <v>2000</v>
      </c>
      <c r="T1441" s="247" t="s">
        <v>3722</v>
      </c>
      <c r="U1441" s="247" t="s">
        <v>1963</v>
      </c>
      <c r="V1441" s="127" t="s">
        <v>436</v>
      </c>
      <c r="W1441" s="116" t="s">
        <v>1781</v>
      </c>
      <c r="X1441" s="116" t="s">
        <v>1757</v>
      </c>
      <c r="Y1441" s="114">
        <v>70</v>
      </c>
      <c r="Z1441" s="127"/>
      <c r="AA1441" s="124"/>
      <c r="AB1441" s="126"/>
      <c r="AC1441" s="124"/>
      <c r="AD1441" s="124"/>
      <c r="AE1441" s="175"/>
      <c r="AF1441" s="175"/>
      <c r="AG1441" s="124"/>
      <c r="AH1441" s="124"/>
      <c r="AI1441" s="124"/>
      <c r="AJ1441" s="124"/>
      <c r="AK1441" s="124"/>
    </row>
    <row r="1442" spans="1:37" ht="26.25" customHeight="1">
      <c r="A1442" s="240">
        <f t="shared" si="164"/>
        <v>1437</v>
      </c>
      <c r="B1442" s="129" t="s">
        <v>79</v>
      </c>
      <c r="C1442" s="129" t="s">
        <v>20</v>
      </c>
      <c r="D1442" s="129" t="s">
        <v>20</v>
      </c>
      <c r="E1442" s="129" t="s">
        <v>20</v>
      </c>
      <c r="F1442" s="74">
        <f t="shared" si="163"/>
        <v>184</v>
      </c>
      <c r="G1442" s="13" t="s" ph="1">
        <v>3466</v>
      </c>
      <c r="H1442" s="126" t="s">
        <v>883</v>
      </c>
      <c r="I1442" s="81">
        <v>54.12</v>
      </c>
      <c r="J1442" s="80" t="str">
        <f t="shared" si="160"/>
        <v>A</v>
      </c>
      <c r="K1442" s="78"/>
      <c r="L1442" s="79">
        <v>1977</v>
      </c>
      <c r="M1442" s="79" t="str" cm="1">
        <f t="array" ref="M1442">_xlfn.IFS(X1442="賃借施設","－",L1442&gt;=2006,"a",L1442&gt;=1986,"b",L1442&gt;=1976,"c",L1442&lt;=1975,"d")</f>
        <v>c</v>
      </c>
      <c r="N1442" s="79" t="str" cm="1">
        <f t="array" ref="N1442">_xlfn.IFS(X1442="賃借施設","－",L1442&gt;=2005,"a",L1442&gt;=1985,"b",L1442&gt;=1975,"c",L1442&lt;=1974,"d")</f>
        <v>c</v>
      </c>
      <c r="O1442" s="79" t="str">
        <f t="shared" si="161"/>
        <v/>
      </c>
      <c r="P1442" s="79" t="str">
        <f t="shared" si="162"/>
        <v>G</v>
      </c>
      <c r="Q1442" s="79" t="s">
        <v>1865</v>
      </c>
      <c r="R1442" s="79" t="s">
        <v>1825</v>
      </c>
      <c r="S1442" s="127" t="s">
        <v>2000</v>
      </c>
      <c r="T1442" s="247" t="s">
        <v>3722</v>
      </c>
      <c r="U1442" s="247" t="s">
        <v>1963</v>
      </c>
      <c r="V1442" s="127" t="s">
        <v>436</v>
      </c>
      <c r="W1442" s="116" t="s">
        <v>1781</v>
      </c>
      <c r="X1442" s="116" t="s">
        <v>1757</v>
      </c>
      <c r="Y1442" s="114">
        <v>71</v>
      </c>
      <c r="Z1442" s="127"/>
      <c r="AA1442" s="124"/>
      <c r="AB1442" s="126"/>
      <c r="AC1442" s="124"/>
      <c r="AD1442" s="124"/>
      <c r="AE1442" s="175"/>
      <c r="AF1442" s="175"/>
      <c r="AG1442" s="124"/>
      <c r="AH1442" s="124"/>
      <c r="AI1442" s="124"/>
      <c r="AJ1442" s="124"/>
      <c r="AK1442" s="124"/>
    </row>
    <row r="1443" spans="1:37" ht="26.25" customHeight="1">
      <c r="A1443" s="240">
        <f t="shared" si="164"/>
        <v>1438</v>
      </c>
      <c r="B1443" s="129" t="s">
        <v>79</v>
      </c>
      <c r="C1443" s="129" t="s">
        <v>20</v>
      </c>
      <c r="D1443" s="129" t="s">
        <v>20</v>
      </c>
      <c r="E1443" s="129" t="s">
        <v>20</v>
      </c>
      <c r="F1443" s="74">
        <f t="shared" si="163"/>
        <v>185</v>
      </c>
      <c r="G1443" s="13" t="s" ph="1">
        <v>3467</v>
      </c>
      <c r="H1443" s="126" t="s">
        <v>884</v>
      </c>
      <c r="I1443" s="81">
        <v>27.49</v>
      </c>
      <c r="J1443" s="80" t="str">
        <f t="shared" si="160"/>
        <v>A</v>
      </c>
      <c r="K1443" s="78"/>
      <c r="L1443" s="79">
        <v>1991</v>
      </c>
      <c r="M1443" s="79" t="str" cm="1">
        <f t="array" ref="M1443">_xlfn.IFS(X1443="賃借施設","－",L1443&gt;=2006,"a",L1443&gt;=1986,"b",L1443&gt;=1976,"c",L1443&lt;=1975,"d")</f>
        <v>b</v>
      </c>
      <c r="N1443" s="79" t="str" cm="1">
        <f t="array" ref="N1443">_xlfn.IFS(X1443="賃借施設","－",L1443&gt;=2005,"a",L1443&gt;=1985,"b",L1443&gt;=1975,"c",L1443&lt;=1974,"d")</f>
        <v>b</v>
      </c>
      <c r="O1443" s="79" t="str">
        <f t="shared" si="161"/>
        <v/>
      </c>
      <c r="P1443" s="79" t="str">
        <f t="shared" si="162"/>
        <v>D</v>
      </c>
      <c r="Q1443" s="79" t="s">
        <v>1865</v>
      </c>
      <c r="R1443" s="79" t="s">
        <v>1825</v>
      </c>
      <c r="S1443" s="127" t="s">
        <v>2000</v>
      </c>
      <c r="T1443" s="247" t="s">
        <v>3722</v>
      </c>
      <c r="U1443" s="247" t="s">
        <v>1963</v>
      </c>
      <c r="V1443" s="127" t="s">
        <v>436</v>
      </c>
      <c r="W1443" s="116" t="s">
        <v>1781</v>
      </c>
      <c r="X1443" s="116" t="s">
        <v>1757</v>
      </c>
      <c r="Y1443" s="114">
        <v>72</v>
      </c>
      <c r="Z1443" s="127"/>
      <c r="AA1443" s="124"/>
      <c r="AB1443" s="126"/>
      <c r="AC1443" s="124"/>
      <c r="AD1443" s="124"/>
      <c r="AE1443" s="175"/>
      <c r="AF1443" s="175"/>
      <c r="AG1443" s="124"/>
      <c r="AH1443" s="124"/>
      <c r="AI1443" s="124"/>
      <c r="AJ1443" s="124"/>
      <c r="AK1443" s="124"/>
    </row>
    <row r="1444" spans="1:37" ht="26.25" customHeight="1">
      <c r="A1444" s="240">
        <f t="shared" si="164"/>
        <v>1439</v>
      </c>
      <c r="B1444" s="129" t="s">
        <v>79</v>
      </c>
      <c r="C1444" s="129" t="s">
        <v>20</v>
      </c>
      <c r="D1444" s="129" t="s">
        <v>20</v>
      </c>
      <c r="E1444" s="129" t="s">
        <v>20</v>
      </c>
      <c r="F1444" s="74">
        <f t="shared" si="163"/>
        <v>186</v>
      </c>
      <c r="G1444" s="13" t="s" ph="1">
        <v>3468</v>
      </c>
      <c r="H1444" s="126" t="s">
        <v>885</v>
      </c>
      <c r="I1444" s="81">
        <v>121.26</v>
      </c>
      <c r="J1444" s="80" t="str">
        <f t="shared" si="160"/>
        <v>A</v>
      </c>
      <c r="K1444" s="78"/>
      <c r="L1444" s="79">
        <v>1977</v>
      </c>
      <c r="M1444" s="79" t="str" cm="1">
        <f t="array" ref="M1444">_xlfn.IFS(X1444="賃借施設","－",L1444&gt;=2006,"a",L1444&gt;=1986,"b",L1444&gt;=1976,"c",L1444&lt;=1975,"d")</f>
        <v>c</v>
      </c>
      <c r="N1444" s="79" t="str" cm="1">
        <f t="array" ref="N1444">_xlfn.IFS(X1444="賃借施設","－",L1444&gt;=2005,"a",L1444&gt;=1985,"b",L1444&gt;=1975,"c",L1444&lt;=1974,"d")</f>
        <v>c</v>
      </c>
      <c r="O1444" s="79" t="str">
        <f t="shared" si="161"/>
        <v/>
      </c>
      <c r="P1444" s="79" t="str">
        <f t="shared" si="162"/>
        <v>G</v>
      </c>
      <c r="Q1444" s="79" t="s">
        <v>1865</v>
      </c>
      <c r="R1444" s="79" t="s">
        <v>1825</v>
      </c>
      <c r="S1444" s="127" t="s">
        <v>2000</v>
      </c>
      <c r="T1444" s="247" t="s">
        <v>3722</v>
      </c>
      <c r="U1444" s="247" t="s">
        <v>1963</v>
      </c>
      <c r="V1444" s="127" t="s">
        <v>436</v>
      </c>
      <c r="W1444" s="116" t="s">
        <v>1781</v>
      </c>
      <c r="X1444" s="116" t="s">
        <v>1757</v>
      </c>
      <c r="Y1444" s="114">
        <v>73</v>
      </c>
      <c r="Z1444" s="127"/>
      <c r="AA1444" s="124"/>
      <c r="AB1444" s="126"/>
      <c r="AC1444" s="124"/>
      <c r="AD1444" s="124"/>
      <c r="AE1444" s="175"/>
      <c r="AF1444" s="175"/>
      <c r="AG1444" s="124"/>
      <c r="AH1444" s="124"/>
      <c r="AI1444" s="124"/>
      <c r="AJ1444" s="124"/>
      <c r="AK1444" s="124"/>
    </row>
    <row r="1445" spans="1:37" ht="26.25" customHeight="1">
      <c r="A1445" s="240">
        <f t="shared" si="164"/>
        <v>1440</v>
      </c>
      <c r="B1445" s="129" t="s">
        <v>79</v>
      </c>
      <c r="C1445" s="129" t="s">
        <v>20</v>
      </c>
      <c r="D1445" s="129" t="s">
        <v>20</v>
      </c>
      <c r="E1445" s="129" t="s">
        <v>20</v>
      </c>
      <c r="F1445" s="74">
        <f t="shared" si="163"/>
        <v>187</v>
      </c>
      <c r="G1445" s="13" t="s" ph="1">
        <v>3469</v>
      </c>
      <c r="H1445" s="126" t="s">
        <v>1410</v>
      </c>
      <c r="I1445" s="81">
        <v>6.17</v>
      </c>
      <c r="J1445" s="80" t="str">
        <f t="shared" ref="J1445:J1508" si="165">IF(X1445="賃借施設","－",IF(I1445&lt;500,"A",IF(I1445&gt;=2000,"C","B")))</f>
        <v>A</v>
      </c>
      <c r="K1445" s="78"/>
      <c r="L1445" s="79">
        <v>1993</v>
      </c>
      <c r="M1445" s="79" t="str" cm="1">
        <f t="array" ref="M1445">_xlfn.IFS(X1445="賃借施設","－",L1445&gt;=2006,"a",L1445&gt;=1986,"b",L1445&gt;=1976,"c",L1445&lt;=1975,"d")</f>
        <v>b</v>
      </c>
      <c r="N1445" s="79" t="str" cm="1">
        <f t="array" ref="N1445">_xlfn.IFS(X1445="賃借施設","－",L1445&gt;=2005,"a",L1445&gt;=1985,"b",L1445&gt;=1975,"c",L1445&lt;=1974,"d")</f>
        <v>b</v>
      </c>
      <c r="O1445" s="79" t="str">
        <f t="shared" ref="O1445:O1508" si="166">IF(M1445=N1445,"","〇")</f>
        <v/>
      </c>
      <c r="P1445" s="79" t="str">
        <f t="shared" ref="P1445:P1508" si="167">IF(X1445="賃借施設","－",IF(AND(J1445="A",M1445="a"),"A",(IF(AND(J1445="B",M1445="a"),"B",(IF(AND(J1445="C",M1445="a"),"C",(IF(AND(J1445="A",M1445="b"),"D",(IF(AND(J1445="B",M1445="b"),"E",(IF(AND(J1445="C",M1445="b"),"F",(IF(AND(J1445="A",M1445="c"),"G",(IF(AND(J1445="B",M1445="c"),"H",(IF(AND(J1445="C",M1445="c"),"I",(IF(AND(J1445="A",M1445="d"),"J",(IF(AND(J1445="B",M1445="d"),"K",(IF(AND(J1445="C",M1445="d"),"L",""))))))))))))))))))))))))</f>
        <v>D</v>
      </c>
      <c r="Q1445" s="79" t="s">
        <v>1865</v>
      </c>
      <c r="R1445" s="79" t="s">
        <v>1825</v>
      </c>
      <c r="S1445" s="127" t="s">
        <v>439</v>
      </c>
      <c r="T1445" s="127" t="s">
        <v>1056</v>
      </c>
      <c r="U1445" s="127" t="s">
        <v>1059</v>
      </c>
      <c r="V1445" s="124" t="s">
        <v>2041</v>
      </c>
      <c r="W1445" s="116" t="s">
        <v>1782</v>
      </c>
      <c r="X1445" s="116" t="s">
        <v>1757</v>
      </c>
      <c r="Y1445" s="114">
        <v>48</v>
      </c>
      <c r="Z1445" s="127"/>
      <c r="AA1445" s="124"/>
      <c r="AB1445" s="126"/>
      <c r="AC1445" s="124"/>
      <c r="AD1445" s="124"/>
      <c r="AE1445" s="175"/>
      <c r="AF1445" s="175"/>
      <c r="AG1445" s="124"/>
      <c r="AH1445" s="124"/>
      <c r="AI1445" s="124"/>
      <c r="AJ1445" s="124"/>
      <c r="AK1445" s="124"/>
    </row>
    <row r="1446" spans="1:37" ht="26.25" customHeight="1">
      <c r="A1446" s="240">
        <f t="shared" si="164"/>
        <v>1441</v>
      </c>
      <c r="B1446" s="129" t="s">
        <v>79</v>
      </c>
      <c r="C1446" s="129" t="s">
        <v>20</v>
      </c>
      <c r="D1446" s="129" t="s">
        <v>20</v>
      </c>
      <c r="E1446" s="129" t="s">
        <v>20</v>
      </c>
      <c r="F1446" s="74">
        <f t="shared" si="163"/>
        <v>188</v>
      </c>
      <c r="G1446" s="13" t="s" ph="1">
        <v>3470</v>
      </c>
      <c r="H1446" s="126" t="s">
        <v>1411</v>
      </c>
      <c r="I1446" s="81">
        <v>86.54</v>
      </c>
      <c r="J1446" s="80" t="str">
        <f t="shared" si="165"/>
        <v>A</v>
      </c>
      <c r="K1446" s="78"/>
      <c r="L1446" s="79">
        <v>2005</v>
      </c>
      <c r="M1446" s="79" t="str" cm="1">
        <f t="array" ref="M1446">_xlfn.IFS(X1446="賃借施設","－",L1446&gt;=2006,"a",L1446&gt;=1986,"b",L1446&gt;=1976,"c",L1446&lt;=1975,"d")</f>
        <v>b</v>
      </c>
      <c r="N1446" s="79" t="str" cm="1">
        <f t="array" ref="N1446">_xlfn.IFS(X1446="賃借施設","－",L1446&gt;=2005,"a",L1446&gt;=1985,"b",L1446&gt;=1975,"c",L1446&lt;=1974,"d")</f>
        <v>a</v>
      </c>
      <c r="O1446" s="79" t="str">
        <f t="shared" si="166"/>
        <v>〇</v>
      </c>
      <c r="P1446" s="79" t="str">
        <f t="shared" si="167"/>
        <v>D</v>
      </c>
      <c r="Q1446" s="79" t="s">
        <v>1865</v>
      </c>
      <c r="R1446" s="79" t="s">
        <v>1825</v>
      </c>
      <c r="S1446" s="127" t="s">
        <v>439</v>
      </c>
      <c r="T1446" s="127" t="s">
        <v>1056</v>
      </c>
      <c r="U1446" s="127" t="s">
        <v>1059</v>
      </c>
      <c r="V1446" s="124" t="s">
        <v>2041</v>
      </c>
      <c r="W1446" s="116" t="s">
        <v>1782</v>
      </c>
      <c r="X1446" s="116" t="s">
        <v>1757</v>
      </c>
      <c r="Y1446" s="114">
        <v>49</v>
      </c>
      <c r="Z1446" s="127"/>
      <c r="AA1446" s="124"/>
      <c r="AB1446" s="126"/>
      <c r="AC1446" s="124"/>
      <c r="AD1446" s="124"/>
      <c r="AE1446" s="175"/>
      <c r="AF1446" s="175"/>
      <c r="AG1446" s="124"/>
      <c r="AH1446" s="124"/>
      <c r="AI1446" s="124"/>
      <c r="AJ1446" s="124"/>
      <c r="AK1446" s="124"/>
    </row>
    <row r="1447" spans="1:37" ht="26.25" customHeight="1">
      <c r="A1447" s="240">
        <f t="shared" si="164"/>
        <v>1442</v>
      </c>
      <c r="B1447" s="129" t="s">
        <v>79</v>
      </c>
      <c r="C1447" s="129" t="s">
        <v>20</v>
      </c>
      <c r="D1447" s="129" t="s">
        <v>20</v>
      </c>
      <c r="E1447" s="129" t="s">
        <v>20</v>
      </c>
      <c r="F1447" s="74">
        <f t="shared" si="163"/>
        <v>189</v>
      </c>
      <c r="G1447" s="13" t="s" ph="1">
        <v>3471</v>
      </c>
      <c r="H1447" s="126" t="s">
        <v>1412</v>
      </c>
      <c r="I1447" s="81">
        <v>6.17</v>
      </c>
      <c r="J1447" s="80" t="str">
        <f t="shared" si="165"/>
        <v>A</v>
      </c>
      <c r="K1447" s="78"/>
      <c r="L1447" s="79">
        <v>1993</v>
      </c>
      <c r="M1447" s="79" t="str" cm="1">
        <f t="array" ref="M1447">_xlfn.IFS(X1447="賃借施設","－",L1447&gt;=2006,"a",L1447&gt;=1986,"b",L1447&gt;=1976,"c",L1447&lt;=1975,"d")</f>
        <v>b</v>
      </c>
      <c r="N1447" s="79" t="str" cm="1">
        <f t="array" ref="N1447">_xlfn.IFS(X1447="賃借施設","－",L1447&gt;=2005,"a",L1447&gt;=1985,"b",L1447&gt;=1975,"c",L1447&lt;=1974,"d")</f>
        <v>b</v>
      </c>
      <c r="O1447" s="79" t="str">
        <f t="shared" si="166"/>
        <v/>
      </c>
      <c r="P1447" s="79" t="str">
        <f t="shared" si="167"/>
        <v>D</v>
      </c>
      <c r="Q1447" s="79" t="s">
        <v>1865</v>
      </c>
      <c r="R1447" s="79" t="s">
        <v>1825</v>
      </c>
      <c r="S1447" s="127" t="s">
        <v>439</v>
      </c>
      <c r="T1447" s="127" t="s">
        <v>1056</v>
      </c>
      <c r="U1447" s="127" t="s">
        <v>1059</v>
      </c>
      <c r="V1447" s="124" t="s">
        <v>2041</v>
      </c>
      <c r="W1447" s="116" t="s">
        <v>1782</v>
      </c>
      <c r="X1447" s="116" t="s">
        <v>1757</v>
      </c>
      <c r="Y1447" s="114">
        <v>50</v>
      </c>
      <c r="Z1447" s="127"/>
      <c r="AA1447" s="124"/>
      <c r="AB1447" s="126"/>
      <c r="AC1447" s="124"/>
      <c r="AD1447" s="124"/>
      <c r="AE1447" s="175"/>
      <c r="AF1447" s="175"/>
      <c r="AG1447" s="124"/>
      <c r="AH1447" s="124"/>
      <c r="AI1447" s="124"/>
      <c r="AJ1447" s="124"/>
      <c r="AK1447" s="124"/>
    </row>
    <row r="1448" spans="1:37" ht="26.25" customHeight="1">
      <c r="A1448" s="240">
        <f t="shared" si="164"/>
        <v>1443</v>
      </c>
      <c r="B1448" s="129" t="s">
        <v>79</v>
      </c>
      <c r="C1448" s="129" t="s">
        <v>20</v>
      </c>
      <c r="D1448" s="129" t="s">
        <v>20</v>
      </c>
      <c r="E1448" s="129" t="s">
        <v>20</v>
      </c>
      <c r="F1448" s="74">
        <f t="shared" si="163"/>
        <v>190</v>
      </c>
      <c r="G1448" s="13" t="s" ph="1">
        <v>3472</v>
      </c>
      <c r="H1448" s="126" t="s">
        <v>1413</v>
      </c>
      <c r="I1448" s="81">
        <v>167.86</v>
      </c>
      <c r="J1448" s="80" t="str">
        <f t="shared" si="165"/>
        <v>A</v>
      </c>
      <c r="K1448" s="78"/>
      <c r="L1448" s="79">
        <v>1992</v>
      </c>
      <c r="M1448" s="79" t="str" cm="1">
        <f t="array" ref="M1448">_xlfn.IFS(X1448="賃借施設","－",L1448&gt;=2006,"a",L1448&gt;=1986,"b",L1448&gt;=1976,"c",L1448&lt;=1975,"d")</f>
        <v>b</v>
      </c>
      <c r="N1448" s="79" t="str" cm="1">
        <f t="array" ref="N1448">_xlfn.IFS(X1448="賃借施設","－",L1448&gt;=2005,"a",L1448&gt;=1985,"b",L1448&gt;=1975,"c",L1448&lt;=1974,"d")</f>
        <v>b</v>
      </c>
      <c r="O1448" s="79" t="str">
        <f t="shared" si="166"/>
        <v/>
      </c>
      <c r="P1448" s="79" t="str">
        <f t="shared" si="167"/>
        <v>D</v>
      </c>
      <c r="Q1448" s="79" t="s">
        <v>1865</v>
      </c>
      <c r="R1448" s="79" t="s">
        <v>1825</v>
      </c>
      <c r="S1448" s="127" t="s">
        <v>439</v>
      </c>
      <c r="T1448" s="127" t="s">
        <v>1056</v>
      </c>
      <c r="U1448" s="127" t="s">
        <v>1059</v>
      </c>
      <c r="V1448" s="124" t="s">
        <v>2041</v>
      </c>
      <c r="W1448" s="116" t="s">
        <v>1782</v>
      </c>
      <c r="X1448" s="116" t="s">
        <v>1757</v>
      </c>
      <c r="Y1448" s="114">
        <v>51</v>
      </c>
      <c r="Z1448" s="127"/>
      <c r="AA1448" s="124"/>
      <c r="AB1448" s="126"/>
      <c r="AC1448" s="124"/>
      <c r="AD1448" s="124"/>
      <c r="AE1448" s="175"/>
      <c r="AF1448" s="175"/>
      <c r="AG1448" s="124"/>
      <c r="AH1448" s="124"/>
      <c r="AI1448" s="124"/>
      <c r="AJ1448" s="124"/>
      <c r="AK1448" s="124"/>
    </row>
    <row r="1449" spans="1:37" ht="26.25" customHeight="1">
      <c r="A1449" s="240">
        <f t="shared" si="164"/>
        <v>1444</v>
      </c>
      <c r="B1449" s="129" t="s">
        <v>79</v>
      </c>
      <c r="C1449" s="129" t="s">
        <v>20</v>
      </c>
      <c r="D1449" s="129" t="s">
        <v>20</v>
      </c>
      <c r="E1449" s="129" t="s">
        <v>20</v>
      </c>
      <c r="F1449" s="74">
        <f t="shared" si="163"/>
        <v>191</v>
      </c>
      <c r="G1449" s="13" t="s" ph="1">
        <v>3473</v>
      </c>
      <c r="H1449" s="126" t="s">
        <v>1414</v>
      </c>
      <c r="I1449" s="81">
        <v>226.4</v>
      </c>
      <c r="J1449" s="80" t="str">
        <f t="shared" si="165"/>
        <v>A</v>
      </c>
      <c r="K1449" s="78"/>
      <c r="L1449" s="79">
        <v>1988</v>
      </c>
      <c r="M1449" s="79" t="str" cm="1">
        <f t="array" ref="M1449">_xlfn.IFS(X1449="賃借施設","－",L1449&gt;=2006,"a",L1449&gt;=1986,"b",L1449&gt;=1976,"c",L1449&lt;=1975,"d")</f>
        <v>b</v>
      </c>
      <c r="N1449" s="79" t="str" cm="1">
        <f t="array" ref="N1449">_xlfn.IFS(X1449="賃借施設","－",L1449&gt;=2005,"a",L1449&gt;=1985,"b",L1449&gt;=1975,"c",L1449&lt;=1974,"d")</f>
        <v>b</v>
      </c>
      <c r="O1449" s="79" t="str">
        <f t="shared" si="166"/>
        <v/>
      </c>
      <c r="P1449" s="79" t="str">
        <f t="shared" si="167"/>
        <v>D</v>
      </c>
      <c r="Q1449" s="79" t="s">
        <v>1865</v>
      </c>
      <c r="R1449" s="79" t="s">
        <v>1825</v>
      </c>
      <c r="S1449" s="127" t="s">
        <v>439</v>
      </c>
      <c r="T1449" s="127" t="s">
        <v>1056</v>
      </c>
      <c r="U1449" s="127" t="s">
        <v>1059</v>
      </c>
      <c r="V1449" s="124" t="s">
        <v>2041</v>
      </c>
      <c r="W1449" s="116" t="s">
        <v>1782</v>
      </c>
      <c r="X1449" s="116" t="s">
        <v>1757</v>
      </c>
      <c r="Y1449" s="114">
        <v>52</v>
      </c>
      <c r="Z1449" s="127"/>
      <c r="AA1449" s="124"/>
      <c r="AB1449" s="126"/>
      <c r="AC1449" s="124"/>
      <c r="AD1449" s="124"/>
      <c r="AE1449" s="175"/>
      <c r="AF1449" s="175"/>
      <c r="AG1449" s="124"/>
      <c r="AH1449" s="124"/>
      <c r="AI1449" s="124"/>
      <c r="AJ1449" s="124"/>
      <c r="AK1449" s="124"/>
    </row>
    <row r="1450" spans="1:37" ht="26.25" customHeight="1">
      <c r="A1450" s="240">
        <f t="shared" si="164"/>
        <v>1445</v>
      </c>
      <c r="B1450" s="129" t="s">
        <v>79</v>
      </c>
      <c r="C1450" s="129" t="s">
        <v>20</v>
      </c>
      <c r="D1450" s="129" t="s">
        <v>20</v>
      </c>
      <c r="E1450" s="129" t="s">
        <v>20</v>
      </c>
      <c r="F1450" s="74">
        <f t="shared" si="163"/>
        <v>192</v>
      </c>
      <c r="G1450" s="13" t="s" ph="1">
        <v>3474</v>
      </c>
      <c r="H1450" s="126" t="s">
        <v>1415</v>
      </c>
      <c r="I1450" s="81">
        <v>19.2</v>
      </c>
      <c r="J1450" s="80" t="str">
        <f t="shared" si="165"/>
        <v>A</v>
      </c>
      <c r="K1450" s="78"/>
      <c r="L1450" s="79">
        <v>2000</v>
      </c>
      <c r="M1450" s="79" t="str" cm="1">
        <f t="array" ref="M1450">_xlfn.IFS(X1450="賃借施設","－",L1450&gt;=2006,"a",L1450&gt;=1986,"b",L1450&gt;=1976,"c",L1450&lt;=1975,"d")</f>
        <v>b</v>
      </c>
      <c r="N1450" s="79" t="str" cm="1">
        <f t="array" ref="N1450">_xlfn.IFS(X1450="賃借施設","－",L1450&gt;=2005,"a",L1450&gt;=1985,"b",L1450&gt;=1975,"c",L1450&lt;=1974,"d")</f>
        <v>b</v>
      </c>
      <c r="O1450" s="79" t="str">
        <f t="shared" si="166"/>
        <v/>
      </c>
      <c r="P1450" s="79" t="str">
        <f t="shared" si="167"/>
        <v>D</v>
      </c>
      <c r="Q1450" s="79" t="s">
        <v>1865</v>
      </c>
      <c r="R1450" s="79" t="s">
        <v>1825</v>
      </c>
      <c r="S1450" s="127" t="s">
        <v>439</v>
      </c>
      <c r="T1450" s="127" t="s">
        <v>1056</v>
      </c>
      <c r="U1450" s="127" t="s">
        <v>1059</v>
      </c>
      <c r="V1450" s="124" t="s">
        <v>2041</v>
      </c>
      <c r="W1450" s="116" t="s">
        <v>1782</v>
      </c>
      <c r="X1450" s="116" t="s">
        <v>1757</v>
      </c>
      <c r="Y1450" s="114">
        <v>53</v>
      </c>
      <c r="Z1450" s="127"/>
      <c r="AA1450" s="124"/>
      <c r="AB1450" s="126"/>
      <c r="AC1450" s="124"/>
      <c r="AD1450" s="124"/>
      <c r="AE1450" s="175"/>
      <c r="AF1450" s="175"/>
      <c r="AG1450" s="124"/>
      <c r="AH1450" s="124"/>
      <c r="AI1450" s="124"/>
      <c r="AJ1450" s="124"/>
      <c r="AK1450" s="124"/>
    </row>
    <row r="1451" spans="1:37" ht="26.25" customHeight="1">
      <c r="A1451" s="240">
        <f t="shared" si="164"/>
        <v>1446</v>
      </c>
      <c r="B1451" s="129" t="s">
        <v>79</v>
      </c>
      <c r="C1451" s="129" t="s">
        <v>20</v>
      </c>
      <c r="D1451" s="129" t="s">
        <v>20</v>
      </c>
      <c r="E1451" s="129" t="s">
        <v>20</v>
      </c>
      <c r="F1451" s="74">
        <f t="shared" si="163"/>
        <v>193</v>
      </c>
      <c r="G1451" s="13" t="s" ph="1">
        <v>3475</v>
      </c>
      <c r="H1451" s="126" t="s">
        <v>1416</v>
      </c>
      <c r="I1451" s="81">
        <v>21.12</v>
      </c>
      <c r="J1451" s="80" t="str">
        <f t="shared" si="165"/>
        <v>A</v>
      </c>
      <c r="K1451" s="78"/>
      <c r="L1451" s="79">
        <v>2009</v>
      </c>
      <c r="M1451" s="79" t="str" cm="1">
        <f t="array" ref="M1451">_xlfn.IFS(X1451="賃借施設","－",L1451&gt;=2006,"a",L1451&gt;=1986,"b",L1451&gt;=1976,"c",L1451&lt;=1975,"d")</f>
        <v>a</v>
      </c>
      <c r="N1451" s="79" t="str" cm="1">
        <f t="array" ref="N1451">_xlfn.IFS(X1451="賃借施設","－",L1451&gt;=2005,"a",L1451&gt;=1985,"b",L1451&gt;=1975,"c",L1451&lt;=1974,"d")</f>
        <v>a</v>
      </c>
      <c r="O1451" s="79" t="str">
        <f t="shared" si="166"/>
        <v/>
      </c>
      <c r="P1451" s="79" t="str">
        <f t="shared" si="167"/>
        <v>A</v>
      </c>
      <c r="Q1451" s="79" t="s">
        <v>1865</v>
      </c>
      <c r="R1451" s="79" t="s">
        <v>1825</v>
      </c>
      <c r="S1451" s="127" t="s">
        <v>439</v>
      </c>
      <c r="T1451" s="127" t="s">
        <v>1056</v>
      </c>
      <c r="U1451" s="127" t="s">
        <v>1059</v>
      </c>
      <c r="V1451" s="124" t="s">
        <v>2041</v>
      </c>
      <c r="W1451" s="116" t="s">
        <v>1782</v>
      </c>
      <c r="X1451" s="116" t="s">
        <v>1757</v>
      </c>
      <c r="Y1451" s="114">
        <v>54</v>
      </c>
      <c r="Z1451" s="127"/>
      <c r="AA1451" s="124"/>
      <c r="AB1451" s="126"/>
      <c r="AC1451" s="124"/>
      <c r="AD1451" s="124"/>
      <c r="AE1451" s="175"/>
      <c r="AF1451" s="175"/>
      <c r="AG1451" s="124"/>
      <c r="AH1451" s="124"/>
      <c r="AI1451" s="124"/>
      <c r="AJ1451" s="124"/>
      <c r="AK1451" s="124"/>
    </row>
    <row r="1452" spans="1:37" s="25" customFormat="1" ht="26.25" customHeight="1">
      <c r="A1452" s="240">
        <f t="shared" si="164"/>
        <v>1447</v>
      </c>
      <c r="B1452" s="129" t="s">
        <v>79</v>
      </c>
      <c r="C1452" s="129" t="s">
        <v>20</v>
      </c>
      <c r="D1452" s="129" t="s">
        <v>20</v>
      </c>
      <c r="E1452" s="129" t="s">
        <v>20</v>
      </c>
      <c r="F1452" s="74">
        <f t="shared" ref="F1452:F1477" si="168">F1451+1</f>
        <v>194</v>
      </c>
      <c r="G1452" s="13" t="s" ph="1">
        <v>3476</v>
      </c>
      <c r="H1452" s="126" t="s">
        <v>1417</v>
      </c>
      <c r="I1452" s="81">
        <v>18.239999999999998</v>
      </c>
      <c r="J1452" s="80" t="str">
        <f t="shared" si="165"/>
        <v>A</v>
      </c>
      <c r="K1452" s="78"/>
      <c r="L1452" s="79">
        <v>1996</v>
      </c>
      <c r="M1452" s="79" t="str" cm="1">
        <f t="array" ref="M1452">_xlfn.IFS(X1452="賃借施設","－",L1452&gt;=2006,"a",L1452&gt;=1986,"b",L1452&gt;=1976,"c",L1452&lt;=1975,"d")</f>
        <v>b</v>
      </c>
      <c r="N1452" s="79" t="str" cm="1">
        <f t="array" ref="N1452">_xlfn.IFS(X1452="賃借施設","－",L1452&gt;=2005,"a",L1452&gt;=1985,"b",L1452&gt;=1975,"c",L1452&lt;=1974,"d")</f>
        <v>b</v>
      </c>
      <c r="O1452" s="79" t="str">
        <f t="shared" si="166"/>
        <v/>
      </c>
      <c r="P1452" s="79" t="str">
        <f t="shared" si="167"/>
        <v>D</v>
      </c>
      <c r="Q1452" s="79" t="s">
        <v>1865</v>
      </c>
      <c r="R1452" s="79" t="s">
        <v>1825</v>
      </c>
      <c r="S1452" s="127" t="s">
        <v>439</v>
      </c>
      <c r="T1452" s="127" t="s">
        <v>1056</v>
      </c>
      <c r="U1452" s="127" t="s">
        <v>1059</v>
      </c>
      <c r="V1452" s="124" t="s">
        <v>2041</v>
      </c>
      <c r="W1452" s="116" t="s">
        <v>1783</v>
      </c>
      <c r="X1452" s="116" t="s">
        <v>1757</v>
      </c>
      <c r="Y1452" s="114">
        <v>53</v>
      </c>
      <c r="Z1452" s="127"/>
      <c r="AA1452" s="124"/>
      <c r="AB1452" s="126"/>
      <c r="AC1452" s="124"/>
      <c r="AD1452" s="124"/>
      <c r="AE1452" s="175"/>
      <c r="AF1452" s="175"/>
      <c r="AG1452" s="124"/>
      <c r="AH1452" s="124"/>
      <c r="AI1452" s="124"/>
      <c r="AJ1452" s="124"/>
      <c r="AK1452" s="124"/>
    </row>
    <row r="1453" spans="1:37" ht="26.25" customHeight="1">
      <c r="A1453" s="240">
        <f t="shared" si="164"/>
        <v>1448</v>
      </c>
      <c r="B1453" s="129" t="s">
        <v>79</v>
      </c>
      <c r="C1453" s="129" t="s">
        <v>20</v>
      </c>
      <c r="D1453" s="129" t="s">
        <v>20</v>
      </c>
      <c r="E1453" s="129" t="s">
        <v>20</v>
      </c>
      <c r="F1453" s="74">
        <f t="shared" si="168"/>
        <v>195</v>
      </c>
      <c r="G1453" s="13" t="s" ph="1">
        <v>3477</v>
      </c>
      <c r="H1453" s="126" t="s">
        <v>1418</v>
      </c>
      <c r="I1453" s="81">
        <v>19.2</v>
      </c>
      <c r="J1453" s="80" t="str">
        <f t="shared" si="165"/>
        <v>A</v>
      </c>
      <c r="K1453" s="78"/>
      <c r="L1453" s="79">
        <v>1996</v>
      </c>
      <c r="M1453" s="79" t="str" cm="1">
        <f t="array" ref="M1453">_xlfn.IFS(X1453="賃借施設","－",L1453&gt;=2006,"a",L1453&gt;=1986,"b",L1453&gt;=1976,"c",L1453&lt;=1975,"d")</f>
        <v>b</v>
      </c>
      <c r="N1453" s="79" t="str" cm="1">
        <f t="array" ref="N1453">_xlfn.IFS(X1453="賃借施設","－",L1453&gt;=2005,"a",L1453&gt;=1985,"b",L1453&gt;=1975,"c",L1453&lt;=1974,"d")</f>
        <v>b</v>
      </c>
      <c r="O1453" s="79" t="str">
        <f t="shared" si="166"/>
        <v/>
      </c>
      <c r="P1453" s="79" t="str">
        <f t="shared" si="167"/>
        <v>D</v>
      </c>
      <c r="Q1453" s="79" t="s">
        <v>1865</v>
      </c>
      <c r="R1453" s="79" t="s">
        <v>1825</v>
      </c>
      <c r="S1453" s="127" t="s">
        <v>439</v>
      </c>
      <c r="T1453" s="127" t="s">
        <v>1056</v>
      </c>
      <c r="U1453" s="127" t="s">
        <v>1059</v>
      </c>
      <c r="V1453" s="124" t="s">
        <v>2041</v>
      </c>
      <c r="W1453" s="116" t="s">
        <v>1783</v>
      </c>
      <c r="X1453" s="116" t="s">
        <v>1757</v>
      </c>
      <c r="Y1453" s="114">
        <v>54</v>
      </c>
      <c r="Z1453" s="127"/>
      <c r="AA1453" s="124"/>
      <c r="AB1453" s="126"/>
      <c r="AC1453" s="124"/>
      <c r="AD1453" s="124"/>
      <c r="AE1453" s="175"/>
      <c r="AF1453" s="175"/>
      <c r="AG1453" s="124"/>
      <c r="AH1453" s="124"/>
      <c r="AI1453" s="124"/>
      <c r="AJ1453" s="124"/>
      <c r="AK1453" s="124"/>
    </row>
    <row r="1454" spans="1:37" ht="26.25" customHeight="1">
      <c r="A1454" s="240">
        <f t="shared" si="164"/>
        <v>1449</v>
      </c>
      <c r="B1454" s="129" t="s">
        <v>79</v>
      </c>
      <c r="C1454" s="129" t="s">
        <v>20</v>
      </c>
      <c r="D1454" s="129" t="s">
        <v>20</v>
      </c>
      <c r="E1454" s="129" t="s">
        <v>20</v>
      </c>
      <c r="F1454" s="74">
        <f t="shared" si="168"/>
        <v>196</v>
      </c>
      <c r="G1454" s="13" t="s" ph="1">
        <v>3478</v>
      </c>
      <c r="H1454" s="126" t="s">
        <v>1419</v>
      </c>
      <c r="I1454" s="81">
        <v>18.239999999999998</v>
      </c>
      <c r="J1454" s="80" t="str">
        <f t="shared" si="165"/>
        <v>A</v>
      </c>
      <c r="K1454" s="78"/>
      <c r="L1454" s="79">
        <v>1995</v>
      </c>
      <c r="M1454" s="79" t="str" cm="1">
        <f t="array" ref="M1454">_xlfn.IFS(X1454="賃借施設","－",L1454&gt;=2006,"a",L1454&gt;=1986,"b",L1454&gt;=1976,"c",L1454&lt;=1975,"d")</f>
        <v>b</v>
      </c>
      <c r="N1454" s="79" t="str" cm="1">
        <f t="array" ref="N1454">_xlfn.IFS(X1454="賃借施設","－",L1454&gt;=2005,"a",L1454&gt;=1985,"b",L1454&gt;=1975,"c",L1454&lt;=1974,"d")</f>
        <v>b</v>
      </c>
      <c r="O1454" s="79" t="str">
        <f t="shared" si="166"/>
        <v/>
      </c>
      <c r="P1454" s="79" t="str">
        <f t="shared" si="167"/>
        <v>D</v>
      </c>
      <c r="Q1454" s="79" t="s">
        <v>1865</v>
      </c>
      <c r="R1454" s="79" t="s">
        <v>1825</v>
      </c>
      <c r="S1454" s="127" t="s">
        <v>439</v>
      </c>
      <c r="T1454" s="127" t="s">
        <v>1056</v>
      </c>
      <c r="U1454" s="127" t="s">
        <v>1059</v>
      </c>
      <c r="V1454" s="124" t="s">
        <v>2041</v>
      </c>
      <c r="W1454" s="116" t="s">
        <v>1783</v>
      </c>
      <c r="X1454" s="116" t="s">
        <v>1757</v>
      </c>
      <c r="Y1454" s="114">
        <v>55</v>
      </c>
      <c r="Z1454" s="127"/>
      <c r="AA1454" s="124"/>
      <c r="AB1454" s="126"/>
      <c r="AC1454" s="124"/>
      <c r="AD1454" s="124"/>
      <c r="AE1454" s="175"/>
      <c r="AF1454" s="175"/>
      <c r="AG1454" s="124"/>
      <c r="AH1454" s="124"/>
      <c r="AI1454" s="124"/>
      <c r="AJ1454" s="124"/>
      <c r="AK1454" s="124"/>
    </row>
    <row r="1455" spans="1:37" ht="26.25" customHeight="1">
      <c r="A1455" s="240">
        <f t="shared" si="164"/>
        <v>1450</v>
      </c>
      <c r="B1455" s="129" t="s">
        <v>79</v>
      </c>
      <c r="C1455" s="129" t="s">
        <v>20</v>
      </c>
      <c r="D1455" s="129" t="s">
        <v>20</v>
      </c>
      <c r="E1455" s="129" t="s">
        <v>20</v>
      </c>
      <c r="F1455" s="74">
        <f t="shared" si="168"/>
        <v>197</v>
      </c>
      <c r="G1455" s="13" t="s" ph="1">
        <v>3807</v>
      </c>
      <c r="H1455" s="126" t="s">
        <v>1420</v>
      </c>
      <c r="I1455" s="81">
        <v>4.47</v>
      </c>
      <c r="J1455" s="80" t="str">
        <f t="shared" si="165"/>
        <v>A</v>
      </c>
      <c r="K1455" s="78"/>
      <c r="L1455" s="79">
        <v>2000</v>
      </c>
      <c r="M1455" s="79" t="str" cm="1">
        <f t="array" ref="M1455">_xlfn.IFS(X1455="賃借施設","－",L1455&gt;=2006,"a",L1455&gt;=1986,"b",L1455&gt;=1976,"c",L1455&lt;=1975,"d")</f>
        <v>b</v>
      </c>
      <c r="N1455" s="79" t="str" cm="1">
        <f t="array" ref="N1455">_xlfn.IFS(X1455="賃借施設","－",L1455&gt;=2005,"a",L1455&gt;=1985,"b",L1455&gt;=1975,"c",L1455&lt;=1974,"d")</f>
        <v>b</v>
      </c>
      <c r="O1455" s="79" t="str">
        <f t="shared" si="166"/>
        <v/>
      </c>
      <c r="P1455" s="79" t="str">
        <f t="shared" si="167"/>
        <v>D</v>
      </c>
      <c r="Q1455" s="79" t="s">
        <v>1865</v>
      </c>
      <c r="R1455" s="79" t="s">
        <v>1825</v>
      </c>
      <c r="S1455" s="127" t="s">
        <v>439</v>
      </c>
      <c r="T1455" s="127" t="s">
        <v>1056</v>
      </c>
      <c r="U1455" s="127" t="s">
        <v>1059</v>
      </c>
      <c r="V1455" s="124" t="s">
        <v>2041</v>
      </c>
      <c r="W1455" s="116" t="s">
        <v>1783</v>
      </c>
      <c r="X1455" s="116" t="s">
        <v>1757</v>
      </c>
      <c r="Y1455" s="114">
        <v>56</v>
      </c>
      <c r="Z1455" s="127"/>
      <c r="AA1455" s="124"/>
      <c r="AB1455" s="126"/>
      <c r="AC1455" s="124"/>
      <c r="AD1455" s="124"/>
      <c r="AE1455" s="175"/>
      <c r="AF1455" s="175"/>
      <c r="AG1455" s="124"/>
      <c r="AH1455" s="124"/>
      <c r="AI1455" s="124"/>
      <c r="AJ1455" s="124"/>
      <c r="AK1455" s="124"/>
    </row>
    <row r="1456" spans="1:37" ht="26.25" customHeight="1">
      <c r="A1456" s="240">
        <f t="shared" si="164"/>
        <v>1451</v>
      </c>
      <c r="B1456" s="129" t="s">
        <v>79</v>
      </c>
      <c r="C1456" s="129" t="s">
        <v>20</v>
      </c>
      <c r="D1456" s="129" t="s">
        <v>20</v>
      </c>
      <c r="E1456" s="129" t="s">
        <v>20</v>
      </c>
      <c r="F1456" s="74">
        <f t="shared" si="168"/>
        <v>198</v>
      </c>
      <c r="G1456" s="13" t="s" ph="1">
        <v>3479</v>
      </c>
      <c r="H1456" s="126" t="s">
        <v>1421</v>
      </c>
      <c r="I1456" s="81">
        <v>3964.41</v>
      </c>
      <c r="J1456" s="80" t="str">
        <f t="shared" si="165"/>
        <v>C</v>
      </c>
      <c r="K1456" s="78"/>
      <c r="L1456" s="79">
        <v>2001</v>
      </c>
      <c r="M1456" s="79" t="str" cm="1">
        <f t="array" ref="M1456">_xlfn.IFS(X1456="賃借施設","－",L1456&gt;=2006,"a",L1456&gt;=1986,"b",L1456&gt;=1976,"c",L1456&lt;=1975,"d")</f>
        <v>b</v>
      </c>
      <c r="N1456" s="79" t="str" cm="1">
        <f t="array" ref="N1456">_xlfn.IFS(X1456="賃借施設","－",L1456&gt;=2005,"a",L1456&gt;=1985,"b",L1456&gt;=1975,"c",L1456&lt;=1974,"d")</f>
        <v>b</v>
      </c>
      <c r="O1456" s="79" t="str">
        <f t="shared" si="166"/>
        <v/>
      </c>
      <c r="P1456" s="79" t="str">
        <f t="shared" si="167"/>
        <v>F</v>
      </c>
      <c r="Q1456" s="79" t="s">
        <v>1865</v>
      </c>
      <c r="R1456" s="79" t="s">
        <v>1817</v>
      </c>
      <c r="S1456" s="127" t="s">
        <v>439</v>
      </c>
      <c r="T1456" s="127" t="s">
        <v>1056</v>
      </c>
      <c r="U1456" s="127" t="s">
        <v>1059</v>
      </c>
      <c r="V1456" s="124" t="s">
        <v>2041</v>
      </c>
      <c r="W1456" s="116" t="s">
        <v>1783</v>
      </c>
      <c r="X1456" s="116" t="s">
        <v>1757</v>
      </c>
      <c r="Y1456" s="114">
        <v>57</v>
      </c>
      <c r="Z1456" s="127"/>
      <c r="AA1456" s="128" t="s">
        <v>1895</v>
      </c>
      <c r="AB1456" s="126"/>
      <c r="AC1456" s="128" t="s">
        <v>1895</v>
      </c>
      <c r="AD1456" s="128" t="s">
        <v>1895</v>
      </c>
      <c r="AE1456" s="128" t="s">
        <v>1895</v>
      </c>
      <c r="AF1456" s="174" t="s">
        <v>1895</v>
      </c>
      <c r="AG1456" s="128"/>
      <c r="AH1456" s="128"/>
      <c r="AI1456" s="128"/>
      <c r="AJ1456" s="128"/>
      <c r="AK1456" s="128"/>
    </row>
    <row r="1457" spans="1:37" ht="26.25" customHeight="1">
      <c r="A1457" s="240">
        <f t="shared" si="164"/>
        <v>1452</v>
      </c>
      <c r="B1457" s="129" t="s">
        <v>79</v>
      </c>
      <c r="C1457" s="129" t="s">
        <v>20</v>
      </c>
      <c r="D1457" s="129" t="s">
        <v>20</v>
      </c>
      <c r="E1457" s="129" t="s">
        <v>20</v>
      </c>
      <c r="F1457" s="74">
        <f t="shared" si="168"/>
        <v>199</v>
      </c>
      <c r="G1457" s="13" t="s" ph="1">
        <v>3480</v>
      </c>
      <c r="H1457" s="126" t="s">
        <v>1422</v>
      </c>
      <c r="I1457" s="81">
        <v>63.6</v>
      </c>
      <c r="J1457" s="80" t="str">
        <f t="shared" si="165"/>
        <v>A</v>
      </c>
      <c r="K1457" s="78"/>
      <c r="L1457" s="79">
        <v>1981</v>
      </c>
      <c r="M1457" s="79" t="str" cm="1">
        <f t="array" ref="M1457">_xlfn.IFS(X1457="賃借施設","－",L1457&gt;=2006,"a",L1457&gt;=1986,"b",L1457&gt;=1976,"c",L1457&lt;=1975,"d")</f>
        <v>c</v>
      </c>
      <c r="N1457" s="79" t="str" cm="1">
        <f t="array" ref="N1457">_xlfn.IFS(X1457="賃借施設","－",L1457&gt;=2005,"a",L1457&gt;=1985,"b",L1457&gt;=1975,"c",L1457&lt;=1974,"d")</f>
        <v>c</v>
      </c>
      <c r="O1457" s="79" t="str">
        <f t="shared" si="166"/>
        <v/>
      </c>
      <c r="P1457" s="79" t="str">
        <f t="shared" si="167"/>
        <v>G</v>
      </c>
      <c r="Q1457" s="79" t="s">
        <v>1865</v>
      </c>
      <c r="R1457" s="79" t="s">
        <v>1825</v>
      </c>
      <c r="S1457" s="127" t="s">
        <v>439</v>
      </c>
      <c r="T1457" s="127" t="s">
        <v>1056</v>
      </c>
      <c r="U1457" s="127" t="s">
        <v>1059</v>
      </c>
      <c r="V1457" s="124" t="s">
        <v>2041</v>
      </c>
      <c r="W1457" s="116" t="s">
        <v>1783</v>
      </c>
      <c r="X1457" s="116" t="s">
        <v>1757</v>
      </c>
      <c r="Y1457" s="114">
        <v>58</v>
      </c>
      <c r="Z1457" s="127"/>
      <c r="AA1457" s="124"/>
      <c r="AB1457" s="126"/>
      <c r="AC1457" s="124"/>
      <c r="AD1457" s="124"/>
      <c r="AE1457" s="175"/>
      <c r="AF1457" s="175"/>
      <c r="AG1457" s="124"/>
      <c r="AH1457" s="124"/>
      <c r="AI1457" s="124"/>
      <c r="AJ1457" s="124"/>
      <c r="AK1457" s="124"/>
    </row>
    <row r="1458" spans="1:37" ht="26.25" customHeight="1">
      <c r="A1458" s="240">
        <f t="shared" si="164"/>
        <v>1453</v>
      </c>
      <c r="B1458" s="129" t="s">
        <v>79</v>
      </c>
      <c r="C1458" s="129" t="s">
        <v>20</v>
      </c>
      <c r="D1458" s="129" t="s">
        <v>20</v>
      </c>
      <c r="E1458" s="129" t="s">
        <v>20</v>
      </c>
      <c r="F1458" s="74">
        <f t="shared" si="168"/>
        <v>200</v>
      </c>
      <c r="G1458" s="13" t="s" ph="1">
        <v>3481</v>
      </c>
      <c r="H1458" s="126" t="s">
        <v>1423</v>
      </c>
      <c r="I1458" s="81">
        <v>21.43</v>
      </c>
      <c r="J1458" s="80" t="str">
        <f t="shared" si="165"/>
        <v>A</v>
      </c>
      <c r="K1458" s="78"/>
      <c r="L1458" s="79">
        <v>1972</v>
      </c>
      <c r="M1458" s="79" t="str" cm="1">
        <f t="array" ref="M1458">_xlfn.IFS(X1458="賃借施設","－",L1458&gt;=2006,"a",L1458&gt;=1986,"b",L1458&gt;=1976,"c",L1458&lt;=1975,"d")</f>
        <v>d</v>
      </c>
      <c r="N1458" s="79" t="str" cm="1">
        <f t="array" ref="N1458">_xlfn.IFS(X1458="賃借施設","－",L1458&gt;=2005,"a",L1458&gt;=1985,"b",L1458&gt;=1975,"c",L1458&lt;=1974,"d")</f>
        <v>d</v>
      </c>
      <c r="O1458" s="79" t="str">
        <f t="shared" si="166"/>
        <v/>
      </c>
      <c r="P1458" s="79" t="str">
        <f t="shared" si="167"/>
        <v>J</v>
      </c>
      <c r="Q1458" s="79" t="s">
        <v>1865</v>
      </c>
      <c r="R1458" s="79" t="s">
        <v>1825</v>
      </c>
      <c r="S1458" s="127" t="s">
        <v>439</v>
      </c>
      <c r="T1458" s="127" t="s">
        <v>1056</v>
      </c>
      <c r="U1458" s="127" t="s">
        <v>1059</v>
      </c>
      <c r="V1458" s="124" t="s">
        <v>2041</v>
      </c>
      <c r="W1458" s="116" t="s">
        <v>1783</v>
      </c>
      <c r="X1458" s="116" t="s">
        <v>1757</v>
      </c>
      <c r="Y1458" s="114">
        <v>60</v>
      </c>
      <c r="Z1458" s="127"/>
      <c r="AA1458" s="124"/>
      <c r="AB1458" s="126"/>
      <c r="AC1458" s="124"/>
      <c r="AD1458" s="124"/>
      <c r="AE1458" s="175"/>
      <c r="AF1458" s="175"/>
      <c r="AG1458" s="124"/>
      <c r="AH1458" s="124"/>
      <c r="AI1458" s="124"/>
      <c r="AJ1458" s="124"/>
      <c r="AK1458" s="124"/>
    </row>
    <row r="1459" spans="1:37" ht="26.25" customHeight="1">
      <c r="A1459" s="240">
        <f t="shared" si="164"/>
        <v>1454</v>
      </c>
      <c r="B1459" s="129" t="s">
        <v>79</v>
      </c>
      <c r="C1459" s="129" t="s">
        <v>20</v>
      </c>
      <c r="D1459" s="129" t="s">
        <v>20</v>
      </c>
      <c r="E1459" s="129" t="s">
        <v>20</v>
      </c>
      <c r="F1459" s="74">
        <f t="shared" si="168"/>
        <v>201</v>
      </c>
      <c r="G1459" s="13" t="s" ph="1">
        <v>3482</v>
      </c>
      <c r="H1459" s="126" t="s">
        <v>1424</v>
      </c>
      <c r="I1459" s="81">
        <v>6.6</v>
      </c>
      <c r="J1459" s="80" t="str">
        <f t="shared" si="165"/>
        <v>A</v>
      </c>
      <c r="K1459" s="78"/>
      <c r="L1459" s="79">
        <v>1975</v>
      </c>
      <c r="M1459" s="79" t="str" cm="1">
        <f t="array" ref="M1459">_xlfn.IFS(X1459="賃借施設","－",L1459&gt;=2006,"a",L1459&gt;=1986,"b",L1459&gt;=1976,"c",L1459&lt;=1975,"d")</f>
        <v>d</v>
      </c>
      <c r="N1459" s="79" t="str" cm="1">
        <f t="array" ref="N1459">_xlfn.IFS(X1459="賃借施設","－",L1459&gt;=2005,"a",L1459&gt;=1985,"b",L1459&gt;=1975,"c",L1459&lt;=1974,"d")</f>
        <v>c</v>
      </c>
      <c r="O1459" s="79" t="str">
        <f t="shared" si="166"/>
        <v>〇</v>
      </c>
      <c r="P1459" s="79" t="str">
        <f t="shared" si="167"/>
        <v>J</v>
      </c>
      <c r="Q1459" s="79" t="s">
        <v>1865</v>
      </c>
      <c r="R1459" s="79" t="s">
        <v>1825</v>
      </c>
      <c r="S1459" s="127" t="s">
        <v>439</v>
      </c>
      <c r="T1459" s="127" t="s">
        <v>1056</v>
      </c>
      <c r="U1459" s="127" t="s">
        <v>1059</v>
      </c>
      <c r="V1459" s="124" t="s">
        <v>2041</v>
      </c>
      <c r="W1459" s="116" t="s">
        <v>1783</v>
      </c>
      <c r="X1459" s="116" t="s">
        <v>1757</v>
      </c>
      <c r="Y1459" s="114">
        <v>61</v>
      </c>
      <c r="Z1459" s="127"/>
      <c r="AA1459" s="124"/>
      <c r="AB1459" s="126"/>
      <c r="AC1459" s="124"/>
      <c r="AD1459" s="124"/>
      <c r="AE1459" s="175"/>
      <c r="AF1459" s="175"/>
      <c r="AG1459" s="124"/>
      <c r="AH1459" s="124"/>
      <c r="AI1459" s="124"/>
      <c r="AJ1459" s="124"/>
      <c r="AK1459" s="124"/>
    </row>
    <row r="1460" spans="1:37" ht="26.25" customHeight="1">
      <c r="A1460" s="240">
        <f t="shared" si="164"/>
        <v>1455</v>
      </c>
      <c r="B1460" s="129" t="s">
        <v>79</v>
      </c>
      <c r="C1460" s="129" t="s">
        <v>20</v>
      </c>
      <c r="D1460" s="129" t="s">
        <v>20</v>
      </c>
      <c r="E1460" s="129" t="s">
        <v>20</v>
      </c>
      <c r="F1460" s="74">
        <f t="shared" si="168"/>
        <v>202</v>
      </c>
      <c r="G1460" s="13" t="s" ph="1">
        <v>3483</v>
      </c>
      <c r="H1460" s="126" t="s">
        <v>1425</v>
      </c>
      <c r="I1460" s="81">
        <v>19.2</v>
      </c>
      <c r="J1460" s="80" t="str">
        <f t="shared" si="165"/>
        <v>A</v>
      </c>
      <c r="K1460" s="78"/>
      <c r="L1460" s="79">
        <v>2000</v>
      </c>
      <c r="M1460" s="79" t="str" cm="1">
        <f t="array" ref="M1460">_xlfn.IFS(X1460="賃借施設","－",L1460&gt;=2006,"a",L1460&gt;=1986,"b",L1460&gt;=1976,"c",L1460&lt;=1975,"d")</f>
        <v>b</v>
      </c>
      <c r="N1460" s="79" t="str" cm="1">
        <f t="array" ref="N1460">_xlfn.IFS(X1460="賃借施設","－",L1460&gt;=2005,"a",L1460&gt;=1985,"b",L1460&gt;=1975,"c",L1460&lt;=1974,"d")</f>
        <v>b</v>
      </c>
      <c r="O1460" s="79" t="str">
        <f t="shared" si="166"/>
        <v/>
      </c>
      <c r="P1460" s="79" t="str">
        <f t="shared" si="167"/>
        <v>D</v>
      </c>
      <c r="Q1460" s="79" t="s">
        <v>1865</v>
      </c>
      <c r="R1460" s="79" t="s">
        <v>1825</v>
      </c>
      <c r="S1460" s="127" t="s">
        <v>439</v>
      </c>
      <c r="T1460" s="127" t="s">
        <v>1056</v>
      </c>
      <c r="U1460" s="127" t="s">
        <v>1059</v>
      </c>
      <c r="V1460" s="124" t="s">
        <v>2041</v>
      </c>
      <c r="W1460" s="116" t="s">
        <v>1784</v>
      </c>
      <c r="X1460" s="116" t="s">
        <v>1757</v>
      </c>
      <c r="Y1460" s="114">
        <v>74</v>
      </c>
      <c r="Z1460" s="127"/>
      <c r="AA1460" s="124"/>
      <c r="AB1460" s="126"/>
      <c r="AC1460" s="124"/>
      <c r="AD1460" s="124"/>
      <c r="AE1460" s="175"/>
      <c r="AF1460" s="175"/>
      <c r="AG1460" s="124"/>
      <c r="AH1460" s="124"/>
      <c r="AI1460" s="124"/>
      <c r="AJ1460" s="124"/>
      <c r="AK1460" s="124"/>
    </row>
    <row r="1461" spans="1:37" ht="26.25" customHeight="1">
      <c r="A1461" s="240">
        <f t="shared" si="164"/>
        <v>1456</v>
      </c>
      <c r="B1461" s="129" t="s">
        <v>79</v>
      </c>
      <c r="C1461" s="129" t="s">
        <v>20</v>
      </c>
      <c r="D1461" s="129" t="s">
        <v>20</v>
      </c>
      <c r="E1461" s="129" t="s">
        <v>20</v>
      </c>
      <c r="F1461" s="74">
        <f t="shared" si="168"/>
        <v>203</v>
      </c>
      <c r="G1461" s="13" t="s" ph="1">
        <v>3484</v>
      </c>
      <c r="H1461" s="126" t="s">
        <v>1426</v>
      </c>
      <c r="I1461" s="81">
        <v>18.239999999999998</v>
      </c>
      <c r="J1461" s="80" t="str">
        <f t="shared" si="165"/>
        <v>A</v>
      </c>
      <c r="K1461" s="78"/>
      <c r="L1461" s="79">
        <v>2000</v>
      </c>
      <c r="M1461" s="79" t="str" cm="1">
        <f t="array" ref="M1461">_xlfn.IFS(X1461="賃借施設","－",L1461&gt;=2006,"a",L1461&gt;=1986,"b",L1461&gt;=1976,"c",L1461&lt;=1975,"d")</f>
        <v>b</v>
      </c>
      <c r="N1461" s="79" t="str" cm="1">
        <f t="array" ref="N1461">_xlfn.IFS(X1461="賃借施設","－",L1461&gt;=2005,"a",L1461&gt;=1985,"b",L1461&gt;=1975,"c",L1461&lt;=1974,"d")</f>
        <v>b</v>
      </c>
      <c r="O1461" s="79" t="str">
        <f t="shared" si="166"/>
        <v/>
      </c>
      <c r="P1461" s="79" t="str">
        <f t="shared" si="167"/>
        <v>D</v>
      </c>
      <c r="Q1461" s="79" t="s">
        <v>1865</v>
      </c>
      <c r="R1461" s="79" t="s">
        <v>1825</v>
      </c>
      <c r="S1461" s="127" t="s">
        <v>439</v>
      </c>
      <c r="T1461" s="127" t="s">
        <v>1056</v>
      </c>
      <c r="U1461" s="127" t="s">
        <v>1059</v>
      </c>
      <c r="V1461" s="124" t="s">
        <v>2041</v>
      </c>
      <c r="W1461" s="116" t="s">
        <v>1784</v>
      </c>
      <c r="X1461" s="116" t="s">
        <v>1757</v>
      </c>
      <c r="Y1461" s="114">
        <v>75</v>
      </c>
      <c r="Z1461" s="127"/>
      <c r="AA1461" s="124"/>
      <c r="AB1461" s="126"/>
      <c r="AC1461" s="124"/>
      <c r="AD1461" s="124"/>
      <c r="AE1461" s="175"/>
      <c r="AF1461" s="175"/>
      <c r="AG1461" s="124"/>
      <c r="AH1461" s="124"/>
      <c r="AI1461" s="124"/>
      <c r="AJ1461" s="124"/>
      <c r="AK1461" s="124"/>
    </row>
    <row r="1462" spans="1:37" ht="26.25" customHeight="1">
      <c r="A1462" s="240">
        <f t="shared" si="164"/>
        <v>1457</v>
      </c>
      <c r="B1462" s="129" t="s">
        <v>79</v>
      </c>
      <c r="C1462" s="129" t="s">
        <v>20</v>
      </c>
      <c r="D1462" s="129" t="s">
        <v>20</v>
      </c>
      <c r="E1462" s="129" t="s">
        <v>20</v>
      </c>
      <c r="F1462" s="74">
        <f t="shared" si="168"/>
        <v>204</v>
      </c>
      <c r="G1462" s="13" t="s" ph="1">
        <v>3485</v>
      </c>
      <c r="H1462" s="126" t="s">
        <v>1427</v>
      </c>
      <c r="I1462" s="81">
        <v>225.51</v>
      </c>
      <c r="J1462" s="80" t="str">
        <f t="shared" si="165"/>
        <v>A</v>
      </c>
      <c r="K1462" s="78"/>
      <c r="L1462" s="79">
        <v>1999</v>
      </c>
      <c r="M1462" s="79" t="str" cm="1">
        <f t="array" ref="M1462">_xlfn.IFS(X1462="賃借施設","－",L1462&gt;=2006,"a",L1462&gt;=1986,"b",L1462&gt;=1976,"c",L1462&lt;=1975,"d")</f>
        <v>b</v>
      </c>
      <c r="N1462" s="79" t="str" cm="1">
        <f t="array" ref="N1462">_xlfn.IFS(X1462="賃借施設","－",L1462&gt;=2005,"a",L1462&gt;=1985,"b",L1462&gt;=1975,"c",L1462&lt;=1974,"d")</f>
        <v>b</v>
      </c>
      <c r="O1462" s="79" t="str">
        <f t="shared" si="166"/>
        <v/>
      </c>
      <c r="P1462" s="79" t="str">
        <f t="shared" si="167"/>
        <v>D</v>
      </c>
      <c r="Q1462" s="79" t="s">
        <v>1865</v>
      </c>
      <c r="R1462" s="79" t="s">
        <v>1825</v>
      </c>
      <c r="S1462" s="127" t="s">
        <v>439</v>
      </c>
      <c r="T1462" s="127" t="s">
        <v>1056</v>
      </c>
      <c r="U1462" s="127" t="s">
        <v>1059</v>
      </c>
      <c r="V1462" s="124" t="s">
        <v>2041</v>
      </c>
      <c r="W1462" s="116" t="s">
        <v>1784</v>
      </c>
      <c r="X1462" s="116" t="s">
        <v>1757</v>
      </c>
      <c r="Y1462" s="114">
        <v>76</v>
      </c>
      <c r="Z1462" s="127"/>
      <c r="AA1462" s="124"/>
      <c r="AB1462" s="126"/>
      <c r="AC1462" s="124"/>
      <c r="AD1462" s="124"/>
      <c r="AE1462" s="175"/>
      <c r="AF1462" s="175"/>
      <c r="AG1462" s="124"/>
      <c r="AH1462" s="124"/>
      <c r="AI1462" s="124"/>
      <c r="AJ1462" s="124"/>
      <c r="AK1462" s="124"/>
    </row>
    <row r="1463" spans="1:37" ht="26.25" customHeight="1">
      <c r="A1463" s="240">
        <f t="shared" si="164"/>
        <v>1458</v>
      </c>
      <c r="B1463" s="129" t="s">
        <v>79</v>
      </c>
      <c r="C1463" s="129" t="s">
        <v>20</v>
      </c>
      <c r="D1463" s="129" t="s">
        <v>20</v>
      </c>
      <c r="E1463" s="129" t="s">
        <v>20</v>
      </c>
      <c r="F1463" s="74">
        <f t="shared" si="168"/>
        <v>205</v>
      </c>
      <c r="G1463" s="13" t="s" ph="1">
        <v>3486</v>
      </c>
      <c r="H1463" s="126" t="s">
        <v>1428</v>
      </c>
      <c r="I1463" s="81">
        <v>19.2</v>
      </c>
      <c r="J1463" s="80" t="str">
        <f t="shared" si="165"/>
        <v>A</v>
      </c>
      <c r="K1463" s="78"/>
      <c r="L1463" s="79">
        <v>1996</v>
      </c>
      <c r="M1463" s="79" t="str" cm="1">
        <f t="array" ref="M1463">_xlfn.IFS(X1463="賃借施設","－",L1463&gt;=2006,"a",L1463&gt;=1986,"b",L1463&gt;=1976,"c",L1463&lt;=1975,"d")</f>
        <v>b</v>
      </c>
      <c r="N1463" s="79" t="str" cm="1">
        <f t="array" ref="N1463">_xlfn.IFS(X1463="賃借施設","－",L1463&gt;=2005,"a",L1463&gt;=1985,"b",L1463&gt;=1975,"c",L1463&lt;=1974,"d")</f>
        <v>b</v>
      </c>
      <c r="O1463" s="79" t="str">
        <f t="shared" si="166"/>
        <v/>
      </c>
      <c r="P1463" s="79" t="str">
        <f t="shared" si="167"/>
        <v>D</v>
      </c>
      <c r="Q1463" s="79" t="s">
        <v>1865</v>
      </c>
      <c r="R1463" s="79" t="s">
        <v>1825</v>
      </c>
      <c r="S1463" s="127" t="s">
        <v>439</v>
      </c>
      <c r="T1463" s="127" t="s">
        <v>1056</v>
      </c>
      <c r="U1463" s="127" t="s">
        <v>1059</v>
      </c>
      <c r="V1463" s="124" t="s">
        <v>2041</v>
      </c>
      <c r="W1463" s="116" t="s">
        <v>1784</v>
      </c>
      <c r="X1463" s="116" t="s">
        <v>1757</v>
      </c>
      <c r="Y1463" s="114">
        <v>77</v>
      </c>
      <c r="Z1463" s="127"/>
      <c r="AA1463" s="124"/>
      <c r="AB1463" s="126"/>
      <c r="AC1463" s="124"/>
      <c r="AD1463" s="124"/>
      <c r="AE1463" s="175"/>
      <c r="AF1463" s="175"/>
      <c r="AG1463" s="124"/>
      <c r="AH1463" s="124"/>
      <c r="AI1463" s="124"/>
      <c r="AJ1463" s="124"/>
      <c r="AK1463" s="124"/>
    </row>
    <row r="1464" spans="1:37" ht="26.25" customHeight="1">
      <c r="A1464" s="240">
        <f t="shared" si="164"/>
        <v>1459</v>
      </c>
      <c r="B1464" s="129" t="s">
        <v>79</v>
      </c>
      <c r="C1464" s="129" t="s">
        <v>20</v>
      </c>
      <c r="D1464" s="129" t="s">
        <v>20</v>
      </c>
      <c r="E1464" s="129" t="s">
        <v>20</v>
      </c>
      <c r="F1464" s="74">
        <f t="shared" si="168"/>
        <v>206</v>
      </c>
      <c r="G1464" s="13" t="s" ph="1">
        <v>3487</v>
      </c>
      <c r="H1464" s="126" t="s">
        <v>1429</v>
      </c>
      <c r="I1464" s="81">
        <v>70.010000000000005</v>
      </c>
      <c r="J1464" s="80" t="str">
        <f t="shared" si="165"/>
        <v>A</v>
      </c>
      <c r="K1464" s="78"/>
      <c r="L1464" s="79">
        <v>1982</v>
      </c>
      <c r="M1464" s="79" t="str" cm="1">
        <f t="array" ref="M1464">_xlfn.IFS(X1464="賃借施設","－",L1464&gt;=2006,"a",L1464&gt;=1986,"b",L1464&gt;=1976,"c",L1464&lt;=1975,"d")</f>
        <v>c</v>
      </c>
      <c r="N1464" s="79" t="str" cm="1">
        <f t="array" ref="N1464">_xlfn.IFS(X1464="賃借施設","－",L1464&gt;=2005,"a",L1464&gt;=1985,"b",L1464&gt;=1975,"c",L1464&lt;=1974,"d")</f>
        <v>c</v>
      </c>
      <c r="O1464" s="79" t="str">
        <f t="shared" si="166"/>
        <v/>
      </c>
      <c r="P1464" s="79" t="str">
        <f t="shared" si="167"/>
        <v>G</v>
      </c>
      <c r="Q1464" s="79" t="s">
        <v>1865</v>
      </c>
      <c r="R1464" s="79" t="s">
        <v>1825</v>
      </c>
      <c r="S1464" s="127" t="s">
        <v>439</v>
      </c>
      <c r="T1464" s="127" t="s">
        <v>1056</v>
      </c>
      <c r="U1464" s="127" t="s">
        <v>1059</v>
      </c>
      <c r="V1464" s="124" t="s">
        <v>2041</v>
      </c>
      <c r="W1464" s="116" t="s">
        <v>1784</v>
      </c>
      <c r="X1464" s="116" t="s">
        <v>1757</v>
      </c>
      <c r="Y1464" s="114">
        <v>78</v>
      </c>
      <c r="Z1464" s="127"/>
      <c r="AA1464" s="124"/>
      <c r="AB1464" s="126"/>
      <c r="AC1464" s="124"/>
      <c r="AD1464" s="124"/>
      <c r="AE1464" s="175"/>
      <c r="AF1464" s="175"/>
      <c r="AG1464" s="124"/>
      <c r="AH1464" s="124"/>
      <c r="AI1464" s="124"/>
      <c r="AJ1464" s="124"/>
      <c r="AK1464" s="124"/>
    </row>
    <row r="1465" spans="1:37" ht="26.25" customHeight="1">
      <c r="A1465" s="240">
        <f t="shared" si="164"/>
        <v>1460</v>
      </c>
      <c r="B1465" s="129" t="s">
        <v>79</v>
      </c>
      <c r="C1465" s="129" t="s">
        <v>20</v>
      </c>
      <c r="D1465" s="129" t="s">
        <v>20</v>
      </c>
      <c r="E1465" s="129" t="s">
        <v>20</v>
      </c>
      <c r="F1465" s="74">
        <f t="shared" si="168"/>
        <v>207</v>
      </c>
      <c r="G1465" s="13" t="s" ph="1">
        <v>3488</v>
      </c>
      <c r="H1465" s="126" t="s">
        <v>1430</v>
      </c>
      <c r="I1465" s="81">
        <v>21.12</v>
      </c>
      <c r="J1465" s="80" t="str">
        <f t="shared" si="165"/>
        <v>A</v>
      </c>
      <c r="K1465" s="78"/>
      <c r="L1465" s="79">
        <v>2009</v>
      </c>
      <c r="M1465" s="79" t="str" cm="1">
        <f t="array" ref="M1465">_xlfn.IFS(X1465="賃借施設","－",L1465&gt;=2006,"a",L1465&gt;=1986,"b",L1465&gt;=1976,"c",L1465&lt;=1975,"d")</f>
        <v>a</v>
      </c>
      <c r="N1465" s="79" t="str" cm="1">
        <f t="array" ref="N1465">_xlfn.IFS(X1465="賃借施設","－",L1465&gt;=2005,"a",L1465&gt;=1985,"b",L1465&gt;=1975,"c",L1465&lt;=1974,"d")</f>
        <v>a</v>
      </c>
      <c r="O1465" s="79" t="str">
        <f t="shared" si="166"/>
        <v/>
      </c>
      <c r="P1465" s="79" t="str">
        <f t="shared" si="167"/>
        <v>A</v>
      </c>
      <c r="Q1465" s="79" t="s">
        <v>1865</v>
      </c>
      <c r="R1465" s="79" t="s">
        <v>1825</v>
      </c>
      <c r="S1465" s="127" t="s">
        <v>439</v>
      </c>
      <c r="T1465" s="127" t="s">
        <v>1056</v>
      </c>
      <c r="U1465" s="127" t="s">
        <v>1059</v>
      </c>
      <c r="V1465" s="124" t="s">
        <v>2041</v>
      </c>
      <c r="W1465" s="116" t="s">
        <v>1784</v>
      </c>
      <c r="X1465" s="116" t="s">
        <v>1757</v>
      </c>
      <c r="Y1465" s="114">
        <v>79</v>
      </c>
      <c r="Z1465" s="127"/>
      <c r="AA1465" s="124"/>
      <c r="AB1465" s="126"/>
      <c r="AC1465" s="124"/>
      <c r="AD1465" s="124"/>
      <c r="AE1465" s="175"/>
      <c r="AF1465" s="175"/>
      <c r="AG1465" s="124"/>
      <c r="AH1465" s="124"/>
      <c r="AI1465" s="124"/>
      <c r="AJ1465" s="124"/>
      <c r="AK1465" s="124"/>
    </row>
    <row r="1466" spans="1:37" ht="26.25" customHeight="1">
      <c r="A1466" s="240">
        <f t="shared" si="164"/>
        <v>1461</v>
      </c>
      <c r="B1466" s="129" t="s">
        <v>79</v>
      </c>
      <c r="C1466" s="129" t="s">
        <v>20</v>
      </c>
      <c r="D1466" s="129" t="s">
        <v>20</v>
      </c>
      <c r="E1466" s="129" t="s">
        <v>20</v>
      </c>
      <c r="F1466" s="74">
        <f t="shared" si="168"/>
        <v>208</v>
      </c>
      <c r="G1466" s="13" t="s" ph="1">
        <v>3489</v>
      </c>
      <c r="H1466" s="126" t="s">
        <v>1431</v>
      </c>
      <c r="I1466" s="81">
        <v>21.12</v>
      </c>
      <c r="J1466" s="80" t="str">
        <f t="shared" si="165"/>
        <v>A</v>
      </c>
      <c r="K1466" s="78"/>
      <c r="L1466" s="79">
        <v>2007</v>
      </c>
      <c r="M1466" s="79" t="str" cm="1">
        <f t="array" ref="M1466">_xlfn.IFS(X1466="賃借施設","－",L1466&gt;=2006,"a",L1466&gt;=1986,"b",L1466&gt;=1976,"c",L1466&lt;=1975,"d")</f>
        <v>a</v>
      </c>
      <c r="N1466" s="79" t="str" cm="1">
        <f t="array" ref="N1466">_xlfn.IFS(X1466="賃借施設","－",L1466&gt;=2005,"a",L1466&gt;=1985,"b",L1466&gt;=1975,"c",L1466&lt;=1974,"d")</f>
        <v>a</v>
      </c>
      <c r="O1466" s="79" t="str">
        <f t="shared" si="166"/>
        <v/>
      </c>
      <c r="P1466" s="79" t="str">
        <f t="shared" si="167"/>
        <v>A</v>
      </c>
      <c r="Q1466" s="79" t="s">
        <v>1865</v>
      </c>
      <c r="R1466" s="79" t="s">
        <v>1825</v>
      </c>
      <c r="S1466" s="127" t="s">
        <v>439</v>
      </c>
      <c r="T1466" s="127" t="s">
        <v>1056</v>
      </c>
      <c r="U1466" s="127" t="s">
        <v>1059</v>
      </c>
      <c r="V1466" s="124" t="s">
        <v>2041</v>
      </c>
      <c r="W1466" s="116" t="s">
        <v>1784</v>
      </c>
      <c r="X1466" s="116" t="s">
        <v>1757</v>
      </c>
      <c r="Y1466" s="114">
        <v>80</v>
      </c>
      <c r="Z1466" s="127"/>
      <c r="AA1466" s="124"/>
      <c r="AB1466" s="126"/>
      <c r="AC1466" s="124"/>
      <c r="AD1466" s="124"/>
      <c r="AE1466" s="175"/>
      <c r="AF1466" s="175"/>
      <c r="AG1466" s="124"/>
      <c r="AH1466" s="124"/>
      <c r="AI1466" s="124"/>
      <c r="AJ1466" s="124"/>
      <c r="AK1466" s="124"/>
    </row>
    <row r="1467" spans="1:37" ht="26.25" customHeight="1">
      <c r="A1467" s="240">
        <f t="shared" si="164"/>
        <v>1462</v>
      </c>
      <c r="B1467" s="129" t="s">
        <v>79</v>
      </c>
      <c r="C1467" s="129" t="s">
        <v>20</v>
      </c>
      <c r="D1467" s="129" t="s">
        <v>20</v>
      </c>
      <c r="E1467" s="129" t="s">
        <v>20</v>
      </c>
      <c r="F1467" s="74">
        <f t="shared" si="168"/>
        <v>209</v>
      </c>
      <c r="G1467" s="13" t="s" ph="1">
        <v>3490</v>
      </c>
      <c r="H1467" s="126" t="s">
        <v>1432</v>
      </c>
      <c r="I1467" s="81">
        <v>22.44</v>
      </c>
      <c r="J1467" s="80" t="str">
        <f t="shared" si="165"/>
        <v>A</v>
      </c>
      <c r="K1467" s="78"/>
      <c r="L1467" s="79">
        <v>2015</v>
      </c>
      <c r="M1467" s="79" t="str" cm="1">
        <f t="array" ref="M1467">_xlfn.IFS(X1467="賃借施設","－",L1467&gt;=2006,"a",L1467&gt;=1986,"b",L1467&gt;=1976,"c",L1467&lt;=1975,"d")</f>
        <v>a</v>
      </c>
      <c r="N1467" s="79" t="str" cm="1">
        <f t="array" ref="N1467">_xlfn.IFS(X1467="賃借施設","－",L1467&gt;=2005,"a",L1467&gt;=1985,"b",L1467&gt;=1975,"c",L1467&lt;=1974,"d")</f>
        <v>a</v>
      </c>
      <c r="O1467" s="79" t="str">
        <f t="shared" si="166"/>
        <v/>
      </c>
      <c r="P1467" s="79" t="str">
        <f t="shared" si="167"/>
        <v>A</v>
      </c>
      <c r="Q1467" s="79" t="s">
        <v>1865</v>
      </c>
      <c r="R1467" s="79" t="s">
        <v>1825</v>
      </c>
      <c r="S1467" s="127" t="s">
        <v>439</v>
      </c>
      <c r="T1467" s="127" t="s">
        <v>1056</v>
      </c>
      <c r="U1467" s="127" t="s">
        <v>1059</v>
      </c>
      <c r="V1467" s="124" t="s">
        <v>2041</v>
      </c>
      <c r="W1467" s="116" t="s">
        <v>1784</v>
      </c>
      <c r="X1467" s="116" t="s">
        <v>1757</v>
      </c>
      <c r="Y1467" s="114">
        <v>81</v>
      </c>
      <c r="Z1467" s="127"/>
      <c r="AA1467" s="124"/>
      <c r="AB1467" s="126"/>
      <c r="AC1467" s="124"/>
      <c r="AD1467" s="124"/>
      <c r="AE1467" s="175"/>
      <c r="AF1467" s="175"/>
      <c r="AG1467" s="124"/>
      <c r="AH1467" s="124"/>
      <c r="AI1467" s="124"/>
      <c r="AJ1467" s="124"/>
      <c r="AK1467" s="124"/>
    </row>
    <row r="1468" spans="1:37" ht="26.25" customHeight="1">
      <c r="A1468" s="240">
        <f t="shared" si="164"/>
        <v>1463</v>
      </c>
      <c r="B1468" s="129" t="s">
        <v>79</v>
      </c>
      <c r="C1468" s="129" t="s">
        <v>20</v>
      </c>
      <c r="D1468" s="129" t="s">
        <v>20</v>
      </c>
      <c r="E1468" s="129" t="s">
        <v>20</v>
      </c>
      <c r="F1468" s="74">
        <f t="shared" si="168"/>
        <v>210</v>
      </c>
      <c r="G1468" s="13" t="s" ph="1">
        <v>3491</v>
      </c>
      <c r="H1468" s="126" t="s">
        <v>1433</v>
      </c>
      <c r="I1468" s="81">
        <v>19.2</v>
      </c>
      <c r="J1468" s="80" t="str">
        <f t="shared" si="165"/>
        <v>A</v>
      </c>
      <c r="K1468" s="78"/>
      <c r="L1468" s="79">
        <v>2001</v>
      </c>
      <c r="M1468" s="79" t="str" cm="1">
        <f t="array" ref="M1468">_xlfn.IFS(X1468="賃借施設","－",L1468&gt;=2006,"a",L1468&gt;=1986,"b",L1468&gt;=1976,"c",L1468&lt;=1975,"d")</f>
        <v>b</v>
      </c>
      <c r="N1468" s="79" t="str" cm="1">
        <f t="array" ref="N1468">_xlfn.IFS(X1468="賃借施設","－",L1468&gt;=2005,"a",L1468&gt;=1985,"b",L1468&gt;=1975,"c",L1468&lt;=1974,"d")</f>
        <v>b</v>
      </c>
      <c r="O1468" s="79" t="str">
        <f t="shared" si="166"/>
        <v/>
      </c>
      <c r="P1468" s="79" t="str">
        <f t="shared" si="167"/>
        <v>D</v>
      </c>
      <c r="Q1468" s="79" t="s">
        <v>1865</v>
      </c>
      <c r="R1468" s="79" t="s">
        <v>1825</v>
      </c>
      <c r="S1468" s="127" t="s">
        <v>439</v>
      </c>
      <c r="T1468" s="127" t="s">
        <v>1056</v>
      </c>
      <c r="U1468" s="127" t="s">
        <v>1059</v>
      </c>
      <c r="V1468" s="124" t="s">
        <v>2041</v>
      </c>
      <c r="W1468" s="116" t="s">
        <v>1785</v>
      </c>
      <c r="X1468" s="116" t="s">
        <v>1757</v>
      </c>
      <c r="Y1468" s="114">
        <v>67</v>
      </c>
      <c r="Z1468" s="127"/>
      <c r="AA1468" s="124"/>
      <c r="AB1468" s="126"/>
      <c r="AC1468" s="124"/>
      <c r="AD1468" s="124"/>
      <c r="AE1468" s="175"/>
      <c r="AF1468" s="175"/>
      <c r="AG1468" s="124"/>
      <c r="AH1468" s="124"/>
      <c r="AI1468" s="124"/>
      <c r="AJ1468" s="124"/>
      <c r="AK1468" s="124"/>
    </row>
    <row r="1469" spans="1:37" ht="26.25" customHeight="1">
      <c r="A1469" s="240">
        <f t="shared" si="164"/>
        <v>1464</v>
      </c>
      <c r="B1469" s="129" t="s">
        <v>79</v>
      </c>
      <c r="C1469" s="129" t="s">
        <v>20</v>
      </c>
      <c r="D1469" s="129" t="s">
        <v>20</v>
      </c>
      <c r="E1469" s="129" t="s">
        <v>20</v>
      </c>
      <c r="F1469" s="74">
        <f t="shared" si="168"/>
        <v>211</v>
      </c>
      <c r="G1469" s="13" t="s" ph="1">
        <v>3492</v>
      </c>
      <c r="H1469" s="126" t="s">
        <v>1434</v>
      </c>
      <c r="I1469" s="81">
        <v>22.39</v>
      </c>
      <c r="J1469" s="80" t="str">
        <f t="shared" si="165"/>
        <v>A</v>
      </c>
      <c r="K1469" s="78"/>
      <c r="L1469" s="79">
        <v>1995</v>
      </c>
      <c r="M1469" s="79" t="str" cm="1">
        <f t="array" ref="M1469">_xlfn.IFS(X1469="賃借施設","－",L1469&gt;=2006,"a",L1469&gt;=1986,"b",L1469&gt;=1976,"c",L1469&lt;=1975,"d")</f>
        <v>b</v>
      </c>
      <c r="N1469" s="79" t="str" cm="1">
        <f t="array" ref="N1469">_xlfn.IFS(X1469="賃借施設","－",L1469&gt;=2005,"a",L1469&gt;=1985,"b",L1469&gt;=1975,"c",L1469&lt;=1974,"d")</f>
        <v>b</v>
      </c>
      <c r="O1469" s="79" t="str">
        <f t="shared" si="166"/>
        <v/>
      </c>
      <c r="P1469" s="79" t="str">
        <f t="shared" si="167"/>
        <v>D</v>
      </c>
      <c r="Q1469" s="79" t="s">
        <v>1865</v>
      </c>
      <c r="R1469" s="79" t="s">
        <v>1825</v>
      </c>
      <c r="S1469" s="127" t="s">
        <v>439</v>
      </c>
      <c r="T1469" s="127" t="s">
        <v>1056</v>
      </c>
      <c r="U1469" s="127" t="s">
        <v>1059</v>
      </c>
      <c r="V1469" s="124" t="s">
        <v>2041</v>
      </c>
      <c r="W1469" s="116" t="s">
        <v>1785</v>
      </c>
      <c r="X1469" s="116" t="s">
        <v>1757</v>
      </c>
      <c r="Y1469" s="114">
        <v>68</v>
      </c>
      <c r="Z1469" s="127"/>
      <c r="AA1469" s="124"/>
      <c r="AB1469" s="126"/>
      <c r="AC1469" s="124"/>
      <c r="AD1469" s="124"/>
      <c r="AE1469" s="175"/>
      <c r="AF1469" s="175"/>
      <c r="AG1469" s="124"/>
      <c r="AH1469" s="124"/>
      <c r="AI1469" s="124"/>
      <c r="AJ1469" s="124"/>
      <c r="AK1469" s="124"/>
    </row>
    <row r="1470" spans="1:37" s="21" customFormat="1" ht="26.25" customHeight="1">
      <c r="A1470" s="240">
        <f t="shared" si="164"/>
        <v>1465</v>
      </c>
      <c r="B1470" s="129" t="s">
        <v>79</v>
      </c>
      <c r="C1470" s="129" t="s">
        <v>20</v>
      </c>
      <c r="D1470" s="129" t="s">
        <v>20</v>
      </c>
      <c r="E1470" s="129" t="s">
        <v>20</v>
      </c>
      <c r="F1470" s="74">
        <f t="shared" si="168"/>
        <v>212</v>
      </c>
      <c r="G1470" s="12" t="s" ph="1">
        <v>3729</v>
      </c>
      <c r="H1470" s="126" t="s">
        <v>2071</v>
      </c>
      <c r="I1470" s="81">
        <v>1991.6</v>
      </c>
      <c r="J1470" s="80" t="str">
        <f t="shared" si="165"/>
        <v>B</v>
      </c>
      <c r="K1470" s="82"/>
      <c r="L1470" s="79">
        <v>2000</v>
      </c>
      <c r="M1470" s="79" t="str" cm="1">
        <f t="array" ref="M1470">_xlfn.IFS(X1470="賃借施設","－",L1470&gt;=2006,"a",L1470&gt;=1986,"b",L1470&gt;=1976,"c",L1470&lt;=1975,"d")</f>
        <v>b</v>
      </c>
      <c r="N1470" s="79" t="str" cm="1">
        <f t="array" ref="N1470">_xlfn.IFS(X1470="賃借施設","－",L1470&gt;=2005,"a",L1470&gt;=1985,"b",L1470&gt;=1975,"c",L1470&lt;=1974,"d")</f>
        <v>b</v>
      </c>
      <c r="O1470" s="79" t="str">
        <f t="shared" si="166"/>
        <v/>
      </c>
      <c r="P1470" s="79" t="str">
        <f t="shared" si="167"/>
        <v>E</v>
      </c>
      <c r="Q1470" s="79" t="s">
        <v>1857</v>
      </c>
      <c r="R1470" s="79" t="s">
        <v>1809</v>
      </c>
      <c r="S1470" s="127" t="s">
        <v>439</v>
      </c>
      <c r="T1470" s="127" t="s">
        <v>1056</v>
      </c>
      <c r="U1470" s="127" t="s">
        <v>1059</v>
      </c>
      <c r="V1470" s="124" t="s">
        <v>3730</v>
      </c>
      <c r="W1470" s="116" t="s">
        <v>1785</v>
      </c>
      <c r="X1470" s="116" t="s">
        <v>1757</v>
      </c>
      <c r="Y1470" s="114">
        <v>69</v>
      </c>
      <c r="Z1470" s="126"/>
      <c r="AA1470" s="128" t="s">
        <v>1895</v>
      </c>
      <c r="AB1470" s="124"/>
      <c r="AC1470" s="126"/>
      <c r="AD1470" s="126"/>
      <c r="AE1470" s="177"/>
      <c r="AF1470" s="176"/>
      <c r="AG1470" s="127"/>
      <c r="AH1470" s="124"/>
      <c r="AI1470" s="126"/>
      <c r="AJ1470" s="124"/>
      <c r="AK1470" s="124"/>
    </row>
    <row r="1471" spans="1:37" ht="26.25" customHeight="1">
      <c r="A1471" s="240">
        <f t="shared" si="164"/>
        <v>1466</v>
      </c>
      <c r="B1471" s="129" t="s">
        <v>79</v>
      </c>
      <c r="C1471" s="129" t="s">
        <v>20</v>
      </c>
      <c r="D1471" s="129" t="s">
        <v>20</v>
      </c>
      <c r="E1471" s="129" t="s">
        <v>20</v>
      </c>
      <c r="F1471" s="74">
        <f t="shared" si="168"/>
        <v>213</v>
      </c>
      <c r="G1471" s="13" t="s" ph="1">
        <v>3493</v>
      </c>
      <c r="H1471" s="126" t="s">
        <v>1435</v>
      </c>
      <c r="I1471" s="81">
        <v>19.2</v>
      </c>
      <c r="J1471" s="80" t="str">
        <f t="shared" si="165"/>
        <v>A</v>
      </c>
      <c r="K1471" s="78"/>
      <c r="L1471" s="79">
        <v>2001</v>
      </c>
      <c r="M1471" s="79" t="str" cm="1">
        <f t="array" ref="M1471">_xlfn.IFS(X1471="賃借施設","－",L1471&gt;=2006,"a",L1471&gt;=1986,"b",L1471&gt;=1976,"c",L1471&lt;=1975,"d")</f>
        <v>b</v>
      </c>
      <c r="N1471" s="79" t="str" cm="1">
        <f t="array" ref="N1471">_xlfn.IFS(X1471="賃借施設","－",L1471&gt;=2005,"a",L1471&gt;=1985,"b",L1471&gt;=1975,"c",L1471&lt;=1974,"d")</f>
        <v>b</v>
      </c>
      <c r="O1471" s="79" t="str">
        <f t="shared" si="166"/>
        <v/>
      </c>
      <c r="P1471" s="79" t="str">
        <f t="shared" si="167"/>
        <v>D</v>
      </c>
      <c r="Q1471" s="79" t="s">
        <v>1865</v>
      </c>
      <c r="R1471" s="79" t="s">
        <v>1825</v>
      </c>
      <c r="S1471" s="127" t="s">
        <v>439</v>
      </c>
      <c r="T1471" s="127" t="s">
        <v>1056</v>
      </c>
      <c r="U1471" s="127" t="s">
        <v>1059</v>
      </c>
      <c r="V1471" s="124" t="s">
        <v>2041</v>
      </c>
      <c r="W1471" s="116" t="s">
        <v>1785</v>
      </c>
      <c r="X1471" s="116" t="s">
        <v>1757</v>
      </c>
      <c r="Y1471" s="114">
        <v>70</v>
      </c>
      <c r="Z1471" s="127"/>
      <c r="AA1471" s="124"/>
      <c r="AB1471" s="126"/>
      <c r="AC1471" s="124"/>
      <c r="AD1471" s="124"/>
      <c r="AE1471" s="175"/>
      <c r="AF1471" s="175"/>
      <c r="AG1471" s="124"/>
      <c r="AH1471" s="124"/>
      <c r="AI1471" s="124"/>
      <c r="AJ1471" s="124"/>
      <c r="AK1471" s="124"/>
    </row>
    <row r="1472" spans="1:37" ht="26.25" customHeight="1">
      <c r="A1472" s="240">
        <f t="shared" si="164"/>
        <v>1467</v>
      </c>
      <c r="B1472" s="129" t="s">
        <v>79</v>
      </c>
      <c r="C1472" s="129" t="s">
        <v>20</v>
      </c>
      <c r="D1472" s="129" t="s">
        <v>20</v>
      </c>
      <c r="E1472" s="129" t="s">
        <v>20</v>
      </c>
      <c r="F1472" s="74">
        <f t="shared" si="168"/>
        <v>214</v>
      </c>
      <c r="G1472" s="13" t="s" ph="1">
        <v>3494</v>
      </c>
      <c r="H1472" s="126" t="s">
        <v>1436</v>
      </c>
      <c r="I1472" s="81">
        <v>28.92</v>
      </c>
      <c r="J1472" s="80" t="str">
        <f t="shared" si="165"/>
        <v>A</v>
      </c>
      <c r="K1472" s="78"/>
      <c r="L1472" s="79">
        <v>1997</v>
      </c>
      <c r="M1472" s="79" t="str" cm="1">
        <f t="array" ref="M1472">_xlfn.IFS(X1472="賃借施設","－",L1472&gt;=2006,"a",L1472&gt;=1986,"b",L1472&gt;=1976,"c",L1472&lt;=1975,"d")</f>
        <v>b</v>
      </c>
      <c r="N1472" s="79" t="str" cm="1">
        <f t="array" ref="N1472">_xlfn.IFS(X1472="賃借施設","－",L1472&gt;=2005,"a",L1472&gt;=1985,"b",L1472&gt;=1975,"c",L1472&lt;=1974,"d")</f>
        <v>b</v>
      </c>
      <c r="O1472" s="79" t="str">
        <f t="shared" si="166"/>
        <v/>
      </c>
      <c r="P1472" s="79" t="str">
        <f t="shared" si="167"/>
        <v>D</v>
      </c>
      <c r="Q1472" s="79" t="s">
        <v>1865</v>
      </c>
      <c r="R1472" s="79" t="s">
        <v>1825</v>
      </c>
      <c r="S1472" s="127" t="s">
        <v>439</v>
      </c>
      <c r="T1472" s="127" t="s">
        <v>1056</v>
      </c>
      <c r="U1472" s="127" t="s">
        <v>1059</v>
      </c>
      <c r="V1472" s="124" t="s">
        <v>2041</v>
      </c>
      <c r="W1472" s="116" t="s">
        <v>1785</v>
      </c>
      <c r="X1472" s="116" t="s">
        <v>1757</v>
      </c>
      <c r="Y1472" s="114">
        <v>71</v>
      </c>
      <c r="Z1472" s="127"/>
      <c r="AA1472" s="124"/>
      <c r="AB1472" s="126"/>
      <c r="AC1472" s="124"/>
      <c r="AD1472" s="124"/>
      <c r="AE1472" s="175"/>
      <c r="AF1472" s="175"/>
      <c r="AG1472" s="124"/>
      <c r="AH1472" s="124"/>
      <c r="AI1472" s="124"/>
      <c r="AJ1472" s="124"/>
      <c r="AK1472" s="124"/>
    </row>
    <row r="1473" spans="1:37" ht="26.25" customHeight="1">
      <c r="A1473" s="240">
        <f t="shared" si="164"/>
        <v>1468</v>
      </c>
      <c r="B1473" s="129" t="s">
        <v>79</v>
      </c>
      <c r="C1473" s="129" t="s">
        <v>20</v>
      </c>
      <c r="D1473" s="129" t="s">
        <v>20</v>
      </c>
      <c r="E1473" s="129" t="s">
        <v>20</v>
      </c>
      <c r="F1473" s="74">
        <f t="shared" si="168"/>
        <v>215</v>
      </c>
      <c r="G1473" s="13" t="s" ph="1">
        <v>3495</v>
      </c>
      <c r="H1473" s="126" t="s">
        <v>1434</v>
      </c>
      <c r="I1473" s="81">
        <v>41.45</v>
      </c>
      <c r="J1473" s="80" t="str">
        <f t="shared" si="165"/>
        <v>A</v>
      </c>
      <c r="K1473" s="78"/>
      <c r="L1473" s="79">
        <v>2010</v>
      </c>
      <c r="M1473" s="79" t="str" cm="1">
        <f t="array" ref="M1473">_xlfn.IFS(X1473="賃借施設","－",L1473&gt;=2006,"a",L1473&gt;=1986,"b",L1473&gt;=1976,"c",L1473&lt;=1975,"d")</f>
        <v>a</v>
      </c>
      <c r="N1473" s="79" t="str" cm="1">
        <f t="array" ref="N1473">_xlfn.IFS(X1473="賃借施設","－",L1473&gt;=2005,"a",L1473&gt;=1985,"b",L1473&gt;=1975,"c",L1473&lt;=1974,"d")</f>
        <v>a</v>
      </c>
      <c r="O1473" s="79" t="str">
        <f t="shared" si="166"/>
        <v/>
      </c>
      <c r="P1473" s="79" t="str">
        <f t="shared" si="167"/>
        <v>A</v>
      </c>
      <c r="Q1473" s="79" t="s">
        <v>1865</v>
      </c>
      <c r="R1473" s="79" t="s">
        <v>1825</v>
      </c>
      <c r="S1473" s="127" t="s">
        <v>439</v>
      </c>
      <c r="T1473" s="127" t="s">
        <v>1056</v>
      </c>
      <c r="U1473" s="127" t="s">
        <v>1059</v>
      </c>
      <c r="V1473" s="124" t="s">
        <v>2041</v>
      </c>
      <c r="W1473" s="116" t="s">
        <v>1785</v>
      </c>
      <c r="X1473" s="116" t="s">
        <v>1757</v>
      </c>
      <c r="Y1473" s="114">
        <v>72</v>
      </c>
      <c r="Z1473" s="127"/>
      <c r="AA1473" s="124"/>
      <c r="AB1473" s="126"/>
      <c r="AC1473" s="124"/>
      <c r="AD1473" s="124"/>
      <c r="AE1473" s="175"/>
      <c r="AF1473" s="175"/>
      <c r="AG1473" s="124"/>
      <c r="AH1473" s="124"/>
      <c r="AI1473" s="124"/>
      <c r="AJ1473" s="124"/>
      <c r="AK1473" s="124"/>
    </row>
    <row r="1474" spans="1:37" ht="26.25" customHeight="1">
      <c r="A1474" s="240">
        <f t="shared" si="164"/>
        <v>1469</v>
      </c>
      <c r="B1474" s="129" t="s">
        <v>79</v>
      </c>
      <c r="C1474" s="129" t="s">
        <v>20</v>
      </c>
      <c r="D1474" s="129" t="s">
        <v>20</v>
      </c>
      <c r="E1474" s="129" t="s">
        <v>20</v>
      </c>
      <c r="F1474" s="74">
        <f t="shared" si="168"/>
        <v>216</v>
      </c>
      <c r="G1474" s="13" t="s" ph="1">
        <v>3496</v>
      </c>
      <c r="H1474" s="126" t="s">
        <v>1437</v>
      </c>
      <c r="I1474" s="81">
        <v>6.17</v>
      </c>
      <c r="J1474" s="80" t="str">
        <f t="shared" si="165"/>
        <v>A</v>
      </c>
      <c r="K1474" s="78"/>
      <c r="L1474" s="79">
        <v>1991</v>
      </c>
      <c r="M1474" s="79" t="str" cm="1">
        <f t="array" ref="M1474">_xlfn.IFS(X1474="賃借施設","－",L1474&gt;=2006,"a",L1474&gt;=1986,"b",L1474&gt;=1976,"c",L1474&lt;=1975,"d")</f>
        <v>b</v>
      </c>
      <c r="N1474" s="79" t="str" cm="1">
        <f t="array" ref="N1474">_xlfn.IFS(X1474="賃借施設","－",L1474&gt;=2005,"a",L1474&gt;=1985,"b",L1474&gt;=1975,"c",L1474&lt;=1974,"d")</f>
        <v>b</v>
      </c>
      <c r="O1474" s="79" t="str">
        <f t="shared" si="166"/>
        <v/>
      </c>
      <c r="P1474" s="79" t="str">
        <f t="shared" si="167"/>
        <v>D</v>
      </c>
      <c r="Q1474" s="79" t="s">
        <v>1865</v>
      </c>
      <c r="R1474" s="79" t="s">
        <v>1825</v>
      </c>
      <c r="S1474" s="127" t="s">
        <v>439</v>
      </c>
      <c r="T1474" s="127" t="s">
        <v>1056</v>
      </c>
      <c r="U1474" s="127" t="s">
        <v>1059</v>
      </c>
      <c r="V1474" s="124" t="s">
        <v>2041</v>
      </c>
      <c r="W1474" s="116" t="s">
        <v>1785</v>
      </c>
      <c r="X1474" s="116" t="s">
        <v>1757</v>
      </c>
      <c r="Y1474" s="114">
        <v>73</v>
      </c>
      <c r="Z1474" s="127"/>
      <c r="AA1474" s="124"/>
      <c r="AB1474" s="126"/>
      <c r="AC1474" s="124"/>
      <c r="AD1474" s="124"/>
      <c r="AE1474" s="175"/>
      <c r="AF1474" s="175"/>
      <c r="AG1474" s="124"/>
      <c r="AH1474" s="124"/>
      <c r="AI1474" s="124"/>
      <c r="AJ1474" s="124"/>
      <c r="AK1474" s="124"/>
    </row>
    <row r="1475" spans="1:37" ht="26.25" customHeight="1">
      <c r="A1475" s="240">
        <f t="shared" si="164"/>
        <v>1470</v>
      </c>
      <c r="B1475" s="129" t="s">
        <v>79</v>
      </c>
      <c r="C1475" s="129" t="s">
        <v>20</v>
      </c>
      <c r="D1475" s="129" t="s">
        <v>20</v>
      </c>
      <c r="E1475" s="129" t="s">
        <v>20</v>
      </c>
      <c r="F1475" s="74">
        <f t="shared" si="168"/>
        <v>217</v>
      </c>
      <c r="G1475" s="13" t="s" ph="1">
        <v>3497</v>
      </c>
      <c r="H1475" s="126" t="s">
        <v>1438</v>
      </c>
      <c r="I1475" s="81">
        <v>6.17</v>
      </c>
      <c r="J1475" s="80" t="str">
        <f t="shared" si="165"/>
        <v>A</v>
      </c>
      <c r="K1475" s="78"/>
      <c r="L1475" s="79">
        <v>1992</v>
      </c>
      <c r="M1475" s="79" t="str" cm="1">
        <f t="array" ref="M1475">_xlfn.IFS(X1475="賃借施設","－",L1475&gt;=2006,"a",L1475&gt;=1986,"b",L1475&gt;=1976,"c",L1475&lt;=1975,"d")</f>
        <v>b</v>
      </c>
      <c r="N1475" s="79" t="str" cm="1">
        <f t="array" ref="N1475">_xlfn.IFS(X1475="賃借施設","－",L1475&gt;=2005,"a",L1475&gt;=1985,"b",L1475&gt;=1975,"c",L1475&lt;=1974,"d")</f>
        <v>b</v>
      </c>
      <c r="O1475" s="79" t="str">
        <f t="shared" si="166"/>
        <v/>
      </c>
      <c r="P1475" s="79" t="str">
        <f t="shared" si="167"/>
        <v>D</v>
      </c>
      <c r="Q1475" s="79" t="s">
        <v>1865</v>
      </c>
      <c r="R1475" s="79" t="s">
        <v>1825</v>
      </c>
      <c r="S1475" s="127" t="s">
        <v>439</v>
      </c>
      <c r="T1475" s="127" t="s">
        <v>1056</v>
      </c>
      <c r="U1475" s="127" t="s">
        <v>1059</v>
      </c>
      <c r="V1475" s="124" t="s">
        <v>2041</v>
      </c>
      <c r="W1475" s="116" t="s">
        <v>1785</v>
      </c>
      <c r="X1475" s="116" t="s">
        <v>1757</v>
      </c>
      <c r="Y1475" s="114">
        <v>74</v>
      </c>
      <c r="Z1475" s="127"/>
      <c r="AA1475" s="124"/>
      <c r="AB1475" s="126"/>
      <c r="AC1475" s="124"/>
      <c r="AD1475" s="124"/>
      <c r="AE1475" s="175"/>
      <c r="AF1475" s="175"/>
      <c r="AG1475" s="124"/>
      <c r="AH1475" s="124"/>
      <c r="AI1475" s="124"/>
      <c r="AJ1475" s="124"/>
      <c r="AK1475" s="124"/>
    </row>
    <row r="1476" spans="1:37" ht="26.25" customHeight="1">
      <c r="A1476" s="240">
        <f t="shared" si="164"/>
        <v>1471</v>
      </c>
      <c r="B1476" s="129" t="s">
        <v>79</v>
      </c>
      <c r="C1476" s="129" t="s">
        <v>20</v>
      </c>
      <c r="D1476" s="129" t="s">
        <v>20</v>
      </c>
      <c r="E1476" s="129" t="s">
        <v>20</v>
      </c>
      <c r="F1476" s="74">
        <f t="shared" si="168"/>
        <v>218</v>
      </c>
      <c r="G1476" s="13" t="s" ph="1">
        <v>3498</v>
      </c>
      <c r="H1476" s="126" t="s">
        <v>1439</v>
      </c>
      <c r="I1476" s="81">
        <v>6.17</v>
      </c>
      <c r="J1476" s="80" t="str">
        <f t="shared" si="165"/>
        <v>A</v>
      </c>
      <c r="K1476" s="78"/>
      <c r="L1476" s="79">
        <v>1992</v>
      </c>
      <c r="M1476" s="79" t="str" cm="1">
        <f t="array" ref="M1476">_xlfn.IFS(X1476="賃借施設","－",L1476&gt;=2006,"a",L1476&gt;=1986,"b",L1476&gt;=1976,"c",L1476&lt;=1975,"d")</f>
        <v>b</v>
      </c>
      <c r="N1476" s="79" t="str" cm="1">
        <f t="array" ref="N1476">_xlfn.IFS(X1476="賃借施設","－",L1476&gt;=2005,"a",L1476&gt;=1985,"b",L1476&gt;=1975,"c",L1476&lt;=1974,"d")</f>
        <v>b</v>
      </c>
      <c r="O1476" s="79" t="str">
        <f t="shared" si="166"/>
        <v/>
      </c>
      <c r="P1476" s="79" t="str">
        <f t="shared" si="167"/>
        <v>D</v>
      </c>
      <c r="Q1476" s="79" t="s">
        <v>1865</v>
      </c>
      <c r="R1476" s="79" t="s">
        <v>1825</v>
      </c>
      <c r="S1476" s="127" t="s">
        <v>439</v>
      </c>
      <c r="T1476" s="127" t="s">
        <v>1056</v>
      </c>
      <c r="U1476" s="127" t="s">
        <v>1059</v>
      </c>
      <c r="V1476" s="124" t="s">
        <v>2041</v>
      </c>
      <c r="W1476" s="116" t="s">
        <v>1785</v>
      </c>
      <c r="X1476" s="116" t="s">
        <v>1757</v>
      </c>
      <c r="Y1476" s="114">
        <v>75</v>
      </c>
      <c r="Z1476" s="127"/>
      <c r="AA1476" s="124"/>
      <c r="AB1476" s="126"/>
      <c r="AC1476" s="124"/>
      <c r="AD1476" s="124"/>
      <c r="AE1476" s="175"/>
      <c r="AF1476" s="175"/>
      <c r="AG1476" s="124"/>
      <c r="AH1476" s="124"/>
      <c r="AI1476" s="124"/>
      <c r="AJ1476" s="124"/>
      <c r="AK1476" s="124"/>
    </row>
    <row r="1477" spans="1:37" ht="26.25" customHeight="1">
      <c r="A1477" s="240">
        <f t="shared" si="164"/>
        <v>1472</v>
      </c>
      <c r="B1477" s="138" t="s">
        <v>79</v>
      </c>
      <c r="C1477" s="138" t="s">
        <v>20</v>
      </c>
      <c r="D1477" s="138" t="s">
        <v>20</v>
      </c>
      <c r="E1477" s="138" t="s">
        <v>20</v>
      </c>
      <c r="F1477" s="74">
        <f t="shared" si="168"/>
        <v>219</v>
      </c>
      <c r="G1477" s="13" t="s" ph="1">
        <v>3499</v>
      </c>
      <c r="H1477" s="126" t="s">
        <v>1393</v>
      </c>
      <c r="I1477" s="81">
        <v>258.01</v>
      </c>
      <c r="J1477" s="80" t="str">
        <f t="shared" si="165"/>
        <v>A</v>
      </c>
      <c r="K1477" s="78"/>
      <c r="L1477" s="79">
        <v>1997</v>
      </c>
      <c r="M1477" s="79" t="str" cm="1">
        <f t="array" ref="M1477">_xlfn.IFS(X1477="賃借施設","－",L1477&gt;=2006,"a",L1477&gt;=1986,"b",L1477&gt;=1976,"c",L1477&lt;=1975,"d")</f>
        <v>b</v>
      </c>
      <c r="N1477" s="79" t="str" cm="1">
        <f t="array" ref="N1477">_xlfn.IFS(X1477="賃借施設","－",L1477&gt;=2005,"a",L1477&gt;=1985,"b",L1477&gt;=1975,"c",L1477&lt;=1974,"d")</f>
        <v>b</v>
      </c>
      <c r="O1477" s="79" t="str">
        <f t="shared" si="166"/>
        <v/>
      </c>
      <c r="P1477" s="79" t="str">
        <f t="shared" si="167"/>
        <v>D</v>
      </c>
      <c r="Q1477" s="79" t="s">
        <v>1865</v>
      </c>
      <c r="R1477" s="79" t="s">
        <v>3791</v>
      </c>
      <c r="S1477" s="127" t="s">
        <v>439</v>
      </c>
      <c r="T1477" s="127" t="s">
        <v>1056</v>
      </c>
      <c r="U1477" s="127" t="s">
        <v>1059</v>
      </c>
      <c r="V1477" s="124" t="s">
        <v>2041</v>
      </c>
      <c r="W1477" s="116" t="s">
        <v>1875</v>
      </c>
      <c r="X1477" s="116" t="s">
        <v>1757</v>
      </c>
      <c r="Y1477" s="114">
        <v>13</v>
      </c>
      <c r="Z1477" s="127"/>
      <c r="AA1477" s="128" t="s">
        <v>1895</v>
      </c>
      <c r="AB1477" s="126"/>
      <c r="AC1477" s="124"/>
      <c r="AD1477" s="128" t="s">
        <v>1895</v>
      </c>
      <c r="AE1477" s="174" t="s">
        <v>1895</v>
      </c>
      <c r="AF1477" s="175" t="s">
        <v>3667</v>
      </c>
      <c r="AG1477" s="124"/>
      <c r="AH1477" s="124"/>
      <c r="AI1477" s="124"/>
      <c r="AJ1477" s="128"/>
      <c r="AK1477" s="124"/>
    </row>
    <row r="1478" spans="1:37" ht="26.25" customHeight="1">
      <c r="A1478" s="240">
        <f t="shared" si="164"/>
        <v>1473</v>
      </c>
      <c r="B1478" s="241" t="s">
        <v>442</v>
      </c>
      <c r="C1478" s="241" t="s">
        <v>442</v>
      </c>
      <c r="D1478" s="241" t="s">
        <v>442</v>
      </c>
      <c r="E1478" s="241" t="s">
        <v>285</v>
      </c>
      <c r="F1478" s="74">
        <v>1</v>
      </c>
      <c r="G1478" s="13" t="s" ph="1">
        <v>3500</v>
      </c>
      <c r="H1478" s="126" t="s">
        <v>889</v>
      </c>
      <c r="I1478" s="81">
        <v>3005.55</v>
      </c>
      <c r="J1478" s="80" t="str">
        <f t="shared" si="165"/>
        <v>C</v>
      </c>
      <c r="K1478" s="78"/>
      <c r="L1478" s="79">
        <v>2003</v>
      </c>
      <c r="M1478" s="79" t="str" cm="1">
        <f t="array" ref="M1478">_xlfn.IFS(X1478="賃借施設","－",L1478&gt;=2006,"a",L1478&gt;=1986,"b",L1478&gt;=1976,"c",L1478&lt;=1975,"d")</f>
        <v>b</v>
      </c>
      <c r="N1478" s="79" t="str" cm="1">
        <f t="array" ref="N1478">_xlfn.IFS(X1478="賃借施設","－",L1478&gt;=2005,"a",L1478&gt;=1985,"b",L1478&gt;=1975,"c",L1478&lt;=1974,"d")</f>
        <v>b</v>
      </c>
      <c r="O1478" s="79" t="str">
        <f t="shared" si="166"/>
        <v/>
      </c>
      <c r="P1478" s="79" t="str">
        <f t="shared" si="167"/>
        <v>F</v>
      </c>
      <c r="Q1478" s="79" t="s">
        <v>1856</v>
      </c>
      <c r="R1478" s="79" t="s">
        <v>1807</v>
      </c>
      <c r="S1478" s="127" t="s">
        <v>7</v>
      </c>
      <c r="T1478" s="127" t="s">
        <v>326</v>
      </c>
      <c r="U1478" s="127" t="s">
        <v>1965</v>
      </c>
      <c r="V1478" s="127" t="s">
        <v>376</v>
      </c>
      <c r="W1478" s="116" t="s">
        <v>1761</v>
      </c>
      <c r="X1478" s="116" t="s">
        <v>1757</v>
      </c>
      <c r="Y1478" s="114">
        <v>92</v>
      </c>
      <c r="Z1478" s="127"/>
      <c r="AA1478" s="128"/>
      <c r="AB1478" s="126"/>
      <c r="AC1478" s="128" t="s">
        <v>1895</v>
      </c>
      <c r="AD1478" s="128"/>
      <c r="AE1478" s="174"/>
      <c r="AF1478" s="174"/>
      <c r="AG1478" s="128"/>
      <c r="AH1478" s="128"/>
      <c r="AI1478" s="128"/>
      <c r="AJ1478" s="128"/>
      <c r="AK1478" s="128"/>
    </row>
    <row r="1479" spans="1:37" s="25" customFormat="1" ht="26.25" customHeight="1">
      <c r="A1479" s="240">
        <f t="shared" si="164"/>
        <v>1474</v>
      </c>
      <c r="B1479" s="129" t="s">
        <v>442</v>
      </c>
      <c r="C1479" s="129" t="s">
        <v>442</v>
      </c>
      <c r="D1479" s="129" t="s">
        <v>442</v>
      </c>
      <c r="E1479" s="129" t="s">
        <v>285</v>
      </c>
      <c r="F1479" s="74">
        <f t="shared" ref="F1479:F1510" si="169">F1478+1</f>
        <v>2</v>
      </c>
      <c r="G1479" s="13" t="s" ph="1">
        <v>3501</v>
      </c>
      <c r="H1479" s="126" t="s">
        <v>890</v>
      </c>
      <c r="I1479" s="81">
        <v>4729.5</v>
      </c>
      <c r="J1479" s="80" t="str">
        <f t="shared" si="165"/>
        <v>C</v>
      </c>
      <c r="K1479" s="78"/>
      <c r="L1479" s="79">
        <v>1965</v>
      </c>
      <c r="M1479" s="79" t="str" cm="1">
        <f t="array" ref="M1479">_xlfn.IFS(X1479="賃借施設","－",L1479&gt;=2006,"a",L1479&gt;=1986,"b",L1479&gt;=1976,"c",L1479&lt;=1975,"d")</f>
        <v>d</v>
      </c>
      <c r="N1479" s="79" t="str" cm="1">
        <f t="array" ref="N1479">_xlfn.IFS(X1479="賃借施設","－",L1479&gt;=2005,"a",L1479&gt;=1985,"b",L1479&gt;=1975,"c",L1479&lt;=1974,"d")</f>
        <v>d</v>
      </c>
      <c r="O1479" s="79" t="str">
        <f t="shared" si="166"/>
        <v/>
      </c>
      <c r="P1479" s="79" t="str">
        <f t="shared" si="167"/>
        <v>L</v>
      </c>
      <c r="Q1479" s="79" t="s">
        <v>1861</v>
      </c>
      <c r="R1479" s="79" t="s">
        <v>1807</v>
      </c>
      <c r="S1479" s="127" t="s">
        <v>7</v>
      </c>
      <c r="T1479" s="127" t="s">
        <v>323</v>
      </c>
      <c r="U1479" s="127" t="s">
        <v>366</v>
      </c>
      <c r="V1479" s="127" t="s">
        <v>367</v>
      </c>
      <c r="W1479" s="116" t="s">
        <v>1761</v>
      </c>
      <c r="X1479" s="116" t="s">
        <v>1757</v>
      </c>
      <c r="Y1479" s="114">
        <v>94</v>
      </c>
      <c r="Z1479" s="127"/>
      <c r="AA1479" s="128"/>
      <c r="AB1479" s="126"/>
      <c r="AC1479" s="128" t="s">
        <v>1895</v>
      </c>
      <c r="AD1479" s="128"/>
      <c r="AE1479" s="174"/>
      <c r="AF1479" s="174"/>
      <c r="AG1479" s="128"/>
      <c r="AH1479" s="128"/>
      <c r="AI1479" s="128"/>
      <c r="AJ1479" s="128"/>
      <c r="AK1479" s="128"/>
    </row>
    <row r="1480" spans="1:37" s="25" customFormat="1" ht="26.25" customHeight="1">
      <c r="A1480" s="240">
        <f t="shared" si="164"/>
        <v>1475</v>
      </c>
      <c r="B1480" s="129" t="s">
        <v>442</v>
      </c>
      <c r="C1480" s="129" t="s">
        <v>442</v>
      </c>
      <c r="D1480" s="129" t="s">
        <v>442</v>
      </c>
      <c r="E1480" s="129" t="s">
        <v>285</v>
      </c>
      <c r="F1480" s="74">
        <f t="shared" si="169"/>
        <v>3</v>
      </c>
      <c r="G1480" s="13" t="s" ph="1">
        <v>3502</v>
      </c>
      <c r="H1480" s="126" t="s">
        <v>976</v>
      </c>
      <c r="I1480" s="81">
        <v>4465.04</v>
      </c>
      <c r="J1480" s="80" t="str">
        <f t="shared" si="165"/>
        <v>C</v>
      </c>
      <c r="K1480" s="78"/>
      <c r="L1480" s="79">
        <v>1986</v>
      </c>
      <c r="M1480" s="79" t="str" cm="1">
        <f t="array" ref="M1480">_xlfn.IFS(X1480="賃借施設","－",L1480&gt;=2006,"a",L1480&gt;=1986,"b",L1480&gt;=1976,"c",L1480&lt;=1975,"d")</f>
        <v>b</v>
      </c>
      <c r="N1480" s="79" t="str" cm="1">
        <f t="array" ref="N1480">_xlfn.IFS(X1480="賃借施設","－",L1480&gt;=2005,"a",L1480&gt;=1985,"b",L1480&gt;=1975,"c",L1480&lt;=1974,"d")</f>
        <v>b</v>
      </c>
      <c r="O1480" s="79" t="str">
        <f t="shared" si="166"/>
        <v/>
      </c>
      <c r="P1480" s="79" t="str">
        <f t="shared" si="167"/>
        <v>F</v>
      </c>
      <c r="Q1480" s="79" t="s">
        <v>1865</v>
      </c>
      <c r="R1480" s="79" t="s">
        <v>1825</v>
      </c>
      <c r="S1480" s="127" t="s">
        <v>44</v>
      </c>
      <c r="T1480" s="127" t="s">
        <v>324</v>
      </c>
      <c r="U1480" s="127" t="s">
        <v>230</v>
      </c>
      <c r="V1480" s="127" t="s">
        <v>1051</v>
      </c>
      <c r="W1480" s="116" t="s">
        <v>1761</v>
      </c>
      <c r="X1480" s="116" t="s">
        <v>1757</v>
      </c>
      <c r="Y1480" s="114">
        <v>34</v>
      </c>
      <c r="Z1480" s="127"/>
      <c r="AA1480" s="128"/>
      <c r="AB1480" s="126"/>
      <c r="AC1480" s="128" t="s">
        <v>1895</v>
      </c>
      <c r="AD1480" s="128"/>
      <c r="AE1480" s="174"/>
      <c r="AF1480" s="174"/>
      <c r="AG1480" s="128"/>
      <c r="AH1480" s="128"/>
      <c r="AI1480" s="128"/>
      <c r="AJ1480" s="128"/>
      <c r="AK1480" s="128"/>
    </row>
    <row r="1481" spans="1:37" ht="26.25" customHeight="1">
      <c r="A1481" s="240">
        <f t="shared" si="164"/>
        <v>1476</v>
      </c>
      <c r="B1481" s="129" t="s">
        <v>442</v>
      </c>
      <c r="C1481" s="129" t="s">
        <v>442</v>
      </c>
      <c r="D1481" s="129" t="s">
        <v>442</v>
      </c>
      <c r="E1481" s="129" t="s">
        <v>285</v>
      </c>
      <c r="F1481" s="74">
        <f t="shared" si="169"/>
        <v>4</v>
      </c>
      <c r="G1481" s="13" t="s" ph="1">
        <v>3503</v>
      </c>
      <c r="H1481" s="126" t="s">
        <v>911</v>
      </c>
      <c r="I1481" s="81">
        <v>1180.23</v>
      </c>
      <c r="J1481" s="80" t="str">
        <f t="shared" si="165"/>
        <v>B</v>
      </c>
      <c r="K1481" s="78"/>
      <c r="L1481" s="79">
        <v>1962</v>
      </c>
      <c r="M1481" s="79" t="str" cm="1">
        <f t="array" ref="M1481">_xlfn.IFS(X1481="賃借施設","－",L1481&gt;=2006,"a",L1481&gt;=1986,"b",L1481&gt;=1976,"c",L1481&lt;=1975,"d")</f>
        <v>d</v>
      </c>
      <c r="N1481" s="79" t="str" cm="1">
        <f t="array" ref="N1481">_xlfn.IFS(X1481="賃借施設","－",L1481&gt;=2005,"a",L1481&gt;=1985,"b",L1481&gt;=1975,"c",L1481&lt;=1974,"d")</f>
        <v>d</v>
      </c>
      <c r="O1481" s="79" t="str">
        <f t="shared" si="166"/>
        <v/>
      </c>
      <c r="P1481" s="79" t="str">
        <f t="shared" si="167"/>
        <v>K</v>
      </c>
      <c r="Q1481" s="79" t="s">
        <v>2073</v>
      </c>
      <c r="R1481" s="79" t="s">
        <v>1807</v>
      </c>
      <c r="S1481" s="127" t="s">
        <v>24</v>
      </c>
      <c r="T1481" s="127" t="s">
        <v>324</v>
      </c>
      <c r="U1481" s="127" t="s">
        <v>390</v>
      </c>
      <c r="V1481" s="127" t="s">
        <v>357</v>
      </c>
      <c r="W1481" s="116" t="s">
        <v>1761</v>
      </c>
      <c r="X1481" s="116" t="s">
        <v>1757</v>
      </c>
      <c r="Y1481" s="114">
        <v>95</v>
      </c>
      <c r="Z1481" s="127"/>
      <c r="AA1481" s="124"/>
      <c r="AB1481" s="126"/>
      <c r="AC1481" s="124"/>
      <c r="AD1481" s="124"/>
      <c r="AE1481" s="175"/>
      <c r="AF1481" s="175"/>
      <c r="AG1481" s="124"/>
      <c r="AH1481" s="124"/>
      <c r="AI1481" s="124"/>
      <c r="AJ1481" s="124"/>
      <c r="AK1481" s="124"/>
    </row>
    <row r="1482" spans="1:37" ht="26.25" customHeight="1">
      <c r="A1482" s="240">
        <f t="shared" si="164"/>
        <v>1477</v>
      </c>
      <c r="B1482" s="129" t="s">
        <v>442</v>
      </c>
      <c r="C1482" s="129" t="s">
        <v>442</v>
      </c>
      <c r="D1482" s="129" t="s">
        <v>442</v>
      </c>
      <c r="E1482" s="129" t="s">
        <v>285</v>
      </c>
      <c r="F1482" s="74">
        <f t="shared" si="169"/>
        <v>5</v>
      </c>
      <c r="G1482" s="13" t="s" ph="1">
        <v>3504</v>
      </c>
      <c r="H1482" s="126" t="s">
        <v>912</v>
      </c>
      <c r="I1482" s="81">
        <v>1727.64</v>
      </c>
      <c r="J1482" s="80" t="str">
        <f t="shared" si="165"/>
        <v>B</v>
      </c>
      <c r="K1482" s="78"/>
      <c r="L1482" s="79">
        <v>1928</v>
      </c>
      <c r="M1482" s="79" t="str" cm="1">
        <f t="array" ref="M1482">_xlfn.IFS(X1482="賃借施設","－",L1482&gt;=2006,"a",L1482&gt;=1986,"b",L1482&gt;=1976,"c",L1482&lt;=1975,"d")</f>
        <v>d</v>
      </c>
      <c r="N1482" s="79" t="str" cm="1">
        <f t="array" ref="N1482">_xlfn.IFS(X1482="賃借施設","－",L1482&gt;=2005,"a",L1482&gt;=1985,"b",L1482&gt;=1975,"c",L1482&lt;=1974,"d")</f>
        <v>d</v>
      </c>
      <c r="O1482" s="79" t="str">
        <f t="shared" si="166"/>
        <v/>
      </c>
      <c r="P1482" s="79" t="str">
        <f t="shared" si="167"/>
        <v>K</v>
      </c>
      <c r="Q1482" s="79" t="s">
        <v>1865</v>
      </c>
      <c r="R1482" s="79" t="s">
        <v>1807</v>
      </c>
      <c r="S1482" s="127" t="s">
        <v>24</v>
      </c>
      <c r="T1482" s="127" t="s">
        <v>324</v>
      </c>
      <c r="U1482" s="127" t="s">
        <v>390</v>
      </c>
      <c r="V1482" s="127" t="s">
        <v>357</v>
      </c>
      <c r="W1482" s="116" t="s">
        <v>1761</v>
      </c>
      <c r="X1482" s="116" t="s">
        <v>1757</v>
      </c>
      <c r="Y1482" s="114">
        <v>96</v>
      </c>
      <c r="Z1482" s="127"/>
      <c r="AA1482" s="128"/>
      <c r="AB1482" s="126"/>
      <c r="AC1482" s="128" t="s">
        <v>1895</v>
      </c>
      <c r="AD1482" s="128"/>
      <c r="AE1482" s="174"/>
      <c r="AF1482" s="174"/>
      <c r="AG1482" s="128"/>
      <c r="AH1482" s="128"/>
      <c r="AI1482" s="128"/>
      <c r="AJ1482" s="128"/>
      <c r="AK1482" s="128"/>
    </row>
    <row r="1483" spans="1:37" ht="26.25" customHeight="1">
      <c r="A1483" s="240">
        <f t="shared" si="164"/>
        <v>1478</v>
      </c>
      <c r="B1483" s="129" t="s">
        <v>442</v>
      </c>
      <c r="C1483" s="129" t="s">
        <v>442</v>
      </c>
      <c r="D1483" s="129" t="s">
        <v>442</v>
      </c>
      <c r="E1483" s="129" t="s">
        <v>285</v>
      </c>
      <c r="F1483" s="74">
        <f t="shared" si="169"/>
        <v>6</v>
      </c>
      <c r="G1483" s="13" t="s" ph="1">
        <v>3505</v>
      </c>
      <c r="H1483" s="126" t="s">
        <v>521</v>
      </c>
      <c r="I1483" s="81">
        <v>473.35</v>
      </c>
      <c r="J1483" s="80" t="str">
        <f t="shared" si="165"/>
        <v>A</v>
      </c>
      <c r="K1483" s="78"/>
      <c r="L1483" s="79">
        <v>1993</v>
      </c>
      <c r="M1483" s="79" t="str" cm="1">
        <f t="array" ref="M1483">_xlfn.IFS(X1483="賃借施設","－",L1483&gt;=2006,"a",L1483&gt;=1986,"b",L1483&gt;=1976,"c",L1483&lt;=1975,"d")</f>
        <v>b</v>
      </c>
      <c r="N1483" s="79" t="str" cm="1">
        <f t="array" ref="N1483">_xlfn.IFS(X1483="賃借施設","－",L1483&gt;=2005,"a",L1483&gt;=1985,"b",L1483&gt;=1975,"c",L1483&lt;=1974,"d")</f>
        <v>b</v>
      </c>
      <c r="O1483" s="79" t="str">
        <f t="shared" si="166"/>
        <v/>
      </c>
      <c r="P1483" s="79" t="str">
        <f t="shared" si="167"/>
        <v>D</v>
      </c>
      <c r="Q1483" s="79" t="s">
        <v>1856</v>
      </c>
      <c r="R1483" s="79" t="s">
        <v>1807</v>
      </c>
      <c r="S1483" s="127" t="s">
        <v>53</v>
      </c>
      <c r="T1483" s="127" t="s">
        <v>324</v>
      </c>
      <c r="U1483" s="127" t="s">
        <v>349</v>
      </c>
      <c r="V1483" s="127" t="s">
        <v>375</v>
      </c>
      <c r="W1483" s="116" t="s">
        <v>1763</v>
      </c>
      <c r="X1483" s="116" t="s">
        <v>1757</v>
      </c>
      <c r="Y1483" s="114">
        <v>45</v>
      </c>
      <c r="Z1483" s="127"/>
      <c r="AA1483" s="124"/>
      <c r="AB1483" s="126"/>
      <c r="AC1483" s="124"/>
      <c r="AD1483" s="124"/>
      <c r="AE1483" s="175"/>
      <c r="AF1483" s="175"/>
      <c r="AG1483" s="124"/>
      <c r="AH1483" s="124"/>
      <c r="AI1483" s="124"/>
      <c r="AJ1483" s="124"/>
      <c r="AK1483" s="124"/>
    </row>
    <row r="1484" spans="1:37" s="25" customFormat="1" ht="26.25" customHeight="1">
      <c r="A1484" s="240">
        <f t="shared" si="164"/>
        <v>1479</v>
      </c>
      <c r="B1484" s="129" t="s">
        <v>442</v>
      </c>
      <c r="C1484" s="129" t="s">
        <v>442</v>
      </c>
      <c r="D1484" s="129" t="s">
        <v>442</v>
      </c>
      <c r="E1484" s="129" t="s">
        <v>285</v>
      </c>
      <c r="F1484" s="74">
        <f t="shared" si="169"/>
        <v>7</v>
      </c>
      <c r="G1484" s="13" t="s" ph="1">
        <v>3506</v>
      </c>
      <c r="H1484" s="126" t="s">
        <v>223</v>
      </c>
      <c r="I1484" s="81">
        <v>943.09</v>
      </c>
      <c r="J1484" s="80" t="str">
        <f t="shared" si="165"/>
        <v>B</v>
      </c>
      <c r="K1484" s="78"/>
      <c r="L1484" s="79">
        <v>1964</v>
      </c>
      <c r="M1484" s="79" t="str" cm="1">
        <f t="array" ref="M1484">_xlfn.IFS(X1484="賃借施設","－",L1484&gt;=2006,"a",L1484&gt;=1986,"b",L1484&gt;=1976,"c",L1484&lt;=1975,"d")</f>
        <v>d</v>
      </c>
      <c r="N1484" s="79" t="str" cm="1">
        <f t="array" ref="N1484">_xlfn.IFS(X1484="賃借施設","－",L1484&gt;=2005,"a",L1484&gt;=1985,"b",L1484&gt;=1975,"c",L1484&lt;=1974,"d")</f>
        <v>d</v>
      </c>
      <c r="O1484" s="79" t="str">
        <f t="shared" si="166"/>
        <v/>
      </c>
      <c r="P1484" s="79" t="str">
        <f t="shared" si="167"/>
        <v>K</v>
      </c>
      <c r="Q1484" s="79" t="s">
        <v>1856</v>
      </c>
      <c r="R1484" s="79" t="s">
        <v>1814</v>
      </c>
      <c r="S1484" s="127" t="s">
        <v>55</v>
      </c>
      <c r="T1484" s="127" t="s">
        <v>1453</v>
      </c>
      <c r="U1484" s="127" t="s">
        <v>235</v>
      </c>
      <c r="V1484" s="127" t="s">
        <v>1454</v>
      </c>
      <c r="W1484" s="116" t="s">
        <v>1764</v>
      </c>
      <c r="X1484" s="116" t="s">
        <v>1757</v>
      </c>
      <c r="Y1484" s="114">
        <v>39</v>
      </c>
      <c r="Z1484" s="127"/>
      <c r="AA1484" s="124"/>
      <c r="AB1484" s="126"/>
      <c r="AC1484" s="124"/>
      <c r="AD1484" s="124"/>
      <c r="AE1484" s="175"/>
      <c r="AF1484" s="175"/>
      <c r="AG1484" s="124"/>
      <c r="AH1484" s="124"/>
      <c r="AI1484" s="124"/>
      <c r="AJ1484" s="124"/>
      <c r="AK1484" s="124"/>
    </row>
    <row r="1485" spans="1:37" ht="26.25" customHeight="1">
      <c r="A1485" s="240">
        <f t="shared" si="164"/>
        <v>1480</v>
      </c>
      <c r="B1485" s="129" t="s">
        <v>442</v>
      </c>
      <c r="C1485" s="129" t="s">
        <v>442</v>
      </c>
      <c r="D1485" s="129" t="s">
        <v>442</v>
      </c>
      <c r="E1485" s="129" t="s">
        <v>285</v>
      </c>
      <c r="F1485" s="74">
        <f t="shared" si="169"/>
        <v>8</v>
      </c>
      <c r="G1485" s="13" t="s" ph="1">
        <v>3507</v>
      </c>
      <c r="H1485" s="126" t="s">
        <v>913</v>
      </c>
      <c r="I1485" s="81">
        <v>19083.89</v>
      </c>
      <c r="J1485" s="80" t="str">
        <f t="shared" si="165"/>
        <v>C</v>
      </c>
      <c r="K1485" s="78"/>
      <c r="L1485" s="79">
        <v>1963</v>
      </c>
      <c r="M1485" s="79" t="str" cm="1">
        <f t="array" ref="M1485">_xlfn.IFS(X1485="賃借施設","－",L1485&gt;=2006,"a",L1485&gt;=1986,"b",L1485&gt;=1976,"c",L1485&lt;=1975,"d")</f>
        <v>d</v>
      </c>
      <c r="N1485" s="79" t="str" cm="1">
        <f t="array" ref="N1485">_xlfn.IFS(X1485="賃借施設","－",L1485&gt;=2005,"a",L1485&gt;=1985,"b",L1485&gt;=1975,"c",L1485&lt;=1974,"d")</f>
        <v>d</v>
      </c>
      <c r="O1485" s="79" t="str">
        <f t="shared" si="166"/>
        <v/>
      </c>
      <c r="P1485" s="79" t="str">
        <f t="shared" si="167"/>
        <v>L</v>
      </c>
      <c r="Q1485" s="79" t="s">
        <v>1865</v>
      </c>
      <c r="R1485" s="79" t="s">
        <v>1807</v>
      </c>
      <c r="S1485" s="127" t="s">
        <v>28</v>
      </c>
      <c r="T1485" s="127" t="s">
        <v>324</v>
      </c>
      <c r="U1485" s="127" t="s">
        <v>390</v>
      </c>
      <c r="V1485" s="127" t="s">
        <v>357</v>
      </c>
      <c r="W1485" s="116" t="s">
        <v>1765</v>
      </c>
      <c r="X1485" s="116" t="s">
        <v>1757</v>
      </c>
      <c r="Y1485" s="114">
        <v>81</v>
      </c>
      <c r="Z1485" s="127"/>
      <c r="AA1485" s="128"/>
      <c r="AB1485" s="126"/>
      <c r="AC1485" s="128" t="s">
        <v>1895</v>
      </c>
      <c r="AD1485" s="128"/>
      <c r="AE1485" s="174"/>
      <c r="AF1485" s="174"/>
      <c r="AG1485" s="128"/>
      <c r="AH1485" s="128"/>
      <c r="AI1485" s="128"/>
      <c r="AJ1485" s="128"/>
      <c r="AK1485" s="128"/>
    </row>
    <row r="1486" spans="1:37" ht="26.25" customHeight="1">
      <c r="A1486" s="240">
        <f t="shared" si="164"/>
        <v>1481</v>
      </c>
      <c r="B1486" s="129" t="s">
        <v>442</v>
      </c>
      <c r="C1486" s="129" t="s">
        <v>442</v>
      </c>
      <c r="D1486" s="129" t="s">
        <v>442</v>
      </c>
      <c r="E1486" s="129" t="s">
        <v>285</v>
      </c>
      <c r="F1486" s="74">
        <f t="shared" si="169"/>
        <v>9</v>
      </c>
      <c r="G1486" s="13" t="s" ph="1">
        <v>3686</v>
      </c>
      <c r="H1486" s="126" t="s">
        <v>3688</v>
      </c>
      <c r="I1486" s="81">
        <v>118.08</v>
      </c>
      <c r="J1486" s="80" t="str">
        <f t="shared" si="165"/>
        <v>A</v>
      </c>
      <c r="K1486" s="82"/>
      <c r="L1486" s="79">
        <v>1979</v>
      </c>
      <c r="M1486" s="79" t="str" cm="1">
        <f t="array" ref="M1486">_xlfn.IFS(X1486="賃借施設","－",L1486&gt;=2006,"a",L1486&gt;=1986,"b",L1486&gt;=1976,"c",L1486&lt;=1975,"d")</f>
        <v>c</v>
      </c>
      <c r="N1486" s="79" t="str" cm="1">
        <f t="array" ref="N1486">_xlfn.IFS(X1486="賃借施設","－",L1486&gt;=2005,"a",L1486&gt;=1985,"b",L1486&gt;=1975,"c",L1486&lt;=1974,"d")</f>
        <v>c</v>
      </c>
      <c r="O1486" s="79" t="str">
        <f t="shared" si="166"/>
        <v/>
      </c>
      <c r="P1486" s="79" t="str">
        <f t="shared" si="167"/>
        <v>G</v>
      </c>
      <c r="Q1486" s="79" t="s">
        <v>1857</v>
      </c>
      <c r="R1486" s="79" t="s">
        <v>1807</v>
      </c>
      <c r="S1486" s="127" t="s">
        <v>3689</v>
      </c>
      <c r="T1486" s="127" t="s">
        <v>340</v>
      </c>
      <c r="U1486" s="127" t="s">
        <v>356</v>
      </c>
      <c r="V1486" s="127" t="s">
        <v>357</v>
      </c>
      <c r="W1486" s="116" t="s">
        <v>1765</v>
      </c>
      <c r="X1486" s="116" t="s">
        <v>1757</v>
      </c>
      <c r="Y1486" s="114">
        <v>78</v>
      </c>
      <c r="Z1486" s="127"/>
      <c r="AA1486" s="124"/>
      <c r="AB1486" s="126"/>
      <c r="AC1486" s="124"/>
      <c r="AD1486" s="124"/>
      <c r="AE1486" s="175"/>
      <c r="AF1486" s="175"/>
      <c r="AG1486" s="124"/>
      <c r="AH1486" s="124"/>
      <c r="AI1486" s="124"/>
      <c r="AJ1486" s="124"/>
      <c r="AK1486" s="124"/>
    </row>
    <row r="1487" spans="1:37" ht="26.25" customHeight="1">
      <c r="A1487" s="240">
        <f t="shared" si="164"/>
        <v>1482</v>
      </c>
      <c r="B1487" s="129" t="s">
        <v>442</v>
      </c>
      <c r="C1487" s="129" t="s">
        <v>442</v>
      </c>
      <c r="D1487" s="129" t="s">
        <v>442</v>
      </c>
      <c r="E1487" s="129" t="s">
        <v>285</v>
      </c>
      <c r="F1487" s="74">
        <f t="shared" si="169"/>
        <v>10</v>
      </c>
      <c r="G1487" s="13" t="s" ph="1">
        <v>3687</v>
      </c>
      <c r="H1487" s="126" t="s">
        <v>2069</v>
      </c>
      <c r="I1487" s="81">
        <v>813.32</v>
      </c>
      <c r="J1487" s="80" t="str">
        <f t="shared" si="165"/>
        <v>B</v>
      </c>
      <c r="K1487" s="82"/>
      <c r="L1487" s="79">
        <v>1986</v>
      </c>
      <c r="M1487" s="79" t="str" cm="1">
        <f t="array" ref="M1487">_xlfn.IFS(X1487="賃借施設","－",L1487&gt;=2006,"a",L1487&gt;=1986,"b",L1487&gt;=1976,"c",L1487&lt;=1975,"d")</f>
        <v>b</v>
      </c>
      <c r="N1487" s="79" t="str" cm="1">
        <f t="array" ref="N1487">_xlfn.IFS(X1487="賃借施設","－",L1487&gt;=2005,"a",L1487&gt;=1985,"b",L1487&gt;=1975,"c",L1487&lt;=1974,"d")</f>
        <v>b</v>
      </c>
      <c r="O1487" s="79" t="str">
        <f t="shared" si="166"/>
        <v/>
      </c>
      <c r="P1487" s="79" t="str">
        <f t="shared" si="167"/>
        <v>E</v>
      </c>
      <c r="Q1487" s="79" t="s">
        <v>1857</v>
      </c>
      <c r="R1487" s="79" t="s">
        <v>1807</v>
      </c>
      <c r="S1487" s="127" t="s">
        <v>2000</v>
      </c>
      <c r="T1487" s="127" t="s">
        <v>3690</v>
      </c>
      <c r="U1487" s="127" t="s">
        <v>3691</v>
      </c>
      <c r="V1487" s="127" t="s">
        <v>1842</v>
      </c>
      <c r="W1487" s="116" t="s">
        <v>1765</v>
      </c>
      <c r="X1487" s="116" t="s">
        <v>1757</v>
      </c>
      <c r="Y1487" s="114">
        <v>80</v>
      </c>
      <c r="Z1487" s="127"/>
      <c r="AA1487" s="124"/>
      <c r="AB1487" s="126"/>
      <c r="AC1487" s="124"/>
      <c r="AD1487" s="124"/>
      <c r="AE1487" s="175"/>
      <c r="AF1487" s="175"/>
      <c r="AG1487" s="124"/>
      <c r="AH1487" s="124"/>
      <c r="AI1487" s="124"/>
      <c r="AJ1487" s="124"/>
      <c r="AK1487" s="124"/>
    </row>
    <row r="1488" spans="1:37" s="25" customFormat="1" ht="26.25" customHeight="1">
      <c r="A1488" s="240">
        <f t="shared" ref="A1488:A1551" si="170">A1487+1</f>
        <v>1483</v>
      </c>
      <c r="B1488" s="129" t="s">
        <v>1988</v>
      </c>
      <c r="C1488" s="129" t="s">
        <v>1988</v>
      </c>
      <c r="D1488" s="129" t="s">
        <v>1988</v>
      </c>
      <c r="E1488" s="129" t="s">
        <v>1988</v>
      </c>
      <c r="F1488" s="74">
        <f t="shared" si="169"/>
        <v>11</v>
      </c>
      <c r="G1488" s="13" t="s" ph="1">
        <v>3508</v>
      </c>
      <c r="H1488" s="126" t="s">
        <v>1992</v>
      </c>
      <c r="I1488" s="81">
        <v>590.09</v>
      </c>
      <c r="J1488" s="80" t="str">
        <f t="shared" si="165"/>
        <v>B</v>
      </c>
      <c r="K1488" s="78" t="s">
        <v>1895</v>
      </c>
      <c r="L1488" s="79">
        <v>1993</v>
      </c>
      <c r="M1488" s="79" t="str" cm="1">
        <f t="array" ref="M1488">_xlfn.IFS(X1488="賃借施設","－",L1488&gt;=2006,"a",L1488&gt;=1986,"b",L1488&gt;=1976,"c",L1488&lt;=1975,"d")</f>
        <v>b</v>
      </c>
      <c r="N1488" s="79" t="str" cm="1">
        <f t="array" ref="N1488">_xlfn.IFS(X1488="賃借施設","－",L1488&gt;=2005,"a",L1488&gt;=1985,"b",L1488&gt;=1975,"c",L1488&lt;=1974,"d")</f>
        <v>b</v>
      </c>
      <c r="O1488" s="79" t="str">
        <f t="shared" si="166"/>
        <v/>
      </c>
      <c r="P1488" s="79" t="str">
        <f t="shared" si="167"/>
        <v>E</v>
      </c>
      <c r="Q1488" s="79" t="s">
        <v>1897</v>
      </c>
      <c r="R1488" s="79" t="s">
        <v>1807</v>
      </c>
      <c r="S1488" s="127" t="s">
        <v>1979</v>
      </c>
      <c r="T1488" s="127" t="s">
        <v>324</v>
      </c>
      <c r="U1488" s="127" t="s">
        <v>228</v>
      </c>
      <c r="V1488" s="127" t="s">
        <v>1993</v>
      </c>
      <c r="W1488" s="116" t="s">
        <v>1994</v>
      </c>
      <c r="X1488" s="116" t="s">
        <v>1757</v>
      </c>
      <c r="Y1488" s="114">
        <v>83</v>
      </c>
      <c r="Z1488" s="126"/>
      <c r="AA1488" s="124"/>
      <c r="AB1488" s="126"/>
      <c r="AC1488" s="124"/>
      <c r="AD1488" s="124"/>
      <c r="AE1488" s="175"/>
      <c r="AF1488" s="175"/>
      <c r="AG1488" s="124"/>
      <c r="AH1488" s="124"/>
      <c r="AI1488" s="124"/>
      <c r="AJ1488" s="124"/>
      <c r="AK1488" s="124"/>
    </row>
    <row r="1489" spans="1:37" s="25" customFormat="1" ht="26.25" customHeight="1">
      <c r="A1489" s="240">
        <f t="shared" si="170"/>
        <v>1484</v>
      </c>
      <c r="B1489" s="129" t="s">
        <v>442</v>
      </c>
      <c r="C1489" s="129" t="s">
        <v>442</v>
      </c>
      <c r="D1489" s="129" t="s">
        <v>442</v>
      </c>
      <c r="E1489" s="129" t="s">
        <v>285</v>
      </c>
      <c r="F1489" s="74">
        <f t="shared" si="169"/>
        <v>12</v>
      </c>
      <c r="G1489" s="13" t="s" ph="1">
        <v>3509</v>
      </c>
      <c r="H1489" s="126" t="s">
        <v>1621</v>
      </c>
      <c r="I1489" s="81">
        <v>4870.6099999999997</v>
      </c>
      <c r="J1489" s="80" t="str">
        <f t="shared" si="165"/>
        <v>C</v>
      </c>
      <c r="K1489" s="78"/>
      <c r="L1489" s="79">
        <v>1979</v>
      </c>
      <c r="M1489" s="79" t="str" cm="1">
        <f t="array" ref="M1489">_xlfn.IFS(X1489="賃借施設","－",L1489&gt;=2006,"a",L1489&gt;=1986,"b",L1489&gt;=1976,"c",L1489&lt;=1975,"d")</f>
        <v>c</v>
      </c>
      <c r="N1489" s="79" t="str" cm="1">
        <f t="array" ref="N1489">_xlfn.IFS(X1489="賃借施設","－",L1489&gt;=2005,"a",L1489&gt;=1985,"b",L1489&gt;=1975,"c",L1489&lt;=1974,"d")</f>
        <v>c</v>
      </c>
      <c r="O1489" s="79" t="str">
        <f t="shared" si="166"/>
        <v/>
      </c>
      <c r="P1489" s="79" t="str">
        <f t="shared" si="167"/>
        <v>I</v>
      </c>
      <c r="Q1489" s="79" t="s">
        <v>1856</v>
      </c>
      <c r="R1489" s="79" t="s">
        <v>1983</v>
      </c>
      <c r="S1489" s="127" t="s">
        <v>39</v>
      </c>
      <c r="T1489" s="127" t="s">
        <v>335</v>
      </c>
      <c r="U1489" s="127" t="s">
        <v>1984</v>
      </c>
      <c r="V1489" s="127" t="s">
        <v>1552</v>
      </c>
      <c r="W1489" s="116" t="s">
        <v>1766</v>
      </c>
      <c r="X1489" s="116" t="s">
        <v>1757</v>
      </c>
      <c r="Y1489" s="114">
        <v>60</v>
      </c>
      <c r="Z1489" s="127"/>
      <c r="AA1489" s="128"/>
      <c r="AB1489" s="126"/>
      <c r="AC1489" s="128" t="s">
        <v>1895</v>
      </c>
      <c r="AD1489" s="128"/>
      <c r="AE1489" s="174"/>
      <c r="AF1489" s="174"/>
      <c r="AG1489" s="128"/>
      <c r="AH1489" s="128"/>
      <c r="AI1489" s="128"/>
      <c r="AJ1489" s="128"/>
      <c r="AK1489" s="128"/>
    </row>
    <row r="1490" spans="1:37" s="25" customFormat="1" ht="26.25" customHeight="1">
      <c r="A1490" s="240">
        <f t="shared" si="170"/>
        <v>1485</v>
      </c>
      <c r="B1490" s="129" t="s">
        <v>442</v>
      </c>
      <c r="C1490" s="129" t="s">
        <v>442</v>
      </c>
      <c r="D1490" s="129" t="s">
        <v>442</v>
      </c>
      <c r="E1490" s="129" t="s">
        <v>285</v>
      </c>
      <c r="F1490" s="74">
        <f t="shared" si="169"/>
        <v>13</v>
      </c>
      <c r="G1490" s="13" t="s" ph="1">
        <v>3510</v>
      </c>
      <c r="H1490" s="126" t="s">
        <v>914</v>
      </c>
      <c r="I1490" s="81">
        <v>94.64</v>
      </c>
      <c r="J1490" s="80" t="str">
        <f t="shared" si="165"/>
        <v>A</v>
      </c>
      <c r="K1490" s="78"/>
      <c r="L1490" s="79">
        <v>1990</v>
      </c>
      <c r="M1490" s="79" t="str" cm="1">
        <f t="array" ref="M1490">_xlfn.IFS(X1490="賃借施設","－",L1490&gt;=2006,"a",L1490&gt;=1986,"b",L1490&gt;=1976,"c",L1490&lt;=1975,"d")</f>
        <v>b</v>
      </c>
      <c r="N1490" s="79" t="str" cm="1">
        <f t="array" ref="N1490">_xlfn.IFS(X1490="賃借施設","－",L1490&gt;=2005,"a",L1490&gt;=1985,"b",L1490&gt;=1975,"c",L1490&lt;=1974,"d")</f>
        <v>b</v>
      </c>
      <c r="O1490" s="79" t="str">
        <f t="shared" si="166"/>
        <v/>
      </c>
      <c r="P1490" s="79" t="str">
        <f t="shared" si="167"/>
        <v>D</v>
      </c>
      <c r="Q1490" s="79" t="s">
        <v>1865</v>
      </c>
      <c r="R1490" s="79" t="s">
        <v>1807</v>
      </c>
      <c r="S1490" s="127" t="s">
        <v>28</v>
      </c>
      <c r="T1490" s="127" t="s">
        <v>338</v>
      </c>
      <c r="U1490" s="127" t="s">
        <v>244</v>
      </c>
      <c r="V1490" s="127" t="s">
        <v>431</v>
      </c>
      <c r="W1490" s="116" t="s">
        <v>1766</v>
      </c>
      <c r="X1490" s="116" t="s">
        <v>1757</v>
      </c>
      <c r="Y1490" s="114">
        <v>61</v>
      </c>
      <c r="Z1490" s="127"/>
      <c r="AA1490" s="124"/>
      <c r="AB1490" s="126"/>
      <c r="AC1490" s="124"/>
      <c r="AD1490" s="124"/>
      <c r="AE1490" s="175"/>
      <c r="AF1490" s="175"/>
      <c r="AG1490" s="124"/>
      <c r="AH1490" s="124"/>
      <c r="AI1490" s="124"/>
      <c r="AJ1490" s="124"/>
      <c r="AK1490" s="124"/>
    </row>
    <row r="1491" spans="1:37" ht="26.25" customHeight="1">
      <c r="A1491" s="240">
        <f t="shared" si="170"/>
        <v>1486</v>
      </c>
      <c r="B1491" s="129" t="s">
        <v>442</v>
      </c>
      <c r="C1491" s="129" t="s">
        <v>442</v>
      </c>
      <c r="D1491" s="129" t="s">
        <v>442</v>
      </c>
      <c r="E1491" s="129" t="s">
        <v>285</v>
      </c>
      <c r="F1491" s="74">
        <f t="shared" si="169"/>
        <v>14</v>
      </c>
      <c r="G1491" s="13" t="s" ph="1">
        <v>3511</v>
      </c>
      <c r="H1491" s="126" t="s">
        <v>497</v>
      </c>
      <c r="I1491" s="81">
        <v>994.52</v>
      </c>
      <c r="J1491" s="80" t="str">
        <f t="shared" si="165"/>
        <v>B</v>
      </c>
      <c r="K1491" s="78"/>
      <c r="L1491" s="79">
        <v>1978</v>
      </c>
      <c r="M1491" s="79" t="str" cm="1">
        <f t="array" ref="M1491">_xlfn.IFS(X1491="賃借施設","－",L1491&gt;=2006,"a",L1491&gt;=1986,"b",L1491&gt;=1976,"c",L1491&lt;=1975,"d")</f>
        <v>c</v>
      </c>
      <c r="N1491" s="79" t="str" cm="1">
        <f t="array" ref="N1491">_xlfn.IFS(X1491="賃借施設","－",L1491&gt;=2005,"a",L1491&gt;=1985,"b",L1491&gt;=1975,"c",L1491&lt;=1974,"d")</f>
        <v>c</v>
      </c>
      <c r="O1491" s="79" t="str">
        <f t="shared" si="166"/>
        <v/>
      </c>
      <c r="P1491" s="79" t="str">
        <f t="shared" si="167"/>
        <v>H</v>
      </c>
      <c r="Q1491" s="79" t="s">
        <v>1856</v>
      </c>
      <c r="R1491" s="79" t="s">
        <v>1807</v>
      </c>
      <c r="S1491" s="127" t="s">
        <v>7</v>
      </c>
      <c r="T1491" s="127" t="s">
        <v>324</v>
      </c>
      <c r="U1491" s="127" t="s">
        <v>360</v>
      </c>
      <c r="V1491" s="127" t="s">
        <v>357</v>
      </c>
      <c r="W1491" s="116" t="s">
        <v>1768</v>
      </c>
      <c r="X1491" s="116" t="s">
        <v>1757</v>
      </c>
      <c r="Y1491" s="114">
        <v>76</v>
      </c>
      <c r="Z1491" s="127"/>
      <c r="AA1491" s="124"/>
      <c r="AB1491" s="126"/>
      <c r="AC1491" s="124"/>
      <c r="AD1491" s="124"/>
      <c r="AE1491" s="175"/>
      <c r="AF1491" s="175"/>
      <c r="AG1491" s="124"/>
      <c r="AH1491" s="124"/>
      <c r="AI1491" s="124"/>
      <c r="AJ1491" s="124"/>
      <c r="AK1491" s="124"/>
    </row>
    <row r="1492" spans="1:37" ht="26.25" customHeight="1">
      <c r="A1492" s="240">
        <f t="shared" si="170"/>
        <v>1487</v>
      </c>
      <c r="B1492" s="129" t="s">
        <v>442</v>
      </c>
      <c r="C1492" s="129" t="s">
        <v>442</v>
      </c>
      <c r="D1492" s="129" t="s">
        <v>442</v>
      </c>
      <c r="E1492" s="129" t="s">
        <v>285</v>
      </c>
      <c r="F1492" s="74">
        <f t="shared" si="169"/>
        <v>15</v>
      </c>
      <c r="G1492" s="13" t="s" ph="1">
        <v>3512</v>
      </c>
      <c r="H1492" s="126" t="s">
        <v>1622</v>
      </c>
      <c r="I1492" s="81">
        <v>52.13</v>
      </c>
      <c r="J1492" s="80" t="str">
        <f t="shared" si="165"/>
        <v>A</v>
      </c>
      <c r="K1492" s="78"/>
      <c r="L1492" s="79">
        <v>1978</v>
      </c>
      <c r="M1492" s="79" t="str" cm="1">
        <f t="array" ref="M1492">_xlfn.IFS(X1492="賃借施設","－",L1492&gt;=2006,"a",L1492&gt;=1986,"b",L1492&gt;=1976,"c",L1492&lt;=1975,"d")</f>
        <v>c</v>
      </c>
      <c r="N1492" s="79" t="str" cm="1">
        <f t="array" ref="N1492">_xlfn.IFS(X1492="賃借施設","－",L1492&gt;=2005,"a",L1492&gt;=1985,"b",L1492&gt;=1975,"c",L1492&lt;=1974,"d")</f>
        <v>c</v>
      </c>
      <c r="O1492" s="79" t="str">
        <f t="shared" si="166"/>
        <v/>
      </c>
      <c r="P1492" s="79" t="str">
        <f t="shared" si="167"/>
        <v>G</v>
      </c>
      <c r="Q1492" s="79" t="s">
        <v>1856</v>
      </c>
      <c r="R1492" s="79" t="s">
        <v>1807</v>
      </c>
      <c r="S1492" s="127" t="s">
        <v>39</v>
      </c>
      <c r="T1492" s="127" t="s">
        <v>335</v>
      </c>
      <c r="U1492" s="127" t="s">
        <v>1984</v>
      </c>
      <c r="V1492" s="127" t="s">
        <v>1552</v>
      </c>
      <c r="W1492" s="116" t="s">
        <v>1768</v>
      </c>
      <c r="X1492" s="116" t="s">
        <v>1757</v>
      </c>
      <c r="Y1492" s="114">
        <v>77</v>
      </c>
      <c r="Z1492" s="127"/>
      <c r="AA1492" s="124"/>
      <c r="AB1492" s="126"/>
      <c r="AC1492" s="124"/>
      <c r="AD1492" s="124"/>
      <c r="AE1492" s="175"/>
      <c r="AF1492" s="175"/>
      <c r="AG1492" s="124"/>
      <c r="AH1492" s="124"/>
      <c r="AI1492" s="124"/>
      <c r="AJ1492" s="124"/>
      <c r="AK1492" s="124"/>
    </row>
    <row r="1493" spans="1:37" ht="26.25" customHeight="1">
      <c r="A1493" s="240">
        <f t="shared" si="170"/>
        <v>1488</v>
      </c>
      <c r="B1493" s="129" t="s">
        <v>442</v>
      </c>
      <c r="C1493" s="129" t="s">
        <v>442</v>
      </c>
      <c r="D1493" s="129" t="s">
        <v>442</v>
      </c>
      <c r="E1493" s="129" t="s">
        <v>285</v>
      </c>
      <c r="F1493" s="74">
        <f t="shared" si="169"/>
        <v>16</v>
      </c>
      <c r="G1493" s="13" t="s" ph="1">
        <v>3513</v>
      </c>
      <c r="H1493" s="126" t="s">
        <v>906</v>
      </c>
      <c r="I1493" s="81">
        <v>24.5</v>
      </c>
      <c r="J1493" s="80" t="str">
        <f t="shared" si="165"/>
        <v>A</v>
      </c>
      <c r="K1493" s="78"/>
      <c r="L1493" s="79">
        <v>1990</v>
      </c>
      <c r="M1493" s="79" t="str" cm="1">
        <f t="array" ref="M1493">_xlfn.IFS(X1493="賃借施設","－",L1493&gt;=2006,"a",L1493&gt;=1986,"b",L1493&gt;=1976,"c",L1493&lt;=1975,"d")</f>
        <v>b</v>
      </c>
      <c r="N1493" s="79" t="str" cm="1">
        <f t="array" ref="N1493">_xlfn.IFS(X1493="賃借施設","－",L1493&gt;=2005,"a",L1493&gt;=1985,"b",L1493&gt;=1975,"c",L1493&lt;=1974,"d")</f>
        <v>b</v>
      </c>
      <c r="O1493" s="79" t="str">
        <f t="shared" si="166"/>
        <v/>
      </c>
      <c r="P1493" s="79" t="str">
        <f t="shared" si="167"/>
        <v>D</v>
      </c>
      <c r="Q1493" s="79" t="s">
        <v>1865</v>
      </c>
      <c r="R1493" s="79" t="s">
        <v>1807</v>
      </c>
      <c r="S1493" s="127" t="s">
        <v>1979</v>
      </c>
      <c r="T1493" s="127" t="s">
        <v>337</v>
      </c>
      <c r="U1493" s="127" t="s">
        <v>1987</v>
      </c>
      <c r="V1493" s="127" t="s">
        <v>433</v>
      </c>
      <c r="W1493" s="116" t="s">
        <v>1768</v>
      </c>
      <c r="X1493" s="116" t="s">
        <v>1757</v>
      </c>
      <c r="Y1493" s="114">
        <v>80</v>
      </c>
      <c r="Z1493" s="127"/>
      <c r="AA1493" s="124"/>
      <c r="AB1493" s="126"/>
      <c r="AC1493" s="124"/>
      <c r="AD1493" s="124"/>
      <c r="AE1493" s="175"/>
      <c r="AF1493" s="175"/>
      <c r="AG1493" s="124"/>
      <c r="AH1493" s="124"/>
      <c r="AI1493" s="124"/>
      <c r="AJ1493" s="124"/>
      <c r="AK1493" s="124"/>
    </row>
    <row r="1494" spans="1:37" s="25" customFormat="1" ht="26.25" customHeight="1">
      <c r="A1494" s="240">
        <f t="shared" si="170"/>
        <v>1489</v>
      </c>
      <c r="B1494" s="129" t="s">
        <v>442</v>
      </c>
      <c r="C1494" s="129" t="s">
        <v>442</v>
      </c>
      <c r="D1494" s="129" t="s">
        <v>442</v>
      </c>
      <c r="E1494" s="129" t="s">
        <v>285</v>
      </c>
      <c r="F1494" s="74">
        <f t="shared" si="169"/>
        <v>17</v>
      </c>
      <c r="G1494" s="13" t="s" ph="1">
        <v>3514</v>
      </c>
      <c r="H1494" s="126" t="s">
        <v>907</v>
      </c>
      <c r="I1494" s="81">
        <v>6822.77</v>
      </c>
      <c r="J1494" s="80" t="str">
        <f t="shared" si="165"/>
        <v>C</v>
      </c>
      <c r="K1494" s="78"/>
      <c r="L1494" s="79">
        <v>1990</v>
      </c>
      <c r="M1494" s="79" t="str" cm="1">
        <f t="array" ref="M1494">_xlfn.IFS(X1494="賃借施設","－",L1494&gt;=2006,"a",L1494&gt;=1986,"b",L1494&gt;=1976,"c",L1494&lt;=1975,"d")</f>
        <v>b</v>
      </c>
      <c r="N1494" s="79" t="str" cm="1">
        <f t="array" ref="N1494">_xlfn.IFS(X1494="賃借施設","－",L1494&gt;=2005,"a",L1494&gt;=1985,"b",L1494&gt;=1975,"c",L1494&lt;=1974,"d")</f>
        <v>b</v>
      </c>
      <c r="O1494" s="79" t="str">
        <f t="shared" si="166"/>
        <v/>
      </c>
      <c r="P1494" s="79" t="str">
        <f t="shared" si="167"/>
        <v>F</v>
      </c>
      <c r="Q1494" s="79" t="s">
        <v>1856</v>
      </c>
      <c r="R1494" s="79" t="s">
        <v>1807</v>
      </c>
      <c r="S1494" s="127" t="s">
        <v>1979</v>
      </c>
      <c r="T1494" s="127" t="s">
        <v>337</v>
      </c>
      <c r="U1494" s="127" t="s">
        <v>1987</v>
      </c>
      <c r="V1494" s="127" t="s">
        <v>433</v>
      </c>
      <c r="W1494" s="116" t="s">
        <v>1768</v>
      </c>
      <c r="X1494" s="116" t="s">
        <v>1757</v>
      </c>
      <c r="Y1494" s="114">
        <v>81</v>
      </c>
      <c r="Z1494" s="127"/>
      <c r="AA1494" s="128"/>
      <c r="AB1494" s="126"/>
      <c r="AC1494" s="128" t="s">
        <v>1895</v>
      </c>
      <c r="AD1494" s="128"/>
      <c r="AE1494" s="174"/>
      <c r="AF1494" s="174"/>
      <c r="AG1494" s="128"/>
      <c r="AH1494" s="128"/>
      <c r="AI1494" s="128"/>
      <c r="AJ1494" s="128"/>
      <c r="AK1494" s="128"/>
    </row>
    <row r="1495" spans="1:37" ht="26.25" customHeight="1">
      <c r="A1495" s="240">
        <f t="shared" si="170"/>
        <v>1490</v>
      </c>
      <c r="B1495" s="129" t="s">
        <v>442</v>
      </c>
      <c r="C1495" s="129" t="s">
        <v>442</v>
      </c>
      <c r="D1495" s="129" t="s">
        <v>442</v>
      </c>
      <c r="E1495" s="129" t="s">
        <v>285</v>
      </c>
      <c r="F1495" s="74">
        <f t="shared" si="169"/>
        <v>18</v>
      </c>
      <c r="G1495" s="13" t="s" ph="1">
        <v>3084</v>
      </c>
      <c r="H1495" s="126" t="s">
        <v>908</v>
      </c>
      <c r="I1495" s="81">
        <v>7056.24</v>
      </c>
      <c r="J1495" s="80" t="str">
        <f t="shared" si="165"/>
        <v>C</v>
      </c>
      <c r="K1495" s="78"/>
      <c r="L1495" s="79">
        <v>1994</v>
      </c>
      <c r="M1495" s="79" t="str" cm="1">
        <f t="array" ref="M1495">_xlfn.IFS(X1495="賃借施設","－",L1495&gt;=2006,"a",L1495&gt;=1986,"b",L1495&gt;=1976,"c",L1495&lt;=1975,"d")</f>
        <v>b</v>
      </c>
      <c r="N1495" s="79" t="str" cm="1">
        <f t="array" ref="N1495">_xlfn.IFS(X1495="賃借施設","－",L1495&gt;=2005,"a",L1495&gt;=1985,"b",L1495&gt;=1975,"c",L1495&lt;=1974,"d")</f>
        <v>b</v>
      </c>
      <c r="O1495" s="79" t="str">
        <f t="shared" si="166"/>
        <v/>
      </c>
      <c r="P1495" s="79" t="str">
        <f t="shared" si="167"/>
        <v>F</v>
      </c>
      <c r="Q1495" s="79" t="s">
        <v>1856</v>
      </c>
      <c r="R1495" s="79" t="s">
        <v>1807</v>
      </c>
      <c r="S1495" s="127" t="s">
        <v>1979</v>
      </c>
      <c r="T1495" s="127" t="s">
        <v>337</v>
      </c>
      <c r="U1495" s="127" t="s">
        <v>1987</v>
      </c>
      <c r="V1495" s="127" t="s">
        <v>433</v>
      </c>
      <c r="W1495" s="116" t="s">
        <v>1768</v>
      </c>
      <c r="X1495" s="116" t="s">
        <v>1757</v>
      </c>
      <c r="Y1495" s="114">
        <v>82</v>
      </c>
      <c r="Z1495" s="127"/>
      <c r="AA1495" s="128"/>
      <c r="AB1495" s="126"/>
      <c r="AC1495" s="128" t="s">
        <v>1895</v>
      </c>
      <c r="AD1495" s="128"/>
      <c r="AE1495" s="174"/>
      <c r="AF1495" s="174"/>
      <c r="AG1495" s="128"/>
      <c r="AH1495" s="128"/>
      <c r="AI1495" s="128"/>
      <c r="AJ1495" s="128"/>
      <c r="AK1495" s="128"/>
    </row>
    <row r="1496" spans="1:37" ht="26.25" customHeight="1">
      <c r="A1496" s="240">
        <f t="shared" si="170"/>
        <v>1491</v>
      </c>
      <c r="B1496" s="129" t="s">
        <v>442</v>
      </c>
      <c r="C1496" s="129" t="s">
        <v>442</v>
      </c>
      <c r="D1496" s="129" t="s">
        <v>442</v>
      </c>
      <c r="E1496" s="129" t="s">
        <v>285</v>
      </c>
      <c r="F1496" s="74">
        <f t="shared" si="169"/>
        <v>19</v>
      </c>
      <c r="G1496" s="13" t="s" ph="1">
        <v>3515</v>
      </c>
      <c r="H1496" s="126" t="s">
        <v>915</v>
      </c>
      <c r="I1496" s="81">
        <v>10692.75</v>
      </c>
      <c r="J1496" s="80" t="str">
        <f t="shared" si="165"/>
        <v>C</v>
      </c>
      <c r="K1496" s="78"/>
      <c r="L1496" s="79">
        <v>1959</v>
      </c>
      <c r="M1496" s="79" t="str" cm="1">
        <f t="array" ref="M1496">_xlfn.IFS(X1496="賃借施設","－",L1496&gt;=2006,"a",L1496&gt;=1986,"b",L1496&gt;=1976,"c",L1496&lt;=1975,"d")</f>
        <v>d</v>
      </c>
      <c r="N1496" s="79" t="str" cm="1">
        <f t="array" ref="N1496">_xlfn.IFS(X1496="賃借施設","－",L1496&gt;=2005,"a",L1496&gt;=1985,"b",L1496&gt;=1975,"c",L1496&lt;=1974,"d")</f>
        <v>d</v>
      </c>
      <c r="O1496" s="79" t="str">
        <f t="shared" si="166"/>
        <v/>
      </c>
      <c r="P1496" s="79" t="str">
        <f t="shared" si="167"/>
        <v>L</v>
      </c>
      <c r="Q1496" s="79" t="s">
        <v>1865</v>
      </c>
      <c r="R1496" s="79" t="s">
        <v>1807</v>
      </c>
      <c r="S1496" s="127" t="s">
        <v>28</v>
      </c>
      <c r="T1496" s="127" t="s">
        <v>324</v>
      </c>
      <c r="U1496" s="127" t="s">
        <v>390</v>
      </c>
      <c r="V1496" s="127" t="s">
        <v>357</v>
      </c>
      <c r="W1496" s="116" t="s">
        <v>1768</v>
      </c>
      <c r="X1496" s="116" t="s">
        <v>1757</v>
      </c>
      <c r="Y1496" s="114">
        <v>83</v>
      </c>
      <c r="Z1496" s="127"/>
      <c r="AA1496" s="128"/>
      <c r="AB1496" s="126"/>
      <c r="AC1496" s="128" t="s">
        <v>1895</v>
      </c>
      <c r="AD1496" s="128"/>
      <c r="AE1496" s="174"/>
      <c r="AF1496" s="174"/>
      <c r="AG1496" s="128"/>
      <c r="AH1496" s="128"/>
      <c r="AI1496" s="128"/>
      <c r="AJ1496" s="128"/>
      <c r="AK1496" s="128"/>
    </row>
    <row r="1497" spans="1:37" ht="26.25" customHeight="1">
      <c r="A1497" s="240">
        <f t="shared" si="170"/>
        <v>1492</v>
      </c>
      <c r="B1497" s="129" t="s">
        <v>442</v>
      </c>
      <c r="C1497" s="129" t="s">
        <v>442</v>
      </c>
      <c r="D1497" s="129" t="s">
        <v>442</v>
      </c>
      <c r="E1497" s="129" t="s">
        <v>285</v>
      </c>
      <c r="F1497" s="74">
        <f t="shared" si="169"/>
        <v>20</v>
      </c>
      <c r="G1497" s="13" t="s" ph="1">
        <v>3516</v>
      </c>
      <c r="H1497" s="126" t="s">
        <v>1681</v>
      </c>
      <c r="I1497" s="81">
        <v>424.72</v>
      </c>
      <c r="J1497" s="80" t="str">
        <f t="shared" si="165"/>
        <v>A</v>
      </c>
      <c r="K1497" s="78"/>
      <c r="L1497" s="79">
        <v>1975</v>
      </c>
      <c r="M1497" s="79" t="str" cm="1">
        <f t="array" ref="M1497">_xlfn.IFS(X1497="賃借施設","－",L1497&gt;=2006,"a",L1497&gt;=1986,"b",L1497&gt;=1976,"c",L1497&lt;=1975,"d")</f>
        <v>d</v>
      </c>
      <c r="N1497" s="79" t="str" cm="1">
        <f t="array" ref="N1497">_xlfn.IFS(X1497="賃借施設","－",L1497&gt;=2005,"a",L1497&gt;=1985,"b",L1497&gt;=1975,"c",L1497&lt;=1974,"d")</f>
        <v>c</v>
      </c>
      <c r="O1497" s="79" t="str">
        <f t="shared" si="166"/>
        <v>〇</v>
      </c>
      <c r="P1497" s="79" t="str">
        <f t="shared" si="167"/>
        <v>J</v>
      </c>
      <c r="Q1497" s="79" t="s">
        <v>1856</v>
      </c>
      <c r="R1497" s="79" t="s">
        <v>1807</v>
      </c>
      <c r="S1497" s="127" t="s">
        <v>39</v>
      </c>
      <c r="T1497" s="127" t="s">
        <v>2085</v>
      </c>
      <c r="U1497" s="127" t="s">
        <v>231</v>
      </c>
      <c r="V1497" s="127" t="s">
        <v>1851</v>
      </c>
      <c r="W1497" s="116" t="s">
        <v>1769</v>
      </c>
      <c r="X1497" s="116" t="s">
        <v>1757</v>
      </c>
      <c r="Y1497" s="114">
        <v>68</v>
      </c>
      <c r="Z1497" s="127"/>
      <c r="AA1497" s="124"/>
      <c r="AB1497" s="126"/>
      <c r="AC1497" s="124"/>
      <c r="AD1497" s="124"/>
      <c r="AE1497" s="175"/>
      <c r="AF1497" s="175"/>
      <c r="AG1497" s="124"/>
      <c r="AH1497" s="124"/>
      <c r="AI1497" s="124"/>
      <c r="AJ1497" s="124"/>
      <c r="AK1497" s="124"/>
    </row>
    <row r="1498" spans="1:37" ht="26.25" customHeight="1">
      <c r="A1498" s="240">
        <f t="shared" si="170"/>
        <v>1493</v>
      </c>
      <c r="B1498" s="129" t="s">
        <v>442</v>
      </c>
      <c r="C1498" s="129" t="s">
        <v>442</v>
      </c>
      <c r="D1498" s="129" t="s">
        <v>442</v>
      </c>
      <c r="E1498" s="129" t="s">
        <v>285</v>
      </c>
      <c r="F1498" s="74">
        <f t="shared" si="169"/>
        <v>21</v>
      </c>
      <c r="G1498" s="13" t="s" ph="1">
        <v>3517</v>
      </c>
      <c r="H1498" s="126" t="s">
        <v>994</v>
      </c>
      <c r="I1498" s="81">
        <v>1603.2</v>
      </c>
      <c r="J1498" s="80" t="str">
        <f t="shared" si="165"/>
        <v>B</v>
      </c>
      <c r="K1498" s="78"/>
      <c r="L1498" s="79">
        <v>1974</v>
      </c>
      <c r="M1498" s="79" t="str" cm="1">
        <f t="array" ref="M1498">_xlfn.IFS(X1498="賃借施設","－",L1498&gt;=2006,"a",L1498&gt;=1986,"b",L1498&gt;=1976,"c",L1498&lt;=1975,"d")</f>
        <v>d</v>
      </c>
      <c r="N1498" s="79" t="str" cm="1">
        <f t="array" ref="N1498">_xlfn.IFS(X1498="賃借施設","－",L1498&gt;=2005,"a",L1498&gt;=1985,"b",L1498&gt;=1975,"c",L1498&lt;=1974,"d")</f>
        <v>d</v>
      </c>
      <c r="O1498" s="79" t="str">
        <f t="shared" si="166"/>
        <v/>
      </c>
      <c r="P1498" s="79" t="str">
        <f t="shared" si="167"/>
        <v>K</v>
      </c>
      <c r="Q1498" s="79" t="s">
        <v>1857</v>
      </c>
      <c r="R1498" s="79" t="s">
        <v>1807</v>
      </c>
      <c r="S1498" s="127" t="s">
        <v>44</v>
      </c>
      <c r="T1498" s="127" t="s">
        <v>324</v>
      </c>
      <c r="U1498" s="127" t="s">
        <v>230</v>
      </c>
      <c r="V1498" s="127" t="s">
        <v>1051</v>
      </c>
      <c r="W1498" s="116" t="s">
        <v>1769</v>
      </c>
      <c r="X1498" s="116" t="s">
        <v>1757</v>
      </c>
      <c r="Y1498" s="114">
        <v>69</v>
      </c>
      <c r="Z1498" s="127"/>
      <c r="AA1498" s="128"/>
      <c r="AB1498" s="126"/>
      <c r="AC1498" s="128" t="s">
        <v>1895</v>
      </c>
      <c r="AD1498" s="128"/>
      <c r="AE1498" s="174"/>
      <c r="AF1498" s="174"/>
      <c r="AG1498" s="128"/>
      <c r="AH1498" s="128"/>
      <c r="AI1498" s="128"/>
      <c r="AJ1498" s="128"/>
      <c r="AK1498" s="128"/>
    </row>
    <row r="1499" spans="1:37" ht="26.25" customHeight="1">
      <c r="A1499" s="240">
        <f t="shared" si="170"/>
        <v>1494</v>
      </c>
      <c r="B1499" s="129" t="s">
        <v>442</v>
      </c>
      <c r="C1499" s="129" t="s">
        <v>442</v>
      </c>
      <c r="D1499" s="129" t="s">
        <v>442</v>
      </c>
      <c r="E1499" s="129" t="s">
        <v>285</v>
      </c>
      <c r="F1499" s="74">
        <f t="shared" si="169"/>
        <v>22</v>
      </c>
      <c r="G1499" s="13" t="s" ph="1">
        <v>3518</v>
      </c>
      <c r="H1499" s="126" t="s">
        <v>1047</v>
      </c>
      <c r="I1499" s="81">
        <v>23729.35</v>
      </c>
      <c r="J1499" s="80" t="str">
        <f t="shared" si="165"/>
        <v>C</v>
      </c>
      <c r="K1499" s="78"/>
      <c r="L1499" s="79">
        <v>1976</v>
      </c>
      <c r="M1499" s="79" t="str" cm="1">
        <f t="array" ref="M1499">_xlfn.IFS(X1499="賃借施設","－",L1499&gt;=2006,"a",L1499&gt;=1986,"b",L1499&gt;=1976,"c",L1499&lt;=1975,"d")</f>
        <v>c</v>
      </c>
      <c r="N1499" s="79" t="str" cm="1">
        <f t="array" ref="N1499">_xlfn.IFS(X1499="賃借施設","－",L1499&gt;=2005,"a",L1499&gt;=1985,"b",L1499&gt;=1975,"c",L1499&lt;=1974,"d")</f>
        <v>c</v>
      </c>
      <c r="O1499" s="79" t="str">
        <f t="shared" si="166"/>
        <v/>
      </c>
      <c r="P1499" s="79" t="str">
        <f t="shared" si="167"/>
        <v>I</v>
      </c>
      <c r="Q1499" s="79" t="s">
        <v>1857</v>
      </c>
      <c r="R1499" s="79" t="s">
        <v>1807</v>
      </c>
      <c r="S1499" s="127" t="s">
        <v>44</v>
      </c>
      <c r="T1499" s="127" t="s">
        <v>324</v>
      </c>
      <c r="U1499" s="127" t="s">
        <v>230</v>
      </c>
      <c r="V1499" s="127" t="s">
        <v>1051</v>
      </c>
      <c r="W1499" s="116" t="s">
        <v>1769</v>
      </c>
      <c r="X1499" s="116" t="s">
        <v>1757</v>
      </c>
      <c r="Y1499" s="114">
        <v>70</v>
      </c>
      <c r="Z1499" s="127"/>
      <c r="AA1499" s="128"/>
      <c r="AB1499" s="126"/>
      <c r="AC1499" s="128" t="s">
        <v>1895</v>
      </c>
      <c r="AD1499" s="128"/>
      <c r="AE1499" s="174"/>
      <c r="AF1499" s="174"/>
      <c r="AG1499" s="128"/>
      <c r="AH1499" s="128"/>
      <c r="AI1499" s="128"/>
      <c r="AJ1499" s="128"/>
      <c r="AK1499" s="128"/>
    </row>
    <row r="1500" spans="1:37" ht="26.25" customHeight="1">
      <c r="A1500" s="240">
        <f t="shared" si="170"/>
        <v>1495</v>
      </c>
      <c r="B1500" s="129" t="s">
        <v>442</v>
      </c>
      <c r="C1500" s="129" t="s">
        <v>442</v>
      </c>
      <c r="D1500" s="129" t="s">
        <v>442</v>
      </c>
      <c r="E1500" s="129" t="s">
        <v>285</v>
      </c>
      <c r="F1500" s="74">
        <f t="shared" si="169"/>
        <v>23</v>
      </c>
      <c r="G1500" s="13" t="s" ph="1">
        <v>3519</v>
      </c>
      <c r="H1500" s="126" t="s">
        <v>3756</v>
      </c>
      <c r="I1500" s="81">
        <v>83.23</v>
      </c>
      <c r="J1500" s="80" t="str">
        <f t="shared" si="165"/>
        <v>A</v>
      </c>
      <c r="K1500" s="78"/>
      <c r="L1500" s="79">
        <v>1976</v>
      </c>
      <c r="M1500" s="79" t="str" cm="1">
        <f t="array" ref="M1500">_xlfn.IFS(X1500="賃借施設","－",L1500&gt;=2006,"a",L1500&gt;=1986,"b",L1500&gt;=1976,"c",L1500&lt;=1975,"d")</f>
        <v>c</v>
      </c>
      <c r="N1500" s="79" t="str" cm="1">
        <f t="array" ref="N1500">_xlfn.IFS(X1500="賃借施設","－",L1500&gt;=2005,"a",L1500&gt;=1985,"b",L1500&gt;=1975,"c",L1500&lt;=1974,"d")</f>
        <v>c</v>
      </c>
      <c r="O1500" s="79" t="str">
        <f t="shared" si="166"/>
        <v/>
      </c>
      <c r="P1500" s="79" t="str">
        <f t="shared" si="167"/>
        <v>G</v>
      </c>
      <c r="Q1500" s="79" t="s">
        <v>1865</v>
      </c>
      <c r="R1500" s="79" t="s">
        <v>1983</v>
      </c>
      <c r="S1500" s="127" t="s">
        <v>1979</v>
      </c>
      <c r="T1500" s="127" t="s">
        <v>340</v>
      </c>
      <c r="U1500" s="127" t="s">
        <v>356</v>
      </c>
      <c r="V1500" s="127" t="s">
        <v>357</v>
      </c>
      <c r="W1500" s="116" t="s">
        <v>1769</v>
      </c>
      <c r="X1500" s="116" t="s">
        <v>1757</v>
      </c>
      <c r="Y1500" s="114">
        <v>71</v>
      </c>
      <c r="Z1500" s="127"/>
      <c r="AA1500" s="124"/>
      <c r="AB1500" s="126"/>
      <c r="AC1500" s="124"/>
      <c r="AD1500" s="124"/>
      <c r="AE1500" s="175"/>
      <c r="AF1500" s="175"/>
      <c r="AG1500" s="124"/>
      <c r="AH1500" s="124"/>
      <c r="AI1500" s="124"/>
      <c r="AJ1500" s="124"/>
      <c r="AK1500" s="124"/>
    </row>
    <row r="1501" spans="1:37" ht="26.25" customHeight="1">
      <c r="A1501" s="240">
        <f t="shared" si="170"/>
        <v>1496</v>
      </c>
      <c r="B1501" s="129" t="s">
        <v>442</v>
      </c>
      <c r="C1501" s="129" t="s">
        <v>442</v>
      </c>
      <c r="D1501" s="129" t="s">
        <v>442</v>
      </c>
      <c r="E1501" s="129" t="s">
        <v>442</v>
      </c>
      <c r="F1501" s="74">
        <f t="shared" si="169"/>
        <v>24</v>
      </c>
      <c r="G1501" s="13" t="s" ph="1">
        <v>3520</v>
      </c>
      <c r="H1501" s="126" t="s">
        <v>886</v>
      </c>
      <c r="I1501" s="81">
        <v>2494</v>
      </c>
      <c r="J1501" s="80" t="str">
        <f t="shared" si="165"/>
        <v>C</v>
      </c>
      <c r="K1501" s="78"/>
      <c r="L1501" s="79">
        <v>1973</v>
      </c>
      <c r="M1501" s="79" t="str" cm="1">
        <f t="array" ref="M1501">_xlfn.IFS(X1501="賃借施設","－",L1501&gt;=2006,"a",L1501&gt;=1986,"b",L1501&gt;=1976,"c",L1501&lt;=1975,"d")</f>
        <v>d</v>
      </c>
      <c r="N1501" s="79" t="str" cm="1">
        <f t="array" ref="N1501">_xlfn.IFS(X1501="賃借施設","－",L1501&gt;=2005,"a",L1501&gt;=1985,"b",L1501&gt;=1975,"c",L1501&lt;=1974,"d")</f>
        <v>d</v>
      </c>
      <c r="O1501" s="79" t="str">
        <f t="shared" si="166"/>
        <v/>
      </c>
      <c r="P1501" s="79" t="str">
        <f t="shared" si="167"/>
        <v>L</v>
      </c>
      <c r="Q1501" s="79" t="s">
        <v>1856</v>
      </c>
      <c r="R1501" s="79" t="s">
        <v>1807</v>
      </c>
      <c r="S1501" s="127" t="s">
        <v>0</v>
      </c>
      <c r="T1501" s="127" t="s">
        <v>1955</v>
      </c>
      <c r="U1501" s="127" t="s">
        <v>345</v>
      </c>
      <c r="V1501" s="127" t="s">
        <v>346</v>
      </c>
      <c r="W1501" s="116" t="s">
        <v>1770</v>
      </c>
      <c r="X1501" s="116" t="s">
        <v>1757</v>
      </c>
      <c r="Y1501" s="114">
        <v>41</v>
      </c>
      <c r="Z1501" s="127"/>
      <c r="AA1501" s="128"/>
      <c r="AB1501" s="126"/>
      <c r="AC1501" s="128" t="s">
        <v>1895</v>
      </c>
      <c r="AD1501" s="128"/>
      <c r="AE1501" s="174"/>
      <c r="AF1501" s="174"/>
      <c r="AG1501" s="128"/>
      <c r="AH1501" s="128"/>
      <c r="AI1501" s="128"/>
      <c r="AJ1501" s="128"/>
      <c r="AK1501" s="128"/>
    </row>
    <row r="1502" spans="1:37" ht="26.25" customHeight="1">
      <c r="A1502" s="240">
        <f t="shared" si="170"/>
        <v>1497</v>
      </c>
      <c r="B1502" s="129" t="s">
        <v>442</v>
      </c>
      <c r="C1502" s="129" t="s">
        <v>442</v>
      </c>
      <c r="D1502" s="129" t="s">
        <v>442</v>
      </c>
      <c r="E1502" s="129" t="s">
        <v>285</v>
      </c>
      <c r="F1502" s="74">
        <f t="shared" si="169"/>
        <v>25</v>
      </c>
      <c r="G1502" s="13" t="s" ph="1">
        <v>3521</v>
      </c>
      <c r="H1502" s="126" t="s">
        <v>458</v>
      </c>
      <c r="I1502" s="81">
        <v>100.19</v>
      </c>
      <c r="J1502" s="80" t="str">
        <f t="shared" si="165"/>
        <v>A</v>
      </c>
      <c r="K1502" s="78"/>
      <c r="L1502" s="79">
        <v>1983</v>
      </c>
      <c r="M1502" s="79" t="str" cm="1">
        <f t="array" ref="M1502">_xlfn.IFS(X1502="賃借施設","－",L1502&gt;=2006,"a",L1502&gt;=1986,"b",L1502&gt;=1976,"c",L1502&lt;=1975,"d")</f>
        <v>c</v>
      </c>
      <c r="N1502" s="79" t="str" cm="1">
        <f t="array" ref="N1502">_xlfn.IFS(X1502="賃借施設","－",L1502&gt;=2005,"a",L1502&gt;=1985,"b",L1502&gt;=1975,"c",L1502&lt;=1974,"d")</f>
        <v>c</v>
      </c>
      <c r="O1502" s="79" t="str">
        <f t="shared" si="166"/>
        <v/>
      </c>
      <c r="P1502" s="79" t="str">
        <f t="shared" si="167"/>
        <v>G</v>
      </c>
      <c r="Q1502" s="79" t="s">
        <v>1856</v>
      </c>
      <c r="R1502" s="79" t="s">
        <v>1807</v>
      </c>
      <c r="S1502" s="127" t="s">
        <v>7</v>
      </c>
      <c r="T1502" s="127" t="s">
        <v>324</v>
      </c>
      <c r="U1502" s="127" t="s">
        <v>360</v>
      </c>
      <c r="V1502" s="127" t="s">
        <v>357</v>
      </c>
      <c r="W1502" s="116" t="s">
        <v>1771</v>
      </c>
      <c r="X1502" s="116" t="s">
        <v>1757</v>
      </c>
      <c r="Y1502" s="114">
        <v>69</v>
      </c>
      <c r="Z1502" s="127"/>
      <c r="AA1502" s="124"/>
      <c r="AB1502" s="126"/>
      <c r="AC1502" s="124"/>
      <c r="AD1502" s="124"/>
      <c r="AE1502" s="175"/>
      <c r="AF1502" s="175"/>
      <c r="AG1502" s="124"/>
      <c r="AH1502" s="124"/>
      <c r="AI1502" s="124"/>
      <c r="AJ1502" s="124"/>
      <c r="AK1502" s="124"/>
    </row>
    <row r="1503" spans="1:37" ht="26.25" customHeight="1">
      <c r="A1503" s="240">
        <f t="shared" si="170"/>
        <v>1498</v>
      </c>
      <c r="B1503" s="129" t="s">
        <v>442</v>
      </c>
      <c r="C1503" s="129" t="s">
        <v>442</v>
      </c>
      <c r="D1503" s="129" t="s">
        <v>442</v>
      </c>
      <c r="E1503" s="129" t="s">
        <v>285</v>
      </c>
      <c r="F1503" s="74">
        <f t="shared" si="169"/>
        <v>26</v>
      </c>
      <c r="G1503" s="13" t="s" ph="1">
        <v>3522</v>
      </c>
      <c r="H1503" s="126" t="s">
        <v>1623</v>
      </c>
      <c r="I1503" s="81">
        <v>158.08000000000001</v>
      </c>
      <c r="J1503" s="80" t="str">
        <f t="shared" si="165"/>
        <v>A</v>
      </c>
      <c r="K1503" s="78"/>
      <c r="L1503" s="79">
        <v>1972</v>
      </c>
      <c r="M1503" s="79" t="str" cm="1">
        <f t="array" ref="M1503">_xlfn.IFS(X1503="賃借施設","－",L1503&gt;=2006,"a",L1503&gt;=1986,"b",L1503&gt;=1976,"c",L1503&lt;=1975,"d")</f>
        <v>d</v>
      </c>
      <c r="N1503" s="79" t="str" cm="1">
        <f t="array" ref="N1503">_xlfn.IFS(X1503="賃借施設","－",L1503&gt;=2005,"a",L1503&gt;=1985,"b",L1503&gt;=1975,"c",L1503&lt;=1974,"d")</f>
        <v>d</v>
      </c>
      <c r="O1503" s="79" t="str">
        <f t="shared" si="166"/>
        <v/>
      </c>
      <c r="P1503" s="79" t="str">
        <f t="shared" si="167"/>
        <v>J</v>
      </c>
      <c r="Q1503" s="79" t="s">
        <v>1856</v>
      </c>
      <c r="R1503" s="79" t="s">
        <v>1807</v>
      </c>
      <c r="S1503" s="127" t="s">
        <v>39</v>
      </c>
      <c r="T1503" s="127" t="s">
        <v>2085</v>
      </c>
      <c r="U1503" s="127" t="s">
        <v>231</v>
      </c>
      <c r="V1503" s="127" t="s">
        <v>1851</v>
      </c>
      <c r="W1503" s="116" t="s">
        <v>1771</v>
      </c>
      <c r="X1503" s="116" t="s">
        <v>1757</v>
      </c>
      <c r="Y1503" s="114">
        <v>70</v>
      </c>
      <c r="Z1503" s="127"/>
      <c r="AA1503" s="124"/>
      <c r="AB1503" s="126"/>
      <c r="AC1503" s="124"/>
      <c r="AD1503" s="124"/>
      <c r="AE1503" s="175"/>
      <c r="AF1503" s="175"/>
      <c r="AG1503" s="124"/>
      <c r="AH1503" s="124"/>
      <c r="AI1503" s="124"/>
      <c r="AJ1503" s="124"/>
      <c r="AK1503" s="124"/>
    </row>
    <row r="1504" spans="1:37" s="25" customFormat="1" ht="26.25" customHeight="1">
      <c r="A1504" s="240">
        <f t="shared" si="170"/>
        <v>1499</v>
      </c>
      <c r="B1504" s="129" t="s">
        <v>442</v>
      </c>
      <c r="C1504" s="129" t="s">
        <v>442</v>
      </c>
      <c r="D1504" s="129" t="s">
        <v>442</v>
      </c>
      <c r="E1504" s="129" t="s">
        <v>285</v>
      </c>
      <c r="F1504" s="74">
        <f t="shared" si="169"/>
        <v>27</v>
      </c>
      <c r="G1504" s="13" t="s" ph="1">
        <v>3523</v>
      </c>
      <c r="H1504" s="126" t="s">
        <v>1624</v>
      </c>
      <c r="I1504" s="81">
        <v>712.47</v>
      </c>
      <c r="J1504" s="80" t="str">
        <f t="shared" si="165"/>
        <v>B</v>
      </c>
      <c r="K1504" s="78"/>
      <c r="L1504" s="79">
        <v>1970</v>
      </c>
      <c r="M1504" s="79" t="str" cm="1">
        <f t="array" ref="M1504">_xlfn.IFS(X1504="賃借施設","－",L1504&gt;=2006,"a",L1504&gt;=1986,"b",L1504&gt;=1976,"c",L1504&lt;=1975,"d")</f>
        <v>d</v>
      </c>
      <c r="N1504" s="79" t="str" cm="1">
        <f t="array" ref="N1504">_xlfn.IFS(X1504="賃借施設","－",L1504&gt;=2005,"a",L1504&gt;=1985,"b",L1504&gt;=1975,"c",L1504&lt;=1974,"d")</f>
        <v>d</v>
      </c>
      <c r="O1504" s="79" t="str">
        <f t="shared" si="166"/>
        <v/>
      </c>
      <c r="P1504" s="79" t="str">
        <f t="shared" si="167"/>
        <v>K</v>
      </c>
      <c r="Q1504" s="79" t="s">
        <v>1864</v>
      </c>
      <c r="R1504" s="79" t="s">
        <v>1807</v>
      </c>
      <c r="S1504" s="127" t="s">
        <v>39</v>
      </c>
      <c r="T1504" s="127" t="s">
        <v>335</v>
      </c>
      <c r="U1504" s="127" t="s">
        <v>1984</v>
      </c>
      <c r="V1504" s="127" t="s">
        <v>1552</v>
      </c>
      <c r="W1504" s="116" t="s">
        <v>1771</v>
      </c>
      <c r="X1504" s="116" t="s">
        <v>1757</v>
      </c>
      <c r="Y1504" s="114">
        <v>72</v>
      </c>
      <c r="Z1504" s="127"/>
      <c r="AA1504" s="124"/>
      <c r="AB1504" s="126"/>
      <c r="AC1504" s="124"/>
      <c r="AD1504" s="124"/>
      <c r="AE1504" s="175"/>
      <c r="AF1504" s="175"/>
      <c r="AG1504" s="124"/>
      <c r="AH1504" s="124"/>
      <c r="AI1504" s="124"/>
      <c r="AJ1504" s="124"/>
      <c r="AK1504" s="124"/>
    </row>
    <row r="1505" spans="1:37" ht="26.25" customHeight="1">
      <c r="A1505" s="240">
        <f t="shared" si="170"/>
        <v>1500</v>
      </c>
      <c r="B1505" s="129" t="s">
        <v>442</v>
      </c>
      <c r="C1505" s="129" t="s">
        <v>442</v>
      </c>
      <c r="D1505" s="129" t="s">
        <v>442</v>
      </c>
      <c r="E1505" s="129" t="s">
        <v>285</v>
      </c>
      <c r="F1505" s="74">
        <f t="shared" si="169"/>
        <v>28</v>
      </c>
      <c r="G1505" s="13" t="s" ph="1">
        <v>3524</v>
      </c>
      <c r="H1505" s="126" t="s">
        <v>1625</v>
      </c>
      <c r="I1505" s="81">
        <v>538.4</v>
      </c>
      <c r="J1505" s="80" t="str">
        <f t="shared" si="165"/>
        <v>B</v>
      </c>
      <c r="K1505" s="78"/>
      <c r="L1505" s="79">
        <v>1990</v>
      </c>
      <c r="M1505" s="79" t="str" cm="1">
        <f t="array" ref="M1505">_xlfn.IFS(X1505="賃借施設","－",L1505&gt;=2006,"a",L1505&gt;=1986,"b",L1505&gt;=1976,"c",L1505&lt;=1975,"d")</f>
        <v>b</v>
      </c>
      <c r="N1505" s="79" t="str" cm="1">
        <f t="array" ref="N1505">_xlfn.IFS(X1505="賃借施設","－",L1505&gt;=2005,"a",L1505&gt;=1985,"b",L1505&gt;=1975,"c",L1505&lt;=1974,"d")</f>
        <v>b</v>
      </c>
      <c r="O1505" s="79" t="str">
        <f t="shared" si="166"/>
        <v/>
      </c>
      <c r="P1505" s="79" t="str">
        <f t="shared" si="167"/>
        <v>E</v>
      </c>
      <c r="Q1505" s="79" t="s">
        <v>1856</v>
      </c>
      <c r="R1505" s="79" t="s">
        <v>1807</v>
      </c>
      <c r="S1505" s="127" t="s">
        <v>66</v>
      </c>
      <c r="T1505" s="127"/>
      <c r="U1505" s="127" t="s">
        <v>227</v>
      </c>
      <c r="V1505" s="127" t="s">
        <v>1972</v>
      </c>
      <c r="W1505" s="116" t="s">
        <v>1771</v>
      </c>
      <c r="X1505" s="116" t="s">
        <v>1757</v>
      </c>
      <c r="Y1505" s="114">
        <v>73</v>
      </c>
      <c r="Z1505" s="127"/>
      <c r="AA1505" s="124"/>
      <c r="AB1505" s="126"/>
      <c r="AC1505" s="124"/>
      <c r="AD1505" s="124"/>
      <c r="AE1505" s="175"/>
      <c r="AF1505" s="175"/>
      <c r="AG1505" s="124"/>
      <c r="AH1505" s="124"/>
      <c r="AI1505" s="124"/>
      <c r="AJ1505" s="124"/>
      <c r="AK1505" s="124"/>
    </row>
    <row r="1506" spans="1:37" s="25" customFormat="1" ht="26.25" customHeight="1">
      <c r="A1506" s="240">
        <f t="shared" si="170"/>
        <v>1501</v>
      </c>
      <c r="B1506" s="129" t="s">
        <v>442</v>
      </c>
      <c r="C1506" s="129" t="s">
        <v>442</v>
      </c>
      <c r="D1506" s="129" t="s">
        <v>442</v>
      </c>
      <c r="E1506" s="129" t="s">
        <v>285</v>
      </c>
      <c r="F1506" s="74">
        <f t="shared" si="169"/>
        <v>29</v>
      </c>
      <c r="G1506" s="13" t="s" ph="1">
        <v>3525</v>
      </c>
      <c r="H1506" s="126" t="s">
        <v>916</v>
      </c>
      <c r="I1506" s="81">
        <v>5461.42</v>
      </c>
      <c r="J1506" s="80" t="str">
        <f t="shared" si="165"/>
        <v>C</v>
      </c>
      <c r="K1506" s="78"/>
      <c r="L1506" s="79">
        <v>1989</v>
      </c>
      <c r="M1506" s="79" t="str" cm="1">
        <f t="array" ref="M1506">_xlfn.IFS(X1506="賃借施設","－",L1506&gt;=2006,"a",L1506&gt;=1986,"b",L1506&gt;=1976,"c",L1506&lt;=1975,"d")</f>
        <v>b</v>
      </c>
      <c r="N1506" s="79" t="str" cm="1">
        <f t="array" ref="N1506">_xlfn.IFS(X1506="賃借施設","－",L1506&gt;=2005,"a",L1506&gt;=1985,"b",L1506&gt;=1975,"c",L1506&lt;=1974,"d")</f>
        <v>b</v>
      </c>
      <c r="O1506" s="79" t="str">
        <f t="shared" si="166"/>
        <v/>
      </c>
      <c r="P1506" s="79" t="str">
        <f t="shared" si="167"/>
        <v>F</v>
      </c>
      <c r="Q1506" s="79" t="s">
        <v>1865</v>
      </c>
      <c r="R1506" s="79" t="s">
        <v>1807</v>
      </c>
      <c r="S1506" s="127" t="s">
        <v>24</v>
      </c>
      <c r="T1506" s="127" t="s">
        <v>324</v>
      </c>
      <c r="U1506" s="127" t="s">
        <v>390</v>
      </c>
      <c r="V1506" s="127" t="s">
        <v>357</v>
      </c>
      <c r="W1506" s="116" t="s">
        <v>1771</v>
      </c>
      <c r="X1506" s="116" t="s">
        <v>1757</v>
      </c>
      <c r="Y1506" s="114">
        <v>74</v>
      </c>
      <c r="Z1506" s="127"/>
      <c r="AA1506" s="128"/>
      <c r="AB1506" s="126"/>
      <c r="AC1506" s="128" t="s">
        <v>1895</v>
      </c>
      <c r="AD1506" s="128"/>
      <c r="AE1506" s="174"/>
      <c r="AF1506" s="174"/>
      <c r="AG1506" s="128"/>
      <c r="AH1506" s="128"/>
      <c r="AI1506" s="128"/>
      <c r="AJ1506" s="128"/>
      <c r="AK1506" s="128"/>
    </row>
    <row r="1507" spans="1:37" ht="26.25" customHeight="1">
      <c r="A1507" s="240">
        <f t="shared" si="170"/>
        <v>1502</v>
      </c>
      <c r="B1507" s="129" t="s">
        <v>442</v>
      </c>
      <c r="C1507" s="129" t="s">
        <v>442</v>
      </c>
      <c r="D1507" s="129" t="s">
        <v>442</v>
      </c>
      <c r="E1507" s="129" t="s">
        <v>285</v>
      </c>
      <c r="F1507" s="74">
        <f t="shared" si="169"/>
        <v>30</v>
      </c>
      <c r="G1507" s="13" t="s" ph="1">
        <v>3526</v>
      </c>
      <c r="H1507" s="126" t="s">
        <v>917</v>
      </c>
      <c r="I1507" s="81">
        <v>4247.71</v>
      </c>
      <c r="J1507" s="80" t="str">
        <f t="shared" si="165"/>
        <v>C</v>
      </c>
      <c r="K1507" s="78"/>
      <c r="L1507" s="79">
        <v>1989</v>
      </c>
      <c r="M1507" s="79" t="str" cm="1">
        <f t="array" ref="M1507">_xlfn.IFS(X1507="賃借施設","－",L1507&gt;=2006,"a",L1507&gt;=1986,"b",L1507&gt;=1976,"c",L1507&lt;=1975,"d")</f>
        <v>b</v>
      </c>
      <c r="N1507" s="79" t="str" cm="1">
        <f t="array" ref="N1507">_xlfn.IFS(X1507="賃借施設","－",L1507&gt;=2005,"a",L1507&gt;=1985,"b",L1507&gt;=1975,"c",L1507&lt;=1974,"d")</f>
        <v>b</v>
      </c>
      <c r="O1507" s="79" t="str">
        <f t="shared" si="166"/>
        <v/>
      </c>
      <c r="P1507" s="79" t="str">
        <f t="shared" si="167"/>
        <v>F</v>
      </c>
      <c r="Q1507" s="79" t="s">
        <v>1856</v>
      </c>
      <c r="R1507" s="79" t="s">
        <v>1807</v>
      </c>
      <c r="S1507" s="127" t="s">
        <v>66</v>
      </c>
      <c r="T1507" s="127"/>
      <c r="U1507" s="127" t="s">
        <v>227</v>
      </c>
      <c r="V1507" s="127" t="s">
        <v>1972</v>
      </c>
      <c r="W1507" s="116" t="s">
        <v>1771</v>
      </c>
      <c r="X1507" s="116" t="s">
        <v>1757</v>
      </c>
      <c r="Y1507" s="114">
        <v>77</v>
      </c>
      <c r="Z1507" s="127"/>
      <c r="AA1507" s="128"/>
      <c r="AB1507" s="126"/>
      <c r="AC1507" s="128" t="s">
        <v>1895</v>
      </c>
      <c r="AD1507" s="128"/>
      <c r="AE1507" s="174"/>
      <c r="AF1507" s="174"/>
      <c r="AG1507" s="128"/>
      <c r="AH1507" s="128"/>
      <c r="AI1507" s="128"/>
      <c r="AJ1507" s="128"/>
      <c r="AK1507" s="128"/>
    </row>
    <row r="1508" spans="1:37" ht="26.25" customHeight="1">
      <c r="A1508" s="240">
        <f t="shared" si="170"/>
        <v>1503</v>
      </c>
      <c r="B1508" s="129" t="s">
        <v>442</v>
      </c>
      <c r="C1508" s="129" t="s">
        <v>442</v>
      </c>
      <c r="D1508" s="129" t="s">
        <v>442</v>
      </c>
      <c r="E1508" s="129" t="s">
        <v>285</v>
      </c>
      <c r="F1508" s="74">
        <f t="shared" si="169"/>
        <v>31</v>
      </c>
      <c r="G1508" s="13" t="s" ph="1">
        <v>3775</v>
      </c>
      <c r="H1508" s="126" t="s">
        <v>918</v>
      </c>
      <c r="I1508" s="81">
        <v>497.5</v>
      </c>
      <c r="J1508" s="80" t="str">
        <f t="shared" si="165"/>
        <v>A</v>
      </c>
      <c r="K1508" s="78"/>
      <c r="L1508" s="79">
        <v>1978</v>
      </c>
      <c r="M1508" s="79" t="str" cm="1">
        <f t="array" ref="M1508">_xlfn.IFS(X1508="賃借施設","－",L1508&gt;=2006,"a",L1508&gt;=1986,"b",L1508&gt;=1976,"c",L1508&lt;=1975,"d")</f>
        <v>c</v>
      </c>
      <c r="N1508" s="79" t="str" cm="1">
        <f t="array" ref="N1508">_xlfn.IFS(X1508="賃借施設","－",L1508&gt;=2005,"a",L1508&gt;=1985,"b",L1508&gt;=1975,"c",L1508&lt;=1974,"d")</f>
        <v>c</v>
      </c>
      <c r="O1508" s="79" t="str">
        <f t="shared" si="166"/>
        <v/>
      </c>
      <c r="P1508" s="79" t="str">
        <f t="shared" si="167"/>
        <v>G</v>
      </c>
      <c r="Q1508" s="79" t="s">
        <v>1865</v>
      </c>
      <c r="R1508" s="79" t="s">
        <v>1807</v>
      </c>
      <c r="S1508" s="127" t="s">
        <v>24</v>
      </c>
      <c r="T1508" s="127" t="s">
        <v>316</v>
      </c>
      <c r="U1508" s="127" t="s">
        <v>243</v>
      </c>
      <c r="V1508" s="127" t="s">
        <v>1051</v>
      </c>
      <c r="W1508" s="116" t="s">
        <v>1771</v>
      </c>
      <c r="X1508" s="116" t="s">
        <v>1757</v>
      </c>
      <c r="Y1508" s="114">
        <v>78</v>
      </c>
      <c r="Z1508" s="127"/>
      <c r="AA1508" s="124"/>
      <c r="AB1508" s="126"/>
      <c r="AC1508" s="124"/>
      <c r="AD1508" s="124"/>
      <c r="AE1508" s="175"/>
      <c r="AF1508" s="175"/>
      <c r="AG1508" s="124"/>
      <c r="AH1508" s="124"/>
      <c r="AI1508" s="124"/>
      <c r="AJ1508" s="124"/>
      <c r="AK1508" s="124"/>
    </row>
    <row r="1509" spans="1:37" ht="26.25" customHeight="1">
      <c r="A1509" s="240">
        <f t="shared" si="170"/>
        <v>1504</v>
      </c>
      <c r="B1509" s="129" t="s">
        <v>442</v>
      </c>
      <c r="C1509" s="129" t="s">
        <v>442</v>
      </c>
      <c r="D1509" s="129" t="s">
        <v>442</v>
      </c>
      <c r="E1509" s="129" t="s">
        <v>285</v>
      </c>
      <c r="F1509" s="74">
        <f t="shared" si="169"/>
        <v>32</v>
      </c>
      <c r="G1509" s="13" t="s" ph="1">
        <v>3527</v>
      </c>
      <c r="H1509" s="126" t="s">
        <v>919</v>
      </c>
      <c r="I1509" s="81">
        <v>845.48</v>
      </c>
      <c r="J1509" s="80" t="str">
        <f t="shared" ref="J1509:J1572" si="171">IF(X1509="賃借施設","－",IF(I1509&lt;500,"A",IF(I1509&gt;=2000,"C","B")))</f>
        <v>B</v>
      </c>
      <c r="K1509" s="78"/>
      <c r="L1509" s="79">
        <v>1981</v>
      </c>
      <c r="M1509" s="79" t="str" cm="1">
        <f t="array" ref="M1509">_xlfn.IFS(X1509="賃借施設","－",L1509&gt;=2006,"a",L1509&gt;=1986,"b",L1509&gt;=1976,"c",L1509&lt;=1975,"d")</f>
        <v>c</v>
      </c>
      <c r="N1509" s="79" t="str" cm="1">
        <f t="array" ref="N1509">_xlfn.IFS(X1509="賃借施設","－",L1509&gt;=2005,"a",L1509&gt;=1985,"b",L1509&gt;=1975,"c",L1509&lt;=1974,"d")</f>
        <v>c</v>
      </c>
      <c r="O1509" s="79" t="str">
        <f t="shared" ref="O1509:O1572" si="172">IF(M1509=N1509,"","〇")</f>
        <v/>
      </c>
      <c r="P1509" s="79" t="str">
        <f t="shared" ref="P1509:P1572" si="173">IF(X1509="賃借施設","－",IF(AND(J1509="A",M1509="a"),"A",(IF(AND(J1509="B",M1509="a"),"B",(IF(AND(J1509="C",M1509="a"),"C",(IF(AND(J1509="A",M1509="b"),"D",(IF(AND(J1509="B",M1509="b"),"E",(IF(AND(J1509="C",M1509="b"),"F",(IF(AND(J1509="A",M1509="c"),"G",(IF(AND(J1509="B",M1509="c"),"H",(IF(AND(J1509="C",M1509="c"),"I",(IF(AND(J1509="A",M1509="d"),"J",(IF(AND(J1509="B",M1509="d"),"K",(IF(AND(J1509="C",M1509="d"),"L",""))))))))))))))))))))))))</f>
        <v>H</v>
      </c>
      <c r="Q1509" s="79" t="s">
        <v>1865</v>
      </c>
      <c r="R1509" s="79" t="s">
        <v>1807</v>
      </c>
      <c r="S1509" s="127" t="s">
        <v>28</v>
      </c>
      <c r="T1509" s="127" t="s">
        <v>316</v>
      </c>
      <c r="U1509" s="127" t="s">
        <v>243</v>
      </c>
      <c r="V1509" s="127" t="s">
        <v>1051</v>
      </c>
      <c r="W1509" s="116" t="s">
        <v>1771</v>
      </c>
      <c r="X1509" s="116" t="s">
        <v>1757</v>
      </c>
      <c r="Y1509" s="114">
        <v>79</v>
      </c>
      <c r="Z1509" s="127"/>
      <c r="AA1509" s="124"/>
      <c r="AB1509" s="126"/>
      <c r="AC1509" s="124"/>
      <c r="AD1509" s="124"/>
      <c r="AE1509" s="175"/>
      <c r="AF1509" s="175"/>
      <c r="AG1509" s="124"/>
      <c r="AH1509" s="124"/>
      <c r="AI1509" s="124"/>
      <c r="AJ1509" s="124"/>
      <c r="AK1509" s="124"/>
    </row>
    <row r="1510" spans="1:37" ht="26.25" customHeight="1">
      <c r="A1510" s="240">
        <f t="shared" si="170"/>
        <v>1505</v>
      </c>
      <c r="B1510" s="129" t="s">
        <v>442</v>
      </c>
      <c r="C1510" s="129" t="s">
        <v>442</v>
      </c>
      <c r="D1510" s="129" t="s">
        <v>442</v>
      </c>
      <c r="E1510" s="129" t="s">
        <v>285</v>
      </c>
      <c r="F1510" s="74">
        <f t="shared" si="169"/>
        <v>33</v>
      </c>
      <c r="G1510" s="13" t="s" ph="1">
        <v>3528</v>
      </c>
      <c r="H1510" s="126" t="s">
        <v>935</v>
      </c>
      <c r="I1510" s="81">
        <v>3322.9</v>
      </c>
      <c r="J1510" s="80" t="str">
        <f t="shared" si="171"/>
        <v>C</v>
      </c>
      <c r="K1510" s="78"/>
      <c r="L1510" s="79">
        <v>1974</v>
      </c>
      <c r="M1510" s="79" t="str" cm="1">
        <f t="array" ref="M1510">_xlfn.IFS(X1510="賃借施設","－",L1510&gt;=2006,"a",L1510&gt;=1986,"b",L1510&gt;=1976,"c",L1510&lt;=1975,"d")</f>
        <v>d</v>
      </c>
      <c r="N1510" s="79" t="str" cm="1">
        <f t="array" ref="N1510">_xlfn.IFS(X1510="賃借施設","－",L1510&gt;=2005,"a",L1510&gt;=1985,"b",L1510&gt;=1975,"c",L1510&lt;=1974,"d")</f>
        <v>d</v>
      </c>
      <c r="O1510" s="79" t="str">
        <f t="shared" si="172"/>
        <v/>
      </c>
      <c r="P1510" s="79" t="str">
        <f t="shared" si="173"/>
        <v>L</v>
      </c>
      <c r="Q1510" s="79" t="s">
        <v>1857</v>
      </c>
      <c r="R1510" s="79" t="s">
        <v>1807</v>
      </c>
      <c r="S1510" s="127" t="s">
        <v>66</v>
      </c>
      <c r="T1510" s="124" t="s">
        <v>2041</v>
      </c>
      <c r="U1510" s="127" t="s">
        <v>227</v>
      </c>
      <c r="V1510" s="127" t="s">
        <v>1972</v>
      </c>
      <c r="W1510" s="116" t="s">
        <v>1771</v>
      </c>
      <c r="X1510" s="116" t="s">
        <v>1757</v>
      </c>
      <c r="Y1510" s="114">
        <v>81</v>
      </c>
      <c r="Z1510" s="127"/>
      <c r="AA1510" s="128"/>
      <c r="AB1510" s="126"/>
      <c r="AC1510" s="128" t="s">
        <v>1895</v>
      </c>
      <c r="AD1510" s="128"/>
      <c r="AE1510" s="174"/>
      <c r="AF1510" s="174"/>
      <c r="AG1510" s="128"/>
      <c r="AH1510" s="128"/>
      <c r="AI1510" s="128"/>
      <c r="AJ1510" s="128"/>
      <c r="AK1510" s="128"/>
    </row>
    <row r="1511" spans="1:37" ht="26.25" customHeight="1">
      <c r="A1511" s="240">
        <f t="shared" si="170"/>
        <v>1506</v>
      </c>
      <c r="B1511" s="129" t="s">
        <v>442</v>
      </c>
      <c r="C1511" s="129" t="s">
        <v>442</v>
      </c>
      <c r="D1511" s="129" t="s">
        <v>442</v>
      </c>
      <c r="E1511" s="129" t="s">
        <v>285</v>
      </c>
      <c r="F1511" s="74">
        <f t="shared" ref="F1511:F1542" si="174">F1510+1</f>
        <v>34</v>
      </c>
      <c r="G1511" s="13" t="s" ph="1">
        <v>3529</v>
      </c>
      <c r="H1511" s="126" t="s">
        <v>1626</v>
      </c>
      <c r="I1511" s="81">
        <v>126</v>
      </c>
      <c r="J1511" s="80" t="str">
        <f t="shared" si="171"/>
        <v>A</v>
      </c>
      <c r="K1511" s="78"/>
      <c r="L1511" s="79">
        <v>1966</v>
      </c>
      <c r="M1511" s="79" t="str" cm="1">
        <f t="array" ref="M1511">_xlfn.IFS(X1511="賃借施設","－",L1511&gt;=2006,"a",L1511&gt;=1986,"b",L1511&gt;=1976,"c",L1511&lt;=1975,"d")</f>
        <v>d</v>
      </c>
      <c r="N1511" s="79" t="str" cm="1">
        <f t="array" ref="N1511">_xlfn.IFS(X1511="賃借施設","－",L1511&gt;=2005,"a",L1511&gt;=1985,"b",L1511&gt;=1975,"c",L1511&lt;=1974,"d")</f>
        <v>d</v>
      </c>
      <c r="O1511" s="79" t="str">
        <f t="shared" si="172"/>
        <v/>
      </c>
      <c r="P1511" s="79" t="str">
        <f t="shared" si="173"/>
        <v>J</v>
      </c>
      <c r="Q1511" s="79" t="s">
        <v>1856</v>
      </c>
      <c r="R1511" s="79" t="s">
        <v>1807</v>
      </c>
      <c r="S1511" s="127" t="s">
        <v>39</v>
      </c>
      <c r="T1511" s="127" t="s">
        <v>2085</v>
      </c>
      <c r="U1511" s="127" t="s">
        <v>231</v>
      </c>
      <c r="V1511" s="127" t="s">
        <v>1851</v>
      </c>
      <c r="W1511" s="116" t="s">
        <v>1772</v>
      </c>
      <c r="X1511" s="116" t="s">
        <v>1757</v>
      </c>
      <c r="Y1511" s="114">
        <v>62</v>
      </c>
      <c r="Z1511" s="127"/>
      <c r="AA1511" s="124"/>
      <c r="AB1511" s="126"/>
      <c r="AC1511" s="124"/>
      <c r="AD1511" s="124"/>
      <c r="AE1511" s="175"/>
      <c r="AF1511" s="175"/>
      <c r="AG1511" s="124"/>
      <c r="AH1511" s="124"/>
      <c r="AI1511" s="124"/>
      <c r="AJ1511" s="124"/>
      <c r="AK1511" s="124"/>
    </row>
    <row r="1512" spans="1:37" ht="26.25" customHeight="1">
      <c r="A1512" s="240">
        <f t="shared" si="170"/>
        <v>1507</v>
      </c>
      <c r="B1512" s="129" t="s">
        <v>442</v>
      </c>
      <c r="C1512" s="129" t="s">
        <v>442</v>
      </c>
      <c r="D1512" s="129" t="s">
        <v>442</v>
      </c>
      <c r="E1512" s="129" t="s">
        <v>285</v>
      </c>
      <c r="F1512" s="74">
        <f t="shared" si="174"/>
        <v>35</v>
      </c>
      <c r="G1512" s="13" t="s" ph="1">
        <v>3530</v>
      </c>
      <c r="H1512" s="126" t="s">
        <v>1627</v>
      </c>
      <c r="I1512" s="81">
        <v>97.79</v>
      </c>
      <c r="J1512" s="80" t="str">
        <f t="shared" si="171"/>
        <v>A</v>
      </c>
      <c r="K1512" s="78"/>
      <c r="L1512" s="79">
        <v>1981</v>
      </c>
      <c r="M1512" s="79" t="str" cm="1">
        <f t="array" ref="M1512">_xlfn.IFS(X1512="賃借施設","－",L1512&gt;=2006,"a",L1512&gt;=1986,"b",L1512&gt;=1976,"c",L1512&lt;=1975,"d")</f>
        <v>c</v>
      </c>
      <c r="N1512" s="79" t="str" cm="1">
        <f t="array" ref="N1512">_xlfn.IFS(X1512="賃借施設","－",L1512&gt;=2005,"a",L1512&gt;=1985,"b",L1512&gt;=1975,"c",L1512&lt;=1974,"d")</f>
        <v>c</v>
      </c>
      <c r="O1512" s="79" t="str">
        <f t="shared" si="172"/>
        <v/>
      </c>
      <c r="P1512" s="79" t="str">
        <f t="shared" si="173"/>
        <v>G</v>
      </c>
      <c r="Q1512" s="79" t="s">
        <v>1864</v>
      </c>
      <c r="R1512" s="79" t="s">
        <v>1807</v>
      </c>
      <c r="S1512" s="127" t="s">
        <v>39</v>
      </c>
      <c r="T1512" s="127" t="s">
        <v>335</v>
      </c>
      <c r="U1512" s="127" t="s">
        <v>1984</v>
      </c>
      <c r="V1512" s="127" t="s">
        <v>1552</v>
      </c>
      <c r="W1512" s="116" t="s">
        <v>1772</v>
      </c>
      <c r="X1512" s="116" t="s">
        <v>1757</v>
      </c>
      <c r="Y1512" s="114">
        <v>64</v>
      </c>
      <c r="Z1512" s="127"/>
      <c r="AA1512" s="124"/>
      <c r="AB1512" s="126"/>
      <c r="AC1512" s="124"/>
      <c r="AD1512" s="124"/>
      <c r="AE1512" s="175"/>
      <c r="AF1512" s="175"/>
      <c r="AG1512" s="124"/>
      <c r="AH1512" s="124"/>
      <c r="AI1512" s="124"/>
      <c r="AJ1512" s="124"/>
      <c r="AK1512" s="124"/>
    </row>
    <row r="1513" spans="1:37" ht="26.25" customHeight="1">
      <c r="A1513" s="240">
        <f t="shared" si="170"/>
        <v>1508</v>
      </c>
      <c r="B1513" s="129" t="s">
        <v>442</v>
      </c>
      <c r="C1513" s="129" t="s">
        <v>442</v>
      </c>
      <c r="D1513" s="129" t="s">
        <v>442</v>
      </c>
      <c r="E1513" s="129" t="s">
        <v>285</v>
      </c>
      <c r="F1513" s="74">
        <f t="shared" si="174"/>
        <v>36</v>
      </c>
      <c r="G1513" s="13" t="s" ph="1">
        <v>3531</v>
      </c>
      <c r="H1513" s="126" t="s">
        <v>920</v>
      </c>
      <c r="I1513" s="81">
        <v>410.23</v>
      </c>
      <c r="J1513" s="80" t="str">
        <f t="shared" si="171"/>
        <v>A</v>
      </c>
      <c r="K1513" s="78"/>
      <c r="L1513" s="79">
        <v>1972</v>
      </c>
      <c r="M1513" s="79" t="str" cm="1">
        <f t="array" ref="M1513">_xlfn.IFS(X1513="賃借施設","－",L1513&gt;=2006,"a",L1513&gt;=1986,"b",L1513&gt;=1976,"c",L1513&lt;=1975,"d")</f>
        <v>d</v>
      </c>
      <c r="N1513" s="79" t="str" cm="1">
        <f t="array" ref="N1513">_xlfn.IFS(X1513="賃借施設","－",L1513&gt;=2005,"a",L1513&gt;=1985,"b",L1513&gt;=1975,"c",L1513&lt;=1974,"d")</f>
        <v>d</v>
      </c>
      <c r="O1513" s="79" t="str">
        <f t="shared" si="172"/>
        <v/>
      </c>
      <c r="P1513" s="79" t="str">
        <f t="shared" si="173"/>
        <v>J</v>
      </c>
      <c r="Q1513" s="79" t="s">
        <v>1856</v>
      </c>
      <c r="R1513" s="79" t="s">
        <v>1807</v>
      </c>
      <c r="S1513" s="127" t="s">
        <v>24</v>
      </c>
      <c r="T1513" s="127" t="s">
        <v>319</v>
      </c>
      <c r="U1513" s="127" t="s">
        <v>320</v>
      </c>
      <c r="V1513" s="124" t="s">
        <v>2041</v>
      </c>
      <c r="W1513" s="116" t="s">
        <v>1772</v>
      </c>
      <c r="X1513" s="116" t="s">
        <v>1757</v>
      </c>
      <c r="Y1513" s="114">
        <v>65</v>
      </c>
      <c r="Z1513" s="127"/>
      <c r="AA1513" s="124"/>
      <c r="AB1513" s="126"/>
      <c r="AC1513" s="124"/>
      <c r="AD1513" s="124"/>
      <c r="AE1513" s="175"/>
      <c r="AF1513" s="175"/>
      <c r="AG1513" s="124"/>
      <c r="AH1513" s="124"/>
      <c r="AI1513" s="124"/>
      <c r="AJ1513" s="124"/>
      <c r="AK1513" s="124"/>
    </row>
    <row r="1514" spans="1:37" s="25" customFormat="1" ht="26.25" customHeight="1">
      <c r="A1514" s="240">
        <f t="shared" si="170"/>
        <v>1509</v>
      </c>
      <c r="B1514" s="129" t="s">
        <v>442</v>
      </c>
      <c r="C1514" s="129" t="s">
        <v>442</v>
      </c>
      <c r="D1514" s="129" t="s">
        <v>442</v>
      </c>
      <c r="E1514" s="129" t="s">
        <v>285</v>
      </c>
      <c r="F1514" s="74">
        <f t="shared" si="174"/>
        <v>37</v>
      </c>
      <c r="G1514" s="13" t="s" ph="1">
        <v>3532</v>
      </c>
      <c r="H1514" s="126" t="s">
        <v>921</v>
      </c>
      <c r="I1514" s="81">
        <v>6619.46</v>
      </c>
      <c r="J1514" s="80" t="str">
        <f t="shared" si="171"/>
        <v>C</v>
      </c>
      <c r="K1514" s="78"/>
      <c r="L1514" s="79">
        <v>1990</v>
      </c>
      <c r="M1514" s="79" t="str" cm="1">
        <f t="array" ref="M1514">_xlfn.IFS(X1514="賃借施設","－",L1514&gt;=2006,"a",L1514&gt;=1986,"b",L1514&gt;=1976,"c",L1514&lt;=1975,"d")</f>
        <v>b</v>
      </c>
      <c r="N1514" s="79" t="str" cm="1">
        <f t="array" ref="N1514">_xlfn.IFS(X1514="賃借施設","－",L1514&gt;=2005,"a",L1514&gt;=1985,"b",L1514&gt;=1975,"c",L1514&lt;=1974,"d")</f>
        <v>b</v>
      </c>
      <c r="O1514" s="79" t="str">
        <f t="shared" si="172"/>
        <v/>
      </c>
      <c r="P1514" s="79" t="str">
        <f t="shared" si="173"/>
        <v>F</v>
      </c>
      <c r="Q1514" s="79" t="s">
        <v>1865</v>
      </c>
      <c r="R1514" s="79" t="s">
        <v>1807</v>
      </c>
      <c r="S1514" s="127" t="s">
        <v>24</v>
      </c>
      <c r="T1514" s="127" t="s">
        <v>324</v>
      </c>
      <c r="U1514" s="127" t="s">
        <v>390</v>
      </c>
      <c r="V1514" s="127" t="s">
        <v>357</v>
      </c>
      <c r="W1514" s="116" t="s">
        <v>1772</v>
      </c>
      <c r="X1514" s="116" t="s">
        <v>1757</v>
      </c>
      <c r="Y1514" s="114">
        <v>66</v>
      </c>
      <c r="Z1514" s="127"/>
      <c r="AA1514" s="128"/>
      <c r="AB1514" s="126"/>
      <c r="AC1514" s="128" t="s">
        <v>1895</v>
      </c>
      <c r="AD1514" s="128"/>
      <c r="AE1514" s="174"/>
      <c r="AF1514" s="174"/>
      <c r="AG1514" s="128"/>
      <c r="AH1514" s="128"/>
      <c r="AI1514" s="128"/>
      <c r="AJ1514" s="128"/>
      <c r="AK1514" s="128"/>
    </row>
    <row r="1515" spans="1:37" ht="26.25" customHeight="1">
      <c r="A1515" s="240">
        <f t="shared" si="170"/>
        <v>1510</v>
      </c>
      <c r="B1515" s="129" t="s">
        <v>442</v>
      </c>
      <c r="C1515" s="129" t="s">
        <v>442</v>
      </c>
      <c r="D1515" s="129" t="s">
        <v>442</v>
      </c>
      <c r="E1515" s="129" t="s">
        <v>285</v>
      </c>
      <c r="F1515" s="74">
        <f t="shared" si="174"/>
        <v>38</v>
      </c>
      <c r="G1515" s="13" t="s" ph="1">
        <v>3533</v>
      </c>
      <c r="H1515" s="126" t="s">
        <v>1048</v>
      </c>
      <c r="I1515" s="81">
        <v>323.2</v>
      </c>
      <c r="J1515" s="80" t="str">
        <f t="shared" si="171"/>
        <v>A</v>
      </c>
      <c r="K1515" s="78"/>
      <c r="L1515" s="79">
        <v>1983</v>
      </c>
      <c r="M1515" s="79" t="str" cm="1">
        <f t="array" ref="M1515">_xlfn.IFS(X1515="賃借施設","－",L1515&gt;=2006,"a",L1515&gt;=1986,"b",L1515&gt;=1976,"c",L1515&lt;=1975,"d")</f>
        <v>c</v>
      </c>
      <c r="N1515" s="79" t="str" cm="1">
        <f t="array" ref="N1515">_xlfn.IFS(X1515="賃借施設","－",L1515&gt;=2005,"a",L1515&gt;=1985,"b",L1515&gt;=1975,"c",L1515&lt;=1974,"d")</f>
        <v>c</v>
      </c>
      <c r="O1515" s="79" t="str">
        <f t="shared" si="172"/>
        <v/>
      </c>
      <c r="P1515" s="79" t="str">
        <f t="shared" si="173"/>
        <v>G</v>
      </c>
      <c r="Q1515" s="79" t="s">
        <v>1857</v>
      </c>
      <c r="R1515" s="79" t="s">
        <v>1807</v>
      </c>
      <c r="S1515" s="127" t="s">
        <v>44</v>
      </c>
      <c r="T1515" s="127" t="s">
        <v>949</v>
      </c>
      <c r="U1515" s="127" t="s">
        <v>1985</v>
      </c>
      <c r="V1515" s="127" t="s">
        <v>1838</v>
      </c>
      <c r="W1515" s="116" t="s">
        <v>1773</v>
      </c>
      <c r="X1515" s="116" t="s">
        <v>1757</v>
      </c>
      <c r="Y1515" s="114">
        <v>69</v>
      </c>
      <c r="Z1515" s="127"/>
      <c r="AA1515" s="124"/>
      <c r="AB1515" s="126"/>
      <c r="AC1515" s="124"/>
      <c r="AD1515" s="124"/>
      <c r="AE1515" s="175"/>
      <c r="AF1515" s="175"/>
      <c r="AG1515" s="124"/>
      <c r="AH1515" s="124"/>
      <c r="AI1515" s="124"/>
      <c r="AJ1515" s="124"/>
      <c r="AK1515" s="124"/>
    </row>
    <row r="1516" spans="1:37" ht="26.25" customHeight="1">
      <c r="A1516" s="240">
        <f t="shared" si="170"/>
        <v>1511</v>
      </c>
      <c r="B1516" s="129" t="s">
        <v>442</v>
      </c>
      <c r="C1516" s="129" t="s">
        <v>442</v>
      </c>
      <c r="D1516" s="129" t="s">
        <v>442</v>
      </c>
      <c r="E1516" s="129" t="s">
        <v>285</v>
      </c>
      <c r="F1516" s="74">
        <f t="shared" si="174"/>
        <v>39</v>
      </c>
      <c r="G1516" s="13" t="s" ph="1">
        <v>3534</v>
      </c>
      <c r="H1516" s="126" t="s">
        <v>922</v>
      </c>
      <c r="I1516" s="81">
        <v>30.86</v>
      </c>
      <c r="J1516" s="80" t="str">
        <f t="shared" si="171"/>
        <v>A</v>
      </c>
      <c r="K1516" s="78"/>
      <c r="L1516" s="79">
        <v>1978</v>
      </c>
      <c r="M1516" s="79" t="str" cm="1">
        <f t="array" ref="M1516">_xlfn.IFS(X1516="賃借施設","－",L1516&gt;=2006,"a",L1516&gt;=1986,"b",L1516&gt;=1976,"c",L1516&lt;=1975,"d")</f>
        <v>c</v>
      </c>
      <c r="N1516" s="79" t="str" cm="1">
        <f t="array" ref="N1516">_xlfn.IFS(X1516="賃借施設","－",L1516&gt;=2005,"a",L1516&gt;=1985,"b",L1516&gt;=1975,"c",L1516&lt;=1974,"d")</f>
        <v>c</v>
      </c>
      <c r="O1516" s="79" t="str">
        <f t="shared" si="172"/>
        <v/>
      </c>
      <c r="P1516" s="79" t="str">
        <f t="shared" si="173"/>
        <v>G</v>
      </c>
      <c r="Q1516" s="79" t="s">
        <v>1865</v>
      </c>
      <c r="R1516" s="79" t="s">
        <v>1807</v>
      </c>
      <c r="S1516" s="127" t="s">
        <v>28</v>
      </c>
      <c r="T1516" s="127" t="s">
        <v>338</v>
      </c>
      <c r="U1516" s="127" t="s">
        <v>244</v>
      </c>
      <c r="V1516" s="127" t="s">
        <v>431</v>
      </c>
      <c r="W1516" s="116" t="s">
        <v>1773</v>
      </c>
      <c r="X1516" s="116" t="s">
        <v>1757</v>
      </c>
      <c r="Y1516" s="114">
        <v>70</v>
      </c>
      <c r="Z1516" s="127"/>
      <c r="AA1516" s="124"/>
      <c r="AB1516" s="126"/>
      <c r="AC1516" s="124"/>
      <c r="AD1516" s="124"/>
      <c r="AE1516" s="175"/>
      <c r="AF1516" s="175"/>
      <c r="AG1516" s="124"/>
      <c r="AH1516" s="124"/>
      <c r="AI1516" s="124"/>
      <c r="AJ1516" s="124"/>
      <c r="AK1516" s="124"/>
    </row>
    <row r="1517" spans="1:37" ht="26.25" customHeight="1">
      <c r="A1517" s="240">
        <f t="shared" si="170"/>
        <v>1512</v>
      </c>
      <c r="B1517" s="129" t="s">
        <v>442</v>
      </c>
      <c r="C1517" s="129" t="s">
        <v>442</v>
      </c>
      <c r="D1517" s="129" t="s">
        <v>442</v>
      </c>
      <c r="E1517" s="129" t="s">
        <v>285</v>
      </c>
      <c r="F1517" s="74">
        <f t="shared" si="174"/>
        <v>40</v>
      </c>
      <c r="G1517" s="13" t="s" ph="1">
        <v>3535</v>
      </c>
      <c r="H1517" s="126" t="s">
        <v>887</v>
      </c>
      <c r="I1517" s="81">
        <v>3317.58</v>
      </c>
      <c r="J1517" s="80" t="str">
        <f t="shared" si="171"/>
        <v>C</v>
      </c>
      <c r="K1517" s="78"/>
      <c r="L1517" s="79">
        <v>1973</v>
      </c>
      <c r="M1517" s="79" t="str" cm="1">
        <f t="array" ref="M1517">_xlfn.IFS(X1517="賃借施設","－",L1517&gt;=2006,"a",L1517&gt;=1986,"b",L1517&gt;=1976,"c",L1517&lt;=1975,"d")</f>
        <v>d</v>
      </c>
      <c r="N1517" s="79" t="str" cm="1">
        <f t="array" ref="N1517">_xlfn.IFS(X1517="賃借施設","－",L1517&gt;=2005,"a",L1517&gt;=1985,"b",L1517&gt;=1975,"c",L1517&lt;=1974,"d")</f>
        <v>d</v>
      </c>
      <c r="O1517" s="79" t="str">
        <f t="shared" si="172"/>
        <v/>
      </c>
      <c r="P1517" s="79" t="str">
        <f t="shared" si="173"/>
        <v>L</v>
      </c>
      <c r="Q1517" s="79" t="s">
        <v>1861</v>
      </c>
      <c r="R1517" s="79" t="s">
        <v>1807</v>
      </c>
      <c r="S1517" s="127" t="s">
        <v>2</v>
      </c>
      <c r="T1517" s="127" t="s">
        <v>324</v>
      </c>
      <c r="U1517" s="127" t="s">
        <v>3656</v>
      </c>
      <c r="V1517" s="124" t="s">
        <v>2041</v>
      </c>
      <c r="W1517" s="116" t="s">
        <v>1774</v>
      </c>
      <c r="X1517" s="116" t="s">
        <v>1757</v>
      </c>
      <c r="Y1517" s="114">
        <v>84</v>
      </c>
      <c r="Z1517" s="127"/>
      <c r="AA1517" s="128"/>
      <c r="AB1517" s="126"/>
      <c r="AC1517" s="128" t="s">
        <v>1895</v>
      </c>
      <c r="AD1517" s="128"/>
      <c r="AE1517" s="174"/>
      <c r="AF1517" s="174"/>
      <c r="AG1517" s="128"/>
      <c r="AH1517" s="128"/>
      <c r="AI1517" s="128"/>
      <c r="AJ1517" s="128"/>
      <c r="AK1517" s="128"/>
    </row>
    <row r="1518" spans="1:37" ht="26.25" customHeight="1">
      <c r="A1518" s="240">
        <f t="shared" si="170"/>
        <v>1513</v>
      </c>
      <c r="B1518" s="129" t="s">
        <v>442</v>
      </c>
      <c r="C1518" s="129" t="s">
        <v>442</v>
      </c>
      <c r="D1518" s="129" t="s">
        <v>442</v>
      </c>
      <c r="E1518" s="129" t="s">
        <v>285</v>
      </c>
      <c r="F1518" s="74">
        <f t="shared" si="174"/>
        <v>41</v>
      </c>
      <c r="G1518" s="13" t="s" ph="1">
        <v>3536</v>
      </c>
      <c r="H1518" s="126" t="s">
        <v>585</v>
      </c>
      <c r="I1518" s="81">
        <v>1617.65</v>
      </c>
      <c r="J1518" s="80" t="str">
        <f t="shared" si="171"/>
        <v>B</v>
      </c>
      <c r="K1518" s="78"/>
      <c r="L1518" s="79">
        <v>1993</v>
      </c>
      <c r="M1518" s="79" t="str" cm="1">
        <f t="array" ref="M1518">_xlfn.IFS(X1518="賃借施設","－",L1518&gt;=2006,"a",L1518&gt;=1986,"b",L1518&gt;=1976,"c",L1518&lt;=1975,"d")</f>
        <v>b</v>
      </c>
      <c r="N1518" s="79" t="str" cm="1">
        <f t="array" ref="N1518">_xlfn.IFS(X1518="賃借施設","－",L1518&gt;=2005,"a",L1518&gt;=1985,"b",L1518&gt;=1975,"c",L1518&lt;=1974,"d")</f>
        <v>b</v>
      </c>
      <c r="O1518" s="79" t="str">
        <f t="shared" si="172"/>
        <v/>
      </c>
      <c r="P1518" s="79" t="str">
        <f t="shared" si="173"/>
        <v>E</v>
      </c>
      <c r="Q1518" s="79" t="s">
        <v>1856</v>
      </c>
      <c r="R1518" s="79" t="s">
        <v>1807</v>
      </c>
      <c r="S1518" s="127" t="s">
        <v>2</v>
      </c>
      <c r="T1518" s="127" t="s">
        <v>324</v>
      </c>
      <c r="U1518" s="127" t="s">
        <v>3657</v>
      </c>
      <c r="V1518" s="124" t="s">
        <v>2041</v>
      </c>
      <c r="W1518" s="116" t="s">
        <v>1774</v>
      </c>
      <c r="X1518" s="116" t="s">
        <v>1757</v>
      </c>
      <c r="Y1518" s="114">
        <v>85</v>
      </c>
      <c r="Z1518" s="127"/>
      <c r="AA1518" s="128"/>
      <c r="AB1518" s="126"/>
      <c r="AC1518" s="128" t="s">
        <v>1895</v>
      </c>
      <c r="AD1518" s="128"/>
      <c r="AE1518" s="174"/>
      <c r="AF1518" s="174"/>
      <c r="AG1518" s="128"/>
      <c r="AH1518" s="128"/>
      <c r="AI1518" s="128"/>
      <c r="AJ1518" s="128"/>
      <c r="AK1518" s="128"/>
    </row>
    <row r="1519" spans="1:37" ht="26.25" customHeight="1">
      <c r="A1519" s="240">
        <f t="shared" si="170"/>
        <v>1514</v>
      </c>
      <c r="B1519" s="129" t="s">
        <v>442</v>
      </c>
      <c r="C1519" s="129" t="s">
        <v>442</v>
      </c>
      <c r="D1519" s="129" t="s">
        <v>442</v>
      </c>
      <c r="E1519" s="129" t="s">
        <v>285</v>
      </c>
      <c r="F1519" s="74">
        <f t="shared" si="174"/>
        <v>42</v>
      </c>
      <c r="G1519" s="13" t="s" ph="1">
        <v>3537</v>
      </c>
      <c r="H1519" s="126" t="s">
        <v>891</v>
      </c>
      <c r="I1519" s="81">
        <v>2164.13</v>
      </c>
      <c r="J1519" s="80" t="str">
        <f t="shared" si="171"/>
        <v>C</v>
      </c>
      <c r="K1519" s="78"/>
      <c r="L1519" s="79">
        <v>1972</v>
      </c>
      <c r="M1519" s="79" t="str" cm="1">
        <f t="array" ref="M1519">_xlfn.IFS(X1519="賃借施設","－",L1519&gt;=2006,"a",L1519&gt;=1986,"b",L1519&gt;=1976,"c",L1519&lt;=1975,"d")</f>
        <v>d</v>
      </c>
      <c r="N1519" s="79" t="str" cm="1">
        <f t="array" ref="N1519">_xlfn.IFS(X1519="賃借施設","－",L1519&gt;=2005,"a",L1519&gt;=1985,"b",L1519&gt;=1975,"c",L1519&lt;=1974,"d")</f>
        <v>d</v>
      </c>
      <c r="O1519" s="79" t="str">
        <f t="shared" si="172"/>
        <v/>
      </c>
      <c r="P1519" s="79" t="str">
        <f t="shared" si="173"/>
        <v>L</v>
      </c>
      <c r="Q1519" s="79" t="s">
        <v>1856</v>
      </c>
      <c r="R1519" s="79" t="s">
        <v>1807</v>
      </c>
      <c r="S1519" s="127" t="s">
        <v>7</v>
      </c>
      <c r="T1519" s="127" t="s">
        <v>326</v>
      </c>
      <c r="U1519" s="127" t="s">
        <v>1965</v>
      </c>
      <c r="V1519" s="127" t="s">
        <v>376</v>
      </c>
      <c r="W1519" s="116" t="s">
        <v>1774</v>
      </c>
      <c r="X1519" s="116" t="s">
        <v>1757</v>
      </c>
      <c r="Y1519" s="114">
        <v>86</v>
      </c>
      <c r="Z1519" s="127"/>
      <c r="AA1519" s="128"/>
      <c r="AB1519" s="126"/>
      <c r="AC1519" s="128" t="s">
        <v>1895</v>
      </c>
      <c r="AD1519" s="128"/>
      <c r="AE1519" s="174"/>
      <c r="AF1519" s="174"/>
      <c r="AG1519" s="128"/>
      <c r="AH1519" s="128"/>
      <c r="AI1519" s="128"/>
      <c r="AJ1519" s="128"/>
      <c r="AK1519" s="128"/>
    </row>
    <row r="1520" spans="1:37" ht="26.25" customHeight="1">
      <c r="A1520" s="240">
        <f t="shared" si="170"/>
        <v>1515</v>
      </c>
      <c r="B1520" s="129" t="s">
        <v>442</v>
      </c>
      <c r="C1520" s="129" t="s">
        <v>442</v>
      </c>
      <c r="D1520" s="129" t="s">
        <v>442</v>
      </c>
      <c r="E1520" s="129" t="s">
        <v>285</v>
      </c>
      <c r="F1520" s="74">
        <f t="shared" si="174"/>
        <v>43</v>
      </c>
      <c r="G1520" s="13" t="s" ph="1">
        <v>3538</v>
      </c>
      <c r="H1520" s="126" t="s">
        <v>891</v>
      </c>
      <c r="I1520" s="81">
        <v>40.799999999999997</v>
      </c>
      <c r="J1520" s="80" t="str">
        <f t="shared" si="171"/>
        <v>A</v>
      </c>
      <c r="K1520" s="78"/>
      <c r="L1520" s="79">
        <v>1972</v>
      </c>
      <c r="M1520" s="79" t="str" cm="1">
        <f t="array" ref="M1520">_xlfn.IFS(X1520="賃借施設","－",L1520&gt;=2006,"a",L1520&gt;=1986,"b",L1520&gt;=1976,"c",L1520&lt;=1975,"d")</f>
        <v>d</v>
      </c>
      <c r="N1520" s="79" t="str" cm="1">
        <f t="array" ref="N1520">_xlfn.IFS(X1520="賃借施設","－",L1520&gt;=2005,"a",L1520&gt;=1985,"b",L1520&gt;=1975,"c",L1520&lt;=1974,"d")</f>
        <v>d</v>
      </c>
      <c r="O1520" s="79" t="str">
        <f t="shared" si="172"/>
        <v/>
      </c>
      <c r="P1520" s="79" t="str">
        <f t="shared" si="173"/>
        <v>J</v>
      </c>
      <c r="Q1520" s="79" t="s">
        <v>1856</v>
      </c>
      <c r="R1520" s="79" t="s">
        <v>1807</v>
      </c>
      <c r="S1520" s="127" t="s">
        <v>7</v>
      </c>
      <c r="T1520" s="127" t="s">
        <v>324</v>
      </c>
      <c r="U1520" s="127" t="s">
        <v>360</v>
      </c>
      <c r="V1520" s="127" t="s">
        <v>357</v>
      </c>
      <c r="W1520" s="116" t="s">
        <v>1774</v>
      </c>
      <c r="X1520" s="116" t="s">
        <v>1757</v>
      </c>
      <c r="Y1520" s="114">
        <v>87</v>
      </c>
      <c r="Z1520" s="127"/>
      <c r="AA1520" s="124"/>
      <c r="AB1520" s="126"/>
      <c r="AC1520" s="124"/>
      <c r="AD1520" s="124"/>
      <c r="AE1520" s="175"/>
      <c r="AF1520" s="175"/>
      <c r="AG1520" s="124"/>
      <c r="AH1520" s="124"/>
      <c r="AI1520" s="124"/>
      <c r="AJ1520" s="124"/>
      <c r="AK1520" s="124"/>
    </row>
    <row r="1521" spans="1:37" s="25" customFormat="1" ht="26.25" customHeight="1">
      <c r="A1521" s="240">
        <f t="shared" si="170"/>
        <v>1516</v>
      </c>
      <c r="B1521" s="129" t="s">
        <v>442</v>
      </c>
      <c r="C1521" s="129" t="s">
        <v>442</v>
      </c>
      <c r="D1521" s="129" t="s">
        <v>442</v>
      </c>
      <c r="E1521" s="129" t="s">
        <v>285</v>
      </c>
      <c r="F1521" s="74">
        <f t="shared" si="174"/>
        <v>44</v>
      </c>
      <c r="G1521" s="13" t="s" ph="1">
        <v>3539</v>
      </c>
      <c r="H1521" s="126" t="s">
        <v>892</v>
      </c>
      <c r="I1521" s="81">
        <v>449.9</v>
      </c>
      <c r="J1521" s="80" t="str">
        <f t="shared" si="171"/>
        <v>A</v>
      </c>
      <c r="K1521" s="78"/>
      <c r="L1521" s="79">
        <v>1974</v>
      </c>
      <c r="M1521" s="79" t="str" cm="1">
        <f t="array" ref="M1521">_xlfn.IFS(X1521="賃借施設","－",L1521&gt;=2006,"a",L1521&gt;=1986,"b",L1521&gt;=1976,"c",L1521&lt;=1975,"d")</f>
        <v>d</v>
      </c>
      <c r="N1521" s="79" t="str" cm="1">
        <f t="array" ref="N1521">_xlfn.IFS(X1521="賃借施設","－",L1521&gt;=2005,"a",L1521&gt;=1985,"b",L1521&gt;=1975,"c",L1521&lt;=1974,"d")</f>
        <v>d</v>
      </c>
      <c r="O1521" s="79" t="str">
        <f t="shared" si="172"/>
        <v/>
      </c>
      <c r="P1521" s="79" t="str">
        <f t="shared" si="173"/>
        <v>J</v>
      </c>
      <c r="Q1521" s="79" t="s">
        <v>1861</v>
      </c>
      <c r="R1521" s="79" t="s">
        <v>1807</v>
      </c>
      <c r="S1521" s="127" t="s">
        <v>7</v>
      </c>
      <c r="T1521" s="127" t="s">
        <v>327</v>
      </c>
      <c r="U1521" s="127" t="s">
        <v>371</v>
      </c>
      <c r="V1521" s="127" t="s">
        <v>367</v>
      </c>
      <c r="W1521" s="116" t="s">
        <v>1774</v>
      </c>
      <c r="X1521" s="116" t="s">
        <v>1757</v>
      </c>
      <c r="Y1521" s="114">
        <v>88</v>
      </c>
      <c r="Z1521" s="127"/>
      <c r="AA1521" s="124"/>
      <c r="AB1521" s="126"/>
      <c r="AC1521" s="124"/>
      <c r="AD1521" s="124"/>
      <c r="AE1521" s="175"/>
      <c r="AF1521" s="175"/>
      <c r="AG1521" s="124"/>
      <c r="AH1521" s="124"/>
      <c r="AI1521" s="124"/>
      <c r="AJ1521" s="124"/>
      <c r="AK1521" s="124"/>
    </row>
    <row r="1522" spans="1:37" ht="26.25" customHeight="1">
      <c r="A1522" s="240">
        <f t="shared" si="170"/>
        <v>1517</v>
      </c>
      <c r="B1522" s="129" t="s">
        <v>442</v>
      </c>
      <c r="C1522" s="129" t="s">
        <v>442</v>
      </c>
      <c r="D1522" s="129" t="s">
        <v>442</v>
      </c>
      <c r="E1522" s="129" t="s">
        <v>285</v>
      </c>
      <c r="F1522" s="74">
        <f t="shared" si="174"/>
        <v>45</v>
      </c>
      <c r="G1522" s="13" t="s" ph="1">
        <v>3540</v>
      </c>
      <c r="H1522" s="126" t="s">
        <v>901</v>
      </c>
      <c r="I1522" s="81">
        <v>376.72</v>
      </c>
      <c r="J1522" s="80" t="str">
        <f t="shared" si="171"/>
        <v>A</v>
      </c>
      <c r="K1522" s="78"/>
      <c r="L1522" s="79">
        <v>1981</v>
      </c>
      <c r="M1522" s="79" t="str" cm="1">
        <f t="array" ref="M1522">_xlfn.IFS(X1522="賃借施設","－",L1522&gt;=2006,"a",L1522&gt;=1986,"b",L1522&gt;=1976,"c",L1522&lt;=1975,"d")</f>
        <v>c</v>
      </c>
      <c r="N1522" s="79" t="str" cm="1">
        <f t="array" ref="N1522">_xlfn.IFS(X1522="賃借施設","－",L1522&gt;=2005,"a",L1522&gt;=1985,"b",L1522&gt;=1975,"c",L1522&lt;=1974,"d")</f>
        <v>c</v>
      </c>
      <c r="O1522" s="79" t="str">
        <f t="shared" si="172"/>
        <v/>
      </c>
      <c r="P1522" s="79" t="str">
        <f t="shared" si="173"/>
        <v>G</v>
      </c>
      <c r="Q1522" s="79" t="s">
        <v>1862</v>
      </c>
      <c r="R1522" s="79" t="s">
        <v>1807</v>
      </c>
      <c r="S1522" s="127" t="s">
        <v>53</v>
      </c>
      <c r="T1522" s="127" t="s">
        <v>329</v>
      </c>
      <c r="U1522" s="127" t="s">
        <v>378</v>
      </c>
      <c r="V1522" s="127" t="s">
        <v>379</v>
      </c>
      <c r="W1522" s="116" t="s">
        <v>1774</v>
      </c>
      <c r="X1522" s="116" t="s">
        <v>1757</v>
      </c>
      <c r="Y1522" s="114">
        <v>89</v>
      </c>
      <c r="Z1522" s="127"/>
      <c r="AA1522" s="124"/>
      <c r="AB1522" s="126"/>
      <c r="AC1522" s="124"/>
      <c r="AD1522" s="124"/>
      <c r="AE1522" s="175"/>
      <c r="AF1522" s="175"/>
      <c r="AG1522" s="124"/>
      <c r="AH1522" s="124"/>
      <c r="AI1522" s="124"/>
      <c r="AJ1522" s="124"/>
      <c r="AK1522" s="124"/>
    </row>
    <row r="1523" spans="1:37" ht="26.25" customHeight="1">
      <c r="A1523" s="240">
        <f t="shared" si="170"/>
        <v>1518</v>
      </c>
      <c r="B1523" s="129" t="s">
        <v>442</v>
      </c>
      <c r="C1523" s="129" t="s">
        <v>442</v>
      </c>
      <c r="D1523" s="129" t="s">
        <v>442</v>
      </c>
      <c r="E1523" s="129" t="s">
        <v>285</v>
      </c>
      <c r="F1523" s="74">
        <f t="shared" si="174"/>
        <v>46</v>
      </c>
      <c r="G1523" s="13" t="s" ph="1">
        <v>3541</v>
      </c>
      <c r="H1523" s="126" t="s">
        <v>902</v>
      </c>
      <c r="I1523" s="81">
        <v>633.22</v>
      </c>
      <c r="J1523" s="80" t="str">
        <f t="shared" si="171"/>
        <v>B</v>
      </c>
      <c r="K1523" s="78"/>
      <c r="L1523" s="79">
        <v>1978</v>
      </c>
      <c r="M1523" s="79" t="str" cm="1">
        <f t="array" ref="M1523">_xlfn.IFS(X1523="賃借施設","－",L1523&gt;=2006,"a",L1523&gt;=1986,"b",L1523&gt;=1976,"c",L1523&lt;=1975,"d")</f>
        <v>c</v>
      </c>
      <c r="N1523" s="79" t="str" cm="1">
        <f t="array" ref="N1523">_xlfn.IFS(X1523="賃借施設","－",L1523&gt;=2005,"a",L1523&gt;=1985,"b",L1523&gt;=1975,"c",L1523&lt;=1974,"d")</f>
        <v>c</v>
      </c>
      <c r="O1523" s="79" t="str">
        <f t="shared" si="172"/>
        <v/>
      </c>
      <c r="P1523" s="79" t="str">
        <f t="shared" si="173"/>
        <v>H</v>
      </c>
      <c r="Q1523" s="79" t="s">
        <v>1862</v>
      </c>
      <c r="R1523" s="79" t="s">
        <v>1807</v>
      </c>
      <c r="S1523" s="127" t="s">
        <v>53</v>
      </c>
      <c r="T1523" s="127" t="s">
        <v>329</v>
      </c>
      <c r="U1523" s="127" t="s">
        <v>378</v>
      </c>
      <c r="V1523" s="127" t="s">
        <v>379</v>
      </c>
      <c r="W1523" s="116" t="s">
        <v>1774</v>
      </c>
      <c r="X1523" s="116" t="s">
        <v>1757</v>
      </c>
      <c r="Y1523" s="114">
        <v>90</v>
      </c>
      <c r="Z1523" s="127"/>
      <c r="AA1523" s="124"/>
      <c r="AB1523" s="126"/>
      <c r="AC1523" s="124"/>
      <c r="AD1523" s="124"/>
      <c r="AE1523" s="175"/>
      <c r="AF1523" s="175"/>
      <c r="AG1523" s="124"/>
      <c r="AH1523" s="124"/>
      <c r="AI1523" s="124"/>
      <c r="AJ1523" s="124"/>
      <c r="AK1523" s="124"/>
    </row>
    <row r="1524" spans="1:37" ht="26.25" customHeight="1">
      <c r="A1524" s="240">
        <f t="shared" si="170"/>
        <v>1519</v>
      </c>
      <c r="B1524" s="129" t="s">
        <v>442</v>
      </c>
      <c r="C1524" s="129" t="s">
        <v>442</v>
      </c>
      <c r="D1524" s="129" t="s">
        <v>442</v>
      </c>
      <c r="E1524" s="129" t="s">
        <v>285</v>
      </c>
      <c r="F1524" s="74">
        <f t="shared" si="174"/>
        <v>47</v>
      </c>
      <c r="G1524" s="13" t="s" ph="1">
        <v>3542</v>
      </c>
      <c r="H1524" s="126" t="s">
        <v>1628</v>
      </c>
      <c r="I1524" s="81">
        <v>531.5</v>
      </c>
      <c r="J1524" s="80" t="str">
        <f t="shared" si="171"/>
        <v>B</v>
      </c>
      <c r="K1524" s="78"/>
      <c r="L1524" s="79">
        <v>1973</v>
      </c>
      <c r="M1524" s="79" t="str" cm="1">
        <f t="array" ref="M1524">_xlfn.IFS(X1524="賃借施設","－",L1524&gt;=2006,"a",L1524&gt;=1986,"b",L1524&gt;=1976,"c",L1524&lt;=1975,"d")</f>
        <v>d</v>
      </c>
      <c r="N1524" s="79" t="str" cm="1">
        <f t="array" ref="N1524">_xlfn.IFS(X1524="賃借施設","－",L1524&gt;=2005,"a",L1524&gt;=1985,"b",L1524&gt;=1975,"c",L1524&lt;=1974,"d")</f>
        <v>d</v>
      </c>
      <c r="O1524" s="79" t="str">
        <f t="shared" si="172"/>
        <v/>
      </c>
      <c r="P1524" s="79" t="str">
        <f t="shared" si="173"/>
        <v>K</v>
      </c>
      <c r="Q1524" s="79" t="s">
        <v>1856</v>
      </c>
      <c r="R1524" s="79" t="s">
        <v>1807</v>
      </c>
      <c r="S1524" s="127" t="s">
        <v>39</v>
      </c>
      <c r="T1524" s="127" t="s">
        <v>2085</v>
      </c>
      <c r="U1524" s="127" t="s">
        <v>231</v>
      </c>
      <c r="V1524" s="127" t="s">
        <v>1851</v>
      </c>
      <c r="W1524" s="116" t="s">
        <v>1774</v>
      </c>
      <c r="X1524" s="116" t="s">
        <v>1757</v>
      </c>
      <c r="Y1524" s="114">
        <v>91</v>
      </c>
      <c r="Z1524" s="127"/>
      <c r="AA1524" s="124"/>
      <c r="AB1524" s="126"/>
      <c r="AC1524" s="124"/>
      <c r="AD1524" s="124"/>
      <c r="AE1524" s="175"/>
      <c r="AF1524" s="175"/>
      <c r="AG1524" s="124"/>
      <c r="AH1524" s="124"/>
      <c r="AI1524" s="124"/>
      <c r="AJ1524" s="124"/>
      <c r="AK1524" s="124"/>
    </row>
    <row r="1525" spans="1:37" s="25" customFormat="1" ht="26.25" customHeight="1">
      <c r="A1525" s="240">
        <f t="shared" si="170"/>
        <v>1520</v>
      </c>
      <c r="B1525" s="129" t="s">
        <v>442</v>
      </c>
      <c r="C1525" s="129" t="s">
        <v>442</v>
      </c>
      <c r="D1525" s="129" t="s">
        <v>442</v>
      </c>
      <c r="E1525" s="129" t="s">
        <v>285</v>
      </c>
      <c r="F1525" s="74">
        <f t="shared" si="174"/>
        <v>48</v>
      </c>
      <c r="G1525" s="13" t="s" ph="1">
        <v>3543</v>
      </c>
      <c r="H1525" s="126" t="s">
        <v>1629</v>
      </c>
      <c r="I1525" s="81">
        <v>336.92</v>
      </c>
      <c r="J1525" s="80" t="str">
        <f t="shared" si="171"/>
        <v>A</v>
      </c>
      <c r="K1525" s="78"/>
      <c r="L1525" s="79">
        <v>1972</v>
      </c>
      <c r="M1525" s="79" t="str" cm="1">
        <f t="array" ref="M1525">_xlfn.IFS(X1525="賃借施設","－",L1525&gt;=2006,"a",L1525&gt;=1986,"b",L1525&gt;=1976,"c",L1525&lt;=1975,"d")</f>
        <v>d</v>
      </c>
      <c r="N1525" s="79" t="str" cm="1">
        <f t="array" ref="N1525">_xlfn.IFS(X1525="賃借施設","－",L1525&gt;=2005,"a",L1525&gt;=1985,"b",L1525&gt;=1975,"c",L1525&lt;=1974,"d")</f>
        <v>d</v>
      </c>
      <c r="O1525" s="79" t="str">
        <f t="shared" si="172"/>
        <v/>
      </c>
      <c r="P1525" s="79" t="str">
        <f t="shared" si="173"/>
        <v>J</v>
      </c>
      <c r="Q1525" s="79" t="s">
        <v>1856</v>
      </c>
      <c r="R1525" s="79" t="s">
        <v>1807</v>
      </c>
      <c r="S1525" s="127" t="s">
        <v>39</v>
      </c>
      <c r="T1525" s="127" t="s">
        <v>335</v>
      </c>
      <c r="U1525" s="127" t="s">
        <v>1984</v>
      </c>
      <c r="V1525" s="127" t="s">
        <v>1552</v>
      </c>
      <c r="W1525" s="116" t="s">
        <v>1774</v>
      </c>
      <c r="X1525" s="116" t="s">
        <v>1757</v>
      </c>
      <c r="Y1525" s="114">
        <v>92</v>
      </c>
      <c r="Z1525" s="127"/>
      <c r="AA1525" s="124"/>
      <c r="AB1525" s="126"/>
      <c r="AC1525" s="124"/>
      <c r="AD1525" s="124"/>
      <c r="AE1525" s="175"/>
      <c r="AF1525" s="175"/>
      <c r="AG1525" s="124"/>
      <c r="AH1525" s="124"/>
      <c r="AI1525" s="124"/>
      <c r="AJ1525" s="124"/>
      <c r="AK1525" s="124"/>
    </row>
    <row r="1526" spans="1:37" ht="26.25" customHeight="1">
      <c r="A1526" s="240">
        <f t="shared" si="170"/>
        <v>1521</v>
      </c>
      <c r="B1526" s="129" t="s">
        <v>442</v>
      </c>
      <c r="C1526" s="129" t="s">
        <v>442</v>
      </c>
      <c r="D1526" s="129" t="s">
        <v>442</v>
      </c>
      <c r="E1526" s="129" t="s">
        <v>285</v>
      </c>
      <c r="F1526" s="74">
        <f t="shared" si="174"/>
        <v>49</v>
      </c>
      <c r="G1526" s="13" t="s" ph="1">
        <v>3544</v>
      </c>
      <c r="H1526" s="126" t="s">
        <v>1986</v>
      </c>
      <c r="I1526" s="81">
        <v>297.14999999999998</v>
      </c>
      <c r="J1526" s="80" t="str">
        <f t="shared" si="171"/>
        <v>A</v>
      </c>
      <c r="K1526" s="78"/>
      <c r="L1526" s="79">
        <v>1982</v>
      </c>
      <c r="M1526" s="79" t="str" cm="1">
        <f t="array" ref="M1526">_xlfn.IFS(X1526="賃借施設","－",L1526&gt;=2006,"a",L1526&gt;=1986,"b",L1526&gt;=1976,"c",L1526&lt;=1975,"d")</f>
        <v>c</v>
      </c>
      <c r="N1526" s="79" t="str" cm="1">
        <f t="array" ref="N1526">_xlfn.IFS(X1526="賃借施設","－",L1526&gt;=2005,"a",L1526&gt;=1985,"b",L1526&gt;=1975,"c",L1526&lt;=1974,"d")</f>
        <v>c</v>
      </c>
      <c r="O1526" s="79" t="str">
        <f t="shared" si="172"/>
        <v/>
      </c>
      <c r="P1526" s="79" t="str">
        <f t="shared" si="173"/>
        <v>G</v>
      </c>
      <c r="Q1526" s="79" t="s">
        <v>1865</v>
      </c>
      <c r="R1526" s="79" t="s">
        <v>1807</v>
      </c>
      <c r="S1526" s="127" t="s">
        <v>50</v>
      </c>
      <c r="T1526" s="127" t="s">
        <v>325</v>
      </c>
      <c r="U1526" s="127" t="s">
        <v>393</v>
      </c>
      <c r="V1526" s="127" t="s">
        <v>394</v>
      </c>
      <c r="W1526" s="116" t="s">
        <v>1774</v>
      </c>
      <c r="X1526" s="116" t="s">
        <v>1757</v>
      </c>
      <c r="Y1526" s="114">
        <v>99</v>
      </c>
      <c r="Z1526" s="127"/>
      <c r="AA1526" s="124"/>
      <c r="AB1526" s="126"/>
      <c r="AC1526" s="124"/>
      <c r="AD1526" s="124"/>
      <c r="AE1526" s="175"/>
      <c r="AF1526" s="175"/>
      <c r="AG1526" s="124"/>
      <c r="AH1526" s="124"/>
      <c r="AI1526" s="124"/>
      <c r="AJ1526" s="124"/>
      <c r="AK1526" s="124"/>
    </row>
    <row r="1527" spans="1:37" ht="26.25" customHeight="1">
      <c r="A1527" s="240">
        <f t="shared" si="170"/>
        <v>1522</v>
      </c>
      <c r="B1527" s="129" t="s">
        <v>442</v>
      </c>
      <c r="C1527" s="129" t="s">
        <v>442</v>
      </c>
      <c r="D1527" s="129" t="s">
        <v>442</v>
      </c>
      <c r="E1527" s="129" t="s">
        <v>285</v>
      </c>
      <c r="F1527" s="74">
        <f t="shared" si="174"/>
        <v>50</v>
      </c>
      <c r="G1527" s="13" t="s" ph="1">
        <v>3776</v>
      </c>
      <c r="H1527" s="126" t="s">
        <v>923</v>
      </c>
      <c r="I1527" s="81">
        <v>8265.5400000000009</v>
      </c>
      <c r="J1527" s="80" t="str">
        <f t="shared" si="171"/>
        <v>C</v>
      </c>
      <c r="K1527" s="78"/>
      <c r="L1527" s="79">
        <v>1980</v>
      </c>
      <c r="M1527" s="79" t="str" cm="1">
        <f t="array" ref="M1527">_xlfn.IFS(X1527="賃借施設","－",L1527&gt;=2006,"a",L1527&gt;=1986,"b",L1527&gt;=1976,"c",L1527&lt;=1975,"d")</f>
        <v>c</v>
      </c>
      <c r="N1527" s="79" t="str" cm="1">
        <f t="array" ref="N1527">_xlfn.IFS(X1527="賃借施設","－",L1527&gt;=2005,"a",L1527&gt;=1985,"b",L1527&gt;=1975,"c",L1527&lt;=1974,"d")</f>
        <v>c</v>
      </c>
      <c r="O1527" s="79" t="str">
        <f t="shared" si="172"/>
        <v/>
      </c>
      <c r="P1527" s="79" t="str">
        <f t="shared" si="173"/>
        <v>I</v>
      </c>
      <c r="Q1527" s="79" t="s">
        <v>1865</v>
      </c>
      <c r="R1527" s="79" t="s">
        <v>1807</v>
      </c>
      <c r="S1527" s="127" t="s">
        <v>24</v>
      </c>
      <c r="T1527" s="127" t="s">
        <v>324</v>
      </c>
      <c r="U1527" s="127" t="s">
        <v>390</v>
      </c>
      <c r="V1527" s="127" t="s">
        <v>357</v>
      </c>
      <c r="W1527" s="116" t="s">
        <v>1774</v>
      </c>
      <c r="X1527" s="116" t="s">
        <v>1757</v>
      </c>
      <c r="Y1527" s="114">
        <v>96</v>
      </c>
      <c r="Z1527" s="127"/>
      <c r="AA1527" s="128"/>
      <c r="AB1527" s="126"/>
      <c r="AC1527" s="128" t="s">
        <v>1895</v>
      </c>
      <c r="AD1527" s="128"/>
      <c r="AE1527" s="174"/>
      <c r="AF1527" s="174"/>
      <c r="AG1527" s="128"/>
      <c r="AH1527" s="128"/>
      <c r="AI1527" s="128"/>
      <c r="AJ1527" s="128"/>
      <c r="AK1527" s="128"/>
    </row>
    <row r="1528" spans="1:37" ht="26.25" customHeight="1">
      <c r="A1528" s="240">
        <f t="shared" si="170"/>
        <v>1523</v>
      </c>
      <c r="B1528" s="129" t="s">
        <v>442</v>
      </c>
      <c r="C1528" s="129" t="s">
        <v>442</v>
      </c>
      <c r="D1528" s="129" t="s">
        <v>442</v>
      </c>
      <c r="E1528" s="129" t="s">
        <v>285</v>
      </c>
      <c r="F1528" s="74">
        <f t="shared" si="174"/>
        <v>51</v>
      </c>
      <c r="G1528" s="13" t="s" ph="1">
        <v>3545</v>
      </c>
      <c r="H1528" s="126" t="s">
        <v>3702</v>
      </c>
      <c r="I1528" s="81">
        <v>264.82</v>
      </c>
      <c r="J1528" s="80" t="str">
        <f t="shared" si="171"/>
        <v>A</v>
      </c>
      <c r="K1528" s="78"/>
      <c r="L1528" s="79">
        <v>1983</v>
      </c>
      <c r="M1528" s="79" t="str" cm="1">
        <f t="array" ref="M1528">_xlfn.IFS(X1528="賃借施設","－",L1528&gt;=2006,"a",L1528&gt;=1986,"b",L1528&gt;=1976,"c",L1528&lt;=1975,"d")</f>
        <v>c</v>
      </c>
      <c r="N1528" s="79" t="str" cm="1">
        <f t="array" ref="N1528">_xlfn.IFS(X1528="賃借施設","－",L1528&gt;=2005,"a",L1528&gt;=1985,"b",L1528&gt;=1975,"c",L1528&lt;=1974,"d")</f>
        <v>c</v>
      </c>
      <c r="O1528" s="79" t="str">
        <f t="shared" si="172"/>
        <v/>
      </c>
      <c r="P1528" s="79" t="str">
        <f t="shared" si="173"/>
        <v>G</v>
      </c>
      <c r="Q1528" s="79" t="s">
        <v>1856</v>
      </c>
      <c r="R1528" s="79" t="s">
        <v>1807</v>
      </c>
      <c r="S1528" s="127" t="s">
        <v>24</v>
      </c>
      <c r="T1528" s="127" t="s">
        <v>316</v>
      </c>
      <c r="U1528" s="127" t="s">
        <v>243</v>
      </c>
      <c r="V1528" s="127" t="s">
        <v>1051</v>
      </c>
      <c r="W1528" s="116" t="s">
        <v>1774</v>
      </c>
      <c r="X1528" s="116" t="s">
        <v>1757</v>
      </c>
      <c r="Y1528" s="114">
        <v>97</v>
      </c>
      <c r="Z1528" s="127"/>
      <c r="AA1528" s="124"/>
      <c r="AB1528" s="126"/>
      <c r="AC1528" s="124"/>
      <c r="AD1528" s="124"/>
      <c r="AE1528" s="175"/>
      <c r="AF1528" s="175"/>
      <c r="AG1528" s="124"/>
      <c r="AH1528" s="124"/>
      <c r="AI1528" s="124"/>
      <c r="AJ1528" s="124"/>
      <c r="AK1528" s="124"/>
    </row>
    <row r="1529" spans="1:37" ht="26.25" customHeight="1">
      <c r="A1529" s="240">
        <f t="shared" si="170"/>
        <v>1524</v>
      </c>
      <c r="B1529" s="129" t="s">
        <v>442</v>
      </c>
      <c r="C1529" s="129" t="s">
        <v>442</v>
      </c>
      <c r="D1529" s="129" t="s">
        <v>442</v>
      </c>
      <c r="E1529" s="129" t="s">
        <v>285</v>
      </c>
      <c r="F1529" s="74">
        <f t="shared" si="174"/>
        <v>52</v>
      </c>
      <c r="G1529" s="13" t="s" ph="1">
        <v>3546</v>
      </c>
      <c r="H1529" s="126" t="s">
        <v>524</v>
      </c>
      <c r="I1529" s="81">
        <v>763.9</v>
      </c>
      <c r="J1529" s="80" t="str">
        <f t="shared" si="171"/>
        <v>B</v>
      </c>
      <c r="K1529" s="78"/>
      <c r="L1529" s="79">
        <v>1976</v>
      </c>
      <c r="M1529" s="79" t="str" cm="1">
        <f t="array" ref="M1529">_xlfn.IFS(X1529="賃借施設","－",L1529&gt;=2006,"a",L1529&gt;=1986,"b",L1529&gt;=1976,"c",L1529&lt;=1975,"d")</f>
        <v>c</v>
      </c>
      <c r="N1529" s="79" t="str" cm="1">
        <f t="array" ref="N1529">_xlfn.IFS(X1529="賃借施設","－",L1529&gt;=2005,"a",L1529&gt;=1985,"b",L1529&gt;=1975,"c",L1529&lt;=1974,"d")</f>
        <v>c</v>
      </c>
      <c r="O1529" s="79" t="str">
        <f t="shared" si="172"/>
        <v/>
      </c>
      <c r="P1529" s="79" t="str">
        <f t="shared" si="173"/>
        <v>H</v>
      </c>
      <c r="Q1529" s="79" t="s">
        <v>1856</v>
      </c>
      <c r="R1529" s="79" t="s">
        <v>1807</v>
      </c>
      <c r="S1529" s="127" t="s">
        <v>7</v>
      </c>
      <c r="T1529" s="127" t="s">
        <v>3798</v>
      </c>
      <c r="U1529" s="127" t="s">
        <v>3799</v>
      </c>
      <c r="V1529" s="127" t="s">
        <v>1880</v>
      </c>
      <c r="W1529" s="116" t="s">
        <v>1775</v>
      </c>
      <c r="X1529" s="116" t="s">
        <v>1757</v>
      </c>
      <c r="Y1529" s="114">
        <v>42</v>
      </c>
      <c r="Z1529" s="127"/>
      <c r="AA1529" s="124"/>
      <c r="AB1529" s="126"/>
      <c r="AC1529" s="124"/>
      <c r="AD1529" s="124"/>
      <c r="AE1529" s="175"/>
      <c r="AF1529" s="175"/>
      <c r="AG1529" s="124"/>
      <c r="AH1529" s="124"/>
      <c r="AI1529" s="124"/>
      <c r="AJ1529" s="124"/>
      <c r="AK1529" s="124"/>
    </row>
    <row r="1530" spans="1:37" s="25" customFormat="1" ht="26.25" customHeight="1">
      <c r="A1530" s="240">
        <f t="shared" si="170"/>
        <v>1525</v>
      </c>
      <c r="B1530" s="129" t="s">
        <v>442</v>
      </c>
      <c r="C1530" s="129" t="s">
        <v>442</v>
      </c>
      <c r="D1530" s="129" t="s">
        <v>442</v>
      </c>
      <c r="E1530" s="129" t="s">
        <v>285</v>
      </c>
      <c r="F1530" s="74">
        <f t="shared" si="174"/>
        <v>53</v>
      </c>
      <c r="G1530" s="13" t="s" ph="1">
        <v>3547</v>
      </c>
      <c r="H1530" s="126" t="s">
        <v>893</v>
      </c>
      <c r="I1530" s="81">
        <v>104.02</v>
      </c>
      <c r="J1530" s="80" t="str">
        <f t="shared" si="171"/>
        <v>A</v>
      </c>
      <c r="K1530" s="78"/>
      <c r="L1530" s="79">
        <v>1977</v>
      </c>
      <c r="M1530" s="79" t="str" cm="1">
        <f t="array" ref="M1530">_xlfn.IFS(X1530="賃借施設","－",L1530&gt;=2006,"a",L1530&gt;=1986,"b",L1530&gt;=1976,"c",L1530&lt;=1975,"d")</f>
        <v>c</v>
      </c>
      <c r="N1530" s="79" t="str" cm="1">
        <f t="array" ref="N1530">_xlfn.IFS(X1530="賃借施設","－",L1530&gt;=2005,"a",L1530&gt;=1985,"b",L1530&gt;=1975,"c",L1530&lt;=1974,"d")</f>
        <v>c</v>
      </c>
      <c r="O1530" s="79" t="str">
        <f t="shared" si="172"/>
        <v/>
      </c>
      <c r="P1530" s="79" t="str">
        <f t="shared" si="173"/>
        <v>G</v>
      </c>
      <c r="Q1530" s="79" t="s">
        <v>1856</v>
      </c>
      <c r="R1530" s="79" t="s">
        <v>1807</v>
      </c>
      <c r="S1530" s="127" t="s">
        <v>7</v>
      </c>
      <c r="T1530" s="127" t="s">
        <v>326</v>
      </c>
      <c r="U1530" s="127" t="s">
        <v>1965</v>
      </c>
      <c r="V1530" s="127" t="s">
        <v>376</v>
      </c>
      <c r="W1530" s="116" t="s">
        <v>1775</v>
      </c>
      <c r="X1530" s="116" t="s">
        <v>1757</v>
      </c>
      <c r="Y1530" s="114">
        <v>43</v>
      </c>
      <c r="Z1530" s="127"/>
      <c r="AA1530" s="124"/>
      <c r="AB1530" s="126"/>
      <c r="AC1530" s="124"/>
      <c r="AD1530" s="124"/>
      <c r="AE1530" s="175"/>
      <c r="AF1530" s="175"/>
      <c r="AG1530" s="124"/>
      <c r="AH1530" s="124"/>
      <c r="AI1530" s="124"/>
      <c r="AJ1530" s="124"/>
      <c r="AK1530" s="124"/>
    </row>
    <row r="1531" spans="1:37" ht="26.25" customHeight="1">
      <c r="A1531" s="240">
        <f t="shared" si="170"/>
        <v>1526</v>
      </c>
      <c r="B1531" s="129" t="s">
        <v>442</v>
      </c>
      <c r="C1531" s="129" t="s">
        <v>442</v>
      </c>
      <c r="D1531" s="129" t="s">
        <v>442</v>
      </c>
      <c r="E1531" s="129" t="s">
        <v>285</v>
      </c>
      <c r="F1531" s="74">
        <f t="shared" si="174"/>
        <v>54</v>
      </c>
      <c r="G1531" s="13" t="s" ph="1">
        <v>3548</v>
      </c>
      <c r="H1531" s="126" t="s">
        <v>1630</v>
      </c>
      <c r="I1531" s="81">
        <v>1822.5</v>
      </c>
      <c r="J1531" s="80" t="str">
        <f t="shared" si="171"/>
        <v>B</v>
      </c>
      <c r="K1531" s="78"/>
      <c r="L1531" s="79">
        <v>1972</v>
      </c>
      <c r="M1531" s="79" t="str" cm="1">
        <f t="array" ref="M1531">_xlfn.IFS(X1531="賃借施設","－",L1531&gt;=2006,"a",L1531&gt;=1986,"b",L1531&gt;=1976,"c",L1531&lt;=1975,"d")</f>
        <v>d</v>
      </c>
      <c r="N1531" s="79" t="str" cm="1">
        <f t="array" ref="N1531">_xlfn.IFS(X1531="賃借施設","－",L1531&gt;=2005,"a",L1531&gt;=1985,"b",L1531&gt;=1975,"c",L1531&lt;=1974,"d")</f>
        <v>d</v>
      </c>
      <c r="O1531" s="79" t="str">
        <f t="shared" si="172"/>
        <v/>
      </c>
      <c r="P1531" s="79" t="str">
        <f t="shared" si="173"/>
        <v>K</v>
      </c>
      <c r="Q1531" s="79" t="s">
        <v>1864</v>
      </c>
      <c r="R1531" s="79" t="s">
        <v>1807</v>
      </c>
      <c r="S1531" s="127" t="s">
        <v>39</v>
      </c>
      <c r="T1531" s="127" t="s">
        <v>1541</v>
      </c>
      <c r="U1531" s="127" t="s">
        <v>234</v>
      </c>
      <c r="V1531" s="127" t="s">
        <v>1545</v>
      </c>
      <c r="W1531" s="116" t="s">
        <v>1775</v>
      </c>
      <c r="X1531" s="116" t="s">
        <v>1757</v>
      </c>
      <c r="Y1531" s="114">
        <v>44</v>
      </c>
      <c r="Z1531" s="127"/>
      <c r="AA1531" s="128"/>
      <c r="AB1531" s="126"/>
      <c r="AC1531" s="128" t="s">
        <v>1895</v>
      </c>
      <c r="AD1531" s="128"/>
      <c r="AE1531" s="174"/>
      <c r="AF1531" s="174"/>
      <c r="AG1531" s="128"/>
      <c r="AH1531" s="128"/>
      <c r="AI1531" s="128"/>
      <c r="AJ1531" s="128"/>
      <c r="AK1531" s="128"/>
    </row>
    <row r="1532" spans="1:37" s="25" customFormat="1" ht="26.25" customHeight="1">
      <c r="A1532" s="240">
        <f t="shared" si="170"/>
        <v>1527</v>
      </c>
      <c r="B1532" s="129" t="s">
        <v>442</v>
      </c>
      <c r="C1532" s="129" t="s">
        <v>442</v>
      </c>
      <c r="D1532" s="129" t="s">
        <v>442</v>
      </c>
      <c r="E1532" s="129" t="s">
        <v>285</v>
      </c>
      <c r="F1532" s="74">
        <f t="shared" si="174"/>
        <v>55</v>
      </c>
      <c r="G1532" s="13" t="s" ph="1">
        <v>3549</v>
      </c>
      <c r="H1532" s="126" t="s">
        <v>894</v>
      </c>
      <c r="I1532" s="81">
        <v>102.06</v>
      </c>
      <c r="J1532" s="80" t="str">
        <f t="shared" si="171"/>
        <v>A</v>
      </c>
      <c r="K1532" s="78"/>
      <c r="L1532" s="79">
        <v>1976</v>
      </c>
      <c r="M1532" s="79" t="str" cm="1">
        <f t="array" ref="M1532">_xlfn.IFS(X1532="賃借施設","－",L1532&gt;=2006,"a",L1532&gt;=1986,"b",L1532&gt;=1976,"c",L1532&lt;=1975,"d")</f>
        <v>c</v>
      </c>
      <c r="N1532" s="79" t="str" cm="1">
        <f t="array" ref="N1532">_xlfn.IFS(X1532="賃借施設","－",L1532&gt;=2005,"a",L1532&gt;=1985,"b",L1532&gt;=1975,"c",L1532&lt;=1974,"d")</f>
        <v>c</v>
      </c>
      <c r="O1532" s="79" t="str">
        <f t="shared" si="172"/>
        <v/>
      </c>
      <c r="P1532" s="79" t="str">
        <f t="shared" si="173"/>
        <v>G</v>
      </c>
      <c r="Q1532" s="79" t="s">
        <v>1861</v>
      </c>
      <c r="R1532" s="79" t="s">
        <v>1807</v>
      </c>
      <c r="S1532" s="127" t="s">
        <v>7</v>
      </c>
      <c r="T1532" s="127" t="s">
        <v>326</v>
      </c>
      <c r="U1532" s="127" t="s">
        <v>1965</v>
      </c>
      <c r="V1532" s="127" t="s">
        <v>376</v>
      </c>
      <c r="W1532" s="116" t="s">
        <v>1776</v>
      </c>
      <c r="X1532" s="116" t="s">
        <v>1757</v>
      </c>
      <c r="Y1532" s="114">
        <v>41</v>
      </c>
      <c r="Z1532" s="127"/>
      <c r="AA1532" s="124"/>
      <c r="AB1532" s="126"/>
      <c r="AC1532" s="124"/>
      <c r="AD1532" s="124"/>
      <c r="AE1532" s="175"/>
      <c r="AF1532" s="175"/>
      <c r="AG1532" s="124"/>
      <c r="AH1532" s="124"/>
      <c r="AI1532" s="124"/>
      <c r="AJ1532" s="124"/>
      <c r="AK1532" s="124"/>
    </row>
    <row r="1533" spans="1:37" s="25" customFormat="1" ht="26.25" customHeight="1">
      <c r="A1533" s="240">
        <f t="shared" si="170"/>
        <v>1528</v>
      </c>
      <c r="B1533" s="129" t="s">
        <v>442</v>
      </c>
      <c r="C1533" s="129" t="s">
        <v>442</v>
      </c>
      <c r="D1533" s="129" t="s">
        <v>442</v>
      </c>
      <c r="E1533" s="129" t="s">
        <v>285</v>
      </c>
      <c r="F1533" s="74">
        <f t="shared" si="174"/>
        <v>56</v>
      </c>
      <c r="G1533" s="13" t="s" ph="1">
        <v>3550</v>
      </c>
      <c r="H1533" s="126" t="s">
        <v>895</v>
      </c>
      <c r="I1533" s="81">
        <v>102.72</v>
      </c>
      <c r="J1533" s="80" t="str">
        <f t="shared" si="171"/>
        <v>A</v>
      </c>
      <c r="K1533" s="78"/>
      <c r="L1533" s="79">
        <v>1978</v>
      </c>
      <c r="M1533" s="79" t="str" cm="1">
        <f t="array" ref="M1533">_xlfn.IFS(X1533="賃借施設","－",L1533&gt;=2006,"a",L1533&gt;=1986,"b",L1533&gt;=1976,"c",L1533&lt;=1975,"d")</f>
        <v>c</v>
      </c>
      <c r="N1533" s="79" t="str" cm="1">
        <f t="array" ref="N1533">_xlfn.IFS(X1533="賃借施設","－",L1533&gt;=2005,"a",L1533&gt;=1985,"b",L1533&gt;=1975,"c",L1533&lt;=1974,"d")</f>
        <v>c</v>
      </c>
      <c r="O1533" s="79" t="str">
        <f t="shared" si="172"/>
        <v/>
      </c>
      <c r="P1533" s="79" t="str">
        <f t="shared" si="173"/>
        <v>G</v>
      </c>
      <c r="Q1533" s="79" t="s">
        <v>1856</v>
      </c>
      <c r="R1533" s="79" t="s">
        <v>1807</v>
      </c>
      <c r="S1533" s="127" t="s">
        <v>7</v>
      </c>
      <c r="T1533" s="127" t="s">
        <v>326</v>
      </c>
      <c r="U1533" s="127" t="s">
        <v>1965</v>
      </c>
      <c r="V1533" s="127" t="s">
        <v>376</v>
      </c>
      <c r="W1533" s="116" t="s">
        <v>1776</v>
      </c>
      <c r="X1533" s="116" t="s">
        <v>1757</v>
      </c>
      <c r="Y1533" s="114">
        <v>42</v>
      </c>
      <c r="Z1533" s="127"/>
      <c r="AA1533" s="124"/>
      <c r="AB1533" s="126"/>
      <c r="AC1533" s="124"/>
      <c r="AD1533" s="124"/>
      <c r="AE1533" s="175"/>
      <c r="AF1533" s="175"/>
      <c r="AG1533" s="124"/>
      <c r="AH1533" s="124"/>
      <c r="AI1533" s="124"/>
      <c r="AJ1533" s="124"/>
      <c r="AK1533" s="124"/>
    </row>
    <row r="1534" spans="1:37" ht="26.25" customHeight="1">
      <c r="A1534" s="240">
        <f t="shared" si="170"/>
        <v>1529</v>
      </c>
      <c r="B1534" s="129" t="s">
        <v>442</v>
      </c>
      <c r="C1534" s="129" t="s">
        <v>442</v>
      </c>
      <c r="D1534" s="129" t="s">
        <v>442</v>
      </c>
      <c r="E1534" s="129" t="s">
        <v>285</v>
      </c>
      <c r="F1534" s="74">
        <f t="shared" si="174"/>
        <v>57</v>
      </c>
      <c r="G1534" s="13" t="s" ph="1">
        <v>3551</v>
      </c>
      <c r="H1534" s="126" t="s">
        <v>1631</v>
      </c>
      <c r="I1534" s="81">
        <v>422.19</v>
      </c>
      <c r="J1534" s="80" t="str">
        <f t="shared" si="171"/>
        <v>A</v>
      </c>
      <c r="K1534" s="78"/>
      <c r="L1534" s="79">
        <v>1972</v>
      </c>
      <c r="M1534" s="79" t="str" cm="1">
        <f t="array" ref="M1534">_xlfn.IFS(X1534="賃借施設","－",L1534&gt;=2006,"a",L1534&gt;=1986,"b",L1534&gt;=1976,"c",L1534&lt;=1975,"d")</f>
        <v>d</v>
      </c>
      <c r="N1534" s="79" t="str" cm="1">
        <f t="array" ref="N1534">_xlfn.IFS(X1534="賃借施設","－",L1534&gt;=2005,"a",L1534&gt;=1985,"b",L1534&gt;=1975,"c",L1534&lt;=1974,"d")</f>
        <v>d</v>
      </c>
      <c r="O1534" s="79" t="str">
        <f t="shared" si="172"/>
        <v/>
      </c>
      <c r="P1534" s="79" t="str">
        <f t="shared" si="173"/>
        <v>J</v>
      </c>
      <c r="Q1534" s="79" t="s">
        <v>1864</v>
      </c>
      <c r="R1534" s="79" t="s">
        <v>1807</v>
      </c>
      <c r="S1534" s="127" t="s">
        <v>39</v>
      </c>
      <c r="T1534" s="127" t="s">
        <v>335</v>
      </c>
      <c r="U1534" s="127" t="s">
        <v>1984</v>
      </c>
      <c r="V1534" s="127" t="s">
        <v>1552</v>
      </c>
      <c r="W1534" s="116" t="s">
        <v>1776</v>
      </c>
      <c r="X1534" s="116" t="s">
        <v>1757</v>
      </c>
      <c r="Y1534" s="114">
        <v>43</v>
      </c>
      <c r="Z1534" s="127"/>
      <c r="AA1534" s="124"/>
      <c r="AB1534" s="126"/>
      <c r="AC1534" s="124"/>
      <c r="AD1534" s="124"/>
      <c r="AE1534" s="175"/>
      <c r="AF1534" s="175"/>
      <c r="AG1534" s="124"/>
      <c r="AH1534" s="124"/>
      <c r="AI1534" s="124"/>
      <c r="AJ1534" s="124"/>
      <c r="AK1534" s="124"/>
    </row>
    <row r="1535" spans="1:37" ht="26.25" customHeight="1">
      <c r="A1535" s="240">
        <f t="shared" si="170"/>
        <v>1530</v>
      </c>
      <c r="B1535" s="129" t="s">
        <v>442</v>
      </c>
      <c r="C1535" s="129" t="s">
        <v>442</v>
      </c>
      <c r="D1535" s="129" t="s">
        <v>442</v>
      </c>
      <c r="E1535" s="129" t="s">
        <v>285</v>
      </c>
      <c r="F1535" s="74">
        <f t="shared" si="174"/>
        <v>58</v>
      </c>
      <c r="G1535" s="13" t="s" ph="1">
        <v>3552</v>
      </c>
      <c r="H1535" s="126" t="s">
        <v>924</v>
      </c>
      <c r="I1535" s="81">
        <v>363</v>
      </c>
      <c r="J1535" s="80" t="str">
        <f t="shared" si="171"/>
        <v>A</v>
      </c>
      <c r="K1535" s="78"/>
      <c r="L1535" s="79">
        <v>1979</v>
      </c>
      <c r="M1535" s="79" t="str" cm="1">
        <f t="array" ref="M1535">_xlfn.IFS(X1535="賃借施設","－",L1535&gt;=2006,"a",L1535&gt;=1986,"b",L1535&gt;=1976,"c",L1535&lt;=1975,"d")</f>
        <v>c</v>
      </c>
      <c r="N1535" s="79" t="str" cm="1">
        <f t="array" ref="N1535">_xlfn.IFS(X1535="賃借施設","－",L1535&gt;=2005,"a",L1535&gt;=1985,"b",L1535&gt;=1975,"c",L1535&lt;=1974,"d")</f>
        <v>c</v>
      </c>
      <c r="O1535" s="79" t="str">
        <f t="shared" si="172"/>
        <v/>
      </c>
      <c r="P1535" s="79" t="str">
        <f t="shared" si="173"/>
        <v>G</v>
      </c>
      <c r="Q1535" s="79" t="s">
        <v>1865</v>
      </c>
      <c r="R1535" s="79" t="s">
        <v>1807</v>
      </c>
      <c r="S1535" s="127" t="s">
        <v>28</v>
      </c>
      <c r="T1535" s="127" t="s">
        <v>338</v>
      </c>
      <c r="U1535" s="127" t="s">
        <v>244</v>
      </c>
      <c r="V1535" s="127" t="s">
        <v>431</v>
      </c>
      <c r="W1535" s="116" t="s">
        <v>1776</v>
      </c>
      <c r="X1535" s="116" t="s">
        <v>1757</v>
      </c>
      <c r="Y1535" s="114">
        <v>45</v>
      </c>
      <c r="Z1535" s="127"/>
      <c r="AA1535" s="124"/>
      <c r="AB1535" s="126"/>
      <c r="AC1535" s="124"/>
      <c r="AD1535" s="124"/>
      <c r="AE1535" s="175"/>
      <c r="AF1535" s="175"/>
      <c r="AG1535" s="124"/>
      <c r="AH1535" s="124"/>
      <c r="AI1535" s="124"/>
      <c r="AJ1535" s="124"/>
      <c r="AK1535" s="124"/>
    </row>
    <row r="1536" spans="1:37" s="68" customFormat="1" ht="26.25" customHeight="1">
      <c r="A1536" s="240">
        <f t="shared" si="170"/>
        <v>1531</v>
      </c>
      <c r="B1536" s="129" t="s">
        <v>1988</v>
      </c>
      <c r="C1536" s="129" t="s">
        <v>1988</v>
      </c>
      <c r="D1536" s="129" t="s">
        <v>1988</v>
      </c>
      <c r="E1536" s="129" t="s">
        <v>1988</v>
      </c>
      <c r="F1536" s="74">
        <f t="shared" si="174"/>
        <v>59</v>
      </c>
      <c r="G1536" s="13" t="s" ph="1">
        <v>3796</v>
      </c>
      <c r="H1536" s="126" t="s">
        <v>2063</v>
      </c>
      <c r="I1536" s="81">
        <v>6463.72</v>
      </c>
      <c r="J1536" s="80" t="str">
        <f t="shared" si="171"/>
        <v>C</v>
      </c>
      <c r="K1536" s="78" t="s">
        <v>1895</v>
      </c>
      <c r="L1536" s="79">
        <v>1995</v>
      </c>
      <c r="M1536" s="79" t="str" cm="1">
        <f t="array" ref="M1536">_xlfn.IFS(X1536="賃借施設","－",L1536&gt;=2006,"a",L1536&gt;=1986,"b",L1536&gt;=1976,"c",L1536&lt;=1975,"d")</f>
        <v>b</v>
      </c>
      <c r="N1536" s="79" t="str" cm="1">
        <f t="array" ref="N1536">_xlfn.IFS(X1536="賃借施設","－",L1536&gt;=2005,"a",L1536&gt;=1985,"b",L1536&gt;=1975,"c",L1536&lt;=1974,"d")</f>
        <v>b</v>
      </c>
      <c r="O1536" s="79" t="str">
        <f t="shared" si="172"/>
        <v/>
      </c>
      <c r="P1536" s="79" t="str">
        <f t="shared" si="173"/>
        <v>F</v>
      </c>
      <c r="Q1536" s="79" t="s">
        <v>3792</v>
      </c>
      <c r="R1536" s="79" t="s">
        <v>1968</v>
      </c>
      <c r="S1536" s="127" t="s">
        <v>2064</v>
      </c>
      <c r="T1536" s="124" t="s">
        <v>2041</v>
      </c>
      <c r="U1536" s="127" t="s">
        <v>2065</v>
      </c>
      <c r="V1536" s="124" t="s">
        <v>2041</v>
      </c>
      <c r="W1536" s="116" t="s">
        <v>1990</v>
      </c>
      <c r="X1536" s="116" t="s">
        <v>1903</v>
      </c>
      <c r="Y1536" s="114">
        <v>47</v>
      </c>
      <c r="Z1536" s="126"/>
      <c r="AA1536" s="128"/>
      <c r="AB1536" s="128"/>
      <c r="AC1536" s="128"/>
      <c r="AD1536" s="128"/>
      <c r="AE1536" s="174"/>
      <c r="AF1536" s="174"/>
      <c r="AG1536" s="128"/>
      <c r="AH1536" s="128"/>
      <c r="AI1536" s="128"/>
      <c r="AJ1536" s="128"/>
      <c r="AK1536" s="128"/>
    </row>
    <row r="1537" spans="1:37" s="68" customFormat="1" ht="26.25" customHeight="1">
      <c r="A1537" s="240">
        <f t="shared" si="170"/>
        <v>1532</v>
      </c>
      <c r="B1537" s="129" t="s">
        <v>1988</v>
      </c>
      <c r="C1537" s="129" t="s">
        <v>1988</v>
      </c>
      <c r="D1537" s="129" t="s">
        <v>1988</v>
      </c>
      <c r="E1537" s="129" t="s">
        <v>1988</v>
      </c>
      <c r="F1537" s="74">
        <f t="shared" si="174"/>
        <v>60</v>
      </c>
      <c r="G1537" s="13" t="s" ph="1">
        <v>3793</v>
      </c>
      <c r="H1537" s="126" t="s">
        <v>2066</v>
      </c>
      <c r="I1537" s="81">
        <v>5888.72</v>
      </c>
      <c r="J1537" s="80" t="str">
        <f t="shared" si="171"/>
        <v>C</v>
      </c>
      <c r="K1537" s="78" t="s">
        <v>1895</v>
      </c>
      <c r="L1537" s="79">
        <v>1989</v>
      </c>
      <c r="M1537" s="79" t="str" cm="1">
        <f t="array" ref="M1537">_xlfn.IFS(X1537="賃借施設","－",L1537&gt;=2006,"a",L1537&gt;=1986,"b",L1537&gt;=1976,"c",L1537&lt;=1975,"d")</f>
        <v>b</v>
      </c>
      <c r="N1537" s="79" t="str" cm="1">
        <f t="array" ref="N1537">_xlfn.IFS(X1537="賃借施設","－",L1537&gt;=2005,"a",L1537&gt;=1985,"b",L1537&gt;=1975,"c",L1537&lt;=1974,"d")</f>
        <v>b</v>
      </c>
      <c r="O1537" s="79" t="str">
        <f t="shared" si="172"/>
        <v/>
      </c>
      <c r="P1537" s="79" t="str">
        <f t="shared" si="173"/>
        <v>F</v>
      </c>
      <c r="Q1537" s="79" t="s">
        <v>1927</v>
      </c>
      <c r="R1537" s="79" t="s">
        <v>1968</v>
      </c>
      <c r="S1537" s="127" t="s">
        <v>2064</v>
      </c>
      <c r="T1537" s="124" t="s">
        <v>2041</v>
      </c>
      <c r="U1537" s="127" t="s">
        <v>2065</v>
      </c>
      <c r="V1537" s="124" t="s">
        <v>2041</v>
      </c>
      <c r="W1537" s="116" t="s">
        <v>1990</v>
      </c>
      <c r="X1537" s="116" t="s">
        <v>1903</v>
      </c>
      <c r="Y1537" s="114">
        <v>48</v>
      </c>
      <c r="Z1537" s="126"/>
      <c r="AA1537" s="128"/>
      <c r="AB1537" s="128"/>
      <c r="AC1537" s="128"/>
      <c r="AD1537" s="128"/>
      <c r="AE1537" s="174"/>
      <c r="AF1537" s="174"/>
      <c r="AG1537" s="128"/>
      <c r="AH1537" s="128"/>
      <c r="AI1537" s="128"/>
      <c r="AJ1537" s="128"/>
      <c r="AK1537" s="128"/>
    </row>
    <row r="1538" spans="1:37" s="68" customFormat="1" ht="26.25" customHeight="1">
      <c r="A1538" s="240">
        <f t="shared" si="170"/>
        <v>1533</v>
      </c>
      <c r="B1538" s="129" t="s">
        <v>1988</v>
      </c>
      <c r="C1538" s="129" t="s">
        <v>1988</v>
      </c>
      <c r="D1538" s="129" t="s">
        <v>1988</v>
      </c>
      <c r="E1538" s="129" t="s">
        <v>1988</v>
      </c>
      <c r="F1538" s="74">
        <f t="shared" si="174"/>
        <v>61</v>
      </c>
      <c r="G1538" s="13" t="s" ph="1">
        <v>3794</v>
      </c>
      <c r="H1538" s="126" t="s">
        <v>2067</v>
      </c>
      <c r="I1538" s="81">
        <v>4229.75</v>
      </c>
      <c r="J1538" s="80" t="str">
        <f t="shared" si="171"/>
        <v>C</v>
      </c>
      <c r="K1538" s="78" t="s">
        <v>1895</v>
      </c>
      <c r="L1538" s="79">
        <v>1980</v>
      </c>
      <c r="M1538" s="79" t="str" cm="1">
        <f t="array" ref="M1538">_xlfn.IFS(X1538="賃借施設","－",L1538&gt;=2006,"a",L1538&gt;=1986,"b",L1538&gt;=1976,"c",L1538&lt;=1975,"d")</f>
        <v>c</v>
      </c>
      <c r="N1538" s="79" t="str" cm="1">
        <f t="array" ref="N1538">_xlfn.IFS(X1538="賃借施設","－",L1538&gt;=2005,"a",L1538&gt;=1985,"b",L1538&gt;=1975,"c",L1538&lt;=1974,"d")</f>
        <v>c</v>
      </c>
      <c r="O1538" s="79" t="str">
        <f t="shared" si="172"/>
        <v/>
      </c>
      <c r="P1538" s="79" t="str">
        <f t="shared" si="173"/>
        <v>I</v>
      </c>
      <c r="Q1538" s="79" t="s">
        <v>1927</v>
      </c>
      <c r="R1538" s="79" t="s">
        <v>1968</v>
      </c>
      <c r="S1538" s="127" t="s">
        <v>2064</v>
      </c>
      <c r="T1538" s="124" t="s">
        <v>2041</v>
      </c>
      <c r="U1538" s="127" t="s">
        <v>2065</v>
      </c>
      <c r="V1538" s="124" t="s">
        <v>2041</v>
      </c>
      <c r="W1538" s="116" t="s">
        <v>1990</v>
      </c>
      <c r="X1538" s="116" t="s">
        <v>1903</v>
      </c>
      <c r="Y1538" s="114">
        <v>49</v>
      </c>
      <c r="Z1538" s="126"/>
      <c r="AA1538" s="128"/>
      <c r="AB1538" s="128"/>
      <c r="AC1538" s="128"/>
      <c r="AD1538" s="128"/>
      <c r="AE1538" s="174"/>
      <c r="AF1538" s="174"/>
      <c r="AG1538" s="128"/>
      <c r="AH1538" s="128"/>
      <c r="AI1538" s="128"/>
      <c r="AJ1538" s="128"/>
      <c r="AK1538" s="128"/>
    </row>
    <row r="1539" spans="1:37" s="68" customFormat="1" ht="26.25" customHeight="1">
      <c r="A1539" s="240">
        <f t="shared" si="170"/>
        <v>1534</v>
      </c>
      <c r="B1539" s="129" t="s">
        <v>1988</v>
      </c>
      <c r="C1539" s="129" t="s">
        <v>1988</v>
      </c>
      <c r="D1539" s="129" t="s">
        <v>1988</v>
      </c>
      <c r="E1539" s="129" t="s">
        <v>1988</v>
      </c>
      <c r="F1539" s="74">
        <f t="shared" si="174"/>
        <v>62</v>
      </c>
      <c r="G1539" s="13" t="s" ph="1">
        <v>3795</v>
      </c>
      <c r="H1539" s="126" t="s">
        <v>2068</v>
      </c>
      <c r="I1539" s="81">
        <v>5680.63</v>
      </c>
      <c r="J1539" s="80" t="str">
        <f t="shared" si="171"/>
        <v>C</v>
      </c>
      <c r="K1539" s="78" t="s">
        <v>1895</v>
      </c>
      <c r="L1539" s="79">
        <v>1995</v>
      </c>
      <c r="M1539" s="79" t="str" cm="1">
        <f t="array" ref="M1539">_xlfn.IFS(X1539="賃借施設","－",L1539&gt;=2006,"a",L1539&gt;=1986,"b",L1539&gt;=1976,"c",L1539&lt;=1975,"d")</f>
        <v>b</v>
      </c>
      <c r="N1539" s="79" t="str" cm="1">
        <f t="array" ref="N1539">_xlfn.IFS(X1539="賃借施設","－",L1539&gt;=2005,"a",L1539&gt;=1985,"b",L1539&gt;=1975,"c",L1539&lt;=1974,"d")</f>
        <v>b</v>
      </c>
      <c r="O1539" s="79" t="str">
        <f t="shared" si="172"/>
        <v/>
      </c>
      <c r="P1539" s="79" t="str">
        <f t="shared" si="173"/>
        <v>F</v>
      </c>
      <c r="Q1539" s="79" t="s">
        <v>1927</v>
      </c>
      <c r="R1539" s="79" t="s">
        <v>1968</v>
      </c>
      <c r="S1539" s="127" t="s">
        <v>2064</v>
      </c>
      <c r="T1539" s="124" t="s">
        <v>2041</v>
      </c>
      <c r="U1539" s="127" t="s">
        <v>2065</v>
      </c>
      <c r="V1539" s="124" t="s">
        <v>2041</v>
      </c>
      <c r="W1539" s="116" t="s">
        <v>1990</v>
      </c>
      <c r="X1539" s="116" t="s">
        <v>1903</v>
      </c>
      <c r="Y1539" s="114">
        <v>50</v>
      </c>
      <c r="Z1539" s="126"/>
      <c r="AA1539" s="128"/>
      <c r="AB1539" s="128"/>
      <c r="AC1539" s="128"/>
      <c r="AD1539" s="128"/>
      <c r="AE1539" s="174"/>
      <c r="AF1539" s="174"/>
      <c r="AG1539" s="128"/>
      <c r="AH1539" s="128"/>
      <c r="AI1539" s="128"/>
      <c r="AJ1539" s="128"/>
      <c r="AK1539" s="128"/>
    </row>
    <row r="1540" spans="1:37" s="25" customFormat="1" ht="26.25" customHeight="1">
      <c r="A1540" s="240">
        <f t="shared" si="170"/>
        <v>1535</v>
      </c>
      <c r="B1540" s="129" t="s">
        <v>442</v>
      </c>
      <c r="C1540" s="129" t="s">
        <v>442</v>
      </c>
      <c r="D1540" s="129" t="s">
        <v>442</v>
      </c>
      <c r="E1540" s="129" t="s">
        <v>285</v>
      </c>
      <c r="F1540" s="74">
        <f t="shared" si="174"/>
        <v>63</v>
      </c>
      <c r="G1540" s="13" t="s" ph="1">
        <v>3553</v>
      </c>
      <c r="H1540" s="126" t="s">
        <v>896</v>
      </c>
      <c r="I1540" s="81">
        <v>669.97</v>
      </c>
      <c r="J1540" s="80" t="str">
        <f t="shared" si="171"/>
        <v>B</v>
      </c>
      <c r="K1540" s="78"/>
      <c r="L1540" s="79">
        <v>1980</v>
      </c>
      <c r="M1540" s="79" t="str" cm="1">
        <f t="array" ref="M1540">_xlfn.IFS(X1540="賃借施設","－",L1540&gt;=2006,"a",L1540&gt;=1986,"b",L1540&gt;=1976,"c",L1540&lt;=1975,"d")</f>
        <v>c</v>
      </c>
      <c r="N1540" s="79" t="str" cm="1">
        <f t="array" ref="N1540">_xlfn.IFS(X1540="賃借施設","－",L1540&gt;=2005,"a",L1540&gt;=1985,"b",L1540&gt;=1975,"c",L1540&lt;=1974,"d")</f>
        <v>c</v>
      </c>
      <c r="O1540" s="79" t="str">
        <f t="shared" si="172"/>
        <v/>
      </c>
      <c r="P1540" s="79" t="str">
        <f t="shared" si="173"/>
        <v>H</v>
      </c>
      <c r="Q1540" s="79" t="s">
        <v>1861</v>
      </c>
      <c r="R1540" s="79" t="s">
        <v>1807</v>
      </c>
      <c r="S1540" s="127" t="s">
        <v>7</v>
      </c>
      <c r="T1540" s="127" t="s">
        <v>326</v>
      </c>
      <c r="U1540" s="127" t="s">
        <v>1965</v>
      </c>
      <c r="V1540" s="127" t="s">
        <v>376</v>
      </c>
      <c r="W1540" s="116" t="s">
        <v>1777</v>
      </c>
      <c r="X1540" s="116" t="s">
        <v>1757</v>
      </c>
      <c r="Y1540" s="114">
        <v>56</v>
      </c>
      <c r="Z1540" s="127"/>
      <c r="AA1540" s="124"/>
      <c r="AB1540" s="126"/>
      <c r="AC1540" s="124"/>
      <c r="AD1540" s="124"/>
      <c r="AE1540" s="175"/>
      <c r="AF1540" s="175"/>
      <c r="AG1540" s="124"/>
      <c r="AH1540" s="124"/>
      <c r="AI1540" s="124"/>
      <c r="AJ1540" s="124"/>
      <c r="AK1540" s="124"/>
    </row>
    <row r="1541" spans="1:37" ht="26.25" customHeight="1">
      <c r="A1541" s="240">
        <f t="shared" si="170"/>
        <v>1536</v>
      </c>
      <c r="B1541" s="129" t="s">
        <v>442</v>
      </c>
      <c r="C1541" s="129" t="s">
        <v>442</v>
      </c>
      <c r="D1541" s="129" t="s">
        <v>442</v>
      </c>
      <c r="E1541" s="129" t="s">
        <v>285</v>
      </c>
      <c r="F1541" s="74">
        <f t="shared" si="174"/>
        <v>64</v>
      </c>
      <c r="G1541" s="13" t="s" ph="1">
        <v>3554</v>
      </c>
      <c r="H1541" s="126" t="s">
        <v>897</v>
      </c>
      <c r="I1541" s="81">
        <v>85.01</v>
      </c>
      <c r="J1541" s="80" t="str">
        <f t="shared" si="171"/>
        <v>A</v>
      </c>
      <c r="K1541" s="78"/>
      <c r="L1541" s="79">
        <v>1981</v>
      </c>
      <c r="M1541" s="79" t="str" cm="1">
        <f t="array" ref="M1541">_xlfn.IFS(X1541="賃借施設","－",L1541&gt;=2006,"a",L1541&gt;=1986,"b",L1541&gt;=1976,"c",L1541&lt;=1975,"d")</f>
        <v>c</v>
      </c>
      <c r="N1541" s="79" t="str" cm="1">
        <f t="array" ref="N1541">_xlfn.IFS(X1541="賃借施設","－",L1541&gt;=2005,"a",L1541&gt;=1985,"b",L1541&gt;=1975,"c",L1541&lt;=1974,"d")</f>
        <v>c</v>
      </c>
      <c r="O1541" s="79" t="str">
        <f t="shared" si="172"/>
        <v/>
      </c>
      <c r="P1541" s="79" t="str">
        <f t="shared" si="173"/>
        <v>G</v>
      </c>
      <c r="Q1541" s="79" t="s">
        <v>1861</v>
      </c>
      <c r="R1541" s="79" t="s">
        <v>1807</v>
      </c>
      <c r="S1541" s="127" t="s">
        <v>7</v>
      </c>
      <c r="T1541" s="127" t="s">
        <v>324</v>
      </c>
      <c r="U1541" s="127" t="s">
        <v>360</v>
      </c>
      <c r="V1541" s="127" t="s">
        <v>357</v>
      </c>
      <c r="W1541" s="116" t="s">
        <v>1777</v>
      </c>
      <c r="X1541" s="116" t="s">
        <v>1757</v>
      </c>
      <c r="Y1541" s="114">
        <v>57</v>
      </c>
      <c r="Z1541" s="127"/>
      <c r="AA1541" s="124"/>
      <c r="AB1541" s="126"/>
      <c r="AC1541" s="124"/>
      <c r="AD1541" s="124"/>
      <c r="AE1541" s="175"/>
      <c r="AF1541" s="175"/>
      <c r="AG1541" s="124"/>
      <c r="AH1541" s="124"/>
      <c r="AI1541" s="124"/>
      <c r="AJ1541" s="124"/>
      <c r="AK1541" s="124"/>
    </row>
    <row r="1542" spans="1:37" ht="26.25" customHeight="1">
      <c r="A1542" s="240">
        <f t="shared" si="170"/>
        <v>1537</v>
      </c>
      <c r="B1542" s="129" t="s">
        <v>442</v>
      </c>
      <c r="C1542" s="129" t="s">
        <v>442</v>
      </c>
      <c r="D1542" s="129" t="s">
        <v>442</v>
      </c>
      <c r="E1542" s="129" t="s">
        <v>285</v>
      </c>
      <c r="F1542" s="74">
        <f t="shared" si="174"/>
        <v>65</v>
      </c>
      <c r="G1542" s="13" t="s" ph="1">
        <v>3555</v>
      </c>
      <c r="H1542" s="126" t="s">
        <v>903</v>
      </c>
      <c r="I1542" s="81">
        <v>2603.79</v>
      </c>
      <c r="J1542" s="80" t="str">
        <f t="shared" si="171"/>
        <v>C</v>
      </c>
      <c r="K1542" s="78"/>
      <c r="L1542" s="79">
        <v>1978</v>
      </c>
      <c r="M1542" s="79" t="str" cm="1">
        <f t="array" ref="M1542">_xlfn.IFS(X1542="賃借施設","－",L1542&gt;=2006,"a",L1542&gt;=1986,"b",L1542&gt;=1976,"c",L1542&lt;=1975,"d")</f>
        <v>c</v>
      </c>
      <c r="N1542" s="79" t="str" cm="1">
        <f t="array" ref="N1542">_xlfn.IFS(X1542="賃借施設","－",L1542&gt;=2005,"a",L1542&gt;=1985,"b",L1542&gt;=1975,"c",L1542&lt;=1974,"d")</f>
        <v>c</v>
      </c>
      <c r="O1542" s="79" t="str">
        <f t="shared" si="172"/>
        <v/>
      </c>
      <c r="P1542" s="79" t="str">
        <f t="shared" si="173"/>
        <v>I</v>
      </c>
      <c r="Q1542" s="79" t="s">
        <v>1862</v>
      </c>
      <c r="R1542" s="79" t="s">
        <v>1807</v>
      </c>
      <c r="S1542" s="127" t="s">
        <v>53</v>
      </c>
      <c r="T1542" s="127" t="s">
        <v>324</v>
      </c>
      <c r="U1542" s="127" t="s">
        <v>349</v>
      </c>
      <c r="V1542" s="127" t="s">
        <v>375</v>
      </c>
      <c r="W1542" s="116" t="s">
        <v>1777</v>
      </c>
      <c r="X1542" s="116" t="s">
        <v>1757</v>
      </c>
      <c r="Y1542" s="114">
        <v>58</v>
      </c>
      <c r="Z1542" s="127"/>
      <c r="AA1542" s="128"/>
      <c r="AB1542" s="126"/>
      <c r="AC1542" s="128" t="s">
        <v>1895</v>
      </c>
      <c r="AD1542" s="128"/>
      <c r="AE1542" s="174"/>
      <c r="AF1542" s="174"/>
      <c r="AG1542" s="128"/>
      <c r="AH1542" s="128"/>
      <c r="AI1542" s="128"/>
      <c r="AJ1542" s="128"/>
      <c r="AK1542" s="128"/>
    </row>
    <row r="1543" spans="1:37" ht="26.25" customHeight="1">
      <c r="A1543" s="240">
        <f t="shared" si="170"/>
        <v>1538</v>
      </c>
      <c r="B1543" s="129" t="s">
        <v>442</v>
      </c>
      <c r="C1543" s="129" t="s">
        <v>442</v>
      </c>
      <c r="D1543" s="129" t="s">
        <v>442</v>
      </c>
      <c r="E1543" s="129" t="s">
        <v>285</v>
      </c>
      <c r="F1543" s="74">
        <f t="shared" ref="F1543:F1574" si="175">F1542+1</f>
        <v>66</v>
      </c>
      <c r="G1543" s="13" t="s" ph="1">
        <v>3556</v>
      </c>
      <c r="H1543" s="126" t="s">
        <v>589</v>
      </c>
      <c r="I1543" s="81">
        <v>249.84</v>
      </c>
      <c r="J1543" s="80" t="str">
        <f t="shared" si="171"/>
        <v>A</v>
      </c>
      <c r="K1543" s="78"/>
      <c r="L1543" s="79">
        <v>1993</v>
      </c>
      <c r="M1543" s="79" t="str" cm="1">
        <f t="array" ref="M1543">_xlfn.IFS(X1543="賃借施設","－",L1543&gt;=2006,"a",L1543&gt;=1986,"b",L1543&gt;=1976,"c",L1543&lt;=1975,"d")</f>
        <v>b</v>
      </c>
      <c r="N1543" s="79" t="str" cm="1">
        <f t="array" ref="N1543">_xlfn.IFS(X1543="賃借施設","－",L1543&gt;=2005,"a",L1543&gt;=1985,"b",L1543&gt;=1975,"c",L1543&lt;=1974,"d")</f>
        <v>b</v>
      </c>
      <c r="O1543" s="79" t="str">
        <f t="shared" si="172"/>
        <v/>
      </c>
      <c r="P1543" s="79" t="str">
        <f t="shared" si="173"/>
        <v>D</v>
      </c>
      <c r="Q1543" s="79" t="s">
        <v>1862</v>
      </c>
      <c r="R1543" s="79" t="s">
        <v>1807</v>
      </c>
      <c r="S1543" s="127" t="s">
        <v>53</v>
      </c>
      <c r="T1543" s="127" t="s">
        <v>387</v>
      </c>
      <c r="U1543" s="127" t="s">
        <v>384</v>
      </c>
      <c r="V1543" s="127" t="s">
        <v>385</v>
      </c>
      <c r="W1543" s="116" t="s">
        <v>1777</v>
      </c>
      <c r="X1543" s="116" t="s">
        <v>1757</v>
      </c>
      <c r="Y1543" s="114">
        <v>59</v>
      </c>
      <c r="Z1543" s="127"/>
      <c r="AA1543" s="124"/>
      <c r="AB1543" s="126"/>
      <c r="AC1543" s="124"/>
      <c r="AD1543" s="124"/>
      <c r="AE1543" s="175"/>
      <c r="AF1543" s="175"/>
      <c r="AG1543" s="124"/>
      <c r="AH1543" s="124"/>
      <c r="AI1543" s="124"/>
      <c r="AJ1543" s="124"/>
      <c r="AK1543" s="124"/>
    </row>
    <row r="1544" spans="1:37" ht="26.25" customHeight="1">
      <c r="A1544" s="240">
        <f t="shared" si="170"/>
        <v>1539</v>
      </c>
      <c r="B1544" s="129" t="s">
        <v>442</v>
      </c>
      <c r="C1544" s="129" t="s">
        <v>442</v>
      </c>
      <c r="D1544" s="129" t="s">
        <v>442</v>
      </c>
      <c r="E1544" s="129" t="s">
        <v>285</v>
      </c>
      <c r="F1544" s="74">
        <f t="shared" si="175"/>
        <v>67</v>
      </c>
      <c r="G1544" s="13" t="s" ph="1">
        <v>3557</v>
      </c>
      <c r="H1544" s="126" t="s">
        <v>896</v>
      </c>
      <c r="I1544" s="81">
        <v>306.60000000000002</v>
      </c>
      <c r="J1544" s="80" t="str">
        <f t="shared" si="171"/>
        <v>A</v>
      </c>
      <c r="K1544" s="78"/>
      <c r="L1544" s="79">
        <v>1983</v>
      </c>
      <c r="M1544" s="79" t="str" cm="1">
        <f t="array" ref="M1544">_xlfn.IFS(X1544="賃借施設","－",L1544&gt;=2006,"a",L1544&gt;=1986,"b",L1544&gt;=1976,"c",L1544&lt;=1975,"d")</f>
        <v>c</v>
      </c>
      <c r="N1544" s="79" t="str" cm="1">
        <f t="array" ref="N1544">_xlfn.IFS(X1544="賃借施設","－",L1544&gt;=2005,"a",L1544&gt;=1985,"b",L1544&gt;=1975,"c",L1544&lt;=1974,"d")</f>
        <v>c</v>
      </c>
      <c r="O1544" s="79" t="str">
        <f t="shared" si="172"/>
        <v/>
      </c>
      <c r="P1544" s="79" t="str">
        <f t="shared" si="173"/>
        <v>G</v>
      </c>
      <c r="Q1544" s="79" t="s">
        <v>1862</v>
      </c>
      <c r="R1544" s="79" t="s">
        <v>1807</v>
      </c>
      <c r="S1544" s="127" t="s">
        <v>53</v>
      </c>
      <c r="T1544" s="127" t="s">
        <v>329</v>
      </c>
      <c r="U1544" s="127" t="s">
        <v>378</v>
      </c>
      <c r="V1544" s="127" t="s">
        <v>379</v>
      </c>
      <c r="W1544" s="116" t="s">
        <v>1777</v>
      </c>
      <c r="X1544" s="116" t="s">
        <v>1757</v>
      </c>
      <c r="Y1544" s="114">
        <v>60</v>
      </c>
      <c r="Z1544" s="127"/>
      <c r="AA1544" s="124"/>
      <c r="AB1544" s="126"/>
      <c r="AC1544" s="124"/>
      <c r="AD1544" s="124"/>
      <c r="AE1544" s="175"/>
      <c r="AF1544" s="175"/>
      <c r="AG1544" s="124"/>
      <c r="AH1544" s="124"/>
      <c r="AI1544" s="124"/>
      <c r="AJ1544" s="124"/>
      <c r="AK1544" s="124"/>
    </row>
    <row r="1545" spans="1:37" ht="26.25" customHeight="1">
      <c r="A1545" s="240">
        <f t="shared" si="170"/>
        <v>1540</v>
      </c>
      <c r="B1545" s="129" t="s">
        <v>442</v>
      </c>
      <c r="C1545" s="129" t="s">
        <v>442</v>
      </c>
      <c r="D1545" s="129" t="s">
        <v>442</v>
      </c>
      <c r="E1545" s="129" t="s">
        <v>285</v>
      </c>
      <c r="F1545" s="74">
        <f t="shared" si="175"/>
        <v>68</v>
      </c>
      <c r="G1545" s="13" t="s" ph="1">
        <v>3558</v>
      </c>
      <c r="H1545" s="126" t="s">
        <v>1632</v>
      </c>
      <c r="I1545" s="81">
        <v>59.01</v>
      </c>
      <c r="J1545" s="80" t="str">
        <f t="shared" si="171"/>
        <v>A</v>
      </c>
      <c r="K1545" s="78"/>
      <c r="L1545" s="79">
        <v>1974</v>
      </c>
      <c r="M1545" s="79" t="str" cm="1">
        <f t="array" ref="M1545">_xlfn.IFS(X1545="賃借施設","－",L1545&gt;=2006,"a",L1545&gt;=1986,"b",L1545&gt;=1976,"c",L1545&lt;=1975,"d")</f>
        <v>d</v>
      </c>
      <c r="N1545" s="79" t="str" cm="1">
        <f t="array" ref="N1545">_xlfn.IFS(X1545="賃借施設","－",L1545&gt;=2005,"a",L1545&gt;=1985,"b",L1545&gt;=1975,"c",L1545&lt;=1974,"d")</f>
        <v>d</v>
      </c>
      <c r="O1545" s="79" t="str">
        <f t="shared" si="172"/>
        <v/>
      </c>
      <c r="P1545" s="79" t="str">
        <f t="shared" si="173"/>
        <v>J</v>
      </c>
      <c r="Q1545" s="79" t="s">
        <v>1856</v>
      </c>
      <c r="R1545" s="79" t="s">
        <v>1807</v>
      </c>
      <c r="S1545" s="127" t="s">
        <v>39</v>
      </c>
      <c r="T1545" s="127" t="s">
        <v>335</v>
      </c>
      <c r="U1545" s="127" t="s">
        <v>1984</v>
      </c>
      <c r="V1545" s="127" t="s">
        <v>1552</v>
      </c>
      <c r="W1545" s="116" t="s">
        <v>1777</v>
      </c>
      <c r="X1545" s="116" t="s">
        <v>1757</v>
      </c>
      <c r="Y1545" s="114">
        <v>62</v>
      </c>
      <c r="Z1545" s="127"/>
      <c r="AA1545" s="124"/>
      <c r="AB1545" s="126"/>
      <c r="AC1545" s="124"/>
      <c r="AD1545" s="124"/>
      <c r="AE1545" s="175"/>
      <c r="AF1545" s="175"/>
      <c r="AG1545" s="124"/>
      <c r="AH1545" s="124"/>
      <c r="AI1545" s="124"/>
      <c r="AJ1545" s="124"/>
      <c r="AK1545" s="124"/>
    </row>
    <row r="1546" spans="1:37" ht="26.25" customHeight="1">
      <c r="A1546" s="240">
        <f t="shared" si="170"/>
        <v>1541</v>
      </c>
      <c r="B1546" s="129" t="s">
        <v>442</v>
      </c>
      <c r="C1546" s="129" t="s">
        <v>442</v>
      </c>
      <c r="D1546" s="129" t="s">
        <v>442</v>
      </c>
      <c r="E1546" s="129" t="s">
        <v>285</v>
      </c>
      <c r="F1546" s="74">
        <f t="shared" si="175"/>
        <v>69</v>
      </c>
      <c r="G1546" s="13" t="s" ph="1">
        <v>3559</v>
      </c>
      <c r="H1546" s="126" t="s">
        <v>1049</v>
      </c>
      <c r="I1546" s="81">
        <v>283.51</v>
      </c>
      <c r="J1546" s="80" t="str">
        <f t="shared" si="171"/>
        <v>A</v>
      </c>
      <c r="K1546" s="78"/>
      <c r="L1546" s="79">
        <v>1970</v>
      </c>
      <c r="M1546" s="79" t="str" cm="1">
        <f t="array" ref="M1546">_xlfn.IFS(X1546="賃借施設","－",L1546&gt;=2006,"a",L1546&gt;=1986,"b",L1546&gt;=1976,"c",L1546&lt;=1975,"d")</f>
        <v>d</v>
      </c>
      <c r="N1546" s="79" t="str" cm="1">
        <f t="array" ref="N1546">_xlfn.IFS(X1546="賃借施設","－",L1546&gt;=2005,"a",L1546&gt;=1985,"b",L1546&gt;=1975,"c",L1546&lt;=1974,"d")</f>
        <v>d</v>
      </c>
      <c r="O1546" s="79" t="str">
        <f t="shared" si="172"/>
        <v/>
      </c>
      <c r="P1546" s="79" t="str">
        <f t="shared" si="173"/>
        <v>J</v>
      </c>
      <c r="Q1546" s="79" t="s">
        <v>1857</v>
      </c>
      <c r="R1546" s="79" t="s">
        <v>1807</v>
      </c>
      <c r="S1546" s="127" t="s">
        <v>44</v>
      </c>
      <c r="T1546" s="127" t="s">
        <v>324</v>
      </c>
      <c r="U1546" s="127" t="s">
        <v>228</v>
      </c>
      <c r="V1546" s="127" t="s">
        <v>1842</v>
      </c>
      <c r="W1546" s="116" t="s">
        <v>1777</v>
      </c>
      <c r="X1546" s="116" t="s">
        <v>1757</v>
      </c>
      <c r="Y1546" s="114">
        <v>63</v>
      </c>
      <c r="Z1546" s="127"/>
      <c r="AA1546" s="124"/>
      <c r="AB1546" s="126"/>
      <c r="AC1546" s="124"/>
      <c r="AD1546" s="124"/>
      <c r="AE1546" s="175"/>
      <c r="AF1546" s="175"/>
      <c r="AG1546" s="124"/>
      <c r="AH1546" s="124"/>
      <c r="AI1546" s="124"/>
      <c r="AJ1546" s="124"/>
      <c r="AK1546" s="124"/>
    </row>
    <row r="1547" spans="1:37" ht="26.25" customHeight="1">
      <c r="A1547" s="240">
        <f t="shared" si="170"/>
        <v>1542</v>
      </c>
      <c r="B1547" s="129" t="s">
        <v>442</v>
      </c>
      <c r="C1547" s="129" t="s">
        <v>442</v>
      </c>
      <c r="D1547" s="129" t="s">
        <v>442</v>
      </c>
      <c r="E1547" s="129" t="s">
        <v>285</v>
      </c>
      <c r="F1547" s="74">
        <f t="shared" si="175"/>
        <v>70</v>
      </c>
      <c r="G1547" s="13" t="s" ph="1">
        <v>3560</v>
      </c>
      <c r="H1547" s="126" t="s">
        <v>1379</v>
      </c>
      <c r="I1547" s="81">
        <v>278.89999999999998</v>
      </c>
      <c r="J1547" s="80" t="str">
        <f t="shared" si="171"/>
        <v>A</v>
      </c>
      <c r="K1547" s="78"/>
      <c r="L1547" s="79">
        <v>1989</v>
      </c>
      <c r="M1547" s="79" t="str" cm="1">
        <f t="array" ref="M1547">_xlfn.IFS(X1547="賃借施設","－",L1547&gt;=2006,"a",L1547&gt;=1986,"b",L1547&gt;=1976,"c",L1547&lt;=1975,"d")</f>
        <v>b</v>
      </c>
      <c r="N1547" s="79" t="str" cm="1">
        <f t="array" ref="N1547">_xlfn.IFS(X1547="賃借施設","－",L1547&gt;=2005,"a",L1547&gt;=1985,"b",L1547&gt;=1975,"c",L1547&lt;=1974,"d")</f>
        <v>b</v>
      </c>
      <c r="O1547" s="79" t="str">
        <f t="shared" si="172"/>
        <v/>
      </c>
      <c r="P1547" s="79" t="str">
        <f t="shared" si="173"/>
        <v>D</v>
      </c>
      <c r="Q1547" s="79" t="s">
        <v>1865</v>
      </c>
      <c r="R1547" s="79" t="s">
        <v>1807</v>
      </c>
      <c r="S1547" s="127" t="s">
        <v>439</v>
      </c>
      <c r="T1547" s="127" t="s">
        <v>1056</v>
      </c>
      <c r="U1547" s="127" t="s">
        <v>1059</v>
      </c>
      <c r="V1547" s="124" t="s">
        <v>2041</v>
      </c>
      <c r="W1547" s="116" t="s">
        <v>1777</v>
      </c>
      <c r="X1547" s="116" t="s">
        <v>1757</v>
      </c>
      <c r="Y1547" s="114">
        <v>65</v>
      </c>
      <c r="Z1547" s="127"/>
      <c r="AA1547" s="124"/>
      <c r="AB1547" s="126"/>
      <c r="AC1547" s="124"/>
      <c r="AD1547" s="124"/>
      <c r="AE1547" s="175"/>
      <c r="AF1547" s="175"/>
      <c r="AG1547" s="124"/>
      <c r="AH1547" s="124"/>
      <c r="AI1547" s="124"/>
      <c r="AJ1547" s="124"/>
      <c r="AK1547" s="124"/>
    </row>
    <row r="1548" spans="1:37" s="68" customFormat="1" ht="26.25" customHeight="1">
      <c r="A1548" s="240">
        <f t="shared" si="170"/>
        <v>1543</v>
      </c>
      <c r="B1548" s="129" t="s">
        <v>1988</v>
      </c>
      <c r="C1548" s="129" t="s">
        <v>1988</v>
      </c>
      <c r="D1548" s="129" t="s">
        <v>1988</v>
      </c>
      <c r="E1548" s="129" t="s">
        <v>1988</v>
      </c>
      <c r="F1548" s="74">
        <f t="shared" si="175"/>
        <v>71</v>
      </c>
      <c r="G1548" s="13" t="s" ph="1">
        <v>3561</v>
      </c>
      <c r="H1548" s="126" t="s">
        <v>2077</v>
      </c>
      <c r="I1548" s="81">
        <v>375.51</v>
      </c>
      <c r="J1548" s="80" t="str">
        <f t="shared" si="171"/>
        <v>A</v>
      </c>
      <c r="K1548" s="78"/>
      <c r="L1548" s="79">
        <v>1975</v>
      </c>
      <c r="M1548" s="79" t="str" cm="1">
        <f t="array" ref="M1548">_xlfn.IFS(X1548="賃借施設","－",L1548&gt;=2006,"a",L1548&gt;=1986,"b",L1548&gt;=1976,"c",L1548&lt;=1975,"d")</f>
        <v>d</v>
      </c>
      <c r="N1548" s="79" t="str" cm="1">
        <f t="array" ref="N1548">_xlfn.IFS(X1548="賃借施設","－",L1548&gt;=2005,"a",L1548&gt;=1985,"b",L1548&gt;=1975,"c",L1548&lt;=1974,"d")</f>
        <v>c</v>
      </c>
      <c r="O1548" s="79" t="str">
        <f t="shared" si="172"/>
        <v>〇</v>
      </c>
      <c r="P1548" s="79" t="str">
        <f t="shared" si="173"/>
        <v>J</v>
      </c>
      <c r="Q1548" s="79" t="s">
        <v>2078</v>
      </c>
      <c r="R1548" s="79" t="s">
        <v>3815</v>
      </c>
      <c r="S1548" s="127" t="s">
        <v>2079</v>
      </c>
      <c r="T1548" s="127" t="s">
        <v>2080</v>
      </c>
      <c r="U1548" s="127" t="s">
        <v>2081</v>
      </c>
      <c r="V1548" s="127" t="s">
        <v>2082</v>
      </c>
      <c r="W1548" s="116" t="s">
        <v>2083</v>
      </c>
      <c r="X1548" s="116" t="s">
        <v>2084</v>
      </c>
      <c r="Y1548" s="114">
        <v>69</v>
      </c>
      <c r="Z1548" s="126"/>
      <c r="AA1548" s="126"/>
      <c r="AB1548" s="126"/>
      <c r="AC1548" s="126"/>
      <c r="AD1548" s="126"/>
      <c r="AE1548" s="177"/>
      <c r="AF1548" s="177"/>
      <c r="AG1548" s="126"/>
      <c r="AH1548" s="126"/>
      <c r="AI1548" s="126"/>
      <c r="AJ1548" s="126"/>
      <c r="AK1548" s="126"/>
    </row>
    <row r="1549" spans="1:37" ht="26.25" customHeight="1">
      <c r="A1549" s="240">
        <f t="shared" si="170"/>
        <v>1544</v>
      </c>
      <c r="B1549" s="129" t="s">
        <v>1988</v>
      </c>
      <c r="C1549" s="129" t="s">
        <v>1988</v>
      </c>
      <c r="D1549" s="129" t="s">
        <v>1988</v>
      </c>
      <c r="E1549" s="129" t="s">
        <v>1988</v>
      </c>
      <c r="F1549" s="74">
        <f t="shared" si="175"/>
        <v>72</v>
      </c>
      <c r="G1549" s="13" t="s" ph="1">
        <v>3562</v>
      </c>
      <c r="H1549" s="126" t="s">
        <v>205</v>
      </c>
      <c r="I1549" s="81">
        <v>1289.98</v>
      </c>
      <c r="J1549" s="80" t="str">
        <f t="shared" si="171"/>
        <v>B</v>
      </c>
      <c r="K1549" s="78"/>
      <c r="L1549" s="79">
        <v>1973</v>
      </c>
      <c r="M1549" s="79" t="str" cm="1">
        <f t="array" ref="M1549">_xlfn.IFS(X1549="賃借施設","－",L1549&gt;=2006,"a",L1549&gt;=1986,"b",L1549&gt;=1976,"c",L1549&lt;=1975,"d")</f>
        <v>d</v>
      </c>
      <c r="N1549" s="79" t="str" cm="1">
        <f t="array" ref="N1549">_xlfn.IFS(X1549="賃借施設","－",L1549&gt;=2005,"a",L1549&gt;=1985,"b",L1549&gt;=1975,"c",L1549&lt;=1974,"d")</f>
        <v>d</v>
      </c>
      <c r="O1549" s="79" t="str">
        <f t="shared" si="172"/>
        <v/>
      </c>
      <c r="P1549" s="79" t="str">
        <f t="shared" si="173"/>
        <v>K</v>
      </c>
      <c r="Q1549" s="79" t="s">
        <v>1856</v>
      </c>
      <c r="R1549" s="79" t="s">
        <v>1807</v>
      </c>
      <c r="S1549" s="127" t="s">
        <v>55</v>
      </c>
      <c r="T1549" s="127" t="s">
        <v>1453</v>
      </c>
      <c r="U1549" s="127" t="s">
        <v>235</v>
      </c>
      <c r="V1549" s="127" t="s">
        <v>1454</v>
      </c>
      <c r="W1549" s="116" t="s">
        <v>1778</v>
      </c>
      <c r="X1549" s="116" t="s">
        <v>1757</v>
      </c>
      <c r="Y1549" s="114">
        <v>71</v>
      </c>
      <c r="Z1549" s="127"/>
      <c r="AA1549" s="128"/>
      <c r="AB1549" s="126"/>
      <c r="AC1549" s="128" t="s">
        <v>1895</v>
      </c>
      <c r="AD1549" s="128"/>
      <c r="AE1549" s="174"/>
      <c r="AF1549" s="174"/>
      <c r="AG1549" s="128"/>
      <c r="AH1549" s="128"/>
      <c r="AI1549" s="128"/>
      <c r="AJ1549" s="128"/>
      <c r="AK1549" s="128"/>
    </row>
    <row r="1550" spans="1:37" ht="26.25" customHeight="1">
      <c r="A1550" s="240">
        <f t="shared" si="170"/>
        <v>1545</v>
      </c>
      <c r="B1550" s="129" t="s">
        <v>442</v>
      </c>
      <c r="C1550" s="129" t="s">
        <v>442</v>
      </c>
      <c r="D1550" s="129" t="s">
        <v>442</v>
      </c>
      <c r="E1550" s="129" t="s">
        <v>285</v>
      </c>
      <c r="F1550" s="74">
        <f t="shared" si="175"/>
        <v>73</v>
      </c>
      <c r="G1550" s="13" t="s" ph="1">
        <v>3652</v>
      </c>
      <c r="H1550" s="126" t="s">
        <v>1747</v>
      </c>
      <c r="I1550" s="81">
        <v>324.77</v>
      </c>
      <c r="J1550" s="80" t="str">
        <f t="shared" si="171"/>
        <v>A</v>
      </c>
      <c r="K1550" s="78"/>
      <c r="L1550" s="79">
        <v>1948</v>
      </c>
      <c r="M1550" s="79" t="str" cm="1">
        <f t="array" ref="M1550">_xlfn.IFS(X1550="賃借施設","－",L1550&gt;=2006,"a",L1550&gt;=1986,"b",L1550&gt;=1976,"c",L1550&lt;=1975,"d")</f>
        <v>d</v>
      </c>
      <c r="N1550" s="79" t="str" cm="1">
        <f t="array" ref="N1550">_xlfn.IFS(X1550="賃借施設","－",L1550&gt;=2005,"a",L1550&gt;=1985,"b",L1550&gt;=1975,"c",L1550&lt;=1974,"d")</f>
        <v>d</v>
      </c>
      <c r="O1550" s="79" t="str">
        <f t="shared" si="172"/>
        <v/>
      </c>
      <c r="P1550" s="79" t="str">
        <f t="shared" si="173"/>
        <v>J</v>
      </c>
      <c r="Q1550" s="79" t="s">
        <v>1864</v>
      </c>
      <c r="R1550" s="79" t="s">
        <v>1807</v>
      </c>
      <c r="S1550" s="127" t="s">
        <v>39</v>
      </c>
      <c r="T1550" s="127" t="s">
        <v>1748</v>
      </c>
      <c r="U1550" s="127" t="s">
        <v>1749</v>
      </c>
      <c r="V1550" s="127" t="s">
        <v>1750</v>
      </c>
      <c r="W1550" s="116" t="s">
        <v>1778</v>
      </c>
      <c r="X1550" s="116" t="s">
        <v>1757</v>
      </c>
      <c r="Y1550" s="114">
        <v>72</v>
      </c>
      <c r="Z1550" s="127"/>
      <c r="AA1550" s="124"/>
      <c r="AB1550" s="126"/>
      <c r="AC1550" s="124"/>
      <c r="AD1550" s="124"/>
      <c r="AE1550" s="175"/>
      <c r="AF1550" s="175"/>
      <c r="AG1550" s="124"/>
      <c r="AH1550" s="124"/>
      <c r="AI1550" s="124"/>
      <c r="AJ1550" s="124"/>
      <c r="AK1550" s="124"/>
    </row>
    <row r="1551" spans="1:37" s="25" customFormat="1" ht="26.25" customHeight="1">
      <c r="A1551" s="240">
        <f t="shared" si="170"/>
        <v>1546</v>
      </c>
      <c r="B1551" s="129" t="s">
        <v>442</v>
      </c>
      <c r="C1551" s="129" t="s">
        <v>442</v>
      </c>
      <c r="D1551" s="129" t="s">
        <v>442</v>
      </c>
      <c r="E1551" s="129" t="s">
        <v>285</v>
      </c>
      <c r="F1551" s="74">
        <f t="shared" si="175"/>
        <v>74</v>
      </c>
      <c r="G1551" s="13" t="s" ph="1">
        <v>3808</v>
      </c>
      <c r="H1551" s="126" t="s">
        <v>1445</v>
      </c>
      <c r="I1551" s="81">
        <v>3512.47</v>
      </c>
      <c r="J1551" s="80" t="str">
        <f t="shared" si="171"/>
        <v>C</v>
      </c>
      <c r="K1551" s="78"/>
      <c r="L1551" s="79">
        <v>2002</v>
      </c>
      <c r="M1551" s="79" t="str" cm="1">
        <f t="array" ref="M1551">_xlfn.IFS(X1551="賃借施設","－",L1551&gt;=2006,"a",L1551&gt;=1986,"b",L1551&gt;=1976,"c",L1551&lt;=1975,"d")</f>
        <v>b</v>
      </c>
      <c r="N1551" s="79" t="str" cm="1">
        <f t="array" ref="N1551">_xlfn.IFS(X1551="賃借施設","－",L1551&gt;=2005,"a",L1551&gt;=1985,"b",L1551&gt;=1975,"c",L1551&lt;=1974,"d")</f>
        <v>b</v>
      </c>
      <c r="O1551" s="79" t="str">
        <f t="shared" si="172"/>
        <v/>
      </c>
      <c r="P1551" s="79" t="str">
        <f t="shared" si="173"/>
        <v>F</v>
      </c>
      <c r="Q1551" s="79" t="s">
        <v>1865</v>
      </c>
      <c r="R1551" s="79" t="s">
        <v>1807</v>
      </c>
      <c r="S1551" s="127" t="s">
        <v>439</v>
      </c>
      <c r="T1551" s="127" t="s">
        <v>1065</v>
      </c>
      <c r="U1551" s="127" t="s">
        <v>232</v>
      </c>
      <c r="V1551" s="124" t="s">
        <v>2041</v>
      </c>
      <c r="W1551" s="116" t="s">
        <v>1778</v>
      </c>
      <c r="X1551" s="116" t="s">
        <v>1757</v>
      </c>
      <c r="Y1551" s="114">
        <v>75</v>
      </c>
      <c r="Z1551" s="127"/>
      <c r="AA1551" s="128"/>
      <c r="AB1551" s="126"/>
      <c r="AC1551" s="128" t="s">
        <v>1895</v>
      </c>
      <c r="AD1551" s="128"/>
      <c r="AE1551" s="174"/>
      <c r="AF1551" s="174"/>
      <c r="AG1551" s="128"/>
      <c r="AH1551" s="128"/>
      <c r="AI1551" s="128"/>
      <c r="AJ1551" s="128"/>
      <c r="AK1551" s="128"/>
    </row>
    <row r="1552" spans="1:37" ht="26.25" customHeight="1">
      <c r="A1552" s="240">
        <f t="shared" ref="A1552:A1600" si="176">A1551+1</f>
        <v>1547</v>
      </c>
      <c r="B1552" s="129" t="s">
        <v>442</v>
      </c>
      <c r="C1552" s="129" t="s">
        <v>442</v>
      </c>
      <c r="D1552" s="129" t="s">
        <v>442</v>
      </c>
      <c r="E1552" s="129" t="s">
        <v>285</v>
      </c>
      <c r="F1552" s="74">
        <f t="shared" si="175"/>
        <v>75</v>
      </c>
      <c r="G1552" s="13" t="s" ph="1">
        <v>3563</v>
      </c>
      <c r="H1552" s="126" t="s">
        <v>925</v>
      </c>
      <c r="I1552" s="81">
        <v>784.38</v>
      </c>
      <c r="J1552" s="80" t="str">
        <f t="shared" si="171"/>
        <v>B</v>
      </c>
      <c r="K1552" s="78"/>
      <c r="L1552" s="79">
        <v>1961</v>
      </c>
      <c r="M1552" s="79" t="str" cm="1">
        <f t="array" ref="M1552">_xlfn.IFS(X1552="賃借施設","－",L1552&gt;=2006,"a",L1552&gt;=1986,"b",L1552&gt;=1976,"c",L1552&lt;=1975,"d")</f>
        <v>d</v>
      </c>
      <c r="N1552" s="79" t="str" cm="1">
        <f t="array" ref="N1552">_xlfn.IFS(X1552="賃借施設","－",L1552&gt;=2005,"a",L1552&gt;=1985,"b",L1552&gt;=1975,"c",L1552&lt;=1974,"d")</f>
        <v>d</v>
      </c>
      <c r="O1552" s="79" t="str">
        <f t="shared" si="172"/>
        <v/>
      </c>
      <c r="P1552" s="79" t="str">
        <f t="shared" si="173"/>
        <v>K</v>
      </c>
      <c r="Q1552" s="79" t="s">
        <v>1865</v>
      </c>
      <c r="R1552" s="79" t="s">
        <v>1807</v>
      </c>
      <c r="S1552" s="127" t="s">
        <v>24</v>
      </c>
      <c r="T1552" s="127" t="s">
        <v>324</v>
      </c>
      <c r="U1552" s="127" t="s">
        <v>390</v>
      </c>
      <c r="V1552" s="127" t="s">
        <v>357</v>
      </c>
      <c r="W1552" s="116" t="s">
        <v>1778</v>
      </c>
      <c r="X1552" s="116" t="s">
        <v>1757</v>
      </c>
      <c r="Y1552" s="114">
        <v>76</v>
      </c>
      <c r="Z1552" s="127"/>
      <c r="AA1552" s="124"/>
      <c r="AB1552" s="126"/>
      <c r="AC1552" s="124"/>
      <c r="AD1552" s="124"/>
      <c r="AE1552" s="175"/>
      <c r="AF1552" s="175"/>
      <c r="AG1552" s="124"/>
      <c r="AH1552" s="124"/>
      <c r="AI1552" s="124"/>
      <c r="AJ1552" s="124"/>
      <c r="AK1552" s="124"/>
    </row>
    <row r="1553" spans="1:37" s="25" customFormat="1" ht="26.25" customHeight="1">
      <c r="A1553" s="240">
        <f t="shared" si="176"/>
        <v>1548</v>
      </c>
      <c r="B1553" s="129" t="s">
        <v>442</v>
      </c>
      <c r="C1553" s="129" t="s">
        <v>442</v>
      </c>
      <c r="D1553" s="129" t="s">
        <v>442</v>
      </c>
      <c r="E1553" s="129" t="s">
        <v>285</v>
      </c>
      <c r="F1553" s="74">
        <f t="shared" si="175"/>
        <v>76</v>
      </c>
      <c r="G1553" s="13" t="s" ph="1">
        <v>3564</v>
      </c>
      <c r="H1553" s="126" t="s">
        <v>936</v>
      </c>
      <c r="I1553" s="81">
        <v>84.31</v>
      </c>
      <c r="J1553" s="80" t="str">
        <f t="shared" si="171"/>
        <v>A</v>
      </c>
      <c r="K1553" s="78"/>
      <c r="L1553" s="79">
        <v>1977</v>
      </c>
      <c r="M1553" s="79" t="str" cm="1">
        <f t="array" ref="M1553">_xlfn.IFS(X1553="賃借施設","－",L1553&gt;=2006,"a",L1553&gt;=1986,"b",L1553&gt;=1976,"c",L1553&lt;=1975,"d")</f>
        <v>c</v>
      </c>
      <c r="N1553" s="79" t="str" cm="1">
        <f t="array" ref="N1553">_xlfn.IFS(X1553="賃借施設","－",L1553&gt;=2005,"a",L1553&gt;=1985,"b",L1553&gt;=1975,"c",L1553&lt;=1974,"d")</f>
        <v>c</v>
      </c>
      <c r="O1553" s="79" t="str">
        <f t="shared" si="172"/>
        <v/>
      </c>
      <c r="P1553" s="79" t="str">
        <f t="shared" si="173"/>
        <v>G</v>
      </c>
      <c r="Q1553" s="79" t="s">
        <v>1859</v>
      </c>
      <c r="R1553" s="79" t="s">
        <v>3634</v>
      </c>
      <c r="S1553" s="127" t="s">
        <v>19</v>
      </c>
      <c r="T1553" s="124" t="s">
        <v>2041</v>
      </c>
      <c r="U1553" s="127" t="s">
        <v>349</v>
      </c>
      <c r="V1553" s="127" t="s">
        <v>358</v>
      </c>
      <c r="W1553" s="116" t="s">
        <v>1778</v>
      </c>
      <c r="X1553" s="116" t="s">
        <v>1757</v>
      </c>
      <c r="Y1553" s="114">
        <v>78</v>
      </c>
      <c r="Z1553" s="127"/>
      <c r="AA1553" s="128"/>
      <c r="AB1553" s="126"/>
      <c r="AC1553" s="128" t="s">
        <v>1895</v>
      </c>
      <c r="AD1553" s="128"/>
      <c r="AE1553" s="174"/>
      <c r="AF1553" s="174"/>
      <c r="AG1553" s="128"/>
      <c r="AH1553" s="128"/>
      <c r="AI1553" s="128"/>
      <c r="AJ1553" s="128"/>
      <c r="AK1553" s="128"/>
    </row>
    <row r="1554" spans="1:37" s="25" customFormat="1" ht="26.25" customHeight="1">
      <c r="A1554" s="240">
        <f t="shared" si="176"/>
        <v>1549</v>
      </c>
      <c r="B1554" s="129" t="s">
        <v>442</v>
      </c>
      <c r="C1554" s="129" t="s">
        <v>442</v>
      </c>
      <c r="D1554" s="129" t="s">
        <v>442</v>
      </c>
      <c r="E1554" s="129" t="s">
        <v>285</v>
      </c>
      <c r="F1554" s="74">
        <f t="shared" si="175"/>
        <v>77</v>
      </c>
      <c r="G1554" s="13" t="s" ph="1">
        <v>3565</v>
      </c>
      <c r="H1554" s="126" t="s">
        <v>1890</v>
      </c>
      <c r="I1554" s="81">
        <v>56.71</v>
      </c>
      <c r="J1554" s="80" t="str">
        <f t="shared" si="171"/>
        <v>A</v>
      </c>
      <c r="K1554" s="78"/>
      <c r="L1554" s="79">
        <v>1997</v>
      </c>
      <c r="M1554" s="79" t="str" cm="1">
        <f t="array" ref="M1554">_xlfn.IFS(X1554="賃借施設","－",L1554&gt;=2006,"a",L1554&gt;=1986,"b",L1554&gt;=1976,"c",L1554&lt;=1975,"d")</f>
        <v>b</v>
      </c>
      <c r="N1554" s="79" t="str" cm="1">
        <f t="array" ref="N1554">_xlfn.IFS(X1554="賃借施設","－",L1554&gt;=2005,"a",L1554&gt;=1985,"b",L1554&gt;=1975,"c",L1554&lt;=1974,"d")</f>
        <v>b</v>
      </c>
      <c r="O1554" s="79" t="str">
        <f t="shared" si="172"/>
        <v/>
      </c>
      <c r="P1554" s="79" t="str">
        <f t="shared" si="173"/>
        <v>D</v>
      </c>
      <c r="Q1554" s="79" t="s">
        <v>1857</v>
      </c>
      <c r="R1554" s="79" t="s">
        <v>1807</v>
      </c>
      <c r="S1554" s="127" t="s">
        <v>44</v>
      </c>
      <c r="T1554" s="127" t="s">
        <v>324</v>
      </c>
      <c r="U1554" s="127" t="s">
        <v>230</v>
      </c>
      <c r="V1554" s="127" t="s">
        <v>1051</v>
      </c>
      <c r="W1554" s="116" t="s">
        <v>1779</v>
      </c>
      <c r="X1554" s="116" t="s">
        <v>1757</v>
      </c>
      <c r="Y1554" s="114">
        <v>44</v>
      </c>
      <c r="Z1554" s="127"/>
      <c r="AA1554" s="124"/>
      <c r="AB1554" s="126"/>
      <c r="AC1554" s="124"/>
      <c r="AD1554" s="124"/>
      <c r="AE1554" s="175"/>
      <c r="AF1554" s="175"/>
      <c r="AG1554" s="124"/>
      <c r="AH1554" s="124"/>
      <c r="AI1554" s="124"/>
      <c r="AJ1554" s="124"/>
      <c r="AK1554" s="124"/>
    </row>
    <row r="1555" spans="1:37" ht="26.25" customHeight="1">
      <c r="A1555" s="240">
        <f t="shared" si="176"/>
        <v>1550</v>
      </c>
      <c r="B1555" s="129" t="s">
        <v>442</v>
      </c>
      <c r="C1555" s="129" t="s">
        <v>442</v>
      </c>
      <c r="D1555" s="129" t="s">
        <v>442</v>
      </c>
      <c r="E1555" s="129" t="s">
        <v>285</v>
      </c>
      <c r="F1555" s="74">
        <f t="shared" si="175"/>
        <v>78</v>
      </c>
      <c r="G1555" s="13" t="s" ph="1">
        <v>3566</v>
      </c>
      <c r="H1555" s="126" t="s">
        <v>1066</v>
      </c>
      <c r="I1555" s="81">
        <v>1832.35</v>
      </c>
      <c r="J1555" s="80" t="str">
        <f t="shared" si="171"/>
        <v>B</v>
      </c>
      <c r="K1555" s="78"/>
      <c r="L1555" s="79">
        <v>1990</v>
      </c>
      <c r="M1555" s="79" t="str" cm="1">
        <f t="array" ref="M1555">_xlfn.IFS(X1555="賃借施設","－",L1555&gt;=2006,"a",L1555&gt;=1986,"b",L1555&gt;=1976,"c",L1555&lt;=1975,"d")</f>
        <v>b</v>
      </c>
      <c r="N1555" s="79" t="str" cm="1">
        <f t="array" ref="N1555">_xlfn.IFS(X1555="賃借施設","－",L1555&gt;=2005,"a",L1555&gt;=1985,"b",L1555&gt;=1975,"c",L1555&lt;=1974,"d")</f>
        <v>b</v>
      </c>
      <c r="O1555" s="79" t="str">
        <f t="shared" si="172"/>
        <v/>
      </c>
      <c r="P1555" s="79" t="str">
        <f t="shared" si="173"/>
        <v>E</v>
      </c>
      <c r="Q1555" s="79" t="s">
        <v>1865</v>
      </c>
      <c r="R1555" s="79" t="s">
        <v>1807</v>
      </c>
      <c r="S1555" s="127" t="s">
        <v>439</v>
      </c>
      <c r="T1555" s="127" t="s">
        <v>1056</v>
      </c>
      <c r="U1555" s="127" t="s">
        <v>1059</v>
      </c>
      <c r="V1555" s="124" t="s">
        <v>2041</v>
      </c>
      <c r="W1555" s="116" t="s">
        <v>1779</v>
      </c>
      <c r="X1555" s="116" t="s">
        <v>1757</v>
      </c>
      <c r="Y1555" s="114">
        <v>45</v>
      </c>
      <c r="Z1555" s="127"/>
      <c r="AA1555" s="128"/>
      <c r="AB1555" s="126"/>
      <c r="AC1555" s="128" t="s">
        <v>1895</v>
      </c>
      <c r="AD1555" s="128"/>
      <c r="AE1555" s="174"/>
      <c r="AF1555" s="174"/>
      <c r="AG1555" s="128"/>
      <c r="AH1555" s="128"/>
      <c r="AI1555" s="128"/>
      <c r="AJ1555" s="128"/>
      <c r="AK1555" s="128"/>
    </row>
    <row r="1556" spans="1:37" ht="26.25" customHeight="1">
      <c r="A1556" s="240">
        <f t="shared" si="176"/>
        <v>1551</v>
      </c>
      <c r="B1556" s="129" t="s">
        <v>442</v>
      </c>
      <c r="C1556" s="129" t="s">
        <v>442</v>
      </c>
      <c r="D1556" s="129" t="s">
        <v>442</v>
      </c>
      <c r="E1556" s="129" t="s">
        <v>285</v>
      </c>
      <c r="F1556" s="74">
        <f t="shared" si="175"/>
        <v>79</v>
      </c>
      <c r="G1556" s="13" t="s" ph="1">
        <v>3567</v>
      </c>
      <c r="H1556" s="126" t="s">
        <v>926</v>
      </c>
      <c r="I1556" s="81">
        <v>27.75</v>
      </c>
      <c r="J1556" s="80" t="str">
        <f t="shared" si="171"/>
        <v>A</v>
      </c>
      <c r="K1556" s="78"/>
      <c r="L1556" s="79">
        <v>1978</v>
      </c>
      <c r="M1556" s="79" t="str" cm="1">
        <f t="array" ref="M1556">_xlfn.IFS(X1556="賃借施設","－",L1556&gt;=2006,"a",L1556&gt;=1986,"b",L1556&gt;=1976,"c",L1556&lt;=1975,"d")</f>
        <v>c</v>
      </c>
      <c r="N1556" s="79" t="str" cm="1">
        <f t="array" ref="N1556">_xlfn.IFS(X1556="賃借施設","－",L1556&gt;=2005,"a",L1556&gt;=1985,"b",L1556&gt;=1975,"c",L1556&lt;=1974,"d")</f>
        <v>c</v>
      </c>
      <c r="O1556" s="79" t="str">
        <f t="shared" si="172"/>
        <v/>
      </c>
      <c r="P1556" s="79" t="str">
        <f t="shared" si="173"/>
        <v>G</v>
      </c>
      <c r="Q1556" s="79" t="s">
        <v>1865</v>
      </c>
      <c r="R1556" s="79" t="s">
        <v>1807</v>
      </c>
      <c r="S1556" s="127" t="s">
        <v>33</v>
      </c>
      <c r="T1556" s="127" t="s">
        <v>338</v>
      </c>
      <c r="U1556" s="127" t="s">
        <v>244</v>
      </c>
      <c r="V1556" s="127" t="s">
        <v>431</v>
      </c>
      <c r="W1556" s="116" t="s">
        <v>1779</v>
      </c>
      <c r="X1556" s="116" t="s">
        <v>1757</v>
      </c>
      <c r="Y1556" s="114">
        <v>46</v>
      </c>
      <c r="Z1556" s="127"/>
      <c r="AA1556" s="124"/>
      <c r="AB1556" s="126"/>
      <c r="AC1556" s="124"/>
      <c r="AD1556" s="124"/>
      <c r="AE1556" s="175"/>
      <c r="AF1556" s="175"/>
      <c r="AG1556" s="124"/>
      <c r="AH1556" s="124"/>
      <c r="AI1556" s="124"/>
      <c r="AJ1556" s="124"/>
      <c r="AK1556" s="124"/>
    </row>
    <row r="1557" spans="1:37" ht="26.25" customHeight="1">
      <c r="A1557" s="240">
        <f t="shared" si="176"/>
        <v>1552</v>
      </c>
      <c r="B1557" s="129" t="s">
        <v>442</v>
      </c>
      <c r="C1557" s="129" t="s">
        <v>442</v>
      </c>
      <c r="D1557" s="129" t="s">
        <v>442</v>
      </c>
      <c r="E1557" s="129" t="s">
        <v>285</v>
      </c>
      <c r="F1557" s="74">
        <f t="shared" si="175"/>
        <v>80</v>
      </c>
      <c r="G1557" s="13" t="s" ph="1">
        <v>3568</v>
      </c>
      <c r="H1557" s="126" t="s">
        <v>207</v>
      </c>
      <c r="I1557" s="81">
        <v>320.39999999999998</v>
      </c>
      <c r="J1557" s="80" t="str">
        <f t="shared" si="171"/>
        <v>A</v>
      </c>
      <c r="K1557" s="78"/>
      <c r="L1557" s="79">
        <v>1971</v>
      </c>
      <c r="M1557" s="79" t="str" cm="1">
        <f t="array" ref="M1557">_xlfn.IFS(X1557="賃借施設","－",L1557&gt;=2006,"a",L1557&gt;=1986,"b",L1557&gt;=1976,"c",L1557&lt;=1975,"d")</f>
        <v>d</v>
      </c>
      <c r="N1557" s="79" t="str" cm="1">
        <f t="array" ref="N1557">_xlfn.IFS(X1557="賃借施設","－",L1557&gt;=2005,"a",L1557&gt;=1985,"b",L1557&gt;=1975,"c",L1557&lt;=1974,"d")</f>
        <v>d</v>
      </c>
      <c r="O1557" s="79" t="str">
        <f t="shared" si="172"/>
        <v/>
      </c>
      <c r="P1557" s="79" t="str">
        <f t="shared" si="173"/>
        <v>J</v>
      </c>
      <c r="Q1557" s="79" t="s">
        <v>1856</v>
      </c>
      <c r="R1557" s="79" t="s">
        <v>1807</v>
      </c>
      <c r="S1557" s="127" t="s">
        <v>39</v>
      </c>
      <c r="T1557" s="127" t="s">
        <v>335</v>
      </c>
      <c r="U1557" s="127" t="s">
        <v>1984</v>
      </c>
      <c r="V1557" s="127" t="s">
        <v>1552</v>
      </c>
      <c r="W1557" s="116" t="s">
        <v>1780</v>
      </c>
      <c r="X1557" s="116" t="s">
        <v>1757</v>
      </c>
      <c r="Y1557" s="114">
        <v>46</v>
      </c>
      <c r="Z1557" s="127"/>
      <c r="AA1557" s="124"/>
      <c r="AB1557" s="126"/>
      <c r="AC1557" s="124"/>
      <c r="AD1557" s="124"/>
      <c r="AE1557" s="175"/>
      <c r="AF1557" s="175"/>
      <c r="AG1557" s="124"/>
      <c r="AH1557" s="124"/>
      <c r="AI1557" s="124"/>
      <c r="AJ1557" s="124"/>
      <c r="AK1557" s="124"/>
    </row>
    <row r="1558" spans="1:37" ht="26.25" customHeight="1">
      <c r="A1558" s="240">
        <f t="shared" si="176"/>
        <v>1553</v>
      </c>
      <c r="B1558" s="129" t="s">
        <v>442</v>
      </c>
      <c r="C1558" s="129" t="s">
        <v>442</v>
      </c>
      <c r="D1558" s="129" t="s">
        <v>442</v>
      </c>
      <c r="E1558" s="129" t="s">
        <v>285</v>
      </c>
      <c r="F1558" s="74">
        <f t="shared" si="175"/>
        <v>81</v>
      </c>
      <c r="G1558" s="13" t="s" ph="1">
        <v>3569</v>
      </c>
      <c r="H1558" s="126" t="s">
        <v>1633</v>
      </c>
      <c r="I1558" s="81">
        <v>591.94000000000005</v>
      </c>
      <c r="J1558" s="80" t="str">
        <f t="shared" si="171"/>
        <v>B</v>
      </c>
      <c r="K1558" s="78"/>
      <c r="L1558" s="79">
        <v>1969</v>
      </c>
      <c r="M1558" s="79" t="str" cm="1">
        <f t="array" ref="M1558">_xlfn.IFS(X1558="賃借施設","－",L1558&gt;=2006,"a",L1558&gt;=1986,"b",L1558&gt;=1976,"c",L1558&lt;=1975,"d")</f>
        <v>d</v>
      </c>
      <c r="N1558" s="79" t="str" cm="1">
        <f t="array" ref="N1558">_xlfn.IFS(X1558="賃借施設","－",L1558&gt;=2005,"a",L1558&gt;=1985,"b",L1558&gt;=1975,"c",L1558&lt;=1974,"d")</f>
        <v>d</v>
      </c>
      <c r="O1558" s="79" t="str">
        <f t="shared" si="172"/>
        <v/>
      </c>
      <c r="P1558" s="79" t="str">
        <f t="shared" si="173"/>
        <v>K</v>
      </c>
      <c r="Q1558" s="79" t="s">
        <v>1864</v>
      </c>
      <c r="R1558" s="79" t="s">
        <v>1807</v>
      </c>
      <c r="S1558" s="127" t="s">
        <v>39</v>
      </c>
      <c r="T1558" s="127" t="s">
        <v>335</v>
      </c>
      <c r="U1558" s="127" t="s">
        <v>1539</v>
      </c>
      <c r="V1558" s="127" t="s">
        <v>1540</v>
      </c>
      <c r="W1558" s="116" t="s">
        <v>1780</v>
      </c>
      <c r="X1558" s="116" t="s">
        <v>1757</v>
      </c>
      <c r="Y1558" s="114">
        <v>48</v>
      </c>
      <c r="Z1558" s="127"/>
      <c r="AA1558" s="124"/>
      <c r="AB1558" s="126"/>
      <c r="AC1558" s="124"/>
      <c r="AD1558" s="124"/>
      <c r="AE1558" s="175"/>
      <c r="AF1558" s="175"/>
      <c r="AG1558" s="124"/>
      <c r="AH1558" s="124"/>
      <c r="AI1558" s="124"/>
      <c r="AJ1558" s="124"/>
      <c r="AK1558" s="124"/>
    </row>
    <row r="1559" spans="1:37" s="25" customFormat="1" ht="26.25" customHeight="1">
      <c r="A1559" s="240">
        <f t="shared" si="176"/>
        <v>1554</v>
      </c>
      <c r="B1559" s="129" t="s">
        <v>442</v>
      </c>
      <c r="C1559" s="129" t="s">
        <v>442</v>
      </c>
      <c r="D1559" s="129" t="s">
        <v>442</v>
      </c>
      <c r="E1559" s="129" t="s">
        <v>285</v>
      </c>
      <c r="F1559" s="74">
        <f t="shared" si="175"/>
        <v>82</v>
      </c>
      <c r="G1559" s="13" t="s" ph="1">
        <v>3570</v>
      </c>
      <c r="H1559" s="126" t="s">
        <v>1634</v>
      </c>
      <c r="I1559" s="81">
        <v>262.06</v>
      </c>
      <c r="J1559" s="80" t="str">
        <f t="shared" si="171"/>
        <v>A</v>
      </c>
      <c r="K1559" s="78"/>
      <c r="L1559" s="79">
        <v>1974</v>
      </c>
      <c r="M1559" s="79" t="str" cm="1">
        <f t="array" ref="M1559">_xlfn.IFS(X1559="賃借施設","－",L1559&gt;=2006,"a",L1559&gt;=1986,"b",L1559&gt;=1976,"c",L1559&lt;=1975,"d")</f>
        <v>d</v>
      </c>
      <c r="N1559" s="79" t="str" cm="1">
        <f t="array" ref="N1559">_xlfn.IFS(X1559="賃借施設","－",L1559&gt;=2005,"a",L1559&gt;=1985,"b",L1559&gt;=1975,"c",L1559&lt;=1974,"d")</f>
        <v>d</v>
      </c>
      <c r="O1559" s="79" t="str">
        <f t="shared" si="172"/>
        <v/>
      </c>
      <c r="P1559" s="79" t="str">
        <f t="shared" si="173"/>
        <v>J</v>
      </c>
      <c r="Q1559" s="79" t="s">
        <v>1856</v>
      </c>
      <c r="R1559" s="79" t="s">
        <v>1807</v>
      </c>
      <c r="S1559" s="127" t="s">
        <v>39</v>
      </c>
      <c r="T1559" s="127" t="s">
        <v>2085</v>
      </c>
      <c r="U1559" s="127" t="s">
        <v>231</v>
      </c>
      <c r="V1559" s="127" t="s">
        <v>1851</v>
      </c>
      <c r="W1559" s="116" t="s">
        <v>1781</v>
      </c>
      <c r="X1559" s="116" t="s">
        <v>1757</v>
      </c>
      <c r="Y1559" s="114">
        <v>75</v>
      </c>
      <c r="Z1559" s="127"/>
      <c r="AA1559" s="124"/>
      <c r="AB1559" s="126"/>
      <c r="AC1559" s="124"/>
      <c r="AD1559" s="124"/>
      <c r="AE1559" s="175"/>
      <c r="AF1559" s="175"/>
      <c r="AG1559" s="124"/>
      <c r="AH1559" s="124"/>
      <c r="AI1559" s="124"/>
      <c r="AJ1559" s="124"/>
      <c r="AK1559" s="124"/>
    </row>
    <row r="1560" spans="1:37" ht="26.25" customHeight="1">
      <c r="A1560" s="240">
        <f t="shared" si="176"/>
        <v>1555</v>
      </c>
      <c r="B1560" s="129" t="s">
        <v>442</v>
      </c>
      <c r="C1560" s="129" t="s">
        <v>442</v>
      </c>
      <c r="D1560" s="129" t="s">
        <v>442</v>
      </c>
      <c r="E1560" s="129" t="s">
        <v>285</v>
      </c>
      <c r="F1560" s="74">
        <f t="shared" si="175"/>
        <v>83</v>
      </c>
      <c r="G1560" s="13" t="s" ph="1">
        <v>3571</v>
      </c>
      <c r="H1560" s="126" t="s">
        <v>909</v>
      </c>
      <c r="I1560" s="81">
        <v>1448.13</v>
      </c>
      <c r="J1560" s="80" t="str">
        <f t="shared" si="171"/>
        <v>B</v>
      </c>
      <c r="K1560" s="78"/>
      <c r="L1560" s="79">
        <v>1993</v>
      </c>
      <c r="M1560" s="79" t="str" cm="1">
        <f t="array" ref="M1560">_xlfn.IFS(X1560="賃借施設","－",L1560&gt;=2006,"a",L1560&gt;=1986,"b",L1560&gt;=1976,"c",L1560&lt;=1975,"d")</f>
        <v>b</v>
      </c>
      <c r="N1560" s="79" t="str" cm="1">
        <f t="array" ref="N1560">_xlfn.IFS(X1560="賃借施設","－",L1560&gt;=2005,"a",L1560&gt;=1985,"b",L1560&gt;=1975,"c",L1560&lt;=1974,"d")</f>
        <v>b</v>
      </c>
      <c r="O1560" s="79" t="str">
        <f t="shared" si="172"/>
        <v/>
      </c>
      <c r="P1560" s="79" t="str">
        <f t="shared" si="173"/>
        <v>E</v>
      </c>
      <c r="Q1560" s="79" t="s">
        <v>1865</v>
      </c>
      <c r="R1560" s="79" t="s">
        <v>1807</v>
      </c>
      <c r="S1560" s="127" t="s">
        <v>1979</v>
      </c>
      <c r="T1560" s="127" t="s">
        <v>3722</v>
      </c>
      <c r="U1560" s="127" t="s">
        <v>1963</v>
      </c>
      <c r="V1560" s="127" t="s">
        <v>436</v>
      </c>
      <c r="W1560" s="116" t="s">
        <v>1781</v>
      </c>
      <c r="X1560" s="116" t="s">
        <v>1757</v>
      </c>
      <c r="Y1560" s="114">
        <v>76</v>
      </c>
      <c r="Z1560" s="127"/>
      <c r="AA1560" s="128"/>
      <c r="AB1560" s="126"/>
      <c r="AC1560" s="128" t="s">
        <v>1895</v>
      </c>
      <c r="AD1560" s="128"/>
      <c r="AE1560" s="174"/>
      <c r="AF1560" s="174"/>
      <c r="AG1560" s="128"/>
      <c r="AH1560" s="128"/>
      <c r="AI1560" s="128"/>
      <c r="AJ1560" s="128"/>
      <c r="AK1560" s="128"/>
    </row>
    <row r="1561" spans="1:37" ht="26.25" customHeight="1">
      <c r="A1561" s="240">
        <f t="shared" si="176"/>
        <v>1556</v>
      </c>
      <c r="B1561" s="129" t="s">
        <v>442</v>
      </c>
      <c r="C1561" s="129" t="s">
        <v>442</v>
      </c>
      <c r="D1561" s="129" t="s">
        <v>442</v>
      </c>
      <c r="E1561" s="129" t="s">
        <v>285</v>
      </c>
      <c r="F1561" s="74">
        <f t="shared" si="175"/>
        <v>84</v>
      </c>
      <c r="G1561" s="13" t="s" ph="1">
        <v>3572</v>
      </c>
      <c r="H1561" s="126" t="s">
        <v>910</v>
      </c>
      <c r="I1561" s="81">
        <v>612.94000000000005</v>
      </c>
      <c r="J1561" s="80" t="str">
        <f t="shared" si="171"/>
        <v>B</v>
      </c>
      <c r="K1561" s="78"/>
      <c r="L1561" s="79">
        <v>2019</v>
      </c>
      <c r="M1561" s="79" t="str" cm="1">
        <f t="array" ref="M1561">_xlfn.IFS(X1561="賃借施設","－",L1561&gt;=2006,"a",L1561&gt;=1986,"b",L1561&gt;=1976,"c",L1561&lt;=1975,"d")</f>
        <v>a</v>
      </c>
      <c r="N1561" s="79" t="str" cm="1">
        <f t="array" ref="N1561">_xlfn.IFS(X1561="賃借施設","－",L1561&gt;=2005,"a",L1561&gt;=1985,"b",L1561&gt;=1975,"c",L1561&lt;=1974,"d")</f>
        <v>a</v>
      </c>
      <c r="O1561" s="79" t="str">
        <f t="shared" si="172"/>
        <v/>
      </c>
      <c r="P1561" s="79" t="str">
        <f t="shared" si="173"/>
        <v>B</v>
      </c>
      <c r="Q1561" s="79" t="s">
        <v>1865</v>
      </c>
      <c r="R1561" s="79" t="s">
        <v>1807</v>
      </c>
      <c r="S1561" s="127" t="s">
        <v>1979</v>
      </c>
      <c r="T1561" s="127" t="s">
        <v>324</v>
      </c>
      <c r="U1561" s="127" t="s">
        <v>349</v>
      </c>
      <c r="V1561" s="127" t="s">
        <v>432</v>
      </c>
      <c r="W1561" s="116" t="s">
        <v>1781</v>
      </c>
      <c r="X1561" s="116" t="s">
        <v>1757</v>
      </c>
      <c r="Y1561" s="114">
        <v>77</v>
      </c>
      <c r="Z1561" s="127"/>
      <c r="AA1561" s="124"/>
      <c r="AB1561" s="126"/>
      <c r="AC1561" s="124"/>
      <c r="AD1561" s="124"/>
      <c r="AE1561" s="175"/>
      <c r="AF1561" s="175"/>
      <c r="AG1561" s="124"/>
      <c r="AH1561" s="124"/>
      <c r="AI1561" s="124"/>
      <c r="AJ1561" s="124"/>
      <c r="AK1561" s="124"/>
    </row>
    <row r="1562" spans="1:37" ht="26.25" customHeight="1">
      <c r="A1562" s="240">
        <f t="shared" si="176"/>
        <v>1557</v>
      </c>
      <c r="B1562" s="129" t="s">
        <v>442</v>
      </c>
      <c r="C1562" s="129" t="s">
        <v>442</v>
      </c>
      <c r="D1562" s="129" t="s">
        <v>442</v>
      </c>
      <c r="E1562" s="129" t="s">
        <v>285</v>
      </c>
      <c r="F1562" s="74">
        <f t="shared" si="175"/>
        <v>85</v>
      </c>
      <c r="G1562" s="13" t="s" ph="1">
        <v>3573</v>
      </c>
      <c r="H1562" s="126" t="s">
        <v>904</v>
      </c>
      <c r="I1562" s="81">
        <v>233.21</v>
      </c>
      <c r="J1562" s="80" t="str">
        <f t="shared" si="171"/>
        <v>A</v>
      </c>
      <c r="K1562" s="78"/>
      <c r="L1562" s="79">
        <v>1976</v>
      </c>
      <c r="M1562" s="79" t="str" cm="1">
        <f t="array" ref="M1562">_xlfn.IFS(X1562="賃借施設","－",L1562&gt;=2006,"a",L1562&gt;=1986,"b",L1562&gt;=1976,"c",L1562&lt;=1975,"d")</f>
        <v>c</v>
      </c>
      <c r="N1562" s="79" t="str" cm="1">
        <f t="array" ref="N1562">_xlfn.IFS(X1562="賃借施設","－",L1562&gt;=2005,"a",L1562&gt;=1985,"b",L1562&gt;=1975,"c",L1562&lt;=1974,"d")</f>
        <v>c</v>
      </c>
      <c r="O1562" s="79" t="str">
        <f t="shared" si="172"/>
        <v/>
      </c>
      <c r="P1562" s="79" t="str">
        <f t="shared" si="173"/>
        <v>G</v>
      </c>
      <c r="Q1562" s="79" t="s">
        <v>1862</v>
      </c>
      <c r="R1562" s="79" t="s">
        <v>1807</v>
      </c>
      <c r="S1562" s="127" t="s">
        <v>53</v>
      </c>
      <c r="T1562" s="127" t="s">
        <v>329</v>
      </c>
      <c r="U1562" s="127" t="s">
        <v>378</v>
      </c>
      <c r="V1562" s="127" t="s">
        <v>379</v>
      </c>
      <c r="W1562" s="116" t="s">
        <v>1782</v>
      </c>
      <c r="X1562" s="116" t="s">
        <v>1757</v>
      </c>
      <c r="Y1562" s="114">
        <v>57</v>
      </c>
      <c r="Z1562" s="127"/>
      <c r="AA1562" s="124"/>
      <c r="AB1562" s="126"/>
      <c r="AC1562" s="124"/>
      <c r="AD1562" s="124"/>
      <c r="AE1562" s="175"/>
      <c r="AF1562" s="175"/>
      <c r="AG1562" s="124"/>
      <c r="AH1562" s="124"/>
      <c r="AI1562" s="124"/>
      <c r="AJ1562" s="124"/>
      <c r="AK1562" s="124"/>
    </row>
    <row r="1563" spans="1:37" s="25" customFormat="1" ht="26.25" customHeight="1">
      <c r="A1563" s="240">
        <f t="shared" si="176"/>
        <v>1558</v>
      </c>
      <c r="B1563" s="129" t="s">
        <v>442</v>
      </c>
      <c r="C1563" s="129" t="s">
        <v>442</v>
      </c>
      <c r="D1563" s="129" t="s">
        <v>442</v>
      </c>
      <c r="E1563" s="129" t="s">
        <v>285</v>
      </c>
      <c r="F1563" s="74">
        <f t="shared" si="175"/>
        <v>86</v>
      </c>
      <c r="G1563" s="13" t="s" ph="1">
        <v>3574</v>
      </c>
      <c r="H1563" s="126" t="s">
        <v>927</v>
      </c>
      <c r="I1563" s="81">
        <v>659.43</v>
      </c>
      <c r="J1563" s="80" t="str">
        <f t="shared" si="171"/>
        <v>B</v>
      </c>
      <c r="K1563" s="78"/>
      <c r="L1563" s="79">
        <v>1982</v>
      </c>
      <c r="M1563" s="79" t="str" cm="1">
        <f t="array" ref="M1563">_xlfn.IFS(X1563="賃借施設","－",L1563&gt;=2006,"a",L1563&gt;=1986,"b",L1563&gt;=1976,"c",L1563&lt;=1975,"d")</f>
        <v>c</v>
      </c>
      <c r="N1563" s="79" t="str" cm="1">
        <f t="array" ref="N1563">_xlfn.IFS(X1563="賃借施設","－",L1563&gt;=2005,"a",L1563&gt;=1985,"b",L1563&gt;=1975,"c",L1563&lt;=1974,"d")</f>
        <v>c</v>
      </c>
      <c r="O1563" s="79" t="str">
        <f t="shared" si="172"/>
        <v/>
      </c>
      <c r="P1563" s="79" t="str">
        <f t="shared" si="173"/>
        <v>H</v>
      </c>
      <c r="Q1563" s="79" t="s">
        <v>1856</v>
      </c>
      <c r="R1563" s="79" t="s">
        <v>1807</v>
      </c>
      <c r="S1563" s="127" t="s">
        <v>24</v>
      </c>
      <c r="T1563" s="127" t="s">
        <v>319</v>
      </c>
      <c r="U1563" s="127" t="s">
        <v>320</v>
      </c>
      <c r="V1563" s="124" t="s">
        <v>2041</v>
      </c>
      <c r="W1563" s="116" t="s">
        <v>1782</v>
      </c>
      <c r="X1563" s="116" t="s">
        <v>1757</v>
      </c>
      <c r="Y1563" s="114">
        <v>59</v>
      </c>
      <c r="Z1563" s="127"/>
      <c r="AA1563" s="124"/>
      <c r="AB1563" s="126"/>
      <c r="AC1563" s="124"/>
      <c r="AD1563" s="124"/>
      <c r="AE1563" s="175"/>
      <c r="AF1563" s="175"/>
      <c r="AG1563" s="124"/>
      <c r="AH1563" s="124"/>
      <c r="AI1563" s="124"/>
      <c r="AJ1563" s="124"/>
      <c r="AK1563" s="124"/>
    </row>
    <row r="1564" spans="1:37" s="25" customFormat="1" ht="26.25" customHeight="1">
      <c r="A1564" s="240">
        <f t="shared" si="176"/>
        <v>1559</v>
      </c>
      <c r="B1564" s="129" t="s">
        <v>442</v>
      </c>
      <c r="C1564" s="129" t="s">
        <v>442</v>
      </c>
      <c r="D1564" s="129" t="s">
        <v>442</v>
      </c>
      <c r="E1564" s="129" t="s">
        <v>285</v>
      </c>
      <c r="F1564" s="74">
        <f t="shared" si="175"/>
        <v>87</v>
      </c>
      <c r="G1564" s="13" t="s" ph="1">
        <v>3703</v>
      </c>
      <c r="H1564" s="126" t="s">
        <v>928</v>
      </c>
      <c r="I1564" s="81">
        <v>3711.75</v>
      </c>
      <c r="J1564" s="80" t="str">
        <f t="shared" si="171"/>
        <v>C</v>
      </c>
      <c r="K1564" s="78"/>
      <c r="L1564" s="79">
        <v>1977</v>
      </c>
      <c r="M1564" s="79" t="str" cm="1">
        <f t="array" ref="M1564">_xlfn.IFS(X1564="賃借施設","－",L1564&gt;=2006,"a",L1564&gt;=1986,"b",L1564&gt;=1976,"c",L1564&lt;=1975,"d")</f>
        <v>c</v>
      </c>
      <c r="N1564" s="79" t="str" cm="1">
        <f t="array" ref="N1564">_xlfn.IFS(X1564="賃借施設","－",L1564&gt;=2005,"a",L1564&gt;=1985,"b",L1564&gt;=1975,"c",L1564&lt;=1974,"d")</f>
        <v>c</v>
      </c>
      <c r="O1564" s="79" t="str">
        <f t="shared" si="172"/>
        <v/>
      </c>
      <c r="P1564" s="79" t="str">
        <f t="shared" si="173"/>
        <v>I</v>
      </c>
      <c r="Q1564" s="79" t="s">
        <v>1865</v>
      </c>
      <c r="R1564" s="79" t="s">
        <v>1807</v>
      </c>
      <c r="S1564" s="127" t="s">
        <v>24</v>
      </c>
      <c r="T1564" s="127" t="s">
        <v>316</v>
      </c>
      <c r="U1564" s="127" t="s">
        <v>243</v>
      </c>
      <c r="V1564" s="127" t="s">
        <v>1051</v>
      </c>
      <c r="W1564" s="116" t="s">
        <v>1782</v>
      </c>
      <c r="X1564" s="116" t="s">
        <v>1757</v>
      </c>
      <c r="Y1564" s="114">
        <v>60</v>
      </c>
      <c r="Z1564" s="127"/>
      <c r="AA1564" s="128"/>
      <c r="AB1564" s="126"/>
      <c r="AC1564" s="128" t="s">
        <v>1895</v>
      </c>
      <c r="AD1564" s="128"/>
      <c r="AE1564" s="174"/>
      <c r="AF1564" s="174"/>
      <c r="AG1564" s="128"/>
      <c r="AH1564" s="128"/>
      <c r="AI1564" s="128"/>
      <c r="AJ1564" s="128"/>
      <c r="AK1564" s="128"/>
    </row>
    <row r="1565" spans="1:37" ht="26.25" customHeight="1">
      <c r="A1565" s="240">
        <f t="shared" si="176"/>
        <v>1560</v>
      </c>
      <c r="B1565" s="129" t="s">
        <v>442</v>
      </c>
      <c r="C1565" s="129" t="s">
        <v>442</v>
      </c>
      <c r="D1565" s="129" t="s">
        <v>442</v>
      </c>
      <c r="E1565" s="129" t="s">
        <v>285</v>
      </c>
      <c r="F1565" s="74">
        <f t="shared" si="175"/>
        <v>88</v>
      </c>
      <c r="G1565" s="13" t="s" ph="1">
        <v>3575</v>
      </c>
      <c r="H1565" s="126" t="s">
        <v>898</v>
      </c>
      <c r="I1565" s="81">
        <v>189.1</v>
      </c>
      <c r="J1565" s="80" t="str">
        <f t="shared" si="171"/>
        <v>A</v>
      </c>
      <c r="K1565" s="78"/>
      <c r="L1565" s="79">
        <v>1952</v>
      </c>
      <c r="M1565" s="79" t="str" cm="1">
        <f t="array" ref="M1565">_xlfn.IFS(X1565="賃借施設","－",L1565&gt;=2006,"a",L1565&gt;=1986,"b",L1565&gt;=1976,"c",L1565&lt;=1975,"d")</f>
        <v>d</v>
      </c>
      <c r="N1565" s="79" t="str" cm="1">
        <f t="array" ref="N1565">_xlfn.IFS(X1565="賃借施設","－",L1565&gt;=2005,"a",L1565&gt;=1985,"b",L1565&gt;=1975,"c",L1565&lt;=1974,"d")</f>
        <v>d</v>
      </c>
      <c r="O1565" s="79" t="str">
        <f t="shared" si="172"/>
        <v/>
      </c>
      <c r="P1565" s="79" t="str">
        <f t="shared" si="173"/>
        <v>J</v>
      </c>
      <c r="Q1565" s="79" t="s">
        <v>1861</v>
      </c>
      <c r="R1565" s="79" t="s">
        <v>1807</v>
      </c>
      <c r="S1565" s="127" t="s">
        <v>7</v>
      </c>
      <c r="T1565" s="127" t="s">
        <v>324</v>
      </c>
      <c r="U1565" s="127" t="s">
        <v>360</v>
      </c>
      <c r="V1565" s="127" t="s">
        <v>357</v>
      </c>
      <c r="W1565" s="116" t="s">
        <v>1783</v>
      </c>
      <c r="X1565" s="116" t="s">
        <v>1757</v>
      </c>
      <c r="Y1565" s="114">
        <v>64</v>
      </c>
      <c r="Z1565" s="127"/>
      <c r="AA1565" s="124"/>
      <c r="AB1565" s="126"/>
      <c r="AC1565" s="124"/>
      <c r="AD1565" s="124"/>
      <c r="AE1565" s="175"/>
      <c r="AF1565" s="175"/>
      <c r="AG1565" s="124"/>
      <c r="AH1565" s="124"/>
      <c r="AI1565" s="124"/>
      <c r="AJ1565" s="124"/>
      <c r="AK1565" s="124"/>
    </row>
    <row r="1566" spans="1:37" ht="26.25" customHeight="1">
      <c r="A1566" s="240">
        <f t="shared" si="176"/>
        <v>1561</v>
      </c>
      <c r="B1566" s="129" t="s">
        <v>442</v>
      </c>
      <c r="C1566" s="129" t="s">
        <v>442</v>
      </c>
      <c r="D1566" s="129" t="s">
        <v>442</v>
      </c>
      <c r="E1566" s="129" t="s">
        <v>285</v>
      </c>
      <c r="F1566" s="74">
        <f t="shared" si="175"/>
        <v>89</v>
      </c>
      <c r="G1566" s="13" t="s" ph="1">
        <v>3576</v>
      </c>
      <c r="H1566" s="126" t="s">
        <v>1884</v>
      </c>
      <c r="I1566" s="81">
        <v>378.81</v>
      </c>
      <c r="J1566" s="80" t="str">
        <f t="shared" si="171"/>
        <v>A</v>
      </c>
      <c r="K1566" s="78"/>
      <c r="L1566" s="79">
        <v>1971</v>
      </c>
      <c r="M1566" s="79" t="str" cm="1">
        <f t="array" ref="M1566">_xlfn.IFS(X1566="賃借施設","－",L1566&gt;=2006,"a",L1566&gt;=1986,"b",L1566&gt;=1976,"c",L1566&lt;=1975,"d")</f>
        <v>d</v>
      </c>
      <c r="N1566" s="79" t="str" cm="1">
        <f t="array" ref="N1566">_xlfn.IFS(X1566="賃借施設","－",L1566&gt;=2005,"a",L1566&gt;=1985,"b",L1566&gt;=1975,"c",L1566&lt;=1974,"d")</f>
        <v>d</v>
      </c>
      <c r="O1566" s="79" t="str">
        <f t="shared" si="172"/>
        <v/>
      </c>
      <c r="P1566" s="79" t="str">
        <f t="shared" si="173"/>
        <v>J</v>
      </c>
      <c r="Q1566" s="79" t="s">
        <v>1864</v>
      </c>
      <c r="R1566" s="79" t="s">
        <v>1807</v>
      </c>
      <c r="S1566" s="127" t="s">
        <v>39</v>
      </c>
      <c r="T1566" s="127" t="s">
        <v>335</v>
      </c>
      <c r="U1566" s="127" t="s">
        <v>1984</v>
      </c>
      <c r="V1566" s="127" t="s">
        <v>1552</v>
      </c>
      <c r="W1566" s="116" t="s">
        <v>1783</v>
      </c>
      <c r="X1566" s="116" t="s">
        <v>1757</v>
      </c>
      <c r="Y1566" s="114">
        <v>67</v>
      </c>
      <c r="Z1566" s="127"/>
      <c r="AA1566" s="124"/>
      <c r="AB1566" s="126"/>
      <c r="AC1566" s="124"/>
      <c r="AD1566" s="124"/>
      <c r="AE1566" s="175"/>
      <c r="AF1566" s="175"/>
      <c r="AG1566" s="124"/>
      <c r="AH1566" s="124"/>
      <c r="AI1566" s="124"/>
      <c r="AJ1566" s="124"/>
      <c r="AK1566" s="124"/>
    </row>
    <row r="1567" spans="1:37" ht="26.25" customHeight="1">
      <c r="A1567" s="240">
        <f t="shared" si="176"/>
        <v>1562</v>
      </c>
      <c r="B1567" s="129" t="s">
        <v>442</v>
      </c>
      <c r="C1567" s="129" t="s">
        <v>442</v>
      </c>
      <c r="D1567" s="129" t="s">
        <v>442</v>
      </c>
      <c r="E1567" s="129" t="s">
        <v>285</v>
      </c>
      <c r="F1567" s="74">
        <f t="shared" si="175"/>
        <v>90</v>
      </c>
      <c r="G1567" s="13" t="s" ph="1">
        <v>3577</v>
      </c>
      <c r="H1567" s="126" t="s">
        <v>1440</v>
      </c>
      <c r="I1567" s="81">
        <v>6302.4</v>
      </c>
      <c r="J1567" s="80" t="str">
        <f t="shared" si="171"/>
        <v>C</v>
      </c>
      <c r="K1567" s="78"/>
      <c r="L1567" s="79">
        <v>2001</v>
      </c>
      <c r="M1567" s="79" t="str" cm="1">
        <f t="array" ref="M1567">_xlfn.IFS(X1567="賃借施設","－",L1567&gt;=2006,"a",L1567&gt;=1986,"b",L1567&gt;=1976,"c",L1567&lt;=1975,"d")</f>
        <v>b</v>
      </c>
      <c r="N1567" s="79" t="str" cm="1">
        <f t="array" ref="N1567">_xlfn.IFS(X1567="賃借施設","－",L1567&gt;=2005,"a",L1567&gt;=1985,"b",L1567&gt;=1975,"c",L1567&lt;=1974,"d")</f>
        <v>b</v>
      </c>
      <c r="O1567" s="79" t="str">
        <f t="shared" si="172"/>
        <v/>
      </c>
      <c r="P1567" s="79" t="str">
        <f t="shared" si="173"/>
        <v>F</v>
      </c>
      <c r="Q1567" s="79" t="s">
        <v>1865</v>
      </c>
      <c r="R1567" s="79" t="s">
        <v>1807</v>
      </c>
      <c r="S1567" s="127" t="s">
        <v>439</v>
      </c>
      <c r="T1567" s="127" t="s">
        <v>1056</v>
      </c>
      <c r="U1567" s="127" t="s">
        <v>1059</v>
      </c>
      <c r="V1567" s="124" t="s">
        <v>2041</v>
      </c>
      <c r="W1567" s="116" t="s">
        <v>1783</v>
      </c>
      <c r="X1567" s="116" t="s">
        <v>1757</v>
      </c>
      <c r="Y1567" s="114">
        <v>68</v>
      </c>
      <c r="Z1567" s="127"/>
      <c r="AA1567" s="128"/>
      <c r="AB1567" s="126"/>
      <c r="AC1567" s="128" t="s">
        <v>1895</v>
      </c>
      <c r="AD1567" s="128"/>
      <c r="AE1567" s="174"/>
      <c r="AF1567" s="174"/>
      <c r="AG1567" s="128"/>
      <c r="AH1567" s="128"/>
      <c r="AI1567" s="128"/>
      <c r="AJ1567" s="128"/>
      <c r="AK1567" s="128"/>
    </row>
    <row r="1568" spans="1:37" ht="26.25" customHeight="1">
      <c r="A1568" s="240">
        <f t="shared" si="176"/>
        <v>1563</v>
      </c>
      <c r="B1568" s="129" t="s">
        <v>442</v>
      </c>
      <c r="C1568" s="129" t="s">
        <v>442</v>
      </c>
      <c r="D1568" s="129" t="s">
        <v>442</v>
      </c>
      <c r="E1568" s="129" t="s">
        <v>285</v>
      </c>
      <c r="F1568" s="74">
        <f t="shared" si="175"/>
        <v>91</v>
      </c>
      <c r="G1568" s="13" t="s" ph="1">
        <v>3578</v>
      </c>
      <c r="H1568" s="126" t="s">
        <v>937</v>
      </c>
      <c r="I1568" s="81">
        <v>1280.24</v>
      </c>
      <c r="J1568" s="80" t="str">
        <f t="shared" si="171"/>
        <v>B</v>
      </c>
      <c r="K1568" s="78"/>
      <c r="L1568" s="79">
        <v>1970</v>
      </c>
      <c r="M1568" s="79" t="str" cm="1">
        <f t="array" ref="M1568">_xlfn.IFS(X1568="賃借施設","－",L1568&gt;=2006,"a",L1568&gt;=1986,"b",L1568&gt;=1976,"c",L1568&lt;=1975,"d")</f>
        <v>d</v>
      </c>
      <c r="N1568" s="79" t="str" cm="1">
        <f t="array" ref="N1568">_xlfn.IFS(X1568="賃借施設","－",L1568&gt;=2005,"a",L1568&gt;=1985,"b",L1568&gt;=1975,"c",L1568&lt;=1974,"d")</f>
        <v>d</v>
      </c>
      <c r="O1568" s="79" t="str">
        <f t="shared" si="172"/>
        <v/>
      </c>
      <c r="P1568" s="79" t="str">
        <f t="shared" si="173"/>
        <v>K</v>
      </c>
      <c r="Q1568" s="79" t="s">
        <v>1859</v>
      </c>
      <c r="R1568" s="79" t="s">
        <v>1807</v>
      </c>
      <c r="S1568" s="127" t="s">
        <v>72</v>
      </c>
      <c r="T1568" s="124" t="s">
        <v>2041</v>
      </c>
      <c r="U1568" s="127" t="s">
        <v>349</v>
      </c>
      <c r="V1568" s="127" t="s">
        <v>358</v>
      </c>
      <c r="W1568" s="116" t="s">
        <v>1783</v>
      </c>
      <c r="X1568" s="116" t="s">
        <v>1757</v>
      </c>
      <c r="Y1568" s="114">
        <v>72</v>
      </c>
      <c r="Z1568" s="127"/>
      <c r="AA1568" s="128"/>
      <c r="AB1568" s="126"/>
      <c r="AC1568" s="128" t="s">
        <v>1895</v>
      </c>
      <c r="AD1568" s="128"/>
      <c r="AE1568" s="174"/>
      <c r="AF1568" s="174"/>
      <c r="AG1568" s="128"/>
      <c r="AH1568" s="128"/>
      <c r="AI1568" s="128"/>
      <c r="AJ1568" s="128"/>
      <c r="AK1568" s="128"/>
    </row>
    <row r="1569" spans="1:37" ht="26.25" customHeight="1">
      <c r="A1569" s="240">
        <f t="shared" si="176"/>
        <v>1564</v>
      </c>
      <c r="B1569" s="129" t="s">
        <v>442</v>
      </c>
      <c r="C1569" s="129" t="s">
        <v>442</v>
      </c>
      <c r="D1569" s="129" t="s">
        <v>442</v>
      </c>
      <c r="E1569" s="129" t="s">
        <v>285</v>
      </c>
      <c r="F1569" s="74">
        <f t="shared" si="175"/>
        <v>92</v>
      </c>
      <c r="G1569" s="13" t="s" ph="1">
        <v>3579</v>
      </c>
      <c r="H1569" s="126" t="s">
        <v>888</v>
      </c>
      <c r="I1569" s="81">
        <v>4763.46</v>
      </c>
      <c r="J1569" s="80" t="str">
        <f t="shared" si="171"/>
        <v>C</v>
      </c>
      <c r="K1569" s="78"/>
      <c r="L1569" s="79">
        <v>1965</v>
      </c>
      <c r="M1569" s="79" t="str" cm="1">
        <f t="array" ref="M1569">_xlfn.IFS(X1569="賃借施設","－",L1569&gt;=2006,"a",L1569&gt;=1986,"b",L1569&gt;=1976,"c",L1569&lt;=1975,"d")</f>
        <v>d</v>
      </c>
      <c r="N1569" s="79" t="str" cm="1">
        <f t="array" ref="N1569">_xlfn.IFS(X1569="賃借施設","－",L1569&gt;=2005,"a",L1569&gt;=1985,"b",L1569&gt;=1975,"c",L1569&lt;=1974,"d")</f>
        <v>d</v>
      </c>
      <c r="O1569" s="79" t="str">
        <f t="shared" si="172"/>
        <v/>
      </c>
      <c r="P1569" s="79" t="str">
        <f t="shared" si="173"/>
        <v>L</v>
      </c>
      <c r="Q1569" s="79" t="s">
        <v>1861</v>
      </c>
      <c r="R1569" s="79" t="s">
        <v>1807</v>
      </c>
      <c r="S1569" s="127" t="s">
        <v>274</v>
      </c>
      <c r="T1569" s="127" t="s">
        <v>341</v>
      </c>
      <c r="U1569" s="127" t="s">
        <v>356</v>
      </c>
      <c r="V1569" s="127" t="s">
        <v>357</v>
      </c>
      <c r="W1569" s="116" t="s">
        <v>1784</v>
      </c>
      <c r="X1569" s="116" t="s">
        <v>1757</v>
      </c>
      <c r="Y1569" s="114">
        <v>83</v>
      </c>
      <c r="Z1569" s="127"/>
      <c r="AA1569" s="128"/>
      <c r="AB1569" s="126"/>
      <c r="AC1569" s="128" t="s">
        <v>1895</v>
      </c>
      <c r="AD1569" s="128"/>
      <c r="AE1569" s="174"/>
      <c r="AF1569" s="174"/>
      <c r="AG1569" s="128"/>
      <c r="AH1569" s="128"/>
      <c r="AI1569" s="128"/>
      <c r="AJ1569" s="128"/>
      <c r="AK1569" s="128"/>
    </row>
    <row r="1570" spans="1:37" ht="26.25" customHeight="1">
      <c r="A1570" s="240">
        <f t="shared" si="176"/>
        <v>1565</v>
      </c>
      <c r="B1570" s="129" t="s">
        <v>442</v>
      </c>
      <c r="C1570" s="129" t="s">
        <v>442</v>
      </c>
      <c r="D1570" s="129" t="s">
        <v>442</v>
      </c>
      <c r="E1570" s="129" t="s">
        <v>285</v>
      </c>
      <c r="F1570" s="74">
        <f t="shared" si="175"/>
        <v>93</v>
      </c>
      <c r="G1570" s="13" t="s" ph="1">
        <v>3580</v>
      </c>
      <c r="H1570" s="126" t="s">
        <v>899</v>
      </c>
      <c r="I1570" s="81">
        <v>103.48</v>
      </c>
      <c r="J1570" s="80" t="str">
        <f t="shared" si="171"/>
        <v>A</v>
      </c>
      <c r="K1570" s="78"/>
      <c r="L1570" s="79">
        <v>1975</v>
      </c>
      <c r="M1570" s="79" t="str" cm="1">
        <f t="array" ref="M1570">_xlfn.IFS(X1570="賃借施設","－",L1570&gt;=2006,"a",L1570&gt;=1986,"b",L1570&gt;=1976,"c",L1570&lt;=1975,"d")</f>
        <v>d</v>
      </c>
      <c r="N1570" s="79" t="str" cm="1">
        <f t="array" ref="N1570">_xlfn.IFS(X1570="賃借施設","－",L1570&gt;=2005,"a",L1570&gt;=1985,"b",L1570&gt;=1975,"c",L1570&lt;=1974,"d")</f>
        <v>c</v>
      </c>
      <c r="O1570" s="79" t="str">
        <f t="shared" si="172"/>
        <v>〇</v>
      </c>
      <c r="P1570" s="79" t="str">
        <f t="shared" si="173"/>
        <v>J</v>
      </c>
      <c r="Q1570" s="79" t="s">
        <v>1856</v>
      </c>
      <c r="R1570" s="79" t="s">
        <v>1807</v>
      </c>
      <c r="S1570" s="127" t="s">
        <v>7</v>
      </c>
      <c r="T1570" s="127" t="s">
        <v>326</v>
      </c>
      <c r="U1570" s="127" t="s">
        <v>1965</v>
      </c>
      <c r="V1570" s="127" t="s">
        <v>376</v>
      </c>
      <c r="W1570" s="116" t="s">
        <v>1784</v>
      </c>
      <c r="X1570" s="116" t="s">
        <v>1757</v>
      </c>
      <c r="Y1570" s="114">
        <v>85</v>
      </c>
      <c r="Z1570" s="127"/>
      <c r="AA1570" s="124"/>
      <c r="AB1570" s="126"/>
      <c r="AC1570" s="124"/>
      <c r="AD1570" s="124"/>
      <c r="AE1570" s="175"/>
      <c r="AF1570" s="175"/>
      <c r="AG1570" s="124"/>
      <c r="AH1570" s="124"/>
      <c r="AI1570" s="124"/>
      <c r="AJ1570" s="124"/>
      <c r="AK1570" s="124"/>
    </row>
    <row r="1571" spans="1:37" ht="26.25" customHeight="1">
      <c r="A1571" s="240">
        <f t="shared" si="176"/>
        <v>1566</v>
      </c>
      <c r="B1571" s="129" t="s">
        <v>442</v>
      </c>
      <c r="C1571" s="129" t="s">
        <v>442</v>
      </c>
      <c r="D1571" s="129" t="s">
        <v>442</v>
      </c>
      <c r="E1571" s="129" t="s">
        <v>285</v>
      </c>
      <c r="F1571" s="74">
        <f t="shared" si="175"/>
        <v>94</v>
      </c>
      <c r="G1571" s="13" t="s" ph="1">
        <v>3581</v>
      </c>
      <c r="H1571" s="126" t="s">
        <v>1610</v>
      </c>
      <c r="I1571" s="81">
        <v>183.12</v>
      </c>
      <c r="J1571" s="80" t="str">
        <f t="shared" si="171"/>
        <v>A</v>
      </c>
      <c r="K1571" s="78"/>
      <c r="L1571" s="79">
        <v>1975</v>
      </c>
      <c r="M1571" s="79" t="str" cm="1">
        <f t="array" ref="M1571">_xlfn.IFS(X1571="賃借施設","－",L1571&gt;=2006,"a",L1571&gt;=1986,"b",L1571&gt;=1976,"c",L1571&lt;=1975,"d")</f>
        <v>d</v>
      </c>
      <c r="N1571" s="79" t="str" cm="1">
        <f t="array" ref="N1571">_xlfn.IFS(X1571="賃借施設","－",L1571&gt;=2005,"a",L1571&gt;=1985,"b",L1571&gt;=1975,"c",L1571&lt;=1974,"d")</f>
        <v>c</v>
      </c>
      <c r="O1571" s="79" t="str">
        <f t="shared" si="172"/>
        <v>〇</v>
      </c>
      <c r="P1571" s="79" t="str">
        <f t="shared" si="173"/>
        <v>J</v>
      </c>
      <c r="Q1571" s="79" t="s">
        <v>1856</v>
      </c>
      <c r="R1571" s="79" t="s">
        <v>1807</v>
      </c>
      <c r="S1571" s="127" t="s">
        <v>39</v>
      </c>
      <c r="T1571" s="127" t="s">
        <v>2085</v>
      </c>
      <c r="U1571" s="127" t="s">
        <v>231</v>
      </c>
      <c r="V1571" s="127" t="s">
        <v>1851</v>
      </c>
      <c r="W1571" s="116" t="s">
        <v>1784</v>
      </c>
      <c r="X1571" s="116" t="s">
        <v>1757</v>
      </c>
      <c r="Y1571" s="114">
        <v>86</v>
      </c>
      <c r="Z1571" s="127"/>
      <c r="AA1571" s="124"/>
      <c r="AB1571" s="126"/>
      <c r="AC1571" s="124"/>
      <c r="AD1571" s="124"/>
      <c r="AE1571" s="175"/>
      <c r="AF1571" s="175"/>
      <c r="AG1571" s="124"/>
      <c r="AH1571" s="124"/>
      <c r="AI1571" s="124"/>
      <c r="AJ1571" s="124"/>
      <c r="AK1571" s="124"/>
    </row>
    <row r="1572" spans="1:37" ht="26.25" customHeight="1">
      <c r="A1572" s="240">
        <f t="shared" si="176"/>
        <v>1567</v>
      </c>
      <c r="B1572" s="129" t="s">
        <v>442</v>
      </c>
      <c r="C1572" s="129" t="s">
        <v>442</v>
      </c>
      <c r="D1572" s="129" t="s">
        <v>442</v>
      </c>
      <c r="E1572" s="129" t="s">
        <v>285</v>
      </c>
      <c r="F1572" s="74">
        <f t="shared" si="175"/>
        <v>95</v>
      </c>
      <c r="G1572" s="13" t="s" ph="1">
        <v>3582</v>
      </c>
      <c r="H1572" s="126" t="s">
        <v>1611</v>
      </c>
      <c r="I1572" s="81">
        <v>317.91000000000003</v>
      </c>
      <c r="J1572" s="80" t="str">
        <f t="shared" si="171"/>
        <v>A</v>
      </c>
      <c r="K1572" s="78"/>
      <c r="L1572" s="79">
        <v>1968</v>
      </c>
      <c r="M1572" s="79" t="str" cm="1">
        <f t="array" ref="M1572">_xlfn.IFS(X1572="賃借施設","－",L1572&gt;=2006,"a",L1572&gt;=1986,"b",L1572&gt;=1976,"c",L1572&lt;=1975,"d")</f>
        <v>d</v>
      </c>
      <c r="N1572" s="79" t="str" cm="1">
        <f t="array" ref="N1572">_xlfn.IFS(X1572="賃借施設","－",L1572&gt;=2005,"a",L1572&gt;=1985,"b",L1572&gt;=1975,"c",L1572&lt;=1974,"d")</f>
        <v>d</v>
      </c>
      <c r="O1572" s="79" t="str">
        <f t="shared" si="172"/>
        <v/>
      </c>
      <c r="P1572" s="79" t="str">
        <f t="shared" si="173"/>
        <v>J</v>
      </c>
      <c r="Q1572" s="79" t="s">
        <v>1856</v>
      </c>
      <c r="R1572" s="79" t="s">
        <v>1807</v>
      </c>
      <c r="S1572" s="127" t="s">
        <v>39</v>
      </c>
      <c r="T1572" s="127" t="s">
        <v>335</v>
      </c>
      <c r="U1572" s="127" t="s">
        <v>1984</v>
      </c>
      <c r="V1572" s="127" t="s">
        <v>1552</v>
      </c>
      <c r="W1572" s="116" t="s">
        <v>1784</v>
      </c>
      <c r="X1572" s="116" t="s">
        <v>1757</v>
      </c>
      <c r="Y1572" s="114">
        <v>87</v>
      </c>
      <c r="Z1572" s="127"/>
      <c r="AA1572" s="124"/>
      <c r="AB1572" s="126"/>
      <c r="AC1572" s="124"/>
      <c r="AD1572" s="124"/>
      <c r="AE1572" s="175"/>
      <c r="AF1572" s="175"/>
      <c r="AG1572" s="124"/>
      <c r="AH1572" s="124"/>
      <c r="AI1572" s="124"/>
      <c r="AJ1572" s="124"/>
      <c r="AK1572" s="124"/>
    </row>
    <row r="1573" spans="1:37" ht="26.25" customHeight="1">
      <c r="A1573" s="240">
        <f t="shared" si="176"/>
        <v>1568</v>
      </c>
      <c r="B1573" s="129" t="s">
        <v>442</v>
      </c>
      <c r="C1573" s="129" t="s">
        <v>442</v>
      </c>
      <c r="D1573" s="129" t="s">
        <v>442</v>
      </c>
      <c r="E1573" s="129" t="s">
        <v>285</v>
      </c>
      <c r="F1573" s="74">
        <f t="shared" si="175"/>
        <v>96</v>
      </c>
      <c r="G1573" s="13" t="s" ph="1">
        <v>3583</v>
      </c>
      <c r="H1573" s="126" t="s">
        <v>1612</v>
      </c>
      <c r="I1573" s="81">
        <v>624.32000000000005</v>
      </c>
      <c r="J1573" s="80" t="str">
        <f t="shared" ref="J1573:J1599" si="177">IF(X1573="賃借施設","－",IF(I1573&lt;500,"A",IF(I1573&gt;=2000,"C","B")))</f>
        <v>B</v>
      </c>
      <c r="K1573" s="78"/>
      <c r="L1573" s="79">
        <v>1981</v>
      </c>
      <c r="M1573" s="79" t="str" cm="1">
        <f t="array" ref="M1573">_xlfn.IFS(X1573="賃借施設","－",L1573&gt;=2006,"a",L1573&gt;=1986,"b",L1573&gt;=1976,"c",L1573&lt;=1975,"d")</f>
        <v>c</v>
      </c>
      <c r="N1573" s="79" t="str" cm="1">
        <f t="array" ref="N1573">_xlfn.IFS(X1573="賃借施設","－",L1573&gt;=2005,"a",L1573&gt;=1985,"b",L1573&gt;=1975,"c",L1573&lt;=1974,"d")</f>
        <v>c</v>
      </c>
      <c r="O1573" s="79" t="str">
        <f t="shared" ref="O1573:O1599" si="178">IF(M1573=N1573,"","〇")</f>
        <v/>
      </c>
      <c r="P1573" s="79" t="str">
        <f t="shared" ref="P1573:P1599" si="179">IF(X1573="賃借施設","－",IF(AND(J1573="A",M1573="a"),"A",(IF(AND(J1573="B",M1573="a"),"B",(IF(AND(J1573="C",M1573="a"),"C",(IF(AND(J1573="A",M1573="b"),"D",(IF(AND(J1573="B",M1573="b"),"E",(IF(AND(J1573="C",M1573="b"),"F",(IF(AND(J1573="A",M1573="c"),"G",(IF(AND(J1573="B",M1573="c"),"H",(IF(AND(J1573="C",M1573="c"),"I",(IF(AND(J1573="A",M1573="d"),"J",(IF(AND(J1573="B",M1573="d"),"K",(IF(AND(J1573="C",M1573="d"),"L",""))))))))))))))))))))))))</f>
        <v>H</v>
      </c>
      <c r="Q1573" s="79" t="s">
        <v>1864</v>
      </c>
      <c r="R1573" s="79" t="s">
        <v>1807</v>
      </c>
      <c r="S1573" s="127" t="s">
        <v>39</v>
      </c>
      <c r="T1573" s="127" t="s">
        <v>335</v>
      </c>
      <c r="U1573" s="127" t="s">
        <v>1984</v>
      </c>
      <c r="V1573" s="127" t="s">
        <v>1552</v>
      </c>
      <c r="W1573" s="116" t="s">
        <v>1784</v>
      </c>
      <c r="X1573" s="116" t="s">
        <v>1757</v>
      </c>
      <c r="Y1573" s="114">
        <v>88</v>
      </c>
      <c r="Z1573" s="127"/>
      <c r="AA1573" s="124"/>
      <c r="AB1573" s="126"/>
      <c r="AC1573" s="124"/>
      <c r="AD1573" s="124"/>
      <c r="AE1573" s="175"/>
      <c r="AF1573" s="175"/>
      <c r="AG1573" s="124"/>
      <c r="AH1573" s="124"/>
      <c r="AI1573" s="124"/>
      <c r="AJ1573" s="124"/>
      <c r="AK1573" s="124"/>
    </row>
    <row r="1574" spans="1:37" ht="26.25" customHeight="1">
      <c r="A1574" s="240">
        <f t="shared" si="176"/>
        <v>1569</v>
      </c>
      <c r="B1574" s="129" t="s">
        <v>442</v>
      </c>
      <c r="C1574" s="129" t="s">
        <v>442</v>
      </c>
      <c r="D1574" s="129" t="s">
        <v>442</v>
      </c>
      <c r="E1574" s="129" t="s">
        <v>285</v>
      </c>
      <c r="F1574" s="74">
        <f t="shared" si="175"/>
        <v>97</v>
      </c>
      <c r="G1574" s="13" t="s" ph="1">
        <v>3584</v>
      </c>
      <c r="H1574" s="126" t="s">
        <v>1006</v>
      </c>
      <c r="I1574" s="81">
        <v>26.5</v>
      </c>
      <c r="J1574" s="80" t="str">
        <f t="shared" si="177"/>
        <v>A</v>
      </c>
      <c r="K1574" s="78"/>
      <c r="L1574" s="79">
        <v>1975</v>
      </c>
      <c r="M1574" s="79" t="str" cm="1">
        <f t="array" ref="M1574">_xlfn.IFS(X1574="賃借施設","－",L1574&gt;=2006,"a",L1574&gt;=1986,"b",L1574&gt;=1976,"c",L1574&lt;=1975,"d")</f>
        <v>d</v>
      </c>
      <c r="N1574" s="79" t="str" cm="1">
        <f t="array" ref="N1574">_xlfn.IFS(X1574="賃借施設","－",L1574&gt;=2005,"a",L1574&gt;=1985,"b",L1574&gt;=1975,"c",L1574&lt;=1974,"d")</f>
        <v>c</v>
      </c>
      <c r="O1574" s="79" t="str">
        <f t="shared" si="178"/>
        <v>〇</v>
      </c>
      <c r="P1574" s="79" t="str">
        <f t="shared" si="179"/>
        <v>J</v>
      </c>
      <c r="Q1574" s="79" t="s">
        <v>1857</v>
      </c>
      <c r="R1574" s="79" t="s">
        <v>3653</v>
      </c>
      <c r="S1574" s="127" t="s">
        <v>44</v>
      </c>
      <c r="T1574" s="127" t="s">
        <v>324</v>
      </c>
      <c r="U1574" s="127" t="s">
        <v>230</v>
      </c>
      <c r="V1574" s="127" t="s">
        <v>1845</v>
      </c>
      <c r="W1574" s="116" t="s">
        <v>1784</v>
      </c>
      <c r="X1574" s="116" t="s">
        <v>1757</v>
      </c>
      <c r="Y1574" s="114">
        <v>89</v>
      </c>
      <c r="Z1574" s="127"/>
      <c r="AA1574" s="124"/>
      <c r="AB1574" s="126"/>
      <c r="AC1574" s="124"/>
      <c r="AD1574" s="124"/>
      <c r="AE1574" s="175"/>
      <c r="AF1574" s="175"/>
      <c r="AG1574" s="124"/>
      <c r="AH1574" s="124"/>
      <c r="AI1574" s="124"/>
      <c r="AJ1574" s="124"/>
      <c r="AK1574" s="124"/>
    </row>
    <row r="1575" spans="1:37" ht="26.25" customHeight="1">
      <c r="A1575" s="240">
        <f t="shared" si="176"/>
        <v>1570</v>
      </c>
      <c r="B1575" s="129" t="s">
        <v>442</v>
      </c>
      <c r="C1575" s="129" t="s">
        <v>442</v>
      </c>
      <c r="D1575" s="129" t="s">
        <v>442</v>
      </c>
      <c r="E1575" s="129" t="s">
        <v>285</v>
      </c>
      <c r="F1575" s="74">
        <f t="shared" ref="F1575:F1600" si="180">F1574+1</f>
        <v>98</v>
      </c>
      <c r="G1575" s="13" t="s" ph="1">
        <v>3585</v>
      </c>
      <c r="H1575" s="126" t="s">
        <v>1050</v>
      </c>
      <c r="I1575" s="81">
        <v>3296.84</v>
      </c>
      <c r="J1575" s="80" t="str">
        <f t="shared" si="177"/>
        <v>C</v>
      </c>
      <c r="K1575" s="78"/>
      <c r="L1575" s="79">
        <v>2005</v>
      </c>
      <c r="M1575" s="79" t="str" cm="1">
        <f t="array" ref="M1575">_xlfn.IFS(X1575="賃借施設","－",L1575&gt;=2006,"a",L1575&gt;=1986,"b",L1575&gt;=1976,"c",L1575&lt;=1975,"d")</f>
        <v>b</v>
      </c>
      <c r="N1575" s="79" t="str" cm="1">
        <f t="array" ref="N1575">_xlfn.IFS(X1575="賃借施設","－",L1575&gt;=2005,"a",L1575&gt;=1985,"b",L1575&gt;=1975,"c",L1575&lt;=1974,"d")</f>
        <v>a</v>
      </c>
      <c r="O1575" s="79" t="str">
        <f t="shared" si="178"/>
        <v>〇</v>
      </c>
      <c r="P1575" s="79" t="str">
        <f t="shared" si="179"/>
        <v>F</v>
      </c>
      <c r="Q1575" s="79" t="s">
        <v>1857</v>
      </c>
      <c r="R1575" s="79" t="s">
        <v>1807</v>
      </c>
      <c r="S1575" s="127" t="s">
        <v>44</v>
      </c>
      <c r="T1575" s="127" t="s">
        <v>324</v>
      </c>
      <c r="U1575" s="127" t="s">
        <v>230</v>
      </c>
      <c r="V1575" s="127" t="s">
        <v>1051</v>
      </c>
      <c r="W1575" s="116" t="s">
        <v>1784</v>
      </c>
      <c r="X1575" s="116" t="s">
        <v>1757</v>
      </c>
      <c r="Y1575" s="114">
        <v>90</v>
      </c>
      <c r="Z1575" s="127"/>
      <c r="AA1575" s="128"/>
      <c r="AB1575" s="126"/>
      <c r="AC1575" s="128" t="s">
        <v>1895</v>
      </c>
      <c r="AD1575" s="128"/>
      <c r="AE1575" s="174"/>
      <c r="AF1575" s="174"/>
      <c r="AG1575" s="128"/>
      <c r="AH1575" s="128"/>
      <c r="AI1575" s="128"/>
      <c r="AJ1575" s="128"/>
      <c r="AK1575" s="128"/>
    </row>
    <row r="1576" spans="1:37" ht="26.25" customHeight="1">
      <c r="A1576" s="240">
        <f t="shared" si="176"/>
        <v>1571</v>
      </c>
      <c r="B1576" s="129" t="s">
        <v>442</v>
      </c>
      <c r="C1576" s="129" t="s">
        <v>442</v>
      </c>
      <c r="D1576" s="129" t="s">
        <v>442</v>
      </c>
      <c r="E1576" s="129" t="s">
        <v>285</v>
      </c>
      <c r="F1576" s="74">
        <f t="shared" si="180"/>
        <v>99</v>
      </c>
      <c r="G1576" s="13" t="s" ph="1">
        <v>3586</v>
      </c>
      <c r="H1576" s="126" t="s">
        <v>929</v>
      </c>
      <c r="I1576" s="81">
        <v>5907.77</v>
      </c>
      <c r="J1576" s="80" t="str">
        <f t="shared" si="177"/>
        <v>C</v>
      </c>
      <c r="K1576" s="78"/>
      <c r="L1576" s="79">
        <v>1972</v>
      </c>
      <c r="M1576" s="79" t="str" cm="1">
        <f t="array" ref="M1576">_xlfn.IFS(X1576="賃借施設","－",L1576&gt;=2006,"a",L1576&gt;=1986,"b",L1576&gt;=1976,"c",L1576&lt;=1975,"d")</f>
        <v>d</v>
      </c>
      <c r="N1576" s="79" t="str" cm="1">
        <f t="array" ref="N1576">_xlfn.IFS(X1576="賃借施設","－",L1576&gt;=2005,"a",L1576&gt;=1985,"b",L1576&gt;=1975,"c",L1576&lt;=1974,"d")</f>
        <v>d</v>
      </c>
      <c r="O1576" s="79" t="str">
        <f t="shared" si="178"/>
        <v/>
      </c>
      <c r="P1576" s="79" t="str">
        <f t="shared" si="179"/>
        <v>L</v>
      </c>
      <c r="Q1576" s="79" t="s">
        <v>1865</v>
      </c>
      <c r="R1576" s="79" t="s">
        <v>1807</v>
      </c>
      <c r="S1576" s="127" t="s">
        <v>1759</v>
      </c>
      <c r="T1576" s="127" t="s">
        <v>324</v>
      </c>
      <c r="U1576" s="127" t="s">
        <v>390</v>
      </c>
      <c r="V1576" s="127" t="s">
        <v>357</v>
      </c>
      <c r="W1576" s="116" t="s">
        <v>1784</v>
      </c>
      <c r="X1576" s="116" t="s">
        <v>1757</v>
      </c>
      <c r="Y1576" s="114">
        <v>93</v>
      </c>
      <c r="Z1576" s="127"/>
      <c r="AA1576" s="128"/>
      <c r="AB1576" s="126"/>
      <c r="AC1576" s="128" t="s">
        <v>1895</v>
      </c>
      <c r="AD1576" s="128"/>
      <c r="AE1576" s="174"/>
      <c r="AF1576" s="174"/>
      <c r="AG1576" s="128"/>
      <c r="AH1576" s="128"/>
      <c r="AI1576" s="128"/>
      <c r="AJ1576" s="128"/>
      <c r="AK1576" s="128"/>
    </row>
    <row r="1577" spans="1:37" ht="26.25" customHeight="1">
      <c r="A1577" s="240">
        <f t="shared" si="176"/>
        <v>1572</v>
      </c>
      <c r="B1577" s="129" t="s">
        <v>442</v>
      </c>
      <c r="C1577" s="129" t="s">
        <v>442</v>
      </c>
      <c r="D1577" s="129" t="s">
        <v>442</v>
      </c>
      <c r="E1577" s="129" t="s">
        <v>285</v>
      </c>
      <c r="F1577" s="74">
        <f t="shared" si="180"/>
        <v>100</v>
      </c>
      <c r="G1577" s="13" t="s" ph="1">
        <v>3587</v>
      </c>
      <c r="H1577" s="126" t="s">
        <v>930</v>
      </c>
      <c r="I1577" s="223">
        <v>2565.39</v>
      </c>
      <c r="J1577" s="80" t="str">
        <f t="shared" si="177"/>
        <v>C</v>
      </c>
      <c r="K1577" s="78"/>
      <c r="L1577" s="79">
        <v>1983</v>
      </c>
      <c r="M1577" s="79" t="str" cm="1">
        <f t="array" ref="M1577">_xlfn.IFS(X1577="賃借施設","－",L1577&gt;=2006,"a",L1577&gt;=1986,"b",L1577&gt;=1976,"c",L1577&lt;=1975,"d")</f>
        <v>c</v>
      </c>
      <c r="N1577" s="79" t="str" cm="1">
        <f t="array" ref="N1577">_xlfn.IFS(X1577="賃借施設","－",L1577&gt;=2005,"a",L1577&gt;=1985,"b",L1577&gt;=1975,"c",L1577&lt;=1974,"d")</f>
        <v>c</v>
      </c>
      <c r="O1577" s="79" t="str">
        <f t="shared" si="178"/>
        <v/>
      </c>
      <c r="P1577" s="79" t="str">
        <f t="shared" si="179"/>
        <v>I</v>
      </c>
      <c r="Q1577" s="79" t="s">
        <v>1865</v>
      </c>
      <c r="R1577" s="79" t="s">
        <v>1807</v>
      </c>
      <c r="S1577" s="127" t="s">
        <v>24</v>
      </c>
      <c r="T1577" s="127" t="s">
        <v>316</v>
      </c>
      <c r="U1577" s="127" t="s">
        <v>243</v>
      </c>
      <c r="V1577" s="127" t="s">
        <v>1051</v>
      </c>
      <c r="W1577" s="116" t="s">
        <v>1784</v>
      </c>
      <c r="X1577" s="116" t="s">
        <v>1757</v>
      </c>
      <c r="Y1577" s="114">
        <v>94</v>
      </c>
      <c r="Z1577" s="127"/>
      <c r="AA1577" s="128"/>
      <c r="AB1577" s="126"/>
      <c r="AC1577" s="128" t="s">
        <v>1895</v>
      </c>
      <c r="AD1577" s="128"/>
      <c r="AE1577" s="174"/>
      <c r="AF1577" s="174"/>
      <c r="AG1577" s="128"/>
      <c r="AH1577" s="128"/>
      <c r="AI1577" s="128"/>
      <c r="AJ1577" s="128"/>
      <c r="AK1577" s="128"/>
    </row>
    <row r="1578" spans="1:37" ht="26.25" customHeight="1">
      <c r="A1578" s="240">
        <f t="shared" si="176"/>
        <v>1573</v>
      </c>
      <c r="B1578" s="129" t="s">
        <v>442</v>
      </c>
      <c r="C1578" s="129" t="s">
        <v>442</v>
      </c>
      <c r="D1578" s="129" t="s">
        <v>442</v>
      </c>
      <c r="E1578" s="129" t="s">
        <v>285</v>
      </c>
      <c r="F1578" s="74">
        <f t="shared" si="180"/>
        <v>101</v>
      </c>
      <c r="G1578" s="13" t="s" ph="1">
        <v>3588</v>
      </c>
      <c r="H1578" s="126" t="s">
        <v>1536</v>
      </c>
      <c r="I1578" s="81">
        <v>1472.96</v>
      </c>
      <c r="J1578" s="80" t="str">
        <f t="shared" si="177"/>
        <v>B</v>
      </c>
      <c r="K1578" s="78"/>
      <c r="L1578" s="79">
        <v>1927</v>
      </c>
      <c r="M1578" s="79" t="str" cm="1">
        <f t="array" ref="M1578">_xlfn.IFS(X1578="賃借施設","－",L1578&gt;=2006,"a",L1578&gt;=1986,"b",L1578&gt;=1976,"c",L1578&lt;=1975,"d")</f>
        <v>d</v>
      </c>
      <c r="N1578" s="79" t="str" cm="1">
        <f t="array" ref="N1578">_xlfn.IFS(X1578="賃借施設","－",L1578&gt;=2005,"a",L1578&gt;=1985,"b",L1578&gt;=1975,"c",L1578&lt;=1974,"d")</f>
        <v>d</v>
      </c>
      <c r="O1578" s="79" t="str">
        <f t="shared" si="178"/>
        <v/>
      </c>
      <c r="P1578" s="79" t="str">
        <f t="shared" si="179"/>
        <v>K</v>
      </c>
      <c r="Q1578" s="79" t="s">
        <v>1859</v>
      </c>
      <c r="R1578" s="79" t="s">
        <v>1807</v>
      </c>
      <c r="S1578" s="127" t="s">
        <v>55</v>
      </c>
      <c r="T1578" s="127" t="s">
        <v>1453</v>
      </c>
      <c r="U1578" s="127" t="s">
        <v>235</v>
      </c>
      <c r="V1578" s="127" t="s">
        <v>1454</v>
      </c>
      <c r="W1578" s="116" t="s">
        <v>1785</v>
      </c>
      <c r="X1578" s="116" t="s">
        <v>1757</v>
      </c>
      <c r="Y1578" s="114">
        <v>76</v>
      </c>
      <c r="Z1578" s="127"/>
      <c r="AA1578" s="128"/>
      <c r="AB1578" s="126"/>
      <c r="AC1578" s="128" t="s">
        <v>1895</v>
      </c>
      <c r="AD1578" s="128"/>
      <c r="AE1578" s="174"/>
      <c r="AF1578" s="174"/>
      <c r="AG1578" s="128"/>
      <c r="AH1578" s="128"/>
      <c r="AI1578" s="128"/>
      <c r="AJ1578" s="128"/>
      <c r="AK1578" s="128"/>
    </row>
    <row r="1579" spans="1:37" ht="26.25" customHeight="1">
      <c r="A1579" s="240">
        <f t="shared" si="176"/>
        <v>1574</v>
      </c>
      <c r="B1579" s="129" t="s">
        <v>442</v>
      </c>
      <c r="C1579" s="129" t="s">
        <v>442</v>
      </c>
      <c r="D1579" s="129" t="s">
        <v>442</v>
      </c>
      <c r="E1579" s="129" t="s">
        <v>285</v>
      </c>
      <c r="F1579" s="74">
        <f t="shared" si="180"/>
        <v>102</v>
      </c>
      <c r="G1579" s="13" t="s" ph="1">
        <v>3589</v>
      </c>
      <c r="H1579" s="126" t="s">
        <v>1537</v>
      </c>
      <c r="I1579" s="81">
        <v>482.36</v>
      </c>
      <c r="J1579" s="80" t="str">
        <f t="shared" si="177"/>
        <v>A</v>
      </c>
      <c r="K1579" s="78"/>
      <c r="L1579" s="79">
        <v>1978</v>
      </c>
      <c r="M1579" s="79" t="str" cm="1">
        <f t="array" ref="M1579">_xlfn.IFS(X1579="賃借施設","－",L1579&gt;=2006,"a",L1579&gt;=1986,"b",L1579&gt;=1976,"c",L1579&lt;=1975,"d")</f>
        <v>c</v>
      </c>
      <c r="N1579" s="79" t="str" cm="1">
        <f t="array" ref="N1579">_xlfn.IFS(X1579="賃借施設","－",L1579&gt;=2005,"a",L1579&gt;=1985,"b",L1579&gt;=1975,"c",L1579&lt;=1974,"d")</f>
        <v>c</v>
      </c>
      <c r="O1579" s="79" t="str">
        <f t="shared" si="178"/>
        <v/>
      </c>
      <c r="P1579" s="79" t="str">
        <f t="shared" si="179"/>
        <v>G</v>
      </c>
      <c r="Q1579" s="79" t="s">
        <v>1859</v>
      </c>
      <c r="R1579" s="79" t="s">
        <v>1807</v>
      </c>
      <c r="S1579" s="127" t="s">
        <v>55</v>
      </c>
      <c r="T1579" s="127" t="s">
        <v>1453</v>
      </c>
      <c r="U1579" s="127" t="s">
        <v>235</v>
      </c>
      <c r="V1579" s="127" t="s">
        <v>1454</v>
      </c>
      <c r="W1579" s="116" t="s">
        <v>1785</v>
      </c>
      <c r="X1579" s="116" t="s">
        <v>1757</v>
      </c>
      <c r="Y1579" s="114">
        <v>77</v>
      </c>
      <c r="Z1579" s="127"/>
      <c r="AA1579" s="124"/>
      <c r="AB1579" s="126"/>
      <c r="AC1579" s="124"/>
      <c r="AD1579" s="124"/>
      <c r="AE1579" s="175"/>
      <c r="AF1579" s="175"/>
      <c r="AG1579" s="124"/>
      <c r="AH1579" s="124"/>
      <c r="AI1579" s="124"/>
      <c r="AJ1579" s="124"/>
      <c r="AK1579" s="124"/>
    </row>
    <row r="1580" spans="1:37" ht="26.25" customHeight="1">
      <c r="A1580" s="240">
        <f t="shared" si="176"/>
        <v>1575</v>
      </c>
      <c r="B1580" s="129" t="s">
        <v>442</v>
      </c>
      <c r="C1580" s="129" t="s">
        <v>442</v>
      </c>
      <c r="D1580" s="129" t="s">
        <v>442</v>
      </c>
      <c r="E1580" s="129" t="s">
        <v>285</v>
      </c>
      <c r="F1580" s="74">
        <f t="shared" si="180"/>
        <v>103</v>
      </c>
      <c r="G1580" s="13" t="s" ph="1">
        <v>3590</v>
      </c>
      <c r="H1580" s="126" t="s">
        <v>905</v>
      </c>
      <c r="I1580" s="81">
        <v>337.38</v>
      </c>
      <c r="J1580" s="80" t="str">
        <f t="shared" si="177"/>
        <v>A</v>
      </c>
      <c r="K1580" s="78"/>
      <c r="L1580" s="79">
        <v>1977</v>
      </c>
      <c r="M1580" s="79" t="str" cm="1">
        <f t="array" ref="M1580">_xlfn.IFS(X1580="賃借施設","－",L1580&gt;=2006,"a",L1580&gt;=1986,"b",L1580&gt;=1976,"c",L1580&lt;=1975,"d")</f>
        <v>c</v>
      </c>
      <c r="N1580" s="79" t="str" cm="1">
        <f t="array" ref="N1580">_xlfn.IFS(X1580="賃借施設","－",L1580&gt;=2005,"a",L1580&gt;=1985,"b",L1580&gt;=1975,"c",L1580&lt;=1974,"d")</f>
        <v>c</v>
      </c>
      <c r="O1580" s="79" t="str">
        <f t="shared" si="178"/>
        <v/>
      </c>
      <c r="P1580" s="79" t="str">
        <f t="shared" si="179"/>
        <v>G</v>
      </c>
      <c r="Q1580" s="79" t="s">
        <v>1862</v>
      </c>
      <c r="R1580" s="79" t="s">
        <v>1807</v>
      </c>
      <c r="S1580" s="127" t="s">
        <v>53</v>
      </c>
      <c r="T1580" s="127" t="s">
        <v>329</v>
      </c>
      <c r="U1580" s="127" t="s">
        <v>378</v>
      </c>
      <c r="V1580" s="127" t="s">
        <v>379</v>
      </c>
      <c r="W1580" s="116" t="s">
        <v>1785</v>
      </c>
      <c r="X1580" s="116" t="s">
        <v>1757</v>
      </c>
      <c r="Y1580" s="114">
        <v>84</v>
      </c>
      <c r="Z1580" s="127"/>
      <c r="AA1580" s="124"/>
      <c r="AB1580" s="126"/>
      <c r="AC1580" s="124"/>
      <c r="AD1580" s="124"/>
      <c r="AE1580" s="175"/>
      <c r="AF1580" s="175"/>
      <c r="AG1580" s="124"/>
      <c r="AH1580" s="124"/>
      <c r="AI1580" s="124"/>
      <c r="AJ1580" s="124"/>
      <c r="AK1580" s="124"/>
    </row>
    <row r="1581" spans="1:37" ht="26.25" customHeight="1">
      <c r="A1581" s="240">
        <f t="shared" si="176"/>
        <v>1576</v>
      </c>
      <c r="B1581" s="129" t="s">
        <v>442</v>
      </c>
      <c r="C1581" s="129" t="s">
        <v>442</v>
      </c>
      <c r="D1581" s="129" t="s">
        <v>442</v>
      </c>
      <c r="E1581" s="129" t="s">
        <v>285</v>
      </c>
      <c r="F1581" s="74">
        <f t="shared" si="180"/>
        <v>104</v>
      </c>
      <c r="G1581" s="13" t="s" ph="1">
        <v>3591</v>
      </c>
      <c r="H1581" s="126" t="s">
        <v>1613</v>
      </c>
      <c r="I1581" s="81">
        <v>256.52999999999997</v>
      </c>
      <c r="J1581" s="80" t="str">
        <f t="shared" si="177"/>
        <v>A</v>
      </c>
      <c r="K1581" s="78"/>
      <c r="L1581" s="79">
        <v>1973</v>
      </c>
      <c r="M1581" s="79" t="str" cm="1">
        <f t="array" ref="M1581">_xlfn.IFS(X1581="賃借施設","－",L1581&gt;=2006,"a",L1581&gt;=1986,"b",L1581&gt;=1976,"c",L1581&lt;=1975,"d")</f>
        <v>d</v>
      </c>
      <c r="N1581" s="79" t="str" cm="1">
        <f t="array" ref="N1581">_xlfn.IFS(X1581="賃借施設","－",L1581&gt;=2005,"a",L1581&gt;=1985,"b",L1581&gt;=1975,"c",L1581&lt;=1974,"d")</f>
        <v>d</v>
      </c>
      <c r="O1581" s="79" t="str">
        <f t="shared" si="178"/>
        <v/>
      </c>
      <c r="P1581" s="79" t="str">
        <f t="shared" si="179"/>
        <v>J</v>
      </c>
      <c r="Q1581" s="79" t="s">
        <v>1856</v>
      </c>
      <c r="R1581" s="79" t="s">
        <v>1807</v>
      </c>
      <c r="S1581" s="127" t="s">
        <v>39</v>
      </c>
      <c r="T1581" s="127" t="s">
        <v>2085</v>
      </c>
      <c r="U1581" s="127" t="s">
        <v>231</v>
      </c>
      <c r="V1581" s="127" t="s">
        <v>1851</v>
      </c>
      <c r="W1581" s="116" t="s">
        <v>1785</v>
      </c>
      <c r="X1581" s="116" t="s">
        <v>1757</v>
      </c>
      <c r="Y1581" s="114">
        <v>85</v>
      </c>
      <c r="Z1581" s="127"/>
      <c r="AA1581" s="124"/>
      <c r="AB1581" s="126"/>
      <c r="AC1581" s="124"/>
      <c r="AD1581" s="124"/>
      <c r="AE1581" s="175"/>
      <c r="AF1581" s="175"/>
      <c r="AG1581" s="124"/>
      <c r="AH1581" s="124"/>
      <c r="AI1581" s="124"/>
      <c r="AJ1581" s="124"/>
      <c r="AK1581" s="124"/>
    </row>
    <row r="1582" spans="1:37" ht="26.25" customHeight="1">
      <c r="A1582" s="240">
        <f t="shared" si="176"/>
        <v>1577</v>
      </c>
      <c r="B1582" s="129" t="s">
        <v>442</v>
      </c>
      <c r="C1582" s="129" t="s">
        <v>442</v>
      </c>
      <c r="D1582" s="129" t="s">
        <v>442</v>
      </c>
      <c r="E1582" s="129" t="s">
        <v>285</v>
      </c>
      <c r="F1582" s="74">
        <f t="shared" si="180"/>
        <v>105</v>
      </c>
      <c r="G1582" s="13" t="s" ph="1">
        <v>3592</v>
      </c>
      <c r="H1582" s="126" t="s">
        <v>1614</v>
      </c>
      <c r="I1582" s="81">
        <v>1313.4</v>
      </c>
      <c r="J1582" s="80" t="str">
        <f t="shared" si="177"/>
        <v>B</v>
      </c>
      <c r="K1582" s="78"/>
      <c r="L1582" s="79">
        <v>1984</v>
      </c>
      <c r="M1582" s="79" t="str" cm="1">
        <f t="array" ref="M1582">_xlfn.IFS(X1582="賃借施設","－",L1582&gt;=2006,"a",L1582&gt;=1986,"b",L1582&gt;=1976,"c",L1582&lt;=1975,"d")</f>
        <v>c</v>
      </c>
      <c r="N1582" s="79" t="str" cm="1">
        <f t="array" ref="N1582">_xlfn.IFS(X1582="賃借施設","－",L1582&gt;=2005,"a",L1582&gt;=1985,"b",L1582&gt;=1975,"c",L1582&lt;=1974,"d")</f>
        <v>c</v>
      </c>
      <c r="O1582" s="79" t="str">
        <f t="shared" si="178"/>
        <v/>
      </c>
      <c r="P1582" s="79" t="str">
        <f t="shared" si="179"/>
        <v>H</v>
      </c>
      <c r="Q1582" s="79" t="s">
        <v>1864</v>
      </c>
      <c r="R1582" s="79" t="s">
        <v>1807</v>
      </c>
      <c r="S1582" s="127" t="s">
        <v>39</v>
      </c>
      <c r="T1582" s="127" t="s">
        <v>335</v>
      </c>
      <c r="U1582" s="127" t="s">
        <v>1984</v>
      </c>
      <c r="V1582" s="127" t="s">
        <v>1552</v>
      </c>
      <c r="W1582" s="116" t="s">
        <v>1785</v>
      </c>
      <c r="X1582" s="116" t="s">
        <v>1757</v>
      </c>
      <c r="Y1582" s="114">
        <v>87</v>
      </c>
      <c r="Z1582" s="127"/>
      <c r="AA1582" s="128"/>
      <c r="AB1582" s="126"/>
      <c r="AC1582" s="128" t="s">
        <v>1895</v>
      </c>
      <c r="AD1582" s="128"/>
      <c r="AE1582" s="174"/>
      <c r="AF1582" s="174"/>
      <c r="AG1582" s="128"/>
      <c r="AH1582" s="128"/>
      <c r="AI1582" s="128"/>
      <c r="AJ1582" s="128"/>
      <c r="AK1582" s="128"/>
    </row>
    <row r="1583" spans="1:37" ht="26.25" customHeight="1">
      <c r="A1583" s="240">
        <f t="shared" si="176"/>
        <v>1578</v>
      </c>
      <c r="B1583" s="129" t="s">
        <v>442</v>
      </c>
      <c r="C1583" s="129" t="s">
        <v>442</v>
      </c>
      <c r="D1583" s="129" t="s">
        <v>442</v>
      </c>
      <c r="E1583" s="129" t="s">
        <v>285</v>
      </c>
      <c r="F1583" s="74">
        <f t="shared" si="180"/>
        <v>106</v>
      </c>
      <c r="G1583" s="13" t="s" ph="1">
        <v>3593</v>
      </c>
      <c r="H1583" s="126" t="s">
        <v>1615</v>
      </c>
      <c r="I1583" s="81">
        <v>1090.31</v>
      </c>
      <c r="J1583" s="80" t="str">
        <f t="shared" si="177"/>
        <v>B</v>
      </c>
      <c r="K1583" s="78"/>
      <c r="L1583" s="79">
        <v>1980</v>
      </c>
      <c r="M1583" s="79" t="str" cm="1">
        <f t="array" ref="M1583">_xlfn.IFS(X1583="賃借施設","－",L1583&gt;=2006,"a",L1583&gt;=1986,"b",L1583&gt;=1976,"c",L1583&lt;=1975,"d")</f>
        <v>c</v>
      </c>
      <c r="N1583" s="79" t="str" cm="1">
        <f t="array" ref="N1583">_xlfn.IFS(X1583="賃借施設","－",L1583&gt;=2005,"a",L1583&gt;=1985,"b",L1583&gt;=1975,"c",L1583&lt;=1974,"d")</f>
        <v>c</v>
      </c>
      <c r="O1583" s="79" t="str">
        <f t="shared" si="178"/>
        <v/>
      </c>
      <c r="P1583" s="79" t="str">
        <f t="shared" si="179"/>
        <v>H</v>
      </c>
      <c r="Q1583" s="79" t="s">
        <v>1864</v>
      </c>
      <c r="R1583" s="79" t="s">
        <v>1807</v>
      </c>
      <c r="S1583" s="127" t="s">
        <v>39</v>
      </c>
      <c r="T1583" s="127" t="s">
        <v>335</v>
      </c>
      <c r="U1583" s="127" t="s">
        <v>1984</v>
      </c>
      <c r="V1583" s="127" t="s">
        <v>1552</v>
      </c>
      <c r="W1583" s="116" t="s">
        <v>1785</v>
      </c>
      <c r="X1583" s="116" t="s">
        <v>1757</v>
      </c>
      <c r="Y1583" s="114">
        <v>88</v>
      </c>
      <c r="Z1583" s="127"/>
      <c r="AA1583" s="128"/>
      <c r="AB1583" s="126"/>
      <c r="AC1583" s="128" t="s">
        <v>1895</v>
      </c>
      <c r="AD1583" s="128"/>
      <c r="AE1583" s="174"/>
      <c r="AF1583" s="174"/>
      <c r="AG1583" s="128"/>
      <c r="AH1583" s="128"/>
      <c r="AI1583" s="128"/>
      <c r="AJ1583" s="128"/>
      <c r="AK1583" s="128"/>
    </row>
    <row r="1584" spans="1:37" ht="26.25" customHeight="1">
      <c r="A1584" s="240">
        <f t="shared" si="176"/>
        <v>1579</v>
      </c>
      <c r="B1584" s="129" t="s">
        <v>442</v>
      </c>
      <c r="C1584" s="129" t="s">
        <v>442</v>
      </c>
      <c r="D1584" s="129" t="s">
        <v>442</v>
      </c>
      <c r="E1584" s="129" t="s">
        <v>285</v>
      </c>
      <c r="F1584" s="74">
        <f t="shared" si="180"/>
        <v>107</v>
      </c>
      <c r="G1584" s="13" t="s" ph="1">
        <v>3594</v>
      </c>
      <c r="H1584" s="126" t="s">
        <v>1616</v>
      </c>
      <c r="I1584" s="81">
        <v>472.53</v>
      </c>
      <c r="J1584" s="80" t="str">
        <f t="shared" si="177"/>
        <v>A</v>
      </c>
      <c r="K1584" s="78"/>
      <c r="L1584" s="79">
        <v>1975</v>
      </c>
      <c r="M1584" s="79" t="str" cm="1">
        <f t="array" ref="M1584">_xlfn.IFS(X1584="賃借施設","－",L1584&gt;=2006,"a",L1584&gt;=1986,"b",L1584&gt;=1976,"c",L1584&lt;=1975,"d")</f>
        <v>d</v>
      </c>
      <c r="N1584" s="79" t="str" cm="1">
        <f t="array" ref="N1584">_xlfn.IFS(X1584="賃借施設","－",L1584&gt;=2005,"a",L1584&gt;=1985,"b",L1584&gt;=1975,"c",L1584&lt;=1974,"d")</f>
        <v>c</v>
      </c>
      <c r="O1584" s="79" t="str">
        <f t="shared" si="178"/>
        <v>〇</v>
      </c>
      <c r="P1584" s="79" t="str">
        <f t="shared" si="179"/>
        <v>J</v>
      </c>
      <c r="Q1584" s="79" t="s">
        <v>1856</v>
      </c>
      <c r="R1584" s="79" t="s">
        <v>1807</v>
      </c>
      <c r="S1584" s="127" t="s">
        <v>39</v>
      </c>
      <c r="T1584" s="127" t="s">
        <v>2085</v>
      </c>
      <c r="U1584" s="127" t="s">
        <v>231</v>
      </c>
      <c r="V1584" s="127" t="s">
        <v>1851</v>
      </c>
      <c r="W1584" s="116" t="s">
        <v>1785</v>
      </c>
      <c r="X1584" s="116" t="s">
        <v>1757</v>
      </c>
      <c r="Y1584" s="114">
        <v>89</v>
      </c>
      <c r="Z1584" s="127"/>
      <c r="AA1584" s="124"/>
      <c r="AB1584" s="126"/>
      <c r="AC1584" s="124"/>
      <c r="AD1584" s="124"/>
      <c r="AE1584" s="175"/>
      <c r="AF1584" s="175"/>
      <c r="AG1584" s="124"/>
      <c r="AH1584" s="124"/>
      <c r="AI1584" s="124"/>
      <c r="AJ1584" s="124"/>
      <c r="AK1584" s="124"/>
    </row>
    <row r="1585" spans="1:37" ht="26.25" customHeight="1">
      <c r="A1585" s="240">
        <f t="shared" si="176"/>
        <v>1580</v>
      </c>
      <c r="B1585" s="129" t="s">
        <v>442</v>
      </c>
      <c r="C1585" s="129" t="s">
        <v>442</v>
      </c>
      <c r="D1585" s="129" t="s">
        <v>442</v>
      </c>
      <c r="E1585" s="129" t="s">
        <v>285</v>
      </c>
      <c r="F1585" s="74">
        <f t="shared" si="180"/>
        <v>108</v>
      </c>
      <c r="G1585" s="13" t="s" ph="1">
        <v>3595</v>
      </c>
      <c r="H1585" s="126" t="s">
        <v>1617</v>
      </c>
      <c r="I1585" s="81">
        <v>377.35</v>
      </c>
      <c r="J1585" s="80" t="str">
        <f t="shared" si="177"/>
        <v>A</v>
      </c>
      <c r="K1585" s="78"/>
      <c r="L1585" s="79">
        <v>1987</v>
      </c>
      <c r="M1585" s="79" t="str" cm="1">
        <f t="array" ref="M1585">_xlfn.IFS(X1585="賃借施設","－",L1585&gt;=2006,"a",L1585&gt;=1986,"b",L1585&gt;=1976,"c",L1585&lt;=1975,"d")</f>
        <v>b</v>
      </c>
      <c r="N1585" s="79" t="str" cm="1">
        <f t="array" ref="N1585">_xlfn.IFS(X1585="賃借施設","－",L1585&gt;=2005,"a",L1585&gt;=1985,"b",L1585&gt;=1975,"c",L1585&lt;=1974,"d")</f>
        <v>b</v>
      </c>
      <c r="O1585" s="79" t="str">
        <f t="shared" si="178"/>
        <v/>
      </c>
      <c r="P1585" s="79" t="str">
        <f t="shared" si="179"/>
        <v>D</v>
      </c>
      <c r="Q1585" s="79" t="s">
        <v>1864</v>
      </c>
      <c r="R1585" s="79" t="s">
        <v>1807</v>
      </c>
      <c r="S1585" s="127" t="s">
        <v>39</v>
      </c>
      <c r="T1585" s="127" t="s">
        <v>335</v>
      </c>
      <c r="U1585" s="127" t="s">
        <v>1984</v>
      </c>
      <c r="V1585" s="127" t="s">
        <v>1552</v>
      </c>
      <c r="W1585" s="116" t="s">
        <v>1785</v>
      </c>
      <c r="X1585" s="116" t="s">
        <v>1757</v>
      </c>
      <c r="Y1585" s="114">
        <v>90</v>
      </c>
      <c r="Z1585" s="127"/>
      <c r="AA1585" s="124"/>
      <c r="AB1585" s="126"/>
      <c r="AC1585" s="124"/>
      <c r="AD1585" s="124"/>
      <c r="AE1585" s="175"/>
      <c r="AF1585" s="175"/>
      <c r="AG1585" s="124"/>
      <c r="AH1585" s="124"/>
      <c r="AI1585" s="124"/>
      <c r="AJ1585" s="124"/>
      <c r="AK1585" s="124"/>
    </row>
    <row r="1586" spans="1:37" ht="26.25" customHeight="1">
      <c r="A1586" s="240">
        <f t="shared" si="176"/>
        <v>1581</v>
      </c>
      <c r="B1586" s="129" t="s">
        <v>442</v>
      </c>
      <c r="C1586" s="129" t="s">
        <v>442</v>
      </c>
      <c r="D1586" s="129" t="s">
        <v>442</v>
      </c>
      <c r="E1586" s="129" t="s">
        <v>285</v>
      </c>
      <c r="F1586" s="74">
        <f t="shared" si="180"/>
        <v>109</v>
      </c>
      <c r="G1586" s="13" t="s" ph="1">
        <v>3596</v>
      </c>
      <c r="H1586" s="126" t="s">
        <v>1608</v>
      </c>
      <c r="I1586" s="81">
        <v>813.69</v>
      </c>
      <c r="J1586" s="80" t="str">
        <f t="shared" si="177"/>
        <v>B</v>
      </c>
      <c r="K1586" s="78"/>
      <c r="L1586" s="79">
        <v>1977</v>
      </c>
      <c r="M1586" s="79" t="str" cm="1">
        <f t="array" ref="M1586">_xlfn.IFS(X1586="賃借施設","－",L1586&gt;=2006,"a",L1586&gt;=1986,"b",L1586&gt;=1976,"c",L1586&lt;=1975,"d")</f>
        <v>c</v>
      </c>
      <c r="N1586" s="79" t="str" cm="1">
        <f t="array" ref="N1586">_xlfn.IFS(X1586="賃借施設","－",L1586&gt;=2005,"a",L1586&gt;=1985,"b",L1586&gt;=1975,"c",L1586&lt;=1974,"d")</f>
        <v>c</v>
      </c>
      <c r="O1586" s="79" t="str">
        <f t="shared" si="178"/>
        <v/>
      </c>
      <c r="P1586" s="79" t="str">
        <f t="shared" si="179"/>
        <v>H</v>
      </c>
      <c r="Q1586" s="79" t="s">
        <v>1864</v>
      </c>
      <c r="R1586" s="79" t="s">
        <v>1807</v>
      </c>
      <c r="S1586" s="127" t="s">
        <v>39</v>
      </c>
      <c r="T1586" s="127" t="s">
        <v>335</v>
      </c>
      <c r="U1586" s="127" t="s">
        <v>1984</v>
      </c>
      <c r="V1586" s="127" t="s">
        <v>1552</v>
      </c>
      <c r="W1586" s="116" t="s">
        <v>1785</v>
      </c>
      <c r="X1586" s="116" t="s">
        <v>1757</v>
      </c>
      <c r="Y1586" s="114">
        <v>91</v>
      </c>
      <c r="Z1586" s="127"/>
      <c r="AA1586" s="124"/>
      <c r="AB1586" s="126"/>
      <c r="AC1586" s="124"/>
      <c r="AD1586" s="124"/>
      <c r="AE1586" s="175"/>
      <c r="AF1586" s="175"/>
      <c r="AG1586" s="124"/>
      <c r="AH1586" s="124"/>
      <c r="AI1586" s="124"/>
      <c r="AJ1586" s="124"/>
      <c r="AK1586" s="124"/>
    </row>
    <row r="1587" spans="1:37" ht="26.25" customHeight="1">
      <c r="A1587" s="240">
        <f t="shared" si="176"/>
        <v>1582</v>
      </c>
      <c r="B1587" s="129" t="s">
        <v>442</v>
      </c>
      <c r="C1587" s="129" t="s">
        <v>442</v>
      </c>
      <c r="D1587" s="129" t="s">
        <v>442</v>
      </c>
      <c r="E1587" s="129" t="s">
        <v>285</v>
      </c>
      <c r="F1587" s="74">
        <f t="shared" si="180"/>
        <v>110</v>
      </c>
      <c r="G1587" s="13" t="s" ph="1">
        <v>3597</v>
      </c>
      <c r="H1587" s="126" t="s">
        <v>1609</v>
      </c>
      <c r="I1587" s="81">
        <v>687.17</v>
      </c>
      <c r="J1587" s="80" t="str">
        <f t="shared" si="177"/>
        <v>B</v>
      </c>
      <c r="K1587" s="78"/>
      <c r="L1587" s="79">
        <v>1980</v>
      </c>
      <c r="M1587" s="79" t="str" cm="1">
        <f t="array" ref="M1587">_xlfn.IFS(X1587="賃借施設","－",L1587&gt;=2006,"a",L1587&gt;=1986,"b",L1587&gt;=1976,"c",L1587&lt;=1975,"d")</f>
        <v>c</v>
      </c>
      <c r="N1587" s="79" t="str" cm="1">
        <f t="array" ref="N1587">_xlfn.IFS(X1587="賃借施設","－",L1587&gt;=2005,"a",L1587&gt;=1985,"b",L1587&gt;=1975,"c",L1587&lt;=1974,"d")</f>
        <v>c</v>
      </c>
      <c r="O1587" s="79" t="str">
        <f t="shared" si="178"/>
        <v/>
      </c>
      <c r="P1587" s="79" t="str">
        <f t="shared" si="179"/>
        <v>H</v>
      </c>
      <c r="Q1587" s="79" t="s">
        <v>1856</v>
      </c>
      <c r="R1587" s="79" t="s">
        <v>1807</v>
      </c>
      <c r="S1587" s="127" t="s">
        <v>39</v>
      </c>
      <c r="T1587" s="127" t="s">
        <v>335</v>
      </c>
      <c r="U1587" s="127" t="s">
        <v>1984</v>
      </c>
      <c r="V1587" s="127" t="s">
        <v>1552</v>
      </c>
      <c r="W1587" s="116" t="s">
        <v>1785</v>
      </c>
      <c r="X1587" s="116" t="s">
        <v>1757</v>
      </c>
      <c r="Y1587" s="114">
        <v>92</v>
      </c>
      <c r="Z1587" s="127"/>
      <c r="AA1587" s="124"/>
      <c r="AB1587" s="126"/>
      <c r="AC1587" s="124"/>
      <c r="AD1587" s="124"/>
      <c r="AE1587" s="175"/>
      <c r="AF1587" s="175"/>
      <c r="AG1587" s="124"/>
      <c r="AH1587" s="124"/>
      <c r="AI1587" s="124"/>
      <c r="AJ1587" s="124"/>
      <c r="AK1587" s="124"/>
    </row>
    <row r="1588" spans="1:37" ht="26.25" customHeight="1">
      <c r="A1588" s="240">
        <f t="shared" si="176"/>
        <v>1583</v>
      </c>
      <c r="B1588" s="129" t="s">
        <v>442</v>
      </c>
      <c r="C1588" s="129" t="s">
        <v>442</v>
      </c>
      <c r="D1588" s="129" t="s">
        <v>442</v>
      </c>
      <c r="E1588" s="129" t="s">
        <v>285</v>
      </c>
      <c r="F1588" s="74">
        <f t="shared" si="180"/>
        <v>111</v>
      </c>
      <c r="G1588" s="13" t="s" ph="1">
        <v>3598</v>
      </c>
      <c r="H1588" s="126" t="s">
        <v>1885</v>
      </c>
      <c r="I1588" s="81">
        <v>77.75</v>
      </c>
      <c r="J1588" s="80" t="str">
        <f t="shared" si="177"/>
        <v>A</v>
      </c>
      <c r="K1588" s="78"/>
      <c r="L1588" s="79">
        <v>1970</v>
      </c>
      <c r="M1588" s="79" t="str" cm="1">
        <f t="array" ref="M1588">_xlfn.IFS(X1588="賃借施設","－",L1588&gt;=2006,"a",L1588&gt;=1986,"b",L1588&gt;=1976,"c",L1588&lt;=1975,"d")</f>
        <v>d</v>
      </c>
      <c r="N1588" s="79" t="str" cm="1">
        <f t="array" ref="N1588">_xlfn.IFS(X1588="賃借施設","－",L1588&gt;=2005,"a",L1588&gt;=1985,"b",L1588&gt;=1975,"c",L1588&lt;=1974,"d")</f>
        <v>d</v>
      </c>
      <c r="O1588" s="79" t="str">
        <f t="shared" si="178"/>
        <v/>
      </c>
      <c r="P1588" s="79" t="str">
        <f t="shared" si="179"/>
        <v>J</v>
      </c>
      <c r="Q1588" s="79" t="s">
        <v>1856</v>
      </c>
      <c r="R1588" s="79" t="s">
        <v>1807</v>
      </c>
      <c r="S1588" s="127" t="s">
        <v>39</v>
      </c>
      <c r="T1588" s="127" t="s">
        <v>335</v>
      </c>
      <c r="U1588" s="127" t="s">
        <v>1984</v>
      </c>
      <c r="V1588" s="127" t="s">
        <v>1552</v>
      </c>
      <c r="W1588" s="116" t="s">
        <v>1785</v>
      </c>
      <c r="X1588" s="116" t="s">
        <v>1757</v>
      </c>
      <c r="Y1588" s="114">
        <v>93</v>
      </c>
      <c r="Z1588" s="127"/>
      <c r="AA1588" s="124"/>
      <c r="AB1588" s="126"/>
      <c r="AC1588" s="124"/>
      <c r="AD1588" s="124"/>
      <c r="AE1588" s="175"/>
      <c r="AF1588" s="175"/>
      <c r="AG1588" s="124"/>
      <c r="AH1588" s="124"/>
      <c r="AI1588" s="124"/>
      <c r="AJ1588" s="124"/>
      <c r="AK1588" s="124"/>
    </row>
    <row r="1589" spans="1:37" s="25" customFormat="1" ht="26.25" customHeight="1">
      <c r="A1589" s="248">
        <f t="shared" si="176"/>
        <v>1584</v>
      </c>
      <c r="B1589" s="129" t="s">
        <v>442</v>
      </c>
      <c r="C1589" s="129" t="s">
        <v>442</v>
      </c>
      <c r="D1589" s="129" t="s">
        <v>442</v>
      </c>
      <c r="E1589" s="129" t="s">
        <v>285</v>
      </c>
      <c r="F1589" s="74">
        <f t="shared" si="180"/>
        <v>112</v>
      </c>
      <c r="G1589" s="13" t="s" ph="1">
        <v>3599</v>
      </c>
      <c r="H1589" s="126" t="s">
        <v>931</v>
      </c>
      <c r="I1589" s="81">
        <v>2865.34</v>
      </c>
      <c r="J1589" s="80" t="str">
        <f t="shared" si="177"/>
        <v>C</v>
      </c>
      <c r="K1589" s="78"/>
      <c r="L1589" s="79">
        <v>1997</v>
      </c>
      <c r="M1589" s="79" t="str" cm="1">
        <f t="array" ref="M1589">_xlfn.IFS(X1589="賃借施設","－",L1589&gt;=2006,"a",L1589&gt;=1986,"b",L1589&gt;=1976,"c",L1589&lt;=1975,"d")</f>
        <v>b</v>
      </c>
      <c r="N1589" s="79" t="str" cm="1">
        <f t="array" ref="N1589">_xlfn.IFS(X1589="賃借施設","－",L1589&gt;=2005,"a",L1589&gt;=1985,"b",L1589&gt;=1975,"c",L1589&lt;=1974,"d")</f>
        <v>b</v>
      </c>
      <c r="O1589" s="79" t="str">
        <f t="shared" si="178"/>
        <v/>
      </c>
      <c r="P1589" s="79" t="str">
        <f t="shared" si="179"/>
        <v>F</v>
      </c>
      <c r="Q1589" s="79" t="s">
        <v>3663</v>
      </c>
      <c r="R1589" s="79" t="s">
        <v>1807</v>
      </c>
      <c r="S1589" s="127" t="s">
        <v>24</v>
      </c>
      <c r="T1589" s="127" t="s">
        <v>324</v>
      </c>
      <c r="U1589" s="127" t="s">
        <v>390</v>
      </c>
      <c r="V1589" s="127" t="s">
        <v>357</v>
      </c>
      <c r="W1589" s="116" t="s">
        <v>1785</v>
      </c>
      <c r="X1589" s="116" t="s">
        <v>1757</v>
      </c>
      <c r="Y1589" s="114">
        <v>96</v>
      </c>
      <c r="Z1589" s="127"/>
      <c r="AA1589" s="128"/>
      <c r="AB1589" s="126"/>
      <c r="AC1589" s="128" t="s">
        <v>1895</v>
      </c>
      <c r="AD1589" s="128"/>
      <c r="AE1589" s="174"/>
      <c r="AF1589" s="174"/>
      <c r="AG1589" s="128"/>
      <c r="AH1589" s="128"/>
      <c r="AI1589" s="128"/>
      <c r="AJ1589" s="128"/>
      <c r="AK1589" s="128"/>
    </row>
    <row r="1590" spans="1:37" ht="26.25" customHeight="1">
      <c r="A1590" s="240">
        <f t="shared" si="176"/>
        <v>1585</v>
      </c>
      <c r="B1590" s="129" t="s">
        <v>442</v>
      </c>
      <c r="C1590" s="129" t="s">
        <v>442</v>
      </c>
      <c r="D1590" s="129" t="s">
        <v>442</v>
      </c>
      <c r="E1590" s="129" t="s">
        <v>285</v>
      </c>
      <c r="F1590" s="74">
        <f t="shared" si="180"/>
        <v>113</v>
      </c>
      <c r="G1590" s="13" t="s" ph="1">
        <v>3600</v>
      </c>
      <c r="H1590" s="126" t="s">
        <v>932</v>
      </c>
      <c r="I1590" s="81">
        <v>4891.7</v>
      </c>
      <c r="J1590" s="80" t="str">
        <f t="shared" si="177"/>
        <v>C</v>
      </c>
      <c r="K1590" s="78"/>
      <c r="L1590" s="79">
        <v>1990</v>
      </c>
      <c r="M1590" s="79" t="str" cm="1">
        <f t="array" ref="M1590">_xlfn.IFS(X1590="賃借施設","－",L1590&gt;=2006,"a",L1590&gt;=1986,"b",L1590&gt;=1976,"c",L1590&lt;=1975,"d")</f>
        <v>b</v>
      </c>
      <c r="N1590" s="79" t="str" cm="1">
        <f t="array" ref="N1590">_xlfn.IFS(X1590="賃借施設","－",L1590&gt;=2005,"a",L1590&gt;=1985,"b",L1590&gt;=1975,"c",L1590&lt;=1974,"d")</f>
        <v>b</v>
      </c>
      <c r="O1590" s="79" t="str">
        <f t="shared" si="178"/>
        <v/>
      </c>
      <c r="P1590" s="79" t="str">
        <f t="shared" si="179"/>
        <v>F</v>
      </c>
      <c r="Q1590" s="79" t="s">
        <v>1865</v>
      </c>
      <c r="R1590" s="79" t="s">
        <v>1807</v>
      </c>
      <c r="S1590" s="127" t="s">
        <v>24</v>
      </c>
      <c r="T1590" s="127" t="s">
        <v>324</v>
      </c>
      <c r="U1590" s="127" t="s">
        <v>390</v>
      </c>
      <c r="V1590" s="127" t="s">
        <v>357</v>
      </c>
      <c r="W1590" s="116" t="s">
        <v>1785</v>
      </c>
      <c r="X1590" s="116" t="s">
        <v>1757</v>
      </c>
      <c r="Y1590" s="114">
        <v>97</v>
      </c>
      <c r="Z1590" s="127"/>
      <c r="AA1590" s="128"/>
      <c r="AB1590" s="126"/>
      <c r="AC1590" s="128" t="s">
        <v>1895</v>
      </c>
      <c r="AD1590" s="128"/>
      <c r="AE1590" s="174"/>
      <c r="AF1590" s="174"/>
      <c r="AG1590" s="128"/>
      <c r="AH1590" s="128"/>
      <c r="AI1590" s="128"/>
      <c r="AJ1590" s="128"/>
      <c r="AK1590" s="128"/>
    </row>
    <row r="1591" spans="1:37" ht="26.25" customHeight="1">
      <c r="A1591" s="240">
        <f t="shared" si="176"/>
        <v>1586</v>
      </c>
      <c r="B1591" s="129" t="s">
        <v>442</v>
      </c>
      <c r="C1591" s="129" t="s">
        <v>442</v>
      </c>
      <c r="D1591" s="129" t="s">
        <v>442</v>
      </c>
      <c r="E1591" s="129" t="s">
        <v>285</v>
      </c>
      <c r="F1591" s="74">
        <f t="shared" si="180"/>
        <v>114</v>
      </c>
      <c r="G1591" s="13" t="s" ph="1">
        <v>3601</v>
      </c>
      <c r="H1591" s="126" t="s">
        <v>933</v>
      </c>
      <c r="I1591" s="81">
        <v>4383.8599999999997</v>
      </c>
      <c r="J1591" s="80" t="str">
        <f t="shared" si="177"/>
        <v>C</v>
      </c>
      <c r="K1591" s="78"/>
      <c r="L1591" s="79">
        <v>1958</v>
      </c>
      <c r="M1591" s="79" t="str" cm="1">
        <f t="array" ref="M1591">_xlfn.IFS(X1591="賃借施設","－",L1591&gt;=2006,"a",L1591&gt;=1986,"b",L1591&gt;=1976,"c",L1591&lt;=1975,"d")</f>
        <v>d</v>
      </c>
      <c r="N1591" s="79" t="str" cm="1">
        <f t="array" ref="N1591">_xlfn.IFS(X1591="賃借施設","－",L1591&gt;=2005,"a",L1591&gt;=1985,"b",L1591&gt;=1975,"c",L1591&lt;=1974,"d")</f>
        <v>d</v>
      </c>
      <c r="O1591" s="79" t="str">
        <f t="shared" si="178"/>
        <v/>
      </c>
      <c r="P1591" s="79" t="str">
        <f t="shared" si="179"/>
        <v>L</v>
      </c>
      <c r="Q1591" s="79" t="s">
        <v>2073</v>
      </c>
      <c r="R1591" s="79" t="s">
        <v>1807</v>
      </c>
      <c r="S1591" s="127" t="s">
        <v>24</v>
      </c>
      <c r="T1591" s="127" t="s">
        <v>324</v>
      </c>
      <c r="U1591" s="127" t="s">
        <v>390</v>
      </c>
      <c r="V1591" s="127" t="s">
        <v>357</v>
      </c>
      <c r="W1591" s="116" t="s">
        <v>1785</v>
      </c>
      <c r="X1591" s="116" t="s">
        <v>1757</v>
      </c>
      <c r="Y1591" s="114">
        <v>98</v>
      </c>
      <c r="Z1591" s="127"/>
      <c r="AA1591" s="128"/>
      <c r="AB1591" s="126"/>
      <c r="AC1591" s="128" t="s">
        <v>1895</v>
      </c>
      <c r="AD1591" s="128"/>
      <c r="AE1591" s="174"/>
      <c r="AF1591" s="174"/>
      <c r="AG1591" s="128"/>
      <c r="AH1591" s="128"/>
      <c r="AI1591" s="128"/>
      <c r="AJ1591" s="128"/>
      <c r="AK1591" s="128"/>
    </row>
    <row r="1592" spans="1:37" s="21" customFormat="1" ht="26.25" customHeight="1">
      <c r="A1592" s="240">
        <f t="shared" si="176"/>
        <v>1587</v>
      </c>
      <c r="B1592" s="129" t="s">
        <v>442</v>
      </c>
      <c r="C1592" s="129" t="s">
        <v>442</v>
      </c>
      <c r="D1592" s="129" t="s">
        <v>442</v>
      </c>
      <c r="E1592" s="129" t="s">
        <v>285</v>
      </c>
      <c r="F1592" s="74">
        <f t="shared" si="180"/>
        <v>115</v>
      </c>
      <c r="G1592" s="13" t="s" ph="1">
        <v>3602</v>
      </c>
      <c r="H1592" s="126" t="s">
        <v>934</v>
      </c>
      <c r="I1592" s="81">
        <v>363</v>
      </c>
      <c r="J1592" s="80" t="str">
        <f t="shared" si="177"/>
        <v>A</v>
      </c>
      <c r="K1592" s="78"/>
      <c r="L1592" s="79">
        <v>1979</v>
      </c>
      <c r="M1592" s="79" t="str" cm="1">
        <f t="array" ref="M1592">_xlfn.IFS(X1592="賃借施設","－",L1592&gt;=2006,"a",L1592&gt;=1986,"b",L1592&gt;=1976,"c",L1592&lt;=1975,"d")</f>
        <v>c</v>
      </c>
      <c r="N1592" s="79" t="str" cm="1">
        <f t="array" ref="N1592">_xlfn.IFS(X1592="賃借施設","－",L1592&gt;=2005,"a",L1592&gt;=1985,"b",L1592&gt;=1975,"c",L1592&lt;=1974,"d")</f>
        <v>c</v>
      </c>
      <c r="O1592" s="79" t="str">
        <f t="shared" si="178"/>
        <v/>
      </c>
      <c r="P1592" s="79" t="str">
        <f t="shared" si="179"/>
        <v>G</v>
      </c>
      <c r="Q1592" s="79" t="s">
        <v>1865</v>
      </c>
      <c r="R1592" s="79" t="s">
        <v>1807</v>
      </c>
      <c r="S1592" s="127" t="s">
        <v>28</v>
      </c>
      <c r="T1592" s="127" t="s">
        <v>338</v>
      </c>
      <c r="U1592" s="127" t="s">
        <v>244</v>
      </c>
      <c r="V1592" s="127" t="s">
        <v>431</v>
      </c>
      <c r="W1592" s="116" t="s">
        <v>1785</v>
      </c>
      <c r="X1592" s="116" t="s">
        <v>1757</v>
      </c>
      <c r="Y1592" s="114">
        <v>100</v>
      </c>
      <c r="Z1592" s="127"/>
      <c r="AA1592" s="124"/>
      <c r="AB1592" s="126"/>
      <c r="AC1592" s="124"/>
      <c r="AD1592" s="124"/>
      <c r="AE1592" s="175"/>
      <c r="AF1592" s="175"/>
      <c r="AG1592" s="124"/>
      <c r="AH1592" s="124"/>
      <c r="AI1592" s="124"/>
      <c r="AJ1592" s="124"/>
      <c r="AK1592" s="124"/>
    </row>
    <row r="1593" spans="1:37" s="21" customFormat="1" ht="26.25" customHeight="1">
      <c r="A1593" s="240">
        <f t="shared" si="176"/>
        <v>1588</v>
      </c>
      <c r="B1593" s="129" t="s">
        <v>1988</v>
      </c>
      <c r="C1593" s="129" t="s">
        <v>1988</v>
      </c>
      <c r="D1593" s="129" t="s">
        <v>1988</v>
      </c>
      <c r="E1593" s="129" t="s">
        <v>1988</v>
      </c>
      <c r="F1593" s="74">
        <f t="shared" si="180"/>
        <v>116</v>
      </c>
      <c r="G1593" s="13" t="s" ph="1">
        <v>2001</v>
      </c>
      <c r="H1593" s="126" t="s">
        <v>1991</v>
      </c>
      <c r="I1593" s="81">
        <v>537.35</v>
      </c>
      <c r="J1593" s="80" t="str">
        <f t="shared" si="177"/>
        <v>B</v>
      </c>
      <c r="K1593" s="78" t="s">
        <v>1895</v>
      </c>
      <c r="L1593" s="79">
        <v>1969</v>
      </c>
      <c r="M1593" s="79" t="str" cm="1">
        <f t="array" ref="M1593">_xlfn.IFS(X1593="賃借施設","－",L1593&gt;=2006,"a",L1593&gt;=1986,"b",L1593&gt;=1976,"c",L1593&lt;=1975,"d")</f>
        <v>d</v>
      </c>
      <c r="N1593" s="79" t="str" cm="1">
        <f t="array" ref="N1593">_xlfn.IFS(X1593="賃借施設","－",L1593&gt;=2005,"a",L1593&gt;=1985,"b",L1593&gt;=1975,"c",L1593&lt;=1974,"d")</f>
        <v>d</v>
      </c>
      <c r="O1593" s="79" t="str">
        <f t="shared" si="178"/>
        <v/>
      </c>
      <c r="P1593" s="79" t="str">
        <f t="shared" si="179"/>
        <v>K</v>
      </c>
      <c r="Q1593" s="79" t="s">
        <v>1918</v>
      </c>
      <c r="R1593" s="79" t="s">
        <v>1807</v>
      </c>
      <c r="S1593" s="127" t="s">
        <v>39</v>
      </c>
      <c r="T1593" s="127" t="s">
        <v>2085</v>
      </c>
      <c r="U1593" s="127" t="s">
        <v>231</v>
      </c>
      <c r="V1593" s="127" t="s">
        <v>1920</v>
      </c>
      <c r="W1593" s="116" t="s">
        <v>1964</v>
      </c>
      <c r="X1593" s="116" t="s">
        <v>1757</v>
      </c>
      <c r="Y1593" s="114">
        <v>103</v>
      </c>
      <c r="Z1593" s="126"/>
      <c r="AA1593" s="124"/>
      <c r="AB1593" s="126"/>
      <c r="AC1593" s="124"/>
      <c r="AD1593" s="124"/>
      <c r="AE1593" s="175"/>
      <c r="AF1593" s="175"/>
      <c r="AG1593" s="124"/>
      <c r="AH1593" s="124"/>
      <c r="AI1593" s="124"/>
      <c r="AJ1593" s="124"/>
      <c r="AK1593" s="124"/>
    </row>
    <row r="1594" spans="1:37" s="21" customFormat="1" ht="26.25" customHeight="1">
      <c r="A1594" s="240">
        <f t="shared" si="176"/>
        <v>1589</v>
      </c>
      <c r="B1594" s="129" t="s">
        <v>442</v>
      </c>
      <c r="C1594" s="129" t="s">
        <v>442</v>
      </c>
      <c r="D1594" s="129" t="s">
        <v>442</v>
      </c>
      <c r="E1594" s="129" t="s">
        <v>285</v>
      </c>
      <c r="F1594" s="74">
        <f t="shared" si="180"/>
        <v>117</v>
      </c>
      <c r="G1594" s="13" t="s" ph="1">
        <v>3757</v>
      </c>
      <c r="H1594" s="126" t="s">
        <v>1538</v>
      </c>
      <c r="I1594" s="81">
        <v>3302.58</v>
      </c>
      <c r="J1594" s="80" t="str">
        <f t="shared" si="177"/>
        <v>C</v>
      </c>
      <c r="K1594" s="78"/>
      <c r="L1594" s="79">
        <v>1993</v>
      </c>
      <c r="M1594" s="79" t="str" cm="1">
        <f t="array" ref="M1594">_xlfn.IFS(X1594="賃借施設","－",L1594&gt;=2006,"a",L1594&gt;=1986,"b",L1594&gt;=1976,"c",L1594&lt;=1975,"d")</f>
        <v>b</v>
      </c>
      <c r="N1594" s="79" t="str" cm="1">
        <f t="array" ref="N1594">_xlfn.IFS(X1594="賃借施設","－",L1594&gt;=2005,"a",L1594&gt;=1985,"b",L1594&gt;=1975,"c",L1594&lt;=1974,"d")</f>
        <v>b</v>
      </c>
      <c r="O1594" s="79" t="str">
        <f t="shared" si="178"/>
        <v/>
      </c>
      <c r="P1594" s="79" t="str">
        <f t="shared" si="179"/>
        <v>F</v>
      </c>
      <c r="Q1594" s="79" t="s">
        <v>1859</v>
      </c>
      <c r="R1594" s="79" t="s">
        <v>1807</v>
      </c>
      <c r="S1594" s="127" t="s">
        <v>3758</v>
      </c>
      <c r="T1594" s="127"/>
      <c r="U1594" s="127"/>
      <c r="V1594" s="127" t="s">
        <v>3759</v>
      </c>
      <c r="W1594" s="116" t="s">
        <v>1875</v>
      </c>
      <c r="X1594" s="116" t="s">
        <v>1757</v>
      </c>
      <c r="Y1594" s="114">
        <v>14</v>
      </c>
      <c r="Z1594" s="127"/>
      <c r="AA1594" s="128"/>
      <c r="AB1594" s="126"/>
      <c r="AC1594" s="128" t="s">
        <v>1895</v>
      </c>
      <c r="AD1594" s="128"/>
      <c r="AE1594" s="174"/>
      <c r="AF1594" s="174"/>
      <c r="AG1594" s="128"/>
      <c r="AH1594" s="128"/>
      <c r="AI1594" s="128"/>
      <c r="AJ1594" s="128"/>
      <c r="AK1594" s="128"/>
    </row>
    <row r="1595" spans="1:37" s="21" customFormat="1" ht="26.25" customHeight="1">
      <c r="A1595" s="240">
        <f t="shared" si="176"/>
        <v>1590</v>
      </c>
      <c r="B1595" s="129" t="s">
        <v>442</v>
      </c>
      <c r="C1595" s="129" t="s">
        <v>442</v>
      </c>
      <c r="D1595" s="129" t="s">
        <v>442</v>
      </c>
      <c r="E1595" s="129" t="s">
        <v>285</v>
      </c>
      <c r="F1595" s="74">
        <f t="shared" si="180"/>
        <v>118</v>
      </c>
      <c r="G1595" s="13" t="s" ph="1">
        <v>3603</v>
      </c>
      <c r="H1595" s="126" t="s">
        <v>900</v>
      </c>
      <c r="I1595" s="81">
        <v>2999.24</v>
      </c>
      <c r="J1595" s="80" t="str">
        <f t="shared" si="177"/>
        <v>C</v>
      </c>
      <c r="K1595" s="78"/>
      <c r="L1595" s="79">
        <v>1973</v>
      </c>
      <c r="M1595" s="79" t="str" cm="1">
        <f t="array" ref="M1595">_xlfn.IFS(X1595="賃借施設","－",L1595&gt;=2006,"a",L1595&gt;=1986,"b",L1595&gt;=1976,"c",L1595&lt;=1975,"d")</f>
        <v>d</v>
      </c>
      <c r="N1595" s="79" t="str" cm="1">
        <f t="array" ref="N1595">_xlfn.IFS(X1595="賃借施設","－",L1595&gt;=2005,"a",L1595&gt;=1985,"b",L1595&gt;=1975,"c",L1595&lt;=1974,"d")</f>
        <v>d</v>
      </c>
      <c r="O1595" s="79" t="str">
        <f t="shared" si="178"/>
        <v/>
      </c>
      <c r="P1595" s="79" t="str">
        <f t="shared" si="179"/>
        <v>L</v>
      </c>
      <c r="Q1595" s="79" t="s">
        <v>1861</v>
      </c>
      <c r="R1595" s="79" t="s">
        <v>1807</v>
      </c>
      <c r="S1595" s="127" t="s">
        <v>7</v>
      </c>
      <c r="T1595" s="127" t="s">
        <v>326</v>
      </c>
      <c r="U1595" s="127" t="s">
        <v>374</v>
      </c>
      <c r="V1595" s="127" t="s">
        <v>377</v>
      </c>
      <c r="W1595" s="116" t="s">
        <v>1875</v>
      </c>
      <c r="X1595" s="116" t="s">
        <v>1757</v>
      </c>
      <c r="Y1595" s="114">
        <v>17</v>
      </c>
      <c r="Z1595" s="127"/>
      <c r="AA1595" s="128"/>
      <c r="AB1595" s="126"/>
      <c r="AC1595" s="128" t="s">
        <v>1895</v>
      </c>
      <c r="AD1595" s="128"/>
      <c r="AE1595" s="174"/>
      <c r="AF1595" s="174"/>
      <c r="AG1595" s="128"/>
      <c r="AH1595" s="128"/>
      <c r="AI1595" s="128"/>
      <c r="AJ1595" s="128"/>
      <c r="AK1595" s="128"/>
    </row>
    <row r="1596" spans="1:37" s="21" customFormat="1" ht="26.25" customHeight="1">
      <c r="A1596" s="240">
        <f t="shared" si="176"/>
        <v>1591</v>
      </c>
      <c r="B1596" s="129" t="s">
        <v>442</v>
      </c>
      <c r="C1596" s="129" t="s">
        <v>442</v>
      </c>
      <c r="D1596" s="129" t="s">
        <v>442</v>
      </c>
      <c r="E1596" s="129" t="s">
        <v>285</v>
      </c>
      <c r="F1596" s="74">
        <f t="shared" si="180"/>
        <v>119</v>
      </c>
      <c r="G1596" s="13" t="s" ph="1">
        <v>3604</v>
      </c>
      <c r="H1596" s="126" t="s">
        <v>900</v>
      </c>
      <c r="I1596" s="81">
        <v>340.36</v>
      </c>
      <c r="J1596" s="80" t="str">
        <f t="shared" si="177"/>
        <v>A</v>
      </c>
      <c r="K1596" s="78"/>
      <c r="L1596" s="79">
        <v>1978</v>
      </c>
      <c r="M1596" s="79" t="str" cm="1">
        <f t="array" ref="M1596">_xlfn.IFS(X1596="賃借施設","－",L1596&gt;=2006,"a",L1596&gt;=1986,"b",L1596&gt;=1976,"c",L1596&lt;=1975,"d")</f>
        <v>c</v>
      </c>
      <c r="N1596" s="79" t="str" cm="1">
        <f t="array" ref="N1596">_xlfn.IFS(X1596="賃借施設","－",L1596&gt;=2005,"a",L1596&gt;=1985,"b",L1596&gt;=1975,"c",L1596&lt;=1974,"d")</f>
        <v>c</v>
      </c>
      <c r="O1596" s="79" t="str">
        <f t="shared" si="178"/>
        <v/>
      </c>
      <c r="P1596" s="79" t="str">
        <f t="shared" si="179"/>
        <v>G</v>
      </c>
      <c r="Q1596" s="79" t="s">
        <v>1861</v>
      </c>
      <c r="R1596" s="79" t="s">
        <v>1807</v>
      </c>
      <c r="S1596" s="127" t="s">
        <v>7</v>
      </c>
      <c r="T1596" s="127" t="s">
        <v>326</v>
      </c>
      <c r="U1596" s="127" t="s">
        <v>374</v>
      </c>
      <c r="V1596" s="127" t="s">
        <v>377</v>
      </c>
      <c r="W1596" s="116" t="s">
        <v>1875</v>
      </c>
      <c r="X1596" s="116" t="s">
        <v>1757</v>
      </c>
      <c r="Y1596" s="114">
        <v>18</v>
      </c>
      <c r="Z1596" s="127"/>
      <c r="AA1596" s="124"/>
      <c r="AB1596" s="126"/>
      <c r="AC1596" s="124"/>
      <c r="AD1596" s="124"/>
      <c r="AE1596" s="175"/>
      <c r="AF1596" s="175"/>
      <c r="AG1596" s="124"/>
      <c r="AH1596" s="124"/>
      <c r="AI1596" s="124"/>
      <c r="AJ1596" s="124"/>
      <c r="AK1596" s="124"/>
    </row>
    <row r="1597" spans="1:37" s="21" customFormat="1" ht="26.25" customHeight="1">
      <c r="A1597" s="240">
        <f t="shared" si="176"/>
        <v>1592</v>
      </c>
      <c r="B1597" s="129" t="s">
        <v>442</v>
      </c>
      <c r="C1597" s="129" t="s">
        <v>442</v>
      </c>
      <c r="D1597" s="129" t="s">
        <v>442</v>
      </c>
      <c r="E1597" s="129" t="s">
        <v>285</v>
      </c>
      <c r="F1597" s="74">
        <f t="shared" si="180"/>
        <v>120</v>
      </c>
      <c r="G1597" s="13" t="s" ph="1">
        <v>3605</v>
      </c>
      <c r="H1597" s="126" t="s">
        <v>1607</v>
      </c>
      <c r="I1597" s="81">
        <v>2635.2</v>
      </c>
      <c r="J1597" s="80" t="str">
        <f t="shared" si="177"/>
        <v>C</v>
      </c>
      <c r="K1597" s="78"/>
      <c r="L1597" s="79">
        <v>1975</v>
      </c>
      <c r="M1597" s="79" t="str" cm="1">
        <f t="array" ref="M1597">_xlfn.IFS(X1597="賃借施設","－",L1597&gt;=2006,"a",L1597&gt;=1986,"b",L1597&gt;=1976,"c",L1597&lt;=1975,"d")</f>
        <v>d</v>
      </c>
      <c r="N1597" s="79" t="str" cm="1">
        <f t="array" ref="N1597">_xlfn.IFS(X1597="賃借施設","－",L1597&gt;=2005,"a",L1597&gt;=1985,"b",L1597&gt;=1975,"c",L1597&lt;=1974,"d")</f>
        <v>c</v>
      </c>
      <c r="O1597" s="79" t="str">
        <f t="shared" si="178"/>
        <v>〇</v>
      </c>
      <c r="P1597" s="79" t="str">
        <f t="shared" si="179"/>
        <v>L</v>
      </c>
      <c r="Q1597" s="79" t="s">
        <v>1864</v>
      </c>
      <c r="R1597" s="79" t="s">
        <v>1807</v>
      </c>
      <c r="S1597" s="127" t="s">
        <v>39</v>
      </c>
      <c r="T1597" s="127" t="s">
        <v>335</v>
      </c>
      <c r="U1597" s="127" t="s">
        <v>1539</v>
      </c>
      <c r="V1597" s="127" t="s">
        <v>1540</v>
      </c>
      <c r="W1597" s="116" t="s">
        <v>1874</v>
      </c>
      <c r="X1597" s="116" t="s">
        <v>1757</v>
      </c>
      <c r="Y1597" s="114">
        <v>19</v>
      </c>
      <c r="Z1597" s="127"/>
      <c r="AA1597" s="128"/>
      <c r="AB1597" s="126"/>
      <c r="AC1597" s="128" t="s">
        <v>1895</v>
      </c>
      <c r="AD1597" s="128"/>
      <c r="AE1597" s="174"/>
      <c r="AF1597" s="174"/>
      <c r="AG1597" s="128"/>
      <c r="AH1597" s="128"/>
      <c r="AI1597" s="128"/>
      <c r="AJ1597" s="128"/>
      <c r="AK1597" s="128"/>
    </row>
    <row r="1598" spans="1:37" s="21" customFormat="1" ht="26.25" customHeight="1">
      <c r="A1598" s="240">
        <f t="shared" si="176"/>
        <v>1593</v>
      </c>
      <c r="B1598" s="129" t="s">
        <v>442</v>
      </c>
      <c r="C1598" s="129" t="s">
        <v>442</v>
      </c>
      <c r="D1598" s="129" t="s">
        <v>442</v>
      </c>
      <c r="E1598" s="129" t="s">
        <v>285</v>
      </c>
      <c r="F1598" s="74">
        <f t="shared" si="180"/>
        <v>121</v>
      </c>
      <c r="G1598" s="13" t="s" ph="1">
        <v>3606</v>
      </c>
      <c r="H1598" s="126" t="s">
        <v>1607</v>
      </c>
      <c r="I1598" s="81">
        <v>4038.58</v>
      </c>
      <c r="J1598" s="80" t="str">
        <f t="shared" si="177"/>
        <v>C</v>
      </c>
      <c r="K1598" s="78"/>
      <c r="L1598" s="79">
        <v>1976</v>
      </c>
      <c r="M1598" s="79" t="str" cm="1">
        <f t="array" ref="M1598">_xlfn.IFS(X1598="賃借施設","－",L1598&gt;=2006,"a",L1598&gt;=1986,"b",L1598&gt;=1976,"c",L1598&lt;=1975,"d")</f>
        <v>c</v>
      </c>
      <c r="N1598" s="79" t="str" cm="1">
        <f t="array" ref="N1598">_xlfn.IFS(X1598="賃借施設","－",L1598&gt;=2005,"a",L1598&gt;=1985,"b",L1598&gt;=1975,"c",L1598&lt;=1974,"d")</f>
        <v>c</v>
      </c>
      <c r="O1598" s="79" t="str">
        <f t="shared" si="178"/>
        <v/>
      </c>
      <c r="P1598" s="79" t="str">
        <f t="shared" si="179"/>
        <v>I</v>
      </c>
      <c r="Q1598" s="79" t="s">
        <v>1864</v>
      </c>
      <c r="R1598" s="79" t="s">
        <v>1807</v>
      </c>
      <c r="S1598" s="127" t="s">
        <v>39</v>
      </c>
      <c r="T1598" s="127" t="s">
        <v>335</v>
      </c>
      <c r="U1598" s="127" t="s">
        <v>1539</v>
      </c>
      <c r="V1598" s="127" t="s">
        <v>1540</v>
      </c>
      <c r="W1598" s="116" t="s">
        <v>1874</v>
      </c>
      <c r="X1598" s="116" t="s">
        <v>1757</v>
      </c>
      <c r="Y1598" s="114">
        <v>20</v>
      </c>
      <c r="Z1598" s="127"/>
      <c r="AA1598" s="128"/>
      <c r="AB1598" s="126"/>
      <c r="AC1598" s="128" t="s">
        <v>1895</v>
      </c>
      <c r="AD1598" s="128"/>
      <c r="AE1598" s="174"/>
      <c r="AF1598" s="174"/>
      <c r="AG1598" s="128"/>
      <c r="AH1598" s="128"/>
      <c r="AI1598" s="128"/>
      <c r="AJ1598" s="128"/>
      <c r="AK1598" s="128"/>
    </row>
    <row r="1599" spans="1:37" ht="26.25" customHeight="1">
      <c r="A1599" s="240">
        <f t="shared" si="176"/>
        <v>1594</v>
      </c>
      <c r="B1599" s="129" t="s">
        <v>442</v>
      </c>
      <c r="C1599" s="129" t="s">
        <v>442</v>
      </c>
      <c r="D1599" s="129" t="s">
        <v>442</v>
      </c>
      <c r="E1599" s="129" t="s">
        <v>285</v>
      </c>
      <c r="F1599" s="74">
        <f t="shared" si="180"/>
        <v>122</v>
      </c>
      <c r="G1599" s="13" t="s" ph="1">
        <v>3607</v>
      </c>
      <c r="H1599" s="126" t="s">
        <v>1667</v>
      </c>
      <c r="I1599" s="81">
        <v>498.45</v>
      </c>
      <c r="J1599" s="80" t="str">
        <f t="shared" si="177"/>
        <v>A</v>
      </c>
      <c r="K1599" s="78"/>
      <c r="L1599" s="79">
        <v>1973</v>
      </c>
      <c r="M1599" s="79" t="str" cm="1">
        <f t="array" ref="M1599">_xlfn.IFS(X1599="賃借施設","－",L1599&gt;=2006,"a",L1599&gt;=1986,"b",L1599&gt;=1976,"c",L1599&lt;=1975,"d")</f>
        <v>d</v>
      </c>
      <c r="N1599" s="79" t="str" cm="1">
        <f t="array" ref="N1599">_xlfn.IFS(X1599="賃借施設","－",L1599&gt;=2005,"a",L1599&gt;=1985,"b",L1599&gt;=1975,"c",L1599&lt;=1974,"d")</f>
        <v>d</v>
      </c>
      <c r="O1599" s="79" t="str">
        <f t="shared" si="178"/>
        <v/>
      </c>
      <c r="P1599" s="79" t="str">
        <f t="shared" si="179"/>
        <v>J</v>
      </c>
      <c r="Q1599" s="79" t="s">
        <v>1856</v>
      </c>
      <c r="R1599" s="79" t="s">
        <v>1807</v>
      </c>
      <c r="S1599" s="127" t="s">
        <v>39</v>
      </c>
      <c r="T1599" s="127" t="s">
        <v>1541</v>
      </c>
      <c r="U1599" s="127" t="s">
        <v>232</v>
      </c>
      <c r="V1599" s="127" t="s">
        <v>1544</v>
      </c>
      <c r="W1599" s="116" t="s">
        <v>1768</v>
      </c>
      <c r="X1599" s="116" t="s">
        <v>1757</v>
      </c>
      <c r="Y1599" s="114">
        <v>16</v>
      </c>
      <c r="Z1599" s="127"/>
      <c r="AA1599" s="128"/>
      <c r="AB1599" s="126"/>
      <c r="AC1599" s="128" t="s">
        <v>1895</v>
      </c>
      <c r="AD1599" s="128" t="s">
        <v>1895</v>
      </c>
      <c r="AE1599" s="174"/>
      <c r="AF1599" s="174"/>
      <c r="AG1599" s="128"/>
      <c r="AH1599" s="128"/>
      <c r="AI1599" s="128"/>
      <c r="AJ1599" s="128"/>
      <c r="AK1599" s="128"/>
    </row>
    <row r="1600" spans="1:37" ht="26.25" customHeight="1">
      <c r="A1600" s="240">
        <f t="shared" si="176"/>
        <v>1595</v>
      </c>
      <c r="B1600" s="129" t="s">
        <v>442</v>
      </c>
      <c r="C1600" s="129" t="s">
        <v>442</v>
      </c>
      <c r="D1600" s="129" t="s">
        <v>442</v>
      </c>
      <c r="E1600" s="129" t="s">
        <v>285</v>
      </c>
      <c r="F1600" s="74">
        <f t="shared" si="180"/>
        <v>123</v>
      </c>
      <c r="G1600" s="13" t="s" ph="1">
        <v>3777</v>
      </c>
      <c r="H1600" s="126" t="s">
        <v>3768</v>
      </c>
      <c r="I1600" s="81">
        <v>598.63</v>
      </c>
      <c r="J1600" s="80" t="s">
        <v>3766</v>
      </c>
      <c r="K1600" s="78"/>
      <c r="L1600" s="79">
        <v>1981</v>
      </c>
      <c r="M1600" s="79" t="s">
        <v>3769</v>
      </c>
      <c r="N1600" s="79" t="s">
        <v>3769</v>
      </c>
      <c r="O1600" s="79" t="s">
        <v>3622</v>
      </c>
      <c r="P1600" s="79" t="s">
        <v>3770</v>
      </c>
      <c r="Q1600" s="79" t="s">
        <v>1856</v>
      </c>
      <c r="R1600" s="79" t="s">
        <v>1989</v>
      </c>
      <c r="S1600" s="127" t="s">
        <v>24</v>
      </c>
      <c r="T1600" s="127" t="s">
        <v>319</v>
      </c>
      <c r="U1600" s="127" t="s">
        <v>320</v>
      </c>
      <c r="V1600" s="124" t="s">
        <v>1989</v>
      </c>
      <c r="W1600" s="116" t="s">
        <v>1768</v>
      </c>
      <c r="X1600" s="116" t="s">
        <v>1757</v>
      </c>
      <c r="Y1600" s="114">
        <v>2</v>
      </c>
      <c r="Z1600" s="127"/>
      <c r="AA1600" s="128"/>
      <c r="AB1600" s="126"/>
      <c r="AC1600" s="128" t="s">
        <v>1895</v>
      </c>
      <c r="AD1600" s="128" t="s">
        <v>1895</v>
      </c>
      <c r="AE1600" s="174" t="s">
        <v>1895</v>
      </c>
      <c r="AF1600" s="174"/>
      <c r="AG1600" s="128" t="s">
        <v>1895</v>
      </c>
      <c r="AH1600" s="128"/>
      <c r="AI1600" s="128"/>
      <c r="AJ1600" s="128"/>
      <c r="AK1600" s="128"/>
    </row>
    <row r="1601" spans="1:38" ht="26.25" customHeight="1">
      <c r="A1601" s="240">
        <f t="shared" ref="A1601:A1611" si="181">A1600+1</f>
        <v>1596</v>
      </c>
      <c r="B1601" s="129" t="s">
        <v>442</v>
      </c>
      <c r="C1601" s="129" t="s">
        <v>442</v>
      </c>
      <c r="D1601" s="129" t="s">
        <v>442</v>
      </c>
      <c r="E1601" s="129" t="s">
        <v>285</v>
      </c>
      <c r="F1601" s="74">
        <f t="shared" ref="F1601:F1606" si="182">F1600+1</f>
        <v>124</v>
      </c>
      <c r="G1601" s="13" t="s" ph="1">
        <v>3610</v>
      </c>
      <c r="H1601" s="126" t="s">
        <v>497</v>
      </c>
      <c r="I1601" s="81">
        <v>496.67</v>
      </c>
      <c r="J1601" s="80" t="str">
        <f t="shared" ref="J1601:J1607" si="183">IF(X1601="賃借施設","－",IF(I1601&lt;500,"A",IF(I1601&gt;=2000,"C","B")))</f>
        <v>A</v>
      </c>
      <c r="K1601" s="78"/>
      <c r="L1601" s="79">
        <v>1978</v>
      </c>
      <c r="M1601" s="79" t="str" cm="1">
        <f t="array" ref="M1601">_xlfn.IFS(X1601="賃借施設","－",L1601&gt;=2006,"a",L1601&gt;=1986,"b",L1601&gt;=1976,"c",L1601&lt;=1975,"d")</f>
        <v>c</v>
      </c>
      <c r="N1601" s="79" t="str" cm="1">
        <f t="array" ref="N1601">_xlfn.IFS(X1601="賃借施設","－",L1601&gt;=2005,"a",L1601&gt;=1985,"b",L1601&gt;=1975,"c",L1601&lt;=1974,"d")</f>
        <v>c</v>
      </c>
      <c r="O1601" s="79" t="str">
        <f t="shared" ref="O1601:O1607" si="184">IF(M1601=N1601,"","〇")</f>
        <v/>
      </c>
      <c r="P1601" s="79" t="str">
        <f t="shared" ref="P1601:P1607" si="185">IF(X1601="賃借施設","－",IF(AND(J1601="A",M1601="a"),"A",(IF(AND(J1601="B",M1601="a"),"B",(IF(AND(J1601="C",M1601="a"),"C",(IF(AND(J1601="A",M1601="b"),"D",(IF(AND(J1601="B",M1601="b"),"E",(IF(AND(J1601="C",M1601="b"),"F",(IF(AND(J1601="A",M1601="c"),"G",(IF(AND(J1601="B",M1601="c"),"H",(IF(AND(J1601="C",M1601="c"),"I",(IF(AND(J1601="A",M1601="d"),"J",(IF(AND(J1601="B",M1601="d"),"K",(IF(AND(J1601="C",M1601="d"),"L",""))))))))))))))))))))))))</f>
        <v>G</v>
      </c>
      <c r="Q1601" s="79" t="s">
        <v>1856</v>
      </c>
      <c r="R1601" s="79" t="s">
        <v>1807</v>
      </c>
      <c r="S1601" s="127" t="s">
        <v>7</v>
      </c>
      <c r="T1601" s="127" t="s">
        <v>326</v>
      </c>
      <c r="U1601" s="127" t="s">
        <v>1916</v>
      </c>
      <c r="V1601" s="127" t="s">
        <v>376</v>
      </c>
      <c r="W1601" s="116" t="s">
        <v>1768</v>
      </c>
      <c r="X1601" s="116" t="s">
        <v>1757</v>
      </c>
      <c r="Y1601" s="114">
        <v>9</v>
      </c>
      <c r="Z1601" s="127"/>
      <c r="AA1601" s="128"/>
      <c r="AB1601" s="126"/>
      <c r="AC1601" s="128" t="s">
        <v>1895</v>
      </c>
      <c r="AD1601" s="128" t="s">
        <v>1895</v>
      </c>
      <c r="AE1601" s="174"/>
      <c r="AF1601" s="174"/>
      <c r="AG1601" s="128"/>
      <c r="AH1601" s="128"/>
      <c r="AI1601" s="128"/>
      <c r="AJ1601" s="128"/>
      <c r="AK1601" s="128"/>
    </row>
    <row r="1602" spans="1:38" ht="26.25" customHeight="1">
      <c r="A1602" s="240">
        <f t="shared" si="181"/>
        <v>1597</v>
      </c>
      <c r="B1602" s="129" t="s">
        <v>442</v>
      </c>
      <c r="C1602" s="129" t="s">
        <v>442</v>
      </c>
      <c r="D1602" s="129" t="s">
        <v>442</v>
      </c>
      <c r="E1602" s="129" t="s">
        <v>285</v>
      </c>
      <c r="F1602" s="74">
        <f t="shared" si="182"/>
        <v>125</v>
      </c>
      <c r="G1602" s="13" t="s" ph="1">
        <v>3612</v>
      </c>
      <c r="H1602" s="126" t="s">
        <v>456</v>
      </c>
      <c r="I1602" s="81">
        <v>1989.37</v>
      </c>
      <c r="J1602" s="80" t="str">
        <f t="shared" si="183"/>
        <v>B</v>
      </c>
      <c r="K1602" s="78"/>
      <c r="L1602" s="79">
        <v>1981</v>
      </c>
      <c r="M1602" s="79" t="str" cm="1">
        <f t="array" ref="M1602">_xlfn.IFS(X1602="賃借施設","－",L1602&gt;=2006,"a",L1602&gt;=1986,"b",L1602&gt;=1976,"c",L1602&lt;=1975,"d")</f>
        <v>c</v>
      </c>
      <c r="N1602" s="79" t="str" cm="1">
        <f t="array" ref="N1602">_xlfn.IFS(X1602="賃借施設","－",L1602&gt;=2005,"a",L1602&gt;=1985,"b",L1602&gt;=1975,"c",L1602&lt;=1974,"d")</f>
        <v>c</v>
      </c>
      <c r="O1602" s="79" t="str">
        <f t="shared" si="184"/>
        <v/>
      </c>
      <c r="P1602" s="79" t="str">
        <f t="shared" si="185"/>
        <v>H</v>
      </c>
      <c r="Q1602" s="79" t="s">
        <v>1856</v>
      </c>
      <c r="R1602" s="79" t="s">
        <v>1807</v>
      </c>
      <c r="S1602" s="127" t="s">
        <v>64</v>
      </c>
      <c r="T1602" s="124" t="s">
        <v>2041</v>
      </c>
      <c r="U1602" s="127" t="s">
        <v>411</v>
      </c>
      <c r="V1602" s="127" t="s">
        <v>412</v>
      </c>
      <c r="W1602" s="116" t="s">
        <v>1768</v>
      </c>
      <c r="X1602" s="116" t="s">
        <v>1757</v>
      </c>
      <c r="Y1602" s="114">
        <v>3</v>
      </c>
      <c r="Z1602" s="127"/>
      <c r="AA1602" s="128"/>
      <c r="AB1602" s="126"/>
      <c r="AC1602" s="128" t="s">
        <v>1895</v>
      </c>
      <c r="AD1602" s="128" t="s">
        <v>1895</v>
      </c>
      <c r="AE1602" s="174"/>
      <c r="AF1602" s="174"/>
      <c r="AG1602" s="128"/>
      <c r="AH1602" s="128"/>
      <c r="AI1602" s="128"/>
      <c r="AJ1602" s="128"/>
      <c r="AK1602" s="128"/>
    </row>
    <row r="1603" spans="1:38" ht="26.25" customHeight="1">
      <c r="A1603" s="240">
        <f t="shared" si="181"/>
        <v>1598</v>
      </c>
      <c r="B1603" s="129" t="s">
        <v>442</v>
      </c>
      <c r="C1603" s="129" t="s">
        <v>442</v>
      </c>
      <c r="D1603" s="129" t="s">
        <v>442</v>
      </c>
      <c r="E1603" s="129" t="s">
        <v>285</v>
      </c>
      <c r="F1603" s="74">
        <f t="shared" si="182"/>
        <v>126</v>
      </c>
      <c r="G1603" s="13" t="s" ph="1">
        <v>3615</v>
      </c>
      <c r="H1603" s="126" t="s">
        <v>1601</v>
      </c>
      <c r="I1603" s="81">
        <v>884.04</v>
      </c>
      <c r="J1603" s="80" t="str">
        <f t="shared" si="183"/>
        <v>B</v>
      </c>
      <c r="K1603" s="78"/>
      <c r="L1603" s="79">
        <v>1972</v>
      </c>
      <c r="M1603" s="79" t="str" cm="1">
        <f t="array" ref="M1603">_xlfn.IFS(X1603="賃借施設","－",L1603&gt;=2006,"a",L1603&gt;=1986,"b",L1603&gt;=1976,"c",L1603&lt;=1975,"d")</f>
        <v>d</v>
      </c>
      <c r="N1603" s="79" t="str" cm="1">
        <f t="array" ref="N1603">_xlfn.IFS(X1603="賃借施設","－",L1603&gt;=2005,"a",L1603&gt;=1985,"b",L1603&gt;=1975,"c",L1603&lt;=1974,"d")</f>
        <v>d</v>
      </c>
      <c r="O1603" s="79" t="str">
        <f t="shared" si="184"/>
        <v/>
      </c>
      <c r="P1603" s="79" t="str">
        <f t="shared" si="185"/>
        <v>K</v>
      </c>
      <c r="Q1603" s="79" t="s">
        <v>1857</v>
      </c>
      <c r="R1603" s="79" t="s">
        <v>1807</v>
      </c>
      <c r="S1603" s="127" t="s">
        <v>39</v>
      </c>
      <c r="T1603" s="127" t="s">
        <v>335</v>
      </c>
      <c r="U1603" s="127" t="s">
        <v>3651</v>
      </c>
      <c r="V1603" s="127" t="s">
        <v>1552</v>
      </c>
      <c r="W1603" s="116" t="s">
        <v>1784</v>
      </c>
      <c r="X1603" s="116" t="s">
        <v>1757</v>
      </c>
      <c r="Y1603" s="114">
        <v>11</v>
      </c>
      <c r="Z1603" s="127"/>
      <c r="AA1603" s="128"/>
      <c r="AB1603" s="126"/>
      <c r="AC1603" s="128"/>
      <c r="AD1603" s="128"/>
      <c r="AE1603" s="174"/>
      <c r="AF1603" s="174"/>
      <c r="AG1603" s="128"/>
      <c r="AH1603" s="128"/>
      <c r="AI1603" s="128"/>
      <c r="AJ1603" s="128"/>
      <c r="AK1603" s="128"/>
    </row>
    <row r="1604" spans="1:38" ht="26.25" customHeight="1">
      <c r="A1604" s="240">
        <f t="shared" si="181"/>
        <v>1599</v>
      </c>
      <c r="B1604" s="129" t="s">
        <v>442</v>
      </c>
      <c r="C1604" s="129" t="s">
        <v>442</v>
      </c>
      <c r="D1604" s="129" t="s">
        <v>442</v>
      </c>
      <c r="E1604" s="129" t="s">
        <v>285</v>
      </c>
      <c r="F1604" s="74">
        <f t="shared" si="182"/>
        <v>127</v>
      </c>
      <c r="G1604" s="13" t="s" ph="1">
        <v>3633</v>
      </c>
      <c r="H1604" s="126" t="s">
        <v>709</v>
      </c>
      <c r="I1604" s="81">
        <v>104.48</v>
      </c>
      <c r="J1604" s="80" t="str">
        <f t="shared" si="183"/>
        <v>A</v>
      </c>
      <c r="K1604" s="78"/>
      <c r="L1604" s="79">
        <v>1981</v>
      </c>
      <c r="M1604" s="79" t="str" cm="1">
        <f t="array" ref="M1604">_xlfn.IFS(X1604="賃借施設","－",L1604&gt;=2006,"a",L1604&gt;=1986,"b",L1604&gt;=1976,"c",L1604&lt;=1975,"d")</f>
        <v>c</v>
      </c>
      <c r="N1604" s="79" t="str" cm="1">
        <f t="array" ref="N1604">_xlfn.IFS(X1604="賃借施設","－",L1604&gt;=2005,"a",L1604&gt;=1985,"b",L1604&gt;=1975,"c",L1604&lt;=1974,"d")</f>
        <v>c</v>
      </c>
      <c r="O1604" s="79" t="str">
        <f t="shared" si="184"/>
        <v/>
      </c>
      <c r="P1604" s="79" t="str">
        <f t="shared" si="185"/>
        <v>G</v>
      </c>
      <c r="Q1604" s="79" t="s">
        <v>1856</v>
      </c>
      <c r="R1604" s="79" t="s">
        <v>1807</v>
      </c>
      <c r="S1604" s="127" t="s">
        <v>42</v>
      </c>
      <c r="T1604" s="124" t="s">
        <v>2041</v>
      </c>
      <c r="U1604" s="127" t="s">
        <v>399</v>
      </c>
      <c r="V1604" s="127" t="s">
        <v>409</v>
      </c>
      <c r="W1604" s="116" t="s">
        <v>1774</v>
      </c>
      <c r="X1604" s="116" t="s">
        <v>1757</v>
      </c>
      <c r="Y1604" s="114">
        <v>47</v>
      </c>
      <c r="Z1604" s="127"/>
      <c r="AA1604" s="124"/>
      <c r="AB1604" s="126"/>
      <c r="AC1604" s="124"/>
      <c r="AD1604" s="124"/>
      <c r="AE1604" s="175"/>
      <c r="AF1604" s="175"/>
      <c r="AG1604" s="124"/>
      <c r="AH1604" s="124"/>
      <c r="AI1604" s="124"/>
      <c r="AJ1604" s="124"/>
      <c r="AK1604" s="124"/>
    </row>
    <row r="1605" spans="1:38" ht="26.25" customHeight="1">
      <c r="A1605" s="240">
        <f t="shared" si="181"/>
        <v>1600</v>
      </c>
      <c r="B1605" s="129" t="s">
        <v>442</v>
      </c>
      <c r="C1605" s="129" t="s">
        <v>442</v>
      </c>
      <c r="D1605" s="129" t="s">
        <v>442</v>
      </c>
      <c r="E1605" s="129" t="s">
        <v>285</v>
      </c>
      <c r="F1605" s="74">
        <f t="shared" si="182"/>
        <v>128</v>
      </c>
      <c r="G1605" s="13" t="s" ph="1">
        <v>3778</v>
      </c>
      <c r="H1605" s="126" t="s">
        <v>309</v>
      </c>
      <c r="I1605" s="81">
        <v>10063.26</v>
      </c>
      <c r="J1605" s="80" t="str">
        <f t="shared" si="183"/>
        <v>C</v>
      </c>
      <c r="K1605" s="78"/>
      <c r="L1605" s="79">
        <v>1984</v>
      </c>
      <c r="M1605" s="79" t="str" cm="1">
        <f t="array" ref="M1605">_xlfn.IFS(X1605="賃借施設","－",L1605&gt;=2006,"a",L1605&gt;=1986,"b",L1605&gt;=1976,"c",L1605&lt;=1975,"d")</f>
        <v>c</v>
      </c>
      <c r="N1605" s="79" t="str" cm="1">
        <f t="array" ref="N1605">_xlfn.IFS(X1605="賃借施設","－",L1605&gt;=2005,"a",L1605&gt;=1985,"b",L1605&gt;=1975,"c",L1605&lt;=1974,"d")</f>
        <v>c</v>
      </c>
      <c r="O1605" s="79" t="str">
        <f t="shared" si="184"/>
        <v/>
      </c>
      <c r="P1605" s="79" t="str">
        <f t="shared" si="185"/>
        <v>I</v>
      </c>
      <c r="Q1605" s="79" t="s">
        <v>1856</v>
      </c>
      <c r="R1605" s="79" t="s">
        <v>1807</v>
      </c>
      <c r="S1605" s="127" t="s">
        <v>24</v>
      </c>
      <c r="T1605" s="127" t="s">
        <v>3654</v>
      </c>
      <c r="U1605" s="127" t="s">
        <v>237</v>
      </c>
      <c r="V1605" s="124" t="s">
        <v>2041</v>
      </c>
      <c r="W1605" s="116" t="s">
        <v>1768</v>
      </c>
      <c r="X1605" s="116" t="s">
        <v>1757</v>
      </c>
      <c r="Y1605" s="114">
        <v>1</v>
      </c>
      <c r="Z1605" s="127"/>
      <c r="AA1605" s="128"/>
      <c r="AB1605" s="126"/>
      <c r="AC1605" s="128" t="s">
        <v>1895</v>
      </c>
      <c r="AD1605" s="128" t="s">
        <v>1895</v>
      </c>
      <c r="AE1605" s="174"/>
      <c r="AF1605" s="174"/>
      <c r="AG1605" s="128"/>
      <c r="AH1605" s="128"/>
      <c r="AI1605" s="128"/>
      <c r="AJ1605" s="128"/>
      <c r="AK1605" s="128"/>
    </row>
    <row r="1606" spans="1:38" ht="26.25" customHeight="1">
      <c r="A1606" s="240">
        <f t="shared" si="181"/>
        <v>1601</v>
      </c>
      <c r="B1606" s="129" t="s">
        <v>442</v>
      </c>
      <c r="C1606" s="129" t="s">
        <v>442</v>
      </c>
      <c r="D1606" s="129" t="s">
        <v>442</v>
      </c>
      <c r="E1606" s="129" t="s">
        <v>285</v>
      </c>
      <c r="F1606" s="74">
        <f t="shared" si="182"/>
        <v>129</v>
      </c>
      <c r="G1606" s="13" t="s" ph="1">
        <v>3763</v>
      </c>
      <c r="H1606" s="126" t="s">
        <v>556</v>
      </c>
      <c r="I1606" s="81">
        <v>116.64</v>
      </c>
      <c r="J1606" s="80" t="str">
        <f t="shared" si="183"/>
        <v>A</v>
      </c>
      <c r="K1606" s="78"/>
      <c r="L1606" s="79">
        <v>1981</v>
      </c>
      <c r="M1606" s="79" t="str" cm="1">
        <f t="array" ref="M1606">_xlfn.IFS(X1606="賃借施設","－",L1606&gt;=2006,"a",L1606&gt;=1986,"b",L1606&gt;=1976,"c",L1606&lt;=1975,"d")</f>
        <v>c</v>
      </c>
      <c r="N1606" s="79" t="str" cm="1">
        <f t="array" ref="N1606">_xlfn.IFS(X1606="賃借施設","－",L1606&gt;=2005,"a",L1606&gt;=1985,"b",L1606&gt;=1975,"c",L1606&lt;=1974,"d")</f>
        <v>c</v>
      </c>
      <c r="O1606" s="79" t="str">
        <f t="shared" si="184"/>
        <v/>
      </c>
      <c r="P1606" s="79" t="str">
        <f t="shared" si="185"/>
        <v>G</v>
      </c>
      <c r="Q1606" s="79" t="s">
        <v>1857</v>
      </c>
      <c r="R1606" s="79" t="s">
        <v>1807</v>
      </c>
      <c r="S1606" s="127" t="s">
        <v>7</v>
      </c>
      <c r="T1606" s="127" t="s">
        <v>327</v>
      </c>
      <c r="U1606" s="127" t="s">
        <v>371</v>
      </c>
      <c r="V1606" s="127" t="s">
        <v>367</v>
      </c>
      <c r="W1606" s="116" t="s">
        <v>1764</v>
      </c>
      <c r="X1606" s="116" t="s">
        <v>1757</v>
      </c>
      <c r="Y1606" s="114">
        <v>10</v>
      </c>
      <c r="Z1606" s="127"/>
      <c r="AA1606" s="128"/>
      <c r="AB1606" s="126"/>
      <c r="AC1606" s="128"/>
      <c r="AD1606" s="128"/>
      <c r="AE1606" s="174"/>
      <c r="AF1606" s="174"/>
      <c r="AG1606" s="128"/>
      <c r="AH1606" s="128"/>
      <c r="AI1606" s="128"/>
      <c r="AJ1606" s="128"/>
      <c r="AK1606" s="128"/>
    </row>
    <row r="1607" spans="1:38" ht="26.25" customHeight="1">
      <c r="A1607" s="240">
        <f t="shared" si="181"/>
        <v>1602</v>
      </c>
      <c r="B1607" s="129" t="s">
        <v>442</v>
      </c>
      <c r="C1607" s="129" t="s">
        <v>442</v>
      </c>
      <c r="D1607" s="129" t="s">
        <v>442</v>
      </c>
      <c r="E1607" s="129" t="s">
        <v>285</v>
      </c>
      <c r="F1607" s="74">
        <f t="shared" ref="F1607:F1611" si="186">F1606+1</f>
        <v>130</v>
      </c>
      <c r="G1607" s="13" t="s" ph="1">
        <v>3658</v>
      </c>
      <c r="H1607" s="126" t="s">
        <v>709</v>
      </c>
      <c r="I1607" s="81">
        <v>101.77</v>
      </c>
      <c r="J1607" s="80" t="str">
        <f t="shared" si="183"/>
        <v>A</v>
      </c>
      <c r="K1607" s="78"/>
      <c r="L1607" s="79">
        <v>1981</v>
      </c>
      <c r="M1607" s="79" t="str" cm="1">
        <f t="array" ref="M1607">_xlfn.IFS(X1607="賃借施設","－",L1607&gt;=2006,"a",L1607&gt;=1986,"b",L1607&gt;=1976,"c",L1607&lt;=1975,"d")</f>
        <v>c</v>
      </c>
      <c r="N1607" s="79" t="str" cm="1">
        <f t="array" ref="N1607">_xlfn.IFS(X1607="賃借施設","－",L1607&gt;=2005,"a",L1607&gt;=1985,"b",L1607&gt;=1975,"c",L1607&lt;=1974,"d")</f>
        <v>c</v>
      </c>
      <c r="O1607" s="79" t="str">
        <f t="shared" si="184"/>
        <v/>
      </c>
      <c r="P1607" s="79" t="str">
        <f t="shared" si="185"/>
        <v>G</v>
      </c>
      <c r="Q1607" s="79" t="s">
        <v>1856</v>
      </c>
      <c r="R1607" s="79" t="s">
        <v>1807</v>
      </c>
      <c r="S1607" s="127" t="s">
        <v>7</v>
      </c>
      <c r="T1607" s="127" t="s">
        <v>326</v>
      </c>
      <c r="U1607" s="127" t="s">
        <v>1965</v>
      </c>
      <c r="V1607" s="127" t="s">
        <v>376</v>
      </c>
      <c r="W1607" s="116" t="s">
        <v>1774</v>
      </c>
      <c r="X1607" s="116" t="s">
        <v>1757</v>
      </c>
      <c r="Y1607" s="114">
        <v>42</v>
      </c>
      <c r="Z1607" s="127"/>
      <c r="AA1607" s="124"/>
      <c r="AB1607" s="126"/>
      <c r="AC1607" s="124"/>
      <c r="AD1607" s="124"/>
      <c r="AE1607" s="175"/>
      <c r="AF1607" s="175"/>
      <c r="AG1607" s="124"/>
      <c r="AH1607" s="124"/>
      <c r="AI1607" s="124"/>
      <c r="AJ1607" s="124"/>
      <c r="AK1607" s="124"/>
    </row>
    <row r="1608" spans="1:38" ht="26.25" customHeight="1">
      <c r="A1608" s="240">
        <f t="shared" si="181"/>
        <v>1603</v>
      </c>
      <c r="B1608" s="129" t="s">
        <v>442</v>
      </c>
      <c r="C1608" s="129" t="s">
        <v>442</v>
      </c>
      <c r="D1608" s="129" t="s">
        <v>442</v>
      </c>
      <c r="E1608" s="129" t="s">
        <v>3780</v>
      </c>
      <c r="F1608" s="74">
        <f t="shared" si="186"/>
        <v>131</v>
      </c>
      <c r="G1608" s="13" t="s" ph="1">
        <v>3781</v>
      </c>
      <c r="H1608" s="77" t="s">
        <v>3664</v>
      </c>
      <c r="I1608" s="81">
        <v>1071.3599999999999</v>
      </c>
      <c r="J1608" s="79">
        <v>1931</v>
      </c>
      <c r="K1608" s="79" t="s">
        <v>1897</v>
      </c>
      <c r="L1608" s="79">
        <v>1931</v>
      </c>
      <c r="M1608" s="79" t="str" cm="1">
        <f t="array" ref="M1608">_xlfn.IFS(X1608="賃借施設","－",L1608&gt;=2006,"a",L1608&gt;=1986,"b",L1608&gt;=1976,"c",L1608&lt;=1975,"d")</f>
        <v>d</v>
      </c>
      <c r="N1608" s="79" t="str" cm="1">
        <f t="array" ref="N1608">_xlfn.IFS(X1608="賃借施設","－",L1608&gt;=2005,"a",L1608&gt;=1985,"b",L1608&gt;=1975,"c",L1608&lt;=1974,"d")</f>
        <v>d</v>
      </c>
      <c r="O1608" s="79" t="str">
        <f t="shared" ref="O1608" si="187">IF(M1608=N1608,"","〇")</f>
        <v/>
      </c>
      <c r="P1608" s="79" t="str">
        <f t="shared" ref="P1608" si="188">IF(X1608="賃借施設","－",IF(AND(J1608="A",M1608="a"),"A",(IF(AND(J1608="B",M1608="a"),"B",(IF(AND(J1608="C",M1608="a"),"C",(IF(AND(J1608="A",M1608="b"),"D",(IF(AND(J1608="B",M1608="b"),"E",(IF(AND(J1608="C",M1608="b"),"F",(IF(AND(J1608="A",M1608="c"),"G",(IF(AND(J1608="B",M1608="c"),"H",(IF(AND(J1608="C",M1608="c"),"I",(IF(AND(J1608="A",M1608="d"),"J",(IF(AND(J1608="B",M1608="d"),"K",(IF(AND(J1608="C",M1608="d"),"L",""))))))))))))))))))))))))</f>
        <v/>
      </c>
      <c r="Q1608" s="79" t="s">
        <v>1857</v>
      </c>
      <c r="R1608" s="79" t="s">
        <v>1807</v>
      </c>
      <c r="S1608" s="127" t="s">
        <v>55</v>
      </c>
      <c r="T1608" s="225" t="s">
        <v>1453</v>
      </c>
      <c r="U1608" s="226" t="s">
        <v>235</v>
      </c>
      <c r="V1608" s="37" t="s">
        <v>1454</v>
      </c>
      <c r="W1608" s="116" t="s">
        <v>1990</v>
      </c>
      <c r="X1608" s="116" t="s">
        <v>1903</v>
      </c>
      <c r="Y1608" s="116">
        <v>46</v>
      </c>
      <c r="Z1608" s="2"/>
      <c r="AA1608" s="2"/>
      <c r="AB1608" s="2"/>
      <c r="AC1608" s="128" t="s">
        <v>1895</v>
      </c>
      <c r="AD1608" s="2"/>
      <c r="AE1608" s="2"/>
      <c r="AF1608" s="2"/>
      <c r="AG1608" s="2"/>
      <c r="AH1608" s="2"/>
      <c r="AI1608" s="2"/>
      <c r="AJ1608" s="2"/>
      <c r="AK1608" s="2"/>
    </row>
    <row r="1609" spans="1:38" ht="27" customHeight="1">
      <c r="A1609" s="244">
        <f t="shared" si="181"/>
        <v>1604</v>
      </c>
      <c r="B1609" s="129" t="s">
        <v>442</v>
      </c>
      <c r="C1609" s="129" t="s">
        <v>442</v>
      </c>
      <c r="D1609" s="129" t="s">
        <v>442</v>
      </c>
      <c r="E1609" s="129" t="s">
        <v>285</v>
      </c>
      <c r="F1609" s="74">
        <f t="shared" si="186"/>
        <v>132</v>
      </c>
      <c r="G1609" s="13" t="s" ph="1">
        <v>3752</v>
      </c>
      <c r="H1609" s="126" t="s">
        <v>1697</v>
      </c>
      <c r="I1609" s="81">
        <v>547.16999999999996</v>
      </c>
      <c r="J1609" s="80" t="str">
        <f t="shared" ref="J1609:J1611" si="189">IF(X1609="賃借施設","－",IF(I1609&lt;500,"A",IF(I1609&gt;=2000,"C","B")))</f>
        <v>B</v>
      </c>
      <c r="K1609" s="78"/>
      <c r="L1609" s="79">
        <v>1969</v>
      </c>
      <c r="M1609" s="79" t="str" cm="1">
        <f t="array" ref="M1609">_xlfn.IFS(X1609="賃借施設","－",L1609&gt;=2006,"a",L1609&gt;=1986,"b",L1609&gt;=1976,"c",L1609&lt;=1975,"d")</f>
        <v>d</v>
      </c>
      <c r="N1609" s="79" t="str" cm="1">
        <f t="array" ref="N1609">_xlfn.IFS(X1609="賃借施設","－",L1609&gt;=2005,"a",L1609&gt;=1985,"b",L1609&gt;=1975,"c",L1609&lt;=1974,"d")</f>
        <v>d</v>
      </c>
      <c r="O1609" s="79" t="str">
        <f t="shared" ref="O1609:O1611" si="190">IF(M1609=N1609,"","〇")</f>
        <v/>
      </c>
      <c r="P1609" s="79" t="str">
        <f t="shared" ref="P1609:P1611" si="191">IF(X1609="賃借施設","－",IF(AND(J1609="A",M1609="a"),"A",(IF(AND(J1609="B",M1609="a"),"B",(IF(AND(J1609="C",M1609="a"),"C",(IF(AND(J1609="A",M1609="b"),"D",(IF(AND(J1609="B",M1609="b"),"E",(IF(AND(J1609="C",M1609="b"),"F",(IF(AND(J1609="A",M1609="c"),"G",(IF(AND(J1609="B",M1609="c"),"H",(IF(AND(J1609="C",M1609="c"),"I",(IF(AND(J1609="A",M1609="d"),"J",(IF(AND(J1609="B",M1609="d"),"K",(IF(AND(J1609="C",M1609="d"),"L",""))))))))))))))))))))))))</f>
        <v>K</v>
      </c>
      <c r="Q1609" s="79" t="s">
        <v>1856</v>
      </c>
      <c r="R1609" s="79" t="s">
        <v>3738</v>
      </c>
      <c r="S1609" s="127" t="s">
        <v>1863</v>
      </c>
      <c r="T1609" s="127" t="s">
        <v>2016</v>
      </c>
      <c r="U1609" s="127" t="s">
        <v>231</v>
      </c>
      <c r="V1609" s="127" t="s">
        <v>1851</v>
      </c>
      <c r="W1609" s="116" t="s">
        <v>1784</v>
      </c>
      <c r="X1609" s="116" t="s">
        <v>1757</v>
      </c>
      <c r="Y1609" s="114">
        <v>20</v>
      </c>
      <c r="Z1609" s="127"/>
      <c r="AA1609" s="128"/>
    </row>
    <row r="1610" spans="1:38" ht="27" customHeight="1">
      <c r="A1610" s="244">
        <f t="shared" si="181"/>
        <v>1605</v>
      </c>
      <c r="B1610" s="129" t="s">
        <v>442</v>
      </c>
      <c r="C1610" s="129" t="s">
        <v>442</v>
      </c>
      <c r="D1610" s="129" t="s">
        <v>442</v>
      </c>
      <c r="E1610" s="129" t="s">
        <v>285</v>
      </c>
      <c r="F1610" s="74">
        <f t="shared" si="186"/>
        <v>133</v>
      </c>
      <c r="G1610" s="13" t="s" ph="1">
        <v>3762</v>
      </c>
      <c r="H1610" s="126" t="s">
        <v>855</v>
      </c>
      <c r="I1610" s="81">
        <v>356.94</v>
      </c>
      <c r="J1610" s="80" t="str">
        <f t="shared" si="189"/>
        <v>A</v>
      </c>
      <c r="K1610" s="78"/>
      <c r="L1610" s="79">
        <v>1971</v>
      </c>
      <c r="M1610" s="79" t="str" cm="1">
        <f t="array" ref="M1610">_xlfn.IFS(X1610="賃借施設","－",L1610&gt;=2006,"a",L1610&gt;=1986,"b",L1610&gt;=1976,"c",L1610&lt;=1975,"d")</f>
        <v>d</v>
      </c>
      <c r="N1610" s="79" t="str" cm="1">
        <f t="array" ref="N1610">_xlfn.IFS(X1610="賃借施設","－",L1610&gt;=2005,"a",L1610&gt;=1985,"b",L1610&gt;=1975,"c",L1610&lt;=1974,"d")</f>
        <v>d</v>
      </c>
      <c r="O1610" s="79" t="str">
        <f t="shared" si="190"/>
        <v/>
      </c>
      <c r="P1610" s="79" t="str">
        <f t="shared" si="191"/>
        <v>J</v>
      </c>
      <c r="Q1610" s="79" t="s">
        <v>1856</v>
      </c>
      <c r="R1610" s="79" t="s">
        <v>1809</v>
      </c>
      <c r="S1610" s="127" t="s">
        <v>50</v>
      </c>
      <c r="T1610" s="127" t="s">
        <v>388</v>
      </c>
      <c r="U1610" s="127" t="s">
        <v>349</v>
      </c>
      <c r="V1610" s="127" t="s">
        <v>389</v>
      </c>
      <c r="W1610" s="116" t="s">
        <v>1761</v>
      </c>
      <c r="X1610" s="116" t="s">
        <v>1757</v>
      </c>
      <c r="Y1610" s="114">
        <v>70</v>
      </c>
      <c r="Z1610" s="127"/>
      <c r="AA1610" s="124"/>
    </row>
    <row r="1611" spans="1:38" ht="27" customHeight="1">
      <c r="A1611" s="256">
        <f t="shared" si="181"/>
        <v>1606</v>
      </c>
      <c r="B1611" s="138" t="s">
        <v>442</v>
      </c>
      <c r="C1611" s="138" t="s">
        <v>442</v>
      </c>
      <c r="D1611" s="138" t="s">
        <v>442</v>
      </c>
      <c r="E1611" s="138" t="s">
        <v>285</v>
      </c>
      <c r="F1611" s="74">
        <f t="shared" si="186"/>
        <v>134</v>
      </c>
      <c r="G1611" s="13" t="s" ph="1">
        <v>3810</v>
      </c>
      <c r="H1611" s="126" t="s">
        <v>1892</v>
      </c>
      <c r="I1611" s="81">
        <v>216.86</v>
      </c>
      <c r="J1611" s="80" t="str">
        <f t="shared" si="189"/>
        <v>A</v>
      </c>
      <c r="K1611" s="78"/>
      <c r="L1611" s="79">
        <v>1968</v>
      </c>
      <c r="M1611" s="79" t="str" cm="1">
        <f t="array" ref="M1611">_xlfn.IFS(X1611="賃借施設","－",L1611&gt;=2006,"a",L1611&gt;=1986,"b",L1611&gt;=1976,"c",L1611&lt;=1975,"d")</f>
        <v>d</v>
      </c>
      <c r="N1611" s="79" t="str" cm="1">
        <f t="array" ref="N1611">_xlfn.IFS(X1611="賃借施設","－",L1611&gt;=2005,"a",L1611&gt;=1985,"b",L1611&gt;=1975,"c",L1611&lt;=1974,"d")</f>
        <v>d</v>
      </c>
      <c r="O1611" s="79" t="str">
        <f t="shared" si="190"/>
        <v/>
      </c>
      <c r="P1611" s="79" t="str">
        <f t="shared" si="191"/>
        <v>J</v>
      </c>
      <c r="Q1611" s="79" t="s">
        <v>1857</v>
      </c>
      <c r="R1611" s="79" t="s">
        <v>1814</v>
      </c>
      <c r="S1611" s="127" t="s">
        <v>7</v>
      </c>
      <c r="T1611" s="127" t="s">
        <v>327</v>
      </c>
      <c r="U1611" s="127" t="s">
        <v>371</v>
      </c>
      <c r="V1611" s="127" t="s">
        <v>367</v>
      </c>
      <c r="W1611" s="116" t="s">
        <v>1772</v>
      </c>
      <c r="X1611" s="116" t="s">
        <v>1757</v>
      </c>
      <c r="Y1611" s="114">
        <v>10</v>
      </c>
      <c r="Z1611" s="127"/>
      <c r="AA1611" s="128"/>
      <c r="AB1611" s="126"/>
      <c r="AC1611" s="128"/>
      <c r="AD1611" s="128"/>
      <c r="AE1611" s="174"/>
      <c r="AF1611" s="174"/>
      <c r="AG1611" s="128"/>
      <c r="AH1611" s="128"/>
      <c r="AI1611" s="128"/>
      <c r="AJ1611" s="128"/>
      <c r="AK1611" s="128"/>
      <c r="AL1611" s="25"/>
    </row>
    <row r="1612" spans="1:38" ht="27" customHeight="1">
      <c r="G1612" s="75"/>
      <c r="Y1612" s="218"/>
    </row>
    <row r="1613" spans="1:38" ht="27" customHeight="1">
      <c r="G1613" s="75"/>
    </row>
    <row r="1614" spans="1:38" ht="27" customHeight="1">
      <c r="G1614" s="75"/>
    </row>
    <row r="1615" spans="1:38" ht="27" customHeight="1">
      <c r="G1615" s="75"/>
    </row>
    <row r="1616" spans="1:38" ht="27" customHeight="1">
      <c r="G1616" s="75"/>
    </row>
    <row r="1617" spans="7:7" ht="27" customHeight="1">
      <c r="G1617" s="75"/>
    </row>
    <row r="1618" spans="7:7" ht="27" customHeight="1">
      <c r="G1618" s="75"/>
    </row>
    <row r="1619" spans="7:7" ht="27" customHeight="1">
      <c r="G1619" s="75"/>
    </row>
    <row r="1620" spans="7:7" ht="27" customHeight="1">
      <c r="G1620" s="75"/>
    </row>
    <row r="1621" spans="7:7" ht="18">
      <c r="G1621" s="75"/>
    </row>
    <row r="1622" spans="7:7" ht="18">
      <c r="G1622" s="75"/>
    </row>
    <row r="1623" spans="7:7" ht="18">
      <c r="G1623" s="75"/>
    </row>
    <row r="1624" spans="7:7" ht="18">
      <c r="G1624" s="75"/>
    </row>
    <row r="1625" spans="7:7" ht="18">
      <c r="G1625" s="75"/>
    </row>
    <row r="1627" spans="7:7" ht="18">
      <c r="G1627" s="75"/>
    </row>
    <row r="1628" spans="7:7" ht="18">
      <c r="G1628" s="75"/>
    </row>
    <row r="1629" spans="7:7" ht="18">
      <c r="G1629" s="75"/>
    </row>
    <row r="1632" spans="7:7" ht="18">
      <c r="G1632" s="75"/>
    </row>
    <row r="1633" spans="7:7" ht="18">
      <c r="G1633"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8" spans="7:7" ht="18">
      <c r="G1648"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3" spans="7:7" ht="18">
      <c r="G1663" s="75"/>
    </row>
    <row r="1664" spans="7:7" ht="18">
      <c r="G1664"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91" spans="7:7" ht="18">
      <c r="G1691" s="75"/>
    </row>
    <row r="1692" spans="7:7" ht="18">
      <c r="G1692" s="75"/>
    </row>
    <row r="1693" spans="7:7" ht="18">
      <c r="G1693" s="75"/>
    </row>
    <row r="1695" spans="7:7" ht="18">
      <c r="G1695" s="75"/>
    </row>
    <row r="1696" spans="7:7" ht="18">
      <c r="G1696" s="75"/>
    </row>
    <row r="1697" spans="7:7" ht="18">
      <c r="G1697" s="75"/>
    </row>
    <row r="1698" spans="7:7" ht="18">
      <c r="G1698" s="75"/>
    </row>
    <row r="1700" spans="7:7" ht="18">
      <c r="G1700" s="75"/>
    </row>
    <row r="1701" spans="7:7" ht="18">
      <c r="G1701" s="75"/>
    </row>
    <row r="1702" spans="7:7" ht="18">
      <c r="G1702" s="75"/>
    </row>
    <row r="1703" spans="7:7" ht="18">
      <c r="G1703" s="75"/>
    </row>
    <row r="1705" spans="7:7" ht="18">
      <c r="G1705" s="75"/>
    </row>
    <row r="1706" spans="7:7" ht="18">
      <c r="G1706"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3" spans="7:7" ht="18">
      <c r="G1723" s="75"/>
    </row>
    <row r="1724" spans="7:7" ht="18">
      <c r="G1724" s="75"/>
    </row>
    <row r="1725" spans="7:7" ht="18">
      <c r="G1725" s="75"/>
    </row>
    <row r="1727" spans="7:7" ht="18">
      <c r="G1727" s="75"/>
    </row>
    <row r="1728" spans="7:7" ht="18">
      <c r="G1728" s="75"/>
    </row>
    <row r="1729" spans="7:7" ht="18">
      <c r="G1729" s="75"/>
    </row>
    <row r="1730" spans="7:7" ht="18">
      <c r="G1730" s="75"/>
    </row>
    <row r="1732" spans="7:7" ht="18">
      <c r="G1732" s="75"/>
    </row>
    <row r="1733" spans="7:7" ht="18">
      <c r="G1733" s="75"/>
    </row>
    <row r="1734" spans="7:7" ht="18">
      <c r="G1734" s="75"/>
    </row>
    <row r="1735" spans="7:7" ht="18">
      <c r="G1735" s="75"/>
    </row>
    <row r="1737" spans="7:7" ht="18">
      <c r="G1737" s="75"/>
    </row>
    <row r="1738" spans="7:7" ht="18">
      <c r="G1738"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8" spans="7:7" ht="18">
      <c r="G1748" s="75"/>
    </row>
    <row r="1749" spans="7:7" ht="18">
      <c r="G1749" s="75"/>
    </row>
    <row r="1750" spans="7:7" ht="18">
      <c r="G1750" s="75"/>
    </row>
    <row r="1751" spans="7:7" ht="18">
      <c r="G1751" s="75"/>
    </row>
    <row r="1757" spans="7:7" ht="18">
      <c r="G1757" s="75"/>
    </row>
    <row r="1764" spans="7:7" ht="18">
      <c r="G1764" s="75"/>
    </row>
    <row r="1765" spans="7:7" ht="18">
      <c r="G1765" s="75"/>
    </row>
    <row r="1766" spans="7:7" ht="18">
      <c r="G1766" s="75"/>
    </row>
    <row r="1767" spans="7:7" ht="18">
      <c r="G1767" s="75"/>
    </row>
    <row r="1770" spans="7:7" ht="18">
      <c r="G1770" s="75"/>
    </row>
    <row r="1777" spans="7:7" ht="18">
      <c r="G1777" s="75"/>
    </row>
    <row r="1778" spans="7:7" ht="18">
      <c r="G1778" s="75"/>
    </row>
    <row r="1780" spans="7:7" ht="18">
      <c r="G1780" s="75"/>
    </row>
    <row r="1781" spans="7:7" ht="18">
      <c r="G1781" s="75"/>
    </row>
    <row r="1782" spans="7:7" ht="18">
      <c r="G1782" s="75"/>
    </row>
    <row r="1783" spans="7:7" ht="18">
      <c r="G1783" s="75"/>
    </row>
    <row r="1789" spans="7:7" ht="18">
      <c r="G1789" s="75"/>
    </row>
    <row r="1796" spans="7:7" ht="18">
      <c r="G1796" s="75"/>
    </row>
    <row r="1797" spans="7:7" ht="18">
      <c r="G1797" s="75"/>
    </row>
    <row r="1798" spans="7:7" ht="18">
      <c r="G1798" s="75"/>
    </row>
    <row r="1799" spans="7:7" ht="18">
      <c r="G1799" s="75"/>
    </row>
    <row r="1802" spans="7:7" ht="18">
      <c r="G1802" s="75"/>
    </row>
    <row r="1809" spans="7:7" ht="18">
      <c r="G1809" s="75"/>
    </row>
    <row r="1811" spans="7:7" ht="18">
      <c r="G1811" s="75"/>
    </row>
    <row r="1812" spans="7:7" ht="18">
      <c r="G1812" s="75"/>
    </row>
    <row r="1813" spans="7:7" ht="18">
      <c r="G1813" s="75"/>
    </row>
    <row r="1814" spans="7:7" ht="18">
      <c r="G1814" s="75"/>
    </row>
    <row r="1815" spans="7:7" ht="18">
      <c r="G1815" s="75"/>
    </row>
    <row r="1821" spans="7:7" ht="18">
      <c r="G1821"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3" spans="7:7" ht="18">
      <c r="G1833" s="75"/>
    </row>
    <row r="1834" spans="7:7" ht="18">
      <c r="G1834" s="75"/>
    </row>
    <row r="1835" spans="7:7" ht="18">
      <c r="G1835" s="75"/>
    </row>
    <row r="1836" spans="7:7" ht="18">
      <c r="G1836" s="75"/>
    </row>
    <row r="1838" spans="7:7" ht="18">
      <c r="G1838" s="75"/>
    </row>
    <row r="1839" spans="7:7" ht="18">
      <c r="G1839"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9" spans="7:7" ht="18">
      <c r="G1849" s="75"/>
    </row>
    <row r="1850" spans="7:7" ht="18">
      <c r="G1850" s="75"/>
    </row>
    <row r="1851" spans="7:7" ht="18">
      <c r="G1851" s="75"/>
    </row>
    <row r="1852" spans="7:7" ht="18">
      <c r="G1852" s="75"/>
    </row>
    <row r="1858" spans="7:7" ht="18">
      <c r="G1858" s="75"/>
    </row>
    <row r="1865" spans="7:7" ht="18">
      <c r="G1865" s="75"/>
    </row>
    <row r="1866" spans="7:7" ht="18">
      <c r="G1866" s="75"/>
    </row>
    <row r="1867" spans="7:7" ht="18">
      <c r="G1867" s="75"/>
    </row>
    <row r="1868" spans="7:7" ht="18">
      <c r="G1868" s="75"/>
    </row>
    <row r="1871" spans="7:7" ht="18">
      <c r="G1871" s="75"/>
    </row>
    <row r="1878" spans="7:7" ht="18">
      <c r="G1878" s="75"/>
    </row>
    <row r="1879" spans="7:7" ht="18">
      <c r="G1879" s="75"/>
    </row>
    <row r="1881" spans="7:7" ht="18">
      <c r="G1881" s="75"/>
    </row>
    <row r="1882" spans="7:7" ht="18">
      <c r="G1882" s="75"/>
    </row>
    <row r="1883" spans="7:7" ht="18">
      <c r="G1883" s="75"/>
    </row>
    <row r="1884" spans="7:7" ht="18">
      <c r="G1884" s="75"/>
    </row>
    <row r="1890" spans="7:7" ht="18">
      <c r="G1890" s="75"/>
    </row>
    <row r="1897" spans="7:7" ht="18">
      <c r="G1897" s="75"/>
    </row>
    <row r="1898" spans="7:7" ht="18">
      <c r="G1898" s="75"/>
    </row>
    <row r="1899" spans="7:7" ht="18">
      <c r="G1899" s="75"/>
    </row>
    <row r="1900" spans="7:7" ht="18">
      <c r="G1900" s="75"/>
    </row>
    <row r="1903" spans="7:7" ht="18">
      <c r="G1903" s="75"/>
    </row>
    <row r="1910" spans="7:7" ht="18">
      <c r="G1910" s="75"/>
    </row>
    <row r="1912" spans="7:7" ht="18">
      <c r="G1912" s="75"/>
    </row>
    <row r="1913" spans="7:7" ht="18">
      <c r="G1913" s="75"/>
    </row>
    <row r="1914" spans="7:7" ht="18">
      <c r="G1914" s="75"/>
    </row>
    <row r="1915" spans="7:7" ht="18">
      <c r="G1915" s="75"/>
    </row>
    <row r="1916" spans="7:7" ht="18">
      <c r="G1916" s="75"/>
    </row>
    <row r="1922" spans="7:7" ht="18">
      <c r="G1922" s="75"/>
    </row>
    <row r="1924" spans="7:7" ht="18">
      <c r="G1924" s="75"/>
    </row>
    <row r="1925" spans="7:7" ht="18">
      <c r="G1925"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row r="2017" spans="7:7" ht="18">
      <c r="G2017" s="75"/>
    </row>
    <row r="2018" spans="7:7" ht="18">
      <c r="G2018" s="75"/>
    </row>
    <row r="2019" spans="7:7" ht="18">
      <c r="G2019" s="75"/>
    </row>
    <row r="2020" spans="7:7" ht="18">
      <c r="G2020" s="75"/>
    </row>
    <row r="2021" spans="7:7" ht="18">
      <c r="G2021" s="75"/>
    </row>
    <row r="2022" spans="7:7" ht="18">
      <c r="G2022" s="75"/>
    </row>
    <row r="2023" spans="7:7" ht="18">
      <c r="G2023" s="75"/>
    </row>
    <row r="2024" spans="7:7" ht="18">
      <c r="G2024" s="75"/>
    </row>
    <row r="2025" spans="7:7" ht="18">
      <c r="G2025" s="75"/>
    </row>
    <row r="2026" spans="7:7" ht="18">
      <c r="G2026" s="75"/>
    </row>
    <row r="2027" spans="7:7" ht="18">
      <c r="G2027" s="75"/>
    </row>
    <row r="2028" spans="7:7" ht="18">
      <c r="G2028" s="75"/>
    </row>
    <row r="2029" spans="7:7" ht="18">
      <c r="G2029" s="75"/>
    </row>
    <row r="2030" spans="7:7" ht="18">
      <c r="G2030" s="75"/>
    </row>
    <row r="2031" spans="7:7" ht="18">
      <c r="G2031" s="75"/>
    </row>
    <row r="2032" spans="7:7" ht="18">
      <c r="G2032" s="75"/>
    </row>
    <row r="2033" spans="7:7" ht="18">
      <c r="G2033" s="75"/>
    </row>
    <row r="2034" spans="7:7" ht="18">
      <c r="G2034" s="75"/>
    </row>
    <row r="2035" spans="7:7" ht="18">
      <c r="G2035" s="75"/>
    </row>
    <row r="2036" spans="7:7" ht="18">
      <c r="G2036" s="75"/>
    </row>
    <row r="2037" spans="7:7" ht="18">
      <c r="G2037" s="75"/>
    </row>
    <row r="2038" spans="7:7" ht="18">
      <c r="G2038" s="75"/>
    </row>
    <row r="2039" spans="7:7" ht="18">
      <c r="G2039" s="75"/>
    </row>
    <row r="2040" spans="7:7" ht="18">
      <c r="G2040" s="75"/>
    </row>
    <row r="2041" spans="7:7" ht="18">
      <c r="G2041" s="75"/>
    </row>
    <row r="2042" spans="7:7" ht="18">
      <c r="G2042" s="75"/>
    </row>
    <row r="2043" spans="7:7" ht="18">
      <c r="G2043" s="75"/>
    </row>
    <row r="2044" spans="7:7" ht="18">
      <c r="G2044" s="75"/>
    </row>
    <row r="2045" spans="7:7" ht="18">
      <c r="G2045" s="75"/>
    </row>
  </sheetData>
  <sheetProtection formatCells="0" formatColumns="0" formatRows="0" insertColumns="0" insertRows="0" insertHyperlinks="0" deleteColumns="0" deleteRows="0" sort="0" autoFilter="0" pivotTables="0"/>
  <autoFilter ref="A5:AK1611" xr:uid="{00000000-0001-0000-0000-000000000000}">
    <sortState xmlns:xlrd2="http://schemas.microsoft.com/office/spreadsheetml/2017/richdata2" ref="A26:AK1600">
      <sortCondition descending="1" ref="G5:G1608"/>
    </sortState>
  </autoFilter>
  <mergeCells count="41">
    <mergeCell ref="I2:I5"/>
    <mergeCell ref="J3:J5"/>
    <mergeCell ref="K3:K5"/>
    <mergeCell ref="W2:Y3"/>
    <mergeCell ref="W4:W5"/>
    <mergeCell ref="X4:X5"/>
    <mergeCell ref="Y4:Y5"/>
    <mergeCell ref="L2:L5"/>
    <mergeCell ref="M3:M5"/>
    <mergeCell ref="N3:N5"/>
    <mergeCell ref="O3:O5"/>
    <mergeCell ref="P3:P5"/>
    <mergeCell ref="R2:R5"/>
    <mergeCell ref="Q2:Q5"/>
    <mergeCell ref="S2:V3"/>
    <mergeCell ref="S4:S5"/>
    <mergeCell ref="T4:T5"/>
    <mergeCell ref="U4:U5"/>
    <mergeCell ref="V4:V5"/>
    <mergeCell ref="AF2:AK2"/>
    <mergeCell ref="AF3:AF5"/>
    <mergeCell ref="AG3:AK3"/>
    <mergeCell ref="AG4:AG5"/>
    <mergeCell ref="AH4:AK4"/>
    <mergeCell ref="AA4:AA5"/>
    <mergeCell ref="AB4:AB5"/>
    <mergeCell ref="AC4:AC5"/>
    <mergeCell ref="Z2:Z5"/>
    <mergeCell ref="AD4:AD5"/>
    <mergeCell ref="AA2:AE3"/>
    <mergeCell ref="AE4:AE5"/>
    <mergeCell ref="A1:H1"/>
    <mergeCell ref="E4:E5"/>
    <mergeCell ref="D4:D5"/>
    <mergeCell ref="C4:C5"/>
    <mergeCell ref="B4:B5"/>
    <mergeCell ref="B2:E3"/>
    <mergeCell ref="F4:F5"/>
    <mergeCell ref="G2:G5"/>
    <mergeCell ref="A2:A5"/>
    <mergeCell ref="H2:H5"/>
  </mergeCells>
  <phoneticPr fontId="32"/>
  <conditionalFormatting sqref="Y6:Y690 Y705:Y947 Y1013:Y1611 S1608">
    <cfRule type="cellIs" dxfId="51" priority="17" operator="equal">
      <formula>0</formula>
    </cfRule>
  </conditionalFormatting>
  <conditionalFormatting sqref="Y982:Y1004 Y1010">
    <cfRule type="cellIs" dxfId="50" priority="26" operator="equal">
      <formula>0</formula>
    </cfRule>
  </conditionalFormatting>
  <dataValidations count="2">
    <dataValidation type="list" allowBlank="1" showInputMessage="1" showErrorMessage="1" sqref="AD1057:AE1057 AF442:AG442 AD511:AE511 AK511 AH513 AH586:AH587 AJ710 AD930:AF930 AH930 AD947:AE947 AJ947 AD1014:AF1014 AH1014 AH1057 AJ1477 AC443:AK447 AC1574:AK1574 AC1576:AK1576 AC449:AK480 AC515:AK517 AC523:AK523 AC525:AK525 AC549:AK556 AC561:AK561 AC572:AK573 AC580:AK580 AD585:AK585 AC591:AK591 AC601:AK601 AC603:AK626 AC638:AK638 AC644:AK644 AC689:AK689 AC706:AK707 AD709:AK709 AC934:AK935 AC937:AK939 AC944:AK944 AC1018:AK1018 AC1041:AK1041 AC1047:AK1047 AC1075:AK1075 AC1261:AK1261 AC1272:AK1272 AC1302:AK1302 AC1305:AK1305 AC1319:AK1319 AC1392:AK1392 AC1409:AK1409 AC1437:AK1437 AC1452:AK1452 AC1480:AK1481 AC1483:AK1483 AC1490:AK1491 AC1493:AK1493 AC1497:AK1497 AC1511:AK1511 AC1514:AK1515 AC1532:AK1532 AC1541:AK1542 AC1547:AK1547 AC1595:AK1595 AA1470 AC540:AK540 AC1006:AK1007 AC1549:AK1550 AC1561:AK1562 AC1565:AK1565 AC1579:AK1580 AC1582:AK1587 AA594 AC563:AK563 AC582:AK583 AC1477:AE1477 AC709:AC710 AC648:AG648 AC485:AC511 AC513:AE513 AA1057 AA485:AA511 AA513 AA648 AA709:AA710 AA930 AA946:AA947 AA1013:AA1015 AA1477 AA443:AA447 AA1574 AA1576 AA515:AA517 AA519:AA521 AA523 AA525 AA528 AA540 AA561 AA563 AA571:AA573 AA580 AA591 AA601 AA603:AA626 AA638 AA644 AA689 AA706:AA707 AA934:AA935 AA937:AA939 AA944 AA1018 AA1041 AA1047 AA1075 AA1255:AA1258 AA1261 AA1272 AA1302 AA1305 AA1319 AA1392 AA1409 AA1437 AA1452 AA1480:AA1481 AA1483 AA1490:AA1491 AA1493 AA1497 AA1511 AA1514:AA1515 AA1532 AA1541:AA1542 AA1547 AA1595 AA6:AA11 AA544:AA547 AA549:AA556 AA1006:AA1007 AA1053 AC6:AK11 AA1549:AA1550 AA1561:AA1562 AA1565 AA1579:AA1580 AA1582:AA1587 AA449:AA480 AA566:AA569 AA582:AA583 AA585:AA588 AC585:AC588 AC1608 AC519:AK521 AC528:AK528 AC544:AK547 AC566:AK569 AC594:AK594 AC946:AK946 AC1013:AK1013 AC1015:AK1015 AC1053:AK1053 AA942 AC1599:AK1603 AA1599:AA1603 AC1553:AK1554 AA1553:AA1554 AA1022 AE1022 AH1022 AA1605:AA1606 AC1605:AK1606 AF586:AF587 AD586:AE588 AF588:AK588 AE1271 AA1507 AC1507:AK1507 AD485:AK510 AE529 AE570:AE571 AE577 AD710:AF710 AC1255:AK1258 AE1260 AC1569:AK1571 AC1485:AK1488 AA1485:AA1488 AA1569:AA1571 AA1609 AA1589:AA1593 AC1589:AK1593 AA1611 AC1611:AK1611 AC14:AK440 AA14:AA440" xr:uid="{087FF9EA-2A8F-4080-A8CC-A0E479F9E105}">
      <formula1>"〇"</formula1>
    </dataValidation>
    <dataValidation type="list" allowBlank="1" showInputMessage="1" showErrorMessage="1" sqref="AA99:AA103 AC99:AK103 AA1602 AC1602:AK1602 AA44:AA97 AC44:AK97" xr:uid="{1127A486-1800-46E8-AC3C-8107FF8F71FA}">
      <formula1>#N/A</formula1>
    </dataValidation>
  </dataValidations>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6977D-F465-4F13-9EB8-EFEA70F67278}">
  <sheetPr>
    <tabColor rgb="FF66FFFF"/>
    <pageSetUpPr fitToPage="1"/>
  </sheetPr>
  <dimension ref="A1:AK2005"/>
  <sheetViews>
    <sheetView view="pageBreakPreview" topLeftCell="I14" zoomScaleNormal="40" zoomScaleSheetLayoutView="100" workbookViewId="0">
      <selection activeCell="V34" sqref="V34"/>
    </sheetView>
  </sheetViews>
  <sheetFormatPr defaultColWidth="8.75" defaultRowHeight="27"/>
  <cols>
    <col min="1" max="1" width="4.75" style="96" customWidth="1"/>
    <col min="2" max="4" width="16.75" style="3" customWidth="1"/>
    <col min="5" max="5" width="22.37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5" width="10.75" style="157" hidden="1" customWidth="1"/>
    <col min="16" max="16" width="10.75" style="105" hidden="1" customWidth="1"/>
    <col min="17" max="17" width="8.875" style="105" customWidth="1"/>
    <col min="18" max="18" width="17.625" style="105" customWidth="1"/>
    <col min="19" max="22" width="15.125" style="75" customWidth="1"/>
    <col min="23" max="23" width="17.5" style="96" bestFit="1" customWidth="1"/>
    <col min="24" max="24" width="11.25" style="96" bestFit="1" customWidth="1"/>
    <col min="25" max="25" width="6.125" style="115" bestFit="1" customWidth="1"/>
    <col min="26" max="26" width="12.25" style="75" hidden="1" customWidth="1"/>
    <col min="27" max="27" width="14.375" style="97" customWidth="1"/>
    <col min="28" max="28" width="16.625" style="155" hidden="1" customWidth="1"/>
    <col min="29" max="30" width="9.375" style="97"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CONCATENATE("『",W7,"』",すべて_位置図情報!A1)</f>
        <v>『天王寺区』一般施設・賃借施設の一覧（令和７年４月１日時点）</v>
      </c>
      <c r="B1" s="264"/>
      <c r="C1" s="264"/>
      <c r="D1" s="264"/>
      <c r="E1" s="264"/>
      <c r="F1" s="264"/>
      <c r="G1" s="264"/>
      <c r="H1" s="264"/>
      <c r="I1" s="108"/>
      <c r="J1" s="96"/>
      <c r="K1" s="97"/>
      <c r="L1" s="75"/>
      <c r="M1" s="75"/>
      <c r="N1" s="75"/>
      <c r="O1" s="75"/>
      <c r="P1" s="79"/>
      <c r="Q1" s="75"/>
      <c r="R1" s="96"/>
      <c r="V1" s="152"/>
      <c r="W1" s="153"/>
      <c r="AA1" s="154"/>
      <c r="AC1" s="156"/>
    </row>
    <row r="2" spans="1:37" ht="22.5" customHeight="1">
      <c r="A2" s="278" t="s">
        <v>445</v>
      </c>
      <c r="B2" s="339" t="s">
        <v>224</v>
      </c>
      <c r="C2" s="339"/>
      <c r="D2" s="339"/>
      <c r="E2" s="339"/>
      <c r="F2" s="121"/>
      <c r="G2" s="295" t="s" ph="1">
        <v>1847</v>
      </c>
      <c r="H2" s="312" t="s">
        <v>1866</v>
      </c>
      <c r="I2" s="372" t="s">
        <v>314</v>
      </c>
      <c r="J2" s="367"/>
      <c r="K2" s="368"/>
      <c r="L2" s="360" t="s">
        <v>443</v>
      </c>
      <c r="M2" s="369"/>
      <c r="N2" s="370"/>
      <c r="O2" s="370"/>
      <c r="P2" s="371"/>
      <c r="Q2" s="314" t="s">
        <v>1855</v>
      </c>
      <c r="R2" s="360" t="s">
        <v>1806</v>
      </c>
      <c r="S2" s="308" t="s">
        <v>342</v>
      </c>
      <c r="T2" s="361"/>
      <c r="U2" s="361"/>
      <c r="V2" s="362"/>
      <c r="W2" s="308" t="s">
        <v>444</v>
      </c>
      <c r="X2" s="309"/>
      <c r="Y2" s="275"/>
      <c r="Z2" s="312" t="s">
        <v>2053</v>
      </c>
      <c r="AA2" s="359" t="s">
        <v>3699</v>
      </c>
      <c r="AB2" s="359"/>
      <c r="AC2" s="359"/>
      <c r="AD2" s="359"/>
      <c r="AE2" s="321" t="s">
        <v>2042</v>
      </c>
      <c r="AF2" s="322"/>
      <c r="AG2" s="322"/>
      <c r="AH2" s="322"/>
      <c r="AI2" s="322"/>
      <c r="AJ2" s="323"/>
      <c r="AK2" s="221" t="s">
        <v>2094</v>
      </c>
    </row>
    <row r="3" spans="1:37" ht="22.5" customHeight="1">
      <c r="A3" s="279"/>
      <c r="B3" s="339"/>
      <c r="C3" s="339"/>
      <c r="D3" s="339"/>
      <c r="E3" s="339"/>
      <c r="F3" s="122"/>
      <c r="G3" s="298" ph="1"/>
      <c r="H3" s="366"/>
      <c r="I3" s="372"/>
      <c r="J3" s="303" t="s">
        <v>2057</v>
      </c>
      <c r="K3" s="306" t="s">
        <v>2058</v>
      </c>
      <c r="L3" s="360"/>
      <c r="M3" s="303" t="s">
        <v>2059</v>
      </c>
      <c r="N3" s="303" t="s">
        <v>2060</v>
      </c>
      <c r="O3" s="303" t="s">
        <v>2058</v>
      </c>
      <c r="P3" s="303" t="s">
        <v>2061</v>
      </c>
      <c r="Q3" s="315"/>
      <c r="R3" s="360"/>
      <c r="S3" s="363"/>
      <c r="T3" s="364"/>
      <c r="U3" s="364"/>
      <c r="V3" s="365"/>
      <c r="W3" s="310"/>
      <c r="X3" s="311"/>
      <c r="Y3" s="276"/>
      <c r="Z3" s="366"/>
      <c r="AA3" s="359"/>
      <c r="AB3" s="359"/>
      <c r="AC3" s="359"/>
      <c r="AD3" s="359"/>
      <c r="AE3" s="332" t="s">
        <v>2050</v>
      </c>
      <c r="AF3" s="326" t="s">
        <v>2051</v>
      </c>
      <c r="AG3" s="327"/>
      <c r="AH3" s="327"/>
      <c r="AI3" s="327"/>
      <c r="AJ3" s="328"/>
      <c r="AK3" s="329" t="s">
        <v>2043</v>
      </c>
    </row>
    <row r="4" spans="1:37" ht="22.5" customHeight="1">
      <c r="A4" s="279"/>
      <c r="B4" s="339" t="s">
        <v>75</v>
      </c>
      <c r="C4" s="339" t="s">
        <v>195</v>
      </c>
      <c r="D4" s="339" t="s">
        <v>81</v>
      </c>
      <c r="E4" s="339" t="s">
        <v>109</v>
      </c>
      <c r="F4" s="312" t="s">
        <v>445</v>
      </c>
      <c r="G4" s="298" ph="1"/>
      <c r="H4" s="366"/>
      <c r="I4" s="372"/>
      <c r="J4" s="303"/>
      <c r="K4" s="306"/>
      <c r="L4" s="360"/>
      <c r="M4" s="303"/>
      <c r="N4" s="303"/>
      <c r="O4" s="303"/>
      <c r="P4" s="303"/>
      <c r="Q4" s="315"/>
      <c r="R4" s="360"/>
      <c r="S4" s="278" t="s">
        <v>1846</v>
      </c>
      <c r="T4" s="278" t="s">
        <v>312</v>
      </c>
      <c r="U4" s="278" t="s">
        <v>313</v>
      </c>
      <c r="V4" s="273" t="s">
        <v>1867</v>
      </c>
      <c r="W4" s="312" t="s">
        <v>2103</v>
      </c>
      <c r="X4" s="312" t="s">
        <v>2104</v>
      </c>
      <c r="Y4" s="313" t="s">
        <v>2105</v>
      </c>
      <c r="Z4" s="366"/>
      <c r="AA4" s="358" t="s">
        <v>2054</v>
      </c>
      <c r="AB4" s="357" t="s">
        <v>2052</v>
      </c>
      <c r="AC4" s="358" t="s">
        <v>2092</v>
      </c>
      <c r="AD4" s="358" t="s">
        <v>2093</v>
      </c>
      <c r="AE4" s="333"/>
      <c r="AF4" s="324" t="s">
        <v>2091</v>
      </c>
      <c r="AG4" s="326" t="s">
        <v>2044</v>
      </c>
      <c r="AH4" s="327"/>
      <c r="AI4" s="327"/>
      <c r="AJ4" s="328"/>
      <c r="AK4" s="330"/>
    </row>
    <row r="5" spans="1:37" ht="36">
      <c r="A5" s="280"/>
      <c r="B5" s="339"/>
      <c r="C5" s="339"/>
      <c r="D5" s="339"/>
      <c r="E5" s="339"/>
      <c r="F5" s="312"/>
      <c r="G5" s="373" ph="1"/>
      <c r="H5" s="366"/>
      <c r="I5" s="372"/>
      <c r="J5" s="304"/>
      <c r="K5" s="307"/>
      <c r="L5" s="360"/>
      <c r="M5" s="304"/>
      <c r="N5" s="304"/>
      <c r="O5" s="304"/>
      <c r="P5" s="304"/>
      <c r="Q5" s="316"/>
      <c r="R5" s="360"/>
      <c r="S5" s="280"/>
      <c r="T5" s="280"/>
      <c r="U5" s="280"/>
      <c r="V5" s="280"/>
      <c r="W5" s="312"/>
      <c r="X5" s="312"/>
      <c r="Y5" s="313"/>
      <c r="Z5" s="366"/>
      <c r="AA5" s="358"/>
      <c r="AB5" s="357"/>
      <c r="AC5" s="358"/>
      <c r="AD5" s="358"/>
      <c r="AE5" s="334"/>
      <c r="AF5" s="325"/>
      <c r="AG5" s="54" t="s">
        <v>2045</v>
      </c>
      <c r="AH5" s="54" t="s">
        <v>2046</v>
      </c>
      <c r="AI5" s="54" t="s">
        <v>2047</v>
      </c>
      <c r="AJ5" s="54" t="s">
        <v>2048</v>
      </c>
      <c r="AK5" s="331"/>
    </row>
    <row r="6" spans="1:37">
      <c r="A6" s="184">
        <v>1</v>
      </c>
      <c r="B6" s="158" t="str">
        <f>すべて_位置図情報!B19</f>
        <v>教育・文化・スポーツ施設</v>
      </c>
      <c r="C6" s="158" t="str">
        <f>すべて_位置図情報!C19</f>
        <v>教育施設</v>
      </c>
      <c r="D6" s="158" t="str">
        <f>すべて_位置図情報!D19</f>
        <v>その他教育施設</v>
      </c>
      <c r="E6" s="158" t="str">
        <f>すべて_位置図情報!E19</f>
        <v>その他教育施設</v>
      </c>
      <c r="F6" s="198">
        <v>1</v>
      </c>
      <c r="G6" s="197" t="str" ph="1">
        <f>すべて_位置図情報!G19</f>
        <v>大阪市総合教育センター</v>
      </c>
      <c r="H6" s="158" t="str">
        <f>すべて_位置図情報!H19</f>
        <v>大阪市天王寺区南河堀町4-88</v>
      </c>
      <c r="I6" s="199">
        <f>すべて_位置図情報!I19</f>
        <v>2561.41</v>
      </c>
      <c r="J6" s="158">
        <f>すべて_位置図情報!J19</f>
        <v>0</v>
      </c>
      <c r="K6" s="158">
        <f>すべて_位置図情報!K19</f>
        <v>0</v>
      </c>
      <c r="L6" s="196">
        <f>すべて_位置図情報!L19</f>
        <v>2024</v>
      </c>
      <c r="M6" s="196" t="str">
        <f>すべて_位置図情報!M19</f>
        <v>a</v>
      </c>
      <c r="N6" s="196" t="str">
        <f>すべて_位置図情報!N19</f>
        <v>a</v>
      </c>
      <c r="O6" s="196">
        <f>すべて_位置図情報!O19</f>
        <v>0</v>
      </c>
      <c r="P6" s="196">
        <f>すべて_位置図情報!P19</f>
        <v>0</v>
      </c>
      <c r="Q6" s="196" t="str">
        <f>すべて_位置図情報!Q19</f>
        <v>有</v>
      </c>
      <c r="R6" s="196" t="str">
        <f>すべて_位置図情報!R19</f>
        <v>直営</v>
      </c>
      <c r="S6" s="158" t="str">
        <f>すべて_位置図情報!S19</f>
        <v>教育委員会事務局</v>
      </c>
      <c r="T6" s="158" t="str">
        <f>すべて_位置図情報!T19</f>
        <v>総合教育ｾﾝﾀｰ</v>
      </c>
      <c r="U6" s="158" t="str">
        <f>すべて_位置図情報!U19</f>
        <v>管理担当</v>
      </c>
      <c r="V6" s="196" t="str">
        <f>すべて_位置図情報!V19</f>
        <v>－</v>
      </c>
      <c r="W6" s="200" t="str">
        <f>すべて_位置図情報!W19</f>
        <v>天王寺区</v>
      </c>
      <c r="X6" s="200" t="str">
        <f>すべて_位置図情報!X19</f>
        <v>一般施設</v>
      </c>
      <c r="Y6" s="200">
        <f>すべて_位置図情報!Y19</f>
        <v>2</v>
      </c>
      <c r="Z6" s="196">
        <f>すべて_位置図情報!Z19</f>
        <v>0</v>
      </c>
      <c r="AA6" s="196" t="str">
        <f>すべて_位置図情報!AA19</f>
        <v>〇</v>
      </c>
      <c r="AB6" s="193"/>
      <c r="AC6" s="192"/>
      <c r="AD6" s="192"/>
      <c r="AE6" s="190"/>
      <c r="AF6" s="188"/>
      <c r="AG6" s="190"/>
      <c r="AH6" s="190"/>
      <c r="AI6" s="190"/>
      <c r="AJ6" s="190"/>
      <c r="AK6" s="189"/>
    </row>
    <row r="7" spans="1:37" ht="22.5" customHeight="1">
      <c r="A7" s="191">
        <f>A6+1</f>
        <v>2</v>
      </c>
      <c r="B7" s="7" t="str">
        <f>すべて_位置図情報!B28</f>
        <v>教育・文化・スポーツ施設</v>
      </c>
      <c r="C7" s="32" t="str">
        <f>すべて_位置図情報!C28</f>
        <v>図書館</v>
      </c>
      <c r="D7" s="32" t="str">
        <f>すべて_位置図情報!D28</f>
        <v>地域図書館</v>
      </c>
      <c r="E7" s="32" t="str">
        <f>すべて_位置図情報!E28</f>
        <v>地域図書館</v>
      </c>
      <c r="F7" s="74">
        <v>1</v>
      </c>
      <c r="G7" s="13" t="str" ph="1">
        <f>すべて_位置図情報!G28</f>
        <v>天王寺図書館</v>
      </c>
      <c r="H7" s="126" t="str">
        <f>すべて_位置図情報!H28</f>
        <v>大阪市天王寺区上之宮町4-47</v>
      </c>
      <c r="I7" s="81">
        <f>すべて_位置図情報!I28</f>
        <v>1138</v>
      </c>
      <c r="J7" s="80" t="str">
        <f>すべて_位置図情報!J28</f>
        <v>B</v>
      </c>
      <c r="K7" s="78">
        <f>すべて_位置図情報!K28</f>
        <v>0</v>
      </c>
      <c r="L7" s="79">
        <f>すべて_位置図情報!L28</f>
        <v>1985</v>
      </c>
      <c r="M7" s="79" t="str">
        <f>すべて_位置図情報!M28</f>
        <v>c</v>
      </c>
      <c r="N7" s="79" t="str">
        <f>すべて_位置図情報!N28</f>
        <v>b</v>
      </c>
      <c r="O7" s="79" t="str">
        <f>すべて_位置図情報!O28</f>
        <v>〇</v>
      </c>
      <c r="P7" s="79" t="str">
        <f>すべて_位置図情報!P28</f>
        <v>H</v>
      </c>
      <c r="Q7" s="79" t="str">
        <f>すべて_位置図情報!Q28</f>
        <v>無</v>
      </c>
      <c r="R7" s="79" t="str">
        <f>すべて_位置図情報!R28</f>
        <v>直営（一部委託）</v>
      </c>
      <c r="S7" s="126" t="str">
        <f>すべて_位置図情報!S28</f>
        <v>教育委員会事務局</v>
      </c>
      <c r="T7" s="126" t="str">
        <f>すべて_位置図情報!T28</f>
        <v>中央図書館</v>
      </c>
      <c r="U7" s="126" t="str">
        <f>すべて_位置図情報!U28</f>
        <v>総務担当</v>
      </c>
      <c r="V7" s="124" t="str">
        <f>すべて_位置図情報!V28</f>
        <v>－</v>
      </c>
      <c r="W7" s="116" t="str">
        <f>すべて_位置図情報!W28</f>
        <v>天王寺区</v>
      </c>
      <c r="X7" s="116" t="str">
        <f>すべて_位置図情報!X28</f>
        <v>一般施設</v>
      </c>
      <c r="Y7" s="114">
        <f>すべて_位置図情報!Y28</f>
        <v>1</v>
      </c>
      <c r="Z7" s="127">
        <f>すべて_位置図情報!Z28</f>
        <v>0</v>
      </c>
      <c r="AA7" s="143" t="str">
        <f>すべて_位置図情報!AA28</f>
        <v>〇</v>
      </c>
      <c r="AB7" s="144">
        <f>すべて_位置図情報!AB28</f>
        <v>0</v>
      </c>
      <c r="AC7" s="143" t="str">
        <f>すべて_位置図情報!AC28</f>
        <v>〇</v>
      </c>
      <c r="AD7" s="143" t="str">
        <f>すべて_位置図情報!AD28</f>
        <v>〇</v>
      </c>
      <c r="AE7" s="56" t="str">
        <f>すべて_位置図情報!AF28</f>
        <v>〇</v>
      </c>
      <c r="AF7" s="56">
        <f>すべて_位置図情報!AG28</f>
        <v>0</v>
      </c>
      <c r="AG7" s="56">
        <f>すべて_位置図情報!AH28</f>
        <v>0</v>
      </c>
      <c r="AH7" s="56">
        <f>すべて_位置図情報!AI28</f>
        <v>0</v>
      </c>
      <c r="AI7" s="56">
        <f>すべて_位置図情報!AJ28</f>
        <v>0</v>
      </c>
      <c r="AJ7" s="56">
        <f>すべて_位置図情報!AK28</f>
        <v>0</v>
      </c>
      <c r="AK7" s="56" t="e">
        <f>すべて_位置図情報!#REF!</f>
        <v>#REF!</v>
      </c>
    </row>
    <row r="8" spans="1:37" ht="22.5" customHeight="1">
      <c r="A8" s="178">
        <f>A7+1</f>
        <v>3</v>
      </c>
      <c r="B8" s="7" t="str">
        <f>すべて_位置図情報!B48</f>
        <v>教育・文化・スポーツ施設</v>
      </c>
      <c r="C8" s="32" t="str">
        <f>すべて_位置図情報!C48</f>
        <v>文化・観光施設</v>
      </c>
      <c r="D8" s="32" t="str">
        <f>すべて_位置図情報!D48</f>
        <v>その他文化・観光施設</v>
      </c>
      <c r="E8" s="32" t="str">
        <f>すべて_位置図情報!E48</f>
        <v>その他文化・観光施設</v>
      </c>
      <c r="F8" s="74">
        <v>1</v>
      </c>
      <c r="G8" s="13" t="str" ph="1">
        <f>すべて_位置図情報!G48</f>
        <v>天王寺公園</v>
      </c>
      <c r="H8" s="126" t="str">
        <f>すべて_位置図情報!H48</f>
        <v>大阪市天王寺区茶臼山町1外</v>
      </c>
      <c r="I8" s="81">
        <f>すべて_位置図情報!I48</f>
        <v>731.51</v>
      </c>
      <c r="J8" s="80" t="str">
        <f>すべて_位置図情報!J48</f>
        <v>B</v>
      </c>
      <c r="K8" s="78">
        <f>すべて_位置図情報!K48</f>
        <v>0</v>
      </c>
      <c r="L8" s="79">
        <f>すべて_位置図情報!L48</f>
        <v>1937</v>
      </c>
      <c r="M8" s="79" t="str">
        <f>すべて_位置図情報!M48</f>
        <v>d</v>
      </c>
      <c r="N8" s="79" t="str">
        <f>すべて_位置図情報!N48</f>
        <v>d</v>
      </c>
      <c r="O8" s="79" t="str">
        <f>すべて_位置図情報!O48</f>
        <v/>
      </c>
      <c r="P8" s="79" t="str">
        <f>すべて_位置図情報!P48</f>
        <v>K</v>
      </c>
      <c r="Q8" s="79" t="str">
        <f>すべて_位置図情報!Q48</f>
        <v>無</v>
      </c>
      <c r="R8" s="79" t="str">
        <f>すべて_位置図情報!R48</f>
        <v>直営（一部委託）</v>
      </c>
      <c r="S8" s="126" t="str">
        <f>すべて_位置図情報!S48</f>
        <v>建設局</v>
      </c>
      <c r="T8" s="126" t="str">
        <f>すべて_位置図情報!T48</f>
        <v>公園緑化部</v>
      </c>
      <c r="U8" s="126" t="str">
        <f>すべて_位置図情報!U48</f>
        <v>公園課</v>
      </c>
      <c r="V8" s="124" t="str">
        <f>すべて_位置図情報!V48</f>
        <v>－</v>
      </c>
      <c r="W8" s="116" t="str">
        <f>すべて_位置図情報!W48</f>
        <v>天王寺区</v>
      </c>
      <c r="X8" s="116" t="str">
        <f>すべて_位置図情報!X48</f>
        <v>一般施設</v>
      </c>
      <c r="Y8" s="114">
        <f>すべて_位置図情報!Y48</f>
        <v>3</v>
      </c>
      <c r="Z8" s="127">
        <f>すべて_位置図情報!Z48</f>
        <v>0</v>
      </c>
      <c r="AA8" s="143">
        <f>すべて_位置図情報!AA48</f>
        <v>0</v>
      </c>
      <c r="AB8" s="144">
        <f>すべて_位置図情報!AB48</f>
        <v>0</v>
      </c>
      <c r="AC8" s="143">
        <f>すべて_位置図情報!AC48</f>
        <v>0</v>
      </c>
      <c r="AD8" s="143">
        <f>すべて_位置図情報!AD48</f>
        <v>0</v>
      </c>
      <c r="AE8" s="58">
        <f>すべて_位置図情報!AF48</f>
        <v>0</v>
      </c>
      <c r="AF8" s="58">
        <f>すべて_位置図情報!AG48</f>
        <v>0</v>
      </c>
      <c r="AG8" s="58">
        <f>すべて_位置図情報!AH48</f>
        <v>0</v>
      </c>
      <c r="AH8" s="58">
        <f>すべて_位置図情報!AI48</f>
        <v>0</v>
      </c>
      <c r="AI8" s="58">
        <f>すべて_位置図情報!AJ48</f>
        <v>0</v>
      </c>
      <c r="AJ8" s="58">
        <f>すべて_位置図情報!AK48</f>
        <v>0</v>
      </c>
      <c r="AK8" s="58" t="e">
        <f>すべて_位置図情報!#REF!</f>
        <v>#REF!</v>
      </c>
    </row>
    <row r="9" spans="1:37" ht="22.5" customHeight="1">
      <c r="A9" s="178">
        <f t="shared" ref="A9:A44" si="0">A8+1</f>
        <v>4</v>
      </c>
      <c r="B9" s="7" t="str">
        <f>すべて_位置図情報!B62</f>
        <v>教育・文化・スポーツ施設</v>
      </c>
      <c r="C9" s="44" t="str">
        <f>すべて_位置図情報!C62</f>
        <v>会館・ホール</v>
      </c>
      <c r="D9" s="32" t="str">
        <f>すべて_位置図情報!D62</f>
        <v>区役所附設会館</v>
      </c>
      <c r="E9" s="32" t="str">
        <f>すべて_位置図情報!E62</f>
        <v>区役所附設会館</v>
      </c>
      <c r="F9" s="74">
        <v>1</v>
      </c>
      <c r="G9" s="13" t="str" ph="1">
        <f>すべて_位置図情報!G62</f>
        <v>天王寺区民センター</v>
      </c>
      <c r="H9" s="126" t="str">
        <f>すべて_位置図情報!H62</f>
        <v>大阪市天王寺区生玉寺町7-57</v>
      </c>
      <c r="I9" s="81">
        <f>すべて_位置図情報!I62</f>
        <v>2198.7600000000002</v>
      </c>
      <c r="J9" s="80" t="str">
        <f>すべて_位置図情報!J62</f>
        <v>C</v>
      </c>
      <c r="K9" s="78">
        <f>すべて_位置図情報!K62</f>
        <v>0</v>
      </c>
      <c r="L9" s="79">
        <f>すべて_位置図情報!L62</f>
        <v>1980</v>
      </c>
      <c r="M9" s="79" t="str">
        <f>すべて_位置図情報!M62</f>
        <v>c</v>
      </c>
      <c r="N9" s="79" t="str">
        <f>すべて_位置図情報!N62</f>
        <v>c</v>
      </c>
      <c r="O9" s="79" t="str">
        <f>すべて_位置図情報!O62</f>
        <v/>
      </c>
      <c r="P9" s="79" t="str">
        <f>すべて_位置図情報!P62</f>
        <v>I</v>
      </c>
      <c r="Q9" s="79" t="str">
        <f>すべて_位置図情報!Q62</f>
        <v>有</v>
      </c>
      <c r="R9" s="79" t="str">
        <f>すべて_位置図情報!R62</f>
        <v>指定管理（利用料金施設）</v>
      </c>
      <c r="S9" s="126" t="str">
        <f>すべて_位置図情報!S62</f>
        <v>天王寺区役所</v>
      </c>
      <c r="T9" s="124" t="str">
        <f>すべて_位置図情報!T62</f>
        <v>－</v>
      </c>
      <c r="U9" s="126" t="str">
        <f>すべて_位置図情報!U62</f>
        <v>市民協働課</v>
      </c>
      <c r="V9" s="126" t="str">
        <f>すべて_位置図情報!V62</f>
        <v>地域活動の支援ｸﾞﾙｰﾌﾟ</v>
      </c>
      <c r="W9" s="116" t="str">
        <f>すべて_位置図情報!W62</f>
        <v>天王寺区</v>
      </c>
      <c r="X9" s="116" t="str">
        <f>すべて_位置図情報!X62</f>
        <v>一般施設</v>
      </c>
      <c r="Y9" s="114">
        <f>すべて_位置図情報!Y62</f>
        <v>4</v>
      </c>
      <c r="Z9" s="127">
        <f>すべて_位置図情報!Z62</f>
        <v>0</v>
      </c>
      <c r="AA9" s="143" t="str">
        <f>すべて_位置図情報!AA62</f>
        <v>〇</v>
      </c>
      <c r="AB9" s="144">
        <f>すべて_位置図情報!AB62</f>
        <v>0</v>
      </c>
      <c r="AC9" s="143" t="str">
        <f>すべて_位置図情報!AC62</f>
        <v>〇</v>
      </c>
      <c r="AD9" s="143" t="str">
        <f>すべて_位置図情報!AD62</f>
        <v>〇</v>
      </c>
      <c r="AE9" s="56" t="str">
        <f>すべて_位置図情報!AF62</f>
        <v>〇</v>
      </c>
      <c r="AF9" s="56">
        <f>すべて_位置図情報!AG62</f>
        <v>0</v>
      </c>
      <c r="AG9" s="56">
        <f>すべて_位置図情報!AH62</f>
        <v>0</v>
      </c>
      <c r="AH9" s="56">
        <f>すべて_位置図情報!AI62</f>
        <v>0</v>
      </c>
      <c r="AI9" s="56">
        <f>すべて_位置図情報!AJ62</f>
        <v>0</v>
      </c>
      <c r="AJ9" s="56">
        <f>すべて_位置図情報!AK62</f>
        <v>0</v>
      </c>
      <c r="AK9" s="56" t="e">
        <f>すべて_位置図情報!#REF!</f>
        <v>#REF!</v>
      </c>
    </row>
    <row r="10" spans="1:37" ht="22.5" customHeight="1">
      <c r="A10" s="178">
        <f t="shared" si="0"/>
        <v>5</v>
      </c>
      <c r="B10" s="7" t="str">
        <f>すべて_位置図情報!B93</f>
        <v>教育・文化・スポーツ施設</v>
      </c>
      <c r="C10" s="7" t="str">
        <f>すべて_位置図情報!C93</f>
        <v>会館・ホール</v>
      </c>
      <c r="D10" s="32" t="str">
        <f>すべて_位置図情報!D93</f>
        <v>男女共同参画センター</v>
      </c>
      <c r="E10" s="32" t="str">
        <f>すべて_位置図情報!E93</f>
        <v>男女共同参画センター</v>
      </c>
      <c r="F10" s="74">
        <v>1</v>
      </c>
      <c r="G10" s="13" t="str" ph="1">
        <f>すべて_位置図情報!G93</f>
        <v>男女共同参画センター中央館（クレオ大阪中央）</v>
      </c>
      <c r="H10" s="126" t="str">
        <f>すべて_位置図情報!H93</f>
        <v>大阪市天王寺区上汐5-6-25</v>
      </c>
      <c r="I10" s="81">
        <f>すべて_位置図情報!I93</f>
        <v>7667.76</v>
      </c>
      <c r="J10" s="80" t="str">
        <f>すべて_位置図情報!J93</f>
        <v>C</v>
      </c>
      <c r="K10" s="78">
        <f>すべて_位置図情報!K93</f>
        <v>0</v>
      </c>
      <c r="L10" s="79">
        <f>すべて_位置図情報!L93</f>
        <v>2001</v>
      </c>
      <c r="M10" s="79" t="str">
        <f>すべて_位置図情報!M93</f>
        <v>b</v>
      </c>
      <c r="N10" s="79" t="str">
        <f>すべて_位置図情報!N93</f>
        <v>b</v>
      </c>
      <c r="O10" s="79" t="str">
        <f>すべて_位置図情報!O93</f>
        <v/>
      </c>
      <c r="P10" s="79" t="str">
        <f>すべて_位置図情報!P93</f>
        <v>F</v>
      </c>
      <c r="Q10" s="79" t="str">
        <f>すべて_位置図情報!Q93</f>
        <v>無</v>
      </c>
      <c r="R10" s="79" t="str">
        <f>すべて_位置図情報!R93</f>
        <v>指定管理（利用料金施設）</v>
      </c>
      <c r="S10" s="126" t="str">
        <f>すべて_位置図情報!S93</f>
        <v>市民局</v>
      </c>
      <c r="T10" s="126" t="str">
        <f>すべて_位置図情報!T93</f>
        <v>ﾀﾞｲﾊﾞｰｼﾃｨ推進室</v>
      </c>
      <c r="U10" s="126" t="str">
        <f>すべて_位置図情報!U93</f>
        <v>男女共同参画課</v>
      </c>
      <c r="V10" s="124" t="str">
        <f>すべて_位置図情報!V93</f>
        <v>－</v>
      </c>
      <c r="W10" s="116" t="str">
        <f>すべて_位置図情報!W93</f>
        <v>天王寺区</v>
      </c>
      <c r="X10" s="116" t="str">
        <f>すべて_位置図情報!X93</f>
        <v>一般施設</v>
      </c>
      <c r="Y10" s="114">
        <f>すべて_位置図情報!Y93</f>
        <v>5</v>
      </c>
      <c r="Z10" s="127">
        <f>すべて_位置図情報!Z93</f>
        <v>0</v>
      </c>
      <c r="AA10" s="143" t="str">
        <f>すべて_位置図情報!AA93</f>
        <v>〇</v>
      </c>
      <c r="AB10" s="144">
        <f>すべて_位置図情報!AB93</f>
        <v>0</v>
      </c>
      <c r="AC10" s="143" t="str">
        <f>すべて_位置図情報!AC93</f>
        <v>〇</v>
      </c>
      <c r="AD10" s="143" t="str">
        <f>すべて_位置図情報!AD93</f>
        <v>〇</v>
      </c>
      <c r="AE10" s="56" t="str">
        <f>すべて_位置図情報!AF93</f>
        <v>〇</v>
      </c>
      <c r="AF10" s="56">
        <f>すべて_位置図情報!AG93</f>
        <v>0</v>
      </c>
      <c r="AG10" s="56">
        <f>すべて_位置図情報!AH93</f>
        <v>0</v>
      </c>
      <c r="AH10" s="56">
        <f>すべて_位置図情報!AI93</f>
        <v>0</v>
      </c>
      <c r="AI10" s="56">
        <f>すべて_位置図情報!AJ93</f>
        <v>0</v>
      </c>
      <c r="AJ10" s="56">
        <f>すべて_位置図情報!AK93</f>
        <v>0</v>
      </c>
      <c r="AK10" s="56" t="e">
        <f>すべて_位置図情報!#REF!</f>
        <v>#REF!</v>
      </c>
    </row>
    <row r="11" spans="1:37" ht="22.5" customHeight="1">
      <c r="A11" s="178">
        <f t="shared" si="0"/>
        <v>6</v>
      </c>
      <c r="B11" s="7" t="str">
        <f>すべて_位置図情報!B102</f>
        <v>教育・文化・スポーツ施設</v>
      </c>
      <c r="C11" s="45" t="str">
        <f>すべて_位置図情報!C102</f>
        <v>会館・ホール</v>
      </c>
      <c r="D11" s="32" t="str">
        <f>すべて_位置図情報!D102</f>
        <v>国際施設</v>
      </c>
      <c r="E11" s="32" t="str">
        <f>すべて_位置図情報!E102</f>
        <v>国際施設</v>
      </c>
      <c r="F11" s="74">
        <v>1</v>
      </c>
      <c r="G11" s="13" t="str" ph="1">
        <f>すべて_位置図情報!G102</f>
        <v>大阪国際交流センター</v>
      </c>
      <c r="H11" s="126" t="str">
        <f>すべて_位置図情報!H102</f>
        <v>大阪市天王寺区上本町8-2-6</v>
      </c>
      <c r="I11" s="81">
        <f>すべて_位置図情報!I102</f>
        <v>18256.5</v>
      </c>
      <c r="J11" s="80" t="str">
        <f>すべて_位置図情報!J102</f>
        <v>C</v>
      </c>
      <c r="K11" s="78">
        <f>すべて_位置図情報!K102</f>
        <v>0</v>
      </c>
      <c r="L11" s="79">
        <f>すべて_位置図情報!L102</f>
        <v>1987</v>
      </c>
      <c r="M11" s="79" t="str">
        <f>すべて_位置図情報!M102</f>
        <v>b</v>
      </c>
      <c r="N11" s="79" t="str">
        <f>すべて_位置図情報!N102</f>
        <v>b</v>
      </c>
      <c r="O11" s="79" t="str">
        <f>すべて_位置図情報!O102</f>
        <v/>
      </c>
      <c r="P11" s="79" t="str">
        <f>すべて_位置図情報!P102</f>
        <v>F</v>
      </c>
      <c r="Q11" s="79" t="str">
        <f>すべて_位置図情報!Q102</f>
        <v>無</v>
      </c>
      <c r="R11" s="79" t="str">
        <f>すべて_位置図情報!R102</f>
        <v>有償貸付</v>
      </c>
      <c r="S11" s="126" t="str">
        <f>すべて_位置図情報!S102</f>
        <v>経済戦略局</v>
      </c>
      <c r="T11" s="126" t="str">
        <f>すべて_位置図情報!T102</f>
        <v>立地交流推進部</v>
      </c>
      <c r="U11" s="126" t="str">
        <f>すべて_位置図情報!U102</f>
        <v>国際担当</v>
      </c>
      <c r="V11" s="126" t="str">
        <f>すべて_位置図情報!V102</f>
        <v>国際担当</v>
      </c>
      <c r="W11" s="116" t="str">
        <f>すべて_位置図情報!W102</f>
        <v>天王寺区</v>
      </c>
      <c r="X11" s="116" t="str">
        <f>すべて_位置図情報!X102</f>
        <v>一般施設</v>
      </c>
      <c r="Y11" s="114">
        <f>すべて_位置図情報!Y102</f>
        <v>6</v>
      </c>
      <c r="Z11" s="127">
        <f>すべて_位置図情報!Z102</f>
        <v>0</v>
      </c>
      <c r="AA11" s="143" t="str">
        <f>すべて_位置図情報!AA102</f>
        <v>〇</v>
      </c>
      <c r="AB11" s="144">
        <f>すべて_位置図情報!AB102</f>
        <v>0</v>
      </c>
      <c r="AC11" s="143" t="str">
        <f>すべて_位置図情報!AC102</f>
        <v>〇</v>
      </c>
      <c r="AD11" s="143" t="str">
        <f>すべて_位置図情報!AD102</f>
        <v>〇</v>
      </c>
      <c r="AE11" s="56" t="str">
        <f>すべて_位置図情報!AF102</f>
        <v>〇</v>
      </c>
      <c r="AF11" s="56">
        <f>すべて_位置図情報!AG102</f>
        <v>0</v>
      </c>
      <c r="AG11" s="56">
        <f>すべて_位置図情報!AH102</f>
        <v>0</v>
      </c>
      <c r="AH11" s="56">
        <f>すべて_位置図情報!AI102</f>
        <v>0</v>
      </c>
      <c r="AI11" s="56">
        <f>すべて_位置図情報!AJ102</f>
        <v>0</v>
      </c>
      <c r="AJ11" s="56">
        <f>すべて_位置図情報!AK102</f>
        <v>0</v>
      </c>
      <c r="AK11" s="56" t="e">
        <f>すべて_位置図情報!#REF!</f>
        <v>#REF!</v>
      </c>
    </row>
    <row r="12" spans="1:37" ht="22.5" customHeight="1">
      <c r="A12" s="178">
        <f t="shared" si="0"/>
        <v>7</v>
      </c>
      <c r="B12" s="7" t="str">
        <f>すべて_位置図情報!B123</f>
        <v>教育・文化・スポーツ施設</v>
      </c>
      <c r="C12" s="44" t="str">
        <f>すべて_位置図情報!C123</f>
        <v>スポーツ施設</v>
      </c>
      <c r="D12" s="32" t="str">
        <f>すべて_位置図情報!D123</f>
        <v>体育館</v>
      </c>
      <c r="E12" s="32" t="str">
        <f>すべて_位置図情報!E123</f>
        <v>スポーツセンター</v>
      </c>
      <c r="F12" s="74">
        <v>1</v>
      </c>
      <c r="G12" s="13" t="str" ph="1">
        <f>すべて_位置図情報!G123</f>
        <v>天王寺スポーツセンター</v>
      </c>
      <c r="H12" s="126" t="str">
        <f>すべて_位置図情報!H123</f>
        <v>大阪市天王寺区真田山町5-109</v>
      </c>
      <c r="I12" s="81">
        <f>すべて_位置図情報!I123</f>
        <v>4644</v>
      </c>
      <c r="J12" s="80" t="str">
        <f>すべて_位置図情報!J123</f>
        <v>C</v>
      </c>
      <c r="K12" s="78">
        <f>すべて_位置図情報!K123</f>
        <v>0</v>
      </c>
      <c r="L12" s="79">
        <f>すべて_位置図情報!L123</f>
        <v>1998</v>
      </c>
      <c r="M12" s="79" t="str">
        <f>すべて_位置図情報!M123</f>
        <v>b</v>
      </c>
      <c r="N12" s="79" t="str">
        <f>すべて_位置図情報!N123</f>
        <v>b</v>
      </c>
      <c r="O12" s="79" t="str">
        <f>すべて_位置図情報!O123</f>
        <v/>
      </c>
      <c r="P12" s="79" t="str">
        <f>すべて_位置図情報!P123</f>
        <v>F</v>
      </c>
      <c r="Q12" s="79" t="str">
        <f>すべて_位置図情報!Q123</f>
        <v>有</v>
      </c>
      <c r="R12" s="79" t="str">
        <f>すべて_位置図情報!R123</f>
        <v>指定管理（利用料金施設）</v>
      </c>
      <c r="S12" s="126" t="str">
        <f>すべて_位置図情報!S123</f>
        <v>経済戦略局</v>
      </c>
      <c r="T12" s="126" t="str">
        <f>すべて_位置図情報!T123</f>
        <v>ｽﾎﾟｰﾂ部</v>
      </c>
      <c r="U12" s="126" t="str">
        <f>すべて_位置図情報!U123</f>
        <v>ｽﾎﾟｰﾂ課</v>
      </c>
      <c r="V12" s="126" t="str">
        <f>すべて_位置図情報!V123</f>
        <v>ｽﾎﾟｰﾂ施設担当</v>
      </c>
      <c r="W12" s="116" t="str">
        <f>すべて_位置図情報!W123</f>
        <v>天王寺区</v>
      </c>
      <c r="X12" s="116" t="str">
        <f>すべて_位置図情報!X123</f>
        <v>一般施設</v>
      </c>
      <c r="Y12" s="114">
        <f>すべて_位置図情報!Y123</f>
        <v>7</v>
      </c>
      <c r="Z12" s="127">
        <f>すべて_位置図情報!Z123</f>
        <v>0</v>
      </c>
      <c r="AA12" s="143" t="str">
        <f>すべて_位置図情報!AA123</f>
        <v>〇</v>
      </c>
      <c r="AB12" s="144">
        <f>すべて_位置図情報!AB123</f>
        <v>0</v>
      </c>
      <c r="AC12" s="143" t="str">
        <f>すべて_位置図情報!AC123</f>
        <v>〇</v>
      </c>
      <c r="AD12" s="143" t="str">
        <f>すべて_位置図情報!AD123</f>
        <v>〇</v>
      </c>
      <c r="AE12" s="56" t="str">
        <f>すべて_位置図情報!AF123</f>
        <v>〇</v>
      </c>
      <c r="AF12" s="56">
        <f>すべて_位置図情報!AG123</f>
        <v>0</v>
      </c>
      <c r="AG12" s="56">
        <f>すべて_位置図情報!AH123</f>
        <v>0</v>
      </c>
      <c r="AH12" s="56">
        <f>すべて_位置図情報!AI123</f>
        <v>0</v>
      </c>
      <c r="AI12" s="56">
        <f>すべて_位置図情報!AJ123</f>
        <v>0</v>
      </c>
      <c r="AJ12" s="56">
        <f>すべて_位置図情報!AK123</f>
        <v>0</v>
      </c>
      <c r="AK12" s="56" t="e">
        <f>すべて_位置図情報!#REF!</f>
        <v>#REF!</v>
      </c>
    </row>
    <row r="13" spans="1:37" ht="22.5" customHeight="1">
      <c r="A13" s="178">
        <f t="shared" si="0"/>
        <v>8</v>
      </c>
      <c r="B13" s="7" t="str">
        <f>すべて_位置図情報!B147</f>
        <v>教育・文化・スポーツ施設</v>
      </c>
      <c r="C13" s="45" t="str">
        <f>すべて_位置図情報!C147</f>
        <v>スポーツ施設</v>
      </c>
      <c r="D13" s="32" t="str">
        <f>すべて_位置図情報!D147</f>
        <v>プール</v>
      </c>
      <c r="E13" s="32" t="str">
        <f>すべて_位置図情報!E147</f>
        <v>屋内プール</v>
      </c>
      <c r="F13" s="74">
        <v>1</v>
      </c>
      <c r="G13" s="13" t="str" ph="1">
        <f>すべて_位置図情報!G147</f>
        <v>真田山プール</v>
      </c>
      <c r="H13" s="126" t="str">
        <f>すべて_位置図情報!H147</f>
        <v>大阪市天王寺区真田山町5-109</v>
      </c>
      <c r="I13" s="81">
        <f>すべて_位置図情報!I147</f>
        <v>9079.09</v>
      </c>
      <c r="J13" s="80" t="str">
        <f>すべて_位置図情報!J147</f>
        <v>C</v>
      </c>
      <c r="K13" s="78">
        <f>すべて_位置図情報!K147</f>
        <v>0</v>
      </c>
      <c r="L13" s="79">
        <f>すべて_位置図情報!L147</f>
        <v>1998</v>
      </c>
      <c r="M13" s="79" t="str">
        <f>すべて_位置図情報!M147</f>
        <v>b</v>
      </c>
      <c r="N13" s="79" t="str">
        <f>すべて_位置図情報!N147</f>
        <v>b</v>
      </c>
      <c r="O13" s="79" t="str">
        <f>すべて_位置図情報!O147</f>
        <v/>
      </c>
      <c r="P13" s="79" t="str">
        <f>すべて_位置図情報!P147</f>
        <v>F</v>
      </c>
      <c r="Q13" s="79" t="str">
        <f>すべて_位置図情報!Q147</f>
        <v>有</v>
      </c>
      <c r="R13" s="79" t="str">
        <f>すべて_位置図情報!R147</f>
        <v>指定管理（利用料金施設）</v>
      </c>
      <c r="S13" s="126" t="str">
        <f>すべて_位置図情報!S147</f>
        <v>経済戦略局</v>
      </c>
      <c r="T13" s="126" t="str">
        <f>すべて_位置図情報!T147</f>
        <v>ｽﾎﾟｰﾂ部</v>
      </c>
      <c r="U13" s="126" t="str">
        <f>すべて_位置図情報!U147</f>
        <v>ｽﾎﾟｰﾂ課</v>
      </c>
      <c r="V13" s="126" t="str">
        <f>すべて_位置図情報!V147</f>
        <v>ｽﾎﾟｰﾂ施設担当</v>
      </c>
      <c r="W13" s="116" t="str">
        <f>すべて_位置図情報!W147</f>
        <v>天王寺区</v>
      </c>
      <c r="X13" s="116" t="str">
        <f>すべて_位置図情報!X147</f>
        <v>一般施設</v>
      </c>
      <c r="Y13" s="114">
        <f>すべて_位置図情報!Y147</f>
        <v>8</v>
      </c>
      <c r="Z13" s="127">
        <f>すべて_位置図情報!Z147</f>
        <v>0</v>
      </c>
      <c r="AA13" s="143" t="str">
        <f>すべて_位置図情報!AA147</f>
        <v>〇</v>
      </c>
      <c r="AB13" s="144">
        <f>すべて_位置図情報!AB147</f>
        <v>0</v>
      </c>
      <c r="AC13" s="143" t="str">
        <f>すべて_位置図情報!AC147</f>
        <v>〇</v>
      </c>
      <c r="AD13" s="143" t="str">
        <f>すべて_位置図情報!AD147</f>
        <v>〇</v>
      </c>
      <c r="AE13" s="56" t="str">
        <f>すべて_位置図情報!AF147</f>
        <v>〇</v>
      </c>
      <c r="AF13" s="56">
        <f>すべて_位置図情報!AG147</f>
        <v>0</v>
      </c>
      <c r="AG13" s="56">
        <f>すべて_位置図情報!AH147</f>
        <v>0</v>
      </c>
      <c r="AH13" s="56">
        <f>すべて_位置図情報!AI147</f>
        <v>0</v>
      </c>
      <c r="AI13" s="56">
        <f>すべて_位置図情報!AJ147</f>
        <v>0</v>
      </c>
      <c r="AJ13" s="56">
        <f>すべて_位置図情報!AK147</f>
        <v>0</v>
      </c>
      <c r="AK13" s="56" t="e">
        <f>すべて_位置図情報!#REF!</f>
        <v>#REF!</v>
      </c>
    </row>
    <row r="14" spans="1:37" ht="22.15" customHeight="1">
      <c r="A14" s="178">
        <f t="shared" si="0"/>
        <v>9</v>
      </c>
      <c r="B14" s="7" t="str">
        <f>すべて_位置図情報!B196</f>
        <v>教育・文化・スポーツ施設</v>
      </c>
      <c r="C14" s="44" t="str">
        <f>すべて_位置図情報!C196</f>
        <v>幼稚園</v>
      </c>
      <c r="D14" s="44" t="str">
        <f>すべて_位置図情報!D196</f>
        <v>幼稚園</v>
      </c>
      <c r="E14" s="44" t="str">
        <f>すべて_位置図情報!E196</f>
        <v>幼稚園</v>
      </c>
      <c r="F14" s="74">
        <v>1</v>
      </c>
      <c r="G14" s="13" t="str" ph="1">
        <f>すべて_位置図情報!G196</f>
        <v>五条幼稚園</v>
      </c>
      <c r="H14" s="126" t="str">
        <f>すべて_位置図情報!H196</f>
        <v>大阪市天王寺区上之宮町4-4</v>
      </c>
      <c r="I14" s="81">
        <f>すべて_位置図情報!I196</f>
        <v>1424.56</v>
      </c>
      <c r="J14" s="80" t="str">
        <f>すべて_位置図情報!J196</f>
        <v>B</v>
      </c>
      <c r="K14" s="78">
        <f>すべて_位置図情報!K196</f>
        <v>0</v>
      </c>
      <c r="L14" s="79">
        <f>すべて_位置図情報!L196</f>
        <v>1983</v>
      </c>
      <c r="M14" s="79" t="str">
        <f>すべて_位置図情報!M196</f>
        <v>c</v>
      </c>
      <c r="N14" s="79" t="str">
        <f>すべて_位置図情報!N196</f>
        <v>c</v>
      </c>
      <c r="O14" s="79" t="str">
        <f>すべて_位置図情報!O196</f>
        <v/>
      </c>
      <c r="P14" s="79" t="str">
        <f>すべて_位置図情報!P196</f>
        <v>H</v>
      </c>
      <c r="Q14" s="79" t="str">
        <f>すべて_位置図情報!Q196</f>
        <v>無</v>
      </c>
      <c r="R14" s="79" t="str">
        <f>すべて_位置図情報!R196</f>
        <v>直営</v>
      </c>
      <c r="S14" s="126" t="str">
        <f>すべて_位置図情報!S196</f>
        <v>こども青少年局</v>
      </c>
      <c r="T14" s="126" t="str">
        <f>すべて_位置図情報!T196</f>
        <v>幼保施策部</v>
      </c>
      <c r="U14" s="126" t="str">
        <f>すべて_位置図情報!U196</f>
        <v>幼保企画課</v>
      </c>
      <c r="V14" s="126" t="str">
        <f>すべて_位置図情報!V196</f>
        <v>幼稚園運営企画ｸﾞﾙｰﾌﾟ</v>
      </c>
      <c r="W14" s="116" t="str">
        <f>すべて_位置図情報!W196</f>
        <v>天王寺区</v>
      </c>
      <c r="X14" s="116" t="str">
        <f>すべて_位置図情報!X196</f>
        <v>一般施設</v>
      </c>
      <c r="Y14" s="114">
        <f>すべて_位置図情報!Y196</f>
        <v>9</v>
      </c>
      <c r="Z14" s="127">
        <f>すべて_位置図情報!Z196</f>
        <v>0</v>
      </c>
      <c r="AA14" s="143" t="str">
        <f>すべて_位置図情報!AA196</f>
        <v>〇</v>
      </c>
      <c r="AB14" s="144">
        <f>すべて_位置図情報!AB196</f>
        <v>0</v>
      </c>
      <c r="AC14" s="143" t="str">
        <f>すべて_位置図情報!AC196</f>
        <v>〇</v>
      </c>
      <c r="AD14" s="143" t="str">
        <f>すべて_位置図情報!AD196</f>
        <v>〇</v>
      </c>
      <c r="AE14" s="56" t="str">
        <f>すべて_位置図情報!AF196</f>
        <v>〇</v>
      </c>
      <c r="AF14" s="56">
        <f>すべて_位置図情報!AG196</f>
        <v>0</v>
      </c>
      <c r="AG14" s="56">
        <f>すべて_位置図情報!AH196</f>
        <v>0</v>
      </c>
      <c r="AH14" s="56">
        <f>すべて_位置図情報!AI196</f>
        <v>0</v>
      </c>
      <c r="AI14" s="56">
        <f>すべて_位置図情報!AJ196</f>
        <v>0</v>
      </c>
      <c r="AJ14" s="56">
        <f>すべて_位置図情報!AK196</f>
        <v>0</v>
      </c>
      <c r="AK14" s="56" t="e">
        <f>すべて_位置図情報!#REF!</f>
        <v>#REF!</v>
      </c>
    </row>
    <row r="15" spans="1:37" ht="22.5" customHeight="1">
      <c r="A15" s="178">
        <f t="shared" si="0"/>
        <v>10</v>
      </c>
      <c r="B15" s="7" t="str">
        <f>すべて_位置図情報!B197</f>
        <v>教育・文化・スポーツ施設</v>
      </c>
      <c r="C15" s="7" t="str">
        <f>すべて_位置図情報!C197</f>
        <v>幼稚園</v>
      </c>
      <c r="D15" s="7" t="str">
        <f>すべて_位置図情報!D197</f>
        <v>幼稚園</v>
      </c>
      <c r="E15" s="7" t="str">
        <f>すべて_位置図情報!E197</f>
        <v>幼稚園</v>
      </c>
      <c r="F15" s="74">
        <v>2</v>
      </c>
      <c r="G15" s="13" t="str" ph="1">
        <f>すべて_位置図情報!G197</f>
        <v>真田山幼稚園</v>
      </c>
      <c r="H15" s="126" t="str">
        <f>すべて_位置図情報!H197</f>
        <v>大阪市天王寺区餌差町6-13</v>
      </c>
      <c r="I15" s="81">
        <f>すべて_位置図情報!I197</f>
        <v>1059</v>
      </c>
      <c r="J15" s="80" t="str">
        <f>すべて_位置図情報!J197</f>
        <v>B</v>
      </c>
      <c r="K15" s="78">
        <f>すべて_位置図情報!K197</f>
        <v>0</v>
      </c>
      <c r="L15" s="79">
        <f>すべて_位置図情報!L197</f>
        <v>1983</v>
      </c>
      <c r="M15" s="79" t="str">
        <f>すべて_位置図情報!M197</f>
        <v>c</v>
      </c>
      <c r="N15" s="79" t="str">
        <f>すべて_位置図情報!N197</f>
        <v>c</v>
      </c>
      <c r="O15" s="79" t="str">
        <f>すべて_位置図情報!O197</f>
        <v/>
      </c>
      <c r="P15" s="79" t="str">
        <f>すべて_位置図情報!P197</f>
        <v>H</v>
      </c>
      <c r="Q15" s="79" t="str">
        <f>すべて_位置図情報!Q197</f>
        <v>無</v>
      </c>
      <c r="R15" s="79" t="str">
        <f>すべて_位置図情報!R197</f>
        <v>直営</v>
      </c>
      <c r="S15" s="126" t="str">
        <f>すべて_位置図情報!S197</f>
        <v>こども青少年局</v>
      </c>
      <c r="T15" s="126" t="str">
        <f>すべて_位置図情報!T197</f>
        <v>幼保施策部</v>
      </c>
      <c r="U15" s="126" t="str">
        <f>すべて_位置図情報!U197</f>
        <v>幼保企画課</v>
      </c>
      <c r="V15" s="126" t="str">
        <f>すべて_位置図情報!V197</f>
        <v>幼稚園運営企画ｸﾞﾙｰﾌﾟ</v>
      </c>
      <c r="W15" s="116" t="str">
        <f>すべて_位置図情報!W197</f>
        <v>天王寺区</v>
      </c>
      <c r="X15" s="116" t="str">
        <f>すべて_位置図情報!X197</f>
        <v>一般施設</v>
      </c>
      <c r="Y15" s="114">
        <f>すべて_位置図情報!Y197</f>
        <v>10</v>
      </c>
      <c r="Z15" s="127">
        <f>すべて_位置図情報!Z197</f>
        <v>0</v>
      </c>
      <c r="AA15" s="143" t="str">
        <f>すべて_位置図情報!AA197</f>
        <v>〇</v>
      </c>
      <c r="AB15" s="144">
        <f>すべて_位置図情報!AB197</f>
        <v>0</v>
      </c>
      <c r="AC15" s="143" t="str">
        <f>すべて_位置図情報!AC197</f>
        <v>〇</v>
      </c>
      <c r="AD15" s="143" t="str">
        <f>すべて_位置図情報!AD197</f>
        <v>〇</v>
      </c>
      <c r="AE15" s="56" t="str">
        <f>すべて_位置図情報!AF197</f>
        <v>〇</v>
      </c>
      <c r="AF15" s="56">
        <f>すべて_位置図情報!AG197</f>
        <v>0</v>
      </c>
      <c r="AG15" s="56">
        <f>すべて_位置図情報!AH197</f>
        <v>0</v>
      </c>
      <c r="AH15" s="56">
        <f>すべて_位置図情報!AI197</f>
        <v>0</v>
      </c>
      <c r="AI15" s="56">
        <f>すべて_位置図情報!AJ197</f>
        <v>0</v>
      </c>
      <c r="AJ15" s="56">
        <f>すべて_位置図情報!AK197</f>
        <v>0</v>
      </c>
      <c r="AK15" s="56" t="e">
        <f>すべて_位置図情報!#REF!</f>
        <v>#REF!</v>
      </c>
    </row>
    <row r="16" spans="1:37" ht="22.5" customHeight="1">
      <c r="A16" s="178">
        <f t="shared" si="0"/>
        <v>11</v>
      </c>
      <c r="B16" s="7" t="str">
        <f>すべて_位置図情報!B198</f>
        <v>教育・文化・スポーツ施設</v>
      </c>
      <c r="C16" s="7" t="str">
        <f>すべて_位置図情報!C198</f>
        <v>幼稚園</v>
      </c>
      <c r="D16" s="7" t="str">
        <f>すべて_位置図情報!D198</f>
        <v>幼稚園</v>
      </c>
      <c r="E16" s="7" t="str">
        <f>すべて_位置図情報!E198</f>
        <v>幼稚園</v>
      </c>
      <c r="F16" s="74">
        <v>3</v>
      </c>
      <c r="G16" s="13" t="str" ph="1">
        <f>すべて_位置図情報!G198</f>
        <v>味原幼稚園</v>
      </c>
      <c r="H16" s="126" t="str">
        <f>すべて_位置図情報!H198</f>
        <v>大阪市天王寺区味原町5-18</v>
      </c>
      <c r="I16" s="81">
        <f>すべて_位置図情報!I198</f>
        <v>823</v>
      </c>
      <c r="J16" s="80" t="str">
        <f>すべて_位置図情報!J198</f>
        <v>B</v>
      </c>
      <c r="K16" s="78">
        <f>すべて_位置図情報!K198</f>
        <v>0</v>
      </c>
      <c r="L16" s="79">
        <f>すべて_位置図情報!L198</f>
        <v>1986</v>
      </c>
      <c r="M16" s="79" t="str">
        <f>すべて_位置図情報!M198</f>
        <v>b</v>
      </c>
      <c r="N16" s="79" t="str">
        <f>すべて_位置図情報!N198</f>
        <v>b</v>
      </c>
      <c r="O16" s="79" t="str">
        <f>すべて_位置図情報!O198</f>
        <v/>
      </c>
      <c r="P16" s="79" t="str">
        <f>すべて_位置図情報!P198</f>
        <v>E</v>
      </c>
      <c r="Q16" s="79" t="str">
        <f>すべて_位置図情報!Q198</f>
        <v>無</v>
      </c>
      <c r="R16" s="79" t="str">
        <f>すべて_位置図情報!R198</f>
        <v>直営</v>
      </c>
      <c r="S16" s="126" t="str">
        <f>すべて_位置図情報!S198</f>
        <v>こども青少年局</v>
      </c>
      <c r="T16" s="126" t="str">
        <f>すべて_位置図情報!T198</f>
        <v>幼保施策部</v>
      </c>
      <c r="U16" s="126" t="str">
        <f>すべて_位置図情報!U198</f>
        <v>幼保企画課</v>
      </c>
      <c r="V16" s="126" t="str">
        <f>すべて_位置図情報!V198</f>
        <v>幼稚園運営企画ｸﾞﾙｰﾌﾟ</v>
      </c>
      <c r="W16" s="116" t="str">
        <f>すべて_位置図情報!W198</f>
        <v>天王寺区</v>
      </c>
      <c r="X16" s="116" t="str">
        <f>すべて_位置図情報!X198</f>
        <v>一般施設</v>
      </c>
      <c r="Y16" s="114">
        <f>すべて_位置図情報!Y198</f>
        <v>11</v>
      </c>
      <c r="Z16" s="127">
        <f>すべて_位置図情報!Z198</f>
        <v>0</v>
      </c>
      <c r="AA16" s="143">
        <f>すべて_位置図情報!AA198</f>
        <v>0</v>
      </c>
      <c r="AB16" s="144">
        <f>すべて_位置図情報!AB198</f>
        <v>0</v>
      </c>
      <c r="AC16" s="143">
        <f>すべて_位置図情報!AC198</f>
        <v>0</v>
      </c>
      <c r="AD16" s="143">
        <f>すべて_位置図情報!AD198</f>
        <v>0</v>
      </c>
      <c r="AE16" s="58">
        <f>すべて_位置図情報!AF198</f>
        <v>0</v>
      </c>
      <c r="AF16" s="58">
        <f>すべて_位置図情報!AG198</f>
        <v>0</v>
      </c>
      <c r="AG16" s="58">
        <f>すべて_位置図情報!AH198</f>
        <v>0</v>
      </c>
      <c r="AH16" s="58">
        <f>すべて_位置図情報!AI198</f>
        <v>0</v>
      </c>
      <c r="AI16" s="58">
        <f>すべて_位置図情報!AJ198</f>
        <v>0</v>
      </c>
      <c r="AJ16" s="58">
        <f>すべて_位置図情報!AK198</f>
        <v>0</v>
      </c>
      <c r="AK16" s="58" t="e">
        <f>すべて_位置図情報!#REF!</f>
        <v>#REF!</v>
      </c>
    </row>
    <row r="17" spans="1:37" ht="22.5" customHeight="1">
      <c r="A17" s="178">
        <f t="shared" si="0"/>
        <v>12</v>
      </c>
      <c r="B17" s="7" t="str">
        <f>すべて_位置図情報!B199</f>
        <v>教育・文化・スポーツ施設</v>
      </c>
      <c r="C17" s="7" t="str">
        <f>すべて_位置図情報!C199</f>
        <v>幼稚園</v>
      </c>
      <c r="D17" s="7" t="str">
        <f>すべて_位置図情報!D199</f>
        <v>幼稚園</v>
      </c>
      <c r="E17" s="7" t="str">
        <f>すべて_位置図情報!E199</f>
        <v>幼稚園</v>
      </c>
      <c r="F17" s="74">
        <v>4</v>
      </c>
      <c r="G17" s="13" t="str" ph="1">
        <f>すべて_位置図情報!G199</f>
        <v>大江幼稚園</v>
      </c>
      <c r="H17" s="126" t="str">
        <f>すべて_位置図情報!H199</f>
        <v>大阪市天王寺区四天王寺1-11-108</v>
      </c>
      <c r="I17" s="81">
        <f>すべて_位置図情報!I199</f>
        <v>580.9</v>
      </c>
      <c r="J17" s="80" t="str">
        <f>すべて_位置図情報!J199</f>
        <v>B</v>
      </c>
      <c r="K17" s="78">
        <f>すべて_位置図情報!K199</f>
        <v>0</v>
      </c>
      <c r="L17" s="79">
        <f>すべて_位置図情報!L199</f>
        <v>1930</v>
      </c>
      <c r="M17" s="79" t="str">
        <f>すべて_位置図情報!M199</f>
        <v>d</v>
      </c>
      <c r="N17" s="79" t="str">
        <f>すべて_位置図情報!N199</f>
        <v>d</v>
      </c>
      <c r="O17" s="79" t="str">
        <f>すべて_位置図情報!O199</f>
        <v/>
      </c>
      <c r="P17" s="79" t="str">
        <f>すべて_位置図情報!P199</f>
        <v>K</v>
      </c>
      <c r="Q17" s="79" t="str">
        <f>すべて_位置図情報!Q199</f>
        <v>無</v>
      </c>
      <c r="R17" s="79" t="str">
        <f>すべて_位置図情報!R199</f>
        <v>直営</v>
      </c>
      <c r="S17" s="126" t="str">
        <f>すべて_位置図情報!S199</f>
        <v>こども青少年局</v>
      </c>
      <c r="T17" s="126" t="str">
        <f>すべて_位置図情報!T199</f>
        <v>幼保施策部</v>
      </c>
      <c r="U17" s="126" t="str">
        <f>すべて_位置図情報!U199</f>
        <v>幼保企画課</v>
      </c>
      <c r="V17" s="126" t="str">
        <f>すべて_位置図情報!V199</f>
        <v>幼稚園運営企画ｸﾞﾙｰﾌﾟ</v>
      </c>
      <c r="W17" s="116" t="str">
        <f>すべて_位置図情報!W199</f>
        <v>天王寺区</v>
      </c>
      <c r="X17" s="116" t="str">
        <f>すべて_位置図情報!X199</f>
        <v>一般施設</v>
      </c>
      <c r="Y17" s="114">
        <f>すべて_位置図情報!Y199</f>
        <v>12</v>
      </c>
      <c r="Z17" s="127">
        <f>すべて_位置図情報!Z199</f>
        <v>0</v>
      </c>
      <c r="AA17" s="143">
        <f>すべて_位置図情報!AA199</f>
        <v>0</v>
      </c>
      <c r="AB17" s="144">
        <f>すべて_位置図情報!AB199</f>
        <v>0</v>
      </c>
      <c r="AC17" s="143">
        <f>すべて_位置図情報!AC199</f>
        <v>0</v>
      </c>
      <c r="AD17" s="143">
        <f>すべて_位置図情報!AD199</f>
        <v>0</v>
      </c>
      <c r="AE17" s="58">
        <f>すべて_位置図情報!AF199</f>
        <v>0</v>
      </c>
      <c r="AF17" s="58">
        <f>すべて_位置図情報!AG199</f>
        <v>0</v>
      </c>
      <c r="AG17" s="58">
        <f>すべて_位置図情報!AH199</f>
        <v>0</v>
      </c>
      <c r="AH17" s="58">
        <f>すべて_位置図情報!AI199</f>
        <v>0</v>
      </c>
      <c r="AI17" s="58">
        <f>すべて_位置図情報!AJ199</f>
        <v>0</v>
      </c>
      <c r="AJ17" s="58">
        <f>すべて_位置図情報!AK199</f>
        <v>0</v>
      </c>
      <c r="AK17" s="58" t="e">
        <f>すべて_位置図情報!#REF!</f>
        <v>#REF!</v>
      </c>
    </row>
    <row r="18" spans="1:37" ht="22.5" customHeight="1">
      <c r="A18" s="178">
        <f t="shared" si="0"/>
        <v>13</v>
      </c>
      <c r="B18" s="45" t="str">
        <f>すべて_位置図情報!B200</f>
        <v>教育・文化・スポーツ施設</v>
      </c>
      <c r="C18" s="45" t="str">
        <f>すべて_位置図情報!C200</f>
        <v>幼稚園</v>
      </c>
      <c r="D18" s="45" t="str">
        <f>すべて_位置図情報!D200</f>
        <v>幼稚園</v>
      </c>
      <c r="E18" s="45" t="str">
        <f>すべて_位置図情報!E200</f>
        <v>幼稚園</v>
      </c>
      <c r="F18" s="74">
        <v>5</v>
      </c>
      <c r="G18" s="13" t="str" ph="1">
        <f>すべて_位置図情報!G200</f>
        <v>生魂幼稚園</v>
      </c>
      <c r="H18" s="126" t="str">
        <f>すべて_位置図情報!H200</f>
        <v>大阪市天王寺区生玉町7-4</v>
      </c>
      <c r="I18" s="81">
        <f>すべて_位置図情報!I200</f>
        <v>595.69000000000005</v>
      </c>
      <c r="J18" s="80" t="str">
        <f>すべて_位置図情報!J200</f>
        <v>B</v>
      </c>
      <c r="K18" s="78">
        <f>すべて_位置図情報!K200</f>
        <v>0</v>
      </c>
      <c r="L18" s="79">
        <f>すべて_位置図情報!L200</f>
        <v>1978</v>
      </c>
      <c r="M18" s="79" t="str">
        <f>すべて_位置図情報!M200</f>
        <v>c</v>
      </c>
      <c r="N18" s="79" t="str">
        <f>すべて_位置図情報!N200</f>
        <v>c</v>
      </c>
      <c r="O18" s="79" t="str">
        <f>すべて_位置図情報!O200</f>
        <v/>
      </c>
      <c r="P18" s="79" t="str">
        <f>すべて_位置図情報!P200</f>
        <v>H</v>
      </c>
      <c r="Q18" s="79" t="str">
        <f>すべて_位置図情報!Q200</f>
        <v>無</v>
      </c>
      <c r="R18" s="79" t="str">
        <f>すべて_位置図情報!R200</f>
        <v>直営</v>
      </c>
      <c r="S18" s="126" t="str">
        <f>すべて_位置図情報!S200</f>
        <v>こども青少年局</v>
      </c>
      <c r="T18" s="126" t="str">
        <f>すべて_位置図情報!T200</f>
        <v>幼保施策部</v>
      </c>
      <c r="U18" s="126" t="str">
        <f>すべて_位置図情報!U200</f>
        <v>幼保企画課</v>
      </c>
      <c r="V18" s="126" t="str">
        <f>すべて_位置図情報!V200</f>
        <v>幼稚園運営企画ｸﾞﾙｰﾌﾟ</v>
      </c>
      <c r="W18" s="116" t="str">
        <f>すべて_位置図情報!W200</f>
        <v>天王寺区</v>
      </c>
      <c r="X18" s="116" t="str">
        <f>すべて_位置図情報!X200</f>
        <v>一般施設</v>
      </c>
      <c r="Y18" s="114">
        <f>すべて_位置図情報!Y200</f>
        <v>13</v>
      </c>
      <c r="Z18" s="127">
        <f>すべて_位置図情報!Z200</f>
        <v>0</v>
      </c>
      <c r="AA18" s="143">
        <f>すべて_位置図情報!AA200</f>
        <v>0</v>
      </c>
      <c r="AB18" s="144">
        <f>すべて_位置図情報!AB200</f>
        <v>0</v>
      </c>
      <c r="AC18" s="143">
        <f>すべて_位置図情報!AC200</f>
        <v>0</v>
      </c>
      <c r="AD18" s="143">
        <f>すべて_位置図情報!AD200</f>
        <v>0</v>
      </c>
      <c r="AE18" s="58">
        <f>すべて_位置図情報!AF200</f>
        <v>0</v>
      </c>
      <c r="AF18" s="58">
        <f>すべて_位置図情報!AG200</f>
        <v>0</v>
      </c>
      <c r="AG18" s="58">
        <f>すべて_位置図情報!AH200</f>
        <v>0</v>
      </c>
      <c r="AH18" s="58">
        <f>すべて_位置図情報!AI200</f>
        <v>0</v>
      </c>
      <c r="AI18" s="58">
        <f>すべて_位置図情報!AJ200</f>
        <v>0</v>
      </c>
      <c r="AJ18" s="58">
        <f>すべて_位置図情報!AK200</f>
        <v>0</v>
      </c>
      <c r="AK18" s="58" t="e">
        <f>すべて_位置図情報!#REF!</f>
        <v>#REF!</v>
      </c>
    </row>
    <row r="19" spans="1:37" ht="22.5" customHeight="1">
      <c r="A19" s="178">
        <f t="shared" si="0"/>
        <v>14</v>
      </c>
      <c r="B19" s="44" t="str">
        <f>すべて_位置図情報!B238</f>
        <v>社会福祉・保健施設</v>
      </c>
      <c r="C19" s="32" t="str">
        <f>すべて_位置図情報!C238</f>
        <v>老人福祉施設</v>
      </c>
      <c r="D19" s="32" t="str">
        <f>すべて_位置図情報!D238</f>
        <v>老人福祉センター</v>
      </c>
      <c r="E19" s="32" t="str">
        <f>すべて_位置図情報!E238</f>
        <v>老人福祉センター</v>
      </c>
      <c r="F19" s="74">
        <v>1</v>
      </c>
      <c r="G19" s="13" t="str" ph="1">
        <f>すべて_位置図情報!G238</f>
        <v>天王寺区老人福祉センター</v>
      </c>
      <c r="H19" s="126" t="str">
        <f>すべて_位置図情報!H238</f>
        <v>大阪市天王寺区生玉寺町7-57</v>
      </c>
      <c r="I19" s="81">
        <f>すべて_位置図情報!I238</f>
        <v>811.71</v>
      </c>
      <c r="J19" s="80" t="str">
        <f>すべて_位置図情報!J238</f>
        <v>B</v>
      </c>
      <c r="K19" s="78">
        <f>すべて_位置図情報!K238</f>
        <v>0</v>
      </c>
      <c r="L19" s="79">
        <f>すべて_位置図情報!L238</f>
        <v>1980</v>
      </c>
      <c r="M19" s="79" t="str">
        <f>すべて_位置図情報!M238</f>
        <v>c</v>
      </c>
      <c r="N19" s="79" t="str">
        <f>すべて_位置図情報!N238</f>
        <v>c</v>
      </c>
      <c r="O19" s="79" t="str">
        <f>すべて_位置図情報!O238</f>
        <v/>
      </c>
      <c r="P19" s="79" t="str">
        <f>すべて_位置図情報!P238</f>
        <v>H</v>
      </c>
      <c r="Q19" s="79" t="str">
        <f>すべて_位置図情報!Q238</f>
        <v>有</v>
      </c>
      <c r="R19" s="79" t="str">
        <f>すべて_位置図情報!R238</f>
        <v>指定管理（無料施設）</v>
      </c>
      <c r="S19" s="126" t="str">
        <f>すべて_位置図情報!S238</f>
        <v>福祉局</v>
      </c>
      <c r="T19" s="126" t="str">
        <f>すべて_位置図情報!T238</f>
        <v>高齢者施策部</v>
      </c>
      <c r="U19" s="126" t="str">
        <f>すべて_位置図情報!U238</f>
        <v>高齢福祉課</v>
      </c>
      <c r="V19" s="126" t="str">
        <f>すべて_位置図情報!V238</f>
        <v>いきがいｸﾞﾙｰﾌﾟ</v>
      </c>
      <c r="W19" s="116" t="str">
        <f>すべて_位置図情報!W238</f>
        <v>天王寺区</v>
      </c>
      <c r="X19" s="116" t="str">
        <f>すべて_位置図情報!X238</f>
        <v>一般施設</v>
      </c>
      <c r="Y19" s="114">
        <f>すべて_位置図情報!Y238</f>
        <v>14</v>
      </c>
      <c r="Z19" s="127">
        <f>すべて_位置図情報!Z238</f>
        <v>0</v>
      </c>
      <c r="AA19" s="143" t="str">
        <f>すべて_位置図情報!AA238</f>
        <v>〇</v>
      </c>
      <c r="AB19" s="144">
        <f>すべて_位置図情報!AB238</f>
        <v>0</v>
      </c>
      <c r="AC19" s="143" t="str">
        <f>すべて_位置図情報!AC238</f>
        <v>〇</v>
      </c>
      <c r="AD19" s="143" t="str">
        <f>すべて_位置図情報!AD238</f>
        <v>〇</v>
      </c>
      <c r="AE19" s="56" t="str">
        <f>すべて_位置図情報!AF238</f>
        <v>〇</v>
      </c>
      <c r="AF19" s="56">
        <f>すべて_位置図情報!AG238</f>
        <v>0</v>
      </c>
      <c r="AG19" s="56">
        <f>すべて_位置図情報!AH238</f>
        <v>0</v>
      </c>
      <c r="AH19" s="56">
        <f>すべて_位置図情報!AI238</f>
        <v>0</v>
      </c>
      <c r="AI19" s="56">
        <f>すべて_位置図情報!AJ238</f>
        <v>0</v>
      </c>
      <c r="AJ19" s="56">
        <f>すべて_位置図情報!AK238</f>
        <v>0</v>
      </c>
      <c r="AK19" s="56" t="e">
        <f>すべて_位置図情報!#REF!</f>
        <v>#REF!</v>
      </c>
    </row>
    <row r="20" spans="1:37" ht="22.5" customHeight="1">
      <c r="A20" s="178">
        <f t="shared" si="0"/>
        <v>15</v>
      </c>
      <c r="B20" s="7" t="str">
        <f>すべて_位置図情報!B286</f>
        <v>社会福祉・保健施設</v>
      </c>
      <c r="C20" s="44" t="str">
        <f>すべて_位置図情報!C286</f>
        <v>児童福祉施設</v>
      </c>
      <c r="D20" s="32" t="str">
        <f>すべて_位置図情報!D286</f>
        <v>保育所</v>
      </c>
      <c r="E20" s="32" t="str">
        <f>すべて_位置図情報!E286</f>
        <v>公立保育所（公設置公営）</v>
      </c>
      <c r="F20" s="74">
        <v>1</v>
      </c>
      <c r="G20" s="13" t="str" ph="1">
        <f>すべて_位置図情報!G286</f>
        <v>味原保育所</v>
      </c>
      <c r="H20" s="126" t="str">
        <f>すべて_位置図情報!H286</f>
        <v>大阪市天王寺区味原町9-6</v>
      </c>
      <c r="I20" s="81">
        <f>すべて_位置図情報!I286</f>
        <v>525.09</v>
      </c>
      <c r="J20" s="80" t="str">
        <f>すべて_位置図情報!J286</f>
        <v>B</v>
      </c>
      <c r="K20" s="78">
        <f>すべて_位置図情報!K286</f>
        <v>0</v>
      </c>
      <c r="L20" s="79">
        <f>すべて_位置図情報!L286</f>
        <v>1975</v>
      </c>
      <c r="M20" s="79" t="str">
        <f>すべて_位置図情報!M286</f>
        <v>d</v>
      </c>
      <c r="N20" s="79" t="str">
        <f>すべて_位置図情報!N286</f>
        <v>c</v>
      </c>
      <c r="O20" s="79" t="str">
        <f>すべて_位置図情報!O286</f>
        <v>〇</v>
      </c>
      <c r="P20" s="79" t="str">
        <f>すべて_位置図情報!P286</f>
        <v>K</v>
      </c>
      <c r="Q20" s="79" t="str">
        <f>すべて_位置図情報!Q286</f>
        <v>有</v>
      </c>
      <c r="R20" s="79" t="str">
        <f>すべて_位置図情報!R286</f>
        <v>直営</v>
      </c>
      <c r="S20" s="126" t="str">
        <f>すべて_位置図情報!S286</f>
        <v>こども青少年局</v>
      </c>
      <c r="T20" s="126" t="str">
        <f>すべて_位置図情報!T286</f>
        <v>幼保施策部</v>
      </c>
      <c r="U20" s="126" t="str">
        <f>すべて_位置図情報!U286</f>
        <v>保育所運営課</v>
      </c>
      <c r="V20" s="126" t="str">
        <f>すべて_位置図情報!V286</f>
        <v>再編整備ｸﾞﾙｰﾌﾟ</v>
      </c>
      <c r="W20" s="116" t="str">
        <f>すべて_位置図情報!W286</f>
        <v>天王寺区</v>
      </c>
      <c r="X20" s="116" t="str">
        <f>すべて_位置図情報!X286</f>
        <v>一般施設</v>
      </c>
      <c r="Y20" s="114">
        <f>すべて_位置図情報!Y286</f>
        <v>16</v>
      </c>
      <c r="Z20" s="127">
        <f>すべて_位置図情報!Z286</f>
        <v>0</v>
      </c>
      <c r="AA20" s="143" t="str">
        <f>すべて_位置図情報!AA286</f>
        <v>〇</v>
      </c>
      <c r="AB20" s="144">
        <f>すべて_位置図情報!AB286</f>
        <v>0</v>
      </c>
      <c r="AC20" s="143">
        <f>すべて_位置図情報!AC286</f>
        <v>0</v>
      </c>
      <c r="AD20" s="143" t="str">
        <f>すべて_位置図情報!AD286</f>
        <v>〇</v>
      </c>
      <c r="AE20" s="58" t="str">
        <f>すべて_位置図情報!AF286</f>
        <v>〇</v>
      </c>
      <c r="AF20" s="58">
        <f>すべて_位置図情報!AG286</f>
        <v>0</v>
      </c>
      <c r="AG20" s="59">
        <f>すべて_位置図情報!AH286</f>
        <v>0</v>
      </c>
      <c r="AH20" s="58">
        <f>すべて_位置図情報!AI286</f>
        <v>0</v>
      </c>
      <c r="AI20" s="58">
        <f>すべて_位置図情報!AJ286</f>
        <v>0</v>
      </c>
      <c r="AJ20" s="58">
        <f>すべて_位置図情報!AK286</f>
        <v>0</v>
      </c>
      <c r="AK20" s="59" t="e">
        <f>すべて_位置図情報!#REF!</f>
        <v>#REF!</v>
      </c>
    </row>
    <row r="21" spans="1:37" ht="22.5" customHeight="1">
      <c r="A21" s="178">
        <f t="shared" si="0"/>
        <v>16</v>
      </c>
      <c r="B21" s="7" t="str">
        <f>すべて_位置図情報!B388</f>
        <v>社会福祉・保健施設</v>
      </c>
      <c r="C21" s="45" t="str">
        <f>すべて_位置図情報!C388</f>
        <v>児童福祉施設</v>
      </c>
      <c r="D21" s="32" t="str">
        <f>すべて_位置図情報!D388</f>
        <v>子ども・子育てプラザ</v>
      </c>
      <c r="E21" s="32" t="str">
        <f>すべて_位置図情報!E388</f>
        <v>子ども・子育てプラザ</v>
      </c>
      <c r="F21" s="74">
        <v>1</v>
      </c>
      <c r="G21" s="13" t="str" ph="1">
        <f>すべて_位置図情報!G388</f>
        <v>もと天王寺勤労青少年ホーム（天王寺区子ども・子育てプラザ）</v>
      </c>
      <c r="H21" s="126" t="str">
        <f>すべて_位置図情報!H388</f>
        <v>大阪市天王寺区味原町9-14</v>
      </c>
      <c r="I21" s="81">
        <f>すべて_位置図情報!I388</f>
        <v>579.25</v>
      </c>
      <c r="J21" s="80" t="str">
        <f>すべて_位置図情報!J388</f>
        <v>B</v>
      </c>
      <c r="K21" s="78">
        <f>すべて_位置図情報!K388</f>
        <v>0</v>
      </c>
      <c r="L21" s="79">
        <f>すべて_位置図情報!L388</f>
        <v>1975</v>
      </c>
      <c r="M21" s="79" t="str">
        <f>すべて_位置図情報!M388</f>
        <v>d</v>
      </c>
      <c r="N21" s="79" t="str">
        <f>すべて_位置図情報!N388</f>
        <v>c</v>
      </c>
      <c r="O21" s="79" t="str">
        <f>すべて_位置図情報!O388</f>
        <v>〇</v>
      </c>
      <c r="P21" s="79" t="str">
        <f>すべて_位置図情報!P388</f>
        <v>K</v>
      </c>
      <c r="Q21" s="79" t="str">
        <f>すべて_位置図情報!Q388</f>
        <v>有</v>
      </c>
      <c r="R21" s="79" t="str">
        <f>すべて_位置図情報!R388</f>
        <v>全部委託</v>
      </c>
      <c r="S21" s="126" t="str">
        <f>すべて_位置図情報!S388</f>
        <v>こども青少年局</v>
      </c>
      <c r="T21" s="126" t="str">
        <f>すべて_位置図情報!T388</f>
        <v>子育て支援部</v>
      </c>
      <c r="U21" s="126" t="str">
        <f>すべて_位置図情報!U388</f>
        <v>管理課</v>
      </c>
      <c r="V21" s="126" t="str">
        <f>すべて_位置図情報!V388</f>
        <v>子育て支援ｸﾞﾙｰﾌﾟ</v>
      </c>
      <c r="W21" s="116" t="str">
        <f>すべて_位置図情報!W388</f>
        <v>天王寺区</v>
      </c>
      <c r="X21" s="116" t="str">
        <f>すべて_位置図情報!X388</f>
        <v>一般施設</v>
      </c>
      <c r="Y21" s="114">
        <f>すべて_位置図情報!Y388</f>
        <v>17</v>
      </c>
      <c r="Z21" s="127">
        <f>すべて_位置図情報!Z388</f>
        <v>0</v>
      </c>
      <c r="AA21" s="143" t="str">
        <f>すべて_位置図情報!AA388</f>
        <v>〇</v>
      </c>
      <c r="AB21" s="144">
        <f>すべて_位置図情報!AB388</f>
        <v>0</v>
      </c>
      <c r="AC21" s="143" t="str">
        <f>すべて_位置図情報!AC388</f>
        <v>〇</v>
      </c>
      <c r="AD21" s="143" t="str">
        <f>すべて_位置図情報!AD388</f>
        <v>〇</v>
      </c>
      <c r="AE21" s="56" t="str">
        <f>すべて_位置図情報!AF388</f>
        <v>〇</v>
      </c>
      <c r="AF21" s="56">
        <f>すべて_位置図情報!AG388</f>
        <v>0</v>
      </c>
      <c r="AG21" s="56">
        <f>すべて_位置図情報!AH388</f>
        <v>0</v>
      </c>
      <c r="AH21" s="56">
        <f>すべて_位置図情報!AI388</f>
        <v>0</v>
      </c>
      <c r="AI21" s="56">
        <f>すべて_位置図情報!AJ388</f>
        <v>0</v>
      </c>
      <c r="AJ21" s="56">
        <f>すべて_位置図情報!AK388</f>
        <v>0</v>
      </c>
      <c r="AK21" s="56" t="e">
        <f>すべて_位置図情報!#REF!</f>
        <v>#REF!</v>
      </c>
    </row>
    <row r="22" spans="1:37" ht="22.5" customHeight="1">
      <c r="A22" s="178">
        <f t="shared" si="0"/>
        <v>17</v>
      </c>
      <c r="B22" s="45" t="str">
        <f>すべて_位置図情報!B425</f>
        <v>社会福祉・保健施設</v>
      </c>
      <c r="C22" s="32" t="str">
        <f>すべて_位置図情報!C425</f>
        <v>その他社会福祉施設</v>
      </c>
      <c r="D22" s="32" t="str">
        <f>すべて_位置図情報!D425</f>
        <v>その他社会福祉施設</v>
      </c>
      <c r="E22" s="32" t="str">
        <f>すべて_位置図情報!E425</f>
        <v>その他社会福祉施設</v>
      </c>
      <c r="F22" s="74">
        <v>1</v>
      </c>
      <c r="G22" s="13" t="str" ph="1">
        <f>すべて_位置図情報!G425</f>
        <v>社会福祉センター</v>
      </c>
      <c r="H22" s="126" t="str">
        <f>すべて_位置図情報!H425</f>
        <v>大阪市天王寺区東高津町12-10</v>
      </c>
      <c r="I22" s="81">
        <f>すべて_位置図情報!I425</f>
        <v>4889.42</v>
      </c>
      <c r="J22" s="80" t="str">
        <f>すべて_位置図情報!J425</f>
        <v>C</v>
      </c>
      <c r="K22" s="78">
        <f>すべて_位置図情報!K425</f>
        <v>0</v>
      </c>
      <c r="L22" s="79">
        <f>すべて_位置図情報!L425</f>
        <v>1987</v>
      </c>
      <c r="M22" s="79" t="str">
        <f>すべて_位置図情報!M425</f>
        <v>b</v>
      </c>
      <c r="N22" s="79" t="str">
        <f>すべて_位置図情報!N425</f>
        <v>b</v>
      </c>
      <c r="O22" s="79" t="str">
        <f>すべて_位置図情報!O425</f>
        <v/>
      </c>
      <c r="P22" s="79" t="str">
        <f>すべて_位置図情報!P425</f>
        <v>F</v>
      </c>
      <c r="Q22" s="79" t="str">
        <f>すべて_位置図情報!Q425</f>
        <v>有</v>
      </c>
      <c r="R22" s="79" t="str">
        <f>すべて_位置図情報!R425</f>
        <v>指定管理（使用料施設）</v>
      </c>
      <c r="S22" s="126" t="str">
        <f>すべて_位置図情報!S425</f>
        <v>福祉局</v>
      </c>
      <c r="T22" s="126" t="str">
        <f>すべて_位置図情報!T425</f>
        <v>総務部</v>
      </c>
      <c r="U22" s="126" t="str">
        <f>すべて_位置図情報!U425</f>
        <v>経理･企画課</v>
      </c>
      <c r="V22" s="126" t="str">
        <f>すべて_位置図情報!V425</f>
        <v>管財ｸﾞﾙｰﾌﾟ</v>
      </c>
      <c r="W22" s="116" t="str">
        <f>すべて_位置図情報!W425</f>
        <v>天王寺区</v>
      </c>
      <c r="X22" s="116" t="str">
        <f>すべて_位置図情報!X425</f>
        <v>一般施設</v>
      </c>
      <c r="Y22" s="114">
        <f>すべて_位置図情報!Y425</f>
        <v>18</v>
      </c>
      <c r="Z22" s="127">
        <f>すべて_位置図情報!Z425</f>
        <v>0</v>
      </c>
      <c r="AA22" s="143" t="str">
        <f>すべて_位置図情報!AA425</f>
        <v>〇</v>
      </c>
      <c r="AB22" s="144">
        <f>すべて_位置図情報!AB425</f>
        <v>0</v>
      </c>
      <c r="AC22" s="143" t="str">
        <f>すべて_位置図情報!AC425</f>
        <v>〇</v>
      </c>
      <c r="AD22" s="143" t="str">
        <f>すべて_位置図情報!AD425</f>
        <v>〇</v>
      </c>
      <c r="AE22" s="56" t="str">
        <f>すべて_位置図情報!AF425</f>
        <v>〇</v>
      </c>
      <c r="AF22" s="56">
        <f>すべて_位置図情報!AG425</f>
        <v>0</v>
      </c>
      <c r="AG22" s="56">
        <f>すべて_位置図情報!AH425</f>
        <v>0</v>
      </c>
      <c r="AH22" s="56">
        <f>すべて_位置図情報!AI425</f>
        <v>0</v>
      </c>
      <c r="AI22" s="56">
        <f>すべて_位置図情報!AJ425</f>
        <v>0</v>
      </c>
      <c r="AJ22" s="56">
        <f>すべて_位置図情報!AK425</f>
        <v>0</v>
      </c>
      <c r="AK22" s="56" t="e">
        <f>すべて_位置図情報!#REF!</f>
        <v>#REF!</v>
      </c>
    </row>
    <row r="23" spans="1:37" ht="22.5" customHeight="1">
      <c r="A23" s="178">
        <f t="shared" si="0"/>
        <v>18</v>
      </c>
      <c r="B23" s="44" t="str">
        <f>すべて_位置図情報!B494</f>
        <v>庁舎・事務所</v>
      </c>
      <c r="C23" s="44" t="str">
        <f>すべて_位置図情報!C494</f>
        <v>庁舎等</v>
      </c>
      <c r="D23" s="32" t="str">
        <f>すべて_位置図情報!D494</f>
        <v>本庁舎・区役所</v>
      </c>
      <c r="E23" s="32" t="str">
        <f>すべて_位置図情報!E494</f>
        <v>区役所</v>
      </c>
      <c r="F23" s="74">
        <v>1</v>
      </c>
      <c r="G23" s="13" t="str" ph="1">
        <f>すべて_位置図情報!G494</f>
        <v>天王寺区役所</v>
      </c>
      <c r="H23" s="126" t="str">
        <f>すべて_位置図情報!H494</f>
        <v>大阪市天王寺区真法院町20-33</v>
      </c>
      <c r="I23" s="81">
        <f>すべて_位置図情報!I494</f>
        <v>7071.93</v>
      </c>
      <c r="J23" s="80" t="str">
        <f>すべて_位置図情報!J494</f>
        <v>C</v>
      </c>
      <c r="K23" s="78">
        <f>すべて_位置図情報!K494</f>
        <v>0</v>
      </c>
      <c r="L23" s="79">
        <f>すべて_位置図情報!L494</f>
        <v>1996</v>
      </c>
      <c r="M23" s="79" t="str">
        <f>すべて_位置図情報!M494</f>
        <v>b</v>
      </c>
      <c r="N23" s="79" t="str">
        <f>すべて_位置図情報!N494</f>
        <v>b</v>
      </c>
      <c r="O23" s="79" t="str">
        <f>すべて_位置図情報!O494</f>
        <v/>
      </c>
      <c r="P23" s="79" t="str">
        <f>すべて_位置図情報!P494</f>
        <v>F</v>
      </c>
      <c r="Q23" s="79" t="str">
        <f>すべて_位置図情報!Q494</f>
        <v>無</v>
      </c>
      <c r="R23" s="79" t="str">
        <f>すべて_位置図情報!R494</f>
        <v>直営（一部委託）</v>
      </c>
      <c r="S23" s="126" t="str">
        <f>すべて_位置図情報!S494</f>
        <v>天王寺区役所</v>
      </c>
      <c r="T23" s="124" t="str">
        <f>すべて_位置図情報!T494</f>
        <v>－</v>
      </c>
      <c r="U23" s="126" t="str">
        <f>すべて_位置図情報!U494</f>
        <v>企画総務課</v>
      </c>
      <c r="V23" s="126" t="str">
        <f>すべて_位置図情報!V494</f>
        <v>経理ｸﾞﾙｰﾌﾟ</v>
      </c>
      <c r="W23" s="116" t="str">
        <f>すべて_位置図情報!W494</f>
        <v>天王寺区</v>
      </c>
      <c r="X23" s="116" t="str">
        <f>すべて_位置図情報!X494</f>
        <v>一般施設</v>
      </c>
      <c r="Y23" s="114">
        <f>すべて_位置図情報!Y494</f>
        <v>20</v>
      </c>
      <c r="Z23" s="127">
        <f>すべて_位置図情報!Z494</f>
        <v>0</v>
      </c>
      <c r="AA23" s="143" t="str">
        <f>すべて_位置図情報!AA494</f>
        <v>〇</v>
      </c>
      <c r="AB23" s="144">
        <f>すべて_位置図情報!AB494</f>
        <v>0</v>
      </c>
      <c r="AC23" s="143" t="str">
        <f>すべて_位置図情報!AC494</f>
        <v>〇</v>
      </c>
      <c r="AD23" s="143" t="str">
        <f>すべて_位置図情報!AD494</f>
        <v>〇</v>
      </c>
      <c r="AE23" s="56" t="str">
        <f>すべて_位置図情報!AF494</f>
        <v>〇</v>
      </c>
      <c r="AF23" s="56">
        <f>すべて_位置図情報!AG494</f>
        <v>0</v>
      </c>
      <c r="AG23" s="56">
        <f>すべて_位置図情報!AH494</f>
        <v>0</v>
      </c>
      <c r="AH23" s="56">
        <f>すべて_位置図情報!AI494</f>
        <v>0</v>
      </c>
      <c r="AI23" s="56">
        <f>すべて_位置図情報!AJ494</f>
        <v>0</v>
      </c>
      <c r="AJ23" s="56">
        <f>すべて_位置図情報!AK494</f>
        <v>0</v>
      </c>
      <c r="AK23" s="56" t="e">
        <f>すべて_位置図情報!#REF!</f>
        <v>#REF!</v>
      </c>
    </row>
    <row r="24" spans="1:37" ht="22.5" customHeight="1">
      <c r="A24" s="178">
        <f t="shared" si="0"/>
        <v>19</v>
      </c>
      <c r="B24" s="7" t="str">
        <f>すべて_位置図情報!B516</f>
        <v>庁舎・事務所</v>
      </c>
      <c r="C24" s="45" t="str">
        <f>すべて_位置図情報!C516</f>
        <v>庁舎等</v>
      </c>
      <c r="D24" s="32" t="str">
        <f>すべて_位置図情報!D516</f>
        <v>保健福祉センター</v>
      </c>
      <c r="E24" s="32" t="str">
        <f>すべて_位置図情報!E516</f>
        <v>保健福祉センター</v>
      </c>
      <c r="F24" s="74">
        <v>1</v>
      </c>
      <c r="G24" s="13" t="str" ph="1">
        <f>すべて_位置図情報!G516</f>
        <v>天王寺区保健福祉センター分館</v>
      </c>
      <c r="H24" s="126" t="str">
        <f>すべて_位置図情報!H516</f>
        <v>大阪市天王寺区上汐4-3-2</v>
      </c>
      <c r="I24" s="81">
        <f>すべて_位置図情報!I516</f>
        <v>1325.6</v>
      </c>
      <c r="J24" s="80" t="str">
        <f>すべて_位置図情報!J516</f>
        <v>B</v>
      </c>
      <c r="K24" s="78">
        <f>すべて_位置図情報!K516</f>
        <v>0</v>
      </c>
      <c r="L24" s="79">
        <f>すべて_位置図情報!L516</f>
        <v>1971</v>
      </c>
      <c r="M24" s="79" t="str">
        <f>すべて_位置図情報!M516</f>
        <v>d</v>
      </c>
      <c r="N24" s="79" t="str">
        <f>すべて_位置図情報!N516</f>
        <v>d</v>
      </c>
      <c r="O24" s="79" t="str">
        <f>すべて_位置図情報!O516</f>
        <v/>
      </c>
      <c r="P24" s="79" t="str">
        <f>すべて_位置図情報!P516</f>
        <v>K</v>
      </c>
      <c r="Q24" s="79" t="str">
        <f>すべて_位置図情報!Q516</f>
        <v>無</v>
      </c>
      <c r="R24" s="79" t="str">
        <f>すべて_位置図情報!R516</f>
        <v>直営</v>
      </c>
      <c r="S24" s="126" t="str">
        <f>すべて_位置図情報!S516</f>
        <v>天王寺区役所</v>
      </c>
      <c r="T24" s="124" t="str">
        <f>すべて_位置図情報!T516</f>
        <v>－</v>
      </c>
      <c r="U24" s="126" t="str">
        <f>すべて_位置図情報!U516</f>
        <v>企画総務課</v>
      </c>
      <c r="V24" s="126" t="str">
        <f>すべて_位置図情報!V516</f>
        <v>経理ｸﾞﾙｰﾌﾟ</v>
      </c>
      <c r="W24" s="116" t="str">
        <f>すべて_位置図情報!W516</f>
        <v>天王寺区</v>
      </c>
      <c r="X24" s="116" t="str">
        <f>すべて_位置図情報!X516</f>
        <v>一般施設</v>
      </c>
      <c r="Y24" s="114">
        <f>すべて_位置図情報!Y516</f>
        <v>21</v>
      </c>
      <c r="Z24" s="127">
        <f>すべて_位置図情報!Z516</f>
        <v>0</v>
      </c>
      <c r="AA24" s="143" t="str">
        <f>すべて_位置図情報!AA516</f>
        <v>〇</v>
      </c>
      <c r="AB24" s="144">
        <f>すべて_位置図情報!AB516</f>
        <v>0</v>
      </c>
      <c r="AC24" s="143" t="str">
        <f>すべて_位置図情報!AC516</f>
        <v>〇</v>
      </c>
      <c r="AD24" s="143" t="str">
        <f>すべて_位置図情報!AD516</f>
        <v>〇</v>
      </c>
      <c r="AE24" s="56" t="str">
        <f>すべて_位置図情報!AF516</f>
        <v>〇</v>
      </c>
      <c r="AF24" s="56">
        <f>すべて_位置図情報!AG516</f>
        <v>0</v>
      </c>
      <c r="AG24" s="56">
        <f>すべて_位置図情報!AH516</f>
        <v>0</v>
      </c>
      <c r="AH24" s="56">
        <f>すべて_位置図情報!AI516</f>
        <v>0</v>
      </c>
      <c r="AI24" s="56">
        <f>すべて_位置図情報!AJ516</f>
        <v>0</v>
      </c>
      <c r="AJ24" s="56">
        <f>すべて_位置図情報!AK516</f>
        <v>0</v>
      </c>
      <c r="AK24" s="56" t="e">
        <f>すべて_位置図情報!#REF!</f>
        <v>#REF!</v>
      </c>
    </row>
    <row r="25" spans="1:37" ht="22.5" customHeight="1">
      <c r="A25" s="178">
        <f t="shared" si="0"/>
        <v>20</v>
      </c>
      <c r="B25" s="7" t="str">
        <f>すべて_位置図情報!B539</f>
        <v>庁舎・事務所</v>
      </c>
      <c r="C25" s="44" t="str">
        <f>すべて_位置図情報!C539</f>
        <v>事務所・営業所</v>
      </c>
      <c r="D25" s="32" t="str">
        <f>すべて_位置図情報!D539</f>
        <v>サービスカウンター</v>
      </c>
      <c r="E25" s="32" t="str">
        <f>すべて_位置図情報!E539</f>
        <v>サービスカウンター</v>
      </c>
      <c r="F25" s="74">
        <v>1</v>
      </c>
      <c r="G25" s="13" t="str" ph="1">
        <f>すべて_位置図情報!G539</f>
        <v>天王寺サービスカウンター</v>
      </c>
      <c r="H25" s="126" t="str">
        <f>すべて_位置図情報!H539</f>
        <v>大阪市天王寺区堀越町ｱﾍﾞﾉ地下街6号</v>
      </c>
      <c r="I25" s="81">
        <f>すべて_位置図情報!I539</f>
        <v>98.6</v>
      </c>
      <c r="J25" s="80" t="str">
        <f>すべて_位置図情報!J539</f>
        <v>－</v>
      </c>
      <c r="K25" s="78">
        <f>すべて_位置図情報!K539</f>
        <v>0</v>
      </c>
      <c r="L25" s="79" t="str">
        <f>すべて_位置図情報!L539</f>
        <v>－</v>
      </c>
      <c r="M25" s="79" t="str">
        <f>すべて_位置図情報!M539</f>
        <v>－</v>
      </c>
      <c r="N25" s="79" t="str">
        <f>すべて_位置図情報!N539</f>
        <v>－</v>
      </c>
      <c r="O25" s="79" t="str">
        <f>すべて_位置図情報!O539</f>
        <v/>
      </c>
      <c r="P25" s="79" t="str">
        <f>すべて_位置図情報!P539</f>
        <v>－</v>
      </c>
      <c r="Q25" s="79" t="str">
        <f>すべて_位置図情報!Q539</f>
        <v>－</v>
      </c>
      <c r="R25" s="79" t="str">
        <f>すべて_位置図情報!R539</f>
        <v>直営</v>
      </c>
      <c r="S25" s="126" t="str">
        <f>すべて_位置図情報!S539</f>
        <v>市民局</v>
      </c>
      <c r="T25" s="126" t="str">
        <f>すべて_位置図情報!T539</f>
        <v>総務部</v>
      </c>
      <c r="U25" s="126" t="str">
        <f>すべて_位置図情報!U539</f>
        <v>住民情報サービスグループ</v>
      </c>
      <c r="V25" s="124" t="str">
        <f>すべて_位置図情報!V539</f>
        <v>－</v>
      </c>
      <c r="W25" s="116" t="str">
        <f>すべて_位置図情報!W539</f>
        <v>天王寺区</v>
      </c>
      <c r="X25" s="116" t="str">
        <f>すべて_位置図情報!X539</f>
        <v>賃借施設</v>
      </c>
      <c r="Y25" s="114">
        <f>すべて_位置図情報!Y539</f>
        <v>2</v>
      </c>
      <c r="Z25" s="127">
        <f>すべて_位置図情報!Z539</f>
        <v>0</v>
      </c>
      <c r="AA25" s="145">
        <f>すべて_位置図情報!AA539</f>
        <v>0</v>
      </c>
      <c r="AB25" s="144">
        <f>すべて_位置図情報!AB539</f>
        <v>0</v>
      </c>
      <c r="AC25" s="145">
        <f>すべて_位置図情報!AC539</f>
        <v>0</v>
      </c>
      <c r="AD25" s="145">
        <f>すべて_位置図情報!AD539</f>
        <v>0</v>
      </c>
      <c r="AE25" s="60">
        <f>すべて_位置図情報!AF539</f>
        <v>0</v>
      </c>
      <c r="AF25" s="60">
        <f>すべて_位置図情報!AG539</f>
        <v>0</v>
      </c>
      <c r="AG25" s="60">
        <f>すべて_位置図情報!AH539</f>
        <v>0</v>
      </c>
      <c r="AH25" s="60">
        <f>すべて_位置図情報!AI539</f>
        <v>0</v>
      </c>
      <c r="AI25" s="60">
        <f>すべて_位置図情報!AJ539</f>
        <v>0</v>
      </c>
      <c r="AJ25" s="60">
        <f>すべて_位置図情報!AK539</f>
        <v>0</v>
      </c>
      <c r="AK25" s="60" t="e">
        <f>すべて_位置図情報!#REF!</f>
        <v>#REF!</v>
      </c>
    </row>
    <row r="26" spans="1:37" ht="22.5" customHeight="1">
      <c r="A26" s="178">
        <f t="shared" si="0"/>
        <v>21</v>
      </c>
      <c r="B26" s="7" t="str">
        <f>すべて_位置図情報!B568</f>
        <v>庁舎・事務所</v>
      </c>
      <c r="C26" s="7" t="str">
        <f>すべて_位置図情報!C568</f>
        <v>事務所・営業所</v>
      </c>
      <c r="D26" s="44" t="str">
        <f>すべて_位置図情報!D568</f>
        <v>その他事務所・営業所</v>
      </c>
      <c r="E26" s="32" t="str">
        <f>すべて_位置図情報!E568</f>
        <v>工営所</v>
      </c>
      <c r="F26" s="74">
        <v>1</v>
      </c>
      <c r="G26" s="13" t="str" ph="1">
        <f>すべて_位置図情報!G568</f>
        <v>上之宮出張所</v>
      </c>
      <c r="H26" s="126" t="str">
        <f>すべて_位置図情報!H568</f>
        <v>大阪市天王寺区上之宮町3-20</v>
      </c>
      <c r="I26" s="81">
        <f>すべて_位置図情報!I568</f>
        <v>904.97</v>
      </c>
      <c r="J26" s="80" t="str">
        <f>すべて_位置図情報!J568</f>
        <v>B</v>
      </c>
      <c r="K26" s="78">
        <f>すべて_位置図情報!K568</f>
        <v>0</v>
      </c>
      <c r="L26" s="79">
        <f>すべて_位置図情報!L568</f>
        <v>1973</v>
      </c>
      <c r="M26" s="79" t="str">
        <f>すべて_位置図情報!M568</f>
        <v>d</v>
      </c>
      <c r="N26" s="79" t="str">
        <f>すべて_位置図情報!N568</f>
        <v>d</v>
      </c>
      <c r="O26" s="79" t="str">
        <f>すべて_位置図情報!O568</f>
        <v/>
      </c>
      <c r="P26" s="79" t="str">
        <f>すべて_位置図情報!P568</f>
        <v>K</v>
      </c>
      <c r="Q26" s="79" t="str">
        <f>すべて_位置図情報!Q568</f>
        <v>有</v>
      </c>
      <c r="R26" s="79" t="str">
        <f>すべて_位置図情報!R568</f>
        <v>直営</v>
      </c>
      <c r="S26" s="126" t="str">
        <f>すべて_位置図情報!S568</f>
        <v>建設局</v>
      </c>
      <c r="T26" s="126" t="str">
        <f>すべて_位置図情報!T568</f>
        <v>西部方面管理事務所</v>
      </c>
      <c r="U26" s="126" t="str">
        <f>すべて_位置図情報!U568</f>
        <v>管理課</v>
      </c>
      <c r="V26" s="124" t="str">
        <f>すべて_位置図情報!V568</f>
        <v>－</v>
      </c>
      <c r="W26" s="116" t="str">
        <f>すべて_位置図情報!W568</f>
        <v>天王寺区</v>
      </c>
      <c r="X26" s="116" t="str">
        <f>すべて_位置図情報!X568</f>
        <v>一般施設</v>
      </c>
      <c r="Y26" s="114">
        <f>すべて_位置図情報!Y568</f>
        <v>22</v>
      </c>
      <c r="Z26" s="127">
        <f>すべて_位置図情報!Z568</f>
        <v>0</v>
      </c>
      <c r="AA26" s="143" t="str">
        <f>すべて_位置図情報!AA568</f>
        <v>〇</v>
      </c>
      <c r="AB26" s="144">
        <f>すべて_位置図情報!AB568</f>
        <v>0</v>
      </c>
      <c r="AC26" s="145">
        <f>すべて_位置図情報!AC568</f>
        <v>0</v>
      </c>
      <c r="AD26" s="143" t="str">
        <f>すべて_位置図情報!AD568</f>
        <v>〇</v>
      </c>
      <c r="AE26" s="60" t="str">
        <f>すべて_位置図情報!AF568</f>
        <v>〇</v>
      </c>
      <c r="AF26" s="60">
        <f>すべて_位置図情報!AG568</f>
        <v>0</v>
      </c>
      <c r="AG26" s="59">
        <f>すべて_位置図情報!AH568</f>
        <v>0</v>
      </c>
      <c r="AH26" s="60">
        <f>すべて_位置図情報!AI568</f>
        <v>0</v>
      </c>
      <c r="AI26" s="60">
        <f>すべて_位置図情報!AJ568</f>
        <v>0</v>
      </c>
      <c r="AJ26" s="60">
        <f>すべて_位置図情報!AK568</f>
        <v>0</v>
      </c>
      <c r="AK26" s="60" t="e">
        <f>すべて_位置図情報!#REF!</f>
        <v>#REF!</v>
      </c>
    </row>
    <row r="27" spans="1:37" ht="22.5" customHeight="1">
      <c r="A27" s="178">
        <f t="shared" si="0"/>
        <v>22</v>
      </c>
      <c r="B27" s="7" t="str">
        <f>すべて_位置図情報!B575</f>
        <v>庁舎・事務所</v>
      </c>
      <c r="C27" s="45" t="str">
        <f>すべて_位置図情報!C575</f>
        <v>事務所・営業所</v>
      </c>
      <c r="D27" s="45" t="str">
        <f>すべて_位置図情報!D575</f>
        <v>その他事務所・営業所</v>
      </c>
      <c r="E27" s="32" t="str">
        <f>すべて_位置図情報!E575</f>
        <v>公園事務所</v>
      </c>
      <c r="F27" s="74">
        <v>1</v>
      </c>
      <c r="G27" s="13" t="str" ph="1">
        <f>すべて_位置図情報!G575</f>
        <v>真田山公園事務所</v>
      </c>
      <c r="H27" s="126" t="str">
        <f>すべて_位置図情報!H575</f>
        <v>大阪市天王寺区真田山町5</v>
      </c>
      <c r="I27" s="81">
        <f>すべて_位置図情報!I575</f>
        <v>408.04</v>
      </c>
      <c r="J27" s="80" t="str">
        <f>すべて_位置図情報!J575</f>
        <v>A</v>
      </c>
      <c r="K27" s="78">
        <f>すべて_位置図情報!K575</f>
        <v>0</v>
      </c>
      <c r="L27" s="79">
        <f>すべて_位置図情報!L575</f>
        <v>1995</v>
      </c>
      <c r="M27" s="79" t="str">
        <f>すべて_位置図情報!M575</f>
        <v>b</v>
      </c>
      <c r="N27" s="79" t="str">
        <f>すべて_位置図情報!N575</f>
        <v>b</v>
      </c>
      <c r="O27" s="79" t="str">
        <f>すべて_位置図情報!O575</f>
        <v/>
      </c>
      <c r="P27" s="79" t="str">
        <f>すべて_位置図情報!P575</f>
        <v>D</v>
      </c>
      <c r="Q27" s="79" t="str">
        <f>すべて_位置図情報!Q575</f>
        <v>無</v>
      </c>
      <c r="R27" s="79" t="str">
        <f>すべて_位置図情報!R575</f>
        <v>直営</v>
      </c>
      <c r="S27" s="126" t="str">
        <f>すべて_位置図情報!S575</f>
        <v>建設局</v>
      </c>
      <c r="T27" s="126" t="str">
        <f>すべて_位置図情報!T575</f>
        <v>公園緑化部</v>
      </c>
      <c r="U27" s="126" t="str">
        <f>すべて_位置図情報!U575</f>
        <v>公園課</v>
      </c>
      <c r="V27" s="124" t="str">
        <f>すべて_位置図情報!V575</f>
        <v>－</v>
      </c>
      <c r="W27" s="116" t="str">
        <f>すべて_位置図情報!W575</f>
        <v>天王寺区</v>
      </c>
      <c r="X27" s="116" t="str">
        <f>すべて_位置図情報!X575</f>
        <v>一般施設</v>
      </c>
      <c r="Y27" s="114">
        <f>すべて_位置図情報!Y575</f>
        <v>24</v>
      </c>
      <c r="Z27" s="127">
        <f>すべて_位置図情報!Z575</f>
        <v>0</v>
      </c>
      <c r="AA27" s="145">
        <f>すべて_位置図情報!AA575</f>
        <v>0</v>
      </c>
      <c r="AB27" s="144">
        <f>すべて_位置図情報!AB575</f>
        <v>0</v>
      </c>
      <c r="AC27" s="145">
        <f>すべて_位置図情報!AC575</f>
        <v>0</v>
      </c>
      <c r="AD27" s="145">
        <f>すべて_位置図情報!AD575</f>
        <v>0</v>
      </c>
      <c r="AE27" s="60">
        <f>すべて_位置図情報!AF575</f>
        <v>0</v>
      </c>
      <c r="AF27" s="60">
        <f>すべて_位置図情報!AG575</f>
        <v>0</v>
      </c>
      <c r="AG27" s="60">
        <f>すべて_位置図情報!AH575</f>
        <v>0</v>
      </c>
      <c r="AH27" s="60">
        <f>すべて_位置図情報!AI575</f>
        <v>0</v>
      </c>
      <c r="AI27" s="60">
        <f>すべて_位置図情報!AJ575</f>
        <v>0</v>
      </c>
      <c r="AJ27" s="60">
        <f>すべて_位置図情報!AK575</f>
        <v>0</v>
      </c>
      <c r="AK27" s="60" t="e">
        <f>すべて_位置図情報!#REF!</f>
        <v>#REF!</v>
      </c>
    </row>
    <row r="28" spans="1:37" ht="22.5" customHeight="1">
      <c r="A28" s="178">
        <f t="shared" si="0"/>
        <v>23</v>
      </c>
      <c r="B28" s="7" t="str">
        <f>すべて_位置図情報!B611</f>
        <v>庁舎・事務所</v>
      </c>
      <c r="C28" s="44" t="str">
        <f>すべて_位置図情報!C611</f>
        <v>消防施設</v>
      </c>
      <c r="D28" s="44" t="str">
        <f>すべて_位置図情報!D611</f>
        <v>消防局庁舎・消防署</v>
      </c>
      <c r="E28" s="32" t="str">
        <f>すべて_位置図情報!E611</f>
        <v>消防署</v>
      </c>
      <c r="F28" s="74">
        <v>1</v>
      </c>
      <c r="G28" s="13" t="str" ph="1">
        <f>すべて_位置図情報!G611</f>
        <v>天王寺消防署</v>
      </c>
      <c r="H28" s="126" t="str">
        <f>すべて_位置図情報!H611</f>
        <v>大阪市天王寺区上本町8-5-10</v>
      </c>
      <c r="I28" s="81">
        <f>すべて_位置図情報!I611</f>
        <v>4554.62</v>
      </c>
      <c r="J28" s="80" t="str">
        <f>すべて_位置図情報!J611</f>
        <v>C</v>
      </c>
      <c r="K28" s="78">
        <f>すべて_位置図情報!K611</f>
        <v>0</v>
      </c>
      <c r="L28" s="79">
        <f>すべて_位置図情報!L611</f>
        <v>1999</v>
      </c>
      <c r="M28" s="79" t="str">
        <f>すべて_位置図情報!M611</f>
        <v>b</v>
      </c>
      <c r="N28" s="79" t="str">
        <f>すべて_位置図情報!N611</f>
        <v>b</v>
      </c>
      <c r="O28" s="79" t="str">
        <f>すべて_位置図情報!O611</f>
        <v/>
      </c>
      <c r="P28" s="79" t="str">
        <f>すべて_位置図情報!P611</f>
        <v>F</v>
      </c>
      <c r="Q28" s="79" t="str">
        <f>すべて_位置図情報!Q611</f>
        <v>無</v>
      </c>
      <c r="R28" s="79" t="str">
        <f>すべて_位置図情報!R611</f>
        <v>直営</v>
      </c>
      <c r="S28" s="126" t="str">
        <f>すべて_位置図情報!S611</f>
        <v>消防局</v>
      </c>
      <c r="T28" s="126" t="str">
        <f>すべて_位置図情報!T611</f>
        <v>総務部</v>
      </c>
      <c r="U28" s="126" t="str">
        <f>すべて_位置図情報!U611</f>
        <v>施設課</v>
      </c>
      <c r="V28" s="126" t="str">
        <f>すべて_位置図情報!V611</f>
        <v>施設担当</v>
      </c>
      <c r="W28" s="116" t="str">
        <f>すべて_位置図情報!W611</f>
        <v>天王寺区</v>
      </c>
      <c r="X28" s="116" t="str">
        <f>すべて_位置図情報!X611</f>
        <v>一般施設</v>
      </c>
      <c r="Y28" s="114">
        <f>すべて_位置図情報!Y611</f>
        <v>25</v>
      </c>
      <c r="Z28" s="127">
        <f>すべて_位置図情報!Z611</f>
        <v>0</v>
      </c>
      <c r="AA28" s="143" t="str">
        <f>すべて_位置図情報!AA611</f>
        <v>〇</v>
      </c>
      <c r="AB28" s="144">
        <f>すべて_位置図情報!AB611</f>
        <v>0</v>
      </c>
      <c r="AC28" s="143" t="str">
        <f>すべて_位置図情報!AC611</f>
        <v>〇</v>
      </c>
      <c r="AD28" s="143" t="str">
        <f>すべて_位置図情報!AD611</f>
        <v>〇</v>
      </c>
      <c r="AE28" s="56" t="str">
        <f>すべて_位置図情報!AF611</f>
        <v>〇</v>
      </c>
      <c r="AF28" s="56">
        <f>すべて_位置図情報!AG611</f>
        <v>0</v>
      </c>
      <c r="AG28" s="56">
        <f>すべて_位置図情報!AH611</f>
        <v>0</v>
      </c>
      <c r="AH28" s="56">
        <f>すべて_位置図情報!AI611</f>
        <v>0</v>
      </c>
      <c r="AI28" s="56">
        <f>すべて_位置図情報!AJ611</f>
        <v>0</v>
      </c>
      <c r="AJ28" s="56">
        <f>すべて_位置図情報!AK611</f>
        <v>0</v>
      </c>
      <c r="AK28" s="56" t="e">
        <f>すべて_位置図情報!#REF!</f>
        <v>#REF!</v>
      </c>
    </row>
    <row r="29" spans="1:37" s="21" customFormat="1" ht="22.5" customHeight="1">
      <c r="A29" s="178">
        <f t="shared" si="0"/>
        <v>24</v>
      </c>
      <c r="B29" s="45" t="str">
        <f>すべて_位置図情報!B648</f>
        <v>庁舎・事務所</v>
      </c>
      <c r="C29" s="45" t="str">
        <f>すべて_位置図情報!C648</f>
        <v>消防施設</v>
      </c>
      <c r="D29" s="45" t="str">
        <f>すべて_位置図情報!D648</f>
        <v>消防局庁舎・消防署</v>
      </c>
      <c r="E29" s="32" t="str">
        <f>すべて_位置図情報!E648</f>
        <v>消防出張所</v>
      </c>
      <c r="F29" s="74">
        <v>1</v>
      </c>
      <c r="G29" s="13" t="str" ph="1">
        <f>すべて_位置図情報!G648</f>
        <v>天王寺消防署元町出張所</v>
      </c>
      <c r="H29" s="126" t="str">
        <f>すべて_位置図情報!H648</f>
        <v>大阪市天王寺区大道2-9-17</v>
      </c>
      <c r="I29" s="81">
        <f>すべて_位置図情報!I648</f>
        <v>1192.02</v>
      </c>
      <c r="J29" s="80" t="str">
        <f>すべて_位置図情報!J648</f>
        <v>B</v>
      </c>
      <c r="K29" s="78" t="str">
        <f>すべて_位置図情報!K648</f>
        <v>〇</v>
      </c>
      <c r="L29" s="79">
        <f>すべて_位置図情報!L648</f>
        <v>2021</v>
      </c>
      <c r="M29" s="79" t="str">
        <f>すべて_位置図情報!M648</f>
        <v>a</v>
      </c>
      <c r="N29" s="79" t="str">
        <f>すべて_位置図情報!N648</f>
        <v>a</v>
      </c>
      <c r="O29" s="79" t="str">
        <f>すべて_位置図情報!O648</f>
        <v/>
      </c>
      <c r="P29" s="79" t="str">
        <f>すべて_位置図情報!P648</f>
        <v>B</v>
      </c>
      <c r="Q29" s="79" t="str">
        <f>すべて_位置図情報!Q648</f>
        <v>無</v>
      </c>
      <c r="R29" s="79" t="str">
        <f>すべて_位置図情報!R648</f>
        <v>直営</v>
      </c>
      <c r="S29" s="126" t="str">
        <f>すべて_位置図情報!S648</f>
        <v>消防局</v>
      </c>
      <c r="T29" s="126" t="str">
        <f>すべて_位置図情報!T648</f>
        <v>総務部</v>
      </c>
      <c r="U29" s="126" t="str">
        <f>すべて_位置図情報!U648</f>
        <v>施設課</v>
      </c>
      <c r="V29" s="126" t="str">
        <f>すべて_位置図情報!V648</f>
        <v>施設担当</v>
      </c>
      <c r="W29" s="116" t="str">
        <f>すべて_位置図情報!W648</f>
        <v>天王寺区</v>
      </c>
      <c r="X29" s="116" t="str">
        <f>すべて_位置図情報!X648</f>
        <v>一般施設</v>
      </c>
      <c r="Y29" s="114">
        <f>すべて_位置図情報!Y648</f>
        <v>42</v>
      </c>
      <c r="Z29" s="127">
        <f>すべて_位置図情報!Z648</f>
        <v>0</v>
      </c>
      <c r="AA29" s="143" t="str">
        <f>すべて_位置図情報!AA648</f>
        <v>〇</v>
      </c>
      <c r="AB29" s="144">
        <f>すべて_位置図情報!AB648</f>
        <v>0</v>
      </c>
      <c r="AC29" s="145">
        <f>すべて_位置図情報!AC648</f>
        <v>0</v>
      </c>
      <c r="AD29" s="143" t="str">
        <f>すべて_位置図情報!AD648</f>
        <v>〇</v>
      </c>
      <c r="AE29" s="64" t="str">
        <f>すべて_位置図情報!AF648</f>
        <v>〇</v>
      </c>
      <c r="AF29" s="59">
        <f>すべて_位置図情報!AG648</f>
        <v>0</v>
      </c>
      <c r="AG29" s="64">
        <f>すべて_位置図情報!AH648</f>
        <v>0</v>
      </c>
      <c r="AH29" s="64">
        <f>すべて_位置図情報!AI648</f>
        <v>0</v>
      </c>
      <c r="AI29" s="64">
        <f>すべて_位置図情報!AJ648</f>
        <v>0</v>
      </c>
      <c r="AJ29" s="64">
        <f>すべて_位置図情報!AK648</f>
        <v>0</v>
      </c>
      <c r="AK29" s="64" t="e">
        <f>すべて_位置図情報!#REF!</f>
        <v>#REF!</v>
      </c>
    </row>
    <row r="30" spans="1:37" s="24" customFormat="1" ht="22.5" customHeight="1">
      <c r="A30" s="178">
        <f t="shared" si="0"/>
        <v>25</v>
      </c>
      <c r="B30" s="44" t="str">
        <f>すべて_位置図情報!B779</f>
        <v>一般会計その他施設</v>
      </c>
      <c r="C30" s="32" t="str">
        <f>すべて_位置図情報!C779</f>
        <v>地域利用施設</v>
      </c>
      <c r="D30" s="32" t="str">
        <f>すべて_位置図情報!D779</f>
        <v>地域集会施設</v>
      </c>
      <c r="E30" s="32" t="str">
        <f>すべて_位置図情報!E779</f>
        <v>地域集会施設</v>
      </c>
      <c r="F30" s="74">
        <v>1</v>
      </c>
      <c r="G30" s="13" t="str" ph="1">
        <f>すべて_位置図情報!G779</f>
        <v>味原集会所</v>
      </c>
      <c r="H30" s="126" t="str">
        <f>すべて_位置図情報!H779</f>
        <v>大阪市天王寺区味原町9-5</v>
      </c>
      <c r="I30" s="81">
        <f>すべて_位置図情報!I779</f>
        <v>59.2</v>
      </c>
      <c r="J30" s="80" t="str">
        <f>すべて_位置図情報!J779</f>
        <v>A</v>
      </c>
      <c r="K30" s="78">
        <f>すべて_位置図情報!K779</f>
        <v>0</v>
      </c>
      <c r="L30" s="79">
        <f>すべて_位置図情報!L779</f>
        <v>1975</v>
      </c>
      <c r="M30" s="79" t="str">
        <f>すべて_位置図情報!M779</f>
        <v>d</v>
      </c>
      <c r="N30" s="79" t="str">
        <f>すべて_位置図情報!N779</f>
        <v>c</v>
      </c>
      <c r="O30" s="79" t="str">
        <f>すべて_位置図情報!O779</f>
        <v>〇</v>
      </c>
      <c r="P30" s="79" t="str">
        <f>すべて_位置図情報!P779</f>
        <v>J</v>
      </c>
      <c r="Q30" s="79" t="str">
        <f>すべて_位置図情報!Q779</f>
        <v>無</v>
      </c>
      <c r="R30" s="79" t="str">
        <f>すべて_位置図情報!R779</f>
        <v>無償貸付</v>
      </c>
      <c r="S30" s="126" t="str">
        <f>すべて_位置図情報!S779</f>
        <v>天王寺区役所</v>
      </c>
      <c r="T30" s="124" t="str">
        <f>すべて_位置図情報!T779</f>
        <v>－</v>
      </c>
      <c r="U30" s="126" t="str">
        <f>すべて_位置図情報!U779</f>
        <v>市民協働課</v>
      </c>
      <c r="V30" s="126" t="str">
        <f>すべて_位置図情報!V779</f>
        <v>地域活動の支援ｸﾞﾙｰﾌﾟ</v>
      </c>
      <c r="W30" s="116" t="str">
        <f>すべて_位置図情報!W779</f>
        <v>天王寺区</v>
      </c>
      <c r="X30" s="116" t="str">
        <f>すべて_位置図情報!X779</f>
        <v>一般施設</v>
      </c>
      <c r="Y30" s="114">
        <f>すべて_位置図情報!Y779</f>
        <v>27</v>
      </c>
      <c r="Z30" s="127">
        <f>すべて_位置図情報!Z779</f>
        <v>0</v>
      </c>
      <c r="AA30" s="145">
        <f>すべて_位置図情報!AA779</f>
        <v>0</v>
      </c>
      <c r="AB30" s="144">
        <f>すべて_位置図情報!AB779</f>
        <v>0</v>
      </c>
      <c r="AC30" s="145">
        <f>すべて_位置図情報!AC779</f>
        <v>0</v>
      </c>
      <c r="AD30" s="145">
        <f>すべて_位置図情報!AD779</f>
        <v>0</v>
      </c>
      <c r="AE30" s="60">
        <f>すべて_位置図情報!AF779</f>
        <v>0</v>
      </c>
      <c r="AF30" s="60">
        <f>すべて_位置図情報!AG779</f>
        <v>0</v>
      </c>
      <c r="AG30" s="60">
        <f>すべて_位置図情報!AH779</f>
        <v>0</v>
      </c>
      <c r="AH30" s="60">
        <f>すべて_位置図情報!AI779</f>
        <v>0</v>
      </c>
      <c r="AI30" s="60">
        <f>すべて_位置図情報!AJ779</f>
        <v>0</v>
      </c>
      <c r="AJ30" s="60">
        <f>すべて_位置図情報!AK779</f>
        <v>0</v>
      </c>
      <c r="AK30" s="60" t="e">
        <f>すべて_位置図情報!#REF!</f>
        <v>#REF!</v>
      </c>
    </row>
    <row r="31" spans="1:37" ht="22.5" customHeight="1">
      <c r="A31" s="178">
        <f t="shared" si="0"/>
        <v>26</v>
      </c>
      <c r="B31" s="7" t="str">
        <f>すべて_位置図情報!B948</f>
        <v>一般会計その他施設</v>
      </c>
      <c r="C31" s="44" t="str">
        <f>すべて_位置図情報!C948</f>
        <v>一般会計その他施設</v>
      </c>
      <c r="D31" s="44" t="str">
        <f>すべて_位置図情報!D948</f>
        <v>職員住宅・宿舎</v>
      </c>
      <c r="E31" s="32" t="str">
        <f>すべて_位置図情報!E948</f>
        <v>災害対策用職員住宅</v>
      </c>
      <c r="F31" s="74">
        <v>1</v>
      </c>
      <c r="G31" s="13" t="str" ph="1">
        <f>すべて_位置図情報!G948</f>
        <v>災害対策用職員住宅</v>
      </c>
      <c r="H31" s="126" t="str">
        <f>すべて_位置図情報!H948</f>
        <v>大阪市天王寺区××××××××</v>
      </c>
      <c r="I31" s="81">
        <f>すべて_位置図情報!I948</f>
        <v>48.13</v>
      </c>
      <c r="J31" s="80" t="str">
        <f>すべて_位置図情報!J948</f>
        <v>－</v>
      </c>
      <c r="K31" s="78">
        <f>すべて_位置図情報!K948</f>
        <v>0</v>
      </c>
      <c r="L31" s="79" t="str">
        <f>すべて_位置図情報!L948</f>
        <v>－</v>
      </c>
      <c r="M31" s="79" t="str">
        <f>すべて_位置図情報!M948</f>
        <v>－</v>
      </c>
      <c r="N31" s="79" t="str">
        <f>すべて_位置図情報!N948</f>
        <v>－</v>
      </c>
      <c r="O31" s="79" t="str">
        <f>すべて_位置図情報!O948</f>
        <v/>
      </c>
      <c r="P31" s="79" t="str">
        <f>すべて_位置図情報!P948</f>
        <v>－</v>
      </c>
      <c r="Q31" s="79" t="str">
        <f>すべて_位置図情報!Q948</f>
        <v>－</v>
      </c>
      <c r="R31" s="136" t="str">
        <f>すべて_位置図情報!R948</f>
        <v>その他</v>
      </c>
      <c r="S31" s="126" t="str">
        <f>すべて_位置図情報!S948</f>
        <v>危機管理室</v>
      </c>
      <c r="T31" s="124" t="str">
        <f>すべて_位置図情報!T948</f>
        <v>－</v>
      </c>
      <c r="U31" s="126" t="str">
        <f>すべて_位置図情報!U948</f>
        <v>危機管理課</v>
      </c>
      <c r="V31" s="126" t="str">
        <f>すべて_位置図情報!V948</f>
        <v>応急対策グループ</v>
      </c>
      <c r="W31" s="116" t="str">
        <f>すべて_位置図情報!W948</f>
        <v>天王寺区</v>
      </c>
      <c r="X31" s="116" t="str">
        <f>すべて_位置図情報!X948</f>
        <v>賃借施設</v>
      </c>
      <c r="Y31" s="114" t="str">
        <f>すべて_位置図情報!Y948</f>
        <v>－</v>
      </c>
      <c r="Z31" s="127">
        <f>すべて_位置図情報!Z948</f>
        <v>0</v>
      </c>
      <c r="AA31" s="145">
        <f>すべて_位置図情報!AA948</f>
        <v>0</v>
      </c>
      <c r="AB31" s="144">
        <f>すべて_位置図情報!AB948</f>
        <v>0</v>
      </c>
      <c r="AC31" s="145">
        <f>すべて_位置図情報!AC948</f>
        <v>0</v>
      </c>
      <c r="AD31" s="145">
        <f>すべて_位置図情報!AD948</f>
        <v>0</v>
      </c>
      <c r="AE31" s="60">
        <f>すべて_位置図情報!AF948</f>
        <v>0</v>
      </c>
      <c r="AF31" s="60">
        <f>すべて_位置図情報!AG948</f>
        <v>0</v>
      </c>
      <c r="AG31" s="60">
        <f>すべて_位置図情報!AH948</f>
        <v>0</v>
      </c>
      <c r="AH31" s="60">
        <f>すべて_位置図情報!AI948</f>
        <v>0</v>
      </c>
      <c r="AI31" s="60">
        <f>すべて_位置図情報!AJ948</f>
        <v>0</v>
      </c>
      <c r="AJ31" s="60">
        <f>すべて_位置図情報!AK948</f>
        <v>0</v>
      </c>
      <c r="AK31" s="60" t="e">
        <f>すべて_位置図情報!#REF!</f>
        <v>#REF!</v>
      </c>
    </row>
    <row r="32" spans="1:37" ht="22.5" customHeight="1">
      <c r="A32" s="178">
        <f t="shared" si="0"/>
        <v>27</v>
      </c>
      <c r="B32" s="7" t="str">
        <f>すべて_位置図情報!B959</f>
        <v>一般会計その他施設</v>
      </c>
      <c r="C32" s="7" t="str">
        <f>すべて_位置図情報!C959</f>
        <v>一般会計その他施設</v>
      </c>
      <c r="D32" s="45" t="str">
        <f>すべて_位置図情報!D959</f>
        <v>職員住宅・宿舎</v>
      </c>
      <c r="E32" s="32" t="str">
        <f>すべて_位置図情報!E959</f>
        <v>災害対策用職員住宅</v>
      </c>
      <c r="F32" s="74">
        <v>1</v>
      </c>
      <c r="G32" s="13" t="str" ph="1">
        <f>すべて_位置図情報!G959</f>
        <v>災害対策用職員住宅</v>
      </c>
      <c r="H32" s="126" t="str">
        <f>すべて_位置図情報!H959</f>
        <v>大阪市天王寺区××××××××</v>
      </c>
      <c r="I32" s="81">
        <f>すべて_位置図情報!I959</f>
        <v>34.35</v>
      </c>
      <c r="J32" s="80" t="str">
        <f>すべて_位置図情報!J959</f>
        <v>－</v>
      </c>
      <c r="K32" s="78">
        <f>すべて_位置図情報!K959</f>
        <v>0</v>
      </c>
      <c r="L32" s="79" t="str">
        <f>すべて_位置図情報!L959</f>
        <v>－</v>
      </c>
      <c r="M32" s="79" t="str">
        <f>すべて_位置図情報!M959</f>
        <v>－</v>
      </c>
      <c r="N32" s="79" t="str">
        <f>すべて_位置図情報!N959</f>
        <v>－</v>
      </c>
      <c r="O32" s="79" t="str">
        <f>すべて_位置図情報!O959</f>
        <v/>
      </c>
      <c r="P32" s="79" t="str">
        <f>すべて_位置図情報!P959</f>
        <v>－</v>
      </c>
      <c r="Q32" s="79" t="str">
        <f>すべて_位置図情報!Q959</f>
        <v>－</v>
      </c>
      <c r="R32" s="136" t="str">
        <f>すべて_位置図情報!R959</f>
        <v>その他</v>
      </c>
      <c r="S32" s="126" t="str">
        <f>すべて_位置図情報!S959</f>
        <v>危機管理室</v>
      </c>
      <c r="T32" s="124" t="str">
        <f>すべて_位置図情報!T959</f>
        <v>－</v>
      </c>
      <c r="U32" s="126" t="str">
        <f>すべて_位置図情報!U959</f>
        <v>危機管理課</v>
      </c>
      <c r="V32" s="126" t="str">
        <f>すべて_位置図情報!V959</f>
        <v>応急対策グループ</v>
      </c>
      <c r="W32" s="116" t="str">
        <f>すべて_位置図情報!W959</f>
        <v>天王寺区</v>
      </c>
      <c r="X32" s="116" t="str">
        <f>すべて_位置図情報!X959</f>
        <v>賃借施設</v>
      </c>
      <c r="Y32" s="114" t="str">
        <f>すべて_位置図情報!Y959</f>
        <v>－</v>
      </c>
      <c r="Z32" s="127">
        <f>すべて_位置図情報!Z959</f>
        <v>0</v>
      </c>
      <c r="AA32" s="145">
        <f>すべて_位置図情報!AA959</f>
        <v>0</v>
      </c>
      <c r="AB32" s="144">
        <f>すべて_位置図情報!AB959</f>
        <v>0</v>
      </c>
      <c r="AC32" s="145">
        <f>すべて_位置図情報!AC959</f>
        <v>0</v>
      </c>
      <c r="AD32" s="145">
        <f>すべて_位置図情報!AD959</f>
        <v>0</v>
      </c>
      <c r="AE32" s="60">
        <f>すべて_位置図情報!AF959</f>
        <v>0</v>
      </c>
      <c r="AF32" s="60">
        <f>すべて_位置図情報!AG959</f>
        <v>0</v>
      </c>
      <c r="AG32" s="60">
        <f>すべて_位置図情報!AH959</f>
        <v>0</v>
      </c>
      <c r="AH32" s="60">
        <f>すべて_位置図情報!AI959</f>
        <v>0</v>
      </c>
      <c r="AI32" s="60">
        <f>すべて_位置図情報!AJ959</f>
        <v>0</v>
      </c>
      <c r="AJ32" s="60">
        <f>すべて_位置図情報!AK959</f>
        <v>0</v>
      </c>
      <c r="AK32" s="60" t="e">
        <f>すべて_位置図情報!#REF!</f>
        <v>#REF!</v>
      </c>
    </row>
    <row r="33" spans="1:37" ht="22.5" customHeight="1">
      <c r="A33" s="178">
        <f t="shared" si="0"/>
        <v>28</v>
      </c>
      <c r="B33" s="7" t="str">
        <f>すべて_位置図情報!B1021</f>
        <v>一般会計その他施設</v>
      </c>
      <c r="C33" s="7" t="str">
        <f>すべて_位置図情報!C1021</f>
        <v>一般会計その他施設</v>
      </c>
      <c r="D33" s="32" t="str">
        <f>すべて_位置図情報!D1021</f>
        <v>倉庫</v>
      </c>
      <c r="E33" s="32" t="str">
        <f>すべて_位置図情報!E1021</f>
        <v>その他倉庫</v>
      </c>
      <c r="F33" s="74">
        <v>1</v>
      </c>
      <c r="G33" s="13" t="str" ph="1">
        <f>すべて_位置図情報!G1021</f>
        <v>田島工営所資材倉庫</v>
      </c>
      <c r="H33" s="126" t="str">
        <f>すべて_位置図情報!H1021</f>
        <v>大阪市天王寺区南河堀町7</v>
      </c>
      <c r="I33" s="81">
        <f>すべて_位置図情報!I1021</f>
        <v>224.64</v>
      </c>
      <c r="J33" s="80" t="str">
        <f>すべて_位置図情報!J1021</f>
        <v>A</v>
      </c>
      <c r="K33" s="78">
        <f>すべて_位置図情報!K1021</f>
        <v>0</v>
      </c>
      <c r="L33" s="79">
        <f>すべて_位置図情報!L1021</f>
        <v>2007</v>
      </c>
      <c r="M33" s="79" t="str">
        <f>すべて_位置図情報!M1021</f>
        <v>a</v>
      </c>
      <c r="N33" s="79" t="str">
        <f>すべて_位置図情報!N1021</f>
        <v>a</v>
      </c>
      <c r="O33" s="79" t="str">
        <f>すべて_位置図情報!O1021</f>
        <v/>
      </c>
      <c r="P33" s="79" t="str">
        <f>すべて_位置図情報!P1021</f>
        <v>A</v>
      </c>
      <c r="Q33" s="79" t="str">
        <f>すべて_位置図情報!Q1021</f>
        <v>無</v>
      </c>
      <c r="R33" s="79" t="str">
        <f>すべて_位置図情報!R1021</f>
        <v>直営</v>
      </c>
      <c r="S33" s="126" t="str">
        <f>すべて_位置図情報!S1021</f>
        <v>建設局</v>
      </c>
      <c r="T33" s="126" t="str">
        <f>すべて_位置図情報!T1021</f>
        <v>東部方面管理事務所</v>
      </c>
      <c r="U33" s="126" t="str">
        <f>すべて_位置図情報!U1021</f>
        <v>管理課</v>
      </c>
      <c r="V33" s="124" t="str">
        <f>すべて_位置図情報!V1021</f>
        <v>－</v>
      </c>
      <c r="W33" s="116" t="str">
        <f>すべて_位置図情報!W1021</f>
        <v>天王寺区</v>
      </c>
      <c r="X33" s="116" t="str">
        <f>すべて_位置図情報!X1021</f>
        <v>一般施設</v>
      </c>
      <c r="Y33" s="114">
        <f>すべて_位置図情報!Y1021</f>
        <v>30</v>
      </c>
      <c r="Z33" s="127">
        <f>すべて_位置図情報!Z1021</f>
        <v>0</v>
      </c>
      <c r="AA33" s="145">
        <f>すべて_位置図情報!AA1021</f>
        <v>0</v>
      </c>
      <c r="AB33" s="144">
        <f>すべて_位置図情報!AB1021</f>
        <v>0</v>
      </c>
      <c r="AC33" s="145">
        <f>すべて_位置図情報!AC1021</f>
        <v>0</v>
      </c>
      <c r="AD33" s="145">
        <f>すべて_位置図情報!AD1021</f>
        <v>0</v>
      </c>
      <c r="AE33" s="60">
        <f>すべて_位置図情報!AF1021</f>
        <v>0</v>
      </c>
      <c r="AF33" s="60">
        <f>すべて_位置図情報!AG1021</f>
        <v>0</v>
      </c>
      <c r="AG33" s="60">
        <f>すべて_位置図情報!AH1021</f>
        <v>0</v>
      </c>
      <c r="AH33" s="60">
        <f>すべて_位置図情報!AI1021</f>
        <v>0</v>
      </c>
      <c r="AI33" s="60">
        <f>すべて_位置図情報!AJ1021</f>
        <v>0</v>
      </c>
      <c r="AJ33" s="60">
        <f>すべて_位置図情報!AK1021</f>
        <v>0</v>
      </c>
      <c r="AK33" s="60" t="e">
        <f>すべて_位置図情報!#REF!</f>
        <v>#REF!</v>
      </c>
    </row>
    <row r="34" spans="1:37" ht="22.5" customHeight="1">
      <c r="A34" s="178">
        <f t="shared" si="0"/>
        <v>29</v>
      </c>
      <c r="B34" s="45" t="str">
        <f>すべて_位置図情報!B1037</f>
        <v>一般会計その他施設</v>
      </c>
      <c r="C34" s="45" t="str">
        <f>すべて_位置図情報!C1037</f>
        <v>一般会計その他施設</v>
      </c>
      <c r="D34" s="32" t="str">
        <f>すべて_位置図情報!D1037</f>
        <v>休憩所・トイレ</v>
      </c>
      <c r="E34" s="32" t="str">
        <f>すべて_位置図情報!E1037</f>
        <v>休憩所・トイレ</v>
      </c>
      <c r="F34" s="74">
        <v>1</v>
      </c>
      <c r="G34" s="13" t="str" ph="1">
        <f>すべて_位置図情報!G1037</f>
        <v>生玉町公衆トイレ</v>
      </c>
      <c r="H34" s="126" t="str">
        <f>すべて_位置図情報!H1037</f>
        <v>大阪市天王寺区生玉町13</v>
      </c>
      <c r="I34" s="81">
        <f>すべて_位置図情報!I1037</f>
        <v>5.05</v>
      </c>
      <c r="J34" s="80" t="str">
        <f>すべて_位置図情報!J1037</f>
        <v>A</v>
      </c>
      <c r="K34" s="78">
        <f>すべて_位置図情報!K1037</f>
        <v>0</v>
      </c>
      <c r="L34" s="79">
        <f>すべて_位置図情報!L1037</f>
        <v>1973</v>
      </c>
      <c r="M34" s="79" t="str">
        <f>すべて_位置図情報!M1037</f>
        <v>d</v>
      </c>
      <c r="N34" s="79" t="str">
        <f>すべて_位置図情報!N1037</f>
        <v>d</v>
      </c>
      <c r="O34" s="79" t="str">
        <f>すべて_位置図情報!O1037</f>
        <v/>
      </c>
      <c r="P34" s="79" t="str">
        <f>すべて_位置図情報!P1037</f>
        <v>J</v>
      </c>
      <c r="Q34" s="79" t="str">
        <f>すべて_位置図情報!Q1037</f>
        <v>無</v>
      </c>
      <c r="R34" s="79" t="str">
        <f>すべて_位置図情報!R1037</f>
        <v>直営（一部委託）</v>
      </c>
      <c r="S34" s="126" t="str">
        <f>すべて_位置図情報!S1037</f>
        <v>環境局</v>
      </c>
      <c r="T34" s="126" t="str">
        <f>すべて_位置図情報!T1037</f>
        <v>事業部</v>
      </c>
      <c r="U34" s="126" t="str">
        <f>すべて_位置図情報!U1037</f>
        <v>事業管理課</v>
      </c>
      <c r="V34" s="124" t="str">
        <f>すべて_位置図情報!V1037</f>
        <v>－</v>
      </c>
      <c r="W34" s="116" t="str">
        <f>すべて_位置図情報!W1037</f>
        <v>天王寺区</v>
      </c>
      <c r="X34" s="116" t="str">
        <f>すべて_位置図情報!X1037</f>
        <v>一般施設</v>
      </c>
      <c r="Y34" s="114">
        <f>すべて_位置図情報!Y1037</f>
        <v>31</v>
      </c>
      <c r="Z34" s="127">
        <f>すべて_位置図情報!Z1037</f>
        <v>0</v>
      </c>
      <c r="AA34" s="145">
        <f>すべて_位置図情報!AA1037</f>
        <v>0</v>
      </c>
      <c r="AB34" s="144">
        <f>すべて_位置図情報!AB1037</f>
        <v>0</v>
      </c>
      <c r="AC34" s="145">
        <f>すべて_位置図情報!AC1037</f>
        <v>0</v>
      </c>
      <c r="AD34" s="145">
        <f>すべて_位置図情報!AD1037</f>
        <v>0</v>
      </c>
      <c r="AE34" s="60">
        <f>すべて_位置図情報!AF1037</f>
        <v>0</v>
      </c>
      <c r="AF34" s="60">
        <f>すべて_位置図情報!AG1037</f>
        <v>0</v>
      </c>
      <c r="AG34" s="60">
        <f>すべて_位置図情報!AH1037</f>
        <v>0</v>
      </c>
      <c r="AH34" s="60">
        <f>すべて_位置図情報!AI1037</f>
        <v>0</v>
      </c>
      <c r="AI34" s="60">
        <f>すべて_位置図情報!AJ1037</f>
        <v>0</v>
      </c>
      <c r="AJ34" s="60">
        <f>すべて_位置図情報!AK1037</f>
        <v>0</v>
      </c>
      <c r="AK34" s="60" t="e">
        <f>すべて_位置図情報!#REF!</f>
        <v>#REF!</v>
      </c>
    </row>
    <row r="35" spans="1:37" ht="22.5" customHeight="1">
      <c r="A35" s="178">
        <f t="shared" si="0"/>
        <v>30</v>
      </c>
      <c r="B35" s="44" t="str">
        <f>すべて_位置図情報!B1147</f>
        <v>インフラ関係施設</v>
      </c>
      <c r="C35" s="44" t="str">
        <f>すべて_位置図情報!C1147</f>
        <v>駐車場</v>
      </c>
      <c r="D35" s="44" t="str">
        <f>すべて_位置図情報!D1147</f>
        <v>自転車管理事務所</v>
      </c>
      <c r="E35" s="44" t="str">
        <f>すべて_位置図情報!E1147</f>
        <v>自転車駐車場管理事務所</v>
      </c>
      <c r="F35" s="74">
        <v>1</v>
      </c>
      <c r="G35" s="13" t="str" ph="1">
        <f>すべて_位置図情報!G1147</f>
        <v>四天王寺前夕陽丘駅自転車駐車場管理事務所</v>
      </c>
      <c r="H35" s="126" t="str">
        <f>すべて_位置図情報!H1147</f>
        <v>大阪市天王寺区四天王寺1-7-4</v>
      </c>
      <c r="I35" s="81">
        <f>すべて_位置図情報!I1147</f>
        <v>12.96</v>
      </c>
      <c r="J35" s="80" t="str">
        <f>すべて_位置図情報!J1147</f>
        <v>A</v>
      </c>
      <c r="K35" s="78">
        <f>すべて_位置図情報!K1147</f>
        <v>0</v>
      </c>
      <c r="L35" s="79">
        <f>すべて_位置図情報!L1147</f>
        <v>2008</v>
      </c>
      <c r="M35" s="79" t="str">
        <f>すべて_位置図情報!M1147</f>
        <v>a</v>
      </c>
      <c r="N35" s="79" t="str">
        <f>すべて_位置図情報!N1147</f>
        <v>a</v>
      </c>
      <c r="O35" s="79" t="str">
        <f>すべて_位置図情報!O1147</f>
        <v/>
      </c>
      <c r="P35" s="79" t="str">
        <f>すべて_位置図情報!P1147</f>
        <v>A</v>
      </c>
      <c r="Q35" s="79" t="str">
        <f>すべて_位置図情報!Q1147</f>
        <v>無</v>
      </c>
      <c r="R35" s="79" t="str">
        <f>すべて_位置図情報!R1147</f>
        <v>指定管理（利用料金施設）</v>
      </c>
      <c r="S35" s="126" t="str">
        <f>すべて_位置図情報!S1147</f>
        <v>建設局</v>
      </c>
      <c r="T35" s="126" t="str">
        <f>すべて_位置図情報!T1147</f>
        <v>総務部</v>
      </c>
      <c r="U35" s="126" t="str">
        <f>すべて_位置図情報!U1147</f>
        <v>管理課</v>
      </c>
      <c r="V35" s="126" t="str">
        <f>すべて_位置図情報!V1147</f>
        <v>自転車対策担当</v>
      </c>
      <c r="W35" s="116" t="str">
        <f>すべて_位置図情報!W1147</f>
        <v>天王寺区</v>
      </c>
      <c r="X35" s="116" t="str">
        <f>すべて_位置図情報!X1147</f>
        <v>一般施設</v>
      </c>
      <c r="Y35" s="114">
        <f>すべて_位置図情報!Y1147</f>
        <v>32</v>
      </c>
      <c r="Z35" s="127">
        <f>すべて_位置図情報!Z1147</f>
        <v>0</v>
      </c>
      <c r="AA35" s="145">
        <f>すべて_位置図情報!AA1147</f>
        <v>0</v>
      </c>
      <c r="AB35" s="144">
        <f>すべて_位置図情報!AB1147</f>
        <v>0</v>
      </c>
      <c r="AC35" s="145">
        <f>すべて_位置図情報!AC1147</f>
        <v>0</v>
      </c>
      <c r="AD35" s="145">
        <f>すべて_位置図情報!AD1147</f>
        <v>0</v>
      </c>
      <c r="AE35" s="62">
        <f>すべて_位置図情報!AF1147</f>
        <v>0</v>
      </c>
      <c r="AF35" s="62">
        <f>すべて_位置図情報!AG1147</f>
        <v>0</v>
      </c>
      <c r="AG35" s="62">
        <f>すべて_位置図情報!AH1147</f>
        <v>0</v>
      </c>
      <c r="AH35" s="62">
        <f>すべて_位置図情報!AI1147</f>
        <v>0</v>
      </c>
      <c r="AI35" s="62">
        <f>すべて_位置図情報!AJ1147</f>
        <v>0</v>
      </c>
      <c r="AJ35" s="62">
        <f>すべて_位置図情報!AK1147</f>
        <v>0</v>
      </c>
      <c r="AK35" s="62" t="e">
        <f>すべて_位置図情報!#REF!</f>
        <v>#REF!</v>
      </c>
    </row>
    <row r="36" spans="1:37" ht="22.5" customHeight="1">
      <c r="A36" s="178">
        <f t="shared" si="0"/>
        <v>31</v>
      </c>
      <c r="B36" s="7" t="str">
        <f>すべて_位置図情報!B1148</f>
        <v>インフラ関係施設</v>
      </c>
      <c r="C36" s="7" t="str">
        <f>すべて_位置図情報!C1148</f>
        <v>駐車場</v>
      </c>
      <c r="D36" s="7" t="str">
        <f>すべて_位置図情報!D1148</f>
        <v>自転車管理事務所</v>
      </c>
      <c r="E36" s="7" t="str">
        <f>すべて_位置図情報!E1148</f>
        <v>自転車駐車場管理事務所</v>
      </c>
      <c r="F36" s="74">
        <v>2</v>
      </c>
      <c r="G36" s="13" t="str" ph="1">
        <f>すべて_位置図情報!G1148</f>
        <v>寺田町駅自転車駐車場管理事務所</v>
      </c>
      <c r="H36" s="126" t="str">
        <f>すべて_位置図情報!H1148</f>
        <v>大阪市天王寺区大道5-10</v>
      </c>
      <c r="I36" s="81">
        <f>すべて_位置図情報!I1148</f>
        <v>6.48</v>
      </c>
      <c r="J36" s="80" t="str">
        <f>すべて_位置図情報!J1148</f>
        <v>A</v>
      </c>
      <c r="K36" s="78">
        <f>すべて_位置図情報!K1148</f>
        <v>0</v>
      </c>
      <c r="L36" s="79">
        <f>すべて_位置図情報!L1148</f>
        <v>2019</v>
      </c>
      <c r="M36" s="79" t="str">
        <f>すべて_位置図情報!M1148</f>
        <v>a</v>
      </c>
      <c r="N36" s="79" t="str">
        <f>すべて_位置図情報!N1148</f>
        <v>a</v>
      </c>
      <c r="O36" s="79" t="str">
        <f>すべて_位置図情報!O1148</f>
        <v/>
      </c>
      <c r="P36" s="79" t="str">
        <f>すべて_位置図情報!P1148</f>
        <v>A</v>
      </c>
      <c r="Q36" s="79" t="str">
        <f>すべて_位置図情報!Q1148</f>
        <v>無</v>
      </c>
      <c r="R36" s="79" t="str">
        <f>すべて_位置図情報!R1148</f>
        <v>指定管理（利用料金施設）</v>
      </c>
      <c r="S36" s="126" t="str">
        <f>すべて_位置図情報!S1148</f>
        <v>建設局</v>
      </c>
      <c r="T36" s="126" t="str">
        <f>すべて_位置図情報!T1148</f>
        <v>総務部</v>
      </c>
      <c r="U36" s="126" t="str">
        <f>すべて_位置図情報!U1148</f>
        <v>管理課</v>
      </c>
      <c r="V36" s="126" t="str">
        <f>すべて_位置図情報!V1148</f>
        <v>自転車対策担当</v>
      </c>
      <c r="W36" s="116" t="str">
        <f>すべて_位置図情報!W1148</f>
        <v>天王寺区</v>
      </c>
      <c r="X36" s="116" t="str">
        <f>すべて_位置図情報!X1148</f>
        <v>一般施設</v>
      </c>
      <c r="Y36" s="114">
        <f>すべて_位置図情報!Y1148</f>
        <v>33</v>
      </c>
      <c r="Z36" s="127">
        <f>すべて_位置図情報!Z1148</f>
        <v>0</v>
      </c>
      <c r="AA36" s="145">
        <f>すべて_位置図情報!AA1148</f>
        <v>0</v>
      </c>
      <c r="AB36" s="144">
        <f>すべて_位置図情報!AB1148</f>
        <v>0</v>
      </c>
      <c r="AC36" s="145">
        <f>すべて_位置図情報!AC1148</f>
        <v>0</v>
      </c>
      <c r="AD36" s="145">
        <f>すべて_位置図情報!AD1148</f>
        <v>0</v>
      </c>
      <c r="AE36" s="60">
        <f>すべて_位置図情報!AF1148</f>
        <v>0</v>
      </c>
      <c r="AF36" s="60">
        <f>すべて_位置図情報!AG1148</f>
        <v>0</v>
      </c>
      <c r="AG36" s="60">
        <f>すべて_位置図情報!AH1148</f>
        <v>0</v>
      </c>
      <c r="AH36" s="60">
        <f>すべて_位置図情報!AI1148</f>
        <v>0</v>
      </c>
      <c r="AI36" s="60">
        <f>すべて_位置図情報!AJ1148</f>
        <v>0</v>
      </c>
      <c r="AJ36" s="60">
        <f>すべて_位置図情報!AK1148</f>
        <v>0</v>
      </c>
      <c r="AK36" s="60" t="e">
        <f>すべて_位置図情報!#REF!</f>
        <v>#REF!</v>
      </c>
    </row>
    <row r="37" spans="1:37" ht="22.5" customHeight="1">
      <c r="A37" s="178">
        <f t="shared" si="0"/>
        <v>32</v>
      </c>
      <c r="B37" s="7" t="str">
        <f>すべて_位置図情報!B1149</f>
        <v>インフラ関係施設</v>
      </c>
      <c r="C37" s="7" t="str">
        <f>すべて_位置図情報!C1149</f>
        <v>駐車場</v>
      </c>
      <c r="D37" s="7" t="str">
        <f>すべて_位置図情報!D1149</f>
        <v>自転車管理事務所</v>
      </c>
      <c r="E37" s="7" t="str">
        <f>すべて_位置図情報!E1149</f>
        <v>自転車駐車場管理事務所</v>
      </c>
      <c r="F37" s="74">
        <v>3</v>
      </c>
      <c r="G37" s="13" t="str" ph="1">
        <f>すべて_位置図情報!G1149</f>
        <v>上本町駅自転車駐車場管理事務所</v>
      </c>
      <c r="H37" s="126" t="str">
        <f>すべて_位置図情報!H1149</f>
        <v>大阪市天王寺区上本町6-2-31</v>
      </c>
      <c r="I37" s="81">
        <f>すべて_位置図情報!I1149</f>
        <v>9.7200000000000006</v>
      </c>
      <c r="J37" s="80" t="str">
        <f>すべて_位置図情報!J1149</f>
        <v>A</v>
      </c>
      <c r="K37" s="78">
        <f>すべて_位置図情報!K1149</f>
        <v>0</v>
      </c>
      <c r="L37" s="79">
        <f>すべて_位置図情報!L1149</f>
        <v>2002</v>
      </c>
      <c r="M37" s="79" t="str">
        <f>すべて_位置図情報!M1149</f>
        <v>b</v>
      </c>
      <c r="N37" s="79" t="str">
        <f>すべて_位置図情報!N1149</f>
        <v>b</v>
      </c>
      <c r="O37" s="79" t="str">
        <f>すべて_位置図情報!O1149</f>
        <v/>
      </c>
      <c r="P37" s="79" t="str">
        <f>すべて_位置図情報!P1149</f>
        <v>D</v>
      </c>
      <c r="Q37" s="79" t="str">
        <f>すべて_位置図情報!Q1149</f>
        <v>無</v>
      </c>
      <c r="R37" s="79" t="str">
        <f>すべて_位置図情報!R1149</f>
        <v>指定管理（利用料金施設）</v>
      </c>
      <c r="S37" s="126" t="str">
        <f>すべて_位置図情報!S1149</f>
        <v>建設局</v>
      </c>
      <c r="T37" s="126" t="str">
        <f>すべて_位置図情報!T1149</f>
        <v>総務部</v>
      </c>
      <c r="U37" s="126" t="str">
        <f>すべて_位置図情報!U1149</f>
        <v>管理課</v>
      </c>
      <c r="V37" s="126" t="str">
        <f>すべて_位置図情報!V1149</f>
        <v>自転車対策担当</v>
      </c>
      <c r="W37" s="116" t="str">
        <f>すべて_位置図情報!W1149</f>
        <v>天王寺区</v>
      </c>
      <c r="X37" s="116" t="str">
        <f>すべて_位置図情報!X1149</f>
        <v>一般施設</v>
      </c>
      <c r="Y37" s="114">
        <f>すべて_位置図情報!Y1149</f>
        <v>34</v>
      </c>
      <c r="Z37" s="127">
        <f>すべて_位置図情報!Z1149</f>
        <v>0</v>
      </c>
      <c r="AA37" s="145">
        <f>すべて_位置図情報!AA1149</f>
        <v>0</v>
      </c>
      <c r="AB37" s="144">
        <f>すべて_位置図情報!AB1149</f>
        <v>0</v>
      </c>
      <c r="AC37" s="145">
        <f>すべて_位置図情報!AC1149</f>
        <v>0</v>
      </c>
      <c r="AD37" s="145">
        <f>すべて_位置図情報!AD1149</f>
        <v>0</v>
      </c>
      <c r="AE37" s="60">
        <f>すべて_位置図情報!AF1149</f>
        <v>0</v>
      </c>
      <c r="AF37" s="60">
        <f>すべて_位置図情報!AG1149</f>
        <v>0</v>
      </c>
      <c r="AG37" s="60">
        <f>すべて_位置図情報!AH1149</f>
        <v>0</v>
      </c>
      <c r="AH37" s="60">
        <f>すべて_位置図情報!AI1149</f>
        <v>0</v>
      </c>
      <c r="AI37" s="60">
        <f>すべて_位置図情報!AJ1149</f>
        <v>0</v>
      </c>
      <c r="AJ37" s="60">
        <f>すべて_位置図情報!AK1149</f>
        <v>0</v>
      </c>
      <c r="AK37" s="60" t="e">
        <f>すべて_位置図情報!#REF!</f>
        <v>#REF!</v>
      </c>
    </row>
    <row r="38" spans="1:37" ht="22.5" customHeight="1">
      <c r="A38" s="178">
        <f t="shared" si="0"/>
        <v>33</v>
      </c>
      <c r="B38" s="7" t="str">
        <f>すべて_位置図情報!B1150</f>
        <v>インフラ関係施設</v>
      </c>
      <c r="C38" s="7" t="str">
        <f>すべて_位置図情報!C1150</f>
        <v>駐車場</v>
      </c>
      <c r="D38" s="7" t="str">
        <f>すべて_位置図情報!D1150</f>
        <v>自転車管理事務所</v>
      </c>
      <c r="E38" s="7" t="str">
        <f>すべて_位置図情報!E1150</f>
        <v>自転車駐車場管理事務所</v>
      </c>
      <c r="F38" s="74">
        <v>4</v>
      </c>
      <c r="G38" s="13" t="str" ph="1">
        <f>すべて_位置図情報!G1150</f>
        <v>谷町九丁目駅自転車駐車場管理事務所</v>
      </c>
      <c r="H38" s="126" t="str">
        <f>すべて_位置図情報!H1150</f>
        <v>大阪市天王寺区生玉前町1</v>
      </c>
      <c r="I38" s="81">
        <f>すべて_位置図情報!I1150</f>
        <v>4.88</v>
      </c>
      <c r="J38" s="80" t="str">
        <f>すべて_位置図情報!J1150</f>
        <v>A</v>
      </c>
      <c r="K38" s="78">
        <f>すべて_位置図情報!K1150</f>
        <v>0</v>
      </c>
      <c r="L38" s="79">
        <f>すべて_位置図情報!L1150</f>
        <v>2002</v>
      </c>
      <c r="M38" s="79" t="str">
        <f>すべて_位置図情報!M1150</f>
        <v>b</v>
      </c>
      <c r="N38" s="79" t="str">
        <f>すべて_位置図情報!N1150</f>
        <v>b</v>
      </c>
      <c r="O38" s="79" t="str">
        <f>すべて_位置図情報!O1150</f>
        <v/>
      </c>
      <c r="P38" s="79" t="str">
        <f>すべて_位置図情報!P1150</f>
        <v>D</v>
      </c>
      <c r="Q38" s="79" t="str">
        <f>すべて_位置図情報!Q1150</f>
        <v>無</v>
      </c>
      <c r="R38" s="79" t="str">
        <f>すべて_位置図情報!R1150</f>
        <v>指定管理（利用料金施設）</v>
      </c>
      <c r="S38" s="126" t="str">
        <f>すべて_位置図情報!S1150</f>
        <v>建設局</v>
      </c>
      <c r="T38" s="126" t="str">
        <f>すべて_位置図情報!T1150</f>
        <v>総務部</v>
      </c>
      <c r="U38" s="126" t="str">
        <f>すべて_位置図情報!U1150</f>
        <v>管理課</v>
      </c>
      <c r="V38" s="126" t="str">
        <f>すべて_位置図情報!V1150</f>
        <v>自転車対策担当</v>
      </c>
      <c r="W38" s="116" t="str">
        <f>すべて_位置図情報!W1150</f>
        <v>天王寺区</v>
      </c>
      <c r="X38" s="116" t="str">
        <f>すべて_位置図情報!X1150</f>
        <v>一般施設</v>
      </c>
      <c r="Y38" s="114">
        <f>すべて_位置図情報!Y1150</f>
        <v>35</v>
      </c>
      <c r="Z38" s="127">
        <f>すべて_位置図情報!Z1150</f>
        <v>0</v>
      </c>
      <c r="AA38" s="145">
        <f>すべて_位置図情報!AA1150</f>
        <v>0</v>
      </c>
      <c r="AB38" s="144">
        <f>すべて_位置図情報!AB1150</f>
        <v>0</v>
      </c>
      <c r="AC38" s="145">
        <f>すべて_位置図情報!AC1150</f>
        <v>0</v>
      </c>
      <c r="AD38" s="145">
        <f>すべて_位置図情報!AD1150</f>
        <v>0</v>
      </c>
      <c r="AE38" s="62">
        <f>すべて_位置図情報!AF1150</f>
        <v>0</v>
      </c>
      <c r="AF38" s="62">
        <f>すべて_位置図情報!AG1150</f>
        <v>0</v>
      </c>
      <c r="AG38" s="62">
        <f>すべて_位置図情報!AH1150</f>
        <v>0</v>
      </c>
      <c r="AH38" s="62">
        <f>すべて_位置図情報!AI1150</f>
        <v>0</v>
      </c>
      <c r="AI38" s="62">
        <f>すべて_位置図情報!AJ1150</f>
        <v>0</v>
      </c>
      <c r="AJ38" s="62">
        <f>すべて_位置図情報!AK1150</f>
        <v>0</v>
      </c>
      <c r="AK38" s="62" t="e">
        <f>すべて_位置図情報!#REF!</f>
        <v>#REF!</v>
      </c>
    </row>
    <row r="39" spans="1:37" ht="22.5" customHeight="1">
      <c r="A39" s="178">
        <f t="shared" si="0"/>
        <v>34</v>
      </c>
      <c r="B39" s="7" t="str">
        <f>すべて_位置図情報!B1151</f>
        <v>インフラ関係施設</v>
      </c>
      <c r="C39" s="45" t="str">
        <f>すべて_位置図情報!C1151</f>
        <v>駐車場</v>
      </c>
      <c r="D39" s="45" t="str">
        <f>すべて_位置図情報!D1151</f>
        <v>自転車管理事務所</v>
      </c>
      <c r="E39" s="45" t="str">
        <f>すべて_位置図情報!E1151</f>
        <v>自転車駐車場管理事務所</v>
      </c>
      <c r="F39" s="74">
        <v>5</v>
      </c>
      <c r="G39" s="13" t="str" ph="1">
        <f>すべて_位置図情報!G1151</f>
        <v>桃谷駅自転車駐車場管理ボックス</v>
      </c>
      <c r="H39" s="126" t="str">
        <f>すべて_位置図情報!H1151</f>
        <v>大阪市天王寺区堂ヶ芝1-11</v>
      </c>
      <c r="I39" s="81">
        <f>すべて_位置図情報!I1151</f>
        <v>1.44</v>
      </c>
      <c r="J39" s="80" t="str">
        <f>すべて_位置図情報!J1151</f>
        <v>A</v>
      </c>
      <c r="K39" s="78">
        <f>すべて_位置図情報!K1151</f>
        <v>0</v>
      </c>
      <c r="L39" s="79">
        <f>すべて_位置図情報!L1151</f>
        <v>2000</v>
      </c>
      <c r="M39" s="79" t="str">
        <f>すべて_位置図情報!M1151</f>
        <v>b</v>
      </c>
      <c r="N39" s="79" t="str">
        <f>すべて_位置図情報!N1151</f>
        <v>b</v>
      </c>
      <c r="O39" s="79" t="str">
        <f>すべて_位置図情報!O1151</f>
        <v/>
      </c>
      <c r="P39" s="79" t="str">
        <f>すべて_位置図情報!P1151</f>
        <v>D</v>
      </c>
      <c r="Q39" s="79" t="str">
        <f>すべて_位置図情報!Q1151</f>
        <v>無</v>
      </c>
      <c r="R39" s="79" t="str">
        <f>すべて_位置図情報!R1151</f>
        <v>指定管理（利用料金施設）</v>
      </c>
      <c r="S39" s="126" t="str">
        <f>すべて_位置図情報!S1151</f>
        <v>建設局</v>
      </c>
      <c r="T39" s="126" t="str">
        <f>すべて_位置図情報!T1151</f>
        <v>総務部</v>
      </c>
      <c r="U39" s="126" t="str">
        <f>すべて_位置図情報!U1151</f>
        <v>管理課</v>
      </c>
      <c r="V39" s="126" t="str">
        <f>すべて_位置図情報!V1151</f>
        <v>自転車対策担当</v>
      </c>
      <c r="W39" s="116" t="str">
        <f>すべて_位置図情報!W1151</f>
        <v>天王寺区</v>
      </c>
      <c r="X39" s="116" t="str">
        <f>すべて_位置図情報!X1151</f>
        <v>一般施設</v>
      </c>
      <c r="Y39" s="114">
        <f>すべて_位置図情報!Y1151</f>
        <v>36</v>
      </c>
      <c r="Z39" s="127">
        <f>すべて_位置図情報!Z1151</f>
        <v>0</v>
      </c>
      <c r="AA39" s="145">
        <f>すべて_位置図情報!AA1151</f>
        <v>0</v>
      </c>
      <c r="AB39" s="144">
        <f>すべて_位置図情報!AB1151</f>
        <v>0</v>
      </c>
      <c r="AC39" s="145">
        <f>すべて_位置図情報!AC1151</f>
        <v>0</v>
      </c>
      <c r="AD39" s="145">
        <f>すべて_位置図情報!AD1151</f>
        <v>0</v>
      </c>
      <c r="AE39" s="62">
        <f>すべて_位置図情報!AF1151</f>
        <v>0</v>
      </c>
      <c r="AF39" s="62">
        <f>すべて_位置図情報!AG1151</f>
        <v>0</v>
      </c>
      <c r="AG39" s="62">
        <f>すべて_位置図情報!AH1151</f>
        <v>0</v>
      </c>
      <c r="AH39" s="62">
        <f>すべて_位置図情報!AI1151</f>
        <v>0</v>
      </c>
      <c r="AI39" s="62">
        <f>すべて_位置図情報!AJ1151</f>
        <v>0</v>
      </c>
      <c r="AJ39" s="62">
        <f>すべて_位置図情報!AK1151</f>
        <v>0</v>
      </c>
      <c r="AK39" s="62" t="e">
        <f>すべて_位置図情報!#REF!</f>
        <v>#REF!</v>
      </c>
    </row>
    <row r="40" spans="1:37" ht="22.5" customHeight="1">
      <c r="A40" s="178">
        <f t="shared" si="0"/>
        <v>35</v>
      </c>
      <c r="B40" s="7" t="str">
        <f>すべて_位置図情報!B1344</f>
        <v>インフラ関係施設</v>
      </c>
      <c r="C40" s="44" t="str">
        <f>すべて_位置図情報!C1344</f>
        <v>公園付帯施設</v>
      </c>
      <c r="D40" s="44" t="str">
        <f>すべて_位置図情報!D1344</f>
        <v>公園付帯施設</v>
      </c>
      <c r="E40" s="86" t="str">
        <f>すべて_位置図情報!E1344</f>
        <v>公園付帯施設</v>
      </c>
      <c r="F40" s="74">
        <v>1</v>
      </c>
      <c r="G40" s="13" t="str" ph="1">
        <f>すべて_位置図情報!G1344</f>
        <v>宰相山公園</v>
      </c>
      <c r="H40" s="126" t="str">
        <f>すべて_位置図情報!H1344</f>
        <v>大阪市天王寺区玉造本町14</v>
      </c>
      <c r="I40" s="81">
        <f>すべて_位置図情報!I1344</f>
        <v>6.17</v>
      </c>
      <c r="J40" s="80" t="str">
        <f>すべて_位置図情報!J1344</f>
        <v>A</v>
      </c>
      <c r="K40" s="78">
        <f>すべて_位置図情報!K1344</f>
        <v>0</v>
      </c>
      <c r="L40" s="79">
        <f>すべて_位置図情報!L1344</f>
        <v>1993</v>
      </c>
      <c r="M40" s="79" t="str">
        <f>すべて_位置図情報!M1344</f>
        <v>b</v>
      </c>
      <c r="N40" s="79" t="str">
        <f>すべて_位置図情報!N1344</f>
        <v>b</v>
      </c>
      <c r="O40" s="79" t="str">
        <f>すべて_位置図情報!O1344</f>
        <v/>
      </c>
      <c r="P40" s="79" t="str">
        <f>すべて_位置図情報!P1344</f>
        <v>D</v>
      </c>
      <c r="Q40" s="79" t="str">
        <f>すべて_位置図情報!Q1344</f>
        <v>無</v>
      </c>
      <c r="R40" s="79" t="str">
        <f>すべて_位置図情報!R1344</f>
        <v>直営</v>
      </c>
      <c r="S40" s="126" t="str">
        <f>すべて_位置図情報!S1344</f>
        <v>建設局</v>
      </c>
      <c r="T40" s="126" t="str">
        <f>すべて_位置図情報!T1344</f>
        <v>公園緑化部</v>
      </c>
      <c r="U40" s="126" t="str">
        <f>すべて_位置図情報!U1344</f>
        <v>公園課</v>
      </c>
      <c r="V40" s="124" t="str">
        <f>すべて_位置図情報!V1344</f>
        <v>－</v>
      </c>
      <c r="W40" s="116" t="str">
        <f>すべて_位置図情報!W1344</f>
        <v>天王寺区</v>
      </c>
      <c r="X40" s="116" t="str">
        <f>すべて_位置図情報!X1344</f>
        <v>一般施設</v>
      </c>
      <c r="Y40" s="114">
        <f>すべて_位置図情報!Y1344</f>
        <v>37</v>
      </c>
      <c r="Z40" s="127">
        <f>すべて_位置図情報!Z1344</f>
        <v>0</v>
      </c>
      <c r="AA40" s="145">
        <f>すべて_位置図情報!AA1344</f>
        <v>0</v>
      </c>
      <c r="AB40" s="144">
        <f>すべて_位置図情報!AB1344</f>
        <v>0</v>
      </c>
      <c r="AC40" s="145">
        <f>すべて_位置図情報!AC1344</f>
        <v>0</v>
      </c>
      <c r="AD40" s="145">
        <f>すべて_位置図情報!AD1344</f>
        <v>0</v>
      </c>
      <c r="AE40" s="60">
        <f>すべて_位置図情報!AF1344</f>
        <v>0</v>
      </c>
      <c r="AF40" s="60">
        <f>すべて_位置図情報!AG1344</f>
        <v>0</v>
      </c>
      <c r="AG40" s="60">
        <f>すべて_位置図情報!AH1344</f>
        <v>0</v>
      </c>
      <c r="AH40" s="60">
        <f>すべて_位置図情報!AI1344</f>
        <v>0</v>
      </c>
      <c r="AI40" s="60">
        <f>すべて_位置図情報!AJ1344</f>
        <v>0</v>
      </c>
      <c r="AJ40" s="60">
        <f>すべて_位置図情報!AK1344</f>
        <v>0</v>
      </c>
      <c r="AK40" s="60" t="e">
        <f>すべて_位置図情報!#REF!</f>
        <v>#REF!</v>
      </c>
    </row>
    <row r="41" spans="1:37" ht="22.5" customHeight="1">
      <c r="A41" s="178">
        <f t="shared" si="0"/>
        <v>36</v>
      </c>
      <c r="B41" s="7" t="str">
        <f>すべて_位置図情報!B1345</f>
        <v>インフラ関係施設</v>
      </c>
      <c r="C41" s="7" t="str">
        <f>すべて_位置図情報!C1345</f>
        <v>公園付帯施設</v>
      </c>
      <c r="D41" s="7" t="str">
        <f>すべて_位置図情報!D1345</f>
        <v>公園付帯施設</v>
      </c>
      <c r="E41" s="43" t="str">
        <f>すべて_位置図情報!E1345</f>
        <v>公園付帯施設</v>
      </c>
      <c r="F41" s="74">
        <v>2</v>
      </c>
      <c r="G41" s="13" t="str" ph="1">
        <f>すべて_位置図情報!G1345</f>
        <v>真田山公園</v>
      </c>
      <c r="H41" s="126" t="str">
        <f>すべて_位置図情報!H1345</f>
        <v>大阪市天王寺区真田山町5</v>
      </c>
      <c r="I41" s="81">
        <f>すべて_位置図情報!I1345</f>
        <v>832.59</v>
      </c>
      <c r="J41" s="80" t="str">
        <f>すべて_位置図情報!J1345</f>
        <v>B</v>
      </c>
      <c r="K41" s="78">
        <f>すべて_位置図情報!K1345</f>
        <v>0</v>
      </c>
      <c r="L41" s="79">
        <f>すべて_位置図情報!L1345</f>
        <v>1995</v>
      </c>
      <c r="M41" s="79" t="str">
        <f>すべて_位置図情報!M1345</f>
        <v>b</v>
      </c>
      <c r="N41" s="79" t="str">
        <f>すべて_位置図情報!N1345</f>
        <v>b</v>
      </c>
      <c r="O41" s="79" t="str">
        <f>すべて_位置図情報!O1345</f>
        <v/>
      </c>
      <c r="P41" s="79" t="str">
        <f>すべて_位置図情報!P1345</f>
        <v>E</v>
      </c>
      <c r="Q41" s="79" t="str">
        <f>すべて_位置図情報!Q1345</f>
        <v>無</v>
      </c>
      <c r="R41" s="79" t="str">
        <f>すべて_位置図情報!R1345</f>
        <v>直営</v>
      </c>
      <c r="S41" s="126" t="str">
        <f>すべて_位置図情報!S1345</f>
        <v>建設局</v>
      </c>
      <c r="T41" s="126" t="str">
        <f>すべて_位置図情報!T1345</f>
        <v>公園緑化部</v>
      </c>
      <c r="U41" s="126" t="str">
        <f>すべて_位置図情報!U1345</f>
        <v>公園課</v>
      </c>
      <c r="V41" s="124" t="str">
        <f>すべて_位置図情報!V1345</f>
        <v>－</v>
      </c>
      <c r="W41" s="116" t="str">
        <f>すべて_位置図情報!W1345</f>
        <v>天王寺区</v>
      </c>
      <c r="X41" s="116" t="str">
        <f>すべて_位置図情報!X1345</f>
        <v>一般施設</v>
      </c>
      <c r="Y41" s="114">
        <f>すべて_位置図情報!Y1345</f>
        <v>38</v>
      </c>
      <c r="Z41" s="127">
        <f>すべて_位置図情報!Z1345</f>
        <v>0</v>
      </c>
      <c r="AA41" s="145">
        <f>すべて_位置図情報!AA1345</f>
        <v>0</v>
      </c>
      <c r="AB41" s="144">
        <f>すべて_位置図情報!AB1345</f>
        <v>0</v>
      </c>
      <c r="AC41" s="145">
        <f>すべて_位置図情報!AC1345</f>
        <v>0</v>
      </c>
      <c r="AD41" s="145">
        <f>すべて_位置図情報!AD1345</f>
        <v>0</v>
      </c>
      <c r="AE41" s="60">
        <f>すべて_位置図情報!AF1345</f>
        <v>0</v>
      </c>
      <c r="AF41" s="60">
        <f>すべて_位置図情報!AG1345</f>
        <v>0</v>
      </c>
      <c r="AG41" s="60">
        <f>すべて_位置図情報!AH1345</f>
        <v>0</v>
      </c>
      <c r="AH41" s="60">
        <f>すべて_位置図情報!AI1345</f>
        <v>0</v>
      </c>
      <c r="AI41" s="60">
        <f>すべて_位置図情報!AJ1345</f>
        <v>0</v>
      </c>
      <c r="AJ41" s="60">
        <f>すべて_位置図情報!AK1345</f>
        <v>0</v>
      </c>
      <c r="AK41" s="60" t="e">
        <f>すべて_位置図情報!#REF!</f>
        <v>#REF!</v>
      </c>
    </row>
    <row r="42" spans="1:37" ht="22.5" customHeight="1">
      <c r="A42" s="178">
        <f t="shared" si="0"/>
        <v>37</v>
      </c>
      <c r="B42" s="7" t="str">
        <f>すべて_位置図情報!B1346</f>
        <v>インフラ関係施設</v>
      </c>
      <c r="C42" s="7" t="str">
        <f>すべて_位置図情報!C1346</f>
        <v>公園付帯施設</v>
      </c>
      <c r="D42" s="7" t="str">
        <f>すべて_位置図情報!D1346</f>
        <v>公園付帯施設</v>
      </c>
      <c r="E42" s="43" t="str">
        <f>すべて_位置図情報!E1346</f>
        <v>公園付帯施設</v>
      </c>
      <c r="F42" s="74">
        <v>3</v>
      </c>
      <c r="G42" s="13" t="str" ph="1">
        <f>すべて_位置図情報!G1346</f>
        <v>五条公園</v>
      </c>
      <c r="H42" s="126" t="str">
        <f>すべて_位置図情報!H1346</f>
        <v>大阪市天王寺区鳥ヶ辻2-4</v>
      </c>
      <c r="I42" s="81">
        <f>すべて_位置図情報!I1346</f>
        <v>6.8</v>
      </c>
      <c r="J42" s="80" t="str">
        <f>すべて_位置図情報!J1346</f>
        <v>A</v>
      </c>
      <c r="K42" s="78">
        <f>すべて_位置図情報!K1346</f>
        <v>0</v>
      </c>
      <c r="L42" s="79">
        <f>すべて_位置図情報!L1346</f>
        <v>1968</v>
      </c>
      <c r="M42" s="79" t="str">
        <f>すべて_位置図情報!M1346</f>
        <v>d</v>
      </c>
      <c r="N42" s="79" t="str">
        <f>すべて_位置図情報!N1346</f>
        <v>d</v>
      </c>
      <c r="O42" s="79" t="str">
        <f>すべて_位置図情報!O1346</f>
        <v/>
      </c>
      <c r="P42" s="79" t="str">
        <f>すべて_位置図情報!P1346</f>
        <v>J</v>
      </c>
      <c r="Q42" s="79" t="str">
        <f>すべて_位置図情報!Q1346</f>
        <v>無</v>
      </c>
      <c r="R42" s="79" t="str">
        <f>すべて_位置図情報!R1346</f>
        <v>直営</v>
      </c>
      <c r="S42" s="126" t="str">
        <f>すべて_位置図情報!S1346</f>
        <v>建設局</v>
      </c>
      <c r="T42" s="126" t="str">
        <f>すべて_位置図情報!T1346</f>
        <v>公園緑化部</v>
      </c>
      <c r="U42" s="126" t="str">
        <f>すべて_位置図情報!U1346</f>
        <v>公園課</v>
      </c>
      <c r="V42" s="124" t="str">
        <f>すべて_位置図情報!V1346</f>
        <v>－</v>
      </c>
      <c r="W42" s="116" t="str">
        <f>すべて_位置図情報!W1346</f>
        <v>天王寺区</v>
      </c>
      <c r="X42" s="116" t="str">
        <f>すべて_位置図情報!X1346</f>
        <v>一般施設</v>
      </c>
      <c r="Y42" s="114">
        <f>すべて_位置図情報!Y1346</f>
        <v>39</v>
      </c>
      <c r="Z42" s="127">
        <f>すべて_位置図情報!Z1346</f>
        <v>0</v>
      </c>
      <c r="AA42" s="145">
        <f>すべて_位置図情報!AA1346</f>
        <v>0</v>
      </c>
      <c r="AB42" s="144">
        <f>すべて_位置図情報!AB1346</f>
        <v>0</v>
      </c>
      <c r="AC42" s="145">
        <f>すべて_位置図情報!AC1346</f>
        <v>0</v>
      </c>
      <c r="AD42" s="145">
        <f>すべて_位置図情報!AD1346</f>
        <v>0</v>
      </c>
      <c r="AE42" s="60">
        <f>すべて_位置図情報!AF1346</f>
        <v>0</v>
      </c>
      <c r="AF42" s="60">
        <f>すべて_位置図情報!AG1346</f>
        <v>0</v>
      </c>
      <c r="AG42" s="60">
        <f>すべて_位置図情報!AH1346</f>
        <v>0</v>
      </c>
      <c r="AH42" s="60">
        <f>すべて_位置図情報!AI1346</f>
        <v>0</v>
      </c>
      <c r="AI42" s="60">
        <f>すべて_位置図情報!AJ1346</f>
        <v>0</v>
      </c>
      <c r="AJ42" s="60">
        <f>すべて_位置図情報!AK1346</f>
        <v>0</v>
      </c>
      <c r="AK42" s="60" t="e">
        <f>すべて_位置図情報!#REF!</f>
        <v>#REF!</v>
      </c>
    </row>
    <row r="43" spans="1:37" ht="22.5" customHeight="1">
      <c r="A43" s="178">
        <f t="shared" si="0"/>
        <v>38</v>
      </c>
      <c r="B43" s="45" t="str">
        <f>すべて_位置図情報!B1347</f>
        <v>インフラ関係施設</v>
      </c>
      <c r="C43" s="45" t="str">
        <f>すべて_位置図情報!C1347</f>
        <v>公園付帯施設</v>
      </c>
      <c r="D43" s="45" t="str">
        <f>すべて_位置図情報!D1347</f>
        <v>公園付帯施設</v>
      </c>
      <c r="E43" s="48" t="str">
        <f>すべて_位置図情報!E1347</f>
        <v>公園付帯施設</v>
      </c>
      <c r="F43" s="74">
        <v>4</v>
      </c>
      <c r="G43" s="13" t="str" ph="1">
        <f>すべて_位置図情報!G1347</f>
        <v>寺田町公園</v>
      </c>
      <c r="H43" s="126" t="str">
        <f>すべて_位置図情報!H1347</f>
        <v>大阪市天王寺区寺田町1-5</v>
      </c>
      <c r="I43" s="81">
        <f>すべて_位置図情報!I1347</f>
        <v>30</v>
      </c>
      <c r="J43" s="80" t="str">
        <f>すべて_位置図情報!J1347</f>
        <v>A</v>
      </c>
      <c r="K43" s="78">
        <f>すべて_位置図情報!K1347</f>
        <v>0</v>
      </c>
      <c r="L43" s="79">
        <f>すべて_位置図情報!L1347</f>
        <v>2011</v>
      </c>
      <c r="M43" s="79" t="str">
        <f>すべて_位置図情報!M1347</f>
        <v>a</v>
      </c>
      <c r="N43" s="79" t="str">
        <f>すべて_位置図情報!N1347</f>
        <v>a</v>
      </c>
      <c r="O43" s="79" t="str">
        <f>すべて_位置図情報!O1347</f>
        <v/>
      </c>
      <c r="P43" s="79" t="str">
        <f>すべて_位置図情報!P1347</f>
        <v>A</v>
      </c>
      <c r="Q43" s="79" t="str">
        <f>すべて_位置図情報!Q1347</f>
        <v>無</v>
      </c>
      <c r="R43" s="79" t="str">
        <f>すべて_位置図情報!R1347</f>
        <v>直営</v>
      </c>
      <c r="S43" s="126" t="str">
        <f>すべて_位置図情報!S1347</f>
        <v>建設局</v>
      </c>
      <c r="T43" s="126" t="str">
        <f>すべて_位置図情報!T1347</f>
        <v>公園緑化部</v>
      </c>
      <c r="U43" s="126" t="str">
        <f>すべて_位置図情報!U1347</f>
        <v>公園課</v>
      </c>
      <c r="V43" s="124" t="str">
        <f>すべて_位置図情報!V1347</f>
        <v>－</v>
      </c>
      <c r="W43" s="116" t="str">
        <f>すべて_位置図情報!W1347</f>
        <v>天王寺区</v>
      </c>
      <c r="X43" s="116" t="str">
        <f>すべて_位置図情報!X1347</f>
        <v>一般施設</v>
      </c>
      <c r="Y43" s="114">
        <f>すべて_位置図情報!Y1347</f>
        <v>40</v>
      </c>
      <c r="Z43" s="127">
        <f>すべて_位置図情報!Z1347</f>
        <v>0</v>
      </c>
      <c r="AA43" s="145">
        <f>すべて_位置図情報!AA1347</f>
        <v>0</v>
      </c>
      <c r="AB43" s="144">
        <f>すべて_位置図情報!AB1347</f>
        <v>0</v>
      </c>
      <c r="AC43" s="145">
        <f>すべて_位置図情報!AC1347</f>
        <v>0</v>
      </c>
      <c r="AD43" s="145">
        <f>すべて_位置図情報!AD1347</f>
        <v>0</v>
      </c>
      <c r="AE43" s="60">
        <f>すべて_位置図情報!AF1347</f>
        <v>0</v>
      </c>
      <c r="AF43" s="60">
        <f>すべて_位置図情報!AG1347</f>
        <v>0</v>
      </c>
      <c r="AG43" s="60">
        <f>すべて_位置図情報!AH1347</f>
        <v>0</v>
      </c>
      <c r="AH43" s="60">
        <f>すべて_位置図情報!AI1347</f>
        <v>0</v>
      </c>
      <c r="AI43" s="60">
        <f>すべて_位置図情報!AJ1347</f>
        <v>0</v>
      </c>
      <c r="AJ43" s="60">
        <f>すべて_位置図情報!AK1347</f>
        <v>0</v>
      </c>
      <c r="AK43" s="60" t="e">
        <f>すべて_位置図情報!#REF!</f>
        <v>#REF!</v>
      </c>
    </row>
    <row r="44" spans="1:37" ht="22.5" customHeight="1">
      <c r="A44" s="178">
        <f t="shared" si="0"/>
        <v>39</v>
      </c>
      <c r="B44" s="38" t="str">
        <f>すべて_位置図情報!B1501</f>
        <v>もと施設</v>
      </c>
      <c r="C44" s="39" t="str">
        <f>すべて_位置図情報!C1501</f>
        <v>もと施設</v>
      </c>
      <c r="D44" s="39" t="str">
        <f>すべて_位置図情報!D1501</f>
        <v>もと施設</v>
      </c>
      <c r="E44" s="40" t="str">
        <f>すべて_位置図情報!E1501</f>
        <v>もと施設</v>
      </c>
      <c r="F44" s="74">
        <v>1</v>
      </c>
      <c r="G44" s="13" t="str" ph="1">
        <f>すべて_位置図情報!G1501</f>
        <v>もと職員上之宮寮</v>
      </c>
      <c r="H44" s="126" t="str">
        <f>すべて_位置図情報!H1501</f>
        <v>大阪市天王寺区上之宮町3-20</v>
      </c>
      <c r="I44" s="81">
        <f>すべて_位置図情報!I1501</f>
        <v>2494</v>
      </c>
      <c r="J44" s="80" t="str">
        <f>すべて_位置図情報!J1501</f>
        <v>C</v>
      </c>
      <c r="K44" s="78">
        <f>すべて_位置図情報!K1501</f>
        <v>0</v>
      </c>
      <c r="L44" s="79">
        <f>すべて_位置図情報!L1501</f>
        <v>1973</v>
      </c>
      <c r="M44" s="79" t="str">
        <f>すべて_位置図情報!M1501</f>
        <v>d</v>
      </c>
      <c r="N44" s="79" t="str">
        <f>すべて_位置図情報!N1501</f>
        <v>d</v>
      </c>
      <c r="O44" s="79" t="str">
        <f>すべて_位置図情報!O1501</f>
        <v/>
      </c>
      <c r="P44" s="79" t="str">
        <f>すべて_位置図情報!P1501</f>
        <v>L</v>
      </c>
      <c r="Q44" s="79" t="str">
        <f>すべて_位置図情報!Q1501</f>
        <v>有</v>
      </c>
      <c r="R44" s="79" t="str">
        <f>すべて_位置図情報!R1501</f>
        <v>－</v>
      </c>
      <c r="S44" s="126" t="str">
        <f>すべて_位置図情報!S1501</f>
        <v>総務局</v>
      </c>
      <c r="T44" s="126" t="str">
        <f>すべて_位置図情報!T1501</f>
        <v>人事部</v>
      </c>
      <c r="U44" s="126" t="str">
        <f>すべて_位置図情報!U1501</f>
        <v>人事課</v>
      </c>
      <c r="V44" s="126" t="str">
        <f>すべて_位置図情報!V1501</f>
        <v>厚生ｸﾞﾙｰﾌﾟ</v>
      </c>
      <c r="W44" s="116" t="str">
        <f>すべて_位置図情報!W1501</f>
        <v>天王寺区</v>
      </c>
      <c r="X44" s="116" t="str">
        <f>すべて_位置図情報!X1501</f>
        <v>一般施設</v>
      </c>
      <c r="Y44" s="114">
        <f>すべて_位置図情報!Y1501</f>
        <v>41</v>
      </c>
      <c r="Z44" s="127">
        <f>すべて_位置図情報!Z1501</f>
        <v>0</v>
      </c>
      <c r="AA44" s="143">
        <f>すべて_位置図情報!AA1501</f>
        <v>0</v>
      </c>
      <c r="AB44" s="144">
        <f>すべて_位置図情報!AB1501</f>
        <v>0</v>
      </c>
      <c r="AC44" s="143" t="str">
        <f>すべて_位置図情報!AC1501</f>
        <v>〇</v>
      </c>
      <c r="AD44" s="143">
        <f>すべて_位置図情報!AD1501</f>
        <v>0</v>
      </c>
      <c r="AE44" s="56">
        <f>すべて_位置図情報!AF1501</f>
        <v>0</v>
      </c>
      <c r="AF44" s="56">
        <f>すべて_位置図情報!AG1501</f>
        <v>0</v>
      </c>
      <c r="AG44" s="56">
        <f>すべて_位置図情報!AH1501</f>
        <v>0</v>
      </c>
      <c r="AH44" s="56">
        <f>すべて_位置図情報!AI1501</f>
        <v>0</v>
      </c>
      <c r="AI44" s="56">
        <f>すべて_位置図情報!AJ1501</f>
        <v>0</v>
      </c>
      <c r="AJ44" s="56">
        <f>すべて_位置図情報!AK1501</f>
        <v>0</v>
      </c>
      <c r="AK44" s="56" t="e">
        <f>すべて_位置図情報!#REF!</f>
        <v>#REF!</v>
      </c>
    </row>
    <row r="45" spans="1:37" ht="18">
      <c r="G45" s="75"/>
    </row>
    <row r="46" spans="1:37" ht="18">
      <c r="G46" s="75"/>
    </row>
    <row r="47" spans="1:37" ht="18">
      <c r="G47" s="75"/>
    </row>
    <row r="48" spans="1:37" ht="18">
      <c r="G48" s="75"/>
    </row>
    <row r="49" spans="7:7" ht="18">
      <c r="G49" s="75"/>
    </row>
    <row r="51" spans="7:7" ht="18">
      <c r="G51" s="75"/>
    </row>
    <row r="52" spans="7:7" ht="18">
      <c r="G52" s="75"/>
    </row>
    <row r="54" spans="7:7" ht="18">
      <c r="G54" s="75"/>
    </row>
    <row r="55" spans="7:7" ht="18">
      <c r="G55" s="75"/>
    </row>
    <row r="56" spans="7:7" ht="18">
      <c r="G56" s="75"/>
    </row>
    <row r="57" spans="7:7" ht="18">
      <c r="G57" s="75"/>
    </row>
    <row r="58" spans="7:7" ht="18">
      <c r="G58" s="75"/>
    </row>
    <row r="59" spans="7:7" ht="18">
      <c r="G59" s="75"/>
    </row>
    <row r="60" spans="7:7" ht="18">
      <c r="G60" s="75"/>
    </row>
    <row r="61" spans="7:7" ht="18">
      <c r="G61" s="75"/>
    </row>
    <row r="62" spans="7:7" ht="18">
      <c r="G62" s="75"/>
    </row>
    <row r="63" spans="7:7" ht="18">
      <c r="G63" s="75"/>
    </row>
    <row r="64" spans="7:7" ht="18">
      <c r="G64" s="75"/>
    </row>
    <row r="65" spans="7:7" ht="18">
      <c r="G65" s="75"/>
    </row>
    <row r="66" spans="7:7" ht="18">
      <c r="G66" s="75"/>
    </row>
    <row r="67" spans="7:7" ht="18">
      <c r="G67" s="75"/>
    </row>
    <row r="68" spans="7:7" ht="18">
      <c r="G68" s="75"/>
    </row>
    <row r="69" spans="7:7" ht="18">
      <c r="G69" s="75"/>
    </row>
    <row r="70" spans="7:7" ht="18">
      <c r="G70" s="75"/>
    </row>
    <row r="72" spans="7:7" ht="18">
      <c r="G72" s="75"/>
    </row>
    <row r="73" spans="7:7" ht="18">
      <c r="G73" s="75"/>
    </row>
    <row r="74" spans="7:7" ht="18">
      <c r="G74" s="75"/>
    </row>
    <row r="77" spans="7:7" ht="18">
      <c r="G77" s="75"/>
    </row>
    <row r="78" spans="7:7" ht="18">
      <c r="G78" s="75"/>
    </row>
    <row r="81" spans="7:7" ht="18">
      <c r="G81" s="75"/>
    </row>
    <row r="82" spans="7:7" ht="18">
      <c r="G82" s="75"/>
    </row>
    <row r="83" spans="7:7" ht="18">
      <c r="G83" s="75"/>
    </row>
    <row r="84" spans="7:7" ht="18">
      <c r="G84" s="75"/>
    </row>
    <row r="85" spans="7:7" ht="18">
      <c r="G85" s="75"/>
    </row>
    <row r="86" spans="7:7" ht="18">
      <c r="G86" s="75"/>
    </row>
    <row r="87" spans="7:7" ht="18">
      <c r="G87" s="75"/>
    </row>
    <row r="88" spans="7:7" ht="18">
      <c r="G88" s="75"/>
    </row>
    <row r="89" spans="7:7" ht="18">
      <c r="G89" s="75"/>
    </row>
    <row r="90" spans="7:7" ht="18">
      <c r="G90" s="75"/>
    </row>
    <row r="92" spans="7:7" ht="18">
      <c r="G92" s="75"/>
    </row>
    <row r="93" spans="7:7" ht="18">
      <c r="G93" s="75"/>
    </row>
    <row r="95" spans="7:7" ht="18">
      <c r="G95" s="75"/>
    </row>
    <row r="96" spans="7:7" ht="18">
      <c r="G96" s="75"/>
    </row>
    <row r="97" spans="7:7" ht="18">
      <c r="G97" s="75"/>
    </row>
    <row r="98" spans="7:7" ht="18">
      <c r="G98" s="75"/>
    </row>
    <row r="99" spans="7:7" ht="18">
      <c r="G99" s="75"/>
    </row>
    <row r="100" spans="7:7" ht="18">
      <c r="G100" s="75"/>
    </row>
    <row r="101" spans="7:7" ht="18">
      <c r="G101" s="75"/>
    </row>
    <row r="102" spans="7:7" ht="18">
      <c r="G102" s="75"/>
    </row>
    <row r="103" spans="7:7" ht="18">
      <c r="G103" s="75"/>
    </row>
    <row r="104" spans="7:7" ht="18">
      <c r="G104" s="75"/>
    </row>
    <row r="105" spans="7:7" ht="18">
      <c r="G105" s="75"/>
    </row>
    <row r="106" spans="7:7" ht="18">
      <c r="G106" s="75"/>
    </row>
    <row r="108" spans="7:7" ht="18">
      <c r="G108" s="75"/>
    </row>
    <row r="109" spans="7:7" ht="18">
      <c r="G109" s="75"/>
    </row>
    <row r="111" spans="7:7" ht="18">
      <c r="G111" s="75"/>
    </row>
    <row r="112" spans="7:7" ht="18">
      <c r="G112" s="75"/>
    </row>
    <row r="113" spans="7:7" ht="18">
      <c r="G113" s="75"/>
    </row>
    <row r="114" spans="7:7" ht="18">
      <c r="G114" s="75"/>
    </row>
    <row r="115" spans="7:7" ht="18">
      <c r="G115" s="75"/>
    </row>
    <row r="116" spans="7:7" ht="18">
      <c r="G116" s="75"/>
    </row>
    <row r="117" spans="7:7" ht="18">
      <c r="G117" s="75"/>
    </row>
    <row r="118" spans="7:7" ht="18">
      <c r="G118" s="75"/>
    </row>
    <row r="119" spans="7:7" ht="18">
      <c r="G119" s="75"/>
    </row>
    <row r="120" spans="7:7" ht="18">
      <c r="G120" s="75"/>
    </row>
    <row r="121" spans="7:7" ht="18">
      <c r="G121" s="75"/>
    </row>
    <row r="122" spans="7:7" ht="18">
      <c r="G122" s="75"/>
    </row>
    <row r="123" spans="7:7" ht="18">
      <c r="G123" s="75"/>
    </row>
    <row r="124" spans="7:7" ht="18">
      <c r="G124" s="75"/>
    </row>
    <row r="125" spans="7:7" ht="18">
      <c r="G125" s="75"/>
    </row>
    <row r="126" spans="7:7" ht="18">
      <c r="G126" s="75"/>
    </row>
    <row r="127" spans="7:7" ht="18">
      <c r="G127" s="75"/>
    </row>
    <row r="128" spans="7:7" ht="18">
      <c r="G128" s="75"/>
    </row>
    <row r="129" spans="7:7" ht="18">
      <c r="G129" s="75"/>
    </row>
    <row r="130" spans="7:7" ht="18">
      <c r="G130" s="75"/>
    </row>
    <row r="131" spans="7:7" ht="18">
      <c r="G131" s="75"/>
    </row>
    <row r="132" spans="7:7" ht="18">
      <c r="G132" s="75"/>
    </row>
    <row r="136" spans="7:7" ht="18">
      <c r="G136" s="75"/>
    </row>
    <row r="137" spans="7:7" ht="18">
      <c r="G137" s="75"/>
    </row>
    <row r="138" spans="7:7" ht="18">
      <c r="G138" s="75"/>
    </row>
    <row r="140" spans="7:7" ht="18">
      <c r="G140" s="75"/>
    </row>
    <row r="141" spans="7:7" ht="18">
      <c r="G141" s="75"/>
    </row>
    <row r="142" spans="7:7" ht="18">
      <c r="G142" s="75"/>
    </row>
    <row r="143" spans="7:7" ht="18">
      <c r="G143" s="75"/>
    </row>
    <row r="145" spans="7:7" ht="18">
      <c r="G145" s="75"/>
    </row>
    <row r="146" spans="7:7" ht="18">
      <c r="G146" s="75"/>
    </row>
    <row r="147" spans="7:7" ht="18">
      <c r="G147" s="75"/>
    </row>
    <row r="148" spans="7:7" ht="18">
      <c r="G148" s="75"/>
    </row>
    <row r="150" spans="7:7" ht="18">
      <c r="G150" s="75"/>
    </row>
    <row r="151" spans="7:7" ht="18">
      <c r="G151" s="75"/>
    </row>
    <row r="153" spans="7:7" ht="18">
      <c r="G153" s="75"/>
    </row>
    <row r="154" spans="7:7" ht="18">
      <c r="G154" s="75"/>
    </row>
    <row r="155" spans="7:7" ht="18">
      <c r="G155" s="75"/>
    </row>
    <row r="156" spans="7:7" ht="18">
      <c r="G156" s="75"/>
    </row>
    <row r="157" spans="7:7" ht="18">
      <c r="G157" s="75"/>
    </row>
    <row r="158" spans="7:7" ht="18">
      <c r="G158" s="75"/>
    </row>
    <row r="159" spans="7:7" ht="18">
      <c r="G159" s="75"/>
    </row>
    <row r="160" spans="7:7" ht="18">
      <c r="G160" s="75"/>
    </row>
    <row r="161" spans="7:7" ht="18">
      <c r="G161" s="75"/>
    </row>
    <row r="162" spans="7:7" ht="18">
      <c r="G162" s="75"/>
    </row>
    <row r="163" spans="7:7" ht="18">
      <c r="G163" s="75"/>
    </row>
    <row r="164" spans="7:7" ht="18">
      <c r="G164" s="75"/>
    </row>
    <row r="168" spans="7:7" ht="18">
      <c r="G168" s="75"/>
    </row>
    <row r="169" spans="7:7" ht="18">
      <c r="G169" s="75"/>
    </row>
    <row r="170" spans="7:7" ht="18">
      <c r="G170" s="75"/>
    </row>
    <row r="172" spans="7:7" ht="18">
      <c r="G172" s="75"/>
    </row>
    <row r="173" spans="7:7" ht="18">
      <c r="G173" s="75"/>
    </row>
    <row r="174" spans="7:7" ht="18">
      <c r="G174" s="75"/>
    </row>
    <row r="175" spans="7:7" ht="18">
      <c r="G175" s="75"/>
    </row>
    <row r="177" spans="7:7" ht="18">
      <c r="G177" s="75"/>
    </row>
    <row r="178" spans="7:7" ht="18">
      <c r="G178" s="75"/>
    </row>
    <row r="179" spans="7:7" ht="18">
      <c r="G179" s="75"/>
    </row>
    <row r="180" spans="7:7" ht="18">
      <c r="G180" s="75"/>
    </row>
    <row r="182" spans="7:7" ht="18">
      <c r="G182" s="75"/>
    </row>
    <row r="183" spans="7:7" ht="18">
      <c r="G183" s="75"/>
    </row>
    <row r="185" spans="7:7" ht="18">
      <c r="G185" s="75"/>
    </row>
    <row r="186" spans="7:7" ht="18">
      <c r="G186" s="75"/>
    </row>
    <row r="187" spans="7:7" ht="18">
      <c r="G187" s="75"/>
    </row>
    <row r="188" spans="7:7" ht="18">
      <c r="G188" s="75"/>
    </row>
    <row r="189" spans="7:7" ht="18">
      <c r="G189" s="75"/>
    </row>
    <row r="190" spans="7:7" ht="18">
      <c r="G190" s="75"/>
    </row>
    <row r="191" spans="7:7" ht="18">
      <c r="G191" s="75"/>
    </row>
    <row r="193" spans="7:7" ht="18">
      <c r="G193" s="75"/>
    </row>
    <row r="194" spans="7:7" ht="18">
      <c r="G194" s="75"/>
    </row>
    <row r="195" spans="7:7" ht="18">
      <c r="G195" s="75"/>
    </row>
    <row r="196" spans="7:7" ht="18">
      <c r="G196" s="75"/>
    </row>
    <row r="202" spans="7:7" ht="18">
      <c r="G202" s="75"/>
    </row>
    <row r="209" spans="7:7" ht="18">
      <c r="G209" s="75"/>
    </row>
    <row r="210" spans="7:7" ht="18">
      <c r="G210" s="75"/>
    </row>
    <row r="211" spans="7:7" ht="18">
      <c r="G211" s="75"/>
    </row>
    <row r="212" spans="7:7" ht="18">
      <c r="G212" s="75"/>
    </row>
    <row r="215" spans="7:7" ht="18">
      <c r="G215" s="75"/>
    </row>
    <row r="222" spans="7:7" ht="18">
      <c r="G222" s="75"/>
    </row>
    <row r="223" spans="7:7" ht="18">
      <c r="G223" s="75"/>
    </row>
    <row r="225" spans="7:7" ht="18">
      <c r="G225" s="75"/>
    </row>
    <row r="226" spans="7:7" ht="18">
      <c r="G226" s="75"/>
    </row>
    <row r="227" spans="7:7" ht="18">
      <c r="G227" s="75"/>
    </row>
    <row r="228" spans="7:7" ht="18">
      <c r="G228" s="75"/>
    </row>
    <row r="234" spans="7:7" ht="18">
      <c r="G234" s="75"/>
    </row>
    <row r="241" spans="7:7" ht="18">
      <c r="G241" s="75"/>
    </row>
    <row r="242" spans="7:7" ht="18">
      <c r="G242" s="75"/>
    </row>
    <row r="243" spans="7:7" ht="18">
      <c r="G243" s="75"/>
    </row>
    <row r="244" spans="7:7" ht="18">
      <c r="G244" s="75"/>
    </row>
    <row r="247" spans="7:7" ht="18">
      <c r="G247" s="75"/>
    </row>
    <row r="254" spans="7:7" ht="18">
      <c r="G254" s="75"/>
    </row>
    <row r="256" spans="7:7" ht="18">
      <c r="G256" s="75"/>
    </row>
    <row r="257" spans="7:7" ht="18">
      <c r="G257" s="75"/>
    </row>
    <row r="258" spans="7:7" ht="18">
      <c r="G258" s="75"/>
    </row>
    <row r="259" spans="7:7" ht="18">
      <c r="G259" s="75"/>
    </row>
    <row r="260" spans="7:7" ht="18">
      <c r="G260" s="75"/>
    </row>
    <row r="266" spans="7:7" ht="18">
      <c r="G266" s="75"/>
    </row>
    <row r="268" spans="7:7" ht="18">
      <c r="G268" s="75"/>
    </row>
    <row r="269" spans="7:7" ht="18">
      <c r="G269" s="75"/>
    </row>
    <row r="270" spans="7:7" ht="18">
      <c r="G270" s="75"/>
    </row>
    <row r="271" spans="7:7" ht="18">
      <c r="G271" s="75"/>
    </row>
    <row r="272" spans="7:7" ht="18">
      <c r="G272" s="75"/>
    </row>
    <row r="273" spans="7:7" ht="18">
      <c r="G273" s="75"/>
    </row>
    <row r="274" spans="7:7" ht="18">
      <c r="G274" s="75"/>
    </row>
    <row r="275" spans="7:7" ht="18">
      <c r="G275" s="75"/>
    </row>
    <row r="276" spans="7:7" ht="18">
      <c r="G276" s="75"/>
    </row>
    <row r="278" spans="7:7" ht="18">
      <c r="G278" s="75"/>
    </row>
    <row r="279" spans="7:7" ht="18">
      <c r="G279" s="75"/>
    </row>
    <row r="280" spans="7:7" ht="18">
      <c r="G280" s="75"/>
    </row>
    <row r="281" spans="7:7" ht="18">
      <c r="G281" s="75"/>
    </row>
    <row r="283" spans="7:7" ht="18">
      <c r="G283" s="75"/>
    </row>
    <row r="284" spans="7:7" ht="18">
      <c r="G284" s="75"/>
    </row>
    <row r="286" spans="7:7" ht="18">
      <c r="G286" s="75"/>
    </row>
    <row r="287" spans="7:7" ht="18">
      <c r="G287" s="75"/>
    </row>
    <row r="288" spans="7:7" ht="18">
      <c r="G288" s="75"/>
    </row>
    <row r="289" spans="7:7" ht="18">
      <c r="G289" s="75"/>
    </row>
    <row r="290" spans="7:7" ht="18">
      <c r="G290" s="75"/>
    </row>
    <row r="291" spans="7:7" ht="18">
      <c r="G291" s="75"/>
    </row>
    <row r="292" spans="7:7" ht="18">
      <c r="G292" s="75"/>
    </row>
    <row r="294" spans="7:7" ht="18">
      <c r="G294" s="75"/>
    </row>
    <row r="295" spans="7:7" ht="18">
      <c r="G295" s="75"/>
    </row>
    <row r="296" spans="7:7" ht="18">
      <c r="G296" s="75"/>
    </row>
    <row r="297" spans="7:7" ht="18">
      <c r="G297" s="75"/>
    </row>
    <row r="303" spans="7:7" ht="18">
      <c r="G303" s="75"/>
    </row>
    <row r="310" spans="7:7" ht="18">
      <c r="G310" s="75"/>
    </row>
    <row r="311" spans="7:7" ht="18">
      <c r="G311" s="75"/>
    </row>
    <row r="312" spans="7:7" ht="18">
      <c r="G312" s="75"/>
    </row>
    <row r="313" spans="7:7" ht="18">
      <c r="G313" s="75"/>
    </row>
    <row r="316" spans="7:7" ht="18">
      <c r="G316" s="75"/>
    </row>
    <row r="323" spans="7:7" ht="18">
      <c r="G323" s="75"/>
    </row>
    <row r="324" spans="7:7" ht="18">
      <c r="G324" s="75"/>
    </row>
    <row r="326" spans="7:7" ht="18">
      <c r="G326" s="75"/>
    </row>
    <row r="327" spans="7:7" ht="18">
      <c r="G327" s="75"/>
    </row>
    <row r="328" spans="7:7" ht="18">
      <c r="G328" s="75"/>
    </row>
    <row r="329" spans="7:7" ht="18">
      <c r="G329" s="75"/>
    </row>
    <row r="335" spans="7:7" ht="18">
      <c r="G335" s="75"/>
    </row>
    <row r="342" spans="7:7" ht="18">
      <c r="G342" s="75"/>
    </row>
    <row r="343" spans="7:7" ht="18">
      <c r="G343" s="75"/>
    </row>
    <row r="344" spans="7:7" ht="18">
      <c r="G344" s="75"/>
    </row>
    <row r="345" spans="7:7" ht="18">
      <c r="G345" s="75"/>
    </row>
    <row r="348" spans="7:7" ht="18">
      <c r="G348" s="75"/>
    </row>
    <row r="355" spans="7:7" ht="18">
      <c r="G355" s="75"/>
    </row>
    <row r="357" spans="7:7" ht="18">
      <c r="G357" s="75"/>
    </row>
    <row r="358" spans="7:7" ht="18">
      <c r="G358" s="75"/>
    </row>
    <row r="359" spans="7:7" ht="18">
      <c r="G359" s="75"/>
    </row>
    <row r="360" spans="7:7" ht="18">
      <c r="G360" s="75"/>
    </row>
    <row r="361" spans="7:7" ht="18">
      <c r="G361" s="75"/>
    </row>
    <row r="367" spans="7:7" ht="18">
      <c r="G367" s="75"/>
    </row>
    <row r="369" spans="7:7" ht="18">
      <c r="G369" s="75"/>
    </row>
    <row r="370" spans="7:7" ht="18">
      <c r="G370" s="75"/>
    </row>
    <row r="371" spans="7:7" ht="18">
      <c r="G371" s="75"/>
    </row>
    <row r="372" spans="7:7" ht="18">
      <c r="G372" s="75"/>
    </row>
    <row r="373" spans="7:7" ht="18">
      <c r="G373" s="75"/>
    </row>
    <row r="374" spans="7:7" ht="18">
      <c r="G374" s="75"/>
    </row>
    <row r="375" spans="7:7" ht="18">
      <c r="G375" s="75"/>
    </row>
    <row r="376" spans="7:7" ht="18">
      <c r="G376" s="75"/>
    </row>
    <row r="377" spans="7:7" ht="18">
      <c r="G377" s="75"/>
    </row>
    <row r="378" spans="7:7" ht="18">
      <c r="G378" s="75"/>
    </row>
    <row r="384" spans="7:7" ht="18">
      <c r="G384" s="75"/>
    </row>
    <row r="386" spans="7:7" ht="18">
      <c r="G386"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6" spans="7:7" ht="18">
      <c r="G396" s="75"/>
    </row>
    <row r="397" spans="7:7" ht="18">
      <c r="G397" s="75"/>
    </row>
    <row r="398" spans="7:7" ht="18">
      <c r="G398" s="75"/>
    </row>
    <row r="399" spans="7:7" ht="18">
      <c r="G399" s="75"/>
    </row>
    <row r="401" spans="7:7" ht="18">
      <c r="G401" s="75"/>
    </row>
    <row r="402" spans="7:7" ht="18">
      <c r="G402" s="75"/>
    </row>
    <row r="404" spans="7:7" ht="18">
      <c r="G404" s="75"/>
    </row>
    <row r="405" spans="7:7" ht="18">
      <c r="G405" s="75"/>
    </row>
    <row r="406" spans="7:7" ht="18">
      <c r="G406" s="75"/>
    </row>
    <row r="407" spans="7:7" ht="18">
      <c r="G407" s="75"/>
    </row>
    <row r="408" spans="7:7" ht="18">
      <c r="G408" s="75"/>
    </row>
    <row r="409" spans="7:7" ht="18">
      <c r="G409" s="75"/>
    </row>
    <row r="410" spans="7:7" ht="18">
      <c r="G410" s="75"/>
    </row>
    <row r="412" spans="7:7" ht="18">
      <c r="G412" s="75"/>
    </row>
    <row r="413" spans="7:7" ht="18">
      <c r="G413" s="75"/>
    </row>
    <row r="414" spans="7:7" ht="18">
      <c r="G414" s="75"/>
    </row>
    <row r="415" spans="7:7" ht="18">
      <c r="G415" s="75"/>
    </row>
    <row r="421" spans="7:7" ht="18">
      <c r="G421" s="75"/>
    </row>
    <row r="428" spans="7:7" ht="18">
      <c r="G428" s="75"/>
    </row>
    <row r="429" spans="7:7" ht="18">
      <c r="G429" s="75"/>
    </row>
    <row r="430" spans="7:7" ht="18">
      <c r="G430" s="75"/>
    </row>
    <row r="431" spans="7:7" ht="18">
      <c r="G431" s="75"/>
    </row>
    <row r="434" spans="7:7" ht="18">
      <c r="G434" s="75"/>
    </row>
    <row r="441" spans="7:7" ht="18">
      <c r="G441" s="75"/>
    </row>
    <row r="442" spans="7:7" ht="18">
      <c r="G442" s="75"/>
    </row>
    <row r="444" spans="7:7" ht="18">
      <c r="G444" s="75"/>
    </row>
    <row r="445" spans="7:7" ht="18">
      <c r="G445" s="75"/>
    </row>
    <row r="446" spans="7:7" ht="18">
      <c r="G446" s="75"/>
    </row>
    <row r="447" spans="7:7" ht="18">
      <c r="G447" s="75"/>
    </row>
    <row r="453" spans="7:7" ht="18">
      <c r="G453" s="75"/>
    </row>
    <row r="460" spans="7:7" ht="18">
      <c r="G460" s="75"/>
    </row>
    <row r="461" spans="7:7" ht="18">
      <c r="G461" s="75"/>
    </row>
    <row r="462" spans="7:7" ht="18">
      <c r="G462" s="75"/>
    </row>
    <row r="463" spans="7:7" ht="18">
      <c r="G463" s="75"/>
    </row>
    <row r="466" spans="7:7" ht="18">
      <c r="G466" s="75"/>
    </row>
    <row r="473" spans="7:7" ht="18">
      <c r="G473" s="75"/>
    </row>
    <row r="475" spans="7:7" ht="18">
      <c r="G475" s="75"/>
    </row>
    <row r="476" spans="7:7" ht="18">
      <c r="G476" s="75"/>
    </row>
    <row r="477" spans="7:7" ht="18">
      <c r="G477" s="75"/>
    </row>
    <row r="478" spans="7:7" ht="18">
      <c r="G478" s="75"/>
    </row>
    <row r="479" spans="7:7" ht="18">
      <c r="G479" s="75"/>
    </row>
    <row r="485" spans="7:7" ht="18">
      <c r="G485"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500" spans="7:7" ht="18">
      <c r="G500" s="75"/>
    </row>
    <row r="501" spans="7:7" ht="18">
      <c r="G501" s="75"/>
    </row>
    <row r="502" spans="7:7" ht="18">
      <c r="G502" s="75"/>
    </row>
    <row r="503" spans="7:7" ht="18">
      <c r="G503" s="75"/>
    </row>
    <row r="506" spans="7:7" ht="18">
      <c r="G506" s="75"/>
    </row>
    <row r="513" spans="7:7" ht="18">
      <c r="G513" s="75"/>
    </row>
    <row r="515" spans="7:7" ht="18">
      <c r="G515" s="75"/>
    </row>
    <row r="516" spans="7:7" ht="18">
      <c r="G516" s="75"/>
    </row>
    <row r="517" spans="7:7" ht="18">
      <c r="G517" s="75"/>
    </row>
    <row r="518" spans="7:7" ht="18">
      <c r="G518" s="75"/>
    </row>
    <row r="519" spans="7:7" ht="18">
      <c r="G519" s="75"/>
    </row>
    <row r="525" spans="7:7" ht="18">
      <c r="G525"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42" spans="7:7" ht="18">
      <c r="G542"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4" spans="7:7" ht="18">
      <c r="G554" s="75"/>
    </row>
    <row r="555" spans="7:7" ht="18">
      <c r="G555" s="75"/>
    </row>
    <row r="556" spans="7:7" ht="18">
      <c r="G556" s="75"/>
    </row>
    <row r="557" spans="7:7" ht="18">
      <c r="G557" s="75"/>
    </row>
    <row r="559" spans="7:7" ht="18">
      <c r="G559" s="75"/>
    </row>
    <row r="560" spans="7:7" ht="18">
      <c r="G560"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70" spans="7:7" ht="18">
      <c r="G570" s="75"/>
    </row>
    <row r="571" spans="7:7" ht="18">
      <c r="G571" s="75"/>
    </row>
    <row r="572" spans="7:7" ht="18">
      <c r="G572" s="75"/>
    </row>
    <row r="573" spans="7:7" ht="18">
      <c r="G573" s="75"/>
    </row>
    <row r="579" spans="7:7" ht="18">
      <c r="G579" s="75"/>
    </row>
    <row r="586" spans="7:7" ht="18">
      <c r="G586" s="75"/>
    </row>
    <row r="587" spans="7:7" ht="18">
      <c r="G587" s="75"/>
    </row>
    <row r="588" spans="7:7" ht="18">
      <c r="G588" s="75"/>
    </row>
    <row r="589" spans="7:7" ht="18">
      <c r="G589" s="75"/>
    </row>
    <row r="592" spans="7:7" ht="18">
      <c r="G592" s="75"/>
    </row>
    <row r="599" spans="7:7" ht="18">
      <c r="G599" s="75"/>
    </row>
    <row r="600" spans="7:7" ht="18">
      <c r="G600" s="75"/>
    </row>
    <row r="602" spans="7:7" ht="18">
      <c r="G602" s="75"/>
    </row>
    <row r="603" spans="7:7" ht="18">
      <c r="G603" s="75"/>
    </row>
    <row r="604" spans="7:7" ht="18">
      <c r="G604" s="75"/>
    </row>
    <row r="605" spans="7:7" ht="18">
      <c r="G605" s="75"/>
    </row>
    <row r="611" spans="7:7" ht="18">
      <c r="G611" s="75"/>
    </row>
    <row r="618" spans="7:7" ht="18">
      <c r="G618" s="75"/>
    </row>
    <row r="619" spans="7:7" ht="18">
      <c r="G619" s="75"/>
    </row>
    <row r="620" spans="7:7" ht="18">
      <c r="G620" s="75"/>
    </row>
    <row r="621" spans="7:7" ht="18">
      <c r="G621" s="75"/>
    </row>
    <row r="624" spans="7:7" ht="18">
      <c r="G624" s="75"/>
    </row>
    <row r="631" spans="7:7" ht="18">
      <c r="G631" s="75"/>
    </row>
    <row r="633" spans="7:7" ht="18">
      <c r="G633" s="75"/>
    </row>
    <row r="634" spans="7:7" ht="18">
      <c r="G634" s="75"/>
    </row>
    <row r="635" spans="7:7" ht="18">
      <c r="G635" s="75"/>
    </row>
    <row r="636" spans="7:7" ht="18">
      <c r="G636" s="75"/>
    </row>
    <row r="637" spans="7:7" ht="18">
      <c r="G637" s="75"/>
    </row>
    <row r="643" spans="7:7" ht="18">
      <c r="G643" s="75"/>
    </row>
    <row r="645" spans="7:7" ht="18">
      <c r="G645" s="75"/>
    </row>
    <row r="646" spans="7:7" ht="18">
      <c r="G646" s="75"/>
    </row>
    <row r="647" spans="7:7" ht="18">
      <c r="G647"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8" spans="7:7" ht="18">
      <c r="G658" s="75"/>
    </row>
    <row r="665" spans="7:7" ht="18">
      <c r="G665" s="75"/>
    </row>
    <row r="667" spans="7:7" ht="18">
      <c r="G667" s="75"/>
    </row>
    <row r="668" spans="7:7" ht="18">
      <c r="G668" s="75"/>
    </row>
    <row r="669" spans="7:7" ht="18">
      <c r="G669" s="75"/>
    </row>
    <row r="670" spans="7:7" ht="18">
      <c r="G670" s="75"/>
    </row>
    <row r="671" spans="7:7" ht="18">
      <c r="G671" s="75"/>
    </row>
    <row r="677" spans="7:7" ht="18">
      <c r="G677" s="75"/>
    </row>
    <row r="679" spans="7:7" ht="18">
      <c r="G679" s="75"/>
    </row>
    <row r="680" spans="7:7" ht="18">
      <c r="G680" s="75"/>
    </row>
    <row r="681" spans="7:7" ht="18">
      <c r="G681" s="75"/>
    </row>
    <row r="682" spans="7:7" ht="18">
      <c r="G682" s="75"/>
    </row>
    <row r="683" spans="7:7" ht="18">
      <c r="G683" s="75"/>
    </row>
    <row r="684" spans="7:7" ht="18">
      <c r="G684" s="75"/>
    </row>
    <row r="685" spans="7:7" ht="18">
      <c r="G685" s="75"/>
    </row>
    <row r="686" spans="7:7" ht="18">
      <c r="G686" s="75"/>
    </row>
    <row r="687" spans="7:7" ht="18">
      <c r="G687" s="75"/>
    </row>
    <row r="692" spans="7:7" ht="18">
      <c r="G692" s="75"/>
    </row>
    <row r="693" spans="7:7" ht="18">
      <c r="G693" s="75"/>
    </row>
    <row r="694" spans="7:7" ht="18">
      <c r="G694" s="75"/>
    </row>
    <row r="695" spans="7:7" ht="18">
      <c r="G695" s="75"/>
    </row>
    <row r="698" spans="7:7" ht="18">
      <c r="G698" s="75"/>
    </row>
    <row r="705" spans="7:7" ht="18">
      <c r="G705" s="75"/>
    </row>
    <row r="707" spans="7:7" ht="18">
      <c r="G707" s="75"/>
    </row>
    <row r="708" spans="7:7" ht="18">
      <c r="G708" s="75"/>
    </row>
    <row r="709" spans="7:7" ht="18">
      <c r="G709" s="75"/>
    </row>
    <row r="710" spans="7:7" ht="18">
      <c r="G710" s="75"/>
    </row>
    <row r="711" spans="7:7" ht="18">
      <c r="G711" s="75"/>
    </row>
    <row r="717" spans="7:7" ht="18">
      <c r="G717" s="75"/>
    </row>
    <row r="719" spans="7:7" ht="18">
      <c r="G719" s="75"/>
    </row>
    <row r="720" spans="7:7" ht="18">
      <c r="G720" s="75"/>
    </row>
    <row r="721" spans="7:7" ht="18">
      <c r="G721" s="75"/>
    </row>
    <row r="722" spans="7:7" ht="18">
      <c r="G722" s="75"/>
    </row>
    <row r="723" spans="7:7" ht="18">
      <c r="G723" s="75"/>
    </row>
    <row r="724" spans="7:7" ht="18">
      <c r="G724" s="75"/>
    </row>
    <row r="725" spans="7:7" ht="18">
      <c r="G725" s="75"/>
    </row>
    <row r="726" spans="7:7" ht="18">
      <c r="G726" s="75"/>
    </row>
    <row r="727" spans="7:7" ht="18">
      <c r="G727" s="75"/>
    </row>
    <row r="728" spans="7:7" ht="18">
      <c r="G728" s="75"/>
    </row>
    <row r="734" spans="7:7" ht="18">
      <c r="G734" s="75"/>
    </row>
    <row r="736" spans="7:7" ht="18">
      <c r="G736"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6" spans="7:7" ht="18">
      <c r="G746" s="75"/>
    </row>
    <row r="747" spans="7:7" ht="18">
      <c r="G747" s="75"/>
    </row>
    <row r="748" spans="7:7" ht="18">
      <c r="G748" s="75"/>
    </row>
    <row r="749" spans="7:7" ht="18">
      <c r="G749" s="75"/>
    </row>
    <row r="751" spans="7:7" ht="18">
      <c r="G751" s="75"/>
    </row>
    <row r="752" spans="7:7" ht="18">
      <c r="G752"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2" spans="7:7" ht="18">
      <c r="G762" s="75"/>
    </row>
    <row r="763" spans="7:7" ht="18">
      <c r="G763" s="75"/>
    </row>
    <row r="764" spans="7:7" ht="18">
      <c r="G764" s="75"/>
    </row>
    <row r="765" spans="7:7" ht="18">
      <c r="G765" s="75"/>
    </row>
    <row r="771" spans="7:7" ht="18">
      <c r="G771" s="75"/>
    </row>
    <row r="778" spans="7:7" ht="18">
      <c r="G778" s="75"/>
    </row>
    <row r="779" spans="7:7" ht="18">
      <c r="G779" s="75"/>
    </row>
    <row r="780" spans="7:7" ht="18">
      <c r="G780" s="75"/>
    </row>
    <row r="781" spans="7:7" ht="18">
      <c r="G781" s="75"/>
    </row>
    <row r="784" spans="7:7" ht="18">
      <c r="G784" s="75"/>
    </row>
    <row r="791" spans="7:7" ht="18">
      <c r="G791" s="75"/>
    </row>
    <row r="792" spans="7:7" ht="18">
      <c r="G792" s="75"/>
    </row>
    <row r="794" spans="7:7" ht="18">
      <c r="G794" s="75"/>
    </row>
    <row r="795" spans="7:7" ht="18">
      <c r="G795" s="75"/>
    </row>
    <row r="796" spans="7:7" ht="18">
      <c r="G796" s="75"/>
    </row>
    <row r="797" spans="7:7" ht="18">
      <c r="G797" s="75"/>
    </row>
    <row r="803" spans="7:7" ht="18">
      <c r="G803" s="75"/>
    </row>
    <row r="810" spans="7:7" ht="18">
      <c r="G810" s="75"/>
    </row>
    <row r="811" spans="7:7" ht="18">
      <c r="G811" s="75"/>
    </row>
    <row r="812" spans="7:7" ht="18">
      <c r="G812" s="75"/>
    </row>
    <row r="813" spans="7:7" ht="18">
      <c r="G813" s="75"/>
    </row>
    <row r="816" spans="7:7" ht="18">
      <c r="G816" s="75"/>
    </row>
    <row r="823" spans="7:7" ht="18">
      <c r="G823" s="75"/>
    </row>
    <row r="825" spans="7:7" ht="18">
      <c r="G825" s="75"/>
    </row>
    <row r="826" spans="7:7" ht="18">
      <c r="G826" s="75"/>
    </row>
    <row r="827" spans="7:7" ht="18">
      <c r="G827" s="75"/>
    </row>
    <row r="828" spans="7:7" ht="18">
      <c r="G828" s="75"/>
    </row>
    <row r="829" spans="7:7" ht="18">
      <c r="G829" s="75"/>
    </row>
    <row r="835" spans="7:7" ht="18">
      <c r="G835" s="75"/>
    </row>
    <row r="837" spans="7:7" ht="18">
      <c r="G837"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8" spans="7:7" ht="18">
      <c r="G848" s="75"/>
    </row>
    <row r="850" spans="7:7" ht="18">
      <c r="G850" s="75"/>
    </row>
    <row r="851" spans="7:7" ht="18">
      <c r="G851" s="75"/>
    </row>
    <row r="852" spans="7:7" ht="18">
      <c r="G852" s="75"/>
    </row>
    <row r="853" spans="7:7" ht="18">
      <c r="G853" s="75"/>
    </row>
    <row r="854" spans="7:7" ht="18">
      <c r="G854" s="75"/>
    </row>
    <row r="855" spans="7:7" ht="18">
      <c r="G855" s="75"/>
    </row>
    <row r="856" spans="7:7" ht="18">
      <c r="G856" s="75"/>
    </row>
    <row r="857" spans="7:7" ht="18">
      <c r="G857" s="75"/>
    </row>
    <row r="858" spans="7:7" ht="18">
      <c r="G858" s="75"/>
    </row>
    <row r="860" spans="7:7" ht="18">
      <c r="G860" s="75"/>
    </row>
    <row r="861" spans="7:7" ht="18">
      <c r="G861" s="75"/>
    </row>
    <row r="862" spans="7:7" ht="18">
      <c r="G862" s="75"/>
    </row>
    <row r="863" spans="7:7" ht="18">
      <c r="G863" s="75"/>
    </row>
    <row r="865" spans="7:7" ht="18">
      <c r="G865" s="75"/>
    </row>
    <row r="866" spans="7:7" ht="18">
      <c r="G866" s="75"/>
    </row>
    <row r="868" spans="7:7" ht="18">
      <c r="G868" s="75"/>
    </row>
    <row r="869" spans="7:7" ht="18">
      <c r="G869" s="75"/>
    </row>
    <row r="870" spans="7:7" ht="18">
      <c r="G870" s="75"/>
    </row>
    <row r="871" spans="7:7" ht="18">
      <c r="G871" s="75"/>
    </row>
    <row r="872" spans="7:7" ht="18">
      <c r="G872" s="75"/>
    </row>
    <row r="873" spans="7:7" ht="18">
      <c r="G873" s="75"/>
    </row>
    <row r="874" spans="7:7" ht="18">
      <c r="G874" s="75"/>
    </row>
    <row r="876" spans="7:7" ht="18">
      <c r="G876" s="75"/>
    </row>
    <row r="877" spans="7:7" ht="18">
      <c r="G877" s="75"/>
    </row>
    <row r="878" spans="7:7" ht="18">
      <c r="G878" s="75"/>
    </row>
    <row r="879" spans="7:7" ht="18">
      <c r="G879" s="75"/>
    </row>
    <row r="885" spans="7:7" ht="18">
      <c r="G885" s="75"/>
    </row>
    <row r="892" spans="7:7" ht="18">
      <c r="G892" s="75"/>
    </row>
    <row r="893" spans="7:7" ht="18">
      <c r="G893" s="75"/>
    </row>
    <row r="894" spans="7:7" ht="18">
      <c r="G894" s="75"/>
    </row>
    <row r="895" spans="7:7" ht="18">
      <c r="G895" s="75"/>
    </row>
    <row r="898" spans="7:7" ht="18">
      <c r="G898" s="75"/>
    </row>
    <row r="905" spans="7:7" ht="18">
      <c r="G905" s="75"/>
    </row>
    <row r="906" spans="7:7" ht="18">
      <c r="G906" s="75"/>
    </row>
    <row r="908" spans="7:7" ht="18">
      <c r="G908" s="75"/>
    </row>
    <row r="909" spans="7:7" ht="18">
      <c r="G909" s="75"/>
    </row>
    <row r="910" spans="7:7" ht="18">
      <c r="G910" s="75"/>
    </row>
    <row r="911" spans="7:7" ht="18">
      <c r="G911" s="75"/>
    </row>
    <row r="917" spans="7:7" ht="18">
      <c r="G917" s="75"/>
    </row>
    <row r="924" spans="7:7" ht="18">
      <c r="G924" s="75"/>
    </row>
    <row r="925" spans="7:7" ht="18">
      <c r="G925" s="75"/>
    </row>
    <row r="926" spans="7:7" ht="18">
      <c r="G926" s="75"/>
    </row>
    <row r="927" spans="7:7" ht="18">
      <c r="G927" s="75"/>
    </row>
    <row r="930" spans="7:7" ht="18">
      <c r="G930" s="75"/>
    </row>
    <row r="937" spans="7:7" ht="18">
      <c r="G937" s="75"/>
    </row>
    <row r="939" spans="7:7" ht="18">
      <c r="G939" s="75"/>
    </row>
    <row r="940" spans="7:7" ht="18">
      <c r="G940" s="75"/>
    </row>
    <row r="941" spans="7:7" ht="18">
      <c r="G941" s="75"/>
    </row>
    <row r="942" spans="7:7" ht="18">
      <c r="G942" s="75"/>
    </row>
    <row r="943" spans="7:7" ht="18">
      <c r="G943" s="75"/>
    </row>
    <row r="949" spans="7:7" ht="18">
      <c r="G949"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5" spans="7:7" ht="18">
      <c r="G965" s="75"/>
    </row>
    <row r="967" spans="7:7" ht="18">
      <c r="G967" s="75"/>
    </row>
    <row r="968" spans="7:7" ht="18">
      <c r="G968" s="75"/>
    </row>
    <row r="969" spans="7:7" ht="18">
      <c r="G969" s="75"/>
    </row>
    <row r="970" spans="7:7" ht="18">
      <c r="G970" s="75"/>
    </row>
    <row r="971" spans="7:7" ht="18">
      <c r="G971" s="75"/>
    </row>
    <row r="972" spans="7:7" ht="18">
      <c r="G972" s="75"/>
    </row>
    <row r="973" spans="7:7" ht="18">
      <c r="G973" s="75"/>
    </row>
    <row r="974" spans="7:7" ht="18">
      <c r="G974" s="75"/>
    </row>
    <row r="975" spans="7:7" ht="18">
      <c r="G975" s="75"/>
    </row>
    <row r="979" spans="7:7" ht="18">
      <c r="G979" s="75"/>
    </row>
    <row r="980" spans="7:7" ht="18">
      <c r="G980" s="75"/>
    </row>
    <row r="981" spans="7:7" ht="18">
      <c r="G981" s="75"/>
    </row>
    <row r="982" spans="7:7" ht="18">
      <c r="G982" s="75"/>
    </row>
    <row r="985" spans="7:7" ht="18">
      <c r="G985" s="75"/>
    </row>
    <row r="992" spans="7:7" ht="18">
      <c r="G992" s="75"/>
    </row>
    <row r="994" spans="7:7" ht="18">
      <c r="G994" s="75"/>
    </row>
    <row r="995" spans="7:7" ht="18">
      <c r="G995" s="75"/>
    </row>
    <row r="996" spans="7:7" ht="18">
      <c r="G996" s="75"/>
    </row>
    <row r="997" spans="7:7" ht="18">
      <c r="G997" s="75"/>
    </row>
    <row r="998" spans="7:7" ht="18">
      <c r="G998" s="75"/>
    </row>
    <row r="1004" spans="7:7" ht="18">
      <c r="G1004" s="75"/>
    </row>
    <row r="1006" spans="7:7" ht="18">
      <c r="G1006" s="75"/>
    </row>
    <row r="1007" spans="7:7" ht="18">
      <c r="G1007"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20" spans="7:7" ht="18">
      <c r="G1020" s="75"/>
    </row>
    <row r="1022" spans="7:7" ht="18">
      <c r="G1022" s="75"/>
    </row>
    <row r="1023" spans="7:7" ht="18">
      <c r="G1023" s="75"/>
    </row>
    <row r="1024" spans="7:7" ht="18">
      <c r="G1024" s="75"/>
    </row>
    <row r="1025" spans="7:7" ht="18">
      <c r="G1025" s="75"/>
    </row>
    <row r="1026" spans="7:7" ht="18">
      <c r="G1026" s="75"/>
    </row>
    <row r="1027" spans="7:7" ht="18">
      <c r="G1027" s="75"/>
    </row>
    <row r="1028" spans="7:7" ht="18">
      <c r="G1028" s="75"/>
    </row>
    <row r="1029" spans="7:7" ht="18">
      <c r="G1029" s="75"/>
    </row>
    <row r="1030" spans="7:7" ht="18">
      <c r="G1030" s="75"/>
    </row>
    <row r="1031" spans="7:7" ht="18">
      <c r="G1031" s="75"/>
    </row>
    <row r="1032" spans="7:7" ht="18">
      <c r="G1032" s="75"/>
    </row>
    <row r="1033" spans="7:7" ht="18">
      <c r="G1033" s="75"/>
    </row>
    <row r="1034" spans="7:7" ht="18">
      <c r="G1034" s="75"/>
    </row>
    <row r="1040" spans="7:7" ht="18">
      <c r="G1040" s="75"/>
    </row>
    <row r="1042" spans="7:7" ht="18">
      <c r="G1042"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5" spans="7:7" ht="18">
      <c r="G1055" s="75"/>
    </row>
    <row r="1056" spans="7:7" ht="18">
      <c r="G1056" s="75"/>
    </row>
    <row r="1058" spans="7:7" ht="18">
      <c r="G1058" s="75"/>
    </row>
    <row r="1059" spans="7:7" ht="18">
      <c r="G1059" s="75"/>
    </row>
    <row r="1060" spans="7:7" ht="18">
      <c r="G1060" s="75"/>
    </row>
    <row r="1061" spans="7:7" ht="18">
      <c r="G1061" s="75"/>
    </row>
    <row r="1062" spans="7:7" ht="18">
      <c r="G1062" s="75"/>
    </row>
    <row r="1063" spans="7:7" ht="18">
      <c r="G1063" s="75"/>
    </row>
    <row r="1064" spans="7:7" ht="18">
      <c r="G1064" s="75"/>
    </row>
    <row r="1066" spans="7:7" ht="18">
      <c r="G1066" s="75"/>
    </row>
    <row r="1067" spans="7:7" ht="18">
      <c r="G1067" s="75"/>
    </row>
    <row r="1068" spans="7:7" ht="18">
      <c r="G1068" s="75"/>
    </row>
    <row r="1069" spans="7:7" ht="18">
      <c r="G1069" s="75"/>
    </row>
    <row r="1075" spans="7:7" ht="18">
      <c r="G1075" s="75"/>
    </row>
    <row r="1082" spans="7:7" ht="18">
      <c r="G1082" s="75"/>
    </row>
    <row r="1083" spans="7:7" ht="18">
      <c r="G1083" s="75"/>
    </row>
    <row r="1084" spans="7:7" ht="18">
      <c r="G1084" s="75"/>
    </row>
    <row r="1085" spans="7:7" ht="18">
      <c r="G1085" s="75"/>
    </row>
    <row r="1088" spans="7:7" ht="18">
      <c r="G1088" s="75"/>
    </row>
    <row r="1095" spans="7:7" ht="18">
      <c r="G1095" s="75"/>
    </row>
    <row r="1096" spans="7:7" ht="18">
      <c r="G1096" s="75"/>
    </row>
    <row r="1098" spans="7:7" ht="18">
      <c r="G1098" s="75"/>
    </row>
    <row r="1099" spans="7:7" ht="18">
      <c r="G1099" s="75"/>
    </row>
    <row r="1100" spans="7:7" ht="18">
      <c r="G1100" s="75"/>
    </row>
    <row r="1101" spans="7:7" ht="18">
      <c r="G1101" s="75"/>
    </row>
    <row r="1107" spans="7:7" ht="18">
      <c r="G1107" s="75"/>
    </row>
    <row r="1114" spans="7:7" ht="18">
      <c r="G1114" s="75"/>
    </row>
    <row r="1115" spans="7:7" ht="18">
      <c r="G1115" s="75"/>
    </row>
    <row r="1116" spans="7:7" ht="18">
      <c r="G1116" s="75"/>
    </row>
    <row r="1117" spans="7:7" ht="18">
      <c r="G1117" s="75"/>
    </row>
    <row r="1120" spans="7:7" ht="18">
      <c r="G1120" s="75"/>
    </row>
    <row r="1127" spans="7:7" ht="18">
      <c r="G1127" s="75"/>
    </row>
    <row r="1129" spans="7:7" ht="18">
      <c r="G1129" s="75"/>
    </row>
    <row r="1130" spans="7:7" ht="18">
      <c r="G1130" s="75"/>
    </row>
    <row r="1131" spans="7:7" ht="18">
      <c r="G1131" s="75"/>
    </row>
    <row r="1132" spans="7:7" ht="18">
      <c r="G1132" s="75"/>
    </row>
    <row r="1133" spans="7:7" ht="18">
      <c r="G1133" s="75"/>
    </row>
    <row r="1139" spans="7:7" ht="18">
      <c r="G1139" s="75"/>
    </row>
    <row r="1141" spans="7:7" ht="18">
      <c r="G1141" s="75"/>
    </row>
    <row r="1142" spans="7:7" ht="18">
      <c r="G1142" s="75"/>
    </row>
    <row r="1143" spans="7:7" ht="18">
      <c r="G1143" s="75"/>
    </row>
    <row r="1144" spans="7:7" ht="18">
      <c r="G1144" s="75"/>
    </row>
    <row r="1145" spans="7:7" ht="18">
      <c r="G1145" s="75"/>
    </row>
    <row r="1146" spans="7:7" ht="18">
      <c r="G1146" s="75"/>
    </row>
    <row r="1147" spans="7:7" ht="18">
      <c r="G1147" s="75"/>
    </row>
    <row r="1148" spans="7:7" ht="18">
      <c r="G1148" s="75"/>
    </row>
    <row r="1149" spans="7:7" ht="18">
      <c r="G1149" s="75"/>
    </row>
    <row r="1155" spans="7:7" ht="18">
      <c r="G1155" s="75"/>
    </row>
    <row r="1157" spans="7:7" ht="18">
      <c r="G1157" s="75"/>
    </row>
    <row r="1158" spans="7:7" ht="18">
      <c r="G1158"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9" spans="7:7" ht="18">
      <c r="G1169" s="75"/>
    </row>
    <row r="1170" spans="7:7" ht="18">
      <c r="G1170" s="75"/>
    </row>
    <row r="1171" spans="7:7" ht="18">
      <c r="G1171" s="75"/>
    </row>
    <row r="1172" spans="7:7" ht="18">
      <c r="G1172" s="75"/>
    </row>
    <row r="1175" spans="7:7" ht="18">
      <c r="G1175" s="75"/>
    </row>
    <row r="1182" spans="7:7" ht="18">
      <c r="G1182" s="75"/>
    </row>
    <row r="1184" spans="7:7" ht="18">
      <c r="G1184" s="75"/>
    </row>
    <row r="1185" spans="7:7" ht="18">
      <c r="G1185" s="75"/>
    </row>
    <row r="1186" spans="7:7" ht="18">
      <c r="G1186" s="75"/>
    </row>
    <row r="1187" spans="7:7" ht="18">
      <c r="G1187" s="75"/>
    </row>
    <row r="1188" spans="7:7" ht="18">
      <c r="G1188" s="75"/>
    </row>
    <row r="1194" spans="7:7" ht="18">
      <c r="G1194" s="75"/>
    </row>
    <row r="1196" spans="7:7" ht="18">
      <c r="G1196"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10" spans="7:7" ht="18">
      <c r="G1210" s="75"/>
    </row>
    <row r="1212" spans="7:7" ht="18">
      <c r="G1212" s="75"/>
    </row>
    <row r="1213" spans="7:7" ht="18">
      <c r="G1213" s="75"/>
    </row>
    <row r="1214" spans="7:7" ht="18">
      <c r="G1214" s="75"/>
    </row>
    <row r="1215" spans="7:7" ht="18">
      <c r="G1215" s="75"/>
    </row>
    <row r="1216" spans="7:7" ht="18">
      <c r="G1216" s="75"/>
    </row>
    <row r="1217" spans="7:7" ht="18">
      <c r="G1217" s="75"/>
    </row>
    <row r="1218" spans="7:7" ht="18">
      <c r="G1218" s="75"/>
    </row>
    <row r="1219" spans="7:7" ht="18">
      <c r="G1219" s="75"/>
    </row>
    <row r="1220" spans="7:7" ht="18">
      <c r="G1220" s="75"/>
    </row>
    <row r="1221" spans="7:7" ht="18">
      <c r="G1221" s="75"/>
    </row>
    <row r="1222" spans="7:7" ht="18">
      <c r="G1222" s="75"/>
    </row>
    <row r="1223" spans="7:7" ht="18">
      <c r="G1223" s="75"/>
    </row>
    <row r="1224" spans="7:7" ht="18">
      <c r="G1224" s="75"/>
    </row>
    <row r="1230" spans="7:7" ht="18">
      <c r="G1230" s="75"/>
    </row>
    <row r="1232" spans="7:7" ht="18">
      <c r="G1232" s="75"/>
    </row>
    <row r="1233" spans="7:7" ht="18">
      <c r="G1233"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2" spans="7:7" ht="18">
      <c r="G1242" s="75"/>
    </row>
    <row r="1249" spans="7:7" ht="18">
      <c r="G1249" s="75"/>
    </row>
    <row r="1250" spans="7:7" ht="18">
      <c r="G1250" s="75"/>
    </row>
    <row r="1251" spans="7:7" ht="18">
      <c r="G1251" s="75"/>
    </row>
    <row r="1252" spans="7:7" ht="18">
      <c r="G1252" s="75"/>
    </row>
    <row r="1255" spans="7:7" ht="18">
      <c r="G1255" s="75"/>
    </row>
    <row r="1262" spans="7:7" ht="18">
      <c r="G1262" s="75"/>
    </row>
    <row r="1264" spans="7:7" ht="18">
      <c r="G1264" s="75"/>
    </row>
    <row r="1265" spans="7:7" ht="18">
      <c r="G1265" s="75"/>
    </row>
    <row r="1266" spans="7:7" ht="18">
      <c r="G1266" s="75"/>
    </row>
    <row r="1267" spans="7:7" ht="18">
      <c r="G1267" s="75"/>
    </row>
    <row r="1268" spans="7:7" ht="18">
      <c r="G1268" s="75"/>
    </row>
    <row r="1274" spans="7:7" ht="18">
      <c r="G1274" s="75"/>
    </row>
    <row r="1276" spans="7:7" ht="18">
      <c r="G1276"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90" spans="7:7" ht="18">
      <c r="G1290"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4" spans="7:7" ht="18">
      <c r="G1304" s="75"/>
    </row>
    <row r="1305" spans="7:7" ht="18">
      <c r="G1305" s="75"/>
    </row>
    <row r="1306" spans="7:7" ht="18">
      <c r="G1306" s="75"/>
    </row>
    <row r="1307" spans="7:7" ht="18">
      <c r="G1307" s="75"/>
    </row>
    <row r="1310" spans="7:7" ht="18">
      <c r="G1310" s="75"/>
    </row>
    <row r="1317" spans="7:7" ht="18">
      <c r="G1317" s="75"/>
    </row>
    <row r="1319" spans="7:7" ht="18">
      <c r="G1319" s="75"/>
    </row>
    <row r="1320" spans="7:7" ht="18">
      <c r="G1320" s="75"/>
    </row>
    <row r="1321" spans="7:7" ht="18">
      <c r="G1321" s="75"/>
    </row>
    <row r="1322" spans="7:7" ht="18">
      <c r="G1322" s="75"/>
    </row>
    <row r="1323" spans="7:7" ht="18">
      <c r="G1323" s="75"/>
    </row>
    <row r="1329" spans="7:7" ht="18">
      <c r="G1329"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5" spans="7:7" ht="18">
      <c r="G1345"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5" spans="7:7" ht="18">
      <c r="G1365" s="75"/>
    </row>
    <row r="1367" spans="7:7" ht="18">
      <c r="G1367"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375" spans="7:7" ht="18">
      <c r="G1375" s="75"/>
    </row>
    <row r="1381" spans="7:7" ht="18">
      <c r="G1381"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401" spans="7:7" ht="18">
      <c r="G1401"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22" spans="7:7" ht="18">
      <c r="G1422" s="75"/>
    </row>
    <row r="1424" spans="7:7" ht="18">
      <c r="G1424"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2" spans="7:7" ht="18">
      <c r="G1432" s="75"/>
    </row>
    <row r="1433" spans="7:7" ht="18">
      <c r="G1433" s="75"/>
    </row>
    <row r="1434" spans="7:7" ht="18">
      <c r="G1434" s="75"/>
    </row>
    <row r="1435" spans="7:7" ht="18">
      <c r="G1435" s="75"/>
    </row>
    <row r="1436" spans="7:7" ht="18">
      <c r="G1436" s="75"/>
    </row>
    <row r="1442" spans="7:7" ht="18">
      <c r="G1442" s="75"/>
    </row>
    <row r="1444" spans="7:7" ht="18">
      <c r="G1444"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71" spans="7:7" ht="18">
      <c r="G1471"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3" spans="7:7" ht="18">
      <c r="G1483" s="75"/>
    </row>
    <row r="1484" spans="7:7" ht="18">
      <c r="G1484" s="75"/>
    </row>
    <row r="1485" spans="7:7" ht="18">
      <c r="G1485" s="75"/>
    </row>
    <row r="1486" spans="7:7" ht="18">
      <c r="G1486" s="75"/>
    </row>
    <row r="1487" spans="7:7" ht="18">
      <c r="G1487" s="75"/>
    </row>
    <row r="1493" spans="7:7" ht="18">
      <c r="G1493"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5" spans="7:7" ht="18">
      <c r="G1505" s="75"/>
    </row>
    <row r="1506" spans="7:7" ht="18">
      <c r="G1506" s="75"/>
    </row>
    <row r="1507" spans="7:7" ht="18">
      <c r="G1507" s="75"/>
    </row>
    <row r="1508" spans="7:7" ht="18">
      <c r="G1508" s="75"/>
    </row>
    <row r="1514" spans="7:7" ht="18">
      <c r="G1514"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9" spans="7:7" ht="18">
      <c r="G1539"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1" spans="7:7" ht="18">
      <c r="G1551" s="75"/>
    </row>
    <row r="1552" spans="7:7" ht="18">
      <c r="G1552" s="75"/>
    </row>
    <row r="1553" spans="7:7" ht="18">
      <c r="G1553" s="75"/>
    </row>
    <row r="1554" spans="7:7" ht="18">
      <c r="G1554" s="75"/>
    </row>
    <row r="1555" spans="7:7" ht="18">
      <c r="G1555" s="75"/>
    </row>
    <row r="1561" spans="7:7" ht="18">
      <c r="G1561"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3" spans="7:7" ht="18">
      <c r="G1573" s="75"/>
    </row>
    <row r="1574" spans="7:7" ht="18">
      <c r="G1574" s="75"/>
    </row>
    <row r="1575" spans="7:7" ht="18">
      <c r="G1575" s="75"/>
    </row>
    <row r="1576" spans="7:7" ht="18">
      <c r="G1576" s="75"/>
    </row>
    <row r="1582" spans="7:7" ht="18">
      <c r="G1582"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4" spans="7:7" ht="18">
      <c r="G1594" s="75"/>
    </row>
    <row r="1595" spans="7:7" ht="18">
      <c r="G1595" s="75"/>
    </row>
    <row r="1596" spans="7:7" ht="18">
      <c r="G1596" s="75"/>
    </row>
    <row r="1597" spans="7:7" ht="18">
      <c r="G1597"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9" spans="7:7" ht="18">
      <c r="G1609" s="75"/>
    </row>
    <row r="1610" spans="7:7" ht="18">
      <c r="G1610" s="75"/>
    </row>
    <row r="1611" spans="7:7" ht="18">
      <c r="G1611" s="75"/>
    </row>
    <row r="1612" spans="7:7" ht="18">
      <c r="G1612" s="75"/>
    </row>
    <row r="1618" spans="7:7" ht="18">
      <c r="G1618"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30" spans="7:7" ht="18">
      <c r="G1630" s="75"/>
    </row>
    <row r="1631" spans="7:7" ht="18">
      <c r="G1631" s="75"/>
    </row>
    <row r="1632" spans="7:7" ht="18">
      <c r="G1632" s="75"/>
    </row>
    <row r="1633" spans="7:7" ht="18">
      <c r="G1633" s="75"/>
    </row>
    <row r="1634" spans="7:7" ht="18">
      <c r="G1634" s="75"/>
    </row>
    <row r="1635" spans="7:7" ht="18">
      <c r="G1635" s="75"/>
    </row>
    <row r="1641" spans="7:7" ht="18">
      <c r="G1641"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3" spans="7:7" ht="18">
      <c r="G1653" s="75"/>
    </row>
    <row r="1654" spans="7:7" ht="18">
      <c r="G1654" s="75"/>
    </row>
    <row r="1655" spans="7:7" ht="18">
      <c r="G1655" s="75"/>
    </row>
    <row r="1656" spans="7:7" ht="18">
      <c r="G1656" s="75"/>
    </row>
    <row r="1657" spans="7:7" ht="18">
      <c r="G1657" s="75"/>
    </row>
    <row r="1663" spans="7:7" ht="18">
      <c r="G1663"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5" spans="7:7" ht="18">
      <c r="G1675" s="75"/>
    </row>
    <row r="1676" spans="7:7" ht="18">
      <c r="G1676" s="75"/>
    </row>
    <row r="1677" spans="7:7" ht="18">
      <c r="G1677" s="75"/>
    </row>
    <row r="1678" spans="7:7" ht="18">
      <c r="G1678" s="75"/>
    </row>
    <row r="1684" spans="7:7" ht="18">
      <c r="G1684"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6" spans="7:7" ht="18">
      <c r="G1696" s="75"/>
    </row>
    <row r="1697" spans="7:7" ht="18">
      <c r="G1697" s="75"/>
    </row>
    <row r="1698" spans="7:7" ht="18">
      <c r="G1698" s="75"/>
    </row>
    <row r="1699" spans="7:7" ht="18">
      <c r="G1699"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1" spans="7:7" ht="18">
      <c r="G1711" s="75"/>
    </row>
    <row r="1712" spans="7:7" ht="18">
      <c r="G1712" s="75"/>
    </row>
    <row r="1713" spans="7:7" ht="18">
      <c r="G1713" s="75"/>
    </row>
    <row r="1714" spans="7:7" ht="18">
      <c r="G1714" s="75"/>
    </row>
    <row r="1720" spans="7:7" ht="18">
      <c r="G1720"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6" spans="7:7" ht="18">
      <c r="G1746" s="75"/>
    </row>
    <row r="1747" spans="7:7" ht="18">
      <c r="G1747" s="75"/>
    </row>
    <row r="1748" spans="7:7" ht="18">
      <c r="G1748" s="75"/>
    </row>
    <row r="1749" spans="7:7" ht="18">
      <c r="G1749"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1" spans="7:7" ht="18">
      <c r="G1761" s="75"/>
    </row>
    <row r="1762" spans="7:7" ht="18">
      <c r="G1762" s="75"/>
    </row>
    <row r="1763" spans="7:7" ht="18">
      <c r="G1763" s="75"/>
    </row>
    <row r="1764" spans="7:7" ht="18">
      <c r="G1764" s="75"/>
    </row>
    <row r="1770" spans="7:7" ht="18">
      <c r="G1770"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2" spans="7:7" ht="18">
      <c r="G1782" s="75"/>
    </row>
    <row r="1783" spans="7:7" ht="18">
      <c r="G1783" s="75"/>
    </row>
    <row r="1784" spans="7:7" ht="18">
      <c r="G1784" s="75"/>
    </row>
    <row r="1785" spans="7:7" ht="18">
      <c r="G1785" s="75"/>
    </row>
    <row r="1786" spans="7:7" ht="18">
      <c r="G1786" s="75"/>
    </row>
    <row r="1787" spans="7:7" ht="18">
      <c r="G1787"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9" spans="7:7" ht="18">
      <c r="G1799" s="75"/>
    </row>
    <row r="1800" spans="7:7" ht="18">
      <c r="G1800" s="75"/>
    </row>
    <row r="1801" spans="7:7" ht="18">
      <c r="G1801" s="75"/>
    </row>
    <row r="1802" spans="7:7" ht="18">
      <c r="G1802" s="75"/>
    </row>
    <row r="1808" spans="7:7" ht="18">
      <c r="G1808"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30" spans="7:7" ht="18">
      <c r="G1830" s="75"/>
    </row>
    <row r="1831" spans="7:7" ht="18">
      <c r="G1831" s="75"/>
    </row>
    <row r="1832" spans="7:7" ht="18">
      <c r="G1832" s="75"/>
    </row>
    <row r="1833" spans="7:7" ht="18">
      <c r="G1833" s="75"/>
    </row>
    <row r="1834" spans="7:7" ht="18">
      <c r="G1834" s="75"/>
    </row>
    <row r="1835" spans="7:7" ht="18">
      <c r="G1835"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7" spans="7:7" ht="18">
      <c r="G1847" s="75"/>
    </row>
    <row r="1848" spans="7:7" ht="18">
      <c r="G1848" s="75"/>
    </row>
    <row r="1849" spans="7:7" ht="18">
      <c r="G1849" s="75"/>
    </row>
    <row r="1850" spans="7:7" ht="18">
      <c r="G1850" s="75"/>
    </row>
    <row r="1856" spans="7:7" ht="18">
      <c r="G1856"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8" spans="7:7" ht="18">
      <c r="G1868" s="75"/>
    </row>
    <row r="1869" spans="7:7" ht="18">
      <c r="G1869" s="75"/>
    </row>
    <row r="1870" spans="7:7" ht="18">
      <c r="G1870" s="75"/>
    </row>
    <row r="1871" spans="7:7" ht="18">
      <c r="G1871" s="75"/>
    </row>
    <row r="1872" spans="7:7" ht="18">
      <c r="G1872" s="75"/>
    </row>
    <row r="1873" spans="7:7" ht="18">
      <c r="G1873" s="75"/>
    </row>
    <row r="1879" spans="7:7" ht="18">
      <c r="G1879"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1" spans="7:7" ht="18">
      <c r="G1891" s="75"/>
    </row>
    <row r="1892" spans="7:7" ht="18">
      <c r="G1892" s="75"/>
    </row>
    <row r="1893" spans="7:7" ht="18">
      <c r="G1893" s="75"/>
    </row>
    <row r="1894" spans="7:7" ht="18">
      <c r="G1894" s="75"/>
    </row>
    <row r="1900" spans="7:7" ht="18">
      <c r="G1900" s="75"/>
    </row>
    <row r="1902" spans="7:7" ht="18">
      <c r="G1902" s="75"/>
    </row>
    <row r="1903" spans="7:7" ht="18">
      <c r="G1903" s="75"/>
    </row>
    <row r="1904" spans="7:7" ht="18">
      <c r="G1904" s="75"/>
    </row>
    <row r="1905" spans="7:7" ht="18">
      <c r="G1905" s="75"/>
    </row>
    <row r="1906" spans="7:7" ht="18">
      <c r="G1906" s="75"/>
    </row>
    <row r="1907" spans="7:7" ht="18">
      <c r="G1907" s="75"/>
    </row>
    <row r="1908" spans="7:7" ht="18">
      <c r="G1908" s="75"/>
    </row>
    <row r="1909" spans="7:7" ht="18">
      <c r="G1909" s="75"/>
    </row>
    <row r="1910" spans="7:7" ht="18">
      <c r="G1910" s="75"/>
    </row>
    <row r="1912" spans="7:7" ht="18">
      <c r="G1912" s="75"/>
    </row>
    <row r="1913" spans="7:7" ht="18">
      <c r="G1913" s="75"/>
    </row>
    <row r="1914" spans="7:7" ht="18">
      <c r="G1914" s="75"/>
    </row>
    <row r="1915" spans="7:7" ht="18">
      <c r="G1915" s="75"/>
    </row>
    <row r="1916" spans="7:7" ht="18">
      <c r="G1916" s="75"/>
    </row>
    <row r="1918" spans="7:7" ht="18">
      <c r="G1918" s="75"/>
    </row>
    <row r="1919" spans="7:7" ht="18">
      <c r="G1919" s="75"/>
    </row>
    <row r="1920" spans="7:7" ht="18">
      <c r="G1920" s="75"/>
    </row>
    <row r="1921" spans="7:7" ht="18">
      <c r="G1921" s="75"/>
    </row>
    <row r="1922" spans="7:7" ht="18">
      <c r="G1922" s="75"/>
    </row>
    <row r="1923" spans="7:7" ht="18">
      <c r="G1923" s="75"/>
    </row>
    <row r="1924" spans="7:7" ht="18">
      <c r="G1924" s="75"/>
    </row>
    <row r="1930" spans="7:7" ht="18">
      <c r="G1930"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2" spans="7:7" ht="18">
      <c r="G1942" s="75"/>
    </row>
    <row r="1943" spans="7:7" ht="18">
      <c r="G1943" s="75"/>
    </row>
    <row r="1944" spans="7:7" ht="18">
      <c r="G1944" s="75"/>
    </row>
    <row r="1945" spans="7:7" ht="18">
      <c r="G1945" s="75"/>
    </row>
    <row r="1946" spans="7:7" ht="18">
      <c r="G1946"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sheetData>
  <sheetProtection formatCells="0" formatColumns="0" formatRows="0" insertColumns="0" insertRows="0" insertHyperlinks="0" deleteColumns="0" deleteRows="0" sort="0" autoFilter="0" pivotTables="0"/>
  <autoFilter ref="A5:AK44"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7:Y44">
    <cfRule type="cellIs" dxfId="4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6F06C-8EE2-4050-A9C7-F4CBA266F5FB}">
  <sheetPr>
    <tabColor rgb="FF66FFFF"/>
    <pageSetUpPr fitToPage="1"/>
  </sheetPr>
  <dimension ref="A1:AK2004"/>
  <sheetViews>
    <sheetView view="pageBreakPreview" topLeftCell="H75" zoomScale="85" zoomScaleNormal="40" zoomScaleSheetLayoutView="85" workbookViewId="0">
      <selection activeCell="V65" sqref="V65"/>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『浪速区』一般施設・賃借施設の一覧（令和７年４月１日時点）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125" t="str">
        <f>すべて_位置図情報!B8</f>
        <v>教育・文化・スポーツ施設</v>
      </c>
      <c r="C6" s="127" t="str">
        <f>すべて_位置図情報!C8</f>
        <v>教育施設</v>
      </c>
      <c r="D6" s="127" t="str">
        <f>すべて_位置図情報!D8</f>
        <v>学習・集会施設</v>
      </c>
      <c r="E6" s="127" t="str">
        <f>すべて_位置図情報!E8</f>
        <v>生涯学習センター</v>
      </c>
      <c r="F6" s="74">
        <v>1</v>
      </c>
      <c r="G6" s="13" t="str" ph="1">
        <f>すべて_位置図情報!G8</f>
        <v>難波市民学習センター</v>
      </c>
      <c r="H6" s="126" t="str">
        <f>すべて_位置図情報!H8</f>
        <v>大阪市浪速区湊町1-4-1</v>
      </c>
      <c r="I6" s="81">
        <f>すべて_位置図情報!I8</f>
        <v>1793.71</v>
      </c>
      <c r="J6" s="80" t="str">
        <f>すべて_位置図情報!J8</f>
        <v>－</v>
      </c>
      <c r="K6" s="78">
        <f>すべて_位置図情報!K8</f>
        <v>0</v>
      </c>
      <c r="L6" s="79" t="str">
        <f>すべて_位置図情報!L8</f>
        <v>－</v>
      </c>
      <c r="M6" s="79" t="str">
        <f>すべて_位置図情報!M8</f>
        <v>－</v>
      </c>
      <c r="N6" s="79" t="str">
        <f>すべて_位置図情報!N8</f>
        <v>－</v>
      </c>
      <c r="O6" s="79" t="str">
        <f>すべて_位置図情報!O8</f>
        <v/>
      </c>
      <c r="P6" s="79" t="str">
        <f>すべて_位置図情報!P8</f>
        <v>－</v>
      </c>
      <c r="Q6" s="79" t="str">
        <f>すべて_位置図情報!Q8</f>
        <v>－</v>
      </c>
      <c r="R6" s="79" t="str">
        <f>すべて_位置図情報!R8</f>
        <v>指定管理（利用料金施設）</v>
      </c>
      <c r="S6" s="126" t="str">
        <f>すべて_位置図情報!S8</f>
        <v>教育委員会事務局</v>
      </c>
      <c r="T6" s="126" t="str">
        <f>すべて_位置図情報!T8</f>
        <v>生涯学習部</v>
      </c>
      <c r="U6" s="126" t="str">
        <f>すべて_位置図情報!U8</f>
        <v>生涯学習担当</v>
      </c>
      <c r="V6" s="124" t="str">
        <f>すべて_位置図情報!V8</f>
        <v>社会教育・生涯学習ｸﾞﾙｰﾌﾟ</v>
      </c>
      <c r="W6" s="116" t="str">
        <f>すべて_位置図情報!W8</f>
        <v>浪速区</v>
      </c>
      <c r="X6" s="116" t="str">
        <f>すべて_位置図情報!X8</f>
        <v>賃借施設</v>
      </c>
      <c r="Y6" s="114">
        <f>すべて_位置図情報!Y8</f>
        <v>1</v>
      </c>
      <c r="Z6" s="127">
        <f>すべて_位置図情報!Z8</f>
        <v>0</v>
      </c>
      <c r="AA6" s="143">
        <f>すべて_位置図情報!AA8</f>
        <v>0</v>
      </c>
      <c r="AB6" s="144">
        <f>すべて_位置図情報!AB8</f>
        <v>0</v>
      </c>
      <c r="AC6" s="143">
        <f>すべて_位置図情報!AC8</f>
        <v>0</v>
      </c>
      <c r="AD6" s="143">
        <f>すべて_位置図情報!AD8</f>
        <v>0</v>
      </c>
      <c r="AE6" s="58">
        <f>すべて_位置図情報!AF8</f>
        <v>0</v>
      </c>
      <c r="AF6" s="58">
        <f>すべて_位置図情報!AG8</f>
        <v>0</v>
      </c>
      <c r="AG6" s="58">
        <f>すべて_位置図情報!AH8</f>
        <v>0</v>
      </c>
      <c r="AH6" s="58">
        <f>すべて_位置図情報!AI8</f>
        <v>0</v>
      </c>
      <c r="AI6" s="58">
        <f>すべて_位置図情報!AJ8</f>
        <v>0</v>
      </c>
      <c r="AJ6" s="58">
        <f>すべて_位置図情報!AK8</f>
        <v>0</v>
      </c>
      <c r="AK6" s="58" t="e">
        <f>すべて_位置図情報!#REF!</f>
        <v>#REF!</v>
      </c>
    </row>
    <row r="7" spans="1:37" ht="22.5" customHeight="1">
      <c r="A7" s="178">
        <f>A6+1</f>
        <v>2</v>
      </c>
      <c r="B7" s="129" t="str">
        <f>すべて_位置図情報!B29</f>
        <v>教育・文化・スポーツ施設</v>
      </c>
      <c r="C7" s="127" t="str">
        <f>すべて_位置図情報!C29</f>
        <v>図書館</v>
      </c>
      <c r="D7" s="127" t="str">
        <f>すべて_位置図情報!D29</f>
        <v>地域図書館</v>
      </c>
      <c r="E7" s="127" t="str">
        <f>すべて_位置図情報!E29</f>
        <v>地域図書館</v>
      </c>
      <c r="F7" s="74">
        <v>1</v>
      </c>
      <c r="G7" s="13" t="str" ph="1">
        <f>すべて_位置図情報!G29</f>
        <v>浪速図書館</v>
      </c>
      <c r="H7" s="126" t="str">
        <f>すべて_位置図情報!H29</f>
        <v>大阪市浪速区敷津西1-5-23</v>
      </c>
      <c r="I7" s="81">
        <f>すべて_位置図情報!I29</f>
        <v>606.36</v>
      </c>
      <c r="J7" s="80" t="str">
        <f>すべて_位置図情報!J29</f>
        <v>B</v>
      </c>
      <c r="K7" s="78">
        <f>すべて_位置図情報!K29</f>
        <v>0</v>
      </c>
      <c r="L7" s="79">
        <f>すべて_位置図情報!L29</f>
        <v>1984</v>
      </c>
      <c r="M7" s="79" t="str">
        <f>すべて_位置図情報!M29</f>
        <v>c</v>
      </c>
      <c r="N7" s="79" t="str">
        <f>すべて_位置図情報!N29</f>
        <v>c</v>
      </c>
      <c r="O7" s="79" t="str">
        <f>すべて_位置図情報!O29</f>
        <v/>
      </c>
      <c r="P7" s="79" t="str">
        <f>すべて_位置図情報!P29</f>
        <v>H</v>
      </c>
      <c r="Q7" s="79" t="str">
        <f>すべて_位置図情報!Q29</f>
        <v>有</v>
      </c>
      <c r="R7" s="79" t="str">
        <f>すべて_位置図情報!R29</f>
        <v>直営（一部委託）</v>
      </c>
      <c r="S7" s="126" t="str">
        <f>すべて_位置図情報!S29</f>
        <v>教育委員会事務局</v>
      </c>
      <c r="T7" s="126" t="str">
        <f>すべて_位置図情報!T29</f>
        <v>中央図書館</v>
      </c>
      <c r="U7" s="126" t="str">
        <f>すべて_位置図情報!U29</f>
        <v>総務担当</v>
      </c>
      <c r="V7" s="124" t="str">
        <f>すべて_位置図情報!V29</f>
        <v>－</v>
      </c>
      <c r="W7" s="116" t="str">
        <f>すべて_位置図情報!W29</f>
        <v>浪速区</v>
      </c>
      <c r="X7" s="116" t="str">
        <f>すべて_位置図情報!X29</f>
        <v>一般施設</v>
      </c>
      <c r="Y7" s="114">
        <f>すべて_位置図情報!Y29</f>
        <v>1</v>
      </c>
      <c r="Z7" s="127">
        <f>すべて_位置図情報!Z29</f>
        <v>0</v>
      </c>
      <c r="AA7" s="143" t="str">
        <f>すべて_位置図情報!AA29</f>
        <v>〇</v>
      </c>
      <c r="AB7" s="144">
        <f>すべて_位置図情報!AB29</f>
        <v>0</v>
      </c>
      <c r="AC7" s="143" t="str">
        <f>すべて_位置図情報!AC29</f>
        <v>〇</v>
      </c>
      <c r="AD7" s="143" t="str">
        <f>すべて_位置図情報!AD29</f>
        <v>〇</v>
      </c>
      <c r="AE7" s="56" t="str">
        <f>すべて_位置図情報!AF29</f>
        <v>〇</v>
      </c>
      <c r="AF7" s="56">
        <f>すべて_位置図情報!AG29</f>
        <v>0</v>
      </c>
      <c r="AG7" s="56">
        <f>すべて_位置図情報!AH29</f>
        <v>0</v>
      </c>
      <c r="AH7" s="56">
        <f>すべて_位置図情報!AI29</f>
        <v>0</v>
      </c>
      <c r="AI7" s="56">
        <f>すべて_位置図情報!AJ29</f>
        <v>0</v>
      </c>
      <c r="AJ7" s="56">
        <f>すべて_位置図情報!AK29</f>
        <v>0</v>
      </c>
      <c r="AK7" s="56" t="e">
        <f>すべて_位置図情報!#REF!</f>
        <v>#REF!</v>
      </c>
    </row>
    <row r="8" spans="1:37" ht="22.5" customHeight="1">
      <c r="A8" s="191">
        <f>A7+1</f>
        <v>3</v>
      </c>
      <c r="B8" s="129" t="str">
        <f>すべて_位置図情報!B63</f>
        <v>教育・文化・スポーツ施設</v>
      </c>
      <c r="C8" s="125" t="str">
        <f>すべて_位置図情報!C63</f>
        <v>会館・ホール</v>
      </c>
      <c r="D8" s="127" t="str">
        <f>すべて_位置図情報!D63</f>
        <v>区役所附設会館</v>
      </c>
      <c r="E8" s="127" t="str">
        <f>すべて_位置図情報!E63</f>
        <v>区役所附設会館</v>
      </c>
      <c r="F8" s="74">
        <v>1</v>
      </c>
      <c r="G8" s="13" t="str" ph="1">
        <f>すべて_位置図情報!G63</f>
        <v>浪速区民センター</v>
      </c>
      <c r="H8" s="126" t="str">
        <f>すべて_位置図情報!H63</f>
        <v>大阪市浪速区稲荷2-4-3</v>
      </c>
      <c r="I8" s="81">
        <f>すべて_位置図情報!I63</f>
        <v>1892.07</v>
      </c>
      <c r="J8" s="80" t="str">
        <f>すべて_位置図情報!J63</f>
        <v>B</v>
      </c>
      <c r="K8" s="78">
        <f>すべて_位置図情報!K63</f>
        <v>0</v>
      </c>
      <c r="L8" s="79">
        <f>すべて_位置図情報!L63</f>
        <v>1977</v>
      </c>
      <c r="M8" s="79" t="str">
        <f>すべて_位置図情報!M63</f>
        <v>c</v>
      </c>
      <c r="N8" s="79" t="str">
        <f>すべて_位置図情報!N63</f>
        <v>c</v>
      </c>
      <c r="O8" s="79" t="str">
        <f>すべて_位置図情報!O63</f>
        <v/>
      </c>
      <c r="P8" s="79" t="str">
        <f>すべて_位置図情報!P63</f>
        <v>H</v>
      </c>
      <c r="Q8" s="79" t="str">
        <f>すべて_位置図情報!Q63</f>
        <v>無</v>
      </c>
      <c r="R8" s="79" t="str">
        <f>すべて_位置図情報!R63</f>
        <v>指定管理（使用料施設）</v>
      </c>
      <c r="S8" s="126" t="str">
        <f>すべて_位置図情報!S63</f>
        <v>浪速区役所</v>
      </c>
      <c r="T8" s="124" t="str">
        <f>すべて_位置図情報!T63</f>
        <v>－</v>
      </c>
      <c r="U8" s="126" t="str">
        <f>すべて_位置図情報!U63</f>
        <v>市民協働課</v>
      </c>
      <c r="V8" s="126" t="str">
        <f>すべて_位置図情報!V63</f>
        <v>市民協働ｸﾞﾙｰﾌﾟ</v>
      </c>
      <c r="W8" s="116" t="str">
        <f>すべて_位置図情報!W63</f>
        <v>浪速区</v>
      </c>
      <c r="X8" s="116" t="str">
        <f>すべて_位置図情報!X63</f>
        <v>一般施設</v>
      </c>
      <c r="Y8" s="114">
        <f>すべて_位置図情報!Y63</f>
        <v>2</v>
      </c>
      <c r="Z8" s="127">
        <f>すべて_位置図情報!Z63</f>
        <v>0</v>
      </c>
      <c r="AA8" s="143" t="str">
        <f>すべて_位置図情報!AA63</f>
        <v>〇</v>
      </c>
      <c r="AB8" s="144">
        <f>すべて_位置図情報!AB63</f>
        <v>0</v>
      </c>
      <c r="AC8" s="143" t="str">
        <f>すべて_位置図情報!AC63</f>
        <v>〇</v>
      </c>
      <c r="AD8" s="143" t="str">
        <f>すべて_位置図情報!AD63</f>
        <v>〇</v>
      </c>
      <c r="AE8" s="56" t="str">
        <f>すべて_位置図情報!AF63</f>
        <v>〇</v>
      </c>
      <c r="AF8" s="56">
        <f>すべて_位置図情報!AG63</f>
        <v>0</v>
      </c>
      <c r="AG8" s="56">
        <f>すべて_位置図情報!AH63</f>
        <v>0</v>
      </c>
      <c r="AH8" s="56">
        <f>すべて_位置図情報!AI63</f>
        <v>0</v>
      </c>
      <c r="AI8" s="56">
        <f>すべて_位置図情報!AJ63</f>
        <v>0</v>
      </c>
      <c r="AJ8" s="56">
        <f>すべて_位置図情報!AK63</f>
        <v>0</v>
      </c>
      <c r="AK8" s="56" t="e">
        <f>すべて_位置図情報!#REF!</f>
        <v>#REF!</v>
      </c>
    </row>
    <row r="9" spans="1:37" ht="22.5" customHeight="1">
      <c r="A9" s="178">
        <f t="shared" ref="A9:A70" si="0">A8+1</f>
        <v>4</v>
      </c>
      <c r="B9" s="129" t="str">
        <f>すべて_位置図情報!B107</f>
        <v>教育・文化・スポーツ施設</v>
      </c>
      <c r="C9" s="138" t="str">
        <f>すべて_位置図情報!C107</f>
        <v>会館・ホール</v>
      </c>
      <c r="D9" s="127" t="str">
        <f>すべて_位置図情報!D107</f>
        <v>その他会館・ホール</v>
      </c>
      <c r="E9" s="127" t="str">
        <f>すべて_位置図情報!E107</f>
        <v>その他会館・ホール</v>
      </c>
      <c r="F9" s="74">
        <v>1</v>
      </c>
      <c r="G9" s="13" t="str" ph="1">
        <f>すべて_位置図情報!G107</f>
        <v>湊町リバープレイス</v>
      </c>
      <c r="H9" s="126" t="str">
        <f>すべて_位置図情報!H107</f>
        <v>大阪市浪速区湊町1-3-1</v>
      </c>
      <c r="I9" s="81">
        <f>すべて_位置図情報!I107</f>
        <v>21240.89</v>
      </c>
      <c r="J9" s="80" t="str">
        <f>すべて_位置図情報!J107</f>
        <v>C</v>
      </c>
      <c r="K9" s="78">
        <f>すべて_位置図情報!K107</f>
        <v>0</v>
      </c>
      <c r="L9" s="79">
        <f>すべて_位置図情報!L107</f>
        <v>2002</v>
      </c>
      <c r="M9" s="79" t="str">
        <f>すべて_位置図情報!M107</f>
        <v>b</v>
      </c>
      <c r="N9" s="79" t="str">
        <f>すべて_位置図情報!N107</f>
        <v>b</v>
      </c>
      <c r="O9" s="79" t="str">
        <f>すべて_位置図情報!O107</f>
        <v/>
      </c>
      <c r="P9" s="79" t="str">
        <f>すべて_位置図情報!P107</f>
        <v>F</v>
      </c>
      <c r="Q9" s="79" t="str">
        <f>すべて_位置図情報!Q107</f>
        <v>有</v>
      </c>
      <c r="R9" s="79" t="str">
        <f>すべて_位置図情報!R107</f>
        <v>有償貸付</v>
      </c>
      <c r="S9" s="126" t="str">
        <f>すべて_位置図情報!S107</f>
        <v>都市整備局</v>
      </c>
      <c r="T9" s="126" t="str">
        <f>すべて_位置図情報!T107</f>
        <v>市街地整備部</v>
      </c>
      <c r="U9" s="126" t="str">
        <f>すべて_位置図情報!U107</f>
        <v>区画整理課</v>
      </c>
      <c r="V9" s="126" t="str">
        <f>すべて_位置図情報!V107</f>
        <v>清算ｸﾞﾙｰﾌﾟ</v>
      </c>
      <c r="W9" s="116" t="str">
        <f>すべて_位置図情報!W107</f>
        <v>浪速区</v>
      </c>
      <c r="X9" s="116" t="str">
        <f>すべて_位置図情報!X107</f>
        <v>一般施設</v>
      </c>
      <c r="Y9" s="114">
        <f>すべて_位置図情報!Y107</f>
        <v>3</v>
      </c>
      <c r="Z9" s="127">
        <f>すべて_位置図情報!Z107</f>
        <v>0</v>
      </c>
      <c r="AA9" s="143" t="str">
        <f>すべて_位置図情報!AA107</f>
        <v>〇</v>
      </c>
      <c r="AB9" s="144">
        <f>すべて_位置図情報!AB107</f>
        <v>0</v>
      </c>
      <c r="AC9" s="143" t="str">
        <f>すべて_位置図情報!AC107</f>
        <v>〇</v>
      </c>
      <c r="AD9" s="143" t="str">
        <f>すべて_位置図情報!AD107</f>
        <v>〇</v>
      </c>
      <c r="AE9" s="56" t="str">
        <f>すべて_位置図情報!AF107</f>
        <v>〇</v>
      </c>
      <c r="AF9" s="56">
        <f>すべて_位置図情報!AG107</f>
        <v>0</v>
      </c>
      <c r="AG9" s="56">
        <f>すべて_位置図情報!AH107</f>
        <v>0</v>
      </c>
      <c r="AH9" s="56">
        <f>すべて_位置図情報!AI107</f>
        <v>0</v>
      </c>
      <c r="AI9" s="56">
        <f>すべて_位置図情報!AJ107</f>
        <v>0</v>
      </c>
      <c r="AJ9" s="56">
        <f>すべて_位置図情報!AK107</f>
        <v>0</v>
      </c>
      <c r="AK9" s="56" t="e">
        <f>すべて_位置図情報!#REF!</f>
        <v>#REF!</v>
      </c>
    </row>
    <row r="10" spans="1:37" ht="22.5" customHeight="1">
      <c r="A10" s="178">
        <f t="shared" si="0"/>
        <v>5</v>
      </c>
      <c r="B10" s="129" t="str">
        <f>すべて_位置図情報!B124</f>
        <v>教育・文化・スポーツ施設</v>
      </c>
      <c r="C10" s="125" t="str">
        <f>すべて_位置図情報!C124</f>
        <v>スポーツ施設</v>
      </c>
      <c r="D10" s="127" t="str">
        <f>すべて_位置図情報!D124</f>
        <v>体育館</v>
      </c>
      <c r="E10" s="127" t="str">
        <f>すべて_位置図情報!E124</f>
        <v>スポーツセンター</v>
      </c>
      <c r="F10" s="74">
        <v>1</v>
      </c>
      <c r="G10" s="13" t="str" ph="1">
        <f>すべて_位置図情報!G124</f>
        <v>浪速スポーツセンター</v>
      </c>
      <c r="H10" s="126" t="str">
        <f>すべて_位置図情報!H124</f>
        <v>大阪市浪速区難波中3-8-8</v>
      </c>
      <c r="I10" s="81">
        <f>すべて_位置図情報!I124</f>
        <v>7661.58</v>
      </c>
      <c r="J10" s="80" t="str">
        <f>すべて_位置図情報!J124</f>
        <v>C</v>
      </c>
      <c r="K10" s="78">
        <f>すべて_位置図情報!K124</f>
        <v>0</v>
      </c>
      <c r="L10" s="79">
        <f>すべて_位置図情報!L124</f>
        <v>2005</v>
      </c>
      <c r="M10" s="79" t="str">
        <f>すべて_位置図情報!M124</f>
        <v>b</v>
      </c>
      <c r="N10" s="79" t="str">
        <f>すべて_位置図情報!N124</f>
        <v>a</v>
      </c>
      <c r="O10" s="79" t="str">
        <f>すべて_位置図情報!O124</f>
        <v>〇</v>
      </c>
      <c r="P10" s="79" t="str">
        <f>すべて_位置図情報!P124</f>
        <v>F</v>
      </c>
      <c r="Q10" s="79" t="str">
        <f>すべて_位置図情報!Q124</f>
        <v>有</v>
      </c>
      <c r="R10" s="79" t="str">
        <f>すべて_位置図情報!R124</f>
        <v>指定管理（利用料金施設）</v>
      </c>
      <c r="S10" s="126" t="str">
        <f>すべて_位置図情報!S124</f>
        <v>経済戦略局</v>
      </c>
      <c r="T10" s="126" t="str">
        <f>すべて_位置図情報!T124</f>
        <v>ｽﾎﾟｰﾂ部</v>
      </c>
      <c r="U10" s="126" t="str">
        <f>すべて_位置図情報!U124</f>
        <v>ｽﾎﾟｰﾂ課</v>
      </c>
      <c r="V10" s="126" t="str">
        <f>すべて_位置図情報!V124</f>
        <v>ｽﾎﾟｰﾂ施設担当</v>
      </c>
      <c r="W10" s="116" t="str">
        <f>すべて_位置図情報!W124</f>
        <v>浪速区</v>
      </c>
      <c r="X10" s="116" t="str">
        <f>すべて_位置図情報!X124</f>
        <v>一般施設</v>
      </c>
      <c r="Y10" s="114">
        <f>すべて_位置図情報!Y124</f>
        <v>4</v>
      </c>
      <c r="Z10" s="127">
        <f>すべて_位置図情報!Z124</f>
        <v>0</v>
      </c>
      <c r="AA10" s="143" t="str">
        <f>すべて_位置図情報!AA124</f>
        <v>〇</v>
      </c>
      <c r="AB10" s="144">
        <f>すべて_位置図情報!AB124</f>
        <v>0</v>
      </c>
      <c r="AC10" s="143" t="str">
        <f>すべて_位置図情報!AC124</f>
        <v>〇</v>
      </c>
      <c r="AD10" s="143" t="str">
        <f>すべて_位置図情報!AD124</f>
        <v>〇</v>
      </c>
      <c r="AE10" s="56" t="str">
        <f>すべて_位置図情報!AF124</f>
        <v>〇</v>
      </c>
      <c r="AF10" s="56">
        <f>すべて_位置図情報!AG124</f>
        <v>0</v>
      </c>
      <c r="AG10" s="56">
        <f>すべて_位置図情報!AH124</f>
        <v>0</v>
      </c>
      <c r="AH10" s="56">
        <f>すべて_位置図情報!AI124</f>
        <v>0</v>
      </c>
      <c r="AI10" s="56">
        <f>すべて_位置図情報!AJ124</f>
        <v>0</v>
      </c>
      <c r="AJ10" s="56">
        <f>すべて_位置図情報!AK124</f>
        <v>0</v>
      </c>
      <c r="AK10" s="56" t="e">
        <f>すべて_位置図情報!#REF!</f>
        <v>#REF!</v>
      </c>
    </row>
    <row r="11" spans="1:37" ht="22.5" customHeight="1">
      <c r="A11" s="178">
        <f t="shared" si="0"/>
        <v>6</v>
      </c>
      <c r="B11" s="129" t="str">
        <f>すべて_位置図情報!B148</f>
        <v>教育・文化・スポーツ施設</v>
      </c>
      <c r="C11" s="129" t="str">
        <f>すべて_位置図情報!C148</f>
        <v>スポーツ施設</v>
      </c>
      <c r="D11" s="127" t="str">
        <f>すべて_位置図情報!D148</f>
        <v>プール</v>
      </c>
      <c r="E11" s="127" t="str">
        <f>すべて_位置図情報!E148</f>
        <v>屋内プール</v>
      </c>
      <c r="F11" s="74">
        <v>1</v>
      </c>
      <c r="G11" s="13" t="str" ph="1">
        <f>すべて_位置図情報!G148</f>
        <v>浪速屋内プール</v>
      </c>
      <c r="H11" s="126" t="str">
        <f>すべて_位置図情報!H148</f>
        <v>大阪市浪速区難波中3-8-8</v>
      </c>
      <c r="I11" s="81">
        <f>すべて_位置図情報!I148</f>
        <v>3453</v>
      </c>
      <c r="J11" s="80" t="str">
        <f>すべて_位置図情報!J148</f>
        <v>C</v>
      </c>
      <c r="K11" s="78">
        <f>すべて_位置図情報!K148</f>
        <v>0</v>
      </c>
      <c r="L11" s="79">
        <f>すべて_位置図情報!L148</f>
        <v>2005</v>
      </c>
      <c r="M11" s="79" t="str">
        <f>すべて_位置図情報!M148</f>
        <v>b</v>
      </c>
      <c r="N11" s="79" t="str">
        <f>すべて_位置図情報!N148</f>
        <v>a</v>
      </c>
      <c r="O11" s="79" t="str">
        <f>すべて_位置図情報!O148</f>
        <v>〇</v>
      </c>
      <c r="P11" s="79" t="str">
        <f>すべて_位置図情報!P148</f>
        <v>F</v>
      </c>
      <c r="Q11" s="79" t="str">
        <f>すべて_位置図情報!Q148</f>
        <v>有</v>
      </c>
      <c r="R11" s="79" t="str">
        <f>すべて_位置図情報!R148</f>
        <v>指定管理（利用料金施設）</v>
      </c>
      <c r="S11" s="126" t="str">
        <f>すべて_位置図情報!S148</f>
        <v>経済戦略局</v>
      </c>
      <c r="T11" s="126" t="str">
        <f>すべて_位置図情報!T148</f>
        <v>ｽﾎﾟｰﾂ部</v>
      </c>
      <c r="U11" s="126" t="str">
        <f>すべて_位置図情報!U148</f>
        <v>ｽﾎﾟｰﾂ課</v>
      </c>
      <c r="V11" s="126" t="str">
        <f>すべて_位置図情報!V148</f>
        <v>ｽﾎﾟｰﾂ施設担当</v>
      </c>
      <c r="W11" s="116" t="str">
        <f>すべて_位置図情報!W148</f>
        <v>浪速区</v>
      </c>
      <c r="X11" s="116" t="str">
        <f>すべて_位置図情報!X148</f>
        <v>一般施設</v>
      </c>
      <c r="Y11" s="114">
        <f>すべて_位置図情報!Y148</f>
        <v>5</v>
      </c>
      <c r="Z11" s="127">
        <f>すべて_位置図情報!Z148</f>
        <v>0</v>
      </c>
      <c r="AA11" s="143" t="str">
        <f>すべて_位置図情報!AA148</f>
        <v>〇</v>
      </c>
      <c r="AB11" s="144">
        <f>すべて_位置図情報!AB148</f>
        <v>0</v>
      </c>
      <c r="AC11" s="143" t="str">
        <f>すべて_位置図情報!AC148</f>
        <v>〇</v>
      </c>
      <c r="AD11" s="143" t="str">
        <f>すべて_位置図情報!AD148</f>
        <v>〇</v>
      </c>
      <c r="AE11" s="56" t="str">
        <f>すべて_位置図情報!AF148</f>
        <v>〇</v>
      </c>
      <c r="AF11" s="56">
        <f>すべて_位置図情報!AG148</f>
        <v>0</v>
      </c>
      <c r="AG11" s="56">
        <f>すべて_位置図情報!AH148</f>
        <v>0</v>
      </c>
      <c r="AH11" s="56">
        <f>すべて_位置図情報!AI148</f>
        <v>0</v>
      </c>
      <c r="AI11" s="56">
        <f>すべて_位置図情報!AJ148</f>
        <v>0</v>
      </c>
      <c r="AJ11" s="56">
        <f>すべて_位置図情報!AK148</f>
        <v>0</v>
      </c>
      <c r="AK11" s="56" t="e">
        <f>すべて_位置図情報!#REF!</f>
        <v>#REF!</v>
      </c>
    </row>
    <row r="12" spans="1:37" ht="22.5" customHeight="1">
      <c r="A12" s="178">
        <f t="shared" si="0"/>
        <v>7</v>
      </c>
      <c r="B12" s="129" t="str">
        <f>すべて_位置図情報!B176</f>
        <v>教育・文化・スポーツ施設</v>
      </c>
      <c r="C12" s="138" t="str">
        <f>すべて_位置図情報!C176</f>
        <v>スポーツ施設</v>
      </c>
      <c r="D12" s="127" t="str">
        <f>すべて_位置図情報!D176</f>
        <v>その他スポーツ施設</v>
      </c>
      <c r="E12" s="127" t="str">
        <f>すべて_位置図情報!E176</f>
        <v>アイススケート場</v>
      </c>
      <c r="F12" s="74">
        <v>1</v>
      </c>
      <c r="G12" s="13" t="str" ph="1">
        <f>すべて_位置図情報!G176</f>
        <v>浪速アイススケート場</v>
      </c>
      <c r="H12" s="126" t="str">
        <f>すべて_位置図情報!H176</f>
        <v>大阪市浪速区難波中3-8-8</v>
      </c>
      <c r="I12" s="81">
        <f>すべて_位置図情報!I176</f>
        <v>5441.12</v>
      </c>
      <c r="J12" s="80" t="str">
        <f>すべて_位置図情報!J176</f>
        <v>C</v>
      </c>
      <c r="K12" s="78">
        <f>すべて_位置図情報!K176</f>
        <v>0</v>
      </c>
      <c r="L12" s="79">
        <f>すべて_位置図情報!L176</f>
        <v>2005</v>
      </c>
      <c r="M12" s="79" t="str">
        <f>すべて_位置図情報!M176</f>
        <v>b</v>
      </c>
      <c r="N12" s="79" t="str">
        <f>すべて_位置図情報!N176</f>
        <v>a</v>
      </c>
      <c r="O12" s="79" t="str">
        <f>すべて_位置図情報!O176</f>
        <v>〇</v>
      </c>
      <c r="P12" s="79" t="str">
        <f>すべて_位置図情報!P176</f>
        <v>F</v>
      </c>
      <c r="Q12" s="79" t="str">
        <f>すべて_位置図情報!Q176</f>
        <v>有</v>
      </c>
      <c r="R12" s="79" t="str">
        <f>すべて_位置図情報!R176</f>
        <v>指定管理（利用料金施設）</v>
      </c>
      <c r="S12" s="126" t="str">
        <f>すべて_位置図情報!S176</f>
        <v>経済戦略局</v>
      </c>
      <c r="T12" s="126" t="str">
        <f>すべて_位置図情報!T176</f>
        <v>ｽﾎﾟｰﾂ部</v>
      </c>
      <c r="U12" s="126" t="str">
        <f>すべて_位置図情報!U176</f>
        <v>ｽﾎﾟｰﾂ課</v>
      </c>
      <c r="V12" s="126" t="str">
        <f>すべて_位置図情報!V176</f>
        <v>ｽﾎﾟｰﾂ施設担当</v>
      </c>
      <c r="W12" s="116" t="str">
        <f>すべて_位置図情報!W176</f>
        <v>浪速区</v>
      </c>
      <c r="X12" s="116" t="str">
        <f>すべて_位置図情報!X176</f>
        <v>一般施設</v>
      </c>
      <c r="Y12" s="114">
        <f>すべて_位置図情報!Y176</f>
        <v>6</v>
      </c>
      <c r="Z12" s="127">
        <f>すべて_位置図情報!Z176</f>
        <v>0</v>
      </c>
      <c r="AA12" s="143" t="str">
        <f>すべて_位置図情報!AA176</f>
        <v>〇</v>
      </c>
      <c r="AB12" s="144">
        <f>すべて_位置図情報!AB176</f>
        <v>0</v>
      </c>
      <c r="AC12" s="143" t="str">
        <f>すべて_位置図情報!AC176</f>
        <v>〇</v>
      </c>
      <c r="AD12" s="143" t="str">
        <f>すべて_位置図情報!AD176</f>
        <v>〇</v>
      </c>
      <c r="AE12" s="56" t="str">
        <f>すべて_位置図情報!AF176</f>
        <v>〇</v>
      </c>
      <c r="AF12" s="56">
        <f>すべて_位置図情報!AG176</f>
        <v>0</v>
      </c>
      <c r="AG12" s="56">
        <f>すべて_位置図情報!AH176</f>
        <v>0</v>
      </c>
      <c r="AH12" s="56">
        <f>すべて_位置図情報!AI176</f>
        <v>0</v>
      </c>
      <c r="AI12" s="56">
        <f>すべて_位置図情報!AJ176</f>
        <v>0</v>
      </c>
      <c r="AJ12" s="56">
        <f>すべて_位置図情報!AK176</f>
        <v>0</v>
      </c>
      <c r="AK12" s="56" t="e">
        <f>すべて_位置図情報!#REF!</f>
        <v>#REF!</v>
      </c>
    </row>
    <row r="13" spans="1:37" ht="22.5" customHeight="1">
      <c r="A13" s="178">
        <f t="shared" si="0"/>
        <v>8</v>
      </c>
      <c r="B13" s="129" t="str">
        <f>すべて_位置図情報!B201</f>
        <v>教育・文化・スポーツ施設</v>
      </c>
      <c r="C13" s="125" t="str">
        <f>すべて_位置図情報!C201</f>
        <v>幼稚園</v>
      </c>
      <c r="D13" s="125" t="str">
        <f>すべて_位置図情報!D201</f>
        <v>幼稚園</v>
      </c>
      <c r="E13" s="125" t="str">
        <f>すべて_位置図情報!E201</f>
        <v>幼稚園</v>
      </c>
      <c r="F13" s="74">
        <v>1</v>
      </c>
      <c r="G13" s="13" t="str" ph="1">
        <f>すべて_位置図情報!G201</f>
        <v>日東幼稚園</v>
      </c>
      <c r="H13" s="126" t="str">
        <f>すべて_位置図情報!H201</f>
        <v>大阪市浪速区日本橋東3-2-9</v>
      </c>
      <c r="I13" s="81">
        <f>すべて_位置図情報!I201</f>
        <v>730.31</v>
      </c>
      <c r="J13" s="80" t="str">
        <f>すべて_位置図情報!J201</f>
        <v>B</v>
      </c>
      <c r="K13" s="78">
        <f>すべて_位置図情報!K201</f>
        <v>0</v>
      </c>
      <c r="L13" s="79">
        <f>すべて_位置図情報!L201</f>
        <v>1978</v>
      </c>
      <c r="M13" s="79" t="str">
        <f>すべて_位置図情報!M201</f>
        <v>c</v>
      </c>
      <c r="N13" s="79" t="str">
        <f>すべて_位置図情報!N201</f>
        <v>c</v>
      </c>
      <c r="O13" s="79" t="str">
        <f>すべて_位置図情報!O201</f>
        <v/>
      </c>
      <c r="P13" s="79" t="str">
        <f>すべて_位置図情報!P201</f>
        <v>H</v>
      </c>
      <c r="Q13" s="79" t="str">
        <f>すべて_位置図情報!Q201</f>
        <v>無</v>
      </c>
      <c r="R13" s="79" t="str">
        <f>すべて_位置図情報!R201</f>
        <v>直営</v>
      </c>
      <c r="S13" s="126" t="str">
        <f>すべて_位置図情報!S201</f>
        <v>こども青少年局</v>
      </c>
      <c r="T13" s="126" t="str">
        <f>すべて_位置図情報!T201</f>
        <v>幼保施策部</v>
      </c>
      <c r="U13" s="126" t="str">
        <f>すべて_位置図情報!U201</f>
        <v>幼保企画課</v>
      </c>
      <c r="V13" s="126" t="str">
        <f>すべて_位置図情報!V201</f>
        <v>幼稚園運営企画ｸﾞﾙｰﾌﾟ</v>
      </c>
      <c r="W13" s="116" t="str">
        <f>すべて_位置図情報!W201</f>
        <v>浪速区</v>
      </c>
      <c r="X13" s="116" t="str">
        <f>すべて_位置図情報!X201</f>
        <v>一般施設</v>
      </c>
      <c r="Y13" s="114">
        <f>すべて_位置図情報!Y201</f>
        <v>7</v>
      </c>
      <c r="Z13" s="127">
        <f>すべて_位置図情報!Z201</f>
        <v>0</v>
      </c>
      <c r="AA13" s="143">
        <f>すべて_位置図情報!AA201</f>
        <v>0</v>
      </c>
      <c r="AB13" s="144">
        <f>すべて_位置図情報!AB201</f>
        <v>0</v>
      </c>
      <c r="AC13" s="143">
        <f>すべて_位置図情報!AC201</f>
        <v>0</v>
      </c>
      <c r="AD13" s="143">
        <f>すべて_位置図情報!AD201</f>
        <v>0</v>
      </c>
      <c r="AE13" s="58">
        <f>すべて_位置図情報!AF201</f>
        <v>0</v>
      </c>
      <c r="AF13" s="58">
        <f>すべて_位置図情報!AG201</f>
        <v>0</v>
      </c>
      <c r="AG13" s="58">
        <f>すべて_位置図情報!AH201</f>
        <v>0</v>
      </c>
      <c r="AH13" s="58">
        <f>すべて_位置図情報!AI201</f>
        <v>0</v>
      </c>
      <c r="AI13" s="58">
        <f>すべて_位置図情報!AJ201</f>
        <v>0</v>
      </c>
      <c r="AJ13" s="58">
        <f>すべて_位置図情報!AK201</f>
        <v>0</v>
      </c>
      <c r="AK13" s="58" t="e">
        <f>すべて_位置図情報!#REF!</f>
        <v>#REF!</v>
      </c>
    </row>
    <row r="14" spans="1:37" ht="22.5" customHeight="1">
      <c r="A14" s="178">
        <f t="shared" si="0"/>
        <v>9</v>
      </c>
      <c r="B14" s="138" t="str">
        <f>すべて_位置図情報!B202</f>
        <v>教育・文化・スポーツ施設</v>
      </c>
      <c r="C14" s="138" t="str">
        <f>すべて_位置図情報!C202</f>
        <v>幼稚園</v>
      </c>
      <c r="D14" s="138" t="str">
        <f>すべて_位置図情報!D202</f>
        <v>幼稚園</v>
      </c>
      <c r="E14" s="138" t="str">
        <f>すべて_位置図情報!E202</f>
        <v>幼稚園</v>
      </c>
      <c r="F14" s="74">
        <v>2</v>
      </c>
      <c r="G14" s="13" t="str" ph="1">
        <f>すべて_位置図情報!G202</f>
        <v>立葉幼稚園</v>
      </c>
      <c r="H14" s="126" t="str">
        <f>すべて_位置図情報!H202</f>
        <v>大阪市浪速区桜川4-8-21</v>
      </c>
      <c r="I14" s="81">
        <f>すべて_位置図情報!I202</f>
        <v>772.25</v>
      </c>
      <c r="J14" s="80" t="str">
        <f>すべて_位置図情報!J202</f>
        <v>B</v>
      </c>
      <c r="K14" s="78">
        <f>すべて_位置図情報!K202</f>
        <v>0</v>
      </c>
      <c r="L14" s="79">
        <f>すべて_位置図情報!L202</f>
        <v>1981</v>
      </c>
      <c r="M14" s="79" t="str">
        <f>すべて_位置図情報!M202</f>
        <v>c</v>
      </c>
      <c r="N14" s="79" t="str">
        <f>すべて_位置図情報!N202</f>
        <v>c</v>
      </c>
      <c r="O14" s="79" t="str">
        <f>すべて_位置図情報!O202</f>
        <v/>
      </c>
      <c r="P14" s="79" t="str">
        <f>すべて_位置図情報!P202</f>
        <v>H</v>
      </c>
      <c r="Q14" s="79" t="str">
        <f>すべて_位置図情報!Q202</f>
        <v>無</v>
      </c>
      <c r="R14" s="79" t="str">
        <f>すべて_位置図情報!R202</f>
        <v>直営</v>
      </c>
      <c r="S14" s="126" t="str">
        <f>すべて_位置図情報!S202</f>
        <v>こども青少年局</v>
      </c>
      <c r="T14" s="126" t="str">
        <f>すべて_位置図情報!T202</f>
        <v>幼保施策部</v>
      </c>
      <c r="U14" s="126" t="str">
        <f>すべて_位置図情報!U202</f>
        <v>幼保企画課</v>
      </c>
      <c r="V14" s="126" t="str">
        <f>すべて_位置図情報!V202</f>
        <v>幼稚園運営企画ｸﾞﾙｰﾌﾟ</v>
      </c>
      <c r="W14" s="116" t="str">
        <f>すべて_位置図情報!W202</f>
        <v>浪速区</v>
      </c>
      <c r="X14" s="116" t="str">
        <f>すべて_位置図情報!X202</f>
        <v>一般施設</v>
      </c>
      <c r="Y14" s="114">
        <f>すべて_位置図情報!Y202</f>
        <v>8</v>
      </c>
      <c r="Z14" s="127">
        <f>すべて_位置図情報!Z202</f>
        <v>0</v>
      </c>
      <c r="AA14" s="143">
        <f>すべて_位置図情報!AA202</f>
        <v>0</v>
      </c>
      <c r="AB14" s="144">
        <f>すべて_位置図情報!AB202</f>
        <v>0</v>
      </c>
      <c r="AC14" s="143">
        <f>すべて_位置図情報!AC202</f>
        <v>0</v>
      </c>
      <c r="AD14" s="143">
        <f>すべて_位置図情報!AD202</f>
        <v>0</v>
      </c>
      <c r="AE14" s="58">
        <f>すべて_位置図情報!AF202</f>
        <v>0</v>
      </c>
      <c r="AF14" s="58">
        <f>すべて_位置図情報!AG202</f>
        <v>0</v>
      </c>
      <c r="AG14" s="58">
        <f>すべて_位置図情報!AH202</f>
        <v>0</v>
      </c>
      <c r="AH14" s="58">
        <f>すべて_位置図情報!AI202</f>
        <v>0</v>
      </c>
      <c r="AI14" s="58">
        <f>すべて_位置図情報!AJ202</f>
        <v>0</v>
      </c>
      <c r="AJ14" s="58">
        <f>すべて_位置図情報!AK202</f>
        <v>0</v>
      </c>
      <c r="AK14" s="58" t="e">
        <f>すべて_位置図情報!#REF!</f>
        <v>#REF!</v>
      </c>
    </row>
    <row r="15" spans="1:37" ht="22.5" customHeight="1">
      <c r="A15" s="178">
        <f t="shared" si="0"/>
        <v>10</v>
      </c>
      <c r="B15" s="125" t="str">
        <f>すべて_位置図情報!B239</f>
        <v>社会福祉・保健施設</v>
      </c>
      <c r="C15" s="127" t="str">
        <f>すべて_位置図情報!C239</f>
        <v>老人福祉施設</v>
      </c>
      <c r="D15" s="127" t="str">
        <f>すべて_位置図情報!D239</f>
        <v>老人福祉センター</v>
      </c>
      <c r="E15" s="127" t="str">
        <f>すべて_位置図情報!E239</f>
        <v>老人福祉センター</v>
      </c>
      <c r="F15" s="74">
        <v>1</v>
      </c>
      <c r="G15" s="13" t="str" ph="1">
        <f>すべて_位置図情報!G239</f>
        <v>浪速区老人福祉センター</v>
      </c>
      <c r="H15" s="126" t="str">
        <f>すべて_位置図情報!H239</f>
        <v>大阪市浪速区下寺2-2-12</v>
      </c>
      <c r="I15" s="81">
        <f>すべて_位置図情報!I239</f>
        <v>569.13</v>
      </c>
      <c r="J15" s="80" t="str">
        <f>すべて_位置図情報!J239</f>
        <v>B</v>
      </c>
      <c r="K15" s="78">
        <f>すべて_位置図情報!K239</f>
        <v>0</v>
      </c>
      <c r="L15" s="79">
        <f>すべて_位置図情報!L239</f>
        <v>1975</v>
      </c>
      <c r="M15" s="79" t="str">
        <f>すべて_位置図情報!M239</f>
        <v>d</v>
      </c>
      <c r="N15" s="79" t="str">
        <f>すべて_位置図情報!N239</f>
        <v>c</v>
      </c>
      <c r="O15" s="79" t="str">
        <f>すべて_位置図情報!O239</f>
        <v>〇</v>
      </c>
      <c r="P15" s="79" t="str">
        <f>すべて_位置図情報!P239</f>
        <v>K</v>
      </c>
      <c r="Q15" s="79" t="str">
        <f>すべて_位置図情報!Q239</f>
        <v>有</v>
      </c>
      <c r="R15" s="79" t="str">
        <f>すべて_位置図情報!R239</f>
        <v>指定管理（無料施設）</v>
      </c>
      <c r="S15" s="126" t="str">
        <f>すべて_位置図情報!S239</f>
        <v>福祉局</v>
      </c>
      <c r="T15" s="126" t="str">
        <f>すべて_位置図情報!T239</f>
        <v>高齢者施策部</v>
      </c>
      <c r="U15" s="126" t="str">
        <f>すべて_位置図情報!U239</f>
        <v>高齢福祉課</v>
      </c>
      <c r="V15" s="126" t="str">
        <f>すべて_位置図情報!V239</f>
        <v>いきがいｸﾞﾙｰﾌﾟ</v>
      </c>
      <c r="W15" s="116" t="str">
        <f>すべて_位置図情報!W239</f>
        <v>浪速区</v>
      </c>
      <c r="X15" s="116" t="str">
        <f>すべて_位置図情報!X239</f>
        <v>一般施設</v>
      </c>
      <c r="Y15" s="114">
        <f>すべて_位置図情報!Y239</f>
        <v>9</v>
      </c>
      <c r="Z15" s="127">
        <f>すべて_位置図情報!Z239</f>
        <v>0</v>
      </c>
      <c r="AA15" s="143" t="str">
        <f>すべて_位置図情報!AA239</f>
        <v>〇</v>
      </c>
      <c r="AB15" s="144">
        <f>すべて_位置図情報!AB239</f>
        <v>0</v>
      </c>
      <c r="AC15" s="143" t="str">
        <f>すべて_位置図情報!AC239</f>
        <v>〇</v>
      </c>
      <c r="AD15" s="143" t="str">
        <f>すべて_位置図情報!AD239</f>
        <v>〇</v>
      </c>
      <c r="AE15" s="56" t="str">
        <f>すべて_位置図情報!AF239</f>
        <v>〇</v>
      </c>
      <c r="AF15" s="56">
        <f>すべて_位置図情報!AG239</f>
        <v>0</v>
      </c>
      <c r="AG15" s="56">
        <f>すべて_位置図情報!AH239</f>
        <v>0</v>
      </c>
      <c r="AH15" s="56">
        <f>すべて_位置図情報!AI239</f>
        <v>0</v>
      </c>
      <c r="AI15" s="56">
        <f>すべて_位置図情報!AJ239</f>
        <v>0</v>
      </c>
      <c r="AJ15" s="56">
        <f>すべて_位置図情報!AK239</f>
        <v>0</v>
      </c>
      <c r="AK15" s="56" t="e">
        <f>すべて_位置図情報!#REF!</f>
        <v>#REF!</v>
      </c>
    </row>
    <row r="16" spans="1:37" ht="22.5" customHeight="1">
      <c r="A16" s="178">
        <f t="shared" si="0"/>
        <v>11</v>
      </c>
      <c r="B16" s="129" t="str">
        <f>すべて_位置図情報!B287</f>
        <v>社会福祉・保健施設</v>
      </c>
      <c r="C16" s="125" t="str">
        <f>すべて_位置図情報!C287</f>
        <v>児童福祉施設</v>
      </c>
      <c r="D16" s="125" t="str">
        <f>すべて_位置図情報!D287</f>
        <v>保育所</v>
      </c>
      <c r="E16" s="125" t="str">
        <f>すべて_位置図情報!E287</f>
        <v>公立保育所（公設置公営）</v>
      </c>
      <c r="F16" s="74">
        <v>1</v>
      </c>
      <c r="G16" s="13" t="str" ph="1">
        <f>すべて_位置図情報!G287</f>
        <v>小田町保育所</v>
      </c>
      <c r="H16" s="126" t="str">
        <f>すべて_位置図情報!H287</f>
        <v>大阪市浪速区塩草1-1-28</v>
      </c>
      <c r="I16" s="81">
        <f>すべて_位置図情報!I287</f>
        <v>553.29</v>
      </c>
      <c r="J16" s="80" t="str">
        <f>すべて_位置図情報!J287</f>
        <v>B</v>
      </c>
      <c r="K16" s="78">
        <f>すべて_位置図情報!K287</f>
        <v>0</v>
      </c>
      <c r="L16" s="79">
        <f>すべて_位置図情報!L287</f>
        <v>2025</v>
      </c>
      <c r="M16" s="79" t="str">
        <f>すべて_位置図情報!M287</f>
        <v>a</v>
      </c>
      <c r="N16" s="79" t="str">
        <f>すべて_位置図情報!N287</f>
        <v>a</v>
      </c>
      <c r="O16" s="79" t="str">
        <f>すべて_位置図情報!O287</f>
        <v/>
      </c>
      <c r="P16" s="79" t="str">
        <f>すべて_位置図情報!P287</f>
        <v>B</v>
      </c>
      <c r="Q16" s="79" t="str">
        <f>すべて_位置図情報!Q287</f>
        <v>有</v>
      </c>
      <c r="R16" s="79" t="str">
        <f>すべて_位置図情報!R287</f>
        <v>直営</v>
      </c>
      <c r="S16" s="126" t="str">
        <f>すべて_位置図情報!S287</f>
        <v>こども青少年局</v>
      </c>
      <c r="T16" s="126" t="str">
        <f>すべて_位置図情報!T287</f>
        <v>幼保施策部</v>
      </c>
      <c r="U16" s="126" t="str">
        <f>すべて_位置図情報!U287</f>
        <v>保育所運営課</v>
      </c>
      <c r="V16" s="126" t="str">
        <f>すべて_位置図情報!V287</f>
        <v>再編整備ｸﾞﾙｰﾌﾟ</v>
      </c>
      <c r="W16" s="116" t="str">
        <f>すべて_位置図情報!W287</f>
        <v>浪速区</v>
      </c>
      <c r="X16" s="116" t="str">
        <f>すべて_位置図情報!X287</f>
        <v>一般施設</v>
      </c>
      <c r="Y16" s="114">
        <f>すべて_位置図情報!Y287</f>
        <v>10</v>
      </c>
      <c r="Z16" s="127">
        <f>すべて_位置図情報!Z287</f>
        <v>0</v>
      </c>
      <c r="AA16" s="143">
        <f>すべて_位置図情報!AA287</f>
        <v>0</v>
      </c>
      <c r="AB16" s="144">
        <f>すべて_位置図情報!AB287</f>
        <v>0</v>
      </c>
      <c r="AC16" s="143">
        <f>すべて_位置図情報!AC287</f>
        <v>0</v>
      </c>
      <c r="AD16" s="143">
        <f>すべて_位置図情報!AD287</f>
        <v>0</v>
      </c>
      <c r="AE16" s="58">
        <f>すべて_位置図情報!AF287</f>
        <v>0</v>
      </c>
      <c r="AF16" s="58">
        <f>すべて_位置図情報!AG287</f>
        <v>0</v>
      </c>
      <c r="AG16" s="58">
        <f>すべて_位置図情報!AH287</f>
        <v>0</v>
      </c>
      <c r="AH16" s="58">
        <f>すべて_位置図情報!AI287</f>
        <v>0</v>
      </c>
      <c r="AI16" s="58">
        <f>すべて_位置図情報!AJ287</f>
        <v>0</v>
      </c>
      <c r="AJ16" s="58">
        <f>すべて_位置図情報!AK287</f>
        <v>0</v>
      </c>
      <c r="AK16" s="58" t="e">
        <f>すべて_位置図情報!#REF!</f>
        <v>#REF!</v>
      </c>
    </row>
    <row r="17" spans="1:37" ht="22.5" customHeight="1">
      <c r="A17" s="178">
        <f t="shared" si="0"/>
        <v>12</v>
      </c>
      <c r="B17" s="129" t="str">
        <f>すべて_位置図情報!B288</f>
        <v>社会福祉・保健施設</v>
      </c>
      <c r="C17" s="129" t="str">
        <f>すべて_位置図情報!C288</f>
        <v>児童福祉施設</v>
      </c>
      <c r="D17" s="129" t="str">
        <f>すべて_位置図情報!D288</f>
        <v>保育所</v>
      </c>
      <c r="E17" s="129" t="str">
        <f>すべて_位置図情報!E288</f>
        <v>公立保育所（公設置公営）</v>
      </c>
      <c r="F17" s="74">
        <v>2</v>
      </c>
      <c r="G17" s="13" t="str" ph="1">
        <f>すべて_位置図情報!G288</f>
        <v>浪速第1保育所</v>
      </c>
      <c r="H17" s="126" t="str">
        <f>すべて_位置図情報!H288</f>
        <v>大阪市浪速区浪速東3-2-53</v>
      </c>
      <c r="I17" s="81">
        <f>すべて_位置図情報!I288</f>
        <v>1297.28</v>
      </c>
      <c r="J17" s="80" t="str">
        <f>すべて_位置図情報!J288</f>
        <v>B</v>
      </c>
      <c r="K17" s="78">
        <f>すべて_位置図情報!K288</f>
        <v>0</v>
      </c>
      <c r="L17" s="79">
        <f>すべて_位置図情報!L288</f>
        <v>1978</v>
      </c>
      <c r="M17" s="79" t="str">
        <f>すべて_位置図情報!M288</f>
        <v>c</v>
      </c>
      <c r="N17" s="79" t="str">
        <f>すべて_位置図情報!N288</f>
        <v>c</v>
      </c>
      <c r="O17" s="79" t="str">
        <f>すべて_位置図情報!O288</f>
        <v/>
      </c>
      <c r="P17" s="79" t="str">
        <f>すべて_位置図情報!P288</f>
        <v>H</v>
      </c>
      <c r="Q17" s="79" t="str">
        <f>すべて_位置図情報!Q288</f>
        <v>無</v>
      </c>
      <c r="R17" s="79" t="str">
        <f>すべて_位置図情報!R288</f>
        <v>直営</v>
      </c>
      <c r="S17" s="126" t="str">
        <f>すべて_位置図情報!S288</f>
        <v>こども青少年局</v>
      </c>
      <c r="T17" s="126" t="str">
        <f>すべて_位置図情報!T288</f>
        <v>幼保施策部</v>
      </c>
      <c r="U17" s="126" t="str">
        <f>すべて_位置図情報!U288</f>
        <v>保育所運営課</v>
      </c>
      <c r="V17" s="126" t="str">
        <f>すべて_位置図情報!V288</f>
        <v>再編整備ｸﾞﾙｰﾌﾟ</v>
      </c>
      <c r="W17" s="116" t="str">
        <f>すべて_位置図情報!W288</f>
        <v>浪速区</v>
      </c>
      <c r="X17" s="116" t="str">
        <f>すべて_位置図情報!X288</f>
        <v>一般施設</v>
      </c>
      <c r="Y17" s="114">
        <f>すべて_位置図情報!Y288</f>
        <v>11</v>
      </c>
      <c r="Z17" s="127">
        <f>すべて_位置図情報!Z288</f>
        <v>0</v>
      </c>
      <c r="AA17" s="143" t="str">
        <f>すべて_位置図情報!AA288</f>
        <v>〇</v>
      </c>
      <c r="AB17" s="144">
        <f>すべて_位置図情報!AB288</f>
        <v>0</v>
      </c>
      <c r="AC17" s="143" t="str">
        <f>すべて_位置図情報!AC288</f>
        <v>〇</v>
      </c>
      <c r="AD17" s="143" t="str">
        <f>すべて_位置図情報!AD288</f>
        <v>〇</v>
      </c>
      <c r="AE17" s="56" t="str">
        <f>すべて_位置図情報!AF288</f>
        <v>〇</v>
      </c>
      <c r="AF17" s="56">
        <f>すべて_位置図情報!AG288</f>
        <v>0</v>
      </c>
      <c r="AG17" s="56">
        <f>すべて_位置図情報!AH288</f>
        <v>0</v>
      </c>
      <c r="AH17" s="56">
        <f>すべて_位置図情報!AI288</f>
        <v>0</v>
      </c>
      <c r="AI17" s="56">
        <f>すべて_位置図情報!AJ288</f>
        <v>0</v>
      </c>
      <c r="AJ17" s="56">
        <f>すべて_位置図情報!AK288</f>
        <v>0</v>
      </c>
      <c r="AK17" s="56" t="e">
        <f>すべて_位置図情報!#REF!</f>
        <v>#REF!</v>
      </c>
    </row>
    <row r="18" spans="1:37" ht="22.5" customHeight="1">
      <c r="A18" s="178">
        <f t="shared" si="0"/>
        <v>13</v>
      </c>
      <c r="B18" s="129" t="str">
        <f>すべて_位置図情報!B289</f>
        <v>社会福祉・保健施設</v>
      </c>
      <c r="C18" s="129" t="str">
        <f>すべて_位置図情報!C289</f>
        <v>児童福祉施設</v>
      </c>
      <c r="D18" s="129" t="str">
        <f>すべて_位置図情報!D289</f>
        <v>保育所</v>
      </c>
      <c r="E18" s="129" t="str">
        <f>すべて_位置図情報!E289</f>
        <v>公立保育所（公設置公営）</v>
      </c>
      <c r="F18" s="74">
        <v>3</v>
      </c>
      <c r="G18" s="13" t="str" ph="1">
        <f>すべて_位置図情報!G289</f>
        <v>浪速第5保育所</v>
      </c>
      <c r="H18" s="126" t="str">
        <f>すべて_位置図情報!H289</f>
        <v>大阪市浪速区木津川2-3-46</v>
      </c>
      <c r="I18" s="81">
        <f>すべて_位置図情報!I289</f>
        <v>1389.44</v>
      </c>
      <c r="J18" s="80" t="str">
        <f>すべて_位置図情報!J289</f>
        <v>B</v>
      </c>
      <c r="K18" s="78">
        <f>すべて_位置図情報!K289</f>
        <v>0</v>
      </c>
      <c r="L18" s="79">
        <f>すべて_位置図情報!L289</f>
        <v>1976</v>
      </c>
      <c r="M18" s="79" t="str">
        <f>すべて_位置図情報!M289</f>
        <v>c</v>
      </c>
      <c r="N18" s="79" t="str">
        <f>すべて_位置図情報!N289</f>
        <v>c</v>
      </c>
      <c r="O18" s="79" t="str">
        <f>すべて_位置図情報!O289</f>
        <v/>
      </c>
      <c r="P18" s="79" t="str">
        <f>すべて_位置図情報!P289</f>
        <v>H</v>
      </c>
      <c r="Q18" s="79" t="str">
        <f>すべて_位置図情報!Q289</f>
        <v>無</v>
      </c>
      <c r="R18" s="79" t="str">
        <f>すべて_位置図情報!R289</f>
        <v>直営</v>
      </c>
      <c r="S18" s="126" t="str">
        <f>すべて_位置図情報!S289</f>
        <v>こども青少年局</v>
      </c>
      <c r="T18" s="126" t="str">
        <f>すべて_位置図情報!T289</f>
        <v>幼保施策部</v>
      </c>
      <c r="U18" s="126" t="str">
        <f>すべて_位置図情報!U289</f>
        <v>保育所運営課</v>
      </c>
      <c r="V18" s="126" t="str">
        <f>すべて_位置図情報!V289</f>
        <v>再編整備ｸﾞﾙｰﾌﾟ</v>
      </c>
      <c r="W18" s="116" t="str">
        <f>すべて_位置図情報!W289</f>
        <v>浪速区</v>
      </c>
      <c r="X18" s="116" t="str">
        <f>すべて_位置図情報!X289</f>
        <v>一般施設</v>
      </c>
      <c r="Y18" s="114">
        <f>すべて_位置図情報!Y289</f>
        <v>12</v>
      </c>
      <c r="Z18" s="127">
        <f>すべて_位置図情報!Z289</f>
        <v>0</v>
      </c>
      <c r="AA18" s="143" t="str">
        <f>すべて_位置図情報!AA289</f>
        <v>〇</v>
      </c>
      <c r="AB18" s="144">
        <f>すべて_位置図情報!AB289</f>
        <v>0</v>
      </c>
      <c r="AC18" s="143" t="str">
        <f>すべて_位置図情報!AC289</f>
        <v>〇</v>
      </c>
      <c r="AD18" s="143" t="str">
        <f>すべて_位置図情報!AD289</f>
        <v>〇</v>
      </c>
      <c r="AE18" s="56" t="str">
        <f>すべて_位置図情報!AF289</f>
        <v>〇</v>
      </c>
      <c r="AF18" s="56">
        <f>すべて_位置図情報!AG289</f>
        <v>0</v>
      </c>
      <c r="AG18" s="56">
        <f>すべて_位置図情報!AH289</f>
        <v>0</v>
      </c>
      <c r="AH18" s="56">
        <f>すべて_位置図情報!AI289</f>
        <v>0</v>
      </c>
      <c r="AI18" s="56">
        <f>すべて_位置図情報!AJ289</f>
        <v>0</v>
      </c>
      <c r="AJ18" s="56">
        <f>すべて_位置図情報!AK289</f>
        <v>0</v>
      </c>
      <c r="AK18" s="56" t="e">
        <f>すべて_位置図情報!#REF!</f>
        <v>#REF!</v>
      </c>
    </row>
    <row r="19" spans="1:37" ht="22.5" customHeight="1">
      <c r="A19" s="178">
        <f t="shared" si="0"/>
        <v>14</v>
      </c>
      <c r="B19" s="129" t="str">
        <f>すべて_位置図情報!B330</f>
        <v>社会福祉・保健施設</v>
      </c>
      <c r="C19" s="129" t="str">
        <f>すべて_位置図情報!C330</f>
        <v>児童福祉施設</v>
      </c>
      <c r="D19" s="138" t="str">
        <f>すべて_位置図情報!D330</f>
        <v>保育所</v>
      </c>
      <c r="E19" s="148" t="str">
        <f>すべて_位置図情報!E330</f>
        <v>公立保育所（公設置民営）</v>
      </c>
      <c r="F19" s="74">
        <v>1</v>
      </c>
      <c r="G19" s="13" t="str" ph="1">
        <f>すべて_位置図情報!G330</f>
        <v>広田保育所</v>
      </c>
      <c r="H19" s="126" t="str">
        <f>すべて_位置図情報!H330</f>
        <v>大阪市浪速区日本橋西2-8-11</v>
      </c>
      <c r="I19" s="81">
        <f>すべて_位置図情報!I330</f>
        <v>382.17</v>
      </c>
      <c r="J19" s="80" t="str">
        <f>すべて_位置図情報!J330</f>
        <v>A</v>
      </c>
      <c r="K19" s="78">
        <f>すべて_位置図情報!K330</f>
        <v>0</v>
      </c>
      <c r="L19" s="79">
        <f>すべて_位置図情報!L330</f>
        <v>1971</v>
      </c>
      <c r="M19" s="79" t="str">
        <f>すべて_位置図情報!M330</f>
        <v>d</v>
      </c>
      <c r="N19" s="79" t="str">
        <f>すべて_位置図情報!N330</f>
        <v>d</v>
      </c>
      <c r="O19" s="79" t="str">
        <f>すべて_位置図情報!O330</f>
        <v/>
      </c>
      <c r="P19" s="79" t="str">
        <f>すべて_位置図情報!P330</f>
        <v>J</v>
      </c>
      <c r="Q19" s="79" t="str">
        <f>すべて_位置図情報!Q330</f>
        <v>無</v>
      </c>
      <c r="R19" s="79" t="str">
        <f>すべて_位置図情報!R330</f>
        <v>全部委託</v>
      </c>
      <c r="S19" s="126" t="str">
        <f>すべて_位置図情報!S330</f>
        <v>こども青少年局</v>
      </c>
      <c r="T19" s="126" t="str">
        <f>すべて_位置図情報!T330</f>
        <v>幼保施策部</v>
      </c>
      <c r="U19" s="126" t="str">
        <f>すべて_位置図情報!U330</f>
        <v>保育所運営課</v>
      </c>
      <c r="V19" s="126" t="str">
        <f>すべて_位置図情報!V330</f>
        <v>再編整備ｸﾞﾙｰﾌﾟ</v>
      </c>
      <c r="W19" s="116" t="str">
        <f>すべて_位置図情報!W330</f>
        <v>浪速区</v>
      </c>
      <c r="X19" s="116" t="str">
        <f>すべて_位置図情報!X330</f>
        <v>一般施設</v>
      </c>
      <c r="Y19" s="114">
        <f>すべて_位置図情報!Y330</f>
        <v>13</v>
      </c>
      <c r="Z19" s="127">
        <f>すべて_位置図情報!Z330</f>
        <v>0</v>
      </c>
      <c r="AA19" s="143">
        <f>すべて_位置図情報!AA330</f>
        <v>0</v>
      </c>
      <c r="AB19" s="144">
        <f>すべて_位置図情報!AB330</f>
        <v>0</v>
      </c>
      <c r="AC19" s="143">
        <f>すべて_位置図情報!AC330</f>
        <v>0</v>
      </c>
      <c r="AD19" s="143">
        <f>すべて_位置図情報!AD330</f>
        <v>0</v>
      </c>
      <c r="AE19" s="58">
        <f>すべて_位置図情報!AF330</f>
        <v>0</v>
      </c>
      <c r="AF19" s="58">
        <f>すべて_位置図情報!AG330</f>
        <v>0</v>
      </c>
      <c r="AG19" s="58">
        <f>すべて_位置図情報!AH330</f>
        <v>0</v>
      </c>
      <c r="AH19" s="58">
        <f>すべて_位置図情報!AI330</f>
        <v>0</v>
      </c>
      <c r="AI19" s="58">
        <f>すべて_位置図情報!AJ330</f>
        <v>0</v>
      </c>
      <c r="AJ19" s="58">
        <f>すべて_位置図情報!AK330</f>
        <v>0</v>
      </c>
      <c r="AK19" s="58" t="e">
        <f>すべて_位置図情報!#REF!</f>
        <v>#REF!</v>
      </c>
    </row>
    <row r="20" spans="1:37" ht="22.5" customHeight="1">
      <c r="A20" s="178">
        <f t="shared" si="0"/>
        <v>15</v>
      </c>
      <c r="B20" s="129" t="str">
        <f>すべて_位置図情報!B389</f>
        <v>社会福祉・保健施設</v>
      </c>
      <c r="C20" s="138" t="str">
        <f>すべて_位置図情報!C389</f>
        <v>児童福祉施設</v>
      </c>
      <c r="D20" s="127" t="str">
        <f>すべて_位置図情報!D389</f>
        <v>子ども・子育てプラザ</v>
      </c>
      <c r="E20" s="127" t="str">
        <f>すべて_位置図情報!E389</f>
        <v>子ども・子育てプラザ</v>
      </c>
      <c r="F20" s="74">
        <v>1</v>
      </c>
      <c r="G20" s="13" t="str" ph="1">
        <f>すべて_位置図情報!G389</f>
        <v>もと浪速勤労青少年ホーム（浪速区子ども・子育てプラザ）</v>
      </c>
      <c r="H20" s="126" t="str">
        <f>すべて_位置図情報!H389</f>
        <v>大阪市浪速区下寺2-2-12</v>
      </c>
      <c r="I20" s="81">
        <f>すべて_位置図情報!I389</f>
        <v>689.48</v>
      </c>
      <c r="J20" s="80" t="str">
        <f>すべて_位置図情報!J389</f>
        <v>B</v>
      </c>
      <c r="K20" s="78">
        <f>すべて_位置図情報!K389</f>
        <v>0</v>
      </c>
      <c r="L20" s="79">
        <f>すべて_位置図情報!L389</f>
        <v>1975</v>
      </c>
      <c r="M20" s="79" t="str">
        <f>すべて_位置図情報!M389</f>
        <v>d</v>
      </c>
      <c r="N20" s="79" t="str">
        <f>すべて_位置図情報!N389</f>
        <v>c</v>
      </c>
      <c r="O20" s="79" t="str">
        <f>すべて_位置図情報!O389</f>
        <v>〇</v>
      </c>
      <c r="P20" s="79" t="str">
        <f>すべて_位置図情報!P389</f>
        <v>K</v>
      </c>
      <c r="Q20" s="79" t="str">
        <f>すべて_位置図情報!Q389</f>
        <v>有</v>
      </c>
      <c r="R20" s="79" t="str">
        <f>すべて_位置図情報!R389</f>
        <v>全部委託</v>
      </c>
      <c r="S20" s="126" t="str">
        <f>すべて_位置図情報!S389</f>
        <v>こども青少年局</v>
      </c>
      <c r="T20" s="126" t="str">
        <f>すべて_位置図情報!T389</f>
        <v>子育て支援部</v>
      </c>
      <c r="U20" s="126" t="str">
        <f>すべて_位置図情報!U389</f>
        <v>管理課</v>
      </c>
      <c r="V20" s="126" t="str">
        <f>すべて_位置図情報!V389</f>
        <v>子育て支援ｸﾞﾙｰﾌﾟ</v>
      </c>
      <c r="W20" s="116" t="str">
        <f>すべて_位置図情報!W389</f>
        <v>浪速区</v>
      </c>
      <c r="X20" s="116" t="str">
        <f>すべて_位置図情報!X389</f>
        <v>一般施設</v>
      </c>
      <c r="Y20" s="114">
        <f>すべて_位置図情報!Y389</f>
        <v>14</v>
      </c>
      <c r="Z20" s="127">
        <f>すべて_位置図情報!Z389</f>
        <v>0</v>
      </c>
      <c r="AA20" s="143" t="str">
        <f>すべて_位置図情報!AA389</f>
        <v>〇</v>
      </c>
      <c r="AB20" s="144">
        <f>すべて_位置図情報!AB389</f>
        <v>0</v>
      </c>
      <c r="AC20" s="143" t="str">
        <f>すべて_位置図情報!AC389</f>
        <v>〇</v>
      </c>
      <c r="AD20" s="143" t="str">
        <f>すべて_位置図情報!AD389</f>
        <v>〇</v>
      </c>
      <c r="AE20" s="56" t="str">
        <f>すべて_位置図情報!AF389</f>
        <v>〇</v>
      </c>
      <c r="AF20" s="56">
        <f>すべて_位置図情報!AG389</f>
        <v>0</v>
      </c>
      <c r="AG20" s="56">
        <f>すべて_位置図情報!AH389</f>
        <v>0</v>
      </c>
      <c r="AH20" s="56">
        <f>すべて_位置図情報!AI389</f>
        <v>0</v>
      </c>
      <c r="AI20" s="56">
        <f>すべて_位置図情報!AJ389</f>
        <v>0</v>
      </c>
      <c r="AJ20" s="56">
        <f>すべて_位置図情報!AK389</f>
        <v>0</v>
      </c>
      <c r="AK20" s="56" t="e">
        <f>すべて_位置図情報!#REF!</f>
        <v>#REF!</v>
      </c>
    </row>
    <row r="21" spans="1:37" ht="22.5" customHeight="1">
      <c r="A21" s="178">
        <f t="shared" si="0"/>
        <v>16</v>
      </c>
      <c r="B21" s="138" t="str">
        <f>すべて_位置図情報!B457</f>
        <v>社会福祉・保健施設</v>
      </c>
      <c r="C21" s="127" t="str">
        <f>すべて_位置図情報!C457</f>
        <v>保健関係施設</v>
      </c>
      <c r="D21" s="127" t="str">
        <f>すべて_位置図情報!D457</f>
        <v>その他保健関係施設</v>
      </c>
      <c r="E21" s="127" t="str">
        <f>すべて_位置図情報!E457</f>
        <v>その他保健関係施設</v>
      </c>
      <c r="F21" s="74">
        <v>1</v>
      </c>
      <c r="G21" s="13" t="str" ph="1">
        <f>すべて_位置図情報!G457</f>
        <v>放射線技術検査所</v>
      </c>
      <c r="H21" s="126" t="str">
        <f>すべて_位置図情報!H457</f>
        <v>大阪市浪速区敷津西1-5-23</v>
      </c>
      <c r="I21" s="81">
        <f>すべて_位置図情報!I457</f>
        <v>313.64999999999998</v>
      </c>
      <c r="J21" s="80" t="str">
        <f>すべて_位置図情報!J457</f>
        <v>A</v>
      </c>
      <c r="K21" s="78">
        <f>すべて_位置図情報!K457</f>
        <v>0</v>
      </c>
      <c r="L21" s="79">
        <f>すべて_位置図情報!L457</f>
        <v>1983</v>
      </c>
      <c r="M21" s="79" t="str">
        <f>すべて_位置図情報!M457</f>
        <v>c</v>
      </c>
      <c r="N21" s="79" t="str">
        <f>すべて_位置図情報!N457</f>
        <v>c</v>
      </c>
      <c r="O21" s="79" t="str">
        <f>すべて_位置図情報!O457</f>
        <v/>
      </c>
      <c r="P21" s="79" t="str">
        <f>すべて_位置図情報!P457</f>
        <v>G</v>
      </c>
      <c r="Q21" s="79" t="str">
        <f>すべて_位置図情報!Q457</f>
        <v>有</v>
      </c>
      <c r="R21" s="79" t="str">
        <f>すべて_位置図情報!R457</f>
        <v>直営</v>
      </c>
      <c r="S21" s="126" t="str">
        <f>すべて_位置図情報!S457</f>
        <v>健康局</v>
      </c>
      <c r="T21" s="126" t="str">
        <f>すべて_位置図情報!T457</f>
        <v>大阪市保健所</v>
      </c>
      <c r="U21" s="126" t="str">
        <f>すべて_位置図情報!U457</f>
        <v>管理課</v>
      </c>
      <c r="V21" s="126" t="str">
        <f>すべて_位置図情報!V457</f>
        <v>管理ｸﾞﾙｰﾌﾟ</v>
      </c>
      <c r="W21" s="116" t="str">
        <f>すべて_位置図情報!W457</f>
        <v>浪速区</v>
      </c>
      <c r="X21" s="116" t="str">
        <f>すべて_位置図情報!X457</f>
        <v>一般施設</v>
      </c>
      <c r="Y21" s="114">
        <f>すべて_位置図情報!Y457</f>
        <v>15</v>
      </c>
      <c r="Z21" s="127">
        <f>すべて_位置図情報!Z457</f>
        <v>0</v>
      </c>
      <c r="AA21" s="143" t="str">
        <f>すべて_位置図情報!AA457</f>
        <v>〇</v>
      </c>
      <c r="AB21" s="144">
        <f>すべて_位置図情報!AB457</f>
        <v>0</v>
      </c>
      <c r="AC21" s="143">
        <f>すべて_位置図情報!AC457</f>
        <v>0</v>
      </c>
      <c r="AD21" s="143" t="str">
        <f>すべて_位置図情報!AD457</f>
        <v>〇</v>
      </c>
      <c r="AE21" s="58" t="str">
        <f>すべて_位置図情報!AF457</f>
        <v>〇</v>
      </c>
      <c r="AF21" s="58">
        <f>すべて_位置図情報!AG457</f>
        <v>0</v>
      </c>
      <c r="AG21" s="59">
        <f>すべて_位置図情報!AH457</f>
        <v>0</v>
      </c>
      <c r="AH21" s="58">
        <f>すべて_位置図情報!AI457</f>
        <v>0</v>
      </c>
      <c r="AI21" s="58">
        <f>すべて_位置図情報!AJ457</f>
        <v>0</v>
      </c>
      <c r="AJ21" s="58">
        <f>すべて_位置図情報!AK457</f>
        <v>0</v>
      </c>
      <c r="AK21" s="59" t="e">
        <f>すべて_位置図情報!#REF!</f>
        <v>#REF!</v>
      </c>
    </row>
    <row r="22" spans="1:37" ht="22.5" customHeight="1">
      <c r="A22" s="178">
        <f t="shared" si="0"/>
        <v>17</v>
      </c>
      <c r="B22" s="125" t="str">
        <f>すべて_位置図情報!B461</f>
        <v>流通産業施設</v>
      </c>
      <c r="C22" s="125" t="str">
        <f>すべて_位置図情報!C461</f>
        <v>商業施設</v>
      </c>
      <c r="D22" s="127" t="str">
        <f>すべて_位置図情報!D461</f>
        <v>小売市場民営活性化事業施設</v>
      </c>
      <c r="E22" s="127" t="str">
        <f>すべて_位置図情報!E461</f>
        <v>小売市場民営活性化事業施設</v>
      </c>
      <c r="F22" s="74">
        <v>1</v>
      </c>
      <c r="G22" s="13" t="str" ph="1">
        <f>すべて_位置図情報!G461</f>
        <v>桜川小売市場民営活性化事業施設「食品館アプロ桜川店」</v>
      </c>
      <c r="H22" s="126" t="str">
        <f>すべて_位置図情報!H461</f>
        <v>大阪市浪速区桜川3-1-20</v>
      </c>
      <c r="I22" s="81">
        <f>すべて_位置図情報!I461</f>
        <v>1600.76</v>
      </c>
      <c r="J22" s="80" t="str">
        <f>すべて_位置図情報!J461</f>
        <v>B</v>
      </c>
      <c r="K22" s="78">
        <f>すべて_位置図情報!K461</f>
        <v>0</v>
      </c>
      <c r="L22" s="79">
        <f>すべて_位置図情報!L461</f>
        <v>1970</v>
      </c>
      <c r="M22" s="79" t="str">
        <f>すべて_位置図情報!M461</f>
        <v>d</v>
      </c>
      <c r="N22" s="79" t="str">
        <f>すべて_位置図情報!N461</f>
        <v>d</v>
      </c>
      <c r="O22" s="79" t="str">
        <f>すべて_位置図情報!O461</f>
        <v/>
      </c>
      <c r="P22" s="79" t="str">
        <f>すべて_位置図情報!P461</f>
        <v>K</v>
      </c>
      <c r="Q22" s="79" t="str">
        <f>すべて_位置図情報!Q461</f>
        <v>有</v>
      </c>
      <c r="R22" s="79" t="str">
        <f>すべて_位置図情報!R461</f>
        <v>有償貸付</v>
      </c>
      <c r="S22" s="126" t="str">
        <f>すべて_位置図情報!S461</f>
        <v>経済戦略局</v>
      </c>
      <c r="T22" s="126" t="str">
        <f>すべて_位置図情報!T461</f>
        <v>産業振興部</v>
      </c>
      <c r="U22" s="126" t="str">
        <f>すべて_位置図情報!U461</f>
        <v>産業振興課</v>
      </c>
      <c r="V22" s="126" t="str">
        <f>すべて_位置図情報!V461</f>
        <v>施設管理担当</v>
      </c>
      <c r="W22" s="116" t="str">
        <f>すべて_位置図情報!W461</f>
        <v>浪速区</v>
      </c>
      <c r="X22" s="116" t="str">
        <f>すべて_位置図情報!X461</f>
        <v>一般施設</v>
      </c>
      <c r="Y22" s="114">
        <f>すべて_位置図情報!Y461</f>
        <v>16</v>
      </c>
      <c r="Z22" s="127">
        <f>すべて_位置図情報!Z461</f>
        <v>0</v>
      </c>
      <c r="AA22" s="143" t="str">
        <f>すべて_位置図情報!AA461</f>
        <v>〇</v>
      </c>
      <c r="AB22" s="144">
        <f>すべて_位置図情報!AB461</f>
        <v>0</v>
      </c>
      <c r="AC22" s="143" t="str">
        <f>すべて_位置図情報!AC461</f>
        <v>〇</v>
      </c>
      <c r="AD22" s="143" t="str">
        <f>すべて_位置図情報!AD461</f>
        <v>〇</v>
      </c>
      <c r="AE22" s="56" t="str">
        <f>すべて_位置図情報!AF461</f>
        <v>〇</v>
      </c>
      <c r="AF22" s="56">
        <f>すべて_位置図情報!AG461</f>
        <v>0</v>
      </c>
      <c r="AG22" s="56">
        <f>すべて_位置図情報!AH461</f>
        <v>0</v>
      </c>
      <c r="AH22" s="56">
        <f>すべて_位置図情報!AI461</f>
        <v>0</v>
      </c>
      <c r="AI22" s="56">
        <f>すべて_位置図情報!AJ461</f>
        <v>0</v>
      </c>
      <c r="AJ22" s="56">
        <f>すべて_位置図情報!AK461</f>
        <v>0</v>
      </c>
      <c r="AK22" s="56" t="e">
        <f>すべて_位置図情報!#REF!</f>
        <v>#REF!</v>
      </c>
    </row>
    <row r="23" spans="1:37" ht="22.5" customHeight="1">
      <c r="A23" s="178">
        <f t="shared" si="0"/>
        <v>18</v>
      </c>
      <c r="B23" s="129" t="str">
        <f>すべて_位置図情報!B465</f>
        <v>流通産業施設</v>
      </c>
      <c r="C23" s="129" t="str">
        <f>すべて_位置図情報!C465</f>
        <v>商業施設</v>
      </c>
      <c r="D23" s="125" t="str">
        <f>すべて_位置図情報!D465</f>
        <v>商業施設</v>
      </c>
      <c r="E23" s="125" t="str">
        <f>すべて_位置図情報!E465</f>
        <v>商業施設</v>
      </c>
      <c r="F23" s="74">
        <v>1</v>
      </c>
      <c r="G23" s="13" t="str" ph="1">
        <f>すべて_位置図情報!G465</f>
        <v>浪速購買施設</v>
      </c>
      <c r="H23" s="126" t="str">
        <f>すべて_位置図情報!H465</f>
        <v>大阪市浪速区浪速西2-2-12</v>
      </c>
      <c r="I23" s="81">
        <f>すべて_位置図情報!I465</f>
        <v>3774.17</v>
      </c>
      <c r="J23" s="80" t="str">
        <f>すべて_位置図情報!J465</f>
        <v>C</v>
      </c>
      <c r="K23" s="78">
        <f>すべて_位置図情報!K465</f>
        <v>0</v>
      </c>
      <c r="L23" s="79">
        <f>すべて_位置図情報!L465</f>
        <v>1978</v>
      </c>
      <c r="M23" s="79" t="str">
        <f>すべて_位置図情報!M465</f>
        <v>c</v>
      </c>
      <c r="N23" s="79" t="str">
        <f>すべて_位置図情報!N465</f>
        <v>c</v>
      </c>
      <c r="O23" s="79" t="str">
        <f>すべて_位置図情報!O465</f>
        <v/>
      </c>
      <c r="P23" s="79" t="str">
        <f>すべて_位置図情報!P465</f>
        <v>I</v>
      </c>
      <c r="Q23" s="79" t="str">
        <f>すべて_位置図情報!Q465</f>
        <v>有</v>
      </c>
      <c r="R23" s="79" t="str">
        <f>すべて_位置図情報!R465</f>
        <v>有償貸付</v>
      </c>
      <c r="S23" s="126" t="str">
        <f>すべて_位置図情報!S465</f>
        <v>経済戦略局</v>
      </c>
      <c r="T23" s="126" t="str">
        <f>すべて_位置図情報!T465</f>
        <v>産業振興部</v>
      </c>
      <c r="U23" s="126" t="str">
        <f>すべて_位置図情報!U465</f>
        <v>産業振興課</v>
      </c>
      <c r="V23" s="126" t="str">
        <f>すべて_位置図情報!V465</f>
        <v>施設管理担当</v>
      </c>
      <c r="W23" s="116" t="str">
        <f>すべて_位置図情報!W465</f>
        <v>浪速区</v>
      </c>
      <c r="X23" s="116" t="str">
        <f>すべて_位置図情報!X465</f>
        <v>一般施設</v>
      </c>
      <c r="Y23" s="114">
        <f>すべて_位置図情報!Y465</f>
        <v>17</v>
      </c>
      <c r="Z23" s="127">
        <f>すべて_位置図情報!Z465</f>
        <v>0</v>
      </c>
      <c r="AA23" s="143" t="str">
        <f>すべて_位置図情報!AA465</f>
        <v>〇</v>
      </c>
      <c r="AB23" s="144">
        <f>すべて_位置図情報!AB465</f>
        <v>0</v>
      </c>
      <c r="AC23" s="143" t="str">
        <f>すべて_位置図情報!AC465</f>
        <v>〇</v>
      </c>
      <c r="AD23" s="143" t="str">
        <f>すべて_位置図情報!AD465</f>
        <v>〇</v>
      </c>
      <c r="AE23" s="56" t="str">
        <f>すべて_位置図情報!AF465</f>
        <v>〇</v>
      </c>
      <c r="AF23" s="56">
        <f>すべて_位置図情報!AG465</f>
        <v>0</v>
      </c>
      <c r="AG23" s="56">
        <f>すべて_位置図情報!AH465</f>
        <v>0</v>
      </c>
      <c r="AH23" s="56">
        <f>すべて_位置図情報!AI465</f>
        <v>0</v>
      </c>
      <c r="AI23" s="56">
        <f>すべて_位置図情報!AJ465</f>
        <v>0</v>
      </c>
      <c r="AJ23" s="56">
        <f>すべて_位置図情報!AK465</f>
        <v>0</v>
      </c>
      <c r="AK23" s="56" t="e">
        <f>すべて_位置図情報!#REF!</f>
        <v>#REF!</v>
      </c>
    </row>
    <row r="24" spans="1:37" ht="22.5" customHeight="1">
      <c r="A24" s="178">
        <f t="shared" si="0"/>
        <v>19</v>
      </c>
      <c r="B24" s="129" t="str">
        <f>すべて_位置図情報!B466</f>
        <v>流通産業施設</v>
      </c>
      <c r="C24" s="138" t="str">
        <f>すべて_位置図情報!C466</f>
        <v>商業施設</v>
      </c>
      <c r="D24" s="138" t="str">
        <f>すべて_位置図情報!D466</f>
        <v>商業施設</v>
      </c>
      <c r="E24" s="138" t="str">
        <f>すべて_位置図情報!E466</f>
        <v>商業施設</v>
      </c>
      <c r="F24" s="74">
        <v>2</v>
      </c>
      <c r="G24" s="13" t="str" ph="1">
        <f>すべて_位置図情報!G466</f>
        <v>浪速商業施設</v>
      </c>
      <c r="H24" s="126" t="str">
        <f>すべて_位置図情報!H466</f>
        <v>大阪市浪速区浪速東2-10-11</v>
      </c>
      <c r="I24" s="81">
        <f>すべて_位置図情報!I466</f>
        <v>448.18</v>
      </c>
      <c r="J24" s="80" t="str">
        <f>すべて_位置図情報!J466</f>
        <v>A</v>
      </c>
      <c r="K24" s="78">
        <f>すべて_位置図情報!K466</f>
        <v>0</v>
      </c>
      <c r="L24" s="79">
        <f>すべて_位置図情報!L466</f>
        <v>1994</v>
      </c>
      <c r="M24" s="79" t="str">
        <f>すべて_位置図情報!M466</f>
        <v>b</v>
      </c>
      <c r="N24" s="79" t="str">
        <f>すべて_位置図情報!N466</f>
        <v>b</v>
      </c>
      <c r="O24" s="79" t="str">
        <f>すべて_位置図情報!O466</f>
        <v/>
      </c>
      <c r="P24" s="79" t="str">
        <f>すべて_位置図情報!P466</f>
        <v>D</v>
      </c>
      <c r="Q24" s="79" t="str">
        <f>すべて_位置図情報!Q466</f>
        <v>有</v>
      </c>
      <c r="R24" s="79" t="str">
        <f>すべて_位置図情報!R466</f>
        <v>有償貸付</v>
      </c>
      <c r="S24" s="126" t="str">
        <f>すべて_位置図情報!S466</f>
        <v>経済戦略局</v>
      </c>
      <c r="T24" s="126" t="str">
        <f>すべて_位置図情報!T466</f>
        <v>産業振興部</v>
      </c>
      <c r="U24" s="126" t="str">
        <f>すべて_位置図情報!U466</f>
        <v>産業振興課</v>
      </c>
      <c r="V24" s="126" t="str">
        <f>すべて_位置図情報!V466</f>
        <v>施設管理担当</v>
      </c>
      <c r="W24" s="116" t="str">
        <f>すべて_位置図情報!W466</f>
        <v>浪速区</v>
      </c>
      <c r="X24" s="116" t="str">
        <f>すべて_位置図情報!X466</f>
        <v>一般施設</v>
      </c>
      <c r="Y24" s="114">
        <f>すべて_位置図情報!Y466</f>
        <v>18</v>
      </c>
      <c r="Z24" s="127">
        <f>すべて_位置図情報!Z466</f>
        <v>0</v>
      </c>
      <c r="AA24" s="143">
        <f>すべて_位置図情報!AA466</f>
        <v>0</v>
      </c>
      <c r="AB24" s="144">
        <f>すべて_位置図情報!AB466</f>
        <v>0</v>
      </c>
      <c r="AC24" s="143">
        <f>すべて_位置図情報!AC466</f>
        <v>0</v>
      </c>
      <c r="AD24" s="143">
        <f>すべて_位置図情報!AD466</f>
        <v>0</v>
      </c>
      <c r="AE24" s="58">
        <f>すべて_位置図情報!AF466</f>
        <v>0</v>
      </c>
      <c r="AF24" s="58">
        <f>すべて_位置図情報!AG466</f>
        <v>0</v>
      </c>
      <c r="AG24" s="58">
        <f>すべて_位置図情報!AH466</f>
        <v>0</v>
      </c>
      <c r="AH24" s="58">
        <f>すべて_位置図情報!AI466</f>
        <v>0</v>
      </c>
      <c r="AI24" s="58">
        <f>すべて_位置図情報!AJ466</f>
        <v>0</v>
      </c>
      <c r="AJ24" s="58">
        <f>すべて_位置図情報!AK466</f>
        <v>0</v>
      </c>
      <c r="AK24" s="58" t="e">
        <f>すべて_位置図情報!#REF!</f>
        <v>#REF!</v>
      </c>
    </row>
    <row r="25" spans="1:37" ht="22.5" customHeight="1">
      <c r="A25" s="178">
        <f t="shared" si="0"/>
        <v>20</v>
      </c>
      <c r="B25" s="129" t="str">
        <f>すべて_位置図情報!B471</f>
        <v>流通産業施設</v>
      </c>
      <c r="C25" s="125" t="str">
        <f>すべて_位置図情報!C471</f>
        <v>その他流通産業施設</v>
      </c>
      <c r="D25" s="125" t="str">
        <f>すべて_位置図情報!D471</f>
        <v>工場アパート</v>
      </c>
      <c r="E25" s="125" t="str">
        <f>すべて_位置図情報!E471</f>
        <v>工場アパート</v>
      </c>
      <c r="F25" s="74">
        <v>1</v>
      </c>
      <c r="G25" s="13" t="str" ph="1">
        <f>すべて_位置図情報!G471</f>
        <v>第2浪速西工場アパート</v>
      </c>
      <c r="H25" s="126" t="str">
        <f>すべて_位置図情報!H471</f>
        <v>大阪市浪速区浪速西1-6-2</v>
      </c>
      <c r="I25" s="81">
        <f>すべて_位置図情報!I471</f>
        <v>721.8</v>
      </c>
      <c r="J25" s="80" t="str">
        <f>すべて_位置図情報!J471</f>
        <v>B</v>
      </c>
      <c r="K25" s="78">
        <f>すべて_位置図情報!K471</f>
        <v>0</v>
      </c>
      <c r="L25" s="79">
        <f>すべて_位置図情報!L471</f>
        <v>1997</v>
      </c>
      <c r="M25" s="79" t="str">
        <f>すべて_位置図情報!M471</f>
        <v>b</v>
      </c>
      <c r="N25" s="79" t="str">
        <f>すべて_位置図情報!N471</f>
        <v>b</v>
      </c>
      <c r="O25" s="79" t="str">
        <f>すべて_位置図情報!O471</f>
        <v/>
      </c>
      <c r="P25" s="79" t="str">
        <f>すべて_位置図情報!P471</f>
        <v>E</v>
      </c>
      <c r="Q25" s="79" t="str">
        <f>すべて_位置図情報!Q471</f>
        <v>無</v>
      </c>
      <c r="R25" s="79" t="str">
        <f>すべて_位置図情報!R471</f>
        <v>有償貸付</v>
      </c>
      <c r="S25" s="126" t="str">
        <f>すべて_位置図情報!S471</f>
        <v>経済戦略局</v>
      </c>
      <c r="T25" s="126" t="str">
        <f>すべて_位置図情報!T471</f>
        <v>産業振興部</v>
      </c>
      <c r="U25" s="126" t="str">
        <f>すべて_位置図情報!U471</f>
        <v>産業振興課</v>
      </c>
      <c r="V25" s="126" t="str">
        <f>すべて_位置図情報!V471</f>
        <v>施設管理担当</v>
      </c>
      <c r="W25" s="116" t="str">
        <f>すべて_位置図情報!W471</f>
        <v>浪速区</v>
      </c>
      <c r="X25" s="116" t="str">
        <f>すべて_位置図情報!X471</f>
        <v>一般施設</v>
      </c>
      <c r="Y25" s="114">
        <f>すべて_位置図情報!Y471</f>
        <v>19</v>
      </c>
      <c r="Z25" s="127">
        <f>すべて_位置図情報!Z471</f>
        <v>0</v>
      </c>
      <c r="AA25" s="143">
        <f>すべて_位置図情報!AA471</f>
        <v>0</v>
      </c>
      <c r="AB25" s="144">
        <f>すべて_位置図情報!AB471</f>
        <v>0</v>
      </c>
      <c r="AC25" s="143">
        <f>すべて_位置図情報!AC471</f>
        <v>0</v>
      </c>
      <c r="AD25" s="143">
        <f>すべて_位置図情報!AD471</f>
        <v>0</v>
      </c>
      <c r="AE25" s="58">
        <f>すべて_位置図情報!AF471</f>
        <v>0</v>
      </c>
      <c r="AF25" s="58">
        <f>すべて_位置図情報!AG471</f>
        <v>0</v>
      </c>
      <c r="AG25" s="58">
        <f>すべて_位置図情報!AH471</f>
        <v>0</v>
      </c>
      <c r="AH25" s="58">
        <f>すべて_位置図情報!AI471</f>
        <v>0</v>
      </c>
      <c r="AI25" s="58">
        <f>すべて_位置図情報!AJ471</f>
        <v>0</v>
      </c>
      <c r="AJ25" s="58">
        <f>すべて_位置図情報!AK471</f>
        <v>0</v>
      </c>
      <c r="AK25" s="58" t="e">
        <f>すべて_位置図情報!#REF!</f>
        <v>#REF!</v>
      </c>
    </row>
    <row r="26" spans="1:37" ht="22.5" customHeight="1">
      <c r="A26" s="178">
        <f t="shared" si="0"/>
        <v>21</v>
      </c>
      <c r="B26" s="129" t="str">
        <f>すべて_位置図情報!B472</f>
        <v>流通産業施設</v>
      </c>
      <c r="C26" s="129" t="str">
        <f>すべて_位置図情報!C472</f>
        <v>その他流通産業施設</v>
      </c>
      <c r="D26" s="129" t="str">
        <f>すべて_位置図情報!D472</f>
        <v>工場アパート</v>
      </c>
      <c r="E26" s="129" t="str">
        <f>すべて_位置図情報!E472</f>
        <v>工場アパート</v>
      </c>
      <c r="F26" s="74">
        <v>2</v>
      </c>
      <c r="G26" s="13" t="str" ph="1">
        <f>すべて_位置図情報!G472</f>
        <v>第2浪速東工場アパート</v>
      </c>
      <c r="H26" s="126" t="str">
        <f>すべて_位置図情報!H472</f>
        <v>大阪市浪速区浪速東3-4-3</v>
      </c>
      <c r="I26" s="81">
        <f>すべて_位置図情報!I472</f>
        <v>1050.4100000000001</v>
      </c>
      <c r="J26" s="80" t="str">
        <f>すべて_位置図情報!J472</f>
        <v>B</v>
      </c>
      <c r="K26" s="78">
        <f>すべて_位置図情報!K472</f>
        <v>0</v>
      </c>
      <c r="L26" s="79">
        <f>すべて_位置図情報!L472</f>
        <v>1985</v>
      </c>
      <c r="M26" s="79" t="str">
        <f>すべて_位置図情報!M472</f>
        <v>c</v>
      </c>
      <c r="N26" s="79" t="str">
        <f>すべて_位置図情報!N472</f>
        <v>b</v>
      </c>
      <c r="O26" s="79" t="str">
        <f>すべて_位置図情報!O472</f>
        <v>〇</v>
      </c>
      <c r="P26" s="79" t="str">
        <f>すべて_位置図情報!P472</f>
        <v>H</v>
      </c>
      <c r="Q26" s="79" t="str">
        <f>すべて_位置図情報!Q472</f>
        <v>有</v>
      </c>
      <c r="R26" s="79" t="str">
        <f>すべて_位置図情報!R472</f>
        <v>有償貸付</v>
      </c>
      <c r="S26" s="126" t="str">
        <f>すべて_位置図情報!S472</f>
        <v>経済戦略局</v>
      </c>
      <c r="T26" s="126" t="str">
        <f>すべて_位置図情報!T472</f>
        <v>産業振興部</v>
      </c>
      <c r="U26" s="126" t="str">
        <f>すべて_位置図情報!U472</f>
        <v>産業振興課</v>
      </c>
      <c r="V26" s="126" t="str">
        <f>すべて_位置図情報!V472</f>
        <v>施設管理担当</v>
      </c>
      <c r="W26" s="116" t="str">
        <f>すべて_位置図情報!W472</f>
        <v>浪速区</v>
      </c>
      <c r="X26" s="116" t="str">
        <f>すべて_位置図情報!X472</f>
        <v>一般施設</v>
      </c>
      <c r="Y26" s="114">
        <f>すべて_位置図情報!Y472</f>
        <v>20</v>
      </c>
      <c r="Z26" s="127">
        <f>すべて_位置図情報!Z472</f>
        <v>0</v>
      </c>
      <c r="AA26" s="143" t="str">
        <f>すべて_位置図情報!AA472</f>
        <v>〇</v>
      </c>
      <c r="AB26" s="144">
        <f>すべて_位置図情報!AB472</f>
        <v>0</v>
      </c>
      <c r="AC26" s="143" t="str">
        <f>すべて_位置図情報!AC472</f>
        <v>〇</v>
      </c>
      <c r="AD26" s="143" t="str">
        <f>すべて_位置図情報!AD472</f>
        <v>〇</v>
      </c>
      <c r="AE26" s="56" t="str">
        <f>すべて_位置図情報!AF472</f>
        <v>〇</v>
      </c>
      <c r="AF26" s="56">
        <f>すべて_位置図情報!AG472</f>
        <v>0</v>
      </c>
      <c r="AG26" s="56">
        <f>すべて_位置図情報!AH472</f>
        <v>0</v>
      </c>
      <c r="AH26" s="56">
        <f>すべて_位置図情報!AI472</f>
        <v>0</v>
      </c>
      <c r="AI26" s="56">
        <f>すべて_位置図情報!AJ472</f>
        <v>0</v>
      </c>
      <c r="AJ26" s="56">
        <f>すべて_位置図情報!AK472</f>
        <v>0</v>
      </c>
      <c r="AK26" s="56" t="e">
        <f>すべて_位置図情報!#REF!</f>
        <v>#REF!</v>
      </c>
    </row>
    <row r="27" spans="1:37" ht="22.5" customHeight="1">
      <c r="A27" s="178">
        <f t="shared" si="0"/>
        <v>22</v>
      </c>
      <c r="B27" s="129" t="str">
        <f>すべて_位置図情報!B473</f>
        <v>流通産業施設</v>
      </c>
      <c r="C27" s="129" t="str">
        <f>すべて_位置図情報!C473</f>
        <v>その他流通産業施設</v>
      </c>
      <c r="D27" s="129" t="str">
        <f>すべて_位置図情報!D473</f>
        <v>工場アパート</v>
      </c>
      <c r="E27" s="129" t="str">
        <f>すべて_位置図情報!E473</f>
        <v>工場アパート</v>
      </c>
      <c r="F27" s="74">
        <v>3</v>
      </c>
      <c r="G27" s="13" t="str" ph="1">
        <f>すべて_位置図情報!G473</f>
        <v>第3浪速東（南）工場アパート</v>
      </c>
      <c r="H27" s="126" t="str">
        <f>すべて_位置図情報!H473</f>
        <v>大阪市浪速区浪速東3-5-5</v>
      </c>
      <c r="I27" s="81">
        <f>すべて_位置図情報!I473</f>
        <v>450.12</v>
      </c>
      <c r="J27" s="80" t="str">
        <f>すべて_位置図情報!J473</f>
        <v>A</v>
      </c>
      <c r="K27" s="78">
        <f>すべて_位置図情報!K473</f>
        <v>0</v>
      </c>
      <c r="L27" s="79">
        <f>すべて_位置図情報!L473</f>
        <v>1988</v>
      </c>
      <c r="M27" s="79" t="str">
        <f>すべて_位置図情報!M473</f>
        <v>b</v>
      </c>
      <c r="N27" s="79" t="str">
        <f>すべて_位置図情報!N473</f>
        <v>b</v>
      </c>
      <c r="O27" s="79" t="str">
        <f>すべて_位置図情報!O473</f>
        <v/>
      </c>
      <c r="P27" s="79" t="str">
        <f>すべて_位置図情報!P473</f>
        <v>D</v>
      </c>
      <c r="Q27" s="79" t="str">
        <f>すべて_位置図情報!Q473</f>
        <v>無</v>
      </c>
      <c r="R27" s="79" t="str">
        <f>すべて_位置図情報!R473</f>
        <v>有償貸付</v>
      </c>
      <c r="S27" s="126" t="str">
        <f>すべて_位置図情報!S473</f>
        <v>経済戦略局</v>
      </c>
      <c r="T27" s="126" t="str">
        <f>すべて_位置図情報!T473</f>
        <v>産業振興部</v>
      </c>
      <c r="U27" s="126" t="str">
        <f>すべて_位置図情報!U473</f>
        <v>産業振興課</v>
      </c>
      <c r="V27" s="126" t="str">
        <f>すべて_位置図情報!V473</f>
        <v>施設管理担当</v>
      </c>
      <c r="W27" s="116" t="str">
        <f>すべて_位置図情報!W473</f>
        <v>浪速区</v>
      </c>
      <c r="X27" s="116" t="str">
        <f>すべて_位置図情報!X473</f>
        <v>一般施設</v>
      </c>
      <c r="Y27" s="114">
        <f>すべて_位置図情報!Y473</f>
        <v>21</v>
      </c>
      <c r="Z27" s="127">
        <f>すべて_位置図情報!Z473</f>
        <v>0</v>
      </c>
      <c r="AA27" s="143">
        <f>すべて_位置図情報!AA473</f>
        <v>0</v>
      </c>
      <c r="AB27" s="144">
        <f>すべて_位置図情報!AB473</f>
        <v>0</v>
      </c>
      <c r="AC27" s="143">
        <f>すべて_位置図情報!AC473</f>
        <v>0</v>
      </c>
      <c r="AD27" s="143">
        <f>すべて_位置図情報!AD473</f>
        <v>0</v>
      </c>
      <c r="AE27" s="58">
        <f>すべて_位置図情報!AF473</f>
        <v>0</v>
      </c>
      <c r="AF27" s="58">
        <f>すべて_位置図情報!AG473</f>
        <v>0</v>
      </c>
      <c r="AG27" s="58">
        <f>すべて_位置図情報!AH473</f>
        <v>0</v>
      </c>
      <c r="AH27" s="58">
        <f>すべて_位置図情報!AI473</f>
        <v>0</v>
      </c>
      <c r="AI27" s="58">
        <f>すべて_位置図情報!AJ473</f>
        <v>0</v>
      </c>
      <c r="AJ27" s="58">
        <f>すべて_位置図情報!AK473</f>
        <v>0</v>
      </c>
      <c r="AK27" s="58" t="e">
        <f>すべて_位置図情報!#REF!</f>
        <v>#REF!</v>
      </c>
    </row>
    <row r="28" spans="1:37" ht="22.5" customHeight="1">
      <c r="A28" s="178">
        <f t="shared" si="0"/>
        <v>23</v>
      </c>
      <c r="B28" s="129" t="str">
        <f>すべて_位置図情報!B474</f>
        <v>流通産業施設</v>
      </c>
      <c r="C28" s="129" t="str">
        <f>すべて_位置図情報!C474</f>
        <v>その他流通産業施設</v>
      </c>
      <c r="D28" s="129" t="str">
        <f>すべて_位置図情報!D474</f>
        <v>工場アパート</v>
      </c>
      <c r="E28" s="129" t="str">
        <f>すべて_位置図情報!E474</f>
        <v>工場アパート</v>
      </c>
      <c r="F28" s="74">
        <v>4</v>
      </c>
      <c r="G28" s="13" t="str" ph="1">
        <f>すべて_位置図情報!G474</f>
        <v>第3浪速東（北）工場アパート</v>
      </c>
      <c r="H28" s="126" t="str">
        <f>すべて_位置図情報!H474</f>
        <v>大阪市浪速区浪速東3-5-16</v>
      </c>
      <c r="I28" s="81">
        <f>すべて_位置図情報!I474</f>
        <v>607.5</v>
      </c>
      <c r="J28" s="80" t="str">
        <f>すべて_位置図情報!J474</f>
        <v>B</v>
      </c>
      <c r="K28" s="78">
        <f>すべて_位置図情報!K474</f>
        <v>0</v>
      </c>
      <c r="L28" s="79">
        <f>すべて_位置図情報!L474</f>
        <v>1987</v>
      </c>
      <c r="M28" s="79" t="str">
        <f>すべて_位置図情報!M474</f>
        <v>b</v>
      </c>
      <c r="N28" s="79" t="str">
        <f>すべて_位置図情報!N474</f>
        <v>b</v>
      </c>
      <c r="O28" s="79" t="str">
        <f>すべて_位置図情報!O474</f>
        <v/>
      </c>
      <c r="P28" s="79" t="str">
        <f>すべて_位置図情報!P474</f>
        <v>E</v>
      </c>
      <c r="Q28" s="79" t="str">
        <f>すべて_位置図情報!Q474</f>
        <v>無</v>
      </c>
      <c r="R28" s="79" t="str">
        <f>すべて_位置図情報!R474</f>
        <v>有償貸付</v>
      </c>
      <c r="S28" s="126" t="str">
        <f>すべて_位置図情報!S474</f>
        <v>経済戦略局</v>
      </c>
      <c r="T28" s="126" t="str">
        <f>すべて_位置図情報!T474</f>
        <v>産業振興部</v>
      </c>
      <c r="U28" s="126" t="str">
        <f>すべて_位置図情報!U474</f>
        <v>産業振興課</v>
      </c>
      <c r="V28" s="126" t="str">
        <f>すべて_位置図情報!V474</f>
        <v>施設管理担当</v>
      </c>
      <c r="W28" s="116" t="str">
        <f>すべて_位置図情報!W474</f>
        <v>浪速区</v>
      </c>
      <c r="X28" s="116" t="str">
        <f>すべて_位置図情報!X474</f>
        <v>一般施設</v>
      </c>
      <c r="Y28" s="114">
        <f>すべて_位置図情報!Y474</f>
        <v>22</v>
      </c>
      <c r="Z28" s="127">
        <f>すべて_位置図情報!Z474</f>
        <v>0</v>
      </c>
      <c r="AA28" s="143">
        <f>すべて_位置図情報!AA474</f>
        <v>0</v>
      </c>
      <c r="AB28" s="144">
        <f>すべて_位置図情報!AB474</f>
        <v>0</v>
      </c>
      <c r="AC28" s="143">
        <f>すべて_位置図情報!AC474</f>
        <v>0</v>
      </c>
      <c r="AD28" s="143">
        <f>すべて_位置図情報!AD474</f>
        <v>0</v>
      </c>
      <c r="AE28" s="58">
        <f>すべて_位置図情報!AF474</f>
        <v>0</v>
      </c>
      <c r="AF28" s="58">
        <f>すべて_位置図情報!AG474</f>
        <v>0</v>
      </c>
      <c r="AG28" s="58">
        <f>すべて_位置図情報!AH474</f>
        <v>0</v>
      </c>
      <c r="AH28" s="58">
        <f>すべて_位置図情報!AI474</f>
        <v>0</v>
      </c>
      <c r="AI28" s="58">
        <f>すべて_位置図情報!AJ474</f>
        <v>0</v>
      </c>
      <c r="AJ28" s="58">
        <f>すべて_位置図情報!AK474</f>
        <v>0</v>
      </c>
      <c r="AK28" s="58" t="e">
        <f>すべて_位置図情報!#REF!</f>
        <v>#REF!</v>
      </c>
    </row>
    <row r="29" spans="1:37" ht="22.5" customHeight="1">
      <c r="A29" s="178">
        <f t="shared" si="0"/>
        <v>24</v>
      </c>
      <c r="B29" s="129" t="str">
        <f>すべて_位置図情報!B475</f>
        <v>流通産業施設</v>
      </c>
      <c r="C29" s="129" t="str">
        <f>すべて_位置図情報!C475</f>
        <v>その他流通産業施設</v>
      </c>
      <c r="D29" s="129" t="str">
        <f>すべて_位置図情報!D475</f>
        <v>工場アパート</v>
      </c>
      <c r="E29" s="129" t="str">
        <f>すべて_位置図情報!E475</f>
        <v>工場アパート</v>
      </c>
      <c r="F29" s="74">
        <v>5</v>
      </c>
      <c r="G29" s="13" t="str" ph="1">
        <f>すべて_位置図情報!G475</f>
        <v>浪速西工場アパート</v>
      </c>
      <c r="H29" s="126" t="str">
        <f>すべて_位置図情報!H475</f>
        <v>大阪市浪速区浪速西1-6-12</v>
      </c>
      <c r="I29" s="81">
        <f>すべて_位置図情報!I475</f>
        <v>1047.2</v>
      </c>
      <c r="J29" s="80" t="str">
        <f>すべて_位置図情報!J475</f>
        <v>B</v>
      </c>
      <c r="K29" s="78">
        <f>すべて_位置図情報!K475</f>
        <v>0</v>
      </c>
      <c r="L29" s="79">
        <f>すべて_位置図情報!L475</f>
        <v>1991</v>
      </c>
      <c r="M29" s="79" t="str">
        <f>すべて_位置図情報!M475</f>
        <v>b</v>
      </c>
      <c r="N29" s="79" t="str">
        <f>すべて_位置図情報!N475</f>
        <v>b</v>
      </c>
      <c r="O29" s="79" t="str">
        <f>すべて_位置図情報!O475</f>
        <v/>
      </c>
      <c r="P29" s="79" t="str">
        <f>すべて_位置図情報!P475</f>
        <v>E</v>
      </c>
      <c r="Q29" s="79" t="str">
        <f>すべて_位置図情報!Q475</f>
        <v>無</v>
      </c>
      <c r="R29" s="79" t="str">
        <f>すべて_位置図情報!R475</f>
        <v>有償貸付</v>
      </c>
      <c r="S29" s="126" t="str">
        <f>すべて_位置図情報!S475</f>
        <v>経済戦略局</v>
      </c>
      <c r="T29" s="126" t="str">
        <f>すべて_位置図情報!T475</f>
        <v>産業振興部</v>
      </c>
      <c r="U29" s="126" t="str">
        <f>すべて_位置図情報!U475</f>
        <v>産業振興課</v>
      </c>
      <c r="V29" s="126" t="str">
        <f>すべて_位置図情報!V475</f>
        <v>施設管理担当</v>
      </c>
      <c r="W29" s="116" t="str">
        <f>すべて_位置図情報!W475</f>
        <v>浪速区</v>
      </c>
      <c r="X29" s="116" t="str">
        <f>すべて_位置図情報!X475</f>
        <v>一般施設</v>
      </c>
      <c r="Y29" s="114">
        <f>すべて_位置図情報!Y475</f>
        <v>23</v>
      </c>
      <c r="Z29" s="127">
        <f>すべて_位置図情報!Z475</f>
        <v>0</v>
      </c>
      <c r="AA29" s="143" t="str">
        <f>すべて_位置図情報!AA475</f>
        <v>〇</v>
      </c>
      <c r="AB29" s="144">
        <f>すべて_位置図情報!AB475</f>
        <v>0</v>
      </c>
      <c r="AC29" s="143" t="str">
        <f>すべて_位置図情報!AC475</f>
        <v>〇</v>
      </c>
      <c r="AD29" s="143" t="str">
        <f>すべて_位置図情報!AD475</f>
        <v>〇</v>
      </c>
      <c r="AE29" s="56" t="str">
        <f>すべて_位置図情報!AF475</f>
        <v>〇</v>
      </c>
      <c r="AF29" s="56">
        <f>すべて_位置図情報!AG475</f>
        <v>0</v>
      </c>
      <c r="AG29" s="56">
        <f>すべて_位置図情報!AH475</f>
        <v>0</v>
      </c>
      <c r="AH29" s="56">
        <f>すべて_位置図情報!AI475</f>
        <v>0</v>
      </c>
      <c r="AI29" s="56">
        <f>すべて_位置図情報!AJ475</f>
        <v>0</v>
      </c>
      <c r="AJ29" s="56">
        <f>すべて_位置図情報!AK475</f>
        <v>0</v>
      </c>
      <c r="AK29" s="56" t="e">
        <f>すべて_位置図情報!#REF!</f>
        <v>#REF!</v>
      </c>
    </row>
    <row r="30" spans="1:37" ht="22.5" customHeight="1">
      <c r="A30" s="178">
        <f t="shared" si="0"/>
        <v>25</v>
      </c>
      <c r="B30" s="138" t="str">
        <f>すべて_位置図情報!B476</f>
        <v>流通産業施設</v>
      </c>
      <c r="C30" s="138" t="str">
        <f>すべて_位置図情報!C476</f>
        <v>その他流通産業施設</v>
      </c>
      <c r="D30" s="138" t="str">
        <f>すべて_位置図情報!D476</f>
        <v>工場アパート</v>
      </c>
      <c r="E30" s="138" t="str">
        <f>すべて_位置図情報!E476</f>
        <v>工場アパート</v>
      </c>
      <c r="F30" s="74">
        <v>6</v>
      </c>
      <c r="G30" s="13" t="str" ph="1">
        <f>すべて_位置図情報!G476</f>
        <v>浪速東工場アパート</v>
      </c>
      <c r="H30" s="126" t="str">
        <f>すべて_位置図情報!H476</f>
        <v>大阪市浪速区浪速東3-2-36</v>
      </c>
      <c r="I30" s="81">
        <f>すべて_位置図情報!I476</f>
        <v>880.2</v>
      </c>
      <c r="J30" s="80" t="str">
        <f>すべて_位置図情報!J476</f>
        <v>B</v>
      </c>
      <c r="K30" s="78">
        <f>すべて_位置図情報!K476</f>
        <v>0</v>
      </c>
      <c r="L30" s="79">
        <f>すべて_位置図情報!L476</f>
        <v>1978</v>
      </c>
      <c r="M30" s="79" t="str">
        <f>すべて_位置図情報!M476</f>
        <v>c</v>
      </c>
      <c r="N30" s="79" t="str">
        <f>すべて_位置図情報!N476</f>
        <v>c</v>
      </c>
      <c r="O30" s="79" t="str">
        <f>すべて_位置図情報!O476</f>
        <v/>
      </c>
      <c r="P30" s="79" t="str">
        <f>すべて_位置図情報!P476</f>
        <v>H</v>
      </c>
      <c r="Q30" s="79" t="str">
        <f>すべて_位置図情報!Q476</f>
        <v>無</v>
      </c>
      <c r="R30" s="79" t="str">
        <f>すべて_位置図情報!R476</f>
        <v>有償貸付</v>
      </c>
      <c r="S30" s="126" t="str">
        <f>すべて_位置図情報!S476</f>
        <v>経済戦略局</v>
      </c>
      <c r="T30" s="126" t="str">
        <f>すべて_位置図情報!T476</f>
        <v>産業振興部</v>
      </c>
      <c r="U30" s="126" t="str">
        <f>すべて_位置図情報!U476</f>
        <v>産業振興課</v>
      </c>
      <c r="V30" s="126" t="str">
        <f>すべて_位置図情報!V476</f>
        <v>施設管理担当</v>
      </c>
      <c r="W30" s="116" t="str">
        <f>すべて_位置図情報!W476</f>
        <v>浪速区</v>
      </c>
      <c r="X30" s="116" t="str">
        <f>すべて_位置図情報!X476</f>
        <v>一般施設</v>
      </c>
      <c r="Y30" s="114">
        <f>すべて_位置図情報!Y476</f>
        <v>24</v>
      </c>
      <c r="Z30" s="127">
        <f>すべて_位置図情報!Z476</f>
        <v>0</v>
      </c>
      <c r="AA30" s="143">
        <f>すべて_位置図情報!AA476</f>
        <v>0</v>
      </c>
      <c r="AB30" s="144">
        <f>すべて_位置図情報!AB476</f>
        <v>0</v>
      </c>
      <c r="AC30" s="143">
        <f>すべて_位置図情報!AC476</f>
        <v>0</v>
      </c>
      <c r="AD30" s="143">
        <f>すべて_位置図情報!AD476</f>
        <v>0</v>
      </c>
      <c r="AE30" s="58">
        <f>すべて_位置図情報!AF476</f>
        <v>0</v>
      </c>
      <c r="AF30" s="58">
        <f>すべて_位置図情報!AG476</f>
        <v>0</v>
      </c>
      <c r="AG30" s="58">
        <f>すべて_位置図情報!AH476</f>
        <v>0</v>
      </c>
      <c r="AH30" s="58">
        <f>すべて_位置図情報!AI476</f>
        <v>0</v>
      </c>
      <c r="AI30" s="58">
        <f>すべて_位置図情報!AJ476</f>
        <v>0</v>
      </c>
      <c r="AJ30" s="58">
        <f>すべて_位置図情報!AK476</f>
        <v>0</v>
      </c>
      <c r="AK30" s="58" t="e">
        <f>すべて_位置図情報!#REF!</f>
        <v>#REF!</v>
      </c>
    </row>
    <row r="31" spans="1:37" ht="22.5" customHeight="1">
      <c r="A31" s="178">
        <f t="shared" si="0"/>
        <v>26</v>
      </c>
      <c r="B31" s="125" t="str">
        <f>すべて_位置図情報!B495</f>
        <v>庁舎・事務所</v>
      </c>
      <c r="C31" s="125" t="str">
        <f>すべて_位置図情報!C495</f>
        <v>庁舎等</v>
      </c>
      <c r="D31" s="127" t="str">
        <f>すべて_位置図情報!D495</f>
        <v>本庁舎・区役所</v>
      </c>
      <c r="E31" s="127" t="str">
        <f>すべて_位置図情報!E495</f>
        <v>区役所</v>
      </c>
      <c r="F31" s="74">
        <v>1</v>
      </c>
      <c r="G31" s="13" t="str" ph="1">
        <f>すべて_位置図情報!G495</f>
        <v>浪速区役所</v>
      </c>
      <c r="H31" s="126" t="str">
        <f>すべて_位置図情報!H495</f>
        <v>大阪市浪速区敷津東1-4-20</v>
      </c>
      <c r="I31" s="81">
        <f>すべて_位置図情報!I495</f>
        <v>9739.41</v>
      </c>
      <c r="J31" s="80" t="str">
        <f>すべて_位置図情報!J495</f>
        <v>C</v>
      </c>
      <c r="K31" s="78">
        <f>すべて_位置図情報!K495</f>
        <v>0</v>
      </c>
      <c r="L31" s="79">
        <f>すべて_位置図情報!L495</f>
        <v>2002</v>
      </c>
      <c r="M31" s="79" t="str">
        <f>すべて_位置図情報!M495</f>
        <v>b</v>
      </c>
      <c r="N31" s="79" t="str">
        <f>すべて_位置図情報!N495</f>
        <v>b</v>
      </c>
      <c r="O31" s="79" t="str">
        <f>すべて_位置図情報!O495</f>
        <v/>
      </c>
      <c r="P31" s="79" t="str">
        <f>すべて_位置図情報!P495</f>
        <v>F</v>
      </c>
      <c r="Q31" s="79" t="str">
        <f>すべて_位置図情報!Q495</f>
        <v>無</v>
      </c>
      <c r="R31" s="79" t="str">
        <f>すべて_位置図情報!R495</f>
        <v>直営（一部委託）</v>
      </c>
      <c r="S31" s="126" t="str">
        <f>すべて_位置図情報!S495</f>
        <v>浪速区役所</v>
      </c>
      <c r="T31" s="124" t="str">
        <f>すべて_位置図情報!T495</f>
        <v>－</v>
      </c>
      <c r="U31" s="126" t="str">
        <f>すべて_位置図情報!U495</f>
        <v>総務課</v>
      </c>
      <c r="V31" s="126" t="str">
        <f>すべて_位置図情報!V495</f>
        <v>総務ｸﾞﾙｰﾌﾟ</v>
      </c>
      <c r="W31" s="116" t="str">
        <f>すべて_位置図情報!W495</f>
        <v>浪速区</v>
      </c>
      <c r="X31" s="116" t="str">
        <f>すべて_位置図情報!X495</f>
        <v>一般施設</v>
      </c>
      <c r="Y31" s="114">
        <f>すべて_位置図情報!Y495</f>
        <v>25</v>
      </c>
      <c r="Z31" s="127">
        <f>すべて_位置図情報!Z495</f>
        <v>0</v>
      </c>
      <c r="AA31" s="143" t="str">
        <f>すべて_位置図情報!AA495</f>
        <v>〇</v>
      </c>
      <c r="AB31" s="144">
        <f>すべて_位置図情報!AB495</f>
        <v>0</v>
      </c>
      <c r="AC31" s="143" t="str">
        <f>すべて_位置図情報!AC495</f>
        <v>〇</v>
      </c>
      <c r="AD31" s="143" t="str">
        <f>すべて_位置図情報!AD495</f>
        <v>〇</v>
      </c>
      <c r="AE31" s="56" t="str">
        <f>すべて_位置図情報!AF495</f>
        <v>〇</v>
      </c>
      <c r="AF31" s="56">
        <f>すべて_位置図情報!AG495</f>
        <v>0</v>
      </c>
      <c r="AG31" s="56">
        <f>すべて_位置図情報!AH495</f>
        <v>0</v>
      </c>
      <c r="AH31" s="56">
        <f>すべて_位置図情報!AI495</f>
        <v>0</v>
      </c>
      <c r="AI31" s="56">
        <f>すべて_位置図情報!AJ495</f>
        <v>0</v>
      </c>
      <c r="AJ31" s="56">
        <f>すべて_位置図情報!AK495</f>
        <v>0</v>
      </c>
      <c r="AK31" s="56" t="e">
        <f>すべて_位置図情報!#REF!</f>
        <v>#REF!</v>
      </c>
    </row>
    <row r="32" spans="1:37" ht="22.5" customHeight="1">
      <c r="A32" s="178">
        <f t="shared" si="0"/>
        <v>27</v>
      </c>
      <c r="B32" s="129" t="str">
        <f>すべて_位置図情報!B544</f>
        <v>庁舎・事務所</v>
      </c>
      <c r="C32" s="125" t="str">
        <f>すべて_位置図情報!C544</f>
        <v>事務所・営業所</v>
      </c>
      <c r="D32" s="127" t="str">
        <f>すべて_位置図情報!D544</f>
        <v>市税事務所</v>
      </c>
      <c r="E32" s="127" t="str">
        <f>すべて_位置図情報!E544</f>
        <v>市税事務所</v>
      </c>
      <c r="F32" s="74">
        <v>1</v>
      </c>
      <c r="G32" s="13" t="str" ph="1">
        <f>すべて_位置図情報!G544</f>
        <v>なんば市税事務所</v>
      </c>
      <c r="H32" s="126" t="str">
        <f>すべて_位置図情報!H544</f>
        <v>大阪市浪速区湊町1-4-1</v>
      </c>
      <c r="I32" s="81">
        <f>すべて_位置図情報!I544</f>
        <v>2084.19</v>
      </c>
      <c r="J32" s="80" t="str">
        <f>すべて_位置図情報!J544</f>
        <v>－</v>
      </c>
      <c r="K32" s="78">
        <f>すべて_位置図情報!K544</f>
        <v>0</v>
      </c>
      <c r="L32" s="79" t="str">
        <f>すべて_位置図情報!L544</f>
        <v>－</v>
      </c>
      <c r="M32" s="79" t="str">
        <f>すべて_位置図情報!M544</f>
        <v>－</v>
      </c>
      <c r="N32" s="79" t="str">
        <f>すべて_位置図情報!N544</f>
        <v>－</v>
      </c>
      <c r="O32" s="79" t="str">
        <f>すべて_位置図情報!O544</f>
        <v/>
      </c>
      <c r="P32" s="79" t="str">
        <f>すべて_位置図情報!P544</f>
        <v>－</v>
      </c>
      <c r="Q32" s="79" t="str">
        <f>すべて_位置図情報!Q544</f>
        <v>－</v>
      </c>
      <c r="R32" s="79" t="str">
        <f>すべて_位置図情報!R544</f>
        <v>直営</v>
      </c>
      <c r="S32" s="126" t="str">
        <f>すべて_位置図情報!S544</f>
        <v>財政局</v>
      </c>
      <c r="T32" s="126" t="str">
        <f>すべて_位置図情報!T544</f>
        <v>税務部</v>
      </c>
      <c r="U32" s="126" t="str">
        <f>すべて_位置図情報!U544</f>
        <v>管理課</v>
      </c>
      <c r="V32" s="126" t="str">
        <f>すべて_位置図情報!V544</f>
        <v>管理ｸﾞﾙｰﾌﾟ</v>
      </c>
      <c r="W32" s="116" t="str">
        <f>すべて_位置図情報!W544</f>
        <v>浪速区</v>
      </c>
      <c r="X32" s="116" t="str">
        <f>すべて_位置図情報!X544</f>
        <v>賃借施設</v>
      </c>
      <c r="Y32" s="114">
        <f>すべて_位置図情報!Y544</f>
        <v>3</v>
      </c>
      <c r="Z32" s="127">
        <f>すべて_位置図情報!Z544</f>
        <v>0</v>
      </c>
      <c r="AA32" s="145">
        <f>すべて_位置図情報!AA544</f>
        <v>0</v>
      </c>
      <c r="AB32" s="144">
        <f>すべて_位置図情報!AB544</f>
        <v>0</v>
      </c>
      <c r="AC32" s="145">
        <f>すべて_位置図情報!AC544</f>
        <v>0</v>
      </c>
      <c r="AD32" s="145">
        <f>すべて_位置図情報!AD544</f>
        <v>0</v>
      </c>
      <c r="AE32" s="60">
        <f>すべて_位置図情報!AF544</f>
        <v>0</v>
      </c>
      <c r="AF32" s="60">
        <f>すべて_位置図情報!AG544</f>
        <v>0</v>
      </c>
      <c r="AG32" s="60">
        <f>すべて_位置図情報!AH544</f>
        <v>0</v>
      </c>
      <c r="AH32" s="60">
        <f>すべて_位置図情報!AI544</f>
        <v>0</v>
      </c>
      <c r="AI32" s="60">
        <f>すべて_位置図情報!AJ544</f>
        <v>0</v>
      </c>
      <c r="AJ32" s="60">
        <f>すべて_位置図情報!AK544</f>
        <v>0</v>
      </c>
      <c r="AK32" s="60" t="e">
        <f>すべて_位置図情報!#REF!</f>
        <v>#REF!</v>
      </c>
    </row>
    <row r="33" spans="1:37" ht="22.5" customHeight="1">
      <c r="A33" s="178">
        <f t="shared" si="0"/>
        <v>28</v>
      </c>
      <c r="B33" s="129" t="str">
        <f>すべて_位置図情報!B556</f>
        <v>庁舎・事務所</v>
      </c>
      <c r="C33" s="138" t="str">
        <f>すべて_位置図情報!C556</f>
        <v>事務所・営業所</v>
      </c>
      <c r="D33" s="127" t="str">
        <f>すべて_位置図情報!D556</f>
        <v>環境関連事務所・営業所</v>
      </c>
      <c r="E33" s="127" t="str">
        <f>すべて_位置図情報!E556</f>
        <v>出張所</v>
      </c>
      <c r="F33" s="74">
        <v>1</v>
      </c>
      <c r="G33" s="13" t="str" ph="1">
        <f>すべて_位置図情報!G556</f>
        <v>中部環境事業センター出張所</v>
      </c>
      <c r="H33" s="126" t="str">
        <f>すべて_位置図情報!H556</f>
        <v>大阪市浪速区塩草2-1-1</v>
      </c>
      <c r="I33" s="81">
        <f>すべて_位置図情報!I556</f>
        <v>7110.68</v>
      </c>
      <c r="J33" s="80" t="str">
        <f>すべて_位置図情報!J556</f>
        <v>C</v>
      </c>
      <c r="K33" s="78">
        <f>すべて_位置図情報!K556</f>
        <v>0</v>
      </c>
      <c r="L33" s="79">
        <f>すべて_位置図情報!L556</f>
        <v>1997</v>
      </c>
      <c r="M33" s="79" t="str">
        <f>すべて_位置図情報!M556</f>
        <v>b</v>
      </c>
      <c r="N33" s="79" t="str">
        <f>すべて_位置図情報!N556</f>
        <v>b</v>
      </c>
      <c r="O33" s="79" t="str">
        <f>すべて_位置図情報!O556</f>
        <v/>
      </c>
      <c r="P33" s="79" t="str">
        <f>すべて_位置図情報!P556</f>
        <v>F</v>
      </c>
      <c r="Q33" s="79" t="str">
        <f>すべて_位置図情報!Q556</f>
        <v>有</v>
      </c>
      <c r="R33" s="79" t="str">
        <f>すべて_位置図情報!R556</f>
        <v>直営</v>
      </c>
      <c r="S33" s="126" t="str">
        <f>すべて_位置図情報!S556</f>
        <v>環境局</v>
      </c>
      <c r="T33" s="126" t="str">
        <f>すべて_位置図情報!T556</f>
        <v>事業部</v>
      </c>
      <c r="U33" s="126" t="str">
        <f>すべて_位置図情報!U556</f>
        <v>中部環境事業ｾﾝﾀｰ</v>
      </c>
      <c r="V33" s="124" t="str">
        <f>すべて_位置図情報!V556</f>
        <v>－</v>
      </c>
      <c r="W33" s="116" t="str">
        <f>すべて_位置図情報!W556</f>
        <v>浪速区</v>
      </c>
      <c r="X33" s="116" t="str">
        <f>すべて_位置図情報!X556</f>
        <v>一般施設</v>
      </c>
      <c r="Y33" s="114">
        <f>すべて_位置図情報!Y556</f>
        <v>26</v>
      </c>
      <c r="Z33" s="127">
        <f>すべて_位置図情報!Z556</f>
        <v>0</v>
      </c>
      <c r="AA33" s="143" t="str">
        <f>すべて_位置図情報!AA556</f>
        <v>〇</v>
      </c>
      <c r="AB33" s="144">
        <f>すべて_位置図情報!AB556</f>
        <v>0</v>
      </c>
      <c r="AC33" s="143" t="str">
        <f>すべて_位置図情報!AC556</f>
        <v>〇</v>
      </c>
      <c r="AD33" s="143" t="str">
        <f>すべて_位置図情報!AD556</f>
        <v>〇</v>
      </c>
      <c r="AE33" s="56" t="str">
        <f>すべて_位置図情報!AF556</f>
        <v>〇</v>
      </c>
      <c r="AF33" s="56">
        <f>すべて_位置図情報!AG556</f>
        <v>0</v>
      </c>
      <c r="AG33" s="56">
        <f>すべて_位置図情報!AH556</f>
        <v>0</v>
      </c>
      <c r="AH33" s="56">
        <f>すべて_位置図情報!AI556</f>
        <v>0</v>
      </c>
      <c r="AI33" s="56">
        <f>すべて_位置図情報!AJ556</f>
        <v>0</v>
      </c>
      <c r="AJ33" s="56">
        <f>すべて_位置図情報!AK556</f>
        <v>0</v>
      </c>
      <c r="AK33" s="56" t="e">
        <f>すべて_位置図情報!#REF!</f>
        <v>#REF!</v>
      </c>
    </row>
    <row r="34" spans="1:37" ht="22.5" customHeight="1">
      <c r="A34" s="178">
        <f t="shared" si="0"/>
        <v>29</v>
      </c>
      <c r="B34" s="129" t="str">
        <f>すべて_位置図情報!B612</f>
        <v>庁舎・事務所</v>
      </c>
      <c r="C34" s="125" t="str">
        <f>すべて_位置図情報!C612</f>
        <v>消防施設</v>
      </c>
      <c r="D34" s="125" t="str">
        <f>すべて_位置図情報!D612</f>
        <v>消防局庁舎・消防署</v>
      </c>
      <c r="E34" s="127" t="str">
        <f>すべて_位置図情報!E612</f>
        <v>消防署</v>
      </c>
      <c r="F34" s="74">
        <v>1</v>
      </c>
      <c r="G34" s="13" t="str" ph="1">
        <f>すべて_位置図情報!G612</f>
        <v>浪速消防署</v>
      </c>
      <c r="H34" s="126" t="str">
        <f>すべて_位置図情報!H612</f>
        <v>大阪市浪速区元町1-14-20</v>
      </c>
      <c r="I34" s="81">
        <f>すべて_位置図情報!I612</f>
        <v>3583.49</v>
      </c>
      <c r="J34" s="80" t="str">
        <f>すべて_位置図情報!J612</f>
        <v>C</v>
      </c>
      <c r="K34" s="78">
        <f>すべて_位置図情報!K612</f>
        <v>0</v>
      </c>
      <c r="L34" s="79">
        <f>すべて_位置図情報!L612</f>
        <v>2000</v>
      </c>
      <c r="M34" s="79" t="str">
        <f>すべて_位置図情報!M612</f>
        <v>b</v>
      </c>
      <c r="N34" s="79" t="str">
        <f>すべて_位置図情報!N612</f>
        <v>b</v>
      </c>
      <c r="O34" s="79" t="str">
        <f>すべて_位置図情報!O612</f>
        <v/>
      </c>
      <c r="P34" s="79" t="str">
        <f>すべて_位置図情報!P612</f>
        <v>F</v>
      </c>
      <c r="Q34" s="79" t="str">
        <f>すべて_位置図情報!Q612</f>
        <v>無</v>
      </c>
      <c r="R34" s="79" t="str">
        <f>すべて_位置図情報!R612</f>
        <v>直営</v>
      </c>
      <c r="S34" s="126" t="str">
        <f>すべて_位置図情報!S612</f>
        <v>消防局</v>
      </c>
      <c r="T34" s="126" t="str">
        <f>すべて_位置図情報!T612</f>
        <v>総務部</v>
      </c>
      <c r="U34" s="126" t="str">
        <f>すべて_位置図情報!U612</f>
        <v>施設課</v>
      </c>
      <c r="V34" s="126" t="str">
        <f>すべて_位置図情報!V612</f>
        <v>施設担当</v>
      </c>
      <c r="W34" s="116" t="str">
        <f>すべて_位置図情報!W612</f>
        <v>浪速区</v>
      </c>
      <c r="X34" s="116" t="str">
        <f>すべて_位置図情報!X612</f>
        <v>一般施設</v>
      </c>
      <c r="Y34" s="114">
        <f>すべて_位置図情報!Y612</f>
        <v>27</v>
      </c>
      <c r="Z34" s="127">
        <f>すべて_位置図情報!Z612</f>
        <v>0</v>
      </c>
      <c r="AA34" s="143" t="str">
        <f>すべて_位置図情報!AA612</f>
        <v>〇</v>
      </c>
      <c r="AB34" s="144">
        <f>すべて_位置図情報!AB612</f>
        <v>0</v>
      </c>
      <c r="AC34" s="143" t="str">
        <f>すべて_位置図情報!AC612</f>
        <v>〇</v>
      </c>
      <c r="AD34" s="143" t="str">
        <f>すべて_位置図情報!AD612</f>
        <v>〇</v>
      </c>
      <c r="AE34" s="56" t="str">
        <f>すべて_位置図情報!AF612</f>
        <v>〇</v>
      </c>
      <c r="AF34" s="56">
        <f>すべて_位置図情報!AG612</f>
        <v>0</v>
      </c>
      <c r="AG34" s="56">
        <f>すべて_位置図情報!AH612</f>
        <v>0</v>
      </c>
      <c r="AH34" s="56">
        <f>すべて_位置図情報!AI612</f>
        <v>0</v>
      </c>
      <c r="AI34" s="56">
        <f>すべて_位置図情報!AJ612</f>
        <v>0</v>
      </c>
      <c r="AJ34" s="56">
        <f>すべて_位置図情報!AK612</f>
        <v>0</v>
      </c>
      <c r="AK34" s="56" t="e">
        <f>すべて_位置図情報!#REF!</f>
        <v>#REF!</v>
      </c>
    </row>
    <row r="35" spans="1:37" ht="22.5" customHeight="1">
      <c r="A35" s="178">
        <f t="shared" si="0"/>
        <v>30</v>
      </c>
      <c r="B35" s="129" t="str">
        <f>すべて_位置図情報!B649</f>
        <v>庁舎・事務所</v>
      </c>
      <c r="C35" s="129" t="str">
        <f>すべて_位置図情報!C649</f>
        <v>消防施設</v>
      </c>
      <c r="D35" s="129" t="str">
        <f>すべて_位置図情報!D649</f>
        <v>消防局庁舎・消防署</v>
      </c>
      <c r="E35" s="125" t="str">
        <f>すべて_位置図情報!E649</f>
        <v>消防出張所</v>
      </c>
      <c r="F35" s="74">
        <v>1</v>
      </c>
      <c r="G35" s="13" t="str" ph="1">
        <f>すべて_位置図情報!G649</f>
        <v>浪速消防署恵美須出張所</v>
      </c>
      <c r="H35" s="126" t="str">
        <f>すべて_位置図情報!H649</f>
        <v>大阪市浪速区日本橋5-5-10</v>
      </c>
      <c r="I35" s="81">
        <f>すべて_位置図情報!I649</f>
        <v>226.88</v>
      </c>
      <c r="J35" s="80" t="str">
        <f>すべて_位置図情報!J649</f>
        <v>A</v>
      </c>
      <c r="K35" s="78">
        <f>すべて_位置図情報!K649</f>
        <v>0</v>
      </c>
      <c r="L35" s="79">
        <f>すべて_位置図情報!L649</f>
        <v>1981</v>
      </c>
      <c r="M35" s="79" t="str">
        <f>すべて_位置図情報!M649</f>
        <v>c</v>
      </c>
      <c r="N35" s="79" t="str">
        <f>すべて_位置図情報!N649</f>
        <v>c</v>
      </c>
      <c r="O35" s="79" t="str">
        <f>すべて_位置図情報!O649</f>
        <v/>
      </c>
      <c r="P35" s="79" t="str">
        <f>すべて_位置図情報!P649</f>
        <v>G</v>
      </c>
      <c r="Q35" s="79" t="str">
        <f>すべて_位置図情報!Q649</f>
        <v>無</v>
      </c>
      <c r="R35" s="79" t="str">
        <f>すべて_位置図情報!R649</f>
        <v>直営</v>
      </c>
      <c r="S35" s="126" t="str">
        <f>すべて_位置図情報!S649</f>
        <v>消防局</v>
      </c>
      <c r="T35" s="126" t="str">
        <f>すべて_位置図情報!T649</f>
        <v>総務部</v>
      </c>
      <c r="U35" s="126" t="str">
        <f>すべて_位置図情報!U649</f>
        <v>施設課</v>
      </c>
      <c r="V35" s="126" t="str">
        <f>すべて_位置図情報!V649</f>
        <v>施設担当</v>
      </c>
      <c r="W35" s="116" t="str">
        <f>すべて_位置図情報!W649</f>
        <v>浪速区</v>
      </c>
      <c r="X35" s="116" t="str">
        <f>すべて_位置図情報!X649</f>
        <v>一般施設</v>
      </c>
      <c r="Y35" s="114">
        <f>すべて_位置図情報!Y649</f>
        <v>28</v>
      </c>
      <c r="Z35" s="127">
        <f>すべて_位置図情報!Z649</f>
        <v>0</v>
      </c>
      <c r="AA35" s="145">
        <f>すべて_位置図情報!AA649</f>
        <v>0</v>
      </c>
      <c r="AB35" s="144">
        <f>すべて_位置図情報!AB649</f>
        <v>0</v>
      </c>
      <c r="AC35" s="145">
        <f>すべて_位置図情報!AC649</f>
        <v>0</v>
      </c>
      <c r="AD35" s="145">
        <f>すべて_位置図情報!AD649</f>
        <v>0</v>
      </c>
      <c r="AE35" s="60">
        <f>すべて_位置図情報!AF649</f>
        <v>0</v>
      </c>
      <c r="AF35" s="60">
        <f>すべて_位置図情報!AG649</f>
        <v>0</v>
      </c>
      <c r="AG35" s="60">
        <f>すべて_位置図情報!AH649</f>
        <v>0</v>
      </c>
      <c r="AH35" s="60">
        <f>すべて_位置図情報!AI649</f>
        <v>0</v>
      </c>
      <c r="AI35" s="60">
        <f>すべて_位置図情報!AJ649</f>
        <v>0</v>
      </c>
      <c r="AJ35" s="60">
        <f>すべて_位置図情報!AK649</f>
        <v>0</v>
      </c>
      <c r="AK35" s="60" t="e">
        <f>すべて_位置図情報!#REF!</f>
        <v>#REF!</v>
      </c>
    </row>
    <row r="36" spans="1:37" ht="22.5" customHeight="1">
      <c r="A36" s="178">
        <f t="shared" si="0"/>
        <v>31</v>
      </c>
      <c r="B36" s="129" t="str">
        <f>すべて_位置図情報!B650</f>
        <v>庁舎・事務所</v>
      </c>
      <c r="C36" s="129" t="str">
        <f>すべて_位置図情報!C650</f>
        <v>消防施設</v>
      </c>
      <c r="D36" s="129" t="str">
        <f>すべて_位置図情報!D650</f>
        <v>消防局庁舎・消防署</v>
      </c>
      <c r="E36" s="129" t="str">
        <f>すべて_位置図情報!E650</f>
        <v>消防出張所</v>
      </c>
      <c r="F36" s="74">
        <v>2</v>
      </c>
      <c r="G36" s="13" t="str" ph="1">
        <f>すべて_位置図情報!G650</f>
        <v>浪速消防署立葉出張所</v>
      </c>
      <c r="H36" s="126" t="str">
        <f>すべて_位置図情報!H650</f>
        <v>大阪市浪速区桜川2-14-12</v>
      </c>
      <c r="I36" s="81">
        <f>すべて_位置図情報!I650</f>
        <v>590.89</v>
      </c>
      <c r="J36" s="80" t="str">
        <f>すべて_位置図情報!J650</f>
        <v>B</v>
      </c>
      <c r="K36" s="78">
        <f>すべて_位置図情報!K650</f>
        <v>0</v>
      </c>
      <c r="L36" s="79">
        <f>すべて_位置図情報!L650</f>
        <v>2019</v>
      </c>
      <c r="M36" s="79" t="str">
        <f>すべて_位置図情報!M650</f>
        <v>a</v>
      </c>
      <c r="N36" s="79" t="str">
        <f>すべて_位置図情報!N650</f>
        <v>a</v>
      </c>
      <c r="O36" s="79" t="str">
        <f>すべて_位置図情報!O650</f>
        <v/>
      </c>
      <c r="P36" s="79" t="str">
        <f>すべて_位置図情報!P650</f>
        <v>B</v>
      </c>
      <c r="Q36" s="79" t="str">
        <f>すべて_位置図情報!Q650</f>
        <v>無</v>
      </c>
      <c r="R36" s="79" t="str">
        <f>すべて_位置図情報!R650</f>
        <v>直営</v>
      </c>
      <c r="S36" s="126" t="str">
        <f>すべて_位置図情報!S650</f>
        <v>消防局</v>
      </c>
      <c r="T36" s="126" t="str">
        <f>すべて_位置図情報!T650</f>
        <v>総務部</v>
      </c>
      <c r="U36" s="126" t="str">
        <f>すべて_位置図情報!U650</f>
        <v>施設課</v>
      </c>
      <c r="V36" s="126" t="str">
        <f>すべて_位置図情報!V650</f>
        <v>施設担当</v>
      </c>
      <c r="W36" s="116" t="str">
        <f>すべて_位置図情報!W650</f>
        <v>浪速区</v>
      </c>
      <c r="X36" s="116" t="str">
        <f>すべて_位置図情報!X650</f>
        <v>一般施設</v>
      </c>
      <c r="Y36" s="114">
        <f>すべて_位置図情報!Y650</f>
        <v>29</v>
      </c>
      <c r="Z36" s="127">
        <f>すべて_位置図情報!Z650</f>
        <v>0</v>
      </c>
      <c r="AA36" s="145">
        <f>すべて_位置図情報!AA650</f>
        <v>0</v>
      </c>
      <c r="AB36" s="144">
        <f>すべて_位置図情報!AB650</f>
        <v>0</v>
      </c>
      <c r="AC36" s="145">
        <f>すべて_位置図情報!AC650</f>
        <v>0</v>
      </c>
      <c r="AD36" s="145">
        <f>すべて_位置図情報!AD650</f>
        <v>0</v>
      </c>
      <c r="AE36" s="60">
        <f>すべて_位置図情報!AF650</f>
        <v>0</v>
      </c>
      <c r="AF36" s="60">
        <f>すべて_位置図情報!AG650</f>
        <v>0</v>
      </c>
      <c r="AG36" s="60">
        <f>すべて_位置図情報!AH650</f>
        <v>0</v>
      </c>
      <c r="AH36" s="60">
        <f>すべて_位置図情報!AI650</f>
        <v>0</v>
      </c>
      <c r="AI36" s="60">
        <f>すべて_位置図情報!AJ650</f>
        <v>0</v>
      </c>
      <c r="AJ36" s="60">
        <f>すべて_位置図情報!AK650</f>
        <v>0</v>
      </c>
      <c r="AK36" s="60" t="e">
        <f>すべて_位置図情報!#REF!</f>
        <v>#REF!</v>
      </c>
    </row>
    <row r="37" spans="1:37" ht="22.5" customHeight="1">
      <c r="A37" s="178">
        <f t="shared" si="0"/>
        <v>32</v>
      </c>
      <c r="B37" s="138" t="str">
        <f>すべて_位置図情報!B651</f>
        <v>庁舎・事務所</v>
      </c>
      <c r="C37" s="138" t="str">
        <f>すべて_位置図情報!C651</f>
        <v>消防施設</v>
      </c>
      <c r="D37" s="138" t="str">
        <f>すべて_位置図情報!D651</f>
        <v>消防局庁舎・消防署</v>
      </c>
      <c r="E37" s="138" t="str">
        <f>すべて_位置図情報!E651</f>
        <v>消防出張所</v>
      </c>
      <c r="F37" s="74">
        <v>3</v>
      </c>
      <c r="G37" s="13" t="str" ph="1">
        <f>すべて_位置図情報!G651</f>
        <v>浪速消防署浪速出張所</v>
      </c>
      <c r="H37" s="126" t="str">
        <f>すべて_位置図情報!H651</f>
        <v>大阪市浪速区浪速東3-11-19</v>
      </c>
      <c r="I37" s="81">
        <f>すべて_位置図情報!I651</f>
        <v>670.7</v>
      </c>
      <c r="J37" s="80" t="str">
        <f>すべて_位置図情報!J651</f>
        <v>B</v>
      </c>
      <c r="K37" s="78">
        <f>すべて_位置図情報!K651</f>
        <v>0</v>
      </c>
      <c r="L37" s="79">
        <f>すべて_位置図情報!L651</f>
        <v>1971</v>
      </c>
      <c r="M37" s="79" t="str">
        <f>すべて_位置図情報!M651</f>
        <v>d</v>
      </c>
      <c r="N37" s="79" t="str">
        <f>すべて_位置図情報!N651</f>
        <v>d</v>
      </c>
      <c r="O37" s="79" t="str">
        <f>すべて_位置図情報!O651</f>
        <v/>
      </c>
      <c r="P37" s="79" t="str">
        <f>すべて_位置図情報!P651</f>
        <v>K</v>
      </c>
      <c r="Q37" s="79" t="str">
        <f>すべて_位置図情報!Q651</f>
        <v>無</v>
      </c>
      <c r="R37" s="79" t="str">
        <f>すべて_位置図情報!R651</f>
        <v>直営</v>
      </c>
      <c r="S37" s="126" t="str">
        <f>すべて_位置図情報!S651</f>
        <v>消防局</v>
      </c>
      <c r="T37" s="126" t="str">
        <f>すべて_位置図情報!T651</f>
        <v>総務部</v>
      </c>
      <c r="U37" s="126" t="str">
        <f>すべて_位置図情報!U651</f>
        <v>施設課</v>
      </c>
      <c r="V37" s="126" t="str">
        <f>すべて_位置図情報!V651</f>
        <v>施設担当</v>
      </c>
      <c r="W37" s="116" t="str">
        <f>すべて_位置図情報!W651</f>
        <v>浪速区</v>
      </c>
      <c r="X37" s="116" t="str">
        <f>すべて_位置図情報!X651</f>
        <v>一般施設</v>
      </c>
      <c r="Y37" s="114">
        <f>すべて_位置図情報!Y651</f>
        <v>30</v>
      </c>
      <c r="Z37" s="127">
        <f>すべて_位置図情報!Z651</f>
        <v>0</v>
      </c>
      <c r="AA37" s="145">
        <f>すべて_位置図情報!AA651</f>
        <v>0</v>
      </c>
      <c r="AB37" s="144">
        <f>すべて_位置図情報!AB651</f>
        <v>0</v>
      </c>
      <c r="AC37" s="145">
        <f>すべて_位置図情報!AC651</f>
        <v>0</v>
      </c>
      <c r="AD37" s="145">
        <f>すべて_位置図情報!AD651</f>
        <v>0</v>
      </c>
      <c r="AE37" s="60">
        <f>すべて_位置図情報!AF651</f>
        <v>0</v>
      </c>
      <c r="AF37" s="60">
        <f>すべて_位置図情報!AG651</f>
        <v>0</v>
      </c>
      <c r="AG37" s="60">
        <f>すべて_位置図情報!AH651</f>
        <v>0</v>
      </c>
      <c r="AH37" s="60">
        <f>すべて_位置図情報!AI651</f>
        <v>0</v>
      </c>
      <c r="AI37" s="60">
        <f>すべて_位置図情報!AJ651</f>
        <v>0</v>
      </c>
      <c r="AJ37" s="60">
        <f>すべて_位置図情報!AK651</f>
        <v>0</v>
      </c>
      <c r="AK37" s="60" t="e">
        <f>すべて_位置図情報!#REF!</f>
        <v>#REF!</v>
      </c>
    </row>
    <row r="38" spans="1:37" ht="22.5" customHeight="1">
      <c r="A38" s="178">
        <f t="shared" si="0"/>
        <v>33</v>
      </c>
      <c r="B38" s="125" t="str">
        <f>すべて_位置図情報!B780</f>
        <v>一般会計その他施設</v>
      </c>
      <c r="C38" s="125" t="str">
        <f>すべて_位置図情報!C780</f>
        <v>地域利用施設</v>
      </c>
      <c r="D38" s="125" t="str">
        <f>すべて_位置図情報!D780</f>
        <v>地域集会施設</v>
      </c>
      <c r="E38" s="125" t="str">
        <f>すべて_位置図情報!E780</f>
        <v>地域集会施設</v>
      </c>
      <c r="F38" s="74">
        <v>1</v>
      </c>
      <c r="G38" s="13" t="str" ph="1">
        <f>すべて_位置図情報!G780</f>
        <v>恵美会館老人憩の家</v>
      </c>
      <c r="H38" s="126" t="str">
        <f>すべて_位置図情報!H780</f>
        <v>大阪市浪速区恵美須東2-6</v>
      </c>
      <c r="I38" s="81">
        <f>すべて_位置図情報!I780</f>
        <v>30</v>
      </c>
      <c r="J38" s="80" t="str">
        <f>すべて_位置図情報!J780</f>
        <v>A</v>
      </c>
      <c r="K38" s="78">
        <f>すべて_位置図情報!K780</f>
        <v>0</v>
      </c>
      <c r="L38" s="79">
        <f>すべて_位置図情報!L780</f>
        <v>1988</v>
      </c>
      <c r="M38" s="79" t="str">
        <f>すべて_位置図情報!M780</f>
        <v>b</v>
      </c>
      <c r="N38" s="79" t="str">
        <f>すべて_位置図情報!N780</f>
        <v>b</v>
      </c>
      <c r="O38" s="79" t="str">
        <f>すべて_位置図情報!O780</f>
        <v/>
      </c>
      <c r="P38" s="79" t="str">
        <f>すべて_位置図情報!P780</f>
        <v>D</v>
      </c>
      <c r="Q38" s="79" t="str">
        <f>すべて_位置図情報!Q780</f>
        <v>無</v>
      </c>
      <c r="R38" s="79" t="str">
        <f>すべて_位置図情報!R780</f>
        <v>無償貸付</v>
      </c>
      <c r="S38" s="126" t="str">
        <f>すべて_位置図情報!S780</f>
        <v>福祉局</v>
      </c>
      <c r="T38" s="126" t="str">
        <f>すべて_位置図情報!T780</f>
        <v>高齢者施策部</v>
      </c>
      <c r="U38" s="126" t="str">
        <f>すべて_位置図情報!U780</f>
        <v>高齢福祉課</v>
      </c>
      <c r="V38" s="126" t="str">
        <f>すべて_位置図情報!V780</f>
        <v>いきがいｸﾞﾙｰﾌﾟ</v>
      </c>
      <c r="W38" s="116" t="str">
        <f>すべて_位置図情報!W780</f>
        <v>浪速区</v>
      </c>
      <c r="X38" s="116" t="str">
        <f>すべて_位置図情報!X780</f>
        <v>一般施設</v>
      </c>
      <c r="Y38" s="114">
        <f>すべて_位置図情報!Y780</f>
        <v>31</v>
      </c>
      <c r="Z38" s="127">
        <f>すべて_位置図情報!Z780</f>
        <v>0</v>
      </c>
      <c r="AA38" s="145">
        <f>すべて_位置図情報!AA780</f>
        <v>0</v>
      </c>
      <c r="AB38" s="144">
        <f>すべて_位置図情報!AB780</f>
        <v>0</v>
      </c>
      <c r="AC38" s="145">
        <f>すべて_位置図情報!AC780</f>
        <v>0</v>
      </c>
      <c r="AD38" s="145">
        <f>すべて_位置図情報!AD780</f>
        <v>0</v>
      </c>
      <c r="AE38" s="60">
        <f>すべて_位置図情報!AF780</f>
        <v>0</v>
      </c>
      <c r="AF38" s="60">
        <f>すべて_位置図情報!AG780</f>
        <v>0</v>
      </c>
      <c r="AG38" s="60">
        <f>すべて_位置図情報!AH780</f>
        <v>0</v>
      </c>
      <c r="AH38" s="60">
        <f>すべて_位置図情報!AI780</f>
        <v>0</v>
      </c>
      <c r="AI38" s="60">
        <f>すべて_位置図情報!AJ780</f>
        <v>0</v>
      </c>
      <c r="AJ38" s="60">
        <f>すべて_位置図情報!AK780</f>
        <v>0</v>
      </c>
      <c r="AK38" s="60" t="e">
        <f>すべて_位置図情報!#REF!</f>
        <v>#REF!</v>
      </c>
    </row>
    <row r="39" spans="1:37" ht="22.5" customHeight="1">
      <c r="A39" s="178">
        <f t="shared" si="0"/>
        <v>34</v>
      </c>
      <c r="B39" s="129" t="str">
        <f>すべて_位置図情報!B781</f>
        <v>一般会計その他施設</v>
      </c>
      <c r="C39" s="129" t="str">
        <f>すべて_位置図情報!C781</f>
        <v>地域利用施設</v>
      </c>
      <c r="D39" s="129" t="str">
        <f>すべて_位置図情報!D781</f>
        <v>地域集会施設</v>
      </c>
      <c r="E39" s="129" t="str">
        <f>すべて_位置図情報!E781</f>
        <v>地域集会施設</v>
      </c>
      <c r="F39" s="74">
        <v>2</v>
      </c>
      <c r="G39" s="13" t="str" ph="1">
        <f>すべて_位置図情報!G781</f>
        <v>難波地域集会所</v>
      </c>
      <c r="H39" s="126" t="str">
        <f>すべて_位置図情報!H781</f>
        <v>大阪市浪速区難波中1-14-15</v>
      </c>
      <c r="I39" s="81">
        <f>すべて_位置図情報!I781</f>
        <v>100</v>
      </c>
      <c r="J39" s="80" t="str">
        <f>すべて_位置図情報!J781</f>
        <v>A</v>
      </c>
      <c r="K39" s="78">
        <f>すべて_位置図情報!K781</f>
        <v>0</v>
      </c>
      <c r="L39" s="79">
        <f>すべて_位置図情報!L781</f>
        <v>1991</v>
      </c>
      <c r="M39" s="79" t="str">
        <f>すべて_位置図情報!M781</f>
        <v>b</v>
      </c>
      <c r="N39" s="79" t="str">
        <f>すべて_位置図情報!N781</f>
        <v>b</v>
      </c>
      <c r="O39" s="79" t="str">
        <f>すべて_位置図情報!O781</f>
        <v/>
      </c>
      <c r="P39" s="79" t="str">
        <f>すべて_位置図情報!P781</f>
        <v>D</v>
      </c>
      <c r="Q39" s="79" t="str">
        <f>すべて_位置図情報!Q781</f>
        <v>有</v>
      </c>
      <c r="R39" s="79" t="str">
        <f>すべて_位置図情報!R781</f>
        <v>無償貸付</v>
      </c>
      <c r="S39" s="126" t="str">
        <f>すべて_位置図情報!S781</f>
        <v>浪速区役所</v>
      </c>
      <c r="T39" s="124" t="str">
        <f>すべて_位置図情報!T781</f>
        <v>－</v>
      </c>
      <c r="U39" s="126" t="str">
        <f>すべて_位置図情報!U781</f>
        <v>市民協働課</v>
      </c>
      <c r="V39" s="126" t="str">
        <f>すべて_位置図情報!V781</f>
        <v>市民協働ｸﾞﾙｰﾌﾟ</v>
      </c>
      <c r="W39" s="116" t="str">
        <f>すべて_位置図情報!W781</f>
        <v>浪速区</v>
      </c>
      <c r="X39" s="116" t="str">
        <f>すべて_位置図情報!X781</f>
        <v>一般施設</v>
      </c>
      <c r="Y39" s="114">
        <f>すべて_位置図情報!Y781</f>
        <v>32</v>
      </c>
      <c r="Z39" s="127">
        <f>すべて_位置図情報!Z781</f>
        <v>0</v>
      </c>
      <c r="AA39" s="145">
        <f>すべて_位置図情報!AA781</f>
        <v>0</v>
      </c>
      <c r="AB39" s="144">
        <f>すべて_位置図情報!AB781</f>
        <v>0</v>
      </c>
      <c r="AC39" s="145">
        <f>すべて_位置図情報!AC781</f>
        <v>0</v>
      </c>
      <c r="AD39" s="145">
        <f>すべて_位置図情報!AD781</f>
        <v>0</v>
      </c>
      <c r="AE39" s="60">
        <f>すべて_位置図情報!AF781</f>
        <v>0</v>
      </c>
      <c r="AF39" s="60">
        <f>すべて_位置図情報!AG781</f>
        <v>0</v>
      </c>
      <c r="AG39" s="60">
        <f>すべて_位置図情報!AH781</f>
        <v>0</v>
      </c>
      <c r="AH39" s="60">
        <f>すべて_位置図情報!AI781</f>
        <v>0</v>
      </c>
      <c r="AI39" s="60">
        <f>すべて_位置図情報!AJ781</f>
        <v>0</v>
      </c>
      <c r="AJ39" s="60">
        <f>すべて_位置図情報!AK781</f>
        <v>0</v>
      </c>
      <c r="AK39" s="60" t="e">
        <f>すべて_位置図情報!#REF!</f>
        <v>#REF!</v>
      </c>
    </row>
    <row r="40" spans="1:37" s="24" customFormat="1" ht="22.5" customHeight="1">
      <c r="A40" s="178">
        <f t="shared" si="0"/>
        <v>35</v>
      </c>
      <c r="B40" s="129" t="str">
        <f>すべて_位置図情報!B782</f>
        <v>一般会計その他施設</v>
      </c>
      <c r="C40" s="129" t="str">
        <f>すべて_位置図情報!C782</f>
        <v>地域利用施設</v>
      </c>
      <c r="D40" s="129" t="str">
        <f>すべて_位置図情報!D782</f>
        <v>地域集会施設</v>
      </c>
      <c r="E40" s="129" t="str">
        <f>すべて_位置図情報!E782</f>
        <v>地域集会施設</v>
      </c>
      <c r="F40" s="74">
        <v>3</v>
      </c>
      <c r="G40" s="13" t="str" ph="1">
        <f>すべて_位置図情報!G782</f>
        <v>塩草連合集会所</v>
      </c>
      <c r="H40" s="126" t="str">
        <f>すべて_位置図情報!H782</f>
        <v>大阪市浪速区塩草1-4-3</v>
      </c>
      <c r="I40" s="81">
        <f>すべて_位置図情報!I782</f>
        <v>106.92</v>
      </c>
      <c r="J40" s="80" t="str">
        <f>すべて_位置図情報!J782</f>
        <v>A</v>
      </c>
      <c r="K40" s="78">
        <f>すべて_位置図情報!K782</f>
        <v>0</v>
      </c>
      <c r="L40" s="79">
        <f>すべて_位置図情報!L782</f>
        <v>1984</v>
      </c>
      <c r="M40" s="79" t="str">
        <f>すべて_位置図情報!M782</f>
        <v>c</v>
      </c>
      <c r="N40" s="79" t="str">
        <f>すべて_位置図情報!N782</f>
        <v>c</v>
      </c>
      <c r="O40" s="79" t="str">
        <f>すべて_位置図情報!O782</f>
        <v/>
      </c>
      <c r="P40" s="79" t="str">
        <f>すべて_位置図情報!P782</f>
        <v>G</v>
      </c>
      <c r="Q40" s="79" t="str">
        <f>すべて_位置図情報!Q782</f>
        <v>有</v>
      </c>
      <c r="R40" s="79" t="str">
        <f>すべて_位置図情報!R782</f>
        <v>無償貸付</v>
      </c>
      <c r="S40" s="126" t="str">
        <f>すべて_位置図情報!S782</f>
        <v>浪速区役所</v>
      </c>
      <c r="T40" s="124" t="str">
        <f>すべて_位置図情報!T782</f>
        <v>－</v>
      </c>
      <c r="U40" s="126" t="str">
        <f>すべて_位置図情報!U782</f>
        <v>市民協働課</v>
      </c>
      <c r="V40" s="126" t="str">
        <f>すべて_位置図情報!V782</f>
        <v>市民協働ｸﾞﾙｰﾌﾟ</v>
      </c>
      <c r="W40" s="116" t="str">
        <f>すべて_位置図情報!W782</f>
        <v>浪速区</v>
      </c>
      <c r="X40" s="116" t="str">
        <f>すべて_位置図情報!X782</f>
        <v>一般施設</v>
      </c>
      <c r="Y40" s="114">
        <f>すべて_位置図情報!Y782</f>
        <v>33</v>
      </c>
      <c r="Z40" s="127">
        <f>すべて_位置図情報!Z782</f>
        <v>0</v>
      </c>
      <c r="AA40" s="145">
        <f>すべて_位置図情報!AA782</f>
        <v>0</v>
      </c>
      <c r="AB40" s="144">
        <f>すべて_位置図情報!AB782</f>
        <v>0</v>
      </c>
      <c r="AC40" s="145">
        <f>すべて_位置図情報!AC782</f>
        <v>0</v>
      </c>
      <c r="AD40" s="145">
        <f>すべて_位置図情報!AD782</f>
        <v>0</v>
      </c>
      <c r="AE40" s="60">
        <f>すべて_位置図情報!AF782</f>
        <v>0</v>
      </c>
      <c r="AF40" s="60">
        <f>すべて_位置図情報!AG782</f>
        <v>0</v>
      </c>
      <c r="AG40" s="60">
        <f>すべて_位置図情報!AH782</f>
        <v>0</v>
      </c>
      <c r="AH40" s="60">
        <f>すべて_位置図情報!AI782</f>
        <v>0</v>
      </c>
      <c r="AI40" s="60">
        <f>すべて_位置図情報!AJ782</f>
        <v>0</v>
      </c>
      <c r="AJ40" s="60">
        <f>すべて_位置図情報!AK782</f>
        <v>0</v>
      </c>
      <c r="AK40" s="60" t="e">
        <f>すべて_位置図情報!#REF!</f>
        <v>#REF!</v>
      </c>
    </row>
    <row r="41" spans="1:37" ht="22.5" customHeight="1">
      <c r="A41" s="178">
        <f t="shared" si="0"/>
        <v>36</v>
      </c>
      <c r="B41" s="129" t="str">
        <f>すべて_位置図情報!B783</f>
        <v>一般会計その他施設</v>
      </c>
      <c r="C41" s="129" t="str">
        <f>すべて_位置図情報!C783</f>
        <v>地域利用施設</v>
      </c>
      <c r="D41" s="129" t="str">
        <f>すべて_位置図情報!D783</f>
        <v>地域集会施設</v>
      </c>
      <c r="E41" s="129" t="str">
        <f>すべて_位置図情報!E783</f>
        <v>地域集会施設</v>
      </c>
      <c r="F41" s="74">
        <v>4</v>
      </c>
      <c r="G41" s="13" t="str" ph="1">
        <f>すべて_位置図情報!G783</f>
        <v>塩草連合西集会所</v>
      </c>
      <c r="H41" s="126" t="str">
        <f>すべて_位置図情報!H783</f>
        <v>大阪市浪速区塩草3-11-14</v>
      </c>
      <c r="I41" s="81">
        <f>すべて_位置図情報!I783</f>
        <v>90.09</v>
      </c>
      <c r="J41" s="80" t="str">
        <f>すべて_位置図情報!J783</f>
        <v>A</v>
      </c>
      <c r="K41" s="78">
        <f>すべて_位置図情報!K783</f>
        <v>0</v>
      </c>
      <c r="L41" s="79">
        <f>すべて_位置図情報!L783</f>
        <v>1990</v>
      </c>
      <c r="M41" s="79" t="str">
        <f>すべて_位置図情報!M783</f>
        <v>b</v>
      </c>
      <c r="N41" s="79" t="str">
        <f>すべて_位置図情報!N783</f>
        <v>b</v>
      </c>
      <c r="O41" s="79" t="str">
        <f>すべて_位置図情報!O783</f>
        <v/>
      </c>
      <c r="P41" s="79" t="str">
        <f>すべて_位置図情報!P783</f>
        <v>D</v>
      </c>
      <c r="Q41" s="79" t="str">
        <f>すべて_位置図情報!Q783</f>
        <v>無</v>
      </c>
      <c r="R41" s="79" t="str">
        <f>すべて_位置図情報!R783</f>
        <v>無償貸付</v>
      </c>
      <c r="S41" s="126" t="str">
        <f>すべて_位置図情報!S783</f>
        <v>浪速区役所</v>
      </c>
      <c r="T41" s="124" t="str">
        <f>すべて_位置図情報!T783</f>
        <v>－</v>
      </c>
      <c r="U41" s="126" t="str">
        <f>すべて_位置図情報!U783</f>
        <v>市民協働課</v>
      </c>
      <c r="V41" s="126" t="str">
        <f>すべて_位置図情報!V783</f>
        <v>市民協働ｸﾞﾙｰﾌﾟ</v>
      </c>
      <c r="W41" s="116" t="str">
        <f>すべて_位置図情報!W783</f>
        <v>浪速区</v>
      </c>
      <c r="X41" s="116" t="str">
        <f>すべて_位置図情報!X783</f>
        <v>一般施設</v>
      </c>
      <c r="Y41" s="114">
        <f>すべて_位置図情報!Y783</f>
        <v>34</v>
      </c>
      <c r="Z41" s="127">
        <f>すべて_位置図情報!Z783</f>
        <v>0</v>
      </c>
      <c r="AA41" s="145">
        <f>すべて_位置図情報!AA783</f>
        <v>0</v>
      </c>
      <c r="AB41" s="144">
        <f>すべて_位置図情報!AB783</f>
        <v>0</v>
      </c>
      <c r="AC41" s="145">
        <f>すべて_位置図情報!AC783</f>
        <v>0</v>
      </c>
      <c r="AD41" s="145">
        <f>すべて_位置図情報!AD783</f>
        <v>0</v>
      </c>
      <c r="AE41" s="60">
        <f>すべて_位置図情報!AF783</f>
        <v>0</v>
      </c>
      <c r="AF41" s="60">
        <f>すべて_位置図情報!AG783</f>
        <v>0</v>
      </c>
      <c r="AG41" s="60">
        <f>すべて_位置図情報!AH783</f>
        <v>0</v>
      </c>
      <c r="AH41" s="60">
        <f>すべて_位置図情報!AI783</f>
        <v>0</v>
      </c>
      <c r="AI41" s="60">
        <f>すべて_位置図情報!AJ783</f>
        <v>0</v>
      </c>
      <c r="AJ41" s="60">
        <f>すべて_位置図情報!AK783</f>
        <v>0</v>
      </c>
      <c r="AK41" s="60" t="e">
        <f>すべて_位置図情報!#REF!</f>
        <v>#REF!</v>
      </c>
    </row>
    <row r="42" spans="1:37" s="24" customFormat="1" ht="22.5" customHeight="1">
      <c r="A42" s="178">
        <f t="shared" si="0"/>
        <v>37</v>
      </c>
      <c r="B42" s="129" t="str">
        <f>すべて_位置図情報!B784</f>
        <v>一般会計その他施設</v>
      </c>
      <c r="C42" s="129" t="str">
        <f>すべて_位置図情報!C784</f>
        <v>地域利用施設</v>
      </c>
      <c r="D42" s="129" t="str">
        <f>すべて_位置図情報!D784</f>
        <v>地域集会施設</v>
      </c>
      <c r="E42" s="129" t="str">
        <f>すべて_位置図情報!E784</f>
        <v>地域集会施設</v>
      </c>
      <c r="F42" s="74">
        <v>5</v>
      </c>
      <c r="G42" s="13" t="str" ph="1">
        <f>すべて_位置図情報!G784</f>
        <v>鴎町公園集会所</v>
      </c>
      <c r="H42" s="126" t="str">
        <f>すべて_位置図情報!H784</f>
        <v>大阪市浪速区敷津西1-7-12</v>
      </c>
      <c r="I42" s="81">
        <f>すべて_位置図情報!I784</f>
        <v>181.04</v>
      </c>
      <c r="J42" s="80" t="str">
        <f>すべて_位置図情報!J784</f>
        <v>A</v>
      </c>
      <c r="K42" s="78">
        <f>すべて_位置図情報!K784</f>
        <v>0</v>
      </c>
      <c r="L42" s="79">
        <f>すべて_位置図情報!L784</f>
        <v>1987</v>
      </c>
      <c r="M42" s="79" t="str">
        <f>すべて_位置図情報!M784</f>
        <v>b</v>
      </c>
      <c r="N42" s="79" t="str">
        <f>すべて_位置図情報!N784</f>
        <v>b</v>
      </c>
      <c r="O42" s="79" t="str">
        <f>すべて_位置図情報!O784</f>
        <v/>
      </c>
      <c r="P42" s="79" t="str">
        <f>すべて_位置図情報!P784</f>
        <v>D</v>
      </c>
      <c r="Q42" s="79" t="str">
        <f>すべて_位置図情報!Q784</f>
        <v>無</v>
      </c>
      <c r="R42" s="79" t="str">
        <f>すべて_位置図情報!R784</f>
        <v>無償貸付</v>
      </c>
      <c r="S42" s="126" t="str">
        <f>すべて_位置図情報!S784</f>
        <v>浪速区役所</v>
      </c>
      <c r="T42" s="124" t="str">
        <f>すべて_位置図情報!T784</f>
        <v>－</v>
      </c>
      <c r="U42" s="126" t="str">
        <f>すべて_位置図情報!U784</f>
        <v>市民協働課</v>
      </c>
      <c r="V42" s="126" t="str">
        <f>すべて_位置図情報!V784</f>
        <v>市民協働ｸﾞﾙｰﾌﾟ</v>
      </c>
      <c r="W42" s="116" t="str">
        <f>すべて_位置図情報!W784</f>
        <v>浪速区</v>
      </c>
      <c r="X42" s="116" t="str">
        <f>すべて_位置図情報!X784</f>
        <v>一般施設</v>
      </c>
      <c r="Y42" s="114">
        <f>すべて_位置図情報!Y784</f>
        <v>35</v>
      </c>
      <c r="Z42" s="127">
        <f>すべて_位置図情報!Z784</f>
        <v>0</v>
      </c>
      <c r="AA42" s="145">
        <f>すべて_位置図情報!AA784</f>
        <v>0</v>
      </c>
      <c r="AB42" s="144">
        <f>すべて_位置図情報!AB784</f>
        <v>0</v>
      </c>
      <c r="AC42" s="145">
        <f>すべて_位置図情報!AC784</f>
        <v>0</v>
      </c>
      <c r="AD42" s="145">
        <f>すべて_位置図情報!AD784</f>
        <v>0</v>
      </c>
      <c r="AE42" s="60">
        <f>すべて_位置図情報!AF784</f>
        <v>0</v>
      </c>
      <c r="AF42" s="60">
        <f>すべて_位置図情報!AG784</f>
        <v>0</v>
      </c>
      <c r="AG42" s="60">
        <f>すべて_位置図情報!AH784</f>
        <v>0</v>
      </c>
      <c r="AH42" s="60">
        <f>すべて_位置図情報!AI784</f>
        <v>0</v>
      </c>
      <c r="AI42" s="60">
        <f>すべて_位置図情報!AJ784</f>
        <v>0</v>
      </c>
      <c r="AJ42" s="60">
        <f>すべて_位置図情報!AK784</f>
        <v>0</v>
      </c>
      <c r="AK42" s="60" t="e">
        <f>すべて_位置図情報!#REF!</f>
        <v>#REF!</v>
      </c>
    </row>
    <row r="43" spans="1:37" ht="22.5" customHeight="1">
      <c r="A43" s="178">
        <f t="shared" si="0"/>
        <v>38</v>
      </c>
      <c r="B43" s="129" t="str">
        <f>すべて_位置図情報!B785</f>
        <v>一般会計その他施設</v>
      </c>
      <c r="C43" s="129" t="str">
        <f>すべて_位置図情報!C785</f>
        <v>地域利用施設</v>
      </c>
      <c r="D43" s="129" t="str">
        <f>すべて_位置図情報!D785</f>
        <v>地域集会施設</v>
      </c>
      <c r="E43" s="129" t="str">
        <f>すべて_位置図情報!E785</f>
        <v>地域集会施設</v>
      </c>
      <c r="F43" s="74">
        <v>6</v>
      </c>
      <c r="G43" s="13" t="str" ph="1">
        <f>すべて_位置図情報!G785</f>
        <v>勘助町会館</v>
      </c>
      <c r="H43" s="126" t="str">
        <f>すべて_位置図情報!H785</f>
        <v>大阪市浪速区敷津西1-8-15</v>
      </c>
      <c r="I43" s="81">
        <f>すべて_位置図情報!I785</f>
        <v>99.38</v>
      </c>
      <c r="J43" s="80" t="str">
        <f>すべて_位置図情報!J785</f>
        <v>A</v>
      </c>
      <c r="K43" s="78">
        <f>すべて_位置図情報!K785</f>
        <v>0</v>
      </c>
      <c r="L43" s="79">
        <f>すべて_位置図情報!L785</f>
        <v>1999</v>
      </c>
      <c r="M43" s="79" t="str">
        <f>すべて_位置図情報!M785</f>
        <v>b</v>
      </c>
      <c r="N43" s="79" t="str">
        <f>すべて_位置図情報!N785</f>
        <v>b</v>
      </c>
      <c r="O43" s="79" t="str">
        <f>すべて_位置図情報!O785</f>
        <v/>
      </c>
      <c r="P43" s="79" t="str">
        <f>すべて_位置図情報!P785</f>
        <v>D</v>
      </c>
      <c r="Q43" s="79" t="str">
        <f>すべて_位置図情報!Q785</f>
        <v>無</v>
      </c>
      <c r="R43" s="79" t="str">
        <f>すべて_位置図情報!R785</f>
        <v>無償貸付</v>
      </c>
      <c r="S43" s="126" t="str">
        <f>すべて_位置図情報!S785</f>
        <v>浪速区役所</v>
      </c>
      <c r="T43" s="124" t="str">
        <f>すべて_位置図情報!T785</f>
        <v>－</v>
      </c>
      <c r="U43" s="126" t="str">
        <f>すべて_位置図情報!U785</f>
        <v>市民協働課</v>
      </c>
      <c r="V43" s="126" t="str">
        <f>すべて_位置図情報!V785</f>
        <v>市民協働ｸﾞﾙｰﾌﾟ</v>
      </c>
      <c r="W43" s="116" t="str">
        <f>すべて_位置図情報!W785</f>
        <v>浪速区</v>
      </c>
      <c r="X43" s="116" t="str">
        <f>すべて_位置図情報!X785</f>
        <v>一般施設</v>
      </c>
      <c r="Y43" s="114">
        <f>すべて_位置図情報!Y785</f>
        <v>36</v>
      </c>
      <c r="Z43" s="127">
        <f>すべて_位置図情報!Z785</f>
        <v>0</v>
      </c>
      <c r="AA43" s="145">
        <f>すべて_位置図情報!AA785</f>
        <v>0</v>
      </c>
      <c r="AB43" s="144">
        <f>すべて_位置図情報!AB785</f>
        <v>0</v>
      </c>
      <c r="AC43" s="145">
        <f>すべて_位置図情報!AC785</f>
        <v>0</v>
      </c>
      <c r="AD43" s="145">
        <f>すべて_位置図情報!AD785</f>
        <v>0</v>
      </c>
      <c r="AE43" s="60">
        <f>すべて_位置図情報!AF785</f>
        <v>0</v>
      </c>
      <c r="AF43" s="60">
        <f>すべて_位置図情報!AG785</f>
        <v>0</v>
      </c>
      <c r="AG43" s="60">
        <f>すべて_位置図情報!AH785</f>
        <v>0</v>
      </c>
      <c r="AH43" s="60">
        <f>すべて_位置図情報!AI785</f>
        <v>0</v>
      </c>
      <c r="AI43" s="60">
        <f>すべて_位置図情報!AJ785</f>
        <v>0</v>
      </c>
      <c r="AJ43" s="60">
        <f>すべて_位置図情報!AK785</f>
        <v>0</v>
      </c>
      <c r="AK43" s="60" t="e">
        <f>すべて_位置図情報!#REF!</f>
        <v>#REF!</v>
      </c>
    </row>
    <row r="44" spans="1:37" ht="22.5" customHeight="1">
      <c r="A44" s="178">
        <f t="shared" si="0"/>
        <v>39</v>
      </c>
      <c r="B44" s="129" t="str">
        <f>すべて_位置図情報!B786</f>
        <v>一般会計その他施設</v>
      </c>
      <c r="C44" s="129" t="str">
        <f>すべて_位置図情報!C786</f>
        <v>地域利用施設</v>
      </c>
      <c r="D44" s="129" t="str">
        <f>すべて_位置図情報!D786</f>
        <v>地域集会施設</v>
      </c>
      <c r="E44" s="129" t="str">
        <f>すべて_位置図情報!E786</f>
        <v>地域集会施設</v>
      </c>
      <c r="F44" s="74">
        <v>7</v>
      </c>
      <c r="G44" s="13" t="str" ph="1">
        <f>すべて_位置図情報!G786</f>
        <v>恵美会館</v>
      </c>
      <c r="H44" s="126" t="str">
        <f>すべて_位置図情報!H786</f>
        <v>大阪市浪速区恵美須西2-13-30</v>
      </c>
      <c r="I44" s="81">
        <f>すべて_位置図情報!I786</f>
        <v>137.52000000000001</v>
      </c>
      <c r="J44" s="80" t="str">
        <f>すべて_位置図情報!J786</f>
        <v>A</v>
      </c>
      <c r="K44" s="78">
        <f>すべて_位置図情報!K786</f>
        <v>0</v>
      </c>
      <c r="L44" s="79">
        <f>すべて_位置図情報!L786</f>
        <v>1990</v>
      </c>
      <c r="M44" s="79" t="str">
        <f>すべて_位置図情報!M786</f>
        <v>b</v>
      </c>
      <c r="N44" s="79" t="str">
        <f>すべて_位置図情報!N786</f>
        <v>b</v>
      </c>
      <c r="O44" s="79" t="str">
        <f>すべて_位置図情報!O786</f>
        <v/>
      </c>
      <c r="P44" s="79" t="str">
        <f>すべて_位置図情報!P786</f>
        <v>D</v>
      </c>
      <c r="Q44" s="79" t="str">
        <f>すべて_位置図情報!Q786</f>
        <v>有</v>
      </c>
      <c r="R44" s="79" t="str">
        <f>すべて_位置図情報!R786</f>
        <v>無償貸付</v>
      </c>
      <c r="S44" s="126" t="str">
        <f>すべて_位置図情報!S786</f>
        <v>浪速区役所</v>
      </c>
      <c r="T44" s="124" t="str">
        <f>すべて_位置図情報!T786</f>
        <v>－</v>
      </c>
      <c r="U44" s="126" t="str">
        <f>すべて_位置図情報!U786</f>
        <v>市民協働課</v>
      </c>
      <c r="V44" s="126" t="str">
        <f>すべて_位置図情報!V786</f>
        <v>市民協働ｸﾞﾙｰﾌﾟ</v>
      </c>
      <c r="W44" s="116" t="str">
        <f>すべて_位置図情報!W786</f>
        <v>浪速区</v>
      </c>
      <c r="X44" s="116" t="str">
        <f>すべて_位置図情報!X786</f>
        <v>一般施設</v>
      </c>
      <c r="Y44" s="114">
        <f>すべて_位置図情報!Y786</f>
        <v>37</v>
      </c>
      <c r="Z44" s="127">
        <f>すべて_位置図情報!Z786</f>
        <v>0</v>
      </c>
      <c r="AA44" s="145">
        <f>すべて_位置図情報!AA786</f>
        <v>0</v>
      </c>
      <c r="AB44" s="144">
        <f>すべて_位置図情報!AB786</f>
        <v>0</v>
      </c>
      <c r="AC44" s="145">
        <f>すべて_位置図情報!AC786</f>
        <v>0</v>
      </c>
      <c r="AD44" s="145">
        <f>すべて_位置図情報!AD786</f>
        <v>0</v>
      </c>
      <c r="AE44" s="60">
        <f>すべて_位置図情報!AF786</f>
        <v>0</v>
      </c>
      <c r="AF44" s="60">
        <f>すべて_位置図情報!AG786</f>
        <v>0</v>
      </c>
      <c r="AG44" s="60">
        <f>すべて_位置図情報!AH786</f>
        <v>0</v>
      </c>
      <c r="AH44" s="60">
        <f>すべて_位置図情報!AI786</f>
        <v>0</v>
      </c>
      <c r="AI44" s="60">
        <f>すべて_位置図情報!AJ786</f>
        <v>0</v>
      </c>
      <c r="AJ44" s="60">
        <f>すべて_位置図情報!AK786</f>
        <v>0</v>
      </c>
      <c r="AK44" s="60" t="e">
        <f>すべて_位置図情報!#REF!</f>
        <v>#REF!</v>
      </c>
    </row>
    <row r="45" spans="1:37" ht="22.5" customHeight="1">
      <c r="A45" s="178">
        <f t="shared" si="0"/>
        <v>40</v>
      </c>
      <c r="B45" s="129" t="str">
        <f>すべて_位置図情報!B787</f>
        <v>一般会計その他施設</v>
      </c>
      <c r="C45" s="129" t="str">
        <f>すべて_位置図情報!C787</f>
        <v>地域利用施設</v>
      </c>
      <c r="D45" s="129" t="str">
        <f>すべて_位置図情報!D787</f>
        <v>地域集会施設</v>
      </c>
      <c r="E45" s="129" t="str">
        <f>すべて_位置図情報!E787</f>
        <v>地域集会施設</v>
      </c>
      <c r="F45" s="74">
        <v>8</v>
      </c>
      <c r="G45" s="13" t="str" ph="1">
        <f>すべて_位置図情報!G787</f>
        <v>元町一丁目北振興町集会所</v>
      </c>
      <c r="H45" s="126" t="str">
        <f>すべて_位置図情報!H787</f>
        <v>大阪市浪速区元町1-6-27</v>
      </c>
      <c r="I45" s="81">
        <f>すべて_位置図情報!I787</f>
        <v>49.68</v>
      </c>
      <c r="J45" s="80" t="str">
        <f>すべて_位置図情報!J787</f>
        <v>A</v>
      </c>
      <c r="K45" s="78">
        <f>すべて_位置図情報!K787</f>
        <v>0</v>
      </c>
      <c r="L45" s="79">
        <f>すべて_位置図情報!L787</f>
        <v>1988</v>
      </c>
      <c r="M45" s="79" t="str">
        <f>すべて_位置図情報!M787</f>
        <v>b</v>
      </c>
      <c r="N45" s="79" t="str">
        <f>すべて_位置図情報!N787</f>
        <v>b</v>
      </c>
      <c r="O45" s="79" t="str">
        <f>すべて_位置図情報!O787</f>
        <v/>
      </c>
      <c r="P45" s="79" t="str">
        <f>すべて_位置図情報!P787</f>
        <v>D</v>
      </c>
      <c r="Q45" s="79" t="str">
        <f>すべて_位置図情報!Q787</f>
        <v>無</v>
      </c>
      <c r="R45" s="79" t="str">
        <f>すべて_位置図情報!R787</f>
        <v>無償貸付</v>
      </c>
      <c r="S45" s="126" t="str">
        <f>すべて_位置図情報!S787</f>
        <v>浪速区役所</v>
      </c>
      <c r="T45" s="124" t="str">
        <f>すべて_位置図情報!T787</f>
        <v>－</v>
      </c>
      <c r="U45" s="126" t="str">
        <f>すべて_位置図情報!U787</f>
        <v>市民協働課</v>
      </c>
      <c r="V45" s="126" t="str">
        <f>すべて_位置図情報!V787</f>
        <v>市民協働ｸﾞﾙｰﾌﾟ</v>
      </c>
      <c r="W45" s="116" t="str">
        <f>すべて_位置図情報!W787</f>
        <v>浪速区</v>
      </c>
      <c r="X45" s="116" t="str">
        <f>すべて_位置図情報!X787</f>
        <v>一般施設</v>
      </c>
      <c r="Y45" s="114">
        <f>すべて_位置図情報!Y787</f>
        <v>38</v>
      </c>
      <c r="Z45" s="127">
        <f>すべて_位置図情報!Z787</f>
        <v>0</v>
      </c>
      <c r="AA45" s="145">
        <f>すべて_位置図情報!AA787</f>
        <v>0</v>
      </c>
      <c r="AB45" s="144">
        <f>すべて_位置図情報!AB787</f>
        <v>0</v>
      </c>
      <c r="AC45" s="145">
        <f>すべて_位置図情報!AC787</f>
        <v>0</v>
      </c>
      <c r="AD45" s="145">
        <f>すべて_位置図情報!AD787</f>
        <v>0</v>
      </c>
      <c r="AE45" s="60">
        <f>すべて_位置図情報!AF787</f>
        <v>0</v>
      </c>
      <c r="AF45" s="60">
        <f>すべて_位置図情報!AG787</f>
        <v>0</v>
      </c>
      <c r="AG45" s="60">
        <f>すべて_位置図情報!AH787</f>
        <v>0</v>
      </c>
      <c r="AH45" s="60">
        <f>すべて_位置図情報!AI787</f>
        <v>0</v>
      </c>
      <c r="AI45" s="60">
        <f>すべて_位置図情報!AJ787</f>
        <v>0</v>
      </c>
      <c r="AJ45" s="60">
        <f>すべて_位置図情報!AK787</f>
        <v>0</v>
      </c>
      <c r="AK45" s="60" t="e">
        <f>すべて_位置図情報!#REF!</f>
        <v>#REF!</v>
      </c>
    </row>
    <row r="46" spans="1:37" ht="22.5" customHeight="1">
      <c r="A46" s="178">
        <f t="shared" si="0"/>
        <v>41</v>
      </c>
      <c r="B46" s="129" t="str">
        <f>すべて_位置図情報!B788</f>
        <v>一般会計その他施設</v>
      </c>
      <c r="C46" s="129" t="str">
        <f>すべて_位置図情報!C788</f>
        <v>地域利用施設</v>
      </c>
      <c r="D46" s="129" t="str">
        <f>すべて_位置図情報!D788</f>
        <v>地域集会施設</v>
      </c>
      <c r="E46" s="129" t="str">
        <f>すべて_位置図情報!E788</f>
        <v>地域集会施設</v>
      </c>
      <c r="F46" s="74">
        <v>9</v>
      </c>
      <c r="G46" s="13" t="str" ph="1">
        <f>すべて_位置図情報!G788</f>
        <v>新世界会館</v>
      </c>
      <c r="H46" s="126" t="str">
        <f>すべて_位置図情報!H788</f>
        <v>大阪市浪速区恵美須東1-18-13</v>
      </c>
      <c r="I46" s="81">
        <f>すべて_位置図情報!I788</f>
        <v>160.69999999999999</v>
      </c>
      <c r="J46" s="80" t="str">
        <f>すべて_位置図情報!J788</f>
        <v>A</v>
      </c>
      <c r="K46" s="78">
        <f>すべて_位置図情報!K788</f>
        <v>0</v>
      </c>
      <c r="L46" s="79">
        <f>すべて_位置図情報!L788</f>
        <v>1981</v>
      </c>
      <c r="M46" s="79" t="str">
        <f>すべて_位置図情報!M788</f>
        <v>c</v>
      </c>
      <c r="N46" s="79" t="str">
        <f>すべて_位置図情報!N788</f>
        <v>c</v>
      </c>
      <c r="O46" s="79" t="str">
        <f>すべて_位置図情報!O788</f>
        <v/>
      </c>
      <c r="P46" s="79" t="str">
        <f>すべて_位置図情報!P788</f>
        <v>G</v>
      </c>
      <c r="Q46" s="79" t="str">
        <f>すべて_位置図情報!Q788</f>
        <v>無</v>
      </c>
      <c r="R46" s="79" t="str">
        <f>すべて_位置図情報!R788</f>
        <v>無償貸付</v>
      </c>
      <c r="S46" s="126" t="str">
        <f>すべて_位置図情報!S788</f>
        <v>浪速区役所</v>
      </c>
      <c r="T46" s="124" t="str">
        <f>すべて_位置図情報!T788</f>
        <v>－</v>
      </c>
      <c r="U46" s="126" t="str">
        <f>すべて_位置図情報!U788</f>
        <v>市民協働課</v>
      </c>
      <c r="V46" s="126" t="str">
        <f>すべて_位置図情報!V788</f>
        <v>市民協働ｸﾞﾙｰﾌﾟ</v>
      </c>
      <c r="W46" s="116" t="str">
        <f>すべて_位置図情報!W788</f>
        <v>浪速区</v>
      </c>
      <c r="X46" s="116" t="str">
        <f>すべて_位置図情報!X788</f>
        <v>一般施設</v>
      </c>
      <c r="Y46" s="114">
        <f>すべて_位置図情報!Y788</f>
        <v>39</v>
      </c>
      <c r="Z46" s="127">
        <f>すべて_位置図情報!Z788</f>
        <v>0</v>
      </c>
      <c r="AA46" s="145">
        <f>すべて_位置図情報!AA788</f>
        <v>0</v>
      </c>
      <c r="AB46" s="144">
        <f>すべて_位置図情報!AB788</f>
        <v>0</v>
      </c>
      <c r="AC46" s="145">
        <f>すべて_位置図情報!AC788</f>
        <v>0</v>
      </c>
      <c r="AD46" s="145">
        <f>すべて_位置図情報!AD788</f>
        <v>0</v>
      </c>
      <c r="AE46" s="60">
        <f>すべて_位置図情報!AF788</f>
        <v>0</v>
      </c>
      <c r="AF46" s="60">
        <f>すべて_位置図情報!AG788</f>
        <v>0</v>
      </c>
      <c r="AG46" s="60">
        <f>すべて_位置図情報!AH788</f>
        <v>0</v>
      </c>
      <c r="AH46" s="60">
        <f>すべて_位置図情報!AI788</f>
        <v>0</v>
      </c>
      <c r="AI46" s="60">
        <f>すべて_位置図情報!AJ788</f>
        <v>0</v>
      </c>
      <c r="AJ46" s="60">
        <f>すべて_位置図情報!AK788</f>
        <v>0</v>
      </c>
      <c r="AK46" s="60" t="e">
        <f>すべて_位置図情報!#REF!</f>
        <v>#REF!</v>
      </c>
    </row>
    <row r="47" spans="1:37" ht="22.5" customHeight="1">
      <c r="A47" s="178">
        <f t="shared" si="0"/>
        <v>42</v>
      </c>
      <c r="B47" s="129" t="str">
        <f>すべて_位置図情報!B789</f>
        <v>一般会計その他施設</v>
      </c>
      <c r="C47" s="129" t="str">
        <f>すべて_位置図情報!C789</f>
        <v>地域利用施設</v>
      </c>
      <c r="D47" s="129" t="str">
        <f>すべて_位置図情報!D789</f>
        <v>地域集会施設</v>
      </c>
      <c r="E47" s="129" t="str">
        <f>すべて_位置図情報!E789</f>
        <v>地域集会施設</v>
      </c>
      <c r="F47" s="74">
        <v>10</v>
      </c>
      <c r="G47" s="13" t="str" ph="1">
        <f>すべて_位置図情報!G789</f>
        <v>大国集会所</v>
      </c>
      <c r="H47" s="126" t="str">
        <f>すべて_位置図情報!H789</f>
        <v>大阪市浪速区大国3-10-22</v>
      </c>
      <c r="I47" s="81">
        <f>すべて_位置図情報!I789</f>
        <v>135.22999999999999</v>
      </c>
      <c r="J47" s="80" t="str">
        <f>すべて_位置図情報!J789</f>
        <v>A</v>
      </c>
      <c r="K47" s="78">
        <f>すべて_位置図情報!K789</f>
        <v>0</v>
      </c>
      <c r="L47" s="79">
        <f>すべて_位置図情報!L789</f>
        <v>1989</v>
      </c>
      <c r="M47" s="79" t="str">
        <f>すべて_位置図情報!M789</f>
        <v>b</v>
      </c>
      <c r="N47" s="79" t="str">
        <f>すべて_位置図情報!N789</f>
        <v>b</v>
      </c>
      <c r="O47" s="79" t="str">
        <f>すべて_位置図情報!O789</f>
        <v/>
      </c>
      <c r="P47" s="79" t="str">
        <f>すべて_位置図情報!P789</f>
        <v>D</v>
      </c>
      <c r="Q47" s="79" t="str">
        <f>すべて_位置図情報!Q789</f>
        <v>無</v>
      </c>
      <c r="R47" s="79" t="str">
        <f>すべて_位置図情報!R789</f>
        <v>無償貸付</v>
      </c>
      <c r="S47" s="126" t="str">
        <f>すべて_位置図情報!S789</f>
        <v>浪速区役所</v>
      </c>
      <c r="T47" s="124" t="str">
        <f>すべて_位置図情報!T789</f>
        <v>－</v>
      </c>
      <c r="U47" s="126" t="str">
        <f>すべて_位置図情報!U789</f>
        <v>市民協働課</v>
      </c>
      <c r="V47" s="126" t="str">
        <f>すべて_位置図情報!V789</f>
        <v>市民協働ｸﾞﾙｰﾌﾟ</v>
      </c>
      <c r="W47" s="116" t="str">
        <f>すべて_位置図情報!W789</f>
        <v>浪速区</v>
      </c>
      <c r="X47" s="116" t="str">
        <f>すべて_位置図情報!X789</f>
        <v>一般施設</v>
      </c>
      <c r="Y47" s="114">
        <f>すべて_位置図情報!Y789</f>
        <v>40</v>
      </c>
      <c r="Z47" s="127">
        <f>すべて_位置図情報!Z789</f>
        <v>0</v>
      </c>
      <c r="AA47" s="145">
        <f>すべて_位置図情報!AA789</f>
        <v>0</v>
      </c>
      <c r="AB47" s="144">
        <f>すべて_位置図情報!AB789</f>
        <v>0</v>
      </c>
      <c r="AC47" s="145">
        <f>すべて_位置図情報!AC789</f>
        <v>0</v>
      </c>
      <c r="AD47" s="145">
        <f>すべて_位置図情報!AD789</f>
        <v>0</v>
      </c>
      <c r="AE47" s="60">
        <f>すべて_位置図情報!AF789</f>
        <v>0</v>
      </c>
      <c r="AF47" s="60">
        <f>すべて_位置図情報!AG789</f>
        <v>0</v>
      </c>
      <c r="AG47" s="60">
        <f>すべて_位置図情報!AH789</f>
        <v>0</v>
      </c>
      <c r="AH47" s="60">
        <f>すべて_位置図情報!AI789</f>
        <v>0</v>
      </c>
      <c r="AI47" s="60">
        <f>すべて_位置図情報!AJ789</f>
        <v>0</v>
      </c>
      <c r="AJ47" s="60">
        <f>すべて_位置図情報!AK789</f>
        <v>0</v>
      </c>
      <c r="AK47" s="60" t="e">
        <f>すべて_位置図情報!#REF!</f>
        <v>#REF!</v>
      </c>
    </row>
    <row r="48" spans="1:37" ht="22.5" customHeight="1">
      <c r="A48" s="178">
        <f t="shared" si="0"/>
        <v>43</v>
      </c>
      <c r="B48" s="129" t="str">
        <f>すべて_位置図情報!B790</f>
        <v>一般会計その他施設</v>
      </c>
      <c r="C48" s="129" t="str">
        <f>すべて_位置図情報!C790</f>
        <v>地域利用施設</v>
      </c>
      <c r="D48" s="129" t="str">
        <f>すべて_位置図情報!D790</f>
        <v>地域集会施設</v>
      </c>
      <c r="E48" s="129" t="str">
        <f>すべて_位置図情報!E790</f>
        <v>地域集会施設</v>
      </c>
      <c r="F48" s="74">
        <v>11</v>
      </c>
      <c r="G48" s="13" t="str" ph="1">
        <f>すべて_位置図情報!G790</f>
        <v>日東雲井橋会館</v>
      </c>
      <c r="H48" s="126" t="str">
        <f>すべて_位置図情報!H790</f>
        <v>大阪市浪速区下寺2-7-13</v>
      </c>
      <c r="I48" s="81">
        <f>すべて_位置図情報!I790</f>
        <v>197.91</v>
      </c>
      <c r="J48" s="80" t="str">
        <f>すべて_位置図情報!J790</f>
        <v>A</v>
      </c>
      <c r="K48" s="78">
        <f>すべて_位置図情報!K790</f>
        <v>0</v>
      </c>
      <c r="L48" s="79">
        <f>すべて_位置図情報!L790</f>
        <v>1982</v>
      </c>
      <c r="M48" s="79" t="str">
        <f>すべて_位置図情報!M790</f>
        <v>c</v>
      </c>
      <c r="N48" s="79" t="str">
        <f>すべて_位置図情報!N790</f>
        <v>c</v>
      </c>
      <c r="O48" s="79" t="str">
        <f>すべて_位置図情報!O790</f>
        <v/>
      </c>
      <c r="P48" s="79" t="str">
        <f>すべて_位置図情報!P790</f>
        <v>G</v>
      </c>
      <c r="Q48" s="79" t="str">
        <f>すべて_位置図情報!Q790</f>
        <v>無</v>
      </c>
      <c r="R48" s="79" t="str">
        <f>すべて_位置図情報!R790</f>
        <v>無償貸付</v>
      </c>
      <c r="S48" s="126" t="str">
        <f>すべて_位置図情報!S790</f>
        <v>浪速区役所</v>
      </c>
      <c r="T48" s="124" t="str">
        <f>すべて_位置図情報!T790</f>
        <v>－</v>
      </c>
      <c r="U48" s="126" t="str">
        <f>すべて_位置図情報!U790</f>
        <v>市民協働課</v>
      </c>
      <c r="V48" s="126" t="str">
        <f>すべて_位置図情報!V790</f>
        <v>市民協働ｸﾞﾙｰﾌﾟ</v>
      </c>
      <c r="W48" s="116" t="str">
        <f>すべて_位置図情報!W790</f>
        <v>浪速区</v>
      </c>
      <c r="X48" s="116" t="str">
        <f>すべて_位置図情報!X790</f>
        <v>一般施設</v>
      </c>
      <c r="Y48" s="114">
        <f>すべて_位置図情報!Y790</f>
        <v>41</v>
      </c>
      <c r="Z48" s="127">
        <f>すべて_位置図情報!Z790</f>
        <v>0</v>
      </c>
      <c r="AA48" s="145">
        <f>すべて_位置図情報!AA790</f>
        <v>0</v>
      </c>
      <c r="AB48" s="144">
        <f>すべて_位置図情報!AB790</f>
        <v>0</v>
      </c>
      <c r="AC48" s="145">
        <f>すべて_位置図情報!AC790</f>
        <v>0</v>
      </c>
      <c r="AD48" s="145">
        <f>すべて_位置図情報!AD790</f>
        <v>0</v>
      </c>
      <c r="AE48" s="60">
        <f>すべて_位置図情報!AF790</f>
        <v>0</v>
      </c>
      <c r="AF48" s="60">
        <f>すべて_位置図情報!AG790</f>
        <v>0</v>
      </c>
      <c r="AG48" s="60">
        <f>すべて_位置図情報!AH790</f>
        <v>0</v>
      </c>
      <c r="AH48" s="60">
        <f>すべて_位置図情報!AI790</f>
        <v>0</v>
      </c>
      <c r="AI48" s="60">
        <f>すべて_位置図情報!AJ790</f>
        <v>0</v>
      </c>
      <c r="AJ48" s="60">
        <f>すべて_位置図情報!AK790</f>
        <v>0</v>
      </c>
      <c r="AK48" s="60" t="e">
        <f>すべて_位置図情報!#REF!</f>
        <v>#REF!</v>
      </c>
    </row>
    <row r="49" spans="1:37" ht="22.5" customHeight="1">
      <c r="A49" s="178">
        <f t="shared" si="0"/>
        <v>44</v>
      </c>
      <c r="B49" s="129" t="str">
        <f>すべて_位置図情報!B791</f>
        <v>一般会計その他施設</v>
      </c>
      <c r="C49" s="129" t="str">
        <f>すべて_位置図情報!C791</f>
        <v>地域利用施設</v>
      </c>
      <c r="D49" s="129" t="str">
        <f>すべて_位置図情報!D791</f>
        <v>地域集会施設</v>
      </c>
      <c r="E49" s="129" t="str">
        <f>すべて_位置図情報!E791</f>
        <v>地域集会施設</v>
      </c>
      <c r="F49" s="74">
        <v>12</v>
      </c>
      <c r="G49" s="13" t="str" ph="1">
        <f>すべて_位置図情報!G791</f>
        <v>日本橋連合会館</v>
      </c>
      <c r="H49" s="126" t="str">
        <f>すべて_位置図情報!H791</f>
        <v>大阪市浪速区日本橋西1-8-18</v>
      </c>
      <c r="I49" s="81">
        <f>すべて_位置図情報!I791</f>
        <v>101.01</v>
      </c>
      <c r="J49" s="80" t="str">
        <f>すべて_位置図情報!J791</f>
        <v>A</v>
      </c>
      <c r="K49" s="78">
        <f>すべて_位置図情報!K791</f>
        <v>0</v>
      </c>
      <c r="L49" s="79">
        <f>すべて_位置図情報!L791</f>
        <v>1993</v>
      </c>
      <c r="M49" s="79" t="str">
        <f>すべて_位置図情報!M791</f>
        <v>b</v>
      </c>
      <c r="N49" s="79" t="str">
        <f>すべて_位置図情報!N791</f>
        <v>b</v>
      </c>
      <c r="O49" s="79" t="str">
        <f>すべて_位置図情報!O791</f>
        <v/>
      </c>
      <c r="P49" s="79" t="str">
        <f>すべて_位置図情報!P791</f>
        <v>D</v>
      </c>
      <c r="Q49" s="79" t="str">
        <f>すべて_位置図情報!Q791</f>
        <v>有</v>
      </c>
      <c r="R49" s="79" t="str">
        <f>すべて_位置図情報!R791</f>
        <v>無償貸付</v>
      </c>
      <c r="S49" s="126" t="str">
        <f>すべて_位置図情報!S791</f>
        <v>浪速区役所</v>
      </c>
      <c r="T49" s="124" t="str">
        <f>すべて_位置図情報!T791</f>
        <v>－</v>
      </c>
      <c r="U49" s="126" t="str">
        <f>すべて_位置図情報!U791</f>
        <v>市民協働課</v>
      </c>
      <c r="V49" s="126" t="str">
        <f>すべて_位置図情報!V791</f>
        <v>市民協働ｸﾞﾙｰﾌﾟ</v>
      </c>
      <c r="W49" s="116" t="str">
        <f>すべて_位置図情報!W791</f>
        <v>浪速区</v>
      </c>
      <c r="X49" s="116" t="str">
        <f>すべて_位置図情報!X791</f>
        <v>一般施設</v>
      </c>
      <c r="Y49" s="114">
        <f>すべて_位置図情報!Y791</f>
        <v>42</v>
      </c>
      <c r="Z49" s="127">
        <f>すべて_位置図情報!Z791</f>
        <v>0</v>
      </c>
      <c r="AA49" s="145">
        <f>すべて_位置図情報!AA791</f>
        <v>0</v>
      </c>
      <c r="AB49" s="144">
        <f>すべて_位置図情報!AB791</f>
        <v>0</v>
      </c>
      <c r="AC49" s="145">
        <f>すべて_位置図情報!AC791</f>
        <v>0</v>
      </c>
      <c r="AD49" s="145">
        <f>すべて_位置図情報!AD791</f>
        <v>0</v>
      </c>
      <c r="AE49" s="60">
        <f>すべて_位置図情報!AF791</f>
        <v>0</v>
      </c>
      <c r="AF49" s="60">
        <f>すべて_位置図情報!AG791</f>
        <v>0</v>
      </c>
      <c r="AG49" s="60">
        <f>すべて_位置図情報!AH791</f>
        <v>0</v>
      </c>
      <c r="AH49" s="60">
        <f>すべて_位置図情報!AI791</f>
        <v>0</v>
      </c>
      <c r="AI49" s="60">
        <f>すべて_位置図情報!AJ791</f>
        <v>0</v>
      </c>
      <c r="AJ49" s="60">
        <f>すべて_位置図情報!AK791</f>
        <v>0</v>
      </c>
      <c r="AK49" s="60" t="e">
        <f>すべて_位置図情報!#REF!</f>
        <v>#REF!</v>
      </c>
    </row>
    <row r="50" spans="1:37" ht="22.5" customHeight="1">
      <c r="A50" s="178">
        <f t="shared" si="0"/>
        <v>45</v>
      </c>
      <c r="B50" s="129" t="str">
        <f>すべて_位置図情報!B792</f>
        <v>一般会計その他施設</v>
      </c>
      <c r="C50" s="129" t="str">
        <f>すべて_位置図情報!C792</f>
        <v>地域利用施設</v>
      </c>
      <c r="D50" s="129" t="str">
        <f>すべて_位置図情報!D792</f>
        <v>地域集会施設</v>
      </c>
      <c r="E50" s="129" t="str">
        <f>すべて_位置図情報!E792</f>
        <v>地域集会施設</v>
      </c>
      <c r="F50" s="74">
        <v>13</v>
      </c>
      <c r="G50" s="13" t="str" ph="1">
        <f>すべて_位置図情報!G792</f>
        <v>敷津連合会館</v>
      </c>
      <c r="H50" s="126" t="str">
        <f>すべて_位置図情報!H792</f>
        <v>大阪市浪速区敷津西1-8-28</v>
      </c>
      <c r="I50" s="81">
        <f>すべて_位置図情報!I792</f>
        <v>197.78</v>
      </c>
      <c r="J50" s="80" t="str">
        <f>すべて_位置図情報!J792</f>
        <v>A</v>
      </c>
      <c r="K50" s="78">
        <f>すべて_位置図情報!K792</f>
        <v>0</v>
      </c>
      <c r="L50" s="79">
        <f>すべて_位置図情報!L792</f>
        <v>2001</v>
      </c>
      <c r="M50" s="79" t="str">
        <f>すべて_位置図情報!M792</f>
        <v>b</v>
      </c>
      <c r="N50" s="79" t="str">
        <f>すべて_位置図情報!N792</f>
        <v>b</v>
      </c>
      <c r="O50" s="79" t="str">
        <f>すべて_位置図情報!O792</f>
        <v/>
      </c>
      <c r="P50" s="79" t="str">
        <f>すべて_位置図情報!P792</f>
        <v>D</v>
      </c>
      <c r="Q50" s="79" t="str">
        <f>すべて_位置図情報!Q792</f>
        <v>有</v>
      </c>
      <c r="R50" s="79" t="str">
        <f>すべて_位置図情報!R792</f>
        <v>無償貸付</v>
      </c>
      <c r="S50" s="126" t="str">
        <f>すべて_位置図情報!S792</f>
        <v>浪速区役所</v>
      </c>
      <c r="T50" s="124" t="str">
        <f>すべて_位置図情報!T792</f>
        <v>－</v>
      </c>
      <c r="U50" s="126" t="str">
        <f>すべて_位置図情報!U792</f>
        <v>市民協働課</v>
      </c>
      <c r="V50" s="126" t="str">
        <f>すべて_位置図情報!V792</f>
        <v>市民協働ｸﾞﾙｰﾌﾟ</v>
      </c>
      <c r="W50" s="116" t="str">
        <f>すべて_位置図情報!W792</f>
        <v>浪速区</v>
      </c>
      <c r="X50" s="116" t="str">
        <f>すべて_位置図情報!X792</f>
        <v>一般施設</v>
      </c>
      <c r="Y50" s="114">
        <f>すべて_位置図情報!Y792</f>
        <v>43</v>
      </c>
      <c r="Z50" s="127">
        <f>すべて_位置図情報!Z792</f>
        <v>0</v>
      </c>
      <c r="AA50" s="145">
        <f>すべて_位置図情報!AA792</f>
        <v>0</v>
      </c>
      <c r="AB50" s="144">
        <f>すべて_位置図情報!AB792</f>
        <v>0</v>
      </c>
      <c r="AC50" s="145">
        <f>すべて_位置図情報!AC792</f>
        <v>0</v>
      </c>
      <c r="AD50" s="145">
        <f>すべて_位置図情報!AD792</f>
        <v>0</v>
      </c>
      <c r="AE50" s="60">
        <f>すべて_位置図情報!AF792</f>
        <v>0</v>
      </c>
      <c r="AF50" s="60">
        <f>すべて_位置図情報!AG792</f>
        <v>0</v>
      </c>
      <c r="AG50" s="60">
        <f>すべて_位置図情報!AH792</f>
        <v>0</v>
      </c>
      <c r="AH50" s="60">
        <f>すべて_位置図情報!AI792</f>
        <v>0</v>
      </c>
      <c r="AI50" s="60">
        <f>すべて_位置図情報!AJ792</f>
        <v>0</v>
      </c>
      <c r="AJ50" s="60">
        <f>すべて_位置図情報!AK792</f>
        <v>0</v>
      </c>
      <c r="AK50" s="60" t="e">
        <f>すべて_位置図情報!#REF!</f>
        <v>#REF!</v>
      </c>
    </row>
    <row r="51" spans="1:37" ht="22.5" customHeight="1">
      <c r="A51" s="178">
        <f t="shared" si="0"/>
        <v>46</v>
      </c>
      <c r="B51" s="129" t="str">
        <f>すべて_位置図情報!B793</f>
        <v>一般会計その他施設</v>
      </c>
      <c r="C51" s="129" t="str">
        <f>すべて_位置図情報!C793</f>
        <v>地域利用施設</v>
      </c>
      <c r="D51" s="129" t="str">
        <f>すべて_位置図情報!D793</f>
        <v>地域集会施設</v>
      </c>
      <c r="E51" s="129" t="str">
        <f>すべて_位置図情報!E793</f>
        <v>地域集会施設</v>
      </c>
      <c r="F51" s="74">
        <v>14</v>
      </c>
      <c r="G51" s="13" t="str" ph="1">
        <f>すべて_位置図情報!G793</f>
        <v>立葉連合集会所</v>
      </c>
      <c r="H51" s="126" t="str">
        <f>すべて_位置図情報!H793</f>
        <v>大阪市浪速区桜川4-13-10</v>
      </c>
      <c r="I51" s="81">
        <f>すべて_位置図情報!I793</f>
        <v>168.3</v>
      </c>
      <c r="J51" s="80" t="str">
        <f>すべて_位置図情報!J793</f>
        <v>A</v>
      </c>
      <c r="K51" s="78">
        <f>すべて_位置図情報!K793</f>
        <v>0</v>
      </c>
      <c r="L51" s="79">
        <f>すべて_位置図情報!L793</f>
        <v>1982</v>
      </c>
      <c r="M51" s="79" t="str">
        <f>すべて_位置図情報!M793</f>
        <v>c</v>
      </c>
      <c r="N51" s="79" t="str">
        <f>すべて_位置図情報!N793</f>
        <v>c</v>
      </c>
      <c r="O51" s="79" t="str">
        <f>すべて_位置図情報!O793</f>
        <v/>
      </c>
      <c r="P51" s="79" t="str">
        <f>すべて_位置図情報!P793</f>
        <v>G</v>
      </c>
      <c r="Q51" s="79" t="str">
        <f>すべて_位置図情報!Q793</f>
        <v>無</v>
      </c>
      <c r="R51" s="79" t="str">
        <f>すべて_位置図情報!R793</f>
        <v>無償貸付</v>
      </c>
      <c r="S51" s="126" t="str">
        <f>すべて_位置図情報!S793</f>
        <v>浪速区役所</v>
      </c>
      <c r="T51" s="124" t="str">
        <f>すべて_位置図情報!T793</f>
        <v>－</v>
      </c>
      <c r="U51" s="126" t="str">
        <f>すべて_位置図情報!U793</f>
        <v>市民協働課</v>
      </c>
      <c r="V51" s="126" t="str">
        <f>すべて_位置図情報!V793</f>
        <v>市民協働ｸﾞﾙｰﾌﾟ</v>
      </c>
      <c r="W51" s="116" t="str">
        <f>すべて_位置図情報!W793</f>
        <v>浪速区</v>
      </c>
      <c r="X51" s="116" t="str">
        <f>すべて_位置図情報!X793</f>
        <v>一般施設</v>
      </c>
      <c r="Y51" s="114">
        <f>すべて_位置図情報!Y793</f>
        <v>44</v>
      </c>
      <c r="Z51" s="127">
        <f>すべて_位置図情報!Z793</f>
        <v>0</v>
      </c>
      <c r="AA51" s="145">
        <f>すべて_位置図情報!AA793</f>
        <v>0</v>
      </c>
      <c r="AB51" s="144">
        <f>すべて_位置図情報!AB793</f>
        <v>0</v>
      </c>
      <c r="AC51" s="145">
        <f>すべて_位置図情報!AC793</f>
        <v>0</v>
      </c>
      <c r="AD51" s="145">
        <f>すべて_位置図情報!AD793</f>
        <v>0</v>
      </c>
      <c r="AE51" s="60">
        <f>すべて_位置図情報!AF793</f>
        <v>0</v>
      </c>
      <c r="AF51" s="60">
        <f>すべて_位置図情報!AG793</f>
        <v>0</v>
      </c>
      <c r="AG51" s="60">
        <f>すべて_位置図情報!AH793</f>
        <v>0</v>
      </c>
      <c r="AH51" s="60">
        <f>すべて_位置図情報!AI793</f>
        <v>0</v>
      </c>
      <c r="AI51" s="60">
        <f>すべて_位置図情報!AJ793</f>
        <v>0</v>
      </c>
      <c r="AJ51" s="60">
        <f>すべて_位置図情報!AK793</f>
        <v>0</v>
      </c>
      <c r="AK51" s="60" t="e">
        <f>すべて_位置図情報!#REF!</f>
        <v>#REF!</v>
      </c>
    </row>
    <row r="52" spans="1:37" ht="22.5" customHeight="1">
      <c r="A52" s="178">
        <f t="shared" si="0"/>
        <v>47</v>
      </c>
      <c r="B52" s="129" t="str">
        <f>すべて_位置図情報!B794</f>
        <v>一般会計その他施設</v>
      </c>
      <c r="C52" s="129" t="str">
        <f>すべて_位置図情報!C794</f>
        <v>地域利用施設</v>
      </c>
      <c r="D52" s="129" t="str">
        <f>すべて_位置図情報!D794</f>
        <v>地域集会施設</v>
      </c>
      <c r="E52" s="129" t="str">
        <f>すべて_位置図情報!E794</f>
        <v>地域集会施設</v>
      </c>
      <c r="F52" s="74">
        <v>15</v>
      </c>
      <c r="G52" s="13" t="str" ph="1">
        <f>すべて_位置図情報!G794</f>
        <v>難波元町西会館</v>
      </c>
      <c r="H52" s="126" t="str">
        <f>すべて_位置図情報!H794</f>
        <v>大阪市浪速区元町2-14-23</v>
      </c>
      <c r="I52" s="81">
        <f>すべて_位置図情報!I794</f>
        <v>172.15</v>
      </c>
      <c r="J52" s="80" t="str">
        <f>すべて_位置図情報!J794</f>
        <v>A</v>
      </c>
      <c r="K52" s="78">
        <f>すべて_位置図情報!K794</f>
        <v>0</v>
      </c>
      <c r="L52" s="79">
        <f>すべて_位置図情報!L794</f>
        <v>2007</v>
      </c>
      <c r="M52" s="79" t="str">
        <f>すべて_位置図情報!M794</f>
        <v>a</v>
      </c>
      <c r="N52" s="79" t="str">
        <f>すべて_位置図情報!N794</f>
        <v>a</v>
      </c>
      <c r="O52" s="79" t="str">
        <f>すべて_位置図情報!O794</f>
        <v/>
      </c>
      <c r="P52" s="79" t="str">
        <f>すべて_位置図情報!P794</f>
        <v>A</v>
      </c>
      <c r="Q52" s="79" t="str">
        <f>すべて_位置図情報!Q794</f>
        <v>無</v>
      </c>
      <c r="R52" s="79" t="str">
        <f>すべて_位置図情報!R794</f>
        <v>無償貸付</v>
      </c>
      <c r="S52" s="126" t="str">
        <f>すべて_位置図情報!S794</f>
        <v>浪速区役所</v>
      </c>
      <c r="T52" s="124" t="str">
        <f>すべて_位置図情報!T794</f>
        <v>－</v>
      </c>
      <c r="U52" s="126" t="str">
        <f>すべて_位置図情報!U794</f>
        <v>市民協働課</v>
      </c>
      <c r="V52" s="126" t="str">
        <f>すべて_位置図情報!V794</f>
        <v>市民協働ｸﾞﾙｰﾌﾟ</v>
      </c>
      <c r="W52" s="116" t="str">
        <f>すべて_位置図情報!W794</f>
        <v>浪速区</v>
      </c>
      <c r="X52" s="116" t="str">
        <f>すべて_位置図情報!X794</f>
        <v>一般施設</v>
      </c>
      <c r="Y52" s="114">
        <f>すべて_位置図情報!Y794</f>
        <v>45</v>
      </c>
      <c r="Z52" s="127">
        <f>すべて_位置図情報!Z794</f>
        <v>0</v>
      </c>
      <c r="AA52" s="145">
        <f>すべて_位置図情報!AA794</f>
        <v>0</v>
      </c>
      <c r="AB52" s="144">
        <f>すべて_位置図情報!AB794</f>
        <v>0</v>
      </c>
      <c r="AC52" s="145">
        <f>すべて_位置図情報!AC794</f>
        <v>0</v>
      </c>
      <c r="AD52" s="145">
        <f>すべて_位置図情報!AD794</f>
        <v>0</v>
      </c>
      <c r="AE52" s="60">
        <f>すべて_位置図情報!AF794</f>
        <v>0</v>
      </c>
      <c r="AF52" s="60">
        <f>すべて_位置図情報!AG794</f>
        <v>0</v>
      </c>
      <c r="AG52" s="60">
        <f>すべて_位置図情報!AH794</f>
        <v>0</v>
      </c>
      <c r="AH52" s="60">
        <f>すべて_位置図情報!AI794</f>
        <v>0</v>
      </c>
      <c r="AI52" s="60">
        <f>すべて_位置図情報!AJ794</f>
        <v>0</v>
      </c>
      <c r="AJ52" s="60">
        <f>すべて_位置図情報!AK794</f>
        <v>0</v>
      </c>
      <c r="AK52" s="60" t="e">
        <f>すべて_位置図情報!#REF!</f>
        <v>#REF!</v>
      </c>
    </row>
    <row r="53" spans="1:37" ht="22.5" customHeight="1">
      <c r="A53" s="178">
        <f t="shared" si="0"/>
        <v>48</v>
      </c>
      <c r="B53" s="129" t="str">
        <f>すべて_位置図情報!B795</f>
        <v>一般会計その他施設</v>
      </c>
      <c r="C53" s="129" t="str">
        <f>すべて_位置図情報!C795</f>
        <v>地域利用施設</v>
      </c>
      <c r="D53" s="129" t="str">
        <f>すべて_位置図情報!D795</f>
        <v>地域集会施設</v>
      </c>
      <c r="E53" s="129" t="str">
        <f>すべて_位置図情報!E795</f>
        <v>地域集会施設</v>
      </c>
      <c r="F53" s="74">
        <v>16</v>
      </c>
      <c r="G53" s="13" t="str" ph="1">
        <f>すべて_位置図情報!G795</f>
        <v>恵美老人憩の家</v>
      </c>
      <c r="H53" s="126" t="str">
        <f>すべて_位置図情報!H795</f>
        <v>大阪市浪速区恵美須西2-13-30</v>
      </c>
      <c r="I53" s="81">
        <f>すべて_位置図情報!I795</f>
        <v>137.52000000000001</v>
      </c>
      <c r="J53" s="80" t="str">
        <f>すべて_位置図情報!J795</f>
        <v>A</v>
      </c>
      <c r="K53" s="78">
        <f>すべて_位置図情報!K795</f>
        <v>0</v>
      </c>
      <c r="L53" s="79">
        <f>すべて_位置図情報!L795</f>
        <v>1990</v>
      </c>
      <c r="M53" s="79" t="str">
        <f>すべて_位置図情報!M795</f>
        <v>b</v>
      </c>
      <c r="N53" s="79" t="str">
        <f>すべて_位置図情報!N795</f>
        <v>b</v>
      </c>
      <c r="O53" s="79" t="str">
        <f>すべて_位置図情報!O795</f>
        <v/>
      </c>
      <c r="P53" s="79" t="str">
        <f>すべて_位置図情報!P795</f>
        <v>D</v>
      </c>
      <c r="Q53" s="79" t="str">
        <f>すべて_位置図情報!Q795</f>
        <v>有</v>
      </c>
      <c r="R53" s="79" t="str">
        <f>すべて_位置図情報!R795</f>
        <v>無償貸付</v>
      </c>
      <c r="S53" s="126" t="str">
        <f>すべて_位置図情報!S795</f>
        <v>浪速区役所</v>
      </c>
      <c r="T53" s="124" t="str">
        <f>すべて_位置図情報!T795</f>
        <v>－</v>
      </c>
      <c r="U53" s="126" t="str">
        <f>すべて_位置図情報!U795</f>
        <v>市民協働課</v>
      </c>
      <c r="V53" s="126" t="str">
        <f>すべて_位置図情報!V795</f>
        <v>市民協働ｸﾞﾙｰﾌﾟ</v>
      </c>
      <c r="W53" s="116" t="str">
        <f>すべて_位置図情報!W795</f>
        <v>浪速区</v>
      </c>
      <c r="X53" s="116" t="str">
        <f>すべて_位置図情報!X795</f>
        <v>一般施設</v>
      </c>
      <c r="Y53" s="114">
        <f>すべて_位置図情報!Y795</f>
        <v>46</v>
      </c>
      <c r="Z53" s="127">
        <f>すべて_位置図情報!Z795</f>
        <v>0</v>
      </c>
      <c r="AA53" s="145">
        <f>すべて_位置図情報!AA795</f>
        <v>0</v>
      </c>
      <c r="AB53" s="144">
        <f>すべて_位置図情報!AB795</f>
        <v>0</v>
      </c>
      <c r="AC53" s="145">
        <f>すべて_位置図情報!AC795</f>
        <v>0</v>
      </c>
      <c r="AD53" s="145">
        <f>すべて_位置図情報!AD795</f>
        <v>0</v>
      </c>
      <c r="AE53" s="60">
        <f>すべて_位置図情報!AF795</f>
        <v>0</v>
      </c>
      <c r="AF53" s="60">
        <f>すべて_位置図情報!AG795</f>
        <v>0</v>
      </c>
      <c r="AG53" s="60">
        <f>すべて_位置図情報!AH795</f>
        <v>0</v>
      </c>
      <c r="AH53" s="60">
        <f>すべて_位置図情報!AI795</f>
        <v>0</v>
      </c>
      <c r="AI53" s="60">
        <f>すべて_位置図情報!AJ795</f>
        <v>0</v>
      </c>
      <c r="AJ53" s="60">
        <f>すべて_位置図情報!AK795</f>
        <v>0</v>
      </c>
      <c r="AK53" s="60" t="e">
        <f>すべて_位置図情報!#REF!</f>
        <v>#REF!</v>
      </c>
    </row>
    <row r="54" spans="1:37" ht="22.5" customHeight="1">
      <c r="A54" s="178">
        <f t="shared" si="0"/>
        <v>49</v>
      </c>
      <c r="B54" s="129" t="str">
        <f>すべて_位置図情報!B796</f>
        <v>一般会計その他施設</v>
      </c>
      <c r="C54" s="129" t="str">
        <f>すべて_位置図情報!C796</f>
        <v>地域利用施設</v>
      </c>
      <c r="D54" s="129" t="str">
        <f>すべて_位置図情報!D796</f>
        <v>地域集会施設</v>
      </c>
      <c r="E54" s="129" t="str">
        <f>すべて_位置図情報!E796</f>
        <v>地域集会施設</v>
      </c>
      <c r="F54" s="74">
        <v>17</v>
      </c>
      <c r="G54" s="13" t="str" ph="1">
        <f>すべて_位置図情報!G796</f>
        <v>幸町会館</v>
      </c>
      <c r="H54" s="126" t="str">
        <f>すべて_位置図情報!H796</f>
        <v>大阪市浪速区幸町3-1-25</v>
      </c>
      <c r="I54" s="81">
        <f>すべて_位置図情報!I796</f>
        <v>173.92</v>
      </c>
      <c r="J54" s="80" t="str">
        <f>すべて_位置図情報!J796</f>
        <v>A</v>
      </c>
      <c r="K54" s="78">
        <f>すべて_位置図情報!K796</f>
        <v>0</v>
      </c>
      <c r="L54" s="79">
        <f>すべて_位置図情報!L796</f>
        <v>1983</v>
      </c>
      <c r="M54" s="79" t="str">
        <f>すべて_位置図情報!M796</f>
        <v>c</v>
      </c>
      <c r="N54" s="79" t="str">
        <f>すべて_位置図情報!N796</f>
        <v>c</v>
      </c>
      <c r="O54" s="79" t="str">
        <f>すべて_位置図情報!O796</f>
        <v/>
      </c>
      <c r="P54" s="79" t="str">
        <f>すべて_位置図情報!P796</f>
        <v>G</v>
      </c>
      <c r="Q54" s="79" t="str">
        <f>すべて_位置図情報!Q796</f>
        <v>無</v>
      </c>
      <c r="R54" s="79" t="str">
        <f>すべて_位置図情報!R796</f>
        <v>無償貸付</v>
      </c>
      <c r="S54" s="126" t="str">
        <f>すべて_位置図情報!S796</f>
        <v>浪速区役所</v>
      </c>
      <c r="T54" s="124" t="str">
        <f>すべて_位置図情報!T796</f>
        <v>－</v>
      </c>
      <c r="U54" s="126" t="str">
        <f>すべて_位置図情報!U796</f>
        <v>市民協働課</v>
      </c>
      <c r="V54" s="126" t="str">
        <f>すべて_位置図情報!V796</f>
        <v>市民協働ｸﾞﾙｰﾌﾟ</v>
      </c>
      <c r="W54" s="116" t="str">
        <f>すべて_位置図情報!W796</f>
        <v>浪速区</v>
      </c>
      <c r="X54" s="116" t="str">
        <f>すべて_位置図情報!X796</f>
        <v>一般施設</v>
      </c>
      <c r="Y54" s="114">
        <f>すべて_位置図情報!Y796</f>
        <v>47</v>
      </c>
      <c r="Z54" s="127">
        <f>すべて_位置図情報!Z796</f>
        <v>0</v>
      </c>
      <c r="AA54" s="145">
        <f>すべて_位置図情報!AA796</f>
        <v>0</v>
      </c>
      <c r="AB54" s="144">
        <f>すべて_位置図情報!AB796</f>
        <v>0</v>
      </c>
      <c r="AC54" s="145">
        <f>すべて_位置図情報!AC796</f>
        <v>0</v>
      </c>
      <c r="AD54" s="145">
        <f>すべて_位置図情報!AD796</f>
        <v>0</v>
      </c>
      <c r="AE54" s="60">
        <f>すべて_位置図情報!AF796</f>
        <v>0</v>
      </c>
      <c r="AF54" s="60">
        <f>すべて_位置図情報!AG796</f>
        <v>0</v>
      </c>
      <c r="AG54" s="60">
        <f>すべて_位置図情報!AH796</f>
        <v>0</v>
      </c>
      <c r="AH54" s="60">
        <f>すべて_位置図情報!AI796</f>
        <v>0</v>
      </c>
      <c r="AI54" s="60">
        <f>すべて_位置図情報!AJ796</f>
        <v>0</v>
      </c>
      <c r="AJ54" s="60">
        <f>すべて_位置図情報!AK796</f>
        <v>0</v>
      </c>
      <c r="AK54" s="60" t="e">
        <f>すべて_位置図情報!#REF!</f>
        <v>#REF!</v>
      </c>
    </row>
    <row r="55" spans="1:37" ht="22.5" customHeight="1">
      <c r="A55" s="178">
        <f t="shared" si="0"/>
        <v>50</v>
      </c>
      <c r="B55" s="129" t="str">
        <f>すべて_位置図情報!B797</f>
        <v>一般会計その他施設</v>
      </c>
      <c r="C55" s="129" t="str">
        <f>すべて_位置図情報!C797</f>
        <v>地域利用施設</v>
      </c>
      <c r="D55" s="129" t="str">
        <f>すべて_位置図情報!D797</f>
        <v>地域集会施設</v>
      </c>
      <c r="E55" s="129" t="str">
        <f>すべて_位置図情報!E797</f>
        <v>地域集会施設</v>
      </c>
      <c r="F55" s="74">
        <v>18</v>
      </c>
      <c r="G55" s="13" t="str" ph="1">
        <f>すべて_位置図情報!G797</f>
        <v>高岸公園老人憩の家</v>
      </c>
      <c r="H55" s="126" t="str">
        <f>すべて_位置図情報!H797</f>
        <v>大阪市浪速区敷津東3-9-37</v>
      </c>
      <c r="I55" s="81">
        <f>すべて_位置図情報!I797</f>
        <v>105.84</v>
      </c>
      <c r="J55" s="80" t="str">
        <f>すべて_位置図情報!J797</f>
        <v>A</v>
      </c>
      <c r="K55" s="78">
        <f>すべて_位置図情報!K797</f>
        <v>0</v>
      </c>
      <c r="L55" s="79">
        <f>すべて_位置図情報!L797</f>
        <v>1989</v>
      </c>
      <c r="M55" s="79" t="str">
        <f>すべて_位置図情報!M797</f>
        <v>b</v>
      </c>
      <c r="N55" s="79" t="str">
        <f>すべて_位置図情報!N797</f>
        <v>b</v>
      </c>
      <c r="O55" s="79" t="str">
        <f>すべて_位置図情報!O797</f>
        <v/>
      </c>
      <c r="P55" s="79" t="str">
        <f>すべて_位置図情報!P797</f>
        <v>D</v>
      </c>
      <c r="Q55" s="79" t="str">
        <f>すべて_位置図情報!Q797</f>
        <v>無</v>
      </c>
      <c r="R55" s="79" t="str">
        <f>すべて_位置図情報!R797</f>
        <v>無償貸付</v>
      </c>
      <c r="S55" s="126" t="str">
        <f>すべて_位置図情報!S797</f>
        <v>浪速区役所</v>
      </c>
      <c r="T55" s="124" t="str">
        <f>すべて_位置図情報!T797</f>
        <v>－</v>
      </c>
      <c r="U55" s="126" t="str">
        <f>すべて_位置図情報!U797</f>
        <v>市民協働課</v>
      </c>
      <c r="V55" s="126" t="str">
        <f>すべて_位置図情報!V797</f>
        <v>市民協働ｸﾞﾙｰﾌﾟ</v>
      </c>
      <c r="W55" s="116" t="str">
        <f>すべて_位置図情報!W797</f>
        <v>浪速区</v>
      </c>
      <c r="X55" s="116" t="str">
        <f>すべて_位置図情報!X797</f>
        <v>一般施設</v>
      </c>
      <c r="Y55" s="114">
        <f>すべて_位置図情報!Y797</f>
        <v>48</v>
      </c>
      <c r="Z55" s="127">
        <f>すべて_位置図情報!Z797</f>
        <v>0</v>
      </c>
      <c r="AA55" s="145">
        <f>すべて_位置図情報!AA797</f>
        <v>0</v>
      </c>
      <c r="AB55" s="144">
        <f>すべて_位置図情報!AB797</f>
        <v>0</v>
      </c>
      <c r="AC55" s="145">
        <f>すべて_位置図情報!AC797</f>
        <v>0</v>
      </c>
      <c r="AD55" s="145">
        <f>すべて_位置図情報!AD797</f>
        <v>0</v>
      </c>
      <c r="AE55" s="60">
        <f>すべて_位置図情報!AF797</f>
        <v>0</v>
      </c>
      <c r="AF55" s="60">
        <f>すべて_位置図情報!AG797</f>
        <v>0</v>
      </c>
      <c r="AG55" s="60">
        <f>すべて_位置図情報!AH797</f>
        <v>0</v>
      </c>
      <c r="AH55" s="60">
        <f>すべて_位置図情報!AI797</f>
        <v>0</v>
      </c>
      <c r="AI55" s="60">
        <f>すべて_位置図情報!AJ797</f>
        <v>0</v>
      </c>
      <c r="AJ55" s="60">
        <f>すべて_位置図情報!AK797</f>
        <v>0</v>
      </c>
      <c r="AK55" s="60" t="e">
        <f>すべて_位置図情報!#REF!</f>
        <v>#REF!</v>
      </c>
    </row>
    <row r="56" spans="1:37" ht="22.5" customHeight="1">
      <c r="A56" s="178">
        <f t="shared" si="0"/>
        <v>51</v>
      </c>
      <c r="B56" s="129" t="str">
        <f>すべて_位置図情報!B798</f>
        <v>一般会計その他施設</v>
      </c>
      <c r="C56" s="129" t="str">
        <f>すべて_位置図情報!C798</f>
        <v>地域利用施設</v>
      </c>
      <c r="D56" s="129" t="str">
        <f>すべて_位置図情報!D798</f>
        <v>地域集会施設</v>
      </c>
      <c r="E56" s="129" t="str">
        <f>すべて_位置図情報!E798</f>
        <v>地域集会施設</v>
      </c>
      <c r="F56" s="74">
        <v>19</v>
      </c>
      <c r="G56" s="13" t="str" ph="1">
        <f>すべて_位置図情報!G798</f>
        <v>戎本町コミュニティプラザ</v>
      </c>
      <c r="H56" s="126" t="str">
        <f>すべて_位置図情報!H798</f>
        <v>大阪市浪速区戎本町1-8-33</v>
      </c>
      <c r="I56" s="81">
        <f>すべて_位置図情報!I798</f>
        <v>147.63</v>
      </c>
      <c r="J56" s="80" t="str">
        <f>すべて_位置図情報!J798</f>
        <v>A</v>
      </c>
      <c r="K56" s="78">
        <f>すべて_位置図情報!K798</f>
        <v>0</v>
      </c>
      <c r="L56" s="79">
        <f>すべて_位置図情報!L798</f>
        <v>1990</v>
      </c>
      <c r="M56" s="79" t="str">
        <f>すべて_位置図情報!M798</f>
        <v>b</v>
      </c>
      <c r="N56" s="79" t="str">
        <f>すべて_位置図情報!N798</f>
        <v>b</v>
      </c>
      <c r="O56" s="79" t="str">
        <f>すべて_位置図情報!O798</f>
        <v/>
      </c>
      <c r="P56" s="79" t="str">
        <f>すべて_位置図情報!P798</f>
        <v>D</v>
      </c>
      <c r="Q56" s="79" t="str">
        <f>すべて_位置図情報!Q798</f>
        <v>無</v>
      </c>
      <c r="R56" s="79" t="str">
        <f>すべて_位置図情報!R798</f>
        <v>無償貸付</v>
      </c>
      <c r="S56" s="126" t="str">
        <f>すべて_位置図情報!S798</f>
        <v>浪速区役所</v>
      </c>
      <c r="T56" s="124" t="str">
        <f>すべて_位置図情報!T798</f>
        <v>－</v>
      </c>
      <c r="U56" s="126" t="str">
        <f>すべて_位置図情報!U798</f>
        <v>市民協働課</v>
      </c>
      <c r="V56" s="126" t="str">
        <f>すべて_位置図情報!V798</f>
        <v>市民協働ｸﾞﾙｰﾌﾟ</v>
      </c>
      <c r="W56" s="116" t="str">
        <f>すべて_位置図情報!W798</f>
        <v>浪速区</v>
      </c>
      <c r="X56" s="116" t="str">
        <f>すべて_位置図情報!X798</f>
        <v>一般施設</v>
      </c>
      <c r="Y56" s="114">
        <f>すべて_位置図情報!Y798</f>
        <v>49</v>
      </c>
      <c r="Z56" s="127">
        <f>すべて_位置図情報!Z798</f>
        <v>0</v>
      </c>
      <c r="AA56" s="145">
        <f>すべて_位置図情報!AA798</f>
        <v>0</v>
      </c>
      <c r="AB56" s="144">
        <f>すべて_位置図情報!AB798</f>
        <v>0</v>
      </c>
      <c r="AC56" s="145">
        <f>すべて_位置図情報!AC798</f>
        <v>0</v>
      </c>
      <c r="AD56" s="145">
        <f>すべて_位置図情報!AD798</f>
        <v>0</v>
      </c>
      <c r="AE56" s="60">
        <f>すべて_位置図情報!AF798</f>
        <v>0</v>
      </c>
      <c r="AF56" s="60">
        <f>すべて_位置図情報!AG798</f>
        <v>0</v>
      </c>
      <c r="AG56" s="60">
        <f>すべて_位置図情報!AH798</f>
        <v>0</v>
      </c>
      <c r="AH56" s="60">
        <f>すべて_位置図情報!AI798</f>
        <v>0</v>
      </c>
      <c r="AI56" s="60">
        <f>すべて_位置図情報!AJ798</f>
        <v>0</v>
      </c>
      <c r="AJ56" s="60">
        <f>すべて_位置図情報!AK798</f>
        <v>0</v>
      </c>
      <c r="AK56" s="60" t="e">
        <f>すべて_位置図情報!#REF!</f>
        <v>#REF!</v>
      </c>
    </row>
    <row r="57" spans="1:37" ht="22.5" customHeight="1">
      <c r="A57" s="178">
        <f t="shared" si="0"/>
        <v>52</v>
      </c>
      <c r="B57" s="129" t="str">
        <f>すべて_位置図情報!B799</f>
        <v>一般会計その他施設</v>
      </c>
      <c r="C57" s="129" t="str">
        <f>すべて_位置図情報!C799</f>
        <v>地域利用施設</v>
      </c>
      <c r="D57" s="129" t="str">
        <f>すべて_位置図情報!D799</f>
        <v>地域集会施設</v>
      </c>
      <c r="E57" s="129" t="str">
        <f>すべて_位置図情報!E799</f>
        <v>地域集会施設</v>
      </c>
      <c r="F57" s="74">
        <v>20</v>
      </c>
      <c r="G57" s="13" t="str" ph="1">
        <f>すべて_位置図情報!G799</f>
        <v>難波老人憩の家</v>
      </c>
      <c r="H57" s="126" t="str">
        <f>すべて_位置図情報!H799</f>
        <v>大阪市浪速区難波中1-14-15</v>
      </c>
      <c r="I57" s="81">
        <f>すべて_位置図情報!I799</f>
        <v>100</v>
      </c>
      <c r="J57" s="80" t="str">
        <f>すべて_位置図情報!J799</f>
        <v>A</v>
      </c>
      <c r="K57" s="78">
        <f>すべて_位置図情報!K799</f>
        <v>0</v>
      </c>
      <c r="L57" s="79">
        <f>すべて_位置図情報!L799</f>
        <v>1991</v>
      </c>
      <c r="M57" s="79" t="str">
        <f>すべて_位置図情報!M799</f>
        <v>b</v>
      </c>
      <c r="N57" s="79" t="str">
        <f>すべて_位置図情報!N799</f>
        <v>b</v>
      </c>
      <c r="O57" s="79" t="str">
        <f>すべて_位置図情報!O799</f>
        <v/>
      </c>
      <c r="P57" s="79" t="str">
        <f>すべて_位置図情報!P799</f>
        <v>D</v>
      </c>
      <c r="Q57" s="79" t="str">
        <f>すべて_位置図情報!Q799</f>
        <v>有</v>
      </c>
      <c r="R57" s="79" t="str">
        <f>すべて_位置図情報!R799</f>
        <v>無償貸付</v>
      </c>
      <c r="S57" s="126" t="str">
        <f>すべて_位置図情報!S799</f>
        <v>浪速区役所</v>
      </c>
      <c r="T57" s="124" t="str">
        <f>すべて_位置図情報!T799</f>
        <v>－</v>
      </c>
      <c r="U57" s="126" t="str">
        <f>すべて_位置図情報!U799</f>
        <v>市民協働課</v>
      </c>
      <c r="V57" s="126" t="str">
        <f>すべて_位置図情報!V799</f>
        <v>市民協働ｸﾞﾙｰﾌﾟ</v>
      </c>
      <c r="W57" s="116" t="str">
        <f>すべて_位置図情報!W799</f>
        <v>浪速区</v>
      </c>
      <c r="X57" s="116" t="str">
        <f>すべて_位置図情報!X799</f>
        <v>一般施設</v>
      </c>
      <c r="Y57" s="114">
        <f>すべて_位置図情報!Y799</f>
        <v>50</v>
      </c>
      <c r="Z57" s="127">
        <f>すべて_位置図情報!Z799</f>
        <v>0</v>
      </c>
      <c r="AA57" s="145">
        <f>すべて_位置図情報!AA799</f>
        <v>0</v>
      </c>
      <c r="AB57" s="144">
        <f>すべて_位置図情報!AB799</f>
        <v>0</v>
      </c>
      <c r="AC57" s="145">
        <f>すべて_位置図情報!AC799</f>
        <v>0</v>
      </c>
      <c r="AD57" s="145">
        <f>すべて_位置図情報!AD799</f>
        <v>0</v>
      </c>
      <c r="AE57" s="60">
        <f>すべて_位置図情報!AF799</f>
        <v>0</v>
      </c>
      <c r="AF57" s="60">
        <f>すべて_位置図情報!AG799</f>
        <v>0</v>
      </c>
      <c r="AG57" s="60">
        <f>すべて_位置図情報!AH799</f>
        <v>0</v>
      </c>
      <c r="AH57" s="60">
        <f>すべて_位置図情報!AI799</f>
        <v>0</v>
      </c>
      <c r="AI57" s="60">
        <f>すべて_位置図情報!AJ799</f>
        <v>0</v>
      </c>
      <c r="AJ57" s="60">
        <f>すべて_位置図情報!AK799</f>
        <v>0</v>
      </c>
      <c r="AK57" s="60" t="e">
        <f>すべて_位置図情報!#REF!</f>
        <v>#REF!</v>
      </c>
    </row>
    <row r="58" spans="1:37" ht="22.5" customHeight="1">
      <c r="A58" s="178">
        <f t="shared" si="0"/>
        <v>53</v>
      </c>
      <c r="B58" s="129" t="str">
        <f>すべて_位置図情報!B800</f>
        <v>一般会計その他施設</v>
      </c>
      <c r="C58" s="129" t="str">
        <f>すべて_位置図情報!C800</f>
        <v>地域利用施設</v>
      </c>
      <c r="D58" s="129" t="str">
        <f>すべて_位置図情報!D800</f>
        <v>地域集会施設</v>
      </c>
      <c r="E58" s="129" t="str">
        <f>すべて_位置図情報!E800</f>
        <v>地域集会施設</v>
      </c>
      <c r="F58" s="74">
        <v>21</v>
      </c>
      <c r="G58" s="13" t="str" ph="1">
        <f>すべて_位置図情報!G800</f>
        <v>日東老人憩の家</v>
      </c>
      <c r="H58" s="126" t="str">
        <f>すべて_位置図情報!H800</f>
        <v>大阪市浪速区下寺2-2-12</v>
      </c>
      <c r="I58" s="81">
        <f>すべて_位置図情報!I800</f>
        <v>82.61</v>
      </c>
      <c r="J58" s="80" t="str">
        <f>すべて_位置図情報!J800</f>
        <v>A</v>
      </c>
      <c r="K58" s="78">
        <f>すべて_位置図情報!K800</f>
        <v>0</v>
      </c>
      <c r="L58" s="79">
        <f>すべて_位置図情報!L800</f>
        <v>1975</v>
      </c>
      <c r="M58" s="79" t="str">
        <f>すべて_位置図情報!M800</f>
        <v>d</v>
      </c>
      <c r="N58" s="79" t="str">
        <f>すべて_位置図情報!N800</f>
        <v>c</v>
      </c>
      <c r="O58" s="79" t="str">
        <f>すべて_位置図情報!O800</f>
        <v>〇</v>
      </c>
      <c r="P58" s="79" t="str">
        <f>すべて_位置図情報!P800</f>
        <v>J</v>
      </c>
      <c r="Q58" s="79" t="str">
        <f>すべて_位置図情報!Q800</f>
        <v>有</v>
      </c>
      <c r="R58" s="79" t="str">
        <f>すべて_位置図情報!R800</f>
        <v>無償貸付</v>
      </c>
      <c r="S58" s="126" t="str">
        <f>すべて_位置図情報!S800</f>
        <v>浪速区役所</v>
      </c>
      <c r="T58" s="124" t="str">
        <f>すべて_位置図情報!T800</f>
        <v>－</v>
      </c>
      <c r="U58" s="126" t="str">
        <f>すべて_位置図情報!U800</f>
        <v>市民協働課</v>
      </c>
      <c r="V58" s="126" t="str">
        <f>すべて_位置図情報!V800</f>
        <v>市民協働ｸﾞﾙｰﾌﾟ</v>
      </c>
      <c r="W58" s="116" t="str">
        <f>すべて_位置図情報!W800</f>
        <v>浪速区</v>
      </c>
      <c r="X58" s="116" t="str">
        <f>すべて_位置図情報!X800</f>
        <v>一般施設</v>
      </c>
      <c r="Y58" s="114">
        <f>すべて_位置図情報!Y800</f>
        <v>51</v>
      </c>
      <c r="Z58" s="127">
        <f>すべて_位置図情報!Z800</f>
        <v>0</v>
      </c>
      <c r="AA58" s="145">
        <f>すべて_位置図情報!AA800</f>
        <v>0</v>
      </c>
      <c r="AB58" s="144">
        <f>すべて_位置図情報!AB800</f>
        <v>0</v>
      </c>
      <c r="AC58" s="145">
        <f>すべて_位置図情報!AC800</f>
        <v>0</v>
      </c>
      <c r="AD58" s="145">
        <f>すべて_位置図情報!AD800</f>
        <v>0</v>
      </c>
      <c r="AE58" s="60">
        <f>すべて_位置図情報!AF800</f>
        <v>0</v>
      </c>
      <c r="AF58" s="60">
        <f>すべて_位置図情報!AG800</f>
        <v>0</v>
      </c>
      <c r="AG58" s="60">
        <f>すべて_位置図情報!AH800</f>
        <v>0</v>
      </c>
      <c r="AH58" s="60">
        <f>すべて_位置図情報!AI800</f>
        <v>0</v>
      </c>
      <c r="AI58" s="60">
        <f>すべて_位置図情報!AJ800</f>
        <v>0</v>
      </c>
      <c r="AJ58" s="60">
        <f>すべて_位置図情報!AK800</f>
        <v>0</v>
      </c>
      <c r="AK58" s="60" t="e">
        <f>すべて_位置図情報!#REF!</f>
        <v>#REF!</v>
      </c>
    </row>
    <row r="59" spans="1:37" ht="22.5" customHeight="1">
      <c r="A59" s="178">
        <f t="shared" si="0"/>
        <v>54</v>
      </c>
      <c r="B59" s="129" t="str">
        <f>すべて_位置図情報!B801</f>
        <v>一般会計その他施設</v>
      </c>
      <c r="C59" s="129" t="str">
        <f>すべて_位置図情報!C801</f>
        <v>地域利用施設</v>
      </c>
      <c r="D59" s="129" t="str">
        <f>すべて_位置図情報!D801</f>
        <v>地域集会施設</v>
      </c>
      <c r="E59" s="129" t="str">
        <f>すべて_位置図情報!E801</f>
        <v>地域集会施設</v>
      </c>
      <c r="F59" s="74">
        <v>22</v>
      </c>
      <c r="G59" s="13" t="str" ph="1">
        <f>すべて_位置図情報!G801</f>
        <v>日本橋連合老人憩の家</v>
      </c>
      <c r="H59" s="126" t="str">
        <f>すべて_位置図情報!H801</f>
        <v>大阪市浪速区日本橋西1-8-18</v>
      </c>
      <c r="I59" s="81">
        <f>すべて_位置図情報!I801</f>
        <v>100.02</v>
      </c>
      <c r="J59" s="80" t="str">
        <f>すべて_位置図情報!J801</f>
        <v>A</v>
      </c>
      <c r="K59" s="78">
        <f>すべて_位置図情報!K801</f>
        <v>0</v>
      </c>
      <c r="L59" s="79">
        <f>すべて_位置図情報!L801</f>
        <v>1993</v>
      </c>
      <c r="M59" s="79" t="str">
        <f>すべて_位置図情報!M801</f>
        <v>b</v>
      </c>
      <c r="N59" s="79" t="str">
        <f>すべて_位置図情報!N801</f>
        <v>b</v>
      </c>
      <c r="O59" s="79" t="str">
        <f>すべて_位置図情報!O801</f>
        <v/>
      </c>
      <c r="P59" s="79" t="str">
        <f>すべて_位置図情報!P801</f>
        <v>D</v>
      </c>
      <c r="Q59" s="79" t="str">
        <f>すべて_位置図情報!Q801</f>
        <v>有</v>
      </c>
      <c r="R59" s="79" t="str">
        <f>すべて_位置図情報!R801</f>
        <v>無償貸付</v>
      </c>
      <c r="S59" s="126" t="str">
        <f>すべて_位置図情報!S801</f>
        <v>浪速区役所</v>
      </c>
      <c r="T59" s="124" t="str">
        <f>すべて_位置図情報!T801</f>
        <v>－</v>
      </c>
      <c r="U59" s="126" t="str">
        <f>すべて_位置図情報!U801</f>
        <v>市民協働課</v>
      </c>
      <c r="V59" s="126" t="str">
        <f>すべて_位置図情報!V801</f>
        <v>市民協働ｸﾞﾙｰﾌﾟ</v>
      </c>
      <c r="W59" s="116" t="str">
        <f>すべて_位置図情報!W801</f>
        <v>浪速区</v>
      </c>
      <c r="X59" s="116" t="str">
        <f>すべて_位置図情報!X801</f>
        <v>一般施設</v>
      </c>
      <c r="Y59" s="114">
        <f>すべて_位置図情報!Y801</f>
        <v>52</v>
      </c>
      <c r="Z59" s="127">
        <f>すべて_位置図情報!Z801</f>
        <v>0</v>
      </c>
      <c r="AA59" s="145">
        <f>すべて_位置図情報!AA801</f>
        <v>0</v>
      </c>
      <c r="AB59" s="144">
        <f>すべて_位置図情報!AB801</f>
        <v>0</v>
      </c>
      <c r="AC59" s="145">
        <f>すべて_位置図情報!AC801</f>
        <v>0</v>
      </c>
      <c r="AD59" s="145">
        <f>すべて_位置図情報!AD801</f>
        <v>0</v>
      </c>
      <c r="AE59" s="60">
        <f>すべて_位置図情報!AF801</f>
        <v>0</v>
      </c>
      <c r="AF59" s="60">
        <f>すべて_位置図情報!AG801</f>
        <v>0</v>
      </c>
      <c r="AG59" s="60">
        <f>すべて_位置図情報!AH801</f>
        <v>0</v>
      </c>
      <c r="AH59" s="60">
        <f>すべて_位置図情報!AI801</f>
        <v>0</v>
      </c>
      <c r="AI59" s="60">
        <f>すべて_位置図情報!AJ801</f>
        <v>0</v>
      </c>
      <c r="AJ59" s="60">
        <f>すべて_位置図情報!AK801</f>
        <v>0</v>
      </c>
      <c r="AK59" s="60" t="e">
        <f>すべて_位置図情報!#REF!</f>
        <v>#REF!</v>
      </c>
    </row>
    <row r="60" spans="1:37" ht="22.5" customHeight="1">
      <c r="A60" s="178">
        <f t="shared" si="0"/>
        <v>55</v>
      </c>
      <c r="B60" s="129" t="str">
        <f>すべて_位置図情報!B802</f>
        <v>一般会計その他施設</v>
      </c>
      <c r="C60" s="129" t="str">
        <f>すべて_位置図情報!C802</f>
        <v>地域利用施設</v>
      </c>
      <c r="D60" s="129" t="str">
        <f>すべて_位置図情報!D802</f>
        <v>地域集会施設</v>
      </c>
      <c r="E60" s="129" t="str">
        <f>すべて_位置図情報!E802</f>
        <v>地域集会施設</v>
      </c>
      <c r="F60" s="74">
        <v>23</v>
      </c>
      <c r="G60" s="13" t="str" ph="1">
        <f>すべて_位置図情報!G802</f>
        <v>敷津老人憩の家</v>
      </c>
      <c r="H60" s="126" t="str">
        <f>すべて_位置図情報!H802</f>
        <v>大阪市浪速区敷津西1-8-28</v>
      </c>
      <c r="I60" s="81">
        <f>すべて_位置図情報!I802</f>
        <v>227.22</v>
      </c>
      <c r="J60" s="80" t="str">
        <f>すべて_位置図情報!J802</f>
        <v>A</v>
      </c>
      <c r="K60" s="78">
        <f>すべて_位置図情報!K802</f>
        <v>0</v>
      </c>
      <c r="L60" s="79">
        <f>すべて_位置図情報!L802</f>
        <v>2001</v>
      </c>
      <c r="M60" s="79" t="str">
        <f>すべて_位置図情報!M802</f>
        <v>b</v>
      </c>
      <c r="N60" s="79" t="str">
        <f>すべて_位置図情報!N802</f>
        <v>b</v>
      </c>
      <c r="O60" s="79" t="str">
        <f>すべて_位置図情報!O802</f>
        <v/>
      </c>
      <c r="P60" s="79" t="str">
        <f>すべて_位置図情報!P802</f>
        <v>D</v>
      </c>
      <c r="Q60" s="79" t="str">
        <f>すべて_位置図情報!Q802</f>
        <v>有</v>
      </c>
      <c r="R60" s="79" t="str">
        <f>すべて_位置図情報!R802</f>
        <v>無償貸付</v>
      </c>
      <c r="S60" s="126" t="str">
        <f>すべて_位置図情報!S802</f>
        <v>浪速区役所</v>
      </c>
      <c r="T60" s="124" t="str">
        <f>すべて_位置図情報!T802</f>
        <v>－</v>
      </c>
      <c r="U60" s="126" t="str">
        <f>すべて_位置図情報!U802</f>
        <v>市民協働課</v>
      </c>
      <c r="V60" s="126" t="str">
        <f>すべて_位置図情報!V802</f>
        <v>市民協働ｸﾞﾙｰﾌﾟ</v>
      </c>
      <c r="W60" s="116" t="str">
        <f>すべて_位置図情報!W802</f>
        <v>浪速区</v>
      </c>
      <c r="X60" s="116" t="str">
        <f>すべて_位置図情報!X802</f>
        <v>一般施設</v>
      </c>
      <c r="Y60" s="114">
        <f>すべて_位置図情報!Y802</f>
        <v>53</v>
      </c>
      <c r="Z60" s="127">
        <f>すべて_位置図情報!Z802</f>
        <v>0</v>
      </c>
      <c r="AA60" s="145">
        <f>すべて_位置図情報!AA802</f>
        <v>0</v>
      </c>
      <c r="AB60" s="144">
        <f>すべて_位置図情報!AB802</f>
        <v>0</v>
      </c>
      <c r="AC60" s="145">
        <f>すべて_位置図情報!AC802</f>
        <v>0</v>
      </c>
      <c r="AD60" s="145">
        <f>すべて_位置図情報!AD802</f>
        <v>0</v>
      </c>
      <c r="AE60" s="60">
        <f>すべて_位置図情報!AF802</f>
        <v>0</v>
      </c>
      <c r="AF60" s="60">
        <f>すべて_位置図情報!AG802</f>
        <v>0</v>
      </c>
      <c r="AG60" s="60">
        <f>すべて_位置図情報!AH802</f>
        <v>0</v>
      </c>
      <c r="AH60" s="60">
        <f>すべて_位置図情報!AI802</f>
        <v>0</v>
      </c>
      <c r="AI60" s="60">
        <f>すべて_位置図情報!AJ802</f>
        <v>0</v>
      </c>
      <c r="AJ60" s="60">
        <f>すべて_位置図情報!AK802</f>
        <v>0</v>
      </c>
      <c r="AK60" s="60" t="e">
        <f>すべて_位置図情報!#REF!</f>
        <v>#REF!</v>
      </c>
    </row>
    <row r="61" spans="1:37" ht="22.5" customHeight="1">
      <c r="A61" s="178">
        <f t="shared" si="0"/>
        <v>56</v>
      </c>
      <c r="B61" s="129" t="str">
        <f>すべて_位置図情報!B803</f>
        <v>一般会計その他施設</v>
      </c>
      <c r="C61" s="129" t="str">
        <f>すべて_位置図情報!C803</f>
        <v>地域利用施設</v>
      </c>
      <c r="D61" s="129" t="str">
        <f>すべて_位置図情報!D803</f>
        <v>地域集会施設</v>
      </c>
      <c r="E61" s="129" t="str">
        <f>すべて_位置図情報!E803</f>
        <v>地域集会施設</v>
      </c>
      <c r="F61" s="74">
        <v>24</v>
      </c>
      <c r="G61" s="13" t="str" ph="1">
        <f>すべて_位置図情報!G803</f>
        <v>立葉地区老人会館憩の家</v>
      </c>
      <c r="H61" s="126" t="str">
        <f>すべて_位置図情報!H803</f>
        <v>大阪市浪速区立葉2-4-20</v>
      </c>
      <c r="I61" s="81">
        <f>すべて_位置図情報!I803</f>
        <v>113.78</v>
      </c>
      <c r="J61" s="80" t="str">
        <f>すべて_位置図情報!J803</f>
        <v>A</v>
      </c>
      <c r="K61" s="78">
        <f>すべて_位置図情報!K803</f>
        <v>0</v>
      </c>
      <c r="L61" s="79">
        <f>すべて_位置図情報!L803</f>
        <v>1987</v>
      </c>
      <c r="M61" s="79" t="str">
        <f>すべて_位置図情報!M803</f>
        <v>b</v>
      </c>
      <c r="N61" s="79" t="str">
        <f>すべて_位置図情報!N803</f>
        <v>b</v>
      </c>
      <c r="O61" s="79" t="str">
        <f>すべて_位置図情報!O803</f>
        <v/>
      </c>
      <c r="P61" s="79" t="str">
        <f>すべて_位置図情報!P803</f>
        <v>D</v>
      </c>
      <c r="Q61" s="79" t="str">
        <f>すべて_位置図情報!Q803</f>
        <v>無</v>
      </c>
      <c r="R61" s="79" t="str">
        <f>すべて_位置図情報!R803</f>
        <v>無償貸付</v>
      </c>
      <c r="S61" s="126" t="str">
        <f>すべて_位置図情報!S803</f>
        <v>浪速区役所</v>
      </c>
      <c r="T61" s="124" t="str">
        <f>すべて_位置図情報!T803</f>
        <v>－</v>
      </c>
      <c r="U61" s="126" t="str">
        <f>すべて_位置図情報!U803</f>
        <v>市民協働課</v>
      </c>
      <c r="V61" s="126" t="str">
        <f>すべて_位置図情報!V803</f>
        <v>市民協働ｸﾞﾙｰﾌﾟ</v>
      </c>
      <c r="W61" s="116" t="str">
        <f>すべて_位置図情報!W803</f>
        <v>浪速区</v>
      </c>
      <c r="X61" s="116" t="str">
        <f>すべて_位置図情報!X803</f>
        <v>一般施設</v>
      </c>
      <c r="Y61" s="114">
        <f>すべて_位置図情報!Y803</f>
        <v>54</v>
      </c>
      <c r="Z61" s="127">
        <f>すべて_位置図情報!Z803</f>
        <v>0</v>
      </c>
      <c r="AA61" s="145">
        <f>すべて_位置図情報!AA803</f>
        <v>0</v>
      </c>
      <c r="AB61" s="144">
        <f>すべて_位置図情報!AB803</f>
        <v>0</v>
      </c>
      <c r="AC61" s="145">
        <f>すべて_位置図情報!AC803</f>
        <v>0</v>
      </c>
      <c r="AD61" s="145">
        <f>すべて_位置図情報!AD803</f>
        <v>0</v>
      </c>
      <c r="AE61" s="60">
        <f>すべて_位置図情報!AF803</f>
        <v>0</v>
      </c>
      <c r="AF61" s="60">
        <f>すべて_位置図情報!AG803</f>
        <v>0</v>
      </c>
      <c r="AG61" s="60">
        <f>すべて_位置図情報!AH803</f>
        <v>0</v>
      </c>
      <c r="AH61" s="60">
        <f>すべて_位置図情報!AI803</f>
        <v>0</v>
      </c>
      <c r="AI61" s="60">
        <f>すべて_位置図情報!AJ803</f>
        <v>0</v>
      </c>
      <c r="AJ61" s="60">
        <f>すべて_位置図情報!AK803</f>
        <v>0</v>
      </c>
      <c r="AK61" s="60" t="e">
        <f>すべて_位置図情報!#REF!</f>
        <v>#REF!</v>
      </c>
    </row>
    <row r="62" spans="1:37" ht="22.5" customHeight="1">
      <c r="A62" s="178">
        <f t="shared" si="0"/>
        <v>57</v>
      </c>
      <c r="B62" s="129" t="str">
        <f>すべて_位置図情報!B804</f>
        <v>一般会計その他施設</v>
      </c>
      <c r="C62" s="129" t="str">
        <f>すべて_位置図情報!C804</f>
        <v>地域利用施設</v>
      </c>
      <c r="D62" s="129" t="str">
        <f>すべて_位置図情報!D804</f>
        <v>地域集会施設</v>
      </c>
      <c r="E62" s="129" t="str">
        <f>すべて_位置図情報!E804</f>
        <v>地域集会施設</v>
      </c>
      <c r="F62" s="74">
        <v>25</v>
      </c>
      <c r="G62" s="13" t="str" ph="1">
        <f>すべて_位置図情報!G804</f>
        <v>塩草連合稲荷会館老人憩の家</v>
      </c>
      <c r="H62" s="126" t="str">
        <f>すべて_位置図情報!H804</f>
        <v>大阪市浪速区稲荷1-5-15</v>
      </c>
      <c r="I62" s="81">
        <f>すべて_位置図情報!I804</f>
        <v>71.22</v>
      </c>
      <c r="J62" s="80" t="str">
        <f>すべて_位置図情報!J804</f>
        <v>A</v>
      </c>
      <c r="K62" s="78">
        <f>すべて_位置図情報!K804</f>
        <v>0</v>
      </c>
      <c r="L62" s="79">
        <f>すべて_位置図情報!L804</f>
        <v>1986</v>
      </c>
      <c r="M62" s="79" t="str">
        <f>すべて_位置図情報!M804</f>
        <v>b</v>
      </c>
      <c r="N62" s="79" t="str">
        <f>すべて_位置図情報!N804</f>
        <v>b</v>
      </c>
      <c r="O62" s="79" t="str">
        <f>すべて_位置図情報!O804</f>
        <v/>
      </c>
      <c r="P62" s="79" t="str">
        <f>すべて_位置図情報!P804</f>
        <v>D</v>
      </c>
      <c r="Q62" s="79" t="str">
        <f>すべて_位置図情報!Q804</f>
        <v>無</v>
      </c>
      <c r="R62" s="79" t="str">
        <f>すべて_位置図情報!R804</f>
        <v>無償貸付</v>
      </c>
      <c r="S62" s="126" t="str">
        <f>すべて_位置図情報!S804</f>
        <v>浪速区役所</v>
      </c>
      <c r="T62" s="124" t="str">
        <f>すべて_位置図情報!T804</f>
        <v>－</v>
      </c>
      <c r="U62" s="126" t="str">
        <f>すべて_位置図情報!U804</f>
        <v>市民協働課</v>
      </c>
      <c r="V62" s="126" t="str">
        <f>すべて_位置図情報!V804</f>
        <v>市民協働ｸﾞﾙｰﾌﾟ</v>
      </c>
      <c r="W62" s="116" t="str">
        <f>すべて_位置図情報!W804</f>
        <v>浪速区</v>
      </c>
      <c r="X62" s="116" t="str">
        <f>すべて_位置図情報!X804</f>
        <v>一般施設</v>
      </c>
      <c r="Y62" s="114">
        <f>すべて_位置図情報!Y804</f>
        <v>55</v>
      </c>
      <c r="Z62" s="127">
        <f>すべて_位置図情報!Z804</f>
        <v>0</v>
      </c>
      <c r="AA62" s="145">
        <f>すべて_位置図情報!AA804</f>
        <v>0</v>
      </c>
      <c r="AB62" s="144">
        <f>すべて_位置図情報!AB804</f>
        <v>0</v>
      </c>
      <c r="AC62" s="145">
        <f>すべて_位置図情報!AC804</f>
        <v>0</v>
      </c>
      <c r="AD62" s="145">
        <f>すべて_位置図情報!AD804</f>
        <v>0</v>
      </c>
      <c r="AE62" s="60">
        <f>すべて_位置図情報!AF804</f>
        <v>0</v>
      </c>
      <c r="AF62" s="60">
        <f>すべて_位置図情報!AG804</f>
        <v>0</v>
      </c>
      <c r="AG62" s="60">
        <f>すべて_位置図情報!AH804</f>
        <v>0</v>
      </c>
      <c r="AH62" s="60">
        <f>すべて_位置図情報!AI804</f>
        <v>0</v>
      </c>
      <c r="AI62" s="60">
        <f>すべて_位置図情報!AJ804</f>
        <v>0</v>
      </c>
      <c r="AJ62" s="60">
        <f>すべて_位置図情報!AK804</f>
        <v>0</v>
      </c>
      <c r="AK62" s="60" t="e">
        <f>すべて_位置図情報!#REF!</f>
        <v>#REF!</v>
      </c>
    </row>
    <row r="63" spans="1:37" ht="22.5" customHeight="1">
      <c r="A63" s="178">
        <f t="shared" si="0"/>
        <v>58</v>
      </c>
      <c r="B63" s="129" t="str">
        <f>すべて_位置図情報!B805</f>
        <v>一般会計その他施設</v>
      </c>
      <c r="C63" s="138" t="str">
        <f>すべて_位置図情報!C805</f>
        <v>地域利用施設</v>
      </c>
      <c r="D63" s="138" t="str">
        <f>すべて_位置図情報!D805</f>
        <v>地域集会施設</v>
      </c>
      <c r="E63" s="138" t="str">
        <f>すべて_位置図情報!E805</f>
        <v>地域集会施設</v>
      </c>
      <c r="F63" s="74">
        <v>26</v>
      </c>
      <c r="G63" s="13" t="str" ph="1">
        <f>すべて_位置図情報!G805</f>
        <v>塩草連合老人憩の家</v>
      </c>
      <c r="H63" s="126" t="str">
        <f>すべて_位置図情報!H805</f>
        <v>大阪市浪速区塩草1-4-3</v>
      </c>
      <c r="I63" s="81">
        <f>すべて_位置図情報!I805</f>
        <v>106.92</v>
      </c>
      <c r="J63" s="80" t="str">
        <f>すべて_位置図情報!J805</f>
        <v>A</v>
      </c>
      <c r="K63" s="78">
        <f>すべて_位置図情報!K805</f>
        <v>0</v>
      </c>
      <c r="L63" s="79">
        <f>すべて_位置図情報!L805</f>
        <v>1984</v>
      </c>
      <c r="M63" s="79" t="str">
        <f>すべて_位置図情報!M805</f>
        <v>c</v>
      </c>
      <c r="N63" s="79" t="str">
        <f>すべて_位置図情報!N805</f>
        <v>c</v>
      </c>
      <c r="O63" s="79" t="str">
        <f>すべて_位置図情報!O805</f>
        <v/>
      </c>
      <c r="P63" s="79" t="str">
        <f>すべて_位置図情報!P805</f>
        <v>G</v>
      </c>
      <c r="Q63" s="79" t="str">
        <f>すべて_位置図情報!Q805</f>
        <v>有</v>
      </c>
      <c r="R63" s="79" t="str">
        <f>すべて_位置図情報!R805</f>
        <v>無償貸付</v>
      </c>
      <c r="S63" s="126" t="str">
        <f>すべて_位置図情報!S805</f>
        <v>浪速区役所</v>
      </c>
      <c r="T63" s="124" t="str">
        <f>すべて_位置図情報!T805</f>
        <v>－</v>
      </c>
      <c r="U63" s="126" t="str">
        <f>すべて_位置図情報!U805</f>
        <v>市民協働課</v>
      </c>
      <c r="V63" s="126" t="str">
        <f>すべて_位置図情報!V805</f>
        <v>市民協働ｸﾞﾙｰﾌﾟ</v>
      </c>
      <c r="W63" s="116" t="str">
        <f>すべて_位置図情報!W805</f>
        <v>浪速区</v>
      </c>
      <c r="X63" s="116" t="str">
        <f>すべて_位置図情報!X805</f>
        <v>一般施設</v>
      </c>
      <c r="Y63" s="114">
        <f>すべて_位置図情報!Y805</f>
        <v>56</v>
      </c>
      <c r="Z63" s="127">
        <f>すべて_位置図情報!Z805</f>
        <v>0</v>
      </c>
      <c r="AA63" s="145">
        <f>すべて_位置図情報!AA805</f>
        <v>0</v>
      </c>
      <c r="AB63" s="144">
        <f>すべて_位置図情報!AB805</f>
        <v>0</v>
      </c>
      <c r="AC63" s="145">
        <f>すべて_位置図情報!AC805</f>
        <v>0</v>
      </c>
      <c r="AD63" s="145">
        <f>すべて_位置図情報!AD805</f>
        <v>0</v>
      </c>
      <c r="AE63" s="60">
        <f>すべて_位置図情報!AF805</f>
        <v>0</v>
      </c>
      <c r="AF63" s="60">
        <f>すべて_位置図情報!AG805</f>
        <v>0</v>
      </c>
      <c r="AG63" s="60">
        <f>すべて_位置図情報!AH805</f>
        <v>0</v>
      </c>
      <c r="AH63" s="60">
        <f>すべて_位置図情報!AI805</f>
        <v>0</v>
      </c>
      <c r="AI63" s="60">
        <f>すべて_位置図情報!AJ805</f>
        <v>0</v>
      </c>
      <c r="AJ63" s="60">
        <f>すべて_位置図情報!AK805</f>
        <v>0</v>
      </c>
      <c r="AK63" s="60" t="e">
        <f>すべて_位置図情報!#REF!</f>
        <v>#REF!</v>
      </c>
    </row>
    <row r="64" spans="1:37" ht="22.5" customHeight="1">
      <c r="A64" s="178">
        <f t="shared" si="0"/>
        <v>59</v>
      </c>
      <c r="B64" s="129" t="str">
        <f>すべて_位置図情報!B951</f>
        <v>一般会計その他施設</v>
      </c>
      <c r="C64" s="125" t="str">
        <f>すべて_位置図情報!C951</f>
        <v>一般会計その他施設</v>
      </c>
      <c r="D64" s="127" t="str">
        <f>すべて_位置図情報!D951</f>
        <v>職員住宅・宿舎</v>
      </c>
      <c r="E64" s="127" t="str">
        <f>すべて_位置図情報!E951</f>
        <v>災害対策用職員住宅</v>
      </c>
      <c r="F64" s="74">
        <v>1</v>
      </c>
      <c r="G64" s="13" t="str" ph="1">
        <f>すべて_位置図情報!G951</f>
        <v>災害対策用職員住宅</v>
      </c>
      <c r="H64" s="126" t="str">
        <f>すべて_位置図情報!H951</f>
        <v>大阪市浪速区××××××××</v>
      </c>
      <c r="I64" s="81">
        <f>すべて_位置図情報!I951</f>
        <v>76.16</v>
      </c>
      <c r="J64" s="80" t="str">
        <f>すべて_位置図情報!J951</f>
        <v>－</v>
      </c>
      <c r="K64" s="78">
        <f>すべて_位置図情報!K951</f>
        <v>0</v>
      </c>
      <c r="L64" s="79" t="str">
        <f>すべて_位置図情報!L951</f>
        <v>－</v>
      </c>
      <c r="M64" s="79" t="str">
        <f>すべて_位置図情報!M951</f>
        <v>－</v>
      </c>
      <c r="N64" s="79" t="str">
        <f>すべて_位置図情報!N951</f>
        <v>－</v>
      </c>
      <c r="O64" s="79" t="str">
        <f>すべて_位置図情報!O951</f>
        <v/>
      </c>
      <c r="P64" s="79" t="str">
        <f>すべて_位置図情報!P951</f>
        <v>－</v>
      </c>
      <c r="Q64" s="79" t="str">
        <f>すべて_位置図情報!Q951</f>
        <v>－</v>
      </c>
      <c r="R64" s="136" t="str">
        <f>すべて_位置図情報!R951</f>
        <v>その他</v>
      </c>
      <c r="S64" s="126" t="str">
        <f>すべて_位置図情報!S951</f>
        <v>危機管理室</v>
      </c>
      <c r="T64" s="124" t="str">
        <f>すべて_位置図情報!T951</f>
        <v>－</v>
      </c>
      <c r="U64" s="126" t="str">
        <f>すべて_位置図情報!U951</f>
        <v>危機管理課</v>
      </c>
      <c r="V64" s="126" t="str">
        <f>すべて_位置図情報!V951</f>
        <v>応急対策グループ</v>
      </c>
      <c r="W64" s="116" t="str">
        <f>すべて_位置図情報!W951</f>
        <v>浪速区</v>
      </c>
      <c r="X64" s="116" t="str">
        <f>すべて_位置図情報!X951</f>
        <v>賃借施設</v>
      </c>
      <c r="Y64" s="114" t="str">
        <f>すべて_位置図情報!Y951</f>
        <v>－</v>
      </c>
      <c r="Z64" s="127">
        <f>すべて_位置図情報!Z951</f>
        <v>0</v>
      </c>
      <c r="AA64" s="145">
        <f>すべて_位置図情報!AA951</f>
        <v>0</v>
      </c>
      <c r="AB64" s="144">
        <f>すべて_位置図情報!AB951</f>
        <v>0</v>
      </c>
      <c r="AC64" s="145">
        <f>すべて_位置図情報!AC951</f>
        <v>0</v>
      </c>
      <c r="AD64" s="145">
        <f>すべて_位置図情報!AD951</f>
        <v>0</v>
      </c>
      <c r="AE64" s="60">
        <f>すべて_位置図情報!AF951</f>
        <v>0</v>
      </c>
      <c r="AF64" s="60">
        <f>すべて_位置図情報!AG951</f>
        <v>0</v>
      </c>
      <c r="AG64" s="60">
        <f>すべて_位置図情報!AH951</f>
        <v>0</v>
      </c>
      <c r="AH64" s="60">
        <f>すべて_位置図情報!AI951</f>
        <v>0</v>
      </c>
      <c r="AI64" s="60">
        <f>すべて_位置図情報!AJ951</f>
        <v>0</v>
      </c>
      <c r="AJ64" s="60">
        <f>すべて_位置図情報!AK951</f>
        <v>0</v>
      </c>
      <c r="AK64" s="60" t="e">
        <f>すべて_位置図情報!#REF!</f>
        <v>#REF!</v>
      </c>
    </row>
    <row r="65" spans="1:37" ht="22.5" customHeight="1">
      <c r="A65" s="178">
        <f t="shared" si="0"/>
        <v>60</v>
      </c>
      <c r="B65" s="138" t="str">
        <f>すべて_位置図情報!B1038</f>
        <v>一般会計その他施設</v>
      </c>
      <c r="C65" s="138" t="str">
        <f>すべて_位置図情報!C1038</f>
        <v>一般会計その他施設</v>
      </c>
      <c r="D65" s="127" t="str">
        <f>すべて_位置図情報!D1038</f>
        <v>休憩所・トイレ</v>
      </c>
      <c r="E65" s="127" t="str">
        <f>すべて_位置図情報!E1038</f>
        <v>休憩所・トイレ</v>
      </c>
      <c r="F65" s="74">
        <v>1</v>
      </c>
      <c r="G65" s="13" t="str" ph="1">
        <f>すべて_位置図情報!G1038</f>
        <v>新世界公衆トイレ</v>
      </c>
      <c r="H65" s="126" t="str">
        <f>すべて_位置図情報!H1038</f>
        <v>大阪市浪速区恵美須東1-18</v>
      </c>
      <c r="I65" s="81">
        <f>すべて_位置図情報!I1038</f>
        <v>10.51</v>
      </c>
      <c r="J65" s="80" t="str">
        <f>すべて_位置図情報!J1038</f>
        <v>A</v>
      </c>
      <c r="K65" s="78">
        <f>すべて_位置図情報!K1038</f>
        <v>0</v>
      </c>
      <c r="L65" s="79">
        <f>すべて_位置図情報!L1038</f>
        <v>1965</v>
      </c>
      <c r="M65" s="79" t="str">
        <f>すべて_位置図情報!M1038</f>
        <v>d</v>
      </c>
      <c r="N65" s="79" t="str">
        <f>すべて_位置図情報!N1038</f>
        <v>d</v>
      </c>
      <c r="O65" s="79" t="str">
        <f>すべて_位置図情報!O1038</f>
        <v/>
      </c>
      <c r="P65" s="79" t="str">
        <f>すべて_位置図情報!P1038</f>
        <v>J</v>
      </c>
      <c r="Q65" s="79" t="str">
        <f>すべて_位置図情報!Q1038</f>
        <v>無</v>
      </c>
      <c r="R65" s="79" t="str">
        <f>すべて_位置図情報!R1038</f>
        <v>直営（一部委託）</v>
      </c>
      <c r="S65" s="126" t="str">
        <f>すべて_位置図情報!S1038</f>
        <v>環境局</v>
      </c>
      <c r="T65" s="126" t="str">
        <f>すべて_位置図情報!T1038</f>
        <v>事業部</v>
      </c>
      <c r="U65" s="126" t="str">
        <f>すべて_位置図情報!U1038</f>
        <v>事業管理課</v>
      </c>
      <c r="V65" s="124" t="str">
        <f>すべて_位置図情報!V1038</f>
        <v>－</v>
      </c>
      <c r="W65" s="116" t="str">
        <f>すべて_位置図情報!W1038</f>
        <v>浪速区</v>
      </c>
      <c r="X65" s="116" t="str">
        <f>すべて_位置図情報!X1038</f>
        <v>一般施設</v>
      </c>
      <c r="Y65" s="114">
        <f>すべて_位置図情報!Y1038</f>
        <v>57</v>
      </c>
      <c r="Z65" s="127">
        <f>すべて_位置図情報!Z1038</f>
        <v>0</v>
      </c>
      <c r="AA65" s="145">
        <f>すべて_位置図情報!AA1038</f>
        <v>0</v>
      </c>
      <c r="AB65" s="144">
        <f>すべて_位置図情報!AB1038</f>
        <v>0</v>
      </c>
      <c r="AC65" s="145">
        <f>すべて_位置図情報!AC1038</f>
        <v>0</v>
      </c>
      <c r="AD65" s="145">
        <f>すべて_位置図情報!AD1038</f>
        <v>0</v>
      </c>
      <c r="AE65" s="60">
        <f>すべて_位置図情報!AF1038</f>
        <v>0</v>
      </c>
      <c r="AF65" s="60">
        <f>すべて_位置図情報!AG1038</f>
        <v>0</v>
      </c>
      <c r="AG65" s="60">
        <f>すべて_位置図情報!AH1038</f>
        <v>0</v>
      </c>
      <c r="AH65" s="60">
        <f>すべて_位置図情報!AI1038</f>
        <v>0</v>
      </c>
      <c r="AI65" s="60">
        <f>すべて_位置図情報!AJ1038</f>
        <v>0</v>
      </c>
      <c r="AJ65" s="60">
        <f>すべて_位置図情報!AK1038</f>
        <v>0</v>
      </c>
      <c r="AK65" s="60" t="e">
        <f>すべて_位置図情報!#REF!</f>
        <v>#REF!</v>
      </c>
    </row>
    <row r="66" spans="1:37" ht="22.5" customHeight="1">
      <c r="A66" s="178">
        <f t="shared" si="0"/>
        <v>61</v>
      </c>
      <c r="B66" s="125" t="str">
        <f>すべて_位置図情報!B1088</f>
        <v>インフラ関係施設</v>
      </c>
      <c r="C66" s="125" t="str">
        <f>すべて_位置図情報!C1088</f>
        <v>駐車場</v>
      </c>
      <c r="D66" s="125" t="str">
        <f>すべて_位置図情報!D1088</f>
        <v>自転車管理事務所</v>
      </c>
      <c r="E66" s="125" t="str">
        <f>すべて_位置図情報!E1088</f>
        <v>自転車保管所管理事務所</v>
      </c>
      <c r="F66" s="74">
        <v>1</v>
      </c>
      <c r="G66" s="13" t="str" ph="1">
        <f>すべて_位置図情報!G1088</f>
        <v>浪速西自転車保管所管理事務所</v>
      </c>
      <c r="H66" s="126" t="str">
        <f>すべて_位置図情報!H1088</f>
        <v>大阪市浪速区浪速西1-2-46</v>
      </c>
      <c r="I66" s="81">
        <f>すべて_位置図情報!I1088</f>
        <v>24.3</v>
      </c>
      <c r="J66" s="80" t="str">
        <f>すべて_位置図情報!J1088</f>
        <v>A</v>
      </c>
      <c r="K66" s="78">
        <f>すべて_位置図情報!K1088</f>
        <v>0</v>
      </c>
      <c r="L66" s="79">
        <f>すべて_位置図情報!L1088</f>
        <v>2010</v>
      </c>
      <c r="M66" s="79" t="str">
        <f>すべて_位置図情報!M1088</f>
        <v>a</v>
      </c>
      <c r="N66" s="79" t="str">
        <f>すべて_位置図情報!N1088</f>
        <v>a</v>
      </c>
      <c r="O66" s="79" t="str">
        <f>すべて_位置図情報!O1088</f>
        <v/>
      </c>
      <c r="P66" s="79" t="str">
        <f>すべて_位置図情報!P1088</f>
        <v>A</v>
      </c>
      <c r="Q66" s="79" t="str">
        <f>すべて_位置図情報!Q1088</f>
        <v>無</v>
      </c>
      <c r="R66" s="79" t="str">
        <f>すべて_位置図情報!R1088</f>
        <v>全部委託</v>
      </c>
      <c r="S66" s="126" t="str">
        <f>すべて_位置図情報!S1088</f>
        <v>建設局</v>
      </c>
      <c r="T66" s="126" t="str">
        <f>すべて_位置図情報!T1088</f>
        <v>総務部</v>
      </c>
      <c r="U66" s="126" t="str">
        <f>すべて_位置図情報!U1088</f>
        <v>管理課</v>
      </c>
      <c r="V66" s="126" t="str">
        <f>すべて_位置図情報!V1088</f>
        <v>自転車対策担当</v>
      </c>
      <c r="W66" s="116" t="str">
        <f>すべて_位置図情報!W1088</f>
        <v>浪速区</v>
      </c>
      <c r="X66" s="116" t="str">
        <f>すべて_位置図情報!X1088</f>
        <v>一般施設</v>
      </c>
      <c r="Y66" s="114">
        <f>すべて_位置図情報!Y1088</f>
        <v>58</v>
      </c>
      <c r="Z66" s="127">
        <f>すべて_位置図情報!Z1088</f>
        <v>0</v>
      </c>
      <c r="AA66" s="145">
        <f>すべて_位置図情報!AA1088</f>
        <v>0</v>
      </c>
      <c r="AB66" s="144">
        <f>すべて_位置図情報!AB1088</f>
        <v>0</v>
      </c>
      <c r="AC66" s="145">
        <f>すべて_位置図情報!AC1088</f>
        <v>0</v>
      </c>
      <c r="AD66" s="145">
        <f>すべて_位置図情報!AD1088</f>
        <v>0</v>
      </c>
      <c r="AE66" s="60">
        <f>すべて_位置図情報!AF1088</f>
        <v>0</v>
      </c>
      <c r="AF66" s="60">
        <f>すべて_位置図情報!AG1088</f>
        <v>0</v>
      </c>
      <c r="AG66" s="60">
        <f>すべて_位置図情報!AH1088</f>
        <v>0</v>
      </c>
      <c r="AH66" s="60">
        <f>すべて_位置図情報!AI1088</f>
        <v>0</v>
      </c>
      <c r="AI66" s="60">
        <f>すべて_位置図情報!AJ1088</f>
        <v>0</v>
      </c>
      <c r="AJ66" s="60">
        <f>すべて_位置図情報!AK1088</f>
        <v>0</v>
      </c>
      <c r="AK66" s="60" t="e">
        <f>すべて_位置図情報!#REF!</f>
        <v>#REF!</v>
      </c>
    </row>
    <row r="67" spans="1:37" ht="22.5" customHeight="1">
      <c r="A67" s="178">
        <f t="shared" si="0"/>
        <v>62</v>
      </c>
      <c r="B67" s="129" t="str">
        <f>すべて_位置図情報!B1152</f>
        <v>インフラ関係施設</v>
      </c>
      <c r="C67" s="129" t="str">
        <f>すべて_位置図情報!C1152</f>
        <v>駐車場</v>
      </c>
      <c r="D67" s="129" t="str">
        <f>すべて_位置図情報!D1152</f>
        <v>自転車管理事務所</v>
      </c>
      <c r="E67" s="158" t="str">
        <f>すべて_位置図情報!E1152</f>
        <v>自転車駐車場管理事務所</v>
      </c>
      <c r="F67" s="74">
        <v>1</v>
      </c>
      <c r="G67" s="13" t="str" ph="1">
        <f>すべて_位置図情報!G1152</f>
        <v>桜川駅・JR難波駅・汐見橋駅自転車駐車場管理事務所</v>
      </c>
      <c r="H67" s="126" t="str">
        <f>すべて_位置図情報!H1152</f>
        <v>大阪市浪速区湊町1-4-1</v>
      </c>
      <c r="I67" s="81">
        <f>すべて_位置図情報!I1152</f>
        <v>12.15</v>
      </c>
      <c r="J67" s="80" t="str">
        <f>すべて_位置図情報!J1152</f>
        <v>A</v>
      </c>
      <c r="K67" s="78">
        <f>すべて_位置図情報!K1152</f>
        <v>0</v>
      </c>
      <c r="L67" s="79">
        <f>すべて_位置図情報!L1152</f>
        <v>2010</v>
      </c>
      <c r="M67" s="79" t="str">
        <f>すべて_位置図情報!M1152</f>
        <v>a</v>
      </c>
      <c r="N67" s="79" t="str">
        <f>すべて_位置図情報!N1152</f>
        <v>a</v>
      </c>
      <c r="O67" s="79" t="str">
        <f>すべて_位置図情報!O1152</f>
        <v/>
      </c>
      <c r="P67" s="79" t="str">
        <f>すべて_位置図情報!P1152</f>
        <v>A</v>
      </c>
      <c r="Q67" s="79" t="str">
        <f>すべて_位置図情報!Q1152</f>
        <v>無</v>
      </c>
      <c r="R67" s="79" t="str">
        <f>すべて_位置図情報!R1152</f>
        <v>指定管理（利用料金施設）</v>
      </c>
      <c r="S67" s="126" t="str">
        <f>すべて_位置図情報!S1152</f>
        <v>建設局</v>
      </c>
      <c r="T67" s="126" t="str">
        <f>すべて_位置図情報!T1152</f>
        <v>総務部</v>
      </c>
      <c r="U67" s="126" t="str">
        <f>すべて_位置図情報!U1152</f>
        <v>管理課</v>
      </c>
      <c r="V67" s="126" t="str">
        <f>すべて_位置図情報!V1152</f>
        <v>自転車対策担当</v>
      </c>
      <c r="W67" s="116" t="str">
        <f>すべて_位置図情報!W1152</f>
        <v>浪速区</v>
      </c>
      <c r="X67" s="116" t="str">
        <f>すべて_位置図情報!X1152</f>
        <v>一般施設</v>
      </c>
      <c r="Y67" s="114">
        <f>すべて_位置図情報!Y1152</f>
        <v>59</v>
      </c>
      <c r="Z67" s="127">
        <f>すべて_位置図情報!Z1152</f>
        <v>0</v>
      </c>
      <c r="AA67" s="145">
        <f>すべて_位置図情報!AA1152</f>
        <v>0</v>
      </c>
      <c r="AB67" s="144">
        <f>すべて_位置図情報!AB1152</f>
        <v>0</v>
      </c>
      <c r="AC67" s="145">
        <f>すべて_位置図情報!AC1152</f>
        <v>0</v>
      </c>
      <c r="AD67" s="145">
        <f>すべて_位置図情報!AD1152</f>
        <v>0</v>
      </c>
      <c r="AE67" s="62">
        <f>すべて_位置図情報!AF1152</f>
        <v>0</v>
      </c>
      <c r="AF67" s="62">
        <f>すべて_位置図情報!AG1152</f>
        <v>0</v>
      </c>
      <c r="AG67" s="62">
        <f>すべて_位置図情報!AH1152</f>
        <v>0</v>
      </c>
      <c r="AH67" s="62">
        <f>すべて_位置図情報!AI1152</f>
        <v>0</v>
      </c>
      <c r="AI67" s="62">
        <f>すべて_位置図情報!AJ1152</f>
        <v>0</v>
      </c>
      <c r="AJ67" s="62">
        <f>すべて_位置図情報!AK1152</f>
        <v>0</v>
      </c>
      <c r="AK67" s="62" t="e">
        <f>すべて_位置図情報!#REF!</f>
        <v>#REF!</v>
      </c>
    </row>
    <row r="68" spans="1:37" ht="22.5" customHeight="1">
      <c r="A68" s="178">
        <f t="shared" si="0"/>
        <v>63</v>
      </c>
      <c r="B68" s="129" t="str">
        <f>すべて_位置図情報!B1153</f>
        <v>インフラ関係施設</v>
      </c>
      <c r="C68" s="129" t="str">
        <f>すべて_位置図情報!C1153</f>
        <v>駐車場</v>
      </c>
      <c r="D68" s="129" t="str">
        <f>すべて_位置図情報!D1153</f>
        <v>自転車管理事務所</v>
      </c>
      <c r="E68" s="129" t="str">
        <f>すべて_位置図情報!E1153</f>
        <v>自転車駐車場管理事務所</v>
      </c>
      <c r="F68" s="74">
        <v>2</v>
      </c>
      <c r="G68" s="13" t="str" ph="1">
        <f>すべて_位置図情報!G1153</f>
        <v>恵美須町駅自転車駐車場管理事務所</v>
      </c>
      <c r="H68" s="126" t="str">
        <f>すべて_位置図情報!H1153</f>
        <v>大阪市浪速区日本橋5-12</v>
      </c>
      <c r="I68" s="81">
        <f>すべて_位置図情報!I1153</f>
        <v>6.5</v>
      </c>
      <c r="J68" s="80" t="str">
        <f>すべて_位置図情報!J1153</f>
        <v>A</v>
      </c>
      <c r="K68" s="78">
        <f>すべて_位置図情報!K1153</f>
        <v>0</v>
      </c>
      <c r="L68" s="79">
        <f>すべて_位置図情報!L1153</f>
        <v>2016</v>
      </c>
      <c r="M68" s="79" t="str">
        <f>すべて_位置図情報!M1153</f>
        <v>a</v>
      </c>
      <c r="N68" s="79" t="str">
        <f>すべて_位置図情報!N1153</f>
        <v>a</v>
      </c>
      <c r="O68" s="79" t="str">
        <f>すべて_位置図情報!O1153</f>
        <v/>
      </c>
      <c r="P68" s="79" t="str">
        <f>すべて_位置図情報!P1153</f>
        <v>A</v>
      </c>
      <c r="Q68" s="79" t="str">
        <f>すべて_位置図情報!Q1153</f>
        <v>無</v>
      </c>
      <c r="R68" s="79" t="str">
        <f>すべて_位置図情報!R1153</f>
        <v>指定管理（利用料金施設）</v>
      </c>
      <c r="S68" s="126" t="str">
        <f>すべて_位置図情報!S1153</f>
        <v>建設局</v>
      </c>
      <c r="T68" s="126" t="str">
        <f>すべて_位置図情報!T1153</f>
        <v>総務部</v>
      </c>
      <c r="U68" s="126" t="str">
        <f>すべて_位置図情報!U1153</f>
        <v>管理課</v>
      </c>
      <c r="V68" s="126" t="str">
        <f>すべて_位置図情報!V1153</f>
        <v>自転車対策担当</v>
      </c>
      <c r="W68" s="116" t="str">
        <f>すべて_位置図情報!W1153</f>
        <v>浪速区</v>
      </c>
      <c r="X68" s="116" t="str">
        <f>すべて_位置図情報!X1153</f>
        <v>一般施設</v>
      </c>
      <c r="Y68" s="114">
        <f>すべて_位置図情報!Y1153</f>
        <v>60</v>
      </c>
      <c r="Z68" s="127">
        <f>すべて_位置図情報!Z1153</f>
        <v>0</v>
      </c>
      <c r="AA68" s="145">
        <f>すべて_位置図情報!AA1153</f>
        <v>0</v>
      </c>
      <c r="AB68" s="144">
        <f>すべて_位置図情報!AB1153</f>
        <v>0</v>
      </c>
      <c r="AC68" s="145">
        <f>すべて_位置図情報!AC1153</f>
        <v>0</v>
      </c>
      <c r="AD68" s="145">
        <f>すべて_位置図情報!AD1153</f>
        <v>0</v>
      </c>
      <c r="AE68" s="62">
        <f>すべて_位置図情報!AF1153</f>
        <v>0</v>
      </c>
      <c r="AF68" s="62">
        <f>すべて_位置図情報!AG1153</f>
        <v>0</v>
      </c>
      <c r="AG68" s="62">
        <f>すべて_位置図情報!AH1153</f>
        <v>0</v>
      </c>
      <c r="AH68" s="62">
        <f>すべて_位置図情報!AI1153</f>
        <v>0</v>
      </c>
      <c r="AI68" s="62">
        <f>すべて_位置図情報!AJ1153</f>
        <v>0</v>
      </c>
      <c r="AJ68" s="62">
        <f>すべて_位置図情報!AK1153</f>
        <v>0</v>
      </c>
      <c r="AK68" s="62" t="e">
        <f>すべて_位置図情報!#REF!</f>
        <v>#REF!</v>
      </c>
    </row>
    <row r="69" spans="1:37" ht="22.5" customHeight="1">
      <c r="A69" s="178">
        <f t="shared" si="0"/>
        <v>64</v>
      </c>
      <c r="B69" s="129" t="str">
        <f>すべて_位置図情報!B1154</f>
        <v>インフラ関係施設</v>
      </c>
      <c r="C69" s="129" t="str">
        <f>すべて_位置図情報!C1154</f>
        <v>駐車場</v>
      </c>
      <c r="D69" s="129" t="str">
        <f>すべて_位置図情報!D1154</f>
        <v>自転車管理事務所</v>
      </c>
      <c r="E69" s="129" t="str">
        <f>すべて_位置図情報!E1154</f>
        <v>自転車駐車場管理事務所</v>
      </c>
      <c r="F69" s="74">
        <v>3</v>
      </c>
      <c r="G69" s="13" t="str" ph="1">
        <f>すべて_位置図情報!G1154</f>
        <v>今宮駅自転車駐車場管理事務所</v>
      </c>
      <c r="H69" s="126" t="str">
        <f>すべて_位置図情報!H1154</f>
        <v>大阪市浪速区大国3-13</v>
      </c>
      <c r="I69" s="81">
        <f>すべて_位置図情報!I1154</f>
        <v>12.96</v>
      </c>
      <c r="J69" s="80" t="str">
        <f>すべて_位置図情報!J1154</f>
        <v>A</v>
      </c>
      <c r="K69" s="78">
        <f>すべて_位置図情報!K1154</f>
        <v>0</v>
      </c>
      <c r="L69" s="79">
        <f>すべて_位置図情報!L1154</f>
        <v>2003</v>
      </c>
      <c r="M69" s="79" t="str">
        <f>すべて_位置図情報!M1154</f>
        <v>b</v>
      </c>
      <c r="N69" s="79" t="str">
        <f>すべて_位置図情報!N1154</f>
        <v>b</v>
      </c>
      <c r="O69" s="79" t="str">
        <f>すべて_位置図情報!O1154</f>
        <v/>
      </c>
      <c r="P69" s="79" t="str">
        <f>すべて_位置図情報!P1154</f>
        <v>D</v>
      </c>
      <c r="Q69" s="79" t="str">
        <f>すべて_位置図情報!Q1154</f>
        <v>無</v>
      </c>
      <c r="R69" s="79" t="str">
        <f>すべて_位置図情報!R1154</f>
        <v>指定管理（利用料金施設）</v>
      </c>
      <c r="S69" s="126" t="str">
        <f>すべて_位置図情報!S1154</f>
        <v>建設局</v>
      </c>
      <c r="T69" s="126" t="str">
        <f>すべて_位置図情報!T1154</f>
        <v>総務部</v>
      </c>
      <c r="U69" s="126" t="str">
        <f>すべて_位置図情報!U1154</f>
        <v>管理課</v>
      </c>
      <c r="V69" s="126" t="str">
        <f>すべて_位置図情報!V1154</f>
        <v>自転車対策担当</v>
      </c>
      <c r="W69" s="116" t="str">
        <f>すべて_位置図情報!W1154</f>
        <v>浪速区</v>
      </c>
      <c r="X69" s="116" t="str">
        <f>すべて_位置図情報!X1154</f>
        <v>一般施設</v>
      </c>
      <c r="Y69" s="114">
        <f>すべて_位置図情報!Y1154</f>
        <v>61</v>
      </c>
      <c r="Z69" s="127">
        <f>すべて_位置図情報!Z1154</f>
        <v>0</v>
      </c>
      <c r="AA69" s="145">
        <f>すべて_位置図情報!AA1154</f>
        <v>0</v>
      </c>
      <c r="AB69" s="144">
        <f>すべて_位置図情報!AB1154</f>
        <v>0</v>
      </c>
      <c r="AC69" s="145">
        <f>すべて_位置図情報!AC1154</f>
        <v>0</v>
      </c>
      <c r="AD69" s="145">
        <f>すべて_位置図情報!AD1154</f>
        <v>0</v>
      </c>
      <c r="AE69" s="60">
        <f>すべて_位置図情報!AF1154</f>
        <v>0</v>
      </c>
      <c r="AF69" s="60">
        <f>すべて_位置図情報!AG1154</f>
        <v>0</v>
      </c>
      <c r="AG69" s="60">
        <f>すべて_位置図情報!AH1154</f>
        <v>0</v>
      </c>
      <c r="AH69" s="60">
        <f>すべて_位置図情報!AI1154</f>
        <v>0</v>
      </c>
      <c r="AI69" s="60">
        <f>すべて_位置図情報!AJ1154</f>
        <v>0</v>
      </c>
      <c r="AJ69" s="60">
        <f>すべて_位置図情報!AK1154</f>
        <v>0</v>
      </c>
      <c r="AK69" s="60" t="e">
        <f>すべて_位置図情報!#REF!</f>
        <v>#REF!</v>
      </c>
    </row>
    <row r="70" spans="1:37" ht="22.5" customHeight="1">
      <c r="A70" s="178">
        <f t="shared" si="0"/>
        <v>65</v>
      </c>
      <c r="B70" s="129" t="str">
        <f>すべて_位置図情報!B1155</f>
        <v>インフラ関係施設</v>
      </c>
      <c r="C70" s="129" t="str">
        <f>すべて_位置図情報!C1155</f>
        <v>駐車場</v>
      </c>
      <c r="D70" s="129" t="str">
        <f>すべて_位置図情報!D1155</f>
        <v>自転車管理事務所</v>
      </c>
      <c r="E70" s="129" t="str">
        <f>すべて_位置図情報!E1155</f>
        <v>自転車駐車場管理事務所</v>
      </c>
      <c r="F70" s="74">
        <v>4</v>
      </c>
      <c r="G70" s="13" t="str" ph="1">
        <f>すべて_位置図情報!G1155</f>
        <v>大国町駅自転車駐車場管理事務所</v>
      </c>
      <c r="H70" s="126" t="str">
        <f>すべて_位置図情報!H1155</f>
        <v>大阪市浪速区戎本町1-8-27</v>
      </c>
      <c r="I70" s="81">
        <f>すべて_位置図情報!I1155</f>
        <v>12.96</v>
      </c>
      <c r="J70" s="80" t="str">
        <f>すべて_位置図情報!J1155</f>
        <v>A</v>
      </c>
      <c r="K70" s="78">
        <f>すべて_位置図情報!K1155</f>
        <v>0</v>
      </c>
      <c r="L70" s="79">
        <f>すべて_位置図情報!L1155</f>
        <v>1996</v>
      </c>
      <c r="M70" s="79" t="str">
        <f>すべて_位置図情報!M1155</f>
        <v>b</v>
      </c>
      <c r="N70" s="79" t="str">
        <f>すべて_位置図情報!N1155</f>
        <v>b</v>
      </c>
      <c r="O70" s="79" t="str">
        <f>すべて_位置図情報!O1155</f>
        <v/>
      </c>
      <c r="P70" s="79" t="str">
        <f>すべて_位置図情報!P1155</f>
        <v>D</v>
      </c>
      <c r="Q70" s="79" t="str">
        <f>すべて_位置図情報!Q1155</f>
        <v>無</v>
      </c>
      <c r="R70" s="79" t="str">
        <f>すべて_位置図情報!R1155</f>
        <v>指定管理（利用料金施設）</v>
      </c>
      <c r="S70" s="126" t="str">
        <f>すべて_位置図情報!S1155</f>
        <v>建設局</v>
      </c>
      <c r="T70" s="126" t="str">
        <f>すべて_位置図情報!T1155</f>
        <v>総務部</v>
      </c>
      <c r="U70" s="126" t="str">
        <f>すべて_位置図情報!U1155</f>
        <v>管理課</v>
      </c>
      <c r="V70" s="126" t="str">
        <f>すべて_位置図情報!V1155</f>
        <v>自転車対策担当</v>
      </c>
      <c r="W70" s="116" t="str">
        <f>すべて_位置図情報!W1155</f>
        <v>浪速区</v>
      </c>
      <c r="X70" s="116" t="str">
        <f>すべて_位置図情報!X1155</f>
        <v>一般施設</v>
      </c>
      <c r="Y70" s="114">
        <f>すべて_位置図情報!Y1155</f>
        <v>62</v>
      </c>
      <c r="Z70" s="127">
        <f>すべて_位置図情報!Z1155</f>
        <v>0</v>
      </c>
      <c r="AA70" s="145">
        <f>すべて_位置図情報!AA1155</f>
        <v>0</v>
      </c>
      <c r="AB70" s="144">
        <f>すべて_位置図情報!AB1155</f>
        <v>0</v>
      </c>
      <c r="AC70" s="145">
        <f>すべて_位置図情報!AC1155</f>
        <v>0</v>
      </c>
      <c r="AD70" s="145">
        <f>すべて_位置図情報!AD1155</f>
        <v>0</v>
      </c>
      <c r="AE70" s="62">
        <f>すべて_位置図情報!AF1155</f>
        <v>0</v>
      </c>
      <c r="AF70" s="62">
        <f>すべて_位置図情報!AG1155</f>
        <v>0</v>
      </c>
      <c r="AG70" s="62">
        <f>すべて_位置図情報!AH1155</f>
        <v>0</v>
      </c>
      <c r="AH70" s="62">
        <f>すべて_位置図情報!AI1155</f>
        <v>0</v>
      </c>
      <c r="AI70" s="62">
        <f>すべて_位置図情報!AJ1155</f>
        <v>0</v>
      </c>
      <c r="AJ70" s="62">
        <f>すべて_位置図情報!AK1155</f>
        <v>0</v>
      </c>
      <c r="AK70" s="62" t="e">
        <f>すべて_位置図情報!#REF!</f>
        <v>#REF!</v>
      </c>
    </row>
    <row r="71" spans="1:37" ht="22.5" customHeight="1">
      <c r="A71" s="178">
        <f t="shared" ref="A71:A85" si="1">A70+1</f>
        <v>66</v>
      </c>
      <c r="B71" s="129" t="str">
        <f>すべて_位置図情報!B1156</f>
        <v>インフラ関係施設</v>
      </c>
      <c r="C71" s="129" t="str">
        <f>すべて_位置図情報!C1156</f>
        <v>駐車場</v>
      </c>
      <c r="D71" s="129" t="str">
        <f>すべて_位置図情報!D1156</f>
        <v>自転車管理事務所</v>
      </c>
      <c r="E71" s="129" t="str">
        <f>すべて_位置図情報!E1156</f>
        <v>自転車駐車場管理事務所</v>
      </c>
      <c r="F71" s="74">
        <v>5</v>
      </c>
      <c r="G71" s="13" t="str" ph="1">
        <f>すべて_位置図情報!G1156</f>
        <v>芦原橋駅自転車駐車場管理ボックス</v>
      </c>
      <c r="H71" s="126" t="str">
        <f>すべて_位置図情報!H1156</f>
        <v>大阪市浪速区浪速西1-1</v>
      </c>
      <c r="I71" s="81">
        <f>すべて_位置図情報!I1156</f>
        <v>1.44</v>
      </c>
      <c r="J71" s="80" t="str">
        <f>すべて_位置図情報!J1156</f>
        <v>A</v>
      </c>
      <c r="K71" s="78">
        <f>すべて_位置図情報!K1156</f>
        <v>0</v>
      </c>
      <c r="L71" s="79">
        <f>すべて_位置図情報!L1156</f>
        <v>2002</v>
      </c>
      <c r="M71" s="79" t="str">
        <f>すべて_位置図情報!M1156</f>
        <v>b</v>
      </c>
      <c r="N71" s="79" t="str">
        <f>すべて_位置図情報!N1156</f>
        <v>b</v>
      </c>
      <c r="O71" s="79" t="str">
        <f>すべて_位置図情報!O1156</f>
        <v/>
      </c>
      <c r="P71" s="79" t="str">
        <f>すべて_位置図情報!P1156</f>
        <v>D</v>
      </c>
      <c r="Q71" s="79" t="str">
        <f>すべて_位置図情報!Q1156</f>
        <v>無</v>
      </c>
      <c r="R71" s="79" t="str">
        <f>すべて_位置図情報!R1156</f>
        <v>指定管理（利用料金施設）</v>
      </c>
      <c r="S71" s="126" t="str">
        <f>すべて_位置図情報!S1156</f>
        <v>建設局</v>
      </c>
      <c r="T71" s="126" t="str">
        <f>すべて_位置図情報!T1156</f>
        <v>総務部</v>
      </c>
      <c r="U71" s="126" t="str">
        <f>すべて_位置図情報!U1156</f>
        <v>管理課</v>
      </c>
      <c r="V71" s="126" t="str">
        <f>すべて_位置図情報!V1156</f>
        <v>自転車対策担当</v>
      </c>
      <c r="W71" s="116" t="str">
        <f>すべて_位置図情報!W1156</f>
        <v>浪速区</v>
      </c>
      <c r="X71" s="116" t="str">
        <f>すべて_位置図情報!X1156</f>
        <v>一般施設</v>
      </c>
      <c r="Y71" s="114">
        <f>すべて_位置図情報!Y1156</f>
        <v>63</v>
      </c>
      <c r="Z71" s="127">
        <f>すべて_位置図情報!Z1156</f>
        <v>0</v>
      </c>
      <c r="AA71" s="145">
        <f>すべて_位置図情報!AA1156</f>
        <v>0</v>
      </c>
      <c r="AB71" s="144">
        <f>すべて_位置図情報!AB1156</f>
        <v>0</v>
      </c>
      <c r="AC71" s="145">
        <f>すべて_位置図情報!AC1156</f>
        <v>0</v>
      </c>
      <c r="AD71" s="145">
        <f>すべて_位置図情報!AD1156</f>
        <v>0</v>
      </c>
      <c r="AE71" s="62">
        <f>すべて_位置図情報!AF1156</f>
        <v>0</v>
      </c>
      <c r="AF71" s="62">
        <f>すべて_位置図情報!AG1156</f>
        <v>0</v>
      </c>
      <c r="AG71" s="62">
        <f>すべて_位置図情報!AH1156</f>
        <v>0</v>
      </c>
      <c r="AH71" s="62">
        <f>すべて_位置図情報!AI1156</f>
        <v>0</v>
      </c>
      <c r="AI71" s="62">
        <f>すべて_位置図情報!AJ1156</f>
        <v>0</v>
      </c>
      <c r="AJ71" s="62">
        <f>すべて_位置図情報!AK1156</f>
        <v>0</v>
      </c>
      <c r="AK71" s="62" t="e">
        <f>すべて_位置図情報!#REF!</f>
        <v>#REF!</v>
      </c>
    </row>
    <row r="72" spans="1:37" ht="22.5" customHeight="1">
      <c r="A72" s="178">
        <f t="shared" si="1"/>
        <v>67</v>
      </c>
      <c r="B72" s="129" t="str">
        <f>すべて_位置図情報!B1157</f>
        <v>インフラ関係施設</v>
      </c>
      <c r="C72" s="138" t="str">
        <f>すべて_位置図情報!C1157</f>
        <v>駐車場</v>
      </c>
      <c r="D72" s="138" t="str">
        <f>すべて_位置図情報!D1157</f>
        <v>自転車管理事務所</v>
      </c>
      <c r="E72" s="138" t="str">
        <f>すべて_位置図情報!E1157</f>
        <v>自転車駐車場管理事務所</v>
      </c>
      <c r="F72" s="74">
        <v>6</v>
      </c>
      <c r="G72" s="13" t="str" ph="1">
        <f>すべて_位置図情報!G1157</f>
        <v>今宮駅自転車駐車場管理ボックス</v>
      </c>
      <c r="H72" s="126" t="str">
        <f>すべて_位置図情報!H1157</f>
        <v>大阪市浪速区大国3-13</v>
      </c>
      <c r="I72" s="81">
        <f>すべて_位置図情報!I1157</f>
        <v>1.44</v>
      </c>
      <c r="J72" s="80" t="str">
        <f>すべて_位置図情報!J1157</f>
        <v>A</v>
      </c>
      <c r="K72" s="78">
        <f>すべて_位置図情報!K1157</f>
        <v>0</v>
      </c>
      <c r="L72" s="79">
        <f>すべて_位置図情報!L1157</f>
        <v>2003</v>
      </c>
      <c r="M72" s="79" t="str">
        <f>すべて_位置図情報!M1157</f>
        <v>b</v>
      </c>
      <c r="N72" s="79" t="str">
        <f>すべて_位置図情報!N1157</f>
        <v>b</v>
      </c>
      <c r="O72" s="79" t="str">
        <f>すべて_位置図情報!O1157</f>
        <v/>
      </c>
      <c r="P72" s="79" t="str">
        <f>すべて_位置図情報!P1157</f>
        <v>D</v>
      </c>
      <c r="Q72" s="79" t="str">
        <f>すべて_位置図情報!Q1157</f>
        <v>無</v>
      </c>
      <c r="R72" s="79" t="str">
        <f>すべて_位置図情報!R1157</f>
        <v>指定管理（利用料金施設）</v>
      </c>
      <c r="S72" s="126" t="str">
        <f>すべて_位置図情報!S1157</f>
        <v>建設局</v>
      </c>
      <c r="T72" s="126" t="str">
        <f>すべて_位置図情報!T1157</f>
        <v>総務部</v>
      </c>
      <c r="U72" s="126" t="str">
        <f>すべて_位置図情報!U1157</f>
        <v>管理課</v>
      </c>
      <c r="V72" s="126" t="str">
        <f>すべて_位置図情報!V1157</f>
        <v>自転車対策担当</v>
      </c>
      <c r="W72" s="116" t="str">
        <f>すべて_位置図情報!W1157</f>
        <v>浪速区</v>
      </c>
      <c r="X72" s="116" t="str">
        <f>すべて_位置図情報!X1157</f>
        <v>一般施設</v>
      </c>
      <c r="Y72" s="114">
        <f>すべて_位置図情報!Y1157</f>
        <v>64</v>
      </c>
      <c r="Z72" s="127">
        <f>すべて_位置図情報!Z1157</f>
        <v>0</v>
      </c>
      <c r="AA72" s="145">
        <f>すべて_位置図情報!AA1157</f>
        <v>0</v>
      </c>
      <c r="AB72" s="144">
        <f>すべて_位置図情報!AB1157</f>
        <v>0</v>
      </c>
      <c r="AC72" s="145">
        <f>すべて_位置図情報!AC1157</f>
        <v>0</v>
      </c>
      <c r="AD72" s="145">
        <f>すべて_位置図情報!AD1157</f>
        <v>0</v>
      </c>
      <c r="AE72" s="62">
        <f>すべて_位置図情報!AF1157</f>
        <v>0</v>
      </c>
      <c r="AF72" s="62">
        <f>すべて_位置図情報!AG1157</f>
        <v>0</v>
      </c>
      <c r="AG72" s="62">
        <f>すべて_位置図情報!AH1157</f>
        <v>0</v>
      </c>
      <c r="AH72" s="62">
        <f>すべて_位置図情報!AI1157</f>
        <v>0</v>
      </c>
      <c r="AI72" s="62">
        <f>すべて_位置図情報!AJ1157</f>
        <v>0</v>
      </c>
      <c r="AJ72" s="62">
        <f>すべて_位置図情報!AK1157</f>
        <v>0</v>
      </c>
      <c r="AK72" s="62" t="e">
        <f>すべて_位置図情報!#REF!</f>
        <v>#REF!</v>
      </c>
    </row>
    <row r="73" spans="1:37" ht="22.5" customHeight="1">
      <c r="A73" s="178">
        <f t="shared" si="1"/>
        <v>68</v>
      </c>
      <c r="B73" s="129" t="str">
        <f>すべて_位置図情報!B1348</f>
        <v>インフラ関係施設</v>
      </c>
      <c r="C73" s="125" t="str">
        <f>すべて_位置図情報!C1348</f>
        <v>公園付帯施設</v>
      </c>
      <c r="D73" s="125" t="str">
        <f>すべて_位置図情報!D1348</f>
        <v>公園付帯施設</v>
      </c>
      <c r="E73" s="159" t="str">
        <f>すべて_位置図情報!E1348</f>
        <v>公園付帯施設</v>
      </c>
      <c r="F73" s="74">
        <v>1</v>
      </c>
      <c r="G73" s="13" t="str" ph="1">
        <f>すべて_位置図情報!G1348</f>
        <v>芦原公園</v>
      </c>
      <c r="H73" s="126" t="str">
        <f>すべて_位置図情報!H1348</f>
        <v>大阪市浪速区久保吉2-1</v>
      </c>
      <c r="I73" s="81">
        <f>すべて_位置図情報!I1348</f>
        <v>14.78</v>
      </c>
      <c r="J73" s="80" t="str">
        <f>すべて_位置図情報!J1348</f>
        <v>A</v>
      </c>
      <c r="K73" s="78">
        <f>すべて_位置図情報!K1348</f>
        <v>0</v>
      </c>
      <c r="L73" s="79">
        <f>すべて_位置図情報!L1348</f>
        <v>1984</v>
      </c>
      <c r="M73" s="79" t="str">
        <f>すべて_位置図情報!M1348</f>
        <v>c</v>
      </c>
      <c r="N73" s="79" t="str">
        <f>すべて_位置図情報!N1348</f>
        <v>c</v>
      </c>
      <c r="O73" s="79" t="str">
        <f>すべて_位置図情報!O1348</f>
        <v/>
      </c>
      <c r="P73" s="79" t="str">
        <f>すべて_位置図情報!P1348</f>
        <v>G</v>
      </c>
      <c r="Q73" s="79" t="str">
        <f>すべて_位置図情報!Q1348</f>
        <v>無</v>
      </c>
      <c r="R73" s="79" t="str">
        <f>すべて_位置図情報!R1348</f>
        <v>直営</v>
      </c>
      <c r="S73" s="126" t="str">
        <f>すべて_位置図情報!S1348</f>
        <v>建設局</v>
      </c>
      <c r="T73" s="126" t="str">
        <f>すべて_位置図情報!T1348</f>
        <v>公園緑化部</v>
      </c>
      <c r="U73" s="126" t="str">
        <f>すべて_位置図情報!U1348</f>
        <v>公園課</v>
      </c>
      <c r="V73" s="124" t="str">
        <f>すべて_位置図情報!V1348</f>
        <v>－</v>
      </c>
      <c r="W73" s="116" t="str">
        <f>すべて_位置図情報!W1348</f>
        <v>浪速区</v>
      </c>
      <c r="X73" s="116" t="str">
        <f>すべて_位置図情報!X1348</f>
        <v>一般施設</v>
      </c>
      <c r="Y73" s="114">
        <f>すべて_位置図情報!Y1348</f>
        <v>65</v>
      </c>
      <c r="Z73" s="127">
        <f>すべて_位置図情報!Z1348</f>
        <v>0</v>
      </c>
      <c r="AA73" s="145">
        <f>すべて_位置図情報!AA1348</f>
        <v>0</v>
      </c>
      <c r="AB73" s="144">
        <f>すべて_位置図情報!AB1348</f>
        <v>0</v>
      </c>
      <c r="AC73" s="145">
        <f>すべて_位置図情報!AC1348</f>
        <v>0</v>
      </c>
      <c r="AD73" s="145">
        <f>すべて_位置図情報!AD1348</f>
        <v>0</v>
      </c>
      <c r="AE73" s="60">
        <f>すべて_位置図情報!AF1348</f>
        <v>0</v>
      </c>
      <c r="AF73" s="60">
        <f>すべて_位置図情報!AG1348</f>
        <v>0</v>
      </c>
      <c r="AG73" s="60">
        <f>すべて_位置図情報!AH1348</f>
        <v>0</v>
      </c>
      <c r="AH73" s="60">
        <f>すべて_位置図情報!AI1348</f>
        <v>0</v>
      </c>
      <c r="AI73" s="60">
        <f>すべて_位置図情報!AJ1348</f>
        <v>0</v>
      </c>
      <c r="AJ73" s="60">
        <f>すべて_位置図情報!AK1348</f>
        <v>0</v>
      </c>
      <c r="AK73" s="60" t="e">
        <f>すべて_位置図情報!#REF!</f>
        <v>#REF!</v>
      </c>
    </row>
    <row r="74" spans="1:37" ht="22.5" customHeight="1">
      <c r="A74" s="178">
        <f t="shared" si="1"/>
        <v>69</v>
      </c>
      <c r="B74" s="129" t="str">
        <f>すべて_位置図情報!B1349</f>
        <v>インフラ関係施設</v>
      </c>
      <c r="C74" s="129" t="str">
        <f>すべて_位置図情報!C1349</f>
        <v>公園付帯施設</v>
      </c>
      <c r="D74" s="129" t="str">
        <f>すべて_位置図情報!D1349</f>
        <v>公園付帯施設</v>
      </c>
      <c r="E74" s="160" t="str">
        <f>すべて_位置図情報!E1349</f>
        <v>公園付帯施設</v>
      </c>
      <c r="F74" s="74">
        <v>2</v>
      </c>
      <c r="G74" s="13" t="str" ph="1">
        <f>すべて_位置図情報!G1349</f>
        <v>塩草公園</v>
      </c>
      <c r="H74" s="126" t="str">
        <f>すべて_位置図情報!H1349</f>
        <v>大阪市浪速区塩草2-8</v>
      </c>
      <c r="I74" s="81">
        <f>すべて_位置図情報!I1349</f>
        <v>42.14</v>
      </c>
      <c r="J74" s="80" t="str">
        <f>すべて_位置図情報!J1349</f>
        <v>A</v>
      </c>
      <c r="K74" s="78">
        <f>すべて_位置図情報!K1349</f>
        <v>0</v>
      </c>
      <c r="L74" s="79">
        <f>すべて_位置図情報!L1349</f>
        <v>1993</v>
      </c>
      <c r="M74" s="79" t="str">
        <f>すべて_位置図情報!M1349</f>
        <v>b</v>
      </c>
      <c r="N74" s="79" t="str">
        <f>すべて_位置図情報!N1349</f>
        <v>b</v>
      </c>
      <c r="O74" s="79" t="str">
        <f>すべて_位置図情報!O1349</f>
        <v/>
      </c>
      <c r="P74" s="79" t="str">
        <f>すべて_位置図情報!P1349</f>
        <v>D</v>
      </c>
      <c r="Q74" s="79" t="str">
        <f>すべて_位置図情報!Q1349</f>
        <v>無</v>
      </c>
      <c r="R74" s="79" t="str">
        <f>すべて_位置図情報!R1349</f>
        <v>直営</v>
      </c>
      <c r="S74" s="126" t="str">
        <f>すべて_位置図情報!S1349</f>
        <v>建設局</v>
      </c>
      <c r="T74" s="126" t="str">
        <f>すべて_位置図情報!T1349</f>
        <v>公園緑化部</v>
      </c>
      <c r="U74" s="126" t="str">
        <f>すべて_位置図情報!U1349</f>
        <v>公園課</v>
      </c>
      <c r="V74" s="124" t="str">
        <f>すべて_位置図情報!V1349</f>
        <v>－</v>
      </c>
      <c r="W74" s="116" t="str">
        <f>すべて_位置図情報!W1349</f>
        <v>浪速区</v>
      </c>
      <c r="X74" s="116" t="str">
        <f>すべて_位置図情報!X1349</f>
        <v>一般施設</v>
      </c>
      <c r="Y74" s="114">
        <f>すべて_位置図情報!Y1349</f>
        <v>66</v>
      </c>
      <c r="Z74" s="127">
        <f>すべて_位置図情報!Z1349</f>
        <v>0</v>
      </c>
      <c r="AA74" s="145">
        <f>すべて_位置図情報!AA1349</f>
        <v>0</v>
      </c>
      <c r="AB74" s="144">
        <f>すべて_位置図情報!AB1349</f>
        <v>0</v>
      </c>
      <c r="AC74" s="145">
        <f>すべて_位置図情報!AC1349</f>
        <v>0</v>
      </c>
      <c r="AD74" s="145">
        <f>すべて_位置図情報!AD1349</f>
        <v>0</v>
      </c>
      <c r="AE74" s="60">
        <f>すべて_位置図情報!AF1349</f>
        <v>0</v>
      </c>
      <c r="AF74" s="60">
        <f>すべて_位置図情報!AG1349</f>
        <v>0</v>
      </c>
      <c r="AG74" s="60">
        <f>すべて_位置図情報!AH1349</f>
        <v>0</v>
      </c>
      <c r="AH74" s="60">
        <f>すべて_位置図情報!AI1349</f>
        <v>0</v>
      </c>
      <c r="AI74" s="60">
        <f>すべて_位置図情報!AJ1349</f>
        <v>0</v>
      </c>
      <c r="AJ74" s="60">
        <f>すべて_位置図情報!AK1349</f>
        <v>0</v>
      </c>
      <c r="AK74" s="60" t="e">
        <f>すべて_位置図情報!#REF!</f>
        <v>#REF!</v>
      </c>
    </row>
    <row r="75" spans="1:37" ht="22.5" customHeight="1">
      <c r="A75" s="178">
        <f t="shared" si="1"/>
        <v>70</v>
      </c>
      <c r="B75" s="129" t="str">
        <f>すべて_位置図情報!B1350</f>
        <v>インフラ関係施設</v>
      </c>
      <c r="C75" s="129" t="str">
        <f>すべて_位置図情報!C1350</f>
        <v>公園付帯施設</v>
      </c>
      <c r="D75" s="129" t="str">
        <f>すべて_位置図情報!D1350</f>
        <v>公園付帯施設</v>
      </c>
      <c r="E75" s="160" t="str">
        <f>すべて_位置図情報!E1350</f>
        <v>公園付帯施設</v>
      </c>
      <c r="F75" s="74">
        <v>3</v>
      </c>
      <c r="G75" s="13" t="str" ph="1">
        <f>すべて_位置図情報!G1350</f>
        <v>浪速公園</v>
      </c>
      <c r="H75" s="126" t="str">
        <f>すべて_位置図情報!H1350</f>
        <v>大阪市浪速区塩草1-1</v>
      </c>
      <c r="I75" s="81">
        <f>すべて_位置図情報!I1350</f>
        <v>460.6</v>
      </c>
      <c r="J75" s="80" t="str">
        <f>すべて_位置図情報!J1350</f>
        <v>A</v>
      </c>
      <c r="K75" s="78">
        <f>すべて_位置図情報!K1350</f>
        <v>0</v>
      </c>
      <c r="L75" s="79">
        <f>すべて_位置図情報!L1350</f>
        <v>1994</v>
      </c>
      <c r="M75" s="79" t="str">
        <f>すべて_位置図情報!M1350</f>
        <v>b</v>
      </c>
      <c r="N75" s="79" t="str">
        <f>すべて_位置図情報!N1350</f>
        <v>b</v>
      </c>
      <c r="O75" s="79" t="str">
        <f>すべて_位置図情報!O1350</f>
        <v/>
      </c>
      <c r="P75" s="79" t="str">
        <f>すべて_位置図情報!P1350</f>
        <v>D</v>
      </c>
      <c r="Q75" s="79" t="str">
        <f>すべて_位置図情報!Q1350</f>
        <v>無</v>
      </c>
      <c r="R75" s="79" t="str">
        <f>すべて_位置図情報!R1350</f>
        <v>直営</v>
      </c>
      <c r="S75" s="126" t="str">
        <f>すべて_位置図情報!S1350</f>
        <v>建設局</v>
      </c>
      <c r="T75" s="126" t="str">
        <f>すべて_位置図情報!T1350</f>
        <v>公園緑化部</v>
      </c>
      <c r="U75" s="126" t="str">
        <f>すべて_位置図情報!U1350</f>
        <v>公園課</v>
      </c>
      <c r="V75" s="124" t="str">
        <f>すべて_位置図情報!V1350</f>
        <v>－</v>
      </c>
      <c r="W75" s="116" t="str">
        <f>すべて_位置図情報!W1350</f>
        <v>浪速区</v>
      </c>
      <c r="X75" s="116" t="str">
        <f>すべて_位置図情報!X1350</f>
        <v>一般施設</v>
      </c>
      <c r="Y75" s="114">
        <f>すべて_位置図情報!Y1350</f>
        <v>67</v>
      </c>
      <c r="Z75" s="127">
        <f>すべて_位置図情報!Z1350</f>
        <v>0</v>
      </c>
      <c r="AA75" s="145">
        <f>すべて_位置図情報!AA1350</f>
        <v>0</v>
      </c>
      <c r="AB75" s="144">
        <f>すべて_位置図情報!AB1350</f>
        <v>0</v>
      </c>
      <c r="AC75" s="145">
        <f>すべて_位置図情報!AC1350</f>
        <v>0</v>
      </c>
      <c r="AD75" s="145">
        <f>すべて_位置図情報!AD1350</f>
        <v>0</v>
      </c>
      <c r="AE75" s="60">
        <f>すべて_位置図情報!AF1350</f>
        <v>0</v>
      </c>
      <c r="AF75" s="60">
        <f>すべて_位置図情報!AG1350</f>
        <v>0</v>
      </c>
      <c r="AG75" s="60">
        <f>すべて_位置図情報!AH1350</f>
        <v>0</v>
      </c>
      <c r="AH75" s="60">
        <f>すべて_位置図情報!AI1350</f>
        <v>0</v>
      </c>
      <c r="AI75" s="60">
        <f>すべて_位置図情報!AJ1350</f>
        <v>0</v>
      </c>
      <c r="AJ75" s="60">
        <f>すべて_位置図情報!AK1350</f>
        <v>0</v>
      </c>
      <c r="AK75" s="60" t="e">
        <f>すべて_位置図情報!#REF!</f>
        <v>#REF!</v>
      </c>
    </row>
    <row r="76" spans="1:37" ht="22.5" customHeight="1">
      <c r="A76" s="178">
        <f t="shared" si="1"/>
        <v>71</v>
      </c>
      <c r="B76" s="138" t="str">
        <f>すべて_位置図情報!B1351</f>
        <v>インフラ関係施設</v>
      </c>
      <c r="C76" s="138" t="str">
        <f>すべて_位置図情報!C1351</f>
        <v>公園付帯施設</v>
      </c>
      <c r="D76" s="138" t="str">
        <f>すべて_位置図情報!D1351</f>
        <v>公園付帯施設</v>
      </c>
      <c r="E76" s="161" t="str">
        <f>すべて_位置図情報!E1351</f>
        <v>公園付帯施設</v>
      </c>
      <c r="F76" s="74">
        <v>4</v>
      </c>
      <c r="G76" s="13" t="str" ph="1">
        <f>すべて_位置図情報!G1351</f>
        <v>恵美公園</v>
      </c>
      <c r="H76" s="126" t="str">
        <f>すべて_位置図情報!H1351</f>
        <v>大阪市浪速区恵美須西2-13</v>
      </c>
      <c r="I76" s="81">
        <f>すべて_位置図情報!I1351</f>
        <v>5.04</v>
      </c>
      <c r="J76" s="80" t="str">
        <f>すべて_位置図情報!J1351</f>
        <v>A</v>
      </c>
      <c r="K76" s="78">
        <f>すべて_位置図情報!K1351</f>
        <v>0</v>
      </c>
      <c r="L76" s="79">
        <f>すべて_位置図情報!L1351</f>
        <v>1992</v>
      </c>
      <c r="M76" s="79" t="str">
        <f>すべて_位置図情報!M1351</f>
        <v>b</v>
      </c>
      <c r="N76" s="79" t="str">
        <f>すべて_位置図情報!N1351</f>
        <v>b</v>
      </c>
      <c r="O76" s="79" t="str">
        <f>すべて_位置図情報!O1351</f>
        <v/>
      </c>
      <c r="P76" s="79" t="str">
        <f>すべて_位置図情報!P1351</f>
        <v>D</v>
      </c>
      <c r="Q76" s="79" t="str">
        <f>すべて_位置図情報!Q1351</f>
        <v>無</v>
      </c>
      <c r="R76" s="79" t="str">
        <f>すべて_位置図情報!R1351</f>
        <v>直営</v>
      </c>
      <c r="S76" s="126" t="str">
        <f>すべて_位置図情報!S1351</f>
        <v>建設局</v>
      </c>
      <c r="T76" s="126" t="str">
        <f>すべて_位置図情報!T1351</f>
        <v>公園緑化部</v>
      </c>
      <c r="U76" s="126" t="str">
        <f>すべて_位置図情報!U1351</f>
        <v>公園課</v>
      </c>
      <c r="V76" s="124" t="str">
        <f>すべて_位置図情報!V1351</f>
        <v>－</v>
      </c>
      <c r="W76" s="116" t="str">
        <f>すべて_位置図情報!W1351</f>
        <v>浪速区</v>
      </c>
      <c r="X76" s="116" t="str">
        <f>すべて_位置図情報!X1351</f>
        <v>一般施設</v>
      </c>
      <c r="Y76" s="114">
        <f>すべて_位置図情報!Y1351</f>
        <v>68</v>
      </c>
      <c r="Z76" s="127">
        <f>すべて_位置図情報!Z1351</f>
        <v>0</v>
      </c>
      <c r="AA76" s="145">
        <f>すべて_位置図情報!AA1351</f>
        <v>0</v>
      </c>
      <c r="AB76" s="144">
        <f>すべて_位置図情報!AB1351</f>
        <v>0</v>
      </c>
      <c r="AC76" s="145">
        <f>すべて_位置図情報!AC1351</f>
        <v>0</v>
      </c>
      <c r="AD76" s="145">
        <f>すべて_位置図情報!AD1351</f>
        <v>0</v>
      </c>
      <c r="AE76" s="60">
        <f>すべて_位置図情報!AF1351</f>
        <v>0</v>
      </c>
      <c r="AF76" s="60">
        <f>すべて_位置図情報!AG1351</f>
        <v>0</v>
      </c>
      <c r="AG76" s="60">
        <f>すべて_位置図情報!AH1351</f>
        <v>0</v>
      </c>
      <c r="AH76" s="60">
        <f>すべて_位置図情報!AI1351</f>
        <v>0</v>
      </c>
      <c r="AI76" s="60">
        <f>すべて_位置図情報!AJ1351</f>
        <v>0</v>
      </c>
      <c r="AJ76" s="60">
        <f>すべて_位置図情報!AK1351</f>
        <v>0</v>
      </c>
      <c r="AK76" s="60" t="e">
        <f>すべて_位置図情報!#REF!</f>
        <v>#REF!</v>
      </c>
    </row>
    <row r="77" spans="1:37" ht="22.5" customHeight="1">
      <c r="A77" s="178">
        <f t="shared" si="1"/>
        <v>72</v>
      </c>
      <c r="B77" s="162" t="str">
        <f>すべて_位置図情報!B1502</f>
        <v>もと施設</v>
      </c>
      <c r="C77" s="163" t="str">
        <f>すべて_位置図情報!C1502</f>
        <v>もと施設</v>
      </c>
      <c r="D77" s="163" t="str">
        <f>すべて_位置図情報!D1502</f>
        <v>もと施設</v>
      </c>
      <c r="E77" s="164" t="str">
        <f>すべて_位置図情報!E1502</f>
        <v>もと施設</v>
      </c>
      <c r="F77" s="74">
        <v>1</v>
      </c>
      <c r="G77" s="13" t="str" ph="1">
        <f>すべて_位置図情報!G1502</f>
        <v>もと敷津老人憩の家</v>
      </c>
      <c r="H77" s="126" t="str">
        <f>すべて_位置図情報!H1502</f>
        <v>大阪市浪速区敷津西1-5-23</v>
      </c>
      <c r="I77" s="81">
        <f>すべて_位置図情報!I1502</f>
        <v>100.19</v>
      </c>
      <c r="J77" s="80" t="str">
        <f>すべて_位置図情報!J1502</f>
        <v>A</v>
      </c>
      <c r="K77" s="78">
        <f>すべて_位置図情報!K1502</f>
        <v>0</v>
      </c>
      <c r="L77" s="79">
        <f>すべて_位置図情報!L1502</f>
        <v>1983</v>
      </c>
      <c r="M77" s="79" t="str">
        <f>すべて_位置図情報!M1502</f>
        <v>c</v>
      </c>
      <c r="N77" s="79" t="str">
        <f>すべて_位置図情報!N1502</f>
        <v>c</v>
      </c>
      <c r="O77" s="79" t="str">
        <f>すべて_位置図情報!O1502</f>
        <v/>
      </c>
      <c r="P77" s="79" t="str">
        <f>すべて_位置図情報!P1502</f>
        <v>G</v>
      </c>
      <c r="Q77" s="79" t="str">
        <f>すべて_位置図情報!Q1502</f>
        <v>有</v>
      </c>
      <c r="R77" s="79" t="str">
        <f>すべて_位置図情報!R1502</f>
        <v>－</v>
      </c>
      <c r="S77" s="126" t="str">
        <f>すべて_位置図情報!S1502</f>
        <v>福祉局</v>
      </c>
      <c r="T77" s="126" t="str">
        <f>すべて_位置図情報!T1502</f>
        <v>総務部</v>
      </c>
      <c r="U77" s="126" t="str">
        <f>すべて_位置図情報!U1502</f>
        <v>経理･企画課</v>
      </c>
      <c r="V77" s="126" t="str">
        <f>すべて_位置図情報!V1502</f>
        <v>管財ｸﾞﾙｰﾌﾟ</v>
      </c>
      <c r="W77" s="116" t="str">
        <f>すべて_位置図情報!W1502</f>
        <v>浪速区</v>
      </c>
      <c r="X77" s="116" t="str">
        <f>すべて_位置図情報!X1502</f>
        <v>一般施設</v>
      </c>
      <c r="Y77" s="114">
        <f>すべて_位置図情報!Y1502</f>
        <v>69</v>
      </c>
      <c r="Z77" s="127">
        <f>すべて_位置図情報!Z1502</f>
        <v>0</v>
      </c>
      <c r="AA77" s="145">
        <f>すべて_位置図情報!AA1502</f>
        <v>0</v>
      </c>
      <c r="AB77" s="144">
        <f>すべて_位置図情報!AB1502</f>
        <v>0</v>
      </c>
      <c r="AC77" s="145">
        <f>すべて_位置図情報!AC1502</f>
        <v>0</v>
      </c>
      <c r="AD77" s="145">
        <f>すべて_位置図情報!AD1502</f>
        <v>0</v>
      </c>
      <c r="AE77" s="60">
        <f>すべて_位置図情報!AF1502</f>
        <v>0</v>
      </c>
      <c r="AF77" s="60">
        <f>すべて_位置図情報!AG1502</f>
        <v>0</v>
      </c>
      <c r="AG77" s="60">
        <f>すべて_位置図情報!AH1502</f>
        <v>0</v>
      </c>
      <c r="AH77" s="60">
        <f>すべて_位置図情報!AI1502</f>
        <v>0</v>
      </c>
      <c r="AI77" s="60">
        <f>すべて_位置図情報!AJ1502</f>
        <v>0</v>
      </c>
      <c r="AJ77" s="60">
        <f>すべて_位置図情報!AK1502</f>
        <v>0</v>
      </c>
      <c r="AK77" s="60" t="e">
        <f>すべて_位置図情報!#REF!</f>
        <v>#REF!</v>
      </c>
    </row>
    <row r="78" spans="1:37" ht="22.5" customHeight="1">
      <c r="A78" s="178">
        <f t="shared" si="1"/>
        <v>73</v>
      </c>
      <c r="B78" s="165" t="str">
        <f>すべて_位置図情報!B1503</f>
        <v>もと施設</v>
      </c>
      <c r="C78" s="166" t="str">
        <f>すべて_位置図情報!C1503</f>
        <v>もと施設</v>
      </c>
      <c r="D78" s="166" t="str">
        <f>すべて_位置図情報!D1503</f>
        <v>もと施設</v>
      </c>
      <c r="E78" s="160" t="str">
        <f>すべて_位置図情報!E1503</f>
        <v>もと施設</v>
      </c>
      <c r="F78" s="74">
        <v>2</v>
      </c>
      <c r="G78" s="13" t="str" ph="1">
        <f>すべて_位置図情報!G1503</f>
        <v>もと小田町児童館</v>
      </c>
      <c r="H78" s="126" t="str">
        <f>すべて_位置図情報!H1503</f>
        <v>大阪市浪速区塩草2-1-13</v>
      </c>
      <c r="I78" s="81">
        <f>すべて_位置図情報!I1503</f>
        <v>158.08000000000001</v>
      </c>
      <c r="J78" s="80" t="str">
        <f>すべて_位置図情報!J1503</f>
        <v>A</v>
      </c>
      <c r="K78" s="78">
        <f>すべて_位置図情報!K1503</f>
        <v>0</v>
      </c>
      <c r="L78" s="79">
        <f>すべて_位置図情報!L1503</f>
        <v>1972</v>
      </c>
      <c r="M78" s="79" t="str">
        <f>すべて_位置図情報!M1503</f>
        <v>d</v>
      </c>
      <c r="N78" s="79" t="str">
        <f>すべて_位置図情報!N1503</f>
        <v>d</v>
      </c>
      <c r="O78" s="79" t="str">
        <f>すべて_位置図情報!O1503</f>
        <v/>
      </c>
      <c r="P78" s="79" t="str">
        <f>すべて_位置図情報!P1503</f>
        <v>J</v>
      </c>
      <c r="Q78" s="79" t="str">
        <f>すべて_位置図情報!Q1503</f>
        <v>有</v>
      </c>
      <c r="R78" s="79" t="str">
        <f>すべて_位置図情報!R1503</f>
        <v>－</v>
      </c>
      <c r="S78" s="126" t="str">
        <f>すべて_位置図情報!S1503</f>
        <v>こども青少年局</v>
      </c>
      <c r="T78" s="126" t="str">
        <f>すべて_位置図情報!T1503</f>
        <v>幼保施策部</v>
      </c>
      <c r="U78" s="126" t="str">
        <f>すべて_位置図情報!U1503</f>
        <v>保育所運営課</v>
      </c>
      <c r="V78" s="126" t="str">
        <f>すべて_位置図情報!V1503</f>
        <v>再編整備ｸﾞﾙｰﾌﾟ</v>
      </c>
      <c r="W78" s="116" t="str">
        <f>すべて_位置図情報!W1503</f>
        <v>浪速区</v>
      </c>
      <c r="X78" s="116" t="str">
        <f>すべて_位置図情報!X1503</f>
        <v>一般施設</v>
      </c>
      <c r="Y78" s="114">
        <f>すべて_位置図情報!Y1503</f>
        <v>70</v>
      </c>
      <c r="Z78" s="127">
        <f>すべて_位置図情報!Z1503</f>
        <v>0</v>
      </c>
      <c r="AA78" s="145">
        <f>すべて_位置図情報!AA1503</f>
        <v>0</v>
      </c>
      <c r="AB78" s="144">
        <f>すべて_位置図情報!AB1503</f>
        <v>0</v>
      </c>
      <c r="AC78" s="145">
        <f>すべて_位置図情報!AC1503</f>
        <v>0</v>
      </c>
      <c r="AD78" s="145">
        <f>すべて_位置図情報!AD1503</f>
        <v>0</v>
      </c>
      <c r="AE78" s="60">
        <f>すべて_位置図情報!AF1503</f>
        <v>0</v>
      </c>
      <c r="AF78" s="60">
        <f>すべて_位置図情報!AG1503</f>
        <v>0</v>
      </c>
      <c r="AG78" s="60">
        <f>すべて_位置図情報!AH1503</f>
        <v>0</v>
      </c>
      <c r="AH78" s="60">
        <f>すべて_位置図情報!AI1503</f>
        <v>0</v>
      </c>
      <c r="AI78" s="60">
        <f>すべて_位置図情報!AJ1503</f>
        <v>0</v>
      </c>
      <c r="AJ78" s="60">
        <f>すべて_位置図情報!AK1503</f>
        <v>0</v>
      </c>
      <c r="AK78" s="60" t="e">
        <f>すべて_位置図情報!#REF!</f>
        <v>#REF!</v>
      </c>
    </row>
    <row r="79" spans="1:37" s="25" customFormat="1" ht="22.5" customHeight="1">
      <c r="A79" s="191">
        <f t="shared" si="1"/>
        <v>74</v>
      </c>
      <c r="B79" s="165" t="str">
        <f>すべて_位置図情報!B1504</f>
        <v>もと施設</v>
      </c>
      <c r="C79" s="166" t="str">
        <f>すべて_位置図情報!C1504</f>
        <v>もと施設</v>
      </c>
      <c r="D79" s="166" t="str">
        <f>すべて_位置図情報!D1504</f>
        <v>もと施設</v>
      </c>
      <c r="E79" s="160" t="str">
        <f>すべて_位置図情報!E1504</f>
        <v>もと施設</v>
      </c>
      <c r="F79" s="74">
        <v>4</v>
      </c>
      <c r="G79" s="13" t="str" ph="1">
        <f>すべて_位置図情報!G1504</f>
        <v>もと浪速第2保育所</v>
      </c>
      <c r="H79" s="126" t="str">
        <f>すべて_位置図情報!H1504</f>
        <v>大阪市浪速区浪速西3-10-4</v>
      </c>
      <c r="I79" s="81">
        <f>すべて_位置図情報!I1504</f>
        <v>712.47</v>
      </c>
      <c r="J79" s="80" t="str">
        <f>すべて_位置図情報!J1504</f>
        <v>B</v>
      </c>
      <c r="K79" s="78">
        <f>すべて_位置図情報!K1504</f>
        <v>0</v>
      </c>
      <c r="L79" s="79">
        <f>すべて_位置図情報!L1504</f>
        <v>1970</v>
      </c>
      <c r="M79" s="79" t="str">
        <f>すべて_位置図情報!M1504</f>
        <v>d</v>
      </c>
      <c r="N79" s="79" t="str">
        <f>すべて_位置図情報!N1504</f>
        <v>d</v>
      </c>
      <c r="O79" s="79" t="str">
        <f>すべて_位置図情報!O1504</f>
        <v/>
      </c>
      <c r="P79" s="79" t="str">
        <f>すべて_位置図情報!P1504</f>
        <v>K</v>
      </c>
      <c r="Q79" s="79" t="str">
        <f>すべて_位置図情報!Q1504</f>
        <v>無</v>
      </c>
      <c r="R79" s="79" t="str">
        <f>すべて_位置図情報!R1504</f>
        <v>－</v>
      </c>
      <c r="S79" s="126" t="str">
        <f>すべて_位置図情報!S1504</f>
        <v>こども青少年局</v>
      </c>
      <c r="T79" s="126" t="str">
        <f>すべて_位置図情報!T1504</f>
        <v>企画部</v>
      </c>
      <c r="U79" s="126" t="str">
        <f>すべて_位置図情報!U1504</f>
        <v>経理課</v>
      </c>
      <c r="V79" s="126" t="str">
        <f>すべて_位置図情報!V1504</f>
        <v>管財･施設ｸﾞﾙｰﾌﾟ</v>
      </c>
      <c r="W79" s="116" t="str">
        <f>すべて_位置図情報!W1504</f>
        <v>浪速区</v>
      </c>
      <c r="X79" s="116" t="str">
        <f>すべて_位置図情報!X1504</f>
        <v>一般施設</v>
      </c>
      <c r="Y79" s="114">
        <f>すべて_位置図情報!Y1504</f>
        <v>72</v>
      </c>
      <c r="Z79" s="127">
        <f>すべて_位置図情報!Z1504</f>
        <v>0</v>
      </c>
      <c r="AA79" s="145">
        <f>すべて_位置図情報!AA1504</f>
        <v>0</v>
      </c>
      <c r="AB79" s="144">
        <f>すべて_位置図情報!AB1504</f>
        <v>0</v>
      </c>
      <c r="AC79" s="145">
        <f>すべて_位置図情報!AC1504</f>
        <v>0</v>
      </c>
      <c r="AD79" s="145">
        <f>すべて_位置図情報!AD1504</f>
        <v>0</v>
      </c>
      <c r="AE79" s="60">
        <f>すべて_位置図情報!AF1504</f>
        <v>0</v>
      </c>
      <c r="AF79" s="60">
        <f>すべて_位置図情報!AG1504</f>
        <v>0</v>
      </c>
      <c r="AG79" s="60">
        <f>すべて_位置図情報!AH1504</f>
        <v>0</v>
      </c>
      <c r="AH79" s="60">
        <f>すべて_位置図情報!AI1504</f>
        <v>0</v>
      </c>
      <c r="AI79" s="60">
        <f>すべて_位置図情報!AJ1504</f>
        <v>0</v>
      </c>
      <c r="AJ79" s="60">
        <f>すべて_位置図情報!AK1504</f>
        <v>0</v>
      </c>
      <c r="AK79" s="60" t="e">
        <f>すべて_位置図情報!#REF!</f>
        <v>#REF!</v>
      </c>
    </row>
    <row r="80" spans="1:37" ht="22.5" customHeight="1">
      <c r="A80" s="191">
        <f t="shared" si="1"/>
        <v>75</v>
      </c>
      <c r="B80" s="165" t="str">
        <f>すべて_位置図情報!B1505</f>
        <v>もと施設</v>
      </c>
      <c r="C80" s="166" t="str">
        <f>すべて_位置図情報!C1505</f>
        <v>もと施設</v>
      </c>
      <c r="D80" s="166" t="str">
        <f>すべて_位置図情報!D1505</f>
        <v>もと施設</v>
      </c>
      <c r="E80" s="160" t="str">
        <f>すべて_位置図情報!E1505</f>
        <v>もと施設</v>
      </c>
      <c r="F80" s="74">
        <v>5</v>
      </c>
      <c r="G80" s="13" t="str" ph="1">
        <f>すべて_位置図情報!G1505</f>
        <v>もと日本橋小学校附属幼稚園</v>
      </c>
      <c r="H80" s="126" t="str">
        <f>すべて_位置図情報!H1505</f>
        <v>大阪市浪速区日本橋3-2-27</v>
      </c>
      <c r="I80" s="81">
        <f>すべて_位置図情報!I1505</f>
        <v>538.4</v>
      </c>
      <c r="J80" s="80" t="str">
        <f>すべて_位置図情報!J1505</f>
        <v>B</v>
      </c>
      <c r="K80" s="78">
        <f>すべて_位置図情報!K1505</f>
        <v>0</v>
      </c>
      <c r="L80" s="79">
        <f>すべて_位置図情報!L1505</f>
        <v>1990</v>
      </c>
      <c r="M80" s="79" t="str">
        <f>すべて_位置図情報!M1505</f>
        <v>b</v>
      </c>
      <c r="N80" s="79" t="str">
        <f>すべて_位置図情報!N1505</f>
        <v>b</v>
      </c>
      <c r="O80" s="79" t="str">
        <f>すべて_位置図情報!O1505</f>
        <v/>
      </c>
      <c r="P80" s="79" t="str">
        <f>すべて_位置図情報!P1505</f>
        <v>E</v>
      </c>
      <c r="Q80" s="79" t="str">
        <f>すべて_位置図情報!Q1505</f>
        <v>有</v>
      </c>
      <c r="R80" s="79" t="str">
        <f>すべて_位置図情報!R1505</f>
        <v>－</v>
      </c>
      <c r="S80" s="126" t="str">
        <f>すべて_位置図情報!S1505</f>
        <v>浪速区役所</v>
      </c>
      <c r="T80" s="124" t="s">
        <v>3811</v>
      </c>
      <c r="U80" s="126" t="str">
        <f>すべて_位置図情報!U1505</f>
        <v>市民協働課</v>
      </c>
      <c r="V80" s="126" t="str">
        <f>すべて_位置図情報!V1505</f>
        <v>市民協働ｸﾞﾙｰﾌﾟ</v>
      </c>
      <c r="W80" s="116" t="str">
        <f>すべて_位置図情報!W1505</f>
        <v>浪速区</v>
      </c>
      <c r="X80" s="116" t="str">
        <f>すべて_位置図情報!X1505</f>
        <v>一般施設</v>
      </c>
      <c r="Y80" s="114">
        <f>すべて_位置図情報!Y1505</f>
        <v>73</v>
      </c>
      <c r="Z80" s="127">
        <f>すべて_位置図情報!Z1505</f>
        <v>0</v>
      </c>
      <c r="AA80" s="145">
        <f>すべて_位置図情報!AA1505</f>
        <v>0</v>
      </c>
      <c r="AB80" s="144">
        <f>すべて_位置図情報!AB1505</f>
        <v>0</v>
      </c>
      <c r="AC80" s="145">
        <f>すべて_位置図情報!AC1505</f>
        <v>0</v>
      </c>
      <c r="AD80" s="145">
        <f>すべて_位置図情報!AD1505</f>
        <v>0</v>
      </c>
      <c r="AE80" s="60">
        <f>すべて_位置図情報!AF1505</f>
        <v>0</v>
      </c>
      <c r="AF80" s="60">
        <f>すべて_位置図情報!AG1505</f>
        <v>0</v>
      </c>
      <c r="AG80" s="60">
        <f>すべて_位置図情報!AH1505</f>
        <v>0</v>
      </c>
      <c r="AH80" s="60">
        <f>すべて_位置図情報!AI1505</f>
        <v>0</v>
      </c>
      <c r="AI80" s="60">
        <f>すべて_位置図情報!AJ1505</f>
        <v>0</v>
      </c>
      <c r="AJ80" s="60">
        <f>すべて_位置図情報!AK1505</f>
        <v>0</v>
      </c>
      <c r="AK80" s="60" t="e">
        <f>すべて_位置図情報!#REF!</f>
        <v>#REF!</v>
      </c>
    </row>
    <row r="81" spans="1:37" s="25" customFormat="1" ht="22.5" customHeight="1">
      <c r="A81" s="191">
        <f t="shared" si="1"/>
        <v>76</v>
      </c>
      <c r="B81" s="165" t="str">
        <f>すべて_位置図情報!B1506</f>
        <v>もと施設</v>
      </c>
      <c r="C81" s="166" t="str">
        <f>すべて_位置図情報!C1506</f>
        <v>もと施設</v>
      </c>
      <c r="D81" s="166" t="str">
        <f>すべて_位置図情報!D1506</f>
        <v>もと施設</v>
      </c>
      <c r="E81" s="160" t="str">
        <f>すべて_位置図情報!E1506</f>
        <v>もと施設</v>
      </c>
      <c r="F81" s="74">
        <v>6</v>
      </c>
      <c r="G81" s="13" t="str" ph="1">
        <f>すべて_位置図情報!G1506</f>
        <v>もと立葉小学校</v>
      </c>
      <c r="H81" s="126" t="str">
        <f>すべて_位置図情報!H1506</f>
        <v>大阪市浪速区立葉2-1-15</v>
      </c>
      <c r="I81" s="81">
        <f>すべて_位置図情報!I1506</f>
        <v>5461.42</v>
      </c>
      <c r="J81" s="80" t="str">
        <f>すべて_位置図情報!J1506</f>
        <v>C</v>
      </c>
      <c r="K81" s="78">
        <f>すべて_位置図情報!K1506</f>
        <v>0</v>
      </c>
      <c r="L81" s="79">
        <f>すべて_位置図情報!L1506</f>
        <v>1989</v>
      </c>
      <c r="M81" s="79" t="str">
        <f>すべて_位置図情報!M1506</f>
        <v>b</v>
      </c>
      <c r="N81" s="79" t="str">
        <f>すべて_位置図情報!N1506</f>
        <v>b</v>
      </c>
      <c r="O81" s="79" t="str">
        <f>すべて_位置図情報!O1506</f>
        <v/>
      </c>
      <c r="P81" s="79" t="str">
        <f>すべて_位置図情報!P1506</f>
        <v>F</v>
      </c>
      <c r="Q81" s="79" t="str">
        <f>すべて_位置図情報!Q1506</f>
        <v>無</v>
      </c>
      <c r="R81" s="79" t="str">
        <f>すべて_位置図情報!R1506</f>
        <v>－</v>
      </c>
      <c r="S81" s="126" t="str">
        <f>すべて_位置図情報!S1506</f>
        <v>教育委員会事務局</v>
      </c>
      <c r="T81" s="126" t="str">
        <f>すべて_位置図情報!T1506</f>
        <v>総務部</v>
      </c>
      <c r="U81" s="126" t="str">
        <f>すべて_位置図情報!U1506</f>
        <v>施設整備課</v>
      </c>
      <c r="V81" s="126" t="str">
        <f>すべて_位置図情報!V1506</f>
        <v>管財ｸﾞﾙｰﾌﾟ</v>
      </c>
      <c r="W81" s="116" t="str">
        <f>すべて_位置図情報!W1506</f>
        <v>浪速区</v>
      </c>
      <c r="X81" s="116" t="str">
        <f>すべて_位置図情報!X1506</f>
        <v>一般施設</v>
      </c>
      <c r="Y81" s="114">
        <f>すべて_位置図情報!Y1506</f>
        <v>74</v>
      </c>
      <c r="Z81" s="127">
        <f>すべて_位置図情報!Z1506</f>
        <v>0</v>
      </c>
      <c r="AA81" s="143">
        <f>すべて_位置図情報!AA1506</f>
        <v>0</v>
      </c>
      <c r="AB81" s="144">
        <f>すべて_位置図情報!AB1506</f>
        <v>0</v>
      </c>
      <c r="AC81" s="143" t="str">
        <f>すべて_位置図情報!AC1506</f>
        <v>〇</v>
      </c>
      <c r="AD81" s="143">
        <f>すべて_位置図情報!AD1506</f>
        <v>0</v>
      </c>
      <c r="AE81" s="56">
        <f>すべて_位置図情報!AF1506</f>
        <v>0</v>
      </c>
      <c r="AF81" s="56">
        <f>すべて_位置図情報!AG1506</f>
        <v>0</v>
      </c>
      <c r="AG81" s="56">
        <f>すべて_位置図情報!AH1506</f>
        <v>0</v>
      </c>
      <c r="AH81" s="56">
        <f>すべて_位置図情報!AI1506</f>
        <v>0</v>
      </c>
      <c r="AI81" s="56">
        <f>すべて_位置図情報!AJ1506</f>
        <v>0</v>
      </c>
      <c r="AJ81" s="56">
        <f>すべて_位置図情報!AK1506</f>
        <v>0</v>
      </c>
      <c r="AK81" s="56" t="e">
        <f>すべて_位置図情報!#REF!</f>
        <v>#REF!</v>
      </c>
    </row>
    <row r="82" spans="1:37" ht="22.5" customHeight="1">
      <c r="A82" s="191">
        <f t="shared" si="1"/>
        <v>77</v>
      </c>
      <c r="B82" s="165" t="str">
        <f>すべて_位置図情報!B1507</f>
        <v>もと施設</v>
      </c>
      <c r="C82" s="166" t="str">
        <f>すべて_位置図情報!C1507</f>
        <v>もと施設</v>
      </c>
      <c r="D82" s="166" t="str">
        <f>すべて_位置図情報!D1507</f>
        <v>もと施設</v>
      </c>
      <c r="E82" s="160" t="str">
        <f>すべて_位置図情報!E1507</f>
        <v>もと施設</v>
      </c>
      <c r="F82" s="74">
        <v>7</v>
      </c>
      <c r="G82" s="13" t="str" ph="1">
        <f>すべて_位置図情報!G1507</f>
        <v>もと日本橋小学校</v>
      </c>
      <c r="H82" s="126" t="str">
        <f>すべて_位置図情報!H1507</f>
        <v>大阪市浪速区日本橋3-2-27</v>
      </c>
      <c r="I82" s="81">
        <f>すべて_位置図情報!I1507</f>
        <v>4247.71</v>
      </c>
      <c r="J82" s="80" t="str">
        <f>すべて_位置図情報!J1507</f>
        <v>C</v>
      </c>
      <c r="K82" s="78">
        <f>すべて_位置図情報!K1507</f>
        <v>0</v>
      </c>
      <c r="L82" s="79">
        <f>すべて_位置図情報!L1507</f>
        <v>1989</v>
      </c>
      <c r="M82" s="79" t="str">
        <f>すべて_位置図情報!M1507</f>
        <v>b</v>
      </c>
      <c r="N82" s="79" t="str">
        <f>すべて_位置図情報!N1507</f>
        <v>b</v>
      </c>
      <c r="O82" s="79" t="str">
        <f>すべて_位置図情報!O1507</f>
        <v/>
      </c>
      <c r="P82" s="79" t="str">
        <f>すべて_位置図情報!P1507</f>
        <v>F</v>
      </c>
      <c r="Q82" s="79" t="str">
        <f>すべて_位置図情報!Q1507</f>
        <v>有</v>
      </c>
      <c r="R82" s="79" t="str">
        <f>すべて_位置図情報!R1507</f>
        <v>－</v>
      </c>
      <c r="S82" s="126" t="str">
        <f>すべて_位置図情報!S1507</f>
        <v>浪速区役所</v>
      </c>
      <c r="T82" s="124" t="s">
        <v>3811</v>
      </c>
      <c r="U82" s="126" t="str">
        <f>すべて_位置図情報!U1507</f>
        <v>市民協働課</v>
      </c>
      <c r="V82" s="126" t="str">
        <f>すべて_位置図情報!V1507</f>
        <v>市民協働ｸﾞﾙｰﾌﾟ</v>
      </c>
      <c r="W82" s="116" t="str">
        <f>すべて_位置図情報!W1507</f>
        <v>浪速区</v>
      </c>
      <c r="X82" s="116" t="str">
        <f>すべて_位置図情報!X1507</f>
        <v>一般施設</v>
      </c>
      <c r="Y82" s="114">
        <f>すべて_位置図情報!Y1507</f>
        <v>77</v>
      </c>
      <c r="Z82" s="127">
        <f>すべて_位置図情報!Z1507</f>
        <v>0</v>
      </c>
      <c r="AA82" s="143">
        <f>すべて_位置図情報!AA1507</f>
        <v>0</v>
      </c>
      <c r="AB82" s="144">
        <f>すべて_位置図情報!AB1507</f>
        <v>0</v>
      </c>
      <c r="AC82" s="143" t="str">
        <f>すべて_位置図情報!AC1507</f>
        <v>〇</v>
      </c>
      <c r="AD82" s="143">
        <f>すべて_位置図情報!AD1507</f>
        <v>0</v>
      </c>
      <c r="AE82" s="56">
        <f>すべて_位置図情報!AF1507</f>
        <v>0</v>
      </c>
      <c r="AF82" s="56">
        <f>すべて_位置図情報!AG1507</f>
        <v>0</v>
      </c>
      <c r="AG82" s="56">
        <f>すべて_位置図情報!AH1507</f>
        <v>0</v>
      </c>
      <c r="AH82" s="56">
        <f>すべて_位置図情報!AI1507</f>
        <v>0</v>
      </c>
      <c r="AI82" s="56">
        <f>すべて_位置図情報!AJ1507</f>
        <v>0</v>
      </c>
      <c r="AJ82" s="56">
        <f>すべて_位置図情報!AK1507</f>
        <v>0</v>
      </c>
      <c r="AK82" s="56" t="e">
        <f>すべて_位置図情報!#REF!</f>
        <v>#REF!</v>
      </c>
    </row>
    <row r="83" spans="1:37" ht="22.5" customHeight="1">
      <c r="A83" s="191">
        <f t="shared" si="1"/>
        <v>78</v>
      </c>
      <c r="B83" s="165" t="str">
        <f>すべて_位置図情報!B1508</f>
        <v>もと施設</v>
      </c>
      <c r="C83" s="166" t="str">
        <f>すべて_位置図情報!C1508</f>
        <v>もと施設</v>
      </c>
      <c r="D83" s="166" t="str">
        <f>すべて_位置図情報!D1508</f>
        <v>もと施設</v>
      </c>
      <c r="E83" s="160" t="str">
        <f>すべて_位置図情報!E1508</f>
        <v>もと施設</v>
      </c>
      <c r="F83" s="74">
        <v>8</v>
      </c>
      <c r="G83" s="13" t="str" ph="1">
        <f>すべて_位置図情報!G1508</f>
        <v>もと浪速青少年会館用地</v>
      </c>
      <c r="H83" s="126" t="str">
        <f>すべて_位置図情報!H1508</f>
        <v>大阪市浪速区浪速東1-1-84</v>
      </c>
      <c r="I83" s="81">
        <f>すべて_位置図情報!I1508</f>
        <v>497.5</v>
      </c>
      <c r="J83" s="80" t="str">
        <f>すべて_位置図情報!J1508</f>
        <v>A</v>
      </c>
      <c r="K83" s="78">
        <f>すべて_位置図情報!K1508</f>
        <v>0</v>
      </c>
      <c r="L83" s="79">
        <f>すべて_位置図情報!L1508</f>
        <v>1978</v>
      </c>
      <c r="M83" s="79" t="str">
        <f>すべて_位置図情報!M1508</f>
        <v>c</v>
      </c>
      <c r="N83" s="79" t="str">
        <f>すべて_位置図情報!N1508</f>
        <v>c</v>
      </c>
      <c r="O83" s="79" t="str">
        <f>すべて_位置図情報!O1508</f>
        <v/>
      </c>
      <c r="P83" s="79" t="str">
        <f>すべて_位置図情報!P1508</f>
        <v>G</v>
      </c>
      <c r="Q83" s="79" t="str">
        <f>すべて_位置図情報!Q1508</f>
        <v>無</v>
      </c>
      <c r="R83" s="79" t="str">
        <f>すべて_位置図情報!R1508</f>
        <v>－</v>
      </c>
      <c r="S83" s="126" t="str">
        <f>すべて_位置図情報!S1508</f>
        <v>教育委員会事務局</v>
      </c>
      <c r="T83" s="126" t="str">
        <f>すべて_位置図情報!T1508</f>
        <v>生涯学習部</v>
      </c>
      <c r="U83" s="126" t="str">
        <f>すべて_位置図情報!U1508</f>
        <v>生涯学習担当</v>
      </c>
      <c r="V83" s="124" t="str">
        <f>すべて_位置図情報!V1508</f>
        <v>施設管理ｸﾞﾙｰﾌﾟ</v>
      </c>
      <c r="W83" s="116" t="str">
        <f>すべて_位置図情報!W1508</f>
        <v>浪速区</v>
      </c>
      <c r="X83" s="116" t="str">
        <f>すべて_位置図情報!X1508</f>
        <v>一般施設</v>
      </c>
      <c r="Y83" s="114">
        <f>すべて_位置図情報!Y1508</f>
        <v>78</v>
      </c>
      <c r="Z83" s="127">
        <f>すべて_位置図情報!Z1508</f>
        <v>0</v>
      </c>
      <c r="AA83" s="145">
        <f>すべて_位置図情報!AA1508</f>
        <v>0</v>
      </c>
      <c r="AB83" s="144">
        <f>すべて_位置図情報!AB1508</f>
        <v>0</v>
      </c>
      <c r="AC83" s="145">
        <f>すべて_位置図情報!AC1508</f>
        <v>0</v>
      </c>
      <c r="AD83" s="145">
        <f>すべて_位置図情報!AD1508</f>
        <v>0</v>
      </c>
      <c r="AE83" s="60">
        <f>すべて_位置図情報!AF1508</f>
        <v>0</v>
      </c>
      <c r="AF83" s="60">
        <f>すべて_位置図情報!AG1508</f>
        <v>0</v>
      </c>
      <c r="AG83" s="60">
        <f>すべて_位置図情報!AH1508</f>
        <v>0</v>
      </c>
      <c r="AH83" s="60">
        <f>すべて_位置図情報!AI1508</f>
        <v>0</v>
      </c>
      <c r="AI83" s="60">
        <f>すべて_位置図情報!AJ1508</f>
        <v>0</v>
      </c>
      <c r="AJ83" s="60">
        <f>すべて_位置図情報!AK1508</f>
        <v>0</v>
      </c>
      <c r="AK83" s="60" t="e">
        <f>すべて_位置図情報!#REF!</f>
        <v>#REF!</v>
      </c>
    </row>
    <row r="84" spans="1:37" ht="22.5" customHeight="1">
      <c r="A84" s="191">
        <f t="shared" si="1"/>
        <v>79</v>
      </c>
      <c r="B84" s="165" t="str">
        <f>すべて_位置図情報!B1509</f>
        <v>もと施設</v>
      </c>
      <c r="C84" s="166" t="str">
        <f>すべて_位置図情報!C1509</f>
        <v>もと施設</v>
      </c>
      <c r="D84" s="166" t="str">
        <f>すべて_位置図情報!D1509</f>
        <v>もと施設</v>
      </c>
      <c r="E84" s="160" t="str">
        <f>すべて_位置図情報!E1509</f>
        <v>もと施設</v>
      </c>
      <c r="F84" s="74">
        <v>9</v>
      </c>
      <c r="G84" s="13" t="str" ph="1">
        <f>すべて_位置図情報!G1509</f>
        <v>もと浪速青少年会館付設武道館</v>
      </c>
      <c r="H84" s="126" t="str">
        <f>すべて_位置図情報!H1509</f>
        <v>大阪市浪速区浪速西3-6-24</v>
      </c>
      <c r="I84" s="81">
        <f>すべて_位置図情報!I1509</f>
        <v>845.48</v>
      </c>
      <c r="J84" s="80" t="str">
        <f>すべて_位置図情報!J1509</f>
        <v>B</v>
      </c>
      <c r="K84" s="78">
        <f>すべて_位置図情報!K1509</f>
        <v>0</v>
      </c>
      <c r="L84" s="79">
        <f>すべて_位置図情報!L1509</f>
        <v>1981</v>
      </c>
      <c r="M84" s="79" t="str">
        <f>すべて_位置図情報!M1509</f>
        <v>c</v>
      </c>
      <c r="N84" s="79" t="str">
        <f>すべて_位置図情報!N1509</f>
        <v>c</v>
      </c>
      <c r="O84" s="79" t="str">
        <f>すべて_位置図情報!O1509</f>
        <v/>
      </c>
      <c r="P84" s="79" t="str">
        <f>すべて_位置図情報!P1509</f>
        <v>H</v>
      </c>
      <c r="Q84" s="79" t="str">
        <f>すべて_位置図情報!Q1509</f>
        <v>無</v>
      </c>
      <c r="R84" s="79" t="str">
        <f>すべて_位置図情報!R1509</f>
        <v>－</v>
      </c>
      <c r="S84" s="126" t="str">
        <f>すべて_位置図情報!S1509</f>
        <v>教育委員会事務局</v>
      </c>
      <c r="T84" s="126" t="str">
        <f>すべて_位置図情報!T1509</f>
        <v>生涯学習部</v>
      </c>
      <c r="U84" s="126" t="str">
        <f>すべて_位置図情報!U1509</f>
        <v>生涯学習担当</v>
      </c>
      <c r="V84" s="124" t="str">
        <f>すべて_位置図情報!V1509</f>
        <v>施設管理ｸﾞﾙｰﾌﾟ</v>
      </c>
      <c r="W84" s="116" t="str">
        <f>すべて_位置図情報!W1509</f>
        <v>浪速区</v>
      </c>
      <c r="X84" s="116" t="str">
        <f>すべて_位置図情報!X1509</f>
        <v>一般施設</v>
      </c>
      <c r="Y84" s="114">
        <f>すべて_位置図情報!Y1509</f>
        <v>79</v>
      </c>
      <c r="Z84" s="127">
        <f>すべて_位置図情報!Z1509</f>
        <v>0</v>
      </c>
      <c r="AA84" s="145">
        <f>すべて_位置図情報!AA1509</f>
        <v>0</v>
      </c>
      <c r="AB84" s="144">
        <f>すべて_位置図情報!AB1509</f>
        <v>0</v>
      </c>
      <c r="AC84" s="145">
        <f>すべて_位置図情報!AC1509</f>
        <v>0</v>
      </c>
      <c r="AD84" s="145">
        <f>すべて_位置図情報!AD1509</f>
        <v>0</v>
      </c>
      <c r="AE84" s="60">
        <f>すべて_位置図情報!AF1509</f>
        <v>0</v>
      </c>
      <c r="AF84" s="60">
        <f>すべて_位置図情報!AG1509</f>
        <v>0</v>
      </c>
      <c r="AG84" s="60">
        <f>すべて_位置図情報!AH1509</f>
        <v>0</v>
      </c>
      <c r="AH84" s="60">
        <f>すべて_位置図情報!AI1509</f>
        <v>0</v>
      </c>
      <c r="AI84" s="60">
        <f>すべて_位置図情報!AJ1509</f>
        <v>0</v>
      </c>
      <c r="AJ84" s="60">
        <f>すべて_位置図情報!AK1509</f>
        <v>0</v>
      </c>
      <c r="AK84" s="60" t="e">
        <f>すべて_位置図情報!#REF!</f>
        <v>#REF!</v>
      </c>
    </row>
    <row r="85" spans="1:37" ht="22.5" customHeight="1">
      <c r="A85" s="191">
        <f t="shared" si="1"/>
        <v>80</v>
      </c>
      <c r="B85" s="167" t="str">
        <f>すべて_位置図情報!B1510</f>
        <v>もと施設</v>
      </c>
      <c r="C85" s="168" t="str">
        <f>すべて_位置図情報!C1510</f>
        <v>もと施設</v>
      </c>
      <c r="D85" s="168" t="str">
        <f>すべて_位置図情報!D1510</f>
        <v>もと施設</v>
      </c>
      <c r="E85" s="161" t="str">
        <f>すべて_位置図情報!E1510</f>
        <v>もと施設</v>
      </c>
      <c r="F85" s="74">
        <v>10</v>
      </c>
      <c r="G85" s="13" t="str" ph="1">
        <f>すべて_位置図情報!G1510</f>
        <v>もと市民交流センターなにわ</v>
      </c>
      <c r="H85" s="126" t="str">
        <f>すべて_位置図情報!H1510</f>
        <v>大阪市浪速区浪速西1-3-10</v>
      </c>
      <c r="I85" s="81">
        <f>すべて_位置図情報!I1510</f>
        <v>3322.9</v>
      </c>
      <c r="J85" s="80" t="str">
        <f>すべて_位置図情報!J1510</f>
        <v>C</v>
      </c>
      <c r="K85" s="78">
        <f>すべて_位置図情報!K1510</f>
        <v>0</v>
      </c>
      <c r="L85" s="79">
        <f>すべて_位置図情報!L1510</f>
        <v>1974</v>
      </c>
      <c r="M85" s="79" t="str">
        <f>すべて_位置図情報!M1510</f>
        <v>d</v>
      </c>
      <c r="N85" s="79" t="str">
        <f>すべて_位置図情報!N1510</f>
        <v>d</v>
      </c>
      <c r="O85" s="79" t="str">
        <f>すべて_位置図情報!O1510</f>
        <v/>
      </c>
      <c r="P85" s="79" t="str">
        <f>すべて_位置図情報!P1510</f>
        <v>L</v>
      </c>
      <c r="Q85" s="79" t="str">
        <f>すべて_位置図情報!Q1510</f>
        <v>無</v>
      </c>
      <c r="R85" s="79" t="str">
        <f>すべて_位置図情報!R1510</f>
        <v>－</v>
      </c>
      <c r="S85" s="126" t="str">
        <f>すべて_位置図情報!S1510</f>
        <v>浪速区役所</v>
      </c>
      <c r="T85" s="124" t="str">
        <f>すべて_位置図情報!T1510</f>
        <v>－</v>
      </c>
      <c r="U85" s="126" t="str">
        <f>すべて_位置図情報!U1510</f>
        <v>市民協働課</v>
      </c>
      <c r="V85" s="126" t="str">
        <f>すべて_位置図情報!V1510</f>
        <v>市民協働ｸﾞﾙｰﾌﾟ</v>
      </c>
      <c r="W85" s="116" t="str">
        <f>すべて_位置図情報!W1510</f>
        <v>浪速区</v>
      </c>
      <c r="X85" s="116" t="str">
        <f>すべて_位置図情報!X1510</f>
        <v>一般施設</v>
      </c>
      <c r="Y85" s="114">
        <f>すべて_位置図情報!Y1510</f>
        <v>81</v>
      </c>
      <c r="Z85" s="127">
        <f>すべて_位置図情報!Z1510</f>
        <v>0</v>
      </c>
      <c r="AA85" s="143">
        <f>すべて_位置図情報!AA1510</f>
        <v>0</v>
      </c>
      <c r="AB85" s="144">
        <f>すべて_位置図情報!AB1510</f>
        <v>0</v>
      </c>
      <c r="AC85" s="143" t="str">
        <f>すべて_位置図情報!AC1510</f>
        <v>〇</v>
      </c>
      <c r="AD85" s="143">
        <f>すべて_位置図情報!AD1510</f>
        <v>0</v>
      </c>
      <c r="AE85" s="56">
        <f>すべて_位置図情報!AF1510</f>
        <v>0</v>
      </c>
      <c r="AF85" s="56">
        <f>すべて_位置図情報!AG1510</f>
        <v>0</v>
      </c>
      <c r="AG85" s="56">
        <f>すべて_位置図情報!AH1510</f>
        <v>0</v>
      </c>
      <c r="AH85" s="56">
        <f>すべて_位置図情報!AI1510</f>
        <v>0</v>
      </c>
      <c r="AI85" s="56">
        <f>すべて_位置図情報!AJ1510</f>
        <v>0</v>
      </c>
      <c r="AJ85" s="56">
        <f>すべて_位置図情報!AK1510</f>
        <v>0</v>
      </c>
      <c r="AK85" s="56" t="e">
        <f>すべて_位置図情報!#REF!</f>
        <v>#REF!</v>
      </c>
    </row>
    <row r="90" spans="1:37" ht="18">
      <c r="G90" s="3"/>
    </row>
    <row r="97" spans="7:7" ht="18">
      <c r="G97" s="3"/>
    </row>
    <row r="98" spans="7:7" ht="18">
      <c r="G98" s="3"/>
    </row>
    <row r="99" spans="7:7" ht="18">
      <c r="G99" s="3"/>
    </row>
    <row r="100" spans="7:7" ht="18">
      <c r="G100" s="3"/>
    </row>
    <row r="103" spans="7:7" ht="18">
      <c r="G103" s="3"/>
    </row>
    <row r="110" spans="7:7" ht="18">
      <c r="G110" s="3"/>
    </row>
    <row r="111" spans="7:7" ht="18">
      <c r="G111" s="3"/>
    </row>
    <row r="113" spans="7:7" ht="18">
      <c r="G113" s="3"/>
    </row>
    <row r="114" spans="7:7" ht="18">
      <c r="G114" s="3"/>
    </row>
    <row r="115" spans="7:7" ht="18">
      <c r="G115" s="3"/>
    </row>
    <row r="116" spans="7:7" ht="18">
      <c r="G116" s="3"/>
    </row>
    <row r="122" spans="7:7" ht="18">
      <c r="G122" s="3"/>
    </row>
    <row r="129" spans="7:7" ht="18">
      <c r="G129" s="3"/>
    </row>
    <row r="130" spans="7:7" ht="18">
      <c r="G130" s="3"/>
    </row>
    <row r="131" spans="7:7" ht="18">
      <c r="G131" s="3"/>
    </row>
    <row r="132" spans="7:7" ht="18">
      <c r="G132" s="3"/>
    </row>
    <row r="135" spans="7:7" ht="18">
      <c r="G135" s="3"/>
    </row>
    <row r="142" spans="7:7" ht="18">
      <c r="G142" s="3"/>
    </row>
    <row r="144" spans="7:7" ht="18">
      <c r="G144" s="3"/>
    </row>
    <row r="145" spans="7:7" ht="18">
      <c r="G145" s="3"/>
    </row>
    <row r="146" spans="7:7" ht="18">
      <c r="G146" s="3"/>
    </row>
    <row r="147" spans="7:7" ht="18">
      <c r="G147" s="3"/>
    </row>
    <row r="148" spans="7:7" ht="18">
      <c r="G148" s="3"/>
    </row>
    <row r="154" spans="7:7" ht="18">
      <c r="G154"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88" spans="7:7" ht="18">
      <c r="G188" s="3"/>
    </row>
    <row r="189" spans="7:7" ht="18">
      <c r="G189" s="3"/>
    </row>
    <row r="190" spans="7:7" ht="18">
      <c r="G190" s="3"/>
    </row>
    <row r="191" spans="7:7" ht="18">
      <c r="G191" s="3"/>
    </row>
    <row r="192" spans="7:7" ht="18">
      <c r="G192" s="3"/>
    </row>
    <row r="193" spans="7:7" ht="18">
      <c r="G193" s="3"/>
    </row>
    <row r="194" spans="7:7" ht="18">
      <c r="G194" s="3"/>
    </row>
    <row r="195" spans="7:7" ht="18">
      <c r="G195" s="3"/>
    </row>
    <row r="197" spans="7:7" ht="18">
      <c r="G197" s="3"/>
    </row>
    <row r="198" spans="7:7" ht="18">
      <c r="G198" s="3"/>
    </row>
    <row r="200" spans="7:7" ht="18">
      <c r="G200" s="3"/>
    </row>
    <row r="201" spans="7:7" ht="18">
      <c r="G201" s="3"/>
    </row>
    <row r="202" spans="7:7" ht="18">
      <c r="G202" s="3"/>
    </row>
    <row r="203" spans="7:7" ht="18">
      <c r="G203" s="3"/>
    </row>
    <row r="204" spans="7:7" ht="18">
      <c r="G204" s="3"/>
    </row>
    <row r="205" spans="7:7" ht="18">
      <c r="G205" s="3"/>
    </row>
    <row r="206" spans="7:7" ht="18">
      <c r="G206" s="3"/>
    </row>
    <row r="207" spans="7:7" ht="18">
      <c r="G207" s="3"/>
    </row>
    <row r="208" spans="7:7" ht="18">
      <c r="G208" s="3"/>
    </row>
    <row r="209" spans="7:7" ht="18">
      <c r="G209" s="3"/>
    </row>
    <row r="210" spans="7:7" ht="18">
      <c r="G210" s="3"/>
    </row>
    <row r="211" spans="7:7" ht="18">
      <c r="G211" s="3"/>
    </row>
    <row r="212" spans="7:7" ht="18">
      <c r="G212" s="3"/>
    </row>
    <row r="213" spans="7:7" ht="18">
      <c r="G213" s="3"/>
    </row>
    <row r="214" spans="7:7" ht="18">
      <c r="G214" s="3"/>
    </row>
    <row r="215" spans="7:7" ht="18">
      <c r="G215" s="3"/>
    </row>
    <row r="216" spans="7:7" ht="18">
      <c r="G216" s="3"/>
    </row>
    <row r="218" spans="7:7" ht="18">
      <c r="G218" s="3"/>
    </row>
    <row r="219" spans="7:7" ht="18">
      <c r="G219" s="3"/>
    </row>
    <row r="220" spans="7:7" ht="18">
      <c r="G220" s="3"/>
    </row>
    <row r="223" spans="7:7" ht="18">
      <c r="G223" s="3"/>
    </row>
    <row r="224" spans="7:7" ht="18">
      <c r="G224" s="3"/>
    </row>
    <row r="227" spans="7:7" ht="18">
      <c r="G227" s="3"/>
    </row>
    <row r="228" spans="7:7" ht="18">
      <c r="G228" s="3"/>
    </row>
    <row r="229" spans="7:7" ht="18">
      <c r="G229" s="3"/>
    </row>
    <row r="230" spans="7:7" ht="18">
      <c r="G230" s="3"/>
    </row>
    <row r="231" spans="7:7" ht="18">
      <c r="G231" s="3"/>
    </row>
    <row r="232" spans="7:7" ht="18">
      <c r="G232" s="3"/>
    </row>
    <row r="233" spans="7:7" ht="18">
      <c r="G233" s="3"/>
    </row>
    <row r="234" spans="7:7" ht="18">
      <c r="G234" s="3"/>
    </row>
    <row r="235" spans="7:7" ht="18">
      <c r="G235" s="3"/>
    </row>
    <row r="236" spans="7:7" ht="18">
      <c r="G236" s="3"/>
    </row>
    <row r="238" spans="7:7" ht="18">
      <c r="G238" s="3"/>
    </row>
    <row r="239" spans="7:7" ht="18">
      <c r="G239" s="3"/>
    </row>
    <row r="241" spans="7:7" ht="18">
      <c r="G241" s="3"/>
    </row>
    <row r="242" spans="7:7" ht="18">
      <c r="G242" s="3"/>
    </row>
    <row r="243" spans="7:7" ht="18">
      <c r="G243" s="3"/>
    </row>
    <row r="244" spans="7:7" ht="18">
      <c r="G244" s="3"/>
    </row>
    <row r="245" spans="7:7" ht="18">
      <c r="G245" s="3"/>
    </row>
    <row r="246" spans="7:7" ht="18">
      <c r="G246" s="3"/>
    </row>
    <row r="247" spans="7:7" ht="18">
      <c r="G247" s="3"/>
    </row>
    <row r="248" spans="7:7" ht="18">
      <c r="G248" s="3"/>
    </row>
    <row r="249" spans="7:7" ht="18">
      <c r="G249" s="3"/>
    </row>
    <row r="250" spans="7:7" ht="18">
      <c r="G250" s="3"/>
    </row>
    <row r="251" spans="7:7" ht="18">
      <c r="G251" s="3"/>
    </row>
    <row r="252" spans="7:7" ht="18">
      <c r="G252" s="3"/>
    </row>
    <row r="254" spans="7:7" ht="18">
      <c r="G254" s="3"/>
    </row>
    <row r="255" spans="7:7" ht="18">
      <c r="G255" s="3"/>
    </row>
    <row r="257" spans="7:7" ht="18">
      <c r="G257" s="3"/>
    </row>
    <row r="258" spans="7:7" ht="18">
      <c r="G258" s="3"/>
    </row>
    <row r="259" spans="7:7" ht="18">
      <c r="G259" s="3"/>
    </row>
    <row r="260" spans="7:7" ht="18">
      <c r="G260"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69" spans="7:7" ht="18">
      <c r="G269" s="3"/>
    </row>
    <row r="270" spans="7:7" ht="18">
      <c r="G270"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82" spans="7:7" ht="18">
      <c r="G282" s="3"/>
    </row>
    <row r="283" spans="7:7" ht="18">
      <c r="G283" s="3"/>
    </row>
    <row r="284" spans="7:7" ht="18">
      <c r="G284" s="3"/>
    </row>
    <row r="286" spans="7:7" ht="18">
      <c r="G286" s="3"/>
    </row>
    <row r="287" spans="7:7" ht="18">
      <c r="G287" s="3"/>
    </row>
    <row r="288" spans="7:7" ht="18">
      <c r="G288" s="3"/>
    </row>
    <row r="289" spans="7:7" ht="18">
      <c r="G289" s="3"/>
    </row>
    <row r="291" spans="7:7" ht="18">
      <c r="G291" s="3"/>
    </row>
    <row r="292" spans="7:7" ht="18">
      <c r="G292" s="3"/>
    </row>
    <row r="293" spans="7:7" ht="18">
      <c r="G293" s="3"/>
    </row>
    <row r="294" spans="7:7" ht="18">
      <c r="G294" s="3"/>
    </row>
    <row r="296" spans="7:7" ht="18">
      <c r="G296" s="3"/>
    </row>
    <row r="297" spans="7:7" ht="18">
      <c r="G297" s="3"/>
    </row>
    <row r="299" spans="7:7" ht="18">
      <c r="G299" s="3"/>
    </row>
    <row r="300" spans="7:7" ht="18">
      <c r="G300" s="3"/>
    </row>
    <row r="301" spans="7:7" ht="18">
      <c r="G301" s="3"/>
    </row>
    <row r="302" spans="7:7" ht="18">
      <c r="G302" s="3"/>
    </row>
    <row r="303" spans="7:7" ht="18">
      <c r="G303" s="3"/>
    </row>
    <row r="304" spans="7:7" ht="18">
      <c r="G304" s="3"/>
    </row>
    <row r="305" spans="7:7" ht="18">
      <c r="G305" s="3"/>
    </row>
    <row r="306" spans="7:7" ht="18">
      <c r="G306" s="3"/>
    </row>
    <row r="307" spans="7:7" ht="18">
      <c r="G307" s="3"/>
    </row>
    <row r="308" spans="7:7" ht="18">
      <c r="G308" s="3"/>
    </row>
    <row r="309" spans="7:7" ht="18">
      <c r="G309" s="3"/>
    </row>
    <row r="310" spans="7:7" ht="18">
      <c r="G310" s="3"/>
    </row>
    <row r="314" spans="7:7" ht="18">
      <c r="G314" s="3"/>
    </row>
    <row r="315" spans="7:7" ht="18">
      <c r="G315" s="3"/>
    </row>
    <row r="316" spans="7:7" ht="18">
      <c r="G316" s="3"/>
    </row>
    <row r="318" spans="7:7" ht="18">
      <c r="G318" s="3"/>
    </row>
    <row r="319" spans="7:7" ht="18">
      <c r="G319" s="3"/>
    </row>
    <row r="320" spans="7:7" ht="18">
      <c r="G320" s="3"/>
    </row>
    <row r="321" spans="7:7" ht="18">
      <c r="G321" s="3"/>
    </row>
    <row r="323" spans="7:7" ht="18">
      <c r="G323" s="3"/>
    </row>
    <row r="324" spans="7:7" ht="18">
      <c r="G324" s="3"/>
    </row>
    <row r="325" spans="7:7" ht="18">
      <c r="G325" s="3"/>
    </row>
    <row r="326" spans="7:7" ht="18">
      <c r="G326" s="3"/>
    </row>
    <row r="328" spans="7:7" ht="18">
      <c r="G328" s="3"/>
    </row>
    <row r="329" spans="7:7" ht="18">
      <c r="G329" s="3"/>
    </row>
    <row r="331" spans="7:7" ht="18">
      <c r="G331" s="3"/>
    </row>
    <row r="332" spans="7:7" ht="18">
      <c r="G332" s="3"/>
    </row>
    <row r="333" spans="7:7" ht="18">
      <c r="G333" s="3"/>
    </row>
    <row r="334" spans="7:7" ht="18">
      <c r="G334" s="3"/>
    </row>
    <row r="335" spans="7:7" ht="18">
      <c r="G335" s="3"/>
    </row>
    <row r="336" spans="7:7" ht="18">
      <c r="G336" s="3"/>
    </row>
    <row r="337" spans="7:7" ht="18">
      <c r="G337" s="3"/>
    </row>
    <row r="339" spans="7:7" ht="18">
      <c r="G339" s="3"/>
    </row>
    <row r="340" spans="7:7" ht="18">
      <c r="G340" s="3"/>
    </row>
    <row r="341" spans="7:7" ht="18">
      <c r="G341" s="3"/>
    </row>
    <row r="342" spans="7:7" ht="18">
      <c r="G342" s="3"/>
    </row>
    <row r="348" spans="7:7" ht="18">
      <c r="G348" s="3"/>
    </row>
    <row r="355" spans="7:7" ht="18">
      <c r="G355" s="3"/>
    </row>
    <row r="356" spans="7:7" ht="18">
      <c r="G356" s="3"/>
    </row>
    <row r="357" spans="7:7" ht="18">
      <c r="G357" s="3"/>
    </row>
    <row r="358" spans="7:7" ht="18">
      <c r="G358" s="3"/>
    </row>
    <row r="361" spans="7:7" ht="18">
      <c r="G361" s="3"/>
    </row>
    <row r="368" spans="7:7" ht="18">
      <c r="G368" s="3"/>
    </row>
    <row r="369" spans="7:7" ht="18">
      <c r="G369" s="3"/>
    </row>
    <row r="371" spans="7:7" ht="18">
      <c r="G371" s="3"/>
    </row>
    <row r="372" spans="7:7" ht="18">
      <c r="G372" s="3"/>
    </row>
    <row r="373" spans="7:7" ht="18">
      <c r="G373" s="3"/>
    </row>
    <row r="374" spans="7:7" ht="18">
      <c r="G374" s="3"/>
    </row>
    <row r="380" spans="7:7" ht="18">
      <c r="G380" s="3"/>
    </row>
    <row r="387" spans="7:7" ht="18">
      <c r="G387" s="3"/>
    </row>
    <row r="388" spans="7:7" ht="18">
      <c r="G388" s="3"/>
    </row>
    <row r="389" spans="7:7" ht="18">
      <c r="G389" s="3"/>
    </row>
    <row r="390" spans="7:7" ht="18">
      <c r="G390" s="3"/>
    </row>
    <row r="393" spans="7:7" ht="18">
      <c r="G393" s="3"/>
    </row>
    <row r="400" spans="7:7" ht="18">
      <c r="G400" s="3"/>
    </row>
    <row r="402" spans="7:7" ht="18">
      <c r="G402" s="3"/>
    </row>
    <row r="403" spans="7:7" ht="18">
      <c r="G403" s="3"/>
    </row>
    <row r="404" spans="7:7" ht="18">
      <c r="G404" s="3"/>
    </row>
    <row r="405" spans="7:7" ht="18">
      <c r="G405" s="3"/>
    </row>
    <row r="406" spans="7:7" ht="18">
      <c r="G406" s="3"/>
    </row>
    <row r="412" spans="7:7" ht="18">
      <c r="G412" s="3"/>
    </row>
    <row r="414" spans="7:7" ht="18">
      <c r="G414" s="3"/>
    </row>
    <row r="415" spans="7:7" ht="18">
      <c r="G415" s="3"/>
    </row>
    <row r="416" spans="7:7" ht="18">
      <c r="G416" s="3"/>
    </row>
    <row r="417" spans="7:7" ht="18">
      <c r="G417" s="3"/>
    </row>
    <row r="418" spans="7:7" ht="18">
      <c r="G418" s="3"/>
    </row>
    <row r="419" spans="7:7" ht="18">
      <c r="G419" s="3"/>
    </row>
    <row r="420" spans="7:7" ht="18">
      <c r="G420" s="3"/>
    </row>
    <row r="421" spans="7:7" ht="18">
      <c r="G421" s="3"/>
    </row>
    <row r="422" spans="7:7" ht="18">
      <c r="G422" s="3"/>
    </row>
    <row r="424" spans="7:7" ht="18">
      <c r="G424" s="3"/>
    </row>
    <row r="425" spans="7:7" ht="18">
      <c r="G425" s="3"/>
    </row>
    <row r="426" spans="7:7" ht="18">
      <c r="G426" s="3"/>
    </row>
    <row r="427" spans="7:7" ht="18">
      <c r="G427" s="3"/>
    </row>
    <row r="429" spans="7:7" ht="18">
      <c r="G429" s="3"/>
    </row>
    <row r="430" spans="7:7" ht="18">
      <c r="G430" s="3"/>
    </row>
    <row r="432" spans="7:7" ht="18">
      <c r="G432" s="3"/>
    </row>
    <row r="433" spans="7:7" ht="18">
      <c r="G433" s="3"/>
    </row>
    <row r="434" spans="7:7" ht="18">
      <c r="G434" s="3"/>
    </row>
    <row r="435" spans="7:7" ht="18">
      <c r="G435" s="3"/>
    </row>
    <row r="436" spans="7:7" ht="18">
      <c r="G436" s="3"/>
    </row>
    <row r="437" spans="7:7" ht="18">
      <c r="G437" s="3"/>
    </row>
    <row r="438" spans="7:7" ht="18">
      <c r="G438" s="3"/>
    </row>
    <row r="440" spans="7:7" ht="18">
      <c r="G440" s="3"/>
    </row>
    <row r="441" spans="7:7" ht="18">
      <c r="G441" s="3"/>
    </row>
    <row r="442" spans="7:7" ht="18">
      <c r="G442" s="3"/>
    </row>
    <row r="443" spans="7:7" ht="18">
      <c r="G443" s="3"/>
    </row>
    <row r="449" spans="7:7" ht="18">
      <c r="G449" s="3"/>
    </row>
    <row r="456" spans="7:7" ht="18">
      <c r="G456" s="3"/>
    </row>
    <row r="457" spans="7:7" ht="18">
      <c r="G457" s="3"/>
    </row>
    <row r="458" spans="7:7" ht="18">
      <c r="G458" s="3"/>
    </row>
    <row r="459" spans="7:7" ht="18">
      <c r="G459" s="3"/>
    </row>
    <row r="462" spans="7:7" ht="18">
      <c r="G462" s="3"/>
    </row>
    <row r="469" spans="7:7" ht="18">
      <c r="G469" s="3"/>
    </row>
    <row r="470" spans="7:7" ht="18">
      <c r="G470" s="3"/>
    </row>
    <row r="472" spans="7:7" ht="18">
      <c r="G472" s="3"/>
    </row>
    <row r="473" spans="7:7" ht="18">
      <c r="G473" s="3"/>
    </row>
    <row r="474" spans="7:7" ht="18">
      <c r="G474" s="3"/>
    </row>
    <row r="475" spans="7:7" ht="18">
      <c r="G475" s="3"/>
    </row>
    <row r="481" spans="7:7" ht="18">
      <c r="G481" s="3"/>
    </row>
    <row r="488" spans="7:7" ht="18">
      <c r="G488" s="3"/>
    </row>
    <row r="489" spans="7:7" ht="18">
      <c r="G489" s="3"/>
    </row>
    <row r="490" spans="7:7" ht="18">
      <c r="G490" s="3"/>
    </row>
    <row r="491" spans="7:7" ht="18">
      <c r="G491" s="3"/>
    </row>
    <row r="494" spans="7:7" ht="18">
      <c r="G494" s="3"/>
    </row>
    <row r="501" spans="7:7" ht="18">
      <c r="G501" s="3"/>
    </row>
    <row r="503" spans="7:7" ht="18">
      <c r="G503" s="3"/>
    </row>
    <row r="504" spans="7:7" ht="18">
      <c r="G504" s="3"/>
    </row>
    <row r="505" spans="7:7" ht="18">
      <c r="G505" s="3"/>
    </row>
    <row r="506" spans="7:7" ht="18">
      <c r="G506" s="3"/>
    </row>
    <row r="507" spans="7:7" ht="18">
      <c r="G507" s="3"/>
    </row>
    <row r="513" spans="7:7" ht="18">
      <c r="G513" s="3"/>
    </row>
    <row r="515" spans="7:7" ht="18">
      <c r="G515" s="3"/>
    </row>
    <row r="516" spans="7:7" ht="18">
      <c r="G516" s="3"/>
    </row>
    <row r="517" spans="7:7" ht="18">
      <c r="G517" s="3"/>
    </row>
    <row r="518" spans="7:7" ht="18">
      <c r="G518" s="3"/>
    </row>
    <row r="519" spans="7:7" ht="18">
      <c r="G519" s="3"/>
    </row>
    <row r="520" spans="7:7" ht="18">
      <c r="G520" s="3"/>
    </row>
    <row r="521" spans="7:7" ht="18">
      <c r="G521" s="3"/>
    </row>
    <row r="522" spans="7:7" ht="18">
      <c r="G522" s="3"/>
    </row>
    <row r="523" spans="7:7" ht="18">
      <c r="G523" s="3"/>
    </row>
    <row r="525" spans="7:7" ht="18">
      <c r="G525" s="3"/>
    </row>
    <row r="526" spans="7:7" ht="18">
      <c r="G526" s="3"/>
    </row>
    <row r="528" spans="7:7" ht="18">
      <c r="G528" s="3"/>
    </row>
    <row r="529" spans="7:7" ht="18">
      <c r="G529" s="3"/>
    </row>
    <row r="530" spans="7:7" ht="18">
      <c r="G530" s="3"/>
    </row>
    <row r="531" spans="7:7" ht="18">
      <c r="G531" s="3"/>
    </row>
    <row r="537" spans="7:7" ht="18">
      <c r="G537" s="3"/>
    </row>
    <row r="544" spans="7:7" ht="18">
      <c r="G544" s="3"/>
    </row>
    <row r="545" spans="7:7" ht="18">
      <c r="G545" s="3"/>
    </row>
    <row r="546" spans="7:7" ht="18">
      <c r="G546" s="3"/>
    </row>
    <row r="547" spans="7:7" ht="18">
      <c r="G547" s="3"/>
    </row>
    <row r="550" spans="7:7" ht="18">
      <c r="G550" s="3"/>
    </row>
    <row r="557" spans="7:7" ht="18">
      <c r="G557" s="3"/>
    </row>
    <row r="559" spans="7:7" ht="18">
      <c r="G559" s="3"/>
    </row>
    <row r="560" spans="7:7" ht="18">
      <c r="G560" s="3"/>
    </row>
    <row r="561" spans="7:7" ht="18">
      <c r="G561" s="3"/>
    </row>
    <row r="562" spans="7:7" ht="18">
      <c r="G562" s="3"/>
    </row>
    <row r="563" spans="7:7" ht="18">
      <c r="G563" s="3"/>
    </row>
    <row r="569" spans="7:7" ht="18">
      <c r="G569"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1" spans="7:7" ht="18">
      <c r="G581" s="3"/>
    </row>
    <row r="582" spans="7:7" ht="18">
      <c r="G582" s="3"/>
    </row>
    <row r="583" spans="7:7" ht="18">
      <c r="G583" s="3"/>
    </row>
    <row r="584" spans="7:7" ht="18">
      <c r="G584" s="3"/>
    </row>
    <row r="586" spans="7:7" ht="18">
      <c r="G586" s="3"/>
    </row>
    <row r="587" spans="7:7" ht="18">
      <c r="G587" s="3"/>
    </row>
    <row r="589" spans="7:7" ht="18">
      <c r="G589" s="3"/>
    </row>
    <row r="590" spans="7:7" ht="18">
      <c r="G590" s="3"/>
    </row>
    <row r="591" spans="7:7" ht="18">
      <c r="G591" s="3"/>
    </row>
    <row r="592" spans="7:7" ht="18">
      <c r="G592" s="3"/>
    </row>
    <row r="593" spans="7:7" ht="18">
      <c r="G593" s="3"/>
    </row>
    <row r="594" spans="7:7" ht="18">
      <c r="G594" s="3"/>
    </row>
    <row r="595" spans="7:7" ht="18">
      <c r="G595" s="3"/>
    </row>
    <row r="597" spans="7:7" ht="18">
      <c r="G597" s="3"/>
    </row>
    <row r="598" spans="7:7" ht="18">
      <c r="G598" s="3"/>
    </row>
    <row r="599" spans="7:7" ht="18">
      <c r="G599" s="3"/>
    </row>
    <row r="600" spans="7:7" ht="18">
      <c r="G600" s="3"/>
    </row>
    <row r="606" spans="7:7" ht="18">
      <c r="G606" s="3"/>
    </row>
    <row r="613" spans="7:7" ht="18">
      <c r="G613" s="3"/>
    </row>
    <row r="614" spans="7:7" ht="18">
      <c r="G614" s="3"/>
    </row>
    <row r="615" spans="7:7" ht="18">
      <c r="G615" s="3"/>
    </row>
    <row r="616" spans="7:7" ht="18">
      <c r="G616" s="3"/>
    </row>
    <row r="619" spans="7:7" ht="18">
      <c r="G619" s="3"/>
    </row>
    <row r="626" spans="7:7" ht="18">
      <c r="G626" s="3"/>
    </row>
    <row r="627" spans="7:7" ht="18">
      <c r="G627" s="3"/>
    </row>
    <row r="629" spans="7:7" ht="18">
      <c r="G629" s="3"/>
    </row>
    <row r="630" spans="7:7" ht="18">
      <c r="G630" s="3"/>
    </row>
    <row r="631" spans="7:7" ht="18">
      <c r="G631" s="3"/>
    </row>
    <row r="632" spans="7:7" ht="18">
      <c r="G632" s="3"/>
    </row>
    <row r="638" spans="7:7" ht="18">
      <c r="G638" s="3"/>
    </row>
    <row r="645" spans="7:7" ht="18">
      <c r="G645" s="3"/>
    </row>
    <row r="646" spans="7:7" ht="18">
      <c r="G646" s="3"/>
    </row>
    <row r="647" spans="7:7" ht="18">
      <c r="G647" s="3"/>
    </row>
    <row r="648" spans="7:7" ht="18">
      <c r="G648" s="3"/>
    </row>
    <row r="651" spans="7:7" ht="18">
      <c r="G651" s="3"/>
    </row>
    <row r="658" spans="7:7" ht="18">
      <c r="G658" s="3"/>
    </row>
    <row r="660" spans="7:7" ht="18">
      <c r="G660" s="3"/>
    </row>
    <row r="661" spans="7:7" ht="18">
      <c r="G661" s="3"/>
    </row>
    <row r="662" spans="7:7" ht="18">
      <c r="G662" s="3"/>
    </row>
    <row r="663" spans="7:7" ht="18">
      <c r="G663" s="3"/>
    </row>
    <row r="664" spans="7:7" ht="18">
      <c r="G664" s="3"/>
    </row>
    <row r="670" spans="7:7" ht="18">
      <c r="G670" s="3"/>
    </row>
    <row r="672" spans="7:7" ht="18">
      <c r="G672" s="3"/>
    </row>
    <row r="673" spans="7:7" ht="18">
      <c r="G673" s="3"/>
    </row>
    <row r="674" spans="7:7" ht="18">
      <c r="G674" s="3"/>
    </row>
    <row r="675" spans="7:7" ht="18">
      <c r="G675" s="3"/>
    </row>
    <row r="676" spans="7:7" ht="18">
      <c r="G676" s="3"/>
    </row>
    <row r="677" spans="7:7" ht="18">
      <c r="G677" s="3"/>
    </row>
    <row r="678" spans="7:7" ht="18">
      <c r="G678" s="3"/>
    </row>
    <row r="679" spans="7:7" ht="18">
      <c r="G679" s="3"/>
    </row>
    <row r="680" spans="7:7" ht="18">
      <c r="G680" s="3"/>
    </row>
    <row r="681" spans="7:7" ht="18">
      <c r="G681" s="3"/>
    </row>
    <row r="684" spans="7:7" ht="18">
      <c r="G684" s="3"/>
    </row>
    <row r="691" spans="7:7" ht="18">
      <c r="G691" s="3"/>
    </row>
    <row r="693" spans="7:7" ht="18">
      <c r="G693" s="3"/>
    </row>
    <row r="694" spans="7:7" ht="18">
      <c r="G694" s="3"/>
    </row>
    <row r="695" spans="7:7" ht="18">
      <c r="G695" s="3"/>
    </row>
    <row r="696" spans="7:7" ht="18">
      <c r="G696" s="3"/>
    </row>
    <row r="697" spans="7:7" ht="18">
      <c r="G697" s="3"/>
    </row>
    <row r="703" spans="7:7" ht="18">
      <c r="G703"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5" spans="7:7" ht="18">
      <c r="G715" s="3"/>
    </row>
    <row r="716" spans="7:7" ht="18">
      <c r="G716" s="3"/>
    </row>
    <row r="718" spans="7:7" ht="18">
      <c r="G718" s="3"/>
    </row>
    <row r="719" spans="7:7" ht="18">
      <c r="G719" s="3"/>
    </row>
    <row r="720" spans="7:7" ht="18">
      <c r="G720" s="3"/>
    </row>
    <row r="721" spans="7:7" ht="18">
      <c r="G721" s="3"/>
    </row>
    <row r="727" spans="7:7" ht="18">
      <c r="G727" s="3"/>
    </row>
    <row r="734" spans="7:7" ht="18">
      <c r="G734" s="3"/>
    </row>
    <row r="735" spans="7:7" ht="18">
      <c r="G735" s="3"/>
    </row>
    <row r="736" spans="7:7" ht="18">
      <c r="G736" s="3"/>
    </row>
    <row r="737" spans="7:7" ht="18">
      <c r="G737" s="3"/>
    </row>
    <row r="740" spans="7:7" ht="18">
      <c r="G740" s="3"/>
    </row>
    <row r="747" spans="7:7" ht="18">
      <c r="G747"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1" spans="7:7" ht="18">
      <c r="G771" s="3"/>
    </row>
    <row r="772" spans="7:7" ht="18">
      <c r="G772" s="3"/>
    </row>
    <row r="773" spans="7:7" ht="18">
      <c r="G773" s="3"/>
    </row>
    <row r="774" spans="7:7" ht="18">
      <c r="G774" s="3"/>
    </row>
    <row r="776" spans="7:7" ht="18">
      <c r="G776" s="3"/>
    </row>
    <row r="777" spans="7:7" ht="18">
      <c r="G777" s="3"/>
    </row>
    <row r="779" spans="7:7" ht="18">
      <c r="G779" s="3"/>
    </row>
    <row r="780" spans="7:7" ht="18">
      <c r="G780" s="3"/>
    </row>
    <row r="781" spans="7:7" ht="18">
      <c r="G781" s="3"/>
    </row>
    <row r="782" spans="7:7" ht="18">
      <c r="G782" s="3"/>
    </row>
    <row r="783" spans="7:7" ht="18">
      <c r="G783" s="3"/>
    </row>
    <row r="784" spans="7:7" ht="18">
      <c r="G784" s="3"/>
    </row>
    <row r="785" spans="7:7" ht="18">
      <c r="G785" s="3"/>
    </row>
    <row r="787" spans="7:7" ht="18">
      <c r="G787" s="3"/>
    </row>
    <row r="788" spans="7:7" ht="18">
      <c r="G788" s="3"/>
    </row>
    <row r="789" spans="7:7" ht="18">
      <c r="G789" s="3"/>
    </row>
    <row r="790" spans="7:7" ht="18">
      <c r="G790" s="3"/>
    </row>
    <row r="796" spans="7:7" ht="18">
      <c r="G796" s="3"/>
    </row>
    <row r="803" spans="7:7" ht="18">
      <c r="G803" s="3"/>
    </row>
    <row r="804" spans="7:7" ht="18">
      <c r="G804" s="3"/>
    </row>
    <row r="805" spans="7:7" ht="18">
      <c r="G805" s="3"/>
    </row>
    <row r="806" spans="7:7" ht="18">
      <c r="G806" s="3"/>
    </row>
    <row r="809" spans="7:7" ht="18">
      <c r="G809" s="3"/>
    </row>
    <row r="816" spans="7:7" ht="18">
      <c r="G816" s="3"/>
    </row>
    <row r="817" spans="7:7" ht="18">
      <c r="G817" s="3"/>
    </row>
    <row r="819" spans="7:7" ht="18">
      <c r="G819" s="3"/>
    </row>
    <row r="820" spans="7:7" ht="18">
      <c r="G820" s="3"/>
    </row>
    <row r="821" spans="7:7" ht="18">
      <c r="G821" s="3"/>
    </row>
    <row r="822" spans="7:7" ht="18">
      <c r="G822" s="3"/>
    </row>
    <row r="828" spans="7:7" ht="18">
      <c r="G828" s="3"/>
    </row>
    <row r="835" spans="7:7" ht="18">
      <c r="G835" s="3"/>
    </row>
    <row r="836" spans="7:7" ht="18">
      <c r="G836" s="3"/>
    </row>
    <row r="837" spans="7:7" ht="18">
      <c r="G837" s="3"/>
    </row>
    <row r="838" spans="7:7" ht="18">
      <c r="G838" s="3"/>
    </row>
    <row r="841" spans="7:7" ht="18">
      <c r="G841" s="3"/>
    </row>
    <row r="848" spans="7:7" ht="18">
      <c r="G848" s="3"/>
    </row>
    <row r="850" spans="7:7" ht="18">
      <c r="G850" s="3"/>
    </row>
    <row r="851" spans="7:7" ht="18">
      <c r="G851" s="3"/>
    </row>
    <row r="852" spans="7:7" ht="18">
      <c r="G852" s="3"/>
    </row>
    <row r="853" spans="7:7" ht="18">
      <c r="G853" s="3"/>
    </row>
    <row r="854" spans="7:7" ht="18">
      <c r="G854" s="3"/>
    </row>
    <row r="860" spans="7:7" ht="18">
      <c r="G860" s="3"/>
    </row>
    <row r="862" spans="7:7" ht="18">
      <c r="G862"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3" spans="7:7" ht="18">
      <c r="G873" s="3"/>
    </row>
    <row r="880" spans="7:7" ht="18">
      <c r="G880" s="3"/>
    </row>
    <row r="881" spans="7:7" ht="18">
      <c r="G881" s="3"/>
    </row>
    <row r="883" spans="7:7" ht="18">
      <c r="G883" s="3"/>
    </row>
    <row r="884" spans="7:7" ht="18">
      <c r="G884" s="3"/>
    </row>
    <row r="885" spans="7:7" ht="18">
      <c r="G885" s="3"/>
    </row>
    <row r="886" spans="7:7" ht="18">
      <c r="G886" s="3"/>
    </row>
    <row r="892" spans="7:7" ht="18">
      <c r="G892" s="3"/>
    </row>
    <row r="899" spans="7:7" ht="18">
      <c r="G899" s="3"/>
    </row>
    <row r="900" spans="7:7" ht="18">
      <c r="G900" s="3"/>
    </row>
    <row r="901" spans="7:7" ht="18">
      <c r="G901" s="3"/>
    </row>
    <row r="902" spans="7:7" ht="18">
      <c r="G902" s="3"/>
    </row>
    <row r="905" spans="7:7" ht="18">
      <c r="G905" s="3"/>
    </row>
    <row r="912" spans="7:7" ht="18">
      <c r="G912" s="3"/>
    </row>
    <row r="914" spans="7:7" ht="18">
      <c r="G914" s="3"/>
    </row>
    <row r="915" spans="7:7" ht="18">
      <c r="G915" s="3"/>
    </row>
    <row r="916" spans="7:7" ht="18">
      <c r="G916" s="3"/>
    </row>
    <row r="917" spans="7:7" ht="18">
      <c r="G917" s="3"/>
    </row>
    <row r="918" spans="7:7" ht="18">
      <c r="G918" s="3"/>
    </row>
    <row r="924" spans="7:7" ht="18">
      <c r="G924" s="3"/>
    </row>
    <row r="926" spans="7:7" ht="18">
      <c r="G926"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36" spans="7:7" ht="18">
      <c r="G936" s="3"/>
    </row>
    <row r="937" spans="7:7" ht="18">
      <c r="G937" s="3"/>
    </row>
    <row r="938" spans="7:7" ht="18">
      <c r="G938" s="3"/>
    </row>
    <row r="939" spans="7:7" ht="18">
      <c r="G939" s="3"/>
    </row>
    <row r="945" spans="7:7" ht="18">
      <c r="G945" s="3"/>
    </row>
    <row r="952" spans="7:7" ht="18">
      <c r="G952" s="3"/>
    </row>
    <row r="953" spans="7:7" ht="18">
      <c r="G953" s="3"/>
    </row>
    <row r="954" spans="7:7" ht="18">
      <c r="G954" s="3"/>
    </row>
    <row r="955" spans="7:7" ht="18">
      <c r="G955" s="3"/>
    </row>
    <row r="958" spans="7:7" ht="18">
      <c r="G958" s="3"/>
    </row>
    <row r="965" spans="7:7" ht="18">
      <c r="G965" s="3"/>
    </row>
    <row r="967" spans="7:7" ht="18">
      <c r="G967" s="3"/>
    </row>
    <row r="968" spans="7:7" ht="18">
      <c r="G968" s="3"/>
    </row>
    <row r="969" spans="7:7" ht="18">
      <c r="G969" s="3"/>
    </row>
    <row r="970" spans="7:7" ht="18">
      <c r="G970" s="3"/>
    </row>
    <row r="971" spans="7:7" ht="18">
      <c r="G971" s="3"/>
    </row>
    <row r="977" spans="7:7" ht="18">
      <c r="G977"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9" spans="7:7" ht="18">
      <c r="G989" s="3"/>
    </row>
    <row r="990" spans="7:7" ht="18">
      <c r="G990" s="3"/>
    </row>
    <row r="991" spans="7:7" ht="18">
      <c r="G991" s="3"/>
    </row>
    <row r="992" spans="7:7" ht="18">
      <c r="G992" s="3"/>
    </row>
    <row r="995" spans="7:7" ht="18">
      <c r="G995" s="3"/>
    </row>
    <row r="1002" spans="7:7" ht="18">
      <c r="G1002" s="3"/>
    </row>
    <row r="1004" spans="7:7" ht="18">
      <c r="G1004" s="3"/>
    </row>
    <row r="1005" spans="7:7" ht="18">
      <c r="G1005" s="3"/>
    </row>
    <row r="1006" spans="7:7" ht="18">
      <c r="G1006" s="3"/>
    </row>
    <row r="1007" spans="7:7" ht="18">
      <c r="G1007" s="3"/>
    </row>
    <row r="1008" spans="7:7" ht="18">
      <c r="G1008" s="3"/>
    </row>
    <row r="1014" spans="7:7" ht="18">
      <c r="G1014"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6" spans="7:7" ht="18">
      <c r="G1026" s="3"/>
    </row>
    <row r="1027" spans="7:7" ht="18">
      <c r="G1027" s="3"/>
    </row>
    <row r="1028" spans="7:7" ht="18">
      <c r="G1028" s="3"/>
    </row>
    <row r="1029" spans="7:7" ht="18">
      <c r="G1029" s="3"/>
    </row>
    <row r="1035" spans="7:7" ht="18">
      <c r="G1035" s="3"/>
    </row>
    <row r="1042" spans="7:7" ht="18">
      <c r="G1042" s="3"/>
    </row>
    <row r="1043" spans="7:7" ht="18">
      <c r="G1043" s="3"/>
    </row>
    <row r="1044" spans="7:7" ht="18">
      <c r="G1044" s="3"/>
    </row>
    <row r="1045" spans="7:7" ht="18">
      <c r="G1045" s="3"/>
    </row>
    <row r="1048" spans="7:7" ht="18">
      <c r="G1048" s="3"/>
    </row>
    <row r="1055" spans="7:7" ht="18">
      <c r="G1055" s="3"/>
    </row>
    <row r="1057" spans="7:7" ht="18">
      <c r="G1057" s="3"/>
    </row>
    <row r="1058" spans="7:7" ht="18">
      <c r="G1058" s="3"/>
    </row>
    <row r="1059" spans="7:7" ht="18">
      <c r="G1059" s="3"/>
    </row>
    <row r="1060" spans="7:7" ht="18">
      <c r="G1060" s="3"/>
    </row>
    <row r="1061" spans="7:7" ht="18">
      <c r="G1061" s="3"/>
    </row>
    <row r="1067" spans="7:7" ht="18">
      <c r="G1067"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80" spans="7:7" ht="18">
      <c r="G1080" s="3"/>
    </row>
    <row r="1082" spans="7:7" ht="18">
      <c r="G1082" s="3"/>
    </row>
    <row r="1083" spans="7:7" ht="18">
      <c r="G1083" s="3"/>
    </row>
    <row r="1084" spans="7:7" ht="18">
      <c r="G1084" s="3"/>
    </row>
    <row r="1085" spans="7:7" ht="18">
      <c r="G1085" s="3"/>
    </row>
    <row r="1086" spans="7:7" ht="18">
      <c r="G1086" s="3"/>
    </row>
    <row r="1092" spans="7:7" ht="18">
      <c r="G1092"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4" spans="7:7" ht="18">
      <c r="G1104" s="3"/>
    </row>
    <row r="1105" spans="7:7" ht="18">
      <c r="G1105" s="3"/>
    </row>
    <row r="1106" spans="7:7" ht="18">
      <c r="G1106" s="3"/>
    </row>
    <row r="1107" spans="7:7" ht="18">
      <c r="G1107" s="3"/>
    </row>
    <row r="1113" spans="7:7" ht="18">
      <c r="G1113" s="3"/>
    </row>
    <row r="1120" spans="7:7" ht="18">
      <c r="G1120" s="3"/>
    </row>
    <row r="1121" spans="7:7" ht="18">
      <c r="G1121" s="3"/>
    </row>
    <row r="1122" spans="7:7" ht="18">
      <c r="G1122" s="3"/>
    </row>
    <row r="1123" spans="7:7" ht="18">
      <c r="G1123" s="3"/>
    </row>
    <row r="1126" spans="7:7" ht="18">
      <c r="G1126" s="3"/>
    </row>
    <row r="1133" spans="7:7" ht="18">
      <c r="G1133" s="3"/>
    </row>
    <row r="1135" spans="7:7" ht="18">
      <c r="G1135" s="3"/>
    </row>
    <row r="1136" spans="7:7" ht="18">
      <c r="G1136" s="3"/>
    </row>
    <row r="1137" spans="7:7" ht="18">
      <c r="G1137" s="3"/>
    </row>
    <row r="1138" spans="7:7" ht="18">
      <c r="G1138" s="3"/>
    </row>
    <row r="1139" spans="7:7" ht="18">
      <c r="G1139" s="3"/>
    </row>
    <row r="1145" spans="7:7" ht="18">
      <c r="G1145"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7" spans="7:7" ht="18">
      <c r="G1157" s="3"/>
    </row>
    <row r="1158" spans="7:7" ht="18">
      <c r="G1158" s="3"/>
    </row>
    <row r="1159" spans="7:7" ht="18">
      <c r="G1159" s="3"/>
    </row>
    <row r="1160" spans="7:7" ht="18">
      <c r="G1160" s="3"/>
    </row>
    <row r="1163" spans="7:7" ht="18">
      <c r="G1163" s="3"/>
    </row>
    <row r="1170" spans="7:7" ht="18">
      <c r="G1170" s="3"/>
    </row>
    <row r="1172" spans="7:7" ht="18">
      <c r="G1172" s="3"/>
    </row>
    <row r="1173" spans="7:7" ht="18">
      <c r="G1173" s="3"/>
    </row>
    <row r="1174" spans="7:7" ht="18">
      <c r="G1174" s="3"/>
    </row>
    <row r="1175" spans="7:7" ht="18">
      <c r="G1175" s="3"/>
    </row>
    <row r="1176" spans="7:7" ht="18">
      <c r="G1176" s="3"/>
    </row>
    <row r="1182" spans="7:7" ht="18">
      <c r="G1182"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4" spans="7:7" ht="18">
      <c r="G1194" s="3"/>
    </row>
    <row r="1195" spans="7:7" ht="18">
      <c r="G1195" s="3"/>
    </row>
    <row r="1196" spans="7:7" ht="18">
      <c r="G1196" s="3"/>
    </row>
    <row r="1197" spans="7:7" ht="18">
      <c r="G1197" s="3"/>
    </row>
    <row r="1203" spans="7:7" ht="18">
      <c r="G1203" s="3"/>
    </row>
    <row r="1210" spans="7:7" ht="18">
      <c r="G1210" s="3"/>
    </row>
    <row r="1211" spans="7:7" ht="18">
      <c r="G1211" s="3"/>
    </row>
    <row r="1212" spans="7:7" ht="18">
      <c r="G1212" s="3"/>
    </row>
    <row r="1213" spans="7:7" ht="18">
      <c r="G1213" s="3"/>
    </row>
    <row r="1216" spans="7:7" ht="18">
      <c r="G1216" s="3"/>
    </row>
    <row r="1223" spans="7:7" ht="18">
      <c r="G1223" s="3"/>
    </row>
    <row r="1225" spans="7:7" ht="18">
      <c r="G1225" s="3"/>
    </row>
    <row r="1226" spans="7:7" ht="18">
      <c r="G1226" s="3"/>
    </row>
    <row r="1227" spans="7:7" ht="18">
      <c r="G1227" s="3"/>
    </row>
    <row r="1228" spans="7:7" ht="18">
      <c r="G1228" s="3"/>
    </row>
    <row r="1229" spans="7:7" ht="18">
      <c r="G1229"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53" spans="7:7" ht="18">
      <c r="G1253" s="3"/>
    </row>
    <row r="1254" spans="7:7" ht="18">
      <c r="G1254" s="3"/>
    </row>
    <row r="1255" spans="7:7" ht="18">
      <c r="G1255" s="3"/>
    </row>
    <row r="1256" spans="7:7" ht="18">
      <c r="G1256" s="3"/>
    </row>
    <row r="1259" spans="7:7" ht="18">
      <c r="G1259" s="3"/>
    </row>
    <row r="1266" spans="7:7" ht="18">
      <c r="G1266" s="3"/>
    </row>
    <row r="1268" spans="7:7" ht="18">
      <c r="G1268" s="3"/>
    </row>
    <row r="1269" spans="7:7" ht="18">
      <c r="G1269" s="3"/>
    </row>
    <row r="1270" spans="7:7" ht="18">
      <c r="G1270" s="3"/>
    </row>
    <row r="1271" spans="7:7" ht="18">
      <c r="G1271" s="3"/>
    </row>
    <row r="1272" spans="7:7" ht="18">
      <c r="G1272" s="3"/>
    </row>
    <row r="1278" spans="7:7" ht="18">
      <c r="G1278"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90" spans="7:7" ht="18">
      <c r="G1290" s="3"/>
    </row>
    <row r="1291" spans="7:7" ht="18">
      <c r="G1291" s="3"/>
    </row>
    <row r="1292" spans="7:7" ht="18">
      <c r="G1292" s="3"/>
    </row>
    <row r="1293" spans="7:7" ht="18">
      <c r="G1293" s="3"/>
    </row>
    <row r="1296" spans="7:7" ht="18">
      <c r="G1296" s="3"/>
    </row>
    <row r="1303" spans="7:7" ht="18">
      <c r="G1303" s="3"/>
    </row>
    <row r="1305" spans="7:7" ht="18">
      <c r="G1305" s="3"/>
    </row>
    <row r="1306" spans="7:7" ht="18">
      <c r="G1306" s="3"/>
    </row>
    <row r="1307" spans="7:7" ht="18">
      <c r="G1307" s="3"/>
    </row>
    <row r="1308" spans="7:7" ht="18">
      <c r="G1308" s="3"/>
    </row>
    <row r="1309" spans="7:7" ht="18">
      <c r="G1309" s="3"/>
    </row>
    <row r="1315" spans="7:7" ht="18">
      <c r="G1315"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7" spans="7:7" ht="18">
      <c r="G1327" s="3"/>
    </row>
    <row r="1328" spans="7:7" ht="18">
      <c r="G1328" s="3"/>
    </row>
    <row r="1329" spans="7:7" ht="18">
      <c r="G1329" s="3"/>
    </row>
    <row r="1330" spans="7:7" ht="18">
      <c r="G1330" s="3"/>
    </row>
    <row r="1336" spans="7:7" ht="18">
      <c r="G1336" s="3"/>
    </row>
    <row r="1343" spans="7:7" ht="18">
      <c r="G1343" s="3"/>
    </row>
    <row r="1344" spans="7:7" ht="18">
      <c r="G1344" s="3"/>
    </row>
    <row r="1345" spans="7:7" ht="18">
      <c r="G1345" s="3"/>
    </row>
    <row r="1346" spans="7:7" ht="18">
      <c r="G1346" s="3"/>
    </row>
    <row r="1349" spans="7:7" ht="18">
      <c r="G1349" s="3"/>
    </row>
    <row r="1356" spans="7:7" ht="18">
      <c r="G1356" s="3"/>
    </row>
    <row r="1358" spans="7:7" ht="18">
      <c r="G1358" s="3"/>
    </row>
    <row r="1359" spans="7:7" ht="18">
      <c r="G1359" s="3"/>
    </row>
    <row r="1360" spans="7:7" ht="18">
      <c r="G1360" s="3"/>
    </row>
    <row r="1361" spans="7:7" ht="18">
      <c r="G1361" s="3"/>
    </row>
    <row r="1362" spans="7:7" ht="18">
      <c r="G1362" s="3"/>
    </row>
    <row r="1368" spans="7:7" ht="18">
      <c r="G1368"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5" spans="7:7" ht="18">
      <c r="G1385" s="3"/>
    </row>
    <row r="1392" spans="7:7" ht="18">
      <c r="G1392" s="3"/>
    </row>
    <row r="1394" spans="7:7" ht="18">
      <c r="G1394" s="3"/>
    </row>
    <row r="1395" spans="7:7" ht="18">
      <c r="G1395" s="3"/>
    </row>
    <row r="1396" spans="7:7" ht="18">
      <c r="G1396" s="3"/>
    </row>
    <row r="1397" spans="7:7" ht="18">
      <c r="G1397" s="3"/>
    </row>
    <row r="1398" spans="7:7" ht="18">
      <c r="G1398" s="3"/>
    </row>
    <row r="1404" spans="7:7" ht="18">
      <c r="G1404"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7" spans="7:7" ht="18">
      <c r="G1417" s="3"/>
    </row>
    <row r="1419" spans="7:7" ht="18">
      <c r="G1419" s="3"/>
    </row>
    <row r="1420" spans="7:7" ht="18">
      <c r="G1420" s="3"/>
    </row>
    <row r="1421" spans="7:7" ht="18">
      <c r="G1421" s="3"/>
    </row>
    <row r="1422" spans="7:7" ht="18">
      <c r="G1422" s="3"/>
    </row>
    <row r="1423" spans="7:7" ht="18">
      <c r="G1423" s="3"/>
    </row>
    <row r="1429" spans="7:7" ht="18">
      <c r="G1429"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6" spans="7:7" ht="18">
      <c r="G1446" s="3"/>
    </row>
    <row r="1453" spans="7:7" ht="18">
      <c r="G1453" s="3"/>
    </row>
    <row r="1455" spans="7:7" ht="18">
      <c r="G1455" s="3"/>
    </row>
    <row r="1456" spans="7:7" ht="18">
      <c r="G1456" s="3"/>
    </row>
    <row r="1457" spans="7:7" ht="18">
      <c r="G1457" s="3"/>
    </row>
    <row r="1458" spans="7:7" ht="18">
      <c r="G1458" s="3"/>
    </row>
    <row r="1459" spans="7:7" ht="18">
      <c r="G1459" s="3"/>
    </row>
    <row r="1465" spans="7:7" ht="18">
      <c r="G1465"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81" spans="7:7" ht="18">
      <c r="G1481"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14" spans="7:7" ht="18">
      <c r="G1514"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81" spans="7:7" ht="18">
      <c r="G1581"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7" spans="7:7" ht="18">
      <c r="G1637"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85"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85">
    <cfRule type="cellIs" dxfId="4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5203-E04F-4152-8450-24F77270BEB2}">
  <sheetPr>
    <tabColor rgb="FF66FFFF"/>
    <pageSetUpPr fitToPage="1"/>
  </sheetPr>
  <dimension ref="A1:AK2006"/>
  <sheetViews>
    <sheetView view="pageBreakPreview" topLeftCell="A4" zoomScaleNormal="40" zoomScaleSheetLayoutView="100" workbookViewId="0">
      <selection activeCell="A68" sqref="A6:A68"/>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『西淀川区』一般施設・賃借施設の一覧（令和７年４月１日時点）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15" customHeight="1">
      <c r="A6" s="178">
        <v>1</v>
      </c>
      <c r="B6" s="44" t="str">
        <f>すべて_位置図情報!B30</f>
        <v>教育・文化・スポーツ施設</v>
      </c>
      <c r="C6" s="32" t="str">
        <f>すべて_位置図情報!C30</f>
        <v>図書館</v>
      </c>
      <c r="D6" s="32" t="str">
        <f>すべて_位置図情報!D30</f>
        <v>地域図書館</v>
      </c>
      <c r="E6" s="32" t="str">
        <f>すべて_位置図情報!E30</f>
        <v>地域図書館</v>
      </c>
      <c r="F6" s="74">
        <v>1</v>
      </c>
      <c r="G6" s="13" t="str" ph="1">
        <f>すべて_位置図情報!G30</f>
        <v>西淀川図書館</v>
      </c>
      <c r="H6" s="126" t="str">
        <f>すべて_位置図情報!H30</f>
        <v>大阪市西淀川区御幣島1-2-10</v>
      </c>
      <c r="I6" s="81">
        <f>すべて_位置図情報!I30</f>
        <v>1499.06</v>
      </c>
      <c r="J6" s="80" t="str">
        <f>すべて_位置図情報!J30</f>
        <v>B</v>
      </c>
      <c r="K6" s="78">
        <f>すべて_位置図情報!K30</f>
        <v>0</v>
      </c>
      <c r="L6" s="79">
        <f>すべて_位置図情報!L30</f>
        <v>2005</v>
      </c>
      <c r="M6" s="79" t="str">
        <f>すべて_位置図情報!M30</f>
        <v>b</v>
      </c>
      <c r="N6" s="79" t="str">
        <f>すべて_位置図情報!N30</f>
        <v>a</v>
      </c>
      <c r="O6" s="79" t="str">
        <f>すべて_位置図情報!O30</f>
        <v>〇</v>
      </c>
      <c r="P6" s="79" t="str">
        <f>すべて_位置図情報!P30</f>
        <v>E</v>
      </c>
      <c r="Q6" s="79" t="str">
        <f>すべて_位置図情報!Q30</f>
        <v>有</v>
      </c>
      <c r="R6" s="79" t="str">
        <f>すべて_位置図情報!R30</f>
        <v>直営（一部委託）</v>
      </c>
      <c r="S6" s="126" t="str">
        <f>すべて_位置図情報!S30</f>
        <v>教育委員会事務局</v>
      </c>
      <c r="T6" s="126" t="str">
        <f>すべて_位置図情報!T30</f>
        <v>中央図書館</v>
      </c>
      <c r="U6" s="126" t="str">
        <f>すべて_位置図情報!U30</f>
        <v>総務担当</v>
      </c>
      <c r="V6" s="124" t="str">
        <f>すべて_位置図情報!V30</f>
        <v>－</v>
      </c>
      <c r="W6" s="116" t="str">
        <f>すべて_位置図情報!W30</f>
        <v>西淀川区</v>
      </c>
      <c r="X6" s="116" t="str">
        <f>すべて_位置図情報!X30</f>
        <v>一般施設</v>
      </c>
      <c r="Y6" s="114">
        <f>すべて_位置図情報!Y30</f>
        <v>1</v>
      </c>
      <c r="Z6" s="127">
        <f>すべて_位置図情報!Z30</f>
        <v>0</v>
      </c>
      <c r="AA6" s="143" t="str">
        <f>すべて_位置図情報!AA30</f>
        <v>〇</v>
      </c>
      <c r="AB6" s="144">
        <f>すべて_位置図情報!AB30</f>
        <v>0</v>
      </c>
      <c r="AC6" s="143" t="str">
        <f>すべて_位置図情報!AC30</f>
        <v>〇</v>
      </c>
      <c r="AD6" s="143" t="str">
        <f>すべて_位置図情報!AD30</f>
        <v>〇</v>
      </c>
      <c r="AE6" s="56" t="str">
        <f>すべて_位置図情報!AF30</f>
        <v>〇</v>
      </c>
      <c r="AF6" s="56">
        <f>すべて_位置図情報!AG30</f>
        <v>0</v>
      </c>
      <c r="AG6" s="56">
        <f>すべて_位置図情報!AH30</f>
        <v>0</v>
      </c>
      <c r="AH6" s="56">
        <f>すべて_位置図情報!AI30</f>
        <v>0</v>
      </c>
      <c r="AI6" s="56">
        <f>すべて_位置図情報!AJ30</f>
        <v>0</v>
      </c>
      <c r="AJ6" s="56">
        <f>すべて_位置図情報!AK30</f>
        <v>0</v>
      </c>
      <c r="AK6" s="56" t="e">
        <f>すべて_位置図情報!#REF!</f>
        <v>#REF!</v>
      </c>
    </row>
    <row r="7" spans="1:37" ht="22.5" customHeight="1">
      <c r="A7" s="178">
        <f>A6+1</f>
        <v>2</v>
      </c>
      <c r="B7" s="7" t="str">
        <f>すべて_位置図情報!B64</f>
        <v>教育・文化・スポーツ施設</v>
      </c>
      <c r="C7" s="44" t="str">
        <f>すべて_位置図情報!C64</f>
        <v>会館・ホール</v>
      </c>
      <c r="D7" s="44" t="str">
        <f>すべて_位置図情報!D64</f>
        <v>区役所附設会館</v>
      </c>
      <c r="E7" s="44" t="str">
        <f>すべて_位置図情報!E64</f>
        <v>区役所附設会館</v>
      </c>
      <c r="F7" s="74">
        <v>1</v>
      </c>
      <c r="G7" s="13" t="str" ph="1">
        <f>すべて_位置図情報!G64</f>
        <v>西淀川区民ホール</v>
      </c>
      <c r="H7" s="126" t="str">
        <f>すべて_位置図情報!H64</f>
        <v>大阪市西淀川区御幣島3-13-3</v>
      </c>
      <c r="I7" s="81">
        <f>すべて_位置図情報!I64</f>
        <v>1148.5</v>
      </c>
      <c r="J7" s="80" t="str">
        <f>すべて_位置図情報!J64</f>
        <v>B</v>
      </c>
      <c r="K7" s="78">
        <f>すべて_位置図情報!K64</f>
        <v>0</v>
      </c>
      <c r="L7" s="79">
        <f>すべて_位置図情報!L64</f>
        <v>1976</v>
      </c>
      <c r="M7" s="79" t="str">
        <f>すべて_位置図情報!M64</f>
        <v>c</v>
      </c>
      <c r="N7" s="79" t="str">
        <f>すべて_位置図情報!N64</f>
        <v>c</v>
      </c>
      <c r="O7" s="79" t="str">
        <f>すべて_位置図情報!O64</f>
        <v/>
      </c>
      <c r="P7" s="79" t="str">
        <f>すべて_位置図情報!P64</f>
        <v>H</v>
      </c>
      <c r="Q7" s="79" t="str">
        <f>すべて_位置図情報!Q64</f>
        <v>無</v>
      </c>
      <c r="R7" s="79" t="str">
        <f>すべて_位置図情報!R64</f>
        <v>指定管理（利用料金施設）</v>
      </c>
      <c r="S7" s="126" t="str">
        <f>すべて_位置図情報!S64</f>
        <v>西淀川区役所</v>
      </c>
      <c r="T7" s="124" t="str">
        <f>すべて_位置図情報!T64</f>
        <v>－</v>
      </c>
      <c r="U7" s="126" t="str">
        <f>すべて_位置図情報!U64</f>
        <v>地域支援課</v>
      </c>
      <c r="V7" s="124" t="s">
        <v>3811</v>
      </c>
      <c r="W7" s="116" t="str">
        <f>すべて_位置図情報!W64</f>
        <v>西淀川区</v>
      </c>
      <c r="X7" s="116" t="str">
        <f>すべて_位置図情報!X64</f>
        <v>一般施設</v>
      </c>
      <c r="Y7" s="114">
        <f>すべて_位置図情報!Y64</f>
        <v>2</v>
      </c>
      <c r="Z7" s="127">
        <f>すべて_位置図情報!Z64</f>
        <v>0</v>
      </c>
      <c r="AA7" s="143" t="str">
        <f>すべて_位置図情報!AA64</f>
        <v>〇</v>
      </c>
      <c r="AB7" s="144">
        <f>すべて_位置図情報!AB64</f>
        <v>0</v>
      </c>
      <c r="AC7" s="143" t="str">
        <f>すべて_位置図情報!AC64</f>
        <v>〇</v>
      </c>
      <c r="AD7" s="143" t="str">
        <f>すべて_位置図情報!AD64</f>
        <v>〇</v>
      </c>
      <c r="AE7" s="56" t="str">
        <f>すべて_位置図情報!AF64</f>
        <v>〇</v>
      </c>
      <c r="AF7" s="56">
        <f>すべて_位置図情報!AG64</f>
        <v>0</v>
      </c>
      <c r="AG7" s="56">
        <f>すべて_位置図情報!AH64</f>
        <v>0</v>
      </c>
      <c r="AH7" s="56">
        <f>すべて_位置図情報!AI64</f>
        <v>0</v>
      </c>
      <c r="AI7" s="56">
        <f>すべて_位置図情報!AJ64</f>
        <v>0</v>
      </c>
      <c r="AJ7" s="56">
        <f>すべて_位置図情報!AK64</f>
        <v>0</v>
      </c>
      <c r="AK7" s="56" t="e">
        <f>すべて_位置図情報!#REF!</f>
        <v>#REF!</v>
      </c>
    </row>
    <row r="8" spans="1:37" ht="22.5" customHeight="1">
      <c r="A8" s="178">
        <f t="shared" ref="A8:A68" si="0">A7+1</f>
        <v>3</v>
      </c>
      <c r="B8" s="7" t="str">
        <f>すべて_位置図情報!B65</f>
        <v>教育・文化・スポーツ施設</v>
      </c>
      <c r="C8" s="45" t="str">
        <f>すべて_位置図情報!C65</f>
        <v>会館・ホール</v>
      </c>
      <c r="D8" s="45" t="str">
        <f>すべて_位置図情報!D65</f>
        <v>区役所附設会館</v>
      </c>
      <c r="E8" s="45" t="str">
        <f>すべて_位置図情報!E65</f>
        <v>区役所附設会館</v>
      </c>
      <c r="F8" s="74">
        <v>2</v>
      </c>
      <c r="G8" s="13" t="str" ph="1">
        <f>すべて_位置図情報!G65</f>
        <v>西淀川区民会館（エルモ西淀川）</v>
      </c>
      <c r="H8" s="126" t="str">
        <f>すべて_位置図情報!H65</f>
        <v>大阪市西淀川区大和田2-5-7</v>
      </c>
      <c r="I8" s="81">
        <f>すべて_位置図情報!I65</f>
        <v>1071.6099999999999</v>
      </c>
      <c r="J8" s="80" t="str">
        <f>すべて_位置図情報!J65</f>
        <v>B</v>
      </c>
      <c r="K8" s="78">
        <f>すべて_位置図情報!K65</f>
        <v>0</v>
      </c>
      <c r="L8" s="79">
        <f>すべて_位置図情報!L65</f>
        <v>1994</v>
      </c>
      <c r="M8" s="79" t="str">
        <f>すべて_位置図情報!M65</f>
        <v>b</v>
      </c>
      <c r="N8" s="79" t="str">
        <f>すべて_位置図情報!N65</f>
        <v>b</v>
      </c>
      <c r="O8" s="79" t="str">
        <f>すべて_位置図情報!O65</f>
        <v/>
      </c>
      <c r="P8" s="79" t="str">
        <f>すべて_位置図情報!P65</f>
        <v>E</v>
      </c>
      <c r="Q8" s="79" t="str">
        <f>すべて_位置図情報!Q65</f>
        <v>有</v>
      </c>
      <c r="R8" s="79" t="str">
        <f>すべて_位置図情報!R65</f>
        <v>指定管理（利用料金施設）</v>
      </c>
      <c r="S8" s="126" t="str">
        <f>すべて_位置図情報!S65</f>
        <v>西淀川区役所</v>
      </c>
      <c r="T8" s="124" t="str">
        <f>すべて_位置図情報!T65</f>
        <v>－</v>
      </c>
      <c r="U8" s="126" t="str">
        <f>すべて_位置図情報!U65</f>
        <v>地域支援課</v>
      </c>
      <c r="V8" s="124" t="s">
        <v>3811</v>
      </c>
      <c r="W8" s="116" t="str">
        <f>すべて_位置図情報!W65</f>
        <v>西淀川区</v>
      </c>
      <c r="X8" s="116" t="str">
        <f>すべて_位置図情報!X65</f>
        <v>一般施設</v>
      </c>
      <c r="Y8" s="114">
        <f>すべて_位置図情報!Y65</f>
        <v>3</v>
      </c>
      <c r="Z8" s="127">
        <f>すべて_位置図情報!Z65</f>
        <v>0</v>
      </c>
      <c r="AA8" s="143" t="str">
        <f>すべて_位置図情報!AA65</f>
        <v>〇</v>
      </c>
      <c r="AB8" s="144">
        <f>すべて_位置図情報!AB65</f>
        <v>0</v>
      </c>
      <c r="AC8" s="143" t="str">
        <f>すべて_位置図情報!AC65</f>
        <v>〇</v>
      </c>
      <c r="AD8" s="143" t="str">
        <f>すべて_位置図情報!AD65</f>
        <v>〇</v>
      </c>
      <c r="AE8" s="56" t="str">
        <f>すべて_位置図情報!AF65</f>
        <v>〇</v>
      </c>
      <c r="AF8" s="56">
        <f>すべて_位置図情報!AG65</f>
        <v>0</v>
      </c>
      <c r="AG8" s="56">
        <f>すべて_位置図情報!AH65</f>
        <v>0</v>
      </c>
      <c r="AH8" s="56">
        <f>すべて_位置図情報!AI65</f>
        <v>0</v>
      </c>
      <c r="AI8" s="56">
        <f>すべて_位置図情報!AJ65</f>
        <v>0</v>
      </c>
      <c r="AJ8" s="56">
        <f>すべて_位置図情報!AK65</f>
        <v>0</v>
      </c>
      <c r="AK8" s="56" t="e">
        <f>すべて_位置図情報!#REF!</f>
        <v>#REF!</v>
      </c>
    </row>
    <row r="9" spans="1:37" ht="22.5" customHeight="1">
      <c r="A9" s="178">
        <f t="shared" si="0"/>
        <v>4</v>
      </c>
      <c r="B9" s="7" t="str">
        <f>すべて_位置図情報!B125</f>
        <v>教育・文化・スポーツ施設</v>
      </c>
      <c r="C9" s="44" t="str">
        <f>すべて_位置図情報!C125</f>
        <v>スポーツ施設</v>
      </c>
      <c r="D9" s="32" t="str">
        <f>すべて_位置図情報!D125</f>
        <v>体育館</v>
      </c>
      <c r="E9" s="32" t="str">
        <f>すべて_位置図情報!E125</f>
        <v>スポーツセンター</v>
      </c>
      <c r="F9" s="74">
        <v>1</v>
      </c>
      <c r="G9" s="13" t="str" ph="1">
        <f>すべて_位置図情報!G125</f>
        <v>西淀川スポーツセンター</v>
      </c>
      <c r="H9" s="126" t="str">
        <f>すべて_位置図情報!H125</f>
        <v>大阪市西淀川区野里2-10-35</v>
      </c>
      <c r="I9" s="81">
        <f>すべて_位置図情報!I125</f>
        <v>1160.55</v>
      </c>
      <c r="J9" s="80" t="str">
        <f>すべて_位置図情報!J125</f>
        <v>B</v>
      </c>
      <c r="K9" s="78">
        <f>すべて_位置図情報!K125</f>
        <v>0</v>
      </c>
      <c r="L9" s="79">
        <f>すべて_位置図情報!L125</f>
        <v>1981</v>
      </c>
      <c r="M9" s="79" t="str">
        <f>すべて_位置図情報!M125</f>
        <v>c</v>
      </c>
      <c r="N9" s="79" t="str">
        <f>すべて_位置図情報!N125</f>
        <v>c</v>
      </c>
      <c r="O9" s="79" t="str">
        <f>すべて_位置図情報!O125</f>
        <v/>
      </c>
      <c r="P9" s="79" t="str">
        <f>すべて_位置図情報!P125</f>
        <v>H</v>
      </c>
      <c r="Q9" s="79" t="str">
        <f>すべて_位置図情報!Q125</f>
        <v>有</v>
      </c>
      <c r="R9" s="79" t="str">
        <f>すべて_位置図情報!R125</f>
        <v>指定管理（利用料金施設）</v>
      </c>
      <c r="S9" s="126" t="str">
        <f>すべて_位置図情報!S125</f>
        <v>経済戦略局</v>
      </c>
      <c r="T9" s="126" t="str">
        <f>すべて_位置図情報!T125</f>
        <v>ｽﾎﾟｰﾂ部</v>
      </c>
      <c r="U9" s="126" t="str">
        <f>すべて_位置図情報!U125</f>
        <v>ｽﾎﾟｰﾂ課</v>
      </c>
      <c r="V9" s="126" t="str">
        <f>すべて_位置図情報!V125</f>
        <v>ｽﾎﾟｰﾂ施設担当</v>
      </c>
      <c r="W9" s="116" t="str">
        <f>すべて_位置図情報!W125</f>
        <v>西淀川区</v>
      </c>
      <c r="X9" s="116" t="str">
        <f>すべて_位置図情報!X125</f>
        <v>一般施設</v>
      </c>
      <c r="Y9" s="114">
        <f>すべて_位置図情報!Y125</f>
        <v>4</v>
      </c>
      <c r="Z9" s="127">
        <f>すべて_位置図情報!Z125</f>
        <v>0</v>
      </c>
      <c r="AA9" s="143" t="str">
        <f>すべて_位置図情報!AA125</f>
        <v>〇</v>
      </c>
      <c r="AB9" s="144">
        <f>すべて_位置図情報!AB125</f>
        <v>0</v>
      </c>
      <c r="AC9" s="143" t="str">
        <f>すべて_位置図情報!AC125</f>
        <v>〇</v>
      </c>
      <c r="AD9" s="143" t="str">
        <f>すべて_位置図情報!AD125</f>
        <v>〇</v>
      </c>
      <c r="AE9" s="56" t="str">
        <f>すべて_位置図情報!AF125</f>
        <v>〇</v>
      </c>
      <c r="AF9" s="56">
        <f>すべて_位置図情報!AG125</f>
        <v>0</v>
      </c>
      <c r="AG9" s="56">
        <f>すべて_位置図情報!AH125</f>
        <v>0</v>
      </c>
      <c r="AH9" s="56">
        <f>すべて_位置図情報!AI125</f>
        <v>0</v>
      </c>
      <c r="AI9" s="56">
        <f>すべて_位置図情報!AJ125</f>
        <v>0</v>
      </c>
      <c r="AJ9" s="56">
        <f>すべて_位置図情報!AK125</f>
        <v>0</v>
      </c>
      <c r="AK9" s="56" t="e">
        <f>すべて_位置図情報!#REF!</f>
        <v>#REF!</v>
      </c>
    </row>
    <row r="10" spans="1:37" ht="22.5" customHeight="1">
      <c r="A10" s="178">
        <f t="shared" si="0"/>
        <v>5</v>
      </c>
      <c r="B10" s="7" t="str">
        <f>すべて_位置図情報!B149</f>
        <v>教育・文化・スポーツ施設</v>
      </c>
      <c r="C10" s="45" t="str">
        <f>すべて_位置図情報!C149</f>
        <v>スポーツ施設</v>
      </c>
      <c r="D10" s="32" t="str">
        <f>すべて_位置図情報!D149</f>
        <v>プール</v>
      </c>
      <c r="E10" s="32" t="str">
        <f>すべて_位置図情報!E149</f>
        <v>屋内プール</v>
      </c>
      <c r="F10" s="74">
        <v>1</v>
      </c>
      <c r="G10" s="13" t="str" ph="1">
        <f>すべて_位置図情報!G149</f>
        <v>西淀川屋内プール</v>
      </c>
      <c r="H10" s="126" t="str">
        <f>すべて_位置図情報!H149</f>
        <v>大阪市西淀川区大和田2-5-7</v>
      </c>
      <c r="I10" s="81">
        <f>すべて_位置図情報!I149</f>
        <v>2737.1</v>
      </c>
      <c r="J10" s="80" t="str">
        <f>すべて_位置図情報!J149</f>
        <v>C</v>
      </c>
      <c r="K10" s="78">
        <f>すべて_位置図情報!K149</f>
        <v>0</v>
      </c>
      <c r="L10" s="79">
        <f>すべて_位置図情報!L149</f>
        <v>1994</v>
      </c>
      <c r="M10" s="79" t="str">
        <f>すべて_位置図情報!M149</f>
        <v>b</v>
      </c>
      <c r="N10" s="79" t="str">
        <f>すべて_位置図情報!N149</f>
        <v>b</v>
      </c>
      <c r="O10" s="79" t="str">
        <f>すべて_位置図情報!O149</f>
        <v/>
      </c>
      <c r="P10" s="79" t="str">
        <f>すべて_位置図情報!P149</f>
        <v>F</v>
      </c>
      <c r="Q10" s="79" t="str">
        <f>すべて_位置図情報!Q149</f>
        <v>有</v>
      </c>
      <c r="R10" s="79" t="str">
        <f>すべて_位置図情報!R149</f>
        <v>指定管理（利用料金施設）</v>
      </c>
      <c r="S10" s="126" t="str">
        <f>すべて_位置図情報!S149</f>
        <v>環境局</v>
      </c>
      <c r="T10" s="126" t="str">
        <f>すべて_位置図情報!T149</f>
        <v>総務部</v>
      </c>
      <c r="U10" s="126" t="str">
        <f>すべて_位置図情報!U149</f>
        <v>施設管理課</v>
      </c>
      <c r="V10" s="126" t="str">
        <f>すべて_位置図情報!V149</f>
        <v>施設管理ｸﾞﾙｰﾌﾟ</v>
      </c>
      <c r="W10" s="116" t="str">
        <f>すべて_位置図情報!W149</f>
        <v>西淀川区</v>
      </c>
      <c r="X10" s="116" t="str">
        <f>すべて_位置図情報!X149</f>
        <v>一般施設</v>
      </c>
      <c r="Y10" s="114">
        <f>すべて_位置図情報!Y149</f>
        <v>5</v>
      </c>
      <c r="Z10" s="127">
        <f>すべて_位置図情報!Z149</f>
        <v>0</v>
      </c>
      <c r="AA10" s="143" t="str">
        <f>すべて_位置図情報!AA149</f>
        <v>〇</v>
      </c>
      <c r="AB10" s="144">
        <f>すべて_位置図情報!AB149</f>
        <v>0</v>
      </c>
      <c r="AC10" s="143" t="str">
        <f>すべて_位置図情報!AC149</f>
        <v>〇</v>
      </c>
      <c r="AD10" s="143" t="str">
        <f>すべて_位置図情報!AD149</f>
        <v>〇</v>
      </c>
      <c r="AE10" s="56" t="str">
        <f>すべて_位置図情報!AF149</f>
        <v>〇</v>
      </c>
      <c r="AF10" s="56">
        <f>すべて_位置図情報!AG149</f>
        <v>0</v>
      </c>
      <c r="AG10" s="56">
        <f>すべて_位置図情報!AH149</f>
        <v>0</v>
      </c>
      <c r="AH10" s="56">
        <f>すべて_位置図情報!AI149</f>
        <v>0</v>
      </c>
      <c r="AI10" s="56">
        <f>すべて_位置図情報!AJ149</f>
        <v>0</v>
      </c>
      <c r="AJ10" s="56">
        <f>すべて_位置図情報!AK149</f>
        <v>0</v>
      </c>
      <c r="AK10" s="56" t="e">
        <f>すべて_位置図情報!#REF!</f>
        <v>#REF!</v>
      </c>
    </row>
    <row r="11" spans="1:37" ht="22.5" customHeight="1">
      <c r="A11" s="178">
        <f t="shared" si="0"/>
        <v>6</v>
      </c>
      <c r="B11" s="7" t="str">
        <f>すべて_位置図情報!B203</f>
        <v>教育・文化・スポーツ施設</v>
      </c>
      <c r="C11" s="44" t="str">
        <f>すべて_位置図情報!C203</f>
        <v>幼稚園</v>
      </c>
      <c r="D11" s="44" t="str">
        <f>すべて_位置図情報!D203</f>
        <v>幼稚園</v>
      </c>
      <c r="E11" s="44" t="str">
        <f>すべて_位置図情報!E203</f>
        <v>幼稚園</v>
      </c>
      <c r="F11" s="74">
        <v>1</v>
      </c>
      <c r="G11" s="13" t="str" ph="1">
        <f>すべて_位置図情報!G203</f>
        <v>姫島幼稚園</v>
      </c>
      <c r="H11" s="126" t="str">
        <f>すべて_位置図情報!H203</f>
        <v>大阪市西淀川区姫島1-13-7</v>
      </c>
      <c r="I11" s="81">
        <f>すべて_位置図情報!I203</f>
        <v>1205.1199999999999</v>
      </c>
      <c r="J11" s="80" t="str">
        <f>すべて_位置図情報!J203</f>
        <v>B</v>
      </c>
      <c r="K11" s="78">
        <f>すべて_位置図情報!K203</f>
        <v>0</v>
      </c>
      <c r="L11" s="79">
        <f>すべて_位置図情報!L203</f>
        <v>1978</v>
      </c>
      <c r="M11" s="79" t="str">
        <f>すべて_位置図情報!M203</f>
        <v>c</v>
      </c>
      <c r="N11" s="79" t="str">
        <f>すべて_位置図情報!N203</f>
        <v>c</v>
      </c>
      <c r="O11" s="79" t="str">
        <f>すべて_位置図情報!O203</f>
        <v/>
      </c>
      <c r="P11" s="79" t="str">
        <f>すべて_位置図情報!P203</f>
        <v>H</v>
      </c>
      <c r="Q11" s="79" t="str">
        <f>すべて_位置図情報!Q203</f>
        <v>無</v>
      </c>
      <c r="R11" s="79" t="str">
        <f>すべて_位置図情報!R203</f>
        <v>直営</v>
      </c>
      <c r="S11" s="126" t="str">
        <f>すべて_位置図情報!S203</f>
        <v>こども青少年局</v>
      </c>
      <c r="T11" s="126" t="str">
        <f>すべて_位置図情報!T203</f>
        <v>幼保施策部</v>
      </c>
      <c r="U11" s="126" t="str">
        <f>すべて_位置図情報!U203</f>
        <v>幼保企画課</v>
      </c>
      <c r="V11" s="126" t="str">
        <f>すべて_位置図情報!V203</f>
        <v>幼稚園運営企画ｸﾞﾙｰﾌﾟ</v>
      </c>
      <c r="W11" s="116" t="str">
        <f>すべて_位置図情報!W203</f>
        <v>西淀川区</v>
      </c>
      <c r="X11" s="116" t="str">
        <f>すべて_位置図情報!X203</f>
        <v>一般施設</v>
      </c>
      <c r="Y11" s="114">
        <f>すべて_位置図情報!Y203</f>
        <v>6</v>
      </c>
      <c r="Z11" s="127">
        <f>すべて_位置図情報!Z203</f>
        <v>0</v>
      </c>
      <c r="AA11" s="143" t="str">
        <f>すべて_位置図情報!AA203</f>
        <v>〇</v>
      </c>
      <c r="AB11" s="144">
        <f>すべて_位置図情報!AB203</f>
        <v>0</v>
      </c>
      <c r="AC11" s="143" t="str">
        <f>すべて_位置図情報!AC203</f>
        <v>〇</v>
      </c>
      <c r="AD11" s="143">
        <f>すべて_位置図情報!AD203</f>
        <v>0</v>
      </c>
      <c r="AE11" s="56">
        <f>すべて_位置図情報!AF203</f>
        <v>0</v>
      </c>
      <c r="AF11" s="56" t="str">
        <f>すべて_位置図情報!AG203</f>
        <v>〇</v>
      </c>
      <c r="AG11" s="56">
        <f>すべて_位置図情報!AH203</f>
        <v>0</v>
      </c>
      <c r="AH11" s="56">
        <f>すべて_位置図情報!AI203</f>
        <v>0</v>
      </c>
      <c r="AI11" s="56">
        <f>すべて_位置図情報!AJ203</f>
        <v>0</v>
      </c>
      <c r="AJ11" s="56">
        <f>すべて_位置図情報!AK203</f>
        <v>0</v>
      </c>
      <c r="AK11" s="56" t="e">
        <f>すべて_位置図情報!#REF!</f>
        <v>#REF!</v>
      </c>
    </row>
    <row r="12" spans="1:37" ht="22.5" customHeight="1">
      <c r="A12" s="178">
        <f t="shared" si="0"/>
        <v>7</v>
      </c>
      <c r="B12" s="7" t="str">
        <f>すべて_位置図情報!B204</f>
        <v>教育・文化・スポーツ施設</v>
      </c>
      <c r="C12" s="7" t="str">
        <f>すべて_位置図情報!C204</f>
        <v>幼稚園</v>
      </c>
      <c r="D12" s="7" t="str">
        <f>すべて_位置図情報!D204</f>
        <v>幼稚園</v>
      </c>
      <c r="E12" s="7" t="str">
        <f>すべて_位置図情報!E204</f>
        <v>幼稚園</v>
      </c>
      <c r="F12" s="74">
        <v>2</v>
      </c>
      <c r="G12" s="13" t="str" ph="1">
        <f>すべて_位置図情報!G204</f>
        <v>野里幼稚園</v>
      </c>
      <c r="H12" s="126" t="str">
        <f>すべて_位置図情報!H204</f>
        <v>大阪市西淀川区歌島2-5-25</v>
      </c>
      <c r="I12" s="81">
        <f>すべて_位置図情報!I204</f>
        <v>1149.2</v>
      </c>
      <c r="J12" s="80" t="str">
        <f>すべて_位置図情報!J204</f>
        <v>B</v>
      </c>
      <c r="K12" s="78">
        <f>すべて_位置図情報!K204</f>
        <v>0</v>
      </c>
      <c r="L12" s="79">
        <f>すべて_位置図情報!L204</f>
        <v>1983</v>
      </c>
      <c r="M12" s="79" t="str">
        <f>すべて_位置図情報!M204</f>
        <v>c</v>
      </c>
      <c r="N12" s="79" t="str">
        <f>すべて_位置図情報!N204</f>
        <v>c</v>
      </c>
      <c r="O12" s="79" t="str">
        <f>すべて_位置図情報!O204</f>
        <v/>
      </c>
      <c r="P12" s="79" t="str">
        <f>すべて_位置図情報!P204</f>
        <v>H</v>
      </c>
      <c r="Q12" s="79" t="str">
        <f>すべて_位置図情報!Q204</f>
        <v>無</v>
      </c>
      <c r="R12" s="79" t="str">
        <f>すべて_位置図情報!R204</f>
        <v>直営</v>
      </c>
      <c r="S12" s="126" t="str">
        <f>すべて_位置図情報!S204</f>
        <v>こども青少年局</v>
      </c>
      <c r="T12" s="126" t="str">
        <f>すべて_位置図情報!T204</f>
        <v>幼保施策部</v>
      </c>
      <c r="U12" s="126" t="str">
        <f>すべて_位置図情報!U204</f>
        <v>幼保企画課</v>
      </c>
      <c r="V12" s="126" t="str">
        <f>すべて_位置図情報!V204</f>
        <v>幼稚園運営企画ｸﾞﾙｰﾌﾟ</v>
      </c>
      <c r="W12" s="116" t="str">
        <f>すべて_位置図情報!W204</f>
        <v>西淀川区</v>
      </c>
      <c r="X12" s="116" t="str">
        <f>すべて_位置図情報!X204</f>
        <v>一般施設</v>
      </c>
      <c r="Y12" s="114">
        <f>すべて_位置図情報!Y204</f>
        <v>7</v>
      </c>
      <c r="Z12" s="127">
        <f>すべて_位置図情報!Z204</f>
        <v>0</v>
      </c>
      <c r="AA12" s="143" t="str">
        <f>すべて_位置図情報!AA204</f>
        <v>〇</v>
      </c>
      <c r="AB12" s="144">
        <f>すべて_位置図情報!AB204</f>
        <v>0</v>
      </c>
      <c r="AC12" s="143" t="str">
        <f>すべて_位置図情報!AC204</f>
        <v>〇</v>
      </c>
      <c r="AD12" s="143" t="str">
        <f>すべて_位置図情報!AD204</f>
        <v>〇</v>
      </c>
      <c r="AE12" s="56" t="str">
        <f>すべて_位置図情報!AF204</f>
        <v>〇</v>
      </c>
      <c r="AF12" s="56">
        <f>すべて_位置図情報!AG204</f>
        <v>0</v>
      </c>
      <c r="AG12" s="56">
        <f>すべて_位置図情報!AH204</f>
        <v>0</v>
      </c>
      <c r="AH12" s="56">
        <f>すべて_位置図情報!AI204</f>
        <v>0</v>
      </c>
      <c r="AI12" s="56">
        <f>すべて_位置図情報!AJ204</f>
        <v>0</v>
      </c>
      <c r="AJ12" s="56">
        <f>すべて_位置図情報!AK204</f>
        <v>0</v>
      </c>
      <c r="AK12" s="56" t="e">
        <f>すべて_位置図情報!#REF!</f>
        <v>#REF!</v>
      </c>
    </row>
    <row r="13" spans="1:37" ht="22.5" customHeight="1">
      <c r="A13" s="178">
        <f t="shared" si="0"/>
        <v>8</v>
      </c>
      <c r="B13" s="45" t="str">
        <f>すべて_位置図情報!B205</f>
        <v>教育・文化・スポーツ施設</v>
      </c>
      <c r="C13" s="45" t="str">
        <f>すべて_位置図情報!C205</f>
        <v>幼稚園</v>
      </c>
      <c r="D13" s="45" t="str">
        <f>すべて_位置図情報!D205</f>
        <v>幼稚園</v>
      </c>
      <c r="E13" s="45" t="str">
        <f>すべて_位置図情報!E205</f>
        <v>幼稚園</v>
      </c>
      <c r="F13" s="74">
        <v>3</v>
      </c>
      <c r="G13" s="13" t="str" ph="1">
        <f>すべて_位置図情報!G205</f>
        <v>大和田幼稚園</v>
      </c>
      <c r="H13" s="126" t="str">
        <f>すべて_位置図情報!H205</f>
        <v>大阪市西淀川区大和田4-3-35</v>
      </c>
      <c r="I13" s="81">
        <f>すべて_位置図情報!I205</f>
        <v>920.61</v>
      </c>
      <c r="J13" s="80" t="str">
        <f>すべて_位置図情報!J205</f>
        <v>B</v>
      </c>
      <c r="K13" s="78">
        <f>すべて_位置図情報!K205</f>
        <v>0</v>
      </c>
      <c r="L13" s="79">
        <f>すべて_位置図情報!L205</f>
        <v>1963</v>
      </c>
      <c r="M13" s="79" t="str">
        <f>すべて_位置図情報!M205</f>
        <v>d</v>
      </c>
      <c r="N13" s="79" t="str">
        <f>すべて_位置図情報!N205</f>
        <v>d</v>
      </c>
      <c r="O13" s="79" t="str">
        <f>すべて_位置図情報!O205</f>
        <v/>
      </c>
      <c r="P13" s="79" t="str">
        <f>すべて_位置図情報!P205</f>
        <v>K</v>
      </c>
      <c r="Q13" s="79" t="str">
        <f>すべて_位置図情報!Q205</f>
        <v>無</v>
      </c>
      <c r="R13" s="79" t="str">
        <f>すべて_位置図情報!R205</f>
        <v>直営</v>
      </c>
      <c r="S13" s="126" t="str">
        <f>すべて_位置図情報!S205</f>
        <v>こども青少年局</v>
      </c>
      <c r="T13" s="126" t="str">
        <f>すべて_位置図情報!T205</f>
        <v>幼保施策部</v>
      </c>
      <c r="U13" s="126" t="str">
        <f>すべて_位置図情報!U205</f>
        <v>幼保企画課</v>
      </c>
      <c r="V13" s="126" t="str">
        <f>すべて_位置図情報!V205</f>
        <v>幼稚園運営企画ｸﾞﾙｰﾌﾟ</v>
      </c>
      <c r="W13" s="116" t="str">
        <f>すべて_位置図情報!W205</f>
        <v>西淀川区</v>
      </c>
      <c r="X13" s="116" t="str">
        <f>すべて_位置図情報!X205</f>
        <v>一般施設</v>
      </c>
      <c r="Y13" s="114">
        <f>すべて_位置図情報!Y205</f>
        <v>8</v>
      </c>
      <c r="Z13" s="127">
        <f>すべて_位置図情報!Z205</f>
        <v>0</v>
      </c>
      <c r="AA13" s="143">
        <f>すべて_位置図情報!AA205</f>
        <v>0</v>
      </c>
      <c r="AB13" s="144">
        <f>すべて_位置図情報!AB205</f>
        <v>0</v>
      </c>
      <c r="AC13" s="143">
        <f>すべて_位置図情報!AC205</f>
        <v>0</v>
      </c>
      <c r="AD13" s="143">
        <f>すべて_位置図情報!AD205</f>
        <v>0</v>
      </c>
      <c r="AE13" s="58">
        <f>すべて_位置図情報!AF205</f>
        <v>0</v>
      </c>
      <c r="AF13" s="58">
        <f>すべて_位置図情報!AG205</f>
        <v>0</v>
      </c>
      <c r="AG13" s="58">
        <f>すべて_位置図情報!AH205</f>
        <v>0</v>
      </c>
      <c r="AH13" s="58">
        <f>すべて_位置図情報!AI205</f>
        <v>0</v>
      </c>
      <c r="AI13" s="58">
        <f>すべて_位置図情報!AJ205</f>
        <v>0</v>
      </c>
      <c r="AJ13" s="58">
        <f>すべて_位置図情報!AK205</f>
        <v>0</v>
      </c>
      <c r="AK13" s="58" t="e">
        <f>すべて_位置図情報!#REF!</f>
        <v>#REF!</v>
      </c>
    </row>
    <row r="14" spans="1:37" ht="22.5" customHeight="1">
      <c r="A14" s="178">
        <f t="shared" si="0"/>
        <v>9</v>
      </c>
      <c r="B14" s="44" t="str">
        <f>すべて_位置図情報!B240</f>
        <v>社会福祉・保健施設</v>
      </c>
      <c r="C14" s="32" t="str">
        <f>すべて_位置図情報!C240</f>
        <v>老人福祉施設</v>
      </c>
      <c r="D14" s="32" t="str">
        <f>すべて_位置図情報!D240</f>
        <v>老人福祉センター</v>
      </c>
      <c r="E14" s="32" t="str">
        <f>すべて_位置図情報!E240</f>
        <v>老人福祉センター</v>
      </c>
      <c r="F14" s="74">
        <v>1</v>
      </c>
      <c r="G14" s="13" t="str" ph="1">
        <f>すべて_位置図情報!G240</f>
        <v>西淀川区老人福祉センター</v>
      </c>
      <c r="H14" s="126" t="str">
        <f>すべて_位置図情報!H240</f>
        <v>大阪市西淀川区佃2-9-5</v>
      </c>
      <c r="I14" s="81">
        <f>すべて_位置図情報!I240</f>
        <v>654.36</v>
      </c>
      <c r="J14" s="80" t="str">
        <f>すべて_位置図情報!J240</f>
        <v>B</v>
      </c>
      <c r="K14" s="78">
        <f>すべて_位置図情報!K240</f>
        <v>0</v>
      </c>
      <c r="L14" s="79">
        <f>すべて_位置図情報!L240</f>
        <v>1992</v>
      </c>
      <c r="M14" s="79" t="str">
        <f>すべて_位置図情報!M240</f>
        <v>b</v>
      </c>
      <c r="N14" s="79" t="str">
        <f>すべて_位置図情報!N240</f>
        <v>b</v>
      </c>
      <c r="O14" s="79" t="str">
        <f>すべて_位置図情報!O240</f>
        <v/>
      </c>
      <c r="P14" s="79" t="str">
        <f>すべて_位置図情報!P240</f>
        <v>E</v>
      </c>
      <c r="Q14" s="79" t="str">
        <f>すべて_位置図情報!Q240</f>
        <v>無</v>
      </c>
      <c r="R14" s="79" t="str">
        <f>すべて_位置図情報!R240</f>
        <v>指定管理（無料施設）</v>
      </c>
      <c r="S14" s="126" t="str">
        <f>すべて_位置図情報!S240</f>
        <v>福祉局</v>
      </c>
      <c r="T14" s="126" t="str">
        <f>すべて_位置図情報!T240</f>
        <v>高齢者施策部</v>
      </c>
      <c r="U14" s="126" t="str">
        <f>すべて_位置図情報!U240</f>
        <v>高齢福祉課</v>
      </c>
      <c r="V14" s="126" t="str">
        <f>すべて_位置図情報!V240</f>
        <v>いきがいｸﾞﾙｰﾌﾟ</v>
      </c>
      <c r="W14" s="116" t="str">
        <f>すべて_位置図情報!W240</f>
        <v>西淀川区</v>
      </c>
      <c r="X14" s="116" t="str">
        <f>すべて_位置図情報!X240</f>
        <v>一般施設</v>
      </c>
      <c r="Y14" s="114">
        <f>すべて_位置図情報!Y240</f>
        <v>9</v>
      </c>
      <c r="Z14" s="127">
        <f>すべて_位置図情報!Z240</f>
        <v>0</v>
      </c>
      <c r="AA14" s="143" t="str">
        <f>すべて_位置図情報!AA240</f>
        <v>〇</v>
      </c>
      <c r="AB14" s="144">
        <f>すべて_位置図情報!AB240</f>
        <v>0</v>
      </c>
      <c r="AC14" s="143" t="str">
        <f>すべて_位置図情報!AC240</f>
        <v>〇</v>
      </c>
      <c r="AD14" s="143" t="str">
        <f>すべて_位置図情報!AD240</f>
        <v>〇</v>
      </c>
      <c r="AE14" s="56" t="str">
        <f>すべて_位置図情報!AF240</f>
        <v>〇</v>
      </c>
      <c r="AF14" s="56">
        <f>すべて_位置図情報!AG240</f>
        <v>0</v>
      </c>
      <c r="AG14" s="56">
        <f>すべて_位置図情報!AH240</f>
        <v>0</v>
      </c>
      <c r="AH14" s="56">
        <f>すべて_位置図情報!AI240</f>
        <v>0</v>
      </c>
      <c r="AI14" s="56">
        <f>すべて_位置図情報!AJ240</f>
        <v>0</v>
      </c>
      <c r="AJ14" s="56">
        <f>すべて_位置図情報!AK240</f>
        <v>0</v>
      </c>
      <c r="AK14" s="56" t="e">
        <f>すべて_位置図情報!#REF!</f>
        <v>#REF!</v>
      </c>
    </row>
    <row r="15" spans="1:37" ht="22.5" customHeight="1">
      <c r="A15" s="262">
        <f t="shared" si="0"/>
        <v>10</v>
      </c>
      <c r="B15" s="7" t="str">
        <f>すべて_位置図情報!B290</f>
        <v>社会福祉・保健施設</v>
      </c>
      <c r="C15" s="44" t="str">
        <f>すべて_位置図情報!C290</f>
        <v>児童福祉施設</v>
      </c>
      <c r="D15" s="44" t="str">
        <f>すべて_位置図情報!D290</f>
        <v>保育所</v>
      </c>
      <c r="E15" s="14" t="str">
        <f>すべて_位置図情報!E290</f>
        <v>公立保育所（公設置公営）</v>
      </c>
      <c r="F15" s="74">
        <v>1</v>
      </c>
      <c r="G15" s="13" t="str" ph="1">
        <f>すべて_位置図情報!G290</f>
        <v>柏里保育所</v>
      </c>
      <c r="H15" s="126" t="str">
        <f>すべて_位置図情報!H290</f>
        <v>大阪市西淀川区柏里3-17-1</v>
      </c>
      <c r="I15" s="81">
        <f>すべて_位置図情報!I290</f>
        <v>365.11</v>
      </c>
      <c r="J15" s="80" t="str">
        <f>すべて_位置図情報!J290</f>
        <v>A</v>
      </c>
      <c r="K15" s="78">
        <f>すべて_位置図情報!K290</f>
        <v>0</v>
      </c>
      <c r="L15" s="79">
        <f>すべて_位置図情報!L290</f>
        <v>1966</v>
      </c>
      <c r="M15" s="79" t="str">
        <f>すべて_位置図情報!M290</f>
        <v>d</v>
      </c>
      <c r="N15" s="79" t="str">
        <f>すべて_位置図情報!N290</f>
        <v>d</v>
      </c>
      <c r="O15" s="79" t="str">
        <f>すべて_位置図情報!O290</f>
        <v/>
      </c>
      <c r="P15" s="79" t="str">
        <f>すべて_位置図情報!P290</f>
        <v>J</v>
      </c>
      <c r="Q15" s="79" t="str">
        <f>すべて_位置図情報!Q290</f>
        <v>有</v>
      </c>
      <c r="R15" s="79" t="str">
        <f>すべて_位置図情報!R290</f>
        <v>直営</v>
      </c>
      <c r="S15" s="126" t="str">
        <f>すべて_位置図情報!S290</f>
        <v>こども青少年局</v>
      </c>
      <c r="T15" s="126" t="str">
        <f>すべて_位置図情報!T290</f>
        <v>幼保施策部</v>
      </c>
      <c r="U15" s="126" t="str">
        <f>すべて_位置図情報!U290</f>
        <v>保育所運営課</v>
      </c>
      <c r="V15" s="126" t="str">
        <f>すべて_位置図情報!V290</f>
        <v>再編整備ｸﾞﾙｰﾌﾟ</v>
      </c>
      <c r="W15" s="116" t="str">
        <f>すべて_位置図情報!W290</f>
        <v>西淀川区</v>
      </c>
      <c r="X15" s="116" t="str">
        <f>すべて_位置図情報!X290</f>
        <v>一般施設</v>
      </c>
      <c r="Y15" s="114">
        <f>すべて_位置図情報!Y290</f>
        <v>11</v>
      </c>
      <c r="Z15" s="127">
        <f>すべて_位置図情報!Z290</f>
        <v>0</v>
      </c>
      <c r="AA15" s="143">
        <f>すべて_位置図情報!AA290</f>
        <v>0</v>
      </c>
      <c r="AB15" s="144">
        <f>すべて_位置図情報!AB290</f>
        <v>0</v>
      </c>
      <c r="AC15" s="143">
        <f>すべて_位置図情報!AC290</f>
        <v>0</v>
      </c>
      <c r="AD15" s="143">
        <f>すべて_位置図情報!AD290</f>
        <v>0</v>
      </c>
      <c r="AE15" s="58">
        <f>すべて_位置図情報!AF290</f>
        <v>0</v>
      </c>
      <c r="AF15" s="58">
        <f>すべて_位置図情報!AG290</f>
        <v>0</v>
      </c>
      <c r="AG15" s="58">
        <f>すべて_位置図情報!AH290</f>
        <v>0</v>
      </c>
      <c r="AH15" s="58">
        <f>すべて_位置図情報!AI290</f>
        <v>0</v>
      </c>
      <c r="AI15" s="58">
        <f>すべて_位置図情報!AJ290</f>
        <v>0</v>
      </c>
      <c r="AJ15" s="58">
        <f>すべて_位置図情報!AK290</f>
        <v>0</v>
      </c>
      <c r="AK15" s="58" t="e">
        <f>すべて_位置図情報!#REF!</f>
        <v>#REF!</v>
      </c>
    </row>
    <row r="16" spans="1:37" ht="22.5" customHeight="1">
      <c r="A16" s="178">
        <f t="shared" si="0"/>
        <v>11</v>
      </c>
      <c r="B16" s="7" t="str">
        <f>すべて_位置図情報!B291</f>
        <v>社会福祉・保健施設</v>
      </c>
      <c r="C16" s="7" t="str">
        <f>すべて_位置図情報!C291</f>
        <v>児童福祉施設</v>
      </c>
      <c r="D16" s="7" t="str">
        <f>すべて_位置図情報!D291</f>
        <v>保育所</v>
      </c>
      <c r="E16" s="7" t="str">
        <f>すべて_位置図情報!E291</f>
        <v>公立保育所（公設置公営）</v>
      </c>
      <c r="F16" s="74">
        <v>2</v>
      </c>
      <c r="G16" s="13" t="str" ph="1">
        <f>すべて_位置図情報!G291</f>
        <v>姫島保育所</v>
      </c>
      <c r="H16" s="126" t="str">
        <f>すべて_位置図情報!H291</f>
        <v>大阪市西淀川区姫島4-21-7</v>
      </c>
      <c r="I16" s="81">
        <f>すべて_位置図情報!I291</f>
        <v>468.5</v>
      </c>
      <c r="J16" s="80" t="str">
        <f>すべて_位置図情報!J291</f>
        <v>A</v>
      </c>
      <c r="K16" s="78">
        <f>すべて_位置図情報!K291</f>
        <v>0</v>
      </c>
      <c r="L16" s="79">
        <f>すべて_位置図情報!L291</f>
        <v>1973</v>
      </c>
      <c r="M16" s="79" t="str">
        <f>すべて_位置図情報!M291</f>
        <v>d</v>
      </c>
      <c r="N16" s="79" t="str">
        <f>すべて_位置図情報!N291</f>
        <v>d</v>
      </c>
      <c r="O16" s="79" t="str">
        <f>すべて_位置図情報!O291</f>
        <v/>
      </c>
      <c r="P16" s="79" t="str">
        <f>すべて_位置図情報!P291</f>
        <v>J</v>
      </c>
      <c r="Q16" s="79" t="str">
        <f>すべて_位置図情報!Q291</f>
        <v>無</v>
      </c>
      <c r="R16" s="79" t="str">
        <f>すべて_位置図情報!R291</f>
        <v>直営</v>
      </c>
      <c r="S16" s="126" t="str">
        <f>すべて_位置図情報!S291</f>
        <v>こども青少年局</v>
      </c>
      <c r="T16" s="126" t="str">
        <f>すべて_位置図情報!T291</f>
        <v>幼保施策部</v>
      </c>
      <c r="U16" s="126" t="str">
        <f>すべて_位置図情報!U291</f>
        <v>保育所運営課</v>
      </c>
      <c r="V16" s="126" t="str">
        <f>すべて_位置図情報!V291</f>
        <v>再編整備ｸﾞﾙｰﾌﾟ</v>
      </c>
      <c r="W16" s="116" t="str">
        <f>すべて_位置図情報!W291</f>
        <v>西淀川区</v>
      </c>
      <c r="X16" s="116" t="str">
        <f>すべて_位置図情報!X291</f>
        <v>一般施設</v>
      </c>
      <c r="Y16" s="114">
        <f>すべて_位置図情報!Y291</f>
        <v>12</v>
      </c>
      <c r="Z16" s="127">
        <f>すべて_位置図情報!Z291</f>
        <v>0</v>
      </c>
      <c r="AA16" s="143">
        <f>すべて_位置図情報!AA291</f>
        <v>0</v>
      </c>
      <c r="AB16" s="144">
        <f>すべて_位置図情報!AB291</f>
        <v>0</v>
      </c>
      <c r="AC16" s="143">
        <f>すべて_位置図情報!AC291</f>
        <v>0</v>
      </c>
      <c r="AD16" s="143">
        <f>すべて_位置図情報!AD291</f>
        <v>0</v>
      </c>
      <c r="AE16" s="58">
        <f>すべて_位置図情報!AF291</f>
        <v>0</v>
      </c>
      <c r="AF16" s="58">
        <f>すべて_位置図情報!AG291</f>
        <v>0</v>
      </c>
      <c r="AG16" s="58">
        <f>すべて_位置図情報!AH291</f>
        <v>0</v>
      </c>
      <c r="AH16" s="58">
        <f>すべて_位置図情報!AI291</f>
        <v>0</v>
      </c>
      <c r="AI16" s="58">
        <f>すべて_位置図情報!AJ291</f>
        <v>0</v>
      </c>
      <c r="AJ16" s="58">
        <f>すべて_位置図情報!AK291</f>
        <v>0</v>
      </c>
      <c r="AK16" s="58" t="e">
        <f>すべて_位置図情報!#REF!</f>
        <v>#REF!</v>
      </c>
    </row>
    <row r="17" spans="1:37" ht="22.5" customHeight="1">
      <c r="A17" s="178">
        <f t="shared" si="0"/>
        <v>12</v>
      </c>
      <c r="B17" s="7" t="str">
        <f>すべて_位置図情報!B331</f>
        <v>社会福祉・保健施設</v>
      </c>
      <c r="C17" s="7" t="str">
        <f>すべて_位置図情報!C331</f>
        <v>児童福祉施設</v>
      </c>
      <c r="D17" s="7" t="str">
        <f>すべて_位置図情報!D331</f>
        <v>保育所</v>
      </c>
      <c r="E17" s="14" t="str">
        <f>すべて_位置図情報!E331</f>
        <v>公立保育所（公設置民営）</v>
      </c>
      <c r="F17" s="74">
        <v>1</v>
      </c>
      <c r="G17" s="13" t="str" ph="1">
        <f>すべて_位置図情報!G331</f>
        <v>姫里保育所</v>
      </c>
      <c r="H17" s="126" t="str">
        <f>すべて_位置図情報!H331</f>
        <v>大阪市西淀川区姫里2-13-2</v>
      </c>
      <c r="I17" s="81">
        <f>すべて_位置図情報!I331</f>
        <v>503.76</v>
      </c>
      <c r="J17" s="80" t="str">
        <f>すべて_位置図情報!J331</f>
        <v>B</v>
      </c>
      <c r="K17" s="78">
        <f>すべて_位置図情報!K331</f>
        <v>0</v>
      </c>
      <c r="L17" s="79">
        <f>すべて_位置図情報!L331</f>
        <v>1974</v>
      </c>
      <c r="M17" s="79" t="str">
        <f>すべて_位置図情報!M331</f>
        <v>d</v>
      </c>
      <c r="N17" s="79" t="str">
        <f>すべて_位置図情報!N331</f>
        <v>d</v>
      </c>
      <c r="O17" s="79" t="str">
        <f>すべて_位置図情報!O331</f>
        <v/>
      </c>
      <c r="P17" s="79" t="str">
        <f>すべて_位置図情報!P331</f>
        <v>K</v>
      </c>
      <c r="Q17" s="79" t="str">
        <f>すべて_位置図情報!Q331</f>
        <v>有</v>
      </c>
      <c r="R17" s="79" t="str">
        <f>すべて_位置図情報!R331</f>
        <v>全部委託</v>
      </c>
      <c r="S17" s="126" t="str">
        <f>すべて_位置図情報!S331</f>
        <v>こども青少年局</v>
      </c>
      <c r="T17" s="126" t="str">
        <f>すべて_位置図情報!T331</f>
        <v>幼保施策部</v>
      </c>
      <c r="U17" s="126" t="str">
        <f>すべて_位置図情報!U331</f>
        <v>保育所運営課</v>
      </c>
      <c r="V17" s="126" t="str">
        <f>すべて_位置図情報!V331</f>
        <v>再編整備ｸﾞﾙｰﾌﾟ</v>
      </c>
      <c r="W17" s="116" t="str">
        <f>すべて_位置図情報!W331</f>
        <v>西淀川区</v>
      </c>
      <c r="X17" s="116" t="str">
        <f>すべて_位置図情報!X331</f>
        <v>一般施設</v>
      </c>
      <c r="Y17" s="114">
        <f>すべて_位置図情報!Y331</f>
        <v>14</v>
      </c>
      <c r="Z17" s="127">
        <f>すべて_位置図情報!Z331</f>
        <v>0</v>
      </c>
      <c r="AA17" s="143">
        <f>すべて_位置図情報!AA331</f>
        <v>0</v>
      </c>
      <c r="AB17" s="144">
        <f>すべて_位置図情報!AB331</f>
        <v>0</v>
      </c>
      <c r="AC17" s="143">
        <f>すべて_位置図情報!AC331</f>
        <v>0</v>
      </c>
      <c r="AD17" s="143">
        <f>すべて_位置図情報!AD331</f>
        <v>0</v>
      </c>
      <c r="AE17" s="56">
        <f>すべて_位置図情報!AF331</f>
        <v>0</v>
      </c>
      <c r="AF17" s="56">
        <f>すべて_位置図情報!AG331</f>
        <v>0</v>
      </c>
      <c r="AG17" s="56">
        <f>すべて_位置図情報!AH331</f>
        <v>0</v>
      </c>
      <c r="AH17" s="56">
        <f>すべて_位置図情報!AI331</f>
        <v>0</v>
      </c>
      <c r="AI17" s="56">
        <f>すべて_位置図情報!AJ331</f>
        <v>0</v>
      </c>
      <c r="AJ17" s="56">
        <f>すべて_位置図情報!AK331</f>
        <v>0</v>
      </c>
      <c r="AK17" s="56" t="e">
        <f>すべて_位置図情報!#REF!</f>
        <v>#REF!</v>
      </c>
    </row>
    <row r="18" spans="1:37" s="21" customFormat="1" ht="22.5" customHeight="1">
      <c r="A18" s="178">
        <f t="shared" si="0"/>
        <v>13</v>
      </c>
      <c r="B18" s="7" t="str">
        <f>すべて_位置図情報!B332</f>
        <v>社会福祉・保健施設</v>
      </c>
      <c r="C18" s="7" t="str">
        <f>すべて_位置図情報!C332</f>
        <v>児童福祉施設</v>
      </c>
      <c r="D18" s="45" t="str">
        <f>すべて_位置図情報!D332</f>
        <v>保育所</v>
      </c>
      <c r="E18" s="45" t="str">
        <f>すべて_位置図情報!E332</f>
        <v>公立保育所（公設置民営）</v>
      </c>
      <c r="F18" s="74">
        <v>2</v>
      </c>
      <c r="G18" s="13" t="str" ph="1">
        <f>すべて_位置図情報!G332</f>
        <v>佃保育所</v>
      </c>
      <c r="H18" s="126" t="str">
        <f>すべて_位置図情報!H332</f>
        <v>大阪市西淀川区佃2-2-51</v>
      </c>
      <c r="I18" s="81">
        <f>すべて_位置図情報!I332</f>
        <v>794.82</v>
      </c>
      <c r="J18" s="80" t="str">
        <f>すべて_位置図情報!J332</f>
        <v>B</v>
      </c>
      <c r="K18" s="78" t="str">
        <f>すべて_位置図情報!K332</f>
        <v>〇</v>
      </c>
      <c r="L18" s="79">
        <f>すべて_位置図情報!L332</f>
        <v>2020</v>
      </c>
      <c r="M18" s="79" t="str">
        <f>すべて_位置図情報!M332</f>
        <v>a</v>
      </c>
      <c r="N18" s="79" t="str">
        <f>すべて_位置図情報!N332</f>
        <v>a</v>
      </c>
      <c r="O18" s="79" t="str">
        <f>すべて_位置図情報!O332</f>
        <v/>
      </c>
      <c r="P18" s="79" t="str">
        <f>すべて_位置図情報!P332</f>
        <v>B</v>
      </c>
      <c r="Q18" s="79" t="str">
        <f>すべて_位置図情報!Q332</f>
        <v>有</v>
      </c>
      <c r="R18" s="79" t="str">
        <f>すべて_位置図情報!R332</f>
        <v>全部委託</v>
      </c>
      <c r="S18" s="126" t="str">
        <f>すべて_位置図情報!S332</f>
        <v>こども青少年局</v>
      </c>
      <c r="T18" s="126" t="str">
        <f>すべて_位置図情報!T332</f>
        <v>幼保施策部</v>
      </c>
      <c r="U18" s="126" t="str">
        <f>すべて_位置図情報!U332</f>
        <v>保育所運営課</v>
      </c>
      <c r="V18" s="126" t="str">
        <f>すべて_位置図情報!V332</f>
        <v>再編整備ｸﾞﾙｰﾌﾟ</v>
      </c>
      <c r="W18" s="116" t="str">
        <f>すべて_位置図情報!W332</f>
        <v>西淀川区</v>
      </c>
      <c r="X18" s="116" t="str">
        <f>すべて_位置図情報!X332</f>
        <v>一般施設</v>
      </c>
      <c r="Y18" s="114">
        <f>すべて_位置図情報!Y332</f>
        <v>67</v>
      </c>
      <c r="Z18" s="127">
        <f>すべて_位置図情報!Z332</f>
        <v>0</v>
      </c>
      <c r="AA18" s="143">
        <f>すべて_位置図情報!AA332</f>
        <v>0</v>
      </c>
      <c r="AB18" s="144">
        <f>すべて_位置図情報!AB332</f>
        <v>0</v>
      </c>
      <c r="AC18" s="143">
        <f>すべて_位置図情報!AC332</f>
        <v>0</v>
      </c>
      <c r="AD18" s="143">
        <f>すべて_位置図情報!AD332</f>
        <v>0</v>
      </c>
      <c r="AE18" s="55">
        <f>すべて_位置図情報!AF332</f>
        <v>0</v>
      </c>
      <c r="AF18" s="55">
        <f>すべて_位置図情報!AG332</f>
        <v>0</v>
      </c>
      <c r="AG18" s="55">
        <f>すべて_位置図情報!AH332</f>
        <v>0</v>
      </c>
      <c r="AH18" s="55">
        <f>すべて_位置図情報!AI332</f>
        <v>0</v>
      </c>
      <c r="AI18" s="55">
        <f>すべて_位置図情報!AJ332</f>
        <v>0</v>
      </c>
      <c r="AJ18" s="55">
        <f>すべて_位置図情報!AK332</f>
        <v>0</v>
      </c>
      <c r="AK18" s="55" t="e">
        <f>すべて_位置図情報!#REF!</f>
        <v>#REF!</v>
      </c>
    </row>
    <row r="19" spans="1:37" ht="22.5" customHeight="1">
      <c r="A19" s="178">
        <f t="shared" si="0"/>
        <v>14</v>
      </c>
      <c r="B19" s="45" t="str">
        <f>すべて_位置図情報!B390</f>
        <v>社会福祉・保健施設</v>
      </c>
      <c r="C19" s="45" t="str">
        <f>すべて_位置図情報!C390</f>
        <v>児童福祉施設</v>
      </c>
      <c r="D19" s="32" t="str">
        <f>すべて_位置図情報!D390</f>
        <v>子ども・子育てプラザ</v>
      </c>
      <c r="E19" s="32" t="str">
        <f>すべて_位置図情報!E390</f>
        <v>子ども・子育てプラザ</v>
      </c>
      <c r="F19" s="74">
        <v>1</v>
      </c>
      <c r="G19" s="13" t="str" ph="1">
        <f>すべて_位置図情報!G390</f>
        <v>もと西淀川勤労青少年ホーム（西淀川区子ども・子育てプラザ）</v>
      </c>
      <c r="H19" s="126" t="str">
        <f>すべて_位置図情報!H390</f>
        <v>大阪市西淀川区姫里2-13-22</v>
      </c>
      <c r="I19" s="81">
        <f>すべて_位置図情報!I390</f>
        <v>500.07</v>
      </c>
      <c r="J19" s="80" t="str">
        <f>すべて_位置図情報!J390</f>
        <v>B</v>
      </c>
      <c r="K19" s="78">
        <f>すべて_位置図情報!K390</f>
        <v>0</v>
      </c>
      <c r="L19" s="79">
        <f>すべて_位置図情報!L390</f>
        <v>1974</v>
      </c>
      <c r="M19" s="79" t="str">
        <f>すべて_位置図情報!M390</f>
        <v>d</v>
      </c>
      <c r="N19" s="79" t="str">
        <f>すべて_位置図情報!N390</f>
        <v>d</v>
      </c>
      <c r="O19" s="79" t="str">
        <f>すべて_位置図情報!O390</f>
        <v/>
      </c>
      <c r="P19" s="79" t="str">
        <f>すべて_位置図情報!P390</f>
        <v>K</v>
      </c>
      <c r="Q19" s="79" t="str">
        <f>すべて_位置図情報!Q390</f>
        <v>有</v>
      </c>
      <c r="R19" s="79" t="str">
        <f>すべて_位置図情報!R390</f>
        <v>全部委託</v>
      </c>
      <c r="S19" s="126" t="str">
        <f>すべて_位置図情報!S390</f>
        <v>こども青少年局</v>
      </c>
      <c r="T19" s="126" t="str">
        <f>すべて_位置図情報!T390</f>
        <v>子育て支援部</v>
      </c>
      <c r="U19" s="126" t="str">
        <f>すべて_位置図情報!U390</f>
        <v>管理課</v>
      </c>
      <c r="V19" s="126" t="str">
        <f>すべて_位置図情報!V390</f>
        <v>子育て支援ｸﾞﾙｰﾌﾟ</v>
      </c>
      <c r="W19" s="116" t="str">
        <f>すべて_位置図情報!W390</f>
        <v>西淀川区</v>
      </c>
      <c r="X19" s="116" t="str">
        <f>すべて_位置図情報!X390</f>
        <v>一般施設</v>
      </c>
      <c r="Y19" s="114">
        <f>すべて_位置図情報!Y390</f>
        <v>15</v>
      </c>
      <c r="Z19" s="127">
        <f>すべて_位置図情報!Z390</f>
        <v>0</v>
      </c>
      <c r="AA19" s="143" t="str">
        <f>すべて_位置図情報!AA390</f>
        <v>〇</v>
      </c>
      <c r="AB19" s="144">
        <f>すべて_位置図情報!AB390</f>
        <v>0</v>
      </c>
      <c r="AC19" s="143" t="str">
        <f>すべて_位置図情報!AC390</f>
        <v>〇</v>
      </c>
      <c r="AD19" s="143" t="str">
        <f>すべて_位置図情報!AD390</f>
        <v>〇</v>
      </c>
      <c r="AE19" s="56" t="str">
        <f>すべて_位置図情報!AF390</f>
        <v>〇</v>
      </c>
      <c r="AF19" s="56">
        <f>すべて_位置図情報!AG390</f>
        <v>0</v>
      </c>
      <c r="AG19" s="56">
        <f>すべて_位置図情報!AH390</f>
        <v>0</v>
      </c>
      <c r="AH19" s="56">
        <f>すべて_位置図情報!AI390</f>
        <v>0</v>
      </c>
      <c r="AI19" s="56">
        <f>すべて_位置図情報!AJ390</f>
        <v>0</v>
      </c>
      <c r="AJ19" s="56">
        <f>すべて_位置図情報!AK390</f>
        <v>0</v>
      </c>
      <c r="AK19" s="56" t="e">
        <f>すべて_位置図情報!#REF!</f>
        <v>#REF!</v>
      </c>
    </row>
    <row r="20" spans="1:37" ht="22.5" customHeight="1">
      <c r="A20" s="178">
        <f t="shared" si="0"/>
        <v>15</v>
      </c>
      <c r="B20" s="32" t="str">
        <f>すべて_位置図情報!B462</f>
        <v>流通産業施設</v>
      </c>
      <c r="C20" s="32" t="str">
        <f>すべて_位置図情報!C462</f>
        <v>商業施設</v>
      </c>
      <c r="D20" s="32" t="str">
        <f>すべて_位置図情報!D462</f>
        <v>小売市場民営活性化事業施設</v>
      </c>
      <c r="E20" s="32" t="str">
        <f>すべて_位置図情報!E462</f>
        <v>小売市場民営活性化事業施設</v>
      </c>
      <c r="F20" s="74">
        <v>1</v>
      </c>
      <c r="G20" s="13" t="str" ph="1">
        <f>すべて_位置図情報!G462</f>
        <v>西淀川小売市場民営活性化事業施設「フレッシュにしよど」</v>
      </c>
      <c r="H20" s="126" t="str">
        <f>すべて_位置図情報!H462</f>
        <v>大阪市西淀川区御幣島2-9-9</v>
      </c>
      <c r="I20" s="81">
        <f>すべて_位置図情報!I462</f>
        <v>1350.09</v>
      </c>
      <c r="J20" s="80" t="str">
        <f>すべて_位置図情報!J462</f>
        <v>B</v>
      </c>
      <c r="K20" s="78">
        <f>すべて_位置図情報!K462</f>
        <v>0</v>
      </c>
      <c r="L20" s="79">
        <f>すべて_位置図情報!L462</f>
        <v>1972</v>
      </c>
      <c r="M20" s="79" t="str">
        <f>すべて_位置図情報!M462</f>
        <v>d</v>
      </c>
      <c r="N20" s="79" t="str">
        <f>すべて_位置図情報!N462</f>
        <v>d</v>
      </c>
      <c r="O20" s="79" t="str">
        <f>すべて_位置図情報!O462</f>
        <v/>
      </c>
      <c r="P20" s="79" t="str">
        <f>すべて_位置図情報!P462</f>
        <v>K</v>
      </c>
      <c r="Q20" s="79" t="str">
        <f>すべて_位置図情報!Q462</f>
        <v>有</v>
      </c>
      <c r="R20" s="79" t="str">
        <f>すべて_位置図情報!R462</f>
        <v>有償貸付</v>
      </c>
      <c r="S20" s="126" t="str">
        <f>すべて_位置図情報!S462</f>
        <v>経済戦略局</v>
      </c>
      <c r="T20" s="126" t="str">
        <f>すべて_位置図情報!T462</f>
        <v>産業振興部</v>
      </c>
      <c r="U20" s="126" t="str">
        <f>すべて_位置図情報!U462</f>
        <v>産業振興課</v>
      </c>
      <c r="V20" s="126" t="str">
        <f>すべて_位置図情報!V462</f>
        <v>施設管理担当</v>
      </c>
      <c r="W20" s="116" t="str">
        <f>すべて_位置図情報!W462</f>
        <v>西淀川区</v>
      </c>
      <c r="X20" s="116" t="str">
        <f>すべて_位置図情報!X462</f>
        <v>一般施設</v>
      </c>
      <c r="Y20" s="114">
        <f>すべて_位置図情報!Y462</f>
        <v>16</v>
      </c>
      <c r="Z20" s="127">
        <f>すべて_位置図情報!Z462</f>
        <v>0</v>
      </c>
      <c r="AA20" s="143" t="str">
        <f>すべて_位置図情報!AA462</f>
        <v>〇</v>
      </c>
      <c r="AB20" s="144">
        <f>すべて_位置図情報!AB462</f>
        <v>0</v>
      </c>
      <c r="AC20" s="143" t="str">
        <f>すべて_位置図情報!AC462</f>
        <v>〇</v>
      </c>
      <c r="AD20" s="143" t="str">
        <f>すべて_位置図情報!AD462</f>
        <v>〇</v>
      </c>
      <c r="AE20" s="56" t="str">
        <f>すべて_位置図情報!AF462</f>
        <v>〇</v>
      </c>
      <c r="AF20" s="56">
        <f>すべて_位置図情報!AG462</f>
        <v>0</v>
      </c>
      <c r="AG20" s="56">
        <f>すべて_位置図情報!AH462</f>
        <v>0</v>
      </c>
      <c r="AH20" s="56">
        <f>すべて_位置図情報!AI462</f>
        <v>0</v>
      </c>
      <c r="AI20" s="56">
        <f>すべて_位置図情報!AJ462</f>
        <v>0</v>
      </c>
      <c r="AJ20" s="56">
        <f>すべて_位置図情報!AK462</f>
        <v>0</v>
      </c>
      <c r="AK20" s="56" t="e">
        <f>すべて_位置図情報!#REF!</f>
        <v>#REF!</v>
      </c>
    </row>
    <row r="21" spans="1:37" ht="22.5" customHeight="1">
      <c r="A21" s="178">
        <f t="shared" si="0"/>
        <v>16</v>
      </c>
      <c r="B21" s="44" t="str">
        <f>すべて_位置図情報!B496</f>
        <v>庁舎・事務所</v>
      </c>
      <c r="C21" s="32" t="str">
        <f>すべて_位置図情報!C496</f>
        <v>庁舎等</v>
      </c>
      <c r="D21" s="32" t="str">
        <f>すべて_位置図情報!D496</f>
        <v>本庁舎・区役所</v>
      </c>
      <c r="E21" s="32" t="str">
        <f>すべて_位置図情報!E496</f>
        <v>区役所</v>
      </c>
      <c r="F21" s="74">
        <v>1</v>
      </c>
      <c r="G21" s="13" t="str" ph="1">
        <f>すべて_位置図情報!G496</f>
        <v>西淀川区役所</v>
      </c>
      <c r="H21" s="126" t="str">
        <f>すべて_位置図情報!H496</f>
        <v>大阪市西淀川区御幣島1-2-10</v>
      </c>
      <c r="I21" s="81">
        <f>すべて_位置図情報!I496</f>
        <v>10158.86</v>
      </c>
      <c r="J21" s="80" t="str">
        <f>すべて_位置図情報!J496</f>
        <v>C</v>
      </c>
      <c r="K21" s="78">
        <f>すべて_位置図情報!K496</f>
        <v>0</v>
      </c>
      <c r="L21" s="79">
        <f>すべて_位置図情報!L496</f>
        <v>2005</v>
      </c>
      <c r="M21" s="79" t="str">
        <f>すべて_位置図情報!M496</f>
        <v>b</v>
      </c>
      <c r="N21" s="79" t="str">
        <f>すべて_位置図情報!N496</f>
        <v>a</v>
      </c>
      <c r="O21" s="79" t="str">
        <f>すべて_位置図情報!O496</f>
        <v>〇</v>
      </c>
      <c r="P21" s="79" t="str">
        <f>すべて_位置図情報!P496</f>
        <v>F</v>
      </c>
      <c r="Q21" s="79" t="str">
        <f>すべて_位置図情報!Q496</f>
        <v>有</v>
      </c>
      <c r="R21" s="79" t="str">
        <f>すべて_位置図情報!R496</f>
        <v>直営（一部委託）</v>
      </c>
      <c r="S21" s="126" t="str">
        <f>すべて_位置図情報!S496</f>
        <v>西淀川区役所</v>
      </c>
      <c r="T21" s="124" t="str">
        <f>すべて_位置図情報!T496</f>
        <v>－</v>
      </c>
      <c r="U21" s="126" t="str">
        <f>すべて_位置図情報!U496</f>
        <v>総務課</v>
      </c>
      <c r="V21" s="132" t="s">
        <v>3811</v>
      </c>
      <c r="W21" s="116" t="str">
        <f>すべて_位置図情報!W496</f>
        <v>西淀川区</v>
      </c>
      <c r="X21" s="116" t="str">
        <f>すべて_位置図情報!X496</f>
        <v>一般施設</v>
      </c>
      <c r="Y21" s="114">
        <f>すべて_位置図情報!Y496</f>
        <v>17</v>
      </c>
      <c r="Z21" s="127">
        <f>すべて_位置図情報!Z496</f>
        <v>0</v>
      </c>
      <c r="AA21" s="143" t="str">
        <f>すべて_位置図情報!AA496</f>
        <v>〇</v>
      </c>
      <c r="AB21" s="144">
        <f>すべて_位置図情報!AB496</f>
        <v>0</v>
      </c>
      <c r="AC21" s="143" t="str">
        <f>すべて_位置図情報!AC496</f>
        <v>〇</v>
      </c>
      <c r="AD21" s="143" t="str">
        <f>すべて_位置図情報!AD496</f>
        <v>〇</v>
      </c>
      <c r="AE21" s="56" t="str">
        <f>すべて_位置図情報!AF496</f>
        <v>〇</v>
      </c>
      <c r="AF21" s="56">
        <f>すべて_位置図情報!AG496</f>
        <v>0</v>
      </c>
      <c r="AG21" s="56">
        <f>すべて_位置図情報!AH496</f>
        <v>0</v>
      </c>
      <c r="AH21" s="56">
        <f>すべて_位置図情報!AI496</f>
        <v>0</v>
      </c>
      <c r="AI21" s="56">
        <f>すべて_位置図情報!AJ496</f>
        <v>0</v>
      </c>
      <c r="AJ21" s="56">
        <f>すべて_位置図情報!AK496</f>
        <v>0</v>
      </c>
      <c r="AK21" s="56" t="e">
        <f>すべて_位置図情報!#REF!</f>
        <v>#REF!</v>
      </c>
    </row>
    <row r="22" spans="1:37" ht="22.5" customHeight="1">
      <c r="A22" s="178">
        <f t="shared" si="0"/>
        <v>17</v>
      </c>
      <c r="B22" s="7" t="str">
        <f>すべて_位置図情報!B548</f>
        <v>庁舎・事務所</v>
      </c>
      <c r="C22" s="32" t="str">
        <f>すべて_位置図情報!C548</f>
        <v>事務所・営業所</v>
      </c>
      <c r="D22" s="32" t="str">
        <f>すべて_位置図情報!D548</f>
        <v>環境関連事務所・営業所</v>
      </c>
      <c r="E22" s="32" t="str">
        <f>すべて_位置図情報!E548</f>
        <v>環境事業センター</v>
      </c>
      <c r="F22" s="74">
        <v>1</v>
      </c>
      <c r="G22" s="13" t="str" ph="1">
        <f>すべて_位置図情報!G548</f>
        <v>西北環境事業センター</v>
      </c>
      <c r="H22" s="126" t="str">
        <f>すべて_位置図情報!H548</f>
        <v>大阪市西淀川区大和田2-5-66</v>
      </c>
      <c r="I22" s="81">
        <f>すべて_位置図情報!I548</f>
        <v>4355.0200000000004</v>
      </c>
      <c r="J22" s="80" t="str">
        <f>すべて_位置図情報!J548</f>
        <v>C</v>
      </c>
      <c r="K22" s="78">
        <f>すべて_位置図情報!K548</f>
        <v>0</v>
      </c>
      <c r="L22" s="79">
        <f>すべて_位置図情報!L548</f>
        <v>1990</v>
      </c>
      <c r="M22" s="79" t="str">
        <f>すべて_位置図情報!M548</f>
        <v>b</v>
      </c>
      <c r="N22" s="79" t="str">
        <f>すべて_位置図情報!N548</f>
        <v>b</v>
      </c>
      <c r="O22" s="79" t="str">
        <f>すべて_位置図情報!O548</f>
        <v/>
      </c>
      <c r="P22" s="79" t="str">
        <f>すべて_位置図情報!P548</f>
        <v>F</v>
      </c>
      <c r="Q22" s="79" t="str">
        <f>すべて_位置図情報!Q548</f>
        <v>無</v>
      </c>
      <c r="R22" s="79" t="str">
        <f>すべて_位置図情報!R548</f>
        <v>直営</v>
      </c>
      <c r="S22" s="126" t="str">
        <f>すべて_位置図情報!S548</f>
        <v>環境局</v>
      </c>
      <c r="T22" s="126" t="str">
        <f>すべて_位置図情報!T548</f>
        <v>事業部</v>
      </c>
      <c r="U22" s="126" t="str">
        <f>すべて_位置図情報!U548</f>
        <v>西北環境事業ｾﾝﾀｰ</v>
      </c>
      <c r="V22" s="124" t="str">
        <f>すべて_位置図情報!V548</f>
        <v>－</v>
      </c>
      <c r="W22" s="116" t="str">
        <f>すべて_位置図情報!W548</f>
        <v>西淀川区</v>
      </c>
      <c r="X22" s="116" t="str">
        <f>すべて_位置図情報!X548</f>
        <v>一般施設</v>
      </c>
      <c r="Y22" s="114">
        <f>すべて_位置図情報!Y548</f>
        <v>18</v>
      </c>
      <c r="Z22" s="127">
        <f>すべて_位置図情報!Z548</f>
        <v>0</v>
      </c>
      <c r="AA22" s="169" t="str">
        <f>すべて_位置図情報!AA548</f>
        <v>〇</v>
      </c>
      <c r="AB22" s="144">
        <f>すべて_位置図情報!AB548</f>
        <v>0</v>
      </c>
      <c r="AC22" s="169" t="str">
        <f>すべて_位置図情報!AC548</f>
        <v>〇</v>
      </c>
      <c r="AD22" s="169" t="str">
        <f>すべて_位置図情報!AD548</f>
        <v>〇</v>
      </c>
      <c r="AE22" s="65" t="str">
        <f>すべて_位置図情報!AF548</f>
        <v>〇</v>
      </c>
      <c r="AF22" s="65">
        <f>すべて_位置図情報!AG548</f>
        <v>0</v>
      </c>
      <c r="AG22" s="65">
        <f>すべて_位置図情報!AH548</f>
        <v>0</v>
      </c>
      <c r="AH22" s="65">
        <f>すべて_位置図情報!AI548</f>
        <v>0</v>
      </c>
      <c r="AI22" s="65">
        <f>すべて_位置図情報!AJ548</f>
        <v>0</v>
      </c>
      <c r="AJ22" s="65">
        <f>すべて_位置図情報!AK548</f>
        <v>0</v>
      </c>
      <c r="AK22" s="65" t="e">
        <f>すべて_位置図情報!#REF!</f>
        <v>#REF!</v>
      </c>
    </row>
    <row r="23" spans="1:37" ht="22.5" customHeight="1">
      <c r="A23" s="178">
        <f t="shared" si="0"/>
        <v>18</v>
      </c>
      <c r="B23" s="7" t="str">
        <f>すべて_位置図情報!B613</f>
        <v>庁舎・事務所</v>
      </c>
      <c r="C23" s="44" t="str">
        <f>すべて_位置図情報!C613</f>
        <v>消防施設</v>
      </c>
      <c r="D23" s="44" t="str">
        <f>すべて_位置図情報!D613</f>
        <v>消防局庁舎・消防署</v>
      </c>
      <c r="E23" s="32" t="str">
        <f>すべて_位置図情報!E613</f>
        <v>消防署</v>
      </c>
      <c r="F23" s="74">
        <v>1</v>
      </c>
      <c r="G23" s="13" t="str" ph="1">
        <f>すべて_位置図情報!G613</f>
        <v>西淀川消防署</v>
      </c>
      <c r="H23" s="126" t="str">
        <f>すべて_位置図情報!H613</f>
        <v>大阪市西淀川区御幣島1-10-20</v>
      </c>
      <c r="I23" s="81">
        <f>すべて_位置図情報!I613</f>
        <v>1825.67</v>
      </c>
      <c r="J23" s="80" t="str">
        <f>すべて_位置図情報!J613</f>
        <v>B</v>
      </c>
      <c r="K23" s="78">
        <f>すべて_位置図情報!K613</f>
        <v>0</v>
      </c>
      <c r="L23" s="79">
        <f>すべて_位置図情報!L613</f>
        <v>1967</v>
      </c>
      <c r="M23" s="79" t="str">
        <f>すべて_位置図情報!M613</f>
        <v>d</v>
      </c>
      <c r="N23" s="79" t="str">
        <f>すべて_位置図情報!N613</f>
        <v>d</v>
      </c>
      <c r="O23" s="79" t="str">
        <f>すべて_位置図情報!O613</f>
        <v/>
      </c>
      <c r="P23" s="79" t="str">
        <f>すべて_位置図情報!P613</f>
        <v>K</v>
      </c>
      <c r="Q23" s="79" t="str">
        <f>すべて_位置図情報!Q613</f>
        <v>無</v>
      </c>
      <c r="R23" s="79" t="str">
        <f>すべて_位置図情報!R613</f>
        <v>直営</v>
      </c>
      <c r="S23" s="126" t="str">
        <f>すべて_位置図情報!S613</f>
        <v>消防局</v>
      </c>
      <c r="T23" s="126" t="str">
        <f>すべて_位置図情報!T613</f>
        <v>総務部</v>
      </c>
      <c r="U23" s="126" t="str">
        <f>すべて_位置図情報!U613</f>
        <v>施設課</v>
      </c>
      <c r="V23" s="126" t="str">
        <f>すべて_位置図情報!V613</f>
        <v>施設担当</v>
      </c>
      <c r="W23" s="116" t="str">
        <f>すべて_位置図情報!W613</f>
        <v>西淀川区</v>
      </c>
      <c r="X23" s="116" t="str">
        <f>すべて_位置図情報!X613</f>
        <v>一般施設</v>
      </c>
      <c r="Y23" s="114">
        <f>すべて_位置図情報!Y613</f>
        <v>19</v>
      </c>
      <c r="Z23" s="127">
        <f>すべて_位置図情報!Z613</f>
        <v>0</v>
      </c>
      <c r="AA23" s="143" t="str">
        <f>すべて_位置図情報!AA613</f>
        <v>〇</v>
      </c>
      <c r="AB23" s="144">
        <f>すべて_位置図情報!AB613</f>
        <v>0</v>
      </c>
      <c r="AC23" s="143" t="str">
        <f>すべて_位置図情報!AC613</f>
        <v>〇</v>
      </c>
      <c r="AD23" s="143" t="str">
        <f>すべて_位置図情報!AD613</f>
        <v>〇</v>
      </c>
      <c r="AE23" s="56" t="str">
        <f>すべて_位置図情報!AF613</f>
        <v>〇</v>
      </c>
      <c r="AF23" s="56">
        <f>すべて_位置図情報!AG613</f>
        <v>0</v>
      </c>
      <c r="AG23" s="56">
        <f>すべて_位置図情報!AH613</f>
        <v>0</v>
      </c>
      <c r="AH23" s="56">
        <f>すべて_位置図情報!AI613</f>
        <v>0</v>
      </c>
      <c r="AI23" s="56">
        <f>すべて_位置図情報!AJ613</f>
        <v>0</v>
      </c>
      <c r="AJ23" s="56">
        <f>すべて_位置図情報!AK613</f>
        <v>0</v>
      </c>
      <c r="AK23" s="56" t="e">
        <f>すべて_位置図情報!#REF!</f>
        <v>#REF!</v>
      </c>
    </row>
    <row r="24" spans="1:37" ht="22.5" customHeight="1">
      <c r="A24" s="178">
        <f t="shared" si="0"/>
        <v>19</v>
      </c>
      <c r="B24" s="7" t="str">
        <f>すべて_位置図情報!B652</f>
        <v>庁舎・事務所</v>
      </c>
      <c r="C24" s="7" t="str">
        <f>すべて_位置図情報!C652</f>
        <v>消防施設</v>
      </c>
      <c r="D24" s="7" t="str">
        <f>すべて_位置図情報!D652</f>
        <v>消防局庁舎・消防署</v>
      </c>
      <c r="E24" s="44" t="str">
        <f>すべて_位置図情報!E652</f>
        <v>消防出張所</v>
      </c>
      <c r="F24" s="74">
        <v>1</v>
      </c>
      <c r="G24" s="13" t="str" ph="1">
        <f>すべて_位置図情報!G652</f>
        <v>西淀川消防署佃出張所</v>
      </c>
      <c r="H24" s="126" t="str">
        <f>すべて_位置図情報!H652</f>
        <v>大阪市西淀川区佃4-5-2</v>
      </c>
      <c r="I24" s="81">
        <f>すべて_位置図情報!I652</f>
        <v>505.16</v>
      </c>
      <c r="J24" s="80" t="str">
        <f>すべて_位置図情報!J652</f>
        <v>B</v>
      </c>
      <c r="K24" s="78">
        <f>すべて_位置図情報!K652</f>
        <v>0</v>
      </c>
      <c r="L24" s="79">
        <f>すべて_位置図情報!L652</f>
        <v>2001</v>
      </c>
      <c r="M24" s="79" t="str">
        <f>すべて_位置図情報!M652</f>
        <v>b</v>
      </c>
      <c r="N24" s="79" t="str">
        <f>すべて_位置図情報!N652</f>
        <v>b</v>
      </c>
      <c r="O24" s="79" t="str">
        <f>すべて_位置図情報!O652</f>
        <v/>
      </c>
      <c r="P24" s="79" t="str">
        <f>すべて_位置図情報!P652</f>
        <v>E</v>
      </c>
      <c r="Q24" s="79" t="str">
        <f>すべて_位置図情報!Q652</f>
        <v>無</v>
      </c>
      <c r="R24" s="79" t="str">
        <f>すべて_位置図情報!R652</f>
        <v>直営</v>
      </c>
      <c r="S24" s="126" t="str">
        <f>すべて_位置図情報!S652</f>
        <v>消防局</v>
      </c>
      <c r="T24" s="126" t="str">
        <f>すべて_位置図情報!T652</f>
        <v>総務部</v>
      </c>
      <c r="U24" s="126" t="str">
        <f>すべて_位置図情報!U652</f>
        <v>施設課</v>
      </c>
      <c r="V24" s="126" t="str">
        <f>すべて_位置図情報!V652</f>
        <v>施設担当</v>
      </c>
      <c r="W24" s="116" t="str">
        <f>すべて_位置図情報!W652</f>
        <v>西淀川区</v>
      </c>
      <c r="X24" s="116" t="str">
        <f>すべて_位置図情報!X652</f>
        <v>一般施設</v>
      </c>
      <c r="Y24" s="114">
        <f>すべて_位置図情報!Y652</f>
        <v>20</v>
      </c>
      <c r="Z24" s="127">
        <f>すべて_位置図情報!Z652</f>
        <v>0</v>
      </c>
      <c r="AA24" s="145">
        <f>すべて_位置図情報!AA652</f>
        <v>0</v>
      </c>
      <c r="AB24" s="144">
        <f>すべて_位置図情報!AB652</f>
        <v>0</v>
      </c>
      <c r="AC24" s="145">
        <f>すべて_位置図情報!AC652</f>
        <v>0</v>
      </c>
      <c r="AD24" s="145">
        <f>すべて_位置図情報!AD652</f>
        <v>0</v>
      </c>
      <c r="AE24" s="60">
        <f>すべて_位置図情報!AF652</f>
        <v>0</v>
      </c>
      <c r="AF24" s="60">
        <f>すべて_位置図情報!AG652</f>
        <v>0</v>
      </c>
      <c r="AG24" s="60">
        <f>すべて_位置図情報!AH652</f>
        <v>0</v>
      </c>
      <c r="AH24" s="60">
        <f>すべて_位置図情報!AI652</f>
        <v>0</v>
      </c>
      <c r="AI24" s="60">
        <f>すべて_位置図情報!AJ652</f>
        <v>0</v>
      </c>
      <c r="AJ24" s="60">
        <f>すべて_位置図情報!AK652</f>
        <v>0</v>
      </c>
      <c r="AK24" s="60" t="e">
        <f>すべて_位置図情報!#REF!</f>
        <v>#REF!</v>
      </c>
    </row>
    <row r="25" spans="1:37" ht="22.5" customHeight="1">
      <c r="A25" s="178">
        <f t="shared" si="0"/>
        <v>20</v>
      </c>
      <c r="B25" s="7" t="str">
        <f>すべて_位置図情報!B653</f>
        <v>庁舎・事務所</v>
      </c>
      <c r="C25" s="7" t="str">
        <f>すべて_位置図情報!C653</f>
        <v>消防施設</v>
      </c>
      <c r="D25" s="7" t="str">
        <f>すべて_位置図情報!D653</f>
        <v>消防局庁舎・消防署</v>
      </c>
      <c r="E25" s="7" t="str">
        <f>すべて_位置図情報!E653</f>
        <v>消防出張所</v>
      </c>
      <c r="F25" s="74">
        <v>2</v>
      </c>
      <c r="G25" s="13" t="str" ph="1">
        <f>すべて_位置図情報!G653</f>
        <v>西淀川消防署大和田出張所</v>
      </c>
      <c r="H25" s="126" t="str">
        <f>すべて_位置図情報!H653</f>
        <v>大阪市西淀川区大和田2-4-43</v>
      </c>
      <c r="I25" s="81">
        <f>すべて_位置図情報!I653</f>
        <v>455.32</v>
      </c>
      <c r="J25" s="80" t="str">
        <f>すべて_位置図情報!J653</f>
        <v>A</v>
      </c>
      <c r="K25" s="78">
        <f>すべて_位置図情報!K653</f>
        <v>0</v>
      </c>
      <c r="L25" s="79">
        <f>すべて_位置図情報!L653</f>
        <v>1960</v>
      </c>
      <c r="M25" s="79" t="str">
        <f>すべて_位置図情報!M653</f>
        <v>d</v>
      </c>
      <c r="N25" s="79" t="str">
        <f>すべて_位置図情報!N653</f>
        <v>d</v>
      </c>
      <c r="O25" s="79" t="str">
        <f>すべて_位置図情報!O653</f>
        <v/>
      </c>
      <c r="P25" s="79" t="str">
        <f>すべて_位置図情報!P653</f>
        <v>J</v>
      </c>
      <c r="Q25" s="79" t="str">
        <f>すべて_位置図情報!Q653</f>
        <v>無</v>
      </c>
      <c r="R25" s="79" t="str">
        <f>すべて_位置図情報!R653</f>
        <v>直営</v>
      </c>
      <c r="S25" s="126" t="str">
        <f>すべて_位置図情報!S653</f>
        <v>消防局</v>
      </c>
      <c r="T25" s="126" t="str">
        <f>すべて_位置図情報!T653</f>
        <v>総務部</v>
      </c>
      <c r="U25" s="126" t="str">
        <f>すべて_位置図情報!U653</f>
        <v>施設課</v>
      </c>
      <c r="V25" s="126" t="str">
        <f>すべて_位置図情報!V653</f>
        <v>施設担当</v>
      </c>
      <c r="W25" s="116" t="str">
        <f>すべて_位置図情報!W653</f>
        <v>西淀川区</v>
      </c>
      <c r="X25" s="116" t="str">
        <f>すべて_位置図情報!X653</f>
        <v>一般施設</v>
      </c>
      <c r="Y25" s="114">
        <f>すべて_位置図情報!Y653</f>
        <v>21</v>
      </c>
      <c r="Z25" s="127">
        <f>すべて_位置図情報!Z653</f>
        <v>0</v>
      </c>
      <c r="AA25" s="145">
        <f>すべて_位置図情報!AA653</f>
        <v>0</v>
      </c>
      <c r="AB25" s="144">
        <f>すべて_位置図情報!AB653</f>
        <v>0</v>
      </c>
      <c r="AC25" s="145">
        <f>すべて_位置図情報!AC653</f>
        <v>0</v>
      </c>
      <c r="AD25" s="145">
        <f>すべて_位置図情報!AD653</f>
        <v>0</v>
      </c>
      <c r="AE25" s="60">
        <f>すべて_位置図情報!AF653</f>
        <v>0</v>
      </c>
      <c r="AF25" s="60">
        <f>すべて_位置図情報!AG653</f>
        <v>0</v>
      </c>
      <c r="AG25" s="60">
        <f>すべて_位置図情報!AH653</f>
        <v>0</v>
      </c>
      <c r="AH25" s="60">
        <f>すべて_位置図情報!AI653</f>
        <v>0</v>
      </c>
      <c r="AI25" s="60">
        <f>すべて_位置図情報!AJ653</f>
        <v>0</v>
      </c>
      <c r="AJ25" s="60">
        <f>すべて_位置図情報!AK653</f>
        <v>0</v>
      </c>
      <c r="AK25" s="60" t="e">
        <f>すべて_位置図情報!#REF!</f>
        <v>#REF!</v>
      </c>
    </row>
    <row r="26" spans="1:37" ht="22.5" customHeight="1">
      <c r="A26" s="178">
        <f t="shared" si="0"/>
        <v>21</v>
      </c>
      <c r="B26" s="45" t="str">
        <f>すべて_位置図情報!B654</f>
        <v>庁舎・事務所</v>
      </c>
      <c r="C26" s="45" t="str">
        <f>すべて_位置図情報!C654</f>
        <v>消防施設</v>
      </c>
      <c r="D26" s="45" t="str">
        <f>すべて_位置図情報!D654</f>
        <v>消防局庁舎・消防署</v>
      </c>
      <c r="E26" s="45" t="str">
        <f>すべて_位置図情報!E654</f>
        <v>消防出張所</v>
      </c>
      <c r="F26" s="74">
        <v>3</v>
      </c>
      <c r="G26" s="13" t="str" ph="1">
        <f>すべて_位置図情報!G654</f>
        <v>西淀川消防署竹島出張所</v>
      </c>
      <c r="H26" s="126" t="str">
        <f>すべて_位置図情報!H654</f>
        <v>大阪市西淀川区竹島2-4-4</v>
      </c>
      <c r="I26" s="81">
        <f>すべて_位置図情報!I654</f>
        <v>195.05</v>
      </c>
      <c r="J26" s="80" t="str">
        <f>すべて_位置図情報!J654</f>
        <v>A</v>
      </c>
      <c r="K26" s="78">
        <f>すべて_位置図情報!K654</f>
        <v>0</v>
      </c>
      <c r="L26" s="79">
        <f>すべて_位置図情報!L654</f>
        <v>1972</v>
      </c>
      <c r="M26" s="79" t="str">
        <f>すべて_位置図情報!M654</f>
        <v>d</v>
      </c>
      <c r="N26" s="79" t="str">
        <f>すべて_位置図情報!N654</f>
        <v>d</v>
      </c>
      <c r="O26" s="79" t="str">
        <f>すべて_位置図情報!O654</f>
        <v/>
      </c>
      <c r="P26" s="79" t="str">
        <f>すべて_位置図情報!P654</f>
        <v>J</v>
      </c>
      <c r="Q26" s="79" t="str">
        <f>すべて_位置図情報!Q654</f>
        <v>無</v>
      </c>
      <c r="R26" s="79" t="str">
        <f>すべて_位置図情報!R654</f>
        <v>直営</v>
      </c>
      <c r="S26" s="126" t="str">
        <f>すべて_位置図情報!S654</f>
        <v>消防局</v>
      </c>
      <c r="T26" s="126" t="str">
        <f>すべて_位置図情報!T654</f>
        <v>総務部</v>
      </c>
      <c r="U26" s="126" t="str">
        <f>すべて_位置図情報!U654</f>
        <v>施設課</v>
      </c>
      <c r="V26" s="126" t="str">
        <f>すべて_位置図情報!V654</f>
        <v>施設担当</v>
      </c>
      <c r="W26" s="116" t="str">
        <f>すべて_位置図情報!W654</f>
        <v>西淀川区</v>
      </c>
      <c r="X26" s="116" t="str">
        <f>すべて_位置図情報!X654</f>
        <v>一般施設</v>
      </c>
      <c r="Y26" s="114">
        <f>すべて_位置図情報!Y654</f>
        <v>22</v>
      </c>
      <c r="Z26" s="127">
        <f>すべて_位置図情報!Z654</f>
        <v>0</v>
      </c>
      <c r="AA26" s="145">
        <f>すべて_位置図情報!AA654</f>
        <v>0</v>
      </c>
      <c r="AB26" s="144">
        <f>すべて_位置図情報!AB654</f>
        <v>0</v>
      </c>
      <c r="AC26" s="145">
        <f>すべて_位置図情報!AC654</f>
        <v>0</v>
      </c>
      <c r="AD26" s="145">
        <f>すべて_位置図情報!AD654</f>
        <v>0</v>
      </c>
      <c r="AE26" s="60">
        <f>すべて_位置図情報!AF654</f>
        <v>0</v>
      </c>
      <c r="AF26" s="60">
        <f>すべて_位置図情報!AG654</f>
        <v>0</v>
      </c>
      <c r="AG26" s="60">
        <f>すべて_位置図情報!AH654</f>
        <v>0</v>
      </c>
      <c r="AH26" s="60">
        <f>すべて_位置図情報!AI654</f>
        <v>0</v>
      </c>
      <c r="AI26" s="60">
        <f>すべて_位置図情報!AJ654</f>
        <v>0</v>
      </c>
      <c r="AJ26" s="60">
        <f>すべて_位置図情報!AK654</f>
        <v>0</v>
      </c>
      <c r="AK26" s="60" t="e">
        <f>すべて_位置図情報!#REF!</f>
        <v>#REF!</v>
      </c>
    </row>
    <row r="27" spans="1:37" ht="22.5" customHeight="1">
      <c r="A27" s="178">
        <f t="shared" si="0"/>
        <v>22</v>
      </c>
      <c r="B27" s="44" t="str">
        <f>すべて_位置図情報!B806</f>
        <v>一般会計その他施設</v>
      </c>
      <c r="C27" s="44" t="str">
        <f>すべて_位置図情報!C806</f>
        <v>地域利用施設</v>
      </c>
      <c r="D27" s="44" t="str">
        <f>すべて_位置図情報!D806</f>
        <v>地域集会施設</v>
      </c>
      <c r="E27" s="44" t="str">
        <f>すべて_位置図情報!E806</f>
        <v>地域集会施設</v>
      </c>
      <c r="F27" s="74">
        <v>1</v>
      </c>
      <c r="G27" s="13" t="str" ph="1">
        <f>すべて_位置図情報!G806</f>
        <v>大和田福祉会館</v>
      </c>
      <c r="H27" s="126" t="str">
        <f>すべて_位置図情報!H806</f>
        <v>大阪市西淀川区大和田4-6-14</v>
      </c>
      <c r="I27" s="81">
        <f>すべて_位置図情報!I806</f>
        <v>122.31</v>
      </c>
      <c r="J27" s="80" t="str">
        <f>すべて_位置図情報!J806</f>
        <v>A</v>
      </c>
      <c r="K27" s="78">
        <f>すべて_位置図情報!K806</f>
        <v>0</v>
      </c>
      <c r="L27" s="79">
        <f>すべて_位置図情報!L806</f>
        <v>1992</v>
      </c>
      <c r="M27" s="79" t="str">
        <f>すべて_位置図情報!M806</f>
        <v>b</v>
      </c>
      <c r="N27" s="79" t="str">
        <f>すべて_位置図情報!N806</f>
        <v>b</v>
      </c>
      <c r="O27" s="79" t="str">
        <f>すべて_位置図情報!O806</f>
        <v/>
      </c>
      <c r="P27" s="79" t="str">
        <f>すべて_位置図情報!P806</f>
        <v>D</v>
      </c>
      <c r="Q27" s="79" t="str">
        <f>すべて_位置図情報!Q806</f>
        <v>有</v>
      </c>
      <c r="R27" s="79" t="str">
        <f>すべて_位置図情報!R806</f>
        <v>無償貸付</v>
      </c>
      <c r="S27" s="126" t="str">
        <f>すべて_位置図情報!S806</f>
        <v>西淀川区役所</v>
      </c>
      <c r="T27" s="124" t="str">
        <f>すべて_位置図情報!T806</f>
        <v>－</v>
      </c>
      <c r="U27" s="126" t="str">
        <f>すべて_位置図情報!U806</f>
        <v>地域支援課</v>
      </c>
      <c r="V27" s="124" t="str">
        <f>すべて_位置図情報!V806</f>
        <v>－</v>
      </c>
      <c r="W27" s="116" t="str">
        <f>すべて_位置図情報!W806</f>
        <v>西淀川区</v>
      </c>
      <c r="X27" s="116" t="str">
        <f>すべて_位置図情報!X806</f>
        <v>一般施設</v>
      </c>
      <c r="Y27" s="114">
        <f>すべて_位置図情報!Y806</f>
        <v>23</v>
      </c>
      <c r="Z27" s="127">
        <f>すべて_位置図情報!Z806</f>
        <v>0</v>
      </c>
      <c r="AA27" s="145">
        <f>すべて_位置図情報!AA806</f>
        <v>0</v>
      </c>
      <c r="AB27" s="144">
        <f>すべて_位置図情報!AB806</f>
        <v>0</v>
      </c>
      <c r="AC27" s="145">
        <f>すべて_位置図情報!AC806</f>
        <v>0</v>
      </c>
      <c r="AD27" s="145">
        <f>すべて_位置図情報!AD806</f>
        <v>0</v>
      </c>
      <c r="AE27" s="60">
        <f>すべて_位置図情報!AF806</f>
        <v>0</v>
      </c>
      <c r="AF27" s="60">
        <f>すべて_位置図情報!AG806</f>
        <v>0</v>
      </c>
      <c r="AG27" s="60">
        <f>すべて_位置図情報!AH806</f>
        <v>0</v>
      </c>
      <c r="AH27" s="60">
        <f>すべて_位置図情報!AI806</f>
        <v>0</v>
      </c>
      <c r="AI27" s="60">
        <f>すべて_位置図情報!AJ806</f>
        <v>0</v>
      </c>
      <c r="AJ27" s="60">
        <f>すべて_位置図情報!AK806</f>
        <v>0</v>
      </c>
      <c r="AK27" s="60" t="e">
        <f>すべて_位置図情報!#REF!</f>
        <v>#REF!</v>
      </c>
    </row>
    <row r="28" spans="1:37" ht="22.5" customHeight="1">
      <c r="A28" s="178">
        <f t="shared" si="0"/>
        <v>23</v>
      </c>
      <c r="B28" s="7" t="str">
        <f>すべて_位置図情報!B807</f>
        <v>一般会計その他施設</v>
      </c>
      <c r="C28" s="7" t="str">
        <f>すべて_位置図情報!C807</f>
        <v>地域利用施設</v>
      </c>
      <c r="D28" s="7" t="str">
        <f>すべて_位置図情報!D807</f>
        <v>地域集会施設</v>
      </c>
      <c r="E28" s="7" t="str">
        <f>すべて_位置図情報!E807</f>
        <v>地域集会施設</v>
      </c>
      <c r="F28" s="74">
        <v>2</v>
      </c>
      <c r="G28" s="13" t="str" ph="1">
        <f>すべて_位置図情報!G807</f>
        <v>出来島会館</v>
      </c>
      <c r="H28" s="126" t="str">
        <f>すべて_位置図情報!H807</f>
        <v>大阪市西淀川区出来島1-11-5</v>
      </c>
      <c r="I28" s="81">
        <f>すべて_位置図情報!I807</f>
        <v>134.63999999999999</v>
      </c>
      <c r="J28" s="80" t="str">
        <f>すべて_位置図情報!J807</f>
        <v>A</v>
      </c>
      <c r="K28" s="78">
        <f>すべて_位置図情報!K807</f>
        <v>0</v>
      </c>
      <c r="L28" s="79">
        <f>すべて_位置図情報!L807</f>
        <v>1980</v>
      </c>
      <c r="M28" s="79" t="str">
        <f>すべて_位置図情報!M807</f>
        <v>c</v>
      </c>
      <c r="N28" s="79" t="str">
        <f>すべて_位置図情報!N807</f>
        <v>c</v>
      </c>
      <c r="O28" s="79" t="str">
        <f>すべて_位置図情報!O807</f>
        <v/>
      </c>
      <c r="P28" s="79" t="str">
        <f>すべて_位置図情報!P807</f>
        <v>G</v>
      </c>
      <c r="Q28" s="79" t="str">
        <f>すべて_位置図情報!Q807</f>
        <v>無</v>
      </c>
      <c r="R28" s="79" t="str">
        <f>すべて_位置図情報!R807</f>
        <v>無償貸付</v>
      </c>
      <c r="S28" s="126" t="str">
        <f>すべて_位置図情報!S807</f>
        <v>西淀川区役所</v>
      </c>
      <c r="T28" s="124" t="str">
        <f>すべて_位置図情報!T807</f>
        <v>－</v>
      </c>
      <c r="U28" s="126" t="str">
        <f>すべて_位置図情報!U807</f>
        <v>地域支援課</v>
      </c>
      <c r="V28" s="124" t="str">
        <f>すべて_位置図情報!V807</f>
        <v>－</v>
      </c>
      <c r="W28" s="116" t="str">
        <f>すべて_位置図情報!W807</f>
        <v>西淀川区</v>
      </c>
      <c r="X28" s="116" t="str">
        <f>すべて_位置図情報!X807</f>
        <v>一般施設</v>
      </c>
      <c r="Y28" s="114">
        <f>すべて_位置図情報!Y807</f>
        <v>24</v>
      </c>
      <c r="Z28" s="127">
        <f>すべて_位置図情報!Z807</f>
        <v>0</v>
      </c>
      <c r="AA28" s="145">
        <f>すべて_位置図情報!AA807</f>
        <v>0</v>
      </c>
      <c r="AB28" s="144">
        <f>すべて_位置図情報!AB807</f>
        <v>0</v>
      </c>
      <c r="AC28" s="145">
        <f>すべて_位置図情報!AC807</f>
        <v>0</v>
      </c>
      <c r="AD28" s="145">
        <f>すべて_位置図情報!AD807</f>
        <v>0</v>
      </c>
      <c r="AE28" s="60">
        <f>すべて_位置図情報!AF807</f>
        <v>0</v>
      </c>
      <c r="AF28" s="60">
        <f>すべて_位置図情報!AG807</f>
        <v>0</v>
      </c>
      <c r="AG28" s="60">
        <f>すべて_位置図情報!AH807</f>
        <v>0</v>
      </c>
      <c r="AH28" s="60">
        <f>すべて_位置図情報!AI807</f>
        <v>0</v>
      </c>
      <c r="AI28" s="60">
        <f>すべて_位置図情報!AJ807</f>
        <v>0</v>
      </c>
      <c r="AJ28" s="60">
        <f>すべて_位置図情報!AK807</f>
        <v>0</v>
      </c>
      <c r="AK28" s="60" t="e">
        <f>すべて_位置図情報!#REF!</f>
        <v>#REF!</v>
      </c>
    </row>
    <row r="29" spans="1:37" ht="22.5" customHeight="1">
      <c r="A29" s="178">
        <f t="shared" si="0"/>
        <v>24</v>
      </c>
      <c r="B29" s="7" t="str">
        <f>すべて_位置図情報!B808</f>
        <v>一般会計その他施設</v>
      </c>
      <c r="C29" s="7" t="str">
        <f>すべて_位置図情報!C808</f>
        <v>地域利用施設</v>
      </c>
      <c r="D29" s="7" t="str">
        <f>すべて_位置図情報!D808</f>
        <v>地域集会施設</v>
      </c>
      <c r="E29" s="7" t="str">
        <f>すべて_位置図情報!E808</f>
        <v>地域集会施設</v>
      </c>
      <c r="F29" s="74">
        <v>3</v>
      </c>
      <c r="G29" s="13" t="str" ph="1">
        <f>すべて_位置図情報!G808</f>
        <v>川北コミュニティ会館</v>
      </c>
      <c r="H29" s="126" t="str">
        <f>すべて_位置図情報!H808</f>
        <v>大阪市西淀川区中島1-9-26</v>
      </c>
      <c r="I29" s="81">
        <f>すべて_位置図情報!I808</f>
        <v>250.92</v>
      </c>
      <c r="J29" s="80" t="str">
        <f>すべて_位置図情報!J808</f>
        <v>A</v>
      </c>
      <c r="K29" s="78">
        <f>すべて_位置図情報!K808</f>
        <v>0</v>
      </c>
      <c r="L29" s="79">
        <f>すべて_位置図情報!L808</f>
        <v>1992</v>
      </c>
      <c r="M29" s="79" t="str">
        <f>すべて_位置図情報!M808</f>
        <v>b</v>
      </c>
      <c r="N29" s="79" t="str">
        <f>すべて_位置図情報!N808</f>
        <v>b</v>
      </c>
      <c r="O29" s="79" t="str">
        <f>すべて_位置図情報!O808</f>
        <v/>
      </c>
      <c r="P29" s="79" t="str">
        <f>すべて_位置図情報!P808</f>
        <v>D</v>
      </c>
      <c r="Q29" s="79" t="str">
        <f>すべて_位置図情報!Q808</f>
        <v>無</v>
      </c>
      <c r="R29" s="79" t="str">
        <f>すべて_位置図情報!R808</f>
        <v>無償貸付</v>
      </c>
      <c r="S29" s="126" t="str">
        <f>すべて_位置図情報!S808</f>
        <v>西淀川区役所</v>
      </c>
      <c r="T29" s="124" t="str">
        <f>すべて_位置図情報!T808</f>
        <v>－</v>
      </c>
      <c r="U29" s="126" t="str">
        <f>すべて_位置図情報!U808</f>
        <v>地域支援課</v>
      </c>
      <c r="V29" s="124" t="str">
        <f>すべて_位置図情報!V808</f>
        <v>－</v>
      </c>
      <c r="W29" s="116" t="str">
        <f>すべて_位置図情報!W808</f>
        <v>西淀川区</v>
      </c>
      <c r="X29" s="116" t="str">
        <f>すべて_位置図情報!X808</f>
        <v>一般施設</v>
      </c>
      <c r="Y29" s="114">
        <f>すべて_位置図情報!Y808</f>
        <v>25</v>
      </c>
      <c r="Z29" s="127">
        <f>すべて_位置図情報!Z808</f>
        <v>0</v>
      </c>
      <c r="AA29" s="145">
        <f>すべて_位置図情報!AA808</f>
        <v>0</v>
      </c>
      <c r="AB29" s="144">
        <f>すべて_位置図情報!AB808</f>
        <v>0</v>
      </c>
      <c r="AC29" s="145">
        <f>すべて_位置図情報!AC808</f>
        <v>0</v>
      </c>
      <c r="AD29" s="145">
        <f>すべて_位置図情報!AD808</f>
        <v>0</v>
      </c>
      <c r="AE29" s="60">
        <f>すべて_位置図情報!AF808</f>
        <v>0</v>
      </c>
      <c r="AF29" s="60">
        <f>すべて_位置図情報!AG808</f>
        <v>0</v>
      </c>
      <c r="AG29" s="60">
        <f>すべて_位置図情報!AH808</f>
        <v>0</v>
      </c>
      <c r="AH29" s="60">
        <f>すべて_位置図情報!AI808</f>
        <v>0</v>
      </c>
      <c r="AI29" s="60">
        <f>すべて_位置図情報!AJ808</f>
        <v>0</v>
      </c>
      <c r="AJ29" s="60">
        <f>すべて_位置図情報!AK808</f>
        <v>0</v>
      </c>
      <c r="AK29" s="60" t="e">
        <f>すべて_位置図情報!#REF!</f>
        <v>#REF!</v>
      </c>
    </row>
    <row r="30" spans="1:37" ht="22.5" customHeight="1">
      <c r="A30" s="178">
        <f t="shared" si="0"/>
        <v>25</v>
      </c>
      <c r="B30" s="7" t="str">
        <f>すべて_位置図情報!B809</f>
        <v>一般会計その他施設</v>
      </c>
      <c r="C30" s="7" t="str">
        <f>すべて_位置図情報!C809</f>
        <v>地域利用施設</v>
      </c>
      <c r="D30" s="7" t="str">
        <f>すべて_位置図情報!D809</f>
        <v>地域集会施設</v>
      </c>
      <c r="E30" s="7" t="str">
        <f>すべて_位置図情報!E809</f>
        <v>地域集会施設</v>
      </c>
      <c r="F30" s="74">
        <v>4</v>
      </c>
      <c r="G30" s="13" t="str" ph="1">
        <f>すべて_位置図情報!G809</f>
        <v>大野百島コミュニティ会館</v>
      </c>
      <c r="H30" s="126" t="str">
        <f>すべて_位置図情報!H809</f>
        <v>大阪市西淀川区大野3-7-11</v>
      </c>
      <c r="I30" s="81">
        <f>すべて_位置図情報!I809</f>
        <v>123.57</v>
      </c>
      <c r="J30" s="80" t="str">
        <f>すべて_位置図情報!J809</f>
        <v>A</v>
      </c>
      <c r="K30" s="78">
        <f>すべて_位置図情報!K809</f>
        <v>0</v>
      </c>
      <c r="L30" s="79">
        <f>すべて_位置図情報!L809</f>
        <v>1997</v>
      </c>
      <c r="M30" s="79" t="str">
        <f>すべて_位置図情報!M809</f>
        <v>b</v>
      </c>
      <c r="N30" s="79" t="str">
        <f>すべて_位置図情報!N809</f>
        <v>b</v>
      </c>
      <c r="O30" s="79" t="str">
        <f>すべて_位置図情報!O809</f>
        <v/>
      </c>
      <c r="P30" s="79" t="str">
        <f>すべて_位置図情報!P809</f>
        <v>D</v>
      </c>
      <c r="Q30" s="79" t="str">
        <f>すべて_位置図情報!Q809</f>
        <v>有</v>
      </c>
      <c r="R30" s="79" t="str">
        <f>すべて_位置図情報!R809</f>
        <v>無償貸付</v>
      </c>
      <c r="S30" s="126" t="str">
        <f>すべて_位置図情報!S809</f>
        <v>西淀川区役所</v>
      </c>
      <c r="T30" s="124" t="str">
        <f>すべて_位置図情報!T809</f>
        <v>－</v>
      </c>
      <c r="U30" s="126" t="str">
        <f>すべて_位置図情報!U809</f>
        <v>地域支援課</v>
      </c>
      <c r="V30" s="124" t="str">
        <f>すべて_位置図情報!V809</f>
        <v>－</v>
      </c>
      <c r="W30" s="116" t="str">
        <f>すべて_位置図情報!W809</f>
        <v>西淀川区</v>
      </c>
      <c r="X30" s="116" t="str">
        <f>すべて_位置図情報!X809</f>
        <v>一般施設</v>
      </c>
      <c r="Y30" s="114">
        <f>すべて_位置図情報!Y809</f>
        <v>26</v>
      </c>
      <c r="Z30" s="127">
        <f>すべて_位置図情報!Z809</f>
        <v>0</v>
      </c>
      <c r="AA30" s="145">
        <f>すべて_位置図情報!AA809</f>
        <v>0</v>
      </c>
      <c r="AB30" s="144">
        <f>すべて_位置図情報!AB809</f>
        <v>0</v>
      </c>
      <c r="AC30" s="145">
        <f>すべて_位置図情報!AC809</f>
        <v>0</v>
      </c>
      <c r="AD30" s="145">
        <f>すべて_位置図情報!AD809</f>
        <v>0</v>
      </c>
      <c r="AE30" s="60">
        <f>すべて_位置図情報!AF809</f>
        <v>0</v>
      </c>
      <c r="AF30" s="60">
        <f>すべて_位置図情報!AG809</f>
        <v>0</v>
      </c>
      <c r="AG30" s="60">
        <f>すべて_位置図情報!AH809</f>
        <v>0</v>
      </c>
      <c r="AH30" s="60">
        <f>すべて_位置図情報!AI809</f>
        <v>0</v>
      </c>
      <c r="AI30" s="60">
        <f>すべて_位置図情報!AJ809</f>
        <v>0</v>
      </c>
      <c r="AJ30" s="60">
        <f>すべて_位置図情報!AK809</f>
        <v>0</v>
      </c>
      <c r="AK30" s="60" t="e">
        <f>すべて_位置図情報!#REF!</f>
        <v>#REF!</v>
      </c>
    </row>
    <row r="31" spans="1:37" ht="22.5" customHeight="1">
      <c r="A31" s="178">
        <f t="shared" si="0"/>
        <v>26</v>
      </c>
      <c r="B31" s="7" t="str">
        <f>すべて_位置図情報!B810</f>
        <v>一般会計その他施設</v>
      </c>
      <c r="C31" s="7" t="str">
        <f>すべて_位置図情報!C810</f>
        <v>地域利用施設</v>
      </c>
      <c r="D31" s="7" t="str">
        <f>すべて_位置図情報!D810</f>
        <v>地域集会施設</v>
      </c>
      <c r="E31" s="7" t="str">
        <f>すべて_位置図情報!E810</f>
        <v>地域集会施設</v>
      </c>
      <c r="F31" s="74">
        <v>5</v>
      </c>
      <c r="G31" s="13" t="str" ph="1">
        <f>すべて_位置図情報!G810</f>
        <v>大和田会館</v>
      </c>
      <c r="H31" s="126" t="str">
        <f>すべて_位置図情報!H810</f>
        <v>大阪市西淀川区大和田3-6-28</v>
      </c>
      <c r="I31" s="81">
        <f>すべて_位置図情報!I810</f>
        <v>134.63999999999999</v>
      </c>
      <c r="J31" s="80" t="str">
        <f>すべて_位置図情報!J810</f>
        <v>A</v>
      </c>
      <c r="K31" s="78">
        <f>すべて_位置図情報!K810</f>
        <v>0</v>
      </c>
      <c r="L31" s="79">
        <f>すべて_位置図情報!L810</f>
        <v>1980</v>
      </c>
      <c r="M31" s="79" t="str">
        <f>すべて_位置図情報!M810</f>
        <v>c</v>
      </c>
      <c r="N31" s="79" t="str">
        <f>すべて_位置図情報!N810</f>
        <v>c</v>
      </c>
      <c r="O31" s="79" t="str">
        <f>すべて_位置図情報!O810</f>
        <v/>
      </c>
      <c r="P31" s="79" t="str">
        <f>すべて_位置図情報!P810</f>
        <v>G</v>
      </c>
      <c r="Q31" s="79" t="str">
        <f>すべて_位置図情報!Q810</f>
        <v>無</v>
      </c>
      <c r="R31" s="79" t="str">
        <f>すべて_位置図情報!R810</f>
        <v>無償貸付</v>
      </c>
      <c r="S31" s="126" t="str">
        <f>すべて_位置図情報!S810</f>
        <v>西淀川区役所</v>
      </c>
      <c r="T31" s="124" t="str">
        <f>すべて_位置図情報!T810</f>
        <v>－</v>
      </c>
      <c r="U31" s="126" t="str">
        <f>すべて_位置図情報!U810</f>
        <v>地域支援課</v>
      </c>
      <c r="V31" s="124" t="str">
        <f>すべて_位置図情報!V810</f>
        <v>－</v>
      </c>
      <c r="W31" s="116" t="str">
        <f>すべて_位置図情報!W810</f>
        <v>西淀川区</v>
      </c>
      <c r="X31" s="116" t="str">
        <f>すべて_位置図情報!X810</f>
        <v>一般施設</v>
      </c>
      <c r="Y31" s="114">
        <f>すべて_位置図情報!Y810</f>
        <v>27</v>
      </c>
      <c r="Z31" s="127">
        <f>すべて_位置図情報!Z810</f>
        <v>0</v>
      </c>
      <c r="AA31" s="145">
        <f>すべて_位置図情報!AA810</f>
        <v>0</v>
      </c>
      <c r="AB31" s="144">
        <f>すべて_位置図情報!AB810</f>
        <v>0</v>
      </c>
      <c r="AC31" s="145">
        <f>すべて_位置図情報!AC810</f>
        <v>0</v>
      </c>
      <c r="AD31" s="145">
        <f>すべて_位置図情報!AD810</f>
        <v>0</v>
      </c>
      <c r="AE31" s="60">
        <f>すべて_位置図情報!AF810</f>
        <v>0</v>
      </c>
      <c r="AF31" s="60">
        <f>すべて_位置図情報!AG810</f>
        <v>0</v>
      </c>
      <c r="AG31" s="60">
        <f>すべて_位置図情報!AH810</f>
        <v>0</v>
      </c>
      <c r="AH31" s="60">
        <f>すべて_位置図情報!AI810</f>
        <v>0</v>
      </c>
      <c r="AI31" s="60">
        <f>すべて_位置図情報!AJ810</f>
        <v>0</v>
      </c>
      <c r="AJ31" s="60">
        <f>すべて_位置図情報!AK810</f>
        <v>0</v>
      </c>
      <c r="AK31" s="60" t="e">
        <f>すべて_位置図情報!#REF!</f>
        <v>#REF!</v>
      </c>
    </row>
    <row r="32" spans="1:37" ht="22.5" customHeight="1">
      <c r="A32" s="178">
        <f t="shared" si="0"/>
        <v>27</v>
      </c>
      <c r="B32" s="7" t="str">
        <f>すべて_位置図情報!B811</f>
        <v>一般会計その他施設</v>
      </c>
      <c r="C32" s="7" t="str">
        <f>すべて_位置図情報!C811</f>
        <v>地域利用施設</v>
      </c>
      <c r="D32" s="7" t="str">
        <f>すべて_位置図情報!D811</f>
        <v>地域集会施設</v>
      </c>
      <c r="E32" s="7" t="str">
        <f>すべて_位置図情報!E811</f>
        <v>地域集会施設</v>
      </c>
      <c r="F32" s="74">
        <v>6</v>
      </c>
      <c r="G32" s="13" t="str" ph="1">
        <f>すべて_位置図情報!G811</f>
        <v>姫島会館</v>
      </c>
      <c r="H32" s="126" t="str">
        <f>すべて_位置図情報!H811</f>
        <v>大阪市西淀川区姫島4-2-12</v>
      </c>
      <c r="I32" s="81">
        <f>すべて_位置図情報!I811</f>
        <v>134.63999999999999</v>
      </c>
      <c r="J32" s="80" t="str">
        <f>すべて_位置図情報!J811</f>
        <v>A</v>
      </c>
      <c r="K32" s="78">
        <f>すべて_位置図情報!K811</f>
        <v>0</v>
      </c>
      <c r="L32" s="79">
        <f>すべて_位置図情報!L811</f>
        <v>1980</v>
      </c>
      <c r="M32" s="79" t="str">
        <f>すべて_位置図情報!M811</f>
        <v>c</v>
      </c>
      <c r="N32" s="79" t="str">
        <f>すべて_位置図情報!N811</f>
        <v>c</v>
      </c>
      <c r="O32" s="79" t="str">
        <f>すべて_位置図情報!O811</f>
        <v/>
      </c>
      <c r="P32" s="79" t="str">
        <f>すべて_位置図情報!P811</f>
        <v>G</v>
      </c>
      <c r="Q32" s="79" t="str">
        <f>すべて_位置図情報!Q811</f>
        <v>無</v>
      </c>
      <c r="R32" s="79" t="str">
        <f>すべて_位置図情報!R811</f>
        <v>無償貸付</v>
      </c>
      <c r="S32" s="126" t="str">
        <f>すべて_位置図情報!S811</f>
        <v>西淀川区役所</v>
      </c>
      <c r="T32" s="124" t="str">
        <f>すべて_位置図情報!T811</f>
        <v>－</v>
      </c>
      <c r="U32" s="126" t="str">
        <f>すべて_位置図情報!U811</f>
        <v>地域支援課</v>
      </c>
      <c r="V32" s="124" t="str">
        <f>すべて_位置図情報!V811</f>
        <v>－</v>
      </c>
      <c r="W32" s="116" t="str">
        <f>すべて_位置図情報!W811</f>
        <v>西淀川区</v>
      </c>
      <c r="X32" s="116" t="str">
        <f>すべて_位置図情報!X811</f>
        <v>一般施設</v>
      </c>
      <c r="Y32" s="114">
        <f>すべて_位置図情報!Y811</f>
        <v>28</v>
      </c>
      <c r="Z32" s="127">
        <f>すべて_位置図情報!Z811</f>
        <v>0</v>
      </c>
      <c r="AA32" s="145">
        <f>すべて_位置図情報!AA811</f>
        <v>0</v>
      </c>
      <c r="AB32" s="144">
        <f>すべて_位置図情報!AB811</f>
        <v>0</v>
      </c>
      <c r="AC32" s="145">
        <f>すべて_位置図情報!AC811</f>
        <v>0</v>
      </c>
      <c r="AD32" s="145">
        <f>すべて_位置図情報!AD811</f>
        <v>0</v>
      </c>
      <c r="AE32" s="60">
        <f>すべて_位置図情報!AF811</f>
        <v>0</v>
      </c>
      <c r="AF32" s="60">
        <f>すべて_位置図情報!AG811</f>
        <v>0</v>
      </c>
      <c r="AG32" s="60">
        <f>すべて_位置図情報!AH811</f>
        <v>0</v>
      </c>
      <c r="AH32" s="60">
        <f>すべて_位置図情報!AI811</f>
        <v>0</v>
      </c>
      <c r="AI32" s="60">
        <f>すべて_位置図情報!AJ811</f>
        <v>0</v>
      </c>
      <c r="AJ32" s="60">
        <f>すべて_位置図情報!AK811</f>
        <v>0</v>
      </c>
      <c r="AK32" s="60" t="e">
        <f>すべて_位置図情報!#REF!</f>
        <v>#REF!</v>
      </c>
    </row>
    <row r="33" spans="1:37" ht="22.5" customHeight="1">
      <c r="A33" s="178">
        <f t="shared" si="0"/>
        <v>28</v>
      </c>
      <c r="B33" s="7" t="str">
        <f>すべて_位置図情報!B812</f>
        <v>一般会計その他施設</v>
      </c>
      <c r="C33" s="7" t="str">
        <f>すべて_位置図情報!C812</f>
        <v>地域利用施設</v>
      </c>
      <c r="D33" s="7" t="str">
        <f>すべて_位置図情報!D812</f>
        <v>地域集会施設</v>
      </c>
      <c r="E33" s="7" t="str">
        <f>すべて_位置図情報!E812</f>
        <v>地域集会施設</v>
      </c>
      <c r="F33" s="74">
        <v>7</v>
      </c>
      <c r="G33" s="13" t="str" ph="1">
        <f>すべて_位置図情報!G812</f>
        <v>大和田老人憩の家</v>
      </c>
      <c r="H33" s="126" t="str">
        <f>すべて_位置図情報!H812</f>
        <v>大阪市西淀川区大和田4-6-14</v>
      </c>
      <c r="I33" s="81">
        <f>すべて_位置図情報!I812</f>
        <v>122.31</v>
      </c>
      <c r="J33" s="80" t="str">
        <f>すべて_位置図情報!J812</f>
        <v>A</v>
      </c>
      <c r="K33" s="78">
        <f>すべて_位置図情報!K812</f>
        <v>0</v>
      </c>
      <c r="L33" s="79">
        <f>すべて_位置図情報!L812</f>
        <v>1992</v>
      </c>
      <c r="M33" s="79" t="str">
        <f>すべて_位置図情報!M812</f>
        <v>b</v>
      </c>
      <c r="N33" s="79" t="str">
        <f>すべて_位置図情報!N812</f>
        <v>b</v>
      </c>
      <c r="O33" s="79" t="str">
        <f>すべて_位置図情報!O812</f>
        <v/>
      </c>
      <c r="P33" s="79" t="str">
        <f>すべて_位置図情報!P812</f>
        <v>D</v>
      </c>
      <c r="Q33" s="79" t="str">
        <f>すべて_位置図情報!Q812</f>
        <v>有</v>
      </c>
      <c r="R33" s="79" t="str">
        <f>すべて_位置図情報!R812</f>
        <v>無償貸付</v>
      </c>
      <c r="S33" s="126" t="str">
        <f>すべて_位置図情報!S812</f>
        <v>西淀川区役所</v>
      </c>
      <c r="T33" s="124" t="str">
        <f>すべて_位置図情報!T812</f>
        <v>－</v>
      </c>
      <c r="U33" s="126" t="str">
        <f>すべて_位置図情報!U812</f>
        <v>地域支援課</v>
      </c>
      <c r="V33" s="124" t="str">
        <f>すべて_位置図情報!V812</f>
        <v>－</v>
      </c>
      <c r="W33" s="116" t="str">
        <f>すべて_位置図情報!W812</f>
        <v>西淀川区</v>
      </c>
      <c r="X33" s="116" t="str">
        <f>すべて_位置図情報!X812</f>
        <v>一般施設</v>
      </c>
      <c r="Y33" s="114">
        <f>すべて_位置図情報!Y812</f>
        <v>29</v>
      </c>
      <c r="Z33" s="127">
        <f>すべて_位置図情報!Z812</f>
        <v>0</v>
      </c>
      <c r="AA33" s="145">
        <f>すべて_位置図情報!AA812</f>
        <v>0</v>
      </c>
      <c r="AB33" s="144">
        <f>すべて_位置図情報!AB812</f>
        <v>0</v>
      </c>
      <c r="AC33" s="145">
        <f>すべて_位置図情報!AC812</f>
        <v>0</v>
      </c>
      <c r="AD33" s="145">
        <f>すべて_位置図情報!AD812</f>
        <v>0</v>
      </c>
      <c r="AE33" s="60">
        <f>すべて_位置図情報!AF812</f>
        <v>0</v>
      </c>
      <c r="AF33" s="60">
        <f>すべて_位置図情報!AG812</f>
        <v>0</v>
      </c>
      <c r="AG33" s="60">
        <f>すべて_位置図情報!AH812</f>
        <v>0</v>
      </c>
      <c r="AH33" s="60">
        <f>すべて_位置図情報!AI812</f>
        <v>0</v>
      </c>
      <c r="AI33" s="60">
        <f>すべて_位置図情報!AJ812</f>
        <v>0</v>
      </c>
      <c r="AJ33" s="60">
        <f>すべて_位置図情報!AK812</f>
        <v>0</v>
      </c>
      <c r="AK33" s="60" t="e">
        <f>すべて_位置図情報!#REF!</f>
        <v>#REF!</v>
      </c>
    </row>
    <row r="34" spans="1:37" ht="22.5" customHeight="1">
      <c r="A34" s="262">
        <f t="shared" si="0"/>
        <v>29</v>
      </c>
      <c r="B34" s="7" t="str">
        <f>すべて_位置図情報!B936</f>
        <v>一般会計その他施設</v>
      </c>
      <c r="C34" s="32" t="str">
        <f>すべて_位置図情報!C936</f>
        <v>斎場・霊園</v>
      </c>
      <c r="D34" s="32" t="str">
        <f>すべて_位置図情報!D936</f>
        <v>斎場施設</v>
      </c>
      <c r="E34" s="32" t="str">
        <f>すべて_位置図情報!E936</f>
        <v>斎場施設</v>
      </c>
      <c r="F34" s="74">
        <v>1</v>
      </c>
      <c r="G34" s="13" t="str" ph="1">
        <f>すべて_位置図情報!G936</f>
        <v>佃斎場</v>
      </c>
      <c r="H34" s="126" t="str">
        <f>すべて_位置図情報!H936</f>
        <v>大阪市西淀川区佃6-4-18</v>
      </c>
      <c r="I34" s="81">
        <f>すべて_位置図情報!I936</f>
        <v>771.55</v>
      </c>
      <c r="J34" s="80" t="str">
        <f>すべて_位置図情報!J936</f>
        <v>B</v>
      </c>
      <c r="K34" s="78">
        <f>すべて_位置図情報!K936</f>
        <v>0</v>
      </c>
      <c r="L34" s="79">
        <f>すべて_位置図情報!L936</f>
        <v>1981</v>
      </c>
      <c r="M34" s="79" t="str">
        <f>すべて_位置図情報!M936</f>
        <v>c</v>
      </c>
      <c r="N34" s="79" t="str">
        <f>すべて_位置図情報!N936</f>
        <v>c</v>
      </c>
      <c r="O34" s="79" t="str">
        <f>すべて_位置図情報!O936</f>
        <v/>
      </c>
      <c r="P34" s="79" t="str">
        <f>すべて_位置図情報!P936</f>
        <v>H</v>
      </c>
      <c r="Q34" s="79" t="str">
        <f>すべて_位置図情報!Q936</f>
        <v>無</v>
      </c>
      <c r="R34" s="79" t="str">
        <f>すべて_位置図情報!R936</f>
        <v>指定管理（使用料施設）</v>
      </c>
      <c r="S34" s="126" t="str">
        <f>すべて_位置図情報!S936</f>
        <v>環境局</v>
      </c>
      <c r="T34" s="126" t="str">
        <f>すべて_位置図情報!T936</f>
        <v>総務部</v>
      </c>
      <c r="U34" s="126" t="str">
        <f>すべて_位置図情報!U936</f>
        <v>施設管理課</v>
      </c>
      <c r="V34" s="126" t="str">
        <f>すべて_位置図情報!V936</f>
        <v>斎場ｸﾞﾙｰﾌﾟ</v>
      </c>
      <c r="W34" s="116" t="str">
        <f>すべて_位置図情報!W936</f>
        <v>西淀川区</v>
      </c>
      <c r="X34" s="116" t="str">
        <f>すべて_位置図情報!X936</f>
        <v>一般施設</v>
      </c>
      <c r="Y34" s="114">
        <f>すべて_位置図情報!Y936</f>
        <v>31</v>
      </c>
      <c r="Z34" s="127">
        <f>すべて_位置図情報!Z936</f>
        <v>0</v>
      </c>
      <c r="AA34" s="145">
        <f>すべて_位置図情報!AA936</f>
        <v>0</v>
      </c>
      <c r="AB34" s="144">
        <f>すべて_位置図情報!AB936</f>
        <v>0</v>
      </c>
      <c r="AC34" s="145">
        <f>すべて_位置図情報!AC936</f>
        <v>0</v>
      </c>
      <c r="AD34" s="145">
        <f>すべて_位置図情報!AD936</f>
        <v>0</v>
      </c>
      <c r="AE34" s="60">
        <f>すべて_位置図情報!AF936</f>
        <v>0</v>
      </c>
      <c r="AF34" s="60">
        <f>すべて_位置図情報!AG936</f>
        <v>0</v>
      </c>
      <c r="AG34" s="60">
        <f>すべて_位置図情報!AH936</f>
        <v>0</v>
      </c>
      <c r="AH34" s="60">
        <f>すべて_位置図情報!AI936</f>
        <v>0</v>
      </c>
      <c r="AI34" s="60">
        <f>すべて_位置図情報!AJ936</f>
        <v>0</v>
      </c>
      <c r="AJ34" s="60">
        <f>すべて_位置図情報!AK936</f>
        <v>0</v>
      </c>
      <c r="AK34" s="60" t="e">
        <f>すべて_位置図情報!#REF!</f>
        <v>#REF!</v>
      </c>
    </row>
    <row r="35" spans="1:37" ht="22.5" customHeight="1">
      <c r="A35" s="237">
        <f t="shared" si="0"/>
        <v>30</v>
      </c>
      <c r="B35" s="7" t="str">
        <f>すべて_位置図情報!B964</f>
        <v>一般会計その他施設</v>
      </c>
      <c r="C35" s="14" t="str">
        <f>すべて_位置図情報!C964</f>
        <v>一般会計その他施設</v>
      </c>
      <c r="D35" s="14" t="str">
        <f>すべて_位置図情報!D964</f>
        <v>職員住宅・宿舎</v>
      </c>
      <c r="E35" s="14" t="str">
        <f>すべて_位置図情報!E964</f>
        <v>災害対策用職員住宅</v>
      </c>
      <c r="F35" s="74">
        <v>1</v>
      </c>
      <c r="G35" s="13" t="str" ph="1">
        <f>すべて_位置図情報!G964</f>
        <v>災害対策用職員住宅</v>
      </c>
      <c r="H35" s="126" t="str">
        <f>すべて_位置図情報!H964</f>
        <v>大阪市西淀川区××××××××</v>
      </c>
      <c r="I35" s="126">
        <f>すべて_位置図情報!I964</f>
        <v>53.9</v>
      </c>
      <c r="J35" s="126" t="str">
        <f>すべて_位置図情報!J964</f>
        <v>－</v>
      </c>
      <c r="K35" s="126">
        <f>すべて_位置図情報!K964</f>
        <v>0</v>
      </c>
      <c r="L35" s="124" t="str">
        <f>すべて_位置図情報!L964</f>
        <v>－</v>
      </c>
      <c r="M35" s="124" t="str">
        <f>すべて_位置図情報!M964</f>
        <v>－</v>
      </c>
      <c r="N35" s="124" t="str">
        <f>すべて_位置図情報!N964</f>
        <v>－</v>
      </c>
      <c r="O35" s="124">
        <f>すべて_位置図情報!O964</f>
        <v>0</v>
      </c>
      <c r="P35" s="124" t="str">
        <f>すべて_位置図情報!P964</f>
        <v>－</v>
      </c>
      <c r="Q35" s="124" t="str">
        <f>すべて_位置図情報!Q964</f>
        <v>－</v>
      </c>
      <c r="R35" s="126" t="str">
        <f>すべて_位置図情報!R964</f>
        <v>その他</v>
      </c>
      <c r="S35" s="126" t="str">
        <f>すべて_位置図情報!S964</f>
        <v>危機管理室</v>
      </c>
      <c r="T35" s="126" t="str">
        <f>すべて_位置図情報!T964</f>
        <v>－</v>
      </c>
      <c r="U35" s="126" t="str">
        <f>すべて_位置図情報!U964</f>
        <v>危機管理課</v>
      </c>
      <c r="V35" s="126" t="str">
        <f>すべて_位置図情報!V964</f>
        <v>応急対策グループ</v>
      </c>
      <c r="W35" s="116" t="str">
        <f>すべて_位置図情報!W964</f>
        <v>西淀川区</v>
      </c>
      <c r="X35" s="116" t="str">
        <f>すべて_位置図情報!X964</f>
        <v>賃借施設</v>
      </c>
      <c r="Y35" s="116" t="str">
        <f>すべて_位置図情報!Y964</f>
        <v>－</v>
      </c>
      <c r="Z35" s="127"/>
      <c r="AA35" s="145"/>
      <c r="AB35" s="144"/>
      <c r="AC35" s="145"/>
      <c r="AD35" s="145"/>
      <c r="AE35" s="60"/>
      <c r="AF35" s="60"/>
      <c r="AG35" s="60"/>
      <c r="AH35" s="60"/>
      <c r="AI35" s="60"/>
      <c r="AJ35" s="60"/>
      <c r="AK35" s="60"/>
    </row>
    <row r="36" spans="1:37" ht="22.5" customHeight="1">
      <c r="A36" s="237">
        <f t="shared" si="0"/>
        <v>31</v>
      </c>
      <c r="B36" s="7" t="str">
        <f>すべて_位置図情報!B985</f>
        <v>一般会計その他施設</v>
      </c>
      <c r="C36" s="7" t="str">
        <f>すべて_位置図情報!C985</f>
        <v>一般会計その他施設</v>
      </c>
      <c r="D36" s="32" t="str">
        <f>すべて_位置図情報!D985</f>
        <v>測定局・観測局</v>
      </c>
      <c r="E36" s="32" t="str">
        <f>すべて_位置図情報!E985</f>
        <v>大気汚染常時監視測定局</v>
      </c>
      <c r="F36" s="74">
        <v>1</v>
      </c>
      <c r="G36" s="13" t="str" ph="1">
        <f>すべて_位置図情報!G985</f>
        <v>大気汚染常時監視測定局（出来島小学校）</v>
      </c>
      <c r="H36" s="126" t="str">
        <f>すべて_位置図情報!H985</f>
        <v>大阪市西淀川区出来島2-2-24</v>
      </c>
      <c r="I36" s="81">
        <f>すべて_位置図情報!I985</f>
        <v>18.72</v>
      </c>
      <c r="J36" s="80" t="str">
        <f>すべて_位置図情報!J985</f>
        <v>A</v>
      </c>
      <c r="K36" s="78">
        <f>すべて_位置図情報!K985</f>
        <v>0</v>
      </c>
      <c r="L36" s="79">
        <f>すべて_位置図情報!L985</f>
        <v>1970</v>
      </c>
      <c r="M36" s="79" t="str">
        <f>すべて_位置図情報!M985</f>
        <v>d</v>
      </c>
      <c r="N36" s="79" t="str">
        <f>すべて_位置図情報!N985</f>
        <v>d</v>
      </c>
      <c r="O36" s="79" t="str">
        <f>すべて_位置図情報!O985</f>
        <v/>
      </c>
      <c r="P36" s="79" t="str">
        <f>すべて_位置図情報!P985</f>
        <v>J</v>
      </c>
      <c r="Q36" s="79" t="str">
        <f>すべて_位置図情報!Q985</f>
        <v>無</v>
      </c>
      <c r="R36" s="79" t="str">
        <f>すべて_位置図情報!R985</f>
        <v>直営</v>
      </c>
      <c r="S36" s="126" t="str">
        <f>すべて_位置図情報!S985</f>
        <v>環境局</v>
      </c>
      <c r="T36" s="126" t="str">
        <f>すべて_位置図情報!T985</f>
        <v>環境管理部</v>
      </c>
      <c r="U36" s="126" t="str">
        <f>すべて_位置図情報!U985</f>
        <v>環境管理課</v>
      </c>
      <c r="V36" s="126" t="str">
        <f>すべて_位置図情報!V985</f>
        <v>環境情報ｸﾞﾙｰﾌﾟ</v>
      </c>
      <c r="W36" s="116" t="str">
        <f>すべて_位置図情報!W985</f>
        <v>西淀川区</v>
      </c>
      <c r="X36" s="116" t="str">
        <f>すべて_位置図情報!X985</f>
        <v>一般施設</v>
      </c>
      <c r="Y36" s="114">
        <f>すべて_位置図情報!Y985</f>
        <v>33</v>
      </c>
      <c r="Z36" s="127">
        <f>すべて_位置図情報!Z985</f>
        <v>0</v>
      </c>
      <c r="AA36" s="145">
        <f>すべて_位置図情報!AA985</f>
        <v>0</v>
      </c>
      <c r="AB36" s="144">
        <f>すべて_位置図情報!AB985</f>
        <v>0</v>
      </c>
      <c r="AC36" s="145">
        <f>すべて_位置図情報!AC985</f>
        <v>0</v>
      </c>
      <c r="AD36" s="145">
        <f>すべて_位置図情報!AD985</f>
        <v>0</v>
      </c>
      <c r="AE36" s="60">
        <f>すべて_位置図情報!AF985</f>
        <v>0</v>
      </c>
      <c r="AF36" s="60">
        <f>すべて_位置図情報!AG985</f>
        <v>0</v>
      </c>
      <c r="AG36" s="60">
        <f>すべて_位置図情報!AH985</f>
        <v>0</v>
      </c>
      <c r="AH36" s="60">
        <f>すべて_位置図情報!AI985</f>
        <v>0</v>
      </c>
      <c r="AI36" s="60">
        <f>すべて_位置図情報!AJ985</f>
        <v>0</v>
      </c>
      <c r="AJ36" s="60">
        <f>すべて_位置図情報!AK985</f>
        <v>0</v>
      </c>
      <c r="AK36" s="60" t="e">
        <f>すべて_位置図情報!#REF!</f>
        <v>#REF!</v>
      </c>
    </row>
    <row r="37" spans="1:37" ht="22.5" customHeight="1">
      <c r="A37" s="237">
        <f t="shared" si="0"/>
        <v>32</v>
      </c>
      <c r="B37" s="7" t="str">
        <f>すべて_位置図情報!B1006</f>
        <v>一般会計その他施設</v>
      </c>
      <c r="C37" s="7" t="str">
        <f>すべて_位置図情報!C1006</f>
        <v>一般会計その他施設</v>
      </c>
      <c r="D37" s="32" t="str">
        <f>すべて_位置図情報!D1006</f>
        <v>倉庫</v>
      </c>
      <c r="E37" s="32" t="str">
        <f>すべて_位置図情報!E1006</f>
        <v>備蓄倉庫</v>
      </c>
      <c r="F37" s="74">
        <v>1</v>
      </c>
      <c r="G37" s="13" t="str" ph="1">
        <f>すべて_位置図情報!G1006</f>
        <v>西淀川備蓄倉庫</v>
      </c>
      <c r="H37" s="126" t="str">
        <f>すべて_位置図情報!H1006</f>
        <v>大阪市西淀川区××××××××</v>
      </c>
      <c r="I37" s="81">
        <f>すべて_位置図情報!I1006</f>
        <v>723.1</v>
      </c>
      <c r="J37" s="80" t="str">
        <f>すべて_位置図情報!J1006</f>
        <v>B</v>
      </c>
      <c r="K37" s="78">
        <f>すべて_位置図情報!K1006</f>
        <v>0</v>
      </c>
      <c r="L37" s="79">
        <f>すべて_位置図情報!L1006</f>
        <v>2005</v>
      </c>
      <c r="M37" s="79" t="str">
        <f>すべて_位置図情報!M1006</f>
        <v>b</v>
      </c>
      <c r="N37" s="79" t="str">
        <f>すべて_位置図情報!N1006</f>
        <v>a</v>
      </c>
      <c r="O37" s="79" t="str">
        <f>すべて_位置図情報!O1006</f>
        <v>〇</v>
      </c>
      <c r="P37" s="79" t="str">
        <f>すべて_位置図情報!P1006</f>
        <v>E</v>
      </c>
      <c r="Q37" s="79" t="str">
        <f>すべて_位置図情報!Q1006</f>
        <v>有</v>
      </c>
      <c r="R37" s="79" t="str">
        <f>すべて_位置図情報!R1006</f>
        <v>直営</v>
      </c>
      <c r="S37" s="126" t="str">
        <f>すべて_位置図情報!S1006</f>
        <v>危機管理室</v>
      </c>
      <c r="T37" s="124" t="str">
        <f>すべて_位置図情報!T1006</f>
        <v>－</v>
      </c>
      <c r="U37" s="126" t="str">
        <f>すべて_位置図情報!U1006</f>
        <v>危機管理課</v>
      </c>
      <c r="V37" s="124" t="str">
        <f>すべて_位置図情報!V1006</f>
        <v>減災対策グループ</v>
      </c>
      <c r="W37" s="116" t="str">
        <f>すべて_位置図情報!W1006</f>
        <v>西淀川区</v>
      </c>
      <c r="X37" s="116" t="str">
        <f>すべて_位置図情報!X1006</f>
        <v>一般施設</v>
      </c>
      <c r="Y37" s="114" t="str">
        <f>すべて_位置図情報!Y1006</f>
        <v>－</v>
      </c>
      <c r="Z37" s="127">
        <f>すべて_位置図情報!Z1006</f>
        <v>0</v>
      </c>
      <c r="AA37" s="145">
        <f>すべて_位置図情報!AA1006</f>
        <v>0</v>
      </c>
      <c r="AB37" s="144">
        <f>すべて_位置図情報!AB1006</f>
        <v>0</v>
      </c>
      <c r="AC37" s="145">
        <f>すべて_位置図情報!AC1006</f>
        <v>0</v>
      </c>
      <c r="AD37" s="145">
        <f>すべて_位置図情報!AD1006</f>
        <v>0</v>
      </c>
      <c r="AE37" s="60">
        <f>すべて_位置図情報!AF1006</f>
        <v>0</v>
      </c>
      <c r="AF37" s="60">
        <f>すべて_位置図情報!AG1006</f>
        <v>0</v>
      </c>
      <c r="AG37" s="60">
        <f>すべて_位置図情報!AH1006</f>
        <v>0</v>
      </c>
      <c r="AH37" s="60">
        <f>すべて_位置図情報!AI1006</f>
        <v>0</v>
      </c>
      <c r="AI37" s="60">
        <f>すべて_位置図情報!AJ1006</f>
        <v>0</v>
      </c>
      <c r="AJ37" s="60">
        <f>すべて_位置図情報!AK1006</f>
        <v>0</v>
      </c>
      <c r="AK37" s="60" t="e">
        <f>すべて_位置図情報!#REF!</f>
        <v>#REF!</v>
      </c>
    </row>
    <row r="38" spans="1:37" ht="22.5" customHeight="1">
      <c r="A38" s="237">
        <f t="shared" si="0"/>
        <v>33</v>
      </c>
      <c r="B38" s="45" t="str">
        <f>すべて_位置図情報!B1039</f>
        <v>一般会計その他施設</v>
      </c>
      <c r="C38" s="45" t="str">
        <f>すべて_位置図情報!C1039</f>
        <v>一般会計その他施設</v>
      </c>
      <c r="D38" s="32" t="str">
        <f>すべて_位置図情報!D1039</f>
        <v>休憩所・トイレ</v>
      </c>
      <c r="E38" s="32" t="str">
        <f>すべて_位置図情報!E1039</f>
        <v>休憩所・トイレ</v>
      </c>
      <c r="F38" s="74">
        <v>1</v>
      </c>
      <c r="G38" s="13" t="str" ph="1">
        <f>すべて_位置図情報!G1039</f>
        <v>大野川遊歩道公衆トイレ</v>
      </c>
      <c r="H38" s="126" t="str">
        <f>すべて_位置図情報!H1039</f>
        <v>大阪市西淀川区御幣島3-1</v>
      </c>
      <c r="I38" s="81">
        <f>すべて_位置図情報!I1039</f>
        <v>37.950000000000003</v>
      </c>
      <c r="J38" s="80" t="str">
        <f>すべて_位置図情報!J1039</f>
        <v>A</v>
      </c>
      <c r="K38" s="78">
        <f>すべて_位置図情報!K1039</f>
        <v>0</v>
      </c>
      <c r="L38" s="79">
        <f>すべて_位置図情報!L1039</f>
        <v>1995</v>
      </c>
      <c r="M38" s="79" t="str">
        <f>すべて_位置図情報!M1039</f>
        <v>b</v>
      </c>
      <c r="N38" s="79" t="str">
        <f>すべて_位置図情報!N1039</f>
        <v>b</v>
      </c>
      <c r="O38" s="79" t="str">
        <f>すべて_位置図情報!O1039</f>
        <v/>
      </c>
      <c r="P38" s="79" t="str">
        <f>すべて_位置図情報!P1039</f>
        <v>D</v>
      </c>
      <c r="Q38" s="79" t="str">
        <f>すべて_位置図情報!Q1039</f>
        <v>無</v>
      </c>
      <c r="R38" s="79" t="str">
        <f>すべて_位置図情報!R1039</f>
        <v>直営（一部委託）</v>
      </c>
      <c r="S38" s="126" t="str">
        <f>すべて_位置図情報!S1039</f>
        <v>環境局</v>
      </c>
      <c r="T38" s="126" t="str">
        <f>すべて_位置図情報!T1039</f>
        <v>事業部</v>
      </c>
      <c r="U38" s="126" t="str">
        <f>すべて_位置図情報!U1039</f>
        <v>事業管理課</v>
      </c>
      <c r="V38" s="124" t="str">
        <f>すべて_位置図情報!V1039</f>
        <v>－</v>
      </c>
      <c r="W38" s="116" t="str">
        <f>すべて_位置図情報!W1039</f>
        <v>西淀川区</v>
      </c>
      <c r="X38" s="116" t="str">
        <f>すべて_位置図情報!X1039</f>
        <v>一般施設</v>
      </c>
      <c r="Y38" s="114">
        <f>すべて_位置図情報!Y1039</f>
        <v>35</v>
      </c>
      <c r="Z38" s="127">
        <f>すべて_位置図情報!Z1039</f>
        <v>0</v>
      </c>
      <c r="AA38" s="145">
        <f>すべて_位置図情報!AA1039</f>
        <v>0</v>
      </c>
      <c r="AB38" s="144">
        <f>すべて_位置図情報!AB1039</f>
        <v>0</v>
      </c>
      <c r="AC38" s="145">
        <f>すべて_位置図情報!AC1039</f>
        <v>0</v>
      </c>
      <c r="AD38" s="145">
        <f>すべて_位置図情報!AD1039</f>
        <v>0</v>
      </c>
      <c r="AE38" s="60">
        <f>すべて_位置図情報!AF1039</f>
        <v>0</v>
      </c>
      <c r="AF38" s="60">
        <f>すべて_位置図情報!AG1039</f>
        <v>0</v>
      </c>
      <c r="AG38" s="60">
        <f>すべて_位置図情報!AH1039</f>
        <v>0</v>
      </c>
      <c r="AH38" s="60">
        <f>すべて_位置図情報!AI1039</f>
        <v>0</v>
      </c>
      <c r="AI38" s="60">
        <f>すべて_位置図情報!AJ1039</f>
        <v>0</v>
      </c>
      <c r="AJ38" s="60">
        <f>すべて_位置図情報!AK1039</f>
        <v>0</v>
      </c>
      <c r="AK38" s="60" t="e">
        <f>すべて_位置図情報!#REF!</f>
        <v>#REF!</v>
      </c>
    </row>
    <row r="39" spans="1:37" ht="22.5" customHeight="1">
      <c r="A39" s="237">
        <f t="shared" si="0"/>
        <v>34</v>
      </c>
      <c r="B39" s="44" t="str">
        <f>すべて_位置図情報!B1089</f>
        <v>インフラ関係施設</v>
      </c>
      <c r="C39" s="44" t="str">
        <f>すべて_位置図情報!C1089</f>
        <v>駐車場</v>
      </c>
      <c r="D39" s="44" t="str">
        <f>すべて_位置図情報!D1089</f>
        <v>自転車管理事務所</v>
      </c>
      <c r="E39" s="14" t="str">
        <f>すべて_位置図情報!E1089</f>
        <v>自転車保管所管理事務所</v>
      </c>
      <c r="F39" s="74">
        <v>1</v>
      </c>
      <c r="G39" s="13" t="str" ph="1">
        <f>すべて_位置図情報!G1089</f>
        <v>福町自転車保管所管理事務所</v>
      </c>
      <c r="H39" s="126" t="str">
        <f>すべて_位置図情報!H1089</f>
        <v>大阪市西淀川区福町2-2</v>
      </c>
      <c r="I39" s="81">
        <f>すべて_位置図情報!I1089</f>
        <v>27.2</v>
      </c>
      <c r="J39" s="80" t="str">
        <f>すべて_位置図情報!J1089</f>
        <v>A</v>
      </c>
      <c r="K39" s="78">
        <f>すべて_位置図情報!K1089</f>
        <v>0</v>
      </c>
      <c r="L39" s="79">
        <f>すべて_位置図情報!L1089</f>
        <v>1991</v>
      </c>
      <c r="M39" s="79" t="str">
        <f>すべて_位置図情報!M1089</f>
        <v>b</v>
      </c>
      <c r="N39" s="79" t="str">
        <f>すべて_位置図情報!N1089</f>
        <v>b</v>
      </c>
      <c r="O39" s="79" t="str">
        <f>すべて_位置図情報!O1089</f>
        <v/>
      </c>
      <c r="P39" s="79" t="str">
        <f>すべて_位置図情報!P1089</f>
        <v>D</v>
      </c>
      <c r="Q39" s="79" t="str">
        <f>すべて_位置図情報!Q1089</f>
        <v>無</v>
      </c>
      <c r="R39" s="79" t="str">
        <f>すべて_位置図情報!R1089</f>
        <v>全部委託</v>
      </c>
      <c r="S39" s="126" t="str">
        <f>すべて_位置図情報!S1089</f>
        <v>建設局</v>
      </c>
      <c r="T39" s="126" t="str">
        <f>すべて_位置図情報!T1089</f>
        <v>総務部</v>
      </c>
      <c r="U39" s="126" t="str">
        <f>すべて_位置図情報!U1089</f>
        <v>管理課</v>
      </c>
      <c r="V39" s="126" t="str">
        <f>すべて_位置図情報!V1089</f>
        <v>自転車対策担当</v>
      </c>
      <c r="W39" s="116" t="str">
        <f>すべて_位置図情報!W1089</f>
        <v>西淀川区</v>
      </c>
      <c r="X39" s="116" t="str">
        <f>すべて_位置図情報!X1089</f>
        <v>一般施設</v>
      </c>
      <c r="Y39" s="114">
        <f>すべて_位置図情報!Y1089</f>
        <v>36</v>
      </c>
      <c r="Z39" s="127">
        <f>すべて_位置図情報!Z1089</f>
        <v>0</v>
      </c>
      <c r="AA39" s="145">
        <f>すべて_位置図情報!AA1089</f>
        <v>0</v>
      </c>
      <c r="AB39" s="144">
        <f>すべて_位置図情報!AB1089</f>
        <v>0</v>
      </c>
      <c r="AC39" s="145">
        <f>すべて_位置図情報!AC1089</f>
        <v>0</v>
      </c>
      <c r="AD39" s="145">
        <f>すべて_位置図情報!AD1089</f>
        <v>0</v>
      </c>
      <c r="AE39" s="60">
        <f>すべて_位置図情報!AF1089</f>
        <v>0</v>
      </c>
      <c r="AF39" s="60">
        <f>すべて_位置図情報!AG1089</f>
        <v>0</v>
      </c>
      <c r="AG39" s="60">
        <f>すべて_位置図情報!AH1089</f>
        <v>0</v>
      </c>
      <c r="AH39" s="60">
        <f>すべて_位置図情報!AI1089</f>
        <v>0</v>
      </c>
      <c r="AI39" s="60">
        <f>すべて_位置図情報!AJ1089</f>
        <v>0</v>
      </c>
      <c r="AJ39" s="60">
        <f>すべて_位置図情報!AK1089</f>
        <v>0</v>
      </c>
      <c r="AK39" s="60" t="e">
        <f>すべて_位置図情報!#REF!</f>
        <v>#REF!</v>
      </c>
    </row>
    <row r="40" spans="1:37" s="29" customFormat="1" ht="22.5" customHeight="1">
      <c r="A40" s="237">
        <f t="shared" si="0"/>
        <v>35</v>
      </c>
      <c r="B40" s="7" t="str">
        <f>すべて_位置図情報!B1090</f>
        <v>インフラ関係施設</v>
      </c>
      <c r="C40" s="7" t="str">
        <f>すべて_位置図情報!C1090</f>
        <v>駐車場</v>
      </c>
      <c r="D40" s="7" t="str">
        <f>すべて_位置図情報!D1090</f>
        <v>自転車管理事務所</v>
      </c>
      <c r="E40" s="7" t="str">
        <f>すべて_位置図情報!E1090</f>
        <v>自転車保管所管理事務所</v>
      </c>
      <c r="F40" s="74">
        <v>2</v>
      </c>
      <c r="G40" s="13" t="str" ph="1">
        <f>すべて_位置図情報!G1090</f>
        <v>大和田自転車保管所管理事務所</v>
      </c>
      <c r="H40" s="126" t="str">
        <f>すべて_位置図情報!H1090</f>
        <v>大阪市西淀川区大和田1-1</v>
      </c>
      <c r="I40" s="81">
        <f>すべて_位置図情報!I1090</f>
        <v>25.65</v>
      </c>
      <c r="J40" s="80" t="str">
        <f>すべて_位置図情報!J1090</f>
        <v>A</v>
      </c>
      <c r="K40" s="78">
        <f>すべて_位置図情報!K1090</f>
        <v>0</v>
      </c>
      <c r="L40" s="79">
        <f>すべて_位置図情報!L1090</f>
        <v>1997</v>
      </c>
      <c r="M40" s="79" t="str">
        <f>すべて_位置図情報!M1090</f>
        <v>b</v>
      </c>
      <c r="N40" s="79" t="str">
        <f>すべて_位置図情報!N1090</f>
        <v>b</v>
      </c>
      <c r="O40" s="79" t="str">
        <f>すべて_位置図情報!O1090</f>
        <v/>
      </c>
      <c r="P40" s="79" t="str">
        <f>すべて_位置図情報!P1090</f>
        <v>D</v>
      </c>
      <c r="Q40" s="79" t="str">
        <f>すべて_位置図情報!Q1090</f>
        <v>無</v>
      </c>
      <c r="R40" s="79" t="str">
        <f>すべて_位置図情報!R1090</f>
        <v>直営</v>
      </c>
      <c r="S40" s="126" t="str">
        <f>すべて_位置図情報!S1090</f>
        <v>建設局</v>
      </c>
      <c r="T40" s="126" t="str">
        <f>すべて_位置図情報!T1090</f>
        <v>総務部</v>
      </c>
      <c r="U40" s="126" t="str">
        <f>すべて_位置図情報!U1090</f>
        <v>管理課</v>
      </c>
      <c r="V40" s="126" t="str">
        <f>すべて_位置図情報!V1090</f>
        <v>自転車対策担当</v>
      </c>
      <c r="W40" s="116" t="str">
        <f>すべて_位置図情報!W1090</f>
        <v>西淀川区</v>
      </c>
      <c r="X40" s="116" t="str">
        <f>すべて_位置図情報!X1090</f>
        <v>一般施設</v>
      </c>
      <c r="Y40" s="114">
        <f>すべて_位置図情報!Y1090</f>
        <v>37</v>
      </c>
      <c r="Z40" s="127">
        <f>すべて_位置図情報!Z1090</f>
        <v>0</v>
      </c>
      <c r="AA40" s="145">
        <f>すべて_位置図情報!AA1090</f>
        <v>0</v>
      </c>
      <c r="AB40" s="144">
        <f>すべて_位置図情報!AB1090</f>
        <v>0</v>
      </c>
      <c r="AC40" s="145">
        <f>すべて_位置図情報!AC1090</f>
        <v>0</v>
      </c>
      <c r="AD40" s="145">
        <f>すべて_位置図情報!AD1090</f>
        <v>0</v>
      </c>
      <c r="AE40" s="61">
        <f>すべて_位置図情報!AF1090</f>
        <v>0</v>
      </c>
      <c r="AF40" s="61">
        <f>すべて_位置図情報!AG1090</f>
        <v>0</v>
      </c>
      <c r="AG40" s="61">
        <f>すべて_位置図情報!AH1090</f>
        <v>0</v>
      </c>
      <c r="AH40" s="61">
        <f>すべて_位置図情報!AI1090</f>
        <v>0</v>
      </c>
      <c r="AI40" s="61">
        <f>すべて_位置図情報!AJ1090</f>
        <v>0</v>
      </c>
      <c r="AJ40" s="61">
        <f>すべて_位置図情報!AK1090</f>
        <v>0</v>
      </c>
      <c r="AK40" s="61" t="e">
        <f>すべて_位置図情報!#REF!</f>
        <v>#REF!</v>
      </c>
    </row>
    <row r="41" spans="1:37" s="29" customFormat="1" ht="22.5" customHeight="1">
      <c r="A41" s="237">
        <f t="shared" si="0"/>
        <v>36</v>
      </c>
      <c r="B41" s="7" t="str">
        <f>すべて_位置図情報!B1091</f>
        <v>インフラ関係施設</v>
      </c>
      <c r="C41" s="7" t="str">
        <f>すべて_位置図情報!C1091</f>
        <v>駐車場</v>
      </c>
      <c r="D41" s="7" t="str">
        <f>すべて_位置図情報!D1091</f>
        <v>自転車管理事務所</v>
      </c>
      <c r="E41" s="7" t="str">
        <f>すべて_位置図情報!E1091</f>
        <v>自転車保管所管理事務所</v>
      </c>
      <c r="F41" s="74">
        <v>3</v>
      </c>
      <c r="G41" s="13" t="str" ph="1">
        <f>すべて_位置図情報!G1091</f>
        <v>西島自転車保管所管理事務所</v>
      </c>
      <c r="H41" s="126" t="str">
        <f>すべて_位置図情報!H1091</f>
        <v>大阪市西淀川区西島1-2</v>
      </c>
      <c r="I41" s="81">
        <f>すべて_位置図情報!I1091</f>
        <v>13.17</v>
      </c>
      <c r="J41" s="80" t="str">
        <f>すべて_位置図情報!J1091</f>
        <v>A</v>
      </c>
      <c r="K41" s="78">
        <f>すべて_位置図情報!K1091</f>
        <v>0</v>
      </c>
      <c r="L41" s="79">
        <f>すべて_位置図情報!L1091</f>
        <v>1996</v>
      </c>
      <c r="M41" s="79" t="str">
        <f>すべて_位置図情報!M1091</f>
        <v>b</v>
      </c>
      <c r="N41" s="79" t="str">
        <f>すべて_位置図情報!N1091</f>
        <v>b</v>
      </c>
      <c r="O41" s="79" t="str">
        <f>すべて_位置図情報!O1091</f>
        <v/>
      </c>
      <c r="P41" s="79" t="str">
        <f>すべて_位置図情報!P1091</f>
        <v>D</v>
      </c>
      <c r="Q41" s="79" t="str">
        <f>すべて_位置図情報!Q1091</f>
        <v>無</v>
      </c>
      <c r="R41" s="79" t="str">
        <f>すべて_位置図情報!R1091</f>
        <v>直営</v>
      </c>
      <c r="S41" s="126" t="str">
        <f>すべて_位置図情報!S1091</f>
        <v>建設局</v>
      </c>
      <c r="T41" s="126" t="str">
        <f>すべて_位置図情報!T1091</f>
        <v>総務部</v>
      </c>
      <c r="U41" s="126" t="str">
        <f>すべて_位置図情報!U1091</f>
        <v>管理課</v>
      </c>
      <c r="V41" s="126" t="str">
        <f>すべて_位置図情報!V1091</f>
        <v>自転車対策担当</v>
      </c>
      <c r="W41" s="116" t="str">
        <f>すべて_位置図情報!W1091</f>
        <v>西淀川区</v>
      </c>
      <c r="X41" s="116" t="str">
        <f>すべて_位置図情報!X1091</f>
        <v>一般施設</v>
      </c>
      <c r="Y41" s="114">
        <f>すべて_位置図情報!Y1091</f>
        <v>38</v>
      </c>
      <c r="Z41" s="127">
        <f>すべて_位置図情報!Z1091</f>
        <v>0</v>
      </c>
      <c r="AA41" s="145">
        <f>すべて_位置図情報!AA1091</f>
        <v>0</v>
      </c>
      <c r="AB41" s="144">
        <f>すべて_位置図情報!AB1091</f>
        <v>0</v>
      </c>
      <c r="AC41" s="145">
        <f>すべて_位置図情報!AC1091</f>
        <v>0</v>
      </c>
      <c r="AD41" s="145">
        <f>すべて_位置図情報!AD1091</f>
        <v>0</v>
      </c>
      <c r="AE41" s="61">
        <f>すべて_位置図情報!AF1091</f>
        <v>0</v>
      </c>
      <c r="AF41" s="61">
        <f>すべて_位置図情報!AG1091</f>
        <v>0</v>
      </c>
      <c r="AG41" s="61">
        <f>すべて_位置図情報!AH1091</f>
        <v>0</v>
      </c>
      <c r="AH41" s="61">
        <f>すべて_位置図情報!AI1091</f>
        <v>0</v>
      </c>
      <c r="AI41" s="61">
        <f>すべて_位置図情報!AJ1091</f>
        <v>0</v>
      </c>
      <c r="AJ41" s="61">
        <f>すべて_位置図情報!AK1091</f>
        <v>0</v>
      </c>
      <c r="AK41" s="61" t="e">
        <f>すべて_位置図情報!#REF!</f>
        <v>#REF!</v>
      </c>
    </row>
    <row r="42" spans="1:37" ht="22.5" customHeight="1">
      <c r="A42" s="237">
        <f t="shared" si="0"/>
        <v>37</v>
      </c>
      <c r="B42" s="7" t="str">
        <f>すべて_位置図情報!B1158</f>
        <v>インフラ関係施設</v>
      </c>
      <c r="C42" s="7" t="str">
        <f>すべて_位置図情報!C1158</f>
        <v>駐車場</v>
      </c>
      <c r="D42" s="7" t="str">
        <f>すべて_位置図情報!D1158</f>
        <v>自転車管理事務所</v>
      </c>
      <c r="E42" s="14" t="str">
        <f>すべて_位置図情報!E1158</f>
        <v>自転車駐車場管理事務所</v>
      </c>
      <c r="F42" s="74">
        <v>1</v>
      </c>
      <c r="G42" s="13" t="str" ph="1">
        <f>すべて_位置図情報!G1158</f>
        <v>福駅自転車駐車場管理事務所</v>
      </c>
      <c r="H42" s="126" t="str">
        <f>すべて_位置図情報!H1158</f>
        <v>大阪市西淀川区福町3-2</v>
      </c>
      <c r="I42" s="81">
        <f>すべて_位置図情報!I1158</f>
        <v>8.1</v>
      </c>
      <c r="J42" s="80" t="str">
        <f>すべて_位置図情報!J1158</f>
        <v>A</v>
      </c>
      <c r="K42" s="78">
        <f>すべて_位置図情報!K1158</f>
        <v>0</v>
      </c>
      <c r="L42" s="79">
        <f>すべて_位置図情報!L1158</f>
        <v>2010</v>
      </c>
      <c r="M42" s="79" t="str">
        <f>すべて_位置図情報!M1158</f>
        <v>a</v>
      </c>
      <c r="N42" s="79" t="str">
        <f>すべて_位置図情報!N1158</f>
        <v>a</v>
      </c>
      <c r="O42" s="79" t="str">
        <f>すべて_位置図情報!O1158</f>
        <v/>
      </c>
      <c r="P42" s="79" t="str">
        <f>すべて_位置図情報!P1158</f>
        <v>A</v>
      </c>
      <c r="Q42" s="79" t="str">
        <f>すべて_位置図情報!Q1158</f>
        <v>無</v>
      </c>
      <c r="R42" s="79" t="str">
        <f>すべて_位置図情報!R1158</f>
        <v>指定管理（利用料金施設）</v>
      </c>
      <c r="S42" s="126" t="str">
        <f>すべて_位置図情報!S1158</f>
        <v>建設局</v>
      </c>
      <c r="T42" s="126" t="str">
        <f>すべて_位置図情報!T1158</f>
        <v>総務部</v>
      </c>
      <c r="U42" s="126" t="str">
        <f>すべて_位置図情報!U1158</f>
        <v>管理課</v>
      </c>
      <c r="V42" s="126" t="str">
        <f>すべて_位置図情報!V1158</f>
        <v>自転車対策担当</v>
      </c>
      <c r="W42" s="116" t="str">
        <f>すべて_位置図情報!W1158</f>
        <v>西淀川区</v>
      </c>
      <c r="X42" s="116" t="str">
        <f>すべて_位置図情報!X1158</f>
        <v>一般施設</v>
      </c>
      <c r="Y42" s="114">
        <f>すべて_位置図情報!Y1158</f>
        <v>39</v>
      </c>
      <c r="Z42" s="127">
        <f>すべて_位置図情報!Z1158</f>
        <v>0</v>
      </c>
      <c r="AA42" s="145">
        <f>すべて_位置図情報!AA1158</f>
        <v>0</v>
      </c>
      <c r="AB42" s="144">
        <f>すべて_位置図情報!AB1158</f>
        <v>0</v>
      </c>
      <c r="AC42" s="145">
        <f>すべて_位置図情報!AC1158</f>
        <v>0</v>
      </c>
      <c r="AD42" s="145">
        <f>すべて_位置図情報!AD1158</f>
        <v>0</v>
      </c>
      <c r="AE42" s="62">
        <f>すべて_位置図情報!AF1158</f>
        <v>0</v>
      </c>
      <c r="AF42" s="62">
        <f>すべて_位置図情報!AG1158</f>
        <v>0</v>
      </c>
      <c r="AG42" s="62">
        <f>すべて_位置図情報!AH1158</f>
        <v>0</v>
      </c>
      <c r="AH42" s="62">
        <f>すべて_位置図情報!AI1158</f>
        <v>0</v>
      </c>
      <c r="AI42" s="62">
        <f>すべて_位置図情報!AJ1158</f>
        <v>0</v>
      </c>
      <c r="AJ42" s="62">
        <f>すべて_位置図情報!AK1158</f>
        <v>0</v>
      </c>
      <c r="AK42" s="62" t="e">
        <f>すべて_位置図情報!#REF!</f>
        <v>#REF!</v>
      </c>
    </row>
    <row r="43" spans="1:37" ht="22.5" customHeight="1">
      <c r="A43" s="237">
        <f t="shared" si="0"/>
        <v>38</v>
      </c>
      <c r="B43" s="7" t="str">
        <f>すべて_位置図情報!B1159</f>
        <v>インフラ関係施設</v>
      </c>
      <c r="C43" s="7" t="str">
        <f>すべて_位置図情報!C1159</f>
        <v>駐車場</v>
      </c>
      <c r="D43" s="7" t="str">
        <f>すべて_位置図情報!D1159</f>
        <v>自転車管理事務所</v>
      </c>
      <c r="E43" s="7" t="str">
        <f>すべて_位置図情報!E1159</f>
        <v>自転車駐車場管理事務所</v>
      </c>
      <c r="F43" s="74">
        <v>2</v>
      </c>
      <c r="G43" s="13" t="str" ph="1">
        <f>すべて_位置図情報!G1159</f>
        <v>千船駅自転車駐車場管理事務所</v>
      </c>
      <c r="H43" s="126" t="str">
        <f>すべて_位置図情報!H1159</f>
        <v>大阪市西淀川区佃2-2</v>
      </c>
      <c r="I43" s="81">
        <f>すべて_位置図情報!I1159</f>
        <v>3.89</v>
      </c>
      <c r="J43" s="80" t="str">
        <f>すべて_位置図情報!J1159</f>
        <v>A</v>
      </c>
      <c r="K43" s="78">
        <f>すべて_位置図情報!K1159</f>
        <v>0</v>
      </c>
      <c r="L43" s="79">
        <f>すべて_位置図情報!L1159</f>
        <v>1991</v>
      </c>
      <c r="M43" s="79" t="str">
        <f>すべて_位置図情報!M1159</f>
        <v>b</v>
      </c>
      <c r="N43" s="79" t="str">
        <f>すべて_位置図情報!N1159</f>
        <v>b</v>
      </c>
      <c r="O43" s="79" t="str">
        <f>すべて_位置図情報!O1159</f>
        <v/>
      </c>
      <c r="P43" s="79" t="str">
        <f>すべて_位置図情報!P1159</f>
        <v>D</v>
      </c>
      <c r="Q43" s="79" t="str">
        <f>すべて_位置図情報!Q1159</f>
        <v>無</v>
      </c>
      <c r="R43" s="79" t="str">
        <f>すべて_位置図情報!R1159</f>
        <v>指定管理（利用料金施設）</v>
      </c>
      <c r="S43" s="126" t="str">
        <f>すべて_位置図情報!S1159</f>
        <v>建設局</v>
      </c>
      <c r="T43" s="126" t="str">
        <f>すべて_位置図情報!T1159</f>
        <v>総務部</v>
      </c>
      <c r="U43" s="126" t="str">
        <f>すべて_位置図情報!U1159</f>
        <v>管理課</v>
      </c>
      <c r="V43" s="126" t="str">
        <f>すべて_位置図情報!V1159</f>
        <v>自転車対策担当</v>
      </c>
      <c r="W43" s="116" t="str">
        <f>すべて_位置図情報!W1159</f>
        <v>西淀川区</v>
      </c>
      <c r="X43" s="116" t="str">
        <f>すべて_位置図情報!X1159</f>
        <v>一般施設</v>
      </c>
      <c r="Y43" s="114">
        <f>すべて_位置図情報!Y1159</f>
        <v>40</v>
      </c>
      <c r="Z43" s="127">
        <f>すべて_位置図情報!Z1159</f>
        <v>0</v>
      </c>
      <c r="AA43" s="145">
        <f>すべて_位置図情報!AA1159</f>
        <v>0</v>
      </c>
      <c r="AB43" s="144">
        <f>すべて_位置図情報!AB1159</f>
        <v>0</v>
      </c>
      <c r="AC43" s="145">
        <f>すべて_位置図情報!AC1159</f>
        <v>0</v>
      </c>
      <c r="AD43" s="145">
        <f>すべて_位置図情報!AD1159</f>
        <v>0</v>
      </c>
      <c r="AE43" s="62">
        <f>すべて_位置図情報!AF1159</f>
        <v>0</v>
      </c>
      <c r="AF43" s="62">
        <f>すべて_位置図情報!AG1159</f>
        <v>0</v>
      </c>
      <c r="AG43" s="62">
        <f>すべて_位置図情報!AH1159</f>
        <v>0</v>
      </c>
      <c r="AH43" s="62">
        <f>すべて_位置図情報!AI1159</f>
        <v>0</v>
      </c>
      <c r="AI43" s="62">
        <f>すべて_位置図情報!AJ1159</f>
        <v>0</v>
      </c>
      <c r="AJ43" s="62">
        <f>すべて_位置図情報!AK1159</f>
        <v>0</v>
      </c>
      <c r="AK43" s="62" t="e">
        <f>すべて_位置図情報!#REF!</f>
        <v>#REF!</v>
      </c>
    </row>
    <row r="44" spans="1:37" ht="22.5" customHeight="1">
      <c r="A44" s="237">
        <f t="shared" si="0"/>
        <v>39</v>
      </c>
      <c r="B44" s="7" t="str">
        <f>すべて_位置図情報!B1160</f>
        <v>インフラ関係施設</v>
      </c>
      <c r="C44" s="7" t="str">
        <f>すべて_位置図情報!C1160</f>
        <v>駐車場</v>
      </c>
      <c r="D44" s="7" t="str">
        <f>すべて_位置図情報!D1160</f>
        <v>自転車管理事務所</v>
      </c>
      <c r="E44" s="7" t="str">
        <f>すべて_位置図情報!E1160</f>
        <v>自転車駐車場管理事務所</v>
      </c>
      <c r="F44" s="74">
        <v>3</v>
      </c>
      <c r="G44" s="13" t="str" ph="1">
        <f>すべて_位置図情報!G1160</f>
        <v>出来島駅自転車駐車場管理事務所</v>
      </c>
      <c r="H44" s="126" t="str">
        <f>すべて_位置図情報!H1160</f>
        <v>大阪市西淀川区出来島1-13</v>
      </c>
      <c r="I44" s="81">
        <f>すべて_位置図情報!I1160</f>
        <v>12.56</v>
      </c>
      <c r="J44" s="80" t="str">
        <f>すべて_位置図情報!J1160</f>
        <v>A</v>
      </c>
      <c r="K44" s="78">
        <f>すべて_位置図情報!K1160</f>
        <v>0</v>
      </c>
      <c r="L44" s="79">
        <f>すべて_位置図情報!L1160</f>
        <v>1989</v>
      </c>
      <c r="M44" s="79" t="str">
        <f>すべて_位置図情報!M1160</f>
        <v>b</v>
      </c>
      <c r="N44" s="79" t="str">
        <f>すべて_位置図情報!N1160</f>
        <v>b</v>
      </c>
      <c r="O44" s="79" t="str">
        <f>すべて_位置図情報!O1160</f>
        <v/>
      </c>
      <c r="P44" s="79" t="str">
        <f>すべて_位置図情報!P1160</f>
        <v>D</v>
      </c>
      <c r="Q44" s="79" t="str">
        <f>すべて_位置図情報!Q1160</f>
        <v>無</v>
      </c>
      <c r="R44" s="79" t="str">
        <f>すべて_位置図情報!R1160</f>
        <v>指定管理（利用料金施設）</v>
      </c>
      <c r="S44" s="126" t="str">
        <f>すべて_位置図情報!S1160</f>
        <v>建設局</v>
      </c>
      <c r="T44" s="126" t="str">
        <f>すべて_位置図情報!T1160</f>
        <v>総務部</v>
      </c>
      <c r="U44" s="126" t="str">
        <f>すべて_位置図情報!U1160</f>
        <v>管理課</v>
      </c>
      <c r="V44" s="126" t="str">
        <f>すべて_位置図情報!V1160</f>
        <v>自転車対策担当</v>
      </c>
      <c r="W44" s="116" t="str">
        <f>すべて_位置図情報!W1160</f>
        <v>西淀川区</v>
      </c>
      <c r="X44" s="116" t="str">
        <f>すべて_位置図情報!X1160</f>
        <v>一般施設</v>
      </c>
      <c r="Y44" s="114">
        <f>すべて_位置図情報!Y1160</f>
        <v>41</v>
      </c>
      <c r="Z44" s="127">
        <f>すべて_位置図情報!Z1160</f>
        <v>0</v>
      </c>
      <c r="AA44" s="145">
        <f>すべて_位置図情報!AA1160</f>
        <v>0</v>
      </c>
      <c r="AB44" s="144">
        <f>すべて_位置図情報!AB1160</f>
        <v>0</v>
      </c>
      <c r="AC44" s="145">
        <f>すべて_位置図情報!AC1160</f>
        <v>0</v>
      </c>
      <c r="AD44" s="145">
        <f>すべて_位置図情報!AD1160</f>
        <v>0</v>
      </c>
      <c r="AE44" s="60">
        <f>すべて_位置図情報!AF1160</f>
        <v>0</v>
      </c>
      <c r="AF44" s="60">
        <f>すべて_位置図情報!AG1160</f>
        <v>0</v>
      </c>
      <c r="AG44" s="60">
        <f>すべて_位置図情報!AH1160</f>
        <v>0</v>
      </c>
      <c r="AH44" s="60">
        <f>すべて_位置図情報!AI1160</f>
        <v>0</v>
      </c>
      <c r="AI44" s="60">
        <f>すべて_位置図情報!AJ1160</f>
        <v>0</v>
      </c>
      <c r="AJ44" s="60">
        <f>すべて_位置図情報!AK1160</f>
        <v>0</v>
      </c>
      <c r="AK44" s="60" t="e">
        <f>すべて_位置図情報!#REF!</f>
        <v>#REF!</v>
      </c>
    </row>
    <row r="45" spans="1:37" ht="22.5" customHeight="1">
      <c r="A45" s="237">
        <f t="shared" si="0"/>
        <v>40</v>
      </c>
      <c r="B45" s="7" t="str">
        <f>すべて_位置図情報!B1161</f>
        <v>インフラ関係施設</v>
      </c>
      <c r="C45" s="7" t="str">
        <f>すべて_位置図情報!C1161</f>
        <v>駐車場</v>
      </c>
      <c r="D45" s="7" t="str">
        <f>すべて_位置図情報!D1161</f>
        <v>自転車管理事務所</v>
      </c>
      <c r="E45" s="7" t="str">
        <f>すべて_位置図情報!E1161</f>
        <v>自転車駐車場管理事務所</v>
      </c>
      <c r="F45" s="74">
        <v>4</v>
      </c>
      <c r="G45" s="13" t="str" ph="1">
        <f>すべて_位置図情報!G1161</f>
        <v>姫島駅自転車駐車場管理事務所</v>
      </c>
      <c r="H45" s="126" t="str">
        <f>すべて_位置図情報!H1161</f>
        <v>大阪市西淀川区姫島1-19</v>
      </c>
      <c r="I45" s="81">
        <f>すべて_位置図情報!I1161</f>
        <v>10.8</v>
      </c>
      <c r="J45" s="80" t="str">
        <f>すべて_位置図情報!J1161</f>
        <v>A</v>
      </c>
      <c r="K45" s="78">
        <f>すべて_位置図情報!K1161</f>
        <v>0</v>
      </c>
      <c r="L45" s="79">
        <f>すべて_位置図情報!L1161</f>
        <v>2004</v>
      </c>
      <c r="M45" s="79" t="str">
        <f>すべて_位置図情報!M1161</f>
        <v>b</v>
      </c>
      <c r="N45" s="79" t="str">
        <f>すべて_位置図情報!N1161</f>
        <v>b</v>
      </c>
      <c r="O45" s="79" t="str">
        <f>すべて_位置図情報!O1161</f>
        <v/>
      </c>
      <c r="P45" s="79" t="str">
        <f>すべて_位置図情報!P1161</f>
        <v>D</v>
      </c>
      <c r="Q45" s="79" t="str">
        <f>すべて_位置図情報!Q1161</f>
        <v>無</v>
      </c>
      <c r="R45" s="79" t="str">
        <f>すべて_位置図情報!R1161</f>
        <v>指定管理（利用料金施設）</v>
      </c>
      <c r="S45" s="126" t="str">
        <f>すべて_位置図情報!S1161</f>
        <v>建設局</v>
      </c>
      <c r="T45" s="126" t="str">
        <f>すべて_位置図情報!T1161</f>
        <v>総務部</v>
      </c>
      <c r="U45" s="126" t="str">
        <f>すべて_位置図情報!U1161</f>
        <v>管理課</v>
      </c>
      <c r="V45" s="126" t="str">
        <f>すべて_位置図情報!V1161</f>
        <v>自転車対策担当</v>
      </c>
      <c r="W45" s="116" t="str">
        <f>すべて_位置図情報!W1161</f>
        <v>西淀川区</v>
      </c>
      <c r="X45" s="116" t="str">
        <f>すべて_位置図情報!X1161</f>
        <v>一般施設</v>
      </c>
      <c r="Y45" s="114">
        <f>すべて_位置図情報!Y1161</f>
        <v>42</v>
      </c>
      <c r="Z45" s="127">
        <f>すべて_位置図情報!Z1161</f>
        <v>0</v>
      </c>
      <c r="AA45" s="145">
        <f>すべて_位置図情報!AA1161</f>
        <v>0</v>
      </c>
      <c r="AB45" s="144">
        <f>すべて_位置図情報!AB1161</f>
        <v>0</v>
      </c>
      <c r="AC45" s="145">
        <f>すべて_位置図情報!AC1161</f>
        <v>0</v>
      </c>
      <c r="AD45" s="145">
        <f>すべて_位置図情報!AD1161</f>
        <v>0</v>
      </c>
      <c r="AE45" s="60">
        <f>すべて_位置図情報!AF1161</f>
        <v>0</v>
      </c>
      <c r="AF45" s="60">
        <f>すべて_位置図情報!AG1161</f>
        <v>0</v>
      </c>
      <c r="AG45" s="60">
        <f>すべて_位置図情報!AH1161</f>
        <v>0</v>
      </c>
      <c r="AH45" s="60">
        <f>すべて_位置図情報!AI1161</f>
        <v>0</v>
      </c>
      <c r="AI45" s="60">
        <f>すべて_位置図情報!AJ1161</f>
        <v>0</v>
      </c>
      <c r="AJ45" s="60">
        <f>すべて_位置図情報!AK1161</f>
        <v>0</v>
      </c>
      <c r="AK45" s="60" t="e">
        <f>すべて_位置図情報!#REF!</f>
        <v>#REF!</v>
      </c>
    </row>
    <row r="46" spans="1:37" ht="22.5" customHeight="1">
      <c r="A46" s="237">
        <f t="shared" si="0"/>
        <v>41</v>
      </c>
      <c r="B46" s="7" t="str">
        <f>すべて_位置図情報!B1162</f>
        <v>インフラ関係施設</v>
      </c>
      <c r="C46" s="7" t="str">
        <f>すべて_位置図情報!C1162</f>
        <v>駐車場</v>
      </c>
      <c r="D46" s="7" t="str">
        <f>すべて_位置図情報!D1162</f>
        <v>自転車管理事務所</v>
      </c>
      <c r="E46" s="7" t="str">
        <f>すべて_位置図情報!E1162</f>
        <v>自転車駐車場管理事務所</v>
      </c>
      <c r="F46" s="74">
        <v>5</v>
      </c>
      <c r="G46" s="13" t="str" ph="1">
        <f>すべて_位置図情報!G1162</f>
        <v>塚本駅自転車駐車場管理ボックス</v>
      </c>
      <c r="H46" s="126" t="str">
        <f>すべて_位置図情報!H1162</f>
        <v>大阪市西淀川区柏里1-14-17</v>
      </c>
      <c r="I46" s="81">
        <f>すべて_位置図情報!I1162</f>
        <v>1.2</v>
      </c>
      <c r="J46" s="80" t="str">
        <f>すべて_位置図情報!J1162</f>
        <v>A</v>
      </c>
      <c r="K46" s="78">
        <f>すべて_位置図情報!K1162</f>
        <v>0</v>
      </c>
      <c r="L46" s="79">
        <f>すべて_位置図情報!L1162</f>
        <v>1992</v>
      </c>
      <c r="M46" s="79" t="str">
        <f>すべて_位置図情報!M1162</f>
        <v>b</v>
      </c>
      <c r="N46" s="79" t="str">
        <f>すべて_位置図情報!N1162</f>
        <v>b</v>
      </c>
      <c r="O46" s="79" t="str">
        <f>すべて_位置図情報!O1162</f>
        <v/>
      </c>
      <c r="P46" s="79" t="str">
        <f>すべて_位置図情報!P1162</f>
        <v>D</v>
      </c>
      <c r="Q46" s="79" t="str">
        <f>すべて_位置図情報!Q1162</f>
        <v>無</v>
      </c>
      <c r="R46" s="79" t="str">
        <f>すべて_位置図情報!R1162</f>
        <v>指定管理（利用料金施設）</v>
      </c>
      <c r="S46" s="126" t="str">
        <f>すべて_位置図情報!S1162</f>
        <v>建設局</v>
      </c>
      <c r="T46" s="126" t="str">
        <f>すべて_位置図情報!T1162</f>
        <v>総務部</v>
      </c>
      <c r="U46" s="126" t="str">
        <f>すべて_位置図情報!U1162</f>
        <v>管理課</v>
      </c>
      <c r="V46" s="126" t="str">
        <f>すべて_位置図情報!V1162</f>
        <v>自転車対策担当</v>
      </c>
      <c r="W46" s="116" t="str">
        <f>すべて_位置図情報!W1162</f>
        <v>西淀川区</v>
      </c>
      <c r="X46" s="116" t="str">
        <f>すべて_位置図情報!X1162</f>
        <v>一般施設</v>
      </c>
      <c r="Y46" s="114">
        <f>すべて_位置図情報!Y1162</f>
        <v>43</v>
      </c>
      <c r="Z46" s="127">
        <f>すべて_位置図情報!Z1162</f>
        <v>0</v>
      </c>
      <c r="AA46" s="145">
        <f>すべて_位置図情報!AA1162</f>
        <v>0</v>
      </c>
      <c r="AB46" s="144">
        <f>すべて_位置図情報!AB1162</f>
        <v>0</v>
      </c>
      <c r="AC46" s="145">
        <f>すべて_位置図情報!AC1162</f>
        <v>0</v>
      </c>
      <c r="AD46" s="145">
        <f>すべて_位置図情報!AD1162</f>
        <v>0</v>
      </c>
      <c r="AE46" s="62">
        <f>すべて_位置図情報!AF1162</f>
        <v>0</v>
      </c>
      <c r="AF46" s="62">
        <f>すべて_位置図情報!AG1162</f>
        <v>0</v>
      </c>
      <c r="AG46" s="62">
        <f>すべて_位置図情報!AH1162</f>
        <v>0</v>
      </c>
      <c r="AH46" s="62">
        <f>すべて_位置図情報!AI1162</f>
        <v>0</v>
      </c>
      <c r="AI46" s="62">
        <f>すべて_位置図情報!AJ1162</f>
        <v>0</v>
      </c>
      <c r="AJ46" s="62">
        <f>すべて_位置図情報!AK1162</f>
        <v>0</v>
      </c>
      <c r="AK46" s="62" t="e">
        <f>すべて_位置図情報!#REF!</f>
        <v>#REF!</v>
      </c>
    </row>
    <row r="47" spans="1:37" ht="22.5" customHeight="1">
      <c r="A47" s="237">
        <f t="shared" si="0"/>
        <v>42</v>
      </c>
      <c r="B47" s="7" t="str">
        <f>すべて_位置図情報!B1163</f>
        <v>インフラ関係施設</v>
      </c>
      <c r="C47" s="45" t="str">
        <f>すべて_位置図情報!C1163</f>
        <v>駐車場</v>
      </c>
      <c r="D47" s="45" t="str">
        <f>すべて_位置図情報!D1163</f>
        <v>自転車管理事務所</v>
      </c>
      <c r="E47" s="45" t="str">
        <f>すべて_位置図情報!E1163</f>
        <v>自転車駐車場管理事務所</v>
      </c>
      <c r="F47" s="74">
        <v>6</v>
      </c>
      <c r="G47" s="13" t="str" ph="1">
        <f>すべて_位置図情報!G1163</f>
        <v>姫島駅自転車駐車場管理ボックス</v>
      </c>
      <c r="H47" s="126" t="str">
        <f>すべて_位置図情報!H1163</f>
        <v>大阪市西淀川区姫島2-10</v>
      </c>
      <c r="I47" s="81">
        <f>すべて_位置図情報!I1163</f>
        <v>2.38</v>
      </c>
      <c r="J47" s="80" t="str">
        <f>すべて_位置図情報!J1163</f>
        <v>A</v>
      </c>
      <c r="K47" s="78">
        <f>すべて_位置図情報!K1163</f>
        <v>0</v>
      </c>
      <c r="L47" s="79">
        <f>すべて_位置図情報!L1163</f>
        <v>2004</v>
      </c>
      <c r="M47" s="79" t="str">
        <f>すべて_位置図情報!M1163</f>
        <v>b</v>
      </c>
      <c r="N47" s="79" t="str">
        <f>すべて_位置図情報!N1163</f>
        <v>b</v>
      </c>
      <c r="O47" s="79" t="str">
        <f>すべて_位置図情報!O1163</f>
        <v/>
      </c>
      <c r="P47" s="79" t="str">
        <f>すべて_位置図情報!P1163</f>
        <v>D</v>
      </c>
      <c r="Q47" s="79" t="str">
        <f>すべて_位置図情報!Q1163</f>
        <v>無</v>
      </c>
      <c r="R47" s="79" t="str">
        <f>すべて_位置図情報!R1163</f>
        <v>指定管理（利用料金施設）</v>
      </c>
      <c r="S47" s="126" t="str">
        <f>すべて_位置図情報!S1163</f>
        <v>建設局</v>
      </c>
      <c r="T47" s="126" t="str">
        <f>すべて_位置図情報!T1163</f>
        <v>総務部</v>
      </c>
      <c r="U47" s="126" t="str">
        <f>すべて_位置図情報!U1163</f>
        <v>管理課</v>
      </c>
      <c r="V47" s="126" t="str">
        <f>すべて_位置図情報!V1163</f>
        <v>自転車対策担当</v>
      </c>
      <c r="W47" s="116" t="str">
        <f>すべて_位置図情報!W1163</f>
        <v>西淀川区</v>
      </c>
      <c r="X47" s="116" t="str">
        <f>すべて_位置図情報!X1163</f>
        <v>一般施設</v>
      </c>
      <c r="Y47" s="114">
        <f>すべて_位置図情報!Y1163</f>
        <v>44</v>
      </c>
      <c r="Z47" s="127">
        <f>すべて_位置図情報!Z1163</f>
        <v>0</v>
      </c>
      <c r="AA47" s="145">
        <f>すべて_位置図情報!AA1163</f>
        <v>0</v>
      </c>
      <c r="AB47" s="144">
        <f>すべて_位置図情報!AB1163</f>
        <v>0</v>
      </c>
      <c r="AC47" s="145">
        <f>すべて_位置図情報!AC1163</f>
        <v>0</v>
      </c>
      <c r="AD47" s="145">
        <f>すべて_位置図情報!AD1163</f>
        <v>0</v>
      </c>
      <c r="AE47" s="62">
        <f>すべて_位置図情報!AF1163</f>
        <v>0</v>
      </c>
      <c r="AF47" s="62">
        <f>すべて_位置図情報!AG1163</f>
        <v>0</v>
      </c>
      <c r="AG47" s="62">
        <f>すべて_位置図情報!AH1163</f>
        <v>0</v>
      </c>
      <c r="AH47" s="62">
        <f>すべて_位置図情報!AI1163</f>
        <v>0</v>
      </c>
      <c r="AI47" s="62">
        <f>すべて_位置図情報!AJ1163</f>
        <v>0</v>
      </c>
      <c r="AJ47" s="62">
        <f>すべて_位置図情報!AK1163</f>
        <v>0</v>
      </c>
      <c r="AK47" s="62" t="e">
        <f>すべて_位置図情報!#REF!</f>
        <v>#REF!</v>
      </c>
    </row>
    <row r="48" spans="1:37" ht="22.5" customHeight="1">
      <c r="A48" s="237">
        <f t="shared" si="0"/>
        <v>43</v>
      </c>
      <c r="B48" s="7" t="str">
        <f>すべて_位置図情報!B1352</f>
        <v>インフラ関係施設</v>
      </c>
      <c r="C48" s="44" t="str">
        <f>すべて_位置図情報!C1352</f>
        <v>公園付帯施設</v>
      </c>
      <c r="D48" s="44" t="str">
        <f>すべて_位置図情報!D1352</f>
        <v>公園付帯施設</v>
      </c>
      <c r="E48" s="86" t="str">
        <f>すべて_位置図情報!E1352</f>
        <v>公園付帯施設</v>
      </c>
      <c r="F48" s="74">
        <v>1</v>
      </c>
      <c r="G48" s="13" t="str" ph="1">
        <f>すべて_位置図情報!G1352</f>
        <v>歌島公園</v>
      </c>
      <c r="H48" s="126" t="str">
        <f>すべて_位置図情報!H1352</f>
        <v>大阪市西淀川区御幣島5-7</v>
      </c>
      <c r="I48" s="81">
        <f>すべて_位置図情報!I1352</f>
        <v>46.15</v>
      </c>
      <c r="J48" s="80" t="str">
        <f>すべて_位置図情報!J1352</f>
        <v>A</v>
      </c>
      <c r="K48" s="78">
        <f>すべて_位置図情報!K1352</f>
        <v>0</v>
      </c>
      <c r="L48" s="79">
        <f>すべて_位置図情報!L1352</f>
        <v>2011</v>
      </c>
      <c r="M48" s="79" t="str">
        <f>すべて_位置図情報!M1352</f>
        <v>a</v>
      </c>
      <c r="N48" s="79" t="str">
        <f>すべて_位置図情報!N1352</f>
        <v>a</v>
      </c>
      <c r="O48" s="79" t="str">
        <f>すべて_位置図情報!O1352</f>
        <v/>
      </c>
      <c r="P48" s="79" t="str">
        <f>すべて_位置図情報!P1352</f>
        <v>A</v>
      </c>
      <c r="Q48" s="79" t="str">
        <f>すべて_位置図情報!Q1352</f>
        <v>無</v>
      </c>
      <c r="R48" s="79" t="str">
        <f>すべて_位置図情報!R1352</f>
        <v>直営</v>
      </c>
      <c r="S48" s="126" t="str">
        <f>すべて_位置図情報!S1352</f>
        <v>建設局</v>
      </c>
      <c r="T48" s="126" t="str">
        <f>すべて_位置図情報!T1352</f>
        <v>公園緑化部</v>
      </c>
      <c r="U48" s="126" t="str">
        <f>すべて_位置図情報!U1352</f>
        <v>公園課</v>
      </c>
      <c r="V48" s="124" t="str">
        <f>すべて_位置図情報!V1352</f>
        <v>－</v>
      </c>
      <c r="W48" s="116" t="str">
        <f>すべて_位置図情報!W1352</f>
        <v>西淀川区</v>
      </c>
      <c r="X48" s="116" t="str">
        <f>すべて_位置図情報!X1352</f>
        <v>一般施設</v>
      </c>
      <c r="Y48" s="114">
        <f>すべて_位置図情報!Y1352</f>
        <v>45</v>
      </c>
      <c r="Z48" s="127">
        <f>すべて_位置図情報!Z1352</f>
        <v>0</v>
      </c>
      <c r="AA48" s="145">
        <f>すべて_位置図情報!AA1352</f>
        <v>0</v>
      </c>
      <c r="AB48" s="144">
        <f>すべて_位置図情報!AB1352</f>
        <v>0</v>
      </c>
      <c r="AC48" s="145">
        <f>すべて_位置図情報!AC1352</f>
        <v>0</v>
      </c>
      <c r="AD48" s="145">
        <f>すべて_位置図情報!AD1352</f>
        <v>0</v>
      </c>
      <c r="AE48" s="60">
        <f>すべて_位置図情報!AF1352</f>
        <v>0</v>
      </c>
      <c r="AF48" s="60">
        <f>すべて_位置図情報!AG1352</f>
        <v>0</v>
      </c>
      <c r="AG48" s="60">
        <f>すべて_位置図情報!AH1352</f>
        <v>0</v>
      </c>
      <c r="AH48" s="60">
        <f>すべて_位置図情報!AI1352</f>
        <v>0</v>
      </c>
      <c r="AI48" s="60">
        <f>すべて_位置図情報!AJ1352</f>
        <v>0</v>
      </c>
      <c r="AJ48" s="60">
        <f>すべて_位置図情報!AK1352</f>
        <v>0</v>
      </c>
      <c r="AK48" s="60" t="e">
        <f>すべて_位置図情報!#REF!</f>
        <v>#REF!</v>
      </c>
    </row>
    <row r="49" spans="1:37" ht="22.5" customHeight="1">
      <c r="A49" s="237">
        <f t="shared" si="0"/>
        <v>44</v>
      </c>
      <c r="B49" s="7" t="str">
        <f>すべて_位置図情報!B1353</f>
        <v>インフラ関係施設</v>
      </c>
      <c r="C49" s="7" t="str">
        <f>すべて_位置図情報!C1353</f>
        <v>公園付帯施設</v>
      </c>
      <c r="D49" s="7" t="str">
        <f>すべて_位置図情報!D1353</f>
        <v>公園付帯施設</v>
      </c>
      <c r="E49" s="43" t="str">
        <f>すべて_位置図情報!E1353</f>
        <v>公園付帯施設</v>
      </c>
      <c r="F49" s="74">
        <v>2</v>
      </c>
      <c r="G49" s="13" t="str" ph="1">
        <f>すべて_位置図情報!G1353</f>
        <v>御幣島東公園</v>
      </c>
      <c r="H49" s="126" t="str">
        <f>すべて_位置図情報!H1353</f>
        <v>大阪市西淀川区御幣島3-7</v>
      </c>
      <c r="I49" s="81">
        <f>すべて_位置図情報!I1353</f>
        <v>19.2</v>
      </c>
      <c r="J49" s="80" t="str">
        <f>すべて_位置図情報!J1353</f>
        <v>A</v>
      </c>
      <c r="K49" s="78">
        <f>すべて_位置図情報!K1353</f>
        <v>0</v>
      </c>
      <c r="L49" s="79">
        <f>すべて_位置図情報!L1353</f>
        <v>1995</v>
      </c>
      <c r="M49" s="79" t="str">
        <f>すべて_位置図情報!M1353</f>
        <v>b</v>
      </c>
      <c r="N49" s="79" t="str">
        <f>すべて_位置図情報!N1353</f>
        <v>b</v>
      </c>
      <c r="O49" s="79" t="str">
        <f>すべて_位置図情報!O1353</f>
        <v/>
      </c>
      <c r="P49" s="79" t="str">
        <f>すべて_位置図情報!P1353</f>
        <v>D</v>
      </c>
      <c r="Q49" s="79" t="str">
        <f>すべて_位置図情報!Q1353</f>
        <v>無</v>
      </c>
      <c r="R49" s="79" t="str">
        <f>すべて_位置図情報!R1353</f>
        <v>直営</v>
      </c>
      <c r="S49" s="126" t="str">
        <f>すべて_位置図情報!S1353</f>
        <v>建設局</v>
      </c>
      <c r="T49" s="126" t="str">
        <f>すべて_位置図情報!T1353</f>
        <v>公園緑化部</v>
      </c>
      <c r="U49" s="126" t="str">
        <f>すべて_位置図情報!U1353</f>
        <v>公園課</v>
      </c>
      <c r="V49" s="124" t="str">
        <f>すべて_位置図情報!V1353</f>
        <v>－</v>
      </c>
      <c r="W49" s="116" t="str">
        <f>すべて_位置図情報!W1353</f>
        <v>西淀川区</v>
      </c>
      <c r="X49" s="116" t="str">
        <f>すべて_位置図情報!X1353</f>
        <v>一般施設</v>
      </c>
      <c r="Y49" s="114">
        <f>すべて_位置図情報!Y1353</f>
        <v>46</v>
      </c>
      <c r="Z49" s="127">
        <f>すべて_位置図情報!Z1353</f>
        <v>0</v>
      </c>
      <c r="AA49" s="145">
        <f>すべて_位置図情報!AA1353</f>
        <v>0</v>
      </c>
      <c r="AB49" s="144">
        <f>すべて_位置図情報!AB1353</f>
        <v>0</v>
      </c>
      <c r="AC49" s="145">
        <f>すべて_位置図情報!AC1353</f>
        <v>0</v>
      </c>
      <c r="AD49" s="145">
        <f>すべて_位置図情報!AD1353</f>
        <v>0</v>
      </c>
      <c r="AE49" s="60">
        <f>すべて_位置図情報!AF1353</f>
        <v>0</v>
      </c>
      <c r="AF49" s="60">
        <f>すべて_位置図情報!AG1353</f>
        <v>0</v>
      </c>
      <c r="AG49" s="60">
        <f>すべて_位置図情報!AH1353</f>
        <v>0</v>
      </c>
      <c r="AH49" s="60">
        <f>すべて_位置図情報!AI1353</f>
        <v>0</v>
      </c>
      <c r="AI49" s="60">
        <f>すべて_位置図情報!AJ1353</f>
        <v>0</v>
      </c>
      <c r="AJ49" s="60">
        <f>すべて_位置図情報!AK1353</f>
        <v>0</v>
      </c>
      <c r="AK49" s="60" t="e">
        <f>すべて_位置図情報!#REF!</f>
        <v>#REF!</v>
      </c>
    </row>
    <row r="50" spans="1:37" ht="22.5" customHeight="1">
      <c r="A50" s="237">
        <f t="shared" si="0"/>
        <v>45</v>
      </c>
      <c r="B50" s="7" t="str">
        <f>すべて_位置図情報!B1354</f>
        <v>インフラ関係施設</v>
      </c>
      <c r="C50" s="7" t="str">
        <f>すべて_位置図情報!C1354</f>
        <v>公園付帯施設</v>
      </c>
      <c r="D50" s="7" t="str">
        <f>すべて_位置図情報!D1354</f>
        <v>公園付帯施設</v>
      </c>
      <c r="E50" s="43" t="str">
        <f>すべて_位置図情報!E1354</f>
        <v>公園付帯施設</v>
      </c>
      <c r="F50" s="74">
        <v>3</v>
      </c>
      <c r="G50" s="13" t="str" ph="1">
        <f>すべて_位置図情報!G1354</f>
        <v>新淀川公園</v>
      </c>
      <c r="H50" s="126" t="str">
        <f>すべて_位置図情報!H1354</f>
        <v>大阪市西淀川区百島1-3</v>
      </c>
      <c r="I50" s="81">
        <f>すべて_位置図情報!I1354</f>
        <v>19.2</v>
      </c>
      <c r="J50" s="80" t="str">
        <f>すべて_位置図情報!J1354</f>
        <v>A</v>
      </c>
      <c r="K50" s="78">
        <f>すべて_位置図情報!K1354</f>
        <v>0</v>
      </c>
      <c r="L50" s="79">
        <f>すべて_位置図情報!L1354</f>
        <v>2003</v>
      </c>
      <c r="M50" s="79" t="str">
        <f>すべて_位置図情報!M1354</f>
        <v>b</v>
      </c>
      <c r="N50" s="79" t="str">
        <f>すべて_位置図情報!N1354</f>
        <v>b</v>
      </c>
      <c r="O50" s="79" t="str">
        <f>すべて_位置図情報!O1354</f>
        <v/>
      </c>
      <c r="P50" s="79" t="str">
        <f>すべて_位置図情報!P1354</f>
        <v>D</v>
      </c>
      <c r="Q50" s="79" t="str">
        <f>すべて_位置図情報!Q1354</f>
        <v>無</v>
      </c>
      <c r="R50" s="79" t="str">
        <f>すべて_位置図情報!R1354</f>
        <v>直営</v>
      </c>
      <c r="S50" s="126" t="str">
        <f>すべて_位置図情報!S1354</f>
        <v>建設局</v>
      </c>
      <c r="T50" s="126" t="str">
        <f>すべて_位置図情報!T1354</f>
        <v>公園緑化部</v>
      </c>
      <c r="U50" s="126" t="str">
        <f>すべて_位置図情報!U1354</f>
        <v>公園課</v>
      </c>
      <c r="V50" s="124" t="str">
        <f>すべて_位置図情報!V1354</f>
        <v>－</v>
      </c>
      <c r="W50" s="116" t="str">
        <f>すべて_位置図情報!W1354</f>
        <v>西淀川区</v>
      </c>
      <c r="X50" s="116" t="str">
        <f>すべて_位置図情報!X1354</f>
        <v>一般施設</v>
      </c>
      <c r="Y50" s="114">
        <f>すべて_位置図情報!Y1354</f>
        <v>47</v>
      </c>
      <c r="Z50" s="127">
        <f>すべて_位置図情報!Z1354</f>
        <v>0</v>
      </c>
      <c r="AA50" s="145">
        <f>すべて_位置図情報!AA1354</f>
        <v>0</v>
      </c>
      <c r="AB50" s="144">
        <f>すべて_位置図情報!AB1354</f>
        <v>0</v>
      </c>
      <c r="AC50" s="145">
        <f>すべて_位置図情報!AC1354</f>
        <v>0</v>
      </c>
      <c r="AD50" s="145">
        <f>すべて_位置図情報!AD1354</f>
        <v>0</v>
      </c>
      <c r="AE50" s="60">
        <f>すべて_位置図情報!AF1354</f>
        <v>0</v>
      </c>
      <c r="AF50" s="60">
        <f>すべて_位置図情報!AG1354</f>
        <v>0</v>
      </c>
      <c r="AG50" s="60">
        <f>すべて_位置図情報!AH1354</f>
        <v>0</v>
      </c>
      <c r="AH50" s="60">
        <f>すべて_位置図情報!AI1354</f>
        <v>0</v>
      </c>
      <c r="AI50" s="60">
        <f>すべて_位置図情報!AJ1354</f>
        <v>0</v>
      </c>
      <c r="AJ50" s="60">
        <f>すべて_位置図情報!AK1354</f>
        <v>0</v>
      </c>
      <c r="AK50" s="60" t="e">
        <f>すべて_位置図情報!#REF!</f>
        <v>#REF!</v>
      </c>
    </row>
    <row r="51" spans="1:37" ht="22.5" customHeight="1">
      <c r="A51" s="237">
        <f t="shared" si="0"/>
        <v>46</v>
      </c>
      <c r="B51" s="7" t="str">
        <f>すべて_位置図情報!B1355</f>
        <v>インフラ関係施設</v>
      </c>
      <c r="C51" s="7" t="str">
        <f>すべて_位置図情報!C1355</f>
        <v>公園付帯施設</v>
      </c>
      <c r="D51" s="7" t="str">
        <f>すべて_位置図情報!D1355</f>
        <v>公園付帯施設</v>
      </c>
      <c r="E51" s="43" t="str">
        <f>すべて_位置図情報!E1355</f>
        <v>公園付帯施設</v>
      </c>
      <c r="F51" s="74">
        <v>4</v>
      </c>
      <c r="G51" s="13" t="str" ph="1">
        <f>すべて_位置図情報!G1355</f>
        <v>西姫島公園</v>
      </c>
      <c r="H51" s="126" t="str">
        <f>すべて_位置図情報!H1355</f>
        <v>大阪市西淀川区姫島6-4</v>
      </c>
      <c r="I51" s="81">
        <f>すべて_位置図情報!I1355</f>
        <v>6.17</v>
      </c>
      <c r="J51" s="80" t="str">
        <f>すべて_位置図情報!J1355</f>
        <v>A</v>
      </c>
      <c r="K51" s="78">
        <f>すべて_位置図情報!K1355</f>
        <v>0</v>
      </c>
      <c r="L51" s="79">
        <f>すべて_位置図情報!L1355</f>
        <v>1993</v>
      </c>
      <c r="M51" s="79" t="str">
        <f>すべて_位置図情報!M1355</f>
        <v>b</v>
      </c>
      <c r="N51" s="79" t="str">
        <f>すべて_位置図情報!N1355</f>
        <v>b</v>
      </c>
      <c r="O51" s="79" t="str">
        <f>すべて_位置図情報!O1355</f>
        <v/>
      </c>
      <c r="P51" s="79" t="str">
        <f>すべて_位置図情報!P1355</f>
        <v>D</v>
      </c>
      <c r="Q51" s="79" t="str">
        <f>すべて_位置図情報!Q1355</f>
        <v>無</v>
      </c>
      <c r="R51" s="79" t="str">
        <f>すべて_位置図情報!R1355</f>
        <v>直営</v>
      </c>
      <c r="S51" s="126" t="str">
        <f>すべて_位置図情報!S1355</f>
        <v>建設局</v>
      </c>
      <c r="T51" s="126" t="str">
        <f>すべて_位置図情報!T1355</f>
        <v>公園緑化部</v>
      </c>
      <c r="U51" s="126" t="str">
        <f>すべて_位置図情報!U1355</f>
        <v>公園課</v>
      </c>
      <c r="V51" s="124" t="str">
        <f>すべて_位置図情報!V1355</f>
        <v>－</v>
      </c>
      <c r="W51" s="116" t="str">
        <f>すべて_位置図情報!W1355</f>
        <v>西淀川区</v>
      </c>
      <c r="X51" s="116" t="str">
        <f>すべて_位置図情報!X1355</f>
        <v>一般施設</v>
      </c>
      <c r="Y51" s="114">
        <f>すべて_位置図情報!Y1355</f>
        <v>48</v>
      </c>
      <c r="Z51" s="127">
        <f>すべて_位置図情報!Z1355</f>
        <v>0</v>
      </c>
      <c r="AA51" s="145">
        <f>すべて_位置図情報!AA1355</f>
        <v>0</v>
      </c>
      <c r="AB51" s="144">
        <f>すべて_位置図情報!AB1355</f>
        <v>0</v>
      </c>
      <c r="AC51" s="145">
        <f>すべて_位置図情報!AC1355</f>
        <v>0</v>
      </c>
      <c r="AD51" s="145">
        <f>すべて_位置図情報!AD1355</f>
        <v>0</v>
      </c>
      <c r="AE51" s="60">
        <f>すべて_位置図情報!AF1355</f>
        <v>0</v>
      </c>
      <c r="AF51" s="60">
        <f>すべて_位置図情報!AG1355</f>
        <v>0</v>
      </c>
      <c r="AG51" s="60">
        <f>すべて_位置図情報!AH1355</f>
        <v>0</v>
      </c>
      <c r="AH51" s="60">
        <f>すべて_位置図情報!AI1355</f>
        <v>0</v>
      </c>
      <c r="AI51" s="60">
        <f>すべて_位置図情報!AJ1355</f>
        <v>0</v>
      </c>
      <c r="AJ51" s="60">
        <f>すべて_位置図情報!AK1355</f>
        <v>0</v>
      </c>
      <c r="AK51" s="60" t="e">
        <f>すべて_位置図情報!#REF!</f>
        <v>#REF!</v>
      </c>
    </row>
    <row r="52" spans="1:37" ht="22.5" customHeight="1">
      <c r="A52" s="237">
        <f t="shared" si="0"/>
        <v>47</v>
      </c>
      <c r="B52" s="7" t="str">
        <f>すべて_位置図情報!B1356</f>
        <v>インフラ関係施設</v>
      </c>
      <c r="C52" s="7" t="str">
        <f>すべて_位置図情報!C1356</f>
        <v>公園付帯施設</v>
      </c>
      <c r="D52" s="7" t="str">
        <f>すべて_位置図情報!D1356</f>
        <v>公園付帯施設</v>
      </c>
      <c r="E52" s="43" t="str">
        <f>すべて_位置図情報!E1356</f>
        <v>公園付帯施設</v>
      </c>
      <c r="F52" s="74">
        <v>5</v>
      </c>
      <c r="G52" s="13" t="str" ph="1">
        <f>すべて_位置図情報!G1356</f>
        <v>西淀公園</v>
      </c>
      <c r="H52" s="126" t="str">
        <f>すべて_位置図情報!H1356</f>
        <v>大阪市西淀川区大和田1-1</v>
      </c>
      <c r="I52" s="81">
        <f>すべて_位置図情報!I1356</f>
        <v>221.46</v>
      </c>
      <c r="J52" s="80" t="str">
        <f>すべて_位置図情報!J1356</f>
        <v>A</v>
      </c>
      <c r="K52" s="78">
        <f>すべて_位置図情報!K1356</f>
        <v>0</v>
      </c>
      <c r="L52" s="79">
        <f>すべて_位置図情報!L1356</f>
        <v>1981</v>
      </c>
      <c r="M52" s="79" t="str">
        <f>すべて_位置図情報!M1356</f>
        <v>c</v>
      </c>
      <c r="N52" s="79" t="str">
        <f>すべて_位置図情報!N1356</f>
        <v>c</v>
      </c>
      <c r="O52" s="79" t="str">
        <f>すべて_位置図情報!O1356</f>
        <v/>
      </c>
      <c r="P52" s="79" t="str">
        <f>すべて_位置図情報!P1356</f>
        <v>G</v>
      </c>
      <c r="Q52" s="79" t="str">
        <f>すべて_位置図情報!Q1356</f>
        <v>無</v>
      </c>
      <c r="R52" s="79" t="str">
        <f>すべて_位置図情報!R1356</f>
        <v>直営</v>
      </c>
      <c r="S52" s="126" t="str">
        <f>すべて_位置図情報!S1356</f>
        <v>建設局</v>
      </c>
      <c r="T52" s="126" t="str">
        <f>すべて_位置図情報!T1356</f>
        <v>公園緑化部</v>
      </c>
      <c r="U52" s="126" t="str">
        <f>すべて_位置図情報!U1356</f>
        <v>公園課</v>
      </c>
      <c r="V52" s="124" t="str">
        <f>すべて_位置図情報!V1356</f>
        <v>－</v>
      </c>
      <c r="W52" s="116" t="str">
        <f>すべて_位置図情報!W1356</f>
        <v>西淀川区</v>
      </c>
      <c r="X52" s="116" t="str">
        <f>すべて_位置図情報!X1356</f>
        <v>一般施設</v>
      </c>
      <c r="Y52" s="114">
        <f>すべて_位置図情報!Y1356</f>
        <v>49</v>
      </c>
      <c r="Z52" s="127">
        <f>すべて_位置図情報!Z1356</f>
        <v>0</v>
      </c>
      <c r="AA52" s="145">
        <f>すべて_位置図情報!AA1356</f>
        <v>0</v>
      </c>
      <c r="AB52" s="144">
        <f>すべて_位置図情報!AB1356</f>
        <v>0</v>
      </c>
      <c r="AC52" s="145">
        <f>すべて_位置図情報!AC1356</f>
        <v>0</v>
      </c>
      <c r="AD52" s="145">
        <f>すべて_位置図情報!AD1356</f>
        <v>0</v>
      </c>
      <c r="AE52" s="60">
        <f>すべて_位置図情報!AF1356</f>
        <v>0</v>
      </c>
      <c r="AF52" s="60">
        <f>すべて_位置図情報!AG1356</f>
        <v>0</v>
      </c>
      <c r="AG52" s="60">
        <f>すべて_位置図情報!AH1356</f>
        <v>0</v>
      </c>
      <c r="AH52" s="60">
        <f>すべて_位置図情報!AI1356</f>
        <v>0</v>
      </c>
      <c r="AI52" s="60">
        <f>すべて_位置図情報!AJ1356</f>
        <v>0</v>
      </c>
      <c r="AJ52" s="60">
        <f>すべて_位置図情報!AK1356</f>
        <v>0</v>
      </c>
      <c r="AK52" s="60" t="e">
        <f>すべて_位置図情報!#REF!</f>
        <v>#REF!</v>
      </c>
    </row>
    <row r="53" spans="1:37" ht="22.5" customHeight="1">
      <c r="A53" s="237">
        <f t="shared" si="0"/>
        <v>48</v>
      </c>
      <c r="B53" s="7" t="str">
        <f>すべて_位置図情報!B1357</f>
        <v>インフラ関係施設</v>
      </c>
      <c r="C53" s="7" t="str">
        <f>すべて_位置図情報!C1357</f>
        <v>公園付帯施設</v>
      </c>
      <c r="D53" s="7" t="str">
        <f>すべて_位置図情報!D1357</f>
        <v>公園付帯施設</v>
      </c>
      <c r="E53" s="43" t="str">
        <f>すべて_位置図情報!E1357</f>
        <v>公園付帯施設</v>
      </c>
      <c r="F53" s="74">
        <v>6</v>
      </c>
      <c r="G53" s="13" t="str" ph="1">
        <f>すべて_位置図情報!G1357</f>
        <v>大和田中央公園</v>
      </c>
      <c r="H53" s="126" t="str">
        <f>すべて_位置図情報!H1357</f>
        <v>大阪市西淀川区大和田4-4</v>
      </c>
      <c r="I53" s="81">
        <f>すべて_位置図情報!I1357</f>
        <v>19.2</v>
      </c>
      <c r="J53" s="80" t="str">
        <f>すべて_位置図情報!J1357</f>
        <v>A</v>
      </c>
      <c r="K53" s="78">
        <f>すべて_位置図情報!K1357</f>
        <v>0</v>
      </c>
      <c r="L53" s="79">
        <f>すべて_位置図情報!L1357</f>
        <v>1997</v>
      </c>
      <c r="M53" s="79" t="str">
        <f>すべて_位置図情報!M1357</f>
        <v>b</v>
      </c>
      <c r="N53" s="79" t="str">
        <f>すべて_位置図情報!N1357</f>
        <v>b</v>
      </c>
      <c r="O53" s="79" t="str">
        <f>すべて_位置図情報!O1357</f>
        <v/>
      </c>
      <c r="P53" s="79" t="str">
        <f>すべて_位置図情報!P1357</f>
        <v>D</v>
      </c>
      <c r="Q53" s="79" t="str">
        <f>すべて_位置図情報!Q1357</f>
        <v>無</v>
      </c>
      <c r="R53" s="79" t="str">
        <f>すべて_位置図情報!R1357</f>
        <v>直営</v>
      </c>
      <c r="S53" s="126" t="str">
        <f>すべて_位置図情報!S1357</f>
        <v>建設局</v>
      </c>
      <c r="T53" s="126" t="str">
        <f>すべて_位置図情報!T1357</f>
        <v>公園緑化部</v>
      </c>
      <c r="U53" s="126" t="str">
        <f>すべて_位置図情報!U1357</f>
        <v>公園課</v>
      </c>
      <c r="V53" s="124" t="str">
        <f>すべて_位置図情報!V1357</f>
        <v>－</v>
      </c>
      <c r="W53" s="116" t="str">
        <f>すべて_位置図情報!W1357</f>
        <v>西淀川区</v>
      </c>
      <c r="X53" s="116" t="str">
        <f>すべて_位置図情報!X1357</f>
        <v>一般施設</v>
      </c>
      <c r="Y53" s="114">
        <f>すべて_位置図情報!Y1357</f>
        <v>50</v>
      </c>
      <c r="Z53" s="127">
        <f>すべて_位置図情報!Z1357</f>
        <v>0</v>
      </c>
      <c r="AA53" s="145">
        <f>すべて_位置図情報!AA1357</f>
        <v>0</v>
      </c>
      <c r="AB53" s="144">
        <f>すべて_位置図情報!AB1357</f>
        <v>0</v>
      </c>
      <c r="AC53" s="145">
        <f>すべて_位置図情報!AC1357</f>
        <v>0</v>
      </c>
      <c r="AD53" s="145">
        <f>すべて_位置図情報!AD1357</f>
        <v>0</v>
      </c>
      <c r="AE53" s="60">
        <f>すべて_位置図情報!AF1357</f>
        <v>0</v>
      </c>
      <c r="AF53" s="60">
        <f>すべて_位置図情報!AG1357</f>
        <v>0</v>
      </c>
      <c r="AG53" s="60">
        <f>すべて_位置図情報!AH1357</f>
        <v>0</v>
      </c>
      <c r="AH53" s="60">
        <f>すべて_位置図情報!AI1357</f>
        <v>0</v>
      </c>
      <c r="AI53" s="60">
        <f>すべて_位置図情報!AJ1357</f>
        <v>0</v>
      </c>
      <c r="AJ53" s="60">
        <f>すべて_位置図情報!AK1357</f>
        <v>0</v>
      </c>
      <c r="AK53" s="60" t="e">
        <f>すべて_位置図情報!#REF!</f>
        <v>#REF!</v>
      </c>
    </row>
    <row r="54" spans="1:37" ht="22.5" customHeight="1">
      <c r="A54" s="237">
        <f t="shared" si="0"/>
        <v>49</v>
      </c>
      <c r="B54" s="7" t="str">
        <f>すべて_位置図情報!B1358</f>
        <v>インフラ関係施設</v>
      </c>
      <c r="C54" s="7" t="str">
        <f>すべて_位置図情報!C1358</f>
        <v>公園付帯施設</v>
      </c>
      <c r="D54" s="7" t="str">
        <f>すべて_位置図情報!D1358</f>
        <v>公園付帯施設</v>
      </c>
      <c r="E54" s="43" t="str">
        <f>すべて_位置図情報!E1358</f>
        <v>公園付帯施設</v>
      </c>
      <c r="F54" s="74">
        <v>7</v>
      </c>
      <c r="G54" s="13" t="str" ph="1">
        <f>すべて_位置図情報!G1358</f>
        <v>大和田北公園</v>
      </c>
      <c r="H54" s="126" t="str">
        <f>すべて_位置図情報!H1358</f>
        <v>大阪市西淀川区大和田5-20</v>
      </c>
      <c r="I54" s="81">
        <f>すべて_位置図情報!I1358</f>
        <v>6.17</v>
      </c>
      <c r="J54" s="80" t="str">
        <f>すべて_位置図情報!J1358</f>
        <v>A</v>
      </c>
      <c r="K54" s="78">
        <f>すべて_位置図情報!K1358</f>
        <v>0</v>
      </c>
      <c r="L54" s="79">
        <f>すべて_位置図情報!L1358</f>
        <v>1993</v>
      </c>
      <c r="M54" s="79" t="str">
        <f>すべて_位置図情報!M1358</f>
        <v>b</v>
      </c>
      <c r="N54" s="79" t="str">
        <f>すべて_位置図情報!N1358</f>
        <v>b</v>
      </c>
      <c r="O54" s="79" t="str">
        <f>すべて_位置図情報!O1358</f>
        <v/>
      </c>
      <c r="P54" s="79" t="str">
        <f>すべて_位置図情報!P1358</f>
        <v>D</v>
      </c>
      <c r="Q54" s="79" t="str">
        <f>すべて_位置図情報!Q1358</f>
        <v>無</v>
      </c>
      <c r="R54" s="79" t="str">
        <f>すべて_位置図情報!R1358</f>
        <v>直営</v>
      </c>
      <c r="S54" s="126" t="str">
        <f>すべて_位置図情報!S1358</f>
        <v>建設局</v>
      </c>
      <c r="T54" s="126" t="str">
        <f>すべて_位置図情報!T1358</f>
        <v>公園緑化部</v>
      </c>
      <c r="U54" s="126" t="str">
        <f>すべて_位置図情報!U1358</f>
        <v>公園課</v>
      </c>
      <c r="V54" s="124" t="str">
        <f>すべて_位置図情報!V1358</f>
        <v>－</v>
      </c>
      <c r="W54" s="116" t="str">
        <f>すべて_位置図情報!W1358</f>
        <v>西淀川区</v>
      </c>
      <c r="X54" s="116" t="str">
        <f>すべて_位置図情報!X1358</f>
        <v>一般施設</v>
      </c>
      <c r="Y54" s="114">
        <f>すべて_位置図情報!Y1358</f>
        <v>51</v>
      </c>
      <c r="Z54" s="127">
        <f>すべて_位置図情報!Z1358</f>
        <v>0</v>
      </c>
      <c r="AA54" s="145">
        <f>すべて_位置図情報!AA1358</f>
        <v>0</v>
      </c>
      <c r="AB54" s="144">
        <f>すべて_位置図情報!AB1358</f>
        <v>0</v>
      </c>
      <c r="AC54" s="145">
        <f>すべて_位置図情報!AC1358</f>
        <v>0</v>
      </c>
      <c r="AD54" s="145">
        <f>すべて_位置図情報!AD1358</f>
        <v>0</v>
      </c>
      <c r="AE54" s="60">
        <f>すべて_位置図情報!AF1358</f>
        <v>0</v>
      </c>
      <c r="AF54" s="60">
        <f>すべて_位置図情報!AG1358</f>
        <v>0</v>
      </c>
      <c r="AG54" s="60">
        <f>すべて_位置図情報!AH1358</f>
        <v>0</v>
      </c>
      <c r="AH54" s="60">
        <f>すべて_位置図情報!AI1358</f>
        <v>0</v>
      </c>
      <c r="AI54" s="60">
        <f>すべて_位置図情報!AJ1358</f>
        <v>0</v>
      </c>
      <c r="AJ54" s="60">
        <f>すべて_位置図情報!AK1358</f>
        <v>0</v>
      </c>
      <c r="AK54" s="60" t="e">
        <f>すべて_位置図情報!#REF!</f>
        <v>#REF!</v>
      </c>
    </row>
    <row r="55" spans="1:37" ht="22.5" customHeight="1">
      <c r="A55" s="237">
        <f t="shared" si="0"/>
        <v>50</v>
      </c>
      <c r="B55" s="7" t="str">
        <f>すべて_位置図情報!B1359</f>
        <v>インフラ関係施設</v>
      </c>
      <c r="C55" s="7" t="str">
        <f>すべて_位置図情報!C1359</f>
        <v>公園付帯施設</v>
      </c>
      <c r="D55" s="7" t="str">
        <f>すべて_位置図情報!D1359</f>
        <v>公園付帯施設</v>
      </c>
      <c r="E55" s="43" t="str">
        <f>すべて_位置図情報!E1359</f>
        <v>公園付帯施設</v>
      </c>
      <c r="F55" s="74">
        <v>8</v>
      </c>
      <c r="G55" s="13" t="str" ph="1">
        <f>すべて_位置図情報!G1359</f>
        <v>中島公園</v>
      </c>
      <c r="H55" s="126" t="str">
        <f>すべて_位置図情報!H1359</f>
        <v>大阪市西淀川区中島1-22</v>
      </c>
      <c r="I55" s="81">
        <f>すべて_位置図情報!I1359</f>
        <v>152.33000000000001</v>
      </c>
      <c r="J55" s="80" t="str">
        <f>すべて_位置図情報!J1359</f>
        <v>A</v>
      </c>
      <c r="K55" s="78">
        <f>すべて_位置図情報!K1359</f>
        <v>0</v>
      </c>
      <c r="L55" s="79">
        <f>すべて_位置図情報!L1359</f>
        <v>2002</v>
      </c>
      <c r="M55" s="79" t="str">
        <f>すべて_位置図情報!M1359</f>
        <v>b</v>
      </c>
      <c r="N55" s="79" t="str">
        <f>すべて_位置図情報!N1359</f>
        <v>b</v>
      </c>
      <c r="O55" s="79" t="str">
        <f>すべて_位置図情報!O1359</f>
        <v/>
      </c>
      <c r="P55" s="79" t="str">
        <f>すべて_位置図情報!P1359</f>
        <v>D</v>
      </c>
      <c r="Q55" s="79" t="str">
        <f>すべて_位置図情報!Q1359</f>
        <v>無</v>
      </c>
      <c r="R55" s="79" t="str">
        <f>すべて_位置図情報!R1359</f>
        <v>直営</v>
      </c>
      <c r="S55" s="126" t="str">
        <f>すべて_位置図情報!S1359</f>
        <v>建設局</v>
      </c>
      <c r="T55" s="126" t="str">
        <f>すべて_位置図情報!T1359</f>
        <v>公園緑化部</v>
      </c>
      <c r="U55" s="126" t="str">
        <f>すべて_位置図情報!U1359</f>
        <v>公園課</v>
      </c>
      <c r="V55" s="124" t="str">
        <f>すべて_位置図情報!V1359</f>
        <v>－</v>
      </c>
      <c r="W55" s="116" t="str">
        <f>すべて_位置図情報!W1359</f>
        <v>西淀川区</v>
      </c>
      <c r="X55" s="116" t="str">
        <f>すべて_位置図情報!X1359</f>
        <v>一般施設</v>
      </c>
      <c r="Y55" s="114">
        <f>すべて_位置図情報!Y1359</f>
        <v>52</v>
      </c>
      <c r="Z55" s="127">
        <f>すべて_位置図情報!Z1359</f>
        <v>0</v>
      </c>
      <c r="AA55" s="145">
        <f>すべて_位置図情報!AA1359</f>
        <v>0</v>
      </c>
      <c r="AB55" s="144">
        <f>すべて_位置図情報!AB1359</f>
        <v>0</v>
      </c>
      <c r="AC55" s="145">
        <f>すべて_位置図情報!AC1359</f>
        <v>0</v>
      </c>
      <c r="AD55" s="145">
        <f>すべて_位置図情報!AD1359</f>
        <v>0</v>
      </c>
      <c r="AE55" s="60">
        <f>すべて_位置図情報!AF1359</f>
        <v>0</v>
      </c>
      <c r="AF55" s="60">
        <f>すべて_位置図情報!AG1359</f>
        <v>0</v>
      </c>
      <c r="AG55" s="60">
        <f>すべて_位置図情報!AH1359</f>
        <v>0</v>
      </c>
      <c r="AH55" s="60">
        <f>すべて_位置図情報!AI1359</f>
        <v>0</v>
      </c>
      <c r="AI55" s="60">
        <f>すべて_位置図情報!AJ1359</f>
        <v>0</v>
      </c>
      <c r="AJ55" s="60">
        <f>すべて_位置図情報!AK1359</f>
        <v>0</v>
      </c>
      <c r="AK55" s="60" t="e">
        <f>すべて_位置図情報!#REF!</f>
        <v>#REF!</v>
      </c>
    </row>
    <row r="56" spans="1:37" ht="22.5" customHeight="1">
      <c r="A56" s="237">
        <f t="shared" si="0"/>
        <v>51</v>
      </c>
      <c r="B56" s="7" t="str">
        <f>すべて_位置図情報!B1360</f>
        <v>インフラ関係施設</v>
      </c>
      <c r="C56" s="7" t="str">
        <f>すべて_位置図情報!C1360</f>
        <v>公園付帯施設</v>
      </c>
      <c r="D56" s="7" t="str">
        <f>すべて_位置図情報!D1360</f>
        <v>公園付帯施設</v>
      </c>
      <c r="E56" s="43" t="str">
        <f>すべて_位置図情報!E1360</f>
        <v>公園付帯施設</v>
      </c>
      <c r="F56" s="74">
        <v>9</v>
      </c>
      <c r="G56" s="13" t="str" ph="1">
        <f>すべて_位置図情報!G1360</f>
        <v>佃ふれあい公園</v>
      </c>
      <c r="H56" s="126" t="str">
        <f>すべて_位置図情報!H1360</f>
        <v>大阪市西淀川区佃2-1</v>
      </c>
      <c r="I56" s="81">
        <f>すべて_位置図情報!I1360</f>
        <v>18.239999999999998</v>
      </c>
      <c r="J56" s="80" t="str">
        <f>すべて_位置図情報!J1360</f>
        <v>A</v>
      </c>
      <c r="K56" s="78">
        <f>すべて_位置図情報!K1360</f>
        <v>0</v>
      </c>
      <c r="L56" s="79">
        <f>すべて_位置図情報!L1360</f>
        <v>2000</v>
      </c>
      <c r="M56" s="79" t="str">
        <f>すべて_位置図情報!M1360</f>
        <v>b</v>
      </c>
      <c r="N56" s="79" t="str">
        <f>すべて_位置図情報!N1360</f>
        <v>b</v>
      </c>
      <c r="O56" s="79" t="str">
        <f>すべて_位置図情報!O1360</f>
        <v/>
      </c>
      <c r="P56" s="79" t="str">
        <f>すべて_位置図情報!P1360</f>
        <v>D</v>
      </c>
      <c r="Q56" s="79" t="str">
        <f>すべて_位置図情報!Q1360</f>
        <v>無</v>
      </c>
      <c r="R56" s="79" t="str">
        <f>すべて_位置図情報!R1360</f>
        <v>直営</v>
      </c>
      <c r="S56" s="126" t="str">
        <f>すべて_位置図情報!S1360</f>
        <v>建設局</v>
      </c>
      <c r="T56" s="126" t="str">
        <f>すべて_位置図情報!T1360</f>
        <v>公園緑化部</v>
      </c>
      <c r="U56" s="126" t="str">
        <f>すべて_位置図情報!U1360</f>
        <v>公園課</v>
      </c>
      <c r="V56" s="124" t="str">
        <f>すべて_位置図情報!V1360</f>
        <v>－</v>
      </c>
      <c r="W56" s="116" t="str">
        <f>すべて_位置図情報!W1360</f>
        <v>西淀川区</v>
      </c>
      <c r="X56" s="116" t="str">
        <f>すべて_位置図情報!X1360</f>
        <v>一般施設</v>
      </c>
      <c r="Y56" s="114">
        <f>すべて_位置図情報!Y1360</f>
        <v>53</v>
      </c>
      <c r="Z56" s="127">
        <f>すべて_位置図情報!Z1360</f>
        <v>0</v>
      </c>
      <c r="AA56" s="145">
        <f>すべて_位置図情報!AA1360</f>
        <v>0</v>
      </c>
      <c r="AB56" s="144">
        <f>すべて_位置図情報!AB1360</f>
        <v>0</v>
      </c>
      <c r="AC56" s="145">
        <f>すべて_位置図情報!AC1360</f>
        <v>0</v>
      </c>
      <c r="AD56" s="145">
        <f>すべて_位置図情報!AD1360</f>
        <v>0</v>
      </c>
      <c r="AE56" s="60">
        <f>すべて_位置図情報!AF1360</f>
        <v>0</v>
      </c>
      <c r="AF56" s="60">
        <f>すべて_位置図情報!AG1360</f>
        <v>0</v>
      </c>
      <c r="AG56" s="60">
        <f>すべて_位置図情報!AH1360</f>
        <v>0</v>
      </c>
      <c r="AH56" s="60">
        <f>すべて_位置図情報!AI1360</f>
        <v>0</v>
      </c>
      <c r="AI56" s="60">
        <f>すべて_位置図情報!AJ1360</f>
        <v>0</v>
      </c>
      <c r="AJ56" s="60">
        <f>すべて_位置図情報!AK1360</f>
        <v>0</v>
      </c>
      <c r="AK56" s="60" t="e">
        <f>すべて_位置図情報!#REF!</f>
        <v>#REF!</v>
      </c>
    </row>
    <row r="57" spans="1:37" ht="22.5" customHeight="1">
      <c r="A57" s="237">
        <f t="shared" si="0"/>
        <v>52</v>
      </c>
      <c r="B57" s="7" t="str">
        <f>すべて_位置図情報!B1361</f>
        <v>インフラ関係施設</v>
      </c>
      <c r="C57" s="7" t="str">
        <f>すべて_位置図情報!C1361</f>
        <v>公園付帯施設</v>
      </c>
      <c r="D57" s="7" t="str">
        <f>すべて_位置図情報!D1361</f>
        <v>公園付帯施設</v>
      </c>
      <c r="E57" s="43" t="str">
        <f>すべて_位置図情報!E1361</f>
        <v>公園付帯施設</v>
      </c>
      <c r="F57" s="74">
        <v>10</v>
      </c>
      <c r="G57" s="13" t="str" ph="1">
        <f>すべて_位置図情報!G1361</f>
        <v>姫島公園</v>
      </c>
      <c r="H57" s="126" t="str">
        <f>すべて_位置図情報!H1361</f>
        <v>大阪市西淀川区姫島4-14</v>
      </c>
      <c r="I57" s="81">
        <f>すべて_位置図情報!I1361</f>
        <v>19.2</v>
      </c>
      <c r="J57" s="80" t="str">
        <f>すべて_位置図情報!J1361</f>
        <v>A</v>
      </c>
      <c r="K57" s="78">
        <f>すべて_位置図情報!K1361</f>
        <v>0</v>
      </c>
      <c r="L57" s="79">
        <f>すべて_位置図情報!L1361</f>
        <v>1999</v>
      </c>
      <c r="M57" s="79" t="str">
        <f>すべて_位置図情報!M1361</f>
        <v>b</v>
      </c>
      <c r="N57" s="79" t="str">
        <f>すべて_位置図情報!N1361</f>
        <v>b</v>
      </c>
      <c r="O57" s="79" t="str">
        <f>すべて_位置図情報!O1361</f>
        <v/>
      </c>
      <c r="P57" s="79" t="str">
        <f>すべて_位置図情報!P1361</f>
        <v>D</v>
      </c>
      <c r="Q57" s="79" t="str">
        <f>すべて_位置図情報!Q1361</f>
        <v>無</v>
      </c>
      <c r="R57" s="79" t="str">
        <f>すべて_位置図情報!R1361</f>
        <v>直営</v>
      </c>
      <c r="S57" s="126" t="str">
        <f>すべて_位置図情報!S1361</f>
        <v>建設局</v>
      </c>
      <c r="T57" s="126" t="str">
        <f>すべて_位置図情報!T1361</f>
        <v>公園緑化部</v>
      </c>
      <c r="U57" s="126" t="str">
        <f>すべて_位置図情報!U1361</f>
        <v>公園課</v>
      </c>
      <c r="V57" s="124" t="str">
        <f>すべて_位置図情報!V1361</f>
        <v>－</v>
      </c>
      <c r="W57" s="116" t="str">
        <f>すべて_位置図情報!W1361</f>
        <v>西淀川区</v>
      </c>
      <c r="X57" s="116" t="str">
        <f>すべて_位置図情報!X1361</f>
        <v>一般施設</v>
      </c>
      <c r="Y57" s="114">
        <f>すべて_位置図情報!Y1361</f>
        <v>54</v>
      </c>
      <c r="Z57" s="127">
        <f>すべて_位置図情報!Z1361</f>
        <v>0</v>
      </c>
      <c r="AA57" s="145">
        <f>すべて_位置図情報!AA1361</f>
        <v>0</v>
      </c>
      <c r="AB57" s="144">
        <f>すべて_位置図情報!AB1361</f>
        <v>0</v>
      </c>
      <c r="AC57" s="145">
        <f>すべて_位置図情報!AC1361</f>
        <v>0</v>
      </c>
      <c r="AD57" s="145">
        <f>すべて_位置図情報!AD1361</f>
        <v>0</v>
      </c>
      <c r="AE57" s="60">
        <f>すべて_位置図情報!AF1361</f>
        <v>0</v>
      </c>
      <c r="AF57" s="60">
        <f>すべて_位置図情報!AG1361</f>
        <v>0</v>
      </c>
      <c r="AG57" s="60">
        <f>すべて_位置図情報!AH1361</f>
        <v>0</v>
      </c>
      <c r="AH57" s="60">
        <f>すべて_位置図情報!AI1361</f>
        <v>0</v>
      </c>
      <c r="AI57" s="60">
        <f>すべて_位置図情報!AJ1361</f>
        <v>0</v>
      </c>
      <c r="AJ57" s="60">
        <f>すべて_位置図情報!AK1361</f>
        <v>0</v>
      </c>
      <c r="AK57" s="60" t="e">
        <f>すべて_位置図情報!#REF!</f>
        <v>#REF!</v>
      </c>
    </row>
    <row r="58" spans="1:37" ht="22.5" customHeight="1">
      <c r="A58" s="237">
        <f t="shared" si="0"/>
        <v>53</v>
      </c>
      <c r="B58" s="7" t="str">
        <f>すべて_位置図情報!B1362</f>
        <v>インフラ関係施設</v>
      </c>
      <c r="C58" s="7" t="str">
        <f>すべて_位置図情報!C1362</f>
        <v>公園付帯施設</v>
      </c>
      <c r="D58" s="7" t="str">
        <f>すべて_位置図情報!D1362</f>
        <v>公園付帯施設</v>
      </c>
      <c r="E58" s="43" t="str">
        <f>すべて_位置図情報!E1362</f>
        <v>公園付帯施設</v>
      </c>
      <c r="F58" s="74">
        <v>11</v>
      </c>
      <c r="G58" s="13" t="str" ph="1">
        <f>すべて_位置図情報!G1362</f>
        <v>福町東公園</v>
      </c>
      <c r="H58" s="126" t="str">
        <f>すべて_位置図情報!H1362</f>
        <v>大阪市西淀川区福町1-11</v>
      </c>
      <c r="I58" s="81">
        <f>すべて_位置図情報!I1362</f>
        <v>19.2</v>
      </c>
      <c r="J58" s="80" t="str">
        <f>すべて_位置図情報!J1362</f>
        <v>A</v>
      </c>
      <c r="K58" s="78">
        <f>すべて_位置図情報!K1362</f>
        <v>0</v>
      </c>
      <c r="L58" s="79">
        <f>すべて_位置図情報!L1362</f>
        <v>1998</v>
      </c>
      <c r="M58" s="79" t="str">
        <f>すべて_位置図情報!M1362</f>
        <v>b</v>
      </c>
      <c r="N58" s="79" t="str">
        <f>すべて_位置図情報!N1362</f>
        <v>b</v>
      </c>
      <c r="O58" s="79" t="str">
        <f>すべて_位置図情報!O1362</f>
        <v/>
      </c>
      <c r="P58" s="79" t="str">
        <f>すべて_位置図情報!P1362</f>
        <v>D</v>
      </c>
      <c r="Q58" s="79" t="str">
        <f>すべて_位置図情報!Q1362</f>
        <v>無</v>
      </c>
      <c r="R58" s="79" t="str">
        <f>すべて_位置図情報!R1362</f>
        <v>直営</v>
      </c>
      <c r="S58" s="126" t="str">
        <f>すべて_位置図情報!S1362</f>
        <v>建設局</v>
      </c>
      <c r="T58" s="126" t="str">
        <f>すべて_位置図情報!T1362</f>
        <v>公園緑化部</v>
      </c>
      <c r="U58" s="126" t="str">
        <f>すべて_位置図情報!U1362</f>
        <v>公園課</v>
      </c>
      <c r="V58" s="124" t="str">
        <f>すべて_位置図情報!V1362</f>
        <v>－</v>
      </c>
      <c r="W58" s="116" t="str">
        <f>すべて_位置図情報!W1362</f>
        <v>西淀川区</v>
      </c>
      <c r="X58" s="116" t="str">
        <f>すべて_位置図情報!X1362</f>
        <v>一般施設</v>
      </c>
      <c r="Y58" s="114">
        <f>すべて_位置図情報!Y1362</f>
        <v>55</v>
      </c>
      <c r="Z58" s="127">
        <f>すべて_位置図情報!Z1362</f>
        <v>0</v>
      </c>
      <c r="AA58" s="145">
        <f>すべて_位置図情報!AA1362</f>
        <v>0</v>
      </c>
      <c r="AB58" s="144">
        <f>すべて_位置図情報!AB1362</f>
        <v>0</v>
      </c>
      <c r="AC58" s="145">
        <f>すべて_位置図情報!AC1362</f>
        <v>0</v>
      </c>
      <c r="AD58" s="145">
        <f>すべて_位置図情報!AD1362</f>
        <v>0</v>
      </c>
      <c r="AE58" s="60">
        <f>すべて_位置図情報!AF1362</f>
        <v>0</v>
      </c>
      <c r="AF58" s="60">
        <f>すべて_位置図情報!AG1362</f>
        <v>0</v>
      </c>
      <c r="AG58" s="60">
        <f>すべて_位置図情報!AH1362</f>
        <v>0</v>
      </c>
      <c r="AH58" s="60">
        <f>すべて_位置図情報!AI1362</f>
        <v>0</v>
      </c>
      <c r="AI58" s="60">
        <f>すべて_位置図情報!AJ1362</f>
        <v>0</v>
      </c>
      <c r="AJ58" s="60">
        <f>すべて_位置図情報!AK1362</f>
        <v>0</v>
      </c>
      <c r="AK58" s="60" t="e">
        <f>すべて_位置図情報!#REF!</f>
        <v>#REF!</v>
      </c>
    </row>
    <row r="59" spans="1:37" ht="22.5" customHeight="1">
      <c r="A59" s="237">
        <f t="shared" si="0"/>
        <v>54</v>
      </c>
      <c r="B59" s="7" t="str">
        <f>すべて_位置図情報!B1363</f>
        <v>インフラ関係施設</v>
      </c>
      <c r="C59" s="7" t="str">
        <f>すべて_位置図情報!C1363</f>
        <v>公園付帯施設</v>
      </c>
      <c r="D59" s="7" t="str">
        <f>すべて_位置図情報!D1363</f>
        <v>公園付帯施設</v>
      </c>
      <c r="E59" s="43" t="str">
        <f>すべて_位置図情報!E1363</f>
        <v>公園付帯施設</v>
      </c>
      <c r="F59" s="74">
        <v>12</v>
      </c>
      <c r="G59" s="13" t="str" ph="1">
        <f>すべて_位置図情報!G1363</f>
        <v>北之町公園</v>
      </c>
      <c r="H59" s="126" t="str">
        <f>すべて_位置図情報!H1363</f>
        <v>大阪市西淀川区歌島3-7</v>
      </c>
      <c r="I59" s="81">
        <f>すべて_位置図情報!I1363</f>
        <v>6.17</v>
      </c>
      <c r="J59" s="80" t="str">
        <f>すべて_位置図情報!J1363</f>
        <v>A</v>
      </c>
      <c r="K59" s="78">
        <f>すべて_位置図情報!K1363</f>
        <v>0</v>
      </c>
      <c r="L59" s="79">
        <f>すべて_位置図情報!L1363</f>
        <v>1994</v>
      </c>
      <c r="M59" s="79" t="str">
        <f>すべて_位置図情報!M1363</f>
        <v>b</v>
      </c>
      <c r="N59" s="79" t="str">
        <f>すべて_位置図情報!N1363</f>
        <v>b</v>
      </c>
      <c r="O59" s="79" t="str">
        <f>すべて_位置図情報!O1363</f>
        <v/>
      </c>
      <c r="P59" s="79" t="str">
        <f>すべて_位置図情報!P1363</f>
        <v>D</v>
      </c>
      <c r="Q59" s="79" t="str">
        <f>すべて_位置図情報!Q1363</f>
        <v>無</v>
      </c>
      <c r="R59" s="79" t="str">
        <f>すべて_位置図情報!R1363</f>
        <v>直営</v>
      </c>
      <c r="S59" s="126" t="str">
        <f>すべて_位置図情報!S1363</f>
        <v>建設局</v>
      </c>
      <c r="T59" s="126" t="str">
        <f>すべて_位置図情報!T1363</f>
        <v>公園緑化部</v>
      </c>
      <c r="U59" s="126" t="str">
        <f>すべて_位置図情報!U1363</f>
        <v>公園課</v>
      </c>
      <c r="V59" s="124" t="str">
        <f>すべて_位置図情報!V1363</f>
        <v>－</v>
      </c>
      <c r="W59" s="116" t="str">
        <f>すべて_位置図情報!W1363</f>
        <v>西淀川区</v>
      </c>
      <c r="X59" s="116" t="str">
        <f>すべて_位置図情報!X1363</f>
        <v>一般施設</v>
      </c>
      <c r="Y59" s="114">
        <f>すべて_位置図情報!Y1363</f>
        <v>56</v>
      </c>
      <c r="Z59" s="127">
        <f>すべて_位置図情報!Z1363</f>
        <v>0</v>
      </c>
      <c r="AA59" s="145">
        <f>すべて_位置図情報!AA1363</f>
        <v>0</v>
      </c>
      <c r="AB59" s="144">
        <f>すべて_位置図情報!AB1363</f>
        <v>0</v>
      </c>
      <c r="AC59" s="145">
        <f>すべて_位置図情報!AC1363</f>
        <v>0</v>
      </c>
      <c r="AD59" s="145">
        <f>すべて_位置図情報!AD1363</f>
        <v>0</v>
      </c>
      <c r="AE59" s="60">
        <f>すべて_位置図情報!AF1363</f>
        <v>0</v>
      </c>
      <c r="AF59" s="60">
        <f>すべて_位置図情報!AG1363</f>
        <v>0</v>
      </c>
      <c r="AG59" s="60">
        <f>すべて_位置図情報!AH1363</f>
        <v>0</v>
      </c>
      <c r="AH59" s="60">
        <f>すべて_位置図情報!AI1363</f>
        <v>0</v>
      </c>
      <c r="AI59" s="60">
        <f>すべて_位置図情報!AJ1363</f>
        <v>0</v>
      </c>
      <c r="AJ59" s="60">
        <f>すべて_位置図情報!AK1363</f>
        <v>0</v>
      </c>
      <c r="AK59" s="60" t="e">
        <f>すべて_位置図情報!#REF!</f>
        <v>#REF!</v>
      </c>
    </row>
    <row r="60" spans="1:37" ht="22.5" customHeight="1">
      <c r="A60" s="237">
        <f t="shared" si="0"/>
        <v>55</v>
      </c>
      <c r="B60" s="7" t="str">
        <f>すべて_位置図情報!B1364</f>
        <v>インフラ関係施設</v>
      </c>
      <c r="C60" s="7" t="str">
        <f>すべて_位置図情報!C1364</f>
        <v>公園付帯施設</v>
      </c>
      <c r="D60" s="7" t="str">
        <f>すべて_位置図情報!D1364</f>
        <v>公園付帯施設</v>
      </c>
      <c r="E60" s="43" t="str">
        <f>すべて_位置図情報!E1364</f>
        <v>公園付帯施設</v>
      </c>
      <c r="F60" s="74">
        <v>13</v>
      </c>
      <c r="G60" s="13" t="str" ph="1">
        <f>すべて_位置図情報!G1364</f>
        <v>竹島西公園</v>
      </c>
      <c r="H60" s="126" t="str">
        <f>すべて_位置図情報!H1364</f>
        <v>大阪市西淀川区竹島5-5</v>
      </c>
      <c r="I60" s="81">
        <f>すべて_位置図情報!I1364</f>
        <v>21.12</v>
      </c>
      <c r="J60" s="80" t="str">
        <f>すべて_位置図情報!J1364</f>
        <v>A</v>
      </c>
      <c r="K60" s="78">
        <f>すべて_位置図情報!K1364</f>
        <v>0</v>
      </c>
      <c r="L60" s="79">
        <f>すべて_位置図情報!L1364</f>
        <v>2009</v>
      </c>
      <c r="M60" s="79" t="str">
        <f>すべて_位置図情報!M1364</f>
        <v>a</v>
      </c>
      <c r="N60" s="79" t="str">
        <f>すべて_位置図情報!N1364</f>
        <v>a</v>
      </c>
      <c r="O60" s="79" t="str">
        <f>すべて_位置図情報!O1364</f>
        <v/>
      </c>
      <c r="P60" s="79" t="str">
        <f>すべて_位置図情報!P1364</f>
        <v>A</v>
      </c>
      <c r="Q60" s="79" t="str">
        <f>すべて_位置図情報!Q1364</f>
        <v>無</v>
      </c>
      <c r="R60" s="79" t="str">
        <f>すべて_位置図情報!R1364</f>
        <v>直営</v>
      </c>
      <c r="S60" s="126" t="str">
        <f>すべて_位置図情報!S1364</f>
        <v>建設局</v>
      </c>
      <c r="T60" s="126" t="str">
        <f>すべて_位置図情報!T1364</f>
        <v>公園緑化部</v>
      </c>
      <c r="U60" s="126" t="str">
        <f>すべて_位置図情報!U1364</f>
        <v>公園課</v>
      </c>
      <c r="V60" s="124" t="str">
        <f>すべて_位置図情報!V1364</f>
        <v>－</v>
      </c>
      <c r="W60" s="116" t="str">
        <f>すべて_位置図情報!W1364</f>
        <v>西淀川区</v>
      </c>
      <c r="X60" s="116" t="str">
        <f>すべて_位置図情報!X1364</f>
        <v>一般施設</v>
      </c>
      <c r="Y60" s="114">
        <f>すべて_位置図情報!Y1364</f>
        <v>57</v>
      </c>
      <c r="Z60" s="127">
        <f>すべて_位置図情報!Z1364</f>
        <v>0</v>
      </c>
      <c r="AA60" s="145">
        <f>すべて_位置図情報!AA1364</f>
        <v>0</v>
      </c>
      <c r="AB60" s="144">
        <f>すべて_位置図情報!AB1364</f>
        <v>0</v>
      </c>
      <c r="AC60" s="145">
        <f>すべて_位置図情報!AC1364</f>
        <v>0</v>
      </c>
      <c r="AD60" s="145">
        <f>すべて_位置図情報!AD1364</f>
        <v>0</v>
      </c>
      <c r="AE60" s="60">
        <f>すべて_位置図情報!AF1364</f>
        <v>0</v>
      </c>
      <c r="AF60" s="60">
        <f>すべて_位置図情報!AG1364</f>
        <v>0</v>
      </c>
      <c r="AG60" s="60">
        <f>すべて_位置図情報!AH1364</f>
        <v>0</v>
      </c>
      <c r="AH60" s="60">
        <f>すべて_位置図情報!AI1364</f>
        <v>0</v>
      </c>
      <c r="AI60" s="60">
        <f>すべて_位置図情報!AJ1364</f>
        <v>0</v>
      </c>
      <c r="AJ60" s="60">
        <f>すべて_位置図情報!AK1364</f>
        <v>0</v>
      </c>
      <c r="AK60" s="60" t="e">
        <f>すべて_位置図情報!#REF!</f>
        <v>#REF!</v>
      </c>
    </row>
    <row r="61" spans="1:37" ht="22.5" customHeight="1">
      <c r="A61" s="237">
        <f t="shared" si="0"/>
        <v>56</v>
      </c>
      <c r="B61" s="7" t="str">
        <f>すべて_位置図情報!B1365</f>
        <v>インフラ関係施設</v>
      </c>
      <c r="C61" s="7" t="str">
        <f>すべて_位置図情報!C1365</f>
        <v>公園付帯施設</v>
      </c>
      <c r="D61" s="7" t="str">
        <f>すべて_位置図情報!D1365</f>
        <v>公園付帯施設</v>
      </c>
      <c r="E61" s="43" t="str">
        <f>すべて_位置図情報!E1365</f>
        <v>公園付帯施設</v>
      </c>
      <c r="F61" s="74">
        <v>14</v>
      </c>
      <c r="G61" s="13" t="str" ph="1">
        <f>すべて_位置図情報!G1365</f>
        <v>福町西公園</v>
      </c>
      <c r="H61" s="126" t="str">
        <f>すべて_位置図情報!H1365</f>
        <v>大阪市西淀川区福町2-1</v>
      </c>
      <c r="I61" s="81">
        <f>すべて_位置図情報!I1365</f>
        <v>21.12</v>
      </c>
      <c r="J61" s="80" t="str">
        <f>すべて_位置図情報!J1365</f>
        <v>A</v>
      </c>
      <c r="K61" s="78">
        <f>すべて_位置図情報!K1365</f>
        <v>0</v>
      </c>
      <c r="L61" s="79">
        <f>すべて_位置図情報!L1365</f>
        <v>2007</v>
      </c>
      <c r="M61" s="79" t="str">
        <f>すべて_位置図情報!M1365</f>
        <v>a</v>
      </c>
      <c r="N61" s="79" t="str">
        <f>すべて_位置図情報!N1365</f>
        <v>a</v>
      </c>
      <c r="O61" s="79" t="str">
        <f>すべて_位置図情報!O1365</f>
        <v/>
      </c>
      <c r="P61" s="79" t="str">
        <f>すべて_位置図情報!P1365</f>
        <v>A</v>
      </c>
      <c r="Q61" s="79" t="str">
        <f>すべて_位置図情報!Q1365</f>
        <v>無</v>
      </c>
      <c r="R61" s="79" t="str">
        <f>すべて_位置図情報!R1365</f>
        <v>直営</v>
      </c>
      <c r="S61" s="126" t="str">
        <f>すべて_位置図情報!S1365</f>
        <v>建設局</v>
      </c>
      <c r="T61" s="126" t="str">
        <f>すべて_位置図情報!T1365</f>
        <v>公園緑化部</v>
      </c>
      <c r="U61" s="126" t="str">
        <f>すべて_位置図情報!U1365</f>
        <v>公園課</v>
      </c>
      <c r="V61" s="124" t="str">
        <f>すべて_位置図情報!V1365</f>
        <v>－</v>
      </c>
      <c r="W61" s="116" t="str">
        <f>すべて_位置図情報!W1365</f>
        <v>西淀川区</v>
      </c>
      <c r="X61" s="116" t="str">
        <f>すべて_位置図情報!X1365</f>
        <v>一般施設</v>
      </c>
      <c r="Y61" s="114">
        <f>すべて_位置図情報!Y1365</f>
        <v>58</v>
      </c>
      <c r="Z61" s="127">
        <f>すべて_位置図情報!Z1365</f>
        <v>0</v>
      </c>
      <c r="AA61" s="145">
        <f>すべて_位置図情報!AA1365</f>
        <v>0</v>
      </c>
      <c r="AB61" s="144">
        <f>すべて_位置図情報!AB1365</f>
        <v>0</v>
      </c>
      <c r="AC61" s="145">
        <f>すべて_位置図情報!AC1365</f>
        <v>0</v>
      </c>
      <c r="AD61" s="145">
        <f>すべて_位置図情報!AD1365</f>
        <v>0</v>
      </c>
      <c r="AE61" s="60">
        <f>すべて_位置図情報!AF1365</f>
        <v>0</v>
      </c>
      <c r="AF61" s="60">
        <f>すべて_位置図情報!AG1365</f>
        <v>0</v>
      </c>
      <c r="AG61" s="60">
        <f>すべて_位置図情報!AH1365</f>
        <v>0</v>
      </c>
      <c r="AH61" s="60">
        <f>すべて_位置図情報!AI1365</f>
        <v>0</v>
      </c>
      <c r="AI61" s="60">
        <f>すべて_位置図情報!AJ1365</f>
        <v>0</v>
      </c>
      <c r="AJ61" s="60">
        <f>すべて_位置図情報!AK1365</f>
        <v>0</v>
      </c>
      <c r="AK61" s="60" t="e">
        <f>すべて_位置図情報!#REF!</f>
        <v>#REF!</v>
      </c>
    </row>
    <row r="62" spans="1:37" ht="22.5" customHeight="1">
      <c r="A62" s="237">
        <f t="shared" si="0"/>
        <v>57</v>
      </c>
      <c r="B62" s="7" t="str">
        <f>すべて_位置図情報!B1366</f>
        <v>インフラ関係施設</v>
      </c>
      <c r="C62" s="7" t="str">
        <f>すべて_位置図情報!C1366</f>
        <v>公園付帯施設</v>
      </c>
      <c r="D62" s="7" t="str">
        <f>すべて_位置図情報!D1366</f>
        <v>公園付帯施設</v>
      </c>
      <c r="E62" s="43" t="str">
        <f>すべて_位置図情報!E1366</f>
        <v>公園付帯施設</v>
      </c>
      <c r="F62" s="74">
        <v>15</v>
      </c>
      <c r="G62" s="13" t="str" ph="1">
        <f>すべて_位置図情報!G1366</f>
        <v>佃公園</v>
      </c>
      <c r="H62" s="126" t="str">
        <f>すべて_位置図情報!H1366</f>
        <v>大阪市西淀川区佃5-7</v>
      </c>
      <c r="I62" s="81">
        <f>すべて_位置図情報!I1366</f>
        <v>19.2</v>
      </c>
      <c r="J62" s="80" t="str">
        <f>すべて_位置図情報!J1366</f>
        <v>A</v>
      </c>
      <c r="K62" s="78">
        <f>すべて_位置図情報!K1366</f>
        <v>0</v>
      </c>
      <c r="L62" s="79">
        <f>すべて_位置図情報!L1366</f>
        <v>1997</v>
      </c>
      <c r="M62" s="79" t="str">
        <f>すべて_位置図情報!M1366</f>
        <v>b</v>
      </c>
      <c r="N62" s="79" t="str">
        <f>すべて_位置図情報!N1366</f>
        <v>b</v>
      </c>
      <c r="O62" s="79" t="str">
        <f>すべて_位置図情報!O1366</f>
        <v/>
      </c>
      <c r="P62" s="79" t="str">
        <f>すべて_位置図情報!P1366</f>
        <v>D</v>
      </c>
      <c r="Q62" s="79" t="str">
        <f>すべて_位置図情報!Q1366</f>
        <v>無</v>
      </c>
      <c r="R62" s="79" t="str">
        <f>すべて_位置図情報!R1366</f>
        <v>直営</v>
      </c>
      <c r="S62" s="126" t="str">
        <f>すべて_位置図情報!S1366</f>
        <v>建設局</v>
      </c>
      <c r="T62" s="126" t="str">
        <f>すべて_位置図情報!T1366</f>
        <v>公園緑化部</v>
      </c>
      <c r="U62" s="126" t="str">
        <f>すべて_位置図情報!U1366</f>
        <v>公園課</v>
      </c>
      <c r="V62" s="124" t="str">
        <f>すべて_位置図情報!V1366</f>
        <v>－</v>
      </c>
      <c r="W62" s="116" t="str">
        <f>すべて_位置図情報!W1366</f>
        <v>西淀川区</v>
      </c>
      <c r="X62" s="116" t="str">
        <f>すべて_位置図情報!X1366</f>
        <v>一般施設</v>
      </c>
      <c r="Y62" s="114">
        <f>すべて_位置図情報!Y1366</f>
        <v>59</v>
      </c>
      <c r="Z62" s="127">
        <f>すべて_位置図情報!Z1366</f>
        <v>0</v>
      </c>
      <c r="AA62" s="145">
        <f>すべて_位置図情報!AA1366</f>
        <v>0</v>
      </c>
      <c r="AB62" s="144">
        <f>すべて_位置図情報!AB1366</f>
        <v>0</v>
      </c>
      <c r="AC62" s="145">
        <f>すべて_位置図情報!AC1366</f>
        <v>0</v>
      </c>
      <c r="AD62" s="145">
        <f>すべて_位置図情報!AD1366</f>
        <v>0</v>
      </c>
      <c r="AE62" s="60">
        <f>すべて_位置図情報!AF1366</f>
        <v>0</v>
      </c>
      <c r="AF62" s="60">
        <f>すべて_位置図情報!AG1366</f>
        <v>0</v>
      </c>
      <c r="AG62" s="60">
        <f>すべて_位置図情報!AH1366</f>
        <v>0</v>
      </c>
      <c r="AH62" s="60">
        <f>すべて_位置図情報!AI1366</f>
        <v>0</v>
      </c>
      <c r="AI62" s="60">
        <f>すべて_位置図情報!AJ1366</f>
        <v>0</v>
      </c>
      <c r="AJ62" s="60">
        <f>すべて_位置図情報!AK1366</f>
        <v>0</v>
      </c>
      <c r="AK62" s="60" t="e">
        <f>すべて_位置図情報!#REF!</f>
        <v>#REF!</v>
      </c>
    </row>
    <row r="63" spans="1:37" ht="22.5" customHeight="1">
      <c r="A63" s="237">
        <f t="shared" si="0"/>
        <v>58</v>
      </c>
      <c r="B63" s="7" t="str">
        <f>すべて_位置図情報!B1367</f>
        <v>インフラ関係施設</v>
      </c>
      <c r="C63" s="7" t="str">
        <f>すべて_位置図情報!C1367</f>
        <v>公園付帯施設</v>
      </c>
      <c r="D63" s="7" t="str">
        <f>すべて_位置図情報!D1367</f>
        <v>公園付帯施設</v>
      </c>
      <c r="E63" s="43" t="str">
        <f>すべて_位置図情報!E1367</f>
        <v>公園付帯施設</v>
      </c>
      <c r="F63" s="74">
        <v>16</v>
      </c>
      <c r="G63" s="13" t="str" ph="1">
        <f>すべて_位置図情報!G1367</f>
        <v>矢倉緑地公園</v>
      </c>
      <c r="H63" s="126" t="str">
        <f>すべて_位置図情報!H1367</f>
        <v>大阪市西淀川区西島2-1</v>
      </c>
      <c r="I63" s="81">
        <f>すべて_位置図情報!I1367</f>
        <v>46.23</v>
      </c>
      <c r="J63" s="80" t="str">
        <f>すべて_位置図情報!J1367</f>
        <v>A</v>
      </c>
      <c r="K63" s="78">
        <f>すべて_位置図情報!K1367</f>
        <v>0</v>
      </c>
      <c r="L63" s="79">
        <f>すべて_位置図情報!L1367</f>
        <v>2000</v>
      </c>
      <c r="M63" s="79" t="str">
        <f>すべて_位置図情報!M1367</f>
        <v>b</v>
      </c>
      <c r="N63" s="79" t="str">
        <f>すべて_位置図情報!N1367</f>
        <v>b</v>
      </c>
      <c r="O63" s="79" t="str">
        <f>すべて_位置図情報!O1367</f>
        <v/>
      </c>
      <c r="P63" s="79" t="str">
        <f>すべて_位置図情報!P1367</f>
        <v>D</v>
      </c>
      <c r="Q63" s="79" t="str">
        <f>すべて_位置図情報!Q1367</f>
        <v>無</v>
      </c>
      <c r="R63" s="79" t="str">
        <f>すべて_位置図情報!R1367</f>
        <v>直営</v>
      </c>
      <c r="S63" s="126" t="str">
        <f>すべて_位置図情報!S1367</f>
        <v>建設局</v>
      </c>
      <c r="T63" s="126" t="str">
        <f>すべて_位置図情報!T1367</f>
        <v>公園緑化部</v>
      </c>
      <c r="U63" s="126" t="str">
        <f>すべて_位置図情報!U1367</f>
        <v>公園課</v>
      </c>
      <c r="V63" s="124" t="str">
        <f>すべて_位置図情報!V1367</f>
        <v>－</v>
      </c>
      <c r="W63" s="116" t="str">
        <f>すべて_位置図情報!W1367</f>
        <v>西淀川区</v>
      </c>
      <c r="X63" s="116" t="str">
        <f>すべて_位置図情報!X1367</f>
        <v>一般施設</v>
      </c>
      <c r="Y63" s="114">
        <f>すべて_位置図情報!Y1367</f>
        <v>60</v>
      </c>
      <c r="Z63" s="127">
        <f>すべて_位置図情報!Z1367</f>
        <v>0</v>
      </c>
      <c r="AA63" s="145">
        <f>すべて_位置図情報!AA1367</f>
        <v>0</v>
      </c>
      <c r="AB63" s="144">
        <f>すべて_位置図情報!AB1367</f>
        <v>0</v>
      </c>
      <c r="AC63" s="145">
        <f>すべて_位置図情報!AC1367</f>
        <v>0</v>
      </c>
      <c r="AD63" s="145">
        <f>すべて_位置図情報!AD1367</f>
        <v>0</v>
      </c>
      <c r="AE63" s="60">
        <f>すべて_位置図情報!AF1367</f>
        <v>0</v>
      </c>
      <c r="AF63" s="60">
        <f>すべて_位置図情報!AG1367</f>
        <v>0</v>
      </c>
      <c r="AG63" s="60">
        <f>すべて_位置図情報!AH1367</f>
        <v>0</v>
      </c>
      <c r="AH63" s="60">
        <f>すべて_位置図情報!AI1367</f>
        <v>0</v>
      </c>
      <c r="AI63" s="60">
        <f>すべて_位置図情報!AJ1367</f>
        <v>0</v>
      </c>
      <c r="AJ63" s="60">
        <f>すべて_位置図情報!AK1367</f>
        <v>0</v>
      </c>
      <c r="AK63" s="60" t="e">
        <f>すべて_位置図情報!#REF!</f>
        <v>#REF!</v>
      </c>
    </row>
    <row r="64" spans="1:37" ht="22.5" customHeight="1">
      <c r="A64" s="237">
        <f t="shared" si="0"/>
        <v>59</v>
      </c>
      <c r="B64" s="45" t="str">
        <f>すべて_位置図情報!B1368</f>
        <v>インフラ関係施設</v>
      </c>
      <c r="C64" s="45" t="str">
        <f>すべて_位置図情報!C1368</f>
        <v>公園付帯施設</v>
      </c>
      <c r="D64" s="45" t="str">
        <f>すべて_位置図情報!D1368</f>
        <v>公園付帯施設</v>
      </c>
      <c r="E64" s="48" t="str">
        <f>すべて_位置図情報!E1368</f>
        <v>公園付帯施設</v>
      </c>
      <c r="F64" s="74">
        <v>17</v>
      </c>
      <c r="G64" s="13" t="str" ph="1">
        <f>すべて_位置図情報!G1368</f>
        <v>野里公園</v>
      </c>
      <c r="H64" s="126" t="str">
        <f>すべて_位置図情報!H1368</f>
        <v>大阪市西淀川区野里1-9</v>
      </c>
      <c r="I64" s="81">
        <f>すべて_位置図情報!I1368</f>
        <v>13.45</v>
      </c>
      <c r="J64" s="80" t="str">
        <f>すべて_位置図情報!J1368</f>
        <v>A</v>
      </c>
      <c r="K64" s="78">
        <f>すべて_位置図情報!K1368</f>
        <v>0</v>
      </c>
      <c r="L64" s="79">
        <f>すべて_位置図情報!L1368</f>
        <v>1966</v>
      </c>
      <c r="M64" s="79" t="str">
        <f>すべて_位置図情報!M1368</f>
        <v>d</v>
      </c>
      <c r="N64" s="79" t="str">
        <f>すべて_位置図情報!N1368</f>
        <v>d</v>
      </c>
      <c r="O64" s="79" t="str">
        <f>すべて_位置図情報!O1368</f>
        <v/>
      </c>
      <c r="P64" s="79" t="str">
        <f>すべて_位置図情報!P1368</f>
        <v>J</v>
      </c>
      <c r="Q64" s="79" t="str">
        <f>すべて_位置図情報!Q1368</f>
        <v>無</v>
      </c>
      <c r="R64" s="79" t="str">
        <f>すべて_位置図情報!R1368</f>
        <v>直営</v>
      </c>
      <c r="S64" s="126" t="str">
        <f>すべて_位置図情報!S1368</f>
        <v>建設局</v>
      </c>
      <c r="T64" s="126" t="str">
        <f>すべて_位置図情報!T1368</f>
        <v>公園緑化部</v>
      </c>
      <c r="U64" s="126" t="str">
        <f>すべて_位置図情報!U1368</f>
        <v>公園課</v>
      </c>
      <c r="V64" s="124" t="str">
        <f>すべて_位置図情報!V1368</f>
        <v>－</v>
      </c>
      <c r="W64" s="116" t="str">
        <f>すべて_位置図情報!W1368</f>
        <v>西淀川区</v>
      </c>
      <c r="X64" s="116" t="str">
        <f>すべて_位置図情報!X1368</f>
        <v>一般施設</v>
      </c>
      <c r="Y64" s="114">
        <f>すべて_位置図情報!Y1368</f>
        <v>61</v>
      </c>
      <c r="Z64" s="127">
        <f>すべて_位置図情報!Z1368</f>
        <v>0</v>
      </c>
      <c r="AA64" s="145">
        <f>すべて_位置図情報!AA1368</f>
        <v>0</v>
      </c>
      <c r="AB64" s="144">
        <f>すべて_位置図情報!AB1368</f>
        <v>0</v>
      </c>
      <c r="AC64" s="145">
        <f>すべて_位置図情報!AC1368</f>
        <v>0</v>
      </c>
      <c r="AD64" s="145">
        <f>すべて_位置図情報!AD1368</f>
        <v>0</v>
      </c>
      <c r="AE64" s="60">
        <f>すべて_位置図情報!AF1368</f>
        <v>0</v>
      </c>
      <c r="AF64" s="60">
        <f>すべて_位置図情報!AG1368</f>
        <v>0</v>
      </c>
      <c r="AG64" s="60">
        <f>すべて_位置図情報!AH1368</f>
        <v>0</v>
      </c>
      <c r="AH64" s="60">
        <f>すべて_位置図情報!AI1368</f>
        <v>0</v>
      </c>
      <c r="AI64" s="60">
        <f>すべて_位置図情報!AJ1368</f>
        <v>0</v>
      </c>
      <c r="AJ64" s="60">
        <f>すべて_位置図情報!AK1368</f>
        <v>0</v>
      </c>
      <c r="AK64" s="60" t="e">
        <f>すべて_位置図情報!#REF!</f>
        <v>#REF!</v>
      </c>
    </row>
    <row r="65" spans="1:37" ht="22.5" customHeight="1">
      <c r="A65" s="237">
        <f t="shared" si="0"/>
        <v>60</v>
      </c>
      <c r="B65" s="38" t="str">
        <f>すべて_位置図情報!B1511</f>
        <v>もと施設</v>
      </c>
      <c r="C65" s="39" t="str">
        <f>すべて_位置図情報!C1511</f>
        <v>もと施設</v>
      </c>
      <c r="D65" s="39" t="str">
        <f>すべて_位置図情報!D1511</f>
        <v>もと施設</v>
      </c>
      <c r="E65" s="40" t="str">
        <f>すべて_位置図情報!E1511</f>
        <v>もと施設</v>
      </c>
      <c r="F65" s="74">
        <v>1</v>
      </c>
      <c r="G65" s="13" t="str" ph="1">
        <f>すべて_位置図情報!G1511</f>
        <v>もと西淀川児童館</v>
      </c>
      <c r="H65" s="126" t="str">
        <f>すべて_位置図情報!H1511</f>
        <v>大阪市西淀川区柏里3-17-1</v>
      </c>
      <c r="I65" s="81">
        <f>すべて_位置図情報!I1511</f>
        <v>126</v>
      </c>
      <c r="J65" s="80" t="str">
        <f>すべて_位置図情報!J1511</f>
        <v>A</v>
      </c>
      <c r="K65" s="78">
        <f>すべて_位置図情報!K1511</f>
        <v>0</v>
      </c>
      <c r="L65" s="79">
        <f>すべて_位置図情報!L1511</f>
        <v>1966</v>
      </c>
      <c r="M65" s="79" t="str">
        <f>すべて_位置図情報!M1511</f>
        <v>d</v>
      </c>
      <c r="N65" s="79" t="str">
        <f>すべて_位置図情報!N1511</f>
        <v>d</v>
      </c>
      <c r="O65" s="79" t="str">
        <f>すべて_位置図情報!O1511</f>
        <v/>
      </c>
      <c r="P65" s="79" t="str">
        <f>すべて_位置図情報!P1511</f>
        <v>J</v>
      </c>
      <c r="Q65" s="79" t="str">
        <f>すべて_位置図情報!Q1511</f>
        <v>有</v>
      </c>
      <c r="R65" s="79" t="str">
        <f>すべて_位置図情報!R1511</f>
        <v>－</v>
      </c>
      <c r="S65" s="126" t="str">
        <f>すべて_位置図情報!S1511</f>
        <v>こども青少年局</v>
      </c>
      <c r="T65" s="126" t="str">
        <f>すべて_位置図情報!T1511</f>
        <v>幼保施策部</v>
      </c>
      <c r="U65" s="126" t="str">
        <f>すべて_位置図情報!U1511</f>
        <v>保育所運営課</v>
      </c>
      <c r="V65" s="126" t="str">
        <f>すべて_位置図情報!V1511</f>
        <v>再編整備ｸﾞﾙｰﾌﾟ</v>
      </c>
      <c r="W65" s="116" t="str">
        <f>すべて_位置図情報!W1511</f>
        <v>西淀川区</v>
      </c>
      <c r="X65" s="116" t="str">
        <f>すべて_位置図情報!X1511</f>
        <v>一般施設</v>
      </c>
      <c r="Y65" s="114">
        <f>すべて_位置図情報!Y1511</f>
        <v>62</v>
      </c>
      <c r="Z65" s="127">
        <f>すべて_位置図情報!Z1511</f>
        <v>0</v>
      </c>
      <c r="AA65" s="145">
        <f>すべて_位置図情報!AA1511</f>
        <v>0</v>
      </c>
      <c r="AB65" s="144">
        <f>すべて_位置図情報!AB1511</f>
        <v>0</v>
      </c>
      <c r="AC65" s="145">
        <f>すべて_位置図情報!AC1511</f>
        <v>0</v>
      </c>
      <c r="AD65" s="145">
        <f>すべて_位置図情報!AD1511</f>
        <v>0</v>
      </c>
      <c r="AE65" s="60">
        <f>すべて_位置図情報!AF1511</f>
        <v>0</v>
      </c>
      <c r="AF65" s="60">
        <f>すべて_位置図情報!AG1511</f>
        <v>0</v>
      </c>
      <c r="AG65" s="60">
        <f>すべて_位置図情報!AH1511</f>
        <v>0</v>
      </c>
      <c r="AH65" s="60">
        <f>すべて_位置図情報!AI1511</f>
        <v>0</v>
      </c>
      <c r="AI65" s="60">
        <f>すべて_位置図情報!AJ1511</f>
        <v>0</v>
      </c>
      <c r="AJ65" s="60">
        <f>すべて_位置図情報!AK1511</f>
        <v>0</v>
      </c>
      <c r="AK65" s="60" t="e">
        <f>すべて_位置図情報!#REF!</f>
        <v>#REF!</v>
      </c>
    </row>
    <row r="66" spans="1:37" ht="22.5" customHeight="1">
      <c r="A66" s="237">
        <f t="shared" si="0"/>
        <v>61</v>
      </c>
      <c r="B66" s="41" t="str">
        <f>すべて_位置図情報!B1512</f>
        <v>もと施設</v>
      </c>
      <c r="C66" s="42" t="str">
        <f>すべて_位置図情報!C1512</f>
        <v>もと施設</v>
      </c>
      <c r="D66" s="42" t="str">
        <f>すべて_位置図情報!D1512</f>
        <v>もと施設</v>
      </c>
      <c r="E66" s="43" t="str">
        <f>すべて_位置図情報!E1512</f>
        <v>もと施設</v>
      </c>
      <c r="F66" s="74">
        <v>2</v>
      </c>
      <c r="G66" s="13" t="str" ph="1">
        <f>すべて_位置図情報!G1512</f>
        <v>もと香蓑子どもの家</v>
      </c>
      <c r="H66" s="126" t="str">
        <f>すべて_位置図情報!H1512</f>
        <v>大阪市西淀川区御幣島2-4-20</v>
      </c>
      <c r="I66" s="81">
        <f>すべて_位置図情報!I1512</f>
        <v>97.79</v>
      </c>
      <c r="J66" s="80" t="str">
        <f>すべて_位置図情報!J1512</f>
        <v>A</v>
      </c>
      <c r="K66" s="78">
        <f>すべて_位置図情報!K1512</f>
        <v>0</v>
      </c>
      <c r="L66" s="79">
        <f>すべて_位置図情報!L1512</f>
        <v>1981</v>
      </c>
      <c r="M66" s="79" t="str">
        <f>すべて_位置図情報!M1512</f>
        <v>c</v>
      </c>
      <c r="N66" s="79" t="str">
        <f>すべて_位置図情報!N1512</f>
        <v>c</v>
      </c>
      <c r="O66" s="79" t="str">
        <f>すべて_位置図情報!O1512</f>
        <v/>
      </c>
      <c r="P66" s="79" t="str">
        <f>すべて_位置図情報!P1512</f>
        <v>G</v>
      </c>
      <c r="Q66" s="79" t="str">
        <f>すべて_位置図情報!Q1512</f>
        <v>無</v>
      </c>
      <c r="R66" s="79" t="str">
        <f>すべて_位置図情報!R1512</f>
        <v>－</v>
      </c>
      <c r="S66" s="126" t="str">
        <f>すべて_位置図情報!S1512</f>
        <v>こども青少年局</v>
      </c>
      <c r="T66" s="126" t="str">
        <f>すべて_位置図情報!T1512</f>
        <v>企画部</v>
      </c>
      <c r="U66" s="126" t="str">
        <f>すべて_位置図情報!U1512</f>
        <v>経理課</v>
      </c>
      <c r="V66" s="126" t="str">
        <f>すべて_位置図情報!V1512</f>
        <v>管財･施設ｸﾞﾙｰﾌﾟ</v>
      </c>
      <c r="W66" s="116" t="str">
        <f>すべて_位置図情報!W1512</f>
        <v>西淀川区</v>
      </c>
      <c r="X66" s="116" t="str">
        <f>すべて_位置図情報!X1512</f>
        <v>一般施設</v>
      </c>
      <c r="Y66" s="114">
        <f>すべて_位置図情報!Y1512</f>
        <v>64</v>
      </c>
      <c r="Z66" s="127">
        <f>すべて_位置図情報!Z1512</f>
        <v>0</v>
      </c>
      <c r="AA66" s="145">
        <f>すべて_位置図情報!AA1512</f>
        <v>0</v>
      </c>
      <c r="AB66" s="144">
        <f>すべて_位置図情報!AB1512</f>
        <v>0</v>
      </c>
      <c r="AC66" s="145">
        <f>すべて_位置図情報!AC1512</f>
        <v>0</v>
      </c>
      <c r="AD66" s="145">
        <f>すべて_位置図情報!AD1512</f>
        <v>0</v>
      </c>
      <c r="AE66" s="60">
        <f>すべて_位置図情報!AF1512</f>
        <v>0</v>
      </c>
      <c r="AF66" s="60">
        <f>すべて_位置図情報!AG1512</f>
        <v>0</v>
      </c>
      <c r="AG66" s="60">
        <f>すべて_位置図情報!AH1512</f>
        <v>0</v>
      </c>
      <c r="AH66" s="60">
        <f>すべて_位置図情報!AI1512</f>
        <v>0</v>
      </c>
      <c r="AI66" s="60">
        <f>すべて_位置図情報!AJ1512</f>
        <v>0</v>
      </c>
      <c r="AJ66" s="60">
        <f>すべて_位置図情報!AK1512</f>
        <v>0</v>
      </c>
      <c r="AK66" s="60" t="e">
        <f>すべて_位置図情報!#REF!</f>
        <v>#REF!</v>
      </c>
    </row>
    <row r="67" spans="1:37" ht="22.5" customHeight="1">
      <c r="A67" s="237">
        <f t="shared" si="0"/>
        <v>62</v>
      </c>
      <c r="B67" s="41" t="str">
        <f>すべて_位置図情報!B1513</f>
        <v>もと施設</v>
      </c>
      <c r="C67" s="42" t="str">
        <f>すべて_位置図情報!C1513</f>
        <v>もと施設</v>
      </c>
      <c r="D67" s="42" t="str">
        <f>すべて_位置図情報!D1513</f>
        <v>もと施設</v>
      </c>
      <c r="E67" s="43" t="str">
        <f>すべて_位置図情報!E1513</f>
        <v>もと施設</v>
      </c>
      <c r="F67" s="74">
        <v>3</v>
      </c>
      <c r="G67" s="13" t="str" ph="1">
        <f>すべて_位置図情報!G1513</f>
        <v>もと西淀川図書館</v>
      </c>
      <c r="H67" s="126" t="str">
        <f>すべて_位置図情報!H1513</f>
        <v>大阪市西淀川区御幣島2-9-9</v>
      </c>
      <c r="I67" s="81">
        <f>すべて_位置図情報!I1513</f>
        <v>410.23</v>
      </c>
      <c r="J67" s="80" t="str">
        <f>すべて_位置図情報!J1513</f>
        <v>A</v>
      </c>
      <c r="K67" s="78">
        <f>すべて_位置図情報!K1513</f>
        <v>0</v>
      </c>
      <c r="L67" s="79">
        <f>すべて_位置図情報!L1513</f>
        <v>1972</v>
      </c>
      <c r="M67" s="79" t="str">
        <f>すべて_位置図情報!M1513</f>
        <v>d</v>
      </c>
      <c r="N67" s="79" t="str">
        <f>すべて_位置図情報!N1513</f>
        <v>d</v>
      </c>
      <c r="O67" s="79" t="str">
        <f>すべて_位置図情報!O1513</f>
        <v/>
      </c>
      <c r="P67" s="79" t="str">
        <f>すべて_位置図情報!P1513</f>
        <v>J</v>
      </c>
      <c r="Q67" s="79" t="str">
        <f>すべて_位置図情報!Q1513</f>
        <v>有</v>
      </c>
      <c r="R67" s="79" t="str">
        <f>すべて_位置図情報!R1513</f>
        <v>－</v>
      </c>
      <c r="S67" s="126" t="str">
        <f>すべて_位置図情報!S1513</f>
        <v>教育委員会事務局</v>
      </c>
      <c r="T67" s="126" t="str">
        <f>すべて_位置図情報!T1513</f>
        <v>中央図書館</v>
      </c>
      <c r="U67" s="126" t="str">
        <f>すべて_位置図情報!U1513</f>
        <v>総務担当</v>
      </c>
      <c r="V67" s="124" t="str">
        <f>すべて_位置図情報!V1513</f>
        <v>－</v>
      </c>
      <c r="W67" s="116" t="str">
        <f>すべて_位置図情報!W1513</f>
        <v>西淀川区</v>
      </c>
      <c r="X67" s="116" t="str">
        <f>すべて_位置図情報!X1513</f>
        <v>一般施設</v>
      </c>
      <c r="Y67" s="114">
        <f>すべて_位置図情報!Y1513</f>
        <v>65</v>
      </c>
      <c r="Z67" s="127">
        <f>すべて_位置図情報!Z1513</f>
        <v>0</v>
      </c>
      <c r="AA67" s="145">
        <f>すべて_位置図情報!AA1513</f>
        <v>0</v>
      </c>
      <c r="AB67" s="144">
        <f>すべて_位置図情報!AB1513</f>
        <v>0</v>
      </c>
      <c r="AC67" s="145">
        <f>すべて_位置図情報!AC1513</f>
        <v>0</v>
      </c>
      <c r="AD67" s="145">
        <f>すべて_位置図情報!AD1513</f>
        <v>0</v>
      </c>
      <c r="AE67" s="60">
        <f>すべて_位置図情報!AF1513</f>
        <v>0</v>
      </c>
      <c r="AF67" s="60">
        <f>すべて_位置図情報!AG1513</f>
        <v>0</v>
      </c>
      <c r="AG67" s="60">
        <f>すべて_位置図情報!AH1513</f>
        <v>0</v>
      </c>
      <c r="AH67" s="60">
        <f>すべて_位置図情報!AI1513</f>
        <v>0</v>
      </c>
      <c r="AI67" s="60">
        <f>すべて_位置図情報!AJ1513</f>
        <v>0</v>
      </c>
      <c r="AJ67" s="60">
        <f>すべて_位置図情報!AK1513</f>
        <v>0</v>
      </c>
      <c r="AK67" s="60" t="e">
        <f>すべて_位置図情報!#REF!</f>
        <v>#REF!</v>
      </c>
    </row>
    <row r="68" spans="1:37" s="25" customFormat="1" ht="22.5" customHeight="1">
      <c r="A68" s="237">
        <f t="shared" si="0"/>
        <v>63</v>
      </c>
      <c r="B68" s="46" t="str">
        <f>すべて_位置図情報!B1514</f>
        <v>もと施設</v>
      </c>
      <c r="C68" s="47" t="str">
        <f>すべて_位置図情報!C1514</f>
        <v>もと施設</v>
      </c>
      <c r="D68" s="47" t="str">
        <f>すべて_位置図情報!D1514</f>
        <v>もと施設</v>
      </c>
      <c r="E68" s="48" t="str">
        <f>すべて_位置図情報!E1514</f>
        <v>もと施設</v>
      </c>
      <c r="F68" s="74">
        <v>4</v>
      </c>
      <c r="G68" s="13" t="str" ph="1">
        <f>すべて_位置図情報!G1514</f>
        <v>もと佃南小学校</v>
      </c>
      <c r="H68" s="126" t="str">
        <f>すべて_位置図情報!H1514</f>
        <v>大阪市西淀川区佃5-12-12</v>
      </c>
      <c r="I68" s="81">
        <f>すべて_位置図情報!I1514</f>
        <v>6619.46</v>
      </c>
      <c r="J68" s="80" t="str">
        <f>すべて_位置図情報!J1514</f>
        <v>C</v>
      </c>
      <c r="K68" s="78">
        <f>すべて_位置図情報!K1514</f>
        <v>0</v>
      </c>
      <c r="L68" s="79">
        <f>すべて_位置図情報!L1514</f>
        <v>1990</v>
      </c>
      <c r="M68" s="79" t="str">
        <f>すべて_位置図情報!M1514</f>
        <v>b</v>
      </c>
      <c r="N68" s="79" t="str">
        <f>すべて_位置図情報!N1514</f>
        <v>b</v>
      </c>
      <c r="O68" s="79" t="str">
        <f>すべて_位置図情報!O1514</f>
        <v/>
      </c>
      <c r="P68" s="79" t="str">
        <f>すべて_位置図情報!P1514</f>
        <v>F</v>
      </c>
      <c r="Q68" s="79" t="str">
        <f>すべて_位置図情報!Q1514</f>
        <v>無</v>
      </c>
      <c r="R68" s="79" t="str">
        <f>すべて_位置図情報!R1514</f>
        <v>－</v>
      </c>
      <c r="S68" s="126" t="str">
        <f>すべて_位置図情報!S1514</f>
        <v>教育委員会事務局</v>
      </c>
      <c r="T68" s="126" t="str">
        <f>すべて_位置図情報!T1514</f>
        <v>総務部</v>
      </c>
      <c r="U68" s="126" t="str">
        <f>すべて_位置図情報!U1514</f>
        <v>施設整備課</v>
      </c>
      <c r="V68" s="126" t="str">
        <f>すべて_位置図情報!V1514</f>
        <v>管財ｸﾞﾙｰﾌﾟ</v>
      </c>
      <c r="W68" s="116" t="str">
        <f>すべて_位置図情報!W1514</f>
        <v>西淀川区</v>
      </c>
      <c r="X68" s="116" t="str">
        <f>すべて_位置図情報!X1514</f>
        <v>一般施設</v>
      </c>
      <c r="Y68" s="114">
        <f>すべて_位置図情報!Y1514</f>
        <v>66</v>
      </c>
      <c r="Z68" s="127">
        <f>すべて_位置図情報!Z1514</f>
        <v>0</v>
      </c>
      <c r="AA68" s="143">
        <f>すべて_位置図情報!AA1514</f>
        <v>0</v>
      </c>
      <c r="AB68" s="144">
        <f>すべて_位置図情報!AB1514</f>
        <v>0</v>
      </c>
      <c r="AC68" s="143" t="str">
        <f>すべて_位置図情報!AC1514</f>
        <v>〇</v>
      </c>
      <c r="AD68" s="143">
        <f>すべて_位置図情報!AD1514</f>
        <v>0</v>
      </c>
      <c r="AE68" s="56">
        <f>すべて_位置図情報!AF1514</f>
        <v>0</v>
      </c>
      <c r="AF68" s="56">
        <f>すべて_位置図情報!AG1514</f>
        <v>0</v>
      </c>
      <c r="AG68" s="56">
        <f>すべて_位置図情報!AH1514</f>
        <v>0</v>
      </c>
      <c r="AH68" s="56">
        <f>すべて_位置図情報!AI1514</f>
        <v>0</v>
      </c>
      <c r="AI68" s="56">
        <f>すべて_位置図情報!AJ1514</f>
        <v>0</v>
      </c>
      <c r="AJ68" s="56">
        <f>すべて_位置図情報!AK1514</f>
        <v>0</v>
      </c>
      <c r="AK68" s="56" t="e">
        <f>すべて_位置図情報!#REF!</f>
        <v>#REF!</v>
      </c>
    </row>
    <row r="69" spans="1:37" ht="18">
      <c r="G69" s="3"/>
    </row>
    <row r="70" spans="1:37" ht="18">
      <c r="G70" s="3"/>
    </row>
    <row r="71" spans="1:37" ht="18">
      <c r="G71" s="3"/>
    </row>
    <row r="72" spans="1:37" ht="18">
      <c r="G72" s="3"/>
    </row>
    <row r="73" spans="1:37" ht="18">
      <c r="G73" s="3"/>
    </row>
    <row r="75" spans="1:37" ht="18">
      <c r="G75" s="3"/>
    </row>
    <row r="76" spans="1:37" ht="18">
      <c r="G76" s="3"/>
    </row>
    <row r="78" spans="1:37" ht="18">
      <c r="G78" s="3"/>
    </row>
    <row r="79" spans="1:37" ht="18">
      <c r="G79" s="3"/>
    </row>
    <row r="80" spans="1:37" ht="18">
      <c r="G80" s="3"/>
    </row>
    <row r="81" spans="7:7" ht="18">
      <c r="G81"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6" spans="7:7" ht="18">
      <c r="G96" s="3"/>
    </row>
    <row r="97" spans="7:7" ht="18">
      <c r="G97" s="3"/>
    </row>
    <row r="98" spans="7:7" ht="18">
      <c r="G98" s="3"/>
    </row>
    <row r="101" spans="7:7" ht="18">
      <c r="G101" s="3"/>
    </row>
    <row r="102" spans="7:7" ht="18">
      <c r="G102"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6" spans="7:7" ht="18">
      <c r="G116" s="3"/>
    </row>
    <row r="117" spans="7:7" ht="18">
      <c r="G117"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2" spans="7:7" ht="18">
      <c r="G132" s="3"/>
    </row>
    <row r="133" spans="7:7" ht="18">
      <c r="G133"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60" spans="7:7" ht="18">
      <c r="G160" s="3"/>
    </row>
    <row r="161" spans="7:7" ht="18">
      <c r="G161" s="3"/>
    </row>
    <row r="162" spans="7:7" ht="18">
      <c r="G162" s="3"/>
    </row>
    <row r="164" spans="7:7" ht="18">
      <c r="G164" s="3"/>
    </row>
    <row r="165" spans="7:7" ht="18">
      <c r="G165" s="3"/>
    </row>
    <row r="166" spans="7:7" ht="18">
      <c r="G166" s="3"/>
    </row>
    <row r="167" spans="7:7" ht="18">
      <c r="G167" s="3"/>
    </row>
    <row r="169" spans="7:7" ht="18">
      <c r="G169" s="3"/>
    </row>
    <row r="170" spans="7:7" ht="18">
      <c r="G170" s="3"/>
    </row>
    <row r="171" spans="7:7" ht="18">
      <c r="G171" s="3"/>
    </row>
    <row r="172" spans="7:7" ht="18">
      <c r="G172" s="3"/>
    </row>
    <row r="174" spans="7:7" ht="18">
      <c r="G174" s="3"/>
    </row>
    <row r="175" spans="7:7" ht="18">
      <c r="G175"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92" spans="7:7" ht="18">
      <c r="G192" s="3"/>
    </row>
    <row r="193" spans="7:7" ht="18">
      <c r="G193" s="3"/>
    </row>
    <row r="194" spans="7:7" ht="18">
      <c r="G194" s="3"/>
    </row>
    <row r="196" spans="7:7" ht="18">
      <c r="G196" s="3"/>
    </row>
    <row r="197" spans="7:7" ht="18">
      <c r="G197" s="3"/>
    </row>
    <row r="198" spans="7:7" ht="18">
      <c r="G198" s="3"/>
    </row>
    <row r="199" spans="7:7" ht="18">
      <c r="G199" s="3"/>
    </row>
    <row r="201" spans="7:7" ht="18">
      <c r="G201" s="3"/>
    </row>
    <row r="202" spans="7:7" ht="18">
      <c r="G202" s="3"/>
    </row>
    <row r="203" spans="7:7" ht="18">
      <c r="G203" s="3"/>
    </row>
    <row r="204" spans="7:7" ht="18">
      <c r="G204" s="3"/>
    </row>
    <row r="206" spans="7:7" ht="18">
      <c r="G206" s="3"/>
    </row>
    <row r="207" spans="7:7" ht="18">
      <c r="G207" s="3"/>
    </row>
    <row r="209" spans="7:7" ht="18">
      <c r="G209" s="3"/>
    </row>
    <row r="210" spans="7:7" ht="18">
      <c r="G210" s="3"/>
    </row>
    <row r="211" spans="7:7" ht="18">
      <c r="G211" s="3"/>
    </row>
    <row r="212" spans="7:7" ht="18">
      <c r="G212" s="3"/>
    </row>
    <row r="213" spans="7:7" ht="18">
      <c r="G213" s="3"/>
    </row>
    <row r="214" spans="7:7" ht="18">
      <c r="G214" s="3"/>
    </row>
    <row r="215" spans="7:7" ht="18">
      <c r="G215" s="3"/>
    </row>
    <row r="217" spans="7:7" ht="18">
      <c r="G217" s="3"/>
    </row>
    <row r="218" spans="7:7" ht="18">
      <c r="G218" s="3"/>
    </row>
    <row r="219" spans="7:7" ht="18">
      <c r="G219" s="3"/>
    </row>
    <row r="220" spans="7:7" ht="18">
      <c r="G220" s="3"/>
    </row>
    <row r="226" spans="7:7" ht="18">
      <c r="G226" s="3"/>
    </row>
    <row r="233" spans="7:7" ht="18">
      <c r="G233" s="3"/>
    </row>
    <row r="234" spans="7:7" ht="18">
      <c r="G234" s="3"/>
    </row>
    <row r="235" spans="7:7" ht="18">
      <c r="G235" s="3"/>
    </row>
    <row r="236" spans="7:7" ht="18">
      <c r="G236" s="3"/>
    </row>
    <row r="239" spans="7:7" ht="18">
      <c r="G239" s="3"/>
    </row>
    <row r="246" spans="7:7" ht="18">
      <c r="G246" s="3"/>
    </row>
    <row r="247" spans="7:7" ht="18">
      <c r="G247" s="3"/>
    </row>
    <row r="249" spans="7:7" ht="18">
      <c r="G249" s="3"/>
    </row>
    <row r="250" spans="7:7" ht="18">
      <c r="G250" s="3"/>
    </row>
    <row r="251" spans="7:7" ht="18">
      <c r="G251" s="3"/>
    </row>
    <row r="252" spans="7:7" ht="18">
      <c r="G252" s="3"/>
    </row>
    <row r="258" spans="7:7" ht="18">
      <c r="G258" s="3"/>
    </row>
    <row r="265" spans="7:7" ht="18">
      <c r="G265" s="3"/>
    </row>
    <row r="266" spans="7:7" ht="18">
      <c r="G266" s="3"/>
    </row>
    <row r="267" spans="7:7" ht="18">
      <c r="G267" s="3"/>
    </row>
    <row r="268" spans="7:7" ht="18">
      <c r="G268" s="3"/>
    </row>
    <row r="271" spans="7:7" ht="18">
      <c r="G271" s="3"/>
    </row>
    <row r="278" spans="7:7" ht="18">
      <c r="G278" s="3"/>
    </row>
    <row r="280" spans="7:7" ht="18">
      <c r="G280" s="3"/>
    </row>
    <row r="281" spans="7:7" ht="18">
      <c r="G281" s="3"/>
    </row>
    <row r="282" spans="7:7" ht="18">
      <c r="G282" s="3"/>
    </row>
    <row r="283" spans="7:7" ht="18">
      <c r="G283" s="3"/>
    </row>
    <row r="284" spans="7:7" ht="18">
      <c r="G284" s="3"/>
    </row>
    <row r="290" spans="7:7" ht="18">
      <c r="G290" s="3"/>
    </row>
    <row r="292" spans="7:7" ht="18">
      <c r="G292" s="3"/>
    </row>
    <row r="293" spans="7:7" ht="18">
      <c r="G293" s="3"/>
    </row>
    <row r="294" spans="7:7" ht="18">
      <c r="G294" s="3"/>
    </row>
    <row r="295" spans="7:7" ht="18">
      <c r="G295" s="3"/>
    </row>
    <row r="296" spans="7:7" ht="18">
      <c r="G296" s="3"/>
    </row>
    <row r="297" spans="7:7" ht="18">
      <c r="G297" s="3"/>
    </row>
    <row r="298" spans="7:7" ht="18">
      <c r="G298" s="3"/>
    </row>
    <row r="299" spans="7:7" ht="18">
      <c r="G299" s="3"/>
    </row>
    <row r="300" spans="7:7" ht="18">
      <c r="G300" s="3"/>
    </row>
    <row r="302" spans="7:7" ht="18">
      <c r="G302" s="3"/>
    </row>
    <row r="303" spans="7:7" ht="18">
      <c r="G303" s="3"/>
    </row>
    <row r="304" spans="7:7" ht="18">
      <c r="G304" s="3"/>
    </row>
    <row r="305" spans="7:7" ht="18">
      <c r="G305" s="3"/>
    </row>
    <row r="307" spans="7:7" ht="18">
      <c r="G307" s="3"/>
    </row>
    <row r="308" spans="7:7" ht="18">
      <c r="G308" s="3"/>
    </row>
    <row r="310" spans="7:7" ht="18">
      <c r="G310" s="3"/>
    </row>
    <row r="311" spans="7:7" ht="18">
      <c r="G311" s="3"/>
    </row>
    <row r="312" spans="7:7" ht="18">
      <c r="G312" s="3"/>
    </row>
    <row r="313" spans="7:7" ht="18">
      <c r="G313" s="3"/>
    </row>
    <row r="314" spans="7:7" ht="18">
      <c r="G314" s="3"/>
    </row>
    <row r="315" spans="7:7" ht="18">
      <c r="G315" s="3"/>
    </row>
    <row r="316" spans="7:7" ht="18">
      <c r="G316" s="3"/>
    </row>
    <row r="318" spans="7:7" ht="18">
      <c r="G318" s="3"/>
    </row>
    <row r="319" spans="7:7" ht="18">
      <c r="G319" s="3"/>
    </row>
    <row r="320" spans="7:7" ht="18">
      <c r="G320" s="3"/>
    </row>
    <row r="321" spans="7:7" ht="18">
      <c r="G321" s="3"/>
    </row>
    <row r="327" spans="7:7" ht="18">
      <c r="G327" s="3"/>
    </row>
    <row r="334" spans="7:7" ht="18">
      <c r="G334" s="3"/>
    </row>
    <row r="335" spans="7:7" ht="18">
      <c r="G335" s="3"/>
    </row>
    <row r="336" spans="7:7" ht="18">
      <c r="G336" s="3"/>
    </row>
    <row r="337" spans="7:7" ht="18">
      <c r="G337" s="3"/>
    </row>
    <row r="340" spans="7:7" ht="18">
      <c r="G340" s="3"/>
    </row>
    <row r="347" spans="7:7" ht="18">
      <c r="G347" s="3"/>
    </row>
    <row r="348" spans="7:7" ht="18">
      <c r="G348" s="3"/>
    </row>
    <row r="350" spans="7:7" ht="18">
      <c r="G350" s="3"/>
    </row>
    <row r="351" spans="7:7" ht="18">
      <c r="G351" s="3"/>
    </row>
    <row r="352" spans="7:7" ht="18">
      <c r="G352" s="3"/>
    </row>
    <row r="353" spans="7:7" ht="18">
      <c r="G353" s="3"/>
    </row>
    <row r="359" spans="7:7" ht="18">
      <c r="G359" s="3"/>
    </row>
    <row r="366" spans="7:7" ht="18">
      <c r="G366" s="3"/>
    </row>
    <row r="367" spans="7:7" ht="18">
      <c r="G367" s="3"/>
    </row>
    <row r="368" spans="7:7" ht="18">
      <c r="G368" s="3"/>
    </row>
    <row r="369" spans="7:7" ht="18">
      <c r="G369" s="3"/>
    </row>
    <row r="372" spans="7:7" ht="18">
      <c r="G372" s="3"/>
    </row>
    <row r="379" spans="7:7" ht="18">
      <c r="G379" s="3"/>
    </row>
    <row r="381" spans="7:7" ht="18">
      <c r="G381" s="3"/>
    </row>
    <row r="382" spans="7:7" ht="18">
      <c r="G382" s="3"/>
    </row>
    <row r="383" spans="7:7" ht="18">
      <c r="G383" s="3"/>
    </row>
    <row r="384" spans="7:7" ht="18">
      <c r="G384" s="3"/>
    </row>
    <row r="385" spans="7:7" ht="18">
      <c r="G385" s="3"/>
    </row>
    <row r="391" spans="7:7" ht="18">
      <c r="G391" s="3"/>
    </row>
    <row r="393" spans="7:7" ht="18">
      <c r="G393" s="3"/>
    </row>
    <row r="394" spans="7:7" ht="18">
      <c r="G394" s="3"/>
    </row>
    <row r="395" spans="7:7" ht="18">
      <c r="G395" s="3"/>
    </row>
    <row r="396" spans="7:7" ht="18">
      <c r="G396" s="3"/>
    </row>
    <row r="397" spans="7:7" ht="18">
      <c r="G397" s="3"/>
    </row>
    <row r="398" spans="7:7" ht="18">
      <c r="G398" s="3"/>
    </row>
    <row r="399" spans="7:7" ht="18">
      <c r="G399" s="3"/>
    </row>
    <row r="400" spans="7:7" ht="18">
      <c r="G400" s="3"/>
    </row>
    <row r="401" spans="7:7" ht="18">
      <c r="G401" s="3"/>
    </row>
    <row r="403" spans="7:7" ht="18">
      <c r="G403" s="3"/>
    </row>
    <row r="404" spans="7:7" ht="18">
      <c r="G404" s="3"/>
    </row>
    <row r="405" spans="7:7" ht="18">
      <c r="G405" s="3"/>
    </row>
    <row r="406" spans="7:7" ht="18">
      <c r="G406" s="3"/>
    </row>
    <row r="408" spans="7:7" ht="18">
      <c r="G408" s="3"/>
    </row>
    <row r="409" spans="7:7" ht="18">
      <c r="G409" s="3"/>
    </row>
    <row r="411" spans="7:7" ht="18">
      <c r="G411" s="3"/>
    </row>
    <row r="412" spans="7:7" ht="18">
      <c r="G412" s="3"/>
    </row>
    <row r="413" spans="7:7" ht="18">
      <c r="G413" s="3"/>
    </row>
    <row r="414" spans="7:7" ht="18">
      <c r="G414" s="3"/>
    </row>
    <row r="415" spans="7:7" ht="18">
      <c r="G415" s="3"/>
    </row>
    <row r="416" spans="7:7" ht="18">
      <c r="G416" s="3"/>
    </row>
    <row r="417" spans="7:7" ht="18">
      <c r="G417" s="3"/>
    </row>
    <row r="419" spans="7:7" ht="18">
      <c r="G419" s="3"/>
    </row>
    <row r="420" spans="7:7" ht="18">
      <c r="G420" s="3"/>
    </row>
    <row r="421" spans="7:7" ht="18">
      <c r="G421" s="3"/>
    </row>
    <row r="422" spans="7:7" ht="18">
      <c r="G422" s="3"/>
    </row>
    <row r="428" spans="7:7" ht="18">
      <c r="G428" s="3"/>
    </row>
    <row r="435" spans="7:7" ht="18">
      <c r="G435" s="3"/>
    </row>
    <row r="436" spans="7:7" ht="18">
      <c r="G436" s="3"/>
    </row>
    <row r="437" spans="7:7" ht="18">
      <c r="G437" s="3"/>
    </row>
    <row r="438" spans="7:7" ht="18">
      <c r="G438" s="3"/>
    </row>
    <row r="441" spans="7:7" ht="18">
      <c r="G441" s="3"/>
    </row>
    <row r="448" spans="7:7" ht="18">
      <c r="G448" s="3"/>
    </row>
    <row r="449" spans="7:7" ht="18">
      <c r="G449" s="3"/>
    </row>
    <row r="451" spans="7:7" ht="18">
      <c r="G451" s="3"/>
    </row>
    <row r="452" spans="7:7" ht="18">
      <c r="G452" s="3"/>
    </row>
    <row r="453" spans="7:7" ht="18">
      <c r="G453" s="3"/>
    </row>
    <row r="454" spans="7:7" ht="18">
      <c r="G454" s="3"/>
    </row>
    <row r="460" spans="7:7" ht="18">
      <c r="G460" s="3"/>
    </row>
    <row r="467" spans="7:7" ht="18">
      <c r="G467" s="3"/>
    </row>
    <row r="468" spans="7:7" ht="18">
      <c r="G468" s="3"/>
    </row>
    <row r="469" spans="7:7" ht="18">
      <c r="G469" s="3"/>
    </row>
    <row r="470" spans="7:7" ht="18">
      <c r="G470" s="3"/>
    </row>
    <row r="473" spans="7:7" ht="18">
      <c r="G473" s="3"/>
    </row>
    <row r="480" spans="7:7" ht="18">
      <c r="G480" s="3"/>
    </row>
    <row r="482" spans="7:7" ht="18">
      <c r="G482" s="3"/>
    </row>
    <row r="483" spans="7:7" ht="18">
      <c r="G483" s="3"/>
    </row>
    <row r="484" spans="7:7" ht="18">
      <c r="G484" s="3"/>
    </row>
    <row r="485" spans="7:7" ht="18">
      <c r="G485" s="3"/>
    </row>
    <row r="486" spans="7:7" ht="18">
      <c r="G486" s="3"/>
    </row>
    <row r="492" spans="7:7" ht="18">
      <c r="G492" s="3"/>
    </row>
    <row r="494" spans="7:7" ht="18">
      <c r="G494" s="3"/>
    </row>
    <row r="495" spans="7:7" ht="18">
      <c r="G495" s="3"/>
    </row>
    <row r="496" spans="7:7" ht="18">
      <c r="G496" s="3"/>
    </row>
    <row r="497" spans="7:7" ht="18">
      <c r="G497" s="3"/>
    </row>
    <row r="498" spans="7:7" ht="18">
      <c r="G498" s="3"/>
    </row>
    <row r="499" spans="7:7" ht="18">
      <c r="G499" s="3"/>
    </row>
    <row r="500" spans="7:7" ht="18">
      <c r="G500" s="3"/>
    </row>
    <row r="501" spans="7:7" ht="18">
      <c r="G501" s="3"/>
    </row>
    <row r="502" spans="7:7" ht="18">
      <c r="G502" s="3"/>
    </row>
    <row r="503" spans="7:7" ht="18">
      <c r="G503" s="3"/>
    </row>
    <row r="504" spans="7:7" ht="18">
      <c r="G504" s="3"/>
    </row>
    <row r="505" spans="7:7" ht="18">
      <c r="G505" s="3"/>
    </row>
    <row r="506" spans="7:7" ht="18">
      <c r="G506" s="3"/>
    </row>
    <row r="512" spans="7:7" ht="18">
      <c r="G512" s="3"/>
    </row>
    <row r="519" spans="7:7" ht="18">
      <c r="G519" s="3"/>
    </row>
    <row r="520" spans="7:7" ht="18">
      <c r="G520" s="3"/>
    </row>
    <row r="521" spans="7:7" ht="18">
      <c r="G521" s="3"/>
    </row>
    <row r="522" spans="7:7" ht="18">
      <c r="G522" s="3"/>
    </row>
    <row r="525" spans="7:7" ht="18">
      <c r="G525" s="3"/>
    </row>
    <row r="532" spans="7:7" ht="18">
      <c r="G532" s="3"/>
    </row>
    <row r="534" spans="7:7" ht="18">
      <c r="G534" s="3"/>
    </row>
    <row r="535" spans="7:7" ht="18">
      <c r="G535" s="3"/>
    </row>
    <row r="536" spans="7:7" ht="18">
      <c r="G536" s="3"/>
    </row>
    <row r="537" spans="7:7" ht="18">
      <c r="G537" s="3"/>
    </row>
    <row r="538" spans="7:7" ht="18">
      <c r="G538" s="3"/>
    </row>
    <row r="544" spans="7:7" ht="18">
      <c r="G544" s="3"/>
    </row>
    <row r="546" spans="7:7" ht="18">
      <c r="G546" s="3"/>
    </row>
    <row r="547" spans="7:7" ht="18">
      <c r="G547" s="3"/>
    </row>
    <row r="548" spans="7:7" ht="18">
      <c r="G548" s="3"/>
    </row>
    <row r="549" spans="7:7" ht="18">
      <c r="G549" s="3"/>
    </row>
    <row r="550" spans="7:7" ht="18">
      <c r="G550" s="3"/>
    </row>
    <row r="551" spans="7:7" ht="18">
      <c r="G551" s="3"/>
    </row>
    <row r="552" spans="7:7" ht="18">
      <c r="G552" s="3"/>
    </row>
    <row r="553" spans="7:7" ht="18">
      <c r="G553" s="3"/>
    </row>
    <row r="554" spans="7:7" ht="18">
      <c r="G554" s="3"/>
    </row>
    <row r="556" spans="7:7" ht="18">
      <c r="G556" s="3"/>
    </row>
    <row r="557" spans="7:7" ht="18">
      <c r="G557" s="3"/>
    </row>
    <row r="558" spans="7:7" ht="18">
      <c r="G558" s="3"/>
    </row>
    <row r="559" spans="7:7" ht="18">
      <c r="G559" s="3"/>
    </row>
    <row r="561" spans="7:7" ht="18">
      <c r="G561" s="3"/>
    </row>
    <row r="562" spans="7:7" ht="18">
      <c r="G562" s="3"/>
    </row>
    <row r="564" spans="7:7" ht="18">
      <c r="G564" s="3"/>
    </row>
    <row r="565" spans="7:7" ht="18">
      <c r="G565" s="3"/>
    </row>
    <row r="566" spans="7:7" ht="18">
      <c r="G566" s="3"/>
    </row>
    <row r="567" spans="7:7" ht="18">
      <c r="G567" s="3"/>
    </row>
    <row r="568" spans="7:7" ht="18">
      <c r="G568" s="3"/>
    </row>
    <row r="569" spans="7:7" ht="18">
      <c r="G569" s="3"/>
    </row>
    <row r="570" spans="7:7" ht="18">
      <c r="G570" s="3"/>
    </row>
    <row r="572" spans="7:7" ht="18">
      <c r="G572" s="3"/>
    </row>
    <row r="573" spans="7:7" ht="18">
      <c r="G573" s="3"/>
    </row>
    <row r="574" spans="7:7" ht="18">
      <c r="G574" s="3"/>
    </row>
    <row r="575" spans="7:7" ht="18">
      <c r="G575" s="3"/>
    </row>
    <row r="581" spans="7:7" ht="18">
      <c r="G581" s="3"/>
    </row>
    <row r="588" spans="7:7" ht="18">
      <c r="G588" s="3"/>
    </row>
    <row r="589" spans="7:7" ht="18">
      <c r="G589" s="3"/>
    </row>
    <row r="590" spans="7:7" ht="18">
      <c r="G590" s="3"/>
    </row>
    <row r="591" spans="7:7" ht="18">
      <c r="G591" s="3"/>
    </row>
    <row r="594" spans="7:7" ht="18">
      <c r="G594" s="3"/>
    </row>
    <row r="601" spans="7:7" ht="18">
      <c r="G601" s="3"/>
    </row>
    <row r="602" spans="7:7" ht="18">
      <c r="G602" s="3"/>
    </row>
    <row r="604" spans="7:7" ht="18">
      <c r="G604" s="3"/>
    </row>
    <row r="605" spans="7:7" ht="18">
      <c r="G605" s="3"/>
    </row>
    <row r="606" spans="7:7" ht="18">
      <c r="G606" s="3"/>
    </row>
    <row r="607" spans="7:7" ht="18">
      <c r="G607" s="3"/>
    </row>
    <row r="613" spans="7:7" ht="18">
      <c r="G613" s="3"/>
    </row>
    <row r="620" spans="7:7" ht="18">
      <c r="G620" s="3"/>
    </row>
    <row r="621" spans="7:7" ht="18">
      <c r="G621" s="3"/>
    </row>
    <row r="622" spans="7:7" ht="18">
      <c r="G622" s="3"/>
    </row>
    <row r="623" spans="7:7" ht="18">
      <c r="G623" s="3"/>
    </row>
    <row r="626" spans="7:7" ht="18">
      <c r="G626" s="3"/>
    </row>
    <row r="633" spans="7:7" ht="18">
      <c r="G633" s="3"/>
    </row>
    <row r="635" spans="7:7" ht="18">
      <c r="G635" s="3"/>
    </row>
    <row r="636" spans="7:7" ht="18">
      <c r="G636" s="3"/>
    </row>
    <row r="637" spans="7:7" ht="18">
      <c r="G637" s="3"/>
    </row>
    <row r="638" spans="7:7" ht="18">
      <c r="G638" s="3"/>
    </row>
    <row r="639" spans="7:7" ht="18">
      <c r="G639" s="3"/>
    </row>
    <row r="645" spans="7:7" ht="18">
      <c r="G645" s="3"/>
    </row>
    <row r="647" spans="7:7" ht="18">
      <c r="G647" s="3"/>
    </row>
    <row r="648" spans="7:7" ht="18">
      <c r="G648" s="3"/>
    </row>
    <row r="649" spans="7:7" ht="18">
      <c r="G649" s="3"/>
    </row>
    <row r="650" spans="7:7" ht="18">
      <c r="G650" s="3"/>
    </row>
    <row r="651" spans="7:7" ht="18">
      <c r="G651" s="3"/>
    </row>
    <row r="652" spans="7:7" ht="18">
      <c r="G652" s="3"/>
    </row>
    <row r="653" spans="7:7" ht="18">
      <c r="G653" s="3"/>
    </row>
    <row r="654" spans="7:7" ht="18">
      <c r="G654" s="3"/>
    </row>
    <row r="655" spans="7:7" ht="18">
      <c r="G655" s="3"/>
    </row>
    <row r="656" spans="7:7" ht="18">
      <c r="G656" s="3"/>
    </row>
    <row r="657" spans="7:7" ht="18">
      <c r="G657" s="3"/>
    </row>
    <row r="658" spans="7:7" ht="18">
      <c r="G658" s="3"/>
    </row>
    <row r="661" spans="7:7" ht="18">
      <c r="G661" s="3"/>
    </row>
    <row r="668" spans="7:7" ht="18">
      <c r="G668" s="3"/>
    </row>
    <row r="670" spans="7:7" ht="18">
      <c r="G670" s="3"/>
    </row>
    <row r="671" spans="7:7" ht="18">
      <c r="G671" s="3"/>
    </row>
    <row r="672" spans="7:7" ht="18">
      <c r="G672" s="3"/>
    </row>
    <row r="673" spans="7:7" ht="18">
      <c r="G673" s="3"/>
    </row>
    <row r="674" spans="7:7" ht="18">
      <c r="G674" s="3"/>
    </row>
    <row r="680" spans="7:7" ht="18">
      <c r="G680" s="3"/>
    </row>
    <row r="682" spans="7:7" ht="18">
      <c r="G682" s="3"/>
    </row>
    <row r="683" spans="7:7" ht="18">
      <c r="G683" s="3"/>
    </row>
    <row r="684" spans="7:7" ht="18">
      <c r="G684" s="3"/>
    </row>
    <row r="685" spans="7:7" ht="18">
      <c r="G685" s="3"/>
    </row>
    <row r="686" spans="7:7" ht="18">
      <c r="G686" s="3"/>
    </row>
    <row r="687" spans="7:7" ht="18">
      <c r="G687" s="3"/>
    </row>
    <row r="688" spans="7:7" ht="18">
      <c r="G688" s="3"/>
    </row>
    <row r="689" spans="7:7" ht="18">
      <c r="G689" s="3"/>
    </row>
    <row r="690" spans="7:7" ht="18">
      <c r="G690" s="3"/>
    </row>
    <row r="691" spans="7:7" ht="18">
      <c r="G691" s="3"/>
    </row>
    <row r="692" spans="7:7" ht="18">
      <c r="G692" s="3"/>
    </row>
    <row r="693" spans="7:7" ht="18">
      <c r="G693" s="3"/>
    </row>
    <row r="694" spans="7:7" ht="18">
      <c r="G694" s="3"/>
    </row>
    <row r="700" spans="7:7" ht="18">
      <c r="G700" s="3"/>
    </row>
    <row r="707" spans="7:7" ht="18">
      <c r="G707" s="3"/>
    </row>
    <row r="708" spans="7:7" ht="18">
      <c r="G708" s="3"/>
    </row>
    <row r="709" spans="7:7" ht="18">
      <c r="G709" s="3"/>
    </row>
    <row r="710" spans="7:7" ht="18">
      <c r="G710" s="3"/>
    </row>
    <row r="713" spans="7:7" ht="18">
      <c r="G713" s="3"/>
    </row>
    <row r="720" spans="7:7" ht="18">
      <c r="G720" s="3"/>
    </row>
    <row r="722" spans="7:7" ht="18">
      <c r="G722" s="3"/>
    </row>
    <row r="723" spans="7:7" ht="18">
      <c r="G723" s="3"/>
    </row>
    <row r="724" spans="7:7" ht="18">
      <c r="G724" s="3"/>
    </row>
    <row r="725" spans="7:7" ht="18">
      <c r="G725" s="3"/>
    </row>
    <row r="726" spans="7:7" ht="18">
      <c r="G726" s="3"/>
    </row>
    <row r="732" spans="7:7" ht="18">
      <c r="G732" s="3"/>
    </row>
    <row r="734" spans="7:7" ht="18">
      <c r="G734" s="3"/>
    </row>
    <row r="735" spans="7:7" ht="18">
      <c r="G735" s="3"/>
    </row>
    <row r="736" spans="7:7" ht="18">
      <c r="G736" s="3"/>
    </row>
    <row r="737" spans="7:7" ht="18">
      <c r="G737" s="3"/>
    </row>
    <row r="738" spans="7:7" ht="18">
      <c r="G738" s="3"/>
    </row>
    <row r="739" spans="7:7" ht="18">
      <c r="G739" s="3"/>
    </row>
    <row r="740" spans="7:7" ht="18">
      <c r="G740" s="3"/>
    </row>
    <row r="741" spans="7:7" ht="18">
      <c r="G741" s="3"/>
    </row>
    <row r="742" spans="7:7" ht="18">
      <c r="G742" s="3"/>
    </row>
    <row r="744" spans="7:7" ht="18">
      <c r="G744" s="3"/>
    </row>
    <row r="745" spans="7:7" ht="18">
      <c r="G745" s="3"/>
    </row>
    <row r="746" spans="7:7" ht="18">
      <c r="G746" s="3"/>
    </row>
    <row r="747" spans="7:7" ht="18">
      <c r="G747" s="3"/>
    </row>
    <row r="749" spans="7:7" ht="18">
      <c r="G749" s="3"/>
    </row>
    <row r="750" spans="7:7" ht="18">
      <c r="G750" s="3"/>
    </row>
    <row r="752" spans="7:7" ht="18">
      <c r="G752" s="3"/>
    </row>
    <row r="753" spans="7:7" ht="18">
      <c r="G753" s="3"/>
    </row>
    <row r="754" spans="7:7" ht="18">
      <c r="G754" s="3"/>
    </row>
    <row r="755" spans="7:7" ht="18">
      <c r="G755" s="3"/>
    </row>
    <row r="756" spans="7:7" ht="18">
      <c r="G756" s="3"/>
    </row>
    <row r="757" spans="7:7" ht="18">
      <c r="G757" s="3"/>
    </row>
    <row r="758" spans="7:7" ht="18">
      <c r="G758" s="3"/>
    </row>
    <row r="760" spans="7:7" ht="18">
      <c r="G760" s="3"/>
    </row>
    <row r="761" spans="7:7" ht="18">
      <c r="G761" s="3"/>
    </row>
    <row r="762" spans="7:7" ht="18">
      <c r="G762" s="3"/>
    </row>
    <row r="763" spans="7:7" ht="18">
      <c r="G763" s="3"/>
    </row>
    <row r="769" spans="7:7" ht="18">
      <c r="G769" s="3"/>
    </row>
    <row r="776" spans="7:7" ht="18">
      <c r="G776" s="3"/>
    </row>
    <row r="777" spans="7:7" ht="18">
      <c r="G777" s="3"/>
    </row>
    <row r="778" spans="7:7" ht="18">
      <c r="G778" s="3"/>
    </row>
    <row r="779" spans="7:7" ht="18">
      <c r="G779" s="3"/>
    </row>
    <row r="782" spans="7:7" ht="18">
      <c r="G782" s="3"/>
    </row>
    <row r="789" spans="7:7" ht="18">
      <c r="G789" s="3"/>
    </row>
    <row r="790" spans="7:7" ht="18">
      <c r="G790" s="3"/>
    </row>
    <row r="792" spans="7:7" ht="18">
      <c r="G792" s="3"/>
    </row>
    <row r="793" spans="7:7" ht="18">
      <c r="G793" s="3"/>
    </row>
    <row r="794" spans="7:7" ht="18">
      <c r="G794" s="3"/>
    </row>
    <row r="795" spans="7:7" ht="18">
      <c r="G795" s="3"/>
    </row>
    <row r="801" spans="7:7" ht="18">
      <c r="G801" s="3"/>
    </row>
    <row r="808" spans="7:7" ht="18">
      <c r="G808" s="3"/>
    </row>
    <row r="809" spans="7:7" ht="18">
      <c r="G809" s="3"/>
    </row>
    <row r="810" spans="7:7" ht="18">
      <c r="G810" s="3"/>
    </row>
    <row r="811" spans="7:7" ht="18">
      <c r="G811" s="3"/>
    </row>
    <row r="814" spans="7:7" ht="18">
      <c r="G814" s="3"/>
    </row>
    <row r="821" spans="7:7" ht="18">
      <c r="G821" s="3"/>
    </row>
    <row r="823" spans="7:7" ht="18">
      <c r="G823" s="3"/>
    </row>
    <row r="824" spans="7:7" ht="18">
      <c r="G824" s="3"/>
    </row>
    <row r="825" spans="7:7" ht="18">
      <c r="G825" s="3"/>
    </row>
    <row r="826" spans="7:7" ht="18">
      <c r="G826" s="3"/>
    </row>
    <row r="827" spans="7:7" ht="18">
      <c r="G827" s="3"/>
    </row>
    <row r="833" spans="7:7" ht="18">
      <c r="G833" s="3"/>
    </row>
    <row r="835" spans="7:7" ht="18">
      <c r="G835" s="3"/>
    </row>
    <row r="836" spans="7:7" ht="18">
      <c r="G836"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5" spans="7:7" ht="18">
      <c r="G845" s="3"/>
    </row>
    <row r="846" spans="7:7" ht="18">
      <c r="G846" s="3"/>
    </row>
    <row r="849" spans="7:7" ht="18">
      <c r="G849" s="3"/>
    </row>
    <row r="856" spans="7:7" ht="18">
      <c r="G856" s="3"/>
    </row>
    <row r="857" spans="7:7" ht="18">
      <c r="G857" s="3"/>
    </row>
    <row r="859" spans="7:7" ht="18">
      <c r="G859" s="3"/>
    </row>
    <row r="860" spans="7:7" ht="18">
      <c r="G860" s="3"/>
    </row>
    <row r="861" spans="7:7" ht="18">
      <c r="G861" s="3"/>
    </row>
    <row r="862" spans="7:7" ht="18">
      <c r="G862" s="3"/>
    </row>
    <row r="868" spans="7:7" ht="18">
      <c r="G868" s="3"/>
    </row>
    <row r="875" spans="7:7" ht="18">
      <c r="G875" s="3"/>
    </row>
    <row r="876" spans="7:7" ht="18">
      <c r="G876" s="3"/>
    </row>
    <row r="877" spans="7:7" ht="18">
      <c r="G877" s="3"/>
    </row>
    <row r="878" spans="7:7" ht="18">
      <c r="G878" s="3"/>
    </row>
    <row r="881" spans="7:7" ht="18">
      <c r="G881" s="3"/>
    </row>
    <row r="888" spans="7:7" ht="18">
      <c r="G888" s="3"/>
    </row>
    <row r="890" spans="7:7" ht="18">
      <c r="G890" s="3"/>
    </row>
    <row r="891" spans="7:7" ht="18">
      <c r="G891" s="3"/>
    </row>
    <row r="892" spans="7:7" ht="18">
      <c r="G892" s="3"/>
    </row>
    <row r="893" spans="7:7" ht="18">
      <c r="G893" s="3"/>
    </row>
    <row r="894" spans="7:7" ht="18">
      <c r="G894" s="3"/>
    </row>
    <row r="900" spans="7:7" ht="18">
      <c r="G900" s="3"/>
    </row>
    <row r="902" spans="7:7" ht="18">
      <c r="G902" s="3"/>
    </row>
    <row r="903" spans="7:7" ht="18">
      <c r="G903" s="3"/>
    </row>
    <row r="904" spans="7:7" ht="18">
      <c r="G904" s="3"/>
    </row>
    <row r="905" spans="7:7" ht="18">
      <c r="G905" s="3"/>
    </row>
    <row r="906" spans="7:7" ht="18">
      <c r="G906" s="3"/>
    </row>
    <row r="907" spans="7:7" ht="18">
      <c r="G907" s="3"/>
    </row>
    <row r="908" spans="7:7" ht="18">
      <c r="G908" s="3"/>
    </row>
    <row r="909" spans="7:7" ht="18">
      <c r="G909" s="3"/>
    </row>
    <row r="910" spans="7:7" ht="18">
      <c r="G910" s="3"/>
    </row>
    <row r="912" spans="7:7" ht="18">
      <c r="G912" s="3"/>
    </row>
    <row r="913" spans="7:7" ht="18">
      <c r="G913" s="3"/>
    </row>
    <row r="914" spans="7:7" ht="18">
      <c r="G914" s="3"/>
    </row>
    <row r="915" spans="7:7" ht="18">
      <c r="G915" s="3"/>
    </row>
    <row r="921" spans="7:7" ht="18">
      <c r="G921" s="3"/>
    </row>
    <row r="928" spans="7:7" ht="18">
      <c r="G928" s="3"/>
    </row>
    <row r="929" spans="7:7" ht="18">
      <c r="G929" s="3"/>
    </row>
    <row r="930" spans="7:7" ht="18">
      <c r="G930" s="3"/>
    </row>
    <row r="931" spans="7:7" ht="18">
      <c r="G931" s="3"/>
    </row>
    <row r="934" spans="7:7" ht="18">
      <c r="G934" s="3"/>
    </row>
    <row r="941" spans="7:7" ht="18">
      <c r="G941" s="3"/>
    </row>
    <row r="943" spans="7:7" ht="18">
      <c r="G943" s="3"/>
    </row>
    <row r="944" spans="7:7" ht="18">
      <c r="G944" s="3"/>
    </row>
    <row r="945" spans="7:7" ht="18">
      <c r="G945" s="3"/>
    </row>
    <row r="946" spans="7:7" ht="18">
      <c r="G946" s="3"/>
    </row>
    <row r="947" spans="7:7" ht="18">
      <c r="G947" s="3"/>
    </row>
    <row r="953" spans="7:7" ht="18">
      <c r="G953"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8" spans="7:7" ht="18">
      <c r="G968" s="3"/>
    </row>
    <row r="975" spans="7:7" ht="18">
      <c r="G975" s="3"/>
    </row>
    <row r="977" spans="7:7" ht="18">
      <c r="G977" s="3"/>
    </row>
    <row r="978" spans="7:7" ht="18">
      <c r="G978" s="3"/>
    </row>
    <row r="979" spans="7:7" ht="18">
      <c r="G979" s="3"/>
    </row>
    <row r="980" spans="7:7" ht="18">
      <c r="G980" s="3"/>
    </row>
    <row r="981" spans="7:7" ht="18">
      <c r="G981" s="3"/>
    </row>
    <row r="987" spans="7:7" ht="18">
      <c r="G987"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1000" spans="7:7" ht="18">
      <c r="G1000" s="3"/>
    </row>
    <row r="1001" spans="7:7" ht="18">
      <c r="G1001" s="3"/>
    </row>
    <row r="1002" spans="7:7" ht="18">
      <c r="G1002" s="3"/>
    </row>
    <row r="1003" spans="7:7" ht="18">
      <c r="G1003" s="3"/>
    </row>
    <row r="1004" spans="7:7" ht="18">
      <c r="G1004" s="3"/>
    </row>
    <row r="1010" spans="7:7" ht="18">
      <c r="G1010"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8" spans="7:7" ht="18">
      <c r="G1028" s="3"/>
    </row>
    <row r="1030" spans="7:7" ht="18">
      <c r="G1030" s="3"/>
    </row>
    <row r="1031" spans="7:7" ht="18">
      <c r="G1031" s="3"/>
    </row>
    <row r="1032" spans="7:7" ht="18">
      <c r="G1032" s="3"/>
    </row>
    <row r="1033" spans="7:7" ht="18">
      <c r="G1033" s="3"/>
    </row>
    <row r="1034" spans="7:7" ht="18">
      <c r="G1034" s="3"/>
    </row>
    <row r="1040" spans="7:7" ht="18">
      <c r="G1040"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3" spans="7:7" ht="18">
      <c r="G1053" s="3"/>
    </row>
    <row r="1054" spans="7:7" ht="18">
      <c r="G1054" s="3"/>
    </row>
    <row r="1055" spans="7:7" ht="18">
      <c r="G1055" s="3"/>
    </row>
    <row r="1056" spans="7:7" ht="18">
      <c r="G1056" s="3"/>
    </row>
    <row r="1057" spans="7:7" ht="18">
      <c r="G1057" s="3"/>
    </row>
    <row r="1063" spans="7:7" ht="18">
      <c r="G1063"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80" spans="7:7" ht="18">
      <c r="G1080" s="3"/>
    </row>
    <row r="1082" spans="7:7" ht="18">
      <c r="G1082" s="3"/>
    </row>
    <row r="1083" spans="7:7" ht="18">
      <c r="G1083" s="3"/>
    </row>
    <row r="1084" spans="7:7" ht="18">
      <c r="G1084" s="3"/>
    </row>
    <row r="1085" spans="7:7" ht="18">
      <c r="G1085" s="3"/>
    </row>
    <row r="1086" spans="7:7" ht="18">
      <c r="G1086" s="3"/>
    </row>
    <row r="1092" spans="7:7" ht="18">
      <c r="G1092"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7" spans="7:7" ht="18">
      <c r="G1107" s="3"/>
    </row>
    <row r="1114" spans="7:7" ht="18">
      <c r="G1114" s="3"/>
    </row>
    <row r="1116" spans="7:7" ht="18">
      <c r="G1116" s="3"/>
    </row>
    <row r="1117" spans="7:7" ht="18">
      <c r="G1117" s="3"/>
    </row>
    <row r="1118" spans="7:7" ht="18">
      <c r="G1118" s="3"/>
    </row>
    <row r="1119" spans="7:7" ht="18">
      <c r="G1119" s="3"/>
    </row>
    <row r="1120" spans="7:7" ht="18">
      <c r="G1120" s="3"/>
    </row>
    <row r="1126" spans="7:7" ht="18">
      <c r="G1126" s="3"/>
    </row>
    <row r="1128" spans="7:7" ht="18">
      <c r="G1128"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9" spans="7:7" ht="18">
      <c r="G1139" s="3"/>
    </row>
    <row r="1140" spans="7:7" ht="18">
      <c r="G1140" s="3"/>
    </row>
    <row r="1141" spans="7:7" ht="18">
      <c r="G1141" s="3"/>
    </row>
    <row r="1142" spans="7:7" ht="18">
      <c r="G1142" s="3"/>
    </row>
    <row r="1143" spans="7:7" ht="18">
      <c r="G1143" s="3"/>
    </row>
    <row r="1149" spans="7:7" ht="18">
      <c r="G1149"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7" spans="7:7" ht="18">
      <c r="G1167" s="3"/>
    </row>
    <row r="1169" spans="7:7" ht="18">
      <c r="G1169" s="3"/>
    </row>
    <row r="1170" spans="7:7" ht="18">
      <c r="G1170" s="3"/>
    </row>
    <row r="1171" spans="7:7" ht="18">
      <c r="G1171" s="3"/>
    </row>
    <row r="1172" spans="7:7" ht="18">
      <c r="G1172" s="3"/>
    </row>
    <row r="1173" spans="7:7" ht="18">
      <c r="G1173" s="3"/>
    </row>
    <row r="1179" spans="7:7" ht="18">
      <c r="G1179"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2" spans="7:7" ht="18">
      <c r="G1192" s="3"/>
    </row>
    <row r="1193" spans="7:7" ht="18">
      <c r="G1193" s="3"/>
    </row>
    <row r="1194" spans="7:7" ht="18">
      <c r="G1194" s="3"/>
    </row>
    <row r="1195" spans="7:7" ht="18">
      <c r="G1195" s="3"/>
    </row>
    <row r="1196" spans="7:7" ht="18">
      <c r="G1196" s="3"/>
    </row>
    <row r="1202" spans="7:7" ht="18">
      <c r="G1202"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9" spans="7:7" ht="18">
      <c r="G1219"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6" spans="7:7" ht="18">
      <c r="G1236" s="3"/>
    </row>
    <row r="1238" spans="7:7" ht="18">
      <c r="G1238" s="3"/>
    </row>
    <row r="1239" spans="7:7" ht="18">
      <c r="G1239" s="3"/>
    </row>
    <row r="1240" spans="7:7" ht="18">
      <c r="G1240" s="3"/>
    </row>
    <row r="1241" spans="7:7" ht="18">
      <c r="G1241" s="3"/>
    </row>
    <row r="1242" spans="7:7" ht="18">
      <c r="G1242" s="3"/>
    </row>
    <row r="1248" spans="7:7" ht="18">
      <c r="G1248"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3" spans="7:7" ht="18">
      <c r="G1263" s="3"/>
    </row>
    <row r="1270" spans="7:7" ht="18">
      <c r="G1270" s="3"/>
    </row>
    <row r="1272" spans="7:7" ht="18">
      <c r="G1272" s="3"/>
    </row>
    <row r="1273" spans="7:7" ht="18">
      <c r="G1273" s="3"/>
    </row>
    <row r="1274" spans="7:7" ht="18">
      <c r="G1274" s="3"/>
    </row>
    <row r="1275" spans="7:7" ht="18">
      <c r="G1275" s="3"/>
    </row>
    <row r="1276" spans="7:7" ht="18">
      <c r="G1276" s="3"/>
    </row>
    <row r="1282" spans="7:7" ht="18">
      <c r="G1282"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5" spans="7:7" ht="18">
      <c r="G1295" s="3"/>
    </row>
    <row r="1296" spans="7:7" ht="18">
      <c r="G1296" s="3"/>
    </row>
    <row r="1297" spans="7:7" ht="18">
      <c r="G1297" s="3"/>
    </row>
    <row r="1298" spans="7:7" ht="18">
      <c r="G1298" s="3"/>
    </row>
    <row r="1299" spans="7:7" ht="18">
      <c r="G1299" s="3"/>
    </row>
    <row r="1305" spans="7:7" ht="18">
      <c r="G1305"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23" spans="7:7" ht="18">
      <c r="G1323" s="3"/>
    </row>
    <row r="1325" spans="7:7" ht="18">
      <c r="G1325" s="3"/>
    </row>
    <row r="1326" spans="7:7" ht="18">
      <c r="G1326" s="3"/>
    </row>
    <row r="1327" spans="7:7" ht="18">
      <c r="G1327" s="3"/>
    </row>
    <row r="1328" spans="7:7" ht="18">
      <c r="G1328" s="3"/>
    </row>
    <row r="1329" spans="7:7" ht="18">
      <c r="G1329" s="3"/>
    </row>
    <row r="1335" spans="7:7" ht="18">
      <c r="G1335"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8" spans="7:7" ht="18">
      <c r="G1348" s="3"/>
    </row>
    <row r="1349" spans="7:7" ht="18">
      <c r="G1349" s="3"/>
    </row>
    <row r="1350" spans="7:7" ht="18">
      <c r="G1350" s="3"/>
    </row>
    <row r="1351" spans="7:7" ht="18">
      <c r="G1351" s="3"/>
    </row>
    <row r="1352" spans="7:7" ht="18">
      <c r="G1352" s="3"/>
    </row>
    <row r="1358" spans="7:7" ht="18">
      <c r="G1358"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73" spans="7:7" ht="18">
      <c r="G1373"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6" spans="7:7" ht="18">
      <c r="G1386" s="3"/>
    </row>
    <row r="1387" spans="7:7" ht="18">
      <c r="G1387" s="3"/>
    </row>
    <row r="1388" spans="7:7" ht="18">
      <c r="G1388" s="3"/>
    </row>
    <row r="1389" spans="7:7" ht="18">
      <c r="G1389" s="3"/>
    </row>
    <row r="1390" spans="7:7" ht="18">
      <c r="G1390" s="3"/>
    </row>
    <row r="1396" spans="7:7" ht="18">
      <c r="G1396"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8" spans="7:7" ht="18">
      <c r="G1418" s="3"/>
    </row>
    <row r="1419" spans="7:7" ht="18">
      <c r="G1419" s="3"/>
    </row>
    <row r="1420" spans="7:7" ht="18">
      <c r="G1420" s="3"/>
    </row>
    <row r="1421" spans="7:7" ht="18">
      <c r="G1421" s="3"/>
    </row>
    <row r="1422" spans="7:7" ht="18">
      <c r="G1422" s="3"/>
    </row>
    <row r="1428" spans="7:7" ht="18">
      <c r="G1428"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43" spans="7:7" ht="18">
      <c r="G1443"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6" spans="7:7" ht="18">
      <c r="G1456" s="3"/>
    </row>
    <row r="1457" spans="7:7" ht="18">
      <c r="G1457" s="3"/>
    </row>
    <row r="1458" spans="7:7" ht="18">
      <c r="G1458" s="3"/>
    </row>
    <row r="1459" spans="7:7" ht="18">
      <c r="G1459" s="3"/>
    </row>
    <row r="1460" spans="7:7" ht="18">
      <c r="G1460" s="3"/>
    </row>
    <row r="1466" spans="7:7" ht="18">
      <c r="G1466"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9" spans="7:7" ht="18">
      <c r="G1479"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4" spans="7:7" ht="18">
      <c r="G1494"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7" spans="7:7" ht="18">
      <c r="G1507" s="3"/>
    </row>
    <row r="1508" spans="7:7" ht="18">
      <c r="G1508" s="3"/>
    </row>
    <row r="1509" spans="7:7" ht="18">
      <c r="G1509" s="3"/>
    </row>
    <row r="1510" spans="7:7" ht="18">
      <c r="G1510" s="3"/>
    </row>
    <row r="1511" spans="7:7" ht="18">
      <c r="G1511" s="3"/>
    </row>
    <row r="1517" spans="7:7" ht="18">
      <c r="G1517"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40" spans="7:7" ht="18">
      <c r="G1540" s="3"/>
    </row>
    <row r="1541" spans="7:7" ht="18">
      <c r="G1541" s="3"/>
    </row>
    <row r="1542" spans="7:7" ht="18">
      <c r="G1542" s="3"/>
    </row>
    <row r="1543" spans="7:7" ht="18">
      <c r="G1543" s="3"/>
    </row>
    <row r="1544" spans="7:7" ht="18">
      <c r="G1544" s="3"/>
    </row>
    <row r="1550" spans="7:7" ht="18">
      <c r="G1550"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5" spans="7:7" ht="18">
      <c r="G1565"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8" spans="7:7" ht="18">
      <c r="G1578" s="3"/>
    </row>
    <row r="1579" spans="7:7" ht="18">
      <c r="G1579" s="3"/>
    </row>
    <row r="1580" spans="7:7" ht="18">
      <c r="G1580" s="3"/>
    </row>
    <row r="1581" spans="7:7" ht="18">
      <c r="G1581" s="3"/>
    </row>
    <row r="1582" spans="7:7" ht="18">
      <c r="G1582" s="3"/>
    </row>
    <row r="1588" spans="7:7" ht="18">
      <c r="G1588"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1" spans="7:7" ht="18">
      <c r="G1611" s="3"/>
    </row>
    <row r="1612" spans="7:7" ht="18">
      <c r="G1612" s="3"/>
    </row>
    <row r="1613" spans="7:7" ht="18">
      <c r="G1613" s="3"/>
    </row>
    <row r="1614" spans="7:7" ht="18">
      <c r="G1614" s="3"/>
    </row>
    <row r="1615" spans="7:7" ht="18">
      <c r="G1615" s="3"/>
    </row>
    <row r="1621" spans="7:7" ht="18">
      <c r="G1621"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3" spans="7:7" ht="18">
      <c r="G1633" s="3"/>
    </row>
    <row r="1634" spans="7:7" ht="18">
      <c r="G1634" s="3"/>
    </row>
    <row r="1635" spans="7:7" ht="18">
      <c r="G1635" s="3"/>
    </row>
    <row r="1636" spans="7:7" ht="18">
      <c r="G1636" s="3"/>
    </row>
    <row r="1637" spans="7:7" ht="18">
      <c r="G1637" s="3"/>
    </row>
    <row r="1643" spans="7:7" ht="18">
      <c r="G1643"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6" spans="7:7" ht="18">
      <c r="G1666" s="3"/>
    </row>
    <row r="1667" spans="7:7" ht="18">
      <c r="G1667" s="3"/>
    </row>
    <row r="1668" spans="7:7" ht="18">
      <c r="G1668" s="3"/>
    </row>
    <row r="1669" spans="7:7" ht="18">
      <c r="G1669" s="3"/>
    </row>
    <row r="1670" spans="7:7" ht="18">
      <c r="G1670" s="3"/>
    </row>
    <row r="1676" spans="7:7" ht="18">
      <c r="G1676"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8" spans="7:7" ht="18">
      <c r="G1708" s="3"/>
    </row>
    <row r="1709" spans="7:7" ht="18">
      <c r="G1709" s="3"/>
    </row>
    <row r="1710" spans="7:7" ht="18">
      <c r="G1710" s="3"/>
    </row>
    <row r="1711" spans="7:7" ht="18">
      <c r="G1711" s="3"/>
    </row>
    <row r="1712" spans="7:7" ht="18">
      <c r="G1712" s="3"/>
    </row>
    <row r="1718" spans="7:7" ht="18">
      <c r="G1718"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3" spans="7:7" ht="18">
      <c r="G1733" s="3"/>
    </row>
    <row r="1734" spans="7:7" ht="18">
      <c r="G1734" s="3"/>
    </row>
    <row r="1735" spans="7:7" ht="18">
      <c r="G1735" s="3"/>
    </row>
    <row r="1736" spans="7:7" ht="18">
      <c r="G1736" s="3"/>
    </row>
    <row r="1737" spans="7:7" ht="18">
      <c r="G1737" s="3"/>
    </row>
    <row r="1743" spans="7:7" ht="18">
      <c r="G1743"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9" spans="7:7" ht="18">
      <c r="G1759" s="3"/>
    </row>
    <row r="1760" spans="7:7" ht="18">
      <c r="G1760" s="3"/>
    </row>
    <row r="1761" spans="7:7" ht="18">
      <c r="G1761" s="3"/>
    </row>
    <row r="1762" spans="7:7" ht="18">
      <c r="G1762" s="3"/>
    </row>
    <row r="1763" spans="7:7" ht="18">
      <c r="G1763" s="3"/>
    </row>
    <row r="1769" spans="7:7" ht="18">
      <c r="G1769"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4" spans="7:7" ht="18">
      <c r="G1794" s="3"/>
    </row>
    <row r="1795" spans="7:7" ht="18">
      <c r="G1795" s="3"/>
    </row>
    <row r="1796" spans="7:7" ht="18">
      <c r="G1796" s="3"/>
    </row>
    <row r="1797" spans="7:7" ht="18">
      <c r="G1797" s="3"/>
    </row>
    <row r="1798" spans="7:7" ht="18">
      <c r="G1798" s="3"/>
    </row>
    <row r="1804" spans="7:7" ht="18">
      <c r="G1804"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22" spans="7:7" ht="18">
      <c r="G1822"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7" spans="7:7" ht="18">
      <c r="G1847" s="3"/>
    </row>
    <row r="1848" spans="7:7" ht="18">
      <c r="G1848" s="3"/>
    </row>
    <row r="1849" spans="7:7" ht="18">
      <c r="G1849" s="3"/>
    </row>
    <row r="1850" spans="7:7" ht="18">
      <c r="G1850" s="3"/>
    </row>
    <row r="1851" spans="7:7" ht="18">
      <c r="G1851" s="3"/>
    </row>
    <row r="1857" spans="7:7" ht="18">
      <c r="G1857"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70" spans="7:7" ht="18">
      <c r="G1870" s="3"/>
    </row>
    <row r="1871" spans="7:7" ht="18">
      <c r="G1871" s="3"/>
    </row>
    <row r="1872" spans="7:7" ht="18">
      <c r="G1872" s="3"/>
    </row>
    <row r="1873" spans="7:7" ht="18">
      <c r="G1873" s="3"/>
    </row>
    <row r="1874" spans="7:7" ht="18">
      <c r="G1874" s="3"/>
    </row>
    <row r="1880" spans="7:7" ht="18">
      <c r="G1880"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6" spans="7:7" ht="18">
      <c r="G1906" s="3"/>
    </row>
    <row r="1907" spans="7:7" ht="18">
      <c r="G1907" s="3"/>
    </row>
    <row r="1908" spans="7:7" ht="18">
      <c r="G1908" s="3"/>
    </row>
    <row r="1909" spans="7:7" ht="18">
      <c r="G1909" s="3"/>
    </row>
    <row r="1910" spans="7:7" ht="18">
      <c r="G1910" s="3"/>
    </row>
    <row r="1916" spans="7:7" ht="18">
      <c r="G1916"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9" spans="7:7" ht="18">
      <c r="G1929" s="3"/>
    </row>
    <row r="1930" spans="7:7" ht="18">
      <c r="G1930" s="3"/>
    </row>
    <row r="1931" spans="7:7" ht="18">
      <c r="G1931" s="3"/>
    </row>
    <row r="1932" spans="7:7" ht="18">
      <c r="G1932" s="3"/>
    </row>
    <row r="1933" spans="7:7" ht="18">
      <c r="G1933" s="3"/>
    </row>
    <row r="1939" spans="7:7" ht="18">
      <c r="G1939"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1" spans="7:7" ht="18">
      <c r="G1961" s="3"/>
    </row>
    <row r="1962" spans="7:7" ht="18">
      <c r="G1962" s="3"/>
    </row>
    <row r="1963" spans="7:7" ht="18">
      <c r="G1963" s="3"/>
    </row>
    <row r="1964" spans="7:7" ht="18">
      <c r="G1964" s="3"/>
    </row>
    <row r="1965" spans="7:7" ht="18">
      <c r="G1965" s="3"/>
    </row>
    <row r="1971" spans="7:7" ht="18">
      <c r="G1971"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3" spans="7:7" ht="18">
      <c r="G1983" s="3"/>
    </row>
    <row r="1984" spans="7:7" ht="18">
      <c r="G1984" s="3"/>
    </row>
    <row r="1985" spans="7:7" ht="18">
      <c r="G1985" s="3"/>
    </row>
    <row r="1986" spans="7:7" ht="18">
      <c r="G1986" s="3"/>
    </row>
    <row r="1987" spans="7:7" ht="18">
      <c r="G1987" s="3"/>
    </row>
    <row r="1993" spans="7:7" ht="18">
      <c r="G1993"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6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34 Y36:Y68">
    <cfRule type="cellIs" dxfId="3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3028-AE71-454C-B11D-31342DAA4DE6}">
  <sheetPr>
    <tabColor rgb="FF66FFFF"/>
    <pageSetUpPr fitToPage="1"/>
  </sheetPr>
  <dimension ref="A1:AK2004"/>
  <sheetViews>
    <sheetView view="pageBreakPreview" zoomScale="70" zoomScaleNormal="40" zoomScaleSheetLayoutView="70" workbookViewId="0">
      <selection activeCell="AA68" sqref="A1:AD68"/>
    </sheetView>
  </sheetViews>
  <sheetFormatPr defaultColWidth="8.75" defaultRowHeight="27"/>
  <cols>
    <col min="1" max="1" width="4.75" style="96" customWidth="1"/>
    <col min="2" max="4" width="16.75" style="3" customWidth="1"/>
    <col min="5" max="5" width="22.37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5" width="10.75" style="157" hidden="1" customWidth="1"/>
    <col min="16" max="16" width="10.75" style="105" hidden="1" customWidth="1"/>
    <col min="17" max="17" width="8.875" style="105" customWidth="1"/>
    <col min="18" max="18" width="17.625" style="105" customWidth="1"/>
    <col min="19" max="22" width="15.125" style="75" customWidth="1"/>
    <col min="23" max="23" width="17.5" style="96" bestFit="1" customWidth="1"/>
    <col min="24" max="24" width="11.25" style="96" bestFit="1" customWidth="1"/>
    <col min="25" max="25" width="6.125" style="115" bestFit="1" customWidth="1"/>
    <col min="26" max="26" width="12.25" style="75" hidden="1" customWidth="1"/>
    <col min="27" max="27" width="14.375" style="97" customWidth="1"/>
    <col min="28" max="28" width="16.625" style="155" hidden="1" customWidth="1"/>
    <col min="29" max="30" width="9.375" style="97"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『淀川区』一般施設・賃借施設の一覧（令和７年４月１日時点）</v>
      </c>
      <c r="B1" s="264"/>
      <c r="C1" s="264"/>
      <c r="D1" s="264"/>
      <c r="E1" s="264"/>
      <c r="F1" s="264"/>
      <c r="G1" s="264"/>
      <c r="H1" s="264"/>
      <c r="I1" s="108"/>
      <c r="J1" s="96"/>
      <c r="K1" s="97"/>
      <c r="L1" s="75"/>
      <c r="M1" s="75"/>
      <c r="N1" s="75"/>
      <c r="O1" s="75"/>
      <c r="P1" s="79"/>
      <c r="Q1" s="75"/>
      <c r="R1" s="96"/>
      <c r="V1" s="152"/>
      <c r="W1" s="153"/>
      <c r="AA1" s="154"/>
      <c r="AC1" s="156"/>
    </row>
    <row r="2" spans="1:37" ht="22.5" customHeight="1">
      <c r="A2" s="278" t="s">
        <v>445</v>
      </c>
      <c r="B2" s="339" t="s">
        <v>224</v>
      </c>
      <c r="C2" s="339"/>
      <c r="D2" s="339"/>
      <c r="E2" s="339"/>
      <c r="F2" s="121"/>
      <c r="G2" s="295" t="s" ph="1">
        <v>1847</v>
      </c>
      <c r="H2" s="312" t="s">
        <v>1866</v>
      </c>
      <c r="I2" s="372" t="s">
        <v>314</v>
      </c>
      <c r="J2" s="367"/>
      <c r="K2" s="368"/>
      <c r="L2" s="360" t="s">
        <v>443</v>
      </c>
      <c r="M2" s="369"/>
      <c r="N2" s="370"/>
      <c r="O2" s="370"/>
      <c r="P2" s="371"/>
      <c r="Q2" s="314" t="s">
        <v>1855</v>
      </c>
      <c r="R2" s="360" t="s">
        <v>1806</v>
      </c>
      <c r="S2" s="308" t="s">
        <v>342</v>
      </c>
      <c r="T2" s="361"/>
      <c r="U2" s="361"/>
      <c r="V2" s="362"/>
      <c r="W2" s="308" t="s">
        <v>444</v>
      </c>
      <c r="X2" s="309"/>
      <c r="Y2" s="275"/>
      <c r="Z2" s="312" t="s">
        <v>2053</v>
      </c>
      <c r="AA2" s="359" t="s">
        <v>3699</v>
      </c>
      <c r="AB2" s="359"/>
      <c r="AC2" s="359"/>
      <c r="AD2" s="359"/>
      <c r="AE2" s="321" t="s">
        <v>2042</v>
      </c>
      <c r="AF2" s="322"/>
      <c r="AG2" s="322"/>
      <c r="AH2" s="322"/>
      <c r="AI2" s="322"/>
      <c r="AJ2" s="323"/>
      <c r="AK2" s="221" t="s">
        <v>2094</v>
      </c>
    </row>
    <row r="3" spans="1:37" ht="22.5" customHeight="1">
      <c r="A3" s="279"/>
      <c r="B3" s="339"/>
      <c r="C3" s="339"/>
      <c r="D3" s="339"/>
      <c r="E3" s="339"/>
      <c r="F3" s="122"/>
      <c r="G3" s="298" ph="1"/>
      <c r="H3" s="366"/>
      <c r="I3" s="372"/>
      <c r="J3" s="303" t="s">
        <v>2057</v>
      </c>
      <c r="K3" s="306" t="s">
        <v>2058</v>
      </c>
      <c r="L3" s="360"/>
      <c r="M3" s="303" t="s">
        <v>2059</v>
      </c>
      <c r="N3" s="303" t="s">
        <v>2060</v>
      </c>
      <c r="O3" s="303" t="s">
        <v>2058</v>
      </c>
      <c r="P3" s="303" t="s">
        <v>2061</v>
      </c>
      <c r="Q3" s="315"/>
      <c r="R3" s="360"/>
      <c r="S3" s="363"/>
      <c r="T3" s="364"/>
      <c r="U3" s="364"/>
      <c r="V3" s="365"/>
      <c r="W3" s="310"/>
      <c r="X3" s="311"/>
      <c r="Y3" s="276"/>
      <c r="Z3" s="366"/>
      <c r="AA3" s="359"/>
      <c r="AB3" s="359"/>
      <c r="AC3" s="359"/>
      <c r="AD3" s="359"/>
      <c r="AE3" s="332" t="s">
        <v>2050</v>
      </c>
      <c r="AF3" s="326" t="s">
        <v>2051</v>
      </c>
      <c r="AG3" s="327"/>
      <c r="AH3" s="327"/>
      <c r="AI3" s="327"/>
      <c r="AJ3" s="328"/>
      <c r="AK3" s="329" t="s">
        <v>2043</v>
      </c>
    </row>
    <row r="4" spans="1:37" ht="22.5" customHeight="1">
      <c r="A4" s="279"/>
      <c r="B4" s="339" t="s">
        <v>75</v>
      </c>
      <c r="C4" s="339" t="s">
        <v>195</v>
      </c>
      <c r="D4" s="339" t="s">
        <v>81</v>
      </c>
      <c r="E4" s="339" t="s">
        <v>109</v>
      </c>
      <c r="F4" s="312" t="s">
        <v>445</v>
      </c>
      <c r="G4" s="298" ph="1"/>
      <c r="H4" s="366"/>
      <c r="I4" s="372"/>
      <c r="J4" s="303"/>
      <c r="K4" s="306"/>
      <c r="L4" s="360"/>
      <c r="M4" s="303"/>
      <c r="N4" s="303"/>
      <c r="O4" s="303"/>
      <c r="P4" s="303"/>
      <c r="Q4" s="315"/>
      <c r="R4" s="360"/>
      <c r="S4" s="278" t="s">
        <v>1846</v>
      </c>
      <c r="T4" s="278" t="s">
        <v>312</v>
      </c>
      <c r="U4" s="278" t="s">
        <v>313</v>
      </c>
      <c r="V4" s="273" t="s">
        <v>1867</v>
      </c>
      <c r="W4" s="312" t="s">
        <v>2103</v>
      </c>
      <c r="X4" s="312" t="s">
        <v>2104</v>
      </c>
      <c r="Y4" s="313" t="s">
        <v>2105</v>
      </c>
      <c r="Z4" s="366"/>
      <c r="AA4" s="358" t="s">
        <v>2054</v>
      </c>
      <c r="AB4" s="357" t="s">
        <v>2052</v>
      </c>
      <c r="AC4" s="358" t="s">
        <v>2092</v>
      </c>
      <c r="AD4" s="358" t="s">
        <v>2093</v>
      </c>
      <c r="AE4" s="333"/>
      <c r="AF4" s="324" t="s">
        <v>2091</v>
      </c>
      <c r="AG4" s="326" t="s">
        <v>2044</v>
      </c>
      <c r="AH4" s="327"/>
      <c r="AI4" s="327"/>
      <c r="AJ4" s="328"/>
      <c r="AK4" s="330"/>
    </row>
    <row r="5" spans="1:37" ht="36">
      <c r="A5" s="280"/>
      <c r="B5" s="339"/>
      <c r="C5" s="339"/>
      <c r="D5" s="339"/>
      <c r="E5" s="339"/>
      <c r="F5" s="312"/>
      <c r="G5" s="373" ph="1"/>
      <c r="H5" s="366"/>
      <c r="I5" s="372"/>
      <c r="J5" s="304"/>
      <c r="K5" s="307"/>
      <c r="L5" s="360"/>
      <c r="M5" s="304"/>
      <c r="N5" s="304"/>
      <c r="O5" s="304"/>
      <c r="P5" s="304"/>
      <c r="Q5" s="316"/>
      <c r="R5" s="360"/>
      <c r="S5" s="280"/>
      <c r="T5" s="280"/>
      <c r="U5" s="280"/>
      <c r="V5" s="280"/>
      <c r="W5" s="312"/>
      <c r="X5" s="312"/>
      <c r="Y5" s="313"/>
      <c r="Z5" s="366"/>
      <c r="AA5" s="358"/>
      <c r="AB5" s="357"/>
      <c r="AC5" s="358"/>
      <c r="AD5" s="358"/>
      <c r="AE5" s="334"/>
      <c r="AF5" s="325"/>
      <c r="AG5" s="54" t="s">
        <v>2045</v>
      </c>
      <c r="AH5" s="54" t="s">
        <v>2046</v>
      </c>
      <c r="AI5" s="54" t="s">
        <v>2047</v>
      </c>
      <c r="AJ5" s="54" t="s">
        <v>2048</v>
      </c>
      <c r="AK5" s="331"/>
    </row>
    <row r="6" spans="1:37" ht="22.5" customHeight="1">
      <c r="A6" s="178">
        <v>1</v>
      </c>
      <c r="B6" s="44" t="str">
        <f>すべて_位置図情報!B31</f>
        <v>教育・文化・スポーツ施設</v>
      </c>
      <c r="C6" s="32" t="str">
        <f>すべて_位置図情報!C31</f>
        <v>図書館</v>
      </c>
      <c r="D6" s="32" t="str">
        <f>すべて_位置図情報!D31</f>
        <v>地域図書館</v>
      </c>
      <c r="E6" s="32" t="str">
        <f>すべて_位置図情報!E31</f>
        <v>地域図書館</v>
      </c>
      <c r="F6" s="74">
        <v>1</v>
      </c>
      <c r="G6" s="13" t="str" ph="1">
        <f>すべて_位置図情報!G31</f>
        <v>淀川図書館</v>
      </c>
      <c r="H6" s="126" t="str">
        <f>すべて_位置図情報!H31</f>
        <v>大阪市淀川区新北野1-10-14</v>
      </c>
      <c r="I6" s="81">
        <f>すべて_位置図情報!I31</f>
        <v>620.86</v>
      </c>
      <c r="J6" s="80" t="str">
        <f>すべて_位置図情報!J31</f>
        <v>B</v>
      </c>
      <c r="K6" s="78">
        <f>すべて_位置図情報!K31</f>
        <v>0</v>
      </c>
      <c r="L6" s="79">
        <f>すべて_位置図情報!L31</f>
        <v>1983</v>
      </c>
      <c r="M6" s="79" t="str">
        <f>すべて_位置図情報!M31</f>
        <v>c</v>
      </c>
      <c r="N6" s="79" t="str">
        <f>すべて_位置図情報!N31</f>
        <v>c</v>
      </c>
      <c r="O6" s="79" t="str">
        <f>すべて_位置図情報!O31</f>
        <v/>
      </c>
      <c r="P6" s="79" t="str">
        <f>すべて_位置図情報!P31</f>
        <v>H</v>
      </c>
      <c r="Q6" s="79" t="str">
        <f>すべて_位置図情報!Q31</f>
        <v>有</v>
      </c>
      <c r="R6" s="79" t="str">
        <f>すべて_位置図情報!R31</f>
        <v>直営（一部委託）</v>
      </c>
      <c r="S6" s="126" t="str">
        <f>すべて_位置図情報!S31</f>
        <v>教育委員会事務局</v>
      </c>
      <c r="T6" s="126" t="str">
        <f>すべて_位置図情報!T31</f>
        <v>中央図書館</v>
      </c>
      <c r="U6" s="126" t="str">
        <f>すべて_位置図情報!U31</f>
        <v>総務担当</v>
      </c>
      <c r="V6" s="124" t="str">
        <f>すべて_位置図情報!V31</f>
        <v>－</v>
      </c>
      <c r="W6" s="116" t="str">
        <f>すべて_位置図情報!W31</f>
        <v>淀川区</v>
      </c>
      <c r="X6" s="116" t="str">
        <f>すべて_位置図情報!X31</f>
        <v>一般施設</v>
      </c>
      <c r="Y6" s="114">
        <f>すべて_位置図情報!Y31</f>
        <v>1</v>
      </c>
      <c r="Z6" s="127">
        <f>すべて_位置図情報!Z31</f>
        <v>0</v>
      </c>
      <c r="AA6" s="143" t="str">
        <f>すべて_位置図情報!AA31</f>
        <v>〇</v>
      </c>
      <c r="AB6" s="144">
        <f>すべて_位置図情報!AB31</f>
        <v>0</v>
      </c>
      <c r="AC6" s="143" t="str">
        <f>すべて_位置図情報!AC31</f>
        <v>〇</v>
      </c>
      <c r="AD6" s="143" t="str">
        <f>すべて_位置図情報!AD31</f>
        <v>〇</v>
      </c>
      <c r="AE6" s="56" t="str">
        <f>すべて_位置図情報!AF31</f>
        <v>〇</v>
      </c>
      <c r="AF6" s="56">
        <f>すべて_位置図情報!AG31</f>
        <v>0</v>
      </c>
      <c r="AG6" s="56">
        <f>すべて_位置図情報!AH31</f>
        <v>0</v>
      </c>
      <c r="AH6" s="56">
        <f>すべて_位置図情報!AI31</f>
        <v>0</v>
      </c>
      <c r="AI6" s="56">
        <f>すべて_位置図情報!AJ31</f>
        <v>0</v>
      </c>
      <c r="AJ6" s="56">
        <f>すべて_位置図情報!AK31</f>
        <v>0</v>
      </c>
      <c r="AK6" s="56" t="e">
        <f>すべて_位置図情報!#REF!</f>
        <v>#REF!</v>
      </c>
    </row>
    <row r="7" spans="1:37" ht="22.5" customHeight="1">
      <c r="A7" s="178">
        <f>A6+1</f>
        <v>2</v>
      </c>
      <c r="B7" s="7" t="str">
        <f>すべて_位置図情報!B66</f>
        <v>教育・文化・スポーツ施設</v>
      </c>
      <c r="C7" s="44" t="str">
        <f>すべて_位置図情報!C66</f>
        <v>会館・ホール</v>
      </c>
      <c r="D7" s="32" t="str">
        <f>すべて_位置図情報!D66</f>
        <v>区役所附設会館</v>
      </c>
      <c r="E7" s="32" t="str">
        <f>すべて_位置図情報!E66</f>
        <v>区役所附設会館</v>
      </c>
      <c r="F7" s="74">
        <v>1</v>
      </c>
      <c r="G7" s="13" t="str" ph="1">
        <f>すべて_位置図情報!G66</f>
        <v>淀川区民センター</v>
      </c>
      <c r="H7" s="126" t="str">
        <f>すべて_位置図情報!H66</f>
        <v>大阪市淀川区野中南2-1-5</v>
      </c>
      <c r="I7" s="81">
        <f>すべて_位置図情報!I66</f>
        <v>2068.75</v>
      </c>
      <c r="J7" s="80" t="str">
        <f>すべて_位置図情報!J66</f>
        <v>C</v>
      </c>
      <c r="K7" s="78">
        <f>すべて_位置図情報!K66</f>
        <v>0</v>
      </c>
      <c r="L7" s="79">
        <f>すべて_位置図情報!L66</f>
        <v>1975</v>
      </c>
      <c r="M7" s="79" t="str">
        <f>すべて_位置図情報!M66</f>
        <v>d</v>
      </c>
      <c r="N7" s="79" t="str">
        <f>すべて_位置図情報!N66</f>
        <v>c</v>
      </c>
      <c r="O7" s="79" t="str">
        <f>すべて_位置図情報!O66</f>
        <v>〇</v>
      </c>
      <c r="P7" s="79" t="str">
        <f>すべて_位置図情報!P66</f>
        <v>L</v>
      </c>
      <c r="Q7" s="79" t="str">
        <f>すべて_位置図情報!Q66</f>
        <v>有</v>
      </c>
      <c r="R7" s="79" t="str">
        <f>すべて_位置図情報!R66</f>
        <v>指定管理（利用料金施設）</v>
      </c>
      <c r="S7" s="126" t="str">
        <f>すべて_位置図情報!S66</f>
        <v>淀川区役所</v>
      </c>
      <c r="T7" s="124" t="str">
        <f>すべて_位置図情報!T66</f>
        <v>－</v>
      </c>
      <c r="U7" s="126" t="str">
        <f>すべて_位置図情報!U66</f>
        <v>市民協働課</v>
      </c>
      <c r="V7" s="124" t="str">
        <f>すべて_位置図情報!V66</f>
        <v>－</v>
      </c>
      <c r="W7" s="116" t="str">
        <f>すべて_位置図情報!W66</f>
        <v>淀川区</v>
      </c>
      <c r="X7" s="116" t="str">
        <f>すべて_位置図情報!X66</f>
        <v>一般施設</v>
      </c>
      <c r="Y7" s="114">
        <f>すべて_位置図情報!Y66</f>
        <v>2</v>
      </c>
      <c r="Z7" s="127">
        <f>すべて_位置図情報!Z66</f>
        <v>0</v>
      </c>
      <c r="AA7" s="143" t="str">
        <f>すべて_位置図情報!AA66</f>
        <v>〇</v>
      </c>
      <c r="AB7" s="144">
        <f>すべて_位置図情報!AB66</f>
        <v>0</v>
      </c>
      <c r="AC7" s="143" t="str">
        <f>すべて_位置図情報!AC66</f>
        <v>〇</v>
      </c>
      <c r="AD7" s="143" t="str">
        <f>すべて_位置図情報!AD66</f>
        <v>〇</v>
      </c>
      <c r="AE7" s="56" t="str">
        <f>すべて_位置図情報!AF66</f>
        <v>〇</v>
      </c>
      <c r="AF7" s="56">
        <f>すべて_位置図情報!AG66</f>
        <v>0</v>
      </c>
      <c r="AG7" s="56">
        <f>すべて_位置図情報!AH66</f>
        <v>0</v>
      </c>
      <c r="AH7" s="56">
        <f>すべて_位置図情報!AI66</f>
        <v>0</v>
      </c>
      <c r="AI7" s="56">
        <f>すべて_位置図情報!AJ66</f>
        <v>0</v>
      </c>
      <c r="AJ7" s="56">
        <f>すべて_位置図情報!AK66</f>
        <v>0</v>
      </c>
      <c r="AK7" s="56" t="e">
        <f>すべて_位置図情報!#REF!</f>
        <v>#REF!</v>
      </c>
    </row>
    <row r="8" spans="1:37" ht="22.5" customHeight="1">
      <c r="A8" s="178">
        <f t="shared" ref="A8:A68" si="0">A7+1</f>
        <v>3</v>
      </c>
      <c r="B8" s="7" t="str">
        <f>すべて_位置図情報!B83</f>
        <v>教育・文化・スポーツ施設</v>
      </c>
      <c r="C8" s="7" t="str">
        <f>すべて_位置図情報!C83</f>
        <v>会館・ホール</v>
      </c>
      <c r="D8" s="44" t="str">
        <f>すべて_位置図情報!D83</f>
        <v>共同利用施設</v>
      </c>
      <c r="E8" s="44" t="str">
        <f>すべて_位置図情報!E83</f>
        <v>共同利用施設</v>
      </c>
      <c r="F8" s="74">
        <v>1</v>
      </c>
      <c r="G8" s="13" t="str" ph="1">
        <f>すべて_位置図情報!G83</f>
        <v>共同利用施設（西三国センター）</v>
      </c>
      <c r="H8" s="126" t="str">
        <f>すべて_位置図情報!H83</f>
        <v>大阪市淀川区十八条3-1-65</v>
      </c>
      <c r="I8" s="81">
        <f>すべて_位置図情報!I83</f>
        <v>506.25</v>
      </c>
      <c r="J8" s="80" t="str">
        <f>すべて_位置図情報!J83</f>
        <v>B</v>
      </c>
      <c r="K8" s="78">
        <f>すべて_位置図情報!K83</f>
        <v>0</v>
      </c>
      <c r="L8" s="79">
        <f>すべて_位置図情報!L83</f>
        <v>1974</v>
      </c>
      <c r="M8" s="79" t="str">
        <f>すべて_位置図情報!M83</f>
        <v>d</v>
      </c>
      <c r="N8" s="79" t="str">
        <f>すべて_位置図情報!N83</f>
        <v>d</v>
      </c>
      <c r="O8" s="79" t="str">
        <f>すべて_位置図情報!O83</f>
        <v/>
      </c>
      <c r="P8" s="79" t="str">
        <f>すべて_位置図情報!P83</f>
        <v>K</v>
      </c>
      <c r="Q8" s="79" t="str">
        <f>すべて_位置図情報!Q83</f>
        <v>無</v>
      </c>
      <c r="R8" s="79" t="str">
        <f>すべて_位置図情報!R83</f>
        <v>指定管理（無料施設）</v>
      </c>
      <c r="S8" s="126" t="str">
        <f>すべて_位置図情報!S83</f>
        <v>環境局</v>
      </c>
      <c r="T8" s="126" t="str">
        <f>すべて_位置図情報!T83</f>
        <v>環境管理部</v>
      </c>
      <c r="U8" s="126" t="str">
        <f>すべて_位置図情報!U83</f>
        <v>環境規制課</v>
      </c>
      <c r="V8" s="126" t="str">
        <f>すべて_位置図情報!V83</f>
        <v>交通騒音振動対策ｸﾞﾙｰﾌﾟ</v>
      </c>
      <c r="W8" s="116" t="str">
        <f>すべて_位置図情報!W83</f>
        <v>淀川区</v>
      </c>
      <c r="X8" s="116" t="str">
        <f>すべて_位置図情報!X83</f>
        <v>一般施設</v>
      </c>
      <c r="Y8" s="114">
        <f>すべて_位置図情報!Y83</f>
        <v>3</v>
      </c>
      <c r="Z8" s="127">
        <f>すべて_位置図情報!Z83</f>
        <v>0</v>
      </c>
      <c r="AA8" s="143">
        <f>すべて_位置図情報!AA83</f>
        <v>0</v>
      </c>
      <c r="AB8" s="144">
        <f>すべて_位置図情報!AB83</f>
        <v>0</v>
      </c>
      <c r="AC8" s="143">
        <f>すべて_位置図情報!AC83</f>
        <v>0</v>
      </c>
      <c r="AD8" s="143">
        <f>すべて_位置図情報!AD83</f>
        <v>0</v>
      </c>
      <c r="AE8" s="58">
        <f>すべて_位置図情報!AF83</f>
        <v>0</v>
      </c>
      <c r="AF8" s="58">
        <f>すべて_位置図情報!AG83</f>
        <v>0</v>
      </c>
      <c r="AG8" s="58">
        <f>すべて_位置図情報!AH83</f>
        <v>0</v>
      </c>
      <c r="AH8" s="58">
        <f>すべて_位置図情報!AI83</f>
        <v>0</v>
      </c>
      <c r="AI8" s="58">
        <f>すべて_位置図情報!AJ83</f>
        <v>0</v>
      </c>
      <c r="AJ8" s="58">
        <f>すべて_位置図情報!AK83</f>
        <v>0</v>
      </c>
      <c r="AK8" s="58" t="e">
        <f>すべて_位置図情報!#REF!</f>
        <v>#REF!</v>
      </c>
    </row>
    <row r="9" spans="1:37" ht="22.5" customHeight="1">
      <c r="A9" s="178">
        <f t="shared" si="0"/>
        <v>4</v>
      </c>
      <c r="B9" s="7" t="str">
        <f>すべて_位置図情報!B84</f>
        <v>教育・文化・スポーツ施設</v>
      </c>
      <c r="C9" s="7" t="str">
        <f>すべて_位置図情報!C84</f>
        <v>会館・ホール</v>
      </c>
      <c r="D9" s="7" t="str">
        <f>すべて_位置図情報!D84</f>
        <v>共同利用施設</v>
      </c>
      <c r="E9" s="7" t="str">
        <f>すべて_位置図情報!E84</f>
        <v>共同利用施設</v>
      </c>
      <c r="F9" s="74">
        <v>2</v>
      </c>
      <c r="G9" s="13" t="str" ph="1">
        <f>すべて_位置図情報!G84</f>
        <v>共同利用施設（三国センター）</v>
      </c>
      <c r="H9" s="126" t="str">
        <f>すべて_位置図情報!H84</f>
        <v>大阪市淀川区西三国3-18-12</v>
      </c>
      <c r="I9" s="81">
        <f>すべて_位置図情報!I84</f>
        <v>506.25</v>
      </c>
      <c r="J9" s="80" t="str">
        <f>すべて_位置図情報!J84</f>
        <v>B</v>
      </c>
      <c r="K9" s="78">
        <f>すべて_位置図情報!K84</f>
        <v>0</v>
      </c>
      <c r="L9" s="79">
        <f>すべて_位置図情報!L84</f>
        <v>1974</v>
      </c>
      <c r="M9" s="79" t="str">
        <f>すべて_位置図情報!M84</f>
        <v>d</v>
      </c>
      <c r="N9" s="79" t="str">
        <f>すべて_位置図情報!N84</f>
        <v>d</v>
      </c>
      <c r="O9" s="79" t="str">
        <f>すべて_位置図情報!O84</f>
        <v/>
      </c>
      <c r="P9" s="79" t="str">
        <f>すべて_位置図情報!P84</f>
        <v>K</v>
      </c>
      <c r="Q9" s="79" t="str">
        <f>すべて_位置図情報!Q84</f>
        <v>無</v>
      </c>
      <c r="R9" s="79" t="str">
        <f>すべて_位置図情報!R84</f>
        <v>指定管理（無料施設）</v>
      </c>
      <c r="S9" s="126" t="str">
        <f>すべて_位置図情報!S84</f>
        <v>環境局</v>
      </c>
      <c r="T9" s="126" t="str">
        <f>すべて_位置図情報!T84</f>
        <v>環境管理部</v>
      </c>
      <c r="U9" s="126" t="str">
        <f>すべて_位置図情報!U84</f>
        <v>環境規制課</v>
      </c>
      <c r="V9" s="126" t="str">
        <f>すべて_位置図情報!V84</f>
        <v>交通騒音振動対策ｸﾞﾙｰﾌﾟ</v>
      </c>
      <c r="W9" s="116" t="str">
        <f>すべて_位置図情報!W84</f>
        <v>淀川区</v>
      </c>
      <c r="X9" s="116" t="str">
        <f>すべて_位置図情報!X84</f>
        <v>一般施設</v>
      </c>
      <c r="Y9" s="114">
        <f>すべて_位置図情報!Y84</f>
        <v>4</v>
      </c>
      <c r="Z9" s="127">
        <f>すべて_位置図情報!Z84</f>
        <v>0</v>
      </c>
      <c r="AA9" s="143">
        <f>すべて_位置図情報!AA84</f>
        <v>0</v>
      </c>
      <c r="AB9" s="144">
        <f>すべて_位置図情報!AB84</f>
        <v>0</v>
      </c>
      <c r="AC9" s="143">
        <f>すべて_位置図情報!AC84</f>
        <v>0</v>
      </c>
      <c r="AD9" s="143">
        <f>すべて_位置図情報!AD84</f>
        <v>0</v>
      </c>
      <c r="AE9" s="58">
        <f>すべて_位置図情報!AF84</f>
        <v>0</v>
      </c>
      <c r="AF9" s="58">
        <f>すべて_位置図情報!AG84</f>
        <v>0</v>
      </c>
      <c r="AG9" s="58">
        <f>すべて_位置図情報!AH84</f>
        <v>0</v>
      </c>
      <c r="AH9" s="58">
        <f>すべて_位置図情報!AI84</f>
        <v>0</v>
      </c>
      <c r="AI9" s="58">
        <f>すべて_位置図情報!AJ84</f>
        <v>0</v>
      </c>
      <c r="AJ9" s="58">
        <f>すべて_位置図情報!AK84</f>
        <v>0</v>
      </c>
      <c r="AK9" s="58" t="e">
        <f>すべて_位置図情報!#REF!</f>
        <v>#REF!</v>
      </c>
    </row>
    <row r="10" spans="1:37" ht="22.5" customHeight="1">
      <c r="A10" s="178">
        <f t="shared" si="0"/>
        <v>5</v>
      </c>
      <c r="B10" s="7" t="str">
        <f>すべて_位置図情報!B85</f>
        <v>教育・文化・スポーツ施設</v>
      </c>
      <c r="C10" s="7" t="str">
        <f>すべて_位置図情報!C85</f>
        <v>会館・ホール</v>
      </c>
      <c r="D10" s="7" t="str">
        <f>すべて_位置図情報!D85</f>
        <v>共同利用施設</v>
      </c>
      <c r="E10" s="7" t="str">
        <f>すべて_位置図情報!E85</f>
        <v>共同利用施設</v>
      </c>
      <c r="F10" s="74">
        <v>3</v>
      </c>
      <c r="G10" s="13" t="str" ph="1">
        <f>すべて_位置図情報!G85</f>
        <v>共同利用施設（東三国センター）</v>
      </c>
      <c r="H10" s="126" t="str">
        <f>すべて_位置図情報!H85</f>
        <v>大阪市淀川区東三国6-3-14</v>
      </c>
      <c r="I10" s="81">
        <f>すべて_位置図情報!I85</f>
        <v>558.42999999999995</v>
      </c>
      <c r="J10" s="80" t="str">
        <f>すべて_位置図情報!J85</f>
        <v>B</v>
      </c>
      <c r="K10" s="78">
        <f>すべて_位置図情報!K85</f>
        <v>0</v>
      </c>
      <c r="L10" s="79">
        <f>すべて_位置図情報!L85</f>
        <v>1974</v>
      </c>
      <c r="M10" s="79" t="str">
        <f>すべて_位置図情報!M85</f>
        <v>d</v>
      </c>
      <c r="N10" s="79" t="str">
        <f>すべて_位置図情報!N85</f>
        <v>d</v>
      </c>
      <c r="O10" s="79" t="str">
        <f>すべて_位置図情報!O85</f>
        <v/>
      </c>
      <c r="P10" s="79" t="str">
        <f>すべて_位置図情報!P85</f>
        <v>K</v>
      </c>
      <c r="Q10" s="79" t="str">
        <f>すべて_位置図情報!Q85</f>
        <v>有</v>
      </c>
      <c r="R10" s="79" t="str">
        <f>すべて_位置図情報!R85</f>
        <v>指定管理（無料施設）</v>
      </c>
      <c r="S10" s="126" t="str">
        <f>すべて_位置図情報!S85</f>
        <v>環境局</v>
      </c>
      <c r="T10" s="126" t="str">
        <f>すべて_位置図情報!T85</f>
        <v>環境管理部</v>
      </c>
      <c r="U10" s="126" t="str">
        <f>すべて_位置図情報!U85</f>
        <v>環境規制課</v>
      </c>
      <c r="V10" s="126" t="str">
        <f>すべて_位置図情報!V85</f>
        <v>交通騒音振動対策ｸﾞﾙｰﾌﾟ</v>
      </c>
      <c r="W10" s="116" t="str">
        <f>すべて_位置図情報!W85</f>
        <v>淀川区</v>
      </c>
      <c r="X10" s="116" t="str">
        <f>すべて_位置図情報!X85</f>
        <v>一般施設</v>
      </c>
      <c r="Y10" s="114">
        <f>すべて_位置図情報!Y85</f>
        <v>5</v>
      </c>
      <c r="Z10" s="127">
        <f>すべて_位置図情報!Z85</f>
        <v>0</v>
      </c>
      <c r="AA10" s="143">
        <f>すべて_位置図情報!AA85</f>
        <v>0</v>
      </c>
      <c r="AB10" s="144">
        <f>すべて_位置図情報!AB85</f>
        <v>0</v>
      </c>
      <c r="AC10" s="143">
        <f>すべて_位置図情報!AC85</f>
        <v>0</v>
      </c>
      <c r="AD10" s="143">
        <f>すべて_位置図情報!AD85</f>
        <v>0</v>
      </c>
      <c r="AE10" s="58">
        <f>すべて_位置図情報!AF85</f>
        <v>0</v>
      </c>
      <c r="AF10" s="58">
        <f>すべて_位置図情報!AG85</f>
        <v>0</v>
      </c>
      <c r="AG10" s="58">
        <f>すべて_位置図情報!AH85</f>
        <v>0</v>
      </c>
      <c r="AH10" s="58">
        <f>すべて_位置図情報!AI85</f>
        <v>0</v>
      </c>
      <c r="AI10" s="58">
        <f>すべて_位置図情報!AJ85</f>
        <v>0</v>
      </c>
      <c r="AJ10" s="58">
        <f>すべて_位置図情報!AK85</f>
        <v>0</v>
      </c>
      <c r="AK10" s="58" t="e">
        <f>すべて_位置図情報!#REF!</f>
        <v>#REF!</v>
      </c>
    </row>
    <row r="11" spans="1:37" ht="22.5" customHeight="1">
      <c r="A11" s="178">
        <f t="shared" si="0"/>
        <v>6</v>
      </c>
      <c r="B11" s="7" t="str">
        <f>すべて_位置図情報!B86</f>
        <v>教育・文化・スポーツ施設</v>
      </c>
      <c r="C11" s="7" t="str">
        <f>すべて_位置図情報!C86</f>
        <v>会館・ホール</v>
      </c>
      <c r="D11" s="7" t="str">
        <f>すべて_位置図情報!D86</f>
        <v>共同利用施設</v>
      </c>
      <c r="E11" s="7" t="str">
        <f>すべて_位置図情報!E86</f>
        <v>共同利用施設</v>
      </c>
      <c r="F11" s="74">
        <v>4</v>
      </c>
      <c r="G11" s="13" t="str" ph="1">
        <f>すべて_位置図情報!G86</f>
        <v>共同利用施設（北中島センター）</v>
      </c>
      <c r="H11" s="126" t="str">
        <f>すべて_位置図情報!H86</f>
        <v>大阪市淀川区宮原5-3-13</v>
      </c>
      <c r="I11" s="81">
        <f>すべて_位置図情報!I86</f>
        <v>558.42999999999995</v>
      </c>
      <c r="J11" s="80" t="str">
        <f>すべて_位置図情報!J86</f>
        <v>B</v>
      </c>
      <c r="K11" s="78">
        <f>すべて_位置図情報!K86</f>
        <v>0</v>
      </c>
      <c r="L11" s="79">
        <f>すべて_位置図情報!L86</f>
        <v>1974</v>
      </c>
      <c r="M11" s="79" t="str">
        <f>すべて_位置図情報!M86</f>
        <v>d</v>
      </c>
      <c r="N11" s="79" t="str">
        <f>すべて_位置図情報!N86</f>
        <v>d</v>
      </c>
      <c r="O11" s="79" t="str">
        <f>すべて_位置図情報!O86</f>
        <v/>
      </c>
      <c r="P11" s="79" t="str">
        <f>すべて_位置図情報!P86</f>
        <v>K</v>
      </c>
      <c r="Q11" s="79" t="str">
        <f>すべて_位置図情報!Q86</f>
        <v>有</v>
      </c>
      <c r="R11" s="79" t="str">
        <f>すべて_位置図情報!R86</f>
        <v>指定管理（無料施設）</v>
      </c>
      <c r="S11" s="126" t="str">
        <f>すべて_位置図情報!S86</f>
        <v>環境局</v>
      </c>
      <c r="T11" s="126" t="str">
        <f>すべて_位置図情報!T86</f>
        <v>環境管理部</v>
      </c>
      <c r="U11" s="126" t="str">
        <f>すべて_位置図情報!U86</f>
        <v>環境規制課</v>
      </c>
      <c r="V11" s="126" t="str">
        <f>すべて_位置図情報!V86</f>
        <v>交通騒音振動対策ｸﾞﾙｰﾌﾟ</v>
      </c>
      <c r="W11" s="116" t="str">
        <f>すべて_位置図情報!W86</f>
        <v>淀川区</v>
      </c>
      <c r="X11" s="116" t="str">
        <f>すべて_位置図情報!X86</f>
        <v>一般施設</v>
      </c>
      <c r="Y11" s="114">
        <f>すべて_位置図情報!Y86</f>
        <v>6</v>
      </c>
      <c r="Z11" s="127">
        <f>すべて_位置図情報!Z86</f>
        <v>0</v>
      </c>
      <c r="AA11" s="143">
        <f>すべて_位置図情報!AA86</f>
        <v>0</v>
      </c>
      <c r="AB11" s="144">
        <f>すべて_位置図情報!AB86</f>
        <v>0</v>
      </c>
      <c r="AC11" s="143">
        <f>すべて_位置図情報!AC86</f>
        <v>0</v>
      </c>
      <c r="AD11" s="143">
        <f>すべて_位置図情報!AD86</f>
        <v>0</v>
      </c>
      <c r="AE11" s="58">
        <f>すべて_位置図情報!AF86</f>
        <v>0</v>
      </c>
      <c r="AF11" s="58">
        <f>すべて_位置図情報!AG86</f>
        <v>0</v>
      </c>
      <c r="AG11" s="58">
        <f>すべて_位置図情報!AH86</f>
        <v>0</v>
      </c>
      <c r="AH11" s="58">
        <f>すべて_位置図情報!AI86</f>
        <v>0</v>
      </c>
      <c r="AI11" s="58">
        <f>すべて_位置図情報!AJ86</f>
        <v>0</v>
      </c>
      <c r="AJ11" s="58">
        <f>すべて_位置図情報!AK86</f>
        <v>0</v>
      </c>
      <c r="AK11" s="58" t="e">
        <f>すべて_位置図情報!#REF!</f>
        <v>#REF!</v>
      </c>
    </row>
    <row r="12" spans="1:37" ht="22.5" customHeight="1">
      <c r="A12" s="178">
        <f t="shared" si="0"/>
        <v>7</v>
      </c>
      <c r="B12" s="7" t="str">
        <f>すべて_位置図情報!B87</f>
        <v>教育・文化・スポーツ施設</v>
      </c>
      <c r="C12" s="7" t="str">
        <f>すべて_位置図情報!C87</f>
        <v>会館・ホール</v>
      </c>
      <c r="D12" s="7" t="str">
        <f>すべて_位置図情報!D87</f>
        <v>共同利用施設</v>
      </c>
      <c r="E12" s="7" t="str">
        <f>すべて_位置図情報!E87</f>
        <v>共同利用施設</v>
      </c>
      <c r="F12" s="74">
        <v>5</v>
      </c>
      <c r="G12" s="13" t="str" ph="1">
        <f>すべて_位置図情報!G87</f>
        <v>共同利用施設（西中島センター）</v>
      </c>
      <c r="H12" s="126" t="str">
        <f>すべて_位置図情報!H87</f>
        <v>大阪市淀川区西中島3-11-11</v>
      </c>
      <c r="I12" s="81">
        <f>すべて_位置図情報!I87</f>
        <v>508.94</v>
      </c>
      <c r="J12" s="80" t="str">
        <f>すべて_位置図情報!J87</f>
        <v>B</v>
      </c>
      <c r="K12" s="78">
        <f>すべて_位置図情報!K87</f>
        <v>0</v>
      </c>
      <c r="L12" s="79">
        <f>すべて_位置図情報!L87</f>
        <v>1975</v>
      </c>
      <c r="M12" s="79" t="str">
        <f>すべて_位置図情報!M87</f>
        <v>d</v>
      </c>
      <c r="N12" s="79" t="str">
        <f>すべて_位置図情報!N87</f>
        <v>c</v>
      </c>
      <c r="O12" s="79" t="str">
        <f>すべて_位置図情報!O87</f>
        <v>〇</v>
      </c>
      <c r="P12" s="79" t="str">
        <f>すべて_位置図情報!P87</f>
        <v>K</v>
      </c>
      <c r="Q12" s="79" t="str">
        <f>すべて_位置図情報!Q87</f>
        <v>無</v>
      </c>
      <c r="R12" s="79" t="str">
        <f>すべて_位置図情報!R87</f>
        <v>指定管理（無料施設）</v>
      </c>
      <c r="S12" s="126" t="str">
        <f>すべて_位置図情報!S87</f>
        <v>環境局</v>
      </c>
      <c r="T12" s="126" t="str">
        <f>すべて_位置図情報!T87</f>
        <v>環境管理部</v>
      </c>
      <c r="U12" s="126" t="str">
        <f>すべて_位置図情報!U87</f>
        <v>環境規制課</v>
      </c>
      <c r="V12" s="126" t="str">
        <f>すべて_位置図情報!V87</f>
        <v>交通騒音振動対策ｸﾞﾙｰﾌﾟ</v>
      </c>
      <c r="W12" s="116" t="str">
        <f>すべて_位置図情報!W87</f>
        <v>淀川区</v>
      </c>
      <c r="X12" s="116" t="str">
        <f>すべて_位置図情報!X87</f>
        <v>一般施設</v>
      </c>
      <c r="Y12" s="114">
        <f>すべて_位置図情報!Y87</f>
        <v>7</v>
      </c>
      <c r="Z12" s="127">
        <f>すべて_位置図情報!Z87</f>
        <v>0</v>
      </c>
      <c r="AA12" s="143">
        <f>すべて_位置図情報!AA87</f>
        <v>0</v>
      </c>
      <c r="AB12" s="144">
        <f>すべて_位置図情報!AB87</f>
        <v>0</v>
      </c>
      <c r="AC12" s="143">
        <f>すべて_位置図情報!AC87</f>
        <v>0</v>
      </c>
      <c r="AD12" s="143">
        <f>すべて_位置図情報!AD87</f>
        <v>0</v>
      </c>
      <c r="AE12" s="58">
        <f>すべて_位置図情報!AF87</f>
        <v>0</v>
      </c>
      <c r="AF12" s="58">
        <f>すべて_位置図情報!AG87</f>
        <v>0</v>
      </c>
      <c r="AG12" s="58">
        <f>すべて_位置図情報!AH87</f>
        <v>0</v>
      </c>
      <c r="AH12" s="58">
        <f>すべて_位置図情報!AI87</f>
        <v>0</v>
      </c>
      <c r="AI12" s="58">
        <f>すべて_位置図情報!AJ87</f>
        <v>0</v>
      </c>
      <c r="AJ12" s="58">
        <f>すべて_位置図情報!AK87</f>
        <v>0</v>
      </c>
      <c r="AK12" s="58" t="e">
        <f>すべて_位置図情報!#REF!</f>
        <v>#REF!</v>
      </c>
    </row>
    <row r="13" spans="1:37" ht="22.5" customHeight="1">
      <c r="A13" s="178">
        <f t="shared" si="0"/>
        <v>8</v>
      </c>
      <c r="B13" s="7" t="str">
        <f>すべて_位置図情報!B88</f>
        <v>教育・文化・スポーツ施設</v>
      </c>
      <c r="C13" s="45" t="str">
        <f>すべて_位置図情報!C88</f>
        <v>会館・ホール</v>
      </c>
      <c r="D13" s="45" t="str">
        <f>すべて_位置図情報!D88</f>
        <v>共同利用施設</v>
      </c>
      <c r="E13" s="45" t="str">
        <f>すべて_位置図情報!E88</f>
        <v>共同利用施設</v>
      </c>
      <c r="F13" s="74">
        <v>6</v>
      </c>
      <c r="G13" s="13" t="str" ph="1">
        <f>すべて_位置図情報!G88</f>
        <v>共同利用施設（宮原センター）</v>
      </c>
      <c r="H13" s="126" t="str">
        <f>すべて_位置図情報!H88</f>
        <v>大阪市淀川区西宮原1-6-12</v>
      </c>
      <c r="I13" s="81">
        <f>すべて_位置図情報!I88</f>
        <v>511.31</v>
      </c>
      <c r="J13" s="80" t="str">
        <f>すべて_位置図情報!J88</f>
        <v>B</v>
      </c>
      <c r="K13" s="78">
        <f>すべて_位置図情報!K88</f>
        <v>0</v>
      </c>
      <c r="L13" s="79">
        <f>すべて_位置図情報!L88</f>
        <v>1981</v>
      </c>
      <c r="M13" s="79" t="str">
        <f>すべて_位置図情報!M88</f>
        <v>c</v>
      </c>
      <c r="N13" s="79" t="str">
        <f>すべて_位置図情報!N88</f>
        <v>c</v>
      </c>
      <c r="O13" s="79" t="str">
        <f>すべて_位置図情報!O88</f>
        <v/>
      </c>
      <c r="P13" s="79" t="str">
        <f>すべて_位置図情報!P88</f>
        <v>H</v>
      </c>
      <c r="Q13" s="79" t="str">
        <f>すべて_位置図情報!Q88</f>
        <v>無</v>
      </c>
      <c r="R13" s="79" t="str">
        <f>すべて_位置図情報!R88</f>
        <v>指定管理（無料施設）</v>
      </c>
      <c r="S13" s="126" t="str">
        <f>すべて_位置図情報!S88</f>
        <v>環境局</v>
      </c>
      <c r="T13" s="126" t="str">
        <f>すべて_位置図情報!T88</f>
        <v>環境管理部</v>
      </c>
      <c r="U13" s="126" t="str">
        <f>すべて_位置図情報!U88</f>
        <v>環境規制課</v>
      </c>
      <c r="V13" s="126" t="str">
        <f>すべて_位置図情報!V88</f>
        <v>交通騒音振動対策ｸﾞﾙｰﾌﾟ</v>
      </c>
      <c r="W13" s="116" t="str">
        <f>すべて_位置図情報!W88</f>
        <v>淀川区</v>
      </c>
      <c r="X13" s="116" t="str">
        <f>すべて_位置図情報!X88</f>
        <v>一般施設</v>
      </c>
      <c r="Y13" s="114">
        <f>すべて_位置図情報!Y88</f>
        <v>8</v>
      </c>
      <c r="Z13" s="127">
        <f>すべて_位置図情報!Z88</f>
        <v>0</v>
      </c>
      <c r="AA13" s="143">
        <f>すべて_位置図情報!AA88</f>
        <v>0</v>
      </c>
      <c r="AB13" s="144">
        <f>すべて_位置図情報!AB88</f>
        <v>0</v>
      </c>
      <c r="AC13" s="143">
        <f>すべて_位置図情報!AC88</f>
        <v>0</v>
      </c>
      <c r="AD13" s="143">
        <f>すべて_位置図情報!AD88</f>
        <v>0</v>
      </c>
      <c r="AE13" s="58">
        <f>すべて_位置図情報!AF88</f>
        <v>0</v>
      </c>
      <c r="AF13" s="58">
        <f>すべて_位置図情報!AG88</f>
        <v>0</v>
      </c>
      <c r="AG13" s="58">
        <f>すべて_位置図情報!AH88</f>
        <v>0</v>
      </c>
      <c r="AH13" s="58">
        <f>すべて_位置図情報!AI88</f>
        <v>0</v>
      </c>
      <c r="AI13" s="58">
        <f>すべて_位置図情報!AJ88</f>
        <v>0</v>
      </c>
      <c r="AJ13" s="58">
        <f>すべて_位置図情報!AK88</f>
        <v>0</v>
      </c>
      <c r="AK13" s="58" t="e">
        <f>すべて_位置図情報!#REF!</f>
        <v>#REF!</v>
      </c>
    </row>
    <row r="14" spans="1:37" ht="22.5" customHeight="1">
      <c r="A14" s="178">
        <f t="shared" si="0"/>
        <v>9</v>
      </c>
      <c r="B14" s="7" t="str">
        <f>すべて_位置図情報!B126</f>
        <v>教育・文化・スポーツ施設</v>
      </c>
      <c r="C14" s="44" t="str">
        <f>すべて_位置図情報!C126</f>
        <v>スポーツ施設</v>
      </c>
      <c r="D14" s="32" t="str">
        <f>すべて_位置図情報!D126</f>
        <v>体育館</v>
      </c>
      <c r="E14" s="32" t="str">
        <f>すべて_位置図情報!E126</f>
        <v>スポーツセンター</v>
      </c>
      <c r="F14" s="74">
        <v>1</v>
      </c>
      <c r="G14" s="13" t="str" ph="1">
        <f>すべて_位置図情報!G126</f>
        <v>淀川スポーツセンター</v>
      </c>
      <c r="H14" s="126" t="str">
        <f>すべて_位置図情報!H126</f>
        <v>大阪市淀川区西宮原2-1-17･18</v>
      </c>
      <c r="I14" s="81">
        <f>すべて_位置図情報!I126</f>
        <v>2832.83</v>
      </c>
      <c r="J14" s="80" t="str">
        <f>すべて_位置図情報!J126</f>
        <v>－</v>
      </c>
      <c r="K14" s="78">
        <f>すべて_位置図情報!K126</f>
        <v>0</v>
      </c>
      <c r="L14" s="79" t="str">
        <f>すべて_位置図情報!L126</f>
        <v>－</v>
      </c>
      <c r="M14" s="79" t="str">
        <f>すべて_位置図情報!M126</f>
        <v>－</v>
      </c>
      <c r="N14" s="79" t="str">
        <f>すべて_位置図情報!N126</f>
        <v>－</v>
      </c>
      <c r="O14" s="79" t="str">
        <f>すべて_位置図情報!O126</f>
        <v/>
      </c>
      <c r="P14" s="79" t="str">
        <f>すべて_位置図情報!P126</f>
        <v>－</v>
      </c>
      <c r="Q14" s="79" t="str">
        <f>すべて_位置図情報!Q126</f>
        <v>－</v>
      </c>
      <c r="R14" s="79" t="str">
        <f>すべて_位置図情報!R126</f>
        <v>指定管理（利用料金施設）</v>
      </c>
      <c r="S14" s="126" t="str">
        <f>すべて_位置図情報!S126</f>
        <v>経済戦略局</v>
      </c>
      <c r="T14" s="126" t="str">
        <f>すべて_位置図情報!T126</f>
        <v>ｽﾎﾟｰﾂ部</v>
      </c>
      <c r="U14" s="126" t="str">
        <f>すべて_位置図情報!U126</f>
        <v>ｽﾎﾟｰﾂ課</v>
      </c>
      <c r="V14" s="126" t="str">
        <f>すべて_位置図情報!V126</f>
        <v>ｽﾎﾟｰﾂ施設担当</v>
      </c>
      <c r="W14" s="116" t="str">
        <f>すべて_位置図情報!W126</f>
        <v>淀川区</v>
      </c>
      <c r="X14" s="116" t="str">
        <f>すべて_位置図情報!X126</f>
        <v>賃借施設</v>
      </c>
      <c r="Y14" s="114">
        <f>すべて_位置図情報!Y126</f>
        <v>1</v>
      </c>
      <c r="Z14" s="127">
        <f>すべて_位置図情報!Z126</f>
        <v>0</v>
      </c>
      <c r="AA14" s="143" t="str">
        <f>すべて_位置図情報!AA126</f>
        <v>〇</v>
      </c>
      <c r="AB14" s="144">
        <f>すべて_位置図情報!AB126</f>
        <v>0</v>
      </c>
      <c r="AC14" s="143" t="str">
        <f>すべて_位置図情報!AC126</f>
        <v>〇</v>
      </c>
      <c r="AD14" s="143" t="str">
        <f>すべて_位置図情報!AD126</f>
        <v>〇</v>
      </c>
      <c r="AE14" s="56" t="str">
        <f>すべて_位置図情報!AF126</f>
        <v>〇</v>
      </c>
      <c r="AF14" s="56">
        <f>すべて_位置図情報!AG126</f>
        <v>0</v>
      </c>
      <c r="AG14" s="56">
        <f>すべて_位置図情報!AH126</f>
        <v>0</v>
      </c>
      <c r="AH14" s="56">
        <f>すべて_位置図情報!AI126</f>
        <v>0</v>
      </c>
      <c r="AI14" s="56">
        <f>すべて_位置図情報!AJ126</f>
        <v>0</v>
      </c>
      <c r="AJ14" s="56">
        <f>すべて_位置図情報!AK126</f>
        <v>0</v>
      </c>
      <c r="AK14" s="56" t="e">
        <f>すべて_位置図情報!#REF!</f>
        <v>#REF!</v>
      </c>
    </row>
    <row r="15" spans="1:37" ht="22.5" customHeight="1">
      <c r="A15" s="178">
        <f t="shared" si="0"/>
        <v>10</v>
      </c>
      <c r="B15" s="7" t="str">
        <f>すべて_位置図情報!B150</f>
        <v>教育・文化・スポーツ施設</v>
      </c>
      <c r="C15" s="45" t="str">
        <f>すべて_位置図情報!C150</f>
        <v>スポーツ施設</v>
      </c>
      <c r="D15" s="32" t="str">
        <f>すべて_位置図情報!D150</f>
        <v>プール</v>
      </c>
      <c r="E15" s="32" t="str">
        <f>すべて_位置図情報!E150</f>
        <v>屋内プール</v>
      </c>
      <c r="F15" s="74">
        <v>1</v>
      </c>
      <c r="G15" s="13" t="str" ph="1">
        <f>すべて_位置図情報!G150</f>
        <v>淀川屋内プール</v>
      </c>
      <c r="H15" s="126" t="str">
        <f>すべて_位置図情報!H150</f>
        <v>大阪市淀川区十三東2-3-1</v>
      </c>
      <c r="I15" s="81">
        <f>すべて_位置図情報!I150</f>
        <v>3009.58</v>
      </c>
      <c r="J15" s="80" t="str">
        <f>すべて_位置図情報!J150</f>
        <v>C</v>
      </c>
      <c r="K15" s="78">
        <f>すべて_位置図情報!K150</f>
        <v>0</v>
      </c>
      <c r="L15" s="79">
        <f>すべて_位置図情報!L150</f>
        <v>2008</v>
      </c>
      <c r="M15" s="79" t="str">
        <f>すべて_位置図情報!M150</f>
        <v>a</v>
      </c>
      <c r="N15" s="79" t="str">
        <f>すべて_位置図情報!N150</f>
        <v>a</v>
      </c>
      <c r="O15" s="79" t="str">
        <f>すべて_位置図情報!O150</f>
        <v/>
      </c>
      <c r="P15" s="79" t="str">
        <f>すべて_位置図情報!P150</f>
        <v>C</v>
      </c>
      <c r="Q15" s="79" t="str">
        <f>すべて_位置図情報!Q150</f>
        <v>有</v>
      </c>
      <c r="R15" s="79" t="str">
        <f>すべて_位置図情報!R150</f>
        <v>指定管理（利用料金施設）</v>
      </c>
      <c r="S15" s="126" t="str">
        <f>すべて_位置図情報!S150</f>
        <v>経済戦略局</v>
      </c>
      <c r="T15" s="126" t="str">
        <f>すべて_位置図情報!T150</f>
        <v>ｽﾎﾟｰﾂ部</v>
      </c>
      <c r="U15" s="126" t="str">
        <f>すべて_位置図情報!U150</f>
        <v>ｽﾎﾟｰﾂ課</v>
      </c>
      <c r="V15" s="126" t="str">
        <f>すべて_位置図情報!V150</f>
        <v>ｽﾎﾟｰﾂ施設担当</v>
      </c>
      <c r="W15" s="116" t="str">
        <f>すべて_位置図情報!W150</f>
        <v>淀川区</v>
      </c>
      <c r="X15" s="116" t="str">
        <f>すべて_位置図情報!X150</f>
        <v>一般施設</v>
      </c>
      <c r="Y15" s="114">
        <f>すべて_位置図情報!Y150</f>
        <v>9</v>
      </c>
      <c r="Z15" s="127">
        <f>すべて_位置図情報!Z150</f>
        <v>0</v>
      </c>
      <c r="AA15" s="143" t="str">
        <f>すべて_位置図情報!AA150</f>
        <v>〇</v>
      </c>
      <c r="AB15" s="144">
        <f>すべて_位置図情報!AB150</f>
        <v>0</v>
      </c>
      <c r="AC15" s="143" t="str">
        <f>すべて_位置図情報!AC150</f>
        <v>〇</v>
      </c>
      <c r="AD15" s="143" t="str">
        <f>すべて_位置図情報!AD150</f>
        <v>〇</v>
      </c>
      <c r="AE15" s="56" t="str">
        <f>すべて_位置図情報!AF150</f>
        <v>〇</v>
      </c>
      <c r="AF15" s="56">
        <f>すべて_位置図情報!AG150</f>
        <v>0</v>
      </c>
      <c r="AG15" s="56">
        <f>すべて_位置図情報!AH150</f>
        <v>0</v>
      </c>
      <c r="AH15" s="56">
        <f>すべて_位置図情報!AI150</f>
        <v>0</v>
      </c>
      <c r="AI15" s="56">
        <f>すべて_位置図情報!AJ150</f>
        <v>0</v>
      </c>
      <c r="AJ15" s="56">
        <f>すべて_位置図情報!AK150</f>
        <v>0</v>
      </c>
      <c r="AK15" s="56" t="e">
        <f>すべて_位置図情報!#REF!</f>
        <v>#REF!</v>
      </c>
    </row>
    <row r="16" spans="1:37" ht="22.5" customHeight="1">
      <c r="A16" s="178">
        <f t="shared" si="0"/>
        <v>11</v>
      </c>
      <c r="B16" s="7" t="str">
        <f>すべて_位置図情報!B206</f>
        <v>教育・文化・スポーツ施設</v>
      </c>
      <c r="C16" s="44" t="str">
        <f>すべて_位置図情報!C206</f>
        <v>幼稚園</v>
      </c>
      <c r="D16" s="44" t="str">
        <f>すべて_位置図情報!D206</f>
        <v>幼稚園</v>
      </c>
      <c r="E16" s="44" t="str">
        <f>すべて_位置図情報!E206</f>
        <v>幼稚園</v>
      </c>
      <c r="F16" s="74">
        <v>1</v>
      </c>
      <c r="G16" s="13" t="str" ph="1">
        <f>すべて_位置図情報!G206</f>
        <v>西中島幼稚園</v>
      </c>
      <c r="H16" s="126" t="str">
        <f>すべて_位置図情報!H206</f>
        <v>大阪市淀川区西中島7-14-41</v>
      </c>
      <c r="I16" s="81">
        <f>すべて_位置図情報!I206</f>
        <v>1207.3399999999999</v>
      </c>
      <c r="J16" s="80" t="str">
        <f>すべて_位置図情報!J206</f>
        <v>B</v>
      </c>
      <c r="K16" s="78">
        <f>すべて_位置図情報!K206</f>
        <v>0</v>
      </c>
      <c r="L16" s="79">
        <f>すべて_位置図情報!L206</f>
        <v>1976</v>
      </c>
      <c r="M16" s="79" t="str">
        <f>すべて_位置図情報!M206</f>
        <v>c</v>
      </c>
      <c r="N16" s="79" t="str">
        <f>すべて_位置図情報!N206</f>
        <v>c</v>
      </c>
      <c r="O16" s="79" t="str">
        <f>すべて_位置図情報!O206</f>
        <v/>
      </c>
      <c r="P16" s="79" t="str">
        <f>すべて_位置図情報!P206</f>
        <v>H</v>
      </c>
      <c r="Q16" s="79" t="str">
        <f>すべて_位置図情報!Q206</f>
        <v>無</v>
      </c>
      <c r="R16" s="79" t="str">
        <f>すべて_位置図情報!R206</f>
        <v>直営</v>
      </c>
      <c r="S16" s="126" t="str">
        <f>すべて_位置図情報!S206</f>
        <v>こども青少年局</v>
      </c>
      <c r="T16" s="126" t="str">
        <f>すべて_位置図情報!T206</f>
        <v>幼保施策部</v>
      </c>
      <c r="U16" s="126" t="str">
        <f>すべて_位置図情報!U206</f>
        <v>幼保企画課</v>
      </c>
      <c r="V16" s="126" t="str">
        <f>すべて_位置図情報!V206</f>
        <v>幼稚園運営企画ｸﾞﾙｰﾌﾟ</v>
      </c>
      <c r="W16" s="116" t="str">
        <f>すべて_位置図情報!W206</f>
        <v>淀川区</v>
      </c>
      <c r="X16" s="116" t="str">
        <f>すべて_位置図情報!X206</f>
        <v>一般施設</v>
      </c>
      <c r="Y16" s="114">
        <f>すべて_位置図情報!Y206</f>
        <v>10</v>
      </c>
      <c r="Z16" s="127">
        <f>すべて_位置図情報!Z206</f>
        <v>0</v>
      </c>
      <c r="AA16" s="143" t="str">
        <f>すべて_位置図情報!AA206</f>
        <v>〇</v>
      </c>
      <c r="AB16" s="144">
        <f>すべて_位置図情報!AB206</f>
        <v>0</v>
      </c>
      <c r="AC16" s="143" t="str">
        <f>すべて_位置図情報!AC206</f>
        <v>〇</v>
      </c>
      <c r="AD16" s="143" t="str">
        <f>すべて_位置図情報!AD206</f>
        <v>〇</v>
      </c>
      <c r="AE16" s="56" t="str">
        <f>すべて_位置図情報!AF206</f>
        <v>〇</v>
      </c>
      <c r="AF16" s="56">
        <f>すべて_位置図情報!AG206</f>
        <v>0</v>
      </c>
      <c r="AG16" s="56">
        <f>すべて_位置図情報!AH206</f>
        <v>0</v>
      </c>
      <c r="AH16" s="56">
        <f>すべて_位置図情報!AI206</f>
        <v>0</v>
      </c>
      <c r="AI16" s="56">
        <f>すべて_位置図情報!AJ206</f>
        <v>0</v>
      </c>
      <c r="AJ16" s="56">
        <f>すべて_位置図情報!AK206</f>
        <v>0</v>
      </c>
      <c r="AK16" s="56" t="e">
        <f>すべて_位置図情報!#REF!</f>
        <v>#REF!</v>
      </c>
    </row>
    <row r="17" spans="1:37" ht="22.5" customHeight="1">
      <c r="A17" s="178">
        <f t="shared" si="0"/>
        <v>12</v>
      </c>
      <c r="B17" s="7" t="str">
        <f>すべて_位置図情報!B207</f>
        <v>教育・文化・スポーツ施設</v>
      </c>
      <c r="C17" s="7" t="str">
        <f>すべて_位置図情報!C207</f>
        <v>幼稚園</v>
      </c>
      <c r="D17" s="7" t="str">
        <f>すべて_位置図情報!D207</f>
        <v>幼稚園</v>
      </c>
      <c r="E17" s="7" t="str">
        <f>すべて_位置図情報!E207</f>
        <v>幼稚園</v>
      </c>
      <c r="F17" s="74">
        <v>2</v>
      </c>
      <c r="G17" s="13" t="str" ph="1">
        <f>すべて_位置図情報!G207</f>
        <v>田川幼稚園</v>
      </c>
      <c r="H17" s="126" t="str">
        <f>すべて_位置図情報!H207</f>
        <v>大阪市淀川区田川2-2-26</v>
      </c>
      <c r="I17" s="81">
        <f>すべて_位置図情報!I207</f>
        <v>976.55</v>
      </c>
      <c r="J17" s="80" t="str">
        <f>すべて_位置図情報!J207</f>
        <v>B</v>
      </c>
      <c r="K17" s="78">
        <f>すべて_位置図情報!K207</f>
        <v>0</v>
      </c>
      <c r="L17" s="79">
        <f>すべて_位置図情報!L207</f>
        <v>1982</v>
      </c>
      <c r="M17" s="79" t="str">
        <f>すべて_位置図情報!M207</f>
        <v>c</v>
      </c>
      <c r="N17" s="79" t="str">
        <f>すべて_位置図情報!N207</f>
        <v>c</v>
      </c>
      <c r="O17" s="79" t="str">
        <f>すべて_位置図情報!O207</f>
        <v/>
      </c>
      <c r="P17" s="79" t="str">
        <f>すべて_位置図情報!P207</f>
        <v>H</v>
      </c>
      <c r="Q17" s="79" t="str">
        <f>すべて_位置図情報!Q207</f>
        <v>無</v>
      </c>
      <c r="R17" s="79" t="str">
        <f>すべて_位置図情報!R207</f>
        <v>直営</v>
      </c>
      <c r="S17" s="126" t="str">
        <f>すべて_位置図情報!S207</f>
        <v>こども青少年局</v>
      </c>
      <c r="T17" s="126" t="str">
        <f>すべて_位置図情報!T207</f>
        <v>幼保施策部</v>
      </c>
      <c r="U17" s="126" t="str">
        <f>すべて_位置図情報!U207</f>
        <v>幼保企画課</v>
      </c>
      <c r="V17" s="126" t="str">
        <f>すべて_位置図情報!V207</f>
        <v>幼稚園運営企画ｸﾞﾙｰﾌﾟ</v>
      </c>
      <c r="W17" s="116" t="str">
        <f>すべて_位置図情報!W207</f>
        <v>淀川区</v>
      </c>
      <c r="X17" s="116" t="str">
        <f>すべて_位置図情報!X207</f>
        <v>一般施設</v>
      </c>
      <c r="Y17" s="114">
        <f>すべて_位置図情報!Y207</f>
        <v>11</v>
      </c>
      <c r="Z17" s="127">
        <f>すべて_位置図情報!Z207</f>
        <v>0</v>
      </c>
      <c r="AA17" s="143">
        <f>すべて_位置図情報!AA207</f>
        <v>0</v>
      </c>
      <c r="AB17" s="144">
        <f>すべて_位置図情報!AB207</f>
        <v>0</v>
      </c>
      <c r="AC17" s="143">
        <f>すべて_位置図情報!AC207</f>
        <v>0</v>
      </c>
      <c r="AD17" s="143">
        <f>すべて_位置図情報!AD207</f>
        <v>0</v>
      </c>
      <c r="AE17" s="58">
        <f>すべて_位置図情報!AF207</f>
        <v>0</v>
      </c>
      <c r="AF17" s="58">
        <f>すべて_位置図情報!AG207</f>
        <v>0</v>
      </c>
      <c r="AG17" s="58">
        <f>すべて_位置図情報!AH207</f>
        <v>0</v>
      </c>
      <c r="AH17" s="58">
        <f>すべて_位置図情報!AI207</f>
        <v>0</v>
      </c>
      <c r="AI17" s="58">
        <f>すべて_位置図情報!AJ207</f>
        <v>0</v>
      </c>
      <c r="AJ17" s="58">
        <f>すべて_位置図情報!AK207</f>
        <v>0</v>
      </c>
      <c r="AK17" s="58" t="e">
        <f>すべて_位置図情報!#REF!</f>
        <v>#REF!</v>
      </c>
    </row>
    <row r="18" spans="1:37" ht="22.5" customHeight="1">
      <c r="A18" s="178">
        <f t="shared" si="0"/>
        <v>13</v>
      </c>
      <c r="B18" s="45" t="str">
        <f>すべて_位置図情報!B208</f>
        <v>教育・文化・スポーツ施設</v>
      </c>
      <c r="C18" s="45" t="str">
        <f>すべて_位置図情報!C208</f>
        <v>幼稚園</v>
      </c>
      <c r="D18" s="45" t="str">
        <f>すべて_位置図情報!D208</f>
        <v>幼稚園</v>
      </c>
      <c r="E18" s="45" t="str">
        <f>すべて_位置図情報!E208</f>
        <v>幼稚園</v>
      </c>
      <c r="F18" s="74">
        <v>3</v>
      </c>
      <c r="G18" s="13" t="str" ph="1">
        <f>すべて_位置図情報!G208</f>
        <v>新高幼稚園</v>
      </c>
      <c r="H18" s="126" t="str">
        <f>すべて_位置図情報!H208</f>
        <v>大阪市淀川区新高1-15-67</v>
      </c>
      <c r="I18" s="81">
        <f>すべて_位置図情報!I208</f>
        <v>768.95</v>
      </c>
      <c r="J18" s="80" t="str">
        <f>すべて_位置図情報!J208</f>
        <v>B</v>
      </c>
      <c r="K18" s="78">
        <f>すべて_位置図情報!K208</f>
        <v>0</v>
      </c>
      <c r="L18" s="79">
        <f>すべて_位置図情報!L208</f>
        <v>1977</v>
      </c>
      <c r="M18" s="79" t="str">
        <f>すべて_位置図情報!M208</f>
        <v>c</v>
      </c>
      <c r="N18" s="79" t="str">
        <f>すべて_位置図情報!N208</f>
        <v>c</v>
      </c>
      <c r="O18" s="79" t="str">
        <f>すべて_位置図情報!O208</f>
        <v/>
      </c>
      <c r="P18" s="79" t="str">
        <f>すべて_位置図情報!P208</f>
        <v>H</v>
      </c>
      <c r="Q18" s="79" t="str">
        <f>すべて_位置図情報!Q208</f>
        <v>無</v>
      </c>
      <c r="R18" s="79" t="str">
        <f>すべて_位置図情報!R208</f>
        <v>直営</v>
      </c>
      <c r="S18" s="126" t="str">
        <f>すべて_位置図情報!S208</f>
        <v>こども青少年局</v>
      </c>
      <c r="T18" s="126" t="str">
        <f>すべて_位置図情報!T208</f>
        <v>幼保施策部</v>
      </c>
      <c r="U18" s="126" t="str">
        <f>すべて_位置図情報!U208</f>
        <v>幼保企画課</v>
      </c>
      <c r="V18" s="126" t="str">
        <f>すべて_位置図情報!V208</f>
        <v>幼稚園運営企画ｸﾞﾙｰﾌﾟ</v>
      </c>
      <c r="W18" s="116" t="str">
        <f>すべて_位置図情報!W208</f>
        <v>淀川区</v>
      </c>
      <c r="X18" s="116" t="str">
        <f>すべて_位置図情報!X208</f>
        <v>一般施設</v>
      </c>
      <c r="Y18" s="114">
        <f>すべて_位置図情報!Y208</f>
        <v>12</v>
      </c>
      <c r="Z18" s="127">
        <f>すべて_位置図情報!Z208</f>
        <v>0</v>
      </c>
      <c r="AA18" s="143">
        <f>すべて_位置図情報!AA208</f>
        <v>0</v>
      </c>
      <c r="AB18" s="144">
        <f>すべて_位置図情報!AB208</f>
        <v>0</v>
      </c>
      <c r="AC18" s="143">
        <f>すべて_位置図情報!AC208</f>
        <v>0</v>
      </c>
      <c r="AD18" s="143">
        <f>すべて_位置図情報!AD208</f>
        <v>0</v>
      </c>
      <c r="AE18" s="58">
        <f>すべて_位置図情報!AF208</f>
        <v>0</v>
      </c>
      <c r="AF18" s="58">
        <f>すべて_位置図情報!AG208</f>
        <v>0</v>
      </c>
      <c r="AG18" s="58">
        <f>すべて_位置図情報!AH208</f>
        <v>0</v>
      </c>
      <c r="AH18" s="58">
        <f>すべて_位置図情報!AI208</f>
        <v>0</v>
      </c>
      <c r="AI18" s="58">
        <f>すべて_位置図情報!AJ208</f>
        <v>0</v>
      </c>
      <c r="AJ18" s="58">
        <f>すべて_位置図情報!AK208</f>
        <v>0</v>
      </c>
      <c r="AK18" s="58" t="e">
        <f>すべて_位置図情報!#REF!</f>
        <v>#REF!</v>
      </c>
    </row>
    <row r="19" spans="1:37" ht="22.5" customHeight="1">
      <c r="A19" s="178">
        <f t="shared" si="0"/>
        <v>14</v>
      </c>
      <c r="B19" s="44" t="str">
        <f>すべて_位置図情報!B241</f>
        <v>社会福祉・保健施設</v>
      </c>
      <c r="C19" s="32" t="str">
        <f>すべて_位置図情報!C241</f>
        <v>老人福祉施設</v>
      </c>
      <c r="D19" s="32" t="str">
        <f>すべて_位置図情報!D241</f>
        <v>老人福祉センター</v>
      </c>
      <c r="E19" s="32" t="str">
        <f>すべて_位置図情報!E241</f>
        <v>老人福祉センター</v>
      </c>
      <c r="F19" s="74">
        <v>1</v>
      </c>
      <c r="G19" s="13" t="str" ph="1">
        <f>すべて_位置図情報!G241</f>
        <v>淀川区老人福祉センター</v>
      </c>
      <c r="H19" s="126" t="str">
        <f>すべて_位置図情報!H241</f>
        <v>大阪市淀川区野中南2-1-5</v>
      </c>
      <c r="I19" s="81">
        <f>すべて_位置図情報!I241</f>
        <v>446.39</v>
      </c>
      <c r="J19" s="80" t="str">
        <f>すべて_位置図情報!J241</f>
        <v>A</v>
      </c>
      <c r="K19" s="78">
        <f>すべて_位置図情報!K241</f>
        <v>0</v>
      </c>
      <c r="L19" s="79">
        <f>すべて_位置図情報!L241</f>
        <v>1975</v>
      </c>
      <c r="M19" s="79" t="str">
        <f>すべて_位置図情報!M241</f>
        <v>d</v>
      </c>
      <c r="N19" s="79" t="str">
        <f>すべて_位置図情報!N241</f>
        <v>c</v>
      </c>
      <c r="O19" s="79" t="str">
        <f>すべて_位置図情報!O241</f>
        <v>〇</v>
      </c>
      <c r="P19" s="79" t="str">
        <f>すべて_位置図情報!P241</f>
        <v>J</v>
      </c>
      <c r="Q19" s="79" t="str">
        <f>すべて_位置図情報!Q241</f>
        <v>有</v>
      </c>
      <c r="R19" s="79" t="str">
        <f>すべて_位置図情報!R241</f>
        <v>指定管理（無料施設）</v>
      </c>
      <c r="S19" s="126" t="str">
        <f>すべて_位置図情報!S241</f>
        <v>福祉局</v>
      </c>
      <c r="T19" s="126" t="str">
        <f>すべて_位置図情報!T241</f>
        <v>高齢者施策部</v>
      </c>
      <c r="U19" s="126" t="str">
        <f>すべて_位置図情報!U241</f>
        <v>高齢福祉課</v>
      </c>
      <c r="V19" s="126" t="str">
        <f>すべて_位置図情報!V241</f>
        <v>いきがいｸﾞﾙｰﾌﾟ</v>
      </c>
      <c r="W19" s="116" t="str">
        <f>すべて_位置図情報!W241</f>
        <v>淀川区</v>
      </c>
      <c r="X19" s="116" t="str">
        <f>すべて_位置図情報!X241</f>
        <v>一般施設</v>
      </c>
      <c r="Y19" s="114">
        <f>すべて_位置図情報!Y241</f>
        <v>13</v>
      </c>
      <c r="Z19" s="127">
        <f>すべて_位置図情報!Z241</f>
        <v>0</v>
      </c>
      <c r="AA19" s="143" t="str">
        <f>すべて_位置図情報!AA241</f>
        <v>〇</v>
      </c>
      <c r="AB19" s="144">
        <f>すべて_位置図情報!AB241</f>
        <v>0</v>
      </c>
      <c r="AC19" s="143" t="str">
        <f>すべて_位置図情報!AC241</f>
        <v>〇</v>
      </c>
      <c r="AD19" s="143" t="str">
        <f>すべて_位置図情報!AD241</f>
        <v>〇</v>
      </c>
      <c r="AE19" s="56" t="str">
        <f>すべて_位置図情報!AF241</f>
        <v>〇</v>
      </c>
      <c r="AF19" s="56">
        <f>すべて_位置図情報!AG241</f>
        <v>0</v>
      </c>
      <c r="AG19" s="56">
        <f>すべて_位置図情報!AH241</f>
        <v>0</v>
      </c>
      <c r="AH19" s="56">
        <f>すべて_位置図情報!AI241</f>
        <v>0</v>
      </c>
      <c r="AI19" s="56">
        <f>すべて_位置図情報!AJ241</f>
        <v>0</v>
      </c>
      <c r="AJ19" s="56">
        <f>すべて_位置図情報!AK241</f>
        <v>0</v>
      </c>
      <c r="AK19" s="56" t="e">
        <f>すべて_位置図情報!#REF!</f>
        <v>#REF!</v>
      </c>
    </row>
    <row r="20" spans="1:37" ht="22.5" customHeight="1">
      <c r="A20" s="178">
        <f t="shared" si="0"/>
        <v>15</v>
      </c>
      <c r="B20" s="7" t="str">
        <f>すべて_位置図情報!B292</f>
        <v>社会福祉・保健施設</v>
      </c>
      <c r="C20" s="44" t="str">
        <f>すべて_位置図情報!C292</f>
        <v>児童福祉施設</v>
      </c>
      <c r="D20" s="44" t="str">
        <f>すべて_位置図情報!D292</f>
        <v>保育所</v>
      </c>
      <c r="E20" s="14" t="str">
        <f>すべて_位置図情報!E292</f>
        <v>公立保育所（公設置公営）</v>
      </c>
      <c r="F20" s="74">
        <v>1</v>
      </c>
      <c r="G20" s="13" t="str" ph="1">
        <f>すべて_位置図情報!G292</f>
        <v>加島第1保育所</v>
      </c>
      <c r="H20" s="126" t="str">
        <f>すべて_位置図情報!H292</f>
        <v>大阪市淀川区加島1-32-17</v>
      </c>
      <c r="I20" s="81">
        <f>すべて_位置図情報!I292</f>
        <v>1569.59</v>
      </c>
      <c r="J20" s="80" t="str">
        <f>すべて_位置図情報!J292</f>
        <v>B</v>
      </c>
      <c r="K20" s="78">
        <f>すべて_位置図情報!K292</f>
        <v>0</v>
      </c>
      <c r="L20" s="79">
        <f>すべて_位置図情報!L292</f>
        <v>1971</v>
      </c>
      <c r="M20" s="79" t="str">
        <f>すべて_位置図情報!M292</f>
        <v>d</v>
      </c>
      <c r="N20" s="79" t="str">
        <f>すべて_位置図情報!N292</f>
        <v>d</v>
      </c>
      <c r="O20" s="79" t="str">
        <f>すべて_位置図情報!O292</f>
        <v/>
      </c>
      <c r="P20" s="79" t="str">
        <f>すべて_位置図情報!P292</f>
        <v>K</v>
      </c>
      <c r="Q20" s="79" t="str">
        <f>すべて_位置図情報!Q292</f>
        <v>無</v>
      </c>
      <c r="R20" s="79" t="str">
        <f>すべて_位置図情報!R292</f>
        <v>直営</v>
      </c>
      <c r="S20" s="126" t="str">
        <f>すべて_位置図情報!S292</f>
        <v>こども青少年局</v>
      </c>
      <c r="T20" s="126" t="str">
        <f>すべて_位置図情報!T292</f>
        <v>幼保施策部</v>
      </c>
      <c r="U20" s="126" t="str">
        <f>すべて_位置図情報!U292</f>
        <v>保育所運営課</v>
      </c>
      <c r="V20" s="126" t="str">
        <f>すべて_位置図情報!V292</f>
        <v>再編整備ｸﾞﾙｰﾌﾟ</v>
      </c>
      <c r="W20" s="116" t="str">
        <f>すべて_位置図情報!W292</f>
        <v>淀川区</v>
      </c>
      <c r="X20" s="116" t="str">
        <f>すべて_位置図情報!X292</f>
        <v>一般施設</v>
      </c>
      <c r="Y20" s="114">
        <f>すべて_位置図情報!Y292</f>
        <v>14</v>
      </c>
      <c r="Z20" s="127">
        <f>すべて_位置図情報!Z292</f>
        <v>0</v>
      </c>
      <c r="AA20" s="143" t="str">
        <f>すべて_位置図情報!AA292</f>
        <v>〇</v>
      </c>
      <c r="AB20" s="144">
        <f>すべて_位置図情報!AB292</f>
        <v>0</v>
      </c>
      <c r="AC20" s="143" t="str">
        <f>すべて_位置図情報!AC292</f>
        <v>〇</v>
      </c>
      <c r="AD20" s="143" t="str">
        <f>すべて_位置図情報!AD292</f>
        <v>〇</v>
      </c>
      <c r="AE20" s="56" t="str">
        <f>すべて_位置図情報!AF292</f>
        <v>〇</v>
      </c>
      <c r="AF20" s="56">
        <f>すべて_位置図情報!AG292</f>
        <v>0</v>
      </c>
      <c r="AG20" s="56">
        <f>すべて_位置図情報!AH292</f>
        <v>0</v>
      </c>
      <c r="AH20" s="56">
        <f>すべて_位置図情報!AI292</f>
        <v>0</v>
      </c>
      <c r="AI20" s="56">
        <f>すべて_位置図情報!AJ292</f>
        <v>0</v>
      </c>
      <c r="AJ20" s="56">
        <f>すべて_位置図情報!AK292</f>
        <v>0</v>
      </c>
      <c r="AK20" s="56" t="e">
        <f>すべて_位置図情報!#REF!</f>
        <v>#REF!</v>
      </c>
    </row>
    <row r="21" spans="1:37" ht="22.5" customHeight="1">
      <c r="A21" s="178">
        <f t="shared" si="0"/>
        <v>16</v>
      </c>
      <c r="B21" s="7" t="str">
        <f>すべて_位置図情報!B293</f>
        <v>社会福祉・保健施設</v>
      </c>
      <c r="C21" s="7" t="str">
        <f>すべて_位置図情報!C293</f>
        <v>児童福祉施設</v>
      </c>
      <c r="D21" s="7" t="str">
        <f>すべて_位置図情報!D293</f>
        <v>保育所</v>
      </c>
      <c r="E21" s="7" t="str">
        <f>すべて_位置図情報!E293</f>
        <v>公立保育所（公設置公営）</v>
      </c>
      <c r="F21" s="74">
        <v>2</v>
      </c>
      <c r="G21" s="13" t="str" ph="1">
        <f>すべて_位置図情報!G293</f>
        <v>三国保育所</v>
      </c>
      <c r="H21" s="126" t="str">
        <f>すべて_位置図情報!H293</f>
        <v>大阪市淀川区西宮原2-6-57</v>
      </c>
      <c r="I21" s="81">
        <f>すべて_位置図情報!I293</f>
        <v>603.91</v>
      </c>
      <c r="J21" s="80" t="str">
        <f>すべて_位置図情報!J293</f>
        <v>B</v>
      </c>
      <c r="K21" s="78">
        <f>すべて_位置図情報!K293</f>
        <v>0</v>
      </c>
      <c r="L21" s="79">
        <f>すべて_位置図情報!L293</f>
        <v>1978</v>
      </c>
      <c r="M21" s="79" t="str">
        <f>すべて_位置図情報!M293</f>
        <v>c</v>
      </c>
      <c r="N21" s="79" t="str">
        <f>すべて_位置図情報!N293</f>
        <v>c</v>
      </c>
      <c r="O21" s="79" t="str">
        <f>すべて_位置図情報!O293</f>
        <v/>
      </c>
      <c r="P21" s="79" t="str">
        <f>すべて_位置図情報!P293</f>
        <v>H</v>
      </c>
      <c r="Q21" s="79" t="str">
        <f>すべて_位置図情報!Q293</f>
        <v>無</v>
      </c>
      <c r="R21" s="79" t="str">
        <f>すべて_位置図情報!R293</f>
        <v>直営</v>
      </c>
      <c r="S21" s="126" t="str">
        <f>すべて_位置図情報!S293</f>
        <v>こども青少年局</v>
      </c>
      <c r="T21" s="126" t="str">
        <f>すべて_位置図情報!T293</f>
        <v>幼保施策部</v>
      </c>
      <c r="U21" s="126" t="str">
        <f>すべて_位置図情報!U293</f>
        <v>保育所運営課</v>
      </c>
      <c r="V21" s="126" t="str">
        <f>すべて_位置図情報!V293</f>
        <v>再編整備ｸﾞﾙｰﾌﾟ</v>
      </c>
      <c r="W21" s="116" t="str">
        <f>すべて_位置図情報!W293</f>
        <v>淀川区</v>
      </c>
      <c r="X21" s="116" t="str">
        <f>すべて_位置図情報!X293</f>
        <v>一般施設</v>
      </c>
      <c r="Y21" s="114">
        <f>すべて_位置図情報!Y293</f>
        <v>15</v>
      </c>
      <c r="Z21" s="127">
        <f>すべて_位置図情報!Z293</f>
        <v>0</v>
      </c>
      <c r="AA21" s="143">
        <f>すべて_位置図情報!AA293</f>
        <v>0</v>
      </c>
      <c r="AB21" s="144">
        <f>すべて_位置図情報!AB293</f>
        <v>0</v>
      </c>
      <c r="AC21" s="143">
        <f>すべて_位置図情報!AC293</f>
        <v>0</v>
      </c>
      <c r="AD21" s="143">
        <f>すべて_位置図情報!AD293</f>
        <v>0</v>
      </c>
      <c r="AE21" s="58">
        <f>すべて_位置図情報!AF293</f>
        <v>0</v>
      </c>
      <c r="AF21" s="58">
        <f>すべて_位置図情報!AG293</f>
        <v>0</v>
      </c>
      <c r="AG21" s="58">
        <f>すべて_位置図情報!AH293</f>
        <v>0</v>
      </c>
      <c r="AH21" s="58">
        <f>すべて_位置図情報!AI293</f>
        <v>0</v>
      </c>
      <c r="AI21" s="58">
        <f>すべて_位置図情報!AJ293</f>
        <v>0</v>
      </c>
      <c r="AJ21" s="58">
        <f>すべて_位置図情報!AK293</f>
        <v>0</v>
      </c>
      <c r="AK21" s="58" t="e">
        <f>すべて_位置図情報!#REF!</f>
        <v>#REF!</v>
      </c>
    </row>
    <row r="22" spans="1:37" ht="22.5" customHeight="1">
      <c r="A22" s="178">
        <f t="shared" si="0"/>
        <v>17</v>
      </c>
      <c r="B22" s="7" t="str">
        <f>すべて_位置図情報!B294</f>
        <v>社会福祉・保健施設</v>
      </c>
      <c r="C22" s="7" t="str">
        <f>すべて_位置図情報!C294</f>
        <v>児童福祉施設</v>
      </c>
      <c r="D22" s="7" t="str">
        <f>すべて_位置図情報!D294</f>
        <v>保育所</v>
      </c>
      <c r="E22" s="7" t="str">
        <f>すべて_位置図情報!E294</f>
        <v>公立保育所（公設置公営）</v>
      </c>
      <c r="F22" s="74">
        <v>3</v>
      </c>
      <c r="G22" s="13" t="str" ph="1">
        <f>すべて_位置図情報!G294</f>
        <v>木川第1保育所</v>
      </c>
      <c r="H22" s="126" t="str">
        <f>すべて_位置図情報!H294</f>
        <v>大阪市淀川区木川西4-4-3</v>
      </c>
      <c r="I22" s="81">
        <f>すべて_位置図情報!I294</f>
        <v>377.51</v>
      </c>
      <c r="J22" s="80" t="str">
        <f>すべて_位置図情報!J294</f>
        <v>A</v>
      </c>
      <c r="K22" s="78">
        <f>すべて_位置図情報!K294</f>
        <v>0</v>
      </c>
      <c r="L22" s="79">
        <f>すべて_位置図情報!L294</f>
        <v>1973</v>
      </c>
      <c r="M22" s="79" t="str">
        <f>すべて_位置図情報!M294</f>
        <v>d</v>
      </c>
      <c r="N22" s="79" t="str">
        <f>すべて_位置図情報!N294</f>
        <v>d</v>
      </c>
      <c r="O22" s="79" t="str">
        <f>すべて_位置図情報!O294</f>
        <v/>
      </c>
      <c r="P22" s="79" t="str">
        <f>すべて_位置図情報!P294</f>
        <v>J</v>
      </c>
      <c r="Q22" s="79" t="str">
        <f>すべて_位置図情報!Q294</f>
        <v>有</v>
      </c>
      <c r="R22" s="79" t="str">
        <f>すべて_位置図情報!R294</f>
        <v>直営</v>
      </c>
      <c r="S22" s="126" t="str">
        <f>すべて_位置図情報!S294</f>
        <v>こども青少年局</v>
      </c>
      <c r="T22" s="126" t="str">
        <f>すべて_位置図情報!T294</f>
        <v>幼保施策部</v>
      </c>
      <c r="U22" s="126" t="str">
        <f>すべて_位置図情報!U294</f>
        <v>保育所運営課</v>
      </c>
      <c r="V22" s="126" t="str">
        <f>すべて_位置図情報!V294</f>
        <v>再編整備ｸﾞﾙｰﾌﾟ</v>
      </c>
      <c r="W22" s="116" t="str">
        <f>すべて_位置図情報!W294</f>
        <v>淀川区</v>
      </c>
      <c r="X22" s="116" t="str">
        <f>すべて_位置図情報!X294</f>
        <v>一般施設</v>
      </c>
      <c r="Y22" s="114">
        <f>すべて_位置図情報!Y294</f>
        <v>16</v>
      </c>
      <c r="Z22" s="127">
        <f>すべて_位置図情報!Z294</f>
        <v>0</v>
      </c>
      <c r="AA22" s="143">
        <f>すべて_位置図情報!AA294</f>
        <v>0</v>
      </c>
      <c r="AB22" s="144">
        <f>すべて_位置図情報!AB294</f>
        <v>0</v>
      </c>
      <c r="AC22" s="143">
        <f>すべて_位置図情報!AC294</f>
        <v>0</v>
      </c>
      <c r="AD22" s="143">
        <f>すべて_位置図情報!AD294</f>
        <v>0</v>
      </c>
      <c r="AE22" s="58">
        <f>すべて_位置図情報!AF294</f>
        <v>0</v>
      </c>
      <c r="AF22" s="58">
        <f>すべて_位置図情報!AG294</f>
        <v>0</v>
      </c>
      <c r="AG22" s="58">
        <f>すべて_位置図情報!AH294</f>
        <v>0</v>
      </c>
      <c r="AH22" s="58">
        <f>すべて_位置図情報!AI294</f>
        <v>0</v>
      </c>
      <c r="AI22" s="58">
        <f>すべて_位置図情報!AJ294</f>
        <v>0</v>
      </c>
      <c r="AJ22" s="58">
        <f>すべて_位置図情報!AK294</f>
        <v>0</v>
      </c>
      <c r="AK22" s="58" t="e">
        <f>すべて_位置図情報!#REF!</f>
        <v>#REF!</v>
      </c>
    </row>
    <row r="23" spans="1:37" ht="22.5" customHeight="1">
      <c r="A23" s="178">
        <f t="shared" si="0"/>
        <v>18</v>
      </c>
      <c r="B23" s="7" t="str">
        <f>すべて_位置図情報!B333</f>
        <v>社会福祉・保健施設</v>
      </c>
      <c r="C23" s="7" t="str">
        <f>すべて_位置図情報!C333</f>
        <v>児童福祉施設</v>
      </c>
      <c r="D23" s="7" t="str">
        <f>すべて_位置図情報!D333</f>
        <v>保育所</v>
      </c>
      <c r="E23" s="14" t="str">
        <f>すべて_位置図情報!E333</f>
        <v>公立保育所（公設置民営）</v>
      </c>
      <c r="F23" s="74">
        <v>1</v>
      </c>
      <c r="G23" s="13" t="str" ph="1">
        <f>すべて_位置図情報!G333</f>
        <v>西加島保育所</v>
      </c>
      <c r="H23" s="126" t="str">
        <f>すべて_位置図情報!H333</f>
        <v>大阪市淀川区加島4-19-50</v>
      </c>
      <c r="I23" s="81">
        <f>すべて_位置図情報!I333</f>
        <v>527.9</v>
      </c>
      <c r="J23" s="80" t="str">
        <f>すべて_位置図情報!J333</f>
        <v>B</v>
      </c>
      <c r="K23" s="78">
        <f>すべて_位置図情報!K333</f>
        <v>0</v>
      </c>
      <c r="L23" s="79">
        <f>すべて_位置図情報!L333</f>
        <v>1969</v>
      </c>
      <c r="M23" s="79" t="str">
        <f>すべて_位置図情報!M333</f>
        <v>d</v>
      </c>
      <c r="N23" s="79" t="str">
        <f>すべて_位置図情報!N333</f>
        <v>d</v>
      </c>
      <c r="O23" s="79" t="str">
        <f>すべて_位置図情報!O333</f>
        <v/>
      </c>
      <c r="P23" s="79" t="str">
        <f>すべて_位置図情報!P333</f>
        <v>K</v>
      </c>
      <c r="Q23" s="79" t="str">
        <f>すべて_位置図情報!Q333</f>
        <v>無</v>
      </c>
      <c r="R23" s="79" t="str">
        <f>すべて_位置図情報!R333</f>
        <v>全部委託</v>
      </c>
      <c r="S23" s="126" t="str">
        <f>すべて_位置図情報!S333</f>
        <v>こども青少年局</v>
      </c>
      <c r="T23" s="126" t="str">
        <f>すべて_位置図情報!T333</f>
        <v>幼保施策部</v>
      </c>
      <c r="U23" s="126" t="str">
        <f>すべて_位置図情報!U333</f>
        <v>保育所運営課</v>
      </c>
      <c r="V23" s="126" t="str">
        <f>すべて_位置図情報!V333</f>
        <v>再編整備ｸﾞﾙｰﾌﾟ</v>
      </c>
      <c r="W23" s="116" t="str">
        <f>すべて_位置図情報!W333</f>
        <v>淀川区</v>
      </c>
      <c r="X23" s="116" t="str">
        <f>すべて_位置図情報!X333</f>
        <v>一般施設</v>
      </c>
      <c r="Y23" s="114">
        <f>すべて_位置図情報!Y333</f>
        <v>17</v>
      </c>
      <c r="Z23" s="127">
        <f>すべて_位置図情報!Z333</f>
        <v>0</v>
      </c>
      <c r="AA23" s="143">
        <f>すべて_位置図情報!AA333</f>
        <v>0</v>
      </c>
      <c r="AB23" s="144">
        <f>すべて_位置図情報!AB333</f>
        <v>0</v>
      </c>
      <c r="AC23" s="143">
        <f>すべて_位置図情報!AC333</f>
        <v>0</v>
      </c>
      <c r="AD23" s="143">
        <f>すべて_位置図情報!AD333</f>
        <v>0</v>
      </c>
      <c r="AE23" s="58">
        <f>すべて_位置図情報!AF333</f>
        <v>0</v>
      </c>
      <c r="AF23" s="58">
        <f>すべて_位置図情報!AG333</f>
        <v>0</v>
      </c>
      <c r="AG23" s="58">
        <f>すべて_位置図情報!AH333</f>
        <v>0</v>
      </c>
      <c r="AH23" s="58">
        <f>すべて_位置図情報!AI333</f>
        <v>0</v>
      </c>
      <c r="AI23" s="58">
        <f>すべて_位置図情報!AJ333</f>
        <v>0</v>
      </c>
      <c r="AJ23" s="58">
        <f>すべて_位置図情報!AK333</f>
        <v>0</v>
      </c>
      <c r="AK23" s="58" t="e">
        <f>すべて_位置図情報!#REF!</f>
        <v>#REF!</v>
      </c>
    </row>
    <row r="24" spans="1:37" ht="22.5" customHeight="1">
      <c r="A24" s="178">
        <f t="shared" si="0"/>
        <v>19</v>
      </c>
      <c r="B24" s="7" t="str">
        <f>すべて_位置図情報!B334</f>
        <v>社会福祉・保健施設</v>
      </c>
      <c r="C24" s="7" t="str">
        <f>すべて_位置図情報!C334</f>
        <v>児童福祉施設</v>
      </c>
      <c r="D24" s="45" t="str">
        <f>すべて_位置図情報!D334</f>
        <v>保育所</v>
      </c>
      <c r="E24" s="45" t="str">
        <f>すべて_位置図情報!E334</f>
        <v>公立保育所（公設置民営）</v>
      </c>
      <c r="F24" s="74">
        <v>2</v>
      </c>
      <c r="G24" s="13" t="str" ph="1">
        <f>すべて_位置図情報!G334</f>
        <v>木川第2保育所</v>
      </c>
      <c r="H24" s="126" t="str">
        <f>すべて_位置図情報!H334</f>
        <v>大阪市淀川区三国本町1-13-16</v>
      </c>
      <c r="I24" s="81">
        <f>すべて_位置図情報!I334</f>
        <v>510.99</v>
      </c>
      <c r="J24" s="80" t="str">
        <f>すべて_位置図情報!J334</f>
        <v>B</v>
      </c>
      <c r="K24" s="78">
        <f>すべて_位置図情報!K334</f>
        <v>0</v>
      </c>
      <c r="L24" s="79">
        <f>すべて_位置図情報!L334</f>
        <v>1973</v>
      </c>
      <c r="M24" s="79" t="str">
        <f>すべて_位置図情報!M334</f>
        <v>d</v>
      </c>
      <c r="N24" s="79" t="str">
        <f>すべて_位置図情報!N334</f>
        <v>d</v>
      </c>
      <c r="O24" s="79" t="str">
        <f>すべて_位置図情報!O334</f>
        <v/>
      </c>
      <c r="P24" s="79" t="str">
        <f>すべて_位置図情報!P334</f>
        <v>K</v>
      </c>
      <c r="Q24" s="79" t="str">
        <f>すべて_位置図情報!Q334</f>
        <v>無</v>
      </c>
      <c r="R24" s="79" t="str">
        <f>すべて_位置図情報!R334</f>
        <v>全部委託</v>
      </c>
      <c r="S24" s="126" t="str">
        <f>すべて_位置図情報!S334</f>
        <v>こども青少年局</v>
      </c>
      <c r="T24" s="126" t="str">
        <f>すべて_位置図情報!T334</f>
        <v>幼保施策部</v>
      </c>
      <c r="U24" s="126" t="str">
        <f>すべて_位置図情報!U334</f>
        <v>保育所運営課</v>
      </c>
      <c r="V24" s="126" t="str">
        <f>すべて_位置図情報!V334</f>
        <v>再編整備ｸﾞﾙｰﾌﾟ</v>
      </c>
      <c r="W24" s="116" t="str">
        <f>すべて_位置図情報!W334</f>
        <v>淀川区</v>
      </c>
      <c r="X24" s="116" t="str">
        <f>すべて_位置図情報!X334</f>
        <v>一般施設</v>
      </c>
      <c r="Y24" s="114">
        <f>すべて_位置図情報!Y334</f>
        <v>18</v>
      </c>
      <c r="Z24" s="127">
        <f>すべて_位置図情報!Z334</f>
        <v>0</v>
      </c>
      <c r="AA24" s="143">
        <f>すべて_位置図情報!AA334</f>
        <v>0</v>
      </c>
      <c r="AB24" s="144">
        <f>すべて_位置図情報!AB334</f>
        <v>0</v>
      </c>
      <c r="AC24" s="143">
        <f>すべて_位置図情報!AC334</f>
        <v>0</v>
      </c>
      <c r="AD24" s="143">
        <f>すべて_位置図情報!AD334</f>
        <v>0</v>
      </c>
      <c r="AE24" s="58">
        <f>すべて_位置図情報!AF334</f>
        <v>0</v>
      </c>
      <c r="AF24" s="58">
        <f>すべて_位置図情報!AG334</f>
        <v>0</v>
      </c>
      <c r="AG24" s="58">
        <f>すべて_位置図情報!AH334</f>
        <v>0</v>
      </c>
      <c r="AH24" s="58">
        <f>すべて_位置図情報!AI334</f>
        <v>0</v>
      </c>
      <c r="AI24" s="58">
        <f>すべて_位置図情報!AJ334</f>
        <v>0</v>
      </c>
      <c r="AJ24" s="58">
        <f>すべて_位置図情報!AK334</f>
        <v>0</v>
      </c>
      <c r="AK24" s="58" t="e">
        <f>すべて_位置図情報!#REF!</f>
        <v>#REF!</v>
      </c>
    </row>
    <row r="25" spans="1:37" ht="22.5" customHeight="1">
      <c r="A25" s="178">
        <f t="shared" si="0"/>
        <v>20</v>
      </c>
      <c r="B25" s="7" t="str">
        <f>すべて_位置図情報!B391</f>
        <v>社会福祉・保健施設</v>
      </c>
      <c r="C25" s="45" t="str">
        <f>すべて_位置図情報!C391</f>
        <v>児童福祉施設</v>
      </c>
      <c r="D25" s="32" t="str">
        <f>すべて_位置図情報!D391</f>
        <v>子ども・子育てプラザ</v>
      </c>
      <c r="E25" s="32" t="str">
        <f>すべて_位置図情報!E391</f>
        <v>子ども・子育てプラザ</v>
      </c>
      <c r="F25" s="74">
        <v>1</v>
      </c>
      <c r="G25" s="13" t="str" ph="1">
        <f>すべて_位置図情報!G391</f>
        <v>もと淀川勤労青少年ホーム（淀川区子ども・子育てプラザ）</v>
      </c>
      <c r="H25" s="126" t="str">
        <f>すべて_位置図情報!H391</f>
        <v>大阪市淀川区新高1-11-19</v>
      </c>
      <c r="I25" s="81">
        <f>すべて_位置図情報!I391</f>
        <v>603.1</v>
      </c>
      <c r="J25" s="80" t="str">
        <f>すべて_位置図情報!J391</f>
        <v>B</v>
      </c>
      <c r="K25" s="78">
        <f>すべて_位置図情報!K391</f>
        <v>0</v>
      </c>
      <c r="L25" s="79">
        <f>すべて_位置図情報!L391</f>
        <v>1986</v>
      </c>
      <c r="M25" s="79" t="str">
        <f>すべて_位置図情報!M391</f>
        <v>b</v>
      </c>
      <c r="N25" s="79" t="str">
        <f>すべて_位置図情報!N391</f>
        <v>b</v>
      </c>
      <c r="O25" s="79" t="str">
        <f>すべて_位置図情報!O391</f>
        <v/>
      </c>
      <c r="P25" s="79" t="str">
        <f>すべて_位置図情報!P391</f>
        <v>E</v>
      </c>
      <c r="Q25" s="79" t="str">
        <f>すべて_位置図情報!Q391</f>
        <v>無</v>
      </c>
      <c r="R25" s="79" t="str">
        <f>すべて_位置図情報!R391</f>
        <v>全部委託</v>
      </c>
      <c r="S25" s="126" t="str">
        <f>すべて_位置図情報!S391</f>
        <v>こども青少年局</v>
      </c>
      <c r="T25" s="126" t="str">
        <f>すべて_位置図情報!T391</f>
        <v>子育て支援部</v>
      </c>
      <c r="U25" s="126" t="str">
        <f>すべて_位置図情報!U391</f>
        <v>管理課</v>
      </c>
      <c r="V25" s="126" t="str">
        <f>すべて_位置図情報!V391</f>
        <v>子育て支援ｸﾞﾙｰﾌﾟ</v>
      </c>
      <c r="W25" s="116" t="str">
        <f>すべて_位置図情報!W391</f>
        <v>淀川区</v>
      </c>
      <c r="X25" s="116" t="str">
        <f>すべて_位置図情報!X391</f>
        <v>一般施設</v>
      </c>
      <c r="Y25" s="114">
        <f>すべて_位置図情報!Y391</f>
        <v>19</v>
      </c>
      <c r="Z25" s="127">
        <f>すべて_位置図情報!Z391</f>
        <v>0</v>
      </c>
      <c r="AA25" s="143" t="str">
        <f>すべて_位置図情報!AA391</f>
        <v>〇</v>
      </c>
      <c r="AB25" s="144">
        <f>すべて_位置図情報!AB391</f>
        <v>0</v>
      </c>
      <c r="AC25" s="143" t="str">
        <f>すべて_位置図情報!AC391</f>
        <v>〇</v>
      </c>
      <c r="AD25" s="143" t="str">
        <f>すべて_位置図情報!AD391</f>
        <v>〇</v>
      </c>
      <c r="AE25" s="56" t="str">
        <f>すべて_位置図情報!AF391</f>
        <v>〇</v>
      </c>
      <c r="AF25" s="56">
        <f>すべて_位置図情報!AG391</f>
        <v>0</v>
      </c>
      <c r="AG25" s="56">
        <f>すべて_位置図情報!AH391</f>
        <v>0</v>
      </c>
      <c r="AH25" s="56">
        <f>すべて_位置図情報!AI391</f>
        <v>0</v>
      </c>
      <c r="AI25" s="56">
        <f>すべて_位置図情報!AJ391</f>
        <v>0</v>
      </c>
      <c r="AJ25" s="56">
        <f>すべて_位置図情報!AK391</f>
        <v>0</v>
      </c>
      <c r="AK25" s="56" t="e">
        <f>すべて_位置図情報!#REF!</f>
        <v>#REF!</v>
      </c>
    </row>
    <row r="26" spans="1:37" ht="22.5" customHeight="1">
      <c r="A26" s="178">
        <f t="shared" si="0"/>
        <v>21</v>
      </c>
      <c r="B26" s="45" t="str">
        <f>すべて_位置図情報!B430</f>
        <v>社会福祉・保健施設</v>
      </c>
      <c r="C26" s="32" t="str">
        <f>すべて_位置図情報!C430</f>
        <v>保健関係施設</v>
      </c>
      <c r="D26" s="32" t="str">
        <f>すべて_位置図情報!D430</f>
        <v>診療所</v>
      </c>
      <c r="E26" s="32" t="str">
        <f>すべて_位置図情報!E430</f>
        <v>診療所</v>
      </c>
      <c r="F26" s="74">
        <v>1</v>
      </c>
      <c r="G26" s="13" t="str" ph="1">
        <f>すべて_位置図情報!G430</f>
        <v>十三休日急病診療所</v>
      </c>
      <c r="H26" s="126" t="str">
        <f>すべて_位置図情報!H430</f>
        <v>大阪市淀川区十三東1-11-26</v>
      </c>
      <c r="I26" s="81">
        <f>すべて_位置図情報!I430</f>
        <v>140.16999999999999</v>
      </c>
      <c r="J26" s="80" t="str">
        <f>すべて_位置図情報!J430</f>
        <v>－</v>
      </c>
      <c r="K26" s="78">
        <f>すべて_位置図情報!K430</f>
        <v>0</v>
      </c>
      <c r="L26" s="79" t="str">
        <f>すべて_位置図情報!L430</f>
        <v>－</v>
      </c>
      <c r="M26" s="79" t="str">
        <f>すべて_位置図情報!M430</f>
        <v>－</v>
      </c>
      <c r="N26" s="79" t="str">
        <f>すべて_位置図情報!N430</f>
        <v>－</v>
      </c>
      <c r="O26" s="79" t="str">
        <f>すべて_位置図情報!O430</f>
        <v/>
      </c>
      <c r="P26" s="79" t="str">
        <f>すべて_位置図情報!P430</f>
        <v>－</v>
      </c>
      <c r="Q26" s="79" t="str">
        <f>すべて_位置図情報!Q430</f>
        <v>－</v>
      </c>
      <c r="R26" s="79" t="str">
        <f>すべて_位置図情報!R430</f>
        <v>全部委託</v>
      </c>
      <c r="S26" s="126" t="str">
        <f>すべて_位置図情報!S430</f>
        <v>健康局</v>
      </c>
      <c r="T26" s="126" t="str">
        <f>すべて_位置図情報!T430</f>
        <v>健康推進部</v>
      </c>
      <c r="U26" s="126" t="str">
        <f>すべて_位置図情報!U430</f>
        <v>健康施策課</v>
      </c>
      <c r="V26" s="126" t="str">
        <f>すべて_位置図情報!V430</f>
        <v>保健医療ｸﾞﾙｰﾌﾟ</v>
      </c>
      <c r="W26" s="116" t="str">
        <f>すべて_位置図情報!W430</f>
        <v>淀川区</v>
      </c>
      <c r="X26" s="116" t="str">
        <f>すべて_位置図情報!X430</f>
        <v>賃借施設</v>
      </c>
      <c r="Y26" s="114">
        <f>すべて_位置図情報!Y430</f>
        <v>2</v>
      </c>
      <c r="Z26" s="127">
        <f>すべて_位置図情報!Z430</f>
        <v>0</v>
      </c>
      <c r="AA26" s="143">
        <f>すべて_位置図情報!AA430</f>
        <v>0</v>
      </c>
      <c r="AB26" s="144">
        <f>すべて_位置図情報!AB430</f>
        <v>0</v>
      </c>
      <c r="AC26" s="143">
        <f>すべて_位置図情報!AC430</f>
        <v>0</v>
      </c>
      <c r="AD26" s="143">
        <f>すべて_位置図情報!AD430</f>
        <v>0</v>
      </c>
      <c r="AE26" s="58">
        <f>すべて_位置図情報!AF430</f>
        <v>0</v>
      </c>
      <c r="AF26" s="58">
        <f>すべて_位置図情報!AG430</f>
        <v>0</v>
      </c>
      <c r="AG26" s="58">
        <f>すべて_位置図情報!AH430</f>
        <v>0</v>
      </c>
      <c r="AH26" s="58">
        <f>すべて_位置図情報!AI430</f>
        <v>0</v>
      </c>
      <c r="AI26" s="58">
        <f>すべて_位置図情報!AJ430</f>
        <v>0</v>
      </c>
      <c r="AJ26" s="58">
        <f>すべて_位置図情報!AK430</f>
        <v>0</v>
      </c>
      <c r="AK26" s="58" t="e">
        <f>すべて_位置図情報!#REF!</f>
        <v>#REF!</v>
      </c>
    </row>
    <row r="27" spans="1:37" ht="22.5" customHeight="1">
      <c r="A27" s="178">
        <f t="shared" si="0"/>
        <v>22</v>
      </c>
      <c r="B27" s="44" t="str">
        <f>すべて_位置図情報!B497</f>
        <v>庁舎・事務所</v>
      </c>
      <c r="C27" s="32" t="str">
        <f>すべて_位置図情報!C497</f>
        <v>庁舎等</v>
      </c>
      <c r="D27" s="32" t="str">
        <f>すべて_位置図情報!D497</f>
        <v>本庁舎・区役所</v>
      </c>
      <c r="E27" s="32" t="str">
        <f>すべて_位置図情報!E497</f>
        <v>区役所</v>
      </c>
      <c r="F27" s="74">
        <v>1</v>
      </c>
      <c r="G27" s="13" t="str" ph="1">
        <f>すべて_位置図情報!G497</f>
        <v>淀川区役所</v>
      </c>
      <c r="H27" s="126" t="str">
        <f>すべて_位置図情報!H497</f>
        <v>大阪市淀川区十三東2-3-3</v>
      </c>
      <c r="I27" s="81">
        <f>すべて_位置図情報!I497</f>
        <v>9375.9500000000007</v>
      </c>
      <c r="J27" s="80" t="str">
        <f>すべて_位置図情報!J497</f>
        <v>C</v>
      </c>
      <c r="K27" s="78">
        <f>すべて_位置図情報!K497</f>
        <v>0</v>
      </c>
      <c r="L27" s="79">
        <f>すべて_位置図情報!L497</f>
        <v>2009</v>
      </c>
      <c r="M27" s="79" t="str">
        <f>すべて_位置図情報!M497</f>
        <v>a</v>
      </c>
      <c r="N27" s="79" t="str">
        <f>すべて_位置図情報!N497</f>
        <v>a</v>
      </c>
      <c r="O27" s="79" t="str">
        <f>すべて_位置図情報!O497</f>
        <v/>
      </c>
      <c r="P27" s="79" t="str">
        <f>すべて_位置図情報!P497</f>
        <v>C</v>
      </c>
      <c r="Q27" s="79" t="str">
        <f>すべて_位置図情報!Q497</f>
        <v>有</v>
      </c>
      <c r="R27" s="79" t="str">
        <f>すべて_位置図情報!R497</f>
        <v>直営（一部委託）</v>
      </c>
      <c r="S27" s="126" t="str">
        <f>すべて_位置図情報!S497</f>
        <v>淀川区役所</v>
      </c>
      <c r="T27" s="124" t="str">
        <f>すべて_位置図情報!T497</f>
        <v>－</v>
      </c>
      <c r="U27" s="126" t="str">
        <f>すべて_位置図情報!U497</f>
        <v>総務課</v>
      </c>
      <c r="V27" s="126" t="str">
        <f>すべて_位置図情報!V497</f>
        <v>総務担当</v>
      </c>
      <c r="W27" s="116" t="str">
        <f>すべて_位置図情報!W497</f>
        <v>淀川区</v>
      </c>
      <c r="X27" s="116" t="str">
        <f>すべて_位置図情報!X497</f>
        <v>一般施設</v>
      </c>
      <c r="Y27" s="114">
        <f>すべて_位置図情報!Y497</f>
        <v>21</v>
      </c>
      <c r="Z27" s="127">
        <f>すべて_位置図情報!Z497</f>
        <v>0</v>
      </c>
      <c r="AA27" s="143" t="str">
        <f>すべて_位置図情報!AA497</f>
        <v>〇</v>
      </c>
      <c r="AB27" s="144">
        <f>すべて_位置図情報!AB497</f>
        <v>0</v>
      </c>
      <c r="AC27" s="143" t="str">
        <f>すべて_位置図情報!AC497</f>
        <v>〇</v>
      </c>
      <c r="AD27" s="143" t="str">
        <f>すべて_位置図情報!AD497</f>
        <v>〇</v>
      </c>
      <c r="AE27" s="56" t="str">
        <f>すべて_位置図情報!AF497</f>
        <v>〇</v>
      </c>
      <c r="AF27" s="56">
        <f>すべて_位置図情報!AG497</f>
        <v>0</v>
      </c>
      <c r="AG27" s="56">
        <f>すべて_位置図情報!AH497</f>
        <v>0</v>
      </c>
      <c r="AH27" s="56">
        <f>すべて_位置図情報!AI497</f>
        <v>0</v>
      </c>
      <c r="AI27" s="56">
        <f>すべて_位置図情報!AJ497</f>
        <v>0</v>
      </c>
      <c r="AJ27" s="56">
        <f>すべて_位置図情報!AK497</f>
        <v>0</v>
      </c>
      <c r="AK27" s="56" t="e">
        <f>すべて_位置図情報!#REF!</f>
        <v>#REF!</v>
      </c>
    </row>
    <row r="28" spans="1:37" ht="22.5" customHeight="1">
      <c r="A28" s="178">
        <f t="shared" si="0"/>
        <v>23</v>
      </c>
      <c r="B28" s="7" t="str">
        <f>すべて_位置図情報!B565</f>
        <v>庁舎・事務所</v>
      </c>
      <c r="C28" s="44" t="str">
        <f>すべて_位置図情報!C565</f>
        <v>事務所・営業所</v>
      </c>
      <c r="D28" s="44" t="str">
        <f>すべて_位置図情報!D565</f>
        <v>その他事務所・営業所</v>
      </c>
      <c r="E28" s="32" t="str">
        <f>すべて_位置図情報!E565</f>
        <v>土地区画整理事務所</v>
      </c>
      <c r="F28" s="74">
        <v>1</v>
      </c>
      <c r="G28" s="13" t="str" ph="1">
        <f>すべて_位置図情報!G565</f>
        <v>淡路・三国東土地区画整理事務所</v>
      </c>
      <c r="H28" s="126" t="str">
        <f>すべて_位置図情報!H565</f>
        <v>大阪市淀川区西宮原2-6-54</v>
      </c>
      <c r="I28" s="81">
        <f>すべて_位置図情報!I565</f>
        <v>549.35</v>
      </c>
      <c r="J28" s="80" t="str">
        <f>すべて_位置図情報!J565</f>
        <v>B</v>
      </c>
      <c r="K28" s="78">
        <f>すべて_位置図情報!K565</f>
        <v>0</v>
      </c>
      <c r="L28" s="79">
        <f>すべて_位置図情報!L565</f>
        <v>2002</v>
      </c>
      <c r="M28" s="79" t="str">
        <f>すべて_位置図情報!M565</f>
        <v>b</v>
      </c>
      <c r="N28" s="79" t="str">
        <f>すべて_位置図情報!N565</f>
        <v>b</v>
      </c>
      <c r="O28" s="79" t="str">
        <f>すべて_位置図情報!O565</f>
        <v/>
      </c>
      <c r="P28" s="79" t="str">
        <f>すべて_位置図情報!P565</f>
        <v>E</v>
      </c>
      <c r="Q28" s="79" t="str">
        <f>すべて_位置図情報!Q565</f>
        <v>無</v>
      </c>
      <c r="R28" s="79" t="str">
        <f>すべて_位置図情報!R565</f>
        <v>直営</v>
      </c>
      <c r="S28" s="126" t="str">
        <f>すべて_位置図情報!S565</f>
        <v>都市整備局</v>
      </c>
      <c r="T28" s="126" t="str">
        <f>すべて_位置図情報!T565</f>
        <v>市街地整備部</v>
      </c>
      <c r="U28" s="126" t="str">
        <f>すべて_位置図情報!U565</f>
        <v>淡路・三国東土地区画整理事務所</v>
      </c>
      <c r="V28" s="126" t="str">
        <f>すべて_位置図情報!V565</f>
        <v>庶務担当</v>
      </c>
      <c r="W28" s="116" t="str">
        <f>すべて_位置図情報!W565</f>
        <v>淀川区</v>
      </c>
      <c r="X28" s="116" t="str">
        <f>すべて_位置図情報!X565</f>
        <v>一般施設</v>
      </c>
      <c r="Y28" s="114">
        <f>すべて_位置図情報!Y565</f>
        <v>22</v>
      </c>
      <c r="Z28" s="127">
        <f>すべて_位置図情報!Z565</f>
        <v>0</v>
      </c>
      <c r="AA28" s="145">
        <f>すべて_位置図情報!AA565</f>
        <v>0</v>
      </c>
      <c r="AB28" s="144">
        <f>すべて_位置図情報!AB565</f>
        <v>0</v>
      </c>
      <c r="AC28" s="145">
        <f>すべて_位置図情報!AC565</f>
        <v>0</v>
      </c>
      <c r="AD28" s="145">
        <f>すべて_位置図情報!AD565</f>
        <v>0</v>
      </c>
      <c r="AE28" s="60">
        <f>すべて_位置図情報!AF565</f>
        <v>0</v>
      </c>
      <c r="AF28" s="60">
        <f>すべて_位置図情報!AG565</f>
        <v>0</v>
      </c>
      <c r="AG28" s="60">
        <f>すべて_位置図情報!AH565</f>
        <v>0</v>
      </c>
      <c r="AH28" s="60">
        <f>すべて_位置図情報!AI565</f>
        <v>0</v>
      </c>
      <c r="AI28" s="60">
        <f>すべて_位置図情報!AJ565</f>
        <v>0</v>
      </c>
      <c r="AJ28" s="60">
        <f>すべて_位置図情報!AK565</f>
        <v>0</v>
      </c>
      <c r="AK28" s="60" t="e">
        <f>すべて_位置図情報!#REF!</f>
        <v>#REF!</v>
      </c>
    </row>
    <row r="29" spans="1:37" ht="22.5" customHeight="1">
      <c r="A29" s="178">
        <f t="shared" si="0"/>
        <v>24</v>
      </c>
      <c r="B29" s="7" t="str">
        <f>すべて_位置図情報!B569</f>
        <v>庁舎・事務所</v>
      </c>
      <c r="C29" s="7" t="str">
        <f>すべて_位置図情報!C569</f>
        <v>事務所・営業所</v>
      </c>
      <c r="D29" s="7" t="str">
        <f>すべて_位置図情報!D569</f>
        <v>その他事務所・営業所</v>
      </c>
      <c r="E29" s="32" t="str">
        <f>すべて_位置図情報!E569</f>
        <v>工営所</v>
      </c>
      <c r="F29" s="74">
        <v>1</v>
      </c>
      <c r="G29" s="13" t="str" ph="1">
        <f>すべて_位置図情報!G569</f>
        <v>十三工営所</v>
      </c>
      <c r="H29" s="126" t="str">
        <f>すべて_位置図情報!H569</f>
        <v>大阪市淀川区野中南2-8-41</v>
      </c>
      <c r="I29" s="81">
        <f>すべて_位置図情報!I569</f>
        <v>1449.37</v>
      </c>
      <c r="J29" s="80" t="str">
        <f>すべて_位置図情報!J569</f>
        <v>B</v>
      </c>
      <c r="K29" s="78">
        <f>すべて_位置図情報!K569</f>
        <v>0</v>
      </c>
      <c r="L29" s="79">
        <f>すべて_位置図情報!L569</f>
        <v>1971</v>
      </c>
      <c r="M29" s="79" t="str">
        <f>すべて_位置図情報!M569</f>
        <v>d</v>
      </c>
      <c r="N29" s="79" t="str">
        <f>すべて_位置図情報!N569</f>
        <v>d</v>
      </c>
      <c r="O29" s="79" t="str">
        <f>すべて_位置図情報!O569</f>
        <v/>
      </c>
      <c r="P29" s="79" t="str">
        <f>すべて_位置図情報!P569</f>
        <v>K</v>
      </c>
      <c r="Q29" s="79" t="str">
        <f>すべて_位置図情報!Q569</f>
        <v>無</v>
      </c>
      <c r="R29" s="79" t="str">
        <f>すべて_位置図情報!R569</f>
        <v>直営</v>
      </c>
      <c r="S29" s="126" t="str">
        <f>すべて_位置図情報!S569</f>
        <v>建設局</v>
      </c>
      <c r="T29" s="126" t="str">
        <f>すべて_位置図情報!T569</f>
        <v>北部方面管理事務所</v>
      </c>
      <c r="U29" s="126" t="str">
        <f>すべて_位置図情報!U569</f>
        <v>十三工営所</v>
      </c>
      <c r="V29" s="124" t="str">
        <f>すべて_位置図情報!V569</f>
        <v>－</v>
      </c>
      <c r="W29" s="116" t="str">
        <f>すべて_位置図情報!W569</f>
        <v>淀川区</v>
      </c>
      <c r="X29" s="116" t="str">
        <f>すべて_位置図情報!X569</f>
        <v>一般施設</v>
      </c>
      <c r="Y29" s="114">
        <f>すべて_位置図情報!Y569</f>
        <v>23</v>
      </c>
      <c r="Z29" s="127">
        <f>すべて_位置図情報!Z569</f>
        <v>0</v>
      </c>
      <c r="AA29" s="143" t="str">
        <f>すべて_位置図情報!AA569</f>
        <v>〇</v>
      </c>
      <c r="AB29" s="144">
        <f>すべて_位置図情報!AB569</f>
        <v>0</v>
      </c>
      <c r="AC29" s="143" t="str">
        <f>すべて_位置図情報!AC569</f>
        <v>〇</v>
      </c>
      <c r="AD29" s="143" t="str">
        <f>すべて_位置図情報!AD569</f>
        <v>〇</v>
      </c>
      <c r="AE29" s="56" t="str">
        <f>すべて_位置図情報!AF569</f>
        <v>〇</v>
      </c>
      <c r="AF29" s="56">
        <f>すべて_位置図情報!AG569</f>
        <v>0</v>
      </c>
      <c r="AG29" s="56">
        <f>すべて_位置図情報!AH569</f>
        <v>0</v>
      </c>
      <c r="AH29" s="56">
        <f>すべて_位置図情報!AI569</f>
        <v>0</v>
      </c>
      <c r="AI29" s="56">
        <f>すべて_位置図情報!AJ569</f>
        <v>0</v>
      </c>
      <c r="AJ29" s="56">
        <f>すべて_位置図情報!AK569</f>
        <v>0</v>
      </c>
      <c r="AK29" s="56" t="e">
        <f>すべて_位置図情報!#REF!</f>
        <v>#REF!</v>
      </c>
    </row>
    <row r="30" spans="1:37" ht="22.5" customHeight="1">
      <c r="A30" s="178">
        <f t="shared" si="0"/>
        <v>25</v>
      </c>
      <c r="B30" s="7" t="str">
        <f>すべて_位置図情報!B576</f>
        <v>庁舎・事務所</v>
      </c>
      <c r="C30" s="7" t="str">
        <f>すべて_位置図情報!C576</f>
        <v>事務所・営業所</v>
      </c>
      <c r="D30" s="7" t="str">
        <f>すべて_位置図情報!D576</f>
        <v>その他事務所・営業所</v>
      </c>
      <c r="E30" s="32" t="str">
        <f>すべて_位置図情報!E576</f>
        <v>公園事務所</v>
      </c>
      <c r="F30" s="74">
        <v>1</v>
      </c>
      <c r="G30" s="13" t="str" ph="1">
        <f>すべて_位置図情報!G576</f>
        <v>十三公園事務所</v>
      </c>
      <c r="H30" s="126" t="str">
        <f>すべて_位置図情報!H576</f>
        <v>大阪市淀川区十三元今里1-1-41</v>
      </c>
      <c r="I30" s="81">
        <f>すべて_位置図情報!I576</f>
        <v>341.71</v>
      </c>
      <c r="J30" s="80" t="str">
        <f>すべて_位置図情報!J576</f>
        <v>A</v>
      </c>
      <c r="K30" s="78">
        <f>すべて_位置図情報!K576</f>
        <v>0</v>
      </c>
      <c r="L30" s="79">
        <f>すべて_位置図情報!L576</f>
        <v>1993</v>
      </c>
      <c r="M30" s="79" t="str">
        <f>すべて_位置図情報!M576</f>
        <v>b</v>
      </c>
      <c r="N30" s="79" t="str">
        <f>すべて_位置図情報!N576</f>
        <v>b</v>
      </c>
      <c r="O30" s="79" t="str">
        <f>すべて_位置図情報!O576</f>
        <v/>
      </c>
      <c r="P30" s="79" t="str">
        <f>すべて_位置図情報!P576</f>
        <v>D</v>
      </c>
      <c r="Q30" s="79" t="str">
        <f>すべて_位置図情報!Q576</f>
        <v>無</v>
      </c>
      <c r="R30" s="79" t="str">
        <f>すべて_位置図情報!R576</f>
        <v>直営</v>
      </c>
      <c r="S30" s="126" t="str">
        <f>すべて_位置図情報!S576</f>
        <v>建設局</v>
      </c>
      <c r="T30" s="126" t="str">
        <f>すべて_位置図情報!T576</f>
        <v>公園緑化部</v>
      </c>
      <c r="U30" s="126" t="str">
        <f>すべて_位置図情報!U576</f>
        <v>公園課</v>
      </c>
      <c r="V30" s="124" t="str">
        <f>すべて_位置図情報!V576</f>
        <v>－</v>
      </c>
      <c r="W30" s="116" t="str">
        <f>すべて_位置図情報!W576</f>
        <v>淀川区</v>
      </c>
      <c r="X30" s="116" t="str">
        <f>すべて_位置図情報!X576</f>
        <v>一般施設</v>
      </c>
      <c r="Y30" s="114">
        <f>すべて_位置図情報!Y576</f>
        <v>24</v>
      </c>
      <c r="Z30" s="127">
        <f>すべて_位置図情報!Z576</f>
        <v>0</v>
      </c>
      <c r="AA30" s="145">
        <f>すべて_位置図情報!AA576</f>
        <v>0</v>
      </c>
      <c r="AB30" s="144">
        <f>すべて_位置図情報!AB576</f>
        <v>0</v>
      </c>
      <c r="AC30" s="145">
        <f>すべて_位置図情報!AC576</f>
        <v>0</v>
      </c>
      <c r="AD30" s="145">
        <f>すべて_位置図情報!AD576</f>
        <v>0</v>
      </c>
      <c r="AE30" s="60">
        <f>すべて_位置図情報!AF576</f>
        <v>0</v>
      </c>
      <c r="AF30" s="60">
        <f>すべて_位置図情報!AG576</f>
        <v>0</v>
      </c>
      <c r="AG30" s="60">
        <f>すべて_位置図情報!AH576</f>
        <v>0</v>
      </c>
      <c r="AH30" s="60">
        <f>すべて_位置図情報!AI576</f>
        <v>0</v>
      </c>
      <c r="AI30" s="60">
        <f>すべて_位置図情報!AJ576</f>
        <v>0</v>
      </c>
      <c r="AJ30" s="60">
        <f>すべて_位置図情報!AK576</f>
        <v>0</v>
      </c>
      <c r="AK30" s="60" t="e">
        <f>すべて_位置図情報!#REF!</f>
        <v>#REF!</v>
      </c>
    </row>
    <row r="31" spans="1:37" ht="22.5" customHeight="1">
      <c r="A31" s="178">
        <f t="shared" si="0"/>
        <v>26</v>
      </c>
      <c r="B31" s="7" t="str">
        <f>すべて_位置図情報!B593</f>
        <v>庁舎・事務所</v>
      </c>
      <c r="C31" s="45" t="str">
        <f>すべて_位置図情報!C593</f>
        <v>事務所・営業所</v>
      </c>
      <c r="D31" s="45" t="str">
        <f>すべて_位置図情報!D593</f>
        <v>その他事務所・営業所</v>
      </c>
      <c r="E31" s="32" t="str">
        <f>すべて_位置図情報!E593</f>
        <v>その他事務所・営業所</v>
      </c>
      <c r="F31" s="74">
        <v>1</v>
      </c>
      <c r="G31" s="13" t="str" ph="1">
        <f>すべて_位置図情報!G593</f>
        <v>道路高架下建設局事務所</v>
      </c>
      <c r="H31" s="126" t="str">
        <f>すべて_位置図情報!H593</f>
        <v>大阪市淀川区××××××××</v>
      </c>
      <c r="I31" s="81">
        <f>すべて_位置図情報!I593</f>
        <v>179.47</v>
      </c>
      <c r="J31" s="80" t="str">
        <f>すべて_位置図情報!J593</f>
        <v>A</v>
      </c>
      <c r="K31" s="78">
        <f>すべて_位置図情報!K593</f>
        <v>0</v>
      </c>
      <c r="L31" s="79">
        <f>すべて_位置図情報!L593</f>
        <v>1965</v>
      </c>
      <c r="M31" s="79" t="str">
        <f>すべて_位置図情報!M593</f>
        <v>d</v>
      </c>
      <c r="N31" s="79" t="str">
        <f>すべて_位置図情報!N593</f>
        <v>d</v>
      </c>
      <c r="O31" s="79" t="str">
        <f>すべて_位置図情報!O593</f>
        <v/>
      </c>
      <c r="P31" s="79" t="str">
        <f>すべて_位置図情報!P593</f>
        <v>J</v>
      </c>
      <c r="Q31" s="79" t="str">
        <f>すべて_位置図情報!Q593</f>
        <v>無</v>
      </c>
      <c r="R31" s="79" t="str">
        <f>すべて_位置図情報!R593</f>
        <v>その他</v>
      </c>
      <c r="S31" s="126" t="str">
        <f>すべて_位置図情報!S593</f>
        <v>建設局</v>
      </c>
      <c r="T31" s="126" t="str">
        <f>すべて_位置図情報!T593</f>
        <v>総務部</v>
      </c>
      <c r="U31" s="126" t="str">
        <f>すべて_位置図情報!U593</f>
        <v>管理課</v>
      </c>
      <c r="V31" s="124" t="str">
        <f>すべて_位置図情報!V593</f>
        <v>－</v>
      </c>
      <c r="W31" s="116" t="str">
        <f>すべて_位置図情報!W593</f>
        <v>淀川区</v>
      </c>
      <c r="X31" s="116" t="str">
        <f>すべて_位置図情報!X593</f>
        <v>一般施設</v>
      </c>
      <c r="Y31" s="114" t="str">
        <f>すべて_位置図情報!Y593</f>
        <v>ー</v>
      </c>
      <c r="Z31" s="127">
        <f>すべて_位置図情報!Z593</f>
        <v>0</v>
      </c>
      <c r="AA31" s="145">
        <f>すべて_位置図情報!AA593</f>
        <v>0</v>
      </c>
      <c r="AB31" s="144">
        <f>すべて_位置図情報!AB593</f>
        <v>0</v>
      </c>
      <c r="AC31" s="145">
        <f>すべて_位置図情報!AC593</f>
        <v>0</v>
      </c>
      <c r="AD31" s="145">
        <f>すべて_位置図情報!AD593</f>
        <v>0</v>
      </c>
      <c r="AE31" s="60">
        <f>すべて_位置図情報!AF593</f>
        <v>0</v>
      </c>
      <c r="AF31" s="60">
        <f>すべて_位置図情報!AG593</f>
        <v>0</v>
      </c>
      <c r="AG31" s="60">
        <f>すべて_位置図情報!AH593</f>
        <v>0</v>
      </c>
      <c r="AH31" s="60">
        <f>すべて_位置図情報!AI593</f>
        <v>0</v>
      </c>
      <c r="AI31" s="60">
        <f>すべて_位置図情報!AJ593</f>
        <v>0</v>
      </c>
      <c r="AJ31" s="60">
        <f>すべて_位置図情報!AK593</f>
        <v>0</v>
      </c>
      <c r="AK31" s="60" t="e">
        <f>すべて_位置図情報!#REF!</f>
        <v>#REF!</v>
      </c>
    </row>
    <row r="32" spans="1:37" ht="22.5" customHeight="1">
      <c r="A32" s="178">
        <f t="shared" si="0"/>
        <v>27</v>
      </c>
      <c r="B32" s="7" t="str">
        <f>すべて_位置図情報!B614</f>
        <v>庁舎・事務所</v>
      </c>
      <c r="C32" s="44" t="str">
        <f>すべて_位置図情報!C614</f>
        <v>消防施設</v>
      </c>
      <c r="D32" s="44" t="str">
        <f>すべて_位置図情報!D614</f>
        <v>消防局庁舎・消防署</v>
      </c>
      <c r="E32" s="32" t="str">
        <f>すべて_位置図情報!E614</f>
        <v>消防署</v>
      </c>
      <c r="F32" s="74">
        <v>1</v>
      </c>
      <c r="G32" s="13" t="str" ph="1">
        <f>すべて_位置図情報!G614</f>
        <v>淀川消防署</v>
      </c>
      <c r="H32" s="126" t="str">
        <f>すべて_位置図情報!H614</f>
        <v>大阪市淀川区木川東4-10-12</v>
      </c>
      <c r="I32" s="81">
        <f>すべて_位置図情報!I614</f>
        <v>3634.07</v>
      </c>
      <c r="J32" s="80" t="str">
        <f>すべて_位置図情報!J614</f>
        <v>C</v>
      </c>
      <c r="K32" s="78">
        <f>すべて_位置図情報!K614</f>
        <v>0</v>
      </c>
      <c r="L32" s="79">
        <f>すべて_位置図情報!L614</f>
        <v>2004</v>
      </c>
      <c r="M32" s="79" t="str">
        <f>すべて_位置図情報!M614</f>
        <v>b</v>
      </c>
      <c r="N32" s="79" t="str">
        <f>すべて_位置図情報!N614</f>
        <v>b</v>
      </c>
      <c r="O32" s="79" t="str">
        <f>すべて_位置図情報!O614</f>
        <v/>
      </c>
      <c r="P32" s="79" t="str">
        <f>すべて_位置図情報!P614</f>
        <v>F</v>
      </c>
      <c r="Q32" s="79" t="str">
        <f>すべて_位置図情報!Q614</f>
        <v>無</v>
      </c>
      <c r="R32" s="79" t="str">
        <f>すべて_位置図情報!R614</f>
        <v>直営</v>
      </c>
      <c r="S32" s="126" t="str">
        <f>すべて_位置図情報!S614</f>
        <v>消防局</v>
      </c>
      <c r="T32" s="126" t="str">
        <f>すべて_位置図情報!T614</f>
        <v>総務部</v>
      </c>
      <c r="U32" s="126" t="str">
        <f>すべて_位置図情報!U614</f>
        <v>施設課</v>
      </c>
      <c r="V32" s="126" t="str">
        <f>すべて_位置図情報!V614</f>
        <v>施設担当</v>
      </c>
      <c r="W32" s="116" t="str">
        <f>すべて_位置図情報!W614</f>
        <v>淀川区</v>
      </c>
      <c r="X32" s="116" t="str">
        <f>すべて_位置図情報!X614</f>
        <v>一般施設</v>
      </c>
      <c r="Y32" s="114">
        <f>すべて_位置図情報!Y614</f>
        <v>26</v>
      </c>
      <c r="Z32" s="127">
        <f>すべて_位置図情報!Z614</f>
        <v>0</v>
      </c>
      <c r="AA32" s="143" t="str">
        <f>すべて_位置図情報!AA614</f>
        <v>〇</v>
      </c>
      <c r="AB32" s="144">
        <f>すべて_位置図情報!AB614</f>
        <v>0</v>
      </c>
      <c r="AC32" s="143" t="str">
        <f>すべて_位置図情報!AC614</f>
        <v>〇</v>
      </c>
      <c r="AD32" s="143" t="str">
        <f>すべて_位置図情報!AD614</f>
        <v>〇</v>
      </c>
      <c r="AE32" s="56" t="str">
        <f>すべて_位置図情報!AF614</f>
        <v>〇</v>
      </c>
      <c r="AF32" s="56">
        <f>すべて_位置図情報!AG614</f>
        <v>0</v>
      </c>
      <c r="AG32" s="56">
        <f>すべて_位置図情報!AH614</f>
        <v>0</v>
      </c>
      <c r="AH32" s="56">
        <f>すべて_位置図情報!AI614</f>
        <v>0</v>
      </c>
      <c r="AI32" s="56">
        <f>すべて_位置図情報!AJ614</f>
        <v>0</v>
      </c>
      <c r="AJ32" s="56">
        <f>すべて_位置図情報!AK614</f>
        <v>0</v>
      </c>
      <c r="AK32" s="56" t="e">
        <f>すべて_位置図情報!#REF!</f>
        <v>#REF!</v>
      </c>
    </row>
    <row r="33" spans="1:37" ht="22.5" customHeight="1">
      <c r="A33" s="178">
        <f t="shared" si="0"/>
        <v>28</v>
      </c>
      <c r="B33" s="7" t="str">
        <f>すべて_位置図情報!B655</f>
        <v>庁舎・事務所</v>
      </c>
      <c r="C33" s="7" t="str">
        <f>すべて_位置図情報!C655</f>
        <v>消防施設</v>
      </c>
      <c r="D33" s="7" t="str">
        <f>すべて_位置図情報!D655</f>
        <v>消防局庁舎・消防署</v>
      </c>
      <c r="E33" s="44" t="str">
        <f>すべて_位置図情報!E655</f>
        <v>消防出張所</v>
      </c>
      <c r="F33" s="74">
        <v>1</v>
      </c>
      <c r="G33" s="13" t="str" ph="1">
        <f>すべて_位置図情報!G655</f>
        <v>淀川消防署十三橋出張所</v>
      </c>
      <c r="H33" s="126" t="str">
        <f>すべて_位置図情報!H655</f>
        <v>大阪市淀川区野中南2-1-1</v>
      </c>
      <c r="I33" s="81">
        <f>すべて_位置図情報!I655</f>
        <v>311.08</v>
      </c>
      <c r="J33" s="80" t="str">
        <f>すべて_位置図情報!J655</f>
        <v>A</v>
      </c>
      <c r="K33" s="78">
        <f>すべて_位置図情報!K655</f>
        <v>0</v>
      </c>
      <c r="L33" s="79">
        <f>すべて_位置図情報!L655</f>
        <v>1992</v>
      </c>
      <c r="M33" s="79" t="str">
        <f>すべて_位置図情報!M655</f>
        <v>b</v>
      </c>
      <c r="N33" s="79" t="str">
        <f>すべて_位置図情報!N655</f>
        <v>b</v>
      </c>
      <c r="O33" s="79" t="str">
        <f>すべて_位置図情報!O655</f>
        <v/>
      </c>
      <c r="P33" s="79" t="str">
        <f>すべて_位置図情報!P655</f>
        <v>D</v>
      </c>
      <c r="Q33" s="79" t="str">
        <f>すべて_位置図情報!Q655</f>
        <v>無</v>
      </c>
      <c r="R33" s="79" t="str">
        <f>すべて_位置図情報!R655</f>
        <v>直営</v>
      </c>
      <c r="S33" s="126" t="str">
        <f>すべて_位置図情報!S655</f>
        <v>消防局</v>
      </c>
      <c r="T33" s="126" t="str">
        <f>すべて_位置図情報!T655</f>
        <v>総務部</v>
      </c>
      <c r="U33" s="126" t="str">
        <f>すべて_位置図情報!U655</f>
        <v>施設課</v>
      </c>
      <c r="V33" s="126" t="str">
        <f>すべて_位置図情報!V655</f>
        <v>施設担当</v>
      </c>
      <c r="W33" s="116" t="str">
        <f>すべて_位置図情報!W655</f>
        <v>淀川区</v>
      </c>
      <c r="X33" s="116" t="str">
        <f>すべて_位置図情報!X655</f>
        <v>一般施設</v>
      </c>
      <c r="Y33" s="114">
        <f>すべて_位置図情報!Y655</f>
        <v>27</v>
      </c>
      <c r="Z33" s="127">
        <f>すべて_位置図情報!Z655</f>
        <v>0</v>
      </c>
      <c r="AA33" s="145">
        <f>すべて_位置図情報!AA655</f>
        <v>0</v>
      </c>
      <c r="AB33" s="144">
        <f>すべて_位置図情報!AB655</f>
        <v>0</v>
      </c>
      <c r="AC33" s="145">
        <f>すべて_位置図情報!AC655</f>
        <v>0</v>
      </c>
      <c r="AD33" s="145">
        <f>すべて_位置図情報!AD655</f>
        <v>0</v>
      </c>
      <c r="AE33" s="60">
        <f>すべて_位置図情報!AF655</f>
        <v>0</v>
      </c>
      <c r="AF33" s="60">
        <f>すべて_位置図情報!AG655</f>
        <v>0</v>
      </c>
      <c r="AG33" s="60">
        <f>すべて_位置図情報!AH655</f>
        <v>0</v>
      </c>
      <c r="AH33" s="60">
        <f>すべて_位置図情報!AI655</f>
        <v>0</v>
      </c>
      <c r="AI33" s="60">
        <f>すべて_位置図情報!AJ655</f>
        <v>0</v>
      </c>
      <c r="AJ33" s="60">
        <f>すべて_位置図情報!AK655</f>
        <v>0</v>
      </c>
      <c r="AK33" s="60" t="e">
        <f>すべて_位置図情報!#REF!</f>
        <v>#REF!</v>
      </c>
    </row>
    <row r="34" spans="1:37" ht="22.5" customHeight="1">
      <c r="A34" s="178">
        <f t="shared" si="0"/>
        <v>29</v>
      </c>
      <c r="B34" s="7" t="str">
        <f>すべて_位置図情報!B656</f>
        <v>庁舎・事務所</v>
      </c>
      <c r="C34" s="7" t="str">
        <f>すべて_位置図情報!C656</f>
        <v>消防施設</v>
      </c>
      <c r="D34" s="7" t="str">
        <f>すべて_位置図情報!D656</f>
        <v>消防局庁舎・消防署</v>
      </c>
      <c r="E34" s="7" t="str">
        <f>すべて_位置図情報!E656</f>
        <v>消防出張所</v>
      </c>
      <c r="F34" s="74">
        <v>2</v>
      </c>
      <c r="G34" s="13" t="str" ph="1">
        <f>すべて_位置図情報!G656</f>
        <v>淀川消防署加島出張所</v>
      </c>
      <c r="H34" s="126" t="str">
        <f>すべて_位置図情報!H656</f>
        <v>大阪市淀川区加島1-57-34</v>
      </c>
      <c r="I34" s="81">
        <f>すべて_位置図情報!I656</f>
        <v>739.86</v>
      </c>
      <c r="J34" s="80" t="str">
        <f>すべて_位置図情報!J656</f>
        <v>B</v>
      </c>
      <c r="K34" s="78">
        <f>すべて_位置図情報!K656</f>
        <v>0</v>
      </c>
      <c r="L34" s="79">
        <f>すべて_位置図情報!L656</f>
        <v>1960</v>
      </c>
      <c r="M34" s="79" t="str">
        <f>すべて_位置図情報!M656</f>
        <v>d</v>
      </c>
      <c r="N34" s="79" t="str">
        <f>すべて_位置図情報!N656</f>
        <v>d</v>
      </c>
      <c r="O34" s="79" t="str">
        <f>すべて_位置図情報!O656</f>
        <v/>
      </c>
      <c r="P34" s="79" t="str">
        <f>すべて_位置図情報!P656</f>
        <v>K</v>
      </c>
      <c r="Q34" s="79" t="str">
        <f>すべて_位置図情報!Q656</f>
        <v>無</v>
      </c>
      <c r="R34" s="79" t="str">
        <f>すべて_位置図情報!R656</f>
        <v>直営</v>
      </c>
      <c r="S34" s="126" t="str">
        <f>すべて_位置図情報!S656</f>
        <v>消防局</v>
      </c>
      <c r="T34" s="126" t="str">
        <f>すべて_位置図情報!T656</f>
        <v>総務部</v>
      </c>
      <c r="U34" s="126" t="str">
        <f>すべて_位置図情報!U656</f>
        <v>施設課</v>
      </c>
      <c r="V34" s="126" t="str">
        <f>すべて_位置図情報!V656</f>
        <v>施設担当</v>
      </c>
      <c r="W34" s="116" t="str">
        <f>すべて_位置図情報!W656</f>
        <v>淀川区</v>
      </c>
      <c r="X34" s="116" t="str">
        <f>すべて_位置図情報!X656</f>
        <v>一般施設</v>
      </c>
      <c r="Y34" s="114">
        <f>すべて_位置図情報!Y656</f>
        <v>28</v>
      </c>
      <c r="Z34" s="127">
        <f>すべて_位置図情報!Z656</f>
        <v>0</v>
      </c>
      <c r="AA34" s="145">
        <f>すべて_位置図情報!AA656</f>
        <v>0</v>
      </c>
      <c r="AB34" s="144">
        <f>すべて_位置図情報!AB656</f>
        <v>0</v>
      </c>
      <c r="AC34" s="145">
        <f>すべて_位置図情報!AC656</f>
        <v>0</v>
      </c>
      <c r="AD34" s="145">
        <f>すべて_位置図情報!AD656</f>
        <v>0</v>
      </c>
      <c r="AE34" s="60">
        <f>すべて_位置図情報!AF656</f>
        <v>0</v>
      </c>
      <c r="AF34" s="60">
        <f>すべて_位置図情報!AG656</f>
        <v>0</v>
      </c>
      <c r="AG34" s="60">
        <f>すべて_位置図情報!AH656</f>
        <v>0</v>
      </c>
      <c r="AH34" s="60">
        <f>すべて_位置図情報!AI656</f>
        <v>0</v>
      </c>
      <c r="AI34" s="60">
        <f>すべて_位置図情報!AJ656</f>
        <v>0</v>
      </c>
      <c r="AJ34" s="60">
        <f>すべて_位置図情報!AK656</f>
        <v>0</v>
      </c>
      <c r="AK34" s="60" t="e">
        <f>すべて_位置図情報!#REF!</f>
        <v>#REF!</v>
      </c>
    </row>
    <row r="35" spans="1:37" ht="22.5" customHeight="1">
      <c r="A35" s="178">
        <f t="shared" si="0"/>
        <v>30</v>
      </c>
      <c r="B35" s="45" t="str">
        <f>すべて_位置図情報!B657</f>
        <v>庁舎・事務所</v>
      </c>
      <c r="C35" s="45" t="str">
        <f>すべて_位置図情報!C657</f>
        <v>消防施設</v>
      </c>
      <c r="D35" s="45" t="str">
        <f>すべて_位置図情報!D657</f>
        <v>消防局庁舎・消防署</v>
      </c>
      <c r="E35" s="45" t="str">
        <f>すべて_位置図情報!E657</f>
        <v>消防出張所</v>
      </c>
      <c r="F35" s="74">
        <v>3</v>
      </c>
      <c r="G35" s="13" t="str" ph="1">
        <f>すべて_位置図情報!G657</f>
        <v>淀川消防署東三国出張所</v>
      </c>
      <c r="H35" s="126" t="str">
        <f>すべて_位置図情報!H657</f>
        <v>大阪市淀川区東三国2-17-4</v>
      </c>
      <c r="I35" s="81">
        <f>すべて_位置図情報!I657</f>
        <v>367.72</v>
      </c>
      <c r="J35" s="80" t="str">
        <f>すべて_位置図情報!J657</f>
        <v>A</v>
      </c>
      <c r="K35" s="78">
        <f>すべて_位置図情報!K657</f>
        <v>0</v>
      </c>
      <c r="L35" s="79">
        <f>すべて_位置図情報!L657</f>
        <v>1971</v>
      </c>
      <c r="M35" s="79" t="str">
        <f>すべて_位置図情報!M657</f>
        <v>d</v>
      </c>
      <c r="N35" s="79" t="str">
        <f>すべて_位置図情報!N657</f>
        <v>d</v>
      </c>
      <c r="O35" s="79" t="str">
        <f>すべて_位置図情報!O657</f>
        <v/>
      </c>
      <c r="P35" s="79" t="str">
        <f>すべて_位置図情報!P657</f>
        <v>J</v>
      </c>
      <c r="Q35" s="79" t="str">
        <f>すべて_位置図情報!Q657</f>
        <v>無</v>
      </c>
      <c r="R35" s="79" t="str">
        <f>すべて_位置図情報!R657</f>
        <v>直営</v>
      </c>
      <c r="S35" s="126" t="str">
        <f>すべて_位置図情報!S657</f>
        <v>消防局</v>
      </c>
      <c r="T35" s="126" t="str">
        <f>すべて_位置図情報!T657</f>
        <v>総務部</v>
      </c>
      <c r="U35" s="126" t="str">
        <f>すべて_位置図情報!U657</f>
        <v>施設課</v>
      </c>
      <c r="V35" s="126" t="str">
        <f>すべて_位置図情報!V657</f>
        <v>施設担当</v>
      </c>
      <c r="W35" s="116" t="str">
        <f>すべて_位置図情報!W657</f>
        <v>淀川区</v>
      </c>
      <c r="X35" s="116" t="str">
        <f>すべて_位置図情報!X657</f>
        <v>一般施設</v>
      </c>
      <c r="Y35" s="114">
        <f>すべて_位置図情報!Y657</f>
        <v>29</v>
      </c>
      <c r="Z35" s="127">
        <f>すべて_位置図情報!Z657</f>
        <v>0</v>
      </c>
      <c r="AA35" s="145">
        <f>すべて_位置図情報!AA657</f>
        <v>0</v>
      </c>
      <c r="AB35" s="144">
        <f>すべて_位置図情報!AB657</f>
        <v>0</v>
      </c>
      <c r="AC35" s="145">
        <f>すべて_位置図情報!AC657</f>
        <v>0</v>
      </c>
      <c r="AD35" s="145">
        <f>すべて_位置図情報!AD657</f>
        <v>0</v>
      </c>
      <c r="AE35" s="60">
        <f>すべて_位置図情報!AF657</f>
        <v>0</v>
      </c>
      <c r="AF35" s="60">
        <f>すべて_位置図情報!AG657</f>
        <v>0</v>
      </c>
      <c r="AG35" s="60">
        <f>すべて_位置図情報!AH657</f>
        <v>0</v>
      </c>
      <c r="AH35" s="60">
        <f>すべて_位置図情報!AI657</f>
        <v>0</v>
      </c>
      <c r="AI35" s="60">
        <f>すべて_位置図情報!AJ657</f>
        <v>0</v>
      </c>
      <c r="AJ35" s="60">
        <f>すべて_位置図情報!AK657</f>
        <v>0</v>
      </c>
      <c r="AK35" s="60" t="e">
        <f>すべて_位置図情報!#REF!</f>
        <v>#REF!</v>
      </c>
    </row>
    <row r="36" spans="1:37" ht="22.5" customHeight="1">
      <c r="A36" s="178">
        <f t="shared" si="0"/>
        <v>31</v>
      </c>
      <c r="B36" s="44" t="str">
        <f>すべて_位置図情報!B813</f>
        <v>一般会計その他施設</v>
      </c>
      <c r="C36" s="44" t="str">
        <f>すべて_位置図情報!C813</f>
        <v>地域利用施設</v>
      </c>
      <c r="D36" s="44" t="str">
        <f>すべて_位置図情報!D813</f>
        <v>地域集会施設</v>
      </c>
      <c r="E36" s="44" t="str">
        <f>すべて_位置図情報!E813</f>
        <v>地域集会施設</v>
      </c>
      <c r="F36" s="74">
        <v>1</v>
      </c>
      <c r="G36" s="13" t="str" ph="1">
        <f>すべて_位置図情報!G813</f>
        <v>新東三国社会福祉会館</v>
      </c>
      <c r="H36" s="126" t="str">
        <f>すべて_位置図情報!H813</f>
        <v>大阪市淀川区東三国2-22-10</v>
      </c>
      <c r="I36" s="81">
        <f>すべて_位置図情報!I813</f>
        <v>222.26</v>
      </c>
      <c r="J36" s="80" t="str">
        <f>すべて_位置図情報!J813</f>
        <v>A</v>
      </c>
      <c r="K36" s="78">
        <f>すべて_位置図情報!K813</f>
        <v>0</v>
      </c>
      <c r="L36" s="79">
        <f>すべて_位置図情報!L813</f>
        <v>1980</v>
      </c>
      <c r="M36" s="79" t="str">
        <f>すべて_位置図情報!M813</f>
        <v>c</v>
      </c>
      <c r="N36" s="79" t="str">
        <f>すべて_位置図情報!N813</f>
        <v>c</v>
      </c>
      <c r="O36" s="79" t="str">
        <f>すべて_位置図情報!O813</f>
        <v/>
      </c>
      <c r="P36" s="79" t="str">
        <f>すべて_位置図情報!P813</f>
        <v>G</v>
      </c>
      <c r="Q36" s="79" t="str">
        <f>すべて_位置図情報!Q813</f>
        <v>無</v>
      </c>
      <c r="R36" s="79" t="str">
        <f>すべて_位置図情報!R813</f>
        <v>無償貸付</v>
      </c>
      <c r="S36" s="126" t="str">
        <f>すべて_位置図情報!S813</f>
        <v>淀川区役所</v>
      </c>
      <c r="T36" s="124" t="str">
        <f>すべて_位置図情報!T813</f>
        <v>－</v>
      </c>
      <c r="U36" s="126" t="str">
        <f>すべて_位置図情報!U813</f>
        <v>市民協働課</v>
      </c>
      <c r="V36" s="124" t="str">
        <f>すべて_位置図情報!V813</f>
        <v>－</v>
      </c>
      <c r="W36" s="116" t="str">
        <f>すべて_位置図情報!W813</f>
        <v>淀川区</v>
      </c>
      <c r="X36" s="116" t="str">
        <f>すべて_位置図情報!X813</f>
        <v>一般施設</v>
      </c>
      <c r="Y36" s="114">
        <f>すべて_位置図情報!Y813</f>
        <v>30</v>
      </c>
      <c r="Z36" s="127">
        <f>すべて_位置図情報!Z813</f>
        <v>0</v>
      </c>
      <c r="AA36" s="145">
        <f>すべて_位置図情報!AA813</f>
        <v>0</v>
      </c>
      <c r="AB36" s="144">
        <f>すべて_位置図情報!AB813</f>
        <v>0</v>
      </c>
      <c r="AC36" s="145">
        <f>すべて_位置図情報!AC813</f>
        <v>0</v>
      </c>
      <c r="AD36" s="145">
        <f>すべて_位置図情報!AD813</f>
        <v>0</v>
      </c>
      <c r="AE36" s="60">
        <f>すべて_位置図情報!AF813</f>
        <v>0</v>
      </c>
      <c r="AF36" s="60">
        <f>すべて_位置図情報!AG813</f>
        <v>0</v>
      </c>
      <c r="AG36" s="60">
        <f>すべて_位置図情報!AH813</f>
        <v>0</v>
      </c>
      <c r="AH36" s="60">
        <f>すべて_位置図情報!AI813</f>
        <v>0</v>
      </c>
      <c r="AI36" s="60">
        <f>すべて_位置図情報!AJ813</f>
        <v>0</v>
      </c>
      <c r="AJ36" s="60">
        <f>すべて_位置図情報!AK813</f>
        <v>0</v>
      </c>
      <c r="AK36" s="60" t="e">
        <f>すべて_位置図情報!#REF!</f>
        <v>#REF!</v>
      </c>
    </row>
    <row r="37" spans="1:37" ht="22.5" customHeight="1">
      <c r="A37" s="178">
        <f t="shared" si="0"/>
        <v>32</v>
      </c>
      <c r="B37" s="7" t="str">
        <f>すべて_位置図情報!B814</f>
        <v>一般会計その他施設</v>
      </c>
      <c r="C37" s="7" t="str">
        <f>すべて_位置図情報!C814</f>
        <v>地域利用施設</v>
      </c>
      <c r="D37" s="7" t="str">
        <f>すべて_位置図情報!D814</f>
        <v>地域集会施設</v>
      </c>
      <c r="E37" s="7" t="str">
        <f>すべて_位置図情報!E814</f>
        <v>地域集会施設</v>
      </c>
      <c r="F37" s="74">
        <v>2</v>
      </c>
      <c r="G37" s="13" t="str" ph="1">
        <f>すべて_位置図情報!G814</f>
        <v>西三国社会福祉会館老人憩の家</v>
      </c>
      <c r="H37" s="126" t="str">
        <f>すべて_位置図情報!H814</f>
        <v>大阪市淀川区西三国1-21-1</v>
      </c>
      <c r="I37" s="81">
        <f>すべて_位置図情報!I814</f>
        <v>273.93</v>
      </c>
      <c r="J37" s="80" t="str">
        <f>すべて_位置図情報!J814</f>
        <v>A</v>
      </c>
      <c r="K37" s="78">
        <f>すべて_位置図情報!K814</f>
        <v>0</v>
      </c>
      <c r="L37" s="79">
        <f>すべて_位置図情報!L814</f>
        <v>1984</v>
      </c>
      <c r="M37" s="79" t="str">
        <f>すべて_位置図情報!M814</f>
        <v>c</v>
      </c>
      <c r="N37" s="79" t="str">
        <f>すべて_位置図情報!N814</f>
        <v>c</v>
      </c>
      <c r="O37" s="79" t="str">
        <f>すべて_位置図情報!O814</f>
        <v/>
      </c>
      <c r="P37" s="79" t="str">
        <f>すべて_位置図情報!P814</f>
        <v>G</v>
      </c>
      <c r="Q37" s="79" t="str">
        <f>すべて_位置図情報!Q814</f>
        <v>無</v>
      </c>
      <c r="R37" s="79" t="str">
        <f>すべて_位置図情報!R814</f>
        <v>無償貸付</v>
      </c>
      <c r="S37" s="126" t="str">
        <f>すべて_位置図情報!S814</f>
        <v>淀川区役所</v>
      </c>
      <c r="T37" s="124" t="str">
        <f>すべて_位置図情報!T814</f>
        <v>－</v>
      </c>
      <c r="U37" s="126" t="str">
        <f>すべて_位置図情報!U814</f>
        <v>市民協働課</v>
      </c>
      <c r="V37" s="124" t="str">
        <f>すべて_位置図情報!V814</f>
        <v>－</v>
      </c>
      <c r="W37" s="116" t="str">
        <f>すべて_位置図情報!W814</f>
        <v>淀川区</v>
      </c>
      <c r="X37" s="116" t="str">
        <f>すべて_位置図情報!X814</f>
        <v>一般施設</v>
      </c>
      <c r="Y37" s="114">
        <f>すべて_位置図情報!Y814</f>
        <v>36</v>
      </c>
      <c r="Z37" s="127">
        <f>すべて_位置図情報!Z814</f>
        <v>0</v>
      </c>
      <c r="AA37" s="145">
        <f>すべて_位置図情報!AA814</f>
        <v>0</v>
      </c>
      <c r="AB37" s="144">
        <f>すべて_位置図情報!AB814</f>
        <v>0</v>
      </c>
      <c r="AC37" s="145">
        <f>すべて_位置図情報!AC814</f>
        <v>0</v>
      </c>
      <c r="AD37" s="145">
        <f>すべて_位置図情報!AD814</f>
        <v>0</v>
      </c>
      <c r="AE37" s="60">
        <f>すべて_位置図情報!AF814</f>
        <v>0</v>
      </c>
      <c r="AF37" s="60">
        <f>すべて_位置図情報!AG814</f>
        <v>0</v>
      </c>
      <c r="AG37" s="60">
        <f>すべて_位置図情報!AH814</f>
        <v>0</v>
      </c>
      <c r="AH37" s="60">
        <f>すべて_位置図情報!AI814</f>
        <v>0</v>
      </c>
      <c r="AI37" s="60">
        <f>すべて_位置図情報!AJ814</f>
        <v>0</v>
      </c>
      <c r="AJ37" s="60">
        <f>すべて_位置図情報!AK814</f>
        <v>0</v>
      </c>
      <c r="AK37" s="60" t="e">
        <f>すべて_位置図情報!#REF!</f>
        <v>#REF!</v>
      </c>
    </row>
    <row r="38" spans="1:37" ht="22.5" customHeight="1">
      <c r="A38" s="178">
        <f t="shared" si="0"/>
        <v>33</v>
      </c>
      <c r="B38" s="7" t="str">
        <f>すべて_位置図情報!B815</f>
        <v>一般会計その他施設</v>
      </c>
      <c r="C38" s="7" t="str">
        <f>すべて_位置図情報!C815</f>
        <v>地域利用施設</v>
      </c>
      <c r="D38" s="7" t="str">
        <f>すべて_位置図情報!D815</f>
        <v>地域集会施設</v>
      </c>
      <c r="E38" s="7" t="str">
        <f>すべて_位置図情報!E815</f>
        <v>地域集会施設</v>
      </c>
      <c r="F38" s="74">
        <v>3</v>
      </c>
      <c r="G38" s="13" t="str" ph="1">
        <f>すべて_位置図情報!G815</f>
        <v>東三国社会福祉会館老人憩の家</v>
      </c>
      <c r="H38" s="126" t="str">
        <f>すべて_位置図情報!H815</f>
        <v>大阪市淀川区東三国6-12-11</v>
      </c>
      <c r="I38" s="81">
        <f>すべて_位置図情報!I815</f>
        <v>217.63</v>
      </c>
      <c r="J38" s="80" t="str">
        <f>すべて_位置図情報!J815</f>
        <v>A</v>
      </c>
      <c r="K38" s="78">
        <f>すべて_位置図情報!K815</f>
        <v>0</v>
      </c>
      <c r="L38" s="79">
        <f>すべて_位置図情報!L815</f>
        <v>1987</v>
      </c>
      <c r="M38" s="79" t="str">
        <f>すべて_位置図情報!M815</f>
        <v>b</v>
      </c>
      <c r="N38" s="79" t="str">
        <f>すべて_位置図情報!N815</f>
        <v>b</v>
      </c>
      <c r="O38" s="79" t="str">
        <f>すべて_位置図情報!O815</f>
        <v/>
      </c>
      <c r="P38" s="79" t="str">
        <f>すべて_位置図情報!P815</f>
        <v>D</v>
      </c>
      <c r="Q38" s="79" t="str">
        <f>すべて_位置図情報!Q815</f>
        <v>無</v>
      </c>
      <c r="R38" s="79" t="str">
        <f>すべて_位置図情報!R815</f>
        <v>無償貸付</v>
      </c>
      <c r="S38" s="126" t="str">
        <f>すべて_位置図情報!S815</f>
        <v>淀川区役所</v>
      </c>
      <c r="T38" s="124" t="str">
        <f>すべて_位置図情報!T815</f>
        <v>－</v>
      </c>
      <c r="U38" s="126" t="str">
        <f>すべて_位置図情報!U815</f>
        <v>市民協働課</v>
      </c>
      <c r="V38" s="124" t="str">
        <f>すべて_位置図情報!V815</f>
        <v>－</v>
      </c>
      <c r="W38" s="116" t="str">
        <f>すべて_位置図情報!W815</f>
        <v>淀川区</v>
      </c>
      <c r="X38" s="116" t="str">
        <f>すべて_位置図情報!X815</f>
        <v>一般施設</v>
      </c>
      <c r="Y38" s="114">
        <f>すべて_位置図情報!Y815</f>
        <v>37</v>
      </c>
      <c r="Z38" s="127">
        <f>すべて_位置図情報!Z815</f>
        <v>0</v>
      </c>
      <c r="AA38" s="145">
        <f>すべて_位置図情報!AA815</f>
        <v>0</v>
      </c>
      <c r="AB38" s="144">
        <f>すべて_位置図情報!AB815</f>
        <v>0</v>
      </c>
      <c r="AC38" s="145">
        <f>すべて_位置図情報!AC815</f>
        <v>0</v>
      </c>
      <c r="AD38" s="145">
        <f>すべて_位置図情報!AD815</f>
        <v>0</v>
      </c>
      <c r="AE38" s="60">
        <f>すべて_位置図情報!AF815</f>
        <v>0</v>
      </c>
      <c r="AF38" s="60">
        <f>すべて_位置図情報!AG815</f>
        <v>0</v>
      </c>
      <c r="AG38" s="60">
        <f>すべて_位置図情報!AH815</f>
        <v>0</v>
      </c>
      <c r="AH38" s="60">
        <f>すべて_位置図情報!AI815</f>
        <v>0</v>
      </c>
      <c r="AI38" s="60">
        <f>すべて_位置図情報!AJ815</f>
        <v>0</v>
      </c>
      <c r="AJ38" s="60">
        <f>すべて_位置図情報!AK815</f>
        <v>0</v>
      </c>
      <c r="AK38" s="60" t="e">
        <f>すべて_位置図情報!#REF!</f>
        <v>#REF!</v>
      </c>
    </row>
    <row r="39" spans="1:37" ht="22.5" customHeight="1">
      <c r="A39" s="191">
        <f t="shared" si="0"/>
        <v>34</v>
      </c>
      <c r="B39" s="7" t="str">
        <f>すべて_位置図情報!B941</f>
        <v>一般会計その他施設</v>
      </c>
      <c r="C39" s="32" t="str">
        <f>すべて_位置図情報!C941</f>
        <v>斎場・霊園</v>
      </c>
      <c r="D39" s="32" t="str">
        <f>すべて_位置図情報!D941</f>
        <v>霊園施設</v>
      </c>
      <c r="E39" s="32" t="str">
        <f>すべて_位置図情報!E941</f>
        <v>霊園施設</v>
      </c>
      <c r="F39" s="74">
        <v>1</v>
      </c>
      <c r="G39" s="13" t="str" ph="1">
        <f>すべて_位置図情報!G941</f>
        <v>加島東霊園</v>
      </c>
      <c r="H39" s="126" t="str">
        <f>すべて_位置図情報!H941</f>
        <v>大阪市淀川区加島1-20-33</v>
      </c>
      <c r="I39" s="81">
        <f>すべて_位置図情報!I941</f>
        <v>30.42</v>
      </c>
      <c r="J39" s="80" t="str">
        <f>すべて_位置図情報!J941</f>
        <v>A</v>
      </c>
      <c r="K39" s="78">
        <f>すべて_位置図情報!K941</f>
        <v>0</v>
      </c>
      <c r="L39" s="79">
        <f>すべて_位置図情報!L941</f>
        <v>2000</v>
      </c>
      <c r="M39" s="79" t="str">
        <f>すべて_位置図情報!M941</f>
        <v>b</v>
      </c>
      <c r="N39" s="79" t="str">
        <f>すべて_位置図情報!N941</f>
        <v>b</v>
      </c>
      <c r="O39" s="79" t="str">
        <f>すべて_位置図情報!O941</f>
        <v/>
      </c>
      <c r="P39" s="79" t="str">
        <f>すべて_位置図情報!P941</f>
        <v>D</v>
      </c>
      <c r="Q39" s="79" t="str">
        <f>すべて_位置図情報!Q941</f>
        <v>無</v>
      </c>
      <c r="R39" s="79" t="str">
        <f>すべて_位置図情報!R941</f>
        <v>その他</v>
      </c>
      <c r="S39" s="126" t="str">
        <f>すべて_位置図情報!S941</f>
        <v>環境局</v>
      </c>
      <c r="T39" s="126" t="str">
        <f>すべて_位置図情報!T941</f>
        <v>総務部</v>
      </c>
      <c r="U39" s="126" t="str">
        <f>すべて_位置図情報!U941</f>
        <v>施設管理課</v>
      </c>
      <c r="V39" s="126" t="str">
        <f>すべて_位置図情報!V941</f>
        <v>霊園ｸﾞﾙｰﾌﾟ</v>
      </c>
      <c r="W39" s="116" t="str">
        <f>すべて_位置図情報!W941</f>
        <v>淀川区</v>
      </c>
      <c r="X39" s="116" t="str">
        <f>すべて_位置図情報!X941</f>
        <v>一般施設</v>
      </c>
      <c r="Y39" s="114">
        <f>すべて_位置図情報!Y941</f>
        <v>38</v>
      </c>
      <c r="Z39" s="127">
        <f>すべて_位置図情報!Z941</f>
        <v>0</v>
      </c>
      <c r="AA39" s="145">
        <f>すべて_位置図情報!AA941</f>
        <v>0</v>
      </c>
      <c r="AB39" s="144">
        <f>すべて_位置図情報!AB941</f>
        <v>0</v>
      </c>
      <c r="AC39" s="145">
        <f>すべて_位置図情報!AC941</f>
        <v>0</v>
      </c>
      <c r="AD39" s="145">
        <f>すべて_位置図情報!AD941</f>
        <v>0</v>
      </c>
      <c r="AE39" s="60">
        <f>すべて_位置図情報!AF941</f>
        <v>0</v>
      </c>
      <c r="AF39" s="60">
        <f>すべて_位置図情報!AG941</f>
        <v>0</v>
      </c>
      <c r="AG39" s="60">
        <f>すべて_位置図情報!AH941</f>
        <v>0</v>
      </c>
      <c r="AH39" s="60">
        <f>すべて_位置図情報!AI941</f>
        <v>0</v>
      </c>
      <c r="AI39" s="60">
        <f>すべて_位置図情報!AJ941</f>
        <v>0</v>
      </c>
      <c r="AJ39" s="60">
        <f>すべて_位置図情報!AK941</f>
        <v>0</v>
      </c>
      <c r="AK39" s="60" t="e">
        <f>すべて_位置図情報!#REF!</f>
        <v>#REF!</v>
      </c>
    </row>
    <row r="40" spans="1:37" s="27" customFormat="1" ht="22.5" customHeight="1">
      <c r="A40" s="240">
        <f t="shared" si="0"/>
        <v>35</v>
      </c>
      <c r="B40" s="45" t="str">
        <f>すべて_位置図情報!B1002</f>
        <v>一般会計その他施設</v>
      </c>
      <c r="C40" s="73" t="str">
        <f>すべて_位置図情報!C1002</f>
        <v>一般会計その他施設</v>
      </c>
      <c r="D40" s="32" t="str">
        <f>すべて_位置図情報!D1002</f>
        <v>測定局・観測局</v>
      </c>
      <c r="E40" s="32" t="str">
        <f>すべて_位置図情報!E1002</f>
        <v>地盤沈下・地下水位観測所</v>
      </c>
      <c r="F40" s="74">
        <v>1</v>
      </c>
      <c r="G40" s="13" t="str" ph="1">
        <f>すべて_位置図情報!G1002</f>
        <v>十三地下水位観測所</v>
      </c>
      <c r="H40" s="126" t="str">
        <f>すべて_位置図情報!H1002</f>
        <v>大阪市淀川区十三元今里1-1</v>
      </c>
      <c r="I40" s="81">
        <f>すべて_位置図情報!I1002</f>
        <v>11.2</v>
      </c>
      <c r="J40" s="80" t="str">
        <f>すべて_位置図情報!J1002</f>
        <v>A</v>
      </c>
      <c r="K40" s="78">
        <f>すべて_位置図情報!K1002</f>
        <v>0</v>
      </c>
      <c r="L40" s="79">
        <f>すべて_位置図情報!L1002</f>
        <v>1960</v>
      </c>
      <c r="M40" s="79" t="str">
        <f>すべて_位置図情報!M1002</f>
        <v>d</v>
      </c>
      <c r="N40" s="79" t="str">
        <f>すべて_位置図情報!N1002</f>
        <v>d</v>
      </c>
      <c r="O40" s="79" t="str">
        <f>すべて_位置図情報!O1002</f>
        <v/>
      </c>
      <c r="P40" s="79" t="str">
        <f>すべて_位置図情報!P1002</f>
        <v>J</v>
      </c>
      <c r="Q40" s="79" t="str">
        <f>すべて_位置図情報!Q1002</f>
        <v>無</v>
      </c>
      <c r="R40" s="79" t="str">
        <f>すべて_位置図情報!R1002</f>
        <v>直営</v>
      </c>
      <c r="S40" s="126" t="str">
        <f>すべて_位置図情報!S1002</f>
        <v>環境局</v>
      </c>
      <c r="T40" s="126" t="str">
        <f>すべて_位置図情報!T1002</f>
        <v>環境管理部</v>
      </c>
      <c r="U40" s="126" t="str">
        <f>すべて_位置図情報!U1002</f>
        <v>環境管理課</v>
      </c>
      <c r="V40" s="126" t="str">
        <f>すべて_位置図情報!V1002</f>
        <v>水環境保全ｸﾞﾙｰﾌﾟ</v>
      </c>
      <c r="W40" s="116" t="str">
        <f>すべて_位置図情報!W1002</f>
        <v>淀川区</v>
      </c>
      <c r="X40" s="116" t="str">
        <f>すべて_位置図情報!X1002</f>
        <v>一般施設</v>
      </c>
      <c r="Y40" s="114">
        <f>すべて_位置図情報!Y1002</f>
        <v>39</v>
      </c>
      <c r="Z40" s="127">
        <f>すべて_位置図情報!Z1002</f>
        <v>0</v>
      </c>
      <c r="AA40" s="145">
        <f>すべて_位置図情報!AA1002</f>
        <v>0</v>
      </c>
      <c r="AB40" s="144">
        <f>すべて_位置図情報!AB1002</f>
        <v>0</v>
      </c>
      <c r="AC40" s="145">
        <f>すべて_位置図情報!AC1002</f>
        <v>0</v>
      </c>
      <c r="AD40" s="145">
        <f>すべて_位置図情報!AD1002</f>
        <v>0</v>
      </c>
      <c r="AE40" s="63">
        <f>すべて_位置図情報!AF1002</f>
        <v>0</v>
      </c>
      <c r="AF40" s="63">
        <f>すべて_位置図情報!AG1002</f>
        <v>0</v>
      </c>
      <c r="AG40" s="63">
        <f>すべて_位置図情報!AH1002</f>
        <v>0</v>
      </c>
      <c r="AH40" s="63">
        <f>すべて_位置図情報!AI1002</f>
        <v>0</v>
      </c>
      <c r="AI40" s="63">
        <f>すべて_位置図情報!AJ1002</f>
        <v>0</v>
      </c>
      <c r="AJ40" s="63">
        <f>すべて_位置図情報!AK1002</f>
        <v>0</v>
      </c>
      <c r="AK40" s="63" t="e">
        <f>すべて_位置図情報!#REF!</f>
        <v>#REF!</v>
      </c>
    </row>
    <row r="41" spans="1:37" ht="22.5" customHeight="1">
      <c r="A41" s="240">
        <f t="shared" si="0"/>
        <v>36</v>
      </c>
      <c r="B41" s="44" t="str">
        <f>すべて_位置図情報!B1092</f>
        <v>インフラ関係施設</v>
      </c>
      <c r="C41" s="44" t="str">
        <f>すべて_位置図情報!C1092</f>
        <v>駐車場</v>
      </c>
      <c r="D41" s="44" t="str">
        <f>すべて_位置図情報!D1092</f>
        <v>自転車管理事務所</v>
      </c>
      <c r="E41" s="14" t="str">
        <f>すべて_位置図情報!E1092</f>
        <v>自転車保管所管理事務所</v>
      </c>
      <c r="F41" s="74">
        <v>1</v>
      </c>
      <c r="G41" s="13" t="str" ph="1">
        <f>すべて_位置図情報!G1092</f>
        <v>三国自転車保管所管理事務所</v>
      </c>
      <c r="H41" s="126" t="str">
        <f>すべて_位置図情報!H1092</f>
        <v>大阪市淀川区三国本町2-19-2</v>
      </c>
      <c r="I41" s="81">
        <f>すべて_位置図情報!I1092</f>
        <v>27.47</v>
      </c>
      <c r="J41" s="80" t="str">
        <f>すべて_位置図情報!J1092</f>
        <v>A</v>
      </c>
      <c r="K41" s="78">
        <f>すべて_位置図情報!K1092</f>
        <v>0</v>
      </c>
      <c r="L41" s="79">
        <f>すべて_位置図情報!L1092</f>
        <v>2005</v>
      </c>
      <c r="M41" s="79" t="str">
        <f>すべて_位置図情報!M1092</f>
        <v>b</v>
      </c>
      <c r="N41" s="79" t="str">
        <f>すべて_位置図情報!N1092</f>
        <v>a</v>
      </c>
      <c r="O41" s="79" t="str">
        <f>すべて_位置図情報!O1092</f>
        <v>〇</v>
      </c>
      <c r="P41" s="79" t="str">
        <f>すべて_位置図情報!P1092</f>
        <v>D</v>
      </c>
      <c r="Q41" s="79" t="str">
        <f>すべて_位置図情報!Q1092</f>
        <v>無</v>
      </c>
      <c r="R41" s="79" t="str">
        <f>すべて_位置図情報!R1092</f>
        <v>全部委託</v>
      </c>
      <c r="S41" s="126" t="str">
        <f>すべて_位置図情報!S1092</f>
        <v>建設局</v>
      </c>
      <c r="T41" s="126" t="str">
        <f>すべて_位置図情報!T1092</f>
        <v>総務部</v>
      </c>
      <c r="U41" s="126" t="str">
        <f>すべて_位置図情報!U1092</f>
        <v>管理課</v>
      </c>
      <c r="V41" s="126" t="str">
        <f>すべて_位置図情報!V1092</f>
        <v>自転車対策担当</v>
      </c>
      <c r="W41" s="116" t="str">
        <f>すべて_位置図情報!W1092</f>
        <v>淀川区</v>
      </c>
      <c r="X41" s="116" t="str">
        <f>すべて_位置図情報!X1092</f>
        <v>一般施設</v>
      </c>
      <c r="Y41" s="114">
        <f>すべて_位置図情報!Y1092</f>
        <v>40</v>
      </c>
      <c r="Z41" s="127">
        <f>すべて_位置図情報!Z1092</f>
        <v>0</v>
      </c>
      <c r="AA41" s="145">
        <f>すべて_位置図情報!AA1092</f>
        <v>0</v>
      </c>
      <c r="AB41" s="144">
        <f>すべて_位置図情報!AB1092</f>
        <v>0</v>
      </c>
      <c r="AC41" s="145">
        <f>すべて_位置図情報!AC1092</f>
        <v>0</v>
      </c>
      <c r="AD41" s="145">
        <f>すべて_位置図情報!AD1092</f>
        <v>0</v>
      </c>
      <c r="AE41" s="60">
        <f>すべて_位置図情報!AF1092</f>
        <v>0</v>
      </c>
      <c r="AF41" s="60">
        <f>すべて_位置図情報!AG1092</f>
        <v>0</v>
      </c>
      <c r="AG41" s="60">
        <f>すべて_位置図情報!AH1092</f>
        <v>0</v>
      </c>
      <c r="AH41" s="60">
        <f>すべて_位置図情報!AI1092</f>
        <v>0</v>
      </c>
      <c r="AI41" s="60">
        <f>すべて_位置図情報!AJ1092</f>
        <v>0</v>
      </c>
      <c r="AJ41" s="60">
        <f>すべて_位置図情報!AK1092</f>
        <v>0</v>
      </c>
      <c r="AK41" s="60" t="e">
        <f>すべて_位置図情報!#REF!</f>
        <v>#REF!</v>
      </c>
    </row>
    <row r="42" spans="1:37" s="29" customFormat="1" ht="22.5" customHeight="1">
      <c r="A42" s="240">
        <f t="shared" si="0"/>
        <v>37</v>
      </c>
      <c r="B42" s="7" t="str">
        <f>すべて_位置図情報!B1093</f>
        <v>インフラ関係施設</v>
      </c>
      <c r="C42" s="7" t="str">
        <f>すべて_位置図情報!C1093</f>
        <v>駐車場</v>
      </c>
      <c r="D42" s="7" t="str">
        <f>すべて_位置図情報!D1093</f>
        <v>自転車管理事務所</v>
      </c>
      <c r="E42" s="7" t="str">
        <f>すべて_位置図情報!E1093</f>
        <v>自転車保管所管理事務所</v>
      </c>
      <c r="F42" s="74">
        <v>2</v>
      </c>
      <c r="G42" s="13" t="str" ph="1">
        <f>すべて_位置図情報!G1093</f>
        <v>神崎川第2自転車保管所管理事務所</v>
      </c>
      <c r="H42" s="126" t="str">
        <f>すべて_位置図情報!H1093</f>
        <v>大阪市淀川区東三国3-12</v>
      </c>
      <c r="I42" s="81">
        <f>すべて_位置図情報!I1093</f>
        <v>16.72</v>
      </c>
      <c r="J42" s="80" t="str">
        <f>すべて_位置図情報!J1093</f>
        <v>A</v>
      </c>
      <c r="K42" s="78">
        <f>すべて_位置図情報!K1093</f>
        <v>0</v>
      </c>
      <c r="L42" s="79">
        <f>すべて_位置図情報!L1093</f>
        <v>1989</v>
      </c>
      <c r="M42" s="79" t="str">
        <f>すべて_位置図情報!M1093</f>
        <v>b</v>
      </c>
      <c r="N42" s="79" t="str">
        <f>すべて_位置図情報!N1093</f>
        <v>b</v>
      </c>
      <c r="O42" s="79" t="str">
        <f>すべて_位置図情報!O1093</f>
        <v/>
      </c>
      <c r="P42" s="79" t="str">
        <f>すべて_位置図情報!P1093</f>
        <v>D</v>
      </c>
      <c r="Q42" s="79" t="str">
        <f>すべて_位置図情報!Q1093</f>
        <v>無</v>
      </c>
      <c r="R42" s="79" t="str">
        <f>すべて_位置図情報!R1093</f>
        <v>直営</v>
      </c>
      <c r="S42" s="126" t="str">
        <f>すべて_位置図情報!S1093</f>
        <v>建設局</v>
      </c>
      <c r="T42" s="126" t="str">
        <f>すべて_位置図情報!T1093</f>
        <v>総務部</v>
      </c>
      <c r="U42" s="126" t="str">
        <f>すべて_位置図情報!U1093</f>
        <v>管理課</v>
      </c>
      <c r="V42" s="126" t="str">
        <f>すべて_位置図情報!V1093</f>
        <v>自転車対策担当</v>
      </c>
      <c r="W42" s="116" t="str">
        <f>すべて_位置図情報!W1093</f>
        <v>淀川区</v>
      </c>
      <c r="X42" s="116" t="str">
        <f>すべて_位置図情報!X1093</f>
        <v>一般施設</v>
      </c>
      <c r="Y42" s="114">
        <f>すべて_位置図情報!Y1093</f>
        <v>41</v>
      </c>
      <c r="Z42" s="127">
        <f>すべて_位置図情報!Z1093</f>
        <v>0</v>
      </c>
      <c r="AA42" s="145">
        <f>すべて_位置図情報!AA1093</f>
        <v>0</v>
      </c>
      <c r="AB42" s="144">
        <f>すべて_位置図情報!AB1093</f>
        <v>0</v>
      </c>
      <c r="AC42" s="145">
        <f>すべて_位置図情報!AC1093</f>
        <v>0</v>
      </c>
      <c r="AD42" s="145">
        <f>すべて_位置図情報!AD1093</f>
        <v>0</v>
      </c>
      <c r="AE42" s="61">
        <f>すべて_位置図情報!AF1093</f>
        <v>0</v>
      </c>
      <c r="AF42" s="61">
        <f>すべて_位置図情報!AG1093</f>
        <v>0</v>
      </c>
      <c r="AG42" s="61">
        <f>すべて_位置図情報!AH1093</f>
        <v>0</v>
      </c>
      <c r="AH42" s="61">
        <f>すべて_位置図情報!AI1093</f>
        <v>0</v>
      </c>
      <c r="AI42" s="61">
        <f>すべて_位置図情報!AJ1093</f>
        <v>0</v>
      </c>
      <c r="AJ42" s="61">
        <f>すべて_位置図情報!AK1093</f>
        <v>0</v>
      </c>
      <c r="AK42" s="61" t="e">
        <f>すべて_位置図情報!#REF!</f>
        <v>#REF!</v>
      </c>
    </row>
    <row r="43" spans="1:37" s="29" customFormat="1" ht="22.5" customHeight="1">
      <c r="A43" s="240">
        <f t="shared" si="0"/>
        <v>38</v>
      </c>
      <c r="B43" s="7" t="str">
        <f>すべて_位置図情報!B1094</f>
        <v>インフラ関係施設</v>
      </c>
      <c r="C43" s="7" t="str">
        <f>すべて_位置図情報!C1094</f>
        <v>駐車場</v>
      </c>
      <c r="D43" s="7" t="str">
        <f>すべて_位置図情報!D1094</f>
        <v>自転車管理事務所</v>
      </c>
      <c r="E43" s="7" t="str">
        <f>すべて_位置図情報!E1094</f>
        <v>自転車保管所管理事務所</v>
      </c>
      <c r="F43" s="74">
        <v>3</v>
      </c>
      <c r="G43" s="13" t="str" ph="1">
        <f>すべて_位置図情報!G1094</f>
        <v>十八条自転車保管所管理事務所</v>
      </c>
      <c r="H43" s="126" t="str">
        <f>すべて_位置図情報!H1094</f>
        <v>大阪市淀川区東三国3-11</v>
      </c>
      <c r="I43" s="81">
        <f>すべて_位置図情報!I1094</f>
        <v>26.32</v>
      </c>
      <c r="J43" s="80" t="str">
        <f>すべて_位置図情報!J1094</f>
        <v>A</v>
      </c>
      <c r="K43" s="78">
        <f>すべて_位置図情報!K1094</f>
        <v>0</v>
      </c>
      <c r="L43" s="79">
        <f>すべて_位置図情報!L1094</f>
        <v>1995</v>
      </c>
      <c r="M43" s="79" t="str">
        <f>すべて_位置図情報!M1094</f>
        <v>b</v>
      </c>
      <c r="N43" s="79" t="str">
        <f>すべて_位置図情報!N1094</f>
        <v>b</v>
      </c>
      <c r="O43" s="79" t="str">
        <f>すべて_位置図情報!O1094</f>
        <v/>
      </c>
      <c r="P43" s="79" t="str">
        <f>すべて_位置図情報!P1094</f>
        <v>D</v>
      </c>
      <c r="Q43" s="79" t="str">
        <f>すべて_位置図情報!Q1094</f>
        <v>無</v>
      </c>
      <c r="R43" s="79" t="str">
        <f>すべて_位置図情報!R1094</f>
        <v>直営</v>
      </c>
      <c r="S43" s="126" t="str">
        <f>すべて_位置図情報!S1094</f>
        <v>建設局</v>
      </c>
      <c r="T43" s="126" t="str">
        <f>すべて_位置図情報!T1094</f>
        <v>総務部</v>
      </c>
      <c r="U43" s="126" t="str">
        <f>すべて_位置図情報!U1094</f>
        <v>管理課</v>
      </c>
      <c r="V43" s="126" t="str">
        <f>すべて_位置図情報!V1094</f>
        <v>自転車対策担当</v>
      </c>
      <c r="W43" s="116" t="str">
        <f>すべて_位置図情報!W1094</f>
        <v>淀川区</v>
      </c>
      <c r="X43" s="116" t="str">
        <f>すべて_位置図情報!X1094</f>
        <v>一般施設</v>
      </c>
      <c r="Y43" s="114">
        <f>すべて_位置図情報!Y1094</f>
        <v>42</v>
      </c>
      <c r="Z43" s="127">
        <f>すべて_位置図情報!Z1094</f>
        <v>0</v>
      </c>
      <c r="AA43" s="145">
        <f>すべて_位置図情報!AA1094</f>
        <v>0</v>
      </c>
      <c r="AB43" s="144">
        <f>すべて_位置図情報!AB1094</f>
        <v>0</v>
      </c>
      <c r="AC43" s="145">
        <f>すべて_位置図情報!AC1094</f>
        <v>0</v>
      </c>
      <c r="AD43" s="145">
        <f>すべて_位置図情報!AD1094</f>
        <v>0</v>
      </c>
      <c r="AE43" s="61">
        <f>すべて_位置図情報!AF1094</f>
        <v>0</v>
      </c>
      <c r="AF43" s="61">
        <f>すべて_位置図情報!AG1094</f>
        <v>0</v>
      </c>
      <c r="AG43" s="61">
        <f>すべて_位置図情報!AH1094</f>
        <v>0</v>
      </c>
      <c r="AH43" s="61">
        <f>すべて_位置図情報!AI1094</f>
        <v>0</v>
      </c>
      <c r="AI43" s="61">
        <f>すべて_位置図情報!AJ1094</f>
        <v>0</v>
      </c>
      <c r="AJ43" s="61">
        <f>すべて_位置図情報!AK1094</f>
        <v>0</v>
      </c>
      <c r="AK43" s="61" t="e">
        <f>すべて_位置図情報!#REF!</f>
        <v>#REF!</v>
      </c>
    </row>
    <row r="44" spans="1:37" ht="22.5" customHeight="1">
      <c r="A44" s="240">
        <f t="shared" si="0"/>
        <v>39</v>
      </c>
      <c r="B44" s="7" t="str">
        <f>すべて_位置図情報!B1095</f>
        <v>インフラ関係施設</v>
      </c>
      <c r="C44" s="7" t="str">
        <f>すべて_位置図情報!C1095</f>
        <v>駐車場</v>
      </c>
      <c r="D44" s="7" t="str">
        <f>すべて_位置図情報!D1095</f>
        <v>自転車管理事務所</v>
      </c>
      <c r="E44" s="7" t="str">
        <f>すべて_位置図情報!E1095</f>
        <v>自転車保管所管理事務所</v>
      </c>
      <c r="F44" s="74">
        <v>4</v>
      </c>
      <c r="G44" s="13" t="str" ph="1">
        <f>すべて_位置図情報!G1095</f>
        <v>宮原自転車保管所管理事務所</v>
      </c>
      <c r="H44" s="126" t="str">
        <f>すべて_位置図情報!H1095</f>
        <v>大阪市淀川区宮原1-19</v>
      </c>
      <c r="I44" s="81">
        <f>すべて_位置図情報!I1095</f>
        <v>24.3</v>
      </c>
      <c r="J44" s="80" t="str">
        <f>すべて_位置図情報!J1095</f>
        <v>A</v>
      </c>
      <c r="K44" s="78">
        <f>すべて_位置図情報!K1095</f>
        <v>0</v>
      </c>
      <c r="L44" s="79">
        <f>すべて_位置図情報!L1095</f>
        <v>2012</v>
      </c>
      <c r="M44" s="79" t="str">
        <f>すべて_位置図情報!M1095</f>
        <v>a</v>
      </c>
      <c r="N44" s="79" t="str">
        <f>すべて_位置図情報!N1095</f>
        <v>a</v>
      </c>
      <c r="O44" s="79" t="str">
        <f>すべて_位置図情報!O1095</f>
        <v/>
      </c>
      <c r="P44" s="79" t="str">
        <f>すべて_位置図情報!P1095</f>
        <v>A</v>
      </c>
      <c r="Q44" s="79" t="str">
        <f>すべて_位置図情報!Q1095</f>
        <v>無</v>
      </c>
      <c r="R44" s="79" t="str">
        <f>すべて_位置図情報!R1095</f>
        <v>全部委託</v>
      </c>
      <c r="S44" s="126" t="str">
        <f>すべて_位置図情報!S1095</f>
        <v>建設局</v>
      </c>
      <c r="T44" s="126" t="str">
        <f>すべて_位置図情報!T1095</f>
        <v>総務部</v>
      </c>
      <c r="U44" s="126" t="str">
        <f>すべて_位置図情報!U1095</f>
        <v>管理課</v>
      </c>
      <c r="V44" s="126" t="str">
        <f>すべて_位置図情報!V1095</f>
        <v>自転車対策担当</v>
      </c>
      <c r="W44" s="116" t="str">
        <f>すべて_位置図情報!W1095</f>
        <v>淀川区</v>
      </c>
      <c r="X44" s="116" t="str">
        <f>すべて_位置図情報!X1095</f>
        <v>一般施設</v>
      </c>
      <c r="Y44" s="114">
        <f>すべて_位置図情報!Y1095</f>
        <v>43</v>
      </c>
      <c r="Z44" s="127">
        <f>すべて_位置図情報!Z1095</f>
        <v>0</v>
      </c>
      <c r="AA44" s="145">
        <f>すべて_位置図情報!AA1095</f>
        <v>0</v>
      </c>
      <c r="AB44" s="144">
        <f>すべて_位置図情報!AB1095</f>
        <v>0</v>
      </c>
      <c r="AC44" s="145">
        <f>すべて_位置図情報!AC1095</f>
        <v>0</v>
      </c>
      <c r="AD44" s="145">
        <f>すべて_位置図情報!AD1095</f>
        <v>0</v>
      </c>
      <c r="AE44" s="60">
        <f>すべて_位置図情報!AF1095</f>
        <v>0</v>
      </c>
      <c r="AF44" s="60">
        <f>すべて_位置図情報!AG1095</f>
        <v>0</v>
      </c>
      <c r="AG44" s="60">
        <f>すべて_位置図情報!AH1095</f>
        <v>0</v>
      </c>
      <c r="AH44" s="60">
        <f>すべて_位置図情報!AI1095</f>
        <v>0</v>
      </c>
      <c r="AI44" s="60">
        <f>すべて_位置図情報!AJ1095</f>
        <v>0</v>
      </c>
      <c r="AJ44" s="60">
        <f>すべて_位置図情報!AK1095</f>
        <v>0</v>
      </c>
      <c r="AK44" s="60" t="e">
        <f>すべて_位置図情報!#REF!</f>
        <v>#REF!</v>
      </c>
    </row>
    <row r="45" spans="1:37" ht="22.5" customHeight="1">
      <c r="A45" s="240">
        <f t="shared" si="0"/>
        <v>40</v>
      </c>
      <c r="B45" s="7" t="str">
        <f>すべて_位置図情報!B1164</f>
        <v>インフラ関係施設</v>
      </c>
      <c r="C45" s="7" t="str">
        <f>すべて_位置図情報!C1164</f>
        <v>駐車場</v>
      </c>
      <c r="D45" s="7" t="str">
        <f>すべて_位置図情報!D1164</f>
        <v>自転車管理事務所</v>
      </c>
      <c r="E45" s="14" t="str">
        <f>すべて_位置図情報!E1164</f>
        <v>自転車駐車場管理事務所</v>
      </c>
      <c r="F45" s="74">
        <v>1</v>
      </c>
      <c r="G45" s="13" t="str" ph="1">
        <f>すべて_位置図情報!G1164</f>
        <v>十三駅西自転車駐車場管理事務所</v>
      </c>
      <c r="H45" s="126" t="str">
        <f>すべて_位置図情報!H1164</f>
        <v>大阪市淀川区新北野1-1-26</v>
      </c>
      <c r="I45" s="81">
        <f>すべて_位置図情報!I1164</f>
        <v>13.39</v>
      </c>
      <c r="J45" s="80" t="str">
        <f>すべて_位置図情報!J1164</f>
        <v>A</v>
      </c>
      <c r="K45" s="78">
        <f>すべて_位置図情報!K1164</f>
        <v>0</v>
      </c>
      <c r="L45" s="79">
        <f>すべて_位置図情報!L1164</f>
        <v>1988</v>
      </c>
      <c r="M45" s="79" t="str">
        <f>すべて_位置図情報!M1164</f>
        <v>b</v>
      </c>
      <c r="N45" s="79" t="str">
        <f>すべて_位置図情報!N1164</f>
        <v>b</v>
      </c>
      <c r="O45" s="79" t="str">
        <f>すべて_位置図情報!O1164</f>
        <v/>
      </c>
      <c r="P45" s="79" t="str">
        <f>すべて_位置図情報!P1164</f>
        <v>D</v>
      </c>
      <c r="Q45" s="79" t="str">
        <f>すべて_位置図情報!Q1164</f>
        <v>無</v>
      </c>
      <c r="R45" s="79" t="str">
        <f>すべて_位置図情報!R1164</f>
        <v>指定管理（利用料金施設）</v>
      </c>
      <c r="S45" s="126" t="str">
        <f>すべて_位置図情報!S1164</f>
        <v>建設局</v>
      </c>
      <c r="T45" s="126" t="str">
        <f>すべて_位置図情報!T1164</f>
        <v>総務部</v>
      </c>
      <c r="U45" s="126" t="str">
        <f>すべて_位置図情報!U1164</f>
        <v>管理課</v>
      </c>
      <c r="V45" s="126" t="str">
        <f>すべて_位置図情報!V1164</f>
        <v>自転車対策担当</v>
      </c>
      <c r="W45" s="116" t="str">
        <f>すべて_位置図情報!W1164</f>
        <v>淀川区</v>
      </c>
      <c r="X45" s="116" t="str">
        <f>すべて_位置図情報!X1164</f>
        <v>一般施設</v>
      </c>
      <c r="Y45" s="114">
        <f>すべて_位置図情報!Y1164</f>
        <v>45</v>
      </c>
      <c r="Z45" s="127">
        <f>すべて_位置図情報!Z1164</f>
        <v>0</v>
      </c>
      <c r="AA45" s="145">
        <f>すべて_位置図情報!AA1164</f>
        <v>0</v>
      </c>
      <c r="AB45" s="144">
        <f>すべて_位置図情報!AB1164</f>
        <v>0</v>
      </c>
      <c r="AC45" s="145">
        <f>すべて_位置図情報!AC1164</f>
        <v>0</v>
      </c>
      <c r="AD45" s="145">
        <f>すべて_位置図情報!AD1164</f>
        <v>0</v>
      </c>
      <c r="AE45" s="62">
        <f>すべて_位置図情報!AF1164</f>
        <v>0</v>
      </c>
      <c r="AF45" s="62">
        <f>すべて_位置図情報!AG1164</f>
        <v>0</v>
      </c>
      <c r="AG45" s="62">
        <f>すべて_位置図情報!AH1164</f>
        <v>0</v>
      </c>
      <c r="AH45" s="62">
        <f>すべて_位置図情報!AI1164</f>
        <v>0</v>
      </c>
      <c r="AI45" s="62">
        <f>すべて_位置図情報!AJ1164</f>
        <v>0</v>
      </c>
      <c r="AJ45" s="62">
        <f>すべて_位置図情報!AK1164</f>
        <v>0</v>
      </c>
      <c r="AK45" s="62" t="e">
        <f>すべて_位置図情報!#REF!</f>
        <v>#REF!</v>
      </c>
    </row>
    <row r="46" spans="1:37" ht="22.5" customHeight="1">
      <c r="A46" s="240">
        <f t="shared" si="0"/>
        <v>41</v>
      </c>
      <c r="B46" s="7" t="str">
        <f>すべて_位置図情報!B1165</f>
        <v>インフラ関係施設</v>
      </c>
      <c r="C46" s="7" t="str">
        <f>すべて_位置図情報!C1165</f>
        <v>駐車場</v>
      </c>
      <c r="D46" s="7" t="str">
        <f>すべて_位置図情報!D1165</f>
        <v>自転車管理事務所</v>
      </c>
      <c r="E46" s="7" t="str">
        <f>すべて_位置図情報!E1165</f>
        <v>自転車駐車場管理事務所</v>
      </c>
      <c r="F46" s="74">
        <v>2</v>
      </c>
      <c r="G46" s="13" t="str" ph="1">
        <f>すべて_位置図情報!G1165</f>
        <v>新大阪駅北口自転車駐車場管理事務所</v>
      </c>
      <c r="H46" s="126" t="str">
        <f>すべて_位置図情報!H1165</f>
        <v>大阪市淀川区宮原1-1</v>
      </c>
      <c r="I46" s="81">
        <f>すべて_位置図情報!I1165</f>
        <v>12.56</v>
      </c>
      <c r="J46" s="80" t="str">
        <f>すべて_位置図情報!J1165</f>
        <v>A</v>
      </c>
      <c r="K46" s="78">
        <f>すべて_位置図情報!K1165</f>
        <v>0</v>
      </c>
      <c r="L46" s="79">
        <f>すべて_位置図情報!L1165</f>
        <v>1996</v>
      </c>
      <c r="M46" s="79" t="str">
        <f>すべて_位置図情報!M1165</f>
        <v>b</v>
      </c>
      <c r="N46" s="79" t="str">
        <f>すべて_位置図情報!N1165</f>
        <v>b</v>
      </c>
      <c r="O46" s="79" t="str">
        <f>すべて_位置図情報!O1165</f>
        <v/>
      </c>
      <c r="P46" s="79" t="str">
        <f>すべて_位置図情報!P1165</f>
        <v>D</v>
      </c>
      <c r="Q46" s="79" t="str">
        <f>すべて_位置図情報!Q1165</f>
        <v>無</v>
      </c>
      <c r="R46" s="79" t="str">
        <f>すべて_位置図情報!R1165</f>
        <v>指定管理（利用料金施設）</v>
      </c>
      <c r="S46" s="126" t="str">
        <f>すべて_位置図情報!S1165</f>
        <v>建設局</v>
      </c>
      <c r="T46" s="126" t="str">
        <f>すべて_位置図情報!T1165</f>
        <v>総務部</v>
      </c>
      <c r="U46" s="126" t="str">
        <f>すべて_位置図情報!U1165</f>
        <v>管理課</v>
      </c>
      <c r="V46" s="126" t="str">
        <f>すべて_位置図情報!V1165</f>
        <v>自転車対策担当</v>
      </c>
      <c r="W46" s="116" t="str">
        <f>すべて_位置図情報!W1165</f>
        <v>淀川区</v>
      </c>
      <c r="X46" s="116" t="str">
        <f>すべて_位置図情報!X1165</f>
        <v>一般施設</v>
      </c>
      <c r="Y46" s="114">
        <f>すべて_位置図情報!Y1165</f>
        <v>46</v>
      </c>
      <c r="Z46" s="127">
        <f>すべて_位置図情報!Z1165</f>
        <v>0</v>
      </c>
      <c r="AA46" s="145">
        <f>すべて_位置図情報!AA1165</f>
        <v>0</v>
      </c>
      <c r="AB46" s="144">
        <f>すべて_位置図情報!AB1165</f>
        <v>0</v>
      </c>
      <c r="AC46" s="145">
        <f>すべて_位置図情報!AC1165</f>
        <v>0</v>
      </c>
      <c r="AD46" s="145">
        <f>すべて_位置図情報!AD1165</f>
        <v>0</v>
      </c>
      <c r="AE46" s="62">
        <f>すべて_位置図情報!AF1165</f>
        <v>0</v>
      </c>
      <c r="AF46" s="62">
        <f>すべて_位置図情報!AG1165</f>
        <v>0</v>
      </c>
      <c r="AG46" s="62">
        <f>すべて_位置図情報!AH1165</f>
        <v>0</v>
      </c>
      <c r="AH46" s="62">
        <f>すべて_位置図情報!AI1165</f>
        <v>0</v>
      </c>
      <c r="AI46" s="62">
        <f>すべて_位置図情報!AJ1165</f>
        <v>0</v>
      </c>
      <c r="AJ46" s="62">
        <f>すべて_位置図情報!AK1165</f>
        <v>0</v>
      </c>
      <c r="AK46" s="62" t="e">
        <f>すべて_位置図情報!#REF!</f>
        <v>#REF!</v>
      </c>
    </row>
    <row r="47" spans="1:37" ht="22.5" customHeight="1">
      <c r="A47" s="240">
        <f t="shared" si="0"/>
        <v>42</v>
      </c>
      <c r="B47" s="7" t="str">
        <f>すべて_位置図情報!B1166</f>
        <v>インフラ関係施設</v>
      </c>
      <c r="C47" s="7" t="str">
        <f>すべて_位置図情報!C1166</f>
        <v>駐車場</v>
      </c>
      <c r="D47" s="7" t="str">
        <f>すべて_位置図情報!D1166</f>
        <v>自転車管理事務所</v>
      </c>
      <c r="E47" s="7" t="str">
        <f>すべて_位置図情報!E1166</f>
        <v>自転車駐車場管理事務所</v>
      </c>
      <c r="F47" s="74">
        <v>3</v>
      </c>
      <c r="G47" s="13" t="str" ph="1">
        <f>すべて_位置図情報!G1166</f>
        <v>新大阪駅南口自転車駐車場管理事務所</v>
      </c>
      <c r="H47" s="126" t="str">
        <f>すべて_位置図情報!H1166</f>
        <v>大阪市淀川区西中島5-5</v>
      </c>
      <c r="I47" s="81">
        <f>すべて_位置図情報!I1166</f>
        <v>3.89</v>
      </c>
      <c r="J47" s="80" t="str">
        <f>すべて_位置図情報!J1166</f>
        <v>A</v>
      </c>
      <c r="K47" s="78">
        <f>すべて_位置図情報!K1166</f>
        <v>0</v>
      </c>
      <c r="L47" s="79">
        <f>すべて_位置図情報!L1166</f>
        <v>1990</v>
      </c>
      <c r="M47" s="79" t="str">
        <f>すべて_位置図情報!M1166</f>
        <v>b</v>
      </c>
      <c r="N47" s="79" t="str">
        <f>すべて_位置図情報!N1166</f>
        <v>b</v>
      </c>
      <c r="O47" s="79" t="str">
        <f>すべて_位置図情報!O1166</f>
        <v/>
      </c>
      <c r="P47" s="79" t="str">
        <f>すべて_位置図情報!P1166</f>
        <v>D</v>
      </c>
      <c r="Q47" s="79" t="str">
        <f>すべて_位置図情報!Q1166</f>
        <v>無</v>
      </c>
      <c r="R47" s="79" t="str">
        <f>すべて_位置図情報!R1166</f>
        <v>指定管理（利用料金施設）</v>
      </c>
      <c r="S47" s="126" t="str">
        <f>すべて_位置図情報!S1166</f>
        <v>建設局</v>
      </c>
      <c r="T47" s="126" t="str">
        <f>すべて_位置図情報!T1166</f>
        <v>総務部</v>
      </c>
      <c r="U47" s="126" t="str">
        <f>すべて_位置図情報!U1166</f>
        <v>管理課</v>
      </c>
      <c r="V47" s="126" t="str">
        <f>すべて_位置図情報!V1166</f>
        <v>自転車対策担当</v>
      </c>
      <c r="W47" s="116" t="str">
        <f>すべて_位置図情報!W1166</f>
        <v>淀川区</v>
      </c>
      <c r="X47" s="116" t="str">
        <f>すべて_位置図情報!X1166</f>
        <v>一般施設</v>
      </c>
      <c r="Y47" s="114">
        <f>すべて_位置図情報!Y1166</f>
        <v>47</v>
      </c>
      <c r="Z47" s="127">
        <f>すべて_位置図情報!Z1166</f>
        <v>0</v>
      </c>
      <c r="AA47" s="145">
        <f>すべて_位置図情報!AA1166</f>
        <v>0</v>
      </c>
      <c r="AB47" s="144">
        <f>すべて_位置図情報!AB1166</f>
        <v>0</v>
      </c>
      <c r="AC47" s="145">
        <f>すべて_位置図情報!AC1166</f>
        <v>0</v>
      </c>
      <c r="AD47" s="145">
        <f>すべて_位置図情報!AD1166</f>
        <v>0</v>
      </c>
      <c r="AE47" s="62">
        <f>すべて_位置図情報!AF1166</f>
        <v>0</v>
      </c>
      <c r="AF47" s="62">
        <f>すべて_位置図情報!AG1166</f>
        <v>0</v>
      </c>
      <c r="AG47" s="62">
        <f>すべて_位置図情報!AH1166</f>
        <v>0</v>
      </c>
      <c r="AH47" s="62">
        <f>すべて_位置図情報!AI1166</f>
        <v>0</v>
      </c>
      <c r="AI47" s="62">
        <f>すべて_位置図情報!AJ1166</f>
        <v>0</v>
      </c>
      <c r="AJ47" s="62">
        <f>すべて_位置図情報!AK1166</f>
        <v>0</v>
      </c>
      <c r="AK47" s="62" t="e">
        <f>すべて_位置図情報!#REF!</f>
        <v>#REF!</v>
      </c>
    </row>
    <row r="48" spans="1:37" ht="22.5" customHeight="1">
      <c r="A48" s="240">
        <f t="shared" si="0"/>
        <v>43</v>
      </c>
      <c r="B48" s="7" t="str">
        <f>すべて_位置図情報!B1167</f>
        <v>インフラ関係施設</v>
      </c>
      <c r="C48" s="7" t="str">
        <f>すべて_位置図情報!C1167</f>
        <v>駐車場</v>
      </c>
      <c r="D48" s="7" t="str">
        <f>すべて_位置図情報!D1167</f>
        <v>自転車管理事務所</v>
      </c>
      <c r="E48" s="7" t="str">
        <f>すべて_位置図情報!E1167</f>
        <v>自転車駐車場管理事務所</v>
      </c>
      <c r="F48" s="74">
        <v>4</v>
      </c>
      <c r="G48" s="13" t="str" ph="1">
        <f>すべて_位置図情報!G1167</f>
        <v>西中島南方駅自転車駐車場管理事務所</v>
      </c>
      <c r="H48" s="126" t="str">
        <f>すべて_位置図情報!H1167</f>
        <v>大阪市淀川区西中島3-16</v>
      </c>
      <c r="I48" s="81">
        <f>すべて_位置図情報!I1167</f>
        <v>12.56</v>
      </c>
      <c r="J48" s="80" t="str">
        <f>すべて_位置図情報!J1167</f>
        <v>A</v>
      </c>
      <c r="K48" s="78">
        <f>すべて_位置図情報!K1167</f>
        <v>0</v>
      </c>
      <c r="L48" s="79">
        <f>すべて_位置図情報!L1167</f>
        <v>1991</v>
      </c>
      <c r="M48" s="79" t="str">
        <f>すべて_位置図情報!M1167</f>
        <v>b</v>
      </c>
      <c r="N48" s="79" t="str">
        <f>すべて_位置図情報!N1167</f>
        <v>b</v>
      </c>
      <c r="O48" s="79" t="str">
        <f>すべて_位置図情報!O1167</f>
        <v/>
      </c>
      <c r="P48" s="79" t="str">
        <f>すべて_位置図情報!P1167</f>
        <v>D</v>
      </c>
      <c r="Q48" s="79" t="str">
        <f>すべて_位置図情報!Q1167</f>
        <v>無</v>
      </c>
      <c r="R48" s="79" t="str">
        <f>すべて_位置図情報!R1167</f>
        <v>指定管理（利用料金施設）</v>
      </c>
      <c r="S48" s="126" t="str">
        <f>すべて_位置図情報!S1167</f>
        <v>建設局</v>
      </c>
      <c r="T48" s="126" t="str">
        <f>すべて_位置図情報!T1167</f>
        <v>総務部</v>
      </c>
      <c r="U48" s="126" t="str">
        <f>すべて_位置図情報!U1167</f>
        <v>管理課</v>
      </c>
      <c r="V48" s="126" t="str">
        <f>すべて_位置図情報!V1167</f>
        <v>自転車対策担当</v>
      </c>
      <c r="W48" s="116" t="str">
        <f>すべて_位置図情報!W1167</f>
        <v>淀川区</v>
      </c>
      <c r="X48" s="116" t="str">
        <f>すべて_位置図情報!X1167</f>
        <v>一般施設</v>
      </c>
      <c r="Y48" s="114">
        <f>すべて_位置図情報!Y1167</f>
        <v>48</v>
      </c>
      <c r="Z48" s="127">
        <f>すべて_位置図情報!Z1167</f>
        <v>0</v>
      </c>
      <c r="AA48" s="145">
        <f>すべて_位置図情報!AA1167</f>
        <v>0</v>
      </c>
      <c r="AB48" s="144">
        <f>すべて_位置図情報!AB1167</f>
        <v>0</v>
      </c>
      <c r="AC48" s="145">
        <f>すべて_位置図情報!AC1167</f>
        <v>0</v>
      </c>
      <c r="AD48" s="145">
        <f>すべて_位置図情報!AD1167</f>
        <v>0</v>
      </c>
      <c r="AE48" s="62">
        <f>すべて_位置図情報!AF1167</f>
        <v>0</v>
      </c>
      <c r="AF48" s="62">
        <f>すべて_位置図情報!AG1167</f>
        <v>0</v>
      </c>
      <c r="AG48" s="62">
        <f>すべて_位置図情報!AH1167</f>
        <v>0</v>
      </c>
      <c r="AH48" s="62">
        <f>すべて_位置図情報!AI1167</f>
        <v>0</v>
      </c>
      <c r="AI48" s="62">
        <f>すべて_位置図情報!AJ1167</f>
        <v>0</v>
      </c>
      <c r="AJ48" s="62">
        <f>すべて_位置図情報!AK1167</f>
        <v>0</v>
      </c>
      <c r="AK48" s="62" t="e">
        <f>すべて_位置図情報!#REF!</f>
        <v>#REF!</v>
      </c>
    </row>
    <row r="49" spans="1:37" ht="22.5" customHeight="1">
      <c r="A49" s="240">
        <f t="shared" si="0"/>
        <v>44</v>
      </c>
      <c r="B49" s="7" t="str">
        <f>すべて_位置図情報!B1168</f>
        <v>インフラ関係施設</v>
      </c>
      <c r="C49" s="7" t="str">
        <f>すべて_位置図情報!C1168</f>
        <v>駐車場</v>
      </c>
      <c r="D49" s="7" t="str">
        <f>すべて_位置図情報!D1168</f>
        <v>自転車管理事務所</v>
      </c>
      <c r="E49" s="7" t="str">
        <f>すべて_位置図情報!E1168</f>
        <v>自転車駐車場管理事務所</v>
      </c>
      <c r="F49" s="74">
        <v>5</v>
      </c>
      <c r="G49" s="13" t="str" ph="1">
        <f>すべて_位置図情報!G1168</f>
        <v>東三国駅自転車駐車場管理事務所</v>
      </c>
      <c r="H49" s="126" t="str">
        <f>すべて_位置図情報!H1168</f>
        <v>大阪市淀川区東三国2-38</v>
      </c>
      <c r="I49" s="81">
        <f>すべて_位置図情報!I1168</f>
        <v>12.96</v>
      </c>
      <c r="J49" s="80" t="str">
        <f>すべて_位置図情報!J1168</f>
        <v>A</v>
      </c>
      <c r="K49" s="78">
        <f>すべて_位置図情報!K1168</f>
        <v>0</v>
      </c>
      <c r="L49" s="79">
        <f>すべて_位置図情報!L1168</f>
        <v>1996</v>
      </c>
      <c r="M49" s="79" t="str">
        <f>すべて_位置図情報!M1168</f>
        <v>b</v>
      </c>
      <c r="N49" s="79" t="str">
        <f>すべて_位置図情報!N1168</f>
        <v>b</v>
      </c>
      <c r="O49" s="79" t="str">
        <f>すべて_位置図情報!O1168</f>
        <v/>
      </c>
      <c r="P49" s="79" t="str">
        <f>すべて_位置図情報!P1168</f>
        <v>D</v>
      </c>
      <c r="Q49" s="79" t="str">
        <f>すべて_位置図情報!Q1168</f>
        <v>無</v>
      </c>
      <c r="R49" s="79" t="str">
        <f>すべて_位置図情報!R1168</f>
        <v>指定管理（利用料金施設）</v>
      </c>
      <c r="S49" s="126" t="str">
        <f>すべて_位置図情報!S1168</f>
        <v>建設局</v>
      </c>
      <c r="T49" s="126" t="str">
        <f>すべて_位置図情報!T1168</f>
        <v>総務部</v>
      </c>
      <c r="U49" s="126" t="str">
        <f>すべて_位置図情報!U1168</f>
        <v>管理課</v>
      </c>
      <c r="V49" s="126" t="str">
        <f>すべて_位置図情報!V1168</f>
        <v>自転車対策担当</v>
      </c>
      <c r="W49" s="116" t="str">
        <f>すべて_位置図情報!W1168</f>
        <v>淀川区</v>
      </c>
      <c r="X49" s="116" t="str">
        <f>すべて_位置図情報!X1168</f>
        <v>一般施設</v>
      </c>
      <c r="Y49" s="114">
        <f>すべて_位置図情報!Y1168</f>
        <v>49</v>
      </c>
      <c r="Z49" s="127">
        <f>すべて_位置図情報!Z1168</f>
        <v>0</v>
      </c>
      <c r="AA49" s="145">
        <f>すべて_位置図情報!AA1168</f>
        <v>0</v>
      </c>
      <c r="AB49" s="144">
        <f>すべて_位置図情報!AB1168</f>
        <v>0</v>
      </c>
      <c r="AC49" s="145">
        <f>すべて_位置図情報!AC1168</f>
        <v>0</v>
      </c>
      <c r="AD49" s="145">
        <f>すべて_位置図情報!AD1168</f>
        <v>0</v>
      </c>
      <c r="AE49" s="62">
        <f>すべて_位置図情報!AF1168</f>
        <v>0</v>
      </c>
      <c r="AF49" s="62">
        <f>すべて_位置図情報!AG1168</f>
        <v>0</v>
      </c>
      <c r="AG49" s="62">
        <f>すべて_位置図情報!AH1168</f>
        <v>0</v>
      </c>
      <c r="AH49" s="62">
        <f>すべて_位置図情報!AI1168</f>
        <v>0</v>
      </c>
      <c r="AI49" s="62">
        <f>すべて_位置図情報!AJ1168</f>
        <v>0</v>
      </c>
      <c r="AJ49" s="62">
        <f>すべて_位置図情報!AK1168</f>
        <v>0</v>
      </c>
      <c r="AK49" s="62" t="e">
        <f>すべて_位置図情報!#REF!</f>
        <v>#REF!</v>
      </c>
    </row>
    <row r="50" spans="1:37" ht="22.5" customHeight="1">
      <c r="A50" s="240">
        <f t="shared" si="0"/>
        <v>45</v>
      </c>
      <c r="B50" s="7" t="str">
        <f>すべて_位置図情報!B1169</f>
        <v>インフラ関係施設</v>
      </c>
      <c r="C50" s="7" t="str">
        <f>すべて_位置図情報!C1169</f>
        <v>駐車場</v>
      </c>
      <c r="D50" s="7" t="str">
        <f>すべて_位置図情報!D1169</f>
        <v>自転車管理事務所</v>
      </c>
      <c r="E50" s="7" t="str">
        <f>すべて_位置図情報!E1169</f>
        <v>自転車駐車場管理事務所</v>
      </c>
      <c r="F50" s="74">
        <v>6</v>
      </c>
      <c r="G50" s="13" t="str" ph="1">
        <f>すべて_位置図情報!G1169</f>
        <v>東淀川駅自転車駐車場管理事務所</v>
      </c>
      <c r="H50" s="126" t="str">
        <f>すべて_位置図情報!H1169</f>
        <v>大阪市淀川区宮原2-3</v>
      </c>
      <c r="I50" s="81">
        <f>すべて_位置図情報!I1169</f>
        <v>12.96</v>
      </c>
      <c r="J50" s="80" t="str">
        <f>すべて_位置図情報!J1169</f>
        <v>A</v>
      </c>
      <c r="K50" s="78">
        <f>すべて_位置図情報!K1169</f>
        <v>0</v>
      </c>
      <c r="L50" s="79">
        <f>すべて_位置図情報!L1169</f>
        <v>1996</v>
      </c>
      <c r="M50" s="79" t="str">
        <f>すべて_位置図情報!M1169</f>
        <v>b</v>
      </c>
      <c r="N50" s="79" t="str">
        <f>すべて_位置図情報!N1169</f>
        <v>b</v>
      </c>
      <c r="O50" s="79" t="str">
        <f>すべて_位置図情報!O1169</f>
        <v/>
      </c>
      <c r="P50" s="79" t="str">
        <f>すべて_位置図情報!P1169</f>
        <v>D</v>
      </c>
      <c r="Q50" s="79" t="str">
        <f>すべて_位置図情報!Q1169</f>
        <v>無</v>
      </c>
      <c r="R50" s="79" t="str">
        <f>すべて_位置図情報!R1169</f>
        <v>指定管理（利用料金施設）</v>
      </c>
      <c r="S50" s="126" t="str">
        <f>すべて_位置図情報!S1169</f>
        <v>建設局</v>
      </c>
      <c r="T50" s="126" t="str">
        <f>すべて_位置図情報!T1169</f>
        <v>総務部</v>
      </c>
      <c r="U50" s="126" t="str">
        <f>すべて_位置図情報!U1169</f>
        <v>管理課</v>
      </c>
      <c r="V50" s="126" t="str">
        <f>すべて_位置図情報!V1169</f>
        <v>自転車対策担当</v>
      </c>
      <c r="W50" s="116" t="str">
        <f>すべて_位置図情報!W1169</f>
        <v>淀川区</v>
      </c>
      <c r="X50" s="116" t="str">
        <f>すべて_位置図情報!X1169</f>
        <v>一般施設</v>
      </c>
      <c r="Y50" s="114">
        <f>すべて_位置図情報!Y1169</f>
        <v>50</v>
      </c>
      <c r="Z50" s="127">
        <f>すべて_位置図情報!Z1169</f>
        <v>0</v>
      </c>
      <c r="AA50" s="145">
        <f>すべて_位置図情報!AA1169</f>
        <v>0</v>
      </c>
      <c r="AB50" s="144">
        <f>すべて_位置図情報!AB1169</f>
        <v>0</v>
      </c>
      <c r="AC50" s="145">
        <f>すべて_位置図情報!AC1169</f>
        <v>0</v>
      </c>
      <c r="AD50" s="145">
        <f>すべて_位置図情報!AD1169</f>
        <v>0</v>
      </c>
      <c r="AE50" s="62">
        <f>すべて_位置図情報!AF1169</f>
        <v>0</v>
      </c>
      <c r="AF50" s="62">
        <f>すべて_位置図情報!AG1169</f>
        <v>0</v>
      </c>
      <c r="AG50" s="62">
        <f>すべて_位置図情報!AH1169</f>
        <v>0</v>
      </c>
      <c r="AH50" s="62">
        <f>すべて_位置図情報!AI1169</f>
        <v>0</v>
      </c>
      <c r="AI50" s="62">
        <f>すべて_位置図情報!AJ1169</f>
        <v>0</v>
      </c>
      <c r="AJ50" s="62">
        <f>すべて_位置図情報!AK1169</f>
        <v>0</v>
      </c>
      <c r="AK50" s="62" t="e">
        <f>すべて_位置図情報!#REF!</f>
        <v>#REF!</v>
      </c>
    </row>
    <row r="51" spans="1:37" ht="22.5" customHeight="1">
      <c r="A51" s="240">
        <f t="shared" si="0"/>
        <v>46</v>
      </c>
      <c r="B51" s="7" t="str">
        <f>すべて_位置図情報!B1170</f>
        <v>インフラ関係施設</v>
      </c>
      <c r="C51" s="7" t="str">
        <f>すべて_位置図情報!C1170</f>
        <v>駐車場</v>
      </c>
      <c r="D51" s="7" t="str">
        <f>すべて_位置図情報!D1170</f>
        <v>自転車管理事務所</v>
      </c>
      <c r="E51" s="7" t="str">
        <f>すべて_位置図情報!E1170</f>
        <v>自転車駐車場管理事務所</v>
      </c>
      <c r="F51" s="74">
        <v>7</v>
      </c>
      <c r="G51" s="13" t="str" ph="1">
        <f>すべて_位置図情報!G1170</f>
        <v>加島駅自転車駐車場管理ボックス</v>
      </c>
      <c r="H51" s="126" t="str">
        <f>すべて_位置図情報!H1170</f>
        <v>大阪市淀川区加島3-1</v>
      </c>
      <c r="I51" s="81">
        <f>すべて_位置図情報!I1170</f>
        <v>3</v>
      </c>
      <c r="J51" s="80" t="str">
        <f>すべて_位置図情報!J1170</f>
        <v>A</v>
      </c>
      <c r="K51" s="78">
        <f>すべて_位置図情報!K1170</f>
        <v>0</v>
      </c>
      <c r="L51" s="79">
        <f>すべて_位置図情報!L1170</f>
        <v>1997</v>
      </c>
      <c r="M51" s="79" t="str">
        <f>すべて_位置図情報!M1170</f>
        <v>b</v>
      </c>
      <c r="N51" s="79" t="str">
        <f>すべて_位置図情報!N1170</f>
        <v>b</v>
      </c>
      <c r="O51" s="79" t="str">
        <f>すべて_位置図情報!O1170</f>
        <v/>
      </c>
      <c r="P51" s="79" t="str">
        <f>すべて_位置図情報!P1170</f>
        <v>D</v>
      </c>
      <c r="Q51" s="79" t="str">
        <f>すべて_位置図情報!Q1170</f>
        <v>無</v>
      </c>
      <c r="R51" s="79" t="str">
        <f>すべて_位置図情報!R1170</f>
        <v>指定管理（利用料金施設）</v>
      </c>
      <c r="S51" s="126" t="str">
        <f>すべて_位置図情報!S1170</f>
        <v>建設局</v>
      </c>
      <c r="T51" s="126" t="str">
        <f>すべて_位置図情報!T1170</f>
        <v>総務部</v>
      </c>
      <c r="U51" s="126" t="str">
        <f>すべて_位置図情報!U1170</f>
        <v>管理課</v>
      </c>
      <c r="V51" s="126" t="str">
        <f>すべて_位置図情報!V1170</f>
        <v>自転車対策担当</v>
      </c>
      <c r="W51" s="116" t="str">
        <f>すべて_位置図情報!W1170</f>
        <v>淀川区</v>
      </c>
      <c r="X51" s="116" t="str">
        <f>すべて_位置図情報!X1170</f>
        <v>一般施設</v>
      </c>
      <c r="Y51" s="114">
        <f>すべて_位置図情報!Y1170</f>
        <v>51</v>
      </c>
      <c r="Z51" s="127">
        <f>すべて_位置図情報!Z1170</f>
        <v>0</v>
      </c>
      <c r="AA51" s="145">
        <f>すべて_位置図情報!AA1170</f>
        <v>0</v>
      </c>
      <c r="AB51" s="144">
        <f>すべて_位置図情報!AB1170</f>
        <v>0</v>
      </c>
      <c r="AC51" s="145">
        <f>すべて_位置図情報!AC1170</f>
        <v>0</v>
      </c>
      <c r="AD51" s="145">
        <f>すべて_位置図情報!AD1170</f>
        <v>0</v>
      </c>
      <c r="AE51" s="62">
        <f>すべて_位置図情報!AF1170</f>
        <v>0</v>
      </c>
      <c r="AF51" s="62">
        <f>すべて_位置図情報!AG1170</f>
        <v>0</v>
      </c>
      <c r="AG51" s="62">
        <f>すべて_位置図情報!AH1170</f>
        <v>0</v>
      </c>
      <c r="AH51" s="62">
        <f>すべて_位置図情報!AI1170</f>
        <v>0</v>
      </c>
      <c r="AI51" s="62">
        <f>すべて_位置図情報!AJ1170</f>
        <v>0</v>
      </c>
      <c r="AJ51" s="62">
        <f>すべて_位置図情報!AK1170</f>
        <v>0</v>
      </c>
      <c r="AK51" s="62" t="e">
        <f>すべて_位置図情報!#REF!</f>
        <v>#REF!</v>
      </c>
    </row>
    <row r="52" spans="1:37" ht="22.5" customHeight="1">
      <c r="A52" s="240">
        <f t="shared" si="0"/>
        <v>47</v>
      </c>
      <c r="B52" s="7" t="str">
        <f>すべて_位置図情報!B1171</f>
        <v>インフラ関係施設</v>
      </c>
      <c r="C52" s="7" t="str">
        <f>すべて_位置図情報!C1171</f>
        <v>駐車場</v>
      </c>
      <c r="D52" s="7" t="str">
        <f>すべて_位置図情報!D1171</f>
        <v>自転車管理事務所</v>
      </c>
      <c r="E52" s="7" t="str">
        <f>すべて_位置図情報!E1171</f>
        <v>自転車駐車場管理事務所</v>
      </c>
      <c r="F52" s="74">
        <v>8</v>
      </c>
      <c r="G52" s="13" t="str" ph="1">
        <f>すべて_位置図情報!G1171</f>
        <v>新大阪駅南口自転車駐車場管理ボックス</v>
      </c>
      <c r="H52" s="126" t="str">
        <f>すべて_位置図情報!H1171</f>
        <v>大阪市淀川区西中島5-5</v>
      </c>
      <c r="I52" s="81">
        <f>すべて_位置図情報!I1171</f>
        <v>1.44</v>
      </c>
      <c r="J52" s="80" t="str">
        <f>すべて_位置図情報!J1171</f>
        <v>A</v>
      </c>
      <c r="K52" s="78">
        <f>すべて_位置図情報!K1171</f>
        <v>0</v>
      </c>
      <c r="L52" s="79">
        <f>すべて_位置図情報!L1171</f>
        <v>1990</v>
      </c>
      <c r="M52" s="79" t="str">
        <f>すべて_位置図情報!M1171</f>
        <v>b</v>
      </c>
      <c r="N52" s="79" t="str">
        <f>すべて_位置図情報!N1171</f>
        <v>b</v>
      </c>
      <c r="O52" s="79" t="str">
        <f>すべて_位置図情報!O1171</f>
        <v/>
      </c>
      <c r="P52" s="79" t="str">
        <f>すべて_位置図情報!P1171</f>
        <v>D</v>
      </c>
      <c r="Q52" s="79" t="str">
        <f>すべて_位置図情報!Q1171</f>
        <v>無</v>
      </c>
      <c r="R52" s="79" t="str">
        <f>すべて_位置図情報!R1171</f>
        <v>指定管理（利用料金施設）</v>
      </c>
      <c r="S52" s="126" t="str">
        <f>すべて_位置図情報!S1171</f>
        <v>建設局</v>
      </c>
      <c r="T52" s="126" t="str">
        <f>すべて_位置図情報!T1171</f>
        <v>総務部</v>
      </c>
      <c r="U52" s="126" t="str">
        <f>すべて_位置図情報!U1171</f>
        <v>管理課</v>
      </c>
      <c r="V52" s="126" t="str">
        <f>すべて_位置図情報!V1171</f>
        <v>自転車対策担当</v>
      </c>
      <c r="W52" s="116" t="str">
        <f>すべて_位置図情報!W1171</f>
        <v>淀川区</v>
      </c>
      <c r="X52" s="116" t="str">
        <f>すべて_位置図情報!X1171</f>
        <v>一般施設</v>
      </c>
      <c r="Y52" s="114">
        <f>すべて_位置図情報!Y1171</f>
        <v>52</v>
      </c>
      <c r="Z52" s="127">
        <f>すべて_位置図情報!Z1171</f>
        <v>0</v>
      </c>
      <c r="AA52" s="145">
        <f>すべて_位置図情報!AA1171</f>
        <v>0</v>
      </c>
      <c r="AB52" s="144">
        <f>すべて_位置図情報!AB1171</f>
        <v>0</v>
      </c>
      <c r="AC52" s="145">
        <f>すべて_位置図情報!AC1171</f>
        <v>0</v>
      </c>
      <c r="AD52" s="145">
        <f>すべて_位置図情報!AD1171</f>
        <v>0</v>
      </c>
      <c r="AE52" s="62">
        <f>すべて_位置図情報!AF1171</f>
        <v>0</v>
      </c>
      <c r="AF52" s="62">
        <f>すべて_位置図情報!AG1171</f>
        <v>0</v>
      </c>
      <c r="AG52" s="62">
        <f>すべて_位置図情報!AH1171</f>
        <v>0</v>
      </c>
      <c r="AH52" s="62">
        <f>すべて_位置図情報!AI1171</f>
        <v>0</v>
      </c>
      <c r="AI52" s="62">
        <f>すべて_位置図情報!AJ1171</f>
        <v>0</v>
      </c>
      <c r="AJ52" s="62">
        <f>すべて_位置図情報!AK1171</f>
        <v>0</v>
      </c>
      <c r="AK52" s="62" t="e">
        <f>すべて_位置図情報!#REF!</f>
        <v>#REF!</v>
      </c>
    </row>
    <row r="53" spans="1:37" ht="22.5" customHeight="1">
      <c r="A53" s="240">
        <f t="shared" si="0"/>
        <v>48</v>
      </c>
      <c r="B53" s="7" t="str">
        <f>すべて_位置図情報!B1172</f>
        <v>インフラ関係施設</v>
      </c>
      <c r="C53" s="7" t="str">
        <f>すべて_位置図情報!C1172</f>
        <v>駐車場</v>
      </c>
      <c r="D53" s="7" t="str">
        <f>すべて_位置図情報!D1172</f>
        <v>自転車管理事務所</v>
      </c>
      <c r="E53" s="7" t="str">
        <f>すべて_位置図情報!E1172</f>
        <v>自転車駐車場管理事務所</v>
      </c>
      <c r="F53" s="74">
        <v>9</v>
      </c>
      <c r="G53" s="13" t="str" ph="1">
        <f>すべて_位置図情報!G1172</f>
        <v>新大阪駅北口自転車駐車場管理ボックス</v>
      </c>
      <c r="H53" s="126" t="str">
        <f>すべて_位置図情報!H1172</f>
        <v>大阪市淀川区宮原1-2</v>
      </c>
      <c r="I53" s="81">
        <f>すべて_位置図情報!I1172</f>
        <v>1.44</v>
      </c>
      <c r="J53" s="80" t="str">
        <f>すべて_位置図情報!J1172</f>
        <v>A</v>
      </c>
      <c r="K53" s="78">
        <f>すべて_位置図情報!K1172</f>
        <v>0</v>
      </c>
      <c r="L53" s="79">
        <f>すべて_位置図情報!L1172</f>
        <v>1996</v>
      </c>
      <c r="M53" s="79" t="str">
        <f>すべて_位置図情報!M1172</f>
        <v>b</v>
      </c>
      <c r="N53" s="79" t="str">
        <f>すべて_位置図情報!N1172</f>
        <v>b</v>
      </c>
      <c r="O53" s="79" t="str">
        <f>すべて_位置図情報!O1172</f>
        <v/>
      </c>
      <c r="P53" s="79" t="str">
        <f>すべて_位置図情報!P1172</f>
        <v>D</v>
      </c>
      <c r="Q53" s="79" t="str">
        <f>すべて_位置図情報!Q1172</f>
        <v>無</v>
      </c>
      <c r="R53" s="79" t="str">
        <f>すべて_位置図情報!R1172</f>
        <v>指定管理（利用料金施設）</v>
      </c>
      <c r="S53" s="126" t="str">
        <f>すべて_位置図情報!S1172</f>
        <v>建設局</v>
      </c>
      <c r="T53" s="126" t="str">
        <f>すべて_位置図情報!T1172</f>
        <v>総務部</v>
      </c>
      <c r="U53" s="126" t="str">
        <f>すべて_位置図情報!U1172</f>
        <v>管理課</v>
      </c>
      <c r="V53" s="126" t="str">
        <f>すべて_位置図情報!V1172</f>
        <v>自転車対策担当</v>
      </c>
      <c r="W53" s="116" t="str">
        <f>すべて_位置図情報!W1172</f>
        <v>淀川区</v>
      </c>
      <c r="X53" s="116" t="str">
        <f>すべて_位置図情報!X1172</f>
        <v>一般施設</v>
      </c>
      <c r="Y53" s="114">
        <f>すべて_位置図情報!Y1172</f>
        <v>53</v>
      </c>
      <c r="Z53" s="127">
        <f>すべて_位置図情報!Z1172</f>
        <v>0</v>
      </c>
      <c r="AA53" s="145">
        <f>すべて_位置図情報!AA1172</f>
        <v>0</v>
      </c>
      <c r="AB53" s="144">
        <f>すべて_位置図情報!AB1172</f>
        <v>0</v>
      </c>
      <c r="AC53" s="145">
        <f>すべて_位置図情報!AC1172</f>
        <v>0</v>
      </c>
      <c r="AD53" s="145">
        <f>すべて_位置図情報!AD1172</f>
        <v>0</v>
      </c>
      <c r="AE53" s="62">
        <f>すべて_位置図情報!AF1172</f>
        <v>0</v>
      </c>
      <c r="AF53" s="62">
        <f>すべて_位置図情報!AG1172</f>
        <v>0</v>
      </c>
      <c r="AG53" s="62">
        <f>すべて_位置図情報!AH1172</f>
        <v>0</v>
      </c>
      <c r="AH53" s="62">
        <f>すべて_位置図情報!AI1172</f>
        <v>0</v>
      </c>
      <c r="AI53" s="62">
        <f>すべて_位置図情報!AJ1172</f>
        <v>0</v>
      </c>
      <c r="AJ53" s="62">
        <f>すべて_位置図情報!AK1172</f>
        <v>0</v>
      </c>
      <c r="AK53" s="62" t="e">
        <f>すべて_位置図情報!#REF!</f>
        <v>#REF!</v>
      </c>
    </row>
    <row r="54" spans="1:37" ht="22.5" customHeight="1">
      <c r="A54" s="240">
        <f t="shared" si="0"/>
        <v>49</v>
      </c>
      <c r="B54" s="7" t="str">
        <f>すべて_位置図情報!B1173</f>
        <v>インフラ関係施設</v>
      </c>
      <c r="C54" s="7" t="str">
        <f>すべて_位置図情報!C1173</f>
        <v>駐車場</v>
      </c>
      <c r="D54" s="7" t="str">
        <f>すべて_位置図情報!D1173</f>
        <v>自転車管理事務所</v>
      </c>
      <c r="E54" s="7" t="str">
        <f>すべて_位置図情報!E1173</f>
        <v>自転車駐車場管理事務所</v>
      </c>
      <c r="F54" s="74">
        <v>10</v>
      </c>
      <c r="G54" s="13" t="str" ph="1">
        <f>すべて_位置図情報!G1173</f>
        <v>西中島南方駅自転車駐車場管理ボックス</v>
      </c>
      <c r="H54" s="126" t="str">
        <f>すべて_位置図情報!H1173</f>
        <v>大阪市淀川区西中島3-21</v>
      </c>
      <c r="I54" s="81">
        <f>すべて_位置図情報!I1173</f>
        <v>9.7200000000000006</v>
      </c>
      <c r="J54" s="80" t="str">
        <f>すべて_位置図情報!J1173</f>
        <v>A</v>
      </c>
      <c r="K54" s="78">
        <f>すべて_位置図情報!K1173</f>
        <v>0</v>
      </c>
      <c r="L54" s="79">
        <f>すべて_位置図情報!L1173</f>
        <v>1991</v>
      </c>
      <c r="M54" s="79" t="str">
        <f>すべて_位置図情報!M1173</f>
        <v>b</v>
      </c>
      <c r="N54" s="79" t="str">
        <f>すべて_位置図情報!N1173</f>
        <v>b</v>
      </c>
      <c r="O54" s="79" t="str">
        <f>すべて_位置図情報!O1173</f>
        <v/>
      </c>
      <c r="P54" s="79" t="str">
        <f>すべて_位置図情報!P1173</f>
        <v>D</v>
      </c>
      <c r="Q54" s="79" t="str">
        <f>すべて_位置図情報!Q1173</f>
        <v>無</v>
      </c>
      <c r="R54" s="79" t="str">
        <f>すべて_位置図情報!R1173</f>
        <v>指定管理（利用料金施設）</v>
      </c>
      <c r="S54" s="126" t="str">
        <f>すべて_位置図情報!S1173</f>
        <v>建設局</v>
      </c>
      <c r="T54" s="126" t="str">
        <f>すべて_位置図情報!T1173</f>
        <v>総務部</v>
      </c>
      <c r="U54" s="126" t="str">
        <f>すべて_位置図情報!U1173</f>
        <v>管理課</v>
      </c>
      <c r="V54" s="126" t="str">
        <f>すべて_位置図情報!V1173</f>
        <v>自転車対策担当</v>
      </c>
      <c r="W54" s="116" t="str">
        <f>すべて_位置図情報!W1173</f>
        <v>淀川区</v>
      </c>
      <c r="X54" s="116" t="str">
        <f>すべて_位置図情報!X1173</f>
        <v>一般施設</v>
      </c>
      <c r="Y54" s="114">
        <f>すべて_位置図情報!Y1173</f>
        <v>54</v>
      </c>
      <c r="Z54" s="127">
        <f>すべて_位置図情報!Z1173</f>
        <v>0</v>
      </c>
      <c r="AA54" s="145">
        <f>すべて_位置図情報!AA1173</f>
        <v>0</v>
      </c>
      <c r="AB54" s="144">
        <f>すべて_位置図情報!AB1173</f>
        <v>0</v>
      </c>
      <c r="AC54" s="145">
        <f>すべて_位置図情報!AC1173</f>
        <v>0</v>
      </c>
      <c r="AD54" s="145">
        <f>すべて_位置図情報!AD1173</f>
        <v>0</v>
      </c>
      <c r="AE54" s="62">
        <f>すべて_位置図情報!AF1173</f>
        <v>0</v>
      </c>
      <c r="AF54" s="62">
        <f>すべて_位置図情報!AG1173</f>
        <v>0</v>
      </c>
      <c r="AG54" s="62">
        <f>すべて_位置図情報!AH1173</f>
        <v>0</v>
      </c>
      <c r="AH54" s="62">
        <f>すべて_位置図情報!AI1173</f>
        <v>0</v>
      </c>
      <c r="AI54" s="62">
        <f>すべて_位置図情報!AJ1173</f>
        <v>0</v>
      </c>
      <c r="AJ54" s="62">
        <f>すべて_位置図情報!AK1173</f>
        <v>0</v>
      </c>
      <c r="AK54" s="62" t="e">
        <f>すべて_位置図情報!#REF!</f>
        <v>#REF!</v>
      </c>
    </row>
    <row r="55" spans="1:37" ht="22.5" customHeight="1">
      <c r="A55" s="240">
        <f t="shared" si="0"/>
        <v>50</v>
      </c>
      <c r="B55" s="7" t="str">
        <f>すべて_位置図情報!B1174</f>
        <v>インフラ関係施設</v>
      </c>
      <c r="C55" s="45" t="str">
        <f>すべて_位置図情報!C1174</f>
        <v>駐車場</v>
      </c>
      <c r="D55" s="45" t="str">
        <f>すべて_位置図情報!D1174</f>
        <v>自転車管理事務所</v>
      </c>
      <c r="E55" s="45" t="str">
        <f>すべて_位置図情報!E1174</f>
        <v>自転車駐車場管理事務所</v>
      </c>
      <c r="F55" s="74">
        <v>11</v>
      </c>
      <c r="G55" s="13" t="str" ph="1">
        <f>すべて_位置図情報!G1174</f>
        <v>東三国駅自転車駐車場管理ボックス</v>
      </c>
      <c r="H55" s="126" t="str">
        <f>すべて_位置図情報!H1174</f>
        <v>大阪市淀川区東三国1-33</v>
      </c>
      <c r="I55" s="81">
        <f>すべて_位置図情報!I1174</f>
        <v>3.89</v>
      </c>
      <c r="J55" s="80" t="str">
        <f>すべて_位置図情報!J1174</f>
        <v>A</v>
      </c>
      <c r="K55" s="78">
        <f>すべて_位置図情報!K1174</f>
        <v>0</v>
      </c>
      <c r="L55" s="79">
        <f>すべて_位置図情報!L1174</f>
        <v>1996</v>
      </c>
      <c r="M55" s="79" t="str">
        <f>すべて_位置図情報!M1174</f>
        <v>b</v>
      </c>
      <c r="N55" s="79" t="str">
        <f>すべて_位置図情報!N1174</f>
        <v>b</v>
      </c>
      <c r="O55" s="79" t="str">
        <f>すべて_位置図情報!O1174</f>
        <v/>
      </c>
      <c r="P55" s="79" t="str">
        <f>すべて_位置図情報!P1174</f>
        <v>D</v>
      </c>
      <c r="Q55" s="79" t="str">
        <f>すべて_位置図情報!Q1174</f>
        <v>無</v>
      </c>
      <c r="R55" s="79" t="str">
        <f>すべて_位置図情報!R1174</f>
        <v>指定管理（利用料金施設）</v>
      </c>
      <c r="S55" s="126" t="str">
        <f>すべて_位置図情報!S1174</f>
        <v>建設局</v>
      </c>
      <c r="T55" s="126" t="str">
        <f>すべて_位置図情報!T1174</f>
        <v>総務部</v>
      </c>
      <c r="U55" s="126" t="str">
        <f>すべて_位置図情報!U1174</f>
        <v>管理課</v>
      </c>
      <c r="V55" s="126" t="str">
        <f>すべて_位置図情報!V1174</f>
        <v>自転車対策担当</v>
      </c>
      <c r="W55" s="116" t="str">
        <f>すべて_位置図情報!W1174</f>
        <v>淀川区</v>
      </c>
      <c r="X55" s="116" t="str">
        <f>すべて_位置図情報!X1174</f>
        <v>一般施設</v>
      </c>
      <c r="Y55" s="114">
        <f>すべて_位置図情報!Y1174</f>
        <v>55</v>
      </c>
      <c r="Z55" s="127">
        <f>すべて_位置図情報!Z1174</f>
        <v>0</v>
      </c>
      <c r="AA55" s="145">
        <f>すべて_位置図情報!AA1174</f>
        <v>0</v>
      </c>
      <c r="AB55" s="144">
        <f>すべて_位置図情報!AB1174</f>
        <v>0</v>
      </c>
      <c r="AC55" s="145">
        <f>すべて_位置図情報!AC1174</f>
        <v>0</v>
      </c>
      <c r="AD55" s="145">
        <f>すべて_位置図情報!AD1174</f>
        <v>0</v>
      </c>
      <c r="AE55" s="62">
        <f>すべて_位置図情報!AF1174</f>
        <v>0</v>
      </c>
      <c r="AF55" s="62">
        <f>すべて_位置図情報!AG1174</f>
        <v>0</v>
      </c>
      <c r="AG55" s="62">
        <f>すべて_位置図情報!AH1174</f>
        <v>0</v>
      </c>
      <c r="AH55" s="62">
        <f>すべて_位置図情報!AI1174</f>
        <v>0</v>
      </c>
      <c r="AI55" s="62">
        <f>すべて_位置図情報!AJ1174</f>
        <v>0</v>
      </c>
      <c r="AJ55" s="62">
        <f>すべて_位置図情報!AK1174</f>
        <v>0</v>
      </c>
      <c r="AK55" s="62" t="e">
        <f>すべて_位置図情報!#REF!</f>
        <v>#REF!</v>
      </c>
    </row>
    <row r="56" spans="1:37" ht="22.5" customHeight="1">
      <c r="A56" s="240">
        <f t="shared" si="0"/>
        <v>51</v>
      </c>
      <c r="B56" s="7" t="str">
        <f>すべて_位置図情報!B1369</f>
        <v>インフラ関係施設</v>
      </c>
      <c r="C56" s="44" t="str">
        <f>すべて_位置図情報!C1369</f>
        <v>公園付帯施設</v>
      </c>
      <c r="D56" s="44" t="str">
        <f>すべて_位置図情報!D1369</f>
        <v>公園付帯施設</v>
      </c>
      <c r="E56" s="44" t="str">
        <f>すべて_位置図情報!E1369</f>
        <v>公園付帯施設</v>
      </c>
      <c r="F56" s="74">
        <v>1</v>
      </c>
      <c r="G56" s="13" t="str" ph="1">
        <f>すべて_位置図情報!G1369</f>
        <v>加島中央公園</v>
      </c>
      <c r="H56" s="126" t="str">
        <f>すべて_位置図情報!H1369</f>
        <v>大阪市淀川区加島1-58</v>
      </c>
      <c r="I56" s="81">
        <f>すべて_位置図情報!I1369</f>
        <v>27.28</v>
      </c>
      <c r="J56" s="80" t="str">
        <f>すべて_位置図情報!J1369</f>
        <v>A</v>
      </c>
      <c r="K56" s="78">
        <f>すべて_位置図情報!K1369</f>
        <v>0</v>
      </c>
      <c r="L56" s="79">
        <f>すべて_位置図情報!L1369</f>
        <v>2000</v>
      </c>
      <c r="M56" s="79" t="str">
        <f>すべて_位置図情報!M1369</f>
        <v>b</v>
      </c>
      <c r="N56" s="79" t="str">
        <f>すべて_位置図情報!N1369</f>
        <v>b</v>
      </c>
      <c r="O56" s="79" t="str">
        <f>すべて_位置図情報!O1369</f>
        <v/>
      </c>
      <c r="P56" s="79" t="str">
        <f>すべて_位置図情報!P1369</f>
        <v>D</v>
      </c>
      <c r="Q56" s="79" t="str">
        <f>すべて_位置図情報!Q1369</f>
        <v>無</v>
      </c>
      <c r="R56" s="79" t="str">
        <f>すべて_位置図情報!R1369</f>
        <v>直営</v>
      </c>
      <c r="S56" s="126" t="str">
        <f>すべて_位置図情報!S1369</f>
        <v>建設局</v>
      </c>
      <c r="T56" s="126" t="str">
        <f>すべて_位置図情報!T1369</f>
        <v>公園緑化部</v>
      </c>
      <c r="U56" s="126" t="str">
        <f>すべて_位置図情報!U1369</f>
        <v>公園課</v>
      </c>
      <c r="V56" s="124" t="str">
        <f>すべて_位置図情報!V1369</f>
        <v>－</v>
      </c>
      <c r="W56" s="116" t="str">
        <f>すべて_位置図情報!W1369</f>
        <v>淀川区</v>
      </c>
      <c r="X56" s="116" t="str">
        <f>すべて_位置図情報!X1369</f>
        <v>一般施設</v>
      </c>
      <c r="Y56" s="114">
        <f>すべて_位置図情報!Y1369</f>
        <v>56</v>
      </c>
      <c r="Z56" s="127">
        <f>すべて_位置図情報!Z1369</f>
        <v>0</v>
      </c>
      <c r="AA56" s="145">
        <f>すべて_位置図情報!AA1369</f>
        <v>0</v>
      </c>
      <c r="AB56" s="144">
        <f>すべて_位置図情報!AB1369</f>
        <v>0</v>
      </c>
      <c r="AC56" s="145">
        <f>すべて_位置図情報!AC1369</f>
        <v>0</v>
      </c>
      <c r="AD56" s="145">
        <f>すべて_位置図情報!AD1369</f>
        <v>0</v>
      </c>
      <c r="AE56" s="60">
        <f>すべて_位置図情報!AF1369</f>
        <v>0</v>
      </c>
      <c r="AF56" s="60">
        <f>すべて_位置図情報!AG1369</f>
        <v>0</v>
      </c>
      <c r="AG56" s="60">
        <f>すべて_位置図情報!AH1369</f>
        <v>0</v>
      </c>
      <c r="AH56" s="60">
        <f>すべて_位置図情報!AI1369</f>
        <v>0</v>
      </c>
      <c r="AI56" s="60">
        <f>すべて_位置図情報!AJ1369</f>
        <v>0</v>
      </c>
      <c r="AJ56" s="60">
        <f>すべて_位置図情報!AK1369</f>
        <v>0</v>
      </c>
      <c r="AK56" s="60" t="e">
        <f>すべて_位置図情報!#REF!</f>
        <v>#REF!</v>
      </c>
    </row>
    <row r="57" spans="1:37" ht="22.5" customHeight="1">
      <c r="A57" s="240">
        <f t="shared" si="0"/>
        <v>52</v>
      </c>
      <c r="B57" s="7" t="str">
        <f>すべて_位置図情報!B1370</f>
        <v>インフラ関係施設</v>
      </c>
      <c r="C57" s="7" t="str">
        <f>すべて_位置図情報!C1370</f>
        <v>公園付帯施設</v>
      </c>
      <c r="D57" s="7" t="str">
        <f>すべて_位置図情報!D1370</f>
        <v>公園付帯施設</v>
      </c>
      <c r="E57" s="7" t="str">
        <f>すべて_位置図情報!E1370</f>
        <v>公園付帯施設</v>
      </c>
      <c r="F57" s="74">
        <v>2</v>
      </c>
      <c r="G57" s="13" t="str" ph="1">
        <f>すべて_位置図情報!G1370</f>
        <v>三国本町公園</v>
      </c>
      <c r="H57" s="126" t="str">
        <f>すべて_位置図情報!H1370</f>
        <v>大阪市淀川区三国本町1-12</v>
      </c>
      <c r="I57" s="81">
        <f>すべて_位置図情報!I1370</f>
        <v>18.5</v>
      </c>
      <c r="J57" s="80" t="str">
        <f>すべて_位置図情報!J1370</f>
        <v>A</v>
      </c>
      <c r="K57" s="78">
        <f>すべて_位置図情報!K1370</f>
        <v>0</v>
      </c>
      <c r="L57" s="79">
        <f>すべて_位置図情報!L1370</f>
        <v>1994</v>
      </c>
      <c r="M57" s="79" t="str">
        <f>すべて_位置図情報!M1370</f>
        <v>b</v>
      </c>
      <c r="N57" s="79" t="str">
        <f>すべて_位置図情報!N1370</f>
        <v>b</v>
      </c>
      <c r="O57" s="79" t="str">
        <f>すべて_位置図情報!O1370</f>
        <v/>
      </c>
      <c r="P57" s="79" t="str">
        <f>すべて_位置図情報!P1370</f>
        <v>D</v>
      </c>
      <c r="Q57" s="79" t="str">
        <f>すべて_位置図情報!Q1370</f>
        <v>無</v>
      </c>
      <c r="R57" s="79" t="str">
        <f>すべて_位置図情報!R1370</f>
        <v>直営</v>
      </c>
      <c r="S57" s="126" t="str">
        <f>すべて_位置図情報!S1370</f>
        <v>建設局</v>
      </c>
      <c r="T57" s="126" t="str">
        <f>すべて_位置図情報!T1370</f>
        <v>公園緑化部</v>
      </c>
      <c r="U57" s="126" t="str">
        <f>すべて_位置図情報!U1370</f>
        <v>公園課</v>
      </c>
      <c r="V57" s="124" t="str">
        <f>すべて_位置図情報!V1370</f>
        <v>－</v>
      </c>
      <c r="W57" s="116" t="str">
        <f>すべて_位置図情報!W1370</f>
        <v>淀川区</v>
      </c>
      <c r="X57" s="116" t="str">
        <f>すべて_位置図情報!X1370</f>
        <v>一般施設</v>
      </c>
      <c r="Y57" s="114">
        <f>すべて_位置図情報!Y1370</f>
        <v>57</v>
      </c>
      <c r="Z57" s="127">
        <f>すべて_位置図情報!Z1370</f>
        <v>0</v>
      </c>
      <c r="AA57" s="145">
        <f>すべて_位置図情報!AA1370</f>
        <v>0</v>
      </c>
      <c r="AB57" s="144">
        <f>すべて_位置図情報!AB1370</f>
        <v>0</v>
      </c>
      <c r="AC57" s="145">
        <f>すべて_位置図情報!AC1370</f>
        <v>0</v>
      </c>
      <c r="AD57" s="145">
        <f>すべて_位置図情報!AD1370</f>
        <v>0</v>
      </c>
      <c r="AE57" s="60">
        <f>すべて_位置図情報!AF1370</f>
        <v>0</v>
      </c>
      <c r="AF57" s="60">
        <f>すべて_位置図情報!AG1370</f>
        <v>0</v>
      </c>
      <c r="AG57" s="60">
        <f>すべて_位置図情報!AH1370</f>
        <v>0</v>
      </c>
      <c r="AH57" s="60">
        <f>すべて_位置図情報!AI1370</f>
        <v>0</v>
      </c>
      <c r="AI57" s="60">
        <f>すべて_位置図情報!AJ1370</f>
        <v>0</v>
      </c>
      <c r="AJ57" s="60">
        <f>すべて_位置図情報!AK1370</f>
        <v>0</v>
      </c>
      <c r="AK57" s="60" t="e">
        <f>すべて_位置図情報!#REF!</f>
        <v>#REF!</v>
      </c>
    </row>
    <row r="58" spans="1:37" ht="22.5" customHeight="1">
      <c r="A58" s="240">
        <f t="shared" si="0"/>
        <v>53</v>
      </c>
      <c r="B58" s="7" t="str">
        <f>すべて_位置図情報!B1371</f>
        <v>インフラ関係施設</v>
      </c>
      <c r="C58" s="7" t="str">
        <f>すべて_位置図情報!C1371</f>
        <v>公園付帯施設</v>
      </c>
      <c r="D58" s="7" t="str">
        <f>すべて_位置図情報!D1371</f>
        <v>公園付帯施設</v>
      </c>
      <c r="E58" s="7" t="str">
        <f>すべて_位置図情報!E1371</f>
        <v>公園付帯施設</v>
      </c>
      <c r="F58" s="74">
        <v>3</v>
      </c>
      <c r="G58" s="13" t="str" ph="1">
        <f>すべて_位置図情報!G1371</f>
        <v>十三公園</v>
      </c>
      <c r="H58" s="126" t="str">
        <f>すべて_位置図情報!H1371</f>
        <v>大阪市淀川区十三元今里1-1</v>
      </c>
      <c r="I58" s="81">
        <f>すべて_位置図情報!I1371</f>
        <v>705.02</v>
      </c>
      <c r="J58" s="80" t="str">
        <f>すべて_位置図情報!J1371</f>
        <v>B</v>
      </c>
      <c r="K58" s="78">
        <f>すべて_位置図情報!K1371</f>
        <v>0</v>
      </c>
      <c r="L58" s="79">
        <f>すべて_位置図情報!L1371</f>
        <v>1993</v>
      </c>
      <c r="M58" s="79" t="str">
        <f>すべて_位置図情報!M1371</f>
        <v>b</v>
      </c>
      <c r="N58" s="79" t="str">
        <f>すべて_位置図情報!N1371</f>
        <v>b</v>
      </c>
      <c r="O58" s="79" t="str">
        <f>すべて_位置図情報!O1371</f>
        <v/>
      </c>
      <c r="P58" s="79" t="str">
        <f>すべて_位置図情報!P1371</f>
        <v>E</v>
      </c>
      <c r="Q58" s="79" t="str">
        <f>すべて_位置図情報!Q1371</f>
        <v>無</v>
      </c>
      <c r="R58" s="79" t="str">
        <f>すべて_位置図情報!R1371</f>
        <v>直営</v>
      </c>
      <c r="S58" s="126" t="str">
        <f>すべて_位置図情報!S1371</f>
        <v>建設局</v>
      </c>
      <c r="T58" s="126" t="str">
        <f>すべて_位置図情報!T1371</f>
        <v>公園緑化部</v>
      </c>
      <c r="U58" s="126" t="str">
        <f>すべて_位置図情報!U1371</f>
        <v>公園課</v>
      </c>
      <c r="V58" s="124" t="str">
        <f>すべて_位置図情報!V1371</f>
        <v>－</v>
      </c>
      <c r="W58" s="116" t="str">
        <f>すべて_位置図情報!W1371</f>
        <v>淀川区</v>
      </c>
      <c r="X58" s="116" t="str">
        <f>すべて_位置図情報!X1371</f>
        <v>一般施設</v>
      </c>
      <c r="Y58" s="114">
        <f>すべて_位置図情報!Y1371</f>
        <v>58</v>
      </c>
      <c r="Z58" s="127">
        <f>すべて_位置図情報!Z1371</f>
        <v>0</v>
      </c>
      <c r="AA58" s="145">
        <f>すべて_位置図情報!AA1371</f>
        <v>0</v>
      </c>
      <c r="AB58" s="144">
        <f>すべて_位置図情報!AB1371</f>
        <v>0</v>
      </c>
      <c r="AC58" s="145">
        <f>すべて_位置図情報!AC1371</f>
        <v>0</v>
      </c>
      <c r="AD58" s="145">
        <f>すべて_位置図情報!AD1371</f>
        <v>0</v>
      </c>
      <c r="AE58" s="60">
        <f>すべて_位置図情報!AF1371</f>
        <v>0</v>
      </c>
      <c r="AF58" s="60">
        <f>すべて_位置図情報!AG1371</f>
        <v>0</v>
      </c>
      <c r="AG58" s="60">
        <f>すべて_位置図情報!AH1371</f>
        <v>0</v>
      </c>
      <c r="AH58" s="60">
        <f>すべて_位置図情報!AI1371</f>
        <v>0</v>
      </c>
      <c r="AI58" s="60">
        <f>すべて_位置図情報!AJ1371</f>
        <v>0</v>
      </c>
      <c r="AJ58" s="60">
        <f>すべて_位置図情報!AK1371</f>
        <v>0</v>
      </c>
      <c r="AK58" s="60" t="e">
        <f>すべて_位置図情報!#REF!</f>
        <v>#REF!</v>
      </c>
    </row>
    <row r="59" spans="1:37" ht="22.5" customHeight="1">
      <c r="A59" s="240">
        <f t="shared" si="0"/>
        <v>54</v>
      </c>
      <c r="B59" s="7" t="str">
        <f>すべて_位置図情報!B1372</f>
        <v>インフラ関係施設</v>
      </c>
      <c r="C59" s="7" t="str">
        <f>すべて_位置図情報!C1372</f>
        <v>公園付帯施設</v>
      </c>
      <c r="D59" s="7" t="str">
        <f>すべて_位置図情報!D1372</f>
        <v>公園付帯施設</v>
      </c>
      <c r="E59" s="7" t="str">
        <f>すべて_位置図情報!E1372</f>
        <v>公園付帯施設</v>
      </c>
      <c r="F59" s="74">
        <v>4</v>
      </c>
      <c r="G59" s="13" t="str" ph="1">
        <f>すべて_位置図情報!G1372</f>
        <v>十八条東公園</v>
      </c>
      <c r="H59" s="126" t="str">
        <f>すべて_位置図情報!H1372</f>
        <v>大阪市淀川区十八条1-8</v>
      </c>
      <c r="I59" s="81">
        <f>すべて_位置図情報!I1372</f>
        <v>19.2</v>
      </c>
      <c r="J59" s="80" t="str">
        <f>すべて_位置図情報!J1372</f>
        <v>A</v>
      </c>
      <c r="K59" s="78">
        <f>すべて_位置図情報!K1372</f>
        <v>0</v>
      </c>
      <c r="L59" s="79">
        <f>すべて_位置図情報!L1372</f>
        <v>2000</v>
      </c>
      <c r="M59" s="79" t="str">
        <f>すべて_位置図情報!M1372</f>
        <v>b</v>
      </c>
      <c r="N59" s="79" t="str">
        <f>すべて_位置図情報!N1372</f>
        <v>b</v>
      </c>
      <c r="O59" s="79" t="str">
        <f>すべて_位置図情報!O1372</f>
        <v/>
      </c>
      <c r="P59" s="79" t="str">
        <f>すべて_位置図情報!P1372</f>
        <v>D</v>
      </c>
      <c r="Q59" s="79" t="str">
        <f>すべて_位置図情報!Q1372</f>
        <v>無</v>
      </c>
      <c r="R59" s="79" t="str">
        <f>すべて_位置図情報!R1372</f>
        <v>直営</v>
      </c>
      <c r="S59" s="126" t="str">
        <f>すべて_位置図情報!S1372</f>
        <v>建設局</v>
      </c>
      <c r="T59" s="126" t="str">
        <f>すべて_位置図情報!T1372</f>
        <v>公園緑化部</v>
      </c>
      <c r="U59" s="126" t="str">
        <f>すべて_位置図情報!U1372</f>
        <v>公園課</v>
      </c>
      <c r="V59" s="124" t="str">
        <f>すべて_位置図情報!V1372</f>
        <v>－</v>
      </c>
      <c r="W59" s="116" t="str">
        <f>すべて_位置図情報!W1372</f>
        <v>淀川区</v>
      </c>
      <c r="X59" s="116" t="str">
        <f>すべて_位置図情報!X1372</f>
        <v>一般施設</v>
      </c>
      <c r="Y59" s="114">
        <f>すべて_位置図情報!Y1372</f>
        <v>59</v>
      </c>
      <c r="Z59" s="127">
        <f>すべて_位置図情報!Z1372</f>
        <v>0</v>
      </c>
      <c r="AA59" s="145">
        <f>すべて_位置図情報!AA1372</f>
        <v>0</v>
      </c>
      <c r="AB59" s="144">
        <f>すべて_位置図情報!AB1372</f>
        <v>0</v>
      </c>
      <c r="AC59" s="145">
        <f>すべて_位置図情報!AC1372</f>
        <v>0</v>
      </c>
      <c r="AD59" s="145">
        <f>すべて_位置図情報!AD1372</f>
        <v>0</v>
      </c>
      <c r="AE59" s="60">
        <f>すべて_位置図情報!AF1372</f>
        <v>0</v>
      </c>
      <c r="AF59" s="60">
        <f>すべて_位置図情報!AG1372</f>
        <v>0</v>
      </c>
      <c r="AG59" s="60">
        <f>すべて_位置図情報!AH1372</f>
        <v>0</v>
      </c>
      <c r="AH59" s="60">
        <f>すべて_位置図情報!AI1372</f>
        <v>0</v>
      </c>
      <c r="AI59" s="60">
        <f>すべて_位置図情報!AJ1372</f>
        <v>0</v>
      </c>
      <c r="AJ59" s="60">
        <f>すべて_位置図情報!AK1372</f>
        <v>0</v>
      </c>
      <c r="AK59" s="60" t="e">
        <f>すべて_位置図情報!#REF!</f>
        <v>#REF!</v>
      </c>
    </row>
    <row r="60" spans="1:37" ht="22.5" customHeight="1">
      <c r="A60" s="240">
        <f t="shared" si="0"/>
        <v>55</v>
      </c>
      <c r="B60" s="7" t="str">
        <f>すべて_位置図情報!B1373</f>
        <v>インフラ関係施設</v>
      </c>
      <c r="C60" s="7" t="str">
        <f>すべて_位置図情報!C1373</f>
        <v>公園付帯施設</v>
      </c>
      <c r="D60" s="7" t="str">
        <f>すべて_位置図情報!D1373</f>
        <v>公園付帯施設</v>
      </c>
      <c r="E60" s="7" t="str">
        <f>すべて_位置図情報!E1373</f>
        <v>公園付帯施設</v>
      </c>
      <c r="F60" s="74">
        <v>5</v>
      </c>
      <c r="G60" s="13" t="str" ph="1">
        <f>すべて_位置図情報!G1373</f>
        <v>新高中央公園</v>
      </c>
      <c r="H60" s="126" t="str">
        <f>すべて_位置図情報!H1373</f>
        <v>大阪市淀川区新高4-15</v>
      </c>
      <c r="I60" s="81">
        <f>すべて_位置図情報!I1373</f>
        <v>19.2</v>
      </c>
      <c r="J60" s="80" t="str">
        <f>すべて_位置図情報!J1373</f>
        <v>A</v>
      </c>
      <c r="K60" s="78">
        <f>すべて_位置図情報!K1373</f>
        <v>0</v>
      </c>
      <c r="L60" s="79">
        <f>すべて_位置図情報!L1373</f>
        <v>2002</v>
      </c>
      <c r="M60" s="79" t="str">
        <f>すべて_位置図情報!M1373</f>
        <v>b</v>
      </c>
      <c r="N60" s="79" t="str">
        <f>すべて_位置図情報!N1373</f>
        <v>b</v>
      </c>
      <c r="O60" s="79" t="str">
        <f>すべて_位置図情報!O1373</f>
        <v/>
      </c>
      <c r="P60" s="79" t="str">
        <f>すべて_位置図情報!P1373</f>
        <v>D</v>
      </c>
      <c r="Q60" s="79" t="str">
        <f>すべて_位置図情報!Q1373</f>
        <v>無</v>
      </c>
      <c r="R60" s="79" t="str">
        <f>すべて_位置図情報!R1373</f>
        <v>直営</v>
      </c>
      <c r="S60" s="126" t="str">
        <f>すべて_位置図情報!S1373</f>
        <v>建設局</v>
      </c>
      <c r="T60" s="126" t="str">
        <f>すべて_位置図情報!T1373</f>
        <v>公園緑化部</v>
      </c>
      <c r="U60" s="126" t="str">
        <f>すべて_位置図情報!U1373</f>
        <v>公園課</v>
      </c>
      <c r="V60" s="124" t="str">
        <f>すべて_位置図情報!V1373</f>
        <v>－</v>
      </c>
      <c r="W60" s="116" t="str">
        <f>すべて_位置図情報!W1373</f>
        <v>淀川区</v>
      </c>
      <c r="X60" s="116" t="str">
        <f>すべて_位置図情報!X1373</f>
        <v>一般施設</v>
      </c>
      <c r="Y60" s="114">
        <f>すべて_位置図情報!Y1373</f>
        <v>60</v>
      </c>
      <c r="Z60" s="127">
        <f>すべて_位置図情報!Z1373</f>
        <v>0</v>
      </c>
      <c r="AA60" s="145">
        <f>すべて_位置図情報!AA1373</f>
        <v>0</v>
      </c>
      <c r="AB60" s="144">
        <f>すべて_位置図情報!AB1373</f>
        <v>0</v>
      </c>
      <c r="AC60" s="145">
        <f>すべて_位置図情報!AC1373</f>
        <v>0</v>
      </c>
      <c r="AD60" s="145">
        <f>すべて_位置図情報!AD1373</f>
        <v>0</v>
      </c>
      <c r="AE60" s="60">
        <f>すべて_位置図情報!AF1373</f>
        <v>0</v>
      </c>
      <c r="AF60" s="60">
        <f>すべて_位置図情報!AG1373</f>
        <v>0</v>
      </c>
      <c r="AG60" s="60">
        <f>すべて_位置図情報!AH1373</f>
        <v>0</v>
      </c>
      <c r="AH60" s="60">
        <f>すべて_位置図情報!AI1373</f>
        <v>0</v>
      </c>
      <c r="AI60" s="60">
        <f>すべて_位置図情報!AJ1373</f>
        <v>0</v>
      </c>
      <c r="AJ60" s="60">
        <f>すべて_位置図情報!AK1373</f>
        <v>0</v>
      </c>
      <c r="AK60" s="60" t="e">
        <f>すべて_位置図情報!#REF!</f>
        <v>#REF!</v>
      </c>
    </row>
    <row r="61" spans="1:37" ht="22.5" customHeight="1">
      <c r="A61" s="240">
        <f t="shared" si="0"/>
        <v>56</v>
      </c>
      <c r="B61" s="7" t="str">
        <f>すべて_位置図情報!B1374</f>
        <v>インフラ関係施設</v>
      </c>
      <c r="C61" s="7" t="str">
        <f>すべて_位置図情報!C1374</f>
        <v>公園付帯施設</v>
      </c>
      <c r="D61" s="7" t="str">
        <f>すべて_位置図情報!D1374</f>
        <v>公園付帯施設</v>
      </c>
      <c r="E61" s="7" t="str">
        <f>すべて_位置図情報!E1374</f>
        <v>公園付帯施設</v>
      </c>
      <c r="F61" s="74">
        <v>6</v>
      </c>
      <c r="G61" s="13" t="str" ph="1">
        <f>すべて_位置図情報!G1374</f>
        <v>塚本公園</v>
      </c>
      <c r="H61" s="126" t="str">
        <f>すべて_位置図情報!H1374</f>
        <v>大阪市淀川区塚本4-15</v>
      </c>
      <c r="I61" s="81">
        <f>すべて_位置図情報!I1374</f>
        <v>19.2</v>
      </c>
      <c r="J61" s="80" t="str">
        <f>すべて_位置図情報!J1374</f>
        <v>A</v>
      </c>
      <c r="K61" s="78">
        <f>すべて_位置図情報!K1374</f>
        <v>0</v>
      </c>
      <c r="L61" s="79">
        <f>すべて_位置図情報!L1374</f>
        <v>1995</v>
      </c>
      <c r="M61" s="79" t="str">
        <f>すべて_位置図情報!M1374</f>
        <v>b</v>
      </c>
      <c r="N61" s="79" t="str">
        <f>すべて_位置図情報!N1374</f>
        <v>b</v>
      </c>
      <c r="O61" s="79" t="str">
        <f>すべて_位置図情報!O1374</f>
        <v/>
      </c>
      <c r="P61" s="79" t="str">
        <f>すべて_位置図情報!P1374</f>
        <v>D</v>
      </c>
      <c r="Q61" s="79" t="str">
        <f>すべて_位置図情報!Q1374</f>
        <v>無</v>
      </c>
      <c r="R61" s="79" t="str">
        <f>すべて_位置図情報!R1374</f>
        <v>直営</v>
      </c>
      <c r="S61" s="126" t="str">
        <f>すべて_位置図情報!S1374</f>
        <v>建設局</v>
      </c>
      <c r="T61" s="126" t="str">
        <f>すべて_位置図情報!T1374</f>
        <v>公園緑化部</v>
      </c>
      <c r="U61" s="126" t="str">
        <f>すべて_位置図情報!U1374</f>
        <v>公園課</v>
      </c>
      <c r="V61" s="124" t="str">
        <f>すべて_位置図情報!V1374</f>
        <v>－</v>
      </c>
      <c r="W61" s="116" t="str">
        <f>すべて_位置図情報!W1374</f>
        <v>淀川区</v>
      </c>
      <c r="X61" s="116" t="str">
        <f>すべて_位置図情報!X1374</f>
        <v>一般施設</v>
      </c>
      <c r="Y61" s="114">
        <f>すべて_位置図情報!Y1374</f>
        <v>61</v>
      </c>
      <c r="Z61" s="127">
        <f>すべて_位置図情報!Z1374</f>
        <v>0</v>
      </c>
      <c r="AA61" s="145">
        <f>すべて_位置図情報!AA1374</f>
        <v>0</v>
      </c>
      <c r="AB61" s="144">
        <f>すべて_位置図情報!AB1374</f>
        <v>0</v>
      </c>
      <c r="AC61" s="145">
        <f>すべて_位置図情報!AC1374</f>
        <v>0</v>
      </c>
      <c r="AD61" s="145">
        <f>すべて_位置図情報!AD1374</f>
        <v>0</v>
      </c>
      <c r="AE61" s="60">
        <f>すべて_位置図情報!AF1374</f>
        <v>0</v>
      </c>
      <c r="AF61" s="60">
        <f>すべて_位置図情報!AG1374</f>
        <v>0</v>
      </c>
      <c r="AG61" s="60">
        <f>すべて_位置図情報!AH1374</f>
        <v>0</v>
      </c>
      <c r="AH61" s="60">
        <f>すべて_位置図情報!AI1374</f>
        <v>0</v>
      </c>
      <c r="AI61" s="60">
        <f>すべて_位置図情報!AJ1374</f>
        <v>0</v>
      </c>
      <c r="AJ61" s="60">
        <f>すべて_位置図情報!AK1374</f>
        <v>0</v>
      </c>
      <c r="AK61" s="60" t="e">
        <f>すべて_位置図情報!#REF!</f>
        <v>#REF!</v>
      </c>
    </row>
    <row r="62" spans="1:37" ht="22.5" customHeight="1">
      <c r="A62" s="240">
        <f t="shared" si="0"/>
        <v>57</v>
      </c>
      <c r="B62" s="7" t="str">
        <f>すべて_位置図情報!B1375</f>
        <v>インフラ関係施設</v>
      </c>
      <c r="C62" s="7" t="str">
        <f>すべて_位置図情報!C1375</f>
        <v>公園付帯施設</v>
      </c>
      <c r="D62" s="7" t="str">
        <f>すべて_位置図情報!D1375</f>
        <v>公園付帯施設</v>
      </c>
      <c r="E62" s="7" t="str">
        <f>すべて_位置図情報!E1375</f>
        <v>公園付帯施設</v>
      </c>
      <c r="F62" s="74">
        <v>7</v>
      </c>
      <c r="G62" s="13" t="str" ph="1">
        <f>すべて_位置図情報!G1375</f>
        <v>北中島公園</v>
      </c>
      <c r="H62" s="126" t="str">
        <f>すべて_位置図情報!H1375</f>
        <v>大阪市淀川区宮原5-7</v>
      </c>
      <c r="I62" s="81">
        <f>すべて_位置図情報!I1375</f>
        <v>21.12</v>
      </c>
      <c r="J62" s="80" t="str">
        <f>すべて_位置図情報!J1375</f>
        <v>A</v>
      </c>
      <c r="K62" s="78">
        <f>すべて_位置図情報!K1375</f>
        <v>0</v>
      </c>
      <c r="L62" s="79">
        <f>すべて_位置図情報!L1375</f>
        <v>2006</v>
      </c>
      <c r="M62" s="79" t="str">
        <f>すべて_位置図情報!M1375</f>
        <v>a</v>
      </c>
      <c r="N62" s="79" t="str">
        <f>すべて_位置図情報!N1375</f>
        <v>a</v>
      </c>
      <c r="O62" s="79" t="str">
        <f>すべて_位置図情報!O1375</f>
        <v/>
      </c>
      <c r="P62" s="79" t="str">
        <f>すべて_位置図情報!P1375</f>
        <v>A</v>
      </c>
      <c r="Q62" s="79" t="str">
        <f>すべて_位置図情報!Q1375</f>
        <v>無</v>
      </c>
      <c r="R62" s="79" t="str">
        <f>すべて_位置図情報!R1375</f>
        <v>直営</v>
      </c>
      <c r="S62" s="126" t="str">
        <f>すべて_位置図情報!S1375</f>
        <v>建設局</v>
      </c>
      <c r="T62" s="126" t="str">
        <f>すべて_位置図情報!T1375</f>
        <v>公園緑化部</v>
      </c>
      <c r="U62" s="126" t="str">
        <f>すべて_位置図情報!U1375</f>
        <v>公園課</v>
      </c>
      <c r="V62" s="124" t="str">
        <f>すべて_位置図情報!V1375</f>
        <v>－</v>
      </c>
      <c r="W62" s="116" t="str">
        <f>すべて_位置図情報!W1375</f>
        <v>淀川区</v>
      </c>
      <c r="X62" s="116" t="str">
        <f>すべて_位置図情報!X1375</f>
        <v>一般施設</v>
      </c>
      <c r="Y62" s="114">
        <f>すべて_位置図情報!Y1375</f>
        <v>62</v>
      </c>
      <c r="Z62" s="127">
        <f>すべて_位置図情報!Z1375</f>
        <v>0</v>
      </c>
      <c r="AA62" s="145">
        <f>すべて_位置図情報!AA1375</f>
        <v>0</v>
      </c>
      <c r="AB62" s="144">
        <f>すべて_位置図情報!AB1375</f>
        <v>0</v>
      </c>
      <c r="AC62" s="145">
        <f>すべて_位置図情報!AC1375</f>
        <v>0</v>
      </c>
      <c r="AD62" s="145">
        <f>すべて_位置図情報!AD1375</f>
        <v>0</v>
      </c>
      <c r="AE62" s="60">
        <f>すべて_位置図情報!AF1375</f>
        <v>0</v>
      </c>
      <c r="AF62" s="60">
        <f>すべて_位置図情報!AG1375</f>
        <v>0</v>
      </c>
      <c r="AG62" s="60">
        <f>すべて_位置図情報!AH1375</f>
        <v>0</v>
      </c>
      <c r="AH62" s="60">
        <f>すべて_位置図情報!AI1375</f>
        <v>0</v>
      </c>
      <c r="AI62" s="60">
        <f>すべて_位置図情報!AJ1375</f>
        <v>0</v>
      </c>
      <c r="AJ62" s="60">
        <f>すべて_位置図情報!AK1375</f>
        <v>0</v>
      </c>
      <c r="AK62" s="60" t="e">
        <f>すべて_位置図情報!#REF!</f>
        <v>#REF!</v>
      </c>
    </row>
    <row r="63" spans="1:37" ht="22.5" customHeight="1">
      <c r="A63" s="240">
        <f t="shared" si="0"/>
        <v>58</v>
      </c>
      <c r="B63" s="7" t="str">
        <f>すべて_位置図情報!B1376</f>
        <v>インフラ関係施設</v>
      </c>
      <c r="C63" s="7" t="str">
        <f>すべて_位置図情報!C1376</f>
        <v>公園付帯施設</v>
      </c>
      <c r="D63" s="7" t="str">
        <f>すべて_位置図情報!D1376</f>
        <v>公園付帯施設</v>
      </c>
      <c r="E63" s="7" t="str">
        <f>すべて_位置図情報!E1376</f>
        <v>公園付帯施設</v>
      </c>
      <c r="F63" s="74">
        <v>8</v>
      </c>
      <c r="G63" s="13" t="str" ph="1">
        <f>すべて_位置図情報!G1376</f>
        <v>十八条中央公園</v>
      </c>
      <c r="H63" s="126" t="str">
        <f>すべて_位置図情報!H1376</f>
        <v>大阪市淀川区十八条2-16</v>
      </c>
      <c r="I63" s="81">
        <f>すべて_位置図情報!I1376</f>
        <v>21.12</v>
      </c>
      <c r="J63" s="80" t="str">
        <f>すべて_位置図情報!J1376</f>
        <v>A</v>
      </c>
      <c r="K63" s="78">
        <f>すべて_位置図情報!K1376</f>
        <v>0</v>
      </c>
      <c r="L63" s="79">
        <f>すべて_位置図情報!L1376</f>
        <v>2009</v>
      </c>
      <c r="M63" s="79" t="str">
        <f>すべて_位置図情報!M1376</f>
        <v>a</v>
      </c>
      <c r="N63" s="79" t="str">
        <f>すべて_位置図情報!N1376</f>
        <v>a</v>
      </c>
      <c r="O63" s="79" t="str">
        <f>すべて_位置図情報!O1376</f>
        <v/>
      </c>
      <c r="P63" s="79" t="str">
        <f>すべて_位置図情報!P1376</f>
        <v>A</v>
      </c>
      <c r="Q63" s="79" t="str">
        <f>すべて_位置図情報!Q1376</f>
        <v>無</v>
      </c>
      <c r="R63" s="79" t="str">
        <f>すべて_位置図情報!R1376</f>
        <v>直営</v>
      </c>
      <c r="S63" s="126" t="str">
        <f>すべて_位置図情報!S1376</f>
        <v>建設局</v>
      </c>
      <c r="T63" s="126" t="str">
        <f>すべて_位置図情報!T1376</f>
        <v>公園緑化部</v>
      </c>
      <c r="U63" s="126" t="str">
        <f>すべて_位置図情報!U1376</f>
        <v>公園課</v>
      </c>
      <c r="V63" s="124" t="str">
        <f>すべて_位置図情報!V1376</f>
        <v>－</v>
      </c>
      <c r="W63" s="116" t="str">
        <f>すべて_位置図情報!W1376</f>
        <v>淀川区</v>
      </c>
      <c r="X63" s="116" t="str">
        <f>すべて_位置図情報!X1376</f>
        <v>一般施設</v>
      </c>
      <c r="Y63" s="114">
        <f>すべて_位置図情報!Y1376</f>
        <v>63</v>
      </c>
      <c r="Z63" s="127">
        <f>すべて_位置図情報!Z1376</f>
        <v>0</v>
      </c>
      <c r="AA63" s="145">
        <f>すべて_位置図情報!AA1376</f>
        <v>0</v>
      </c>
      <c r="AB63" s="144">
        <f>すべて_位置図情報!AB1376</f>
        <v>0</v>
      </c>
      <c r="AC63" s="145">
        <f>すべて_位置図情報!AC1376</f>
        <v>0</v>
      </c>
      <c r="AD63" s="145">
        <f>すべて_位置図情報!AD1376</f>
        <v>0</v>
      </c>
      <c r="AE63" s="60">
        <f>すべて_位置図情報!AF1376</f>
        <v>0</v>
      </c>
      <c r="AF63" s="60">
        <f>すべて_位置図情報!AG1376</f>
        <v>0</v>
      </c>
      <c r="AG63" s="60">
        <f>すべて_位置図情報!AH1376</f>
        <v>0</v>
      </c>
      <c r="AH63" s="60">
        <f>すべて_位置図情報!AI1376</f>
        <v>0</v>
      </c>
      <c r="AI63" s="60">
        <f>すべて_位置図情報!AJ1376</f>
        <v>0</v>
      </c>
      <c r="AJ63" s="60">
        <f>すべて_位置図情報!AK1376</f>
        <v>0</v>
      </c>
      <c r="AK63" s="60" t="e">
        <f>すべて_位置図情報!#REF!</f>
        <v>#REF!</v>
      </c>
    </row>
    <row r="64" spans="1:37" ht="22.5" customHeight="1">
      <c r="A64" s="240">
        <f t="shared" si="0"/>
        <v>59</v>
      </c>
      <c r="B64" s="7" t="str">
        <f>すべて_位置図情報!B1377</f>
        <v>インフラ関係施設</v>
      </c>
      <c r="C64" s="7" t="str">
        <f>すべて_位置図情報!C1377</f>
        <v>公園付帯施設</v>
      </c>
      <c r="D64" s="7" t="str">
        <f>すべて_位置図情報!D1377</f>
        <v>公園付帯施設</v>
      </c>
      <c r="E64" s="7" t="str">
        <f>すべて_位置図情報!E1377</f>
        <v>公園付帯施設</v>
      </c>
      <c r="F64" s="74">
        <v>9</v>
      </c>
      <c r="G64" s="13" t="str" ph="1">
        <f>すべて_位置図情報!G1377</f>
        <v>田川公園</v>
      </c>
      <c r="H64" s="126" t="str">
        <f>すべて_位置図情報!H1377</f>
        <v>大阪市淀川区田川3-12</v>
      </c>
      <c r="I64" s="81">
        <f>すべて_位置図情報!I1377</f>
        <v>9.11</v>
      </c>
      <c r="J64" s="80" t="str">
        <f>すべて_位置図情報!J1377</f>
        <v>A</v>
      </c>
      <c r="K64" s="78">
        <f>すべて_位置図情報!K1377</f>
        <v>0</v>
      </c>
      <c r="L64" s="79">
        <f>すべて_位置図情報!L1377</f>
        <v>1993</v>
      </c>
      <c r="M64" s="79" t="str">
        <f>すべて_位置図情報!M1377</f>
        <v>b</v>
      </c>
      <c r="N64" s="79" t="str">
        <f>すべて_位置図情報!N1377</f>
        <v>b</v>
      </c>
      <c r="O64" s="79" t="str">
        <f>すべて_位置図情報!O1377</f>
        <v/>
      </c>
      <c r="P64" s="79" t="str">
        <f>すべて_位置図情報!P1377</f>
        <v>D</v>
      </c>
      <c r="Q64" s="79" t="str">
        <f>すべて_位置図情報!Q1377</f>
        <v>無</v>
      </c>
      <c r="R64" s="79" t="str">
        <f>すべて_位置図情報!R1377</f>
        <v>直営</v>
      </c>
      <c r="S64" s="126" t="str">
        <f>すべて_位置図情報!S1377</f>
        <v>建設局</v>
      </c>
      <c r="T64" s="126" t="str">
        <f>すべて_位置図情報!T1377</f>
        <v>公園緑化部</v>
      </c>
      <c r="U64" s="126" t="str">
        <f>すべて_位置図情報!U1377</f>
        <v>公園課</v>
      </c>
      <c r="V64" s="124" t="str">
        <f>すべて_位置図情報!V1377</f>
        <v>－</v>
      </c>
      <c r="W64" s="116" t="str">
        <f>すべて_位置図情報!W1377</f>
        <v>淀川区</v>
      </c>
      <c r="X64" s="116" t="str">
        <f>すべて_位置図情報!X1377</f>
        <v>一般施設</v>
      </c>
      <c r="Y64" s="114">
        <f>すべて_位置図情報!Y1377</f>
        <v>64</v>
      </c>
      <c r="Z64" s="127">
        <f>すべて_位置図情報!Z1377</f>
        <v>0</v>
      </c>
      <c r="AA64" s="145">
        <f>すべて_位置図情報!AA1377</f>
        <v>0</v>
      </c>
      <c r="AB64" s="144">
        <f>すべて_位置図情報!AB1377</f>
        <v>0</v>
      </c>
      <c r="AC64" s="145">
        <f>すべて_位置図情報!AC1377</f>
        <v>0</v>
      </c>
      <c r="AD64" s="145">
        <f>すべて_位置図情報!AD1377</f>
        <v>0</v>
      </c>
      <c r="AE64" s="60">
        <f>すべて_位置図情報!AF1377</f>
        <v>0</v>
      </c>
      <c r="AF64" s="60">
        <f>すべて_位置図情報!AG1377</f>
        <v>0</v>
      </c>
      <c r="AG64" s="60">
        <f>すべて_位置図情報!AH1377</f>
        <v>0</v>
      </c>
      <c r="AH64" s="60">
        <f>すべて_位置図情報!AI1377</f>
        <v>0</v>
      </c>
      <c r="AI64" s="60">
        <f>すべて_位置図情報!AJ1377</f>
        <v>0</v>
      </c>
      <c r="AJ64" s="60">
        <f>すべて_位置図情報!AK1377</f>
        <v>0</v>
      </c>
      <c r="AK64" s="60" t="e">
        <f>すべて_位置図情報!#REF!</f>
        <v>#REF!</v>
      </c>
    </row>
    <row r="65" spans="1:37" ht="22.5" customHeight="1">
      <c r="A65" s="240">
        <f t="shared" si="0"/>
        <v>60</v>
      </c>
      <c r="B65" s="7" t="str">
        <f>すべて_位置図情報!B1378</f>
        <v>インフラ関係施設</v>
      </c>
      <c r="C65" s="7" t="str">
        <f>すべて_位置図情報!C1378</f>
        <v>公園付帯施設</v>
      </c>
      <c r="D65" s="7" t="str">
        <f>すべて_位置図情報!D1378</f>
        <v>公園付帯施設</v>
      </c>
      <c r="E65" s="7" t="str">
        <f>すべて_位置図情報!E1378</f>
        <v>公園付帯施設</v>
      </c>
      <c r="F65" s="74">
        <v>10</v>
      </c>
      <c r="G65" s="13" t="str" ph="1">
        <f>すべて_位置図情報!G1378</f>
        <v>野中南公園</v>
      </c>
      <c r="H65" s="126" t="str">
        <f>すべて_位置図情報!H1378</f>
        <v>大阪市淀川区野中南2-1</v>
      </c>
      <c r="I65" s="81">
        <f>すべて_位置図情報!I1378</f>
        <v>19.2</v>
      </c>
      <c r="J65" s="80" t="str">
        <f>すべて_位置図情報!J1378</f>
        <v>A</v>
      </c>
      <c r="K65" s="78">
        <f>すべて_位置図情報!K1378</f>
        <v>0</v>
      </c>
      <c r="L65" s="79">
        <f>すべて_位置図情報!L1378</f>
        <v>1997</v>
      </c>
      <c r="M65" s="79" t="str">
        <f>すべて_位置図情報!M1378</f>
        <v>b</v>
      </c>
      <c r="N65" s="79" t="str">
        <f>すべて_位置図情報!N1378</f>
        <v>b</v>
      </c>
      <c r="O65" s="79" t="str">
        <f>すべて_位置図情報!O1378</f>
        <v/>
      </c>
      <c r="P65" s="79" t="str">
        <f>すべて_位置図情報!P1378</f>
        <v>D</v>
      </c>
      <c r="Q65" s="79" t="str">
        <f>すべて_位置図情報!Q1378</f>
        <v>無</v>
      </c>
      <c r="R65" s="79" t="str">
        <f>すべて_位置図情報!R1378</f>
        <v>直営</v>
      </c>
      <c r="S65" s="126" t="str">
        <f>すべて_位置図情報!S1378</f>
        <v>建設局</v>
      </c>
      <c r="T65" s="126" t="str">
        <f>すべて_位置図情報!T1378</f>
        <v>公園緑化部</v>
      </c>
      <c r="U65" s="126" t="str">
        <f>すべて_位置図情報!U1378</f>
        <v>公園課</v>
      </c>
      <c r="V65" s="124" t="str">
        <f>すべて_位置図情報!V1378</f>
        <v>－</v>
      </c>
      <c r="W65" s="116" t="str">
        <f>すべて_位置図情報!W1378</f>
        <v>淀川区</v>
      </c>
      <c r="X65" s="116" t="str">
        <f>すべて_位置図情報!X1378</f>
        <v>一般施設</v>
      </c>
      <c r="Y65" s="114">
        <f>すべて_位置図情報!Y1378</f>
        <v>65</v>
      </c>
      <c r="Z65" s="127">
        <f>すべて_位置図情報!Z1378</f>
        <v>0</v>
      </c>
      <c r="AA65" s="145">
        <f>すべて_位置図情報!AA1378</f>
        <v>0</v>
      </c>
      <c r="AB65" s="144">
        <f>すべて_位置図情報!AB1378</f>
        <v>0</v>
      </c>
      <c r="AC65" s="145">
        <f>すべて_位置図情報!AC1378</f>
        <v>0</v>
      </c>
      <c r="AD65" s="145">
        <f>すべて_位置図情報!AD1378</f>
        <v>0</v>
      </c>
      <c r="AE65" s="60">
        <f>すべて_位置図情報!AF1378</f>
        <v>0</v>
      </c>
      <c r="AF65" s="60">
        <f>すべて_位置図情報!AG1378</f>
        <v>0</v>
      </c>
      <c r="AG65" s="60">
        <f>すべて_位置図情報!AH1378</f>
        <v>0</v>
      </c>
      <c r="AH65" s="60">
        <f>すべて_位置図情報!AI1378</f>
        <v>0</v>
      </c>
      <c r="AI65" s="60">
        <f>すべて_位置図情報!AJ1378</f>
        <v>0</v>
      </c>
      <c r="AJ65" s="60">
        <f>すべて_位置図情報!AK1378</f>
        <v>0</v>
      </c>
      <c r="AK65" s="60" t="e">
        <f>すべて_位置図情報!#REF!</f>
        <v>#REF!</v>
      </c>
    </row>
    <row r="66" spans="1:37" ht="22.5" customHeight="1">
      <c r="A66" s="240">
        <f t="shared" si="0"/>
        <v>61</v>
      </c>
      <c r="B66" s="45" t="str">
        <f>すべて_位置図情報!B1379</f>
        <v>インフラ関係施設</v>
      </c>
      <c r="C66" s="45" t="str">
        <f>すべて_位置図情報!C1379</f>
        <v>公園付帯施設</v>
      </c>
      <c r="D66" s="45" t="str">
        <f>すべて_位置図情報!D1379</f>
        <v>公園付帯施設</v>
      </c>
      <c r="E66" s="45" t="str">
        <f>すべて_位置図情報!E1379</f>
        <v>公園付帯施設</v>
      </c>
      <c r="F66" s="74">
        <v>11</v>
      </c>
      <c r="G66" s="13" t="str" ph="1">
        <f>すべて_位置図情報!G1379</f>
        <v>加島南公園</v>
      </c>
      <c r="H66" s="126" t="str">
        <f>すべて_位置図情報!H1379</f>
        <v>大阪市淀川区加島1-30</v>
      </c>
      <c r="I66" s="81">
        <f>すべて_位置図情報!I1379</f>
        <v>29.47</v>
      </c>
      <c r="J66" s="80" t="str">
        <f>すべて_位置図情報!J1379</f>
        <v>A</v>
      </c>
      <c r="K66" s="78">
        <f>すべて_位置図情報!K1379</f>
        <v>0</v>
      </c>
      <c r="L66" s="79">
        <f>すべて_位置図情報!L1379</f>
        <v>1998</v>
      </c>
      <c r="M66" s="79" t="str">
        <f>すべて_位置図情報!M1379</f>
        <v>b</v>
      </c>
      <c r="N66" s="79" t="str">
        <f>すべて_位置図情報!N1379</f>
        <v>b</v>
      </c>
      <c r="O66" s="79" t="str">
        <f>すべて_位置図情報!O1379</f>
        <v/>
      </c>
      <c r="P66" s="79" t="str">
        <f>すべて_位置図情報!P1379</f>
        <v>D</v>
      </c>
      <c r="Q66" s="79" t="str">
        <f>すべて_位置図情報!Q1379</f>
        <v>無</v>
      </c>
      <c r="R66" s="79" t="str">
        <f>すべて_位置図情報!R1379</f>
        <v>直営</v>
      </c>
      <c r="S66" s="126" t="str">
        <f>すべて_位置図情報!S1379</f>
        <v>建設局</v>
      </c>
      <c r="T66" s="126" t="str">
        <f>すべて_位置図情報!T1379</f>
        <v>公園緑化部</v>
      </c>
      <c r="U66" s="126" t="str">
        <f>すべて_位置図情報!U1379</f>
        <v>公園課</v>
      </c>
      <c r="V66" s="124" t="str">
        <f>すべて_位置図情報!V1379</f>
        <v>－</v>
      </c>
      <c r="W66" s="116" t="str">
        <f>すべて_位置図情報!W1379</f>
        <v>淀川区</v>
      </c>
      <c r="X66" s="116" t="str">
        <f>すべて_位置図情報!X1379</f>
        <v>一般施設</v>
      </c>
      <c r="Y66" s="114">
        <f>すべて_位置図情報!Y1379</f>
        <v>66</v>
      </c>
      <c r="Z66" s="127">
        <f>すべて_位置図情報!Z1379</f>
        <v>0</v>
      </c>
      <c r="AA66" s="145">
        <f>すべて_位置図情報!AA1379</f>
        <v>0</v>
      </c>
      <c r="AB66" s="144">
        <f>すべて_位置図情報!AB1379</f>
        <v>0</v>
      </c>
      <c r="AC66" s="145">
        <f>すべて_位置図情報!AC1379</f>
        <v>0</v>
      </c>
      <c r="AD66" s="145">
        <f>すべて_位置図情報!AD1379</f>
        <v>0</v>
      </c>
      <c r="AE66" s="60">
        <f>すべて_位置図情報!AF1379</f>
        <v>0</v>
      </c>
      <c r="AF66" s="60">
        <f>すべて_位置図情報!AG1379</f>
        <v>0</v>
      </c>
      <c r="AG66" s="60">
        <f>すべて_位置図情報!AH1379</f>
        <v>0</v>
      </c>
      <c r="AH66" s="60">
        <f>すべて_位置図情報!AI1379</f>
        <v>0</v>
      </c>
      <c r="AI66" s="60">
        <f>すべて_位置図情報!AJ1379</f>
        <v>0</v>
      </c>
      <c r="AJ66" s="60">
        <f>すべて_位置図情報!AK1379</f>
        <v>0</v>
      </c>
      <c r="AK66" s="60" t="e">
        <f>すべて_位置図情報!#REF!</f>
        <v>#REF!</v>
      </c>
    </row>
    <row r="67" spans="1:37" ht="22.5" customHeight="1">
      <c r="A67" s="240">
        <f t="shared" si="0"/>
        <v>62</v>
      </c>
      <c r="B67" s="38" t="str">
        <f>すべて_位置図情報!B1515</f>
        <v>もと施設</v>
      </c>
      <c r="C67" s="39" t="str">
        <f>すべて_位置図情報!C1515</f>
        <v>もと施設</v>
      </c>
      <c r="D67" s="39" t="str">
        <f>すべて_位置図情報!D1515</f>
        <v>もと施設</v>
      </c>
      <c r="E67" s="40" t="str">
        <f>すべて_位置図情報!E1515</f>
        <v>もと施設</v>
      </c>
      <c r="F67" s="74">
        <v>1</v>
      </c>
      <c r="G67" s="13" t="str" ph="1">
        <f>すべて_位置図情報!G1515</f>
        <v>もと共同利用施設（木川センター）</v>
      </c>
      <c r="H67" s="126" t="str">
        <f>すべて_位置図情報!H1515</f>
        <v>大阪市淀川区木川東4-11-11</v>
      </c>
      <c r="I67" s="81">
        <f>すべて_位置図情報!I1515</f>
        <v>323.2</v>
      </c>
      <c r="J67" s="80" t="str">
        <f>すべて_位置図情報!J1515</f>
        <v>A</v>
      </c>
      <c r="K67" s="78">
        <f>すべて_位置図情報!K1515</f>
        <v>0</v>
      </c>
      <c r="L67" s="79">
        <f>すべて_位置図情報!L1515</f>
        <v>1983</v>
      </c>
      <c r="M67" s="79" t="str">
        <f>すべて_位置図情報!M1515</f>
        <v>c</v>
      </c>
      <c r="N67" s="79" t="str">
        <f>すべて_位置図情報!N1515</f>
        <v>c</v>
      </c>
      <c r="O67" s="79" t="str">
        <f>すべて_位置図情報!O1515</f>
        <v/>
      </c>
      <c r="P67" s="79" t="str">
        <f>すべて_位置図情報!P1515</f>
        <v>G</v>
      </c>
      <c r="Q67" s="79" t="str">
        <f>すべて_位置図情報!Q1515</f>
        <v>無</v>
      </c>
      <c r="R67" s="79" t="str">
        <f>すべて_位置図情報!R1515</f>
        <v>－</v>
      </c>
      <c r="S67" s="126" t="str">
        <f>すべて_位置図情報!S1515</f>
        <v>環境局</v>
      </c>
      <c r="T67" s="126" t="str">
        <f>すべて_位置図情報!T1515</f>
        <v>環境管理部</v>
      </c>
      <c r="U67" s="126" t="str">
        <f>すべて_位置図情報!U1515</f>
        <v>環境規制課</v>
      </c>
      <c r="V67" s="126" t="str">
        <f>すべて_位置図情報!V1515</f>
        <v>交通騒音振動対策ｸﾞﾙｰﾌﾟ</v>
      </c>
      <c r="W67" s="116" t="str">
        <f>すべて_位置図情報!W1515</f>
        <v>淀川区</v>
      </c>
      <c r="X67" s="116" t="str">
        <f>すべて_位置図情報!X1515</f>
        <v>一般施設</v>
      </c>
      <c r="Y67" s="114">
        <f>すべて_位置図情報!Y1515</f>
        <v>69</v>
      </c>
      <c r="Z67" s="127">
        <f>すべて_位置図情報!Z1515</f>
        <v>0</v>
      </c>
      <c r="AA67" s="145">
        <f>すべて_位置図情報!AA1515</f>
        <v>0</v>
      </c>
      <c r="AB67" s="144">
        <f>すべて_位置図情報!AB1515</f>
        <v>0</v>
      </c>
      <c r="AC67" s="145">
        <f>すべて_位置図情報!AC1515</f>
        <v>0</v>
      </c>
      <c r="AD67" s="145">
        <f>すべて_位置図情報!AD1515</f>
        <v>0</v>
      </c>
      <c r="AE67" s="60">
        <f>すべて_位置図情報!AF1515</f>
        <v>0</v>
      </c>
      <c r="AF67" s="60">
        <f>すべて_位置図情報!AG1515</f>
        <v>0</v>
      </c>
      <c r="AG67" s="60">
        <f>すべて_位置図情報!AH1515</f>
        <v>0</v>
      </c>
      <c r="AH67" s="60">
        <f>すべて_位置図情報!AI1515</f>
        <v>0</v>
      </c>
      <c r="AI67" s="60">
        <f>すべて_位置図情報!AJ1515</f>
        <v>0</v>
      </c>
      <c r="AJ67" s="60">
        <f>すべて_位置図情報!AK1515</f>
        <v>0</v>
      </c>
      <c r="AK67" s="60" t="e">
        <f>すべて_位置図情報!#REF!</f>
        <v>#REF!</v>
      </c>
    </row>
    <row r="68" spans="1:37" ht="22.5" customHeight="1">
      <c r="A68" s="240">
        <f t="shared" si="0"/>
        <v>63</v>
      </c>
      <c r="B68" s="46" t="str">
        <f>すべて_位置図情報!B1516</f>
        <v>もと施設</v>
      </c>
      <c r="C68" s="47" t="str">
        <f>すべて_位置図情報!C1516</f>
        <v>もと施設</v>
      </c>
      <c r="D68" s="47" t="str">
        <f>すべて_位置図情報!D1516</f>
        <v>もと施設</v>
      </c>
      <c r="E68" s="48" t="str">
        <f>すべて_位置図情報!E1516</f>
        <v>もと施設</v>
      </c>
      <c r="F68" s="74">
        <v>2</v>
      </c>
      <c r="G68" s="13" t="str" ph="1">
        <f>すべて_位置図情報!G1516</f>
        <v>もと西中島学校業務サービスセンター</v>
      </c>
      <c r="H68" s="126" t="str">
        <f>すべて_位置図情報!H1516</f>
        <v>大阪市淀川区西中島7-14-25</v>
      </c>
      <c r="I68" s="81">
        <f>すべて_位置図情報!I1516</f>
        <v>30.86</v>
      </c>
      <c r="J68" s="80" t="str">
        <f>すべて_位置図情報!J1516</f>
        <v>A</v>
      </c>
      <c r="K68" s="78">
        <f>すべて_位置図情報!K1516</f>
        <v>0</v>
      </c>
      <c r="L68" s="79">
        <f>すべて_位置図情報!L1516</f>
        <v>1978</v>
      </c>
      <c r="M68" s="79" t="str">
        <f>すべて_位置図情報!M1516</f>
        <v>c</v>
      </c>
      <c r="N68" s="79" t="str">
        <f>すべて_位置図情報!N1516</f>
        <v>c</v>
      </c>
      <c r="O68" s="79" t="str">
        <f>すべて_位置図情報!O1516</f>
        <v/>
      </c>
      <c r="P68" s="79" t="str">
        <f>すべて_位置図情報!P1516</f>
        <v>G</v>
      </c>
      <c r="Q68" s="79" t="str">
        <f>すべて_位置図情報!Q1516</f>
        <v>無</v>
      </c>
      <c r="R68" s="79" t="str">
        <f>すべて_位置図情報!R1516</f>
        <v>－</v>
      </c>
      <c r="S68" s="126" t="str">
        <f>すべて_位置図情報!S1516</f>
        <v>教育委員会事務局</v>
      </c>
      <c r="T68" s="126" t="str">
        <f>すべて_位置図情報!T1516</f>
        <v>教務部</v>
      </c>
      <c r="U68" s="126" t="str">
        <f>すべて_位置図情報!U1516</f>
        <v>教職員人事担当</v>
      </c>
      <c r="V68" s="126" t="str">
        <f>すべて_位置図情報!V1516</f>
        <v>学校職員人事・管理ｸﾞﾙｰﾌﾟ</v>
      </c>
      <c r="W68" s="116" t="str">
        <f>すべて_位置図情報!W1516</f>
        <v>淀川区</v>
      </c>
      <c r="X68" s="116" t="str">
        <f>すべて_位置図情報!X1516</f>
        <v>一般施設</v>
      </c>
      <c r="Y68" s="114">
        <f>すべて_位置図情報!Y1516</f>
        <v>70</v>
      </c>
      <c r="Z68" s="127">
        <f>すべて_位置図情報!Z1516</f>
        <v>0</v>
      </c>
      <c r="AA68" s="145">
        <f>すべて_位置図情報!AA1516</f>
        <v>0</v>
      </c>
      <c r="AB68" s="144">
        <f>すべて_位置図情報!AB1516</f>
        <v>0</v>
      </c>
      <c r="AC68" s="145">
        <f>すべて_位置図情報!AC1516</f>
        <v>0</v>
      </c>
      <c r="AD68" s="145">
        <f>すべて_位置図情報!AD1516</f>
        <v>0</v>
      </c>
      <c r="AE68" s="60">
        <f>すべて_位置図情報!AF1516</f>
        <v>0</v>
      </c>
      <c r="AF68" s="60">
        <f>すべて_位置図情報!AG1516</f>
        <v>0</v>
      </c>
      <c r="AG68" s="60">
        <f>すべて_位置図情報!AH1516</f>
        <v>0</v>
      </c>
      <c r="AH68" s="60">
        <f>すべて_位置図情報!AI1516</f>
        <v>0</v>
      </c>
      <c r="AI68" s="60">
        <f>すべて_位置図情報!AJ1516</f>
        <v>0</v>
      </c>
      <c r="AJ68" s="60">
        <f>すべて_位置図情報!AK1516</f>
        <v>0</v>
      </c>
      <c r="AK68" s="60" t="e">
        <f>すべて_位置図情報!#REF!</f>
        <v>#REF!</v>
      </c>
    </row>
    <row r="69" spans="1:37" ht="18">
      <c r="G69" s="75"/>
    </row>
    <row r="70" spans="1:37" ht="18">
      <c r="G70" s="75"/>
    </row>
    <row r="71" spans="1:37" ht="18">
      <c r="G71" s="75"/>
    </row>
    <row r="72" spans="1:37" ht="18">
      <c r="G72" s="75"/>
    </row>
    <row r="73" spans="1:37" ht="18">
      <c r="G73" s="75"/>
    </row>
    <row r="74" spans="1:37" ht="18">
      <c r="G74" s="75"/>
    </row>
    <row r="76" spans="1:37" ht="18">
      <c r="G76" s="75"/>
    </row>
    <row r="77" spans="1:37" ht="18">
      <c r="G77" s="75"/>
    </row>
    <row r="79" spans="1:37" ht="18">
      <c r="G79" s="75"/>
    </row>
    <row r="80" spans="1:37" ht="18">
      <c r="G80" s="75"/>
    </row>
    <row r="81" spans="7:7" ht="18">
      <c r="G81" s="75"/>
    </row>
    <row r="82" spans="7:7" ht="18">
      <c r="G82" s="75"/>
    </row>
    <row r="83" spans="7:7" ht="18">
      <c r="G83" s="75"/>
    </row>
    <row r="84" spans="7:7" ht="18">
      <c r="G84" s="75"/>
    </row>
    <row r="85" spans="7:7" ht="18">
      <c r="G85" s="75"/>
    </row>
    <row r="86" spans="7:7" ht="18">
      <c r="G86" s="75"/>
    </row>
    <row r="87" spans="7:7" ht="18">
      <c r="G87" s="75"/>
    </row>
    <row r="88" spans="7:7" ht="18">
      <c r="G88" s="75"/>
    </row>
    <row r="89" spans="7:7" ht="18">
      <c r="G89" s="75"/>
    </row>
    <row r="90" spans="7:7" ht="18">
      <c r="G90" s="75"/>
    </row>
    <row r="91" spans="7:7" ht="18">
      <c r="G91" s="75"/>
    </row>
    <row r="92" spans="7:7" ht="18">
      <c r="G92" s="75"/>
    </row>
    <row r="93" spans="7:7" ht="18">
      <c r="G93" s="75"/>
    </row>
    <row r="94" spans="7:7" ht="18">
      <c r="G94" s="75"/>
    </row>
    <row r="95" spans="7:7" ht="18">
      <c r="G95" s="75"/>
    </row>
    <row r="97" spans="7:7" ht="18">
      <c r="G97" s="75"/>
    </row>
    <row r="98" spans="7:7" ht="18">
      <c r="G98" s="75"/>
    </row>
    <row r="99" spans="7:7" ht="18">
      <c r="G99" s="75"/>
    </row>
    <row r="102" spans="7:7" ht="18">
      <c r="G102" s="75"/>
    </row>
    <row r="103" spans="7:7" ht="18">
      <c r="G103" s="75"/>
    </row>
    <row r="106" spans="7:7" ht="18">
      <c r="G106" s="75"/>
    </row>
    <row r="107" spans="7:7" ht="18">
      <c r="G107" s="75"/>
    </row>
    <row r="108" spans="7:7" ht="18">
      <c r="G108" s="75"/>
    </row>
    <row r="109" spans="7:7" ht="18">
      <c r="G109" s="75"/>
    </row>
    <row r="110" spans="7:7" ht="18">
      <c r="G110" s="75"/>
    </row>
    <row r="111" spans="7:7" ht="18">
      <c r="G111" s="75"/>
    </row>
    <row r="112" spans="7:7" ht="18">
      <c r="G112" s="75"/>
    </row>
    <row r="113" spans="7:7" ht="18">
      <c r="G113" s="75"/>
    </row>
    <row r="114" spans="7:7" ht="18">
      <c r="G114" s="75"/>
    </row>
    <row r="115" spans="7:7" ht="18">
      <c r="G115" s="75"/>
    </row>
    <row r="117" spans="7:7" ht="18">
      <c r="G117" s="75"/>
    </row>
    <row r="118" spans="7:7" ht="18">
      <c r="G118" s="75"/>
    </row>
    <row r="120" spans="7:7" ht="18">
      <c r="G120" s="75"/>
    </row>
    <row r="121" spans="7:7" ht="18">
      <c r="G121" s="75"/>
    </row>
    <row r="122" spans="7:7" ht="18">
      <c r="G122" s="75"/>
    </row>
    <row r="123" spans="7:7" ht="18">
      <c r="G123" s="75"/>
    </row>
    <row r="124" spans="7:7" ht="18">
      <c r="G124" s="75"/>
    </row>
    <row r="125" spans="7:7" ht="18">
      <c r="G125" s="75"/>
    </row>
    <row r="126" spans="7:7" ht="18">
      <c r="G126" s="75"/>
    </row>
    <row r="127" spans="7:7" ht="18">
      <c r="G127" s="75"/>
    </row>
    <row r="128" spans="7:7" ht="18">
      <c r="G128" s="75"/>
    </row>
    <row r="129" spans="7:7" ht="18">
      <c r="G129" s="75"/>
    </row>
    <row r="130" spans="7:7" ht="18">
      <c r="G130" s="75"/>
    </row>
    <row r="131" spans="7:7" ht="18">
      <c r="G131" s="75"/>
    </row>
    <row r="133" spans="7:7" ht="18">
      <c r="G133" s="75"/>
    </row>
    <row r="134" spans="7:7" ht="18">
      <c r="G134" s="75"/>
    </row>
    <row r="136" spans="7:7" ht="18">
      <c r="G136" s="75"/>
    </row>
    <row r="137" spans="7:7" ht="18">
      <c r="G137" s="75"/>
    </row>
    <row r="138" spans="7:7" ht="18">
      <c r="G138" s="75"/>
    </row>
    <row r="139" spans="7:7" ht="18">
      <c r="G139" s="75"/>
    </row>
    <row r="140" spans="7:7" ht="18">
      <c r="G140" s="75"/>
    </row>
    <row r="141" spans="7:7" ht="18">
      <c r="G141" s="75"/>
    </row>
    <row r="142" spans="7:7" ht="18">
      <c r="G142" s="75"/>
    </row>
    <row r="143" spans="7:7" ht="18">
      <c r="G143" s="75"/>
    </row>
    <row r="144" spans="7:7" ht="18">
      <c r="G144" s="75"/>
    </row>
    <row r="145" spans="7:7" ht="18">
      <c r="G145" s="75"/>
    </row>
    <row r="146" spans="7:7" ht="18">
      <c r="G146" s="75"/>
    </row>
    <row r="147" spans="7:7" ht="18">
      <c r="G147" s="75"/>
    </row>
    <row r="148" spans="7:7" ht="18">
      <c r="G148" s="75"/>
    </row>
    <row r="149" spans="7:7" ht="18">
      <c r="G149" s="75"/>
    </row>
    <row r="150" spans="7:7" ht="18">
      <c r="G150" s="75"/>
    </row>
    <row r="151" spans="7:7" ht="18">
      <c r="G151" s="75"/>
    </row>
    <row r="152" spans="7:7" ht="18">
      <c r="G152" s="75"/>
    </row>
    <row r="153" spans="7:7" ht="18">
      <c r="G153" s="75"/>
    </row>
    <row r="154" spans="7:7" ht="18">
      <c r="G154" s="75"/>
    </row>
    <row r="155" spans="7:7" ht="18">
      <c r="G155" s="75"/>
    </row>
    <row r="156" spans="7:7" ht="18">
      <c r="G156" s="75"/>
    </row>
    <row r="157" spans="7:7" ht="18">
      <c r="G157" s="75"/>
    </row>
    <row r="161" spans="7:7" ht="18">
      <c r="G161" s="75"/>
    </row>
    <row r="162" spans="7:7" ht="18">
      <c r="G162" s="75"/>
    </row>
    <row r="163" spans="7:7" ht="18">
      <c r="G163" s="75"/>
    </row>
    <row r="165" spans="7:7" ht="18">
      <c r="G165" s="75"/>
    </row>
    <row r="166" spans="7:7" ht="18">
      <c r="G166" s="75"/>
    </row>
    <row r="167" spans="7:7" ht="18">
      <c r="G167" s="75"/>
    </row>
    <row r="168" spans="7:7" ht="18">
      <c r="G168" s="75"/>
    </row>
    <row r="170" spans="7:7" ht="18">
      <c r="G170" s="75"/>
    </row>
    <row r="171" spans="7:7" ht="18">
      <c r="G171" s="75"/>
    </row>
    <row r="172" spans="7:7" ht="18">
      <c r="G172" s="75"/>
    </row>
    <row r="173" spans="7:7" ht="18">
      <c r="G173" s="75"/>
    </row>
    <row r="175" spans="7:7" ht="18">
      <c r="G175" s="75"/>
    </row>
    <row r="176" spans="7:7" ht="18">
      <c r="G176" s="75"/>
    </row>
    <row r="178" spans="7:7" ht="18">
      <c r="G178" s="75"/>
    </row>
    <row r="179" spans="7:7" ht="18">
      <c r="G179" s="75"/>
    </row>
    <row r="180" spans="7:7" ht="18">
      <c r="G180" s="75"/>
    </row>
    <row r="181" spans="7:7" ht="18">
      <c r="G181" s="75"/>
    </row>
    <row r="182" spans="7:7" ht="18">
      <c r="G182" s="75"/>
    </row>
    <row r="183" spans="7:7" ht="18">
      <c r="G183" s="75"/>
    </row>
    <row r="184" spans="7:7" ht="18">
      <c r="G184" s="75"/>
    </row>
    <row r="185" spans="7:7" ht="18">
      <c r="G185" s="75"/>
    </row>
    <row r="186" spans="7:7" ht="18">
      <c r="G186" s="75"/>
    </row>
    <row r="187" spans="7:7" ht="18">
      <c r="G187" s="75"/>
    </row>
    <row r="188" spans="7:7" ht="18">
      <c r="G188" s="75"/>
    </row>
    <row r="189" spans="7:7" ht="18">
      <c r="G189" s="75"/>
    </row>
    <row r="193" spans="7:7" ht="18">
      <c r="G193" s="75"/>
    </row>
    <row r="194" spans="7:7" ht="18">
      <c r="G194" s="75"/>
    </row>
    <row r="195" spans="7:7" ht="18">
      <c r="G195" s="75"/>
    </row>
    <row r="197" spans="7:7" ht="18">
      <c r="G197" s="75"/>
    </row>
    <row r="198" spans="7:7" ht="18">
      <c r="G198" s="75"/>
    </row>
    <row r="199" spans="7:7" ht="18">
      <c r="G199" s="75"/>
    </row>
    <row r="200" spans="7:7" ht="18">
      <c r="G200" s="75"/>
    </row>
    <row r="202" spans="7:7" ht="18">
      <c r="G202" s="75"/>
    </row>
    <row r="203" spans="7:7" ht="18">
      <c r="G203" s="75"/>
    </row>
    <row r="204" spans="7:7" ht="18">
      <c r="G204" s="75"/>
    </row>
    <row r="205" spans="7:7" ht="18">
      <c r="G205" s="75"/>
    </row>
    <row r="207" spans="7:7" ht="18">
      <c r="G207" s="75"/>
    </row>
    <row r="208" spans="7:7" ht="18">
      <c r="G208" s="75"/>
    </row>
    <row r="210" spans="7:7" ht="18">
      <c r="G210" s="75"/>
    </row>
    <row r="211" spans="7:7" ht="18">
      <c r="G211" s="75"/>
    </row>
    <row r="212" spans="7:7" ht="18">
      <c r="G212" s="75"/>
    </row>
    <row r="213" spans="7:7" ht="18">
      <c r="G213" s="75"/>
    </row>
    <row r="214" spans="7:7" ht="18">
      <c r="G214" s="75"/>
    </row>
    <row r="215" spans="7:7" ht="18">
      <c r="G215" s="75"/>
    </row>
    <row r="216" spans="7:7" ht="18">
      <c r="G216" s="75"/>
    </row>
    <row r="218" spans="7:7" ht="18">
      <c r="G218" s="75"/>
    </row>
    <row r="219" spans="7:7" ht="18">
      <c r="G219" s="75"/>
    </row>
    <row r="220" spans="7:7" ht="18">
      <c r="G220" s="75"/>
    </row>
    <row r="221" spans="7:7" ht="18">
      <c r="G221" s="75"/>
    </row>
    <row r="227" spans="7:7" ht="18">
      <c r="G227" s="75"/>
    </row>
    <row r="234" spans="7:7" ht="18">
      <c r="G234" s="75"/>
    </row>
    <row r="235" spans="7:7" ht="18">
      <c r="G235" s="75"/>
    </row>
    <row r="236" spans="7:7" ht="18">
      <c r="G236" s="75"/>
    </row>
    <row r="237" spans="7:7" ht="18">
      <c r="G237" s="75"/>
    </row>
    <row r="240" spans="7:7" ht="18">
      <c r="G240" s="75"/>
    </row>
    <row r="247" spans="7:7" ht="18">
      <c r="G247" s="75"/>
    </row>
    <row r="248" spans="7:7" ht="18">
      <c r="G248" s="75"/>
    </row>
    <row r="250" spans="7:7" ht="18">
      <c r="G250" s="75"/>
    </row>
    <row r="251" spans="7:7" ht="18">
      <c r="G251" s="75"/>
    </row>
    <row r="252" spans="7:7" ht="18">
      <c r="G252" s="75"/>
    </row>
    <row r="253" spans="7:7" ht="18">
      <c r="G253" s="75"/>
    </row>
    <row r="259" spans="7:7" ht="18">
      <c r="G259" s="75"/>
    </row>
    <row r="266" spans="7:7" ht="18">
      <c r="G266" s="75"/>
    </row>
    <row r="267" spans="7:7" ht="18">
      <c r="G267" s="75"/>
    </row>
    <row r="268" spans="7:7" ht="18">
      <c r="G268" s="75"/>
    </row>
    <row r="269" spans="7:7" ht="18">
      <c r="G269" s="75"/>
    </row>
    <row r="272" spans="7:7" ht="18">
      <c r="G272" s="75"/>
    </row>
    <row r="279" spans="7:7" ht="18">
      <c r="G279" s="75"/>
    </row>
    <row r="281" spans="7:7" ht="18">
      <c r="G281" s="75"/>
    </row>
    <row r="282" spans="7:7" ht="18">
      <c r="G282" s="75"/>
    </row>
    <row r="283" spans="7:7" ht="18">
      <c r="G283" s="75"/>
    </row>
    <row r="284" spans="7:7" ht="18">
      <c r="G284" s="75"/>
    </row>
    <row r="285" spans="7:7" ht="18">
      <c r="G285" s="75"/>
    </row>
    <row r="291" spans="7:7" ht="18">
      <c r="G291" s="75"/>
    </row>
    <row r="293" spans="7:7" ht="18">
      <c r="G293" s="75"/>
    </row>
    <row r="294" spans="7:7" ht="18">
      <c r="G294" s="75"/>
    </row>
    <row r="295" spans="7:7" ht="18">
      <c r="G295" s="75"/>
    </row>
    <row r="296" spans="7:7" ht="18">
      <c r="G296" s="75"/>
    </row>
    <row r="297" spans="7:7" ht="18">
      <c r="G297" s="75"/>
    </row>
    <row r="298" spans="7:7" ht="18">
      <c r="G298" s="75"/>
    </row>
    <row r="299" spans="7:7" ht="18">
      <c r="G299" s="75"/>
    </row>
    <row r="300" spans="7:7" ht="18">
      <c r="G300" s="75"/>
    </row>
    <row r="301" spans="7:7" ht="18">
      <c r="G301" s="75"/>
    </row>
    <row r="303" spans="7:7" ht="18">
      <c r="G303" s="75"/>
    </row>
    <row r="304" spans="7:7" ht="18">
      <c r="G304" s="75"/>
    </row>
    <row r="305" spans="7:7" ht="18">
      <c r="G305" s="75"/>
    </row>
    <row r="306" spans="7:7" ht="18">
      <c r="G306" s="75"/>
    </row>
    <row r="308" spans="7:7" ht="18">
      <c r="G308" s="75"/>
    </row>
    <row r="309" spans="7:7" ht="18">
      <c r="G309" s="75"/>
    </row>
    <row r="311" spans="7:7" ht="18">
      <c r="G311" s="75"/>
    </row>
    <row r="312" spans="7:7" ht="18">
      <c r="G312" s="75"/>
    </row>
    <row r="313" spans="7:7" ht="18">
      <c r="G313" s="75"/>
    </row>
    <row r="314" spans="7:7" ht="18">
      <c r="G314" s="75"/>
    </row>
    <row r="315" spans="7:7" ht="18">
      <c r="G315" s="75"/>
    </row>
    <row r="316" spans="7:7" ht="18">
      <c r="G316" s="75"/>
    </row>
    <row r="317" spans="7:7" ht="18">
      <c r="G317" s="75"/>
    </row>
    <row r="319" spans="7:7" ht="18">
      <c r="G319" s="75"/>
    </row>
    <row r="320" spans="7:7" ht="18">
      <c r="G320" s="75"/>
    </row>
    <row r="321" spans="7:7" ht="18">
      <c r="G321" s="75"/>
    </row>
    <row r="322" spans="7:7" ht="18">
      <c r="G322" s="75"/>
    </row>
    <row r="328" spans="7:7" ht="18">
      <c r="G328" s="75"/>
    </row>
    <row r="335" spans="7:7" ht="18">
      <c r="G335" s="75"/>
    </row>
    <row r="336" spans="7:7" ht="18">
      <c r="G336" s="75"/>
    </row>
    <row r="337" spans="7:7" ht="18">
      <c r="G337" s="75"/>
    </row>
    <row r="338" spans="7:7" ht="18">
      <c r="G338" s="75"/>
    </row>
    <row r="341" spans="7:7" ht="18">
      <c r="G341" s="75"/>
    </row>
    <row r="348" spans="7:7" ht="18">
      <c r="G348" s="75"/>
    </row>
    <row r="349" spans="7:7" ht="18">
      <c r="G349" s="75"/>
    </row>
    <row r="351" spans="7:7" ht="18">
      <c r="G351" s="75"/>
    </row>
    <row r="352" spans="7:7" ht="18">
      <c r="G352" s="75"/>
    </row>
    <row r="353" spans="7:7" ht="18">
      <c r="G353" s="75"/>
    </row>
    <row r="354" spans="7:7" ht="18">
      <c r="G354" s="75"/>
    </row>
    <row r="360" spans="7:7" ht="18">
      <c r="G360" s="75"/>
    </row>
    <row r="367" spans="7:7" ht="18">
      <c r="G367" s="75"/>
    </row>
    <row r="368" spans="7:7" ht="18">
      <c r="G368" s="75"/>
    </row>
    <row r="369" spans="7:7" ht="18">
      <c r="G369" s="75"/>
    </row>
    <row r="370" spans="7:7" ht="18">
      <c r="G370" s="75"/>
    </row>
    <row r="373" spans="7:7" ht="18">
      <c r="G373" s="75"/>
    </row>
    <row r="380" spans="7:7" ht="18">
      <c r="G380" s="75"/>
    </row>
    <row r="382" spans="7:7" ht="18">
      <c r="G382" s="75"/>
    </row>
    <row r="383" spans="7:7" ht="18">
      <c r="G383" s="75"/>
    </row>
    <row r="384" spans="7:7" ht="18">
      <c r="G384" s="75"/>
    </row>
    <row r="385" spans="7:7" ht="18">
      <c r="G385" s="75"/>
    </row>
    <row r="386" spans="7:7" ht="18">
      <c r="G386" s="75"/>
    </row>
    <row r="392" spans="7:7" ht="18">
      <c r="G392" s="75"/>
    </row>
    <row r="394" spans="7:7" ht="18">
      <c r="G394"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5" spans="7:7" ht="18">
      <c r="G405" s="75"/>
    </row>
    <row r="406" spans="7:7" ht="18">
      <c r="G406" s="75"/>
    </row>
    <row r="408" spans="7:7" ht="18">
      <c r="G408" s="75"/>
    </row>
    <row r="409" spans="7:7" ht="18">
      <c r="G409" s="75"/>
    </row>
    <row r="410" spans="7:7" ht="18">
      <c r="G410" s="75"/>
    </row>
    <row r="411" spans="7:7" ht="18">
      <c r="G411" s="75"/>
    </row>
    <row r="412" spans="7:7" ht="18">
      <c r="G412" s="75"/>
    </row>
    <row r="413" spans="7:7" ht="18">
      <c r="G413" s="75"/>
    </row>
    <row r="414" spans="7:7" ht="18">
      <c r="G414" s="75"/>
    </row>
    <row r="416" spans="7:7" ht="18">
      <c r="G416" s="75"/>
    </row>
    <row r="417" spans="7:7" ht="18">
      <c r="G417" s="75"/>
    </row>
    <row r="418" spans="7:7" ht="18">
      <c r="G418" s="75"/>
    </row>
    <row r="419" spans="7:7" ht="18">
      <c r="G419" s="75"/>
    </row>
    <row r="425" spans="7:7" ht="18">
      <c r="G425" s="75"/>
    </row>
    <row r="432" spans="7:7" ht="18">
      <c r="G432" s="75"/>
    </row>
    <row r="433" spans="7:7" ht="18">
      <c r="G433" s="75"/>
    </row>
    <row r="434" spans="7:7" ht="18">
      <c r="G434" s="75"/>
    </row>
    <row r="435" spans="7:7" ht="18">
      <c r="G435" s="75"/>
    </row>
    <row r="438" spans="7:7" ht="18">
      <c r="G438" s="75"/>
    </row>
    <row r="445" spans="7:7" ht="18">
      <c r="G445" s="75"/>
    </row>
    <row r="446" spans="7:7" ht="18">
      <c r="G446" s="75"/>
    </row>
    <row r="448" spans="7:7" ht="18">
      <c r="G448" s="75"/>
    </row>
    <row r="449" spans="7:7" ht="18">
      <c r="G449" s="75"/>
    </row>
    <row r="450" spans="7:7" ht="18">
      <c r="G450" s="75"/>
    </row>
    <row r="451" spans="7:7" ht="18">
      <c r="G451" s="75"/>
    </row>
    <row r="457" spans="7:7" ht="18">
      <c r="G457" s="75"/>
    </row>
    <row r="464" spans="7:7" ht="18">
      <c r="G464" s="75"/>
    </row>
    <row r="465" spans="7:7" ht="18">
      <c r="G465" s="75"/>
    </row>
    <row r="466" spans="7:7" ht="18">
      <c r="G466" s="75"/>
    </row>
    <row r="467" spans="7:7" ht="18">
      <c r="G467" s="75"/>
    </row>
    <row r="470" spans="7:7" ht="18">
      <c r="G470" s="75"/>
    </row>
    <row r="477" spans="7:7" ht="18">
      <c r="G477" s="75"/>
    </row>
    <row r="479" spans="7:7" ht="18">
      <c r="G479" s="75"/>
    </row>
    <row r="480" spans="7:7" ht="18">
      <c r="G480" s="75"/>
    </row>
    <row r="481" spans="7:7" ht="18">
      <c r="G481" s="75"/>
    </row>
    <row r="482" spans="7:7" ht="18">
      <c r="G482" s="75"/>
    </row>
    <row r="483" spans="7:7" ht="18">
      <c r="G483" s="75"/>
    </row>
    <row r="489" spans="7:7" ht="18">
      <c r="G489" s="75"/>
    </row>
    <row r="491" spans="7:7" ht="18">
      <c r="G491"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499" spans="7:7" ht="18">
      <c r="G499" s="75"/>
    </row>
    <row r="500" spans="7:7" ht="18">
      <c r="G500" s="75"/>
    </row>
    <row r="506" spans="7:7" ht="18">
      <c r="G506" s="75"/>
    </row>
    <row r="513" spans="7:7" ht="18">
      <c r="G513" s="75"/>
    </row>
    <row r="514" spans="7:7" ht="18">
      <c r="G514" s="75"/>
    </row>
    <row r="515" spans="7:7" ht="18">
      <c r="G515" s="75"/>
    </row>
    <row r="516" spans="7:7" ht="18">
      <c r="G516" s="75"/>
    </row>
    <row r="519" spans="7:7" ht="18">
      <c r="G519" s="75"/>
    </row>
    <row r="526" spans="7:7" ht="18">
      <c r="G526" s="75"/>
    </row>
    <row r="528" spans="7:7" ht="18">
      <c r="G528" s="75"/>
    </row>
    <row r="529" spans="7:7" ht="18">
      <c r="G529" s="75"/>
    </row>
    <row r="530" spans="7:7" ht="18">
      <c r="G530" s="75"/>
    </row>
    <row r="531" spans="7:7" ht="18">
      <c r="G531" s="75"/>
    </row>
    <row r="532" spans="7:7" ht="18">
      <c r="G532" s="75"/>
    </row>
    <row r="538" spans="7:7" ht="18">
      <c r="G538" s="75"/>
    </row>
    <row r="540" spans="7:7" ht="18">
      <c r="G540"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1" spans="7:7" ht="18">
      <c r="G551" s="75"/>
    </row>
    <row r="552" spans="7:7" ht="18">
      <c r="G552"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2" spans="7:7" ht="18">
      <c r="G562" s="75"/>
    </row>
    <row r="563" spans="7:7" ht="18">
      <c r="G563" s="75"/>
    </row>
    <row r="564" spans="7:7" ht="18">
      <c r="G564" s="75"/>
    </row>
    <row r="565" spans="7:7" ht="18">
      <c r="G565" s="75"/>
    </row>
    <row r="571" spans="7:7" ht="18">
      <c r="G571" s="75"/>
    </row>
    <row r="578" spans="7:7" ht="18">
      <c r="G578" s="75"/>
    </row>
    <row r="579" spans="7:7" ht="18">
      <c r="G579" s="75"/>
    </row>
    <row r="580" spans="7:7" ht="18">
      <c r="G580" s="75"/>
    </row>
    <row r="581" spans="7:7" ht="18">
      <c r="G581" s="75"/>
    </row>
    <row r="584" spans="7:7" ht="18">
      <c r="G584" s="75"/>
    </row>
    <row r="591" spans="7:7" ht="18">
      <c r="G591" s="75"/>
    </row>
    <row r="592" spans="7:7" ht="18">
      <c r="G592" s="75"/>
    </row>
    <row r="594" spans="7:7" ht="18">
      <c r="G594" s="75"/>
    </row>
    <row r="595" spans="7:7" ht="18">
      <c r="G595" s="75"/>
    </row>
    <row r="596" spans="7:7" ht="18">
      <c r="G596" s="75"/>
    </row>
    <row r="597" spans="7:7" ht="18">
      <c r="G597" s="75"/>
    </row>
    <row r="603" spans="7:7" ht="18">
      <c r="G603" s="75"/>
    </row>
    <row r="610" spans="7:7" ht="18">
      <c r="G610" s="75"/>
    </row>
    <row r="611" spans="7:7" ht="18">
      <c r="G611" s="75"/>
    </row>
    <row r="612" spans="7:7" ht="18">
      <c r="G612" s="75"/>
    </row>
    <row r="613" spans="7:7" ht="18">
      <c r="G613" s="75"/>
    </row>
    <row r="616" spans="7:7" ht="18">
      <c r="G616" s="75"/>
    </row>
    <row r="623" spans="7:7" ht="18">
      <c r="G623" s="75"/>
    </row>
    <row r="625" spans="7:7" ht="18">
      <c r="G625" s="75"/>
    </row>
    <row r="626" spans="7:7" ht="18">
      <c r="G626" s="75"/>
    </row>
    <row r="627" spans="7:7" ht="18">
      <c r="G627" s="75"/>
    </row>
    <row r="628" spans="7:7" ht="18">
      <c r="G628" s="75"/>
    </row>
    <row r="629" spans="7:7" ht="18">
      <c r="G629" s="75"/>
    </row>
    <row r="635" spans="7:7" ht="18">
      <c r="G635" s="75"/>
    </row>
    <row r="637" spans="7:7" ht="18">
      <c r="G637" s="75"/>
    </row>
    <row r="638" spans="7:7" ht="18">
      <c r="G638" s="75"/>
    </row>
    <row r="639" spans="7:7" ht="18">
      <c r="G639" s="75"/>
    </row>
    <row r="640" spans="7:7" ht="18">
      <c r="G640" s="75"/>
    </row>
    <row r="641" spans="7:7" ht="18">
      <c r="G641" s="75"/>
    </row>
    <row r="642" spans="7:7" ht="18">
      <c r="G642" s="75"/>
    </row>
    <row r="643" spans="7:7" ht="18">
      <c r="G643" s="75"/>
    </row>
    <row r="644" spans="7:7" ht="18">
      <c r="G644" s="75"/>
    </row>
    <row r="645" spans="7:7" ht="18">
      <c r="G645" s="75"/>
    </row>
    <row r="651" spans="7:7" ht="18">
      <c r="G651" s="75"/>
    </row>
    <row r="658" spans="7:7" ht="18">
      <c r="G658" s="75"/>
    </row>
    <row r="659" spans="7:7" ht="18">
      <c r="G659" s="75"/>
    </row>
    <row r="660" spans="7:7" ht="18">
      <c r="G660" s="75"/>
    </row>
    <row r="661" spans="7:7" ht="18">
      <c r="G661" s="75"/>
    </row>
    <row r="664" spans="7:7" ht="18">
      <c r="G664" s="75"/>
    </row>
    <row r="671" spans="7:7" ht="18">
      <c r="G671" s="75"/>
    </row>
    <row r="673" spans="7:7" ht="18">
      <c r="G673" s="75"/>
    </row>
    <row r="674" spans="7:7" ht="18">
      <c r="G674" s="75"/>
    </row>
    <row r="675" spans="7:7" ht="18">
      <c r="G675" s="75"/>
    </row>
    <row r="676" spans="7:7" ht="18">
      <c r="G676" s="75"/>
    </row>
    <row r="677" spans="7:7" ht="18">
      <c r="G677" s="75"/>
    </row>
    <row r="683" spans="7:7" ht="18">
      <c r="G683" s="75"/>
    </row>
    <row r="685" spans="7:7" ht="18">
      <c r="G685" s="75"/>
    </row>
    <row r="686" spans="7:7" ht="18">
      <c r="G686" s="75"/>
    </row>
    <row r="687" spans="7:7" ht="18">
      <c r="G687" s="75"/>
    </row>
    <row r="688" spans="7:7" ht="18">
      <c r="G688" s="75"/>
    </row>
    <row r="689" spans="7:7" ht="18">
      <c r="G689" s="75"/>
    </row>
    <row r="690" spans="7:7" ht="18">
      <c r="G690" s="75"/>
    </row>
    <row r="691" spans="7:7" ht="18">
      <c r="G691" s="75"/>
    </row>
    <row r="692" spans="7:7" ht="18">
      <c r="G692" s="75"/>
    </row>
    <row r="693" spans="7:7" ht="18">
      <c r="G693" s="75"/>
    </row>
    <row r="694" spans="7:7" ht="18">
      <c r="G694" s="75"/>
    </row>
    <row r="700" spans="7:7" ht="18">
      <c r="G700" s="75"/>
    </row>
    <row r="707" spans="7:7" ht="18">
      <c r="G707" s="75"/>
    </row>
    <row r="708" spans="7:7" ht="18">
      <c r="G708" s="75"/>
    </row>
    <row r="709" spans="7:7" ht="18">
      <c r="G709" s="75"/>
    </row>
    <row r="710" spans="7:7" ht="18">
      <c r="G710" s="75"/>
    </row>
    <row r="713" spans="7:7" ht="18">
      <c r="G713" s="75"/>
    </row>
    <row r="720" spans="7:7" ht="18">
      <c r="G720" s="75"/>
    </row>
    <row r="722" spans="7:7" ht="18">
      <c r="G722" s="75"/>
    </row>
    <row r="723" spans="7:7" ht="18">
      <c r="G723" s="75"/>
    </row>
    <row r="724" spans="7:7" ht="18">
      <c r="G724" s="75"/>
    </row>
    <row r="725" spans="7:7" ht="18">
      <c r="G725" s="75"/>
    </row>
    <row r="726" spans="7:7" ht="18">
      <c r="G726" s="75"/>
    </row>
    <row r="732" spans="7:7" ht="18">
      <c r="G732" s="75"/>
    </row>
    <row r="734" spans="7:7" ht="18">
      <c r="G734" s="75"/>
    </row>
    <row r="735" spans="7:7" ht="18">
      <c r="G735" s="75"/>
    </row>
    <row r="736" spans="7:7" ht="18">
      <c r="G736"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5" spans="7:7" ht="18">
      <c r="G745" s="75"/>
    </row>
    <row r="746" spans="7:7" ht="18">
      <c r="G746" s="75"/>
    </row>
    <row r="748" spans="7:7" ht="18">
      <c r="G748" s="75"/>
    </row>
    <row r="749" spans="7:7" ht="18">
      <c r="G749" s="75"/>
    </row>
    <row r="750" spans="7:7" ht="18">
      <c r="G750" s="75"/>
    </row>
    <row r="751" spans="7:7" ht="18">
      <c r="G751" s="75"/>
    </row>
    <row r="752" spans="7:7" ht="18">
      <c r="G752" s="75"/>
    </row>
    <row r="753" spans="7:7" ht="18">
      <c r="G753" s="75"/>
    </row>
    <row r="754" spans="7:7" ht="18">
      <c r="G754" s="75"/>
    </row>
    <row r="756" spans="7:7" ht="18">
      <c r="G756" s="75"/>
    </row>
    <row r="757" spans="7:7" ht="18">
      <c r="G757" s="75"/>
    </row>
    <row r="758" spans="7:7" ht="18">
      <c r="G758" s="75"/>
    </row>
    <row r="759" spans="7:7" ht="18">
      <c r="G759" s="75"/>
    </row>
    <row r="765" spans="7:7" ht="18">
      <c r="G765" s="75"/>
    </row>
    <row r="772" spans="7:7" ht="18">
      <c r="G772" s="75"/>
    </row>
    <row r="773" spans="7:7" ht="18">
      <c r="G773" s="75"/>
    </row>
    <row r="774" spans="7:7" ht="18">
      <c r="G774" s="75"/>
    </row>
    <row r="775" spans="7:7" ht="18">
      <c r="G775" s="75"/>
    </row>
    <row r="778" spans="7:7" ht="18">
      <c r="G778" s="75"/>
    </row>
    <row r="785" spans="7:7" ht="18">
      <c r="G785" s="75"/>
    </row>
    <row r="786" spans="7:7" ht="18">
      <c r="G786" s="75"/>
    </row>
    <row r="788" spans="7:7" ht="18">
      <c r="G788" s="75"/>
    </row>
    <row r="789" spans="7:7" ht="18">
      <c r="G789" s="75"/>
    </row>
    <row r="790" spans="7:7" ht="18">
      <c r="G790" s="75"/>
    </row>
    <row r="791" spans="7:7" ht="18">
      <c r="G791" s="75"/>
    </row>
    <row r="797" spans="7:7" ht="18">
      <c r="G797" s="75"/>
    </row>
    <row r="804" spans="7:7" ht="18">
      <c r="G804" s="75"/>
    </row>
    <row r="805" spans="7:7" ht="18">
      <c r="G805" s="75"/>
    </row>
    <row r="806" spans="7:7" ht="18">
      <c r="G806" s="75"/>
    </row>
    <row r="807" spans="7:7" ht="18">
      <c r="G807" s="75"/>
    </row>
    <row r="810" spans="7:7" ht="18">
      <c r="G810" s="75"/>
    </row>
    <row r="817" spans="7:7" ht="18">
      <c r="G817" s="75"/>
    </row>
    <row r="819" spans="7:7" ht="18">
      <c r="G819" s="75"/>
    </row>
    <row r="820" spans="7:7" ht="18">
      <c r="G820" s="75"/>
    </row>
    <row r="821" spans="7:7" ht="18">
      <c r="G821" s="75"/>
    </row>
    <row r="822" spans="7:7" ht="18">
      <c r="G822" s="75"/>
    </row>
    <row r="823" spans="7:7" ht="18">
      <c r="G823" s="75"/>
    </row>
    <row r="829" spans="7:7" ht="18">
      <c r="G829" s="75"/>
    </row>
    <row r="831" spans="7:7" ht="18">
      <c r="G831" s="75"/>
    </row>
    <row r="832" spans="7:7" ht="18">
      <c r="G832" s="75"/>
    </row>
    <row r="833" spans="7:7" ht="18">
      <c r="G833" s="75"/>
    </row>
    <row r="834" spans="7:7" ht="18">
      <c r="G834" s="75"/>
    </row>
    <row r="835" spans="7:7" ht="18">
      <c r="G835" s="75"/>
    </row>
    <row r="836" spans="7:7" ht="18">
      <c r="G836" s="75"/>
    </row>
    <row r="837" spans="7:7" ht="18">
      <c r="G837" s="75"/>
    </row>
    <row r="838" spans="7:7" ht="18">
      <c r="G838" s="75"/>
    </row>
    <row r="839" spans="7:7" ht="18">
      <c r="G839" s="75"/>
    </row>
    <row r="841" spans="7:7" ht="18">
      <c r="G841" s="75"/>
    </row>
    <row r="842" spans="7:7" ht="18">
      <c r="G842" s="75"/>
    </row>
    <row r="843" spans="7:7" ht="18">
      <c r="G843" s="75"/>
    </row>
    <row r="844" spans="7:7" ht="18">
      <c r="G844" s="75"/>
    </row>
    <row r="847" spans="7:7" ht="18">
      <c r="G847" s="75"/>
    </row>
    <row r="854" spans="7:7" ht="18">
      <c r="G854" s="75"/>
    </row>
    <row r="855" spans="7:7" ht="18">
      <c r="G855" s="75"/>
    </row>
    <row r="857" spans="7:7" ht="18">
      <c r="G857" s="75"/>
    </row>
    <row r="858" spans="7:7" ht="18">
      <c r="G858" s="75"/>
    </row>
    <row r="859" spans="7:7" ht="18">
      <c r="G859" s="75"/>
    </row>
    <row r="860" spans="7:7" ht="18">
      <c r="G860" s="75"/>
    </row>
    <row r="866" spans="7:7" ht="18">
      <c r="G866" s="75"/>
    </row>
    <row r="873" spans="7:7" ht="18">
      <c r="G873" s="75"/>
    </row>
    <row r="874" spans="7:7" ht="18">
      <c r="G874" s="75"/>
    </row>
    <row r="875" spans="7:7" ht="18">
      <c r="G875" s="75"/>
    </row>
    <row r="876" spans="7:7" ht="18">
      <c r="G876" s="75"/>
    </row>
    <row r="879" spans="7:7" ht="18">
      <c r="G879" s="75"/>
    </row>
    <row r="886" spans="7:7" ht="18">
      <c r="G886" s="75"/>
    </row>
    <row r="888" spans="7:7" ht="18">
      <c r="G888" s="75"/>
    </row>
    <row r="889" spans="7:7" ht="18">
      <c r="G889" s="75"/>
    </row>
    <row r="890" spans="7:7" ht="18">
      <c r="G890" s="75"/>
    </row>
    <row r="891" spans="7:7" ht="18">
      <c r="G891" s="75"/>
    </row>
    <row r="892" spans="7:7" ht="18">
      <c r="G892" s="75"/>
    </row>
    <row r="898" spans="7:7" ht="18">
      <c r="G898" s="75"/>
    </row>
    <row r="900" spans="7:7" ht="18">
      <c r="G900" s="75"/>
    </row>
    <row r="901" spans="7:7" ht="18">
      <c r="G901" s="75"/>
    </row>
    <row r="902" spans="7:7" ht="18">
      <c r="G902" s="75"/>
    </row>
    <row r="903" spans="7:7" ht="18">
      <c r="G903" s="75"/>
    </row>
    <row r="904" spans="7:7" ht="18">
      <c r="G904" s="75"/>
    </row>
    <row r="905" spans="7:7" ht="18">
      <c r="G905" s="75"/>
    </row>
    <row r="906" spans="7:7" ht="18">
      <c r="G906" s="75"/>
    </row>
    <row r="907" spans="7:7" ht="18">
      <c r="G907" s="75"/>
    </row>
    <row r="908" spans="7:7" ht="18">
      <c r="G908" s="75"/>
    </row>
    <row r="912" spans="7:7" ht="18">
      <c r="G912" s="75"/>
    </row>
    <row r="914" spans="7:7" ht="18">
      <c r="G914" s="75"/>
    </row>
    <row r="915" spans="7:7" ht="18">
      <c r="G915" s="75"/>
    </row>
    <row r="916" spans="7:7" ht="18">
      <c r="G916" s="75"/>
    </row>
    <row r="917" spans="7:7" ht="18">
      <c r="G917" s="75"/>
    </row>
    <row r="918" spans="7:7" ht="18">
      <c r="G918" s="75"/>
    </row>
    <row r="924" spans="7:7" ht="18">
      <c r="G924" s="75"/>
    </row>
    <row r="926" spans="7:7" ht="18">
      <c r="G926" s="75"/>
    </row>
    <row r="927" spans="7:7" ht="18">
      <c r="G927" s="75"/>
    </row>
    <row r="928" spans="7:7" ht="18">
      <c r="G928" s="75"/>
    </row>
    <row r="929" spans="7:7" ht="18">
      <c r="G929" s="75"/>
    </row>
    <row r="930" spans="7:7" ht="18">
      <c r="G930" s="75"/>
    </row>
    <row r="931" spans="7:7" ht="18">
      <c r="G931" s="75"/>
    </row>
    <row r="932" spans="7:7" ht="18">
      <c r="G932" s="75"/>
    </row>
    <row r="933" spans="7:7" ht="18">
      <c r="G933" s="75"/>
    </row>
    <row r="934" spans="7:7" ht="18">
      <c r="G934" s="75"/>
    </row>
    <row r="936" spans="7:7" ht="18">
      <c r="G936" s="75"/>
    </row>
    <row r="937" spans="7:7" ht="18">
      <c r="G937" s="75"/>
    </row>
    <row r="938" spans="7:7" ht="18">
      <c r="G938" s="75"/>
    </row>
    <row r="939" spans="7:7" ht="18">
      <c r="G939" s="75"/>
    </row>
    <row r="942" spans="7:7" ht="18">
      <c r="G942" s="75"/>
    </row>
    <row r="949" spans="7:7" ht="18">
      <c r="G949" s="75"/>
    </row>
    <row r="950" spans="7:7" ht="18">
      <c r="G950" s="75"/>
    </row>
    <row r="952" spans="7:7" ht="18">
      <c r="G952" s="75"/>
    </row>
    <row r="953" spans="7:7" ht="18">
      <c r="G953" s="75"/>
    </row>
    <row r="954" spans="7:7" ht="18">
      <c r="G954" s="75"/>
    </row>
    <row r="955" spans="7:7" ht="18">
      <c r="G955" s="75"/>
    </row>
    <row r="961" spans="7:7" ht="18">
      <c r="G961" s="75"/>
    </row>
    <row r="968" spans="7:7" ht="18">
      <c r="G968" s="75"/>
    </row>
    <row r="969" spans="7:7" ht="18">
      <c r="G969" s="75"/>
    </row>
    <row r="970" spans="7:7" ht="18">
      <c r="G970" s="75"/>
    </row>
    <row r="971" spans="7:7" ht="18">
      <c r="G971" s="75"/>
    </row>
    <row r="974" spans="7:7" ht="18">
      <c r="G974" s="75"/>
    </row>
    <row r="981" spans="7:7" ht="18">
      <c r="G981" s="75"/>
    </row>
    <row r="983" spans="7:7" ht="18">
      <c r="G983" s="75"/>
    </row>
    <row r="984" spans="7:7" ht="18">
      <c r="G984" s="75"/>
    </row>
    <row r="985" spans="7:7" ht="18">
      <c r="G985" s="75"/>
    </row>
    <row r="986" spans="7:7" ht="18">
      <c r="G986" s="75"/>
    </row>
    <row r="987" spans="7:7" ht="18">
      <c r="G987" s="75"/>
    </row>
    <row r="993" spans="7:7" ht="18">
      <c r="G993" s="75"/>
    </row>
    <row r="995" spans="7:7" ht="18">
      <c r="G995" s="75"/>
    </row>
    <row r="996" spans="7:7" ht="18">
      <c r="G996" s="75"/>
    </row>
    <row r="997" spans="7:7" ht="18">
      <c r="G997" s="75"/>
    </row>
    <row r="998" spans="7:7" ht="18">
      <c r="G998" s="75"/>
    </row>
    <row r="999" spans="7:7" ht="18">
      <c r="G999" s="75"/>
    </row>
    <row r="1000" spans="7:7" ht="18">
      <c r="G1000" s="75"/>
    </row>
    <row r="1001" spans="7:7" ht="18">
      <c r="G1001" s="75"/>
    </row>
    <row r="1002" spans="7:7" ht="18">
      <c r="G1002" s="75"/>
    </row>
    <row r="1003" spans="7:7" ht="18">
      <c r="G1003" s="75"/>
    </row>
    <row r="1004" spans="7:7" ht="18">
      <c r="G1004" s="75"/>
    </row>
    <row r="1010" spans="7:7" ht="18">
      <c r="G1010" s="75"/>
    </row>
    <row r="1017" spans="7:7" ht="18">
      <c r="G1017" s="75"/>
    </row>
    <row r="1018" spans="7:7" ht="18">
      <c r="G1018" s="75"/>
    </row>
    <row r="1019" spans="7:7" ht="18">
      <c r="G1019" s="75"/>
    </row>
    <row r="1020" spans="7:7" ht="18">
      <c r="G1020" s="75"/>
    </row>
    <row r="1023" spans="7:7" ht="18">
      <c r="G1023" s="75"/>
    </row>
    <row r="1030" spans="7:7" ht="18">
      <c r="G1030" s="75"/>
    </row>
    <row r="1032" spans="7:7" ht="18">
      <c r="G1032" s="75"/>
    </row>
    <row r="1033" spans="7:7" ht="18">
      <c r="G1033" s="75"/>
    </row>
    <row r="1034" spans="7:7" ht="18">
      <c r="G1034" s="75"/>
    </row>
    <row r="1035" spans="7:7" ht="18">
      <c r="G1035" s="75"/>
    </row>
    <row r="1036" spans="7:7" ht="18">
      <c r="G1036" s="75"/>
    </row>
    <row r="1042" spans="7:7" ht="18">
      <c r="G1042"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9" spans="7:7" ht="18">
      <c r="G1059"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3" spans="7:7" ht="18">
      <c r="G1073" s="75"/>
    </row>
    <row r="1074" spans="7:7" ht="18">
      <c r="G1074" s="75"/>
    </row>
    <row r="1075" spans="7:7" ht="18">
      <c r="G1075" s="75"/>
    </row>
    <row r="1076" spans="7:7" ht="18">
      <c r="G1076" s="75"/>
    </row>
    <row r="1079" spans="7:7" ht="18">
      <c r="G1079" s="75"/>
    </row>
    <row r="1086" spans="7:7" ht="18">
      <c r="G1086" s="75"/>
    </row>
    <row r="1087" spans="7:7" ht="18">
      <c r="G1087" s="75"/>
    </row>
    <row r="1089" spans="7:7" ht="18">
      <c r="G1089" s="75"/>
    </row>
    <row r="1090" spans="7:7" ht="18">
      <c r="G1090" s="75"/>
    </row>
    <row r="1091" spans="7:7" ht="18">
      <c r="G1091" s="75"/>
    </row>
    <row r="1092" spans="7:7" ht="18">
      <c r="G1092" s="75"/>
    </row>
    <row r="1098" spans="7:7" ht="18">
      <c r="G1098" s="75"/>
    </row>
    <row r="1105" spans="7:7" ht="18">
      <c r="G1105" s="75"/>
    </row>
    <row r="1106" spans="7:7" ht="18">
      <c r="G1106" s="75"/>
    </row>
    <row r="1107" spans="7:7" ht="18">
      <c r="G1107" s="75"/>
    </row>
    <row r="1108" spans="7:7" ht="18">
      <c r="G1108" s="75"/>
    </row>
    <row r="1111" spans="7:7" ht="18">
      <c r="G1111" s="75"/>
    </row>
    <row r="1118" spans="7:7" ht="18">
      <c r="G1118" s="75"/>
    </row>
    <row r="1120" spans="7:7" ht="18">
      <c r="G1120" s="75"/>
    </row>
    <row r="1121" spans="7:7" ht="18">
      <c r="G1121" s="75"/>
    </row>
    <row r="1122" spans="7:7" ht="18">
      <c r="G1122" s="75"/>
    </row>
    <row r="1123" spans="7:7" ht="18">
      <c r="G1123" s="75"/>
    </row>
    <row r="1124" spans="7:7" ht="18">
      <c r="G1124" s="75"/>
    </row>
    <row r="1130" spans="7:7" ht="18">
      <c r="G1130" s="75"/>
    </row>
    <row r="1132" spans="7:7" ht="18">
      <c r="G1132" s="75"/>
    </row>
    <row r="1133" spans="7:7" ht="18">
      <c r="G1133" s="75"/>
    </row>
    <row r="1134" spans="7:7" ht="18">
      <c r="G1134" s="75"/>
    </row>
    <row r="1135" spans="7:7" ht="18">
      <c r="G1135" s="75"/>
    </row>
    <row r="1136" spans="7:7" ht="18">
      <c r="G1136" s="75"/>
    </row>
    <row r="1137" spans="7:7" ht="18">
      <c r="G1137" s="75"/>
    </row>
    <row r="1138" spans="7:7" ht="18">
      <c r="G1138" s="75"/>
    </row>
    <row r="1139" spans="7:7" ht="18">
      <c r="G1139" s="75"/>
    </row>
    <row r="1140" spans="7:7" ht="18">
      <c r="G1140" s="75"/>
    </row>
    <row r="1141" spans="7:7" ht="18">
      <c r="G1141" s="75"/>
    </row>
    <row r="1147" spans="7:7" ht="18">
      <c r="G1147" s="75"/>
    </row>
    <row r="1154" spans="7:7" ht="18">
      <c r="G1154" s="75"/>
    </row>
    <row r="1155" spans="7:7" ht="18">
      <c r="G1155" s="75"/>
    </row>
    <row r="1156" spans="7:7" ht="18">
      <c r="G1156" s="75"/>
    </row>
    <row r="1157" spans="7:7" ht="18">
      <c r="G1157" s="75"/>
    </row>
    <row r="1160" spans="7:7" ht="18">
      <c r="G1160" s="75"/>
    </row>
    <row r="1167" spans="7:7" ht="18">
      <c r="G1167" s="75"/>
    </row>
    <row r="1169" spans="7:7" ht="18">
      <c r="G1169" s="75"/>
    </row>
    <row r="1170" spans="7:7" ht="18">
      <c r="G1170" s="75"/>
    </row>
    <row r="1171" spans="7:7" ht="18">
      <c r="G1171" s="75"/>
    </row>
    <row r="1172" spans="7:7" ht="18">
      <c r="G1172" s="75"/>
    </row>
    <row r="1173" spans="7:7" ht="18">
      <c r="G1173" s="75"/>
    </row>
    <row r="1179" spans="7:7" ht="18">
      <c r="G1179"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6" spans="7:7" ht="18">
      <c r="G1196"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0" spans="7:7" ht="18">
      <c r="G1210" s="75"/>
    </row>
    <row r="1211" spans="7:7" ht="18">
      <c r="G1211" s="75"/>
    </row>
    <row r="1212" spans="7:7" ht="18">
      <c r="G1212" s="75"/>
    </row>
    <row r="1213" spans="7:7" ht="18">
      <c r="G1213" s="75"/>
    </row>
    <row r="1214" spans="7:7" ht="18">
      <c r="G1214" s="75"/>
    </row>
    <row r="1220" spans="7:7" ht="18">
      <c r="G1220" s="75"/>
    </row>
    <row r="1222" spans="7:7" ht="18">
      <c r="G1222"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4" spans="7:7" ht="18">
      <c r="G1234" s="75"/>
    </row>
    <row r="1235" spans="7:7" ht="18">
      <c r="G1235" s="75"/>
    </row>
    <row r="1236" spans="7:7" ht="18">
      <c r="G1236" s="75"/>
    </row>
    <row r="1237" spans="7:7" ht="18">
      <c r="G1237" s="75"/>
    </row>
    <row r="1240" spans="7:7" ht="18">
      <c r="G1240" s="75"/>
    </row>
    <row r="1247" spans="7:7" ht="18">
      <c r="G1247" s="75"/>
    </row>
    <row r="1248" spans="7:7" ht="18">
      <c r="G1248" s="75"/>
    </row>
    <row r="1250" spans="7:7" ht="18">
      <c r="G1250" s="75"/>
    </row>
    <row r="1251" spans="7:7" ht="18">
      <c r="G1251" s="75"/>
    </row>
    <row r="1252" spans="7:7" ht="18">
      <c r="G1252" s="75"/>
    </row>
    <row r="1253" spans="7:7" ht="18">
      <c r="G1253" s="75"/>
    </row>
    <row r="1259" spans="7:7" ht="18">
      <c r="G1259" s="75"/>
    </row>
    <row r="1266" spans="7:7" ht="18">
      <c r="G1266" s="75"/>
    </row>
    <row r="1267" spans="7:7" ht="18">
      <c r="G1267" s="75"/>
    </row>
    <row r="1268" spans="7:7" ht="18">
      <c r="G1268" s="75"/>
    </row>
    <row r="1269" spans="7:7" ht="18">
      <c r="G1269" s="75"/>
    </row>
    <row r="1272" spans="7:7" ht="18">
      <c r="G1272" s="75"/>
    </row>
    <row r="1279" spans="7:7" ht="18">
      <c r="G1279" s="75"/>
    </row>
    <row r="1281" spans="7:7" ht="18">
      <c r="G1281" s="75"/>
    </row>
    <row r="1282" spans="7:7" ht="18">
      <c r="G1282" s="75"/>
    </row>
    <row r="1283" spans="7:7" ht="18">
      <c r="G1283" s="75"/>
    </row>
    <row r="1284" spans="7:7" ht="18">
      <c r="G1284" s="75"/>
    </row>
    <row r="1285" spans="7:7" ht="18">
      <c r="G1285" s="75"/>
    </row>
    <row r="1291" spans="7:7" ht="18">
      <c r="G1291"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8" spans="7:7" ht="18">
      <c r="G1308" s="75"/>
    </row>
    <row r="1315" spans="7:7" ht="18">
      <c r="G1315" s="75"/>
    </row>
    <row r="1316" spans="7:7" ht="18">
      <c r="G1316" s="75"/>
    </row>
    <row r="1317" spans="7:7" ht="18">
      <c r="G1317" s="75"/>
    </row>
    <row r="1318" spans="7:7" ht="18">
      <c r="G1318" s="75"/>
    </row>
    <row r="1321" spans="7:7" ht="18">
      <c r="G1321" s="75"/>
    </row>
    <row r="1328" spans="7:7" ht="18">
      <c r="G1328" s="75"/>
    </row>
    <row r="1330" spans="7:7" ht="18">
      <c r="G1330" s="75"/>
    </row>
    <row r="1331" spans="7:7" ht="18">
      <c r="G1331" s="75"/>
    </row>
    <row r="1332" spans="7:7" ht="18">
      <c r="G1332" s="75"/>
    </row>
    <row r="1333" spans="7:7" ht="18">
      <c r="G1333" s="75"/>
    </row>
    <row r="1334" spans="7:7" ht="18">
      <c r="G1334" s="75"/>
    </row>
    <row r="1340" spans="7:7" ht="18">
      <c r="G1340"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7" spans="7:7" ht="18">
      <c r="G1357"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70" spans="7:7" ht="18">
      <c r="G1370" s="75"/>
    </row>
    <row r="1371" spans="7:7" ht="18">
      <c r="G1371" s="75"/>
    </row>
    <row r="1372" spans="7:7" ht="18">
      <c r="G1372" s="75"/>
    </row>
    <row r="1373" spans="7:7" ht="18">
      <c r="G1373" s="75"/>
    </row>
    <row r="1374" spans="7:7" ht="18">
      <c r="G1374" s="75"/>
    </row>
    <row r="1380" spans="7:7" ht="18">
      <c r="G1380"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7" spans="7:7" ht="18">
      <c r="G1397"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21" spans="7:7" ht="18">
      <c r="G1421" s="75"/>
    </row>
    <row r="1423" spans="7:7" ht="18">
      <c r="G1423" s="75"/>
    </row>
    <row r="1424" spans="7:7" ht="18">
      <c r="G1424"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2" spans="7:7" ht="18">
      <c r="G1432" s="75"/>
    </row>
    <row r="1433" spans="7:7" ht="18">
      <c r="G1433" s="75"/>
    </row>
    <row r="1439" spans="7:7" ht="18">
      <c r="G1439" s="75"/>
    </row>
    <row r="1441" spans="7:7" ht="18">
      <c r="G1441" s="75"/>
    </row>
    <row r="1442" spans="7:7" ht="18">
      <c r="G1442" s="75"/>
    </row>
    <row r="1443" spans="7:7" ht="18">
      <c r="G1443" s="75"/>
    </row>
    <row r="1444" spans="7:7" ht="18">
      <c r="G1444" s="75"/>
    </row>
    <row r="1445" spans="7:7" ht="18">
      <c r="G1445" s="75"/>
    </row>
    <row r="1446" spans="7:7" ht="18">
      <c r="G1446" s="75"/>
    </row>
    <row r="1447" spans="7:7" ht="18">
      <c r="G1447" s="75"/>
    </row>
    <row r="1448" spans="7:7" ht="18">
      <c r="G1448" s="75"/>
    </row>
    <row r="1449" spans="7:7" ht="18">
      <c r="G1449"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5" spans="7:7" ht="18">
      <c r="G1465"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9" spans="7:7" ht="18">
      <c r="G1489"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7" spans="7:7" ht="18">
      <c r="G1507"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31" spans="7:7" ht="18">
      <c r="G1531"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5" spans="7:7" ht="18">
      <c r="G1555"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73" spans="7:7" ht="18">
      <c r="G1573"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3" spans="7:7" ht="18">
      <c r="G1593"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11" spans="7:7" ht="18">
      <c r="G1611"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5" spans="7:7" ht="18">
      <c r="G1665"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8" spans="7:7" ht="18">
      <c r="G1688"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6" spans="7:7" ht="18">
      <c r="G1706"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1" spans="7:7" ht="18">
      <c r="G1741"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9" spans="7:7" ht="18">
      <c r="G1759"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1" spans="7:7" ht="18">
      <c r="G1771"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92" spans="7:7" ht="18">
      <c r="G1792"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4" spans="7:7" ht="18">
      <c r="G1814"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7" spans="7:7" ht="18">
      <c r="G1847"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70" spans="7:7" ht="18">
      <c r="G1870"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7" spans="7:7" ht="18">
      <c r="G1907" s="75"/>
    </row>
    <row r="1909" spans="7:7" ht="18">
      <c r="G1909" s="75"/>
    </row>
    <row r="1910" spans="7:7" ht="18">
      <c r="G1910" s="75"/>
    </row>
    <row r="1911" spans="7:7" ht="18">
      <c r="G1911" s="75"/>
    </row>
    <row r="1912" spans="7:7" ht="18">
      <c r="G1912" s="75"/>
    </row>
    <row r="1913" spans="7:7" ht="18">
      <c r="G1913" s="75"/>
    </row>
    <row r="1914" spans="7:7" ht="18">
      <c r="G1914" s="75"/>
    </row>
    <row r="1915" spans="7:7" ht="18">
      <c r="G1915" s="75"/>
    </row>
    <row r="1916" spans="7:7" ht="18">
      <c r="G1916" s="75"/>
    </row>
    <row r="1917" spans="7:7" ht="18">
      <c r="G1917" s="75"/>
    </row>
    <row r="1919" spans="7:7" ht="18">
      <c r="G1919" s="75"/>
    </row>
    <row r="1920" spans="7:7" ht="18">
      <c r="G1920" s="75"/>
    </row>
    <row r="1921" spans="7:7" ht="18">
      <c r="G1921" s="75"/>
    </row>
    <row r="1922" spans="7:7" ht="18">
      <c r="G1922" s="75"/>
    </row>
    <row r="1923" spans="7:7" ht="18">
      <c r="G1923" s="75"/>
    </row>
    <row r="1924" spans="7:7" ht="18">
      <c r="G1924" s="75"/>
    </row>
    <row r="1925" spans="7:7" ht="18">
      <c r="G1925"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sheetData>
  <sheetProtection formatCells="0" formatColumns="0" formatRows="0" insertColumns="0" insertRows="0" insertHyperlinks="0" deleteColumns="0" deleteRows="0" sort="0" autoFilter="0" pivotTables="0"/>
  <autoFilter ref="A5:AK6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68">
    <cfRule type="cellIs" dxfId="3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4CBA9-4D77-44EB-B644-5F9AFF29E43C}">
  <sheetPr>
    <tabColor rgb="FF66FFFF"/>
    <pageSetUpPr fitToPage="1"/>
  </sheetPr>
  <dimension ref="A1:AK2007"/>
  <sheetViews>
    <sheetView view="pageBreakPreview" zoomScale="70" zoomScaleNormal="40" zoomScaleSheetLayoutView="70" workbookViewId="0">
      <selection activeCell="D12" sqref="D12"/>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『東淀川区』一般施設・賃借施設の一覧（令和７年４月１日時点）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すべて_位置図情報!B16</f>
        <v>教育・文化・スポーツ施設</v>
      </c>
      <c r="C6" s="32" t="str">
        <f>すべて_位置図情報!C16</f>
        <v>教育施設</v>
      </c>
      <c r="D6" s="32" t="str">
        <f>すべて_位置図情報!D16</f>
        <v>その他教育施設</v>
      </c>
      <c r="E6" s="32" t="str">
        <f>すべて_位置図情報!E16</f>
        <v>その他教育施設</v>
      </c>
      <c r="F6" s="74">
        <v>1</v>
      </c>
      <c r="G6" s="13" t="str" ph="1">
        <f>すべて_位置図情報!G16</f>
        <v>大阪市立青少年センター（KOKOPLAZA）</v>
      </c>
      <c r="H6" s="126" t="str">
        <f>すべて_位置図情報!H16</f>
        <v>大阪市東淀川区東中島1-13-13</v>
      </c>
      <c r="I6" s="81">
        <f>すべて_位置図情報!I16</f>
        <v>8667.1299999999992</v>
      </c>
      <c r="J6" s="80" t="str">
        <f>すべて_位置図情報!J16</f>
        <v>C</v>
      </c>
      <c r="K6" s="78">
        <f>すべて_位置図情報!K16</f>
        <v>0</v>
      </c>
      <c r="L6" s="79">
        <f>すべて_位置図情報!L16</f>
        <v>2004</v>
      </c>
      <c r="M6" s="79" t="str">
        <f>すべて_位置図情報!M16</f>
        <v>b</v>
      </c>
      <c r="N6" s="79" t="str">
        <f>すべて_位置図情報!N16</f>
        <v>b</v>
      </c>
      <c r="O6" s="79" t="str">
        <f>すべて_位置図情報!O16</f>
        <v/>
      </c>
      <c r="P6" s="79" t="str">
        <f>すべて_位置図情報!P16</f>
        <v>F</v>
      </c>
      <c r="Q6" s="79" t="str">
        <f>すべて_位置図情報!Q16</f>
        <v>無</v>
      </c>
      <c r="R6" s="79" t="str">
        <f>すべて_位置図情報!R16</f>
        <v>指定管理（利用料金施設）</v>
      </c>
      <c r="S6" s="126" t="str">
        <f>すべて_位置図情報!S16</f>
        <v>こども青少年局</v>
      </c>
      <c r="T6" s="126" t="str">
        <f>すべて_位置図情報!T16</f>
        <v>企画部</v>
      </c>
      <c r="U6" s="126" t="str">
        <f>すべて_位置図情報!U16</f>
        <v>青少年課</v>
      </c>
      <c r="V6" s="126" t="str">
        <f>すべて_位置図情報!V16</f>
        <v>青少年企画ｸﾞﾙｰﾌﾟ</v>
      </c>
      <c r="W6" s="116" t="str">
        <f>すべて_位置図情報!W16</f>
        <v>東淀川区</v>
      </c>
      <c r="X6" s="116" t="str">
        <f>すべて_位置図情報!X16</f>
        <v>一般施設</v>
      </c>
      <c r="Y6" s="114">
        <f>すべて_位置図情報!Y16</f>
        <v>1</v>
      </c>
      <c r="Z6" s="170">
        <f>すべて_位置図情報!Z16</f>
        <v>0</v>
      </c>
      <c r="AA6" s="143" t="str">
        <f>すべて_位置図情報!AA16</f>
        <v>〇</v>
      </c>
      <c r="AB6" s="144">
        <f>すべて_位置図情報!AB16</f>
        <v>0</v>
      </c>
      <c r="AC6" s="143" t="str">
        <f>すべて_位置図情報!AC16</f>
        <v>〇</v>
      </c>
      <c r="AD6" s="143" t="str">
        <f>すべて_位置図情報!AD16</f>
        <v>〇</v>
      </c>
      <c r="AE6" s="56" t="str">
        <f>すべて_位置図情報!AF16</f>
        <v>〇</v>
      </c>
      <c r="AF6" s="56">
        <f>すべて_位置図情報!AG16</f>
        <v>0</v>
      </c>
      <c r="AG6" s="56">
        <f>すべて_位置図情報!AH16</f>
        <v>0</v>
      </c>
      <c r="AH6" s="56">
        <f>すべて_位置図情報!AI16</f>
        <v>0</v>
      </c>
      <c r="AI6" s="56">
        <f>すべて_位置図情報!AJ16</f>
        <v>0</v>
      </c>
      <c r="AJ6" s="56">
        <f>すべて_位置図情報!AK16</f>
        <v>0</v>
      </c>
      <c r="AK6" s="56" t="e">
        <f>すべて_位置図情報!#REF!</f>
        <v>#REF!</v>
      </c>
    </row>
    <row r="7" spans="1:37" ht="22.5" customHeight="1">
      <c r="A7" s="178">
        <f>A6+1</f>
        <v>2</v>
      </c>
      <c r="B7" s="7" t="str">
        <f>すべて_位置図情報!B32</f>
        <v>教育・文化・スポーツ施設</v>
      </c>
      <c r="C7" s="32" t="str">
        <f>すべて_位置図情報!C32</f>
        <v>図書館</v>
      </c>
      <c r="D7" s="32" t="str">
        <f>すべて_位置図情報!D32</f>
        <v>地域図書館</v>
      </c>
      <c r="E7" s="32" t="str">
        <f>すべて_位置図情報!E32</f>
        <v>地域図書館</v>
      </c>
      <c r="F7" s="74">
        <v>1</v>
      </c>
      <c r="G7" s="13" t="str" ph="1">
        <f>すべて_位置図情報!G32</f>
        <v>東淀川図書館</v>
      </c>
      <c r="H7" s="126" t="str">
        <f>すべて_位置図情報!H32</f>
        <v>大阪市東淀川区東淡路1-4-53</v>
      </c>
      <c r="I7" s="81">
        <f>すべて_位置図情報!I32</f>
        <v>1208.53</v>
      </c>
      <c r="J7" s="80" t="str">
        <f>すべて_位置図情報!J32</f>
        <v>B</v>
      </c>
      <c r="K7" s="78">
        <f>すべて_位置図情報!K32</f>
        <v>0</v>
      </c>
      <c r="L7" s="79">
        <f>すべて_位置図情報!L32</f>
        <v>1998</v>
      </c>
      <c r="M7" s="79" t="str">
        <f>すべて_位置図情報!M32</f>
        <v>b</v>
      </c>
      <c r="N7" s="79" t="str">
        <f>すべて_位置図情報!N32</f>
        <v>b</v>
      </c>
      <c r="O7" s="79" t="str">
        <f>すべて_位置図情報!O32</f>
        <v/>
      </c>
      <c r="P7" s="79" t="str">
        <f>すべて_位置図情報!P32</f>
        <v>E</v>
      </c>
      <c r="Q7" s="79" t="str">
        <f>すべて_位置図情報!Q32</f>
        <v>有</v>
      </c>
      <c r="R7" s="79" t="str">
        <f>すべて_位置図情報!R32</f>
        <v>直営（一部委託）</v>
      </c>
      <c r="S7" s="126" t="str">
        <f>すべて_位置図情報!S32</f>
        <v>教育委員会事務局</v>
      </c>
      <c r="T7" s="126" t="str">
        <f>すべて_位置図情報!T32</f>
        <v>中央図書館</v>
      </c>
      <c r="U7" s="126" t="str">
        <f>すべて_位置図情報!U32</f>
        <v>総務担当</v>
      </c>
      <c r="V7" s="124" t="str">
        <f>すべて_位置図情報!V32</f>
        <v>－</v>
      </c>
      <c r="W7" s="116" t="str">
        <f>すべて_位置図情報!W32</f>
        <v>東淀川区</v>
      </c>
      <c r="X7" s="116" t="str">
        <f>すべて_位置図情報!X32</f>
        <v>一般施設</v>
      </c>
      <c r="Y7" s="114">
        <f>すべて_位置図情報!Y32</f>
        <v>2</v>
      </c>
      <c r="Z7" s="170">
        <f>すべて_位置図情報!Z32</f>
        <v>0</v>
      </c>
      <c r="AA7" s="143" t="str">
        <f>すべて_位置図情報!AA32</f>
        <v>〇</v>
      </c>
      <c r="AB7" s="144">
        <f>すべて_位置図情報!AB32</f>
        <v>0</v>
      </c>
      <c r="AC7" s="143" t="str">
        <f>すべて_位置図情報!AC32</f>
        <v>〇</v>
      </c>
      <c r="AD7" s="143" t="str">
        <f>すべて_位置図情報!AD32</f>
        <v>〇</v>
      </c>
      <c r="AE7" s="56" t="str">
        <f>すべて_位置図情報!AF32</f>
        <v>〇</v>
      </c>
      <c r="AF7" s="56">
        <f>すべて_位置図情報!AG32</f>
        <v>0</v>
      </c>
      <c r="AG7" s="56">
        <f>すべて_位置図情報!AH32</f>
        <v>0</v>
      </c>
      <c r="AH7" s="56">
        <f>すべて_位置図情報!AI32</f>
        <v>0</v>
      </c>
      <c r="AI7" s="56">
        <f>すべて_位置図情報!AJ32</f>
        <v>0</v>
      </c>
      <c r="AJ7" s="56">
        <f>すべて_位置図情報!AK32</f>
        <v>0</v>
      </c>
      <c r="AK7" s="56" t="e">
        <f>すべて_位置図情報!#REF!</f>
        <v>#REF!</v>
      </c>
    </row>
    <row r="8" spans="1:37" ht="22.5" customHeight="1">
      <c r="A8" s="178">
        <f t="shared" ref="A8:A69" si="0">A7+1</f>
        <v>3</v>
      </c>
      <c r="B8" s="7" t="str">
        <f>すべて_位置図情報!B67</f>
        <v>教育・文化・スポーツ施設</v>
      </c>
      <c r="C8" s="44" t="str">
        <f>すべて_位置図情報!C67</f>
        <v>会館・ホール</v>
      </c>
      <c r="D8" s="44" t="str">
        <f>すべて_位置図情報!D67</f>
        <v>区役所附設会館</v>
      </c>
      <c r="E8" s="44" t="str">
        <f>すべて_位置図情報!E67</f>
        <v>区役所附設会館</v>
      </c>
      <c r="F8" s="74">
        <v>1</v>
      </c>
      <c r="G8" s="13" t="str" ph="1">
        <f>すべて_位置図情報!G67</f>
        <v>東淀川区民ホール</v>
      </c>
      <c r="H8" s="126" t="str">
        <f>すべて_位置図情報!H67</f>
        <v>大阪市東淀川区豊新2-1-4</v>
      </c>
      <c r="I8" s="81">
        <f>すべて_位置図情報!I67</f>
        <v>940.1</v>
      </c>
      <c r="J8" s="80" t="str">
        <f>すべて_位置図情報!J67</f>
        <v>B</v>
      </c>
      <c r="K8" s="78">
        <f>すべて_位置図情報!K67</f>
        <v>0</v>
      </c>
      <c r="L8" s="79">
        <f>すべて_位置図情報!L67</f>
        <v>1974</v>
      </c>
      <c r="M8" s="79" t="str">
        <f>すべて_位置図情報!M67</f>
        <v>d</v>
      </c>
      <c r="N8" s="79" t="str">
        <f>すべて_位置図情報!N67</f>
        <v>d</v>
      </c>
      <c r="O8" s="79" t="str">
        <f>すべて_位置図情報!O67</f>
        <v/>
      </c>
      <c r="P8" s="79" t="str">
        <f>すべて_位置図情報!P67</f>
        <v>K</v>
      </c>
      <c r="Q8" s="79" t="str">
        <f>すべて_位置図情報!Q67</f>
        <v>有</v>
      </c>
      <c r="R8" s="79" t="str">
        <f>すべて_位置図情報!R67</f>
        <v>直営</v>
      </c>
      <c r="S8" s="126" t="str">
        <f>すべて_位置図情報!S67</f>
        <v>東淀川区役所</v>
      </c>
      <c r="T8" s="124" t="str">
        <f>すべて_位置図情報!T67</f>
        <v>－</v>
      </c>
      <c r="U8" s="126" t="str">
        <f>すべて_位置図情報!U67</f>
        <v>地域課</v>
      </c>
      <c r="V8" s="126" t="str">
        <f>すべて_位置図情報!V67</f>
        <v>地域ｸﾞﾙｰﾌﾟ</v>
      </c>
      <c r="W8" s="116" t="str">
        <f>すべて_位置図情報!W67</f>
        <v>東淀川区</v>
      </c>
      <c r="X8" s="116" t="str">
        <f>すべて_位置図情報!X67</f>
        <v>一般施設</v>
      </c>
      <c r="Y8" s="114">
        <f>すべて_位置図情報!Y67</f>
        <v>3</v>
      </c>
      <c r="Z8" s="170">
        <f>すべて_位置図情報!Z67</f>
        <v>0</v>
      </c>
      <c r="AA8" s="143" t="str">
        <f>すべて_位置図情報!AA67</f>
        <v>〇</v>
      </c>
      <c r="AB8" s="144">
        <f>すべて_位置図情報!AB67</f>
        <v>0</v>
      </c>
      <c r="AC8" s="143" t="str">
        <f>すべて_位置図情報!AC67</f>
        <v>〇</v>
      </c>
      <c r="AD8" s="143" t="str">
        <f>すべて_位置図情報!AD67</f>
        <v>〇</v>
      </c>
      <c r="AE8" s="56" t="str">
        <f>すべて_位置図情報!AF67</f>
        <v>〇</v>
      </c>
      <c r="AF8" s="56">
        <f>すべて_位置図情報!AG67</f>
        <v>0</v>
      </c>
      <c r="AG8" s="56">
        <f>すべて_位置図情報!AH67</f>
        <v>0</v>
      </c>
      <c r="AH8" s="56">
        <f>すべて_位置図情報!AI67</f>
        <v>0</v>
      </c>
      <c r="AI8" s="56">
        <f>すべて_位置図情報!AJ67</f>
        <v>0</v>
      </c>
      <c r="AJ8" s="56">
        <f>すべて_位置図情報!AK67</f>
        <v>0</v>
      </c>
      <c r="AK8" s="56" t="e">
        <f>すべて_位置図情報!#REF!</f>
        <v>#REF!</v>
      </c>
    </row>
    <row r="9" spans="1:37" ht="22.5" customHeight="1">
      <c r="A9" s="178">
        <f t="shared" si="0"/>
        <v>4</v>
      </c>
      <c r="B9" s="7" t="str">
        <f>すべて_位置図情報!B68</f>
        <v>教育・文化・スポーツ施設</v>
      </c>
      <c r="C9" s="7" t="str">
        <f>すべて_位置図情報!C68</f>
        <v>会館・ホール</v>
      </c>
      <c r="D9" s="45" t="str">
        <f>すべて_位置図情報!D68</f>
        <v>区役所附設会館</v>
      </c>
      <c r="E9" s="45" t="str">
        <f>すべて_位置図情報!E68</f>
        <v>区役所附設会館</v>
      </c>
      <c r="F9" s="74">
        <v>2</v>
      </c>
      <c r="G9" s="13" t="str" ph="1">
        <f>すべて_位置図情報!G68</f>
        <v>東淀川区民会館</v>
      </c>
      <c r="H9" s="126" t="str">
        <f>すべて_位置図情報!H68</f>
        <v>大阪市東淀川区東淡路1-4-53</v>
      </c>
      <c r="I9" s="81">
        <f>すべて_位置図情報!I68</f>
        <v>1002.23</v>
      </c>
      <c r="J9" s="80" t="str">
        <f>すべて_位置図情報!J68</f>
        <v>B</v>
      </c>
      <c r="K9" s="78">
        <f>すべて_位置図情報!K68</f>
        <v>0</v>
      </c>
      <c r="L9" s="79">
        <f>すべて_位置図情報!L68</f>
        <v>1997</v>
      </c>
      <c r="M9" s="79" t="str">
        <f>すべて_位置図情報!M68</f>
        <v>b</v>
      </c>
      <c r="N9" s="79" t="str">
        <f>すべて_位置図情報!N68</f>
        <v>b</v>
      </c>
      <c r="O9" s="79" t="str">
        <f>すべて_位置図情報!O68</f>
        <v/>
      </c>
      <c r="P9" s="79" t="str">
        <f>すべて_位置図情報!P68</f>
        <v>E</v>
      </c>
      <c r="Q9" s="79" t="str">
        <f>すべて_位置図情報!Q68</f>
        <v>有</v>
      </c>
      <c r="R9" s="79" t="str">
        <f>すべて_位置図情報!R68</f>
        <v>指定管理（利用料金施設）</v>
      </c>
      <c r="S9" s="126" t="str">
        <f>すべて_位置図情報!S68</f>
        <v>東淀川区役所</v>
      </c>
      <c r="T9" s="124" t="str">
        <f>すべて_位置図情報!T68</f>
        <v>－</v>
      </c>
      <c r="U9" s="126" t="str">
        <f>すべて_位置図情報!U68</f>
        <v>地域課</v>
      </c>
      <c r="V9" s="126" t="str">
        <f>すべて_位置図情報!V68</f>
        <v>地域ｸﾞﾙｰﾌﾟ</v>
      </c>
      <c r="W9" s="116" t="str">
        <f>すべて_位置図情報!W68</f>
        <v>東淀川区</v>
      </c>
      <c r="X9" s="116" t="str">
        <f>すべて_位置図情報!X68</f>
        <v>一般施設</v>
      </c>
      <c r="Y9" s="114">
        <f>すべて_位置図情報!Y68</f>
        <v>4</v>
      </c>
      <c r="Z9" s="170">
        <f>すべて_位置図情報!Z68</f>
        <v>0</v>
      </c>
      <c r="AA9" s="143" t="str">
        <f>すべて_位置図情報!AA68</f>
        <v>〇</v>
      </c>
      <c r="AB9" s="144">
        <f>すべて_位置図情報!AB68</f>
        <v>0</v>
      </c>
      <c r="AC9" s="143" t="str">
        <f>すべて_位置図情報!AC68</f>
        <v>〇</v>
      </c>
      <c r="AD9" s="143" t="str">
        <f>すべて_位置図情報!AD68</f>
        <v>〇</v>
      </c>
      <c r="AE9" s="56" t="str">
        <f>すべて_位置図情報!AF68</f>
        <v>〇</v>
      </c>
      <c r="AF9" s="56">
        <f>すべて_位置図情報!AG68</f>
        <v>0</v>
      </c>
      <c r="AG9" s="56">
        <f>すべて_位置図情報!AH68</f>
        <v>0</v>
      </c>
      <c r="AH9" s="56">
        <f>すべて_位置図情報!AI68</f>
        <v>0</v>
      </c>
      <c r="AI9" s="56">
        <f>すべて_位置図情報!AJ68</f>
        <v>0</v>
      </c>
      <c r="AJ9" s="56">
        <f>すべて_位置図情報!AK68</f>
        <v>0</v>
      </c>
      <c r="AK9" s="56" t="e">
        <f>すべて_位置図情報!#REF!</f>
        <v>#REF!</v>
      </c>
    </row>
    <row r="10" spans="1:37" ht="22.5" customHeight="1">
      <c r="A10" s="178">
        <f t="shared" si="0"/>
        <v>5</v>
      </c>
      <c r="B10" s="7" t="str">
        <f>すべて_位置図情報!B89</f>
        <v>教育・文化・スポーツ施設</v>
      </c>
      <c r="C10" s="7" t="str">
        <f>すべて_位置図情報!C89</f>
        <v>会館・ホール</v>
      </c>
      <c r="D10" s="44" t="str">
        <f>すべて_位置図情報!D89</f>
        <v>共同利用施設</v>
      </c>
      <c r="E10" s="44" t="str">
        <f>すべて_位置図情報!E89</f>
        <v>共同利用施設</v>
      </c>
      <c r="F10" s="74">
        <v>1</v>
      </c>
      <c r="G10" s="13" t="str" ph="1">
        <f>すべて_位置図情報!G89</f>
        <v>共同利用施設（啓発センター）</v>
      </c>
      <c r="H10" s="126" t="str">
        <f>すべて_位置図情報!H89</f>
        <v>大阪市東淀川区東中島5-1-6</v>
      </c>
      <c r="I10" s="81">
        <f>すべて_位置図情報!I89</f>
        <v>505.75</v>
      </c>
      <c r="J10" s="80" t="str">
        <f>すべて_位置図情報!J89</f>
        <v>B</v>
      </c>
      <c r="K10" s="78">
        <f>すべて_位置図情報!K89</f>
        <v>0</v>
      </c>
      <c r="L10" s="79">
        <f>すべて_位置図情報!L89</f>
        <v>1978</v>
      </c>
      <c r="M10" s="79" t="str">
        <f>すべて_位置図情報!M89</f>
        <v>c</v>
      </c>
      <c r="N10" s="79" t="str">
        <f>すべて_位置図情報!N89</f>
        <v>c</v>
      </c>
      <c r="O10" s="79" t="str">
        <f>すべて_位置図情報!O89</f>
        <v/>
      </c>
      <c r="P10" s="79" t="str">
        <f>すべて_位置図情報!P89</f>
        <v>H</v>
      </c>
      <c r="Q10" s="79" t="str">
        <f>すべて_位置図情報!Q89</f>
        <v>無</v>
      </c>
      <c r="R10" s="79" t="str">
        <f>すべて_位置図情報!R89</f>
        <v>指定管理（無料施設）</v>
      </c>
      <c r="S10" s="126" t="str">
        <f>すべて_位置図情報!S89</f>
        <v>環境局</v>
      </c>
      <c r="T10" s="126" t="str">
        <f>すべて_位置図情報!T89</f>
        <v>環境管理部</v>
      </c>
      <c r="U10" s="126" t="str">
        <f>すべて_位置図情報!U89</f>
        <v>環境規制課</v>
      </c>
      <c r="V10" s="126" t="str">
        <f>すべて_位置図情報!V89</f>
        <v>交通騒音振動対策ｸﾞﾙｰﾌﾟ</v>
      </c>
      <c r="W10" s="116" t="str">
        <f>すべて_位置図情報!W89</f>
        <v>東淀川区</v>
      </c>
      <c r="X10" s="116" t="str">
        <f>すべて_位置図情報!X89</f>
        <v>一般施設</v>
      </c>
      <c r="Y10" s="114">
        <f>すべて_位置図情報!Y89</f>
        <v>5</v>
      </c>
      <c r="Z10" s="170">
        <f>すべて_位置図情報!Z89</f>
        <v>0</v>
      </c>
      <c r="AA10" s="143">
        <f>すべて_位置図情報!AA89</f>
        <v>0</v>
      </c>
      <c r="AB10" s="144">
        <f>すべて_位置図情報!AB89</f>
        <v>0</v>
      </c>
      <c r="AC10" s="143">
        <f>すべて_位置図情報!AC89</f>
        <v>0</v>
      </c>
      <c r="AD10" s="143">
        <f>すべて_位置図情報!AD89</f>
        <v>0</v>
      </c>
      <c r="AE10" s="58">
        <f>すべて_位置図情報!AF89</f>
        <v>0</v>
      </c>
      <c r="AF10" s="58">
        <f>すべて_位置図情報!AG89</f>
        <v>0</v>
      </c>
      <c r="AG10" s="58">
        <f>すべて_位置図情報!AH89</f>
        <v>0</v>
      </c>
      <c r="AH10" s="58">
        <f>すべて_位置図情報!AI89</f>
        <v>0</v>
      </c>
      <c r="AI10" s="58">
        <f>すべて_位置図情報!AJ89</f>
        <v>0</v>
      </c>
      <c r="AJ10" s="58">
        <f>すべて_位置図情報!AK89</f>
        <v>0</v>
      </c>
      <c r="AK10" s="58" t="e">
        <f>すべて_位置図情報!#REF!</f>
        <v>#REF!</v>
      </c>
    </row>
    <row r="11" spans="1:37" ht="22.5" customHeight="1">
      <c r="A11" s="178">
        <f t="shared" si="0"/>
        <v>6</v>
      </c>
      <c r="B11" s="7" t="str">
        <f>すべて_位置図情報!B90</f>
        <v>教育・文化・スポーツ施設</v>
      </c>
      <c r="C11" s="45" t="str">
        <f>すべて_位置図情報!C90</f>
        <v>会館・ホール</v>
      </c>
      <c r="D11" s="45" t="str">
        <f>すべて_位置図情報!D90</f>
        <v>共同利用施設</v>
      </c>
      <c r="E11" s="45" t="str">
        <f>すべて_位置図情報!E90</f>
        <v>共同利用施設</v>
      </c>
      <c r="F11" s="74">
        <v>2</v>
      </c>
      <c r="G11" s="13" t="str" ph="1">
        <f>すべて_位置図情報!G90</f>
        <v>共同利用施設（柴島センター）</v>
      </c>
      <c r="H11" s="126" t="str">
        <f>すべて_位置図情報!H90</f>
        <v>大阪市東淀川区柴島2-11-9</v>
      </c>
      <c r="I11" s="81">
        <f>すべて_位置図情報!I90</f>
        <v>324.3</v>
      </c>
      <c r="J11" s="80" t="str">
        <f>すべて_位置図情報!J90</f>
        <v>A</v>
      </c>
      <c r="K11" s="78">
        <f>すべて_位置図情報!K90</f>
        <v>0</v>
      </c>
      <c r="L11" s="79">
        <f>すべて_位置図情報!L90</f>
        <v>1979</v>
      </c>
      <c r="M11" s="79" t="str">
        <f>すべて_位置図情報!M90</f>
        <v>c</v>
      </c>
      <c r="N11" s="79" t="str">
        <f>すべて_位置図情報!N90</f>
        <v>c</v>
      </c>
      <c r="O11" s="79" t="str">
        <f>すべて_位置図情報!O90</f>
        <v/>
      </c>
      <c r="P11" s="79" t="str">
        <f>すべて_位置図情報!P90</f>
        <v>G</v>
      </c>
      <c r="Q11" s="79" t="str">
        <f>すべて_位置図情報!Q90</f>
        <v>無</v>
      </c>
      <c r="R11" s="79" t="str">
        <f>すべて_位置図情報!R90</f>
        <v>指定管理（無料施設）</v>
      </c>
      <c r="S11" s="126" t="str">
        <f>すべて_位置図情報!S90</f>
        <v>環境局</v>
      </c>
      <c r="T11" s="126" t="str">
        <f>すべて_位置図情報!T90</f>
        <v>環境管理部</v>
      </c>
      <c r="U11" s="126" t="str">
        <f>すべて_位置図情報!U90</f>
        <v>環境規制課</v>
      </c>
      <c r="V11" s="126" t="str">
        <f>すべて_位置図情報!V90</f>
        <v>交通騒音振動対策ｸﾞﾙｰﾌﾟ</v>
      </c>
      <c r="W11" s="116" t="str">
        <f>すべて_位置図情報!W90</f>
        <v>東淀川区</v>
      </c>
      <c r="X11" s="116" t="str">
        <f>すべて_位置図情報!X90</f>
        <v>一般施設</v>
      </c>
      <c r="Y11" s="114">
        <f>すべて_位置図情報!Y90</f>
        <v>6</v>
      </c>
      <c r="Z11" s="170">
        <f>すべて_位置図情報!Z90</f>
        <v>0</v>
      </c>
      <c r="AA11" s="143">
        <f>すべて_位置図情報!AA90</f>
        <v>0</v>
      </c>
      <c r="AB11" s="144">
        <f>すべて_位置図情報!AB90</f>
        <v>0</v>
      </c>
      <c r="AC11" s="143">
        <f>すべて_位置図情報!AC90</f>
        <v>0</v>
      </c>
      <c r="AD11" s="143">
        <f>すべて_位置図情報!AD90</f>
        <v>0</v>
      </c>
      <c r="AE11" s="58">
        <f>すべて_位置図情報!AF90</f>
        <v>0</v>
      </c>
      <c r="AF11" s="58">
        <f>すべて_位置図情報!AG90</f>
        <v>0</v>
      </c>
      <c r="AG11" s="58">
        <f>すべて_位置図情報!AH90</f>
        <v>0</v>
      </c>
      <c r="AH11" s="58">
        <f>すべて_位置図情報!AI90</f>
        <v>0</v>
      </c>
      <c r="AI11" s="58">
        <f>すべて_位置図情報!AJ90</f>
        <v>0</v>
      </c>
      <c r="AJ11" s="58">
        <f>すべて_位置図情報!AK90</f>
        <v>0</v>
      </c>
      <c r="AK11" s="58" t="e">
        <f>すべて_位置図情報!#REF!</f>
        <v>#REF!</v>
      </c>
    </row>
    <row r="12" spans="1:37" ht="22.5" customHeight="1">
      <c r="A12" s="178">
        <f t="shared" si="0"/>
        <v>7</v>
      </c>
      <c r="B12" s="7" t="str">
        <f>すべて_位置図情報!B114</f>
        <v>教育・文化・スポーツ施設</v>
      </c>
      <c r="C12" s="44" t="str">
        <f>すべて_位置図情報!C114</f>
        <v>スポーツ施設</v>
      </c>
      <c r="D12" s="44" t="str">
        <f>すべて_位置図情報!D114</f>
        <v>体育館</v>
      </c>
      <c r="E12" s="32" t="str">
        <f>すべて_位置図情報!E114</f>
        <v>体育館</v>
      </c>
      <c r="F12" s="74">
        <v>1</v>
      </c>
      <c r="G12" s="13" t="str" ph="1">
        <f>すべて_位置図情報!G114</f>
        <v>東淀川体育館</v>
      </c>
      <c r="H12" s="126" t="str">
        <f>すべて_位置図情報!H114</f>
        <v>大阪市東淀川区東中島4-4-4</v>
      </c>
      <c r="I12" s="81">
        <f>すべて_位置図情報!I114</f>
        <v>3093.38</v>
      </c>
      <c r="J12" s="80" t="str">
        <f>すべて_位置図情報!J114</f>
        <v>C</v>
      </c>
      <c r="K12" s="78">
        <f>すべて_位置図情報!K114</f>
        <v>0</v>
      </c>
      <c r="L12" s="79">
        <f>すべて_位置図情報!L114</f>
        <v>1968</v>
      </c>
      <c r="M12" s="79" t="str">
        <f>すべて_位置図情報!M114</f>
        <v>d</v>
      </c>
      <c r="N12" s="79" t="str">
        <f>すべて_位置図情報!N114</f>
        <v>d</v>
      </c>
      <c r="O12" s="79" t="str">
        <f>すべて_位置図情報!O114</f>
        <v/>
      </c>
      <c r="P12" s="79" t="str">
        <f>すべて_位置図情報!P114</f>
        <v>L</v>
      </c>
      <c r="Q12" s="79" t="str">
        <f>すべて_位置図情報!Q114</f>
        <v>有</v>
      </c>
      <c r="R12" s="79" t="str">
        <f>すべて_位置図情報!R114</f>
        <v>指定管理（利用料金施設）</v>
      </c>
      <c r="S12" s="126" t="str">
        <f>すべて_位置図情報!S114</f>
        <v>経済戦略局</v>
      </c>
      <c r="T12" s="126" t="str">
        <f>すべて_位置図情報!T114</f>
        <v>ｽﾎﾟｰﾂ部</v>
      </c>
      <c r="U12" s="126" t="str">
        <f>すべて_位置図情報!U114</f>
        <v>ｽﾎﾟｰﾂ課</v>
      </c>
      <c r="V12" s="126" t="str">
        <f>すべて_位置図情報!V114</f>
        <v>ｽﾎﾟｰﾂ施設担当</v>
      </c>
      <c r="W12" s="116" t="str">
        <f>すべて_位置図情報!W114</f>
        <v>東淀川区</v>
      </c>
      <c r="X12" s="116" t="str">
        <f>すべて_位置図情報!X114</f>
        <v>一般施設</v>
      </c>
      <c r="Y12" s="114">
        <f>すべて_位置図情報!Y114</f>
        <v>7</v>
      </c>
      <c r="Z12" s="170">
        <f>すべて_位置図情報!Z114</f>
        <v>0</v>
      </c>
      <c r="AA12" s="143" t="str">
        <f>すべて_位置図情報!AA114</f>
        <v>〇</v>
      </c>
      <c r="AB12" s="144">
        <f>すべて_位置図情報!AB114</f>
        <v>0</v>
      </c>
      <c r="AC12" s="143" t="str">
        <f>すべて_位置図情報!AC114</f>
        <v>〇</v>
      </c>
      <c r="AD12" s="143" t="str">
        <f>すべて_位置図情報!AD114</f>
        <v>〇</v>
      </c>
      <c r="AE12" s="56" t="str">
        <f>すべて_位置図情報!AF114</f>
        <v>〇</v>
      </c>
      <c r="AF12" s="56">
        <f>すべて_位置図情報!AG114</f>
        <v>0</v>
      </c>
      <c r="AG12" s="56">
        <f>すべて_位置図情報!AH114</f>
        <v>0</v>
      </c>
      <c r="AH12" s="56">
        <f>すべて_位置図情報!AI114</f>
        <v>0</v>
      </c>
      <c r="AI12" s="56">
        <f>すべて_位置図情報!AJ114</f>
        <v>0</v>
      </c>
      <c r="AJ12" s="56">
        <f>すべて_位置図情報!AK114</f>
        <v>0</v>
      </c>
      <c r="AK12" s="56" t="e">
        <f>すべて_位置図情報!#REF!</f>
        <v>#REF!</v>
      </c>
    </row>
    <row r="13" spans="1:37" ht="22.5" customHeight="1">
      <c r="A13" s="178">
        <f t="shared" si="0"/>
        <v>8</v>
      </c>
      <c r="B13" s="7" t="str">
        <f>すべて_位置図情報!B127</f>
        <v>教育・文化・スポーツ施設</v>
      </c>
      <c r="C13" s="7" t="str">
        <f>すべて_位置図情報!C127</f>
        <v>スポーツ施設</v>
      </c>
      <c r="D13" s="45" t="str">
        <f>すべて_位置図情報!D127</f>
        <v>体育館</v>
      </c>
      <c r="E13" s="32" t="str">
        <f>すべて_位置図情報!E127</f>
        <v>スポーツセンター</v>
      </c>
      <c r="F13" s="74">
        <v>1</v>
      </c>
      <c r="G13" s="13" t="str" ph="1">
        <f>すべて_位置図情報!G127</f>
        <v>東淀川スポーツセンター</v>
      </c>
      <c r="H13" s="126" t="str">
        <f>すべて_位置図情報!H127</f>
        <v>大阪市東淀川区東淡路1-4-21</v>
      </c>
      <c r="I13" s="81">
        <f>すべて_位置図情報!I127</f>
        <v>3619.71</v>
      </c>
      <c r="J13" s="80" t="str">
        <f>すべて_位置図情報!J127</f>
        <v>C</v>
      </c>
      <c r="K13" s="78">
        <f>すべて_位置図情報!K127</f>
        <v>0</v>
      </c>
      <c r="L13" s="79">
        <f>すべて_位置図情報!L127</f>
        <v>1993</v>
      </c>
      <c r="M13" s="79" t="str">
        <f>すべて_位置図情報!M127</f>
        <v>b</v>
      </c>
      <c r="N13" s="79" t="str">
        <f>すべて_位置図情報!N127</f>
        <v>b</v>
      </c>
      <c r="O13" s="79" t="str">
        <f>すべて_位置図情報!O127</f>
        <v/>
      </c>
      <c r="P13" s="79" t="str">
        <f>すべて_位置図情報!P127</f>
        <v>F</v>
      </c>
      <c r="Q13" s="79" t="str">
        <f>すべて_位置図情報!Q127</f>
        <v>有</v>
      </c>
      <c r="R13" s="79" t="str">
        <f>すべて_位置図情報!R127</f>
        <v>指定管理（利用料金施設）</v>
      </c>
      <c r="S13" s="126" t="str">
        <f>すべて_位置図情報!S127</f>
        <v>経済戦略局</v>
      </c>
      <c r="T13" s="126" t="str">
        <f>すべて_位置図情報!T127</f>
        <v>ｽﾎﾟｰﾂ部</v>
      </c>
      <c r="U13" s="126" t="str">
        <f>すべて_位置図情報!U127</f>
        <v>ｽﾎﾟｰﾂ課</v>
      </c>
      <c r="V13" s="126" t="str">
        <f>すべて_位置図情報!V127</f>
        <v>ｽﾎﾟｰﾂ施設担当</v>
      </c>
      <c r="W13" s="116" t="str">
        <f>すべて_位置図情報!W127</f>
        <v>東淀川区</v>
      </c>
      <c r="X13" s="116" t="str">
        <f>すべて_位置図情報!X127</f>
        <v>一般施設</v>
      </c>
      <c r="Y13" s="114">
        <f>すべて_位置図情報!Y127</f>
        <v>8</v>
      </c>
      <c r="Z13" s="170">
        <f>すべて_位置図情報!Z127</f>
        <v>0</v>
      </c>
      <c r="AA13" s="143" t="str">
        <f>すべて_位置図情報!AA127</f>
        <v>〇</v>
      </c>
      <c r="AB13" s="144">
        <f>すべて_位置図情報!AB127</f>
        <v>0</v>
      </c>
      <c r="AC13" s="143" t="str">
        <f>すべて_位置図情報!AC127</f>
        <v>〇</v>
      </c>
      <c r="AD13" s="143" t="str">
        <f>すべて_位置図情報!AD127</f>
        <v>〇</v>
      </c>
      <c r="AE13" s="56" t="str">
        <f>すべて_位置図情報!AF127</f>
        <v>〇</v>
      </c>
      <c r="AF13" s="56">
        <f>すべて_位置図情報!AG127</f>
        <v>0</v>
      </c>
      <c r="AG13" s="56">
        <f>すべて_位置図情報!AH127</f>
        <v>0</v>
      </c>
      <c r="AH13" s="56">
        <f>すべて_位置図情報!AI127</f>
        <v>0</v>
      </c>
      <c r="AI13" s="56">
        <f>すべて_位置図情報!AJ127</f>
        <v>0</v>
      </c>
      <c r="AJ13" s="56">
        <f>すべて_位置図情報!AK127</f>
        <v>0</v>
      </c>
      <c r="AK13" s="56" t="e">
        <f>すべて_位置図情報!#REF!</f>
        <v>#REF!</v>
      </c>
    </row>
    <row r="14" spans="1:37" ht="22.5" customHeight="1">
      <c r="A14" s="178">
        <f t="shared" si="0"/>
        <v>9</v>
      </c>
      <c r="B14" s="45" t="str">
        <f>すべて_位置図情報!B151</f>
        <v>教育・文化・スポーツ施設</v>
      </c>
      <c r="C14" s="45" t="str">
        <f>すべて_位置図情報!C151</f>
        <v>スポーツ施設</v>
      </c>
      <c r="D14" s="32" t="str">
        <f>すべて_位置図情報!D151</f>
        <v>プール</v>
      </c>
      <c r="E14" s="32" t="str">
        <f>すべて_位置図情報!E151</f>
        <v>屋内プール</v>
      </c>
      <c r="F14" s="74">
        <v>1</v>
      </c>
      <c r="G14" s="13" t="str" ph="1">
        <f>すべて_位置図情報!G151</f>
        <v>東淀川屋内プール</v>
      </c>
      <c r="H14" s="126" t="str">
        <f>すべて_位置図情報!H151</f>
        <v>大阪市東淀川区東淡路1-4-53</v>
      </c>
      <c r="I14" s="81">
        <f>すべて_位置図情報!I151</f>
        <v>6217.3</v>
      </c>
      <c r="J14" s="80" t="str">
        <f>すべて_位置図情報!J151</f>
        <v>C</v>
      </c>
      <c r="K14" s="78">
        <f>すべて_位置図情報!K151</f>
        <v>0</v>
      </c>
      <c r="L14" s="79">
        <f>すべて_位置図情報!L151</f>
        <v>1995</v>
      </c>
      <c r="M14" s="79" t="str">
        <f>すべて_位置図情報!M151</f>
        <v>b</v>
      </c>
      <c r="N14" s="79" t="str">
        <f>すべて_位置図情報!N151</f>
        <v>b</v>
      </c>
      <c r="O14" s="79" t="str">
        <f>すべて_位置図情報!O151</f>
        <v/>
      </c>
      <c r="P14" s="79" t="str">
        <f>すべて_位置図情報!P151</f>
        <v>F</v>
      </c>
      <c r="Q14" s="79" t="str">
        <f>すべて_位置図情報!Q151</f>
        <v>有</v>
      </c>
      <c r="R14" s="79" t="str">
        <f>すべて_位置図情報!R151</f>
        <v>指定管理（利用料金施設）</v>
      </c>
      <c r="S14" s="126" t="str">
        <f>すべて_位置図情報!S151</f>
        <v>経済戦略局</v>
      </c>
      <c r="T14" s="126" t="str">
        <f>すべて_位置図情報!T151</f>
        <v>ｽﾎﾟｰﾂ部</v>
      </c>
      <c r="U14" s="126" t="str">
        <f>すべて_位置図情報!U151</f>
        <v>ｽﾎﾟｰﾂ課</v>
      </c>
      <c r="V14" s="126" t="str">
        <f>すべて_位置図情報!V151</f>
        <v>ｽﾎﾟｰﾂ施設担当</v>
      </c>
      <c r="W14" s="116" t="str">
        <f>すべて_位置図情報!W151</f>
        <v>東淀川区</v>
      </c>
      <c r="X14" s="116" t="str">
        <f>すべて_位置図情報!X151</f>
        <v>一般施設</v>
      </c>
      <c r="Y14" s="114">
        <f>すべて_位置図情報!Y151</f>
        <v>9</v>
      </c>
      <c r="Z14" s="170">
        <f>すべて_位置図情報!Z151</f>
        <v>0</v>
      </c>
      <c r="AA14" s="143" t="str">
        <f>すべて_位置図情報!AA151</f>
        <v>〇</v>
      </c>
      <c r="AB14" s="144">
        <f>すべて_位置図情報!AB151</f>
        <v>0</v>
      </c>
      <c r="AC14" s="143" t="str">
        <f>すべて_位置図情報!AC151</f>
        <v>〇</v>
      </c>
      <c r="AD14" s="143" t="str">
        <f>すべて_位置図情報!AD151</f>
        <v>〇</v>
      </c>
      <c r="AE14" s="56" t="str">
        <f>すべて_位置図情報!AF151</f>
        <v>〇</v>
      </c>
      <c r="AF14" s="56">
        <f>すべて_位置図情報!AG151</f>
        <v>0</v>
      </c>
      <c r="AG14" s="56">
        <f>すべて_位置図情報!AH151</f>
        <v>0</v>
      </c>
      <c r="AH14" s="56">
        <f>すべて_位置図情報!AI151</f>
        <v>0</v>
      </c>
      <c r="AI14" s="56">
        <f>すべて_位置図情報!AJ151</f>
        <v>0</v>
      </c>
      <c r="AJ14" s="56">
        <f>すべて_位置図情報!AK151</f>
        <v>0</v>
      </c>
      <c r="AK14" s="56" t="e">
        <f>すべて_位置図情報!#REF!</f>
        <v>#REF!</v>
      </c>
    </row>
    <row r="15" spans="1:37" ht="22.5" customHeight="1">
      <c r="A15" s="178">
        <f t="shared" si="0"/>
        <v>10</v>
      </c>
      <c r="B15" s="44" t="str">
        <f>すべて_位置図情報!B242</f>
        <v>社会福祉・保健施設</v>
      </c>
      <c r="C15" s="32" t="str">
        <f>すべて_位置図情報!C242</f>
        <v>老人福祉施設</v>
      </c>
      <c r="D15" s="32" t="str">
        <f>すべて_位置図情報!D242</f>
        <v>老人福祉センター</v>
      </c>
      <c r="E15" s="32" t="str">
        <f>すべて_位置図情報!E242</f>
        <v>老人福祉センター</v>
      </c>
      <c r="F15" s="74">
        <v>1</v>
      </c>
      <c r="G15" s="13" t="str" ph="1">
        <f>すべて_位置図情報!G242</f>
        <v>東淀川区老人福祉センター</v>
      </c>
      <c r="H15" s="126" t="str">
        <f>すべて_位置図情報!H242</f>
        <v>大阪市東淀川区淡路4-1-6</v>
      </c>
      <c r="I15" s="81">
        <f>すべて_位置図情報!I242</f>
        <v>1226.8900000000001</v>
      </c>
      <c r="J15" s="80" t="str">
        <f>すべて_位置図情報!J242</f>
        <v>B</v>
      </c>
      <c r="K15" s="78">
        <f>すべて_位置図情報!K242</f>
        <v>0</v>
      </c>
      <c r="L15" s="79">
        <f>すべて_位置図情報!L242</f>
        <v>1972</v>
      </c>
      <c r="M15" s="79" t="str">
        <f>すべて_位置図情報!M242</f>
        <v>d</v>
      </c>
      <c r="N15" s="79" t="str">
        <f>すべて_位置図情報!N242</f>
        <v>d</v>
      </c>
      <c r="O15" s="79" t="str">
        <f>すべて_位置図情報!O242</f>
        <v/>
      </c>
      <c r="P15" s="79" t="str">
        <f>すべて_位置図情報!P242</f>
        <v>K</v>
      </c>
      <c r="Q15" s="79" t="str">
        <f>すべて_位置図情報!Q242</f>
        <v>有</v>
      </c>
      <c r="R15" s="79" t="str">
        <f>すべて_位置図情報!R242</f>
        <v>指定管理（無料施設）</v>
      </c>
      <c r="S15" s="126" t="str">
        <f>すべて_位置図情報!S242</f>
        <v>福祉局</v>
      </c>
      <c r="T15" s="126" t="str">
        <f>すべて_位置図情報!T242</f>
        <v>高齢者施策部</v>
      </c>
      <c r="U15" s="126" t="str">
        <f>すべて_位置図情報!U242</f>
        <v>高齢福祉課</v>
      </c>
      <c r="V15" s="126" t="str">
        <f>すべて_位置図情報!V242</f>
        <v>いきがいｸﾞﾙｰﾌﾟ</v>
      </c>
      <c r="W15" s="116" t="str">
        <f>すべて_位置図情報!W242</f>
        <v>東淀川区</v>
      </c>
      <c r="X15" s="116" t="str">
        <f>すべて_位置図情報!X242</f>
        <v>一般施設</v>
      </c>
      <c r="Y15" s="114">
        <f>すべて_位置図情報!Y242</f>
        <v>10</v>
      </c>
      <c r="Z15" s="170">
        <f>すべて_位置図情報!Z242</f>
        <v>0</v>
      </c>
      <c r="AA15" s="143" t="str">
        <f>すべて_位置図情報!AA242</f>
        <v>〇</v>
      </c>
      <c r="AB15" s="144">
        <f>すべて_位置図情報!AB242</f>
        <v>0</v>
      </c>
      <c r="AC15" s="143" t="str">
        <f>すべて_位置図情報!AC242</f>
        <v>〇</v>
      </c>
      <c r="AD15" s="143" t="str">
        <f>すべて_位置図情報!AD242</f>
        <v>〇</v>
      </c>
      <c r="AE15" s="56" t="str">
        <f>すべて_位置図情報!AF242</f>
        <v>〇</v>
      </c>
      <c r="AF15" s="56">
        <f>すべて_位置図情報!AG242</f>
        <v>0</v>
      </c>
      <c r="AG15" s="56">
        <f>すべて_位置図情報!AH242</f>
        <v>0</v>
      </c>
      <c r="AH15" s="56">
        <f>すべて_位置図情報!AI242</f>
        <v>0</v>
      </c>
      <c r="AI15" s="56">
        <f>すべて_位置図情報!AJ242</f>
        <v>0</v>
      </c>
      <c r="AJ15" s="56">
        <f>すべて_位置図情報!AK242</f>
        <v>0</v>
      </c>
      <c r="AK15" s="56" t="e">
        <f>すべて_位置図情報!#REF!</f>
        <v>#REF!</v>
      </c>
    </row>
    <row r="16" spans="1:37" ht="22.5" customHeight="1">
      <c r="A16" s="178">
        <f t="shared" si="0"/>
        <v>11</v>
      </c>
      <c r="B16" s="7" t="str">
        <f>すべて_位置図情報!B295</f>
        <v>社会福祉・保健施設</v>
      </c>
      <c r="C16" s="44" t="str">
        <f>すべて_位置図情報!C295</f>
        <v>児童福祉施設</v>
      </c>
      <c r="D16" s="44" t="str">
        <f>すべて_位置図情報!D295</f>
        <v>保育所</v>
      </c>
      <c r="E16" s="14" t="str">
        <f>すべて_位置図情報!E295</f>
        <v>公立保育所（公設置公営）</v>
      </c>
      <c r="F16" s="74">
        <v>1</v>
      </c>
      <c r="G16" s="13" t="str" ph="1">
        <f>すべて_位置図情報!G295</f>
        <v>西大道保育所</v>
      </c>
      <c r="H16" s="126" t="str">
        <f>すべて_位置図情報!H295</f>
        <v>大阪市東淀川区大桐2-8-2</v>
      </c>
      <c r="I16" s="81">
        <f>すべて_位置図情報!I295</f>
        <v>440.47</v>
      </c>
      <c r="J16" s="80" t="str">
        <f>すべて_位置図情報!J295</f>
        <v>A</v>
      </c>
      <c r="K16" s="78">
        <f>すべて_位置図情報!K295</f>
        <v>0</v>
      </c>
      <c r="L16" s="79">
        <f>すべて_位置図情報!L295</f>
        <v>1972</v>
      </c>
      <c r="M16" s="79" t="str">
        <f>すべて_位置図情報!M295</f>
        <v>d</v>
      </c>
      <c r="N16" s="79" t="str">
        <f>すべて_位置図情報!N295</f>
        <v>d</v>
      </c>
      <c r="O16" s="79" t="str">
        <f>すべて_位置図情報!O295</f>
        <v/>
      </c>
      <c r="P16" s="79" t="str">
        <f>すべて_位置図情報!P295</f>
        <v>J</v>
      </c>
      <c r="Q16" s="79" t="str">
        <f>すべて_位置図情報!Q295</f>
        <v>有</v>
      </c>
      <c r="R16" s="79" t="str">
        <f>すべて_位置図情報!R295</f>
        <v>直営</v>
      </c>
      <c r="S16" s="126" t="str">
        <f>すべて_位置図情報!S295</f>
        <v>こども青少年局</v>
      </c>
      <c r="T16" s="126" t="str">
        <f>すべて_位置図情報!T295</f>
        <v>幼保施策部</v>
      </c>
      <c r="U16" s="126" t="str">
        <f>すべて_位置図情報!U295</f>
        <v>保育所運営課</v>
      </c>
      <c r="V16" s="126" t="str">
        <f>すべて_位置図情報!V295</f>
        <v>再編整備ｸﾞﾙｰﾌﾟ</v>
      </c>
      <c r="W16" s="116" t="str">
        <f>すべて_位置図情報!W295</f>
        <v>東淀川区</v>
      </c>
      <c r="X16" s="116" t="str">
        <f>すべて_位置図情報!X295</f>
        <v>一般施設</v>
      </c>
      <c r="Y16" s="114">
        <f>すべて_位置図情報!Y295</f>
        <v>11</v>
      </c>
      <c r="Z16" s="170">
        <f>すべて_位置図情報!Z295</f>
        <v>0</v>
      </c>
      <c r="AA16" s="143">
        <f>すべて_位置図情報!AA295</f>
        <v>0</v>
      </c>
      <c r="AB16" s="144">
        <f>すべて_位置図情報!AB295</f>
        <v>0</v>
      </c>
      <c r="AC16" s="143">
        <f>すべて_位置図情報!AC295</f>
        <v>0</v>
      </c>
      <c r="AD16" s="143">
        <f>すべて_位置図情報!AD295</f>
        <v>0</v>
      </c>
      <c r="AE16" s="58">
        <f>すべて_位置図情報!AF295</f>
        <v>0</v>
      </c>
      <c r="AF16" s="58">
        <f>すべて_位置図情報!AG295</f>
        <v>0</v>
      </c>
      <c r="AG16" s="58">
        <f>すべて_位置図情報!AH295</f>
        <v>0</v>
      </c>
      <c r="AH16" s="58">
        <f>すべて_位置図情報!AI295</f>
        <v>0</v>
      </c>
      <c r="AI16" s="58">
        <f>すべて_位置図情報!AJ295</f>
        <v>0</v>
      </c>
      <c r="AJ16" s="58">
        <f>すべて_位置図情報!AK295</f>
        <v>0</v>
      </c>
      <c r="AK16" s="58" t="e">
        <f>すべて_位置図情報!#REF!</f>
        <v>#REF!</v>
      </c>
    </row>
    <row r="17" spans="1:37" ht="22.5" customHeight="1">
      <c r="A17" s="178">
        <f t="shared" si="0"/>
        <v>12</v>
      </c>
      <c r="B17" s="7" t="str">
        <f>すべて_位置図情報!B296</f>
        <v>社会福祉・保健施設</v>
      </c>
      <c r="C17" s="7" t="str">
        <f>すべて_位置図情報!C296</f>
        <v>児童福祉施設</v>
      </c>
      <c r="D17" s="7" t="str">
        <f>すべて_位置図情報!D296</f>
        <v>保育所</v>
      </c>
      <c r="E17" s="7" t="str">
        <f>すべて_位置図情報!E296</f>
        <v>公立保育所（公設置公営）</v>
      </c>
      <c r="F17" s="74">
        <v>2</v>
      </c>
      <c r="G17" s="13" t="str" ph="1">
        <f>すべて_位置図情報!G296</f>
        <v>西淡路第2保育所</v>
      </c>
      <c r="H17" s="126" t="str">
        <f>すべて_位置図情報!H296</f>
        <v>大阪市東淀川区西淡路5-1-14</v>
      </c>
      <c r="I17" s="81">
        <f>すべて_位置図情報!I296</f>
        <v>555.26</v>
      </c>
      <c r="J17" s="80" t="str">
        <f>すべて_位置図情報!J296</f>
        <v>B</v>
      </c>
      <c r="K17" s="78">
        <f>すべて_位置図情報!K296</f>
        <v>0</v>
      </c>
      <c r="L17" s="79">
        <f>すべて_位置図情報!L296</f>
        <v>1973</v>
      </c>
      <c r="M17" s="79" t="str">
        <f>すべて_位置図情報!M296</f>
        <v>d</v>
      </c>
      <c r="N17" s="79" t="str">
        <f>すべて_位置図情報!N296</f>
        <v>d</v>
      </c>
      <c r="O17" s="79" t="str">
        <f>すべて_位置図情報!O296</f>
        <v/>
      </c>
      <c r="P17" s="79" t="str">
        <f>すべて_位置図情報!P296</f>
        <v>K</v>
      </c>
      <c r="Q17" s="79" t="str">
        <f>すべて_位置図情報!Q296</f>
        <v>有</v>
      </c>
      <c r="R17" s="79" t="str">
        <f>すべて_位置図情報!R296</f>
        <v>直営</v>
      </c>
      <c r="S17" s="126" t="str">
        <f>すべて_位置図情報!S296</f>
        <v>こども青少年局</v>
      </c>
      <c r="T17" s="126" t="str">
        <f>すべて_位置図情報!T296</f>
        <v>幼保施策部</v>
      </c>
      <c r="U17" s="126" t="str">
        <f>すべて_位置図情報!U296</f>
        <v>保育所運営課</v>
      </c>
      <c r="V17" s="126" t="str">
        <f>すべて_位置図情報!V296</f>
        <v>再編整備ｸﾞﾙｰﾌﾟ</v>
      </c>
      <c r="W17" s="116" t="str">
        <f>すべて_位置図情報!W296</f>
        <v>東淀川区</v>
      </c>
      <c r="X17" s="116" t="str">
        <f>すべて_位置図情報!X296</f>
        <v>一般施設</v>
      </c>
      <c r="Y17" s="114">
        <f>すべて_位置図情報!Y296</f>
        <v>12</v>
      </c>
      <c r="Z17" s="170">
        <f>すべて_位置図情報!Z296</f>
        <v>0</v>
      </c>
      <c r="AA17" s="143">
        <f>すべて_位置図情報!AA296</f>
        <v>0</v>
      </c>
      <c r="AB17" s="144">
        <f>すべて_位置図情報!AB296</f>
        <v>0</v>
      </c>
      <c r="AC17" s="143">
        <f>すべて_位置図情報!AC296</f>
        <v>0</v>
      </c>
      <c r="AD17" s="143">
        <f>すべて_位置図情報!AD296</f>
        <v>0</v>
      </c>
      <c r="AE17" s="58">
        <f>すべて_位置図情報!AF296</f>
        <v>0</v>
      </c>
      <c r="AF17" s="58">
        <f>すべて_位置図情報!AG296</f>
        <v>0</v>
      </c>
      <c r="AG17" s="58">
        <f>すべて_位置図情報!AH296</f>
        <v>0</v>
      </c>
      <c r="AH17" s="58">
        <f>すべて_位置図情報!AI296</f>
        <v>0</v>
      </c>
      <c r="AI17" s="58">
        <f>すべて_位置図情報!AJ296</f>
        <v>0</v>
      </c>
      <c r="AJ17" s="58">
        <f>すべて_位置図情報!AK296</f>
        <v>0</v>
      </c>
      <c r="AK17" s="58" t="e">
        <f>すべて_位置図情報!#REF!</f>
        <v>#REF!</v>
      </c>
    </row>
    <row r="18" spans="1:37" ht="22.5" customHeight="1">
      <c r="A18" s="178">
        <f t="shared" si="0"/>
        <v>13</v>
      </c>
      <c r="B18" s="7" t="str">
        <f>すべて_位置図情報!B297</f>
        <v>社会福祉・保健施設</v>
      </c>
      <c r="C18" s="7" t="str">
        <f>すべて_位置図情報!C297</f>
        <v>児童福祉施設</v>
      </c>
      <c r="D18" s="7" t="str">
        <f>すべて_位置図情報!D297</f>
        <v>保育所</v>
      </c>
      <c r="E18" s="7" t="str">
        <f>すべて_位置図情報!E297</f>
        <v>公立保育所（公設置公営）</v>
      </c>
      <c r="F18" s="74">
        <v>3</v>
      </c>
      <c r="G18" s="13" t="str" ph="1">
        <f>すべて_位置図情報!G297</f>
        <v>日之出保育所</v>
      </c>
      <c r="H18" s="126" t="str">
        <f>すべて_位置図情報!H297</f>
        <v>大阪市東淀川区東中島4-11-25</v>
      </c>
      <c r="I18" s="81">
        <f>すべて_位置図情報!I297</f>
        <v>1763.51</v>
      </c>
      <c r="J18" s="80" t="str">
        <f>すべて_位置図情報!J297</f>
        <v>B</v>
      </c>
      <c r="K18" s="78">
        <f>すべて_位置図情報!K297</f>
        <v>0</v>
      </c>
      <c r="L18" s="79">
        <f>すべて_位置図情報!L297</f>
        <v>1973</v>
      </c>
      <c r="M18" s="79" t="str">
        <f>すべて_位置図情報!M297</f>
        <v>d</v>
      </c>
      <c r="N18" s="79" t="str">
        <f>すべて_位置図情報!N297</f>
        <v>d</v>
      </c>
      <c r="O18" s="79" t="str">
        <f>すべて_位置図情報!O297</f>
        <v/>
      </c>
      <c r="P18" s="79" t="str">
        <f>すべて_位置図情報!P297</f>
        <v>K</v>
      </c>
      <c r="Q18" s="79" t="str">
        <f>すべて_位置図情報!Q297</f>
        <v>無</v>
      </c>
      <c r="R18" s="79" t="str">
        <f>すべて_位置図情報!R297</f>
        <v>直営</v>
      </c>
      <c r="S18" s="126" t="str">
        <f>すべて_位置図情報!S297</f>
        <v>こども青少年局</v>
      </c>
      <c r="T18" s="126" t="str">
        <f>すべて_位置図情報!T297</f>
        <v>幼保施策部</v>
      </c>
      <c r="U18" s="126" t="str">
        <f>すべて_位置図情報!U297</f>
        <v>保育所運営課</v>
      </c>
      <c r="V18" s="126" t="str">
        <f>すべて_位置図情報!V297</f>
        <v>再編整備ｸﾞﾙｰﾌﾟ</v>
      </c>
      <c r="W18" s="116" t="str">
        <f>すべて_位置図情報!W297</f>
        <v>東淀川区</v>
      </c>
      <c r="X18" s="116" t="str">
        <f>すべて_位置図情報!X297</f>
        <v>一般施設</v>
      </c>
      <c r="Y18" s="114">
        <f>すべて_位置図情報!Y297</f>
        <v>13</v>
      </c>
      <c r="Z18" s="170">
        <f>すべて_位置図情報!Z297</f>
        <v>0</v>
      </c>
      <c r="AA18" s="143" t="str">
        <f>すべて_位置図情報!AA297</f>
        <v>〇</v>
      </c>
      <c r="AB18" s="144">
        <f>すべて_位置図情報!AB297</f>
        <v>0</v>
      </c>
      <c r="AC18" s="143" t="str">
        <f>すべて_位置図情報!AC297</f>
        <v>〇</v>
      </c>
      <c r="AD18" s="143" t="str">
        <f>すべて_位置図情報!AD297</f>
        <v>〇</v>
      </c>
      <c r="AE18" s="56" t="str">
        <f>すべて_位置図情報!AF297</f>
        <v>〇</v>
      </c>
      <c r="AF18" s="56">
        <f>すべて_位置図情報!AG297</f>
        <v>0</v>
      </c>
      <c r="AG18" s="56">
        <f>すべて_位置図情報!AH297</f>
        <v>0</v>
      </c>
      <c r="AH18" s="56">
        <f>すべて_位置図情報!AI297</f>
        <v>0</v>
      </c>
      <c r="AI18" s="56">
        <f>すべて_位置図情報!AJ297</f>
        <v>0</v>
      </c>
      <c r="AJ18" s="56">
        <f>すべて_位置図情報!AK297</f>
        <v>0</v>
      </c>
      <c r="AK18" s="56" t="e">
        <f>すべて_位置図情報!#REF!</f>
        <v>#REF!</v>
      </c>
    </row>
    <row r="19" spans="1:37" ht="22.5" customHeight="1">
      <c r="A19" s="178">
        <f t="shared" si="0"/>
        <v>14</v>
      </c>
      <c r="B19" s="7" t="str">
        <f>すべて_位置図情報!B298</f>
        <v>社会福祉・保健施設</v>
      </c>
      <c r="C19" s="7" t="str">
        <f>すべて_位置図情報!C298</f>
        <v>児童福祉施設</v>
      </c>
      <c r="D19" s="7" t="str">
        <f>すべて_位置図情報!D298</f>
        <v>保育所</v>
      </c>
      <c r="E19" s="7" t="str">
        <f>すべて_位置図情報!E298</f>
        <v>公立保育所（公設置公営）</v>
      </c>
      <c r="F19" s="74">
        <v>4</v>
      </c>
      <c r="G19" s="13" t="str" ph="1">
        <f>すべて_位置図情報!G298</f>
        <v>豊里第1保育所</v>
      </c>
      <c r="H19" s="126" t="str">
        <f>すべて_位置図情報!H298</f>
        <v>大阪市東淀川区豊里7-21-23</v>
      </c>
      <c r="I19" s="81">
        <f>すべて_位置図情報!I298</f>
        <v>657.28</v>
      </c>
      <c r="J19" s="80" t="str">
        <f>すべて_位置図情報!J298</f>
        <v>B</v>
      </c>
      <c r="K19" s="78">
        <f>すべて_位置図情報!K298</f>
        <v>0</v>
      </c>
      <c r="L19" s="79">
        <f>すべて_位置図情報!L298</f>
        <v>2014</v>
      </c>
      <c r="M19" s="79" t="str">
        <f>すべて_位置図情報!M298</f>
        <v>a</v>
      </c>
      <c r="N19" s="79" t="str">
        <f>すべて_位置図情報!N298</f>
        <v>a</v>
      </c>
      <c r="O19" s="79" t="str">
        <f>すべて_位置図情報!O298</f>
        <v/>
      </c>
      <c r="P19" s="79" t="str">
        <f>すべて_位置図情報!P298</f>
        <v>B</v>
      </c>
      <c r="Q19" s="79" t="str">
        <f>すべて_位置図情報!Q298</f>
        <v>無</v>
      </c>
      <c r="R19" s="79" t="str">
        <f>すべて_位置図情報!R298</f>
        <v>直営</v>
      </c>
      <c r="S19" s="126" t="str">
        <f>すべて_位置図情報!S298</f>
        <v>こども青少年局</v>
      </c>
      <c r="T19" s="126" t="str">
        <f>すべて_位置図情報!T298</f>
        <v>幼保施策部</v>
      </c>
      <c r="U19" s="126" t="str">
        <f>すべて_位置図情報!U298</f>
        <v>保育所運営課</v>
      </c>
      <c r="V19" s="126" t="str">
        <f>すべて_位置図情報!V298</f>
        <v>再編整備ｸﾞﾙｰﾌﾟ</v>
      </c>
      <c r="W19" s="116" t="str">
        <f>すべて_位置図情報!W298</f>
        <v>東淀川区</v>
      </c>
      <c r="X19" s="116" t="str">
        <f>すべて_位置図情報!X298</f>
        <v>一般施設</v>
      </c>
      <c r="Y19" s="114">
        <f>すべて_位置図情報!Y298</f>
        <v>14</v>
      </c>
      <c r="Z19" s="170">
        <f>すべて_位置図情報!Z298</f>
        <v>0</v>
      </c>
      <c r="AA19" s="143">
        <f>すべて_位置図情報!AA298</f>
        <v>0</v>
      </c>
      <c r="AB19" s="144">
        <f>すべて_位置図情報!AB298</f>
        <v>0</v>
      </c>
      <c r="AC19" s="143">
        <f>すべて_位置図情報!AC298</f>
        <v>0</v>
      </c>
      <c r="AD19" s="143">
        <f>すべて_位置図情報!AD298</f>
        <v>0</v>
      </c>
      <c r="AE19" s="58">
        <f>すべて_位置図情報!AF298</f>
        <v>0</v>
      </c>
      <c r="AF19" s="58">
        <f>すべて_位置図情報!AG298</f>
        <v>0</v>
      </c>
      <c r="AG19" s="58">
        <f>すべて_位置図情報!AH298</f>
        <v>0</v>
      </c>
      <c r="AH19" s="58">
        <f>すべて_位置図情報!AI298</f>
        <v>0</v>
      </c>
      <c r="AI19" s="58">
        <f>すべて_位置図情報!AJ298</f>
        <v>0</v>
      </c>
      <c r="AJ19" s="58">
        <f>すべて_位置図情報!AK298</f>
        <v>0</v>
      </c>
      <c r="AK19" s="58" t="e">
        <f>すべて_位置図情報!#REF!</f>
        <v>#REF!</v>
      </c>
    </row>
    <row r="20" spans="1:37" ht="22.5" customHeight="1">
      <c r="A20" s="178">
        <f t="shared" si="0"/>
        <v>15</v>
      </c>
      <c r="B20" s="7" t="str">
        <f>すべて_位置図情報!B335</f>
        <v>社会福祉・保健施設</v>
      </c>
      <c r="C20" s="7" t="str">
        <f>すべて_位置図情報!C335</f>
        <v>児童福祉施設</v>
      </c>
      <c r="D20" s="7" t="str">
        <f>すべて_位置図情報!D335</f>
        <v>保育所</v>
      </c>
      <c r="E20" s="14" t="str">
        <f>すべて_位置図情報!E335</f>
        <v>公立保育所（公設置民営）</v>
      </c>
      <c r="F20" s="74">
        <v>1</v>
      </c>
      <c r="G20" s="13" t="str" ph="1">
        <f>すべて_位置図情報!G335</f>
        <v>下新庄保育所</v>
      </c>
      <c r="H20" s="126" t="str">
        <f>すべて_位置図情報!H335</f>
        <v>大阪市東淀川区下新庄5-3-22</v>
      </c>
      <c r="I20" s="81">
        <f>すべて_位置図情報!I335</f>
        <v>478.36</v>
      </c>
      <c r="J20" s="80" t="str">
        <f>すべて_位置図情報!J335</f>
        <v>A</v>
      </c>
      <c r="K20" s="78">
        <f>すべて_位置図情報!K335</f>
        <v>0</v>
      </c>
      <c r="L20" s="79">
        <f>すべて_位置図情報!L335</f>
        <v>1976</v>
      </c>
      <c r="M20" s="79" t="str">
        <f>すべて_位置図情報!M335</f>
        <v>c</v>
      </c>
      <c r="N20" s="79" t="str">
        <f>すべて_位置図情報!N335</f>
        <v>c</v>
      </c>
      <c r="O20" s="79" t="str">
        <f>すべて_位置図情報!O335</f>
        <v/>
      </c>
      <c r="P20" s="79" t="str">
        <f>すべて_位置図情報!P335</f>
        <v>G</v>
      </c>
      <c r="Q20" s="79" t="str">
        <f>すべて_位置図情報!Q335</f>
        <v>有</v>
      </c>
      <c r="R20" s="79" t="str">
        <f>すべて_位置図情報!R335</f>
        <v>全部委託</v>
      </c>
      <c r="S20" s="126" t="str">
        <f>すべて_位置図情報!S335</f>
        <v>こども青少年局</v>
      </c>
      <c r="T20" s="126" t="str">
        <f>すべて_位置図情報!T335</f>
        <v>幼保施策部</v>
      </c>
      <c r="U20" s="126" t="str">
        <f>すべて_位置図情報!U335</f>
        <v>保育所運営課</v>
      </c>
      <c r="V20" s="126" t="str">
        <f>すべて_位置図情報!V335</f>
        <v>再編整備ｸﾞﾙｰﾌﾟ</v>
      </c>
      <c r="W20" s="116" t="str">
        <f>すべて_位置図情報!W335</f>
        <v>東淀川区</v>
      </c>
      <c r="X20" s="116" t="str">
        <f>すべて_位置図情報!X335</f>
        <v>一般施設</v>
      </c>
      <c r="Y20" s="114">
        <f>すべて_位置図情報!Y335</f>
        <v>15</v>
      </c>
      <c r="Z20" s="170">
        <f>すべて_位置図情報!Z335</f>
        <v>0</v>
      </c>
      <c r="AA20" s="143">
        <f>すべて_位置図情報!AA335</f>
        <v>0</v>
      </c>
      <c r="AB20" s="144">
        <f>すべて_位置図情報!AB335</f>
        <v>0</v>
      </c>
      <c r="AC20" s="143">
        <f>すべて_位置図情報!AC335</f>
        <v>0</v>
      </c>
      <c r="AD20" s="143">
        <f>すべて_位置図情報!AD335</f>
        <v>0</v>
      </c>
      <c r="AE20" s="58">
        <f>すべて_位置図情報!AF335</f>
        <v>0</v>
      </c>
      <c r="AF20" s="58">
        <f>すべて_位置図情報!AG335</f>
        <v>0</v>
      </c>
      <c r="AG20" s="58">
        <f>すべて_位置図情報!AH335</f>
        <v>0</v>
      </c>
      <c r="AH20" s="58">
        <f>すべて_位置図情報!AI335</f>
        <v>0</v>
      </c>
      <c r="AI20" s="58">
        <f>すべて_位置図情報!AJ335</f>
        <v>0</v>
      </c>
      <c r="AJ20" s="58">
        <f>すべて_位置図情報!AK335</f>
        <v>0</v>
      </c>
      <c r="AK20" s="58" t="e">
        <f>すべて_位置図情報!#REF!</f>
        <v>#REF!</v>
      </c>
    </row>
    <row r="21" spans="1:37" ht="22.5" customHeight="1">
      <c r="A21" s="178">
        <f t="shared" si="0"/>
        <v>16</v>
      </c>
      <c r="B21" s="7" t="str">
        <f>すべて_位置図情報!B336</f>
        <v>社会福祉・保健施設</v>
      </c>
      <c r="C21" s="7" t="str">
        <f>すべて_位置図情報!C336</f>
        <v>児童福祉施設</v>
      </c>
      <c r="D21" s="7" t="str">
        <f>すべて_位置図情報!D336</f>
        <v>保育所</v>
      </c>
      <c r="E21" s="7" t="str">
        <f>すべて_位置図情報!E336</f>
        <v>公立保育所（公設置民営）</v>
      </c>
      <c r="F21" s="74">
        <v>2</v>
      </c>
      <c r="G21" s="13" t="str" ph="1">
        <f>すべて_位置図情報!G336</f>
        <v>豊里第2保育所</v>
      </c>
      <c r="H21" s="126" t="str">
        <f>すべて_位置図情報!H336</f>
        <v>大阪市東淀川区豊里2-1-26</v>
      </c>
      <c r="I21" s="81">
        <f>すべて_位置図情報!I336</f>
        <v>641.04</v>
      </c>
      <c r="J21" s="80" t="str">
        <f>すべて_位置図情報!J336</f>
        <v>B</v>
      </c>
      <c r="K21" s="78">
        <f>すべて_位置図情報!K336</f>
        <v>0</v>
      </c>
      <c r="L21" s="79">
        <f>すべて_位置図情報!L336</f>
        <v>1975</v>
      </c>
      <c r="M21" s="79" t="str">
        <f>すべて_位置図情報!M336</f>
        <v>d</v>
      </c>
      <c r="N21" s="79" t="str">
        <f>すべて_位置図情報!N336</f>
        <v>c</v>
      </c>
      <c r="O21" s="79" t="str">
        <f>すべて_位置図情報!O336</f>
        <v>〇</v>
      </c>
      <c r="P21" s="79" t="str">
        <f>すべて_位置図情報!P336</f>
        <v>K</v>
      </c>
      <c r="Q21" s="79" t="str">
        <f>すべて_位置図情報!Q336</f>
        <v>有</v>
      </c>
      <c r="R21" s="79" t="str">
        <f>すべて_位置図情報!R336</f>
        <v>全部委託</v>
      </c>
      <c r="S21" s="126" t="str">
        <f>すべて_位置図情報!S336</f>
        <v>こども青少年局</v>
      </c>
      <c r="T21" s="126" t="str">
        <f>すべて_位置図情報!T336</f>
        <v>幼保施策部</v>
      </c>
      <c r="U21" s="126" t="str">
        <f>すべて_位置図情報!U336</f>
        <v>保育所運営課</v>
      </c>
      <c r="V21" s="126" t="str">
        <f>すべて_位置図情報!V336</f>
        <v>再編整備ｸﾞﾙｰﾌﾟ</v>
      </c>
      <c r="W21" s="116" t="str">
        <f>すべて_位置図情報!W336</f>
        <v>東淀川区</v>
      </c>
      <c r="X21" s="116" t="str">
        <f>すべて_位置図情報!X336</f>
        <v>一般施設</v>
      </c>
      <c r="Y21" s="114">
        <f>すべて_位置図情報!Y336</f>
        <v>16</v>
      </c>
      <c r="Z21" s="170">
        <f>すべて_位置図情報!Z336</f>
        <v>0</v>
      </c>
      <c r="AA21" s="143">
        <f>すべて_位置図情報!AA336</f>
        <v>0</v>
      </c>
      <c r="AB21" s="144">
        <f>すべて_位置図情報!AB336</f>
        <v>0</v>
      </c>
      <c r="AC21" s="143">
        <f>すべて_位置図情報!AC336</f>
        <v>0</v>
      </c>
      <c r="AD21" s="143">
        <f>すべて_位置図情報!AD336</f>
        <v>0</v>
      </c>
      <c r="AE21" s="58">
        <f>すべて_位置図情報!AF336</f>
        <v>0</v>
      </c>
      <c r="AF21" s="58">
        <f>すべて_位置図情報!AG336</f>
        <v>0</v>
      </c>
      <c r="AG21" s="58">
        <f>すべて_位置図情報!AH336</f>
        <v>0</v>
      </c>
      <c r="AH21" s="58">
        <f>すべて_位置図情報!AI336</f>
        <v>0</v>
      </c>
      <c r="AI21" s="58">
        <f>すべて_位置図情報!AJ336</f>
        <v>0</v>
      </c>
      <c r="AJ21" s="58">
        <f>すべて_位置図情報!AK336</f>
        <v>0</v>
      </c>
      <c r="AK21" s="58" t="e">
        <f>すべて_位置図情報!#REF!</f>
        <v>#REF!</v>
      </c>
    </row>
    <row r="22" spans="1:37" ht="22.5" customHeight="1">
      <c r="A22" s="178">
        <f t="shared" si="0"/>
        <v>17</v>
      </c>
      <c r="B22" s="7" t="str">
        <f>すべて_位置図情報!B337</f>
        <v>社会福祉・保健施設</v>
      </c>
      <c r="C22" s="7" t="str">
        <f>すべて_位置図情報!C337</f>
        <v>児童福祉施設</v>
      </c>
      <c r="D22" s="7" t="str">
        <f>すべて_位置図情報!D337</f>
        <v>保育所</v>
      </c>
      <c r="E22" s="45" t="str">
        <f>すべて_位置図情報!E337</f>
        <v>公立保育所（公設置民営）</v>
      </c>
      <c r="F22" s="74">
        <v>3</v>
      </c>
      <c r="G22" s="13" t="str" ph="1">
        <f>すべて_位置図情報!G337</f>
        <v>南江口保育所</v>
      </c>
      <c r="H22" s="126" t="str">
        <f>すべて_位置図情報!H337</f>
        <v>大阪市東淀川区小松5-6-32</v>
      </c>
      <c r="I22" s="81">
        <f>すべて_位置図情報!I337</f>
        <v>610.54</v>
      </c>
      <c r="J22" s="80" t="str">
        <f>すべて_位置図情報!J337</f>
        <v>－</v>
      </c>
      <c r="K22" s="78">
        <f>すべて_位置図情報!K337</f>
        <v>0</v>
      </c>
      <c r="L22" s="79" t="str">
        <f>すべて_位置図情報!L337</f>
        <v>－</v>
      </c>
      <c r="M22" s="79" t="str">
        <f>すべて_位置図情報!M337</f>
        <v>－</v>
      </c>
      <c r="N22" s="79" t="str">
        <f>すべて_位置図情報!N337</f>
        <v>－</v>
      </c>
      <c r="O22" s="79" t="str">
        <f>すべて_位置図情報!O337</f>
        <v/>
      </c>
      <c r="P22" s="79" t="str">
        <f>すべて_位置図情報!P337</f>
        <v>－</v>
      </c>
      <c r="Q22" s="79" t="str">
        <f>すべて_位置図情報!Q337</f>
        <v>－</v>
      </c>
      <c r="R22" s="79" t="str">
        <f>すべて_位置図情報!R337</f>
        <v>全部委託</v>
      </c>
      <c r="S22" s="126" t="str">
        <f>すべて_位置図情報!S337</f>
        <v>こども青少年局</v>
      </c>
      <c r="T22" s="126" t="str">
        <f>すべて_位置図情報!T337</f>
        <v>幼保施策部</v>
      </c>
      <c r="U22" s="126" t="str">
        <f>すべて_位置図情報!U337</f>
        <v>保育所運営課</v>
      </c>
      <c r="V22" s="126" t="str">
        <f>すべて_位置図情報!V337</f>
        <v>再編整備ｸﾞﾙｰﾌﾟ</v>
      </c>
      <c r="W22" s="116" t="str">
        <f>すべて_位置図情報!W337</f>
        <v>東淀川区</v>
      </c>
      <c r="X22" s="116" t="str">
        <f>すべて_位置図情報!X337</f>
        <v>賃借施設</v>
      </c>
      <c r="Y22" s="114">
        <f>すべて_位置図情報!Y337</f>
        <v>1</v>
      </c>
      <c r="Z22" s="170">
        <f>すべて_位置図情報!Z337</f>
        <v>0</v>
      </c>
      <c r="AA22" s="143">
        <f>すべて_位置図情報!AA337</f>
        <v>0</v>
      </c>
      <c r="AB22" s="144">
        <f>すべて_位置図情報!AB337</f>
        <v>0</v>
      </c>
      <c r="AC22" s="143">
        <f>すべて_位置図情報!AC337</f>
        <v>0</v>
      </c>
      <c r="AD22" s="143">
        <f>すべて_位置図情報!AD337</f>
        <v>0</v>
      </c>
      <c r="AE22" s="56">
        <f>すべて_位置図情報!AF337</f>
        <v>0</v>
      </c>
      <c r="AF22" s="56">
        <f>すべて_位置図情報!AG337</f>
        <v>0</v>
      </c>
      <c r="AG22" s="56">
        <f>すべて_位置図情報!AH337</f>
        <v>0</v>
      </c>
      <c r="AH22" s="56">
        <f>すべて_位置図情報!AI337</f>
        <v>0</v>
      </c>
      <c r="AI22" s="56">
        <f>すべて_位置図情報!AJ337</f>
        <v>0</v>
      </c>
      <c r="AJ22" s="56">
        <f>すべて_位置図情報!AK337</f>
        <v>0</v>
      </c>
      <c r="AK22" s="56" t="e">
        <f>すべて_位置図情報!#REF!</f>
        <v>#REF!</v>
      </c>
    </row>
    <row r="23" spans="1:37" ht="22.5" customHeight="1">
      <c r="A23" s="178">
        <f t="shared" si="0"/>
        <v>18</v>
      </c>
      <c r="B23" s="7" t="str">
        <f>すべて_位置図情報!B365</f>
        <v>社会福祉・保健施設</v>
      </c>
      <c r="C23" s="7" t="str">
        <f>すべて_位置図情報!C365</f>
        <v>児童福祉施設</v>
      </c>
      <c r="D23" s="7" t="str">
        <f>すべて_位置図情報!D365</f>
        <v>保育所</v>
      </c>
      <c r="E23" s="44" t="str">
        <f>すべて_位置図情報!E365</f>
        <v>保育園</v>
      </c>
      <c r="F23" s="74">
        <v>1</v>
      </c>
      <c r="G23" s="13" t="str" ph="1">
        <f>すべて_位置図情報!G365</f>
        <v>菅原保育園</v>
      </c>
      <c r="H23" s="126" t="str">
        <f>すべて_位置図情報!H365</f>
        <v>大阪市東淀川区菅原4-10-15</v>
      </c>
      <c r="I23" s="81">
        <f>すべて_位置図情報!I365</f>
        <v>582.39</v>
      </c>
      <c r="J23" s="80" t="str">
        <f>すべて_位置図情報!J365</f>
        <v>B</v>
      </c>
      <c r="K23" s="78">
        <f>すべて_位置図情報!K365</f>
        <v>0</v>
      </c>
      <c r="L23" s="79">
        <f>すべて_位置図情報!L365</f>
        <v>1976</v>
      </c>
      <c r="M23" s="79" t="str">
        <f>すべて_位置図情報!M365</f>
        <v>c</v>
      </c>
      <c r="N23" s="79" t="str">
        <f>すべて_位置図情報!N365</f>
        <v>c</v>
      </c>
      <c r="O23" s="79" t="str">
        <f>すべて_位置図情報!O365</f>
        <v/>
      </c>
      <c r="P23" s="79" t="str">
        <f>すべて_位置図情報!P365</f>
        <v>H</v>
      </c>
      <c r="Q23" s="79" t="str">
        <f>すべて_位置図情報!Q365</f>
        <v>無</v>
      </c>
      <c r="R23" s="79" t="str">
        <f>すべて_位置図情報!R365</f>
        <v>有償貸付</v>
      </c>
      <c r="S23" s="126" t="str">
        <f>すべて_位置図情報!S365</f>
        <v>こども青少年局</v>
      </c>
      <c r="T23" s="126" t="str">
        <f>すべて_位置図情報!T365</f>
        <v>幼保施策部</v>
      </c>
      <c r="U23" s="126" t="str">
        <f>すべて_位置図情報!U365</f>
        <v>幼保企画課</v>
      </c>
      <c r="V23" s="126" t="str">
        <f>すべて_位置図情報!V365</f>
        <v>環境整備ｸﾞﾙｰﾌﾟ</v>
      </c>
      <c r="W23" s="116" t="str">
        <f>すべて_位置図情報!W365</f>
        <v>東淀川区</v>
      </c>
      <c r="X23" s="116" t="str">
        <f>すべて_位置図情報!X365</f>
        <v>一般施設</v>
      </c>
      <c r="Y23" s="114">
        <f>すべて_位置図情報!Y365</f>
        <v>18</v>
      </c>
      <c r="Z23" s="170">
        <f>すべて_位置図情報!Z365</f>
        <v>0</v>
      </c>
      <c r="AA23" s="143">
        <f>すべて_位置図情報!AA365</f>
        <v>0</v>
      </c>
      <c r="AB23" s="144">
        <f>すべて_位置図情報!AB365</f>
        <v>0</v>
      </c>
      <c r="AC23" s="143">
        <f>すべて_位置図情報!AC365</f>
        <v>0</v>
      </c>
      <c r="AD23" s="143">
        <f>すべて_位置図情報!AD365</f>
        <v>0</v>
      </c>
      <c r="AE23" s="58">
        <f>すべて_位置図情報!AF365</f>
        <v>0</v>
      </c>
      <c r="AF23" s="58">
        <f>すべて_位置図情報!AG365</f>
        <v>0</v>
      </c>
      <c r="AG23" s="58">
        <f>すべて_位置図情報!AH365</f>
        <v>0</v>
      </c>
      <c r="AH23" s="58">
        <f>すべて_位置図情報!AI365</f>
        <v>0</v>
      </c>
      <c r="AI23" s="58">
        <f>すべて_位置図情報!AJ365</f>
        <v>0</v>
      </c>
      <c r="AJ23" s="58">
        <f>すべて_位置図情報!AK365</f>
        <v>0</v>
      </c>
      <c r="AK23" s="58" t="e">
        <f>すべて_位置図情報!#REF!</f>
        <v>#REF!</v>
      </c>
    </row>
    <row r="24" spans="1:37" ht="22.5" customHeight="1">
      <c r="A24" s="178">
        <f t="shared" si="0"/>
        <v>19</v>
      </c>
      <c r="B24" s="7" t="str">
        <f>すべて_位置図情報!B366</f>
        <v>社会福祉・保健施設</v>
      </c>
      <c r="C24" s="7" t="str">
        <f>すべて_位置図情報!C366</f>
        <v>児童福祉施設</v>
      </c>
      <c r="D24" s="45" t="str">
        <f>すべて_位置図情報!D366</f>
        <v>保育所</v>
      </c>
      <c r="E24" s="45" t="str">
        <f>すべて_位置図情報!E366</f>
        <v>保育園</v>
      </c>
      <c r="F24" s="74">
        <v>2</v>
      </c>
      <c r="G24" s="13" t="str" ph="1">
        <f>すべて_位置図情報!G366</f>
        <v>相川保育園</v>
      </c>
      <c r="H24" s="126" t="str">
        <f>すべて_位置図情報!H366</f>
        <v>大阪市東淀川区相川3-11-24</v>
      </c>
      <c r="I24" s="81">
        <f>すべて_位置図情報!I366</f>
        <v>511.82</v>
      </c>
      <c r="J24" s="80" t="str">
        <f>すべて_位置図情報!J366</f>
        <v>B</v>
      </c>
      <c r="K24" s="78">
        <f>すべて_位置図情報!K366</f>
        <v>0</v>
      </c>
      <c r="L24" s="79">
        <f>すべて_位置図情報!L366</f>
        <v>1974</v>
      </c>
      <c r="M24" s="79" t="str">
        <f>すべて_位置図情報!M366</f>
        <v>d</v>
      </c>
      <c r="N24" s="79" t="str">
        <f>すべて_位置図情報!N366</f>
        <v>d</v>
      </c>
      <c r="O24" s="79" t="str">
        <f>すべて_位置図情報!O366</f>
        <v/>
      </c>
      <c r="P24" s="79" t="str">
        <f>すべて_位置図情報!P366</f>
        <v>K</v>
      </c>
      <c r="Q24" s="79" t="str">
        <f>すべて_位置図情報!Q366</f>
        <v>有</v>
      </c>
      <c r="R24" s="79" t="str">
        <f>すべて_位置図情報!R366</f>
        <v>有償貸付</v>
      </c>
      <c r="S24" s="126" t="str">
        <f>すべて_位置図情報!S366</f>
        <v>こども青少年局</v>
      </c>
      <c r="T24" s="126" t="str">
        <f>すべて_位置図情報!T366</f>
        <v>幼保施策部</v>
      </c>
      <c r="U24" s="126" t="str">
        <f>すべて_位置図情報!U366</f>
        <v>幼保企画課</v>
      </c>
      <c r="V24" s="126" t="str">
        <f>すべて_位置図情報!V366</f>
        <v>環境整備ｸﾞﾙｰﾌﾟ</v>
      </c>
      <c r="W24" s="116" t="str">
        <f>すべて_位置図情報!W366</f>
        <v>東淀川区</v>
      </c>
      <c r="X24" s="116" t="str">
        <f>すべて_位置図情報!X366</f>
        <v>一般施設</v>
      </c>
      <c r="Y24" s="114">
        <f>すべて_位置図情報!Y366</f>
        <v>19</v>
      </c>
      <c r="Z24" s="170">
        <f>すべて_位置図情報!Z366</f>
        <v>0</v>
      </c>
      <c r="AA24" s="143">
        <f>すべて_位置図情報!AA366</f>
        <v>0</v>
      </c>
      <c r="AB24" s="144">
        <f>すべて_位置図情報!AB366</f>
        <v>0</v>
      </c>
      <c r="AC24" s="143">
        <f>すべて_位置図情報!AC366</f>
        <v>0</v>
      </c>
      <c r="AD24" s="143">
        <f>すべて_位置図情報!AD366</f>
        <v>0</v>
      </c>
      <c r="AE24" s="58">
        <f>すべて_位置図情報!AF366</f>
        <v>0</v>
      </c>
      <c r="AF24" s="58">
        <f>すべて_位置図情報!AG366</f>
        <v>0</v>
      </c>
      <c r="AG24" s="58">
        <f>すべて_位置図情報!AH366</f>
        <v>0</v>
      </c>
      <c r="AH24" s="58">
        <f>すべて_位置図情報!AI366</f>
        <v>0</v>
      </c>
      <c r="AI24" s="58">
        <f>すべて_位置図情報!AJ366</f>
        <v>0</v>
      </c>
      <c r="AJ24" s="58">
        <f>すべて_位置図情報!AK366</f>
        <v>0</v>
      </c>
      <c r="AK24" s="58" t="e">
        <f>すべて_位置図情報!#REF!</f>
        <v>#REF!</v>
      </c>
    </row>
    <row r="25" spans="1:37" ht="22.5" customHeight="1">
      <c r="A25" s="178">
        <f t="shared" si="0"/>
        <v>20</v>
      </c>
      <c r="B25" s="7" t="str">
        <f>すべて_位置図情報!B392</f>
        <v>社会福祉・保健施設</v>
      </c>
      <c r="C25" s="7" t="str">
        <f>すべて_位置図情報!C392</f>
        <v>児童福祉施設</v>
      </c>
      <c r="D25" s="32" t="str">
        <f>すべて_位置図情報!D392</f>
        <v>子ども・子育てプラザ</v>
      </c>
      <c r="E25" s="32" t="str">
        <f>すべて_位置図情報!E392</f>
        <v>子ども・子育てプラザ</v>
      </c>
      <c r="F25" s="74">
        <v>1</v>
      </c>
      <c r="G25" s="13" t="str" ph="1">
        <f>すべて_位置図情報!G392</f>
        <v>もと東淀川勤労青少年ホーム（東淀川区子ども・子育てプラザ）</v>
      </c>
      <c r="H25" s="126" t="str">
        <f>すべて_位置図情報!H392</f>
        <v>大阪市東淀川区豊新2-1-4</v>
      </c>
      <c r="I25" s="81">
        <f>すべて_位置図情報!I392</f>
        <v>654.46</v>
      </c>
      <c r="J25" s="80" t="str">
        <f>すべて_位置図情報!J392</f>
        <v>B</v>
      </c>
      <c r="K25" s="78">
        <f>すべて_位置図情報!K392</f>
        <v>0</v>
      </c>
      <c r="L25" s="79">
        <f>すべて_位置図情報!L392</f>
        <v>1974</v>
      </c>
      <c r="M25" s="79" t="str">
        <f>すべて_位置図情報!M392</f>
        <v>d</v>
      </c>
      <c r="N25" s="79" t="str">
        <f>すべて_位置図情報!N392</f>
        <v>d</v>
      </c>
      <c r="O25" s="79" t="str">
        <f>すべて_位置図情報!O392</f>
        <v/>
      </c>
      <c r="P25" s="79" t="str">
        <f>すべて_位置図情報!P392</f>
        <v>K</v>
      </c>
      <c r="Q25" s="79" t="str">
        <f>すべて_位置図情報!Q392</f>
        <v>有</v>
      </c>
      <c r="R25" s="79" t="str">
        <f>すべて_位置図情報!R392</f>
        <v>全部委託</v>
      </c>
      <c r="S25" s="126" t="str">
        <f>すべて_位置図情報!S392</f>
        <v>こども青少年局</v>
      </c>
      <c r="T25" s="126" t="str">
        <f>すべて_位置図情報!T392</f>
        <v>子育て支援部</v>
      </c>
      <c r="U25" s="126" t="str">
        <f>すべて_位置図情報!U392</f>
        <v>管理課</v>
      </c>
      <c r="V25" s="126" t="str">
        <f>すべて_位置図情報!V392</f>
        <v>子育て支援ｸﾞﾙｰﾌﾟ</v>
      </c>
      <c r="W25" s="116" t="str">
        <f>すべて_位置図情報!W392</f>
        <v>東淀川区</v>
      </c>
      <c r="X25" s="116" t="str">
        <f>すべて_位置図情報!X392</f>
        <v>一般施設</v>
      </c>
      <c r="Y25" s="114">
        <f>すべて_位置図情報!Y392</f>
        <v>20</v>
      </c>
      <c r="Z25" s="170">
        <f>すべて_位置図情報!Z392</f>
        <v>0</v>
      </c>
      <c r="AA25" s="143" t="str">
        <f>すべて_位置図情報!AA392</f>
        <v>〇</v>
      </c>
      <c r="AB25" s="144">
        <f>すべて_位置図情報!AB392</f>
        <v>0</v>
      </c>
      <c r="AC25" s="143" t="str">
        <f>すべて_位置図情報!AC392</f>
        <v>〇</v>
      </c>
      <c r="AD25" s="143" t="str">
        <f>すべて_位置図情報!AD392</f>
        <v>〇</v>
      </c>
      <c r="AE25" s="56" t="str">
        <f>すべて_位置図情報!AF392</f>
        <v>〇</v>
      </c>
      <c r="AF25" s="56">
        <f>すべて_位置図情報!AG392</f>
        <v>0</v>
      </c>
      <c r="AG25" s="56">
        <f>すべて_位置図情報!AH392</f>
        <v>0</v>
      </c>
      <c r="AH25" s="56">
        <f>すべて_位置図情報!AI392</f>
        <v>0</v>
      </c>
      <c r="AI25" s="56">
        <f>すべて_位置図情報!AJ392</f>
        <v>0</v>
      </c>
      <c r="AJ25" s="56">
        <f>すべて_位置図情報!AK392</f>
        <v>0</v>
      </c>
      <c r="AK25" s="56" t="e">
        <f>すべて_位置図情報!#REF!</f>
        <v>#REF!</v>
      </c>
    </row>
    <row r="26" spans="1:37" ht="22.5" customHeight="1">
      <c r="A26" s="178">
        <f t="shared" si="0"/>
        <v>21</v>
      </c>
      <c r="B26" s="7" t="str">
        <f>すべて_位置図情報!B409</f>
        <v>社会福祉・保健施設</v>
      </c>
      <c r="C26" s="7" t="str">
        <f>すべて_位置図情報!C409</f>
        <v>児童福祉施設</v>
      </c>
      <c r="D26" s="32" t="str">
        <f>すべて_位置図情報!D409</f>
        <v>その他児童福祉施設</v>
      </c>
      <c r="E26" s="32" t="str">
        <f>すべて_位置図情報!E409</f>
        <v>母子生活支援施設</v>
      </c>
      <c r="F26" s="74">
        <v>1</v>
      </c>
      <c r="G26" s="13" t="str" ph="1">
        <f>すべて_位置図情報!G409</f>
        <v>北さくら園</v>
      </c>
      <c r="H26" s="126" t="str">
        <f>すべて_位置図情報!H409</f>
        <v>大阪市東淀川区相川3-11-24</v>
      </c>
      <c r="I26" s="81">
        <f>すべて_位置図情報!I409</f>
        <v>1830.35</v>
      </c>
      <c r="J26" s="80" t="str">
        <f>すべて_位置図情報!J409</f>
        <v>B</v>
      </c>
      <c r="K26" s="78">
        <f>すべて_位置図情報!K409</f>
        <v>0</v>
      </c>
      <c r="L26" s="79">
        <f>すべて_位置図情報!L409</f>
        <v>1974</v>
      </c>
      <c r="M26" s="79" t="str">
        <f>すべて_位置図情報!M409</f>
        <v>d</v>
      </c>
      <c r="N26" s="79" t="str">
        <f>すべて_位置図情報!N409</f>
        <v>d</v>
      </c>
      <c r="O26" s="79" t="str">
        <f>すべて_位置図情報!O409</f>
        <v/>
      </c>
      <c r="P26" s="79" t="str">
        <f>すべて_位置図情報!P409</f>
        <v>K</v>
      </c>
      <c r="Q26" s="79" t="str">
        <f>すべて_位置図情報!Q409</f>
        <v>有</v>
      </c>
      <c r="R26" s="79" t="str">
        <f>すべて_位置図情報!R409</f>
        <v>無償貸付</v>
      </c>
      <c r="S26" s="126" t="str">
        <f>すべて_位置図情報!S409</f>
        <v>こども青少年局</v>
      </c>
      <c r="T26" s="126" t="str">
        <f>すべて_位置図情報!T409</f>
        <v>子育て支援部</v>
      </c>
      <c r="U26" s="126" t="str">
        <f>すべて_位置図情報!U409</f>
        <v>こども家庭課</v>
      </c>
      <c r="V26" s="126" t="str">
        <f>すべて_位置図情報!V409</f>
        <v>要保護児童ｸﾞﾙｰﾌﾟ</v>
      </c>
      <c r="W26" s="116" t="str">
        <f>すべて_位置図情報!W409</f>
        <v>東淀川区</v>
      </c>
      <c r="X26" s="116" t="str">
        <f>すべて_位置図情報!X409</f>
        <v>一般施設</v>
      </c>
      <c r="Y26" s="114">
        <f>すべて_位置図情報!Y409</f>
        <v>21</v>
      </c>
      <c r="Z26" s="170">
        <f>すべて_位置図情報!Z409</f>
        <v>0</v>
      </c>
      <c r="AA26" s="143" t="str">
        <f>すべて_位置図情報!AA409</f>
        <v>〇</v>
      </c>
      <c r="AB26" s="144">
        <f>すべて_位置図情報!AB409</f>
        <v>0</v>
      </c>
      <c r="AC26" s="143" t="str">
        <f>すべて_位置図情報!AC409</f>
        <v>〇</v>
      </c>
      <c r="AD26" s="143" t="str">
        <f>すべて_位置図情報!AD409</f>
        <v>〇</v>
      </c>
      <c r="AE26" s="56" t="str">
        <f>すべて_位置図情報!AF409</f>
        <v>〇</v>
      </c>
      <c r="AF26" s="56">
        <f>すべて_位置図情報!AG409</f>
        <v>0</v>
      </c>
      <c r="AG26" s="56">
        <f>すべて_位置図情報!AH409</f>
        <v>0</v>
      </c>
      <c r="AH26" s="56">
        <f>すべて_位置図情報!AI409</f>
        <v>0</v>
      </c>
      <c r="AI26" s="56">
        <f>すべて_位置図情報!AJ409</f>
        <v>0</v>
      </c>
      <c r="AJ26" s="56">
        <f>すべて_位置図情報!AK409</f>
        <v>0</v>
      </c>
      <c r="AK26" s="56" t="e">
        <f>すべて_位置図情報!#REF!</f>
        <v>#REF!</v>
      </c>
    </row>
    <row r="27" spans="1:37" ht="22.5" customHeight="1">
      <c r="A27" s="178">
        <f t="shared" si="0"/>
        <v>22</v>
      </c>
      <c r="B27" s="7" t="str">
        <f>すべて_位置図情報!B414</f>
        <v>社会福祉・保健施設</v>
      </c>
      <c r="C27" s="45" t="str">
        <f>すべて_位置図情報!C414</f>
        <v>児童福祉施設</v>
      </c>
      <c r="D27" s="32" t="str">
        <f>すべて_位置図情報!D414</f>
        <v>その他児童福祉施設</v>
      </c>
      <c r="E27" s="32" t="str">
        <f>すべて_位置図情報!E414</f>
        <v>児童相談所</v>
      </c>
      <c r="F27" s="74">
        <v>1</v>
      </c>
      <c r="G27" s="13" t="str" ph="1">
        <f>すべて_位置図情報!G414</f>
        <v>北部こども相談センター</v>
      </c>
      <c r="H27" s="126" t="str">
        <f>すべて_位置図情報!H414</f>
        <v>大阪市東淀川区淡路3-13-36</v>
      </c>
      <c r="I27" s="81">
        <f>すべて_位置図情報!I414</f>
        <v>3720.58</v>
      </c>
      <c r="J27" s="80" t="str">
        <f>すべて_位置図情報!J414</f>
        <v>C</v>
      </c>
      <c r="K27" s="78" t="str">
        <f>すべて_位置図情報!K414</f>
        <v>〇</v>
      </c>
      <c r="L27" s="79">
        <f>すべて_位置図情報!L414</f>
        <v>2021</v>
      </c>
      <c r="M27" s="79" t="str">
        <f>すべて_位置図情報!M414</f>
        <v>a</v>
      </c>
      <c r="N27" s="79" t="str">
        <f>すべて_位置図情報!N414</f>
        <v>a</v>
      </c>
      <c r="O27" s="79" t="str">
        <f>すべて_位置図情報!O414</f>
        <v/>
      </c>
      <c r="P27" s="79" t="str">
        <f>すべて_位置図情報!P414</f>
        <v>C</v>
      </c>
      <c r="Q27" s="79" t="str">
        <f>すべて_位置図情報!Q414</f>
        <v>無</v>
      </c>
      <c r="R27" s="79" t="str">
        <f>すべて_位置図情報!R414</f>
        <v>直営</v>
      </c>
      <c r="S27" s="126" t="str">
        <f>すべて_位置図情報!S414</f>
        <v>こども青少年局</v>
      </c>
      <c r="T27" s="126" t="str">
        <f>すべて_位置図情報!T414</f>
        <v>北部こども相談ｾﾝﾀｰ</v>
      </c>
      <c r="U27" s="124" t="str">
        <f>すべて_位置図情報!U414</f>
        <v>－</v>
      </c>
      <c r="V27" s="126" t="str">
        <f>すべて_位置図情報!V414</f>
        <v>運営担当</v>
      </c>
      <c r="W27" s="116" t="str">
        <f>すべて_位置図情報!W414</f>
        <v>東淀川区</v>
      </c>
      <c r="X27" s="116" t="str">
        <f>すべて_位置図情報!X414</f>
        <v>一般施設</v>
      </c>
      <c r="Y27" s="114">
        <f>すべて_位置図情報!Y414</f>
        <v>98</v>
      </c>
      <c r="Z27" s="170">
        <f>すべて_位置図情報!Z414</f>
        <v>0</v>
      </c>
      <c r="AA27" s="143" t="str">
        <f>すべて_位置図情報!AA414</f>
        <v>〇</v>
      </c>
      <c r="AB27" s="144">
        <f>すべて_位置図情報!AB414</f>
        <v>0</v>
      </c>
      <c r="AC27" s="143">
        <f>すべて_位置図情報!AC414</f>
        <v>0</v>
      </c>
      <c r="AD27" s="143" t="str">
        <f>すべて_位置図情報!AD414</f>
        <v>〇</v>
      </c>
      <c r="AE27" s="55" t="str">
        <f>すべて_位置図情報!AF414</f>
        <v>〇</v>
      </c>
      <c r="AF27" s="59">
        <f>すべて_位置図情報!AG414</f>
        <v>0</v>
      </c>
      <c r="AG27" s="55">
        <f>すべて_位置図情報!AH414</f>
        <v>0</v>
      </c>
      <c r="AH27" s="55">
        <f>すべて_位置図情報!AI414</f>
        <v>0</v>
      </c>
      <c r="AI27" s="55">
        <f>すべて_位置図情報!AJ414</f>
        <v>0</v>
      </c>
      <c r="AJ27" s="55">
        <f>すべて_位置図情報!AK414</f>
        <v>0</v>
      </c>
      <c r="AK27" s="59" t="e">
        <f>すべて_位置図情報!#REF!</f>
        <v>#REF!</v>
      </c>
    </row>
    <row r="28" spans="1:37" ht="22.5" customHeight="1">
      <c r="A28" s="178">
        <f t="shared" si="0"/>
        <v>23</v>
      </c>
      <c r="B28" s="45" t="str">
        <f>すべて_位置図情報!B418</f>
        <v>社会福祉・保健施設</v>
      </c>
      <c r="C28" s="32" t="str">
        <f>すべて_位置図情報!C418</f>
        <v>その他社会福祉施設</v>
      </c>
      <c r="D28" s="32" t="str">
        <f>すべて_位置図情報!D418</f>
        <v>保護施設</v>
      </c>
      <c r="E28" s="32" t="str">
        <f>すべて_位置図情報!E418</f>
        <v>保護施設</v>
      </c>
      <c r="F28" s="74">
        <v>1</v>
      </c>
      <c r="G28" s="13" t="str" ph="1">
        <f>すべて_位置図情報!G418</f>
        <v>救護施設淀川寮</v>
      </c>
      <c r="H28" s="126" t="str">
        <f>すべて_位置図情報!H418</f>
        <v>大阪市東淀川区大桐4-3-24</v>
      </c>
      <c r="I28" s="81">
        <f>すべて_位置図情報!I418</f>
        <v>4763.04</v>
      </c>
      <c r="J28" s="80" t="str">
        <f>すべて_位置図情報!J418</f>
        <v>C</v>
      </c>
      <c r="K28" s="78">
        <f>すべて_位置図情報!K418</f>
        <v>0</v>
      </c>
      <c r="L28" s="79">
        <f>すべて_位置図情報!L418</f>
        <v>1985</v>
      </c>
      <c r="M28" s="79" t="str">
        <f>すべて_位置図情報!M418</f>
        <v>c</v>
      </c>
      <c r="N28" s="79" t="str">
        <f>すべて_位置図情報!N418</f>
        <v>b</v>
      </c>
      <c r="O28" s="79" t="str">
        <f>すべて_位置図情報!O418</f>
        <v>〇</v>
      </c>
      <c r="P28" s="79" t="str">
        <f>すべて_位置図情報!P418</f>
        <v>I</v>
      </c>
      <c r="Q28" s="79" t="str">
        <f>すべて_位置図情報!Q418</f>
        <v>無</v>
      </c>
      <c r="R28" s="79" t="str">
        <f>すべて_位置図情報!R418</f>
        <v>有償貸付</v>
      </c>
      <c r="S28" s="126" t="str">
        <f>すべて_位置図情報!S418</f>
        <v>福祉局</v>
      </c>
      <c r="T28" s="126" t="str">
        <f>すべて_位置図情報!T418</f>
        <v>生活福祉部</v>
      </c>
      <c r="U28" s="126" t="str">
        <f>すべて_位置図情報!U418</f>
        <v>保護課</v>
      </c>
      <c r="V28" s="126" t="str">
        <f>すべて_位置図情報!V418</f>
        <v>施設ｸﾞﾙｰﾌﾟ</v>
      </c>
      <c r="W28" s="116" t="str">
        <f>すべて_位置図情報!W418</f>
        <v>東淀川区</v>
      </c>
      <c r="X28" s="116" t="str">
        <f>すべて_位置図情報!X418</f>
        <v>一般施設</v>
      </c>
      <c r="Y28" s="114">
        <f>すべて_位置図情報!Y418</f>
        <v>22</v>
      </c>
      <c r="Z28" s="170">
        <f>すべて_位置図情報!Z418</f>
        <v>0</v>
      </c>
      <c r="AA28" s="143" t="str">
        <f>すべて_位置図情報!AA418</f>
        <v>〇</v>
      </c>
      <c r="AB28" s="144">
        <f>すべて_位置図情報!AB418</f>
        <v>0</v>
      </c>
      <c r="AC28" s="143" t="str">
        <f>すべて_位置図情報!AC418</f>
        <v>〇</v>
      </c>
      <c r="AD28" s="143" t="str">
        <f>すべて_位置図情報!AD418</f>
        <v>〇</v>
      </c>
      <c r="AE28" s="56" t="str">
        <f>すべて_位置図情報!AF418</f>
        <v>〇</v>
      </c>
      <c r="AF28" s="56">
        <f>すべて_位置図情報!AG418</f>
        <v>0</v>
      </c>
      <c r="AG28" s="56">
        <f>すべて_位置図情報!AH418</f>
        <v>0</v>
      </c>
      <c r="AH28" s="56">
        <f>すべて_位置図情報!AI418</f>
        <v>0</v>
      </c>
      <c r="AI28" s="56">
        <f>すべて_位置図情報!AJ418</f>
        <v>0</v>
      </c>
      <c r="AJ28" s="56">
        <f>すべて_位置図情報!AK418</f>
        <v>0</v>
      </c>
      <c r="AK28" s="56" t="e">
        <f>すべて_位置図情報!#REF!</f>
        <v>#REF!</v>
      </c>
    </row>
    <row r="29" spans="1:37" ht="22.5" customHeight="1">
      <c r="A29" s="178">
        <f t="shared" si="0"/>
        <v>24</v>
      </c>
      <c r="B29" s="44" t="str">
        <f>すべて_位置図情報!B467</f>
        <v>流通産業施設</v>
      </c>
      <c r="C29" s="44" t="str">
        <f>すべて_位置図情報!C467</f>
        <v>商業施設</v>
      </c>
      <c r="D29" s="44" t="str">
        <f>すべて_位置図情報!D467</f>
        <v>商業施設</v>
      </c>
      <c r="E29" s="44" t="str">
        <f>すべて_位置図情報!E467</f>
        <v>商業施設</v>
      </c>
      <c r="F29" s="74">
        <v>1</v>
      </c>
      <c r="G29" s="13" t="str" ph="1">
        <f>すべて_位置図情報!G467</f>
        <v>南方商業施設</v>
      </c>
      <c r="H29" s="126" t="str">
        <f>すべて_位置図情報!H467</f>
        <v>大阪市東淀川区東中島2-12-4</v>
      </c>
      <c r="I29" s="81">
        <f>すべて_位置図情報!I467</f>
        <v>622.15</v>
      </c>
      <c r="J29" s="80" t="str">
        <f>すべて_位置図情報!J467</f>
        <v>B</v>
      </c>
      <c r="K29" s="78">
        <f>すべて_位置図情報!K467</f>
        <v>0</v>
      </c>
      <c r="L29" s="79">
        <f>すべて_位置図情報!L467</f>
        <v>1986</v>
      </c>
      <c r="M29" s="79" t="str">
        <f>すべて_位置図情報!M467</f>
        <v>b</v>
      </c>
      <c r="N29" s="79" t="str">
        <f>すべて_位置図情報!N467</f>
        <v>b</v>
      </c>
      <c r="O29" s="79" t="str">
        <f>すべて_位置図情報!O467</f>
        <v/>
      </c>
      <c r="P29" s="79" t="str">
        <f>すべて_位置図情報!P467</f>
        <v>E</v>
      </c>
      <c r="Q29" s="79" t="str">
        <f>すべて_位置図情報!Q467</f>
        <v>有</v>
      </c>
      <c r="R29" s="79" t="str">
        <f>すべて_位置図情報!R467</f>
        <v>有償貸付</v>
      </c>
      <c r="S29" s="126" t="str">
        <f>すべて_位置図情報!S467</f>
        <v>経済戦略局</v>
      </c>
      <c r="T29" s="126" t="str">
        <f>すべて_位置図情報!T467</f>
        <v>産業振興部</v>
      </c>
      <c r="U29" s="126" t="str">
        <f>すべて_位置図情報!U467</f>
        <v>産業振興課</v>
      </c>
      <c r="V29" s="126" t="str">
        <f>すべて_位置図情報!V467</f>
        <v>施設管理担当</v>
      </c>
      <c r="W29" s="116" t="str">
        <f>すべて_位置図情報!W467</f>
        <v>東淀川区</v>
      </c>
      <c r="X29" s="116" t="str">
        <f>すべて_位置図情報!X467</f>
        <v>一般施設</v>
      </c>
      <c r="Y29" s="114">
        <f>すべて_位置図情報!Y467</f>
        <v>23</v>
      </c>
      <c r="Z29" s="170">
        <f>すべて_位置図情報!Z467</f>
        <v>0</v>
      </c>
      <c r="AA29" s="143">
        <f>すべて_位置図情報!AA467</f>
        <v>0</v>
      </c>
      <c r="AB29" s="144">
        <f>すべて_位置図情報!AB467</f>
        <v>0</v>
      </c>
      <c r="AC29" s="143">
        <f>すべて_位置図情報!AC467</f>
        <v>0</v>
      </c>
      <c r="AD29" s="143">
        <f>すべて_位置図情報!AD467</f>
        <v>0</v>
      </c>
      <c r="AE29" s="58">
        <f>すべて_位置図情報!AF467</f>
        <v>0</v>
      </c>
      <c r="AF29" s="58">
        <f>すべて_位置図情報!AG467</f>
        <v>0</v>
      </c>
      <c r="AG29" s="58">
        <f>すべて_位置図情報!AH467</f>
        <v>0</v>
      </c>
      <c r="AH29" s="58">
        <f>すべて_位置図情報!AI467</f>
        <v>0</v>
      </c>
      <c r="AI29" s="58">
        <f>すべて_位置図情報!AJ467</f>
        <v>0</v>
      </c>
      <c r="AJ29" s="58">
        <f>すべて_位置図情報!AK467</f>
        <v>0</v>
      </c>
      <c r="AK29" s="58" t="e">
        <f>すべて_位置図情報!#REF!</f>
        <v>#REF!</v>
      </c>
    </row>
    <row r="30" spans="1:37" ht="22.5" customHeight="1">
      <c r="A30" s="178">
        <f t="shared" si="0"/>
        <v>25</v>
      </c>
      <c r="B30" s="45" t="str">
        <f>すべて_位置図情報!B468</f>
        <v>流通産業施設</v>
      </c>
      <c r="C30" s="45" t="str">
        <f>すべて_位置図情報!C468</f>
        <v>商業施設</v>
      </c>
      <c r="D30" s="45" t="str">
        <f>すべて_位置図情報!D468</f>
        <v>商業施設</v>
      </c>
      <c r="E30" s="45" t="str">
        <f>すべて_位置図情報!E468</f>
        <v>商業施設</v>
      </c>
      <c r="F30" s="74">
        <v>2</v>
      </c>
      <c r="G30" s="13" t="str" ph="1">
        <f>すべて_位置図情報!G468</f>
        <v>南方商業振興施設</v>
      </c>
      <c r="H30" s="126" t="str">
        <f>すべて_位置図情報!H468</f>
        <v>大阪市東淀川区東中島2-13-5</v>
      </c>
      <c r="I30" s="81">
        <f>すべて_位置図情報!I468</f>
        <v>274.45999999999998</v>
      </c>
      <c r="J30" s="80" t="str">
        <f>すべて_位置図情報!J468</f>
        <v>A</v>
      </c>
      <c r="K30" s="78">
        <f>すべて_位置図情報!K468</f>
        <v>0</v>
      </c>
      <c r="L30" s="79">
        <f>すべて_位置図情報!L468</f>
        <v>1999</v>
      </c>
      <c r="M30" s="79" t="str">
        <f>すべて_位置図情報!M468</f>
        <v>b</v>
      </c>
      <c r="N30" s="79" t="str">
        <f>すべて_位置図情報!N468</f>
        <v>b</v>
      </c>
      <c r="O30" s="79" t="str">
        <f>すべて_位置図情報!O468</f>
        <v/>
      </c>
      <c r="P30" s="79" t="str">
        <f>すべて_位置図情報!P468</f>
        <v>D</v>
      </c>
      <c r="Q30" s="79" t="str">
        <f>すべて_位置図情報!Q468</f>
        <v>有</v>
      </c>
      <c r="R30" s="79" t="str">
        <f>すべて_位置図情報!R468</f>
        <v>有償貸付</v>
      </c>
      <c r="S30" s="126" t="str">
        <f>すべて_位置図情報!S468</f>
        <v>経済戦略局</v>
      </c>
      <c r="T30" s="126" t="str">
        <f>すべて_位置図情報!T468</f>
        <v>産業振興部</v>
      </c>
      <c r="U30" s="126" t="str">
        <f>すべて_位置図情報!U468</f>
        <v>産業振興課</v>
      </c>
      <c r="V30" s="126" t="str">
        <f>すべて_位置図情報!V468</f>
        <v>施設管理担当</v>
      </c>
      <c r="W30" s="116" t="str">
        <f>すべて_位置図情報!W468</f>
        <v>東淀川区</v>
      </c>
      <c r="X30" s="116" t="str">
        <f>すべて_位置図情報!X468</f>
        <v>一般施設</v>
      </c>
      <c r="Y30" s="114">
        <f>すべて_位置図情報!Y468</f>
        <v>24</v>
      </c>
      <c r="Z30" s="170">
        <f>すべて_位置図情報!Z468</f>
        <v>0</v>
      </c>
      <c r="AA30" s="143">
        <f>すべて_位置図情報!AA468</f>
        <v>0</v>
      </c>
      <c r="AB30" s="144">
        <f>すべて_位置図情報!AB468</f>
        <v>0</v>
      </c>
      <c r="AC30" s="143">
        <f>すべて_位置図情報!AC468</f>
        <v>0</v>
      </c>
      <c r="AD30" s="143">
        <f>すべて_位置図情報!AD468</f>
        <v>0</v>
      </c>
      <c r="AE30" s="58">
        <f>すべて_位置図情報!AF468</f>
        <v>0</v>
      </c>
      <c r="AF30" s="58">
        <f>すべて_位置図情報!AG468</f>
        <v>0</v>
      </c>
      <c r="AG30" s="58">
        <f>すべて_位置図情報!AH468</f>
        <v>0</v>
      </c>
      <c r="AH30" s="58">
        <f>すべて_位置図情報!AI468</f>
        <v>0</v>
      </c>
      <c r="AI30" s="58">
        <f>すべて_位置図情報!AJ468</f>
        <v>0</v>
      </c>
      <c r="AJ30" s="58">
        <f>すべて_位置図情報!AK468</f>
        <v>0</v>
      </c>
      <c r="AK30" s="58" t="e">
        <f>すべて_位置図情報!#REF!</f>
        <v>#REF!</v>
      </c>
    </row>
    <row r="31" spans="1:37" ht="22.5" customHeight="1">
      <c r="A31" s="178">
        <f t="shared" si="0"/>
        <v>26</v>
      </c>
      <c r="B31" s="44" t="str">
        <f>すべて_位置図情報!B498</f>
        <v>庁舎・事務所</v>
      </c>
      <c r="C31" s="44" t="str">
        <f>すべて_位置図情報!C498</f>
        <v>庁舎等</v>
      </c>
      <c r="D31" s="44" t="str">
        <f>すべて_位置図情報!D498</f>
        <v>本庁舎・区役所</v>
      </c>
      <c r="E31" s="32" t="str">
        <f>すべて_位置図情報!E498</f>
        <v>区役所</v>
      </c>
      <c r="F31" s="74">
        <v>1</v>
      </c>
      <c r="G31" s="13" t="str" ph="1">
        <f>すべて_位置図情報!G498</f>
        <v>東淀川区役所</v>
      </c>
      <c r="H31" s="126" t="str">
        <f>すべて_位置図情報!H498</f>
        <v>大阪市東淀川区豊新2-1-4</v>
      </c>
      <c r="I31" s="81">
        <f>すべて_位置図情報!I498</f>
        <v>6935.81</v>
      </c>
      <c r="J31" s="80" t="str">
        <f>すべて_位置図情報!J498</f>
        <v>C</v>
      </c>
      <c r="K31" s="78">
        <f>すべて_位置図情報!K498</f>
        <v>0</v>
      </c>
      <c r="L31" s="79">
        <f>すべて_位置図情報!L498</f>
        <v>1974</v>
      </c>
      <c r="M31" s="79" t="str">
        <f>すべて_位置図情報!M498</f>
        <v>d</v>
      </c>
      <c r="N31" s="79" t="str">
        <f>すべて_位置図情報!N498</f>
        <v>d</v>
      </c>
      <c r="O31" s="79" t="str">
        <f>すべて_位置図情報!O498</f>
        <v/>
      </c>
      <c r="P31" s="79" t="str">
        <f>すべて_位置図情報!P498</f>
        <v>L</v>
      </c>
      <c r="Q31" s="79" t="str">
        <f>すべて_位置図情報!Q498</f>
        <v>有</v>
      </c>
      <c r="R31" s="79" t="str">
        <f>すべて_位置図情報!R498</f>
        <v>直営（一部委託）</v>
      </c>
      <c r="S31" s="126" t="str">
        <f>すべて_位置図情報!S498</f>
        <v>東淀川区役所</v>
      </c>
      <c r="T31" s="124" t="str">
        <f>すべて_位置図情報!T498</f>
        <v>－</v>
      </c>
      <c r="U31" s="126" t="str">
        <f>すべて_位置図情報!U498</f>
        <v>総務課</v>
      </c>
      <c r="V31" s="126" t="str">
        <f>すべて_位置図情報!V498</f>
        <v>総務ｸﾞﾙｰﾌﾟ</v>
      </c>
      <c r="W31" s="116" t="str">
        <f>すべて_位置図情報!W498</f>
        <v>東淀川区</v>
      </c>
      <c r="X31" s="116" t="str">
        <f>すべて_位置図情報!X498</f>
        <v>一般施設</v>
      </c>
      <c r="Y31" s="114">
        <f>すべて_位置図情報!Y498</f>
        <v>25</v>
      </c>
      <c r="Z31" s="170">
        <f>すべて_位置図情報!Z498</f>
        <v>0</v>
      </c>
      <c r="AA31" s="143" t="str">
        <f>すべて_位置図情報!AA498</f>
        <v>〇</v>
      </c>
      <c r="AB31" s="144">
        <f>すべて_位置図情報!AB498</f>
        <v>0</v>
      </c>
      <c r="AC31" s="143" t="str">
        <f>すべて_位置図情報!AC498</f>
        <v>〇</v>
      </c>
      <c r="AD31" s="143" t="str">
        <f>すべて_位置図情報!AD498</f>
        <v>〇</v>
      </c>
      <c r="AE31" s="56" t="str">
        <f>すべて_位置図情報!AF498</f>
        <v>〇</v>
      </c>
      <c r="AF31" s="56">
        <f>すべて_位置図情報!AG498</f>
        <v>0</v>
      </c>
      <c r="AG31" s="56">
        <f>すべて_位置図情報!AH498</f>
        <v>0</v>
      </c>
      <c r="AH31" s="56">
        <f>すべて_位置図情報!AI498</f>
        <v>0</v>
      </c>
      <c r="AI31" s="56">
        <f>すべて_位置図情報!AJ498</f>
        <v>0</v>
      </c>
      <c r="AJ31" s="56">
        <f>すべて_位置図情報!AK498</f>
        <v>0</v>
      </c>
      <c r="AK31" s="56" t="e">
        <f>すべて_位置図情報!#REF!</f>
        <v>#REF!</v>
      </c>
    </row>
    <row r="32" spans="1:37" ht="22.5" customHeight="1">
      <c r="A32" s="178">
        <f t="shared" si="0"/>
        <v>27</v>
      </c>
      <c r="B32" s="7" t="str">
        <f>すべて_位置図情報!B510</f>
        <v>庁舎・事務所</v>
      </c>
      <c r="C32" s="7" t="str">
        <f>すべて_位置図情報!C510</f>
        <v>庁舎等</v>
      </c>
      <c r="D32" s="45" t="str">
        <f>すべて_位置図情報!D510</f>
        <v>本庁舎・区役所</v>
      </c>
      <c r="E32" s="32" t="str">
        <f>すべて_位置図情報!E510</f>
        <v>出張所</v>
      </c>
      <c r="F32" s="74">
        <v>1</v>
      </c>
      <c r="G32" s="13" t="str" ph="1">
        <f>すべて_位置図情報!G510</f>
        <v>東淀川区役所出張所</v>
      </c>
      <c r="H32" s="126" t="str">
        <f>すべて_位置図情報!H510</f>
        <v>大阪市東淀川区東淡路4-15-1</v>
      </c>
      <c r="I32" s="81">
        <f>すべて_位置図情報!I510</f>
        <v>1751.85</v>
      </c>
      <c r="J32" s="80" t="str">
        <f>すべて_位置図情報!J510</f>
        <v>B</v>
      </c>
      <c r="K32" s="78">
        <f>すべて_位置図情報!K510</f>
        <v>0</v>
      </c>
      <c r="L32" s="79">
        <f>すべて_位置図情報!L510</f>
        <v>2003</v>
      </c>
      <c r="M32" s="79" t="str">
        <f>すべて_位置図情報!M510</f>
        <v>b</v>
      </c>
      <c r="N32" s="79" t="str">
        <f>すべて_位置図情報!N510</f>
        <v>b</v>
      </c>
      <c r="O32" s="79" t="str">
        <f>すべて_位置図情報!O510</f>
        <v/>
      </c>
      <c r="P32" s="79" t="str">
        <f>すべて_位置図情報!P510</f>
        <v>E</v>
      </c>
      <c r="Q32" s="79" t="str">
        <f>すべて_位置図情報!Q510</f>
        <v>有</v>
      </c>
      <c r="R32" s="79" t="str">
        <f>すべて_位置図情報!R510</f>
        <v>直営</v>
      </c>
      <c r="S32" s="126" t="str">
        <f>すべて_位置図情報!S510</f>
        <v>東淀川区役所</v>
      </c>
      <c r="T32" s="124" t="str">
        <f>すべて_位置図情報!T510</f>
        <v>－</v>
      </c>
      <c r="U32" s="126" t="str">
        <f>すべて_位置図情報!U510</f>
        <v>総務課</v>
      </c>
      <c r="V32" s="124" t="str">
        <f>すべて_位置図情報!V510</f>
        <v>総務ｸﾞﾙｰﾌﾟ</v>
      </c>
      <c r="W32" s="116" t="str">
        <f>すべて_位置図情報!W510</f>
        <v>東淀川区</v>
      </c>
      <c r="X32" s="116" t="str">
        <f>すべて_位置図情報!X510</f>
        <v>一般施設</v>
      </c>
      <c r="Y32" s="114">
        <f>すべて_位置図情報!Y510</f>
        <v>26</v>
      </c>
      <c r="Z32" s="170">
        <f>すべて_位置図情報!Z510</f>
        <v>0</v>
      </c>
      <c r="AA32" s="143" t="str">
        <f>すべて_位置図情報!AA510</f>
        <v>〇</v>
      </c>
      <c r="AB32" s="144">
        <f>すべて_位置図情報!AB510</f>
        <v>0</v>
      </c>
      <c r="AC32" s="143" t="str">
        <f>すべて_位置図情報!AC510</f>
        <v>〇</v>
      </c>
      <c r="AD32" s="143" t="str">
        <f>すべて_位置図情報!AD510</f>
        <v>〇</v>
      </c>
      <c r="AE32" s="56" t="str">
        <f>すべて_位置図情報!AF510</f>
        <v>〇</v>
      </c>
      <c r="AF32" s="56">
        <f>すべて_位置図情報!AG510</f>
        <v>0</v>
      </c>
      <c r="AG32" s="56">
        <f>すべて_位置図情報!AH510</f>
        <v>0</v>
      </c>
      <c r="AH32" s="56">
        <f>すべて_位置図情報!AI510</f>
        <v>0</v>
      </c>
      <c r="AI32" s="56">
        <f>すべて_位置図情報!AJ510</f>
        <v>0</v>
      </c>
      <c r="AJ32" s="56">
        <f>すべて_位置図情報!AK510</f>
        <v>0</v>
      </c>
      <c r="AK32" s="56" t="e">
        <f>すべて_位置図情報!#REF!</f>
        <v>#REF!</v>
      </c>
    </row>
    <row r="33" spans="1:37" s="21" customFormat="1" ht="22.5" customHeight="1">
      <c r="A33" s="178">
        <f t="shared" si="0"/>
        <v>28</v>
      </c>
      <c r="B33" s="7" t="str">
        <f>すべて_位置図情報!B529</f>
        <v>庁舎・事務所</v>
      </c>
      <c r="C33" s="45" t="str">
        <f>すべて_位置図情報!C529</f>
        <v>庁舎等</v>
      </c>
      <c r="D33" s="32" t="str">
        <f>すべて_位置図情報!D529</f>
        <v>その他庁舎</v>
      </c>
      <c r="E33" s="32" t="str">
        <f>すべて_位置図情報!E529</f>
        <v>その他庁舎</v>
      </c>
      <c r="F33" s="74">
        <v>1</v>
      </c>
      <c r="G33" s="13" t="str" ph="1">
        <f>すべて_位置図情報!G529</f>
        <v>インクルーシブ教育推進室</v>
      </c>
      <c r="H33" s="126" t="str">
        <f>すべて_位置図情報!H529</f>
        <v>大阪市東淀川区東淡路1-4-21</v>
      </c>
      <c r="I33" s="81">
        <f>すべて_位置図情報!I529</f>
        <v>1432.55</v>
      </c>
      <c r="J33" s="80" t="str">
        <f>すべて_位置図情報!J529</f>
        <v>B</v>
      </c>
      <c r="K33" s="78">
        <f>すべて_位置図情報!K529</f>
        <v>0</v>
      </c>
      <c r="L33" s="79">
        <f>すべて_位置図情報!L529</f>
        <v>1993</v>
      </c>
      <c r="M33" s="79" t="str">
        <f>すべて_位置図情報!M529</f>
        <v>b</v>
      </c>
      <c r="N33" s="79" t="str">
        <f>すべて_位置図情報!N529</f>
        <v>b</v>
      </c>
      <c r="O33" s="79" t="str">
        <f>すべて_位置図情報!O529</f>
        <v/>
      </c>
      <c r="P33" s="79" t="str">
        <f>すべて_位置図情報!P529</f>
        <v>E</v>
      </c>
      <c r="Q33" s="79" t="str">
        <f>すべて_位置図情報!Q529</f>
        <v>有</v>
      </c>
      <c r="R33" s="79" t="str">
        <f>すべて_位置図情報!R529</f>
        <v>直営</v>
      </c>
      <c r="S33" s="126" t="str">
        <f>すべて_位置図情報!S529</f>
        <v>教育委員会事務局</v>
      </c>
      <c r="T33" s="126" t="str">
        <f>すべて_位置図情報!T529</f>
        <v>指導部</v>
      </c>
      <c r="U33" s="126" t="str">
        <f>すべて_位置図情報!U529</f>
        <v>教育活動支援担当</v>
      </c>
      <c r="V33" s="126" t="str">
        <f>すべて_位置図情報!V529</f>
        <v>業務調整ｸﾞﾙｰﾌﾟ</v>
      </c>
      <c r="W33" s="116" t="str">
        <f>すべて_位置図情報!W529</f>
        <v>東淀川区</v>
      </c>
      <c r="X33" s="116" t="str">
        <f>すべて_位置図情報!X529</f>
        <v>一般施設</v>
      </c>
      <c r="Y33" s="114">
        <f>すべて_位置図情報!Y529</f>
        <v>27</v>
      </c>
      <c r="Z33" s="170">
        <f>すべて_位置図情報!Z529</f>
        <v>0</v>
      </c>
      <c r="AA33" s="143" t="str">
        <f>すべて_位置図情報!AA529</f>
        <v>〇</v>
      </c>
      <c r="AB33" s="144">
        <f>すべて_位置図情報!AB529</f>
        <v>0</v>
      </c>
      <c r="AC33" s="143" t="str">
        <f>すべて_位置図情報!AC529</f>
        <v>〇</v>
      </c>
      <c r="AD33" s="143" t="str">
        <f>すべて_位置図情報!AD529</f>
        <v>〇</v>
      </c>
      <c r="AE33" s="56" t="str">
        <f>すべて_位置図情報!AF529</f>
        <v>〇</v>
      </c>
      <c r="AF33" s="56">
        <f>すべて_位置図情報!AG529</f>
        <v>0</v>
      </c>
      <c r="AG33" s="56">
        <f>すべて_位置図情報!AH529</f>
        <v>0</v>
      </c>
      <c r="AH33" s="56">
        <f>すべて_位置図情報!AI529</f>
        <v>0</v>
      </c>
      <c r="AI33" s="56">
        <f>すべて_位置図情報!AJ529</f>
        <v>0</v>
      </c>
      <c r="AJ33" s="56">
        <f>すべて_位置図情報!AK529</f>
        <v>0</v>
      </c>
      <c r="AK33" s="56" t="e">
        <f>すべて_位置図情報!#REF!</f>
        <v>#REF!</v>
      </c>
    </row>
    <row r="34" spans="1:37" ht="22.5" customHeight="1">
      <c r="A34" s="178">
        <f t="shared" si="0"/>
        <v>29</v>
      </c>
      <c r="B34" s="7" t="str">
        <f>すべて_位置図情報!B549</f>
        <v>庁舎・事務所</v>
      </c>
      <c r="C34" s="32" t="str">
        <f>すべて_位置図情報!C549</f>
        <v>事務所・営業所</v>
      </c>
      <c r="D34" s="32" t="str">
        <f>すべて_位置図情報!D549</f>
        <v>環境関連事務所・営業所</v>
      </c>
      <c r="E34" s="32" t="str">
        <f>すべて_位置図情報!E549</f>
        <v>環境事業センター</v>
      </c>
      <c r="F34" s="74">
        <v>1</v>
      </c>
      <c r="G34" s="13" t="str" ph="1">
        <f>すべて_位置図情報!G549</f>
        <v>東北環境事業センター</v>
      </c>
      <c r="H34" s="126" t="str">
        <f>すべて_位置図情報!H549</f>
        <v>大阪市東淀川区上新庄1-2-20</v>
      </c>
      <c r="I34" s="81">
        <f>すべて_位置図情報!I549</f>
        <v>5903.17</v>
      </c>
      <c r="J34" s="80" t="str">
        <f>すべて_位置図情報!J549</f>
        <v>C</v>
      </c>
      <c r="K34" s="78">
        <f>すべて_位置図情報!K549</f>
        <v>0</v>
      </c>
      <c r="L34" s="79">
        <f>すべて_位置図情報!L549</f>
        <v>1985</v>
      </c>
      <c r="M34" s="79" t="str">
        <f>すべて_位置図情報!M549</f>
        <v>c</v>
      </c>
      <c r="N34" s="79" t="str">
        <f>すべて_位置図情報!N549</f>
        <v>b</v>
      </c>
      <c r="O34" s="79" t="str">
        <f>すべて_位置図情報!O549</f>
        <v>〇</v>
      </c>
      <c r="P34" s="79" t="str">
        <f>すべて_位置図情報!P549</f>
        <v>I</v>
      </c>
      <c r="Q34" s="79" t="str">
        <f>すべて_位置図情報!Q549</f>
        <v>無</v>
      </c>
      <c r="R34" s="79" t="str">
        <f>すべて_位置図情報!R549</f>
        <v>直営</v>
      </c>
      <c r="S34" s="126" t="str">
        <f>すべて_位置図情報!S549</f>
        <v>環境局</v>
      </c>
      <c r="T34" s="126" t="str">
        <f>すべて_位置図情報!T549</f>
        <v>事業部</v>
      </c>
      <c r="U34" s="126" t="str">
        <f>すべて_位置図情報!U549</f>
        <v>東北環境事業ｾﾝﾀｰ</v>
      </c>
      <c r="V34" s="124" t="str">
        <f>すべて_位置図情報!V549</f>
        <v>－</v>
      </c>
      <c r="W34" s="116" t="str">
        <f>すべて_位置図情報!W549</f>
        <v>東淀川区</v>
      </c>
      <c r="X34" s="116" t="str">
        <f>すべて_位置図情報!X549</f>
        <v>一般施設</v>
      </c>
      <c r="Y34" s="114">
        <f>すべて_位置図情報!Y549</f>
        <v>28</v>
      </c>
      <c r="Z34" s="170">
        <f>すべて_位置図情報!Z549</f>
        <v>0</v>
      </c>
      <c r="AA34" s="143" t="str">
        <f>すべて_位置図情報!AA549</f>
        <v>〇</v>
      </c>
      <c r="AB34" s="144">
        <f>すべて_位置図情報!AB549</f>
        <v>0</v>
      </c>
      <c r="AC34" s="143" t="str">
        <f>すべて_位置図情報!AC549</f>
        <v>〇</v>
      </c>
      <c r="AD34" s="143" t="str">
        <f>すべて_位置図情報!AD549</f>
        <v>〇</v>
      </c>
      <c r="AE34" s="56" t="str">
        <f>すべて_位置図情報!AF549</f>
        <v>〇</v>
      </c>
      <c r="AF34" s="56">
        <f>すべて_位置図情報!AG549</f>
        <v>0</v>
      </c>
      <c r="AG34" s="56">
        <f>すべて_位置図情報!AH549</f>
        <v>0</v>
      </c>
      <c r="AH34" s="56">
        <f>すべて_位置図情報!AI549</f>
        <v>0</v>
      </c>
      <c r="AI34" s="56">
        <f>すべて_位置図情報!AJ549</f>
        <v>0</v>
      </c>
      <c r="AJ34" s="56">
        <f>すべて_位置図情報!AK549</f>
        <v>0</v>
      </c>
      <c r="AK34" s="56" t="e">
        <f>すべて_位置図情報!#REF!</f>
        <v>#REF!</v>
      </c>
    </row>
    <row r="35" spans="1:37" ht="22.5" customHeight="1">
      <c r="A35" s="178">
        <f t="shared" si="0"/>
        <v>30</v>
      </c>
      <c r="B35" s="7" t="str">
        <f>すべて_位置図情報!B615</f>
        <v>庁舎・事務所</v>
      </c>
      <c r="C35" s="44" t="str">
        <f>すべて_位置図情報!C615</f>
        <v>消防施設</v>
      </c>
      <c r="D35" s="44" t="str">
        <f>すべて_位置図情報!D615</f>
        <v>消防局庁舎・消防署</v>
      </c>
      <c r="E35" s="32" t="str">
        <f>すべて_位置図情報!E615</f>
        <v>消防署</v>
      </c>
      <c r="F35" s="74">
        <v>1</v>
      </c>
      <c r="G35" s="13" t="str" ph="1">
        <f>すべて_位置図情報!G615</f>
        <v>東淀川消防署</v>
      </c>
      <c r="H35" s="126" t="str">
        <f>すべて_位置図情報!H615</f>
        <v>大阪市東淀川区菅原4-4-27</v>
      </c>
      <c r="I35" s="81">
        <f>すべて_位置図情報!I615</f>
        <v>3376.51</v>
      </c>
      <c r="J35" s="80" t="str">
        <f>すべて_位置図情報!J615</f>
        <v>C</v>
      </c>
      <c r="K35" s="78">
        <f>すべて_位置図情報!K615</f>
        <v>0</v>
      </c>
      <c r="L35" s="79">
        <f>すべて_位置図情報!L615</f>
        <v>2003</v>
      </c>
      <c r="M35" s="79" t="str">
        <f>すべて_位置図情報!M615</f>
        <v>b</v>
      </c>
      <c r="N35" s="79" t="str">
        <f>すべて_位置図情報!N615</f>
        <v>b</v>
      </c>
      <c r="O35" s="79" t="str">
        <f>すべて_位置図情報!O615</f>
        <v/>
      </c>
      <c r="P35" s="79" t="str">
        <f>すべて_位置図情報!P615</f>
        <v>F</v>
      </c>
      <c r="Q35" s="79" t="str">
        <f>すべて_位置図情報!Q615</f>
        <v>無</v>
      </c>
      <c r="R35" s="79" t="str">
        <f>すべて_位置図情報!R615</f>
        <v>直営</v>
      </c>
      <c r="S35" s="126" t="str">
        <f>すべて_位置図情報!S615</f>
        <v>消防局</v>
      </c>
      <c r="T35" s="126" t="str">
        <f>すべて_位置図情報!T615</f>
        <v>総務部</v>
      </c>
      <c r="U35" s="126" t="str">
        <f>すべて_位置図情報!U615</f>
        <v>施設課</v>
      </c>
      <c r="V35" s="126" t="str">
        <f>すべて_位置図情報!V615</f>
        <v>施設担当</v>
      </c>
      <c r="W35" s="116" t="str">
        <f>すべて_位置図情報!W615</f>
        <v>東淀川区</v>
      </c>
      <c r="X35" s="116" t="str">
        <f>すべて_位置図情報!X615</f>
        <v>一般施設</v>
      </c>
      <c r="Y35" s="114">
        <f>すべて_位置図情報!Y615</f>
        <v>30</v>
      </c>
      <c r="Z35" s="170">
        <f>すべて_位置図情報!Z615</f>
        <v>0</v>
      </c>
      <c r="AA35" s="143" t="str">
        <f>すべて_位置図情報!AA615</f>
        <v>〇</v>
      </c>
      <c r="AB35" s="144">
        <f>すべて_位置図情報!AB615</f>
        <v>0</v>
      </c>
      <c r="AC35" s="143" t="str">
        <f>すべて_位置図情報!AC615</f>
        <v>〇</v>
      </c>
      <c r="AD35" s="143" t="str">
        <f>すべて_位置図情報!AD615</f>
        <v>〇</v>
      </c>
      <c r="AE35" s="56" t="str">
        <f>すべて_位置図情報!AF615</f>
        <v>〇</v>
      </c>
      <c r="AF35" s="56">
        <f>すべて_位置図情報!AG615</f>
        <v>0</v>
      </c>
      <c r="AG35" s="56">
        <f>すべて_位置図情報!AH615</f>
        <v>0</v>
      </c>
      <c r="AH35" s="56">
        <f>すべて_位置図情報!AI615</f>
        <v>0</v>
      </c>
      <c r="AI35" s="56">
        <f>すべて_位置図情報!AJ615</f>
        <v>0</v>
      </c>
      <c r="AJ35" s="56">
        <f>すべて_位置図情報!AK615</f>
        <v>0</v>
      </c>
      <c r="AK35" s="56" t="e">
        <f>すべて_位置図情報!#REF!</f>
        <v>#REF!</v>
      </c>
    </row>
    <row r="36" spans="1:37" ht="22.5" customHeight="1">
      <c r="A36" s="178">
        <f t="shared" si="0"/>
        <v>31</v>
      </c>
      <c r="B36" s="7" t="str">
        <f>すべて_位置図情報!B658</f>
        <v>庁舎・事務所</v>
      </c>
      <c r="C36" s="7" t="str">
        <f>すべて_位置図情報!C658</f>
        <v>消防施設</v>
      </c>
      <c r="D36" s="7" t="str">
        <f>すべて_位置図情報!D658</f>
        <v>消防局庁舎・消防署</v>
      </c>
      <c r="E36" s="44" t="str">
        <f>すべて_位置図情報!E658</f>
        <v>消防出張所</v>
      </c>
      <c r="F36" s="74">
        <v>1</v>
      </c>
      <c r="G36" s="13" t="str" ph="1">
        <f>すべて_位置図情報!G658</f>
        <v>東淀川消防署柴島出張所</v>
      </c>
      <c r="H36" s="126" t="str">
        <f>すべて_位置図情報!H658</f>
        <v>大阪市東淀川区柴島3-10-21</v>
      </c>
      <c r="I36" s="81">
        <f>すべて_位置図情報!I658</f>
        <v>450.24</v>
      </c>
      <c r="J36" s="80" t="str">
        <f>すべて_位置図情報!J658</f>
        <v>A</v>
      </c>
      <c r="K36" s="78">
        <f>すべて_位置図情報!K658</f>
        <v>0</v>
      </c>
      <c r="L36" s="79">
        <f>すべて_位置図情報!L658</f>
        <v>1995</v>
      </c>
      <c r="M36" s="79" t="str">
        <f>すべて_位置図情報!M658</f>
        <v>b</v>
      </c>
      <c r="N36" s="79" t="str">
        <f>すべて_位置図情報!N658</f>
        <v>b</v>
      </c>
      <c r="O36" s="79" t="str">
        <f>すべて_位置図情報!O658</f>
        <v/>
      </c>
      <c r="P36" s="79" t="str">
        <f>すべて_位置図情報!P658</f>
        <v>D</v>
      </c>
      <c r="Q36" s="79" t="str">
        <f>すべて_位置図情報!Q658</f>
        <v>無</v>
      </c>
      <c r="R36" s="79" t="str">
        <f>すべて_位置図情報!R658</f>
        <v>直営</v>
      </c>
      <c r="S36" s="126" t="str">
        <f>すべて_位置図情報!S658</f>
        <v>消防局</v>
      </c>
      <c r="T36" s="126" t="str">
        <f>すべて_位置図情報!T658</f>
        <v>総務部</v>
      </c>
      <c r="U36" s="126" t="str">
        <f>すべて_位置図情報!U658</f>
        <v>施設課</v>
      </c>
      <c r="V36" s="126" t="str">
        <f>すべて_位置図情報!V658</f>
        <v>施設担当</v>
      </c>
      <c r="W36" s="116" t="str">
        <f>すべて_位置図情報!W658</f>
        <v>東淀川区</v>
      </c>
      <c r="X36" s="116" t="str">
        <f>すべて_位置図情報!X658</f>
        <v>一般施設</v>
      </c>
      <c r="Y36" s="114">
        <f>すべて_位置図情報!Y658</f>
        <v>31</v>
      </c>
      <c r="Z36" s="170">
        <f>すべて_位置図情報!Z658</f>
        <v>0</v>
      </c>
      <c r="AA36" s="145">
        <f>すべて_位置図情報!AA658</f>
        <v>0</v>
      </c>
      <c r="AB36" s="144">
        <f>すべて_位置図情報!AB658</f>
        <v>0</v>
      </c>
      <c r="AC36" s="145">
        <f>すべて_位置図情報!AC658</f>
        <v>0</v>
      </c>
      <c r="AD36" s="145">
        <f>すべて_位置図情報!AD658</f>
        <v>0</v>
      </c>
      <c r="AE36" s="60">
        <f>すべて_位置図情報!AF658</f>
        <v>0</v>
      </c>
      <c r="AF36" s="60">
        <f>すべて_位置図情報!AG658</f>
        <v>0</v>
      </c>
      <c r="AG36" s="60">
        <f>すべて_位置図情報!AH658</f>
        <v>0</v>
      </c>
      <c r="AH36" s="60">
        <f>すべて_位置図情報!AI658</f>
        <v>0</v>
      </c>
      <c r="AI36" s="60">
        <f>すべて_位置図情報!AJ658</f>
        <v>0</v>
      </c>
      <c r="AJ36" s="60">
        <f>すべて_位置図情報!AK658</f>
        <v>0</v>
      </c>
      <c r="AK36" s="60" t="e">
        <f>すべて_位置図情報!#REF!</f>
        <v>#REF!</v>
      </c>
    </row>
    <row r="37" spans="1:37" ht="22.5" customHeight="1">
      <c r="A37" s="178">
        <f t="shared" si="0"/>
        <v>32</v>
      </c>
      <c r="B37" s="7" t="str">
        <f>すべて_位置図情報!B659</f>
        <v>庁舎・事務所</v>
      </c>
      <c r="C37" s="7" t="str">
        <f>すべて_位置図情報!C659</f>
        <v>消防施設</v>
      </c>
      <c r="D37" s="7" t="str">
        <f>すべて_位置図情報!D659</f>
        <v>消防局庁舎・消防署</v>
      </c>
      <c r="E37" s="7" t="str">
        <f>すべて_位置図情報!E659</f>
        <v>消防出張所</v>
      </c>
      <c r="F37" s="74">
        <v>2</v>
      </c>
      <c r="G37" s="13" t="str" ph="1">
        <f>すべて_位置図情報!G659</f>
        <v>東淀川消防署小松出張所</v>
      </c>
      <c r="H37" s="126" t="str">
        <f>すべて_位置図情報!H659</f>
        <v>大阪市東淀川区小松3-3-11</v>
      </c>
      <c r="I37" s="81">
        <f>すべて_位置図情報!I659</f>
        <v>666.65</v>
      </c>
      <c r="J37" s="80" t="str">
        <f>すべて_位置図情報!J659</f>
        <v>B</v>
      </c>
      <c r="K37" s="78">
        <f>すべて_位置図情報!K659</f>
        <v>0</v>
      </c>
      <c r="L37" s="79">
        <f>すべて_位置図情報!L659</f>
        <v>2019</v>
      </c>
      <c r="M37" s="79" t="str">
        <f>すべて_位置図情報!M659</f>
        <v>a</v>
      </c>
      <c r="N37" s="79" t="str">
        <f>すべて_位置図情報!N659</f>
        <v>a</v>
      </c>
      <c r="O37" s="79" t="str">
        <f>すべて_位置図情報!O659</f>
        <v/>
      </c>
      <c r="P37" s="79" t="str">
        <f>すべて_位置図情報!P659</f>
        <v>B</v>
      </c>
      <c r="Q37" s="79" t="str">
        <f>すべて_位置図情報!Q659</f>
        <v>無</v>
      </c>
      <c r="R37" s="79" t="str">
        <f>すべて_位置図情報!R659</f>
        <v>直営</v>
      </c>
      <c r="S37" s="126" t="str">
        <f>すべて_位置図情報!S659</f>
        <v>消防局</v>
      </c>
      <c r="T37" s="126" t="str">
        <f>すべて_位置図情報!T659</f>
        <v>総務部</v>
      </c>
      <c r="U37" s="126" t="str">
        <f>すべて_位置図情報!U659</f>
        <v>施設課</v>
      </c>
      <c r="V37" s="126" t="str">
        <f>すべて_位置図情報!V659</f>
        <v>施設担当</v>
      </c>
      <c r="W37" s="116" t="str">
        <f>すべて_位置図情報!W659</f>
        <v>東淀川区</v>
      </c>
      <c r="X37" s="116" t="str">
        <f>すべて_位置図情報!X659</f>
        <v>一般施設</v>
      </c>
      <c r="Y37" s="114">
        <f>すべて_位置図情報!Y659</f>
        <v>32</v>
      </c>
      <c r="Z37" s="170">
        <f>すべて_位置図情報!Z659</f>
        <v>0</v>
      </c>
      <c r="AA37" s="145">
        <f>すべて_位置図情報!AA659</f>
        <v>0</v>
      </c>
      <c r="AB37" s="144">
        <f>すべて_位置図情報!AB659</f>
        <v>0</v>
      </c>
      <c r="AC37" s="145">
        <f>すべて_位置図情報!AC659</f>
        <v>0</v>
      </c>
      <c r="AD37" s="145">
        <f>すべて_位置図情報!AD659</f>
        <v>0</v>
      </c>
      <c r="AE37" s="60">
        <f>すべて_位置図情報!AF659</f>
        <v>0</v>
      </c>
      <c r="AF37" s="60">
        <f>すべて_位置図情報!AG659</f>
        <v>0</v>
      </c>
      <c r="AG37" s="60">
        <f>すべて_位置図情報!AH659</f>
        <v>0</v>
      </c>
      <c r="AH37" s="60">
        <f>すべて_位置図情報!AI659</f>
        <v>0</v>
      </c>
      <c r="AI37" s="60">
        <f>すべて_位置図情報!AJ659</f>
        <v>0</v>
      </c>
      <c r="AJ37" s="60">
        <f>すべて_位置図情報!AK659</f>
        <v>0</v>
      </c>
      <c r="AK37" s="60" t="e">
        <f>すべて_位置図情報!#REF!</f>
        <v>#REF!</v>
      </c>
    </row>
    <row r="38" spans="1:37" ht="22.5" customHeight="1">
      <c r="A38" s="178">
        <f t="shared" si="0"/>
        <v>33</v>
      </c>
      <c r="B38" s="7" t="str">
        <f>すべて_位置図情報!B660</f>
        <v>庁舎・事務所</v>
      </c>
      <c r="C38" s="7" t="str">
        <f>すべて_位置図情報!C660</f>
        <v>消防施設</v>
      </c>
      <c r="D38" s="7" t="str">
        <f>すべて_位置図情報!D660</f>
        <v>消防局庁舎・消防署</v>
      </c>
      <c r="E38" s="7" t="str">
        <f>すべて_位置図情報!E660</f>
        <v>消防出張所</v>
      </c>
      <c r="F38" s="74">
        <v>3</v>
      </c>
      <c r="G38" s="13" t="str" ph="1">
        <f>すべて_位置図情報!G660</f>
        <v>東淀川消防署西淡路出張所</v>
      </c>
      <c r="H38" s="126" t="str">
        <f>すべて_位置図情報!H660</f>
        <v>大阪市東淀川区西淡路2-5-5</v>
      </c>
      <c r="I38" s="81">
        <f>すべて_位置図情報!I660</f>
        <v>706.22</v>
      </c>
      <c r="J38" s="80" t="str">
        <f>すべて_位置図情報!J660</f>
        <v>B</v>
      </c>
      <c r="K38" s="78">
        <f>すべて_位置図情報!K660</f>
        <v>0</v>
      </c>
      <c r="L38" s="79">
        <f>すべて_位置図情報!L660</f>
        <v>2005</v>
      </c>
      <c r="M38" s="79" t="str">
        <f>すべて_位置図情報!M660</f>
        <v>b</v>
      </c>
      <c r="N38" s="79" t="str">
        <f>すべて_位置図情報!N660</f>
        <v>a</v>
      </c>
      <c r="O38" s="79" t="str">
        <f>すべて_位置図情報!O660</f>
        <v>〇</v>
      </c>
      <c r="P38" s="79" t="str">
        <f>すべて_位置図情報!P660</f>
        <v>E</v>
      </c>
      <c r="Q38" s="79" t="str">
        <f>すべて_位置図情報!Q660</f>
        <v>無</v>
      </c>
      <c r="R38" s="79" t="str">
        <f>すべて_位置図情報!R660</f>
        <v>直営</v>
      </c>
      <c r="S38" s="126" t="str">
        <f>すべて_位置図情報!S660</f>
        <v>消防局</v>
      </c>
      <c r="T38" s="126" t="str">
        <f>すべて_位置図情報!T660</f>
        <v>総務部</v>
      </c>
      <c r="U38" s="126" t="str">
        <f>すべて_位置図情報!U660</f>
        <v>施設課</v>
      </c>
      <c r="V38" s="126" t="str">
        <f>すべて_位置図情報!V660</f>
        <v>施設担当</v>
      </c>
      <c r="W38" s="116" t="str">
        <f>すべて_位置図情報!W660</f>
        <v>東淀川区</v>
      </c>
      <c r="X38" s="116" t="str">
        <f>すべて_位置図情報!X660</f>
        <v>一般施設</v>
      </c>
      <c r="Y38" s="114">
        <f>すべて_位置図情報!Y660</f>
        <v>33</v>
      </c>
      <c r="Z38" s="170">
        <f>すべて_位置図情報!Z660</f>
        <v>0</v>
      </c>
      <c r="AA38" s="145">
        <f>すべて_位置図情報!AA660</f>
        <v>0</v>
      </c>
      <c r="AB38" s="144">
        <f>すべて_位置図情報!AB660</f>
        <v>0</v>
      </c>
      <c r="AC38" s="145">
        <f>すべて_位置図情報!AC660</f>
        <v>0</v>
      </c>
      <c r="AD38" s="145">
        <f>すべて_位置図情報!AD660</f>
        <v>0</v>
      </c>
      <c r="AE38" s="60">
        <f>すべて_位置図情報!AF660</f>
        <v>0</v>
      </c>
      <c r="AF38" s="60">
        <f>すべて_位置図情報!AG660</f>
        <v>0</v>
      </c>
      <c r="AG38" s="60">
        <f>すべて_位置図情報!AH660</f>
        <v>0</v>
      </c>
      <c r="AH38" s="60">
        <f>すべて_位置図情報!AI660</f>
        <v>0</v>
      </c>
      <c r="AI38" s="60">
        <f>すべて_位置図情報!AJ660</f>
        <v>0</v>
      </c>
      <c r="AJ38" s="60">
        <f>すべて_位置図情報!AK660</f>
        <v>0</v>
      </c>
      <c r="AK38" s="60" t="e">
        <f>すべて_位置図情報!#REF!</f>
        <v>#REF!</v>
      </c>
    </row>
    <row r="39" spans="1:37" ht="22.5" customHeight="1">
      <c r="A39" s="178">
        <f t="shared" si="0"/>
        <v>34</v>
      </c>
      <c r="B39" s="7" t="str">
        <f>すべて_位置図情報!B661</f>
        <v>庁舎・事務所</v>
      </c>
      <c r="C39" s="7" t="str">
        <f>すべて_位置図情報!C661</f>
        <v>消防施設</v>
      </c>
      <c r="D39" s="7" t="str">
        <f>すべて_位置図情報!D661</f>
        <v>消防局庁舎・消防署</v>
      </c>
      <c r="E39" s="7" t="str">
        <f>すべて_位置図情報!E661</f>
        <v>消防出張所</v>
      </c>
      <c r="F39" s="74">
        <v>4</v>
      </c>
      <c r="G39" s="13" t="str" ph="1">
        <f>すべて_位置図情報!G661</f>
        <v>東淀川消防署豊里出張所</v>
      </c>
      <c r="H39" s="126" t="str">
        <f>すべて_位置図情報!H661</f>
        <v>大阪市東淀川区豊新5-10-3</v>
      </c>
      <c r="I39" s="81">
        <f>すべて_位置図情報!I661</f>
        <v>201.51</v>
      </c>
      <c r="J39" s="80" t="str">
        <f>すべて_位置図情報!J661</f>
        <v>A</v>
      </c>
      <c r="K39" s="78">
        <f>すべて_位置図情報!K661</f>
        <v>0</v>
      </c>
      <c r="L39" s="79">
        <f>すべて_位置図情報!L661</f>
        <v>1972</v>
      </c>
      <c r="M39" s="79" t="str">
        <f>すべて_位置図情報!M661</f>
        <v>d</v>
      </c>
      <c r="N39" s="79" t="str">
        <f>すべて_位置図情報!N661</f>
        <v>d</v>
      </c>
      <c r="O39" s="79" t="str">
        <f>すべて_位置図情報!O661</f>
        <v/>
      </c>
      <c r="P39" s="79" t="str">
        <f>すべて_位置図情報!P661</f>
        <v>J</v>
      </c>
      <c r="Q39" s="79" t="str">
        <f>すべて_位置図情報!Q661</f>
        <v>無</v>
      </c>
      <c r="R39" s="79" t="str">
        <f>すべて_位置図情報!R661</f>
        <v>直営</v>
      </c>
      <c r="S39" s="126" t="str">
        <f>すべて_位置図情報!S661</f>
        <v>消防局</v>
      </c>
      <c r="T39" s="126" t="str">
        <f>すべて_位置図情報!T661</f>
        <v>総務部</v>
      </c>
      <c r="U39" s="126" t="str">
        <f>すべて_位置図情報!U661</f>
        <v>施設課</v>
      </c>
      <c r="V39" s="126" t="str">
        <f>すべて_位置図情報!V661</f>
        <v>施設担当</v>
      </c>
      <c r="W39" s="116" t="str">
        <f>すべて_位置図情報!W661</f>
        <v>東淀川区</v>
      </c>
      <c r="X39" s="116" t="str">
        <f>すべて_位置図情報!X661</f>
        <v>一般施設</v>
      </c>
      <c r="Y39" s="114">
        <f>すべて_位置図情報!Y661</f>
        <v>34</v>
      </c>
      <c r="Z39" s="170">
        <f>すべて_位置図情報!Z661</f>
        <v>0</v>
      </c>
      <c r="AA39" s="145">
        <f>すべて_位置図情報!AA661</f>
        <v>0</v>
      </c>
      <c r="AB39" s="144">
        <f>すべて_位置図情報!AB661</f>
        <v>0</v>
      </c>
      <c r="AC39" s="145">
        <f>すべて_位置図情報!AC661</f>
        <v>0</v>
      </c>
      <c r="AD39" s="145">
        <f>すべて_位置図情報!AD661</f>
        <v>0</v>
      </c>
      <c r="AE39" s="60">
        <f>すべて_位置図情報!AF661</f>
        <v>0</v>
      </c>
      <c r="AF39" s="60">
        <f>すべて_位置図情報!AG661</f>
        <v>0</v>
      </c>
      <c r="AG39" s="60">
        <f>すべて_位置図情報!AH661</f>
        <v>0</v>
      </c>
      <c r="AH39" s="60">
        <f>すべて_位置図情報!AI661</f>
        <v>0</v>
      </c>
      <c r="AI39" s="60">
        <f>すべて_位置図情報!AJ661</f>
        <v>0</v>
      </c>
      <c r="AJ39" s="60">
        <f>すべて_位置図情報!AK661</f>
        <v>0</v>
      </c>
      <c r="AK39" s="60" t="e">
        <f>すべて_位置図情報!#REF!</f>
        <v>#REF!</v>
      </c>
    </row>
    <row r="40" spans="1:37" ht="22.5" customHeight="1">
      <c r="A40" s="178">
        <f t="shared" si="0"/>
        <v>35</v>
      </c>
      <c r="B40" s="45" t="str">
        <f>すべて_位置図情報!B662</f>
        <v>庁舎・事務所</v>
      </c>
      <c r="C40" s="45" t="str">
        <f>すべて_位置図情報!C662</f>
        <v>消防施設</v>
      </c>
      <c r="D40" s="45" t="str">
        <f>すべて_位置図情報!D662</f>
        <v>消防局庁舎・消防署</v>
      </c>
      <c r="E40" s="45" t="str">
        <f>すべて_位置図情報!E662</f>
        <v>消防出張所</v>
      </c>
      <c r="F40" s="74">
        <v>5</v>
      </c>
      <c r="G40" s="13" t="str" ph="1">
        <f>すべて_位置図情報!G662</f>
        <v>東淀川消防署井高野出張所</v>
      </c>
      <c r="H40" s="126" t="str">
        <f>すべて_位置図情報!H662</f>
        <v>大阪市東淀川区北江口1-2-10</v>
      </c>
      <c r="I40" s="81">
        <f>すべて_位置図情報!I662</f>
        <v>387.81</v>
      </c>
      <c r="J40" s="80" t="str">
        <f>すべて_位置図情報!J662</f>
        <v>A</v>
      </c>
      <c r="K40" s="78">
        <f>すべて_位置図情報!K662</f>
        <v>0</v>
      </c>
      <c r="L40" s="79">
        <f>すべて_位置図情報!L662</f>
        <v>1983</v>
      </c>
      <c r="M40" s="79" t="str">
        <f>すべて_位置図情報!M662</f>
        <v>c</v>
      </c>
      <c r="N40" s="79" t="str">
        <f>すべて_位置図情報!N662</f>
        <v>c</v>
      </c>
      <c r="O40" s="79" t="str">
        <f>すべて_位置図情報!O662</f>
        <v/>
      </c>
      <c r="P40" s="79" t="str">
        <f>すべて_位置図情報!P662</f>
        <v>G</v>
      </c>
      <c r="Q40" s="79" t="str">
        <f>すべて_位置図情報!Q662</f>
        <v>無</v>
      </c>
      <c r="R40" s="79" t="str">
        <f>すべて_位置図情報!R662</f>
        <v>直営</v>
      </c>
      <c r="S40" s="126" t="str">
        <f>すべて_位置図情報!S662</f>
        <v>消防局</v>
      </c>
      <c r="T40" s="126" t="str">
        <f>すべて_位置図情報!T662</f>
        <v>総務部</v>
      </c>
      <c r="U40" s="126" t="str">
        <f>すべて_位置図情報!U662</f>
        <v>施設課</v>
      </c>
      <c r="V40" s="126" t="str">
        <f>すべて_位置図情報!V662</f>
        <v>施設担当</v>
      </c>
      <c r="W40" s="116" t="str">
        <f>すべて_位置図情報!W662</f>
        <v>東淀川区</v>
      </c>
      <c r="X40" s="116" t="str">
        <f>すべて_位置図情報!X662</f>
        <v>一般施設</v>
      </c>
      <c r="Y40" s="114">
        <f>すべて_位置図情報!Y662</f>
        <v>35</v>
      </c>
      <c r="Z40" s="170">
        <f>すべて_位置図情報!Z662</f>
        <v>0</v>
      </c>
      <c r="AA40" s="145">
        <f>すべて_位置図情報!AA662</f>
        <v>0</v>
      </c>
      <c r="AB40" s="144">
        <f>すべて_位置図情報!AB662</f>
        <v>0</v>
      </c>
      <c r="AC40" s="145">
        <f>すべて_位置図情報!AC662</f>
        <v>0</v>
      </c>
      <c r="AD40" s="145">
        <f>すべて_位置図情報!AD662</f>
        <v>0</v>
      </c>
      <c r="AE40" s="60">
        <f>すべて_位置図情報!AF662</f>
        <v>0</v>
      </c>
      <c r="AF40" s="60">
        <f>すべて_位置図情報!AG662</f>
        <v>0</v>
      </c>
      <c r="AG40" s="60">
        <f>すべて_位置図情報!AH662</f>
        <v>0</v>
      </c>
      <c r="AH40" s="60">
        <f>すべて_位置図情報!AI662</f>
        <v>0</v>
      </c>
      <c r="AI40" s="60">
        <f>すべて_位置図情報!AJ662</f>
        <v>0</v>
      </c>
      <c r="AJ40" s="60">
        <f>すべて_位置図情報!AK662</f>
        <v>0</v>
      </c>
      <c r="AK40" s="60" t="e">
        <f>すべて_位置図情報!#REF!</f>
        <v>#REF!</v>
      </c>
    </row>
    <row r="41" spans="1:37" ht="22.5" customHeight="1">
      <c r="A41" s="178">
        <f t="shared" si="0"/>
        <v>36</v>
      </c>
      <c r="B41" s="44" t="str">
        <f>すべて_位置図情報!B816</f>
        <v>一般会計その他施設</v>
      </c>
      <c r="C41" s="44" t="str">
        <f>すべて_位置図情報!C816</f>
        <v>地域利用施設</v>
      </c>
      <c r="D41" s="44" t="str">
        <f>すべて_位置図情報!D816</f>
        <v>地域集会施設</v>
      </c>
      <c r="E41" s="44" t="str">
        <f>すべて_位置図情報!E816</f>
        <v>地域集会施設</v>
      </c>
      <c r="F41" s="74">
        <v>1</v>
      </c>
      <c r="G41" s="13" t="str" ph="1">
        <f>すべて_位置図情報!G816</f>
        <v>井高野福祉会館老人憩の家</v>
      </c>
      <c r="H41" s="126" t="str">
        <f>すべて_位置図情報!H816</f>
        <v>大阪市東淀川区北江口2-4-8</v>
      </c>
      <c r="I41" s="81">
        <f>すべて_位置図情報!I816</f>
        <v>107.33</v>
      </c>
      <c r="J41" s="80" t="str">
        <f>すべて_位置図情報!J816</f>
        <v>A</v>
      </c>
      <c r="K41" s="78">
        <f>すべて_位置図情報!K816</f>
        <v>0</v>
      </c>
      <c r="L41" s="79">
        <f>すべて_位置図情報!L816</f>
        <v>1986</v>
      </c>
      <c r="M41" s="79" t="str">
        <f>すべて_位置図情報!M816</f>
        <v>b</v>
      </c>
      <c r="N41" s="79" t="str">
        <f>すべて_位置図情報!N816</f>
        <v>b</v>
      </c>
      <c r="O41" s="79" t="str">
        <f>すべて_位置図情報!O816</f>
        <v/>
      </c>
      <c r="P41" s="79" t="str">
        <f>すべて_位置図情報!P816</f>
        <v>D</v>
      </c>
      <c r="Q41" s="79" t="str">
        <f>すべて_位置図情報!Q816</f>
        <v>有</v>
      </c>
      <c r="R41" s="79" t="str">
        <f>すべて_位置図情報!R816</f>
        <v>無償貸付</v>
      </c>
      <c r="S41" s="126" t="str">
        <f>すべて_位置図情報!S816</f>
        <v>福祉局</v>
      </c>
      <c r="T41" s="126" t="str">
        <f>すべて_位置図情報!T816</f>
        <v>高齢者施策部</v>
      </c>
      <c r="U41" s="126" t="str">
        <f>すべて_位置図情報!U816</f>
        <v>高齢福祉課</v>
      </c>
      <c r="V41" s="126" t="str">
        <f>すべて_位置図情報!V816</f>
        <v>いきがいｸﾞﾙｰﾌﾟ</v>
      </c>
      <c r="W41" s="116" t="str">
        <f>すべて_位置図情報!W816</f>
        <v>東淀川区</v>
      </c>
      <c r="X41" s="116" t="str">
        <f>すべて_位置図情報!X816</f>
        <v>一般施設</v>
      </c>
      <c r="Y41" s="114">
        <f>すべて_位置図情報!Y816</f>
        <v>36</v>
      </c>
      <c r="Z41" s="170">
        <f>すべて_位置図情報!Z816</f>
        <v>0</v>
      </c>
      <c r="AA41" s="145">
        <f>すべて_位置図情報!AA816</f>
        <v>0</v>
      </c>
      <c r="AB41" s="144">
        <f>すべて_位置図情報!AB816</f>
        <v>0</v>
      </c>
      <c r="AC41" s="145">
        <f>すべて_位置図情報!AC816</f>
        <v>0</v>
      </c>
      <c r="AD41" s="145">
        <f>すべて_位置図情報!AD816</f>
        <v>0</v>
      </c>
      <c r="AE41" s="60">
        <f>すべて_位置図情報!AF816</f>
        <v>0</v>
      </c>
      <c r="AF41" s="60">
        <f>すべて_位置図情報!AG816</f>
        <v>0</v>
      </c>
      <c r="AG41" s="60">
        <f>すべて_位置図情報!AH816</f>
        <v>0</v>
      </c>
      <c r="AH41" s="60">
        <f>すべて_位置図情報!AI816</f>
        <v>0</v>
      </c>
      <c r="AI41" s="60">
        <f>すべて_位置図情報!AJ816</f>
        <v>0</v>
      </c>
      <c r="AJ41" s="60">
        <f>すべて_位置図情報!AK816</f>
        <v>0</v>
      </c>
      <c r="AK41" s="60" t="e">
        <f>すべて_位置図情報!#REF!</f>
        <v>#REF!</v>
      </c>
    </row>
    <row r="42" spans="1:37" ht="22.5" customHeight="1">
      <c r="A42" s="178">
        <f t="shared" si="0"/>
        <v>37</v>
      </c>
      <c r="B42" s="7" t="str">
        <f>すべて_位置図情報!B817</f>
        <v>一般会計その他施設</v>
      </c>
      <c r="C42" s="7" t="str">
        <f>すべて_位置図情報!C817</f>
        <v>地域利用施設</v>
      </c>
      <c r="D42" s="7" t="str">
        <f>すべて_位置図情報!D817</f>
        <v>地域集会施設</v>
      </c>
      <c r="E42" s="7" t="str">
        <f>すべて_位置図情報!E817</f>
        <v>地域集会施設</v>
      </c>
      <c r="F42" s="74">
        <v>2</v>
      </c>
      <c r="G42" s="13" t="str" ph="1">
        <f>すべて_位置図情報!G817</f>
        <v>東井高野老人憩の家</v>
      </c>
      <c r="H42" s="126" t="str">
        <f>すべて_位置図情報!H817</f>
        <v>大阪市東淀川区井高野3-3-77</v>
      </c>
      <c r="I42" s="81">
        <f>すべて_位置図情報!I817</f>
        <v>132.5</v>
      </c>
      <c r="J42" s="80" t="str">
        <f>すべて_位置図情報!J817</f>
        <v>A</v>
      </c>
      <c r="K42" s="78">
        <f>すべて_位置図情報!K817</f>
        <v>0</v>
      </c>
      <c r="L42" s="79">
        <f>すべて_位置図情報!L817</f>
        <v>1977</v>
      </c>
      <c r="M42" s="79" t="str">
        <f>すべて_位置図情報!M817</f>
        <v>c</v>
      </c>
      <c r="N42" s="79" t="str">
        <f>すべて_位置図情報!N817</f>
        <v>c</v>
      </c>
      <c r="O42" s="79" t="str">
        <f>すべて_位置図情報!O817</f>
        <v/>
      </c>
      <c r="P42" s="79" t="str">
        <f>すべて_位置図情報!P817</f>
        <v>G</v>
      </c>
      <c r="Q42" s="79" t="str">
        <f>すべて_位置図情報!Q817</f>
        <v>無</v>
      </c>
      <c r="R42" s="79" t="str">
        <f>すべて_位置図情報!R817</f>
        <v>無償貸付</v>
      </c>
      <c r="S42" s="126" t="str">
        <f>すべて_位置図情報!S817</f>
        <v>福祉局</v>
      </c>
      <c r="T42" s="126" t="str">
        <f>すべて_位置図情報!T817</f>
        <v>高齢者施策部</v>
      </c>
      <c r="U42" s="126" t="str">
        <f>すべて_位置図情報!U817</f>
        <v>高齢福祉課</v>
      </c>
      <c r="V42" s="126" t="str">
        <f>すべて_位置図情報!V817</f>
        <v>いきがいｸﾞﾙｰﾌﾟ</v>
      </c>
      <c r="W42" s="116" t="str">
        <f>すべて_位置図情報!W817</f>
        <v>東淀川区</v>
      </c>
      <c r="X42" s="116" t="str">
        <f>すべて_位置図情報!X817</f>
        <v>一般施設</v>
      </c>
      <c r="Y42" s="114">
        <f>すべて_位置図情報!Y817</f>
        <v>37</v>
      </c>
      <c r="Z42" s="170">
        <f>すべて_位置図情報!Z817</f>
        <v>0</v>
      </c>
      <c r="AA42" s="145">
        <f>すべて_位置図情報!AA817</f>
        <v>0</v>
      </c>
      <c r="AB42" s="144">
        <f>すべて_位置図情報!AB817</f>
        <v>0</v>
      </c>
      <c r="AC42" s="145">
        <f>すべて_位置図情報!AC817</f>
        <v>0</v>
      </c>
      <c r="AD42" s="145">
        <f>すべて_位置図情報!AD817</f>
        <v>0</v>
      </c>
      <c r="AE42" s="60">
        <f>すべて_位置図情報!AF817</f>
        <v>0</v>
      </c>
      <c r="AF42" s="60">
        <f>すべて_位置図情報!AG817</f>
        <v>0</v>
      </c>
      <c r="AG42" s="60">
        <f>すべて_位置図情報!AH817</f>
        <v>0</v>
      </c>
      <c r="AH42" s="60">
        <f>すべて_位置図情報!AI817</f>
        <v>0</v>
      </c>
      <c r="AI42" s="60">
        <f>すべて_位置図情報!AJ817</f>
        <v>0</v>
      </c>
      <c r="AJ42" s="60">
        <f>すべて_位置図情報!AK817</f>
        <v>0</v>
      </c>
      <c r="AK42" s="60" t="e">
        <f>すべて_位置図情報!#REF!</f>
        <v>#REF!</v>
      </c>
    </row>
    <row r="43" spans="1:37" ht="22.5" customHeight="1">
      <c r="A43" s="178">
        <f t="shared" si="0"/>
        <v>38</v>
      </c>
      <c r="B43" s="7" t="str">
        <f>すべて_位置図情報!B818</f>
        <v>一般会計その他施設</v>
      </c>
      <c r="C43" s="7" t="str">
        <f>すべて_位置図情報!C818</f>
        <v>地域利用施設</v>
      </c>
      <c r="D43" s="7" t="str">
        <f>すべて_位置図情報!D818</f>
        <v>地域集会施設</v>
      </c>
      <c r="E43" s="7" t="str">
        <f>すべて_位置図情報!E818</f>
        <v>地域集会施設</v>
      </c>
      <c r="F43" s="74">
        <v>3</v>
      </c>
      <c r="G43" s="13" t="str" ph="1">
        <f>すべて_位置図情報!G818</f>
        <v>下新庄老人憩の家</v>
      </c>
      <c r="H43" s="126" t="str">
        <f>すべて_位置図情報!H818</f>
        <v>大阪市東淀川区下新庄5-3-1</v>
      </c>
      <c r="I43" s="81">
        <f>すべて_位置図情報!I818</f>
        <v>112.63</v>
      </c>
      <c r="J43" s="80" t="str">
        <f>すべて_位置図情報!J818</f>
        <v>A</v>
      </c>
      <c r="K43" s="78">
        <f>すべて_位置図情報!K818</f>
        <v>0</v>
      </c>
      <c r="L43" s="79">
        <f>すべて_位置図情報!L818</f>
        <v>1976</v>
      </c>
      <c r="M43" s="79" t="str">
        <f>すべて_位置図情報!M818</f>
        <v>c</v>
      </c>
      <c r="N43" s="79" t="str">
        <f>すべて_位置図情報!N818</f>
        <v>c</v>
      </c>
      <c r="O43" s="79" t="str">
        <f>すべて_位置図情報!O818</f>
        <v/>
      </c>
      <c r="P43" s="79" t="str">
        <f>すべて_位置図情報!P818</f>
        <v>G</v>
      </c>
      <c r="Q43" s="79" t="str">
        <f>すべて_位置図情報!Q818</f>
        <v>有</v>
      </c>
      <c r="R43" s="79" t="str">
        <f>すべて_位置図情報!R818</f>
        <v>無償貸付</v>
      </c>
      <c r="S43" s="126" t="str">
        <f>すべて_位置図情報!S818</f>
        <v>福祉局</v>
      </c>
      <c r="T43" s="126" t="str">
        <f>すべて_位置図情報!T818</f>
        <v>高齢者施策部</v>
      </c>
      <c r="U43" s="126" t="str">
        <f>すべて_位置図情報!U818</f>
        <v>高齢福祉課</v>
      </c>
      <c r="V43" s="126" t="str">
        <f>すべて_位置図情報!V818</f>
        <v>いきがいｸﾞﾙｰﾌﾟ</v>
      </c>
      <c r="W43" s="116" t="str">
        <f>すべて_位置図情報!W818</f>
        <v>東淀川区</v>
      </c>
      <c r="X43" s="116" t="str">
        <f>すべて_位置図情報!X818</f>
        <v>一般施設</v>
      </c>
      <c r="Y43" s="114">
        <f>すべて_位置図情報!Y818</f>
        <v>38</v>
      </c>
      <c r="Z43" s="170">
        <f>すべて_位置図情報!Z818</f>
        <v>0</v>
      </c>
      <c r="AA43" s="145">
        <f>すべて_位置図情報!AA818</f>
        <v>0</v>
      </c>
      <c r="AB43" s="144">
        <f>すべて_位置図情報!AB818</f>
        <v>0</v>
      </c>
      <c r="AC43" s="145">
        <f>すべて_位置図情報!AC818</f>
        <v>0</v>
      </c>
      <c r="AD43" s="145">
        <f>すべて_位置図情報!AD818</f>
        <v>0</v>
      </c>
      <c r="AE43" s="60">
        <f>すべて_位置図情報!AF818</f>
        <v>0</v>
      </c>
      <c r="AF43" s="60">
        <f>すべて_位置図情報!AG818</f>
        <v>0</v>
      </c>
      <c r="AG43" s="60">
        <f>すべて_位置図情報!AH818</f>
        <v>0</v>
      </c>
      <c r="AH43" s="60">
        <f>すべて_位置図情報!AI818</f>
        <v>0</v>
      </c>
      <c r="AI43" s="60">
        <f>すべて_位置図情報!AJ818</f>
        <v>0</v>
      </c>
      <c r="AJ43" s="60">
        <f>すべて_位置図情報!AK818</f>
        <v>0</v>
      </c>
      <c r="AK43" s="60" t="e">
        <f>すべて_位置図情報!#REF!</f>
        <v>#REF!</v>
      </c>
    </row>
    <row r="44" spans="1:37" ht="22.5" customHeight="1">
      <c r="A44" s="178">
        <f t="shared" si="0"/>
        <v>39</v>
      </c>
      <c r="B44" s="7" t="str">
        <f>すべて_位置図情報!B819</f>
        <v>一般会計その他施設</v>
      </c>
      <c r="C44" s="7" t="str">
        <f>すべて_位置図情報!C819</f>
        <v>地域利用施設</v>
      </c>
      <c r="D44" s="7" t="str">
        <f>すべて_位置図情報!D819</f>
        <v>地域集会施設</v>
      </c>
      <c r="E44" s="7" t="str">
        <f>すべて_位置図情報!E819</f>
        <v>地域集会施設</v>
      </c>
      <c r="F44" s="74">
        <v>4</v>
      </c>
      <c r="G44" s="13" t="str" ph="1">
        <f>すべて_位置図情報!G819</f>
        <v>大桐老人憩の家</v>
      </c>
      <c r="H44" s="126" t="str">
        <f>すべて_位置図情報!H819</f>
        <v>大阪市東淀川区大桐3-8-18</v>
      </c>
      <c r="I44" s="81">
        <f>すべて_位置図情報!I819</f>
        <v>81.73</v>
      </c>
      <c r="J44" s="80" t="str">
        <f>すべて_位置図情報!J819</f>
        <v>A</v>
      </c>
      <c r="K44" s="78">
        <f>すべて_位置図情報!K819</f>
        <v>0</v>
      </c>
      <c r="L44" s="79">
        <f>すべて_位置図情報!L819</f>
        <v>1979</v>
      </c>
      <c r="M44" s="79" t="str">
        <f>すべて_位置図情報!M819</f>
        <v>c</v>
      </c>
      <c r="N44" s="79" t="str">
        <f>すべて_位置図情報!N819</f>
        <v>c</v>
      </c>
      <c r="O44" s="79" t="str">
        <f>すべて_位置図情報!O819</f>
        <v/>
      </c>
      <c r="P44" s="79" t="str">
        <f>すべて_位置図情報!P819</f>
        <v>G</v>
      </c>
      <c r="Q44" s="79" t="str">
        <f>すべて_位置図情報!Q819</f>
        <v>有</v>
      </c>
      <c r="R44" s="79" t="str">
        <f>すべて_位置図情報!R819</f>
        <v>無償貸付</v>
      </c>
      <c r="S44" s="126" t="str">
        <f>すべて_位置図情報!S819</f>
        <v>福祉局</v>
      </c>
      <c r="T44" s="126" t="str">
        <f>すべて_位置図情報!T819</f>
        <v>高齢者施策部</v>
      </c>
      <c r="U44" s="126" t="str">
        <f>すべて_位置図情報!U819</f>
        <v>高齢福祉課</v>
      </c>
      <c r="V44" s="126" t="str">
        <f>すべて_位置図情報!V819</f>
        <v>いきがいｸﾞﾙｰﾌﾟ</v>
      </c>
      <c r="W44" s="116" t="str">
        <f>すべて_位置図情報!W819</f>
        <v>東淀川区</v>
      </c>
      <c r="X44" s="116" t="str">
        <f>すべて_位置図情報!X819</f>
        <v>一般施設</v>
      </c>
      <c r="Y44" s="114">
        <f>すべて_位置図情報!Y819</f>
        <v>39</v>
      </c>
      <c r="Z44" s="170">
        <f>すべて_位置図情報!Z819</f>
        <v>0</v>
      </c>
      <c r="AA44" s="145">
        <f>すべて_位置図情報!AA819</f>
        <v>0</v>
      </c>
      <c r="AB44" s="144">
        <f>すべて_位置図情報!AB819</f>
        <v>0</v>
      </c>
      <c r="AC44" s="145">
        <f>すべて_位置図情報!AC819</f>
        <v>0</v>
      </c>
      <c r="AD44" s="145">
        <f>すべて_位置図情報!AD819</f>
        <v>0</v>
      </c>
      <c r="AE44" s="60">
        <f>すべて_位置図情報!AF819</f>
        <v>0</v>
      </c>
      <c r="AF44" s="60">
        <f>すべて_位置図情報!AG819</f>
        <v>0</v>
      </c>
      <c r="AG44" s="60">
        <f>すべて_位置図情報!AH819</f>
        <v>0</v>
      </c>
      <c r="AH44" s="60">
        <f>すべて_位置図情報!AI819</f>
        <v>0</v>
      </c>
      <c r="AI44" s="60">
        <f>すべて_位置図情報!AJ819</f>
        <v>0</v>
      </c>
      <c r="AJ44" s="60">
        <f>すべて_位置図情報!AK819</f>
        <v>0</v>
      </c>
      <c r="AK44" s="60" t="e">
        <f>すべて_位置図情報!#REF!</f>
        <v>#REF!</v>
      </c>
    </row>
    <row r="45" spans="1:37" ht="22.5" customHeight="1">
      <c r="A45" s="178">
        <f t="shared" si="0"/>
        <v>40</v>
      </c>
      <c r="B45" s="7" t="str">
        <f>すべて_位置図情報!B820</f>
        <v>一般会計その他施設</v>
      </c>
      <c r="C45" s="7" t="str">
        <f>すべて_位置図情報!C820</f>
        <v>地域利用施設</v>
      </c>
      <c r="D45" s="7" t="str">
        <f>すべて_位置図情報!D820</f>
        <v>地域集会施設</v>
      </c>
      <c r="E45" s="7" t="str">
        <f>すべて_位置図情報!E820</f>
        <v>地域集会施設</v>
      </c>
      <c r="F45" s="74">
        <v>5</v>
      </c>
      <c r="G45" s="13" t="str" ph="1">
        <f>すべて_位置図情報!G820</f>
        <v>大隅西老人憩の家</v>
      </c>
      <c r="H45" s="126" t="str">
        <f>すべて_位置図情報!H820</f>
        <v>大阪市東淀川区瑞光3-3-30</v>
      </c>
      <c r="I45" s="81">
        <f>すべて_位置図情報!I820</f>
        <v>228.18</v>
      </c>
      <c r="J45" s="80" t="str">
        <f>すべて_位置図情報!J820</f>
        <v>A</v>
      </c>
      <c r="K45" s="78">
        <f>すべて_位置図情報!K820</f>
        <v>0</v>
      </c>
      <c r="L45" s="79">
        <f>すべて_位置図情報!L820</f>
        <v>1973</v>
      </c>
      <c r="M45" s="79" t="str">
        <f>すべて_位置図情報!M820</f>
        <v>d</v>
      </c>
      <c r="N45" s="79" t="str">
        <f>すべて_位置図情報!N820</f>
        <v>d</v>
      </c>
      <c r="O45" s="79" t="str">
        <f>すべて_位置図情報!O820</f>
        <v/>
      </c>
      <c r="P45" s="79" t="str">
        <f>すべて_位置図情報!P820</f>
        <v>J</v>
      </c>
      <c r="Q45" s="79" t="str">
        <f>すべて_位置図情報!Q820</f>
        <v>無</v>
      </c>
      <c r="R45" s="79" t="str">
        <f>すべて_位置図情報!R820</f>
        <v>無償貸付</v>
      </c>
      <c r="S45" s="126" t="str">
        <f>すべて_位置図情報!S820</f>
        <v>福祉局</v>
      </c>
      <c r="T45" s="126" t="str">
        <f>すべて_位置図情報!T820</f>
        <v>高齢者施策部</v>
      </c>
      <c r="U45" s="126" t="str">
        <f>すべて_位置図情報!U820</f>
        <v>高齢福祉課</v>
      </c>
      <c r="V45" s="126" t="str">
        <f>すべて_位置図情報!V820</f>
        <v>いきがいｸﾞﾙｰﾌﾟ</v>
      </c>
      <c r="W45" s="116" t="str">
        <f>すべて_位置図情報!W820</f>
        <v>東淀川区</v>
      </c>
      <c r="X45" s="116" t="str">
        <f>すべて_位置図情報!X820</f>
        <v>一般施設</v>
      </c>
      <c r="Y45" s="114">
        <f>すべて_位置図情報!Y820</f>
        <v>40</v>
      </c>
      <c r="Z45" s="170">
        <f>すべて_位置図情報!Z820</f>
        <v>0</v>
      </c>
      <c r="AA45" s="145">
        <f>すべて_位置図情報!AA820</f>
        <v>0</v>
      </c>
      <c r="AB45" s="144">
        <f>すべて_位置図情報!AB820</f>
        <v>0</v>
      </c>
      <c r="AC45" s="145">
        <f>すべて_位置図情報!AC820</f>
        <v>0</v>
      </c>
      <c r="AD45" s="145">
        <f>すべて_位置図情報!AD820</f>
        <v>0</v>
      </c>
      <c r="AE45" s="60">
        <f>すべて_位置図情報!AF820</f>
        <v>0</v>
      </c>
      <c r="AF45" s="60">
        <f>すべて_位置図情報!AG820</f>
        <v>0</v>
      </c>
      <c r="AG45" s="60">
        <f>すべて_位置図情報!AH820</f>
        <v>0</v>
      </c>
      <c r="AH45" s="60">
        <f>すべて_位置図情報!AI820</f>
        <v>0</v>
      </c>
      <c r="AI45" s="60">
        <f>すべて_位置図情報!AJ820</f>
        <v>0</v>
      </c>
      <c r="AJ45" s="60">
        <f>すべて_位置図情報!AK820</f>
        <v>0</v>
      </c>
      <c r="AK45" s="60" t="e">
        <f>すべて_位置図情報!#REF!</f>
        <v>#REF!</v>
      </c>
    </row>
    <row r="46" spans="1:37" ht="22.5" customHeight="1">
      <c r="A46" s="178">
        <f t="shared" si="0"/>
        <v>41</v>
      </c>
      <c r="B46" s="7" t="str">
        <f>すべて_位置図情報!B821</f>
        <v>一般会計その他施設</v>
      </c>
      <c r="C46" s="7" t="str">
        <f>すべて_位置図情報!C821</f>
        <v>地域利用施設</v>
      </c>
      <c r="D46" s="7" t="str">
        <f>すべて_位置図情報!D821</f>
        <v>地域集会施設</v>
      </c>
      <c r="E46" s="7" t="str">
        <f>すべて_位置図情報!E821</f>
        <v>地域集会施設</v>
      </c>
      <c r="F46" s="74">
        <v>6</v>
      </c>
      <c r="G46" s="13" t="str" ph="1">
        <f>すべて_位置図情報!G821</f>
        <v>大隅東老人憩の家</v>
      </c>
      <c r="H46" s="126" t="str">
        <f>すべて_位置図情報!H821</f>
        <v>大阪市東淀川区瑞光4-5-5</v>
      </c>
      <c r="I46" s="81">
        <f>すべて_位置図情報!I821</f>
        <v>109.52</v>
      </c>
      <c r="J46" s="80" t="str">
        <f>すべて_位置図情報!J821</f>
        <v>A</v>
      </c>
      <c r="K46" s="78">
        <f>すべて_位置図情報!K821</f>
        <v>0</v>
      </c>
      <c r="L46" s="79">
        <f>すべて_位置図情報!L821</f>
        <v>1982</v>
      </c>
      <c r="M46" s="79" t="str">
        <f>すべて_位置図情報!M821</f>
        <v>c</v>
      </c>
      <c r="N46" s="79" t="str">
        <f>すべて_位置図情報!N821</f>
        <v>c</v>
      </c>
      <c r="O46" s="79" t="str">
        <f>すべて_位置図情報!O821</f>
        <v/>
      </c>
      <c r="P46" s="79" t="str">
        <f>すべて_位置図情報!P821</f>
        <v>G</v>
      </c>
      <c r="Q46" s="79" t="str">
        <f>すべて_位置図情報!Q821</f>
        <v>有</v>
      </c>
      <c r="R46" s="79" t="str">
        <f>すべて_位置図情報!R821</f>
        <v>無償貸付</v>
      </c>
      <c r="S46" s="126" t="str">
        <f>すべて_位置図情報!S821</f>
        <v>福祉局</v>
      </c>
      <c r="T46" s="126" t="str">
        <f>すべて_位置図情報!T821</f>
        <v>高齢者施策部</v>
      </c>
      <c r="U46" s="126" t="str">
        <f>すべて_位置図情報!U821</f>
        <v>高齢福祉課</v>
      </c>
      <c r="V46" s="126" t="str">
        <f>すべて_位置図情報!V821</f>
        <v>いきがいｸﾞﾙｰﾌﾟ</v>
      </c>
      <c r="W46" s="116" t="str">
        <f>すべて_位置図情報!W821</f>
        <v>東淀川区</v>
      </c>
      <c r="X46" s="116" t="str">
        <f>すべて_位置図情報!X821</f>
        <v>一般施設</v>
      </c>
      <c r="Y46" s="114">
        <f>すべて_位置図情報!Y821</f>
        <v>41</v>
      </c>
      <c r="Z46" s="170">
        <f>すべて_位置図情報!Z821</f>
        <v>0</v>
      </c>
      <c r="AA46" s="145">
        <f>すべて_位置図情報!AA821</f>
        <v>0</v>
      </c>
      <c r="AB46" s="144">
        <f>すべて_位置図情報!AB821</f>
        <v>0</v>
      </c>
      <c r="AC46" s="145">
        <f>すべて_位置図情報!AC821</f>
        <v>0</v>
      </c>
      <c r="AD46" s="145">
        <f>すべて_位置図情報!AD821</f>
        <v>0</v>
      </c>
      <c r="AE46" s="60">
        <f>すべて_位置図情報!AF821</f>
        <v>0</v>
      </c>
      <c r="AF46" s="60">
        <f>すべて_位置図情報!AG821</f>
        <v>0</v>
      </c>
      <c r="AG46" s="60">
        <f>すべて_位置図情報!AH821</f>
        <v>0</v>
      </c>
      <c r="AH46" s="60">
        <f>すべて_位置図情報!AI821</f>
        <v>0</v>
      </c>
      <c r="AI46" s="60">
        <f>すべて_位置図情報!AJ821</f>
        <v>0</v>
      </c>
      <c r="AJ46" s="60">
        <f>すべて_位置図情報!AK821</f>
        <v>0</v>
      </c>
      <c r="AK46" s="60" t="e">
        <f>すべて_位置図情報!#REF!</f>
        <v>#REF!</v>
      </c>
    </row>
    <row r="47" spans="1:37" ht="22.5" customHeight="1">
      <c r="A47" s="191">
        <f t="shared" si="0"/>
        <v>42</v>
      </c>
      <c r="B47" s="7" t="str">
        <f>すべて_位置図情報!B822</f>
        <v>一般会計その他施設</v>
      </c>
      <c r="C47" s="7" t="str">
        <f>すべて_位置図情報!C822</f>
        <v>地域利用施設</v>
      </c>
      <c r="D47" s="7" t="str">
        <f>すべて_位置図情報!D822</f>
        <v>地域集会施設</v>
      </c>
      <c r="E47" s="7" t="str">
        <f>すべて_位置図情報!E822</f>
        <v>地域集会施設</v>
      </c>
      <c r="F47" s="74">
        <v>7</v>
      </c>
      <c r="G47" s="13" t="str" ph="1">
        <f>すべて_位置図情報!G822</f>
        <v>東淡路老人憩の家</v>
      </c>
      <c r="H47" s="126" t="str">
        <f>すべて_位置図情報!H822</f>
        <v>大阪市東淀川区東淡路2-4-23</v>
      </c>
      <c r="I47" s="81">
        <f>すべて_位置図情報!I822</f>
        <v>102.13</v>
      </c>
      <c r="J47" s="80" t="str">
        <f>すべて_位置図情報!J822</f>
        <v>A</v>
      </c>
      <c r="K47" s="78">
        <f>すべて_位置図情報!K822</f>
        <v>0</v>
      </c>
      <c r="L47" s="79">
        <f>すべて_位置図情報!L822</f>
        <v>1980</v>
      </c>
      <c r="M47" s="79" t="str">
        <f>すべて_位置図情報!M822</f>
        <v>c</v>
      </c>
      <c r="N47" s="79" t="str">
        <f>すべて_位置図情報!N822</f>
        <v>c</v>
      </c>
      <c r="O47" s="79" t="str">
        <f>すべて_位置図情報!O822</f>
        <v/>
      </c>
      <c r="P47" s="79" t="str">
        <f>すべて_位置図情報!P822</f>
        <v>G</v>
      </c>
      <c r="Q47" s="79" t="str">
        <f>すべて_位置図情報!Q822</f>
        <v>有</v>
      </c>
      <c r="R47" s="79" t="str">
        <f>すべて_位置図情報!R822</f>
        <v>無償貸付</v>
      </c>
      <c r="S47" s="126" t="str">
        <f>すべて_位置図情報!S822</f>
        <v>福祉局</v>
      </c>
      <c r="T47" s="126" t="str">
        <f>すべて_位置図情報!T822</f>
        <v>高齢者施策部</v>
      </c>
      <c r="U47" s="126" t="str">
        <f>すべて_位置図情報!U822</f>
        <v>高齢福祉課</v>
      </c>
      <c r="V47" s="126" t="str">
        <f>すべて_位置図情報!V822</f>
        <v>いきがいｸﾞﾙｰﾌﾟ</v>
      </c>
      <c r="W47" s="116" t="str">
        <f>すべて_位置図情報!W822</f>
        <v>東淀川区</v>
      </c>
      <c r="X47" s="116" t="str">
        <f>すべて_位置図情報!X822</f>
        <v>一般施設</v>
      </c>
      <c r="Y47" s="114">
        <f>すべて_位置図情報!Y822</f>
        <v>43</v>
      </c>
      <c r="Z47" s="170">
        <f>すべて_位置図情報!Z822</f>
        <v>0</v>
      </c>
      <c r="AA47" s="145">
        <f>すべて_位置図情報!AA822</f>
        <v>0</v>
      </c>
      <c r="AB47" s="144">
        <f>すべて_位置図情報!AB822</f>
        <v>0</v>
      </c>
      <c r="AC47" s="145">
        <f>すべて_位置図情報!AC822</f>
        <v>0</v>
      </c>
      <c r="AD47" s="145">
        <f>すべて_位置図情報!AD822</f>
        <v>0</v>
      </c>
      <c r="AE47" s="60">
        <f>すべて_位置図情報!AF822</f>
        <v>0</v>
      </c>
      <c r="AF47" s="60">
        <f>すべて_位置図情報!AG822</f>
        <v>0</v>
      </c>
      <c r="AG47" s="60">
        <f>すべて_位置図情報!AH822</f>
        <v>0</v>
      </c>
      <c r="AH47" s="60">
        <f>すべて_位置図情報!AI822</f>
        <v>0</v>
      </c>
      <c r="AI47" s="60">
        <f>すべて_位置図情報!AJ822</f>
        <v>0</v>
      </c>
      <c r="AJ47" s="60">
        <f>すべて_位置図情報!AK822</f>
        <v>0</v>
      </c>
      <c r="AK47" s="60" t="e">
        <f>すべて_位置図情報!#REF!</f>
        <v>#REF!</v>
      </c>
    </row>
    <row r="48" spans="1:37" ht="22.5" customHeight="1">
      <c r="A48" s="191">
        <f t="shared" si="0"/>
        <v>43</v>
      </c>
      <c r="B48" s="7" t="str">
        <f>すべて_位置図情報!B823</f>
        <v>一般会計その他施設</v>
      </c>
      <c r="C48" s="7" t="str">
        <f>すべて_位置図情報!C823</f>
        <v>地域利用施設</v>
      </c>
      <c r="D48" s="7" t="str">
        <f>すべて_位置図情報!D823</f>
        <v>地域集会施設</v>
      </c>
      <c r="E48" s="7" t="str">
        <f>すべて_位置図情報!E823</f>
        <v>地域集会施設</v>
      </c>
      <c r="F48" s="74">
        <v>8</v>
      </c>
      <c r="G48" s="13" t="str" ph="1">
        <f>すべて_位置図情報!G823</f>
        <v>豊新老人憩の家</v>
      </c>
      <c r="H48" s="126" t="str">
        <f>すべて_位置図情報!H823</f>
        <v>大阪市東淀川区豊新4-18-9</v>
      </c>
      <c r="I48" s="81">
        <f>すべて_位置図情報!I823</f>
        <v>111.78</v>
      </c>
      <c r="J48" s="80" t="str">
        <f>すべて_位置図情報!J823</f>
        <v>A</v>
      </c>
      <c r="K48" s="78">
        <f>すべて_位置図情報!K823</f>
        <v>0</v>
      </c>
      <c r="L48" s="79">
        <f>すべて_位置図情報!L823</f>
        <v>1979</v>
      </c>
      <c r="M48" s="79" t="str">
        <f>すべて_位置図情報!M823</f>
        <v>c</v>
      </c>
      <c r="N48" s="79" t="str">
        <f>すべて_位置図情報!N823</f>
        <v>c</v>
      </c>
      <c r="O48" s="79" t="str">
        <f>すべて_位置図情報!O823</f>
        <v/>
      </c>
      <c r="P48" s="79" t="str">
        <f>すべて_位置図情報!P823</f>
        <v>G</v>
      </c>
      <c r="Q48" s="79" t="str">
        <f>すべて_位置図情報!Q823</f>
        <v>無</v>
      </c>
      <c r="R48" s="79" t="str">
        <f>すべて_位置図情報!R823</f>
        <v>無償貸付</v>
      </c>
      <c r="S48" s="126" t="str">
        <f>すべて_位置図情報!S823</f>
        <v>福祉局</v>
      </c>
      <c r="T48" s="126" t="str">
        <f>すべて_位置図情報!T823</f>
        <v>高齢者施策部</v>
      </c>
      <c r="U48" s="126" t="str">
        <f>すべて_位置図情報!U823</f>
        <v>高齢福祉課</v>
      </c>
      <c r="V48" s="126" t="str">
        <f>すべて_位置図情報!V823</f>
        <v>いきがいｸﾞﾙｰﾌﾟ</v>
      </c>
      <c r="W48" s="116" t="str">
        <f>すべて_位置図情報!W823</f>
        <v>東淀川区</v>
      </c>
      <c r="X48" s="116" t="str">
        <f>すべて_位置図情報!X823</f>
        <v>一般施設</v>
      </c>
      <c r="Y48" s="114">
        <f>すべて_位置図情報!Y823</f>
        <v>44</v>
      </c>
      <c r="Z48" s="170">
        <f>すべて_位置図情報!Z823</f>
        <v>0</v>
      </c>
      <c r="AA48" s="145">
        <f>すべて_位置図情報!AA823</f>
        <v>0</v>
      </c>
      <c r="AB48" s="144">
        <f>すべて_位置図情報!AB823</f>
        <v>0</v>
      </c>
      <c r="AC48" s="145">
        <f>すべて_位置図情報!AC823</f>
        <v>0</v>
      </c>
      <c r="AD48" s="145">
        <f>すべて_位置図情報!AD823</f>
        <v>0</v>
      </c>
      <c r="AE48" s="60">
        <f>すべて_位置図情報!AF823</f>
        <v>0</v>
      </c>
      <c r="AF48" s="60">
        <f>すべて_位置図情報!AG823</f>
        <v>0</v>
      </c>
      <c r="AG48" s="60">
        <f>すべて_位置図情報!AH823</f>
        <v>0</v>
      </c>
      <c r="AH48" s="60">
        <f>すべて_位置図情報!AI823</f>
        <v>0</v>
      </c>
      <c r="AI48" s="60">
        <f>すべて_位置図情報!AJ823</f>
        <v>0</v>
      </c>
      <c r="AJ48" s="60">
        <f>すべて_位置図情報!AK823</f>
        <v>0</v>
      </c>
      <c r="AK48" s="60" t="e">
        <f>すべて_位置図情報!#REF!</f>
        <v>#REF!</v>
      </c>
    </row>
    <row r="49" spans="1:37" ht="22.5" customHeight="1">
      <c r="A49" s="191">
        <f t="shared" si="0"/>
        <v>44</v>
      </c>
      <c r="B49" s="7" t="str">
        <f>すべて_位置図情報!B824</f>
        <v>一般会計その他施設</v>
      </c>
      <c r="C49" s="7" t="str">
        <f>すべて_位置図情報!C824</f>
        <v>地域利用施設</v>
      </c>
      <c r="D49" s="7" t="str">
        <f>すべて_位置図情報!D824</f>
        <v>地域集会施設</v>
      </c>
      <c r="E49" s="7" t="str">
        <f>すべて_位置図情報!E824</f>
        <v>地域集会施設</v>
      </c>
      <c r="F49" s="74">
        <v>9</v>
      </c>
      <c r="G49" s="13" t="str" ph="1">
        <f>すべて_位置図情報!G824</f>
        <v>井高野福祉会館</v>
      </c>
      <c r="H49" s="126" t="str">
        <f>すべて_位置図情報!H824</f>
        <v>大阪市東淀川区北江口2-4-8</v>
      </c>
      <c r="I49" s="81">
        <f>すべて_位置図情報!I824</f>
        <v>100.98</v>
      </c>
      <c r="J49" s="80" t="str">
        <f>すべて_位置図情報!J824</f>
        <v>A</v>
      </c>
      <c r="K49" s="78">
        <f>すべて_位置図情報!K824</f>
        <v>0</v>
      </c>
      <c r="L49" s="79">
        <f>すべて_位置図情報!L824</f>
        <v>1986</v>
      </c>
      <c r="M49" s="79" t="str">
        <f>すべて_位置図情報!M824</f>
        <v>b</v>
      </c>
      <c r="N49" s="79" t="str">
        <f>すべて_位置図情報!N824</f>
        <v>b</v>
      </c>
      <c r="O49" s="79" t="str">
        <f>すべて_位置図情報!O824</f>
        <v/>
      </c>
      <c r="P49" s="79" t="str">
        <f>すべて_位置図情報!P824</f>
        <v>D</v>
      </c>
      <c r="Q49" s="79" t="str">
        <f>すべて_位置図情報!Q824</f>
        <v>有</v>
      </c>
      <c r="R49" s="79" t="str">
        <f>すべて_位置図情報!R824</f>
        <v>無償貸付</v>
      </c>
      <c r="S49" s="126" t="str">
        <f>すべて_位置図情報!S824</f>
        <v>東淀川区役所</v>
      </c>
      <c r="T49" s="124" t="str">
        <f>すべて_位置図情報!T824</f>
        <v>－</v>
      </c>
      <c r="U49" s="126" t="str">
        <f>すべて_位置図情報!U824</f>
        <v>地域課</v>
      </c>
      <c r="V49" s="126" t="str">
        <f>すべて_位置図情報!V824</f>
        <v>地域ｸﾞﾙｰﾌﾟ</v>
      </c>
      <c r="W49" s="116" t="str">
        <f>すべて_位置図情報!W824</f>
        <v>東淀川区</v>
      </c>
      <c r="X49" s="116" t="str">
        <f>すべて_位置図情報!X824</f>
        <v>一般施設</v>
      </c>
      <c r="Y49" s="114">
        <f>すべて_位置図情報!Y824</f>
        <v>45</v>
      </c>
      <c r="Z49" s="170">
        <f>すべて_位置図情報!Z824</f>
        <v>0</v>
      </c>
      <c r="AA49" s="145">
        <f>すべて_位置図情報!AA824</f>
        <v>0</v>
      </c>
      <c r="AB49" s="144">
        <f>すべて_位置図情報!AB824</f>
        <v>0</v>
      </c>
      <c r="AC49" s="145">
        <f>すべて_位置図情報!AC824</f>
        <v>0</v>
      </c>
      <c r="AD49" s="145">
        <f>すべて_位置図情報!AD824</f>
        <v>0</v>
      </c>
      <c r="AE49" s="60">
        <f>すべて_位置図情報!AF824</f>
        <v>0</v>
      </c>
      <c r="AF49" s="60">
        <f>すべて_位置図情報!AG824</f>
        <v>0</v>
      </c>
      <c r="AG49" s="60">
        <f>すべて_位置図情報!AH824</f>
        <v>0</v>
      </c>
      <c r="AH49" s="60">
        <f>すべて_位置図情報!AI824</f>
        <v>0</v>
      </c>
      <c r="AI49" s="60">
        <f>すべて_位置図情報!AJ824</f>
        <v>0</v>
      </c>
      <c r="AJ49" s="60">
        <f>すべて_位置図情報!AK824</f>
        <v>0</v>
      </c>
      <c r="AK49" s="60" t="e">
        <f>すべて_位置図情報!#REF!</f>
        <v>#REF!</v>
      </c>
    </row>
    <row r="50" spans="1:37" ht="22.5" customHeight="1">
      <c r="A50" s="178">
        <f t="shared" si="0"/>
        <v>45</v>
      </c>
      <c r="B50" s="7" t="str">
        <f>すべて_位置図情報!B825</f>
        <v>一般会計その他施設</v>
      </c>
      <c r="C50" s="7" t="str">
        <f>すべて_位置図情報!C825</f>
        <v>地域利用施設</v>
      </c>
      <c r="D50" s="7" t="str">
        <f>すべて_位置図情報!D825</f>
        <v>地域集会施設</v>
      </c>
      <c r="E50" s="7" t="str">
        <f>すべて_位置図情報!E825</f>
        <v>地域集会施設</v>
      </c>
      <c r="F50" s="74">
        <v>10</v>
      </c>
      <c r="G50" s="13" t="str" ph="1">
        <f>すべて_位置図情報!G825</f>
        <v>大桐地域福祉会館</v>
      </c>
      <c r="H50" s="126" t="str">
        <f>すべて_位置図情報!H825</f>
        <v>大阪市東淀川区大桐3-8-18</v>
      </c>
      <c r="I50" s="81">
        <f>すべて_位置図情報!I825</f>
        <v>81.73</v>
      </c>
      <c r="J50" s="80" t="str">
        <f>すべて_位置図情報!J825</f>
        <v>A</v>
      </c>
      <c r="K50" s="78">
        <f>すべて_位置図情報!K825</f>
        <v>0</v>
      </c>
      <c r="L50" s="79">
        <f>すべて_位置図情報!L825</f>
        <v>1979</v>
      </c>
      <c r="M50" s="79" t="str">
        <f>すべて_位置図情報!M825</f>
        <v>c</v>
      </c>
      <c r="N50" s="79" t="str">
        <f>すべて_位置図情報!N825</f>
        <v>c</v>
      </c>
      <c r="O50" s="79" t="str">
        <f>すべて_位置図情報!O825</f>
        <v/>
      </c>
      <c r="P50" s="79" t="str">
        <f>すべて_位置図情報!P825</f>
        <v>G</v>
      </c>
      <c r="Q50" s="79" t="str">
        <f>すべて_位置図情報!Q825</f>
        <v>有</v>
      </c>
      <c r="R50" s="79" t="str">
        <f>すべて_位置図情報!R825</f>
        <v>無償貸付</v>
      </c>
      <c r="S50" s="126" t="str">
        <f>すべて_位置図情報!S825</f>
        <v>東淀川区役所</v>
      </c>
      <c r="T50" s="124" t="str">
        <f>すべて_位置図情報!T825</f>
        <v>－</v>
      </c>
      <c r="U50" s="126" t="str">
        <f>すべて_位置図情報!U825</f>
        <v>地域課</v>
      </c>
      <c r="V50" s="126" t="str">
        <f>すべて_位置図情報!V825</f>
        <v>地域ｸﾞﾙｰﾌﾟ</v>
      </c>
      <c r="W50" s="116" t="str">
        <f>すべて_位置図情報!W825</f>
        <v>東淀川区</v>
      </c>
      <c r="X50" s="116" t="str">
        <f>すべて_位置図情報!X825</f>
        <v>一般施設</v>
      </c>
      <c r="Y50" s="114">
        <f>すべて_位置図情報!Y825</f>
        <v>46</v>
      </c>
      <c r="Z50" s="170">
        <f>すべて_位置図情報!Z825</f>
        <v>0</v>
      </c>
      <c r="AA50" s="145">
        <f>すべて_位置図情報!AA825</f>
        <v>0</v>
      </c>
      <c r="AB50" s="144">
        <f>すべて_位置図情報!AB825</f>
        <v>0</v>
      </c>
      <c r="AC50" s="145">
        <f>すべて_位置図情報!AC825</f>
        <v>0</v>
      </c>
      <c r="AD50" s="145">
        <f>すべて_位置図情報!AD825</f>
        <v>0</v>
      </c>
      <c r="AE50" s="60">
        <f>すべて_位置図情報!AF825</f>
        <v>0</v>
      </c>
      <c r="AF50" s="60">
        <f>すべて_位置図情報!AG825</f>
        <v>0</v>
      </c>
      <c r="AG50" s="60">
        <f>すべて_位置図情報!AH825</f>
        <v>0</v>
      </c>
      <c r="AH50" s="60">
        <f>すべて_位置図情報!AI825</f>
        <v>0</v>
      </c>
      <c r="AI50" s="60">
        <f>すべて_位置図情報!AJ825</f>
        <v>0</v>
      </c>
      <c r="AJ50" s="60">
        <f>すべて_位置図情報!AK825</f>
        <v>0</v>
      </c>
      <c r="AK50" s="60" t="e">
        <f>すべて_位置図情報!#REF!</f>
        <v>#REF!</v>
      </c>
    </row>
    <row r="51" spans="1:37" ht="22.15" customHeight="1">
      <c r="A51" s="191">
        <f t="shared" si="0"/>
        <v>46</v>
      </c>
      <c r="B51" s="7" t="str">
        <f>すべて_位置図情報!B826</f>
        <v>一般会計その他施設</v>
      </c>
      <c r="C51" s="7" t="str">
        <f>すべて_位置図情報!C826</f>
        <v>地域利用施設</v>
      </c>
      <c r="D51" s="7" t="str">
        <f>すべて_位置図情報!D826</f>
        <v>地域集会施設</v>
      </c>
      <c r="E51" s="7" t="str">
        <f>すべて_位置図情報!E826</f>
        <v>地域集会施設</v>
      </c>
      <c r="F51" s="74">
        <v>11</v>
      </c>
      <c r="G51" s="13" t="str" ph="1">
        <f>すべて_位置図情報!G826</f>
        <v>豊新福祉会館</v>
      </c>
      <c r="H51" s="126" t="str">
        <f>すべて_位置図情報!H826</f>
        <v>大阪市東淀川区豊新2-11-22</v>
      </c>
      <c r="I51" s="81">
        <f>すべて_位置図情報!I826</f>
        <v>135.35</v>
      </c>
      <c r="J51" s="80" t="str">
        <f>すべて_位置図情報!J826</f>
        <v>A</v>
      </c>
      <c r="K51" s="78">
        <f>すべて_位置図情報!K826</f>
        <v>0</v>
      </c>
      <c r="L51" s="79">
        <f>すべて_位置図情報!L826</f>
        <v>1982</v>
      </c>
      <c r="M51" s="79" t="str">
        <f>すべて_位置図情報!M826</f>
        <v>c</v>
      </c>
      <c r="N51" s="79" t="str">
        <f>すべて_位置図情報!N826</f>
        <v>c</v>
      </c>
      <c r="O51" s="79" t="str">
        <f>すべて_位置図情報!O826</f>
        <v/>
      </c>
      <c r="P51" s="79" t="str">
        <f>すべて_位置図情報!P826</f>
        <v>G</v>
      </c>
      <c r="Q51" s="79" t="str">
        <f>すべて_位置図情報!Q826</f>
        <v>無</v>
      </c>
      <c r="R51" s="79" t="str">
        <f>すべて_位置図情報!R826</f>
        <v>無償貸付</v>
      </c>
      <c r="S51" s="126" t="str">
        <f>すべて_位置図情報!S826</f>
        <v>東淀川区役所</v>
      </c>
      <c r="T51" s="124" t="str">
        <f>すべて_位置図情報!T826</f>
        <v>－</v>
      </c>
      <c r="U51" s="126" t="str">
        <f>すべて_位置図情報!U826</f>
        <v>地域課</v>
      </c>
      <c r="V51" s="126" t="str">
        <f>すべて_位置図情報!V826</f>
        <v>地域ｸﾞﾙｰﾌﾟ</v>
      </c>
      <c r="W51" s="116" t="str">
        <f>すべて_位置図情報!W826</f>
        <v>東淀川区</v>
      </c>
      <c r="X51" s="116" t="str">
        <f>すべて_位置図情報!X826</f>
        <v>一般施設</v>
      </c>
      <c r="Y51" s="114">
        <f>すべて_位置図情報!Y826</f>
        <v>48</v>
      </c>
      <c r="Z51" s="170">
        <f>すべて_位置図情報!Z826</f>
        <v>0</v>
      </c>
      <c r="AA51" s="145">
        <f>すべて_位置図情報!AA826</f>
        <v>0</v>
      </c>
      <c r="AB51" s="144">
        <f>すべて_位置図情報!AB826</f>
        <v>0</v>
      </c>
      <c r="AC51" s="145">
        <f>すべて_位置図情報!AC826</f>
        <v>0</v>
      </c>
      <c r="AD51" s="145">
        <f>すべて_位置図情報!AD826</f>
        <v>0</v>
      </c>
      <c r="AE51" s="60">
        <f>すべて_位置図情報!AF826</f>
        <v>0</v>
      </c>
      <c r="AF51" s="60">
        <f>すべて_位置図情報!AG826</f>
        <v>0</v>
      </c>
      <c r="AG51" s="60">
        <f>すべて_位置図情報!AH826</f>
        <v>0</v>
      </c>
      <c r="AH51" s="60">
        <f>すべて_位置図情報!AI826</f>
        <v>0</v>
      </c>
      <c r="AI51" s="60">
        <f>すべて_位置図情報!AJ826</f>
        <v>0</v>
      </c>
      <c r="AJ51" s="60">
        <f>すべて_位置図情報!AK826</f>
        <v>0</v>
      </c>
      <c r="AK51" s="60" t="e">
        <f>すべて_位置図情報!#REF!</f>
        <v>#REF!</v>
      </c>
    </row>
    <row r="52" spans="1:37" ht="22.5" customHeight="1">
      <c r="A52" s="191">
        <f t="shared" si="0"/>
        <v>47</v>
      </c>
      <c r="B52" s="7" t="str">
        <f>すべて_位置図情報!B827</f>
        <v>一般会計その他施設</v>
      </c>
      <c r="C52" s="7" t="str">
        <f>すべて_位置図情報!C827</f>
        <v>地域利用施設</v>
      </c>
      <c r="D52" s="7" t="str">
        <f>すべて_位置図情報!D827</f>
        <v>地域集会施設</v>
      </c>
      <c r="E52" s="7" t="str">
        <f>すべて_位置図情報!E827</f>
        <v>地域集会施設</v>
      </c>
      <c r="F52" s="74">
        <v>12</v>
      </c>
      <c r="G52" s="13" t="str" ph="1">
        <f>すべて_位置図情報!G827</f>
        <v>新庄会館</v>
      </c>
      <c r="H52" s="126" t="str">
        <f>すべて_位置図情報!H827</f>
        <v>大阪市東淀川区上新庄2-24-26</v>
      </c>
      <c r="I52" s="81">
        <f>すべて_位置図情報!I827</f>
        <v>155.72</v>
      </c>
      <c r="J52" s="80" t="str">
        <f>すべて_位置図情報!J827</f>
        <v>A</v>
      </c>
      <c r="K52" s="78">
        <f>すべて_位置図情報!K827</f>
        <v>0</v>
      </c>
      <c r="L52" s="79">
        <f>すべて_位置図情報!L827</f>
        <v>1984</v>
      </c>
      <c r="M52" s="79" t="str">
        <f>すべて_位置図情報!M827</f>
        <v>c</v>
      </c>
      <c r="N52" s="79" t="str">
        <f>すべて_位置図情報!N827</f>
        <v>c</v>
      </c>
      <c r="O52" s="79" t="str">
        <f>すべて_位置図情報!O827</f>
        <v/>
      </c>
      <c r="P52" s="79" t="str">
        <f>すべて_位置図情報!P827</f>
        <v>G</v>
      </c>
      <c r="Q52" s="79" t="str">
        <f>すべて_位置図情報!Q827</f>
        <v>無</v>
      </c>
      <c r="R52" s="79" t="str">
        <f>すべて_位置図情報!R827</f>
        <v>無償貸付</v>
      </c>
      <c r="S52" s="126" t="str">
        <f>すべて_位置図情報!S827</f>
        <v>東淀川区役所</v>
      </c>
      <c r="T52" s="124" t="str">
        <f>すべて_位置図情報!T827</f>
        <v>－</v>
      </c>
      <c r="U52" s="126" t="str">
        <f>すべて_位置図情報!U827</f>
        <v>地域課</v>
      </c>
      <c r="V52" s="126" t="str">
        <f>すべて_位置図情報!V827</f>
        <v>地域ｸﾞﾙｰﾌﾟ</v>
      </c>
      <c r="W52" s="116" t="str">
        <f>すべて_位置図情報!W827</f>
        <v>東淀川区</v>
      </c>
      <c r="X52" s="116" t="str">
        <f>すべて_位置図情報!X827</f>
        <v>一般施設</v>
      </c>
      <c r="Y52" s="114">
        <f>すべて_位置図情報!Y827</f>
        <v>49</v>
      </c>
      <c r="Z52" s="170">
        <f>すべて_位置図情報!Z827</f>
        <v>0</v>
      </c>
      <c r="AA52" s="145">
        <f>すべて_位置図情報!AA827</f>
        <v>0</v>
      </c>
      <c r="AB52" s="144">
        <f>すべて_位置図情報!AB827</f>
        <v>0</v>
      </c>
      <c r="AC52" s="145">
        <f>すべて_位置図情報!AC827</f>
        <v>0</v>
      </c>
      <c r="AD52" s="145">
        <f>すべて_位置図情報!AD827</f>
        <v>0</v>
      </c>
      <c r="AE52" s="60">
        <f>すべて_位置図情報!AF827</f>
        <v>0</v>
      </c>
      <c r="AF52" s="60">
        <f>すべて_位置図情報!AG827</f>
        <v>0</v>
      </c>
      <c r="AG52" s="60">
        <f>すべて_位置図情報!AH827</f>
        <v>0</v>
      </c>
      <c r="AH52" s="60">
        <f>すべて_位置図情報!AI827</f>
        <v>0</v>
      </c>
      <c r="AI52" s="60">
        <f>すべて_位置図情報!AJ827</f>
        <v>0</v>
      </c>
      <c r="AJ52" s="60">
        <f>すべて_位置図情報!AK827</f>
        <v>0</v>
      </c>
      <c r="AK52" s="60" t="e">
        <f>すべて_位置図情報!#REF!</f>
        <v>#REF!</v>
      </c>
    </row>
    <row r="53" spans="1:37" ht="22.5" customHeight="1">
      <c r="A53" s="191">
        <f t="shared" si="0"/>
        <v>48</v>
      </c>
      <c r="B53" s="7" t="str">
        <f>すべて_位置図情報!B828</f>
        <v>一般会計その他施設</v>
      </c>
      <c r="C53" s="7" t="str">
        <f>すべて_位置図情報!C828</f>
        <v>地域利用施設</v>
      </c>
      <c r="D53" s="7" t="str">
        <f>すべて_位置図情報!D828</f>
        <v>地域集会施設</v>
      </c>
      <c r="E53" s="7" t="str">
        <f>すべて_位置図情報!E828</f>
        <v>地域集会施設</v>
      </c>
      <c r="F53" s="74">
        <v>13</v>
      </c>
      <c r="G53" s="13" t="str" ph="1">
        <f>すべて_位置図情報!G828</f>
        <v>菅東集会所</v>
      </c>
      <c r="H53" s="126" t="str">
        <f>すべて_位置図情報!H828</f>
        <v>大阪市東淀川区菅原2-2-40</v>
      </c>
      <c r="I53" s="81">
        <f>すべて_位置図情報!I828</f>
        <v>54.65</v>
      </c>
      <c r="J53" s="80" t="str">
        <f>すべて_位置図情報!J828</f>
        <v>A</v>
      </c>
      <c r="K53" s="78">
        <f>すべて_位置図情報!K828</f>
        <v>0</v>
      </c>
      <c r="L53" s="79">
        <f>すべて_位置図情報!L828</f>
        <v>1991</v>
      </c>
      <c r="M53" s="79" t="str">
        <f>すべて_位置図情報!M828</f>
        <v>b</v>
      </c>
      <c r="N53" s="79" t="str">
        <f>すべて_位置図情報!N828</f>
        <v>b</v>
      </c>
      <c r="O53" s="79" t="str">
        <f>すべて_位置図情報!O828</f>
        <v/>
      </c>
      <c r="P53" s="79" t="str">
        <f>すべて_位置図情報!P828</f>
        <v>D</v>
      </c>
      <c r="Q53" s="79" t="str">
        <f>すべて_位置図情報!Q828</f>
        <v>無</v>
      </c>
      <c r="R53" s="79" t="str">
        <f>すべて_位置図情報!R828</f>
        <v>無償貸付</v>
      </c>
      <c r="S53" s="126" t="str">
        <f>すべて_位置図情報!S828</f>
        <v>東淀川区役所</v>
      </c>
      <c r="T53" s="124" t="str">
        <f>すべて_位置図情報!T828</f>
        <v>－</v>
      </c>
      <c r="U53" s="126" t="str">
        <f>すべて_位置図情報!U828</f>
        <v>地域課</v>
      </c>
      <c r="V53" s="126" t="str">
        <f>すべて_位置図情報!V828</f>
        <v>地域ｸﾞﾙｰﾌﾟ</v>
      </c>
      <c r="W53" s="116" t="str">
        <f>すべて_位置図情報!W828</f>
        <v>東淀川区</v>
      </c>
      <c r="X53" s="116" t="str">
        <f>すべて_位置図情報!X828</f>
        <v>一般施設</v>
      </c>
      <c r="Y53" s="114">
        <f>すべて_位置図情報!Y828</f>
        <v>50</v>
      </c>
      <c r="Z53" s="170">
        <f>すべて_位置図情報!Z828</f>
        <v>0</v>
      </c>
      <c r="AA53" s="145">
        <f>すべて_位置図情報!AA828</f>
        <v>0</v>
      </c>
      <c r="AB53" s="144">
        <f>すべて_位置図情報!AB828</f>
        <v>0</v>
      </c>
      <c r="AC53" s="145">
        <f>すべて_位置図情報!AC828</f>
        <v>0</v>
      </c>
      <c r="AD53" s="145">
        <f>すべて_位置図情報!AD828</f>
        <v>0</v>
      </c>
      <c r="AE53" s="60">
        <f>すべて_位置図情報!AF828</f>
        <v>0</v>
      </c>
      <c r="AF53" s="60">
        <f>すべて_位置図情報!AG828</f>
        <v>0</v>
      </c>
      <c r="AG53" s="60">
        <f>すべて_位置図情報!AH828</f>
        <v>0</v>
      </c>
      <c r="AH53" s="60">
        <f>すべて_位置図情報!AI828</f>
        <v>0</v>
      </c>
      <c r="AI53" s="60">
        <f>すべて_位置図情報!AJ828</f>
        <v>0</v>
      </c>
      <c r="AJ53" s="60">
        <f>すべて_位置図情報!AK828</f>
        <v>0</v>
      </c>
      <c r="AK53" s="60" t="e">
        <f>すべて_位置図情報!#REF!</f>
        <v>#REF!</v>
      </c>
    </row>
    <row r="54" spans="1:37" ht="22.5" customHeight="1">
      <c r="A54" s="191">
        <f t="shared" si="0"/>
        <v>49</v>
      </c>
      <c r="B54" s="7" t="str">
        <f>すべて_位置図情報!B829</f>
        <v>一般会計その他施設</v>
      </c>
      <c r="C54" s="7" t="str">
        <f>すべて_位置図情報!C829</f>
        <v>地域利用施設</v>
      </c>
      <c r="D54" s="7" t="str">
        <f>すべて_位置図情報!D829</f>
        <v>地域集会施設</v>
      </c>
      <c r="E54" s="7" t="str">
        <f>すべて_位置図情報!E829</f>
        <v>地域集会施設</v>
      </c>
      <c r="F54" s="74">
        <v>14</v>
      </c>
      <c r="G54" s="13" t="str" ph="1">
        <f>すべて_位置図情報!G829</f>
        <v>大隅東会館</v>
      </c>
      <c r="H54" s="126" t="str">
        <f>すべて_位置図情報!H829</f>
        <v>大阪市東淀川区瑞光4-5-5</v>
      </c>
      <c r="I54" s="81">
        <f>すべて_位置図情報!I829</f>
        <v>110.98</v>
      </c>
      <c r="J54" s="80" t="str">
        <f>すべて_位置図情報!J829</f>
        <v>A</v>
      </c>
      <c r="K54" s="78">
        <f>すべて_位置図情報!K829</f>
        <v>0</v>
      </c>
      <c r="L54" s="79">
        <f>すべて_位置図情報!L829</f>
        <v>1982</v>
      </c>
      <c r="M54" s="79" t="str">
        <f>すべて_位置図情報!M829</f>
        <v>c</v>
      </c>
      <c r="N54" s="79" t="str">
        <f>すべて_位置図情報!N829</f>
        <v>c</v>
      </c>
      <c r="O54" s="79" t="str">
        <f>すべて_位置図情報!O829</f>
        <v/>
      </c>
      <c r="P54" s="79" t="str">
        <f>すべて_位置図情報!P829</f>
        <v>G</v>
      </c>
      <c r="Q54" s="79" t="str">
        <f>すべて_位置図情報!Q829</f>
        <v>有</v>
      </c>
      <c r="R54" s="79" t="str">
        <f>すべて_位置図情報!R829</f>
        <v>無償貸付</v>
      </c>
      <c r="S54" s="126" t="str">
        <f>すべて_位置図情報!S829</f>
        <v>東淀川区役所</v>
      </c>
      <c r="T54" s="124" t="str">
        <f>すべて_位置図情報!T829</f>
        <v>－</v>
      </c>
      <c r="U54" s="126" t="str">
        <f>すべて_位置図情報!U829</f>
        <v>地域課</v>
      </c>
      <c r="V54" s="126" t="str">
        <f>すべて_位置図情報!V829</f>
        <v>地域ｸﾞﾙｰﾌﾟ</v>
      </c>
      <c r="W54" s="116" t="str">
        <f>すべて_位置図情報!W829</f>
        <v>東淀川区</v>
      </c>
      <c r="X54" s="116" t="str">
        <f>すべて_位置図情報!X829</f>
        <v>一般施設</v>
      </c>
      <c r="Y54" s="114">
        <f>すべて_位置図情報!Y829</f>
        <v>51</v>
      </c>
      <c r="Z54" s="170">
        <f>すべて_位置図情報!Z829</f>
        <v>0</v>
      </c>
      <c r="AA54" s="145">
        <f>すべて_位置図情報!AA829</f>
        <v>0</v>
      </c>
      <c r="AB54" s="144">
        <f>すべて_位置図情報!AB829</f>
        <v>0</v>
      </c>
      <c r="AC54" s="145">
        <f>すべて_位置図情報!AC829</f>
        <v>0</v>
      </c>
      <c r="AD54" s="145">
        <f>すべて_位置図情報!AD829</f>
        <v>0</v>
      </c>
      <c r="AE54" s="60">
        <f>すべて_位置図情報!AF829</f>
        <v>0</v>
      </c>
      <c r="AF54" s="60">
        <f>すべて_位置図情報!AG829</f>
        <v>0</v>
      </c>
      <c r="AG54" s="60">
        <f>すべて_位置図情報!AH829</f>
        <v>0</v>
      </c>
      <c r="AH54" s="60">
        <f>すべて_位置図情報!AI829</f>
        <v>0</v>
      </c>
      <c r="AI54" s="60">
        <f>すべて_位置図情報!AJ829</f>
        <v>0</v>
      </c>
      <c r="AJ54" s="60">
        <f>すべて_位置図情報!AK829</f>
        <v>0</v>
      </c>
      <c r="AK54" s="60" t="e">
        <f>すべて_位置図情報!#REF!</f>
        <v>#REF!</v>
      </c>
    </row>
    <row r="55" spans="1:37" ht="22.5" customHeight="1">
      <c r="A55" s="262">
        <f t="shared" si="0"/>
        <v>50</v>
      </c>
      <c r="B55" s="7" t="str">
        <f>すべて_位置図情報!B830</f>
        <v>一般会計その他施設</v>
      </c>
      <c r="C55" s="7" t="str">
        <f>すべて_位置図情報!C830</f>
        <v>地域利用施設</v>
      </c>
      <c r="D55" s="7" t="str">
        <f>すべて_位置図情報!D830</f>
        <v>地域集会施設</v>
      </c>
      <c r="E55" s="7" t="str">
        <f>すべて_位置図情報!E830</f>
        <v>地域集会施設</v>
      </c>
      <c r="F55" s="74">
        <v>15</v>
      </c>
      <c r="G55" s="13" t="str" ph="1">
        <f>すべて_位置図情報!G830</f>
        <v>豊里西会館</v>
      </c>
      <c r="H55" s="126" t="str">
        <f>すべて_位置図情報!H830</f>
        <v>大阪市東淀川区豊里1-9-5</v>
      </c>
      <c r="I55" s="81">
        <f>すべて_位置図情報!I830</f>
        <v>118.59</v>
      </c>
      <c r="J55" s="80" t="str">
        <f>すべて_位置図情報!J830</f>
        <v>A</v>
      </c>
      <c r="K55" s="78">
        <f>すべて_位置図情報!K830</f>
        <v>0</v>
      </c>
      <c r="L55" s="79">
        <f>すべて_位置図情報!L830</f>
        <v>1983</v>
      </c>
      <c r="M55" s="79" t="str">
        <f>すべて_位置図情報!M830</f>
        <v>c</v>
      </c>
      <c r="N55" s="79" t="str">
        <f>すべて_位置図情報!N830</f>
        <v>c</v>
      </c>
      <c r="O55" s="79" t="str">
        <f>すべて_位置図情報!O830</f>
        <v/>
      </c>
      <c r="P55" s="79" t="str">
        <f>すべて_位置図情報!P830</f>
        <v>G</v>
      </c>
      <c r="Q55" s="79" t="str">
        <f>すべて_位置図情報!Q830</f>
        <v>無</v>
      </c>
      <c r="R55" s="79" t="str">
        <f>すべて_位置図情報!R830</f>
        <v>無償貸付</v>
      </c>
      <c r="S55" s="126" t="str">
        <f>すべて_位置図情報!S830</f>
        <v>東淀川区役所</v>
      </c>
      <c r="T55" s="124" t="str">
        <f>すべて_位置図情報!T830</f>
        <v>－</v>
      </c>
      <c r="U55" s="126" t="str">
        <f>すべて_位置図情報!U830</f>
        <v>地域課</v>
      </c>
      <c r="V55" s="126" t="str">
        <f>すべて_位置図情報!V830</f>
        <v>地域ｸﾞﾙｰﾌﾟ</v>
      </c>
      <c r="W55" s="116" t="str">
        <f>すべて_位置図情報!W830</f>
        <v>東淀川区</v>
      </c>
      <c r="X55" s="116" t="str">
        <f>すべて_位置図情報!X830</f>
        <v>一般施設</v>
      </c>
      <c r="Y55" s="114">
        <f>すべて_位置図情報!Y830</f>
        <v>53</v>
      </c>
      <c r="Z55" s="170">
        <f>すべて_位置図情報!Z830</f>
        <v>0</v>
      </c>
      <c r="AA55" s="145">
        <f>すべて_位置図情報!AA830</f>
        <v>0</v>
      </c>
      <c r="AB55" s="144">
        <f>すべて_位置図情報!AB830</f>
        <v>0</v>
      </c>
      <c r="AC55" s="145">
        <f>すべて_位置図情報!AC830</f>
        <v>0</v>
      </c>
      <c r="AD55" s="145">
        <f>すべて_位置図情報!AD830</f>
        <v>0</v>
      </c>
      <c r="AE55" s="60">
        <f>すべて_位置図情報!AF830</f>
        <v>0</v>
      </c>
      <c r="AF55" s="60">
        <f>すべて_位置図情報!AG830</f>
        <v>0</v>
      </c>
      <c r="AG55" s="60">
        <f>すべて_位置図情報!AH830</f>
        <v>0</v>
      </c>
      <c r="AH55" s="60">
        <f>すべて_位置図情報!AI830</f>
        <v>0</v>
      </c>
      <c r="AI55" s="60">
        <f>すべて_位置図情報!AJ830</f>
        <v>0</v>
      </c>
      <c r="AJ55" s="60">
        <f>すべて_位置図情報!AK830</f>
        <v>0</v>
      </c>
      <c r="AK55" s="60" t="e">
        <f>すべて_位置図情報!#REF!</f>
        <v>#REF!</v>
      </c>
    </row>
    <row r="56" spans="1:37" ht="22.5" customHeight="1">
      <c r="A56" s="178">
        <f t="shared" si="0"/>
        <v>51</v>
      </c>
      <c r="B56" s="7" t="str">
        <f>すべて_位置図情報!B831</f>
        <v>一般会計その他施設</v>
      </c>
      <c r="C56" s="7" t="str">
        <f>すべて_位置図情報!C831</f>
        <v>地域利用施設</v>
      </c>
      <c r="D56" s="7" t="str">
        <f>すべて_位置図情報!D831</f>
        <v>地域集会施設</v>
      </c>
      <c r="E56" s="7" t="str">
        <f>すべて_位置図情報!E831</f>
        <v>地域集会施設</v>
      </c>
      <c r="F56" s="74">
        <v>16</v>
      </c>
      <c r="G56" s="13" t="str" ph="1">
        <f>すべて_位置図情報!G831</f>
        <v>和合会館</v>
      </c>
      <c r="H56" s="126" t="str">
        <f>すべて_位置図情報!H831</f>
        <v>大阪市東淀川区菅原3-2-2</v>
      </c>
      <c r="I56" s="81">
        <f>すべて_位置図情報!I831</f>
        <v>85.74</v>
      </c>
      <c r="J56" s="80" t="str">
        <f>すべて_位置図情報!J831</f>
        <v>A</v>
      </c>
      <c r="K56" s="78">
        <f>すべて_位置図情報!K831</f>
        <v>0</v>
      </c>
      <c r="L56" s="79">
        <f>すべて_位置図情報!L831</f>
        <v>1982</v>
      </c>
      <c r="M56" s="79" t="str">
        <f>すべて_位置図情報!M831</f>
        <v>c</v>
      </c>
      <c r="N56" s="79" t="str">
        <f>すべて_位置図情報!N831</f>
        <v>c</v>
      </c>
      <c r="O56" s="79" t="str">
        <f>すべて_位置図情報!O831</f>
        <v/>
      </c>
      <c r="P56" s="79" t="str">
        <f>すべて_位置図情報!P831</f>
        <v>G</v>
      </c>
      <c r="Q56" s="79" t="str">
        <f>すべて_位置図情報!Q831</f>
        <v>無</v>
      </c>
      <c r="R56" s="79" t="str">
        <f>すべて_位置図情報!R831</f>
        <v>無償貸付</v>
      </c>
      <c r="S56" s="126" t="str">
        <f>すべて_位置図情報!S831</f>
        <v>東淀川区役所</v>
      </c>
      <c r="T56" s="124" t="str">
        <f>すべて_位置図情報!T831</f>
        <v>－</v>
      </c>
      <c r="U56" s="126" t="str">
        <f>すべて_位置図情報!U831</f>
        <v>地域課</v>
      </c>
      <c r="V56" s="126" t="str">
        <f>すべて_位置図情報!V831</f>
        <v>地域ｸﾞﾙｰﾌﾟ</v>
      </c>
      <c r="W56" s="116" t="str">
        <f>すべて_位置図情報!W831</f>
        <v>東淀川区</v>
      </c>
      <c r="X56" s="116" t="str">
        <f>すべて_位置図情報!X831</f>
        <v>一般施設</v>
      </c>
      <c r="Y56" s="114">
        <f>すべて_位置図情報!Y831</f>
        <v>54</v>
      </c>
      <c r="Z56" s="170">
        <f>すべて_位置図情報!Z831</f>
        <v>0</v>
      </c>
      <c r="AA56" s="145">
        <f>すべて_位置図情報!AA831</f>
        <v>0</v>
      </c>
      <c r="AB56" s="144">
        <f>すべて_位置図情報!AB831</f>
        <v>0</v>
      </c>
      <c r="AC56" s="145">
        <f>すべて_位置図情報!AC831</f>
        <v>0</v>
      </c>
      <c r="AD56" s="145">
        <f>すべて_位置図情報!AD831</f>
        <v>0</v>
      </c>
      <c r="AE56" s="60">
        <f>すべて_位置図情報!AF831</f>
        <v>0</v>
      </c>
      <c r="AF56" s="60">
        <f>すべて_位置図情報!AG831</f>
        <v>0</v>
      </c>
      <c r="AG56" s="60">
        <f>すべて_位置図情報!AH831</f>
        <v>0</v>
      </c>
      <c r="AH56" s="60">
        <f>すべて_位置図情報!AI831</f>
        <v>0</v>
      </c>
      <c r="AI56" s="60">
        <f>すべて_位置図情報!AJ831</f>
        <v>0</v>
      </c>
      <c r="AJ56" s="60">
        <f>すべて_位置図情報!AK831</f>
        <v>0</v>
      </c>
      <c r="AK56" s="60" t="e">
        <f>すべて_位置図情報!#REF!</f>
        <v>#REF!</v>
      </c>
    </row>
    <row r="57" spans="1:37" ht="22.5" customHeight="1">
      <c r="A57" s="178">
        <f t="shared" si="0"/>
        <v>52</v>
      </c>
      <c r="B57" s="7" t="str">
        <f>すべて_位置図情報!B832</f>
        <v>一般会計その他施設</v>
      </c>
      <c r="C57" s="7" t="str">
        <f>すべて_位置図情報!C832</f>
        <v>地域利用施設</v>
      </c>
      <c r="D57" s="45" t="str">
        <f>すべて_位置図情報!D832</f>
        <v>地域集会施設</v>
      </c>
      <c r="E57" s="45" t="str">
        <f>すべて_位置図情報!E832</f>
        <v>地域集会施設</v>
      </c>
      <c r="F57" s="74">
        <v>17</v>
      </c>
      <c r="G57" s="13" t="str" ph="1">
        <f>すべて_位置図情報!G832</f>
        <v>東淡路集会所</v>
      </c>
      <c r="H57" s="126" t="str">
        <f>すべて_位置図情報!H832</f>
        <v>大阪市東淀川区東淡路3-26-7</v>
      </c>
      <c r="I57" s="81">
        <f>すべて_位置図情報!I832</f>
        <v>85.58</v>
      </c>
      <c r="J57" s="80" t="str">
        <f>すべて_位置図情報!J832</f>
        <v>A</v>
      </c>
      <c r="K57" s="78">
        <f>すべて_位置図情報!K832</f>
        <v>0</v>
      </c>
      <c r="L57" s="79">
        <f>すべて_位置図情報!L832</f>
        <v>1968</v>
      </c>
      <c r="M57" s="79" t="str">
        <f>すべて_位置図情報!M832</f>
        <v>d</v>
      </c>
      <c r="N57" s="79" t="str">
        <f>すべて_位置図情報!N832</f>
        <v>d</v>
      </c>
      <c r="O57" s="79" t="str">
        <f>すべて_位置図情報!O832</f>
        <v/>
      </c>
      <c r="P57" s="79" t="str">
        <f>すべて_位置図情報!P832</f>
        <v>J</v>
      </c>
      <c r="Q57" s="79" t="str">
        <f>すべて_位置図情報!Q832</f>
        <v>無</v>
      </c>
      <c r="R57" s="79" t="str">
        <f>すべて_位置図情報!R832</f>
        <v>無償貸付</v>
      </c>
      <c r="S57" s="126" t="str">
        <f>すべて_位置図情報!S832</f>
        <v>東淀川区役所</v>
      </c>
      <c r="T57" s="124" t="str">
        <f>すべて_位置図情報!T832</f>
        <v>－</v>
      </c>
      <c r="U57" s="126" t="str">
        <f>すべて_位置図情報!U832</f>
        <v>地域課</v>
      </c>
      <c r="V57" s="126" t="str">
        <f>すべて_位置図情報!V832</f>
        <v>地域ｸﾞﾙｰﾌﾟ</v>
      </c>
      <c r="W57" s="116" t="str">
        <f>すべて_位置図情報!W832</f>
        <v>東淀川区</v>
      </c>
      <c r="X57" s="116" t="str">
        <f>すべて_位置図情報!X832</f>
        <v>一般施設</v>
      </c>
      <c r="Y57" s="114">
        <f>すべて_位置図情報!Y832</f>
        <v>55</v>
      </c>
      <c r="Z57" s="170">
        <f>すべて_位置図情報!Z832</f>
        <v>0</v>
      </c>
      <c r="AA57" s="145">
        <f>すべて_位置図情報!AA832</f>
        <v>0</v>
      </c>
      <c r="AB57" s="144">
        <f>すべて_位置図情報!AB832</f>
        <v>0</v>
      </c>
      <c r="AC57" s="145">
        <f>すべて_位置図情報!AC832</f>
        <v>0</v>
      </c>
      <c r="AD57" s="145">
        <f>すべて_位置図情報!AD832</f>
        <v>0</v>
      </c>
      <c r="AE57" s="60">
        <f>すべて_位置図情報!AF832</f>
        <v>0</v>
      </c>
      <c r="AF57" s="60">
        <f>すべて_位置図情報!AG832</f>
        <v>0</v>
      </c>
      <c r="AG57" s="60">
        <f>すべて_位置図情報!AH832</f>
        <v>0</v>
      </c>
      <c r="AH57" s="60">
        <f>すべて_位置図情報!AI832</f>
        <v>0</v>
      </c>
      <c r="AI57" s="60">
        <f>すべて_位置図情報!AJ832</f>
        <v>0</v>
      </c>
      <c r="AJ57" s="60">
        <f>すべて_位置図情報!AK832</f>
        <v>0</v>
      </c>
      <c r="AK57" s="60" t="e">
        <f>すべて_位置図情報!#REF!</f>
        <v>#REF!</v>
      </c>
    </row>
    <row r="58" spans="1:37" ht="22.5" customHeight="1">
      <c r="A58" s="178">
        <f t="shared" si="0"/>
        <v>53</v>
      </c>
      <c r="B58" s="7" t="str">
        <f>すべて_位置図情報!B931</f>
        <v>一般会計その他施設</v>
      </c>
      <c r="C58" s="45" t="str">
        <f>すべて_位置図情報!C931</f>
        <v>地域利用施設</v>
      </c>
      <c r="D58" s="32" t="str">
        <f>すべて_位置図情報!D931</f>
        <v>その他地域利用施設</v>
      </c>
      <c r="E58" s="32" t="str">
        <f>すべて_位置図情報!E931</f>
        <v>その他地域利用施設</v>
      </c>
      <c r="F58" s="74">
        <v>1</v>
      </c>
      <c r="G58" s="13" t="str" ph="1">
        <f>すべて_位置図情報!G931</f>
        <v>淡路駅周辺地区土地区画整理事業仮設建物</v>
      </c>
      <c r="H58" s="126" t="str">
        <f>すべて_位置図情報!H931</f>
        <v>大阪市東淀川区東淡路4-19-2</v>
      </c>
      <c r="I58" s="81">
        <f>すべて_位置図情報!I931</f>
        <v>92.37</v>
      </c>
      <c r="J58" s="80" t="str">
        <f>すべて_位置図情報!J931</f>
        <v>A</v>
      </c>
      <c r="K58" s="78">
        <f>すべて_位置図情報!K931</f>
        <v>0</v>
      </c>
      <c r="L58" s="79">
        <f>すべて_位置図情報!L931</f>
        <v>2007</v>
      </c>
      <c r="M58" s="79" t="str">
        <f>すべて_位置図情報!M931</f>
        <v>a</v>
      </c>
      <c r="N58" s="79" t="str">
        <f>すべて_位置図情報!N931</f>
        <v>a</v>
      </c>
      <c r="O58" s="79" t="str">
        <f>すべて_位置図情報!O931</f>
        <v/>
      </c>
      <c r="P58" s="79" t="str">
        <f>すべて_位置図情報!P931</f>
        <v>A</v>
      </c>
      <c r="Q58" s="79" t="str">
        <f>すべて_位置図情報!Q931</f>
        <v>無</v>
      </c>
      <c r="R58" s="79" t="str">
        <f>すべて_位置図情報!R931</f>
        <v>直営</v>
      </c>
      <c r="S58" s="126" t="str">
        <f>すべて_位置図情報!S931</f>
        <v>都市整備局</v>
      </c>
      <c r="T58" s="126" t="str">
        <f>すべて_位置図情報!T931</f>
        <v>市街地整備部</v>
      </c>
      <c r="U58" s="126" t="str">
        <f>すべて_位置図情報!U931</f>
        <v>淡路・三国東土地区画整理事務所</v>
      </c>
      <c r="V58" s="126" t="str">
        <f>すべて_位置図情報!V931</f>
        <v>庶務担当</v>
      </c>
      <c r="W58" s="116" t="str">
        <f>すべて_位置図情報!W931</f>
        <v>東淀川区</v>
      </c>
      <c r="X58" s="116" t="str">
        <f>すべて_位置図情報!X931</f>
        <v>一般施設</v>
      </c>
      <c r="Y58" s="114">
        <f>すべて_位置図情報!Y931</f>
        <v>56</v>
      </c>
      <c r="Z58" s="170">
        <f>すべて_位置図情報!Z931</f>
        <v>0</v>
      </c>
      <c r="AA58" s="145">
        <f>すべて_位置図情報!AA931</f>
        <v>0</v>
      </c>
      <c r="AB58" s="144">
        <f>すべて_位置図情報!AB931</f>
        <v>0</v>
      </c>
      <c r="AC58" s="145">
        <f>すべて_位置図情報!AC931</f>
        <v>0</v>
      </c>
      <c r="AD58" s="145">
        <f>すべて_位置図情報!AD931</f>
        <v>0</v>
      </c>
      <c r="AE58" s="60">
        <f>すべて_位置図情報!AF931</f>
        <v>0</v>
      </c>
      <c r="AF58" s="60">
        <f>すべて_位置図情報!AG931</f>
        <v>0</v>
      </c>
      <c r="AG58" s="60">
        <f>すべて_位置図情報!AH931</f>
        <v>0</v>
      </c>
      <c r="AH58" s="60">
        <f>すべて_位置図情報!AI931</f>
        <v>0</v>
      </c>
      <c r="AI58" s="60">
        <f>すべて_位置図情報!AJ931</f>
        <v>0</v>
      </c>
      <c r="AJ58" s="60">
        <f>すべて_位置図情報!AK931</f>
        <v>0</v>
      </c>
      <c r="AK58" s="60" t="e">
        <f>すべて_位置図情報!#REF!</f>
        <v>#REF!</v>
      </c>
    </row>
    <row r="59" spans="1:37" ht="22.5" customHeight="1">
      <c r="A59" s="178">
        <f t="shared" si="0"/>
        <v>54</v>
      </c>
      <c r="B59" s="7" t="str">
        <f>すべて_位置図情報!B933</f>
        <v>一般会計その他施設</v>
      </c>
      <c r="C59" s="32" t="str">
        <f>すべて_位置図情報!C933</f>
        <v>処理施設</v>
      </c>
      <c r="D59" s="32" t="str">
        <f>すべて_位置図情報!D933</f>
        <v>処理施設</v>
      </c>
      <c r="E59" s="32" t="str">
        <f>すべて_位置図情報!E933</f>
        <v>処理施設</v>
      </c>
      <c r="F59" s="74">
        <v>1</v>
      </c>
      <c r="G59" s="13" t="str" ph="1">
        <f>すべて_位置図情報!G933</f>
        <v>東淀工場付帯施設（エコホール江口）</v>
      </c>
      <c r="H59" s="126" t="str">
        <f>すべて_位置図情報!H933</f>
        <v>大阪市東淀川区南江口3-4-53</v>
      </c>
      <c r="I59" s="81">
        <f>すべて_位置図情報!I933</f>
        <v>560.91</v>
      </c>
      <c r="J59" s="80" t="str">
        <f>すべて_位置図情報!J933</f>
        <v>B</v>
      </c>
      <c r="K59" s="78">
        <f>すべて_位置図情報!K933</f>
        <v>0</v>
      </c>
      <c r="L59" s="79">
        <f>すべて_位置図情報!L933</f>
        <v>2011</v>
      </c>
      <c r="M59" s="79" t="str">
        <f>すべて_位置図情報!M933</f>
        <v>a</v>
      </c>
      <c r="N59" s="79" t="str">
        <f>すべて_位置図情報!N933</f>
        <v>a</v>
      </c>
      <c r="O59" s="79" t="str">
        <f>すべて_位置図情報!O933</f>
        <v/>
      </c>
      <c r="P59" s="79" t="str">
        <f>すべて_位置図情報!P933</f>
        <v>B</v>
      </c>
      <c r="Q59" s="79" t="str">
        <f>すべて_位置図情報!Q933</f>
        <v>無</v>
      </c>
      <c r="R59" s="79" t="str">
        <f>すべて_位置図情報!R933</f>
        <v>無償貸付</v>
      </c>
      <c r="S59" s="126" t="str">
        <f>すべて_位置図情報!S933</f>
        <v>環境局</v>
      </c>
      <c r="T59" s="126" t="str">
        <f>すべて_位置図情報!T933</f>
        <v>総務部</v>
      </c>
      <c r="U59" s="126" t="str">
        <f>すべて_位置図情報!U933</f>
        <v>施設管理課</v>
      </c>
      <c r="V59" s="126" t="str">
        <f>すべて_位置図情報!V933</f>
        <v>施設管理ｸﾞﾙｰﾌﾟ</v>
      </c>
      <c r="W59" s="116" t="str">
        <f>すべて_位置図情報!W933</f>
        <v>東淀川区</v>
      </c>
      <c r="X59" s="116" t="str">
        <f>すべて_位置図情報!X933</f>
        <v>一般施設</v>
      </c>
      <c r="Y59" s="114">
        <f>すべて_位置図情報!Y933</f>
        <v>57</v>
      </c>
      <c r="Z59" s="170">
        <f>すべて_位置図情報!Z933</f>
        <v>0</v>
      </c>
      <c r="AA59" s="145">
        <f>すべて_位置図情報!AA933</f>
        <v>0</v>
      </c>
      <c r="AB59" s="144">
        <f>すべて_位置図情報!AB933</f>
        <v>0</v>
      </c>
      <c r="AC59" s="145">
        <f>すべて_位置図情報!AC933</f>
        <v>0</v>
      </c>
      <c r="AD59" s="145">
        <f>すべて_位置図情報!AD933</f>
        <v>0</v>
      </c>
      <c r="AE59" s="60">
        <f>すべて_位置図情報!AF933</f>
        <v>0</v>
      </c>
      <c r="AF59" s="60">
        <f>すべて_位置図情報!AG933</f>
        <v>0</v>
      </c>
      <c r="AG59" s="60">
        <f>すべて_位置図情報!AH933</f>
        <v>0</v>
      </c>
      <c r="AH59" s="60">
        <f>すべて_位置図情報!AI933</f>
        <v>0</v>
      </c>
      <c r="AI59" s="60">
        <f>すべて_位置図情報!AJ933</f>
        <v>0</v>
      </c>
      <c r="AJ59" s="60">
        <f>すべて_位置図情報!AK933</f>
        <v>0</v>
      </c>
      <c r="AK59" s="60" t="e">
        <f>すべて_位置図情報!#REF!</f>
        <v>#REF!</v>
      </c>
    </row>
    <row r="60" spans="1:37" ht="22.5" customHeight="1">
      <c r="A60" s="178">
        <f t="shared" si="0"/>
        <v>55</v>
      </c>
      <c r="B60" s="7" t="str">
        <f>すべて_位置図情報!B1007</f>
        <v>一般会計その他施設</v>
      </c>
      <c r="C60" s="44" t="str">
        <f>すべて_位置図情報!C1007</f>
        <v>一般会計その他施設</v>
      </c>
      <c r="D60" s="44" t="str">
        <f>すべて_位置図情報!D1007</f>
        <v>倉庫</v>
      </c>
      <c r="E60" s="32" t="str">
        <f>すべて_位置図情報!E1007</f>
        <v>備蓄倉庫</v>
      </c>
      <c r="F60" s="74">
        <v>1</v>
      </c>
      <c r="G60" s="13" t="str" ph="1">
        <f>すべて_位置図情報!G1007</f>
        <v>東淀川備蓄倉庫</v>
      </c>
      <c r="H60" s="126" t="str">
        <f>すべて_位置図情報!H1007</f>
        <v>大阪市東淀川区××××××××</v>
      </c>
      <c r="I60" s="81">
        <f>すべて_位置図情報!I1007</f>
        <v>405</v>
      </c>
      <c r="J60" s="80" t="str">
        <f>すべて_位置図情報!J1007</f>
        <v>－</v>
      </c>
      <c r="K60" s="78">
        <f>すべて_位置図情報!K1007</f>
        <v>0</v>
      </c>
      <c r="L60" s="79" t="str">
        <f>すべて_位置図情報!L1007</f>
        <v>－</v>
      </c>
      <c r="M60" s="79" t="str">
        <f>すべて_位置図情報!M1007</f>
        <v>－</v>
      </c>
      <c r="N60" s="79" t="str">
        <f>すべて_位置図情報!N1007</f>
        <v>－</v>
      </c>
      <c r="O60" s="79" t="str">
        <f>すべて_位置図情報!O1007</f>
        <v/>
      </c>
      <c r="P60" s="79" t="str">
        <f>すべて_位置図情報!P1007</f>
        <v>－</v>
      </c>
      <c r="Q60" s="79" t="str">
        <f>すべて_位置図情報!Q1007</f>
        <v>－</v>
      </c>
      <c r="R60" s="79" t="str">
        <f>すべて_位置図情報!R1007</f>
        <v>直営</v>
      </c>
      <c r="S60" s="126" t="str">
        <f>すべて_位置図情報!S1007</f>
        <v>危機管理室</v>
      </c>
      <c r="T60" s="124" t="str">
        <f>すべて_位置図情報!T1007</f>
        <v>－</v>
      </c>
      <c r="U60" s="126" t="str">
        <f>すべて_位置図情報!U1007</f>
        <v>危機管理課</v>
      </c>
      <c r="V60" s="124" t="str">
        <f>すべて_位置図情報!V1007</f>
        <v>減災対策グループ</v>
      </c>
      <c r="W60" s="116" t="str">
        <f>すべて_位置図情報!W1007</f>
        <v>東淀川区</v>
      </c>
      <c r="X60" s="116" t="str">
        <f>すべて_位置図情報!X1007</f>
        <v>賃借施設</v>
      </c>
      <c r="Y60" s="114" t="str">
        <f>すべて_位置図情報!Y1007</f>
        <v>－</v>
      </c>
      <c r="Z60" s="170">
        <f>すべて_位置図情報!Z1007</f>
        <v>0</v>
      </c>
      <c r="AA60" s="145">
        <f>すべて_位置図情報!AA1007</f>
        <v>0</v>
      </c>
      <c r="AB60" s="144">
        <f>すべて_位置図情報!AB1007</f>
        <v>0</v>
      </c>
      <c r="AC60" s="145">
        <f>すべて_位置図情報!AC1007</f>
        <v>0</v>
      </c>
      <c r="AD60" s="145">
        <f>すべて_位置図情報!AD1007</f>
        <v>0</v>
      </c>
      <c r="AE60" s="60">
        <f>すべて_位置図情報!AF1007</f>
        <v>0</v>
      </c>
      <c r="AF60" s="60">
        <f>すべて_位置図情報!AG1007</f>
        <v>0</v>
      </c>
      <c r="AG60" s="60">
        <f>すべて_位置図情報!AH1007</f>
        <v>0</v>
      </c>
      <c r="AH60" s="60">
        <f>すべて_位置図情報!AI1007</f>
        <v>0</v>
      </c>
      <c r="AI60" s="60">
        <f>すべて_位置図情報!AJ1007</f>
        <v>0</v>
      </c>
      <c r="AJ60" s="60">
        <f>すべて_位置図情報!AK1007</f>
        <v>0</v>
      </c>
      <c r="AK60" s="60" t="e">
        <f>すべて_位置図情報!#REF!</f>
        <v>#REF!</v>
      </c>
    </row>
    <row r="61" spans="1:37" ht="22.5" customHeight="1">
      <c r="A61" s="191">
        <f t="shared" si="0"/>
        <v>56</v>
      </c>
      <c r="B61" s="7" t="str">
        <f>すべて_位置図情報!B1014</f>
        <v>一般会計その他施設</v>
      </c>
      <c r="C61" s="7" t="str">
        <f>すべて_位置図情報!C1014</f>
        <v>一般会計その他施設</v>
      </c>
      <c r="D61" s="7" t="str">
        <f>すべて_位置図情報!D1014</f>
        <v>倉庫</v>
      </c>
      <c r="E61" s="32" t="str">
        <f>すべて_位置図情報!E1014</f>
        <v>埋蔵文化財収蔵倉庫</v>
      </c>
      <c r="F61" s="74">
        <v>1</v>
      </c>
      <c r="G61" s="13" t="str" ph="1">
        <f>すべて_位置図情報!G1014</f>
        <v>埋蔵文化財発掘調査・収蔵施設</v>
      </c>
      <c r="H61" s="126" t="str">
        <f>すべて_位置図情報!H1014</f>
        <v>大阪市東淀川区東中島4-4-4</v>
      </c>
      <c r="I61" s="81">
        <f>すべて_位置図情報!I1014</f>
        <v>993.15</v>
      </c>
      <c r="J61" s="80" t="str">
        <f>すべて_位置図情報!J1014</f>
        <v>B</v>
      </c>
      <c r="K61" s="78">
        <f>すべて_位置図情報!K1014</f>
        <v>0</v>
      </c>
      <c r="L61" s="79">
        <f>すべて_位置図情報!L1014</f>
        <v>1968</v>
      </c>
      <c r="M61" s="79" t="str">
        <f>すべて_位置図情報!M1014</f>
        <v>d</v>
      </c>
      <c r="N61" s="79" t="str">
        <f>すべて_位置図情報!N1014</f>
        <v>d</v>
      </c>
      <c r="O61" s="79" t="str">
        <f>すべて_位置図情報!O1014</f>
        <v/>
      </c>
      <c r="P61" s="79" t="str">
        <f>すべて_位置図情報!P1014</f>
        <v>K</v>
      </c>
      <c r="Q61" s="79" t="str">
        <f>すべて_位置図情報!Q1014</f>
        <v>有</v>
      </c>
      <c r="R61" s="79" t="str">
        <f>すべて_位置図情報!R1014</f>
        <v>直営</v>
      </c>
      <c r="S61" s="126" t="str">
        <f>すべて_位置図情報!S1014</f>
        <v>教育委員会事務局</v>
      </c>
      <c r="T61" s="126" t="str">
        <f>すべて_位置図情報!T1014</f>
        <v>総務部</v>
      </c>
      <c r="U61" s="126" t="str">
        <f>すべて_位置図情報!U1014</f>
        <v>文化財保護課</v>
      </c>
      <c r="V61" s="124" t="str">
        <f>すべて_位置図情報!V1014</f>
        <v>－</v>
      </c>
      <c r="W61" s="116" t="str">
        <f>すべて_位置図情報!W1014</f>
        <v>東淀川区</v>
      </c>
      <c r="X61" s="116" t="str">
        <f>すべて_位置図情報!X1014</f>
        <v>一般施設</v>
      </c>
      <c r="Y61" s="114">
        <f>すべて_位置図情報!Y1014</f>
        <v>58</v>
      </c>
      <c r="Z61" s="170">
        <f>すべて_位置図情報!Z1014</f>
        <v>0</v>
      </c>
      <c r="AA61" s="143" t="str">
        <f>すべて_位置図情報!AA1014</f>
        <v>〇</v>
      </c>
      <c r="AB61" s="144">
        <f>すべて_位置図情報!AB1014</f>
        <v>0</v>
      </c>
      <c r="AC61" s="145">
        <f>すべて_位置図情報!AC1014</f>
        <v>0</v>
      </c>
      <c r="AD61" s="143" t="str">
        <f>すべて_位置図情報!AD1014</f>
        <v>〇</v>
      </c>
      <c r="AE61" s="60" t="str">
        <f>すべて_位置図情報!AF1014</f>
        <v>〇</v>
      </c>
      <c r="AF61" s="60">
        <f>すべて_位置図情報!AG1014</f>
        <v>0</v>
      </c>
      <c r="AG61" s="59">
        <f>すべて_位置図情報!AH1014</f>
        <v>0</v>
      </c>
      <c r="AH61" s="60">
        <f>すべて_位置図情報!AI1014</f>
        <v>0</v>
      </c>
      <c r="AI61" s="60">
        <f>すべて_位置図情報!AJ1014</f>
        <v>0</v>
      </c>
      <c r="AJ61" s="60">
        <f>すべて_位置図情報!AK1014</f>
        <v>0</v>
      </c>
      <c r="AK61" s="59" t="e">
        <f>すべて_位置図情報!#REF!</f>
        <v>#REF!</v>
      </c>
    </row>
    <row r="62" spans="1:37" s="75" customFormat="1" ht="22.5" customHeight="1">
      <c r="A62" s="191">
        <f t="shared" si="0"/>
        <v>57</v>
      </c>
      <c r="B62" s="7" t="str">
        <f>すべて_位置図情報!B1022</f>
        <v>一般会計その他施設</v>
      </c>
      <c r="C62" s="7" t="str">
        <f>すべて_位置図情報!C1022</f>
        <v>一般会計その他施設</v>
      </c>
      <c r="D62" s="7" t="str">
        <f>すべて_位置図情報!D1022</f>
        <v>倉庫</v>
      </c>
      <c r="E62" s="84" t="str">
        <f>すべて_位置図情報!E1022</f>
        <v>その他倉庫</v>
      </c>
      <c r="F62" s="205">
        <v>1</v>
      </c>
      <c r="G62" s="206" t="str" ph="1">
        <f>すべて_位置図情報!G1022</f>
        <v>都市整備局淡路倉庫</v>
      </c>
      <c r="H62" s="84" t="str">
        <f>すべて_位置図情報!H1022</f>
        <v>大阪市東淀川区東中島4-4-4</v>
      </c>
      <c r="I62" s="202">
        <f>すべて_位置図情報!I1022</f>
        <v>669.23</v>
      </c>
      <c r="J62" s="84" t="str">
        <f>すべて_位置図情報!J1022</f>
        <v>B</v>
      </c>
      <c r="K62" s="84" t="str">
        <f>すべて_位置図情報!K1022</f>
        <v>〇</v>
      </c>
      <c r="L62" s="203">
        <f>すべて_位置図情報!L1022</f>
        <v>1968</v>
      </c>
      <c r="M62" s="84" t="str">
        <f>すべて_位置図情報!M1022</f>
        <v>d</v>
      </c>
      <c r="N62" s="84" t="str">
        <f>すべて_位置図情報!N1022</f>
        <v>d</v>
      </c>
      <c r="O62" s="84" t="str">
        <f>すべて_位置図情報!O1022</f>
        <v/>
      </c>
      <c r="P62" s="84" t="str">
        <f>すべて_位置図情報!P1022</f>
        <v>K</v>
      </c>
      <c r="Q62" s="203" t="str">
        <f>すべて_位置図情報!Q1022</f>
        <v>有</v>
      </c>
      <c r="R62" s="203" t="str">
        <f>すべて_位置図情報!R1022</f>
        <v>直営</v>
      </c>
      <c r="S62" s="84" t="str">
        <f>すべて_位置図情報!S1022</f>
        <v>都市整備局</v>
      </c>
      <c r="T62" s="84" t="str">
        <f>すべて_位置図情報!T1022</f>
        <v>総務部</v>
      </c>
      <c r="U62" s="84" t="str">
        <f>すべて_位置図情報!U1022</f>
        <v>総務課</v>
      </c>
      <c r="V62" s="84" t="str">
        <f>すべて_位置図情報!V1022</f>
        <v>庶務ｸﾞﾙｰﾌﾟ</v>
      </c>
      <c r="W62" s="204" t="str">
        <f>すべて_位置図情報!W1022</f>
        <v>東淀川区</v>
      </c>
      <c r="X62" s="204" t="str">
        <f>すべて_位置図情報!X1022</f>
        <v>一般施設</v>
      </c>
      <c r="Y62" s="204">
        <f>すべて_位置図情報!Y1022</f>
        <v>100</v>
      </c>
      <c r="Z62" s="84">
        <f>すべて_位置図情報!Z1022</f>
        <v>0</v>
      </c>
      <c r="AA62" s="203" t="str">
        <f>すべて_位置図情報!AA1022</f>
        <v>〇</v>
      </c>
      <c r="AB62" s="144"/>
      <c r="AC62" s="145"/>
      <c r="AD62" s="143"/>
      <c r="AE62" s="62"/>
      <c r="AF62" s="62"/>
      <c r="AG62" s="201"/>
      <c r="AH62" s="62"/>
      <c r="AI62" s="62"/>
      <c r="AJ62" s="62"/>
      <c r="AK62" s="201"/>
    </row>
    <row r="63" spans="1:37" ht="22.5" customHeight="1">
      <c r="A63" s="191">
        <f t="shared" si="0"/>
        <v>58</v>
      </c>
      <c r="B63" s="7" t="str">
        <f>すべて_位置図情報!B1054</f>
        <v>一般会計その他施設</v>
      </c>
      <c r="C63" s="7" t="str">
        <f>すべて_位置図情報!C1054</f>
        <v>一般会計その他施設</v>
      </c>
      <c r="D63" s="44" t="str">
        <f>すべて_位置図情報!D1054</f>
        <v>一般会計その他施設</v>
      </c>
      <c r="E63" s="44" t="str">
        <f>すべて_位置図情報!E1054</f>
        <v>一般会計その他施設</v>
      </c>
      <c r="F63" s="74">
        <v>1</v>
      </c>
      <c r="G63" s="13" t="str" ph="1">
        <f>すべて_位置図情報!G1054</f>
        <v>淡路駅周辺地区土地区画整理事業仮設建物（2）</v>
      </c>
      <c r="H63" s="126" t="str">
        <f>すべて_位置図情報!H1054</f>
        <v>大阪市東淀川区東淡路4-19-7</v>
      </c>
      <c r="I63" s="81">
        <f>すべて_位置図情報!I1054</f>
        <v>492.03</v>
      </c>
      <c r="J63" s="80" t="str">
        <f>すべて_位置図情報!J1054</f>
        <v>A</v>
      </c>
      <c r="K63" s="78">
        <f>すべて_位置図情報!K1054</f>
        <v>0</v>
      </c>
      <c r="L63" s="79">
        <f>すべて_位置図情報!L1054</f>
        <v>2011</v>
      </c>
      <c r="M63" s="79" t="str">
        <f>すべて_位置図情報!M1054</f>
        <v>a</v>
      </c>
      <c r="N63" s="79" t="str">
        <f>すべて_位置図情報!N1054</f>
        <v>a</v>
      </c>
      <c r="O63" s="79" t="str">
        <f>すべて_位置図情報!O1054</f>
        <v/>
      </c>
      <c r="P63" s="79" t="str">
        <f>すべて_位置図情報!P1054</f>
        <v>A</v>
      </c>
      <c r="Q63" s="79" t="str">
        <f>すべて_位置図情報!Q1054</f>
        <v>無</v>
      </c>
      <c r="R63" s="79" t="str">
        <f>すべて_位置図情報!R1054</f>
        <v>直営</v>
      </c>
      <c r="S63" s="126" t="str">
        <f>すべて_位置図情報!S1054</f>
        <v>都市整備局</v>
      </c>
      <c r="T63" s="126" t="str">
        <f>すべて_位置図情報!T1054</f>
        <v>市街地整備部</v>
      </c>
      <c r="U63" s="126" t="str">
        <f>すべて_位置図情報!U1054</f>
        <v>淡路・三国東土地区画整理事務所</v>
      </c>
      <c r="V63" s="126" t="str">
        <f>すべて_位置図情報!V1054</f>
        <v>庶務担当</v>
      </c>
      <c r="W63" s="116" t="str">
        <f>すべて_位置図情報!W1054</f>
        <v>東淀川区</v>
      </c>
      <c r="X63" s="116" t="str">
        <f>すべて_位置図情報!X1054</f>
        <v>一般施設</v>
      </c>
      <c r="Y63" s="114">
        <f>すべて_位置図情報!Y1054</f>
        <v>59</v>
      </c>
      <c r="Z63" s="170">
        <f>すべて_位置図情報!Z1054</f>
        <v>0</v>
      </c>
      <c r="AA63" s="145">
        <f>すべて_位置図情報!AA1054</f>
        <v>0</v>
      </c>
      <c r="AB63" s="144">
        <f>すべて_位置図情報!AB1054</f>
        <v>0</v>
      </c>
      <c r="AC63" s="145">
        <f>すべて_位置図情報!AC1054</f>
        <v>0</v>
      </c>
      <c r="AD63" s="145">
        <f>すべて_位置図情報!AD1054</f>
        <v>0</v>
      </c>
      <c r="AE63" s="60">
        <f>すべて_位置図情報!AF1054</f>
        <v>0</v>
      </c>
      <c r="AF63" s="60">
        <f>すべて_位置図情報!AG1054</f>
        <v>0</v>
      </c>
      <c r="AG63" s="60">
        <f>すべて_位置図情報!AH1054</f>
        <v>0</v>
      </c>
      <c r="AH63" s="60">
        <f>すべて_位置図情報!AI1054</f>
        <v>0</v>
      </c>
      <c r="AI63" s="60">
        <f>すべて_位置図情報!AJ1054</f>
        <v>0</v>
      </c>
      <c r="AJ63" s="60">
        <f>すべて_位置図情報!AK1054</f>
        <v>0</v>
      </c>
      <c r="AK63" s="60" t="e">
        <f>すべて_位置図情報!#REF!</f>
        <v>#REF!</v>
      </c>
    </row>
    <row r="64" spans="1:37" ht="22.5" customHeight="1">
      <c r="A64" s="178">
        <f t="shared" si="0"/>
        <v>59</v>
      </c>
      <c r="B64" s="7" t="str">
        <f>すべて_位置図情報!B1055</f>
        <v>一般会計その他施設</v>
      </c>
      <c r="C64" s="7" t="str">
        <f>すべて_位置図情報!C1055</f>
        <v>一般会計その他施設</v>
      </c>
      <c r="D64" s="7" t="str">
        <f>すべて_位置図情報!D1055</f>
        <v>一般会計その他施設</v>
      </c>
      <c r="E64" s="7" t="str">
        <f>すべて_位置図情報!E1055</f>
        <v>一般会計その他施設</v>
      </c>
      <c r="F64" s="74">
        <v>2</v>
      </c>
      <c r="G64" s="13" t="str" ph="1">
        <f>すべて_位置図情報!G1055</f>
        <v>淡路駅周辺地区土地区画整理事業仮設建物</v>
      </c>
      <c r="H64" s="126" t="str">
        <f>すべて_位置図情報!H1055</f>
        <v>大阪市東淀川区東淡路4-19-13</v>
      </c>
      <c r="I64" s="81">
        <f>すべて_位置図情報!I1055</f>
        <v>158.78</v>
      </c>
      <c r="J64" s="80" t="str">
        <f>すべて_位置図情報!J1055</f>
        <v>A</v>
      </c>
      <c r="K64" s="78">
        <f>すべて_位置図情報!K1055</f>
        <v>0</v>
      </c>
      <c r="L64" s="79">
        <f>すべて_位置図情報!L1055</f>
        <v>2005</v>
      </c>
      <c r="M64" s="79" t="str">
        <f>すべて_位置図情報!M1055</f>
        <v>b</v>
      </c>
      <c r="N64" s="79" t="str">
        <f>すべて_位置図情報!N1055</f>
        <v>a</v>
      </c>
      <c r="O64" s="79" t="str">
        <f>すべて_位置図情報!O1055</f>
        <v>〇</v>
      </c>
      <c r="P64" s="79" t="str">
        <f>すべて_位置図情報!P1055</f>
        <v>D</v>
      </c>
      <c r="Q64" s="79" t="str">
        <f>すべて_位置図情報!Q1055</f>
        <v>無</v>
      </c>
      <c r="R64" s="79" t="str">
        <f>すべて_位置図情報!R1055</f>
        <v>直営</v>
      </c>
      <c r="S64" s="126" t="str">
        <f>すべて_位置図情報!S1055</f>
        <v>都市整備局</v>
      </c>
      <c r="T64" s="126" t="str">
        <f>すべて_位置図情報!T1055</f>
        <v>市街地整備部</v>
      </c>
      <c r="U64" s="126" t="str">
        <f>すべて_位置図情報!U1055</f>
        <v>淡路・三国東土地区画整理事務所</v>
      </c>
      <c r="V64" s="126" t="str">
        <f>すべて_位置図情報!V1055</f>
        <v>庶務担当</v>
      </c>
      <c r="W64" s="116" t="str">
        <f>すべて_位置図情報!W1055</f>
        <v>東淀川区</v>
      </c>
      <c r="X64" s="116" t="str">
        <f>すべて_位置図情報!X1055</f>
        <v>一般施設</v>
      </c>
      <c r="Y64" s="114">
        <f>すべて_位置図情報!Y1055</f>
        <v>60</v>
      </c>
      <c r="Z64" s="170">
        <f>すべて_位置図情報!Z1055</f>
        <v>0</v>
      </c>
      <c r="AA64" s="145">
        <f>すべて_位置図情報!AA1055</f>
        <v>0</v>
      </c>
      <c r="AB64" s="144">
        <f>すべて_位置図情報!AB1055</f>
        <v>0</v>
      </c>
      <c r="AC64" s="145">
        <f>すべて_位置図情報!AC1055</f>
        <v>0</v>
      </c>
      <c r="AD64" s="145">
        <f>すべて_位置図情報!AD1055</f>
        <v>0</v>
      </c>
      <c r="AE64" s="60">
        <f>すべて_位置図情報!AF1055</f>
        <v>0</v>
      </c>
      <c r="AF64" s="60">
        <f>すべて_位置図情報!AG1055</f>
        <v>0</v>
      </c>
      <c r="AG64" s="60">
        <f>すべて_位置図情報!AH1055</f>
        <v>0</v>
      </c>
      <c r="AH64" s="60">
        <f>すべて_位置図情報!AI1055</f>
        <v>0</v>
      </c>
      <c r="AI64" s="60">
        <f>すべて_位置図情報!AJ1055</f>
        <v>0</v>
      </c>
      <c r="AJ64" s="60">
        <f>すべて_位置図情報!AK1055</f>
        <v>0</v>
      </c>
      <c r="AK64" s="60" t="e">
        <f>すべて_位置図情報!#REF!</f>
        <v>#REF!</v>
      </c>
    </row>
    <row r="65" spans="1:37" ht="22.5" customHeight="1">
      <c r="A65" s="178">
        <f t="shared" si="0"/>
        <v>60</v>
      </c>
      <c r="B65" s="45" t="str">
        <f>すべて_位置図情報!B1056</f>
        <v>一般会計その他施設</v>
      </c>
      <c r="C65" s="45" t="str">
        <f>すべて_位置図情報!C1056</f>
        <v>一般会計その他施設</v>
      </c>
      <c r="D65" s="45" t="str">
        <f>すべて_位置図情報!D1056</f>
        <v>一般会計その他施設</v>
      </c>
      <c r="E65" s="45" t="str">
        <f>すべて_位置図情報!E1056</f>
        <v>一般会計その他施設</v>
      </c>
      <c r="F65" s="74">
        <v>3</v>
      </c>
      <c r="G65" s="13" t="str" ph="1">
        <f>すべて_位置図情報!G1056</f>
        <v>淡路駅周辺地区土地区画整理事業仮設建物</v>
      </c>
      <c r="H65" s="126" t="str">
        <f>すべて_位置図情報!H1056</f>
        <v>大阪市東淀川区東淡路4-19-1</v>
      </c>
      <c r="I65" s="81">
        <f>すべて_位置図情報!I1056</f>
        <v>46.86</v>
      </c>
      <c r="J65" s="80" t="str">
        <f>すべて_位置図情報!J1056</f>
        <v>A</v>
      </c>
      <c r="K65" s="78">
        <f>すべて_位置図情報!K1056</f>
        <v>0</v>
      </c>
      <c r="L65" s="79">
        <f>すべて_位置図情報!L1056</f>
        <v>2005</v>
      </c>
      <c r="M65" s="79" t="str">
        <f>すべて_位置図情報!M1056</f>
        <v>b</v>
      </c>
      <c r="N65" s="79" t="str">
        <f>すべて_位置図情報!N1056</f>
        <v>a</v>
      </c>
      <c r="O65" s="79" t="str">
        <f>すべて_位置図情報!O1056</f>
        <v>〇</v>
      </c>
      <c r="P65" s="79" t="str">
        <f>すべて_位置図情報!P1056</f>
        <v>D</v>
      </c>
      <c r="Q65" s="79" t="str">
        <f>すべて_位置図情報!Q1056</f>
        <v>無</v>
      </c>
      <c r="R65" s="79" t="str">
        <f>すべて_位置図情報!R1056</f>
        <v>直営</v>
      </c>
      <c r="S65" s="126" t="str">
        <f>すべて_位置図情報!S1056</f>
        <v>都市整備局</v>
      </c>
      <c r="T65" s="126" t="str">
        <f>すべて_位置図情報!T1056</f>
        <v>市街地整備部</v>
      </c>
      <c r="U65" s="126" t="str">
        <f>すべて_位置図情報!U1056</f>
        <v>淡路・三国東土地区画整理事務所</v>
      </c>
      <c r="V65" s="126" t="str">
        <f>すべて_位置図情報!V1056</f>
        <v>庶務担当</v>
      </c>
      <c r="W65" s="116" t="str">
        <f>すべて_位置図情報!W1056</f>
        <v>東淀川区</v>
      </c>
      <c r="X65" s="116" t="str">
        <f>すべて_位置図情報!X1056</f>
        <v>一般施設</v>
      </c>
      <c r="Y65" s="114">
        <f>すべて_位置図情報!Y1056</f>
        <v>61</v>
      </c>
      <c r="Z65" s="170">
        <f>すべて_位置図情報!Z1056</f>
        <v>0</v>
      </c>
      <c r="AA65" s="145">
        <f>すべて_位置図情報!AA1056</f>
        <v>0</v>
      </c>
      <c r="AB65" s="144">
        <f>すべて_位置図情報!AB1056</f>
        <v>0</v>
      </c>
      <c r="AC65" s="145">
        <f>すべて_位置図情報!AC1056</f>
        <v>0</v>
      </c>
      <c r="AD65" s="145">
        <f>すべて_位置図情報!AD1056</f>
        <v>0</v>
      </c>
      <c r="AE65" s="60">
        <f>すべて_位置図情報!AF1056</f>
        <v>0</v>
      </c>
      <c r="AF65" s="60">
        <f>すべて_位置図情報!AG1056</f>
        <v>0</v>
      </c>
      <c r="AG65" s="60">
        <f>すべて_位置図情報!AH1056</f>
        <v>0</v>
      </c>
      <c r="AH65" s="60">
        <f>すべて_位置図情報!AI1056</f>
        <v>0</v>
      </c>
      <c r="AI65" s="60">
        <f>すべて_位置図情報!AJ1056</f>
        <v>0</v>
      </c>
      <c r="AJ65" s="60">
        <f>すべて_位置図情報!AK1056</f>
        <v>0</v>
      </c>
      <c r="AK65" s="60" t="e">
        <f>すべて_位置図情報!#REF!</f>
        <v>#REF!</v>
      </c>
    </row>
    <row r="66" spans="1:37" ht="22.5" customHeight="1">
      <c r="A66" s="178">
        <f t="shared" si="0"/>
        <v>61</v>
      </c>
      <c r="B66" s="44" t="str">
        <f>すべて_位置図情報!B1175</f>
        <v>インフラ関係施設</v>
      </c>
      <c r="C66" s="44" t="str">
        <f>すべて_位置図情報!C1175</f>
        <v>駐車場</v>
      </c>
      <c r="D66" s="44" t="str">
        <f>すべて_位置図情報!D1175</f>
        <v>自転車管理事務所</v>
      </c>
      <c r="E66" s="44" t="str">
        <f>すべて_位置図情報!E1175</f>
        <v>自転車駐車場管理事務所</v>
      </c>
      <c r="F66" s="74">
        <v>1</v>
      </c>
      <c r="G66" s="13" t="str" ph="1">
        <f>すべて_位置図情報!G1175</f>
        <v>相川駅自転車駐車場管理事務所</v>
      </c>
      <c r="H66" s="126" t="str">
        <f>すべて_位置図情報!H1175</f>
        <v>大阪市東淀川区相川2-3</v>
      </c>
      <c r="I66" s="81">
        <f>すべて_位置図情報!I1175</f>
        <v>12.96</v>
      </c>
      <c r="J66" s="80" t="str">
        <f>すべて_位置図情報!J1175</f>
        <v>A</v>
      </c>
      <c r="K66" s="78">
        <f>すべて_位置図情報!K1175</f>
        <v>0</v>
      </c>
      <c r="L66" s="79">
        <f>すべて_位置図情報!L1175</f>
        <v>1992</v>
      </c>
      <c r="M66" s="79" t="str">
        <f>すべて_位置図情報!M1175</f>
        <v>b</v>
      </c>
      <c r="N66" s="79" t="str">
        <f>すべて_位置図情報!N1175</f>
        <v>b</v>
      </c>
      <c r="O66" s="79" t="str">
        <f>すべて_位置図情報!O1175</f>
        <v/>
      </c>
      <c r="P66" s="79" t="str">
        <f>すべて_位置図情報!P1175</f>
        <v>D</v>
      </c>
      <c r="Q66" s="79" t="str">
        <f>すべて_位置図情報!Q1175</f>
        <v>無</v>
      </c>
      <c r="R66" s="79" t="str">
        <f>すべて_位置図情報!R1175</f>
        <v>指定管理（利用料金施設）</v>
      </c>
      <c r="S66" s="126" t="str">
        <f>すべて_位置図情報!S1175</f>
        <v>建設局</v>
      </c>
      <c r="T66" s="126" t="str">
        <f>すべて_位置図情報!T1175</f>
        <v>総務部</v>
      </c>
      <c r="U66" s="126" t="str">
        <f>すべて_位置図情報!U1175</f>
        <v>管理課</v>
      </c>
      <c r="V66" s="126" t="str">
        <f>すべて_位置図情報!V1175</f>
        <v>自転車対策担当</v>
      </c>
      <c r="W66" s="116" t="str">
        <f>すべて_位置図情報!W1175</f>
        <v>東淀川区</v>
      </c>
      <c r="X66" s="116" t="str">
        <f>すべて_位置図情報!X1175</f>
        <v>一般施設</v>
      </c>
      <c r="Y66" s="114">
        <f>すべて_位置図情報!Y1175</f>
        <v>63</v>
      </c>
      <c r="Z66" s="170">
        <f>すべて_位置図情報!Z1175</f>
        <v>0</v>
      </c>
      <c r="AA66" s="145">
        <f>すべて_位置図情報!AA1175</f>
        <v>0</v>
      </c>
      <c r="AB66" s="144">
        <f>すべて_位置図情報!AB1175</f>
        <v>0</v>
      </c>
      <c r="AC66" s="145">
        <f>すべて_位置図情報!AC1175</f>
        <v>0</v>
      </c>
      <c r="AD66" s="145">
        <f>すべて_位置図情報!AD1175</f>
        <v>0</v>
      </c>
      <c r="AE66" s="62">
        <f>すべて_位置図情報!AF1175</f>
        <v>0</v>
      </c>
      <c r="AF66" s="62">
        <f>すべて_位置図情報!AG1175</f>
        <v>0</v>
      </c>
      <c r="AG66" s="62">
        <f>すべて_位置図情報!AH1175</f>
        <v>0</v>
      </c>
      <c r="AH66" s="62">
        <f>すべて_位置図情報!AI1175</f>
        <v>0</v>
      </c>
      <c r="AI66" s="62">
        <f>すべて_位置図情報!AJ1175</f>
        <v>0</v>
      </c>
      <c r="AJ66" s="62">
        <f>すべて_位置図情報!AK1175</f>
        <v>0</v>
      </c>
      <c r="AK66" s="62" t="e">
        <f>すべて_位置図情報!#REF!</f>
        <v>#REF!</v>
      </c>
    </row>
    <row r="67" spans="1:37" ht="22.5" customHeight="1">
      <c r="A67" s="178">
        <f t="shared" si="0"/>
        <v>62</v>
      </c>
      <c r="B67" s="7" t="str">
        <f>すべて_位置図情報!B1176</f>
        <v>インフラ関係施設</v>
      </c>
      <c r="C67" s="7" t="str">
        <f>すべて_位置図情報!C1176</f>
        <v>駐車場</v>
      </c>
      <c r="D67" s="7" t="str">
        <f>すべて_位置図情報!D1176</f>
        <v>自転車管理事務所</v>
      </c>
      <c r="E67" s="7" t="str">
        <f>すべて_位置図情報!E1176</f>
        <v>自転車駐車場管理事務所</v>
      </c>
      <c r="F67" s="74">
        <v>2</v>
      </c>
      <c r="G67" s="13" t="str" ph="1">
        <f>すべて_位置図情報!G1176</f>
        <v>上新庄駅自転車駐車場管理事務所</v>
      </c>
      <c r="H67" s="126" t="str">
        <f>すべて_位置図情報!H1176</f>
        <v>大阪市東淀川区瑞光1-1-14</v>
      </c>
      <c r="I67" s="81">
        <f>すべて_位置図情報!I1176</f>
        <v>12</v>
      </c>
      <c r="J67" s="80" t="str">
        <f>すべて_位置図情報!J1176</f>
        <v>A</v>
      </c>
      <c r="K67" s="78">
        <f>すべて_位置図情報!K1176</f>
        <v>0</v>
      </c>
      <c r="L67" s="79">
        <f>すべて_位置図情報!L1176</f>
        <v>1989</v>
      </c>
      <c r="M67" s="79" t="str">
        <f>すべて_位置図情報!M1176</f>
        <v>b</v>
      </c>
      <c r="N67" s="79" t="str">
        <f>すべて_位置図情報!N1176</f>
        <v>b</v>
      </c>
      <c r="O67" s="79" t="str">
        <f>すべて_位置図情報!O1176</f>
        <v/>
      </c>
      <c r="P67" s="79" t="str">
        <f>すべて_位置図情報!P1176</f>
        <v>D</v>
      </c>
      <c r="Q67" s="79" t="str">
        <f>すべて_位置図情報!Q1176</f>
        <v>無</v>
      </c>
      <c r="R67" s="79" t="str">
        <f>すべて_位置図情報!R1176</f>
        <v>指定管理（利用料金施設）</v>
      </c>
      <c r="S67" s="126" t="str">
        <f>すべて_位置図情報!S1176</f>
        <v>建設局</v>
      </c>
      <c r="T67" s="126" t="str">
        <f>すべて_位置図情報!T1176</f>
        <v>総務部</v>
      </c>
      <c r="U67" s="126" t="str">
        <f>すべて_位置図情報!U1176</f>
        <v>管理課</v>
      </c>
      <c r="V67" s="126" t="str">
        <f>すべて_位置図情報!V1176</f>
        <v>自転車対策担当</v>
      </c>
      <c r="W67" s="116" t="str">
        <f>すべて_位置図情報!W1176</f>
        <v>東淀川区</v>
      </c>
      <c r="X67" s="116" t="str">
        <f>すべて_位置図情報!X1176</f>
        <v>一般施設</v>
      </c>
      <c r="Y67" s="114">
        <f>すべて_位置図情報!Y1176</f>
        <v>64</v>
      </c>
      <c r="Z67" s="170">
        <f>すべて_位置図情報!Z1176</f>
        <v>0</v>
      </c>
      <c r="AA67" s="145">
        <f>すべて_位置図情報!AA1176</f>
        <v>0</v>
      </c>
      <c r="AB67" s="144">
        <f>すべて_位置図情報!AB1176</f>
        <v>0</v>
      </c>
      <c r="AC67" s="145">
        <f>すべて_位置図情報!AC1176</f>
        <v>0</v>
      </c>
      <c r="AD67" s="145">
        <f>すべて_位置図情報!AD1176</f>
        <v>0</v>
      </c>
      <c r="AE67" s="62">
        <f>すべて_位置図情報!AF1176</f>
        <v>0</v>
      </c>
      <c r="AF67" s="62">
        <f>すべて_位置図情報!AG1176</f>
        <v>0</v>
      </c>
      <c r="AG67" s="62">
        <f>すべて_位置図情報!AH1176</f>
        <v>0</v>
      </c>
      <c r="AH67" s="62">
        <f>すべて_位置図情報!AI1176</f>
        <v>0</v>
      </c>
      <c r="AI67" s="62">
        <f>すべて_位置図情報!AJ1176</f>
        <v>0</v>
      </c>
      <c r="AJ67" s="62">
        <f>すべて_位置図情報!AK1176</f>
        <v>0</v>
      </c>
      <c r="AK67" s="62" t="e">
        <f>すべて_位置図情報!#REF!</f>
        <v>#REF!</v>
      </c>
    </row>
    <row r="68" spans="1:37" ht="22.5" customHeight="1">
      <c r="A68" s="178">
        <f t="shared" si="0"/>
        <v>63</v>
      </c>
      <c r="B68" s="7" t="str">
        <f>すべて_位置図情報!B1177</f>
        <v>インフラ関係施設</v>
      </c>
      <c r="C68" s="7" t="str">
        <f>すべて_位置図情報!C1177</f>
        <v>駐車場</v>
      </c>
      <c r="D68" s="7" t="str">
        <f>すべて_位置図情報!D1177</f>
        <v>自転車管理事務所</v>
      </c>
      <c r="E68" s="7" t="str">
        <f>すべて_位置図情報!E1177</f>
        <v>自転車駐車場管理事務所</v>
      </c>
      <c r="F68" s="74">
        <v>3</v>
      </c>
      <c r="G68" s="13" t="str" ph="1">
        <f>すべて_位置図情報!G1177</f>
        <v>下新庄駅自転車駐車場管理事務所</v>
      </c>
      <c r="H68" s="126" t="str">
        <f>すべて_位置図情報!H1177</f>
        <v>大阪市東淀川区下新庄4-4</v>
      </c>
      <c r="I68" s="81">
        <f>すべて_位置図情報!I1177</f>
        <v>12.96</v>
      </c>
      <c r="J68" s="80" t="str">
        <f>すべて_位置図情報!J1177</f>
        <v>A</v>
      </c>
      <c r="K68" s="78">
        <f>すべて_位置図情報!K1177</f>
        <v>0</v>
      </c>
      <c r="L68" s="79">
        <f>すべて_位置図情報!L1177</f>
        <v>1991</v>
      </c>
      <c r="M68" s="79" t="str">
        <f>すべて_位置図情報!M1177</f>
        <v>b</v>
      </c>
      <c r="N68" s="79" t="str">
        <f>すべて_位置図情報!N1177</f>
        <v>b</v>
      </c>
      <c r="O68" s="79" t="str">
        <f>すべて_位置図情報!O1177</f>
        <v/>
      </c>
      <c r="P68" s="79" t="str">
        <f>すべて_位置図情報!P1177</f>
        <v>D</v>
      </c>
      <c r="Q68" s="79" t="str">
        <f>すべて_位置図情報!Q1177</f>
        <v>無</v>
      </c>
      <c r="R68" s="79" t="str">
        <f>すべて_位置図情報!R1177</f>
        <v>指定管理（利用料金施設）</v>
      </c>
      <c r="S68" s="126" t="str">
        <f>すべて_位置図情報!S1177</f>
        <v>建設局</v>
      </c>
      <c r="T68" s="126" t="str">
        <f>すべて_位置図情報!T1177</f>
        <v>総務部</v>
      </c>
      <c r="U68" s="126" t="str">
        <f>すべて_位置図情報!U1177</f>
        <v>管理課</v>
      </c>
      <c r="V68" s="126" t="str">
        <f>すべて_位置図情報!V1177</f>
        <v>自転車対策担当</v>
      </c>
      <c r="W68" s="116" t="str">
        <f>すべて_位置図情報!W1177</f>
        <v>東淀川区</v>
      </c>
      <c r="X68" s="116" t="str">
        <f>すべて_位置図情報!X1177</f>
        <v>一般施設</v>
      </c>
      <c r="Y68" s="114">
        <f>すべて_位置図情報!Y1177</f>
        <v>65</v>
      </c>
      <c r="Z68" s="170">
        <f>すべて_位置図情報!Z1177</f>
        <v>0</v>
      </c>
      <c r="AA68" s="145">
        <f>すべて_位置図情報!AA1177</f>
        <v>0</v>
      </c>
      <c r="AB68" s="144">
        <f>すべて_位置図情報!AB1177</f>
        <v>0</v>
      </c>
      <c r="AC68" s="145">
        <f>すべて_位置図情報!AC1177</f>
        <v>0</v>
      </c>
      <c r="AD68" s="145">
        <f>すべて_位置図情報!AD1177</f>
        <v>0</v>
      </c>
      <c r="AE68" s="62">
        <f>すべて_位置図情報!AF1177</f>
        <v>0</v>
      </c>
      <c r="AF68" s="62">
        <f>すべて_位置図情報!AG1177</f>
        <v>0</v>
      </c>
      <c r="AG68" s="62">
        <f>すべて_位置図情報!AH1177</f>
        <v>0</v>
      </c>
      <c r="AH68" s="62">
        <f>すべて_位置図情報!AI1177</f>
        <v>0</v>
      </c>
      <c r="AI68" s="62">
        <f>すべて_位置図情報!AJ1177</f>
        <v>0</v>
      </c>
      <c r="AJ68" s="62">
        <f>すべて_位置図情報!AK1177</f>
        <v>0</v>
      </c>
      <c r="AK68" s="62" t="e">
        <f>すべて_位置図情報!#REF!</f>
        <v>#REF!</v>
      </c>
    </row>
    <row r="69" spans="1:37" ht="22.5" customHeight="1">
      <c r="A69" s="178">
        <f t="shared" si="0"/>
        <v>64</v>
      </c>
      <c r="B69" s="7" t="str">
        <f>すべて_位置図情報!B1178</f>
        <v>インフラ関係施設</v>
      </c>
      <c r="C69" s="7" t="str">
        <f>すべて_位置図情報!C1178</f>
        <v>駐車場</v>
      </c>
      <c r="D69" s="7" t="str">
        <f>すべて_位置図情報!D1178</f>
        <v>自転車管理事務所</v>
      </c>
      <c r="E69" s="7" t="str">
        <f>すべて_位置図情報!E1178</f>
        <v>自転車駐車場管理事務所</v>
      </c>
      <c r="F69" s="74">
        <v>4</v>
      </c>
      <c r="G69" s="13" t="str" ph="1">
        <f>すべて_位置図情報!G1178</f>
        <v>崇禅寺駅自転車駐車場管理事務所</v>
      </c>
      <c r="H69" s="126" t="str">
        <f>すべて_位置図情報!H1178</f>
        <v>大阪市東淀川区柴島1-7</v>
      </c>
      <c r="I69" s="81">
        <f>すべて_位置図情報!I1178</f>
        <v>3.86</v>
      </c>
      <c r="J69" s="80" t="str">
        <f>すべて_位置図情報!J1178</f>
        <v>A</v>
      </c>
      <c r="K69" s="78">
        <f>すべて_位置図情報!K1178</f>
        <v>0</v>
      </c>
      <c r="L69" s="79">
        <f>すべて_位置図情報!L1178</f>
        <v>1994</v>
      </c>
      <c r="M69" s="79" t="str">
        <f>すべて_位置図情報!M1178</f>
        <v>b</v>
      </c>
      <c r="N69" s="79" t="str">
        <f>すべて_位置図情報!N1178</f>
        <v>b</v>
      </c>
      <c r="O69" s="79" t="str">
        <f>すべて_位置図情報!O1178</f>
        <v/>
      </c>
      <c r="P69" s="79" t="str">
        <f>すべて_位置図情報!P1178</f>
        <v>D</v>
      </c>
      <c r="Q69" s="79" t="str">
        <f>すべて_位置図情報!Q1178</f>
        <v>無</v>
      </c>
      <c r="R69" s="79" t="str">
        <f>すべて_位置図情報!R1178</f>
        <v>指定管理（利用料金施設）</v>
      </c>
      <c r="S69" s="126" t="str">
        <f>すべて_位置図情報!S1178</f>
        <v>建設局</v>
      </c>
      <c r="T69" s="126" t="str">
        <f>すべて_位置図情報!T1178</f>
        <v>総務部</v>
      </c>
      <c r="U69" s="126" t="str">
        <f>すべて_位置図情報!U1178</f>
        <v>管理課</v>
      </c>
      <c r="V69" s="126" t="str">
        <f>すべて_位置図情報!V1178</f>
        <v>自転車対策担当</v>
      </c>
      <c r="W69" s="116" t="str">
        <f>すべて_位置図情報!W1178</f>
        <v>東淀川区</v>
      </c>
      <c r="X69" s="116" t="str">
        <f>すべて_位置図情報!X1178</f>
        <v>一般施設</v>
      </c>
      <c r="Y69" s="114">
        <f>すべて_位置図情報!Y1178</f>
        <v>66</v>
      </c>
      <c r="Z69" s="170">
        <f>すべて_位置図情報!Z1178</f>
        <v>0</v>
      </c>
      <c r="AA69" s="145">
        <f>すべて_位置図情報!AA1178</f>
        <v>0</v>
      </c>
      <c r="AB69" s="144">
        <f>すべて_位置図情報!AB1178</f>
        <v>0</v>
      </c>
      <c r="AC69" s="145">
        <f>すべて_位置図情報!AC1178</f>
        <v>0</v>
      </c>
      <c r="AD69" s="145">
        <f>すべて_位置図情報!AD1178</f>
        <v>0</v>
      </c>
      <c r="AE69" s="62">
        <f>すべて_位置図情報!AF1178</f>
        <v>0</v>
      </c>
      <c r="AF69" s="62">
        <f>すべて_位置図情報!AG1178</f>
        <v>0</v>
      </c>
      <c r="AG69" s="62">
        <f>すべて_位置図情報!AH1178</f>
        <v>0</v>
      </c>
      <c r="AH69" s="62">
        <f>すべて_位置図情報!AI1178</f>
        <v>0</v>
      </c>
      <c r="AI69" s="62">
        <f>すべて_位置図情報!AJ1178</f>
        <v>0</v>
      </c>
      <c r="AJ69" s="62">
        <f>すべて_位置図情報!AK1178</f>
        <v>0</v>
      </c>
      <c r="AK69" s="62" t="e">
        <f>すべて_位置図情報!#REF!</f>
        <v>#REF!</v>
      </c>
    </row>
    <row r="70" spans="1:37" ht="22.5" customHeight="1">
      <c r="A70" s="178">
        <f t="shared" ref="A70:A100" si="1">A69+1</f>
        <v>65</v>
      </c>
      <c r="B70" s="7" t="str">
        <f>すべて_位置図情報!B1179</f>
        <v>インフラ関係施設</v>
      </c>
      <c r="C70" s="7" t="str">
        <f>すべて_位置図情報!C1179</f>
        <v>駐車場</v>
      </c>
      <c r="D70" s="7" t="str">
        <f>すべて_位置図情報!D1179</f>
        <v>自転車管理事務所</v>
      </c>
      <c r="E70" s="7" t="str">
        <f>すべて_位置図情報!E1179</f>
        <v>自転車駐車場管理事務所</v>
      </c>
      <c r="F70" s="74">
        <v>5</v>
      </c>
      <c r="G70" s="13" t="str" ph="1">
        <f>すべて_位置図情報!G1179</f>
        <v>上新庄駅自転車駐車場管理ボックス1</v>
      </c>
      <c r="H70" s="126" t="str">
        <f>すべて_位置図情報!H1179</f>
        <v>大阪市東淀川区瑞光1-5</v>
      </c>
      <c r="I70" s="81">
        <f>すべて_位置図情報!I1179</f>
        <v>1.44</v>
      </c>
      <c r="J70" s="80" t="str">
        <f>すべて_位置図情報!J1179</f>
        <v>A</v>
      </c>
      <c r="K70" s="78">
        <f>すべて_位置図情報!K1179</f>
        <v>0</v>
      </c>
      <c r="L70" s="79">
        <f>すべて_位置図情報!L1179</f>
        <v>1989</v>
      </c>
      <c r="M70" s="79" t="str">
        <f>すべて_位置図情報!M1179</f>
        <v>b</v>
      </c>
      <c r="N70" s="79" t="str">
        <f>すべて_位置図情報!N1179</f>
        <v>b</v>
      </c>
      <c r="O70" s="79" t="str">
        <f>すべて_位置図情報!O1179</f>
        <v/>
      </c>
      <c r="P70" s="79" t="str">
        <f>すべて_位置図情報!P1179</f>
        <v>D</v>
      </c>
      <c r="Q70" s="79" t="str">
        <f>すべて_位置図情報!Q1179</f>
        <v>無</v>
      </c>
      <c r="R70" s="79" t="str">
        <f>すべて_位置図情報!R1179</f>
        <v>指定管理（利用料金施設）</v>
      </c>
      <c r="S70" s="126" t="str">
        <f>すべて_位置図情報!S1179</f>
        <v>建設局</v>
      </c>
      <c r="T70" s="126" t="str">
        <f>すべて_位置図情報!T1179</f>
        <v>総務部</v>
      </c>
      <c r="U70" s="126" t="str">
        <f>すべて_位置図情報!U1179</f>
        <v>管理課</v>
      </c>
      <c r="V70" s="126" t="str">
        <f>すべて_位置図情報!V1179</f>
        <v>自転車対策担当</v>
      </c>
      <c r="W70" s="116" t="str">
        <f>すべて_位置図情報!W1179</f>
        <v>東淀川区</v>
      </c>
      <c r="X70" s="116" t="str">
        <f>すべて_位置図情報!X1179</f>
        <v>一般施設</v>
      </c>
      <c r="Y70" s="114">
        <f>すべて_位置図情報!Y1179</f>
        <v>67</v>
      </c>
      <c r="Z70" s="170">
        <f>すべて_位置図情報!Z1179</f>
        <v>0</v>
      </c>
      <c r="AA70" s="145">
        <f>すべて_位置図情報!AA1179</f>
        <v>0</v>
      </c>
      <c r="AB70" s="144">
        <f>すべて_位置図情報!AB1179</f>
        <v>0</v>
      </c>
      <c r="AC70" s="145">
        <f>すべて_位置図情報!AC1179</f>
        <v>0</v>
      </c>
      <c r="AD70" s="145">
        <f>すべて_位置図情報!AD1179</f>
        <v>0</v>
      </c>
      <c r="AE70" s="62">
        <f>すべて_位置図情報!AF1179</f>
        <v>0</v>
      </c>
      <c r="AF70" s="62">
        <f>すべて_位置図情報!AG1179</f>
        <v>0</v>
      </c>
      <c r="AG70" s="62">
        <f>すべて_位置図情報!AH1179</f>
        <v>0</v>
      </c>
      <c r="AH70" s="62">
        <f>すべて_位置図情報!AI1179</f>
        <v>0</v>
      </c>
      <c r="AI70" s="62">
        <f>すべて_位置図情報!AJ1179</f>
        <v>0</v>
      </c>
      <c r="AJ70" s="62">
        <f>すべて_位置図情報!AK1179</f>
        <v>0</v>
      </c>
      <c r="AK70" s="62" t="e">
        <f>すべて_位置図情報!#REF!</f>
        <v>#REF!</v>
      </c>
    </row>
    <row r="71" spans="1:37" ht="22.5" customHeight="1">
      <c r="A71" s="178">
        <f t="shared" si="1"/>
        <v>66</v>
      </c>
      <c r="B71" s="7" t="str">
        <f>すべて_位置図情報!B1180</f>
        <v>インフラ関係施設</v>
      </c>
      <c r="C71" s="7" t="str">
        <f>すべて_位置図情報!C1180</f>
        <v>駐車場</v>
      </c>
      <c r="D71" s="7" t="str">
        <f>すべて_位置図情報!D1180</f>
        <v>自転車管理事務所</v>
      </c>
      <c r="E71" s="7" t="str">
        <f>すべて_位置図情報!E1180</f>
        <v>自転車駐車場管理事務所</v>
      </c>
      <c r="F71" s="74">
        <v>6</v>
      </c>
      <c r="G71" s="13" t="str" ph="1">
        <f>すべて_位置図情報!G1180</f>
        <v>上新庄駅自転車駐車場管理ボックス2</v>
      </c>
      <c r="H71" s="126" t="str">
        <f>すべて_位置図情報!H1180</f>
        <v>大阪市東淀川区上新庄2-24</v>
      </c>
      <c r="I71" s="81">
        <f>すべて_位置図情報!I1180</f>
        <v>12.2</v>
      </c>
      <c r="J71" s="80" t="str">
        <f>すべて_位置図情報!J1180</f>
        <v>A</v>
      </c>
      <c r="K71" s="78">
        <f>すべて_位置図情報!K1180</f>
        <v>0</v>
      </c>
      <c r="L71" s="79">
        <f>すべて_位置図情報!L1180</f>
        <v>1989</v>
      </c>
      <c r="M71" s="79" t="str">
        <f>すべて_位置図情報!M1180</f>
        <v>b</v>
      </c>
      <c r="N71" s="79" t="str">
        <f>すべて_位置図情報!N1180</f>
        <v>b</v>
      </c>
      <c r="O71" s="79" t="str">
        <f>すべて_位置図情報!O1180</f>
        <v/>
      </c>
      <c r="P71" s="79" t="str">
        <f>すべて_位置図情報!P1180</f>
        <v>D</v>
      </c>
      <c r="Q71" s="79" t="str">
        <f>すべて_位置図情報!Q1180</f>
        <v>無</v>
      </c>
      <c r="R71" s="79" t="str">
        <f>すべて_位置図情報!R1180</f>
        <v>指定管理（利用料金施設）</v>
      </c>
      <c r="S71" s="126" t="str">
        <f>すべて_位置図情報!S1180</f>
        <v>建設局</v>
      </c>
      <c r="T71" s="126" t="str">
        <f>すべて_位置図情報!T1180</f>
        <v>総務部</v>
      </c>
      <c r="U71" s="126" t="str">
        <f>すべて_位置図情報!U1180</f>
        <v>管理課</v>
      </c>
      <c r="V71" s="126" t="str">
        <f>すべて_位置図情報!V1180</f>
        <v>自転車対策担当</v>
      </c>
      <c r="W71" s="116" t="str">
        <f>すべて_位置図情報!W1180</f>
        <v>東淀川区</v>
      </c>
      <c r="X71" s="116" t="str">
        <f>すべて_位置図情報!X1180</f>
        <v>一般施設</v>
      </c>
      <c r="Y71" s="114">
        <f>すべて_位置図情報!Y1180</f>
        <v>68</v>
      </c>
      <c r="Z71" s="170">
        <f>すべて_位置図情報!Z1180</f>
        <v>0</v>
      </c>
      <c r="AA71" s="145">
        <f>すべて_位置図情報!AA1180</f>
        <v>0</v>
      </c>
      <c r="AB71" s="144">
        <f>すべて_位置図情報!AB1180</f>
        <v>0</v>
      </c>
      <c r="AC71" s="145">
        <f>すべて_位置図情報!AC1180</f>
        <v>0</v>
      </c>
      <c r="AD71" s="145">
        <f>すべて_位置図情報!AD1180</f>
        <v>0</v>
      </c>
      <c r="AE71" s="62">
        <f>すべて_位置図情報!AF1180</f>
        <v>0</v>
      </c>
      <c r="AF71" s="62">
        <f>すべて_位置図情報!AG1180</f>
        <v>0</v>
      </c>
      <c r="AG71" s="62">
        <f>すべて_位置図情報!AH1180</f>
        <v>0</v>
      </c>
      <c r="AH71" s="62">
        <f>すべて_位置図情報!AI1180</f>
        <v>0</v>
      </c>
      <c r="AI71" s="62">
        <f>すべて_位置図情報!AJ1180</f>
        <v>0</v>
      </c>
      <c r="AJ71" s="62">
        <f>すべて_位置図情報!AK1180</f>
        <v>0</v>
      </c>
      <c r="AK71" s="62" t="e">
        <f>すべて_位置図情報!#REF!</f>
        <v>#REF!</v>
      </c>
    </row>
    <row r="72" spans="1:37" ht="22.5" customHeight="1">
      <c r="A72" s="178">
        <f t="shared" si="1"/>
        <v>67</v>
      </c>
      <c r="B72" s="7" t="str">
        <f>すべて_位置図情報!B1181</f>
        <v>インフラ関係施設</v>
      </c>
      <c r="C72" s="7" t="str">
        <f>すべて_位置図情報!C1181</f>
        <v>駐車場</v>
      </c>
      <c r="D72" s="7" t="str">
        <f>すべて_位置図情報!D1181</f>
        <v>自転車管理事務所</v>
      </c>
      <c r="E72" s="7" t="str">
        <f>すべて_位置図情報!E1181</f>
        <v>自転車駐車場管理事務所</v>
      </c>
      <c r="F72" s="74">
        <v>7</v>
      </c>
      <c r="G72" s="13" t="str" ph="1">
        <f>すべて_位置図情報!G1181</f>
        <v>上新庄駅自転車駐車場管理ボックス3</v>
      </c>
      <c r="H72" s="126" t="str">
        <f>すべて_位置図情報!H1181</f>
        <v>大阪市東淀川区小松1-12</v>
      </c>
      <c r="I72" s="81">
        <f>すべて_位置図情報!I1181</f>
        <v>1.44</v>
      </c>
      <c r="J72" s="80" t="str">
        <f>すべて_位置図情報!J1181</f>
        <v>A</v>
      </c>
      <c r="K72" s="78">
        <f>すべて_位置図情報!K1181</f>
        <v>0</v>
      </c>
      <c r="L72" s="79">
        <f>すべて_位置図情報!L1181</f>
        <v>1989</v>
      </c>
      <c r="M72" s="79" t="str">
        <f>すべて_位置図情報!M1181</f>
        <v>b</v>
      </c>
      <c r="N72" s="79" t="str">
        <f>すべて_位置図情報!N1181</f>
        <v>b</v>
      </c>
      <c r="O72" s="79" t="str">
        <f>すべて_位置図情報!O1181</f>
        <v/>
      </c>
      <c r="P72" s="79" t="str">
        <f>すべて_位置図情報!P1181</f>
        <v>D</v>
      </c>
      <c r="Q72" s="79" t="str">
        <f>すべて_位置図情報!Q1181</f>
        <v>無</v>
      </c>
      <c r="R72" s="79" t="str">
        <f>すべて_位置図情報!R1181</f>
        <v>指定管理（利用料金施設）</v>
      </c>
      <c r="S72" s="126" t="str">
        <f>すべて_位置図情報!S1181</f>
        <v>建設局</v>
      </c>
      <c r="T72" s="126" t="str">
        <f>すべて_位置図情報!T1181</f>
        <v>総務部</v>
      </c>
      <c r="U72" s="126" t="str">
        <f>すべて_位置図情報!U1181</f>
        <v>管理課</v>
      </c>
      <c r="V72" s="126" t="str">
        <f>すべて_位置図情報!V1181</f>
        <v>自転車対策担当</v>
      </c>
      <c r="W72" s="116" t="str">
        <f>すべて_位置図情報!W1181</f>
        <v>東淀川区</v>
      </c>
      <c r="X72" s="116" t="str">
        <f>すべて_位置図情報!X1181</f>
        <v>一般施設</v>
      </c>
      <c r="Y72" s="114">
        <f>すべて_位置図情報!Y1181</f>
        <v>69</v>
      </c>
      <c r="Z72" s="170">
        <f>すべて_位置図情報!Z1181</f>
        <v>0</v>
      </c>
      <c r="AA72" s="145">
        <f>すべて_位置図情報!AA1181</f>
        <v>0</v>
      </c>
      <c r="AB72" s="144">
        <f>すべて_位置図情報!AB1181</f>
        <v>0</v>
      </c>
      <c r="AC72" s="145">
        <f>すべて_位置図情報!AC1181</f>
        <v>0</v>
      </c>
      <c r="AD72" s="145">
        <f>すべて_位置図情報!AD1181</f>
        <v>0</v>
      </c>
      <c r="AE72" s="62">
        <f>すべて_位置図情報!AF1181</f>
        <v>0</v>
      </c>
      <c r="AF72" s="62">
        <f>すべて_位置図情報!AG1181</f>
        <v>0</v>
      </c>
      <c r="AG72" s="62">
        <f>すべて_位置図情報!AH1181</f>
        <v>0</v>
      </c>
      <c r="AH72" s="62">
        <f>すべて_位置図情報!AI1181</f>
        <v>0</v>
      </c>
      <c r="AI72" s="62">
        <f>すべて_位置図情報!AJ1181</f>
        <v>0</v>
      </c>
      <c r="AJ72" s="62">
        <f>すべて_位置図情報!AK1181</f>
        <v>0</v>
      </c>
      <c r="AK72" s="62" t="e">
        <f>すべて_位置図情報!#REF!</f>
        <v>#REF!</v>
      </c>
    </row>
    <row r="73" spans="1:37" ht="22.5" customHeight="1">
      <c r="A73" s="178">
        <f t="shared" si="1"/>
        <v>68</v>
      </c>
      <c r="B73" s="7" t="str">
        <f>すべて_位置図情報!B1182</f>
        <v>インフラ関係施設</v>
      </c>
      <c r="C73" s="7" t="str">
        <f>すべて_位置図情報!C1182</f>
        <v>駐車場</v>
      </c>
      <c r="D73" s="7" t="str">
        <f>すべて_位置図情報!D1182</f>
        <v>自転車管理事務所</v>
      </c>
      <c r="E73" s="7" t="str">
        <f>すべて_位置図情報!E1182</f>
        <v>自転車駐車場管理事務所</v>
      </c>
      <c r="F73" s="74">
        <v>8</v>
      </c>
      <c r="G73" s="13" t="str" ph="1">
        <f>すべて_位置図情報!G1182</f>
        <v>新大阪駅東口自転車駐車場管理ボックス</v>
      </c>
      <c r="H73" s="126" t="str">
        <f>すべて_位置図情報!H1182</f>
        <v>大阪市東淀川区西淡路1-2</v>
      </c>
      <c r="I73" s="81">
        <f>すべて_位置図情報!I1182</f>
        <v>1.44</v>
      </c>
      <c r="J73" s="80" t="str">
        <f>すべて_位置図情報!J1182</f>
        <v>A</v>
      </c>
      <c r="K73" s="78">
        <f>すべて_位置図情報!K1182</f>
        <v>0</v>
      </c>
      <c r="L73" s="79">
        <f>すべて_位置図情報!L1182</f>
        <v>1991</v>
      </c>
      <c r="M73" s="79" t="str">
        <f>すべて_位置図情報!M1182</f>
        <v>b</v>
      </c>
      <c r="N73" s="79" t="str">
        <f>すべて_位置図情報!N1182</f>
        <v>b</v>
      </c>
      <c r="O73" s="79" t="str">
        <f>すべて_位置図情報!O1182</f>
        <v/>
      </c>
      <c r="P73" s="79" t="str">
        <f>すべて_位置図情報!P1182</f>
        <v>D</v>
      </c>
      <c r="Q73" s="79" t="str">
        <f>すべて_位置図情報!Q1182</f>
        <v>無</v>
      </c>
      <c r="R73" s="79" t="str">
        <f>すべて_位置図情報!R1182</f>
        <v>指定管理（利用料金施設）</v>
      </c>
      <c r="S73" s="126" t="str">
        <f>すべて_位置図情報!S1182</f>
        <v>建設局</v>
      </c>
      <c r="T73" s="126" t="str">
        <f>すべて_位置図情報!T1182</f>
        <v>総務部</v>
      </c>
      <c r="U73" s="126" t="str">
        <f>すべて_位置図情報!U1182</f>
        <v>管理課</v>
      </c>
      <c r="V73" s="126" t="str">
        <f>すべて_位置図情報!V1182</f>
        <v>自転車対策担当</v>
      </c>
      <c r="W73" s="116" t="str">
        <f>すべて_位置図情報!W1182</f>
        <v>東淀川区</v>
      </c>
      <c r="X73" s="116" t="str">
        <f>すべて_位置図情報!X1182</f>
        <v>一般施設</v>
      </c>
      <c r="Y73" s="114">
        <f>すべて_位置図情報!Y1182</f>
        <v>70</v>
      </c>
      <c r="Z73" s="170">
        <f>すべて_位置図情報!Z1182</f>
        <v>0</v>
      </c>
      <c r="AA73" s="145">
        <f>すべて_位置図情報!AA1182</f>
        <v>0</v>
      </c>
      <c r="AB73" s="144">
        <f>すべて_位置図情報!AB1182</f>
        <v>0</v>
      </c>
      <c r="AC73" s="145">
        <f>すべて_位置図情報!AC1182</f>
        <v>0</v>
      </c>
      <c r="AD73" s="145">
        <f>すべて_位置図情報!AD1182</f>
        <v>0</v>
      </c>
      <c r="AE73" s="60">
        <f>すべて_位置図情報!AF1182</f>
        <v>0</v>
      </c>
      <c r="AF73" s="60">
        <f>すべて_位置図情報!AG1182</f>
        <v>0</v>
      </c>
      <c r="AG73" s="60">
        <f>すべて_位置図情報!AH1182</f>
        <v>0</v>
      </c>
      <c r="AH73" s="60">
        <f>すべて_位置図情報!AI1182</f>
        <v>0</v>
      </c>
      <c r="AI73" s="60">
        <f>すべて_位置図情報!AJ1182</f>
        <v>0</v>
      </c>
      <c r="AJ73" s="60">
        <f>すべて_位置図情報!AK1182</f>
        <v>0</v>
      </c>
      <c r="AK73" s="60" t="e">
        <f>すべて_位置図情報!#REF!</f>
        <v>#REF!</v>
      </c>
    </row>
    <row r="74" spans="1:37" ht="22.5" customHeight="1">
      <c r="A74" s="178">
        <f t="shared" si="1"/>
        <v>69</v>
      </c>
      <c r="B74" s="7" t="str">
        <f>すべて_位置図情報!B1183</f>
        <v>インフラ関係施設</v>
      </c>
      <c r="C74" s="7" t="str">
        <f>すべて_位置図情報!C1183</f>
        <v>駐車場</v>
      </c>
      <c r="D74" s="7" t="str">
        <f>すべて_位置図情報!D1183</f>
        <v>自転車管理事務所</v>
      </c>
      <c r="E74" s="7" t="str">
        <f>すべて_位置図情報!E1183</f>
        <v>自転車駐車場管理事務所</v>
      </c>
      <c r="F74" s="74">
        <v>9</v>
      </c>
      <c r="G74" s="13" t="str" ph="1">
        <f>すべて_位置図情報!G1183</f>
        <v>相川駅自転車駐車場管理ボックス</v>
      </c>
      <c r="H74" s="126" t="str">
        <f>すべて_位置図情報!H1183</f>
        <v>大阪市東淀川区相川1-9</v>
      </c>
      <c r="I74" s="81">
        <f>すべて_位置図情報!I1183</f>
        <v>1.44</v>
      </c>
      <c r="J74" s="80" t="str">
        <f>すべて_位置図情報!J1183</f>
        <v>A</v>
      </c>
      <c r="K74" s="78">
        <f>すべて_位置図情報!K1183</f>
        <v>0</v>
      </c>
      <c r="L74" s="79">
        <f>すべて_位置図情報!L1183</f>
        <v>1992</v>
      </c>
      <c r="M74" s="79" t="str">
        <f>すべて_位置図情報!M1183</f>
        <v>b</v>
      </c>
      <c r="N74" s="79" t="str">
        <f>すべて_位置図情報!N1183</f>
        <v>b</v>
      </c>
      <c r="O74" s="79" t="str">
        <f>すべて_位置図情報!O1183</f>
        <v/>
      </c>
      <c r="P74" s="79" t="str">
        <f>すべて_位置図情報!P1183</f>
        <v>D</v>
      </c>
      <c r="Q74" s="79" t="str">
        <f>すべて_位置図情報!Q1183</f>
        <v>無</v>
      </c>
      <c r="R74" s="79" t="str">
        <f>すべて_位置図情報!R1183</f>
        <v>指定管理（利用料金施設）</v>
      </c>
      <c r="S74" s="126" t="str">
        <f>すべて_位置図情報!S1183</f>
        <v>建設局</v>
      </c>
      <c r="T74" s="126" t="str">
        <f>すべて_位置図情報!T1183</f>
        <v>総務部</v>
      </c>
      <c r="U74" s="126" t="str">
        <f>すべて_位置図情報!U1183</f>
        <v>管理課</v>
      </c>
      <c r="V74" s="126" t="str">
        <f>すべて_位置図情報!V1183</f>
        <v>自転車対策担当</v>
      </c>
      <c r="W74" s="116" t="str">
        <f>すべて_位置図情報!W1183</f>
        <v>東淀川区</v>
      </c>
      <c r="X74" s="116" t="str">
        <f>すべて_位置図情報!X1183</f>
        <v>一般施設</v>
      </c>
      <c r="Y74" s="114">
        <f>すべて_位置図情報!Y1183</f>
        <v>71</v>
      </c>
      <c r="Z74" s="170">
        <f>すべて_位置図情報!Z1183</f>
        <v>0</v>
      </c>
      <c r="AA74" s="145">
        <f>すべて_位置図情報!AA1183</f>
        <v>0</v>
      </c>
      <c r="AB74" s="144">
        <f>すべて_位置図情報!AB1183</f>
        <v>0</v>
      </c>
      <c r="AC74" s="145">
        <f>すべて_位置図情報!AC1183</f>
        <v>0</v>
      </c>
      <c r="AD74" s="145">
        <f>すべて_位置図情報!AD1183</f>
        <v>0</v>
      </c>
      <c r="AE74" s="60">
        <f>すべて_位置図情報!AF1183</f>
        <v>0</v>
      </c>
      <c r="AF74" s="60">
        <f>すべて_位置図情報!AG1183</f>
        <v>0</v>
      </c>
      <c r="AG74" s="60">
        <f>すべて_位置図情報!AH1183</f>
        <v>0</v>
      </c>
      <c r="AH74" s="60">
        <f>すべて_位置図情報!AI1183</f>
        <v>0</v>
      </c>
      <c r="AI74" s="60">
        <f>すべて_位置図情報!AJ1183</f>
        <v>0</v>
      </c>
      <c r="AJ74" s="60">
        <f>すべて_位置図情報!AK1183</f>
        <v>0</v>
      </c>
      <c r="AK74" s="60" t="e">
        <f>すべて_位置図情報!#REF!</f>
        <v>#REF!</v>
      </c>
    </row>
    <row r="75" spans="1:37" ht="22.5" customHeight="1">
      <c r="A75" s="178">
        <f t="shared" si="1"/>
        <v>70</v>
      </c>
      <c r="B75" s="7" t="str">
        <f>すべて_位置図情報!B1184</f>
        <v>インフラ関係施設</v>
      </c>
      <c r="C75" s="7" t="str">
        <f>すべて_位置図情報!C1184</f>
        <v>駐車場</v>
      </c>
      <c r="D75" s="7" t="str">
        <f>すべて_位置図情報!D1184</f>
        <v>自転車管理事務所</v>
      </c>
      <c r="E75" s="7" t="str">
        <f>すべて_位置図情報!E1184</f>
        <v>自転車駐車場管理事務所</v>
      </c>
      <c r="F75" s="74">
        <v>10</v>
      </c>
      <c r="G75" s="13" t="str" ph="1">
        <f>すべて_位置図情報!G1184</f>
        <v>相川駅自転車駐車場管理ボックス2</v>
      </c>
      <c r="H75" s="126" t="str">
        <f>すべて_位置図情報!H1184</f>
        <v>大阪市東淀川区相川1-3</v>
      </c>
      <c r="I75" s="81">
        <f>すべて_位置図情報!I1184</f>
        <v>1.69</v>
      </c>
      <c r="J75" s="80" t="str">
        <f>すべて_位置図情報!J1184</f>
        <v>A</v>
      </c>
      <c r="K75" s="78">
        <f>すべて_位置図情報!K1184</f>
        <v>0</v>
      </c>
      <c r="L75" s="79">
        <f>すべて_位置図情報!L1184</f>
        <v>1992</v>
      </c>
      <c r="M75" s="79" t="str">
        <f>すべて_位置図情報!M1184</f>
        <v>b</v>
      </c>
      <c r="N75" s="79" t="str">
        <f>すべて_位置図情報!N1184</f>
        <v>b</v>
      </c>
      <c r="O75" s="79" t="str">
        <f>すべて_位置図情報!O1184</f>
        <v/>
      </c>
      <c r="P75" s="79" t="str">
        <f>すべて_位置図情報!P1184</f>
        <v>D</v>
      </c>
      <c r="Q75" s="79" t="str">
        <f>すべて_位置図情報!Q1184</f>
        <v>無</v>
      </c>
      <c r="R75" s="79" t="str">
        <f>すべて_位置図情報!R1184</f>
        <v>指定管理（利用料金施設）</v>
      </c>
      <c r="S75" s="126" t="str">
        <f>すべて_位置図情報!S1184</f>
        <v>建設局</v>
      </c>
      <c r="T75" s="126" t="str">
        <f>すべて_位置図情報!T1184</f>
        <v>総務部</v>
      </c>
      <c r="U75" s="126" t="str">
        <f>すべて_位置図情報!U1184</f>
        <v>管理課</v>
      </c>
      <c r="V75" s="126" t="str">
        <f>すべて_位置図情報!V1184</f>
        <v>自転車対策担当</v>
      </c>
      <c r="W75" s="116" t="str">
        <f>すべて_位置図情報!W1184</f>
        <v>東淀川区</v>
      </c>
      <c r="X75" s="116" t="str">
        <f>すべて_位置図情報!X1184</f>
        <v>一般施設</v>
      </c>
      <c r="Y75" s="114">
        <f>すべて_位置図情報!Y1184</f>
        <v>72</v>
      </c>
      <c r="Z75" s="170">
        <f>すべて_位置図情報!Z1184</f>
        <v>0</v>
      </c>
      <c r="AA75" s="145">
        <f>すべて_位置図情報!AA1184</f>
        <v>0</v>
      </c>
      <c r="AB75" s="144">
        <f>すべて_位置図情報!AB1184</f>
        <v>0</v>
      </c>
      <c r="AC75" s="145">
        <f>すべて_位置図情報!AC1184</f>
        <v>0</v>
      </c>
      <c r="AD75" s="145">
        <f>すべて_位置図情報!AD1184</f>
        <v>0</v>
      </c>
      <c r="AE75" s="60">
        <f>すべて_位置図情報!AF1184</f>
        <v>0</v>
      </c>
      <c r="AF75" s="60">
        <f>すべて_位置図情報!AG1184</f>
        <v>0</v>
      </c>
      <c r="AG75" s="60">
        <f>すべて_位置図情報!AH1184</f>
        <v>0</v>
      </c>
      <c r="AH75" s="60">
        <f>すべて_位置図情報!AI1184</f>
        <v>0</v>
      </c>
      <c r="AI75" s="60">
        <f>すべて_位置図情報!AJ1184</f>
        <v>0</v>
      </c>
      <c r="AJ75" s="60">
        <f>すべて_位置図情報!AK1184</f>
        <v>0</v>
      </c>
      <c r="AK75" s="60" t="e">
        <f>すべて_位置図情報!#REF!</f>
        <v>#REF!</v>
      </c>
    </row>
    <row r="76" spans="1:37" ht="22.5" customHeight="1">
      <c r="A76" s="178">
        <f t="shared" si="1"/>
        <v>71</v>
      </c>
      <c r="B76" s="7" t="str">
        <f>すべて_位置図情報!B1185</f>
        <v>インフラ関係施設</v>
      </c>
      <c r="C76" s="45" t="str">
        <f>すべて_位置図情報!C1185</f>
        <v>駐車場</v>
      </c>
      <c r="D76" s="45" t="str">
        <f>すべて_位置図情報!D1185</f>
        <v>自転車管理事務所</v>
      </c>
      <c r="E76" s="45" t="str">
        <f>すべて_位置図情報!E1185</f>
        <v>自転車駐車場管理事務所</v>
      </c>
      <c r="F76" s="74">
        <v>11</v>
      </c>
      <c r="G76" s="13" t="str" ph="1">
        <f>すべて_位置図情報!G1185</f>
        <v>東淀川駅自転車駐車場管理ボックス</v>
      </c>
      <c r="H76" s="126" t="str">
        <f>すべて_位置図情報!H1185</f>
        <v>大阪市東淀川区西淡路1-15</v>
      </c>
      <c r="I76" s="81">
        <f>すべて_位置図情報!I1185</f>
        <v>12.96</v>
      </c>
      <c r="J76" s="80" t="str">
        <f>すべて_位置図情報!J1185</f>
        <v>A</v>
      </c>
      <c r="K76" s="78">
        <f>すべて_位置図情報!K1185</f>
        <v>0</v>
      </c>
      <c r="L76" s="79">
        <f>すべて_位置図情報!L1185</f>
        <v>1996</v>
      </c>
      <c r="M76" s="79" t="str">
        <f>すべて_位置図情報!M1185</f>
        <v>b</v>
      </c>
      <c r="N76" s="79" t="str">
        <f>すべて_位置図情報!N1185</f>
        <v>b</v>
      </c>
      <c r="O76" s="79" t="str">
        <f>すべて_位置図情報!O1185</f>
        <v/>
      </c>
      <c r="P76" s="79" t="str">
        <f>すべて_位置図情報!P1185</f>
        <v>D</v>
      </c>
      <c r="Q76" s="79" t="str">
        <f>すべて_位置図情報!Q1185</f>
        <v>無</v>
      </c>
      <c r="R76" s="79" t="str">
        <f>すべて_位置図情報!R1185</f>
        <v>指定管理（利用料金施設）</v>
      </c>
      <c r="S76" s="126" t="str">
        <f>すべて_位置図情報!S1185</f>
        <v>建設局</v>
      </c>
      <c r="T76" s="126" t="str">
        <f>すべて_位置図情報!T1185</f>
        <v>総務部</v>
      </c>
      <c r="U76" s="126" t="str">
        <f>すべて_位置図情報!U1185</f>
        <v>管理課</v>
      </c>
      <c r="V76" s="126" t="str">
        <f>すべて_位置図情報!V1185</f>
        <v>自転車対策担当</v>
      </c>
      <c r="W76" s="116" t="str">
        <f>すべて_位置図情報!W1185</f>
        <v>東淀川区</v>
      </c>
      <c r="X76" s="116" t="str">
        <f>すべて_位置図情報!X1185</f>
        <v>一般施設</v>
      </c>
      <c r="Y76" s="114">
        <f>すべて_位置図情報!Y1185</f>
        <v>73</v>
      </c>
      <c r="Z76" s="170">
        <f>すべて_位置図情報!Z1185</f>
        <v>0</v>
      </c>
      <c r="AA76" s="145">
        <f>すべて_位置図情報!AA1185</f>
        <v>0</v>
      </c>
      <c r="AB76" s="144">
        <f>すべて_位置図情報!AB1185</f>
        <v>0</v>
      </c>
      <c r="AC76" s="145">
        <f>すべて_位置図情報!AC1185</f>
        <v>0</v>
      </c>
      <c r="AD76" s="145">
        <f>すべて_位置図情報!AD1185</f>
        <v>0</v>
      </c>
      <c r="AE76" s="62">
        <f>すべて_位置図情報!AF1185</f>
        <v>0</v>
      </c>
      <c r="AF76" s="62">
        <f>すべて_位置図情報!AG1185</f>
        <v>0</v>
      </c>
      <c r="AG76" s="62">
        <f>すべて_位置図情報!AH1185</f>
        <v>0</v>
      </c>
      <c r="AH76" s="62">
        <f>すべて_位置図情報!AI1185</f>
        <v>0</v>
      </c>
      <c r="AI76" s="62">
        <f>すべて_位置図情報!AJ1185</f>
        <v>0</v>
      </c>
      <c r="AJ76" s="62">
        <f>すべて_位置図情報!AK1185</f>
        <v>0</v>
      </c>
      <c r="AK76" s="62" t="e">
        <f>すべて_位置図情報!#REF!</f>
        <v>#REF!</v>
      </c>
    </row>
    <row r="77" spans="1:37" ht="22.5" customHeight="1">
      <c r="A77" s="178">
        <f t="shared" si="1"/>
        <v>72</v>
      </c>
      <c r="B77" s="7" t="str">
        <f>すべて_位置図情報!B1380</f>
        <v>インフラ関係施設</v>
      </c>
      <c r="C77" s="44" t="str">
        <f>すべて_位置図情報!C1380</f>
        <v>公園付帯施設</v>
      </c>
      <c r="D77" s="44" t="str">
        <f>すべて_位置図情報!D1380</f>
        <v>公園付帯施設</v>
      </c>
      <c r="E77" s="44" t="str">
        <f>すべて_位置図情報!E1380</f>
        <v>公園付帯施設</v>
      </c>
      <c r="F77" s="74">
        <v>1</v>
      </c>
      <c r="G77" s="13" t="str" ph="1">
        <f>すべて_位置図情報!G1380</f>
        <v>井高野公園</v>
      </c>
      <c r="H77" s="126" t="str">
        <f>すべて_位置図情報!H1380</f>
        <v>大阪市東淀川区井高野3-3</v>
      </c>
      <c r="I77" s="81">
        <f>すべて_位置図情報!I1380</f>
        <v>19.2</v>
      </c>
      <c r="J77" s="80" t="str">
        <f>すべて_位置図情報!J1380</f>
        <v>A</v>
      </c>
      <c r="K77" s="78">
        <f>すべて_位置図情報!K1380</f>
        <v>0</v>
      </c>
      <c r="L77" s="79">
        <f>すべて_位置図情報!L1380</f>
        <v>1997</v>
      </c>
      <c r="M77" s="79" t="str">
        <f>すべて_位置図情報!M1380</f>
        <v>b</v>
      </c>
      <c r="N77" s="79" t="str">
        <f>すべて_位置図情報!N1380</f>
        <v>b</v>
      </c>
      <c r="O77" s="79" t="str">
        <f>すべて_位置図情報!O1380</f>
        <v/>
      </c>
      <c r="P77" s="79" t="str">
        <f>すべて_位置図情報!P1380</f>
        <v>D</v>
      </c>
      <c r="Q77" s="79" t="str">
        <f>すべて_位置図情報!Q1380</f>
        <v>無</v>
      </c>
      <c r="R77" s="79" t="str">
        <f>すべて_位置図情報!R1380</f>
        <v>直営</v>
      </c>
      <c r="S77" s="126" t="str">
        <f>すべて_位置図情報!S1380</f>
        <v>建設局</v>
      </c>
      <c r="T77" s="126" t="str">
        <f>すべて_位置図情報!T1380</f>
        <v>公園緑化部</v>
      </c>
      <c r="U77" s="126" t="str">
        <f>すべて_位置図情報!U1380</f>
        <v>公園課</v>
      </c>
      <c r="V77" s="124" t="str">
        <f>すべて_位置図情報!V1380</f>
        <v>－</v>
      </c>
      <c r="W77" s="116" t="str">
        <f>すべて_位置図情報!W1380</f>
        <v>東淀川区</v>
      </c>
      <c r="X77" s="116" t="str">
        <f>すべて_位置図情報!X1380</f>
        <v>一般施設</v>
      </c>
      <c r="Y77" s="114">
        <f>すべて_位置図情報!Y1380</f>
        <v>74</v>
      </c>
      <c r="Z77" s="170">
        <f>すべて_位置図情報!Z1380</f>
        <v>0</v>
      </c>
      <c r="AA77" s="145">
        <f>すべて_位置図情報!AA1380</f>
        <v>0</v>
      </c>
      <c r="AB77" s="144">
        <f>すべて_位置図情報!AB1380</f>
        <v>0</v>
      </c>
      <c r="AC77" s="145">
        <f>すべて_位置図情報!AC1380</f>
        <v>0</v>
      </c>
      <c r="AD77" s="145">
        <f>すべて_位置図情報!AD1380</f>
        <v>0</v>
      </c>
      <c r="AE77" s="60">
        <f>すべて_位置図情報!AF1380</f>
        <v>0</v>
      </c>
      <c r="AF77" s="60">
        <f>すべて_位置図情報!AG1380</f>
        <v>0</v>
      </c>
      <c r="AG77" s="60">
        <f>すべて_位置図情報!AH1380</f>
        <v>0</v>
      </c>
      <c r="AH77" s="60">
        <f>すべて_位置図情報!AI1380</f>
        <v>0</v>
      </c>
      <c r="AI77" s="60">
        <f>すべて_位置図情報!AJ1380</f>
        <v>0</v>
      </c>
      <c r="AJ77" s="60">
        <f>すべて_位置図情報!AK1380</f>
        <v>0</v>
      </c>
      <c r="AK77" s="60" t="e">
        <f>すべて_位置図情報!#REF!</f>
        <v>#REF!</v>
      </c>
    </row>
    <row r="78" spans="1:37" ht="22.5" customHeight="1">
      <c r="A78" s="178">
        <f t="shared" si="1"/>
        <v>73</v>
      </c>
      <c r="B78" s="7" t="str">
        <f>すべて_位置図情報!B1381</f>
        <v>インフラ関係施設</v>
      </c>
      <c r="C78" s="7" t="str">
        <f>すべて_位置図情報!C1381</f>
        <v>公園付帯施設</v>
      </c>
      <c r="D78" s="7" t="str">
        <f>すべて_位置図情報!D1381</f>
        <v>公園付帯施設</v>
      </c>
      <c r="E78" s="7" t="str">
        <f>すべて_位置図情報!E1381</f>
        <v>公園付帯施設</v>
      </c>
      <c r="F78" s="74">
        <v>2</v>
      </c>
      <c r="G78" s="13" t="str" ph="1">
        <f>すべて_位置図情報!G1381</f>
        <v>須賀森公園</v>
      </c>
      <c r="H78" s="126" t="str">
        <f>すべて_位置図情報!H1381</f>
        <v>大阪市東淀川区西淡路4-17</v>
      </c>
      <c r="I78" s="81">
        <f>すべて_位置図情報!I1381</f>
        <v>20.59</v>
      </c>
      <c r="J78" s="80" t="str">
        <f>すべて_位置図情報!J1381</f>
        <v>A</v>
      </c>
      <c r="K78" s="78">
        <f>すべて_位置図情報!K1381</f>
        <v>0</v>
      </c>
      <c r="L78" s="79">
        <f>すべて_位置図情報!L1381</f>
        <v>1964</v>
      </c>
      <c r="M78" s="79" t="str">
        <f>すべて_位置図情報!M1381</f>
        <v>d</v>
      </c>
      <c r="N78" s="79" t="str">
        <f>すべて_位置図情報!N1381</f>
        <v>d</v>
      </c>
      <c r="O78" s="79" t="str">
        <f>すべて_位置図情報!O1381</f>
        <v/>
      </c>
      <c r="P78" s="79" t="str">
        <f>すべて_位置図情報!P1381</f>
        <v>J</v>
      </c>
      <c r="Q78" s="79" t="str">
        <f>すべて_位置図情報!Q1381</f>
        <v>無</v>
      </c>
      <c r="R78" s="79" t="str">
        <f>すべて_位置図情報!R1381</f>
        <v>直営</v>
      </c>
      <c r="S78" s="126" t="str">
        <f>すべて_位置図情報!S1381</f>
        <v>建設局</v>
      </c>
      <c r="T78" s="126" t="str">
        <f>すべて_位置図情報!T1381</f>
        <v>公園緑化部</v>
      </c>
      <c r="U78" s="126" t="str">
        <f>すべて_位置図情報!U1381</f>
        <v>公園課</v>
      </c>
      <c r="V78" s="124" t="str">
        <f>すべて_位置図情報!V1381</f>
        <v>－</v>
      </c>
      <c r="W78" s="116" t="str">
        <f>すべて_位置図情報!W1381</f>
        <v>東淀川区</v>
      </c>
      <c r="X78" s="116" t="str">
        <f>すべて_位置図情報!X1381</f>
        <v>一般施設</v>
      </c>
      <c r="Y78" s="114">
        <f>すべて_位置図情報!Y1381</f>
        <v>75</v>
      </c>
      <c r="Z78" s="170">
        <f>すべて_位置図情報!Z1381</f>
        <v>0</v>
      </c>
      <c r="AA78" s="145">
        <f>すべて_位置図情報!AA1381</f>
        <v>0</v>
      </c>
      <c r="AB78" s="144">
        <f>すべて_位置図情報!AB1381</f>
        <v>0</v>
      </c>
      <c r="AC78" s="145">
        <f>すべて_位置図情報!AC1381</f>
        <v>0</v>
      </c>
      <c r="AD78" s="145">
        <f>すべて_位置図情報!AD1381</f>
        <v>0</v>
      </c>
      <c r="AE78" s="60">
        <f>すべて_位置図情報!AF1381</f>
        <v>0</v>
      </c>
      <c r="AF78" s="60">
        <f>すべて_位置図情報!AG1381</f>
        <v>0</v>
      </c>
      <c r="AG78" s="60">
        <f>すべて_位置図情報!AH1381</f>
        <v>0</v>
      </c>
      <c r="AH78" s="60">
        <f>すべて_位置図情報!AI1381</f>
        <v>0</v>
      </c>
      <c r="AI78" s="60">
        <f>すべて_位置図情報!AJ1381</f>
        <v>0</v>
      </c>
      <c r="AJ78" s="60">
        <f>すべて_位置図情報!AK1381</f>
        <v>0</v>
      </c>
      <c r="AK78" s="60" t="e">
        <f>すべて_位置図情報!#REF!</f>
        <v>#REF!</v>
      </c>
    </row>
    <row r="79" spans="1:37" ht="22.5" customHeight="1">
      <c r="A79" s="178">
        <f t="shared" si="1"/>
        <v>74</v>
      </c>
      <c r="B79" s="7" t="str">
        <f>すべて_位置図情報!B1382</f>
        <v>インフラ関係施設</v>
      </c>
      <c r="C79" s="7" t="str">
        <f>すべて_位置図情報!C1382</f>
        <v>公園付帯施設</v>
      </c>
      <c r="D79" s="7" t="str">
        <f>すべて_位置図情報!D1382</f>
        <v>公園付帯施設</v>
      </c>
      <c r="E79" s="7" t="str">
        <f>すべて_位置図情報!E1382</f>
        <v>公園付帯施設</v>
      </c>
      <c r="F79" s="74">
        <v>3</v>
      </c>
      <c r="G79" s="13" t="str" ph="1">
        <f>すべて_位置図情報!G1382</f>
        <v>瑞光寺公園</v>
      </c>
      <c r="H79" s="126" t="str">
        <f>すべて_位置図情報!H1382</f>
        <v>大阪市東淀川区瑞光2-2</v>
      </c>
      <c r="I79" s="81">
        <f>すべて_位置図情報!I1382</f>
        <v>234.11</v>
      </c>
      <c r="J79" s="80" t="str">
        <f>すべて_位置図情報!J1382</f>
        <v>A</v>
      </c>
      <c r="K79" s="78">
        <f>すべて_位置図情報!K1382</f>
        <v>0</v>
      </c>
      <c r="L79" s="79">
        <f>すべて_位置図情報!L1382</f>
        <v>1991</v>
      </c>
      <c r="M79" s="79" t="str">
        <f>すべて_位置図情報!M1382</f>
        <v>b</v>
      </c>
      <c r="N79" s="79" t="str">
        <f>すべて_位置図情報!N1382</f>
        <v>b</v>
      </c>
      <c r="O79" s="79" t="str">
        <f>すべて_位置図情報!O1382</f>
        <v/>
      </c>
      <c r="P79" s="79" t="str">
        <f>すべて_位置図情報!P1382</f>
        <v>D</v>
      </c>
      <c r="Q79" s="79" t="str">
        <f>すべて_位置図情報!Q1382</f>
        <v>無</v>
      </c>
      <c r="R79" s="79" t="str">
        <f>すべて_位置図情報!R1382</f>
        <v>直営</v>
      </c>
      <c r="S79" s="126" t="str">
        <f>すべて_位置図情報!S1382</f>
        <v>建設局</v>
      </c>
      <c r="T79" s="126" t="str">
        <f>すべて_位置図情報!T1382</f>
        <v>公園緑化部</v>
      </c>
      <c r="U79" s="126" t="str">
        <f>すべて_位置図情報!U1382</f>
        <v>公園課</v>
      </c>
      <c r="V79" s="124" t="str">
        <f>すべて_位置図情報!V1382</f>
        <v>－</v>
      </c>
      <c r="W79" s="116" t="str">
        <f>すべて_位置図情報!W1382</f>
        <v>東淀川区</v>
      </c>
      <c r="X79" s="116" t="str">
        <f>すべて_位置図情報!X1382</f>
        <v>一般施設</v>
      </c>
      <c r="Y79" s="114">
        <f>すべて_位置図情報!Y1382</f>
        <v>76</v>
      </c>
      <c r="Z79" s="170">
        <f>すべて_位置図情報!Z1382</f>
        <v>0</v>
      </c>
      <c r="AA79" s="145">
        <f>すべて_位置図情報!AA1382</f>
        <v>0</v>
      </c>
      <c r="AB79" s="144">
        <f>すべて_位置図情報!AB1382</f>
        <v>0</v>
      </c>
      <c r="AC79" s="145">
        <f>すべて_位置図情報!AC1382</f>
        <v>0</v>
      </c>
      <c r="AD79" s="145">
        <f>すべて_位置図情報!AD1382</f>
        <v>0</v>
      </c>
      <c r="AE79" s="60">
        <f>すべて_位置図情報!AF1382</f>
        <v>0</v>
      </c>
      <c r="AF79" s="60">
        <f>すべて_位置図情報!AG1382</f>
        <v>0</v>
      </c>
      <c r="AG79" s="60">
        <f>すべて_位置図情報!AH1382</f>
        <v>0</v>
      </c>
      <c r="AH79" s="60">
        <f>すべて_位置図情報!AI1382</f>
        <v>0</v>
      </c>
      <c r="AI79" s="60">
        <f>すべて_位置図情報!AJ1382</f>
        <v>0</v>
      </c>
      <c r="AJ79" s="60">
        <f>すべて_位置図情報!AK1382</f>
        <v>0</v>
      </c>
      <c r="AK79" s="60" t="e">
        <f>すべて_位置図情報!#REF!</f>
        <v>#REF!</v>
      </c>
    </row>
    <row r="80" spans="1:37" ht="22.5" customHeight="1">
      <c r="A80" s="178">
        <f t="shared" si="1"/>
        <v>75</v>
      </c>
      <c r="B80" s="7" t="str">
        <f>すべて_位置図情報!B1383</f>
        <v>インフラ関係施設</v>
      </c>
      <c r="C80" s="7" t="str">
        <f>すべて_位置図情報!C1383</f>
        <v>公園付帯施設</v>
      </c>
      <c r="D80" s="7" t="str">
        <f>すべて_位置図情報!D1383</f>
        <v>公園付帯施設</v>
      </c>
      <c r="E80" s="7" t="str">
        <f>すべて_位置図情報!E1383</f>
        <v>公園付帯施設</v>
      </c>
      <c r="F80" s="74">
        <v>4</v>
      </c>
      <c r="G80" s="13" t="str" ph="1">
        <f>すべて_位置図情報!G1383</f>
        <v>菅原北公園</v>
      </c>
      <c r="H80" s="126" t="str">
        <f>すべて_位置図情報!H1383</f>
        <v>大阪市東淀川区菅原7-9</v>
      </c>
      <c r="I80" s="81">
        <f>すべて_位置図情報!I1383</f>
        <v>32.4</v>
      </c>
      <c r="J80" s="80" t="str">
        <f>すべて_位置図情報!J1383</f>
        <v>A</v>
      </c>
      <c r="K80" s="78">
        <f>すべて_位置図情報!K1383</f>
        <v>0</v>
      </c>
      <c r="L80" s="79">
        <f>すべて_位置図情報!L1383</f>
        <v>1987</v>
      </c>
      <c r="M80" s="79" t="str">
        <f>すべて_位置図情報!M1383</f>
        <v>b</v>
      </c>
      <c r="N80" s="79" t="str">
        <f>すべて_位置図情報!N1383</f>
        <v>b</v>
      </c>
      <c r="O80" s="79" t="str">
        <f>すべて_位置図情報!O1383</f>
        <v/>
      </c>
      <c r="P80" s="79" t="str">
        <f>すべて_位置図情報!P1383</f>
        <v>D</v>
      </c>
      <c r="Q80" s="79" t="str">
        <f>すべて_位置図情報!Q1383</f>
        <v>無</v>
      </c>
      <c r="R80" s="79" t="str">
        <f>すべて_位置図情報!R1383</f>
        <v>直営</v>
      </c>
      <c r="S80" s="126" t="str">
        <f>すべて_位置図情報!S1383</f>
        <v>建設局</v>
      </c>
      <c r="T80" s="126" t="str">
        <f>すべて_位置図情報!T1383</f>
        <v>公園緑化部</v>
      </c>
      <c r="U80" s="126" t="str">
        <f>すべて_位置図情報!U1383</f>
        <v>公園課</v>
      </c>
      <c r="V80" s="124" t="str">
        <f>すべて_位置図情報!V1383</f>
        <v>－</v>
      </c>
      <c r="W80" s="116" t="str">
        <f>すべて_位置図情報!W1383</f>
        <v>東淀川区</v>
      </c>
      <c r="X80" s="116" t="str">
        <f>すべて_位置図情報!X1383</f>
        <v>一般施設</v>
      </c>
      <c r="Y80" s="114">
        <f>すべて_位置図情報!Y1383</f>
        <v>77</v>
      </c>
      <c r="Z80" s="170">
        <f>すべて_位置図情報!Z1383</f>
        <v>0</v>
      </c>
      <c r="AA80" s="145">
        <f>すべて_位置図情報!AA1383</f>
        <v>0</v>
      </c>
      <c r="AB80" s="144">
        <f>すべて_位置図情報!AB1383</f>
        <v>0</v>
      </c>
      <c r="AC80" s="145">
        <f>すべて_位置図情報!AC1383</f>
        <v>0</v>
      </c>
      <c r="AD80" s="145">
        <f>すべて_位置図情報!AD1383</f>
        <v>0</v>
      </c>
      <c r="AE80" s="60">
        <f>すべて_位置図情報!AF1383</f>
        <v>0</v>
      </c>
      <c r="AF80" s="60">
        <f>すべて_位置図情報!AG1383</f>
        <v>0</v>
      </c>
      <c r="AG80" s="60">
        <f>すべて_位置図情報!AH1383</f>
        <v>0</v>
      </c>
      <c r="AH80" s="60">
        <f>すべて_位置図情報!AI1383</f>
        <v>0</v>
      </c>
      <c r="AI80" s="60">
        <f>すべて_位置図情報!AJ1383</f>
        <v>0</v>
      </c>
      <c r="AJ80" s="60">
        <f>すべて_位置図情報!AK1383</f>
        <v>0</v>
      </c>
      <c r="AK80" s="60" t="e">
        <f>すべて_位置図情報!#REF!</f>
        <v>#REF!</v>
      </c>
    </row>
    <row r="81" spans="1:37" ht="22.5" customHeight="1">
      <c r="A81" s="178">
        <f t="shared" si="1"/>
        <v>76</v>
      </c>
      <c r="B81" s="7" t="str">
        <f>すべて_位置図情報!B1384</f>
        <v>インフラ関係施設</v>
      </c>
      <c r="C81" s="7" t="str">
        <f>すべて_位置図情報!C1384</f>
        <v>公園付帯施設</v>
      </c>
      <c r="D81" s="7" t="str">
        <f>すべて_位置図情報!D1384</f>
        <v>公園付帯施設</v>
      </c>
      <c r="E81" s="7" t="str">
        <f>すべて_位置図情報!E1384</f>
        <v>公園付帯施設</v>
      </c>
      <c r="F81" s="74">
        <v>5</v>
      </c>
      <c r="G81" s="13" t="str" ph="1">
        <f>すべて_位置図情報!G1384</f>
        <v>日之出公園</v>
      </c>
      <c r="H81" s="126" t="str">
        <f>すべて_位置図情報!H1384</f>
        <v>大阪市東淀川区西淡路1-5</v>
      </c>
      <c r="I81" s="81">
        <f>すべて_位置図情報!I1384</f>
        <v>19.2</v>
      </c>
      <c r="J81" s="80" t="str">
        <f>すべて_位置図情報!J1384</f>
        <v>A</v>
      </c>
      <c r="K81" s="78">
        <f>すべて_位置図情報!K1384</f>
        <v>0</v>
      </c>
      <c r="L81" s="79">
        <f>すべて_位置図情報!L1384</f>
        <v>1997</v>
      </c>
      <c r="M81" s="79" t="str">
        <f>すべて_位置図情報!M1384</f>
        <v>b</v>
      </c>
      <c r="N81" s="79" t="str">
        <f>すべて_位置図情報!N1384</f>
        <v>b</v>
      </c>
      <c r="O81" s="79" t="str">
        <f>すべて_位置図情報!O1384</f>
        <v/>
      </c>
      <c r="P81" s="79" t="str">
        <f>すべて_位置図情報!P1384</f>
        <v>D</v>
      </c>
      <c r="Q81" s="79" t="str">
        <f>すべて_位置図情報!Q1384</f>
        <v>無</v>
      </c>
      <c r="R81" s="79" t="str">
        <f>すべて_位置図情報!R1384</f>
        <v>直営</v>
      </c>
      <c r="S81" s="126" t="str">
        <f>すべて_位置図情報!S1384</f>
        <v>建設局</v>
      </c>
      <c r="T81" s="126" t="str">
        <f>すべて_位置図情報!T1384</f>
        <v>公園緑化部</v>
      </c>
      <c r="U81" s="126" t="str">
        <f>すべて_位置図情報!U1384</f>
        <v>公園課</v>
      </c>
      <c r="V81" s="124" t="str">
        <f>すべて_位置図情報!V1384</f>
        <v>－</v>
      </c>
      <c r="W81" s="116" t="str">
        <f>すべて_位置図情報!W1384</f>
        <v>東淀川区</v>
      </c>
      <c r="X81" s="116" t="str">
        <f>すべて_位置図情報!X1384</f>
        <v>一般施設</v>
      </c>
      <c r="Y81" s="114">
        <f>すべて_位置図情報!Y1384</f>
        <v>78</v>
      </c>
      <c r="Z81" s="170">
        <f>すべて_位置図情報!Z1384</f>
        <v>0</v>
      </c>
      <c r="AA81" s="145">
        <f>すべて_位置図情報!AA1384</f>
        <v>0</v>
      </c>
      <c r="AB81" s="144">
        <f>すべて_位置図情報!AB1384</f>
        <v>0</v>
      </c>
      <c r="AC81" s="145">
        <f>すべて_位置図情報!AC1384</f>
        <v>0</v>
      </c>
      <c r="AD81" s="145">
        <f>すべて_位置図情報!AD1384</f>
        <v>0</v>
      </c>
      <c r="AE81" s="60">
        <f>すべて_位置図情報!AF1384</f>
        <v>0</v>
      </c>
      <c r="AF81" s="60">
        <f>すべて_位置図情報!AG1384</f>
        <v>0</v>
      </c>
      <c r="AG81" s="60">
        <f>すべて_位置図情報!AH1384</f>
        <v>0</v>
      </c>
      <c r="AH81" s="60">
        <f>すべて_位置図情報!AI1384</f>
        <v>0</v>
      </c>
      <c r="AI81" s="60">
        <f>すべて_位置図情報!AJ1384</f>
        <v>0</v>
      </c>
      <c r="AJ81" s="60">
        <f>すべて_位置図情報!AK1384</f>
        <v>0</v>
      </c>
      <c r="AK81" s="60" t="e">
        <f>すべて_位置図情報!#REF!</f>
        <v>#REF!</v>
      </c>
    </row>
    <row r="82" spans="1:37" ht="22.5" customHeight="1">
      <c r="A82" s="178">
        <f t="shared" si="1"/>
        <v>77</v>
      </c>
      <c r="B82" s="7" t="str">
        <f>すべて_位置図情報!B1385</f>
        <v>インフラ関係施設</v>
      </c>
      <c r="C82" s="7" t="str">
        <f>すべて_位置図情報!C1385</f>
        <v>公園付帯施設</v>
      </c>
      <c r="D82" s="7" t="str">
        <f>すべて_位置図情報!D1385</f>
        <v>公園付帯施設</v>
      </c>
      <c r="E82" s="7" t="str">
        <f>すべて_位置図情報!E1385</f>
        <v>公園付帯施設</v>
      </c>
      <c r="F82" s="74">
        <v>6</v>
      </c>
      <c r="G82" s="13" t="str" ph="1">
        <f>すべて_位置図情報!G1385</f>
        <v>北江口中央公園</v>
      </c>
      <c r="H82" s="126" t="str">
        <f>すべて_位置図情報!H1385</f>
        <v>大阪市東淀川区北江口2-10</v>
      </c>
      <c r="I82" s="81">
        <f>すべて_位置図情報!I1385</f>
        <v>27.43</v>
      </c>
      <c r="J82" s="80" t="str">
        <f>すべて_位置図情報!J1385</f>
        <v>A</v>
      </c>
      <c r="K82" s="78">
        <f>すべて_位置図情報!K1385</f>
        <v>0</v>
      </c>
      <c r="L82" s="79">
        <f>すべて_位置図情報!L1385</f>
        <v>2001</v>
      </c>
      <c r="M82" s="79" t="str">
        <f>すべて_位置図情報!M1385</f>
        <v>b</v>
      </c>
      <c r="N82" s="79" t="str">
        <f>すべて_位置図情報!N1385</f>
        <v>b</v>
      </c>
      <c r="O82" s="79" t="str">
        <f>すべて_位置図情報!O1385</f>
        <v/>
      </c>
      <c r="P82" s="79" t="str">
        <f>すべて_位置図情報!P1385</f>
        <v>D</v>
      </c>
      <c r="Q82" s="79" t="str">
        <f>すべて_位置図情報!Q1385</f>
        <v>無</v>
      </c>
      <c r="R82" s="79" t="str">
        <f>すべて_位置図情報!R1385</f>
        <v>直営</v>
      </c>
      <c r="S82" s="126" t="str">
        <f>すべて_位置図情報!S1385</f>
        <v>建設局</v>
      </c>
      <c r="T82" s="126" t="str">
        <f>すべて_位置図情報!T1385</f>
        <v>公園緑化部</v>
      </c>
      <c r="U82" s="126" t="str">
        <f>すべて_位置図情報!U1385</f>
        <v>公園課</v>
      </c>
      <c r="V82" s="124" t="str">
        <f>すべて_位置図情報!V1385</f>
        <v>－</v>
      </c>
      <c r="W82" s="116" t="str">
        <f>すべて_位置図情報!W1385</f>
        <v>東淀川区</v>
      </c>
      <c r="X82" s="116" t="str">
        <f>すべて_位置図情報!X1385</f>
        <v>一般施設</v>
      </c>
      <c r="Y82" s="114">
        <f>すべて_位置図情報!Y1385</f>
        <v>79</v>
      </c>
      <c r="Z82" s="170">
        <f>すべて_位置図情報!Z1385</f>
        <v>0</v>
      </c>
      <c r="AA82" s="145">
        <f>すべて_位置図情報!AA1385</f>
        <v>0</v>
      </c>
      <c r="AB82" s="144">
        <f>すべて_位置図情報!AB1385</f>
        <v>0</v>
      </c>
      <c r="AC82" s="145">
        <f>すべて_位置図情報!AC1385</f>
        <v>0</v>
      </c>
      <c r="AD82" s="145">
        <f>すべて_位置図情報!AD1385</f>
        <v>0</v>
      </c>
      <c r="AE82" s="60">
        <f>すべて_位置図情報!AF1385</f>
        <v>0</v>
      </c>
      <c r="AF82" s="60">
        <f>すべて_位置図情報!AG1385</f>
        <v>0</v>
      </c>
      <c r="AG82" s="60">
        <f>すべて_位置図情報!AH1385</f>
        <v>0</v>
      </c>
      <c r="AH82" s="60">
        <f>すべて_位置図情報!AI1385</f>
        <v>0</v>
      </c>
      <c r="AI82" s="60">
        <f>すべて_位置図情報!AJ1385</f>
        <v>0</v>
      </c>
      <c r="AJ82" s="60">
        <f>すべて_位置図情報!AK1385</f>
        <v>0</v>
      </c>
      <c r="AK82" s="60" t="e">
        <f>すべて_位置図情報!#REF!</f>
        <v>#REF!</v>
      </c>
    </row>
    <row r="83" spans="1:37" ht="22.5" customHeight="1">
      <c r="A83" s="178">
        <f t="shared" si="1"/>
        <v>78</v>
      </c>
      <c r="B83" s="7" t="str">
        <f>すべて_位置図情報!B1386</f>
        <v>インフラ関係施設</v>
      </c>
      <c r="C83" s="7" t="str">
        <f>すべて_位置図情報!C1386</f>
        <v>公園付帯施設</v>
      </c>
      <c r="D83" s="7" t="str">
        <f>すべて_位置図情報!D1386</f>
        <v>公園付帯施設</v>
      </c>
      <c r="E83" s="7" t="str">
        <f>すべて_位置図情報!E1386</f>
        <v>公園付帯施設</v>
      </c>
      <c r="F83" s="74">
        <v>7</v>
      </c>
      <c r="G83" s="13" t="str" ph="1">
        <f>すべて_位置図情報!G1386</f>
        <v>淡路公園</v>
      </c>
      <c r="H83" s="126" t="str">
        <f>すべて_位置図情報!H1386</f>
        <v>大阪市東淀川区淡路5-14</v>
      </c>
      <c r="I83" s="81">
        <f>すべて_位置図情報!I1386</f>
        <v>19.2</v>
      </c>
      <c r="J83" s="80" t="str">
        <f>すべて_位置図情報!J1386</f>
        <v>A</v>
      </c>
      <c r="K83" s="78">
        <f>すべて_位置図情報!K1386</f>
        <v>0</v>
      </c>
      <c r="L83" s="79">
        <f>すべて_位置図情報!L1386</f>
        <v>1998</v>
      </c>
      <c r="M83" s="79" t="str">
        <f>すべて_位置図情報!M1386</f>
        <v>b</v>
      </c>
      <c r="N83" s="79" t="str">
        <f>すべて_位置図情報!N1386</f>
        <v>b</v>
      </c>
      <c r="O83" s="79" t="str">
        <f>すべて_位置図情報!O1386</f>
        <v/>
      </c>
      <c r="P83" s="79" t="str">
        <f>すべて_位置図情報!P1386</f>
        <v>D</v>
      </c>
      <c r="Q83" s="79" t="str">
        <f>すべて_位置図情報!Q1386</f>
        <v>無</v>
      </c>
      <c r="R83" s="79" t="str">
        <f>すべて_位置図情報!R1386</f>
        <v>直営</v>
      </c>
      <c r="S83" s="126" t="str">
        <f>すべて_位置図情報!S1386</f>
        <v>建設局</v>
      </c>
      <c r="T83" s="126" t="str">
        <f>すべて_位置図情報!T1386</f>
        <v>公園緑化部</v>
      </c>
      <c r="U83" s="126" t="str">
        <f>すべて_位置図情報!U1386</f>
        <v>公園課</v>
      </c>
      <c r="V83" s="124" t="str">
        <f>すべて_位置図情報!V1386</f>
        <v>－</v>
      </c>
      <c r="W83" s="116" t="str">
        <f>すべて_位置図情報!W1386</f>
        <v>東淀川区</v>
      </c>
      <c r="X83" s="116" t="str">
        <f>すべて_位置図情報!X1386</f>
        <v>一般施設</v>
      </c>
      <c r="Y83" s="114">
        <f>すべて_位置図情報!Y1386</f>
        <v>80</v>
      </c>
      <c r="Z83" s="170">
        <f>すべて_位置図情報!Z1386</f>
        <v>0</v>
      </c>
      <c r="AA83" s="145">
        <f>すべて_位置図情報!AA1386</f>
        <v>0</v>
      </c>
      <c r="AB83" s="144">
        <f>すべて_位置図情報!AB1386</f>
        <v>0</v>
      </c>
      <c r="AC83" s="145">
        <f>すべて_位置図情報!AC1386</f>
        <v>0</v>
      </c>
      <c r="AD83" s="145">
        <f>すべて_位置図情報!AD1386</f>
        <v>0</v>
      </c>
      <c r="AE83" s="60">
        <f>すべて_位置図情報!AF1386</f>
        <v>0</v>
      </c>
      <c r="AF83" s="60">
        <f>すべて_位置図情報!AG1386</f>
        <v>0</v>
      </c>
      <c r="AG83" s="60">
        <f>すべて_位置図情報!AH1386</f>
        <v>0</v>
      </c>
      <c r="AH83" s="60">
        <f>すべて_位置図情報!AI1386</f>
        <v>0</v>
      </c>
      <c r="AI83" s="60">
        <f>すべて_位置図情報!AJ1386</f>
        <v>0</v>
      </c>
      <c r="AJ83" s="60">
        <f>すべて_位置図情報!AK1386</f>
        <v>0</v>
      </c>
      <c r="AK83" s="60" t="e">
        <f>すべて_位置図情報!#REF!</f>
        <v>#REF!</v>
      </c>
    </row>
    <row r="84" spans="1:37" ht="22.5" customHeight="1">
      <c r="A84" s="178">
        <f t="shared" si="1"/>
        <v>79</v>
      </c>
      <c r="B84" s="7" t="str">
        <f>すべて_位置図情報!B1387</f>
        <v>インフラ関係施設</v>
      </c>
      <c r="C84" s="7" t="str">
        <f>すべて_位置図情報!C1387</f>
        <v>公園付帯施設</v>
      </c>
      <c r="D84" s="7" t="str">
        <f>すべて_位置図情報!D1387</f>
        <v>公園付帯施設</v>
      </c>
      <c r="E84" s="7" t="str">
        <f>すべて_位置図情報!E1387</f>
        <v>公園付帯施設</v>
      </c>
      <c r="F84" s="74">
        <v>8</v>
      </c>
      <c r="G84" s="13" t="str" ph="1">
        <f>すべて_位置図情報!G1387</f>
        <v>豊里中央公園</v>
      </c>
      <c r="H84" s="126" t="str">
        <f>すべて_位置図情報!H1387</f>
        <v>大阪市東淀川区豊里5-14</v>
      </c>
      <c r="I84" s="81">
        <f>すべて_位置図情報!I1387</f>
        <v>19.2</v>
      </c>
      <c r="J84" s="80" t="str">
        <f>すべて_位置図情報!J1387</f>
        <v>A</v>
      </c>
      <c r="K84" s="78">
        <f>すべて_位置図情報!K1387</f>
        <v>0</v>
      </c>
      <c r="L84" s="79">
        <f>すべて_位置図情報!L1387</f>
        <v>1998</v>
      </c>
      <c r="M84" s="79" t="str">
        <f>すべて_位置図情報!M1387</f>
        <v>b</v>
      </c>
      <c r="N84" s="79" t="str">
        <f>すべて_位置図情報!N1387</f>
        <v>b</v>
      </c>
      <c r="O84" s="79" t="str">
        <f>すべて_位置図情報!O1387</f>
        <v/>
      </c>
      <c r="P84" s="79" t="str">
        <f>すべて_位置図情報!P1387</f>
        <v>D</v>
      </c>
      <c r="Q84" s="79" t="str">
        <f>すべて_位置図情報!Q1387</f>
        <v>無</v>
      </c>
      <c r="R84" s="79" t="str">
        <f>すべて_位置図情報!R1387</f>
        <v>直営</v>
      </c>
      <c r="S84" s="126" t="str">
        <f>すべて_位置図情報!S1387</f>
        <v>建設局</v>
      </c>
      <c r="T84" s="126" t="str">
        <f>すべて_位置図情報!T1387</f>
        <v>公園緑化部</v>
      </c>
      <c r="U84" s="126" t="str">
        <f>すべて_位置図情報!U1387</f>
        <v>公園課</v>
      </c>
      <c r="V84" s="124" t="str">
        <f>すべて_位置図情報!V1387</f>
        <v>－</v>
      </c>
      <c r="W84" s="116" t="str">
        <f>すべて_位置図情報!W1387</f>
        <v>東淀川区</v>
      </c>
      <c r="X84" s="116" t="str">
        <f>すべて_位置図情報!X1387</f>
        <v>一般施設</v>
      </c>
      <c r="Y84" s="114">
        <f>すべて_位置図情報!Y1387</f>
        <v>81</v>
      </c>
      <c r="Z84" s="170">
        <f>すべて_位置図情報!Z1387</f>
        <v>0</v>
      </c>
      <c r="AA84" s="145">
        <f>すべて_位置図情報!AA1387</f>
        <v>0</v>
      </c>
      <c r="AB84" s="144">
        <f>すべて_位置図情報!AB1387</f>
        <v>0</v>
      </c>
      <c r="AC84" s="145">
        <f>すべて_位置図情報!AC1387</f>
        <v>0</v>
      </c>
      <c r="AD84" s="145">
        <f>すべて_位置図情報!AD1387</f>
        <v>0</v>
      </c>
      <c r="AE84" s="60">
        <f>すべて_位置図情報!AF1387</f>
        <v>0</v>
      </c>
      <c r="AF84" s="60">
        <f>すべて_位置図情報!AG1387</f>
        <v>0</v>
      </c>
      <c r="AG84" s="60">
        <f>すべて_位置図情報!AH1387</f>
        <v>0</v>
      </c>
      <c r="AH84" s="60">
        <f>すべて_位置図情報!AI1387</f>
        <v>0</v>
      </c>
      <c r="AI84" s="60">
        <f>すべて_位置図情報!AJ1387</f>
        <v>0</v>
      </c>
      <c r="AJ84" s="60">
        <f>すべて_位置図情報!AK1387</f>
        <v>0</v>
      </c>
      <c r="AK84" s="60" t="e">
        <f>すべて_位置図情報!#REF!</f>
        <v>#REF!</v>
      </c>
    </row>
    <row r="85" spans="1:37" ht="22.5" customHeight="1">
      <c r="A85" s="178">
        <f t="shared" si="1"/>
        <v>80</v>
      </c>
      <c r="B85" s="7" t="str">
        <f>すべて_位置図情報!B1388</f>
        <v>インフラ関係施設</v>
      </c>
      <c r="C85" s="7" t="str">
        <f>すべて_位置図情報!C1388</f>
        <v>公園付帯施設</v>
      </c>
      <c r="D85" s="7" t="str">
        <f>すべて_位置図情報!D1388</f>
        <v>公園付帯施設</v>
      </c>
      <c r="E85" s="7" t="str">
        <f>すべて_位置図情報!E1388</f>
        <v>公園付帯施設</v>
      </c>
      <c r="F85" s="74">
        <v>9</v>
      </c>
      <c r="G85" s="13" t="str" ph="1">
        <f>すべて_位置図情報!G1388</f>
        <v>西淡路公園</v>
      </c>
      <c r="H85" s="126" t="str">
        <f>すべて_位置図情報!H1388</f>
        <v>大阪市東淀川区西淡路3-1</v>
      </c>
      <c r="I85" s="81">
        <f>すべて_位置図情報!I1388</f>
        <v>19.2</v>
      </c>
      <c r="J85" s="80" t="str">
        <f>すべて_位置図情報!J1388</f>
        <v>A</v>
      </c>
      <c r="K85" s="78">
        <f>すべて_位置図情報!K1388</f>
        <v>0</v>
      </c>
      <c r="L85" s="79">
        <f>すべて_位置図情報!L1388</f>
        <v>1998</v>
      </c>
      <c r="M85" s="79" t="str">
        <f>すべて_位置図情報!M1388</f>
        <v>b</v>
      </c>
      <c r="N85" s="79" t="str">
        <f>すべて_位置図情報!N1388</f>
        <v>b</v>
      </c>
      <c r="O85" s="79" t="str">
        <f>すべて_位置図情報!O1388</f>
        <v/>
      </c>
      <c r="P85" s="79" t="str">
        <f>すべて_位置図情報!P1388</f>
        <v>D</v>
      </c>
      <c r="Q85" s="79" t="str">
        <f>すべて_位置図情報!Q1388</f>
        <v>無</v>
      </c>
      <c r="R85" s="79" t="str">
        <f>すべて_位置図情報!R1388</f>
        <v>直営</v>
      </c>
      <c r="S85" s="126" t="str">
        <f>すべて_位置図情報!S1388</f>
        <v>建設局</v>
      </c>
      <c r="T85" s="126" t="str">
        <f>すべて_位置図情報!T1388</f>
        <v>公園緑化部</v>
      </c>
      <c r="U85" s="126" t="str">
        <f>すべて_位置図情報!U1388</f>
        <v>公園課</v>
      </c>
      <c r="V85" s="124" t="str">
        <f>すべて_位置図情報!V1388</f>
        <v>－</v>
      </c>
      <c r="W85" s="116" t="str">
        <f>すべて_位置図情報!W1388</f>
        <v>東淀川区</v>
      </c>
      <c r="X85" s="116" t="str">
        <f>すべて_位置図情報!X1388</f>
        <v>一般施設</v>
      </c>
      <c r="Y85" s="114">
        <f>すべて_位置図情報!Y1388</f>
        <v>82</v>
      </c>
      <c r="Z85" s="170">
        <f>すべて_位置図情報!Z1388</f>
        <v>0</v>
      </c>
      <c r="AA85" s="145">
        <f>すべて_位置図情報!AA1388</f>
        <v>0</v>
      </c>
      <c r="AB85" s="144">
        <f>すべて_位置図情報!AB1388</f>
        <v>0</v>
      </c>
      <c r="AC85" s="145">
        <f>すべて_位置図情報!AC1388</f>
        <v>0</v>
      </c>
      <c r="AD85" s="145">
        <f>すべて_位置図情報!AD1388</f>
        <v>0</v>
      </c>
      <c r="AE85" s="60">
        <f>すべて_位置図情報!AF1388</f>
        <v>0</v>
      </c>
      <c r="AF85" s="60">
        <f>すべて_位置図情報!AG1388</f>
        <v>0</v>
      </c>
      <c r="AG85" s="60">
        <f>すべて_位置図情報!AH1388</f>
        <v>0</v>
      </c>
      <c r="AH85" s="60">
        <f>すべて_位置図情報!AI1388</f>
        <v>0</v>
      </c>
      <c r="AI85" s="60">
        <f>すべて_位置図情報!AJ1388</f>
        <v>0</v>
      </c>
      <c r="AJ85" s="60">
        <f>すべて_位置図情報!AK1388</f>
        <v>0</v>
      </c>
      <c r="AK85" s="60" t="e">
        <f>すべて_位置図情報!#REF!</f>
        <v>#REF!</v>
      </c>
    </row>
    <row r="86" spans="1:37" ht="22.5" customHeight="1">
      <c r="A86" s="178">
        <f t="shared" si="1"/>
        <v>81</v>
      </c>
      <c r="B86" s="45" t="str">
        <f>すべて_位置図情報!B1389</f>
        <v>インフラ関係施設</v>
      </c>
      <c r="C86" s="45" t="str">
        <f>すべて_位置図情報!C1389</f>
        <v>公園付帯施設</v>
      </c>
      <c r="D86" s="45" t="str">
        <f>すべて_位置図情報!D1389</f>
        <v>公園付帯施設</v>
      </c>
      <c r="E86" s="45" t="str">
        <f>すべて_位置図情報!E1389</f>
        <v>公園付帯施設</v>
      </c>
      <c r="F86" s="74">
        <v>10</v>
      </c>
      <c r="G86" s="13" t="str" ph="1">
        <f>すべて_位置図情報!G1389</f>
        <v>淡路3公園</v>
      </c>
      <c r="H86" s="126" t="str">
        <f>すべて_位置図情報!H1389</f>
        <v>大阪市東淀川区淡路3-13</v>
      </c>
      <c r="I86" s="81">
        <f>すべて_位置図情報!I1389</f>
        <v>19.2</v>
      </c>
      <c r="J86" s="80" t="str">
        <f>すべて_位置図情報!J1389</f>
        <v>A</v>
      </c>
      <c r="K86" s="78">
        <f>すべて_位置図情報!K1389</f>
        <v>0</v>
      </c>
      <c r="L86" s="79">
        <f>すべて_位置図情報!L1389</f>
        <v>2001</v>
      </c>
      <c r="M86" s="79" t="str">
        <f>すべて_位置図情報!M1389</f>
        <v>b</v>
      </c>
      <c r="N86" s="79" t="str">
        <f>すべて_位置図情報!N1389</f>
        <v>b</v>
      </c>
      <c r="O86" s="79" t="str">
        <f>すべて_位置図情報!O1389</f>
        <v/>
      </c>
      <c r="P86" s="79" t="str">
        <f>すべて_位置図情報!P1389</f>
        <v>D</v>
      </c>
      <c r="Q86" s="79" t="str">
        <f>すべて_位置図情報!Q1389</f>
        <v>無</v>
      </c>
      <c r="R86" s="79" t="str">
        <f>すべて_位置図情報!R1389</f>
        <v>直営</v>
      </c>
      <c r="S86" s="126" t="str">
        <f>すべて_位置図情報!S1389</f>
        <v>建設局</v>
      </c>
      <c r="T86" s="126" t="str">
        <f>すべて_位置図情報!T1389</f>
        <v>公園緑化部</v>
      </c>
      <c r="U86" s="126" t="str">
        <f>すべて_位置図情報!U1389</f>
        <v>公園課</v>
      </c>
      <c r="V86" s="124" t="str">
        <f>すべて_位置図情報!V1389</f>
        <v>－</v>
      </c>
      <c r="W86" s="116" t="str">
        <f>すべて_位置図情報!W1389</f>
        <v>東淀川区</v>
      </c>
      <c r="X86" s="116" t="str">
        <f>すべて_位置図情報!X1389</f>
        <v>一般施設</v>
      </c>
      <c r="Y86" s="114">
        <f>すべて_位置図情報!Y1389</f>
        <v>83</v>
      </c>
      <c r="Z86" s="170">
        <f>すべて_位置図情報!Z1389</f>
        <v>0</v>
      </c>
      <c r="AA86" s="145">
        <f>すべて_位置図情報!AA1389</f>
        <v>0</v>
      </c>
      <c r="AB86" s="144">
        <f>すべて_位置図情報!AB1389</f>
        <v>0</v>
      </c>
      <c r="AC86" s="145">
        <f>すべて_位置図情報!AC1389</f>
        <v>0</v>
      </c>
      <c r="AD86" s="145">
        <f>すべて_位置図情報!AD1389</f>
        <v>0</v>
      </c>
      <c r="AE86" s="60">
        <f>すべて_位置図情報!AF1389</f>
        <v>0</v>
      </c>
      <c r="AF86" s="60">
        <f>すべて_位置図情報!AG1389</f>
        <v>0</v>
      </c>
      <c r="AG86" s="60">
        <f>すべて_位置図情報!AH1389</f>
        <v>0</v>
      </c>
      <c r="AH86" s="60">
        <f>すべて_位置図情報!AI1389</f>
        <v>0</v>
      </c>
      <c r="AI86" s="60">
        <f>すべて_位置図情報!AJ1389</f>
        <v>0</v>
      </c>
      <c r="AJ86" s="60">
        <f>すべて_位置図情報!AK1389</f>
        <v>0</v>
      </c>
      <c r="AK86" s="60" t="e">
        <f>すべて_位置図情報!#REF!</f>
        <v>#REF!</v>
      </c>
    </row>
    <row r="87" spans="1:37" ht="22.5" customHeight="1">
      <c r="A87" s="178">
        <f t="shared" si="1"/>
        <v>82</v>
      </c>
      <c r="B87" s="38" t="str">
        <f>すべて_位置図情報!B1517</f>
        <v>もと施設</v>
      </c>
      <c r="C87" s="39" t="str">
        <f>すべて_位置図情報!C1517</f>
        <v>もと施設</v>
      </c>
      <c r="D87" s="39" t="str">
        <f>すべて_位置図情報!D1517</f>
        <v>もと施設</v>
      </c>
      <c r="E87" s="40" t="str">
        <f>すべて_位置図情報!E1517</f>
        <v>もと施設</v>
      </c>
      <c r="F87" s="74">
        <v>1</v>
      </c>
      <c r="G87" s="13" t="str" ph="1">
        <f>すべて_位置図情報!G1517</f>
        <v>もと市民交流センターひがしよどがわ</v>
      </c>
      <c r="H87" s="126" t="str">
        <f>すべて_位置図情報!H1517</f>
        <v>大阪市東淀川区西淡路1-4-18</v>
      </c>
      <c r="I87" s="81">
        <f>すべて_位置図情報!I1517</f>
        <v>3317.58</v>
      </c>
      <c r="J87" s="80" t="str">
        <f>すべて_位置図情報!J1517</f>
        <v>C</v>
      </c>
      <c r="K87" s="78">
        <f>すべて_位置図情報!K1517</f>
        <v>0</v>
      </c>
      <c r="L87" s="79">
        <f>すべて_位置図情報!L1517</f>
        <v>1973</v>
      </c>
      <c r="M87" s="79" t="str">
        <f>すべて_位置図情報!M1517</f>
        <v>d</v>
      </c>
      <c r="N87" s="79" t="str">
        <f>すべて_位置図情報!N1517</f>
        <v>d</v>
      </c>
      <c r="O87" s="79" t="str">
        <f>すべて_位置図情報!O1517</f>
        <v/>
      </c>
      <c r="P87" s="79" t="str">
        <f>すべて_位置図情報!P1517</f>
        <v>L</v>
      </c>
      <c r="Q87" s="79" t="str">
        <f>すべて_位置図情報!Q1517</f>
        <v>無</v>
      </c>
      <c r="R87" s="79" t="str">
        <f>すべて_位置図情報!R1517</f>
        <v>－</v>
      </c>
      <c r="S87" s="126" t="str">
        <f>すべて_位置図情報!S1517</f>
        <v>市民局</v>
      </c>
      <c r="T87" s="126" t="str">
        <f>すべて_位置図情報!T1517</f>
        <v>総務部</v>
      </c>
      <c r="U87" s="126" t="str">
        <f>すべて_位置図情報!U1517</f>
        <v>施設担当</v>
      </c>
      <c r="V87" s="124" t="str">
        <f>すべて_位置図情報!V1517</f>
        <v>－</v>
      </c>
      <c r="W87" s="116" t="str">
        <f>すべて_位置図情報!W1517</f>
        <v>東淀川区</v>
      </c>
      <c r="X87" s="116" t="str">
        <f>すべて_位置図情報!X1517</f>
        <v>一般施設</v>
      </c>
      <c r="Y87" s="114">
        <f>すべて_位置図情報!Y1517</f>
        <v>84</v>
      </c>
      <c r="Z87" s="170">
        <f>すべて_位置図情報!Z1517</f>
        <v>0</v>
      </c>
      <c r="AA87" s="143">
        <f>すべて_位置図情報!AA1517</f>
        <v>0</v>
      </c>
      <c r="AB87" s="144">
        <f>すべて_位置図情報!AB1517</f>
        <v>0</v>
      </c>
      <c r="AC87" s="143" t="str">
        <f>すべて_位置図情報!AC1517</f>
        <v>〇</v>
      </c>
      <c r="AD87" s="143">
        <f>すべて_位置図情報!AD1517</f>
        <v>0</v>
      </c>
      <c r="AE87" s="56">
        <f>すべて_位置図情報!AF1517</f>
        <v>0</v>
      </c>
      <c r="AF87" s="56">
        <f>すべて_位置図情報!AG1517</f>
        <v>0</v>
      </c>
      <c r="AG87" s="56">
        <f>すべて_位置図情報!AH1517</f>
        <v>0</v>
      </c>
      <c r="AH87" s="56">
        <f>すべて_位置図情報!AI1517</f>
        <v>0</v>
      </c>
      <c r="AI87" s="56">
        <f>すべて_位置図情報!AJ1517</f>
        <v>0</v>
      </c>
      <c r="AJ87" s="56">
        <f>すべて_位置図情報!AK1517</f>
        <v>0</v>
      </c>
      <c r="AK87" s="56" t="e">
        <f>すべて_位置図情報!#REF!</f>
        <v>#REF!</v>
      </c>
    </row>
    <row r="88" spans="1:37" ht="22.5" customHeight="1">
      <c r="A88" s="178">
        <f t="shared" si="1"/>
        <v>83</v>
      </c>
      <c r="B88" s="41" t="str">
        <f>すべて_位置図情報!B1518</f>
        <v>もと施設</v>
      </c>
      <c r="C88" s="42" t="str">
        <f>すべて_位置図情報!C1518</f>
        <v>もと施設</v>
      </c>
      <c r="D88" s="42" t="str">
        <f>すべて_位置図情報!D1518</f>
        <v>もと施設</v>
      </c>
      <c r="E88" s="43" t="str">
        <f>すべて_位置図情報!E1518</f>
        <v>もと施設</v>
      </c>
      <c r="F88" s="74">
        <v>2</v>
      </c>
      <c r="G88" s="13" t="str" ph="1">
        <f>すべて_位置図情報!G1518</f>
        <v>もと男女共同参画センター北部館（もとクレオ大阪北）</v>
      </c>
      <c r="H88" s="126" t="str">
        <f>すべて_位置図情報!H1518</f>
        <v>大阪市東淀川区東淡路1-4-21</v>
      </c>
      <c r="I88" s="81">
        <f>すべて_位置図情報!I1518</f>
        <v>1617.65</v>
      </c>
      <c r="J88" s="80" t="str">
        <f>すべて_位置図情報!J1518</f>
        <v>B</v>
      </c>
      <c r="K88" s="78">
        <f>すべて_位置図情報!K1518</f>
        <v>0</v>
      </c>
      <c r="L88" s="79">
        <f>すべて_位置図情報!L1518</f>
        <v>1993</v>
      </c>
      <c r="M88" s="79" t="str">
        <f>すべて_位置図情報!M1518</f>
        <v>b</v>
      </c>
      <c r="N88" s="79" t="str">
        <f>すべて_位置図情報!N1518</f>
        <v>b</v>
      </c>
      <c r="O88" s="79" t="str">
        <f>すべて_位置図情報!O1518</f>
        <v/>
      </c>
      <c r="P88" s="79" t="str">
        <f>すべて_位置図情報!P1518</f>
        <v>E</v>
      </c>
      <c r="Q88" s="79" t="str">
        <f>すべて_位置図情報!Q1518</f>
        <v>有</v>
      </c>
      <c r="R88" s="79" t="str">
        <f>すべて_位置図情報!R1518</f>
        <v>－</v>
      </c>
      <c r="S88" s="126" t="str">
        <f>すべて_位置図情報!S1518</f>
        <v>市民局</v>
      </c>
      <c r="T88" s="126" t="str">
        <f>すべて_位置図情報!T1518</f>
        <v>総務部</v>
      </c>
      <c r="U88" s="126" t="str">
        <f>すべて_位置図情報!U1518</f>
        <v>施設担当</v>
      </c>
      <c r="V88" s="124" t="str">
        <f>すべて_位置図情報!V1518</f>
        <v>－</v>
      </c>
      <c r="W88" s="116" t="str">
        <f>すべて_位置図情報!W1518</f>
        <v>東淀川区</v>
      </c>
      <c r="X88" s="116" t="str">
        <f>すべて_位置図情報!X1518</f>
        <v>一般施設</v>
      </c>
      <c r="Y88" s="114">
        <f>すべて_位置図情報!Y1518</f>
        <v>85</v>
      </c>
      <c r="Z88" s="170">
        <f>すべて_位置図情報!Z1518</f>
        <v>0</v>
      </c>
      <c r="AA88" s="143">
        <f>すべて_位置図情報!AA1518</f>
        <v>0</v>
      </c>
      <c r="AB88" s="144">
        <f>すべて_位置図情報!AB1518</f>
        <v>0</v>
      </c>
      <c r="AC88" s="143" t="str">
        <f>すべて_位置図情報!AC1518</f>
        <v>〇</v>
      </c>
      <c r="AD88" s="143">
        <f>すべて_位置図情報!AD1518</f>
        <v>0</v>
      </c>
      <c r="AE88" s="56">
        <f>すべて_位置図情報!AF1518</f>
        <v>0</v>
      </c>
      <c r="AF88" s="56">
        <f>すべて_位置図情報!AG1518</f>
        <v>0</v>
      </c>
      <c r="AG88" s="56">
        <f>すべて_位置図情報!AH1518</f>
        <v>0</v>
      </c>
      <c r="AH88" s="56">
        <f>すべて_位置図情報!AI1518</f>
        <v>0</v>
      </c>
      <c r="AI88" s="56">
        <f>すべて_位置図情報!AJ1518</f>
        <v>0</v>
      </c>
      <c r="AJ88" s="56">
        <f>すべて_位置図情報!AK1518</f>
        <v>0</v>
      </c>
      <c r="AK88" s="56" t="e">
        <f>すべて_位置図情報!#REF!</f>
        <v>#REF!</v>
      </c>
    </row>
    <row r="89" spans="1:37" ht="22.5" customHeight="1">
      <c r="A89" s="178">
        <f t="shared" si="1"/>
        <v>84</v>
      </c>
      <c r="B89" s="41" t="str">
        <f>すべて_位置図情報!B1519</f>
        <v>もと施設</v>
      </c>
      <c r="C89" s="42" t="str">
        <f>すべて_位置図情報!C1519</f>
        <v>もと施設</v>
      </c>
      <c r="D89" s="42" t="str">
        <f>すべて_位置図情報!D1519</f>
        <v>もと施設</v>
      </c>
      <c r="E89" s="43" t="str">
        <f>すべて_位置図情報!E1519</f>
        <v>もと施設</v>
      </c>
      <c r="F89" s="74">
        <v>3</v>
      </c>
      <c r="G89" s="13" t="str" ph="1">
        <f>すべて_位置図情報!G1519</f>
        <v>もと軽費老人ホーム日之出荘・地域活動支援プラザ新大阪</v>
      </c>
      <c r="H89" s="126" t="str">
        <f>すべて_位置図情報!H1519</f>
        <v>大阪市東淀川区西淡路2-3-7</v>
      </c>
      <c r="I89" s="81">
        <f>すべて_位置図情報!I1519</f>
        <v>2164.13</v>
      </c>
      <c r="J89" s="80" t="str">
        <f>すべて_位置図情報!J1519</f>
        <v>C</v>
      </c>
      <c r="K89" s="78">
        <f>すべて_位置図情報!K1519</f>
        <v>0</v>
      </c>
      <c r="L89" s="79">
        <f>すべて_位置図情報!L1519</f>
        <v>1972</v>
      </c>
      <c r="M89" s="79" t="str">
        <f>すべて_位置図情報!M1519</f>
        <v>d</v>
      </c>
      <c r="N89" s="79" t="str">
        <f>すべて_位置図情報!N1519</f>
        <v>d</v>
      </c>
      <c r="O89" s="79" t="str">
        <f>すべて_位置図情報!O1519</f>
        <v/>
      </c>
      <c r="P89" s="79" t="str">
        <f>すべて_位置図情報!P1519</f>
        <v>L</v>
      </c>
      <c r="Q89" s="79" t="str">
        <f>すべて_位置図情報!Q1519</f>
        <v>有</v>
      </c>
      <c r="R89" s="79" t="str">
        <f>すべて_位置図情報!R1519</f>
        <v>－</v>
      </c>
      <c r="S89" s="126" t="str">
        <f>すべて_位置図情報!S1519</f>
        <v>福祉局</v>
      </c>
      <c r="T89" s="126" t="str">
        <f>すべて_位置図情報!T1519</f>
        <v>高齢者施策部</v>
      </c>
      <c r="U89" s="126" t="str">
        <f>すべて_位置図情報!U1519</f>
        <v>高齢福祉課</v>
      </c>
      <c r="V89" s="126" t="str">
        <f>すべて_位置図情報!V1519</f>
        <v>いきがいｸﾞﾙｰﾌﾟ</v>
      </c>
      <c r="W89" s="116" t="str">
        <f>すべて_位置図情報!W1519</f>
        <v>東淀川区</v>
      </c>
      <c r="X89" s="116" t="str">
        <f>すべて_位置図情報!X1519</f>
        <v>一般施設</v>
      </c>
      <c r="Y89" s="114">
        <f>すべて_位置図情報!Y1519</f>
        <v>86</v>
      </c>
      <c r="Z89" s="170">
        <f>すべて_位置図情報!Z1519</f>
        <v>0</v>
      </c>
      <c r="AA89" s="143">
        <f>すべて_位置図情報!AA1519</f>
        <v>0</v>
      </c>
      <c r="AB89" s="144">
        <f>すべて_位置図情報!AB1519</f>
        <v>0</v>
      </c>
      <c r="AC89" s="143" t="str">
        <f>すべて_位置図情報!AC1519</f>
        <v>〇</v>
      </c>
      <c r="AD89" s="143">
        <f>すべて_位置図情報!AD1519</f>
        <v>0</v>
      </c>
      <c r="AE89" s="56">
        <f>すべて_位置図情報!AF1519</f>
        <v>0</v>
      </c>
      <c r="AF89" s="56">
        <f>すべて_位置図情報!AG1519</f>
        <v>0</v>
      </c>
      <c r="AG89" s="56">
        <f>すべて_位置図情報!AH1519</f>
        <v>0</v>
      </c>
      <c r="AH89" s="56">
        <f>すべて_位置図情報!AI1519</f>
        <v>0</v>
      </c>
      <c r="AI89" s="56">
        <f>すべて_位置図情報!AJ1519</f>
        <v>0</v>
      </c>
      <c r="AJ89" s="56">
        <f>すべて_位置図情報!AK1519</f>
        <v>0</v>
      </c>
      <c r="AK89" s="56" t="e">
        <f>すべて_位置図情報!#REF!</f>
        <v>#REF!</v>
      </c>
    </row>
    <row r="90" spans="1:37" ht="22.5" customHeight="1">
      <c r="A90" s="178">
        <f t="shared" si="1"/>
        <v>85</v>
      </c>
      <c r="B90" s="41" t="str">
        <f>すべて_位置図情報!B1520</f>
        <v>もと施設</v>
      </c>
      <c r="C90" s="42" t="str">
        <f>すべて_位置図情報!C1520</f>
        <v>もと施設</v>
      </c>
      <c r="D90" s="42" t="str">
        <f>すべて_位置図情報!D1520</f>
        <v>もと施設</v>
      </c>
      <c r="E90" s="43" t="str">
        <f>すべて_位置図情報!E1520</f>
        <v>もと施設</v>
      </c>
      <c r="F90" s="74">
        <v>4</v>
      </c>
      <c r="G90" s="13" t="str" ph="1">
        <f>すべて_位置図情報!G1520</f>
        <v>もと日之出理髪館（日之出荘1F）</v>
      </c>
      <c r="H90" s="126" t="str">
        <f>すべて_位置図情報!H1520</f>
        <v>大阪市東淀川区西淡路2-3-7</v>
      </c>
      <c r="I90" s="81">
        <f>すべて_位置図情報!I1520</f>
        <v>40.799999999999997</v>
      </c>
      <c r="J90" s="80" t="str">
        <f>すべて_位置図情報!J1520</f>
        <v>A</v>
      </c>
      <c r="K90" s="78">
        <f>すべて_位置図情報!K1520</f>
        <v>0</v>
      </c>
      <c r="L90" s="79">
        <f>すべて_位置図情報!L1520</f>
        <v>1972</v>
      </c>
      <c r="M90" s="79" t="str">
        <f>すべて_位置図情報!M1520</f>
        <v>d</v>
      </c>
      <c r="N90" s="79" t="str">
        <f>すべて_位置図情報!N1520</f>
        <v>d</v>
      </c>
      <c r="O90" s="79" t="str">
        <f>すべて_位置図情報!O1520</f>
        <v/>
      </c>
      <c r="P90" s="79" t="str">
        <f>すべて_位置図情報!P1520</f>
        <v>J</v>
      </c>
      <c r="Q90" s="79" t="str">
        <f>すべて_位置図情報!Q1520</f>
        <v>有</v>
      </c>
      <c r="R90" s="79" t="str">
        <f>すべて_位置図情報!R1520</f>
        <v>－</v>
      </c>
      <c r="S90" s="126" t="str">
        <f>すべて_位置図情報!S1520</f>
        <v>福祉局</v>
      </c>
      <c r="T90" s="126" t="str">
        <f>すべて_位置図情報!T1520</f>
        <v>総務部</v>
      </c>
      <c r="U90" s="126" t="str">
        <f>すべて_位置図情報!U1520</f>
        <v>経理･企画課</v>
      </c>
      <c r="V90" s="126" t="str">
        <f>すべて_位置図情報!V1520</f>
        <v>管財ｸﾞﾙｰﾌﾟ</v>
      </c>
      <c r="W90" s="116" t="str">
        <f>すべて_位置図情報!W1520</f>
        <v>東淀川区</v>
      </c>
      <c r="X90" s="116" t="str">
        <f>すべて_位置図情報!X1520</f>
        <v>一般施設</v>
      </c>
      <c r="Y90" s="114">
        <f>すべて_位置図情報!Y1520</f>
        <v>87</v>
      </c>
      <c r="Z90" s="170">
        <f>すべて_位置図情報!Z1520</f>
        <v>0</v>
      </c>
      <c r="AA90" s="145">
        <f>すべて_位置図情報!AA1520</f>
        <v>0</v>
      </c>
      <c r="AB90" s="144">
        <f>すべて_位置図情報!AB1520</f>
        <v>0</v>
      </c>
      <c r="AC90" s="145">
        <f>すべて_位置図情報!AC1520</f>
        <v>0</v>
      </c>
      <c r="AD90" s="145">
        <f>すべて_位置図情報!AD1520</f>
        <v>0</v>
      </c>
      <c r="AE90" s="60">
        <f>すべて_位置図情報!AF1520</f>
        <v>0</v>
      </c>
      <c r="AF90" s="60">
        <f>すべて_位置図情報!AG1520</f>
        <v>0</v>
      </c>
      <c r="AG90" s="60">
        <f>すべて_位置図情報!AH1520</f>
        <v>0</v>
      </c>
      <c r="AH90" s="60">
        <f>すべて_位置図情報!AI1520</f>
        <v>0</v>
      </c>
      <c r="AI90" s="60">
        <f>すべて_位置図情報!AJ1520</f>
        <v>0</v>
      </c>
      <c r="AJ90" s="60">
        <f>すべて_位置図情報!AK1520</f>
        <v>0</v>
      </c>
      <c r="AK90" s="60" t="e">
        <f>すべて_位置図情報!#REF!</f>
        <v>#REF!</v>
      </c>
    </row>
    <row r="91" spans="1:37" s="25" customFormat="1" ht="22.5" customHeight="1">
      <c r="A91" s="178">
        <f t="shared" si="1"/>
        <v>86</v>
      </c>
      <c r="B91" s="41" t="str">
        <f>すべて_位置図情報!B1521</f>
        <v>もと施設</v>
      </c>
      <c r="C91" s="42" t="str">
        <f>すべて_位置図情報!C1521</f>
        <v>もと施設</v>
      </c>
      <c r="D91" s="42" t="str">
        <f>すべて_位置図情報!D1521</f>
        <v>もと施設</v>
      </c>
      <c r="E91" s="43" t="str">
        <f>すべて_位置図情報!E1521</f>
        <v>もと施設</v>
      </c>
      <c r="F91" s="74">
        <v>5</v>
      </c>
      <c r="G91" s="13" t="str" ph="1">
        <f>すべて_位置図情報!G1521</f>
        <v>もと日之出共同作業場</v>
      </c>
      <c r="H91" s="126" t="str">
        <f>すべて_位置図情報!H1521</f>
        <v>大阪市東淀川区西淡路2-3-4</v>
      </c>
      <c r="I91" s="81">
        <f>すべて_位置図情報!I1521</f>
        <v>449.9</v>
      </c>
      <c r="J91" s="80" t="str">
        <f>すべて_位置図情報!J1521</f>
        <v>A</v>
      </c>
      <c r="K91" s="78">
        <f>すべて_位置図情報!K1521</f>
        <v>0</v>
      </c>
      <c r="L91" s="79">
        <f>すべて_位置図情報!L1521</f>
        <v>1974</v>
      </c>
      <c r="M91" s="79" t="str">
        <f>すべて_位置図情報!M1521</f>
        <v>d</v>
      </c>
      <c r="N91" s="79" t="str">
        <f>すべて_位置図情報!N1521</f>
        <v>d</v>
      </c>
      <c r="O91" s="79" t="str">
        <f>すべて_位置図情報!O1521</f>
        <v/>
      </c>
      <c r="P91" s="79" t="str">
        <f>すべて_位置図情報!P1521</f>
        <v>J</v>
      </c>
      <c r="Q91" s="79" t="str">
        <f>すべて_位置図情報!Q1521</f>
        <v>無</v>
      </c>
      <c r="R91" s="79" t="str">
        <f>すべて_位置図情報!R1521</f>
        <v>－</v>
      </c>
      <c r="S91" s="126" t="str">
        <f>すべて_位置図情報!S1521</f>
        <v>福祉局</v>
      </c>
      <c r="T91" s="126" t="str">
        <f>すべて_位置図情報!T1521</f>
        <v>障がい者施策部</v>
      </c>
      <c r="U91" s="126" t="str">
        <f>すべて_位置図情報!U1521</f>
        <v>障がい福祉課</v>
      </c>
      <c r="V91" s="126" t="str">
        <f>すべて_位置図情報!V1521</f>
        <v>施設ｸﾞﾙｰﾌﾟ</v>
      </c>
      <c r="W91" s="116" t="str">
        <f>すべて_位置図情報!W1521</f>
        <v>東淀川区</v>
      </c>
      <c r="X91" s="116" t="str">
        <f>すべて_位置図情報!X1521</f>
        <v>一般施設</v>
      </c>
      <c r="Y91" s="114">
        <f>すべて_位置図情報!Y1521</f>
        <v>88</v>
      </c>
      <c r="Z91" s="170">
        <f>すべて_位置図情報!Z1521</f>
        <v>0</v>
      </c>
      <c r="AA91" s="145">
        <f>すべて_位置図情報!AA1521</f>
        <v>0</v>
      </c>
      <c r="AB91" s="144">
        <f>すべて_位置図情報!AB1521</f>
        <v>0</v>
      </c>
      <c r="AC91" s="145">
        <f>すべて_位置図情報!AC1521</f>
        <v>0</v>
      </c>
      <c r="AD91" s="145">
        <f>すべて_位置図情報!AD1521</f>
        <v>0</v>
      </c>
      <c r="AE91" s="60">
        <f>すべて_位置図情報!AF1521</f>
        <v>0</v>
      </c>
      <c r="AF91" s="60">
        <f>すべて_位置図情報!AG1521</f>
        <v>0</v>
      </c>
      <c r="AG91" s="60">
        <f>すべて_位置図情報!AH1521</f>
        <v>0</v>
      </c>
      <c r="AH91" s="60">
        <f>すべて_位置図情報!AI1521</f>
        <v>0</v>
      </c>
      <c r="AI91" s="60">
        <f>すべて_位置図情報!AJ1521</f>
        <v>0</v>
      </c>
      <c r="AJ91" s="60">
        <f>すべて_位置図情報!AK1521</f>
        <v>0</v>
      </c>
      <c r="AK91" s="60" t="e">
        <f>すべて_位置図情報!#REF!</f>
        <v>#REF!</v>
      </c>
    </row>
    <row r="92" spans="1:37" ht="22.5" customHeight="1">
      <c r="A92" s="178">
        <f t="shared" si="1"/>
        <v>87</v>
      </c>
      <c r="B92" s="41" t="str">
        <f>すべて_位置図情報!B1522</f>
        <v>もと施設</v>
      </c>
      <c r="C92" s="42" t="str">
        <f>すべて_位置図情報!C1522</f>
        <v>もと施設</v>
      </c>
      <c r="D92" s="42" t="str">
        <f>すべて_位置図情報!D1522</f>
        <v>もと施設</v>
      </c>
      <c r="E92" s="43" t="str">
        <f>すべて_位置図情報!E1522</f>
        <v>もと施設</v>
      </c>
      <c r="F92" s="74">
        <v>6</v>
      </c>
      <c r="G92" s="13" t="str" ph="1">
        <f>すべて_位置図情報!G1522</f>
        <v>もと南方診療所</v>
      </c>
      <c r="H92" s="126" t="str">
        <f>すべて_位置図情報!H1522</f>
        <v>大阪市東淀川区東中島2-15-14</v>
      </c>
      <c r="I92" s="81">
        <f>すべて_位置図情報!I1522</f>
        <v>376.72</v>
      </c>
      <c r="J92" s="80" t="str">
        <f>すべて_位置図情報!J1522</f>
        <v>A</v>
      </c>
      <c r="K92" s="78">
        <f>すべて_位置図情報!K1522</f>
        <v>0</v>
      </c>
      <c r="L92" s="79">
        <f>すべて_位置図情報!L1522</f>
        <v>1981</v>
      </c>
      <c r="M92" s="79" t="str">
        <f>すべて_位置図情報!M1522</f>
        <v>c</v>
      </c>
      <c r="N92" s="79" t="str">
        <f>すべて_位置図情報!N1522</f>
        <v>c</v>
      </c>
      <c r="O92" s="79" t="str">
        <f>すべて_位置図情報!O1522</f>
        <v/>
      </c>
      <c r="P92" s="79" t="str">
        <f>すべて_位置図情報!P1522</f>
        <v>G</v>
      </c>
      <c r="Q92" s="79" t="str">
        <f>すべて_位置図情報!Q1522</f>
        <v>無</v>
      </c>
      <c r="R92" s="79" t="str">
        <f>すべて_位置図情報!R1522</f>
        <v>－</v>
      </c>
      <c r="S92" s="126" t="str">
        <f>すべて_位置図情報!S1522</f>
        <v>健康局</v>
      </c>
      <c r="T92" s="126" t="str">
        <f>すべて_位置図情報!T1522</f>
        <v>健康推進部</v>
      </c>
      <c r="U92" s="126" t="str">
        <f>すべて_位置図情報!U1522</f>
        <v>健康施策課</v>
      </c>
      <c r="V92" s="126" t="str">
        <f>すべて_位置図情報!V1522</f>
        <v>保健医療ｸﾞﾙｰﾌﾟ</v>
      </c>
      <c r="W92" s="116" t="str">
        <f>すべて_位置図情報!W1522</f>
        <v>東淀川区</v>
      </c>
      <c r="X92" s="116" t="str">
        <f>すべて_位置図情報!X1522</f>
        <v>一般施設</v>
      </c>
      <c r="Y92" s="114">
        <f>すべて_位置図情報!Y1522</f>
        <v>89</v>
      </c>
      <c r="Z92" s="170">
        <f>すべて_位置図情報!Z1522</f>
        <v>0</v>
      </c>
      <c r="AA92" s="145">
        <f>すべて_位置図情報!AA1522</f>
        <v>0</v>
      </c>
      <c r="AB92" s="144">
        <f>すべて_位置図情報!AB1522</f>
        <v>0</v>
      </c>
      <c r="AC92" s="145">
        <f>すべて_位置図情報!AC1522</f>
        <v>0</v>
      </c>
      <c r="AD92" s="145">
        <f>すべて_位置図情報!AD1522</f>
        <v>0</v>
      </c>
      <c r="AE92" s="60">
        <f>すべて_位置図情報!AF1522</f>
        <v>0</v>
      </c>
      <c r="AF92" s="60">
        <f>すべて_位置図情報!AG1522</f>
        <v>0</v>
      </c>
      <c r="AG92" s="60">
        <f>すべて_位置図情報!AH1522</f>
        <v>0</v>
      </c>
      <c r="AH92" s="60">
        <f>すべて_位置図情報!AI1522</f>
        <v>0</v>
      </c>
      <c r="AI92" s="60">
        <f>すべて_位置図情報!AJ1522</f>
        <v>0</v>
      </c>
      <c r="AJ92" s="60">
        <f>すべて_位置図情報!AK1522</f>
        <v>0</v>
      </c>
      <c r="AK92" s="60" t="e">
        <f>すべて_位置図情報!#REF!</f>
        <v>#REF!</v>
      </c>
    </row>
    <row r="93" spans="1:37" ht="22.5" customHeight="1">
      <c r="A93" s="178">
        <f t="shared" si="1"/>
        <v>88</v>
      </c>
      <c r="B93" s="41" t="str">
        <f>すべて_位置図情報!B1523</f>
        <v>もと施設</v>
      </c>
      <c r="C93" s="42" t="str">
        <f>すべて_位置図情報!C1523</f>
        <v>もと施設</v>
      </c>
      <c r="D93" s="42" t="str">
        <f>すべて_位置図情報!D1523</f>
        <v>もと施設</v>
      </c>
      <c r="E93" s="43" t="str">
        <f>すべて_位置図情報!E1523</f>
        <v>もと施設</v>
      </c>
      <c r="F93" s="74">
        <v>7</v>
      </c>
      <c r="G93" s="13" t="str" ph="1">
        <f>すべて_位置図情報!G1523</f>
        <v>もと日之出診療所</v>
      </c>
      <c r="H93" s="126" t="str">
        <f>すべて_位置図情報!H1523</f>
        <v>大阪市東淀川区西淡路2-3-25</v>
      </c>
      <c r="I93" s="81">
        <f>すべて_位置図情報!I1523</f>
        <v>633.22</v>
      </c>
      <c r="J93" s="80" t="str">
        <f>すべて_位置図情報!J1523</f>
        <v>B</v>
      </c>
      <c r="K93" s="78">
        <f>すべて_位置図情報!K1523</f>
        <v>0</v>
      </c>
      <c r="L93" s="79">
        <f>すべて_位置図情報!L1523</f>
        <v>1978</v>
      </c>
      <c r="M93" s="79" t="str">
        <f>すべて_位置図情報!M1523</f>
        <v>c</v>
      </c>
      <c r="N93" s="79" t="str">
        <f>すべて_位置図情報!N1523</f>
        <v>c</v>
      </c>
      <c r="O93" s="79" t="str">
        <f>すべて_位置図情報!O1523</f>
        <v/>
      </c>
      <c r="P93" s="79" t="str">
        <f>すべて_位置図情報!P1523</f>
        <v>H</v>
      </c>
      <c r="Q93" s="79" t="str">
        <f>すべて_位置図情報!Q1523</f>
        <v>無</v>
      </c>
      <c r="R93" s="79" t="str">
        <f>すべて_位置図情報!R1523</f>
        <v>－</v>
      </c>
      <c r="S93" s="126" t="str">
        <f>すべて_位置図情報!S1523</f>
        <v>健康局</v>
      </c>
      <c r="T93" s="126" t="str">
        <f>すべて_位置図情報!T1523</f>
        <v>健康推進部</v>
      </c>
      <c r="U93" s="126" t="str">
        <f>すべて_位置図情報!U1523</f>
        <v>健康施策課</v>
      </c>
      <c r="V93" s="126" t="str">
        <f>すべて_位置図情報!V1523</f>
        <v>保健医療ｸﾞﾙｰﾌﾟ</v>
      </c>
      <c r="W93" s="116" t="str">
        <f>すべて_位置図情報!W1523</f>
        <v>東淀川区</v>
      </c>
      <c r="X93" s="116" t="str">
        <f>すべて_位置図情報!X1523</f>
        <v>一般施設</v>
      </c>
      <c r="Y93" s="114">
        <f>すべて_位置図情報!Y1523</f>
        <v>90</v>
      </c>
      <c r="Z93" s="170">
        <f>すべて_位置図情報!Z1523</f>
        <v>0</v>
      </c>
      <c r="AA93" s="145">
        <f>すべて_位置図情報!AA1523</f>
        <v>0</v>
      </c>
      <c r="AB93" s="144">
        <f>すべて_位置図情報!AB1523</f>
        <v>0</v>
      </c>
      <c r="AC93" s="145">
        <f>すべて_位置図情報!AC1523</f>
        <v>0</v>
      </c>
      <c r="AD93" s="145">
        <f>すべて_位置図情報!AD1523</f>
        <v>0</v>
      </c>
      <c r="AE93" s="60">
        <f>すべて_位置図情報!AF1523</f>
        <v>0</v>
      </c>
      <c r="AF93" s="60">
        <f>すべて_位置図情報!AG1523</f>
        <v>0</v>
      </c>
      <c r="AG93" s="60">
        <f>すべて_位置図情報!AH1523</f>
        <v>0</v>
      </c>
      <c r="AH93" s="60">
        <f>すべて_位置図情報!AI1523</f>
        <v>0</v>
      </c>
      <c r="AI93" s="60">
        <f>すべて_位置図情報!AJ1523</f>
        <v>0</v>
      </c>
      <c r="AJ93" s="60">
        <f>すべて_位置図情報!AK1523</f>
        <v>0</v>
      </c>
      <c r="AK93" s="60" t="e">
        <f>すべて_位置図情報!#REF!</f>
        <v>#REF!</v>
      </c>
    </row>
    <row r="94" spans="1:37" ht="22.5" customHeight="1">
      <c r="A94" s="178">
        <f t="shared" si="1"/>
        <v>89</v>
      </c>
      <c r="B94" s="41" t="str">
        <f>すべて_位置図情報!B1524</f>
        <v>もと施設</v>
      </c>
      <c r="C94" s="42" t="str">
        <f>すべて_位置図情報!C1524</f>
        <v>もと施設</v>
      </c>
      <c r="D94" s="42" t="str">
        <f>すべて_位置図情報!D1524</f>
        <v>もと施設</v>
      </c>
      <c r="E94" s="43" t="str">
        <f>すべて_位置図情報!E1524</f>
        <v>もと施設</v>
      </c>
      <c r="F94" s="74">
        <v>8</v>
      </c>
      <c r="G94" s="13" t="str" ph="1">
        <f>すべて_位置図情報!G1524</f>
        <v>もと東淀川児童館</v>
      </c>
      <c r="H94" s="126" t="str">
        <f>すべて_位置図情報!H1524</f>
        <v>大阪市東淀川区西淡路5-1-14</v>
      </c>
      <c r="I94" s="81">
        <f>すべて_位置図情報!I1524</f>
        <v>531.5</v>
      </c>
      <c r="J94" s="80" t="str">
        <f>すべて_位置図情報!J1524</f>
        <v>B</v>
      </c>
      <c r="K94" s="78">
        <f>すべて_位置図情報!K1524</f>
        <v>0</v>
      </c>
      <c r="L94" s="79">
        <f>すべて_位置図情報!L1524</f>
        <v>1973</v>
      </c>
      <c r="M94" s="79" t="str">
        <f>すべて_位置図情報!M1524</f>
        <v>d</v>
      </c>
      <c r="N94" s="79" t="str">
        <f>すべて_位置図情報!N1524</f>
        <v>d</v>
      </c>
      <c r="O94" s="79" t="str">
        <f>すべて_位置図情報!O1524</f>
        <v/>
      </c>
      <c r="P94" s="79" t="str">
        <f>すべて_位置図情報!P1524</f>
        <v>K</v>
      </c>
      <c r="Q94" s="79" t="str">
        <f>すべて_位置図情報!Q1524</f>
        <v>有</v>
      </c>
      <c r="R94" s="79" t="str">
        <f>すべて_位置図情報!R1524</f>
        <v>－</v>
      </c>
      <c r="S94" s="126" t="str">
        <f>すべて_位置図情報!S1524</f>
        <v>こども青少年局</v>
      </c>
      <c r="T94" s="126" t="str">
        <f>すべて_位置図情報!T1524</f>
        <v>幼保施策部</v>
      </c>
      <c r="U94" s="126" t="str">
        <f>すべて_位置図情報!U1524</f>
        <v>保育所運営課</v>
      </c>
      <c r="V94" s="126" t="str">
        <f>すべて_位置図情報!V1524</f>
        <v>再編整備ｸﾞﾙｰﾌﾟ</v>
      </c>
      <c r="W94" s="116" t="str">
        <f>すべて_位置図情報!W1524</f>
        <v>東淀川区</v>
      </c>
      <c r="X94" s="116" t="str">
        <f>すべて_位置図情報!X1524</f>
        <v>一般施設</v>
      </c>
      <c r="Y94" s="114">
        <f>すべて_位置図情報!Y1524</f>
        <v>91</v>
      </c>
      <c r="Z94" s="170">
        <f>すべて_位置図情報!Z1524</f>
        <v>0</v>
      </c>
      <c r="AA94" s="145">
        <f>すべて_位置図情報!AA1524</f>
        <v>0</v>
      </c>
      <c r="AB94" s="144">
        <f>すべて_位置図情報!AB1524</f>
        <v>0</v>
      </c>
      <c r="AC94" s="145">
        <f>すべて_位置図情報!AC1524</f>
        <v>0</v>
      </c>
      <c r="AD94" s="145">
        <f>すべて_位置図情報!AD1524</f>
        <v>0</v>
      </c>
      <c r="AE94" s="60">
        <f>すべて_位置図情報!AF1524</f>
        <v>0</v>
      </c>
      <c r="AF94" s="60">
        <f>すべて_位置図情報!AG1524</f>
        <v>0</v>
      </c>
      <c r="AG94" s="60">
        <f>すべて_位置図情報!AH1524</f>
        <v>0</v>
      </c>
      <c r="AH94" s="60">
        <f>すべて_位置図情報!AI1524</f>
        <v>0</v>
      </c>
      <c r="AI94" s="60">
        <f>すべて_位置図情報!AJ1524</f>
        <v>0</v>
      </c>
      <c r="AJ94" s="60">
        <f>すべて_位置図情報!AK1524</f>
        <v>0</v>
      </c>
      <c r="AK94" s="60" t="e">
        <f>すべて_位置図情報!#REF!</f>
        <v>#REF!</v>
      </c>
    </row>
    <row r="95" spans="1:37" s="25" customFormat="1" ht="22.5" customHeight="1">
      <c r="A95" s="178">
        <f t="shared" si="1"/>
        <v>90</v>
      </c>
      <c r="B95" s="41" t="str">
        <f>すべて_位置図情報!B1525</f>
        <v>もと施設</v>
      </c>
      <c r="C95" s="42" t="str">
        <f>すべて_位置図情報!C1525</f>
        <v>もと施設</v>
      </c>
      <c r="D95" s="42" t="str">
        <f>すべて_位置図情報!D1525</f>
        <v>もと施設</v>
      </c>
      <c r="E95" s="43" t="str">
        <f>すべて_位置図情報!E1525</f>
        <v>もと施設</v>
      </c>
      <c r="F95" s="74">
        <v>9</v>
      </c>
      <c r="G95" s="13" t="str" ph="1">
        <f>すべて_位置図情報!G1525</f>
        <v>もと西淡路第1保育所</v>
      </c>
      <c r="H95" s="126" t="str">
        <f>すべて_位置図情報!H1525</f>
        <v>大阪市東淀川区淡路4-1-13</v>
      </c>
      <c r="I95" s="81">
        <f>すべて_位置図情報!I1525</f>
        <v>336.92</v>
      </c>
      <c r="J95" s="80" t="str">
        <f>すべて_位置図情報!J1525</f>
        <v>A</v>
      </c>
      <c r="K95" s="78">
        <f>すべて_位置図情報!K1525</f>
        <v>0</v>
      </c>
      <c r="L95" s="79">
        <f>すべて_位置図情報!L1525</f>
        <v>1972</v>
      </c>
      <c r="M95" s="79" t="str">
        <f>すべて_位置図情報!M1525</f>
        <v>d</v>
      </c>
      <c r="N95" s="79" t="str">
        <f>すべて_位置図情報!N1525</f>
        <v>d</v>
      </c>
      <c r="O95" s="79" t="str">
        <f>すべて_位置図情報!O1525</f>
        <v/>
      </c>
      <c r="P95" s="79" t="str">
        <f>すべて_位置図情報!P1525</f>
        <v>J</v>
      </c>
      <c r="Q95" s="79" t="str">
        <f>すべて_位置図情報!Q1525</f>
        <v>有</v>
      </c>
      <c r="R95" s="79" t="str">
        <f>すべて_位置図情報!R1525</f>
        <v>－</v>
      </c>
      <c r="S95" s="126" t="str">
        <f>すべて_位置図情報!S1525</f>
        <v>こども青少年局</v>
      </c>
      <c r="T95" s="126" t="str">
        <f>すべて_位置図情報!T1525</f>
        <v>企画部</v>
      </c>
      <c r="U95" s="126" t="str">
        <f>すべて_位置図情報!U1525</f>
        <v>経理課</v>
      </c>
      <c r="V95" s="126" t="str">
        <f>すべて_位置図情報!V1525</f>
        <v>管財･施設ｸﾞﾙｰﾌﾟ</v>
      </c>
      <c r="W95" s="116" t="str">
        <f>すべて_位置図情報!W1525</f>
        <v>東淀川区</v>
      </c>
      <c r="X95" s="116" t="str">
        <f>すべて_位置図情報!X1525</f>
        <v>一般施設</v>
      </c>
      <c r="Y95" s="114">
        <f>すべて_位置図情報!Y1525</f>
        <v>92</v>
      </c>
      <c r="Z95" s="170">
        <f>すべて_位置図情報!Z1525</f>
        <v>0</v>
      </c>
      <c r="AA95" s="145">
        <f>すべて_位置図情報!AA1525</f>
        <v>0</v>
      </c>
      <c r="AB95" s="144">
        <f>すべて_位置図情報!AB1525</f>
        <v>0</v>
      </c>
      <c r="AC95" s="145">
        <f>すべて_位置図情報!AC1525</f>
        <v>0</v>
      </c>
      <c r="AD95" s="145">
        <f>すべて_位置図情報!AD1525</f>
        <v>0</v>
      </c>
      <c r="AE95" s="60">
        <f>すべて_位置図情報!AF1525</f>
        <v>0</v>
      </c>
      <c r="AF95" s="60">
        <f>すべて_位置図情報!AG1525</f>
        <v>0</v>
      </c>
      <c r="AG95" s="60">
        <f>すべて_位置図情報!AH1525</f>
        <v>0</v>
      </c>
      <c r="AH95" s="60">
        <f>すべて_位置図情報!AI1525</f>
        <v>0</v>
      </c>
      <c r="AI95" s="60">
        <f>すべて_位置図情報!AJ1525</f>
        <v>0</v>
      </c>
      <c r="AJ95" s="60">
        <f>すべて_位置図情報!AK1525</f>
        <v>0</v>
      </c>
      <c r="AK95" s="60" t="e">
        <f>すべて_位置図情報!#REF!</f>
        <v>#REF!</v>
      </c>
    </row>
    <row r="96" spans="1:37" ht="22.5" customHeight="1">
      <c r="A96" s="178">
        <f t="shared" si="1"/>
        <v>91</v>
      </c>
      <c r="B96" s="41" t="str">
        <f>すべて_位置図情報!B1526</f>
        <v>もと施設</v>
      </c>
      <c r="C96" s="42" t="str">
        <f>すべて_位置図情報!C1526</f>
        <v>もと施設</v>
      </c>
      <c r="D96" s="42" t="str">
        <f>すべて_位置図情報!D1526</f>
        <v>もと施設</v>
      </c>
      <c r="E96" s="43" t="str">
        <f>すべて_位置図情報!E1526</f>
        <v>もと施設</v>
      </c>
      <c r="F96" s="74">
        <v>10</v>
      </c>
      <c r="G96" s="13" t="str" ph="1">
        <f>すべて_位置図情報!G1526</f>
        <v>豊里郷土史料館（豊里工区）</v>
      </c>
      <c r="H96" s="126" t="str">
        <f>すべて_位置図情報!H1526</f>
        <v>大阪市東淀川区豊里5-14-14</v>
      </c>
      <c r="I96" s="81">
        <f>すべて_位置図情報!I1526</f>
        <v>297.14999999999998</v>
      </c>
      <c r="J96" s="80" t="str">
        <f>すべて_位置図情報!J1526</f>
        <v>A</v>
      </c>
      <c r="K96" s="78">
        <f>すべて_位置図情報!K1526</f>
        <v>0</v>
      </c>
      <c r="L96" s="79">
        <f>すべて_位置図情報!L1526</f>
        <v>1982</v>
      </c>
      <c r="M96" s="79" t="str">
        <f>すべて_位置図情報!M1526</f>
        <v>c</v>
      </c>
      <c r="N96" s="79" t="str">
        <f>すべて_位置図情報!N1526</f>
        <v>c</v>
      </c>
      <c r="O96" s="79" t="str">
        <f>すべて_位置図情報!O1526</f>
        <v/>
      </c>
      <c r="P96" s="79" t="str">
        <f>すべて_位置図情報!P1526</f>
        <v>G</v>
      </c>
      <c r="Q96" s="79" t="str">
        <f>すべて_位置図情報!Q1526</f>
        <v>無</v>
      </c>
      <c r="R96" s="79" t="str">
        <f>すべて_位置図情報!R1526</f>
        <v>－</v>
      </c>
      <c r="S96" s="126" t="str">
        <f>すべて_位置図情報!S1526</f>
        <v>都市整備局</v>
      </c>
      <c r="T96" s="126" t="str">
        <f>すべて_位置図情報!T1526</f>
        <v>市街地整備部</v>
      </c>
      <c r="U96" s="126" t="str">
        <f>すべて_位置図情報!U1526</f>
        <v>区画整理課</v>
      </c>
      <c r="V96" s="126" t="str">
        <f>すべて_位置図情報!V1526</f>
        <v>清算ｸﾞﾙｰﾌﾟ</v>
      </c>
      <c r="W96" s="116" t="str">
        <f>すべて_位置図情報!W1526</f>
        <v>東淀川区</v>
      </c>
      <c r="X96" s="116" t="str">
        <f>すべて_位置図情報!X1526</f>
        <v>一般施設</v>
      </c>
      <c r="Y96" s="114">
        <f>すべて_位置図情報!Y1526</f>
        <v>99</v>
      </c>
      <c r="Z96" s="170">
        <f>すべて_位置図情報!Z1526</f>
        <v>0</v>
      </c>
      <c r="AA96" s="145">
        <f>すべて_位置図情報!AA1526</f>
        <v>0</v>
      </c>
      <c r="AB96" s="144">
        <f>すべて_位置図情報!AB1526</f>
        <v>0</v>
      </c>
      <c r="AC96" s="145">
        <f>すべて_位置図情報!AC1526</f>
        <v>0</v>
      </c>
      <c r="AD96" s="145">
        <f>すべて_位置図情報!AD1526</f>
        <v>0</v>
      </c>
      <c r="AE96" s="60">
        <f>すべて_位置図情報!AF1526</f>
        <v>0</v>
      </c>
      <c r="AF96" s="60">
        <f>すべて_位置図情報!AG1526</f>
        <v>0</v>
      </c>
      <c r="AG96" s="60">
        <f>すべて_位置図情報!AH1526</f>
        <v>0</v>
      </c>
      <c r="AH96" s="60">
        <f>すべて_位置図情報!AI1526</f>
        <v>0</v>
      </c>
      <c r="AI96" s="60">
        <f>すべて_位置図情報!AJ1526</f>
        <v>0</v>
      </c>
      <c r="AJ96" s="60">
        <f>すべて_位置図情報!AK1526</f>
        <v>0</v>
      </c>
      <c r="AK96" s="60" t="e">
        <f>すべて_位置図情報!#REF!</f>
        <v>#REF!</v>
      </c>
    </row>
    <row r="97" spans="1:37" ht="22.5" customHeight="1">
      <c r="A97" s="178">
        <f t="shared" si="1"/>
        <v>92</v>
      </c>
      <c r="B97" s="41" t="str">
        <f>すべて_位置図情報!B1527</f>
        <v>もと施設</v>
      </c>
      <c r="C97" s="42" t="str">
        <f>すべて_位置図情報!C1527</f>
        <v>もと施設</v>
      </c>
      <c r="D97" s="42" t="str">
        <f>すべて_位置図情報!D1527</f>
        <v>もと施設</v>
      </c>
      <c r="E97" s="43" t="str">
        <f>すべて_位置図情報!E1527</f>
        <v>もと施設</v>
      </c>
      <c r="F97" s="74">
        <v>11</v>
      </c>
      <c r="G97" s="13" t="str" ph="1">
        <f>すべて_位置図情報!G1527</f>
        <v>もと西淡路小学校(西淡路３丁目)</v>
      </c>
      <c r="H97" s="126" t="str">
        <f>すべて_位置図情報!H1527</f>
        <v>大阪市東淀川区西淡路3-14-11</v>
      </c>
      <c r="I97" s="81">
        <f>すべて_位置図情報!I1527</f>
        <v>8265.5400000000009</v>
      </c>
      <c r="J97" s="80" t="str">
        <f>すべて_位置図情報!J1527</f>
        <v>C</v>
      </c>
      <c r="K97" s="78">
        <f>すべて_位置図情報!K1527</f>
        <v>0</v>
      </c>
      <c r="L97" s="79">
        <f>すべて_位置図情報!L1527</f>
        <v>1980</v>
      </c>
      <c r="M97" s="79" t="str">
        <f>すべて_位置図情報!M1527</f>
        <v>c</v>
      </c>
      <c r="N97" s="79" t="str">
        <f>すべて_位置図情報!N1527</f>
        <v>c</v>
      </c>
      <c r="O97" s="79" t="str">
        <f>すべて_位置図情報!O1527</f>
        <v/>
      </c>
      <c r="P97" s="79" t="str">
        <f>すべて_位置図情報!P1527</f>
        <v>I</v>
      </c>
      <c r="Q97" s="79" t="str">
        <f>すべて_位置図情報!Q1527</f>
        <v>無</v>
      </c>
      <c r="R97" s="79" t="str">
        <f>すべて_位置図情報!R1527</f>
        <v>－</v>
      </c>
      <c r="S97" s="126" t="str">
        <f>すべて_位置図情報!S1527</f>
        <v>教育委員会事務局</v>
      </c>
      <c r="T97" s="126" t="str">
        <f>すべて_位置図情報!T1527</f>
        <v>総務部</v>
      </c>
      <c r="U97" s="126" t="str">
        <f>すべて_位置図情報!U1527</f>
        <v>施設整備課</v>
      </c>
      <c r="V97" s="126" t="str">
        <f>すべて_位置図情報!V1527</f>
        <v>管財ｸﾞﾙｰﾌﾟ</v>
      </c>
      <c r="W97" s="116" t="str">
        <f>すべて_位置図情報!W1527</f>
        <v>東淀川区</v>
      </c>
      <c r="X97" s="116" t="str">
        <f>すべて_位置図情報!X1527</f>
        <v>一般施設</v>
      </c>
      <c r="Y97" s="114">
        <f>すべて_位置図情報!Y1527</f>
        <v>96</v>
      </c>
      <c r="Z97" s="170">
        <f>すべて_位置図情報!Z1527</f>
        <v>0</v>
      </c>
      <c r="AA97" s="143">
        <f>すべて_位置図情報!AA1527</f>
        <v>0</v>
      </c>
      <c r="AB97" s="144">
        <f>すべて_位置図情報!AB1527</f>
        <v>0</v>
      </c>
      <c r="AC97" s="143" t="str">
        <f>すべて_位置図情報!AC1527</f>
        <v>〇</v>
      </c>
      <c r="AD97" s="143">
        <f>すべて_位置図情報!AD1527</f>
        <v>0</v>
      </c>
      <c r="AE97" s="56">
        <f>すべて_位置図情報!AF1527</f>
        <v>0</v>
      </c>
      <c r="AF97" s="56">
        <f>すべて_位置図情報!AG1527</f>
        <v>0</v>
      </c>
      <c r="AG97" s="56">
        <f>すべて_位置図情報!AH1527</f>
        <v>0</v>
      </c>
      <c r="AH97" s="56">
        <f>すべて_位置図情報!AI1527</f>
        <v>0</v>
      </c>
      <c r="AI97" s="56">
        <f>すべて_位置図情報!AJ1527</f>
        <v>0</v>
      </c>
      <c r="AJ97" s="56">
        <f>すべて_位置図情報!AK1527</f>
        <v>0</v>
      </c>
      <c r="AK97" s="56" t="e">
        <f>すべて_位置図情報!#REF!</f>
        <v>#REF!</v>
      </c>
    </row>
    <row r="98" spans="1:37" s="75" customFormat="1" ht="22.5" customHeight="1">
      <c r="A98" s="191">
        <f t="shared" si="1"/>
        <v>93</v>
      </c>
      <c r="B98" s="41" t="str">
        <f>すべて_位置図情報!B1528</f>
        <v>もと施設</v>
      </c>
      <c r="C98" s="42" t="str">
        <f>すべて_位置図情報!C1528</f>
        <v>もと施設</v>
      </c>
      <c r="D98" s="42" t="str">
        <f>すべて_位置図情報!D1528</f>
        <v>もと施設</v>
      </c>
      <c r="E98" s="43" t="str">
        <f>すべて_位置図情報!E1528</f>
        <v>もと施設</v>
      </c>
      <c r="F98" s="74">
        <v>12</v>
      </c>
      <c r="G98" s="13" t="str" ph="1">
        <f>すべて_位置図情報!G1528</f>
        <v>もと飛鳥青少年会館</v>
      </c>
      <c r="H98" s="126" t="str">
        <f>すべて_位置図情報!H1528</f>
        <v>大阪市東淀川区東中島3-7-5</v>
      </c>
      <c r="I98" s="81">
        <f>すべて_位置図情報!I1528</f>
        <v>264.82</v>
      </c>
      <c r="J98" s="80" t="str">
        <f>すべて_位置図情報!J1528</f>
        <v>A</v>
      </c>
      <c r="K98" s="78">
        <f>すべて_位置図情報!K1528</f>
        <v>0</v>
      </c>
      <c r="L98" s="79">
        <f>すべて_位置図情報!L1528</f>
        <v>1983</v>
      </c>
      <c r="M98" s="79" t="str">
        <f>すべて_位置図情報!M1528</f>
        <v>c</v>
      </c>
      <c r="N98" s="79" t="str">
        <f>すべて_位置図情報!N1528</f>
        <v>c</v>
      </c>
      <c r="O98" s="79" t="str">
        <f>すべて_位置図情報!O1528</f>
        <v/>
      </c>
      <c r="P98" s="79" t="str">
        <f>すべて_位置図情報!P1528</f>
        <v>G</v>
      </c>
      <c r="Q98" s="79" t="str">
        <f>すべて_位置図情報!Q1528</f>
        <v>有</v>
      </c>
      <c r="R98" s="79" t="str">
        <f>すべて_位置図情報!R1528</f>
        <v>－</v>
      </c>
      <c r="S98" s="126" t="str">
        <f>すべて_位置図情報!S1528</f>
        <v>教育委員会事務局</v>
      </c>
      <c r="T98" s="126" t="str">
        <f>すべて_位置図情報!T1528</f>
        <v>生涯学習部</v>
      </c>
      <c r="U98" s="126" t="str">
        <f>すべて_位置図情報!U1528</f>
        <v>生涯学習担当</v>
      </c>
      <c r="V98" s="124" t="str">
        <f>すべて_位置図情報!V1528</f>
        <v>施設管理ｸﾞﾙｰﾌﾟ</v>
      </c>
      <c r="W98" s="116" t="str">
        <f>すべて_位置図情報!W1528</f>
        <v>東淀川区</v>
      </c>
      <c r="X98" s="116" t="str">
        <f>すべて_位置図情報!X1528</f>
        <v>一般施設</v>
      </c>
      <c r="Y98" s="114">
        <f>すべて_位置図情報!Y1528</f>
        <v>97</v>
      </c>
      <c r="Z98" s="170">
        <f>すべて_位置図情報!Z1528</f>
        <v>0</v>
      </c>
      <c r="AA98" s="145">
        <f>すべて_位置図情報!AA1528</f>
        <v>0</v>
      </c>
      <c r="AB98" s="144">
        <f>すべて_位置図情報!AB1528</f>
        <v>0</v>
      </c>
      <c r="AC98" s="145">
        <f>すべて_位置図情報!AC1528</f>
        <v>0</v>
      </c>
      <c r="AD98" s="145">
        <f>すべて_位置図情報!AD1528</f>
        <v>0</v>
      </c>
      <c r="AE98" s="62">
        <f>すべて_位置図情報!AF1528</f>
        <v>0</v>
      </c>
      <c r="AF98" s="62">
        <f>すべて_位置図情報!AG1528</f>
        <v>0</v>
      </c>
      <c r="AG98" s="62">
        <f>すべて_位置図情報!AH1528</f>
        <v>0</v>
      </c>
      <c r="AH98" s="62">
        <f>すべて_位置図情報!AI1528</f>
        <v>0</v>
      </c>
      <c r="AI98" s="62">
        <f>すべて_位置図情報!AJ1528</f>
        <v>0</v>
      </c>
      <c r="AJ98" s="62">
        <f>すべて_位置図情報!AK1528</f>
        <v>0</v>
      </c>
      <c r="AK98" s="62" t="e">
        <f>すべて_位置図情報!#REF!</f>
        <v>#REF!</v>
      </c>
    </row>
    <row r="99" spans="1:37" s="75" customFormat="1" ht="22.5" customHeight="1">
      <c r="A99" s="228">
        <f t="shared" si="1"/>
        <v>94</v>
      </c>
      <c r="B99" s="41" t="str">
        <f>すべて_位置図情報!B1604</f>
        <v>もと施設</v>
      </c>
      <c r="C99" s="207" t="str">
        <f>すべて_位置図情報!C1604</f>
        <v>もと施設</v>
      </c>
      <c r="D99" s="207" t="str">
        <f>すべて_位置図情報!D1604</f>
        <v>もと施設</v>
      </c>
      <c r="E99" s="43" t="str">
        <f>すべて_位置図情報!E1604</f>
        <v>もと施設</v>
      </c>
      <c r="F99" s="212">
        <v>13</v>
      </c>
      <c r="G99" s="213" t="str" ph="1">
        <f>すべて_位置図情報!G1604</f>
        <v>もと淡路福祉会館</v>
      </c>
      <c r="H99" s="87" t="str">
        <f>すべて_位置図情報!H1604</f>
        <v>大阪市東淀川区淡路4-23-6</v>
      </c>
      <c r="I99" s="214">
        <f>すべて_位置図情報!I1604</f>
        <v>104.48</v>
      </c>
      <c r="J99" s="87" t="str">
        <f>すべて_位置図情報!J1604</f>
        <v>A</v>
      </c>
      <c r="K99" s="87">
        <f>すべて_位置図情報!K1604</f>
        <v>0</v>
      </c>
      <c r="L99" s="215">
        <f>すべて_位置図情報!L1604</f>
        <v>1981</v>
      </c>
      <c r="M99" s="215" t="str">
        <f>すべて_位置図情報!M1604</f>
        <v>c</v>
      </c>
      <c r="N99" s="215" t="str">
        <f>すべて_位置図情報!N1604</f>
        <v>c</v>
      </c>
      <c r="O99" s="215" t="str">
        <f>すべて_位置図情報!O1604</f>
        <v/>
      </c>
      <c r="P99" s="215" t="str">
        <f>すべて_位置図情報!P1604</f>
        <v>G</v>
      </c>
      <c r="Q99" s="215" t="str">
        <f>すべて_位置図情報!Q1604</f>
        <v>有</v>
      </c>
      <c r="R99" s="215" t="str">
        <f>すべて_位置図情報!R1604</f>
        <v>－</v>
      </c>
      <c r="S99" s="87" t="str">
        <f>すべて_位置図情報!S1604</f>
        <v>東淀川区役所</v>
      </c>
      <c r="T99" s="215" t="str">
        <f>すべて_位置図情報!T1604</f>
        <v>－</v>
      </c>
      <c r="U99" s="87" t="str">
        <f>すべて_位置図情報!U1604</f>
        <v>地域課</v>
      </c>
      <c r="V99" s="87" t="str">
        <f>すべて_位置図情報!V1604</f>
        <v>地域ｸﾞﾙｰﾌﾟ</v>
      </c>
      <c r="W99" s="216" t="str">
        <f>すべて_位置図情報!W1604</f>
        <v>東淀川区</v>
      </c>
      <c r="X99" s="216" t="str">
        <f>すべて_位置図情報!X1604</f>
        <v>一般施設</v>
      </c>
      <c r="Y99" s="116">
        <f>すべて_位置図情報!Y1604</f>
        <v>47</v>
      </c>
      <c r="Z99" s="210">
        <f>すべて_位置図情報!Z1604</f>
        <v>0</v>
      </c>
      <c r="AA99" s="145">
        <f>すべて_位置図情報!AA1604</f>
        <v>0</v>
      </c>
      <c r="AB99" s="209"/>
      <c r="AC99" s="208"/>
      <c r="AD99" s="208"/>
      <c r="AE99" s="211"/>
      <c r="AF99" s="211"/>
      <c r="AG99" s="211"/>
      <c r="AH99" s="211"/>
      <c r="AI99" s="211"/>
      <c r="AJ99" s="211"/>
      <c r="AK99" s="211"/>
    </row>
    <row r="100" spans="1:37" s="75" customFormat="1" ht="22.5" customHeight="1">
      <c r="A100" s="228">
        <f t="shared" si="1"/>
        <v>95</v>
      </c>
      <c r="B100" s="46" t="str">
        <f>すべて_位置図情報!B1607</f>
        <v>もと施設</v>
      </c>
      <c r="C100" s="47" t="str">
        <f>すべて_位置図情報!C1607</f>
        <v>もと施設</v>
      </c>
      <c r="D100" s="47" t="str">
        <f>すべて_位置図情報!D1607</f>
        <v>もと施設</v>
      </c>
      <c r="E100" s="48" t="str">
        <f>すべて_位置図情報!E1607</f>
        <v>もと施設</v>
      </c>
      <c r="F100" s="231">
        <v>14</v>
      </c>
      <c r="G100" s="232" t="str" ph="1">
        <f>すべて_位置図情報!G1607</f>
        <v>もと淡路老人憩の家</v>
      </c>
      <c r="H100" s="233" t="str">
        <f>すべて_位置図情報!H1607</f>
        <v>大阪市東淀川区淡路4-23-6</v>
      </c>
      <c r="I100" s="234">
        <f>すべて_位置図情報!I1607</f>
        <v>101.77</v>
      </c>
      <c r="J100" s="233" t="str">
        <f>すべて_位置図情報!J1607</f>
        <v>A</v>
      </c>
      <c r="K100" s="233">
        <f>すべて_位置図情報!K1607</f>
        <v>0</v>
      </c>
      <c r="L100" s="235">
        <f>すべて_位置図情報!L1607</f>
        <v>1981</v>
      </c>
      <c r="M100" s="235" t="str">
        <f>すべて_位置図情報!M1607</f>
        <v>c</v>
      </c>
      <c r="N100" s="235" t="str">
        <f>すべて_位置図情報!N1607</f>
        <v>c</v>
      </c>
      <c r="O100" s="235" t="str">
        <f>すべて_位置図情報!O1607</f>
        <v/>
      </c>
      <c r="P100" s="235" t="str">
        <f>すべて_位置図情報!P1607</f>
        <v>G</v>
      </c>
      <c r="Q100" s="235" t="str">
        <f>すべて_位置図情報!Q1607</f>
        <v>有</v>
      </c>
      <c r="R100" s="235" t="str">
        <f>すべて_位置図情報!R1607</f>
        <v>－</v>
      </c>
      <c r="S100" s="233" t="str">
        <f>すべて_位置図情報!S1607</f>
        <v>福祉局</v>
      </c>
      <c r="T100" s="233" t="str">
        <f>すべて_位置図情報!T1607</f>
        <v>高齢者施策部</v>
      </c>
      <c r="U100" s="233" t="str">
        <f>すべて_位置図情報!U1607</f>
        <v>高齢福祉課</v>
      </c>
      <c r="V100" s="233" t="str">
        <f>すべて_位置図情報!V1607</f>
        <v>いきがいｸﾞﾙｰﾌﾟ</v>
      </c>
      <c r="W100" s="236" t="str">
        <f>すべて_位置図情報!W1607</f>
        <v>東淀川区</v>
      </c>
      <c r="X100" s="236" t="str">
        <f>すべて_位置図情報!X1607</f>
        <v>一般施設</v>
      </c>
      <c r="Y100" s="236">
        <f>すべて_位置図情報!Y1607</f>
        <v>42</v>
      </c>
      <c r="Z100" s="233">
        <f>すべて_位置図情報!Z1607</f>
        <v>0</v>
      </c>
      <c r="AA100" s="145">
        <f>すべて_位置図情報!AA1607</f>
        <v>0</v>
      </c>
      <c r="AB100" s="209"/>
      <c r="AC100" s="208"/>
      <c r="AD100" s="208"/>
      <c r="AE100" s="211"/>
      <c r="AF100" s="211"/>
      <c r="AG100" s="211"/>
      <c r="AH100" s="211"/>
      <c r="AI100" s="211"/>
      <c r="AJ100" s="211"/>
      <c r="AK100" s="211"/>
    </row>
    <row r="106" spans="1:37" ht="18">
      <c r="G106" s="3"/>
    </row>
    <row r="107" spans="1:37" ht="18">
      <c r="G107" s="3"/>
    </row>
    <row r="109" spans="1:37" ht="18">
      <c r="G109" s="3"/>
    </row>
    <row r="110" spans="1:37" ht="18">
      <c r="G110" s="3"/>
    </row>
    <row r="111" spans="1:37" ht="18">
      <c r="G111" s="3"/>
    </row>
    <row r="112" spans="1:37" ht="18">
      <c r="G112" s="3"/>
    </row>
    <row r="118" spans="7:7" ht="18">
      <c r="G118" s="3"/>
    </row>
    <row r="125" spans="7:7" ht="18">
      <c r="G125" s="3"/>
    </row>
    <row r="126" spans="7:7" ht="18">
      <c r="G126" s="3"/>
    </row>
    <row r="127" spans="7:7" ht="18">
      <c r="G127" s="3"/>
    </row>
    <row r="128" spans="7:7" ht="18">
      <c r="G128" s="3"/>
    </row>
    <row r="131" spans="7:7" ht="18">
      <c r="G131" s="3"/>
    </row>
    <row r="138" spans="7:7" ht="18">
      <c r="G138" s="3"/>
    </row>
    <row r="140" spans="7:7" ht="18">
      <c r="G140" s="3"/>
    </row>
    <row r="141" spans="7:7" ht="18">
      <c r="G141" s="3"/>
    </row>
    <row r="142" spans="7:7" ht="18">
      <c r="G142" s="3"/>
    </row>
    <row r="143" spans="7:7" ht="18">
      <c r="G143" s="3"/>
    </row>
    <row r="144" spans="7:7" ht="18">
      <c r="G144" s="3"/>
    </row>
    <row r="150" spans="7:7" ht="18">
      <c r="G150"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2" spans="7:7" ht="18">
      <c r="G192" s="3"/>
    </row>
    <row r="193" spans="7:7" ht="18">
      <c r="G193" s="3"/>
    </row>
    <row r="195" spans="7:7" ht="18">
      <c r="G195"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5" spans="7:7" ht="18">
      <c r="G205" s="3"/>
    </row>
    <row r="206" spans="7:7" ht="18">
      <c r="G206" s="3"/>
    </row>
    <row r="207" spans="7:7" ht="18">
      <c r="G207" s="3"/>
    </row>
    <row r="208" spans="7:7" ht="18">
      <c r="G208" s="3"/>
    </row>
    <row r="209" spans="7:7" ht="18">
      <c r="G209" s="3"/>
    </row>
    <row r="210" spans="7:7" ht="18">
      <c r="G210" s="3"/>
    </row>
    <row r="211" spans="7:7" ht="18">
      <c r="G211" s="3"/>
    </row>
    <row r="213" spans="7:7" ht="18">
      <c r="G213" s="3"/>
    </row>
    <row r="214" spans="7:7" ht="18">
      <c r="G214" s="3"/>
    </row>
    <row r="215" spans="7:7" ht="18">
      <c r="G215" s="3"/>
    </row>
    <row r="218" spans="7:7" ht="18">
      <c r="G218" s="3"/>
    </row>
    <row r="219" spans="7:7" ht="18">
      <c r="G219" s="3"/>
    </row>
    <row r="222" spans="7:7" ht="18">
      <c r="G222" s="3"/>
    </row>
    <row r="223" spans="7:7" ht="18">
      <c r="G223" s="3"/>
    </row>
    <row r="224" spans="7:7" ht="18">
      <c r="G224" s="3"/>
    </row>
    <row r="225" spans="7:7" ht="18">
      <c r="G225" s="3"/>
    </row>
    <row r="226" spans="7:7" ht="18">
      <c r="G226" s="3"/>
    </row>
    <row r="227" spans="7:7" ht="18">
      <c r="G227" s="3"/>
    </row>
    <row r="228" spans="7:7" ht="18">
      <c r="G228" s="3"/>
    </row>
    <row r="229" spans="7:7" ht="18">
      <c r="G229" s="3"/>
    </row>
    <row r="230" spans="7:7" ht="18">
      <c r="G230" s="3"/>
    </row>
    <row r="231" spans="7:7" ht="18">
      <c r="G231" s="3"/>
    </row>
    <row r="233" spans="7:7" ht="18">
      <c r="G233" s="3"/>
    </row>
    <row r="234" spans="7:7" ht="18">
      <c r="G234" s="3"/>
    </row>
    <row r="236" spans="7:7" ht="18">
      <c r="G236" s="3"/>
    </row>
    <row r="237" spans="7:7" ht="18">
      <c r="G237" s="3"/>
    </row>
    <row r="238" spans="7:7" ht="18">
      <c r="G238" s="3"/>
    </row>
    <row r="239" spans="7:7" ht="18">
      <c r="G239" s="3"/>
    </row>
    <row r="240" spans="7:7" ht="18">
      <c r="G240" s="3"/>
    </row>
    <row r="241" spans="7:7" ht="18">
      <c r="G241" s="3"/>
    </row>
    <row r="242" spans="7:7" ht="18">
      <c r="G242" s="3"/>
    </row>
    <row r="243" spans="7:7" ht="18">
      <c r="G243" s="3"/>
    </row>
    <row r="244" spans="7:7" ht="18">
      <c r="G244" s="3"/>
    </row>
    <row r="245" spans="7:7" ht="18">
      <c r="G245" s="3"/>
    </row>
    <row r="246" spans="7:7" ht="18">
      <c r="G246" s="3"/>
    </row>
    <row r="247" spans="7:7" ht="18">
      <c r="G247" s="3"/>
    </row>
    <row r="249" spans="7:7" ht="18">
      <c r="G249" s="3"/>
    </row>
    <row r="250" spans="7:7" ht="18">
      <c r="G250" s="3"/>
    </row>
    <row r="252" spans="7:7" ht="18">
      <c r="G252" s="3"/>
    </row>
    <row r="253" spans="7:7" ht="18">
      <c r="G253" s="3"/>
    </row>
    <row r="254" spans="7:7" ht="18">
      <c r="G254" s="3"/>
    </row>
    <row r="255" spans="7:7" ht="18">
      <c r="G255" s="3"/>
    </row>
    <row r="256" spans="7:7" ht="18">
      <c r="G256" s="3"/>
    </row>
    <row r="257" spans="7:7" ht="18">
      <c r="G257" s="3"/>
    </row>
    <row r="258" spans="7:7" ht="18">
      <c r="G258" s="3"/>
    </row>
    <row r="259" spans="7:7" ht="18">
      <c r="G259" s="3"/>
    </row>
    <row r="260" spans="7:7" ht="18">
      <c r="G260"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69" spans="7:7" ht="18">
      <c r="G269" s="3"/>
    </row>
    <row r="270" spans="7:7" ht="18">
      <c r="G270" s="3"/>
    </row>
    <row r="271" spans="7:7" ht="18">
      <c r="G271" s="3"/>
    </row>
    <row r="272" spans="7:7" ht="18">
      <c r="G272" s="3"/>
    </row>
    <row r="273" spans="7:7" ht="18">
      <c r="G273" s="3"/>
    </row>
    <row r="277" spans="7:7" ht="18">
      <c r="G277" s="3"/>
    </row>
    <row r="278" spans="7:7" ht="18">
      <c r="G278" s="3"/>
    </row>
    <row r="279" spans="7:7" ht="18">
      <c r="G279" s="3"/>
    </row>
    <row r="281" spans="7:7" ht="18">
      <c r="G281" s="3"/>
    </row>
    <row r="282" spans="7:7" ht="18">
      <c r="G282" s="3"/>
    </row>
    <row r="283" spans="7:7" ht="18">
      <c r="G283" s="3"/>
    </row>
    <row r="284" spans="7:7" ht="18">
      <c r="G284" s="3"/>
    </row>
    <row r="286" spans="7:7" ht="18">
      <c r="G286" s="3"/>
    </row>
    <row r="287" spans="7:7" ht="18">
      <c r="G287" s="3"/>
    </row>
    <row r="288" spans="7:7" ht="18">
      <c r="G288" s="3"/>
    </row>
    <row r="289" spans="7:7" ht="18">
      <c r="G289" s="3"/>
    </row>
    <row r="291" spans="7:7" ht="18">
      <c r="G291" s="3"/>
    </row>
    <row r="292" spans="7:7" ht="18">
      <c r="G292" s="3"/>
    </row>
    <row r="294" spans="7:7" ht="18">
      <c r="G294"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3" spans="7:7" ht="18">
      <c r="G303" s="3"/>
    </row>
    <row r="304" spans="7:7" ht="18">
      <c r="G304" s="3"/>
    </row>
    <row r="305" spans="7:7" ht="18">
      <c r="G305" s="3"/>
    </row>
    <row r="309" spans="7:7" ht="18">
      <c r="G309" s="3"/>
    </row>
    <row r="310" spans="7:7" ht="18">
      <c r="G310" s="3"/>
    </row>
    <row r="311" spans="7:7" ht="18">
      <c r="G311" s="3"/>
    </row>
    <row r="313" spans="7:7" ht="18">
      <c r="G313" s="3"/>
    </row>
    <row r="314" spans="7:7" ht="18">
      <c r="G314" s="3"/>
    </row>
    <row r="315" spans="7:7" ht="18">
      <c r="G315" s="3"/>
    </row>
    <row r="316" spans="7:7" ht="18">
      <c r="G316" s="3"/>
    </row>
    <row r="318" spans="7:7" ht="18">
      <c r="G318" s="3"/>
    </row>
    <row r="319" spans="7:7" ht="18">
      <c r="G319" s="3"/>
    </row>
    <row r="320" spans="7:7" ht="18">
      <c r="G320" s="3"/>
    </row>
    <row r="321" spans="7:7" ht="18">
      <c r="G321" s="3"/>
    </row>
    <row r="323" spans="7:7" ht="18">
      <c r="G323" s="3"/>
    </row>
    <row r="324" spans="7:7" ht="18">
      <c r="G324" s="3"/>
    </row>
    <row r="326" spans="7:7" ht="18">
      <c r="G326" s="3"/>
    </row>
    <row r="327" spans="7:7" ht="18">
      <c r="G327" s="3"/>
    </row>
    <row r="328" spans="7:7" ht="18">
      <c r="G328" s="3"/>
    </row>
    <row r="329" spans="7:7" ht="18">
      <c r="G329" s="3"/>
    </row>
    <row r="330" spans="7:7" ht="18">
      <c r="G330" s="3"/>
    </row>
    <row r="331" spans="7:7" ht="18">
      <c r="G331" s="3"/>
    </row>
    <row r="332" spans="7:7" ht="18">
      <c r="G332" s="3"/>
    </row>
    <row r="334" spans="7:7" ht="18">
      <c r="G334" s="3"/>
    </row>
    <row r="335" spans="7:7" ht="18">
      <c r="G335" s="3"/>
    </row>
    <row r="336" spans="7:7" ht="18">
      <c r="G336" s="3"/>
    </row>
    <row r="337" spans="7:7" ht="18">
      <c r="G337" s="3"/>
    </row>
    <row r="343" spans="7:7" ht="18">
      <c r="G343" s="3"/>
    </row>
    <row r="350" spans="7:7" ht="18">
      <c r="G350" s="3"/>
    </row>
    <row r="351" spans="7:7" ht="18">
      <c r="G351" s="3"/>
    </row>
    <row r="352" spans="7:7" ht="18">
      <c r="G352" s="3"/>
    </row>
    <row r="353" spans="7:7" ht="18">
      <c r="G353" s="3"/>
    </row>
    <row r="356" spans="7:7" ht="18">
      <c r="G356" s="3"/>
    </row>
    <row r="363" spans="7:7" ht="18">
      <c r="G363" s="3"/>
    </row>
    <row r="364" spans="7:7" ht="18">
      <c r="G364" s="3"/>
    </row>
    <row r="366" spans="7:7" ht="18">
      <c r="G366" s="3"/>
    </row>
    <row r="367" spans="7:7" ht="18">
      <c r="G367" s="3"/>
    </row>
    <row r="368" spans="7:7" ht="18">
      <c r="G368" s="3"/>
    </row>
    <row r="369" spans="7:7" ht="18">
      <c r="G369" s="3"/>
    </row>
    <row r="375" spans="7:7" ht="18">
      <c r="G375" s="3"/>
    </row>
    <row r="382" spans="7:7" ht="18">
      <c r="G382" s="3"/>
    </row>
    <row r="383" spans="7:7" ht="18">
      <c r="G383" s="3"/>
    </row>
    <row r="384" spans="7:7" ht="18">
      <c r="G384" s="3"/>
    </row>
    <row r="385" spans="7:7" ht="18">
      <c r="G385" s="3"/>
    </row>
    <row r="388" spans="7:7" ht="18">
      <c r="G388" s="3"/>
    </row>
    <row r="395" spans="7:7" ht="18">
      <c r="G395" s="3"/>
    </row>
    <row r="397" spans="7:7" ht="18">
      <c r="G397" s="3"/>
    </row>
    <row r="398" spans="7:7" ht="18">
      <c r="G398" s="3"/>
    </row>
    <row r="399" spans="7:7" ht="18">
      <c r="G399" s="3"/>
    </row>
    <row r="400" spans="7:7" ht="18">
      <c r="G400" s="3"/>
    </row>
    <row r="401" spans="7:7" ht="18">
      <c r="G401" s="3"/>
    </row>
    <row r="407" spans="7:7" ht="18">
      <c r="G407"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9" spans="7:7" ht="18">
      <c r="G419" s="3"/>
    </row>
    <row r="420" spans="7:7" ht="18">
      <c r="G420" s="3"/>
    </row>
    <row r="421" spans="7:7" ht="18">
      <c r="G421" s="3"/>
    </row>
    <row r="422" spans="7:7" ht="18">
      <c r="G422" s="3"/>
    </row>
    <row r="424" spans="7:7" ht="18">
      <c r="G424" s="3"/>
    </row>
    <row r="425" spans="7:7" ht="18">
      <c r="G425" s="3"/>
    </row>
    <row r="427" spans="7:7" ht="18">
      <c r="G427" s="3"/>
    </row>
    <row r="428" spans="7:7" ht="18">
      <c r="G428" s="3"/>
    </row>
    <row r="429" spans="7:7" ht="18">
      <c r="G429" s="3"/>
    </row>
    <row r="430" spans="7:7" ht="18">
      <c r="G430" s="3"/>
    </row>
    <row r="431" spans="7:7" ht="18">
      <c r="G431" s="3"/>
    </row>
    <row r="432" spans="7:7" ht="18">
      <c r="G432" s="3"/>
    </row>
    <row r="433" spans="7:7" ht="18">
      <c r="G433" s="3"/>
    </row>
    <row r="435" spans="7:7" ht="18">
      <c r="G435" s="3"/>
    </row>
    <row r="436" spans="7:7" ht="18">
      <c r="G436" s="3"/>
    </row>
    <row r="437" spans="7:7" ht="18">
      <c r="G437" s="3"/>
    </row>
    <row r="438" spans="7:7" ht="18">
      <c r="G438" s="3"/>
    </row>
    <row r="444" spans="7:7" ht="18">
      <c r="G444" s="3"/>
    </row>
    <row r="451" spans="7:7" ht="18">
      <c r="G451" s="3"/>
    </row>
    <row r="452" spans="7:7" ht="18">
      <c r="G452" s="3"/>
    </row>
    <row r="453" spans="7:7" ht="18">
      <c r="G453" s="3"/>
    </row>
    <row r="454" spans="7:7" ht="18">
      <c r="G454" s="3"/>
    </row>
    <row r="457" spans="7:7" ht="18">
      <c r="G457" s="3"/>
    </row>
    <row r="464" spans="7:7" ht="18">
      <c r="G464" s="3"/>
    </row>
    <row r="465" spans="7:7" ht="18">
      <c r="G465"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8" spans="7:7" ht="18">
      <c r="G498" s="3"/>
    </row>
    <row r="499" spans="7:7" ht="18">
      <c r="G499" s="3"/>
    </row>
    <row r="500" spans="7:7" ht="18">
      <c r="G500" s="3"/>
    </row>
    <row r="501" spans="7:7" ht="18">
      <c r="G501" s="3"/>
    </row>
    <row r="502" spans="7:7" ht="18">
      <c r="G502" s="3"/>
    </row>
    <row r="508" spans="7:7" ht="18">
      <c r="G508" s="3"/>
    </row>
    <row r="510" spans="7:7" ht="18">
      <c r="G510" s="3"/>
    </row>
    <row r="511" spans="7:7" ht="18">
      <c r="G511" s="3"/>
    </row>
    <row r="512" spans="7:7" ht="18">
      <c r="G512" s="3"/>
    </row>
    <row r="513" spans="7:7" ht="18">
      <c r="G513" s="3"/>
    </row>
    <row r="514" spans="7:7" ht="18">
      <c r="G514" s="3"/>
    </row>
    <row r="515" spans="7:7" ht="18">
      <c r="G515" s="3"/>
    </row>
    <row r="516" spans="7:7" ht="18">
      <c r="G516" s="3"/>
    </row>
    <row r="517" spans="7:7" ht="18">
      <c r="G517" s="3"/>
    </row>
    <row r="518" spans="7:7" ht="18">
      <c r="G518" s="3"/>
    </row>
    <row r="521" spans="7:7" ht="18">
      <c r="G521" s="3"/>
    </row>
    <row r="522" spans="7:7" ht="18">
      <c r="G522" s="3"/>
    </row>
    <row r="523" spans="7:7" ht="18">
      <c r="G523" s="3"/>
    </row>
    <row r="524" spans="7:7" ht="18">
      <c r="G524" s="3"/>
    </row>
    <row r="527" spans="7:7" ht="18">
      <c r="G527" s="3"/>
    </row>
    <row r="534" spans="7:7" ht="18">
      <c r="G534" s="3"/>
    </row>
    <row r="536" spans="7:7" ht="18">
      <c r="G536" s="3"/>
    </row>
    <row r="537" spans="7:7" ht="18">
      <c r="G537" s="3"/>
    </row>
    <row r="538" spans="7:7" ht="18">
      <c r="G538" s="3"/>
    </row>
    <row r="539" spans="7:7" ht="18">
      <c r="G539" s="3"/>
    </row>
    <row r="540" spans="7:7" ht="18">
      <c r="G540" s="3"/>
    </row>
    <row r="546" spans="7:7" ht="18">
      <c r="G546" s="3"/>
    </row>
    <row r="548" spans="7:7" ht="18">
      <c r="G548" s="3"/>
    </row>
    <row r="549" spans="7:7" ht="18">
      <c r="G549" s="3"/>
    </row>
    <row r="550" spans="7:7" ht="18">
      <c r="G550" s="3"/>
    </row>
    <row r="551" spans="7:7" ht="18">
      <c r="G551" s="3"/>
    </row>
    <row r="552" spans="7:7" ht="18">
      <c r="G552" s="3"/>
    </row>
    <row r="553" spans="7:7" ht="18">
      <c r="G553" s="3"/>
    </row>
    <row r="554" spans="7:7" ht="18">
      <c r="G554" s="3"/>
    </row>
    <row r="555" spans="7:7" ht="18">
      <c r="G555" s="3"/>
    </row>
    <row r="556" spans="7:7" ht="18">
      <c r="G556" s="3"/>
    </row>
    <row r="558" spans="7:7" ht="18">
      <c r="G558" s="3"/>
    </row>
    <row r="559" spans="7:7" ht="18">
      <c r="G559" s="3"/>
    </row>
    <row r="560" spans="7:7" ht="18">
      <c r="G560" s="3"/>
    </row>
    <row r="561" spans="7:7" ht="18">
      <c r="G561" s="3"/>
    </row>
    <row r="563" spans="7:7" ht="18">
      <c r="G563" s="3"/>
    </row>
    <row r="564" spans="7:7" ht="18">
      <c r="G564" s="3"/>
    </row>
    <row r="566" spans="7:7" ht="18">
      <c r="G566" s="3"/>
    </row>
    <row r="567" spans="7:7" ht="18">
      <c r="G567" s="3"/>
    </row>
    <row r="568" spans="7:7" ht="18">
      <c r="G568" s="3"/>
    </row>
    <row r="569" spans="7:7" ht="18">
      <c r="G569" s="3"/>
    </row>
    <row r="570" spans="7:7" ht="18">
      <c r="G570" s="3"/>
    </row>
    <row r="571" spans="7:7" ht="18">
      <c r="G571" s="3"/>
    </row>
    <row r="572" spans="7:7" ht="18">
      <c r="G572" s="3"/>
    </row>
    <row r="574" spans="7:7" ht="18">
      <c r="G574" s="3"/>
    </row>
    <row r="575" spans="7:7" ht="18">
      <c r="G575" s="3"/>
    </row>
    <row r="576" spans="7:7" ht="18">
      <c r="G576" s="3"/>
    </row>
    <row r="577" spans="7:7" ht="18">
      <c r="G577" s="3"/>
    </row>
    <row r="583" spans="7:7" ht="18">
      <c r="G583" s="3"/>
    </row>
    <row r="590" spans="7:7" ht="18">
      <c r="G590" s="3"/>
    </row>
    <row r="591" spans="7:7" ht="18">
      <c r="G591" s="3"/>
    </row>
    <row r="592" spans="7:7" ht="18">
      <c r="G592" s="3"/>
    </row>
    <row r="593" spans="7:7" ht="18">
      <c r="G593" s="3"/>
    </row>
    <row r="596" spans="7:7" ht="18">
      <c r="G596" s="3"/>
    </row>
    <row r="603" spans="7:7" ht="18">
      <c r="G603" s="3"/>
    </row>
    <row r="604" spans="7:7" ht="18">
      <c r="G604" s="3"/>
    </row>
    <row r="606" spans="7:7" ht="18">
      <c r="G606" s="3"/>
    </row>
    <row r="607" spans="7:7" ht="18">
      <c r="G607" s="3"/>
    </row>
    <row r="608" spans="7:7" ht="18">
      <c r="G608" s="3"/>
    </row>
    <row r="609" spans="7:7" ht="18">
      <c r="G609" s="3"/>
    </row>
    <row r="615" spans="7:7" ht="18">
      <c r="G615" s="3"/>
    </row>
    <row r="622" spans="7:7" ht="18">
      <c r="G622" s="3"/>
    </row>
    <row r="623" spans="7:7" ht="18">
      <c r="G623" s="3"/>
    </row>
    <row r="624" spans="7:7" ht="18">
      <c r="G624" s="3"/>
    </row>
    <row r="625" spans="7:7" ht="18">
      <c r="G625" s="3"/>
    </row>
    <row r="628" spans="7:7" ht="18">
      <c r="G628" s="3"/>
    </row>
    <row r="635" spans="7:7" ht="18">
      <c r="G635" s="3"/>
    </row>
    <row r="637" spans="7:7" ht="18">
      <c r="G637" s="3"/>
    </row>
    <row r="638" spans="7:7" ht="18">
      <c r="G638" s="3"/>
    </row>
    <row r="639" spans="7:7" ht="18">
      <c r="G639" s="3"/>
    </row>
    <row r="640" spans="7:7" ht="18">
      <c r="G640" s="3"/>
    </row>
    <row r="641" spans="7:7" ht="18">
      <c r="G641" s="3"/>
    </row>
    <row r="647" spans="7:7" ht="18">
      <c r="G647" s="3"/>
    </row>
    <row r="649" spans="7:7" ht="18">
      <c r="G649" s="3"/>
    </row>
    <row r="650" spans="7:7" ht="18">
      <c r="G650" s="3"/>
    </row>
    <row r="651" spans="7:7" ht="18">
      <c r="G651" s="3"/>
    </row>
    <row r="652" spans="7:7" ht="18">
      <c r="G652" s="3"/>
    </row>
    <row r="653" spans="7:7" ht="18">
      <c r="G653" s="3"/>
    </row>
    <row r="654" spans="7:7" ht="18">
      <c r="G654" s="3"/>
    </row>
    <row r="655" spans="7:7" ht="18">
      <c r="G655" s="3"/>
    </row>
    <row r="656" spans="7:7" ht="18">
      <c r="G656" s="3"/>
    </row>
    <row r="657" spans="7:7" ht="18">
      <c r="G657" s="3"/>
    </row>
    <row r="658" spans="7:7" ht="18">
      <c r="G658" s="3"/>
    </row>
    <row r="659" spans="7:7" ht="18">
      <c r="G659" s="3"/>
    </row>
    <row r="661" spans="7:7" ht="18">
      <c r="G661" s="3"/>
    </row>
    <row r="662" spans="7:7" ht="18">
      <c r="G662" s="3"/>
    </row>
    <row r="663" spans="7:7" ht="18">
      <c r="G663" s="3"/>
    </row>
    <row r="664" spans="7:7" ht="18">
      <c r="G664" s="3"/>
    </row>
    <row r="670" spans="7:7" ht="18">
      <c r="G670" s="3"/>
    </row>
    <row r="677" spans="7:7" ht="18">
      <c r="G677" s="3"/>
    </row>
    <row r="678" spans="7:7" ht="18">
      <c r="G678" s="3"/>
    </row>
    <row r="679" spans="7:7" ht="18">
      <c r="G679" s="3"/>
    </row>
    <row r="680" spans="7:7" ht="18">
      <c r="G680" s="3"/>
    </row>
    <row r="683" spans="7:7" ht="18">
      <c r="G683" s="3"/>
    </row>
    <row r="690" spans="7:7" ht="18">
      <c r="G690" s="3"/>
    </row>
    <row r="692" spans="7:7" ht="18">
      <c r="G692" s="3"/>
    </row>
    <row r="693" spans="7:7" ht="18">
      <c r="G693" s="3"/>
    </row>
    <row r="694" spans="7:7" ht="18">
      <c r="G694" s="3"/>
    </row>
    <row r="695" spans="7:7" ht="18">
      <c r="G695" s="3"/>
    </row>
    <row r="696" spans="7:7" ht="18">
      <c r="G696" s="3"/>
    </row>
    <row r="702" spans="7:7" ht="18">
      <c r="G702" s="3"/>
    </row>
    <row r="704" spans="7:7" ht="18">
      <c r="G704"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5" spans="7:7" ht="18">
      <c r="G715" s="3"/>
    </row>
    <row r="716" spans="7:7" ht="18">
      <c r="G716" s="3"/>
    </row>
    <row r="717" spans="7:7" ht="18">
      <c r="G717" s="3"/>
    </row>
    <row r="718" spans="7:7" ht="18">
      <c r="G718" s="3"/>
    </row>
    <row r="721" spans="7:7" ht="18">
      <c r="G721" s="3"/>
    </row>
    <row r="728" spans="7:7" ht="18">
      <c r="G728" s="3"/>
    </row>
    <row r="730" spans="7:7" ht="18">
      <c r="G730" s="3"/>
    </row>
    <row r="731" spans="7:7" ht="18">
      <c r="G731" s="3"/>
    </row>
    <row r="732" spans="7:7" ht="18">
      <c r="G732" s="3"/>
    </row>
    <row r="733" spans="7:7" ht="18">
      <c r="G733" s="3"/>
    </row>
    <row r="734" spans="7:7" ht="18">
      <c r="G734" s="3"/>
    </row>
    <row r="740" spans="7:7" ht="18">
      <c r="G740" s="3"/>
    </row>
    <row r="742" spans="7:7" ht="18">
      <c r="G742"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2" spans="7:7" ht="18">
      <c r="G752" s="3"/>
    </row>
    <row r="753" spans="7:7" ht="18">
      <c r="G753" s="3"/>
    </row>
    <row r="754" spans="7:7" ht="18">
      <c r="G754" s="3"/>
    </row>
    <row r="755" spans="7:7" ht="18">
      <c r="G755" s="3"/>
    </row>
    <row r="757" spans="7:7" ht="18">
      <c r="G757" s="3"/>
    </row>
    <row r="758" spans="7:7" ht="18">
      <c r="G758" s="3"/>
    </row>
    <row r="760" spans="7:7" ht="18">
      <c r="G760" s="3"/>
    </row>
    <row r="761" spans="7:7" ht="18">
      <c r="G761" s="3"/>
    </row>
    <row r="762" spans="7:7" ht="18">
      <c r="G762" s="3"/>
    </row>
    <row r="763" spans="7:7" ht="18">
      <c r="G763" s="3"/>
    </row>
    <row r="764" spans="7:7" ht="18">
      <c r="G764" s="3"/>
    </row>
    <row r="765" spans="7:7" ht="18">
      <c r="G765" s="3"/>
    </row>
    <row r="766" spans="7:7" ht="18">
      <c r="G766" s="3"/>
    </row>
    <row r="768" spans="7:7" ht="18">
      <c r="G768" s="3"/>
    </row>
    <row r="769" spans="7:7" ht="18">
      <c r="G769" s="3"/>
    </row>
    <row r="770" spans="7:7" ht="18">
      <c r="G770" s="3"/>
    </row>
    <row r="771" spans="7:7" ht="18">
      <c r="G771" s="3"/>
    </row>
    <row r="777" spans="7:7" ht="18">
      <c r="G777" s="3"/>
    </row>
    <row r="784" spans="7:7" ht="18">
      <c r="G784" s="3"/>
    </row>
    <row r="785" spans="7:7" ht="18">
      <c r="G785" s="3"/>
    </row>
    <row r="786" spans="7:7" ht="18">
      <c r="G786" s="3"/>
    </row>
    <row r="787" spans="7:7" ht="18">
      <c r="G787" s="3"/>
    </row>
    <row r="790" spans="7:7" ht="18">
      <c r="G790" s="3"/>
    </row>
    <row r="797" spans="7:7" ht="18">
      <c r="G797" s="3"/>
    </row>
    <row r="798" spans="7:7" ht="18">
      <c r="G798" s="3"/>
    </row>
    <row r="800" spans="7:7" ht="18">
      <c r="G800" s="3"/>
    </row>
    <row r="801" spans="7:7" ht="18">
      <c r="G801" s="3"/>
    </row>
    <row r="802" spans="7:7" ht="18">
      <c r="G802" s="3"/>
    </row>
    <row r="803" spans="7:7" ht="18">
      <c r="G803" s="3"/>
    </row>
    <row r="809" spans="7:7" ht="18">
      <c r="G809" s="3"/>
    </row>
    <row r="816" spans="7:7" ht="18">
      <c r="G816" s="3"/>
    </row>
    <row r="817" spans="7:7" ht="18">
      <c r="G817" s="3"/>
    </row>
    <row r="818" spans="7:7" ht="18">
      <c r="G818" s="3"/>
    </row>
    <row r="819" spans="7:7" ht="18">
      <c r="G819" s="3"/>
    </row>
    <row r="822" spans="7:7" ht="18">
      <c r="G822" s="3"/>
    </row>
    <row r="829" spans="7:7" ht="18">
      <c r="G829" s="3"/>
    </row>
    <row r="831" spans="7:7" ht="18">
      <c r="G831" s="3"/>
    </row>
    <row r="832" spans="7:7" ht="18">
      <c r="G832" s="3"/>
    </row>
    <row r="833" spans="7:7" ht="18">
      <c r="G833" s="3"/>
    </row>
    <row r="834" spans="7:7" ht="18">
      <c r="G834" s="3"/>
    </row>
    <row r="835" spans="7:7" ht="18">
      <c r="G835" s="3"/>
    </row>
    <row r="841" spans="7:7" ht="18">
      <c r="G841" s="3"/>
    </row>
    <row r="843" spans="7:7" ht="18">
      <c r="G843" s="3"/>
    </row>
    <row r="844" spans="7:7" ht="18">
      <c r="G844" s="3"/>
    </row>
    <row r="845" spans="7:7" ht="18">
      <c r="G845" s="3"/>
    </row>
    <row r="846" spans="7:7" ht="18">
      <c r="G846" s="3"/>
    </row>
    <row r="847" spans="7:7" ht="18">
      <c r="G847" s="3"/>
    </row>
    <row r="848" spans="7:7" ht="18">
      <c r="G848" s="3"/>
    </row>
    <row r="849" spans="7:7" ht="18">
      <c r="G849" s="3"/>
    </row>
    <row r="850" spans="7:7" ht="18">
      <c r="G850" s="3"/>
    </row>
    <row r="851" spans="7:7" ht="18">
      <c r="G851" s="3"/>
    </row>
    <row r="852" spans="7:7" ht="18">
      <c r="G852" s="3"/>
    </row>
    <row r="853" spans="7:7" ht="18">
      <c r="G853" s="3"/>
    </row>
    <row r="854" spans="7:7" ht="18">
      <c r="G854" s="3"/>
    </row>
    <row r="860" spans="7:7" ht="18">
      <c r="G860" s="3"/>
    </row>
    <row r="862" spans="7:7" ht="18">
      <c r="G862"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2" spans="7:7" ht="18">
      <c r="G872" s="3"/>
    </row>
    <row r="873" spans="7:7" ht="18">
      <c r="G873" s="3"/>
    </row>
    <row r="874" spans="7:7" ht="18">
      <c r="G874" s="3"/>
    </row>
    <row r="875" spans="7:7" ht="18">
      <c r="G875" s="3"/>
    </row>
    <row r="877" spans="7:7" ht="18">
      <c r="G877" s="3"/>
    </row>
    <row r="878" spans="7:7" ht="18">
      <c r="G878" s="3"/>
    </row>
    <row r="880" spans="7:7" ht="18">
      <c r="G880" s="3"/>
    </row>
    <row r="881" spans="7:7" ht="18">
      <c r="G881" s="3"/>
    </row>
    <row r="882" spans="7:7" ht="18">
      <c r="G882" s="3"/>
    </row>
    <row r="883" spans="7:7" ht="18">
      <c r="G883" s="3"/>
    </row>
    <row r="884" spans="7:7" ht="18">
      <c r="G884" s="3"/>
    </row>
    <row r="885" spans="7:7" ht="18">
      <c r="G885" s="3"/>
    </row>
    <row r="886" spans="7:7" ht="18">
      <c r="G886" s="3"/>
    </row>
    <row r="888" spans="7:7" ht="18">
      <c r="G888" s="3"/>
    </row>
    <row r="889" spans="7:7" ht="18">
      <c r="G889" s="3"/>
    </row>
    <row r="890" spans="7:7" ht="18">
      <c r="G890" s="3"/>
    </row>
    <row r="891" spans="7:7" ht="18">
      <c r="G891" s="3"/>
    </row>
    <row r="897" spans="7:7" ht="18">
      <c r="G897" s="3"/>
    </row>
    <row r="904" spans="7:7" ht="18">
      <c r="G904" s="3"/>
    </row>
    <row r="905" spans="7:7" ht="18">
      <c r="G905" s="3"/>
    </row>
    <row r="906" spans="7:7" ht="18">
      <c r="G906" s="3"/>
    </row>
    <row r="907" spans="7:7" ht="18">
      <c r="G907" s="3"/>
    </row>
    <row r="910" spans="7:7" ht="18">
      <c r="G910" s="3"/>
    </row>
    <row r="917" spans="7:7" ht="18">
      <c r="G917" s="3"/>
    </row>
    <row r="918" spans="7:7" ht="18">
      <c r="G918" s="3"/>
    </row>
    <row r="920" spans="7:7" ht="18">
      <c r="G920" s="3"/>
    </row>
    <row r="921" spans="7:7" ht="18">
      <c r="G921" s="3"/>
    </row>
    <row r="922" spans="7:7" ht="18">
      <c r="G922" s="3"/>
    </row>
    <row r="923" spans="7:7" ht="18">
      <c r="G923" s="3"/>
    </row>
    <row r="929" spans="7:7" ht="18">
      <c r="G929" s="3"/>
    </row>
    <row r="936" spans="7:7" ht="18">
      <c r="G936" s="3"/>
    </row>
    <row r="937" spans="7:7" ht="18">
      <c r="G937" s="3"/>
    </row>
    <row r="938" spans="7:7" ht="18">
      <c r="G938" s="3"/>
    </row>
    <row r="939" spans="7:7" ht="18">
      <c r="G939" s="3"/>
    </row>
    <row r="942" spans="7:7" ht="18">
      <c r="G942" s="3"/>
    </row>
    <row r="949" spans="7:7" ht="18">
      <c r="G949" s="3"/>
    </row>
    <row r="951" spans="7:7" ht="18">
      <c r="G951" s="3"/>
    </row>
    <row r="952" spans="7:7" ht="18">
      <c r="G952" s="3"/>
    </row>
    <row r="953" spans="7:7" ht="18">
      <c r="G953" s="3"/>
    </row>
    <row r="954" spans="7:7" ht="18">
      <c r="G954" s="3"/>
    </row>
    <row r="955" spans="7:7" ht="18">
      <c r="G955" s="3"/>
    </row>
    <row r="961" spans="7:7" ht="18">
      <c r="G961"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1" spans="7:7" ht="18">
      <c r="G971" s="3"/>
    </row>
    <row r="973" spans="7:7" ht="18">
      <c r="G973" s="3"/>
    </row>
    <row r="980" spans="7:7" ht="18">
      <c r="G980" s="3"/>
    </row>
    <row r="981" spans="7:7" ht="18">
      <c r="G981" s="3"/>
    </row>
    <row r="982" spans="7:7" ht="18">
      <c r="G982" s="3"/>
    </row>
    <row r="983" spans="7:7" ht="18">
      <c r="G983" s="3"/>
    </row>
    <row r="986" spans="7:7" ht="18">
      <c r="G986" s="3"/>
    </row>
    <row r="993" spans="7:7" ht="18">
      <c r="G993" s="3"/>
    </row>
    <row r="995" spans="7:7" ht="18">
      <c r="G995" s="3"/>
    </row>
    <row r="996" spans="7:7" ht="18">
      <c r="G996" s="3"/>
    </row>
    <row r="997" spans="7:7" ht="18">
      <c r="G997" s="3"/>
    </row>
    <row r="998" spans="7:7" ht="18">
      <c r="G998" s="3"/>
    </row>
    <row r="999" spans="7:7" ht="18">
      <c r="G999" s="3"/>
    </row>
    <row r="1005" spans="7:7" ht="18">
      <c r="G1005"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8" spans="7:7" ht="18">
      <c r="G1018" s="3"/>
    </row>
    <row r="1019" spans="7:7" ht="18">
      <c r="G1019" s="3"/>
    </row>
    <row r="1020" spans="7:7" ht="18">
      <c r="G1020" s="3"/>
    </row>
    <row r="1021" spans="7:7" ht="18">
      <c r="G1021" s="3"/>
    </row>
    <row r="1023" spans="7:7" ht="18">
      <c r="G1023" s="3"/>
    </row>
    <row r="1030" spans="7:7" ht="18">
      <c r="G1030" s="3"/>
    </row>
    <row r="1032" spans="7:7" ht="18">
      <c r="G1032" s="3"/>
    </row>
    <row r="1033" spans="7:7" ht="18">
      <c r="G1033" s="3"/>
    </row>
    <row r="1034" spans="7:7" ht="18">
      <c r="G1034" s="3"/>
    </row>
    <row r="1035" spans="7:7" ht="18">
      <c r="G1035" s="3"/>
    </row>
    <row r="1036" spans="7:7" ht="18">
      <c r="G1036" s="3"/>
    </row>
    <row r="1042" spans="7:7" ht="18">
      <c r="G1042"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4" spans="7:7" ht="18">
      <c r="G1054" s="3"/>
    </row>
    <row r="1061" spans="7:7" ht="18">
      <c r="G1061" s="3"/>
    </row>
    <row r="1062" spans="7:7" ht="18">
      <c r="G1062" s="3"/>
    </row>
    <row r="1063" spans="7:7" ht="18">
      <c r="G1063" s="3"/>
    </row>
    <row r="1064" spans="7:7" ht="18">
      <c r="G1064" s="3"/>
    </row>
    <row r="1067" spans="7:7" ht="18">
      <c r="G1067" s="3"/>
    </row>
    <row r="1074" spans="7:7" ht="18">
      <c r="G1074" s="3"/>
    </row>
    <row r="1076" spans="7:7" ht="18">
      <c r="G1076" s="3"/>
    </row>
    <row r="1077" spans="7:7" ht="18">
      <c r="G1077" s="3"/>
    </row>
    <row r="1078" spans="7:7" ht="18">
      <c r="G1078" s="3"/>
    </row>
    <row r="1079" spans="7:7" ht="18">
      <c r="G1079" s="3"/>
    </row>
    <row r="1080" spans="7:7" ht="18">
      <c r="G1080" s="3"/>
    </row>
    <row r="1086" spans="7:7" ht="18">
      <c r="G1086" s="3"/>
    </row>
    <row r="1088" spans="7:7" ht="18">
      <c r="G1088"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11" spans="7:7" ht="18">
      <c r="G1111"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4" spans="7:7" ht="18">
      <c r="G1124" s="3"/>
    </row>
    <row r="1125" spans="7:7" ht="18">
      <c r="G1125" s="3"/>
    </row>
    <row r="1126" spans="7:7" ht="18">
      <c r="G1126" s="3"/>
    </row>
    <row r="1127" spans="7:7" ht="18">
      <c r="G1127" s="3"/>
    </row>
    <row r="1129" spans="7:7" ht="18">
      <c r="G1129" s="3"/>
    </row>
    <row r="1136" spans="7:7" ht="18">
      <c r="G1136" s="3"/>
    </row>
    <row r="1138" spans="7:7" ht="18">
      <c r="G1138" s="3"/>
    </row>
    <row r="1139" spans="7:7" ht="18">
      <c r="G1139" s="3"/>
    </row>
    <row r="1140" spans="7:7" ht="18">
      <c r="G1140" s="3"/>
    </row>
    <row r="1141" spans="7:7" ht="18">
      <c r="G1141" s="3"/>
    </row>
    <row r="1142" spans="7:7" ht="18">
      <c r="G1142" s="3"/>
    </row>
    <row r="1148" spans="7:7" ht="18">
      <c r="G1148" s="3"/>
    </row>
    <row r="1150" spans="7:7" ht="18">
      <c r="G1150"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60" spans="7:7" ht="18">
      <c r="G1160" s="3"/>
    </row>
    <row r="1167" spans="7:7" ht="18">
      <c r="G1167" s="3"/>
    </row>
    <row r="1168" spans="7:7" ht="18">
      <c r="G1168" s="3"/>
    </row>
    <row r="1169" spans="7:7" ht="18">
      <c r="G1169" s="3"/>
    </row>
    <row r="1170" spans="7:7" ht="18">
      <c r="G1170" s="3"/>
    </row>
    <row r="1173" spans="7:7" ht="18">
      <c r="G1173" s="3"/>
    </row>
    <row r="1180" spans="7:7" ht="18">
      <c r="G1180" s="3"/>
    </row>
    <row r="1182" spans="7:7" ht="18">
      <c r="G1182" s="3"/>
    </row>
    <row r="1183" spans="7:7" ht="18">
      <c r="G1183" s="3"/>
    </row>
    <row r="1184" spans="7:7" ht="18">
      <c r="G1184" s="3"/>
    </row>
    <row r="1185" spans="7:7" ht="18">
      <c r="G1185" s="3"/>
    </row>
    <row r="1186" spans="7:7" ht="18">
      <c r="G1186" s="3"/>
    </row>
    <row r="1192" spans="7:7" ht="18">
      <c r="G1192" s="3"/>
    </row>
    <row r="1194" spans="7:7" ht="18">
      <c r="G1194"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8" spans="7:7" ht="18">
      <c r="G1218" s="3"/>
    </row>
    <row r="1225" spans="7:7" ht="18">
      <c r="G1225" s="3"/>
    </row>
    <row r="1226" spans="7:7" ht="18">
      <c r="G1226" s="3"/>
    </row>
    <row r="1227" spans="7:7" ht="18">
      <c r="G1227" s="3"/>
    </row>
    <row r="1228" spans="7:7" ht="18">
      <c r="G1228" s="3"/>
    </row>
    <row r="1231" spans="7:7" ht="18">
      <c r="G1231" s="3"/>
    </row>
    <row r="1238" spans="7:7" ht="18">
      <c r="G1238" s="3"/>
    </row>
    <row r="1240" spans="7:7" ht="18">
      <c r="G1240" s="3"/>
    </row>
    <row r="1241" spans="7:7" ht="18">
      <c r="G1241" s="3"/>
    </row>
    <row r="1242" spans="7:7" ht="18">
      <c r="G1242" s="3"/>
    </row>
    <row r="1243" spans="7:7" ht="18">
      <c r="G1243" s="3"/>
    </row>
    <row r="1244" spans="7:7" ht="18">
      <c r="G1244" s="3"/>
    </row>
    <row r="1250" spans="7:7" ht="18">
      <c r="G1250"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5" spans="7:7" ht="18">
      <c r="G1275"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8" spans="7:7" ht="18">
      <c r="G1288" s="3"/>
    </row>
    <row r="1289" spans="7:7" ht="18">
      <c r="G1289" s="3"/>
    </row>
    <row r="1290" spans="7:7" ht="18">
      <c r="G1290" s="3"/>
    </row>
    <row r="1291" spans="7:7" ht="18">
      <c r="G1291" s="3"/>
    </row>
    <row r="1293" spans="7:7" ht="18">
      <c r="G1293" s="3"/>
    </row>
    <row r="1300" spans="7:7" ht="18">
      <c r="G1300" s="3"/>
    </row>
    <row r="1302" spans="7:7" ht="18">
      <c r="G1302" s="3"/>
    </row>
    <row r="1303" spans="7:7" ht="18">
      <c r="G1303" s="3"/>
    </row>
    <row r="1304" spans="7:7" ht="18">
      <c r="G1304" s="3"/>
    </row>
    <row r="1305" spans="7:7" ht="18">
      <c r="G1305" s="3"/>
    </row>
    <row r="1306" spans="7:7" ht="18">
      <c r="G1306" s="3"/>
    </row>
    <row r="1312" spans="7:7" ht="18">
      <c r="G1312"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4" spans="7:7" ht="18">
      <c r="G1324" s="3"/>
    </row>
    <row r="1331" spans="7:7" ht="18">
      <c r="G1331" s="3"/>
    </row>
    <row r="1332" spans="7:7" ht="18">
      <c r="G1332" s="3"/>
    </row>
    <row r="1333" spans="7:7" ht="18">
      <c r="G1333" s="3"/>
    </row>
    <row r="1334" spans="7:7" ht="18">
      <c r="G1334" s="3"/>
    </row>
    <row r="1337" spans="7:7" ht="18">
      <c r="G1337" s="3"/>
    </row>
    <row r="1344" spans="7:7" ht="18">
      <c r="G1344" s="3"/>
    </row>
    <row r="1346" spans="7:7" ht="18">
      <c r="G1346" s="3"/>
    </row>
    <row r="1347" spans="7:7" ht="18">
      <c r="G1347" s="3"/>
    </row>
    <row r="1348" spans="7:7" ht="18">
      <c r="G1348" s="3"/>
    </row>
    <row r="1349" spans="7:7" ht="18">
      <c r="G1349" s="3"/>
    </row>
    <row r="1350" spans="7:7" ht="18">
      <c r="G1350" s="3"/>
    </row>
    <row r="1356" spans="7:7" ht="18">
      <c r="G1356"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9" spans="7:7" ht="18">
      <c r="G1379" s="3"/>
    </row>
    <row r="1386" spans="7:7" ht="18">
      <c r="G1386" s="3"/>
    </row>
    <row r="1388" spans="7:7" ht="18">
      <c r="G1388" s="3"/>
    </row>
    <row r="1389" spans="7:7" ht="18">
      <c r="G1389" s="3"/>
    </row>
    <row r="1390" spans="7:7" ht="18">
      <c r="G1390" s="3"/>
    </row>
    <row r="1391" spans="7:7" ht="18">
      <c r="G1391" s="3"/>
    </row>
    <row r="1392" spans="7:7" ht="18">
      <c r="G1392" s="3"/>
    </row>
    <row r="1398" spans="7:7" ht="18">
      <c r="G1398"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11" spans="7:7" ht="18">
      <c r="G1411" s="3"/>
    </row>
    <row r="1412" spans="7:7" ht="18">
      <c r="G1412" s="3"/>
    </row>
    <row r="1413" spans="7:7" ht="18">
      <c r="G1413" s="3"/>
    </row>
    <row r="1414" spans="7:7" ht="18">
      <c r="G1414" s="3"/>
    </row>
    <row r="1415" spans="7:7" ht="18">
      <c r="G1415" s="3"/>
    </row>
    <row r="1417" spans="7:7" ht="18">
      <c r="G1417" s="3"/>
    </row>
    <row r="1418" spans="7:7" ht="18">
      <c r="G1418" s="3"/>
    </row>
    <row r="1419" spans="7:7" ht="18">
      <c r="G1419" s="3"/>
    </row>
    <row r="1420" spans="7:7" ht="18">
      <c r="G1420" s="3"/>
    </row>
    <row r="1421" spans="7:7" ht="18">
      <c r="G1421" s="3"/>
    </row>
    <row r="1427" spans="7:7" ht="18">
      <c r="G1427"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50" spans="7:7" ht="18">
      <c r="G1450" s="3"/>
    </row>
    <row r="1457" spans="7:7" ht="18">
      <c r="G1457" s="3"/>
    </row>
    <row r="1459" spans="7:7" ht="18">
      <c r="G1459" s="3"/>
    </row>
    <row r="1460" spans="7:7" ht="18">
      <c r="G1460" s="3"/>
    </row>
    <row r="1461" spans="7:7" ht="18">
      <c r="G1461" s="3"/>
    </row>
    <row r="1462" spans="7:7" ht="18">
      <c r="G1462" s="3"/>
    </row>
    <row r="1463" spans="7:7" ht="18">
      <c r="G1463" s="3"/>
    </row>
    <row r="1469" spans="7:7" ht="18">
      <c r="G1469"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2" spans="7:7" ht="18">
      <c r="G1482" s="3"/>
    </row>
    <row r="1483" spans="7:7" ht="18">
      <c r="G1483" s="3"/>
    </row>
    <row r="1484" spans="7:7" ht="18">
      <c r="G1484" s="3"/>
    </row>
    <row r="1485" spans="7:7" ht="18">
      <c r="G1485" s="3"/>
    </row>
    <row r="1486" spans="7:7" ht="18">
      <c r="G1486" s="3"/>
    </row>
    <row r="1487" spans="7:7" ht="18">
      <c r="G1487"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sheetData>
  <sheetProtection formatCells="0" formatColumns="0" formatRows="0" insertColumns="0" insertRows="0" insertHyperlinks="0" deleteColumns="0" deleteRows="0" sort="0" autoFilter="0" pivotTables="0"/>
  <autoFilter ref="A5:AK9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61 Y63:Y98">
    <cfRule type="cellIs" dxfId="3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AF33-0335-439C-9455-8056EB81AE3B}">
  <sheetPr>
    <tabColor rgb="FF66FFFF"/>
    <pageSetUpPr fitToPage="1"/>
  </sheetPr>
  <dimension ref="A1:AK2004"/>
  <sheetViews>
    <sheetView view="pageBreakPreview" zoomScale="70" zoomScaleNormal="40" zoomScaleSheetLayoutView="70" workbookViewId="0">
      <selection activeCell="F29" sqref="F29"/>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『東成区』一般施設・賃借施設の一覧（令和７年４月１日時点）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すべて_位置図情報!B33</f>
        <v>教育・文化・スポーツ施設</v>
      </c>
      <c r="C6" s="32" t="str">
        <f>すべて_位置図情報!C33</f>
        <v>図書館</v>
      </c>
      <c r="D6" s="32" t="str">
        <f>すべて_位置図情報!D33</f>
        <v>地域図書館</v>
      </c>
      <c r="E6" s="32" t="str">
        <f>すべて_位置図情報!E33</f>
        <v>地域図書館</v>
      </c>
      <c r="F6" s="74">
        <v>1</v>
      </c>
      <c r="G6" s="13" t="str" ph="1">
        <f>すべて_位置図情報!G33</f>
        <v>東成図書館</v>
      </c>
      <c r="H6" s="126" t="str">
        <f>すべて_位置図情報!H33</f>
        <v>大阪市東成区大今里西3-2-17</v>
      </c>
      <c r="I6" s="81">
        <f>すべて_位置図情報!I33</f>
        <v>1501.84</v>
      </c>
      <c r="J6" s="80" t="str">
        <f>すべて_位置図情報!J33</f>
        <v>B</v>
      </c>
      <c r="K6" s="78">
        <f>すべて_位置図情報!K33</f>
        <v>0</v>
      </c>
      <c r="L6" s="79">
        <f>すべて_位置図情報!L33</f>
        <v>2011</v>
      </c>
      <c r="M6" s="79" t="str">
        <f>すべて_位置図情報!M33</f>
        <v>a</v>
      </c>
      <c r="N6" s="79" t="str">
        <f>すべて_位置図情報!N33</f>
        <v>a</v>
      </c>
      <c r="O6" s="79" t="str">
        <f>すべて_位置図情報!O33</f>
        <v/>
      </c>
      <c r="P6" s="79" t="str">
        <f>すべて_位置図情報!P33</f>
        <v>B</v>
      </c>
      <c r="Q6" s="79" t="str">
        <f>すべて_位置図情報!Q33</f>
        <v>有</v>
      </c>
      <c r="R6" s="79" t="str">
        <f>すべて_位置図情報!R33</f>
        <v>直営（一部委託）</v>
      </c>
      <c r="S6" s="126" t="str">
        <f>すべて_位置図情報!S33</f>
        <v>教育委員会事務局</v>
      </c>
      <c r="T6" s="126" t="str">
        <f>すべて_位置図情報!T33</f>
        <v>中央図書館</v>
      </c>
      <c r="U6" s="126" t="str">
        <f>すべて_位置図情報!U33</f>
        <v>総務担当</v>
      </c>
      <c r="V6" s="124" t="str">
        <f>すべて_位置図情報!V33</f>
        <v>－</v>
      </c>
      <c r="W6" s="116" t="str">
        <f>すべて_位置図情報!W33</f>
        <v>東成区</v>
      </c>
      <c r="X6" s="116" t="str">
        <f>すべて_位置図情報!X33</f>
        <v>一般施設</v>
      </c>
      <c r="Y6" s="114">
        <f>すべて_位置図情報!Y33</f>
        <v>1</v>
      </c>
      <c r="Z6" s="127">
        <f>すべて_位置図情報!Z33</f>
        <v>0</v>
      </c>
      <c r="AA6" s="143" t="str">
        <f>すべて_位置図情報!AA33</f>
        <v>〇</v>
      </c>
      <c r="AB6" s="144">
        <f>すべて_位置図情報!AB33</f>
        <v>0</v>
      </c>
      <c r="AC6" s="143" t="str">
        <f>すべて_位置図情報!AC33</f>
        <v>〇</v>
      </c>
      <c r="AD6" s="143" t="str">
        <f>すべて_位置図情報!AD33</f>
        <v>〇</v>
      </c>
      <c r="AE6" s="56" t="str">
        <f>すべて_位置図情報!AF33</f>
        <v>〇</v>
      </c>
      <c r="AF6" s="56">
        <f>すべて_位置図情報!AG33</f>
        <v>0</v>
      </c>
      <c r="AG6" s="56">
        <f>すべて_位置図情報!AH33</f>
        <v>0</v>
      </c>
      <c r="AH6" s="56">
        <f>すべて_位置図情報!AI33</f>
        <v>0</v>
      </c>
      <c r="AI6" s="56">
        <f>すべて_位置図情報!AJ33</f>
        <v>0</v>
      </c>
      <c r="AJ6" s="56">
        <f>すべて_位置図情報!AK33</f>
        <v>0</v>
      </c>
      <c r="AK6" s="56" t="e">
        <f>すべて_位置図情報!#REF!</f>
        <v>#REF!</v>
      </c>
    </row>
    <row r="7" spans="1:37" ht="22.5" customHeight="1">
      <c r="A7" s="178">
        <f>A6+1</f>
        <v>2</v>
      </c>
      <c r="B7" s="7" t="str">
        <f>すべて_位置図情報!B69</f>
        <v>教育・文化・スポーツ施設</v>
      </c>
      <c r="C7" s="32" t="str">
        <f>すべて_位置図情報!C69</f>
        <v>会館・ホール</v>
      </c>
      <c r="D7" s="32" t="str">
        <f>すべて_位置図情報!D69</f>
        <v>区役所附設会館</v>
      </c>
      <c r="E7" s="32" t="str">
        <f>すべて_位置図情報!E69</f>
        <v>区役所附設会館</v>
      </c>
      <c r="F7" s="74">
        <v>1</v>
      </c>
      <c r="G7" s="13" t="str" ph="1">
        <f>すべて_位置図情報!G69</f>
        <v>東成区民センター</v>
      </c>
      <c r="H7" s="126" t="str">
        <f>すべて_位置図情報!H69</f>
        <v>大阪市東成区大今里西3-2-17</v>
      </c>
      <c r="I7" s="81">
        <f>すべて_位置図情報!I69</f>
        <v>4971.3100000000004</v>
      </c>
      <c r="J7" s="80" t="str">
        <f>すべて_位置図情報!J69</f>
        <v>C</v>
      </c>
      <c r="K7" s="78">
        <f>すべて_位置図情報!K69</f>
        <v>0</v>
      </c>
      <c r="L7" s="79">
        <f>すべて_位置図情報!L69</f>
        <v>2010</v>
      </c>
      <c r="M7" s="79" t="str">
        <f>すべて_位置図情報!M69</f>
        <v>a</v>
      </c>
      <c r="N7" s="79" t="str">
        <f>すべて_位置図情報!N69</f>
        <v>a</v>
      </c>
      <c r="O7" s="79" t="str">
        <f>すべて_位置図情報!O69</f>
        <v/>
      </c>
      <c r="P7" s="79" t="str">
        <f>すべて_位置図情報!P69</f>
        <v>C</v>
      </c>
      <c r="Q7" s="79" t="str">
        <f>すべて_位置図情報!Q69</f>
        <v>有</v>
      </c>
      <c r="R7" s="79" t="str">
        <f>すべて_位置図情報!R69</f>
        <v>指定管理（利用料金施設）</v>
      </c>
      <c r="S7" s="126" t="str">
        <f>すべて_位置図情報!S69</f>
        <v>東成区役所</v>
      </c>
      <c r="T7" s="124" t="str">
        <f>すべて_位置図情報!T69</f>
        <v>－</v>
      </c>
      <c r="U7" s="126" t="str">
        <f>すべて_位置図情報!U69</f>
        <v>市民協働課</v>
      </c>
      <c r="V7" s="124" t="str">
        <f>すべて_位置図情報!V69</f>
        <v>－</v>
      </c>
      <c r="W7" s="116" t="str">
        <f>すべて_位置図情報!W69</f>
        <v>東成区</v>
      </c>
      <c r="X7" s="116" t="str">
        <f>すべて_位置図情報!X69</f>
        <v>一般施設</v>
      </c>
      <c r="Y7" s="114">
        <f>すべて_位置図情報!Y69</f>
        <v>2</v>
      </c>
      <c r="Z7" s="127">
        <f>すべて_位置図情報!Z69</f>
        <v>0</v>
      </c>
      <c r="AA7" s="143" t="str">
        <f>すべて_位置図情報!AA69</f>
        <v>〇</v>
      </c>
      <c r="AB7" s="144">
        <f>すべて_位置図情報!AB69</f>
        <v>0</v>
      </c>
      <c r="AC7" s="143" t="str">
        <f>すべて_位置図情報!AC69</f>
        <v>〇</v>
      </c>
      <c r="AD7" s="143" t="str">
        <f>すべて_位置図情報!AD69</f>
        <v>〇</v>
      </c>
      <c r="AE7" s="56" t="str">
        <f>すべて_位置図情報!AF69</f>
        <v>〇</v>
      </c>
      <c r="AF7" s="56">
        <f>すべて_位置図情報!AG69</f>
        <v>0</v>
      </c>
      <c r="AG7" s="56">
        <f>すべて_位置図情報!AH69</f>
        <v>0</v>
      </c>
      <c r="AH7" s="56">
        <f>すべて_位置図情報!AI69</f>
        <v>0</v>
      </c>
      <c r="AI7" s="56">
        <f>すべて_位置図情報!AJ69</f>
        <v>0</v>
      </c>
      <c r="AJ7" s="56">
        <f>すべて_位置図情報!AK69</f>
        <v>0</v>
      </c>
      <c r="AK7" s="56" t="e">
        <f>すべて_位置図情報!#REF!</f>
        <v>#REF!</v>
      </c>
    </row>
    <row r="8" spans="1:37" ht="22.5" customHeight="1">
      <c r="A8" s="178">
        <f t="shared" ref="A8:A48" si="0">A7+1</f>
        <v>3</v>
      </c>
      <c r="B8" s="7" t="str">
        <f>すべて_位置図情報!B128</f>
        <v>教育・文化・スポーツ施設</v>
      </c>
      <c r="C8" s="44" t="str">
        <f>すべて_位置図情報!C128</f>
        <v>スポーツ施設</v>
      </c>
      <c r="D8" s="32" t="str">
        <f>すべて_位置図情報!D128</f>
        <v>体育館</v>
      </c>
      <c r="E8" s="32" t="str">
        <f>すべて_位置図情報!E128</f>
        <v>スポーツセンター</v>
      </c>
      <c r="F8" s="74">
        <v>1</v>
      </c>
      <c r="G8" s="13" t="str" ph="1">
        <f>すべて_位置図情報!G128</f>
        <v>東成スポーツセンター</v>
      </c>
      <c r="H8" s="126" t="str">
        <f>すべて_位置図情報!H128</f>
        <v>大阪市東成区東中本2-11-30</v>
      </c>
      <c r="I8" s="81">
        <f>すべて_位置図情報!I128</f>
        <v>5693.9</v>
      </c>
      <c r="J8" s="80" t="str">
        <f>すべて_位置図情報!J128</f>
        <v>C</v>
      </c>
      <c r="K8" s="78">
        <f>すべて_位置図情報!K128</f>
        <v>0</v>
      </c>
      <c r="L8" s="79">
        <f>すべて_位置図情報!L128</f>
        <v>1998</v>
      </c>
      <c r="M8" s="79" t="str">
        <f>すべて_位置図情報!M128</f>
        <v>b</v>
      </c>
      <c r="N8" s="79" t="str">
        <f>すべて_位置図情報!N128</f>
        <v>b</v>
      </c>
      <c r="O8" s="79" t="str">
        <f>すべて_位置図情報!O128</f>
        <v/>
      </c>
      <c r="P8" s="79" t="str">
        <f>すべて_位置図情報!P128</f>
        <v>F</v>
      </c>
      <c r="Q8" s="79" t="str">
        <f>すべて_位置図情報!Q128</f>
        <v>無</v>
      </c>
      <c r="R8" s="79" t="str">
        <f>すべて_位置図情報!R128</f>
        <v>指定管理（利用料金施設）</v>
      </c>
      <c r="S8" s="126" t="str">
        <f>すべて_位置図情報!S128</f>
        <v>経済戦略局</v>
      </c>
      <c r="T8" s="126" t="str">
        <f>すべて_位置図情報!T128</f>
        <v>ｽﾎﾟｰﾂ部</v>
      </c>
      <c r="U8" s="126" t="str">
        <f>すべて_位置図情報!U128</f>
        <v>ｽﾎﾟｰﾂ課</v>
      </c>
      <c r="V8" s="126" t="str">
        <f>すべて_位置図情報!V128</f>
        <v>ｽﾎﾟｰﾂ施設担当</v>
      </c>
      <c r="W8" s="116" t="str">
        <f>すべて_位置図情報!W128</f>
        <v>東成区</v>
      </c>
      <c r="X8" s="116" t="str">
        <f>すべて_位置図情報!X128</f>
        <v>一般施設</v>
      </c>
      <c r="Y8" s="114">
        <f>すべて_位置図情報!Y128</f>
        <v>3</v>
      </c>
      <c r="Z8" s="127">
        <f>すべて_位置図情報!Z128</f>
        <v>0</v>
      </c>
      <c r="AA8" s="143" t="str">
        <f>すべて_位置図情報!AA128</f>
        <v>〇</v>
      </c>
      <c r="AB8" s="144">
        <f>すべて_位置図情報!AB128</f>
        <v>0</v>
      </c>
      <c r="AC8" s="143" t="str">
        <f>すべて_位置図情報!AC128</f>
        <v>〇</v>
      </c>
      <c r="AD8" s="143" t="str">
        <f>すべて_位置図情報!AD128</f>
        <v>〇</v>
      </c>
      <c r="AE8" s="56" t="str">
        <f>すべて_位置図情報!AF128</f>
        <v>〇</v>
      </c>
      <c r="AF8" s="56">
        <f>すべて_位置図情報!AG128</f>
        <v>0</v>
      </c>
      <c r="AG8" s="56">
        <f>すべて_位置図情報!AH128</f>
        <v>0</v>
      </c>
      <c r="AH8" s="56">
        <f>すべて_位置図情報!AI128</f>
        <v>0</v>
      </c>
      <c r="AI8" s="56">
        <f>すべて_位置図情報!AJ128</f>
        <v>0</v>
      </c>
      <c r="AJ8" s="56">
        <f>すべて_位置図情報!AK128</f>
        <v>0</v>
      </c>
      <c r="AK8" s="56" t="e">
        <f>すべて_位置図情報!#REF!</f>
        <v>#REF!</v>
      </c>
    </row>
    <row r="9" spans="1:37" ht="22.5" customHeight="1">
      <c r="A9" s="178">
        <f t="shared" si="0"/>
        <v>4</v>
      </c>
      <c r="B9" s="7" t="str">
        <f>すべて_位置図情報!B152</f>
        <v>教育・文化・スポーツ施設</v>
      </c>
      <c r="C9" s="45" t="str">
        <f>すべて_位置図情報!C152</f>
        <v>スポーツ施設</v>
      </c>
      <c r="D9" s="32" t="str">
        <f>すべて_位置図情報!D152</f>
        <v>プール</v>
      </c>
      <c r="E9" s="32" t="str">
        <f>すべて_位置図情報!E152</f>
        <v>屋内プール</v>
      </c>
      <c r="F9" s="74">
        <v>1</v>
      </c>
      <c r="G9" s="13" t="str" ph="1">
        <f>すべて_位置図情報!G152</f>
        <v>東成屋内プール</v>
      </c>
      <c r="H9" s="126" t="str">
        <f>すべて_位置図情報!H152</f>
        <v>大阪市東成区東中本2-12</v>
      </c>
      <c r="I9" s="81">
        <f>すべて_位置図情報!I152</f>
        <v>2598.06</v>
      </c>
      <c r="J9" s="80" t="str">
        <f>すべて_位置図情報!J152</f>
        <v>C</v>
      </c>
      <c r="K9" s="78">
        <f>すべて_位置図情報!K152</f>
        <v>0</v>
      </c>
      <c r="L9" s="79">
        <f>すべて_位置図情報!L152</f>
        <v>1998</v>
      </c>
      <c r="M9" s="79" t="str">
        <f>すべて_位置図情報!M152</f>
        <v>b</v>
      </c>
      <c r="N9" s="79" t="str">
        <f>すべて_位置図情報!N152</f>
        <v>b</v>
      </c>
      <c r="O9" s="79" t="str">
        <f>すべて_位置図情報!O152</f>
        <v/>
      </c>
      <c r="P9" s="79" t="str">
        <f>すべて_位置図情報!P152</f>
        <v>F</v>
      </c>
      <c r="Q9" s="79" t="str">
        <f>すべて_位置図情報!Q152</f>
        <v>無</v>
      </c>
      <c r="R9" s="79" t="str">
        <f>すべて_位置図情報!R152</f>
        <v>指定管理（利用料金施設）</v>
      </c>
      <c r="S9" s="126" t="str">
        <f>すべて_位置図情報!S152</f>
        <v>経済戦略局</v>
      </c>
      <c r="T9" s="126" t="str">
        <f>すべて_位置図情報!T152</f>
        <v>ｽﾎﾟｰﾂ部</v>
      </c>
      <c r="U9" s="126" t="str">
        <f>すべて_位置図情報!U152</f>
        <v>ｽﾎﾟｰﾂ課</v>
      </c>
      <c r="V9" s="126" t="str">
        <f>すべて_位置図情報!V152</f>
        <v>ｽﾎﾟｰﾂ施設担当</v>
      </c>
      <c r="W9" s="116" t="str">
        <f>すべて_位置図情報!W152</f>
        <v>東成区</v>
      </c>
      <c r="X9" s="116" t="str">
        <f>すべて_位置図情報!X152</f>
        <v>一般施設</v>
      </c>
      <c r="Y9" s="114">
        <f>すべて_位置図情報!Y152</f>
        <v>4</v>
      </c>
      <c r="Z9" s="127">
        <f>すべて_位置図情報!Z152</f>
        <v>0</v>
      </c>
      <c r="AA9" s="143" t="str">
        <f>すべて_位置図情報!AA152</f>
        <v>〇</v>
      </c>
      <c r="AB9" s="144">
        <f>すべて_位置図情報!AB152</f>
        <v>0</v>
      </c>
      <c r="AC9" s="143" t="str">
        <f>すべて_位置図情報!AC152</f>
        <v>〇</v>
      </c>
      <c r="AD9" s="143" t="str">
        <f>すべて_位置図情報!AD152</f>
        <v>〇</v>
      </c>
      <c r="AE9" s="56" t="str">
        <f>すべて_位置図情報!AF152</f>
        <v>〇</v>
      </c>
      <c r="AF9" s="56">
        <f>すべて_位置図情報!AG152</f>
        <v>0</v>
      </c>
      <c r="AG9" s="56">
        <f>すべて_位置図情報!AH152</f>
        <v>0</v>
      </c>
      <c r="AH9" s="56">
        <f>すべて_位置図情報!AI152</f>
        <v>0</v>
      </c>
      <c r="AI9" s="56">
        <f>すべて_位置図情報!AJ152</f>
        <v>0</v>
      </c>
      <c r="AJ9" s="56">
        <f>すべて_位置図情報!AK152</f>
        <v>0</v>
      </c>
      <c r="AK9" s="56" t="e">
        <f>すべて_位置図情報!#REF!</f>
        <v>#REF!</v>
      </c>
    </row>
    <row r="10" spans="1:37" ht="22.5" customHeight="1">
      <c r="A10" s="178">
        <f t="shared" si="0"/>
        <v>5</v>
      </c>
      <c r="B10" s="7" t="str">
        <f>すべて_位置図情報!B209</f>
        <v>教育・文化・スポーツ施設</v>
      </c>
      <c r="C10" s="44" t="str">
        <f>すべて_位置図情報!C209</f>
        <v>幼稚園</v>
      </c>
      <c r="D10" s="44" t="str">
        <f>すべて_位置図情報!D209</f>
        <v>幼稚園</v>
      </c>
      <c r="E10" s="44" t="str">
        <f>すべて_位置図情報!E209</f>
        <v>幼稚園</v>
      </c>
      <c r="F10" s="74">
        <v>1</v>
      </c>
      <c r="G10" s="13" t="str" ph="1">
        <f>すべて_位置図情報!G209</f>
        <v>今里幼稚園</v>
      </c>
      <c r="H10" s="126" t="str">
        <f>すべて_位置図情報!H209</f>
        <v>大阪市東成区大今里1-37-7</v>
      </c>
      <c r="I10" s="81">
        <f>すべて_位置図情報!I209</f>
        <v>797.11</v>
      </c>
      <c r="J10" s="80" t="str">
        <f>すべて_位置図情報!J209</f>
        <v>B</v>
      </c>
      <c r="K10" s="78">
        <f>すべて_位置図情報!K209</f>
        <v>0</v>
      </c>
      <c r="L10" s="79">
        <f>すべて_位置図情報!L209</f>
        <v>1983</v>
      </c>
      <c r="M10" s="79" t="str">
        <f>すべて_位置図情報!M209</f>
        <v>c</v>
      </c>
      <c r="N10" s="79" t="str">
        <f>すべて_位置図情報!N209</f>
        <v>c</v>
      </c>
      <c r="O10" s="79" t="str">
        <f>すべて_位置図情報!O209</f>
        <v/>
      </c>
      <c r="P10" s="79" t="str">
        <f>すべて_位置図情報!P209</f>
        <v>H</v>
      </c>
      <c r="Q10" s="79" t="str">
        <f>すべて_位置図情報!Q209</f>
        <v>無</v>
      </c>
      <c r="R10" s="79" t="str">
        <f>すべて_位置図情報!R209</f>
        <v>直営</v>
      </c>
      <c r="S10" s="126" t="str">
        <f>すべて_位置図情報!S209</f>
        <v>こども青少年局</v>
      </c>
      <c r="T10" s="126" t="str">
        <f>すべて_位置図情報!T209</f>
        <v>幼保施策部</v>
      </c>
      <c r="U10" s="126" t="str">
        <f>すべて_位置図情報!U209</f>
        <v>幼保企画課</v>
      </c>
      <c r="V10" s="126" t="str">
        <f>すべて_位置図情報!V209</f>
        <v>幼稚園運営企画ｸﾞﾙｰﾌﾟ</v>
      </c>
      <c r="W10" s="116" t="str">
        <f>すべて_位置図情報!W209</f>
        <v>東成区</v>
      </c>
      <c r="X10" s="116" t="str">
        <f>すべて_位置図情報!X209</f>
        <v>一般施設</v>
      </c>
      <c r="Y10" s="114">
        <f>すべて_位置図情報!Y209</f>
        <v>5</v>
      </c>
      <c r="Z10" s="127">
        <f>すべて_位置図情報!Z209</f>
        <v>0</v>
      </c>
      <c r="AA10" s="143">
        <f>すべて_位置図情報!AA209</f>
        <v>0</v>
      </c>
      <c r="AB10" s="144">
        <f>すべて_位置図情報!AB209</f>
        <v>0</v>
      </c>
      <c r="AC10" s="143">
        <f>すべて_位置図情報!AC209</f>
        <v>0</v>
      </c>
      <c r="AD10" s="143">
        <f>すべて_位置図情報!AD209</f>
        <v>0</v>
      </c>
      <c r="AE10" s="58">
        <f>すべて_位置図情報!AF209</f>
        <v>0</v>
      </c>
      <c r="AF10" s="58">
        <f>すべて_位置図情報!AG209</f>
        <v>0</v>
      </c>
      <c r="AG10" s="58">
        <f>すべて_位置図情報!AH209</f>
        <v>0</v>
      </c>
      <c r="AH10" s="58">
        <f>すべて_位置図情報!AI209</f>
        <v>0</v>
      </c>
      <c r="AI10" s="58">
        <f>すべて_位置図情報!AJ209</f>
        <v>0</v>
      </c>
      <c r="AJ10" s="58">
        <f>すべて_位置図情報!AK209</f>
        <v>0</v>
      </c>
      <c r="AK10" s="58" t="e">
        <f>すべて_位置図情報!#REF!</f>
        <v>#REF!</v>
      </c>
    </row>
    <row r="11" spans="1:37" ht="22.5" customHeight="1">
      <c r="A11" s="178">
        <f t="shared" si="0"/>
        <v>6</v>
      </c>
      <c r="B11" s="7" t="str">
        <f>すべて_位置図情報!B210</f>
        <v>教育・文化・スポーツ施設</v>
      </c>
      <c r="C11" s="7" t="str">
        <f>すべて_位置図情報!C210</f>
        <v>幼稚園</v>
      </c>
      <c r="D11" s="7" t="str">
        <f>すべて_位置図情報!D210</f>
        <v>幼稚園</v>
      </c>
      <c r="E11" s="7" t="str">
        <f>すべて_位置図情報!E210</f>
        <v>幼稚園</v>
      </c>
      <c r="F11" s="74">
        <v>2</v>
      </c>
      <c r="G11" s="13" t="str" ph="1">
        <f>すべて_位置図情報!G210</f>
        <v>東小橋幼稚園</v>
      </c>
      <c r="H11" s="126" t="str">
        <f>すべて_位置図情報!H210</f>
        <v>大阪市東成区東小橋2-6-2</v>
      </c>
      <c r="I11" s="81">
        <f>すべて_位置図情報!I210</f>
        <v>678.28</v>
      </c>
      <c r="J11" s="80" t="str">
        <f>すべて_位置図情報!J210</f>
        <v>B</v>
      </c>
      <c r="K11" s="78">
        <f>すべて_位置図情報!K210</f>
        <v>0</v>
      </c>
      <c r="L11" s="79">
        <f>すべて_位置図情報!L210</f>
        <v>1981</v>
      </c>
      <c r="M11" s="79" t="str">
        <f>すべて_位置図情報!M210</f>
        <v>c</v>
      </c>
      <c r="N11" s="79" t="str">
        <f>すべて_位置図情報!N210</f>
        <v>c</v>
      </c>
      <c r="O11" s="79" t="str">
        <f>すべて_位置図情報!O210</f>
        <v/>
      </c>
      <c r="P11" s="79" t="str">
        <f>すべて_位置図情報!P210</f>
        <v>H</v>
      </c>
      <c r="Q11" s="79" t="str">
        <f>すべて_位置図情報!Q210</f>
        <v>無</v>
      </c>
      <c r="R11" s="79" t="str">
        <f>すべて_位置図情報!R210</f>
        <v>直営</v>
      </c>
      <c r="S11" s="126" t="str">
        <f>すべて_位置図情報!S210</f>
        <v>こども青少年局</v>
      </c>
      <c r="T11" s="126" t="str">
        <f>すべて_位置図情報!T210</f>
        <v>幼保施策部</v>
      </c>
      <c r="U11" s="126" t="str">
        <f>すべて_位置図情報!U210</f>
        <v>幼保企画課</v>
      </c>
      <c r="V11" s="126" t="str">
        <f>すべて_位置図情報!V210</f>
        <v>幼稚園運営企画ｸﾞﾙｰﾌﾟ</v>
      </c>
      <c r="W11" s="116" t="str">
        <f>すべて_位置図情報!W210</f>
        <v>東成区</v>
      </c>
      <c r="X11" s="116" t="str">
        <f>すべて_位置図情報!X210</f>
        <v>一般施設</v>
      </c>
      <c r="Y11" s="114">
        <f>すべて_位置図情報!Y210</f>
        <v>6</v>
      </c>
      <c r="Z11" s="127">
        <f>すべて_位置図情報!Z210</f>
        <v>0</v>
      </c>
      <c r="AA11" s="143">
        <f>すべて_位置図情報!AA210</f>
        <v>0</v>
      </c>
      <c r="AB11" s="144">
        <f>すべて_位置図情報!AB210</f>
        <v>0</v>
      </c>
      <c r="AC11" s="143">
        <f>すべて_位置図情報!AC210</f>
        <v>0</v>
      </c>
      <c r="AD11" s="143">
        <f>すべて_位置図情報!AD210</f>
        <v>0</v>
      </c>
      <c r="AE11" s="58">
        <f>すべて_位置図情報!AF210</f>
        <v>0</v>
      </c>
      <c r="AF11" s="58">
        <f>すべて_位置図情報!AG210</f>
        <v>0</v>
      </c>
      <c r="AG11" s="58">
        <f>すべて_位置図情報!AH210</f>
        <v>0</v>
      </c>
      <c r="AH11" s="58">
        <f>すべて_位置図情報!AI210</f>
        <v>0</v>
      </c>
      <c r="AI11" s="58">
        <f>すべて_位置図情報!AJ210</f>
        <v>0</v>
      </c>
      <c r="AJ11" s="58">
        <f>すべて_位置図情報!AK210</f>
        <v>0</v>
      </c>
      <c r="AK11" s="58" t="e">
        <f>すべて_位置図情報!#REF!</f>
        <v>#REF!</v>
      </c>
    </row>
    <row r="12" spans="1:37" ht="22.5" customHeight="1">
      <c r="A12" s="178">
        <f t="shared" si="0"/>
        <v>7</v>
      </c>
      <c r="B12" s="7" t="str">
        <f>すべて_位置図情報!B211</f>
        <v>教育・文化・スポーツ施設</v>
      </c>
      <c r="C12" s="7" t="str">
        <f>すべて_位置図情報!C211</f>
        <v>幼稚園</v>
      </c>
      <c r="D12" s="7" t="str">
        <f>すべて_位置図情報!D211</f>
        <v>幼稚園</v>
      </c>
      <c r="E12" s="7" t="str">
        <f>すべて_位置図情報!E211</f>
        <v>幼稚園</v>
      </c>
      <c r="F12" s="74">
        <v>3</v>
      </c>
      <c r="G12" s="13" t="str" ph="1">
        <f>すべて_位置図情報!G211</f>
        <v>北中道幼稚園</v>
      </c>
      <c r="H12" s="126" t="str">
        <f>すべて_位置図情報!H211</f>
        <v>大阪市東成区中道2-2-19</v>
      </c>
      <c r="I12" s="81">
        <f>すべて_位置図情報!I211</f>
        <v>1018.95</v>
      </c>
      <c r="J12" s="80" t="str">
        <f>すべて_位置図情報!J211</f>
        <v>B</v>
      </c>
      <c r="K12" s="78">
        <f>すべて_位置図情報!K211</f>
        <v>0</v>
      </c>
      <c r="L12" s="79">
        <f>すべて_位置図情報!L211</f>
        <v>1973</v>
      </c>
      <c r="M12" s="79" t="str">
        <f>すべて_位置図情報!M211</f>
        <v>d</v>
      </c>
      <c r="N12" s="79" t="str">
        <f>すべて_位置図情報!N211</f>
        <v>d</v>
      </c>
      <c r="O12" s="79" t="str">
        <f>すべて_位置図情報!O211</f>
        <v/>
      </c>
      <c r="P12" s="79" t="str">
        <f>すべて_位置図情報!P211</f>
        <v>K</v>
      </c>
      <c r="Q12" s="79" t="str">
        <f>すべて_位置図情報!Q211</f>
        <v>無</v>
      </c>
      <c r="R12" s="79" t="str">
        <f>すべて_位置図情報!R211</f>
        <v>直営</v>
      </c>
      <c r="S12" s="126" t="str">
        <f>すべて_位置図情報!S211</f>
        <v>こども青少年局</v>
      </c>
      <c r="T12" s="126" t="str">
        <f>すべて_位置図情報!T211</f>
        <v>幼保施策部</v>
      </c>
      <c r="U12" s="126" t="str">
        <f>すべて_位置図情報!U211</f>
        <v>幼保企画課</v>
      </c>
      <c r="V12" s="126" t="str">
        <f>すべて_位置図情報!V211</f>
        <v>幼稚園運営企画ｸﾞﾙｰﾌﾟ</v>
      </c>
      <c r="W12" s="116" t="str">
        <f>すべて_位置図情報!W211</f>
        <v>東成区</v>
      </c>
      <c r="X12" s="116" t="str">
        <f>すべて_位置図情報!X211</f>
        <v>一般施設</v>
      </c>
      <c r="Y12" s="114">
        <f>すべて_位置図情報!Y211</f>
        <v>7</v>
      </c>
      <c r="Z12" s="127">
        <f>すべて_位置図情報!Z211</f>
        <v>0</v>
      </c>
      <c r="AA12" s="143" t="str">
        <f>すべて_位置図情報!AA211</f>
        <v>〇</v>
      </c>
      <c r="AB12" s="144">
        <f>すべて_位置図情報!AB211</f>
        <v>0</v>
      </c>
      <c r="AC12" s="143" t="str">
        <f>すべて_位置図情報!AC211</f>
        <v>〇</v>
      </c>
      <c r="AD12" s="143" t="str">
        <f>すべて_位置図情報!AD211</f>
        <v>〇</v>
      </c>
      <c r="AE12" s="56" t="str">
        <f>すべて_位置図情報!AF211</f>
        <v>〇</v>
      </c>
      <c r="AF12" s="56">
        <f>すべて_位置図情報!AG211</f>
        <v>0</v>
      </c>
      <c r="AG12" s="56">
        <f>すべて_位置図情報!AH211</f>
        <v>0</v>
      </c>
      <c r="AH12" s="56">
        <f>すべて_位置図情報!AI211</f>
        <v>0</v>
      </c>
      <c r="AI12" s="56">
        <f>すべて_位置図情報!AJ211</f>
        <v>0</v>
      </c>
      <c r="AJ12" s="56">
        <f>すべて_位置図情報!AK211</f>
        <v>0</v>
      </c>
      <c r="AK12" s="56" t="e">
        <f>すべて_位置図情報!#REF!</f>
        <v>#REF!</v>
      </c>
    </row>
    <row r="13" spans="1:37" ht="22.5" customHeight="1">
      <c r="A13" s="178">
        <f t="shared" si="0"/>
        <v>8</v>
      </c>
      <c r="B13" s="45" t="str">
        <f>すべて_位置図情報!B212</f>
        <v>教育・文化・スポーツ施設</v>
      </c>
      <c r="C13" s="45" t="str">
        <f>すべて_位置図情報!C212</f>
        <v>幼稚園</v>
      </c>
      <c r="D13" s="45" t="str">
        <f>すべて_位置図情報!D212</f>
        <v>幼稚園</v>
      </c>
      <c r="E13" s="45" t="str">
        <f>すべて_位置図情報!E212</f>
        <v>幼稚園</v>
      </c>
      <c r="F13" s="74">
        <v>4</v>
      </c>
      <c r="G13" s="13" t="str" ph="1">
        <f>すべて_位置図情報!G212</f>
        <v>東中本幼稚園</v>
      </c>
      <c r="H13" s="126" t="str">
        <f>すべて_位置図情報!H212</f>
        <v>大阪市東成区東中本2-9-3</v>
      </c>
      <c r="I13" s="81">
        <f>すべて_位置図情報!I212</f>
        <v>730.37</v>
      </c>
      <c r="J13" s="80" t="str">
        <f>すべて_位置図情報!J212</f>
        <v>B</v>
      </c>
      <c r="K13" s="78">
        <f>すべて_位置図情報!K212</f>
        <v>0</v>
      </c>
      <c r="L13" s="79">
        <f>すべて_位置図情報!L212</f>
        <v>1977</v>
      </c>
      <c r="M13" s="79" t="str">
        <f>すべて_位置図情報!M212</f>
        <v>c</v>
      </c>
      <c r="N13" s="79" t="str">
        <f>すべて_位置図情報!N212</f>
        <v>c</v>
      </c>
      <c r="O13" s="79" t="str">
        <f>すべて_位置図情報!O212</f>
        <v/>
      </c>
      <c r="P13" s="79" t="str">
        <f>すべて_位置図情報!P212</f>
        <v>H</v>
      </c>
      <c r="Q13" s="79" t="str">
        <f>すべて_位置図情報!Q212</f>
        <v>無</v>
      </c>
      <c r="R13" s="79" t="str">
        <f>すべて_位置図情報!R212</f>
        <v>直営</v>
      </c>
      <c r="S13" s="126" t="str">
        <f>すべて_位置図情報!S212</f>
        <v>こども青少年局</v>
      </c>
      <c r="T13" s="126" t="str">
        <f>すべて_位置図情報!T212</f>
        <v>幼保施策部</v>
      </c>
      <c r="U13" s="126" t="str">
        <f>すべて_位置図情報!U212</f>
        <v>幼保企画課</v>
      </c>
      <c r="V13" s="126" t="str">
        <f>すべて_位置図情報!V212</f>
        <v>幼稚園運営企画ｸﾞﾙｰﾌﾟ</v>
      </c>
      <c r="W13" s="116" t="str">
        <f>すべて_位置図情報!W212</f>
        <v>東成区</v>
      </c>
      <c r="X13" s="116" t="str">
        <f>すべて_位置図情報!X212</f>
        <v>一般施設</v>
      </c>
      <c r="Y13" s="114">
        <f>すべて_位置図情報!Y212</f>
        <v>8</v>
      </c>
      <c r="Z13" s="127">
        <f>すべて_位置図情報!Z212</f>
        <v>0</v>
      </c>
      <c r="AA13" s="143">
        <f>すべて_位置図情報!AA212</f>
        <v>0</v>
      </c>
      <c r="AB13" s="144">
        <f>すべて_位置図情報!AB212</f>
        <v>0</v>
      </c>
      <c r="AC13" s="143">
        <f>すべて_位置図情報!AC212</f>
        <v>0</v>
      </c>
      <c r="AD13" s="143">
        <f>すべて_位置図情報!AD212</f>
        <v>0</v>
      </c>
      <c r="AE13" s="58">
        <f>すべて_位置図情報!AF212</f>
        <v>0</v>
      </c>
      <c r="AF13" s="58">
        <f>すべて_位置図情報!AG212</f>
        <v>0</v>
      </c>
      <c r="AG13" s="58">
        <f>すべて_位置図情報!AH212</f>
        <v>0</v>
      </c>
      <c r="AH13" s="58">
        <f>すべて_位置図情報!AI212</f>
        <v>0</v>
      </c>
      <c r="AI13" s="58">
        <f>すべて_位置図情報!AJ212</f>
        <v>0</v>
      </c>
      <c r="AJ13" s="58">
        <f>すべて_位置図情報!AK212</f>
        <v>0</v>
      </c>
      <c r="AK13" s="58" t="e">
        <f>すべて_位置図情報!#REF!</f>
        <v>#REF!</v>
      </c>
    </row>
    <row r="14" spans="1:37" ht="22.5" customHeight="1">
      <c r="A14" s="178">
        <f t="shared" si="0"/>
        <v>9</v>
      </c>
      <c r="B14" s="44" t="str">
        <f>すべて_位置図情報!B243</f>
        <v>社会福祉・保健施設</v>
      </c>
      <c r="C14" s="32" t="str">
        <f>すべて_位置図情報!C243</f>
        <v>老人福祉施設</v>
      </c>
      <c r="D14" s="32" t="str">
        <f>すべて_位置図情報!D243</f>
        <v>老人福祉センター</v>
      </c>
      <c r="E14" s="32" t="str">
        <f>すべて_位置図情報!E243</f>
        <v>老人福祉センター</v>
      </c>
      <c r="F14" s="74">
        <v>1</v>
      </c>
      <c r="G14" s="13" t="str" ph="1">
        <f>すべて_位置図情報!G243</f>
        <v>東成区老人福祉センター</v>
      </c>
      <c r="H14" s="126" t="str">
        <f>すべて_位置図情報!H243</f>
        <v>大阪市東成区大今里西3-6-6</v>
      </c>
      <c r="I14" s="81">
        <f>すべて_位置図情報!I243</f>
        <v>857.7</v>
      </c>
      <c r="J14" s="80" t="str">
        <f>すべて_位置図情報!J243</f>
        <v>B</v>
      </c>
      <c r="K14" s="78">
        <f>すべて_位置図情報!K243</f>
        <v>0</v>
      </c>
      <c r="L14" s="79">
        <f>すべて_位置図情報!L243</f>
        <v>1976</v>
      </c>
      <c r="M14" s="79" t="str">
        <f>すべて_位置図情報!M243</f>
        <v>c</v>
      </c>
      <c r="N14" s="79" t="str">
        <f>すべて_位置図情報!N243</f>
        <v>c</v>
      </c>
      <c r="O14" s="79" t="str">
        <f>すべて_位置図情報!O243</f>
        <v/>
      </c>
      <c r="P14" s="79" t="str">
        <f>すべて_位置図情報!P243</f>
        <v>H</v>
      </c>
      <c r="Q14" s="79" t="str">
        <f>すべて_位置図情報!Q243</f>
        <v>有</v>
      </c>
      <c r="R14" s="79" t="str">
        <f>すべて_位置図情報!R243</f>
        <v>指定管理（無料施設）</v>
      </c>
      <c r="S14" s="126" t="str">
        <f>すべて_位置図情報!S243</f>
        <v>福祉局</v>
      </c>
      <c r="T14" s="126" t="str">
        <f>すべて_位置図情報!T243</f>
        <v>高齢者施策部</v>
      </c>
      <c r="U14" s="126" t="str">
        <f>すべて_位置図情報!U243</f>
        <v>高齢福祉課</v>
      </c>
      <c r="V14" s="126" t="str">
        <f>すべて_位置図情報!V243</f>
        <v>いきがいｸﾞﾙｰﾌﾟ</v>
      </c>
      <c r="W14" s="116" t="str">
        <f>すべて_位置図情報!W243</f>
        <v>東成区</v>
      </c>
      <c r="X14" s="116" t="str">
        <f>すべて_位置図情報!X243</f>
        <v>一般施設</v>
      </c>
      <c r="Y14" s="114">
        <f>すべて_位置図情報!Y243</f>
        <v>9</v>
      </c>
      <c r="Z14" s="127">
        <f>すべて_位置図情報!Z243</f>
        <v>0</v>
      </c>
      <c r="AA14" s="143" t="str">
        <f>すべて_位置図情報!AA243</f>
        <v>〇</v>
      </c>
      <c r="AB14" s="144">
        <f>すべて_位置図情報!AB243</f>
        <v>0</v>
      </c>
      <c r="AC14" s="143" t="str">
        <f>すべて_位置図情報!AC243</f>
        <v>〇</v>
      </c>
      <c r="AD14" s="143" t="str">
        <f>すべて_位置図情報!AD243</f>
        <v>〇</v>
      </c>
      <c r="AE14" s="56" t="str">
        <f>すべて_位置図情報!AF243</f>
        <v>〇</v>
      </c>
      <c r="AF14" s="56">
        <f>すべて_位置図情報!AG243</f>
        <v>0</v>
      </c>
      <c r="AG14" s="56">
        <f>すべて_位置図情報!AH243</f>
        <v>0</v>
      </c>
      <c r="AH14" s="56">
        <f>すべて_位置図情報!AI243</f>
        <v>0</v>
      </c>
      <c r="AI14" s="56">
        <f>すべて_位置図情報!AJ243</f>
        <v>0</v>
      </c>
      <c r="AJ14" s="56">
        <f>すべて_位置図情報!AK243</f>
        <v>0</v>
      </c>
      <c r="AK14" s="56" t="e">
        <f>すべて_位置図情報!#REF!</f>
        <v>#REF!</v>
      </c>
    </row>
    <row r="15" spans="1:37" ht="22.5" customHeight="1">
      <c r="A15" s="178">
        <f t="shared" si="0"/>
        <v>10</v>
      </c>
      <c r="B15" s="7" t="str">
        <f>すべて_位置図情報!B299</f>
        <v>社会福祉・保健施設</v>
      </c>
      <c r="C15" s="44" t="str">
        <f>すべて_位置図情報!C299</f>
        <v>児童福祉施設</v>
      </c>
      <c r="D15" s="44" t="str">
        <f>すべて_位置図情報!D299</f>
        <v>保育所</v>
      </c>
      <c r="E15" s="14" t="str">
        <f>すべて_位置図情報!E299</f>
        <v>公立保育所（公設置公営）</v>
      </c>
      <c r="F15" s="74">
        <v>1</v>
      </c>
      <c r="G15" s="13" t="str" ph="1">
        <f>すべて_位置図情報!G299</f>
        <v>東小橋保育所</v>
      </c>
      <c r="H15" s="126" t="str">
        <f>すべて_位置図情報!H299</f>
        <v>大阪市東成区東小橋3-7-4</v>
      </c>
      <c r="I15" s="81">
        <f>すべて_位置図情報!I299</f>
        <v>351.94</v>
      </c>
      <c r="J15" s="80" t="str">
        <f>すべて_位置図情報!J299</f>
        <v>A</v>
      </c>
      <c r="K15" s="78">
        <f>すべて_位置図情報!K299</f>
        <v>0</v>
      </c>
      <c r="L15" s="79">
        <f>すべて_位置図情報!L299</f>
        <v>1974</v>
      </c>
      <c r="M15" s="79" t="str">
        <f>すべて_位置図情報!M299</f>
        <v>d</v>
      </c>
      <c r="N15" s="79" t="str">
        <f>すべて_位置図情報!N299</f>
        <v>d</v>
      </c>
      <c r="O15" s="79" t="str">
        <f>すべて_位置図情報!O299</f>
        <v/>
      </c>
      <c r="P15" s="79" t="str">
        <f>すべて_位置図情報!P299</f>
        <v>J</v>
      </c>
      <c r="Q15" s="79" t="str">
        <f>すべて_位置図情報!Q299</f>
        <v>無</v>
      </c>
      <c r="R15" s="79" t="str">
        <f>すべて_位置図情報!R299</f>
        <v>直営</v>
      </c>
      <c r="S15" s="126" t="str">
        <f>すべて_位置図情報!S299</f>
        <v>こども青少年局</v>
      </c>
      <c r="T15" s="126" t="str">
        <f>すべて_位置図情報!T299</f>
        <v>幼保施策部</v>
      </c>
      <c r="U15" s="126" t="str">
        <f>すべて_位置図情報!U299</f>
        <v>保育所運営課</v>
      </c>
      <c r="V15" s="126" t="str">
        <f>すべて_位置図情報!V299</f>
        <v>再編整備ｸﾞﾙｰﾌﾟ</v>
      </c>
      <c r="W15" s="116" t="str">
        <f>すべて_位置図情報!W299</f>
        <v>東成区</v>
      </c>
      <c r="X15" s="116" t="str">
        <f>すべて_位置図情報!X299</f>
        <v>一般施設</v>
      </c>
      <c r="Y15" s="114">
        <f>すべて_位置図情報!Y299</f>
        <v>10</v>
      </c>
      <c r="Z15" s="127">
        <f>すべて_位置図情報!Z299</f>
        <v>0</v>
      </c>
      <c r="AA15" s="143">
        <f>すべて_位置図情報!AA299</f>
        <v>0</v>
      </c>
      <c r="AB15" s="144">
        <f>すべて_位置図情報!AB299</f>
        <v>0</v>
      </c>
      <c r="AC15" s="143">
        <f>すべて_位置図情報!AC299</f>
        <v>0</v>
      </c>
      <c r="AD15" s="143">
        <f>すべて_位置図情報!AD299</f>
        <v>0</v>
      </c>
      <c r="AE15" s="58">
        <f>すべて_位置図情報!AF299</f>
        <v>0</v>
      </c>
      <c r="AF15" s="58">
        <f>すべて_位置図情報!AG299</f>
        <v>0</v>
      </c>
      <c r="AG15" s="58">
        <f>すべて_位置図情報!AH299</f>
        <v>0</v>
      </c>
      <c r="AH15" s="58">
        <f>すべて_位置図情報!AI299</f>
        <v>0</v>
      </c>
      <c r="AI15" s="58">
        <f>すべて_位置図情報!AJ299</f>
        <v>0</v>
      </c>
      <c r="AJ15" s="58">
        <f>すべて_位置図情報!AK299</f>
        <v>0</v>
      </c>
      <c r="AK15" s="58" t="e">
        <f>すべて_位置図情報!#REF!</f>
        <v>#REF!</v>
      </c>
    </row>
    <row r="16" spans="1:37" ht="22.5" customHeight="1">
      <c r="A16" s="178">
        <f t="shared" si="0"/>
        <v>11</v>
      </c>
      <c r="B16" s="7" t="str">
        <f>すべて_位置図情報!B338</f>
        <v>社会福祉・保健施設</v>
      </c>
      <c r="C16" s="7" t="str">
        <f>すべて_位置図情報!C338</f>
        <v>児童福祉施設</v>
      </c>
      <c r="D16" s="7" t="str">
        <f>すべて_位置図情報!D338</f>
        <v>保育所</v>
      </c>
      <c r="E16" s="14" t="str">
        <f>すべて_位置図情報!E338</f>
        <v>公立保育所（公設置民営）</v>
      </c>
      <c r="F16" s="74">
        <v>1</v>
      </c>
      <c r="G16" s="13" t="str" ph="1">
        <f>すべて_位置図情報!G338</f>
        <v>大成保育所</v>
      </c>
      <c r="H16" s="126" t="str">
        <f>すべて_位置図情報!H338</f>
        <v>大阪市東成区大今里西3-14-28</v>
      </c>
      <c r="I16" s="81">
        <f>すべて_位置図情報!I338</f>
        <v>439.19</v>
      </c>
      <c r="J16" s="80" t="str">
        <f>すべて_位置図情報!J338</f>
        <v>A</v>
      </c>
      <c r="K16" s="78">
        <f>すべて_位置図情報!K338</f>
        <v>0</v>
      </c>
      <c r="L16" s="79">
        <f>すべて_位置図情報!L338</f>
        <v>1977</v>
      </c>
      <c r="M16" s="79" t="str">
        <f>すべて_位置図情報!M338</f>
        <v>c</v>
      </c>
      <c r="N16" s="79" t="str">
        <f>すべて_位置図情報!N338</f>
        <v>c</v>
      </c>
      <c r="O16" s="79" t="str">
        <f>すべて_位置図情報!O338</f>
        <v/>
      </c>
      <c r="P16" s="79" t="str">
        <f>すべて_位置図情報!P338</f>
        <v>G</v>
      </c>
      <c r="Q16" s="79" t="str">
        <f>すべて_位置図情報!Q338</f>
        <v>有</v>
      </c>
      <c r="R16" s="79" t="str">
        <f>すべて_位置図情報!R338</f>
        <v>全部委託</v>
      </c>
      <c r="S16" s="126" t="str">
        <f>すべて_位置図情報!S338</f>
        <v>こども青少年局</v>
      </c>
      <c r="T16" s="126" t="str">
        <f>すべて_位置図情報!T338</f>
        <v>幼保施策部</v>
      </c>
      <c r="U16" s="126" t="str">
        <f>すべて_位置図情報!U338</f>
        <v>保育所運営課</v>
      </c>
      <c r="V16" s="126" t="str">
        <f>すべて_位置図情報!V338</f>
        <v>再編整備ｸﾞﾙｰﾌﾟ</v>
      </c>
      <c r="W16" s="116" t="str">
        <f>すべて_位置図情報!W338</f>
        <v>東成区</v>
      </c>
      <c r="X16" s="116" t="str">
        <f>すべて_位置図情報!X338</f>
        <v>一般施設</v>
      </c>
      <c r="Y16" s="114">
        <f>すべて_位置図情報!Y338</f>
        <v>11</v>
      </c>
      <c r="Z16" s="127">
        <f>すべて_位置図情報!Z338</f>
        <v>0</v>
      </c>
      <c r="AA16" s="143">
        <f>すべて_位置図情報!AA338</f>
        <v>0</v>
      </c>
      <c r="AB16" s="144">
        <f>すべて_位置図情報!AB338</f>
        <v>0</v>
      </c>
      <c r="AC16" s="143">
        <f>すべて_位置図情報!AC338</f>
        <v>0</v>
      </c>
      <c r="AD16" s="143">
        <f>すべて_位置図情報!AD338</f>
        <v>0</v>
      </c>
      <c r="AE16" s="58">
        <f>すべて_位置図情報!AF338</f>
        <v>0</v>
      </c>
      <c r="AF16" s="58">
        <f>すべて_位置図情報!AG338</f>
        <v>0</v>
      </c>
      <c r="AG16" s="58">
        <f>すべて_位置図情報!AH338</f>
        <v>0</v>
      </c>
      <c r="AH16" s="58">
        <f>すべて_位置図情報!AI338</f>
        <v>0</v>
      </c>
      <c r="AI16" s="58">
        <f>すべて_位置図情報!AJ338</f>
        <v>0</v>
      </c>
      <c r="AJ16" s="58">
        <f>すべて_位置図情報!AK338</f>
        <v>0</v>
      </c>
      <c r="AK16" s="58" t="e">
        <f>すべて_位置図情報!#REF!</f>
        <v>#REF!</v>
      </c>
    </row>
    <row r="17" spans="1:37" ht="22.5" customHeight="1">
      <c r="A17" s="178">
        <f t="shared" si="0"/>
        <v>12</v>
      </c>
      <c r="B17" s="7" t="str">
        <f>すべて_位置図情報!B339</f>
        <v>社会福祉・保健施設</v>
      </c>
      <c r="C17" s="7" t="str">
        <f>すべて_位置図情報!C339</f>
        <v>児童福祉施設</v>
      </c>
      <c r="D17" s="45" t="str">
        <f>すべて_位置図情報!D339</f>
        <v>保育所</v>
      </c>
      <c r="E17" s="45" t="str">
        <f>すべて_位置図情報!E339</f>
        <v>公立保育所（公設置民営）</v>
      </c>
      <c r="F17" s="74">
        <v>2</v>
      </c>
      <c r="G17" s="13" t="str" ph="1">
        <f>すべて_位置図情報!G339</f>
        <v>東中本保育所</v>
      </c>
      <c r="H17" s="126" t="str">
        <f>すべて_位置図情報!H339</f>
        <v>大阪市東成区東中本2-3-16</v>
      </c>
      <c r="I17" s="81">
        <f>すべて_位置図情報!I339</f>
        <v>465.86</v>
      </c>
      <c r="J17" s="80" t="str">
        <f>すべて_位置図情報!J339</f>
        <v>A</v>
      </c>
      <c r="K17" s="78">
        <f>すべて_位置図情報!K339</f>
        <v>0</v>
      </c>
      <c r="L17" s="79">
        <f>すべて_位置図情報!L339</f>
        <v>1974</v>
      </c>
      <c r="M17" s="79" t="str">
        <f>すべて_位置図情報!M339</f>
        <v>d</v>
      </c>
      <c r="N17" s="79" t="str">
        <f>すべて_位置図情報!N339</f>
        <v>d</v>
      </c>
      <c r="O17" s="79" t="str">
        <f>すべて_位置図情報!O339</f>
        <v/>
      </c>
      <c r="P17" s="79" t="str">
        <f>すべて_位置図情報!P339</f>
        <v>J</v>
      </c>
      <c r="Q17" s="79" t="str">
        <f>すべて_位置図情報!Q339</f>
        <v>有</v>
      </c>
      <c r="R17" s="79" t="str">
        <f>すべて_位置図情報!R339</f>
        <v>全部委託</v>
      </c>
      <c r="S17" s="126" t="str">
        <f>すべて_位置図情報!S339</f>
        <v>こども青少年局</v>
      </c>
      <c r="T17" s="126" t="str">
        <f>すべて_位置図情報!T339</f>
        <v>幼保施策部</v>
      </c>
      <c r="U17" s="126" t="str">
        <f>すべて_位置図情報!U339</f>
        <v>保育所運営課</v>
      </c>
      <c r="V17" s="126" t="str">
        <f>すべて_位置図情報!V339</f>
        <v>再編整備ｸﾞﾙｰﾌﾟ</v>
      </c>
      <c r="W17" s="116" t="str">
        <f>すべて_位置図情報!W339</f>
        <v>東成区</v>
      </c>
      <c r="X17" s="116" t="str">
        <f>すべて_位置図情報!X339</f>
        <v>一般施設</v>
      </c>
      <c r="Y17" s="114">
        <f>すべて_位置図情報!Y339</f>
        <v>12</v>
      </c>
      <c r="Z17" s="127">
        <f>すべて_位置図情報!Z339</f>
        <v>0</v>
      </c>
      <c r="AA17" s="143">
        <f>すべて_位置図情報!AA339</f>
        <v>0</v>
      </c>
      <c r="AB17" s="144">
        <f>すべて_位置図情報!AB339</f>
        <v>0</v>
      </c>
      <c r="AC17" s="143">
        <f>すべて_位置図情報!AC339</f>
        <v>0</v>
      </c>
      <c r="AD17" s="143">
        <f>すべて_位置図情報!AD339</f>
        <v>0</v>
      </c>
      <c r="AE17" s="58">
        <f>すべて_位置図情報!AF339</f>
        <v>0</v>
      </c>
      <c r="AF17" s="58">
        <f>すべて_位置図情報!AG339</f>
        <v>0</v>
      </c>
      <c r="AG17" s="58">
        <f>すべて_位置図情報!AH339</f>
        <v>0</v>
      </c>
      <c r="AH17" s="58">
        <f>すべて_位置図情報!AI339</f>
        <v>0</v>
      </c>
      <c r="AI17" s="58">
        <f>すべて_位置図情報!AJ339</f>
        <v>0</v>
      </c>
      <c r="AJ17" s="58">
        <f>すべて_位置図情報!AK339</f>
        <v>0</v>
      </c>
      <c r="AK17" s="58" t="e">
        <f>すべて_位置図情報!#REF!</f>
        <v>#REF!</v>
      </c>
    </row>
    <row r="18" spans="1:37" ht="22.5" customHeight="1">
      <c r="A18" s="178">
        <f t="shared" si="0"/>
        <v>13</v>
      </c>
      <c r="B18" s="7" t="str">
        <f>すべて_位置図情報!B393</f>
        <v>社会福祉・保健施設</v>
      </c>
      <c r="C18" s="45" t="str">
        <f>すべて_位置図情報!C393</f>
        <v>児童福祉施設</v>
      </c>
      <c r="D18" s="32" t="str">
        <f>すべて_位置図情報!D393</f>
        <v>子ども・子育てプラザ</v>
      </c>
      <c r="E18" s="32" t="str">
        <f>すべて_位置図情報!E393</f>
        <v>子ども・子育てプラザ</v>
      </c>
      <c r="F18" s="74">
        <v>1</v>
      </c>
      <c r="G18" s="13" t="str" ph="1">
        <f>すべて_位置図情報!G393</f>
        <v>もと東成勤労青少年ホーム（東成区子ども・子育てプラザ）</v>
      </c>
      <c r="H18" s="126" t="str">
        <f>すべて_位置図情報!H393</f>
        <v>大阪市東成区東中本2-3-16</v>
      </c>
      <c r="I18" s="81">
        <f>すべて_位置図情報!I393</f>
        <v>507.58</v>
      </c>
      <c r="J18" s="80" t="str">
        <f>すべて_位置図情報!J393</f>
        <v>B</v>
      </c>
      <c r="K18" s="78">
        <f>すべて_位置図情報!K393</f>
        <v>0</v>
      </c>
      <c r="L18" s="79">
        <f>すべて_位置図情報!L393</f>
        <v>1974</v>
      </c>
      <c r="M18" s="79" t="str">
        <f>すべて_位置図情報!M393</f>
        <v>d</v>
      </c>
      <c r="N18" s="79" t="str">
        <f>すべて_位置図情報!N393</f>
        <v>d</v>
      </c>
      <c r="O18" s="79" t="str">
        <f>すべて_位置図情報!O393</f>
        <v/>
      </c>
      <c r="P18" s="79" t="str">
        <f>すべて_位置図情報!P393</f>
        <v>K</v>
      </c>
      <c r="Q18" s="79" t="str">
        <f>すべて_位置図情報!Q393</f>
        <v>有</v>
      </c>
      <c r="R18" s="79" t="str">
        <f>すべて_位置図情報!R393</f>
        <v>全部委託</v>
      </c>
      <c r="S18" s="126" t="str">
        <f>すべて_位置図情報!S393</f>
        <v>こども青少年局</v>
      </c>
      <c r="T18" s="126" t="str">
        <f>すべて_位置図情報!T393</f>
        <v>子育て支援部</v>
      </c>
      <c r="U18" s="126" t="str">
        <f>すべて_位置図情報!U393</f>
        <v>管理課</v>
      </c>
      <c r="V18" s="126" t="str">
        <f>すべて_位置図情報!V393</f>
        <v>子育て支援ｸﾞﾙｰﾌﾟ</v>
      </c>
      <c r="W18" s="116" t="str">
        <f>すべて_位置図情報!W393</f>
        <v>東成区</v>
      </c>
      <c r="X18" s="116" t="str">
        <f>すべて_位置図情報!X393</f>
        <v>一般施設</v>
      </c>
      <c r="Y18" s="114">
        <f>すべて_位置図情報!Y393</f>
        <v>13</v>
      </c>
      <c r="Z18" s="127">
        <f>すべて_位置図情報!Z393</f>
        <v>0</v>
      </c>
      <c r="AA18" s="143" t="str">
        <f>すべて_位置図情報!AA393</f>
        <v>〇</v>
      </c>
      <c r="AB18" s="144">
        <f>すべて_位置図情報!AB393</f>
        <v>0</v>
      </c>
      <c r="AC18" s="143" t="str">
        <f>すべて_位置図情報!AC393</f>
        <v>〇</v>
      </c>
      <c r="AD18" s="143" t="str">
        <f>すべて_位置図情報!AD393</f>
        <v>〇</v>
      </c>
      <c r="AE18" s="56" t="str">
        <f>すべて_位置図情報!AF393</f>
        <v>〇</v>
      </c>
      <c r="AF18" s="56">
        <f>すべて_位置図情報!AG393</f>
        <v>0</v>
      </c>
      <c r="AG18" s="56">
        <f>すべて_位置図情報!AH393</f>
        <v>0</v>
      </c>
      <c r="AH18" s="56">
        <f>すべて_位置図情報!AI393</f>
        <v>0</v>
      </c>
      <c r="AI18" s="56">
        <f>すべて_位置図情報!AJ393</f>
        <v>0</v>
      </c>
      <c r="AJ18" s="56">
        <f>すべて_位置図情報!AK393</f>
        <v>0</v>
      </c>
      <c r="AK18" s="56" t="e">
        <f>すべて_位置図情報!#REF!</f>
        <v>#REF!</v>
      </c>
    </row>
    <row r="19" spans="1:37" s="24" customFormat="1" ht="22.5" customHeight="1">
      <c r="A19" s="178">
        <f t="shared" si="0"/>
        <v>14</v>
      </c>
      <c r="B19" s="7" t="str">
        <f>すべて_位置図情報!B431</f>
        <v>社会福祉・保健施設</v>
      </c>
      <c r="C19" s="44" t="str">
        <f>すべて_位置図情報!C431</f>
        <v>保健関係施設</v>
      </c>
      <c r="D19" s="32" t="str">
        <f>すべて_位置図情報!D431</f>
        <v>診療所</v>
      </c>
      <c r="E19" s="32" t="str">
        <f>すべて_位置図情報!E431</f>
        <v>診療所</v>
      </c>
      <c r="F19" s="74">
        <v>1</v>
      </c>
      <c r="G19" s="13" t="str" ph="1">
        <f>すべて_位置図情報!G431</f>
        <v>今里休日急病診療所</v>
      </c>
      <c r="H19" s="126" t="str">
        <f>すべて_位置図情報!H431</f>
        <v>大阪市東成区大今里西3-6-6</v>
      </c>
      <c r="I19" s="81">
        <f>すべて_位置図情報!I431</f>
        <v>282.33</v>
      </c>
      <c r="J19" s="80" t="str">
        <f>すべて_位置図情報!J431</f>
        <v>A</v>
      </c>
      <c r="K19" s="78">
        <f>すべて_位置図情報!K431</f>
        <v>0</v>
      </c>
      <c r="L19" s="79">
        <f>すべて_位置図情報!L431</f>
        <v>1976</v>
      </c>
      <c r="M19" s="79" t="str">
        <f>すべて_位置図情報!M431</f>
        <v>c</v>
      </c>
      <c r="N19" s="79" t="str">
        <f>すべて_位置図情報!N431</f>
        <v>c</v>
      </c>
      <c r="O19" s="79" t="str">
        <f>すべて_位置図情報!O431</f>
        <v/>
      </c>
      <c r="P19" s="79" t="str">
        <f>すべて_位置図情報!P431</f>
        <v>G</v>
      </c>
      <c r="Q19" s="79" t="str">
        <f>すべて_位置図情報!Q431</f>
        <v>有</v>
      </c>
      <c r="R19" s="79" t="str">
        <f>すべて_位置図情報!R431</f>
        <v>全部委託</v>
      </c>
      <c r="S19" s="126" t="str">
        <f>すべて_位置図情報!S431</f>
        <v>健康局</v>
      </c>
      <c r="T19" s="126" t="str">
        <f>すべて_位置図情報!T431</f>
        <v>健康推進部</v>
      </c>
      <c r="U19" s="126" t="str">
        <f>すべて_位置図情報!U431</f>
        <v>健康施策課</v>
      </c>
      <c r="V19" s="126" t="str">
        <f>すべて_位置図情報!V431</f>
        <v>保健医療ｸﾞﾙｰﾌﾟ</v>
      </c>
      <c r="W19" s="116" t="str">
        <f>すべて_位置図情報!W431</f>
        <v>東成区</v>
      </c>
      <c r="X19" s="116" t="str">
        <f>すべて_位置図情報!X431</f>
        <v>一般施設</v>
      </c>
      <c r="Y19" s="114">
        <f>すべて_位置図情報!Y431</f>
        <v>14</v>
      </c>
      <c r="Z19" s="127">
        <f>すべて_位置図情報!Z431</f>
        <v>0</v>
      </c>
      <c r="AA19" s="143" t="str">
        <f>すべて_位置図情報!AA431</f>
        <v>〇</v>
      </c>
      <c r="AB19" s="144">
        <f>すべて_位置図情報!AB431</f>
        <v>0</v>
      </c>
      <c r="AC19" s="143">
        <f>すべて_位置図情報!AC431</f>
        <v>0</v>
      </c>
      <c r="AD19" s="143" t="str">
        <f>すべて_位置図情報!AD431</f>
        <v>〇</v>
      </c>
      <c r="AE19" s="58" t="str">
        <f>すべて_位置図情報!AF431</f>
        <v>〇</v>
      </c>
      <c r="AF19" s="58">
        <f>すべて_位置図情報!AG431</f>
        <v>0</v>
      </c>
      <c r="AG19" s="59">
        <f>すべて_位置図情報!AH431</f>
        <v>0</v>
      </c>
      <c r="AH19" s="58">
        <f>すべて_位置図情報!AI431</f>
        <v>0</v>
      </c>
      <c r="AI19" s="58">
        <f>すべて_位置図情報!AJ431</f>
        <v>0</v>
      </c>
      <c r="AJ19" s="58">
        <f>すべて_位置図情報!AK431</f>
        <v>0</v>
      </c>
      <c r="AK19" s="59" t="e">
        <f>すべて_位置図情報!#REF!</f>
        <v>#REF!</v>
      </c>
    </row>
    <row r="20" spans="1:37" ht="22.5" customHeight="1">
      <c r="A20" s="178">
        <f t="shared" si="0"/>
        <v>15</v>
      </c>
      <c r="B20" s="7" t="str">
        <f>すべて_位置図情報!B436</f>
        <v>社会福祉・保健施設</v>
      </c>
      <c r="C20" s="7" t="str">
        <f>すべて_位置図情報!C436</f>
        <v>保健関係施設</v>
      </c>
      <c r="D20" s="32" t="str">
        <f>すべて_位置図情報!D436</f>
        <v>介護老人保健施設</v>
      </c>
      <c r="E20" s="32" t="str">
        <f>すべて_位置図情報!E436</f>
        <v>介護老人保健施設</v>
      </c>
      <c r="F20" s="74">
        <v>1</v>
      </c>
      <c r="G20" s="13" t="str" ph="1">
        <f>すべて_位置図情報!G436</f>
        <v>おとしよりすこやかセンター東部館</v>
      </c>
      <c r="H20" s="126" t="str">
        <f>すべて_位置図情報!H436</f>
        <v>大阪市東成区東中本2-5-31</v>
      </c>
      <c r="I20" s="81">
        <f>すべて_位置図情報!I436</f>
        <v>6287.3</v>
      </c>
      <c r="J20" s="80" t="str">
        <f>すべて_位置図情報!J436</f>
        <v>C</v>
      </c>
      <c r="K20" s="78">
        <f>すべて_位置図情報!K436</f>
        <v>0</v>
      </c>
      <c r="L20" s="79">
        <f>すべて_位置図情報!L436</f>
        <v>1998</v>
      </c>
      <c r="M20" s="79" t="str">
        <f>すべて_位置図情報!M436</f>
        <v>b</v>
      </c>
      <c r="N20" s="79" t="str">
        <f>すべて_位置図情報!N436</f>
        <v>b</v>
      </c>
      <c r="O20" s="79" t="str">
        <f>すべて_位置図情報!O436</f>
        <v/>
      </c>
      <c r="P20" s="79" t="str">
        <f>すべて_位置図情報!P436</f>
        <v>F</v>
      </c>
      <c r="Q20" s="79" t="str">
        <f>すべて_位置図情報!Q436</f>
        <v>無</v>
      </c>
      <c r="R20" s="79" t="str">
        <f>すべて_位置図情報!R436</f>
        <v>有償貸付</v>
      </c>
      <c r="S20" s="126" t="str">
        <f>すべて_位置図情報!S436</f>
        <v>福祉局</v>
      </c>
      <c r="T20" s="126" t="str">
        <f>すべて_位置図情報!T436</f>
        <v>高齢者施策部</v>
      </c>
      <c r="U20" s="126" t="str">
        <f>すべて_位置図情報!U436</f>
        <v>高齢施設課</v>
      </c>
      <c r="V20" s="126" t="str">
        <f>すべて_位置図情報!V436</f>
        <v>高齢施設ｸﾞﾙｰﾌﾟ</v>
      </c>
      <c r="W20" s="116" t="str">
        <f>すべて_位置図情報!W436</f>
        <v>東成区</v>
      </c>
      <c r="X20" s="116" t="str">
        <f>すべて_位置図情報!X436</f>
        <v>一般施設</v>
      </c>
      <c r="Y20" s="114">
        <f>すべて_位置図情報!Y436</f>
        <v>15</v>
      </c>
      <c r="Z20" s="127">
        <f>すべて_位置図情報!Z436</f>
        <v>0</v>
      </c>
      <c r="AA20" s="143" t="str">
        <f>すべて_位置図情報!AA436</f>
        <v>〇</v>
      </c>
      <c r="AB20" s="144">
        <f>すべて_位置図情報!AB436</f>
        <v>0</v>
      </c>
      <c r="AC20" s="143" t="str">
        <f>すべて_位置図情報!AC436</f>
        <v>〇</v>
      </c>
      <c r="AD20" s="143" t="str">
        <f>すべて_位置図情報!AD436</f>
        <v>〇</v>
      </c>
      <c r="AE20" s="56" t="str">
        <f>すべて_位置図情報!AF436</f>
        <v>〇</v>
      </c>
      <c r="AF20" s="56">
        <f>すべて_位置図情報!AG436</f>
        <v>0</v>
      </c>
      <c r="AG20" s="56">
        <f>すべて_位置図情報!AH436</f>
        <v>0</v>
      </c>
      <c r="AH20" s="56">
        <f>すべて_位置図情報!AI436</f>
        <v>0</v>
      </c>
      <c r="AI20" s="56">
        <f>すべて_位置図情報!AJ436</f>
        <v>0</v>
      </c>
      <c r="AJ20" s="56">
        <f>すべて_位置図情報!AK436</f>
        <v>0</v>
      </c>
      <c r="AK20" s="56" t="e">
        <f>すべて_位置図情報!#REF!</f>
        <v>#REF!</v>
      </c>
    </row>
    <row r="21" spans="1:37" ht="22.5" customHeight="1">
      <c r="A21" s="178">
        <f t="shared" si="0"/>
        <v>16</v>
      </c>
      <c r="B21" s="7" t="str">
        <f>すべて_位置図情報!B452</f>
        <v>社会福祉・保健施設</v>
      </c>
      <c r="C21" s="7" t="str">
        <f>すべて_位置図情報!C452</f>
        <v>保健関係施設</v>
      </c>
      <c r="D21" s="32" t="str">
        <f>すべて_位置図情報!D452</f>
        <v>動物管理センター</v>
      </c>
      <c r="E21" s="32" t="str">
        <f>すべて_位置図情報!E452</f>
        <v>動物管理センター</v>
      </c>
      <c r="F21" s="74">
        <v>1</v>
      </c>
      <c r="G21" s="13" t="str" ph="1">
        <f>すべて_位置図情報!G452</f>
        <v>動物管理センター分室</v>
      </c>
      <c r="H21" s="126" t="str">
        <f>すべて_位置図情報!H452</f>
        <v>大阪市東成区大今里西1-19-29</v>
      </c>
      <c r="I21" s="81">
        <f>すべて_位置図情報!I452</f>
        <v>366.53</v>
      </c>
      <c r="J21" s="80" t="str">
        <f>すべて_位置図情報!J452</f>
        <v>－</v>
      </c>
      <c r="K21" s="78">
        <f>すべて_位置図情報!K452</f>
        <v>0</v>
      </c>
      <c r="L21" s="79" t="str">
        <f>すべて_位置図情報!L452</f>
        <v>－</v>
      </c>
      <c r="M21" s="79" t="str">
        <f>すべて_位置図情報!M452</f>
        <v>－</v>
      </c>
      <c r="N21" s="79" t="str">
        <f>すべて_位置図情報!N452</f>
        <v>－</v>
      </c>
      <c r="O21" s="79" t="str">
        <f>すべて_位置図情報!O452</f>
        <v/>
      </c>
      <c r="P21" s="79" t="str">
        <f>すべて_位置図情報!P452</f>
        <v>－</v>
      </c>
      <c r="Q21" s="79" t="str">
        <f>すべて_位置図情報!Q452</f>
        <v>－</v>
      </c>
      <c r="R21" s="79" t="str">
        <f>すべて_位置図情報!R452</f>
        <v>直営</v>
      </c>
      <c r="S21" s="126" t="str">
        <f>すべて_位置図情報!S452</f>
        <v>健康局</v>
      </c>
      <c r="T21" s="126" t="str">
        <f>すべて_位置図情報!T452</f>
        <v>生活衛生部</v>
      </c>
      <c r="U21" s="126" t="str">
        <f>すべて_位置図情報!U452</f>
        <v>生活衛生課</v>
      </c>
      <c r="V21" s="126" t="str">
        <f>すべて_位置図情報!V452</f>
        <v>乳肉衛生・動物管理ｸﾞﾙｰﾌﾟ</v>
      </c>
      <c r="W21" s="116" t="str">
        <f>すべて_位置図情報!W452</f>
        <v>東成区</v>
      </c>
      <c r="X21" s="116" t="str">
        <f>すべて_位置図情報!X452</f>
        <v>賃借施設</v>
      </c>
      <c r="Y21" s="114">
        <f>すべて_位置図情報!Y452</f>
        <v>1</v>
      </c>
      <c r="Z21" s="127">
        <f>すべて_位置図情報!Z452</f>
        <v>0</v>
      </c>
      <c r="AA21" s="143">
        <f>すべて_位置図情報!AA452</f>
        <v>0</v>
      </c>
      <c r="AB21" s="144">
        <f>すべて_位置図情報!AB452</f>
        <v>0</v>
      </c>
      <c r="AC21" s="143">
        <f>すべて_位置図情報!AC452</f>
        <v>0</v>
      </c>
      <c r="AD21" s="143">
        <f>すべて_位置図情報!AD452</f>
        <v>0</v>
      </c>
      <c r="AE21" s="58">
        <f>すべて_位置図情報!AF452</f>
        <v>0</v>
      </c>
      <c r="AF21" s="58">
        <f>すべて_位置図情報!AG452</f>
        <v>0</v>
      </c>
      <c r="AG21" s="58">
        <f>すべて_位置図情報!AH452</f>
        <v>0</v>
      </c>
      <c r="AH21" s="58">
        <f>すべて_位置図情報!AI452</f>
        <v>0</v>
      </c>
      <c r="AI21" s="58">
        <f>すべて_位置図情報!AJ452</f>
        <v>0</v>
      </c>
      <c r="AJ21" s="58">
        <f>すべて_位置図情報!AK452</f>
        <v>0</v>
      </c>
      <c r="AK21" s="58" t="e">
        <f>すべて_位置図情報!#REF!</f>
        <v>#REF!</v>
      </c>
    </row>
    <row r="22" spans="1:37" ht="22.5" customHeight="1">
      <c r="A22" s="178">
        <f t="shared" si="0"/>
        <v>17</v>
      </c>
      <c r="B22" s="45" t="str">
        <f>すべて_位置図情報!B458</f>
        <v>社会福祉・保健施設</v>
      </c>
      <c r="C22" s="45" t="str">
        <f>すべて_位置図情報!C458</f>
        <v>保健関係施設</v>
      </c>
      <c r="D22" s="32" t="str">
        <f>すべて_位置図情報!D458</f>
        <v>その他保健関係施設</v>
      </c>
      <c r="E22" s="32" t="str">
        <f>すべて_位置図情報!E458</f>
        <v>その他保健関係施設</v>
      </c>
      <c r="F22" s="74">
        <v>1</v>
      </c>
      <c r="G22" s="13" t="str" ph="1">
        <f>すべて_位置図情報!G458</f>
        <v>環境科学研究センター</v>
      </c>
      <c r="H22" s="126" t="str">
        <f>すべて_位置図情報!H458</f>
        <v>大阪市東成区中道1-3-3</v>
      </c>
      <c r="I22" s="81">
        <f>すべて_位置図情報!I458</f>
        <v>1818.79</v>
      </c>
      <c r="J22" s="80" t="str">
        <f>すべて_位置図情報!J458</f>
        <v>－</v>
      </c>
      <c r="K22" s="78">
        <f>すべて_位置図情報!K458</f>
        <v>0</v>
      </c>
      <c r="L22" s="79" t="str">
        <f>すべて_位置図情報!L458</f>
        <v>－</v>
      </c>
      <c r="M22" s="79" t="str">
        <f>すべて_位置図情報!M458</f>
        <v>－</v>
      </c>
      <c r="N22" s="79" t="str">
        <f>すべて_位置図情報!N458</f>
        <v>－</v>
      </c>
      <c r="O22" s="79" t="str">
        <f>すべて_位置図情報!O458</f>
        <v/>
      </c>
      <c r="P22" s="79" t="str">
        <f>すべて_位置図情報!P458</f>
        <v>－</v>
      </c>
      <c r="Q22" s="79" t="str">
        <f>すべて_位置図情報!Q458</f>
        <v>－</v>
      </c>
      <c r="R22" s="79" t="str">
        <f>すべて_位置図情報!R458</f>
        <v>直営</v>
      </c>
      <c r="S22" s="126" t="str">
        <f>すべて_位置図情報!S458</f>
        <v>健康局</v>
      </c>
      <c r="T22" s="126" t="str">
        <f>すべて_位置図情報!T458</f>
        <v>総務部</v>
      </c>
      <c r="U22" s="126" t="str">
        <f>すべて_位置図情報!U458</f>
        <v>環境科学研究ｾﾝﾀｰ</v>
      </c>
      <c r="V22" s="126" t="str">
        <f>すべて_位置図情報!V458</f>
        <v>管理ｸﾞﾙｰﾌﾟ</v>
      </c>
      <c r="W22" s="116" t="str">
        <f>すべて_位置図情報!W458</f>
        <v>東成区</v>
      </c>
      <c r="X22" s="116" t="str">
        <f>すべて_位置図情報!X458</f>
        <v>賃借施設</v>
      </c>
      <c r="Y22" s="114">
        <f>すべて_位置図情報!Y458</f>
        <v>3</v>
      </c>
      <c r="Z22" s="127">
        <f>すべて_位置図情報!Z458</f>
        <v>0</v>
      </c>
      <c r="AA22" s="143">
        <f>すべて_位置図情報!AA458</f>
        <v>0</v>
      </c>
      <c r="AB22" s="144">
        <f>すべて_位置図情報!AB458</f>
        <v>0</v>
      </c>
      <c r="AC22" s="143">
        <f>すべて_位置図情報!AC458</f>
        <v>0</v>
      </c>
      <c r="AD22" s="143">
        <f>すべて_位置図情報!AD458</f>
        <v>0</v>
      </c>
      <c r="AE22" s="58">
        <f>すべて_位置図情報!AF458</f>
        <v>0</v>
      </c>
      <c r="AF22" s="58">
        <f>すべて_位置図情報!AG458</f>
        <v>0</v>
      </c>
      <c r="AG22" s="58">
        <f>すべて_位置図情報!AH458</f>
        <v>0</v>
      </c>
      <c r="AH22" s="58">
        <f>すべて_位置図情報!AI458</f>
        <v>0</v>
      </c>
      <c r="AI22" s="58">
        <f>すべて_位置図情報!AJ458</f>
        <v>0</v>
      </c>
      <c r="AJ22" s="58">
        <f>すべて_位置図情報!AK458</f>
        <v>0</v>
      </c>
      <c r="AK22" s="58" t="e">
        <f>すべて_位置図情報!#REF!</f>
        <v>#REF!</v>
      </c>
    </row>
    <row r="23" spans="1:37" ht="22.5" customHeight="1">
      <c r="A23" s="178">
        <f t="shared" si="0"/>
        <v>18</v>
      </c>
      <c r="B23" s="44" t="str">
        <f>すべて_位置図情報!B499</f>
        <v>庁舎・事務所</v>
      </c>
      <c r="C23" s="44" t="str">
        <f>すべて_位置図情報!C499</f>
        <v>庁舎等</v>
      </c>
      <c r="D23" s="32" t="str">
        <f>すべて_位置図情報!D499</f>
        <v>本庁舎・区役所</v>
      </c>
      <c r="E23" s="32" t="str">
        <f>すべて_位置図情報!E499</f>
        <v>区役所</v>
      </c>
      <c r="F23" s="74">
        <v>1</v>
      </c>
      <c r="G23" s="13" t="str" ph="1">
        <f>すべて_位置図情報!G499</f>
        <v>東成区役所</v>
      </c>
      <c r="H23" s="126" t="str">
        <f>すべて_位置図情報!H499</f>
        <v>大阪市東成区大今里西2-8-4</v>
      </c>
      <c r="I23" s="81">
        <f>すべて_位置図情報!I499</f>
        <v>6192.18</v>
      </c>
      <c r="J23" s="80" t="str">
        <f>すべて_位置図情報!J499</f>
        <v>C</v>
      </c>
      <c r="K23" s="78">
        <f>すべて_位置図情報!K499</f>
        <v>0</v>
      </c>
      <c r="L23" s="79">
        <f>すべて_位置図情報!L499</f>
        <v>1969</v>
      </c>
      <c r="M23" s="79" t="str">
        <f>すべて_位置図情報!M499</f>
        <v>d</v>
      </c>
      <c r="N23" s="79" t="str">
        <f>すべて_位置図情報!N499</f>
        <v>d</v>
      </c>
      <c r="O23" s="79" t="str">
        <f>すべて_位置図情報!O499</f>
        <v/>
      </c>
      <c r="P23" s="79" t="str">
        <f>すべて_位置図情報!P499</f>
        <v>L</v>
      </c>
      <c r="Q23" s="79" t="str">
        <f>すべて_位置図情報!Q499</f>
        <v>無</v>
      </c>
      <c r="R23" s="79" t="str">
        <f>すべて_位置図情報!R499</f>
        <v>直営（一部委託）</v>
      </c>
      <c r="S23" s="126" t="str">
        <f>すべて_位置図情報!S499</f>
        <v>東成区役所</v>
      </c>
      <c r="T23" s="124" t="str">
        <f>すべて_位置図情報!T499</f>
        <v>－</v>
      </c>
      <c r="U23" s="126" t="str">
        <f>すべて_位置図情報!U499</f>
        <v>総務課</v>
      </c>
      <c r="V23" s="124" t="str">
        <f>すべて_位置図情報!V499</f>
        <v>－</v>
      </c>
      <c r="W23" s="116" t="str">
        <f>すべて_位置図情報!W499</f>
        <v>東成区</v>
      </c>
      <c r="X23" s="116" t="str">
        <f>すべて_位置図情報!X499</f>
        <v>一般施設</v>
      </c>
      <c r="Y23" s="114">
        <f>すべて_位置図情報!Y499</f>
        <v>16</v>
      </c>
      <c r="Z23" s="127">
        <f>すべて_位置図情報!Z499</f>
        <v>0</v>
      </c>
      <c r="AA23" s="143" t="str">
        <f>すべて_位置図情報!AA499</f>
        <v>〇</v>
      </c>
      <c r="AB23" s="144">
        <f>すべて_位置図情報!AB499</f>
        <v>0</v>
      </c>
      <c r="AC23" s="143" t="str">
        <f>すべて_位置図情報!AC499</f>
        <v>〇</v>
      </c>
      <c r="AD23" s="143" t="str">
        <f>すべて_位置図情報!AD499</f>
        <v>〇</v>
      </c>
      <c r="AE23" s="56" t="str">
        <f>すべて_位置図情報!AF499</f>
        <v>〇</v>
      </c>
      <c r="AF23" s="56">
        <f>すべて_位置図情報!AG499</f>
        <v>0</v>
      </c>
      <c r="AG23" s="56">
        <f>すべて_位置図情報!AH499</f>
        <v>0</v>
      </c>
      <c r="AH23" s="56">
        <f>すべて_位置図情報!AI499</f>
        <v>0</v>
      </c>
      <c r="AI23" s="56">
        <f>すべて_位置図情報!AJ499</f>
        <v>0</v>
      </c>
      <c r="AJ23" s="56">
        <f>すべて_位置図情報!AK499</f>
        <v>0</v>
      </c>
      <c r="AK23" s="56" t="e">
        <f>すべて_位置図情報!#REF!</f>
        <v>#REF!</v>
      </c>
    </row>
    <row r="24" spans="1:37" ht="22.5" customHeight="1">
      <c r="A24" s="178">
        <f t="shared" si="0"/>
        <v>19</v>
      </c>
      <c r="B24" s="7" t="str">
        <f>すべて_位置図情報!B517</f>
        <v>庁舎・事務所</v>
      </c>
      <c r="C24" s="45" t="str">
        <f>すべて_位置図情報!C517</f>
        <v>庁舎等</v>
      </c>
      <c r="D24" s="32" t="str">
        <f>すべて_位置図情報!D517</f>
        <v>保健福祉センター</v>
      </c>
      <c r="E24" s="32" t="str">
        <f>すべて_位置図情報!E517</f>
        <v>保健福祉センター</v>
      </c>
      <c r="F24" s="74">
        <v>1</v>
      </c>
      <c r="G24" s="13" t="str" ph="1">
        <f>すべて_位置図情報!G517</f>
        <v>東成区保健福祉センター（分館）</v>
      </c>
      <c r="H24" s="126" t="str">
        <f>すべて_位置図情報!H517</f>
        <v>大阪市東成区大今里西1-19-29</v>
      </c>
      <c r="I24" s="81">
        <f>すべて_位置図情報!I517</f>
        <v>1297.8399999999999</v>
      </c>
      <c r="J24" s="80" t="str">
        <f>すべて_位置図情報!J517</f>
        <v>B</v>
      </c>
      <c r="K24" s="78">
        <f>すべて_位置図情報!K517</f>
        <v>0</v>
      </c>
      <c r="L24" s="79">
        <f>すべて_位置図情報!L517</f>
        <v>1968</v>
      </c>
      <c r="M24" s="79" t="str">
        <f>すべて_位置図情報!M517</f>
        <v>d</v>
      </c>
      <c r="N24" s="79" t="str">
        <f>すべて_位置図情報!N517</f>
        <v>d</v>
      </c>
      <c r="O24" s="79" t="str">
        <f>すべて_位置図情報!O517</f>
        <v/>
      </c>
      <c r="P24" s="79" t="str">
        <f>すべて_位置図情報!P517</f>
        <v>K</v>
      </c>
      <c r="Q24" s="79" t="str">
        <f>すべて_位置図情報!Q517</f>
        <v>無</v>
      </c>
      <c r="R24" s="79" t="str">
        <f>すべて_位置図情報!R517</f>
        <v>直営</v>
      </c>
      <c r="S24" s="126" t="str">
        <f>すべて_位置図情報!S517</f>
        <v>東成区役所</v>
      </c>
      <c r="T24" s="124" t="str">
        <f>すべて_位置図情報!T517</f>
        <v>－</v>
      </c>
      <c r="U24" s="126" t="str">
        <f>すべて_位置図情報!U517</f>
        <v>総務課</v>
      </c>
      <c r="V24" s="124" t="str">
        <f>すべて_位置図情報!V517</f>
        <v>－</v>
      </c>
      <c r="W24" s="116" t="str">
        <f>すべて_位置図情報!W517</f>
        <v>東成区</v>
      </c>
      <c r="X24" s="116" t="str">
        <f>すべて_位置図情報!X517</f>
        <v>一般施設</v>
      </c>
      <c r="Y24" s="114">
        <f>すべて_位置図情報!Y517</f>
        <v>17</v>
      </c>
      <c r="Z24" s="127">
        <f>すべて_位置図情報!Z517</f>
        <v>0</v>
      </c>
      <c r="AA24" s="143" t="str">
        <f>すべて_位置図情報!AA517</f>
        <v>〇</v>
      </c>
      <c r="AB24" s="144">
        <f>すべて_位置図情報!AB517</f>
        <v>0</v>
      </c>
      <c r="AC24" s="143" t="str">
        <f>すべて_位置図情報!AC517</f>
        <v>〇</v>
      </c>
      <c r="AD24" s="143" t="str">
        <f>すべて_位置図情報!AD517</f>
        <v>〇</v>
      </c>
      <c r="AE24" s="56" t="str">
        <f>すべて_位置図情報!AF517</f>
        <v>〇</v>
      </c>
      <c r="AF24" s="56">
        <f>すべて_位置図情報!AG517</f>
        <v>0</v>
      </c>
      <c r="AG24" s="56">
        <f>すべて_位置図情報!AH517</f>
        <v>0</v>
      </c>
      <c r="AH24" s="56">
        <f>すべて_位置図情報!AI517</f>
        <v>0</v>
      </c>
      <c r="AI24" s="56">
        <f>すべて_位置図情報!AJ517</f>
        <v>0</v>
      </c>
      <c r="AJ24" s="56">
        <f>すべて_位置図情報!AK517</f>
        <v>0</v>
      </c>
      <c r="AK24" s="56" t="e">
        <f>すべて_位置図情報!#REF!</f>
        <v>#REF!</v>
      </c>
    </row>
    <row r="25" spans="1:37" ht="22.5" customHeight="1">
      <c r="A25" s="178">
        <f t="shared" si="0"/>
        <v>20</v>
      </c>
      <c r="B25" s="7" t="str">
        <f>すべて_位置図情報!B616</f>
        <v>庁舎・事務所</v>
      </c>
      <c r="C25" s="44" t="str">
        <f>すべて_位置図情報!C616</f>
        <v>消防施設</v>
      </c>
      <c r="D25" s="44" t="str">
        <f>すべて_位置図情報!D616</f>
        <v>消防局庁舎・消防署</v>
      </c>
      <c r="E25" s="32" t="str">
        <f>すべて_位置図情報!E616</f>
        <v>消防署</v>
      </c>
      <c r="F25" s="74">
        <v>1</v>
      </c>
      <c r="G25" s="13" t="str" ph="1">
        <f>すべて_位置図情報!G616</f>
        <v>東成消防署</v>
      </c>
      <c r="H25" s="126" t="str">
        <f>すべて_位置図情報!H616</f>
        <v>大阪市東成区大今里西1-27-13</v>
      </c>
      <c r="I25" s="81">
        <f>すべて_位置図情報!I616</f>
        <v>3562.77</v>
      </c>
      <c r="J25" s="80" t="str">
        <f>すべて_位置図情報!J616</f>
        <v>C</v>
      </c>
      <c r="K25" s="78">
        <f>すべて_位置図情報!K616</f>
        <v>0</v>
      </c>
      <c r="L25" s="79">
        <f>すべて_位置図情報!L616</f>
        <v>2013</v>
      </c>
      <c r="M25" s="79" t="str">
        <f>すべて_位置図情報!M616</f>
        <v>a</v>
      </c>
      <c r="N25" s="79" t="str">
        <f>すべて_位置図情報!N616</f>
        <v>a</v>
      </c>
      <c r="O25" s="79" t="str">
        <f>すべて_位置図情報!O616</f>
        <v/>
      </c>
      <c r="P25" s="79" t="str">
        <f>すべて_位置図情報!P616</f>
        <v>C</v>
      </c>
      <c r="Q25" s="79" t="str">
        <f>すべて_位置図情報!Q616</f>
        <v>無</v>
      </c>
      <c r="R25" s="79" t="str">
        <f>すべて_位置図情報!R616</f>
        <v>直営</v>
      </c>
      <c r="S25" s="126" t="str">
        <f>すべて_位置図情報!S616</f>
        <v>消防局</v>
      </c>
      <c r="T25" s="126" t="str">
        <f>すべて_位置図情報!T616</f>
        <v>総務部</v>
      </c>
      <c r="U25" s="126" t="str">
        <f>すべて_位置図情報!U616</f>
        <v>施設課</v>
      </c>
      <c r="V25" s="126" t="str">
        <f>すべて_位置図情報!V616</f>
        <v>施設担当</v>
      </c>
      <c r="W25" s="116" t="str">
        <f>すべて_位置図情報!W616</f>
        <v>東成区</v>
      </c>
      <c r="X25" s="116" t="str">
        <f>すべて_位置図情報!X616</f>
        <v>一般施設</v>
      </c>
      <c r="Y25" s="114">
        <f>すべて_位置図情報!Y616</f>
        <v>18</v>
      </c>
      <c r="Z25" s="127">
        <f>すべて_位置図情報!Z616</f>
        <v>0</v>
      </c>
      <c r="AA25" s="143" t="str">
        <f>すべて_位置図情報!AA616</f>
        <v>〇</v>
      </c>
      <c r="AB25" s="144">
        <f>すべて_位置図情報!AB616</f>
        <v>0</v>
      </c>
      <c r="AC25" s="143" t="str">
        <f>すべて_位置図情報!AC616</f>
        <v>〇</v>
      </c>
      <c r="AD25" s="143" t="str">
        <f>すべて_位置図情報!AD616</f>
        <v>〇</v>
      </c>
      <c r="AE25" s="56" t="str">
        <f>すべて_位置図情報!AF616</f>
        <v>〇</v>
      </c>
      <c r="AF25" s="56">
        <f>すべて_位置図情報!AG616</f>
        <v>0</v>
      </c>
      <c r="AG25" s="56">
        <f>すべて_位置図情報!AH616</f>
        <v>0</v>
      </c>
      <c r="AH25" s="56">
        <f>すべて_位置図情報!AI616</f>
        <v>0</v>
      </c>
      <c r="AI25" s="56">
        <f>すべて_位置図情報!AJ616</f>
        <v>0</v>
      </c>
      <c r="AJ25" s="56">
        <f>すべて_位置図情報!AK616</f>
        <v>0</v>
      </c>
      <c r="AK25" s="56" t="e">
        <f>すべて_位置図情報!#REF!</f>
        <v>#REF!</v>
      </c>
    </row>
    <row r="26" spans="1:37" ht="22.5" customHeight="1">
      <c r="A26" s="178">
        <f t="shared" si="0"/>
        <v>21</v>
      </c>
      <c r="B26" s="7" t="str">
        <f>すべて_位置図情報!B663</f>
        <v>庁舎・事務所</v>
      </c>
      <c r="C26" s="7" t="str">
        <f>すべて_位置図情報!C663</f>
        <v>消防施設</v>
      </c>
      <c r="D26" s="7" t="str">
        <f>すべて_位置図情報!D663</f>
        <v>消防局庁舎・消防署</v>
      </c>
      <c r="E26" s="44" t="str">
        <f>すべて_位置図情報!E663</f>
        <v>消防出張所</v>
      </c>
      <c r="F26" s="74">
        <v>1</v>
      </c>
      <c r="G26" s="13" t="str" ph="1">
        <f>すべて_位置図情報!G663</f>
        <v>東成消防署中本出張所</v>
      </c>
      <c r="H26" s="126" t="str">
        <f>すべて_位置図情報!H663</f>
        <v>大阪市東成区東中本2-1-9</v>
      </c>
      <c r="I26" s="81">
        <f>すべて_位置図情報!I663</f>
        <v>486.76</v>
      </c>
      <c r="J26" s="80" t="str">
        <f>すべて_位置図情報!J663</f>
        <v>A</v>
      </c>
      <c r="K26" s="78">
        <f>すべて_位置図情報!K663</f>
        <v>0</v>
      </c>
      <c r="L26" s="79">
        <f>すべて_位置図情報!L663</f>
        <v>2001</v>
      </c>
      <c r="M26" s="79" t="str">
        <f>すべて_位置図情報!M663</f>
        <v>b</v>
      </c>
      <c r="N26" s="79" t="str">
        <f>すべて_位置図情報!N663</f>
        <v>b</v>
      </c>
      <c r="O26" s="79" t="str">
        <f>すべて_位置図情報!O663</f>
        <v/>
      </c>
      <c r="P26" s="79" t="str">
        <f>すべて_位置図情報!P663</f>
        <v>D</v>
      </c>
      <c r="Q26" s="79" t="str">
        <f>すべて_位置図情報!Q663</f>
        <v>無</v>
      </c>
      <c r="R26" s="79" t="str">
        <f>すべて_位置図情報!R663</f>
        <v>直営</v>
      </c>
      <c r="S26" s="126" t="str">
        <f>すべて_位置図情報!S663</f>
        <v>消防局</v>
      </c>
      <c r="T26" s="126" t="str">
        <f>すべて_位置図情報!T663</f>
        <v>総務部</v>
      </c>
      <c r="U26" s="126" t="str">
        <f>すべて_位置図情報!U663</f>
        <v>施設課</v>
      </c>
      <c r="V26" s="126" t="str">
        <f>すべて_位置図情報!V663</f>
        <v>施設担当</v>
      </c>
      <c r="W26" s="116" t="str">
        <f>すべて_位置図情報!W663</f>
        <v>東成区</v>
      </c>
      <c r="X26" s="116" t="str">
        <f>すべて_位置図情報!X663</f>
        <v>一般施設</v>
      </c>
      <c r="Y26" s="114">
        <f>すべて_位置図情報!Y663</f>
        <v>19</v>
      </c>
      <c r="Z26" s="127">
        <f>すべて_位置図情報!Z663</f>
        <v>0</v>
      </c>
      <c r="AA26" s="145">
        <f>すべて_位置図情報!AA663</f>
        <v>0</v>
      </c>
      <c r="AB26" s="144">
        <f>すべて_位置図情報!AB663</f>
        <v>0</v>
      </c>
      <c r="AC26" s="145">
        <f>すべて_位置図情報!AC663</f>
        <v>0</v>
      </c>
      <c r="AD26" s="145">
        <f>すべて_位置図情報!AD663</f>
        <v>0</v>
      </c>
      <c r="AE26" s="60">
        <f>すべて_位置図情報!AF663</f>
        <v>0</v>
      </c>
      <c r="AF26" s="60">
        <f>すべて_位置図情報!AG663</f>
        <v>0</v>
      </c>
      <c r="AG26" s="60">
        <f>すべて_位置図情報!AH663</f>
        <v>0</v>
      </c>
      <c r="AH26" s="60">
        <f>すべて_位置図情報!AI663</f>
        <v>0</v>
      </c>
      <c r="AI26" s="60">
        <f>すべて_位置図情報!AJ663</f>
        <v>0</v>
      </c>
      <c r="AJ26" s="60">
        <f>すべて_位置図情報!AK663</f>
        <v>0</v>
      </c>
      <c r="AK26" s="60" t="e">
        <f>すべて_位置図情報!#REF!</f>
        <v>#REF!</v>
      </c>
    </row>
    <row r="27" spans="1:37" ht="22.5" customHeight="1">
      <c r="A27" s="191">
        <f t="shared" si="0"/>
        <v>22</v>
      </c>
      <c r="B27" s="45" t="str">
        <f>すべて_位置図情報!B664</f>
        <v>庁舎・事務所</v>
      </c>
      <c r="C27" s="45" t="str">
        <f>すべて_位置図情報!C664</f>
        <v>消防施設</v>
      </c>
      <c r="D27" s="45" t="str">
        <f>すべて_位置図情報!D664</f>
        <v>消防局庁舎・消防署</v>
      </c>
      <c r="E27" s="45" t="str">
        <f>すべて_位置図情報!E664</f>
        <v>消防出張所</v>
      </c>
      <c r="F27" s="74">
        <v>2</v>
      </c>
      <c r="G27" s="13" t="str" ph="1">
        <f>すべて_位置図情報!G664</f>
        <v>東成消防署深江出張所</v>
      </c>
      <c r="H27" s="126" t="str">
        <f>すべて_位置図情報!H664</f>
        <v>大阪市東成区深江北1-13-7</v>
      </c>
      <c r="I27" s="81">
        <f>すべて_位置図情報!I664</f>
        <v>225.79</v>
      </c>
      <c r="J27" s="80" t="str">
        <f>すべて_位置図情報!J664</f>
        <v>A</v>
      </c>
      <c r="K27" s="78">
        <f>すべて_位置図情報!K664</f>
        <v>0</v>
      </c>
      <c r="L27" s="79">
        <f>すべて_位置図情報!L664</f>
        <v>1978</v>
      </c>
      <c r="M27" s="79" t="str">
        <f>すべて_位置図情報!M664</f>
        <v>c</v>
      </c>
      <c r="N27" s="79" t="str">
        <f>すべて_位置図情報!N664</f>
        <v>c</v>
      </c>
      <c r="O27" s="79" t="str">
        <f>すべて_位置図情報!O664</f>
        <v/>
      </c>
      <c r="P27" s="79" t="str">
        <f>すべて_位置図情報!P664</f>
        <v>G</v>
      </c>
      <c r="Q27" s="79" t="str">
        <f>すべて_位置図情報!Q664</f>
        <v>無</v>
      </c>
      <c r="R27" s="79" t="str">
        <f>すべて_位置図情報!R664</f>
        <v>直営</v>
      </c>
      <c r="S27" s="126" t="str">
        <f>すべて_位置図情報!S664</f>
        <v>消防局</v>
      </c>
      <c r="T27" s="126" t="str">
        <f>すべて_位置図情報!T664</f>
        <v>総務部</v>
      </c>
      <c r="U27" s="126" t="str">
        <f>すべて_位置図情報!U664</f>
        <v>施設課</v>
      </c>
      <c r="V27" s="126" t="str">
        <f>すべて_位置図情報!V664</f>
        <v>施設担当</v>
      </c>
      <c r="W27" s="116" t="str">
        <f>すべて_位置図情報!W664</f>
        <v>東成区</v>
      </c>
      <c r="X27" s="116" t="str">
        <f>すべて_位置図情報!X664</f>
        <v>一般施設</v>
      </c>
      <c r="Y27" s="114">
        <f>すべて_位置図情報!Y664</f>
        <v>20</v>
      </c>
      <c r="Z27" s="127">
        <f>すべて_位置図情報!Z664</f>
        <v>0</v>
      </c>
      <c r="AA27" s="145">
        <f>すべて_位置図情報!AA664</f>
        <v>0</v>
      </c>
      <c r="AB27" s="144">
        <f>すべて_位置図情報!AB664</f>
        <v>0</v>
      </c>
      <c r="AC27" s="145">
        <f>すべて_位置図情報!AC664</f>
        <v>0</v>
      </c>
      <c r="AD27" s="145">
        <f>すべて_位置図情報!AD664</f>
        <v>0</v>
      </c>
      <c r="AE27" s="60">
        <f>すべて_位置図情報!AF664</f>
        <v>0</v>
      </c>
      <c r="AF27" s="60">
        <f>すべて_位置図情報!AG664</f>
        <v>0</v>
      </c>
      <c r="AG27" s="60">
        <f>すべて_位置図情報!AH664</f>
        <v>0</v>
      </c>
      <c r="AH27" s="60">
        <f>すべて_位置図情報!AI664</f>
        <v>0</v>
      </c>
      <c r="AI27" s="60">
        <f>すべて_位置図情報!AJ664</f>
        <v>0</v>
      </c>
      <c r="AJ27" s="60">
        <f>すべて_位置図情報!AK664</f>
        <v>0</v>
      </c>
      <c r="AK27" s="60" t="e">
        <f>すべて_位置図情報!#REF!</f>
        <v>#REF!</v>
      </c>
    </row>
    <row r="28" spans="1:37" s="24" customFormat="1" ht="22.5" customHeight="1">
      <c r="A28" s="191">
        <f t="shared" si="0"/>
        <v>23</v>
      </c>
      <c r="B28" s="113" t="str">
        <f>すべて_位置図情報!B833</f>
        <v>一般会計その他施設</v>
      </c>
      <c r="C28" s="73" t="str">
        <f>すべて_位置図情報!C833</f>
        <v>地域利用施設</v>
      </c>
      <c r="D28" s="73" t="str">
        <f>すべて_位置図情報!D833</f>
        <v>地域集会施設</v>
      </c>
      <c r="E28" s="73" t="str">
        <f>すべて_位置図情報!E833</f>
        <v>地域集会施設</v>
      </c>
      <c r="F28" s="74">
        <v>1</v>
      </c>
      <c r="G28" s="13" t="str" ph="1">
        <f>すべて_位置図情報!G833</f>
        <v>神路憩の家</v>
      </c>
      <c r="H28" s="126" t="str">
        <f>すべて_位置図情報!H833</f>
        <v>大阪市東成区大今里4-9-16</v>
      </c>
      <c r="I28" s="81">
        <f>すべて_位置図情報!I833</f>
        <v>112</v>
      </c>
      <c r="J28" s="80" t="str">
        <f>すべて_位置図情報!J833</f>
        <v>A</v>
      </c>
      <c r="K28" s="78">
        <f>すべて_位置図情報!K833</f>
        <v>0</v>
      </c>
      <c r="L28" s="79">
        <f>すべて_位置図情報!L833</f>
        <v>1977</v>
      </c>
      <c r="M28" s="79" t="str">
        <f>すべて_位置図情報!M833</f>
        <v>c</v>
      </c>
      <c r="N28" s="79" t="str">
        <f>すべて_位置図情報!N833</f>
        <v>c</v>
      </c>
      <c r="O28" s="79" t="str">
        <f>すべて_位置図情報!O833</f>
        <v/>
      </c>
      <c r="P28" s="79" t="str">
        <f>すべて_位置図情報!P833</f>
        <v>G</v>
      </c>
      <c r="Q28" s="79" t="str">
        <f>すべて_位置図情報!Q833</f>
        <v>無</v>
      </c>
      <c r="R28" s="79" t="str">
        <f>すべて_位置図情報!R833</f>
        <v>無償貸付</v>
      </c>
      <c r="S28" s="126" t="str">
        <f>すべて_位置図情報!S833</f>
        <v>東成区役所</v>
      </c>
      <c r="T28" s="124" t="str">
        <f>すべて_位置図情報!T833</f>
        <v>－</v>
      </c>
      <c r="U28" s="126" t="str">
        <f>すべて_位置図情報!U833</f>
        <v>市民協働課</v>
      </c>
      <c r="V28" s="124" t="str">
        <f>すべて_位置図情報!V833</f>
        <v>－</v>
      </c>
      <c r="W28" s="116" t="str">
        <f>すべて_位置図情報!W833</f>
        <v>東成区</v>
      </c>
      <c r="X28" s="116" t="str">
        <f>すべて_位置図情報!X833</f>
        <v>一般施設</v>
      </c>
      <c r="Y28" s="114">
        <f>すべて_位置図情報!Y833</f>
        <v>22</v>
      </c>
      <c r="Z28" s="127">
        <f>すべて_位置図情報!Z833</f>
        <v>0</v>
      </c>
      <c r="AA28" s="145">
        <f>すべて_位置図情報!AA833</f>
        <v>0</v>
      </c>
      <c r="AB28" s="144">
        <f>すべて_位置図情報!AB833</f>
        <v>0</v>
      </c>
      <c r="AC28" s="145">
        <f>すべて_位置図情報!AC833</f>
        <v>0</v>
      </c>
      <c r="AD28" s="145">
        <f>すべて_位置図情報!AD833</f>
        <v>0</v>
      </c>
      <c r="AE28" s="60">
        <f>すべて_位置図情報!AF833</f>
        <v>0</v>
      </c>
      <c r="AF28" s="60">
        <f>すべて_位置図情報!AG833</f>
        <v>0</v>
      </c>
      <c r="AG28" s="60">
        <f>すべて_位置図情報!AH833</f>
        <v>0</v>
      </c>
      <c r="AH28" s="60">
        <f>すべて_位置図情報!AI833</f>
        <v>0</v>
      </c>
      <c r="AI28" s="60">
        <f>すべて_位置図情報!AJ833</f>
        <v>0</v>
      </c>
      <c r="AJ28" s="60">
        <f>すべて_位置図情報!AK833</f>
        <v>0</v>
      </c>
      <c r="AK28" s="60" t="e">
        <f>すべて_位置図情報!#REF!</f>
        <v>#REF!</v>
      </c>
    </row>
    <row r="29" spans="1:37" ht="22.5" customHeight="1">
      <c r="A29" s="191">
        <f t="shared" si="0"/>
        <v>24</v>
      </c>
      <c r="B29" s="45" t="str">
        <f>すべて_位置図情報!B986</f>
        <v>一般会計その他施設</v>
      </c>
      <c r="C29" s="32" t="str">
        <f>すべて_位置図情報!C986</f>
        <v>一般会計その他施設</v>
      </c>
      <c r="D29" s="32" t="str">
        <f>すべて_位置図情報!D986</f>
        <v>測定局・観測局</v>
      </c>
      <c r="E29" s="32" t="str">
        <f>すべて_位置図情報!E986</f>
        <v>大気汚染常時監視測定局</v>
      </c>
      <c r="F29" s="74">
        <v>1</v>
      </c>
      <c r="G29" s="13" t="str" ph="1">
        <f>すべて_位置図情報!G986</f>
        <v>大気汚染常時監視測定局（今里交差点）</v>
      </c>
      <c r="H29" s="126" t="str">
        <f>すべて_位置図情報!H986</f>
        <v>大阪市東成区大今里西3-3-11</v>
      </c>
      <c r="I29" s="81">
        <f>すべて_位置図情報!I986</f>
        <v>30.3</v>
      </c>
      <c r="J29" s="80" t="str">
        <f>すべて_位置図情報!J986</f>
        <v>－</v>
      </c>
      <c r="K29" s="78">
        <f>すべて_位置図情報!K986</f>
        <v>0</v>
      </c>
      <c r="L29" s="79" t="str">
        <f>すべて_位置図情報!L986</f>
        <v>－</v>
      </c>
      <c r="M29" s="79" t="str">
        <f>すべて_位置図情報!M986</f>
        <v>－</v>
      </c>
      <c r="N29" s="79" t="str">
        <f>すべて_位置図情報!N986</f>
        <v>－</v>
      </c>
      <c r="O29" s="79" t="str">
        <f>すべて_位置図情報!O986</f>
        <v/>
      </c>
      <c r="P29" s="79" t="str">
        <f>すべて_位置図情報!P986</f>
        <v>－</v>
      </c>
      <c r="Q29" s="79" t="str">
        <f>すべて_位置図情報!Q986</f>
        <v>－</v>
      </c>
      <c r="R29" s="79" t="str">
        <f>すべて_位置図情報!R986</f>
        <v>直営</v>
      </c>
      <c r="S29" s="126" t="str">
        <f>すべて_位置図情報!S986</f>
        <v>環境局</v>
      </c>
      <c r="T29" s="126" t="str">
        <f>すべて_位置図情報!T986</f>
        <v>環境管理部</v>
      </c>
      <c r="U29" s="126" t="str">
        <f>すべて_位置図情報!U986</f>
        <v>環境管理課</v>
      </c>
      <c r="V29" s="126" t="str">
        <f>すべて_位置図情報!V986</f>
        <v>環境情報ｸﾞﾙｰﾌﾟ</v>
      </c>
      <c r="W29" s="116" t="str">
        <f>すべて_位置図情報!W986</f>
        <v>東成区</v>
      </c>
      <c r="X29" s="116" t="str">
        <f>すべて_位置図情報!X986</f>
        <v>賃借施設</v>
      </c>
      <c r="Y29" s="114">
        <f>すべて_位置図情報!Y986</f>
        <v>2</v>
      </c>
      <c r="Z29" s="127">
        <f>すべて_位置図情報!Z986</f>
        <v>0</v>
      </c>
      <c r="AA29" s="145">
        <f>すべて_位置図情報!AA986</f>
        <v>0</v>
      </c>
      <c r="AB29" s="144">
        <f>すべて_位置図情報!AB986</f>
        <v>0</v>
      </c>
      <c r="AC29" s="145">
        <f>すべて_位置図情報!AC986</f>
        <v>0</v>
      </c>
      <c r="AD29" s="145">
        <f>すべて_位置図情報!AD986</f>
        <v>0</v>
      </c>
      <c r="AE29" s="60">
        <f>すべて_位置図情報!AF986</f>
        <v>0</v>
      </c>
      <c r="AF29" s="60">
        <f>すべて_位置図情報!AG986</f>
        <v>0</v>
      </c>
      <c r="AG29" s="60">
        <f>すべて_位置図情報!AH986</f>
        <v>0</v>
      </c>
      <c r="AH29" s="60">
        <f>すべて_位置図情報!AI986</f>
        <v>0</v>
      </c>
      <c r="AI29" s="60">
        <f>すべて_位置図情報!AJ986</f>
        <v>0</v>
      </c>
      <c r="AJ29" s="60">
        <f>すべて_位置図情報!AK986</f>
        <v>0</v>
      </c>
      <c r="AK29" s="60" t="e">
        <f>すべて_位置図情報!#REF!</f>
        <v>#REF!</v>
      </c>
    </row>
    <row r="30" spans="1:37" ht="22.5" customHeight="1">
      <c r="A30" s="191">
        <f t="shared" si="0"/>
        <v>25</v>
      </c>
      <c r="B30" s="44" t="str">
        <f>すべて_位置図情報!B1096</f>
        <v>インフラ関係施設</v>
      </c>
      <c r="C30" s="44" t="str">
        <f>すべて_位置図情報!C1096</f>
        <v>駐車場</v>
      </c>
      <c r="D30" s="44" t="str">
        <f>すべて_位置図情報!D1096</f>
        <v>自転車管理事務所</v>
      </c>
      <c r="E30" s="44" t="str">
        <f>すべて_位置図情報!E1096</f>
        <v>自転車保管所管理事務所</v>
      </c>
      <c r="F30" s="74">
        <v>1</v>
      </c>
      <c r="G30" s="13" t="str" ph="1">
        <f>すべて_位置図情報!G1096</f>
        <v>緑橋自転車保管所管理事務所</v>
      </c>
      <c r="H30" s="126" t="str">
        <f>すべて_位置図情報!H1096</f>
        <v>大阪市東成区東中本3-8-33</v>
      </c>
      <c r="I30" s="81">
        <f>すべて_位置図情報!I1096</f>
        <v>31.05</v>
      </c>
      <c r="J30" s="80" t="str">
        <f>すべて_位置図情報!J1096</f>
        <v>A</v>
      </c>
      <c r="K30" s="78">
        <f>すべて_位置図情報!K1096</f>
        <v>0</v>
      </c>
      <c r="L30" s="79">
        <f>すべて_位置図情報!L1096</f>
        <v>2003</v>
      </c>
      <c r="M30" s="79" t="str">
        <f>すべて_位置図情報!M1096</f>
        <v>b</v>
      </c>
      <c r="N30" s="79" t="str">
        <f>すべて_位置図情報!N1096</f>
        <v>b</v>
      </c>
      <c r="O30" s="79" t="str">
        <f>すべて_位置図情報!O1096</f>
        <v/>
      </c>
      <c r="P30" s="79" t="str">
        <f>すべて_位置図情報!P1096</f>
        <v>D</v>
      </c>
      <c r="Q30" s="79" t="str">
        <f>すべて_位置図情報!Q1096</f>
        <v>無</v>
      </c>
      <c r="R30" s="79" t="str">
        <f>すべて_位置図情報!R1096</f>
        <v>全部委託</v>
      </c>
      <c r="S30" s="126" t="str">
        <f>すべて_位置図情報!S1096</f>
        <v>建設局</v>
      </c>
      <c r="T30" s="126" t="str">
        <f>すべて_位置図情報!T1096</f>
        <v>総務部</v>
      </c>
      <c r="U30" s="126" t="str">
        <f>すべて_位置図情報!U1096</f>
        <v>管理課</v>
      </c>
      <c r="V30" s="126" t="str">
        <f>すべて_位置図情報!V1096</f>
        <v>自転車対策担当</v>
      </c>
      <c r="W30" s="116" t="str">
        <f>すべて_位置図情報!W1096</f>
        <v>東成区</v>
      </c>
      <c r="X30" s="116" t="str">
        <f>すべて_位置図情報!X1096</f>
        <v>一般施設</v>
      </c>
      <c r="Y30" s="114">
        <f>すべて_位置図情報!Y1096</f>
        <v>26</v>
      </c>
      <c r="Z30" s="127">
        <f>すべて_位置図情報!Z1096</f>
        <v>0</v>
      </c>
      <c r="AA30" s="145">
        <f>すべて_位置図情報!AA1096</f>
        <v>0</v>
      </c>
      <c r="AB30" s="144">
        <f>すべて_位置図情報!AB1096</f>
        <v>0</v>
      </c>
      <c r="AC30" s="145">
        <f>すべて_位置図情報!AC1096</f>
        <v>0</v>
      </c>
      <c r="AD30" s="145">
        <f>すべて_位置図情報!AD1096</f>
        <v>0</v>
      </c>
      <c r="AE30" s="60">
        <f>すべて_位置図情報!AF1096</f>
        <v>0</v>
      </c>
      <c r="AF30" s="60">
        <f>すべて_位置図情報!AG1096</f>
        <v>0</v>
      </c>
      <c r="AG30" s="60">
        <f>すべて_位置図情報!AH1096</f>
        <v>0</v>
      </c>
      <c r="AH30" s="60">
        <f>すべて_位置図情報!AI1096</f>
        <v>0</v>
      </c>
      <c r="AI30" s="60">
        <f>すべて_位置図情報!AJ1096</f>
        <v>0</v>
      </c>
      <c r="AJ30" s="60">
        <f>すべて_位置図情報!AK1096</f>
        <v>0</v>
      </c>
      <c r="AK30" s="60" t="e">
        <f>すべて_位置図情報!#REF!</f>
        <v>#REF!</v>
      </c>
    </row>
    <row r="31" spans="1:37" ht="22.5" customHeight="1">
      <c r="A31" s="191">
        <f t="shared" si="0"/>
        <v>26</v>
      </c>
      <c r="B31" s="7" t="str">
        <f>すべて_位置図情報!B1186</f>
        <v>インフラ関係施設</v>
      </c>
      <c r="C31" s="7" t="str">
        <f>すべて_位置図情報!C1186</f>
        <v>駐車場</v>
      </c>
      <c r="D31" s="7" t="str">
        <f>すべて_位置図情報!D1186</f>
        <v>自転車管理事務所</v>
      </c>
      <c r="E31" s="14" t="str">
        <f>すべて_位置図情報!E1186</f>
        <v>自転車駐車場管理事務所</v>
      </c>
      <c r="F31" s="74">
        <v>1</v>
      </c>
      <c r="G31" s="13" t="str" ph="1">
        <f>すべて_位置図情報!G1186</f>
        <v>今里駅第2自転車駐車場管理事務所</v>
      </c>
      <c r="H31" s="126" t="str">
        <f>すべて_位置図情報!H1186</f>
        <v>大阪市東成区大今里1</v>
      </c>
      <c r="I31" s="81">
        <f>すべて_位置図情報!I1186</f>
        <v>13.39</v>
      </c>
      <c r="J31" s="80" t="str">
        <f>すべて_位置図情報!J1186</f>
        <v>A</v>
      </c>
      <c r="K31" s="78">
        <f>すべて_位置図情報!K1186</f>
        <v>0</v>
      </c>
      <c r="L31" s="79">
        <f>すべて_位置図情報!L1186</f>
        <v>1988</v>
      </c>
      <c r="M31" s="79" t="str">
        <f>すべて_位置図情報!M1186</f>
        <v>b</v>
      </c>
      <c r="N31" s="79" t="str">
        <f>すべて_位置図情報!N1186</f>
        <v>b</v>
      </c>
      <c r="O31" s="79" t="str">
        <f>すべて_位置図情報!O1186</f>
        <v/>
      </c>
      <c r="P31" s="79" t="str">
        <f>すべて_位置図情報!P1186</f>
        <v>D</v>
      </c>
      <c r="Q31" s="79" t="str">
        <f>すべて_位置図情報!Q1186</f>
        <v>無</v>
      </c>
      <c r="R31" s="79" t="str">
        <f>すべて_位置図情報!R1186</f>
        <v>指定管理（利用料金施設）</v>
      </c>
      <c r="S31" s="126" t="str">
        <f>すべて_位置図情報!S1186</f>
        <v>建設局</v>
      </c>
      <c r="T31" s="126" t="str">
        <f>すべて_位置図情報!T1186</f>
        <v>総務部</v>
      </c>
      <c r="U31" s="126" t="str">
        <f>すべて_位置図情報!U1186</f>
        <v>管理課</v>
      </c>
      <c r="V31" s="126" t="str">
        <f>すべて_位置図情報!V1186</f>
        <v>自転車対策担当</v>
      </c>
      <c r="W31" s="116" t="str">
        <f>すべて_位置図情報!W1186</f>
        <v>東成区</v>
      </c>
      <c r="X31" s="116" t="str">
        <f>すべて_位置図情報!X1186</f>
        <v>一般施設</v>
      </c>
      <c r="Y31" s="114">
        <f>すべて_位置図情報!Y1186</f>
        <v>27</v>
      </c>
      <c r="Z31" s="127">
        <f>すべて_位置図情報!Z1186</f>
        <v>0</v>
      </c>
      <c r="AA31" s="145">
        <f>すべて_位置図情報!AA1186</f>
        <v>0</v>
      </c>
      <c r="AB31" s="144">
        <f>すべて_位置図情報!AB1186</f>
        <v>0</v>
      </c>
      <c r="AC31" s="145">
        <f>すべて_位置図情報!AC1186</f>
        <v>0</v>
      </c>
      <c r="AD31" s="145">
        <f>すべて_位置図情報!AD1186</f>
        <v>0</v>
      </c>
      <c r="AE31" s="62">
        <f>すべて_位置図情報!AF1186</f>
        <v>0</v>
      </c>
      <c r="AF31" s="62">
        <f>すべて_位置図情報!AG1186</f>
        <v>0</v>
      </c>
      <c r="AG31" s="62">
        <f>すべて_位置図情報!AH1186</f>
        <v>0</v>
      </c>
      <c r="AH31" s="62">
        <f>すべて_位置図情報!AI1186</f>
        <v>0</v>
      </c>
      <c r="AI31" s="62">
        <f>すべて_位置図情報!AJ1186</f>
        <v>0</v>
      </c>
      <c r="AJ31" s="62">
        <f>すべて_位置図情報!AK1186</f>
        <v>0</v>
      </c>
      <c r="AK31" s="62" t="e">
        <f>すべて_位置図情報!#REF!</f>
        <v>#REF!</v>
      </c>
    </row>
    <row r="32" spans="1:37" ht="22.5" customHeight="1">
      <c r="A32" s="191">
        <f t="shared" si="0"/>
        <v>27</v>
      </c>
      <c r="B32" s="7" t="str">
        <f>すべて_位置図情報!B1187</f>
        <v>インフラ関係施設</v>
      </c>
      <c r="C32" s="7" t="str">
        <f>すべて_位置図情報!C1187</f>
        <v>駐車場</v>
      </c>
      <c r="D32" s="7" t="str">
        <f>すべて_位置図情報!D1187</f>
        <v>自転車管理事務所</v>
      </c>
      <c r="E32" s="7" t="str">
        <f>すべて_位置図情報!E1187</f>
        <v>自転車駐車場管理事務所</v>
      </c>
      <c r="F32" s="74">
        <v>2</v>
      </c>
      <c r="G32" s="13" t="str" ph="1">
        <f>すべて_位置図情報!G1187</f>
        <v>今里駅第1自転車駐車場管理事務所</v>
      </c>
      <c r="H32" s="126" t="str">
        <f>すべて_位置図情報!H1187</f>
        <v>大阪市東成区大今里3-15-18</v>
      </c>
      <c r="I32" s="81">
        <f>すべて_位置図情報!I1187</f>
        <v>13.39</v>
      </c>
      <c r="J32" s="80" t="str">
        <f>すべて_位置図情報!J1187</f>
        <v>A</v>
      </c>
      <c r="K32" s="78">
        <f>すべて_位置図情報!K1187</f>
        <v>0</v>
      </c>
      <c r="L32" s="79">
        <f>すべて_位置図情報!L1187</f>
        <v>1988</v>
      </c>
      <c r="M32" s="79" t="str">
        <f>すべて_位置図情報!M1187</f>
        <v>b</v>
      </c>
      <c r="N32" s="79" t="str">
        <f>すべて_位置図情報!N1187</f>
        <v>b</v>
      </c>
      <c r="O32" s="79" t="str">
        <f>すべて_位置図情報!O1187</f>
        <v/>
      </c>
      <c r="P32" s="79" t="str">
        <f>すべて_位置図情報!P1187</f>
        <v>D</v>
      </c>
      <c r="Q32" s="79" t="str">
        <f>すべて_位置図情報!Q1187</f>
        <v>無</v>
      </c>
      <c r="R32" s="79" t="str">
        <f>すべて_位置図情報!R1187</f>
        <v>指定管理（利用料金施設）</v>
      </c>
      <c r="S32" s="126" t="str">
        <f>すべて_位置図情報!S1187</f>
        <v>建設局</v>
      </c>
      <c r="T32" s="126" t="str">
        <f>すべて_位置図情報!T1187</f>
        <v>総務部</v>
      </c>
      <c r="U32" s="126" t="str">
        <f>すべて_位置図情報!U1187</f>
        <v>管理課</v>
      </c>
      <c r="V32" s="126" t="str">
        <f>すべて_位置図情報!V1187</f>
        <v>自転車対策担当</v>
      </c>
      <c r="W32" s="116" t="str">
        <f>すべて_位置図情報!W1187</f>
        <v>東成区</v>
      </c>
      <c r="X32" s="116" t="str">
        <f>すべて_位置図情報!X1187</f>
        <v>一般施設</v>
      </c>
      <c r="Y32" s="114">
        <f>すべて_位置図情報!Y1187</f>
        <v>28</v>
      </c>
      <c r="Z32" s="127">
        <f>すべて_位置図情報!Z1187</f>
        <v>0</v>
      </c>
      <c r="AA32" s="145">
        <f>すべて_位置図情報!AA1187</f>
        <v>0</v>
      </c>
      <c r="AB32" s="144">
        <f>すべて_位置図情報!AB1187</f>
        <v>0</v>
      </c>
      <c r="AC32" s="145">
        <f>すべて_位置図情報!AC1187</f>
        <v>0</v>
      </c>
      <c r="AD32" s="145">
        <f>すべて_位置図情報!AD1187</f>
        <v>0</v>
      </c>
      <c r="AE32" s="62">
        <f>すべて_位置図情報!AF1187</f>
        <v>0</v>
      </c>
      <c r="AF32" s="62">
        <f>すべて_位置図情報!AG1187</f>
        <v>0</v>
      </c>
      <c r="AG32" s="62">
        <f>すべて_位置図情報!AH1187</f>
        <v>0</v>
      </c>
      <c r="AH32" s="62">
        <f>すべて_位置図情報!AI1187</f>
        <v>0</v>
      </c>
      <c r="AI32" s="62">
        <f>すべて_位置図情報!AJ1187</f>
        <v>0</v>
      </c>
      <c r="AJ32" s="62">
        <f>すべて_位置図情報!AK1187</f>
        <v>0</v>
      </c>
      <c r="AK32" s="62" t="e">
        <f>すべて_位置図情報!#REF!</f>
        <v>#REF!</v>
      </c>
    </row>
    <row r="33" spans="1:37" ht="22.5" customHeight="1">
      <c r="A33" s="191">
        <f t="shared" si="0"/>
        <v>28</v>
      </c>
      <c r="B33" s="7" t="str">
        <f>すべて_位置図情報!B1188</f>
        <v>インフラ関係施設</v>
      </c>
      <c r="C33" s="7" t="str">
        <f>すべて_位置図情報!C1188</f>
        <v>駐車場</v>
      </c>
      <c r="D33" s="7" t="str">
        <f>すべて_位置図情報!D1188</f>
        <v>自転車管理事務所</v>
      </c>
      <c r="E33" s="7" t="str">
        <f>すべて_位置図情報!E1188</f>
        <v>自転車駐車場管理事務所</v>
      </c>
      <c r="F33" s="74">
        <v>3</v>
      </c>
      <c r="G33" s="13" t="str" ph="1">
        <f>すべて_位置図情報!G1188</f>
        <v>新深江駅自転車駐車場管理事務所</v>
      </c>
      <c r="H33" s="126" t="str">
        <f>すべて_位置図情報!H1188</f>
        <v>大阪市東成区神路4-10</v>
      </c>
      <c r="I33" s="81">
        <f>すべて_位置図情報!I1188</f>
        <v>6.48</v>
      </c>
      <c r="J33" s="80" t="str">
        <f>すべて_位置図情報!J1188</f>
        <v>A</v>
      </c>
      <c r="K33" s="78">
        <f>すべて_位置図情報!K1188</f>
        <v>0</v>
      </c>
      <c r="L33" s="79">
        <f>すべて_位置図情報!L1188</f>
        <v>2010</v>
      </c>
      <c r="M33" s="79" t="str">
        <f>すべて_位置図情報!M1188</f>
        <v>a</v>
      </c>
      <c r="N33" s="79" t="str">
        <f>すべて_位置図情報!N1188</f>
        <v>a</v>
      </c>
      <c r="O33" s="79" t="str">
        <f>すべて_位置図情報!O1188</f>
        <v/>
      </c>
      <c r="P33" s="79" t="str">
        <f>すべて_位置図情報!P1188</f>
        <v>A</v>
      </c>
      <c r="Q33" s="79" t="str">
        <f>すべて_位置図情報!Q1188</f>
        <v>無</v>
      </c>
      <c r="R33" s="79" t="str">
        <f>すべて_位置図情報!R1188</f>
        <v>指定管理（利用料金施設）</v>
      </c>
      <c r="S33" s="126" t="str">
        <f>すべて_位置図情報!S1188</f>
        <v>建設局</v>
      </c>
      <c r="T33" s="126" t="str">
        <f>すべて_位置図情報!T1188</f>
        <v>総務部</v>
      </c>
      <c r="U33" s="126" t="str">
        <f>すべて_位置図情報!U1188</f>
        <v>管理課</v>
      </c>
      <c r="V33" s="126" t="str">
        <f>すべて_位置図情報!V1188</f>
        <v>自転車対策担当</v>
      </c>
      <c r="W33" s="116" t="str">
        <f>すべて_位置図情報!W1188</f>
        <v>東成区</v>
      </c>
      <c r="X33" s="116" t="str">
        <f>すべて_位置図情報!X1188</f>
        <v>一般施設</v>
      </c>
      <c r="Y33" s="114">
        <f>すべて_位置図情報!Y1188</f>
        <v>29</v>
      </c>
      <c r="Z33" s="127">
        <f>すべて_位置図情報!Z1188</f>
        <v>0</v>
      </c>
      <c r="AA33" s="145">
        <f>すべて_位置図情報!AA1188</f>
        <v>0</v>
      </c>
      <c r="AB33" s="144">
        <f>すべて_位置図情報!AB1188</f>
        <v>0</v>
      </c>
      <c r="AC33" s="145">
        <f>すべて_位置図情報!AC1188</f>
        <v>0</v>
      </c>
      <c r="AD33" s="145">
        <f>すべて_位置図情報!AD1188</f>
        <v>0</v>
      </c>
      <c r="AE33" s="62">
        <f>すべて_位置図情報!AF1188</f>
        <v>0</v>
      </c>
      <c r="AF33" s="62">
        <f>すべて_位置図情報!AG1188</f>
        <v>0</v>
      </c>
      <c r="AG33" s="62">
        <f>すべて_位置図情報!AH1188</f>
        <v>0</v>
      </c>
      <c r="AH33" s="62">
        <f>すべて_位置図情報!AI1188</f>
        <v>0</v>
      </c>
      <c r="AI33" s="62">
        <f>すべて_位置図情報!AJ1188</f>
        <v>0</v>
      </c>
      <c r="AJ33" s="62">
        <f>すべて_位置図情報!AK1188</f>
        <v>0</v>
      </c>
      <c r="AK33" s="62" t="e">
        <f>すべて_位置図情報!#REF!</f>
        <v>#REF!</v>
      </c>
    </row>
    <row r="34" spans="1:37" ht="22.5" customHeight="1">
      <c r="A34" s="178">
        <f t="shared" si="0"/>
        <v>29</v>
      </c>
      <c r="B34" s="7" t="str">
        <f>すべて_位置図情報!B1189</f>
        <v>インフラ関係施設</v>
      </c>
      <c r="C34" s="7" t="str">
        <f>すべて_位置図情報!C1189</f>
        <v>駐車場</v>
      </c>
      <c r="D34" s="7" t="str">
        <f>すべて_位置図情報!D1189</f>
        <v>自転車管理事務所</v>
      </c>
      <c r="E34" s="7" t="str">
        <f>すべて_位置図情報!E1189</f>
        <v>自転車駐車場管理事務所</v>
      </c>
      <c r="F34" s="74">
        <v>4</v>
      </c>
      <c r="G34" s="13" t="str" ph="1">
        <f>すべて_位置図情報!G1189</f>
        <v>深江橋駅自転車駐車場管理事務所</v>
      </c>
      <c r="H34" s="126" t="str">
        <f>すべて_位置図情報!H1189</f>
        <v>大阪市東成区深江北2-1</v>
      </c>
      <c r="I34" s="81">
        <f>すべて_位置図情報!I1189</f>
        <v>12.96</v>
      </c>
      <c r="J34" s="80" t="str">
        <f>すべて_位置図情報!J1189</f>
        <v>A</v>
      </c>
      <c r="K34" s="78">
        <f>すべて_位置図情報!K1189</f>
        <v>0</v>
      </c>
      <c r="L34" s="79">
        <f>すべて_位置図情報!L1189</f>
        <v>1990</v>
      </c>
      <c r="M34" s="79" t="str">
        <f>すべて_位置図情報!M1189</f>
        <v>b</v>
      </c>
      <c r="N34" s="79" t="str">
        <f>すべて_位置図情報!N1189</f>
        <v>b</v>
      </c>
      <c r="O34" s="79" t="str">
        <f>すべて_位置図情報!O1189</f>
        <v/>
      </c>
      <c r="P34" s="79" t="str">
        <f>すべて_位置図情報!P1189</f>
        <v>D</v>
      </c>
      <c r="Q34" s="79" t="str">
        <f>すべて_位置図情報!Q1189</f>
        <v>無</v>
      </c>
      <c r="R34" s="79" t="str">
        <f>すべて_位置図情報!R1189</f>
        <v>指定管理（利用料金施設）</v>
      </c>
      <c r="S34" s="126" t="str">
        <f>すべて_位置図情報!S1189</f>
        <v>建設局</v>
      </c>
      <c r="T34" s="126" t="str">
        <f>すべて_位置図情報!T1189</f>
        <v>総務部</v>
      </c>
      <c r="U34" s="126" t="str">
        <f>すべて_位置図情報!U1189</f>
        <v>管理課</v>
      </c>
      <c r="V34" s="126" t="str">
        <f>すべて_位置図情報!V1189</f>
        <v>自転車対策担当</v>
      </c>
      <c r="W34" s="116" t="str">
        <f>すべて_位置図情報!W1189</f>
        <v>東成区</v>
      </c>
      <c r="X34" s="116" t="str">
        <f>すべて_位置図情報!X1189</f>
        <v>一般施設</v>
      </c>
      <c r="Y34" s="114">
        <f>すべて_位置図情報!Y1189</f>
        <v>30</v>
      </c>
      <c r="Z34" s="127">
        <f>すべて_位置図情報!Z1189</f>
        <v>0</v>
      </c>
      <c r="AA34" s="145">
        <f>すべて_位置図情報!AA1189</f>
        <v>0</v>
      </c>
      <c r="AB34" s="144">
        <f>すべて_位置図情報!AB1189</f>
        <v>0</v>
      </c>
      <c r="AC34" s="145">
        <f>すべて_位置図情報!AC1189</f>
        <v>0</v>
      </c>
      <c r="AD34" s="145">
        <f>すべて_位置図情報!AD1189</f>
        <v>0</v>
      </c>
      <c r="AE34" s="62">
        <f>すべて_位置図情報!AF1189</f>
        <v>0</v>
      </c>
      <c r="AF34" s="62">
        <f>すべて_位置図情報!AG1189</f>
        <v>0</v>
      </c>
      <c r="AG34" s="62">
        <f>すべて_位置図情報!AH1189</f>
        <v>0</v>
      </c>
      <c r="AH34" s="62">
        <f>すべて_位置図情報!AI1189</f>
        <v>0</v>
      </c>
      <c r="AI34" s="62">
        <f>すべて_位置図情報!AJ1189</f>
        <v>0</v>
      </c>
      <c r="AJ34" s="62">
        <f>すべて_位置図情報!AK1189</f>
        <v>0</v>
      </c>
      <c r="AK34" s="62" t="e">
        <f>すべて_位置図情報!#REF!</f>
        <v>#REF!</v>
      </c>
    </row>
    <row r="35" spans="1:37" ht="22.5" customHeight="1">
      <c r="A35" s="178">
        <f t="shared" si="0"/>
        <v>30</v>
      </c>
      <c r="B35" s="7" t="str">
        <f>すべて_位置図情報!B1190</f>
        <v>インフラ関係施設</v>
      </c>
      <c r="C35" s="7" t="str">
        <f>すべて_位置図情報!C1190</f>
        <v>駐車場</v>
      </c>
      <c r="D35" s="7" t="str">
        <f>すべて_位置図情報!D1190</f>
        <v>自転車管理事務所</v>
      </c>
      <c r="E35" s="7" t="str">
        <f>すべて_位置図情報!E1190</f>
        <v>自転車駐車場管理事務所</v>
      </c>
      <c r="F35" s="74">
        <v>5</v>
      </c>
      <c r="G35" s="13" t="str" ph="1">
        <f>すべて_位置図情報!G1190</f>
        <v>緑橋駅自転車駐車場管理事務所</v>
      </c>
      <c r="H35" s="126" t="str">
        <f>すべて_位置図情報!H1190</f>
        <v>大阪市東成区東中本1-13</v>
      </c>
      <c r="I35" s="81">
        <f>すべて_位置図情報!I1190</f>
        <v>12.96</v>
      </c>
      <c r="J35" s="80" t="str">
        <f>すべて_位置図情報!J1190</f>
        <v>A</v>
      </c>
      <c r="K35" s="78">
        <f>すべて_位置図情報!K1190</f>
        <v>0</v>
      </c>
      <c r="L35" s="79">
        <f>すべて_位置図情報!L1190</f>
        <v>1990</v>
      </c>
      <c r="M35" s="79" t="str">
        <f>すべて_位置図情報!M1190</f>
        <v>b</v>
      </c>
      <c r="N35" s="79" t="str">
        <f>すべて_位置図情報!N1190</f>
        <v>b</v>
      </c>
      <c r="O35" s="79" t="str">
        <f>すべて_位置図情報!O1190</f>
        <v/>
      </c>
      <c r="P35" s="79" t="str">
        <f>すべて_位置図情報!P1190</f>
        <v>D</v>
      </c>
      <c r="Q35" s="79" t="str">
        <f>すべて_位置図情報!Q1190</f>
        <v>無</v>
      </c>
      <c r="R35" s="79" t="str">
        <f>すべて_位置図情報!R1190</f>
        <v>指定管理（利用料金施設）</v>
      </c>
      <c r="S35" s="126" t="str">
        <f>すべて_位置図情報!S1190</f>
        <v>建設局</v>
      </c>
      <c r="T35" s="126" t="str">
        <f>すべて_位置図情報!T1190</f>
        <v>総務部</v>
      </c>
      <c r="U35" s="126" t="str">
        <f>すべて_位置図情報!U1190</f>
        <v>管理課</v>
      </c>
      <c r="V35" s="126" t="str">
        <f>すべて_位置図情報!V1190</f>
        <v>自転車対策担当</v>
      </c>
      <c r="W35" s="116" t="str">
        <f>すべて_位置図情報!W1190</f>
        <v>東成区</v>
      </c>
      <c r="X35" s="116" t="str">
        <f>すべて_位置図情報!X1190</f>
        <v>一般施設</v>
      </c>
      <c r="Y35" s="114">
        <f>すべて_位置図情報!Y1190</f>
        <v>31</v>
      </c>
      <c r="Z35" s="127">
        <f>すべて_位置図情報!Z1190</f>
        <v>0</v>
      </c>
      <c r="AA35" s="145">
        <f>すべて_位置図情報!AA1190</f>
        <v>0</v>
      </c>
      <c r="AB35" s="144">
        <f>すべて_位置図情報!AB1190</f>
        <v>0</v>
      </c>
      <c r="AC35" s="145">
        <f>すべて_位置図情報!AC1190</f>
        <v>0</v>
      </c>
      <c r="AD35" s="145">
        <f>すべて_位置図情報!AD1190</f>
        <v>0</v>
      </c>
      <c r="AE35" s="62">
        <f>すべて_位置図情報!AF1190</f>
        <v>0</v>
      </c>
      <c r="AF35" s="62">
        <f>すべて_位置図情報!AG1190</f>
        <v>0</v>
      </c>
      <c r="AG35" s="62">
        <f>すべて_位置図情報!AH1190</f>
        <v>0</v>
      </c>
      <c r="AH35" s="62">
        <f>すべて_位置図情報!AI1190</f>
        <v>0</v>
      </c>
      <c r="AI35" s="62">
        <f>すべて_位置図情報!AJ1190</f>
        <v>0</v>
      </c>
      <c r="AJ35" s="62">
        <f>すべて_位置図情報!AK1190</f>
        <v>0</v>
      </c>
      <c r="AK35" s="62" t="e">
        <f>すべて_位置図情報!#REF!</f>
        <v>#REF!</v>
      </c>
    </row>
    <row r="36" spans="1:37" ht="22.5" customHeight="1">
      <c r="A36" s="178">
        <f t="shared" si="0"/>
        <v>31</v>
      </c>
      <c r="B36" s="7" t="str">
        <f>すべて_位置図情報!B1191</f>
        <v>インフラ関係施設</v>
      </c>
      <c r="C36" s="7" t="str">
        <f>すべて_位置図情報!C1191</f>
        <v>駐車場</v>
      </c>
      <c r="D36" s="7" t="str">
        <f>すべて_位置図情報!D1191</f>
        <v>自転車管理事務所</v>
      </c>
      <c r="E36" s="7" t="str">
        <f>すべて_位置図情報!E1191</f>
        <v>自転車駐車場管理事務所</v>
      </c>
      <c r="F36" s="74">
        <v>6</v>
      </c>
      <c r="G36" s="13" t="str" ph="1">
        <f>すべて_位置図情報!G1191</f>
        <v>森ノ宮駅自転車駐車場管理ボックス</v>
      </c>
      <c r="H36" s="126" t="str">
        <f>すべて_位置図情報!H1191</f>
        <v>大阪市東成区中道1-2</v>
      </c>
      <c r="I36" s="81">
        <f>すべて_位置図情報!I1191</f>
        <v>3.89</v>
      </c>
      <c r="J36" s="80" t="str">
        <f>すべて_位置図情報!J1191</f>
        <v>A</v>
      </c>
      <c r="K36" s="78">
        <f>すべて_位置図情報!K1191</f>
        <v>0</v>
      </c>
      <c r="L36" s="79">
        <f>すべて_位置図情報!L1191</f>
        <v>1990</v>
      </c>
      <c r="M36" s="79" t="str">
        <f>すべて_位置図情報!M1191</f>
        <v>b</v>
      </c>
      <c r="N36" s="79" t="str">
        <f>すべて_位置図情報!N1191</f>
        <v>b</v>
      </c>
      <c r="O36" s="79" t="str">
        <f>すべて_位置図情報!O1191</f>
        <v/>
      </c>
      <c r="P36" s="79" t="str">
        <f>すべて_位置図情報!P1191</f>
        <v>D</v>
      </c>
      <c r="Q36" s="79" t="str">
        <f>すべて_位置図情報!Q1191</f>
        <v>無</v>
      </c>
      <c r="R36" s="79" t="str">
        <f>すべて_位置図情報!R1191</f>
        <v>指定管理（利用料金施設）</v>
      </c>
      <c r="S36" s="126" t="str">
        <f>すべて_位置図情報!S1191</f>
        <v>建設局</v>
      </c>
      <c r="T36" s="126" t="str">
        <f>すべて_位置図情報!T1191</f>
        <v>総務部</v>
      </c>
      <c r="U36" s="126" t="str">
        <f>すべて_位置図情報!U1191</f>
        <v>管理課</v>
      </c>
      <c r="V36" s="126" t="str">
        <f>すべて_位置図情報!V1191</f>
        <v>自転車対策担当</v>
      </c>
      <c r="W36" s="116" t="str">
        <f>すべて_位置図情報!W1191</f>
        <v>東成区</v>
      </c>
      <c r="X36" s="116" t="str">
        <f>すべて_位置図情報!X1191</f>
        <v>一般施設</v>
      </c>
      <c r="Y36" s="114">
        <f>すべて_位置図情報!Y1191</f>
        <v>32</v>
      </c>
      <c r="Z36" s="127">
        <f>すべて_位置図情報!Z1191</f>
        <v>0</v>
      </c>
      <c r="AA36" s="145">
        <f>すべて_位置図情報!AA1191</f>
        <v>0</v>
      </c>
      <c r="AB36" s="144">
        <f>すべて_位置図情報!AB1191</f>
        <v>0</v>
      </c>
      <c r="AC36" s="145">
        <f>すべて_位置図情報!AC1191</f>
        <v>0</v>
      </c>
      <c r="AD36" s="145">
        <f>すべて_位置図情報!AD1191</f>
        <v>0</v>
      </c>
      <c r="AE36" s="62">
        <f>すべて_位置図情報!AF1191</f>
        <v>0</v>
      </c>
      <c r="AF36" s="62">
        <f>すべて_位置図情報!AG1191</f>
        <v>0</v>
      </c>
      <c r="AG36" s="62">
        <f>すべて_位置図情報!AH1191</f>
        <v>0</v>
      </c>
      <c r="AH36" s="62">
        <f>すべて_位置図情報!AI1191</f>
        <v>0</v>
      </c>
      <c r="AI36" s="62">
        <f>すべて_位置図情報!AJ1191</f>
        <v>0</v>
      </c>
      <c r="AJ36" s="62">
        <f>すべて_位置図情報!AK1191</f>
        <v>0</v>
      </c>
      <c r="AK36" s="62" t="e">
        <f>すべて_位置図情報!#REF!</f>
        <v>#REF!</v>
      </c>
    </row>
    <row r="37" spans="1:37" ht="22.5" customHeight="1">
      <c r="A37" s="178">
        <f t="shared" si="0"/>
        <v>32</v>
      </c>
      <c r="B37" s="7" t="str">
        <f>すべて_位置図情報!B1192</f>
        <v>インフラ関係施設</v>
      </c>
      <c r="C37" s="45" t="str">
        <f>すべて_位置図情報!C1192</f>
        <v>駐車場</v>
      </c>
      <c r="D37" s="45" t="str">
        <f>すべて_位置図情報!D1192</f>
        <v>自転車管理事務所</v>
      </c>
      <c r="E37" s="45" t="str">
        <f>すべて_位置図情報!E1192</f>
        <v>自転車駐車場管理事務所</v>
      </c>
      <c r="F37" s="74">
        <v>7</v>
      </c>
      <c r="G37" s="13" t="str" ph="1">
        <f>すべて_位置図情報!G1192</f>
        <v>深江橋駅自転車駐車場管理ボックス</v>
      </c>
      <c r="H37" s="126" t="str">
        <f>すべて_位置図情報!H1192</f>
        <v>大阪市東成区深江北1-1</v>
      </c>
      <c r="I37" s="81">
        <f>すべて_位置図情報!I1192</f>
        <v>12.96</v>
      </c>
      <c r="J37" s="80" t="str">
        <f>すべて_位置図情報!J1192</f>
        <v>A</v>
      </c>
      <c r="K37" s="78">
        <f>すべて_位置図情報!K1192</f>
        <v>0</v>
      </c>
      <c r="L37" s="79">
        <f>すべて_位置図情報!L1192</f>
        <v>1990</v>
      </c>
      <c r="M37" s="79" t="str">
        <f>すべて_位置図情報!M1192</f>
        <v>b</v>
      </c>
      <c r="N37" s="79" t="str">
        <f>すべて_位置図情報!N1192</f>
        <v>b</v>
      </c>
      <c r="O37" s="79" t="str">
        <f>すべて_位置図情報!O1192</f>
        <v/>
      </c>
      <c r="P37" s="79" t="str">
        <f>すべて_位置図情報!P1192</f>
        <v>D</v>
      </c>
      <c r="Q37" s="79" t="str">
        <f>すべて_位置図情報!Q1192</f>
        <v>無</v>
      </c>
      <c r="R37" s="79" t="str">
        <f>すべて_位置図情報!R1192</f>
        <v>指定管理（利用料金施設）</v>
      </c>
      <c r="S37" s="126" t="str">
        <f>すべて_位置図情報!S1192</f>
        <v>建設局</v>
      </c>
      <c r="T37" s="126" t="str">
        <f>すべて_位置図情報!T1192</f>
        <v>総務部</v>
      </c>
      <c r="U37" s="126" t="str">
        <f>すべて_位置図情報!U1192</f>
        <v>管理課</v>
      </c>
      <c r="V37" s="126" t="str">
        <f>すべて_位置図情報!V1192</f>
        <v>自転車対策担当</v>
      </c>
      <c r="W37" s="116" t="str">
        <f>すべて_位置図情報!W1192</f>
        <v>東成区</v>
      </c>
      <c r="X37" s="116" t="str">
        <f>すべて_位置図情報!X1192</f>
        <v>一般施設</v>
      </c>
      <c r="Y37" s="114">
        <f>すべて_位置図情報!Y1192</f>
        <v>33</v>
      </c>
      <c r="Z37" s="127">
        <f>すべて_位置図情報!Z1192</f>
        <v>0</v>
      </c>
      <c r="AA37" s="145">
        <f>すべて_位置図情報!AA1192</f>
        <v>0</v>
      </c>
      <c r="AB37" s="144">
        <f>すべて_位置図情報!AB1192</f>
        <v>0</v>
      </c>
      <c r="AC37" s="145">
        <f>すべて_位置図情報!AC1192</f>
        <v>0</v>
      </c>
      <c r="AD37" s="145">
        <f>すべて_位置図情報!AD1192</f>
        <v>0</v>
      </c>
      <c r="AE37" s="62">
        <f>すべて_位置図情報!AF1192</f>
        <v>0</v>
      </c>
      <c r="AF37" s="62">
        <f>すべて_位置図情報!AG1192</f>
        <v>0</v>
      </c>
      <c r="AG37" s="62">
        <f>すべて_位置図情報!AH1192</f>
        <v>0</v>
      </c>
      <c r="AH37" s="62">
        <f>すべて_位置図情報!AI1192</f>
        <v>0</v>
      </c>
      <c r="AI37" s="62">
        <f>すべて_位置図情報!AJ1192</f>
        <v>0</v>
      </c>
      <c r="AJ37" s="62">
        <f>すべて_位置図情報!AK1192</f>
        <v>0</v>
      </c>
      <c r="AK37" s="62" t="e">
        <f>すべて_位置図情報!#REF!</f>
        <v>#REF!</v>
      </c>
    </row>
    <row r="38" spans="1:37" ht="22.5" customHeight="1">
      <c r="A38" s="178">
        <f t="shared" si="0"/>
        <v>33</v>
      </c>
      <c r="B38" s="7" t="str">
        <f>すべて_位置図情報!B1390</f>
        <v>インフラ関係施設</v>
      </c>
      <c r="C38" s="44" t="str">
        <f>すべて_位置図情報!C1390</f>
        <v>公園付帯施設</v>
      </c>
      <c r="D38" s="44" t="str">
        <f>すべて_位置図情報!D1390</f>
        <v>公園付帯施設</v>
      </c>
      <c r="E38" s="86" t="str">
        <f>すべて_位置図情報!E1390</f>
        <v>公園付帯施設</v>
      </c>
      <c r="F38" s="74">
        <v>1</v>
      </c>
      <c r="G38" s="13" t="str" ph="1">
        <f>すべて_位置図情報!G1390</f>
        <v>深江公園</v>
      </c>
      <c r="H38" s="126" t="str">
        <f>すべて_位置図情報!H1390</f>
        <v>大阪市東成区深江北2-16</v>
      </c>
      <c r="I38" s="81">
        <f>すべて_位置図情報!I1390</f>
        <v>6.17</v>
      </c>
      <c r="J38" s="80" t="str">
        <f>すべて_位置図情報!J1390</f>
        <v>A</v>
      </c>
      <c r="K38" s="78">
        <f>すべて_位置図情報!K1390</f>
        <v>0</v>
      </c>
      <c r="L38" s="79">
        <f>すべて_位置図情報!L1390</f>
        <v>1993</v>
      </c>
      <c r="M38" s="79" t="str">
        <f>すべて_位置図情報!M1390</f>
        <v>b</v>
      </c>
      <c r="N38" s="79" t="str">
        <f>すべて_位置図情報!N1390</f>
        <v>b</v>
      </c>
      <c r="O38" s="79" t="str">
        <f>すべて_位置図情報!O1390</f>
        <v/>
      </c>
      <c r="P38" s="79" t="str">
        <f>すべて_位置図情報!P1390</f>
        <v>D</v>
      </c>
      <c r="Q38" s="79" t="str">
        <f>すべて_位置図情報!Q1390</f>
        <v>無</v>
      </c>
      <c r="R38" s="79" t="str">
        <f>すべて_位置図情報!R1390</f>
        <v>直営</v>
      </c>
      <c r="S38" s="126" t="str">
        <f>すべて_位置図情報!S1390</f>
        <v>建設局</v>
      </c>
      <c r="T38" s="126" t="str">
        <f>すべて_位置図情報!T1390</f>
        <v>公園緑化部</v>
      </c>
      <c r="U38" s="126" t="str">
        <f>すべて_位置図情報!U1390</f>
        <v>公園課</v>
      </c>
      <c r="V38" s="124" t="str">
        <f>すべて_位置図情報!V1390</f>
        <v>－</v>
      </c>
      <c r="W38" s="116" t="str">
        <f>すべて_位置図情報!W1390</f>
        <v>東成区</v>
      </c>
      <c r="X38" s="116" t="str">
        <f>すべて_位置図情報!X1390</f>
        <v>一般施設</v>
      </c>
      <c r="Y38" s="114">
        <f>すべて_位置図情報!Y1390</f>
        <v>34</v>
      </c>
      <c r="Z38" s="127">
        <f>すべて_位置図情報!Z1390</f>
        <v>0</v>
      </c>
      <c r="AA38" s="145">
        <f>すべて_位置図情報!AA1390</f>
        <v>0</v>
      </c>
      <c r="AB38" s="144">
        <f>すべて_位置図情報!AB1390</f>
        <v>0</v>
      </c>
      <c r="AC38" s="145">
        <f>すべて_位置図情報!AC1390</f>
        <v>0</v>
      </c>
      <c r="AD38" s="145">
        <f>すべて_位置図情報!AD1390</f>
        <v>0</v>
      </c>
      <c r="AE38" s="60">
        <f>すべて_位置図情報!AF1390</f>
        <v>0</v>
      </c>
      <c r="AF38" s="60">
        <f>すべて_位置図情報!AG1390</f>
        <v>0</v>
      </c>
      <c r="AG38" s="60">
        <f>すべて_位置図情報!AH1390</f>
        <v>0</v>
      </c>
      <c r="AH38" s="60">
        <f>すべて_位置図情報!AI1390</f>
        <v>0</v>
      </c>
      <c r="AI38" s="60">
        <f>すべて_位置図情報!AJ1390</f>
        <v>0</v>
      </c>
      <c r="AJ38" s="60">
        <f>すべて_位置図情報!AK1390</f>
        <v>0</v>
      </c>
      <c r="AK38" s="60" t="e">
        <f>すべて_位置図情報!#REF!</f>
        <v>#REF!</v>
      </c>
    </row>
    <row r="39" spans="1:37" ht="22.5" customHeight="1">
      <c r="A39" s="178">
        <f t="shared" si="0"/>
        <v>34</v>
      </c>
      <c r="B39" s="7" t="str">
        <f>すべて_位置図情報!B1391</f>
        <v>インフラ関係施設</v>
      </c>
      <c r="C39" s="7" t="str">
        <f>すべて_位置図情報!C1391</f>
        <v>公園付帯施設</v>
      </c>
      <c r="D39" s="7" t="str">
        <f>すべて_位置図情報!D1391</f>
        <v>公園付帯施設</v>
      </c>
      <c r="E39" s="43" t="str">
        <f>すべて_位置図情報!E1391</f>
        <v>公園付帯施設</v>
      </c>
      <c r="F39" s="74">
        <v>2</v>
      </c>
      <c r="G39" s="13" t="str" ph="1">
        <f>すべて_位置図情報!G1391</f>
        <v>神路公園</v>
      </c>
      <c r="H39" s="126" t="str">
        <f>すべて_位置図情報!H1391</f>
        <v>大阪市東成区東中本2-12</v>
      </c>
      <c r="I39" s="81">
        <f>すべて_位置図情報!I1391</f>
        <v>63.72</v>
      </c>
      <c r="J39" s="80" t="str">
        <f>すべて_位置図情報!J1391</f>
        <v>A</v>
      </c>
      <c r="K39" s="78">
        <f>すべて_位置図情報!K1391</f>
        <v>0</v>
      </c>
      <c r="L39" s="79">
        <f>すべて_位置図情報!L1391</f>
        <v>1996</v>
      </c>
      <c r="M39" s="79" t="str">
        <f>すべて_位置図情報!M1391</f>
        <v>b</v>
      </c>
      <c r="N39" s="79" t="str">
        <f>すべて_位置図情報!N1391</f>
        <v>b</v>
      </c>
      <c r="O39" s="79" t="str">
        <f>すべて_位置図情報!O1391</f>
        <v/>
      </c>
      <c r="P39" s="79" t="str">
        <f>すべて_位置図情報!P1391</f>
        <v>D</v>
      </c>
      <c r="Q39" s="79" t="str">
        <f>すべて_位置図情報!Q1391</f>
        <v>無</v>
      </c>
      <c r="R39" s="79" t="str">
        <f>すべて_位置図情報!R1391</f>
        <v>直営</v>
      </c>
      <c r="S39" s="126" t="str">
        <f>すべて_位置図情報!S1391</f>
        <v>建設局</v>
      </c>
      <c r="T39" s="126" t="str">
        <f>すべて_位置図情報!T1391</f>
        <v>公園緑化部</v>
      </c>
      <c r="U39" s="126" t="str">
        <f>すべて_位置図情報!U1391</f>
        <v>公園課</v>
      </c>
      <c r="V39" s="124" t="str">
        <f>すべて_位置図情報!V1391</f>
        <v>－</v>
      </c>
      <c r="W39" s="116" t="str">
        <f>すべて_位置図情報!W1391</f>
        <v>東成区</v>
      </c>
      <c r="X39" s="116" t="str">
        <f>すべて_位置図情報!X1391</f>
        <v>一般施設</v>
      </c>
      <c r="Y39" s="114">
        <f>すべて_位置図情報!Y1391</f>
        <v>35</v>
      </c>
      <c r="Z39" s="127">
        <f>すべて_位置図情報!Z1391</f>
        <v>0</v>
      </c>
      <c r="AA39" s="145">
        <f>すべて_位置図情報!AA1391</f>
        <v>0</v>
      </c>
      <c r="AB39" s="144">
        <f>すべて_位置図情報!AB1391</f>
        <v>0</v>
      </c>
      <c r="AC39" s="145">
        <f>すべて_位置図情報!AC1391</f>
        <v>0</v>
      </c>
      <c r="AD39" s="145">
        <f>すべて_位置図情報!AD1391</f>
        <v>0</v>
      </c>
      <c r="AE39" s="60">
        <f>すべて_位置図情報!AF1391</f>
        <v>0</v>
      </c>
      <c r="AF39" s="60">
        <f>すべて_位置図情報!AG1391</f>
        <v>0</v>
      </c>
      <c r="AG39" s="60">
        <f>すべて_位置図情報!AH1391</f>
        <v>0</v>
      </c>
      <c r="AH39" s="60">
        <f>すべて_位置図情報!AI1391</f>
        <v>0</v>
      </c>
      <c r="AI39" s="60">
        <f>すべて_位置図情報!AJ1391</f>
        <v>0</v>
      </c>
      <c r="AJ39" s="60">
        <f>すべて_位置図情報!AK1391</f>
        <v>0</v>
      </c>
      <c r="AK39" s="60" t="e">
        <f>すべて_位置図情報!#REF!</f>
        <v>#REF!</v>
      </c>
    </row>
    <row r="40" spans="1:37" ht="22.5" customHeight="1">
      <c r="A40" s="178">
        <f t="shared" si="0"/>
        <v>35</v>
      </c>
      <c r="B40" s="7" t="str">
        <f>すべて_位置図情報!B1392</f>
        <v>インフラ関係施設</v>
      </c>
      <c r="C40" s="7" t="str">
        <f>すべて_位置図情報!C1392</f>
        <v>公園付帯施設</v>
      </c>
      <c r="D40" s="7" t="str">
        <f>すべて_位置図情報!D1392</f>
        <v>公園付帯施設</v>
      </c>
      <c r="E40" s="43" t="str">
        <f>すべて_位置図情報!E1392</f>
        <v>公園付帯施設</v>
      </c>
      <c r="F40" s="74">
        <v>3</v>
      </c>
      <c r="G40" s="13" t="str" ph="1">
        <f>すべて_位置図情報!G1392</f>
        <v>東小橋公園</v>
      </c>
      <c r="H40" s="126" t="str">
        <f>すべて_位置図情報!H1392</f>
        <v>大阪市東成区東小橋2-1</v>
      </c>
      <c r="I40" s="81">
        <f>すべて_位置図情報!I1392</f>
        <v>21.12</v>
      </c>
      <c r="J40" s="80" t="str">
        <f>すべて_位置図情報!J1392</f>
        <v>A</v>
      </c>
      <c r="K40" s="78">
        <f>すべて_位置図情報!K1392</f>
        <v>0</v>
      </c>
      <c r="L40" s="79">
        <f>すべて_位置図情報!L1392</f>
        <v>2008</v>
      </c>
      <c r="M40" s="79" t="str">
        <f>すべて_位置図情報!M1392</f>
        <v>a</v>
      </c>
      <c r="N40" s="79" t="str">
        <f>すべて_位置図情報!N1392</f>
        <v>a</v>
      </c>
      <c r="O40" s="79" t="str">
        <f>すべて_位置図情報!O1392</f>
        <v/>
      </c>
      <c r="P40" s="79" t="str">
        <f>すべて_位置図情報!P1392</f>
        <v>A</v>
      </c>
      <c r="Q40" s="79" t="str">
        <f>すべて_位置図情報!Q1392</f>
        <v>無</v>
      </c>
      <c r="R40" s="79" t="str">
        <f>すべて_位置図情報!R1392</f>
        <v>直営</v>
      </c>
      <c r="S40" s="126" t="str">
        <f>すべて_位置図情報!S1392</f>
        <v>建設局</v>
      </c>
      <c r="T40" s="126" t="str">
        <f>すべて_位置図情報!T1392</f>
        <v>公園緑化部</v>
      </c>
      <c r="U40" s="126" t="str">
        <f>すべて_位置図情報!U1392</f>
        <v>公園課</v>
      </c>
      <c r="V40" s="124" t="str">
        <f>すべて_位置図情報!V1392</f>
        <v>－</v>
      </c>
      <c r="W40" s="116" t="str">
        <f>すべて_位置図情報!W1392</f>
        <v>東成区</v>
      </c>
      <c r="X40" s="116" t="str">
        <f>すべて_位置図情報!X1392</f>
        <v>一般施設</v>
      </c>
      <c r="Y40" s="114">
        <f>すべて_位置図情報!Y1392</f>
        <v>36</v>
      </c>
      <c r="Z40" s="127">
        <f>すべて_位置図情報!Z1392</f>
        <v>0</v>
      </c>
      <c r="AA40" s="145">
        <f>すべて_位置図情報!AA1392</f>
        <v>0</v>
      </c>
      <c r="AB40" s="144">
        <f>すべて_位置図情報!AB1392</f>
        <v>0</v>
      </c>
      <c r="AC40" s="145">
        <f>すべて_位置図情報!AC1392</f>
        <v>0</v>
      </c>
      <c r="AD40" s="145">
        <f>すべて_位置図情報!AD1392</f>
        <v>0</v>
      </c>
      <c r="AE40" s="60">
        <f>すべて_位置図情報!AF1392</f>
        <v>0</v>
      </c>
      <c r="AF40" s="60">
        <f>すべて_位置図情報!AG1392</f>
        <v>0</v>
      </c>
      <c r="AG40" s="60">
        <f>すべて_位置図情報!AH1392</f>
        <v>0</v>
      </c>
      <c r="AH40" s="60">
        <f>すべて_位置図情報!AI1392</f>
        <v>0</v>
      </c>
      <c r="AI40" s="60">
        <f>すべて_位置図情報!AJ1392</f>
        <v>0</v>
      </c>
      <c r="AJ40" s="60">
        <f>すべて_位置図情報!AK1392</f>
        <v>0</v>
      </c>
      <c r="AK40" s="60" t="e">
        <f>すべて_位置図情報!#REF!</f>
        <v>#REF!</v>
      </c>
    </row>
    <row r="41" spans="1:37" ht="22.5" customHeight="1">
      <c r="A41" s="178">
        <f t="shared" si="0"/>
        <v>36</v>
      </c>
      <c r="B41" s="7" t="str">
        <f>すべて_位置図情報!B1393</f>
        <v>インフラ関係施設</v>
      </c>
      <c r="C41" s="7" t="str">
        <f>すべて_位置図情報!C1393</f>
        <v>公園付帯施設</v>
      </c>
      <c r="D41" s="7" t="str">
        <f>すべて_位置図情報!D1393</f>
        <v>公園付帯施設</v>
      </c>
      <c r="E41" s="43" t="str">
        <f>すべて_位置図情報!E1393</f>
        <v>公園付帯施設</v>
      </c>
      <c r="F41" s="74">
        <v>4</v>
      </c>
      <c r="G41" s="13" t="str" ph="1">
        <f>すべて_位置図情報!G1393</f>
        <v>東小橋北公園</v>
      </c>
      <c r="H41" s="126" t="str">
        <f>すべて_位置図情報!H1393</f>
        <v>大阪市東成区東小橋1-9</v>
      </c>
      <c r="I41" s="81">
        <f>すべて_位置図情報!I1393</f>
        <v>21.12</v>
      </c>
      <c r="J41" s="80" t="str">
        <f>すべて_位置図情報!J1393</f>
        <v>A</v>
      </c>
      <c r="K41" s="78">
        <f>すべて_位置図情報!K1393</f>
        <v>0</v>
      </c>
      <c r="L41" s="79">
        <f>すべて_位置図情報!L1393</f>
        <v>2004</v>
      </c>
      <c r="M41" s="79" t="str">
        <f>すべて_位置図情報!M1393</f>
        <v>b</v>
      </c>
      <c r="N41" s="79" t="str">
        <f>すべて_位置図情報!N1393</f>
        <v>b</v>
      </c>
      <c r="O41" s="79" t="str">
        <f>すべて_位置図情報!O1393</f>
        <v/>
      </c>
      <c r="P41" s="79" t="str">
        <f>すべて_位置図情報!P1393</f>
        <v>D</v>
      </c>
      <c r="Q41" s="79" t="str">
        <f>すべて_位置図情報!Q1393</f>
        <v>無</v>
      </c>
      <c r="R41" s="79" t="str">
        <f>すべて_位置図情報!R1393</f>
        <v>直営</v>
      </c>
      <c r="S41" s="126" t="str">
        <f>すべて_位置図情報!S1393</f>
        <v>建設局</v>
      </c>
      <c r="T41" s="126" t="str">
        <f>すべて_位置図情報!T1393</f>
        <v>公園緑化部</v>
      </c>
      <c r="U41" s="126" t="str">
        <f>すべて_位置図情報!U1393</f>
        <v>公園課</v>
      </c>
      <c r="V41" s="124" t="str">
        <f>すべて_位置図情報!V1393</f>
        <v>－</v>
      </c>
      <c r="W41" s="116" t="str">
        <f>すべて_位置図情報!W1393</f>
        <v>東成区</v>
      </c>
      <c r="X41" s="116" t="str">
        <f>すべて_位置図情報!X1393</f>
        <v>一般施設</v>
      </c>
      <c r="Y41" s="114">
        <f>すべて_位置図情報!Y1393</f>
        <v>37</v>
      </c>
      <c r="Z41" s="127">
        <f>すべて_位置図情報!Z1393</f>
        <v>0</v>
      </c>
      <c r="AA41" s="145">
        <f>すべて_位置図情報!AA1393</f>
        <v>0</v>
      </c>
      <c r="AB41" s="144">
        <f>すべて_位置図情報!AB1393</f>
        <v>0</v>
      </c>
      <c r="AC41" s="145">
        <f>すべて_位置図情報!AC1393</f>
        <v>0</v>
      </c>
      <c r="AD41" s="145">
        <f>すべて_位置図情報!AD1393</f>
        <v>0</v>
      </c>
      <c r="AE41" s="60">
        <f>すべて_位置図情報!AF1393</f>
        <v>0</v>
      </c>
      <c r="AF41" s="60">
        <f>すべて_位置図情報!AG1393</f>
        <v>0</v>
      </c>
      <c r="AG41" s="60">
        <f>すべて_位置図情報!AH1393</f>
        <v>0</v>
      </c>
      <c r="AH41" s="60">
        <f>すべて_位置図情報!AI1393</f>
        <v>0</v>
      </c>
      <c r="AI41" s="60">
        <f>すべて_位置図情報!AJ1393</f>
        <v>0</v>
      </c>
      <c r="AJ41" s="60">
        <f>すべて_位置図情報!AK1393</f>
        <v>0</v>
      </c>
      <c r="AK41" s="60" t="e">
        <f>すべて_位置図情報!#REF!</f>
        <v>#REF!</v>
      </c>
    </row>
    <row r="42" spans="1:37" ht="22.5" customHeight="1">
      <c r="A42" s="178">
        <f t="shared" si="0"/>
        <v>37</v>
      </c>
      <c r="B42" s="7" t="str">
        <f>すべて_位置図情報!B1394</f>
        <v>インフラ関係施設</v>
      </c>
      <c r="C42" s="7" t="str">
        <f>すべて_位置図情報!C1394</f>
        <v>公園付帯施設</v>
      </c>
      <c r="D42" s="7" t="str">
        <f>すべて_位置図情報!D1394</f>
        <v>公園付帯施設</v>
      </c>
      <c r="E42" s="43" t="str">
        <f>すべて_位置図情報!E1394</f>
        <v>公園付帯施設</v>
      </c>
      <c r="F42" s="74">
        <v>5</v>
      </c>
      <c r="G42" s="13" t="str" ph="1">
        <f>すべて_位置図情報!G1394</f>
        <v>東深江公園</v>
      </c>
      <c r="H42" s="126" t="str">
        <f>すべて_位置図情報!H1394</f>
        <v>大阪市東成区深江北3-16</v>
      </c>
      <c r="I42" s="81">
        <f>すべて_位置図情報!I1394</f>
        <v>19.2</v>
      </c>
      <c r="J42" s="80" t="str">
        <f>すべて_位置図情報!J1394</f>
        <v>A</v>
      </c>
      <c r="K42" s="78">
        <f>すべて_位置図情報!K1394</f>
        <v>0</v>
      </c>
      <c r="L42" s="79">
        <f>すべて_位置図情報!L1394</f>
        <v>1995</v>
      </c>
      <c r="M42" s="79" t="str">
        <f>すべて_位置図情報!M1394</f>
        <v>b</v>
      </c>
      <c r="N42" s="79" t="str">
        <f>すべて_位置図情報!N1394</f>
        <v>b</v>
      </c>
      <c r="O42" s="79" t="str">
        <f>すべて_位置図情報!O1394</f>
        <v/>
      </c>
      <c r="P42" s="79" t="str">
        <f>すべて_位置図情報!P1394</f>
        <v>D</v>
      </c>
      <c r="Q42" s="79" t="str">
        <f>すべて_位置図情報!Q1394</f>
        <v>無</v>
      </c>
      <c r="R42" s="79" t="str">
        <f>すべて_位置図情報!R1394</f>
        <v>直営</v>
      </c>
      <c r="S42" s="126" t="str">
        <f>すべて_位置図情報!S1394</f>
        <v>建設局</v>
      </c>
      <c r="T42" s="126" t="str">
        <f>すべて_位置図情報!T1394</f>
        <v>公園緑化部</v>
      </c>
      <c r="U42" s="126" t="str">
        <f>すべて_位置図情報!U1394</f>
        <v>公園課</v>
      </c>
      <c r="V42" s="124" t="str">
        <f>すべて_位置図情報!V1394</f>
        <v>－</v>
      </c>
      <c r="W42" s="116" t="str">
        <f>すべて_位置図情報!W1394</f>
        <v>東成区</v>
      </c>
      <c r="X42" s="116" t="str">
        <f>すべて_位置図情報!X1394</f>
        <v>一般施設</v>
      </c>
      <c r="Y42" s="114">
        <f>すべて_位置図情報!Y1394</f>
        <v>38</v>
      </c>
      <c r="Z42" s="127">
        <f>すべて_位置図情報!Z1394</f>
        <v>0</v>
      </c>
      <c r="AA42" s="145">
        <f>すべて_位置図情報!AA1394</f>
        <v>0</v>
      </c>
      <c r="AB42" s="144">
        <f>すべて_位置図情報!AB1394</f>
        <v>0</v>
      </c>
      <c r="AC42" s="145">
        <f>すべて_位置図情報!AC1394</f>
        <v>0</v>
      </c>
      <c r="AD42" s="145">
        <f>すべて_位置図情報!AD1394</f>
        <v>0</v>
      </c>
      <c r="AE42" s="60">
        <f>すべて_位置図情報!AF1394</f>
        <v>0</v>
      </c>
      <c r="AF42" s="60">
        <f>すべて_位置図情報!AG1394</f>
        <v>0</v>
      </c>
      <c r="AG42" s="60">
        <f>すべて_位置図情報!AH1394</f>
        <v>0</v>
      </c>
      <c r="AH42" s="60">
        <f>すべて_位置図情報!AI1394</f>
        <v>0</v>
      </c>
      <c r="AI42" s="60">
        <f>すべて_位置図情報!AJ1394</f>
        <v>0</v>
      </c>
      <c r="AJ42" s="60">
        <f>すべて_位置図情報!AK1394</f>
        <v>0</v>
      </c>
      <c r="AK42" s="60" t="e">
        <f>すべて_位置図情報!#REF!</f>
        <v>#REF!</v>
      </c>
    </row>
    <row r="43" spans="1:37" ht="22.5" customHeight="1">
      <c r="A43" s="178">
        <f t="shared" si="0"/>
        <v>38</v>
      </c>
      <c r="B43" s="7" t="str">
        <f>すべて_位置図情報!B1395</f>
        <v>インフラ関係施設</v>
      </c>
      <c r="C43" s="7" t="str">
        <f>すべて_位置図情報!C1395</f>
        <v>公園付帯施設</v>
      </c>
      <c r="D43" s="7" t="str">
        <f>すべて_位置図情報!D1395</f>
        <v>公園付帯施設</v>
      </c>
      <c r="E43" s="43" t="str">
        <f>すべて_位置図情報!E1395</f>
        <v>公園付帯施設</v>
      </c>
      <c r="F43" s="74">
        <v>6</v>
      </c>
      <c r="G43" s="13" t="str" ph="1">
        <f>すべて_位置図情報!G1395</f>
        <v>東中本公園</v>
      </c>
      <c r="H43" s="126" t="str">
        <f>すべて_位置図情報!H1395</f>
        <v>大阪市東成区東中本3-15</v>
      </c>
      <c r="I43" s="81">
        <f>すべて_位置図情報!I1395</f>
        <v>6.17</v>
      </c>
      <c r="J43" s="80" t="str">
        <f>すべて_位置図情報!J1395</f>
        <v>A</v>
      </c>
      <c r="K43" s="78">
        <f>すべて_位置図情報!K1395</f>
        <v>0</v>
      </c>
      <c r="L43" s="79">
        <f>すべて_位置図情報!L1395</f>
        <v>1993</v>
      </c>
      <c r="M43" s="79" t="str">
        <f>すべて_位置図情報!M1395</f>
        <v>b</v>
      </c>
      <c r="N43" s="79" t="str">
        <f>すべて_位置図情報!N1395</f>
        <v>b</v>
      </c>
      <c r="O43" s="79" t="str">
        <f>すべて_位置図情報!O1395</f>
        <v/>
      </c>
      <c r="P43" s="79" t="str">
        <f>すべて_位置図情報!P1395</f>
        <v>D</v>
      </c>
      <c r="Q43" s="79" t="str">
        <f>すべて_位置図情報!Q1395</f>
        <v>無</v>
      </c>
      <c r="R43" s="79" t="str">
        <f>すべて_位置図情報!R1395</f>
        <v>直営</v>
      </c>
      <c r="S43" s="126" t="str">
        <f>すべて_位置図情報!S1395</f>
        <v>建設局</v>
      </c>
      <c r="T43" s="126" t="str">
        <f>すべて_位置図情報!T1395</f>
        <v>公園緑化部</v>
      </c>
      <c r="U43" s="126" t="str">
        <f>すべて_位置図情報!U1395</f>
        <v>公園課</v>
      </c>
      <c r="V43" s="124" t="str">
        <f>すべて_位置図情報!V1395</f>
        <v>－</v>
      </c>
      <c r="W43" s="116" t="str">
        <f>すべて_位置図情報!W1395</f>
        <v>東成区</v>
      </c>
      <c r="X43" s="116" t="str">
        <f>すべて_位置図情報!X1395</f>
        <v>一般施設</v>
      </c>
      <c r="Y43" s="114">
        <f>すべて_位置図情報!Y1395</f>
        <v>39</v>
      </c>
      <c r="Z43" s="127">
        <f>すべて_位置図情報!Z1395</f>
        <v>0</v>
      </c>
      <c r="AA43" s="145">
        <f>すべて_位置図情報!AA1395</f>
        <v>0</v>
      </c>
      <c r="AB43" s="144">
        <f>すべて_位置図情報!AB1395</f>
        <v>0</v>
      </c>
      <c r="AC43" s="145">
        <f>すべて_位置図情報!AC1395</f>
        <v>0</v>
      </c>
      <c r="AD43" s="145">
        <f>すべて_位置図情報!AD1395</f>
        <v>0</v>
      </c>
      <c r="AE43" s="60">
        <f>すべて_位置図情報!AF1395</f>
        <v>0</v>
      </c>
      <c r="AF43" s="60">
        <f>すべて_位置図情報!AG1395</f>
        <v>0</v>
      </c>
      <c r="AG43" s="60">
        <f>すべて_位置図情報!AH1395</f>
        <v>0</v>
      </c>
      <c r="AH43" s="60">
        <f>すべて_位置図情報!AI1395</f>
        <v>0</v>
      </c>
      <c r="AI43" s="60">
        <f>すべて_位置図情報!AJ1395</f>
        <v>0</v>
      </c>
      <c r="AJ43" s="60">
        <f>すべて_位置図情報!AK1395</f>
        <v>0</v>
      </c>
      <c r="AK43" s="60" t="e">
        <f>すべて_位置図情報!#REF!</f>
        <v>#REF!</v>
      </c>
    </row>
    <row r="44" spans="1:37" ht="22.5" customHeight="1">
      <c r="A44" s="178">
        <f t="shared" si="0"/>
        <v>39</v>
      </c>
      <c r="B44" s="7" t="str">
        <f>すべて_位置図情報!B1396</f>
        <v>インフラ関係施設</v>
      </c>
      <c r="C44" s="7" t="str">
        <f>すべて_位置図情報!C1396</f>
        <v>公園付帯施設</v>
      </c>
      <c r="D44" s="7" t="str">
        <f>すべて_位置図情報!D1396</f>
        <v>公園付帯施設</v>
      </c>
      <c r="E44" s="43" t="str">
        <f>すべて_位置図情報!E1396</f>
        <v>公園付帯施設</v>
      </c>
      <c r="F44" s="74">
        <v>7</v>
      </c>
      <c r="G44" s="13" t="str" ph="1">
        <f>すべて_位置図情報!G1396</f>
        <v>南中本公園</v>
      </c>
      <c r="H44" s="126" t="str">
        <f>すべて_位置図情報!H1396</f>
        <v>大阪市東成区大今里西1-6-3</v>
      </c>
      <c r="I44" s="81">
        <f>すべて_位置図情報!I1396</f>
        <v>13.45</v>
      </c>
      <c r="J44" s="80" t="str">
        <f>すべて_位置図情報!J1396</f>
        <v>A</v>
      </c>
      <c r="K44" s="78">
        <f>すべて_位置図情報!K1396</f>
        <v>0</v>
      </c>
      <c r="L44" s="79">
        <f>すべて_位置図情報!L1396</f>
        <v>1999</v>
      </c>
      <c r="M44" s="79" t="str">
        <f>すべて_位置図情報!M1396</f>
        <v>b</v>
      </c>
      <c r="N44" s="79" t="str">
        <f>すべて_位置図情報!N1396</f>
        <v>b</v>
      </c>
      <c r="O44" s="79" t="str">
        <f>すべて_位置図情報!O1396</f>
        <v/>
      </c>
      <c r="P44" s="79" t="str">
        <f>すべて_位置図情報!P1396</f>
        <v>D</v>
      </c>
      <c r="Q44" s="79" t="str">
        <f>すべて_位置図情報!Q1396</f>
        <v>無</v>
      </c>
      <c r="R44" s="79" t="str">
        <f>すべて_位置図情報!R1396</f>
        <v>直営</v>
      </c>
      <c r="S44" s="126" t="str">
        <f>すべて_位置図情報!S1396</f>
        <v>建設局</v>
      </c>
      <c r="T44" s="126" t="str">
        <f>すべて_位置図情報!T1396</f>
        <v>公園緑化部</v>
      </c>
      <c r="U44" s="126" t="str">
        <f>すべて_位置図情報!U1396</f>
        <v>公園課</v>
      </c>
      <c r="V44" s="124" t="str">
        <f>すべて_位置図情報!V1396</f>
        <v>－</v>
      </c>
      <c r="W44" s="116" t="str">
        <f>すべて_位置図情報!W1396</f>
        <v>東成区</v>
      </c>
      <c r="X44" s="116" t="str">
        <f>すべて_位置図情報!X1396</f>
        <v>一般施設</v>
      </c>
      <c r="Y44" s="114">
        <f>すべて_位置図情報!Y1396</f>
        <v>40</v>
      </c>
      <c r="Z44" s="127">
        <f>すべて_位置図情報!Z1396</f>
        <v>0</v>
      </c>
      <c r="AA44" s="145">
        <f>すべて_位置図情報!AA1396</f>
        <v>0</v>
      </c>
      <c r="AB44" s="144">
        <f>すべて_位置図情報!AB1396</f>
        <v>0</v>
      </c>
      <c r="AC44" s="145">
        <f>すべて_位置図情報!AC1396</f>
        <v>0</v>
      </c>
      <c r="AD44" s="145">
        <f>すべて_位置図情報!AD1396</f>
        <v>0</v>
      </c>
      <c r="AE44" s="60">
        <f>すべて_位置図情報!AF1396</f>
        <v>0</v>
      </c>
      <c r="AF44" s="60">
        <f>すべて_位置図情報!AG1396</f>
        <v>0</v>
      </c>
      <c r="AG44" s="60">
        <f>すべて_位置図情報!AH1396</f>
        <v>0</v>
      </c>
      <c r="AH44" s="60">
        <f>すべて_位置図情報!AI1396</f>
        <v>0</v>
      </c>
      <c r="AI44" s="60">
        <f>すべて_位置図情報!AJ1396</f>
        <v>0</v>
      </c>
      <c r="AJ44" s="60">
        <f>すべて_位置図情報!AK1396</f>
        <v>0</v>
      </c>
      <c r="AK44" s="60" t="e">
        <f>すべて_位置図情報!#REF!</f>
        <v>#REF!</v>
      </c>
    </row>
    <row r="45" spans="1:37" ht="22.5" customHeight="1">
      <c r="A45" s="178">
        <f t="shared" si="0"/>
        <v>40</v>
      </c>
      <c r="B45" s="45" t="str">
        <f>すべて_位置図情報!B1397</f>
        <v>インフラ関係施設</v>
      </c>
      <c r="C45" s="45" t="str">
        <f>すべて_位置図情報!C1397</f>
        <v>公園付帯施設</v>
      </c>
      <c r="D45" s="45" t="str">
        <f>すべて_位置図情報!D1397</f>
        <v>公園付帯施設</v>
      </c>
      <c r="E45" s="48" t="str">
        <f>すべて_位置図情報!E1397</f>
        <v>公園付帯施設</v>
      </c>
      <c r="F45" s="74">
        <v>8</v>
      </c>
      <c r="G45" s="13" t="str" ph="1">
        <f>すべて_位置図情報!G1397</f>
        <v>大今里公園</v>
      </c>
      <c r="H45" s="126" t="str">
        <f>すべて_位置図情報!H1397</f>
        <v>大阪市東成区大今里4-16</v>
      </c>
      <c r="I45" s="81">
        <f>すべて_位置図情報!I1397</f>
        <v>14.34</v>
      </c>
      <c r="J45" s="80" t="str">
        <f>すべて_位置図情報!J1397</f>
        <v>A</v>
      </c>
      <c r="K45" s="78">
        <f>すべて_位置図情報!K1397</f>
        <v>0</v>
      </c>
      <c r="L45" s="79">
        <f>すべて_位置図情報!L1397</f>
        <v>1989</v>
      </c>
      <c r="M45" s="79" t="str">
        <f>すべて_位置図情報!M1397</f>
        <v>b</v>
      </c>
      <c r="N45" s="79" t="str">
        <f>すべて_位置図情報!N1397</f>
        <v>b</v>
      </c>
      <c r="O45" s="79" t="str">
        <f>すべて_位置図情報!O1397</f>
        <v/>
      </c>
      <c r="P45" s="79" t="str">
        <f>すべて_位置図情報!P1397</f>
        <v>D</v>
      </c>
      <c r="Q45" s="79" t="str">
        <f>すべて_位置図情報!Q1397</f>
        <v>無</v>
      </c>
      <c r="R45" s="79" t="str">
        <f>すべて_位置図情報!R1397</f>
        <v>直営</v>
      </c>
      <c r="S45" s="126" t="str">
        <f>すべて_位置図情報!S1397</f>
        <v>建設局</v>
      </c>
      <c r="T45" s="126" t="str">
        <f>すべて_位置図情報!T1397</f>
        <v>公園緑化部</v>
      </c>
      <c r="U45" s="126" t="str">
        <f>すべて_位置図情報!U1397</f>
        <v>公園課</v>
      </c>
      <c r="V45" s="124" t="str">
        <f>すべて_位置図情報!V1397</f>
        <v>－</v>
      </c>
      <c r="W45" s="116" t="str">
        <f>すべて_位置図情報!W1397</f>
        <v>東成区</v>
      </c>
      <c r="X45" s="116" t="str">
        <f>すべて_位置図情報!X1397</f>
        <v>一般施設</v>
      </c>
      <c r="Y45" s="114">
        <f>すべて_位置図情報!Y1397</f>
        <v>41</v>
      </c>
      <c r="Z45" s="127">
        <f>すべて_位置図情報!Z1397</f>
        <v>0</v>
      </c>
      <c r="AA45" s="145">
        <f>すべて_位置図情報!AA1397</f>
        <v>0</v>
      </c>
      <c r="AB45" s="144">
        <f>すべて_位置図情報!AB1397</f>
        <v>0</v>
      </c>
      <c r="AC45" s="145">
        <f>すべて_位置図情報!AC1397</f>
        <v>0</v>
      </c>
      <c r="AD45" s="145">
        <f>すべて_位置図情報!AD1397</f>
        <v>0</v>
      </c>
      <c r="AE45" s="60">
        <f>すべて_位置図情報!AF1397</f>
        <v>0</v>
      </c>
      <c r="AF45" s="60">
        <f>すべて_位置図情報!AG1397</f>
        <v>0</v>
      </c>
      <c r="AG45" s="60">
        <f>すべて_位置図情報!AH1397</f>
        <v>0</v>
      </c>
      <c r="AH45" s="60">
        <f>すべて_位置図情報!AI1397</f>
        <v>0</v>
      </c>
      <c r="AI45" s="60">
        <f>すべて_位置図情報!AJ1397</f>
        <v>0</v>
      </c>
      <c r="AJ45" s="60">
        <f>すべて_位置図情報!AK1397</f>
        <v>0</v>
      </c>
      <c r="AK45" s="60" t="e">
        <f>すべて_位置図情報!#REF!</f>
        <v>#REF!</v>
      </c>
    </row>
    <row r="46" spans="1:37" ht="22.5" customHeight="1">
      <c r="A46" s="178">
        <f t="shared" si="0"/>
        <v>41</v>
      </c>
      <c r="B46" s="38" t="str">
        <f>すべて_位置図情報!B1529</f>
        <v>もと施設</v>
      </c>
      <c r="C46" s="39" t="str">
        <f>すべて_位置図情報!C1529</f>
        <v>もと施設</v>
      </c>
      <c r="D46" s="39" t="str">
        <f>すべて_位置図情報!D1529</f>
        <v>もと施設</v>
      </c>
      <c r="E46" s="40" t="str">
        <f>すべて_位置図情報!E1529</f>
        <v>もと施設</v>
      </c>
      <c r="F46" s="74">
        <v>1</v>
      </c>
      <c r="G46" s="13" t="str" ph="1">
        <f>すべて_位置図情報!G1529</f>
        <v>もと認定事務センター</v>
      </c>
      <c r="H46" s="126" t="str">
        <f>すべて_位置図情報!H1529</f>
        <v>大阪市東成区大今里西3-6-6</v>
      </c>
      <c r="I46" s="81">
        <f>すべて_位置図情報!I1529</f>
        <v>763.9</v>
      </c>
      <c r="J46" s="80" t="str">
        <f>すべて_位置図情報!J1529</f>
        <v>B</v>
      </c>
      <c r="K46" s="78">
        <f>すべて_位置図情報!K1529</f>
        <v>0</v>
      </c>
      <c r="L46" s="79">
        <f>すべて_位置図情報!L1529</f>
        <v>1976</v>
      </c>
      <c r="M46" s="79" t="str">
        <f>すべて_位置図情報!M1529</f>
        <v>c</v>
      </c>
      <c r="N46" s="79" t="str">
        <f>すべて_位置図情報!N1529</f>
        <v>c</v>
      </c>
      <c r="O46" s="79" t="str">
        <f>すべて_位置図情報!O1529</f>
        <v/>
      </c>
      <c r="P46" s="79" t="str">
        <f>すべて_位置図情報!P1529</f>
        <v>H</v>
      </c>
      <c r="Q46" s="79" t="str">
        <f>すべて_位置図情報!Q1529</f>
        <v>有</v>
      </c>
      <c r="R46" s="79" t="str">
        <f>すべて_位置図情報!R1529</f>
        <v>－</v>
      </c>
      <c r="S46" s="126" t="str">
        <f>すべて_位置図情報!S1529</f>
        <v>福祉局</v>
      </c>
      <c r="T46" s="126" t="str">
        <f>すべて_位置図情報!T1529</f>
        <v>高齢者施策部 、障がい者施策部</v>
      </c>
      <c r="U46" s="126" t="str">
        <f>すべて_位置図情報!U1529</f>
        <v>介護保険課、障がい支援課</v>
      </c>
      <c r="V46" s="126" t="str">
        <f>すべて_位置図情報!V1529</f>
        <v>認定ｸﾞﾙｰﾌﾟ、認定ｸﾞﾙｰﾌﾟ</v>
      </c>
      <c r="W46" s="116" t="str">
        <f>すべて_位置図情報!W1529</f>
        <v>東成区</v>
      </c>
      <c r="X46" s="116" t="str">
        <f>すべて_位置図情報!X1529</f>
        <v>一般施設</v>
      </c>
      <c r="Y46" s="114">
        <f>すべて_位置図情報!Y1529</f>
        <v>42</v>
      </c>
      <c r="Z46" s="127">
        <f>すべて_位置図情報!Z1529</f>
        <v>0</v>
      </c>
      <c r="AA46" s="145">
        <f>すべて_位置図情報!AA1529</f>
        <v>0</v>
      </c>
      <c r="AB46" s="144">
        <f>すべて_位置図情報!AB1529</f>
        <v>0</v>
      </c>
      <c r="AC46" s="145">
        <f>すべて_位置図情報!AC1529</f>
        <v>0</v>
      </c>
      <c r="AD46" s="145">
        <f>すべて_位置図情報!AD1529</f>
        <v>0</v>
      </c>
      <c r="AE46" s="60">
        <f>すべて_位置図情報!AF1529</f>
        <v>0</v>
      </c>
      <c r="AF46" s="60">
        <f>すべて_位置図情報!AG1529</f>
        <v>0</v>
      </c>
      <c r="AG46" s="60">
        <f>すべて_位置図情報!AH1529</f>
        <v>0</v>
      </c>
      <c r="AH46" s="60">
        <f>すべて_位置図情報!AI1529</f>
        <v>0</v>
      </c>
      <c r="AI46" s="60">
        <f>すべて_位置図情報!AJ1529</f>
        <v>0</v>
      </c>
      <c r="AJ46" s="60">
        <f>すべて_位置図情報!AK1529</f>
        <v>0</v>
      </c>
      <c r="AK46" s="60" t="e">
        <f>すべて_位置図情報!#REF!</f>
        <v>#REF!</v>
      </c>
    </row>
    <row r="47" spans="1:37" s="25" customFormat="1" ht="22.5" customHeight="1">
      <c r="A47" s="178">
        <f t="shared" si="0"/>
        <v>42</v>
      </c>
      <c r="B47" s="41" t="str">
        <f>すべて_位置図情報!B1530</f>
        <v>もと施設</v>
      </c>
      <c r="C47" s="42" t="str">
        <f>すべて_位置図情報!C1530</f>
        <v>もと施設</v>
      </c>
      <c r="D47" s="42" t="str">
        <f>すべて_位置図情報!D1530</f>
        <v>もと施設</v>
      </c>
      <c r="E47" s="43" t="str">
        <f>すべて_位置図情報!E1530</f>
        <v>もと施設</v>
      </c>
      <c r="F47" s="74">
        <v>2</v>
      </c>
      <c r="G47" s="13" t="str" ph="1">
        <f>すべて_位置図情報!G1530</f>
        <v>もと大成老人憩の家</v>
      </c>
      <c r="H47" s="126" t="str">
        <f>すべて_位置図情報!H1530</f>
        <v>大阪市東成区大今里西3-14-28</v>
      </c>
      <c r="I47" s="81">
        <f>すべて_位置図情報!I1530</f>
        <v>104.02</v>
      </c>
      <c r="J47" s="80" t="str">
        <f>すべて_位置図情報!J1530</f>
        <v>A</v>
      </c>
      <c r="K47" s="78">
        <f>すべて_位置図情報!K1530</f>
        <v>0</v>
      </c>
      <c r="L47" s="79">
        <f>すべて_位置図情報!L1530</f>
        <v>1977</v>
      </c>
      <c r="M47" s="79" t="str">
        <f>すべて_位置図情報!M1530</f>
        <v>c</v>
      </c>
      <c r="N47" s="79" t="str">
        <f>すべて_位置図情報!N1530</f>
        <v>c</v>
      </c>
      <c r="O47" s="79" t="str">
        <f>すべて_位置図情報!O1530</f>
        <v/>
      </c>
      <c r="P47" s="79" t="str">
        <f>すべて_位置図情報!P1530</f>
        <v>G</v>
      </c>
      <c r="Q47" s="79" t="str">
        <f>すべて_位置図情報!Q1530</f>
        <v>有</v>
      </c>
      <c r="R47" s="79" t="str">
        <f>すべて_位置図情報!R1530</f>
        <v>－</v>
      </c>
      <c r="S47" s="126" t="str">
        <f>すべて_位置図情報!S1530</f>
        <v>福祉局</v>
      </c>
      <c r="T47" s="126" t="str">
        <f>すべて_位置図情報!T1530</f>
        <v>高齢者施策部</v>
      </c>
      <c r="U47" s="126" t="str">
        <f>すべて_位置図情報!U1530</f>
        <v>高齢福祉課</v>
      </c>
      <c r="V47" s="126" t="str">
        <f>すべて_位置図情報!V1530</f>
        <v>いきがいｸﾞﾙｰﾌﾟ</v>
      </c>
      <c r="W47" s="116" t="str">
        <f>すべて_位置図情報!W1530</f>
        <v>東成区</v>
      </c>
      <c r="X47" s="116" t="str">
        <f>すべて_位置図情報!X1530</f>
        <v>一般施設</v>
      </c>
      <c r="Y47" s="114">
        <f>すべて_位置図情報!Y1530</f>
        <v>43</v>
      </c>
      <c r="Z47" s="127">
        <f>すべて_位置図情報!Z1530</f>
        <v>0</v>
      </c>
      <c r="AA47" s="145">
        <f>すべて_位置図情報!AA1530</f>
        <v>0</v>
      </c>
      <c r="AB47" s="144">
        <f>すべて_位置図情報!AB1530</f>
        <v>0</v>
      </c>
      <c r="AC47" s="145">
        <f>すべて_位置図情報!AC1530</f>
        <v>0</v>
      </c>
      <c r="AD47" s="145">
        <f>すべて_位置図情報!AD1530</f>
        <v>0</v>
      </c>
      <c r="AE47" s="60">
        <f>すべて_位置図情報!AF1530</f>
        <v>0</v>
      </c>
      <c r="AF47" s="60">
        <f>すべて_位置図情報!AG1530</f>
        <v>0</v>
      </c>
      <c r="AG47" s="60">
        <f>すべて_位置図情報!AH1530</f>
        <v>0</v>
      </c>
      <c r="AH47" s="60">
        <f>すべて_位置図情報!AI1530</f>
        <v>0</v>
      </c>
      <c r="AI47" s="60">
        <f>すべて_位置図情報!AJ1530</f>
        <v>0</v>
      </c>
      <c r="AJ47" s="60">
        <f>すべて_位置図情報!AK1530</f>
        <v>0</v>
      </c>
      <c r="AK47" s="60" t="e">
        <f>すべて_位置図情報!#REF!</f>
        <v>#REF!</v>
      </c>
    </row>
    <row r="48" spans="1:37" ht="22.5" customHeight="1">
      <c r="A48" s="178">
        <f t="shared" si="0"/>
        <v>43</v>
      </c>
      <c r="B48" s="46" t="str">
        <f>すべて_位置図情報!B1531</f>
        <v>もと施設</v>
      </c>
      <c r="C48" s="47" t="str">
        <f>すべて_位置図情報!C1531</f>
        <v>もと施設</v>
      </c>
      <c r="D48" s="47" t="str">
        <f>すべて_位置図情報!D1531</f>
        <v>もと施設</v>
      </c>
      <c r="E48" s="48" t="str">
        <f>すべて_位置図情報!E1531</f>
        <v>もと施設</v>
      </c>
      <c r="F48" s="74">
        <v>3</v>
      </c>
      <c r="G48" s="13" t="str" ph="1">
        <f>すべて_位置図情報!G1531</f>
        <v>もと東さくら園</v>
      </c>
      <c r="H48" s="126" t="str">
        <f>すべて_位置図情報!H1531</f>
        <v>大阪市東成区中本4-1-21</v>
      </c>
      <c r="I48" s="81">
        <f>すべて_位置図情報!I1531</f>
        <v>1822.5</v>
      </c>
      <c r="J48" s="80" t="str">
        <f>すべて_位置図情報!J1531</f>
        <v>B</v>
      </c>
      <c r="K48" s="78">
        <f>すべて_位置図情報!K1531</f>
        <v>0</v>
      </c>
      <c r="L48" s="79">
        <f>すべて_位置図情報!L1531</f>
        <v>1972</v>
      </c>
      <c r="M48" s="79" t="str">
        <f>すべて_位置図情報!M1531</f>
        <v>d</v>
      </c>
      <c r="N48" s="79" t="str">
        <f>すべて_位置図情報!N1531</f>
        <v>d</v>
      </c>
      <c r="O48" s="79" t="str">
        <f>すべて_位置図情報!O1531</f>
        <v/>
      </c>
      <c r="P48" s="79" t="str">
        <f>すべて_位置図情報!P1531</f>
        <v>K</v>
      </c>
      <c r="Q48" s="79" t="str">
        <f>すべて_位置図情報!Q1531</f>
        <v>無</v>
      </c>
      <c r="R48" s="79" t="str">
        <f>すべて_位置図情報!R1531</f>
        <v>－</v>
      </c>
      <c r="S48" s="126" t="str">
        <f>すべて_位置図情報!S1531</f>
        <v>こども青少年局</v>
      </c>
      <c r="T48" s="126" t="str">
        <f>すべて_位置図情報!T1531</f>
        <v>子育て支援部</v>
      </c>
      <c r="U48" s="126" t="str">
        <f>すべて_位置図情報!U1531</f>
        <v>こども家庭課</v>
      </c>
      <c r="V48" s="126" t="str">
        <f>すべて_位置図情報!V1531</f>
        <v>要保護児童ｸﾞﾙｰﾌﾟ</v>
      </c>
      <c r="W48" s="116" t="str">
        <f>すべて_位置図情報!W1531</f>
        <v>東成区</v>
      </c>
      <c r="X48" s="116" t="str">
        <f>すべて_位置図情報!X1531</f>
        <v>一般施設</v>
      </c>
      <c r="Y48" s="114">
        <f>すべて_位置図情報!Y1531</f>
        <v>44</v>
      </c>
      <c r="Z48" s="127">
        <f>すべて_位置図情報!Z1531</f>
        <v>0</v>
      </c>
      <c r="AA48" s="143">
        <f>すべて_位置図情報!AA1531</f>
        <v>0</v>
      </c>
      <c r="AB48" s="144">
        <f>すべて_位置図情報!AB1531</f>
        <v>0</v>
      </c>
      <c r="AC48" s="143" t="str">
        <f>すべて_位置図情報!AC1531</f>
        <v>〇</v>
      </c>
      <c r="AD48" s="143">
        <f>すべて_位置図情報!AD1531</f>
        <v>0</v>
      </c>
      <c r="AE48" s="56">
        <f>すべて_位置図情報!AF1531</f>
        <v>0</v>
      </c>
      <c r="AF48" s="56">
        <f>すべて_位置図情報!AG1531</f>
        <v>0</v>
      </c>
      <c r="AG48" s="56">
        <f>すべて_位置図情報!AH1531</f>
        <v>0</v>
      </c>
      <c r="AH48" s="56">
        <f>すべて_位置図情報!AI1531</f>
        <v>0</v>
      </c>
      <c r="AI48" s="56">
        <f>すべて_位置図情報!AJ1531</f>
        <v>0</v>
      </c>
      <c r="AJ48" s="56">
        <f>すべて_位置図情報!AK1531</f>
        <v>0</v>
      </c>
      <c r="AK48" s="56" t="e">
        <f>すべて_位置図情報!#REF!</f>
        <v>#REF!</v>
      </c>
    </row>
    <row r="49" spans="7:7" ht="18">
      <c r="G49" s="3"/>
    </row>
    <row r="50" spans="7:7" ht="18">
      <c r="G50" s="3"/>
    </row>
    <row r="51" spans="7:7" ht="18">
      <c r="G51" s="3"/>
    </row>
    <row r="52" spans="7:7" ht="18">
      <c r="G52" s="3"/>
    </row>
    <row r="53" spans="7:7" ht="18">
      <c r="G53" s="3"/>
    </row>
    <row r="54" spans="7:7" ht="18">
      <c r="G54" s="3"/>
    </row>
    <row r="56" spans="7:7" ht="18">
      <c r="G56" s="3"/>
    </row>
    <row r="57" spans="7:7" ht="18">
      <c r="G57" s="3"/>
    </row>
    <row r="59" spans="7:7" ht="18">
      <c r="G59" s="3"/>
    </row>
    <row r="60" spans="7:7" ht="18">
      <c r="G60" s="3"/>
    </row>
    <row r="61" spans="7:7" ht="18">
      <c r="G61" s="3"/>
    </row>
    <row r="62" spans="7:7" ht="18">
      <c r="G62" s="3"/>
    </row>
    <row r="63" spans="7:7" ht="18">
      <c r="G63" s="3"/>
    </row>
    <row r="64" spans="7: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7" spans="7:7" ht="18">
      <c r="G77" s="3"/>
    </row>
    <row r="78" spans="7:7" ht="18">
      <c r="G78" s="3"/>
    </row>
    <row r="79" spans="7:7" ht="18">
      <c r="G79" s="3"/>
    </row>
    <row r="82" spans="7:7" ht="18">
      <c r="G82" s="3"/>
    </row>
    <row r="83" spans="7:7" ht="18">
      <c r="G83"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7" spans="7:7" ht="18">
      <c r="G97" s="3"/>
    </row>
    <row r="98" spans="7:7" ht="18">
      <c r="G98"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3" spans="7:7" ht="18">
      <c r="G113" s="3"/>
    </row>
    <row r="114" spans="7:7" ht="18">
      <c r="G114"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41" spans="7:7" ht="18">
      <c r="G141" s="3"/>
    </row>
    <row r="142" spans="7:7" ht="18">
      <c r="G142" s="3"/>
    </row>
    <row r="143" spans="7:7" ht="18">
      <c r="G143" s="3"/>
    </row>
    <row r="145" spans="7:7" ht="18">
      <c r="G145" s="3"/>
    </row>
    <row r="146" spans="7:7" ht="18">
      <c r="G146" s="3"/>
    </row>
    <row r="147" spans="7:7" ht="18">
      <c r="G147" s="3"/>
    </row>
    <row r="148" spans="7:7" ht="18">
      <c r="G148" s="3"/>
    </row>
    <row r="150" spans="7:7" ht="18">
      <c r="G150" s="3"/>
    </row>
    <row r="151" spans="7:7" ht="18">
      <c r="G151" s="3"/>
    </row>
    <row r="152" spans="7:7" ht="18">
      <c r="G152" s="3"/>
    </row>
    <row r="153" spans="7:7" ht="18">
      <c r="G153" s="3"/>
    </row>
    <row r="155" spans="7:7" ht="18">
      <c r="G155" s="3"/>
    </row>
    <row r="156" spans="7:7" ht="18">
      <c r="G156"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3" spans="7:7" ht="18">
      <c r="G173" s="3"/>
    </row>
    <row r="174" spans="7:7" ht="18">
      <c r="G174" s="3"/>
    </row>
    <row r="175" spans="7:7" ht="18">
      <c r="G175" s="3"/>
    </row>
    <row r="177" spans="7:7" ht="18">
      <c r="G177" s="3"/>
    </row>
    <row r="178" spans="7:7" ht="18">
      <c r="G178" s="3"/>
    </row>
    <row r="179" spans="7:7" ht="18">
      <c r="G179" s="3"/>
    </row>
    <row r="180" spans="7:7" ht="18">
      <c r="G180" s="3"/>
    </row>
    <row r="182" spans="7:7" ht="18">
      <c r="G182" s="3"/>
    </row>
    <row r="183" spans="7:7" ht="18">
      <c r="G183" s="3"/>
    </row>
    <row r="184" spans="7:7" ht="18">
      <c r="G184" s="3"/>
    </row>
    <row r="185" spans="7:7" ht="18">
      <c r="G185" s="3"/>
    </row>
    <row r="187" spans="7:7" ht="18">
      <c r="G187" s="3"/>
    </row>
    <row r="188" spans="7:7" ht="18">
      <c r="G188" s="3"/>
    </row>
    <row r="190" spans="7:7" ht="18">
      <c r="G190" s="3"/>
    </row>
    <row r="191" spans="7:7" ht="18">
      <c r="G191" s="3"/>
    </row>
    <row r="192" spans="7:7" ht="18">
      <c r="G192" s="3"/>
    </row>
    <row r="193" spans="7:7" ht="18">
      <c r="G193" s="3"/>
    </row>
    <row r="194" spans="7:7" ht="18">
      <c r="G194" s="3"/>
    </row>
    <row r="195" spans="7:7" ht="18">
      <c r="G195" s="3"/>
    </row>
    <row r="196" spans="7:7" ht="18">
      <c r="G196" s="3"/>
    </row>
    <row r="198" spans="7:7" ht="18">
      <c r="G198" s="3"/>
    </row>
    <row r="199" spans="7:7" ht="18">
      <c r="G199" s="3"/>
    </row>
    <row r="200" spans="7:7" ht="18">
      <c r="G200" s="3"/>
    </row>
    <row r="201" spans="7:7" ht="18">
      <c r="G201" s="3"/>
    </row>
    <row r="207" spans="7:7" ht="18">
      <c r="G207" s="3"/>
    </row>
    <row r="214" spans="7:7" ht="18">
      <c r="G214" s="3"/>
    </row>
    <row r="215" spans="7:7" ht="18">
      <c r="G215" s="3"/>
    </row>
    <row r="216" spans="7:7" ht="18">
      <c r="G216" s="3"/>
    </row>
    <row r="217" spans="7:7" ht="18">
      <c r="G217" s="3"/>
    </row>
    <row r="220" spans="7:7" ht="18">
      <c r="G220" s="3"/>
    </row>
    <row r="227" spans="7:7" ht="18">
      <c r="G227" s="3"/>
    </row>
    <row r="228" spans="7:7" ht="18">
      <c r="G228" s="3"/>
    </row>
    <row r="230" spans="7:7" ht="18">
      <c r="G230" s="3"/>
    </row>
    <row r="231" spans="7:7" ht="18">
      <c r="G231" s="3"/>
    </row>
    <row r="232" spans="7:7" ht="18">
      <c r="G232" s="3"/>
    </row>
    <row r="233" spans="7:7" ht="18">
      <c r="G233" s="3"/>
    </row>
    <row r="239" spans="7:7" ht="18">
      <c r="G239" s="3"/>
    </row>
    <row r="246" spans="7:7" ht="18">
      <c r="G246" s="3"/>
    </row>
    <row r="247" spans="7:7" ht="18">
      <c r="G247" s="3"/>
    </row>
    <row r="248" spans="7:7" ht="18">
      <c r="G248" s="3"/>
    </row>
    <row r="249" spans="7:7" ht="18">
      <c r="G249" s="3"/>
    </row>
    <row r="252" spans="7:7" ht="18">
      <c r="G252" s="3"/>
    </row>
    <row r="259" spans="7:7" ht="18">
      <c r="G259" s="3"/>
    </row>
    <row r="261" spans="7:7" ht="18">
      <c r="G261" s="3"/>
    </row>
    <row r="262" spans="7:7" ht="18">
      <c r="G262" s="3"/>
    </row>
    <row r="263" spans="7:7" ht="18">
      <c r="G263" s="3"/>
    </row>
    <row r="264" spans="7:7" ht="18">
      <c r="G264" s="3"/>
    </row>
    <row r="265" spans="7:7" ht="18">
      <c r="G265" s="3"/>
    </row>
    <row r="271" spans="7:7" ht="18">
      <c r="G271" s="3"/>
    </row>
    <row r="273" spans="7:7" ht="18">
      <c r="G273" s="3"/>
    </row>
    <row r="274" spans="7:7" ht="18">
      <c r="G274" s="3"/>
    </row>
    <row r="275" spans="7:7" ht="18">
      <c r="G275" s="3"/>
    </row>
    <row r="276" spans="7:7" ht="18">
      <c r="G276" s="3"/>
    </row>
    <row r="277" spans="7:7" ht="18">
      <c r="G277" s="3"/>
    </row>
    <row r="278" spans="7:7" ht="18">
      <c r="G278" s="3"/>
    </row>
    <row r="279" spans="7:7" ht="18">
      <c r="G279" s="3"/>
    </row>
    <row r="280" spans="7:7" ht="18">
      <c r="G280" s="3"/>
    </row>
    <row r="281" spans="7:7" ht="18">
      <c r="G281" s="3"/>
    </row>
    <row r="283" spans="7:7" ht="18">
      <c r="G283" s="3"/>
    </row>
    <row r="284" spans="7:7" ht="18">
      <c r="G284" s="3"/>
    </row>
    <row r="285" spans="7:7" ht="18">
      <c r="G285" s="3"/>
    </row>
    <row r="286" spans="7:7" ht="18">
      <c r="G286" s="3"/>
    </row>
    <row r="288" spans="7:7" ht="18">
      <c r="G288" s="3"/>
    </row>
    <row r="289" spans="7:7" ht="18">
      <c r="G289" s="3"/>
    </row>
    <row r="291" spans="7:7" ht="18">
      <c r="G291" s="3"/>
    </row>
    <row r="292" spans="7:7" ht="18">
      <c r="G292" s="3"/>
    </row>
    <row r="293" spans="7:7" ht="18">
      <c r="G293" s="3"/>
    </row>
    <row r="294" spans="7:7" ht="18">
      <c r="G294" s="3"/>
    </row>
    <row r="295" spans="7:7" ht="18">
      <c r="G295" s="3"/>
    </row>
    <row r="296" spans="7:7" ht="18">
      <c r="G296" s="3"/>
    </row>
    <row r="297" spans="7:7" ht="18">
      <c r="G297" s="3"/>
    </row>
    <row r="299" spans="7:7" ht="18">
      <c r="G299" s="3"/>
    </row>
    <row r="300" spans="7:7" ht="18">
      <c r="G300" s="3"/>
    </row>
    <row r="301" spans="7:7" ht="18">
      <c r="G301" s="3"/>
    </row>
    <row r="302" spans="7:7" ht="18">
      <c r="G302" s="3"/>
    </row>
    <row r="308" spans="7:7" ht="18">
      <c r="G308" s="3"/>
    </row>
    <row r="315" spans="7:7" ht="18">
      <c r="G315" s="3"/>
    </row>
    <row r="316" spans="7:7" ht="18">
      <c r="G316" s="3"/>
    </row>
    <row r="317" spans="7:7" ht="18">
      <c r="G317" s="3"/>
    </row>
    <row r="318" spans="7:7" ht="18">
      <c r="G318" s="3"/>
    </row>
    <row r="321" spans="7:7" ht="18">
      <c r="G321" s="3"/>
    </row>
    <row r="328" spans="7:7" ht="18">
      <c r="G328" s="3"/>
    </row>
    <row r="329" spans="7:7" ht="18">
      <c r="G329" s="3"/>
    </row>
    <row r="331" spans="7:7" ht="18">
      <c r="G331" s="3"/>
    </row>
    <row r="332" spans="7:7" ht="18">
      <c r="G332" s="3"/>
    </row>
    <row r="333" spans="7:7" ht="18">
      <c r="G333" s="3"/>
    </row>
    <row r="334" spans="7:7" ht="18">
      <c r="G334" s="3"/>
    </row>
    <row r="340" spans="7:7" ht="18">
      <c r="G340" s="3"/>
    </row>
    <row r="347" spans="7:7" ht="18">
      <c r="G347" s="3"/>
    </row>
    <row r="348" spans="7:7" ht="18">
      <c r="G348" s="3"/>
    </row>
    <row r="349" spans="7:7" ht="18">
      <c r="G349" s="3"/>
    </row>
    <row r="350" spans="7:7" ht="18">
      <c r="G350" s="3"/>
    </row>
    <row r="353" spans="7:7" ht="18">
      <c r="G353" s="3"/>
    </row>
    <row r="360" spans="7:7" ht="18">
      <c r="G360" s="3"/>
    </row>
    <row r="362" spans="7:7" ht="18">
      <c r="G362" s="3"/>
    </row>
    <row r="363" spans="7:7" ht="18">
      <c r="G363" s="3"/>
    </row>
    <row r="364" spans="7:7" ht="18">
      <c r="G364" s="3"/>
    </row>
    <row r="365" spans="7:7" ht="18">
      <c r="G365" s="3"/>
    </row>
    <row r="366" spans="7:7" ht="18">
      <c r="G366" s="3"/>
    </row>
    <row r="372" spans="7:7" ht="18">
      <c r="G372" s="3"/>
    </row>
    <row r="374" spans="7:7" ht="18">
      <c r="G374" s="3"/>
    </row>
    <row r="375" spans="7:7" ht="18">
      <c r="G375" s="3"/>
    </row>
    <row r="376" spans="7:7" ht="18">
      <c r="G376" s="3"/>
    </row>
    <row r="377" spans="7:7" ht="18">
      <c r="G377" s="3"/>
    </row>
    <row r="378" spans="7:7" ht="18">
      <c r="G378" s="3"/>
    </row>
    <row r="379" spans="7:7" ht="18">
      <c r="G379" s="3"/>
    </row>
    <row r="380" spans="7:7" ht="18">
      <c r="G380" s="3"/>
    </row>
    <row r="381" spans="7:7" ht="18">
      <c r="G381" s="3"/>
    </row>
    <row r="382" spans="7:7" ht="18">
      <c r="G382" s="3"/>
    </row>
    <row r="383" spans="7:7" ht="18">
      <c r="G383" s="3"/>
    </row>
    <row r="389" spans="7:7" ht="18">
      <c r="G389" s="3"/>
    </row>
    <row r="396" spans="7:7" ht="18">
      <c r="G396" s="3"/>
    </row>
    <row r="397" spans="7:7" ht="18">
      <c r="G397" s="3"/>
    </row>
    <row r="398" spans="7:7" ht="18">
      <c r="G398" s="3"/>
    </row>
    <row r="399" spans="7:7" ht="18">
      <c r="G399" s="3"/>
    </row>
    <row r="402" spans="7:7" ht="18">
      <c r="G402" s="3"/>
    </row>
    <row r="409" spans="7:7" ht="18">
      <c r="G409" s="3"/>
    </row>
    <row r="410" spans="7:7" ht="18">
      <c r="G410" s="3"/>
    </row>
    <row r="412" spans="7:7" ht="18">
      <c r="G412" s="3"/>
    </row>
    <row r="413" spans="7:7" ht="18">
      <c r="G413" s="3"/>
    </row>
    <row r="414" spans="7:7" ht="18">
      <c r="G414" s="3"/>
    </row>
    <row r="415" spans="7:7" ht="18">
      <c r="G415" s="3"/>
    </row>
    <row r="421" spans="7:7" ht="18">
      <c r="G421" s="3"/>
    </row>
    <row r="428" spans="7:7" ht="18">
      <c r="G428" s="3"/>
    </row>
    <row r="429" spans="7:7" ht="18">
      <c r="G429" s="3"/>
    </row>
    <row r="430" spans="7:7" ht="18">
      <c r="G430" s="3"/>
    </row>
    <row r="431" spans="7:7" ht="18">
      <c r="G431" s="3"/>
    </row>
    <row r="434" spans="7:7" ht="18">
      <c r="G434" s="3"/>
    </row>
    <row r="441" spans="7:7" ht="18">
      <c r="G441" s="3"/>
    </row>
    <row r="443" spans="7:7" ht="18">
      <c r="G443" s="3"/>
    </row>
    <row r="444" spans="7:7" ht="18">
      <c r="G444" s="3"/>
    </row>
    <row r="445" spans="7:7" ht="18">
      <c r="G445" s="3"/>
    </row>
    <row r="446" spans="7:7" ht="18">
      <c r="G446" s="3"/>
    </row>
    <row r="447" spans="7:7" ht="18">
      <c r="G447" s="3"/>
    </row>
    <row r="453" spans="7:7" ht="18">
      <c r="G453" s="3"/>
    </row>
    <row r="455" spans="7:7" ht="18">
      <c r="G455" s="3"/>
    </row>
    <row r="456" spans="7:7" ht="18">
      <c r="G456" s="3"/>
    </row>
    <row r="457" spans="7:7" ht="18">
      <c r="G457" s="3"/>
    </row>
    <row r="458" spans="7:7" ht="18">
      <c r="G458" s="3"/>
    </row>
    <row r="459" spans="7:7" ht="18">
      <c r="G459" s="3"/>
    </row>
    <row r="460" spans="7:7" ht="18">
      <c r="G460" s="3"/>
    </row>
    <row r="461" spans="7:7" ht="18">
      <c r="G461" s="3"/>
    </row>
    <row r="462" spans="7:7" ht="18">
      <c r="G462" s="3"/>
    </row>
    <row r="463" spans="7:7" ht="18">
      <c r="G463" s="3"/>
    </row>
    <row r="465" spans="7:7" ht="18">
      <c r="G465" s="3"/>
    </row>
    <row r="472" spans="7:7" ht="18">
      <c r="G472" s="3"/>
    </row>
    <row r="473" spans="7:7" ht="18">
      <c r="G473" s="3"/>
    </row>
    <row r="475" spans="7:7" ht="18">
      <c r="G475" s="3"/>
    </row>
    <row r="476" spans="7:7" ht="18">
      <c r="G476" s="3"/>
    </row>
    <row r="477" spans="7:7" ht="18">
      <c r="G477" s="3"/>
    </row>
    <row r="478" spans="7:7" ht="18">
      <c r="G478" s="3"/>
    </row>
    <row r="484" spans="7:7" ht="18">
      <c r="G484" s="3"/>
    </row>
    <row r="491" spans="7:7" ht="18">
      <c r="G491" s="3"/>
    </row>
    <row r="492" spans="7:7" ht="18">
      <c r="G492" s="3"/>
    </row>
    <row r="493" spans="7:7" ht="18">
      <c r="G493" s="3"/>
    </row>
    <row r="494" spans="7:7" ht="18">
      <c r="G494" s="3"/>
    </row>
    <row r="497" spans="7:7" ht="18">
      <c r="G497" s="3"/>
    </row>
    <row r="504" spans="7:7" ht="18">
      <c r="G504" s="3"/>
    </row>
    <row r="506" spans="7:7" ht="18">
      <c r="G506" s="3"/>
    </row>
    <row r="507" spans="7:7" ht="18">
      <c r="G507" s="3"/>
    </row>
    <row r="508" spans="7:7" ht="18">
      <c r="G508" s="3"/>
    </row>
    <row r="509" spans="7:7" ht="18">
      <c r="G509" s="3"/>
    </row>
    <row r="510" spans="7:7" ht="18">
      <c r="G510" s="3"/>
    </row>
    <row r="516" spans="7:7" ht="18">
      <c r="G516"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33" spans="7:7" ht="18">
      <c r="G533" s="3"/>
    </row>
    <row r="540" spans="7:7" ht="18">
      <c r="G540" s="3"/>
    </row>
    <row r="541" spans="7:7" ht="18">
      <c r="G541" s="3"/>
    </row>
    <row r="542" spans="7:7" ht="18">
      <c r="G542" s="3"/>
    </row>
    <row r="543" spans="7:7" ht="18">
      <c r="G543" s="3"/>
    </row>
    <row r="546" spans="7:7" ht="18">
      <c r="G546" s="3"/>
    </row>
    <row r="553" spans="7:7" ht="18">
      <c r="G553" s="3"/>
    </row>
    <row r="554" spans="7:7" ht="18">
      <c r="G554" s="3"/>
    </row>
    <row r="556" spans="7:7" ht="18">
      <c r="G556" s="3"/>
    </row>
    <row r="557" spans="7:7" ht="18">
      <c r="G557" s="3"/>
    </row>
    <row r="558" spans="7:7" ht="18">
      <c r="G558" s="3"/>
    </row>
    <row r="559" spans="7:7" ht="18">
      <c r="G559" s="3"/>
    </row>
    <row r="565" spans="7:7" ht="18">
      <c r="G565" s="3"/>
    </row>
    <row r="572" spans="7:7" ht="18">
      <c r="G572" s="3"/>
    </row>
    <row r="573" spans="7:7" ht="18">
      <c r="G573" s="3"/>
    </row>
    <row r="574" spans="7:7" ht="18">
      <c r="G574" s="3"/>
    </row>
    <row r="575" spans="7:7" ht="18">
      <c r="G575" s="3"/>
    </row>
    <row r="578" spans="7:7" ht="18">
      <c r="G578" s="3"/>
    </row>
    <row r="585" spans="7:7" ht="18">
      <c r="G585" s="3"/>
    </row>
    <row r="587" spans="7:7" ht="18">
      <c r="G587" s="3"/>
    </row>
    <row r="588" spans="7:7" ht="18">
      <c r="G588" s="3"/>
    </row>
    <row r="589" spans="7:7" ht="18">
      <c r="G589" s="3"/>
    </row>
    <row r="590" spans="7:7" ht="18">
      <c r="G590" s="3"/>
    </row>
    <row r="591" spans="7:7" ht="18">
      <c r="G591" s="3"/>
    </row>
    <row r="597" spans="7:7" ht="18">
      <c r="G597" s="3"/>
    </row>
    <row r="599" spans="7:7" ht="18">
      <c r="G599" s="3"/>
    </row>
    <row r="600" spans="7:7" ht="18">
      <c r="G600" s="3"/>
    </row>
    <row r="601" spans="7:7" ht="18">
      <c r="G601" s="3"/>
    </row>
    <row r="602" spans="7:7" ht="18">
      <c r="G602" s="3"/>
    </row>
    <row r="603" spans="7:7" ht="18">
      <c r="G603" s="3"/>
    </row>
    <row r="604" spans="7:7" ht="18">
      <c r="G604" s="3"/>
    </row>
    <row r="605" spans="7:7" ht="18">
      <c r="G605" s="3"/>
    </row>
    <row r="606" spans="7:7" ht="18">
      <c r="G606" s="3"/>
    </row>
    <row r="607" spans="7:7" ht="18">
      <c r="G607" s="3"/>
    </row>
    <row r="609" spans="7:7" ht="18">
      <c r="G609" s="3"/>
    </row>
    <row r="610" spans="7:7" ht="18">
      <c r="G610" s="3"/>
    </row>
    <row r="611" spans="7:7" ht="18">
      <c r="G611" s="3"/>
    </row>
    <row r="612" spans="7:7" ht="18">
      <c r="G612" s="3"/>
    </row>
    <row r="618" spans="7:7" ht="18">
      <c r="G618" s="3"/>
    </row>
    <row r="625" spans="7:7" ht="18">
      <c r="G625" s="3"/>
    </row>
    <row r="626" spans="7:7" ht="18">
      <c r="G626" s="3"/>
    </row>
    <row r="627" spans="7:7" ht="18">
      <c r="G627" s="3"/>
    </row>
    <row r="628" spans="7:7" ht="18">
      <c r="G628" s="3"/>
    </row>
    <row r="631" spans="7:7" ht="18">
      <c r="G631" s="3"/>
    </row>
    <row r="638" spans="7:7" ht="18">
      <c r="G638" s="3"/>
    </row>
    <row r="640" spans="7:7" ht="18">
      <c r="G640" s="3"/>
    </row>
    <row r="641" spans="7:7" ht="18">
      <c r="G641" s="3"/>
    </row>
    <row r="642" spans="7:7" ht="18">
      <c r="G642" s="3"/>
    </row>
    <row r="643" spans="7:7" ht="18">
      <c r="G643" s="3"/>
    </row>
    <row r="644" spans="7:7" ht="18">
      <c r="G644" s="3"/>
    </row>
    <row r="650" spans="7:7" ht="18">
      <c r="G650" s="3"/>
    </row>
    <row r="652" spans="7:7" ht="18">
      <c r="G652" s="3"/>
    </row>
    <row r="653" spans="7:7" ht="18">
      <c r="G653" s="3"/>
    </row>
    <row r="654" spans="7:7" ht="18">
      <c r="G654" s="3"/>
    </row>
    <row r="655" spans="7:7" ht="18">
      <c r="G655" s="3"/>
    </row>
    <row r="656" spans="7:7" ht="18">
      <c r="G656" s="3"/>
    </row>
    <row r="657" spans="7:7" ht="18">
      <c r="G657" s="3"/>
    </row>
    <row r="658" spans="7:7" ht="18">
      <c r="G658" s="3"/>
    </row>
    <row r="659" spans="7:7" ht="18">
      <c r="G659" s="3"/>
    </row>
    <row r="660" spans="7:7" ht="18">
      <c r="G660" s="3"/>
    </row>
    <row r="662" spans="7:7" ht="18">
      <c r="G662" s="3"/>
    </row>
    <row r="669" spans="7:7" ht="18">
      <c r="G669" s="3"/>
    </row>
    <row r="670" spans="7:7" ht="18">
      <c r="G670" s="3"/>
    </row>
    <row r="672" spans="7:7" ht="18">
      <c r="G672" s="3"/>
    </row>
    <row r="673" spans="7:7" ht="18">
      <c r="G673" s="3"/>
    </row>
    <row r="674" spans="7:7" ht="18">
      <c r="G674" s="3"/>
    </row>
    <row r="675" spans="7:7" ht="18">
      <c r="G675" s="3"/>
    </row>
    <row r="681" spans="7:7" ht="18">
      <c r="G681" s="3"/>
    </row>
    <row r="688" spans="7:7" ht="18">
      <c r="G688" s="3"/>
    </row>
    <row r="689" spans="7:7" ht="18">
      <c r="G689" s="3"/>
    </row>
    <row r="690" spans="7:7" ht="18">
      <c r="G690" s="3"/>
    </row>
    <row r="691" spans="7:7" ht="18">
      <c r="G691" s="3"/>
    </row>
    <row r="694" spans="7:7" ht="18">
      <c r="G694" s="3"/>
    </row>
    <row r="701" spans="7:7" ht="18">
      <c r="G701" s="3"/>
    </row>
    <row r="703" spans="7:7" ht="18">
      <c r="G703" s="3"/>
    </row>
    <row r="704" spans="7:7" ht="18">
      <c r="G704" s="3"/>
    </row>
    <row r="705" spans="7:7" ht="18">
      <c r="G705" s="3"/>
    </row>
    <row r="706" spans="7:7" ht="18">
      <c r="G706" s="3"/>
    </row>
    <row r="707" spans="7:7" ht="18">
      <c r="G707" s="3"/>
    </row>
    <row r="713" spans="7:7" ht="18">
      <c r="G713"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24" spans="7:7" ht="18">
      <c r="G724" s="3"/>
    </row>
    <row r="730" spans="7:7" ht="18">
      <c r="G730" s="3"/>
    </row>
    <row r="737" spans="7:7" ht="18">
      <c r="G737" s="3"/>
    </row>
    <row r="738" spans="7:7" ht="18">
      <c r="G738" s="3"/>
    </row>
    <row r="739" spans="7:7" ht="18">
      <c r="G739" s="3"/>
    </row>
    <row r="740" spans="7:7" ht="18">
      <c r="G740" s="3"/>
    </row>
    <row r="743" spans="7:7" ht="18">
      <c r="G743" s="3"/>
    </row>
    <row r="750" spans="7:7" ht="18">
      <c r="G750" s="3"/>
    </row>
    <row r="751" spans="7:7" ht="18">
      <c r="G751" s="3"/>
    </row>
    <row r="753" spans="7:7" ht="18">
      <c r="G753" s="3"/>
    </row>
    <row r="754" spans="7:7" ht="18">
      <c r="G754" s="3"/>
    </row>
    <row r="755" spans="7:7" ht="18">
      <c r="G755" s="3"/>
    </row>
    <row r="756" spans="7:7" ht="18">
      <c r="G756" s="3"/>
    </row>
    <row r="762" spans="7:7" ht="18">
      <c r="G762" s="3"/>
    </row>
    <row r="769" spans="7:7" ht="18">
      <c r="G769" s="3"/>
    </row>
    <row r="770" spans="7:7" ht="18">
      <c r="G770" s="3"/>
    </row>
    <row r="771" spans="7:7" ht="18">
      <c r="G771" s="3"/>
    </row>
    <row r="772" spans="7:7" ht="18">
      <c r="G772" s="3"/>
    </row>
    <row r="775" spans="7:7" ht="18">
      <c r="G775" s="3"/>
    </row>
    <row r="782" spans="7:7" ht="18">
      <c r="G782" s="3"/>
    </row>
    <row r="784" spans="7:7" ht="18">
      <c r="G784" s="3"/>
    </row>
    <row r="785" spans="7:7" ht="18">
      <c r="G785" s="3"/>
    </row>
    <row r="786" spans="7:7" ht="18">
      <c r="G786" s="3"/>
    </row>
    <row r="787" spans="7:7" ht="18">
      <c r="G787" s="3"/>
    </row>
    <row r="788" spans="7:7" ht="18">
      <c r="G788" s="3"/>
    </row>
    <row r="794" spans="7:7" ht="18">
      <c r="G794" s="3"/>
    </row>
    <row r="796" spans="7:7" ht="18">
      <c r="G796" s="3"/>
    </row>
    <row r="797" spans="7:7" ht="18">
      <c r="G797" s="3"/>
    </row>
    <row r="798" spans="7:7" ht="18">
      <c r="G798" s="3"/>
    </row>
    <row r="799" spans="7:7" ht="18">
      <c r="G799" s="3"/>
    </row>
    <row r="800" spans="7:7" ht="18">
      <c r="G800" s="3"/>
    </row>
    <row r="801" spans="7:7" ht="18">
      <c r="G801" s="3"/>
    </row>
    <row r="802" spans="7:7" ht="18">
      <c r="G802" s="3"/>
    </row>
    <row r="803" spans="7:7" ht="18">
      <c r="G803" s="3"/>
    </row>
    <row r="804" spans="7:7" ht="18">
      <c r="G804" s="3"/>
    </row>
    <row r="805" spans="7:7" ht="18">
      <c r="G805" s="3"/>
    </row>
    <row r="806" spans="7:7" ht="18">
      <c r="G806"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20" spans="7:7" ht="18">
      <c r="G820" s="3"/>
    </row>
    <row r="827" spans="7:7" ht="18">
      <c r="G827" s="3"/>
    </row>
    <row r="828" spans="7:7" ht="18">
      <c r="G828" s="3"/>
    </row>
    <row r="829" spans="7:7" ht="18">
      <c r="G829" s="3"/>
    </row>
    <row r="830" spans="7:7" ht="18">
      <c r="G830" s="3"/>
    </row>
    <row r="833" spans="7:7" ht="18">
      <c r="G833" s="3"/>
    </row>
    <row r="840" spans="7:7" ht="18">
      <c r="G840" s="3"/>
    </row>
    <row r="841" spans="7:7" ht="18">
      <c r="G841" s="3"/>
    </row>
    <row r="843" spans="7:7" ht="18">
      <c r="G843" s="3"/>
    </row>
    <row r="844" spans="7:7" ht="18">
      <c r="G844" s="3"/>
    </row>
    <row r="845" spans="7:7" ht="18">
      <c r="G845" s="3"/>
    </row>
    <row r="846" spans="7:7" ht="18">
      <c r="G846" s="3"/>
    </row>
    <row r="852" spans="7:7" ht="18">
      <c r="G852" s="3"/>
    </row>
    <row r="859" spans="7:7" ht="18">
      <c r="G859" s="3"/>
    </row>
    <row r="860" spans="7:7" ht="18">
      <c r="G860" s="3"/>
    </row>
    <row r="861" spans="7:7" ht="18">
      <c r="G861" s="3"/>
    </row>
    <row r="862" spans="7:7" ht="18">
      <c r="G862" s="3"/>
    </row>
    <row r="865" spans="7:7" ht="18">
      <c r="G865" s="3"/>
    </row>
    <row r="872" spans="7:7" ht="18">
      <c r="G872" s="3"/>
    </row>
    <row r="874" spans="7:7" ht="18">
      <c r="G874" s="3"/>
    </row>
    <row r="875" spans="7:7" ht="18">
      <c r="G875" s="3"/>
    </row>
    <row r="876" spans="7:7" ht="18">
      <c r="G876" s="3"/>
    </row>
    <row r="877" spans="7:7" ht="18">
      <c r="G877" s="3"/>
    </row>
    <row r="878" spans="7:7" ht="18">
      <c r="G878" s="3"/>
    </row>
    <row r="884" spans="7:7" ht="18">
      <c r="G884" s="3"/>
    </row>
    <row r="886" spans="7:7" ht="18">
      <c r="G886" s="3"/>
    </row>
    <row r="887" spans="7:7" ht="18">
      <c r="G887" s="3"/>
    </row>
    <row r="888" spans="7:7" ht="18">
      <c r="G888" s="3"/>
    </row>
    <row r="889" spans="7:7" ht="18">
      <c r="G889" s="3"/>
    </row>
    <row r="890" spans="7:7" ht="18">
      <c r="G890" s="3"/>
    </row>
    <row r="891" spans="7:7" ht="18">
      <c r="G891" s="3"/>
    </row>
    <row r="892" spans="7:7" ht="18">
      <c r="G892" s="3"/>
    </row>
    <row r="893" spans="7:7" ht="18">
      <c r="G893" s="3"/>
    </row>
    <row r="894" spans="7:7" ht="18">
      <c r="G894" s="3"/>
    </row>
    <row r="900" spans="7:7" ht="18">
      <c r="G900" s="3"/>
    </row>
    <row r="902" spans="7:7" ht="18">
      <c r="G902" s="3"/>
    </row>
    <row r="903" spans="7:7" ht="18">
      <c r="G903" s="3"/>
    </row>
    <row r="904" spans="7:7" ht="18">
      <c r="G904" s="3"/>
    </row>
    <row r="905" spans="7:7" ht="18">
      <c r="G905" s="3"/>
    </row>
    <row r="906" spans="7:7" ht="18">
      <c r="G906" s="3"/>
    </row>
    <row r="912" spans="7:7" ht="18">
      <c r="G912" s="3"/>
    </row>
    <row r="914" spans="7:7" ht="18">
      <c r="G914" s="3"/>
    </row>
    <row r="915" spans="7:7" ht="18">
      <c r="G915" s="3"/>
    </row>
    <row r="916" spans="7:7" ht="18">
      <c r="G916" s="3"/>
    </row>
    <row r="917" spans="7:7" ht="18">
      <c r="G917" s="3"/>
    </row>
    <row r="918" spans="7:7" ht="18">
      <c r="G918" s="3"/>
    </row>
    <row r="919" spans="7:7" ht="18">
      <c r="G919"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0" spans="7:7" ht="18">
      <c r="G930" s="3"/>
    </row>
    <row r="931" spans="7:7" ht="18">
      <c r="G931" s="3"/>
    </row>
    <row r="932" spans="7:7" ht="18">
      <c r="G932" s="3"/>
    </row>
    <row r="938" spans="7:7" ht="18">
      <c r="G938" s="3"/>
    </row>
    <row r="945" spans="7:7" ht="18">
      <c r="G945" s="3"/>
    </row>
    <row r="946" spans="7:7" ht="18">
      <c r="G946" s="3"/>
    </row>
    <row r="947" spans="7:7" ht="18">
      <c r="G947" s="3"/>
    </row>
    <row r="948" spans="7:7" ht="18">
      <c r="G948" s="3"/>
    </row>
    <row r="951" spans="7:7" ht="18">
      <c r="G951" s="3"/>
    </row>
    <row r="958" spans="7:7" ht="18">
      <c r="G958" s="3"/>
    </row>
    <row r="959" spans="7:7" ht="18">
      <c r="G959" s="3"/>
    </row>
    <row r="961" spans="7:7" ht="18">
      <c r="G961" s="3"/>
    </row>
    <row r="962" spans="7:7" ht="18">
      <c r="G962" s="3"/>
    </row>
    <row r="963" spans="7:7" ht="18">
      <c r="G963" s="3"/>
    </row>
    <row r="964" spans="7:7" ht="18">
      <c r="G964" s="3"/>
    </row>
    <row r="970" spans="7:7" ht="18">
      <c r="G970" s="3"/>
    </row>
    <row r="977" spans="7:7" ht="18">
      <c r="G977" s="3"/>
    </row>
    <row r="978" spans="7:7" ht="18">
      <c r="G978" s="3"/>
    </row>
    <row r="979" spans="7:7" ht="18">
      <c r="G979" s="3"/>
    </row>
    <row r="980" spans="7:7" ht="18">
      <c r="G980" s="3"/>
    </row>
    <row r="983" spans="7:7" ht="18">
      <c r="G983" s="3"/>
    </row>
    <row r="990" spans="7:7" ht="18">
      <c r="G990" s="3"/>
    </row>
    <row r="992" spans="7:7" ht="18">
      <c r="G992" s="3"/>
    </row>
    <row r="993" spans="7:7" ht="18">
      <c r="G993" s="3"/>
    </row>
    <row r="994" spans="7:7" ht="18">
      <c r="G994" s="3"/>
    </row>
    <row r="995" spans="7:7" ht="18">
      <c r="G995" s="3"/>
    </row>
    <row r="996" spans="7:7" ht="18">
      <c r="G996" s="3"/>
    </row>
    <row r="1002" spans="7:7" ht="18">
      <c r="G1002"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6" spans="7:7" ht="18">
      <c r="G1016" s="3"/>
    </row>
    <row r="1023" spans="7:7" ht="18">
      <c r="G1023" s="3"/>
    </row>
    <row r="1024" spans="7:7" ht="18">
      <c r="G1024" s="3"/>
    </row>
    <row r="1025" spans="7:7" ht="18">
      <c r="G1025" s="3"/>
    </row>
    <row r="1026" spans="7:7" ht="18">
      <c r="G1026" s="3"/>
    </row>
    <row r="1029" spans="7:7" ht="18">
      <c r="G1029" s="3"/>
    </row>
    <row r="1036" spans="7:7" ht="18">
      <c r="G1036" s="3"/>
    </row>
    <row r="1038" spans="7:7" ht="18">
      <c r="G1038" s="3"/>
    </row>
    <row r="1039" spans="7:7" ht="18">
      <c r="G1039" s="3"/>
    </row>
    <row r="1040" spans="7:7" ht="18">
      <c r="G1040" s="3"/>
    </row>
    <row r="1041" spans="7:7" ht="18">
      <c r="G1041" s="3"/>
    </row>
    <row r="1042" spans="7:7" ht="18">
      <c r="G1042" s="3"/>
    </row>
    <row r="1048" spans="7:7" ht="18">
      <c r="G1048"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64" spans="7:7" ht="18">
      <c r="G1064" s="3"/>
    </row>
    <row r="1066" spans="7:7" ht="18">
      <c r="G1066" s="3"/>
    </row>
    <row r="1067" spans="7:7" ht="18">
      <c r="G1067" s="3"/>
    </row>
    <row r="1068" spans="7:7" ht="18">
      <c r="G1068" s="3"/>
    </row>
    <row r="1069" spans="7:7" ht="18">
      <c r="G1069" s="3"/>
    </row>
    <row r="1070" spans="7:7" ht="18">
      <c r="G1070" s="3"/>
    </row>
    <row r="1076" spans="7:7" ht="18">
      <c r="G1076"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88" spans="7:7" ht="18">
      <c r="G1088"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102" spans="7:7" ht="18">
      <c r="G1102" s="3"/>
    </row>
    <row r="1109" spans="7:7" ht="18">
      <c r="G1109" s="3"/>
    </row>
    <row r="1110" spans="7:7" ht="18">
      <c r="G1110" s="3"/>
    </row>
    <row r="1111" spans="7:7" ht="18">
      <c r="G1111" s="3"/>
    </row>
    <row r="1112" spans="7:7" ht="18">
      <c r="G1112" s="3"/>
    </row>
    <row r="1115" spans="7:7" ht="18">
      <c r="G1115" s="3"/>
    </row>
    <row r="1122" spans="7:7" ht="18">
      <c r="G1122" s="3"/>
    </row>
    <row r="1123" spans="7:7" ht="18">
      <c r="G1123" s="3"/>
    </row>
    <row r="1125" spans="7:7" ht="18">
      <c r="G1125" s="3"/>
    </row>
    <row r="1126" spans="7:7" ht="18">
      <c r="G1126" s="3"/>
    </row>
    <row r="1127" spans="7:7" ht="18">
      <c r="G1127" s="3"/>
    </row>
    <row r="1128" spans="7:7" ht="18">
      <c r="G1128" s="3"/>
    </row>
    <row r="1134" spans="7:7" ht="18">
      <c r="G1134" s="3"/>
    </row>
    <row r="1141" spans="7:7" ht="18">
      <c r="G1141" s="3"/>
    </row>
    <row r="1142" spans="7:7" ht="18">
      <c r="G1142" s="3"/>
    </row>
    <row r="1143" spans="7:7" ht="18">
      <c r="G1143" s="3"/>
    </row>
    <row r="1144" spans="7:7" ht="18">
      <c r="G1144" s="3"/>
    </row>
    <row r="1147" spans="7:7" ht="18">
      <c r="G1147" s="3"/>
    </row>
    <row r="1154" spans="7:7" ht="18">
      <c r="G1154" s="3"/>
    </row>
    <row r="1156" spans="7:7" ht="18">
      <c r="G1156" s="3"/>
    </row>
    <row r="1157" spans="7:7" ht="18">
      <c r="G1157" s="3"/>
    </row>
    <row r="1158" spans="7:7" ht="18">
      <c r="G1158" s="3"/>
    </row>
    <row r="1159" spans="7:7" ht="18">
      <c r="G1159" s="3"/>
    </row>
    <row r="1160" spans="7:7" ht="18">
      <c r="G1160" s="3"/>
    </row>
    <row r="1166" spans="7:7" ht="18">
      <c r="G1166"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84" spans="7:7" ht="18">
      <c r="G1184"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8" spans="7:7" ht="18">
      <c r="G1198" s="3"/>
    </row>
    <row r="1205" spans="7:7" ht="18">
      <c r="G1205" s="3"/>
    </row>
    <row r="1206" spans="7:7" ht="18">
      <c r="G1206" s="3"/>
    </row>
    <row r="1207" spans="7:7" ht="18">
      <c r="G1207" s="3"/>
    </row>
    <row r="1208" spans="7:7" ht="18">
      <c r="G1208" s="3"/>
    </row>
    <row r="1211" spans="7:7" ht="18">
      <c r="G1211" s="3"/>
    </row>
    <row r="1218" spans="7:7" ht="18">
      <c r="G1218" s="3"/>
    </row>
    <row r="1220" spans="7:7" ht="18">
      <c r="G1220" s="3"/>
    </row>
    <row r="1221" spans="7:7" ht="18">
      <c r="G1221" s="3"/>
    </row>
    <row r="1222" spans="7:7" ht="18">
      <c r="G1222" s="3"/>
    </row>
    <row r="1223" spans="7:7" ht="18">
      <c r="G1223" s="3"/>
    </row>
    <row r="1224" spans="7:7" ht="18">
      <c r="G1224" s="3"/>
    </row>
    <row r="1230" spans="7:7" ht="18">
      <c r="G1230"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0" spans="7:7" ht="18">
      <c r="G1240" s="3"/>
    </row>
    <row r="1246" spans="7:7" ht="18">
      <c r="G1246" s="3"/>
    </row>
    <row r="1248" spans="7:7" ht="18">
      <c r="G1248" s="3"/>
    </row>
    <row r="1249" spans="7:7" ht="18">
      <c r="G1249" s="3"/>
    </row>
    <row r="1250" spans="7:7" ht="18">
      <c r="G1250" s="3"/>
    </row>
    <row r="1251" spans="7:7" ht="18">
      <c r="G1251" s="3"/>
    </row>
    <row r="1252" spans="7:7" ht="18">
      <c r="G1252" s="3"/>
    </row>
    <row r="1258" spans="7:7" ht="18">
      <c r="G1258"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84" spans="7:7" ht="18">
      <c r="G1284" s="3"/>
    </row>
    <row r="1291" spans="7:7" ht="18">
      <c r="G1291" s="3"/>
    </row>
    <row r="1292" spans="7:7" ht="18">
      <c r="G1292" s="3"/>
    </row>
    <row r="1293" spans="7:7" ht="18">
      <c r="G1293" s="3"/>
    </row>
    <row r="1294" spans="7:7" ht="18">
      <c r="G1294" s="3"/>
    </row>
    <row r="1297" spans="7:7" ht="18">
      <c r="G1297" s="3"/>
    </row>
    <row r="1304" spans="7:7" ht="18">
      <c r="G1304" s="3"/>
    </row>
    <row r="1305" spans="7:7" ht="18">
      <c r="G1305" s="3"/>
    </row>
    <row r="1307" spans="7:7" ht="18">
      <c r="G1307" s="3"/>
    </row>
    <row r="1308" spans="7:7" ht="18">
      <c r="G1308" s="3"/>
    </row>
    <row r="1309" spans="7:7" ht="18">
      <c r="G1309" s="3"/>
    </row>
    <row r="1310" spans="7:7" ht="18">
      <c r="G1310" s="3"/>
    </row>
    <row r="1316" spans="7:7" ht="18">
      <c r="G1316" s="3"/>
    </row>
    <row r="1323" spans="7:7" ht="18">
      <c r="G1323" s="3"/>
    </row>
    <row r="1324" spans="7:7" ht="18">
      <c r="G1324" s="3"/>
    </row>
    <row r="1325" spans="7:7" ht="18">
      <c r="G1325" s="3"/>
    </row>
    <row r="1326" spans="7:7" ht="18">
      <c r="G1326" s="3"/>
    </row>
    <row r="1329" spans="7:7" ht="18">
      <c r="G1329" s="3"/>
    </row>
    <row r="1336" spans="7:7" ht="18">
      <c r="G1336" s="3"/>
    </row>
    <row r="1338" spans="7:7" ht="18">
      <c r="G1338" s="3"/>
    </row>
    <row r="1339" spans="7:7" ht="18">
      <c r="G1339" s="3"/>
    </row>
    <row r="1340" spans="7:7" ht="18">
      <c r="G1340" s="3"/>
    </row>
    <row r="1341" spans="7:7" ht="18">
      <c r="G1341" s="3"/>
    </row>
    <row r="1342" spans="7:7" ht="18">
      <c r="G1342" s="3"/>
    </row>
    <row r="1348" spans="7:7" ht="18">
      <c r="G1348"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62" spans="7:7" ht="18">
      <c r="G1362" s="3"/>
    </row>
    <row r="1369" spans="7:7" ht="18">
      <c r="G1369" s="3"/>
    </row>
    <row r="1370" spans="7:7" ht="18">
      <c r="G1370" s="3"/>
    </row>
    <row r="1371" spans="7:7" ht="18">
      <c r="G1371" s="3"/>
    </row>
    <row r="1372" spans="7:7" ht="18">
      <c r="G1372" s="3"/>
    </row>
    <row r="1375" spans="7:7" ht="18">
      <c r="G1375" s="3"/>
    </row>
    <row r="1382" spans="7:7" ht="18">
      <c r="G1382" s="3"/>
    </row>
    <row r="1384" spans="7:7" ht="18">
      <c r="G1384" s="3"/>
    </row>
    <row r="1385" spans="7:7" ht="18">
      <c r="G1385" s="3"/>
    </row>
    <row r="1386" spans="7:7" ht="18">
      <c r="G1386" s="3"/>
    </row>
    <row r="1387" spans="7:7" ht="18">
      <c r="G1387" s="3"/>
    </row>
    <row r="1388" spans="7:7" ht="18">
      <c r="G1388" s="3"/>
    </row>
    <row r="1394" spans="7:7" ht="18">
      <c r="G1394"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8" spans="7:7" ht="18">
      <c r="G1408" s="3"/>
    </row>
    <row r="1409" spans="7:7" ht="18">
      <c r="G1409" s="3"/>
    </row>
    <row r="1411" spans="7:7" ht="18">
      <c r="G1411" s="3"/>
    </row>
    <row r="1412" spans="7:7" ht="18">
      <c r="G1412" s="3"/>
    </row>
    <row r="1413" spans="7:7" ht="18">
      <c r="G1413" s="3"/>
    </row>
    <row r="1414" spans="7:7" ht="18">
      <c r="G1414" s="3"/>
    </row>
    <row r="1420" spans="7:7" ht="18">
      <c r="G1420" s="3"/>
    </row>
    <row r="1427" spans="7:7" ht="18">
      <c r="G1427" s="3"/>
    </row>
    <row r="1428" spans="7:7" ht="18">
      <c r="G1428" s="3"/>
    </row>
    <row r="1429" spans="7:7" ht="18">
      <c r="G1429" s="3"/>
    </row>
    <row r="1430" spans="7:7" ht="18">
      <c r="G1430" s="3"/>
    </row>
    <row r="1433" spans="7:7" ht="18">
      <c r="G1433" s="3"/>
    </row>
    <row r="1440" spans="7:7" ht="18">
      <c r="G1440" s="3"/>
    </row>
    <row r="1442" spans="7:7" ht="18">
      <c r="G1442" s="3"/>
    </row>
    <row r="1443" spans="7:7" ht="18">
      <c r="G1443" s="3"/>
    </row>
    <row r="1444" spans="7:7" ht="18">
      <c r="G1444" s="3"/>
    </row>
    <row r="1445" spans="7:7" ht="18">
      <c r="G1445" s="3"/>
    </row>
    <row r="1446" spans="7:7" ht="18">
      <c r="G1446" s="3"/>
    </row>
    <row r="1452" spans="7:7" ht="18">
      <c r="G1452"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6" spans="7:7" ht="18">
      <c r="G1466" s="3"/>
    </row>
    <row r="1473" spans="7:7" ht="18">
      <c r="G1473" s="3"/>
    </row>
    <row r="1474" spans="7:7" ht="18">
      <c r="G1474" s="3"/>
    </row>
    <row r="1475" spans="7:7" ht="18">
      <c r="G1475" s="3"/>
    </row>
    <row r="1476" spans="7:7" ht="18">
      <c r="G1476" s="3"/>
    </row>
    <row r="1479" spans="7:7" ht="18">
      <c r="G1479" s="3"/>
    </row>
    <row r="1486" spans="7:7" ht="18">
      <c r="G1486" s="3"/>
    </row>
    <row r="1488" spans="7:7" ht="18">
      <c r="G1488" s="3"/>
    </row>
    <row r="1489" spans="7:7" ht="18">
      <c r="G1489" s="3"/>
    </row>
    <row r="1490" spans="7:7" ht="18">
      <c r="G1490" s="3"/>
    </row>
    <row r="1491" spans="7:7" ht="18">
      <c r="G1491" s="3"/>
    </row>
    <row r="1492" spans="7:7" ht="18">
      <c r="G1492" s="3"/>
    </row>
    <row r="1498" spans="7:7" ht="18">
      <c r="G1498"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5" spans="7:7" ht="18">
      <c r="G1515"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8" spans="7:7" ht="18">
      <c r="G1528" s="3"/>
    </row>
    <row r="1529" spans="7:7" ht="18">
      <c r="G1529" s="3"/>
    </row>
    <row r="1530" spans="7:7" ht="18">
      <c r="G1530" s="3"/>
    </row>
    <row r="1531" spans="7:7" ht="18">
      <c r="G1531" s="3"/>
    </row>
    <row r="1532" spans="7:7" ht="18">
      <c r="G1532" s="3"/>
    </row>
    <row r="1538" spans="7:7" ht="18">
      <c r="G1538"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5" spans="7:7" ht="18">
      <c r="G1555"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7" spans="7:7" ht="18">
      <c r="G1567" s="3"/>
    </row>
    <row r="1568" spans="7:7" ht="18">
      <c r="G1568" s="3"/>
    </row>
    <row r="1569" spans="7:7" ht="18">
      <c r="G1569" s="3"/>
    </row>
    <row r="1570" spans="7:7" ht="18">
      <c r="G1570" s="3"/>
    </row>
    <row r="1571" spans="7:7" ht="18">
      <c r="G1571"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2" spans="7:7" ht="18">
      <c r="G1592"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4" spans="7:7" ht="18">
      <c r="G1604" s="3"/>
    </row>
    <row r="1605" spans="7:7" ht="18">
      <c r="G1605" s="3"/>
    </row>
    <row r="1606" spans="7:7" ht="18">
      <c r="G1606" s="3"/>
    </row>
    <row r="1607" spans="7:7" ht="18">
      <c r="G1607" s="3"/>
    </row>
    <row r="1608" spans="7:7" ht="18">
      <c r="G1608"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3" spans="7:7" ht="18">
      <c r="G1643"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5" spans="7:7" ht="18">
      <c r="G1655" s="3"/>
    </row>
    <row r="1656" spans="7:7" ht="18">
      <c r="G1656" s="3"/>
    </row>
    <row r="1657" spans="7:7" ht="18">
      <c r="G1657" s="3"/>
    </row>
    <row r="1658" spans="7:7" ht="18">
      <c r="G1658" s="3"/>
    </row>
    <row r="1659" spans="7:7" ht="18">
      <c r="G1659"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4" spans="7:7" ht="18">
      <c r="G1684"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6" spans="7:7" ht="18">
      <c r="G1696" s="3"/>
    </row>
    <row r="1697" spans="7:7" ht="18">
      <c r="G1697" s="3"/>
    </row>
    <row r="1698" spans="7:7" ht="18">
      <c r="G1698" s="3"/>
    </row>
    <row r="1699" spans="7:7" ht="18">
      <c r="G1699" s="3"/>
    </row>
    <row r="1700" spans="7:7" ht="18">
      <c r="G1700"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2" spans="7:7" ht="18">
      <c r="G1742"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4" spans="7:7" ht="18">
      <c r="G1754" s="3"/>
    </row>
    <row r="1755" spans="7:7" ht="18">
      <c r="G1755" s="3"/>
    </row>
    <row r="1756" spans="7:7" ht="18">
      <c r="G1756" s="3"/>
    </row>
    <row r="1757" spans="7:7" ht="18">
      <c r="G1757" s="3"/>
    </row>
    <row r="1758" spans="7:7" ht="18">
      <c r="G1758"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5" spans="7:7" ht="18">
      <c r="G1785" s="3"/>
    </row>
    <row r="1786" spans="7:7" ht="18">
      <c r="G1786" s="3"/>
    </row>
    <row r="1787" spans="7:7" ht="18">
      <c r="G1787" s="3"/>
    </row>
    <row r="1788" spans="7:7" ht="18">
      <c r="G1788" s="3"/>
    </row>
    <row r="1789" spans="7:7" ht="18">
      <c r="G1789"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10" spans="7:7" ht="18">
      <c r="G1810" s="3"/>
    </row>
    <row r="1811" spans="7:7" ht="18">
      <c r="G1811" s="3"/>
    </row>
    <row r="1812" spans="7:7" ht="18">
      <c r="G1812" s="3"/>
    </row>
    <row r="1813" spans="7:7" ht="18">
      <c r="G1813"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1" spans="7:7" ht="18">
      <c r="G1841" s="3"/>
    </row>
    <row r="1842" spans="7:7" ht="18">
      <c r="G1842" s="3"/>
    </row>
    <row r="1843" spans="7:7" ht="18">
      <c r="G1843" s="3"/>
    </row>
    <row r="1844" spans="7:7" ht="18">
      <c r="G1844" s="3"/>
    </row>
    <row r="1845" spans="7:7" ht="18">
      <c r="G1845"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9" spans="7:7" ht="18">
      <c r="G1899" s="3"/>
    </row>
    <row r="1900" spans="7:7" ht="18">
      <c r="G1900" s="3"/>
    </row>
    <row r="1901" spans="7:7" ht="18">
      <c r="G1901" s="3"/>
    </row>
    <row r="1902" spans="7:7" ht="18">
      <c r="G1902" s="3"/>
    </row>
    <row r="1903" spans="7:7" ht="18">
      <c r="G1903"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48">
    <cfRule type="cellIs" dxfId="3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F977-D991-4546-AD61-32DE0E077C29}">
  <sheetPr>
    <tabColor rgb="FF66FFFF"/>
    <pageSetUpPr fitToPage="1"/>
  </sheetPr>
  <dimension ref="A1:AK2004"/>
  <sheetViews>
    <sheetView view="pageBreakPreview" zoomScale="70" zoomScaleNormal="40" zoomScaleSheetLayoutView="70" workbookViewId="0">
      <selection activeCell="A50" sqref="A6:A50"/>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『生野区』一般施設・賃借施設の一覧（令和７年４月１日時点）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すべて_位置図情報!B34</f>
        <v>教育・文化・スポーツ施設</v>
      </c>
      <c r="C6" s="32" t="str">
        <f>すべて_位置図情報!C34</f>
        <v>図書館</v>
      </c>
      <c r="D6" s="32" t="str">
        <f>すべて_位置図情報!D34</f>
        <v>地域図書館</v>
      </c>
      <c r="E6" s="37" t="str">
        <f>すべて_位置図情報!E34</f>
        <v>地域図書館</v>
      </c>
      <c r="F6" s="11">
        <v>1</v>
      </c>
      <c r="G6" s="12" t="str" ph="1">
        <f>すべて_位置図情報!G34</f>
        <v>生野図書館</v>
      </c>
      <c r="H6" s="135" t="str">
        <f>すべて_位置図情報!H34</f>
        <v>大阪市生野区勝山南4-7-11</v>
      </c>
      <c r="I6" s="36">
        <f>すべて_位置図情報!I34</f>
        <v>893.81</v>
      </c>
      <c r="J6" s="34" t="str">
        <f>すべて_位置図情報!J34</f>
        <v>B</v>
      </c>
      <c r="K6" s="50">
        <f>すべて_位置図情報!K34</f>
        <v>0</v>
      </c>
      <c r="L6" s="10">
        <f>すべて_位置図情報!L34</f>
        <v>1981</v>
      </c>
      <c r="M6" s="10" t="str">
        <f>すべて_位置図情報!M34</f>
        <v>c</v>
      </c>
      <c r="N6" s="10" t="str">
        <f>すべて_位置図情報!N34</f>
        <v>c</v>
      </c>
      <c r="O6" s="10" t="str">
        <f>すべて_位置図情報!O34</f>
        <v/>
      </c>
      <c r="P6" s="10" t="str">
        <f>すべて_位置図情報!P34</f>
        <v>H</v>
      </c>
      <c r="Q6" s="10" t="str">
        <f>すべて_位置図情報!Q34</f>
        <v>有</v>
      </c>
      <c r="R6" s="10" t="str">
        <f>すべて_位置図情報!R34</f>
        <v>直営（一部委託）</v>
      </c>
      <c r="S6" s="135" t="str">
        <f>すべて_位置図情報!S34</f>
        <v>教育委員会事務局</v>
      </c>
      <c r="T6" s="135" t="str">
        <f>すべて_位置図情報!T34</f>
        <v>中央図書館</v>
      </c>
      <c r="U6" s="135" t="str">
        <f>すべて_位置図情報!U34</f>
        <v>総務担当</v>
      </c>
      <c r="V6" s="134" t="str">
        <f>すべて_位置図情報!V34</f>
        <v>－</v>
      </c>
      <c r="W6" s="120" t="str">
        <f>すべて_位置図情報!W34</f>
        <v>生野区</v>
      </c>
      <c r="X6" s="120" t="str">
        <f>すべて_位置図情報!X34</f>
        <v>一般施設</v>
      </c>
      <c r="Y6" s="118">
        <f>すべて_位置図情報!Y34</f>
        <v>1</v>
      </c>
      <c r="Z6" s="148">
        <f>すべて_位置図情報!Z34</f>
        <v>0</v>
      </c>
      <c r="AA6" s="143" t="str">
        <f>すべて_位置図情報!AA34</f>
        <v>〇</v>
      </c>
      <c r="AB6" s="149">
        <f>すべて_位置図情報!AB34</f>
        <v>0</v>
      </c>
      <c r="AC6" s="143" t="str">
        <f>すべて_位置図情報!AC34</f>
        <v>〇</v>
      </c>
      <c r="AD6" s="143" t="str">
        <f>すべて_位置図情報!AD34</f>
        <v>〇</v>
      </c>
      <c r="AE6" s="56" t="str">
        <f>すべて_位置図情報!AF34</f>
        <v>〇</v>
      </c>
      <c r="AF6" s="56">
        <f>すべて_位置図情報!AG34</f>
        <v>0</v>
      </c>
      <c r="AG6" s="56">
        <f>すべて_位置図情報!AH34</f>
        <v>0</v>
      </c>
      <c r="AH6" s="56">
        <f>すべて_位置図情報!AI34</f>
        <v>0</v>
      </c>
      <c r="AI6" s="56">
        <f>すべて_位置図情報!AJ34</f>
        <v>0</v>
      </c>
      <c r="AJ6" s="56">
        <f>すべて_位置図情報!AK34</f>
        <v>0</v>
      </c>
      <c r="AK6" s="56" t="e">
        <f>すべて_位置図情報!#REF!</f>
        <v>#REF!</v>
      </c>
    </row>
    <row r="7" spans="1:37" ht="22.5" customHeight="1">
      <c r="A7" s="178">
        <f>A6+1</f>
        <v>2</v>
      </c>
      <c r="B7" s="7" t="str">
        <f>すべて_位置図情報!B70</f>
        <v>教育・文化・スポーツ施設</v>
      </c>
      <c r="C7" s="32" t="str">
        <f>すべて_位置図情報!C70</f>
        <v>会館・ホール</v>
      </c>
      <c r="D7" s="32" t="str">
        <f>すべて_位置図情報!D70</f>
        <v>区役所附設会館</v>
      </c>
      <c r="E7" s="37" t="str">
        <f>すべて_位置図情報!E70</f>
        <v>区役所附設会館</v>
      </c>
      <c r="F7" s="11">
        <v>1</v>
      </c>
      <c r="G7" s="12" t="str" ph="1">
        <f>すべて_位置図情報!G70</f>
        <v>生野区民センター</v>
      </c>
      <c r="H7" s="135" t="str">
        <f>すべて_位置図情報!H70</f>
        <v>大阪市生野区勝山北3-13-30</v>
      </c>
      <c r="I7" s="36">
        <f>すべて_位置図情報!I70</f>
        <v>2144.21</v>
      </c>
      <c r="J7" s="34" t="str">
        <f>すべて_位置図情報!J70</f>
        <v>C</v>
      </c>
      <c r="K7" s="50">
        <f>すべて_位置図情報!K70</f>
        <v>0</v>
      </c>
      <c r="L7" s="10">
        <f>すべて_位置図情報!L70</f>
        <v>1975</v>
      </c>
      <c r="M7" s="10" t="str">
        <f>すべて_位置図情報!M70</f>
        <v>d</v>
      </c>
      <c r="N7" s="10" t="str">
        <f>すべて_位置図情報!N70</f>
        <v>c</v>
      </c>
      <c r="O7" s="10" t="str">
        <f>すべて_位置図情報!O70</f>
        <v>〇</v>
      </c>
      <c r="P7" s="10" t="str">
        <f>すべて_位置図情報!P70</f>
        <v>L</v>
      </c>
      <c r="Q7" s="10" t="str">
        <f>すべて_位置図情報!Q70</f>
        <v>無</v>
      </c>
      <c r="R7" s="10" t="str">
        <f>すべて_位置図情報!R70</f>
        <v>指定管理（利用料金施設）</v>
      </c>
      <c r="S7" s="135" t="str">
        <f>すべて_位置図情報!S70</f>
        <v>生野区役所</v>
      </c>
      <c r="T7" s="134" t="str">
        <f>すべて_位置図情報!T70</f>
        <v>－</v>
      </c>
      <c r="U7" s="135" t="str">
        <f>すべて_位置図情報!U70</f>
        <v>地域まちづくり課</v>
      </c>
      <c r="V7" s="134" t="str">
        <f>すべて_位置図情報!V70</f>
        <v>－</v>
      </c>
      <c r="W7" s="120" t="str">
        <f>すべて_位置図情報!W70</f>
        <v>生野区</v>
      </c>
      <c r="X7" s="120" t="str">
        <f>すべて_位置図情報!X70</f>
        <v>一般施設</v>
      </c>
      <c r="Y7" s="118">
        <f>すべて_位置図情報!Y70</f>
        <v>2</v>
      </c>
      <c r="Z7" s="148">
        <f>すべて_位置図情報!Z70</f>
        <v>0</v>
      </c>
      <c r="AA7" s="143" t="str">
        <f>すべて_位置図情報!AA70</f>
        <v>〇</v>
      </c>
      <c r="AB7" s="149">
        <f>すべて_位置図情報!AB70</f>
        <v>0</v>
      </c>
      <c r="AC7" s="143" t="str">
        <f>すべて_位置図情報!AC70</f>
        <v>〇</v>
      </c>
      <c r="AD7" s="143" t="str">
        <f>すべて_位置図情報!AD70</f>
        <v>〇</v>
      </c>
      <c r="AE7" s="56" t="str">
        <f>すべて_位置図情報!AF70</f>
        <v>〇</v>
      </c>
      <c r="AF7" s="56">
        <f>すべて_位置図情報!AG70</f>
        <v>0</v>
      </c>
      <c r="AG7" s="56">
        <f>すべて_位置図情報!AH70</f>
        <v>0</v>
      </c>
      <c r="AH7" s="56">
        <f>すべて_位置図情報!AI70</f>
        <v>0</v>
      </c>
      <c r="AI7" s="56">
        <f>すべて_位置図情報!AJ70</f>
        <v>0</v>
      </c>
      <c r="AJ7" s="56">
        <f>すべて_位置図情報!AK70</f>
        <v>0</v>
      </c>
      <c r="AK7" s="56" t="e">
        <f>すべて_位置図情報!#REF!</f>
        <v>#REF!</v>
      </c>
    </row>
    <row r="8" spans="1:37" ht="22.5" customHeight="1">
      <c r="A8" s="178">
        <f t="shared" ref="A8:A50" si="0">A7+1</f>
        <v>3</v>
      </c>
      <c r="B8" s="7" t="str">
        <f>すべて_位置図情報!B129</f>
        <v>教育・文化・スポーツ施設</v>
      </c>
      <c r="C8" s="44" t="str">
        <f>すべて_位置図情報!C129</f>
        <v>スポーツ施設</v>
      </c>
      <c r="D8" s="32" t="str">
        <f>すべて_位置図情報!D129</f>
        <v>体育館</v>
      </c>
      <c r="E8" s="32" t="str">
        <f>すべて_位置図情報!E129</f>
        <v>スポーツセンター</v>
      </c>
      <c r="F8" s="11">
        <v>1</v>
      </c>
      <c r="G8" s="12" t="str" ph="1">
        <f>すべて_位置図情報!G129</f>
        <v>生野スポーツセンター</v>
      </c>
      <c r="H8" s="135" t="str">
        <f>すべて_位置図情報!H129</f>
        <v>大阪市生野区巽西1-1-3</v>
      </c>
      <c r="I8" s="36">
        <f>すべて_位置図情報!I129</f>
        <v>2062.3000000000002</v>
      </c>
      <c r="J8" s="34" t="str">
        <f>すべて_位置図情報!J129</f>
        <v>C</v>
      </c>
      <c r="K8" s="50">
        <f>すべて_位置図情報!K129</f>
        <v>0</v>
      </c>
      <c r="L8" s="10">
        <f>すべて_位置図情報!L129</f>
        <v>1982</v>
      </c>
      <c r="M8" s="10" t="str">
        <f>すべて_位置図情報!M129</f>
        <v>c</v>
      </c>
      <c r="N8" s="10" t="str">
        <f>すべて_位置図情報!N129</f>
        <v>c</v>
      </c>
      <c r="O8" s="10" t="str">
        <f>すべて_位置図情報!O129</f>
        <v/>
      </c>
      <c r="P8" s="10" t="str">
        <f>すべて_位置図情報!P129</f>
        <v>I</v>
      </c>
      <c r="Q8" s="10" t="str">
        <f>すべて_位置図情報!Q129</f>
        <v>無</v>
      </c>
      <c r="R8" s="10" t="str">
        <f>すべて_位置図情報!R129</f>
        <v>指定管理（利用料金施設）</v>
      </c>
      <c r="S8" s="135" t="str">
        <f>すべて_位置図情報!S129</f>
        <v>経済戦略局</v>
      </c>
      <c r="T8" s="135" t="str">
        <f>すべて_位置図情報!T129</f>
        <v>ｽﾎﾟｰﾂ部</v>
      </c>
      <c r="U8" s="135" t="str">
        <f>すべて_位置図情報!U129</f>
        <v>ｽﾎﾟｰﾂ課</v>
      </c>
      <c r="V8" s="135" t="str">
        <f>すべて_位置図情報!V129</f>
        <v>ｽﾎﾟｰﾂ施設担当</v>
      </c>
      <c r="W8" s="120" t="str">
        <f>すべて_位置図情報!W129</f>
        <v>生野区</v>
      </c>
      <c r="X8" s="120" t="str">
        <f>すべて_位置図情報!X129</f>
        <v>一般施設</v>
      </c>
      <c r="Y8" s="118">
        <f>すべて_位置図情報!Y129</f>
        <v>3</v>
      </c>
      <c r="Z8" s="148">
        <f>すべて_位置図情報!Z129</f>
        <v>0</v>
      </c>
      <c r="AA8" s="143" t="str">
        <f>すべて_位置図情報!AA129</f>
        <v>〇</v>
      </c>
      <c r="AB8" s="149">
        <f>すべて_位置図情報!AB129</f>
        <v>0</v>
      </c>
      <c r="AC8" s="143" t="str">
        <f>すべて_位置図情報!AC129</f>
        <v>〇</v>
      </c>
      <c r="AD8" s="143" t="str">
        <f>すべて_位置図情報!AD129</f>
        <v>〇</v>
      </c>
      <c r="AE8" s="56" t="str">
        <f>すべて_位置図情報!AF129</f>
        <v>〇</v>
      </c>
      <c r="AF8" s="56">
        <f>すべて_位置図情報!AG129</f>
        <v>0</v>
      </c>
      <c r="AG8" s="56">
        <f>すべて_位置図情報!AH129</f>
        <v>0</v>
      </c>
      <c r="AH8" s="56">
        <f>すべて_位置図情報!AI129</f>
        <v>0</v>
      </c>
      <c r="AI8" s="56">
        <f>すべて_位置図情報!AJ129</f>
        <v>0</v>
      </c>
      <c r="AJ8" s="56">
        <f>すべて_位置図情報!AK129</f>
        <v>0</v>
      </c>
      <c r="AK8" s="56" t="e">
        <f>すべて_位置図情報!#REF!</f>
        <v>#REF!</v>
      </c>
    </row>
    <row r="9" spans="1:37" ht="22.5" customHeight="1">
      <c r="A9" s="178">
        <f t="shared" si="0"/>
        <v>4</v>
      </c>
      <c r="B9" s="7" t="str">
        <f>すべて_位置図情報!B153</f>
        <v>教育・文化・スポーツ施設</v>
      </c>
      <c r="C9" s="45" t="str">
        <f>すべて_位置図情報!C153</f>
        <v>スポーツ施設</v>
      </c>
      <c r="D9" s="32" t="str">
        <f>すべて_位置図情報!D153</f>
        <v>プール</v>
      </c>
      <c r="E9" s="32" t="str">
        <f>すべて_位置図情報!E153</f>
        <v>屋内プール</v>
      </c>
      <c r="F9" s="11">
        <v>1</v>
      </c>
      <c r="G9" s="12" t="str" ph="1">
        <f>すべて_位置図情報!G153</f>
        <v>生野屋内プール</v>
      </c>
      <c r="H9" s="135" t="str">
        <f>すべて_位置図情報!H153</f>
        <v>大阪市生野区桃谷3-8-18</v>
      </c>
      <c r="I9" s="36">
        <f>すべて_位置図情報!I153</f>
        <v>2998.85</v>
      </c>
      <c r="J9" s="34" t="str">
        <f>すべて_位置図情報!J153</f>
        <v>C</v>
      </c>
      <c r="K9" s="50">
        <f>すべて_位置図情報!K153</f>
        <v>0</v>
      </c>
      <c r="L9" s="10">
        <f>すべて_位置図情報!L153</f>
        <v>2000</v>
      </c>
      <c r="M9" s="10" t="str">
        <f>すべて_位置図情報!M153</f>
        <v>b</v>
      </c>
      <c r="N9" s="10" t="str">
        <f>すべて_位置図情報!N153</f>
        <v>b</v>
      </c>
      <c r="O9" s="10" t="str">
        <f>すべて_位置図情報!O153</f>
        <v/>
      </c>
      <c r="P9" s="10" t="str">
        <f>すべて_位置図情報!P153</f>
        <v>F</v>
      </c>
      <c r="Q9" s="10" t="str">
        <f>すべて_位置図情報!Q153</f>
        <v>無</v>
      </c>
      <c r="R9" s="10" t="str">
        <f>すべて_位置図情報!R153</f>
        <v>指定管理（利用料金施設）</v>
      </c>
      <c r="S9" s="135" t="str">
        <f>すべて_位置図情報!S153</f>
        <v>経済戦略局</v>
      </c>
      <c r="T9" s="135" t="str">
        <f>すべて_位置図情報!T153</f>
        <v>ｽﾎﾟｰﾂ部</v>
      </c>
      <c r="U9" s="135" t="str">
        <f>すべて_位置図情報!U153</f>
        <v>ｽﾎﾟｰﾂ課</v>
      </c>
      <c r="V9" s="135" t="str">
        <f>すべて_位置図情報!V153</f>
        <v>ｽﾎﾟｰﾂ施設担当</v>
      </c>
      <c r="W9" s="120" t="str">
        <f>すべて_位置図情報!W153</f>
        <v>生野区</v>
      </c>
      <c r="X9" s="120" t="str">
        <f>すべて_位置図情報!X153</f>
        <v>一般施設</v>
      </c>
      <c r="Y9" s="118">
        <f>すべて_位置図情報!Y153</f>
        <v>4</v>
      </c>
      <c r="Z9" s="148">
        <f>すべて_位置図情報!Z153</f>
        <v>0</v>
      </c>
      <c r="AA9" s="143" t="str">
        <f>すべて_位置図情報!AA153</f>
        <v>〇</v>
      </c>
      <c r="AB9" s="149">
        <f>すべて_位置図情報!AB153</f>
        <v>0</v>
      </c>
      <c r="AC9" s="143" t="str">
        <f>すべて_位置図情報!AC153</f>
        <v>〇</v>
      </c>
      <c r="AD9" s="143" t="str">
        <f>すべて_位置図情報!AD153</f>
        <v>〇</v>
      </c>
      <c r="AE9" s="56" t="str">
        <f>すべて_位置図情報!AF153</f>
        <v>〇</v>
      </c>
      <c r="AF9" s="56">
        <f>すべて_位置図情報!AG153</f>
        <v>0</v>
      </c>
      <c r="AG9" s="56">
        <f>すべて_位置図情報!AH153</f>
        <v>0</v>
      </c>
      <c r="AH9" s="56">
        <f>すべて_位置図情報!AI153</f>
        <v>0</v>
      </c>
      <c r="AI9" s="56">
        <f>すべて_位置図情報!AJ153</f>
        <v>0</v>
      </c>
      <c r="AJ9" s="56">
        <f>すべて_位置図情報!AK153</f>
        <v>0</v>
      </c>
      <c r="AK9" s="56" t="e">
        <f>すべて_位置図情報!#REF!</f>
        <v>#REF!</v>
      </c>
    </row>
    <row r="10" spans="1:37" ht="22.5" customHeight="1">
      <c r="A10" s="178">
        <f t="shared" si="0"/>
        <v>5</v>
      </c>
      <c r="B10" s="45" t="str">
        <f>すべて_位置図情報!B213</f>
        <v>教育・文化・スポーツ施設</v>
      </c>
      <c r="C10" s="32" t="str">
        <f>すべて_位置図情報!C213</f>
        <v>幼稚園</v>
      </c>
      <c r="D10" s="32" t="str">
        <f>すべて_位置図情報!D213</f>
        <v>幼稚園</v>
      </c>
      <c r="E10" s="32" t="str">
        <f>すべて_位置図情報!E213</f>
        <v>幼稚園</v>
      </c>
      <c r="F10" s="11">
        <v>1</v>
      </c>
      <c r="G10" s="12" t="str" ph="1">
        <f>すべて_位置図情報!G213</f>
        <v>鶴橋幼稚園</v>
      </c>
      <c r="H10" s="135" t="str">
        <f>すべて_位置図情報!H213</f>
        <v>大阪市生野区桃谷2-20-14</v>
      </c>
      <c r="I10" s="36">
        <f>すべて_位置図情報!I213</f>
        <v>833.5</v>
      </c>
      <c r="J10" s="34" t="str">
        <f>すべて_位置図情報!J213</f>
        <v>B</v>
      </c>
      <c r="K10" s="50">
        <f>すべて_位置図情報!K213</f>
        <v>0</v>
      </c>
      <c r="L10" s="10">
        <f>すべて_位置図情報!L213</f>
        <v>1986</v>
      </c>
      <c r="M10" s="10" t="str">
        <f>すべて_位置図情報!M213</f>
        <v>b</v>
      </c>
      <c r="N10" s="10" t="str">
        <f>すべて_位置図情報!N213</f>
        <v>b</v>
      </c>
      <c r="O10" s="10" t="str">
        <f>すべて_位置図情報!O213</f>
        <v/>
      </c>
      <c r="P10" s="10" t="str">
        <f>すべて_位置図情報!P213</f>
        <v>E</v>
      </c>
      <c r="Q10" s="10" t="str">
        <f>すべて_位置図情報!Q213</f>
        <v>無</v>
      </c>
      <c r="R10" s="10" t="str">
        <f>すべて_位置図情報!R213</f>
        <v>直営</v>
      </c>
      <c r="S10" s="135" t="str">
        <f>すべて_位置図情報!S213</f>
        <v>こども青少年局</v>
      </c>
      <c r="T10" s="135" t="str">
        <f>すべて_位置図情報!T213</f>
        <v>幼保施策部</v>
      </c>
      <c r="U10" s="135" t="str">
        <f>すべて_位置図情報!U213</f>
        <v>幼保企画課</v>
      </c>
      <c r="V10" s="135" t="str">
        <f>すべて_位置図情報!V213</f>
        <v>幼稚園運営企画ｸﾞﾙｰﾌﾟ</v>
      </c>
      <c r="W10" s="120" t="str">
        <f>すべて_位置図情報!W213</f>
        <v>生野区</v>
      </c>
      <c r="X10" s="120" t="str">
        <f>すべて_位置図情報!X213</f>
        <v>一般施設</v>
      </c>
      <c r="Y10" s="118">
        <f>すべて_位置図情報!Y213</f>
        <v>5</v>
      </c>
      <c r="Z10" s="148">
        <f>すべて_位置図情報!Z213</f>
        <v>0</v>
      </c>
      <c r="AA10" s="146">
        <f>すべて_位置図情報!AA213</f>
        <v>0</v>
      </c>
      <c r="AB10" s="149">
        <f>すべて_位置図情報!AB213</f>
        <v>0</v>
      </c>
      <c r="AC10" s="146">
        <f>すべて_位置図情報!AC213</f>
        <v>0</v>
      </c>
      <c r="AD10" s="146">
        <f>すべて_位置図情報!AD213</f>
        <v>0</v>
      </c>
      <c r="AE10" s="58">
        <f>すべて_位置図情報!AF213</f>
        <v>0</v>
      </c>
      <c r="AF10" s="58">
        <f>すべて_位置図情報!AG213</f>
        <v>0</v>
      </c>
      <c r="AG10" s="58">
        <f>すべて_位置図情報!AH213</f>
        <v>0</v>
      </c>
      <c r="AH10" s="58">
        <f>すべて_位置図情報!AI213</f>
        <v>0</v>
      </c>
      <c r="AI10" s="58">
        <f>すべて_位置図情報!AJ213</f>
        <v>0</v>
      </c>
      <c r="AJ10" s="58">
        <f>すべて_位置図情報!AK213</f>
        <v>0</v>
      </c>
      <c r="AK10" s="58" t="e">
        <f>すべて_位置図情報!#REF!</f>
        <v>#REF!</v>
      </c>
    </row>
    <row r="11" spans="1:37" ht="22.5" customHeight="1">
      <c r="A11" s="178">
        <f t="shared" si="0"/>
        <v>6</v>
      </c>
      <c r="B11" s="44" t="str">
        <f>すべて_位置図情報!B244</f>
        <v>社会福祉・保健施設</v>
      </c>
      <c r="C11" s="32" t="str">
        <f>すべて_位置図情報!C244</f>
        <v>老人福祉施設</v>
      </c>
      <c r="D11" s="37" t="str">
        <f>すべて_位置図情報!D244</f>
        <v>老人福祉センター</v>
      </c>
      <c r="E11" s="37" t="str">
        <f>すべて_位置図情報!E244</f>
        <v>老人福祉センター</v>
      </c>
      <c r="F11" s="11">
        <v>1</v>
      </c>
      <c r="G11" s="12" t="str" ph="1">
        <f>すべて_位置図情報!G244</f>
        <v>生野区老人福祉センター</v>
      </c>
      <c r="H11" s="135" t="str">
        <f>すべて_位置図情報!H244</f>
        <v>大阪市生野区勝山南4-7-35</v>
      </c>
      <c r="I11" s="36">
        <f>すべて_位置図情報!I244</f>
        <v>900.81</v>
      </c>
      <c r="J11" s="34" t="str">
        <f>すべて_位置図情報!J244</f>
        <v>B</v>
      </c>
      <c r="K11" s="50">
        <f>すべて_位置図情報!K244</f>
        <v>0</v>
      </c>
      <c r="L11" s="10">
        <f>すべて_位置図情報!L244</f>
        <v>1988</v>
      </c>
      <c r="M11" s="10" t="str">
        <f>すべて_位置図情報!M244</f>
        <v>b</v>
      </c>
      <c r="N11" s="10" t="str">
        <f>すべて_位置図情報!N244</f>
        <v>b</v>
      </c>
      <c r="O11" s="10" t="str">
        <f>すべて_位置図情報!O244</f>
        <v/>
      </c>
      <c r="P11" s="10" t="str">
        <f>すべて_位置図情報!P244</f>
        <v>E</v>
      </c>
      <c r="Q11" s="10" t="str">
        <f>すべて_位置図情報!Q244</f>
        <v>無</v>
      </c>
      <c r="R11" s="10" t="str">
        <f>すべて_位置図情報!R244</f>
        <v>指定管理（無料施設）</v>
      </c>
      <c r="S11" s="135" t="str">
        <f>すべて_位置図情報!S244</f>
        <v>福祉局</v>
      </c>
      <c r="T11" s="135" t="str">
        <f>すべて_位置図情報!T244</f>
        <v>高齢者施策部</v>
      </c>
      <c r="U11" s="135" t="str">
        <f>すべて_位置図情報!U244</f>
        <v>高齢福祉課</v>
      </c>
      <c r="V11" s="135" t="str">
        <f>すべて_位置図情報!V244</f>
        <v>いきがいｸﾞﾙｰﾌﾟ</v>
      </c>
      <c r="W11" s="120" t="str">
        <f>すべて_位置図情報!W244</f>
        <v>生野区</v>
      </c>
      <c r="X11" s="120" t="str">
        <f>すべて_位置図情報!X244</f>
        <v>一般施設</v>
      </c>
      <c r="Y11" s="118">
        <f>すべて_位置図情報!Y244</f>
        <v>6</v>
      </c>
      <c r="Z11" s="148">
        <f>すべて_位置図情報!Z244</f>
        <v>0</v>
      </c>
      <c r="AA11" s="143" t="str">
        <f>すべて_位置図情報!AA244</f>
        <v>〇</v>
      </c>
      <c r="AB11" s="149">
        <f>すべて_位置図情報!AB244</f>
        <v>0</v>
      </c>
      <c r="AC11" s="143" t="str">
        <f>すべて_位置図情報!AC244</f>
        <v>〇</v>
      </c>
      <c r="AD11" s="143" t="str">
        <f>すべて_位置図情報!AD244</f>
        <v>〇</v>
      </c>
      <c r="AE11" s="56" t="str">
        <f>すべて_位置図情報!AF244</f>
        <v>〇</v>
      </c>
      <c r="AF11" s="56">
        <f>すべて_位置図情報!AG244</f>
        <v>0</v>
      </c>
      <c r="AG11" s="56">
        <f>すべて_位置図情報!AH244</f>
        <v>0</v>
      </c>
      <c r="AH11" s="56">
        <f>すべて_位置図情報!AI244</f>
        <v>0</v>
      </c>
      <c r="AI11" s="56">
        <f>すべて_位置図情報!AJ244</f>
        <v>0</v>
      </c>
      <c r="AJ11" s="56">
        <f>すべて_位置図情報!AK244</f>
        <v>0</v>
      </c>
      <c r="AK11" s="56" t="e">
        <f>すべて_位置図情報!#REF!</f>
        <v>#REF!</v>
      </c>
    </row>
    <row r="12" spans="1:37" ht="22.5" customHeight="1">
      <c r="A12" s="178">
        <f t="shared" si="0"/>
        <v>7</v>
      </c>
      <c r="B12" s="7" t="str">
        <f>すべて_位置図情報!B300</f>
        <v>社会福祉・保健施設</v>
      </c>
      <c r="C12" s="44" t="str">
        <f>すべて_位置図情報!C300</f>
        <v>児童福祉施設</v>
      </c>
      <c r="D12" s="44" t="str">
        <f>すべて_位置図情報!D300</f>
        <v>保育所</v>
      </c>
      <c r="E12" s="44" t="str">
        <f>すべて_位置図情報!E300</f>
        <v>公立保育所（公設置公営）</v>
      </c>
      <c r="F12" s="11">
        <v>1</v>
      </c>
      <c r="G12" s="12" t="str" ph="1">
        <f>すべて_位置図情報!G300</f>
        <v>生野保育所</v>
      </c>
      <c r="H12" s="135" t="str">
        <f>すべて_位置図情報!H300</f>
        <v>大阪市生野区舎利寺1-11-14</v>
      </c>
      <c r="I12" s="36">
        <f>すべて_位置図情報!I300</f>
        <v>400.54</v>
      </c>
      <c r="J12" s="34" t="str">
        <f>すべて_位置図情報!J300</f>
        <v>A</v>
      </c>
      <c r="K12" s="50">
        <f>すべて_位置図情報!K300</f>
        <v>0</v>
      </c>
      <c r="L12" s="10">
        <f>すべて_位置図情報!L300</f>
        <v>1979</v>
      </c>
      <c r="M12" s="10" t="str">
        <f>すべて_位置図情報!M300</f>
        <v>c</v>
      </c>
      <c r="N12" s="10" t="str">
        <f>すべて_位置図情報!N300</f>
        <v>c</v>
      </c>
      <c r="O12" s="10" t="str">
        <f>すべて_位置図情報!O300</f>
        <v/>
      </c>
      <c r="P12" s="10" t="str">
        <f>すべて_位置図情報!P300</f>
        <v>G</v>
      </c>
      <c r="Q12" s="10" t="str">
        <f>すべて_位置図情報!Q300</f>
        <v>無</v>
      </c>
      <c r="R12" s="10" t="str">
        <f>すべて_位置図情報!R300</f>
        <v>直営</v>
      </c>
      <c r="S12" s="135" t="str">
        <f>すべて_位置図情報!S300</f>
        <v>こども青少年局</v>
      </c>
      <c r="T12" s="135" t="str">
        <f>すべて_位置図情報!T300</f>
        <v>幼保施策部</v>
      </c>
      <c r="U12" s="135" t="str">
        <f>すべて_位置図情報!U300</f>
        <v>保育所運営課</v>
      </c>
      <c r="V12" s="135" t="str">
        <f>すべて_位置図情報!V300</f>
        <v>再編整備ｸﾞﾙｰﾌﾟ</v>
      </c>
      <c r="W12" s="120" t="str">
        <f>すべて_位置図情報!W300</f>
        <v>生野区</v>
      </c>
      <c r="X12" s="120" t="str">
        <f>すべて_位置図情報!X300</f>
        <v>一般施設</v>
      </c>
      <c r="Y12" s="118">
        <f>すべて_位置図情報!Y300</f>
        <v>7</v>
      </c>
      <c r="Z12" s="148">
        <f>すべて_位置図情報!Z300</f>
        <v>0</v>
      </c>
      <c r="AA12" s="146">
        <f>すべて_位置図情報!AA300</f>
        <v>0</v>
      </c>
      <c r="AB12" s="149">
        <f>すべて_位置図情報!AB300</f>
        <v>0</v>
      </c>
      <c r="AC12" s="146">
        <f>すべて_位置図情報!AC300</f>
        <v>0</v>
      </c>
      <c r="AD12" s="146">
        <f>すべて_位置図情報!AD300</f>
        <v>0</v>
      </c>
      <c r="AE12" s="58">
        <f>すべて_位置図情報!AF300</f>
        <v>0</v>
      </c>
      <c r="AF12" s="58">
        <f>すべて_位置図情報!AG300</f>
        <v>0</v>
      </c>
      <c r="AG12" s="58">
        <f>すべて_位置図情報!AH300</f>
        <v>0</v>
      </c>
      <c r="AH12" s="58">
        <f>すべて_位置図情報!AI300</f>
        <v>0</v>
      </c>
      <c r="AI12" s="58">
        <f>すべて_位置図情報!AJ300</f>
        <v>0</v>
      </c>
      <c r="AJ12" s="58">
        <f>すべて_位置図情報!AK300</f>
        <v>0</v>
      </c>
      <c r="AK12" s="58" t="e">
        <f>すべて_位置図情報!#REF!</f>
        <v>#REF!</v>
      </c>
    </row>
    <row r="13" spans="1:37" ht="22.5" customHeight="1">
      <c r="A13" s="178">
        <f t="shared" si="0"/>
        <v>8</v>
      </c>
      <c r="B13" s="7" t="str">
        <f>すべて_位置図情報!B301</f>
        <v>社会福祉・保健施設</v>
      </c>
      <c r="C13" s="7" t="str">
        <f>すべて_位置図情報!C301</f>
        <v>児童福祉施設</v>
      </c>
      <c r="D13" s="7" t="str">
        <f>すべて_位置図情報!D301</f>
        <v>保育所</v>
      </c>
      <c r="E13" s="45" t="str">
        <f>すべて_位置図情報!E301</f>
        <v>公立保育所（公設置公営）</v>
      </c>
      <c r="F13" s="11">
        <v>2</v>
      </c>
      <c r="G13" s="12" t="str" ph="1">
        <f>すべて_位置図情報!G301</f>
        <v>中川保育所</v>
      </c>
      <c r="H13" s="135" t="str">
        <f>すべて_位置図情報!H301</f>
        <v>大阪市生野区中川2-4-26</v>
      </c>
      <c r="I13" s="36">
        <f>すべて_位置図情報!I301</f>
        <v>477.93</v>
      </c>
      <c r="J13" s="34" t="str">
        <f>すべて_位置図情報!J301</f>
        <v>A</v>
      </c>
      <c r="K13" s="50">
        <f>すべて_位置図情報!K301</f>
        <v>0</v>
      </c>
      <c r="L13" s="10">
        <f>すべて_位置図情報!L301</f>
        <v>1994</v>
      </c>
      <c r="M13" s="10" t="str">
        <f>すべて_位置図情報!M301</f>
        <v>b</v>
      </c>
      <c r="N13" s="10" t="str">
        <f>すべて_位置図情報!N301</f>
        <v>b</v>
      </c>
      <c r="O13" s="10" t="str">
        <f>すべて_位置図情報!O301</f>
        <v/>
      </c>
      <c r="P13" s="10" t="str">
        <f>すべて_位置図情報!P301</f>
        <v>D</v>
      </c>
      <c r="Q13" s="10" t="str">
        <f>すべて_位置図情報!Q301</f>
        <v>有</v>
      </c>
      <c r="R13" s="10" t="str">
        <f>すべて_位置図情報!R301</f>
        <v>直営</v>
      </c>
      <c r="S13" s="135" t="str">
        <f>すべて_位置図情報!S301</f>
        <v>こども青少年局</v>
      </c>
      <c r="T13" s="135" t="str">
        <f>すべて_位置図情報!T301</f>
        <v>幼保施策部</v>
      </c>
      <c r="U13" s="135" t="str">
        <f>すべて_位置図情報!U301</f>
        <v>保育所運営課</v>
      </c>
      <c r="V13" s="135" t="str">
        <f>すべて_位置図情報!V301</f>
        <v>再編整備ｸﾞﾙｰﾌﾟ</v>
      </c>
      <c r="W13" s="120" t="str">
        <f>すべて_位置図情報!W301</f>
        <v>生野区</v>
      </c>
      <c r="X13" s="120" t="str">
        <f>すべて_位置図情報!X301</f>
        <v>一般施設</v>
      </c>
      <c r="Y13" s="118">
        <f>すべて_位置図情報!Y301</f>
        <v>8</v>
      </c>
      <c r="Z13" s="148">
        <f>すべて_位置図情報!Z301</f>
        <v>0</v>
      </c>
      <c r="AA13" s="146">
        <f>すべて_位置図情報!AA301</f>
        <v>0</v>
      </c>
      <c r="AB13" s="149">
        <f>すべて_位置図情報!AB301</f>
        <v>0</v>
      </c>
      <c r="AC13" s="146">
        <f>すべて_位置図情報!AC301</f>
        <v>0</v>
      </c>
      <c r="AD13" s="146">
        <f>すべて_位置図情報!AD301</f>
        <v>0</v>
      </c>
      <c r="AE13" s="58">
        <f>すべて_位置図情報!AF301</f>
        <v>0</v>
      </c>
      <c r="AF13" s="58">
        <f>すべて_位置図情報!AG301</f>
        <v>0</v>
      </c>
      <c r="AG13" s="58">
        <f>すべて_位置図情報!AH301</f>
        <v>0</v>
      </c>
      <c r="AH13" s="58">
        <f>すべて_位置図情報!AI301</f>
        <v>0</v>
      </c>
      <c r="AI13" s="58">
        <f>すべて_位置図情報!AJ301</f>
        <v>0</v>
      </c>
      <c r="AJ13" s="58">
        <f>すべて_位置図情報!AK301</f>
        <v>0</v>
      </c>
      <c r="AK13" s="58" t="e">
        <f>すべて_位置図情報!#REF!</f>
        <v>#REF!</v>
      </c>
    </row>
    <row r="14" spans="1:37" ht="22.5" customHeight="1">
      <c r="A14" s="178">
        <f t="shared" si="0"/>
        <v>9</v>
      </c>
      <c r="B14" s="7" t="str">
        <f>すべて_位置図情報!B367</f>
        <v>社会福祉・保健施設</v>
      </c>
      <c r="C14" s="7" t="str">
        <f>すべて_位置図情報!C367</f>
        <v>児童福祉施設</v>
      </c>
      <c r="D14" s="7" t="str">
        <f>すべて_位置図情報!D367</f>
        <v>保育所</v>
      </c>
      <c r="E14" s="44" t="str">
        <f>すべて_位置図情報!E367</f>
        <v>保育園</v>
      </c>
      <c r="F14" s="11">
        <v>1</v>
      </c>
      <c r="G14" s="12" t="str" ph="1">
        <f>すべて_位置図情報!G367</f>
        <v>小路保育園</v>
      </c>
      <c r="H14" s="135" t="str">
        <f>すべて_位置図情報!H367</f>
        <v>大阪市生野区小路3-19-28</v>
      </c>
      <c r="I14" s="36">
        <f>すべて_位置図情報!I367</f>
        <v>479.67</v>
      </c>
      <c r="J14" s="34" t="str">
        <f>すべて_位置図情報!J367</f>
        <v>A</v>
      </c>
      <c r="K14" s="50">
        <f>すべて_位置図情報!K367</f>
        <v>0</v>
      </c>
      <c r="L14" s="10">
        <f>すべて_位置図情報!L367</f>
        <v>1978</v>
      </c>
      <c r="M14" s="10" t="str">
        <f>すべて_位置図情報!M367</f>
        <v>c</v>
      </c>
      <c r="N14" s="10" t="str">
        <f>すべて_位置図情報!N367</f>
        <v>c</v>
      </c>
      <c r="O14" s="10" t="str">
        <f>すべて_位置図情報!O367</f>
        <v/>
      </c>
      <c r="P14" s="10" t="str">
        <f>すべて_位置図情報!P367</f>
        <v>G</v>
      </c>
      <c r="Q14" s="10" t="str">
        <f>すべて_位置図情報!Q367</f>
        <v>有</v>
      </c>
      <c r="R14" s="10" t="str">
        <f>すべて_位置図情報!R367</f>
        <v>有償貸付</v>
      </c>
      <c r="S14" s="135" t="str">
        <f>すべて_位置図情報!S367</f>
        <v>こども青少年局</v>
      </c>
      <c r="T14" s="135" t="str">
        <f>すべて_位置図情報!T367</f>
        <v>幼保施策部</v>
      </c>
      <c r="U14" s="135" t="str">
        <f>すべて_位置図情報!U367</f>
        <v>幼保企画課</v>
      </c>
      <c r="V14" s="135" t="str">
        <f>すべて_位置図情報!V367</f>
        <v>環境整備ｸﾞﾙｰﾌﾟ</v>
      </c>
      <c r="W14" s="120" t="str">
        <f>すべて_位置図情報!W367</f>
        <v>生野区</v>
      </c>
      <c r="X14" s="120" t="str">
        <f>すべて_位置図情報!X367</f>
        <v>一般施設</v>
      </c>
      <c r="Y14" s="118">
        <f>すべて_位置図情報!Y367</f>
        <v>9</v>
      </c>
      <c r="Z14" s="148">
        <f>すべて_位置図情報!Z367</f>
        <v>0</v>
      </c>
      <c r="AA14" s="146">
        <f>すべて_位置図情報!AA367</f>
        <v>0</v>
      </c>
      <c r="AB14" s="149">
        <f>すべて_位置図情報!AB367</f>
        <v>0</v>
      </c>
      <c r="AC14" s="146">
        <f>すべて_位置図情報!AC367</f>
        <v>0</v>
      </c>
      <c r="AD14" s="146">
        <f>すべて_位置図情報!AD367</f>
        <v>0</v>
      </c>
      <c r="AE14" s="58">
        <f>すべて_位置図情報!AF367</f>
        <v>0</v>
      </c>
      <c r="AF14" s="58">
        <f>すべて_位置図情報!AG367</f>
        <v>0</v>
      </c>
      <c r="AG14" s="58">
        <f>すべて_位置図情報!AH367</f>
        <v>0</v>
      </c>
      <c r="AH14" s="58">
        <f>すべて_位置図情報!AI367</f>
        <v>0</v>
      </c>
      <c r="AI14" s="58">
        <f>すべて_位置図情報!AJ367</f>
        <v>0</v>
      </c>
      <c r="AJ14" s="58">
        <f>すべて_位置図情報!AK367</f>
        <v>0</v>
      </c>
      <c r="AK14" s="58" t="e">
        <f>すべて_位置図情報!#REF!</f>
        <v>#REF!</v>
      </c>
    </row>
    <row r="15" spans="1:37" ht="22.5" customHeight="1">
      <c r="A15" s="178">
        <f t="shared" si="0"/>
        <v>10</v>
      </c>
      <c r="B15" s="7" t="str">
        <f>すべて_位置図情報!B368</f>
        <v>社会福祉・保健施設</v>
      </c>
      <c r="C15" s="7" t="str">
        <f>すべて_位置図情報!C368</f>
        <v>児童福祉施設</v>
      </c>
      <c r="D15" s="7" t="str">
        <f>すべて_位置図情報!D368</f>
        <v>保育所</v>
      </c>
      <c r="E15" s="7" t="str">
        <f>すべて_位置図情報!E368</f>
        <v>保育園</v>
      </c>
      <c r="F15" s="11">
        <v>2</v>
      </c>
      <c r="G15" s="12" t="str" ph="1">
        <f>すべて_位置図情報!G368</f>
        <v>巽保育園</v>
      </c>
      <c r="H15" s="135" t="str">
        <f>すべて_位置図情報!H368</f>
        <v>大阪市生野区巽中1-18-12</v>
      </c>
      <c r="I15" s="36">
        <f>すべて_位置図情報!I368</f>
        <v>440.76</v>
      </c>
      <c r="J15" s="34" t="str">
        <f>すべて_位置図情報!J368</f>
        <v>A</v>
      </c>
      <c r="K15" s="50">
        <f>すべて_位置図情報!K368</f>
        <v>0</v>
      </c>
      <c r="L15" s="10">
        <f>すべて_位置図情報!L368</f>
        <v>1974</v>
      </c>
      <c r="M15" s="10" t="str">
        <f>すべて_位置図情報!M368</f>
        <v>d</v>
      </c>
      <c r="N15" s="10" t="str">
        <f>すべて_位置図情報!N368</f>
        <v>d</v>
      </c>
      <c r="O15" s="10" t="str">
        <f>すべて_位置図情報!O368</f>
        <v/>
      </c>
      <c r="P15" s="10" t="str">
        <f>すべて_位置図情報!P368</f>
        <v>J</v>
      </c>
      <c r="Q15" s="10" t="str">
        <f>すべて_位置図情報!Q368</f>
        <v>有</v>
      </c>
      <c r="R15" s="10" t="str">
        <f>すべて_位置図情報!R368</f>
        <v>有償貸付</v>
      </c>
      <c r="S15" s="135" t="str">
        <f>すべて_位置図情報!S368</f>
        <v>こども青少年局</v>
      </c>
      <c r="T15" s="135" t="str">
        <f>すべて_位置図情報!T368</f>
        <v>幼保施策部</v>
      </c>
      <c r="U15" s="135" t="str">
        <f>すべて_位置図情報!U368</f>
        <v>幼保企画課</v>
      </c>
      <c r="V15" s="135" t="str">
        <f>すべて_位置図情報!V368</f>
        <v>環境整備ｸﾞﾙｰﾌﾟ</v>
      </c>
      <c r="W15" s="120" t="str">
        <f>すべて_位置図情報!W368</f>
        <v>生野区</v>
      </c>
      <c r="X15" s="120" t="str">
        <f>すべて_位置図情報!X368</f>
        <v>一般施設</v>
      </c>
      <c r="Y15" s="118">
        <f>すべて_位置図情報!Y368</f>
        <v>10</v>
      </c>
      <c r="Z15" s="148">
        <f>すべて_位置図情報!Z368</f>
        <v>0</v>
      </c>
      <c r="AA15" s="146">
        <f>すべて_位置図情報!AA368</f>
        <v>0</v>
      </c>
      <c r="AB15" s="149">
        <f>すべて_位置図情報!AB368</f>
        <v>0</v>
      </c>
      <c r="AC15" s="146">
        <f>すべて_位置図情報!AC368</f>
        <v>0</v>
      </c>
      <c r="AD15" s="146">
        <f>すべて_位置図情報!AD368</f>
        <v>0</v>
      </c>
      <c r="AE15" s="58">
        <f>すべて_位置図情報!AF368</f>
        <v>0</v>
      </c>
      <c r="AF15" s="58">
        <f>すべて_位置図情報!AG368</f>
        <v>0</v>
      </c>
      <c r="AG15" s="58">
        <f>すべて_位置図情報!AH368</f>
        <v>0</v>
      </c>
      <c r="AH15" s="58">
        <f>すべて_位置図情報!AI368</f>
        <v>0</v>
      </c>
      <c r="AI15" s="58">
        <f>すべて_位置図情報!AJ368</f>
        <v>0</v>
      </c>
      <c r="AJ15" s="58">
        <f>すべて_位置図情報!AK368</f>
        <v>0</v>
      </c>
      <c r="AK15" s="58" t="e">
        <f>すべて_位置図情報!#REF!</f>
        <v>#REF!</v>
      </c>
    </row>
    <row r="16" spans="1:37" ht="22.5" customHeight="1">
      <c r="A16" s="178">
        <f t="shared" si="0"/>
        <v>11</v>
      </c>
      <c r="B16" s="7" t="str">
        <f>すべて_位置図情報!B369</f>
        <v>社会福祉・保健施設</v>
      </c>
      <c r="C16" s="7" t="str">
        <f>すべて_位置図情報!C369</f>
        <v>児童福祉施設</v>
      </c>
      <c r="D16" s="45" t="str">
        <f>すべて_位置図情報!D369</f>
        <v>保育所</v>
      </c>
      <c r="E16" s="45" t="str">
        <f>すべて_位置図情報!E369</f>
        <v>保育園</v>
      </c>
      <c r="F16" s="11">
        <v>3</v>
      </c>
      <c r="G16" s="12" t="str" ph="1">
        <f>すべて_位置図情報!G369</f>
        <v>林寺保育園</v>
      </c>
      <c r="H16" s="135" t="str">
        <f>すべて_位置図情報!H369</f>
        <v>大阪市生野区林寺4-6-26</v>
      </c>
      <c r="I16" s="36">
        <f>すべて_位置図情報!I369</f>
        <v>497.82</v>
      </c>
      <c r="J16" s="34" t="str">
        <f>すべて_位置図情報!J369</f>
        <v>A</v>
      </c>
      <c r="K16" s="50">
        <f>すべて_位置図情報!K369</f>
        <v>0</v>
      </c>
      <c r="L16" s="10">
        <f>すべて_位置図情報!L369</f>
        <v>1976</v>
      </c>
      <c r="M16" s="10" t="str">
        <f>すべて_位置図情報!M369</f>
        <v>c</v>
      </c>
      <c r="N16" s="10" t="str">
        <f>すべて_位置図情報!N369</f>
        <v>c</v>
      </c>
      <c r="O16" s="10" t="str">
        <f>すべて_位置図情報!O369</f>
        <v/>
      </c>
      <c r="P16" s="10" t="str">
        <f>すべて_位置図情報!P369</f>
        <v>G</v>
      </c>
      <c r="Q16" s="10" t="str">
        <f>すべて_位置図情報!Q369</f>
        <v>無</v>
      </c>
      <c r="R16" s="10" t="str">
        <f>すべて_位置図情報!R369</f>
        <v>有償貸付</v>
      </c>
      <c r="S16" s="135" t="str">
        <f>すべて_位置図情報!S369</f>
        <v>こども青少年局</v>
      </c>
      <c r="T16" s="135" t="str">
        <f>すべて_位置図情報!T369</f>
        <v>幼保施策部</v>
      </c>
      <c r="U16" s="135" t="str">
        <f>すべて_位置図情報!U369</f>
        <v>幼保企画課</v>
      </c>
      <c r="V16" s="135" t="str">
        <f>すべて_位置図情報!V369</f>
        <v>環境整備ｸﾞﾙｰﾌﾟ</v>
      </c>
      <c r="W16" s="120" t="str">
        <f>すべて_位置図情報!W369</f>
        <v>生野区</v>
      </c>
      <c r="X16" s="120" t="str">
        <f>すべて_位置図情報!X369</f>
        <v>一般施設</v>
      </c>
      <c r="Y16" s="118">
        <f>すべて_位置図情報!Y369</f>
        <v>11</v>
      </c>
      <c r="Z16" s="148">
        <f>すべて_位置図情報!Z369</f>
        <v>0</v>
      </c>
      <c r="AA16" s="146">
        <f>すべて_位置図情報!AA369</f>
        <v>0</v>
      </c>
      <c r="AB16" s="149">
        <f>すべて_位置図情報!AB369</f>
        <v>0</v>
      </c>
      <c r="AC16" s="146">
        <f>すべて_位置図情報!AC369</f>
        <v>0</v>
      </c>
      <c r="AD16" s="146">
        <f>すべて_位置図情報!AD369</f>
        <v>0</v>
      </c>
      <c r="AE16" s="58">
        <f>すべて_位置図情報!AF369</f>
        <v>0</v>
      </c>
      <c r="AF16" s="58">
        <f>すべて_位置図情報!AG369</f>
        <v>0</v>
      </c>
      <c r="AG16" s="58">
        <f>すべて_位置図情報!AH369</f>
        <v>0</v>
      </c>
      <c r="AH16" s="58">
        <f>すべて_位置図情報!AI369</f>
        <v>0</v>
      </c>
      <c r="AI16" s="58">
        <f>すべて_位置図情報!AJ369</f>
        <v>0</v>
      </c>
      <c r="AJ16" s="58">
        <f>すべて_位置図情報!AK369</f>
        <v>0</v>
      </c>
      <c r="AK16" s="58" t="e">
        <f>すべて_位置図情報!#REF!</f>
        <v>#REF!</v>
      </c>
    </row>
    <row r="17" spans="1:37" ht="22.5" customHeight="1">
      <c r="A17" s="178">
        <f t="shared" si="0"/>
        <v>12</v>
      </c>
      <c r="B17" s="45" t="str">
        <f>すべて_位置図情報!B394</f>
        <v>社会福祉・保健施設</v>
      </c>
      <c r="C17" s="45" t="str">
        <f>すべて_位置図情報!C394</f>
        <v>児童福祉施設</v>
      </c>
      <c r="D17" s="32" t="str">
        <f>すべて_位置図情報!D394</f>
        <v>子ども・子育てプラザ</v>
      </c>
      <c r="E17" s="32" t="str">
        <f>すべて_位置図情報!E394</f>
        <v>子ども・子育てプラザ</v>
      </c>
      <c r="F17" s="11">
        <v>1</v>
      </c>
      <c r="G17" s="12" t="str" ph="1">
        <f>すべて_位置図情報!G394</f>
        <v>もと生野勤労青少年ホーム（生野区子ども・子育てプラザ）</v>
      </c>
      <c r="H17" s="135" t="str">
        <f>すべて_位置図情報!H394</f>
        <v>大阪市生野区巽北2-4-16</v>
      </c>
      <c r="I17" s="36">
        <f>すべて_位置図情報!I394</f>
        <v>618.37</v>
      </c>
      <c r="J17" s="34" t="str">
        <f>すべて_位置図情報!J394</f>
        <v>B</v>
      </c>
      <c r="K17" s="50">
        <f>すべて_位置図情報!K394</f>
        <v>0</v>
      </c>
      <c r="L17" s="10">
        <f>すべて_位置図情報!L394</f>
        <v>1982</v>
      </c>
      <c r="M17" s="10" t="str">
        <f>すべて_位置図情報!M394</f>
        <v>c</v>
      </c>
      <c r="N17" s="10" t="str">
        <f>すべて_位置図情報!N394</f>
        <v>c</v>
      </c>
      <c r="O17" s="10" t="str">
        <f>すべて_位置図情報!O394</f>
        <v/>
      </c>
      <c r="P17" s="10" t="str">
        <f>すべて_位置図情報!P394</f>
        <v>H</v>
      </c>
      <c r="Q17" s="10" t="str">
        <f>すべて_位置図情報!Q394</f>
        <v>有</v>
      </c>
      <c r="R17" s="10" t="str">
        <f>すべて_位置図情報!R394</f>
        <v>全部委託</v>
      </c>
      <c r="S17" s="135" t="str">
        <f>すべて_位置図情報!S394</f>
        <v>こども青少年局</v>
      </c>
      <c r="T17" s="135" t="str">
        <f>すべて_位置図情報!T394</f>
        <v>子育て支援部</v>
      </c>
      <c r="U17" s="135" t="str">
        <f>すべて_位置図情報!U394</f>
        <v>管理課</v>
      </c>
      <c r="V17" s="135" t="str">
        <f>すべて_位置図情報!V394</f>
        <v>子育て支援ｸﾞﾙｰﾌﾟ</v>
      </c>
      <c r="W17" s="120" t="str">
        <f>すべて_位置図情報!W394</f>
        <v>生野区</v>
      </c>
      <c r="X17" s="120" t="str">
        <f>すべて_位置図情報!X394</f>
        <v>一般施設</v>
      </c>
      <c r="Y17" s="118">
        <f>すべて_位置図情報!Y394</f>
        <v>12</v>
      </c>
      <c r="Z17" s="148">
        <f>すべて_位置図情報!Z394</f>
        <v>0</v>
      </c>
      <c r="AA17" s="143" t="str">
        <f>すべて_位置図情報!AA394</f>
        <v>〇</v>
      </c>
      <c r="AB17" s="149">
        <f>すべて_位置図情報!AB394</f>
        <v>0</v>
      </c>
      <c r="AC17" s="143" t="str">
        <f>すべて_位置図情報!AC394</f>
        <v>〇</v>
      </c>
      <c r="AD17" s="143" t="str">
        <f>すべて_位置図情報!AD394</f>
        <v>〇</v>
      </c>
      <c r="AE17" s="56" t="str">
        <f>すべて_位置図情報!AF394</f>
        <v>〇</v>
      </c>
      <c r="AF17" s="56">
        <f>すべて_位置図情報!AG394</f>
        <v>0</v>
      </c>
      <c r="AG17" s="56">
        <f>すべて_位置図情報!AH394</f>
        <v>0</v>
      </c>
      <c r="AH17" s="56">
        <f>すべて_位置図情報!AI394</f>
        <v>0</v>
      </c>
      <c r="AI17" s="56">
        <f>すべて_位置図情報!AJ394</f>
        <v>0</v>
      </c>
      <c r="AJ17" s="56">
        <f>すべて_位置図情報!AK394</f>
        <v>0</v>
      </c>
      <c r="AK17" s="56" t="e">
        <f>すべて_位置図情報!#REF!</f>
        <v>#REF!</v>
      </c>
    </row>
    <row r="18" spans="1:37" ht="22.5" customHeight="1">
      <c r="A18" s="178">
        <f t="shared" si="0"/>
        <v>13</v>
      </c>
      <c r="B18" s="32" t="str">
        <f>すべて_位置図情報!B463</f>
        <v>流通産業施設</v>
      </c>
      <c r="C18" s="32" t="str">
        <f>すべて_位置図情報!C463</f>
        <v>商業施設</v>
      </c>
      <c r="D18" s="32" t="str">
        <f>すべて_位置図情報!D463</f>
        <v>小売市場民営活性化事業施設</v>
      </c>
      <c r="E18" s="32" t="str">
        <f>すべて_位置図情報!E463</f>
        <v>小売市場民営活性化事業施設</v>
      </c>
      <c r="F18" s="11">
        <v>1</v>
      </c>
      <c r="G18" s="12" t="str" ph="1">
        <f>すべて_位置図情報!G463</f>
        <v>巽小売市場民営活性化事業施設「食品館アプロたつみ店」</v>
      </c>
      <c r="H18" s="135" t="str">
        <f>すべて_位置図情報!H463</f>
        <v>大阪市生野区巽東2-9-16</v>
      </c>
      <c r="I18" s="36">
        <f>すべて_位置図情報!I463</f>
        <v>1793.8</v>
      </c>
      <c r="J18" s="34" t="str">
        <f>すべて_位置図情報!J463</f>
        <v>B</v>
      </c>
      <c r="K18" s="50">
        <f>すべて_位置図情報!K463</f>
        <v>0</v>
      </c>
      <c r="L18" s="10">
        <f>すべて_位置図情報!L463</f>
        <v>1976</v>
      </c>
      <c r="M18" s="10" t="str">
        <f>すべて_位置図情報!M463</f>
        <v>c</v>
      </c>
      <c r="N18" s="10" t="str">
        <f>すべて_位置図情報!N463</f>
        <v>c</v>
      </c>
      <c r="O18" s="10" t="str">
        <f>すべて_位置図情報!O463</f>
        <v/>
      </c>
      <c r="P18" s="10" t="str">
        <f>すべて_位置図情報!P463</f>
        <v>H</v>
      </c>
      <c r="Q18" s="10" t="str">
        <f>すべて_位置図情報!Q463</f>
        <v>有</v>
      </c>
      <c r="R18" s="10" t="str">
        <f>すべて_位置図情報!R463</f>
        <v>有償貸付</v>
      </c>
      <c r="S18" s="135" t="str">
        <f>すべて_位置図情報!S463</f>
        <v>経済戦略局</v>
      </c>
      <c r="T18" s="135" t="str">
        <f>すべて_位置図情報!T463</f>
        <v>産業振興部</v>
      </c>
      <c r="U18" s="135" t="str">
        <f>すべて_位置図情報!U463</f>
        <v>産業振興課</v>
      </c>
      <c r="V18" s="135" t="str">
        <f>すべて_位置図情報!V463</f>
        <v>施設管理担当</v>
      </c>
      <c r="W18" s="120" t="str">
        <f>すべて_位置図情報!W463</f>
        <v>生野区</v>
      </c>
      <c r="X18" s="120" t="str">
        <f>すべて_位置図情報!X463</f>
        <v>一般施設</v>
      </c>
      <c r="Y18" s="118">
        <f>すべて_位置図情報!Y463</f>
        <v>14</v>
      </c>
      <c r="Z18" s="148">
        <f>すべて_位置図情報!Z463</f>
        <v>0</v>
      </c>
      <c r="AA18" s="143" t="str">
        <f>すべて_位置図情報!AA463</f>
        <v>〇</v>
      </c>
      <c r="AB18" s="149">
        <f>すべて_位置図情報!AB463</f>
        <v>0</v>
      </c>
      <c r="AC18" s="143" t="str">
        <f>すべて_位置図情報!AC463</f>
        <v>〇</v>
      </c>
      <c r="AD18" s="143" t="str">
        <f>すべて_位置図情報!AD463</f>
        <v>〇</v>
      </c>
      <c r="AE18" s="56" t="str">
        <f>すべて_位置図情報!AF463</f>
        <v>〇</v>
      </c>
      <c r="AF18" s="56">
        <f>すべて_位置図情報!AG463</f>
        <v>0</v>
      </c>
      <c r="AG18" s="56">
        <f>すべて_位置図情報!AH463</f>
        <v>0</v>
      </c>
      <c r="AH18" s="56">
        <f>すべて_位置図情報!AI463</f>
        <v>0</v>
      </c>
      <c r="AI18" s="56">
        <f>すべて_位置図情報!AJ463</f>
        <v>0</v>
      </c>
      <c r="AJ18" s="56">
        <f>すべて_位置図情報!AK463</f>
        <v>0</v>
      </c>
      <c r="AK18" s="56" t="e">
        <f>すべて_位置図情報!#REF!</f>
        <v>#REF!</v>
      </c>
    </row>
    <row r="19" spans="1:37" ht="22.5" customHeight="1">
      <c r="A19" s="178">
        <f t="shared" si="0"/>
        <v>14</v>
      </c>
      <c r="B19" s="44" t="str">
        <f>すべて_位置図情報!B500</f>
        <v>庁舎・事務所</v>
      </c>
      <c r="C19" s="32" t="str">
        <f>すべて_位置図情報!C500</f>
        <v>庁舎等</v>
      </c>
      <c r="D19" s="32" t="str">
        <f>すべて_位置図情報!D500</f>
        <v>本庁舎・区役所</v>
      </c>
      <c r="E19" s="32" t="str">
        <f>すべて_位置図情報!E500</f>
        <v>区役所</v>
      </c>
      <c r="F19" s="11">
        <v>1</v>
      </c>
      <c r="G19" s="12" t="str" ph="1">
        <f>すべて_位置図情報!G500</f>
        <v>生野区役所</v>
      </c>
      <c r="H19" s="135" t="str">
        <f>すべて_位置図情報!H500</f>
        <v>大阪市生野区勝山南3-1-19</v>
      </c>
      <c r="I19" s="36">
        <f>すべて_位置図情報!I500</f>
        <v>12687.93</v>
      </c>
      <c r="J19" s="34" t="str">
        <f>すべて_位置図情報!J500</f>
        <v>C</v>
      </c>
      <c r="K19" s="50">
        <f>すべて_位置図情報!K500</f>
        <v>0</v>
      </c>
      <c r="L19" s="10">
        <f>すべて_位置図情報!L500</f>
        <v>2004</v>
      </c>
      <c r="M19" s="10" t="str">
        <f>すべて_位置図情報!M500</f>
        <v>b</v>
      </c>
      <c r="N19" s="10" t="str">
        <f>すべて_位置図情報!N500</f>
        <v>b</v>
      </c>
      <c r="O19" s="10" t="str">
        <f>すべて_位置図情報!O500</f>
        <v/>
      </c>
      <c r="P19" s="10" t="str">
        <f>すべて_位置図情報!P500</f>
        <v>F</v>
      </c>
      <c r="Q19" s="10" t="str">
        <f>すべて_位置図情報!Q500</f>
        <v>有</v>
      </c>
      <c r="R19" s="10" t="str">
        <f>すべて_位置図情報!R500</f>
        <v>直営（一部委託）</v>
      </c>
      <c r="S19" s="135" t="str">
        <f>すべて_位置図情報!S500</f>
        <v>生野区役所</v>
      </c>
      <c r="T19" s="134" t="str">
        <f>すべて_位置図情報!T500</f>
        <v>－</v>
      </c>
      <c r="U19" s="135" t="str">
        <f>すべて_位置図情報!U500</f>
        <v>企画総務課</v>
      </c>
      <c r="V19" s="135" t="str">
        <f>すべて_位置図情報!V500</f>
        <v>庁舎管理担当</v>
      </c>
      <c r="W19" s="120" t="str">
        <f>すべて_位置図情報!W500</f>
        <v>生野区</v>
      </c>
      <c r="X19" s="120" t="str">
        <f>すべて_位置図情報!X500</f>
        <v>一般施設</v>
      </c>
      <c r="Y19" s="118">
        <f>すべて_位置図情報!Y500</f>
        <v>15</v>
      </c>
      <c r="Z19" s="148">
        <f>すべて_位置図情報!Z500</f>
        <v>0</v>
      </c>
      <c r="AA19" s="143" t="str">
        <f>すべて_位置図情報!AA500</f>
        <v>〇</v>
      </c>
      <c r="AB19" s="149">
        <f>すべて_位置図情報!AB500</f>
        <v>0</v>
      </c>
      <c r="AC19" s="143" t="str">
        <f>すべて_位置図情報!AC500</f>
        <v>〇</v>
      </c>
      <c r="AD19" s="143" t="str">
        <f>すべて_位置図情報!AD500</f>
        <v>〇</v>
      </c>
      <c r="AE19" s="56" t="str">
        <f>すべて_位置図情報!AF500</f>
        <v>〇</v>
      </c>
      <c r="AF19" s="56">
        <f>すべて_位置図情報!AG500</f>
        <v>0</v>
      </c>
      <c r="AG19" s="56">
        <f>すべて_位置図情報!AH500</f>
        <v>0</v>
      </c>
      <c r="AH19" s="56">
        <f>すべて_位置図情報!AI500</f>
        <v>0</v>
      </c>
      <c r="AI19" s="56">
        <f>すべて_位置図情報!AJ500</f>
        <v>0</v>
      </c>
      <c r="AJ19" s="56">
        <f>すべて_位置図情報!AK500</f>
        <v>0</v>
      </c>
      <c r="AK19" s="56" t="e">
        <f>すべて_位置図情報!#REF!</f>
        <v>#REF!</v>
      </c>
    </row>
    <row r="20" spans="1:37" ht="22.5" customHeight="1">
      <c r="A20" s="178">
        <f t="shared" si="0"/>
        <v>15</v>
      </c>
      <c r="B20" s="7" t="str">
        <f>すべて_位置図情報!B550</f>
        <v>庁舎・事務所</v>
      </c>
      <c r="C20" s="44" t="str">
        <f>すべて_位置図情報!C550</f>
        <v>事務所・営業所</v>
      </c>
      <c r="D20" s="44" t="str">
        <f>すべて_位置図情報!D550</f>
        <v>環境関連事務所・営業所</v>
      </c>
      <c r="E20" s="32" t="str">
        <f>すべて_位置図情報!E550</f>
        <v>環境事業センター</v>
      </c>
      <c r="F20" s="11">
        <v>1</v>
      </c>
      <c r="G20" s="12" t="str" ph="1">
        <f>すべて_位置図情報!G550</f>
        <v>東部環境事業センター</v>
      </c>
      <c r="H20" s="135" t="str">
        <f>すべて_位置図情報!H550</f>
        <v>大阪市生野区巽中1-1-4</v>
      </c>
      <c r="I20" s="36">
        <f>すべて_位置図情報!I550</f>
        <v>6029.46</v>
      </c>
      <c r="J20" s="34" t="str">
        <f>すべて_位置図情報!J550</f>
        <v>C</v>
      </c>
      <c r="K20" s="50">
        <f>すべて_位置図情報!K550</f>
        <v>0</v>
      </c>
      <c r="L20" s="10">
        <f>すべて_位置図情報!L550</f>
        <v>1983</v>
      </c>
      <c r="M20" s="10" t="str">
        <f>すべて_位置図情報!M550</f>
        <v>c</v>
      </c>
      <c r="N20" s="10" t="str">
        <f>すべて_位置図情報!N550</f>
        <v>c</v>
      </c>
      <c r="O20" s="10" t="str">
        <f>すべて_位置図情報!O550</f>
        <v/>
      </c>
      <c r="P20" s="10" t="str">
        <f>すべて_位置図情報!P550</f>
        <v>I</v>
      </c>
      <c r="Q20" s="10" t="str">
        <f>すべて_位置図情報!Q550</f>
        <v>無</v>
      </c>
      <c r="R20" s="10" t="str">
        <f>すべて_位置図情報!R550</f>
        <v>直営</v>
      </c>
      <c r="S20" s="135" t="str">
        <f>すべて_位置図情報!S550</f>
        <v>環境局</v>
      </c>
      <c r="T20" s="135" t="str">
        <f>すべて_位置図情報!T550</f>
        <v>事業部</v>
      </c>
      <c r="U20" s="135" t="str">
        <f>すべて_位置図情報!U550</f>
        <v>東部環境事業ｾﾝﾀｰ</v>
      </c>
      <c r="V20" s="134" t="str">
        <f>すべて_位置図情報!V550</f>
        <v>－</v>
      </c>
      <c r="W20" s="120" t="str">
        <f>すべて_位置図情報!W550</f>
        <v>生野区</v>
      </c>
      <c r="X20" s="120" t="str">
        <f>すべて_位置図情報!X550</f>
        <v>一般施設</v>
      </c>
      <c r="Y20" s="118">
        <f>すべて_位置図情報!Y550</f>
        <v>16</v>
      </c>
      <c r="Z20" s="148">
        <f>すべて_位置図情報!Z550</f>
        <v>0</v>
      </c>
      <c r="AA20" s="143" t="str">
        <f>すべて_位置図情報!AA550</f>
        <v>〇</v>
      </c>
      <c r="AB20" s="149">
        <f>すべて_位置図情報!AB550</f>
        <v>0</v>
      </c>
      <c r="AC20" s="143" t="str">
        <f>すべて_位置図情報!AC550</f>
        <v>〇</v>
      </c>
      <c r="AD20" s="143" t="str">
        <f>すべて_位置図情報!AD550</f>
        <v>〇</v>
      </c>
      <c r="AE20" s="56" t="str">
        <f>すべて_位置図情報!AF550</f>
        <v>〇</v>
      </c>
      <c r="AF20" s="56">
        <f>すべて_位置図情報!AG550</f>
        <v>0</v>
      </c>
      <c r="AG20" s="56">
        <f>すべて_位置図情報!AH550</f>
        <v>0</v>
      </c>
      <c r="AH20" s="56">
        <f>すべて_位置図情報!AI550</f>
        <v>0</v>
      </c>
      <c r="AI20" s="56">
        <f>すべて_位置図情報!AJ550</f>
        <v>0</v>
      </c>
      <c r="AJ20" s="56">
        <f>すべて_位置図情報!AK550</f>
        <v>0</v>
      </c>
      <c r="AK20" s="56" t="e">
        <f>すべて_位置図情報!#REF!</f>
        <v>#REF!</v>
      </c>
    </row>
    <row r="21" spans="1:37" ht="22.5" customHeight="1">
      <c r="A21" s="178">
        <f t="shared" si="0"/>
        <v>16</v>
      </c>
      <c r="B21" s="7" t="str">
        <f>すべて_位置図情報!B617</f>
        <v>庁舎・事務所</v>
      </c>
      <c r="C21" s="44" t="str">
        <f>すべて_位置図情報!C617</f>
        <v>消防施設</v>
      </c>
      <c r="D21" s="44" t="str">
        <f>すべて_位置図情報!D617</f>
        <v>消防局庁舎・消防署</v>
      </c>
      <c r="E21" s="32" t="str">
        <f>すべて_位置図情報!E617</f>
        <v>消防署</v>
      </c>
      <c r="F21" s="11">
        <v>1</v>
      </c>
      <c r="G21" s="12" t="str" ph="1">
        <f>すべて_位置図情報!G617</f>
        <v>生野消防署</v>
      </c>
      <c r="H21" s="135" t="str">
        <f>すべて_位置図情報!H617</f>
        <v>大阪市生野区舎利寺1-13-8</v>
      </c>
      <c r="I21" s="36">
        <f>すべて_位置図情報!I617</f>
        <v>1458.42</v>
      </c>
      <c r="J21" s="34" t="str">
        <f>すべて_位置図情報!J617</f>
        <v>B</v>
      </c>
      <c r="K21" s="50">
        <f>すべて_位置図情報!K617</f>
        <v>0</v>
      </c>
      <c r="L21" s="10">
        <f>すべて_位置図情報!L617</f>
        <v>1971</v>
      </c>
      <c r="M21" s="10" t="str">
        <f>すべて_位置図情報!M617</f>
        <v>d</v>
      </c>
      <c r="N21" s="10" t="str">
        <f>すべて_位置図情報!N617</f>
        <v>d</v>
      </c>
      <c r="O21" s="10" t="str">
        <f>すべて_位置図情報!O617</f>
        <v/>
      </c>
      <c r="P21" s="10" t="str">
        <f>すべて_位置図情報!P617</f>
        <v>K</v>
      </c>
      <c r="Q21" s="10" t="str">
        <f>すべて_位置図情報!Q617</f>
        <v>無</v>
      </c>
      <c r="R21" s="10" t="str">
        <f>すべて_位置図情報!R617</f>
        <v>直営</v>
      </c>
      <c r="S21" s="135" t="str">
        <f>すべて_位置図情報!S617</f>
        <v>消防局</v>
      </c>
      <c r="T21" s="135" t="str">
        <f>すべて_位置図情報!T617</f>
        <v>総務部</v>
      </c>
      <c r="U21" s="135" t="str">
        <f>すべて_位置図情報!U617</f>
        <v>施設課</v>
      </c>
      <c r="V21" s="135" t="str">
        <f>すべて_位置図情報!V617</f>
        <v>施設担当</v>
      </c>
      <c r="W21" s="120" t="str">
        <f>すべて_位置図情報!W617</f>
        <v>生野区</v>
      </c>
      <c r="X21" s="120" t="str">
        <f>すべて_位置図情報!X617</f>
        <v>一般施設</v>
      </c>
      <c r="Y21" s="118">
        <f>すべて_位置図情報!Y617</f>
        <v>18</v>
      </c>
      <c r="Z21" s="148">
        <f>すべて_位置図情報!Z617</f>
        <v>0</v>
      </c>
      <c r="AA21" s="143" t="str">
        <f>すべて_位置図情報!AA617</f>
        <v>〇</v>
      </c>
      <c r="AB21" s="149">
        <f>すべて_位置図情報!AB617</f>
        <v>0</v>
      </c>
      <c r="AC21" s="143" t="str">
        <f>すべて_位置図情報!AC617</f>
        <v>〇</v>
      </c>
      <c r="AD21" s="143" t="str">
        <f>すべて_位置図情報!AD617</f>
        <v>〇</v>
      </c>
      <c r="AE21" s="56" t="str">
        <f>すべて_位置図情報!AF617</f>
        <v>〇</v>
      </c>
      <c r="AF21" s="56">
        <f>すべて_位置図情報!AG617</f>
        <v>0</v>
      </c>
      <c r="AG21" s="56">
        <f>すべて_位置図情報!AH617</f>
        <v>0</v>
      </c>
      <c r="AH21" s="56">
        <f>すべて_位置図情報!AI617</f>
        <v>0</v>
      </c>
      <c r="AI21" s="56">
        <f>すべて_位置図情報!AJ617</f>
        <v>0</v>
      </c>
      <c r="AJ21" s="56">
        <f>すべて_位置図情報!AK617</f>
        <v>0</v>
      </c>
      <c r="AK21" s="56" t="e">
        <f>すべて_位置図情報!#REF!</f>
        <v>#REF!</v>
      </c>
    </row>
    <row r="22" spans="1:37" ht="22.5" customHeight="1">
      <c r="A22" s="178">
        <f t="shared" si="0"/>
        <v>17</v>
      </c>
      <c r="B22" s="7" t="str">
        <f>すべて_位置図情報!B665</f>
        <v>庁舎・事務所</v>
      </c>
      <c r="C22" s="7" t="str">
        <f>すべて_位置図情報!C665</f>
        <v>消防施設</v>
      </c>
      <c r="D22" s="7" t="str">
        <f>すべて_位置図情報!D665</f>
        <v>消防局庁舎・消防署</v>
      </c>
      <c r="E22" s="44" t="str">
        <f>すべて_位置図情報!E665</f>
        <v>消防出張所</v>
      </c>
      <c r="F22" s="11">
        <v>1</v>
      </c>
      <c r="G22" s="12" t="str" ph="1">
        <f>すべて_位置図情報!G665</f>
        <v>生野消防署勝山出張所</v>
      </c>
      <c r="H22" s="135" t="str">
        <f>すべて_位置図情報!H665</f>
        <v>大阪市生野区勝山北3-14-10</v>
      </c>
      <c r="I22" s="36">
        <f>すべて_位置図情報!I665</f>
        <v>714.42</v>
      </c>
      <c r="J22" s="34" t="str">
        <f>すべて_位置図情報!J665</f>
        <v>B</v>
      </c>
      <c r="K22" s="50">
        <f>すべて_位置図情報!K665</f>
        <v>0</v>
      </c>
      <c r="L22" s="10">
        <f>すべて_位置図情報!L665</f>
        <v>2002</v>
      </c>
      <c r="M22" s="10" t="str">
        <f>すべて_位置図情報!M665</f>
        <v>b</v>
      </c>
      <c r="N22" s="10" t="str">
        <f>すべて_位置図情報!N665</f>
        <v>b</v>
      </c>
      <c r="O22" s="10" t="str">
        <f>すべて_位置図情報!O665</f>
        <v/>
      </c>
      <c r="P22" s="10" t="str">
        <f>すべて_位置図情報!P665</f>
        <v>E</v>
      </c>
      <c r="Q22" s="10" t="str">
        <f>すべて_位置図情報!Q665</f>
        <v>無</v>
      </c>
      <c r="R22" s="10" t="str">
        <f>すべて_位置図情報!R665</f>
        <v>直営</v>
      </c>
      <c r="S22" s="135" t="str">
        <f>すべて_位置図情報!S665</f>
        <v>消防局</v>
      </c>
      <c r="T22" s="135" t="str">
        <f>すべて_位置図情報!T665</f>
        <v>総務部</v>
      </c>
      <c r="U22" s="135" t="str">
        <f>すべて_位置図情報!U665</f>
        <v>施設課</v>
      </c>
      <c r="V22" s="135" t="str">
        <f>すべて_位置図情報!V665</f>
        <v>施設担当</v>
      </c>
      <c r="W22" s="120" t="str">
        <f>すべて_位置図情報!W665</f>
        <v>生野区</v>
      </c>
      <c r="X22" s="120" t="str">
        <f>すべて_位置図情報!X665</f>
        <v>一般施設</v>
      </c>
      <c r="Y22" s="118">
        <f>すべて_位置図情報!Y665</f>
        <v>19</v>
      </c>
      <c r="Z22" s="148">
        <f>すべて_位置図情報!Z665</f>
        <v>0</v>
      </c>
      <c r="AA22" s="147">
        <f>すべて_位置図情報!AA665</f>
        <v>0</v>
      </c>
      <c r="AB22" s="149">
        <f>すべて_位置図情報!AB665</f>
        <v>0</v>
      </c>
      <c r="AC22" s="147">
        <f>すべて_位置図情報!AC665</f>
        <v>0</v>
      </c>
      <c r="AD22" s="147">
        <f>すべて_位置図情報!AD665</f>
        <v>0</v>
      </c>
      <c r="AE22" s="60">
        <f>すべて_位置図情報!AF665</f>
        <v>0</v>
      </c>
      <c r="AF22" s="60">
        <f>すべて_位置図情報!AG665</f>
        <v>0</v>
      </c>
      <c r="AG22" s="60">
        <f>すべて_位置図情報!AH665</f>
        <v>0</v>
      </c>
      <c r="AH22" s="60">
        <f>すべて_位置図情報!AI665</f>
        <v>0</v>
      </c>
      <c r="AI22" s="60">
        <f>すべて_位置図情報!AJ665</f>
        <v>0</v>
      </c>
      <c r="AJ22" s="60">
        <f>すべて_位置図情報!AK665</f>
        <v>0</v>
      </c>
      <c r="AK22" s="60" t="e">
        <f>すべて_位置図情報!#REF!</f>
        <v>#REF!</v>
      </c>
    </row>
    <row r="23" spans="1:37" ht="22.5" customHeight="1">
      <c r="A23" s="178">
        <f t="shared" si="0"/>
        <v>18</v>
      </c>
      <c r="B23" s="7" t="str">
        <f>すべて_位置図情報!B666</f>
        <v>庁舎・事務所</v>
      </c>
      <c r="C23" s="7" t="str">
        <f>すべて_位置図情報!C666</f>
        <v>消防施設</v>
      </c>
      <c r="D23" s="7" t="str">
        <f>すべて_位置図情報!D666</f>
        <v>消防局庁舎・消防署</v>
      </c>
      <c r="E23" s="7" t="str">
        <f>すべて_位置図情報!E666</f>
        <v>消防出張所</v>
      </c>
      <c r="F23" s="11">
        <v>2</v>
      </c>
      <c r="G23" s="12" t="str" ph="1">
        <f>すべて_位置図情報!G666</f>
        <v>生野消防署中川出張所</v>
      </c>
      <c r="H23" s="135" t="str">
        <f>すべて_位置図情報!H666</f>
        <v>大阪市生野区中川２-9-27</v>
      </c>
      <c r="I23" s="36">
        <f>すべて_位置図情報!I666</f>
        <v>936.08</v>
      </c>
      <c r="J23" s="34" t="str">
        <f>すべて_位置図情報!J666</f>
        <v>B</v>
      </c>
      <c r="K23" s="50">
        <f>すべて_位置図情報!K666</f>
        <v>0</v>
      </c>
      <c r="L23" s="10">
        <f>すべて_位置図情報!L666</f>
        <v>2025</v>
      </c>
      <c r="M23" s="10" t="str">
        <f>すべて_位置図情報!M666</f>
        <v>a</v>
      </c>
      <c r="N23" s="10" t="str">
        <f>すべて_位置図情報!N666</f>
        <v>a</v>
      </c>
      <c r="O23" s="10" t="str">
        <f>すべて_位置図情報!O666</f>
        <v/>
      </c>
      <c r="P23" s="10" t="str">
        <f>すべて_位置図情報!P666</f>
        <v>B</v>
      </c>
      <c r="Q23" s="10" t="str">
        <f>すべて_位置図情報!Q666</f>
        <v>無</v>
      </c>
      <c r="R23" s="10" t="str">
        <f>すべて_位置図情報!R666</f>
        <v>直営</v>
      </c>
      <c r="S23" s="135" t="str">
        <f>すべて_位置図情報!S666</f>
        <v>消防局</v>
      </c>
      <c r="T23" s="135" t="str">
        <f>すべて_位置図情報!T666</f>
        <v>総務部</v>
      </c>
      <c r="U23" s="135" t="str">
        <f>すべて_位置図情報!U666</f>
        <v>施設課</v>
      </c>
      <c r="V23" s="135" t="str">
        <f>すべて_位置図情報!V666</f>
        <v>施設担当</v>
      </c>
      <c r="W23" s="120" t="str">
        <f>すべて_位置図情報!W666</f>
        <v>生野区</v>
      </c>
      <c r="X23" s="120" t="str">
        <f>すべて_位置図情報!X666</f>
        <v>一般施設</v>
      </c>
      <c r="Y23" s="118">
        <f>すべて_位置図情報!Y666</f>
        <v>20</v>
      </c>
      <c r="Z23" s="148">
        <f>すべて_位置図情報!Z666</f>
        <v>0</v>
      </c>
      <c r="AA23" s="147">
        <f>すべて_位置図情報!AA666</f>
        <v>0</v>
      </c>
      <c r="AB23" s="149">
        <f>すべて_位置図情報!AB666</f>
        <v>0</v>
      </c>
      <c r="AC23" s="147">
        <f>すべて_位置図情報!AC666</f>
        <v>0</v>
      </c>
      <c r="AD23" s="147">
        <f>すべて_位置図情報!AD666</f>
        <v>0</v>
      </c>
      <c r="AE23" s="60">
        <f>すべて_位置図情報!AF666</f>
        <v>0</v>
      </c>
      <c r="AF23" s="60">
        <f>すべて_位置図情報!AG666</f>
        <v>0</v>
      </c>
      <c r="AG23" s="60">
        <f>すべて_位置図情報!AH666</f>
        <v>0</v>
      </c>
      <c r="AH23" s="60">
        <f>すべて_位置図情報!AI666</f>
        <v>0</v>
      </c>
      <c r="AI23" s="60">
        <f>すべて_位置図情報!AJ666</f>
        <v>0</v>
      </c>
      <c r="AJ23" s="60">
        <f>すべて_位置図情報!AK666</f>
        <v>0</v>
      </c>
      <c r="AK23" s="60" t="e">
        <f>すべて_位置図情報!#REF!</f>
        <v>#REF!</v>
      </c>
    </row>
    <row r="24" spans="1:37" ht="22.5" customHeight="1">
      <c r="A24" s="178">
        <f t="shared" si="0"/>
        <v>19</v>
      </c>
      <c r="B24" s="7" t="str">
        <f>すべて_位置図情報!B667</f>
        <v>庁舎・事務所</v>
      </c>
      <c r="C24" s="7" t="str">
        <f>すべて_位置図情報!C667</f>
        <v>消防施設</v>
      </c>
      <c r="D24" s="45" t="str">
        <f>すべて_位置図情報!D667</f>
        <v>消防局庁舎・消防署</v>
      </c>
      <c r="E24" s="45" t="str">
        <f>すべて_位置図情報!E667</f>
        <v>消防出張所</v>
      </c>
      <c r="F24" s="11">
        <v>3</v>
      </c>
      <c r="G24" s="12" t="str" ph="1">
        <f>すべて_位置図情報!G667</f>
        <v>生野消防署巽出張所</v>
      </c>
      <c r="H24" s="135" t="str">
        <f>すべて_位置図情報!H667</f>
        <v>大阪市生野区巽東1-10-32</v>
      </c>
      <c r="I24" s="36">
        <f>すべて_位置図情報!I667</f>
        <v>270.86</v>
      </c>
      <c r="J24" s="34" t="str">
        <f>すべて_位置図情報!J667</f>
        <v>A</v>
      </c>
      <c r="K24" s="50">
        <f>すべて_位置図情報!K667</f>
        <v>0</v>
      </c>
      <c r="L24" s="10">
        <f>すべて_位置図情報!L667</f>
        <v>1972</v>
      </c>
      <c r="M24" s="10" t="str">
        <f>すべて_位置図情報!M667</f>
        <v>d</v>
      </c>
      <c r="N24" s="10" t="str">
        <f>すべて_位置図情報!N667</f>
        <v>d</v>
      </c>
      <c r="O24" s="10" t="str">
        <f>すべて_位置図情報!O667</f>
        <v/>
      </c>
      <c r="P24" s="10" t="str">
        <f>すべて_位置図情報!P667</f>
        <v>J</v>
      </c>
      <c r="Q24" s="10" t="str">
        <f>すべて_位置図情報!Q667</f>
        <v>無</v>
      </c>
      <c r="R24" s="10" t="str">
        <f>すべて_位置図情報!R667</f>
        <v>直営</v>
      </c>
      <c r="S24" s="135" t="str">
        <f>すべて_位置図情報!S667</f>
        <v>消防局</v>
      </c>
      <c r="T24" s="135" t="str">
        <f>すべて_位置図情報!T667</f>
        <v>総務部</v>
      </c>
      <c r="U24" s="135" t="str">
        <f>すべて_位置図情報!U667</f>
        <v>施設課</v>
      </c>
      <c r="V24" s="135" t="str">
        <f>すべて_位置図情報!V667</f>
        <v>施設担当</v>
      </c>
      <c r="W24" s="120" t="str">
        <f>すべて_位置図情報!W667</f>
        <v>生野区</v>
      </c>
      <c r="X24" s="120" t="str">
        <f>すべて_位置図情報!X667</f>
        <v>一般施設</v>
      </c>
      <c r="Y24" s="118">
        <f>すべて_位置図情報!Y667</f>
        <v>21</v>
      </c>
      <c r="Z24" s="148">
        <f>すべて_位置図情報!Z667</f>
        <v>0</v>
      </c>
      <c r="AA24" s="147">
        <f>すべて_位置図情報!AA667</f>
        <v>0</v>
      </c>
      <c r="AB24" s="149">
        <f>すべて_位置図情報!AB667</f>
        <v>0</v>
      </c>
      <c r="AC24" s="147">
        <f>すべて_位置図情報!AC667</f>
        <v>0</v>
      </c>
      <c r="AD24" s="147">
        <f>すべて_位置図情報!AD667</f>
        <v>0</v>
      </c>
      <c r="AE24" s="60">
        <f>すべて_位置図情報!AF667</f>
        <v>0</v>
      </c>
      <c r="AF24" s="60">
        <f>すべて_位置図情報!AG667</f>
        <v>0</v>
      </c>
      <c r="AG24" s="60">
        <f>すべて_位置図情報!AH667</f>
        <v>0</v>
      </c>
      <c r="AH24" s="60">
        <f>すべて_位置図情報!AI667</f>
        <v>0</v>
      </c>
      <c r="AI24" s="60">
        <f>すべて_位置図情報!AJ667</f>
        <v>0</v>
      </c>
      <c r="AJ24" s="60">
        <f>すべて_位置図情報!AK667</f>
        <v>0</v>
      </c>
      <c r="AK24" s="60" t="e">
        <f>すべて_位置図情報!#REF!</f>
        <v>#REF!</v>
      </c>
    </row>
    <row r="25" spans="1:37" ht="22.5" customHeight="1">
      <c r="A25" s="178">
        <f t="shared" si="0"/>
        <v>20</v>
      </c>
      <c r="B25" s="7" t="str">
        <f>すべて_位置図情報!B698</f>
        <v>庁舎・事務所</v>
      </c>
      <c r="C25" s="7" t="str">
        <f>すべて_位置図情報!C698</f>
        <v>消防施設</v>
      </c>
      <c r="D25" s="32" t="str">
        <f>すべて_位置図情報!D698</f>
        <v>災害待機宿舎</v>
      </c>
      <c r="E25" s="32" t="str">
        <f>すべて_位置図情報!E698</f>
        <v>災害待機宿舎</v>
      </c>
      <c r="F25" s="11">
        <v>1</v>
      </c>
      <c r="G25" s="12" t="str" ph="1">
        <f>すべて_位置図情報!G698</f>
        <v>生野災害待機宿舎</v>
      </c>
      <c r="H25" s="135" t="str">
        <f>すべて_位置図情報!H698</f>
        <v>大阪市生野区××××××××</v>
      </c>
      <c r="I25" s="36">
        <f>すべて_位置図情報!I698</f>
        <v>89.42</v>
      </c>
      <c r="J25" s="34" t="str">
        <f>すべて_位置図情報!J698</f>
        <v>A</v>
      </c>
      <c r="K25" s="50">
        <f>すべて_位置図情報!K698</f>
        <v>0</v>
      </c>
      <c r="L25" s="10">
        <f>すべて_位置図情報!L698</f>
        <v>1991</v>
      </c>
      <c r="M25" s="10" t="str">
        <f>すべて_位置図情報!M698</f>
        <v>b</v>
      </c>
      <c r="N25" s="10" t="str">
        <f>すべて_位置図情報!N698</f>
        <v>b</v>
      </c>
      <c r="O25" s="10" t="str">
        <f>すべて_位置図情報!O698</f>
        <v/>
      </c>
      <c r="P25" s="10" t="str">
        <f>すべて_位置図情報!P698</f>
        <v>D</v>
      </c>
      <c r="Q25" s="10" t="str">
        <f>すべて_位置図情報!Q698</f>
        <v>無</v>
      </c>
      <c r="R25" s="10" t="str">
        <f>すべて_位置図情報!R698</f>
        <v>直営</v>
      </c>
      <c r="S25" s="135" t="str">
        <f>すべて_位置図情報!S698</f>
        <v>消防局</v>
      </c>
      <c r="T25" s="135" t="str">
        <f>すべて_位置図情報!T698</f>
        <v>総務部</v>
      </c>
      <c r="U25" s="135" t="str">
        <f>すべて_位置図情報!U698</f>
        <v>施設課</v>
      </c>
      <c r="V25" s="135" t="str">
        <f>すべて_位置図情報!V698</f>
        <v>施設担当</v>
      </c>
      <c r="W25" s="120" t="str">
        <f>すべて_位置図情報!W698</f>
        <v>生野区</v>
      </c>
      <c r="X25" s="120" t="str">
        <f>すべて_位置図情報!X698</f>
        <v>一般施設</v>
      </c>
      <c r="Y25" s="118" t="str">
        <f>すべて_位置図情報!Y698</f>
        <v>－</v>
      </c>
      <c r="Z25" s="148">
        <f>すべて_位置図情報!Z698</f>
        <v>0</v>
      </c>
      <c r="AA25" s="147">
        <f>すべて_位置図情報!AA698</f>
        <v>0</v>
      </c>
      <c r="AB25" s="149">
        <f>すべて_位置図情報!AB698</f>
        <v>0</v>
      </c>
      <c r="AC25" s="147">
        <f>すべて_位置図情報!AC698</f>
        <v>0</v>
      </c>
      <c r="AD25" s="147">
        <f>すべて_位置図情報!AD698</f>
        <v>0</v>
      </c>
      <c r="AE25" s="60">
        <f>すべて_位置図情報!AF698</f>
        <v>0</v>
      </c>
      <c r="AF25" s="60">
        <f>すべて_位置図情報!AG698</f>
        <v>0</v>
      </c>
      <c r="AG25" s="60">
        <f>すべて_位置図情報!AH698</f>
        <v>0</v>
      </c>
      <c r="AH25" s="60">
        <f>すべて_位置図情報!AI698</f>
        <v>0</v>
      </c>
      <c r="AI25" s="60">
        <f>すべて_位置図情報!AJ698</f>
        <v>0</v>
      </c>
      <c r="AJ25" s="60">
        <f>すべて_位置図情報!AK698</f>
        <v>0</v>
      </c>
      <c r="AK25" s="60" t="e">
        <f>すべて_位置図情報!#REF!</f>
        <v>#REF!</v>
      </c>
    </row>
    <row r="26" spans="1:37" ht="22.5" customHeight="1">
      <c r="A26" s="178">
        <f t="shared" si="0"/>
        <v>21</v>
      </c>
      <c r="B26" s="45" t="str">
        <f>すべて_位置図情報!B706</f>
        <v>庁舎・事務所</v>
      </c>
      <c r="C26" s="45" t="str">
        <f>すべて_位置図情報!C706</f>
        <v>消防施設</v>
      </c>
      <c r="D26" s="32" t="str">
        <f>すべて_位置図情報!D706</f>
        <v>その他消防施設</v>
      </c>
      <c r="E26" s="32" t="str">
        <f>すべて_位置図情報!E706</f>
        <v>その他消防施設</v>
      </c>
      <c r="F26" s="11">
        <v>1</v>
      </c>
      <c r="G26" s="12" t="str" ph="1">
        <f>すべて_位置図情報!G706</f>
        <v>消防局生野分室</v>
      </c>
      <c r="H26" s="135" t="str">
        <f>すべて_位置図情報!H706</f>
        <v>大阪市生野区勝山南4-7-11</v>
      </c>
      <c r="I26" s="36">
        <f>すべて_位置図情報!I706</f>
        <v>662.77</v>
      </c>
      <c r="J26" s="34" t="str">
        <f>すべて_位置図情報!J706</f>
        <v>B</v>
      </c>
      <c r="K26" s="50" t="str">
        <f>すべて_位置図情報!K706</f>
        <v>〇</v>
      </c>
      <c r="L26" s="10">
        <f>すべて_位置図情報!L706</f>
        <v>1980</v>
      </c>
      <c r="M26" s="10" t="str">
        <f>すべて_位置図情報!M706</f>
        <v>c</v>
      </c>
      <c r="N26" s="10" t="str">
        <f>すべて_位置図情報!N706</f>
        <v>c</v>
      </c>
      <c r="O26" s="10" t="str">
        <f>すべて_位置図情報!O706</f>
        <v/>
      </c>
      <c r="P26" s="10" t="str">
        <f>すべて_位置図情報!P706</f>
        <v>H</v>
      </c>
      <c r="Q26" s="10" t="str">
        <f>すべて_位置図情報!Q706</f>
        <v>有</v>
      </c>
      <c r="R26" s="10" t="str">
        <f>すべて_位置図情報!R706</f>
        <v>直営</v>
      </c>
      <c r="S26" s="135" t="str">
        <f>すべて_位置図情報!S706</f>
        <v>消防局</v>
      </c>
      <c r="T26" s="135" t="str">
        <f>すべて_位置図情報!T706</f>
        <v>予防部</v>
      </c>
      <c r="U26" s="135" t="str">
        <f>すべて_位置図情報!U706</f>
        <v>予防課</v>
      </c>
      <c r="V26" s="135" t="str">
        <f>すべて_位置図情報!V706</f>
        <v>自主防災管理担当</v>
      </c>
      <c r="W26" s="120" t="str">
        <f>すべて_位置図情報!W706</f>
        <v>生野区</v>
      </c>
      <c r="X26" s="120" t="str">
        <f>すべて_位置図情報!X706</f>
        <v>一般施設</v>
      </c>
      <c r="Y26" s="118">
        <f>すべて_位置図情報!Y706</f>
        <v>23</v>
      </c>
      <c r="Z26" s="148">
        <f>すべて_位置図情報!Z706</f>
        <v>0</v>
      </c>
      <c r="AA26" s="143" t="str">
        <f>すべて_位置図情報!AA706</f>
        <v>〇</v>
      </c>
      <c r="AB26" s="149">
        <f>すべて_位置図情報!AB706</f>
        <v>0</v>
      </c>
      <c r="AC26" s="143" t="str">
        <f>すべて_位置図情報!AC706</f>
        <v>〇</v>
      </c>
      <c r="AD26" s="143" t="str">
        <f>すべて_位置図情報!AD706</f>
        <v>〇</v>
      </c>
      <c r="AE26" s="56" t="str">
        <f>すべて_位置図情報!AF706</f>
        <v>〇</v>
      </c>
      <c r="AF26" s="56">
        <f>すべて_位置図情報!AG706</f>
        <v>0</v>
      </c>
      <c r="AG26" s="56">
        <f>すべて_位置図情報!AH706</f>
        <v>0</v>
      </c>
      <c r="AH26" s="56">
        <f>すべて_位置図情報!AI706</f>
        <v>0</v>
      </c>
      <c r="AI26" s="56">
        <f>すべて_位置図情報!AJ706</f>
        <v>0</v>
      </c>
      <c r="AJ26" s="56">
        <f>すべて_位置図情報!AK706</f>
        <v>0</v>
      </c>
      <c r="AK26" s="56" t="e">
        <f>すべて_位置図情報!#REF!</f>
        <v>#REF!</v>
      </c>
    </row>
    <row r="27" spans="1:37" ht="22.5" customHeight="1">
      <c r="A27" s="178">
        <f t="shared" si="0"/>
        <v>22</v>
      </c>
      <c r="B27" s="44" t="str">
        <f>すべて_位置図情報!B834</f>
        <v>一般会計その他施設</v>
      </c>
      <c r="C27" s="44" t="str">
        <f>すべて_位置図情報!C834</f>
        <v>地域利用施設</v>
      </c>
      <c r="D27" s="44" t="str">
        <f>すべて_位置図情報!D834</f>
        <v>地域集会施設</v>
      </c>
      <c r="E27" s="44" t="str">
        <f>すべて_位置図情報!E834</f>
        <v>地域集会施設</v>
      </c>
      <c r="F27" s="11">
        <v>1</v>
      </c>
      <c r="G27" s="12" t="str" ph="1">
        <f>すべて_位置図情報!G834</f>
        <v>北巽集会所</v>
      </c>
      <c r="H27" s="135" t="str">
        <f>すべて_位置図情報!H834</f>
        <v>大阪市生野区巽北2-4-16</v>
      </c>
      <c r="I27" s="36">
        <f>すべて_位置図情報!I834</f>
        <v>100.59</v>
      </c>
      <c r="J27" s="34" t="str">
        <f>すべて_位置図情報!J834</f>
        <v>A</v>
      </c>
      <c r="K27" s="50">
        <f>すべて_位置図情報!K834</f>
        <v>0</v>
      </c>
      <c r="L27" s="10">
        <f>すべて_位置図情報!L834</f>
        <v>1982</v>
      </c>
      <c r="M27" s="10" t="str">
        <f>すべて_位置図情報!M834</f>
        <v>c</v>
      </c>
      <c r="N27" s="10" t="str">
        <f>すべて_位置図情報!N834</f>
        <v>c</v>
      </c>
      <c r="O27" s="10" t="str">
        <f>すべて_位置図情報!O834</f>
        <v/>
      </c>
      <c r="P27" s="10" t="str">
        <f>すべて_位置図情報!P834</f>
        <v>G</v>
      </c>
      <c r="Q27" s="10" t="str">
        <f>すべて_位置図情報!Q834</f>
        <v>有</v>
      </c>
      <c r="R27" s="10" t="str">
        <f>すべて_位置図情報!R834</f>
        <v>無償貸付</v>
      </c>
      <c r="S27" s="135" t="str">
        <f>すべて_位置図情報!S834</f>
        <v>生野区役所</v>
      </c>
      <c r="T27" s="134" t="str">
        <f>すべて_位置図情報!T834</f>
        <v>－</v>
      </c>
      <c r="U27" s="135" t="str">
        <f>すべて_位置図情報!U834</f>
        <v>地域まちづくり課</v>
      </c>
      <c r="V27" s="134" t="str">
        <f>すべて_位置図情報!V834</f>
        <v>－</v>
      </c>
      <c r="W27" s="120" t="str">
        <f>すべて_位置図情報!W834</f>
        <v>生野区</v>
      </c>
      <c r="X27" s="120" t="str">
        <f>すべて_位置図情報!X834</f>
        <v>一般施設</v>
      </c>
      <c r="Y27" s="118">
        <f>すべて_位置図情報!Y834</f>
        <v>24</v>
      </c>
      <c r="Z27" s="148">
        <f>すべて_位置図情報!Z834</f>
        <v>0</v>
      </c>
      <c r="AA27" s="147">
        <f>すべて_位置図情報!AA834</f>
        <v>0</v>
      </c>
      <c r="AB27" s="149">
        <f>すべて_位置図情報!AB834</f>
        <v>0</v>
      </c>
      <c r="AC27" s="147">
        <f>すべて_位置図情報!AC834</f>
        <v>0</v>
      </c>
      <c r="AD27" s="147">
        <f>すべて_位置図情報!AD834</f>
        <v>0</v>
      </c>
      <c r="AE27" s="60">
        <f>すべて_位置図情報!AF834</f>
        <v>0</v>
      </c>
      <c r="AF27" s="60">
        <f>すべて_位置図情報!AG834</f>
        <v>0</v>
      </c>
      <c r="AG27" s="60">
        <f>すべて_位置図情報!AH834</f>
        <v>0</v>
      </c>
      <c r="AH27" s="60">
        <f>すべて_位置図情報!AI834</f>
        <v>0</v>
      </c>
      <c r="AI27" s="60">
        <f>すべて_位置図情報!AJ834</f>
        <v>0</v>
      </c>
      <c r="AJ27" s="60">
        <f>すべて_位置図情報!AK834</f>
        <v>0</v>
      </c>
      <c r="AK27" s="60" t="e">
        <f>すべて_位置図情報!#REF!</f>
        <v>#REF!</v>
      </c>
    </row>
    <row r="28" spans="1:37" s="24" customFormat="1" ht="22.5" customHeight="1">
      <c r="A28" s="178">
        <f t="shared" si="0"/>
        <v>23</v>
      </c>
      <c r="B28" s="7" t="str">
        <f>すべて_位置図情報!B835</f>
        <v>一般会計その他施設</v>
      </c>
      <c r="C28" s="45" t="str">
        <f>すべて_位置図情報!C835</f>
        <v>地域利用施設</v>
      </c>
      <c r="D28" s="45" t="str">
        <f>すべて_位置図情報!D835</f>
        <v>地域集会施設</v>
      </c>
      <c r="E28" s="45" t="str">
        <f>すべて_位置図情報!E835</f>
        <v>地域集会施設</v>
      </c>
      <c r="F28" s="11">
        <v>2</v>
      </c>
      <c r="G28" s="12" t="str" ph="1">
        <f>すべて_位置図情報!G835</f>
        <v>林寺集会所</v>
      </c>
      <c r="H28" s="135" t="str">
        <f>すべて_位置図情報!H835</f>
        <v>大阪市生野区林寺2-16-3</v>
      </c>
      <c r="I28" s="36">
        <f>すべて_位置図情報!I835</f>
        <v>102.32</v>
      </c>
      <c r="J28" s="34" t="str">
        <f>すべて_位置図情報!J835</f>
        <v>A</v>
      </c>
      <c r="K28" s="50">
        <f>すべて_位置図情報!K835</f>
        <v>0</v>
      </c>
      <c r="L28" s="10">
        <f>すべて_位置図情報!L835</f>
        <v>1986</v>
      </c>
      <c r="M28" s="10" t="str">
        <f>すべて_位置図情報!M835</f>
        <v>b</v>
      </c>
      <c r="N28" s="10" t="str">
        <f>すべて_位置図情報!N835</f>
        <v>b</v>
      </c>
      <c r="O28" s="10" t="str">
        <f>すべて_位置図情報!O835</f>
        <v/>
      </c>
      <c r="P28" s="10" t="str">
        <f>すべて_位置図情報!P835</f>
        <v>D</v>
      </c>
      <c r="Q28" s="10" t="str">
        <f>すべて_位置図情報!Q835</f>
        <v>無</v>
      </c>
      <c r="R28" s="10" t="str">
        <f>すべて_位置図情報!R835</f>
        <v>無償貸付</v>
      </c>
      <c r="S28" s="135" t="str">
        <f>すべて_位置図情報!S835</f>
        <v>生野区役所</v>
      </c>
      <c r="T28" s="134" t="str">
        <f>すべて_位置図情報!T835</f>
        <v>－</v>
      </c>
      <c r="U28" s="135" t="str">
        <f>すべて_位置図情報!U835</f>
        <v>地域まちづくり課</v>
      </c>
      <c r="V28" s="134" t="str">
        <f>すべて_位置図情報!V835</f>
        <v>－</v>
      </c>
      <c r="W28" s="120" t="str">
        <f>すべて_位置図情報!W835</f>
        <v>生野区</v>
      </c>
      <c r="X28" s="120" t="str">
        <f>すべて_位置図情報!X835</f>
        <v>一般施設</v>
      </c>
      <c r="Y28" s="118">
        <f>すべて_位置図情報!Y835</f>
        <v>25</v>
      </c>
      <c r="Z28" s="148">
        <f>すべて_位置図情報!Z835</f>
        <v>0</v>
      </c>
      <c r="AA28" s="147">
        <f>すべて_位置図情報!AA835</f>
        <v>0</v>
      </c>
      <c r="AB28" s="149">
        <f>すべて_位置図情報!AB835</f>
        <v>0</v>
      </c>
      <c r="AC28" s="147">
        <f>すべて_位置図情報!AC835</f>
        <v>0</v>
      </c>
      <c r="AD28" s="147">
        <f>すべて_位置図情報!AD835</f>
        <v>0</v>
      </c>
      <c r="AE28" s="60">
        <f>すべて_位置図情報!AF835</f>
        <v>0</v>
      </c>
      <c r="AF28" s="60">
        <f>すべて_位置図情報!AG835</f>
        <v>0</v>
      </c>
      <c r="AG28" s="60">
        <f>すべて_位置図情報!AH835</f>
        <v>0</v>
      </c>
      <c r="AH28" s="60">
        <f>すべて_位置図情報!AI835</f>
        <v>0</v>
      </c>
      <c r="AI28" s="60">
        <f>すべて_位置図情報!AJ835</f>
        <v>0</v>
      </c>
      <c r="AJ28" s="60">
        <f>すべて_位置図情報!AK835</f>
        <v>0</v>
      </c>
      <c r="AK28" s="60" t="e">
        <f>すべて_位置図情報!#REF!</f>
        <v>#REF!</v>
      </c>
    </row>
    <row r="29" spans="1:37" ht="22.5" customHeight="1">
      <c r="A29" s="178">
        <f t="shared" si="0"/>
        <v>24</v>
      </c>
      <c r="B29" s="7" t="str">
        <f>すべて_位置図情報!B953</f>
        <v>一般会計その他施設</v>
      </c>
      <c r="C29" s="44" t="str">
        <f>すべて_位置図情報!C953</f>
        <v>一般会計その他施設</v>
      </c>
      <c r="D29" s="32" t="str">
        <f>すべて_位置図情報!D953</f>
        <v>職員住宅・宿舎</v>
      </c>
      <c r="E29" s="32" t="str">
        <f>すべて_位置図情報!E953</f>
        <v>災害対策用職員住宅</v>
      </c>
      <c r="F29" s="74">
        <v>1</v>
      </c>
      <c r="G29" s="13" t="str" ph="1">
        <f>すべて_位置図情報!G953</f>
        <v>災害対策用職員住宅</v>
      </c>
      <c r="H29" s="126" t="str">
        <f>すべて_位置図情報!H953</f>
        <v>大阪市生野区××××××××</v>
      </c>
      <c r="I29" s="81">
        <f>すべて_位置図情報!I953</f>
        <v>61.6</v>
      </c>
      <c r="J29" s="80" t="str">
        <f>すべて_位置図情報!J953</f>
        <v>－</v>
      </c>
      <c r="K29" s="78">
        <f>すべて_位置図情報!K953</f>
        <v>0</v>
      </c>
      <c r="L29" s="79" t="str">
        <f>すべて_位置図情報!L953</f>
        <v>－</v>
      </c>
      <c r="M29" s="79" t="str">
        <f>すべて_位置図情報!M953</f>
        <v>－</v>
      </c>
      <c r="N29" s="79" t="str">
        <f>すべて_位置図情報!N953</f>
        <v>－</v>
      </c>
      <c r="O29" s="79" t="str">
        <f>すべて_位置図情報!O953</f>
        <v/>
      </c>
      <c r="P29" s="79" t="str">
        <f>すべて_位置図情報!P953</f>
        <v>－</v>
      </c>
      <c r="Q29" s="79" t="str">
        <f>すべて_位置図情報!Q953</f>
        <v>－</v>
      </c>
      <c r="R29" s="136" t="str">
        <f>すべて_位置図情報!R953</f>
        <v>その他</v>
      </c>
      <c r="S29" s="126" t="str">
        <f>すべて_位置図情報!S953</f>
        <v>危機管理室</v>
      </c>
      <c r="T29" s="124" t="str">
        <f>すべて_位置図情報!T953</f>
        <v>－</v>
      </c>
      <c r="U29" s="126" t="str">
        <f>すべて_位置図情報!U953</f>
        <v>危機管理課</v>
      </c>
      <c r="V29" s="126" t="str">
        <f>すべて_位置図情報!V953</f>
        <v>応急対策グループ</v>
      </c>
      <c r="W29" s="116" t="str">
        <f>すべて_位置図情報!W953</f>
        <v>生野区</v>
      </c>
      <c r="X29" s="116" t="str">
        <f>すべて_位置図情報!X953</f>
        <v>賃借施設</v>
      </c>
      <c r="Y29" s="114" t="str">
        <f>すべて_位置図情報!Y953</f>
        <v>－</v>
      </c>
      <c r="Z29" s="148">
        <f>すべて_位置図情報!Z953</f>
        <v>0</v>
      </c>
      <c r="AA29" s="147">
        <f>すべて_位置図情報!AA953</f>
        <v>0</v>
      </c>
      <c r="AB29" s="149">
        <f>すべて_位置図情報!AB953</f>
        <v>0</v>
      </c>
      <c r="AC29" s="147">
        <f>すべて_位置図情報!AC953</f>
        <v>0</v>
      </c>
      <c r="AD29" s="147">
        <f>すべて_位置図情報!AD953</f>
        <v>0</v>
      </c>
      <c r="AE29" s="60">
        <f>すべて_位置図情報!AF953</f>
        <v>0</v>
      </c>
      <c r="AF29" s="60">
        <f>すべて_位置図情報!AG953</f>
        <v>0</v>
      </c>
      <c r="AG29" s="60">
        <f>すべて_位置図情報!AH953</f>
        <v>0</v>
      </c>
      <c r="AH29" s="60">
        <f>すべて_位置図情報!AI953</f>
        <v>0</v>
      </c>
      <c r="AI29" s="60">
        <f>すべて_位置図情報!AJ953</f>
        <v>0</v>
      </c>
      <c r="AJ29" s="60">
        <f>すべて_位置図情報!AK953</f>
        <v>0</v>
      </c>
      <c r="AK29" s="60" t="e">
        <f>すべて_位置図情報!#REF!</f>
        <v>#REF!</v>
      </c>
    </row>
    <row r="30" spans="1:37" ht="22.5" customHeight="1">
      <c r="A30" s="178">
        <f t="shared" si="0"/>
        <v>25</v>
      </c>
      <c r="B30" s="7" t="str">
        <f>すべて_位置図情報!B987</f>
        <v>一般会計その他施設</v>
      </c>
      <c r="C30" s="7" t="str">
        <f>すべて_位置図情報!C987</f>
        <v>一般会計その他施設</v>
      </c>
      <c r="D30" s="44" t="str">
        <f>すべて_位置図情報!D987</f>
        <v>測定局・観測局</v>
      </c>
      <c r="E30" s="32" t="str">
        <f>すべて_位置図情報!E987</f>
        <v>大気汚染常時監視測定局</v>
      </c>
      <c r="F30" s="11">
        <v>1</v>
      </c>
      <c r="G30" s="12" t="str" ph="1">
        <f>すべて_位置図情報!G987</f>
        <v>大気汚染常時監視測定局（桃谷中学校）</v>
      </c>
      <c r="H30" s="135" t="str">
        <f>すべて_位置図情報!H987</f>
        <v>大阪市生野区勝山北3-13-44</v>
      </c>
      <c r="I30" s="36">
        <f>すべて_位置図情報!I987</f>
        <v>33.619999999999997</v>
      </c>
      <c r="J30" s="34" t="str">
        <f>すべて_位置図情報!J987</f>
        <v>A</v>
      </c>
      <c r="K30" s="50">
        <f>すべて_位置図情報!K987</f>
        <v>0</v>
      </c>
      <c r="L30" s="10">
        <f>すべて_位置図情報!L987</f>
        <v>2000</v>
      </c>
      <c r="M30" s="10" t="str">
        <f>すべて_位置図情報!M987</f>
        <v>b</v>
      </c>
      <c r="N30" s="10" t="str">
        <f>すべて_位置図情報!N987</f>
        <v>b</v>
      </c>
      <c r="O30" s="10" t="str">
        <f>すべて_位置図情報!O987</f>
        <v/>
      </c>
      <c r="P30" s="10" t="str">
        <f>すべて_位置図情報!P987</f>
        <v>D</v>
      </c>
      <c r="Q30" s="10" t="str">
        <f>すべて_位置図情報!Q987</f>
        <v>有</v>
      </c>
      <c r="R30" s="10" t="str">
        <f>すべて_位置図情報!R987</f>
        <v>直営</v>
      </c>
      <c r="S30" s="135" t="str">
        <f>すべて_位置図情報!S987</f>
        <v>環境局</v>
      </c>
      <c r="T30" s="135" t="str">
        <f>すべて_位置図情報!T987</f>
        <v>環境管理部</v>
      </c>
      <c r="U30" s="135" t="str">
        <f>すべて_位置図情報!U987</f>
        <v>環境管理課</v>
      </c>
      <c r="V30" s="135" t="str">
        <f>すべて_位置図情報!V987</f>
        <v>環境情報ｸﾞﾙｰﾌﾟ</v>
      </c>
      <c r="W30" s="120" t="str">
        <f>すべて_位置図情報!W987</f>
        <v>生野区</v>
      </c>
      <c r="X30" s="120" t="str">
        <f>すべて_位置図情報!X987</f>
        <v>一般施設</v>
      </c>
      <c r="Y30" s="118">
        <f>すべて_位置図情報!Y987</f>
        <v>28</v>
      </c>
      <c r="Z30" s="148">
        <f>すべて_位置図情報!Z987</f>
        <v>0</v>
      </c>
      <c r="AA30" s="147">
        <f>すべて_位置図情報!AA987</f>
        <v>0</v>
      </c>
      <c r="AB30" s="149">
        <f>すべて_位置図情報!AB987</f>
        <v>0</v>
      </c>
      <c r="AC30" s="147">
        <f>すべて_位置図情報!AC987</f>
        <v>0</v>
      </c>
      <c r="AD30" s="147">
        <f>すべて_位置図情報!AD987</f>
        <v>0</v>
      </c>
      <c r="AE30" s="60">
        <f>すべて_位置図情報!AF987</f>
        <v>0</v>
      </c>
      <c r="AF30" s="60">
        <f>すべて_位置図情報!AG987</f>
        <v>0</v>
      </c>
      <c r="AG30" s="60">
        <f>すべて_位置図情報!AH987</f>
        <v>0</v>
      </c>
      <c r="AH30" s="60">
        <f>すべて_位置図情報!AI987</f>
        <v>0</v>
      </c>
      <c r="AI30" s="60">
        <f>すべて_位置図情報!AJ987</f>
        <v>0</v>
      </c>
      <c r="AJ30" s="60">
        <f>すべて_位置図情報!AK987</f>
        <v>0</v>
      </c>
      <c r="AK30" s="60" t="e">
        <f>すべて_位置図情報!#REF!</f>
        <v>#REF!</v>
      </c>
    </row>
    <row r="31" spans="1:37" s="27" customFormat="1" ht="22.5" customHeight="1">
      <c r="A31" s="178">
        <f t="shared" si="0"/>
        <v>26</v>
      </c>
      <c r="B31" s="7" t="str">
        <f>すべて_位置図情報!B1003</f>
        <v>一般会計その他施設</v>
      </c>
      <c r="C31" s="7" t="str">
        <f>すべて_位置図情報!C1003</f>
        <v>一般会計その他施設</v>
      </c>
      <c r="D31" s="45" t="str">
        <f>すべて_位置図情報!D1003</f>
        <v>測定局・観測局</v>
      </c>
      <c r="E31" s="32" t="str">
        <f>すべて_位置図情報!E1003</f>
        <v>地盤沈下・地下水位観測所</v>
      </c>
      <c r="F31" s="11">
        <v>1</v>
      </c>
      <c r="G31" s="12" t="str" ph="1">
        <f>すべて_位置図情報!G1003</f>
        <v>生野地盤沈下・地下水位観測所</v>
      </c>
      <c r="H31" s="135" t="str">
        <f>すべて_位置図情報!H1003</f>
        <v>大阪市生野区巽東4-11</v>
      </c>
      <c r="I31" s="36">
        <f>すべて_位置図情報!I1003</f>
        <v>21.16</v>
      </c>
      <c r="J31" s="34" t="str">
        <f>すべて_位置図情報!J1003</f>
        <v>A</v>
      </c>
      <c r="K31" s="50">
        <f>すべて_位置図情報!K1003</f>
        <v>0</v>
      </c>
      <c r="L31" s="10">
        <f>すべて_位置図情報!L1003</f>
        <v>1967</v>
      </c>
      <c r="M31" s="10" t="str">
        <f>すべて_位置図情報!M1003</f>
        <v>d</v>
      </c>
      <c r="N31" s="10" t="str">
        <f>すべて_位置図情報!N1003</f>
        <v>d</v>
      </c>
      <c r="O31" s="10" t="str">
        <f>すべて_位置図情報!O1003</f>
        <v/>
      </c>
      <c r="P31" s="10" t="str">
        <f>すべて_位置図情報!P1003</f>
        <v>J</v>
      </c>
      <c r="Q31" s="10" t="str">
        <f>すべて_位置図情報!Q1003</f>
        <v>無</v>
      </c>
      <c r="R31" s="10" t="str">
        <f>すべて_位置図情報!R1003</f>
        <v>直営</v>
      </c>
      <c r="S31" s="135" t="str">
        <f>すべて_位置図情報!S1003</f>
        <v>環境局</v>
      </c>
      <c r="T31" s="135" t="str">
        <f>すべて_位置図情報!T1003</f>
        <v>環境管理部</v>
      </c>
      <c r="U31" s="135" t="str">
        <f>すべて_位置図情報!U1003</f>
        <v>環境管理課</v>
      </c>
      <c r="V31" s="135" t="str">
        <f>すべて_位置図情報!V1003</f>
        <v>水環境保全ｸﾞﾙｰﾌﾟ</v>
      </c>
      <c r="W31" s="120" t="str">
        <f>すべて_位置図情報!W1003</f>
        <v>生野区</v>
      </c>
      <c r="X31" s="120" t="str">
        <f>すべて_位置図情報!X1003</f>
        <v>一般施設</v>
      </c>
      <c r="Y31" s="118">
        <f>すべて_位置図情報!Y1003</f>
        <v>29</v>
      </c>
      <c r="Z31" s="148">
        <f>すべて_位置図情報!Z1003</f>
        <v>0</v>
      </c>
      <c r="AA31" s="147">
        <f>すべて_位置図情報!AA1003</f>
        <v>0</v>
      </c>
      <c r="AB31" s="149">
        <f>すべて_位置図情報!AB1003</f>
        <v>0</v>
      </c>
      <c r="AC31" s="147">
        <f>すべて_位置図情報!AC1003</f>
        <v>0</v>
      </c>
      <c r="AD31" s="147">
        <f>すべて_位置図情報!AD1003</f>
        <v>0</v>
      </c>
      <c r="AE31" s="63">
        <f>すべて_位置図情報!AF1003</f>
        <v>0</v>
      </c>
      <c r="AF31" s="63">
        <f>すべて_位置図情報!AG1003</f>
        <v>0</v>
      </c>
      <c r="AG31" s="63">
        <f>すべて_位置図情報!AH1003</f>
        <v>0</v>
      </c>
      <c r="AH31" s="63">
        <f>すべて_位置図情報!AI1003</f>
        <v>0</v>
      </c>
      <c r="AI31" s="63">
        <f>すべて_位置図情報!AJ1003</f>
        <v>0</v>
      </c>
      <c r="AJ31" s="63">
        <f>すべて_位置図情報!AK1003</f>
        <v>0</v>
      </c>
      <c r="AK31" s="63" t="e">
        <f>すべて_位置図情報!#REF!</f>
        <v>#REF!</v>
      </c>
    </row>
    <row r="32" spans="1:37" ht="22.5" customHeight="1">
      <c r="A32" s="178">
        <f t="shared" si="0"/>
        <v>27</v>
      </c>
      <c r="B32" s="45" t="str">
        <f>すべて_位置図情報!B1008</f>
        <v>一般会計その他施設</v>
      </c>
      <c r="C32" s="45" t="str">
        <f>すべて_位置図情報!C1008</f>
        <v>一般会計その他施設</v>
      </c>
      <c r="D32" s="32" t="str">
        <f>すべて_位置図情報!D1008</f>
        <v>倉庫</v>
      </c>
      <c r="E32" s="32" t="str">
        <f>すべて_位置図情報!E1008</f>
        <v>備蓄倉庫</v>
      </c>
      <c r="F32" s="11">
        <v>1</v>
      </c>
      <c r="G32" s="12" t="str" ph="1">
        <f>すべて_位置図情報!G1008</f>
        <v>生野備蓄倉庫</v>
      </c>
      <c r="H32" s="135" t="str">
        <f>すべて_位置図情報!H1008</f>
        <v>大阪市生野区××××××××</v>
      </c>
      <c r="I32" s="36">
        <f>すべて_位置図情報!I1008</f>
        <v>1935.1</v>
      </c>
      <c r="J32" s="34" t="str">
        <f>すべて_位置図情報!J1008</f>
        <v>B</v>
      </c>
      <c r="K32" s="50">
        <f>すべて_位置図情報!K1008</f>
        <v>0</v>
      </c>
      <c r="L32" s="10">
        <f>すべて_位置図情報!L1008</f>
        <v>1980</v>
      </c>
      <c r="M32" s="10" t="str">
        <f>すべて_位置図情報!M1008</f>
        <v>c</v>
      </c>
      <c r="N32" s="10" t="str">
        <f>すべて_位置図情報!N1008</f>
        <v>c</v>
      </c>
      <c r="O32" s="10" t="str">
        <f>すべて_位置図情報!O1008</f>
        <v/>
      </c>
      <c r="P32" s="10" t="str">
        <f>すべて_位置図情報!P1008</f>
        <v>H</v>
      </c>
      <c r="Q32" s="10" t="str">
        <f>すべて_位置図情報!Q1008</f>
        <v>有</v>
      </c>
      <c r="R32" s="10" t="str">
        <f>すべて_位置図情報!R1008</f>
        <v>直営</v>
      </c>
      <c r="S32" s="135" t="str">
        <f>すべて_位置図情報!S1008</f>
        <v>危機管理室</v>
      </c>
      <c r="T32" s="134" t="str">
        <f>すべて_位置図情報!T1008</f>
        <v>－</v>
      </c>
      <c r="U32" s="135" t="str">
        <f>すべて_位置図情報!U1008</f>
        <v>危機管理課</v>
      </c>
      <c r="V32" s="134" t="str">
        <f>すべて_位置図情報!V1008</f>
        <v>減災対策グループ</v>
      </c>
      <c r="W32" s="120" t="str">
        <f>すべて_位置図情報!W1008</f>
        <v>生野区</v>
      </c>
      <c r="X32" s="120" t="str">
        <f>すべて_位置図情報!X1008</f>
        <v>一般施設</v>
      </c>
      <c r="Y32" s="118" t="str">
        <f>すべて_位置図情報!Y1008</f>
        <v>－</v>
      </c>
      <c r="Z32" s="148">
        <f>すべて_位置図情報!Z1008</f>
        <v>0</v>
      </c>
      <c r="AA32" s="143" t="str">
        <f>すべて_位置図情報!AA1008</f>
        <v>〇</v>
      </c>
      <c r="AB32" s="149">
        <f>すべて_位置図情報!AB1008</f>
        <v>0</v>
      </c>
      <c r="AC32" s="143" t="str">
        <f>すべて_位置図情報!AC1008</f>
        <v>〇</v>
      </c>
      <c r="AD32" s="143" t="str">
        <f>すべて_位置図情報!AD1008</f>
        <v>〇</v>
      </c>
      <c r="AE32" s="56" t="str">
        <f>すべて_位置図情報!AF1008</f>
        <v>〇</v>
      </c>
      <c r="AF32" s="56">
        <f>すべて_位置図情報!AG1008</f>
        <v>0</v>
      </c>
      <c r="AG32" s="56">
        <f>すべて_位置図情報!AH1008</f>
        <v>0</v>
      </c>
      <c r="AH32" s="56">
        <f>すべて_位置図情報!AI1008</f>
        <v>0</v>
      </c>
      <c r="AI32" s="56">
        <f>すべて_位置図情報!AJ1008</f>
        <v>0</v>
      </c>
      <c r="AJ32" s="56">
        <f>すべて_位置図情報!AK1008</f>
        <v>0</v>
      </c>
      <c r="AK32" s="56" t="e">
        <f>すべて_位置図情報!#REF!</f>
        <v>#REF!</v>
      </c>
    </row>
    <row r="33" spans="1:37" ht="22.5" customHeight="1">
      <c r="A33" s="178">
        <f t="shared" si="0"/>
        <v>28</v>
      </c>
      <c r="B33" s="44" t="str">
        <f>すべて_位置図情報!B1193</f>
        <v>インフラ関係施設</v>
      </c>
      <c r="C33" s="44" t="str">
        <f>すべて_位置図情報!C1193</f>
        <v>駐車場</v>
      </c>
      <c r="D33" s="44" t="str">
        <f>すべて_位置図情報!D1193</f>
        <v>自転車管理事務所</v>
      </c>
      <c r="E33" s="44" t="str">
        <f>すべて_位置図情報!E1193</f>
        <v>自転車駐車場管理事務所</v>
      </c>
      <c r="F33" s="11">
        <v>1</v>
      </c>
      <c r="G33" s="13" t="str" ph="1">
        <f>すべて_位置図情報!G1193</f>
        <v>近鉄今里駅自転車駐車場管理事務所</v>
      </c>
      <c r="H33" s="126" t="str">
        <f>すべて_位置図情報!H1193</f>
        <v>大阪市生野区新今里4-3</v>
      </c>
      <c r="I33" s="36">
        <f>すべて_位置図情報!I1193</f>
        <v>4.8</v>
      </c>
      <c r="J33" s="34" t="str">
        <f>すべて_位置図情報!J1193</f>
        <v>A</v>
      </c>
      <c r="K33" s="50">
        <f>すべて_位置図情報!K1193</f>
        <v>0</v>
      </c>
      <c r="L33" s="10">
        <f>すべて_位置図情報!L1193</f>
        <v>1994</v>
      </c>
      <c r="M33" s="10" t="str">
        <f>すべて_位置図情報!M1193</f>
        <v>b</v>
      </c>
      <c r="N33" s="10" t="str">
        <f>すべて_位置図情報!N1193</f>
        <v>b</v>
      </c>
      <c r="O33" s="10" t="str">
        <f>すべて_位置図情報!O1193</f>
        <v/>
      </c>
      <c r="P33" s="10" t="str">
        <f>すべて_位置図情報!P1193</f>
        <v>D</v>
      </c>
      <c r="Q33" s="10" t="str">
        <f>すべて_位置図情報!Q1193</f>
        <v>無</v>
      </c>
      <c r="R33" s="10" t="str">
        <f>すべて_位置図情報!R1193</f>
        <v>指定管理（利用料金施設）</v>
      </c>
      <c r="S33" s="135" t="str">
        <f>すべて_位置図情報!S1193</f>
        <v>建設局</v>
      </c>
      <c r="T33" s="126" t="str">
        <f>すべて_位置図情報!T1193</f>
        <v>総務部</v>
      </c>
      <c r="U33" s="126" t="str">
        <f>すべて_位置図情報!U1193</f>
        <v>管理課</v>
      </c>
      <c r="V33" s="126" t="str">
        <f>すべて_位置図情報!V1193</f>
        <v>自転車対策担当</v>
      </c>
      <c r="W33" s="120" t="str">
        <f>すべて_位置図情報!W1193</f>
        <v>生野区</v>
      </c>
      <c r="X33" s="120" t="str">
        <f>すべて_位置図情報!X1193</f>
        <v>一般施設</v>
      </c>
      <c r="Y33" s="118">
        <f>すべて_位置図情報!Y1193</f>
        <v>31</v>
      </c>
      <c r="Z33" s="148">
        <f>すべて_位置図情報!Z1193</f>
        <v>0</v>
      </c>
      <c r="AA33" s="145">
        <f>すべて_位置図情報!AA1193</f>
        <v>0</v>
      </c>
      <c r="AB33" s="149">
        <f>すべて_位置図情報!AB1193</f>
        <v>0</v>
      </c>
      <c r="AC33" s="145">
        <f>すべて_位置図情報!AC1193</f>
        <v>0</v>
      </c>
      <c r="AD33" s="145">
        <f>すべて_位置図情報!AD1193</f>
        <v>0</v>
      </c>
      <c r="AE33" s="62">
        <f>すべて_位置図情報!AF1193</f>
        <v>0</v>
      </c>
      <c r="AF33" s="62">
        <f>すべて_位置図情報!AG1193</f>
        <v>0</v>
      </c>
      <c r="AG33" s="62">
        <f>すべて_位置図情報!AH1193</f>
        <v>0</v>
      </c>
      <c r="AH33" s="62">
        <f>すべて_位置図情報!AI1193</f>
        <v>0</v>
      </c>
      <c r="AI33" s="62">
        <f>すべて_位置図情報!AJ1193</f>
        <v>0</v>
      </c>
      <c r="AJ33" s="62">
        <f>すべて_位置図情報!AK1193</f>
        <v>0</v>
      </c>
      <c r="AK33" s="62" t="e">
        <f>すべて_位置図情報!#REF!</f>
        <v>#REF!</v>
      </c>
    </row>
    <row r="34" spans="1:37" ht="22.5" customHeight="1">
      <c r="A34" s="178">
        <f t="shared" si="0"/>
        <v>29</v>
      </c>
      <c r="B34" s="7" t="str">
        <f>すべて_位置図情報!B1194</f>
        <v>インフラ関係施設</v>
      </c>
      <c r="C34" s="7" t="str">
        <f>すべて_位置図情報!C1194</f>
        <v>駐車場</v>
      </c>
      <c r="D34" s="7" t="str">
        <f>すべて_位置図情報!D1194</f>
        <v>自転車管理事務所</v>
      </c>
      <c r="E34" s="7" t="str">
        <f>すべて_位置図情報!E1194</f>
        <v>自転車駐車場管理事務所</v>
      </c>
      <c r="F34" s="11">
        <v>2</v>
      </c>
      <c r="G34" s="13" t="str" ph="1">
        <f>すべて_位置図情報!G1194</f>
        <v>小路駅自転車駐車場管理事務所</v>
      </c>
      <c r="H34" s="126" t="str">
        <f>すべて_位置図情報!H1194</f>
        <v>大阪市生野区小路東2-1-1</v>
      </c>
      <c r="I34" s="36">
        <f>すべて_位置図情報!I1194</f>
        <v>3.89</v>
      </c>
      <c r="J34" s="34" t="str">
        <f>すべて_位置図情報!J1194</f>
        <v>A</v>
      </c>
      <c r="K34" s="50">
        <f>すべて_位置図情報!K1194</f>
        <v>0</v>
      </c>
      <c r="L34" s="10">
        <f>すべて_位置図情報!L1194</f>
        <v>1989</v>
      </c>
      <c r="M34" s="10" t="str">
        <f>すべて_位置図情報!M1194</f>
        <v>b</v>
      </c>
      <c r="N34" s="10" t="str">
        <f>すべて_位置図情報!N1194</f>
        <v>b</v>
      </c>
      <c r="O34" s="10" t="str">
        <f>すべて_位置図情報!O1194</f>
        <v/>
      </c>
      <c r="P34" s="10" t="str">
        <f>すべて_位置図情報!P1194</f>
        <v>D</v>
      </c>
      <c r="Q34" s="10" t="str">
        <f>すべて_位置図情報!Q1194</f>
        <v>無</v>
      </c>
      <c r="R34" s="10" t="str">
        <f>すべて_位置図情報!R1194</f>
        <v>指定管理（利用料金施設）</v>
      </c>
      <c r="S34" s="135" t="str">
        <f>すべて_位置図情報!S1194</f>
        <v>建設局</v>
      </c>
      <c r="T34" s="126" t="str">
        <f>すべて_位置図情報!T1194</f>
        <v>総務部</v>
      </c>
      <c r="U34" s="126" t="str">
        <f>すべて_位置図情報!U1194</f>
        <v>管理課</v>
      </c>
      <c r="V34" s="126" t="str">
        <f>すべて_位置図情報!V1194</f>
        <v>自転車対策担当</v>
      </c>
      <c r="W34" s="120" t="str">
        <f>すべて_位置図情報!W1194</f>
        <v>生野区</v>
      </c>
      <c r="X34" s="120" t="str">
        <f>すべて_位置図情報!X1194</f>
        <v>一般施設</v>
      </c>
      <c r="Y34" s="118">
        <f>すべて_位置図情報!Y1194</f>
        <v>32</v>
      </c>
      <c r="Z34" s="148">
        <f>すべて_位置図情報!Z1194</f>
        <v>0</v>
      </c>
      <c r="AA34" s="145">
        <f>すべて_位置図情報!AA1194</f>
        <v>0</v>
      </c>
      <c r="AB34" s="149">
        <f>すべて_位置図情報!AB1194</f>
        <v>0</v>
      </c>
      <c r="AC34" s="145">
        <f>すべて_位置図情報!AC1194</f>
        <v>0</v>
      </c>
      <c r="AD34" s="145">
        <f>すべて_位置図情報!AD1194</f>
        <v>0</v>
      </c>
      <c r="AE34" s="62">
        <f>すべて_位置図情報!AF1194</f>
        <v>0</v>
      </c>
      <c r="AF34" s="62">
        <f>すべて_位置図情報!AG1194</f>
        <v>0</v>
      </c>
      <c r="AG34" s="62">
        <f>すべて_位置図情報!AH1194</f>
        <v>0</v>
      </c>
      <c r="AH34" s="62">
        <f>すべて_位置図情報!AI1194</f>
        <v>0</v>
      </c>
      <c r="AI34" s="62">
        <f>すべて_位置図情報!AJ1194</f>
        <v>0</v>
      </c>
      <c r="AJ34" s="62">
        <f>すべて_位置図情報!AK1194</f>
        <v>0</v>
      </c>
      <c r="AK34" s="62" t="e">
        <f>すべて_位置図情報!#REF!</f>
        <v>#REF!</v>
      </c>
    </row>
    <row r="35" spans="1:37" ht="22.5" customHeight="1">
      <c r="A35" s="178">
        <f t="shared" si="0"/>
        <v>30</v>
      </c>
      <c r="B35" s="7" t="str">
        <f>すべて_位置図情報!B1195</f>
        <v>インフラ関係施設</v>
      </c>
      <c r="C35" s="7" t="str">
        <f>すべて_位置図情報!C1195</f>
        <v>駐車場</v>
      </c>
      <c r="D35" s="7" t="str">
        <f>すべて_位置図情報!D1195</f>
        <v>自転車管理事務所</v>
      </c>
      <c r="E35" s="7" t="str">
        <f>すべて_位置図情報!E1195</f>
        <v>自転車駐車場管理事務所</v>
      </c>
      <c r="F35" s="11">
        <v>3</v>
      </c>
      <c r="G35" s="13" t="str" ph="1">
        <f>すべて_位置図情報!G1195</f>
        <v>南巽駅自転車駐車場管理事務所</v>
      </c>
      <c r="H35" s="126" t="str">
        <f>すべて_位置図情報!H1195</f>
        <v>大阪市生野区巽南3-18-8</v>
      </c>
      <c r="I35" s="36">
        <f>すべて_位置図情報!I1195</f>
        <v>9.7200000000000006</v>
      </c>
      <c r="J35" s="34" t="str">
        <f>すべて_位置図情報!J1195</f>
        <v>A</v>
      </c>
      <c r="K35" s="50">
        <f>すべて_位置図情報!K1195</f>
        <v>0</v>
      </c>
      <c r="L35" s="10">
        <f>すべて_位置図情報!L1195</f>
        <v>1989</v>
      </c>
      <c r="M35" s="10" t="str">
        <f>すべて_位置図情報!M1195</f>
        <v>b</v>
      </c>
      <c r="N35" s="10" t="str">
        <f>すべて_位置図情報!N1195</f>
        <v>b</v>
      </c>
      <c r="O35" s="10" t="str">
        <f>すべて_位置図情報!O1195</f>
        <v/>
      </c>
      <c r="P35" s="10" t="str">
        <f>すべて_位置図情報!P1195</f>
        <v>D</v>
      </c>
      <c r="Q35" s="10" t="str">
        <f>すべて_位置図情報!Q1195</f>
        <v>無</v>
      </c>
      <c r="R35" s="10" t="str">
        <f>すべて_位置図情報!R1195</f>
        <v>指定管理（利用料金施設）</v>
      </c>
      <c r="S35" s="135" t="str">
        <f>すべて_位置図情報!S1195</f>
        <v>建設局</v>
      </c>
      <c r="T35" s="126" t="str">
        <f>すべて_位置図情報!T1195</f>
        <v>総務部</v>
      </c>
      <c r="U35" s="126" t="str">
        <f>すべて_位置図情報!U1195</f>
        <v>管理課</v>
      </c>
      <c r="V35" s="126" t="str">
        <f>すべて_位置図情報!V1195</f>
        <v>自転車対策担当</v>
      </c>
      <c r="W35" s="120" t="str">
        <f>すべて_位置図情報!W1195</f>
        <v>生野区</v>
      </c>
      <c r="X35" s="120" t="str">
        <f>すべて_位置図情報!X1195</f>
        <v>一般施設</v>
      </c>
      <c r="Y35" s="118">
        <f>すべて_位置図情報!Y1195</f>
        <v>33</v>
      </c>
      <c r="Z35" s="148">
        <f>すべて_位置図情報!Z1195</f>
        <v>0</v>
      </c>
      <c r="AA35" s="145">
        <f>すべて_位置図情報!AA1195</f>
        <v>0</v>
      </c>
      <c r="AB35" s="149">
        <f>すべて_位置図情報!AB1195</f>
        <v>0</v>
      </c>
      <c r="AC35" s="145">
        <f>すべて_位置図情報!AC1195</f>
        <v>0</v>
      </c>
      <c r="AD35" s="145">
        <f>すべて_位置図情報!AD1195</f>
        <v>0</v>
      </c>
      <c r="AE35" s="62">
        <f>すべて_位置図情報!AF1195</f>
        <v>0</v>
      </c>
      <c r="AF35" s="62">
        <f>すべて_位置図情報!AG1195</f>
        <v>0</v>
      </c>
      <c r="AG35" s="62">
        <f>すべて_位置図情報!AH1195</f>
        <v>0</v>
      </c>
      <c r="AH35" s="62">
        <f>すべて_位置図情報!AI1195</f>
        <v>0</v>
      </c>
      <c r="AI35" s="62">
        <f>すべて_位置図情報!AJ1195</f>
        <v>0</v>
      </c>
      <c r="AJ35" s="62">
        <f>すべて_位置図情報!AK1195</f>
        <v>0</v>
      </c>
      <c r="AK35" s="62" t="e">
        <f>すべて_位置図情報!#REF!</f>
        <v>#REF!</v>
      </c>
    </row>
    <row r="36" spans="1:37" ht="22.5" customHeight="1">
      <c r="A36" s="178">
        <f t="shared" si="0"/>
        <v>31</v>
      </c>
      <c r="B36" s="7" t="str">
        <f>すべて_位置図情報!B1196</f>
        <v>インフラ関係施設</v>
      </c>
      <c r="C36" s="7" t="str">
        <f>すべて_位置図情報!C1196</f>
        <v>駐車場</v>
      </c>
      <c r="D36" s="7" t="str">
        <f>すべて_位置図情報!D1196</f>
        <v>自転車管理事務所</v>
      </c>
      <c r="E36" s="7" t="str">
        <f>すべて_位置図情報!E1196</f>
        <v>自転車駐車場管理事務所</v>
      </c>
      <c r="F36" s="11">
        <v>4</v>
      </c>
      <c r="G36" s="13" t="str" ph="1">
        <f>すべて_位置図情報!G1196</f>
        <v>近鉄今里駅自転車駐車場管理ボックス</v>
      </c>
      <c r="H36" s="126" t="str">
        <f>すべて_位置図情報!H1196</f>
        <v>大阪市生野区新今里4-6</v>
      </c>
      <c r="I36" s="36">
        <f>すべて_位置図情報!I1196</f>
        <v>1.44</v>
      </c>
      <c r="J36" s="34" t="str">
        <f>すべて_位置図情報!J1196</f>
        <v>A</v>
      </c>
      <c r="K36" s="50">
        <f>すべて_位置図情報!K1196</f>
        <v>0</v>
      </c>
      <c r="L36" s="10">
        <f>すべて_位置図情報!L1196</f>
        <v>1994</v>
      </c>
      <c r="M36" s="10" t="str">
        <f>すべて_位置図情報!M1196</f>
        <v>b</v>
      </c>
      <c r="N36" s="10" t="str">
        <f>すべて_位置図情報!N1196</f>
        <v>b</v>
      </c>
      <c r="O36" s="10" t="str">
        <f>すべて_位置図情報!O1196</f>
        <v/>
      </c>
      <c r="P36" s="10" t="str">
        <f>すべて_位置図情報!P1196</f>
        <v>D</v>
      </c>
      <c r="Q36" s="10" t="str">
        <f>すべて_位置図情報!Q1196</f>
        <v>無</v>
      </c>
      <c r="R36" s="10" t="str">
        <f>すべて_位置図情報!R1196</f>
        <v>指定管理（利用料金施設）</v>
      </c>
      <c r="S36" s="135" t="str">
        <f>すべて_位置図情報!S1196</f>
        <v>建設局</v>
      </c>
      <c r="T36" s="126" t="str">
        <f>すべて_位置図情報!T1196</f>
        <v>総務部</v>
      </c>
      <c r="U36" s="126" t="str">
        <f>すべて_位置図情報!U1196</f>
        <v>管理課</v>
      </c>
      <c r="V36" s="126" t="str">
        <f>すべて_位置図情報!V1196</f>
        <v>自転車対策担当</v>
      </c>
      <c r="W36" s="120" t="str">
        <f>すべて_位置図情報!W1196</f>
        <v>生野区</v>
      </c>
      <c r="X36" s="120" t="str">
        <f>すべて_位置図情報!X1196</f>
        <v>一般施設</v>
      </c>
      <c r="Y36" s="118">
        <f>すべて_位置図情報!Y1196</f>
        <v>34</v>
      </c>
      <c r="Z36" s="148">
        <f>すべて_位置図情報!Z1196</f>
        <v>0</v>
      </c>
      <c r="AA36" s="145">
        <f>すべて_位置図情報!AA1196</f>
        <v>0</v>
      </c>
      <c r="AB36" s="149">
        <f>すべて_位置図情報!AB1196</f>
        <v>0</v>
      </c>
      <c r="AC36" s="145">
        <f>すべて_位置図情報!AC1196</f>
        <v>0</v>
      </c>
      <c r="AD36" s="145">
        <f>すべて_位置図情報!AD1196</f>
        <v>0</v>
      </c>
      <c r="AE36" s="62">
        <f>すべて_位置図情報!AF1196</f>
        <v>0</v>
      </c>
      <c r="AF36" s="62">
        <f>すべて_位置図情報!AG1196</f>
        <v>0</v>
      </c>
      <c r="AG36" s="62">
        <f>すべて_位置図情報!AH1196</f>
        <v>0</v>
      </c>
      <c r="AH36" s="62">
        <f>すべて_位置図情報!AI1196</f>
        <v>0</v>
      </c>
      <c r="AI36" s="62">
        <f>すべて_位置図情報!AJ1196</f>
        <v>0</v>
      </c>
      <c r="AJ36" s="62">
        <f>すべて_位置図情報!AK1196</f>
        <v>0</v>
      </c>
      <c r="AK36" s="62" t="e">
        <f>すべて_位置図情報!#REF!</f>
        <v>#REF!</v>
      </c>
    </row>
    <row r="37" spans="1:37" ht="22.5" customHeight="1">
      <c r="A37" s="178">
        <f t="shared" si="0"/>
        <v>32</v>
      </c>
      <c r="B37" s="7" t="str">
        <f>すべて_位置図情報!B1197</f>
        <v>インフラ関係施設</v>
      </c>
      <c r="C37" s="45" t="str">
        <f>すべて_位置図情報!C1197</f>
        <v>駐車場</v>
      </c>
      <c r="D37" s="45" t="str">
        <f>すべて_位置図情報!D1197</f>
        <v>自転車管理事務所</v>
      </c>
      <c r="E37" s="45" t="str">
        <f>すべて_位置図情報!E1197</f>
        <v>自転車駐車場管理事務所</v>
      </c>
      <c r="F37" s="11">
        <v>5</v>
      </c>
      <c r="G37" s="13" t="str" ph="1">
        <f>すべて_位置図情報!G1197</f>
        <v>南巽駅自転車駐車場管理ボックス</v>
      </c>
      <c r="H37" s="126" t="str">
        <f>すべて_位置図情報!H1197</f>
        <v>大阪市生野区巽中4-19</v>
      </c>
      <c r="I37" s="36">
        <f>すべて_位置図情報!I1197</f>
        <v>1.44</v>
      </c>
      <c r="J37" s="34" t="str">
        <f>すべて_位置図情報!J1197</f>
        <v>A</v>
      </c>
      <c r="K37" s="50">
        <f>すべて_位置図情報!K1197</f>
        <v>0</v>
      </c>
      <c r="L37" s="10">
        <f>すべて_位置図情報!L1197</f>
        <v>1989</v>
      </c>
      <c r="M37" s="10" t="str">
        <f>すべて_位置図情報!M1197</f>
        <v>b</v>
      </c>
      <c r="N37" s="10" t="str">
        <f>すべて_位置図情報!N1197</f>
        <v>b</v>
      </c>
      <c r="O37" s="10" t="str">
        <f>すべて_位置図情報!O1197</f>
        <v/>
      </c>
      <c r="P37" s="10" t="str">
        <f>すべて_位置図情報!P1197</f>
        <v>D</v>
      </c>
      <c r="Q37" s="10" t="str">
        <f>すべて_位置図情報!Q1197</f>
        <v>無</v>
      </c>
      <c r="R37" s="10" t="str">
        <f>すべて_位置図情報!R1197</f>
        <v>指定管理（利用料金施設）</v>
      </c>
      <c r="S37" s="135" t="str">
        <f>すべて_位置図情報!S1197</f>
        <v>建設局</v>
      </c>
      <c r="T37" s="126" t="str">
        <f>すべて_位置図情報!T1197</f>
        <v>総務部</v>
      </c>
      <c r="U37" s="126" t="str">
        <f>すべて_位置図情報!U1197</f>
        <v>管理課</v>
      </c>
      <c r="V37" s="126" t="str">
        <f>すべて_位置図情報!V1197</f>
        <v>自転車対策担当</v>
      </c>
      <c r="W37" s="120" t="str">
        <f>すべて_位置図情報!W1197</f>
        <v>生野区</v>
      </c>
      <c r="X37" s="120" t="str">
        <f>すべて_位置図情報!X1197</f>
        <v>一般施設</v>
      </c>
      <c r="Y37" s="118">
        <f>すべて_位置図情報!Y1197</f>
        <v>35</v>
      </c>
      <c r="Z37" s="148">
        <f>すべて_位置図情報!Z1197</f>
        <v>0</v>
      </c>
      <c r="AA37" s="145">
        <f>すべて_位置図情報!AA1197</f>
        <v>0</v>
      </c>
      <c r="AB37" s="149">
        <f>すべて_位置図情報!AB1197</f>
        <v>0</v>
      </c>
      <c r="AC37" s="145">
        <f>すべて_位置図情報!AC1197</f>
        <v>0</v>
      </c>
      <c r="AD37" s="145">
        <f>すべて_位置図情報!AD1197</f>
        <v>0</v>
      </c>
      <c r="AE37" s="62">
        <f>すべて_位置図情報!AF1197</f>
        <v>0</v>
      </c>
      <c r="AF37" s="62">
        <f>すべて_位置図情報!AG1197</f>
        <v>0</v>
      </c>
      <c r="AG37" s="62">
        <f>すべて_位置図情報!AH1197</f>
        <v>0</v>
      </c>
      <c r="AH37" s="62">
        <f>すべて_位置図情報!AI1197</f>
        <v>0</v>
      </c>
      <c r="AI37" s="62">
        <f>すべて_位置図情報!AJ1197</f>
        <v>0</v>
      </c>
      <c r="AJ37" s="62">
        <f>すべて_位置図情報!AK1197</f>
        <v>0</v>
      </c>
      <c r="AK37" s="62" t="e">
        <f>すべて_位置図情報!#REF!</f>
        <v>#REF!</v>
      </c>
    </row>
    <row r="38" spans="1:37" ht="22.5" customHeight="1">
      <c r="A38" s="178">
        <f t="shared" si="0"/>
        <v>33</v>
      </c>
      <c r="B38" s="7" t="str">
        <f>すべて_位置図情報!B1398</f>
        <v>インフラ関係施設</v>
      </c>
      <c r="C38" s="38" t="str">
        <f>すべて_位置図情報!C1398</f>
        <v>公園付帯施設</v>
      </c>
      <c r="D38" s="44" t="str">
        <f>すべて_位置図情報!D1398</f>
        <v>公園付帯施設</v>
      </c>
      <c r="E38" s="86" t="str">
        <f>すべて_位置図情報!E1398</f>
        <v>公園付帯施設</v>
      </c>
      <c r="F38" s="11">
        <v>1</v>
      </c>
      <c r="G38" s="12" t="str" ph="1">
        <f>すべて_位置図情報!G1398</f>
        <v>巽公園</v>
      </c>
      <c r="H38" s="135" t="str">
        <f>すべて_位置図情報!H1398</f>
        <v>大阪市生野区巽西1-7</v>
      </c>
      <c r="I38" s="36">
        <f>すべて_位置図情報!I1398</f>
        <v>191.85</v>
      </c>
      <c r="J38" s="34" t="str">
        <f>すべて_位置図情報!J1398</f>
        <v>A</v>
      </c>
      <c r="K38" s="50">
        <f>すべて_位置図情報!K1398</f>
        <v>0</v>
      </c>
      <c r="L38" s="10">
        <f>すべて_位置図情報!L1398</f>
        <v>1982</v>
      </c>
      <c r="M38" s="10" t="str">
        <f>すべて_位置図情報!M1398</f>
        <v>c</v>
      </c>
      <c r="N38" s="10" t="str">
        <f>すべて_位置図情報!N1398</f>
        <v>c</v>
      </c>
      <c r="O38" s="10" t="str">
        <f>すべて_位置図情報!O1398</f>
        <v/>
      </c>
      <c r="P38" s="10" t="str">
        <f>すべて_位置図情報!P1398</f>
        <v>G</v>
      </c>
      <c r="Q38" s="10" t="str">
        <f>すべて_位置図情報!Q1398</f>
        <v>無</v>
      </c>
      <c r="R38" s="10" t="str">
        <f>すべて_位置図情報!R1398</f>
        <v>直営</v>
      </c>
      <c r="S38" s="135" t="str">
        <f>すべて_位置図情報!S1398</f>
        <v>建設局</v>
      </c>
      <c r="T38" s="135" t="str">
        <f>すべて_位置図情報!T1398</f>
        <v>公園緑化部</v>
      </c>
      <c r="U38" s="135" t="str">
        <f>すべて_位置図情報!U1398</f>
        <v>公園課</v>
      </c>
      <c r="V38" s="134" t="str">
        <f>すべて_位置図情報!V1398</f>
        <v>－</v>
      </c>
      <c r="W38" s="120" t="str">
        <f>すべて_位置図情報!W1398</f>
        <v>生野区</v>
      </c>
      <c r="X38" s="120" t="str">
        <f>すべて_位置図情報!X1398</f>
        <v>一般施設</v>
      </c>
      <c r="Y38" s="118">
        <f>すべて_位置図情報!Y1398</f>
        <v>36</v>
      </c>
      <c r="Z38" s="148">
        <f>すべて_位置図情報!Z1398</f>
        <v>0</v>
      </c>
      <c r="AA38" s="147">
        <f>すべて_位置図情報!AA1398</f>
        <v>0</v>
      </c>
      <c r="AB38" s="149">
        <f>すべて_位置図情報!AB1398</f>
        <v>0</v>
      </c>
      <c r="AC38" s="147">
        <f>すべて_位置図情報!AC1398</f>
        <v>0</v>
      </c>
      <c r="AD38" s="147">
        <f>すべて_位置図情報!AD1398</f>
        <v>0</v>
      </c>
      <c r="AE38" s="60">
        <f>すべて_位置図情報!AF1398</f>
        <v>0</v>
      </c>
      <c r="AF38" s="60">
        <f>すべて_位置図情報!AG1398</f>
        <v>0</v>
      </c>
      <c r="AG38" s="60">
        <f>すべて_位置図情報!AH1398</f>
        <v>0</v>
      </c>
      <c r="AH38" s="60">
        <f>すべて_位置図情報!AI1398</f>
        <v>0</v>
      </c>
      <c r="AI38" s="60">
        <f>すべて_位置図情報!AJ1398</f>
        <v>0</v>
      </c>
      <c r="AJ38" s="60">
        <f>すべて_位置図情報!AK1398</f>
        <v>0</v>
      </c>
      <c r="AK38" s="60" t="e">
        <f>すべて_位置図情報!#REF!</f>
        <v>#REF!</v>
      </c>
    </row>
    <row r="39" spans="1:37" ht="22.5" customHeight="1">
      <c r="A39" s="178">
        <f t="shared" si="0"/>
        <v>34</v>
      </c>
      <c r="B39" s="7" t="str">
        <f>すべて_位置図情報!B1399</f>
        <v>インフラ関係施設</v>
      </c>
      <c r="C39" s="41" t="str">
        <f>すべて_位置図情報!C1399</f>
        <v>公園付帯施設</v>
      </c>
      <c r="D39" s="7" t="str">
        <f>すべて_位置図情報!D1399</f>
        <v>公園付帯施設</v>
      </c>
      <c r="E39" s="43" t="str">
        <f>すべて_位置図情報!E1399</f>
        <v>公園付帯施設</v>
      </c>
      <c r="F39" s="11">
        <v>2</v>
      </c>
      <c r="G39" s="12" t="str" ph="1">
        <f>すべて_位置図情報!G1399</f>
        <v>桃谷公園</v>
      </c>
      <c r="H39" s="135" t="str">
        <f>すべて_位置図情報!H1399</f>
        <v>大阪市生野区桃谷1-2</v>
      </c>
      <c r="I39" s="36">
        <f>すべて_位置図情報!I1399</f>
        <v>52.45</v>
      </c>
      <c r="J39" s="34" t="str">
        <f>すべて_位置図情報!J1399</f>
        <v>A</v>
      </c>
      <c r="K39" s="50">
        <f>すべて_位置図情報!K1399</f>
        <v>0</v>
      </c>
      <c r="L39" s="10">
        <f>すべて_位置図情報!L1399</f>
        <v>2000</v>
      </c>
      <c r="M39" s="10" t="str">
        <f>すべて_位置図情報!M1399</f>
        <v>b</v>
      </c>
      <c r="N39" s="10" t="str">
        <f>すべて_位置図情報!N1399</f>
        <v>b</v>
      </c>
      <c r="O39" s="10" t="str">
        <f>すべて_位置図情報!O1399</f>
        <v/>
      </c>
      <c r="P39" s="10" t="str">
        <f>すべて_位置図情報!P1399</f>
        <v>D</v>
      </c>
      <c r="Q39" s="10" t="str">
        <f>すべて_位置図情報!Q1399</f>
        <v>無</v>
      </c>
      <c r="R39" s="10" t="str">
        <f>すべて_位置図情報!R1399</f>
        <v>直営</v>
      </c>
      <c r="S39" s="135" t="str">
        <f>すべて_位置図情報!S1399</f>
        <v>建設局</v>
      </c>
      <c r="T39" s="135" t="str">
        <f>すべて_位置図情報!T1399</f>
        <v>公園緑化部</v>
      </c>
      <c r="U39" s="135" t="str">
        <f>すべて_位置図情報!U1399</f>
        <v>公園課</v>
      </c>
      <c r="V39" s="134" t="str">
        <f>すべて_位置図情報!V1399</f>
        <v>－</v>
      </c>
      <c r="W39" s="120" t="str">
        <f>すべて_位置図情報!W1399</f>
        <v>生野区</v>
      </c>
      <c r="X39" s="120" t="str">
        <f>すべて_位置図情報!X1399</f>
        <v>一般施設</v>
      </c>
      <c r="Y39" s="118">
        <f>すべて_位置図情報!Y1399</f>
        <v>37</v>
      </c>
      <c r="Z39" s="148">
        <f>すべて_位置図情報!Z1399</f>
        <v>0</v>
      </c>
      <c r="AA39" s="147">
        <f>すべて_位置図情報!AA1399</f>
        <v>0</v>
      </c>
      <c r="AB39" s="149">
        <f>すべて_位置図情報!AB1399</f>
        <v>0</v>
      </c>
      <c r="AC39" s="147">
        <f>すべて_位置図情報!AC1399</f>
        <v>0</v>
      </c>
      <c r="AD39" s="147">
        <f>すべて_位置図情報!AD1399</f>
        <v>0</v>
      </c>
      <c r="AE39" s="60">
        <f>すべて_位置図情報!AF1399</f>
        <v>0</v>
      </c>
      <c r="AF39" s="60">
        <f>すべて_位置図情報!AG1399</f>
        <v>0</v>
      </c>
      <c r="AG39" s="60">
        <f>すべて_位置図情報!AH1399</f>
        <v>0</v>
      </c>
      <c r="AH39" s="60">
        <f>すべて_位置図情報!AI1399</f>
        <v>0</v>
      </c>
      <c r="AI39" s="60">
        <f>すべて_位置図情報!AJ1399</f>
        <v>0</v>
      </c>
      <c r="AJ39" s="60">
        <f>すべて_位置図情報!AK1399</f>
        <v>0</v>
      </c>
      <c r="AK39" s="60" t="e">
        <f>すべて_位置図情報!#REF!</f>
        <v>#REF!</v>
      </c>
    </row>
    <row r="40" spans="1:37" ht="22.5" customHeight="1">
      <c r="A40" s="178">
        <f t="shared" si="0"/>
        <v>35</v>
      </c>
      <c r="B40" s="7" t="str">
        <f>すべて_位置図情報!B1400</f>
        <v>インフラ関係施設</v>
      </c>
      <c r="C40" s="41" t="str">
        <f>すべて_位置図情報!C1400</f>
        <v>公園付帯施設</v>
      </c>
      <c r="D40" s="7" t="str">
        <f>すべて_位置図情報!D1400</f>
        <v>公園付帯施設</v>
      </c>
      <c r="E40" s="43" t="str">
        <f>すべて_位置図情報!E1400</f>
        <v>公園付帯施設</v>
      </c>
      <c r="F40" s="11">
        <v>3</v>
      </c>
      <c r="G40" s="12" t="str" ph="1">
        <f>すべて_位置図情報!G1400</f>
        <v>巽大地公園</v>
      </c>
      <c r="H40" s="135" t="str">
        <f>すべて_位置図情報!H1400</f>
        <v>大阪市生野区巽中3-9</v>
      </c>
      <c r="I40" s="36">
        <f>すべて_位置図情報!I1400</f>
        <v>2.4</v>
      </c>
      <c r="J40" s="34" t="str">
        <f>すべて_位置図情報!J1400</f>
        <v>A</v>
      </c>
      <c r="K40" s="50">
        <f>すべて_位置図情報!K1400</f>
        <v>0</v>
      </c>
      <c r="L40" s="10">
        <f>すべて_位置図情報!L1400</f>
        <v>1992</v>
      </c>
      <c r="M40" s="10" t="str">
        <f>すべて_位置図情報!M1400</f>
        <v>b</v>
      </c>
      <c r="N40" s="10" t="str">
        <f>すべて_位置図情報!N1400</f>
        <v>b</v>
      </c>
      <c r="O40" s="10" t="str">
        <f>すべて_位置図情報!O1400</f>
        <v/>
      </c>
      <c r="P40" s="10" t="str">
        <f>すべて_位置図情報!P1400</f>
        <v>D</v>
      </c>
      <c r="Q40" s="10" t="str">
        <f>すべて_位置図情報!Q1400</f>
        <v>無</v>
      </c>
      <c r="R40" s="10" t="str">
        <f>すべて_位置図情報!R1400</f>
        <v>直営</v>
      </c>
      <c r="S40" s="135" t="str">
        <f>すべて_位置図情報!S1400</f>
        <v>建設局</v>
      </c>
      <c r="T40" s="135" t="str">
        <f>すべて_位置図情報!T1400</f>
        <v>公園緑化部</v>
      </c>
      <c r="U40" s="135" t="str">
        <f>すべて_位置図情報!U1400</f>
        <v>公園課</v>
      </c>
      <c r="V40" s="134" t="str">
        <f>すべて_位置図情報!V1400</f>
        <v>－</v>
      </c>
      <c r="W40" s="120" t="str">
        <f>すべて_位置図情報!W1400</f>
        <v>生野区</v>
      </c>
      <c r="X40" s="120" t="str">
        <f>すべて_位置図情報!X1400</f>
        <v>一般施設</v>
      </c>
      <c r="Y40" s="118">
        <f>すべて_位置図情報!Y1400</f>
        <v>38</v>
      </c>
      <c r="Z40" s="148">
        <f>すべて_位置図情報!Z1400</f>
        <v>0</v>
      </c>
      <c r="AA40" s="147">
        <f>すべて_位置図情報!AA1400</f>
        <v>0</v>
      </c>
      <c r="AB40" s="149">
        <f>すべて_位置図情報!AB1400</f>
        <v>0</v>
      </c>
      <c r="AC40" s="147">
        <f>すべて_位置図情報!AC1400</f>
        <v>0</v>
      </c>
      <c r="AD40" s="147">
        <f>すべて_位置図情報!AD1400</f>
        <v>0</v>
      </c>
      <c r="AE40" s="60">
        <f>すべて_位置図情報!AF1400</f>
        <v>0</v>
      </c>
      <c r="AF40" s="60">
        <f>すべて_位置図情報!AG1400</f>
        <v>0</v>
      </c>
      <c r="AG40" s="60">
        <f>すべて_位置図情報!AH1400</f>
        <v>0</v>
      </c>
      <c r="AH40" s="60">
        <f>すべて_位置図情報!AI1400</f>
        <v>0</v>
      </c>
      <c r="AI40" s="60">
        <f>すべて_位置図情報!AJ1400</f>
        <v>0</v>
      </c>
      <c r="AJ40" s="60">
        <f>すべて_位置図情報!AK1400</f>
        <v>0</v>
      </c>
      <c r="AK40" s="60" t="e">
        <f>すべて_位置図情報!#REF!</f>
        <v>#REF!</v>
      </c>
    </row>
    <row r="41" spans="1:37" ht="22.5" customHeight="1">
      <c r="A41" s="178">
        <f t="shared" si="0"/>
        <v>36</v>
      </c>
      <c r="B41" s="45" t="str">
        <f>すべて_位置図情報!B1401</f>
        <v>インフラ関係施設</v>
      </c>
      <c r="C41" s="46" t="str">
        <f>すべて_位置図情報!C1401</f>
        <v>公園付帯施設</v>
      </c>
      <c r="D41" s="45" t="str">
        <f>すべて_位置図情報!D1401</f>
        <v>公園付帯施設</v>
      </c>
      <c r="E41" s="48" t="str">
        <f>すべて_位置図情報!E1401</f>
        <v>公園付帯施設</v>
      </c>
      <c r="F41" s="11">
        <v>4</v>
      </c>
      <c r="G41" s="12" t="str" ph="1">
        <f>すべて_位置図情報!G1401</f>
        <v>巽東緑地公園</v>
      </c>
      <c r="H41" s="135" t="str">
        <f>すべて_位置図情報!H1401</f>
        <v>大阪市生野区巽東4-10外</v>
      </c>
      <c r="I41" s="36">
        <f>すべて_位置図情報!I1401</f>
        <v>40.9</v>
      </c>
      <c r="J41" s="34" t="str">
        <f>すべて_位置図情報!J1401</f>
        <v>A</v>
      </c>
      <c r="K41" s="50">
        <f>すべて_位置図情報!K1401</f>
        <v>0</v>
      </c>
      <c r="L41" s="10">
        <f>すべて_位置図情報!L1401</f>
        <v>1997</v>
      </c>
      <c r="M41" s="10" t="str">
        <f>すべて_位置図情報!M1401</f>
        <v>b</v>
      </c>
      <c r="N41" s="10" t="str">
        <f>すべて_位置図情報!N1401</f>
        <v>b</v>
      </c>
      <c r="O41" s="10" t="str">
        <f>すべて_位置図情報!O1401</f>
        <v/>
      </c>
      <c r="P41" s="10" t="str">
        <f>すべて_位置図情報!P1401</f>
        <v>D</v>
      </c>
      <c r="Q41" s="10" t="str">
        <f>すべて_位置図情報!Q1401</f>
        <v>無</v>
      </c>
      <c r="R41" s="10" t="str">
        <f>すべて_位置図情報!R1401</f>
        <v>直営</v>
      </c>
      <c r="S41" s="135" t="str">
        <f>すべて_位置図情報!S1401</f>
        <v>建設局</v>
      </c>
      <c r="T41" s="135" t="str">
        <f>すべて_位置図情報!T1401</f>
        <v>公園緑化部</v>
      </c>
      <c r="U41" s="135" t="str">
        <f>すべて_位置図情報!U1401</f>
        <v>公園課</v>
      </c>
      <c r="V41" s="134" t="str">
        <f>すべて_位置図情報!V1401</f>
        <v>－</v>
      </c>
      <c r="W41" s="120" t="str">
        <f>すべて_位置図情報!W1401</f>
        <v>生野区</v>
      </c>
      <c r="X41" s="120" t="str">
        <f>すべて_位置図情報!X1401</f>
        <v>一般施設</v>
      </c>
      <c r="Y41" s="118">
        <f>すべて_位置図情報!Y1401</f>
        <v>39</v>
      </c>
      <c r="Z41" s="148">
        <f>すべて_位置図情報!Z1401</f>
        <v>0</v>
      </c>
      <c r="AA41" s="147">
        <f>すべて_位置図情報!AA1401</f>
        <v>0</v>
      </c>
      <c r="AB41" s="149">
        <f>すべて_位置図情報!AB1401</f>
        <v>0</v>
      </c>
      <c r="AC41" s="147">
        <f>すべて_位置図情報!AC1401</f>
        <v>0</v>
      </c>
      <c r="AD41" s="147">
        <f>すべて_位置図情報!AD1401</f>
        <v>0</v>
      </c>
      <c r="AE41" s="60">
        <f>すべて_位置図情報!AF1401</f>
        <v>0</v>
      </c>
      <c r="AF41" s="60">
        <f>すべて_位置図情報!AG1401</f>
        <v>0</v>
      </c>
      <c r="AG41" s="60">
        <f>すべて_位置図情報!AH1401</f>
        <v>0</v>
      </c>
      <c r="AH41" s="60">
        <f>すべて_位置図情報!AI1401</f>
        <v>0</v>
      </c>
      <c r="AI41" s="60">
        <f>すべて_位置図情報!AJ1401</f>
        <v>0</v>
      </c>
      <c r="AJ41" s="60">
        <f>すべて_位置図情報!AK1401</f>
        <v>0</v>
      </c>
      <c r="AK41" s="60" t="e">
        <f>すべて_位置図情報!#REF!</f>
        <v>#REF!</v>
      </c>
    </row>
    <row r="42" spans="1:37" s="25" customFormat="1" ht="22.5" customHeight="1">
      <c r="A42" s="178">
        <f t="shared" si="0"/>
        <v>37</v>
      </c>
      <c r="B42" s="38" t="str">
        <f>すべて_位置図情報!B1532</f>
        <v>もと施設</v>
      </c>
      <c r="C42" s="39" t="str">
        <f>すべて_位置図情報!C1532</f>
        <v>もと施設</v>
      </c>
      <c r="D42" s="39" t="str">
        <f>すべて_位置図情報!D1532</f>
        <v>もと施設</v>
      </c>
      <c r="E42" s="40" t="str">
        <f>すべて_位置図情報!E1532</f>
        <v>もと施設</v>
      </c>
      <c r="F42" s="11">
        <v>1</v>
      </c>
      <c r="G42" s="12" t="str" ph="1">
        <f>すべて_位置図情報!G1532</f>
        <v>もと勝山南老人憩の家</v>
      </c>
      <c r="H42" s="135" t="str">
        <f>すべて_位置図情報!H1532</f>
        <v>大阪市生野区勝山南1-13-2</v>
      </c>
      <c r="I42" s="36">
        <f>すべて_位置図情報!I1532</f>
        <v>102.06</v>
      </c>
      <c r="J42" s="34" t="str">
        <f>すべて_位置図情報!J1532</f>
        <v>A</v>
      </c>
      <c r="K42" s="50">
        <f>すべて_位置図情報!K1532</f>
        <v>0</v>
      </c>
      <c r="L42" s="10">
        <f>すべて_位置図情報!L1532</f>
        <v>1976</v>
      </c>
      <c r="M42" s="10" t="str">
        <f>すべて_位置図情報!M1532</f>
        <v>c</v>
      </c>
      <c r="N42" s="10" t="str">
        <f>すべて_位置図情報!N1532</f>
        <v>c</v>
      </c>
      <c r="O42" s="10" t="str">
        <f>すべて_位置図情報!O1532</f>
        <v/>
      </c>
      <c r="P42" s="10" t="str">
        <f>すべて_位置図情報!P1532</f>
        <v>G</v>
      </c>
      <c r="Q42" s="10" t="str">
        <f>すべて_位置図情報!Q1532</f>
        <v>無</v>
      </c>
      <c r="R42" s="10" t="str">
        <f>すべて_位置図情報!R1532</f>
        <v>－</v>
      </c>
      <c r="S42" s="135" t="str">
        <f>すべて_位置図情報!S1532</f>
        <v>福祉局</v>
      </c>
      <c r="T42" s="135" t="str">
        <f>すべて_位置図情報!T1532</f>
        <v>高齢者施策部</v>
      </c>
      <c r="U42" s="135" t="str">
        <f>すべて_位置図情報!U1532</f>
        <v>高齢福祉課</v>
      </c>
      <c r="V42" s="135" t="str">
        <f>すべて_位置図情報!V1532</f>
        <v>いきがいｸﾞﾙｰﾌﾟ</v>
      </c>
      <c r="W42" s="120" t="str">
        <f>すべて_位置図情報!W1532</f>
        <v>生野区</v>
      </c>
      <c r="X42" s="120" t="str">
        <f>すべて_位置図情報!X1532</f>
        <v>一般施設</v>
      </c>
      <c r="Y42" s="118">
        <f>すべて_位置図情報!Y1532</f>
        <v>41</v>
      </c>
      <c r="Z42" s="148">
        <f>すべて_位置図情報!Z1532</f>
        <v>0</v>
      </c>
      <c r="AA42" s="147">
        <f>すべて_位置図情報!AA1532</f>
        <v>0</v>
      </c>
      <c r="AB42" s="149">
        <f>すべて_位置図情報!AB1532</f>
        <v>0</v>
      </c>
      <c r="AC42" s="147">
        <f>すべて_位置図情報!AC1532</f>
        <v>0</v>
      </c>
      <c r="AD42" s="147">
        <f>すべて_位置図情報!AD1532</f>
        <v>0</v>
      </c>
      <c r="AE42" s="60">
        <f>すべて_位置図情報!AF1532</f>
        <v>0</v>
      </c>
      <c r="AF42" s="60">
        <f>すべて_位置図情報!AG1532</f>
        <v>0</v>
      </c>
      <c r="AG42" s="60">
        <f>すべて_位置図情報!AH1532</f>
        <v>0</v>
      </c>
      <c r="AH42" s="60">
        <f>すべて_位置図情報!AI1532</f>
        <v>0</v>
      </c>
      <c r="AI42" s="60">
        <f>すべて_位置図情報!AJ1532</f>
        <v>0</v>
      </c>
      <c r="AJ42" s="60">
        <f>すべて_位置図情報!AK1532</f>
        <v>0</v>
      </c>
      <c r="AK42" s="60" t="e">
        <f>すべて_位置図情報!#REF!</f>
        <v>#REF!</v>
      </c>
    </row>
    <row r="43" spans="1:37" s="25" customFormat="1" ht="22.5" customHeight="1">
      <c r="A43" s="178">
        <f t="shared" si="0"/>
        <v>38</v>
      </c>
      <c r="B43" s="41" t="str">
        <f>すべて_位置図情報!B1533</f>
        <v>もと施設</v>
      </c>
      <c r="C43" s="42" t="str">
        <f>すべて_位置図情報!C1533</f>
        <v>もと施設</v>
      </c>
      <c r="D43" s="42" t="str">
        <f>すべて_位置図情報!D1533</f>
        <v>もと施設</v>
      </c>
      <c r="E43" s="43" t="str">
        <f>すべて_位置図情報!E1533</f>
        <v>もと施設</v>
      </c>
      <c r="F43" s="11">
        <v>2</v>
      </c>
      <c r="G43" s="12" t="str" ph="1">
        <f>すべて_位置図情報!G1533</f>
        <v>もと小路老人憩の家</v>
      </c>
      <c r="H43" s="135" t="str">
        <f>すべて_位置図情報!H1533</f>
        <v>大阪市生野区小路3-19-28</v>
      </c>
      <c r="I43" s="36">
        <f>すべて_位置図情報!I1533</f>
        <v>102.72</v>
      </c>
      <c r="J43" s="34" t="str">
        <f>すべて_位置図情報!J1533</f>
        <v>A</v>
      </c>
      <c r="K43" s="50">
        <f>すべて_位置図情報!K1533</f>
        <v>0</v>
      </c>
      <c r="L43" s="10">
        <f>すべて_位置図情報!L1533</f>
        <v>1978</v>
      </c>
      <c r="M43" s="10" t="str">
        <f>すべて_位置図情報!M1533</f>
        <v>c</v>
      </c>
      <c r="N43" s="10" t="str">
        <f>すべて_位置図情報!N1533</f>
        <v>c</v>
      </c>
      <c r="O43" s="10" t="str">
        <f>すべて_位置図情報!O1533</f>
        <v/>
      </c>
      <c r="P43" s="10" t="str">
        <f>すべて_位置図情報!P1533</f>
        <v>G</v>
      </c>
      <c r="Q43" s="10" t="str">
        <f>すべて_位置図情報!Q1533</f>
        <v>有</v>
      </c>
      <c r="R43" s="10" t="str">
        <f>すべて_位置図情報!R1533</f>
        <v>－</v>
      </c>
      <c r="S43" s="135" t="str">
        <f>すべて_位置図情報!S1533</f>
        <v>福祉局</v>
      </c>
      <c r="T43" s="135" t="str">
        <f>すべて_位置図情報!T1533</f>
        <v>高齢者施策部</v>
      </c>
      <c r="U43" s="135" t="str">
        <f>すべて_位置図情報!U1533</f>
        <v>高齢福祉課</v>
      </c>
      <c r="V43" s="135" t="str">
        <f>すべて_位置図情報!V1533</f>
        <v>いきがいｸﾞﾙｰﾌﾟ</v>
      </c>
      <c r="W43" s="120" t="str">
        <f>すべて_位置図情報!W1533</f>
        <v>生野区</v>
      </c>
      <c r="X43" s="120" t="str">
        <f>すべて_位置図情報!X1533</f>
        <v>一般施設</v>
      </c>
      <c r="Y43" s="118">
        <f>すべて_位置図情報!Y1533</f>
        <v>42</v>
      </c>
      <c r="Z43" s="148">
        <f>すべて_位置図情報!Z1533</f>
        <v>0</v>
      </c>
      <c r="AA43" s="147">
        <f>すべて_位置図情報!AA1533</f>
        <v>0</v>
      </c>
      <c r="AB43" s="149">
        <f>すべて_位置図情報!AB1533</f>
        <v>0</v>
      </c>
      <c r="AC43" s="147">
        <f>すべて_位置図情報!AC1533</f>
        <v>0</v>
      </c>
      <c r="AD43" s="147">
        <f>すべて_位置図情報!AD1533</f>
        <v>0</v>
      </c>
      <c r="AE43" s="60">
        <f>すべて_位置図情報!AF1533</f>
        <v>0</v>
      </c>
      <c r="AF43" s="60">
        <f>すべて_位置図情報!AG1533</f>
        <v>0</v>
      </c>
      <c r="AG43" s="60">
        <f>すべて_位置図情報!AH1533</f>
        <v>0</v>
      </c>
      <c r="AH43" s="60">
        <f>すべて_位置図情報!AI1533</f>
        <v>0</v>
      </c>
      <c r="AI43" s="60">
        <f>すべて_位置図情報!AJ1533</f>
        <v>0</v>
      </c>
      <c r="AJ43" s="60">
        <f>すべて_位置図情報!AK1533</f>
        <v>0</v>
      </c>
      <c r="AK43" s="60" t="e">
        <f>すべて_位置図情報!#REF!</f>
        <v>#REF!</v>
      </c>
    </row>
    <row r="44" spans="1:37" ht="22.5" customHeight="1">
      <c r="A44" s="178">
        <f t="shared" si="0"/>
        <v>39</v>
      </c>
      <c r="B44" s="41" t="str">
        <f>すべて_位置図情報!B1534</f>
        <v>もと施設</v>
      </c>
      <c r="C44" s="42" t="str">
        <f>すべて_位置図情報!C1534</f>
        <v>もと施設</v>
      </c>
      <c r="D44" s="42" t="str">
        <f>すべて_位置図情報!D1534</f>
        <v>もと施設</v>
      </c>
      <c r="E44" s="43" t="str">
        <f>すべて_位置図情報!E1534</f>
        <v>もと施設</v>
      </c>
      <c r="F44" s="11">
        <v>3</v>
      </c>
      <c r="G44" s="12" t="str" ph="1">
        <f>すべて_位置図情報!G1534</f>
        <v>もと鶴橋保育所</v>
      </c>
      <c r="H44" s="135" t="str">
        <f>すべて_位置図情報!H1534</f>
        <v>大阪市生野区桃谷5-4-5</v>
      </c>
      <c r="I44" s="36">
        <f>すべて_位置図情報!I1534</f>
        <v>422.19</v>
      </c>
      <c r="J44" s="34" t="str">
        <f>すべて_位置図情報!J1534</f>
        <v>A</v>
      </c>
      <c r="K44" s="50">
        <f>すべて_位置図情報!K1534</f>
        <v>0</v>
      </c>
      <c r="L44" s="10">
        <f>すべて_位置図情報!L1534</f>
        <v>1972</v>
      </c>
      <c r="M44" s="10" t="str">
        <f>すべて_位置図情報!M1534</f>
        <v>d</v>
      </c>
      <c r="N44" s="10" t="str">
        <f>すべて_位置図情報!N1534</f>
        <v>d</v>
      </c>
      <c r="O44" s="10" t="str">
        <f>すべて_位置図情報!O1534</f>
        <v/>
      </c>
      <c r="P44" s="10" t="str">
        <f>すべて_位置図情報!P1534</f>
        <v>J</v>
      </c>
      <c r="Q44" s="10" t="str">
        <f>すべて_位置図情報!Q1534</f>
        <v>無</v>
      </c>
      <c r="R44" s="10" t="str">
        <f>すべて_位置図情報!R1534</f>
        <v>－</v>
      </c>
      <c r="S44" s="135" t="str">
        <f>すべて_位置図情報!S1534</f>
        <v>こども青少年局</v>
      </c>
      <c r="T44" s="135" t="str">
        <f>すべて_位置図情報!T1534</f>
        <v>企画部</v>
      </c>
      <c r="U44" s="135" t="str">
        <f>すべて_位置図情報!U1534</f>
        <v>経理課</v>
      </c>
      <c r="V44" s="135" t="str">
        <f>すべて_位置図情報!V1534</f>
        <v>管財･施設ｸﾞﾙｰﾌﾟ</v>
      </c>
      <c r="W44" s="120" t="str">
        <f>すべて_位置図情報!W1534</f>
        <v>生野区</v>
      </c>
      <c r="X44" s="120" t="str">
        <f>すべて_位置図情報!X1534</f>
        <v>一般施設</v>
      </c>
      <c r="Y44" s="118">
        <f>すべて_位置図情報!Y1534</f>
        <v>43</v>
      </c>
      <c r="Z44" s="148">
        <f>すべて_位置図情報!Z1534</f>
        <v>0</v>
      </c>
      <c r="AA44" s="147">
        <f>すべて_位置図情報!AA1534</f>
        <v>0</v>
      </c>
      <c r="AB44" s="149">
        <f>すべて_位置図情報!AB1534</f>
        <v>0</v>
      </c>
      <c r="AC44" s="147">
        <f>すべて_位置図情報!AC1534</f>
        <v>0</v>
      </c>
      <c r="AD44" s="147">
        <f>すべて_位置図情報!AD1534</f>
        <v>0</v>
      </c>
      <c r="AE44" s="60">
        <f>すべて_位置図情報!AF1534</f>
        <v>0</v>
      </c>
      <c r="AF44" s="60">
        <f>すべて_位置図情報!AG1534</f>
        <v>0</v>
      </c>
      <c r="AG44" s="60">
        <f>すべて_位置図情報!AH1534</f>
        <v>0</v>
      </c>
      <c r="AH44" s="60">
        <f>すべて_位置図情報!AI1534</f>
        <v>0</v>
      </c>
      <c r="AI44" s="60">
        <f>すべて_位置図情報!AJ1534</f>
        <v>0</v>
      </c>
      <c r="AJ44" s="60">
        <f>すべて_位置図情報!AK1534</f>
        <v>0</v>
      </c>
      <c r="AK44" s="60" t="e">
        <f>すべて_位置図情報!#REF!</f>
        <v>#REF!</v>
      </c>
    </row>
    <row r="45" spans="1:37" ht="22.5" customHeight="1">
      <c r="A45" s="240">
        <f t="shared" si="0"/>
        <v>40</v>
      </c>
      <c r="B45" s="41" t="str">
        <f>すべて_位置図情報!B1535</f>
        <v>もと施設</v>
      </c>
      <c r="C45" s="42" t="str">
        <f>すべて_位置図情報!C1535</f>
        <v>もと施設</v>
      </c>
      <c r="D45" s="42" t="str">
        <f>すべて_位置図情報!D1535</f>
        <v>もと施設</v>
      </c>
      <c r="E45" s="43" t="str">
        <f>すべて_位置図情報!E1535</f>
        <v>もと施設</v>
      </c>
      <c r="F45" s="11">
        <v>4</v>
      </c>
      <c r="G45" s="12" t="str" ph="1">
        <f>すべて_位置図情報!G1535</f>
        <v>もと新生野校園営繕園芸事務所</v>
      </c>
      <c r="H45" s="135" t="str">
        <f>すべて_位置図情報!H1535</f>
        <v>大阪市生野区巽東3-3-12</v>
      </c>
      <c r="I45" s="36">
        <f>すべて_位置図情報!I1535</f>
        <v>363</v>
      </c>
      <c r="J45" s="34" t="str">
        <f>すべて_位置図情報!J1535</f>
        <v>A</v>
      </c>
      <c r="K45" s="50">
        <f>すべて_位置図情報!K1535</f>
        <v>0</v>
      </c>
      <c r="L45" s="10">
        <f>すべて_位置図情報!L1535</f>
        <v>1979</v>
      </c>
      <c r="M45" s="10" t="str">
        <f>すべて_位置図情報!M1535</f>
        <v>c</v>
      </c>
      <c r="N45" s="10" t="str">
        <f>すべて_位置図情報!N1535</f>
        <v>c</v>
      </c>
      <c r="O45" s="10" t="str">
        <f>すべて_位置図情報!O1535</f>
        <v/>
      </c>
      <c r="P45" s="10" t="str">
        <f>すべて_位置図情報!P1535</f>
        <v>G</v>
      </c>
      <c r="Q45" s="10" t="str">
        <f>すべて_位置図情報!Q1535</f>
        <v>無</v>
      </c>
      <c r="R45" s="10" t="str">
        <f>すべて_位置図情報!R1535</f>
        <v>－</v>
      </c>
      <c r="S45" s="135" t="str">
        <f>すべて_位置図情報!S1535</f>
        <v>教育委員会事務局</v>
      </c>
      <c r="T45" s="135" t="str">
        <f>すべて_位置図情報!T1535</f>
        <v>教務部</v>
      </c>
      <c r="U45" s="135" t="str">
        <f>すべて_位置図情報!U1535</f>
        <v>教職員人事担当</v>
      </c>
      <c r="V45" s="135" t="str">
        <f>すべて_位置図情報!V1535</f>
        <v>学校職員人事・管理ｸﾞﾙｰﾌﾟ</v>
      </c>
      <c r="W45" s="120" t="str">
        <f>すべて_位置図情報!W1535</f>
        <v>生野区</v>
      </c>
      <c r="X45" s="120" t="str">
        <f>すべて_位置図情報!X1535</f>
        <v>一般施設</v>
      </c>
      <c r="Y45" s="118">
        <f>すべて_位置図情報!Y1535</f>
        <v>45</v>
      </c>
      <c r="Z45" s="148">
        <f>すべて_位置図情報!Z1535</f>
        <v>0</v>
      </c>
      <c r="AA45" s="147">
        <f>すべて_位置図情報!AA1535</f>
        <v>0</v>
      </c>
      <c r="AB45" s="149">
        <f>すべて_位置図情報!AB1535</f>
        <v>0</v>
      </c>
      <c r="AC45" s="147">
        <f>すべて_位置図情報!AC1535</f>
        <v>0</v>
      </c>
      <c r="AD45" s="147">
        <f>すべて_位置図情報!AD1535</f>
        <v>0</v>
      </c>
      <c r="AE45" s="60">
        <f>すべて_位置図情報!AF1535</f>
        <v>0</v>
      </c>
      <c r="AF45" s="60">
        <f>すべて_位置図情報!AG1535</f>
        <v>0</v>
      </c>
      <c r="AG45" s="60">
        <f>すべて_位置図情報!AH1535</f>
        <v>0</v>
      </c>
      <c r="AH45" s="60">
        <f>すべて_位置図情報!AI1535</f>
        <v>0</v>
      </c>
      <c r="AI45" s="60">
        <f>すべて_位置図情報!AJ1535</f>
        <v>0</v>
      </c>
      <c r="AJ45" s="60">
        <f>すべて_位置図情報!AK1535</f>
        <v>0</v>
      </c>
      <c r="AK45" s="60" t="e">
        <f>すべて_位置図情報!#REF!</f>
        <v>#REF!</v>
      </c>
    </row>
    <row r="46" spans="1:37" s="68" customFormat="1" ht="22.5" customHeight="1">
      <c r="A46" s="240">
        <f t="shared" si="0"/>
        <v>41</v>
      </c>
      <c r="B46" s="41" t="str">
        <f>すべて_位置図情報!B1536</f>
        <v>もと施設</v>
      </c>
      <c r="C46" s="42" t="str">
        <f>すべて_位置図情報!C1536</f>
        <v>もと施設</v>
      </c>
      <c r="D46" s="42" t="str">
        <f>すべて_位置図情報!D1536</f>
        <v>もと施設</v>
      </c>
      <c r="E46" s="43" t="str">
        <f>すべて_位置図情報!E1536</f>
        <v>もと施設</v>
      </c>
      <c r="F46" s="11">
        <v>5</v>
      </c>
      <c r="G46" s="13" t="str" ph="1">
        <f>すべて_位置図情報!G1536</f>
        <v>もと御幸森小学校（いくのコーライブズパーク）</v>
      </c>
      <c r="H46" s="126" t="str">
        <f>すべて_位置図情報!H1536</f>
        <v>大阪市生野区桃谷5-5-37</v>
      </c>
      <c r="I46" s="81">
        <f>すべて_位置図情報!I1536</f>
        <v>6463.72</v>
      </c>
      <c r="J46" s="80" t="str">
        <f>すべて_位置図情報!J1536</f>
        <v>C</v>
      </c>
      <c r="K46" s="78" t="str">
        <f>すべて_位置図情報!K1536</f>
        <v>〇</v>
      </c>
      <c r="L46" s="79">
        <f>すべて_位置図情報!L1536</f>
        <v>1995</v>
      </c>
      <c r="M46" s="79" t="str">
        <f>すべて_位置図情報!M1536</f>
        <v>b</v>
      </c>
      <c r="N46" s="79" t="str">
        <f>すべて_位置図情報!N1536</f>
        <v>b</v>
      </c>
      <c r="O46" s="79" t="str">
        <f>すべて_位置図情報!O1536</f>
        <v/>
      </c>
      <c r="P46" s="79" t="str">
        <f>すべて_位置図情報!P1536</f>
        <v>F</v>
      </c>
      <c r="Q46" s="79" t="str">
        <f>すべて_位置図情報!Q1536</f>
        <v>無</v>
      </c>
      <c r="R46" s="79" t="str">
        <f>すべて_位置図情報!R1536</f>
        <v>有償貸付</v>
      </c>
      <c r="S46" s="126" t="str">
        <f>すべて_位置図情報!S1536</f>
        <v>生野区役所</v>
      </c>
      <c r="T46" s="124" t="str">
        <f>すべて_位置図情報!T1536</f>
        <v>－</v>
      </c>
      <c r="U46" s="126" t="str">
        <f>すべて_位置図情報!U1536</f>
        <v>地域まちづくり課</v>
      </c>
      <c r="V46" s="124" t="str">
        <f>すべて_位置図情報!V1536</f>
        <v>－</v>
      </c>
      <c r="W46" s="116" t="str">
        <f>すべて_位置図情報!W1536</f>
        <v>生野区</v>
      </c>
      <c r="X46" s="116" t="str">
        <f>すべて_位置図情報!X1536</f>
        <v>一般施設</v>
      </c>
      <c r="Y46" s="114">
        <f>すべて_位置図情報!Y1536</f>
        <v>47</v>
      </c>
      <c r="Z46" s="148">
        <f>すべて_位置図情報!Z1536</f>
        <v>0</v>
      </c>
      <c r="AA46" s="171">
        <f>すべて_位置図情報!AA1536</f>
        <v>0</v>
      </c>
      <c r="AB46" s="150">
        <f>すべて_位置図情報!AB1536</f>
        <v>0</v>
      </c>
      <c r="AC46" s="171">
        <f>すべて_位置図情報!AC1536</f>
        <v>0</v>
      </c>
      <c r="AD46" s="171">
        <f>すべて_位置図情報!AD1536</f>
        <v>0</v>
      </c>
      <c r="AE46" s="70">
        <f>すべて_位置図情報!AF1536</f>
        <v>0</v>
      </c>
      <c r="AF46" s="70">
        <f>すべて_位置図情報!AG1536</f>
        <v>0</v>
      </c>
      <c r="AG46" s="70">
        <f>すべて_位置図情報!AH1536</f>
        <v>0</v>
      </c>
      <c r="AH46" s="70">
        <f>すべて_位置図情報!AI1536</f>
        <v>0</v>
      </c>
      <c r="AI46" s="70">
        <f>すべて_位置図情報!AJ1536</f>
        <v>0</v>
      </c>
      <c r="AJ46" s="70">
        <f>すべて_位置図情報!AK1536</f>
        <v>0</v>
      </c>
      <c r="AK46" s="70" t="e">
        <f>すべて_位置図情報!#REF!</f>
        <v>#REF!</v>
      </c>
    </row>
    <row r="47" spans="1:37" s="68" customFormat="1" ht="22.5" customHeight="1">
      <c r="A47" s="240">
        <f t="shared" si="0"/>
        <v>42</v>
      </c>
      <c r="B47" s="41" t="str">
        <f>すべて_位置図情報!B1537</f>
        <v>もと施設</v>
      </c>
      <c r="C47" s="42" t="str">
        <f>すべて_位置図情報!C1537</f>
        <v>もと施設</v>
      </c>
      <c r="D47" s="42" t="str">
        <f>すべて_位置図情報!D1537</f>
        <v>もと施設</v>
      </c>
      <c r="E47" s="43" t="str">
        <f>すべて_位置図情報!E1537</f>
        <v>もと施設</v>
      </c>
      <c r="F47" s="11">
        <v>6</v>
      </c>
      <c r="G47" s="13" t="str" ph="1">
        <f>すべて_位置図情報!G1537</f>
        <v>もと生野小学校（ワン・ワールド・インターナショナルスクール大阪 ）</v>
      </c>
      <c r="H47" s="126" t="str">
        <f>すべて_位置図情報!H1537</f>
        <v>大阪市生野区舎利寺3-1-39</v>
      </c>
      <c r="I47" s="81">
        <f>すべて_位置図情報!I1537</f>
        <v>5888.72</v>
      </c>
      <c r="J47" s="80" t="str">
        <f>すべて_位置図情報!J1537</f>
        <v>C</v>
      </c>
      <c r="K47" s="78" t="str">
        <f>すべて_位置図情報!K1537</f>
        <v>〇</v>
      </c>
      <c r="L47" s="79">
        <f>すべて_位置図情報!L1537</f>
        <v>1989</v>
      </c>
      <c r="M47" s="79" t="str">
        <f>すべて_位置図情報!M1537</f>
        <v>b</v>
      </c>
      <c r="N47" s="79" t="str">
        <f>すべて_位置図情報!N1537</f>
        <v>b</v>
      </c>
      <c r="O47" s="79" t="str">
        <f>すべて_位置図情報!O1537</f>
        <v/>
      </c>
      <c r="P47" s="79" t="str">
        <f>すべて_位置図情報!P1537</f>
        <v>F</v>
      </c>
      <c r="Q47" s="79" t="str">
        <f>すべて_位置図情報!Q1537</f>
        <v>無</v>
      </c>
      <c r="R47" s="79" t="str">
        <f>すべて_位置図情報!R1537</f>
        <v>有償貸付</v>
      </c>
      <c r="S47" s="126" t="str">
        <f>すべて_位置図情報!S1537</f>
        <v>生野区役所</v>
      </c>
      <c r="T47" s="124" t="str">
        <f>すべて_位置図情報!T1537</f>
        <v>－</v>
      </c>
      <c r="U47" s="126" t="str">
        <f>すべて_位置図情報!U1537</f>
        <v>地域まちづくり課</v>
      </c>
      <c r="V47" s="124" t="str">
        <f>すべて_位置図情報!V1537</f>
        <v>－</v>
      </c>
      <c r="W47" s="116" t="str">
        <f>すべて_位置図情報!W1537</f>
        <v>生野区</v>
      </c>
      <c r="X47" s="116" t="str">
        <f>すべて_位置図情報!X1537</f>
        <v>一般施設</v>
      </c>
      <c r="Y47" s="114">
        <f>すべて_位置図情報!Y1537</f>
        <v>48</v>
      </c>
      <c r="Z47" s="148">
        <f>すべて_位置図情報!Z1537</f>
        <v>0</v>
      </c>
      <c r="AA47" s="171">
        <f>すべて_位置図情報!AA1537</f>
        <v>0</v>
      </c>
      <c r="AB47" s="150">
        <f>すべて_位置図情報!AB1537</f>
        <v>0</v>
      </c>
      <c r="AC47" s="171">
        <f>すべて_位置図情報!AC1537</f>
        <v>0</v>
      </c>
      <c r="AD47" s="171">
        <f>すべて_位置図情報!AD1537</f>
        <v>0</v>
      </c>
      <c r="AE47" s="70">
        <f>すべて_位置図情報!AF1537</f>
        <v>0</v>
      </c>
      <c r="AF47" s="70">
        <f>すべて_位置図情報!AG1537</f>
        <v>0</v>
      </c>
      <c r="AG47" s="70">
        <f>すべて_位置図情報!AH1537</f>
        <v>0</v>
      </c>
      <c r="AH47" s="70">
        <f>すべて_位置図情報!AI1537</f>
        <v>0</v>
      </c>
      <c r="AI47" s="70">
        <f>すべて_位置図情報!AJ1537</f>
        <v>0</v>
      </c>
      <c r="AJ47" s="70">
        <f>すべて_位置図情報!AK1537</f>
        <v>0</v>
      </c>
      <c r="AK47" s="70" t="e">
        <f>すべて_位置図情報!#REF!</f>
        <v>#REF!</v>
      </c>
    </row>
    <row r="48" spans="1:37" s="68" customFormat="1" ht="22.5" customHeight="1">
      <c r="A48" s="240">
        <f t="shared" si="0"/>
        <v>43</v>
      </c>
      <c r="B48" s="41" t="str">
        <f>すべて_位置図情報!B1538</f>
        <v>もと施設</v>
      </c>
      <c r="C48" s="42" t="str">
        <f>すべて_位置図情報!C1538</f>
        <v>もと施設</v>
      </c>
      <c r="D48" s="42" t="str">
        <f>すべて_位置図情報!D1538</f>
        <v>もと施設</v>
      </c>
      <c r="E48" s="43" t="str">
        <f>すべて_位置図情報!E1538</f>
        <v>もと施設</v>
      </c>
      <c r="F48" s="11">
        <v>7</v>
      </c>
      <c r="G48" s="13" t="str" ph="1">
        <f>すべて_位置図情報!G1538</f>
        <v>もと林寺小学校（アブロードインターナショナルスクール大阪校）</v>
      </c>
      <c r="H48" s="126" t="str">
        <f>すべて_位置図情報!H1538</f>
        <v>大阪市生野区林寺2-14-3</v>
      </c>
      <c r="I48" s="81">
        <f>すべて_位置図情報!I1538</f>
        <v>4229.75</v>
      </c>
      <c r="J48" s="80" t="str">
        <f>すべて_位置図情報!J1538</f>
        <v>C</v>
      </c>
      <c r="K48" s="78" t="str">
        <f>すべて_位置図情報!K1538</f>
        <v>〇</v>
      </c>
      <c r="L48" s="79">
        <f>すべて_位置図情報!L1538</f>
        <v>1980</v>
      </c>
      <c r="M48" s="79" t="str">
        <f>すべて_位置図情報!M1538</f>
        <v>c</v>
      </c>
      <c r="N48" s="79" t="str">
        <f>すべて_位置図情報!N1538</f>
        <v>c</v>
      </c>
      <c r="O48" s="79" t="str">
        <f>すべて_位置図情報!O1538</f>
        <v/>
      </c>
      <c r="P48" s="79" t="str">
        <f>すべて_位置図情報!P1538</f>
        <v>I</v>
      </c>
      <c r="Q48" s="79" t="str">
        <f>すべて_位置図情報!Q1538</f>
        <v>無</v>
      </c>
      <c r="R48" s="79" t="str">
        <f>すべて_位置図情報!R1538</f>
        <v>有償貸付</v>
      </c>
      <c r="S48" s="126" t="str">
        <f>すべて_位置図情報!S1538</f>
        <v>生野区役所</v>
      </c>
      <c r="T48" s="124" t="str">
        <f>すべて_位置図情報!T1538</f>
        <v>－</v>
      </c>
      <c r="U48" s="126" t="str">
        <f>すべて_位置図情報!U1538</f>
        <v>地域まちづくり課</v>
      </c>
      <c r="V48" s="124" t="str">
        <f>すべて_位置図情報!V1538</f>
        <v>－</v>
      </c>
      <c r="W48" s="116" t="str">
        <f>すべて_位置図情報!W1538</f>
        <v>生野区</v>
      </c>
      <c r="X48" s="116" t="str">
        <f>すべて_位置図情報!X1538</f>
        <v>一般施設</v>
      </c>
      <c r="Y48" s="114">
        <f>すべて_位置図情報!Y1538</f>
        <v>49</v>
      </c>
      <c r="Z48" s="148">
        <f>すべて_位置図情報!Z1538</f>
        <v>0</v>
      </c>
      <c r="AA48" s="171">
        <f>すべて_位置図情報!AA1538</f>
        <v>0</v>
      </c>
      <c r="AB48" s="150">
        <f>すべて_位置図情報!AB1538</f>
        <v>0</v>
      </c>
      <c r="AC48" s="171">
        <f>すべて_位置図情報!AC1538</f>
        <v>0</v>
      </c>
      <c r="AD48" s="171">
        <f>すべて_位置図情報!AD1538</f>
        <v>0</v>
      </c>
      <c r="AE48" s="70">
        <f>すべて_位置図情報!AF1538</f>
        <v>0</v>
      </c>
      <c r="AF48" s="70">
        <f>すべて_位置図情報!AG1538</f>
        <v>0</v>
      </c>
      <c r="AG48" s="70">
        <f>すべて_位置図情報!AH1538</f>
        <v>0</v>
      </c>
      <c r="AH48" s="70">
        <f>すべて_位置図情報!AI1538</f>
        <v>0</v>
      </c>
      <c r="AI48" s="70">
        <f>すべて_位置図情報!AJ1538</f>
        <v>0</v>
      </c>
      <c r="AJ48" s="70">
        <f>すべて_位置図情報!AK1538</f>
        <v>0</v>
      </c>
      <c r="AK48" s="70" t="e">
        <f>すべて_位置図情報!#REF!</f>
        <v>#REF!</v>
      </c>
    </row>
    <row r="49" spans="1:37" s="68" customFormat="1" ht="22.5" customHeight="1">
      <c r="A49" s="240">
        <f t="shared" si="0"/>
        <v>44</v>
      </c>
      <c r="B49" s="41" t="str">
        <f>すべて_位置図情報!B1539</f>
        <v>もと施設</v>
      </c>
      <c r="C49" s="207" t="str">
        <f>すべて_位置図情報!C1539</f>
        <v>もと施設</v>
      </c>
      <c r="D49" s="207" t="str">
        <f>すべて_位置図情報!D1539</f>
        <v>もと施設</v>
      </c>
      <c r="E49" s="43" t="str">
        <f>すべて_位置図情報!E1539</f>
        <v>もと施設</v>
      </c>
      <c r="F49" s="11">
        <v>8</v>
      </c>
      <c r="G49" s="13" t="str" ph="1">
        <f>すべて_位置図情報!G1539</f>
        <v>もと生野南小学校（大阪自動車整備専門学校）</v>
      </c>
      <c r="H49" s="126" t="str">
        <f>すべて_位置図情報!H1539</f>
        <v>大阪市生野区林寺6-6-7</v>
      </c>
      <c r="I49" s="81">
        <f>すべて_位置図情報!I1539</f>
        <v>5680.63</v>
      </c>
      <c r="J49" s="80" t="str">
        <f>すべて_位置図情報!J1539</f>
        <v>C</v>
      </c>
      <c r="K49" s="78" t="str">
        <f>すべて_位置図情報!K1539</f>
        <v>〇</v>
      </c>
      <c r="L49" s="79">
        <f>すべて_位置図情報!L1539</f>
        <v>1995</v>
      </c>
      <c r="M49" s="79" t="str">
        <f>すべて_位置図情報!M1539</f>
        <v>b</v>
      </c>
      <c r="N49" s="79" t="str">
        <f>すべて_位置図情報!N1539</f>
        <v>b</v>
      </c>
      <c r="O49" s="79" t="str">
        <f>すべて_位置図情報!O1539</f>
        <v/>
      </c>
      <c r="P49" s="79" t="str">
        <f>すべて_位置図情報!P1539</f>
        <v>F</v>
      </c>
      <c r="Q49" s="79" t="str">
        <f>すべて_位置図情報!Q1539</f>
        <v>無</v>
      </c>
      <c r="R49" s="79" t="str">
        <f>すべて_位置図情報!R1539</f>
        <v>有償貸付</v>
      </c>
      <c r="S49" s="126" t="str">
        <f>すべて_位置図情報!S1539</f>
        <v>生野区役所</v>
      </c>
      <c r="T49" s="124" t="str">
        <f>すべて_位置図情報!T1539</f>
        <v>－</v>
      </c>
      <c r="U49" s="126" t="str">
        <f>すべて_位置図情報!U1539</f>
        <v>地域まちづくり課</v>
      </c>
      <c r="V49" s="124" t="str">
        <f>すべて_位置図情報!V1539</f>
        <v>－</v>
      </c>
      <c r="W49" s="116" t="str">
        <f>すべて_位置図情報!W1539</f>
        <v>生野区</v>
      </c>
      <c r="X49" s="116" t="str">
        <f>すべて_位置図情報!X1539</f>
        <v>一般施設</v>
      </c>
      <c r="Y49" s="114">
        <f>すべて_位置図情報!Y1539</f>
        <v>50</v>
      </c>
      <c r="Z49" s="148">
        <f>すべて_位置図情報!Z1539</f>
        <v>0</v>
      </c>
      <c r="AA49" s="171">
        <f>すべて_位置図情報!AA1539</f>
        <v>0</v>
      </c>
      <c r="AB49" s="150">
        <f>すべて_位置図情報!AB1539</f>
        <v>0</v>
      </c>
      <c r="AC49" s="171">
        <f>すべて_位置図情報!AC1539</f>
        <v>0</v>
      </c>
      <c r="AD49" s="171">
        <f>すべて_位置図情報!AD1539</f>
        <v>0</v>
      </c>
      <c r="AE49" s="70">
        <f>すべて_位置図情報!AF1539</f>
        <v>0</v>
      </c>
      <c r="AF49" s="70">
        <f>すべて_位置図情報!AG1539</f>
        <v>0</v>
      </c>
      <c r="AG49" s="70">
        <f>すべて_位置図情報!AH1539</f>
        <v>0</v>
      </c>
      <c r="AH49" s="70">
        <f>すべて_位置図情報!AI1539</f>
        <v>0</v>
      </c>
      <c r="AI49" s="70">
        <f>すべて_位置図情報!AJ1539</f>
        <v>0</v>
      </c>
      <c r="AJ49" s="70">
        <f>すべて_位置図情報!AK1539</f>
        <v>0</v>
      </c>
      <c r="AK49" s="70" t="e">
        <f>すべて_位置図情報!#REF!</f>
        <v>#REF!</v>
      </c>
    </row>
    <row r="50" spans="1:37">
      <c r="A50" s="240">
        <f t="shared" si="0"/>
        <v>45</v>
      </c>
      <c r="B50" s="46" t="str">
        <f>すべて_位置図情報!B1608</f>
        <v>もと施設</v>
      </c>
      <c r="C50" s="47" t="str">
        <f>すべて_位置図情報!C1608</f>
        <v>もと施設</v>
      </c>
      <c r="D50" s="47" t="str">
        <f>すべて_位置図情報!D1608</f>
        <v>もと施設</v>
      </c>
      <c r="E50" s="48" t="str">
        <f>すべて_位置図情報!E1608</f>
        <v>もと施設</v>
      </c>
      <c r="F50" s="11">
        <v>9</v>
      </c>
      <c r="G50" s="13" t="str" ph="1">
        <f>すべて_位置図情報!G1608</f>
        <v>もと今里小売市場民営活性化事業施設</v>
      </c>
      <c r="H50" s="126" t="str">
        <f>すべて_位置図情報!H1608</f>
        <v>大阪市生野区新今里4-2-17</v>
      </c>
      <c r="I50" s="126">
        <f>すべて_位置図情報!I1608</f>
        <v>1071.3599999999999</v>
      </c>
      <c r="J50" s="126">
        <f>すべて_位置図情報!J1608</f>
        <v>1931</v>
      </c>
      <c r="K50" s="126" t="str">
        <f>すべて_位置図情報!K1608</f>
        <v>無</v>
      </c>
      <c r="L50" s="124">
        <f>すべて_位置図情報!L1608</f>
        <v>1931</v>
      </c>
      <c r="M50" s="124" t="str">
        <f>すべて_位置図情報!M1608</f>
        <v>d</v>
      </c>
      <c r="N50" s="124" t="str">
        <f>すべて_位置図情報!N1608</f>
        <v>d</v>
      </c>
      <c r="O50" s="124" t="str">
        <f>すべて_位置図情報!O1608</f>
        <v/>
      </c>
      <c r="P50" s="124" t="str">
        <f>すべて_位置図情報!P1608</f>
        <v/>
      </c>
      <c r="Q50" s="124" t="str">
        <f>すべて_位置図情報!Q1608</f>
        <v>無</v>
      </c>
      <c r="R50" s="124" t="str">
        <f>すべて_位置図情報!R1608</f>
        <v>－</v>
      </c>
      <c r="S50" s="126" t="str">
        <f>すべて_位置図情報!S1608</f>
        <v>経済戦略局</v>
      </c>
      <c r="T50" s="126" t="str">
        <f>すべて_位置図情報!T1608</f>
        <v>産業振興部</v>
      </c>
      <c r="U50" s="126" t="str">
        <f>すべて_位置図情報!U1608</f>
        <v>産業振興課</v>
      </c>
      <c r="V50" s="126" t="str">
        <f>すべて_位置図情報!V1608</f>
        <v>施設管理担当</v>
      </c>
      <c r="W50" s="116" t="str">
        <f>すべて_位置図情報!W1608</f>
        <v>生野区</v>
      </c>
      <c r="X50" s="116" t="str">
        <f>すべて_位置図情報!X1608</f>
        <v>一般施設</v>
      </c>
      <c r="Y50" s="116">
        <f>すべて_位置図情報!Y1608</f>
        <v>46</v>
      </c>
      <c r="Z50" s="148" t="e">
        <f>すべて_位置図情報!#REF!</f>
        <v>#REF!</v>
      </c>
      <c r="AA50" s="171">
        <f>すべて_位置図情報!AA1608</f>
        <v>0</v>
      </c>
    </row>
    <row r="51" spans="1:37" ht="18">
      <c r="G51" s="3"/>
    </row>
    <row r="53" spans="1:37" ht="18">
      <c r="G53" s="3"/>
    </row>
    <row r="54" spans="1:37" ht="18">
      <c r="G54" s="3"/>
    </row>
    <row r="56" spans="1:37" ht="18">
      <c r="G56" s="3"/>
    </row>
    <row r="57" spans="1:37" ht="18">
      <c r="G57" s="3"/>
    </row>
    <row r="58" spans="1:37" ht="18">
      <c r="G58" s="3"/>
    </row>
    <row r="59" spans="1:37" ht="18">
      <c r="G59" s="3"/>
    </row>
    <row r="60" spans="1:37" ht="18">
      <c r="G60" s="3"/>
    </row>
    <row r="61" spans="1:37" ht="18">
      <c r="G61" s="3"/>
    </row>
    <row r="62" spans="1:37" ht="18">
      <c r="G62" s="3"/>
    </row>
    <row r="63" spans="1:37" ht="18">
      <c r="G63" s="3"/>
    </row>
    <row r="64" spans="1:3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4" spans="7:7" ht="18">
      <c r="G74" s="3"/>
    </row>
    <row r="75" spans="7:7" ht="18">
      <c r="G75" s="3"/>
    </row>
    <row r="76" spans="7:7" ht="18">
      <c r="G76" s="3"/>
    </row>
    <row r="79" spans="7:7" ht="18">
      <c r="G79" s="3"/>
    </row>
    <row r="80" spans="7:7" ht="18">
      <c r="G80"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4" spans="7:7" ht="18">
      <c r="G94" s="3"/>
    </row>
    <row r="95" spans="7:7" ht="18">
      <c r="G95"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10" spans="7:7" ht="18">
      <c r="G110" s="3"/>
    </row>
    <row r="111" spans="7:7" ht="18">
      <c r="G111"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8" spans="7:7" ht="18">
      <c r="G138" s="3"/>
    </row>
    <row r="139" spans="7:7" ht="18">
      <c r="G139" s="3"/>
    </row>
    <row r="140" spans="7:7" ht="18">
      <c r="G140" s="3"/>
    </row>
    <row r="142" spans="7:7" ht="18">
      <c r="G142" s="3"/>
    </row>
    <row r="143" spans="7:7" ht="18">
      <c r="G143" s="3"/>
    </row>
    <row r="144" spans="7:7" ht="18">
      <c r="G144" s="3"/>
    </row>
    <row r="145" spans="7:7" ht="18">
      <c r="G145" s="3"/>
    </row>
    <row r="147" spans="7:7" ht="18">
      <c r="G147" s="3"/>
    </row>
    <row r="148" spans="7:7" ht="18">
      <c r="G148" s="3"/>
    </row>
    <row r="149" spans="7:7" ht="18">
      <c r="G149" s="3"/>
    </row>
    <row r="150" spans="7:7" ht="18">
      <c r="G150" s="3"/>
    </row>
    <row r="152" spans="7:7" ht="18">
      <c r="G152" s="3"/>
    </row>
    <row r="153" spans="7:7" ht="18">
      <c r="G153"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7" spans="7:7" ht="18">
      <c r="G187" s="3"/>
    </row>
    <row r="188" spans="7:7" ht="18">
      <c r="G188" s="3"/>
    </row>
    <row r="189" spans="7:7" ht="18">
      <c r="G189" s="3"/>
    </row>
    <row r="190" spans="7:7" ht="18">
      <c r="G190" s="3"/>
    </row>
    <row r="191" spans="7:7" ht="18">
      <c r="G191" s="3"/>
    </row>
    <row r="192" spans="7:7" ht="18">
      <c r="G192" s="3"/>
    </row>
    <row r="193" spans="7:7" ht="18">
      <c r="G193" s="3"/>
    </row>
    <row r="195" spans="7:7" ht="18">
      <c r="G195" s="3"/>
    </row>
    <row r="196" spans="7:7" ht="18">
      <c r="G196" s="3"/>
    </row>
    <row r="197" spans="7:7" ht="18">
      <c r="G197" s="3"/>
    </row>
    <row r="198" spans="7:7" ht="18">
      <c r="G198" s="3"/>
    </row>
    <row r="204" spans="7:7" ht="18">
      <c r="G204" s="3"/>
    </row>
    <row r="211" spans="7:7" ht="18">
      <c r="G211" s="3"/>
    </row>
    <row r="212" spans="7:7" ht="18">
      <c r="G212" s="3"/>
    </row>
    <row r="213" spans="7:7" ht="18">
      <c r="G213" s="3"/>
    </row>
    <row r="214" spans="7:7" ht="18">
      <c r="G214" s="3"/>
    </row>
    <row r="217" spans="7:7" ht="18">
      <c r="G217" s="3"/>
    </row>
    <row r="224" spans="7:7" ht="18">
      <c r="G224" s="3"/>
    </row>
    <row r="225" spans="7:7" ht="18">
      <c r="G225" s="3"/>
    </row>
    <row r="227" spans="7:7" ht="18">
      <c r="G227" s="3"/>
    </row>
    <row r="228" spans="7:7" ht="18">
      <c r="G228" s="3"/>
    </row>
    <row r="229" spans="7:7" ht="18">
      <c r="G229" s="3"/>
    </row>
    <row r="230" spans="7:7" ht="18">
      <c r="G230" s="3"/>
    </row>
    <row r="236" spans="7:7" ht="18">
      <c r="G236" s="3"/>
    </row>
    <row r="243" spans="7:7" ht="18">
      <c r="G243" s="3"/>
    </row>
    <row r="244" spans="7:7" ht="18">
      <c r="G244" s="3"/>
    </row>
    <row r="245" spans="7:7" ht="18">
      <c r="G245" s="3"/>
    </row>
    <row r="246" spans="7:7" ht="18">
      <c r="G246" s="3"/>
    </row>
    <row r="249" spans="7:7" ht="18">
      <c r="G249" s="3"/>
    </row>
    <row r="256" spans="7:7" ht="18">
      <c r="G256" s="3"/>
    </row>
    <row r="258" spans="7:7" ht="18">
      <c r="G258" s="3"/>
    </row>
    <row r="259" spans="7:7" ht="18">
      <c r="G259" s="3"/>
    </row>
    <row r="260" spans="7:7" ht="18">
      <c r="G260" s="3"/>
    </row>
    <row r="261" spans="7:7" ht="18">
      <c r="G261" s="3"/>
    </row>
    <row r="262" spans="7:7" ht="18">
      <c r="G262" s="3"/>
    </row>
    <row r="268" spans="7:7" ht="18">
      <c r="G268" s="3"/>
    </row>
    <row r="270" spans="7:7" ht="18">
      <c r="G270"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80" spans="7:7" ht="18">
      <c r="G280" s="3"/>
    </row>
    <row r="281" spans="7:7" ht="18">
      <c r="G281" s="3"/>
    </row>
    <row r="282" spans="7:7" ht="18">
      <c r="G282" s="3"/>
    </row>
    <row r="283" spans="7:7" ht="18">
      <c r="G283" s="3"/>
    </row>
    <row r="285" spans="7:7" ht="18">
      <c r="G285" s="3"/>
    </row>
    <row r="286" spans="7:7" ht="18">
      <c r="G286" s="3"/>
    </row>
    <row r="288" spans="7:7" ht="18">
      <c r="G288" s="3"/>
    </row>
    <row r="289" spans="7:7" ht="18">
      <c r="G289" s="3"/>
    </row>
    <row r="290" spans="7:7" ht="18">
      <c r="G290" s="3"/>
    </row>
    <row r="291" spans="7:7" ht="18">
      <c r="G291" s="3"/>
    </row>
    <row r="292" spans="7:7" ht="18">
      <c r="G292" s="3"/>
    </row>
    <row r="293" spans="7:7" ht="18">
      <c r="G293" s="3"/>
    </row>
    <row r="294" spans="7:7" ht="18">
      <c r="G294" s="3"/>
    </row>
    <row r="296" spans="7:7" ht="18">
      <c r="G296" s="3"/>
    </row>
    <row r="297" spans="7:7" ht="18">
      <c r="G297" s="3"/>
    </row>
    <row r="298" spans="7:7" ht="18">
      <c r="G298" s="3"/>
    </row>
    <row r="299" spans="7:7" ht="18">
      <c r="G299" s="3"/>
    </row>
    <row r="305" spans="7:7" ht="18">
      <c r="G305" s="3"/>
    </row>
    <row r="312" spans="7:7" ht="18">
      <c r="G312" s="3"/>
    </row>
    <row r="313" spans="7:7" ht="18">
      <c r="G313" s="3"/>
    </row>
    <row r="314" spans="7:7" ht="18">
      <c r="G314" s="3"/>
    </row>
    <row r="315" spans="7:7" ht="18">
      <c r="G315" s="3"/>
    </row>
    <row r="318" spans="7:7" ht="18">
      <c r="G318" s="3"/>
    </row>
    <row r="325" spans="7:7" ht="18">
      <c r="G325" s="3"/>
    </row>
    <row r="326" spans="7:7" ht="18">
      <c r="G326" s="3"/>
    </row>
    <row r="328" spans="7:7" ht="18">
      <c r="G328" s="3"/>
    </row>
    <row r="329" spans="7:7" ht="18">
      <c r="G329" s="3"/>
    </row>
    <row r="330" spans="7:7" ht="18">
      <c r="G330" s="3"/>
    </row>
    <row r="331" spans="7:7" ht="18">
      <c r="G331" s="3"/>
    </row>
    <row r="337" spans="7:7" ht="18">
      <c r="G337" s="3"/>
    </row>
    <row r="344" spans="7:7" ht="18">
      <c r="G344" s="3"/>
    </row>
    <row r="345" spans="7:7" ht="18">
      <c r="G345" s="3"/>
    </row>
    <row r="346" spans="7:7" ht="18">
      <c r="G346" s="3"/>
    </row>
    <row r="347" spans="7:7" ht="18">
      <c r="G347" s="3"/>
    </row>
    <row r="350" spans="7:7" ht="18">
      <c r="G350" s="3"/>
    </row>
    <row r="357" spans="7:7" ht="18">
      <c r="G357" s="3"/>
    </row>
    <row r="359" spans="7:7" ht="18">
      <c r="G359" s="3"/>
    </row>
    <row r="360" spans="7:7" ht="18">
      <c r="G360" s="3"/>
    </row>
    <row r="361" spans="7:7" ht="18">
      <c r="G361" s="3"/>
    </row>
    <row r="362" spans="7:7" ht="18">
      <c r="G362" s="3"/>
    </row>
    <row r="363" spans="7:7" ht="18">
      <c r="G363" s="3"/>
    </row>
    <row r="369" spans="7:7" ht="18">
      <c r="G369" s="3"/>
    </row>
    <row r="371" spans="7:7" ht="18">
      <c r="G371" s="3"/>
    </row>
    <row r="372" spans="7:7" ht="18">
      <c r="G372" s="3"/>
    </row>
    <row r="373" spans="7:7" ht="18">
      <c r="G373" s="3"/>
    </row>
    <row r="374" spans="7:7" ht="18">
      <c r="G374" s="3"/>
    </row>
    <row r="375" spans="7:7" ht="18">
      <c r="G375" s="3"/>
    </row>
    <row r="376" spans="7:7" ht="18">
      <c r="G376" s="3"/>
    </row>
    <row r="377" spans="7:7" ht="18">
      <c r="G377" s="3"/>
    </row>
    <row r="378" spans="7:7" ht="18">
      <c r="G378" s="3"/>
    </row>
    <row r="379" spans="7:7" ht="18">
      <c r="G379" s="3"/>
    </row>
    <row r="386" spans="7:7" ht="18">
      <c r="G386" s="3"/>
    </row>
    <row r="387" spans="7:7" ht="18">
      <c r="G387" s="3"/>
    </row>
    <row r="388" spans="7:7" ht="18">
      <c r="G388" s="3"/>
    </row>
    <row r="389" spans="7:7" ht="18">
      <c r="G389" s="3"/>
    </row>
    <row r="392" spans="7:7" ht="18">
      <c r="G392" s="3"/>
    </row>
    <row r="399" spans="7:7" ht="18">
      <c r="G399" s="3"/>
    </row>
    <row r="400" spans="7:7" ht="18">
      <c r="G400" s="3"/>
    </row>
    <row r="402" spans="7:7" ht="18">
      <c r="G402" s="3"/>
    </row>
    <row r="403" spans="7:7" ht="18">
      <c r="G403" s="3"/>
    </row>
    <row r="404" spans="7:7" ht="18">
      <c r="G404" s="3"/>
    </row>
    <row r="405" spans="7:7" ht="18">
      <c r="G405" s="3"/>
    </row>
    <row r="411" spans="7:7" ht="18">
      <c r="G411" s="3"/>
    </row>
    <row r="418" spans="7:7" ht="18">
      <c r="G418" s="3"/>
    </row>
    <row r="419" spans="7:7" ht="18">
      <c r="G419" s="3"/>
    </row>
    <row r="420" spans="7:7" ht="18">
      <c r="G420" s="3"/>
    </row>
    <row r="421" spans="7:7" ht="18">
      <c r="G421" s="3"/>
    </row>
    <row r="424" spans="7:7" ht="18">
      <c r="G424" s="3"/>
    </row>
    <row r="431" spans="7:7" ht="18">
      <c r="G431" s="3"/>
    </row>
    <row r="433" spans="7:7" ht="18">
      <c r="G433" s="3"/>
    </row>
    <row r="434" spans="7:7" ht="18">
      <c r="G434" s="3"/>
    </row>
    <row r="435" spans="7:7" ht="18">
      <c r="G435" s="3"/>
    </row>
    <row r="436" spans="7:7" ht="18">
      <c r="G436" s="3"/>
    </row>
    <row r="437" spans="7:7" ht="18">
      <c r="G437" s="3"/>
    </row>
    <row r="443" spans="7:7" ht="18">
      <c r="G443" s="3"/>
    </row>
    <row r="445" spans="7:7" ht="18">
      <c r="G445" s="3"/>
    </row>
    <row r="446" spans="7:7" ht="18">
      <c r="G446" s="3"/>
    </row>
    <row r="447" spans="7:7" ht="18">
      <c r="G447" s="3"/>
    </row>
    <row r="448" spans="7:7" ht="18">
      <c r="G448" s="3"/>
    </row>
    <row r="449" spans="7:7" ht="18">
      <c r="G449" s="3"/>
    </row>
    <row r="450" spans="7:7" ht="18">
      <c r="G450" s="3"/>
    </row>
    <row r="451" spans="7:7" ht="18">
      <c r="G451" s="3"/>
    </row>
    <row r="452" spans="7:7" ht="18">
      <c r="G452" s="3"/>
    </row>
    <row r="453" spans="7:7" ht="18">
      <c r="G453" s="3"/>
    </row>
    <row r="455" spans="7:7" ht="18">
      <c r="G455" s="3"/>
    </row>
    <row r="456" spans="7:7" ht="18">
      <c r="G456" s="3"/>
    </row>
    <row r="457" spans="7:7" ht="18">
      <c r="G457" s="3"/>
    </row>
    <row r="458" spans="7:7" ht="18">
      <c r="G458" s="3"/>
    </row>
    <row r="461" spans="7:7" ht="18">
      <c r="G461" s="3"/>
    </row>
    <row r="468" spans="7:7" ht="18">
      <c r="G468" s="3"/>
    </row>
    <row r="469" spans="7:7" ht="18">
      <c r="G469" s="3"/>
    </row>
    <row r="471" spans="7:7" ht="18">
      <c r="G471" s="3"/>
    </row>
    <row r="472" spans="7:7" ht="18">
      <c r="G472" s="3"/>
    </row>
    <row r="473" spans="7:7" ht="18">
      <c r="G473" s="3"/>
    </row>
    <row r="474" spans="7:7" ht="18">
      <c r="G474" s="3"/>
    </row>
    <row r="480" spans="7:7" ht="18">
      <c r="G480" s="3"/>
    </row>
    <row r="487" spans="7:7" ht="18">
      <c r="G487" s="3"/>
    </row>
    <row r="488" spans="7:7" ht="18">
      <c r="G488" s="3"/>
    </row>
    <row r="489" spans="7:7" ht="18">
      <c r="G489" s="3"/>
    </row>
    <row r="490" spans="7:7" ht="18">
      <c r="G490" s="3"/>
    </row>
    <row r="493" spans="7:7" ht="18">
      <c r="G493" s="3"/>
    </row>
    <row r="500" spans="7:7" ht="18">
      <c r="G500" s="3"/>
    </row>
    <row r="502" spans="7:7" ht="18">
      <c r="G502" s="3"/>
    </row>
    <row r="503" spans="7:7" ht="18">
      <c r="G503" s="3"/>
    </row>
    <row r="504" spans="7:7" ht="18">
      <c r="G504" s="3"/>
    </row>
    <row r="505" spans="7:7" ht="18">
      <c r="G505" s="3"/>
    </row>
    <row r="506" spans="7:7" ht="18">
      <c r="G506" s="3"/>
    </row>
    <row r="512" spans="7:7" ht="18">
      <c r="G512" s="3"/>
    </row>
    <row r="514" spans="7:7" ht="18">
      <c r="G514" s="3"/>
    </row>
    <row r="515" spans="7:7" ht="18">
      <c r="G515" s="3"/>
    </row>
    <row r="516" spans="7:7" ht="18">
      <c r="G516" s="3"/>
    </row>
    <row r="517" spans="7:7" ht="18">
      <c r="G517" s="3"/>
    </row>
    <row r="518" spans="7:7" ht="18">
      <c r="G518" s="3"/>
    </row>
    <row r="519" spans="7:7" ht="18">
      <c r="G519" s="3"/>
    </row>
    <row r="520" spans="7:7" ht="18">
      <c r="G520" s="3"/>
    </row>
    <row r="521" spans="7:7" ht="18">
      <c r="G521" s="3"/>
    </row>
    <row r="522" spans="7:7" ht="18">
      <c r="G522" s="3"/>
    </row>
    <row r="529" spans="7:7" ht="18">
      <c r="G529" s="3"/>
    </row>
    <row r="530" spans="7:7" ht="18">
      <c r="G530" s="3"/>
    </row>
    <row r="531" spans="7:7" ht="18">
      <c r="G531" s="3"/>
    </row>
    <row r="532" spans="7:7" ht="18">
      <c r="G532" s="3"/>
    </row>
    <row r="535" spans="7:7" ht="18">
      <c r="G535" s="3"/>
    </row>
    <row r="542" spans="7:7" ht="18">
      <c r="G542" s="3"/>
    </row>
    <row r="543" spans="7:7" ht="18">
      <c r="G543" s="3"/>
    </row>
    <row r="545" spans="7:7" ht="18">
      <c r="G545" s="3"/>
    </row>
    <row r="546" spans="7:7" ht="18">
      <c r="G546" s="3"/>
    </row>
    <row r="547" spans="7:7" ht="18">
      <c r="G547" s="3"/>
    </row>
    <row r="548" spans="7:7" ht="18">
      <c r="G548" s="3"/>
    </row>
    <row r="554" spans="7:7" ht="18">
      <c r="G554" s="3"/>
    </row>
    <row r="561" spans="7:7" ht="18">
      <c r="G561" s="3"/>
    </row>
    <row r="562" spans="7:7" ht="18">
      <c r="G562" s="3"/>
    </row>
    <row r="563" spans="7:7" ht="18">
      <c r="G563" s="3"/>
    </row>
    <row r="564" spans="7:7" ht="18">
      <c r="G564" s="3"/>
    </row>
    <row r="567" spans="7:7" ht="18">
      <c r="G567" s="3"/>
    </row>
    <row r="574" spans="7:7" ht="18">
      <c r="G574" s="3"/>
    </row>
    <row r="576" spans="7:7" ht="18">
      <c r="G576" s="3"/>
    </row>
    <row r="577" spans="7:7" ht="18">
      <c r="G577" s="3"/>
    </row>
    <row r="578" spans="7:7" ht="18">
      <c r="G578" s="3"/>
    </row>
    <row r="579" spans="7:7" ht="18">
      <c r="G579" s="3"/>
    </row>
    <row r="580" spans="7:7" ht="18">
      <c r="G580" s="3"/>
    </row>
    <row r="586" spans="7:7" ht="18">
      <c r="G586" s="3"/>
    </row>
    <row r="588" spans="7:7" ht="18">
      <c r="G588" s="3"/>
    </row>
    <row r="589" spans="7:7" ht="18">
      <c r="G589" s="3"/>
    </row>
    <row r="590" spans="7:7" ht="18">
      <c r="G590" s="3"/>
    </row>
    <row r="591" spans="7:7" ht="18">
      <c r="G591" s="3"/>
    </row>
    <row r="592" spans="7:7" ht="18">
      <c r="G592" s="3"/>
    </row>
    <row r="593" spans="7:7" ht="18">
      <c r="G593" s="3"/>
    </row>
    <row r="594" spans="7:7" ht="18">
      <c r="G594" s="3"/>
    </row>
    <row r="595" spans="7:7" ht="18">
      <c r="G595" s="3"/>
    </row>
    <row r="596" spans="7:7" ht="18">
      <c r="G596" s="3"/>
    </row>
    <row r="599" spans="7:7" ht="18">
      <c r="G599" s="3"/>
    </row>
    <row r="600" spans="7:7" ht="18">
      <c r="G600" s="3"/>
    </row>
    <row r="602" spans="7:7" ht="18">
      <c r="G602" s="3"/>
    </row>
    <row r="603" spans="7:7" ht="18">
      <c r="G603" s="3"/>
    </row>
    <row r="604" spans="7:7" ht="18">
      <c r="G604" s="3"/>
    </row>
    <row r="605" spans="7:7" ht="18">
      <c r="G605" s="3"/>
    </row>
    <row r="611" spans="7:7" ht="18">
      <c r="G611" s="3"/>
    </row>
    <row r="618" spans="7:7" ht="18">
      <c r="G618" s="3"/>
    </row>
    <row r="619" spans="7:7" ht="18">
      <c r="G619" s="3"/>
    </row>
    <row r="620" spans="7:7" ht="18">
      <c r="G620" s="3"/>
    </row>
    <row r="621" spans="7:7" ht="18">
      <c r="G621" s="3"/>
    </row>
    <row r="624" spans="7:7" ht="18">
      <c r="G624" s="3"/>
    </row>
    <row r="631" spans="7:7" ht="18">
      <c r="G631" s="3"/>
    </row>
    <row r="633" spans="7:7" ht="18">
      <c r="G633" s="3"/>
    </row>
    <row r="634" spans="7:7" ht="18">
      <c r="G634" s="3"/>
    </row>
    <row r="635" spans="7:7" ht="18">
      <c r="G635" s="3"/>
    </row>
    <row r="636" spans="7:7" ht="18">
      <c r="G636" s="3"/>
    </row>
    <row r="637" spans="7:7" ht="18">
      <c r="G637" s="3"/>
    </row>
    <row r="643" spans="7:7" ht="18">
      <c r="G643" s="3"/>
    </row>
    <row r="645" spans="7:7" ht="18">
      <c r="G645" s="3"/>
    </row>
    <row r="646" spans="7:7" ht="18">
      <c r="G646" s="3"/>
    </row>
    <row r="647" spans="7:7" ht="18">
      <c r="G647" s="3"/>
    </row>
    <row r="648" spans="7:7" ht="18">
      <c r="G648" s="3"/>
    </row>
    <row r="649" spans="7:7" ht="18">
      <c r="G649" s="3"/>
    </row>
    <row r="650" spans="7:7" ht="18">
      <c r="G650" s="3"/>
    </row>
    <row r="651" spans="7:7" ht="18">
      <c r="G651" s="3"/>
    </row>
    <row r="652" spans="7:7" ht="18">
      <c r="G652" s="3"/>
    </row>
    <row r="653" spans="7:7" ht="18">
      <c r="G653" s="3"/>
    </row>
    <row r="655" spans="7:7" ht="18">
      <c r="G655" s="3"/>
    </row>
    <row r="656" spans="7:7" ht="18">
      <c r="G656" s="3"/>
    </row>
    <row r="657" spans="7:7" ht="18">
      <c r="G657" s="3"/>
    </row>
    <row r="658" spans="7:7" ht="18">
      <c r="G658" s="3"/>
    </row>
    <row r="661" spans="7:7" ht="18">
      <c r="G661" s="3"/>
    </row>
    <row r="668" spans="7:7" ht="18">
      <c r="G668" s="3"/>
    </row>
    <row r="669" spans="7:7" ht="18">
      <c r="G669" s="3"/>
    </row>
    <row r="671" spans="7:7" ht="18">
      <c r="G671" s="3"/>
    </row>
    <row r="672" spans="7:7" ht="18">
      <c r="G672" s="3"/>
    </row>
    <row r="673" spans="7:7" ht="18">
      <c r="G673" s="3"/>
    </row>
    <row r="674" spans="7:7" ht="18">
      <c r="G674" s="3"/>
    </row>
    <row r="680" spans="7:7" ht="18">
      <c r="G680" s="3"/>
    </row>
    <row r="687" spans="7:7" ht="18">
      <c r="G687" s="3"/>
    </row>
    <row r="688" spans="7:7" ht="18">
      <c r="G688" s="3"/>
    </row>
    <row r="689" spans="7:7" ht="18">
      <c r="G689" s="3"/>
    </row>
    <row r="690" spans="7:7" ht="18">
      <c r="G690" s="3"/>
    </row>
    <row r="693" spans="7:7" ht="18">
      <c r="G693" s="3"/>
    </row>
    <row r="700" spans="7:7" ht="18">
      <c r="G700" s="3"/>
    </row>
    <row r="702" spans="7:7" ht="18">
      <c r="G702" s="3"/>
    </row>
    <row r="703" spans="7:7" ht="18">
      <c r="G703" s="3"/>
    </row>
    <row r="704" spans="7:7" ht="18">
      <c r="G704" s="3"/>
    </row>
    <row r="705" spans="7:7" ht="18">
      <c r="G705" s="3"/>
    </row>
    <row r="706" spans="7:7" ht="18">
      <c r="G706" s="3"/>
    </row>
    <row r="712" spans="7:7" ht="18">
      <c r="G712" s="3"/>
    </row>
    <row r="714" spans="7:7" ht="18">
      <c r="G714"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9" spans="7:7" ht="18">
      <c r="G729" s="3"/>
    </row>
    <row r="730" spans="7:7" ht="18">
      <c r="G730" s="3"/>
    </row>
    <row r="731" spans="7:7" ht="18">
      <c r="G731" s="3"/>
    </row>
    <row r="732" spans="7:7" ht="18">
      <c r="G732" s="3"/>
    </row>
    <row r="735" spans="7:7" ht="18">
      <c r="G735" s="3"/>
    </row>
    <row r="742" spans="7:7" ht="18">
      <c r="G742" s="3"/>
    </row>
    <row r="743" spans="7:7" ht="18">
      <c r="G743" s="3"/>
    </row>
    <row r="745" spans="7:7" ht="18">
      <c r="G745" s="3"/>
    </row>
    <row r="746" spans="7:7" ht="18">
      <c r="G746" s="3"/>
    </row>
    <row r="747" spans="7:7" ht="18">
      <c r="G747" s="3"/>
    </row>
    <row r="748" spans="7:7" ht="18">
      <c r="G748" s="3"/>
    </row>
    <row r="754" spans="7:7" ht="18">
      <c r="G754" s="3"/>
    </row>
    <row r="761" spans="7:7" ht="18">
      <c r="G761" s="3"/>
    </row>
    <row r="762" spans="7:7" ht="18">
      <c r="G762" s="3"/>
    </row>
    <row r="763" spans="7:7" ht="18">
      <c r="G763" s="3"/>
    </row>
    <row r="764" spans="7:7" ht="18">
      <c r="G764" s="3"/>
    </row>
    <row r="767" spans="7:7" ht="18">
      <c r="G767" s="3"/>
    </row>
    <row r="774" spans="7:7" ht="18">
      <c r="G774" s="3"/>
    </row>
    <row r="776" spans="7:7" ht="18">
      <c r="G776" s="3"/>
    </row>
    <row r="777" spans="7:7" ht="18">
      <c r="G777" s="3"/>
    </row>
    <row r="778" spans="7:7" ht="18">
      <c r="G778" s="3"/>
    </row>
    <row r="779" spans="7:7" ht="18">
      <c r="G779" s="3"/>
    </row>
    <row r="780" spans="7:7" ht="18">
      <c r="G780" s="3"/>
    </row>
    <row r="786" spans="7:7" ht="18">
      <c r="G786" s="3"/>
    </row>
    <row r="788" spans="7:7" ht="18">
      <c r="G788" s="3"/>
    </row>
    <row r="789" spans="7:7" ht="18">
      <c r="G789" s="3"/>
    </row>
    <row r="790" spans="7:7" ht="18">
      <c r="G790" s="3"/>
    </row>
    <row r="791" spans="7:7" ht="18">
      <c r="G791" s="3"/>
    </row>
    <row r="792" spans="7:7" ht="18">
      <c r="G792" s="3"/>
    </row>
    <row r="793" spans="7:7" ht="18">
      <c r="G793" s="3"/>
    </row>
    <row r="794" spans="7:7" ht="18">
      <c r="G794" s="3"/>
    </row>
    <row r="795" spans="7:7" ht="18">
      <c r="G795" s="3"/>
    </row>
    <row r="796" spans="7:7" ht="18">
      <c r="G796" s="3"/>
    </row>
    <row r="802" spans="7:7" ht="18">
      <c r="G802" s="3"/>
    </row>
    <row r="809" spans="7:7" ht="18">
      <c r="G809" s="3"/>
    </row>
    <row r="810" spans="7:7" ht="18">
      <c r="G810" s="3"/>
    </row>
    <row r="811" spans="7:7" ht="18">
      <c r="G811" s="3"/>
    </row>
    <row r="812" spans="7:7" ht="18">
      <c r="G812" s="3"/>
    </row>
    <row r="815" spans="7:7" ht="18">
      <c r="G815" s="3"/>
    </row>
    <row r="822" spans="7:7" ht="18">
      <c r="G822" s="3"/>
    </row>
    <row r="824" spans="7:7" ht="18">
      <c r="G824" s="3"/>
    </row>
    <row r="825" spans="7:7" ht="18">
      <c r="G825" s="3"/>
    </row>
    <row r="826" spans="7:7" ht="18">
      <c r="G826" s="3"/>
    </row>
    <row r="827" spans="7:7" ht="18">
      <c r="G827" s="3"/>
    </row>
    <row r="828" spans="7:7" ht="18">
      <c r="G828" s="3"/>
    </row>
    <row r="834" spans="7:7" ht="18">
      <c r="G834" s="3"/>
    </row>
    <row r="836" spans="7:7" ht="18">
      <c r="G836"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6" spans="7:7" ht="18">
      <c r="G846" s="3"/>
    </row>
    <row r="847" spans="7:7" ht="18">
      <c r="G847" s="3"/>
    </row>
    <row r="848" spans="7:7" ht="18">
      <c r="G848" s="3"/>
    </row>
    <row r="849" spans="7:7" ht="18">
      <c r="G849" s="3"/>
    </row>
    <row r="852" spans="7:7" ht="18">
      <c r="G852" s="3"/>
    </row>
    <row r="859" spans="7:7" ht="18">
      <c r="G859" s="3"/>
    </row>
    <row r="860" spans="7:7" ht="18">
      <c r="G860" s="3"/>
    </row>
    <row r="862" spans="7:7" ht="18">
      <c r="G862" s="3"/>
    </row>
    <row r="863" spans="7:7" ht="18">
      <c r="G863" s="3"/>
    </row>
    <row r="864" spans="7:7" ht="18">
      <c r="G864" s="3"/>
    </row>
    <row r="865" spans="7:7" ht="18">
      <c r="G865" s="3"/>
    </row>
    <row r="871" spans="7:7" ht="18">
      <c r="G871" s="3"/>
    </row>
    <row r="878" spans="7:7" ht="18">
      <c r="G878" s="3"/>
    </row>
    <row r="879" spans="7:7" ht="18">
      <c r="G879" s="3"/>
    </row>
    <row r="880" spans="7:7" ht="18">
      <c r="G880" s="3"/>
    </row>
    <row r="881" spans="7:7" ht="18">
      <c r="G881" s="3"/>
    </row>
    <row r="884" spans="7:7" ht="18">
      <c r="G884" s="3"/>
    </row>
    <row r="891" spans="7:7" ht="18">
      <c r="G891" s="3"/>
    </row>
    <row r="893" spans="7:7" ht="18">
      <c r="G893" s="3"/>
    </row>
    <row r="894" spans="7:7" ht="18">
      <c r="G894" s="3"/>
    </row>
    <row r="895" spans="7:7" ht="18">
      <c r="G895" s="3"/>
    </row>
    <row r="896" spans="7:7" ht="18">
      <c r="G896" s="3"/>
    </row>
    <row r="897" spans="7:7" ht="18">
      <c r="G897" s="3"/>
    </row>
    <row r="903" spans="7:7" ht="18">
      <c r="G903" s="3"/>
    </row>
    <row r="905" spans="7:7" ht="18">
      <c r="G905" s="3"/>
    </row>
    <row r="906" spans="7:7" ht="18">
      <c r="G906" s="3"/>
    </row>
    <row r="907" spans="7:7" ht="18">
      <c r="G907" s="3"/>
    </row>
    <row r="908" spans="7:7" ht="18">
      <c r="G908" s="3"/>
    </row>
    <row r="909" spans="7:7" ht="18">
      <c r="G909" s="3"/>
    </row>
    <row r="910" spans="7:7" ht="18">
      <c r="G910" s="3"/>
    </row>
    <row r="911" spans="7:7" ht="18">
      <c r="G911" s="3"/>
    </row>
    <row r="912" spans="7:7" ht="18">
      <c r="G912" s="3"/>
    </row>
    <row r="913" spans="7:7" ht="18">
      <c r="G913" s="3"/>
    </row>
    <row r="920" spans="7:7" ht="18">
      <c r="G920" s="3"/>
    </row>
    <row r="921" spans="7:7" ht="18">
      <c r="G921" s="3"/>
    </row>
    <row r="922" spans="7:7" ht="18">
      <c r="G922" s="3"/>
    </row>
    <row r="923" spans="7:7" ht="18">
      <c r="G923" s="3"/>
    </row>
    <row r="926" spans="7:7" ht="18">
      <c r="G926" s="3"/>
    </row>
    <row r="933" spans="7:7" ht="18">
      <c r="G933" s="3"/>
    </row>
    <row r="934" spans="7:7" ht="18">
      <c r="G934" s="3"/>
    </row>
    <row r="936" spans="7:7" ht="18">
      <c r="G936" s="3"/>
    </row>
    <row r="937" spans="7:7" ht="18">
      <c r="G937" s="3"/>
    </row>
    <row r="938" spans="7:7" ht="18">
      <c r="G938" s="3"/>
    </row>
    <row r="939" spans="7:7" ht="18">
      <c r="G939" s="3"/>
    </row>
    <row r="945" spans="7:7" ht="18">
      <c r="G945" s="3"/>
    </row>
    <row r="952" spans="7:7" ht="18">
      <c r="G952" s="3"/>
    </row>
    <row r="953" spans="7:7" ht="18">
      <c r="G953" s="3"/>
    </row>
    <row r="954" spans="7:7" ht="18">
      <c r="G954" s="3"/>
    </row>
    <row r="955" spans="7:7" ht="18">
      <c r="G955" s="3"/>
    </row>
    <row r="958" spans="7:7" ht="18">
      <c r="G958" s="3"/>
    </row>
    <row r="965" spans="7:7" ht="18">
      <c r="G965" s="3"/>
    </row>
    <row r="967" spans="7:7" ht="18">
      <c r="G967" s="3"/>
    </row>
    <row r="968" spans="7:7" ht="18">
      <c r="G968" s="3"/>
    </row>
    <row r="969" spans="7:7" ht="18">
      <c r="G969" s="3"/>
    </row>
    <row r="970" spans="7:7" ht="18">
      <c r="G970" s="3"/>
    </row>
    <row r="971" spans="7:7" ht="18">
      <c r="G971" s="3"/>
    </row>
    <row r="977" spans="7:7" ht="18">
      <c r="G977"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5" spans="7:7" ht="18">
      <c r="G995"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5" spans="7:7" ht="18">
      <c r="G1025"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52" spans="7:7" ht="18">
      <c r="G1052" s="3"/>
    </row>
    <row r="1053" spans="7:7" ht="18">
      <c r="G1053" s="3"/>
    </row>
    <row r="1054" spans="7:7" ht="18">
      <c r="G1054" s="3"/>
    </row>
    <row r="1055" spans="7:7" ht="18">
      <c r="G1055" s="3"/>
    </row>
    <row r="1058" spans="7:7" ht="18">
      <c r="G1058" s="3"/>
    </row>
    <row r="1065" spans="7:7" ht="18">
      <c r="G1065" s="3"/>
    </row>
    <row r="1066" spans="7:7" ht="18">
      <c r="G1066" s="3"/>
    </row>
    <row r="1068" spans="7:7" ht="18">
      <c r="G1068" s="3"/>
    </row>
    <row r="1069" spans="7:7" ht="18">
      <c r="G1069" s="3"/>
    </row>
    <row r="1070" spans="7:7" ht="18">
      <c r="G1070" s="3"/>
    </row>
    <row r="1071" spans="7:7" ht="18">
      <c r="G1071" s="3"/>
    </row>
    <row r="1077" spans="7:7" ht="18">
      <c r="G1077" s="3"/>
    </row>
    <row r="1084" spans="7:7" ht="18">
      <c r="G1084" s="3"/>
    </row>
    <row r="1085" spans="7:7" ht="18">
      <c r="G1085" s="3"/>
    </row>
    <row r="1086" spans="7:7" ht="18">
      <c r="G1086" s="3"/>
    </row>
    <row r="1087" spans="7:7" ht="18">
      <c r="G1087" s="3"/>
    </row>
    <row r="1090" spans="7:7" ht="18">
      <c r="G1090" s="3"/>
    </row>
    <row r="1097" spans="7:7" ht="18">
      <c r="G1097" s="3"/>
    </row>
    <row r="1099" spans="7:7" ht="18">
      <c r="G1099" s="3"/>
    </row>
    <row r="1100" spans="7:7" ht="18">
      <c r="G1100" s="3"/>
    </row>
    <row r="1101" spans="7:7" ht="18">
      <c r="G1101" s="3"/>
    </row>
    <row r="1102" spans="7:7" ht="18">
      <c r="G1102" s="3"/>
    </row>
    <row r="1103" spans="7:7" ht="18">
      <c r="G1103" s="3"/>
    </row>
    <row r="1109" spans="7:7" ht="18">
      <c r="G1109"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7" spans="7:7" ht="18">
      <c r="G1127"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7" spans="7:7" ht="18">
      <c r="G1157"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95" spans="7:7" ht="18">
      <c r="G1195" s="3"/>
    </row>
    <row r="1196" spans="7:7" ht="18">
      <c r="G1196" s="3"/>
    </row>
    <row r="1197" spans="7:7" ht="18">
      <c r="G1197" s="3"/>
    </row>
    <row r="1198" spans="7:7" ht="18">
      <c r="G1198" s="3"/>
    </row>
    <row r="1201" spans="7:7" ht="18">
      <c r="G1201" s="3"/>
    </row>
    <row r="1208" spans="7:7" ht="18">
      <c r="G1208" s="3"/>
    </row>
    <row r="1209" spans="7:7" ht="18">
      <c r="G1209" s="3"/>
    </row>
    <row r="1211" spans="7:7" ht="18">
      <c r="G1211" s="3"/>
    </row>
    <row r="1212" spans="7:7" ht="18">
      <c r="G1212" s="3"/>
    </row>
    <row r="1213" spans="7:7" ht="18">
      <c r="G1213" s="3"/>
    </row>
    <row r="1214" spans="7:7" ht="18">
      <c r="G1214" s="3"/>
    </row>
    <row r="1220" spans="7:7" ht="18">
      <c r="G1220" s="3"/>
    </row>
    <row r="1227" spans="7:7" ht="18">
      <c r="G1227" s="3"/>
    </row>
    <row r="1228" spans="7:7" ht="18">
      <c r="G1228" s="3"/>
    </row>
    <row r="1229" spans="7:7" ht="18">
      <c r="G1229" s="3"/>
    </row>
    <row r="1230" spans="7:7" ht="18">
      <c r="G1230" s="3"/>
    </row>
    <row r="1233" spans="7:7" ht="18">
      <c r="G1233" s="3"/>
    </row>
    <row r="1240" spans="7:7" ht="18">
      <c r="G1240" s="3"/>
    </row>
    <row r="1242" spans="7:7" ht="18">
      <c r="G1242" s="3"/>
    </row>
    <row r="1243" spans="7:7" ht="18">
      <c r="G1243" s="3"/>
    </row>
    <row r="1244" spans="7:7" ht="18">
      <c r="G1244" s="3"/>
    </row>
    <row r="1245" spans="7:7" ht="18">
      <c r="G1245" s="3"/>
    </row>
    <row r="1246" spans="7:7" ht="18">
      <c r="G1246" s="3"/>
    </row>
    <row r="1252" spans="7:7" ht="18">
      <c r="G1252"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70" spans="7:7" ht="18">
      <c r="G1270"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300" spans="7:7" ht="18">
      <c r="G1300" s="3"/>
    </row>
    <row r="1302" spans="7:7" ht="18">
      <c r="G1302"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6" spans="7:7" ht="18">
      <c r="G1316"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8" spans="7:7" ht="18">
      <c r="G1328"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4" spans="7:7" ht="18">
      <c r="G1344"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3" spans="7:7" ht="18">
      <c r="G1363"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5" spans="7:7" ht="18">
      <c r="G1375"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1" spans="7:7" ht="18">
      <c r="G1391"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7" spans="7:7" ht="18">
      <c r="G1407"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6" spans="7:7" ht="18">
      <c r="G1426"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8" spans="7:7" ht="18">
      <c r="G1438"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4" spans="7:7" ht="18">
      <c r="G1454"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5" spans="7:7" ht="18">
      <c r="G1475"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7" spans="7:7" ht="18">
      <c r="G1487"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3" spans="7:7" ht="18">
      <c r="G1503"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3" spans="7:7" ht="18">
      <c r="G1523"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9" spans="7:7" ht="18">
      <c r="G1539"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5" spans="7:7" ht="18">
      <c r="G1555"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1" spans="7:7" ht="18">
      <c r="G1571"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91" spans="7:7" ht="18">
      <c r="G1591"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7" spans="7:7" ht="18">
      <c r="G1607"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1" spans="7:7" ht="18">
      <c r="G1631"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7" spans="7:7" ht="18">
      <c r="G1657"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3" spans="7:7" ht="18">
      <c r="G1673"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7" spans="7:7" ht="18">
      <c r="G1697"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5" spans="7:7" ht="18">
      <c r="G1715"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1" spans="7:7" ht="18">
      <c r="G1731"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5" spans="7:7" ht="18">
      <c r="G1755"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6" spans="7:7" ht="18">
      <c r="G1786"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5" spans="7:7" ht="18">
      <c r="G1845"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8" spans="7:7" ht="18">
      <c r="G1868"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3" spans="7:7" ht="18">
      <c r="G1903"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6" spans="7:7" ht="18">
      <c r="G1926"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60" spans="7:7" ht="18">
      <c r="G1960"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6" spans="7:7" ht="18">
      <c r="G1986"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5"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49">
    <cfRule type="cellIs" dxfId="3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E69-E8BB-40D1-B28C-FBD01CAA5C39}">
  <sheetPr>
    <tabColor rgb="FF66FFFF"/>
    <pageSetUpPr fitToPage="1"/>
  </sheetPr>
  <dimension ref="A1:AK67"/>
  <sheetViews>
    <sheetView view="pageBreakPreview" zoomScale="70" zoomScaleNormal="40" zoomScaleSheetLayoutView="70" workbookViewId="0">
      <selection activeCell="G16" sqref="G16"/>
    </sheetView>
  </sheetViews>
  <sheetFormatPr defaultColWidth="8.75" defaultRowHeight="26.25"/>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8.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『旭区』一般施設・賃借施設の一覧（令和７年４月１日時点）</v>
      </c>
      <c r="B1" s="264"/>
      <c r="C1" s="264"/>
      <c r="D1" s="264"/>
      <c r="E1" s="264"/>
      <c r="F1" s="264"/>
      <c r="G1" s="264"/>
      <c r="H1" s="264"/>
      <c r="I1" s="111"/>
      <c r="J1" s="6"/>
      <c r="K1" s="49"/>
      <c r="L1" s="3"/>
      <c r="M1" s="3"/>
      <c r="N1" s="3"/>
      <c r="O1" s="3"/>
      <c r="P1" s="10"/>
      <c r="Q1" s="3"/>
      <c r="R1" s="6"/>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s="21" customFormat="1" ht="22.5" customHeight="1">
      <c r="A6" s="178">
        <v>1</v>
      </c>
      <c r="B6" s="44" t="str">
        <f>すべて_位置図情報!B12</f>
        <v>教育・文化・スポーツ施設</v>
      </c>
      <c r="C6" s="32" t="str">
        <f>すべて_位置図情報!C12</f>
        <v>教育施設</v>
      </c>
      <c r="D6" s="37" t="str">
        <f>すべて_位置図情報!D12</f>
        <v>学習・集会施設</v>
      </c>
      <c r="E6" s="37" t="str">
        <f>すべて_位置図情報!E12</f>
        <v>その他学習・集会施設</v>
      </c>
      <c r="F6" s="74">
        <v>1</v>
      </c>
      <c r="G6" s="13" t="str" ph="1">
        <f>すべて_位置図情報!G12</f>
        <v>動物愛護体験学習センター</v>
      </c>
      <c r="H6" s="126" t="str">
        <f>すべて_位置図情報!H12</f>
        <v>大阪市旭区生江3-29</v>
      </c>
      <c r="I6" s="81">
        <f>すべて_位置図情報!I12</f>
        <v>452.76</v>
      </c>
      <c r="J6" s="80" t="str">
        <f>すべて_位置図情報!J12</f>
        <v>A</v>
      </c>
      <c r="K6" s="78" t="str">
        <f>すべて_位置図情報!K12</f>
        <v>〇</v>
      </c>
      <c r="L6" s="79">
        <f>すべて_位置図情報!L12</f>
        <v>1989</v>
      </c>
      <c r="M6" s="79" t="str">
        <f>すべて_位置図情報!M12</f>
        <v>b</v>
      </c>
      <c r="N6" s="79" t="str">
        <f>すべて_位置図情報!N12</f>
        <v>b</v>
      </c>
      <c r="O6" s="79" t="str">
        <f>すべて_位置図情報!O12</f>
        <v/>
      </c>
      <c r="P6" s="79" t="str">
        <f>すべて_位置図情報!P12</f>
        <v>D</v>
      </c>
      <c r="Q6" s="79" t="str">
        <f>すべて_位置図情報!Q12</f>
        <v>無</v>
      </c>
      <c r="R6" s="79" t="str">
        <f>すべて_位置図情報!R12</f>
        <v>全部委託</v>
      </c>
      <c r="S6" s="126" t="str">
        <f>すべて_位置図情報!S12</f>
        <v>健康局</v>
      </c>
      <c r="T6" s="126" t="str">
        <f>すべて_位置図情報!T12</f>
        <v>生活衛生部</v>
      </c>
      <c r="U6" s="126" t="str">
        <f>すべて_位置図情報!U12</f>
        <v>生活衛生課</v>
      </c>
      <c r="V6" s="126" t="str">
        <f>すべて_位置図情報!V12</f>
        <v>乳肉衛生・動物管理グループ</v>
      </c>
      <c r="W6" s="116" t="str">
        <f>すべて_位置図情報!W12</f>
        <v>旭区</v>
      </c>
      <c r="X6" s="116" t="str">
        <f>すべて_位置図情報!X12</f>
        <v>一般施設</v>
      </c>
      <c r="Y6" s="114">
        <f>IF(すべて_位置図情報!Y12=0,0,すべて_位置図情報!Y12)</f>
        <v>67</v>
      </c>
      <c r="Z6" s="127">
        <f>すべて_位置図情報!Z12</f>
        <v>0</v>
      </c>
      <c r="AA6" s="143">
        <f>すべて_位置図情報!AA12</f>
        <v>0</v>
      </c>
      <c r="AB6" s="144">
        <f>すべて_位置図情報!AB12</f>
        <v>0</v>
      </c>
      <c r="AC6" s="143">
        <f>すべて_位置図情報!AC12</f>
        <v>0</v>
      </c>
      <c r="AD6" s="143">
        <f>すべて_位置図情報!AD12</f>
        <v>0</v>
      </c>
      <c r="AE6" s="55">
        <f>すべて_位置図情報!AF12</f>
        <v>0</v>
      </c>
      <c r="AF6" s="55">
        <f>すべて_位置図情報!AG12</f>
        <v>0</v>
      </c>
      <c r="AG6" s="55">
        <f>すべて_位置図情報!AH12</f>
        <v>0</v>
      </c>
      <c r="AH6" s="55">
        <f>すべて_位置図情報!AI12</f>
        <v>0</v>
      </c>
      <c r="AI6" s="55">
        <f>すべて_位置図情報!AJ12</f>
        <v>0</v>
      </c>
      <c r="AJ6" s="55">
        <f>すべて_位置図情報!AK12</f>
        <v>0</v>
      </c>
      <c r="AK6" s="55" t="e">
        <f>すべて_位置図情報!#REF!</f>
        <v>#REF!</v>
      </c>
    </row>
    <row r="7" spans="1:37" ht="22.5" customHeight="1">
      <c r="A7" s="178">
        <f>A6+1</f>
        <v>2</v>
      </c>
      <c r="B7" s="7" t="str">
        <f>すべて_位置図情報!B35</f>
        <v>教育・文化・スポーツ施設</v>
      </c>
      <c r="C7" s="32" t="str">
        <f>すべて_位置図情報!C35</f>
        <v>図書館</v>
      </c>
      <c r="D7" s="37" t="str">
        <f>すべて_位置図情報!D35</f>
        <v>地域図書館</v>
      </c>
      <c r="E7" s="37" t="str">
        <f>すべて_位置図情報!E35</f>
        <v>地域図書館</v>
      </c>
      <c r="F7" s="74">
        <v>1</v>
      </c>
      <c r="G7" s="13" t="str" ph="1">
        <f>すべて_位置図情報!G35</f>
        <v>旭図書館</v>
      </c>
      <c r="H7" s="126" t="str">
        <f>すべて_位置図情報!H35</f>
        <v>大阪市旭区中宮1-11-14</v>
      </c>
      <c r="I7" s="81">
        <f>すべて_位置図情報!I35</f>
        <v>1479.99</v>
      </c>
      <c r="J7" s="80" t="str">
        <f>すべて_位置図情報!J35</f>
        <v>B</v>
      </c>
      <c r="K7" s="78">
        <f>すべて_位置図情報!K35</f>
        <v>0</v>
      </c>
      <c r="L7" s="79">
        <f>すべて_位置図情報!L35</f>
        <v>2000</v>
      </c>
      <c r="M7" s="79" t="str">
        <f>すべて_位置図情報!M35</f>
        <v>b</v>
      </c>
      <c r="N7" s="79" t="str">
        <f>すべて_位置図情報!N35</f>
        <v>b</v>
      </c>
      <c r="O7" s="79" t="str">
        <f>すべて_位置図情報!O35</f>
        <v/>
      </c>
      <c r="P7" s="79" t="str">
        <f>すべて_位置図情報!P35</f>
        <v>E</v>
      </c>
      <c r="Q7" s="79" t="str">
        <f>すべて_位置図情報!Q35</f>
        <v>有</v>
      </c>
      <c r="R7" s="79" t="str">
        <f>すべて_位置図情報!R35</f>
        <v>直営（一部委託）</v>
      </c>
      <c r="S7" s="126" t="str">
        <f>すべて_位置図情報!S35</f>
        <v>教育委員会事務局</v>
      </c>
      <c r="T7" s="126" t="str">
        <f>すべて_位置図情報!T35</f>
        <v>中央図書館</v>
      </c>
      <c r="U7" s="126" t="str">
        <f>すべて_位置図情報!U35</f>
        <v>総務担当</v>
      </c>
      <c r="V7" s="124" t="str">
        <f>すべて_位置図情報!V35</f>
        <v>－</v>
      </c>
      <c r="W7" s="116" t="str">
        <f>すべて_位置図情報!W35</f>
        <v>旭区</v>
      </c>
      <c r="X7" s="116" t="str">
        <f>すべて_位置図情報!X35</f>
        <v>一般施設</v>
      </c>
      <c r="Y7" s="114">
        <f>すべて_位置図情報!Y35</f>
        <v>1</v>
      </c>
      <c r="Z7" s="127">
        <f>すべて_位置図情報!Z35</f>
        <v>0</v>
      </c>
      <c r="AA7" s="143" t="str">
        <f>すべて_位置図情報!AA35</f>
        <v>〇</v>
      </c>
      <c r="AB7" s="144">
        <f>すべて_位置図情報!AB35</f>
        <v>0</v>
      </c>
      <c r="AC7" s="143" t="str">
        <f>すべて_位置図情報!AC35</f>
        <v>〇</v>
      </c>
      <c r="AD7" s="143" t="str">
        <f>すべて_位置図情報!AD35</f>
        <v>〇</v>
      </c>
      <c r="AE7" s="56" t="str">
        <f>すべて_位置図情報!AF35</f>
        <v>〇</v>
      </c>
      <c r="AF7" s="56">
        <f>すべて_位置図情報!AG35</f>
        <v>0</v>
      </c>
      <c r="AG7" s="56">
        <f>すべて_位置図情報!AH35</f>
        <v>0</v>
      </c>
      <c r="AH7" s="56">
        <f>すべて_位置図情報!AI35</f>
        <v>0</v>
      </c>
      <c r="AI7" s="56">
        <f>すべて_位置図情報!AJ35</f>
        <v>0</v>
      </c>
      <c r="AJ7" s="56">
        <f>すべて_位置図情報!AK35</f>
        <v>0</v>
      </c>
      <c r="AK7" s="56" t="e">
        <f>すべて_位置図情報!#REF!</f>
        <v>#REF!</v>
      </c>
    </row>
    <row r="8" spans="1:37" ht="22.5" customHeight="1">
      <c r="A8" s="178">
        <f t="shared" ref="A8:A67" si="0">A7+1</f>
        <v>3</v>
      </c>
      <c r="B8" s="7" t="str">
        <f>すべて_位置図情報!B71</f>
        <v>教育・文化・スポーツ施設</v>
      </c>
      <c r="C8" s="44" t="str">
        <f>すべて_位置図情報!C71</f>
        <v>会館・ホール</v>
      </c>
      <c r="D8" s="37" t="str">
        <f>すべて_位置図情報!D71</f>
        <v>区役所附設会館</v>
      </c>
      <c r="E8" s="37" t="str">
        <f>すべて_位置図情報!E71</f>
        <v>区役所附設会館</v>
      </c>
      <c r="F8" s="74">
        <v>1</v>
      </c>
      <c r="G8" s="13" t="str" ph="1">
        <f>すべて_位置図情報!G71</f>
        <v>旭区民センター</v>
      </c>
      <c r="H8" s="126" t="str">
        <f>すべて_位置図情報!H71</f>
        <v>大阪市旭区中宮1-11-14</v>
      </c>
      <c r="I8" s="81">
        <f>すべて_位置図情報!I71</f>
        <v>5428.42</v>
      </c>
      <c r="J8" s="80" t="str">
        <f>すべて_位置図情報!J71</f>
        <v>C</v>
      </c>
      <c r="K8" s="78">
        <f>すべて_位置図情報!K71</f>
        <v>0</v>
      </c>
      <c r="L8" s="79">
        <f>すべて_位置図情報!L71</f>
        <v>1999</v>
      </c>
      <c r="M8" s="79" t="str">
        <f>すべて_位置図情報!M71</f>
        <v>b</v>
      </c>
      <c r="N8" s="79" t="str">
        <f>すべて_位置図情報!N71</f>
        <v>b</v>
      </c>
      <c r="O8" s="79" t="str">
        <f>すべて_位置図情報!O71</f>
        <v/>
      </c>
      <c r="P8" s="79" t="str">
        <f>すべて_位置図情報!P71</f>
        <v>F</v>
      </c>
      <c r="Q8" s="79" t="str">
        <f>すべて_位置図情報!Q71</f>
        <v>有</v>
      </c>
      <c r="R8" s="79" t="str">
        <f>すべて_位置図情報!R71</f>
        <v>指定管理（使用料施設）</v>
      </c>
      <c r="S8" s="126" t="str">
        <f>すべて_位置図情報!S71</f>
        <v>旭区役所</v>
      </c>
      <c r="T8" s="124" t="str">
        <f>すべて_位置図情報!T71</f>
        <v>－</v>
      </c>
      <c r="U8" s="126" t="str">
        <f>すべて_位置図情報!U71</f>
        <v>地域課</v>
      </c>
      <c r="V8" s="132" t="s">
        <v>3812</v>
      </c>
      <c r="W8" s="116" t="str">
        <f>すべて_位置図情報!W71</f>
        <v>旭区</v>
      </c>
      <c r="X8" s="116" t="str">
        <f>すべて_位置図情報!X71</f>
        <v>一般施設</v>
      </c>
      <c r="Y8" s="114">
        <f>すべて_位置図情報!Y71</f>
        <v>2</v>
      </c>
      <c r="Z8" s="127">
        <f>すべて_位置図情報!Z71</f>
        <v>0</v>
      </c>
      <c r="AA8" s="143" t="str">
        <f>すべて_位置図情報!AA71</f>
        <v>〇</v>
      </c>
      <c r="AB8" s="144">
        <f>すべて_位置図情報!AB71</f>
        <v>0</v>
      </c>
      <c r="AC8" s="143" t="str">
        <f>すべて_位置図情報!AC71</f>
        <v>〇</v>
      </c>
      <c r="AD8" s="143" t="str">
        <f>すべて_位置図情報!AD71</f>
        <v>〇</v>
      </c>
      <c r="AE8" s="56" t="str">
        <f>すべて_位置図情報!AF71</f>
        <v>〇</v>
      </c>
      <c r="AF8" s="56">
        <f>すべて_位置図情報!AG71</f>
        <v>0</v>
      </c>
      <c r="AG8" s="56">
        <f>すべて_位置図情報!AH71</f>
        <v>0</v>
      </c>
      <c r="AH8" s="56">
        <f>すべて_位置図情報!AI71</f>
        <v>0</v>
      </c>
      <c r="AI8" s="56">
        <f>すべて_位置図情報!AJ71</f>
        <v>0</v>
      </c>
      <c r="AJ8" s="56">
        <f>すべて_位置図情報!AK71</f>
        <v>0</v>
      </c>
      <c r="AK8" s="56" t="e">
        <f>すべて_位置図情報!#REF!</f>
        <v>#REF!</v>
      </c>
    </row>
    <row r="9" spans="1:37" ht="22.5" customHeight="1">
      <c r="A9" s="178">
        <f t="shared" si="0"/>
        <v>4</v>
      </c>
      <c r="B9" s="7" t="str">
        <f>すべて_位置図情報!B100</f>
        <v>教育・文化・スポーツ施設</v>
      </c>
      <c r="C9" s="45" t="str">
        <f>すべて_位置図情報!C100</f>
        <v>会館・ホール</v>
      </c>
      <c r="D9" s="37" t="str">
        <f>すべて_位置図情報!D100</f>
        <v>文化施設</v>
      </c>
      <c r="E9" s="37" t="str">
        <f>すべて_位置図情報!E100</f>
        <v>文化施設</v>
      </c>
      <c r="F9" s="74">
        <v>1</v>
      </c>
      <c r="G9" s="13" t="str" ph="1">
        <f>すべて_位置図情報!G100</f>
        <v>芸術創造館</v>
      </c>
      <c r="H9" s="126" t="str">
        <f>すべて_位置図情報!H100</f>
        <v>大阪市旭区中宮1-11-14</v>
      </c>
      <c r="I9" s="81">
        <f>すべて_位置図情報!I100</f>
        <v>4308.47</v>
      </c>
      <c r="J9" s="80" t="str">
        <f>すべて_位置図情報!J100</f>
        <v>C</v>
      </c>
      <c r="K9" s="78">
        <f>すべて_位置図情報!K100</f>
        <v>0</v>
      </c>
      <c r="L9" s="79">
        <f>すべて_位置図情報!L100</f>
        <v>1999</v>
      </c>
      <c r="M9" s="79" t="str">
        <f>すべて_位置図情報!M100</f>
        <v>b</v>
      </c>
      <c r="N9" s="79" t="str">
        <f>すべて_位置図情報!N100</f>
        <v>b</v>
      </c>
      <c r="O9" s="79" t="str">
        <f>すべて_位置図情報!O100</f>
        <v/>
      </c>
      <c r="P9" s="79" t="str">
        <f>すべて_位置図情報!P100</f>
        <v>F</v>
      </c>
      <c r="Q9" s="79" t="str">
        <f>すべて_位置図情報!Q100</f>
        <v>有</v>
      </c>
      <c r="R9" s="79" t="str">
        <f>すべて_位置図情報!R100</f>
        <v>指定管理（利用料金施設）</v>
      </c>
      <c r="S9" s="126" t="str">
        <f>すべて_位置図情報!S100</f>
        <v>経済戦略局</v>
      </c>
      <c r="T9" s="126" t="str">
        <f>すべて_位置図情報!T100</f>
        <v>文化部</v>
      </c>
      <c r="U9" s="126" t="str">
        <f>すべて_位置図情報!U100</f>
        <v>文化課</v>
      </c>
      <c r="V9" s="126" t="str">
        <f>すべて_位置図情報!V100</f>
        <v>文化担当</v>
      </c>
      <c r="W9" s="116" t="str">
        <f>すべて_位置図情報!W100</f>
        <v>旭区</v>
      </c>
      <c r="X9" s="116" t="str">
        <f>すべて_位置図情報!X100</f>
        <v>一般施設</v>
      </c>
      <c r="Y9" s="114">
        <f>すべて_位置図情報!Y100</f>
        <v>3</v>
      </c>
      <c r="Z9" s="127">
        <f>すべて_位置図情報!Z100</f>
        <v>0</v>
      </c>
      <c r="AA9" s="143" t="str">
        <f>すべて_位置図情報!AA100</f>
        <v>〇</v>
      </c>
      <c r="AB9" s="144">
        <f>すべて_位置図情報!AB100</f>
        <v>0</v>
      </c>
      <c r="AC9" s="143" t="str">
        <f>すべて_位置図情報!AC100</f>
        <v>〇</v>
      </c>
      <c r="AD9" s="143" t="str">
        <f>すべて_位置図情報!AD100</f>
        <v>〇</v>
      </c>
      <c r="AE9" s="56" t="str">
        <f>すべて_位置図情報!AF100</f>
        <v>〇</v>
      </c>
      <c r="AF9" s="56">
        <f>すべて_位置図情報!AG100</f>
        <v>0</v>
      </c>
      <c r="AG9" s="56">
        <f>すべて_位置図情報!AH100</f>
        <v>0</v>
      </c>
      <c r="AH9" s="56">
        <f>すべて_位置図情報!AI100</f>
        <v>0</v>
      </c>
      <c r="AI9" s="56">
        <f>すべて_位置図情報!AJ100</f>
        <v>0</v>
      </c>
      <c r="AJ9" s="56">
        <f>すべて_位置図情報!AK100</f>
        <v>0</v>
      </c>
      <c r="AK9" s="56" t="e">
        <f>すべて_位置図情報!#REF!</f>
        <v>#REF!</v>
      </c>
    </row>
    <row r="10" spans="1:37" ht="22.5" customHeight="1">
      <c r="A10" s="178">
        <f t="shared" si="0"/>
        <v>5</v>
      </c>
      <c r="B10" s="7" t="str">
        <f>すべて_位置図情報!B130</f>
        <v>教育・文化・スポーツ施設</v>
      </c>
      <c r="C10" s="44" t="str">
        <f>すべて_位置図情報!C130</f>
        <v>スポーツ施設</v>
      </c>
      <c r="D10" s="32" t="str">
        <f>すべて_位置図情報!D130</f>
        <v>体育館</v>
      </c>
      <c r="E10" s="32" t="str">
        <f>すべて_位置図情報!E130</f>
        <v>スポーツセンター</v>
      </c>
      <c r="F10" s="74">
        <v>1</v>
      </c>
      <c r="G10" s="13" t="str" ph="1">
        <f>すべて_位置図情報!G130</f>
        <v>旭スポーツセンター</v>
      </c>
      <c r="H10" s="126" t="str">
        <f>すべて_位置図情報!H130</f>
        <v>大阪市旭区高殿5-3-25</v>
      </c>
      <c r="I10" s="81">
        <f>すべて_位置図情報!I130</f>
        <v>3559.4</v>
      </c>
      <c r="J10" s="80" t="str">
        <f>すべて_位置図情報!J130</f>
        <v>C</v>
      </c>
      <c r="K10" s="78">
        <f>すべて_位置図情報!K130</f>
        <v>0</v>
      </c>
      <c r="L10" s="79">
        <f>すべて_位置図情報!L130</f>
        <v>1994</v>
      </c>
      <c r="M10" s="79" t="str">
        <f>すべて_位置図情報!M130</f>
        <v>b</v>
      </c>
      <c r="N10" s="79" t="str">
        <f>すべて_位置図情報!N130</f>
        <v>b</v>
      </c>
      <c r="O10" s="79" t="str">
        <f>すべて_位置図情報!O130</f>
        <v/>
      </c>
      <c r="P10" s="79" t="str">
        <f>すべて_位置図情報!P130</f>
        <v>F</v>
      </c>
      <c r="Q10" s="79" t="str">
        <f>すべて_位置図情報!Q130</f>
        <v>有</v>
      </c>
      <c r="R10" s="79" t="str">
        <f>すべて_位置図情報!R130</f>
        <v>指定管理（利用料金施設）</v>
      </c>
      <c r="S10" s="126" t="str">
        <f>すべて_位置図情報!S130</f>
        <v>経済戦略局</v>
      </c>
      <c r="T10" s="126" t="str">
        <f>すべて_位置図情報!T130</f>
        <v>ｽﾎﾟｰﾂ部</v>
      </c>
      <c r="U10" s="126" t="str">
        <f>すべて_位置図情報!U130</f>
        <v>ｽﾎﾟｰﾂ課</v>
      </c>
      <c r="V10" s="126" t="str">
        <f>すべて_位置図情報!V130</f>
        <v>ｽﾎﾟｰﾂ施設担当</v>
      </c>
      <c r="W10" s="116" t="str">
        <f>すべて_位置図情報!W130</f>
        <v>旭区</v>
      </c>
      <c r="X10" s="116" t="str">
        <f>すべて_位置図情報!X130</f>
        <v>一般施設</v>
      </c>
      <c r="Y10" s="114">
        <f>すべて_位置図情報!Y130</f>
        <v>4</v>
      </c>
      <c r="Z10" s="127">
        <f>すべて_位置図情報!Z130</f>
        <v>0</v>
      </c>
      <c r="AA10" s="143" t="str">
        <f>すべて_位置図情報!AA130</f>
        <v>〇</v>
      </c>
      <c r="AB10" s="144">
        <f>すべて_位置図情報!AB130</f>
        <v>0</v>
      </c>
      <c r="AC10" s="143" t="str">
        <f>すべて_位置図情報!AC130</f>
        <v>〇</v>
      </c>
      <c r="AD10" s="143" t="str">
        <f>すべて_位置図情報!AD130</f>
        <v>〇</v>
      </c>
      <c r="AE10" s="56" t="str">
        <f>すべて_位置図情報!AF130</f>
        <v>〇</v>
      </c>
      <c r="AF10" s="56">
        <f>すべて_位置図情報!AG130</f>
        <v>0</v>
      </c>
      <c r="AG10" s="56">
        <f>すべて_位置図情報!AH130</f>
        <v>0</v>
      </c>
      <c r="AH10" s="56">
        <f>すべて_位置図情報!AI130</f>
        <v>0</v>
      </c>
      <c r="AI10" s="56">
        <f>すべて_位置図情報!AJ130</f>
        <v>0</v>
      </c>
      <c r="AJ10" s="56">
        <f>すべて_位置図情報!AK130</f>
        <v>0</v>
      </c>
      <c r="AK10" s="56" t="e">
        <f>すべて_位置図情報!#REF!</f>
        <v>#REF!</v>
      </c>
    </row>
    <row r="11" spans="1:37" ht="22.5" customHeight="1">
      <c r="A11" s="178">
        <f t="shared" si="0"/>
        <v>6</v>
      </c>
      <c r="B11" s="7" t="str">
        <f>すべて_位置図情報!B154</f>
        <v>教育・文化・スポーツ施設</v>
      </c>
      <c r="C11" s="7" t="str">
        <f>すべて_位置図情報!C154</f>
        <v>スポーツ施設</v>
      </c>
      <c r="D11" s="44" t="str">
        <f>すべて_位置図情報!D154</f>
        <v>プール</v>
      </c>
      <c r="E11" s="32" t="str">
        <f>すべて_位置図情報!E154</f>
        <v>屋内プール</v>
      </c>
      <c r="F11" s="74">
        <v>1</v>
      </c>
      <c r="G11" s="13" t="str" ph="1">
        <f>すべて_位置図情報!G154</f>
        <v>旭屋内プール</v>
      </c>
      <c r="H11" s="126" t="str">
        <f>すべて_位置図情報!H154</f>
        <v>大阪市旭区高殿6-14-6</v>
      </c>
      <c r="I11" s="81">
        <f>すべて_位置図情報!I154</f>
        <v>4694.9799999999996</v>
      </c>
      <c r="J11" s="80" t="str">
        <f>すべて_位置図情報!J154</f>
        <v>C</v>
      </c>
      <c r="K11" s="78">
        <f>すべて_位置図情報!K154</f>
        <v>0</v>
      </c>
      <c r="L11" s="79">
        <f>すべて_位置図情報!L154</f>
        <v>2002</v>
      </c>
      <c r="M11" s="79" t="str">
        <f>すべて_位置図情報!M154</f>
        <v>b</v>
      </c>
      <c r="N11" s="79" t="str">
        <f>すべて_位置図情報!N154</f>
        <v>b</v>
      </c>
      <c r="O11" s="79" t="str">
        <f>すべて_位置図情報!O154</f>
        <v/>
      </c>
      <c r="P11" s="79" t="str">
        <f>すべて_位置図情報!P154</f>
        <v>F</v>
      </c>
      <c r="Q11" s="79" t="str">
        <f>すべて_位置図情報!Q154</f>
        <v>有</v>
      </c>
      <c r="R11" s="79" t="str">
        <f>すべて_位置図情報!R154</f>
        <v>指定管理（利用料金施設）</v>
      </c>
      <c r="S11" s="126" t="str">
        <f>すべて_位置図情報!S154</f>
        <v>経済戦略局</v>
      </c>
      <c r="T11" s="126" t="str">
        <f>すべて_位置図情報!T154</f>
        <v>ｽﾎﾟｰﾂ部</v>
      </c>
      <c r="U11" s="126" t="str">
        <f>すべて_位置図情報!U154</f>
        <v>ｽﾎﾟｰﾂ課</v>
      </c>
      <c r="V11" s="126" t="str">
        <f>すべて_位置図情報!V154</f>
        <v>ｽﾎﾟｰﾂ施設担当</v>
      </c>
      <c r="W11" s="116" t="str">
        <f>すべて_位置図情報!W154</f>
        <v>旭区</v>
      </c>
      <c r="X11" s="116" t="str">
        <f>すべて_位置図情報!X154</f>
        <v>一般施設</v>
      </c>
      <c r="Y11" s="114">
        <f>すべて_位置図情報!Y154</f>
        <v>5</v>
      </c>
      <c r="Z11" s="127">
        <f>すべて_位置図情報!Z154</f>
        <v>0</v>
      </c>
      <c r="AA11" s="143" t="str">
        <f>すべて_位置図情報!AA154</f>
        <v>〇</v>
      </c>
      <c r="AB11" s="144">
        <f>すべて_位置図情報!AB154</f>
        <v>0</v>
      </c>
      <c r="AC11" s="143" t="str">
        <f>すべて_位置図情報!AC154</f>
        <v>〇</v>
      </c>
      <c r="AD11" s="143" t="str">
        <f>すべて_位置図情報!AD154</f>
        <v>〇</v>
      </c>
      <c r="AE11" s="56" t="str">
        <f>すべて_位置図情報!AF154</f>
        <v>〇</v>
      </c>
      <c r="AF11" s="56">
        <f>すべて_位置図情報!AG154</f>
        <v>0</v>
      </c>
      <c r="AG11" s="56">
        <f>すべて_位置図情報!AH154</f>
        <v>0</v>
      </c>
      <c r="AH11" s="56">
        <f>すべて_位置図情報!AI154</f>
        <v>0</v>
      </c>
      <c r="AI11" s="56">
        <f>すべて_位置図情報!AJ154</f>
        <v>0</v>
      </c>
      <c r="AJ11" s="56">
        <f>すべて_位置図情報!AK154</f>
        <v>0</v>
      </c>
      <c r="AK11" s="56" t="e">
        <f>すべて_位置図情報!#REF!</f>
        <v>#REF!</v>
      </c>
    </row>
    <row r="12" spans="1:37" ht="22.5" customHeight="1">
      <c r="A12" s="178">
        <f t="shared" si="0"/>
        <v>7</v>
      </c>
      <c r="B12" s="7" t="str">
        <f>すべて_位置図情報!B163</f>
        <v>教育・文化・スポーツ施設</v>
      </c>
      <c r="C12" s="45" t="str">
        <f>すべて_位置図情報!C163</f>
        <v>スポーツ施設</v>
      </c>
      <c r="D12" s="45" t="str">
        <f>すべて_位置図情報!D163</f>
        <v>プール</v>
      </c>
      <c r="E12" s="32" t="str">
        <f>すべて_位置図情報!E163</f>
        <v>屋外プール</v>
      </c>
      <c r="F12" s="74">
        <v>1</v>
      </c>
      <c r="G12" s="13" t="str" ph="1">
        <f>すべて_位置図情報!G163</f>
        <v>旭プール</v>
      </c>
      <c r="H12" s="126" t="str">
        <f>すべて_位置図情報!H163</f>
        <v>大阪市旭区高殿5-3-25</v>
      </c>
      <c r="I12" s="81">
        <f>すべて_位置図情報!I163</f>
        <v>764.25</v>
      </c>
      <c r="J12" s="80" t="str">
        <f>すべて_位置図情報!J163</f>
        <v>B</v>
      </c>
      <c r="K12" s="78">
        <f>すべて_位置図情報!K163</f>
        <v>0</v>
      </c>
      <c r="L12" s="79">
        <f>すべて_位置図情報!L163</f>
        <v>1994</v>
      </c>
      <c r="M12" s="79" t="str">
        <f>すべて_位置図情報!M163</f>
        <v>b</v>
      </c>
      <c r="N12" s="79" t="str">
        <f>すべて_位置図情報!N163</f>
        <v>b</v>
      </c>
      <c r="O12" s="79" t="str">
        <f>すべて_位置図情報!O163</f>
        <v/>
      </c>
      <c r="P12" s="79" t="str">
        <f>すべて_位置図情報!P163</f>
        <v>E</v>
      </c>
      <c r="Q12" s="79" t="str">
        <f>すべて_位置図情報!Q163</f>
        <v>有</v>
      </c>
      <c r="R12" s="79" t="str">
        <f>すべて_位置図情報!R163</f>
        <v>指定管理（利用料金施設）</v>
      </c>
      <c r="S12" s="126" t="str">
        <f>すべて_位置図情報!S163</f>
        <v>経済戦略局</v>
      </c>
      <c r="T12" s="126" t="str">
        <f>すべて_位置図情報!T163</f>
        <v>ｽﾎﾟｰﾂ部</v>
      </c>
      <c r="U12" s="126" t="str">
        <f>すべて_位置図情報!U163</f>
        <v>ｽﾎﾟｰﾂ課</v>
      </c>
      <c r="V12" s="126" t="str">
        <f>すべて_位置図情報!V163</f>
        <v>ｽﾎﾟｰﾂ施設担当</v>
      </c>
      <c r="W12" s="116" t="str">
        <f>すべて_位置図情報!W163</f>
        <v>旭区</v>
      </c>
      <c r="X12" s="116" t="str">
        <f>すべて_位置図情報!X163</f>
        <v>一般施設</v>
      </c>
      <c r="Y12" s="114">
        <f>すべて_位置図情報!Y163</f>
        <v>6</v>
      </c>
      <c r="Z12" s="127">
        <f>すべて_位置図情報!Z163</f>
        <v>0</v>
      </c>
      <c r="AA12" s="143" t="str">
        <f>すべて_位置図情報!AA163</f>
        <v>〇</v>
      </c>
      <c r="AB12" s="144">
        <f>すべて_位置図情報!AB163</f>
        <v>0</v>
      </c>
      <c r="AC12" s="143" t="str">
        <f>すべて_位置図情報!AC163</f>
        <v>〇</v>
      </c>
      <c r="AD12" s="143" t="str">
        <f>すべて_位置図情報!AD163</f>
        <v>〇</v>
      </c>
      <c r="AE12" s="56" t="str">
        <f>すべて_位置図情報!AF163</f>
        <v>〇</v>
      </c>
      <c r="AF12" s="56">
        <f>すべて_位置図情報!AG163</f>
        <v>0</v>
      </c>
      <c r="AG12" s="56">
        <f>すべて_位置図情報!AH163</f>
        <v>0</v>
      </c>
      <c r="AH12" s="56">
        <f>すべて_位置図情報!AI163</f>
        <v>0</v>
      </c>
      <c r="AI12" s="56">
        <f>すべて_位置図情報!AJ163</f>
        <v>0</v>
      </c>
      <c r="AJ12" s="56">
        <f>すべて_位置図情報!AK163</f>
        <v>0</v>
      </c>
      <c r="AK12" s="56" t="e">
        <f>すべて_位置図情報!#REF!</f>
        <v>#REF!</v>
      </c>
    </row>
    <row r="13" spans="1:37" ht="22.5" customHeight="1">
      <c r="A13" s="178">
        <f t="shared" si="0"/>
        <v>8</v>
      </c>
      <c r="B13" s="45" t="str">
        <f>すべて_位置図情報!B214</f>
        <v>教育・文化・スポーツ施設</v>
      </c>
      <c r="C13" s="32" t="str">
        <f>すべて_位置図情報!C214</f>
        <v>幼稚園</v>
      </c>
      <c r="D13" s="32" t="str">
        <f>すべて_位置図情報!D214</f>
        <v>幼稚園</v>
      </c>
      <c r="E13" s="32" t="str">
        <f>すべて_位置図情報!E214</f>
        <v>幼稚園</v>
      </c>
      <c r="F13" s="74">
        <v>1</v>
      </c>
      <c r="G13" s="13" t="str" ph="1">
        <f>すべて_位置図情報!G214</f>
        <v>旭東幼稚園</v>
      </c>
      <c r="H13" s="126" t="str">
        <f>すべて_位置図情報!H214</f>
        <v>大阪市旭区新森7-5-5</v>
      </c>
      <c r="I13" s="81">
        <f>すべて_位置図情報!I214</f>
        <v>579.94000000000005</v>
      </c>
      <c r="J13" s="80" t="str">
        <f>すべて_位置図情報!J214</f>
        <v>B</v>
      </c>
      <c r="K13" s="78">
        <f>すべて_位置図情報!K214</f>
        <v>0</v>
      </c>
      <c r="L13" s="79">
        <f>すべて_位置図情報!L214</f>
        <v>1977</v>
      </c>
      <c r="M13" s="79" t="str">
        <f>すべて_位置図情報!M214</f>
        <v>c</v>
      </c>
      <c r="N13" s="79" t="str">
        <f>すべて_位置図情報!N214</f>
        <v>c</v>
      </c>
      <c r="O13" s="79" t="str">
        <f>すべて_位置図情報!O214</f>
        <v/>
      </c>
      <c r="P13" s="79" t="str">
        <f>すべて_位置図情報!P214</f>
        <v>H</v>
      </c>
      <c r="Q13" s="79" t="str">
        <f>すべて_位置図情報!Q214</f>
        <v>無</v>
      </c>
      <c r="R13" s="79" t="str">
        <f>すべて_位置図情報!R214</f>
        <v>直営</v>
      </c>
      <c r="S13" s="126" t="str">
        <f>すべて_位置図情報!S214</f>
        <v>こども青少年局</v>
      </c>
      <c r="T13" s="126" t="str">
        <f>すべて_位置図情報!T214</f>
        <v>幼保施策部</v>
      </c>
      <c r="U13" s="126" t="str">
        <f>すべて_位置図情報!U214</f>
        <v>幼保企画課</v>
      </c>
      <c r="V13" s="126" t="str">
        <f>すべて_位置図情報!V214</f>
        <v>幼稚園運営企画ｸﾞﾙｰﾌﾟ</v>
      </c>
      <c r="W13" s="116" t="str">
        <f>すべて_位置図情報!W214</f>
        <v>旭区</v>
      </c>
      <c r="X13" s="116" t="str">
        <f>すべて_位置図情報!X214</f>
        <v>一般施設</v>
      </c>
      <c r="Y13" s="114">
        <f>すべて_位置図情報!Y214</f>
        <v>7</v>
      </c>
      <c r="Z13" s="127">
        <f>すべて_位置図情報!Z214</f>
        <v>0</v>
      </c>
      <c r="AA13" s="143">
        <f>すべて_位置図情報!AA214</f>
        <v>0</v>
      </c>
      <c r="AB13" s="144">
        <f>すべて_位置図情報!AB214</f>
        <v>0</v>
      </c>
      <c r="AC13" s="143">
        <f>すべて_位置図情報!AC214</f>
        <v>0</v>
      </c>
      <c r="AD13" s="143">
        <f>すべて_位置図情報!AD214</f>
        <v>0</v>
      </c>
      <c r="AE13" s="58">
        <f>すべて_位置図情報!AF214</f>
        <v>0</v>
      </c>
      <c r="AF13" s="58">
        <f>すべて_位置図情報!AG214</f>
        <v>0</v>
      </c>
      <c r="AG13" s="58">
        <f>すべて_位置図情報!AH214</f>
        <v>0</v>
      </c>
      <c r="AH13" s="58">
        <f>すべて_位置図情報!AI214</f>
        <v>0</v>
      </c>
      <c r="AI13" s="58">
        <f>すべて_位置図情報!AJ214</f>
        <v>0</v>
      </c>
      <c r="AJ13" s="58">
        <f>すべて_位置図情報!AK214</f>
        <v>0</v>
      </c>
      <c r="AK13" s="58" t="e">
        <f>すべて_位置図情報!#REF!</f>
        <v>#REF!</v>
      </c>
    </row>
    <row r="14" spans="1:37" ht="22.5" customHeight="1">
      <c r="A14" s="178">
        <f t="shared" si="0"/>
        <v>9</v>
      </c>
      <c r="B14" s="44" t="str">
        <f>すべて_位置図情報!B245</f>
        <v>社会福祉・保健施設</v>
      </c>
      <c r="C14" s="44" t="str">
        <f>すべて_位置図情報!C245</f>
        <v>老人福祉施設</v>
      </c>
      <c r="D14" s="32" t="str">
        <f>すべて_位置図情報!D245</f>
        <v>老人福祉センター</v>
      </c>
      <c r="E14" s="32" t="str">
        <f>すべて_位置図情報!E245</f>
        <v>老人福祉センター</v>
      </c>
      <c r="F14" s="74">
        <v>1</v>
      </c>
      <c r="G14" s="13" t="str" ph="1">
        <f>すべて_位置図情報!G245</f>
        <v>旭区老人福祉センター</v>
      </c>
      <c r="H14" s="126" t="str">
        <f>すべて_位置図情報!H245</f>
        <v>大阪市旭区森小路2-5-29</v>
      </c>
      <c r="I14" s="81">
        <f>すべて_位置図情報!I245</f>
        <v>1093.82</v>
      </c>
      <c r="J14" s="80" t="str">
        <f>すべて_位置図情報!J245</f>
        <v>B</v>
      </c>
      <c r="K14" s="78">
        <f>すべて_位置図情報!K245</f>
        <v>0</v>
      </c>
      <c r="L14" s="79">
        <f>すべて_位置図情報!L245</f>
        <v>1974</v>
      </c>
      <c r="M14" s="79" t="str">
        <f>すべて_位置図情報!M245</f>
        <v>d</v>
      </c>
      <c r="N14" s="79" t="str">
        <f>すべて_位置図情報!N245</f>
        <v>d</v>
      </c>
      <c r="O14" s="79" t="str">
        <f>すべて_位置図情報!O245</f>
        <v/>
      </c>
      <c r="P14" s="79" t="str">
        <f>すべて_位置図情報!P245</f>
        <v>K</v>
      </c>
      <c r="Q14" s="79" t="str">
        <f>すべて_位置図情報!Q245</f>
        <v>有</v>
      </c>
      <c r="R14" s="79" t="str">
        <f>すべて_位置図情報!R245</f>
        <v>指定管理（無料施設）</v>
      </c>
      <c r="S14" s="126" t="str">
        <f>すべて_位置図情報!S245</f>
        <v>福祉局</v>
      </c>
      <c r="T14" s="126" t="str">
        <f>すべて_位置図情報!T245</f>
        <v>高齢者施策部</v>
      </c>
      <c r="U14" s="126" t="str">
        <f>すべて_位置図情報!U245</f>
        <v>高齢福祉課</v>
      </c>
      <c r="V14" s="126" t="str">
        <f>すべて_位置図情報!V245</f>
        <v>いきがいｸﾞﾙｰﾌﾟ</v>
      </c>
      <c r="W14" s="116" t="str">
        <f>すべて_位置図情報!W245</f>
        <v>旭区</v>
      </c>
      <c r="X14" s="116" t="str">
        <f>すべて_位置図情報!X245</f>
        <v>一般施設</v>
      </c>
      <c r="Y14" s="114">
        <f>すべて_位置図情報!Y245</f>
        <v>8</v>
      </c>
      <c r="Z14" s="127">
        <f>すべて_位置図情報!Z245</f>
        <v>0</v>
      </c>
      <c r="AA14" s="143" t="str">
        <f>すべて_位置図情報!AA245</f>
        <v>〇</v>
      </c>
      <c r="AB14" s="144">
        <f>すべて_位置図情報!AB245</f>
        <v>0</v>
      </c>
      <c r="AC14" s="143" t="str">
        <f>すべて_位置図情報!AC245</f>
        <v>〇</v>
      </c>
      <c r="AD14" s="143" t="str">
        <f>すべて_位置図情報!AD245</f>
        <v>〇</v>
      </c>
      <c r="AE14" s="56" t="str">
        <f>すべて_位置図情報!AF245</f>
        <v>〇</v>
      </c>
      <c r="AF14" s="56">
        <f>すべて_位置図情報!AG245</f>
        <v>0</v>
      </c>
      <c r="AG14" s="56">
        <f>すべて_位置図情報!AH245</f>
        <v>0</v>
      </c>
      <c r="AH14" s="56">
        <f>すべて_位置図情報!AI245</f>
        <v>0</v>
      </c>
      <c r="AI14" s="56">
        <f>すべて_位置図情報!AJ245</f>
        <v>0</v>
      </c>
      <c r="AJ14" s="56">
        <f>すべて_位置図情報!AK245</f>
        <v>0</v>
      </c>
      <c r="AK14" s="56" t="e">
        <f>すべて_位置図情報!#REF!</f>
        <v>#REF!</v>
      </c>
    </row>
    <row r="15" spans="1:37" ht="22.5" customHeight="1">
      <c r="A15" s="178">
        <f t="shared" si="0"/>
        <v>10</v>
      </c>
      <c r="B15" s="7" t="str">
        <f>すべて_位置図情報!B260</f>
        <v>社会福祉・保健施設</v>
      </c>
      <c r="C15" s="45" t="str">
        <f>すべて_位置図情報!C260</f>
        <v>老人福祉施設</v>
      </c>
      <c r="D15" s="32" t="str">
        <f>すべて_位置図情報!D260</f>
        <v>その他老人福祉施設</v>
      </c>
      <c r="E15" s="32" t="str">
        <f>すべて_位置図情報!E260</f>
        <v>シルバー人材センター</v>
      </c>
      <c r="F15" s="74">
        <v>1</v>
      </c>
      <c r="G15" s="13" t="str" ph="1">
        <f>すべて_位置図情報!G260</f>
        <v>シルバー人材センター清水作業所</v>
      </c>
      <c r="H15" s="126" t="str">
        <f>すべて_位置図情報!H260</f>
        <v>大阪市旭区清水2-9-20</v>
      </c>
      <c r="I15" s="81">
        <f>すべて_位置図情報!I260</f>
        <v>191.4</v>
      </c>
      <c r="J15" s="80" t="str">
        <f>すべて_位置図情報!J260</f>
        <v>A</v>
      </c>
      <c r="K15" s="78">
        <f>すべて_位置図情報!K260</f>
        <v>0</v>
      </c>
      <c r="L15" s="79">
        <f>すべて_位置図情報!L260</f>
        <v>1963</v>
      </c>
      <c r="M15" s="79" t="str">
        <f>すべて_位置図情報!M260</f>
        <v>d</v>
      </c>
      <c r="N15" s="79" t="str">
        <f>すべて_位置図情報!N260</f>
        <v>d</v>
      </c>
      <c r="O15" s="79" t="str">
        <f>すべて_位置図情報!O260</f>
        <v/>
      </c>
      <c r="P15" s="79" t="str">
        <f>すべて_位置図情報!P260</f>
        <v>J</v>
      </c>
      <c r="Q15" s="79" t="str">
        <f>すべて_位置図情報!Q260</f>
        <v>有</v>
      </c>
      <c r="R15" s="79" t="str">
        <f>すべて_位置図情報!R260</f>
        <v>無償貸付</v>
      </c>
      <c r="S15" s="126" t="str">
        <f>すべて_位置図情報!S260</f>
        <v>福祉局</v>
      </c>
      <c r="T15" s="126" t="str">
        <f>すべて_位置図情報!T260</f>
        <v>高齢者施策部</v>
      </c>
      <c r="U15" s="126" t="str">
        <f>すべて_位置図情報!U260</f>
        <v>高齢福祉課</v>
      </c>
      <c r="V15" s="126" t="str">
        <f>すべて_位置図情報!V260</f>
        <v>いきがいｸﾞﾙｰﾌﾟ</v>
      </c>
      <c r="W15" s="116" t="str">
        <f>すべて_位置図情報!W260</f>
        <v>旭区</v>
      </c>
      <c r="X15" s="116" t="str">
        <f>すべて_位置図情報!X260</f>
        <v>一般施設</v>
      </c>
      <c r="Y15" s="114">
        <f>すべて_位置図情報!Y260</f>
        <v>9</v>
      </c>
      <c r="Z15" s="127">
        <f>すべて_位置図情報!Z260</f>
        <v>0</v>
      </c>
      <c r="AA15" s="143" t="str">
        <f>すべて_位置図情報!AA260</f>
        <v>〇</v>
      </c>
      <c r="AB15" s="144">
        <f>すべて_位置図情報!AB260</f>
        <v>0</v>
      </c>
      <c r="AC15" s="143">
        <f>すべて_位置図情報!AC260</f>
        <v>0</v>
      </c>
      <c r="AD15" s="143" t="str">
        <f>すべて_位置図情報!AD260</f>
        <v>〇</v>
      </c>
      <c r="AE15" s="58" t="str">
        <f>すべて_位置図情報!AF260</f>
        <v>〇</v>
      </c>
      <c r="AF15" s="58">
        <f>すべて_位置図情報!AG260</f>
        <v>0</v>
      </c>
      <c r="AG15" s="59">
        <f>すべて_位置図情報!AH260</f>
        <v>0</v>
      </c>
      <c r="AH15" s="58">
        <f>すべて_位置図情報!AI260</f>
        <v>0</v>
      </c>
      <c r="AI15" s="58">
        <f>すべて_位置図情報!AJ260</f>
        <v>0</v>
      </c>
      <c r="AJ15" s="58">
        <f>すべて_位置図情報!AK260</f>
        <v>0</v>
      </c>
      <c r="AK15" s="59" t="e">
        <f>すべて_位置図情報!#REF!</f>
        <v>#REF!</v>
      </c>
    </row>
    <row r="16" spans="1:37" ht="22.5" customHeight="1">
      <c r="A16" s="178">
        <f t="shared" si="0"/>
        <v>11</v>
      </c>
      <c r="B16" s="7" t="str">
        <f>すべて_位置図情報!B302</f>
        <v>社会福祉・保健施設</v>
      </c>
      <c r="C16" s="44" t="str">
        <f>すべて_位置図情報!C302</f>
        <v>児童福祉施設</v>
      </c>
      <c r="D16" s="44" t="str">
        <f>すべて_位置図情報!D302</f>
        <v>保育所</v>
      </c>
      <c r="E16" s="14" t="str">
        <f>すべて_位置図情報!E302</f>
        <v>公立保育所（公設置公営）</v>
      </c>
      <c r="F16" s="74">
        <v>1</v>
      </c>
      <c r="G16" s="13" t="str" ph="1">
        <f>すべて_位置図情報!G302</f>
        <v>大宮第1保育所</v>
      </c>
      <c r="H16" s="126" t="str">
        <f>すべて_位置図情報!H302</f>
        <v>大阪市旭区中宮2-22-22</v>
      </c>
      <c r="I16" s="81">
        <f>すべて_位置図情報!I302</f>
        <v>322.95</v>
      </c>
      <c r="J16" s="80" t="str">
        <f>すべて_位置図情報!J302</f>
        <v>A</v>
      </c>
      <c r="K16" s="78">
        <f>すべて_位置図情報!K302</f>
        <v>0</v>
      </c>
      <c r="L16" s="79">
        <f>すべて_位置図情報!L302</f>
        <v>1970</v>
      </c>
      <c r="M16" s="79" t="str">
        <f>すべて_位置図情報!M302</f>
        <v>d</v>
      </c>
      <c r="N16" s="79" t="str">
        <f>すべて_位置図情報!N302</f>
        <v>d</v>
      </c>
      <c r="O16" s="79" t="str">
        <f>すべて_位置図情報!O302</f>
        <v/>
      </c>
      <c r="P16" s="79" t="str">
        <f>すべて_位置図情報!P302</f>
        <v>J</v>
      </c>
      <c r="Q16" s="79" t="str">
        <f>すべて_位置図情報!Q302</f>
        <v>無</v>
      </c>
      <c r="R16" s="79" t="str">
        <f>すべて_位置図情報!R302</f>
        <v>直営</v>
      </c>
      <c r="S16" s="126" t="str">
        <f>すべて_位置図情報!S302</f>
        <v>こども青少年局</v>
      </c>
      <c r="T16" s="126" t="str">
        <f>すべて_位置図情報!T302</f>
        <v>幼保施策部</v>
      </c>
      <c r="U16" s="126" t="str">
        <f>すべて_位置図情報!U302</f>
        <v>保育所運営課</v>
      </c>
      <c r="V16" s="126" t="str">
        <f>すべて_位置図情報!V302</f>
        <v>再編整備ｸﾞﾙｰﾌﾟ</v>
      </c>
      <c r="W16" s="116" t="str">
        <f>すべて_位置図情報!W302</f>
        <v>旭区</v>
      </c>
      <c r="X16" s="116" t="str">
        <f>すべて_位置図情報!X302</f>
        <v>一般施設</v>
      </c>
      <c r="Y16" s="114">
        <f>すべて_位置図情報!Y302</f>
        <v>11</v>
      </c>
      <c r="Z16" s="127">
        <f>すべて_位置図情報!Z302</f>
        <v>0</v>
      </c>
      <c r="AA16" s="143">
        <f>すべて_位置図情報!AA302</f>
        <v>0</v>
      </c>
      <c r="AB16" s="144">
        <f>すべて_位置図情報!AB302</f>
        <v>0</v>
      </c>
      <c r="AC16" s="143">
        <f>すべて_位置図情報!AC302</f>
        <v>0</v>
      </c>
      <c r="AD16" s="143">
        <f>すべて_位置図情報!AD302</f>
        <v>0</v>
      </c>
      <c r="AE16" s="58">
        <f>すべて_位置図情報!AF302</f>
        <v>0</v>
      </c>
      <c r="AF16" s="58">
        <f>すべて_位置図情報!AG302</f>
        <v>0</v>
      </c>
      <c r="AG16" s="58">
        <f>すべて_位置図情報!AH302</f>
        <v>0</v>
      </c>
      <c r="AH16" s="58">
        <f>すべて_位置図情報!AI302</f>
        <v>0</v>
      </c>
      <c r="AI16" s="58">
        <f>すべて_位置図情報!AJ302</f>
        <v>0</v>
      </c>
      <c r="AJ16" s="58">
        <f>すべて_位置図情報!AK302</f>
        <v>0</v>
      </c>
      <c r="AK16" s="58" t="e">
        <f>すべて_位置図情報!#REF!</f>
        <v>#REF!</v>
      </c>
    </row>
    <row r="17" spans="1:37" ht="22.5" customHeight="1">
      <c r="A17" s="178">
        <f t="shared" si="0"/>
        <v>12</v>
      </c>
      <c r="B17" s="7" t="str">
        <f>すべて_位置図情報!B303</f>
        <v>社会福祉・保健施設</v>
      </c>
      <c r="C17" s="7" t="str">
        <f>すべて_位置図情報!C303</f>
        <v>児童福祉施設</v>
      </c>
      <c r="D17" s="7" t="str">
        <f>すべて_位置図情報!D303</f>
        <v>保育所</v>
      </c>
      <c r="E17" s="7" t="str">
        <f>すべて_位置図情報!E303</f>
        <v>公立保育所（公設置公営）</v>
      </c>
      <c r="F17" s="74">
        <v>2</v>
      </c>
      <c r="G17" s="13" t="str" ph="1">
        <f>すべて_位置図情報!G303</f>
        <v>生江保育所</v>
      </c>
      <c r="H17" s="126" t="str">
        <f>すべて_位置図情報!H303</f>
        <v>大阪市旭区生江3-14-13</v>
      </c>
      <c r="I17" s="81">
        <f>すべて_位置図情報!I303</f>
        <v>868.4</v>
      </c>
      <c r="J17" s="80" t="str">
        <f>すべて_位置図情報!J303</f>
        <v>B</v>
      </c>
      <c r="K17" s="78">
        <f>すべて_位置図情報!K303</f>
        <v>0</v>
      </c>
      <c r="L17" s="79">
        <f>すべて_位置図情報!L303</f>
        <v>2014</v>
      </c>
      <c r="M17" s="79" t="str">
        <f>すべて_位置図情報!M303</f>
        <v>a</v>
      </c>
      <c r="N17" s="79" t="str">
        <f>すべて_位置図情報!N303</f>
        <v>a</v>
      </c>
      <c r="O17" s="79" t="str">
        <f>すべて_位置図情報!O303</f>
        <v/>
      </c>
      <c r="P17" s="79" t="str">
        <f>すべて_位置図情報!P303</f>
        <v>B</v>
      </c>
      <c r="Q17" s="79" t="str">
        <f>すべて_位置図情報!Q303</f>
        <v>無</v>
      </c>
      <c r="R17" s="79" t="str">
        <f>すべて_位置図情報!R303</f>
        <v>直営</v>
      </c>
      <c r="S17" s="126" t="str">
        <f>すべて_位置図情報!S303</f>
        <v>こども青少年局</v>
      </c>
      <c r="T17" s="126" t="str">
        <f>すべて_位置図情報!T303</f>
        <v>幼保施策部</v>
      </c>
      <c r="U17" s="126" t="str">
        <f>すべて_位置図情報!U303</f>
        <v>保育所運営課</v>
      </c>
      <c r="V17" s="126" t="str">
        <f>すべて_位置図情報!V303</f>
        <v>再編整備ｸﾞﾙｰﾌﾟ</v>
      </c>
      <c r="W17" s="116" t="str">
        <f>すべて_位置図情報!W303</f>
        <v>旭区</v>
      </c>
      <c r="X17" s="116" t="str">
        <f>すべて_位置図情報!X303</f>
        <v>一般施設</v>
      </c>
      <c r="Y17" s="114">
        <f>すべて_位置図情報!Y303</f>
        <v>12</v>
      </c>
      <c r="Z17" s="127">
        <f>すべて_位置図情報!Z303</f>
        <v>0</v>
      </c>
      <c r="AA17" s="143">
        <f>すべて_位置図情報!AA303</f>
        <v>0</v>
      </c>
      <c r="AB17" s="144">
        <f>すべて_位置図情報!AB303</f>
        <v>0</v>
      </c>
      <c r="AC17" s="143">
        <f>すべて_位置図情報!AC303</f>
        <v>0</v>
      </c>
      <c r="AD17" s="143">
        <f>すべて_位置図情報!AD303</f>
        <v>0</v>
      </c>
      <c r="AE17" s="58">
        <f>すべて_位置図情報!AF303</f>
        <v>0</v>
      </c>
      <c r="AF17" s="58">
        <f>すべて_位置図情報!AG303</f>
        <v>0</v>
      </c>
      <c r="AG17" s="58">
        <f>すべて_位置図情報!AH303</f>
        <v>0</v>
      </c>
      <c r="AH17" s="58">
        <f>すべて_位置図情報!AI303</f>
        <v>0</v>
      </c>
      <c r="AI17" s="58">
        <f>すべて_位置図情報!AJ303</f>
        <v>0</v>
      </c>
      <c r="AJ17" s="58">
        <f>すべて_位置図情報!AK303</f>
        <v>0</v>
      </c>
      <c r="AK17" s="58" t="e">
        <f>すべて_位置図情報!#REF!</f>
        <v>#REF!</v>
      </c>
    </row>
    <row r="18" spans="1:37" ht="22.5" customHeight="1">
      <c r="A18" s="251">
        <f t="shared" si="0"/>
        <v>13</v>
      </c>
      <c r="B18" s="7" t="str">
        <f>すべて_位置図情報!B276</f>
        <v>社会福祉・保健施設</v>
      </c>
      <c r="C18" s="7" t="str">
        <f>すべて_位置図情報!C276</f>
        <v>児童福祉施設</v>
      </c>
      <c r="D18" s="7" t="str">
        <f>すべて_位置図情報!D276</f>
        <v>保育所</v>
      </c>
      <c r="E18" s="7" t="str">
        <f>すべて_位置図情報!E276</f>
        <v>公立保育所（公設置公営）</v>
      </c>
      <c r="F18" s="74">
        <v>3</v>
      </c>
      <c r="G18" s="13" t="str" ph="1">
        <f>すべて_位置図情報!G276</f>
        <v>毛馬保育所</v>
      </c>
      <c r="H18" s="126" t="str">
        <f>すべて_位置図情報!H276</f>
        <v>大阪市旭区赤川2-16-9</v>
      </c>
      <c r="I18" s="126">
        <f>すべて_位置図情報!I276</f>
        <v>421.6</v>
      </c>
      <c r="J18" s="126" t="str">
        <f>すべて_位置図情報!J276</f>
        <v>A</v>
      </c>
      <c r="K18" s="126">
        <f>すべて_位置図情報!K276</f>
        <v>0</v>
      </c>
      <c r="L18" s="124">
        <f>すべて_位置図情報!L276</f>
        <v>2025</v>
      </c>
      <c r="M18" s="124" t="str">
        <f>すべて_位置図情報!M276</f>
        <v>a</v>
      </c>
      <c r="N18" s="124" t="str">
        <f>すべて_位置図情報!N276</f>
        <v>a</v>
      </c>
      <c r="O18" s="124" t="str">
        <f>すべて_位置図情報!O276</f>
        <v/>
      </c>
      <c r="P18" s="124" t="str">
        <f>すべて_位置図情報!P276</f>
        <v>A</v>
      </c>
      <c r="Q18" s="124" t="str">
        <f>すべて_位置図情報!Q276</f>
        <v>無</v>
      </c>
      <c r="R18" s="124" t="str">
        <f>すべて_位置図情報!R276</f>
        <v>直営</v>
      </c>
      <c r="S18" s="126" t="str">
        <f>すべて_位置図情報!S276</f>
        <v>こども青少年局</v>
      </c>
      <c r="T18" s="126" t="str">
        <f>すべて_位置図情報!T276</f>
        <v>幼保施策部</v>
      </c>
      <c r="U18" s="126" t="str">
        <f>すべて_位置図情報!U276</f>
        <v>保育所運営課</v>
      </c>
      <c r="V18" s="126" t="str">
        <f>すべて_位置図情報!V276</f>
        <v>再編整備ｸﾞﾙｰﾌﾟ</v>
      </c>
      <c r="W18" s="116" t="str">
        <f>すべて_位置図情報!W276</f>
        <v>旭区</v>
      </c>
      <c r="X18" s="116" t="str">
        <f>すべて_位置図情報!X276</f>
        <v>一般施設</v>
      </c>
      <c r="Y18" s="116">
        <f>すべて_位置図情報!Y276</f>
        <v>70</v>
      </c>
      <c r="Z18" s="127"/>
      <c r="AA18" s="143"/>
      <c r="AB18" s="144"/>
      <c r="AC18" s="143"/>
      <c r="AD18" s="143"/>
      <c r="AE18" s="58"/>
      <c r="AF18" s="58"/>
      <c r="AG18" s="58"/>
      <c r="AH18" s="58"/>
      <c r="AI18" s="58"/>
      <c r="AJ18" s="58"/>
      <c r="AK18" s="58"/>
    </row>
    <row r="19" spans="1:37" ht="22.5" customHeight="1">
      <c r="A19" s="251">
        <f t="shared" si="0"/>
        <v>14</v>
      </c>
      <c r="B19" s="7" t="str">
        <f>すべて_位置図情報!B340</f>
        <v>社会福祉・保健施設</v>
      </c>
      <c r="C19" s="7" t="str">
        <f>すべて_位置図情報!C340</f>
        <v>児童福祉施設</v>
      </c>
      <c r="D19" s="7" t="str">
        <f>すべて_位置図情報!D340</f>
        <v>保育所</v>
      </c>
      <c r="E19" s="14" t="str">
        <f>すべて_位置図情報!E340</f>
        <v>公立保育所（公設置民営）</v>
      </c>
      <c r="F19" s="74">
        <v>1</v>
      </c>
      <c r="G19" s="13" t="str" ph="1">
        <f>すべて_位置図情報!G340</f>
        <v>清水保育所</v>
      </c>
      <c r="H19" s="126" t="str">
        <f>すべて_位置図情報!H340</f>
        <v>大阪市旭区清水2-14-17</v>
      </c>
      <c r="I19" s="81">
        <f>すべて_位置図情報!I340</f>
        <v>421.15</v>
      </c>
      <c r="J19" s="80" t="str">
        <f>すべて_位置図情報!J340</f>
        <v>A</v>
      </c>
      <c r="K19" s="78">
        <f>すべて_位置図情報!K340</f>
        <v>0</v>
      </c>
      <c r="L19" s="79">
        <f>すべて_位置図情報!L340</f>
        <v>1973</v>
      </c>
      <c r="M19" s="79" t="str">
        <f>すべて_位置図情報!M340</f>
        <v>d</v>
      </c>
      <c r="N19" s="79" t="str">
        <f>すべて_位置図情報!N340</f>
        <v>d</v>
      </c>
      <c r="O19" s="79" t="str">
        <f>すべて_位置図情報!O340</f>
        <v/>
      </c>
      <c r="P19" s="79" t="str">
        <f>すべて_位置図情報!P340</f>
        <v>J</v>
      </c>
      <c r="Q19" s="79" t="str">
        <f>すべて_位置図情報!Q340</f>
        <v>無</v>
      </c>
      <c r="R19" s="79" t="str">
        <f>すべて_位置図情報!R340</f>
        <v>全部委託</v>
      </c>
      <c r="S19" s="126" t="str">
        <f>すべて_位置図情報!S340</f>
        <v>こども青少年局</v>
      </c>
      <c r="T19" s="126" t="str">
        <f>すべて_位置図情報!T340</f>
        <v>幼保施策部</v>
      </c>
      <c r="U19" s="126" t="str">
        <f>すべて_位置図情報!U340</f>
        <v>保育所運営課</v>
      </c>
      <c r="V19" s="126" t="str">
        <f>すべて_位置図情報!V340</f>
        <v>再編整備ｸﾞﾙｰﾌﾟ</v>
      </c>
      <c r="W19" s="116" t="str">
        <f>すべて_位置図情報!W340</f>
        <v>旭区</v>
      </c>
      <c r="X19" s="116" t="str">
        <f>すべて_位置図情報!X340</f>
        <v>一般施設</v>
      </c>
      <c r="Y19" s="114">
        <f>すべて_位置図情報!Y340</f>
        <v>13</v>
      </c>
      <c r="Z19" s="127">
        <f>すべて_位置図情報!Z340</f>
        <v>0</v>
      </c>
      <c r="AA19" s="143">
        <f>すべて_位置図情報!AA340</f>
        <v>0</v>
      </c>
      <c r="AB19" s="144">
        <f>すべて_位置図情報!AB340</f>
        <v>0</v>
      </c>
      <c r="AC19" s="143">
        <f>すべて_位置図情報!AC340</f>
        <v>0</v>
      </c>
      <c r="AD19" s="143">
        <f>すべて_位置図情報!AD340</f>
        <v>0</v>
      </c>
      <c r="AE19" s="58">
        <f>すべて_位置図情報!AF340</f>
        <v>0</v>
      </c>
      <c r="AF19" s="58">
        <f>すべて_位置図情報!AG340</f>
        <v>0</v>
      </c>
      <c r="AG19" s="58">
        <f>すべて_位置図情報!AH340</f>
        <v>0</v>
      </c>
      <c r="AH19" s="58">
        <f>すべて_位置図情報!AI340</f>
        <v>0</v>
      </c>
      <c r="AI19" s="58">
        <f>すべて_位置図情報!AJ340</f>
        <v>0</v>
      </c>
      <c r="AJ19" s="58">
        <f>すべて_位置図情報!AK340</f>
        <v>0</v>
      </c>
      <c r="AK19" s="58" t="e">
        <f>すべて_位置図情報!#REF!</f>
        <v>#REF!</v>
      </c>
    </row>
    <row r="20" spans="1:37" ht="22.5" customHeight="1">
      <c r="A20" s="178">
        <f t="shared" si="0"/>
        <v>15</v>
      </c>
      <c r="B20" s="7" t="str">
        <f>すべて_位置図情報!B341</f>
        <v>社会福祉・保健施設</v>
      </c>
      <c r="C20" s="7" t="str">
        <f>すべて_位置図情報!C341</f>
        <v>児童福祉施設</v>
      </c>
      <c r="D20" s="7" t="str">
        <f>すべて_位置図情報!D341</f>
        <v>保育所</v>
      </c>
      <c r="E20" s="7" t="str">
        <f>すべて_位置図情報!E341</f>
        <v>公立保育所（公設置民営）</v>
      </c>
      <c r="F20" s="74">
        <v>2</v>
      </c>
      <c r="G20" s="13" t="str" ph="1">
        <f>すべて_位置図情報!G341</f>
        <v>両国保育所</v>
      </c>
      <c r="H20" s="126" t="str">
        <f>すべて_位置図情報!H341</f>
        <v>大阪市旭区清水4-6-15</v>
      </c>
      <c r="I20" s="81">
        <f>すべて_位置図情報!I341</f>
        <v>1039.6199999999999</v>
      </c>
      <c r="J20" s="80" t="str">
        <f>すべて_位置図情報!J341</f>
        <v>B</v>
      </c>
      <c r="K20" s="78">
        <f>すべて_位置図情報!K341</f>
        <v>0</v>
      </c>
      <c r="L20" s="79">
        <f>すべて_位置図情報!L341</f>
        <v>1974</v>
      </c>
      <c r="M20" s="79" t="str">
        <f>すべて_位置図情報!M341</f>
        <v>d</v>
      </c>
      <c r="N20" s="79" t="str">
        <f>すべて_位置図情報!N341</f>
        <v>d</v>
      </c>
      <c r="O20" s="79" t="str">
        <f>すべて_位置図情報!O341</f>
        <v/>
      </c>
      <c r="P20" s="79" t="str">
        <f>すべて_位置図情報!P341</f>
        <v>K</v>
      </c>
      <c r="Q20" s="79" t="str">
        <f>すべて_位置図情報!Q341</f>
        <v>無</v>
      </c>
      <c r="R20" s="79" t="str">
        <f>すべて_位置図情報!R341</f>
        <v>全部委託</v>
      </c>
      <c r="S20" s="126" t="str">
        <f>すべて_位置図情報!S341</f>
        <v>こども青少年局</v>
      </c>
      <c r="T20" s="126" t="str">
        <f>すべて_位置図情報!T341</f>
        <v>幼保施策部</v>
      </c>
      <c r="U20" s="126" t="str">
        <f>すべて_位置図情報!U341</f>
        <v>保育所運営課</v>
      </c>
      <c r="V20" s="126" t="str">
        <f>すべて_位置図情報!V341</f>
        <v>再編整備ｸﾞﾙｰﾌﾟ</v>
      </c>
      <c r="W20" s="116" t="str">
        <f>すべて_位置図情報!W341</f>
        <v>旭区</v>
      </c>
      <c r="X20" s="116" t="str">
        <f>すべて_位置図情報!X341</f>
        <v>一般施設</v>
      </c>
      <c r="Y20" s="114">
        <f>すべて_位置図情報!Y341</f>
        <v>14</v>
      </c>
      <c r="Z20" s="127">
        <f>すべて_位置図情報!Z341</f>
        <v>0</v>
      </c>
      <c r="AA20" s="143" t="str">
        <f>すべて_位置図情報!AA341</f>
        <v>〇</v>
      </c>
      <c r="AB20" s="144">
        <f>すべて_位置図情報!AB341</f>
        <v>0</v>
      </c>
      <c r="AC20" s="143" t="str">
        <f>すべて_位置図情報!AC341</f>
        <v>〇</v>
      </c>
      <c r="AD20" s="143" t="str">
        <f>すべて_位置図情報!AD341</f>
        <v>〇</v>
      </c>
      <c r="AE20" s="56" t="str">
        <f>すべて_位置図情報!AF341</f>
        <v>〇</v>
      </c>
      <c r="AF20" s="56">
        <f>すべて_位置図情報!AG341</f>
        <v>0</v>
      </c>
      <c r="AG20" s="56">
        <f>すべて_位置図情報!AH341</f>
        <v>0</v>
      </c>
      <c r="AH20" s="56">
        <f>すべて_位置図情報!AI341</f>
        <v>0</v>
      </c>
      <c r="AI20" s="56">
        <f>すべて_位置図情報!AJ341</f>
        <v>0</v>
      </c>
      <c r="AJ20" s="56">
        <f>すべて_位置図情報!AK341</f>
        <v>0</v>
      </c>
      <c r="AK20" s="56" t="e">
        <f>すべて_位置図情報!#REF!</f>
        <v>#REF!</v>
      </c>
    </row>
    <row r="21" spans="1:37" ht="22.5" customHeight="1">
      <c r="A21" s="178">
        <f t="shared" si="0"/>
        <v>16</v>
      </c>
      <c r="B21" s="7" t="str">
        <f>すべて_位置図情報!B342</f>
        <v>社会福祉・保健施設</v>
      </c>
      <c r="C21" s="7" t="str">
        <f>すべて_位置図情報!C342</f>
        <v>児童福祉施設</v>
      </c>
      <c r="D21" s="7" t="str">
        <f>すべて_位置図情報!D342</f>
        <v>保育所</v>
      </c>
      <c r="E21" s="45" t="str">
        <f>すべて_位置図情報!E342</f>
        <v>公立保育所（公設置民営）</v>
      </c>
      <c r="F21" s="74">
        <v>3</v>
      </c>
      <c r="G21" s="13" t="str" ph="1">
        <f>すべて_位置図情報!G342</f>
        <v>森小路保育所</v>
      </c>
      <c r="H21" s="126" t="str">
        <f>すべて_位置図情報!H342</f>
        <v>大阪市旭区森小路2-5-29</v>
      </c>
      <c r="I21" s="81">
        <f>すべて_位置図情報!I342</f>
        <v>658.5</v>
      </c>
      <c r="J21" s="80" t="str">
        <f>すべて_位置図情報!J342</f>
        <v>B</v>
      </c>
      <c r="K21" s="78">
        <f>すべて_位置図情報!K342</f>
        <v>0</v>
      </c>
      <c r="L21" s="79">
        <f>すべて_位置図情報!L342</f>
        <v>1974</v>
      </c>
      <c r="M21" s="79" t="str">
        <f>すべて_位置図情報!M342</f>
        <v>d</v>
      </c>
      <c r="N21" s="79" t="str">
        <f>すべて_位置図情報!N342</f>
        <v>d</v>
      </c>
      <c r="O21" s="79" t="str">
        <f>すべて_位置図情報!O342</f>
        <v/>
      </c>
      <c r="P21" s="79" t="str">
        <f>すべて_位置図情報!P342</f>
        <v>K</v>
      </c>
      <c r="Q21" s="79" t="str">
        <f>すべて_位置図情報!Q342</f>
        <v>有</v>
      </c>
      <c r="R21" s="79" t="str">
        <f>すべて_位置図情報!R342</f>
        <v>全部委託</v>
      </c>
      <c r="S21" s="126" t="str">
        <f>すべて_位置図情報!S342</f>
        <v>こども青少年局</v>
      </c>
      <c r="T21" s="126" t="str">
        <f>すべて_位置図情報!T342</f>
        <v>幼保施策部</v>
      </c>
      <c r="U21" s="126" t="str">
        <f>すべて_位置図情報!U342</f>
        <v>保育所運営課</v>
      </c>
      <c r="V21" s="126" t="str">
        <f>すべて_位置図情報!V342</f>
        <v>再編整備ｸﾞﾙｰﾌﾟ</v>
      </c>
      <c r="W21" s="116" t="str">
        <f>すべて_位置図情報!W342</f>
        <v>旭区</v>
      </c>
      <c r="X21" s="116" t="str">
        <f>すべて_位置図情報!X342</f>
        <v>一般施設</v>
      </c>
      <c r="Y21" s="114">
        <f>すべて_位置図情報!Y342</f>
        <v>10</v>
      </c>
      <c r="Z21" s="127">
        <f>すべて_位置図情報!Z342</f>
        <v>0</v>
      </c>
      <c r="AA21" s="143">
        <f>すべて_位置図情報!AA342</f>
        <v>0</v>
      </c>
      <c r="AB21" s="144">
        <f>すべて_位置図情報!AB342</f>
        <v>0</v>
      </c>
      <c r="AC21" s="143">
        <f>すべて_位置図情報!AC342</f>
        <v>0</v>
      </c>
      <c r="AD21" s="143">
        <f>すべて_位置図情報!AD342</f>
        <v>0</v>
      </c>
      <c r="AE21" s="58">
        <f>すべて_位置図情報!AF342</f>
        <v>0</v>
      </c>
      <c r="AF21" s="58">
        <f>すべて_位置図情報!AG342</f>
        <v>0</v>
      </c>
      <c r="AG21" s="58">
        <f>すべて_位置図情報!AH342</f>
        <v>0</v>
      </c>
      <c r="AH21" s="58">
        <f>すべて_位置図情報!AI342</f>
        <v>0</v>
      </c>
      <c r="AI21" s="58">
        <f>すべて_位置図情報!AJ342</f>
        <v>0</v>
      </c>
      <c r="AJ21" s="58">
        <f>すべて_位置図情報!AK342</f>
        <v>0</v>
      </c>
      <c r="AK21" s="58" t="e">
        <f>すべて_位置図情報!#REF!</f>
        <v>#REF!</v>
      </c>
    </row>
    <row r="22" spans="1:37" ht="22.5" customHeight="1">
      <c r="A22" s="178">
        <f t="shared" si="0"/>
        <v>17</v>
      </c>
      <c r="B22" s="7" t="str">
        <f>すべて_位置図情報!B370</f>
        <v>社会福祉・保健施設</v>
      </c>
      <c r="C22" s="7" t="str">
        <f>すべて_位置図情報!C370</f>
        <v>児童福祉施設</v>
      </c>
      <c r="D22" s="45" t="str">
        <f>すべて_位置図情報!D370</f>
        <v>保育所</v>
      </c>
      <c r="E22" s="37" t="str">
        <f>すべて_位置図情報!E370</f>
        <v>保育園</v>
      </c>
      <c r="F22" s="74">
        <v>1</v>
      </c>
      <c r="G22" s="13" t="str" ph="1">
        <f>すべて_位置図情報!G370</f>
        <v>大阪YWCA大宮保育園</v>
      </c>
      <c r="H22" s="126" t="str">
        <f>すべて_位置図情報!H370</f>
        <v>大阪市旭区大宮5-7-15</v>
      </c>
      <c r="I22" s="81">
        <f>すべて_位置図情報!I370</f>
        <v>471.7</v>
      </c>
      <c r="J22" s="80" t="str">
        <f>すべて_位置図情報!J370</f>
        <v>A</v>
      </c>
      <c r="K22" s="78">
        <f>すべて_位置図情報!K370</f>
        <v>0</v>
      </c>
      <c r="L22" s="79">
        <f>すべて_位置図情報!L370</f>
        <v>1978</v>
      </c>
      <c r="M22" s="79" t="str">
        <f>すべて_位置図情報!M370</f>
        <v>c</v>
      </c>
      <c r="N22" s="79" t="str">
        <f>すべて_位置図情報!N370</f>
        <v>c</v>
      </c>
      <c r="O22" s="79" t="str">
        <f>すべて_位置図情報!O370</f>
        <v/>
      </c>
      <c r="P22" s="79" t="str">
        <f>すべて_位置図情報!P370</f>
        <v>G</v>
      </c>
      <c r="Q22" s="79" t="str">
        <f>すべて_位置図情報!Q370</f>
        <v>有</v>
      </c>
      <c r="R22" s="79" t="str">
        <f>すべて_位置図情報!R370</f>
        <v>有償貸付</v>
      </c>
      <c r="S22" s="126" t="str">
        <f>すべて_位置図情報!S370</f>
        <v>こども青少年局</v>
      </c>
      <c r="T22" s="126" t="str">
        <f>すべて_位置図情報!T370</f>
        <v>幼保施策部</v>
      </c>
      <c r="U22" s="126" t="str">
        <f>すべて_位置図情報!U370</f>
        <v>幼保企画課</v>
      </c>
      <c r="V22" s="126" t="str">
        <f>すべて_位置図情報!V370</f>
        <v>環境整備ｸﾞﾙｰﾌﾟ</v>
      </c>
      <c r="W22" s="116" t="str">
        <f>すべて_位置図情報!W370</f>
        <v>旭区</v>
      </c>
      <c r="X22" s="116" t="str">
        <f>すべて_位置図情報!X370</f>
        <v>一般施設</v>
      </c>
      <c r="Y22" s="114">
        <f>すべて_位置図情報!Y370</f>
        <v>15</v>
      </c>
      <c r="Z22" s="127">
        <f>すべて_位置図情報!Z370</f>
        <v>0</v>
      </c>
      <c r="AA22" s="143">
        <f>すべて_位置図情報!AA370</f>
        <v>0</v>
      </c>
      <c r="AB22" s="144">
        <f>すべて_位置図情報!AB370</f>
        <v>0</v>
      </c>
      <c r="AC22" s="143">
        <f>すべて_位置図情報!AC370</f>
        <v>0</v>
      </c>
      <c r="AD22" s="143">
        <f>すべて_位置図情報!AD370</f>
        <v>0</v>
      </c>
      <c r="AE22" s="58">
        <f>すべて_位置図情報!AF370</f>
        <v>0</v>
      </c>
      <c r="AF22" s="58">
        <f>すべて_位置図情報!AG370</f>
        <v>0</v>
      </c>
      <c r="AG22" s="58">
        <f>すべて_位置図情報!AH370</f>
        <v>0</v>
      </c>
      <c r="AH22" s="58">
        <f>すべて_位置図情報!AI370</f>
        <v>0</v>
      </c>
      <c r="AI22" s="58">
        <f>すべて_位置図情報!AJ370</f>
        <v>0</v>
      </c>
      <c r="AJ22" s="58">
        <f>すべて_位置図情報!AK370</f>
        <v>0</v>
      </c>
      <c r="AK22" s="58" t="e">
        <f>すべて_位置図情報!#REF!</f>
        <v>#REF!</v>
      </c>
    </row>
    <row r="23" spans="1:37" ht="22.5" customHeight="1">
      <c r="A23" s="178">
        <f t="shared" si="0"/>
        <v>18</v>
      </c>
      <c r="B23" s="7" t="str">
        <f>すべて_位置図情報!B395</f>
        <v>社会福祉・保健施設</v>
      </c>
      <c r="C23" s="45" t="str">
        <f>すべて_位置図情報!C395</f>
        <v>児童福祉施設</v>
      </c>
      <c r="D23" s="32" t="str">
        <f>すべて_位置図情報!D395</f>
        <v>子ども・子育てプラザ</v>
      </c>
      <c r="E23" s="37" t="str">
        <f>すべて_位置図情報!E395</f>
        <v>子ども・子育てプラザ</v>
      </c>
      <c r="F23" s="74">
        <v>1</v>
      </c>
      <c r="G23" s="13" t="str" ph="1">
        <f>すべて_位置図情報!G395</f>
        <v>もと旭勤労青少年ホーム（旭区子ども・子育てプラザ）</v>
      </c>
      <c r="H23" s="126" t="str">
        <f>すべて_位置図情報!H395</f>
        <v>大阪市旭区森小路2-5-29</v>
      </c>
      <c r="I23" s="81">
        <f>すべて_位置図情報!I395</f>
        <v>711.91</v>
      </c>
      <c r="J23" s="80" t="str">
        <f>すべて_位置図情報!J395</f>
        <v>B</v>
      </c>
      <c r="K23" s="78">
        <f>すべて_位置図情報!K395</f>
        <v>0</v>
      </c>
      <c r="L23" s="79">
        <f>すべて_位置図情報!L395</f>
        <v>1974</v>
      </c>
      <c r="M23" s="79" t="str">
        <f>すべて_位置図情報!M395</f>
        <v>d</v>
      </c>
      <c r="N23" s="79" t="str">
        <f>すべて_位置図情報!N395</f>
        <v>d</v>
      </c>
      <c r="O23" s="79" t="str">
        <f>すべて_位置図情報!O395</f>
        <v/>
      </c>
      <c r="P23" s="79" t="str">
        <f>すべて_位置図情報!P395</f>
        <v>K</v>
      </c>
      <c r="Q23" s="79" t="str">
        <f>すべて_位置図情報!Q395</f>
        <v>有</v>
      </c>
      <c r="R23" s="79" t="str">
        <f>すべて_位置図情報!R395</f>
        <v>全部委託</v>
      </c>
      <c r="S23" s="126" t="str">
        <f>すべて_位置図情報!S395</f>
        <v>こども青少年局</v>
      </c>
      <c r="T23" s="126" t="str">
        <f>すべて_位置図情報!T395</f>
        <v>子育て支援部</v>
      </c>
      <c r="U23" s="126" t="str">
        <f>すべて_位置図情報!U395</f>
        <v>管理課</v>
      </c>
      <c r="V23" s="126" t="str">
        <f>すべて_位置図情報!V395</f>
        <v>子育て支援ｸﾞﾙｰﾌﾟ</v>
      </c>
      <c r="W23" s="116" t="str">
        <f>すべて_位置図情報!W395</f>
        <v>旭区</v>
      </c>
      <c r="X23" s="116" t="str">
        <f>すべて_位置図情報!X395</f>
        <v>一般施設</v>
      </c>
      <c r="Y23" s="114">
        <f>すべて_位置図情報!Y395</f>
        <v>16</v>
      </c>
      <c r="Z23" s="127">
        <f>すべて_位置図情報!Z395</f>
        <v>0</v>
      </c>
      <c r="AA23" s="143" t="str">
        <f>すべて_位置図情報!AA395</f>
        <v>〇</v>
      </c>
      <c r="AB23" s="144">
        <f>すべて_位置図情報!AB395</f>
        <v>0</v>
      </c>
      <c r="AC23" s="143" t="str">
        <f>すべて_位置図情報!AC395</f>
        <v>〇</v>
      </c>
      <c r="AD23" s="143" t="str">
        <f>すべて_位置図情報!AD395</f>
        <v>〇</v>
      </c>
      <c r="AE23" s="56" t="str">
        <f>すべて_位置図情報!AF395</f>
        <v>〇</v>
      </c>
      <c r="AF23" s="56">
        <f>すべて_位置図情報!AG395</f>
        <v>0</v>
      </c>
      <c r="AG23" s="56">
        <f>すべて_位置図情報!AH395</f>
        <v>0</v>
      </c>
      <c r="AH23" s="56">
        <f>すべて_位置図情報!AI395</f>
        <v>0</v>
      </c>
      <c r="AI23" s="56">
        <f>すべて_位置図情報!AJ395</f>
        <v>0</v>
      </c>
      <c r="AJ23" s="56">
        <f>すべて_位置図情報!AK395</f>
        <v>0</v>
      </c>
      <c r="AK23" s="56" t="e">
        <f>すべて_位置図情報!#REF!</f>
        <v>#REF!</v>
      </c>
    </row>
    <row r="24" spans="1:37" ht="22.5" customHeight="1">
      <c r="A24" s="178">
        <f t="shared" si="0"/>
        <v>19</v>
      </c>
      <c r="B24" s="45" t="str">
        <f>すべて_位置図情報!B437</f>
        <v>社会福祉・保健施設</v>
      </c>
      <c r="C24" s="32" t="str">
        <f>すべて_位置図情報!C437</f>
        <v>保健関係施設</v>
      </c>
      <c r="D24" s="32" t="str">
        <f>すべて_位置図情報!D437</f>
        <v>介護老人保健施設</v>
      </c>
      <c r="E24" s="37" t="str">
        <f>すべて_位置図情報!E437</f>
        <v>介護老人保健施設</v>
      </c>
      <c r="F24" s="74">
        <v>1</v>
      </c>
      <c r="G24" s="13" t="str" ph="1">
        <f>すべて_位置図情報!G437</f>
        <v>介護老人保健施設牧すこやかセンター</v>
      </c>
      <c r="H24" s="126" t="str">
        <f>すべて_位置図情報!H437</f>
        <v>大阪市旭区高殿6-14-6</v>
      </c>
      <c r="I24" s="81">
        <f>すべて_位置図情報!I437</f>
        <v>6096.34</v>
      </c>
      <c r="J24" s="80" t="str">
        <f>すべて_位置図情報!J437</f>
        <v>C</v>
      </c>
      <c r="K24" s="78">
        <f>すべて_位置図情報!K437</f>
        <v>0</v>
      </c>
      <c r="L24" s="79">
        <f>すべて_位置図情報!L437</f>
        <v>2002</v>
      </c>
      <c r="M24" s="79" t="str">
        <f>すべて_位置図情報!M437</f>
        <v>b</v>
      </c>
      <c r="N24" s="79" t="str">
        <f>すべて_位置図情報!N437</f>
        <v>b</v>
      </c>
      <c r="O24" s="79" t="str">
        <f>すべて_位置図情報!O437</f>
        <v/>
      </c>
      <c r="P24" s="79" t="str">
        <f>すべて_位置図情報!P437</f>
        <v>F</v>
      </c>
      <c r="Q24" s="79" t="str">
        <f>すべて_位置図情報!Q437</f>
        <v>有</v>
      </c>
      <c r="R24" s="79" t="str">
        <f>すべて_位置図情報!R437</f>
        <v>有償貸付</v>
      </c>
      <c r="S24" s="126" t="str">
        <f>すべて_位置図情報!S437</f>
        <v>福祉局</v>
      </c>
      <c r="T24" s="126" t="str">
        <f>すべて_位置図情報!T437</f>
        <v>高齢者施策部</v>
      </c>
      <c r="U24" s="126" t="str">
        <f>すべて_位置図情報!U437</f>
        <v>高齢施設課</v>
      </c>
      <c r="V24" s="126" t="str">
        <f>すべて_位置図情報!V437</f>
        <v>高齢施設ｸﾞﾙｰﾌﾟ</v>
      </c>
      <c r="W24" s="116" t="str">
        <f>すべて_位置図情報!W437</f>
        <v>旭区</v>
      </c>
      <c r="X24" s="116" t="str">
        <f>すべて_位置図情報!X437</f>
        <v>一般施設</v>
      </c>
      <c r="Y24" s="114">
        <f>すべて_位置図情報!Y437</f>
        <v>18</v>
      </c>
      <c r="Z24" s="127">
        <f>すべて_位置図情報!Z437</f>
        <v>0</v>
      </c>
      <c r="AA24" s="143" t="str">
        <f>すべて_位置図情報!AA437</f>
        <v>〇</v>
      </c>
      <c r="AB24" s="144">
        <f>すべて_位置図情報!AB437</f>
        <v>0</v>
      </c>
      <c r="AC24" s="143" t="str">
        <f>すべて_位置図情報!AC437</f>
        <v>〇</v>
      </c>
      <c r="AD24" s="143" t="str">
        <f>すべて_位置図情報!AD437</f>
        <v>〇</v>
      </c>
      <c r="AE24" s="56" t="str">
        <f>すべて_位置図情報!AF437</f>
        <v>〇</v>
      </c>
      <c r="AF24" s="56">
        <f>すべて_位置図情報!AG437</f>
        <v>0</v>
      </c>
      <c r="AG24" s="56">
        <f>すべて_位置図情報!AH437</f>
        <v>0</v>
      </c>
      <c r="AH24" s="56">
        <f>すべて_位置図情報!AI437</f>
        <v>0</v>
      </c>
      <c r="AI24" s="56">
        <f>すべて_位置図情報!AJ437</f>
        <v>0</v>
      </c>
      <c r="AJ24" s="56">
        <f>すべて_位置図情報!AK437</f>
        <v>0</v>
      </c>
      <c r="AK24" s="56" t="e">
        <f>すべて_位置図情報!#REF!</f>
        <v>#REF!</v>
      </c>
    </row>
    <row r="25" spans="1:37" ht="22.5" customHeight="1">
      <c r="A25" s="178">
        <f t="shared" si="0"/>
        <v>20</v>
      </c>
      <c r="B25" s="44" t="str">
        <f>すべて_位置図情報!B501</f>
        <v>庁舎・事務所</v>
      </c>
      <c r="C25" s="44" t="str">
        <f>すべて_位置図情報!C501</f>
        <v>庁舎等</v>
      </c>
      <c r="D25" s="32" t="str">
        <f>すべて_位置図情報!D501</f>
        <v>本庁舎・区役所</v>
      </c>
      <c r="E25" s="32" t="str">
        <f>すべて_位置図情報!E501</f>
        <v>区役所</v>
      </c>
      <c r="F25" s="74">
        <v>1</v>
      </c>
      <c r="G25" s="13" t="str" ph="1">
        <f>すべて_位置図情報!G501</f>
        <v>旭区役所</v>
      </c>
      <c r="H25" s="126" t="str">
        <f>すべて_位置図情報!H501</f>
        <v>大阪市旭区大宮1-1-17</v>
      </c>
      <c r="I25" s="81">
        <f>すべて_位置図情報!I501</f>
        <v>5968.16</v>
      </c>
      <c r="J25" s="80" t="str">
        <f>すべて_位置図情報!J501</f>
        <v>C</v>
      </c>
      <c r="K25" s="78">
        <f>すべて_位置図情報!K501</f>
        <v>0</v>
      </c>
      <c r="L25" s="79">
        <f>すべて_位置図情報!L501</f>
        <v>1970</v>
      </c>
      <c r="M25" s="79" t="str">
        <f>すべて_位置図情報!M501</f>
        <v>d</v>
      </c>
      <c r="N25" s="79" t="str">
        <f>すべて_位置図情報!N501</f>
        <v>d</v>
      </c>
      <c r="O25" s="79" t="str">
        <f>すべて_位置図情報!O501</f>
        <v/>
      </c>
      <c r="P25" s="79" t="str">
        <f>すべて_位置図情報!P501</f>
        <v>L</v>
      </c>
      <c r="Q25" s="79" t="str">
        <f>すべて_位置図情報!Q501</f>
        <v>無</v>
      </c>
      <c r="R25" s="79" t="str">
        <f>すべて_位置図情報!R501</f>
        <v>直営</v>
      </c>
      <c r="S25" s="126" t="str">
        <f>すべて_位置図情報!S501</f>
        <v>旭区役所</v>
      </c>
      <c r="T25" s="124" t="str">
        <f>すべて_位置図情報!T501</f>
        <v>－</v>
      </c>
      <c r="U25" s="126" t="str">
        <f>すべて_位置図情報!U501</f>
        <v>総務課</v>
      </c>
      <c r="V25" s="132" t="str">
        <f>すべて_位置図情報!V501</f>
        <v>－</v>
      </c>
      <c r="W25" s="116" t="str">
        <f>すべて_位置図情報!W501</f>
        <v>旭区</v>
      </c>
      <c r="X25" s="116" t="str">
        <f>すべて_位置図情報!X501</f>
        <v>一般施設</v>
      </c>
      <c r="Y25" s="114">
        <f>すべて_位置図情報!Y501</f>
        <v>20</v>
      </c>
      <c r="Z25" s="127">
        <f>すべて_位置図情報!Z501</f>
        <v>0</v>
      </c>
      <c r="AA25" s="143" t="str">
        <f>すべて_位置図情報!AA501</f>
        <v>〇</v>
      </c>
      <c r="AB25" s="144">
        <f>すべて_位置図情報!AB501</f>
        <v>0</v>
      </c>
      <c r="AC25" s="143" t="str">
        <f>すべて_位置図情報!AC501</f>
        <v>〇</v>
      </c>
      <c r="AD25" s="143" t="str">
        <f>すべて_位置図情報!AD501</f>
        <v>〇</v>
      </c>
      <c r="AE25" s="56" t="str">
        <f>すべて_位置図情報!AF501</f>
        <v>〇</v>
      </c>
      <c r="AF25" s="56">
        <f>すべて_位置図情報!AG501</f>
        <v>0</v>
      </c>
      <c r="AG25" s="56">
        <f>すべて_位置図情報!AH501</f>
        <v>0</v>
      </c>
      <c r="AH25" s="56">
        <f>すべて_位置図情報!AI501</f>
        <v>0</v>
      </c>
      <c r="AI25" s="56">
        <f>すべて_位置図情報!AJ501</f>
        <v>0</v>
      </c>
      <c r="AJ25" s="56">
        <f>すべて_位置図情報!AK501</f>
        <v>0</v>
      </c>
      <c r="AK25" s="56" t="e">
        <f>すべて_位置図情報!#REF!</f>
        <v>#REF!</v>
      </c>
    </row>
    <row r="26" spans="1:37" ht="22.5" customHeight="1">
      <c r="A26" s="178">
        <f t="shared" si="0"/>
        <v>21</v>
      </c>
      <c r="B26" s="7" t="str">
        <f>すべて_位置図情報!B518</f>
        <v>庁舎・事務所</v>
      </c>
      <c r="C26" s="45" t="str">
        <f>すべて_位置図情報!C518</f>
        <v>庁舎等</v>
      </c>
      <c r="D26" s="32" t="str">
        <f>すべて_位置図情報!D518</f>
        <v>保健福祉センター</v>
      </c>
      <c r="E26" s="32" t="str">
        <f>すべて_位置図情報!E518</f>
        <v>保健福祉センター</v>
      </c>
      <c r="F26" s="74">
        <v>1</v>
      </c>
      <c r="G26" s="13" t="str" ph="1">
        <f>すべて_位置図情報!G518</f>
        <v>旭区保健福祉センター分館</v>
      </c>
      <c r="H26" s="126" t="str">
        <f>すべて_位置図情報!H518</f>
        <v>大阪市旭区森小路2-5-26</v>
      </c>
      <c r="I26" s="81">
        <f>すべて_位置図情報!I518</f>
        <v>988.77</v>
      </c>
      <c r="J26" s="80" t="str">
        <f>すべて_位置図情報!J518</f>
        <v>B</v>
      </c>
      <c r="K26" s="78">
        <f>すべて_位置図情報!K518</f>
        <v>0</v>
      </c>
      <c r="L26" s="79">
        <f>すべて_位置図情報!L518</f>
        <v>1963</v>
      </c>
      <c r="M26" s="79" t="str">
        <f>すべて_位置図情報!M518</f>
        <v>d</v>
      </c>
      <c r="N26" s="79" t="str">
        <f>すべて_位置図情報!N518</f>
        <v>d</v>
      </c>
      <c r="O26" s="79" t="str">
        <f>すべて_位置図情報!O518</f>
        <v/>
      </c>
      <c r="P26" s="79" t="str">
        <f>すべて_位置図情報!P518</f>
        <v>K</v>
      </c>
      <c r="Q26" s="79" t="str">
        <f>すべて_位置図情報!Q518</f>
        <v>無</v>
      </c>
      <c r="R26" s="79" t="str">
        <f>すべて_位置図情報!R518</f>
        <v>直営</v>
      </c>
      <c r="S26" s="126" t="str">
        <f>すべて_位置図情報!S518</f>
        <v>旭区役所</v>
      </c>
      <c r="T26" s="124" t="str">
        <f>すべて_位置図情報!T518</f>
        <v>－</v>
      </c>
      <c r="U26" s="126" t="str">
        <f>すべて_位置図情報!U518</f>
        <v>総務課</v>
      </c>
      <c r="V26" s="132" t="str">
        <f>すべて_位置図情報!V518</f>
        <v>－</v>
      </c>
      <c r="W26" s="116" t="str">
        <f>すべて_位置図情報!W518</f>
        <v>旭区</v>
      </c>
      <c r="X26" s="116" t="str">
        <f>すべて_位置図情報!X518</f>
        <v>一般施設</v>
      </c>
      <c r="Y26" s="114">
        <f>すべて_位置図情報!Y518</f>
        <v>21</v>
      </c>
      <c r="Z26" s="127">
        <f>すべて_位置図情報!Z518</f>
        <v>0</v>
      </c>
      <c r="AA26" s="145">
        <f>すべて_位置図情報!AA518</f>
        <v>0</v>
      </c>
      <c r="AB26" s="144">
        <f>すべて_位置図情報!AB518</f>
        <v>0</v>
      </c>
      <c r="AC26" s="145">
        <f>すべて_位置図情報!AC518</f>
        <v>0</v>
      </c>
      <c r="AD26" s="145">
        <f>すべて_位置図情報!AD518</f>
        <v>0</v>
      </c>
      <c r="AE26" s="60">
        <f>すべて_位置図情報!AF518</f>
        <v>0</v>
      </c>
      <c r="AF26" s="60">
        <f>すべて_位置図情報!AG518</f>
        <v>0</v>
      </c>
      <c r="AG26" s="60">
        <f>すべて_位置図情報!AH518</f>
        <v>0</v>
      </c>
      <c r="AH26" s="60">
        <f>すべて_位置図情報!AI518</f>
        <v>0</v>
      </c>
      <c r="AI26" s="60">
        <f>すべて_位置図情報!AJ518</f>
        <v>0</v>
      </c>
      <c r="AJ26" s="60">
        <f>すべて_位置図情報!AK518</f>
        <v>0</v>
      </c>
      <c r="AK26" s="60" t="e">
        <f>すべて_位置図情報!#REF!</f>
        <v>#REF!</v>
      </c>
    </row>
    <row r="27" spans="1:37" ht="22.5" customHeight="1">
      <c r="A27" s="178">
        <f t="shared" si="0"/>
        <v>22</v>
      </c>
      <c r="B27" s="7" t="str">
        <f>すべて_位置図情報!B594</f>
        <v>庁舎・事務所</v>
      </c>
      <c r="C27" s="32" t="str">
        <f>すべて_位置図情報!C594</f>
        <v>事務所・営業所</v>
      </c>
      <c r="D27" s="32" t="str">
        <f>すべて_位置図情報!D594</f>
        <v>その他事務所・営業所</v>
      </c>
      <c r="E27" s="32" t="str">
        <f>すべて_位置図情報!E594</f>
        <v>その他事務所・営業所</v>
      </c>
      <c r="F27" s="74">
        <v>1</v>
      </c>
      <c r="G27" s="13" t="str" ph="1">
        <f>すべて_位置図情報!G594</f>
        <v>大阪市保育・幼児教育センター</v>
      </c>
      <c r="H27" s="126" t="str">
        <f>すべて_位置図情報!H594</f>
        <v>大阪市旭区高殿6-14-6</v>
      </c>
      <c r="I27" s="81">
        <f>すべて_位置図情報!I594</f>
        <v>2163.71</v>
      </c>
      <c r="J27" s="80" t="str">
        <f>すべて_位置図情報!J594</f>
        <v>C</v>
      </c>
      <c r="K27" s="78">
        <f>すべて_位置図情報!K594</f>
        <v>0</v>
      </c>
      <c r="L27" s="79">
        <f>すべて_位置図情報!L594</f>
        <v>2002</v>
      </c>
      <c r="M27" s="79" t="str">
        <f>すべて_位置図情報!M594</f>
        <v>b</v>
      </c>
      <c r="N27" s="79" t="str">
        <f>すべて_位置図情報!N594</f>
        <v>b</v>
      </c>
      <c r="O27" s="79" t="str">
        <f>すべて_位置図情報!O594</f>
        <v/>
      </c>
      <c r="P27" s="79" t="str">
        <f>すべて_位置図情報!P594</f>
        <v>F</v>
      </c>
      <c r="Q27" s="79" t="str">
        <f>すべて_位置図情報!Q594</f>
        <v>有</v>
      </c>
      <c r="R27" s="79" t="str">
        <f>すべて_位置図情報!R594</f>
        <v>直営</v>
      </c>
      <c r="S27" s="126" t="str">
        <f>すべて_位置図情報!S594</f>
        <v>こども青少年局</v>
      </c>
      <c r="T27" s="126" t="str">
        <f>すべて_位置図情報!T594</f>
        <v>保育･幼児教育ｾﾝﾀｰ</v>
      </c>
      <c r="U27" s="124" t="str">
        <f>すべて_位置図情報!U594</f>
        <v>－</v>
      </c>
      <c r="V27" s="124" t="str">
        <f>すべて_位置図情報!V594</f>
        <v>－</v>
      </c>
      <c r="W27" s="116" t="str">
        <f>すべて_位置図情報!W594</f>
        <v>旭区</v>
      </c>
      <c r="X27" s="116" t="str">
        <f>すべて_位置図情報!X594</f>
        <v>一般施設</v>
      </c>
      <c r="Y27" s="114">
        <f>すべて_位置図情報!Y594</f>
        <v>22</v>
      </c>
      <c r="Z27" s="127">
        <f>すべて_位置図情報!Z594</f>
        <v>0</v>
      </c>
      <c r="AA27" s="143" t="str">
        <f>すべて_位置図情報!AA594</f>
        <v>〇</v>
      </c>
      <c r="AB27" s="144">
        <f>すべて_位置図情報!AB594</f>
        <v>0</v>
      </c>
      <c r="AC27" s="143" t="str">
        <f>すべて_位置図情報!AC594</f>
        <v>〇</v>
      </c>
      <c r="AD27" s="143" t="str">
        <f>すべて_位置図情報!AD594</f>
        <v>〇</v>
      </c>
      <c r="AE27" s="56" t="str">
        <f>すべて_位置図情報!AF594</f>
        <v>〇</v>
      </c>
      <c r="AF27" s="56">
        <f>すべて_位置図情報!AG594</f>
        <v>0</v>
      </c>
      <c r="AG27" s="56">
        <f>すべて_位置図情報!AH594</f>
        <v>0</v>
      </c>
      <c r="AH27" s="56">
        <f>すべて_位置図情報!AI594</f>
        <v>0</v>
      </c>
      <c r="AI27" s="56">
        <f>すべて_位置図情報!AJ594</f>
        <v>0</v>
      </c>
      <c r="AJ27" s="56">
        <f>すべて_位置図情報!AK594</f>
        <v>0</v>
      </c>
      <c r="AK27" s="56" t="e">
        <f>すべて_位置図情報!#REF!</f>
        <v>#REF!</v>
      </c>
    </row>
    <row r="28" spans="1:37" ht="22.5" customHeight="1">
      <c r="A28" s="178">
        <f t="shared" si="0"/>
        <v>23</v>
      </c>
      <c r="B28" s="7" t="str">
        <f>すべて_位置図情報!B618</f>
        <v>庁舎・事務所</v>
      </c>
      <c r="C28" s="44" t="str">
        <f>すべて_位置図情報!C618</f>
        <v>消防施設</v>
      </c>
      <c r="D28" s="44" t="str">
        <f>すべて_位置図情報!D618</f>
        <v>消防局庁舎・消防署</v>
      </c>
      <c r="E28" s="32" t="str">
        <f>すべて_位置図情報!E618</f>
        <v>消防署</v>
      </c>
      <c r="F28" s="74">
        <v>1</v>
      </c>
      <c r="G28" s="13" t="str" ph="1">
        <f>すべて_位置図情報!G618</f>
        <v>旭消防署</v>
      </c>
      <c r="H28" s="126" t="str">
        <f>すべて_位置図情報!H618</f>
        <v>大阪市旭区大宮1-1-11</v>
      </c>
      <c r="I28" s="81">
        <f>すべて_位置図情報!I618</f>
        <v>1672.36</v>
      </c>
      <c r="J28" s="80" t="str">
        <f>すべて_位置図情報!J618</f>
        <v>B</v>
      </c>
      <c r="K28" s="78">
        <f>すべて_位置図情報!K618</f>
        <v>0</v>
      </c>
      <c r="L28" s="79">
        <f>すべて_位置図情報!L618</f>
        <v>1968</v>
      </c>
      <c r="M28" s="79" t="str">
        <f>すべて_位置図情報!M618</f>
        <v>d</v>
      </c>
      <c r="N28" s="79" t="str">
        <f>すべて_位置図情報!N618</f>
        <v>d</v>
      </c>
      <c r="O28" s="79" t="str">
        <f>すべて_位置図情報!O618</f>
        <v/>
      </c>
      <c r="P28" s="79" t="str">
        <f>すべて_位置図情報!P618</f>
        <v>K</v>
      </c>
      <c r="Q28" s="79" t="str">
        <f>すべて_位置図情報!Q618</f>
        <v>無</v>
      </c>
      <c r="R28" s="79" t="str">
        <f>すべて_位置図情報!R618</f>
        <v>直営</v>
      </c>
      <c r="S28" s="126" t="str">
        <f>すべて_位置図情報!S618</f>
        <v>消防局</v>
      </c>
      <c r="T28" s="126" t="str">
        <f>すべて_位置図情報!T618</f>
        <v>総務部</v>
      </c>
      <c r="U28" s="126" t="str">
        <f>すべて_位置図情報!U618</f>
        <v>施設課</v>
      </c>
      <c r="V28" s="126" t="str">
        <f>すべて_位置図情報!V618</f>
        <v>施設担当</v>
      </c>
      <c r="W28" s="116" t="str">
        <f>すべて_位置図情報!W618</f>
        <v>旭区</v>
      </c>
      <c r="X28" s="116" t="str">
        <f>すべて_位置図情報!X618</f>
        <v>一般施設</v>
      </c>
      <c r="Y28" s="114">
        <f>すべて_位置図情報!Y618</f>
        <v>23</v>
      </c>
      <c r="Z28" s="127">
        <f>すべて_位置図情報!Z618</f>
        <v>0</v>
      </c>
      <c r="AA28" s="143" t="str">
        <f>すべて_位置図情報!AA618</f>
        <v>〇</v>
      </c>
      <c r="AB28" s="144">
        <f>すべて_位置図情報!AB618</f>
        <v>0</v>
      </c>
      <c r="AC28" s="143" t="str">
        <f>すべて_位置図情報!AC618</f>
        <v>〇</v>
      </c>
      <c r="AD28" s="143" t="str">
        <f>すべて_位置図情報!AD618</f>
        <v>〇</v>
      </c>
      <c r="AE28" s="56" t="str">
        <f>すべて_位置図情報!AF618</f>
        <v>〇</v>
      </c>
      <c r="AF28" s="56">
        <f>すべて_位置図情報!AG618</f>
        <v>0</v>
      </c>
      <c r="AG28" s="56">
        <f>すべて_位置図情報!AH618</f>
        <v>0</v>
      </c>
      <c r="AH28" s="56">
        <f>すべて_位置図情報!AI618</f>
        <v>0</v>
      </c>
      <c r="AI28" s="56">
        <f>すべて_位置図情報!AJ618</f>
        <v>0</v>
      </c>
      <c r="AJ28" s="56">
        <f>すべて_位置図情報!AK618</f>
        <v>0</v>
      </c>
      <c r="AK28" s="56" t="e">
        <f>すべて_位置図情報!#REF!</f>
        <v>#REF!</v>
      </c>
    </row>
    <row r="29" spans="1:37" ht="22.5" customHeight="1">
      <c r="A29" s="178">
        <f t="shared" si="0"/>
        <v>24</v>
      </c>
      <c r="B29" s="7" t="str">
        <f>すべて_位置図情報!B668</f>
        <v>庁舎・事務所</v>
      </c>
      <c r="C29" s="7" t="str">
        <f>すべて_位置図情報!C668</f>
        <v>消防施設</v>
      </c>
      <c r="D29" s="7" t="str">
        <f>すべて_位置図情報!D668</f>
        <v>消防局庁舎・消防署</v>
      </c>
      <c r="E29" s="44" t="str">
        <f>すべて_位置図情報!E668</f>
        <v>消防出張所</v>
      </c>
      <c r="F29" s="74">
        <v>1</v>
      </c>
      <c r="G29" s="13" t="str" ph="1">
        <f>すべて_位置図情報!G668</f>
        <v>旭消防署新森出張所</v>
      </c>
      <c r="H29" s="126" t="str">
        <f>すべて_位置図情報!H668</f>
        <v>大阪市旭区新森2-18-15</v>
      </c>
      <c r="I29" s="81">
        <f>すべて_位置図情報!I668</f>
        <v>227.04</v>
      </c>
      <c r="J29" s="80" t="str">
        <f>すべて_位置図情報!J668</f>
        <v>A</v>
      </c>
      <c r="K29" s="78">
        <f>すべて_位置図情報!K668</f>
        <v>0</v>
      </c>
      <c r="L29" s="79">
        <f>すべて_位置図情報!L668</f>
        <v>1978</v>
      </c>
      <c r="M29" s="79" t="str">
        <f>すべて_位置図情報!M668</f>
        <v>c</v>
      </c>
      <c r="N29" s="79" t="str">
        <f>すべて_位置図情報!N668</f>
        <v>c</v>
      </c>
      <c r="O29" s="79" t="str">
        <f>すべて_位置図情報!O668</f>
        <v/>
      </c>
      <c r="P29" s="79" t="str">
        <f>すべて_位置図情報!P668</f>
        <v>G</v>
      </c>
      <c r="Q29" s="79" t="str">
        <f>すべて_位置図情報!Q668</f>
        <v>無</v>
      </c>
      <c r="R29" s="79" t="str">
        <f>すべて_位置図情報!R668</f>
        <v>直営</v>
      </c>
      <c r="S29" s="126" t="str">
        <f>すべて_位置図情報!S668</f>
        <v>消防局</v>
      </c>
      <c r="T29" s="126" t="str">
        <f>すべて_位置図情報!T668</f>
        <v>総務部</v>
      </c>
      <c r="U29" s="126" t="str">
        <f>すべて_位置図情報!U668</f>
        <v>施設課</v>
      </c>
      <c r="V29" s="126" t="str">
        <f>すべて_位置図情報!V668</f>
        <v>施設担当</v>
      </c>
      <c r="W29" s="116" t="str">
        <f>すべて_位置図情報!W668</f>
        <v>旭区</v>
      </c>
      <c r="X29" s="116" t="str">
        <f>すべて_位置図情報!X668</f>
        <v>一般施設</v>
      </c>
      <c r="Y29" s="114">
        <f>すべて_位置図情報!Y668</f>
        <v>24</v>
      </c>
      <c r="Z29" s="127">
        <f>すべて_位置図情報!Z668</f>
        <v>0</v>
      </c>
      <c r="AA29" s="145">
        <f>すべて_位置図情報!AA668</f>
        <v>0</v>
      </c>
      <c r="AB29" s="144">
        <f>すべて_位置図情報!AB668</f>
        <v>0</v>
      </c>
      <c r="AC29" s="145">
        <f>すべて_位置図情報!AC668</f>
        <v>0</v>
      </c>
      <c r="AD29" s="145">
        <f>すべて_位置図情報!AD668</f>
        <v>0</v>
      </c>
      <c r="AE29" s="60">
        <f>すべて_位置図情報!AF668</f>
        <v>0</v>
      </c>
      <c r="AF29" s="60">
        <f>すべて_位置図情報!AG668</f>
        <v>0</v>
      </c>
      <c r="AG29" s="60">
        <f>すべて_位置図情報!AH668</f>
        <v>0</v>
      </c>
      <c r="AH29" s="60">
        <f>すべて_位置図情報!AI668</f>
        <v>0</v>
      </c>
      <c r="AI29" s="60">
        <f>すべて_位置図情報!AJ668</f>
        <v>0</v>
      </c>
      <c r="AJ29" s="60">
        <f>すべて_位置図情報!AK668</f>
        <v>0</v>
      </c>
      <c r="AK29" s="60" t="e">
        <f>すべて_位置図情報!#REF!</f>
        <v>#REF!</v>
      </c>
    </row>
    <row r="30" spans="1:37" ht="22.5" customHeight="1">
      <c r="A30" s="178">
        <f t="shared" si="0"/>
        <v>25</v>
      </c>
      <c r="B30" s="7" t="str">
        <f>すべて_位置図情報!B669</f>
        <v>庁舎・事務所</v>
      </c>
      <c r="C30" s="7" t="str">
        <f>すべて_位置図情報!C669</f>
        <v>消防施設</v>
      </c>
      <c r="D30" s="45" t="str">
        <f>すべて_位置図情報!D669</f>
        <v>消防局庁舎・消防署</v>
      </c>
      <c r="E30" s="45" t="str">
        <f>すべて_位置図情報!E669</f>
        <v>消防出張所</v>
      </c>
      <c r="F30" s="74">
        <v>2</v>
      </c>
      <c r="G30" s="13" t="str" ph="1">
        <f>すべて_位置図情報!G669</f>
        <v>旭消防署赤川出張所</v>
      </c>
      <c r="H30" s="126" t="str">
        <f>すべて_位置図情報!H669</f>
        <v>大阪市旭区赤川2-16-5</v>
      </c>
      <c r="I30" s="81">
        <f>すべて_位置図情報!I669</f>
        <v>203.88</v>
      </c>
      <c r="J30" s="80" t="str">
        <f>すべて_位置図情報!J669</f>
        <v>A</v>
      </c>
      <c r="K30" s="78">
        <f>すべて_位置図情報!K669</f>
        <v>0</v>
      </c>
      <c r="L30" s="79">
        <f>すべて_位置図情報!L669</f>
        <v>1971</v>
      </c>
      <c r="M30" s="79" t="str">
        <f>すべて_位置図情報!M669</f>
        <v>d</v>
      </c>
      <c r="N30" s="79" t="str">
        <f>すべて_位置図情報!N669</f>
        <v>d</v>
      </c>
      <c r="O30" s="79" t="str">
        <f>すべて_位置図情報!O669</f>
        <v/>
      </c>
      <c r="P30" s="79" t="str">
        <f>すべて_位置図情報!P669</f>
        <v>J</v>
      </c>
      <c r="Q30" s="79" t="str">
        <f>すべて_位置図情報!Q669</f>
        <v>無</v>
      </c>
      <c r="R30" s="79" t="str">
        <f>すべて_位置図情報!R669</f>
        <v>直営</v>
      </c>
      <c r="S30" s="126" t="str">
        <f>すべて_位置図情報!S669</f>
        <v>消防局</v>
      </c>
      <c r="T30" s="126" t="str">
        <f>すべて_位置図情報!T669</f>
        <v>総務部</v>
      </c>
      <c r="U30" s="126" t="str">
        <f>すべて_位置図情報!U669</f>
        <v>施設課</v>
      </c>
      <c r="V30" s="126" t="str">
        <f>すべて_位置図情報!V669</f>
        <v>施設担当</v>
      </c>
      <c r="W30" s="116" t="str">
        <f>すべて_位置図情報!W669</f>
        <v>旭区</v>
      </c>
      <c r="X30" s="116" t="str">
        <f>すべて_位置図情報!X669</f>
        <v>一般施設</v>
      </c>
      <c r="Y30" s="114">
        <f>すべて_位置図情報!Y669</f>
        <v>25</v>
      </c>
      <c r="Z30" s="127">
        <f>すべて_位置図情報!Z669</f>
        <v>0</v>
      </c>
      <c r="AA30" s="145">
        <f>すべて_位置図情報!AA669</f>
        <v>0</v>
      </c>
      <c r="AB30" s="144">
        <f>すべて_位置図情報!AB669</f>
        <v>0</v>
      </c>
      <c r="AC30" s="145">
        <f>すべて_位置図情報!AC669</f>
        <v>0</v>
      </c>
      <c r="AD30" s="145">
        <f>すべて_位置図情報!AD669</f>
        <v>0</v>
      </c>
      <c r="AE30" s="60">
        <f>すべて_位置図情報!AF669</f>
        <v>0</v>
      </c>
      <c r="AF30" s="60">
        <f>すべて_位置図情報!AG669</f>
        <v>0</v>
      </c>
      <c r="AG30" s="60">
        <f>すべて_位置図情報!AH669</f>
        <v>0</v>
      </c>
      <c r="AH30" s="60">
        <f>すべて_位置図情報!AI669</f>
        <v>0</v>
      </c>
      <c r="AI30" s="60">
        <f>すべて_位置図情報!AJ669</f>
        <v>0</v>
      </c>
      <c r="AJ30" s="60">
        <f>すべて_位置図情報!AK669</f>
        <v>0</v>
      </c>
      <c r="AK30" s="60" t="e">
        <f>すべて_位置図情報!#REF!</f>
        <v>#REF!</v>
      </c>
    </row>
    <row r="31" spans="1:37" ht="22.5" customHeight="1">
      <c r="A31" s="178">
        <f t="shared" si="0"/>
        <v>26</v>
      </c>
      <c r="B31" s="45" t="str">
        <f>すべて_位置図情報!B699</f>
        <v>庁舎・事務所</v>
      </c>
      <c r="C31" s="45" t="str">
        <f>すべて_位置図情報!C699</f>
        <v>消防施設</v>
      </c>
      <c r="D31" s="32" t="str">
        <f>すべて_位置図情報!D699</f>
        <v>災害待機宿舎</v>
      </c>
      <c r="E31" s="32" t="str">
        <f>すべて_位置図情報!E699</f>
        <v>災害待機宿舎</v>
      </c>
      <c r="F31" s="74">
        <v>1</v>
      </c>
      <c r="G31" s="13" t="str" ph="1">
        <f>すべて_位置図情報!G699</f>
        <v>旭災害待機宿舎</v>
      </c>
      <c r="H31" s="126" t="str">
        <f>すべて_位置図情報!H699</f>
        <v>大阪市旭区××××××××</v>
      </c>
      <c r="I31" s="81">
        <f>すべて_位置図情報!I699</f>
        <v>41.36</v>
      </c>
      <c r="J31" s="80" t="str">
        <f>すべて_位置図情報!J699</f>
        <v>－</v>
      </c>
      <c r="K31" s="78">
        <f>すべて_位置図情報!K699</f>
        <v>0</v>
      </c>
      <c r="L31" s="79" t="str">
        <f>すべて_位置図情報!L699</f>
        <v>－</v>
      </c>
      <c r="M31" s="79" t="str">
        <f>すべて_位置図情報!M699</f>
        <v>－</v>
      </c>
      <c r="N31" s="79" t="str">
        <f>すべて_位置図情報!N699</f>
        <v>－</v>
      </c>
      <c r="O31" s="79" t="str">
        <f>すべて_位置図情報!O699</f>
        <v/>
      </c>
      <c r="P31" s="79" t="str">
        <f>すべて_位置図情報!P699</f>
        <v>－</v>
      </c>
      <c r="Q31" s="79" t="str">
        <f>すべて_位置図情報!Q699</f>
        <v>－</v>
      </c>
      <c r="R31" s="79" t="str">
        <f>すべて_位置図情報!R699</f>
        <v>直営</v>
      </c>
      <c r="S31" s="126" t="str">
        <f>すべて_位置図情報!S699</f>
        <v>消防局</v>
      </c>
      <c r="T31" s="126" t="str">
        <f>すべて_位置図情報!T699</f>
        <v>総務部</v>
      </c>
      <c r="U31" s="126" t="str">
        <f>すべて_位置図情報!U699</f>
        <v>施設課</v>
      </c>
      <c r="V31" s="126" t="str">
        <f>すべて_位置図情報!V699</f>
        <v>施設担当</v>
      </c>
      <c r="W31" s="116" t="str">
        <f>すべて_位置図情報!W699</f>
        <v>旭区</v>
      </c>
      <c r="X31" s="116" t="str">
        <f>すべて_位置図情報!X699</f>
        <v>賃借施設</v>
      </c>
      <c r="Y31" s="114" t="str">
        <f>すべて_位置図情報!Y699</f>
        <v>－</v>
      </c>
      <c r="Z31" s="127">
        <f>すべて_位置図情報!Z699</f>
        <v>0</v>
      </c>
      <c r="AA31" s="145">
        <f>すべて_位置図情報!AA699</f>
        <v>0</v>
      </c>
      <c r="AB31" s="144">
        <f>すべて_位置図情報!AB699</f>
        <v>0</v>
      </c>
      <c r="AC31" s="145">
        <f>すべて_位置図情報!AC699</f>
        <v>0</v>
      </c>
      <c r="AD31" s="145">
        <f>すべて_位置図情報!AD699</f>
        <v>0</v>
      </c>
      <c r="AE31" s="60">
        <f>すべて_位置図情報!AF699</f>
        <v>0</v>
      </c>
      <c r="AF31" s="60">
        <f>すべて_位置図情報!AG699</f>
        <v>0</v>
      </c>
      <c r="AG31" s="60">
        <f>すべて_位置図情報!AH699</f>
        <v>0</v>
      </c>
      <c r="AH31" s="60">
        <f>すべて_位置図情報!AI699</f>
        <v>0</v>
      </c>
      <c r="AI31" s="60">
        <f>すべて_位置図情報!AJ699</f>
        <v>0</v>
      </c>
      <c r="AJ31" s="60">
        <f>すべて_位置図情報!AK699</f>
        <v>0</v>
      </c>
      <c r="AK31" s="60" t="e">
        <f>すべて_位置図情報!#REF!</f>
        <v>#REF!</v>
      </c>
    </row>
    <row r="32" spans="1:37" ht="22.5" customHeight="1">
      <c r="A32" s="178">
        <f t="shared" si="0"/>
        <v>27</v>
      </c>
      <c r="B32" s="44" t="str">
        <f>すべて_位置図情報!B836</f>
        <v>一般会計その他施設</v>
      </c>
      <c r="C32" s="44" t="str">
        <f>すべて_位置図情報!C836</f>
        <v>地域利用施設</v>
      </c>
      <c r="D32" s="44" t="str">
        <f>すべて_位置図情報!D836</f>
        <v>地域集会施設</v>
      </c>
      <c r="E32" s="44" t="str">
        <f>すべて_位置図情報!E836</f>
        <v>地域集会施設</v>
      </c>
      <c r="F32" s="74">
        <v>1</v>
      </c>
      <c r="G32" s="13" t="str" ph="1">
        <f>すべて_位置図情報!G836</f>
        <v>高殿南地域集会所</v>
      </c>
      <c r="H32" s="126" t="str">
        <f>すべて_位置図情報!H836</f>
        <v>大阪市旭区高殿3-21-1</v>
      </c>
      <c r="I32" s="81">
        <f>すべて_位置図情報!I836</f>
        <v>77.290000000000006</v>
      </c>
      <c r="J32" s="80" t="str">
        <f>すべて_位置図情報!J836</f>
        <v>A</v>
      </c>
      <c r="K32" s="78">
        <f>すべて_位置図情報!K836</f>
        <v>0</v>
      </c>
      <c r="L32" s="79">
        <f>すべて_位置図情報!L836</f>
        <v>1980</v>
      </c>
      <c r="M32" s="79" t="str">
        <f>すべて_位置図情報!M836</f>
        <v>c</v>
      </c>
      <c r="N32" s="79" t="str">
        <f>すべて_位置図情報!N836</f>
        <v>c</v>
      </c>
      <c r="O32" s="79" t="str">
        <f>すべて_位置図情報!O836</f>
        <v/>
      </c>
      <c r="P32" s="79" t="str">
        <f>すべて_位置図情報!P836</f>
        <v>G</v>
      </c>
      <c r="Q32" s="79" t="str">
        <f>すべて_位置図情報!Q836</f>
        <v>有</v>
      </c>
      <c r="R32" s="79" t="str">
        <f>すべて_位置図情報!R836</f>
        <v>無償貸付</v>
      </c>
      <c r="S32" s="126" t="str">
        <f>すべて_位置図情報!S836</f>
        <v>旭区役所</v>
      </c>
      <c r="T32" s="124" t="str">
        <f>すべて_位置図情報!T836</f>
        <v>－</v>
      </c>
      <c r="U32" s="126" t="str">
        <f>すべて_位置図情報!U836</f>
        <v>地域課</v>
      </c>
      <c r="V32" s="132" t="str">
        <f>すべて_位置図情報!V836</f>
        <v>－</v>
      </c>
      <c r="W32" s="116" t="str">
        <f>すべて_位置図情報!W836</f>
        <v>旭区</v>
      </c>
      <c r="X32" s="116" t="str">
        <f>すべて_位置図情報!X836</f>
        <v>一般施設</v>
      </c>
      <c r="Y32" s="114">
        <f>すべて_位置図情報!Y836</f>
        <v>27</v>
      </c>
      <c r="Z32" s="127">
        <f>すべて_位置図情報!Z836</f>
        <v>0</v>
      </c>
      <c r="AA32" s="145">
        <f>すべて_位置図情報!AA836</f>
        <v>0</v>
      </c>
      <c r="AB32" s="144">
        <f>すべて_位置図情報!AB836</f>
        <v>0</v>
      </c>
      <c r="AC32" s="145">
        <f>すべて_位置図情報!AC836</f>
        <v>0</v>
      </c>
      <c r="AD32" s="145">
        <f>すべて_位置図情報!AD836</f>
        <v>0</v>
      </c>
      <c r="AE32" s="60">
        <f>すべて_位置図情報!AF836</f>
        <v>0</v>
      </c>
      <c r="AF32" s="60">
        <f>すべて_位置図情報!AG836</f>
        <v>0</v>
      </c>
      <c r="AG32" s="60">
        <f>すべて_位置図情報!AH836</f>
        <v>0</v>
      </c>
      <c r="AH32" s="60">
        <f>すべて_位置図情報!AI836</f>
        <v>0</v>
      </c>
      <c r="AI32" s="60">
        <f>すべて_位置図情報!AJ836</f>
        <v>0</v>
      </c>
      <c r="AJ32" s="60">
        <f>すべて_位置図情報!AK836</f>
        <v>0</v>
      </c>
      <c r="AK32" s="60" t="e">
        <f>すべて_位置図情報!#REF!</f>
        <v>#REF!</v>
      </c>
    </row>
    <row r="33" spans="1:37" ht="22.5" customHeight="1">
      <c r="A33" s="178">
        <f t="shared" si="0"/>
        <v>28</v>
      </c>
      <c r="B33" s="7" t="str">
        <f>すべて_位置図情報!B837</f>
        <v>一般会計その他施設</v>
      </c>
      <c r="C33" s="7" t="str">
        <f>すべて_位置図情報!C837</f>
        <v>地域利用施設</v>
      </c>
      <c r="D33" s="7" t="str">
        <f>すべて_位置図情報!D837</f>
        <v>地域集会施設</v>
      </c>
      <c r="E33" s="7" t="str">
        <f>すべて_位置図情報!E837</f>
        <v>地域集会施設</v>
      </c>
      <c r="F33" s="74">
        <v>2</v>
      </c>
      <c r="G33" s="13" t="str" ph="1">
        <f>すべて_位置図情報!G837</f>
        <v>江野公園中宮集会所</v>
      </c>
      <c r="H33" s="126" t="str">
        <f>すべて_位置図情報!H837</f>
        <v>大阪市旭区中宮2-18-23</v>
      </c>
      <c r="I33" s="81">
        <f>すべて_位置図情報!I837</f>
        <v>104.8</v>
      </c>
      <c r="J33" s="80" t="str">
        <f>すべて_位置図情報!J837</f>
        <v>A</v>
      </c>
      <c r="K33" s="78">
        <f>すべて_位置図情報!K837</f>
        <v>0</v>
      </c>
      <c r="L33" s="79">
        <f>すべて_位置図情報!L837</f>
        <v>1993</v>
      </c>
      <c r="M33" s="79" t="str">
        <f>すべて_位置図情報!M837</f>
        <v>b</v>
      </c>
      <c r="N33" s="79" t="str">
        <f>すべて_位置図情報!N837</f>
        <v>b</v>
      </c>
      <c r="O33" s="79" t="str">
        <f>すべて_位置図情報!O837</f>
        <v/>
      </c>
      <c r="P33" s="79" t="str">
        <f>すべて_位置図情報!P837</f>
        <v>D</v>
      </c>
      <c r="Q33" s="79" t="str">
        <f>すべて_位置図情報!Q837</f>
        <v>無</v>
      </c>
      <c r="R33" s="79" t="str">
        <f>すべて_位置図情報!R837</f>
        <v>無償貸付</v>
      </c>
      <c r="S33" s="126" t="str">
        <f>すべて_位置図情報!S837</f>
        <v>旭区役所</v>
      </c>
      <c r="T33" s="124" t="str">
        <f>すべて_位置図情報!T837</f>
        <v>－</v>
      </c>
      <c r="U33" s="126" t="str">
        <f>すべて_位置図情報!U837</f>
        <v>地域課</v>
      </c>
      <c r="V33" s="132" t="str">
        <f>すべて_位置図情報!V837</f>
        <v>－</v>
      </c>
      <c r="W33" s="116" t="str">
        <f>すべて_位置図情報!W837</f>
        <v>旭区</v>
      </c>
      <c r="X33" s="116" t="str">
        <f>すべて_位置図情報!X837</f>
        <v>一般施設</v>
      </c>
      <c r="Y33" s="114">
        <f>すべて_位置図情報!Y837</f>
        <v>29</v>
      </c>
      <c r="Z33" s="127">
        <f>すべて_位置図情報!Z837</f>
        <v>0</v>
      </c>
      <c r="AA33" s="145">
        <f>すべて_位置図情報!AA837</f>
        <v>0</v>
      </c>
      <c r="AB33" s="144">
        <f>すべて_位置図情報!AB837</f>
        <v>0</v>
      </c>
      <c r="AC33" s="145">
        <f>すべて_位置図情報!AC837</f>
        <v>0</v>
      </c>
      <c r="AD33" s="145">
        <f>すべて_位置図情報!AD837</f>
        <v>0</v>
      </c>
      <c r="AE33" s="60">
        <f>すべて_位置図情報!AF837</f>
        <v>0</v>
      </c>
      <c r="AF33" s="60">
        <f>すべて_位置図情報!AG837</f>
        <v>0</v>
      </c>
      <c r="AG33" s="60">
        <f>すべて_位置図情報!AH837</f>
        <v>0</v>
      </c>
      <c r="AH33" s="60">
        <f>すべて_位置図情報!AI837</f>
        <v>0</v>
      </c>
      <c r="AI33" s="60">
        <f>すべて_位置図情報!AJ837</f>
        <v>0</v>
      </c>
      <c r="AJ33" s="60">
        <f>すべて_位置図情報!AK837</f>
        <v>0</v>
      </c>
      <c r="AK33" s="60" t="e">
        <f>すべて_位置図情報!#REF!</f>
        <v>#REF!</v>
      </c>
    </row>
    <row r="34" spans="1:37" ht="22.5" customHeight="1">
      <c r="A34" s="178">
        <f t="shared" si="0"/>
        <v>29</v>
      </c>
      <c r="B34" s="7" t="str">
        <f>すべて_位置図情報!B838</f>
        <v>一般会計その他施設</v>
      </c>
      <c r="C34" s="7" t="str">
        <f>すべて_位置図情報!C838</f>
        <v>地域利用施設</v>
      </c>
      <c r="D34" s="7" t="str">
        <f>すべて_位置図情報!D838</f>
        <v>地域集会施設</v>
      </c>
      <c r="E34" s="7" t="str">
        <f>すべて_位置図情報!E838</f>
        <v>地域集会施設</v>
      </c>
      <c r="F34" s="74">
        <v>3</v>
      </c>
      <c r="G34" s="13" t="str" ph="1">
        <f>すべて_位置図情報!G838</f>
        <v>城北集会所</v>
      </c>
      <c r="H34" s="126" t="str">
        <f>すべて_位置図情報!H838</f>
        <v>大阪市旭区赤川1-4-3</v>
      </c>
      <c r="I34" s="81">
        <f>すべて_位置図情報!I838</f>
        <v>104.34</v>
      </c>
      <c r="J34" s="80" t="str">
        <f>すべて_位置図情報!J838</f>
        <v>A</v>
      </c>
      <c r="K34" s="78">
        <f>すべて_位置図情報!K838</f>
        <v>0</v>
      </c>
      <c r="L34" s="79">
        <f>すべて_位置図情報!L838</f>
        <v>1987</v>
      </c>
      <c r="M34" s="79" t="str">
        <f>すべて_位置図情報!M838</f>
        <v>b</v>
      </c>
      <c r="N34" s="79" t="str">
        <f>すべて_位置図情報!N838</f>
        <v>b</v>
      </c>
      <c r="O34" s="79" t="str">
        <f>すべて_位置図情報!O838</f>
        <v/>
      </c>
      <c r="P34" s="79" t="str">
        <f>すべて_位置図情報!P838</f>
        <v>D</v>
      </c>
      <c r="Q34" s="79" t="str">
        <f>すべて_位置図情報!Q838</f>
        <v>無</v>
      </c>
      <c r="R34" s="79" t="str">
        <f>すべて_位置図情報!R838</f>
        <v>無償貸付</v>
      </c>
      <c r="S34" s="126" t="str">
        <f>すべて_位置図情報!S838</f>
        <v>旭区役所</v>
      </c>
      <c r="T34" s="124" t="str">
        <f>すべて_位置図情報!T838</f>
        <v>－</v>
      </c>
      <c r="U34" s="126" t="str">
        <f>すべて_位置図情報!U838</f>
        <v>地域課</v>
      </c>
      <c r="V34" s="132" t="str">
        <f>すべて_位置図情報!V838</f>
        <v>－</v>
      </c>
      <c r="W34" s="116" t="str">
        <f>すべて_位置図情報!W838</f>
        <v>旭区</v>
      </c>
      <c r="X34" s="116" t="str">
        <f>すべて_位置図情報!X838</f>
        <v>一般施設</v>
      </c>
      <c r="Y34" s="114">
        <f>すべて_位置図情報!Y838</f>
        <v>30</v>
      </c>
      <c r="Z34" s="127">
        <f>すべて_位置図情報!Z838</f>
        <v>0</v>
      </c>
      <c r="AA34" s="145">
        <f>すべて_位置図情報!AA838</f>
        <v>0</v>
      </c>
      <c r="AB34" s="144">
        <f>すべて_位置図情報!AB838</f>
        <v>0</v>
      </c>
      <c r="AC34" s="145">
        <f>すべて_位置図情報!AC838</f>
        <v>0</v>
      </c>
      <c r="AD34" s="145">
        <f>すべて_位置図情報!AD838</f>
        <v>0</v>
      </c>
      <c r="AE34" s="60">
        <f>すべて_位置図情報!AF838</f>
        <v>0</v>
      </c>
      <c r="AF34" s="60">
        <f>すべて_位置図情報!AG838</f>
        <v>0</v>
      </c>
      <c r="AG34" s="60">
        <f>すべて_位置図情報!AH838</f>
        <v>0</v>
      </c>
      <c r="AH34" s="60">
        <f>すべて_位置図情報!AI838</f>
        <v>0</v>
      </c>
      <c r="AI34" s="60">
        <f>すべて_位置図情報!AJ838</f>
        <v>0</v>
      </c>
      <c r="AJ34" s="60">
        <f>すべて_位置図情報!AK838</f>
        <v>0</v>
      </c>
      <c r="AK34" s="60" t="e">
        <f>すべて_位置図情報!#REF!</f>
        <v>#REF!</v>
      </c>
    </row>
    <row r="35" spans="1:37" ht="22.5" customHeight="1">
      <c r="A35" s="178">
        <f t="shared" si="0"/>
        <v>30</v>
      </c>
      <c r="B35" s="7" t="str">
        <f>すべて_位置図情報!B839</f>
        <v>一般会計その他施設</v>
      </c>
      <c r="C35" s="7" t="str">
        <f>すべて_位置図情報!C839</f>
        <v>地域利用施設</v>
      </c>
      <c r="D35" s="7" t="str">
        <f>すべて_位置図情報!D839</f>
        <v>地域集会施設</v>
      </c>
      <c r="E35" s="7" t="str">
        <f>すべて_位置図情報!E839</f>
        <v>地域集会施設</v>
      </c>
      <c r="F35" s="74">
        <v>4</v>
      </c>
      <c r="G35" s="13" t="str" ph="1">
        <f>すべて_位置図情報!G839</f>
        <v>新森中央公園集会所（新森会館）</v>
      </c>
      <c r="H35" s="126" t="str">
        <f>すべて_位置図情報!H839</f>
        <v>大阪市旭区新森4-22-32</v>
      </c>
      <c r="I35" s="81">
        <f>すべて_位置図情報!I839</f>
        <v>102</v>
      </c>
      <c r="J35" s="80" t="str">
        <f>すべて_位置図情報!J839</f>
        <v>A</v>
      </c>
      <c r="K35" s="78">
        <f>すべて_位置図情報!K839</f>
        <v>0</v>
      </c>
      <c r="L35" s="79">
        <f>すべて_位置図情報!L839</f>
        <v>1983</v>
      </c>
      <c r="M35" s="79" t="str">
        <f>すべて_位置図情報!M839</f>
        <v>c</v>
      </c>
      <c r="N35" s="79" t="str">
        <f>すべて_位置図情報!N839</f>
        <v>c</v>
      </c>
      <c r="O35" s="79" t="str">
        <f>すべて_位置図情報!O839</f>
        <v/>
      </c>
      <c r="P35" s="79" t="str">
        <f>すべて_位置図情報!P839</f>
        <v>G</v>
      </c>
      <c r="Q35" s="79" t="str">
        <f>すべて_位置図情報!Q839</f>
        <v>有</v>
      </c>
      <c r="R35" s="79" t="str">
        <f>すべて_位置図情報!R839</f>
        <v>無償貸付</v>
      </c>
      <c r="S35" s="126" t="str">
        <f>すべて_位置図情報!S839</f>
        <v>旭区役所</v>
      </c>
      <c r="T35" s="124" t="str">
        <f>すべて_位置図情報!T839</f>
        <v>－</v>
      </c>
      <c r="U35" s="126" t="str">
        <f>すべて_位置図情報!U839</f>
        <v>地域課</v>
      </c>
      <c r="V35" s="132" t="str">
        <f>すべて_位置図情報!V839</f>
        <v>－</v>
      </c>
      <c r="W35" s="116" t="str">
        <f>すべて_位置図情報!W839</f>
        <v>旭区</v>
      </c>
      <c r="X35" s="116" t="str">
        <f>すべて_位置図情報!X839</f>
        <v>一般施設</v>
      </c>
      <c r="Y35" s="114">
        <f>すべて_位置図情報!Y839</f>
        <v>31</v>
      </c>
      <c r="Z35" s="127">
        <f>すべて_位置図情報!Z839</f>
        <v>0</v>
      </c>
      <c r="AA35" s="145">
        <f>すべて_位置図情報!AA839</f>
        <v>0</v>
      </c>
      <c r="AB35" s="144">
        <f>すべて_位置図情報!AB839</f>
        <v>0</v>
      </c>
      <c r="AC35" s="145">
        <f>すべて_位置図情報!AC839</f>
        <v>0</v>
      </c>
      <c r="AD35" s="145">
        <f>すべて_位置図情報!AD839</f>
        <v>0</v>
      </c>
      <c r="AE35" s="60">
        <f>すべて_位置図情報!AF839</f>
        <v>0</v>
      </c>
      <c r="AF35" s="60">
        <f>すべて_位置図情報!AG839</f>
        <v>0</v>
      </c>
      <c r="AG35" s="60">
        <f>すべて_位置図情報!AH839</f>
        <v>0</v>
      </c>
      <c r="AH35" s="60">
        <f>すべて_位置図情報!AI839</f>
        <v>0</v>
      </c>
      <c r="AI35" s="60">
        <f>すべて_位置図情報!AJ839</f>
        <v>0</v>
      </c>
      <c r="AJ35" s="60">
        <f>すべて_位置図情報!AK839</f>
        <v>0</v>
      </c>
      <c r="AK35" s="60" t="e">
        <f>すべて_位置図情報!#REF!</f>
        <v>#REF!</v>
      </c>
    </row>
    <row r="36" spans="1:37" ht="22.5" customHeight="1">
      <c r="A36" s="178">
        <f t="shared" si="0"/>
        <v>31</v>
      </c>
      <c r="B36" s="7" t="str">
        <f>すべて_位置図情報!B840</f>
        <v>一般会計その他施設</v>
      </c>
      <c r="C36" s="7" t="str">
        <f>すべて_位置図情報!C840</f>
        <v>地域利用施設</v>
      </c>
      <c r="D36" s="7" t="str">
        <f>すべて_位置図情報!D840</f>
        <v>地域集会施設</v>
      </c>
      <c r="E36" s="7" t="str">
        <f>すべて_位置図情報!E840</f>
        <v>地域集会施設</v>
      </c>
      <c r="F36" s="74">
        <v>5</v>
      </c>
      <c r="G36" s="13" t="str" ph="1">
        <f>すべて_位置図情報!G840</f>
        <v>清水地域集会センター</v>
      </c>
      <c r="H36" s="126" t="str">
        <f>すべて_位置図情報!H840</f>
        <v>大阪市旭区清水3-15-20</v>
      </c>
      <c r="I36" s="81">
        <f>すべて_位置図情報!I840</f>
        <v>102.6</v>
      </c>
      <c r="J36" s="80" t="str">
        <f>すべて_位置図情報!J840</f>
        <v>A</v>
      </c>
      <c r="K36" s="78">
        <f>すべて_位置図情報!K840</f>
        <v>0</v>
      </c>
      <c r="L36" s="79">
        <f>すべて_位置図情報!L840</f>
        <v>1994</v>
      </c>
      <c r="M36" s="79" t="str">
        <f>すべて_位置図情報!M840</f>
        <v>b</v>
      </c>
      <c r="N36" s="79" t="str">
        <f>すべて_位置図情報!N840</f>
        <v>b</v>
      </c>
      <c r="O36" s="79" t="str">
        <f>すべて_位置図情報!O840</f>
        <v/>
      </c>
      <c r="P36" s="79" t="str">
        <f>すべて_位置図情報!P840</f>
        <v>D</v>
      </c>
      <c r="Q36" s="79" t="str">
        <f>すべて_位置図情報!Q840</f>
        <v>無</v>
      </c>
      <c r="R36" s="79" t="str">
        <f>すべて_位置図情報!R840</f>
        <v>無償貸付</v>
      </c>
      <c r="S36" s="126" t="str">
        <f>すべて_位置図情報!S840</f>
        <v>旭区役所</v>
      </c>
      <c r="T36" s="124" t="str">
        <f>すべて_位置図情報!T840</f>
        <v>－</v>
      </c>
      <c r="U36" s="126" t="str">
        <f>すべて_位置図情報!U840</f>
        <v>地域課</v>
      </c>
      <c r="V36" s="132" t="str">
        <f>すべて_位置図情報!V840</f>
        <v>－</v>
      </c>
      <c r="W36" s="116" t="str">
        <f>すべて_位置図情報!W840</f>
        <v>旭区</v>
      </c>
      <c r="X36" s="116" t="str">
        <f>すべて_位置図情報!X840</f>
        <v>一般施設</v>
      </c>
      <c r="Y36" s="114">
        <f>すべて_位置図情報!Y840</f>
        <v>32</v>
      </c>
      <c r="Z36" s="127">
        <f>すべて_位置図情報!Z840</f>
        <v>0</v>
      </c>
      <c r="AA36" s="145">
        <f>すべて_位置図情報!AA840</f>
        <v>0</v>
      </c>
      <c r="AB36" s="144">
        <f>すべて_位置図情報!AB840</f>
        <v>0</v>
      </c>
      <c r="AC36" s="145">
        <f>すべて_位置図情報!AC840</f>
        <v>0</v>
      </c>
      <c r="AD36" s="145">
        <f>すべて_位置図情報!AD840</f>
        <v>0</v>
      </c>
      <c r="AE36" s="60">
        <f>すべて_位置図情報!AF840</f>
        <v>0</v>
      </c>
      <c r="AF36" s="60">
        <f>すべて_位置図情報!AG840</f>
        <v>0</v>
      </c>
      <c r="AG36" s="60">
        <f>すべて_位置図情報!AH840</f>
        <v>0</v>
      </c>
      <c r="AH36" s="60">
        <f>すべて_位置図情報!AI840</f>
        <v>0</v>
      </c>
      <c r="AI36" s="60">
        <f>すべて_位置図情報!AJ840</f>
        <v>0</v>
      </c>
      <c r="AJ36" s="60">
        <f>すべて_位置図情報!AK840</f>
        <v>0</v>
      </c>
      <c r="AK36" s="60" t="e">
        <f>すべて_位置図情報!#REF!</f>
        <v>#REF!</v>
      </c>
    </row>
    <row r="37" spans="1:37" ht="22.5" customHeight="1">
      <c r="A37" s="178">
        <f t="shared" si="0"/>
        <v>32</v>
      </c>
      <c r="B37" s="7" t="str">
        <f>すべて_位置図情報!B841</f>
        <v>一般会計その他施設</v>
      </c>
      <c r="C37" s="7" t="str">
        <f>すべて_位置図情報!C841</f>
        <v>地域利用施設</v>
      </c>
      <c r="D37" s="7" t="str">
        <f>すべて_位置図情報!D841</f>
        <v>地域集会施設</v>
      </c>
      <c r="E37" s="7" t="str">
        <f>すべて_位置図情報!E841</f>
        <v>地域集会施設</v>
      </c>
      <c r="F37" s="74">
        <v>6</v>
      </c>
      <c r="G37" s="13" t="str" ph="1">
        <f>すべて_位置図情報!G841</f>
        <v>太子橋中公園集会所（太子橋会館）</v>
      </c>
      <c r="H37" s="126" t="str">
        <f>すべて_位置図情報!H841</f>
        <v>大阪市旭区太子橋2-7-19</v>
      </c>
      <c r="I37" s="81">
        <f>すべて_位置図情報!I841</f>
        <v>100.74</v>
      </c>
      <c r="J37" s="80" t="str">
        <f>すべて_位置図情報!J841</f>
        <v>A</v>
      </c>
      <c r="K37" s="78">
        <f>すべて_位置図情報!K841</f>
        <v>0</v>
      </c>
      <c r="L37" s="79">
        <f>すべて_位置図情報!L841</f>
        <v>1982</v>
      </c>
      <c r="M37" s="79" t="str">
        <f>すべて_位置図情報!M841</f>
        <v>c</v>
      </c>
      <c r="N37" s="79" t="str">
        <f>すべて_位置図情報!N841</f>
        <v>c</v>
      </c>
      <c r="O37" s="79" t="str">
        <f>すべて_位置図情報!O841</f>
        <v/>
      </c>
      <c r="P37" s="79" t="str">
        <f>すべて_位置図情報!P841</f>
        <v>G</v>
      </c>
      <c r="Q37" s="79" t="str">
        <f>すべて_位置図情報!Q841</f>
        <v>有</v>
      </c>
      <c r="R37" s="79" t="str">
        <f>すべて_位置図情報!R841</f>
        <v>無償貸付</v>
      </c>
      <c r="S37" s="126" t="str">
        <f>すべて_位置図情報!S841</f>
        <v>旭区役所</v>
      </c>
      <c r="T37" s="124" t="str">
        <f>すべて_位置図情報!T841</f>
        <v>－</v>
      </c>
      <c r="U37" s="126" t="str">
        <f>すべて_位置図情報!U841</f>
        <v>地域課</v>
      </c>
      <c r="V37" s="132" t="str">
        <f>すべて_位置図情報!V841</f>
        <v>－</v>
      </c>
      <c r="W37" s="116" t="str">
        <f>すべて_位置図情報!W841</f>
        <v>旭区</v>
      </c>
      <c r="X37" s="116" t="str">
        <f>すべて_位置図情報!X841</f>
        <v>一般施設</v>
      </c>
      <c r="Y37" s="114">
        <f>すべて_位置図情報!Y841</f>
        <v>33</v>
      </c>
      <c r="Z37" s="127">
        <f>すべて_位置図情報!Z841</f>
        <v>0</v>
      </c>
      <c r="AA37" s="145">
        <f>すべて_位置図情報!AA841</f>
        <v>0</v>
      </c>
      <c r="AB37" s="144">
        <f>すべて_位置図情報!AB841</f>
        <v>0</v>
      </c>
      <c r="AC37" s="145">
        <f>すべて_位置図情報!AC841</f>
        <v>0</v>
      </c>
      <c r="AD37" s="145">
        <f>すべて_位置図情報!AD841</f>
        <v>0</v>
      </c>
      <c r="AE37" s="60">
        <f>すべて_位置図情報!AF841</f>
        <v>0</v>
      </c>
      <c r="AF37" s="60">
        <f>すべて_位置図情報!AG841</f>
        <v>0</v>
      </c>
      <c r="AG37" s="60">
        <f>すべて_位置図情報!AH841</f>
        <v>0</v>
      </c>
      <c r="AH37" s="60">
        <f>すべて_位置図情報!AI841</f>
        <v>0</v>
      </c>
      <c r="AI37" s="60">
        <f>すべて_位置図情報!AJ841</f>
        <v>0</v>
      </c>
      <c r="AJ37" s="60">
        <f>すべて_位置図情報!AK841</f>
        <v>0</v>
      </c>
      <c r="AK37" s="60" t="e">
        <f>すべて_位置図情報!#REF!</f>
        <v>#REF!</v>
      </c>
    </row>
    <row r="38" spans="1:37" ht="22.5" customHeight="1">
      <c r="A38" s="178">
        <f t="shared" si="0"/>
        <v>33</v>
      </c>
      <c r="B38" s="7" t="str">
        <f>すべて_位置図情報!B842</f>
        <v>一般会計その他施設</v>
      </c>
      <c r="C38" s="7" t="str">
        <f>すべて_位置図情報!C842</f>
        <v>地域利用施設</v>
      </c>
      <c r="D38" s="7" t="str">
        <f>すべて_位置図情報!D842</f>
        <v>地域集会施設</v>
      </c>
      <c r="E38" s="7" t="str">
        <f>すべて_位置図情報!E842</f>
        <v>地域集会施設</v>
      </c>
      <c r="F38" s="74">
        <v>7</v>
      </c>
      <c r="G38" s="13" t="str" ph="1">
        <f>すべて_位置図情報!G842</f>
        <v>高殿南老人憩の家</v>
      </c>
      <c r="H38" s="126" t="str">
        <f>すべて_位置図情報!H842</f>
        <v>大阪市旭区高殿3-21-1</v>
      </c>
      <c r="I38" s="81">
        <f>すべて_位置図情報!I842</f>
        <v>101.01</v>
      </c>
      <c r="J38" s="80" t="str">
        <f>すべて_位置図情報!J842</f>
        <v>A</v>
      </c>
      <c r="K38" s="78">
        <f>すべて_位置図情報!K842</f>
        <v>0</v>
      </c>
      <c r="L38" s="79">
        <f>すべて_位置図情報!L842</f>
        <v>1980</v>
      </c>
      <c r="M38" s="79" t="str">
        <f>すべて_位置図情報!M842</f>
        <v>c</v>
      </c>
      <c r="N38" s="79" t="str">
        <f>すべて_位置図情報!N842</f>
        <v>c</v>
      </c>
      <c r="O38" s="79" t="str">
        <f>すべて_位置図情報!O842</f>
        <v/>
      </c>
      <c r="P38" s="79" t="str">
        <f>すべて_位置図情報!P842</f>
        <v>G</v>
      </c>
      <c r="Q38" s="79" t="str">
        <f>すべて_位置図情報!Q842</f>
        <v>有</v>
      </c>
      <c r="R38" s="79" t="str">
        <f>すべて_位置図情報!R842</f>
        <v>無償貸付</v>
      </c>
      <c r="S38" s="126" t="str">
        <f>すべて_位置図情報!S842</f>
        <v>旭区役所</v>
      </c>
      <c r="T38" s="124" t="str">
        <f>すべて_位置図情報!T842</f>
        <v>－</v>
      </c>
      <c r="U38" s="126" t="str">
        <f>すべて_位置図情報!U842</f>
        <v>地域課</v>
      </c>
      <c r="V38" s="132" t="str">
        <f>すべて_位置図情報!V842</f>
        <v>－</v>
      </c>
      <c r="W38" s="116" t="str">
        <f>すべて_位置図情報!W842</f>
        <v>旭区</v>
      </c>
      <c r="X38" s="116" t="str">
        <f>すべて_位置図情報!X842</f>
        <v>一般施設</v>
      </c>
      <c r="Y38" s="114">
        <f>すべて_位置図情報!Y842</f>
        <v>34</v>
      </c>
      <c r="Z38" s="127">
        <f>すべて_位置図情報!Z842</f>
        <v>0</v>
      </c>
      <c r="AA38" s="145">
        <f>すべて_位置図情報!AA842</f>
        <v>0</v>
      </c>
      <c r="AB38" s="144">
        <f>すべて_位置図情報!AB842</f>
        <v>0</v>
      </c>
      <c r="AC38" s="145">
        <f>すべて_位置図情報!AC842</f>
        <v>0</v>
      </c>
      <c r="AD38" s="145">
        <f>すべて_位置図情報!AD842</f>
        <v>0</v>
      </c>
      <c r="AE38" s="60">
        <f>すべて_位置図情報!AF842</f>
        <v>0</v>
      </c>
      <c r="AF38" s="60">
        <f>すべて_位置図情報!AG842</f>
        <v>0</v>
      </c>
      <c r="AG38" s="60">
        <f>すべて_位置図情報!AH842</f>
        <v>0</v>
      </c>
      <c r="AH38" s="60">
        <f>すべて_位置図情報!AI842</f>
        <v>0</v>
      </c>
      <c r="AI38" s="60">
        <f>すべて_位置図情報!AJ842</f>
        <v>0</v>
      </c>
      <c r="AJ38" s="60">
        <f>すべて_位置図情報!AK842</f>
        <v>0</v>
      </c>
      <c r="AK38" s="60" t="e">
        <f>すべて_位置図情報!#REF!</f>
        <v>#REF!</v>
      </c>
    </row>
    <row r="39" spans="1:37" ht="22.5" customHeight="1">
      <c r="A39" s="178">
        <f t="shared" si="0"/>
        <v>34</v>
      </c>
      <c r="B39" s="7" t="str">
        <f>すべて_位置図情報!B843</f>
        <v>一般会計その他施設</v>
      </c>
      <c r="C39" s="7" t="str">
        <f>すべて_位置図情報!C843</f>
        <v>地域利用施設</v>
      </c>
      <c r="D39" s="7" t="str">
        <f>すべて_位置図情報!D843</f>
        <v>地域集会施設</v>
      </c>
      <c r="E39" s="7" t="str">
        <f>すべて_位置図情報!E843</f>
        <v>地域集会施設</v>
      </c>
      <c r="F39" s="74">
        <v>8</v>
      </c>
      <c r="G39" s="13" t="str" ph="1">
        <f>すべて_位置図情報!G843</f>
        <v>新森老人憩の家（新森会館）</v>
      </c>
      <c r="H39" s="126" t="str">
        <f>すべて_位置図情報!H843</f>
        <v>大阪市旭区新森4-22-32</v>
      </c>
      <c r="I39" s="81">
        <f>すべて_位置図情報!I843</f>
        <v>102</v>
      </c>
      <c r="J39" s="80" t="str">
        <f>すべて_位置図情報!J843</f>
        <v>A</v>
      </c>
      <c r="K39" s="78">
        <f>すべて_位置図情報!K843</f>
        <v>0</v>
      </c>
      <c r="L39" s="79">
        <f>すべて_位置図情報!L843</f>
        <v>1983</v>
      </c>
      <c r="M39" s="79" t="str">
        <f>すべて_位置図情報!M843</f>
        <v>c</v>
      </c>
      <c r="N39" s="79" t="str">
        <f>すべて_位置図情報!N843</f>
        <v>c</v>
      </c>
      <c r="O39" s="79" t="str">
        <f>すべて_位置図情報!O843</f>
        <v/>
      </c>
      <c r="P39" s="79" t="str">
        <f>すべて_位置図情報!P843</f>
        <v>G</v>
      </c>
      <c r="Q39" s="79" t="str">
        <f>すべて_位置図情報!Q843</f>
        <v>有</v>
      </c>
      <c r="R39" s="79" t="str">
        <f>すべて_位置図情報!R843</f>
        <v>無償貸付</v>
      </c>
      <c r="S39" s="126" t="str">
        <f>すべて_位置図情報!S843</f>
        <v>旭区役所</v>
      </c>
      <c r="T39" s="124" t="str">
        <f>すべて_位置図情報!T843</f>
        <v>－</v>
      </c>
      <c r="U39" s="126" t="str">
        <f>すべて_位置図情報!U843</f>
        <v>地域課</v>
      </c>
      <c r="V39" s="132" t="str">
        <f>すべて_位置図情報!V843</f>
        <v>－</v>
      </c>
      <c r="W39" s="116" t="str">
        <f>すべて_位置図情報!W843</f>
        <v>旭区</v>
      </c>
      <c r="X39" s="116" t="str">
        <f>すべて_位置図情報!X843</f>
        <v>一般施設</v>
      </c>
      <c r="Y39" s="114">
        <f>すべて_位置図情報!Y843</f>
        <v>36</v>
      </c>
      <c r="Z39" s="127">
        <f>すべて_位置図情報!Z843</f>
        <v>0</v>
      </c>
      <c r="AA39" s="145">
        <f>すべて_位置図情報!AA843</f>
        <v>0</v>
      </c>
      <c r="AB39" s="144">
        <f>すべて_位置図情報!AB843</f>
        <v>0</v>
      </c>
      <c r="AC39" s="145">
        <f>すべて_位置図情報!AC843</f>
        <v>0</v>
      </c>
      <c r="AD39" s="145">
        <f>すべて_位置図情報!AD843</f>
        <v>0</v>
      </c>
      <c r="AE39" s="60">
        <f>すべて_位置図情報!AF843</f>
        <v>0</v>
      </c>
      <c r="AF39" s="60">
        <f>すべて_位置図情報!AG843</f>
        <v>0</v>
      </c>
      <c r="AG39" s="60">
        <f>すべて_位置図情報!AH843</f>
        <v>0</v>
      </c>
      <c r="AH39" s="60">
        <f>すべて_位置図情報!AI843</f>
        <v>0</v>
      </c>
      <c r="AI39" s="60">
        <f>すべて_位置図情報!AJ843</f>
        <v>0</v>
      </c>
      <c r="AJ39" s="60">
        <f>すべて_位置図情報!AK843</f>
        <v>0</v>
      </c>
      <c r="AK39" s="60" t="e">
        <f>すべて_位置図情報!#REF!</f>
        <v>#REF!</v>
      </c>
    </row>
    <row r="40" spans="1:37" ht="22.5" customHeight="1">
      <c r="A40" s="178">
        <f t="shared" si="0"/>
        <v>35</v>
      </c>
      <c r="B40" s="7" t="str">
        <f>すべて_位置図情報!B844</f>
        <v>一般会計その他施設</v>
      </c>
      <c r="C40" s="7" t="str">
        <f>すべて_位置図情報!C844</f>
        <v>地域利用施設</v>
      </c>
      <c r="D40" s="7" t="str">
        <f>すべて_位置図情報!D844</f>
        <v>地域集会施設</v>
      </c>
      <c r="E40" s="7" t="str">
        <f>すべて_位置図情報!E844</f>
        <v>地域集会施設</v>
      </c>
      <c r="F40" s="74">
        <v>9</v>
      </c>
      <c r="G40" s="13" t="str" ph="1">
        <f>すべて_位置図情報!G844</f>
        <v>清水老人憩の家</v>
      </c>
      <c r="H40" s="126" t="str">
        <f>すべて_位置図情報!H844</f>
        <v>大阪市旭区清水2-9-20</v>
      </c>
      <c r="I40" s="81">
        <f>すべて_位置図情報!I844</f>
        <v>166.61</v>
      </c>
      <c r="J40" s="80" t="str">
        <f>すべて_位置図情報!J844</f>
        <v>A</v>
      </c>
      <c r="K40" s="78">
        <f>すべて_位置図情報!K844</f>
        <v>0</v>
      </c>
      <c r="L40" s="79">
        <f>すべて_位置図情報!L844</f>
        <v>1963</v>
      </c>
      <c r="M40" s="79" t="str">
        <f>すべて_位置図情報!M844</f>
        <v>d</v>
      </c>
      <c r="N40" s="79" t="str">
        <f>すべて_位置図情報!N844</f>
        <v>d</v>
      </c>
      <c r="O40" s="79" t="str">
        <f>すべて_位置図情報!O844</f>
        <v/>
      </c>
      <c r="P40" s="79" t="str">
        <f>すべて_位置図情報!P844</f>
        <v>J</v>
      </c>
      <c r="Q40" s="79" t="str">
        <f>すべて_位置図情報!Q844</f>
        <v>有</v>
      </c>
      <c r="R40" s="79" t="str">
        <f>すべて_位置図情報!R844</f>
        <v>無償貸付</v>
      </c>
      <c r="S40" s="126" t="str">
        <f>すべて_位置図情報!S844</f>
        <v>旭区役所</v>
      </c>
      <c r="T40" s="124" t="str">
        <f>すべて_位置図情報!T844</f>
        <v>－</v>
      </c>
      <c r="U40" s="126" t="str">
        <f>すべて_位置図情報!U844</f>
        <v>地域課</v>
      </c>
      <c r="V40" s="132" t="str">
        <f>すべて_位置図情報!V844</f>
        <v>－</v>
      </c>
      <c r="W40" s="116" t="str">
        <f>すべて_位置図情報!W844</f>
        <v>旭区</v>
      </c>
      <c r="X40" s="116" t="str">
        <f>すべて_位置図情報!X844</f>
        <v>一般施設</v>
      </c>
      <c r="Y40" s="114">
        <f>すべて_位置図情報!Y844</f>
        <v>37</v>
      </c>
      <c r="Z40" s="127">
        <f>すべて_位置図情報!Z844</f>
        <v>0</v>
      </c>
      <c r="AA40" s="145">
        <f>すべて_位置図情報!AA844</f>
        <v>0</v>
      </c>
      <c r="AB40" s="144">
        <f>すべて_位置図情報!AB844</f>
        <v>0</v>
      </c>
      <c r="AC40" s="145">
        <f>すべて_位置図情報!AC844</f>
        <v>0</v>
      </c>
      <c r="AD40" s="145">
        <f>すべて_位置図情報!AD844</f>
        <v>0</v>
      </c>
      <c r="AE40" s="60">
        <f>すべて_位置図情報!AF844</f>
        <v>0</v>
      </c>
      <c r="AF40" s="60">
        <f>すべて_位置図情報!AG844</f>
        <v>0</v>
      </c>
      <c r="AG40" s="60">
        <f>すべて_位置図情報!AH844</f>
        <v>0</v>
      </c>
      <c r="AH40" s="60">
        <f>すべて_位置図情報!AI844</f>
        <v>0</v>
      </c>
      <c r="AI40" s="60">
        <f>すべて_位置図情報!AJ844</f>
        <v>0</v>
      </c>
      <c r="AJ40" s="60">
        <f>すべて_位置図情報!AK844</f>
        <v>0</v>
      </c>
      <c r="AK40" s="60" t="e">
        <f>すべて_位置図情報!#REF!</f>
        <v>#REF!</v>
      </c>
    </row>
    <row r="41" spans="1:37" ht="22.5" customHeight="1">
      <c r="A41" s="178">
        <f t="shared" si="0"/>
        <v>36</v>
      </c>
      <c r="B41" s="7" t="str">
        <f>すべて_位置図情報!B845</f>
        <v>一般会計その他施設</v>
      </c>
      <c r="C41" s="7" t="str">
        <f>すべて_位置図情報!C845</f>
        <v>地域利用施設</v>
      </c>
      <c r="D41" s="7" t="str">
        <f>すべて_位置図情報!D845</f>
        <v>地域集会施設</v>
      </c>
      <c r="E41" s="7" t="str">
        <f>すべて_位置図情報!E845</f>
        <v>地域集会施設</v>
      </c>
      <c r="F41" s="74">
        <v>10</v>
      </c>
      <c r="G41" s="13" t="str" ph="1">
        <f>すべて_位置図情報!G845</f>
        <v>太子橋老人憩の家（太子橋会館）</v>
      </c>
      <c r="H41" s="126" t="str">
        <f>すべて_位置図情報!H845</f>
        <v>大阪市旭区太子橋2-7-19</v>
      </c>
      <c r="I41" s="81">
        <f>すべて_位置図情報!I845</f>
        <v>100.74</v>
      </c>
      <c r="J41" s="80" t="str">
        <f>すべて_位置図情報!J845</f>
        <v>A</v>
      </c>
      <c r="K41" s="78">
        <f>すべて_位置図情報!K845</f>
        <v>0</v>
      </c>
      <c r="L41" s="79">
        <f>すべて_位置図情報!L845</f>
        <v>1982</v>
      </c>
      <c r="M41" s="79" t="str">
        <f>すべて_位置図情報!M845</f>
        <v>c</v>
      </c>
      <c r="N41" s="79" t="str">
        <f>すべて_位置図情報!N845</f>
        <v>c</v>
      </c>
      <c r="O41" s="79" t="str">
        <f>すべて_位置図情報!O845</f>
        <v/>
      </c>
      <c r="P41" s="79" t="str">
        <f>すべて_位置図情報!P845</f>
        <v>G</v>
      </c>
      <c r="Q41" s="79" t="str">
        <f>すべて_位置図情報!Q845</f>
        <v>有</v>
      </c>
      <c r="R41" s="79" t="str">
        <f>すべて_位置図情報!R845</f>
        <v>無償貸付</v>
      </c>
      <c r="S41" s="126" t="str">
        <f>すべて_位置図情報!S845</f>
        <v>旭区役所</v>
      </c>
      <c r="T41" s="124" t="str">
        <f>すべて_位置図情報!T845</f>
        <v>－</v>
      </c>
      <c r="U41" s="126" t="str">
        <f>すべて_位置図情報!U845</f>
        <v>地域課</v>
      </c>
      <c r="V41" s="132" t="str">
        <f>すべて_位置図情報!V845</f>
        <v>－</v>
      </c>
      <c r="W41" s="116" t="str">
        <f>すべて_位置図情報!W845</f>
        <v>旭区</v>
      </c>
      <c r="X41" s="116" t="str">
        <f>すべて_位置図情報!X845</f>
        <v>一般施設</v>
      </c>
      <c r="Y41" s="114">
        <f>すべて_位置図情報!Y845</f>
        <v>38</v>
      </c>
      <c r="Z41" s="127">
        <f>すべて_位置図情報!Z845</f>
        <v>0</v>
      </c>
      <c r="AA41" s="145">
        <f>すべて_位置図情報!AA845</f>
        <v>0</v>
      </c>
      <c r="AB41" s="144">
        <f>すべて_位置図情報!AB845</f>
        <v>0</v>
      </c>
      <c r="AC41" s="145">
        <f>すべて_位置図情報!AC845</f>
        <v>0</v>
      </c>
      <c r="AD41" s="145">
        <f>すべて_位置図情報!AD845</f>
        <v>0</v>
      </c>
      <c r="AE41" s="60">
        <f>すべて_位置図情報!AF845</f>
        <v>0</v>
      </c>
      <c r="AF41" s="60">
        <f>すべて_位置図情報!AG845</f>
        <v>0</v>
      </c>
      <c r="AG41" s="60">
        <f>すべて_位置図情報!AH845</f>
        <v>0</v>
      </c>
      <c r="AH41" s="60">
        <f>すべて_位置図情報!AI845</f>
        <v>0</v>
      </c>
      <c r="AI41" s="60">
        <f>すべて_位置図情報!AJ845</f>
        <v>0</v>
      </c>
      <c r="AJ41" s="60">
        <f>すべて_位置図情報!AK845</f>
        <v>0</v>
      </c>
      <c r="AK41" s="60" t="e">
        <f>すべて_位置図情報!#REF!</f>
        <v>#REF!</v>
      </c>
    </row>
    <row r="42" spans="1:37" ht="22.5" customHeight="1">
      <c r="A42" s="178">
        <f t="shared" si="0"/>
        <v>37</v>
      </c>
      <c r="B42" s="7" t="str">
        <f>すべて_位置図情報!B846</f>
        <v>一般会計その他施設</v>
      </c>
      <c r="C42" s="45" t="str">
        <f>すべて_位置図情報!C846</f>
        <v>地域利用施設</v>
      </c>
      <c r="D42" s="45" t="str">
        <f>すべて_位置図情報!D846</f>
        <v>地域集会施設</v>
      </c>
      <c r="E42" s="45" t="str">
        <f>すべて_位置図情報!E846</f>
        <v>地域集会施設</v>
      </c>
      <c r="F42" s="74">
        <v>11</v>
      </c>
      <c r="G42" s="13" t="str" ph="1">
        <f>すべて_位置図情報!G846</f>
        <v>大宮北老人憩の家</v>
      </c>
      <c r="H42" s="126" t="str">
        <f>すべて_位置図情報!H846</f>
        <v>大阪市旭区大宮5-9-20</v>
      </c>
      <c r="I42" s="81">
        <f>すべて_位置図情報!I846</f>
        <v>102.7</v>
      </c>
      <c r="J42" s="80" t="str">
        <f>すべて_位置図情報!J846</f>
        <v>A</v>
      </c>
      <c r="K42" s="78">
        <f>すべて_位置図情報!K846</f>
        <v>0</v>
      </c>
      <c r="L42" s="79">
        <f>すべて_位置図情報!L846</f>
        <v>1977</v>
      </c>
      <c r="M42" s="79" t="str">
        <f>すべて_位置図情報!M846</f>
        <v>c</v>
      </c>
      <c r="N42" s="79" t="str">
        <f>すべて_位置図情報!N846</f>
        <v>c</v>
      </c>
      <c r="O42" s="79" t="str">
        <f>すべて_位置図情報!O846</f>
        <v/>
      </c>
      <c r="P42" s="79" t="str">
        <f>すべて_位置図情報!P846</f>
        <v>G</v>
      </c>
      <c r="Q42" s="79" t="str">
        <f>すべて_位置図情報!Q846</f>
        <v>無</v>
      </c>
      <c r="R42" s="79" t="str">
        <f>すべて_位置図情報!R846</f>
        <v>無償貸付</v>
      </c>
      <c r="S42" s="126" t="str">
        <f>すべて_位置図情報!S846</f>
        <v>旭区役所</v>
      </c>
      <c r="T42" s="124" t="str">
        <f>すべて_位置図情報!T846</f>
        <v>－</v>
      </c>
      <c r="U42" s="126" t="str">
        <f>すべて_位置図情報!U846</f>
        <v>地域課</v>
      </c>
      <c r="V42" s="132" t="str">
        <f>すべて_位置図情報!V846</f>
        <v>－</v>
      </c>
      <c r="W42" s="116" t="str">
        <f>すべて_位置図情報!W846</f>
        <v>旭区</v>
      </c>
      <c r="X42" s="116" t="str">
        <f>すべて_位置図情報!X846</f>
        <v>一般施設</v>
      </c>
      <c r="Y42" s="114">
        <f>すべて_位置図情報!Y846</f>
        <v>39</v>
      </c>
      <c r="Z42" s="127">
        <f>すべて_位置図情報!Z846</f>
        <v>0</v>
      </c>
      <c r="AA42" s="145">
        <f>すべて_位置図情報!AA846</f>
        <v>0</v>
      </c>
      <c r="AB42" s="144">
        <f>すべて_位置図情報!AB846</f>
        <v>0</v>
      </c>
      <c r="AC42" s="145">
        <f>すべて_位置図情報!AC846</f>
        <v>0</v>
      </c>
      <c r="AD42" s="145">
        <f>すべて_位置図情報!AD846</f>
        <v>0</v>
      </c>
      <c r="AE42" s="60">
        <f>すべて_位置図情報!AF846</f>
        <v>0</v>
      </c>
      <c r="AF42" s="60">
        <f>すべて_位置図情報!AG846</f>
        <v>0</v>
      </c>
      <c r="AG42" s="60">
        <f>すべて_位置図情報!AH846</f>
        <v>0</v>
      </c>
      <c r="AH42" s="60">
        <f>すべて_位置図情報!AI846</f>
        <v>0</v>
      </c>
      <c r="AI42" s="60">
        <f>すべて_位置図情報!AJ846</f>
        <v>0</v>
      </c>
      <c r="AJ42" s="60">
        <f>すべて_位置図情報!AK846</f>
        <v>0</v>
      </c>
      <c r="AK42" s="60" t="e">
        <f>すべて_位置図情報!#REF!</f>
        <v>#REF!</v>
      </c>
    </row>
    <row r="43" spans="1:37" ht="22.5" customHeight="1">
      <c r="A43" s="240">
        <f t="shared" si="0"/>
        <v>38</v>
      </c>
      <c r="B43" s="7" t="str">
        <f>すべて_位置図情報!B969</f>
        <v>一般会計その他施設</v>
      </c>
      <c r="C43" s="113" t="str">
        <f>すべて_位置図情報!C969</f>
        <v>一般会計その他施設</v>
      </c>
      <c r="D43" s="113" t="str">
        <f>すべて_位置図情報!D969</f>
        <v>職員住宅・宿舎</v>
      </c>
      <c r="E43" s="113" t="str">
        <f>すべて_位置図情報!E969</f>
        <v>災害対策用職員住宅</v>
      </c>
      <c r="F43" s="74">
        <v>1</v>
      </c>
      <c r="G43" s="13" t="str" ph="1">
        <f>すべて_位置図情報!G969</f>
        <v>災害対策用職員住宅</v>
      </c>
      <c r="H43" s="126" t="str">
        <f>すべて_位置図情報!H954</f>
        <v>大阪市城東区××××××××</v>
      </c>
      <c r="I43" s="126">
        <f>すべて_位置図情報!I954</f>
        <v>34.130000000000003</v>
      </c>
      <c r="J43" s="126" t="str">
        <f>すべて_位置図情報!J954</f>
        <v>－</v>
      </c>
      <c r="K43" s="126">
        <f>すべて_位置図情報!K954</f>
        <v>0</v>
      </c>
      <c r="L43" s="124" t="str">
        <f>すべて_位置図情報!L954</f>
        <v>－</v>
      </c>
      <c r="M43" s="124" t="str">
        <f>すべて_位置図情報!M954</f>
        <v>－</v>
      </c>
      <c r="N43" s="124" t="str">
        <f>すべて_位置図情報!N954</f>
        <v>－</v>
      </c>
      <c r="O43" s="124" t="str">
        <f>すべて_位置図情報!O954</f>
        <v/>
      </c>
      <c r="P43" s="124" t="str">
        <f>すべて_位置図情報!P954</f>
        <v>－</v>
      </c>
      <c r="Q43" s="124" t="str">
        <f>すべて_位置図情報!Q954</f>
        <v>－</v>
      </c>
      <c r="R43" s="124" t="str">
        <f>すべて_位置図情報!R954</f>
        <v>その他</v>
      </c>
      <c r="S43" s="126" t="str">
        <f>すべて_位置図情報!S954</f>
        <v>危機管理室</v>
      </c>
      <c r="T43" s="124" t="str">
        <f>すべて_位置図情報!T954</f>
        <v>－</v>
      </c>
      <c r="U43" s="126" t="str">
        <f>すべて_位置図情報!U954</f>
        <v>危機管理課</v>
      </c>
      <c r="V43" s="126" t="str">
        <f>すべて_位置図情報!V954</f>
        <v>応急対策グループ</v>
      </c>
      <c r="W43" s="116" t="str">
        <f>すべて_位置図情報!W969</f>
        <v>旭区</v>
      </c>
      <c r="X43" s="116" t="str">
        <f>すべて_位置図情報!X969</f>
        <v>賃借施設</v>
      </c>
      <c r="Y43" s="116" t="str">
        <f>すべて_位置図情報!Y969</f>
        <v>－</v>
      </c>
      <c r="Z43" s="116">
        <f>すべて_位置図情報!Z969</f>
        <v>0</v>
      </c>
      <c r="AA43" s="145"/>
      <c r="AB43" s="144"/>
      <c r="AC43" s="145"/>
      <c r="AD43" s="145"/>
      <c r="AE43" s="60"/>
      <c r="AF43" s="60"/>
      <c r="AG43" s="60"/>
      <c r="AH43" s="60"/>
      <c r="AI43" s="60"/>
      <c r="AJ43" s="60"/>
      <c r="AK43" s="60"/>
    </row>
    <row r="44" spans="1:37" ht="22.5" customHeight="1">
      <c r="A44" s="240">
        <f t="shared" si="0"/>
        <v>39</v>
      </c>
      <c r="B44" s="7" t="str">
        <f>すべて_位置図情報!B988</f>
        <v>一般会計その他施設</v>
      </c>
      <c r="C44" s="7" t="str">
        <f>すべて_位置図情報!C988</f>
        <v>一般会計その他施設</v>
      </c>
      <c r="D44" s="44" t="str">
        <f>すべて_位置図情報!D988</f>
        <v>測定局・観測局</v>
      </c>
      <c r="E44" s="44" t="str">
        <f>すべて_位置図情報!E988</f>
        <v>大気汚染常時監視測定局</v>
      </c>
      <c r="F44" s="74">
        <v>1</v>
      </c>
      <c r="G44" s="13" t="str" ph="1">
        <f>すべて_位置図情報!G988</f>
        <v>大気汚染常時監視測定局（大宮中学校）</v>
      </c>
      <c r="H44" s="126" t="str">
        <f>すべて_位置図情報!H988</f>
        <v>大阪市旭区中宮4-7-11</v>
      </c>
      <c r="I44" s="81">
        <f>すべて_位置図情報!I988</f>
        <v>16</v>
      </c>
      <c r="J44" s="80" t="str">
        <f>すべて_位置図情報!J988</f>
        <v>A</v>
      </c>
      <c r="K44" s="78">
        <f>すべて_位置図情報!K988</f>
        <v>0</v>
      </c>
      <c r="L44" s="79">
        <f>すべて_位置図情報!L988</f>
        <v>1995</v>
      </c>
      <c r="M44" s="79" t="str">
        <f>すべて_位置図情報!M988</f>
        <v>b</v>
      </c>
      <c r="N44" s="79" t="str">
        <f>すべて_位置図情報!N988</f>
        <v>b</v>
      </c>
      <c r="O44" s="79" t="str">
        <f>すべて_位置図情報!O988</f>
        <v/>
      </c>
      <c r="P44" s="79" t="str">
        <f>すべて_位置図情報!P988</f>
        <v>D</v>
      </c>
      <c r="Q44" s="79" t="str">
        <f>すべて_位置図情報!Q988</f>
        <v>有</v>
      </c>
      <c r="R44" s="79" t="str">
        <f>すべて_位置図情報!R988</f>
        <v>直営</v>
      </c>
      <c r="S44" s="126" t="str">
        <f>すべて_位置図情報!S988</f>
        <v>環境局</v>
      </c>
      <c r="T44" s="126" t="str">
        <f>すべて_位置図情報!T988</f>
        <v>環境管理部</v>
      </c>
      <c r="U44" s="126" t="str">
        <f>すべて_位置図情報!U988</f>
        <v>環境管理課</v>
      </c>
      <c r="V44" s="126" t="str">
        <f>すべて_位置図情報!V988</f>
        <v>環境情報ｸﾞﾙｰﾌﾟ</v>
      </c>
      <c r="W44" s="116" t="str">
        <f>すべて_位置図情報!W988</f>
        <v>旭区</v>
      </c>
      <c r="X44" s="116" t="str">
        <f>すべて_位置図情報!X988</f>
        <v>一般施設</v>
      </c>
      <c r="Y44" s="114">
        <f>すべて_位置図情報!Y988</f>
        <v>40</v>
      </c>
      <c r="Z44" s="127">
        <f>すべて_位置図情報!Z988</f>
        <v>0</v>
      </c>
      <c r="AA44" s="145">
        <f>すべて_位置図情報!AA988</f>
        <v>0</v>
      </c>
      <c r="AB44" s="144">
        <f>すべて_位置図情報!AB988</f>
        <v>0</v>
      </c>
      <c r="AC44" s="145">
        <f>すべて_位置図情報!AC988</f>
        <v>0</v>
      </c>
      <c r="AD44" s="145">
        <f>すべて_位置図情報!AD988</f>
        <v>0</v>
      </c>
      <c r="AE44" s="60">
        <f>すべて_位置図情報!AF988</f>
        <v>0</v>
      </c>
      <c r="AF44" s="60">
        <f>すべて_位置図情報!AG988</f>
        <v>0</v>
      </c>
      <c r="AG44" s="60">
        <f>すべて_位置図情報!AH988</f>
        <v>0</v>
      </c>
      <c r="AH44" s="60">
        <f>すべて_位置図情報!AI988</f>
        <v>0</v>
      </c>
      <c r="AI44" s="60">
        <f>すべて_位置図情報!AJ988</f>
        <v>0</v>
      </c>
      <c r="AJ44" s="60">
        <f>すべて_位置図情報!AK988</f>
        <v>0</v>
      </c>
      <c r="AK44" s="60" t="e">
        <f>すべて_位置図情報!#REF!</f>
        <v>#REF!</v>
      </c>
    </row>
    <row r="45" spans="1:37" ht="22.5" customHeight="1">
      <c r="A45" s="240">
        <f t="shared" si="0"/>
        <v>40</v>
      </c>
      <c r="B45" s="7" t="str">
        <f>すべて_位置図情報!B989</f>
        <v>一般会計その他施設</v>
      </c>
      <c r="C45" s="7" t="str">
        <f>すべて_位置図情報!C989</f>
        <v>一般会計その他施設</v>
      </c>
      <c r="D45" s="45" t="str">
        <f>すべて_位置図情報!D989</f>
        <v>測定局・観測局</v>
      </c>
      <c r="E45" s="45" t="str">
        <f>すべて_位置図情報!E989</f>
        <v>大気汚染常時監視測定局</v>
      </c>
      <c r="F45" s="74">
        <v>2</v>
      </c>
      <c r="G45" s="13" t="str" ph="1">
        <f>すべて_位置図情報!G989</f>
        <v>大気汚染常時監視測定局（新森小路小学校）</v>
      </c>
      <c r="H45" s="126" t="str">
        <f>すべて_位置図情報!H989</f>
        <v>大阪市旭区新森6-3-13</v>
      </c>
      <c r="I45" s="81">
        <f>すべて_位置図情報!I989</f>
        <v>10.14</v>
      </c>
      <c r="J45" s="80" t="str">
        <f>すべて_位置図情報!J989</f>
        <v>A</v>
      </c>
      <c r="K45" s="78">
        <f>すべて_位置図情報!K989</f>
        <v>0</v>
      </c>
      <c r="L45" s="79">
        <f>すべて_位置図情報!L989</f>
        <v>2014</v>
      </c>
      <c r="M45" s="79" t="str">
        <f>すべて_位置図情報!M989</f>
        <v>a</v>
      </c>
      <c r="N45" s="79" t="str">
        <f>すべて_位置図情報!N989</f>
        <v>a</v>
      </c>
      <c r="O45" s="79" t="str">
        <f>すべて_位置図情報!O989</f>
        <v/>
      </c>
      <c r="P45" s="79" t="str">
        <f>すべて_位置図情報!P989</f>
        <v>A</v>
      </c>
      <c r="Q45" s="79" t="str">
        <f>すべて_位置図情報!Q989</f>
        <v>無</v>
      </c>
      <c r="R45" s="79" t="str">
        <f>すべて_位置図情報!R989</f>
        <v>直営</v>
      </c>
      <c r="S45" s="126" t="str">
        <f>すべて_位置図情報!S989</f>
        <v>環境局</v>
      </c>
      <c r="T45" s="126" t="str">
        <f>すべて_位置図情報!T989</f>
        <v>環境管理部</v>
      </c>
      <c r="U45" s="126" t="str">
        <f>すべて_位置図情報!U989</f>
        <v>環境管理課</v>
      </c>
      <c r="V45" s="126" t="str">
        <f>すべて_位置図情報!V989</f>
        <v>環境情報ｸﾞﾙｰﾌﾟ</v>
      </c>
      <c r="W45" s="116" t="str">
        <f>すべて_位置図情報!W989</f>
        <v>旭区</v>
      </c>
      <c r="X45" s="116" t="str">
        <f>すべて_位置図情報!X989</f>
        <v>一般施設</v>
      </c>
      <c r="Y45" s="114">
        <f>すべて_位置図情報!Y989</f>
        <v>41</v>
      </c>
      <c r="Z45" s="127">
        <f>すべて_位置図情報!Z989</f>
        <v>0</v>
      </c>
      <c r="AA45" s="145">
        <f>すべて_位置図情報!AA989</f>
        <v>0</v>
      </c>
      <c r="AB45" s="144">
        <f>すべて_位置図情報!AB989</f>
        <v>0</v>
      </c>
      <c r="AC45" s="145">
        <f>すべて_位置図情報!AC989</f>
        <v>0</v>
      </c>
      <c r="AD45" s="145">
        <f>すべて_位置図情報!AD989</f>
        <v>0</v>
      </c>
      <c r="AE45" s="60">
        <f>すべて_位置図情報!AF989</f>
        <v>0</v>
      </c>
      <c r="AF45" s="60">
        <f>すべて_位置図情報!AG989</f>
        <v>0</v>
      </c>
      <c r="AG45" s="60">
        <f>すべて_位置図情報!AH989</f>
        <v>0</v>
      </c>
      <c r="AH45" s="60">
        <f>すべて_位置図情報!AI989</f>
        <v>0</v>
      </c>
      <c r="AI45" s="60">
        <f>すべて_位置図情報!AJ989</f>
        <v>0</v>
      </c>
      <c r="AJ45" s="60">
        <f>すべて_位置図情報!AK989</f>
        <v>0</v>
      </c>
      <c r="AK45" s="60" t="e">
        <f>すべて_位置図情報!#REF!</f>
        <v>#REF!</v>
      </c>
    </row>
    <row r="46" spans="1:37" ht="22.5" customHeight="1">
      <c r="A46" s="240">
        <f t="shared" si="0"/>
        <v>41</v>
      </c>
      <c r="B46" s="7" t="str">
        <f>すべて_位置図情報!B1009</f>
        <v>一般会計その他施設</v>
      </c>
      <c r="C46" s="7" t="str">
        <f>すべて_位置図情報!C1009</f>
        <v>一般会計その他施設</v>
      </c>
      <c r="D46" s="32" t="str">
        <f>すべて_位置図情報!D1009</f>
        <v>倉庫</v>
      </c>
      <c r="E46" s="32" t="str">
        <f>すべて_位置図情報!E1009</f>
        <v>備蓄倉庫</v>
      </c>
      <c r="F46" s="74">
        <v>1</v>
      </c>
      <c r="G46" s="13" t="str" ph="1">
        <f>すべて_位置図情報!G1009</f>
        <v>旭備蓄倉庫</v>
      </c>
      <c r="H46" s="126" t="str">
        <f>すべて_位置図情報!H1009</f>
        <v>大阪市旭区××××××××</v>
      </c>
      <c r="I46" s="81">
        <f>すべて_位置図情報!I1009</f>
        <v>1189.76</v>
      </c>
      <c r="J46" s="80" t="str">
        <f>すべて_位置図情報!J1009</f>
        <v>B</v>
      </c>
      <c r="K46" s="78">
        <f>すべて_位置図情報!K1009</f>
        <v>0</v>
      </c>
      <c r="L46" s="79">
        <f>すべて_位置図情報!L1009</f>
        <v>1999</v>
      </c>
      <c r="M46" s="79" t="str">
        <f>すべて_位置図情報!M1009</f>
        <v>b</v>
      </c>
      <c r="N46" s="79" t="str">
        <f>すべて_位置図情報!N1009</f>
        <v>b</v>
      </c>
      <c r="O46" s="79" t="str">
        <f>すべて_位置図情報!O1009</f>
        <v/>
      </c>
      <c r="P46" s="79" t="str">
        <f>すべて_位置図情報!P1009</f>
        <v>E</v>
      </c>
      <c r="Q46" s="79" t="str">
        <f>すべて_位置図情報!Q1009</f>
        <v>有</v>
      </c>
      <c r="R46" s="79" t="str">
        <f>すべて_位置図情報!R1009</f>
        <v>直営</v>
      </c>
      <c r="S46" s="126" t="str">
        <f>すべて_位置図情報!S1009</f>
        <v>危機管理室</v>
      </c>
      <c r="T46" s="124" t="str">
        <f>すべて_位置図情報!T1009</f>
        <v>－</v>
      </c>
      <c r="U46" s="126" t="str">
        <f>すべて_位置図情報!U1009</f>
        <v>危機管理課</v>
      </c>
      <c r="V46" s="124" t="str">
        <f>すべて_位置図情報!V1009</f>
        <v>減災対策グループ</v>
      </c>
      <c r="W46" s="116" t="str">
        <f>すべて_位置図情報!W1009</f>
        <v>旭区</v>
      </c>
      <c r="X46" s="116" t="str">
        <f>すべて_位置図情報!X1009</f>
        <v>一般施設</v>
      </c>
      <c r="Y46" s="114" t="str">
        <f>すべて_位置図情報!Y1009</f>
        <v>－</v>
      </c>
      <c r="Z46" s="127">
        <f>すべて_位置図情報!Z1009</f>
        <v>0</v>
      </c>
      <c r="AA46" s="143" t="str">
        <f>すべて_位置図情報!AA1009</f>
        <v>〇</v>
      </c>
      <c r="AB46" s="144">
        <f>すべて_位置図情報!AB1009</f>
        <v>0</v>
      </c>
      <c r="AC46" s="143" t="str">
        <f>すべて_位置図情報!AC1009</f>
        <v>〇</v>
      </c>
      <c r="AD46" s="143" t="str">
        <f>すべて_位置図情報!AD1009</f>
        <v>〇</v>
      </c>
      <c r="AE46" s="56" t="str">
        <f>すべて_位置図情報!AF1009</f>
        <v>〇</v>
      </c>
      <c r="AF46" s="56">
        <f>すべて_位置図情報!AG1009</f>
        <v>0</v>
      </c>
      <c r="AG46" s="56">
        <f>すべて_位置図情報!AH1009</f>
        <v>0</v>
      </c>
      <c r="AH46" s="56">
        <f>すべて_位置図情報!AI1009</f>
        <v>0</v>
      </c>
      <c r="AI46" s="56">
        <f>すべて_位置図情報!AJ1009</f>
        <v>0</v>
      </c>
      <c r="AJ46" s="56">
        <f>すべて_位置図情報!AK1009</f>
        <v>0</v>
      </c>
      <c r="AK46" s="56" t="e">
        <f>すべて_位置図情報!#REF!</f>
        <v>#REF!</v>
      </c>
    </row>
    <row r="47" spans="1:37" ht="22.5" customHeight="1">
      <c r="A47" s="240">
        <f t="shared" si="0"/>
        <v>42</v>
      </c>
      <c r="B47" s="45" t="str">
        <f>すべて_位置図情報!B1040</f>
        <v>一般会計その他施設</v>
      </c>
      <c r="C47" s="45" t="str">
        <f>すべて_位置図情報!C1040</f>
        <v>一般会計その他施設</v>
      </c>
      <c r="D47" s="32" t="str">
        <f>すべて_位置図情報!D1040</f>
        <v>休憩所・トイレ</v>
      </c>
      <c r="E47" s="32" t="str">
        <f>すべて_位置図情報!E1040</f>
        <v>休憩所・トイレ</v>
      </c>
      <c r="F47" s="74">
        <v>1</v>
      </c>
      <c r="G47" s="13" t="str" ph="1">
        <f>すべて_位置図情報!G1040</f>
        <v>千林町公衆トイレ</v>
      </c>
      <c r="H47" s="126" t="str">
        <f>すべて_位置図情報!H1040</f>
        <v>大阪市旭区千林1-11</v>
      </c>
      <c r="I47" s="81">
        <f>すべて_位置図情報!I1040</f>
        <v>19.66</v>
      </c>
      <c r="J47" s="80" t="str">
        <f>すべて_位置図情報!J1040</f>
        <v>A</v>
      </c>
      <c r="K47" s="78">
        <f>すべて_位置図情報!K1040</f>
        <v>0</v>
      </c>
      <c r="L47" s="79">
        <f>すべて_位置図情報!L1040</f>
        <v>1961</v>
      </c>
      <c r="M47" s="79" t="str">
        <f>すべて_位置図情報!M1040</f>
        <v>d</v>
      </c>
      <c r="N47" s="79" t="str">
        <f>すべて_位置図情報!N1040</f>
        <v>d</v>
      </c>
      <c r="O47" s="79" t="str">
        <f>すべて_位置図情報!O1040</f>
        <v/>
      </c>
      <c r="P47" s="79" t="str">
        <f>すべて_位置図情報!P1040</f>
        <v>J</v>
      </c>
      <c r="Q47" s="79" t="str">
        <f>すべて_位置図情報!Q1040</f>
        <v>無</v>
      </c>
      <c r="R47" s="79" t="str">
        <f>すべて_位置図情報!R1040</f>
        <v>直営（一部委託）</v>
      </c>
      <c r="S47" s="126" t="str">
        <f>すべて_位置図情報!S1040</f>
        <v>環境局</v>
      </c>
      <c r="T47" s="126" t="str">
        <f>すべて_位置図情報!T1040</f>
        <v>事業部</v>
      </c>
      <c r="U47" s="126" t="str">
        <f>すべて_位置図情報!U1040</f>
        <v>事業管理課</v>
      </c>
      <c r="V47" s="124" t="str">
        <f>すべて_位置図情報!V1040</f>
        <v>－</v>
      </c>
      <c r="W47" s="116" t="str">
        <f>すべて_位置図情報!W1040</f>
        <v>旭区</v>
      </c>
      <c r="X47" s="116" t="str">
        <f>すべて_位置図情報!X1040</f>
        <v>一般施設</v>
      </c>
      <c r="Y47" s="114">
        <f>すべて_位置図情報!Y1040</f>
        <v>43</v>
      </c>
      <c r="Z47" s="127">
        <f>すべて_位置図情報!Z1040</f>
        <v>0</v>
      </c>
      <c r="AA47" s="145">
        <f>すべて_位置図情報!AA1040</f>
        <v>0</v>
      </c>
      <c r="AB47" s="144">
        <f>すべて_位置図情報!AB1040</f>
        <v>0</v>
      </c>
      <c r="AC47" s="145">
        <f>すべて_位置図情報!AC1040</f>
        <v>0</v>
      </c>
      <c r="AD47" s="145">
        <f>すべて_位置図情報!AD1040</f>
        <v>0</v>
      </c>
      <c r="AE47" s="60">
        <f>すべて_位置図情報!AF1040</f>
        <v>0</v>
      </c>
      <c r="AF47" s="60">
        <f>すべて_位置図情報!AG1040</f>
        <v>0</v>
      </c>
      <c r="AG47" s="60">
        <f>すべて_位置図情報!AH1040</f>
        <v>0</v>
      </c>
      <c r="AH47" s="60">
        <f>すべて_位置図情報!AI1040</f>
        <v>0</v>
      </c>
      <c r="AI47" s="60">
        <f>すべて_位置図情報!AJ1040</f>
        <v>0</v>
      </c>
      <c r="AJ47" s="60">
        <f>すべて_位置図情報!AK1040</f>
        <v>0</v>
      </c>
      <c r="AK47" s="60" t="e">
        <f>すべて_位置図情報!#REF!</f>
        <v>#REF!</v>
      </c>
    </row>
    <row r="48" spans="1:37" s="29" customFormat="1" ht="22.5" customHeight="1">
      <c r="A48" s="240">
        <f t="shared" si="0"/>
        <v>43</v>
      </c>
      <c r="B48" s="44" t="str">
        <f>すべて_位置図情報!B1097</f>
        <v>インフラ関係施設</v>
      </c>
      <c r="C48" s="44" t="str">
        <f>すべて_位置図情報!C1097</f>
        <v>駐車場</v>
      </c>
      <c r="D48" s="44" t="str">
        <f>すべて_位置図情報!D1097</f>
        <v>自転車管理事務所</v>
      </c>
      <c r="E48" s="44" t="str">
        <f>すべて_位置図情報!E1097</f>
        <v>自転車保管所管理事務所</v>
      </c>
      <c r="F48" s="74">
        <v>1</v>
      </c>
      <c r="G48" s="13" t="str" ph="1">
        <f>すべて_位置図情報!G1097</f>
        <v>大宮自転車保管所管理事務所</v>
      </c>
      <c r="H48" s="126" t="str">
        <f>すべて_位置図情報!H1097</f>
        <v>大阪市旭区大宮1-5内</v>
      </c>
      <c r="I48" s="81">
        <f>すべて_位置図情報!I1097</f>
        <v>429.09</v>
      </c>
      <c r="J48" s="80" t="str">
        <f>すべて_位置図情報!J1097</f>
        <v>A</v>
      </c>
      <c r="K48" s="78">
        <f>すべて_位置図情報!K1097</f>
        <v>0</v>
      </c>
      <c r="L48" s="79">
        <f>すべて_位置図情報!L1097</f>
        <v>1970</v>
      </c>
      <c r="M48" s="79" t="str">
        <f>すべて_位置図情報!M1097</f>
        <v>d</v>
      </c>
      <c r="N48" s="79" t="str">
        <f>すべて_位置図情報!N1097</f>
        <v>d</v>
      </c>
      <c r="O48" s="79" t="str">
        <f>すべて_位置図情報!O1097</f>
        <v/>
      </c>
      <c r="P48" s="79" t="str">
        <f>すべて_位置図情報!P1097</f>
        <v>J</v>
      </c>
      <c r="Q48" s="79" t="str">
        <f>すべて_位置図情報!Q1097</f>
        <v>無</v>
      </c>
      <c r="R48" s="79" t="str">
        <f>すべて_位置図情報!R1097</f>
        <v>全部委託</v>
      </c>
      <c r="S48" s="126" t="str">
        <f>すべて_位置図情報!S1097</f>
        <v>建設局</v>
      </c>
      <c r="T48" s="126" t="str">
        <f>すべて_位置図情報!T1097</f>
        <v>総務部</v>
      </c>
      <c r="U48" s="126" t="str">
        <f>すべて_位置図情報!U1097</f>
        <v>管理課</v>
      </c>
      <c r="V48" s="126" t="str">
        <f>すべて_位置図情報!V1097</f>
        <v>自転車対策担当</v>
      </c>
      <c r="W48" s="116" t="str">
        <f>すべて_位置図情報!W1097</f>
        <v>旭区</v>
      </c>
      <c r="X48" s="116" t="str">
        <f>すべて_位置図情報!X1097</f>
        <v>一般施設</v>
      </c>
      <c r="Y48" s="114">
        <f>すべて_位置図情報!Y1097</f>
        <v>44</v>
      </c>
      <c r="Z48" s="127">
        <f>すべて_位置図情報!Z1097</f>
        <v>0</v>
      </c>
      <c r="AA48" s="145">
        <f>すべて_位置図情報!AA1097</f>
        <v>0</v>
      </c>
      <c r="AB48" s="144">
        <f>すべて_位置図情報!AB1097</f>
        <v>0</v>
      </c>
      <c r="AC48" s="145">
        <f>すべて_位置図情報!AC1097</f>
        <v>0</v>
      </c>
      <c r="AD48" s="145">
        <f>すべて_位置図情報!AD1097</f>
        <v>0</v>
      </c>
      <c r="AE48" s="61">
        <f>すべて_位置図情報!AF1097</f>
        <v>0</v>
      </c>
      <c r="AF48" s="61">
        <f>すべて_位置図情報!AG1097</f>
        <v>0</v>
      </c>
      <c r="AG48" s="61">
        <f>すべて_位置図情報!AH1097</f>
        <v>0</v>
      </c>
      <c r="AH48" s="61">
        <f>すべて_位置図情報!AI1097</f>
        <v>0</v>
      </c>
      <c r="AI48" s="61">
        <f>すべて_位置図情報!AJ1097</f>
        <v>0</v>
      </c>
      <c r="AJ48" s="61">
        <f>すべて_位置図情報!AK1097</f>
        <v>0</v>
      </c>
      <c r="AK48" s="61" t="e">
        <f>すべて_位置図情報!#REF!</f>
        <v>#REF!</v>
      </c>
    </row>
    <row r="49" spans="1:37" ht="22.5" customHeight="1">
      <c r="A49" s="240">
        <f t="shared" si="0"/>
        <v>44</v>
      </c>
      <c r="B49" s="7" t="str">
        <f>すべて_位置図情報!B1198</f>
        <v>インフラ関係施設</v>
      </c>
      <c r="C49" s="7" t="str">
        <f>すべて_位置図情報!C1198</f>
        <v>駐車場</v>
      </c>
      <c r="D49" s="7" t="str">
        <f>すべて_位置図情報!D1198</f>
        <v>自転車管理事務所</v>
      </c>
      <c r="E49" s="14" t="str">
        <f>すべて_位置図情報!E1198</f>
        <v>自転車駐車場管理事務所</v>
      </c>
      <c r="F49" s="74">
        <v>1</v>
      </c>
      <c r="G49" s="13" t="str" ph="1">
        <f>すべて_位置図情報!G1198</f>
        <v>関目高殿駅自転車駐車場管理事務所</v>
      </c>
      <c r="H49" s="126" t="str">
        <f>すべて_位置図情報!H1198</f>
        <v>大阪市旭区高殿4-22</v>
      </c>
      <c r="I49" s="81">
        <f>すべて_位置図情報!I1198</f>
        <v>3.89</v>
      </c>
      <c r="J49" s="80" t="str">
        <f>すべて_位置図情報!J1198</f>
        <v>A</v>
      </c>
      <c r="K49" s="78">
        <f>すべて_位置図情報!K1198</f>
        <v>0</v>
      </c>
      <c r="L49" s="79">
        <f>すべて_位置図情報!L1198</f>
        <v>1989</v>
      </c>
      <c r="M49" s="79" t="str">
        <f>すべて_位置図情報!M1198</f>
        <v>b</v>
      </c>
      <c r="N49" s="79" t="str">
        <f>すべて_位置図情報!N1198</f>
        <v>b</v>
      </c>
      <c r="O49" s="79" t="str">
        <f>すべて_位置図情報!O1198</f>
        <v/>
      </c>
      <c r="P49" s="79" t="str">
        <f>すべて_位置図情報!P1198</f>
        <v>D</v>
      </c>
      <c r="Q49" s="79" t="str">
        <f>すべて_位置図情報!Q1198</f>
        <v>無</v>
      </c>
      <c r="R49" s="79" t="str">
        <f>すべて_位置図情報!R1198</f>
        <v>指定管理（利用料金施設）</v>
      </c>
      <c r="S49" s="126" t="str">
        <f>すべて_位置図情報!S1198</f>
        <v>建設局</v>
      </c>
      <c r="T49" s="126" t="str">
        <f>すべて_位置図情報!T1198</f>
        <v>総務部</v>
      </c>
      <c r="U49" s="126" t="str">
        <f>すべて_位置図情報!U1198</f>
        <v>管理課</v>
      </c>
      <c r="V49" s="126" t="str">
        <f>すべて_位置図情報!V1198</f>
        <v>自転車対策担当</v>
      </c>
      <c r="W49" s="116" t="str">
        <f>すべて_位置図情報!W1198</f>
        <v>旭区</v>
      </c>
      <c r="X49" s="116" t="str">
        <f>すべて_位置図情報!X1198</f>
        <v>一般施設</v>
      </c>
      <c r="Y49" s="114">
        <f>すべて_位置図情報!Y1198</f>
        <v>45</v>
      </c>
      <c r="Z49" s="127">
        <f>すべて_位置図情報!Z1198</f>
        <v>0</v>
      </c>
      <c r="AA49" s="145">
        <f>すべて_位置図情報!AA1198</f>
        <v>0</v>
      </c>
      <c r="AB49" s="144">
        <f>すべて_位置図情報!AB1198</f>
        <v>0</v>
      </c>
      <c r="AC49" s="145">
        <f>すべて_位置図情報!AC1198</f>
        <v>0</v>
      </c>
      <c r="AD49" s="145">
        <f>すべて_位置図情報!AD1198</f>
        <v>0</v>
      </c>
      <c r="AE49" s="62">
        <f>すべて_位置図情報!AF1198</f>
        <v>0</v>
      </c>
      <c r="AF49" s="62">
        <f>すべて_位置図情報!AG1198</f>
        <v>0</v>
      </c>
      <c r="AG49" s="62">
        <f>すべて_位置図情報!AH1198</f>
        <v>0</v>
      </c>
      <c r="AH49" s="62">
        <f>すべて_位置図情報!AI1198</f>
        <v>0</v>
      </c>
      <c r="AI49" s="62">
        <f>すべて_位置図情報!AJ1198</f>
        <v>0</v>
      </c>
      <c r="AJ49" s="62">
        <f>すべて_位置図情報!AK1198</f>
        <v>0</v>
      </c>
      <c r="AK49" s="62" t="e">
        <f>すべて_位置図情報!#REF!</f>
        <v>#REF!</v>
      </c>
    </row>
    <row r="50" spans="1:37" ht="22.5" customHeight="1">
      <c r="A50" s="240">
        <f t="shared" si="0"/>
        <v>45</v>
      </c>
      <c r="B50" s="7" t="str">
        <f>すべて_位置図情報!B1199</f>
        <v>インフラ関係施設</v>
      </c>
      <c r="C50" s="7" t="str">
        <f>すべて_位置図情報!C1199</f>
        <v>駐車場</v>
      </c>
      <c r="D50" s="7" t="str">
        <f>すべて_位置図情報!D1199</f>
        <v>自転車管理事務所</v>
      </c>
      <c r="E50" s="7" t="str">
        <f>すべて_位置図情報!E1199</f>
        <v>自転車駐車場管理事務所</v>
      </c>
      <c r="F50" s="74">
        <v>2</v>
      </c>
      <c r="G50" s="13" t="str" ph="1">
        <f>すべて_位置図情報!G1199</f>
        <v>千林大宮駅自転車駐車場管理事務所</v>
      </c>
      <c r="H50" s="126" t="str">
        <f>すべて_位置図情報!H1199</f>
        <v>大阪市旭区森小路2-5</v>
      </c>
      <c r="I50" s="81">
        <f>すべて_位置図情報!I1199</f>
        <v>12.56</v>
      </c>
      <c r="J50" s="80" t="str">
        <f>すべて_位置図情報!J1199</f>
        <v>A</v>
      </c>
      <c r="K50" s="78">
        <f>すべて_位置図情報!K1199</f>
        <v>0</v>
      </c>
      <c r="L50" s="79">
        <f>すべて_位置図情報!L1199</f>
        <v>1990</v>
      </c>
      <c r="M50" s="79" t="str">
        <f>すべて_位置図情報!M1199</f>
        <v>b</v>
      </c>
      <c r="N50" s="79" t="str">
        <f>すべて_位置図情報!N1199</f>
        <v>b</v>
      </c>
      <c r="O50" s="79" t="str">
        <f>すべて_位置図情報!O1199</f>
        <v/>
      </c>
      <c r="P50" s="79" t="str">
        <f>すべて_位置図情報!P1199</f>
        <v>D</v>
      </c>
      <c r="Q50" s="79" t="str">
        <f>すべて_位置図情報!Q1199</f>
        <v>無</v>
      </c>
      <c r="R50" s="79" t="str">
        <f>すべて_位置図情報!R1199</f>
        <v>指定管理（利用料金施設）</v>
      </c>
      <c r="S50" s="126" t="str">
        <f>すべて_位置図情報!S1199</f>
        <v>建設局</v>
      </c>
      <c r="T50" s="126" t="str">
        <f>すべて_位置図情報!T1199</f>
        <v>総務部</v>
      </c>
      <c r="U50" s="126" t="str">
        <f>すべて_位置図情報!U1199</f>
        <v>管理課</v>
      </c>
      <c r="V50" s="126" t="str">
        <f>すべて_位置図情報!V1199</f>
        <v>自転車対策担当</v>
      </c>
      <c r="W50" s="116" t="str">
        <f>すべて_位置図情報!W1199</f>
        <v>旭区</v>
      </c>
      <c r="X50" s="116" t="str">
        <f>すべて_位置図情報!X1199</f>
        <v>一般施設</v>
      </c>
      <c r="Y50" s="114">
        <f>すべて_位置図情報!Y1199</f>
        <v>46</v>
      </c>
      <c r="Z50" s="127">
        <f>すべて_位置図情報!Z1199</f>
        <v>0</v>
      </c>
      <c r="AA50" s="145">
        <f>すべて_位置図情報!AA1199</f>
        <v>0</v>
      </c>
      <c r="AB50" s="144">
        <f>すべて_位置図情報!AB1199</f>
        <v>0</v>
      </c>
      <c r="AC50" s="145">
        <f>すべて_位置図情報!AC1199</f>
        <v>0</v>
      </c>
      <c r="AD50" s="145">
        <f>すべて_位置図情報!AD1199</f>
        <v>0</v>
      </c>
      <c r="AE50" s="62">
        <f>すべて_位置図情報!AF1199</f>
        <v>0</v>
      </c>
      <c r="AF50" s="62">
        <f>すべて_位置図情報!AG1199</f>
        <v>0</v>
      </c>
      <c r="AG50" s="62">
        <f>すべて_位置図情報!AH1199</f>
        <v>0</v>
      </c>
      <c r="AH50" s="62">
        <f>すべて_位置図情報!AI1199</f>
        <v>0</v>
      </c>
      <c r="AI50" s="62">
        <f>すべて_位置図情報!AJ1199</f>
        <v>0</v>
      </c>
      <c r="AJ50" s="62">
        <f>すべて_位置図情報!AK1199</f>
        <v>0</v>
      </c>
      <c r="AK50" s="62" t="e">
        <f>すべて_位置図情報!#REF!</f>
        <v>#REF!</v>
      </c>
    </row>
    <row r="51" spans="1:37" ht="22.5" customHeight="1">
      <c r="A51" s="240">
        <f t="shared" si="0"/>
        <v>46</v>
      </c>
      <c r="B51" s="7" t="str">
        <f>すべて_位置図情報!B1200</f>
        <v>インフラ関係施設</v>
      </c>
      <c r="C51" s="7" t="str">
        <f>すべて_位置図情報!C1200</f>
        <v>駐車場</v>
      </c>
      <c r="D51" s="7" t="str">
        <f>すべて_位置図情報!D1200</f>
        <v>自転車管理事務所</v>
      </c>
      <c r="E51" s="7" t="str">
        <f>すべて_位置図情報!E1200</f>
        <v>自転車駐車場管理事務所</v>
      </c>
      <c r="F51" s="74">
        <v>3</v>
      </c>
      <c r="G51" s="13" t="str" ph="1">
        <f>すべて_位置図情報!G1200</f>
        <v>太子橋今市駅自転車駐車場管理事務所</v>
      </c>
      <c r="H51" s="126" t="str">
        <f>すべて_位置図情報!H1200</f>
        <v>大阪市旭区太子橋1-3</v>
      </c>
      <c r="I51" s="81">
        <f>すべて_位置図情報!I1200</f>
        <v>3.89</v>
      </c>
      <c r="J51" s="80" t="str">
        <f>すべて_位置図情報!J1200</f>
        <v>A</v>
      </c>
      <c r="K51" s="78">
        <f>すべて_位置図情報!K1200</f>
        <v>0</v>
      </c>
      <c r="L51" s="79">
        <f>すべて_位置図情報!L1200</f>
        <v>1996</v>
      </c>
      <c r="M51" s="79" t="str">
        <f>すべて_位置図情報!M1200</f>
        <v>b</v>
      </c>
      <c r="N51" s="79" t="str">
        <f>すべて_位置図情報!N1200</f>
        <v>b</v>
      </c>
      <c r="O51" s="79" t="str">
        <f>すべて_位置図情報!O1200</f>
        <v/>
      </c>
      <c r="P51" s="79" t="str">
        <f>すべて_位置図情報!P1200</f>
        <v>D</v>
      </c>
      <c r="Q51" s="79" t="str">
        <f>すべて_位置図情報!Q1200</f>
        <v>無</v>
      </c>
      <c r="R51" s="79" t="str">
        <f>すべて_位置図情報!R1200</f>
        <v>指定管理（利用料金施設）</v>
      </c>
      <c r="S51" s="126" t="str">
        <f>すべて_位置図情報!S1200</f>
        <v>建設局</v>
      </c>
      <c r="T51" s="126" t="str">
        <f>すべて_位置図情報!T1200</f>
        <v>総務部</v>
      </c>
      <c r="U51" s="126" t="str">
        <f>すべて_位置図情報!U1200</f>
        <v>管理課</v>
      </c>
      <c r="V51" s="126" t="str">
        <f>すべて_位置図情報!V1200</f>
        <v>自転車対策担当</v>
      </c>
      <c r="W51" s="116" t="str">
        <f>すべて_位置図情報!W1200</f>
        <v>旭区</v>
      </c>
      <c r="X51" s="116" t="str">
        <f>すべて_位置図情報!X1200</f>
        <v>一般施設</v>
      </c>
      <c r="Y51" s="114">
        <f>すべて_位置図情報!Y1200</f>
        <v>47</v>
      </c>
      <c r="Z51" s="127">
        <f>すべて_位置図情報!Z1200</f>
        <v>0</v>
      </c>
      <c r="AA51" s="145">
        <f>すべて_位置図情報!AA1200</f>
        <v>0</v>
      </c>
      <c r="AB51" s="144">
        <f>すべて_位置図情報!AB1200</f>
        <v>0</v>
      </c>
      <c r="AC51" s="145">
        <f>すべて_位置図情報!AC1200</f>
        <v>0</v>
      </c>
      <c r="AD51" s="145">
        <f>すべて_位置図情報!AD1200</f>
        <v>0</v>
      </c>
      <c r="AE51" s="62">
        <f>すべて_位置図情報!AF1200</f>
        <v>0</v>
      </c>
      <c r="AF51" s="62">
        <f>すべて_位置図情報!AG1200</f>
        <v>0</v>
      </c>
      <c r="AG51" s="62">
        <f>すべて_位置図情報!AH1200</f>
        <v>0</v>
      </c>
      <c r="AH51" s="62">
        <f>すべて_位置図情報!AI1200</f>
        <v>0</v>
      </c>
      <c r="AI51" s="62">
        <f>すべて_位置図情報!AJ1200</f>
        <v>0</v>
      </c>
      <c r="AJ51" s="62">
        <f>すべて_位置図情報!AK1200</f>
        <v>0</v>
      </c>
      <c r="AK51" s="62" t="e">
        <f>すべて_位置図情報!#REF!</f>
        <v>#REF!</v>
      </c>
    </row>
    <row r="52" spans="1:37" ht="22.5" customHeight="1">
      <c r="A52" s="240">
        <f t="shared" si="0"/>
        <v>47</v>
      </c>
      <c r="B52" s="7" t="str">
        <f>すべて_位置図情報!B1201</f>
        <v>インフラ関係施設</v>
      </c>
      <c r="C52" s="45" t="str">
        <f>すべて_位置図情報!C1201</f>
        <v>駐車場</v>
      </c>
      <c r="D52" s="45" t="str">
        <f>すべて_位置図情報!D1201</f>
        <v>自転車管理事務所</v>
      </c>
      <c r="E52" s="45" t="str">
        <f>すべて_位置図情報!E1201</f>
        <v>自転車駐車場管理事務所</v>
      </c>
      <c r="F52" s="74">
        <v>4</v>
      </c>
      <c r="G52" s="13" t="str" ph="1">
        <f>すべて_位置図情報!G1201</f>
        <v>関目高殿駅自転車駐車場管理ボックス</v>
      </c>
      <c r="H52" s="126" t="str">
        <f>すべて_位置図情報!H1201</f>
        <v>大阪市旭区高殿4-9</v>
      </c>
      <c r="I52" s="81">
        <f>すべて_位置図情報!I1201</f>
        <v>14.8</v>
      </c>
      <c r="J52" s="80" t="str">
        <f>すべて_位置図情報!J1201</f>
        <v>A</v>
      </c>
      <c r="K52" s="78">
        <f>すべて_位置図情報!K1201</f>
        <v>0</v>
      </c>
      <c r="L52" s="79">
        <f>すべて_位置図情報!L1201</f>
        <v>1989</v>
      </c>
      <c r="M52" s="79" t="str">
        <f>すべて_位置図情報!M1201</f>
        <v>b</v>
      </c>
      <c r="N52" s="79" t="str">
        <f>すべて_位置図情報!N1201</f>
        <v>b</v>
      </c>
      <c r="O52" s="79" t="str">
        <f>すべて_位置図情報!O1201</f>
        <v/>
      </c>
      <c r="P52" s="79" t="str">
        <f>すべて_位置図情報!P1201</f>
        <v>D</v>
      </c>
      <c r="Q52" s="79" t="str">
        <f>すべて_位置図情報!Q1201</f>
        <v>無</v>
      </c>
      <c r="R52" s="79" t="str">
        <f>すべて_位置図情報!R1201</f>
        <v>指定管理（利用料金施設）</v>
      </c>
      <c r="S52" s="126" t="str">
        <f>すべて_位置図情報!S1201</f>
        <v>建設局</v>
      </c>
      <c r="T52" s="126" t="str">
        <f>すべて_位置図情報!T1201</f>
        <v>総務部</v>
      </c>
      <c r="U52" s="126" t="str">
        <f>すべて_位置図情報!U1201</f>
        <v>管理課</v>
      </c>
      <c r="V52" s="126" t="str">
        <f>すべて_位置図情報!V1201</f>
        <v>自転車対策担当</v>
      </c>
      <c r="W52" s="116" t="str">
        <f>すべて_位置図情報!W1201</f>
        <v>旭区</v>
      </c>
      <c r="X52" s="116" t="str">
        <f>すべて_位置図情報!X1201</f>
        <v>一般施設</v>
      </c>
      <c r="Y52" s="114">
        <f>すべて_位置図情報!Y1201</f>
        <v>48</v>
      </c>
      <c r="Z52" s="127">
        <f>すべて_位置図情報!Z1201</f>
        <v>0</v>
      </c>
      <c r="AA52" s="145">
        <f>すべて_位置図情報!AA1201</f>
        <v>0</v>
      </c>
      <c r="AB52" s="144">
        <f>すべて_位置図情報!AB1201</f>
        <v>0</v>
      </c>
      <c r="AC52" s="145">
        <f>すべて_位置図情報!AC1201</f>
        <v>0</v>
      </c>
      <c r="AD52" s="145">
        <f>すべて_位置図情報!AD1201</f>
        <v>0</v>
      </c>
      <c r="AE52" s="62">
        <f>すべて_位置図情報!AF1201</f>
        <v>0</v>
      </c>
      <c r="AF52" s="62">
        <f>すべて_位置図情報!AG1201</f>
        <v>0</v>
      </c>
      <c r="AG52" s="62">
        <f>すべて_位置図情報!AH1201</f>
        <v>0</v>
      </c>
      <c r="AH52" s="62">
        <f>すべて_位置図情報!AI1201</f>
        <v>0</v>
      </c>
      <c r="AI52" s="62">
        <f>すべて_位置図情報!AJ1201</f>
        <v>0</v>
      </c>
      <c r="AJ52" s="62">
        <f>すべて_位置図情報!AK1201</f>
        <v>0</v>
      </c>
      <c r="AK52" s="62" t="e">
        <f>すべて_位置図情報!#REF!</f>
        <v>#REF!</v>
      </c>
    </row>
    <row r="53" spans="1:37" ht="22.5" customHeight="1">
      <c r="A53" s="240">
        <f t="shared" si="0"/>
        <v>48</v>
      </c>
      <c r="B53" s="7" t="str">
        <f>すべて_位置図情報!B1402</f>
        <v>インフラ関係施設</v>
      </c>
      <c r="C53" s="38" t="str">
        <f>すべて_位置図情報!C1402</f>
        <v>公園付帯施設</v>
      </c>
      <c r="D53" s="44" t="str">
        <f>すべて_位置図情報!D1402</f>
        <v>公園付帯施設</v>
      </c>
      <c r="E53" s="86" t="str">
        <f>すべて_位置図情報!E1402</f>
        <v>公園付帯施設</v>
      </c>
      <c r="F53" s="74">
        <v>1</v>
      </c>
      <c r="G53" s="13" t="str" ph="1">
        <f>すべて_位置図情報!G1402</f>
        <v>旭公園</v>
      </c>
      <c r="H53" s="126" t="str">
        <f>すべて_位置図情報!H1402</f>
        <v>大阪市旭区高殿5-7</v>
      </c>
      <c r="I53" s="81">
        <f>すべて_位置図情報!I1402</f>
        <v>337.89</v>
      </c>
      <c r="J53" s="80" t="str">
        <f>すべて_位置図情報!J1402</f>
        <v>A</v>
      </c>
      <c r="K53" s="78">
        <f>すべて_位置図情報!K1402</f>
        <v>0</v>
      </c>
      <c r="L53" s="79">
        <f>すべて_位置図情報!L1402</f>
        <v>1990</v>
      </c>
      <c r="M53" s="79" t="str">
        <f>すべて_位置図情報!M1402</f>
        <v>b</v>
      </c>
      <c r="N53" s="79" t="str">
        <f>すべて_位置図情報!N1402</f>
        <v>b</v>
      </c>
      <c r="O53" s="79" t="str">
        <f>すべて_位置図情報!O1402</f>
        <v/>
      </c>
      <c r="P53" s="79" t="str">
        <f>すべて_位置図情報!P1402</f>
        <v>D</v>
      </c>
      <c r="Q53" s="79" t="str">
        <f>すべて_位置図情報!Q1402</f>
        <v>無</v>
      </c>
      <c r="R53" s="79" t="str">
        <f>すべて_位置図情報!R1402</f>
        <v>直営</v>
      </c>
      <c r="S53" s="126" t="str">
        <f>すべて_位置図情報!S1402</f>
        <v>建設局</v>
      </c>
      <c r="T53" s="126" t="str">
        <f>すべて_位置図情報!T1402</f>
        <v>公園緑化部</v>
      </c>
      <c r="U53" s="126" t="str">
        <f>すべて_位置図情報!U1402</f>
        <v>公園課</v>
      </c>
      <c r="V53" s="124" t="str">
        <f>すべて_位置図情報!V1402</f>
        <v>－</v>
      </c>
      <c r="W53" s="116" t="str">
        <f>すべて_位置図情報!W1402</f>
        <v>旭区</v>
      </c>
      <c r="X53" s="116" t="str">
        <f>すべて_位置図情報!X1402</f>
        <v>一般施設</v>
      </c>
      <c r="Y53" s="114">
        <f>すべて_位置図情報!Y1402</f>
        <v>49</v>
      </c>
      <c r="Z53" s="127">
        <f>すべて_位置図情報!Z1402</f>
        <v>0</v>
      </c>
      <c r="AA53" s="145">
        <f>すべて_位置図情報!AA1402</f>
        <v>0</v>
      </c>
      <c r="AB53" s="144">
        <f>すべて_位置図情報!AB1402</f>
        <v>0</v>
      </c>
      <c r="AC53" s="145">
        <f>すべて_位置図情報!AC1402</f>
        <v>0</v>
      </c>
      <c r="AD53" s="145">
        <f>すべて_位置図情報!AD1402</f>
        <v>0</v>
      </c>
      <c r="AE53" s="60">
        <f>すべて_位置図情報!AF1402</f>
        <v>0</v>
      </c>
      <c r="AF53" s="60">
        <f>すべて_位置図情報!AG1402</f>
        <v>0</v>
      </c>
      <c r="AG53" s="60">
        <f>すべて_位置図情報!AH1402</f>
        <v>0</v>
      </c>
      <c r="AH53" s="60">
        <f>すべて_位置図情報!AI1402</f>
        <v>0</v>
      </c>
      <c r="AI53" s="60">
        <f>すべて_位置図情報!AJ1402</f>
        <v>0</v>
      </c>
      <c r="AJ53" s="60">
        <f>すべて_位置図情報!AK1402</f>
        <v>0</v>
      </c>
      <c r="AK53" s="60" t="e">
        <f>すべて_位置図情報!#REF!</f>
        <v>#REF!</v>
      </c>
    </row>
    <row r="54" spans="1:37" ht="22.5" customHeight="1">
      <c r="A54" s="240">
        <f t="shared" si="0"/>
        <v>49</v>
      </c>
      <c r="B54" s="7" t="str">
        <f>すべて_位置図情報!B1403</f>
        <v>インフラ関係施設</v>
      </c>
      <c r="C54" s="41" t="str">
        <f>すべて_位置図情報!C1403</f>
        <v>公園付帯施設</v>
      </c>
      <c r="D54" s="7" t="str">
        <f>すべて_位置図情報!D1403</f>
        <v>公園付帯施設</v>
      </c>
      <c r="E54" s="43" t="str">
        <f>すべて_位置図情報!E1403</f>
        <v>公園付帯施設</v>
      </c>
      <c r="F54" s="74">
        <v>2</v>
      </c>
      <c r="G54" s="13" t="str" ph="1">
        <f>すべて_位置図情報!G1403</f>
        <v>江野公園</v>
      </c>
      <c r="H54" s="126" t="str">
        <f>すべて_位置図情報!H1403</f>
        <v>大阪市旭区中宮2-18</v>
      </c>
      <c r="I54" s="81">
        <f>すべて_位置図情報!I1403</f>
        <v>8.25</v>
      </c>
      <c r="J54" s="80" t="str">
        <f>すべて_位置図情報!J1403</f>
        <v>A</v>
      </c>
      <c r="K54" s="78">
        <f>すべて_位置図情報!K1403</f>
        <v>0</v>
      </c>
      <c r="L54" s="79">
        <f>すべて_位置図情報!L1403</f>
        <v>1988</v>
      </c>
      <c r="M54" s="79" t="str">
        <f>すべて_位置図情報!M1403</f>
        <v>b</v>
      </c>
      <c r="N54" s="79" t="str">
        <f>すべて_位置図情報!N1403</f>
        <v>b</v>
      </c>
      <c r="O54" s="79" t="str">
        <f>すべて_位置図情報!O1403</f>
        <v/>
      </c>
      <c r="P54" s="79" t="str">
        <f>すべて_位置図情報!P1403</f>
        <v>D</v>
      </c>
      <c r="Q54" s="79" t="str">
        <f>すべて_位置図情報!Q1403</f>
        <v>無</v>
      </c>
      <c r="R54" s="79" t="str">
        <f>すべて_位置図情報!R1403</f>
        <v>直営</v>
      </c>
      <c r="S54" s="126" t="str">
        <f>すべて_位置図情報!S1403</f>
        <v>建設局</v>
      </c>
      <c r="T54" s="126" t="str">
        <f>すべて_位置図情報!T1403</f>
        <v>公園緑化部</v>
      </c>
      <c r="U54" s="126" t="str">
        <f>すべて_位置図情報!U1403</f>
        <v>公園課</v>
      </c>
      <c r="V54" s="124" t="str">
        <f>すべて_位置図情報!V1403</f>
        <v>－</v>
      </c>
      <c r="W54" s="116" t="str">
        <f>すべて_位置図情報!W1403</f>
        <v>旭区</v>
      </c>
      <c r="X54" s="116" t="str">
        <f>すべて_位置図情報!X1403</f>
        <v>一般施設</v>
      </c>
      <c r="Y54" s="114">
        <f>すべて_位置図情報!Y1403</f>
        <v>50</v>
      </c>
      <c r="Z54" s="127">
        <f>すべて_位置図情報!Z1403</f>
        <v>0</v>
      </c>
      <c r="AA54" s="145">
        <f>すべて_位置図情報!AA1403</f>
        <v>0</v>
      </c>
      <c r="AB54" s="145">
        <f>すべて_位置図情報!AB1403</f>
        <v>0</v>
      </c>
      <c r="AC54" s="145">
        <f>すべて_位置図情報!AC1403</f>
        <v>0</v>
      </c>
      <c r="AD54" s="145">
        <f>すべて_位置図情報!AD1403</f>
        <v>0</v>
      </c>
      <c r="AE54" s="60">
        <f>すべて_位置図情報!AF1403</f>
        <v>0</v>
      </c>
      <c r="AF54" s="60">
        <f>すべて_位置図情報!AG1403</f>
        <v>0</v>
      </c>
      <c r="AG54" s="60">
        <f>すべて_位置図情報!AH1403</f>
        <v>0</v>
      </c>
      <c r="AH54" s="60">
        <f>すべて_位置図情報!AI1403</f>
        <v>0</v>
      </c>
      <c r="AI54" s="60">
        <f>すべて_位置図情報!AJ1403</f>
        <v>0</v>
      </c>
      <c r="AJ54" s="60">
        <f>すべて_位置図情報!AK1403</f>
        <v>0</v>
      </c>
      <c r="AK54" s="60" t="e">
        <f>すべて_位置図情報!#REF!</f>
        <v>#REF!</v>
      </c>
    </row>
    <row r="55" spans="1:37" ht="22.5" customHeight="1">
      <c r="A55" s="240">
        <f t="shared" si="0"/>
        <v>50</v>
      </c>
      <c r="B55" s="7" t="str">
        <f>すべて_位置図情報!B1404</f>
        <v>インフラ関係施設</v>
      </c>
      <c r="C55" s="41" t="str">
        <f>すべて_位置図情報!C1404</f>
        <v>公園付帯施設</v>
      </c>
      <c r="D55" s="7" t="str">
        <f>すべて_位置図情報!D1404</f>
        <v>公園付帯施設</v>
      </c>
      <c r="E55" s="43" t="str">
        <f>すべて_位置図情報!E1404</f>
        <v>公園付帯施設</v>
      </c>
      <c r="F55" s="74">
        <v>3</v>
      </c>
      <c r="G55" s="13" t="str" ph="1">
        <f>すべて_位置図情報!G1404</f>
        <v>城北公園</v>
      </c>
      <c r="H55" s="126" t="str">
        <f>すべて_位置図情報!H1404</f>
        <v>大阪市旭区生江3-29</v>
      </c>
      <c r="I55" s="81">
        <f>すべて_位置図情報!I1404</f>
        <v>1593.29</v>
      </c>
      <c r="J55" s="80" t="str">
        <f>すべて_位置図情報!J1404</f>
        <v>B</v>
      </c>
      <c r="K55" s="78">
        <f>すべて_位置図情報!K1404</f>
        <v>0</v>
      </c>
      <c r="L55" s="79">
        <f>すべて_位置図情報!L1404</f>
        <v>1999</v>
      </c>
      <c r="M55" s="79" t="str">
        <f>すべて_位置図情報!M1404</f>
        <v>b</v>
      </c>
      <c r="N55" s="79" t="str">
        <f>すべて_位置図情報!N1404</f>
        <v>b</v>
      </c>
      <c r="O55" s="79" t="str">
        <f>すべて_位置図情報!O1404</f>
        <v/>
      </c>
      <c r="P55" s="79" t="str">
        <f>すべて_位置図情報!P1404</f>
        <v>E</v>
      </c>
      <c r="Q55" s="79" t="str">
        <f>すべて_位置図情報!Q1404</f>
        <v>無</v>
      </c>
      <c r="R55" s="79" t="str">
        <f>すべて_位置図情報!R1404</f>
        <v>直営</v>
      </c>
      <c r="S55" s="126" t="str">
        <f>すべて_位置図情報!S1404</f>
        <v>建設局</v>
      </c>
      <c r="T55" s="126" t="str">
        <f>すべて_位置図情報!T1404</f>
        <v>公園緑化部</v>
      </c>
      <c r="U55" s="126" t="str">
        <f>すべて_位置図情報!U1404</f>
        <v>公園課</v>
      </c>
      <c r="V55" s="124" t="str">
        <f>すべて_位置図情報!V1404</f>
        <v>－</v>
      </c>
      <c r="W55" s="116" t="str">
        <f>すべて_位置図情報!W1404</f>
        <v>旭区</v>
      </c>
      <c r="X55" s="116" t="str">
        <f>すべて_位置図情報!X1404</f>
        <v>一般施設</v>
      </c>
      <c r="Y55" s="114">
        <f>すべて_位置図情報!Y1404</f>
        <v>51</v>
      </c>
      <c r="Z55" s="127">
        <f>すべて_位置図情報!Z1404</f>
        <v>0</v>
      </c>
      <c r="AA55" s="143" t="str">
        <f>すべて_位置図情報!AA1404</f>
        <v>〇</v>
      </c>
      <c r="AB55" s="144">
        <f>すべて_位置図情報!AB1404</f>
        <v>0</v>
      </c>
      <c r="AC55" s="143" t="str">
        <f>すべて_位置図情報!AC1404</f>
        <v>〇</v>
      </c>
      <c r="AD55" s="143" t="str">
        <f>すべて_位置図情報!AD1404</f>
        <v>〇</v>
      </c>
      <c r="AE55" s="56" t="str">
        <f>すべて_位置図情報!AF1404</f>
        <v>〇</v>
      </c>
      <c r="AF55" s="56">
        <f>すべて_位置図情報!AG1404</f>
        <v>0</v>
      </c>
      <c r="AG55" s="56">
        <f>すべて_位置図情報!AH1404</f>
        <v>0</v>
      </c>
      <c r="AH55" s="56">
        <f>すべて_位置図情報!AI1404</f>
        <v>0</v>
      </c>
      <c r="AI55" s="56">
        <f>すべて_位置図情報!AJ1404</f>
        <v>0</v>
      </c>
      <c r="AJ55" s="56">
        <f>すべて_位置図情報!AK1404</f>
        <v>0</v>
      </c>
      <c r="AK55" s="56" t="e">
        <f>すべて_位置図情報!#REF!</f>
        <v>#REF!</v>
      </c>
    </row>
    <row r="56" spans="1:37" ht="22.5" customHeight="1">
      <c r="A56" s="240">
        <f t="shared" si="0"/>
        <v>51</v>
      </c>
      <c r="B56" s="7" t="str">
        <f>すべて_位置図情報!B1405</f>
        <v>インフラ関係施設</v>
      </c>
      <c r="C56" s="41" t="str">
        <f>すべて_位置図情報!C1405</f>
        <v>公園付帯施設</v>
      </c>
      <c r="D56" s="7" t="str">
        <f>すべて_位置図情報!D1405</f>
        <v>公園付帯施設</v>
      </c>
      <c r="E56" s="43" t="str">
        <f>すべて_位置図情報!E1405</f>
        <v>公園付帯施設</v>
      </c>
      <c r="F56" s="74">
        <v>4</v>
      </c>
      <c r="G56" s="13" t="str" ph="1">
        <f>すべて_位置図情報!G1405</f>
        <v>新森中央公園</v>
      </c>
      <c r="H56" s="126" t="str">
        <f>すべて_位置図情報!H1405</f>
        <v>大阪市旭区新森4-22</v>
      </c>
      <c r="I56" s="81">
        <f>すべて_位置図情報!I1405</f>
        <v>63.32</v>
      </c>
      <c r="J56" s="80" t="str">
        <f>すべて_位置図情報!J1405</f>
        <v>A</v>
      </c>
      <c r="K56" s="78">
        <f>すべて_位置図情報!K1405</f>
        <v>0</v>
      </c>
      <c r="L56" s="79">
        <f>すべて_位置図情報!L1405</f>
        <v>1986</v>
      </c>
      <c r="M56" s="79" t="str">
        <f>すべて_位置図情報!M1405</f>
        <v>b</v>
      </c>
      <c r="N56" s="79" t="str">
        <f>すべて_位置図情報!N1405</f>
        <v>b</v>
      </c>
      <c r="O56" s="79" t="str">
        <f>すべて_位置図情報!O1405</f>
        <v/>
      </c>
      <c r="P56" s="79" t="str">
        <f>すべて_位置図情報!P1405</f>
        <v>D</v>
      </c>
      <c r="Q56" s="79" t="str">
        <f>すべて_位置図情報!Q1405</f>
        <v>無</v>
      </c>
      <c r="R56" s="79" t="str">
        <f>すべて_位置図情報!R1405</f>
        <v>直営</v>
      </c>
      <c r="S56" s="126" t="str">
        <f>すべて_位置図情報!S1405</f>
        <v>建設局</v>
      </c>
      <c r="T56" s="126" t="str">
        <f>すべて_位置図情報!T1405</f>
        <v>公園緑化部</v>
      </c>
      <c r="U56" s="126" t="str">
        <f>すべて_位置図情報!U1405</f>
        <v>公園課</v>
      </c>
      <c r="V56" s="124" t="str">
        <f>すべて_位置図情報!V1405</f>
        <v>－</v>
      </c>
      <c r="W56" s="116" t="str">
        <f>すべて_位置図情報!W1405</f>
        <v>旭区</v>
      </c>
      <c r="X56" s="116" t="str">
        <f>すべて_位置図情報!X1405</f>
        <v>一般施設</v>
      </c>
      <c r="Y56" s="114">
        <f>すべて_位置図情報!Y1405</f>
        <v>52</v>
      </c>
      <c r="Z56" s="127">
        <f>すべて_位置図情報!Z1405</f>
        <v>0</v>
      </c>
      <c r="AA56" s="145">
        <f>すべて_位置図情報!AA1405</f>
        <v>0</v>
      </c>
      <c r="AB56" s="144">
        <f>すべて_位置図情報!AB1405</f>
        <v>0</v>
      </c>
      <c r="AC56" s="145">
        <f>すべて_位置図情報!AC1405</f>
        <v>0</v>
      </c>
      <c r="AD56" s="145">
        <f>すべて_位置図情報!AD1405</f>
        <v>0</v>
      </c>
      <c r="AE56" s="60">
        <f>すべて_位置図情報!AF1405</f>
        <v>0</v>
      </c>
      <c r="AF56" s="60">
        <f>すべて_位置図情報!AG1405</f>
        <v>0</v>
      </c>
      <c r="AG56" s="60">
        <f>すべて_位置図情報!AH1405</f>
        <v>0</v>
      </c>
      <c r="AH56" s="60">
        <f>すべて_位置図情報!AI1405</f>
        <v>0</v>
      </c>
      <c r="AI56" s="60">
        <f>すべて_位置図情報!AJ1405</f>
        <v>0</v>
      </c>
      <c r="AJ56" s="60">
        <f>すべて_位置図情報!AK1405</f>
        <v>0</v>
      </c>
      <c r="AK56" s="60" t="e">
        <f>すべて_位置図情報!#REF!</f>
        <v>#REF!</v>
      </c>
    </row>
    <row r="57" spans="1:37" ht="22.5" customHeight="1">
      <c r="A57" s="240">
        <f t="shared" si="0"/>
        <v>52</v>
      </c>
      <c r="B57" s="7" t="str">
        <f>すべて_位置図情報!B1406</f>
        <v>インフラ関係施設</v>
      </c>
      <c r="C57" s="41" t="str">
        <f>すべて_位置図情報!C1406</f>
        <v>公園付帯施設</v>
      </c>
      <c r="D57" s="7" t="str">
        <f>すべて_位置図情報!D1406</f>
        <v>公園付帯施設</v>
      </c>
      <c r="E57" s="43" t="str">
        <f>すべて_位置図情報!E1406</f>
        <v>公園付帯施設</v>
      </c>
      <c r="F57" s="74">
        <v>5</v>
      </c>
      <c r="G57" s="13" t="str" ph="1">
        <f>すべて_位置図情報!G1406</f>
        <v>太子橋中公園</v>
      </c>
      <c r="H57" s="126" t="str">
        <f>すべて_位置図情報!H1406</f>
        <v>大阪市旭区太子橋2-7</v>
      </c>
      <c r="I57" s="81">
        <f>すべて_位置図情報!I1406</f>
        <v>18.239999999999998</v>
      </c>
      <c r="J57" s="80" t="str">
        <f>すべて_位置図情報!J1406</f>
        <v>A</v>
      </c>
      <c r="K57" s="78">
        <f>すべて_位置図情報!K1406</f>
        <v>0</v>
      </c>
      <c r="L57" s="79">
        <f>すべて_位置図情報!L1406</f>
        <v>1996</v>
      </c>
      <c r="M57" s="79" t="str">
        <f>すべて_位置図情報!M1406</f>
        <v>b</v>
      </c>
      <c r="N57" s="79" t="str">
        <f>すべて_位置図情報!N1406</f>
        <v>b</v>
      </c>
      <c r="O57" s="79" t="str">
        <f>すべて_位置図情報!O1406</f>
        <v/>
      </c>
      <c r="P57" s="79" t="str">
        <f>すべて_位置図情報!P1406</f>
        <v>D</v>
      </c>
      <c r="Q57" s="79" t="str">
        <f>すべて_位置図情報!Q1406</f>
        <v>無</v>
      </c>
      <c r="R57" s="79" t="str">
        <f>すべて_位置図情報!R1406</f>
        <v>直営</v>
      </c>
      <c r="S57" s="126" t="str">
        <f>すべて_位置図情報!S1406</f>
        <v>建設局</v>
      </c>
      <c r="T57" s="126" t="str">
        <f>すべて_位置図情報!T1406</f>
        <v>公園緑化部</v>
      </c>
      <c r="U57" s="126" t="str">
        <f>すべて_位置図情報!U1406</f>
        <v>公園課</v>
      </c>
      <c r="V57" s="124" t="str">
        <f>すべて_位置図情報!V1406</f>
        <v>－</v>
      </c>
      <c r="W57" s="116" t="str">
        <f>すべて_位置図情報!W1406</f>
        <v>旭区</v>
      </c>
      <c r="X57" s="116" t="str">
        <f>すべて_位置図情報!X1406</f>
        <v>一般施設</v>
      </c>
      <c r="Y57" s="114">
        <f>すべて_位置図情報!Y1406</f>
        <v>53</v>
      </c>
      <c r="Z57" s="127">
        <f>すべて_位置図情報!Z1406</f>
        <v>0</v>
      </c>
      <c r="AA57" s="145">
        <f>すべて_位置図情報!AA1406</f>
        <v>0</v>
      </c>
      <c r="AB57" s="144">
        <f>すべて_位置図情報!AB1406</f>
        <v>0</v>
      </c>
      <c r="AC57" s="145">
        <f>すべて_位置図情報!AC1406</f>
        <v>0</v>
      </c>
      <c r="AD57" s="145">
        <f>すべて_位置図情報!AD1406</f>
        <v>0</v>
      </c>
      <c r="AE57" s="60">
        <f>すべて_位置図情報!AF1406</f>
        <v>0</v>
      </c>
      <c r="AF57" s="60">
        <f>すべて_位置図情報!AG1406</f>
        <v>0</v>
      </c>
      <c r="AG57" s="60">
        <f>すべて_位置図情報!AH1406</f>
        <v>0</v>
      </c>
      <c r="AH57" s="60">
        <f>すべて_位置図情報!AI1406</f>
        <v>0</v>
      </c>
      <c r="AI57" s="60">
        <f>すべて_位置図情報!AJ1406</f>
        <v>0</v>
      </c>
      <c r="AJ57" s="60">
        <f>すべて_位置図情報!AK1406</f>
        <v>0</v>
      </c>
      <c r="AK57" s="60" t="e">
        <f>すべて_位置図情報!#REF!</f>
        <v>#REF!</v>
      </c>
    </row>
    <row r="58" spans="1:37" ht="22.5" customHeight="1">
      <c r="A58" s="240">
        <f t="shared" si="0"/>
        <v>53</v>
      </c>
      <c r="B58" s="45" t="str">
        <f>すべて_位置図情報!B1407</f>
        <v>インフラ関係施設</v>
      </c>
      <c r="C58" s="46" t="str">
        <f>すべて_位置図情報!C1407</f>
        <v>公園付帯施設</v>
      </c>
      <c r="D58" s="45" t="str">
        <f>すべて_位置図情報!D1407</f>
        <v>公園付帯施設</v>
      </c>
      <c r="E58" s="48" t="str">
        <f>すべて_位置図情報!E1407</f>
        <v>公園付帯施設</v>
      </c>
      <c r="F58" s="74">
        <v>6</v>
      </c>
      <c r="G58" s="13" t="str" ph="1">
        <f>すべて_位置図情報!G1407</f>
        <v>高殿7公園</v>
      </c>
      <c r="H58" s="126" t="str">
        <f>すべて_位置図情報!H1407</f>
        <v>大阪市旭区高殿7-15</v>
      </c>
      <c r="I58" s="81">
        <f>すべて_位置図情報!I1407</f>
        <v>21.12</v>
      </c>
      <c r="J58" s="80" t="str">
        <f>すべて_位置図情報!J1407</f>
        <v>A</v>
      </c>
      <c r="K58" s="78">
        <f>すべて_位置図情報!K1407</f>
        <v>0</v>
      </c>
      <c r="L58" s="79">
        <f>すべて_位置図情報!L1407</f>
        <v>2004</v>
      </c>
      <c r="M58" s="79" t="str">
        <f>すべて_位置図情報!M1407</f>
        <v>b</v>
      </c>
      <c r="N58" s="79" t="str">
        <f>すべて_位置図情報!N1407</f>
        <v>b</v>
      </c>
      <c r="O58" s="79" t="str">
        <f>すべて_位置図情報!O1407</f>
        <v/>
      </c>
      <c r="P58" s="79" t="str">
        <f>すべて_位置図情報!P1407</f>
        <v>D</v>
      </c>
      <c r="Q58" s="79" t="str">
        <f>すべて_位置図情報!Q1407</f>
        <v>無</v>
      </c>
      <c r="R58" s="79" t="str">
        <f>すべて_位置図情報!R1407</f>
        <v>直営</v>
      </c>
      <c r="S58" s="126" t="str">
        <f>すべて_位置図情報!S1407</f>
        <v>建設局</v>
      </c>
      <c r="T58" s="126" t="str">
        <f>すべて_位置図情報!T1407</f>
        <v>公園緑化部</v>
      </c>
      <c r="U58" s="126" t="str">
        <f>すべて_位置図情報!U1407</f>
        <v>公園課</v>
      </c>
      <c r="V58" s="124" t="str">
        <f>すべて_位置図情報!V1407</f>
        <v>－</v>
      </c>
      <c r="W58" s="116" t="str">
        <f>すべて_位置図情報!W1407</f>
        <v>旭区</v>
      </c>
      <c r="X58" s="116" t="str">
        <f>すべて_位置図情報!X1407</f>
        <v>一般施設</v>
      </c>
      <c r="Y58" s="114">
        <f>すべて_位置図情報!Y1407</f>
        <v>54</v>
      </c>
      <c r="Z58" s="127">
        <f>すべて_位置図情報!Z1407</f>
        <v>0</v>
      </c>
      <c r="AA58" s="145">
        <f>すべて_位置図情報!AA1407</f>
        <v>0</v>
      </c>
      <c r="AB58" s="144">
        <f>すべて_位置図情報!AB1407</f>
        <v>0</v>
      </c>
      <c r="AC58" s="145">
        <f>すべて_位置図情報!AC1407</f>
        <v>0</v>
      </c>
      <c r="AD58" s="145">
        <f>すべて_位置図情報!AD1407</f>
        <v>0</v>
      </c>
      <c r="AE58" s="60">
        <f>すべて_位置図情報!AF1407</f>
        <v>0</v>
      </c>
      <c r="AF58" s="60">
        <f>すべて_位置図情報!AG1407</f>
        <v>0</v>
      </c>
      <c r="AG58" s="60">
        <f>すべて_位置図情報!AH1407</f>
        <v>0</v>
      </c>
      <c r="AH58" s="60">
        <f>すべて_位置図情報!AI1407</f>
        <v>0</v>
      </c>
      <c r="AI58" s="60">
        <f>すべて_位置図情報!AJ1407</f>
        <v>0</v>
      </c>
      <c r="AJ58" s="60">
        <f>すべて_位置図情報!AK1407</f>
        <v>0</v>
      </c>
      <c r="AK58" s="60" t="e">
        <f>すべて_位置図情報!#REF!</f>
        <v>#REF!</v>
      </c>
    </row>
    <row r="59" spans="1:37" s="25" customFormat="1" ht="22.5" customHeight="1">
      <c r="A59" s="240">
        <f t="shared" si="0"/>
        <v>54</v>
      </c>
      <c r="B59" s="242" t="str">
        <f>すべて_位置図情報!B1540</f>
        <v>もと施設</v>
      </c>
      <c r="C59" s="42" t="str">
        <f>すべて_位置図情報!C1540</f>
        <v>もと施設</v>
      </c>
      <c r="D59" s="42" t="str">
        <f>すべて_位置図情報!D1540</f>
        <v>もと施設</v>
      </c>
      <c r="E59" s="43" t="str">
        <f>すべて_位置図情報!E1540</f>
        <v>もと施設</v>
      </c>
      <c r="F59" s="74">
        <v>1</v>
      </c>
      <c r="G59" s="13" t="str" ph="1">
        <f>すべて_位置図情報!G1540</f>
        <v>もと地域活動支援プラザ旭</v>
      </c>
      <c r="H59" s="126" t="str">
        <f>すべて_位置図情報!H1540</f>
        <v>大阪市旭区清水5-6-28</v>
      </c>
      <c r="I59" s="81">
        <f>すべて_位置図情報!I1540</f>
        <v>669.97</v>
      </c>
      <c r="J59" s="80" t="str">
        <f>すべて_位置図情報!J1540</f>
        <v>B</v>
      </c>
      <c r="K59" s="78">
        <f>すべて_位置図情報!K1540</f>
        <v>0</v>
      </c>
      <c r="L59" s="79">
        <f>すべて_位置図情報!L1540</f>
        <v>1980</v>
      </c>
      <c r="M59" s="79" t="str">
        <f>すべて_位置図情報!M1540</f>
        <v>c</v>
      </c>
      <c r="N59" s="79" t="str">
        <f>すべて_位置図情報!N1540</f>
        <v>c</v>
      </c>
      <c r="O59" s="79" t="str">
        <f>すべて_位置図情報!O1540</f>
        <v/>
      </c>
      <c r="P59" s="79" t="str">
        <f>すべて_位置図情報!P1540</f>
        <v>H</v>
      </c>
      <c r="Q59" s="79" t="str">
        <f>すべて_位置図情報!Q1540</f>
        <v>無</v>
      </c>
      <c r="R59" s="79" t="str">
        <f>すべて_位置図情報!R1540</f>
        <v>－</v>
      </c>
      <c r="S59" s="126" t="str">
        <f>すべて_位置図情報!S1540</f>
        <v>福祉局</v>
      </c>
      <c r="T59" s="126" t="str">
        <f>すべて_位置図情報!T1540</f>
        <v>高齢者施策部</v>
      </c>
      <c r="U59" s="126" t="str">
        <f>すべて_位置図情報!U1540</f>
        <v>高齢福祉課</v>
      </c>
      <c r="V59" s="126" t="str">
        <f>すべて_位置図情報!V1540</f>
        <v>いきがいｸﾞﾙｰﾌﾟ</v>
      </c>
      <c r="W59" s="116" t="str">
        <f>すべて_位置図情報!W1540</f>
        <v>旭区</v>
      </c>
      <c r="X59" s="116" t="str">
        <f>すべて_位置図情報!X1540</f>
        <v>一般施設</v>
      </c>
      <c r="Y59" s="114">
        <f>すべて_位置図情報!Y1540</f>
        <v>56</v>
      </c>
      <c r="Z59" s="127">
        <f>すべて_位置図情報!Z1540</f>
        <v>0</v>
      </c>
      <c r="AA59" s="145">
        <f>すべて_位置図情報!AA1540</f>
        <v>0</v>
      </c>
      <c r="AB59" s="144">
        <f>すべて_位置図情報!AB1540</f>
        <v>0</v>
      </c>
      <c r="AC59" s="145">
        <f>すべて_位置図情報!AC1540</f>
        <v>0</v>
      </c>
      <c r="AD59" s="145">
        <f>すべて_位置図情報!AD1540</f>
        <v>0</v>
      </c>
      <c r="AE59" s="60">
        <f>すべて_位置図情報!AF1540</f>
        <v>0</v>
      </c>
      <c r="AF59" s="60">
        <f>すべて_位置図情報!AG1540</f>
        <v>0</v>
      </c>
      <c r="AG59" s="60">
        <f>すべて_位置図情報!AH1540</f>
        <v>0</v>
      </c>
      <c r="AH59" s="60">
        <f>すべて_位置図情報!AI1540</f>
        <v>0</v>
      </c>
      <c r="AI59" s="60">
        <f>すべて_位置図情報!AJ1540</f>
        <v>0</v>
      </c>
      <c r="AJ59" s="60">
        <f>すべて_位置図情報!AK1540</f>
        <v>0</v>
      </c>
      <c r="AK59" s="60" t="e">
        <f>すべて_位置図情報!#REF!</f>
        <v>#REF!</v>
      </c>
    </row>
    <row r="60" spans="1:37" ht="22.5" customHeight="1">
      <c r="A60" s="240">
        <f t="shared" si="0"/>
        <v>55</v>
      </c>
      <c r="B60" s="41" t="str">
        <f>すべて_位置図情報!B1541</f>
        <v>もと施設</v>
      </c>
      <c r="C60" s="42" t="str">
        <f>すべて_位置図情報!C1541</f>
        <v>もと施設</v>
      </c>
      <c r="D60" s="42" t="str">
        <f>すべて_位置図情報!D1541</f>
        <v>もと施設</v>
      </c>
      <c r="E60" s="43" t="str">
        <f>すべて_位置図情報!E1541</f>
        <v>もと施設</v>
      </c>
      <c r="F60" s="74">
        <v>2</v>
      </c>
      <c r="G60" s="13" t="str" ph="1">
        <f>すべて_位置図情報!G1541</f>
        <v>もと両国理髪館</v>
      </c>
      <c r="H60" s="126" t="str">
        <f>すべて_位置図情報!H1541</f>
        <v>大阪市旭区清水5-6-21</v>
      </c>
      <c r="I60" s="81">
        <f>すべて_位置図情報!I1541</f>
        <v>85.01</v>
      </c>
      <c r="J60" s="80" t="str">
        <f>すべて_位置図情報!J1541</f>
        <v>A</v>
      </c>
      <c r="K60" s="78">
        <f>すべて_位置図情報!K1541</f>
        <v>0</v>
      </c>
      <c r="L60" s="79">
        <f>すべて_位置図情報!L1541</f>
        <v>1981</v>
      </c>
      <c r="M60" s="79" t="str">
        <f>すべて_位置図情報!M1541</f>
        <v>c</v>
      </c>
      <c r="N60" s="79" t="str">
        <f>すべて_位置図情報!N1541</f>
        <v>c</v>
      </c>
      <c r="O60" s="79" t="str">
        <f>すべて_位置図情報!O1541</f>
        <v/>
      </c>
      <c r="P60" s="79" t="str">
        <f>すべて_位置図情報!P1541</f>
        <v>G</v>
      </c>
      <c r="Q60" s="79" t="str">
        <f>すべて_位置図情報!Q1541</f>
        <v>無</v>
      </c>
      <c r="R60" s="79" t="str">
        <f>すべて_位置図情報!R1541</f>
        <v>－</v>
      </c>
      <c r="S60" s="126" t="str">
        <f>すべて_位置図情報!S1541</f>
        <v>福祉局</v>
      </c>
      <c r="T60" s="126" t="str">
        <f>すべて_位置図情報!T1541</f>
        <v>総務部</v>
      </c>
      <c r="U60" s="126" t="str">
        <f>すべて_位置図情報!U1541</f>
        <v>経理･企画課</v>
      </c>
      <c r="V60" s="126" t="str">
        <f>すべて_位置図情報!V1541</f>
        <v>管財ｸﾞﾙｰﾌﾟ</v>
      </c>
      <c r="W60" s="116" t="str">
        <f>すべて_位置図情報!W1541</f>
        <v>旭区</v>
      </c>
      <c r="X60" s="116" t="str">
        <f>すべて_位置図情報!X1541</f>
        <v>一般施設</v>
      </c>
      <c r="Y60" s="114">
        <f>すべて_位置図情報!Y1541</f>
        <v>57</v>
      </c>
      <c r="Z60" s="127">
        <f>すべて_位置図情報!Z1541</f>
        <v>0</v>
      </c>
      <c r="AA60" s="145">
        <f>すべて_位置図情報!AA1541</f>
        <v>0</v>
      </c>
      <c r="AB60" s="144">
        <f>すべて_位置図情報!AB1541</f>
        <v>0</v>
      </c>
      <c r="AC60" s="145">
        <f>すべて_位置図情報!AC1541</f>
        <v>0</v>
      </c>
      <c r="AD60" s="145">
        <f>すべて_位置図情報!AD1541</f>
        <v>0</v>
      </c>
      <c r="AE60" s="60">
        <f>すべて_位置図情報!AF1541</f>
        <v>0</v>
      </c>
      <c r="AF60" s="60">
        <f>すべて_位置図情報!AG1541</f>
        <v>0</v>
      </c>
      <c r="AG60" s="60">
        <f>すべて_位置図情報!AH1541</f>
        <v>0</v>
      </c>
      <c r="AH60" s="60">
        <f>すべて_位置図情報!AI1541</f>
        <v>0</v>
      </c>
      <c r="AI60" s="60">
        <f>すべて_位置図情報!AJ1541</f>
        <v>0</v>
      </c>
      <c r="AJ60" s="60">
        <f>すべて_位置図情報!AK1541</f>
        <v>0</v>
      </c>
      <c r="AK60" s="60" t="e">
        <f>すべて_位置図情報!#REF!</f>
        <v>#REF!</v>
      </c>
    </row>
    <row r="61" spans="1:37" ht="22.5" customHeight="1">
      <c r="A61" s="240">
        <f t="shared" si="0"/>
        <v>56</v>
      </c>
      <c r="B61" s="41" t="str">
        <f>すべて_位置図情報!B1542</f>
        <v>もと施設</v>
      </c>
      <c r="C61" s="42" t="str">
        <f>すべて_位置図情報!C1542</f>
        <v>もと施設</v>
      </c>
      <c r="D61" s="42" t="str">
        <f>すべて_位置図情報!D1542</f>
        <v>もと施設</v>
      </c>
      <c r="E61" s="43" t="str">
        <f>すべて_位置図情報!E1542</f>
        <v>もと施設</v>
      </c>
      <c r="F61" s="74">
        <v>3</v>
      </c>
      <c r="G61" s="13" t="str" ph="1">
        <f>すべて_位置図情報!G1542</f>
        <v>もと職員大宮寮</v>
      </c>
      <c r="H61" s="126" t="str">
        <f>すべて_位置図情報!H1542</f>
        <v>大阪市旭区大宮1-1-32</v>
      </c>
      <c r="I61" s="81">
        <f>すべて_位置図情報!I1542</f>
        <v>2603.79</v>
      </c>
      <c r="J61" s="80" t="str">
        <f>すべて_位置図情報!J1542</f>
        <v>C</v>
      </c>
      <c r="K61" s="78">
        <f>すべて_位置図情報!K1542</f>
        <v>0</v>
      </c>
      <c r="L61" s="79">
        <f>すべて_位置図情報!L1542</f>
        <v>1978</v>
      </c>
      <c r="M61" s="79" t="str">
        <f>すべて_位置図情報!M1542</f>
        <v>c</v>
      </c>
      <c r="N61" s="79" t="str">
        <f>すべて_位置図情報!N1542</f>
        <v>c</v>
      </c>
      <c r="O61" s="79" t="str">
        <f>すべて_位置図情報!O1542</f>
        <v/>
      </c>
      <c r="P61" s="79" t="str">
        <f>すべて_位置図情報!P1542</f>
        <v>I</v>
      </c>
      <c r="Q61" s="79" t="str">
        <f>すべて_位置図情報!Q1542</f>
        <v>無</v>
      </c>
      <c r="R61" s="79" t="str">
        <f>すべて_位置図情報!R1542</f>
        <v>－</v>
      </c>
      <c r="S61" s="126" t="str">
        <f>すべて_位置図情報!S1542</f>
        <v>健康局</v>
      </c>
      <c r="T61" s="126" t="str">
        <f>すべて_位置図情報!T1542</f>
        <v>総務部</v>
      </c>
      <c r="U61" s="126" t="str">
        <f>すべて_位置図情報!U1542</f>
        <v>総務課</v>
      </c>
      <c r="V61" s="126" t="str">
        <f>すべて_位置図情報!V1542</f>
        <v>病院機構支援ｸﾞﾙｰﾌﾟ</v>
      </c>
      <c r="W61" s="116" t="str">
        <f>すべて_位置図情報!W1542</f>
        <v>旭区</v>
      </c>
      <c r="X61" s="116" t="str">
        <f>すべて_位置図情報!X1542</f>
        <v>一般施設</v>
      </c>
      <c r="Y61" s="114">
        <f>すべて_位置図情報!Y1542</f>
        <v>58</v>
      </c>
      <c r="Z61" s="127">
        <f>すべて_位置図情報!Z1542</f>
        <v>0</v>
      </c>
      <c r="AA61" s="143">
        <f>すべて_位置図情報!AA1542</f>
        <v>0</v>
      </c>
      <c r="AB61" s="144">
        <f>すべて_位置図情報!AB1542</f>
        <v>0</v>
      </c>
      <c r="AC61" s="143" t="str">
        <f>すべて_位置図情報!AC1542</f>
        <v>〇</v>
      </c>
      <c r="AD61" s="143">
        <f>すべて_位置図情報!AD1542</f>
        <v>0</v>
      </c>
      <c r="AE61" s="56">
        <f>すべて_位置図情報!AF1542</f>
        <v>0</v>
      </c>
      <c r="AF61" s="56">
        <f>すべて_位置図情報!AG1542</f>
        <v>0</v>
      </c>
      <c r="AG61" s="56">
        <f>すべて_位置図情報!AH1542</f>
        <v>0</v>
      </c>
      <c r="AH61" s="56">
        <f>すべて_位置図情報!AI1542</f>
        <v>0</v>
      </c>
      <c r="AI61" s="56">
        <f>すべて_位置図情報!AJ1542</f>
        <v>0</v>
      </c>
      <c r="AJ61" s="56">
        <f>すべて_位置図情報!AK1542</f>
        <v>0</v>
      </c>
      <c r="AK61" s="56" t="e">
        <f>すべて_位置図情報!#REF!</f>
        <v>#REF!</v>
      </c>
    </row>
    <row r="62" spans="1:37" ht="22.5" customHeight="1">
      <c r="A62" s="240">
        <f t="shared" si="0"/>
        <v>57</v>
      </c>
      <c r="B62" s="41" t="str">
        <f>すべて_位置図情報!B1543</f>
        <v>もと施設</v>
      </c>
      <c r="C62" s="42" t="str">
        <f>すべて_位置図情報!C1543</f>
        <v>もと施設</v>
      </c>
      <c r="D62" s="42" t="str">
        <f>すべて_位置図情報!D1543</f>
        <v>もと施設</v>
      </c>
      <c r="E62" s="43" t="str">
        <f>すべて_位置図情報!E1543</f>
        <v>もと施設</v>
      </c>
      <c r="F62" s="74">
        <v>4</v>
      </c>
      <c r="G62" s="13" t="str" ph="1">
        <f>すべて_位置図情報!G1543</f>
        <v>もと消毒所</v>
      </c>
      <c r="H62" s="126" t="str">
        <f>すべて_位置図情報!H1543</f>
        <v>大阪市旭区森小路2-5-26</v>
      </c>
      <c r="I62" s="81">
        <f>すべて_位置図情報!I1543</f>
        <v>249.84</v>
      </c>
      <c r="J62" s="80" t="str">
        <f>すべて_位置図情報!J1543</f>
        <v>A</v>
      </c>
      <c r="K62" s="78">
        <f>すべて_位置図情報!K1543</f>
        <v>0</v>
      </c>
      <c r="L62" s="79">
        <f>すべて_位置図情報!L1543</f>
        <v>1993</v>
      </c>
      <c r="M62" s="79" t="str">
        <f>すべて_位置図情報!M1543</f>
        <v>b</v>
      </c>
      <c r="N62" s="79" t="str">
        <f>すべて_位置図情報!N1543</f>
        <v>b</v>
      </c>
      <c r="O62" s="79" t="str">
        <f>すべて_位置図情報!O1543</f>
        <v/>
      </c>
      <c r="P62" s="79" t="str">
        <f>すべて_位置図情報!P1543</f>
        <v>D</v>
      </c>
      <c r="Q62" s="79" t="str">
        <f>すべて_位置図情報!Q1543</f>
        <v>無</v>
      </c>
      <c r="R62" s="79" t="str">
        <f>すべて_位置図情報!R1543</f>
        <v>－</v>
      </c>
      <c r="S62" s="126" t="str">
        <f>すべて_位置図情報!S1543</f>
        <v>健康局</v>
      </c>
      <c r="T62" s="126" t="str">
        <f>すべて_位置図情報!T1543</f>
        <v>大阪市保健所</v>
      </c>
      <c r="U62" s="126" t="str">
        <f>すべて_位置図情報!U1543</f>
        <v>感染症対策課</v>
      </c>
      <c r="V62" s="126" t="str">
        <f>すべて_位置図情報!V1543</f>
        <v>感染症ｸﾞﾙｰﾌﾟ</v>
      </c>
      <c r="W62" s="116" t="str">
        <f>すべて_位置図情報!W1543</f>
        <v>旭区</v>
      </c>
      <c r="X62" s="116" t="str">
        <f>すべて_位置図情報!X1543</f>
        <v>一般施設</v>
      </c>
      <c r="Y62" s="114">
        <f>すべて_位置図情報!Y1543</f>
        <v>59</v>
      </c>
      <c r="Z62" s="127">
        <f>すべて_位置図情報!Z1543</f>
        <v>0</v>
      </c>
      <c r="AA62" s="145">
        <f>すべて_位置図情報!AA1543</f>
        <v>0</v>
      </c>
      <c r="AB62" s="144">
        <f>すべて_位置図情報!AB1543</f>
        <v>0</v>
      </c>
      <c r="AC62" s="145">
        <f>すべて_位置図情報!AC1543</f>
        <v>0</v>
      </c>
      <c r="AD62" s="145">
        <f>すべて_位置図情報!AD1543</f>
        <v>0</v>
      </c>
      <c r="AE62" s="60">
        <f>すべて_位置図情報!AF1543</f>
        <v>0</v>
      </c>
      <c r="AF62" s="60">
        <f>すべて_位置図情報!AG1543</f>
        <v>0</v>
      </c>
      <c r="AG62" s="60">
        <f>すべて_位置図情報!AH1543</f>
        <v>0</v>
      </c>
      <c r="AH62" s="60">
        <f>すべて_位置図情報!AI1543</f>
        <v>0</v>
      </c>
      <c r="AI62" s="60">
        <f>すべて_位置図情報!AJ1543</f>
        <v>0</v>
      </c>
      <c r="AJ62" s="60">
        <f>すべて_位置図情報!AK1543</f>
        <v>0</v>
      </c>
      <c r="AK62" s="60" t="e">
        <f>すべて_位置図情報!#REF!</f>
        <v>#REF!</v>
      </c>
    </row>
    <row r="63" spans="1:37" ht="22.5" customHeight="1">
      <c r="A63" s="240">
        <f t="shared" si="0"/>
        <v>58</v>
      </c>
      <c r="B63" s="41" t="str">
        <f>すべて_位置図情報!B1544</f>
        <v>もと施設</v>
      </c>
      <c r="C63" s="42" t="str">
        <f>すべて_位置図情報!C1544</f>
        <v>もと施設</v>
      </c>
      <c r="D63" s="42" t="str">
        <f>すべて_位置図情報!D1544</f>
        <v>もと施設</v>
      </c>
      <c r="E63" s="43" t="str">
        <f>すべて_位置図情報!E1544</f>
        <v>もと施設</v>
      </c>
      <c r="F63" s="74">
        <v>5</v>
      </c>
      <c r="G63" s="13" t="str" ph="1">
        <f>すべて_位置図情報!G1544</f>
        <v>もと両国診療所</v>
      </c>
      <c r="H63" s="126" t="str">
        <f>すべて_位置図情報!H1544</f>
        <v>大阪市旭区清水5-6-28</v>
      </c>
      <c r="I63" s="81">
        <f>すべて_位置図情報!I1544</f>
        <v>306.60000000000002</v>
      </c>
      <c r="J63" s="80" t="str">
        <f>すべて_位置図情報!J1544</f>
        <v>A</v>
      </c>
      <c r="K63" s="78">
        <f>すべて_位置図情報!K1544</f>
        <v>0</v>
      </c>
      <c r="L63" s="79">
        <f>すべて_位置図情報!L1544</f>
        <v>1983</v>
      </c>
      <c r="M63" s="79" t="str">
        <f>すべて_位置図情報!M1544</f>
        <v>c</v>
      </c>
      <c r="N63" s="79" t="str">
        <f>すべて_位置図情報!N1544</f>
        <v>c</v>
      </c>
      <c r="O63" s="79" t="str">
        <f>すべて_位置図情報!O1544</f>
        <v/>
      </c>
      <c r="P63" s="79" t="str">
        <f>すべて_位置図情報!P1544</f>
        <v>G</v>
      </c>
      <c r="Q63" s="79" t="str">
        <f>すべて_位置図情報!Q1544</f>
        <v>無</v>
      </c>
      <c r="R63" s="79" t="str">
        <f>すべて_位置図情報!R1544</f>
        <v>－</v>
      </c>
      <c r="S63" s="126" t="str">
        <f>すべて_位置図情報!S1544</f>
        <v>健康局</v>
      </c>
      <c r="T63" s="126" t="str">
        <f>すべて_位置図情報!T1544</f>
        <v>健康推進部</v>
      </c>
      <c r="U63" s="126" t="str">
        <f>すべて_位置図情報!U1544</f>
        <v>健康施策課</v>
      </c>
      <c r="V63" s="126" t="str">
        <f>すべて_位置図情報!V1544</f>
        <v>保健医療ｸﾞﾙｰﾌﾟ</v>
      </c>
      <c r="W63" s="116" t="str">
        <f>すべて_位置図情報!W1544</f>
        <v>旭区</v>
      </c>
      <c r="X63" s="116" t="str">
        <f>すべて_位置図情報!X1544</f>
        <v>一般施設</v>
      </c>
      <c r="Y63" s="114">
        <f>すべて_位置図情報!Y1544</f>
        <v>60</v>
      </c>
      <c r="Z63" s="127">
        <f>すべて_位置図情報!Z1544</f>
        <v>0</v>
      </c>
      <c r="AA63" s="145">
        <f>すべて_位置図情報!AA1544</f>
        <v>0</v>
      </c>
      <c r="AB63" s="144">
        <f>すべて_位置図情報!AB1544</f>
        <v>0</v>
      </c>
      <c r="AC63" s="145">
        <f>すべて_位置図情報!AC1544</f>
        <v>0</v>
      </c>
      <c r="AD63" s="145">
        <f>すべて_位置図情報!AD1544</f>
        <v>0</v>
      </c>
      <c r="AE63" s="60">
        <f>すべて_位置図情報!AF1544</f>
        <v>0</v>
      </c>
      <c r="AF63" s="60">
        <f>すべて_位置図情報!AG1544</f>
        <v>0</v>
      </c>
      <c r="AG63" s="60">
        <f>すべて_位置図情報!AH1544</f>
        <v>0</v>
      </c>
      <c r="AH63" s="60">
        <f>すべて_位置図情報!AI1544</f>
        <v>0</v>
      </c>
      <c r="AI63" s="60">
        <f>すべて_位置図情報!AJ1544</f>
        <v>0</v>
      </c>
      <c r="AJ63" s="60">
        <f>すべて_位置図情報!AK1544</f>
        <v>0</v>
      </c>
      <c r="AK63" s="60" t="e">
        <f>すべて_位置図情報!#REF!</f>
        <v>#REF!</v>
      </c>
    </row>
    <row r="64" spans="1:37" ht="22.5" customHeight="1">
      <c r="A64" s="240">
        <f t="shared" si="0"/>
        <v>59</v>
      </c>
      <c r="B64" s="41" t="str">
        <f>すべて_位置図情報!B1545</f>
        <v>もと施設</v>
      </c>
      <c r="C64" s="42" t="str">
        <f>すべて_位置図情報!C1545</f>
        <v>もと施設</v>
      </c>
      <c r="D64" s="42" t="str">
        <f>すべて_位置図情報!D1545</f>
        <v>もと施設</v>
      </c>
      <c r="E64" s="43" t="str">
        <f>すべて_位置図情報!E1545</f>
        <v>もと施設</v>
      </c>
      <c r="F64" s="74">
        <v>6</v>
      </c>
      <c r="G64" s="13" t="str" ph="1">
        <f>すべて_位置図情報!G1545</f>
        <v>もと旭母子家庭集いの家</v>
      </c>
      <c r="H64" s="126" t="str">
        <f>すべて_位置図情報!H1545</f>
        <v>大阪市旭区森小路2-5-29</v>
      </c>
      <c r="I64" s="81">
        <f>すべて_位置図情報!I1545</f>
        <v>59.01</v>
      </c>
      <c r="J64" s="80" t="str">
        <f>すべて_位置図情報!J1545</f>
        <v>A</v>
      </c>
      <c r="K64" s="78">
        <f>すべて_位置図情報!K1545</f>
        <v>0</v>
      </c>
      <c r="L64" s="79">
        <f>すべて_位置図情報!L1545</f>
        <v>1974</v>
      </c>
      <c r="M64" s="79" t="str">
        <f>すべて_位置図情報!M1545</f>
        <v>d</v>
      </c>
      <c r="N64" s="79" t="str">
        <f>すべて_位置図情報!N1545</f>
        <v>d</v>
      </c>
      <c r="O64" s="79" t="str">
        <f>すべて_位置図情報!O1545</f>
        <v/>
      </c>
      <c r="P64" s="79" t="str">
        <f>すべて_位置図情報!P1545</f>
        <v>J</v>
      </c>
      <c r="Q64" s="79" t="str">
        <f>すべて_位置図情報!Q1545</f>
        <v>有</v>
      </c>
      <c r="R64" s="79" t="str">
        <f>すべて_位置図情報!R1545</f>
        <v>－</v>
      </c>
      <c r="S64" s="126" t="str">
        <f>すべて_位置図情報!S1545</f>
        <v>こども青少年局</v>
      </c>
      <c r="T64" s="126" t="str">
        <f>すべて_位置図情報!T1545</f>
        <v>企画部</v>
      </c>
      <c r="U64" s="126" t="str">
        <f>すべて_位置図情報!U1545</f>
        <v>経理課</v>
      </c>
      <c r="V64" s="126" t="str">
        <f>すべて_位置図情報!V1545</f>
        <v>管財･施設ｸﾞﾙｰﾌﾟ</v>
      </c>
      <c r="W64" s="116" t="str">
        <f>すべて_位置図情報!W1545</f>
        <v>旭区</v>
      </c>
      <c r="X64" s="116" t="str">
        <f>すべて_位置図情報!X1545</f>
        <v>一般施設</v>
      </c>
      <c r="Y64" s="114">
        <f>すべて_位置図情報!Y1545</f>
        <v>62</v>
      </c>
      <c r="Z64" s="127">
        <f>すべて_位置図情報!Z1545</f>
        <v>0</v>
      </c>
      <c r="AA64" s="145">
        <f>すべて_位置図情報!AA1545</f>
        <v>0</v>
      </c>
      <c r="AB64" s="144">
        <f>すべて_位置図情報!AB1545</f>
        <v>0</v>
      </c>
      <c r="AC64" s="145">
        <f>すべて_位置図情報!AC1545</f>
        <v>0</v>
      </c>
      <c r="AD64" s="145">
        <f>すべて_位置図情報!AD1545</f>
        <v>0</v>
      </c>
      <c r="AE64" s="60">
        <f>すべて_位置図情報!AF1545</f>
        <v>0</v>
      </c>
      <c r="AF64" s="60">
        <f>すべて_位置図情報!AG1545</f>
        <v>0</v>
      </c>
      <c r="AG64" s="60">
        <f>すべて_位置図情報!AH1545</f>
        <v>0</v>
      </c>
      <c r="AH64" s="60">
        <f>すべて_位置図情報!AI1545</f>
        <v>0</v>
      </c>
      <c r="AI64" s="60">
        <f>すべて_位置図情報!AJ1545</f>
        <v>0</v>
      </c>
      <c r="AJ64" s="60">
        <f>すべて_位置図情報!AK1545</f>
        <v>0</v>
      </c>
      <c r="AK64" s="60" t="e">
        <f>すべて_位置図情報!#REF!</f>
        <v>#REF!</v>
      </c>
    </row>
    <row r="65" spans="1:37" ht="22.5" customHeight="1">
      <c r="A65" s="240">
        <f t="shared" si="0"/>
        <v>60</v>
      </c>
      <c r="B65" s="41" t="str">
        <f>すべて_位置図情報!B1546</f>
        <v>もと施設</v>
      </c>
      <c r="C65" s="42" t="str">
        <f>すべて_位置図情報!C1546</f>
        <v>もと施設</v>
      </c>
      <c r="D65" s="42" t="str">
        <f>すべて_位置図情報!D1546</f>
        <v>もと施設</v>
      </c>
      <c r="E65" s="43" t="str">
        <f>すべて_位置図情報!E1546</f>
        <v>もと施設</v>
      </c>
      <c r="F65" s="74">
        <v>7</v>
      </c>
      <c r="G65" s="13" t="str" ph="1">
        <f>すべて_位置図情報!G1546</f>
        <v>もと大宮詰所</v>
      </c>
      <c r="H65" s="126" t="str">
        <f>すべて_位置図情報!H1546</f>
        <v>大阪市旭区大宮1-1-32</v>
      </c>
      <c r="I65" s="81">
        <f>すべて_位置図情報!I1546</f>
        <v>283.51</v>
      </c>
      <c r="J65" s="80" t="str">
        <f>すべて_位置図情報!J1546</f>
        <v>A</v>
      </c>
      <c r="K65" s="78">
        <f>すべて_位置図情報!K1546</f>
        <v>0</v>
      </c>
      <c r="L65" s="79">
        <f>すべて_位置図情報!L1546</f>
        <v>1970</v>
      </c>
      <c r="M65" s="79" t="str">
        <f>すべて_位置図情報!M1546</f>
        <v>d</v>
      </c>
      <c r="N65" s="79" t="str">
        <f>すべて_位置図情報!N1546</f>
        <v>d</v>
      </c>
      <c r="O65" s="79" t="str">
        <f>すべて_位置図情報!O1546</f>
        <v/>
      </c>
      <c r="P65" s="79" t="str">
        <f>すべて_位置図情報!P1546</f>
        <v>J</v>
      </c>
      <c r="Q65" s="79" t="str">
        <f>すべて_位置図情報!Q1546</f>
        <v>無</v>
      </c>
      <c r="R65" s="79" t="str">
        <f>すべて_位置図情報!R1546</f>
        <v>－</v>
      </c>
      <c r="S65" s="126" t="str">
        <f>すべて_位置図情報!S1546</f>
        <v>環境局</v>
      </c>
      <c r="T65" s="126" t="str">
        <f>すべて_位置図情報!T1546</f>
        <v>総務部</v>
      </c>
      <c r="U65" s="126" t="str">
        <f>すべて_位置図情報!U1546</f>
        <v>総務課</v>
      </c>
      <c r="V65" s="126" t="str">
        <f>すべて_位置図情報!V1546</f>
        <v>管財ｸﾞﾙｰﾌﾟ</v>
      </c>
      <c r="W65" s="116" t="str">
        <f>すべて_位置図情報!W1546</f>
        <v>旭区</v>
      </c>
      <c r="X65" s="116" t="str">
        <f>すべて_位置図情報!X1546</f>
        <v>一般施設</v>
      </c>
      <c r="Y65" s="114">
        <f>すべて_位置図情報!Y1546</f>
        <v>63</v>
      </c>
      <c r="Z65" s="127">
        <f>すべて_位置図情報!Z1546</f>
        <v>0</v>
      </c>
      <c r="AA65" s="145">
        <f>すべて_位置図情報!AA1546</f>
        <v>0</v>
      </c>
      <c r="AB65" s="144">
        <f>すべて_位置図情報!AB1546</f>
        <v>0</v>
      </c>
      <c r="AC65" s="145">
        <f>すべて_位置図情報!AC1546</f>
        <v>0</v>
      </c>
      <c r="AD65" s="145">
        <f>すべて_位置図情報!AD1546</f>
        <v>0</v>
      </c>
      <c r="AE65" s="60">
        <f>すべて_位置図情報!AF1546</f>
        <v>0</v>
      </c>
      <c r="AF65" s="60">
        <f>すべて_位置図情報!AG1546</f>
        <v>0</v>
      </c>
      <c r="AG65" s="60">
        <f>すべて_位置図情報!AH1546</f>
        <v>0</v>
      </c>
      <c r="AH65" s="60">
        <f>すべて_位置図情報!AI1546</f>
        <v>0</v>
      </c>
      <c r="AI65" s="60">
        <f>すべて_位置図情報!AJ1546</f>
        <v>0</v>
      </c>
      <c r="AJ65" s="60">
        <f>すべて_位置図情報!AK1546</f>
        <v>0</v>
      </c>
      <c r="AK65" s="60" t="e">
        <f>すべて_位置図情報!#REF!</f>
        <v>#REF!</v>
      </c>
    </row>
    <row r="66" spans="1:37" ht="22.5" customHeight="1">
      <c r="A66" s="240">
        <f t="shared" si="0"/>
        <v>61</v>
      </c>
      <c r="B66" s="41" t="str">
        <f>すべて_位置図情報!B1547</f>
        <v>もと施設</v>
      </c>
      <c r="C66" s="42" t="str">
        <f>すべて_位置図情報!C1547</f>
        <v>もと施設</v>
      </c>
      <c r="D66" s="42" t="str">
        <f>すべて_位置図情報!D1547</f>
        <v>もと施設</v>
      </c>
      <c r="E66" s="43" t="str">
        <f>すべて_位置図情報!E1547</f>
        <v>もと施設</v>
      </c>
      <c r="F66" s="74">
        <v>8</v>
      </c>
      <c r="G66" s="13" t="str" ph="1">
        <f>すべて_位置図情報!G1547</f>
        <v>もと城北公園事務所</v>
      </c>
      <c r="H66" s="126" t="str">
        <f>すべて_位置図情報!H1547</f>
        <v>大阪市旭区生江3-29</v>
      </c>
      <c r="I66" s="81">
        <f>すべて_位置図情報!I1547</f>
        <v>278.89999999999998</v>
      </c>
      <c r="J66" s="80" t="str">
        <f>すべて_位置図情報!J1547</f>
        <v>A</v>
      </c>
      <c r="K66" s="78">
        <f>すべて_位置図情報!K1547</f>
        <v>0</v>
      </c>
      <c r="L66" s="79">
        <f>すべて_位置図情報!L1547</f>
        <v>1989</v>
      </c>
      <c r="M66" s="79" t="str">
        <f>すべて_位置図情報!M1547</f>
        <v>b</v>
      </c>
      <c r="N66" s="79" t="str">
        <f>すべて_位置図情報!N1547</f>
        <v>b</v>
      </c>
      <c r="O66" s="79" t="str">
        <f>すべて_位置図情報!O1547</f>
        <v/>
      </c>
      <c r="P66" s="79" t="str">
        <f>すべて_位置図情報!P1547</f>
        <v>D</v>
      </c>
      <c r="Q66" s="79" t="str">
        <f>すべて_位置図情報!Q1547</f>
        <v>無</v>
      </c>
      <c r="R66" s="79" t="str">
        <f>すべて_位置図情報!R1547</f>
        <v>－</v>
      </c>
      <c r="S66" s="126" t="str">
        <f>すべて_位置図情報!S1547</f>
        <v>建設局</v>
      </c>
      <c r="T66" s="126" t="str">
        <f>すべて_位置図情報!T1547</f>
        <v>公園緑化部</v>
      </c>
      <c r="U66" s="126" t="str">
        <f>すべて_位置図情報!U1547</f>
        <v>公園課</v>
      </c>
      <c r="V66" s="124" t="str">
        <f>すべて_位置図情報!V1547</f>
        <v>－</v>
      </c>
      <c r="W66" s="116" t="str">
        <f>すべて_位置図情報!W1547</f>
        <v>旭区</v>
      </c>
      <c r="X66" s="116" t="str">
        <f>すべて_位置図情報!X1547</f>
        <v>一般施設</v>
      </c>
      <c r="Y66" s="114">
        <f>すべて_位置図情報!Y1547</f>
        <v>65</v>
      </c>
      <c r="Z66" s="127">
        <f>すべて_位置図情報!Z1547</f>
        <v>0</v>
      </c>
      <c r="AA66" s="145">
        <f>すべて_位置図情報!AA1547</f>
        <v>0</v>
      </c>
      <c r="AB66" s="144">
        <f>すべて_位置図情報!AB1547</f>
        <v>0</v>
      </c>
      <c r="AC66" s="145">
        <f>すべて_位置図情報!AC1547</f>
        <v>0</v>
      </c>
      <c r="AD66" s="145">
        <f>すべて_位置図情報!AD1547</f>
        <v>0</v>
      </c>
      <c r="AE66" s="60">
        <f>すべて_位置図情報!AF1547</f>
        <v>0</v>
      </c>
      <c r="AF66" s="60">
        <f>すべて_位置図情報!AG1547</f>
        <v>0</v>
      </c>
      <c r="AG66" s="60">
        <f>すべて_位置図情報!AH1547</f>
        <v>0</v>
      </c>
      <c r="AH66" s="60">
        <f>すべて_位置図情報!AI1547</f>
        <v>0</v>
      </c>
      <c r="AI66" s="60">
        <f>すべて_位置図情報!AJ1547</f>
        <v>0</v>
      </c>
      <c r="AJ66" s="60">
        <f>すべて_位置図情報!AK1547</f>
        <v>0</v>
      </c>
      <c r="AK66" s="60" t="e">
        <f>すべて_位置図情報!#REF!</f>
        <v>#REF!</v>
      </c>
    </row>
    <row r="67" spans="1:37" s="68" customFormat="1">
      <c r="A67" s="240">
        <f t="shared" si="0"/>
        <v>62</v>
      </c>
      <c r="B67" s="46" t="str">
        <f>すべて_位置図情報!B1548</f>
        <v>もと施設</v>
      </c>
      <c r="C67" s="47" t="str">
        <f>すべて_位置図情報!C1548</f>
        <v>もと施設</v>
      </c>
      <c r="D67" s="47" t="str">
        <f>すべて_位置図情報!D1548</f>
        <v>もと施設</v>
      </c>
      <c r="E67" s="48" t="str">
        <f>すべて_位置図情報!E1548</f>
        <v>もと施設</v>
      </c>
      <c r="F67" s="74">
        <v>9</v>
      </c>
      <c r="G67" s="13" t="str" ph="1">
        <f>すべて_位置図情報!G1548</f>
        <v>もと生江診療所</v>
      </c>
      <c r="H67" s="126" t="str">
        <f>すべて_位置図情報!H1548</f>
        <v>大阪市旭区生江3-16-6</v>
      </c>
      <c r="I67" s="81">
        <f>すべて_位置図情報!I1548</f>
        <v>375.51</v>
      </c>
      <c r="J67" s="80" t="str">
        <f>すべて_位置図情報!J1548</f>
        <v>A</v>
      </c>
      <c r="K67" s="78">
        <f>すべて_位置図情報!K1548</f>
        <v>0</v>
      </c>
      <c r="L67" s="79">
        <f>すべて_位置図情報!L1548</f>
        <v>1975</v>
      </c>
      <c r="M67" s="79" t="str">
        <f>すべて_位置図情報!M1548</f>
        <v>d</v>
      </c>
      <c r="N67" s="79" t="str">
        <f>すべて_位置図情報!N1548</f>
        <v>c</v>
      </c>
      <c r="O67" s="79" t="str">
        <f>すべて_位置図情報!O1548</f>
        <v>〇</v>
      </c>
      <c r="P67" s="79" t="str">
        <f>すべて_位置図情報!P1548</f>
        <v>J</v>
      </c>
      <c r="Q67" s="79" t="str">
        <f>すべて_位置図情報!Q1548</f>
        <v>無</v>
      </c>
      <c r="R67" s="79" t="s">
        <v>3812</v>
      </c>
      <c r="S67" s="126" t="str">
        <f>すべて_位置図情報!S1548</f>
        <v>健康局</v>
      </c>
      <c r="T67" s="126" t="str">
        <f>すべて_位置図情報!T1548</f>
        <v>健康推進部</v>
      </c>
      <c r="U67" s="126" t="str">
        <f>すべて_位置図情報!U1548</f>
        <v>健康施策課</v>
      </c>
      <c r="V67" s="126" t="str">
        <f>すべて_位置図情報!V1548</f>
        <v>保健医療ｸﾞﾙｰﾌﾟ</v>
      </c>
      <c r="W67" s="116" t="str">
        <f>すべて_位置図情報!W1548</f>
        <v>旭区</v>
      </c>
      <c r="X67" s="116" t="str">
        <f>すべて_位置図情報!X1548</f>
        <v>一般施設</v>
      </c>
      <c r="Y67" s="114">
        <f>すべて_位置図情報!Y1548</f>
        <v>69</v>
      </c>
      <c r="Z67" s="126">
        <f>すべて_位置図情報!Z1548</f>
        <v>0</v>
      </c>
      <c r="AA67" s="144">
        <f>すべて_位置図情報!AA1548</f>
        <v>0</v>
      </c>
      <c r="AB67" s="144">
        <f>すべて_位置図情報!AB1548</f>
        <v>0</v>
      </c>
      <c r="AC67" s="145"/>
      <c r="AD67" s="145"/>
      <c r="AE67" s="106"/>
      <c r="AF67" s="106"/>
      <c r="AG67" s="106"/>
      <c r="AH67" s="106"/>
      <c r="AI67" s="106"/>
      <c r="AJ67" s="106"/>
      <c r="AK67" s="106"/>
    </row>
  </sheetData>
  <sheetProtection formatCells="0" formatColumns="0" formatRows="0" insertColumns="0" insertRows="0" insertHyperlinks="0" deleteColumns="0" deleteRows="0" sort="0" autoFilter="0" pivotTables="0"/>
  <autoFilter ref="A5:AK67" xr:uid="{00000000-0001-0000-0000-000000000000}"/>
  <mergeCells count="43">
    <mergeCell ref="AK3:AK5"/>
    <mergeCell ref="W4:W5"/>
    <mergeCell ref="X4:X5"/>
    <mergeCell ref="Y4:Y5"/>
    <mergeCell ref="AE2:AJ2"/>
    <mergeCell ref="Z2:Z5"/>
    <mergeCell ref="AA2:AD3"/>
    <mergeCell ref="AA4:AA5"/>
    <mergeCell ref="AB4:AB5"/>
    <mergeCell ref="AC4:AC5"/>
    <mergeCell ref="AD4:AD5"/>
    <mergeCell ref="AE3:AE5"/>
    <mergeCell ref="AF3:AJ3"/>
    <mergeCell ref="AG4:AJ4"/>
    <mergeCell ref="AF4:AF5"/>
    <mergeCell ref="W2:Y3"/>
    <mergeCell ref="S2:V3"/>
    <mergeCell ref="J3:J5"/>
    <mergeCell ref="K3:K5"/>
    <mergeCell ref="M3:M5"/>
    <mergeCell ref="N3:N5"/>
    <mergeCell ref="J2:K2"/>
    <mergeCell ref="L2:L5"/>
    <mergeCell ref="M2:P2"/>
    <mergeCell ref="Q2:Q5"/>
    <mergeCell ref="R2:R5"/>
    <mergeCell ref="S4:S5"/>
    <mergeCell ref="T4:T5"/>
    <mergeCell ref="U4:U5"/>
    <mergeCell ref="V4:V5"/>
    <mergeCell ref="O3:O5"/>
    <mergeCell ref="P3:P5"/>
    <mergeCell ref="A1:H1"/>
    <mergeCell ref="A2:A5"/>
    <mergeCell ref="B2:E3"/>
    <mergeCell ref="G2:G5"/>
    <mergeCell ref="H2:H5"/>
    <mergeCell ref="F4:F5"/>
    <mergeCell ref="I2:I5"/>
    <mergeCell ref="B4:B5"/>
    <mergeCell ref="C4:C5"/>
    <mergeCell ref="D4:D5"/>
    <mergeCell ref="E4:E5"/>
  </mergeCells>
  <phoneticPr fontId="30"/>
  <conditionalFormatting sqref="Y6:Y17 Y19:Y42 Y44:Y67">
    <cfRule type="cellIs" dxfId="3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C006-D103-448D-A69B-0E2DFB7E4E0B}">
  <sheetPr>
    <tabColor rgb="FF66FFFF"/>
    <pageSetUpPr fitToPage="1"/>
  </sheetPr>
  <dimension ref="A1:AK2004"/>
  <sheetViews>
    <sheetView view="pageBreakPreview" zoomScale="70" zoomScaleNormal="40" zoomScaleSheetLayoutView="70" workbookViewId="0">
      <selection activeCell="T51" sqref="T51"/>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『城東区』一般施設・賃借施設の一覧（令和７年４月１日時点）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すべて_位置図情報!B36</f>
        <v>教育・文化・スポーツ施設</v>
      </c>
      <c r="C6" s="32" t="str">
        <f>すべて_位置図情報!C36</f>
        <v>図書館</v>
      </c>
      <c r="D6" s="32" t="str">
        <f>すべて_位置図情報!D36</f>
        <v>地域図書館</v>
      </c>
      <c r="E6" s="32" t="str">
        <f>すべて_位置図情報!E36</f>
        <v>地域図書館</v>
      </c>
      <c r="F6" s="74">
        <v>1</v>
      </c>
      <c r="G6" s="13" t="str" ph="1">
        <f>すべて_位置図情報!G36</f>
        <v>城東図書館</v>
      </c>
      <c r="H6" s="126" t="str">
        <f>すべて_位置図情報!H36</f>
        <v>大阪市城東区中央3-5-45</v>
      </c>
      <c r="I6" s="81">
        <f>すべて_位置図情報!I36</f>
        <v>1279.6500000000001</v>
      </c>
      <c r="J6" s="80" t="str">
        <f>すべて_位置図情報!J36</f>
        <v>B</v>
      </c>
      <c r="K6" s="78">
        <f>すべて_位置図情報!K36</f>
        <v>0</v>
      </c>
      <c r="L6" s="79">
        <f>すべて_位置図情報!L36</f>
        <v>2016</v>
      </c>
      <c r="M6" s="79" t="str">
        <f>すべて_位置図情報!M36</f>
        <v>a</v>
      </c>
      <c r="N6" s="79" t="str">
        <f>すべて_位置図情報!N36</f>
        <v>a</v>
      </c>
      <c r="O6" s="79" t="str">
        <f>すべて_位置図情報!O36</f>
        <v/>
      </c>
      <c r="P6" s="79" t="str">
        <f>すべて_位置図情報!P36</f>
        <v>B</v>
      </c>
      <c r="Q6" s="79" t="str">
        <f>すべて_位置図情報!Q36</f>
        <v>有</v>
      </c>
      <c r="R6" s="79" t="str">
        <f>すべて_位置図情報!R36</f>
        <v>直営（一部委託）</v>
      </c>
      <c r="S6" s="126" t="str">
        <f>すべて_位置図情報!S36</f>
        <v>教育委員会事務局</v>
      </c>
      <c r="T6" s="126" t="str">
        <f>すべて_位置図情報!T36</f>
        <v>中央図書館</v>
      </c>
      <c r="U6" s="126" t="str">
        <f>すべて_位置図情報!U36</f>
        <v>総務担当</v>
      </c>
      <c r="V6" s="124" t="str">
        <f>すべて_位置図情報!V36</f>
        <v>－</v>
      </c>
      <c r="W6" s="116" t="str">
        <f>すべて_位置図情報!W36</f>
        <v>城東区</v>
      </c>
      <c r="X6" s="116" t="str">
        <f>すべて_位置図情報!X36</f>
        <v>一般施設</v>
      </c>
      <c r="Y6" s="114">
        <v>1</v>
      </c>
      <c r="Z6" s="127">
        <f>すべて_位置図情報!Z36</f>
        <v>0</v>
      </c>
      <c r="AA6" s="143" t="str">
        <f>すべて_位置図情報!AA36</f>
        <v>〇</v>
      </c>
      <c r="AB6" s="144">
        <f>すべて_位置図情報!AB36</f>
        <v>0</v>
      </c>
      <c r="AC6" s="143" t="str">
        <f>すべて_位置図情報!AC36</f>
        <v>〇</v>
      </c>
      <c r="AD6" s="143" t="str">
        <f>すべて_位置図情報!AD36</f>
        <v>〇</v>
      </c>
      <c r="AE6" s="56" t="str">
        <f>すべて_位置図情報!AF36</f>
        <v>〇</v>
      </c>
      <c r="AF6" s="56">
        <f>すべて_位置図情報!AG36</f>
        <v>0</v>
      </c>
      <c r="AG6" s="56">
        <f>すべて_位置図情報!AH36</f>
        <v>0</v>
      </c>
      <c r="AH6" s="56">
        <f>すべて_位置図情報!AI36</f>
        <v>0</v>
      </c>
      <c r="AI6" s="56">
        <f>すべて_位置図情報!AJ36</f>
        <v>0</v>
      </c>
      <c r="AJ6" s="56">
        <f>すべて_位置図情報!AK36</f>
        <v>0</v>
      </c>
      <c r="AK6" s="56" t="e">
        <f>すべて_位置図情報!#REF!</f>
        <v>#REF!</v>
      </c>
    </row>
    <row r="7" spans="1:37" ht="22.5" customHeight="1">
      <c r="A7" s="191">
        <f>A6+1</f>
        <v>2</v>
      </c>
      <c r="B7" s="7" t="str">
        <f>すべて_位置図情報!B72</f>
        <v>教育・文化・スポーツ施設</v>
      </c>
      <c r="C7" s="44" t="str">
        <f>すべて_位置図情報!C72</f>
        <v>会館・ホール</v>
      </c>
      <c r="D7" s="32" t="str">
        <f>すべて_位置図情報!D72</f>
        <v>区役所附設会館</v>
      </c>
      <c r="E7" s="32" t="str">
        <f>すべて_位置図情報!E72</f>
        <v>区役所附設会館</v>
      </c>
      <c r="F7" s="74">
        <v>1</v>
      </c>
      <c r="G7" s="13" t="str" ph="1">
        <f>すべて_位置図情報!G72</f>
        <v>城東区民センター</v>
      </c>
      <c r="H7" s="126" t="str">
        <f>すべて_位置図情報!H72</f>
        <v>大阪市城東区中央3-5-45</v>
      </c>
      <c r="I7" s="81">
        <f>すべて_位置図情報!I72</f>
        <v>4507.07</v>
      </c>
      <c r="J7" s="80" t="str">
        <f>すべて_位置図情報!J72</f>
        <v>C</v>
      </c>
      <c r="K7" s="78">
        <f>すべて_位置図情報!K72</f>
        <v>0</v>
      </c>
      <c r="L7" s="79">
        <f>すべて_位置図情報!L72</f>
        <v>2016</v>
      </c>
      <c r="M7" s="79" t="str">
        <f>すべて_位置図情報!M72</f>
        <v>a</v>
      </c>
      <c r="N7" s="79" t="str">
        <f>すべて_位置図情報!N72</f>
        <v>a</v>
      </c>
      <c r="O7" s="79" t="str">
        <f>すべて_位置図情報!O72</f>
        <v/>
      </c>
      <c r="P7" s="79" t="str">
        <f>すべて_位置図情報!P72</f>
        <v>C</v>
      </c>
      <c r="Q7" s="79" t="str">
        <f>すべて_位置図情報!Q72</f>
        <v>有</v>
      </c>
      <c r="R7" s="79" t="str">
        <f>すべて_位置図情報!R72</f>
        <v>指定管理（利用料金施設）</v>
      </c>
      <c r="S7" s="126" t="str">
        <f>すべて_位置図情報!S72</f>
        <v>城東区役所</v>
      </c>
      <c r="T7" s="124" t="str">
        <f>すべて_位置図情報!T72</f>
        <v>－</v>
      </c>
      <c r="U7" s="126" t="str">
        <f>すべて_位置図情報!U72</f>
        <v>市民協働課</v>
      </c>
      <c r="V7" s="126" t="str">
        <f>すべて_位置図情報!V72</f>
        <v>市民協働ｸﾞﾙｰﾌﾟ</v>
      </c>
      <c r="W7" s="116" t="str">
        <f>すべて_位置図情報!W72</f>
        <v>城東区</v>
      </c>
      <c r="X7" s="116" t="str">
        <f>すべて_位置図情報!X72</f>
        <v>一般施設</v>
      </c>
      <c r="Y7" s="114">
        <f>すべて_位置図情報!Y72</f>
        <v>2</v>
      </c>
      <c r="Z7" s="127">
        <f>すべて_位置図情報!Z72</f>
        <v>0</v>
      </c>
      <c r="AA7" s="143" t="str">
        <f>すべて_位置図情報!AA72</f>
        <v>〇</v>
      </c>
      <c r="AB7" s="144">
        <f>すべて_位置図情報!AB72</f>
        <v>0</v>
      </c>
      <c r="AC7" s="143" t="str">
        <f>すべて_位置図情報!AC72</f>
        <v>〇</v>
      </c>
      <c r="AD7" s="143" t="str">
        <f>すべて_位置図情報!AD72</f>
        <v>〇</v>
      </c>
      <c r="AE7" s="56" t="str">
        <f>すべて_位置図情報!AF72</f>
        <v>〇</v>
      </c>
      <c r="AF7" s="56">
        <f>すべて_位置図情報!AG72</f>
        <v>0</v>
      </c>
      <c r="AG7" s="56">
        <f>すべて_位置図情報!AH72</f>
        <v>0</v>
      </c>
      <c r="AH7" s="56">
        <f>すべて_位置図情報!AI72</f>
        <v>0</v>
      </c>
      <c r="AI7" s="56">
        <f>すべて_位置図情報!AJ72</f>
        <v>0</v>
      </c>
      <c r="AJ7" s="56">
        <f>すべて_位置図情報!AK72</f>
        <v>0</v>
      </c>
      <c r="AK7" s="56" t="e">
        <f>すべて_位置図情報!#REF!</f>
        <v>#REF!</v>
      </c>
    </row>
    <row r="8" spans="1:37" ht="22.5" customHeight="1">
      <c r="A8" s="191">
        <f t="shared" ref="A8:A70" si="0">A7+1</f>
        <v>3</v>
      </c>
      <c r="B8" s="7" t="str">
        <f>すべて_位置図情報!B94</f>
        <v>教育・文化・スポーツ施設</v>
      </c>
      <c r="C8" s="45" t="str">
        <f>すべて_位置図情報!C94</f>
        <v>会館・ホール</v>
      </c>
      <c r="D8" s="32" t="str">
        <f>すべて_位置図情報!D94</f>
        <v>男女共同参画センター</v>
      </c>
      <c r="E8" s="32" t="str">
        <f>すべて_位置図情報!E94</f>
        <v>男女共同参画センター</v>
      </c>
      <c r="F8" s="74">
        <v>1</v>
      </c>
      <c r="G8" s="13" t="str" ph="1">
        <f>すべて_位置図情報!G94</f>
        <v>男女共同参画センター東部館（クレオ大阪東）</v>
      </c>
      <c r="H8" s="126" t="str">
        <f>すべて_位置図情報!H94</f>
        <v>大阪市城東区鴫野西2-1-21</v>
      </c>
      <c r="I8" s="81">
        <f>すべて_位置図情報!I94</f>
        <v>3092.34</v>
      </c>
      <c r="J8" s="80" t="str">
        <f>すべて_位置図情報!J94</f>
        <v>C</v>
      </c>
      <c r="K8" s="78">
        <f>すべて_位置図情報!K94</f>
        <v>0</v>
      </c>
      <c r="L8" s="79">
        <f>すべて_位置図情報!L94</f>
        <v>1998</v>
      </c>
      <c r="M8" s="79" t="str">
        <f>すべて_位置図情報!M94</f>
        <v>b</v>
      </c>
      <c r="N8" s="79" t="str">
        <f>すべて_位置図情報!N94</f>
        <v>b</v>
      </c>
      <c r="O8" s="79" t="str">
        <f>すべて_位置図情報!O94</f>
        <v/>
      </c>
      <c r="P8" s="79" t="str">
        <f>すべて_位置図情報!P94</f>
        <v>F</v>
      </c>
      <c r="Q8" s="79" t="str">
        <f>すべて_位置図情報!Q94</f>
        <v>有</v>
      </c>
      <c r="R8" s="79" t="str">
        <f>すべて_位置図情報!R94</f>
        <v>指定管理（利用料金施設）</v>
      </c>
      <c r="S8" s="126" t="str">
        <f>すべて_位置図情報!S94</f>
        <v>市民局</v>
      </c>
      <c r="T8" s="126" t="str">
        <f>すべて_位置図情報!T94</f>
        <v>ﾀﾞｲﾊﾞｰｼﾃｨ推進室</v>
      </c>
      <c r="U8" s="126" t="str">
        <f>すべて_位置図情報!U94</f>
        <v>男女共同参画課</v>
      </c>
      <c r="V8" s="124" t="str">
        <f>すべて_位置図情報!V94</f>
        <v>－</v>
      </c>
      <c r="W8" s="116" t="str">
        <f>すべて_位置図情報!W94</f>
        <v>城東区</v>
      </c>
      <c r="X8" s="116" t="str">
        <f>すべて_位置図情報!X94</f>
        <v>一般施設</v>
      </c>
      <c r="Y8" s="114">
        <f>すべて_位置図情報!Y94</f>
        <v>3</v>
      </c>
      <c r="Z8" s="127">
        <f>すべて_位置図情報!Z94</f>
        <v>0</v>
      </c>
      <c r="AA8" s="143" t="str">
        <f>すべて_位置図情報!AA94</f>
        <v>〇</v>
      </c>
      <c r="AB8" s="144">
        <f>すべて_位置図情報!AB94</f>
        <v>0</v>
      </c>
      <c r="AC8" s="143" t="str">
        <f>すべて_位置図情報!AC94</f>
        <v>〇</v>
      </c>
      <c r="AD8" s="143" t="str">
        <f>すべて_位置図情報!AD94</f>
        <v>〇</v>
      </c>
      <c r="AE8" s="56" t="str">
        <f>すべて_位置図情報!AF94</f>
        <v>〇</v>
      </c>
      <c r="AF8" s="56">
        <f>すべて_位置図情報!AG94</f>
        <v>0</v>
      </c>
      <c r="AG8" s="56">
        <f>すべて_位置図情報!AH94</f>
        <v>0</v>
      </c>
      <c r="AH8" s="56">
        <f>すべて_位置図情報!AI94</f>
        <v>0</v>
      </c>
      <c r="AI8" s="56">
        <f>すべて_位置図情報!AJ94</f>
        <v>0</v>
      </c>
      <c r="AJ8" s="56">
        <f>すべて_位置図情報!AK94</f>
        <v>0</v>
      </c>
      <c r="AK8" s="56" t="e">
        <f>すべて_位置図情報!#REF!</f>
        <v>#REF!</v>
      </c>
    </row>
    <row r="9" spans="1:37" ht="22.5" customHeight="1">
      <c r="A9" s="191">
        <f t="shared" si="0"/>
        <v>4</v>
      </c>
      <c r="B9" s="7" t="str">
        <f>すべて_位置図情報!B131</f>
        <v>教育・文化・スポーツ施設</v>
      </c>
      <c r="C9" s="44" t="str">
        <f>すべて_位置図情報!C131</f>
        <v>スポーツ施設</v>
      </c>
      <c r="D9" s="32" t="str">
        <f>すべて_位置図情報!D131</f>
        <v>体育館</v>
      </c>
      <c r="E9" s="32" t="str">
        <f>すべて_位置図情報!E131</f>
        <v>スポーツセンター</v>
      </c>
      <c r="F9" s="74">
        <v>1</v>
      </c>
      <c r="G9" s="13" t="str" ph="1">
        <f>すべて_位置図情報!G131</f>
        <v>城東スポーツセンター</v>
      </c>
      <c r="H9" s="126" t="str">
        <f>すべて_位置図情報!H131</f>
        <v>大阪市城東区鴫野西2-1-21</v>
      </c>
      <c r="I9" s="81">
        <f>すべて_位置図情報!I131</f>
        <v>4044.21</v>
      </c>
      <c r="J9" s="80" t="str">
        <f>すべて_位置図情報!J131</f>
        <v>C</v>
      </c>
      <c r="K9" s="78">
        <f>すべて_位置図情報!K131</f>
        <v>0</v>
      </c>
      <c r="L9" s="79">
        <f>すべて_位置図情報!L131</f>
        <v>1998</v>
      </c>
      <c r="M9" s="79" t="str">
        <f>すべて_位置図情報!M131</f>
        <v>b</v>
      </c>
      <c r="N9" s="79" t="str">
        <f>すべて_位置図情報!N131</f>
        <v>b</v>
      </c>
      <c r="O9" s="79" t="str">
        <f>すべて_位置図情報!O131</f>
        <v/>
      </c>
      <c r="P9" s="79" t="str">
        <f>すべて_位置図情報!P131</f>
        <v>F</v>
      </c>
      <c r="Q9" s="79" t="str">
        <f>すべて_位置図情報!Q131</f>
        <v>有</v>
      </c>
      <c r="R9" s="79" t="str">
        <f>すべて_位置図情報!R131</f>
        <v>指定管理（利用料金施設）</v>
      </c>
      <c r="S9" s="126" t="str">
        <f>すべて_位置図情報!S131</f>
        <v>経済戦略局</v>
      </c>
      <c r="T9" s="126" t="str">
        <f>すべて_位置図情報!T131</f>
        <v>ｽﾎﾟｰﾂ部</v>
      </c>
      <c r="U9" s="126" t="str">
        <f>すべて_位置図情報!U131</f>
        <v>ｽﾎﾟｰﾂ課</v>
      </c>
      <c r="V9" s="126" t="str">
        <f>すべて_位置図情報!V131</f>
        <v>ｽﾎﾟｰﾂ施設担当</v>
      </c>
      <c r="W9" s="116" t="str">
        <f>すべて_位置図情報!W131</f>
        <v>城東区</v>
      </c>
      <c r="X9" s="116" t="str">
        <f>すべて_位置図情報!X131</f>
        <v>一般施設</v>
      </c>
      <c r="Y9" s="114">
        <f>すべて_位置図情報!Y131</f>
        <v>4</v>
      </c>
      <c r="Z9" s="127">
        <f>すべて_位置図情報!Z131</f>
        <v>0</v>
      </c>
      <c r="AA9" s="143" t="str">
        <f>すべて_位置図情報!AA131</f>
        <v>〇</v>
      </c>
      <c r="AB9" s="144">
        <f>すべて_位置図情報!AB131</f>
        <v>0</v>
      </c>
      <c r="AC9" s="143" t="str">
        <f>すべて_位置図情報!AC131</f>
        <v>〇</v>
      </c>
      <c r="AD9" s="143" t="str">
        <f>すべて_位置図情報!AD131</f>
        <v>〇</v>
      </c>
      <c r="AE9" s="56" t="str">
        <f>すべて_位置図情報!AF131</f>
        <v>〇</v>
      </c>
      <c r="AF9" s="56">
        <f>すべて_位置図情報!AG131</f>
        <v>0</v>
      </c>
      <c r="AG9" s="56">
        <f>すべて_位置図情報!AH131</f>
        <v>0</v>
      </c>
      <c r="AH9" s="56">
        <f>すべて_位置図情報!AI131</f>
        <v>0</v>
      </c>
      <c r="AI9" s="56">
        <f>すべて_位置図情報!AJ131</f>
        <v>0</v>
      </c>
      <c r="AJ9" s="56">
        <f>すべて_位置図情報!AK131</f>
        <v>0</v>
      </c>
      <c r="AK9" s="56" t="e">
        <f>すべて_位置図情報!#REF!</f>
        <v>#REF!</v>
      </c>
    </row>
    <row r="10" spans="1:37" ht="22.5" customHeight="1">
      <c r="A10" s="191">
        <f t="shared" si="0"/>
        <v>5</v>
      </c>
      <c r="B10" s="7" t="str">
        <f>すべて_位置図情報!B155</f>
        <v>教育・文化・スポーツ施設</v>
      </c>
      <c r="C10" s="45" t="str">
        <f>すべて_位置図情報!C155</f>
        <v>スポーツ施設</v>
      </c>
      <c r="D10" s="32" t="str">
        <f>すべて_位置図情報!D155</f>
        <v>プール</v>
      </c>
      <c r="E10" s="32" t="str">
        <f>すべて_位置図情報!E155</f>
        <v>屋内プール</v>
      </c>
      <c r="F10" s="74">
        <v>1</v>
      </c>
      <c r="G10" s="13" t="str" ph="1">
        <f>すべて_位置図情報!G155</f>
        <v>城東屋内プール</v>
      </c>
      <c r="H10" s="126" t="str">
        <f>すべて_位置図情報!H155</f>
        <v>大阪市城東区関目2-17-45</v>
      </c>
      <c r="I10" s="81">
        <f>すべて_位置図情報!I155</f>
        <v>3297.04</v>
      </c>
      <c r="J10" s="80" t="str">
        <f>すべて_位置図情報!J155</f>
        <v>C</v>
      </c>
      <c r="K10" s="78">
        <f>すべて_位置図情報!K155</f>
        <v>0</v>
      </c>
      <c r="L10" s="79">
        <f>すべて_位置図情報!L155</f>
        <v>1998</v>
      </c>
      <c r="M10" s="79" t="str">
        <f>すべて_位置図情報!M155</f>
        <v>b</v>
      </c>
      <c r="N10" s="79" t="str">
        <f>すべて_位置図情報!N155</f>
        <v>b</v>
      </c>
      <c r="O10" s="79" t="str">
        <f>すべて_位置図情報!O155</f>
        <v/>
      </c>
      <c r="P10" s="79" t="str">
        <f>すべて_位置図情報!P155</f>
        <v>F</v>
      </c>
      <c r="Q10" s="79" t="str">
        <f>すべて_位置図情報!Q155</f>
        <v>無</v>
      </c>
      <c r="R10" s="79" t="str">
        <f>すべて_位置図情報!R155</f>
        <v>指定管理（利用料金施設）</v>
      </c>
      <c r="S10" s="126" t="str">
        <f>すべて_位置図情報!S155</f>
        <v>経済戦略局</v>
      </c>
      <c r="T10" s="126" t="str">
        <f>すべて_位置図情報!T155</f>
        <v>ｽﾎﾟｰﾂ部</v>
      </c>
      <c r="U10" s="126" t="str">
        <f>すべて_位置図情報!U155</f>
        <v>ｽﾎﾟｰﾂ課</v>
      </c>
      <c r="V10" s="126" t="str">
        <f>すべて_位置図情報!V155</f>
        <v>ｽﾎﾟｰﾂ施設担当</v>
      </c>
      <c r="W10" s="116" t="str">
        <f>すべて_位置図情報!W155</f>
        <v>城東区</v>
      </c>
      <c r="X10" s="116" t="str">
        <f>すべて_位置図情報!X155</f>
        <v>一般施設</v>
      </c>
      <c r="Y10" s="114">
        <f>すべて_位置図情報!Y155</f>
        <v>5</v>
      </c>
      <c r="Z10" s="127">
        <f>すべて_位置図情報!Z155</f>
        <v>0</v>
      </c>
      <c r="AA10" s="143" t="str">
        <f>すべて_位置図情報!AA155</f>
        <v>〇</v>
      </c>
      <c r="AB10" s="144">
        <f>すべて_位置図情報!AB155</f>
        <v>0</v>
      </c>
      <c r="AC10" s="143" t="str">
        <f>すべて_位置図情報!AC155</f>
        <v>〇</v>
      </c>
      <c r="AD10" s="143" t="str">
        <f>すべて_位置図情報!AD155</f>
        <v>〇</v>
      </c>
      <c r="AE10" s="56" t="str">
        <f>すべて_位置図情報!AF155</f>
        <v>〇</v>
      </c>
      <c r="AF10" s="56">
        <f>すべて_位置図情報!AG155</f>
        <v>0</v>
      </c>
      <c r="AG10" s="56">
        <f>すべて_位置図情報!AH155</f>
        <v>0</v>
      </c>
      <c r="AH10" s="56">
        <f>すべて_位置図情報!AI155</f>
        <v>0</v>
      </c>
      <c r="AI10" s="56">
        <f>すべて_位置図情報!AJ155</f>
        <v>0</v>
      </c>
      <c r="AJ10" s="56">
        <f>すべて_位置図情報!AK155</f>
        <v>0</v>
      </c>
      <c r="AK10" s="56" t="e">
        <f>すべて_位置図情報!#REF!</f>
        <v>#REF!</v>
      </c>
    </row>
    <row r="11" spans="1:37" ht="22.5" customHeight="1">
      <c r="A11" s="191">
        <f t="shared" si="0"/>
        <v>6</v>
      </c>
      <c r="B11" s="7" t="str">
        <f>すべて_位置図情報!B215</f>
        <v>教育・文化・スポーツ施設</v>
      </c>
      <c r="C11" s="44" t="str">
        <f>すべて_位置図情報!C215</f>
        <v>幼稚園</v>
      </c>
      <c r="D11" s="44" t="str">
        <f>すべて_位置図情報!D215</f>
        <v>幼稚園</v>
      </c>
      <c r="E11" s="44" t="str">
        <f>すべて_位置図情報!E215</f>
        <v>幼稚園</v>
      </c>
      <c r="F11" s="74">
        <v>1</v>
      </c>
      <c r="G11" s="13" t="str" ph="1">
        <f>すべて_位置図情報!G215</f>
        <v>鯰江幼稚園</v>
      </c>
      <c r="H11" s="126" t="str">
        <f>すべて_位置図情報!H215</f>
        <v>大阪市城東区今福西3-7-17</v>
      </c>
      <c r="I11" s="81">
        <f>すべて_位置図情報!I215</f>
        <v>1254.25</v>
      </c>
      <c r="J11" s="80" t="str">
        <f>すべて_位置図情報!J215</f>
        <v>B</v>
      </c>
      <c r="K11" s="78">
        <f>すべて_位置図情報!K215</f>
        <v>0</v>
      </c>
      <c r="L11" s="79">
        <f>すべて_位置図情報!L215</f>
        <v>1981</v>
      </c>
      <c r="M11" s="79" t="str">
        <f>すべて_位置図情報!M215</f>
        <v>c</v>
      </c>
      <c r="N11" s="79" t="str">
        <f>すべて_位置図情報!N215</f>
        <v>c</v>
      </c>
      <c r="O11" s="79" t="str">
        <f>すべて_位置図情報!O215</f>
        <v/>
      </c>
      <c r="P11" s="79" t="str">
        <f>すべて_位置図情報!P215</f>
        <v>H</v>
      </c>
      <c r="Q11" s="79" t="str">
        <f>すべて_位置図情報!Q215</f>
        <v>無</v>
      </c>
      <c r="R11" s="79" t="str">
        <f>すべて_位置図情報!R215</f>
        <v>直営</v>
      </c>
      <c r="S11" s="126" t="str">
        <f>すべて_位置図情報!S215</f>
        <v>こども青少年局</v>
      </c>
      <c r="T11" s="126" t="str">
        <f>すべて_位置図情報!T215</f>
        <v>幼保施策部</v>
      </c>
      <c r="U11" s="126" t="str">
        <f>すべて_位置図情報!U215</f>
        <v>幼保企画課</v>
      </c>
      <c r="V11" s="126" t="str">
        <f>すべて_位置図情報!V215</f>
        <v>幼稚園運営企画ｸﾞﾙｰﾌﾟ</v>
      </c>
      <c r="W11" s="116" t="str">
        <f>すべて_位置図情報!W215</f>
        <v>城東区</v>
      </c>
      <c r="X11" s="116" t="str">
        <f>すべて_位置図情報!X215</f>
        <v>一般施設</v>
      </c>
      <c r="Y11" s="114">
        <f>すべて_位置図情報!Y215</f>
        <v>6</v>
      </c>
      <c r="Z11" s="127">
        <f>すべて_位置図情報!Z215</f>
        <v>0</v>
      </c>
      <c r="AA11" s="143" t="str">
        <f>すべて_位置図情報!AA215</f>
        <v>〇</v>
      </c>
      <c r="AB11" s="144">
        <f>すべて_位置図情報!AB215</f>
        <v>0</v>
      </c>
      <c r="AC11" s="143" t="str">
        <f>すべて_位置図情報!AC215</f>
        <v>〇</v>
      </c>
      <c r="AD11" s="143" t="str">
        <f>すべて_位置図情報!AD215</f>
        <v>〇</v>
      </c>
      <c r="AE11" s="56" t="str">
        <f>すべて_位置図情報!AF215</f>
        <v>〇</v>
      </c>
      <c r="AF11" s="56">
        <f>すべて_位置図情報!AG215</f>
        <v>0</v>
      </c>
      <c r="AG11" s="56">
        <f>すべて_位置図情報!AH215</f>
        <v>0</v>
      </c>
      <c r="AH11" s="56">
        <f>すべて_位置図情報!AI215</f>
        <v>0</v>
      </c>
      <c r="AI11" s="56">
        <f>すべて_位置図情報!AJ215</f>
        <v>0</v>
      </c>
      <c r="AJ11" s="56">
        <f>すべて_位置図情報!AK215</f>
        <v>0</v>
      </c>
      <c r="AK11" s="56" t="e">
        <f>すべて_位置図情報!#REF!</f>
        <v>#REF!</v>
      </c>
    </row>
    <row r="12" spans="1:37" ht="22.5" customHeight="1">
      <c r="A12" s="191">
        <f t="shared" si="0"/>
        <v>7</v>
      </c>
      <c r="B12" s="45" t="str">
        <f>すべて_位置図情報!B216</f>
        <v>教育・文化・スポーツ施設</v>
      </c>
      <c r="C12" s="45" t="str">
        <f>すべて_位置図情報!C216</f>
        <v>幼稚園</v>
      </c>
      <c r="D12" s="45" t="str">
        <f>すべて_位置図情報!D216</f>
        <v>幼稚園</v>
      </c>
      <c r="E12" s="45" t="str">
        <f>すべて_位置図情報!E216</f>
        <v>幼稚園</v>
      </c>
      <c r="F12" s="74">
        <v>2</v>
      </c>
      <c r="G12" s="13" t="str" ph="1">
        <f>すべて_位置図情報!G216</f>
        <v>城東幼稚園</v>
      </c>
      <c r="H12" s="126" t="str">
        <f>すべて_位置図情報!H216</f>
        <v>大阪市城東区鴫野東3-13-6</v>
      </c>
      <c r="I12" s="81">
        <f>すべて_位置図情報!I216</f>
        <v>1252.3499999999999</v>
      </c>
      <c r="J12" s="80" t="str">
        <f>すべて_位置図情報!J216</f>
        <v>B</v>
      </c>
      <c r="K12" s="78">
        <f>すべて_位置図情報!K216</f>
        <v>0</v>
      </c>
      <c r="L12" s="79">
        <f>すべて_位置図情報!L216</f>
        <v>1982</v>
      </c>
      <c r="M12" s="79" t="str">
        <f>すべて_位置図情報!M216</f>
        <v>c</v>
      </c>
      <c r="N12" s="79" t="str">
        <f>すべて_位置図情報!N216</f>
        <v>c</v>
      </c>
      <c r="O12" s="79" t="str">
        <f>すべて_位置図情報!O216</f>
        <v/>
      </c>
      <c r="P12" s="79" t="str">
        <f>すべて_位置図情報!P216</f>
        <v>H</v>
      </c>
      <c r="Q12" s="79" t="str">
        <f>すべて_位置図情報!Q216</f>
        <v>有</v>
      </c>
      <c r="R12" s="79" t="str">
        <f>すべて_位置図情報!R216</f>
        <v>直営</v>
      </c>
      <c r="S12" s="126" t="str">
        <f>すべて_位置図情報!S216</f>
        <v>こども青少年局</v>
      </c>
      <c r="T12" s="126" t="str">
        <f>すべて_位置図情報!T216</f>
        <v>幼保施策部</v>
      </c>
      <c r="U12" s="126" t="str">
        <f>すべて_位置図情報!U216</f>
        <v>幼保企画課</v>
      </c>
      <c r="V12" s="126" t="str">
        <f>すべて_位置図情報!V216</f>
        <v>幼稚園運営企画ｸﾞﾙｰﾌﾟ</v>
      </c>
      <c r="W12" s="116" t="str">
        <f>すべて_位置図情報!W216</f>
        <v>城東区</v>
      </c>
      <c r="X12" s="116" t="str">
        <f>すべて_位置図情報!X216</f>
        <v>一般施設</v>
      </c>
      <c r="Y12" s="114">
        <f>すべて_位置図情報!Y216</f>
        <v>7</v>
      </c>
      <c r="Z12" s="127">
        <f>すべて_位置図情報!Z216</f>
        <v>0</v>
      </c>
      <c r="AA12" s="143" t="str">
        <f>すべて_位置図情報!AA216</f>
        <v>〇</v>
      </c>
      <c r="AB12" s="144">
        <f>すべて_位置図情報!AB216</f>
        <v>0</v>
      </c>
      <c r="AC12" s="143" t="str">
        <f>すべて_位置図情報!AC216</f>
        <v>〇</v>
      </c>
      <c r="AD12" s="143" t="str">
        <f>すべて_位置図情報!AD216</f>
        <v>〇</v>
      </c>
      <c r="AE12" s="56" t="str">
        <f>すべて_位置図情報!AF216</f>
        <v>〇</v>
      </c>
      <c r="AF12" s="56">
        <f>すべて_位置図情報!AG216</f>
        <v>0</v>
      </c>
      <c r="AG12" s="56">
        <f>すべて_位置図情報!AH216</f>
        <v>0</v>
      </c>
      <c r="AH12" s="56">
        <f>すべて_位置図情報!AI216</f>
        <v>0</v>
      </c>
      <c r="AI12" s="56">
        <f>すべて_位置図情報!AJ216</f>
        <v>0</v>
      </c>
      <c r="AJ12" s="56">
        <f>すべて_位置図情報!AK216</f>
        <v>0</v>
      </c>
      <c r="AK12" s="56" t="e">
        <f>すべて_位置図情報!#REF!</f>
        <v>#REF!</v>
      </c>
    </row>
    <row r="13" spans="1:37" ht="22.5" customHeight="1">
      <c r="A13" s="191">
        <f t="shared" si="0"/>
        <v>8</v>
      </c>
      <c r="B13" s="44" t="str">
        <f>すべて_位置図情報!B246</f>
        <v>社会福祉・保健施設</v>
      </c>
      <c r="C13" s="44" t="str">
        <f>すべて_位置図情報!C246</f>
        <v>老人福祉施設</v>
      </c>
      <c r="D13" s="32" t="str">
        <f>すべて_位置図情報!D246</f>
        <v>老人福祉センター</v>
      </c>
      <c r="E13" s="32" t="str">
        <f>すべて_位置図情報!E246</f>
        <v>老人福祉センター</v>
      </c>
      <c r="F13" s="74">
        <v>1</v>
      </c>
      <c r="G13" s="13" t="str" ph="1">
        <f>すべて_位置図情報!G246</f>
        <v>城東区老人福祉センター</v>
      </c>
      <c r="H13" s="126" t="str">
        <f>すべて_位置図情報!H246</f>
        <v>大阪市城東区中央3-5-45</v>
      </c>
      <c r="I13" s="81">
        <f>すべて_位置図情報!I246</f>
        <v>943.52</v>
      </c>
      <c r="J13" s="80" t="str">
        <f>すべて_位置図情報!J246</f>
        <v>B</v>
      </c>
      <c r="K13" s="78">
        <f>すべて_位置図情報!K246</f>
        <v>0</v>
      </c>
      <c r="L13" s="79">
        <f>すべて_位置図情報!L246</f>
        <v>2016</v>
      </c>
      <c r="M13" s="79" t="str">
        <f>すべて_位置図情報!M246</f>
        <v>a</v>
      </c>
      <c r="N13" s="79" t="str">
        <f>すべて_位置図情報!N246</f>
        <v>a</v>
      </c>
      <c r="O13" s="79" t="str">
        <f>すべて_位置図情報!O246</f>
        <v/>
      </c>
      <c r="P13" s="79" t="str">
        <f>すべて_位置図情報!P246</f>
        <v>B</v>
      </c>
      <c r="Q13" s="79" t="str">
        <f>すべて_位置図情報!Q246</f>
        <v>有</v>
      </c>
      <c r="R13" s="79" t="str">
        <f>すべて_位置図情報!R246</f>
        <v>指定管理（無料施設）</v>
      </c>
      <c r="S13" s="126" t="str">
        <f>すべて_位置図情報!S246</f>
        <v>福祉局</v>
      </c>
      <c r="T13" s="126" t="str">
        <f>すべて_位置図情報!T246</f>
        <v>高齢者施策部</v>
      </c>
      <c r="U13" s="126" t="str">
        <f>すべて_位置図情報!U246</f>
        <v>高齢福祉課</v>
      </c>
      <c r="V13" s="126" t="str">
        <f>すべて_位置図情報!V246</f>
        <v>いきがいｸﾞﾙｰﾌﾟ</v>
      </c>
      <c r="W13" s="116" t="str">
        <f>すべて_位置図情報!W246</f>
        <v>城東区</v>
      </c>
      <c r="X13" s="116" t="str">
        <f>すべて_位置図情報!X246</f>
        <v>一般施設</v>
      </c>
      <c r="Y13" s="114">
        <f>すべて_位置図情報!Y246</f>
        <v>8</v>
      </c>
      <c r="Z13" s="127">
        <f>すべて_位置図情報!Z246</f>
        <v>0</v>
      </c>
      <c r="AA13" s="143" t="str">
        <f>すべて_位置図情報!AA246</f>
        <v>〇</v>
      </c>
      <c r="AB13" s="144">
        <f>すべて_位置図情報!AB246</f>
        <v>0</v>
      </c>
      <c r="AC13" s="143" t="str">
        <f>すべて_位置図情報!AC246</f>
        <v>〇</v>
      </c>
      <c r="AD13" s="143" t="str">
        <f>すべて_位置図情報!AD246</f>
        <v>〇</v>
      </c>
      <c r="AE13" s="56" t="str">
        <f>すべて_位置図情報!AF246</f>
        <v>〇</v>
      </c>
      <c r="AF13" s="56">
        <f>すべて_位置図情報!AG246</f>
        <v>0</v>
      </c>
      <c r="AG13" s="56">
        <f>すべて_位置図情報!AH246</f>
        <v>0</v>
      </c>
      <c r="AH13" s="56">
        <f>すべて_位置図情報!AI246</f>
        <v>0</v>
      </c>
      <c r="AI13" s="56">
        <f>すべて_位置図情報!AJ246</f>
        <v>0</v>
      </c>
      <c r="AJ13" s="56">
        <f>すべて_位置図情報!AK246</f>
        <v>0</v>
      </c>
      <c r="AK13" s="56" t="e">
        <f>すべて_位置図情報!#REF!</f>
        <v>#REF!</v>
      </c>
    </row>
    <row r="14" spans="1:37" ht="22.5" customHeight="1">
      <c r="A14" s="191">
        <f t="shared" si="0"/>
        <v>9</v>
      </c>
      <c r="B14" s="7" t="str">
        <f>すべて_位置図情報!B261</f>
        <v>社会福祉・保健施設</v>
      </c>
      <c r="C14" s="45" t="str">
        <f>すべて_位置図情報!C261</f>
        <v>老人福祉施設</v>
      </c>
      <c r="D14" s="32" t="str">
        <f>すべて_位置図情報!D261</f>
        <v>その他老人福祉施設</v>
      </c>
      <c r="E14" s="32" t="str">
        <f>すべて_位置図情報!E261</f>
        <v>シルバー人材センター</v>
      </c>
      <c r="F14" s="74">
        <v>1</v>
      </c>
      <c r="G14" s="13" t="str" ph="1">
        <f>すべて_位置図情報!G261</f>
        <v>島岡会館</v>
      </c>
      <c r="H14" s="126" t="str">
        <f>すべて_位置図情報!H261</f>
        <v>大阪市城東区関目3-33-26</v>
      </c>
      <c r="I14" s="81">
        <f>すべて_位置図情報!I261</f>
        <v>318.88</v>
      </c>
      <c r="J14" s="80" t="str">
        <f>すべて_位置図情報!J261</f>
        <v>A</v>
      </c>
      <c r="K14" s="78">
        <f>すべて_位置図情報!K261</f>
        <v>0</v>
      </c>
      <c r="L14" s="79">
        <f>すべて_位置図情報!L261</f>
        <v>1983</v>
      </c>
      <c r="M14" s="79" t="str">
        <f>すべて_位置図情報!M261</f>
        <v>c</v>
      </c>
      <c r="N14" s="79" t="str">
        <f>すべて_位置図情報!N261</f>
        <v>c</v>
      </c>
      <c r="O14" s="79" t="str">
        <f>すべて_位置図情報!O261</f>
        <v/>
      </c>
      <c r="P14" s="79" t="str">
        <f>すべて_位置図情報!P261</f>
        <v>G</v>
      </c>
      <c r="Q14" s="79" t="str">
        <f>すべて_位置図情報!Q261</f>
        <v>無</v>
      </c>
      <c r="R14" s="79" t="str">
        <f>すべて_位置図情報!R261</f>
        <v>有償貸付</v>
      </c>
      <c r="S14" s="126" t="str">
        <f>すべて_位置図情報!S261</f>
        <v>福祉局</v>
      </c>
      <c r="T14" s="126" t="str">
        <f>すべて_位置図情報!T261</f>
        <v>高齢者施策部</v>
      </c>
      <c r="U14" s="126" t="str">
        <f>すべて_位置図情報!U261</f>
        <v>高齢福祉課</v>
      </c>
      <c r="V14" s="126" t="str">
        <f>すべて_位置図情報!V261</f>
        <v>いきがいｸﾞﾙｰﾌﾟ</v>
      </c>
      <c r="W14" s="116" t="str">
        <f>すべて_位置図情報!W261</f>
        <v>城東区</v>
      </c>
      <c r="X14" s="116" t="str">
        <f>すべて_位置図情報!X261</f>
        <v>一般施設</v>
      </c>
      <c r="Y14" s="114">
        <f>すべて_位置図情報!Y261</f>
        <v>9</v>
      </c>
      <c r="Z14" s="127">
        <f>すべて_位置図情報!Z261</f>
        <v>0</v>
      </c>
      <c r="AA14" s="143">
        <f>すべて_位置図情報!AA261</f>
        <v>0</v>
      </c>
      <c r="AB14" s="144">
        <f>すべて_位置図情報!AB261</f>
        <v>0</v>
      </c>
      <c r="AC14" s="143">
        <f>すべて_位置図情報!AC261</f>
        <v>0</v>
      </c>
      <c r="AD14" s="143">
        <f>すべて_位置図情報!AD261</f>
        <v>0</v>
      </c>
      <c r="AE14" s="58">
        <f>すべて_位置図情報!AF261</f>
        <v>0</v>
      </c>
      <c r="AF14" s="58">
        <f>すべて_位置図情報!AG261</f>
        <v>0</v>
      </c>
      <c r="AG14" s="58">
        <f>すべて_位置図情報!AH261</f>
        <v>0</v>
      </c>
      <c r="AH14" s="58">
        <f>すべて_位置図情報!AI261</f>
        <v>0</v>
      </c>
      <c r="AI14" s="58">
        <f>すべて_位置図情報!AJ261</f>
        <v>0</v>
      </c>
      <c r="AJ14" s="58">
        <f>すべて_位置図情報!AK261</f>
        <v>0</v>
      </c>
      <c r="AK14" s="58" t="e">
        <f>すべて_位置図情報!#REF!</f>
        <v>#REF!</v>
      </c>
    </row>
    <row r="15" spans="1:37" ht="22.5" customHeight="1">
      <c r="A15" s="191">
        <f t="shared" si="0"/>
        <v>10</v>
      </c>
      <c r="B15" s="7" t="str">
        <f>すべて_位置図情報!B304</f>
        <v>社会福祉・保健施設</v>
      </c>
      <c r="C15" s="44" t="str">
        <f>すべて_位置図情報!C304</f>
        <v>児童福祉施設</v>
      </c>
      <c r="D15" s="44" t="str">
        <f>すべて_位置図情報!D304</f>
        <v>保育所</v>
      </c>
      <c r="E15" s="44" t="str">
        <f>すべて_位置図情報!E304</f>
        <v>公立保育所（公設置公営）</v>
      </c>
      <c r="F15" s="74">
        <v>1</v>
      </c>
      <c r="G15" s="13" t="str" ph="1">
        <f>すべて_位置図情報!G304</f>
        <v>関目保育所</v>
      </c>
      <c r="H15" s="126" t="str">
        <f>すべて_位置図情報!H304</f>
        <v>大阪市城東区関目1-24-27</v>
      </c>
      <c r="I15" s="81">
        <f>すべて_位置図情報!I304</f>
        <v>430.43</v>
      </c>
      <c r="J15" s="80" t="str">
        <f>すべて_位置図情報!J304</f>
        <v>A</v>
      </c>
      <c r="K15" s="78">
        <f>すべて_位置図情報!K304</f>
        <v>0</v>
      </c>
      <c r="L15" s="79">
        <f>すべて_位置図情報!L304</f>
        <v>1972</v>
      </c>
      <c r="M15" s="79" t="str">
        <f>すべて_位置図情報!M304</f>
        <v>d</v>
      </c>
      <c r="N15" s="79" t="str">
        <f>すべて_位置図情報!N304</f>
        <v>d</v>
      </c>
      <c r="O15" s="79" t="str">
        <f>すべて_位置図情報!O304</f>
        <v/>
      </c>
      <c r="P15" s="79" t="str">
        <f>すべて_位置図情報!P304</f>
        <v>J</v>
      </c>
      <c r="Q15" s="79" t="str">
        <f>すべて_位置図情報!Q304</f>
        <v>有</v>
      </c>
      <c r="R15" s="79" t="str">
        <f>すべて_位置図情報!R304</f>
        <v>直営</v>
      </c>
      <c r="S15" s="126" t="str">
        <f>すべて_位置図情報!S304</f>
        <v>こども青少年局</v>
      </c>
      <c r="T15" s="126" t="str">
        <f>すべて_位置図情報!T304</f>
        <v>幼保施策部</v>
      </c>
      <c r="U15" s="126" t="str">
        <f>すべて_位置図情報!U304</f>
        <v>保育所運営課</v>
      </c>
      <c r="V15" s="126" t="str">
        <f>すべて_位置図情報!V304</f>
        <v>再編整備ｸﾞﾙｰﾌﾟ</v>
      </c>
      <c r="W15" s="116" t="str">
        <f>すべて_位置図情報!W304</f>
        <v>城東区</v>
      </c>
      <c r="X15" s="116" t="str">
        <f>すべて_位置図情報!X304</f>
        <v>一般施設</v>
      </c>
      <c r="Y15" s="114">
        <f>すべて_位置図情報!Y304</f>
        <v>10</v>
      </c>
      <c r="Z15" s="127">
        <f>すべて_位置図情報!Z304</f>
        <v>0</v>
      </c>
      <c r="AA15" s="143">
        <f>すべて_位置図情報!AA304</f>
        <v>0</v>
      </c>
      <c r="AB15" s="144">
        <f>すべて_位置図情報!AB304</f>
        <v>0</v>
      </c>
      <c r="AC15" s="143">
        <f>すべて_位置図情報!AC304</f>
        <v>0</v>
      </c>
      <c r="AD15" s="143">
        <f>すべて_位置図情報!AD304</f>
        <v>0</v>
      </c>
      <c r="AE15" s="58">
        <f>すべて_位置図情報!AF304</f>
        <v>0</v>
      </c>
      <c r="AF15" s="58">
        <f>すべて_位置図情報!AG304</f>
        <v>0</v>
      </c>
      <c r="AG15" s="58">
        <f>すべて_位置図情報!AH304</f>
        <v>0</v>
      </c>
      <c r="AH15" s="58">
        <f>すべて_位置図情報!AI304</f>
        <v>0</v>
      </c>
      <c r="AI15" s="58">
        <f>すべて_位置図情報!AJ304</f>
        <v>0</v>
      </c>
      <c r="AJ15" s="58">
        <f>すべて_位置図情報!AK304</f>
        <v>0</v>
      </c>
      <c r="AK15" s="58" t="e">
        <f>すべて_位置図情報!#REF!</f>
        <v>#REF!</v>
      </c>
    </row>
    <row r="16" spans="1:37" ht="22.5" customHeight="1">
      <c r="A16" s="191">
        <f t="shared" si="0"/>
        <v>11</v>
      </c>
      <c r="B16" s="7" t="str">
        <f>すべて_位置図情報!B305</f>
        <v>社会福祉・保健施設</v>
      </c>
      <c r="C16" s="7" t="str">
        <f>すべて_位置図情報!C305</f>
        <v>児童福祉施設</v>
      </c>
      <c r="D16" s="7" t="str">
        <f>すべて_位置図情報!D305</f>
        <v>保育所</v>
      </c>
      <c r="E16" s="7" t="str">
        <f>すべて_位置図情報!E305</f>
        <v>公立保育所（公設置公営）</v>
      </c>
      <c r="F16" s="74">
        <v>2</v>
      </c>
      <c r="G16" s="13" t="str" ph="1">
        <f>すべて_位置図情報!G305</f>
        <v>鴫野保育所</v>
      </c>
      <c r="H16" s="126" t="str">
        <f>すべて_位置図情報!H305</f>
        <v>大阪市城東区鴫野西5-3-3-100</v>
      </c>
      <c r="I16" s="81">
        <f>すべて_位置図情報!I305</f>
        <v>634.16</v>
      </c>
      <c r="J16" s="80" t="str">
        <f>すべて_位置図情報!J305</f>
        <v>B</v>
      </c>
      <c r="K16" s="78">
        <f>すべて_位置図情報!K305</f>
        <v>0</v>
      </c>
      <c r="L16" s="79">
        <f>すべて_位置図情報!L305</f>
        <v>1978</v>
      </c>
      <c r="M16" s="79" t="str">
        <f>すべて_位置図情報!M305</f>
        <v>c</v>
      </c>
      <c r="N16" s="79" t="str">
        <f>すべて_位置図情報!N305</f>
        <v>c</v>
      </c>
      <c r="O16" s="79" t="str">
        <f>すべて_位置図情報!O305</f>
        <v/>
      </c>
      <c r="P16" s="79" t="str">
        <f>すべて_位置図情報!P305</f>
        <v>H</v>
      </c>
      <c r="Q16" s="79" t="str">
        <f>すべて_位置図情報!Q305</f>
        <v>有</v>
      </c>
      <c r="R16" s="79" t="str">
        <f>すべて_位置図情報!R305</f>
        <v>直営</v>
      </c>
      <c r="S16" s="126" t="str">
        <f>すべて_位置図情報!S305</f>
        <v>こども青少年局</v>
      </c>
      <c r="T16" s="126" t="str">
        <f>すべて_位置図情報!T305</f>
        <v>幼保施策部</v>
      </c>
      <c r="U16" s="126" t="str">
        <f>すべて_位置図情報!U305</f>
        <v>保育所運営課</v>
      </c>
      <c r="V16" s="126" t="str">
        <f>すべて_位置図情報!V305</f>
        <v>再編整備ｸﾞﾙｰﾌﾟ</v>
      </c>
      <c r="W16" s="116" t="str">
        <f>すべて_位置図情報!W305</f>
        <v>城東区</v>
      </c>
      <c r="X16" s="116" t="str">
        <f>すべて_位置図情報!X305</f>
        <v>一般施設</v>
      </c>
      <c r="Y16" s="114">
        <f>すべて_位置図情報!Y305</f>
        <v>11</v>
      </c>
      <c r="Z16" s="127">
        <f>すべて_位置図情報!Z305</f>
        <v>0</v>
      </c>
      <c r="AA16" s="143">
        <f>すべて_位置図情報!AA305</f>
        <v>0</v>
      </c>
      <c r="AB16" s="144">
        <f>すべて_位置図情報!AB305</f>
        <v>0</v>
      </c>
      <c r="AC16" s="143">
        <f>すべて_位置図情報!AC305</f>
        <v>0</v>
      </c>
      <c r="AD16" s="143">
        <f>すべて_位置図情報!AD305</f>
        <v>0</v>
      </c>
      <c r="AE16" s="58">
        <f>すべて_位置図情報!AF305</f>
        <v>0</v>
      </c>
      <c r="AF16" s="58">
        <f>すべて_位置図情報!AG305</f>
        <v>0</v>
      </c>
      <c r="AG16" s="58">
        <f>すべて_位置図情報!AH305</f>
        <v>0</v>
      </c>
      <c r="AH16" s="58">
        <f>すべて_位置図情報!AI305</f>
        <v>0</v>
      </c>
      <c r="AI16" s="58">
        <f>すべて_位置図情報!AJ305</f>
        <v>0</v>
      </c>
      <c r="AJ16" s="58">
        <f>すべて_位置図情報!AK305</f>
        <v>0</v>
      </c>
      <c r="AK16" s="58" t="e">
        <f>すべて_位置図情報!#REF!</f>
        <v>#REF!</v>
      </c>
    </row>
    <row r="17" spans="1:37" ht="22.5" customHeight="1">
      <c r="A17" s="191">
        <f t="shared" si="0"/>
        <v>12</v>
      </c>
      <c r="B17" s="7" t="str">
        <f>すべて_位置図情報!B306</f>
        <v>社会福祉・保健施設</v>
      </c>
      <c r="C17" s="7" t="str">
        <f>すべて_位置図情報!C306</f>
        <v>児童福祉施設</v>
      </c>
      <c r="D17" s="7" t="str">
        <f>すべて_位置図情報!D306</f>
        <v>保育所</v>
      </c>
      <c r="E17" s="7" t="str">
        <f>すべて_位置図情報!E306</f>
        <v>公立保育所（公設置公営）</v>
      </c>
      <c r="F17" s="74">
        <v>3</v>
      </c>
      <c r="G17" s="13" t="str" ph="1">
        <f>すべて_位置図情報!G306</f>
        <v>鯰江保育所</v>
      </c>
      <c r="H17" s="126" t="str">
        <f>すべて_位置図情報!H306</f>
        <v>大阪市城東区今福西1-13-4</v>
      </c>
      <c r="I17" s="81">
        <f>すべて_位置図情報!I306</f>
        <v>886.6</v>
      </c>
      <c r="J17" s="80" t="str">
        <f>すべて_位置図情報!J306</f>
        <v>B</v>
      </c>
      <c r="K17" s="78">
        <f>すべて_位置図情報!K306</f>
        <v>0</v>
      </c>
      <c r="L17" s="79">
        <f>すべて_位置図情報!L306</f>
        <v>2002</v>
      </c>
      <c r="M17" s="79" t="str">
        <f>すべて_位置図情報!M306</f>
        <v>b</v>
      </c>
      <c r="N17" s="79" t="str">
        <f>すべて_位置図情報!N306</f>
        <v>b</v>
      </c>
      <c r="O17" s="79" t="str">
        <f>すべて_位置図情報!O306</f>
        <v/>
      </c>
      <c r="P17" s="79" t="str">
        <f>すべて_位置図情報!P306</f>
        <v>E</v>
      </c>
      <c r="Q17" s="79" t="str">
        <f>すべて_位置図情報!Q306</f>
        <v>無</v>
      </c>
      <c r="R17" s="79" t="str">
        <f>すべて_位置図情報!R306</f>
        <v>直営</v>
      </c>
      <c r="S17" s="126" t="str">
        <f>すべて_位置図情報!S306</f>
        <v>こども青少年局</v>
      </c>
      <c r="T17" s="126" t="str">
        <f>すべて_位置図情報!T306</f>
        <v>幼保施策部</v>
      </c>
      <c r="U17" s="126" t="str">
        <f>すべて_位置図情報!U306</f>
        <v>保育所運営課</v>
      </c>
      <c r="V17" s="126" t="str">
        <f>すべて_位置図情報!V306</f>
        <v>再編整備ｸﾞﾙｰﾌﾟ</v>
      </c>
      <c r="W17" s="116" t="str">
        <f>すべて_位置図情報!W306</f>
        <v>城東区</v>
      </c>
      <c r="X17" s="116" t="str">
        <f>すべて_位置図情報!X306</f>
        <v>一般施設</v>
      </c>
      <c r="Y17" s="114">
        <f>すべて_位置図情報!Y306</f>
        <v>12</v>
      </c>
      <c r="Z17" s="127">
        <f>すべて_位置図情報!Z306</f>
        <v>0</v>
      </c>
      <c r="AA17" s="143">
        <f>すべて_位置図情報!AA306</f>
        <v>0</v>
      </c>
      <c r="AB17" s="144">
        <f>すべて_位置図情報!AB306</f>
        <v>0</v>
      </c>
      <c r="AC17" s="143">
        <f>すべて_位置図情報!AC306</f>
        <v>0</v>
      </c>
      <c r="AD17" s="143">
        <f>すべて_位置図情報!AD306</f>
        <v>0</v>
      </c>
      <c r="AE17" s="58">
        <f>すべて_位置図情報!AF306</f>
        <v>0</v>
      </c>
      <c r="AF17" s="58">
        <f>すべて_位置図情報!AG306</f>
        <v>0</v>
      </c>
      <c r="AG17" s="58">
        <f>すべて_位置図情報!AH306</f>
        <v>0</v>
      </c>
      <c r="AH17" s="58">
        <f>すべて_位置図情報!AI306</f>
        <v>0</v>
      </c>
      <c r="AI17" s="58">
        <f>すべて_位置図情報!AJ306</f>
        <v>0</v>
      </c>
      <c r="AJ17" s="58">
        <f>すべて_位置図情報!AK306</f>
        <v>0</v>
      </c>
      <c r="AK17" s="58" t="e">
        <f>すべて_位置図情報!#REF!</f>
        <v>#REF!</v>
      </c>
    </row>
    <row r="18" spans="1:37" ht="22.5" customHeight="1">
      <c r="A18" s="191">
        <f t="shared" si="0"/>
        <v>13</v>
      </c>
      <c r="B18" s="7" t="str">
        <f>すべて_位置図情報!B343</f>
        <v>社会福祉・保健施設</v>
      </c>
      <c r="C18" s="7" t="str">
        <f>すべて_位置図情報!C343</f>
        <v>児童福祉施設</v>
      </c>
      <c r="D18" s="7" t="str">
        <f>すべて_位置図情報!D343</f>
        <v>保育所</v>
      </c>
      <c r="E18" s="37" t="str">
        <f>すべて_位置図情報!E343</f>
        <v>公立保育所（公設置民営）</v>
      </c>
      <c r="F18" s="74">
        <v>1</v>
      </c>
      <c r="G18" s="13" t="str" ph="1">
        <f>すべて_位置図情報!G343</f>
        <v>今福南保育所</v>
      </c>
      <c r="H18" s="126" t="str">
        <f>すべて_位置図情報!H343</f>
        <v>大阪市城東区今福南4-6-48-100</v>
      </c>
      <c r="I18" s="81">
        <f>すべて_位置図情報!I343</f>
        <v>659.09</v>
      </c>
      <c r="J18" s="80" t="str">
        <f>すべて_位置図情報!J343</f>
        <v>B</v>
      </c>
      <c r="K18" s="78">
        <f>すべて_位置図情報!K343</f>
        <v>0</v>
      </c>
      <c r="L18" s="79">
        <f>すべて_位置図情報!L343</f>
        <v>1979</v>
      </c>
      <c r="M18" s="79" t="str">
        <f>すべて_位置図情報!M343</f>
        <v>c</v>
      </c>
      <c r="N18" s="79" t="str">
        <f>すべて_位置図情報!N343</f>
        <v>c</v>
      </c>
      <c r="O18" s="79" t="str">
        <f>すべて_位置図情報!O343</f>
        <v/>
      </c>
      <c r="P18" s="79" t="str">
        <f>すべて_位置図情報!P343</f>
        <v>H</v>
      </c>
      <c r="Q18" s="79" t="str">
        <f>すべて_位置図情報!Q343</f>
        <v>有</v>
      </c>
      <c r="R18" s="79" t="str">
        <f>すべて_位置図情報!R343</f>
        <v>全部委託</v>
      </c>
      <c r="S18" s="126" t="str">
        <f>すべて_位置図情報!S343</f>
        <v>こども青少年局</v>
      </c>
      <c r="T18" s="126" t="str">
        <f>すべて_位置図情報!T343</f>
        <v>幼保施策部</v>
      </c>
      <c r="U18" s="126" t="str">
        <f>すべて_位置図情報!U343</f>
        <v>保育所運営課</v>
      </c>
      <c r="V18" s="126" t="str">
        <f>すべて_位置図情報!V343</f>
        <v>再編整備ｸﾞﾙｰﾌﾟ</v>
      </c>
      <c r="W18" s="116" t="str">
        <f>すべて_位置図情報!W343</f>
        <v>城東区</v>
      </c>
      <c r="X18" s="116" t="str">
        <f>すべて_位置図情報!X343</f>
        <v>一般施設</v>
      </c>
      <c r="Y18" s="114">
        <f>すべて_位置図情報!Y343</f>
        <v>13</v>
      </c>
      <c r="Z18" s="127">
        <f>すべて_位置図情報!Z343</f>
        <v>0</v>
      </c>
      <c r="AA18" s="143">
        <f>すべて_位置図情報!AA343</f>
        <v>0</v>
      </c>
      <c r="AB18" s="144">
        <f>すべて_位置図情報!AB343</f>
        <v>0</v>
      </c>
      <c r="AC18" s="143">
        <f>すべて_位置図情報!AC343</f>
        <v>0</v>
      </c>
      <c r="AD18" s="143">
        <f>すべて_位置図情報!AD343</f>
        <v>0</v>
      </c>
      <c r="AE18" s="56">
        <f>すべて_位置図情報!AF343</f>
        <v>0</v>
      </c>
      <c r="AF18" s="56">
        <f>すべて_位置図情報!AG343</f>
        <v>0</v>
      </c>
      <c r="AG18" s="56">
        <f>すべて_位置図情報!AH343</f>
        <v>0</v>
      </c>
      <c r="AH18" s="56">
        <f>すべて_位置図情報!AI343</f>
        <v>0</v>
      </c>
      <c r="AI18" s="56">
        <f>すべて_位置図情報!AJ343</f>
        <v>0</v>
      </c>
      <c r="AJ18" s="56">
        <f>すべて_位置図情報!AK343</f>
        <v>0</v>
      </c>
      <c r="AK18" s="56" t="e">
        <f>すべて_位置図情報!#REF!</f>
        <v>#REF!</v>
      </c>
    </row>
    <row r="19" spans="1:37" ht="22.5" customHeight="1">
      <c r="A19" s="191">
        <f t="shared" si="0"/>
        <v>14</v>
      </c>
      <c r="B19" s="7" t="str">
        <f>すべて_位置図情報!B371</f>
        <v>社会福祉・保健施設</v>
      </c>
      <c r="C19" s="7" t="str">
        <f>すべて_位置図情報!C371</f>
        <v>児童福祉施設</v>
      </c>
      <c r="D19" s="45" t="str">
        <f>すべて_位置図情報!D371</f>
        <v>保育所</v>
      </c>
      <c r="E19" s="32" t="str">
        <f>すべて_位置図情報!E371</f>
        <v>保育園</v>
      </c>
      <c r="F19" s="74">
        <v>1</v>
      </c>
      <c r="G19" s="13" t="str" ph="1">
        <f>すべて_位置図情報!G371</f>
        <v>ゆりかご第二保育園</v>
      </c>
      <c r="H19" s="126" t="str">
        <f>すべて_位置図情報!H371</f>
        <v>大阪市城東区新喜多東1-1-7</v>
      </c>
      <c r="I19" s="81">
        <f>すべて_位置図情報!I371</f>
        <v>518.66</v>
      </c>
      <c r="J19" s="80" t="str">
        <f>すべて_位置図情報!J371</f>
        <v>B</v>
      </c>
      <c r="K19" s="78">
        <f>すべて_位置図情報!K371</f>
        <v>0</v>
      </c>
      <c r="L19" s="79">
        <f>すべて_位置図情報!L371</f>
        <v>1973</v>
      </c>
      <c r="M19" s="79" t="str">
        <f>すべて_位置図情報!M371</f>
        <v>d</v>
      </c>
      <c r="N19" s="79" t="str">
        <f>すべて_位置図情報!N371</f>
        <v>d</v>
      </c>
      <c r="O19" s="79" t="str">
        <f>すべて_位置図情報!O371</f>
        <v/>
      </c>
      <c r="P19" s="79" t="str">
        <f>すべて_位置図情報!P371</f>
        <v>K</v>
      </c>
      <c r="Q19" s="79" t="str">
        <f>すべて_位置図情報!Q371</f>
        <v>有</v>
      </c>
      <c r="R19" s="79" t="str">
        <f>すべて_位置図情報!R371</f>
        <v>有償貸付</v>
      </c>
      <c r="S19" s="126" t="str">
        <f>すべて_位置図情報!S371</f>
        <v>こども青少年局</v>
      </c>
      <c r="T19" s="126" t="str">
        <f>すべて_位置図情報!T371</f>
        <v>幼保施策部</v>
      </c>
      <c r="U19" s="126" t="str">
        <f>すべて_位置図情報!U371</f>
        <v>幼保企画課</v>
      </c>
      <c r="V19" s="126" t="str">
        <f>すべて_位置図情報!V371</f>
        <v>環境整備ｸﾞﾙｰﾌﾟ</v>
      </c>
      <c r="W19" s="116" t="str">
        <f>すべて_位置図情報!W371</f>
        <v>城東区</v>
      </c>
      <c r="X19" s="116" t="str">
        <f>すべて_位置図情報!X371</f>
        <v>一般施設</v>
      </c>
      <c r="Y19" s="114">
        <f>すべて_位置図情報!Y371</f>
        <v>15</v>
      </c>
      <c r="Z19" s="127">
        <f>すべて_位置図情報!Z371</f>
        <v>0</v>
      </c>
      <c r="AA19" s="143">
        <f>すべて_位置図情報!AA371</f>
        <v>0</v>
      </c>
      <c r="AB19" s="144">
        <f>すべて_位置図情報!AB371</f>
        <v>0</v>
      </c>
      <c r="AC19" s="143">
        <f>すべて_位置図情報!AC371</f>
        <v>0</v>
      </c>
      <c r="AD19" s="143">
        <f>すべて_位置図情報!AD371</f>
        <v>0</v>
      </c>
      <c r="AE19" s="58">
        <f>すべて_位置図情報!AF371</f>
        <v>0</v>
      </c>
      <c r="AF19" s="58">
        <f>すべて_位置図情報!AG371</f>
        <v>0</v>
      </c>
      <c r="AG19" s="58">
        <f>すべて_位置図情報!AH371</f>
        <v>0</v>
      </c>
      <c r="AH19" s="58">
        <f>すべて_位置図情報!AI371</f>
        <v>0</v>
      </c>
      <c r="AI19" s="58">
        <f>すべて_位置図情報!AJ371</f>
        <v>0</v>
      </c>
      <c r="AJ19" s="58">
        <f>すべて_位置図情報!AK371</f>
        <v>0</v>
      </c>
      <c r="AK19" s="58" t="e">
        <f>すべて_位置図情報!#REF!</f>
        <v>#REF!</v>
      </c>
    </row>
    <row r="20" spans="1:37" ht="22.5" customHeight="1">
      <c r="A20" s="191">
        <f t="shared" si="0"/>
        <v>15</v>
      </c>
      <c r="B20" s="45" t="str">
        <f>すべて_位置図情報!B396</f>
        <v>社会福祉・保健施設</v>
      </c>
      <c r="C20" s="45" t="str">
        <f>すべて_位置図情報!C396</f>
        <v>児童福祉施設</v>
      </c>
      <c r="D20" s="32" t="str">
        <f>すべて_位置図情報!D396</f>
        <v>子ども・子育てプラザ</v>
      </c>
      <c r="E20" s="32" t="str">
        <f>すべて_位置図情報!E396</f>
        <v>子ども・子育てプラザ</v>
      </c>
      <c r="F20" s="74">
        <v>1</v>
      </c>
      <c r="G20" s="13" t="str" ph="1">
        <f>すべて_位置図情報!G396</f>
        <v>もと今福児童館（城東区子ども・子育てプラザ）</v>
      </c>
      <c r="H20" s="126" t="str">
        <f>すべて_位置図情報!H396</f>
        <v>大阪市城東区今福西1-1-39</v>
      </c>
      <c r="I20" s="81">
        <f>すべて_位置図情報!I396</f>
        <v>563.99</v>
      </c>
      <c r="J20" s="80" t="str">
        <f>すべて_位置図情報!J396</f>
        <v>B</v>
      </c>
      <c r="K20" s="78">
        <f>すべて_位置図情報!K396</f>
        <v>0</v>
      </c>
      <c r="L20" s="79">
        <f>すべて_位置図情報!L396</f>
        <v>1971</v>
      </c>
      <c r="M20" s="79" t="str">
        <f>すべて_位置図情報!M396</f>
        <v>d</v>
      </c>
      <c r="N20" s="79" t="str">
        <f>すべて_位置図情報!N396</f>
        <v>d</v>
      </c>
      <c r="O20" s="79" t="str">
        <f>すべて_位置図情報!O396</f>
        <v/>
      </c>
      <c r="P20" s="79" t="str">
        <f>すべて_位置図情報!P396</f>
        <v>K</v>
      </c>
      <c r="Q20" s="79" t="str">
        <f>すべて_位置図情報!Q396</f>
        <v>無</v>
      </c>
      <c r="R20" s="79" t="str">
        <f>すべて_位置図情報!R396</f>
        <v>全部委託</v>
      </c>
      <c r="S20" s="126" t="str">
        <f>すべて_位置図情報!S396</f>
        <v>こども青少年局</v>
      </c>
      <c r="T20" s="126" t="str">
        <f>すべて_位置図情報!T396</f>
        <v>子育て支援部</v>
      </c>
      <c r="U20" s="126" t="str">
        <f>すべて_位置図情報!U396</f>
        <v>管理課</v>
      </c>
      <c r="V20" s="126" t="str">
        <f>すべて_位置図情報!V396</f>
        <v>子育て支援ｸﾞﾙｰﾌﾟ</v>
      </c>
      <c r="W20" s="116" t="str">
        <f>すべて_位置図情報!W396</f>
        <v>城東区</v>
      </c>
      <c r="X20" s="116" t="str">
        <f>すべて_位置図情報!X396</f>
        <v>一般施設</v>
      </c>
      <c r="Y20" s="114">
        <f>すべて_位置図情報!Y396</f>
        <v>16</v>
      </c>
      <c r="Z20" s="127">
        <f>すべて_位置図情報!Z396</f>
        <v>0</v>
      </c>
      <c r="AA20" s="143" t="str">
        <f>すべて_位置図情報!AA396</f>
        <v>〇</v>
      </c>
      <c r="AB20" s="144">
        <f>すべて_位置図情報!AB396</f>
        <v>0</v>
      </c>
      <c r="AC20" s="143" t="str">
        <f>すべて_位置図情報!AC396</f>
        <v>〇</v>
      </c>
      <c r="AD20" s="143" t="str">
        <f>すべて_位置図情報!AD396</f>
        <v>〇</v>
      </c>
      <c r="AE20" s="56" t="str">
        <f>すべて_位置図情報!AF396</f>
        <v>〇</v>
      </c>
      <c r="AF20" s="56">
        <f>すべて_位置図情報!AG396</f>
        <v>0</v>
      </c>
      <c r="AG20" s="56">
        <f>すべて_位置図情報!AH396</f>
        <v>0</v>
      </c>
      <c r="AH20" s="56">
        <f>すべて_位置図情報!AI396</f>
        <v>0</v>
      </c>
      <c r="AI20" s="56">
        <f>すべて_位置図情報!AJ396</f>
        <v>0</v>
      </c>
      <c r="AJ20" s="56">
        <f>すべて_位置図情報!AK396</f>
        <v>0</v>
      </c>
      <c r="AK20" s="56" t="e">
        <f>すべて_位置図情報!#REF!</f>
        <v>#REF!</v>
      </c>
    </row>
    <row r="21" spans="1:37" ht="22.5" customHeight="1">
      <c r="A21" s="191">
        <f t="shared" si="0"/>
        <v>16</v>
      </c>
      <c r="B21" s="44" t="str">
        <f>すべて_位置図情報!B502</f>
        <v>庁舎・事務所</v>
      </c>
      <c r="C21" s="32" t="str">
        <f>すべて_位置図情報!C502</f>
        <v>庁舎等</v>
      </c>
      <c r="D21" s="32" t="str">
        <f>すべて_位置図情報!D502</f>
        <v>本庁舎・区役所</v>
      </c>
      <c r="E21" s="32" t="str">
        <f>すべて_位置図情報!E502</f>
        <v>区役所</v>
      </c>
      <c r="F21" s="74">
        <v>1</v>
      </c>
      <c r="G21" s="13" t="str" ph="1">
        <f>すべて_位置図情報!G502</f>
        <v>城東区役所</v>
      </c>
      <c r="H21" s="126" t="str">
        <f>すべて_位置図情報!H502</f>
        <v>大阪市城東区中央3-5-45</v>
      </c>
      <c r="I21" s="81">
        <f>すべて_位置図情報!I502</f>
        <v>8511.09</v>
      </c>
      <c r="J21" s="80" t="str">
        <f>すべて_位置図情報!J502</f>
        <v>C</v>
      </c>
      <c r="K21" s="78">
        <f>すべて_位置図情報!K502</f>
        <v>0</v>
      </c>
      <c r="L21" s="79">
        <f>すべて_位置図情報!L502</f>
        <v>2016</v>
      </c>
      <c r="M21" s="79" t="str">
        <f>すべて_位置図情報!M502</f>
        <v>a</v>
      </c>
      <c r="N21" s="79" t="str">
        <f>すべて_位置図情報!N502</f>
        <v>a</v>
      </c>
      <c r="O21" s="79" t="str">
        <f>すべて_位置図情報!O502</f>
        <v/>
      </c>
      <c r="P21" s="79" t="str">
        <f>すべて_位置図情報!P502</f>
        <v>C</v>
      </c>
      <c r="Q21" s="79" t="str">
        <f>すべて_位置図情報!Q502</f>
        <v>有</v>
      </c>
      <c r="R21" s="79" t="str">
        <f>すべて_位置図情報!R502</f>
        <v>直営（一部委託）</v>
      </c>
      <c r="S21" s="126" t="str">
        <f>すべて_位置図情報!S502</f>
        <v>城東区役所</v>
      </c>
      <c r="T21" s="124" t="str">
        <f>すべて_位置図情報!T502</f>
        <v>－</v>
      </c>
      <c r="U21" s="126" t="str">
        <f>すべて_位置図情報!U502</f>
        <v>総務課</v>
      </c>
      <c r="V21" s="126" t="str">
        <f>すべて_位置図情報!V502</f>
        <v>総務ｸﾞﾙｰﾌﾟ</v>
      </c>
      <c r="W21" s="116" t="str">
        <f>すべて_位置図情報!W502</f>
        <v>城東区</v>
      </c>
      <c r="X21" s="116" t="str">
        <f>すべて_位置図情報!X502</f>
        <v>一般施設</v>
      </c>
      <c r="Y21" s="114">
        <f>すべて_位置図情報!Y502</f>
        <v>17</v>
      </c>
      <c r="Z21" s="127">
        <f>すべて_位置図情報!Z502</f>
        <v>0</v>
      </c>
      <c r="AA21" s="143" t="str">
        <f>すべて_位置図情報!AA502</f>
        <v>〇</v>
      </c>
      <c r="AB21" s="144">
        <f>すべて_位置図情報!AB502</f>
        <v>0</v>
      </c>
      <c r="AC21" s="143" t="str">
        <f>すべて_位置図情報!AC502</f>
        <v>〇</v>
      </c>
      <c r="AD21" s="143" t="str">
        <f>すべて_位置図情報!AD502</f>
        <v>〇</v>
      </c>
      <c r="AE21" s="56" t="str">
        <f>すべて_位置図情報!AF502</f>
        <v>〇</v>
      </c>
      <c r="AF21" s="56">
        <f>すべて_位置図情報!AG502</f>
        <v>0</v>
      </c>
      <c r="AG21" s="56">
        <f>すべて_位置図情報!AH502</f>
        <v>0</v>
      </c>
      <c r="AH21" s="56">
        <f>すべて_位置図情報!AI502</f>
        <v>0</v>
      </c>
      <c r="AI21" s="56">
        <f>すべて_位置図情報!AJ502</f>
        <v>0</v>
      </c>
      <c r="AJ21" s="56">
        <f>すべて_位置図情報!AK502</f>
        <v>0</v>
      </c>
      <c r="AK21" s="56" t="e">
        <f>すべて_位置図情報!#REF!</f>
        <v>#REF!</v>
      </c>
    </row>
    <row r="22" spans="1:37" ht="22.5" customHeight="1">
      <c r="A22" s="191">
        <f t="shared" si="0"/>
        <v>17</v>
      </c>
      <c r="B22" s="7" t="str">
        <f>すべて_位置図情報!B619</f>
        <v>庁舎・事務所</v>
      </c>
      <c r="C22" s="44" t="str">
        <f>すべて_位置図情報!C619</f>
        <v>消防施設</v>
      </c>
      <c r="D22" s="44" t="str">
        <f>すべて_位置図情報!D619</f>
        <v>消防局庁舎・消防署</v>
      </c>
      <c r="E22" s="32" t="str">
        <f>すべて_位置図情報!E619</f>
        <v>消防署</v>
      </c>
      <c r="F22" s="74">
        <v>1</v>
      </c>
      <c r="G22" s="13" t="str" ph="1">
        <f>すべて_位置図情報!G619</f>
        <v>城東消防署</v>
      </c>
      <c r="H22" s="126" t="str">
        <f>すべて_位置図情報!H619</f>
        <v>大阪市城東区中央3-4-20</v>
      </c>
      <c r="I22" s="81">
        <f>すべて_位置図情報!I619</f>
        <v>3226.66</v>
      </c>
      <c r="J22" s="80" t="str">
        <f>すべて_位置図情報!J619</f>
        <v>C</v>
      </c>
      <c r="K22" s="78">
        <f>すべて_位置図情報!K619</f>
        <v>0</v>
      </c>
      <c r="L22" s="79">
        <f>すべて_位置図情報!L619</f>
        <v>2018</v>
      </c>
      <c r="M22" s="79" t="str">
        <f>すべて_位置図情報!M619</f>
        <v>a</v>
      </c>
      <c r="N22" s="79" t="str">
        <f>すべて_位置図情報!N619</f>
        <v>a</v>
      </c>
      <c r="O22" s="79" t="str">
        <f>すべて_位置図情報!O619</f>
        <v/>
      </c>
      <c r="P22" s="79" t="str">
        <f>すべて_位置図情報!P619</f>
        <v>C</v>
      </c>
      <c r="Q22" s="79" t="str">
        <f>すべて_位置図情報!Q619</f>
        <v>無</v>
      </c>
      <c r="R22" s="79" t="str">
        <f>すべて_位置図情報!R619</f>
        <v>直営</v>
      </c>
      <c r="S22" s="126" t="str">
        <f>すべて_位置図情報!S619</f>
        <v>消防局</v>
      </c>
      <c r="T22" s="126" t="str">
        <f>すべて_位置図情報!T619</f>
        <v>総務部</v>
      </c>
      <c r="U22" s="126" t="str">
        <f>すべて_位置図情報!U619</f>
        <v>施設課</v>
      </c>
      <c r="V22" s="126" t="str">
        <f>すべて_位置図情報!V619</f>
        <v>施設担当</v>
      </c>
      <c r="W22" s="116" t="str">
        <f>すべて_位置図情報!W619</f>
        <v>城東区</v>
      </c>
      <c r="X22" s="116" t="str">
        <f>すべて_位置図情報!X619</f>
        <v>一般施設</v>
      </c>
      <c r="Y22" s="114">
        <f>すべて_位置図情報!Y619</f>
        <v>18</v>
      </c>
      <c r="Z22" s="127">
        <f>すべて_位置図情報!Z619</f>
        <v>0</v>
      </c>
      <c r="AA22" s="143" t="str">
        <f>すべて_位置図情報!AA619</f>
        <v>〇</v>
      </c>
      <c r="AB22" s="144">
        <f>すべて_位置図情報!AB619</f>
        <v>0</v>
      </c>
      <c r="AC22" s="143" t="str">
        <f>すべて_位置図情報!AC619</f>
        <v>〇</v>
      </c>
      <c r="AD22" s="143" t="str">
        <f>すべて_位置図情報!AD619</f>
        <v>〇</v>
      </c>
      <c r="AE22" s="56" t="str">
        <f>すべて_位置図情報!AF619</f>
        <v>〇</v>
      </c>
      <c r="AF22" s="56">
        <f>すべて_位置図情報!AG619</f>
        <v>0</v>
      </c>
      <c r="AG22" s="56">
        <f>すべて_位置図情報!AH619</f>
        <v>0</v>
      </c>
      <c r="AH22" s="56">
        <f>すべて_位置図情報!AI619</f>
        <v>0</v>
      </c>
      <c r="AI22" s="56">
        <f>すべて_位置図情報!AJ619</f>
        <v>0</v>
      </c>
      <c r="AJ22" s="56">
        <f>すべて_位置図情報!AK619</f>
        <v>0</v>
      </c>
      <c r="AK22" s="56" t="e">
        <f>すべて_位置図情報!#REF!</f>
        <v>#REF!</v>
      </c>
    </row>
    <row r="23" spans="1:37" ht="22.5" customHeight="1">
      <c r="A23" s="191">
        <f t="shared" si="0"/>
        <v>18</v>
      </c>
      <c r="B23" s="7" t="str">
        <f>すべて_位置図情報!B670</f>
        <v>庁舎・事務所</v>
      </c>
      <c r="C23" s="7" t="str">
        <f>すべて_位置図情報!C670</f>
        <v>消防施設</v>
      </c>
      <c r="D23" s="7" t="str">
        <f>すべて_位置図情報!D670</f>
        <v>消防局庁舎・消防署</v>
      </c>
      <c r="E23" s="44" t="str">
        <f>すべて_位置図情報!E670</f>
        <v>消防出張所</v>
      </c>
      <c r="F23" s="74">
        <v>1</v>
      </c>
      <c r="G23" s="13" t="str" ph="1">
        <f>すべて_位置図情報!G670</f>
        <v>城東消防署放出出張所</v>
      </c>
      <c r="H23" s="126" t="str">
        <f>すべて_位置図情報!H670</f>
        <v>大阪市城東区放出西1-1-17</v>
      </c>
      <c r="I23" s="81">
        <f>すべて_位置図情報!I670</f>
        <v>542.79</v>
      </c>
      <c r="J23" s="80" t="str">
        <f>すべて_位置図情報!J670</f>
        <v>B</v>
      </c>
      <c r="K23" s="78">
        <f>すべて_位置図情報!K670</f>
        <v>0</v>
      </c>
      <c r="L23" s="79">
        <f>すべて_位置図情報!L670</f>
        <v>1960</v>
      </c>
      <c r="M23" s="79" t="str">
        <f>すべて_位置図情報!M670</f>
        <v>d</v>
      </c>
      <c r="N23" s="79" t="str">
        <f>すべて_位置図情報!N670</f>
        <v>d</v>
      </c>
      <c r="O23" s="79" t="str">
        <f>すべて_位置図情報!O670</f>
        <v/>
      </c>
      <c r="P23" s="79" t="str">
        <f>すべて_位置図情報!P670</f>
        <v>K</v>
      </c>
      <c r="Q23" s="79" t="str">
        <f>すべて_位置図情報!Q670</f>
        <v>無</v>
      </c>
      <c r="R23" s="79" t="str">
        <f>すべて_位置図情報!R670</f>
        <v>直営</v>
      </c>
      <c r="S23" s="126" t="str">
        <f>すべて_位置図情報!S670</f>
        <v>消防局</v>
      </c>
      <c r="T23" s="126" t="str">
        <f>すべて_位置図情報!T670</f>
        <v>総務部</v>
      </c>
      <c r="U23" s="126" t="str">
        <f>すべて_位置図情報!U670</f>
        <v>施設課</v>
      </c>
      <c r="V23" s="126" t="str">
        <f>すべて_位置図情報!V670</f>
        <v>施設担当</v>
      </c>
      <c r="W23" s="116" t="str">
        <f>すべて_位置図情報!W670</f>
        <v>城東区</v>
      </c>
      <c r="X23" s="116" t="str">
        <f>すべて_位置図情報!X670</f>
        <v>一般施設</v>
      </c>
      <c r="Y23" s="114">
        <f>すべて_位置図情報!Y670</f>
        <v>19</v>
      </c>
      <c r="Z23" s="127">
        <f>すべて_位置図情報!Z670</f>
        <v>0</v>
      </c>
      <c r="AA23" s="145">
        <f>すべて_位置図情報!AA670</f>
        <v>0</v>
      </c>
      <c r="AB23" s="144">
        <f>すべて_位置図情報!AB670</f>
        <v>0</v>
      </c>
      <c r="AC23" s="145">
        <f>すべて_位置図情報!AC670</f>
        <v>0</v>
      </c>
      <c r="AD23" s="145">
        <f>すべて_位置図情報!AD670</f>
        <v>0</v>
      </c>
      <c r="AE23" s="60">
        <f>すべて_位置図情報!AF670</f>
        <v>0</v>
      </c>
      <c r="AF23" s="60">
        <f>すべて_位置図情報!AG670</f>
        <v>0</v>
      </c>
      <c r="AG23" s="60">
        <f>すべて_位置図情報!AH670</f>
        <v>0</v>
      </c>
      <c r="AH23" s="60">
        <f>すべて_位置図情報!AI670</f>
        <v>0</v>
      </c>
      <c r="AI23" s="60">
        <f>すべて_位置図情報!AJ670</f>
        <v>0</v>
      </c>
      <c r="AJ23" s="60">
        <f>すべて_位置図情報!AK670</f>
        <v>0</v>
      </c>
      <c r="AK23" s="60" t="e">
        <f>すべて_位置図情報!#REF!</f>
        <v>#REF!</v>
      </c>
    </row>
    <row r="24" spans="1:37" ht="22.5" customHeight="1">
      <c r="A24" s="191">
        <f t="shared" si="0"/>
        <v>19</v>
      </c>
      <c r="B24" s="7" t="str">
        <f>すべて_位置図情報!B671</f>
        <v>庁舎・事務所</v>
      </c>
      <c r="C24" s="7" t="str">
        <f>すべて_位置図情報!C671</f>
        <v>消防施設</v>
      </c>
      <c r="D24" s="7" t="str">
        <f>すべて_位置図情報!D671</f>
        <v>消防局庁舎・消防署</v>
      </c>
      <c r="E24" s="7" t="str">
        <f>すべて_位置図情報!E671</f>
        <v>消防出張所</v>
      </c>
      <c r="F24" s="74">
        <v>2</v>
      </c>
      <c r="G24" s="13" t="str" ph="1">
        <f>すべて_位置図情報!G671</f>
        <v>城東消防署関目出張所</v>
      </c>
      <c r="H24" s="126" t="str">
        <f>すべて_位置図情報!H671</f>
        <v>大阪市城東区成育4-7-18</v>
      </c>
      <c r="I24" s="81">
        <f>すべて_位置図情報!I671</f>
        <v>199.24</v>
      </c>
      <c r="J24" s="80" t="str">
        <f>すべて_位置図情報!J671</f>
        <v>A</v>
      </c>
      <c r="K24" s="78">
        <f>すべて_位置図情報!K671</f>
        <v>0</v>
      </c>
      <c r="L24" s="79">
        <f>すべて_位置図情報!L671</f>
        <v>1967</v>
      </c>
      <c r="M24" s="79" t="str">
        <f>すべて_位置図情報!M671</f>
        <v>d</v>
      </c>
      <c r="N24" s="79" t="str">
        <f>すべて_位置図情報!N671</f>
        <v>d</v>
      </c>
      <c r="O24" s="79" t="str">
        <f>すべて_位置図情報!O671</f>
        <v/>
      </c>
      <c r="P24" s="79" t="str">
        <f>すべて_位置図情報!P671</f>
        <v>J</v>
      </c>
      <c r="Q24" s="79" t="str">
        <f>すべて_位置図情報!Q671</f>
        <v>無</v>
      </c>
      <c r="R24" s="79" t="str">
        <f>すべて_位置図情報!R671</f>
        <v>直営</v>
      </c>
      <c r="S24" s="126" t="str">
        <f>すべて_位置図情報!S671</f>
        <v>消防局</v>
      </c>
      <c r="T24" s="126" t="str">
        <f>すべて_位置図情報!T671</f>
        <v>総務部</v>
      </c>
      <c r="U24" s="126" t="str">
        <f>すべて_位置図情報!U671</f>
        <v>施設課</v>
      </c>
      <c r="V24" s="126" t="str">
        <f>すべて_位置図情報!V671</f>
        <v>施設担当</v>
      </c>
      <c r="W24" s="116" t="str">
        <f>すべて_位置図情報!W671</f>
        <v>城東区</v>
      </c>
      <c r="X24" s="116" t="str">
        <f>すべて_位置図情報!X671</f>
        <v>一般施設</v>
      </c>
      <c r="Y24" s="114">
        <f>すべて_位置図情報!Y671</f>
        <v>20</v>
      </c>
      <c r="Z24" s="127">
        <f>すべて_位置図情報!Z671</f>
        <v>0</v>
      </c>
      <c r="AA24" s="145">
        <f>すべて_位置図情報!AA671</f>
        <v>0</v>
      </c>
      <c r="AB24" s="144">
        <f>すべて_位置図情報!AB671</f>
        <v>0</v>
      </c>
      <c r="AC24" s="145">
        <f>すべて_位置図情報!AC671</f>
        <v>0</v>
      </c>
      <c r="AD24" s="145">
        <f>すべて_位置図情報!AD671</f>
        <v>0</v>
      </c>
      <c r="AE24" s="60">
        <f>すべて_位置図情報!AF671</f>
        <v>0</v>
      </c>
      <c r="AF24" s="60">
        <f>すべて_位置図情報!AG671</f>
        <v>0</v>
      </c>
      <c r="AG24" s="60">
        <f>すべて_位置図情報!AH671</f>
        <v>0</v>
      </c>
      <c r="AH24" s="60">
        <f>すべて_位置図情報!AI671</f>
        <v>0</v>
      </c>
      <c r="AI24" s="60">
        <f>すべて_位置図情報!AJ671</f>
        <v>0</v>
      </c>
      <c r="AJ24" s="60">
        <f>すべて_位置図情報!AK671</f>
        <v>0</v>
      </c>
      <c r="AK24" s="60" t="e">
        <f>すべて_位置図情報!#REF!</f>
        <v>#REF!</v>
      </c>
    </row>
    <row r="25" spans="1:37" ht="22.5" customHeight="1">
      <c r="A25" s="191">
        <f t="shared" si="0"/>
        <v>20</v>
      </c>
      <c r="B25" s="45" t="str">
        <f>すべて_位置図情報!B672</f>
        <v>庁舎・事務所</v>
      </c>
      <c r="C25" s="45" t="str">
        <f>すべて_位置図情報!C672</f>
        <v>消防施設</v>
      </c>
      <c r="D25" s="45" t="str">
        <f>すべて_位置図情報!D672</f>
        <v>消防局庁舎・消防署</v>
      </c>
      <c r="E25" s="45" t="str">
        <f>すべて_位置図情報!E672</f>
        <v>消防出張所</v>
      </c>
      <c r="F25" s="74">
        <v>3</v>
      </c>
      <c r="G25" s="13" t="str" ph="1">
        <f>すべて_位置図情報!G672</f>
        <v>城東消防署中浜出張所</v>
      </c>
      <c r="H25" s="126" t="str">
        <f>すべて_位置図情報!H672</f>
        <v>大阪市城東区東中浜2-1-19</v>
      </c>
      <c r="I25" s="81">
        <f>すべて_位置図情報!I672</f>
        <v>228.29</v>
      </c>
      <c r="J25" s="80" t="str">
        <f>すべて_位置図情報!J672</f>
        <v>A</v>
      </c>
      <c r="K25" s="78">
        <f>すべて_位置図情報!K672</f>
        <v>0</v>
      </c>
      <c r="L25" s="79">
        <f>すべて_位置図情報!L672</f>
        <v>1978</v>
      </c>
      <c r="M25" s="79" t="str">
        <f>すべて_位置図情報!M672</f>
        <v>c</v>
      </c>
      <c r="N25" s="79" t="str">
        <f>すべて_位置図情報!N672</f>
        <v>c</v>
      </c>
      <c r="O25" s="79" t="str">
        <f>すべて_位置図情報!O672</f>
        <v/>
      </c>
      <c r="P25" s="79" t="str">
        <f>すべて_位置図情報!P672</f>
        <v>G</v>
      </c>
      <c r="Q25" s="79" t="str">
        <f>すべて_位置図情報!Q672</f>
        <v>無</v>
      </c>
      <c r="R25" s="79" t="str">
        <f>すべて_位置図情報!R672</f>
        <v>直営</v>
      </c>
      <c r="S25" s="126" t="str">
        <f>すべて_位置図情報!S672</f>
        <v>消防局</v>
      </c>
      <c r="T25" s="126" t="str">
        <f>すべて_位置図情報!T672</f>
        <v>総務部</v>
      </c>
      <c r="U25" s="126" t="str">
        <f>すべて_位置図情報!U672</f>
        <v>施設課</v>
      </c>
      <c r="V25" s="126" t="str">
        <f>すべて_位置図情報!V672</f>
        <v>施設担当</v>
      </c>
      <c r="W25" s="116" t="str">
        <f>すべて_位置図情報!W672</f>
        <v>城東区</v>
      </c>
      <c r="X25" s="116" t="str">
        <f>すべて_位置図情報!X672</f>
        <v>一般施設</v>
      </c>
      <c r="Y25" s="114">
        <f>すべて_位置図情報!Y672</f>
        <v>21</v>
      </c>
      <c r="Z25" s="127">
        <f>すべて_位置図情報!Z672</f>
        <v>0</v>
      </c>
      <c r="AA25" s="145">
        <f>すべて_位置図情報!AA672</f>
        <v>0</v>
      </c>
      <c r="AB25" s="144">
        <f>すべて_位置図情報!AB672</f>
        <v>0</v>
      </c>
      <c r="AC25" s="145">
        <f>すべて_位置図情報!AC672</f>
        <v>0</v>
      </c>
      <c r="AD25" s="145">
        <f>すべて_位置図情報!AD672</f>
        <v>0</v>
      </c>
      <c r="AE25" s="60">
        <f>すべて_位置図情報!AF672</f>
        <v>0</v>
      </c>
      <c r="AF25" s="60">
        <f>すべて_位置図情報!AG672</f>
        <v>0</v>
      </c>
      <c r="AG25" s="60">
        <f>すべて_位置図情報!AH672</f>
        <v>0</v>
      </c>
      <c r="AH25" s="60">
        <f>すべて_位置図情報!AI672</f>
        <v>0</v>
      </c>
      <c r="AI25" s="60">
        <f>すべて_位置図情報!AJ672</f>
        <v>0</v>
      </c>
      <c r="AJ25" s="60">
        <f>すべて_位置図情報!AK672</f>
        <v>0</v>
      </c>
      <c r="AK25" s="60" t="e">
        <f>すべて_位置図情報!#REF!</f>
        <v>#REF!</v>
      </c>
    </row>
    <row r="26" spans="1:37" ht="22.5" customHeight="1">
      <c r="A26" s="191">
        <f t="shared" si="0"/>
        <v>21</v>
      </c>
      <c r="B26" s="44" t="str">
        <f>すべて_位置図情報!B847</f>
        <v>一般会計その他施設</v>
      </c>
      <c r="C26" s="44" t="str">
        <f>すべて_位置図情報!C847</f>
        <v>地域利用施設</v>
      </c>
      <c r="D26" s="44" t="str">
        <f>すべて_位置図情報!D847</f>
        <v>地域集会施設</v>
      </c>
      <c r="E26" s="44" t="str">
        <f>すべて_位置図情報!E847</f>
        <v>地域集会施設</v>
      </c>
      <c r="F26" s="74">
        <v>1</v>
      </c>
      <c r="G26" s="13" t="str" ph="1">
        <f>すべて_位置図情報!G847</f>
        <v>榎並福祉会館</v>
      </c>
      <c r="H26" s="126" t="str">
        <f>すべて_位置図情報!H847</f>
        <v>大阪市城東区野江2-11-5</v>
      </c>
      <c r="I26" s="81">
        <f>すべて_位置図情報!I847</f>
        <v>105</v>
      </c>
      <c r="J26" s="80" t="str">
        <f>すべて_位置図情報!J847</f>
        <v>A</v>
      </c>
      <c r="K26" s="78">
        <f>すべて_位置図情報!K847</f>
        <v>0</v>
      </c>
      <c r="L26" s="79">
        <f>すべて_位置図情報!L847</f>
        <v>1992</v>
      </c>
      <c r="M26" s="79" t="str">
        <f>すべて_位置図情報!M847</f>
        <v>b</v>
      </c>
      <c r="N26" s="79" t="str">
        <f>すべて_位置図情報!N847</f>
        <v>b</v>
      </c>
      <c r="O26" s="79" t="str">
        <f>すべて_位置図情報!O847</f>
        <v/>
      </c>
      <c r="P26" s="79" t="str">
        <f>すべて_位置図情報!P847</f>
        <v>D</v>
      </c>
      <c r="Q26" s="79" t="str">
        <f>すべて_位置図情報!Q847</f>
        <v>有</v>
      </c>
      <c r="R26" s="79" t="str">
        <f>すべて_位置図情報!R847</f>
        <v>無償貸付</v>
      </c>
      <c r="S26" s="126" t="str">
        <f>すべて_位置図情報!S847</f>
        <v>城東区役所</v>
      </c>
      <c r="T26" s="124" t="str">
        <f>すべて_位置図情報!T847</f>
        <v>－</v>
      </c>
      <c r="U26" s="126" t="str">
        <f>すべて_位置図情報!U847</f>
        <v>市民協働課</v>
      </c>
      <c r="V26" s="126" t="str">
        <f>すべて_位置図情報!V847</f>
        <v>市民協働ｸﾞﾙｰﾌﾟ</v>
      </c>
      <c r="W26" s="116" t="str">
        <f>すべて_位置図情報!W847</f>
        <v>城東区</v>
      </c>
      <c r="X26" s="116" t="str">
        <f>すべて_位置図情報!X847</f>
        <v>一般施設</v>
      </c>
      <c r="Y26" s="114">
        <f>すべて_位置図情報!Y847</f>
        <v>22</v>
      </c>
      <c r="Z26" s="127">
        <f>すべて_位置図情報!Z847</f>
        <v>0</v>
      </c>
      <c r="AA26" s="145">
        <f>すべて_位置図情報!AA847</f>
        <v>0</v>
      </c>
      <c r="AB26" s="144">
        <f>すべて_位置図情報!AB847</f>
        <v>0</v>
      </c>
      <c r="AC26" s="145">
        <f>すべて_位置図情報!AC847</f>
        <v>0</v>
      </c>
      <c r="AD26" s="145">
        <f>すべて_位置図情報!AD847</f>
        <v>0</v>
      </c>
      <c r="AE26" s="60">
        <f>すべて_位置図情報!AF847</f>
        <v>0</v>
      </c>
      <c r="AF26" s="60">
        <f>すべて_位置図情報!AG847</f>
        <v>0</v>
      </c>
      <c r="AG26" s="60">
        <f>すべて_位置図情報!AH847</f>
        <v>0</v>
      </c>
      <c r="AH26" s="60">
        <f>すべて_位置図情報!AI847</f>
        <v>0</v>
      </c>
      <c r="AI26" s="60">
        <f>すべて_位置図情報!AJ847</f>
        <v>0</v>
      </c>
      <c r="AJ26" s="60">
        <f>すべて_位置図情報!AK847</f>
        <v>0</v>
      </c>
      <c r="AK26" s="60" t="e">
        <f>すべて_位置図情報!#REF!</f>
        <v>#REF!</v>
      </c>
    </row>
    <row r="27" spans="1:37" ht="22.5" customHeight="1">
      <c r="A27" s="191">
        <f t="shared" si="0"/>
        <v>22</v>
      </c>
      <c r="B27" s="7" t="str">
        <f>すべて_位置図情報!B848</f>
        <v>一般会計その他施設</v>
      </c>
      <c r="C27" s="7" t="str">
        <f>すべて_位置図情報!C848</f>
        <v>地域利用施設</v>
      </c>
      <c r="D27" s="7" t="str">
        <f>すべて_位置図情報!D848</f>
        <v>地域集会施設</v>
      </c>
      <c r="E27" s="7" t="str">
        <f>すべて_位置図情報!E848</f>
        <v>地域集会施設</v>
      </c>
      <c r="F27" s="74">
        <v>2</v>
      </c>
      <c r="G27" s="13" t="str" ph="1">
        <f>すべて_位置図情報!G848</f>
        <v>関目福祉会館</v>
      </c>
      <c r="H27" s="126" t="str">
        <f>すべて_位置図情報!H848</f>
        <v>大阪市城東区関目6-11-3</v>
      </c>
      <c r="I27" s="81">
        <f>すべて_位置図情報!I848</f>
        <v>106.2</v>
      </c>
      <c r="J27" s="80" t="str">
        <f>すべて_位置図情報!J848</f>
        <v>A</v>
      </c>
      <c r="K27" s="78">
        <f>すべて_位置図情報!K848</f>
        <v>0</v>
      </c>
      <c r="L27" s="79">
        <f>すべて_位置図情報!L848</f>
        <v>1983</v>
      </c>
      <c r="M27" s="79" t="str">
        <f>すべて_位置図情報!M848</f>
        <v>c</v>
      </c>
      <c r="N27" s="79" t="str">
        <f>すべて_位置図情報!N848</f>
        <v>c</v>
      </c>
      <c r="O27" s="79" t="str">
        <f>すべて_位置図情報!O848</f>
        <v/>
      </c>
      <c r="P27" s="79" t="str">
        <f>すべて_位置図情報!P848</f>
        <v>G</v>
      </c>
      <c r="Q27" s="79" t="str">
        <f>すべて_位置図情報!Q848</f>
        <v>有</v>
      </c>
      <c r="R27" s="79" t="str">
        <f>すべて_位置図情報!R848</f>
        <v>無償貸付</v>
      </c>
      <c r="S27" s="126" t="str">
        <f>すべて_位置図情報!S848</f>
        <v>城東区役所</v>
      </c>
      <c r="T27" s="124" t="str">
        <f>すべて_位置図情報!T848</f>
        <v>－</v>
      </c>
      <c r="U27" s="126" t="str">
        <f>すべて_位置図情報!U848</f>
        <v>市民協働課</v>
      </c>
      <c r="V27" s="126" t="str">
        <f>すべて_位置図情報!V848</f>
        <v>市民協働ｸﾞﾙｰﾌﾟ</v>
      </c>
      <c r="W27" s="116" t="str">
        <f>すべて_位置図情報!W848</f>
        <v>城東区</v>
      </c>
      <c r="X27" s="116" t="str">
        <f>すべて_位置図情報!X848</f>
        <v>一般施設</v>
      </c>
      <c r="Y27" s="114">
        <f>すべて_位置図情報!Y848</f>
        <v>23</v>
      </c>
      <c r="Z27" s="127">
        <f>すべて_位置図情報!Z848</f>
        <v>0</v>
      </c>
      <c r="AA27" s="145">
        <f>すべて_位置図情報!AA848</f>
        <v>0</v>
      </c>
      <c r="AB27" s="144">
        <f>すべて_位置図情報!AB848</f>
        <v>0</v>
      </c>
      <c r="AC27" s="145">
        <f>すべて_位置図情報!AC848</f>
        <v>0</v>
      </c>
      <c r="AD27" s="145">
        <f>すべて_位置図情報!AD848</f>
        <v>0</v>
      </c>
      <c r="AE27" s="60">
        <f>すべて_位置図情報!AF848</f>
        <v>0</v>
      </c>
      <c r="AF27" s="60">
        <f>すべて_位置図情報!AG848</f>
        <v>0</v>
      </c>
      <c r="AG27" s="60">
        <f>すべて_位置図情報!AH848</f>
        <v>0</v>
      </c>
      <c r="AH27" s="60">
        <f>すべて_位置図情報!AI848</f>
        <v>0</v>
      </c>
      <c r="AI27" s="60">
        <f>すべて_位置図情報!AJ848</f>
        <v>0</v>
      </c>
      <c r="AJ27" s="60">
        <f>すべて_位置図情報!AK848</f>
        <v>0</v>
      </c>
      <c r="AK27" s="60" t="e">
        <f>すべて_位置図情報!#REF!</f>
        <v>#REF!</v>
      </c>
    </row>
    <row r="28" spans="1:37" ht="22.5" customHeight="1">
      <c r="A28" s="191">
        <f t="shared" si="0"/>
        <v>23</v>
      </c>
      <c r="B28" s="7" t="str">
        <f>すべて_位置図情報!B849</f>
        <v>一般会計その他施設</v>
      </c>
      <c r="C28" s="7" t="str">
        <f>すべて_位置図情報!C849</f>
        <v>地域利用施設</v>
      </c>
      <c r="D28" s="7" t="str">
        <f>すべて_位置図情報!D849</f>
        <v>地域集会施設</v>
      </c>
      <c r="E28" s="7" t="str">
        <f>すべて_位置図情報!E849</f>
        <v>地域集会施設</v>
      </c>
      <c r="F28" s="74">
        <v>3</v>
      </c>
      <c r="G28" s="13" t="str" ph="1">
        <f>すべて_位置図情報!G849</f>
        <v>城東福祉会館</v>
      </c>
      <c r="H28" s="126" t="str">
        <f>すべて_位置図情報!H849</f>
        <v>大阪市城東区鴫野東3-13-7</v>
      </c>
      <c r="I28" s="81">
        <f>すべて_位置図情報!I849</f>
        <v>166.8</v>
      </c>
      <c r="J28" s="80" t="str">
        <f>すべて_位置図情報!J849</f>
        <v>A</v>
      </c>
      <c r="K28" s="78">
        <f>すべて_位置図情報!K849</f>
        <v>0</v>
      </c>
      <c r="L28" s="79">
        <f>すべて_位置図情報!L849</f>
        <v>1982</v>
      </c>
      <c r="M28" s="79" t="str">
        <f>すべて_位置図情報!M849</f>
        <v>c</v>
      </c>
      <c r="N28" s="79" t="str">
        <f>すべて_位置図情報!N849</f>
        <v>c</v>
      </c>
      <c r="O28" s="79" t="str">
        <f>すべて_位置図情報!O849</f>
        <v/>
      </c>
      <c r="P28" s="79" t="str">
        <f>すべて_位置図情報!P849</f>
        <v>G</v>
      </c>
      <c r="Q28" s="79" t="str">
        <f>すべて_位置図情報!Q849</f>
        <v>有</v>
      </c>
      <c r="R28" s="79" t="str">
        <f>すべて_位置図情報!R849</f>
        <v>無償貸付</v>
      </c>
      <c r="S28" s="126" t="str">
        <f>すべて_位置図情報!S849</f>
        <v>城東区役所</v>
      </c>
      <c r="T28" s="124" t="str">
        <f>すべて_位置図情報!T849</f>
        <v>－</v>
      </c>
      <c r="U28" s="126" t="str">
        <f>すべて_位置図情報!U849</f>
        <v>市民協働課</v>
      </c>
      <c r="V28" s="126" t="str">
        <f>すべて_位置図情報!V849</f>
        <v>市民協働ｸﾞﾙｰﾌﾟ</v>
      </c>
      <c r="W28" s="116" t="str">
        <f>すべて_位置図情報!W849</f>
        <v>城東区</v>
      </c>
      <c r="X28" s="116" t="str">
        <f>すべて_位置図情報!X849</f>
        <v>一般施設</v>
      </c>
      <c r="Y28" s="114">
        <f>すべて_位置図情報!Y849</f>
        <v>24</v>
      </c>
      <c r="Z28" s="127">
        <f>すべて_位置図情報!Z849</f>
        <v>0</v>
      </c>
      <c r="AA28" s="145">
        <f>すべて_位置図情報!AA849</f>
        <v>0</v>
      </c>
      <c r="AB28" s="144">
        <f>すべて_位置図情報!AB849</f>
        <v>0</v>
      </c>
      <c r="AC28" s="145">
        <f>すべて_位置図情報!AC849</f>
        <v>0</v>
      </c>
      <c r="AD28" s="145">
        <f>すべて_位置図情報!AD849</f>
        <v>0</v>
      </c>
      <c r="AE28" s="60">
        <f>すべて_位置図情報!AF849</f>
        <v>0</v>
      </c>
      <c r="AF28" s="60">
        <f>すべて_位置図情報!AG849</f>
        <v>0</v>
      </c>
      <c r="AG28" s="60">
        <f>すべて_位置図情報!AH849</f>
        <v>0</v>
      </c>
      <c r="AH28" s="60">
        <f>すべて_位置図情報!AI849</f>
        <v>0</v>
      </c>
      <c r="AI28" s="60">
        <f>すべて_位置図情報!AJ849</f>
        <v>0</v>
      </c>
      <c r="AJ28" s="60">
        <f>すべて_位置図情報!AK849</f>
        <v>0</v>
      </c>
      <c r="AK28" s="60" t="e">
        <f>すべて_位置図情報!#REF!</f>
        <v>#REF!</v>
      </c>
    </row>
    <row r="29" spans="1:37" ht="22.5" customHeight="1">
      <c r="A29" s="191">
        <f t="shared" si="0"/>
        <v>24</v>
      </c>
      <c r="B29" s="7" t="str">
        <f>すべて_位置図情報!B850</f>
        <v>一般会計その他施設</v>
      </c>
      <c r="C29" s="7" t="str">
        <f>すべて_位置図情報!C850</f>
        <v>地域利用施設</v>
      </c>
      <c r="D29" s="7" t="str">
        <f>すべて_位置図情報!D850</f>
        <v>地域集会施設</v>
      </c>
      <c r="E29" s="7" t="str">
        <f>すべて_位置図情報!E850</f>
        <v>地域集会施設</v>
      </c>
      <c r="F29" s="74">
        <v>4</v>
      </c>
      <c r="G29" s="13" t="str" ph="1">
        <f>すべて_位置図情報!G850</f>
        <v>放出福祉会館</v>
      </c>
      <c r="H29" s="126" t="str">
        <f>すべて_位置図情報!H850</f>
        <v>大阪市城東区放出西3-13-1</v>
      </c>
      <c r="I29" s="81">
        <f>すべて_位置図情報!I850</f>
        <v>107.07</v>
      </c>
      <c r="J29" s="80" t="str">
        <f>すべて_位置図情報!J850</f>
        <v>A</v>
      </c>
      <c r="K29" s="78">
        <f>すべて_位置図情報!K850</f>
        <v>0</v>
      </c>
      <c r="L29" s="79">
        <f>すべて_位置図情報!L850</f>
        <v>1982</v>
      </c>
      <c r="M29" s="79" t="str">
        <f>すべて_位置図情報!M850</f>
        <v>c</v>
      </c>
      <c r="N29" s="79" t="str">
        <f>すべて_位置図情報!N850</f>
        <v>c</v>
      </c>
      <c r="O29" s="79" t="str">
        <f>すべて_位置図情報!O850</f>
        <v/>
      </c>
      <c r="P29" s="79" t="str">
        <f>すべて_位置図情報!P850</f>
        <v>G</v>
      </c>
      <c r="Q29" s="79" t="str">
        <f>すべて_位置図情報!Q850</f>
        <v>有</v>
      </c>
      <c r="R29" s="79" t="str">
        <f>すべて_位置図情報!R850</f>
        <v>無償貸付</v>
      </c>
      <c r="S29" s="126" t="str">
        <f>すべて_位置図情報!S850</f>
        <v>城東区役所</v>
      </c>
      <c r="T29" s="124" t="str">
        <f>すべて_位置図情報!T850</f>
        <v>－</v>
      </c>
      <c r="U29" s="126" t="str">
        <f>すべて_位置図情報!U850</f>
        <v>市民協働課</v>
      </c>
      <c r="V29" s="126" t="str">
        <f>すべて_位置図情報!V850</f>
        <v>市民協働ｸﾞﾙｰﾌﾟ</v>
      </c>
      <c r="W29" s="116" t="str">
        <f>すべて_位置図情報!W850</f>
        <v>城東区</v>
      </c>
      <c r="X29" s="116" t="str">
        <f>すべて_位置図情報!X850</f>
        <v>一般施設</v>
      </c>
      <c r="Y29" s="114">
        <f>すべて_位置図情報!Y850</f>
        <v>25</v>
      </c>
      <c r="Z29" s="127">
        <f>すべて_位置図情報!Z850</f>
        <v>0</v>
      </c>
      <c r="AA29" s="145">
        <f>すべて_位置図情報!AA850</f>
        <v>0</v>
      </c>
      <c r="AB29" s="144">
        <f>すべて_位置図情報!AB850</f>
        <v>0</v>
      </c>
      <c r="AC29" s="145">
        <f>すべて_位置図情報!AC850</f>
        <v>0</v>
      </c>
      <c r="AD29" s="145">
        <f>すべて_位置図情報!AD850</f>
        <v>0</v>
      </c>
      <c r="AE29" s="60">
        <f>すべて_位置図情報!AF850</f>
        <v>0</v>
      </c>
      <c r="AF29" s="60">
        <f>すべて_位置図情報!AG850</f>
        <v>0</v>
      </c>
      <c r="AG29" s="60">
        <f>すべて_位置図情報!AH850</f>
        <v>0</v>
      </c>
      <c r="AH29" s="60">
        <f>すべて_位置図情報!AI850</f>
        <v>0</v>
      </c>
      <c r="AI29" s="60">
        <f>すべて_位置図情報!AJ850</f>
        <v>0</v>
      </c>
      <c r="AJ29" s="60">
        <f>すべて_位置図情報!AK850</f>
        <v>0</v>
      </c>
      <c r="AK29" s="60" t="e">
        <f>すべて_位置図情報!#REF!</f>
        <v>#REF!</v>
      </c>
    </row>
    <row r="30" spans="1:37" ht="22.5" customHeight="1">
      <c r="A30" s="191">
        <f t="shared" si="0"/>
        <v>25</v>
      </c>
      <c r="B30" s="7" t="str">
        <f>すべて_位置図情報!B851</f>
        <v>一般会計その他施設</v>
      </c>
      <c r="C30" s="7" t="str">
        <f>すべて_位置図情報!C851</f>
        <v>地域利用施設</v>
      </c>
      <c r="D30" s="7" t="str">
        <f>すべて_位置図情報!D851</f>
        <v>地域集会施設</v>
      </c>
      <c r="E30" s="7" t="str">
        <f>すべて_位置図情報!E851</f>
        <v>地域集会施設</v>
      </c>
      <c r="F30" s="74">
        <v>5</v>
      </c>
      <c r="G30" s="13" t="str" ph="1">
        <f>すべて_位置図情報!G851</f>
        <v>関目地域第2集会所</v>
      </c>
      <c r="H30" s="126" t="str">
        <f>すべて_位置図情報!H851</f>
        <v>大阪市城東区関目3-14-16</v>
      </c>
      <c r="I30" s="81">
        <f>すべて_位置図情報!I851</f>
        <v>150</v>
      </c>
      <c r="J30" s="80" t="str">
        <f>すべて_位置図情報!J851</f>
        <v>A</v>
      </c>
      <c r="K30" s="78">
        <f>すべて_位置図情報!K851</f>
        <v>0</v>
      </c>
      <c r="L30" s="79">
        <f>すべて_位置図情報!L851</f>
        <v>2000</v>
      </c>
      <c r="M30" s="79" t="str">
        <f>すべて_位置図情報!M851</f>
        <v>b</v>
      </c>
      <c r="N30" s="79" t="str">
        <f>すべて_位置図情報!N851</f>
        <v>b</v>
      </c>
      <c r="O30" s="79" t="str">
        <f>すべて_位置図情報!O851</f>
        <v/>
      </c>
      <c r="P30" s="79" t="str">
        <f>すべて_位置図情報!P851</f>
        <v>D</v>
      </c>
      <c r="Q30" s="79" t="str">
        <f>すべて_位置図情報!Q851</f>
        <v>無</v>
      </c>
      <c r="R30" s="79" t="str">
        <f>すべて_位置図情報!R851</f>
        <v>無償貸付</v>
      </c>
      <c r="S30" s="126" t="str">
        <f>すべて_位置図情報!S851</f>
        <v>城東区役所</v>
      </c>
      <c r="T30" s="124" t="str">
        <f>すべて_位置図情報!T851</f>
        <v>－</v>
      </c>
      <c r="U30" s="126" t="str">
        <f>すべて_位置図情報!U851</f>
        <v>市民協働課</v>
      </c>
      <c r="V30" s="126" t="str">
        <f>すべて_位置図情報!V851</f>
        <v>市民協働ｸﾞﾙｰﾌﾟ</v>
      </c>
      <c r="W30" s="116" t="str">
        <f>すべて_位置図情報!W851</f>
        <v>城東区</v>
      </c>
      <c r="X30" s="116" t="str">
        <f>すべて_位置図情報!X851</f>
        <v>一般施設</v>
      </c>
      <c r="Y30" s="114">
        <f>すべて_位置図情報!Y851</f>
        <v>26</v>
      </c>
      <c r="Z30" s="127">
        <f>すべて_位置図情報!Z851</f>
        <v>0</v>
      </c>
      <c r="AA30" s="145">
        <f>すべて_位置図情報!AA851</f>
        <v>0</v>
      </c>
      <c r="AB30" s="144">
        <f>すべて_位置図情報!AB851</f>
        <v>0</v>
      </c>
      <c r="AC30" s="145">
        <f>すべて_位置図情報!AC851</f>
        <v>0</v>
      </c>
      <c r="AD30" s="145">
        <f>すべて_位置図情報!AD851</f>
        <v>0</v>
      </c>
      <c r="AE30" s="60">
        <f>すべて_位置図情報!AF851</f>
        <v>0</v>
      </c>
      <c r="AF30" s="60">
        <f>すべて_位置図情報!AG851</f>
        <v>0</v>
      </c>
      <c r="AG30" s="60">
        <f>すべて_位置図情報!AH851</f>
        <v>0</v>
      </c>
      <c r="AH30" s="60">
        <f>すべて_位置図情報!AI851</f>
        <v>0</v>
      </c>
      <c r="AI30" s="60">
        <f>すべて_位置図情報!AJ851</f>
        <v>0</v>
      </c>
      <c r="AJ30" s="60">
        <f>すべて_位置図情報!AK851</f>
        <v>0</v>
      </c>
      <c r="AK30" s="60" t="e">
        <f>すべて_位置図情報!#REF!</f>
        <v>#REF!</v>
      </c>
    </row>
    <row r="31" spans="1:37" ht="22.5" customHeight="1">
      <c r="A31" s="191">
        <f t="shared" si="0"/>
        <v>26</v>
      </c>
      <c r="B31" s="7" t="str">
        <f>すべて_位置図情報!B852</f>
        <v>一般会計その他施設</v>
      </c>
      <c r="C31" s="7" t="str">
        <f>すべて_位置図情報!C852</f>
        <v>地域利用施設</v>
      </c>
      <c r="D31" s="7" t="str">
        <f>すべて_位置図情報!D852</f>
        <v>地域集会施設</v>
      </c>
      <c r="E31" s="7" t="str">
        <f>すべて_位置図情報!E852</f>
        <v>地域集会施設</v>
      </c>
      <c r="F31" s="74">
        <v>6</v>
      </c>
      <c r="G31" s="13" t="str" ph="1">
        <f>すべて_位置図情報!G852</f>
        <v>すみれ会館</v>
      </c>
      <c r="H31" s="126" t="str">
        <f>すべて_位置図情報!H852</f>
        <v>大阪市城東区古市2-1-49</v>
      </c>
      <c r="I31" s="81">
        <f>すべて_位置図情報!I852</f>
        <v>86.89</v>
      </c>
      <c r="J31" s="80" t="str">
        <f>すべて_位置図情報!J852</f>
        <v>A</v>
      </c>
      <c r="K31" s="78">
        <f>すべて_位置図情報!K852</f>
        <v>0</v>
      </c>
      <c r="L31" s="79">
        <f>すべて_位置図情報!L852</f>
        <v>1985</v>
      </c>
      <c r="M31" s="79" t="str">
        <f>すべて_位置図情報!M852</f>
        <v>c</v>
      </c>
      <c r="N31" s="79" t="str">
        <f>すべて_位置図情報!N852</f>
        <v>b</v>
      </c>
      <c r="O31" s="79" t="str">
        <f>すべて_位置図情報!O852</f>
        <v>〇</v>
      </c>
      <c r="P31" s="79" t="str">
        <f>すべて_位置図情報!P852</f>
        <v>G</v>
      </c>
      <c r="Q31" s="79" t="str">
        <f>すべて_位置図情報!Q852</f>
        <v>無</v>
      </c>
      <c r="R31" s="79" t="str">
        <f>すべて_位置図情報!R852</f>
        <v>無償貸付</v>
      </c>
      <c r="S31" s="126" t="str">
        <f>すべて_位置図情報!S852</f>
        <v>城東区役所</v>
      </c>
      <c r="T31" s="124" t="str">
        <f>すべて_位置図情報!T852</f>
        <v>－</v>
      </c>
      <c r="U31" s="126" t="str">
        <f>すべて_位置図情報!U852</f>
        <v>市民協働課</v>
      </c>
      <c r="V31" s="126" t="str">
        <f>すべて_位置図情報!V852</f>
        <v>市民協働ｸﾞﾙｰﾌﾟ</v>
      </c>
      <c r="W31" s="116" t="str">
        <f>すべて_位置図情報!W852</f>
        <v>城東区</v>
      </c>
      <c r="X31" s="116" t="str">
        <f>すべて_位置図情報!X852</f>
        <v>一般施設</v>
      </c>
      <c r="Y31" s="114">
        <f>すべて_位置図情報!Y852</f>
        <v>27</v>
      </c>
      <c r="Z31" s="127">
        <f>すべて_位置図情報!Z852</f>
        <v>0</v>
      </c>
      <c r="AA31" s="145">
        <f>すべて_位置図情報!AA852</f>
        <v>0</v>
      </c>
      <c r="AB31" s="144">
        <f>すべて_位置図情報!AB852</f>
        <v>0</v>
      </c>
      <c r="AC31" s="145">
        <f>すべて_位置図情報!AC852</f>
        <v>0</v>
      </c>
      <c r="AD31" s="145">
        <f>すべて_位置図情報!AD852</f>
        <v>0</v>
      </c>
      <c r="AE31" s="60">
        <f>すべて_位置図情報!AF852</f>
        <v>0</v>
      </c>
      <c r="AF31" s="60">
        <f>すべて_位置図情報!AG852</f>
        <v>0</v>
      </c>
      <c r="AG31" s="60">
        <f>すべて_位置図情報!AH852</f>
        <v>0</v>
      </c>
      <c r="AH31" s="60">
        <f>すべて_位置図情報!AI852</f>
        <v>0</v>
      </c>
      <c r="AI31" s="60">
        <f>すべて_位置図情報!AJ852</f>
        <v>0</v>
      </c>
      <c r="AJ31" s="60">
        <f>すべて_位置図情報!AK852</f>
        <v>0</v>
      </c>
      <c r="AK31" s="60" t="e">
        <f>すべて_位置図情報!#REF!</f>
        <v>#REF!</v>
      </c>
    </row>
    <row r="32" spans="1:37" ht="22.5" customHeight="1">
      <c r="A32" s="191">
        <f t="shared" si="0"/>
        <v>27</v>
      </c>
      <c r="B32" s="7" t="str">
        <f>すべて_位置図情報!B853</f>
        <v>一般会計その他施設</v>
      </c>
      <c r="C32" s="7" t="str">
        <f>すべて_位置図情報!C853</f>
        <v>地域利用施設</v>
      </c>
      <c r="D32" s="7" t="str">
        <f>すべて_位置図情報!D853</f>
        <v>地域集会施設</v>
      </c>
      <c r="E32" s="7" t="str">
        <f>すべて_位置図情報!E853</f>
        <v>地域集会施設</v>
      </c>
      <c r="F32" s="74">
        <v>7</v>
      </c>
      <c r="G32" s="13" t="str" ph="1">
        <f>すべて_位置図情報!G853</f>
        <v>関目東集会所</v>
      </c>
      <c r="H32" s="126" t="str">
        <f>すべて_位置図情報!H853</f>
        <v>大阪市城東区関目2-4-21</v>
      </c>
      <c r="I32" s="81">
        <f>すべて_位置図情報!I853</f>
        <v>113.04</v>
      </c>
      <c r="J32" s="80" t="str">
        <f>すべて_位置図情報!J853</f>
        <v>A</v>
      </c>
      <c r="K32" s="78">
        <f>すべて_位置図情報!K853</f>
        <v>0</v>
      </c>
      <c r="L32" s="79">
        <f>すべて_位置図情報!L853</f>
        <v>1996</v>
      </c>
      <c r="M32" s="79" t="str">
        <f>すべて_位置図情報!M853</f>
        <v>b</v>
      </c>
      <c r="N32" s="79" t="str">
        <f>すべて_位置図情報!N853</f>
        <v>b</v>
      </c>
      <c r="O32" s="79" t="str">
        <f>すべて_位置図情報!O853</f>
        <v/>
      </c>
      <c r="P32" s="79" t="str">
        <f>すべて_位置図情報!P853</f>
        <v>D</v>
      </c>
      <c r="Q32" s="79" t="str">
        <f>すべて_位置図情報!Q853</f>
        <v>無</v>
      </c>
      <c r="R32" s="79" t="str">
        <f>すべて_位置図情報!R853</f>
        <v>無償貸付</v>
      </c>
      <c r="S32" s="126" t="str">
        <f>すべて_位置図情報!S853</f>
        <v>城東区役所</v>
      </c>
      <c r="T32" s="124" t="str">
        <f>すべて_位置図情報!T853</f>
        <v>－</v>
      </c>
      <c r="U32" s="126" t="str">
        <f>すべて_位置図情報!U853</f>
        <v>市民協働課</v>
      </c>
      <c r="V32" s="126" t="str">
        <f>すべて_位置図情報!V853</f>
        <v>市民協働ｸﾞﾙｰﾌﾟ</v>
      </c>
      <c r="W32" s="116" t="str">
        <f>すべて_位置図情報!W853</f>
        <v>城東区</v>
      </c>
      <c r="X32" s="116" t="str">
        <f>すべて_位置図情報!X853</f>
        <v>一般施設</v>
      </c>
      <c r="Y32" s="114">
        <f>すべて_位置図情報!Y853</f>
        <v>28</v>
      </c>
      <c r="Z32" s="127">
        <f>すべて_位置図情報!Z853</f>
        <v>0</v>
      </c>
      <c r="AA32" s="145">
        <f>すべて_位置図情報!AA853</f>
        <v>0</v>
      </c>
      <c r="AB32" s="144">
        <f>すべて_位置図情報!AB853</f>
        <v>0</v>
      </c>
      <c r="AC32" s="145">
        <f>すべて_位置図情報!AC853</f>
        <v>0</v>
      </c>
      <c r="AD32" s="145">
        <f>すべて_位置図情報!AD853</f>
        <v>0</v>
      </c>
      <c r="AE32" s="60">
        <f>すべて_位置図情報!AF853</f>
        <v>0</v>
      </c>
      <c r="AF32" s="60">
        <f>すべて_位置図情報!AG853</f>
        <v>0</v>
      </c>
      <c r="AG32" s="60">
        <f>すべて_位置図情報!AH853</f>
        <v>0</v>
      </c>
      <c r="AH32" s="60">
        <f>すべて_位置図情報!AI853</f>
        <v>0</v>
      </c>
      <c r="AI32" s="60">
        <f>すべて_位置図情報!AJ853</f>
        <v>0</v>
      </c>
      <c r="AJ32" s="60">
        <f>すべて_位置図情報!AK853</f>
        <v>0</v>
      </c>
      <c r="AK32" s="60" t="e">
        <f>すべて_位置図情報!#REF!</f>
        <v>#REF!</v>
      </c>
    </row>
    <row r="33" spans="1:37" ht="22.15" customHeight="1">
      <c r="A33" s="191">
        <f t="shared" si="0"/>
        <v>28</v>
      </c>
      <c r="B33" s="7" t="str">
        <f>すべて_位置図情報!B854</f>
        <v>一般会計その他施設</v>
      </c>
      <c r="C33" s="7" t="str">
        <f>すべて_位置図情報!C854</f>
        <v>地域利用施設</v>
      </c>
      <c r="D33" s="7" t="str">
        <f>すべて_位置図情報!D854</f>
        <v>地域集会施設</v>
      </c>
      <c r="E33" s="7" t="str">
        <f>すべて_位置図情報!E854</f>
        <v>地域集会施設</v>
      </c>
      <c r="F33" s="74">
        <v>8</v>
      </c>
      <c r="G33" s="13" t="str" ph="1">
        <f>すべて_位置図情報!G854</f>
        <v>今福会館</v>
      </c>
      <c r="H33" s="126" t="str">
        <f>すべて_位置図情報!H854</f>
        <v>大阪市城東区今福南2-17-24</v>
      </c>
      <c r="I33" s="81">
        <f>すべて_位置図情報!I854</f>
        <v>108</v>
      </c>
      <c r="J33" s="80" t="str">
        <f>すべて_位置図情報!J854</f>
        <v>A</v>
      </c>
      <c r="K33" s="78">
        <f>すべて_位置図情報!K854</f>
        <v>0</v>
      </c>
      <c r="L33" s="79">
        <f>すべて_位置図情報!L854</f>
        <v>1987</v>
      </c>
      <c r="M33" s="79" t="str">
        <f>すべて_位置図情報!M854</f>
        <v>b</v>
      </c>
      <c r="N33" s="79" t="str">
        <f>すべて_位置図情報!N854</f>
        <v>b</v>
      </c>
      <c r="O33" s="79" t="str">
        <f>すべて_位置図情報!O854</f>
        <v/>
      </c>
      <c r="P33" s="79" t="str">
        <f>すべて_位置図情報!P854</f>
        <v>D</v>
      </c>
      <c r="Q33" s="79" t="str">
        <f>すべて_位置図情報!Q854</f>
        <v>無</v>
      </c>
      <c r="R33" s="79" t="str">
        <f>すべて_位置図情報!R854</f>
        <v>無償貸付</v>
      </c>
      <c r="S33" s="126" t="str">
        <f>すべて_位置図情報!S854</f>
        <v>城東区役所</v>
      </c>
      <c r="T33" s="124" t="str">
        <f>すべて_位置図情報!T854</f>
        <v>－</v>
      </c>
      <c r="U33" s="126" t="str">
        <f>すべて_位置図情報!U854</f>
        <v>市民協働課</v>
      </c>
      <c r="V33" s="126" t="str">
        <f>すべて_位置図情報!V854</f>
        <v>市民協働ｸﾞﾙｰﾌﾟ</v>
      </c>
      <c r="W33" s="116" t="str">
        <f>すべて_位置図情報!W854</f>
        <v>城東区</v>
      </c>
      <c r="X33" s="116" t="str">
        <f>すべて_位置図情報!X854</f>
        <v>一般施設</v>
      </c>
      <c r="Y33" s="114">
        <f>すべて_位置図情報!Y854</f>
        <v>29</v>
      </c>
      <c r="Z33" s="127">
        <f>すべて_位置図情報!Z854</f>
        <v>0</v>
      </c>
      <c r="AA33" s="145">
        <f>すべて_位置図情報!AA854</f>
        <v>0</v>
      </c>
      <c r="AB33" s="144">
        <f>すべて_位置図情報!AB854</f>
        <v>0</v>
      </c>
      <c r="AC33" s="145">
        <f>すべて_位置図情報!AC854</f>
        <v>0</v>
      </c>
      <c r="AD33" s="145">
        <f>すべて_位置図情報!AD854</f>
        <v>0</v>
      </c>
      <c r="AE33" s="60">
        <f>すべて_位置図情報!AF854</f>
        <v>0</v>
      </c>
      <c r="AF33" s="60">
        <f>すべて_位置図情報!AG854</f>
        <v>0</v>
      </c>
      <c r="AG33" s="60">
        <f>すべて_位置図情報!AH854</f>
        <v>0</v>
      </c>
      <c r="AH33" s="60">
        <f>すべて_位置図情報!AI854</f>
        <v>0</v>
      </c>
      <c r="AI33" s="60">
        <f>すべて_位置図情報!AJ854</f>
        <v>0</v>
      </c>
      <c r="AJ33" s="60">
        <f>すべて_位置図情報!AK854</f>
        <v>0</v>
      </c>
      <c r="AK33" s="60" t="e">
        <f>すべて_位置図情報!#REF!</f>
        <v>#REF!</v>
      </c>
    </row>
    <row r="34" spans="1:37" ht="22.5" customHeight="1">
      <c r="A34" s="191">
        <f t="shared" si="0"/>
        <v>29</v>
      </c>
      <c r="B34" s="7" t="str">
        <f>すべて_位置図情報!B855</f>
        <v>一般会計その他施設</v>
      </c>
      <c r="C34" s="7" t="str">
        <f>すべて_位置図情報!C855</f>
        <v>地域利用施設</v>
      </c>
      <c r="D34" s="7" t="str">
        <f>すべて_位置図情報!D855</f>
        <v>地域集会施設</v>
      </c>
      <c r="E34" s="7" t="str">
        <f>すべて_位置図情報!E855</f>
        <v>地域集会施設</v>
      </c>
      <c r="F34" s="74">
        <v>9</v>
      </c>
      <c r="G34" s="13" t="str" ph="1">
        <f>すべて_位置図情報!G855</f>
        <v>成育コミュニティホール</v>
      </c>
      <c r="H34" s="126" t="str">
        <f>すべて_位置図情報!H855</f>
        <v>大阪市城東区成育1-6-19</v>
      </c>
      <c r="I34" s="81">
        <f>すべて_位置図情報!I855</f>
        <v>115.9</v>
      </c>
      <c r="J34" s="80" t="str">
        <f>すべて_位置図情報!J855</f>
        <v>A</v>
      </c>
      <c r="K34" s="78">
        <f>すべて_位置図情報!K855</f>
        <v>0</v>
      </c>
      <c r="L34" s="79">
        <f>すべて_位置図情報!L855</f>
        <v>1971</v>
      </c>
      <c r="M34" s="79" t="str">
        <f>すべて_位置図情報!M855</f>
        <v>d</v>
      </c>
      <c r="N34" s="79" t="str">
        <f>すべて_位置図情報!N855</f>
        <v>d</v>
      </c>
      <c r="O34" s="79" t="str">
        <f>すべて_位置図情報!O855</f>
        <v/>
      </c>
      <c r="P34" s="79" t="str">
        <f>すべて_位置図情報!P855</f>
        <v>J</v>
      </c>
      <c r="Q34" s="79" t="str">
        <f>すべて_位置図情報!Q855</f>
        <v>有</v>
      </c>
      <c r="R34" s="79" t="str">
        <f>すべて_位置図情報!R855</f>
        <v>無償貸付</v>
      </c>
      <c r="S34" s="126" t="str">
        <f>すべて_位置図情報!S855</f>
        <v>城東区役所</v>
      </c>
      <c r="T34" s="124" t="str">
        <f>すべて_位置図情報!T855</f>
        <v>－</v>
      </c>
      <c r="U34" s="126" t="str">
        <f>すべて_位置図情報!U855</f>
        <v>市民協働課</v>
      </c>
      <c r="V34" s="126" t="str">
        <f>すべて_位置図情報!V855</f>
        <v>市民協働ｸﾞﾙｰﾌﾟ</v>
      </c>
      <c r="W34" s="116" t="str">
        <f>すべて_位置図情報!W855</f>
        <v>城東区</v>
      </c>
      <c r="X34" s="116" t="str">
        <f>すべて_位置図情報!X855</f>
        <v>一般施設</v>
      </c>
      <c r="Y34" s="114">
        <f>すべて_位置図情報!Y855</f>
        <v>30</v>
      </c>
      <c r="Z34" s="127">
        <f>すべて_位置図情報!Z855</f>
        <v>0</v>
      </c>
      <c r="AA34" s="145">
        <f>すべて_位置図情報!AA855</f>
        <v>0</v>
      </c>
      <c r="AB34" s="144">
        <f>すべて_位置図情報!AB855</f>
        <v>0</v>
      </c>
      <c r="AC34" s="145">
        <f>すべて_位置図情報!AC855</f>
        <v>0</v>
      </c>
      <c r="AD34" s="145">
        <f>すべて_位置図情報!AD855</f>
        <v>0</v>
      </c>
      <c r="AE34" s="60">
        <f>すべて_位置図情報!AF855</f>
        <v>0</v>
      </c>
      <c r="AF34" s="60">
        <f>すべて_位置図情報!AG855</f>
        <v>0</v>
      </c>
      <c r="AG34" s="60">
        <f>すべて_位置図情報!AH855</f>
        <v>0</v>
      </c>
      <c r="AH34" s="60">
        <f>すべて_位置図情報!AI855</f>
        <v>0</v>
      </c>
      <c r="AI34" s="60">
        <f>すべて_位置図情報!AJ855</f>
        <v>0</v>
      </c>
      <c r="AJ34" s="60">
        <f>すべて_位置図情報!AK855</f>
        <v>0</v>
      </c>
      <c r="AK34" s="60" t="e">
        <f>すべて_位置図情報!#REF!</f>
        <v>#REF!</v>
      </c>
    </row>
    <row r="35" spans="1:37" ht="22.5" customHeight="1">
      <c r="A35" s="191">
        <f t="shared" si="0"/>
        <v>30</v>
      </c>
      <c r="B35" s="7" t="str">
        <f>すべて_位置図情報!B856</f>
        <v>一般会計その他施設</v>
      </c>
      <c r="C35" s="7" t="str">
        <f>すべて_位置図情報!C856</f>
        <v>地域利用施設</v>
      </c>
      <c r="D35" s="7" t="str">
        <f>すべて_位置図情報!D856</f>
        <v>地域集会施設</v>
      </c>
      <c r="E35" s="7" t="str">
        <f>すべて_位置図情報!E856</f>
        <v>地域集会施設</v>
      </c>
      <c r="F35" s="74">
        <v>10</v>
      </c>
      <c r="G35" s="13" t="str" ph="1">
        <f>すべて_位置図情報!G856</f>
        <v>聖賢会館</v>
      </c>
      <c r="H35" s="126" t="str">
        <f>すべて_位置図情報!H856</f>
        <v>大阪市城東区今福西3-1-9</v>
      </c>
      <c r="I35" s="81">
        <f>すべて_位置図情報!I856</f>
        <v>108.29</v>
      </c>
      <c r="J35" s="80" t="str">
        <f>すべて_位置図情報!J856</f>
        <v>A</v>
      </c>
      <c r="K35" s="78">
        <f>すべて_位置図情報!K856</f>
        <v>0</v>
      </c>
      <c r="L35" s="79">
        <f>すべて_位置図情報!L856</f>
        <v>1991</v>
      </c>
      <c r="M35" s="79" t="str">
        <f>すべて_位置図情報!M856</f>
        <v>b</v>
      </c>
      <c r="N35" s="79" t="str">
        <f>すべて_位置図情報!N856</f>
        <v>b</v>
      </c>
      <c r="O35" s="79" t="str">
        <f>すべて_位置図情報!O856</f>
        <v/>
      </c>
      <c r="P35" s="79" t="str">
        <f>すべて_位置図情報!P856</f>
        <v>D</v>
      </c>
      <c r="Q35" s="79" t="str">
        <f>すべて_位置図情報!Q856</f>
        <v>有</v>
      </c>
      <c r="R35" s="79" t="str">
        <f>すべて_位置図情報!R856</f>
        <v>無償貸付</v>
      </c>
      <c r="S35" s="126" t="str">
        <f>すべて_位置図情報!S856</f>
        <v>城東区役所</v>
      </c>
      <c r="T35" s="124" t="str">
        <f>すべて_位置図情報!T856</f>
        <v>－</v>
      </c>
      <c r="U35" s="126" t="str">
        <f>すべて_位置図情報!U856</f>
        <v>市民協働課</v>
      </c>
      <c r="V35" s="126" t="str">
        <f>すべて_位置図情報!V856</f>
        <v>市民協働ｸﾞﾙｰﾌﾟ</v>
      </c>
      <c r="W35" s="116" t="str">
        <f>すべて_位置図情報!W856</f>
        <v>城東区</v>
      </c>
      <c r="X35" s="116" t="str">
        <f>すべて_位置図情報!X856</f>
        <v>一般施設</v>
      </c>
      <c r="Y35" s="114">
        <f>すべて_位置図情報!Y856</f>
        <v>31</v>
      </c>
      <c r="Z35" s="127">
        <f>すべて_位置図情報!Z856</f>
        <v>0</v>
      </c>
      <c r="AA35" s="145">
        <f>すべて_位置図情報!AA856</f>
        <v>0</v>
      </c>
      <c r="AB35" s="144">
        <f>すべて_位置図情報!AB856</f>
        <v>0</v>
      </c>
      <c r="AC35" s="145">
        <f>すべて_位置図情報!AC856</f>
        <v>0</v>
      </c>
      <c r="AD35" s="145">
        <f>すべて_位置図情報!AD856</f>
        <v>0</v>
      </c>
      <c r="AE35" s="60">
        <f>すべて_位置図情報!AF856</f>
        <v>0</v>
      </c>
      <c r="AF35" s="60">
        <f>すべて_位置図情報!AG856</f>
        <v>0</v>
      </c>
      <c r="AG35" s="60">
        <f>すべて_位置図情報!AH856</f>
        <v>0</v>
      </c>
      <c r="AH35" s="60">
        <f>すべて_位置図情報!AI856</f>
        <v>0</v>
      </c>
      <c r="AI35" s="60">
        <f>すべて_位置図情報!AJ856</f>
        <v>0</v>
      </c>
      <c r="AJ35" s="60">
        <f>すべて_位置図情報!AK856</f>
        <v>0</v>
      </c>
      <c r="AK35" s="60" t="e">
        <f>すべて_位置図情報!#REF!</f>
        <v>#REF!</v>
      </c>
    </row>
    <row r="36" spans="1:37" ht="22.5" customHeight="1">
      <c r="A36" s="191">
        <f t="shared" si="0"/>
        <v>31</v>
      </c>
      <c r="B36" s="7" t="str">
        <f>すべて_位置図情報!B857</f>
        <v>一般会計その他施設</v>
      </c>
      <c r="C36" s="7" t="str">
        <f>すべて_位置図情報!C857</f>
        <v>地域利用施設</v>
      </c>
      <c r="D36" s="7" t="str">
        <f>すべて_位置図情報!D857</f>
        <v>地域集会施設</v>
      </c>
      <c r="E36" s="7" t="str">
        <f>すべて_位置図情報!E857</f>
        <v>地域集会施設</v>
      </c>
      <c r="F36" s="74">
        <v>11</v>
      </c>
      <c r="G36" s="13" t="str" ph="1">
        <f>すべて_位置図情報!G857</f>
        <v>中浜集会所</v>
      </c>
      <c r="H36" s="126" t="str">
        <f>すべて_位置図情報!H857</f>
        <v>大阪市城東区中浜1-6-13</v>
      </c>
      <c r="I36" s="81">
        <f>すべて_位置図情報!I857</f>
        <v>97</v>
      </c>
      <c r="J36" s="80" t="str">
        <f>すべて_位置図情報!J857</f>
        <v>A</v>
      </c>
      <c r="K36" s="78">
        <f>すべて_位置図情報!K857</f>
        <v>0</v>
      </c>
      <c r="L36" s="79">
        <f>すべて_位置図情報!L857</f>
        <v>1982</v>
      </c>
      <c r="M36" s="79" t="str">
        <f>すべて_位置図情報!M857</f>
        <v>c</v>
      </c>
      <c r="N36" s="79" t="str">
        <f>すべて_位置図情報!N857</f>
        <v>c</v>
      </c>
      <c r="O36" s="79" t="str">
        <f>すべて_位置図情報!O857</f>
        <v/>
      </c>
      <c r="P36" s="79" t="str">
        <f>すべて_位置図情報!P857</f>
        <v>G</v>
      </c>
      <c r="Q36" s="79" t="str">
        <f>すべて_位置図情報!Q857</f>
        <v>無</v>
      </c>
      <c r="R36" s="79" t="str">
        <f>すべて_位置図情報!R857</f>
        <v>無償貸付</v>
      </c>
      <c r="S36" s="126" t="str">
        <f>すべて_位置図情報!S857</f>
        <v>城東区役所</v>
      </c>
      <c r="T36" s="124" t="str">
        <f>すべて_位置図情報!T857</f>
        <v>－</v>
      </c>
      <c r="U36" s="126" t="str">
        <f>すべて_位置図情報!U857</f>
        <v>市民協働課</v>
      </c>
      <c r="V36" s="126" t="str">
        <f>すべて_位置図情報!V857</f>
        <v>市民協働ｸﾞﾙｰﾌﾟ</v>
      </c>
      <c r="W36" s="116" t="str">
        <f>すべて_位置図情報!W857</f>
        <v>城東区</v>
      </c>
      <c r="X36" s="116" t="str">
        <f>すべて_位置図情報!X857</f>
        <v>一般施設</v>
      </c>
      <c r="Y36" s="114">
        <f>すべて_位置図情報!Y857</f>
        <v>32</v>
      </c>
      <c r="Z36" s="127">
        <f>すべて_位置図情報!Z857</f>
        <v>0</v>
      </c>
      <c r="AA36" s="145">
        <f>すべて_位置図情報!AA857</f>
        <v>0</v>
      </c>
      <c r="AB36" s="144">
        <f>すべて_位置図情報!AB857</f>
        <v>0</v>
      </c>
      <c r="AC36" s="145">
        <f>すべて_位置図情報!AC857</f>
        <v>0</v>
      </c>
      <c r="AD36" s="145">
        <f>すべて_位置図情報!AD857</f>
        <v>0</v>
      </c>
      <c r="AE36" s="60">
        <f>すべて_位置図情報!AF857</f>
        <v>0</v>
      </c>
      <c r="AF36" s="60">
        <f>すべて_位置図情報!AG857</f>
        <v>0</v>
      </c>
      <c r="AG36" s="60">
        <f>すべて_位置図情報!AH857</f>
        <v>0</v>
      </c>
      <c r="AH36" s="60">
        <f>すべて_位置図情報!AI857</f>
        <v>0</v>
      </c>
      <c r="AI36" s="60">
        <f>すべて_位置図情報!AJ857</f>
        <v>0</v>
      </c>
      <c r="AJ36" s="60">
        <f>すべて_位置図情報!AK857</f>
        <v>0</v>
      </c>
      <c r="AK36" s="60" t="e">
        <f>すべて_位置図情報!#REF!</f>
        <v>#REF!</v>
      </c>
    </row>
    <row r="37" spans="1:37" ht="22.5" customHeight="1">
      <c r="A37" s="191">
        <f t="shared" si="0"/>
        <v>32</v>
      </c>
      <c r="B37" s="7" t="str">
        <f>すべて_位置図情報!B858</f>
        <v>一般会計その他施設</v>
      </c>
      <c r="C37" s="7" t="str">
        <f>すべて_位置図情報!C858</f>
        <v>地域利用施設</v>
      </c>
      <c r="D37" s="7" t="str">
        <f>すべて_位置図情報!D858</f>
        <v>地域集会施設</v>
      </c>
      <c r="E37" s="7" t="str">
        <f>すべて_位置図情報!E858</f>
        <v>地域集会施設</v>
      </c>
      <c r="F37" s="74">
        <v>12</v>
      </c>
      <c r="G37" s="13" t="str" ph="1">
        <f>すべて_位置図情報!G858</f>
        <v>東中浜公園集会所</v>
      </c>
      <c r="H37" s="126" t="str">
        <f>すべて_位置図情報!H858</f>
        <v>大阪市城東区東中浜5-3-30</v>
      </c>
      <c r="I37" s="81">
        <f>すべて_位置図情報!I858</f>
        <v>89.65</v>
      </c>
      <c r="J37" s="80" t="str">
        <f>すべて_位置図情報!J858</f>
        <v>A</v>
      </c>
      <c r="K37" s="78">
        <f>すべて_位置図情報!K858</f>
        <v>0</v>
      </c>
      <c r="L37" s="79">
        <f>すべて_位置図情報!L858</f>
        <v>1983</v>
      </c>
      <c r="M37" s="79" t="str">
        <f>すべて_位置図情報!M858</f>
        <v>c</v>
      </c>
      <c r="N37" s="79" t="str">
        <f>すべて_位置図情報!N858</f>
        <v>c</v>
      </c>
      <c r="O37" s="79" t="str">
        <f>すべて_位置図情報!O858</f>
        <v/>
      </c>
      <c r="P37" s="79" t="str">
        <f>すべて_位置図情報!P858</f>
        <v>G</v>
      </c>
      <c r="Q37" s="79" t="str">
        <f>すべて_位置図情報!Q858</f>
        <v>有</v>
      </c>
      <c r="R37" s="79" t="str">
        <f>すべて_位置図情報!R858</f>
        <v>無償貸付</v>
      </c>
      <c r="S37" s="126" t="str">
        <f>すべて_位置図情報!S858</f>
        <v>城東区役所</v>
      </c>
      <c r="T37" s="124" t="str">
        <f>すべて_位置図情報!T858</f>
        <v>－</v>
      </c>
      <c r="U37" s="126" t="str">
        <f>すべて_位置図情報!U858</f>
        <v>市民協働課</v>
      </c>
      <c r="V37" s="126" t="str">
        <f>すべて_位置図情報!V858</f>
        <v>市民協働ｸﾞﾙｰﾌﾟ</v>
      </c>
      <c r="W37" s="116" t="str">
        <f>すべて_位置図情報!W858</f>
        <v>城東区</v>
      </c>
      <c r="X37" s="116" t="str">
        <f>すべて_位置図情報!X858</f>
        <v>一般施設</v>
      </c>
      <c r="Y37" s="114">
        <f>すべて_位置図情報!Y858</f>
        <v>33</v>
      </c>
      <c r="Z37" s="127">
        <f>すべて_位置図情報!Z858</f>
        <v>0</v>
      </c>
      <c r="AA37" s="145">
        <f>すべて_位置図情報!AA858</f>
        <v>0</v>
      </c>
      <c r="AB37" s="144">
        <f>すべて_位置図情報!AB858</f>
        <v>0</v>
      </c>
      <c r="AC37" s="145">
        <f>すべて_位置図情報!AC858</f>
        <v>0</v>
      </c>
      <c r="AD37" s="145">
        <f>すべて_位置図情報!AD858</f>
        <v>0</v>
      </c>
      <c r="AE37" s="60">
        <f>すべて_位置図情報!AF858</f>
        <v>0</v>
      </c>
      <c r="AF37" s="60">
        <f>すべて_位置図情報!AG858</f>
        <v>0</v>
      </c>
      <c r="AG37" s="60">
        <f>すべて_位置図情報!AH858</f>
        <v>0</v>
      </c>
      <c r="AH37" s="60">
        <f>すべて_位置図情報!AI858</f>
        <v>0</v>
      </c>
      <c r="AI37" s="60">
        <f>すべて_位置図情報!AJ858</f>
        <v>0</v>
      </c>
      <c r="AJ37" s="60">
        <f>すべて_位置図情報!AK858</f>
        <v>0</v>
      </c>
      <c r="AK37" s="60" t="e">
        <f>すべて_位置図情報!#REF!</f>
        <v>#REF!</v>
      </c>
    </row>
    <row r="38" spans="1:37" ht="22.5" customHeight="1">
      <c r="A38" s="191">
        <f t="shared" si="0"/>
        <v>33</v>
      </c>
      <c r="B38" s="7" t="str">
        <f>すべて_位置図情報!B859</f>
        <v>一般会計その他施設</v>
      </c>
      <c r="C38" s="7" t="str">
        <f>すべて_位置図情報!C859</f>
        <v>地域利用施設</v>
      </c>
      <c r="D38" s="7" t="str">
        <f>すべて_位置図情報!D859</f>
        <v>地域集会施設</v>
      </c>
      <c r="E38" s="7" t="str">
        <f>すべて_位置図情報!E859</f>
        <v>地域集会施設</v>
      </c>
      <c r="F38" s="74">
        <v>13</v>
      </c>
      <c r="G38" s="13" t="str" ph="1">
        <f>すべて_位置図情報!G859</f>
        <v>鯰江公園集会所</v>
      </c>
      <c r="H38" s="126" t="str">
        <f>すべて_位置図情報!H859</f>
        <v>大阪市城東区今福西6-5-30</v>
      </c>
      <c r="I38" s="81">
        <f>すべて_位置図情報!I859</f>
        <v>100</v>
      </c>
      <c r="J38" s="80" t="str">
        <f>すべて_位置図情報!J859</f>
        <v>A</v>
      </c>
      <c r="K38" s="78">
        <f>すべて_位置図情報!K859</f>
        <v>0</v>
      </c>
      <c r="L38" s="79">
        <f>すべて_位置図情報!L859</f>
        <v>1984</v>
      </c>
      <c r="M38" s="79" t="str">
        <f>すべて_位置図情報!M859</f>
        <v>c</v>
      </c>
      <c r="N38" s="79" t="str">
        <f>すべて_位置図情報!N859</f>
        <v>c</v>
      </c>
      <c r="O38" s="79" t="str">
        <f>すべて_位置図情報!O859</f>
        <v/>
      </c>
      <c r="P38" s="79" t="str">
        <f>すべて_位置図情報!P859</f>
        <v>G</v>
      </c>
      <c r="Q38" s="79" t="str">
        <f>すべて_位置図情報!Q859</f>
        <v>有</v>
      </c>
      <c r="R38" s="79" t="str">
        <f>すべて_位置図情報!R859</f>
        <v>無償貸付</v>
      </c>
      <c r="S38" s="126" t="str">
        <f>すべて_位置図情報!S859</f>
        <v>城東区役所</v>
      </c>
      <c r="T38" s="124" t="str">
        <f>すべて_位置図情報!T859</f>
        <v>－</v>
      </c>
      <c r="U38" s="126" t="str">
        <f>すべて_位置図情報!U859</f>
        <v>市民協働課</v>
      </c>
      <c r="V38" s="126" t="str">
        <f>すべて_位置図情報!V859</f>
        <v>市民協働ｸﾞﾙｰﾌﾟ</v>
      </c>
      <c r="W38" s="116" t="str">
        <f>すべて_位置図情報!W859</f>
        <v>城東区</v>
      </c>
      <c r="X38" s="116" t="str">
        <f>すべて_位置図情報!X859</f>
        <v>一般施設</v>
      </c>
      <c r="Y38" s="114">
        <f>すべて_位置図情報!Y859</f>
        <v>34</v>
      </c>
      <c r="Z38" s="127">
        <f>すべて_位置図情報!Z859</f>
        <v>0</v>
      </c>
      <c r="AA38" s="145">
        <f>すべて_位置図情報!AA859</f>
        <v>0</v>
      </c>
      <c r="AB38" s="144">
        <f>すべて_位置図情報!AB859</f>
        <v>0</v>
      </c>
      <c r="AC38" s="145">
        <f>すべて_位置図情報!AC859</f>
        <v>0</v>
      </c>
      <c r="AD38" s="145">
        <f>すべて_位置図情報!AD859</f>
        <v>0</v>
      </c>
      <c r="AE38" s="60">
        <f>すべて_位置図情報!AF859</f>
        <v>0</v>
      </c>
      <c r="AF38" s="60">
        <f>すべて_位置図情報!AG859</f>
        <v>0</v>
      </c>
      <c r="AG38" s="60">
        <f>すべて_位置図情報!AH859</f>
        <v>0</v>
      </c>
      <c r="AH38" s="60">
        <f>すべて_位置図情報!AI859</f>
        <v>0</v>
      </c>
      <c r="AI38" s="60">
        <f>すべて_位置図情報!AJ859</f>
        <v>0</v>
      </c>
      <c r="AJ38" s="60">
        <f>すべて_位置図情報!AK859</f>
        <v>0</v>
      </c>
      <c r="AK38" s="60" t="e">
        <f>すべて_位置図情報!#REF!</f>
        <v>#REF!</v>
      </c>
    </row>
    <row r="39" spans="1:37" ht="22.5" customHeight="1">
      <c r="A39" s="262">
        <f t="shared" si="0"/>
        <v>34</v>
      </c>
      <c r="B39" s="7" t="str">
        <f>すべて_位置図情報!B860</f>
        <v>一般会計その他施設</v>
      </c>
      <c r="C39" s="7" t="str">
        <f>すべて_位置図情報!C860</f>
        <v>地域利用施設</v>
      </c>
      <c r="D39" s="7" t="str">
        <f>すべて_位置図情報!D860</f>
        <v>地域集会施設</v>
      </c>
      <c r="E39" s="7" t="str">
        <f>すべて_位置図情報!E860</f>
        <v>地域集会施設</v>
      </c>
      <c r="F39" s="74">
        <v>14</v>
      </c>
      <c r="G39" s="13" t="str" ph="1">
        <f>すべて_位置図情報!G860</f>
        <v>榎並老人憩の家</v>
      </c>
      <c r="H39" s="126" t="str">
        <f>すべて_位置図情報!H860</f>
        <v>大阪市城東区野江2-11-5</v>
      </c>
      <c r="I39" s="81">
        <f>すべて_位置図情報!I860</f>
        <v>105</v>
      </c>
      <c r="J39" s="80" t="str">
        <f>すべて_位置図情報!J860</f>
        <v>A</v>
      </c>
      <c r="K39" s="78">
        <f>すべて_位置図情報!K860</f>
        <v>0</v>
      </c>
      <c r="L39" s="79">
        <f>すべて_位置図情報!L860</f>
        <v>1992</v>
      </c>
      <c r="M39" s="79" t="str">
        <f>すべて_位置図情報!M860</f>
        <v>b</v>
      </c>
      <c r="N39" s="79" t="str">
        <f>すべて_位置図情報!N860</f>
        <v>b</v>
      </c>
      <c r="O39" s="79" t="str">
        <f>すべて_位置図情報!O860</f>
        <v/>
      </c>
      <c r="P39" s="79" t="str">
        <f>すべて_位置図情報!P860</f>
        <v>D</v>
      </c>
      <c r="Q39" s="79" t="str">
        <f>すべて_位置図情報!Q860</f>
        <v>有</v>
      </c>
      <c r="R39" s="79" t="str">
        <f>すべて_位置図情報!R860</f>
        <v>無償貸付</v>
      </c>
      <c r="S39" s="126" t="str">
        <f>すべて_位置図情報!S860</f>
        <v>城東区役所</v>
      </c>
      <c r="T39" s="124" t="str">
        <f>すべて_位置図情報!T860</f>
        <v>－</v>
      </c>
      <c r="U39" s="126" t="str">
        <f>すべて_位置図情報!U860</f>
        <v>市民協働課</v>
      </c>
      <c r="V39" s="126" t="str">
        <f>すべて_位置図情報!V860</f>
        <v>市民協働ｸﾞﾙｰﾌﾟ</v>
      </c>
      <c r="W39" s="116" t="str">
        <f>すべて_位置図情報!W860</f>
        <v>城東区</v>
      </c>
      <c r="X39" s="116" t="str">
        <f>すべて_位置図情報!X860</f>
        <v>一般施設</v>
      </c>
      <c r="Y39" s="114">
        <f>すべて_位置図情報!Y860</f>
        <v>36</v>
      </c>
      <c r="Z39" s="127">
        <f>すべて_位置図情報!Z860</f>
        <v>0</v>
      </c>
      <c r="AA39" s="145">
        <f>すべて_位置図情報!AA860</f>
        <v>0</v>
      </c>
      <c r="AB39" s="144">
        <f>すべて_位置図情報!AB860</f>
        <v>0</v>
      </c>
      <c r="AC39" s="145">
        <f>すべて_位置図情報!AC860</f>
        <v>0</v>
      </c>
      <c r="AD39" s="145">
        <f>すべて_位置図情報!AD860</f>
        <v>0</v>
      </c>
      <c r="AE39" s="60">
        <f>すべて_位置図情報!AF860</f>
        <v>0</v>
      </c>
      <c r="AF39" s="60">
        <f>すべて_位置図情報!AG860</f>
        <v>0</v>
      </c>
      <c r="AG39" s="60">
        <f>すべて_位置図情報!AH860</f>
        <v>0</v>
      </c>
      <c r="AH39" s="60">
        <f>すべて_位置図情報!AI860</f>
        <v>0</v>
      </c>
      <c r="AI39" s="60">
        <f>すべて_位置図情報!AJ860</f>
        <v>0</v>
      </c>
      <c r="AJ39" s="60">
        <f>すべて_位置図情報!AK860</f>
        <v>0</v>
      </c>
      <c r="AK39" s="60" t="e">
        <f>すべて_位置図情報!#REF!</f>
        <v>#REF!</v>
      </c>
    </row>
    <row r="40" spans="1:37" ht="22.5" customHeight="1">
      <c r="A40" s="191">
        <f t="shared" si="0"/>
        <v>35</v>
      </c>
      <c r="B40" s="7" t="str">
        <f>すべて_位置図情報!B861</f>
        <v>一般会計その他施設</v>
      </c>
      <c r="C40" s="7" t="str">
        <f>すべて_位置図情報!C861</f>
        <v>地域利用施設</v>
      </c>
      <c r="D40" s="7" t="str">
        <f>すべて_位置図情報!D861</f>
        <v>地域集会施設</v>
      </c>
      <c r="E40" s="7" t="str">
        <f>すべて_位置図情報!E861</f>
        <v>地域集会施設</v>
      </c>
      <c r="F40" s="74">
        <v>15</v>
      </c>
      <c r="G40" s="13" t="str" ph="1">
        <f>すべて_位置図情報!G861</f>
        <v>関目東老人憩の家</v>
      </c>
      <c r="H40" s="126" t="str">
        <f>すべて_位置図情報!H861</f>
        <v>大阪市城東区関目2-18-28</v>
      </c>
      <c r="I40" s="81">
        <f>すべて_位置図情報!I861</f>
        <v>99.96</v>
      </c>
      <c r="J40" s="80" t="str">
        <f>すべて_位置図情報!J861</f>
        <v>A</v>
      </c>
      <c r="K40" s="78">
        <f>すべて_位置図情報!K861</f>
        <v>0</v>
      </c>
      <c r="L40" s="79">
        <f>すべて_位置図情報!L861</f>
        <v>1996</v>
      </c>
      <c r="M40" s="79" t="str">
        <f>すべて_位置図情報!M861</f>
        <v>b</v>
      </c>
      <c r="N40" s="79" t="str">
        <f>すべて_位置図情報!N861</f>
        <v>b</v>
      </c>
      <c r="O40" s="79" t="str">
        <f>すべて_位置図情報!O861</f>
        <v/>
      </c>
      <c r="P40" s="79" t="str">
        <f>すべて_位置図情報!P861</f>
        <v>D</v>
      </c>
      <c r="Q40" s="79" t="str">
        <f>すべて_位置図情報!Q861</f>
        <v>無</v>
      </c>
      <c r="R40" s="79" t="str">
        <f>すべて_位置図情報!R861</f>
        <v>無償貸付</v>
      </c>
      <c r="S40" s="126" t="str">
        <f>すべて_位置図情報!S861</f>
        <v>城東区役所</v>
      </c>
      <c r="T40" s="124" t="str">
        <f>すべて_位置図情報!T861</f>
        <v>－</v>
      </c>
      <c r="U40" s="126" t="str">
        <f>すべて_位置図情報!U861</f>
        <v>市民協働課</v>
      </c>
      <c r="V40" s="126" t="str">
        <f>すべて_位置図情報!V861</f>
        <v>市民協働ｸﾞﾙｰﾌﾟ</v>
      </c>
      <c r="W40" s="116" t="str">
        <f>すべて_位置図情報!W861</f>
        <v>城東区</v>
      </c>
      <c r="X40" s="116" t="str">
        <f>すべて_位置図情報!X861</f>
        <v>一般施設</v>
      </c>
      <c r="Y40" s="114">
        <f>すべて_位置図情報!Y861</f>
        <v>37</v>
      </c>
      <c r="Z40" s="127">
        <f>すべて_位置図情報!Z861</f>
        <v>0</v>
      </c>
      <c r="AA40" s="145">
        <f>すべて_位置図情報!AA861</f>
        <v>0</v>
      </c>
      <c r="AB40" s="144">
        <f>すべて_位置図情報!AB861</f>
        <v>0</v>
      </c>
      <c r="AC40" s="145">
        <f>すべて_位置図情報!AC861</f>
        <v>0</v>
      </c>
      <c r="AD40" s="145">
        <f>すべて_位置図情報!AD861</f>
        <v>0</v>
      </c>
      <c r="AE40" s="60">
        <f>すべて_位置図情報!AF861</f>
        <v>0</v>
      </c>
      <c r="AF40" s="60">
        <f>すべて_位置図情報!AG861</f>
        <v>0</v>
      </c>
      <c r="AG40" s="60">
        <f>すべて_位置図情報!AH861</f>
        <v>0</v>
      </c>
      <c r="AH40" s="60">
        <f>すべて_位置図情報!AI861</f>
        <v>0</v>
      </c>
      <c r="AI40" s="60">
        <f>すべて_位置図情報!AJ861</f>
        <v>0</v>
      </c>
      <c r="AJ40" s="60">
        <f>すべて_位置図情報!AK861</f>
        <v>0</v>
      </c>
      <c r="AK40" s="60" t="e">
        <f>すべて_位置図情報!#REF!</f>
        <v>#REF!</v>
      </c>
    </row>
    <row r="41" spans="1:37" ht="22.5" customHeight="1">
      <c r="A41" s="191">
        <f t="shared" si="0"/>
        <v>36</v>
      </c>
      <c r="B41" s="7" t="str">
        <f>すべて_位置図情報!B862</f>
        <v>一般会計その他施設</v>
      </c>
      <c r="C41" s="7" t="str">
        <f>すべて_位置図情報!C862</f>
        <v>地域利用施設</v>
      </c>
      <c r="D41" s="7" t="str">
        <f>すべて_位置図情報!D862</f>
        <v>地域集会施設</v>
      </c>
      <c r="E41" s="7" t="str">
        <f>すべて_位置図情報!E862</f>
        <v>地域集会施設</v>
      </c>
      <c r="F41" s="74">
        <v>16</v>
      </c>
      <c r="G41" s="13" t="str" ph="1">
        <f>すべて_位置図情報!G862</f>
        <v>関目憩の家</v>
      </c>
      <c r="H41" s="126" t="str">
        <f>すべて_位置図情報!H862</f>
        <v>大阪市城東区関目6-11-3</v>
      </c>
      <c r="I41" s="81">
        <f>すべて_位置図情報!I862</f>
        <v>100.37</v>
      </c>
      <c r="J41" s="80" t="str">
        <f>すべて_位置図情報!J862</f>
        <v>A</v>
      </c>
      <c r="K41" s="78">
        <f>すべて_位置図情報!K862</f>
        <v>0</v>
      </c>
      <c r="L41" s="79">
        <f>すべて_位置図情報!L862</f>
        <v>1983</v>
      </c>
      <c r="M41" s="79" t="str">
        <f>すべて_位置図情報!M862</f>
        <v>c</v>
      </c>
      <c r="N41" s="79" t="str">
        <f>すべて_位置図情報!N862</f>
        <v>c</v>
      </c>
      <c r="O41" s="79" t="str">
        <f>すべて_位置図情報!O862</f>
        <v/>
      </c>
      <c r="P41" s="79" t="str">
        <f>すべて_位置図情報!P862</f>
        <v>G</v>
      </c>
      <c r="Q41" s="79" t="str">
        <f>すべて_位置図情報!Q862</f>
        <v>有</v>
      </c>
      <c r="R41" s="79" t="str">
        <f>すべて_位置図情報!R862</f>
        <v>無償貸付</v>
      </c>
      <c r="S41" s="126" t="str">
        <f>すべて_位置図情報!S862</f>
        <v>城東区役所</v>
      </c>
      <c r="T41" s="124" t="str">
        <f>すべて_位置図情報!T862</f>
        <v>－</v>
      </c>
      <c r="U41" s="126" t="str">
        <f>すべて_位置図情報!U862</f>
        <v>市民協働課</v>
      </c>
      <c r="V41" s="126" t="str">
        <f>すべて_位置図情報!V862</f>
        <v>市民協働ｸﾞﾙｰﾌﾟ</v>
      </c>
      <c r="W41" s="116" t="str">
        <f>すべて_位置図情報!W862</f>
        <v>城東区</v>
      </c>
      <c r="X41" s="116" t="str">
        <f>すべて_位置図情報!X862</f>
        <v>一般施設</v>
      </c>
      <c r="Y41" s="114">
        <f>すべて_位置図情報!Y862</f>
        <v>38</v>
      </c>
      <c r="Z41" s="127">
        <f>すべて_位置図情報!Z862</f>
        <v>0</v>
      </c>
      <c r="AA41" s="145">
        <f>すべて_位置図情報!AA862</f>
        <v>0</v>
      </c>
      <c r="AB41" s="144">
        <f>すべて_位置図情報!AB862</f>
        <v>0</v>
      </c>
      <c r="AC41" s="145">
        <f>すべて_位置図情報!AC862</f>
        <v>0</v>
      </c>
      <c r="AD41" s="145">
        <f>すべて_位置図情報!AD862</f>
        <v>0</v>
      </c>
      <c r="AE41" s="60">
        <f>すべて_位置図情報!AF862</f>
        <v>0</v>
      </c>
      <c r="AF41" s="60">
        <f>すべて_位置図情報!AG862</f>
        <v>0</v>
      </c>
      <c r="AG41" s="60">
        <f>すべて_位置図情報!AH862</f>
        <v>0</v>
      </c>
      <c r="AH41" s="60">
        <f>すべて_位置図情報!AI862</f>
        <v>0</v>
      </c>
      <c r="AI41" s="60">
        <f>すべて_位置図情報!AJ862</f>
        <v>0</v>
      </c>
      <c r="AJ41" s="60">
        <f>すべて_位置図情報!AK862</f>
        <v>0</v>
      </c>
      <c r="AK41" s="60" t="e">
        <f>すべて_位置図情報!#REF!</f>
        <v>#REF!</v>
      </c>
    </row>
    <row r="42" spans="1:37" ht="22.15" customHeight="1">
      <c r="A42" s="191">
        <f t="shared" si="0"/>
        <v>37</v>
      </c>
      <c r="B42" s="7" t="str">
        <f>すべて_位置図情報!B863</f>
        <v>一般会計その他施設</v>
      </c>
      <c r="C42" s="7" t="str">
        <f>すべて_位置図情報!C863</f>
        <v>地域利用施設</v>
      </c>
      <c r="D42" s="7" t="str">
        <f>すべて_位置図情報!D863</f>
        <v>地域集会施設</v>
      </c>
      <c r="E42" s="7" t="str">
        <f>すべて_位置図情報!E863</f>
        <v>地域集会施設</v>
      </c>
      <c r="F42" s="74">
        <v>17</v>
      </c>
      <c r="G42" s="13" t="str" ph="1">
        <f>すべて_位置図情報!G863</f>
        <v>鴫野憩の家</v>
      </c>
      <c r="H42" s="126" t="str">
        <f>すべて_位置図情報!H863</f>
        <v>大阪市城東区鴫野西5-17-21</v>
      </c>
      <c r="I42" s="81">
        <f>すべて_位置図情報!I863</f>
        <v>104.34</v>
      </c>
      <c r="J42" s="80" t="str">
        <f>すべて_位置図情報!J863</f>
        <v>A</v>
      </c>
      <c r="K42" s="78">
        <f>すべて_位置図情報!K863</f>
        <v>0</v>
      </c>
      <c r="L42" s="79">
        <f>すべて_位置図情報!L863</f>
        <v>1980</v>
      </c>
      <c r="M42" s="79" t="str">
        <f>すべて_位置図情報!M863</f>
        <v>c</v>
      </c>
      <c r="N42" s="79" t="str">
        <f>すべて_位置図情報!N863</f>
        <v>c</v>
      </c>
      <c r="O42" s="79" t="str">
        <f>すべて_位置図情報!O863</f>
        <v/>
      </c>
      <c r="P42" s="79" t="str">
        <f>すべて_位置図情報!P863</f>
        <v>G</v>
      </c>
      <c r="Q42" s="79" t="str">
        <f>すべて_位置図情報!Q863</f>
        <v>無</v>
      </c>
      <c r="R42" s="79" t="str">
        <f>すべて_位置図情報!R863</f>
        <v>無償貸付</v>
      </c>
      <c r="S42" s="126" t="str">
        <f>すべて_位置図情報!S863</f>
        <v>城東区役所</v>
      </c>
      <c r="T42" s="124" t="str">
        <f>すべて_位置図情報!T863</f>
        <v>－</v>
      </c>
      <c r="U42" s="126" t="str">
        <f>すべて_位置図情報!U863</f>
        <v>市民協働課</v>
      </c>
      <c r="V42" s="126" t="str">
        <f>すべて_位置図情報!V863</f>
        <v>市民協働ｸﾞﾙｰﾌﾟ</v>
      </c>
      <c r="W42" s="116" t="str">
        <f>すべて_位置図情報!W863</f>
        <v>城東区</v>
      </c>
      <c r="X42" s="116" t="str">
        <f>すべて_位置図情報!X863</f>
        <v>一般施設</v>
      </c>
      <c r="Y42" s="114">
        <f>すべて_位置図情報!Y863</f>
        <v>39</v>
      </c>
      <c r="Z42" s="127">
        <f>すべて_位置図情報!Z863</f>
        <v>0</v>
      </c>
      <c r="AA42" s="145">
        <f>すべて_位置図情報!AA863</f>
        <v>0</v>
      </c>
      <c r="AB42" s="144">
        <f>すべて_位置図情報!AB863</f>
        <v>0</v>
      </c>
      <c r="AC42" s="145">
        <f>すべて_位置図情報!AC863</f>
        <v>0</v>
      </c>
      <c r="AD42" s="145">
        <f>すべて_位置図情報!AD863</f>
        <v>0</v>
      </c>
      <c r="AE42" s="60">
        <f>すべて_位置図情報!AF863</f>
        <v>0</v>
      </c>
      <c r="AF42" s="60">
        <f>すべて_位置図情報!AG863</f>
        <v>0</v>
      </c>
      <c r="AG42" s="60">
        <f>すべて_位置図情報!AH863</f>
        <v>0</v>
      </c>
      <c r="AH42" s="60">
        <f>すべて_位置図情報!AI863</f>
        <v>0</v>
      </c>
      <c r="AI42" s="60">
        <f>すべて_位置図情報!AJ863</f>
        <v>0</v>
      </c>
      <c r="AJ42" s="60">
        <f>すべて_位置図情報!AK863</f>
        <v>0</v>
      </c>
      <c r="AK42" s="60" t="e">
        <f>すべて_位置図情報!#REF!</f>
        <v>#REF!</v>
      </c>
    </row>
    <row r="43" spans="1:37" ht="22.5" customHeight="1">
      <c r="A43" s="191">
        <f t="shared" si="0"/>
        <v>38</v>
      </c>
      <c r="B43" s="7" t="str">
        <f>すべて_位置図情報!B864</f>
        <v>一般会計その他施設</v>
      </c>
      <c r="C43" s="7" t="str">
        <f>すべて_位置図情報!C864</f>
        <v>地域利用施設</v>
      </c>
      <c r="D43" s="7" t="str">
        <f>すべて_位置図情報!D864</f>
        <v>地域集会施設</v>
      </c>
      <c r="E43" s="7" t="str">
        <f>すべて_位置図情報!E864</f>
        <v>地域集会施設</v>
      </c>
      <c r="F43" s="74">
        <v>18</v>
      </c>
      <c r="G43" s="13" t="str" ph="1">
        <f>すべて_位置図情報!G864</f>
        <v>城東憩の家</v>
      </c>
      <c r="H43" s="126" t="str">
        <f>すべて_位置図情報!H864</f>
        <v>大阪市城東区鴫野東3-13-7</v>
      </c>
      <c r="I43" s="81">
        <f>すべて_位置図情報!I864</f>
        <v>105.6</v>
      </c>
      <c r="J43" s="80" t="str">
        <f>すべて_位置図情報!J864</f>
        <v>A</v>
      </c>
      <c r="K43" s="78">
        <f>すべて_位置図情報!K864</f>
        <v>0</v>
      </c>
      <c r="L43" s="79">
        <f>すべて_位置図情報!L864</f>
        <v>1982</v>
      </c>
      <c r="M43" s="79" t="str">
        <f>すべて_位置図情報!M864</f>
        <v>c</v>
      </c>
      <c r="N43" s="79" t="str">
        <f>すべて_位置図情報!N864</f>
        <v>c</v>
      </c>
      <c r="O43" s="79" t="str">
        <f>すべて_位置図情報!O864</f>
        <v/>
      </c>
      <c r="P43" s="79" t="str">
        <f>すべて_位置図情報!P864</f>
        <v>G</v>
      </c>
      <c r="Q43" s="79" t="str">
        <f>すべて_位置図情報!Q864</f>
        <v>有</v>
      </c>
      <c r="R43" s="79" t="str">
        <f>すべて_位置図情報!R864</f>
        <v>無償貸付</v>
      </c>
      <c r="S43" s="126" t="str">
        <f>すべて_位置図情報!S864</f>
        <v>城東区役所</v>
      </c>
      <c r="T43" s="124" t="str">
        <f>すべて_位置図情報!T864</f>
        <v>－</v>
      </c>
      <c r="U43" s="126" t="str">
        <f>すべて_位置図情報!U864</f>
        <v>市民協働課</v>
      </c>
      <c r="V43" s="126" t="str">
        <f>すべて_位置図情報!V864</f>
        <v>市民協働ｸﾞﾙｰﾌﾟ</v>
      </c>
      <c r="W43" s="116" t="str">
        <f>すべて_位置図情報!W864</f>
        <v>城東区</v>
      </c>
      <c r="X43" s="116" t="str">
        <f>すべて_位置図情報!X864</f>
        <v>一般施設</v>
      </c>
      <c r="Y43" s="114">
        <f>すべて_位置図情報!Y864</f>
        <v>40</v>
      </c>
      <c r="Z43" s="127">
        <f>すべて_位置図情報!Z864</f>
        <v>0</v>
      </c>
      <c r="AA43" s="145">
        <f>すべて_位置図情報!AA864</f>
        <v>0</v>
      </c>
      <c r="AB43" s="144">
        <f>すべて_位置図情報!AB864</f>
        <v>0</v>
      </c>
      <c r="AC43" s="145">
        <f>すべて_位置図情報!AC864</f>
        <v>0</v>
      </c>
      <c r="AD43" s="145">
        <f>すべて_位置図情報!AD864</f>
        <v>0</v>
      </c>
      <c r="AE43" s="60">
        <f>すべて_位置図情報!AF864</f>
        <v>0</v>
      </c>
      <c r="AF43" s="60">
        <f>すべて_位置図情報!AG864</f>
        <v>0</v>
      </c>
      <c r="AG43" s="60">
        <f>すべて_位置図情報!AH864</f>
        <v>0</v>
      </c>
      <c r="AH43" s="60">
        <f>すべて_位置図情報!AI864</f>
        <v>0</v>
      </c>
      <c r="AI43" s="60">
        <f>すべて_位置図情報!AJ864</f>
        <v>0</v>
      </c>
      <c r="AJ43" s="60">
        <f>すべて_位置図情報!AK864</f>
        <v>0</v>
      </c>
      <c r="AK43" s="60" t="e">
        <f>すべて_位置図情報!#REF!</f>
        <v>#REF!</v>
      </c>
    </row>
    <row r="44" spans="1:37" ht="22.5" customHeight="1">
      <c r="A44" s="191">
        <f t="shared" si="0"/>
        <v>39</v>
      </c>
      <c r="B44" s="7" t="str">
        <f>すべて_位置図情報!B865</f>
        <v>一般会計その他施設</v>
      </c>
      <c r="C44" s="7" t="str">
        <f>すべて_位置図情報!C865</f>
        <v>地域利用施設</v>
      </c>
      <c r="D44" s="7" t="str">
        <f>すべて_位置図情報!D865</f>
        <v>地域集会施設</v>
      </c>
      <c r="E44" s="7" t="str">
        <f>すべて_位置図情報!E865</f>
        <v>地域集会施設</v>
      </c>
      <c r="F44" s="74">
        <v>19</v>
      </c>
      <c r="G44" s="13" t="str" ph="1">
        <f>すべて_位置図情報!G865</f>
        <v>成育憩の家</v>
      </c>
      <c r="H44" s="126" t="str">
        <f>すべて_位置図情報!H865</f>
        <v>大阪市城東区成育1-6-19</v>
      </c>
      <c r="I44" s="81">
        <f>すべて_位置図情報!I865</f>
        <v>115.9</v>
      </c>
      <c r="J44" s="80" t="str">
        <f>すべて_位置図情報!J865</f>
        <v>A</v>
      </c>
      <c r="K44" s="78">
        <f>すべて_位置図情報!K865</f>
        <v>0</v>
      </c>
      <c r="L44" s="79">
        <f>すべて_位置図情報!L865</f>
        <v>1971</v>
      </c>
      <c r="M44" s="79" t="str">
        <f>すべて_位置図情報!M865</f>
        <v>d</v>
      </c>
      <c r="N44" s="79" t="str">
        <f>すべて_位置図情報!N865</f>
        <v>d</v>
      </c>
      <c r="O44" s="79" t="str">
        <f>すべて_位置図情報!O865</f>
        <v/>
      </c>
      <c r="P44" s="79" t="str">
        <f>すべて_位置図情報!P865</f>
        <v>J</v>
      </c>
      <c r="Q44" s="79" t="str">
        <f>すべて_位置図情報!Q865</f>
        <v>有</v>
      </c>
      <c r="R44" s="79" t="str">
        <f>すべて_位置図情報!R865</f>
        <v>無償貸付</v>
      </c>
      <c r="S44" s="126" t="str">
        <f>すべて_位置図情報!S865</f>
        <v>城東区役所</v>
      </c>
      <c r="T44" s="124" t="str">
        <f>すべて_位置図情報!T865</f>
        <v>－</v>
      </c>
      <c r="U44" s="126" t="str">
        <f>すべて_位置図情報!U865</f>
        <v>市民協働課</v>
      </c>
      <c r="V44" s="126" t="str">
        <f>すべて_位置図情報!V865</f>
        <v>市民協働ｸﾞﾙｰﾌﾟ</v>
      </c>
      <c r="W44" s="116" t="str">
        <f>すべて_位置図情報!W865</f>
        <v>城東区</v>
      </c>
      <c r="X44" s="116" t="str">
        <f>すべて_位置図情報!X865</f>
        <v>一般施設</v>
      </c>
      <c r="Y44" s="114">
        <f>すべて_位置図情報!Y865</f>
        <v>41</v>
      </c>
      <c r="Z44" s="127">
        <f>すべて_位置図情報!Z865</f>
        <v>0</v>
      </c>
      <c r="AA44" s="145">
        <f>すべて_位置図情報!AA865</f>
        <v>0</v>
      </c>
      <c r="AB44" s="144">
        <f>すべて_位置図情報!AB865</f>
        <v>0</v>
      </c>
      <c r="AC44" s="145">
        <f>すべて_位置図情報!AC865</f>
        <v>0</v>
      </c>
      <c r="AD44" s="145">
        <f>すべて_位置図情報!AD865</f>
        <v>0</v>
      </c>
      <c r="AE44" s="60">
        <f>すべて_位置図情報!AF865</f>
        <v>0</v>
      </c>
      <c r="AF44" s="60">
        <f>すべて_位置図情報!AG865</f>
        <v>0</v>
      </c>
      <c r="AG44" s="60">
        <f>すべて_位置図情報!AH865</f>
        <v>0</v>
      </c>
      <c r="AH44" s="60">
        <f>すべて_位置図情報!AI865</f>
        <v>0</v>
      </c>
      <c r="AI44" s="60">
        <f>すべて_位置図情報!AJ865</f>
        <v>0</v>
      </c>
      <c r="AJ44" s="60">
        <f>すべて_位置図情報!AK865</f>
        <v>0</v>
      </c>
      <c r="AK44" s="60" t="e">
        <f>すべて_位置図情報!#REF!</f>
        <v>#REF!</v>
      </c>
    </row>
    <row r="45" spans="1:37" ht="22.5" customHeight="1">
      <c r="A45" s="191">
        <f t="shared" si="0"/>
        <v>40</v>
      </c>
      <c r="B45" s="7" t="str">
        <f>すべて_位置図情報!B866</f>
        <v>一般会計その他施設</v>
      </c>
      <c r="C45" s="7" t="str">
        <f>すべて_位置図情報!C866</f>
        <v>地域利用施設</v>
      </c>
      <c r="D45" s="7" t="str">
        <f>すべて_位置図情報!D866</f>
        <v>地域集会施設</v>
      </c>
      <c r="E45" s="7" t="str">
        <f>すべて_位置図情報!E866</f>
        <v>地域集会施設</v>
      </c>
      <c r="F45" s="74">
        <v>20</v>
      </c>
      <c r="G45" s="13" t="str" ph="1">
        <f>すべて_位置図情報!G866</f>
        <v>もと聖賢老人憩の家</v>
      </c>
      <c r="H45" s="126" t="str">
        <f>すべて_位置図情報!H866</f>
        <v>大阪市城東区新喜多東1-1-25</v>
      </c>
      <c r="I45" s="81">
        <f>すべて_位置図情報!I866</f>
        <v>101.03</v>
      </c>
      <c r="J45" s="80" t="str">
        <f>すべて_位置図情報!J866</f>
        <v>A</v>
      </c>
      <c r="K45" s="78">
        <f>すべて_位置図情報!K866</f>
        <v>0</v>
      </c>
      <c r="L45" s="79">
        <f>すべて_位置図情報!L866</f>
        <v>1978</v>
      </c>
      <c r="M45" s="79" t="str">
        <f>すべて_位置図情報!M866</f>
        <v>c</v>
      </c>
      <c r="N45" s="79" t="str">
        <f>すべて_位置図情報!N866</f>
        <v>c</v>
      </c>
      <c r="O45" s="79" t="str">
        <f>すべて_位置図情報!O866</f>
        <v/>
      </c>
      <c r="P45" s="79" t="str">
        <f>すべて_位置図情報!P866</f>
        <v>G</v>
      </c>
      <c r="Q45" s="79" t="str">
        <f>すべて_位置図情報!Q866</f>
        <v>無</v>
      </c>
      <c r="R45" s="79" t="str">
        <f>すべて_位置図情報!R866</f>
        <v>ー</v>
      </c>
      <c r="S45" s="126" t="str">
        <f>すべて_位置図情報!S866</f>
        <v>城東区役所</v>
      </c>
      <c r="T45" s="124" t="str">
        <f>すべて_位置図情報!T866</f>
        <v>－</v>
      </c>
      <c r="U45" s="126" t="str">
        <f>すべて_位置図情報!U866</f>
        <v>総務課</v>
      </c>
      <c r="V45" s="126" t="str">
        <f>すべて_位置図情報!V866</f>
        <v>総務グループ</v>
      </c>
      <c r="W45" s="116" t="str">
        <f>すべて_位置図情報!W866</f>
        <v>城東区</v>
      </c>
      <c r="X45" s="116" t="str">
        <f>すべて_位置図情報!X866</f>
        <v>一般施設</v>
      </c>
      <c r="Y45" s="114">
        <f>すべて_位置図情報!Y866</f>
        <v>42</v>
      </c>
      <c r="Z45" s="127">
        <f>すべて_位置図情報!Z866</f>
        <v>0</v>
      </c>
      <c r="AA45" s="145">
        <f>すべて_位置図情報!AA866</f>
        <v>0</v>
      </c>
      <c r="AB45" s="144">
        <f>すべて_位置図情報!AB866</f>
        <v>0</v>
      </c>
      <c r="AC45" s="145">
        <f>すべて_位置図情報!AC866</f>
        <v>0</v>
      </c>
      <c r="AD45" s="145">
        <f>すべて_位置図情報!AD866</f>
        <v>0</v>
      </c>
      <c r="AE45" s="60">
        <f>すべて_位置図情報!AF866</f>
        <v>0</v>
      </c>
      <c r="AF45" s="60">
        <f>すべて_位置図情報!AG866</f>
        <v>0</v>
      </c>
      <c r="AG45" s="60">
        <f>すべて_位置図情報!AH866</f>
        <v>0</v>
      </c>
      <c r="AH45" s="60">
        <f>すべて_位置図情報!AI866</f>
        <v>0</v>
      </c>
      <c r="AI45" s="60">
        <f>すべて_位置図情報!AJ866</f>
        <v>0</v>
      </c>
      <c r="AJ45" s="60">
        <f>すべて_位置図情報!AK866</f>
        <v>0</v>
      </c>
      <c r="AK45" s="60" t="e">
        <f>すべて_位置図情報!#REF!</f>
        <v>#REF!</v>
      </c>
    </row>
    <row r="46" spans="1:37" ht="22.5" customHeight="1">
      <c r="A46" s="191">
        <f t="shared" si="0"/>
        <v>41</v>
      </c>
      <c r="B46" s="7" t="str">
        <f>すべて_位置図情報!B867</f>
        <v>一般会計その他施設</v>
      </c>
      <c r="C46" s="7" t="str">
        <f>すべて_位置図情報!C867</f>
        <v>地域利用施設</v>
      </c>
      <c r="D46" s="7" t="str">
        <f>すべて_位置図情報!D867</f>
        <v>地域集会施設</v>
      </c>
      <c r="E46" s="7" t="str">
        <f>すべて_位置図情報!E867</f>
        <v>地域集会施設</v>
      </c>
      <c r="F46" s="74">
        <v>21</v>
      </c>
      <c r="G46" s="13" t="str" ph="1">
        <f>すべて_位置図情報!G867</f>
        <v>中浜憩の家</v>
      </c>
      <c r="H46" s="126" t="str">
        <f>すべて_位置図情報!H867</f>
        <v>大阪市城東区中浜2-6-8</v>
      </c>
      <c r="I46" s="81">
        <f>すべて_位置図情報!I867</f>
        <v>101.09</v>
      </c>
      <c r="J46" s="80" t="str">
        <f>すべて_位置図情報!J867</f>
        <v>A</v>
      </c>
      <c r="K46" s="78">
        <f>すべて_位置図情報!K867</f>
        <v>0</v>
      </c>
      <c r="L46" s="79">
        <f>すべて_位置図情報!L867</f>
        <v>1976</v>
      </c>
      <c r="M46" s="79" t="str">
        <f>すべて_位置図情報!M867</f>
        <v>c</v>
      </c>
      <c r="N46" s="79" t="str">
        <f>すべて_位置図情報!N867</f>
        <v>c</v>
      </c>
      <c r="O46" s="79" t="str">
        <f>すべて_位置図情報!O867</f>
        <v/>
      </c>
      <c r="P46" s="79" t="str">
        <f>すべて_位置図情報!P867</f>
        <v>G</v>
      </c>
      <c r="Q46" s="79" t="str">
        <f>すべて_位置図情報!Q867</f>
        <v>無</v>
      </c>
      <c r="R46" s="79" t="str">
        <f>すべて_位置図情報!R867</f>
        <v>無償貸付</v>
      </c>
      <c r="S46" s="126" t="str">
        <f>すべて_位置図情報!S867</f>
        <v>城東区役所</v>
      </c>
      <c r="T46" s="124" t="str">
        <f>すべて_位置図情報!T867</f>
        <v>－</v>
      </c>
      <c r="U46" s="126" t="str">
        <f>すべて_位置図情報!U867</f>
        <v>市民協働課</v>
      </c>
      <c r="V46" s="126" t="str">
        <f>すべて_位置図情報!V867</f>
        <v>市民協働ｸﾞﾙｰﾌﾟ</v>
      </c>
      <c r="W46" s="116" t="str">
        <f>すべて_位置図情報!W867</f>
        <v>城東区</v>
      </c>
      <c r="X46" s="116" t="str">
        <f>すべて_位置図情報!X867</f>
        <v>一般施設</v>
      </c>
      <c r="Y46" s="114">
        <f>すべて_位置図情報!Y867</f>
        <v>43</v>
      </c>
      <c r="Z46" s="127">
        <f>すべて_位置図情報!Z867</f>
        <v>0</v>
      </c>
      <c r="AA46" s="145">
        <f>すべて_位置図情報!AA867</f>
        <v>0</v>
      </c>
      <c r="AB46" s="144">
        <f>すべて_位置図情報!AB867</f>
        <v>0</v>
      </c>
      <c r="AC46" s="145">
        <f>すべて_位置図情報!AC867</f>
        <v>0</v>
      </c>
      <c r="AD46" s="145">
        <f>すべて_位置図情報!AD867</f>
        <v>0</v>
      </c>
      <c r="AE46" s="60">
        <f>すべて_位置図情報!AF867</f>
        <v>0</v>
      </c>
      <c r="AF46" s="60">
        <f>すべて_位置図情報!AG867</f>
        <v>0</v>
      </c>
      <c r="AG46" s="60">
        <f>すべて_位置図情報!AH867</f>
        <v>0</v>
      </c>
      <c r="AH46" s="60">
        <f>すべて_位置図情報!AI867</f>
        <v>0</v>
      </c>
      <c r="AI46" s="60">
        <f>すべて_位置図情報!AJ867</f>
        <v>0</v>
      </c>
      <c r="AJ46" s="60">
        <f>すべて_位置図情報!AK867</f>
        <v>0</v>
      </c>
      <c r="AK46" s="60" t="e">
        <f>すべて_位置図情報!#REF!</f>
        <v>#REF!</v>
      </c>
    </row>
    <row r="47" spans="1:37" ht="22.5" customHeight="1">
      <c r="A47" s="191">
        <f t="shared" si="0"/>
        <v>42</v>
      </c>
      <c r="B47" s="7" t="str">
        <f>すべて_位置図情報!B868</f>
        <v>一般会計その他施設</v>
      </c>
      <c r="C47" s="7" t="str">
        <f>すべて_位置図情報!C868</f>
        <v>地域利用施設</v>
      </c>
      <c r="D47" s="7" t="str">
        <f>すべて_位置図情報!D868</f>
        <v>地域集会施設</v>
      </c>
      <c r="E47" s="7" t="str">
        <f>すべて_位置図情報!E868</f>
        <v>地域集会施設</v>
      </c>
      <c r="F47" s="74">
        <v>22</v>
      </c>
      <c r="G47" s="13" t="str" ph="1">
        <f>すべて_位置図情報!G868</f>
        <v>東中浜老人憩の家</v>
      </c>
      <c r="H47" s="126" t="str">
        <f>すべて_位置図情報!H868</f>
        <v>大阪市城東区東中浜5-3-30</v>
      </c>
      <c r="I47" s="81">
        <f>すべて_位置図情報!I868</f>
        <v>110.35</v>
      </c>
      <c r="J47" s="80" t="str">
        <f>すべて_位置図情報!J868</f>
        <v>A</v>
      </c>
      <c r="K47" s="78">
        <f>すべて_位置図情報!K868</f>
        <v>0</v>
      </c>
      <c r="L47" s="79">
        <f>すべて_位置図情報!L868</f>
        <v>1983</v>
      </c>
      <c r="M47" s="79" t="str">
        <f>すべて_位置図情報!M868</f>
        <v>c</v>
      </c>
      <c r="N47" s="79" t="str">
        <f>すべて_位置図情報!N868</f>
        <v>c</v>
      </c>
      <c r="O47" s="79" t="str">
        <f>すべて_位置図情報!O868</f>
        <v/>
      </c>
      <c r="P47" s="79" t="str">
        <f>すべて_位置図情報!P868</f>
        <v>G</v>
      </c>
      <c r="Q47" s="79" t="str">
        <f>すべて_位置図情報!Q868</f>
        <v>有</v>
      </c>
      <c r="R47" s="79" t="str">
        <f>すべて_位置図情報!R868</f>
        <v>無償貸付</v>
      </c>
      <c r="S47" s="126" t="str">
        <f>すべて_位置図情報!S868</f>
        <v>城東区役所</v>
      </c>
      <c r="T47" s="124" t="str">
        <f>すべて_位置図情報!T868</f>
        <v>－</v>
      </c>
      <c r="U47" s="126" t="str">
        <f>すべて_位置図情報!U868</f>
        <v>市民協働課</v>
      </c>
      <c r="V47" s="126" t="str">
        <f>すべて_位置図情報!V868</f>
        <v>市民協働ｸﾞﾙｰﾌﾟ</v>
      </c>
      <c r="W47" s="116" t="str">
        <f>すべて_位置図情報!W868</f>
        <v>城東区</v>
      </c>
      <c r="X47" s="116" t="str">
        <f>すべて_位置図情報!X868</f>
        <v>一般施設</v>
      </c>
      <c r="Y47" s="114">
        <f>すべて_位置図情報!Y868</f>
        <v>44</v>
      </c>
      <c r="Z47" s="127">
        <f>すべて_位置図情報!Z868</f>
        <v>0</v>
      </c>
      <c r="AA47" s="145">
        <f>すべて_位置図情報!AA868</f>
        <v>0</v>
      </c>
      <c r="AB47" s="144">
        <f>すべて_位置図情報!AB868</f>
        <v>0</v>
      </c>
      <c r="AC47" s="145">
        <f>すべて_位置図情報!AC868</f>
        <v>0</v>
      </c>
      <c r="AD47" s="145">
        <f>すべて_位置図情報!AD868</f>
        <v>0</v>
      </c>
      <c r="AE47" s="60">
        <f>すべて_位置図情報!AF868</f>
        <v>0</v>
      </c>
      <c r="AF47" s="60">
        <f>すべて_位置図情報!AG868</f>
        <v>0</v>
      </c>
      <c r="AG47" s="60">
        <f>すべて_位置図情報!AH868</f>
        <v>0</v>
      </c>
      <c r="AH47" s="60">
        <f>すべて_位置図情報!AI868</f>
        <v>0</v>
      </c>
      <c r="AI47" s="60">
        <f>すべて_位置図情報!AJ868</f>
        <v>0</v>
      </c>
      <c r="AJ47" s="60">
        <f>すべて_位置図情報!AK868</f>
        <v>0</v>
      </c>
      <c r="AK47" s="60" t="e">
        <f>すべて_位置図情報!#REF!</f>
        <v>#REF!</v>
      </c>
    </row>
    <row r="48" spans="1:37" ht="22.5" customHeight="1">
      <c r="A48" s="191">
        <f t="shared" si="0"/>
        <v>43</v>
      </c>
      <c r="B48" s="7" t="str">
        <f>すべて_位置図情報!B869</f>
        <v>一般会計その他施設</v>
      </c>
      <c r="C48" s="7" t="str">
        <f>すべて_位置図情報!C869</f>
        <v>地域利用施設</v>
      </c>
      <c r="D48" s="7" t="str">
        <f>すべて_位置図情報!D869</f>
        <v>地域集会施設</v>
      </c>
      <c r="E48" s="7" t="str">
        <f>すべて_位置図情報!E869</f>
        <v>地域集会施設</v>
      </c>
      <c r="F48" s="74">
        <v>23</v>
      </c>
      <c r="G48" s="13" t="str" ph="1">
        <f>すべて_位置図情報!G869</f>
        <v>放出憩の家</v>
      </c>
      <c r="H48" s="126" t="str">
        <f>すべて_位置図情報!H869</f>
        <v>大阪市城東区放出西3-13-1</v>
      </c>
      <c r="I48" s="81">
        <f>すべて_位置図情報!I869</f>
        <v>106.59</v>
      </c>
      <c r="J48" s="80" t="str">
        <f>すべて_位置図情報!J869</f>
        <v>A</v>
      </c>
      <c r="K48" s="78">
        <f>すべて_位置図情報!K869</f>
        <v>0</v>
      </c>
      <c r="L48" s="79">
        <f>すべて_位置図情報!L869</f>
        <v>1982</v>
      </c>
      <c r="M48" s="79" t="str">
        <f>すべて_位置図情報!M869</f>
        <v>c</v>
      </c>
      <c r="N48" s="79" t="str">
        <f>すべて_位置図情報!N869</f>
        <v>c</v>
      </c>
      <c r="O48" s="79" t="str">
        <f>すべて_位置図情報!O869</f>
        <v/>
      </c>
      <c r="P48" s="79" t="str">
        <f>すべて_位置図情報!P869</f>
        <v>G</v>
      </c>
      <c r="Q48" s="79" t="str">
        <f>すべて_位置図情報!Q869</f>
        <v>有</v>
      </c>
      <c r="R48" s="79" t="str">
        <f>すべて_位置図情報!R869</f>
        <v>無償貸付</v>
      </c>
      <c r="S48" s="126" t="str">
        <f>すべて_位置図情報!S869</f>
        <v>城東区役所</v>
      </c>
      <c r="T48" s="124" t="str">
        <f>すべて_位置図情報!T869</f>
        <v>－</v>
      </c>
      <c r="U48" s="126" t="str">
        <f>すべて_位置図情報!U869</f>
        <v>市民協働課</v>
      </c>
      <c r="V48" s="126" t="str">
        <f>すべて_位置図情報!V869</f>
        <v>市民協働ｸﾞﾙｰﾌﾟ</v>
      </c>
      <c r="W48" s="116" t="str">
        <f>すべて_位置図情報!W869</f>
        <v>城東区</v>
      </c>
      <c r="X48" s="116" t="str">
        <f>すべて_位置図情報!X869</f>
        <v>一般施設</v>
      </c>
      <c r="Y48" s="114">
        <f>すべて_位置図情報!Y869</f>
        <v>45</v>
      </c>
      <c r="Z48" s="127">
        <f>すべて_位置図情報!Z869</f>
        <v>0</v>
      </c>
      <c r="AA48" s="145">
        <f>すべて_位置図情報!AA869</f>
        <v>0</v>
      </c>
      <c r="AB48" s="144">
        <f>すべて_位置図情報!AB869</f>
        <v>0</v>
      </c>
      <c r="AC48" s="145">
        <f>すべて_位置図情報!AC869</f>
        <v>0</v>
      </c>
      <c r="AD48" s="145">
        <f>すべて_位置図情報!AD869</f>
        <v>0</v>
      </c>
      <c r="AE48" s="60">
        <f>すべて_位置図情報!AF869</f>
        <v>0</v>
      </c>
      <c r="AF48" s="60">
        <f>すべて_位置図情報!AG869</f>
        <v>0</v>
      </c>
      <c r="AG48" s="60">
        <f>すべて_位置図情報!AH869</f>
        <v>0</v>
      </c>
      <c r="AH48" s="60">
        <f>すべて_位置図情報!AI869</f>
        <v>0</v>
      </c>
      <c r="AI48" s="60">
        <f>すべて_位置図情報!AJ869</f>
        <v>0</v>
      </c>
      <c r="AJ48" s="60">
        <f>すべて_位置図情報!AK869</f>
        <v>0</v>
      </c>
      <c r="AK48" s="60" t="e">
        <f>すべて_位置図情報!#REF!</f>
        <v>#REF!</v>
      </c>
    </row>
    <row r="49" spans="1:37" ht="22.5" customHeight="1">
      <c r="A49" s="191">
        <f t="shared" si="0"/>
        <v>44</v>
      </c>
      <c r="B49" s="7" t="str">
        <f>すべて_位置図情報!B870</f>
        <v>一般会計その他施設</v>
      </c>
      <c r="C49" s="7" t="str">
        <f>すべて_位置図情報!C870</f>
        <v>地域利用施設</v>
      </c>
      <c r="D49" s="7" t="str">
        <f>すべて_位置図情報!D870</f>
        <v>地域集会施設</v>
      </c>
      <c r="E49" s="7" t="str">
        <f>すべて_位置図情報!E870</f>
        <v>地域集会施設</v>
      </c>
      <c r="F49" s="74">
        <v>24</v>
      </c>
      <c r="G49" s="13" t="str" ph="1">
        <f>すべて_位置図情報!G870</f>
        <v>鯰江東憩の家</v>
      </c>
      <c r="H49" s="126" t="str">
        <f>すべて_位置図情報!H870</f>
        <v>大阪市城東区今福東2-11-2</v>
      </c>
      <c r="I49" s="81">
        <f>すべて_位置図情報!I870</f>
        <v>102.68</v>
      </c>
      <c r="J49" s="80" t="str">
        <f>すべて_位置図情報!J870</f>
        <v>A</v>
      </c>
      <c r="K49" s="78">
        <f>すべて_位置図情報!K870</f>
        <v>0</v>
      </c>
      <c r="L49" s="79">
        <f>すべて_位置図情報!L870</f>
        <v>1982</v>
      </c>
      <c r="M49" s="79" t="str">
        <f>すべて_位置図情報!M870</f>
        <v>c</v>
      </c>
      <c r="N49" s="79" t="str">
        <f>すべて_位置図情報!N870</f>
        <v>c</v>
      </c>
      <c r="O49" s="79" t="str">
        <f>すべて_位置図情報!O870</f>
        <v/>
      </c>
      <c r="P49" s="79" t="str">
        <f>すべて_位置図情報!P870</f>
        <v>G</v>
      </c>
      <c r="Q49" s="79" t="str">
        <f>すべて_位置図情報!Q870</f>
        <v>無</v>
      </c>
      <c r="R49" s="79" t="str">
        <f>すべて_位置図情報!R870</f>
        <v>無償貸付</v>
      </c>
      <c r="S49" s="126" t="str">
        <f>すべて_位置図情報!S870</f>
        <v>城東区役所</v>
      </c>
      <c r="T49" s="124" t="str">
        <f>すべて_位置図情報!T870</f>
        <v>－</v>
      </c>
      <c r="U49" s="126" t="str">
        <f>すべて_位置図情報!U870</f>
        <v>市民協働課</v>
      </c>
      <c r="V49" s="126" t="str">
        <f>すべて_位置図情報!V870</f>
        <v>市民協働ｸﾞﾙｰﾌﾟ</v>
      </c>
      <c r="W49" s="116" t="str">
        <f>すべて_位置図情報!W870</f>
        <v>城東区</v>
      </c>
      <c r="X49" s="116" t="str">
        <f>すべて_位置図情報!X870</f>
        <v>一般施設</v>
      </c>
      <c r="Y49" s="114">
        <f>すべて_位置図情報!Y870</f>
        <v>46</v>
      </c>
      <c r="Z49" s="127">
        <f>すべて_位置図情報!Z870</f>
        <v>0</v>
      </c>
      <c r="AA49" s="145">
        <f>すべて_位置図情報!AA870</f>
        <v>0</v>
      </c>
      <c r="AB49" s="144">
        <f>すべて_位置図情報!AB870</f>
        <v>0</v>
      </c>
      <c r="AC49" s="145">
        <f>すべて_位置図情報!AC870</f>
        <v>0</v>
      </c>
      <c r="AD49" s="145">
        <f>すべて_位置図情報!AD870</f>
        <v>0</v>
      </c>
      <c r="AE49" s="60">
        <f>すべて_位置図情報!AF870</f>
        <v>0</v>
      </c>
      <c r="AF49" s="60">
        <f>すべて_位置図情報!AG870</f>
        <v>0</v>
      </c>
      <c r="AG49" s="60">
        <f>すべて_位置図情報!AH870</f>
        <v>0</v>
      </c>
      <c r="AH49" s="60">
        <f>すべて_位置図情報!AI870</f>
        <v>0</v>
      </c>
      <c r="AI49" s="60">
        <f>すべて_位置図情報!AJ870</f>
        <v>0</v>
      </c>
      <c r="AJ49" s="60">
        <f>すべて_位置図情報!AK870</f>
        <v>0</v>
      </c>
      <c r="AK49" s="60" t="e">
        <f>すべて_位置図情報!#REF!</f>
        <v>#REF!</v>
      </c>
    </row>
    <row r="50" spans="1:37" ht="22.5" customHeight="1">
      <c r="A50" s="191">
        <f t="shared" si="0"/>
        <v>45</v>
      </c>
      <c r="B50" s="7" t="str">
        <f>すべて_位置図情報!B871</f>
        <v>一般会計その他施設</v>
      </c>
      <c r="C50" s="45" t="str">
        <f>すべて_位置図情報!C871</f>
        <v>地域利用施設</v>
      </c>
      <c r="D50" s="45" t="str">
        <f>すべて_位置図情報!D871</f>
        <v>地域集会施設</v>
      </c>
      <c r="E50" s="45" t="str">
        <f>すべて_位置図情報!E871</f>
        <v>地域集会施設</v>
      </c>
      <c r="F50" s="74">
        <v>25</v>
      </c>
      <c r="G50" s="13" t="str" ph="1">
        <f>すべて_位置図情報!G871</f>
        <v>鯰江老人憩の家</v>
      </c>
      <c r="H50" s="126" t="str">
        <f>すべて_位置図情報!H871</f>
        <v>大阪市城東区今福西6-5-30</v>
      </c>
      <c r="I50" s="81">
        <f>すべて_位置図情報!I871</f>
        <v>100</v>
      </c>
      <c r="J50" s="80" t="str">
        <f>すべて_位置図情報!J871</f>
        <v>A</v>
      </c>
      <c r="K50" s="78">
        <f>すべて_位置図情報!K871</f>
        <v>0</v>
      </c>
      <c r="L50" s="79">
        <f>すべて_位置図情報!L871</f>
        <v>1984</v>
      </c>
      <c r="M50" s="79" t="str">
        <f>すべて_位置図情報!M871</f>
        <v>c</v>
      </c>
      <c r="N50" s="79" t="str">
        <f>すべて_位置図情報!N871</f>
        <v>c</v>
      </c>
      <c r="O50" s="79" t="str">
        <f>すべて_位置図情報!O871</f>
        <v/>
      </c>
      <c r="P50" s="79" t="str">
        <f>すべて_位置図情報!P871</f>
        <v>G</v>
      </c>
      <c r="Q50" s="79" t="str">
        <f>すべて_位置図情報!Q871</f>
        <v>有</v>
      </c>
      <c r="R50" s="79" t="str">
        <f>すべて_位置図情報!R871</f>
        <v>無償貸付</v>
      </c>
      <c r="S50" s="126" t="str">
        <f>すべて_位置図情報!S871</f>
        <v>城東区役所</v>
      </c>
      <c r="T50" s="124" t="str">
        <f>すべて_位置図情報!T871</f>
        <v>－</v>
      </c>
      <c r="U50" s="126" t="str">
        <f>すべて_位置図情報!U871</f>
        <v>市民協働課</v>
      </c>
      <c r="V50" s="126" t="str">
        <f>すべて_位置図情報!V871</f>
        <v>市民協働ｸﾞﾙｰﾌﾟ</v>
      </c>
      <c r="W50" s="116" t="str">
        <f>すべて_位置図情報!W871</f>
        <v>城東区</v>
      </c>
      <c r="X50" s="116" t="str">
        <f>すべて_位置図情報!X871</f>
        <v>一般施設</v>
      </c>
      <c r="Y50" s="114">
        <f>すべて_位置図情報!Y871</f>
        <v>47</v>
      </c>
      <c r="Z50" s="127">
        <f>すべて_位置図情報!Z871</f>
        <v>0</v>
      </c>
      <c r="AA50" s="145">
        <f>すべて_位置図情報!AA871</f>
        <v>0</v>
      </c>
      <c r="AB50" s="144">
        <f>すべて_位置図情報!AB871</f>
        <v>0</v>
      </c>
      <c r="AC50" s="145">
        <f>すべて_位置図情報!AC871</f>
        <v>0</v>
      </c>
      <c r="AD50" s="145">
        <f>すべて_位置図情報!AD871</f>
        <v>0</v>
      </c>
      <c r="AE50" s="60">
        <f>すべて_位置図情報!AF871</f>
        <v>0</v>
      </c>
      <c r="AF50" s="60">
        <f>すべて_位置図情報!AG871</f>
        <v>0</v>
      </c>
      <c r="AG50" s="60">
        <f>すべて_位置図情報!AH871</f>
        <v>0</v>
      </c>
      <c r="AH50" s="60">
        <f>すべて_位置図情報!AI871</f>
        <v>0</v>
      </c>
      <c r="AI50" s="60">
        <f>すべて_位置図情報!AJ871</f>
        <v>0</v>
      </c>
      <c r="AJ50" s="60">
        <f>すべて_位置図情報!AK871</f>
        <v>0</v>
      </c>
      <c r="AK50" s="60" t="e">
        <f>すべて_位置図情報!#REF!</f>
        <v>#REF!</v>
      </c>
    </row>
    <row r="51" spans="1:37" ht="22.5" customHeight="1">
      <c r="A51" s="191">
        <f t="shared" si="0"/>
        <v>46</v>
      </c>
      <c r="B51" s="7" t="str">
        <f>すべて_位置図情報!B954</f>
        <v>一般会計その他施設</v>
      </c>
      <c r="C51" s="44" t="str">
        <f>すべて_位置図情報!C954</f>
        <v>一般会計その他施設</v>
      </c>
      <c r="D51" s="32" t="str">
        <f>すべて_位置図情報!D954</f>
        <v>職員住宅・宿舎</v>
      </c>
      <c r="E51" s="32" t="str">
        <f>すべて_位置図情報!E954</f>
        <v>災害対策用職員住宅</v>
      </c>
      <c r="F51" s="74">
        <v>1</v>
      </c>
      <c r="G51" s="13" t="str" ph="1">
        <f>すべて_位置図情報!G954</f>
        <v>災害対策用職員住宅</v>
      </c>
      <c r="H51" s="126" t="str">
        <f>すべて_位置図情報!H954</f>
        <v>大阪市城東区××××××××</v>
      </c>
      <c r="I51" s="81">
        <f>すべて_位置図情報!I954</f>
        <v>34.130000000000003</v>
      </c>
      <c r="J51" s="80" t="str">
        <f>すべて_位置図情報!J954</f>
        <v>－</v>
      </c>
      <c r="K51" s="78">
        <f>すべて_位置図情報!K954</f>
        <v>0</v>
      </c>
      <c r="L51" s="79" t="str">
        <f>すべて_位置図情報!L954</f>
        <v>－</v>
      </c>
      <c r="M51" s="79" t="str">
        <f>すべて_位置図情報!M954</f>
        <v>－</v>
      </c>
      <c r="N51" s="79" t="str">
        <f>すべて_位置図情報!N954</f>
        <v>－</v>
      </c>
      <c r="O51" s="79" t="str">
        <f>すべて_位置図情報!O954</f>
        <v/>
      </c>
      <c r="P51" s="79" t="str">
        <f>すべて_位置図情報!P954</f>
        <v>－</v>
      </c>
      <c r="Q51" s="79" t="str">
        <f>すべて_位置図情報!Q954</f>
        <v>－</v>
      </c>
      <c r="R51" s="136" t="str">
        <f>すべて_位置図情報!R954</f>
        <v>その他</v>
      </c>
      <c r="S51" s="126" t="str">
        <f>すべて_位置図情報!S954</f>
        <v>危機管理室</v>
      </c>
      <c r="T51" s="124" t="str">
        <f>すべて_位置図情報!T954</f>
        <v>－</v>
      </c>
      <c r="U51" s="126" t="str">
        <f>すべて_位置図情報!U954</f>
        <v>危機管理課</v>
      </c>
      <c r="V51" s="126" t="str">
        <f>すべて_位置図情報!V954</f>
        <v>応急対策グループ</v>
      </c>
      <c r="W51" s="116" t="str">
        <f>すべて_位置図情報!W954</f>
        <v>城東区</v>
      </c>
      <c r="X51" s="116" t="str">
        <f>すべて_位置図情報!X954</f>
        <v>賃借施設</v>
      </c>
      <c r="Y51" s="114" t="str">
        <f>すべて_位置図情報!Y954</f>
        <v>－</v>
      </c>
      <c r="Z51" s="127">
        <f>すべて_位置図情報!Z954</f>
        <v>0</v>
      </c>
      <c r="AA51" s="145">
        <f>すべて_位置図情報!AA954</f>
        <v>0</v>
      </c>
      <c r="AB51" s="144">
        <f>すべて_位置図情報!AB954</f>
        <v>0</v>
      </c>
      <c r="AC51" s="145">
        <f>すべて_位置図情報!AC954</f>
        <v>0</v>
      </c>
      <c r="AD51" s="145">
        <f>すべて_位置図情報!AD954</f>
        <v>0</v>
      </c>
      <c r="AE51" s="60">
        <f>すべて_位置図情報!AF954</f>
        <v>0</v>
      </c>
      <c r="AF51" s="60">
        <f>すべて_位置図情報!AG954</f>
        <v>0</v>
      </c>
      <c r="AG51" s="60">
        <f>すべて_位置図情報!AH954</f>
        <v>0</v>
      </c>
      <c r="AH51" s="60">
        <f>すべて_位置図情報!AI954</f>
        <v>0</v>
      </c>
      <c r="AI51" s="60">
        <f>すべて_位置図情報!AJ954</f>
        <v>0</v>
      </c>
      <c r="AJ51" s="60">
        <f>すべて_位置図情報!AK954</f>
        <v>0</v>
      </c>
      <c r="AK51" s="60" t="e">
        <f>すべて_位置図情報!#REF!</f>
        <v>#REF!</v>
      </c>
    </row>
    <row r="52" spans="1:37" ht="22.5" customHeight="1">
      <c r="A52" s="191">
        <f t="shared" si="0"/>
        <v>47</v>
      </c>
      <c r="B52" s="7" t="str">
        <f>すべて_位置図情報!B979</f>
        <v>一般会計その他施設</v>
      </c>
      <c r="C52" s="7" t="str">
        <f>すべて_位置図情報!C979</f>
        <v>一般会計その他施設</v>
      </c>
      <c r="D52" s="44" t="str">
        <f>すべて_位置図情報!D979</f>
        <v>ごみ管路輸送関連施設</v>
      </c>
      <c r="E52" s="44" t="str">
        <f>すべて_位置図情報!E979</f>
        <v>ごみ管路輸送関連施設</v>
      </c>
      <c r="F52" s="74">
        <f>すべて_位置図情報!F979</f>
        <v>1</v>
      </c>
      <c r="G52" s="13" t="str" ph="1">
        <f>すべて_位置図情報!G979</f>
        <v>森之宮第2団地一般廃棄物保管施設</v>
      </c>
      <c r="H52" s="126" t="str">
        <f>すべて_位置図情報!H979</f>
        <v>大阪市城東区××××××××</v>
      </c>
      <c r="I52" s="81">
        <f>すべて_位置図情報!I979</f>
        <v>180.1</v>
      </c>
      <c r="J52" s="80" t="str">
        <f>すべて_位置図情報!J979</f>
        <v>A</v>
      </c>
      <c r="K52" s="78">
        <f>すべて_位置図情報!K979</f>
        <v>0</v>
      </c>
      <c r="L52" s="79">
        <f>すべて_位置図情報!L979</f>
        <v>2015</v>
      </c>
      <c r="M52" s="79" t="str">
        <f>すべて_位置図情報!M979</f>
        <v>a</v>
      </c>
      <c r="N52" s="79" t="str">
        <f>すべて_位置図情報!N979</f>
        <v>a</v>
      </c>
      <c r="O52" s="79" t="str">
        <f>すべて_位置図情報!O979</f>
        <v/>
      </c>
      <c r="P52" s="79" t="str">
        <f>すべて_位置図情報!P979</f>
        <v>A</v>
      </c>
      <c r="Q52" s="79" t="str">
        <f>すべて_位置図情報!Q979</f>
        <v>無</v>
      </c>
      <c r="R52" s="79" t="str">
        <f>すべて_位置図情報!R979</f>
        <v>無償貸付</v>
      </c>
      <c r="S52" s="126" t="str">
        <f>すべて_位置図情報!S979</f>
        <v>環境局</v>
      </c>
      <c r="T52" s="126" t="str">
        <f>すべて_位置図情報!T979</f>
        <v>総務部</v>
      </c>
      <c r="U52" s="126" t="str">
        <f>すべて_位置図情報!U979</f>
        <v>施設管理課</v>
      </c>
      <c r="V52" s="126" t="str">
        <f>すべて_位置図情報!V979</f>
        <v>施設管理ｸﾞﾙｰﾌﾟ</v>
      </c>
      <c r="W52" s="116" t="str">
        <f>すべて_位置図情報!W979</f>
        <v>城東区</v>
      </c>
      <c r="X52" s="116" t="str">
        <f>すべて_位置図情報!X979</f>
        <v>一般施設</v>
      </c>
      <c r="Y52" s="114" t="str">
        <f>すべて_位置図情報!Y979</f>
        <v>－</v>
      </c>
      <c r="Z52" s="127">
        <f>すべて_位置図情報!Z979</f>
        <v>0</v>
      </c>
      <c r="AA52" s="145">
        <f>すべて_位置図情報!AA979</f>
        <v>0</v>
      </c>
      <c r="AB52" s="144">
        <f>すべて_位置図情報!AB979</f>
        <v>0</v>
      </c>
      <c r="AC52" s="145">
        <f>すべて_位置図情報!AC979</f>
        <v>0</v>
      </c>
      <c r="AD52" s="145">
        <f>すべて_位置図情報!AD979</f>
        <v>0</v>
      </c>
      <c r="AE52" s="60">
        <f>すべて_位置図情報!AF979</f>
        <v>0</v>
      </c>
      <c r="AF52" s="60">
        <f>すべて_位置図情報!AG979</f>
        <v>0</v>
      </c>
      <c r="AG52" s="60">
        <f>すべて_位置図情報!AH979</f>
        <v>0</v>
      </c>
      <c r="AH52" s="60">
        <f>すべて_位置図情報!AI979</f>
        <v>0</v>
      </c>
      <c r="AI52" s="60">
        <f>すべて_位置図情報!AJ979</f>
        <v>0</v>
      </c>
      <c r="AJ52" s="60">
        <f>すべて_位置図情報!AK979</f>
        <v>0</v>
      </c>
      <c r="AK52" s="60" t="e">
        <f>すべて_位置図情報!#REF!</f>
        <v>#REF!</v>
      </c>
    </row>
    <row r="53" spans="1:37" ht="22.5" customHeight="1">
      <c r="A53" s="191">
        <f t="shared" si="0"/>
        <v>48</v>
      </c>
      <c r="B53" s="7" t="str">
        <f>すべて_位置図情報!B980</f>
        <v>一般会計その他施設</v>
      </c>
      <c r="C53" s="7" t="str">
        <f>すべて_位置図情報!C980</f>
        <v>一般会計その他施設</v>
      </c>
      <c r="D53" s="45" t="str">
        <f>すべて_位置図情報!D980</f>
        <v>ごみ管路輸送関連施設</v>
      </c>
      <c r="E53" s="45" t="str">
        <f>すべて_位置図情報!E980</f>
        <v>ごみ管路輸送関連施設</v>
      </c>
      <c r="F53" s="74">
        <f>すべて_位置図情報!F980</f>
        <v>2</v>
      </c>
      <c r="G53" s="13" t="str" ph="1">
        <f>すべて_位置図情報!G980</f>
        <v>森の宮パークサイドコーポ一般廃棄物保管施設</v>
      </c>
      <c r="H53" s="126" t="str">
        <f>すべて_位置図情報!H980</f>
        <v>大阪市城東区××××××××</v>
      </c>
      <c r="I53" s="81">
        <f>すべて_位置図情報!I980</f>
        <v>36.770000000000003</v>
      </c>
      <c r="J53" s="80" t="str">
        <f>すべて_位置図情報!J980</f>
        <v>A</v>
      </c>
      <c r="K53" s="78">
        <f>すべて_位置図情報!K980</f>
        <v>0</v>
      </c>
      <c r="L53" s="79">
        <f>すべて_位置図情報!L980</f>
        <v>2018</v>
      </c>
      <c r="M53" s="79" t="str">
        <f>すべて_位置図情報!M980</f>
        <v>a</v>
      </c>
      <c r="N53" s="79" t="str">
        <f>すべて_位置図情報!N980</f>
        <v>a</v>
      </c>
      <c r="O53" s="79" t="str">
        <f>すべて_位置図情報!O980</f>
        <v/>
      </c>
      <c r="P53" s="79" t="str">
        <f>すべて_位置図情報!P980</f>
        <v>A</v>
      </c>
      <c r="Q53" s="79" t="str">
        <f>すべて_位置図情報!Q980</f>
        <v>無</v>
      </c>
      <c r="R53" s="79" t="str">
        <f>すべて_位置図情報!R980</f>
        <v>無償貸付</v>
      </c>
      <c r="S53" s="126" t="str">
        <f>すべて_位置図情報!S980</f>
        <v>環境局</v>
      </c>
      <c r="T53" s="126" t="str">
        <f>すべて_位置図情報!T980</f>
        <v>総務部</v>
      </c>
      <c r="U53" s="126" t="str">
        <f>すべて_位置図情報!U980</f>
        <v>施設管理課</v>
      </c>
      <c r="V53" s="126" t="str">
        <f>すべて_位置図情報!V980</f>
        <v>施設管理ｸﾞﾙｰﾌﾟ</v>
      </c>
      <c r="W53" s="116" t="str">
        <f>すべて_位置図情報!W980</f>
        <v>城東区</v>
      </c>
      <c r="X53" s="116" t="str">
        <f>すべて_位置図情報!X980</f>
        <v>一般施設</v>
      </c>
      <c r="Y53" s="114" t="str">
        <f>すべて_位置図情報!Y980</f>
        <v>－</v>
      </c>
      <c r="Z53" s="127">
        <f>すべて_位置図情報!Z980</f>
        <v>0</v>
      </c>
      <c r="AA53" s="145">
        <f>すべて_位置図情報!AA980</f>
        <v>0</v>
      </c>
      <c r="AB53" s="144">
        <f>すべて_位置図情報!AB980</f>
        <v>0</v>
      </c>
      <c r="AC53" s="145">
        <f>すべて_位置図情報!AC980</f>
        <v>0</v>
      </c>
      <c r="AD53" s="145">
        <f>すべて_位置図情報!AD980</f>
        <v>0</v>
      </c>
      <c r="AE53" s="60">
        <f>すべて_位置図情報!AF980</f>
        <v>0</v>
      </c>
      <c r="AF53" s="60">
        <f>すべて_位置図情報!AG980</f>
        <v>0</v>
      </c>
      <c r="AG53" s="60">
        <f>すべて_位置図情報!AH980</f>
        <v>0</v>
      </c>
      <c r="AH53" s="60">
        <f>すべて_位置図情報!AI980</f>
        <v>0</v>
      </c>
      <c r="AI53" s="60">
        <f>すべて_位置図情報!AJ980</f>
        <v>0</v>
      </c>
      <c r="AJ53" s="60">
        <f>すべて_位置図情報!AK980</f>
        <v>0</v>
      </c>
      <c r="AK53" s="60" t="e">
        <f>すべて_位置図情報!#REF!</f>
        <v>#REF!</v>
      </c>
    </row>
    <row r="54" spans="1:37" s="24" customFormat="1" ht="22.5" customHeight="1">
      <c r="A54" s="191">
        <f t="shared" si="0"/>
        <v>49</v>
      </c>
      <c r="B54" s="7" t="str">
        <f>すべて_位置図情報!B990</f>
        <v>一般会計その他施設</v>
      </c>
      <c r="C54" s="7" t="str">
        <f>すべて_位置図情報!C990</f>
        <v>一般会計その他施設</v>
      </c>
      <c r="D54" s="44" t="str">
        <f>すべて_位置図情報!D990</f>
        <v>測定局・観測局</v>
      </c>
      <c r="E54" s="32" t="str">
        <f>すべて_位置図情報!E990</f>
        <v>大気汚染常時監視測定局</v>
      </c>
      <c r="F54" s="74">
        <v>1</v>
      </c>
      <c r="G54" s="13" t="str" ph="1">
        <f>すべて_位置図情報!G990</f>
        <v>大気汚染常時監視測定局（聖賢小学校）</v>
      </c>
      <c r="H54" s="126" t="str">
        <f>すべて_位置図情報!H990</f>
        <v>大阪市城東区新喜多2-4-35</v>
      </c>
      <c r="I54" s="81">
        <f>すべて_位置図情報!I990</f>
        <v>21</v>
      </c>
      <c r="J54" s="80" t="str">
        <f>すべて_位置図情報!J990</f>
        <v>A</v>
      </c>
      <c r="K54" s="78">
        <f>すべて_位置図情報!K990</f>
        <v>0</v>
      </c>
      <c r="L54" s="79">
        <f>すべて_位置図情報!L990</f>
        <v>1991</v>
      </c>
      <c r="M54" s="79" t="str">
        <f>すべて_位置図情報!M990</f>
        <v>b</v>
      </c>
      <c r="N54" s="79" t="str">
        <f>すべて_位置図情報!N990</f>
        <v>b</v>
      </c>
      <c r="O54" s="79" t="str">
        <f>すべて_位置図情報!O990</f>
        <v/>
      </c>
      <c r="P54" s="79" t="str">
        <f>すべて_位置図情報!P990</f>
        <v>D</v>
      </c>
      <c r="Q54" s="79" t="str">
        <f>すべて_位置図情報!Q990</f>
        <v>有</v>
      </c>
      <c r="R54" s="79" t="str">
        <f>すべて_位置図情報!R990</f>
        <v>直営</v>
      </c>
      <c r="S54" s="126" t="str">
        <f>すべて_位置図情報!S990</f>
        <v>環境局</v>
      </c>
      <c r="T54" s="126" t="str">
        <f>すべて_位置図情報!T990</f>
        <v>環境管理部</v>
      </c>
      <c r="U54" s="126" t="str">
        <f>すべて_位置図情報!U990</f>
        <v>環境管理課</v>
      </c>
      <c r="V54" s="126" t="str">
        <f>すべて_位置図情報!V990</f>
        <v>環境情報ｸﾞﾙｰﾌﾟ</v>
      </c>
      <c r="W54" s="116" t="str">
        <f>すべて_位置図情報!W990</f>
        <v>城東区</v>
      </c>
      <c r="X54" s="116" t="str">
        <f>すべて_位置図情報!X990</f>
        <v>一般施設</v>
      </c>
      <c r="Y54" s="114">
        <f>すべて_位置図情報!Y990</f>
        <v>50</v>
      </c>
      <c r="Z54" s="127">
        <f>すべて_位置図情報!Z990</f>
        <v>0</v>
      </c>
      <c r="AA54" s="145">
        <f>すべて_位置図情報!AA990</f>
        <v>0</v>
      </c>
      <c r="AB54" s="144">
        <f>すべて_位置図情報!AB990</f>
        <v>0</v>
      </c>
      <c r="AC54" s="145">
        <f>すべて_位置図情報!AC990</f>
        <v>0</v>
      </c>
      <c r="AD54" s="145">
        <f>すべて_位置図情報!AD990</f>
        <v>0</v>
      </c>
      <c r="AE54" s="60">
        <f>すべて_位置図情報!AF990</f>
        <v>0</v>
      </c>
      <c r="AF54" s="60">
        <f>すべて_位置図情報!AG990</f>
        <v>0</v>
      </c>
      <c r="AG54" s="60">
        <f>すべて_位置図情報!AH990</f>
        <v>0</v>
      </c>
      <c r="AH54" s="60">
        <f>すべて_位置図情報!AI990</f>
        <v>0</v>
      </c>
      <c r="AI54" s="60">
        <f>すべて_位置図情報!AJ990</f>
        <v>0</v>
      </c>
      <c r="AJ54" s="60">
        <f>すべて_位置図情報!AK990</f>
        <v>0</v>
      </c>
      <c r="AK54" s="60" t="e">
        <f>すべて_位置図情報!#REF!</f>
        <v>#REF!</v>
      </c>
    </row>
    <row r="55" spans="1:37" s="27" customFormat="1" ht="22.5" customHeight="1">
      <c r="A55" s="191">
        <f t="shared" si="0"/>
        <v>50</v>
      </c>
      <c r="B55" s="7" t="str">
        <f>すべて_位置図情報!B1004</f>
        <v>一般会計その他施設</v>
      </c>
      <c r="C55" s="7" t="str">
        <f>すべて_位置図情報!C1004</f>
        <v>一般会計その他施設</v>
      </c>
      <c r="D55" s="45" t="str">
        <f>すべて_位置図情報!D1004</f>
        <v>測定局・観測局</v>
      </c>
      <c r="E55" s="32" t="str">
        <f>すべて_位置図情報!E1004</f>
        <v>地盤沈下・地下水位観測所</v>
      </c>
      <c r="F55" s="74">
        <v>1</v>
      </c>
      <c r="G55" s="13" t="str" ph="1">
        <f>すべて_位置図情報!G1004</f>
        <v>蒲生地下水位観測所</v>
      </c>
      <c r="H55" s="126" t="str">
        <f>すべて_位置図情報!H1004</f>
        <v>大阪市城東区中央3-5</v>
      </c>
      <c r="I55" s="81">
        <f>すべて_位置図情報!I1004</f>
        <v>11</v>
      </c>
      <c r="J55" s="80" t="str">
        <f>すべて_位置図情報!J1004</f>
        <v>A</v>
      </c>
      <c r="K55" s="78">
        <f>すべて_位置図情報!K1004</f>
        <v>0</v>
      </c>
      <c r="L55" s="79">
        <f>すべて_位置図情報!L1004</f>
        <v>1960</v>
      </c>
      <c r="M55" s="79" t="str">
        <f>すべて_位置図情報!M1004</f>
        <v>d</v>
      </c>
      <c r="N55" s="79" t="str">
        <f>すべて_位置図情報!N1004</f>
        <v>d</v>
      </c>
      <c r="O55" s="79" t="str">
        <f>すべて_位置図情報!O1004</f>
        <v/>
      </c>
      <c r="P55" s="79" t="str">
        <f>すべて_位置図情報!P1004</f>
        <v>J</v>
      </c>
      <c r="Q55" s="79" t="str">
        <f>すべて_位置図情報!Q1004</f>
        <v>無</v>
      </c>
      <c r="R55" s="79" t="str">
        <f>すべて_位置図情報!R1004</f>
        <v>直営</v>
      </c>
      <c r="S55" s="126" t="str">
        <f>すべて_位置図情報!S1004</f>
        <v>環境局</v>
      </c>
      <c r="T55" s="126" t="str">
        <f>すべて_位置図情報!T1004</f>
        <v>環境管理部</v>
      </c>
      <c r="U55" s="126" t="str">
        <f>すべて_位置図情報!U1004</f>
        <v>環境管理課</v>
      </c>
      <c r="V55" s="126" t="str">
        <f>すべて_位置図情報!V1004</f>
        <v>水環境保全ｸﾞﾙｰﾌﾟ</v>
      </c>
      <c r="W55" s="116" t="str">
        <f>すべて_位置図情報!W1004</f>
        <v>城東区</v>
      </c>
      <c r="X55" s="116" t="str">
        <f>すべて_位置図情報!X1004</f>
        <v>一般施設</v>
      </c>
      <c r="Y55" s="114">
        <f>すべて_位置図情報!Y1004</f>
        <v>52</v>
      </c>
      <c r="Z55" s="127">
        <f>すべて_位置図情報!Z1004</f>
        <v>0</v>
      </c>
      <c r="AA55" s="145">
        <f>すべて_位置図情報!AA1004</f>
        <v>0</v>
      </c>
      <c r="AB55" s="144">
        <f>すべて_位置図情報!AB1004</f>
        <v>0</v>
      </c>
      <c r="AC55" s="145">
        <f>すべて_位置図情報!AC1004</f>
        <v>0</v>
      </c>
      <c r="AD55" s="145">
        <f>すべて_位置図情報!AD1004</f>
        <v>0</v>
      </c>
      <c r="AE55" s="63">
        <f>すべて_位置図情報!AF1004</f>
        <v>0</v>
      </c>
      <c r="AF55" s="63">
        <f>すべて_位置図情報!AG1004</f>
        <v>0</v>
      </c>
      <c r="AG55" s="63">
        <f>すべて_位置図情報!AH1004</f>
        <v>0</v>
      </c>
      <c r="AH55" s="63">
        <f>すべて_位置図情報!AI1004</f>
        <v>0</v>
      </c>
      <c r="AI55" s="63">
        <f>すべて_位置図情報!AJ1004</f>
        <v>0</v>
      </c>
      <c r="AJ55" s="63">
        <f>すべて_位置図情報!AK1004</f>
        <v>0</v>
      </c>
      <c r="AK55" s="63" t="e">
        <f>すべて_位置図情報!#REF!</f>
        <v>#REF!</v>
      </c>
    </row>
    <row r="56" spans="1:37" s="24" customFormat="1" ht="22.5" customHeight="1">
      <c r="A56" s="191">
        <f t="shared" si="0"/>
        <v>51</v>
      </c>
      <c r="B56" s="7" t="str">
        <f>すべて_位置図情報!B1010</f>
        <v>一般会計その他施設</v>
      </c>
      <c r="C56" s="7" t="str">
        <f>すべて_位置図情報!C1010</f>
        <v>一般会計その他施設</v>
      </c>
      <c r="D56" s="32" t="str">
        <f>すべて_位置図情報!D1010</f>
        <v>倉庫</v>
      </c>
      <c r="E56" s="32" t="str">
        <f>すべて_位置図情報!E1010</f>
        <v>備蓄倉庫</v>
      </c>
      <c r="F56" s="74">
        <v>1</v>
      </c>
      <c r="G56" s="13" t="str" ph="1">
        <f>すべて_位置図情報!G1010</f>
        <v>野江災害用備蓄倉庫</v>
      </c>
      <c r="H56" s="126" t="str">
        <f>すべて_位置図情報!H1010</f>
        <v>大阪市城東区野江4-10</v>
      </c>
      <c r="I56" s="81">
        <f>すべて_位置図情報!I1010</f>
        <v>29.96</v>
      </c>
      <c r="J56" s="80" t="str">
        <f>すべて_位置図情報!J1010</f>
        <v>A</v>
      </c>
      <c r="K56" s="78">
        <f>すべて_位置図情報!K1010</f>
        <v>0</v>
      </c>
      <c r="L56" s="79">
        <f>すべて_位置図情報!L1010</f>
        <v>1990</v>
      </c>
      <c r="M56" s="79" t="str">
        <f>すべて_位置図情報!M1010</f>
        <v>b</v>
      </c>
      <c r="N56" s="79" t="str">
        <f>すべて_位置図情報!N1010</f>
        <v>b</v>
      </c>
      <c r="O56" s="79" t="str">
        <f>すべて_位置図情報!O1010</f>
        <v/>
      </c>
      <c r="P56" s="79" t="str">
        <f>すべて_位置図情報!P1010</f>
        <v>D</v>
      </c>
      <c r="Q56" s="79" t="str">
        <f>すべて_位置図情報!Q1010</f>
        <v>無</v>
      </c>
      <c r="R56" s="79" t="str">
        <f>すべて_位置図情報!R1010</f>
        <v>直営</v>
      </c>
      <c r="S56" s="126" t="str">
        <f>すべて_位置図情報!S1010</f>
        <v>環境局</v>
      </c>
      <c r="T56" s="126" t="str">
        <f>すべて_位置図情報!T1010</f>
        <v>事業部</v>
      </c>
      <c r="U56" s="126" t="str">
        <f>すべて_位置図情報!U1010</f>
        <v>事業管理課</v>
      </c>
      <c r="V56" s="124" t="str">
        <f>すべて_位置図情報!V1010</f>
        <v>ー</v>
      </c>
      <c r="W56" s="116" t="str">
        <f>すべて_位置図情報!W1010</f>
        <v>城東区</v>
      </c>
      <c r="X56" s="116" t="str">
        <f>すべて_位置図情報!X1010</f>
        <v>一般施設</v>
      </c>
      <c r="Y56" s="114">
        <f>すべて_位置図情報!Y1010</f>
        <v>53</v>
      </c>
      <c r="Z56" s="127">
        <f>すべて_位置図情報!Z1010</f>
        <v>0</v>
      </c>
      <c r="AA56" s="145">
        <f>すべて_位置図情報!AA1010</f>
        <v>0</v>
      </c>
      <c r="AB56" s="144">
        <f>すべて_位置図情報!AB1010</f>
        <v>0</v>
      </c>
      <c r="AC56" s="145">
        <f>すべて_位置図情報!AC1010</f>
        <v>0</v>
      </c>
      <c r="AD56" s="145">
        <f>すべて_位置図情報!AD1010</f>
        <v>0</v>
      </c>
      <c r="AE56" s="60">
        <f>すべて_位置図情報!AF1010</f>
        <v>0</v>
      </c>
      <c r="AF56" s="60">
        <f>すべて_位置図情報!AG1010</f>
        <v>0</v>
      </c>
      <c r="AG56" s="60">
        <f>すべて_位置図情報!AH1010</f>
        <v>0</v>
      </c>
      <c r="AH56" s="60">
        <f>すべて_位置図情報!AI1010</f>
        <v>0</v>
      </c>
      <c r="AI56" s="60">
        <f>すべて_位置図情報!AJ1010</f>
        <v>0</v>
      </c>
      <c r="AJ56" s="60">
        <f>すべて_位置図情報!AK1010</f>
        <v>0</v>
      </c>
      <c r="AK56" s="60" t="e">
        <f>すべて_位置図情報!#REF!</f>
        <v>#REF!</v>
      </c>
    </row>
    <row r="57" spans="1:37" ht="22.5" customHeight="1">
      <c r="A57" s="191">
        <f t="shared" si="0"/>
        <v>52</v>
      </c>
      <c r="B57" s="7" t="str">
        <f>すべて_位置図情報!B1057</f>
        <v>一般会計その他施設</v>
      </c>
      <c r="C57" s="7" t="str">
        <f>すべて_位置図情報!C1057</f>
        <v>一般会計その他施設</v>
      </c>
      <c r="D57" s="44" t="str">
        <f>すべて_位置図情報!D1057</f>
        <v>一般会計その他施設</v>
      </c>
      <c r="E57" s="44" t="str">
        <f>すべて_位置図情報!E1057</f>
        <v>一般会計その他施設</v>
      </c>
      <c r="F57" s="74">
        <v>1</v>
      </c>
      <c r="G57" s="13" t="str" ph="1">
        <f>すべて_位置図情報!G1057</f>
        <v>城東区複合施設内貸室</v>
      </c>
      <c r="H57" s="126" t="str">
        <f>すべて_位置図情報!H1057</f>
        <v>大阪市城東区中央3-5-45</v>
      </c>
      <c r="I57" s="81">
        <f>すべて_位置図情報!I1057</f>
        <v>354.35</v>
      </c>
      <c r="J57" s="80" t="str">
        <f>すべて_位置図情報!J1057</f>
        <v>A</v>
      </c>
      <c r="K57" s="78">
        <f>すべて_位置図情報!K1057</f>
        <v>0</v>
      </c>
      <c r="L57" s="79">
        <f>すべて_位置図情報!L1057</f>
        <v>2016</v>
      </c>
      <c r="M57" s="79" t="str">
        <f>すべて_位置図情報!M1057</f>
        <v>a</v>
      </c>
      <c r="N57" s="79" t="str">
        <f>すべて_位置図情報!N1057</f>
        <v>a</v>
      </c>
      <c r="O57" s="79" t="str">
        <f>すべて_位置図情報!O1057</f>
        <v/>
      </c>
      <c r="P57" s="79" t="str">
        <f>すべて_位置図情報!P1057</f>
        <v>A</v>
      </c>
      <c r="Q57" s="79" t="str">
        <f>すべて_位置図情報!Q1057</f>
        <v>有</v>
      </c>
      <c r="R57" s="79" t="str">
        <f>すべて_位置図情報!R1057</f>
        <v>有償貸付</v>
      </c>
      <c r="S57" s="126" t="str">
        <f>すべて_位置図情報!S1057</f>
        <v>城東区役所</v>
      </c>
      <c r="T57" s="124" t="str">
        <f>すべて_位置図情報!T1057</f>
        <v>－</v>
      </c>
      <c r="U57" s="126" t="str">
        <f>すべて_位置図情報!U1057</f>
        <v>総務課</v>
      </c>
      <c r="V57" s="126" t="str">
        <f>すべて_位置図情報!V1057</f>
        <v>総務ｸﾞﾙｰﾌﾟ</v>
      </c>
      <c r="W57" s="116" t="str">
        <f>すべて_位置図情報!W1057</f>
        <v>城東区</v>
      </c>
      <c r="X57" s="116" t="str">
        <f>すべて_位置図情報!X1057</f>
        <v>一般施設</v>
      </c>
      <c r="Y57" s="114">
        <f>すべて_位置図情報!Y1057</f>
        <v>54</v>
      </c>
      <c r="Z57" s="127">
        <f>すべて_位置図情報!Z1057</f>
        <v>0</v>
      </c>
      <c r="AA57" s="143" t="str">
        <f>すべて_位置図情報!AA1057</f>
        <v>〇</v>
      </c>
      <c r="AB57" s="144">
        <f>すべて_位置図情報!AB1057</f>
        <v>0</v>
      </c>
      <c r="AC57" s="145">
        <f>すべて_位置図情報!AC1057</f>
        <v>0</v>
      </c>
      <c r="AD57" s="143" t="str">
        <f>すべて_位置図情報!AD1057</f>
        <v>〇</v>
      </c>
      <c r="AE57" s="60" t="str">
        <f>すべて_位置図情報!AF1057</f>
        <v>〇</v>
      </c>
      <c r="AF57" s="60">
        <f>すべて_位置図情報!AG1057</f>
        <v>0</v>
      </c>
      <c r="AG57" s="59">
        <f>すべて_位置図情報!AH1057</f>
        <v>0</v>
      </c>
      <c r="AH57" s="60">
        <f>すべて_位置図情報!AI1057</f>
        <v>0</v>
      </c>
      <c r="AI57" s="60">
        <f>すべて_位置図情報!AJ1057</f>
        <v>0</v>
      </c>
      <c r="AJ57" s="60">
        <f>すべて_位置図情報!AK1057</f>
        <v>0</v>
      </c>
      <c r="AK57" s="59" t="e">
        <f>すべて_位置図情報!#REF!</f>
        <v>#REF!</v>
      </c>
    </row>
    <row r="58" spans="1:37" ht="22.5" customHeight="1">
      <c r="A58" s="191">
        <f t="shared" si="0"/>
        <v>53</v>
      </c>
      <c r="B58" s="44" t="str">
        <f>すべて_位置図情報!B1202</f>
        <v>インフラ関係施設</v>
      </c>
      <c r="C58" s="44" t="str">
        <f>すべて_位置図情報!C1202</f>
        <v>駐車場</v>
      </c>
      <c r="D58" s="44" t="str">
        <f>すべて_位置図情報!D1202</f>
        <v>自転車管理事務所</v>
      </c>
      <c r="E58" s="14" t="str">
        <f>すべて_位置図情報!E1202</f>
        <v>自転車駐車場管理事務所</v>
      </c>
      <c r="F58" s="74">
        <v>1</v>
      </c>
      <c r="G58" s="13" t="str" ph="1">
        <f>すべて_位置図情報!G1202</f>
        <v>今福鶴見駅自転車駐車場管理事務所</v>
      </c>
      <c r="H58" s="126" t="str">
        <f>すべて_位置図情報!H1202</f>
        <v>大阪市城東区今福東2-14</v>
      </c>
      <c r="I58" s="81">
        <f>すべて_位置図情報!I1202</f>
        <v>9.76</v>
      </c>
      <c r="J58" s="80" t="str">
        <f>すべて_位置図情報!J1202</f>
        <v>A</v>
      </c>
      <c r="K58" s="78">
        <f>すべて_位置図情報!K1202</f>
        <v>0</v>
      </c>
      <c r="L58" s="79">
        <f>すべて_位置図情報!L1202</f>
        <v>1991</v>
      </c>
      <c r="M58" s="79" t="str">
        <f>すべて_位置図情報!M1202</f>
        <v>b</v>
      </c>
      <c r="N58" s="79" t="str">
        <f>すべて_位置図情報!N1202</f>
        <v>b</v>
      </c>
      <c r="O58" s="79" t="str">
        <f>すべて_位置図情報!O1202</f>
        <v/>
      </c>
      <c r="P58" s="79" t="str">
        <f>すべて_位置図情報!P1202</f>
        <v>D</v>
      </c>
      <c r="Q58" s="79" t="str">
        <f>すべて_位置図情報!Q1202</f>
        <v>無</v>
      </c>
      <c r="R58" s="79" t="str">
        <f>すべて_位置図情報!R1202</f>
        <v>指定管理（利用料金施設）</v>
      </c>
      <c r="S58" s="126" t="str">
        <f>すべて_位置図情報!S1202</f>
        <v>建設局</v>
      </c>
      <c r="T58" s="126" t="str">
        <f>すべて_位置図情報!T1202</f>
        <v>総務部</v>
      </c>
      <c r="U58" s="126" t="str">
        <f>すべて_位置図情報!U1202</f>
        <v>管理課</v>
      </c>
      <c r="V58" s="126" t="str">
        <f>すべて_位置図情報!V1202</f>
        <v>自転車対策担当</v>
      </c>
      <c r="W58" s="116" t="str">
        <f>すべて_位置図情報!W1202</f>
        <v>城東区</v>
      </c>
      <c r="X58" s="116" t="str">
        <f>すべて_位置図情報!X1202</f>
        <v>一般施設</v>
      </c>
      <c r="Y58" s="114">
        <f>すべて_位置図情報!Y1202</f>
        <v>56</v>
      </c>
      <c r="Z58" s="127">
        <f>すべて_位置図情報!Z1202</f>
        <v>0</v>
      </c>
      <c r="AA58" s="145">
        <f>すべて_位置図情報!AA1202</f>
        <v>0</v>
      </c>
      <c r="AB58" s="144">
        <f>すべて_位置図情報!AB1202</f>
        <v>0</v>
      </c>
      <c r="AC58" s="145">
        <f>すべて_位置図情報!AC1202</f>
        <v>0</v>
      </c>
      <c r="AD58" s="145">
        <f>すべて_位置図情報!AD1202</f>
        <v>0</v>
      </c>
      <c r="AE58" s="60">
        <f>すべて_位置図情報!AF1202</f>
        <v>0</v>
      </c>
      <c r="AF58" s="60">
        <f>すべて_位置図情報!AG1202</f>
        <v>0</v>
      </c>
      <c r="AG58" s="60">
        <f>すべて_位置図情報!AH1202</f>
        <v>0</v>
      </c>
      <c r="AH58" s="60">
        <f>すべて_位置図情報!AI1202</f>
        <v>0</v>
      </c>
      <c r="AI58" s="60">
        <f>すべて_位置図情報!AJ1202</f>
        <v>0</v>
      </c>
      <c r="AJ58" s="60">
        <f>すべて_位置図情報!AK1202</f>
        <v>0</v>
      </c>
      <c r="AK58" s="60" t="e">
        <f>すべて_位置図情報!#REF!</f>
        <v>#REF!</v>
      </c>
    </row>
    <row r="59" spans="1:37" ht="22.5" customHeight="1">
      <c r="A59" s="191">
        <f t="shared" si="0"/>
        <v>54</v>
      </c>
      <c r="B59" s="7" t="str">
        <f>すべて_位置図情報!B1203</f>
        <v>インフラ関係施設</v>
      </c>
      <c r="C59" s="7" t="str">
        <f>すべて_位置図情報!C1203</f>
        <v>駐車場</v>
      </c>
      <c r="D59" s="7" t="str">
        <f>すべて_位置図情報!D1203</f>
        <v>自転車管理事務所</v>
      </c>
      <c r="E59" s="7" t="str">
        <f>すべて_位置図情報!E1203</f>
        <v>自転車駐車場管理事務所</v>
      </c>
      <c r="F59" s="74">
        <v>2</v>
      </c>
      <c r="G59" s="13" t="str" ph="1">
        <f>すべて_位置図情報!G1203</f>
        <v>蒲生四丁目自転車駐車場管理事務所</v>
      </c>
      <c r="H59" s="126" t="str">
        <f>すべて_位置図情報!H1203</f>
        <v>大阪市城東区今福西3-1</v>
      </c>
      <c r="I59" s="81">
        <f>すべて_位置図情報!I1203</f>
        <v>7.84</v>
      </c>
      <c r="J59" s="80" t="str">
        <f>すべて_位置図情報!J1203</f>
        <v>A</v>
      </c>
      <c r="K59" s="78">
        <f>すべて_位置図情報!K1203</f>
        <v>0</v>
      </c>
      <c r="L59" s="79">
        <f>すべて_位置図情報!L1203</f>
        <v>2013</v>
      </c>
      <c r="M59" s="79" t="str">
        <f>すべて_位置図情報!M1203</f>
        <v>a</v>
      </c>
      <c r="N59" s="79" t="str">
        <f>すべて_位置図情報!N1203</f>
        <v>a</v>
      </c>
      <c r="O59" s="79" t="str">
        <f>すべて_位置図情報!O1203</f>
        <v/>
      </c>
      <c r="P59" s="79" t="str">
        <f>すべて_位置図情報!P1203</f>
        <v>A</v>
      </c>
      <c r="Q59" s="79" t="str">
        <f>すべて_位置図情報!Q1203</f>
        <v>無</v>
      </c>
      <c r="R59" s="79" t="str">
        <f>すべて_位置図情報!R1203</f>
        <v>指定管理（利用料金施設）</v>
      </c>
      <c r="S59" s="126" t="str">
        <f>すべて_位置図情報!S1203</f>
        <v>建設局</v>
      </c>
      <c r="T59" s="126" t="str">
        <f>すべて_位置図情報!T1203</f>
        <v>総務部</v>
      </c>
      <c r="U59" s="126" t="str">
        <f>すべて_位置図情報!U1203</f>
        <v>管理課</v>
      </c>
      <c r="V59" s="126" t="str">
        <f>すべて_位置図情報!V1203</f>
        <v>自転車対策担当</v>
      </c>
      <c r="W59" s="116" t="str">
        <f>すべて_位置図情報!W1203</f>
        <v>城東区</v>
      </c>
      <c r="X59" s="116" t="str">
        <f>すべて_位置図情報!X1203</f>
        <v>一般施設</v>
      </c>
      <c r="Y59" s="114">
        <f>すべて_位置図情報!Y1203</f>
        <v>57</v>
      </c>
      <c r="Z59" s="127">
        <f>すべて_位置図情報!Z1203</f>
        <v>0</v>
      </c>
      <c r="AA59" s="145">
        <f>すべて_位置図情報!AA1203</f>
        <v>0</v>
      </c>
      <c r="AB59" s="144">
        <f>すべて_位置図情報!AB1203</f>
        <v>0</v>
      </c>
      <c r="AC59" s="145">
        <f>すべて_位置図情報!AC1203</f>
        <v>0</v>
      </c>
      <c r="AD59" s="145">
        <f>すべて_位置図情報!AD1203</f>
        <v>0</v>
      </c>
      <c r="AE59" s="60">
        <f>すべて_位置図情報!AF1203</f>
        <v>0</v>
      </c>
      <c r="AF59" s="60">
        <f>すべて_位置図情報!AG1203</f>
        <v>0</v>
      </c>
      <c r="AG59" s="60">
        <f>すべて_位置図情報!AH1203</f>
        <v>0</v>
      </c>
      <c r="AH59" s="60">
        <f>すべて_位置図情報!AI1203</f>
        <v>0</v>
      </c>
      <c r="AI59" s="60">
        <f>すべて_位置図情報!AJ1203</f>
        <v>0</v>
      </c>
      <c r="AJ59" s="60">
        <f>すべて_位置図情報!AK1203</f>
        <v>0</v>
      </c>
      <c r="AK59" s="60" t="e">
        <f>すべて_位置図情報!#REF!</f>
        <v>#REF!</v>
      </c>
    </row>
    <row r="60" spans="1:37" ht="22.5" customHeight="1">
      <c r="A60" s="191">
        <f t="shared" si="0"/>
        <v>55</v>
      </c>
      <c r="B60" s="7" t="str">
        <f>すべて_位置図情報!B1204</f>
        <v>インフラ関係施設</v>
      </c>
      <c r="C60" s="7" t="str">
        <f>すべて_位置図情報!C1204</f>
        <v>駐車場</v>
      </c>
      <c r="D60" s="7" t="str">
        <f>すべて_位置図情報!D1204</f>
        <v>自転車管理事務所</v>
      </c>
      <c r="E60" s="7" t="str">
        <f>すべて_位置図情報!E1204</f>
        <v>自転車駐車場管理事務所</v>
      </c>
      <c r="F60" s="74">
        <v>3</v>
      </c>
      <c r="G60" s="13" t="str" ph="1">
        <f>すべて_位置図情報!G1204</f>
        <v>関目駅・関目成育駅自転車駐車場管理事務所</v>
      </c>
      <c r="H60" s="126" t="str">
        <f>すべて_位置図情報!H1204</f>
        <v>大阪市城東区関目5-1</v>
      </c>
      <c r="I60" s="81">
        <f>すべて_位置図情報!I1204</f>
        <v>3.89</v>
      </c>
      <c r="J60" s="80" t="str">
        <f>すべて_位置図情報!J1204</f>
        <v>A</v>
      </c>
      <c r="K60" s="78">
        <f>すべて_位置図情報!K1204</f>
        <v>0</v>
      </c>
      <c r="L60" s="79">
        <f>すべて_位置図情報!L1204</f>
        <v>1987</v>
      </c>
      <c r="M60" s="79" t="str">
        <f>すべて_位置図情報!M1204</f>
        <v>b</v>
      </c>
      <c r="N60" s="79" t="str">
        <f>すべて_位置図情報!N1204</f>
        <v>b</v>
      </c>
      <c r="O60" s="79" t="str">
        <f>すべて_位置図情報!O1204</f>
        <v/>
      </c>
      <c r="P60" s="79" t="str">
        <f>すべて_位置図情報!P1204</f>
        <v>D</v>
      </c>
      <c r="Q60" s="79" t="str">
        <f>すべて_位置図情報!Q1204</f>
        <v>無</v>
      </c>
      <c r="R60" s="79" t="str">
        <f>すべて_位置図情報!R1204</f>
        <v>指定管理（利用料金施設）</v>
      </c>
      <c r="S60" s="126" t="str">
        <f>すべて_位置図情報!S1204</f>
        <v>建設局</v>
      </c>
      <c r="T60" s="126" t="str">
        <f>すべて_位置図情報!T1204</f>
        <v>総務部</v>
      </c>
      <c r="U60" s="126" t="str">
        <f>すべて_位置図情報!U1204</f>
        <v>管理課</v>
      </c>
      <c r="V60" s="126" t="str">
        <f>すべて_位置図情報!V1204</f>
        <v>自転車対策担当</v>
      </c>
      <c r="W60" s="116" t="str">
        <f>すべて_位置図情報!W1204</f>
        <v>城東区</v>
      </c>
      <c r="X60" s="116" t="str">
        <f>すべて_位置図情報!X1204</f>
        <v>一般施設</v>
      </c>
      <c r="Y60" s="114">
        <f>すべて_位置図情報!Y1204</f>
        <v>58</v>
      </c>
      <c r="Z60" s="127">
        <f>すべて_位置図情報!Z1204</f>
        <v>0</v>
      </c>
      <c r="AA60" s="145">
        <f>すべて_位置図情報!AA1204</f>
        <v>0</v>
      </c>
      <c r="AB60" s="144">
        <f>すべて_位置図情報!AB1204</f>
        <v>0</v>
      </c>
      <c r="AC60" s="145">
        <f>すべて_位置図情報!AC1204</f>
        <v>0</v>
      </c>
      <c r="AD60" s="145">
        <f>すべて_位置図情報!AD1204</f>
        <v>0</v>
      </c>
      <c r="AE60" s="62">
        <f>すべて_位置図情報!AF1204</f>
        <v>0</v>
      </c>
      <c r="AF60" s="62">
        <f>すべて_位置図情報!AG1204</f>
        <v>0</v>
      </c>
      <c r="AG60" s="62">
        <f>すべて_位置図情報!AH1204</f>
        <v>0</v>
      </c>
      <c r="AH60" s="62">
        <f>すべて_位置図情報!AI1204</f>
        <v>0</v>
      </c>
      <c r="AI60" s="62">
        <f>すべて_位置図情報!AJ1204</f>
        <v>0</v>
      </c>
      <c r="AJ60" s="62">
        <f>すべて_位置図情報!AK1204</f>
        <v>0</v>
      </c>
      <c r="AK60" s="62" t="e">
        <f>すべて_位置図情報!#REF!</f>
        <v>#REF!</v>
      </c>
    </row>
    <row r="61" spans="1:37" ht="22.5" customHeight="1">
      <c r="A61" s="191">
        <f t="shared" si="0"/>
        <v>56</v>
      </c>
      <c r="B61" s="7" t="str">
        <f>すべて_位置図情報!B1205</f>
        <v>インフラ関係施設</v>
      </c>
      <c r="C61" s="7" t="str">
        <f>すべて_位置図情報!C1205</f>
        <v>駐車場</v>
      </c>
      <c r="D61" s="7" t="str">
        <f>すべて_位置図情報!D1205</f>
        <v>自転車管理事務所</v>
      </c>
      <c r="E61" s="7" t="str">
        <f>すべて_位置図情報!E1205</f>
        <v>自転車駐車場管理事務所</v>
      </c>
      <c r="F61" s="74">
        <v>4</v>
      </c>
      <c r="G61" s="13" t="str" ph="1">
        <f>すべて_位置図情報!G1205</f>
        <v>今福鶴見駅自転車駐車場管理ボックス</v>
      </c>
      <c r="H61" s="126" t="str">
        <f>すべて_位置図情報!H1205</f>
        <v>大阪市城東区今福東3-16</v>
      </c>
      <c r="I61" s="81">
        <f>すべて_位置図情報!I1205</f>
        <v>1.44</v>
      </c>
      <c r="J61" s="80" t="str">
        <f>すべて_位置図情報!J1205</f>
        <v>A</v>
      </c>
      <c r="K61" s="78">
        <f>すべて_位置図情報!K1205</f>
        <v>0</v>
      </c>
      <c r="L61" s="79">
        <f>すべて_位置図情報!L1205</f>
        <v>1991</v>
      </c>
      <c r="M61" s="79" t="str">
        <f>すべて_位置図情報!M1205</f>
        <v>b</v>
      </c>
      <c r="N61" s="79" t="str">
        <f>すべて_位置図情報!N1205</f>
        <v>b</v>
      </c>
      <c r="O61" s="79" t="str">
        <f>すべて_位置図情報!O1205</f>
        <v/>
      </c>
      <c r="P61" s="79" t="str">
        <f>すべて_位置図情報!P1205</f>
        <v>D</v>
      </c>
      <c r="Q61" s="79" t="str">
        <f>すべて_位置図情報!Q1205</f>
        <v>無</v>
      </c>
      <c r="R61" s="79" t="str">
        <f>すべて_位置図情報!R1205</f>
        <v>指定管理（利用料金施設）</v>
      </c>
      <c r="S61" s="126" t="str">
        <f>すべて_位置図情報!S1205</f>
        <v>建設局</v>
      </c>
      <c r="T61" s="126" t="str">
        <f>すべて_位置図情報!T1205</f>
        <v>総務部</v>
      </c>
      <c r="U61" s="126" t="str">
        <f>すべて_位置図情報!U1205</f>
        <v>管理課</v>
      </c>
      <c r="V61" s="126" t="str">
        <f>すべて_位置図情報!V1205</f>
        <v>自転車対策担当</v>
      </c>
      <c r="W61" s="116" t="str">
        <f>すべて_位置図情報!W1205</f>
        <v>城東区</v>
      </c>
      <c r="X61" s="116" t="str">
        <f>すべて_位置図情報!X1205</f>
        <v>一般施設</v>
      </c>
      <c r="Y61" s="114">
        <f>すべて_位置図情報!Y1205</f>
        <v>59</v>
      </c>
      <c r="Z61" s="127">
        <f>すべて_位置図情報!Z1205</f>
        <v>0</v>
      </c>
      <c r="AA61" s="145">
        <f>すべて_位置図情報!AA1205</f>
        <v>0</v>
      </c>
      <c r="AB61" s="144">
        <f>すべて_位置図情報!AB1205</f>
        <v>0</v>
      </c>
      <c r="AC61" s="145">
        <f>すべて_位置図情報!AC1205</f>
        <v>0</v>
      </c>
      <c r="AD61" s="145">
        <f>すべて_位置図情報!AD1205</f>
        <v>0</v>
      </c>
      <c r="AE61" s="60">
        <f>すべて_位置図情報!AF1205</f>
        <v>0</v>
      </c>
      <c r="AF61" s="60">
        <f>すべて_位置図情報!AG1205</f>
        <v>0</v>
      </c>
      <c r="AG61" s="60">
        <f>すべて_位置図情報!AH1205</f>
        <v>0</v>
      </c>
      <c r="AH61" s="60">
        <f>すべて_位置図情報!AI1205</f>
        <v>0</v>
      </c>
      <c r="AI61" s="60">
        <f>すべて_位置図情報!AJ1205</f>
        <v>0</v>
      </c>
      <c r="AJ61" s="60">
        <f>すべて_位置図情報!AK1205</f>
        <v>0</v>
      </c>
      <c r="AK61" s="60" t="e">
        <f>すべて_位置図情報!#REF!</f>
        <v>#REF!</v>
      </c>
    </row>
    <row r="62" spans="1:37" ht="22.5" customHeight="1">
      <c r="A62" s="191">
        <f t="shared" si="0"/>
        <v>57</v>
      </c>
      <c r="B62" s="7" t="str">
        <f>すべて_位置図情報!B1206</f>
        <v>インフラ関係施設</v>
      </c>
      <c r="C62" s="45" t="str">
        <f>すべて_位置図情報!C1206</f>
        <v>駐車場</v>
      </c>
      <c r="D62" s="45" t="str">
        <f>すべて_位置図情報!D1206</f>
        <v>自転車管理事務所</v>
      </c>
      <c r="E62" s="45" t="str">
        <f>すべて_位置図情報!E1206</f>
        <v>自転車駐車場管理事務所</v>
      </c>
      <c r="F62" s="74">
        <v>5</v>
      </c>
      <c r="G62" s="13" t="str" ph="1">
        <f>すべて_位置図情報!G1206</f>
        <v>野江内代駅自転車駐車場東側管理ボックス</v>
      </c>
      <c r="H62" s="126" t="str">
        <f>すべて_位置図情報!H1206</f>
        <v>大阪市城東区野江4-1</v>
      </c>
      <c r="I62" s="81">
        <f>すべて_位置図情報!I1206</f>
        <v>1.44</v>
      </c>
      <c r="J62" s="80" t="str">
        <f>すべて_位置図情報!J1206</f>
        <v>A</v>
      </c>
      <c r="K62" s="78">
        <f>すべて_位置図情報!K1206</f>
        <v>0</v>
      </c>
      <c r="L62" s="79">
        <f>すべて_位置図情報!L1206</f>
        <v>1990</v>
      </c>
      <c r="M62" s="79" t="str">
        <f>すべて_位置図情報!M1206</f>
        <v>b</v>
      </c>
      <c r="N62" s="79" t="str">
        <f>すべて_位置図情報!N1206</f>
        <v>b</v>
      </c>
      <c r="O62" s="79" t="str">
        <f>すべて_位置図情報!O1206</f>
        <v/>
      </c>
      <c r="P62" s="79" t="str">
        <f>すべて_位置図情報!P1206</f>
        <v>D</v>
      </c>
      <c r="Q62" s="79" t="str">
        <f>すべて_位置図情報!Q1206</f>
        <v>無</v>
      </c>
      <c r="R62" s="79" t="str">
        <f>すべて_位置図情報!R1206</f>
        <v>指定管理（利用料金施設）</v>
      </c>
      <c r="S62" s="126" t="str">
        <f>すべて_位置図情報!S1206</f>
        <v>建設局</v>
      </c>
      <c r="T62" s="126" t="str">
        <f>すべて_位置図情報!T1206</f>
        <v>総務部</v>
      </c>
      <c r="U62" s="126" t="str">
        <f>すべて_位置図情報!U1206</f>
        <v>管理課</v>
      </c>
      <c r="V62" s="126" t="str">
        <f>すべて_位置図情報!V1206</f>
        <v>自転車対策担当</v>
      </c>
      <c r="W62" s="116" t="str">
        <f>すべて_位置図情報!W1206</f>
        <v>城東区</v>
      </c>
      <c r="X62" s="116" t="str">
        <f>すべて_位置図情報!X1206</f>
        <v>一般施設</v>
      </c>
      <c r="Y62" s="114">
        <f>すべて_位置図情報!Y1206</f>
        <v>60</v>
      </c>
      <c r="Z62" s="127">
        <f>すべて_位置図情報!Z1206</f>
        <v>0</v>
      </c>
      <c r="AA62" s="145">
        <f>すべて_位置図情報!AA1206</f>
        <v>0</v>
      </c>
      <c r="AB62" s="144">
        <f>すべて_位置図情報!AB1206</f>
        <v>0</v>
      </c>
      <c r="AC62" s="145">
        <f>すべて_位置図情報!AC1206</f>
        <v>0</v>
      </c>
      <c r="AD62" s="145">
        <f>すべて_位置図情報!AD1206</f>
        <v>0</v>
      </c>
      <c r="AE62" s="62">
        <f>すべて_位置図情報!AF1206</f>
        <v>0</v>
      </c>
      <c r="AF62" s="62">
        <f>すべて_位置図情報!AG1206</f>
        <v>0</v>
      </c>
      <c r="AG62" s="62">
        <f>すべて_位置図情報!AH1206</f>
        <v>0</v>
      </c>
      <c r="AH62" s="62">
        <f>すべて_位置図情報!AI1206</f>
        <v>0</v>
      </c>
      <c r="AI62" s="62">
        <f>すべて_位置図情報!AJ1206</f>
        <v>0</v>
      </c>
      <c r="AJ62" s="62">
        <f>すべて_位置図情報!AK1206</f>
        <v>0</v>
      </c>
      <c r="AK62" s="62" t="e">
        <f>すべて_位置図情報!#REF!</f>
        <v>#REF!</v>
      </c>
    </row>
    <row r="63" spans="1:37" ht="22.5" customHeight="1">
      <c r="A63" s="191">
        <f t="shared" si="0"/>
        <v>58</v>
      </c>
      <c r="B63" s="7" t="str">
        <f>すべて_位置図情報!B1408</f>
        <v>インフラ関係施設</v>
      </c>
      <c r="C63" s="44" t="str">
        <f>すべて_位置図情報!C1408</f>
        <v>公園付帯施設</v>
      </c>
      <c r="D63" s="85" t="str">
        <f>すべて_位置図情報!D1408</f>
        <v>公園付帯施設</v>
      </c>
      <c r="E63" s="40" t="str">
        <f>すべて_位置図情報!E1408</f>
        <v>公園付帯施設</v>
      </c>
      <c r="F63" s="74">
        <v>1</v>
      </c>
      <c r="G63" s="13" t="str" ph="1">
        <f>すべて_位置図情報!G1408</f>
        <v>蒲生公園</v>
      </c>
      <c r="H63" s="126" t="str">
        <f>すべて_位置図情報!H1408</f>
        <v>大阪市城東区中央3-8</v>
      </c>
      <c r="I63" s="81">
        <f>すべて_位置図情報!I1408</f>
        <v>284.32</v>
      </c>
      <c r="J63" s="80" t="str">
        <f>すべて_位置図情報!J1408</f>
        <v>A</v>
      </c>
      <c r="K63" s="78">
        <f>すべて_位置図情報!K1408</f>
        <v>0</v>
      </c>
      <c r="L63" s="79">
        <f>すべて_位置図情報!L1408</f>
        <v>1988</v>
      </c>
      <c r="M63" s="79" t="str">
        <f>すべて_位置図情報!M1408</f>
        <v>b</v>
      </c>
      <c r="N63" s="79" t="str">
        <f>すべて_位置図情報!N1408</f>
        <v>b</v>
      </c>
      <c r="O63" s="79" t="str">
        <f>すべて_位置図情報!O1408</f>
        <v/>
      </c>
      <c r="P63" s="79" t="str">
        <f>すべて_位置図情報!P1408</f>
        <v>D</v>
      </c>
      <c r="Q63" s="79" t="str">
        <f>すべて_位置図情報!Q1408</f>
        <v>無</v>
      </c>
      <c r="R63" s="79" t="str">
        <f>すべて_位置図情報!R1408</f>
        <v>直営</v>
      </c>
      <c r="S63" s="126" t="str">
        <f>すべて_位置図情報!S1408</f>
        <v>建設局</v>
      </c>
      <c r="T63" s="126" t="str">
        <f>すべて_位置図情報!T1408</f>
        <v>公園緑化部</v>
      </c>
      <c r="U63" s="126" t="str">
        <f>すべて_位置図情報!U1408</f>
        <v>公園課</v>
      </c>
      <c r="V63" s="124" t="str">
        <f>すべて_位置図情報!V1408</f>
        <v>－</v>
      </c>
      <c r="W63" s="116" t="str">
        <f>すべて_位置図情報!W1408</f>
        <v>城東区</v>
      </c>
      <c r="X63" s="116" t="str">
        <f>すべて_位置図情報!X1408</f>
        <v>一般施設</v>
      </c>
      <c r="Y63" s="114">
        <f>すべて_位置図情報!Y1408</f>
        <v>61</v>
      </c>
      <c r="Z63" s="127">
        <f>すべて_位置図情報!Z1408</f>
        <v>0</v>
      </c>
      <c r="AA63" s="145">
        <f>すべて_位置図情報!AA1408</f>
        <v>0</v>
      </c>
      <c r="AB63" s="144">
        <f>すべて_位置図情報!AB1408</f>
        <v>0</v>
      </c>
      <c r="AC63" s="145">
        <f>すべて_位置図情報!AC1408</f>
        <v>0</v>
      </c>
      <c r="AD63" s="145">
        <f>すべて_位置図情報!AD1408</f>
        <v>0</v>
      </c>
      <c r="AE63" s="60">
        <f>すべて_位置図情報!AF1408</f>
        <v>0</v>
      </c>
      <c r="AF63" s="60">
        <f>すべて_位置図情報!AG1408</f>
        <v>0</v>
      </c>
      <c r="AG63" s="60">
        <f>すべて_位置図情報!AH1408</f>
        <v>0</v>
      </c>
      <c r="AH63" s="60">
        <f>すべて_位置図情報!AI1408</f>
        <v>0</v>
      </c>
      <c r="AI63" s="60">
        <f>すべて_位置図情報!AJ1408</f>
        <v>0</v>
      </c>
      <c r="AJ63" s="60">
        <f>すべて_位置図情報!AK1408</f>
        <v>0</v>
      </c>
      <c r="AK63" s="60" t="e">
        <f>すべて_位置図情報!#REF!</f>
        <v>#REF!</v>
      </c>
    </row>
    <row r="64" spans="1:37" ht="22.5" customHeight="1">
      <c r="A64" s="191">
        <f t="shared" si="0"/>
        <v>59</v>
      </c>
      <c r="B64" s="7" t="str">
        <f>すべて_位置図情報!B1409</f>
        <v>インフラ関係施設</v>
      </c>
      <c r="C64" s="7" t="str">
        <f>すべて_位置図情報!C1409</f>
        <v>公園付帯施設</v>
      </c>
      <c r="D64" s="7" t="str">
        <f>すべて_位置図情報!D1409</f>
        <v>公園付帯施設</v>
      </c>
      <c r="E64" s="43" t="str">
        <f>すべて_位置図情報!E1409</f>
        <v>公園付帯施設</v>
      </c>
      <c r="F64" s="74">
        <v>2</v>
      </c>
      <c r="G64" s="13" t="str" ph="1">
        <f>すべて_位置図情報!G1409</f>
        <v>左専道公園</v>
      </c>
      <c r="H64" s="126" t="str">
        <f>すべて_位置図情報!H1409</f>
        <v>大阪市城東区永田2-12</v>
      </c>
      <c r="I64" s="81">
        <f>すべて_位置図情報!I1409</f>
        <v>19.2</v>
      </c>
      <c r="J64" s="80" t="str">
        <f>すべて_位置図情報!J1409</f>
        <v>A</v>
      </c>
      <c r="K64" s="78">
        <f>すべて_位置図情報!K1409</f>
        <v>0</v>
      </c>
      <c r="L64" s="79">
        <f>すべて_位置図情報!L1409</f>
        <v>1995</v>
      </c>
      <c r="M64" s="79" t="str">
        <f>すべて_位置図情報!M1409</f>
        <v>b</v>
      </c>
      <c r="N64" s="79" t="str">
        <f>すべて_位置図情報!N1409</f>
        <v>b</v>
      </c>
      <c r="O64" s="79" t="str">
        <f>すべて_位置図情報!O1409</f>
        <v/>
      </c>
      <c r="P64" s="79" t="str">
        <f>すべて_位置図情報!P1409</f>
        <v>D</v>
      </c>
      <c r="Q64" s="79" t="str">
        <f>すべて_位置図情報!Q1409</f>
        <v>無</v>
      </c>
      <c r="R64" s="79" t="str">
        <f>すべて_位置図情報!R1409</f>
        <v>直営</v>
      </c>
      <c r="S64" s="126" t="str">
        <f>すべて_位置図情報!S1409</f>
        <v>建設局</v>
      </c>
      <c r="T64" s="126" t="str">
        <f>すべて_位置図情報!T1409</f>
        <v>公園緑化部</v>
      </c>
      <c r="U64" s="126" t="str">
        <f>すべて_位置図情報!U1409</f>
        <v>公園課</v>
      </c>
      <c r="V64" s="124" t="str">
        <f>すべて_位置図情報!V1409</f>
        <v>－</v>
      </c>
      <c r="W64" s="116" t="str">
        <f>すべて_位置図情報!W1409</f>
        <v>城東区</v>
      </c>
      <c r="X64" s="116" t="str">
        <f>すべて_位置図情報!X1409</f>
        <v>一般施設</v>
      </c>
      <c r="Y64" s="114">
        <f>すべて_位置図情報!Y1409</f>
        <v>62</v>
      </c>
      <c r="Z64" s="127">
        <f>すべて_位置図情報!Z1409</f>
        <v>0</v>
      </c>
      <c r="AA64" s="145">
        <f>すべて_位置図情報!AA1409</f>
        <v>0</v>
      </c>
      <c r="AB64" s="144">
        <f>すべて_位置図情報!AB1409</f>
        <v>0</v>
      </c>
      <c r="AC64" s="145">
        <f>すべて_位置図情報!AC1409</f>
        <v>0</v>
      </c>
      <c r="AD64" s="145">
        <f>すべて_位置図情報!AD1409</f>
        <v>0</v>
      </c>
      <c r="AE64" s="60">
        <f>すべて_位置図情報!AF1409</f>
        <v>0</v>
      </c>
      <c r="AF64" s="60">
        <f>すべて_位置図情報!AG1409</f>
        <v>0</v>
      </c>
      <c r="AG64" s="60">
        <f>すべて_位置図情報!AH1409</f>
        <v>0</v>
      </c>
      <c r="AH64" s="60">
        <f>すべて_位置図情報!AI1409</f>
        <v>0</v>
      </c>
      <c r="AI64" s="60">
        <f>すべて_位置図情報!AJ1409</f>
        <v>0</v>
      </c>
      <c r="AJ64" s="60">
        <f>すべて_位置図情報!AK1409</f>
        <v>0</v>
      </c>
      <c r="AK64" s="60" t="e">
        <f>すべて_位置図情報!#REF!</f>
        <v>#REF!</v>
      </c>
    </row>
    <row r="65" spans="1:37" ht="22.5" customHeight="1">
      <c r="A65" s="191">
        <f t="shared" si="0"/>
        <v>60</v>
      </c>
      <c r="B65" s="7" t="str">
        <f>すべて_位置図情報!B1410</f>
        <v>インフラ関係施設</v>
      </c>
      <c r="C65" s="7" t="str">
        <f>すべて_位置図情報!C1410</f>
        <v>公園付帯施設</v>
      </c>
      <c r="D65" s="7" t="str">
        <f>すべて_位置図情報!D1410</f>
        <v>公園付帯施設</v>
      </c>
      <c r="E65" s="43" t="str">
        <f>すべて_位置図情報!E1410</f>
        <v>公園付帯施設</v>
      </c>
      <c r="F65" s="74">
        <v>3</v>
      </c>
      <c r="G65" s="13" t="str" ph="1">
        <f>すべて_位置図情報!G1410</f>
        <v>鴫野公園</v>
      </c>
      <c r="H65" s="126" t="str">
        <f>すべて_位置図情報!H1410</f>
        <v>大阪市城東区鴫野西4-11</v>
      </c>
      <c r="I65" s="81">
        <f>すべて_位置図情報!I1410</f>
        <v>18.2</v>
      </c>
      <c r="J65" s="80" t="str">
        <f>すべて_位置図情報!J1410</f>
        <v>A</v>
      </c>
      <c r="K65" s="78">
        <f>すべて_位置図情報!K1410</f>
        <v>0</v>
      </c>
      <c r="L65" s="79">
        <f>すべて_位置図情報!L1410</f>
        <v>1999</v>
      </c>
      <c r="M65" s="79" t="str">
        <f>すべて_位置図情報!M1410</f>
        <v>b</v>
      </c>
      <c r="N65" s="79" t="str">
        <f>すべて_位置図情報!N1410</f>
        <v>b</v>
      </c>
      <c r="O65" s="79" t="str">
        <f>すべて_位置図情報!O1410</f>
        <v/>
      </c>
      <c r="P65" s="79" t="str">
        <f>すべて_位置図情報!P1410</f>
        <v>D</v>
      </c>
      <c r="Q65" s="79" t="str">
        <f>すべて_位置図情報!Q1410</f>
        <v>無</v>
      </c>
      <c r="R65" s="79" t="str">
        <f>すべて_位置図情報!R1410</f>
        <v>直営</v>
      </c>
      <c r="S65" s="126" t="str">
        <f>すべて_位置図情報!S1410</f>
        <v>建設局</v>
      </c>
      <c r="T65" s="126" t="str">
        <f>すべて_位置図情報!T1410</f>
        <v>公園緑化部</v>
      </c>
      <c r="U65" s="126" t="str">
        <f>すべて_位置図情報!U1410</f>
        <v>公園課</v>
      </c>
      <c r="V65" s="124" t="str">
        <f>すべて_位置図情報!V1410</f>
        <v>－</v>
      </c>
      <c r="W65" s="116" t="str">
        <f>すべて_位置図情報!W1410</f>
        <v>城東区</v>
      </c>
      <c r="X65" s="116" t="str">
        <f>すべて_位置図情報!X1410</f>
        <v>一般施設</v>
      </c>
      <c r="Y65" s="114">
        <f>すべて_位置図情報!Y1410</f>
        <v>63</v>
      </c>
      <c r="Z65" s="127">
        <f>すべて_位置図情報!Z1410</f>
        <v>0</v>
      </c>
      <c r="AA65" s="145">
        <f>すべて_位置図情報!AA1410</f>
        <v>0</v>
      </c>
      <c r="AB65" s="144">
        <f>すべて_位置図情報!AB1410</f>
        <v>0</v>
      </c>
      <c r="AC65" s="145">
        <f>すべて_位置図情報!AC1410</f>
        <v>0</v>
      </c>
      <c r="AD65" s="145">
        <f>すべて_位置図情報!AD1410</f>
        <v>0</v>
      </c>
      <c r="AE65" s="60">
        <f>すべて_位置図情報!AF1410</f>
        <v>0</v>
      </c>
      <c r="AF65" s="60">
        <f>すべて_位置図情報!AG1410</f>
        <v>0</v>
      </c>
      <c r="AG65" s="60">
        <f>すべて_位置図情報!AH1410</f>
        <v>0</v>
      </c>
      <c r="AH65" s="60">
        <f>すべて_位置図情報!AI1410</f>
        <v>0</v>
      </c>
      <c r="AI65" s="60">
        <f>すべて_位置図情報!AJ1410</f>
        <v>0</v>
      </c>
      <c r="AJ65" s="60">
        <f>すべて_位置図情報!AK1410</f>
        <v>0</v>
      </c>
      <c r="AK65" s="60" t="e">
        <f>すべて_位置図情報!#REF!</f>
        <v>#REF!</v>
      </c>
    </row>
    <row r="66" spans="1:37" ht="22.5" customHeight="1">
      <c r="A66" s="191">
        <f t="shared" si="0"/>
        <v>61</v>
      </c>
      <c r="B66" s="7" t="str">
        <f>すべて_位置図情報!B1411</f>
        <v>インフラ関係施設</v>
      </c>
      <c r="C66" s="7" t="str">
        <f>すべて_位置図情報!C1411</f>
        <v>公園付帯施設</v>
      </c>
      <c r="D66" s="7" t="str">
        <f>すべて_位置図情報!D1411</f>
        <v>公園付帯施設</v>
      </c>
      <c r="E66" s="43" t="str">
        <f>すべて_位置図情報!E1411</f>
        <v>公園付帯施設</v>
      </c>
      <c r="F66" s="74">
        <v>4</v>
      </c>
      <c r="G66" s="13" t="str" ph="1">
        <f>すべて_位置図情報!G1411</f>
        <v>鴫野北公園</v>
      </c>
      <c r="H66" s="126" t="str">
        <f>すべて_位置図情報!H1411</f>
        <v>大阪市城東区鴫野東1-5</v>
      </c>
      <c r="I66" s="81">
        <f>すべて_位置図情報!I1411</f>
        <v>10.8</v>
      </c>
      <c r="J66" s="80" t="str">
        <f>すべて_位置図情報!J1411</f>
        <v>A</v>
      </c>
      <c r="K66" s="78">
        <f>すべて_位置図情報!K1411</f>
        <v>0</v>
      </c>
      <c r="L66" s="79">
        <f>すべて_位置図情報!L1411</f>
        <v>1994</v>
      </c>
      <c r="M66" s="79" t="str">
        <f>すべて_位置図情報!M1411</f>
        <v>b</v>
      </c>
      <c r="N66" s="79" t="str">
        <f>すべて_位置図情報!N1411</f>
        <v>b</v>
      </c>
      <c r="O66" s="79" t="str">
        <f>すべて_位置図情報!O1411</f>
        <v/>
      </c>
      <c r="P66" s="79" t="str">
        <f>すべて_位置図情報!P1411</f>
        <v>D</v>
      </c>
      <c r="Q66" s="79" t="str">
        <f>すべて_位置図情報!Q1411</f>
        <v>無</v>
      </c>
      <c r="R66" s="79" t="str">
        <f>すべて_位置図情報!R1411</f>
        <v>直営</v>
      </c>
      <c r="S66" s="126" t="str">
        <f>すべて_位置図情報!S1411</f>
        <v>建設局</v>
      </c>
      <c r="T66" s="126" t="str">
        <f>すべて_位置図情報!T1411</f>
        <v>公園緑化部</v>
      </c>
      <c r="U66" s="126" t="str">
        <f>すべて_位置図情報!U1411</f>
        <v>公園課</v>
      </c>
      <c r="V66" s="124" t="str">
        <f>すべて_位置図情報!V1411</f>
        <v>－</v>
      </c>
      <c r="W66" s="116" t="str">
        <f>すべて_位置図情報!W1411</f>
        <v>城東区</v>
      </c>
      <c r="X66" s="116" t="str">
        <f>すべて_位置図情報!X1411</f>
        <v>一般施設</v>
      </c>
      <c r="Y66" s="114">
        <f>すべて_位置図情報!Y1411</f>
        <v>64</v>
      </c>
      <c r="Z66" s="127">
        <f>すべて_位置図情報!Z1411</f>
        <v>0</v>
      </c>
      <c r="AA66" s="145">
        <f>すべて_位置図情報!AA1411</f>
        <v>0</v>
      </c>
      <c r="AB66" s="144">
        <f>すべて_位置図情報!AB1411</f>
        <v>0</v>
      </c>
      <c r="AC66" s="145">
        <f>すべて_位置図情報!AC1411</f>
        <v>0</v>
      </c>
      <c r="AD66" s="145">
        <f>すべて_位置図情報!AD1411</f>
        <v>0</v>
      </c>
      <c r="AE66" s="60">
        <f>すべて_位置図情報!AF1411</f>
        <v>0</v>
      </c>
      <c r="AF66" s="60">
        <f>すべて_位置図情報!AG1411</f>
        <v>0</v>
      </c>
      <c r="AG66" s="60">
        <f>すべて_位置図情報!AH1411</f>
        <v>0</v>
      </c>
      <c r="AH66" s="60">
        <f>すべて_位置図情報!AI1411</f>
        <v>0</v>
      </c>
      <c r="AI66" s="60">
        <f>すべて_位置図情報!AJ1411</f>
        <v>0</v>
      </c>
      <c r="AJ66" s="60">
        <f>すべて_位置図情報!AK1411</f>
        <v>0</v>
      </c>
      <c r="AK66" s="60" t="e">
        <f>すべて_位置図情報!#REF!</f>
        <v>#REF!</v>
      </c>
    </row>
    <row r="67" spans="1:37" ht="22.5" customHeight="1">
      <c r="A67" s="191">
        <f t="shared" si="0"/>
        <v>62</v>
      </c>
      <c r="B67" s="7" t="str">
        <f>すべて_位置図情報!B1412</f>
        <v>インフラ関係施設</v>
      </c>
      <c r="C67" s="7" t="str">
        <f>すべて_位置図情報!C1412</f>
        <v>公園付帯施設</v>
      </c>
      <c r="D67" s="7" t="str">
        <f>すべて_位置図情報!D1412</f>
        <v>公園付帯施設</v>
      </c>
      <c r="E67" s="43" t="str">
        <f>すべて_位置図情報!E1412</f>
        <v>公園付帯施設</v>
      </c>
      <c r="F67" s="74">
        <v>5</v>
      </c>
      <c r="G67" s="13" t="str" ph="1">
        <f>すべて_位置図情報!G1412</f>
        <v>成育公園</v>
      </c>
      <c r="H67" s="126" t="str">
        <f>すべて_位置図情報!H1412</f>
        <v>大阪市城東区成育3-18</v>
      </c>
      <c r="I67" s="81">
        <f>すべて_位置図情報!I1412</f>
        <v>6.17</v>
      </c>
      <c r="J67" s="80" t="str">
        <f>すべて_位置図情報!J1412</f>
        <v>A</v>
      </c>
      <c r="K67" s="78">
        <f>すべて_位置図情報!K1412</f>
        <v>0</v>
      </c>
      <c r="L67" s="79">
        <f>すべて_位置図情報!L1412</f>
        <v>1993</v>
      </c>
      <c r="M67" s="79" t="str">
        <f>すべて_位置図情報!M1412</f>
        <v>b</v>
      </c>
      <c r="N67" s="79" t="str">
        <f>すべて_位置図情報!N1412</f>
        <v>b</v>
      </c>
      <c r="O67" s="79" t="str">
        <f>すべて_位置図情報!O1412</f>
        <v/>
      </c>
      <c r="P67" s="79" t="str">
        <f>すべて_位置図情報!P1412</f>
        <v>D</v>
      </c>
      <c r="Q67" s="79" t="str">
        <f>すべて_位置図情報!Q1412</f>
        <v>無</v>
      </c>
      <c r="R67" s="79" t="str">
        <f>すべて_位置図情報!R1412</f>
        <v>直営</v>
      </c>
      <c r="S67" s="126" t="str">
        <f>すべて_位置図情報!S1412</f>
        <v>建設局</v>
      </c>
      <c r="T67" s="126" t="str">
        <f>すべて_位置図情報!T1412</f>
        <v>公園緑化部</v>
      </c>
      <c r="U67" s="126" t="str">
        <f>すべて_位置図情報!U1412</f>
        <v>公園課</v>
      </c>
      <c r="V67" s="124" t="str">
        <f>すべて_位置図情報!V1412</f>
        <v>－</v>
      </c>
      <c r="W67" s="116" t="str">
        <f>すべて_位置図情報!W1412</f>
        <v>城東区</v>
      </c>
      <c r="X67" s="116" t="str">
        <f>すべて_位置図情報!X1412</f>
        <v>一般施設</v>
      </c>
      <c r="Y67" s="114">
        <f>すべて_位置図情報!Y1412</f>
        <v>65</v>
      </c>
      <c r="Z67" s="127">
        <f>すべて_位置図情報!Z1412</f>
        <v>0</v>
      </c>
      <c r="AA67" s="145">
        <f>すべて_位置図情報!AA1412</f>
        <v>0</v>
      </c>
      <c r="AB67" s="144">
        <f>すべて_位置図情報!AB1412</f>
        <v>0</v>
      </c>
      <c r="AC67" s="145">
        <f>すべて_位置図情報!AC1412</f>
        <v>0</v>
      </c>
      <c r="AD67" s="145">
        <f>すべて_位置図情報!AD1412</f>
        <v>0</v>
      </c>
      <c r="AE67" s="60">
        <f>すべて_位置図情報!AF1412</f>
        <v>0</v>
      </c>
      <c r="AF67" s="60">
        <f>すべて_位置図情報!AG1412</f>
        <v>0</v>
      </c>
      <c r="AG67" s="60">
        <f>すべて_位置図情報!AH1412</f>
        <v>0</v>
      </c>
      <c r="AH67" s="60">
        <f>すべて_位置図情報!AI1412</f>
        <v>0</v>
      </c>
      <c r="AI67" s="60">
        <f>すべて_位置図情報!AJ1412</f>
        <v>0</v>
      </c>
      <c r="AJ67" s="60">
        <f>すべて_位置図情報!AK1412</f>
        <v>0</v>
      </c>
      <c r="AK67" s="60" t="e">
        <f>すべて_位置図情報!#REF!</f>
        <v>#REF!</v>
      </c>
    </row>
    <row r="68" spans="1:37" ht="22.5" customHeight="1">
      <c r="A68" s="191">
        <f t="shared" si="0"/>
        <v>63</v>
      </c>
      <c r="B68" s="7" t="str">
        <f>すべて_位置図情報!B1413</f>
        <v>インフラ関係施設</v>
      </c>
      <c r="C68" s="7" t="str">
        <f>すべて_位置図情報!C1413</f>
        <v>公園付帯施設</v>
      </c>
      <c r="D68" s="7" t="str">
        <f>すべて_位置図情報!D1413</f>
        <v>公園付帯施設</v>
      </c>
      <c r="E68" s="43" t="str">
        <f>すべて_位置図情報!E1413</f>
        <v>公園付帯施設</v>
      </c>
      <c r="F68" s="74">
        <v>6</v>
      </c>
      <c r="G68" s="13" t="str" ph="1">
        <f>すべて_位置図情報!G1413</f>
        <v>西関目公園</v>
      </c>
      <c r="H68" s="126" t="str">
        <f>すべて_位置図情報!H1413</f>
        <v>大阪市城東区関目1-7</v>
      </c>
      <c r="I68" s="81">
        <f>すべて_位置図情報!I1413</f>
        <v>19.2</v>
      </c>
      <c r="J68" s="80" t="str">
        <f>すべて_位置図情報!J1413</f>
        <v>A</v>
      </c>
      <c r="K68" s="78">
        <f>すべて_位置図情報!K1413</f>
        <v>0</v>
      </c>
      <c r="L68" s="79">
        <f>すべて_位置図情報!L1413</f>
        <v>1995</v>
      </c>
      <c r="M68" s="79" t="str">
        <f>すべて_位置図情報!M1413</f>
        <v>b</v>
      </c>
      <c r="N68" s="79" t="str">
        <f>すべて_位置図情報!N1413</f>
        <v>b</v>
      </c>
      <c r="O68" s="79" t="str">
        <f>すべて_位置図情報!O1413</f>
        <v/>
      </c>
      <c r="P68" s="79" t="str">
        <f>すべて_位置図情報!P1413</f>
        <v>D</v>
      </c>
      <c r="Q68" s="79" t="str">
        <f>すべて_位置図情報!Q1413</f>
        <v>無</v>
      </c>
      <c r="R68" s="79" t="str">
        <f>すべて_位置図情報!R1413</f>
        <v>直営</v>
      </c>
      <c r="S68" s="126" t="str">
        <f>すべて_位置図情報!S1413</f>
        <v>建設局</v>
      </c>
      <c r="T68" s="126" t="str">
        <f>すべて_位置図情報!T1413</f>
        <v>公園緑化部</v>
      </c>
      <c r="U68" s="126" t="str">
        <f>すべて_位置図情報!U1413</f>
        <v>公園課</v>
      </c>
      <c r="V68" s="124" t="str">
        <f>すべて_位置図情報!V1413</f>
        <v>－</v>
      </c>
      <c r="W68" s="116" t="str">
        <f>すべて_位置図情報!W1413</f>
        <v>城東区</v>
      </c>
      <c r="X68" s="116" t="str">
        <f>すべて_位置図情報!X1413</f>
        <v>一般施設</v>
      </c>
      <c r="Y68" s="114">
        <f>すべて_位置図情報!Y1413</f>
        <v>66</v>
      </c>
      <c r="Z68" s="127">
        <f>すべて_位置図情報!Z1413</f>
        <v>0</v>
      </c>
      <c r="AA68" s="145">
        <f>すべて_位置図情報!AA1413</f>
        <v>0</v>
      </c>
      <c r="AB68" s="144">
        <f>すべて_位置図情報!AB1413</f>
        <v>0</v>
      </c>
      <c r="AC68" s="145">
        <f>すべて_位置図情報!AC1413</f>
        <v>0</v>
      </c>
      <c r="AD68" s="145">
        <f>すべて_位置図情報!AD1413</f>
        <v>0</v>
      </c>
      <c r="AE68" s="60">
        <f>すべて_位置図情報!AF1413</f>
        <v>0</v>
      </c>
      <c r="AF68" s="60">
        <f>すべて_位置図情報!AG1413</f>
        <v>0</v>
      </c>
      <c r="AG68" s="60">
        <f>すべて_位置図情報!AH1413</f>
        <v>0</v>
      </c>
      <c r="AH68" s="60">
        <f>すべて_位置図情報!AI1413</f>
        <v>0</v>
      </c>
      <c r="AI68" s="60">
        <f>すべて_位置図情報!AJ1413</f>
        <v>0</v>
      </c>
      <c r="AJ68" s="60">
        <f>すべて_位置図情報!AK1413</f>
        <v>0</v>
      </c>
      <c r="AK68" s="60" t="e">
        <f>すべて_位置図情報!#REF!</f>
        <v>#REF!</v>
      </c>
    </row>
    <row r="69" spans="1:37" ht="22.5" customHeight="1">
      <c r="A69" s="191">
        <f t="shared" si="0"/>
        <v>64</v>
      </c>
      <c r="B69" s="7" t="str">
        <f>すべて_位置図情報!B1414</f>
        <v>インフラ関係施設</v>
      </c>
      <c r="C69" s="7" t="str">
        <f>すべて_位置図情報!C1414</f>
        <v>公園付帯施設</v>
      </c>
      <c r="D69" s="7" t="str">
        <f>すべて_位置図情報!D1414</f>
        <v>公園付帯施設</v>
      </c>
      <c r="E69" s="43" t="str">
        <f>すべて_位置図情報!E1414</f>
        <v>公園付帯施設</v>
      </c>
      <c r="F69" s="74">
        <v>7</v>
      </c>
      <c r="G69" s="13" t="str" ph="1">
        <f>すべて_位置図情報!G1414</f>
        <v>東中浜公園</v>
      </c>
      <c r="H69" s="126" t="str">
        <f>すべて_位置図情報!H1414</f>
        <v>大阪市城東区東中浜5-3</v>
      </c>
      <c r="I69" s="81">
        <f>すべて_位置図情報!I1414</f>
        <v>21.26</v>
      </c>
      <c r="J69" s="80" t="str">
        <f>すべて_位置図情報!J1414</f>
        <v>A</v>
      </c>
      <c r="K69" s="78">
        <f>すべて_位置図情報!K1414</f>
        <v>0</v>
      </c>
      <c r="L69" s="79">
        <f>すべて_位置図情報!L1414</f>
        <v>1993</v>
      </c>
      <c r="M69" s="79" t="str">
        <f>すべて_位置図情報!M1414</f>
        <v>b</v>
      </c>
      <c r="N69" s="79" t="str">
        <f>すべて_位置図情報!N1414</f>
        <v>b</v>
      </c>
      <c r="O69" s="79" t="str">
        <f>すべて_位置図情報!O1414</f>
        <v/>
      </c>
      <c r="P69" s="79" t="str">
        <f>すべて_位置図情報!P1414</f>
        <v>D</v>
      </c>
      <c r="Q69" s="79" t="str">
        <f>すべて_位置図情報!Q1414</f>
        <v>無</v>
      </c>
      <c r="R69" s="79" t="str">
        <f>すべて_位置図情報!R1414</f>
        <v>直営</v>
      </c>
      <c r="S69" s="126" t="str">
        <f>すべて_位置図情報!S1414</f>
        <v>建設局</v>
      </c>
      <c r="T69" s="126" t="str">
        <f>すべて_位置図情報!T1414</f>
        <v>公園緑化部</v>
      </c>
      <c r="U69" s="126" t="str">
        <f>すべて_位置図情報!U1414</f>
        <v>公園課</v>
      </c>
      <c r="V69" s="124" t="str">
        <f>すべて_位置図情報!V1414</f>
        <v>－</v>
      </c>
      <c r="W69" s="116" t="str">
        <f>すべて_位置図情報!W1414</f>
        <v>城東区</v>
      </c>
      <c r="X69" s="116" t="str">
        <f>すべて_位置図情報!X1414</f>
        <v>一般施設</v>
      </c>
      <c r="Y69" s="114">
        <f>すべて_位置図情報!Y1414</f>
        <v>67</v>
      </c>
      <c r="Z69" s="127">
        <f>すべて_位置図情報!Z1414</f>
        <v>0</v>
      </c>
      <c r="AA69" s="145">
        <f>すべて_位置図情報!AA1414</f>
        <v>0</v>
      </c>
      <c r="AB69" s="144">
        <f>すべて_位置図情報!AB1414</f>
        <v>0</v>
      </c>
      <c r="AC69" s="145">
        <f>すべて_位置図情報!AC1414</f>
        <v>0</v>
      </c>
      <c r="AD69" s="145">
        <f>すべて_位置図情報!AD1414</f>
        <v>0</v>
      </c>
      <c r="AE69" s="60">
        <f>すべて_位置図情報!AF1414</f>
        <v>0</v>
      </c>
      <c r="AF69" s="60">
        <f>すべて_位置図情報!AG1414</f>
        <v>0</v>
      </c>
      <c r="AG69" s="60">
        <f>すべて_位置図情報!AH1414</f>
        <v>0</v>
      </c>
      <c r="AH69" s="60">
        <f>すべて_位置図情報!AI1414</f>
        <v>0</v>
      </c>
      <c r="AI69" s="60">
        <f>すべて_位置図情報!AJ1414</f>
        <v>0</v>
      </c>
      <c r="AJ69" s="60">
        <f>すべて_位置図情報!AK1414</f>
        <v>0</v>
      </c>
      <c r="AK69" s="60" t="e">
        <f>すべて_位置図情報!#REF!</f>
        <v>#REF!</v>
      </c>
    </row>
    <row r="70" spans="1:37" ht="22.5" customHeight="1">
      <c r="A70" s="191">
        <f t="shared" si="0"/>
        <v>65</v>
      </c>
      <c r="B70" s="7" t="str">
        <f>すべて_位置図情報!B1415</f>
        <v>インフラ関係施設</v>
      </c>
      <c r="C70" s="7" t="str">
        <f>すべて_位置図情報!C1415</f>
        <v>公園付帯施設</v>
      </c>
      <c r="D70" s="7" t="str">
        <f>すべて_位置図情報!D1415</f>
        <v>公園付帯施設</v>
      </c>
      <c r="E70" s="43" t="str">
        <f>すべて_位置図情報!E1415</f>
        <v>公園付帯施設</v>
      </c>
      <c r="F70" s="74">
        <v>8</v>
      </c>
      <c r="G70" s="13" t="str" ph="1">
        <f>すべて_位置図情報!G1415</f>
        <v>西放出公園</v>
      </c>
      <c r="H70" s="126" t="str">
        <f>すべて_位置図情報!H1415</f>
        <v>大阪市城東区放出西2-15</v>
      </c>
      <c r="I70" s="81">
        <f>すべて_位置図情報!I1415</f>
        <v>21.12</v>
      </c>
      <c r="J70" s="80" t="str">
        <f>すべて_位置図情報!J1415</f>
        <v>A</v>
      </c>
      <c r="K70" s="78">
        <f>すべて_位置図情報!K1415</f>
        <v>0</v>
      </c>
      <c r="L70" s="79">
        <f>すべて_位置図情報!L1415</f>
        <v>2010</v>
      </c>
      <c r="M70" s="79" t="str">
        <f>すべて_位置図情報!M1415</f>
        <v>a</v>
      </c>
      <c r="N70" s="79" t="str">
        <f>すべて_位置図情報!N1415</f>
        <v>a</v>
      </c>
      <c r="O70" s="79" t="str">
        <f>すべて_位置図情報!O1415</f>
        <v/>
      </c>
      <c r="P70" s="79" t="str">
        <f>すべて_位置図情報!P1415</f>
        <v>A</v>
      </c>
      <c r="Q70" s="79" t="str">
        <f>すべて_位置図情報!Q1415</f>
        <v>無</v>
      </c>
      <c r="R70" s="79" t="str">
        <f>すべて_位置図情報!R1415</f>
        <v>直営</v>
      </c>
      <c r="S70" s="126" t="str">
        <f>すべて_位置図情報!S1415</f>
        <v>建設局</v>
      </c>
      <c r="T70" s="126" t="str">
        <f>すべて_位置図情報!T1415</f>
        <v>公園緑化部</v>
      </c>
      <c r="U70" s="126" t="str">
        <f>すべて_位置図情報!U1415</f>
        <v>公園課</v>
      </c>
      <c r="V70" s="124" t="str">
        <f>すべて_位置図情報!V1415</f>
        <v>－</v>
      </c>
      <c r="W70" s="116" t="str">
        <f>すべて_位置図情報!W1415</f>
        <v>城東区</v>
      </c>
      <c r="X70" s="116" t="str">
        <f>すべて_位置図情報!X1415</f>
        <v>一般施設</v>
      </c>
      <c r="Y70" s="114">
        <f>すべて_位置図情報!Y1415</f>
        <v>68</v>
      </c>
      <c r="Z70" s="127">
        <f>すべて_位置図情報!Z1415</f>
        <v>0</v>
      </c>
      <c r="AA70" s="145">
        <f>すべて_位置図情報!AA1415</f>
        <v>0</v>
      </c>
      <c r="AB70" s="144">
        <f>すべて_位置図情報!AB1415</f>
        <v>0</v>
      </c>
      <c r="AC70" s="145">
        <f>すべて_位置図情報!AC1415</f>
        <v>0</v>
      </c>
      <c r="AD70" s="145">
        <f>すべて_位置図情報!AD1415</f>
        <v>0</v>
      </c>
      <c r="AE70" s="60">
        <f>すべて_位置図情報!AF1415</f>
        <v>0</v>
      </c>
      <c r="AF70" s="60">
        <f>すべて_位置図情報!AG1415</f>
        <v>0</v>
      </c>
      <c r="AG70" s="60">
        <f>すべて_位置図情報!AH1415</f>
        <v>0</v>
      </c>
      <c r="AH70" s="60">
        <f>すべて_位置図情報!AI1415</f>
        <v>0</v>
      </c>
      <c r="AI70" s="60">
        <f>すべて_位置図情報!AJ1415</f>
        <v>0</v>
      </c>
      <c r="AJ70" s="60">
        <f>すべて_位置図情報!AK1415</f>
        <v>0</v>
      </c>
      <c r="AK70" s="60" t="e">
        <f>すべて_位置図情報!#REF!</f>
        <v>#REF!</v>
      </c>
    </row>
    <row r="71" spans="1:37" ht="22.5" customHeight="1">
      <c r="A71" s="191">
        <f t="shared" ref="A71:A77" si="1">A70+1</f>
        <v>66</v>
      </c>
      <c r="B71" s="7" t="str">
        <f>すべて_位置図情報!B1416</f>
        <v>インフラ関係施設</v>
      </c>
      <c r="C71" s="7" t="str">
        <f>すべて_位置図情報!C1416</f>
        <v>公園付帯施設</v>
      </c>
      <c r="D71" s="7" t="str">
        <f>すべて_位置図情報!D1416</f>
        <v>公園付帯施設</v>
      </c>
      <c r="E71" s="43" t="str">
        <f>すべて_位置図情報!E1416</f>
        <v>公園付帯施設</v>
      </c>
      <c r="F71" s="74">
        <v>9</v>
      </c>
      <c r="G71" s="13" t="str" ph="1">
        <f>すべて_位置図情報!G1416</f>
        <v>鯰江公園</v>
      </c>
      <c r="H71" s="126" t="str">
        <f>すべて_位置図情報!H1416</f>
        <v>大阪市城東区今福西6-5</v>
      </c>
      <c r="I71" s="81">
        <f>すべて_位置図情報!I1416</f>
        <v>21.12</v>
      </c>
      <c r="J71" s="80" t="str">
        <f>すべて_位置図情報!J1416</f>
        <v>A</v>
      </c>
      <c r="K71" s="78">
        <f>すべて_位置図情報!K1416</f>
        <v>0</v>
      </c>
      <c r="L71" s="79">
        <f>すべて_位置図情報!L1416</f>
        <v>2010</v>
      </c>
      <c r="M71" s="79" t="str">
        <f>すべて_位置図情報!M1416</f>
        <v>a</v>
      </c>
      <c r="N71" s="79" t="str">
        <f>すべて_位置図情報!N1416</f>
        <v>a</v>
      </c>
      <c r="O71" s="79" t="str">
        <f>すべて_位置図情報!O1416</f>
        <v/>
      </c>
      <c r="P71" s="79" t="str">
        <f>すべて_位置図情報!P1416</f>
        <v>A</v>
      </c>
      <c r="Q71" s="79" t="str">
        <f>すべて_位置図情報!Q1416</f>
        <v>無</v>
      </c>
      <c r="R71" s="79" t="str">
        <f>すべて_位置図情報!R1416</f>
        <v>直営</v>
      </c>
      <c r="S71" s="126" t="str">
        <f>すべて_位置図情報!S1416</f>
        <v>建設局</v>
      </c>
      <c r="T71" s="126" t="str">
        <f>すべて_位置図情報!T1416</f>
        <v>公園緑化部</v>
      </c>
      <c r="U71" s="126" t="str">
        <f>すべて_位置図情報!U1416</f>
        <v>公園課</v>
      </c>
      <c r="V71" s="124" t="str">
        <f>すべて_位置図情報!V1416</f>
        <v>－</v>
      </c>
      <c r="W71" s="116" t="str">
        <f>すべて_位置図情報!W1416</f>
        <v>城東区</v>
      </c>
      <c r="X71" s="116" t="str">
        <f>すべて_位置図情報!X1416</f>
        <v>一般施設</v>
      </c>
      <c r="Y71" s="114">
        <f>すべて_位置図情報!Y1416</f>
        <v>69</v>
      </c>
      <c r="Z71" s="127">
        <f>すべて_位置図情報!Z1416</f>
        <v>0</v>
      </c>
      <c r="AA71" s="145">
        <f>すべて_位置図情報!AA1416</f>
        <v>0</v>
      </c>
      <c r="AB71" s="144">
        <f>すべて_位置図情報!AB1416</f>
        <v>0</v>
      </c>
      <c r="AC71" s="145">
        <f>すべて_位置図情報!AC1416</f>
        <v>0</v>
      </c>
      <c r="AD71" s="145">
        <f>すべて_位置図情報!AD1416</f>
        <v>0</v>
      </c>
      <c r="AE71" s="60">
        <f>すべて_位置図情報!AF1416</f>
        <v>0</v>
      </c>
      <c r="AF71" s="60">
        <f>すべて_位置図情報!AG1416</f>
        <v>0</v>
      </c>
      <c r="AG71" s="60">
        <f>すべて_位置図情報!AH1416</f>
        <v>0</v>
      </c>
      <c r="AH71" s="60">
        <f>すべて_位置図情報!AI1416</f>
        <v>0</v>
      </c>
      <c r="AI71" s="60">
        <f>すべて_位置図情報!AJ1416</f>
        <v>0</v>
      </c>
      <c r="AJ71" s="60">
        <f>すべて_位置図情報!AK1416</f>
        <v>0</v>
      </c>
      <c r="AK71" s="60" t="e">
        <f>すべて_位置図情報!#REF!</f>
        <v>#REF!</v>
      </c>
    </row>
    <row r="72" spans="1:37" ht="22.5" customHeight="1">
      <c r="A72" s="191">
        <f t="shared" si="1"/>
        <v>67</v>
      </c>
      <c r="B72" s="45" t="str">
        <f>すべて_位置図情報!B1417</f>
        <v>インフラ関係施設</v>
      </c>
      <c r="C72" s="45" t="str">
        <f>すべて_位置図情報!C1417</f>
        <v>公園付帯施設</v>
      </c>
      <c r="D72" s="45" t="str">
        <f>すべて_位置図情報!D1417</f>
        <v>公園付帯施設</v>
      </c>
      <c r="E72" s="48" t="str">
        <f>すべて_位置図情報!E1417</f>
        <v>公園付帯施設</v>
      </c>
      <c r="F72" s="74">
        <v>10</v>
      </c>
      <c r="G72" s="13" t="str" ph="1">
        <f>すべて_位置図情報!G1417</f>
        <v>東今福公園</v>
      </c>
      <c r="H72" s="126" t="str">
        <f>すべて_位置図情報!H1417</f>
        <v>大阪市城東区今福東2-11</v>
      </c>
      <c r="I72" s="81">
        <f>すべて_位置図情報!I1417</f>
        <v>19.2</v>
      </c>
      <c r="J72" s="80" t="str">
        <f>すべて_位置図情報!J1417</f>
        <v>A</v>
      </c>
      <c r="K72" s="78">
        <f>すべて_位置図情報!K1417</f>
        <v>0</v>
      </c>
      <c r="L72" s="79">
        <f>すべて_位置図情報!L1417</f>
        <v>1995</v>
      </c>
      <c r="M72" s="79" t="str">
        <f>すべて_位置図情報!M1417</f>
        <v>b</v>
      </c>
      <c r="N72" s="79" t="str">
        <f>すべて_位置図情報!N1417</f>
        <v>b</v>
      </c>
      <c r="O72" s="79" t="str">
        <f>すべて_位置図情報!O1417</f>
        <v/>
      </c>
      <c r="P72" s="79" t="str">
        <f>すべて_位置図情報!P1417</f>
        <v>D</v>
      </c>
      <c r="Q72" s="79" t="str">
        <f>すべて_位置図情報!Q1417</f>
        <v>無</v>
      </c>
      <c r="R72" s="79" t="str">
        <f>すべて_位置図情報!R1417</f>
        <v>直営</v>
      </c>
      <c r="S72" s="126" t="str">
        <f>すべて_位置図情報!S1417</f>
        <v>建設局</v>
      </c>
      <c r="T72" s="126" t="str">
        <f>すべて_位置図情報!T1417</f>
        <v>公園緑化部</v>
      </c>
      <c r="U72" s="126" t="str">
        <f>すべて_位置図情報!U1417</f>
        <v>公園課</v>
      </c>
      <c r="V72" s="124" t="str">
        <f>すべて_位置図情報!V1417</f>
        <v>－</v>
      </c>
      <c r="W72" s="116" t="str">
        <f>すべて_位置図情報!W1417</f>
        <v>城東区</v>
      </c>
      <c r="X72" s="116" t="str">
        <f>すべて_位置図情報!X1417</f>
        <v>一般施設</v>
      </c>
      <c r="Y72" s="114">
        <f>すべて_位置図情報!Y1417</f>
        <v>70</v>
      </c>
      <c r="Z72" s="127">
        <f>すべて_位置図情報!Z1417</f>
        <v>0</v>
      </c>
      <c r="AA72" s="145">
        <f>すべて_位置図情報!AA1417</f>
        <v>0</v>
      </c>
      <c r="AB72" s="144">
        <f>すべて_位置図情報!AB1417</f>
        <v>0</v>
      </c>
      <c r="AC72" s="145">
        <f>すべて_位置図情報!AC1417</f>
        <v>0</v>
      </c>
      <c r="AD72" s="145">
        <f>すべて_位置図情報!AD1417</f>
        <v>0</v>
      </c>
      <c r="AE72" s="60">
        <f>すべて_位置図情報!AF1417</f>
        <v>0</v>
      </c>
      <c r="AF72" s="60">
        <f>すべて_位置図情報!AG1417</f>
        <v>0</v>
      </c>
      <c r="AG72" s="60">
        <f>すべて_位置図情報!AH1417</f>
        <v>0</v>
      </c>
      <c r="AH72" s="60">
        <f>すべて_位置図情報!AI1417</f>
        <v>0</v>
      </c>
      <c r="AI72" s="60">
        <f>すべて_位置図情報!AJ1417</f>
        <v>0</v>
      </c>
      <c r="AJ72" s="60">
        <f>すべて_位置図情報!AK1417</f>
        <v>0</v>
      </c>
      <c r="AK72" s="60" t="e">
        <f>すべて_位置図情報!#REF!</f>
        <v>#REF!</v>
      </c>
    </row>
    <row r="73" spans="1:37" ht="22.5" customHeight="1">
      <c r="A73" s="191">
        <f t="shared" si="1"/>
        <v>68</v>
      </c>
      <c r="B73" s="38" t="str">
        <f>すべて_位置図情報!B1549</f>
        <v>もと施設</v>
      </c>
      <c r="C73" s="39" t="str">
        <f>すべて_位置図情報!C1549</f>
        <v>もと施設</v>
      </c>
      <c r="D73" s="39" t="str">
        <f>すべて_位置図情報!D1549</f>
        <v>もと施設</v>
      </c>
      <c r="E73" s="40" t="str">
        <f>すべて_位置図情報!E1549</f>
        <v>もと施設</v>
      </c>
      <c r="F73" s="74">
        <v>1</v>
      </c>
      <c r="G73" s="13" t="str" ph="1">
        <f>すべて_位置図情報!G1549</f>
        <v>もと小売市場施設（城東区）</v>
      </c>
      <c r="H73" s="126" t="str">
        <f>すべて_位置図情報!H1549</f>
        <v>大阪市城東区新喜多東1-1-7</v>
      </c>
      <c r="I73" s="81">
        <f>すべて_位置図情報!I1549</f>
        <v>1289.98</v>
      </c>
      <c r="J73" s="80" t="str">
        <f>すべて_位置図情報!J1549</f>
        <v>B</v>
      </c>
      <c r="K73" s="78">
        <f>すべて_位置図情報!K1549</f>
        <v>0</v>
      </c>
      <c r="L73" s="79">
        <f>すべて_位置図情報!L1549</f>
        <v>1973</v>
      </c>
      <c r="M73" s="79" t="str">
        <f>すべて_位置図情報!M1549</f>
        <v>d</v>
      </c>
      <c r="N73" s="79" t="str">
        <f>すべて_位置図情報!N1549</f>
        <v>d</v>
      </c>
      <c r="O73" s="79" t="str">
        <f>すべて_位置図情報!O1549</f>
        <v/>
      </c>
      <c r="P73" s="79" t="str">
        <f>すべて_位置図情報!P1549</f>
        <v>K</v>
      </c>
      <c r="Q73" s="79" t="str">
        <f>すべて_位置図情報!Q1549</f>
        <v>有</v>
      </c>
      <c r="R73" s="79" t="str">
        <f>すべて_位置図情報!R1549</f>
        <v>－</v>
      </c>
      <c r="S73" s="126" t="str">
        <f>すべて_位置図情報!S1549</f>
        <v>経済戦略局</v>
      </c>
      <c r="T73" s="126" t="str">
        <f>すべて_位置図情報!T1549</f>
        <v>産業振興部</v>
      </c>
      <c r="U73" s="126" t="str">
        <f>すべて_位置図情報!U1549</f>
        <v>産業振興課</v>
      </c>
      <c r="V73" s="126" t="str">
        <f>すべて_位置図情報!V1549</f>
        <v>施設管理担当</v>
      </c>
      <c r="W73" s="116" t="str">
        <f>すべて_位置図情報!W1549</f>
        <v>城東区</v>
      </c>
      <c r="X73" s="116" t="str">
        <f>すべて_位置図情報!X1549</f>
        <v>一般施設</v>
      </c>
      <c r="Y73" s="114">
        <f>すべて_位置図情報!Y1549</f>
        <v>71</v>
      </c>
      <c r="Z73" s="127">
        <f>すべて_位置図情報!Z1549</f>
        <v>0</v>
      </c>
      <c r="AA73" s="143">
        <f>すべて_位置図情報!AA1549</f>
        <v>0</v>
      </c>
      <c r="AB73" s="144">
        <f>すべて_位置図情報!AB1549</f>
        <v>0</v>
      </c>
      <c r="AC73" s="143" t="str">
        <f>すべて_位置図情報!AC1549</f>
        <v>〇</v>
      </c>
      <c r="AD73" s="143">
        <f>すべて_位置図情報!AD1549</f>
        <v>0</v>
      </c>
      <c r="AE73" s="56">
        <f>すべて_位置図情報!AF1549</f>
        <v>0</v>
      </c>
      <c r="AF73" s="56">
        <f>すべて_位置図情報!AG1549</f>
        <v>0</v>
      </c>
      <c r="AG73" s="56">
        <f>すべて_位置図情報!AH1549</f>
        <v>0</v>
      </c>
      <c r="AH73" s="56">
        <f>すべて_位置図情報!AI1549</f>
        <v>0</v>
      </c>
      <c r="AI73" s="56">
        <f>すべて_位置図情報!AJ1549</f>
        <v>0</v>
      </c>
      <c r="AJ73" s="56">
        <f>すべて_位置図情報!AK1549</f>
        <v>0</v>
      </c>
      <c r="AK73" s="56" t="e">
        <f>すべて_位置図情報!#REF!</f>
        <v>#REF!</v>
      </c>
    </row>
    <row r="74" spans="1:37" ht="22.5" customHeight="1">
      <c r="A74" s="191">
        <f t="shared" si="1"/>
        <v>69</v>
      </c>
      <c r="B74" s="41" t="str">
        <f>すべて_位置図情報!B1550</f>
        <v>もと施設</v>
      </c>
      <c r="C74" s="42" t="str">
        <f>すべて_位置図情報!C1550</f>
        <v>もと施設</v>
      </c>
      <c r="D74" s="42" t="str">
        <f>すべて_位置図情報!D1550</f>
        <v>もと施設</v>
      </c>
      <c r="E74" s="43" t="str">
        <f>すべて_位置図情報!E1550</f>
        <v>もと施設</v>
      </c>
      <c r="F74" s="74">
        <v>2</v>
      </c>
      <c r="G74" s="13" t="str" ph="1">
        <f>すべて_位置図情報!G1550</f>
        <v>もと城東児童館(城東つどいの広場)</v>
      </c>
      <c r="H74" s="126" t="str">
        <f>すべて_位置図情報!H1550</f>
        <v>大阪市城東区中央3-5-38</v>
      </c>
      <c r="I74" s="81">
        <f>すべて_位置図情報!I1550</f>
        <v>324.77</v>
      </c>
      <c r="J74" s="80" t="str">
        <f>すべて_位置図情報!J1550</f>
        <v>A</v>
      </c>
      <c r="K74" s="78">
        <f>すべて_位置図情報!K1550</f>
        <v>0</v>
      </c>
      <c r="L74" s="79">
        <f>すべて_位置図情報!L1550</f>
        <v>1948</v>
      </c>
      <c r="M74" s="79" t="str">
        <f>すべて_位置図情報!M1550</f>
        <v>d</v>
      </c>
      <c r="N74" s="79" t="str">
        <f>すべて_位置図情報!N1550</f>
        <v>d</v>
      </c>
      <c r="O74" s="79" t="str">
        <f>すべて_位置図情報!O1550</f>
        <v/>
      </c>
      <c r="P74" s="79" t="str">
        <f>すべて_位置図情報!P1550</f>
        <v>J</v>
      </c>
      <c r="Q74" s="79" t="str">
        <f>すべて_位置図情報!Q1550</f>
        <v>無</v>
      </c>
      <c r="R74" s="79" t="str">
        <f>すべて_位置図情報!R1550</f>
        <v>－</v>
      </c>
      <c r="S74" s="126" t="str">
        <f>すべて_位置図情報!S1550</f>
        <v>こども青少年局</v>
      </c>
      <c r="T74" s="126" t="str">
        <f>すべて_位置図情報!T1550</f>
        <v>子育て支援部</v>
      </c>
      <c r="U74" s="126" t="str">
        <f>すべて_位置図情報!U1550</f>
        <v>管理課</v>
      </c>
      <c r="V74" s="126" t="str">
        <f>すべて_位置図情報!V1550</f>
        <v>子育て支援ｸﾞﾙｰﾌﾟ</v>
      </c>
      <c r="W74" s="116" t="str">
        <f>すべて_位置図情報!W1550</f>
        <v>城東区</v>
      </c>
      <c r="X74" s="116" t="str">
        <f>すべて_位置図情報!X1550</f>
        <v>一般施設</v>
      </c>
      <c r="Y74" s="114">
        <f>すべて_位置図情報!Y1550</f>
        <v>72</v>
      </c>
      <c r="Z74" s="127">
        <f>すべて_位置図情報!Z1550</f>
        <v>0</v>
      </c>
      <c r="AA74" s="145">
        <f>すべて_位置図情報!AA1550</f>
        <v>0</v>
      </c>
      <c r="AB74" s="144">
        <f>すべて_位置図情報!AB1550</f>
        <v>0</v>
      </c>
      <c r="AC74" s="145">
        <f>すべて_位置図情報!AC1550</f>
        <v>0</v>
      </c>
      <c r="AD74" s="145">
        <f>すべて_位置図情報!AD1550</f>
        <v>0</v>
      </c>
      <c r="AE74" s="60">
        <f>すべて_位置図情報!AF1550</f>
        <v>0</v>
      </c>
      <c r="AF74" s="60">
        <f>すべて_位置図情報!AG1550</f>
        <v>0</v>
      </c>
      <c r="AG74" s="60">
        <f>すべて_位置図情報!AH1550</f>
        <v>0</v>
      </c>
      <c r="AH74" s="60">
        <f>すべて_位置図情報!AI1550</f>
        <v>0</v>
      </c>
      <c r="AI74" s="60">
        <f>すべて_位置図情報!AJ1550</f>
        <v>0</v>
      </c>
      <c r="AJ74" s="60">
        <f>すべて_位置図情報!AK1550</f>
        <v>0</v>
      </c>
      <c r="AK74" s="60" t="e">
        <f>すべて_位置図情報!#REF!</f>
        <v>#REF!</v>
      </c>
    </row>
    <row r="75" spans="1:37" s="25" customFormat="1" ht="22.5" customHeight="1">
      <c r="A75" s="191">
        <f t="shared" si="1"/>
        <v>70</v>
      </c>
      <c r="B75" s="41" t="str">
        <f>すべて_位置図情報!B1551</f>
        <v>もと施設</v>
      </c>
      <c r="C75" s="42" t="str">
        <f>すべて_位置図情報!C1551</f>
        <v>もと施設</v>
      </c>
      <c r="D75" s="42" t="str">
        <f>すべて_位置図情報!D1551</f>
        <v>もと施設</v>
      </c>
      <c r="E75" s="43" t="str">
        <f>すべて_位置図情報!E1551</f>
        <v>もと施設</v>
      </c>
      <c r="F75" s="74">
        <v>3</v>
      </c>
      <c r="G75" s="13" t="str" ph="1">
        <f>すべて_位置図情報!G1551</f>
        <v>もと今福出張所</v>
      </c>
      <c r="H75" s="126" t="str">
        <f>すべて_位置図情報!H1551</f>
        <v>大阪市城東区今福東2-1-18</v>
      </c>
      <c r="I75" s="81">
        <f>すべて_位置図情報!I1551</f>
        <v>3512.47</v>
      </c>
      <c r="J75" s="80" t="str">
        <f>すべて_位置図情報!J1551</f>
        <v>C</v>
      </c>
      <c r="K75" s="78">
        <f>すべて_位置図情報!K1551</f>
        <v>0</v>
      </c>
      <c r="L75" s="79">
        <f>すべて_位置図情報!L1551</f>
        <v>2002</v>
      </c>
      <c r="M75" s="79" t="str">
        <f>すべて_位置図情報!M1551</f>
        <v>b</v>
      </c>
      <c r="N75" s="79" t="str">
        <f>すべて_位置図情報!N1551</f>
        <v>b</v>
      </c>
      <c r="O75" s="79" t="str">
        <f>すべて_位置図情報!O1551</f>
        <v/>
      </c>
      <c r="P75" s="79" t="str">
        <f>すべて_位置図情報!P1551</f>
        <v>F</v>
      </c>
      <c r="Q75" s="79" t="str">
        <f>すべて_位置図情報!Q1551</f>
        <v>無</v>
      </c>
      <c r="R75" s="79" t="str">
        <f>すべて_位置図情報!R1551</f>
        <v>－</v>
      </c>
      <c r="S75" s="126" t="str">
        <f>すべて_位置図情報!S1551</f>
        <v>建設局</v>
      </c>
      <c r="T75" s="126" t="str">
        <f>すべて_位置図情報!T1551</f>
        <v>東部方面管理事務所</v>
      </c>
      <c r="U75" s="126" t="str">
        <f>すべて_位置図情報!U1551</f>
        <v>管理課</v>
      </c>
      <c r="V75" s="124" t="str">
        <f>すべて_位置図情報!V1551</f>
        <v>－</v>
      </c>
      <c r="W75" s="116" t="str">
        <f>すべて_位置図情報!W1551</f>
        <v>城東区</v>
      </c>
      <c r="X75" s="116" t="str">
        <f>すべて_位置図情報!X1551</f>
        <v>一般施設</v>
      </c>
      <c r="Y75" s="114">
        <f>すべて_位置図情報!Y1551</f>
        <v>75</v>
      </c>
      <c r="Z75" s="127">
        <f>すべて_位置図情報!Z1551</f>
        <v>0</v>
      </c>
      <c r="AA75" s="143">
        <f>すべて_位置図情報!AA1551</f>
        <v>0</v>
      </c>
      <c r="AB75" s="144">
        <f>すべて_位置図情報!AB1551</f>
        <v>0</v>
      </c>
      <c r="AC75" s="143" t="str">
        <f>すべて_位置図情報!AC1551</f>
        <v>〇</v>
      </c>
      <c r="AD75" s="143">
        <f>すべて_位置図情報!AD1551</f>
        <v>0</v>
      </c>
      <c r="AE75" s="56">
        <f>すべて_位置図情報!AF1551</f>
        <v>0</v>
      </c>
      <c r="AF75" s="56">
        <f>すべて_位置図情報!AG1551</f>
        <v>0</v>
      </c>
      <c r="AG75" s="56">
        <f>すべて_位置図情報!AH1551</f>
        <v>0</v>
      </c>
      <c r="AH75" s="56">
        <f>すべて_位置図情報!AI1551</f>
        <v>0</v>
      </c>
      <c r="AI75" s="56">
        <f>すべて_位置図情報!AJ1551</f>
        <v>0</v>
      </c>
      <c r="AJ75" s="56">
        <f>すべて_位置図情報!AK1551</f>
        <v>0</v>
      </c>
      <c r="AK75" s="56" t="e">
        <f>すべて_位置図情報!#REF!</f>
        <v>#REF!</v>
      </c>
    </row>
    <row r="76" spans="1:37" ht="22.5" customHeight="1">
      <c r="A76" s="228">
        <f t="shared" si="1"/>
        <v>71</v>
      </c>
      <c r="B76" s="41" t="str">
        <f>すべて_位置図情報!B1552</f>
        <v>もと施設</v>
      </c>
      <c r="C76" s="207" t="str">
        <f>すべて_位置図情報!C1552</f>
        <v>もと施設</v>
      </c>
      <c r="D76" s="207" t="str">
        <f>すべて_位置図情報!D1552</f>
        <v>もと施設</v>
      </c>
      <c r="E76" s="43" t="str">
        <f>すべて_位置図情報!E1552</f>
        <v>もと施設</v>
      </c>
      <c r="F76" s="74">
        <v>4</v>
      </c>
      <c r="G76" s="13" t="str" ph="1">
        <f>すべて_位置図情報!G1552</f>
        <v>もと諏訪小学校分校</v>
      </c>
      <c r="H76" s="126" t="str">
        <f>すべて_位置図情報!H1552</f>
        <v>大阪市城東区諏訪3-6-15</v>
      </c>
      <c r="I76" s="81">
        <f>すべて_位置図情報!I1552</f>
        <v>784.38</v>
      </c>
      <c r="J76" s="80" t="str">
        <f>すべて_位置図情報!J1552</f>
        <v>B</v>
      </c>
      <c r="K76" s="78">
        <f>すべて_位置図情報!K1552</f>
        <v>0</v>
      </c>
      <c r="L76" s="79">
        <f>すべて_位置図情報!L1552</f>
        <v>1961</v>
      </c>
      <c r="M76" s="79" t="str">
        <f>すべて_位置図情報!M1552</f>
        <v>d</v>
      </c>
      <c r="N76" s="79" t="str">
        <f>すべて_位置図情報!N1552</f>
        <v>d</v>
      </c>
      <c r="O76" s="79" t="str">
        <f>すべて_位置図情報!O1552</f>
        <v/>
      </c>
      <c r="P76" s="79" t="str">
        <f>すべて_位置図情報!P1552</f>
        <v>K</v>
      </c>
      <c r="Q76" s="79" t="str">
        <f>すべて_位置図情報!Q1552</f>
        <v>無</v>
      </c>
      <c r="R76" s="79" t="str">
        <f>すべて_位置図情報!R1552</f>
        <v>－</v>
      </c>
      <c r="S76" s="126" t="str">
        <f>すべて_位置図情報!S1552</f>
        <v>教育委員会事務局</v>
      </c>
      <c r="T76" s="126" t="str">
        <f>すべて_位置図情報!T1552</f>
        <v>総務部</v>
      </c>
      <c r="U76" s="126" t="str">
        <f>すべて_位置図情報!U1552</f>
        <v>施設整備課</v>
      </c>
      <c r="V76" s="126" t="str">
        <f>すべて_位置図情報!V1552</f>
        <v>管財ｸﾞﾙｰﾌﾟ</v>
      </c>
      <c r="W76" s="116" t="str">
        <f>すべて_位置図情報!W1552</f>
        <v>城東区</v>
      </c>
      <c r="X76" s="116" t="str">
        <f>すべて_位置図情報!X1552</f>
        <v>一般施設</v>
      </c>
      <c r="Y76" s="114">
        <f>すべて_位置図情報!Y1552</f>
        <v>76</v>
      </c>
      <c r="Z76" s="127">
        <f>すべて_位置図情報!Z1552</f>
        <v>0</v>
      </c>
      <c r="AA76" s="145">
        <f>すべて_位置図情報!AA1552</f>
        <v>0</v>
      </c>
      <c r="AB76" s="144">
        <f>すべて_位置図情報!AB1552</f>
        <v>0</v>
      </c>
      <c r="AC76" s="145">
        <f>すべて_位置図情報!AC1552</f>
        <v>0</v>
      </c>
      <c r="AD76" s="145">
        <f>すべて_位置図情報!AD1552</f>
        <v>0</v>
      </c>
      <c r="AE76" s="60">
        <f>すべて_位置図情報!AF1552</f>
        <v>0</v>
      </c>
      <c r="AF76" s="60">
        <f>すべて_位置図情報!AG1552</f>
        <v>0</v>
      </c>
      <c r="AG76" s="60">
        <f>すべて_位置図情報!AH1552</f>
        <v>0</v>
      </c>
      <c r="AH76" s="60">
        <f>すべて_位置図情報!AI1552</f>
        <v>0</v>
      </c>
      <c r="AI76" s="60">
        <f>すべて_位置図情報!AJ1552</f>
        <v>0</v>
      </c>
      <c r="AJ76" s="60">
        <f>すべて_位置図情報!AK1552</f>
        <v>0</v>
      </c>
      <c r="AK76" s="60" t="e">
        <f>すべて_位置図情報!#REF!</f>
        <v>#REF!</v>
      </c>
    </row>
    <row r="77" spans="1:37" s="25" customFormat="1" ht="22.5" customHeight="1">
      <c r="A77" s="228">
        <f t="shared" si="1"/>
        <v>72</v>
      </c>
      <c r="B77" s="46" t="str">
        <f>すべて_位置図情報!B1553</f>
        <v>もと施設</v>
      </c>
      <c r="C77" s="47" t="str">
        <f>すべて_位置図情報!C1553</f>
        <v>もと施設</v>
      </c>
      <c r="D77" s="47" t="str">
        <f>すべて_位置図情報!D1553</f>
        <v>もと施設</v>
      </c>
      <c r="E77" s="48" t="str">
        <f>すべて_位置図情報!E1553</f>
        <v>もと施設</v>
      </c>
      <c r="F77" s="74">
        <v>5</v>
      </c>
      <c r="G77" s="13" t="str" ph="1">
        <f>すべて_位置図情報!G1553</f>
        <v>もと城東区民ホール</v>
      </c>
      <c r="H77" s="126" t="str">
        <f>すべて_位置図情報!H1553</f>
        <v>大阪市城東区中央1-3-6</v>
      </c>
      <c r="I77" s="81">
        <f>すべて_位置図情報!I1553</f>
        <v>84.31</v>
      </c>
      <c r="J77" s="80" t="str">
        <f>すべて_位置図情報!J1553</f>
        <v>A</v>
      </c>
      <c r="K77" s="78">
        <f>すべて_位置図情報!K1553</f>
        <v>0</v>
      </c>
      <c r="L77" s="79">
        <f>すべて_位置図情報!L1553</f>
        <v>1977</v>
      </c>
      <c r="M77" s="79" t="str">
        <f>すべて_位置図情報!M1553</f>
        <v>c</v>
      </c>
      <c r="N77" s="79" t="str">
        <f>すべて_位置図情報!N1553</f>
        <v>c</v>
      </c>
      <c r="O77" s="79" t="str">
        <f>すべて_位置図情報!O1553</f>
        <v/>
      </c>
      <c r="P77" s="79" t="str">
        <f>すべて_位置図情報!P1553</f>
        <v>G</v>
      </c>
      <c r="Q77" s="79" t="str">
        <f>すべて_位置図情報!Q1553</f>
        <v>無</v>
      </c>
      <c r="R77" s="79" t="str">
        <f>すべて_位置図情報!R1553</f>
        <v>有償貸付</v>
      </c>
      <c r="S77" s="126" t="str">
        <f>すべて_位置図情報!S1553</f>
        <v>城東区役所</v>
      </c>
      <c r="T77" s="124" t="str">
        <f>すべて_位置図情報!T1553</f>
        <v>－</v>
      </c>
      <c r="U77" s="126" t="str">
        <f>すべて_位置図情報!U1553</f>
        <v>総務課</v>
      </c>
      <c r="V77" s="126" t="str">
        <f>すべて_位置図情報!V1553</f>
        <v>総務ｸﾞﾙｰﾌﾟ</v>
      </c>
      <c r="W77" s="116" t="str">
        <f>すべて_位置図情報!W1553</f>
        <v>城東区</v>
      </c>
      <c r="X77" s="116" t="str">
        <f>すべて_位置図情報!X1553</f>
        <v>一般施設</v>
      </c>
      <c r="Y77" s="114">
        <f>すべて_位置図情報!Y1553</f>
        <v>78</v>
      </c>
      <c r="Z77" s="127">
        <f>すべて_位置図情報!Z1553</f>
        <v>0</v>
      </c>
      <c r="AA77" s="143">
        <f>すべて_位置図情報!AA1553</f>
        <v>0</v>
      </c>
      <c r="AB77" s="144">
        <f>すべて_位置図情報!AB1553</f>
        <v>0</v>
      </c>
      <c r="AC77" s="143" t="str">
        <f>すべて_位置図情報!AC1553</f>
        <v>〇</v>
      </c>
      <c r="AD77" s="143">
        <f>すべて_位置図情報!AD1553</f>
        <v>0</v>
      </c>
      <c r="AE77" s="56">
        <f>すべて_位置図情報!AF1553</f>
        <v>0</v>
      </c>
      <c r="AF77" s="56">
        <f>すべて_位置図情報!AG1553</f>
        <v>0</v>
      </c>
      <c r="AG77" s="56">
        <f>すべて_位置図情報!AH1553</f>
        <v>0</v>
      </c>
      <c r="AH77" s="56">
        <f>すべて_位置図情報!AI1553</f>
        <v>0</v>
      </c>
      <c r="AI77" s="56">
        <f>すべて_位置図情報!AJ1553</f>
        <v>0</v>
      </c>
      <c r="AJ77" s="56">
        <f>すべて_位置図情報!AK1553</f>
        <v>0</v>
      </c>
      <c r="AK77" s="56" t="e">
        <f>すべて_位置図情報!#REF!</f>
        <v>#REF!</v>
      </c>
    </row>
    <row r="79" spans="1:37" ht="18">
      <c r="G79" s="3"/>
    </row>
    <row r="80" spans="1:37" ht="18">
      <c r="G80"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100" spans="7:7" ht="18">
      <c r="G100" s="3"/>
    </row>
    <row r="101" spans="7:7" ht="18">
      <c r="G101" s="3"/>
    </row>
    <row r="102" spans="7:7" ht="18">
      <c r="G102" s="3"/>
    </row>
    <row r="105" spans="7:7" ht="18">
      <c r="G105" s="3"/>
    </row>
    <row r="106" spans="7:7" ht="18">
      <c r="G106"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20" spans="7:7" ht="18">
      <c r="G120" s="3"/>
    </row>
    <row r="121" spans="7:7" ht="18">
      <c r="G121"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6" spans="7:7" ht="18">
      <c r="G136" s="3"/>
    </row>
    <row r="137" spans="7:7" ht="18">
      <c r="G137"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4" spans="7:7" ht="18">
      <c r="G164" s="3"/>
    </row>
    <row r="165" spans="7:7" ht="18">
      <c r="G165" s="3"/>
    </row>
    <row r="166" spans="7:7" ht="18">
      <c r="G166" s="3"/>
    </row>
    <row r="168" spans="7:7" ht="18">
      <c r="G168" s="3"/>
    </row>
    <row r="169" spans="7:7" ht="18">
      <c r="G169" s="3"/>
    </row>
    <row r="170" spans="7:7" ht="18">
      <c r="G170" s="3"/>
    </row>
    <row r="171" spans="7:7" ht="18">
      <c r="G171" s="3"/>
    </row>
    <row r="173" spans="7:7" ht="18">
      <c r="G173" s="3"/>
    </row>
    <row r="174" spans="7:7" ht="18">
      <c r="G174" s="3"/>
    </row>
    <row r="175" spans="7:7" ht="18">
      <c r="G175" s="3"/>
    </row>
    <row r="176" spans="7:7" ht="18">
      <c r="G176" s="3"/>
    </row>
    <row r="178" spans="7:7" ht="18">
      <c r="G178" s="3"/>
    </row>
    <row r="179" spans="7:7" ht="18">
      <c r="G179"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2" spans="7:7" ht="18">
      <c r="G192" s="3"/>
    </row>
    <row r="196" spans="7:7" ht="18">
      <c r="G196" s="3"/>
    </row>
    <row r="197" spans="7:7" ht="18">
      <c r="G197" s="3"/>
    </row>
    <row r="198" spans="7:7" ht="18">
      <c r="G198" s="3"/>
    </row>
    <row r="200" spans="7:7" ht="18">
      <c r="G200" s="3"/>
    </row>
    <row r="201" spans="7:7" ht="18">
      <c r="G201" s="3"/>
    </row>
    <row r="202" spans="7:7" ht="18">
      <c r="G202" s="3"/>
    </row>
    <row r="203" spans="7:7" ht="18">
      <c r="G203" s="3"/>
    </row>
    <row r="205" spans="7:7" ht="18">
      <c r="G205" s="3"/>
    </row>
    <row r="206" spans="7:7" ht="18">
      <c r="G206" s="3"/>
    </row>
    <row r="207" spans="7:7" ht="18">
      <c r="G207" s="3"/>
    </row>
    <row r="208" spans="7:7" ht="18">
      <c r="G208" s="3"/>
    </row>
    <row r="210" spans="7:7" ht="18">
      <c r="G210" s="3"/>
    </row>
    <row r="211" spans="7:7" ht="18">
      <c r="G211" s="3"/>
    </row>
    <row r="213" spans="7:7" ht="18">
      <c r="G213" s="3"/>
    </row>
    <row r="214" spans="7:7" ht="18">
      <c r="G214" s="3"/>
    </row>
    <row r="215" spans="7:7" ht="18">
      <c r="G215" s="3"/>
    </row>
    <row r="216" spans="7:7" ht="18">
      <c r="G216" s="3"/>
    </row>
    <row r="217" spans="7:7" ht="18">
      <c r="G217" s="3"/>
    </row>
    <row r="218" spans="7:7" ht="18">
      <c r="G218" s="3"/>
    </row>
    <row r="219" spans="7:7" ht="18">
      <c r="G219" s="3"/>
    </row>
    <row r="221" spans="7:7" ht="18">
      <c r="G221" s="3"/>
    </row>
    <row r="222" spans="7:7" ht="18">
      <c r="G222" s="3"/>
    </row>
    <row r="223" spans="7:7" ht="18">
      <c r="G223" s="3"/>
    </row>
    <row r="224" spans="7:7" ht="18">
      <c r="G224" s="3"/>
    </row>
    <row r="230" spans="7:7" ht="18">
      <c r="G230" s="3"/>
    </row>
    <row r="237" spans="7:7" ht="18">
      <c r="G237" s="3"/>
    </row>
    <row r="238" spans="7:7" ht="18">
      <c r="G238" s="3"/>
    </row>
    <row r="239" spans="7:7" ht="18">
      <c r="G239" s="3"/>
    </row>
    <row r="240" spans="7:7" ht="18">
      <c r="G240" s="3"/>
    </row>
    <row r="243" spans="7:7" ht="18">
      <c r="G243" s="3"/>
    </row>
    <row r="250" spans="7:7" ht="18">
      <c r="G250" s="3"/>
    </row>
    <row r="251" spans="7:7" ht="18">
      <c r="G251" s="3"/>
    </row>
    <row r="253" spans="7:7" ht="18">
      <c r="G253" s="3"/>
    </row>
    <row r="254" spans="7:7" ht="18">
      <c r="G254" s="3"/>
    </row>
    <row r="255" spans="7:7" ht="18">
      <c r="G255" s="3"/>
    </row>
    <row r="256" spans="7:7" ht="18">
      <c r="G256" s="3"/>
    </row>
    <row r="262" spans="7:7" ht="18">
      <c r="G262" s="3"/>
    </row>
    <row r="269" spans="7:7" ht="18">
      <c r="G269" s="3"/>
    </row>
    <row r="270" spans="7:7" ht="18">
      <c r="G270" s="3"/>
    </row>
    <row r="271" spans="7:7" ht="18">
      <c r="G271" s="3"/>
    </row>
    <row r="272" spans="7:7" ht="18">
      <c r="G272" s="3"/>
    </row>
    <row r="275" spans="7:7" ht="18">
      <c r="G275" s="3"/>
    </row>
    <row r="282" spans="7:7" ht="18">
      <c r="G282" s="3"/>
    </row>
    <row r="284" spans="7:7" ht="18">
      <c r="G284" s="3"/>
    </row>
    <row r="285" spans="7:7" ht="18">
      <c r="G285" s="3"/>
    </row>
    <row r="286" spans="7:7" ht="18">
      <c r="G286" s="3"/>
    </row>
    <row r="287" spans="7:7" ht="18">
      <c r="G287" s="3"/>
    </row>
    <row r="288" spans="7:7" ht="18">
      <c r="G288" s="3"/>
    </row>
    <row r="294" spans="7:7" ht="18">
      <c r="G294" s="3"/>
    </row>
    <row r="296" spans="7:7" ht="18">
      <c r="G296" s="3"/>
    </row>
    <row r="297" spans="7:7" ht="18">
      <c r="G297" s="3"/>
    </row>
    <row r="298" spans="7:7" ht="18">
      <c r="G298" s="3"/>
    </row>
    <row r="299" spans="7:7" ht="18">
      <c r="G299" s="3"/>
    </row>
    <row r="300" spans="7:7" ht="18">
      <c r="G300" s="3"/>
    </row>
    <row r="301" spans="7:7" ht="18">
      <c r="G301" s="3"/>
    </row>
    <row r="302" spans="7:7" ht="18">
      <c r="G302" s="3"/>
    </row>
    <row r="303" spans="7:7" ht="18">
      <c r="G303" s="3"/>
    </row>
    <row r="304" spans="7:7" ht="18">
      <c r="G304" s="3"/>
    </row>
    <row r="306" spans="7:7" ht="18">
      <c r="G306" s="3"/>
    </row>
    <row r="307" spans="7:7" ht="18">
      <c r="G307" s="3"/>
    </row>
    <row r="308" spans="7:7" ht="18">
      <c r="G308" s="3"/>
    </row>
    <row r="309" spans="7:7" ht="18">
      <c r="G309" s="3"/>
    </row>
    <row r="311" spans="7:7" ht="18">
      <c r="G311" s="3"/>
    </row>
    <row r="312" spans="7:7" ht="18">
      <c r="G312" s="3"/>
    </row>
    <row r="314" spans="7:7" ht="18">
      <c r="G314" s="3"/>
    </row>
    <row r="315" spans="7:7" ht="18">
      <c r="G315" s="3"/>
    </row>
    <row r="316" spans="7:7" ht="18">
      <c r="G316" s="3"/>
    </row>
    <row r="317" spans="7:7" ht="18">
      <c r="G317" s="3"/>
    </row>
    <row r="318" spans="7:7" ht="18">
      <c r="G318" s="3"/>
    </row>
    <row r="319" spans="7:7" ht="18">
      <c r="G319" s="3"/>
    </row>
    <row r="320" spans="7:7" ht="18">
      <c r="G320" s="3"/>
    </row>
    <row r="322" spans="7:7" ht="18">
      <c r="G322" s="3"/>
    </row>
    <row r="323" spans="7:7" ht="18">
      <c r="G323" s="3"/>
    </row>
    <row r="324" spans="7:7" ht="18">
      <c r="G324" s="3"/>
    </row>
    <row r="325" spans="7:7" ht="18">
      <c r="G325" s="3"/>
    </row>
    <row r="331" spans="7:7" ht="18">
      <c r="G331" s="3"/>
    </row>
    <row r="338" spans="7:7" ht="18">
      <c r="G338" s="3"/>
    </row>
    <row r="339" spans="7:7" ht="18">
      <c r="G339" s="3"/>
    </row>
    <row r="340" spans="7:7" ht="18">
      <c r="G340" s="3"/>
    </row>
    <row r="341" spans="7:7" ht="18">
      <c r="G341" s="3"/>
    </row>
    <row r="344" spans="7:7" ht="18">
      <c r="G344" s="3"/>
    </row>
    <row r="351" spans="7:7" ht="18">
      <c r="G351" s="3"/>
    </row>
    <row r="352" spans="7:7" ht="18">
      <c r="G352" s="3"/>
    </row>
    <row r="354" spans="7:7" ht="18">
      <c r="G354" s="3"/>
    </row>
    <row r="355" spans="7:7" ht="18">
      <c r="G355" s="3"/>
    </row>
    <row r="356" spans="7:7" ht="18">
      <c r="G356" s="3"/>
    </row>
    <row r="357" spans="7:7" ht="18">
      <c r="G357" s="3"/>
    </row>
    <row r="363" spans="7:7" ht="18">
      <c r="G363" s="3"/>
    </row>
    <row r="370" spans="7:7" ht="18">
      <c r="G370" s="3"/>
    </row>
    <row r="371" spans="7:7" ht="18">
      <c r="G371" s="3"/>
    </row>
    <row r="372" spans="7:7" ht="18">
      <c r="G372" s="3"/>
    </row>
    <row r="373" spans="7:7" ht="18">
      <c r="G373" s="3"/>
    </row>
    <row r="376" spans="7:7" ht="18">
      <c r="G376" s="3"/>
    </row>
    <row r="383" spans="7:7" ht="18">
      <c r="G383" s="3"/>
    </row>
    <row r="385" spans="7:7" ht="18">
      <c r="G385" s="3"/>
    </row>
    <row r="386" spans="7:7" ht="18">
      <c r="G386" s="3"/>
    </row>
    <row r="387" spans="7:7" ht="18">
      <c r="G387" s="3"/>
    </row>
    <row r="388" spans="7:7" ht="18">
      <c r="G388" s="3"/>
    </row>
    <row r="389" spans="7:7" ht="18">
      <c r="G389" s="3"/>
    </row>
    <row r="395" spans="7:7" ht="18">
      <c r="G395" s="3"/>
    </row>
    <row r="397" spans="7:7" ht="18">
      <c r="G397" s="3"/>
    </row>
    <row r="398" spans="7:7" ht="18">
      <c r="G398" s="3"/>
    </row>
    <row r="399" spans="7:7" ht="18">
      <c r="G399" s="3"/>
    </row>
    <row r="400" spans="7:7" ht="18">
      <c r="G400" s="3"/>
    </row>
    <row r="401" spans="7:7" ht="18">
      <c r="G401" s="3"/>
    </row>
    <row r="402" spans="7:7" ht="18">
      <c r="G402" s="3"/>
    </row>
    <row r="403" spans="7:7" ht="18">
      <c r="G403" s="3"/>
    </row>
    <row r="404" spans="7:7" ht="18">
      <c r="G404" s="3"/>
    </row>
    <row r="405" spans="7:7" ht="18">
      <c r="G405" s="3"/>
    </row>
    <row r="407" spans="7:7" ht="18">
      <c r="G407" s="3"/>
    </row>
    <row r="414" spans="7:7" ht="18">
      <c r="G414" s="3"/>
    </row>
    <row r="415" spans="7:7" ht="18">
      <c r="G415" s="3"/>
    </row>
    <row r="417" spans="7:7" ht="18">
      <c r="G417" s="3"/>
    </row>
    <row r="418" spans="7:7" ht="18">
      <c r="G418" s="3"/>
    </row>
    <row r="419" spans="7:7" ht="18">
      <c r="G419" s="3"/>
    </row>
    <row r="420" spans="7:7" ht="18">
      <c r="G420" s="3"/>
    </row>
    <row r="426" spans="7:7" ht="18">
      <c r="G426" s="3"/>
    </row>
    <row r="433" spans="7:7" ht="18">
      <c r="G433" s="3"/>
    </row>
    <row r="434" spans="7:7" ht="18">
      <c r="G434" s="3"/>
    </row>
    <row r="435" spans="7:7" ht="18">
      <c r="G435" s="3"/>
    </row>
    <row r="436" spans="7:7" ht="18">
      <c r="G436" s="3"/>
    </row>
    <row r="439" spans="7:7" ht="18">
      <c r="G439" s="3"/>
    </row>
    <row r="446" spans="7:7" ht="18">
      <c r="G446" s="3"/>
    </row>
    <row r="448" spans="7:7" ht="18">
      <c r="G448" s="3"/>
    </row>
    <row r="449" spans="7:7" ht="18">
      <c r="G449" s="3"/>
    </row>
    <row r="450" spans="7:7" ht="18">
      <c r="G450" s="3"/>
    </row>
    <row r="451" spans="7:7" ht="18">
      <c r="G451" s="3"/>
    </row>
    <row r="452" spans="7:7" ht="18">
      <c r="G452" s="3"/>
    </row>
    <row r="458" spans="7:7" ht="18">
      <c r="G458" s="3"/>
    </row>
    <row r="460" spans="7:7" ht="18">
      <c r="G460" s="3"/>
    </row>
    <row r="461" spans="7:7" ht="18">
      <c r="G461" s="3"/>
    </row>
    <row r="462" spans="7:7" ht="18">
      <c r="G462" s="3"/>
    </row>
    <row r="463" spans="7:7" ht="18">
      <c r="G463" s="3"/>
    </row>
    <row r="464" spans="7:7" ht="18">
      <c r="G464" s="3"/>
    </row>
    <row r="465" spans="7:7" ht="18">
      <c r="G465" s="3"/>
    </row>
    <row r="466" spans="7:7" ht="18">
      <c r="G466"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7" spans="7:7" ht="18">
      <c r="G497" s="3"/>
    </row>
    <row r="499" spans="7:7" ht="18">
      <c r="G499" s="3"/>
    </row>
    <row r="500" spans="7:7" ht="18">
      <c r="G500" s="3"/>
    </row>
    <row r="501" spans="7:7" ht="18">
      <c r="G501" s="3"/>
    </row>
    <row r="502" spans="7:7" ht="18">
      <c r="G502" s="3"/>
    </row>
    <row r="508" spans="7:7" ht="18">
      <c r="G508" s="3"/>
    </row>
    <row r="515" spans="7:7" ht="18">
      <c r="G515" s="3"/>
    </row>
    <row r="516" spans="7:7" ht="18">
      <c r="G516" s="3"/>
    </row>
    <row r="517" spans="7:7" ht="18">
      <c r="G517" s="3"/>
    </row>
    <row r="518" spans="7:7" ht="18">
      <c r="G518" s="3"/>
    </row>
    <row r="521" spans="7:7" ht="18">
      <c r="G521" s="3"/>
    </row>
    <row r="528" spans="7:7" ht="18">
      <c r="G528" s="3"/>
    </row>
    <row r="530" spans="7:7" ht="18">
      <c r="G530" s="3"/>
    </row>
    <row r="531" spans="7:7" ht="18">
      <c r="G531" s="3"/>
    </row>
    <row r="532" spans="7:7" ht="18">
      <c r="G532" s="3"/>
    </row>
    <row r="533" spans="7:7" ht="18">
      <c r="G533" s="3"/>
    </row>
    <row r="534" spans="7:7" ht="18">
      <c r="G534" s="3"/>
    </row>
    <row r="540" spans="7:7" ht="18">
      <c r="G540" s="3"/>
    </row>
    <row r="542" spans="7:7" ht="18">
      <c r="G542" s="3"/>
    </row>
    <row r="543" spans="7:7" ht="18">
      <c r="G543" s="3"/>
    </row>
    <row r="544" spans="7:7" ht="18">
      <c r="G544" s="3"/>
    </row>
    <row r="545" spans="7:7" ht="18">
      <c r="G545" s="3"/>
    </row>
    <row r="546" spans="7:7" ht="18">
      <c r="G546" s="3"/>
    </row>
    <row r="547" spans="7:7" ht="18">
      <c r="G547" s="3"/>
    </row>
    <row r="548" spans="7:7" ht="18">
      <c r="G548" s="3"/>
    </row>
    <row r="549" spans="7:7" ht="18">
      <c r="G549" s="3"/>
    </row>
    <row r="550" spans="7:7" ht="18">
      <c r="G550" s="3"/>
    </row>
    <row r="552" spans="7:7" ht="18">
      <c r="G552" s="3"/>
    </row>
    <row r="559" spans="7:7" ht="18">
      <c r="G559" s="3"/>
    </row>
    <row r="560" spans="7:7" ht="18">
      <c r="G560" s="3"/>
    </row>
    <row r="562" spans="7:7" ht="18">
      <c r="G562" s="3"/>
    </row>
    <row r="563" spans="7:7" ht="18">
      <c r="G563" s="3"/>
    </row>
    <row r="564" spans="7:7" ht="18">
      <c r="G564" s="3"/>
    </row>
    <row r="565" spans="7:7" ht="18">
      <c r="G565" s="3"/>
    </row>
    <row r="571" spans="7:7" ht="18">
      <c r="G571" s="3"/>
    </row>
    <row r="578" spans="7:7" ht="18">
      <c r="G578" s="3"/>
    </row>
    <row r="579" spans="7:7" ht="18">
      <c r="G579" s="3"/>
    </row>
    <row r="580" spans="7:7" ht="18">
      <c r="G580" s="3"/>
    </row>
    <row r="581" spans="7:7" ht="18">
      <c r="G581" s="3"/>
    </row>
    <row r="584" spans="7:7" ht="18">
      <c r="G584" s="3"/>
    </row>
    <row r="591" spans="7:7" ht="18">
      <c r="G591" s="3"/>
    </row>
    <row r="593" spans="7:7" ht="18">
      <c r="G593" s="3"/>
    </row>
    <row r="594" spans="7:7" ht="18">
      <c r="G594" s="3"/>
    </row>
    <row r="595" spans="7:7" ht="18">
      <c r="G595" s="3"/>
    </row>
    <row r="596" spans="7:7" ht="18">
      <c r="G596" s="3"/>
    </row>
    <row r="597" spans="7:7" ht="18">
      <c r="G597" s="3"/>
    </row>
    <row r="603" spans="7:7" ht="18">
      <c r="G603" s="3"/>
    </row>
    <row r="605" spans="7:7" ht="18">
      <c r="G605" s="3"/>
    </row>
    <row r="606" spans="7:7" ht="18">
      <c r="G606" s="3"/>
    </row>
    <row r="607" spans="7:7" ht="18">
      <c r="G607" s="3"/>
    </row>
    <row r="608" spans="7:7" ht="18">
      <c r="G608" s="3"/>
    </row>
    <row r="609" spans="7:7" ht="18">
      <c r="G609" s="3"/>
    </row>
    <row r="610" spans="7:7" ht="18">
      <c r="G610" s="3"/>
    </row>
    <row r="611" spans="7:7" ht="18">
      <c r="G611" s="3"/>
    </row>
    <row r="612" spans="7:7" ht="18">
      <c r="G612" s="3"/>
    </row>
    <row r="613" spans="7:7" ht="18">
      <c r="G613" s="3"/>
    </row>
    <row r="615" spans="7:7" ht="18">
      <c r="G615" s="3"/>
    </row>
    <row r="616" spans="7:7" ht="18">
      <c r="G616" s="3"/>
    </row>
    <row r="618" spans="7:7" ht="18">
      <c r="G618" s="3"/>
    </row>
    <row r="619" spans="7:7" ht="18">
      <c r="G619" s="3"/>
    </row>
    <row r="620" spans="7:7" ht="18">
      <c r="G620" s="3"/>
    </row>
    <row r="621" spans="7:7" ht="18">
      <c r="G621" s="3"/>
    </row>
    <row r="627" spans="7:7" ht="18">
      <c r="G627" s="3"/>
    </row>
    <row r="634" spans="7:7" ht="18">
      <c r="G634" s="3"/>
    </row>
    <row r="635" spans="7:7" ht="18">
      <c r="G635" s="3"/>
    </row>
    <row r="636" spans="7:7" ht="18">
      <c r="G636" s="3"/>
    </row>
    <row r="637" spans="7:7" ht="18">
      <c r="G637" s="3"/>
    </row>
    <row r="640" spans="7:7" ht="18">
      <c r="G640" s="3"/>
    </row>
    <row r="647" spans="7:7" ht="18">
      <c r="G647" s="3"/>
    </row>
    <row r="649" spans="7:7" ht="18">
      <c r="G649" s="3"/>
    </row>
    <row r="650" spans="7:7" ht="18">
      <c r="G650" s="3"/>
    </row>
    <row r="651" spans="7:7" ht="18">
      <c r="G651" s="3"/>
    </row>
    <row r="652" spans="7:7" ht="18">
      <c r="G652" s="3"/>
    </row>
    <row r="653" spans="7:7" ht="18">
      <c r="G653" s="3"/>
    </row>
    <row r="659" spans="7:7" ht="18">
      <c r="G659" s="3"/>
    </row>
    <row r="661" spans="7:7" ht="18">
      <c r="G661" s="3"/>
    </row>
    <row r="662" spans="7:7" ht="18">
      <c r="G662" s="3"/>
    </row>
    <row r="663" spans="7:7" ht="18">
      <c r="G663" s="3"/>
    </row>
    <row r="664" spans="7:7" ht="18">
      <c r="G664" s="3"/>
    </row>
    <row r="665" spans="7:7" ht="18">
      <c r="G665" s="3"/>
    </row>
    <row r="666" spans="7:7" ht="18">
      <c r="G666" s="3"/>
    </row>
    <row r="667" spans="7:7" ht="18">
      <c r="G667" s="3"/>
    </row>
    <row r="668" spans="7:7" ht="18">
      <c r="G668" s="3"/>
    </row>
    <row r="669" spans="7:7" ht="18">
      <c r="G669" s="3"/>
    </row>
    <row r="670" spans="7:7" ht="18">
      <c r="G670" s="3"/>
    </row>
    <row r="671" spans="7:7" ht="18">
      <c r="G671" s="3"/>
    </row>
    <row r="677" spans="7:7" ht="18">
      <c r="G677" s="3"/>
    </row>
    <row r="684" spans="7:7" ht="18">
      <c r="G684" s="3"/>
    </row>
    <row r="685" spans="7:7" ht="18">
      <c r="G685" s="3"/>
    </row>
    <row r="686" spans="7:7" ht="18">
      <c r="G686" s="3"/>
    </row>
    <row r="687" spans="7:7" ht="18">
      <c r="G687" s="3"/>
    </row>
    <row r="690" spans="7:7" ht="18">
      <c r="G690" s="3"/>
    </row>
    <row r="697" spans="7:7" ht="18">
      <c r="G697" s="3"/>
    </row>
    <row r="698" spans="7:7" ht="18">
      <c r="G698" s="3"/>
    </row>
    <row r="700" spans="7:7" ht="18">
      <c r="G700" s="3"/>
    </row>
    <row r="701" spans="7:7" ht="18">
      <c r="G701" s="3"/>
    </row>
    <row r="702" spans="7:7" ht="18">
      <c r="G702" s="3"/>
    </row>
    <row r="703" spans="7:7" ht="18">
      <c r="G703" s="3"/>
    </row>
    <row r="709" spans="7:7" ht="18">
      <c r="G709" s="3"/>
    </row>
    <row r="716" spans="7:7" ht="18">
      <c r="G716" s="3"/>
    </row>
    <row r="717" spans="7:7" ht="18">
      <c r="G717" s="3"/>
    </row>
    <row r="718" spans="7:7" ht="18">
      <c r="G718" s="3"/>
    </row>
    <row r="719" spans="7:7" ht="18">
      <c r="G719" s="3"/>
    </row>
    <row r="722" spans="7:7" ht="18">
      <c r="G722" s="3"/>
    </row>
    <row r="729" spans="7:7" ht="18">
      <c r="G729" s="3"/>
    </row>
    <row r="731" spans="7:7" ht="18">
      <c r="G731" s="3"/>
    </row>
    <row r="732" spans="7:7" ht="18">
      <c r="G732" s="3"/>
    </row>
    <row r="733" spans="7:7" ht="18">
      <c r="G733" s="3"/>
    </row>
    <row r="734" spans="7:7" ht="18">
      <c r="G734" s="3"/>
    </row>
    <row r="735" spans="7:7" ht="18">
      <c r="G735" s="3"/>
    </row>
    <row r="741" spans="7:7" ht="18">
      <c r="G741"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3" spans="7:7" ht="18">
      <c r="G753" s="3"/>
    </row>
    <row r="760" spans="7:7" ht="18">
      <c r="G760" s="3"/>
    </row>
    <row r="761" spans="7:7" ht="18">
      <c r="G761" s="3"/>
    </row>
    <row r="763" spans="7:7" ht="18">
      <c r="G763" s="3"/>
    </row>
    <row r="764" spans="7:7" ht="18">
      <c r="G764" s="3"/>
    </row>
    <row r="765" spans="7:7" ht="18">
      <c r="G765" s="3"/>
    </row>
    <row r="766" spans="7:7" ht="18">
      <c r="G766" s="3"/>
    </row>
    <row r="772" spans="7:7" ht="18">
      <c r="G772" s="3"/>
    </row>
    <row r="779" spans="7:7" ht="18">
      <c r="G779" s="3"/>
    </row>
    <row r="780" spans="7:7" ht="18">
      <c r="G780" s="3"/>
    </row>
    <row r="781" spans="7:7" ht="18">
      <c r="G781" s="3"/>
    </row>
    <row r="782" spans="7:7" ht="18">
      <c r="G782" s="3"/>
    </row>
    <row r="785" spans="7:7" ht="18">
      <c r="G785" s="3"/>
    </row>
    <row r="792" spans="7:7" ht="18">
      <c r="G792" s="3"/>
    </row>
    <row r="794" spans="7:7" ht="18">
      <c r="G794" s="3"/>
    </row>
    <row r="795" spans="7:7" ht="18">
      <c r="G795" s="3"/>
    </row>
    <row r="796" spans="7:7" ht="18">
      <c r="G796" s="3"/>
    </row>
    <row r="797" spans="7:7" ht="18">
      <c r="G797" s="3"/>
    </row>
    <row r="798" spans="7:7" ht="18">
      <c r="G798" s="3"/>
    </row>
    <row r="804" spans="7:7" ht="18">
      <c r="G804" s="3"/>
    </row>
    <row r="806" spans="7:7" ht="18">
      <c r="G806"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15" spans="7:7" ht="18">
      <c r="G815" s="3"/>
    </row>
    <row r="816" spans="7:7" ht="18">
      <c r="G816" s="3"/>
    </row>
    <row r="822" spans="7:7" ht="18">
      <c r="G822" s="3"/>
    </row>
    <row r="829" spans="7:7" ht="18">
      <c r="G829" s="3"/>
    </row>
    <row r="830" spans="7:7" ht="18">
      <c r="G830" s="3"/>
    </row>
    <row r="831" spans="7:7" ht="18">
      <c r="G831" s="3"/>
    </row>
    <row r="832" spans="7:7" ht="18">
      <c r="G832" s="3"/>
    </row>
    <row r="835" spans="7:7" ht="18">
      <c r="G835" s="3"/>
    </row>
    <row r="842" spans="7:7" ht="18">
      <c r="G842" s="3"/>
    </row>
    <row r="843" spans="7:7" ht="18">
      <c r="G843" s="3"/>
    </row>
    <row r="845" spans="7:7" ht="18">
      <c r="G845" s="3"/>
    </row>
    <row r="846" spans="7:7" ht="18">
      <c r="G846" s="3"/>
    </row>
    <row r="847" spans="7:7" ht="18">
      <c r="G847" s="3"/>
    </row>
    <row r="848" spans="7:7" ht="18">
      <c r="G848" s="3"/>
    </row>
    <row r="854" spans="7:7" ht="18">
      <c r="G854" s="3"/>
    </row>
    <row r="861" spans="7:7" ht="18">
      <c r="G861" s="3"/>
    </row>
    <row r="862" spans="7:7" ht="18">
      <c r="G862" s="3"/>
    </row>
    <row r="863" spans="7:7" ht="18">
      <c r="G863" s="3"/>
    </row>
    <row r="864" spans="7:7" ht="18">
      <c r="G864" s="3"/>
    </row>
    <row r="867" spans="7:7" ht="18">
      <c r="G867" s="3"/>
    </row>
    <row r="874" spans="7:7" ht="18">
      <c r="G874" s="3"/>
    </row>
    <row r="876" spans="7:7" ht="18">
      <c r="G876" s="3"/>
    </row>
    <row r="877" spans="7:7" ht="18">
      <c r="G877" s="3"/>
    </row>
    <row r="878" spans="7:7" ht="18">
      <c r="G878" s="3"/>
    </row>
    <row r="879" spans="7:7" ht="18">
      <c r="G879" s="3"/>
    </row>
    <row r="880" spans="7:7" ht="18">
      <c r="G880" s="3"/>
    </row>
    <row r="886" spans="7:7" ht="18">
      <c r="G886" s="3"/>
    </row>
    <row r="888" spans="7:7" ht="18">
      <c r="G888"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8" spans="7:7" ht="18">
      <c r="G898" s="3"/>
    </row>
    <row r="905" spans="7:7" ht="18">
      <c r="G905" s="3"/>
    </row>
    <row r="906" spans="7:7" ht="18">
      <c r="G906" s="3"/>
    </row>
    <row r="908" spans="7:7" ht="18">
      <c r="G908" s="3"/>
    </row>
    <row r="909" spans="7:7" ht="18">
      <c r="G909" s="3"/>
    </row>
    <row r="910" spans="7:7" ht="18">
      <c r="G910" s="3"/>
    </row>
    <row r="911" spans="7:7" ht="18">
      <c r="G911" s="3"/>
    </row>
    <row r="917" spans="7:7" ht="18">
      <c r="G917" s="3"/>
    </row>
    <row r="924" spans="7:7" ht="18">
      <c r="G924" s="3"/>
    </row>
    <row r="925" spans="7:7" ht="18">
      <c r="G925" s="3"/>
    </row>
    <row r="926" spans="7:7" ht="18">
      <c r="G926" s="3"/>
    </row>
    <row r="927" spans="7:7" ht="18">
      <c r="G927" s="3"/>
    </row>
    <row r="930" spans="7:7" ht="18">
      <c r="G930" s="3"/>
    </row>
    <row r="937" spans="7:7" ht="18">
      <c r="G937" s="3"/>
    </row>
    <row r="939" spans="7:7" ht="18">
      <c r="G939" s="3"/>
    </row>
    <row r="940" spans="7:7" ht="18">
      <c r="G940" s="3"/>
    </row>
    <row r="941" spans="7:7" ht="18">
      <c r="G941" s="3"/>
    </row>
    <row r="942" spans="7:7" ht="18">
      <c r="G942" s="3"/>
    </row>
    <row r="943" spans="7:7" ht="18">
      <c r="G943" s="3"/>
    </row>
    <row r="949" spans="7:7" ht="18">
      <c r="G949" s="3"/>
    </row>
    <row r="951" spans="7:7" ht="18">
      <c r="G951" s="3"/>
    </row>
    <row r="952" spans="7:7" ht="18">
      <c r="G952"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8" spans="7:7" ht="18">
      <c r="G968" s="3"/>
    </row>
    <row r="975" spans="7:7" ht="18">
      <c r="G975" s="3"/>
    </row>
    <row r="976" spans="7:7" ht="18">
      <c r="G976" s="3"/>
    </row>
    <row r="977" spans="7:7" ht="18">
      <c r="G977" s="3"/>
    </row>
    <row r="978" spans="7:7" ht="18">
      <c r="G978" s="3"/>
    </row>
    <row r="981" spans="7:7" ht="18">
      <c r="G981" s="3"/>
    </row>
    <row r="988" spans="7:7" ht="18">
      <c r="G988" s="3"/>
    </row>
    <row r="990" spans="7:7" ht="18">
      <c r="G990" s="3"/>
    </row>
    <row r="991" spans="7:7" ht="18">
      <c r="G991" s="3"/>
    </row>
    <row r="992" spans="7:7" ht="18">
      <c r="G992" s="3"/>
    </row>
    <row r="993" spans="7:7" ht="18">
      <c r="G993" s="3"/>
    </row>
    <row r="994" spans="7:7" ht="18">
      <c r="G994" s="3"/>
    </row>
    <row r="1000" spans="7:7" ht="18">
      <c r="G1000"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2" spans="7:7" ht="18">
      <c r="G1012" s="3"/>
    </row>
    <row r="1013" spans="7:7" ht="18">
      <c r="G1013" s="3"/>
    </row>
    <row r="1014" spans="7:7" ht="18">
      <c r="G1014" s="3"/>
    </row>
    <row r="1015" spans="7:7" ht="18">
      <c r="G1015" s="3"/>
    </row>
    <row r="1016" spans="7:7" ht="18">
      <c r="G1016"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4" spans="7:7" ht="18">
      <c r="G1054" s="3"/>
    </row>
    <row r="1055" spans="7:7" ht="18">
      <c r="G1055" s="3"/>
    </row>
    <row r="1056" spans="7:7" ht="18">
      <c r="G1056" s="3"/>
    </row>
    <row r="1057" spans="7:7" ht="18">
      <c r="G1057" s="3"/>
    </row>
    <row r="1058" spans="7:7" ht="18">
      <c r="G1058" s="3"/>
    </row>
    <row r="1059" spans="7:7" ht="18">
      <c r="G1059" s="3"/>
    </row>
    <row r="1063" spans="7:7" ht="18">
      <c r="G1063" s="3"/>
    </row>
    <row r="1070" spans="7:7" ht="18">
      <c r="G1070" s="3"/>
    </row>
    <row r="1071" spans="7:7" ht="18">
      <c r="G1071" s="3"/>
    </row>
    <row r="1072" spans="7:7" ht="18">
      <c r="G1072" s="3"/>
    </row>
    <row r="1073" spans="7:7" ht="18">
      <c r="G1073" s="3"/>
    </row>
    <row r="1076" spans="7:7" ht="18">
      <c r="G1076" s="3"/>
    </row>
    <row r="1083" spans="7:7" ht="18">
      <c r="G1083" s="3"/>
    </row>
    <row r="1085" spans="7:7" ht="18">
      <c r="G1085" s="3"/>
    </row>
    <row r="1086" spans="7:7" ht="18">
      <c r="G1086" s="3"/>
    </row>
    <row r="1087" spans="7:7" ht="18">
      <c r="G1087" s="3"/>
    </row>
    <row r="1088" spans="7:7" ht="18">
      <c r="G1088" s="3"/>
    </row>
    <row r="1089" spans="7:7" ht="18">
      <c r="G1089" s="3"/>
    </row>
    <row r="1095" spans="7:7" ht="18">
      <c r="G1095"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7" spans="7:7" ht="18">
      <c r="G1107" s="3"/>
    </row>
    <row r="1108" spans="7:7" ht="18">
      <c r="G1108" s="3"/>
    </row>
    <row r="1109" spans="7:7" ht="18">
      <c r="G1109" s="3"/>
    </row>
    <row r="1110" spans="7:7" ht="18">
      <c r="G1110" s="3"/>
    </row>
    <row r="1111" spans="7:7" ht="18">
      <c r="G1111"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9" spans="7:7" ht="18">
      <c r="G1149" s="3"/>
    </row>
    <row r="1150" spans="7:7" ht="18">
      <c r="G1150" s="3"/>
    </row>
    <row r="1151" spans="7:7" ht="18">
      <c r="G1151" s="3"/>
    </row>
    <row r="1152" spans="7:7" ht="18">
      <c r="G1152" s="3"/>
    </row>
    <row r="1153" spans="7:7" ht="18">
      <c r="G1153" s="3"/>
    </row>
    <row r="1154" spans="7:7" ht="18">
      <c r="G1154" s="3"/>
    </row>
    <row r="1159" spans="7:7" ht="18">
      <c r="G1159" s="3"/>
    </row>
    <row r="1166" spans="7:7" ht="18">
      <c r="G1166" s="3"/>
    </row>
    <row r="1167" spans="7:7" ht="18">
      <c r="G1167" s="3"/>
    </row>
    <row r="1168" spans="7:7" ht="18">
      <c r="G1168" s="3"/>
    </row>
    <row r="1169" spans="7:7" ht="18">
      <c r="G1169" s="3"/>
    </row>
    <row r="1172" spans="7:7" ht="18">
      <c r="G1172" s="3"/>
    </row>
    <row r="1179" spans="7:7" ht="18">
      <c r="G1179" s="3"/>
    </row>
    <row r="1181" spans="7:7" ht="18">
      <c r="G1181" s="3"/>
    </row>
    <row r="1182" spans="7:7" ht="18">
      <c r="G1182" s="3"/>
    </row>
    <row r="1183" spans="7:7" ht="18">
      <c r="G1183" s="3"/>
    </row>
    <row r="1184" spans="7:7" ht="18">
      <c r="G1184" s="3"/>
    </row>
    <row r="1185" spans="7:7" ht="18">
      <c r="G1185" s="3"/>
    </row>
    <row r="1191" spans="7:7" ht="18">
      <c r="G1191" s="3"/>
    </row>
    <row r="1193" spans="7:7" ht="18">
      <c r="G1193" s="3"/>
    </row>
    <row r="1194" spans="7:7" ht="18">
      <c r="G1194"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3" spans="7:7" ht="18">
      <c r="G1203" s="3"/>
    </row>
    <row r="1204" spans="7:7" ht="18">
      <c r="G1204" s="3"/>
    </row>
    <row r="1205" spans="7:7" ht="18">
      <c r="G1205" s="3"/>
    </row>
    <row r="1206" spans="7:7" ht="18">
      <c r="G1206" s="3"/>
    </row>
    <row r="1207" spans="7:7" ht="18">
      <c r="G1207"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5" spans="7:7" ht="18">
      <c r="G1245" s="3"/>
    </row>
    <row r="1246" spans="7:7" ht="18">
      <c r="G1246" s="3"/>
    </row>
    <row r="1247" spans="7:7" ht="18">
      <c r="G1247" s="3"/>
    </row>
    <row r="1248" spans="7:7" ht="18">
      <c r="G1248" s="3"/>
    </row>
    <row r="1249" spans="7:7" ht="18">
      <c r="G1249" s="3"/>
    </row>
    <row r="1250" spans="7:7" ht="18">
      <c r="G1250" s="3"/>
    </row>
    <row r="1254" spans="7:7" ht="18">
      <c r="G1254" s="3"/>
    </row>
    <row r="1261" spans="7:7" ht="18">
      <c r="G1261" s="3"/>
    </row>
    <row r="1262" spans="7:7" ht="18">
      <c r="G1262" s="3"/>
    </row>
    <row r="1263" spans="7:7" ht="18">
      <c r="G1263" s="3"/>
    </row>
    <row r="1264" spans="7:7" ht="18">
      <c r="G1264" s="3"/>
    </row>
    <row r="1267" spans="7:7" ht="18">
      <c r="G1267" s="3"/>
    </row>
    <row r="1274" spans="7:7" ht="18">
      <c r="G1274" s="3"/>
    </row>
    <row r="1276" spans="7:7" ht="18">
      <c r="G1276" s="3"/>
    </row>
    <row r="1277" spans="7:7" ht="18">
      <c r="G1277" s="3"/>
    </row>
    <row r="1278" spans="7:7" ht="18">
      <c r="G1278" s="3"/>
    </row>
    <row r="1279" spans="7:7" ht="18">
      <c r="G1279" s="3"/>
    </row>
    <row r="1280" spans="7:7" ht="18">
      <c r="G1280" s="3"/>
    </row>
    <row r="1286" spans="7:7" ht="18">
      <c r="G1286"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8" spans="7:7" ht="18">
      <c r="G1298" s="3"/>
    </row>
    <row r="1299" spans="7:7" ht="18">
      <c r="G1299" s="3"/>
    </row>
    <row r="1300" spans="7:7" ht="18">
      <c r="G1300" s="3"/>
    </row>
    <row r="1301" spans="7:7" ht="18">
      <c r="G1301" s="3"/>
    </row>
    <row r="1302" spans="7:7" ht="18">
      <c r="G1302"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8" spans="7:7" ht="18">
      <c r="G1348" s="3"/>
    </row>
    <row r="1349" spans="7:7" ht="18">
      <c r="G1349" s="3"/>
    </row>
    <row r="1350" spans="7:7" ht="18">
      <c r="G1350" s="3"/>
    </row>
    <row r="1351" spans="7:7" ht="18">
      <c r="G1351" s="3"/>
    </row>
    <row r="1352" spans="7:7" ht="18">
      <c r="G1352"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90" spans="7:7" ht="18">
      <c r="G1390" s="3"/>
    </row>
    <row r="1391" spans="7:7" ht="18">
      <c r="G1391" s="3"/>
    </row>
    <row r="1392" spans="7:7" ht="18">
      <c r="G1392" s="3"/>
    </row>
    <row r="1393" spans="7:7" ht="18">
      <c r="G1393" s="3"/>
    </row>
    <row r="1394" spans="7:7" ht="18">
      <c r="G1394" s="3"/>
    </row>
    <row r="1395" spans="7:7" ht="18">
      <c r="G1395"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2" spans="7:7" ht="18">
      <c r="G1442" s="3"/>
    </row>
    <row r="1443" spans="7:7" ht="18">
      <c r="G1443" s="3"/>
    </row>
    <row r="1444" spans="7:7" ht="18">
      <c r="G1444" s="3"/>
    </row>
    <row r="1445" spans="7:7" ht="18">
      <c r="G1445" s="3"/>
    </row>
    <row r="1446" spans="7:7" ht="18">
      <c r="G1446"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4" spans="7:7" ht="18">
      <c r="G1484" s="3"/>
    </row>
    <row r="1485" spans="7:7" ht="18">
      <c r="G1485" s="3"/>
    </row>
    <row r="1486" spans="7:7" ht="18">
      <c r="G1486" s="3"/>
    </row>
    <row r="1487" spans="7:7" ht="18">
      <c r="G1487" s="3"/>
    </row>
    <row r="1488" spans="7:7" ht="18">
      <c r="G1488" s="3"/>
    </row>
    <row r="1489" spans="7:7" ht="18">
      <c r="G1489"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7" spans="7:7" ht="18">
      <c r="G1547" s="3"/>
    </row>
    <row r="1548" spans="7:7" ht="18">
      <c r="G1548" s="3"/>
    </row>
    <row r="1549" spans="7:7" ht="18">
      <c r="G1549" s="3"/>
    </row>
    <row r="1550" spans="7:7" ht="18">
      <c r="G1550" s="3"/>
    </row>
    <row r="1551" spans="7:7" ht="18">
      <c r="G1551"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9" spans="7:7" ht="18">
      <c r="G1589" s="3"/>
    </row>
    <row r="1590" spans="7:7" ht="18">
      <c r="G1590" s="3"/>
    </row>
    <row r="1591" spans="7:7" ht="18">
      <c r="G1591" s="3"/>
    </row>
    <row r="1592" spans="7:7" ht="18">
      <c r="G1592" s="3"/>
    </row>
    <row r="1593" spans="7:7" ht="18">
      <c r="G1593" s="3"/>
    </row>
    <row r="1594" spans="7:7" ht="18">
      <c r="G1594"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4" spans="7:7" ht="18">
      <c r="G1854" s="3"/>
    </row>
    <row r="1855" spans="7:7" ht="18">
      <c r="G1855" s="3"/>
    </row>
    <row r="1856" spans="7:7" ht="18">
      <c r="G1856" s="3"/>
    </row>
    <row r="1857" spans="7:7" ht="18">
      <c r="G1857" s="3"/>
    </row>
    <row r="1858" spans="7:7" ht="18">
      <c r="G1858" s="3"/>
    </row>
    <row r="1859" spans="7:7" ht="18">
      <c r="G1859"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90" spans="7:7" ht="18">
      <c r="G1890" s="3"/>
    </row>
    <row r="1891" spans="7:7" ht="18">
      <c r="G1891" s="3"/>
    </row>
    <row r="1892" spans="7:7" ht="18">
      <c r="G1892" s="3"/>
    </row>
    <row r="1893" spans="7:7" ht="18">
      <c r="G1893" s="3"/>
    </row>
    <row r="1894" spans="7:7" ht="18">
      <c r="G1894" s="3"/>
    </row>
    <row r="1895" spans="7:7" ht="18">
      <c r="G1895"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3" spans="7:7" ht="18">
      <c r="G1913" s="3"/>
    </row>
    <row r="1914" spans="7:7" ht="18">
      <c r="G1914" s="3"/>
    </row>
    <row r="1915" spans="7:7" ht="18">
      <c r="G1915" s="3"/>
    </row>
    <row r="1916" spans="7:7" ht="18">
      <c r="G1916"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7" spans="7:7" ht="18">
      <c r="G1947" s="3"/>
    </row>
    <row r="1948" spans="7:7" ht="18">
      <c r="G1948" s="3"/>
    </row>
    <row r="1949" spans="7:7" ht="18">
      <c r="G1949" s="3"/>
    </row>
    <row r="1950" spans="7:7" ht="18">
      <c r="G1950"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8" spans="7:7" ht="18">
      <c r="G1968" s="3"/>
    </row>
    <row r="1969" spans="7:7" ht="18">
      <c r="G1969" s="3"/>
    </row>
    <row r="1970" spans="7:7" ht="18">
      <c r="G1970" s="3"/>
    </row>
    <row r="1971" spans="7:7" ht="18">
      <c r="G1971" s="3"/>
    </row>
    <row r="1972" spans="7:7" ht="18">
      <c r="G1972" s="3"/>
    </row>
    <row r="1973" spans="7:7" ht="18">
      <c r="G1973" s="3"/>
    </row>
    <row r="1975" spans="7:7" ht="18">
      <c r="G1975" s="3"/>
    </row>
    <row r="1976" spans="7:7" ht="18">
      <c r="G1976" s="3"/>
    </row>
    <row r="1977" spans="7:7" ht="18">
      <c r="G1977" s="3"/>
    </row>
    <row r="1978" spans="7:7" ht="18">
      <c r="G1978"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77"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65">
    <cfRule type="cellIs" dxfId="3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462A-7C3C-4757-8C14-90D8DE0F57A7}">
  <sheetPr>
    <tabColor rgb="FF66FFFF"/>
    <pageSetUpPr fitToPage="1"/>
  </sheetPr>
  <dimension ref="A1:AK2004"/>
  <sheetViews>
    <sheetView view="pageBreakPreview" zoomScale="70" zoomScaleNormal="40" zoomScaleSheetLayoutView="70" workbookViewId="0">
      <selection activeCell="T34" sqref="T34"/>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『鶴見区』一般施設・賃借施設の一覧（令和７年４月１日時点）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すべて_位置図情報!B37</f>
        <v>教育・文化・スポーツ施設</v>
      </c>
      <c r="C6" s="32" t="str">
        <f>すべて_位置図情報!C37</f>
        <v>図書館</v>
      </c>
      <c r="D6" s="32" t="str">
        <f>すべて_位置図情報!D37</f>
        <v>地域図書館</v>
      </c>
      <c r="E6" s="32" t="str">
        <f>すべて_位置図情報!E37</f>
        <v>地域図書館</v>
      </c>
      <c r="F6" s="74">
        <v>1</v>
      </c>
      <c r="G6" s="13" t="str" ph="1">
        <f>すべて_位置図情報!G37</f>
        <v>鶴見図書館</v>
      </c>
      <c r="H6" s="126" t="str">
        <f>すべて_位置図情報!H37</f>
        <v>大阪市鶴見区横堤5-3-15</v>
      </c>
      <c r="I6" s="81">
        <f>すべて_位置図情報!I37</f>
        <v>1472.57</v>
      </c>
      <c r="J6" s="80" t="str">
        <f>すべて_位置図情報!J37</f>
        <v>B</v>
      </c>
      <c r="K6" s="78">
        <f>すべて_位置図情報!K37</f>
        <v>0</v>
      </c>
      <c r="L6" s="79">
        <f>すべて_位置図情報!L37</f>
        <v>2005</v>
      </c>
      <c r="M6" s="79" t="str">
        <f>すべて_位置図情報!M37</f>
        <v>b</v>
      </c>
      <c r="N6" s="79" t="str">
        <f>すべて_位置図情報!N37</f>
        <v>a</v>
      </c>
      <c r="O6" s="79" t="str">
        <f>すべて_位置図情報!O37</f>
        <v>〇</v>
      </c>
      <c r="P6" s="79" t="str">
        <f>すべて_位置図情報!P37</f>
        <v>E</v>
      </c>
      <c r="Q6" s="79" t="str">
        <f>すべて_位置図情報!Q37</f>
        <v>有</v>
      </c>
      <c r="R6" s="79" t="str">
        <f>すべて_位置図情報!R37</f>
        <v>直営（一部委託）</v>
      </c>
      <c r="S6" s="126" t="str">
        <f>すべて_位置図情報!S37</f>
        <v>教育委員会事務局</v>
      </c>
      <c r="T6" s="126" t="str">
        <f>すべて_位置図情報!T37</f>
        <v>中央図書館</v>
      </c>
      <c r="U6" s="126" t="str">
        <f>すべて_位置図情報!U37</f>
        <v>総務担当</v>
      </c>
      <c r="V6" s="124" t="str">
        <f>すべて_位置図情報!V37</f>
        <v>－</v>
      </c>
      <c r="W6" s="116" t="str">
        <f>すべて_位置図情報!W37</f>
        <v>鶴見区</v>
      </c>
      <c r="X6" s="116" t="str">
        <f>すべて_位置図情報!X37</f>
        <v>一般施設</v>
      </c>
      <c r="Y6" s="114">
        <f>すべて_位置図情報!Y37</f>
        <v>1</v>
      </c>
      <c r="Z6" s="127">
        <f>すべて_位置図情報!Z37</f>
        <v>0</v>
      </c>
      <c r="AA6" s="143" t="str">
        <f>すべて_位置図情報!AA37</f>
        <v>〇</v>
      </c>
      <c r="AB6" s="144">
        <f>すべて_位置図情報!AB37</f>
        <v>0</v>
      </c>
      <c r="AC6" s="143" t="str">
        <f>すべて_位置図情報!AC37</f>
        <v>〇</v>
      </c>
      <c r="AD6" s="143" t="str">
        <f>すべて_位置図情報!AD37</f>
        <v>〇</v>
      </c>
      <c r="AE6" s="56" t="str">
        <f>すべて_位置図情報!AF37</f>
        <v>〇</v>
      </c>
      <c r="AF6" s="56">
        <f>すべて_位置図情報!AG37</f>
        <v>0</v>
      </c>
      <c r="AG6" s="56">
        <f>すべて_位置図情報!AH37</f>
        <v>0</v>
      </c>
      <c r="AH6" s="56">
        <f>すべて_位置図情報!AI37</f>
        <v>0</v>
      </c>
      <c r="AI6" s="56">
        <f>すべて_位置図情報!AJ37</f>
        <v>0</v>
      </c>
      <c r="AJ6" s="56">
        <f>すべて_位置図情報!AK37</f>
        <v>0</v>
      </c>
      <c r="AK6" s="56" t="e">
        <f>すべて_位置図情報!#REF!</f>
        <v>#REF!</v>
      </c>
    </row>
    <row r="7" spans="1:37" ht="22.5" customHeight="1">
      <c r="A7" s="178">
        <f>A6+1</f>
        <v>2</v>
      </c>
      <c r="B7" s="7" t="str">
        <f>すべて_位置図情報!B44</f>
        <v>教育・文化・スポーツ施設</v>
      </c>
      <c r="C7" s="32" t="str">
        <f>すべて_位置図情報!C44</f>
        <v>文化・観光施設</v>
      </c>
      <c r="D7" s="32" t="str">
        <f>すべて_位置図情報!D44</f>
        <v>総合植物館</v>
      </c>
      <c r="E7" s="32" t="str">
        <f>すべて_位置図情報!E44</f>
        <v>総合植物館</v>
      </c>
      <c r="F7" s="74">
        <v>1</v>
      </c>
      <c r="G7" s="13" t="str" ph="1">
        <f>すべて_位置図情報!G44</f>
        <v>咲くやこの花館</v>
      </c>
      <c r="H7" s="126" t="str">
        <f>すべて_位置図情報!H44</f>
        <v>大阪市鶴見区緑地公園2-163</v>
      </c>
      <c r="I7" s="81">
        <f>すべて_位置図情報!I44</f>
        <v>6890</v>
      </c>
      <c r="J7" s="80" t="str">
        <f>すべて_位置図情報!J44</f>
        <v>C</v>
      </c>
      <c r="K7" s="78">
        <f>すべて_位置図情報!K44</f>
        <v>0</v>
      </c>
      <c r="L7" s="79">
        <f>すべて_位置図情報!L44</f>
        <v>1989</v>
      </c>
      <c r="M7" s="79" t="str">
        <f>すべて_位置図情報!M44</f>
        <v>b</v>
      </c>
      <c r="N7" s="79" t="str">
        <f>すべて_位置図情報!N44</f>
        <v>b</v>
      </c>
      <c r="O7" s="79" t="str">
        <f>すべて_位置図情報!O44</f>
        <v/>
      </c>
      <c r="P7" s="79" t="str">
        <f>すべて_位置図情報!P44</f>
        <v>F</v>
      </c>
      <c r="Q7" s="79" t="str">
        <f>すべて_位置図情報!Q44</f>
        <v>無</v>
      </c>
      <c r="R7" s="79" t="str">
        <f>すべて_位置図情報!R44</f>
        <v>指定管理（利用料金施設）</v>
      </c>
      <c r="S7" s="126" t="str">
        <f>すべて_位置図情報!S44</f>
        <v>建設局</v>
      </c>
      <c r="T7" s="126" t="str">
        <f>すべて_位置図情報!T44</f>
        <v>公園緑化部</v>
      </c>
      <c r="U7" s="126" t="str">
        <f>すべて_位置図情報!U44</f>
        <v>緑化課</v>
      </c>
      <c r="V7" s="124" t="str">
        <f>すべて_位置図情報!V44</f>
        <v>－</v>
      </c>
      <c r="W7" s="116" t="str">
        <f>すべて_位置図情報!W44</f>
        <v>鶴見区</v>
      </c>
      <c r="X7" s="116" t="str">
        <f>すべて_位置図情報!X44</f>
        <v>一般施設</v>
      </c>
      <c r="Y7" s="114">
        <f>すべて_位置図情報!Y44</f>
        <v>2</v>
      </c>
      <c r="Z7" s="127">
        <f>すべて_位置図情報!Z44</f>
        <v>0</v>
      </c>
      <c r="AA7" s="143" t="str">
        <f>すべて_位置図情報!AA44</f>
        <v>〇</v>
      </c>
      <c r="AB7" s="144">
        <f>すべて_位置図情報!AB44</f>
        <v>0</v>
      </c>
      <c r="AC7" s="143" t="str">
        <f>すべて_位置図情報!AC44</f>
        <v>〇</v>
      </c>
      <c r="AD7" s="143" t="str">
        <f>すべて_位置図情報!AD44</f>
        <v>〇</v>
      </c>
      <c r="AE7" s="56" t="str">
        <f>すべて_位置図情報!AF44</f>
        <v>〇</v>
      </c>
      <c r="AF7" s="56">
        <f>すべて_位置図情報!AG44</f>
        <v>0</v>
      </c>
      <c r="AG7" s="56">
        <f>すべて_位置図情報!AH44</f>
        <v>0</v>
      </c>
      <c r="AH7" s="56">
        <f>すべて_位置図情報!AI44</f>
        <v>0</v>
      </c>
      <c r="AI7" s="56">
        <f>すべて_位置図情報!AJ44</f>
        <v>0</v>
      </c>
      <c r="AJ7" s="56">
        <f>すべて_位置図情報!AK44</f>
        <v>0</v>
      </c>
      <c r="AK7" s="56" t="e">
        <f>すべて_位置図情報!#REF!</f>
        <v>#REF!</v>
      </c>
    </row>
    <row r="8" spans="1:37" ht="22.5" customHeight="1">
      <c r="A8" s="178">
        <f>A7+1</f>
        <v>3</v>
      </c>
      <c r="B8" s="7" t="str">
        <f>すべて_位置図情報!B73</f>
        <v>教育・文化・スポーツ施設</v>
      </c>
      <c r="C8" s="44" t="str">
        <f>すべて_位置図情報!C73</f>
        <v>会館・ホール</v>
      </c>
      <c r="D8" s="32" t="str">
        <f>すべて_位置図情報!D73</f>
        <v>区役所附設会館</v>
      </c>
      <c r="E8" s="32" t="str">
        <f>すべて_位置図情報!E73</f>
        <v>区役所附設会館</v>
      </c>
      <c r="F8" s="74">
        <v>1</v>
      </c>
      <c r="G8" s="13" t="str" ph="1">
        <f>すべて_位置図情報!G73</f>
        <v>鶴見区民センター</v>
      </c>
      <c r="H8" s="126" t="str">
        <f>すべて_位置図情報!H73</f>
        <v>大阪市鶴見区横堤5-3-15</v>
      </c>
      <c r="I8" s="81">
        <f>すべて_位置図情報!I73</f>
        <v>5348.07</v>
      </c>
      <c r="J8" s="80" t="str">
        <f>すべて_位置図情報!J73</f>
        <v>C</v>
      </c>
      <c r="K8" s="78">
        <f>すべて_位置図情報!K73</f>
        <v>0</v>
      </c>
      <c r="L8" s="79">
        <f>すべて_位置図情報!L73</f>
        <v>2005</v>
      </c>
      <c r="M8" s="79" t="str">
        <f>すべて_位置図情報!M73</f>
        <v>b</v>
      </c>
      <c r="N8" s="79" t="str">
        <f>すべて_位置図情報!N73</f>
        <v>a</v>
      </c>
      <c r="O8" s="79" t="str">
        <f>すべて_位置図情報!O73</f>
        <v>〇</v>
      </c>
      <c r="P8" s="79" t="str">
        <f>すべて_位置図情報!P73</f>
        <v>F</v>
      </c>
      <c r="Q8" s="79" t="str">
        <f>すべて_位置図情報!Q73</f>
        <v>有</v>
      </c>
      <c r="R8" s="79" t="str">
        <f>すべて_位置図情報!R73</f>
        <v>指定管理（利用料金施設）</v>
      </c>
      <c r="S8" s="126" t="str">
        <f>すべて_位置図情報!S73</f>
        <v>鶴見区役所</v>
      </c>
      <c r="T8" s="124" t="str">
        <f>すべて_位置図情報!T73</f>
        <v>－</v>
      </c>
      <c r="U8" s="126" t="str">
        <f>すべて_位置図情報!U73</f>
        <v>市民協働課</v>
      </c>
      <c r="V8" s="132" t="str">
        <f>すべて_位置図情報!V73</f>
        <v>－</v>
      </c>
      <c r="W8" s="116" t="str">
        <f>すべて_位置図情報!W73</f>
        <v>鶴見区</v>
      </c>
      <c r="X8" s="116" t="str">
        <f>すべて_位置図情報!X73</f>
        <v>一般施設</v>
      </c>
      <c r="Y8" s="114">
        <f>すべて_位置図情報!Y73</f>
        <v>3</v>
      </c>
      <c r="Z8" s="127">
        <f>すべて_位置図情報!Z73</f>
        <v>0</v>
      </c>
      <c r="AA8" s="143" t="str">
        <f>すべて_位置図情報!AA73</f>
        <v>〇</v>
      </c>
      <c r="AB8" s="144">
        <f>すべて_位置図情報!AB73</f>
        <v>0</v>
      </c>
      <c r="AC8" s="143" t="str">
        <f>すべて_位置図情報!AC73</f>
        <v>〇</v>
      </c>
      <c r="AD8" s="143" t="str">
        <f>すべて_位置図情報!AD73</f>
        <v>〇</v>
      </c>
      <c r="AE8" s="56" t="str">
        <f>すべて_位置図情報!AF73</f>
        <v>〇</v>
      </c>
      <c r="AF8" s="56">
        <f>すべて_位置図情報!AG73</f>
        <v>0</v>
      </c>
      <c r="AG8" s="56">
        <f>すべて_位置図情報!AH73</f>
        <v>0</v>
      </c>
      <c r="AH8" s="56">
        <f>すべて_位置図情報!AI73</f>
        <v>0</v>
      </c>
      <c r="AI8" s="56">
        <f>すべて_位置図情報!AJ73</f>
        <v>0</v>
      </c>
      <c r="AJ8" s="56">
        <f>すべて_位置図情報!AK73</f>
        <v>0</v>
      </c>
      <c r="AK8" s="56" t="e">
        <f>すべて_位置図情報!#REF!</f>
        <v>#REF!</v>
      </c>
    </row>
    <row r="9" spans="1:37" ht="22.5" customHeight="1">
      <c r="A9" s="178">
        <f t="shared" ref="A9:A48" si="0">A8+1</f>
        <v>4</v>
      </c>
      <c r="B9" s="7" t="str">
        <f>すべて_位置図情報!B108</f>
        <v>教育・文化・スポーツ施設</v>
      </c>
      <c r="C9" s="7" t="str">
        <f>すべて_位置図情報!C108</f>
        <v>会館・ホール</v>
      </c>
      <c r="D9" s="44" t="str">
        <f>すべて_位置図情報!D108</f>
        <v>その他会館・ホール</v>
      </c>
      <c r="E9" s="44" t="str">
        <f>すべて_位置図情報!E108</f>
        <v>その他会館・ホール</v>
      </c>
      <c r="F9" s="74">
        <v>1</v>
      </c>
      <c r="G9" s="13" t="str" ph="1">
        <f>すべて_位置図情報!G108</f>
        <v>陳列館ホール</v>
      </c>
      <c r="H9" s="126" t="str">
        <f>すべて_位置図情報!H108</f>
        <v>大阪市鶴見区緑地公園2-163</v>
      </c>
      <c r="I9" s="81">
        <f>すべて_位置図情報!I108</f>
        <v>5794.66</v>
      </c>
      <c r="J9" s="80" t="str">
        <f>すべて_位置図情報!J108</f>
        <v>C</v>
      </c>
      <c r="K9" s="78">
        <f>すべて_位置図情報!K108</f>
        <v>0</v>
      </c>
      <c r="L9" s="79">
        <f>すべて_位置図情報!L108</f>
        <v>1990</v>
      </c>
      <c r="M9" s="79" t="str">
        <f>すべて_位置図情報!M108</f>
        <v>b</v>
      </c>
      <c r="N9" s="79" t="str">
        <f>すべて_位置図情報!N108</f>
        <v>b</v>
      </c>
      <c r="O9" s="79" t="str">
        <f>すべて_位置図情報!O108</f>
        <v/>
      </c>
      <c r="P9" s="79" t="str">
        <f>すべて_位置図情報!P108</f>
        <v>F</v>
      </c>
      <c r="Q9" s="79" t="str">
        <f>すべて_位置図情報!Q108</f>
        <v>無</v>
      </c>
      <c r="R9" s="79" t="str">
        <f>すべて_位置図情報!R108</f>
        <v>指定管理（利用料金施設）</v>
      </c>
      <c r="S9" s="126" t="str">
        <f>すべて_位置図情報!S108</f>
        <v>建設局</v>
      </c>
      <c r="T9" s="126" t="str">
        <f>すべて_位置図情報!T108</f>
        <v>公園緑化部</v>
      </c>
      <c r="U9" s="126" t="str">
        <f>すべて_位置図情報!U108</f>
        <v>公園課</v>
      </c>
      <c r="V9" s="124" t="str">
        <f>すべて_位置図情報!V108</f>
        <v>－</v>
      </c>
      <c r="W9" s="116" t="str">
        <f>すべて_位置図情報!W108</f>
        <v>鶴見区</v>
      </c>
      <c r="X9" s="116" t="str">
        <f>すべて_位置図情報!X108</f>
        <v>一般施設</v>
      </c>
      <c r="Y9" s="114">
        <f>すべて_位置図情報!Y108</f>
        <v>4</v>
      </c>
      <c r="Z9" s="127">
        <f>すべて_位置図情報!Z108</f>
        <v>0</v>
      </c>
      <c r="AA9" s="143" t="str">
        <f>すべて_位置図情報!AA108</f>
        <v>〇</v>
      </c>
      <c r="AB9" s="144">
        <f>すべて_位置図情報!AB108</f>
        <v>0</v>
      </c>
      <c r="AC9" s="143" t="str">
        <f>すべて_位置図情報!AC108</f>
        <v>〇</v>
      </c>
      <c r="AD9" s="143" t="str">
        <f>すべて_位置図情報!AD108</f>
        <v>〇</v>
      </c>
      <c r="AE9" s="56" t="str">
        <f>すべて_位置図情報!AF108</f>
        <v>〇</v>
      </c>
      <c r="AF9" s="56">
        <f>すべて_位置図情報!AG108</f>
        <v>0</v>
      </c>
      <c r="AG9" s="56">
        <f>すべて_位置図情報!AH108</f>
        <v>0</v>
      </c>
      <c r="AH9" s="56">
        <f>すべて_位置図情報!AI108</f>
        <v>0</v>
      </c>
      <c r="AI9" s="56">
        <f>すべて_位置図情報!AJ108</f>
        <v>0</v>
      </c>
      <c r="AJ9" s="56">
        <f>すべて_位置図情報!AK108</f>
        <v>0</v>
      </c>
      <c r="AK9" s="56" t="e">
        <f>すべて_位置図情報!#REF!</f>
        <v>#REF!</v>
      </c>
    </row>
    <row r="10" spans="1:37" ht="22.5" customHeight="1">
      <c r="A10" s="178">
        <f t="shared" si="0"/>
        <v>5</v>
      </c>
      <c r="B10" s="7" t="str">
        <f>すべて_位置図情報!B109</f>
        <v>教育・文化・スポーツ施設</v>
      </c>
      <c r="C10" s="45" t="str">
        <f>すべて_位置図情報!C109</f>
        <v>会館・ホール</v>
      </c>
      <c r="D10" s="45" t="str">
        <f>すべて_位置図情報!D109</f>
        <v>その他会館・ホール</v>
      </c>
      <c r="E10" s="45" t="str">
        <f>すべて_位置図情報!E109</f>
        <v>その他会館・ホール</v>
      </c>
      <c r="F10" s="74">
        <v>2</v>
      </c>
      <c r="G10" s="13" t="str" ph="1">
        <f>すべて_位置図情報!G109</f>
        <v>水の館ホール</v>
      </c>
      <c r="H10" s="126" t="str">
        <f>すべて_位置図情報!H109</f>
        <v>大阪市鶴見区緑地公園2-163</v>
      </c>
      <c r="I10" s="81">
        <f>すべて_位置図情報!I109</f>
        <v>3681.95</v>
      </c>
      <c r="J10" s="80" t="str">
        <f>すべて_位置図情報!J109</f>
        <v>C</v>
      </c>
      <c r="K10" s="78">
        <f>すべて_位置図情報!K109</f>
        <v>0</v>
      </c>
      <c r="L10" s="79">
        <f>すべて_位置図情報!L109</f>
        <v>1990</v>
      </c>
      <c r="M10" s="79" t="str">
        <f>すべて_位置図情報!M109</f>
        <v>b</v>
      </c>
      <c r="N10" s="79" t="str">
        <f>すべて_位置図情報!N109</f>
        <v>b</v>
      </c>
      <c r="O10" s="79" t="str">
        <f>すべて_位置図情報!O109</f>
        <v/>
      </c>
      <c r="P10" s="79" t="str">
        <f>すべて_位置図情報!P109</f>
        <v>F</v>
      </c>
      <c r="Q10" s="79" t="str">
        <f>すべて_位置図情報!Q109</f>
        <v>有</v>
      </c>
      <c r="R10" s="79" t="str">
        <f>すべて_位置図情報!R109</f>
        <v>指定管理（利用料金施設）</v>
      </c>
      <c r="S10" s="126" t="str">
        <f>すべて_位置図情報!S109</f>
        <v>建設局</v>
      </c>
      <c r="T10" s="126" t="str">
        <f>すべて_位置図情報!T109</f>
        <v>公園緑化部</v>
      </c>
      <c r="U10" s="126" t="str">
        <f>すべて_位置図情報!U109</f>
        <v>公園課</v>
      </c>
      <c r="V10" s="124" t="str">
        <f>すべて_位置図情報!V109</f>
        <v>－</v>
      </c>
      <c r="W10" s="116" t="str">
        <f>すべて_位置図情報!W109</f>
        <v>鶴見区</v>
      </c>
      <c r="X10" s="116" t="str">
        <f>すべて_位置図情報!X109</f>
        <v>一般施設</v>
      </c>
      <c r="Y10" s="114">
        <f>すべて_位置図情報!Y109</f>
        <v>5</v>
      </c>
      <c r="Z10" s="127">
        <f>すべて_位置図情報!Z109</f>
        <v>0</v>
      </c>
      <c r="AA10" s="143" t="str">
        <f>すべて_位置図情報!AA109</f>
        <v>〇</v>
      </c>
      <c r="AB10" s="144">
        <f>すべて_位置図情報!AB109</f>
        <v>0</v>
      </c>
      <c r="AC10" s="143" t="str">
        <f>すべて_位置図情報!AC109</f>
        <v>〇</v>
      </c>
      <c r="AD10" s="143" t="str">
        <f>すべて_位置図情報!AD109</f>
        <v>〇</v>
      </c>
      <c r="AE10" s="56" t="str">
        <f>すべて_位置図情報!AF109</f>
        <v>〇</v>
      </c>
      <c r="AF10" s="56">
        <f>すべて_位置図情報!AG109</f>
        <v>0</v>
      </c>
      <c r="AG10" s="56">
        <f>すべて_位置図情報!AH109</f>
        <v>0</v>
      </c>
      <c r="AH10" s="56">
        <f>すべて_位置図情報!AI109</f>
        <v>0</v>
      </c>
      <c r="AI10" s="56">
        <f>すべて_位置図情報!AJ109</f>
        <v>0</v>
      </c>
      <c r="AJ10" s="56">
        <f>すべて_位置図情報!AK109</f>
        <v>0</v>
      </c>
      <c r="AK10" s="56" t="e">
        <f>すべて_位置図情報!#REF!</f>
        <v>#REF!</v>
      </c>
    </row>
    <row r="11" spans="1:37" ht="22.5" customHeight="1">
      <c r="A11" s="178">
        <f t="shared" si="0"/>
        <v>6</v>
      </c>
      <c r="B11" s="7" t="str">
        <f>すべて_位置図情報!B132</f>
        <v>教育・文化・スポーツ施設</v>
      </c>
      <c r="C11" s="44" t="str">
        <f>すべて_位置図情報!C132</f>
        <v>スポーツ施設</v>
      </c>
      <c r="D11" s="32" t="str">
        <f>すべて_位置図情報!D132</f>
        <v>体育館</v>
      </c>
      <c r="E11" s="32" t="str">
        <f>すべて_位置図情報!E132</f>
        <v>スポーツセンター</v>
      </c>
      <c r="F11" s="74">
        <v>1</v>
      </c>
      <c r="G11" s="13" t="str" ph="1">
        <f>すべて_位置図情報!G132</f>
        <v>鶴見スポーツセンター</v>
      </c>
      <c r="H11" s="126" t="str">
        <f>すべて_位置図情報!H132</f>
        <v>大阪市鶴見区緑地公園2-163</v>
      </c>
      <c r="I11" s="81">
        <f>すべて_位置図情報!I132</f>
        <v>3818</v>
      </c>
      <c r="J11" s="80" t="str">
        <f>すべて_位置図情報!J132</f>
        <v>C</v>
      </c>
      <c r="K11" s="78">
        <f>すべて_位置図情報!K132</f>
        <v>0</v>
      </c>
      <c r="L11" s="79">
        <f>すべて_位置図情報!L132</f>
        <v>1990</v>
      </c>
      <c r="M11" s="79" t="str">
        <f>すべて_位置図情報!M132</f>
        <v>b</v>
      </c>
      <c r="N11" s="79" t="str">
        <f>すべて_位置図情報!N132</f>
        <v>b</v>
      </c>
      <c r="O11" s="79" t="str">
        <f>すべて_位置図情報!O132</f>
        <v/>
      </c>
      <c r="P11" s="79" t="str">
        <f>すべて_位置図情報!P132</f>
        <v>F</v>
      </c>
      <c r="Q11" s="79" t="str">
        <f>すべて_位置図情報!Q132</f>
        <v>有</v>
      </c>
      <c r="R11" s="79" t="str">
        <f>すべて_位置図情報!R132</f>
        <v>指定管理（利用料金施設）</v>
      </c>
      <c r="S11" s="126" t="str">
        <f>すべて_位置図情報!S132</f>
        <v>経済戦略局</v>
      </c>
      <c r="T11" s="126" t="str">
        <f>すべて_位置図情報!T132</f>
        <v>ｽﾎﾟｰﾂ部</v>
      </c>
      <c r="U11" s="126" t="str">
        <f>すべて_位置図情報!U132</f>
        <v>ｽﾎﾟｰﾂ課</v>
      </c>
      <c r="V11" s="126" t="str">
        <f>すべて_位置図情報!V132</f>
        <v>ｽﾎﾟｰﾂ施設担当</v>
      </c>
      <c r="W11" s="116" t="str">
        <f>すべて_位置図情報!W132</f>
        <v>鶴見区</v>
      </c>
      <c r="X11" s="116" t="str">
        <f>すべて_位置図情報!X132</f>
        <v>一般施設</v>
      </c>
      <c r="Y11" s="114">
        <f>すべて_位置図情報!Y132</f>
        <v>6</v>
      </c>
      <c r="Z11" s="127">
        <f>すべて_位置図情報!Z132</f>
        <v>0</v>
      </c>
      <c r="AA11" s="143" t="str">
        <f>すべて_位置図情報!AA132</f>
        <v>〇</v>
      </c>
      <c r="AB11" s="144">
        <f>すべて_位置図情報!AB132</f>
        <v>0</v>
      </c>
      <c r="AC11" s="143" t="str">
        <f>すべて_位置図情報!AC132</f>
        <v>〇</v>
      </c>
      <c r="AD11" s="143" t="str">
        <f>すべて_位置図情報!AD132</f>
        <v>〇</v>
      </c>
      <c r="AE11" s="56" t="str">
        <f>すべて_位置図情報!AF132</f>
        <v>〇</v>
      </c>
      <c r="AF11" s="56">
        <f>すべて_位置図情報!AG132</f>
        <v>0</v>
      </c>
      <c r="AG11" s="56">
        <f>すべて_位置図情報!AH132</f>
        <v>0</v>
      </c>
      <c r="AH11" s="56">
        <f>すべて_位置図情報!AI132</f>
        <v>0</v>
      </c>
      <c r="AI11" s="56">
        <f>すべて_位置図情報!AJ132</f>
        <v>0</v>
      </c>
      <c r="AJ11" s="56">
        <f>すべて_位置図情報!AK132</f>
        <v>0</v>
      </c>
      <c r="AK11" s="56" t="e">
        <f>すべて_位置図情報!#REF!</f>
        <v>#REF!</v>
      </c>
    </row>
    <row r="12" spans="1:37" ht="22.5" customHeight="1">
      <c r="A12" s="178">
        <f t="shared" si="0"/>
        <v>7</v>
      </c>
      <c r="B12" s="7" t="str">
        <f>すべて_位置図情報!B156</f>
        <v>教育・文化・スポーツ施設</v>
      </c>
      <c r="C12" s="7" t="str">
        <f>すべて_位置図情報!C156</f>
        <v>スポーツ施設</v>
      </c>
      <c r="D12" s="32" t="str">
        <f>すべて_位置図情報!D156</f>
        <v>プール</v>
      </c>
      <c r="E12" s="32" t="str">
        <f>すべて_位置図情報!E156</f>
        <v>屋内プール</v>
      </c>
      <c r="F12" s="74">
        <v>1</v>
      </c>
      <c r="G12" s="13" t="str" ph="1">
        <f>すべて_位置図情報!G156</f>
        <v>鶴見緑地プール</v>
      </c>
      <c r="H12" s="126" t="str">
        <f>すべて_位置図情報!H156</f>
        <v>大阪市鶴見区緑地公園1-37</v>
      </c>
      <c r="I12" s="81">
        <f>すべて_位置図情報!I156</f>
        <v>4449.32</v>
      </c>
      <c r="J12" s="80" t="str">
        <f>すべて_位置図情報!J156</f>
        <v>C</v>
      </c>
      <c r="K12" s="78">
        <f>すべて_位置図情報!K156</f>
        <v>0</v>
      </c>
      <c r="L12" s="79">
        <f>すべて_位置図情報!L156</f>
        <v>1997</v>
      </c>
      <c r="M12" s="79" t="str">
        <f>すべて_位置図情報!M156</f>
        <v>b</v>
      </c>
      <c r="N12" s="79" t="str">
        <f>すべて_位置図情報!N156</f>
        <v>b</v>
      </c>
      <c r="O12" s="79" t="str">
        <f>すべて_位置図情報!O156</f>
        <v/>
      </c>
      <c r="P12" s="79" t="str">
        <f>すべて_位置図情報!P156</f>
        <v>F</v>
      </c>
      <c r="Q12" s="79" t="str">
        <f>すべて_位置図情報!Q156</f>
        <v>無</v>
      </c>
      <c r="R12" s="79" t="str">
        <f>すべて_位置図情報!R156</f>
        <v>指定管理（利用料金施設）</v>
      </c>
      <c r="S12" s="126" t="str">
        <f>すべて_位置図情報!S156</f>
        <v>経済戦略局</v>
      </c>
      <c r="T12" s="126" t="str">
        <f>すべて_位置図情報!T156</f>
        <v>ｽﾎﾟｰﾂ部</v>
      </c>
      <c r="U12" s="126" t="str">
        <f>すべて_位置図情報!U156</f>
        <v>ｽﾎﾟｰﾂ課</v>
      </c>
      <c r="V12" s="126" t="str">
        <f>すべて_位置図情報!V156</f>
        <v>ｽﾎﾟｰﾂ施設担当</v>
      </c>
      <c r="W12" s="116" t="str">
        <f>すべて_位置図情報!W156</f>
        <v>鶴見区</v>
      </c>
      <c r="X12" s="116" t="str">
        <f>すべて_位置図情報!X156</f>
        <v>一般施設</v>
      </c>
      <c r="Y12" s="114">
        <f>すべて_位置図情報!Y156</f>
        <v>7</v>
      </c>
      <c r="Z12" s="127">
        <f>すべて_位置図情報!Z156</f>
        <v>0</v>
      </c>
      <c r="AA12" s="143" t="str">
        <f>すべて_位置図情報!AA156</f>
        <v>〇</v>
      </c>
      <c r="AB12" s="144">
        <f>すべて_位置図情報!AB156</f>
        <v>0</v>
      </c>
      <c r="AC12" s="143" t="str">
        <f>すべて_位置図情報!AC156</f>
        <v>〇</v>
      </c>
      <c r="AD12" s="143" t="str">
        <f>すべて_位置図情報!AD156</f>
        <v>〇</v>
      </c>
      <c r="AE12" s="56" t="str">
        <f>すべて_位置図情報!AF156</f>
        <v>〇</v>
      </c>
      <c r="AF12" s="56">
        <f>すべて_位置図情報!AG156</f>
        <v>0</v>
      </c>
      <c r="AG12" s="56">
        <f>すべて_位置図情報!AH156</f>
        <v>0</v>
      </c>
      <c r="AH12" s="56">
        <f>すべて_位置図情報!AI156</f>
        <v>0</v>
      </c>
      <c r="AI12" s="56">
        <f>すべて_位置図情報!AJ156</f>
        <v>0</v>
      </c>
      <c r="AJ12" s="56">
        <f>すべて_位置図情報!AK156</f>
        <v>0</v>
      </c>
      <c r="AK12" s="56" t="e">
        <f>すべて_位置図情報!#REF!</f>
        <v>#REF!</v>
      </c>
    </row>
    <row r="13" spans="1:37" ht="22.5" customHeight="1">
      <c r="A13" s="178">
        <f t="shared" si="0"/>
        <v>8</v>
      </c>
      <c r="B13" s="7" t="str">
        <f>すべて_位置図情報!B167</f>
        <v>教育・文化・スポーツ施設</v>
      </c>
      <c r="C13" s="7" t="str">
        <f>すべて_位置図情報!C167</f>
        <v>スポーツ施設</v>
      </c>
      <c r="D13" s="44" t="str">
        <f>すべて_位置図情報!D167</f>
        <v>その他スポーツ施設</v>
      </c>
      <c r="E13" s="32" t="str">
        <f>すべて_位置図情報!E167</f>
        <v>球技場</v>
      </c>
      <c r="F13" s="74">
        <v>1</v>
      </c>
      <c r="G13" s="13" t="str" ph="1">
        <f>すべて_位置図情報!G167</f>
        <v>鶴見緑地球技場</v>
      </c>
      <c r="H13" s="126" t="str">
        <f>すべて_位置図情報!H167</f>
        <v>大阪市鶴見区浜1-1-37</v>
      </c>
      <c r="I13" s="81">
        <f>すべて_位置図情報!I167</f>
        <v>2919.24</v>
      </c>
      <c r="J13" s="80" t="str">
        <f>すべて_位置図情報!J167</f>
        <v>C</v>
      </c>
      <c r="K13" s="78">
        <f>すべて_位置図情報!K167</f>
        <v>0</v>
      </c>
      <c r="L13" s="79">
        <f>すべて_位置図情報!L167</f>
        <v>1997</v>
      </c>
      <c r="M13" s="79" t="str">
        <f>すべて_位置図情報!M167</f>
        <v>b</v>
      </c>
      <c r="N13" s="79" t="str">
        <f>すべて_位置図情報!N167</f>
        <v>b</v>
      </c>
      <c r="O13" s="79" t="str">
        <f>すべて_位置図情報!O167</f>
        <v/>
      </c>
      <c r="P13" s="79" t="str">
        <f>すべて_位置図情報!P167</f>
        <v>F</v>
      </c>
      <c r="Q13" s="79" t="str">
        <f>すべて_位置図情報!Q167</f>
        <v>無</v>
      </c>
      <c r="R13" s="79" t="str">
        <f>すべて_位置図情報!R167</f>
        <v>指定管理（利用料金施設）</v>
      </c>
      <c r="S13" s="126" t="str">
        <f>すべて_位置図情報!S167</f>
        <v>経済戦略局</v>
      </c>
      <c r="T13" s="126" t="str">
        <f>すべて_位置図情報!T167</f>
        <v>ｽﾎﾟｰﾂ部</v>
      </c>
      <c r="U13" s="126" t="str">
        <f>すべて_位置図情報!U167</f>
        <v>ｽﾎﾟｰﾂ課</v>
      </c>
      <c r="V13" s="126" t="str">
        <f>すべて_位置図情報!V167</f>
        <v>ｽﾎﾟｰﾂ施設担当</v>
      </c>
      <c r="W13" s="116" t="str">
        <f>すべて_位置図情報!W167</f>
        <v>鶴見区</v>
      </c>
      <c r="X13" s="116" t="str">
        <f>すべて_位置図情報!X167</f>
        <v>一般施設</v>
      </c>
      <c r="Y13" s="114">
        <f>すべて_位置図情報!Y167</f>
        <v>8</v>
      </c>
      <c r="Z13" s="127">
        <f>すべて_位置図情報!Z167</f>
        <v>0</v>
      </c>
      <c r="AA13" s="143" t="str">
        <f>すべて_位置図情報!AA167</f>
        <v>〇</v>
      </c>
      <c r="AB13" s="144">
        <f>すべて_位置図情報!AB167</f>
        <v>0</v>
      </c>
      <c r="AC13" s="143" t="str">
        <f>すべて_位置図情報!AC167</f>
        <v>〇</v>
      </c>
      <c r="AD13" s="143" t="str">
        <f>すべて_位置図情報!AD167</f>
        <v>〇</v>
      </c>
      <c r="AE13" s="56" t="str">
        <f>すべて_位置図情報!AF167</f>
        <v>〇</v>
      </c>
      <c r="AF13" s="56">
        <f>すべて_位置図情報!AG167</f>
        <v>0</v>
      </c>
      <c r="AG13" s="56">
        <f>すべて_位置図情報!AH167</f>
        <v>0</v>
      </c>
      <c r="AH13" s="56">
        <f>すべて_位置図情報!AI167</f>
        <v>0</v>
      </c>
      <c r="AI13" s="56">
        <f>すべて_位置図情報!AJ167</f>
        <v>0</v>
      </c>
      <c r="AJ13" s="56">
        <f>すべて_位置図情報!AK167</f>
        <v>0</v>
      </c>
      <c r="AK13" s="56" t="e">
        <f>すべて_位置図情報!#REF!</f>
        <v>#REF!</v>
      </c>
    </row>
    <row r="14" spans="1:37" ht="22.5" customHeight="1">
      <c r="A14" s="178">
        <f t="shared" si="0"/>
        <v>9</v>
      </c>
      <c r="B14" s="7" t="str">
        <f>すべて_位置図情報!B171</f>
        <v>教育・文化・スポーツ施設</v>
      </c>
      <c r="C14" s="45" t="str">
        <f>すべて_位置図情報!C171</f>
        <v>スポーツ施設</v>
      </c>
      <c r="D14" s="45" t="str">
        <f>すべて_位置図情報!D171</f>
        <v>その他スポーツ施設</v>
      </c>
      <c r="E14" s="32" t="str">
        <f>すべて_位置図情報!E171</f>
        <v>庭球場</v>
      </c>
      <c r="F14" s="74">
        <v>1</v>
      </c>
      <c r="G14" s="13" t="str" ph="1">
        <f>すべて_位置図情報!G171</f>
        <v>鶴見緑地庭球場</v>
      </c>
      <c r="H14" s="126" t="str">
        <f>すべて_位置図情報!H171</f>
        <v>大阪市鶴見区浜1-2-6</v>
      </c>
      <c r="I14" s="81">
        <f>すべて_位置図情報!I171</f>
        <v>318.06</v>
      </c>
      <c r="J14" s="80" t="str">
        <f>すべて_位置図情報!J171</f>
        <v>A</v>
      </c>
      <c r="K14" s="78">
        <f>すべて_位置図情報!K171</f>
        <v>0</v>
      </c>
      <c r="L14" s="79">
        <f>すべて_位置図情報!L171</f>
        <v>1992</v>
      </c>
      <c r="M14" s="79" t="str">
        <f>すべて_位置図情報!M171</f>
        <v>b</v>
      </c>
      <c r="N14" s="79" t="str">
        <f>すべて_位置図情報!N171</f>
        <v>b</v>
      </c>
      <c r="O14" s="79" t="str">
        <f>すべて_位置図情報!O171</f>
        <v/>
      </c>
      <c r="P14" s="79" t="str">
        <f>すべて_位置図情報!P171</f>
        <v>D</v>
      </c>
      <c r="Q14" s="79" t="str">
        <f>すべて_位置図情報!Q171</f>
        <v>無</v>
      </c>
      <c r="R14" s="79" t="str">
        <f>すべて_位置図情報!R171</f>
        <v>指定管理（利用料金施設）</v>
      </c>
      <c r="S14" s="126" t="str">
        <f>すべて_位置図情報!S171</f>
        <v>経済戦略局</v>
      </c>
      <c r="T14" s="126" t="str">
        <f>すべて_位置図情報!T171</f>
        <v>ｽﾎﾟｰﾂ部</v>
      </c>
      <c r="U14" s="126" t="str">
        <f>すべて_位置図情報!U171</f>
        <v>ｽﾎﾟｰﾂ課</v>
      </c>
      <c r="V14" s="126" t="str">
        <f>すべて_位置図情報!V171</f>
        <v>ｽﾎﾟｰﾂ施設担当</v>
      </c>
      <c r="W14" s="116" t="str">
        <f>すべて_位置図情報!W171</f>
        <v>鶴見区</v>
      </c>
      <c r="X14" s="116" t="str">
        <f>すべて_位置図情報!X171</f>
        <v>一般施設</v>
      </c>
      <c r="Y14" s="114">
        <f>すべて_位置図情報!Y171</f>
        <v>9</v>
      </c>
      <c r="Z14" s="127">
        <f>すべて_位置図情報!Z171</f>
        <v>0</v>
      </c>
      <c r="AA14" s="143">
        <f>すべて_位置図情報!AA171</f>
        <v>0</v>
      </c>
      <c r="AB14" s="144">
        <f>すべて_位置図情報!AB171</f>
        <v>0</v>
      </c>
      <c r="AC14" s="143">
        <f>すべて_位置図情報!AC171</f>
        <v>0</v>
      </c>
      <c r="AD14" s="143">
        <f>すべて_位置図情報!AD171</f>
        <v>0</v>
      </c>
      <c r="AE14" s="58">
        <f>すべて_位置図情報!AF171</f>
        <v>0</v>
      </c>
      <c r="AF14" s="58">
        <f>すべて_位置図情報!AG171</f>
        <v>0</v>
      </c>
      <c r="AG14" s="58">
        <f>すべて_位置図情報!AH171</f>
        <v>0</v>
      </c>
      <c r="AH14" s="58">
        <f>すべて_位置図情報!AI171</f>
        <v>0</v>
      </c>
      <c r="AI14" s="58">
        <f>すべて_位置図情報!AJ171</f>
        <v>0</v>
      </c>
      <c r="AJ14" s="58">
        <f>すべて_位置図情報!AK171</f>
        <v>0</v>
      </c>
      <c r="AK14" s="58" t="e">
        <f>すべて_位置図情報!#REF!</f>
        <v>#REF!</v>
      </c>
    </row>
    <row r="15" spans="1:37" ht="22.5" customHeight="1">
      <c r="A15" s="178">
        <f t="shared" si="0"/>
        <v>10</v>
      </c>
      <c r="B15" s="45" t="str">
        <f>すべて_位置図情報!B217</f>
        <v>教育・文化・スポーツ施設</v>
      </c>
      <c r="C15" s="32" t="str">
        <f>すべて_位置図情報!C217</f>
        <v>幼稚園</v>
      </c>
      <c r="D15" s="32" t="str">
        <f>すべて_位置図情報!D217</f>
        <v>幼稚園</v>
      </c>
      <c r="E15" s="32" t="str">
        <f>すべて_位置図情報!E217</f>
        <v>幼稚園</v>
      </c>
      <c r="F15" s="74">
        <v>1</v>
      </c>
      <c r="G15" s="13" t="str" ph="1">
        <f>すべて_位置図情報!G217</f>
        <v>榎本幼稚園</v>
      </c>
      <c r="H15" s="126" t="str">
        <f>すべて_位置図情報!H217</f>
        <v>大阪市鶴見区今津北1-5-35</v>
      </c>
      <c r="I15" s="81">
        <f>すべて_位置図情報!I217</f>
        <v>685.66</v>
      </c>
      <c r="J15" s="80" t="str">
        <f>すべて_位置図情報!J217</f>
        <v>B</v>
      </c>
      <c r="K15" s="78">
        <f>すべて_位置図情報!K217</f>
        <v>0</v>
      </c>
      <c r="L15" s="79">
        <f>すべて_位置図情報!L217</f>
        <v>1973</v>
      </c>
      <c r="M15" s="79" t="str">
        <f>すべて_位置図情報!M217</f>
        <v>d</v>
      </c>
      <c r="N15" s="79" t="str">
        <f>すべて_位置図情報!N217</f>
        <v>d</v>
      </c>
      <c r="O15" s="79" t="str">
        <f>すべて_位置図情報!O217</f>
        <v/>
      </c>
      <c r="P15" s="79" t="str">
        <f>すべて_位置図情報!P217</f>
        <v>K</v>
      </c>
      <c r="Q15" s="79" t="str">
        <f>すべて_位置図情報!Q217</f>
        <v>無</v>
      </c>
      <c r="R15" s="79" t="str">
        <f>すべて_位置図情報!R217</f>
        <v>直営</v>
      </c>
      <c r="S15" s="126" t="str">
        <f>すべて_位置図情報!S217</f>
        <v>こども青少年局</v>
      </c>
      <c r="T15" s="126" t="str">
        <f>すべて_位置図情報!T217</f>
        <v>幼保施策部</v>
      </c>
      <c r="U15" s="126" t="str">
        <f>すべて_位置図情報!U217</f>
        <v>幼保企画課</v>
      </c>
      <c r="V15" s="126" t="str">
        <f>すべて_位置図情報!V217</f>
        <v>幼稚園運営企画ｸﾞﾙｰﾌﾟ</v>
      </c>
      <c r="W15" s="116" t="str">
        <f>すべて_位置図情報!W217</f>
        <v>鶴見区</v>
      </c>
      <c r="X15" s="116" t="str">
        <f>すべて_位置図情報!X217</f>
        <v>一般施設</v>
      </c>
      <c r="Y15" s="114">
        <f>すべて_位置図情報!Y217</f>
        <v>10</v>
      </c>
      <c r="Z15" s="127">
        <f>すべて_位置図情報!Z217</f>
        <v>0</v>
      </c>
      <c r="AA15" s="143">
        <f>すべて_位置図情報!AA217</f>
        <v>0</v>
      </c>
      <c r="AB15" s="144">
        <f>すべて_位置図情報!AB217</f>
        <v>0</v>
      </c>
      <c r="AC15" s="143">
        <f>すべて_位置図情報!AC217</f>
        <v>0</v>
      </c>
      <c r="AD15" s="143">
        <f>すべて_位置図情報!AD217</f>
        <v>0</v>
      </c>
      <c r="AE15" s="58">
        <f>すべて_位置図情報!AF217</f>
        <v>0</v>
      </c>
      <c r="AF15" s="58">
        <f>すべて_位置図情報!AG217</f>
        <v>0</v>
      </c>
      <c r="AG15" s="58">
        <f>すべて_位置図情報!AH217</f>
        <v>0</v>
      </c>
      <c r="AH15" s="58">
        <f>すべて_位置図情報!AI217</f>
        <v>0</v>
      </c>
      <c r="AI15" s="58">
        <f>すべて_位置図情報!AJ217</f>
        <v>0</v>
      </c>
      <c r="AJ15" s="58">
        <f>すべて_位置図情報!AK217</f>
        <v>0</v>
      </c>
      <c r="AK15" s="58" t="e">
        <f>すべて_位置図情報!#REF!</f>
        <v>#REF!</v>
      </c>
    </row>
    <row r="16" spans="1:37" ht="22.5" customHeight="1">
      <c r="A16" s="178">
        <f t="shared" si="0"/>
        <v>11</v>
      </c>
      <c r="B16" s="44" t="str">
        <f>すべて_位置図情報!B247</f>
        <v>社会福祉・保健施設</v>
      </c>
      <c r="C16" s="32" t="str">
        <f>すべて_位置図情報!C247</f>
        <v>老人福祉施設</v>
      </c>
      <c r="D16" s="32" t="str">
        <f>すべて_位置図情報!D247</f>
        <v>老人福祉センター</v>
      </c>
      <c r="E16" s="32" t="str">
        <f>すべて_位置図情報!E247</f>
        <v>老人福祉センター</v>
      </c>
      <c r="F16" s="74">
        <v>1</v>
      </c>
      <c r="G16" s="13" t="str" ph="1">
        <f>すべて_位置図情報!G247</f>
        <v>鶴見区老人福祉センター</v>
      </c>
      <c r="H16" s="126" t="str">
        <f>すべて_位置図情報!H247</f>
        <v>大阪市鶴見区横堤5-5-51</v>
      </c>
      <c r="I16" s="81">
        <f>すべて_位置図情報!I247</f>
        <v>1132.53</v>
      </c>
      <c r="J16" s="80" t="str">
        <f>すべて_位置図情報!J247</f>
        <v>B</v>
      </c>
      <c r="K16" s="78">
        <f>すべて_位置図情報!K247</f>
        <v>0</v>
      </c>
      <c r="L16" s="79">
        <f>すべて_位置図情報!L247</f>
        <v>1976</v>
      </c>
      <c r="M16" s="79" t="str">
        <f>すべて_位置図情報!M247</f>
        <v>c</v>
      </c>
      <c r="N16" s="79" t="str">
        <f>すべて_位置図情報!N247</f>
        <v>c</v>
      </c>
      <c r="O16" s="79" t="str">
        <f>すべて_位置図情報!O247</f>
        <v/>
      </c>
      <c r="P16" s="79" t="str">
        <f>すべて_位置図情報!P247</f>
        <v>H</v>
      </c>
      <c r="Q16" s="79" t="str">
        <f>すべて_位置図情報!Q247</f>
        <v>有</v>
      </c>
      <c r="R16" s="79" t="str">
        <f>すべて_位置図情報!R247</f>
        <v>指定管理（無料施設）</v>
      </c>
      <c r="S16" s="126" t="str">
        <f>すべて_位置図情報!S247</f>
        <v>福祉局</v>
      </c>
      <c r="T16" s="126" t="str">
        <f>すべて_位置図情報!T247</f>
        <v>高齢者施策部</v>
      </c>
      <c r="U16" s="126" t="str">
        <f>すべて_位置図情報!U247</f>
        <v>高齢福祉課</v>
      </c>
      <c r="V16" s="126" t="str">
        <f>すべて_位置図情報!V247</f>
        <v>いきがいｸﾞﾙｰﾌﾟ</v>
      </c>
      <c r="W16" s="116" t="str">
        <f>すべて_位置図情報!W247</f>
        <v>鶴見区</v>
      </c>
      <c r="X16" s="116" t="str">
        <f>すべて_位置図情報!X247</f>
        <v>一般施設</v>
      </c>
      <c r="Y16" s="114">
        <f>すべて_位置図情報!Y247</f>
        <v>11</v>
      </c>
      <c r="Z16" s="127">
        <f>すべて_位置図情報!Z247</f>
        <v>0</v>
      </c>
      <c r="AA16" s="143" t="str">
        <f>すべて_位置図情報!AA247</f>
        <v>〇</v>
      </c>
      <c r="AB16" s="144">
        <f>すべて_位置図情報!AB247</f>
        <v>0</v>
      </c>
      <c r="AC16" s="143" t="str">
        <f>すべて_位置図情報!AC247</f>
        <v>〇</v>
      </c>
      <c r="AD16" s="143" t="str">
        <f>すべて_位置図情報!AD247</f>
        <v>〇</v>
      </c>
      <c r="AE16" s="56" t="str">
        <f>すべて_位置図情報!AF247</f>
        <v>〇</v>
      </c>
      <c r="AF16" s="56">
        <f>すべて_位置図情報!AG247</f>
        <v>0</v>
      </c>
      <c r="AG16" s="56">
        <f>すべて_位置図情報!AH247</f>
        <v>0</v>
      </c>
      <c r="AH16" s="56">
        <f>すべて_位置図情報!AI247</f>
        <v>0</v>
      </c>
      <c r="AI16" s="56">
        <f>すべて_位置図情報!AJ247</f>
        <v>0</v>
      </c>
      <c r="AJ16" s="56">
        <f>すべて_位置図情報!AK247</f>
        <v>0</v>
      </c>
      <c r="AK16" s="56" t="e">
        <f>すべて_位置図情報!#REF!</f>
        <v>#REF!</v>
      </c>
    </row>
    <row r="17" spans="1:37" ht="22.5" customHeight="1">
      <c r="A17" s="178">
        <f t="shared" si="0"/>
        <v>12</v>
      </c>
      <c r="B17" s="7" t="str">
        <f>すべて_位置図情報!B307</f>
        <v>社会福祉・保健施設</v>
      </c>
      <c r="C17" s="44" t="str">
        <f>すべて_位置図情報!C307</f>
        <v>児童福祉施設</v>
      </c>
      <c r="D17" s="44" t="str">
        <f>すべて_位置図情報!D307</f>
        <v>保育所</v>
      </c>
      <c r="E17" s="44" t="str">
        <f>すべて_位置図情報!E307</f>
        <v>公立保育所（公設置公営）</v>
      </c>
      <c r="F17" s="74">
        <v>1</v>
      </c>
      <c r="G17" s="13" t="str" ph="1">
        <f>すべて_位置図情報!G307</f>
        <v>茨田第1保育所</v>
      </c>
      <c r="H17" s="126" t="str">
        <f>すべて_位置図情報!H307</f>
        <v>大阪市鶴見区諸口5浜6-17</v>
      </c>
      <c r="I17" s="81">
        <f>すべて_位置図情報!I307</f>
        <v>597.4</v>
      </c>
      <c r="J17" s="80" t="str">
        <f>すべて_位置図情報!J307</f>
        <v>B</v>
      </c>
      <c r="K17" s="78">
        <f>すべて_位置図情報!K307</f>
        <v>0</v>
      </c>
      <c r="L17" s="79">
        <f>すべて_位置図情報!L307</f>
        <v>1975</v>
      </c>
      <c r="M17" s="79" t="str">
        <f>すべて_位置図情報!M307</f>
        <v>d</v>
      </c>
      <c r="N17" s="79" t="str">
        <f>すべて_位置図情報!N307</f>
        <v>c</v>
      </c>
      <c r="O17" s="79" t="str">
        <f>すべて_位置図情報!O307</f>
        <v>〇</v>
      </c>
      <c r="P17" s="79" t="str">
        <f>すべて_位置図情報!P307</f>
        <v>K</v>
      </c>
      <c r="Q17" s="79" t="str">
        <f>すべて_位置図情報!Q307</f>
        <v>無</v>
      </c>
      <c r="R17" s="79" t="str">
        <f>すべて_位置図情報!R307</f>
        <v>直営</v>
      </c>
      <c r="S17" s="126" t="str">
        <f>すべて_位置図情報!S307</f>
        <v>こども青少年局</v>
      </c>
      <c r="T17" s="126" t="str">
        <f>すべて_位置図情報!T307</f>
        <v>幼保施策部</v>
      </c>
      <c r="U17" s="126" t="str">
        <f>すべて_位置図情報!U307</f>
        <v>保育所運営課</v>
      </c>
      <c r="V17" s="126" t="str">
        <f>すべて_位置図情報!V307</f>
        <v>再編整備ｸﾞﾙｰﾌﾟ</v>
      </c>
      <c r="W17" s="116" t="str">
        <f>すべて_位置図情報!W307</f>
        <v>鶴見区</v>
      </c>
      <c r="X17" s="116" t="str">
        <f>すべて_位置図情報!X307</f>
        <v>一般施設</v>
      </c>
      <c r="Y17" s="114">
        <f>すべて_位置図情報!Y307</f>
        <v>12</v>
      </c>
      <c r="Z17" s="127">
        <f>すべて_位置図情報!Z307</f>
        <v>0</v>
      </c>
      <c r="AA17" s="143">
        <f>すべて_位置図情報!AA307</f>
        <v>0</v>
      </c>
      <c r="AB17" s="144">
        <f>すべて_位置図情報!AB307</f>
        <v>0</v>
      </c>
      <c r="AC17" s="143">
        <f>すべて_位置図情報!AC307</f>
        <v>0</v>
      </c>
      <c r="AD17" s="143">
        <f>すべて_位置図情報!AD307</f>
        <v>0</v>
      </c>
      <c r="AE17" s="58">
        <f>すべて_位置図情報!AF307</f>
        <v>0</v>
      </c>
      <c r="AF17" s="58">
        <f>すべて_位置図情報!AG307</f>
        <v>0</v>
      </c>
      <c r="AG17" s="58">
        <f>すべて_位置図情報!AH307</f>
        <v>0</v>
      </c>
      <c r="AH17" s="58">
        <f>すべて_位置図情報!AI307</f>
        <v>0</v>
      </c>
      <c r="AI17" s="58">
        <f>すべて_位置図情報!AJ307</f>
        <v>0</v>
      </c>
      <c r="AJ17" s="58">
        <f>すべて_位置図情報!AK307</f>
        <v>0</v>
      </c>
      <c r="AK17" s="58" t="e">
        <f>すべて_位置図情報!#REF!</f>
        <v>#REF!</v>
      </c>
    </row>
    <row r="18" spans="1:37" ht="22.5" customHeight="1">
      <c r="A18" s="178">
        <f t="shared" si="0"/>
        <v>13</v>
      </c>
      <c r="B18" s="7" t="str">
        <f>すべて_位置図情報!B344</f>
        <v>社会福祉・保健施設</v>
      </c>
      <c r="C18" s="7" t="str">
        <f>すべて_位置図情報!C344</f>
        <v>児童福祉施設</v>
      </c>
      <c r="D18" s="7" t="str">
        <f>すべて_位置図情報!D344</f>
        <v>保育所</v>
      </c>
      <c r="E18" s="14" t="str">
        <f>すべて_位置図情報!E344</f>
        <v>公立保育所（公設置民営）</v>
      </c>
      <c r="F18" s="74">
        <v>1</v>
      </c>
      <c r="G18" s="13" t="str" ph="1">
        <f>すべて_位置図情報!G344</f>
        <v>茨田第2保育所</v>
      </c>
      <c r="H18" s="126" t="str">
        <f>すべて_位置図情報!H344</f>
        <v>大阪市鶴見区横堤4-12-33</v>
      </c>
      <c r="I18" s="81">
        <f>すべて_位置図情報!I344</f>
        <v>713</v>
      </c>
      <c r="J18" s="80" t="str">
        <f>すべて_位置図情報!J344</f>
        <v>B</v>
      </c>
      <c r="K18" s="78">
        <f>すべて_位置図情報!K344</f>
        <v>0</v>
      </c>
      <c r="L18" s="79">
        <f>すべて_位置図情報!L344</f>
        <v>2013</v>
      </c>
      <c r="M18" s="79" t="str">
        <f>すべて_位置図情報!M344</f>
        <v>a</v>
      </c>
      <c r="N18" s="79" t="str">
        <f>すべて_位置図情報!N344</f>
        <v>a</v>
      </c>
      <c r="O18" s="79" t="str">
        <f>すべて_位置図情報!O344</f>
        <v/>
      </c>
      <c r="P18" s="79" t="str">
        <f>すべて_位置図情報!P344</f>
        <v>B</v>
      </c>
      <c r="Q18" s="79" t="str">
        <f>すべて_位置図情報!Q344</f>
        <v>無</v>
      </c>
      <c r="R18" s="79" t="str">
        <f>すべて_位置図情報!R344</f>
        <v>全部委託</v>
      </c>
      <c r="S18" s="126" t="str">
        <f>すべて_位置図情報!S344</f>
        <v>こども青少年局</v>
      </c>
      <c r="T18" s="126" t="str">
        <f>すべて_位置図情報!T344</f>
        <v>幼保施策部</v>
      </c>
      <c r="U18" s="126" t="str">
        <f>すべて_位置図情報!U344</f>
        <v>保育所運営課</v>
      </c>
      <c r="V18" s="126" t="str">
        <f>すべて_位置図情報!V344</f>
        <v>再編整備ｸﾞﾙｰﾌﾟ</v>
      </c>
      <c r="W18" s="116" t="str">
        <f>すべて_位置図情報!W344</f>
        <v>鶴見区</v>
      </c>
      <c r="X18" s="116" t="str">
        <f>すべて_位置図情報!X344</f>
        <v>一般施設</v>
      </c>
      <c r="Y18" s="114">
        <f>すべて_位置図情報!Y344</f>
        <v>13</v>
      </c>
      <c r="Z18" s="127">
        <f>すべて_位置図情報!Z344</f>
        <v>0</v>
      </c>
      <c r="AA18" s="143">
        <f>すべて_位置図情報!AA344</f>
        <v>0</v>
      </c>
      <c r="AB18" s="144">
        <f>すべて_位置図情報!AB344</f>
        <v>0</v>
      </c>
      <c r="AC18" s="143">
        <f>すべて_位置図情報!AC344</f>
        <v>0</v>
      </c>
      <c r="AD18" s="143">
        <f>すべて_位置図情報!AD344</f>
        <v>0</v>
      </c>
      <c r="AE18" s="58">
        <f>すべて_位置図情報!AF344</f>
        <v>0</v>
      </c>
      <c r="AF18" s="58">
        <f>すべて_位置図情報!AG344</f>
        <v>0</v>
      </c>
      <c r="AG18" s="58">
        <f>すべて_位置図情報!AH344</f>
        <v>0</v>
      </c>
      <c r="AH18" s="58">
        <f>すべて_位置図情報!AI344</f>
        <v>0</v>
      </c>
      <c r="AI18" s="58">
        <f>すべて_位置図情報!AJ344</f>
        <v>0</v>
      </c>
      <c r="AJ18" s="58">
        <f>すべて_位置図情報!AK344</f>
        <v>0</v>
      </c>
      <c r="AK18" s="58" t="e">
        <f>すべて_位置図情報!#REF!</f>
        <v>#REF!</v>
      </c>
    </row>
    <row r="19" spans="1:37" ht="22.5" customHeight="1">
      <c r="A19" s="178">
        <f t="shared" si="0"/>
        <v>14</v>
      </c>
      <c r="B19" s="7" t="str">
        <f>すべて_位置図情報!B345</f>
        <v>社会福祉・保健施設</v>
      </c>
      <c r="C19" s="7" t="str">
        <f>すべて_位置図情報!C345</f>
        <v>児童福祉施設</v>
      </c>
      <c r="D19" s="7" t="str">
        <f>すべて_位置図情報!D345</f>
        <v>保育所</v>
      </c>
      <c r="E19" s="45" t="str">
        <f>すべて_位置図情報!E345</f>
        <v>公立保育所（公設置民営）</v>
      </c>
      <c r="F19" s="74">
        <v>2</v>
      </c>
      <c r="G19" s="13" t="str" ph="1">
        <f>すべて_位置図情報!G345</f>
        <v>今津保育所</v>
      </c>
      <c r="H19" s="126" t="str">
        <f>すべて_位置図情報!H345</f>
        <v>大阪市鶴見区今津中3-7-2</v>
      </c>
      <c r="I19" s="81">
        <f>すべて_位置図情報!I345</f>
        <v>485.69</v>
      </c>
      <c r="J19" s="80" t="str">
        <f>すべて_位置図情報!J345</f>
        <v>A</v>
      </c>
      <c r="K19" s="78">
        <f>すべて_位置図情報!K345</f>
        <v>0</v>
      </c>
      <c r="L19" s="79">
        <f>すべて_位置図情報!L345</f>
        <v>1973</v>
      </c>
      <c r="M19" s="79" t="str">
        <f>すべて_位置図情報!M345</f>
        <v>d</v>
      </c>
      <c r="N19" s="79" t="str">
        <f>すべて_位置図情報!N345</f>
        <v>d</v>
      </c>
      <c r="O19" s="79" t="str">
        <f>すべて_位置図情報!O345</f>
        <v/>
      </c>
      <c r="P19" s="79" t="str">
        <f>すべて_位置図情報!P345</f>
        <v>J</v>
      </c>
      <c r="Q19" s="79" t="str">
        <f>すべて_位置図情報!Q345</f>
        <v>無</v>
      </c>
      <c r="R19" s="79" t="str">
        <f>すべて_位置図情報!R345</f>
        <v>全部委託</v>
      </c>
      <c r="S19" s="126" t="str">
        <f>すべて_位置図情報!S345</f>
        <v>こども青少年局</v>
      </c>
      <c r="T19" s="126" t="str">
        <f>すべて_位置図情報!T345</f>
        <v>幼保施策部</v>
      </c>
      <c r="U19" s="126" t="str">
        <f>すべて_位置図情報!U345</f>
        <v>保育所運営課</v>
      </c>
      <c r="V19" s="126" t="str">
        <f>すべて_位置図情報!V345</f>
        <v>再編整備ｸﾞﾙｰﾌﾟ</v>
      </c>
      <c r="W19" s="116" t="str">
        <f>すべて_位置図情報!W345</f>
        <v>鶴見区</v>
      </c>
      <c r="X19" s="116" t="str">
        <f>すべて_位置図情報!X345</f>
        <v>一般施設</v>
      </c>
      <c r="Y19" s="114">
        <f>すべて_位置図情報!Y345</f>
        <v>14</v>
      </c>
      <c r="Z19" s="127">
        <f>すべて_位置図情報!Z345</f>
        <v>0</v>
      </c>
      <c r="AA19" s="143">
        <f>すべて_位置図情報!AA345</f>
        <v>0</v>
      </c>
      <c r="AB19" s="144">
        <f>すべて_位置図情報!AB345</f>
        <v>0</v>
      </c>
      <c r="AC19" s="143">
        <f>すべて_位置図情報!AC345</f>
        <v>0</v>
      </c>
      <c r="AD19" s="143">
        <f>すべて_位置図情報!AD345</f>
        <v>0</v>
      </c>
      <c r="AE19" s="58">
        <f>すべて_位置図情報!AF345</f>
        <v>0</v>
      </c>
      <c r="AF19" s="58">
        <f>すべて_位置図情報!AG345</f>
        <v>0</v>
      </c>
      <c r="AG19" s="58">
        <f>すべて_位置図情報!AH345</f>
        <v>0</v>
      </c>
      <c r="AH19" s="58">
        <f>すべて_位置図情報!AI345</f>
        <v>0</v>
      </c>
      <c r="AI19" s="58">
        <f>すべて_位置図情報!AJ345</f>
        <v>0</v>
      </c>
      <c r="AJ19" s="58">
        <f>すべて_位置図情報!AK345</f>
        <v>0</v>
      </c>
      <c r="AK19" s="58" t="e">
        <f>すべて_位置図情報!#REF!</f>
        <v>#REF!</v>
      </c>
    </row>
    <row r="20" spans="1:37" ht="22.5" customHeight="1">
      <c r="A20" s="178">
        <f t="shared" si="0"/>
        <v>15</v>
      </c>
      <c r="B20" s="7" t="str">
        <f>すべて_位置図情報!B372</f>
        <v>社会福祉・保健施設</v>
      </c>
      <c r="C20" s="7" t="str">
        <f>すべて_位置図情報!C372</f>
        <v>児童福祉施設</v>
      </c>
      <c r="D20" s="7" t="str">
        <f>すべて_位置図情報!D372</f>
        <v>保育所</v>
      </c>
      <c r="E20" s="44" t="str">
        <f>すべて_位置図情報!E372</f>
        <v>保育園</v>
      </c>
      <c r="F20" s="74">
        <v>1</v>
      </c>
      <c r="G20" s="13" t="str" ph="1">
        <f>すべて_位置図情報!G372</f>
        <v>にじの木保育園</v>
      </c>
      <c r="H20" s="126" t="str">
        <f>すべて_位置図情報!H372</f>
        <v>大阪市鶴見区今津中1-1-14</v>
      </c>
      <c r="I20" s="81">
        <f>すべて_位置図情報!I372</f>
        <v>367.32</v>
      </c>
      <c r="J20" s="80" t="str">
        <f>すべて_位置図情報!J372</f>
        <v>A</v>
      </c>
      <c r="K20" s="78">
        <f>すべて_位置図情報!K372</f>
        <v>0</v>
      </c>
      <c r="L20" s="79">
        <f>すべて_位置図情報!L372</f>
        <v>1976</v>
      </c>
      <c r="M20" s="79" t="str">
        <f>すべて_位置図情報!M372</f>
        <v>c</v>
      </c>
      <c r="N20" s="79" t="str">
        <f>すべて_位置図情報!N372</f>
        <v>c</v>
      </c>
      <c r="O20" s="79" t="str">
        <f>すべて_位置図情報!O372</f>
        <v/>
      </c>
      <c r="P20" s="79" t="str">
        <f>すべて_位置図情報!P372</f>
        <v>G</v>
      </c>
      <c r="Q20" s="79" t="str">
        <f>すべて_位置図情報!Q372</f>
        <v>有</v>
      </c>
      <c r="R20" s="79" t="str">
        <f>すべて_位置図情報!R372</f>
        <v>有償貸付</v>
      </c>
      <c r="S20" s="126" t="str">
        <f>すべて_位置図情報!S372</f>
        <v>こども青少年局</v>
      </c>
      <c r="T20" s="126" t="str">
        <f>すべて_位置図情報!T372</f>
        <v>幼保施策部</v>
      </c>
      <c r="U20" s="126" t="str">
        <f>すべて_位置図情報!U372</f>
        <v>幼保企画課</v>
      </c>
      <c r="V20" s="126" t="str">
        <f>すべて_位置図情報!V372</f>
        <v>環境整備ｸﾞﾙｰﾌﾟ</v>
      </c>
      <c r="W20" s="116" t="str">
        <f>すべて_位置図情報!W372</f>
        <v>鶴見区</v>
      </c>
      <c r="X20" s="116" t="str">
        <f>すべて_位置図情報!X372</f>
        <v>一般施設</v>
      </c>
      <c r="Y20" s="114">
        <f>すべて_位置図情報!Y372</f>
        <v>15</v>
      </c>
      <c r="Z20" s="127">
        <f>すべて_位置図情報!Z372</f>
        <v>0</v>
      </c>
      <c r="AA20" s="143">
        <f>すべて_位置図情報!AA372</f>
        <v>0</v>
      </c>
      <c r="AB20" s="144">
        <f>すべて_位置図情報!AB372</f>
        <v>0</v>
      </c>
      <c r="AC20" s="143">
        <f>すべて_位置図情報!AC372</f>
        <v>0</v>
      </c>
      <c r="AD20" s="143">
        <f>すべて_位置図情報!AD372</f>
        <v>0</v>
      </c>
      <c r="AE20" s="58">
        <f>すべて_位置図情報!AF372</f>
        <v>0</v>
      </c>
      <c r="AF20" s="58">
        <f>すべて_位置図情報!AG372</f>
        <v>0</v>
      </c>
      <c r="AG20" s="58">
        <f>すべて_位置図情報!AH372</f>
        <v>0</v>
      </c>
      <c r="AH20" s="58">
        <f>すべて_位置図情報!AI372</f>
        <v>0</v>
      </c>
      <c r="AI20" s="58">
        <f>すべて_位置図情報!AJ372</f>
        <v>0</v>
      </c>
      <c r="AJ20" s="58">
        <f>すべて_位置図情報!AK372</f>
        <v>0</v>
      </c>
      <c r="AK20" s="58" t="e">
        <f>すべて_位置図情報!#REF!</f>
        <v>#REF!</v>
      </c>
    </row>
    <row r="21" spans="1:37" ht="22.5" customHeight="1">
      <c r="A21" s="178">
        <f t="shared" si="0"/>
        <v>16</v>
      </c>
      <c r="B21" s="7" t="str">
        <f>すべて_位置図情報!B373</f>
        <v>社会福祉・保健施設</v>
      </c>
      <c r="C21" s="7" t="str">
        <f>すべて_位置図情報!C373</f>
        <v>児童福祉施設</v>
      </c>
      <c r="D21" s="45" t="str">
        <f>すべて_位置図情報!D373</f>
        <v>保育所</v>
      </c>
      <c r="E21" s="45" t="str">
        <f>すべて_位置図情報!E373</f>
        <v>保育園</v>
      </c>
      <c r="F21" s="74">
        <v>2</v>
      </c>
      <c r="G21" s="13" t="str" ph="1">
        <f>すべて_位置図情報!G373</f>
        <v>鶴見はとぽっぽ保育園</v>
      </c>
      <c r="H21" s="126" t="str">
        <f>すべて_位置図情報!H373</f>
        <v>大阪市鶴見区横堤5-5-51</v>
      </c>
      <c r="I21" s="81">
        <f>すべて_位置図情報!I373</f>
        <v>577.99</v>
      </c>
      <c r="J21" s="80" t="str">
        <f>すべて_位置図情報!J373</f>
        <v>B</v>
      </c>
      <c r="K21" s="78">
        <f>すべて_位置図情報!K373</f>
        <v>0</v>
      </c>
      <c r="L21" s="79">
        <f>すべて_位置図情報!L373</f>
        <v>1976</v>
      </c>
      <c r="M21" s="79" t="str">
        <f>すべて_位置図情報!M373</f>
        <v>c</v>
      </c>
      <c r="N21" s="79" t="str">
        <f>すべて_位置図情報!N373</f>
        <v>c</v>
      </c>
      <c r="O21" s="79" t="str">
        <f>すべて_位置図情報!O373</f>
        <v/>
      </c>
      <c r="P21" s="79" t="str">
        <f>すべて_位置図情報!P373</f>
        <v>H</v>
      </c>
      <c r="Q21" s="79" t="str">
        <f>すべて_位置図情報!Q373</f>
        <v>有</v>
      </c>
      <c r="R21" s="79" t="str">
        <f>すべて_位置図情報!R373</f>
        <v>有償貸付</v>
      </c>
      <c r="S21" s="126" t="str">
        <f>すべて_位置図情報!S373</f>
        <v>こども青少年局</v>
      </c>
      <c r="T21" s="126" t="str">
        <f>すべて_位置図情報!T373</f>
        <v>幼保施策部</v>
      </c>
      <c r="U21" s="126" t="str">
        <f>すべて_位置図情報!U373</f>
        <v>幼保企画課</v>
      </c>
      <c r="V21" s="126" t="str">
        <f>すべて_位置図情報!V373</f>
        <v>環境整備ｸﾞﾙｰﾌﾟ</v>
      </c>
      <c r="W21" s="116" t="str">
        <f>すべて_位置図情報!W373</f>
        <v>鶴見区</v>
      </c>
      <c r="X21" s="116" t="str">
        <f>すべて_位置図情報!X373</f>
        <v>一般施設</v>
      </c>
      <c r="Y21" s="114">
        <f>すべて_位置図情報!Y373</f>
        <v>16</v>
      </c>
      <c r="Z21" s="127">
        <f>すべて_位置図情報!Z373</f>
        <v>0</v>
      </c>
      <c r="AA21" s="143">
        <f>すべて_位置図情報!AA373</f>
        <v>0</v>
      </c>
      <c r="AB21" s="144">
        <f>すべて_位置図情報!AB373</f>
        <v>0</v>
      </c>
      <c r="AC21" s="143">
        <f>すべて_位置図情報!AC373</f>
        <v>0</v>
      </c>
      <c r="AD21" s="143">
        <f>すべて_位置図情報!AD373</f>
        <v>0</v>
      </c>
      <c r="AE21" s="58">
        <f>すべて_位置図情報!AF373</f>
        <v>0</v>
      </c>
      <c r="AF21" s="58">
        <f>すべて_位置図情報!AG373</f>
        <v>0</v>
      </c>
      <c r="AG21" s="58">
        <f>すべて_位置図情報!AH373</f>
        <v>0</v>
      </c>
      <c r="AH21" s="58">
        <f>すべて_位置図情報!AI373</f>
        <v>0</v>
      </c>
      <c r="AI21" s="58">
        <f>すべて_位置図情報!AJ373</f>
        <v>0</v>
      </c>
      <c r="AJ21" s="58">
        <f>すべて_位置図情報!AK373</f>
        <v>0</v>
      </c>
      <c r="AK21" s="58" t="e">
        <f>すべて_位置図情報!#REF!</f>
        <v>#REF!</v>
      </c>
    </row>
    <row r="22" spans="1:37" ht="22.5" customHeight="1">
      <c r="A22" s="178">
        <f t="shared" si="0"/>
        <v>17</v>
      </c>
      <c r="B22" s="45" t="str">
        <f>すべて_位置図情報!B397</f>
        <v>社会福祉・保健施設</v>
      </c>
      <c r="C22" s="45" t="str">
        <f>すべて_位置図情報!C397</f>
        <v>児童福祉施設</v>
      </c>
      <c r="D22" s="32" t="str">
        <f>すべて_位置図情報!D397</f>
        <v>子ども・子育てプラザ</v>
      </c>
      <c r="E22" s="32" t="str">
        <f>すべて_位置図情報!E397</f>
        <v>子ども・子育てプラザ</v>
      </c>
      <c r="F22" s="74">
        <v>1</v>
      </c>
      <c r="G22" s="13" t="str" ph="1">
        <f>すべて_位置図情報!G397</f>
        <v>もと鶴見勤労青少年ホーム（鶴見区子ども・子育てプラザ）</v>
      </c>
      <c r="H22" s="126" t="str">
        <f>すべて_位置図情報!H397</f>
        <v>大阪市鶴見区今津中1-1-14</v>
      </c>
      <c r="I22" s="81">
        <f>すべて_位置図情報!I397</f>
        <v>649.98</v>
      </c>
      <c r="J22" s="80" t="str">
        <f>すべて_位置図情報!J397</f>
        <v>B</v>
      </c>
      <c r="K22" s="78">
        <f>すべて_位置図情報!K397</f>
        <v>0</v>
      </c>
      <c r="L22" s="79">
        <f>すべて_位置図情報!L397</f>
        <v>1976</v>
      </c>
      <c r="M22" s="79" t="str">
        <f>すべて_位置図情報!M397</f>
        <v>c</v>
      </c>
      <c r="N22" s="79" t="str">
        <f>すべて_位置図情報!N397</f>
        <v>c</v>
      </c>
      <c r="O22" s="79" t="str">
        <f>すべて_位置図情報!O397</f>
        <v/>
      </c>
      <c r="P22" s="79" t="str">
        <f>すべて_位置図情報!P397</f>
        <v>H</v>
      </c>
      <c r="Q22" s="79" t="str">
        <f>すべて_位置図情報!Q397</f>
        <v>有</v>
      </c>
      <c r="R22" s="79" t="str">
        <f>すべて_位置図情報!R397</f>
        <v>全部委託</v>
      </c>
      <c r="S22" s="126" t="str">
        <f>すべて_位置図情報!S397</f>
        <v>こども青少年局</v>
      </c>
      <c r="T22" s="126" t="str">
        <f>すべて_位置図情報!T397</f>
        <v>子育て支援部</v>
      </c>
      <c r="U22" s="126" t="str">
        <f>すべて_位置図情報!U397</f>
        <v>管理課</v>
      </c>
      <c r="V22" s="126" t="str">
        <f>すべて_位置図情報!V397</f>
        <v>子育て支援ｸﾞﾙｰﾌﾟ</v>
      </c>
      <c r="W22" s="116" t="str">
        <f>すべて_位置図情報!W397</f>
        <v>鶴見区</v>
      </c>
      <c r="X22" s="116" t="str">
        <f>すべて_位置図情報!X397</f>
        <v>一般施設</v>
      </c>
      <c r="Y22" s="114">
        <f>すべて_位置図情報!Y397</f>
        <v>17</v>
      </c>
      <c r="Z22" s="127">
        <f>すべて_位置図情報!Z397</f>
        <v>0</v>
      </c>
      <c r="AA22" s="143" t="str">
        <f>すべて_位置図情報!AA397</f>
        <v>〇</v>
      </c>
      <c r="AB22" s="144">
        <f>すべて_位置図情報!AB397</f>
        <v>0</v>
      </c>
      <c r="AC22" s="143" t="str">
        <f>すべて_位置図情報!AC397</f>
        <v>〇</v>
      </c>
      <c r="AD22" s="143" t="str">
        <f>すべて_位置図情報!AD397</f>
        <v>〇</v>
      </c>
      <c r="AE22" s="56" t="str">
        <f>すべて_位置図情報!AF397</f>
        <v>〇</v>
      </c>
      <c r="AF22" s="56">
        <f>すべて_位置図情報!AG397</f>
        <v>0</v>
      </c>
      <c r="AG22" s="56">
        <f>すべて_位置図情報!AH397</f>
        <v>0</v>
      </c>
      <c r="AH22" s="56">
        <f>すべて_位置図情報!AI397</f>
        <v>0</v>
      </c>
      <c r="AI22" s="56">
        <f>すべて_位置図情報!AJ397</f>
        <v>0</v>
      </c>
      <c r="AJ22" s="56">
        <f>すべて_位置図情報!AK397</f>
        <v>0</v>
      </c>
      <c r="AK22" s="56" t="e">
        <f>すべて_位置図情報!#REF!</f>
        <v>#REF!</v>
      </c>
    </row>
    <row r="23" spans="1:37" ht="22.5" customHeight="1">
      <c r="A23" s="178">
        <f t="shared" si="0"/>
        <v>18</v>
      </c>
      <c r="B23" s="44" t="str">
        <f>すべて_位置図情報!B503</f>
        <v>庁舎・事務所</v>
      </c>
      <c r="C23" s="32" t="str">
        <f>すべて_位置図情報!C503</f>
        <v>庁舎等</v>
      </c>
      <c r="D23" s="32" t="str">
        <f>すべて_位置図情報!D503</f>
        <v>本庁舎・区役所</v>
      </c>
      <c r="E23" s="32" t="str">
        <f>すべて_位置図情報!E503</f>
        <v>区役所</v>
      </c>
      <c r="F23" s="74">
        <v>1</v>
      </c>
      <c r="G23" s="13" t="str" ph="1">
        <f>すべて_位置図情報!G503</f>
        <v>鶴見区役所</v>
      </c>
      <c r="H23" s="126" t="str">
        <f>すべて_位置図情報!H503</f>
        <v>大阪市鶴見区横堤5-4-19</v>
      </c>
      <c r="I23" s="81">
        <f>すべて_位置図情報!I503</f>
        <v>7581.93</v>
      </c>
      <c r="J23" s="80" t="str">
        <f>すべて_位置図情報!J503</f>
        <v>C</v>
      </c>
      <c r="K23" s="78">
        <f>すべて_位置図情報!K503</f>
        <v>0</v>
      </c>
      <c r="L23" s="79">
        <f>すべて_位置図情報!L503</f>
        <v>1974</v>
      </c>
      <c r="M23" s="79" t="str">
        <f>すべて_位置図情報!M503</f>
        <v>d</v>
      </c>
      <c r="N23" s="79" t="str">
        <f>すべて_位置図情報!N503</f>
        <v>d</v>
      </c>
      <c r="O23" s="79" t="str">
        <f>すべて_位置図情報!O503</f>
        <v/>
      </c>
      <c r="P23" s="79" t="str">
        <f>すべて_位置図情報!P503</f>
        <v>L</v>
      </c>
      <c r="Q23" s="79" t="str">
        <f>すべて_位置図情報!Q503</f>
        <v>有</v>
      </c>
      <c r="R23" s="79" t="str">
        <f>すべて_位置図情報!R503</f>
        <v>直営（一部委託）</v>
      </c>
      <c r="S23" s="126" t="str">
        <f>すべて_位置図情報!S503</f>
        <v>鶴見区役所</v>
      </c>
      <c r="T23" s="124" t="str">
        <f>すべて_位置図情報!T503</f>
        <v>－</v>
      </c>
      <c r="U23" s="126" t="str">
        <f>すべて_位置図情報!U503</f>
        <v>総務課</v>
      </c>
      <c r="V23" s="126" t="str">
        <f>すべて_位置図情報!V503</f>
        <v>庶務ｸﾞﾙｰﾌﾟ</v>
      </c>
      <c r="W23" s="116" t="str">
        <f>すべて_位置図情報!W503</f>
        <v>鶴見区</v>
      </c>
      <c r="X23" s="116" t="str">
        <f>すべて_位置図情報!X503</f>
        <v>一般施設</v>
      </c>
      <c r="Y23" s="114">
        <f>すべて_位置図情報!Y503</f>
        <v>18</v>
      </c>
      <c r="Z23" s="127">
        <f>すべて_位置図情報!Z503</f>
        <v>0</v>
      </c>
      <c r="AA23" s="143" t="str">
        <f>すべて_位置図情報!AA503</f>
        <v>〇</v>
      </c>
      <c r="AB23" s="144">
        <f>すべて_位置図情報!AB503</f>
        <v>0</v>
      </c>
      <c r="AC23" s="143" t="str">
        <f>すべて_位置図情報!AC503</f>
        <v>〇</v>
      </c>
      <c r="AD23" s="143" t="str">
        <f>すべて_位置図情報!AD503</f>
        <v>〇</v>
      </c>
      <c r="AE23" s="56" t="str">
        <f>すべて_位置図情報!AF503</f>
        <v>〇</v>
      </c>
      <c r="AF23" s="56">
        <f>すべて_位置図情報!AG503</f>
        <v>0</v>
      </c>
      <c r="AG23" s="56">
        <f>すべて_位置図情報!AH503</f>
        <v>0</v>
      </c>
      <c r="AH23" s="56">
        <f>すべて_位置図情報!AI503</f>
        <v>0</v>
      </c>
      <c r="AI23" s="56">
        <f>すべて_位置図情報!AJ503</f>
        <v>0</v>
      </c>
      <c r="AJ23" s="56">
        <f>すべて_位置図情報!AK503</f>
        <v>0</v>
      </c>
      <c r="AK23" s="56" t="e">
        <f>すべて_位置図情報!#REF!</f>
        <v>#REF!</v>
      </c>
    </row>
    <row r="24" spans="1:37" ht="22.5" customHeight="1">
      <c r="A24" s="178">
        <f t="shared" si="0"/>
        <v>19</v>
      </c>
      <c r="B24" s="7" t="str">
        <f>すべて_位置図情報!B551</f>
        <v>庁舎・事務所</v>
      </c>
      <c r="C24" s="44" t="str">
        <f>すべて_位置図情報!C551</f>
        <v>事務所・営業所</v>
      </c>
      <c r="D24" s="44" t="str">
        <f>すべて_位置図情報!D551</f>
        <v>環境関連事務所・営業所</v>
      </c>
      <c r="E24" s="32" t="str">
        <f>すべて_位置図情報!E551</f>
        <v>環境事業センター</v>
      </c>
      <c r="F24" s="74">
        <v>1</v>
      </c>
      <c r="G24" s="13" t="str" ph="1">
        <f>すべて_位置図情報!G551</f>
        <v>城北環境事業センター</v>
      </c>
      <c r="H24" s="126" t="str">
        <f>すべて_位置図情報!H551</f>
        <v>大阪市鶴見区焼野2-11-1</v>
      </c>
      <c r="I24" s="81">
        <f>すべて_位置図情報!I551</f>
        <v>6086.42</v>
      </c>
      <c r="J24" s="80" t="str">
        <f>すべて_位置図情報!J551</f>
        <v>C</v>
      </c>
      <c r="K24" s="78">
        <f>すべて_位置図情報!K551</f>
        <v>0</v>
      </c>
      <c r="L24" s="79">
        <f>すべて_位置図情報!L551</f>
        <v>1987</v>
      </c>
      <c r="M24" s="79" t="str">
        <f>すべて_位置図情報!M551</f>
        <v>b</v>
      </c>
      <c r="N24" s="79" t="str">
        <f>すべて_位置図情報!N551</f>
        <v>b</v>
      </c>
      <c r="O24" s="79" t="str">
        <f>すべて_位置図情報!O551</f>
        <v/>
      </c>
      <c r="P24" s="79" t="str">
        <f>すべて_位置図情報!P551</f>
        <v>F</v>
      </c>
      <c r="Q24" s="79" t="str">
        <f>すべて_位置図情報!Q551</f>
        <v>無</v>
      </c>
      <c r="R24" s="79" t="str">
        <f>すべて_位置図情報!R551</f>
        <v>直営</v>
      </c>
      <c r="S24" s="126" t="str">
        <f>すべて_位置図情報!S551</f>
        <v>環境局</v>
      </c>
      <c r="T24" s="126" t="str">
        <f>すべて_位置図情報!T551</f>
        <v>事業部</v>
      </c>
      <c r="U24" s="126" t="str">
        <f>すべて_位置図情報!U551</f>
        <v>城北環境事業ｾﾝﾀｰ</v>
      </c>
      <c r="V24" s="124" t="str">
        <f>すべて_位置図情報!V551</f>
        <v>－</v>
      </c>
      <c r="W24" s="116" t="str">
        <f>すべて_位置図情報!W551</f>
        <v>鶴見区</v>
      </c>
      <c r="X24" s="116" t="str">
        <f>すべて_位置図情報!X551</f>
        <v>一般施設</v>
      </c>
      <c r="Y24" s="114">
        <f>すべて_位置図情報!Y551</f>
        <v>19</v>
      </c>
      <c r="Z24" s="127">
        <f>すべて_位置図情報!Z551</f>
        <v>0</v>
      </c>
      <c r="AA24" s="143" t="str">
        <f>すべて_位置図情報!AA551</f>
        <v>〇</v>
      </c>
      <c r="AB24" s="144">
        <f>すべて_位置図情報!AB551</f>
        <v>0</v>
      </c>
      <c r="AC24" s="143" t="str">
        <f>すべて_位置図情報!AC551</f>
        <v>〇</v>
      </c>
      <c r="AD24" s="143" t="str">
        <f>すべて_位置図情報!AD551</f>
        <v>〇</v>
      </c>
      <c r="AE24" s="56" t="str">
        <f>すべて_位置図情報!AF551</f>
        <v>〇</v>
      </c>
      <c r="AF24" s="56">
        <f>すべて_位置図情報!AG551</f>
        <v>0</v>
      </c>
      <c r="AG24" s="56">
        <f>すべて_位置図情報!AH551</f>
        <v>0</v>
      </c>
      <c r="AH24" s="56">
        <f>すべて_位置図情報!AI551</f>
        <v>0</v>
      </c>
      <c r="AI24" s="56">
        <f>すべて_位置図情報!AJ551</f>
        <v>0</v>
      </c>
      <c r="AJ24" s="56">
        <f>すべて_位置図情報!AK551</f>
        <v>0</v>
      </c>
      <c r="AK24" s="56" t="e">
        <f>すべて_位置図情報!#REF!</f>
        <v>#REF!</v>
      </c>
    </row>
    <row r="25" spans="1:37" ht="22.5" customHeight="1">
      <c r="A25" s="178">
        <f t="shared" si="0"/>
        <v>20</v>
      </c>
      <c r="B25" s="7" t="str">
        <f>すべて_位置図情報!B559</f>
        <v>庁舎・事務所</v>
      </c>
      <c r="C25" s="7" t="str">
        <f>すべて_位置図情報!C559</f>
        <v>事務所・営業所</v>
      </c>
      <c r="D25" s="7" t="str">
        <f>すべて_位置図情報!D559</f>
        <v>環境関連事務所・営業所</v>
      </c>
      <c r="E25" s="44" t="str">
        <f>すべて_位置図情報!E559</f>
        <v>その他環境関連事務所・営業所</v>
      </c>
      <c r="F25" s="74">
        <v>1</v>
      </c>
      <c r="G25" s="13" t="str" ph="1">
        <f>すべて_位置図情報!G559</f>
        <v>諸口詰所</v>
      </c>
      <c r="H25" s="126" t="str">
        <f>すべて_位置図情報!H559</f>
        <v>大阪市鶴見区諸口6-2-38</v>
      </c>
      <c r="I25" s="81">
        <f>すべて_位置図情報!I559</f>
        <v>186.02</v>
      </c>
      <c r="J25" s="80" t="str">
        <f>すべて_位置図情報!J559</f>
        <v>A</v>
      </c>
      <c r="K25" s="78">
        <f>すべて_位置図情報!K559</f>
        <v>0</v>
      </c>
      <c r="L25" s="79">
        <f>すべて_位置図情報!L559</f>
        <v>1964</v>
      </c>
      <c r="M25" s="79" t="str">
        <f>すべて_位置図情報!M559</f>
        <v>d</v>
      </c>
      <c r="N25" s="79" t="str">
        <f>すべて_位置図情報!N559</f>
        <v>d</v>
      </c>
      <c r="O25" s="79" t="str">
        <f>すべて_位置図情報!O559</f>
        <v/>
      </c>
      <c r="P25" s="79" t="str">
        <f>すべて_位置図情報!P559</f>
        <v>J</v>
      </c>
      <c r="Q25" s="79" t="str">
        <f>すべて_位置図情報!Q559</f>
        <v>無</v>
      </c>
      <c r="R25" s="79" t="str">
        <f>すべて_位置図情報!R559</f>
        <v>無償貸付</v>
      </c>
      <c r="S25" s="126" t="str">
        <f>すべて_位置図情報!S559</f>
        <v>環境局</v>
      </c>
      <c r="T25" s="126" t="str">
        <f>すべて_位置図情報!T559</f>
        <v>総務部</v>
      </c>
      <c r="U25" s="126" t="str">
        <f>すべて_位置図情報!U559</f>
        <v>総務課</v>
      </c>
      <c r="V25" s="126" t="str">
        <f>すべて_位置図情報!V559</f>
        <v>管財ｸﾞﾙｰﾌﾟ</v>
      </c>
      <c r="W25" s="116" t="str">
        <f>すべて_位置図情報!W559</f>
        <v>鶴見区</v>
      </c>
      <c r="X25" s="116" t="str">
        <f>すべて_位置図情報!X559</f>
        <v>一般施設</v>
      </c>
      <c r="Y25" s="114">
        <f>すべて_位置図情報!Y559</f>
        <v>20</v>
      </c>
      <c r="Z25" s="127">
        <f>すべて_位置図情報!Z559</f>
        <v>0</v>
      </c>
      <c r="AA25" s="145">
        <f>すべて_位置図情報!AA559</f>
        <v>0</v>
      </c>
      <c r="AB25" s="144">
        <f>すべて_位置図情報!AB559</f>
        <v>0</v>
      </c>
      <c r="AC25" s="145">
        <f>すべて_位置図情報!AC559</f>
        <v>0</v>
      </c>
      <c r="AD25" s="145">
        <f>すべて_位置図情報!AD559</f>
        <v>0</v>
      </c>
      <c r="AE25" s="60">
        <f>すべて_位置図情報!AF559</f>
        <v>0</v>
      </c>
      <c r="AF25" s="60">
        <f>すべて_位置図情報!AG559</f>
        <v>0</v>
      </c>
      <c r="AG25" s="60">
        <f>すべて_位置図情報!AH559</f>
        <v>0</v>
      </c>
      <c r="AH25" s="60">
        <f>すべて_位置図情報!AI559</f>
        <v>0</v>
      </c>
      <c r="AI25" s="60">
        <f>すべて_位置図情報!AJ559</f>
        <v>0</v>
      </c>
      <c r="AJ25" s="60">
        <f>すべて_位置図情報!AK559</f>
        <v>0</v>
      </c>
      <c r="AK25" s="60" t="e">
        <f>すべて_位置図情報!#REF!</f>
        <v>#REF!</v>
      </c>
    </row>
    <row r="26" spans="1:37" ht="22.5" customHeight="1">
      <c r="A26" s="178">
        <f t="shared" si="0"/>
        <v>21</v>
      </c>
      <c r="B26" s="7" t="str">
        <f>すべて_位置図情報!B560</f>
        <v>庁舎・事務所</v>
      </c>
      <c r="C26" s="7" t="str">
        <f>すべて_位置図情報!C560</f>
        <v>事務所・営業所</v>
      </c>
      <c r="D26" s="7" t="str">
        <f>すべて_位置図情報!D560</f>
        <v>環境関連事務所・営業所</v>
      </c>
      <c r="E26" s="7" t="str">
        <f>すべて_位置図情報!E560</f>
        <v>その他環境関連事務所・営業所</v>
      </c>
      <c r="F26" s="74">
        <v>2</v>
      </c>
      <c r="G26" s="13" t="str" ph="1">
        <f>すべて_位置図情報!G560</f>
        <v>環境活動推進施設（なにわECOスクエア）</v>
      </c>
      <c r="H26" s="126" t="str">
        <f>すべて_位置図情報!H560</f>
        <v>大阪市鶴見区緑地公園2-135</v>
      </c>
      <c r="I26" s="81">
        <f>すべて_位置図情報!I560</f>
        <v>946.01</v>
      </c>
      <c r="J26" s="80" t="str">
        <f>すべて_位置図情報!J560</f>
        <v>B</v>
      </c>
      <c r="K26" s="78">
        <f>すべて_位置図情報!K560</f>
        <v>0</v>
      </c>
      <c r="L26" s="79">
        <f>すべて_位置図情報!L560</f>
        <v>1997</v>
      </c>
      <c r="M26" s="79" t="str">
        <f>すべて_位置図情報!M560</f>
        <v>b</v>
      </c>
      <c r="N26" s="79" t="str">
        <f>すべて_位置図情報!N560</f>
        <v>b</v>
      </c>
      <c r="O26" s="79" t="str">
        <f>すべて_位置図情報!O560</f>
        <v/>
      </c>
      <c r="P26" s="79" t="str">
        <f>すべて_位置図情報!P560</f>
        <v>E</v>
      </c>
      <c r="Q26" s="79" t="str">
        <f>すべて_位置図情報!Q560</f>
        <v>無</v>
      </c>
      <c r="R26" s="79" t="str">
        <f>すべて_位置図情報!R560</f>
        <v>全部委託</v>
      </c>
      <c r="S26" s="126" t="str">
        <f>すべて_位置図情報!S560</f>
        <v>環境局</v>
      </c>
      <c r="T26" s="126" t="str">
        <f>すべて_位置図情報!T560</f>
        <v>環境施策部</v>
      </c>
      <c r="U26" s="126" t="str">
        <f>すべて_位置図情報!U560</f>
        <v>環境施策課</v>
      </c>
      <c r="V26" s="126" t="str">
        <f>すべて_位置図情報!V560</f>
        <v>環境学習 ｸﾞﾙｰﾌﾟ</v>
      </c>
      <c r="W26" s="116" t="str">
        <f>すべて_位置図情報!W560</f>
        <v>鶴見区</v>
      </c>
      <c r="X26" s="116" t="str">
        <f>すべて_位置図情報!X560</f>
        <v>一般施設</v>
      </c>
      <c r="Y26" s="114">
        <f>すべて_位置図情報!Y560</f>
        <v>21</v>
      </c>
      <c r="Z26" s="127">
        <f>すべて_位置図情報!Z560</f>
        <v>0</v>
      </c>
      <c r="AA26" s="145">
        <f>すべて_位置図情報!AA560</f>
        <v>0</v>
      </c>
      <c r="AB26" s="144">
        <f>すべて_位置図情報!AB560</f>
        <v>0</v>
      </c>
      <c r="AC26" s="145">
        <f>すべて_位置図情報!AC560</f>
        <v>0</v>
      </c>
      <c r="AD26" s="145">
        <f>すべて_位置図情報!AD560</f>
        <v>0</v>
      </c>
      <c r="AE26" s="60">
        <f>すべて_位置図情報!AF560</f>
        <v>0</v>
      </c>
      <c r="AF26" s="60">
        <f>すべて_位置図情報!AG560</f>
        <v>0</v>
      </c>
      <c r="AG26" s="60">
        <f>すべて_位置図情報!AH560</f>
        <v>0</v>
      </c>
      <c r="AH26" s="60">
        <f>すべて_位置図情報!AI560</f>
        <v>0</v>
      </c>
      <c r="AI26" s="60">
        <f>すべて_位置図情報!AJ560</f>
        <v>0</v>
      </c>
      <c r="AJ26" s="60">
        <f>すべて_位置図情報!AK560</f>
        <v>0</v>
      </c>
      <c r="AK26" s="60" t="e">
        <f>すべて_位置図情報!#REF!</f>
        <v>#REF!</v>
      </c>
    </row>
    <row r="27" spans="1:37" ht="22.5" customHeight="1">
      <c r="A27" s="178">
        <f t="shared" si="0"/>
        <v>22</v>
      </c>
      <c r="B27" s="7" t="str">
        <f>すべて_位置図情報!B561</f>
        <v>庁舎・事務所</v>
      </c>
      <c r="C27" s="7" t="str">
        <f>すべて_位置図情報!C561</f>
        <v>事務所・営業所</v>
      </c>
      <c r="D27" s="45" t="str">
        <f>すべて_位置図情報!D561</f>
        <v>環境関連事務所・営業所</v>
      </c>
      <c r="E27" s="45" t="str">
        <f>すべて_位置図情報!E561</f>
        <v>その他環境関連事務所・営業所</v>
      </c>
      <c r="F27" s="74">
        <v>3</v>
      </c>
      <c r="G27" s="13" t="str" ph="1">
        <f>すべて_位置図情報!G561</f>
        <v>UNEP国際環境技術センター</v>
      </c>
      <c r="H27" s="126" t="str">
        <f>すべて_位置図情報!H561</f>
        <v>大阪市鶴見区緑地公園2-110</v>
      </c>
      <c r="I27" s="81">
        <f>すべて_位置図情報!I561</f>
        <v>2799.57</v>
      </c>
      <c r="J27" s="80" t="str">
        <f>すべて_位置図情報!J561</f>
        <v>C</v>
      </c>
      <c r="K27" s="78">
        <f>すべて_位置図情報!K561</f>
        <v>0</v>
      </c>
      <c r="L27" s="79">
        <f>すべて_位置図情報!L561</f>
        <v>1993</v>
      </c>
      <c r="M27" s="79" t="str">
        <f>すべて_位置図情報!M561</f>
        <v>b</v>
      </c>
      <c r="N27" s="79" t="str">
        <f>すべて_位置図情報!N561</f>
        <v>b</v>
      </c>
      <c r="O27" s="79" t="str">
        <f>すべて_位置図情報!O561</f>
        <v/>
      </c>
      <c r="P27" s="79" t="str">
        <f>すべて_位置図情報!P561</f>
        <v>F</v>
      </c>
      <c r="Q27" s="79" t="str">
        <f>すべて_位置図情報!Q561</f>
        <v>無</v>
      </c>
      <c r="R27" s="79" t="str">
        <f>すべて_位置図情報!R561</f>
        <v>有償貸付／無償貸付</v>
      </c>
      <c r="S27" s="126" t="str">
        <f>すべて_位置図情報!S561</f>
        <v>環境局</v>
      </c>
      <c r="T27" s="126" t="str">
        <f>すべて_位置図情報!T561</f>
        <v>環境施策部</v>
      </c>
      <c r="U27" s="126" t="str">
        <f>すべて_位置図情報!U561</f>
        <v>環境施策課</v>
      </c>
      <c r="V27" s="126" t="str">
        <f>すべて_位置図情報!V561</f>
        <v>都市間協力ｸﾞﾙｰﾌﾟ</v>
      </c>
      <c r="W27" s="116" t="str">
        <f>すべて_位置図情報!W561</f>
        <v>鶴見区</v>
      </c>
      <c r="X27" s="116" t="str">
        <f>すべて_位置図情報!X561</f>
        <v>一般施設</v>
      </c>
      <c r="Y27" s="114">
        <f>すべて_位置図情報!Y561</f>
        <v>22</v>
      </c>
      <c r="Z27" s="127">
        <f>すべて_位置図情報!Z561</f>
        <v>0</v>
      </c>
      <c r="AA27" s="143" t="str">
        <f>すべて_位置図情報!AA561</f>
        <v>〇</v>
      </c>
      <c r="AB27" s="144">
        <f>すべて_位置図情報!AB561</f>
        <v>0</v>
      </c>
      <c r="AC27" s="143" t="str">
        <f>すべて_位置図情報!AC561</f>
        <v>〇</v>
      </c>
      <c r="AD27" s="143" t="str">
        <f>すべて_位置図情報!AD561</f>
        <v>〇</v>
      </c>
      <c r="AE27" s="56" t="str">
        <f>すべて_位置図情報!AF561</f>
        <v>〇</v>
      </c>
      <c r="AF27" s="56">
        <f>すべて_位置図情報!AG561</f>
        <v>0</v>
      </c>
      <c r="AG27" s="56">
        <f>すべて_位置図情報!AH561</f>
        <v>0</v>
      </c>
      <c r="AH27" s="56">
        <f>すべて_位置図情報!AI561</f>
        <v>0</v>
      </c>
      <c r="AI27" s="56">
        <f>すべて_位置図情報!AJ561</f>
        <v>0</v>
      </c>
      <c r="AJ27" s="56">
        <f>すべて_位置図情報!AK561</f>
        <v>0</v>
      </c>
      <c r="AK27" s="56" t="e">
        <f>すべて_位置図情報!#REF!</f>
        <v>#REF!</v>
      </c>
    </row>
    <row r="28" spans="1:37" ht="22.5" customHeight="1">
      <c r="A28" s="178">
        <f t="shared" si="0"/>
        <v>23</v>
      </c>
      <c r="B28" s="7" t="str">
        <f>すべて_位置図情報!B577</f>
        <v>庁舎・事務所</v>
      </c>
      <c r="C28" s="45" t="str">
        <f>すべて_位置図情報!C577</f>
        <v>事務所・営業所</v>
      </c>
      <c r="D28" s="32" t="str">
        <f>すべて_位置図情報!D577</f>
        <v>その他事務所・営業所</v>
      </c>
      <c r="E28" s="32" t="str">
        <f>すべて_位置図情報!E577</f>
        <v>公園事務所</v>
      </c>
      <c r="F28" s="74">
        <v>1</v>
      </c>
      <c r="G28" s="13" t="str" ph="1">
        <f>すべて_位置図情報!G577</f>
        <v>鶴見緑地公園事務所</v>
      </c>
      <c r="H28" s="126" t="str">
        <f>すべて_位置図情報!H577</f>
        <v>大阪市鶴見区緑地公園2-163</v>
      </c>
      <c r="I28" s="81">
        <f>すべて_位置図情報!I577</f>
        <v>1288.3</v>
      </c>
      <c r="J28" s="80" t="str">
        <f>すべて_位置図情報!J577</f>
        <v>B</v>
      </c>
      <c r="K28" s="78">
        <f>すべて_位置図情報!K577</f>
        <v>0</v>
      </c>
      <c r="L28" s="79">
        <f>すべて_位置図情報!L577</f>
        <v>1995</v>
      </c>
      <c r="M28" s="79" t="str">
        <f>すべて_位置図情報!M577</f>
        <v>b</v>
      </c>
      <c r="N28" s="79" t="str">
        <f>すべて_位置図情報!N577</f>
        <v>b</v>
      </c>
      <c r="O28" s="79" t="str">
        <f>すべて_位置図情報!O577</f>
        <v/>
      </c>
      <c r="P28" s="79" t="str">
        <f>すべて_位置図情報!P577</f>
        <v>E</v>
      </c>
      <c r="Q28" s="79" t="str">
        <f>すべて_位置図情報!Q577</f>
        <v>無</v>
      </c>
      <c r="R28" s="79" t="str">
        <f>すべて_位置図情報!R577</f>
        <v>直営</v>
      </c>
      <c r="S28" s="126" t="str">
        <f>すべて_位置図情報!S577</f>
        <v>建設局</v>
      </c>
      <c r="T28" s="126" t="str">
        <f>すべて_位置図情報!T577</f>
        <v>公園緑化部</v>
      </c>
      <c r="U28" s="126" t="str">
        <f>すべて_位置図情報!U577</f>
        <v>公園課</v>
      </c>
      <c r="V28" s="124" t="str">
        <f>すべて_位置図情報!V577</f>
        <v>－</v>
      </c>
      <c r="W28" s="116" t="str">
        <f>すべて_位置図情報!W577</f>
        <v>鶴見区</v>
      </c>
      <c r="X28" s="116" t="str">
        <f>すべて_位置図情報!X577</f>
        <v>一般施設</v>
      </c>
      <c r="Y28" s="114">
        <f>すべて_位置図情報!Y577</f>
        <v>23</v>
      </c>
      <c r="Z28" s="127">
        <f>すべて_位置図情報!Z577</f>
        <v>0</v>
      </c>
      <c r="AA28" s="143" t="str">
        <f>すべて_位置図情報!AA577</f>
        <v>〇</v>
      </c>
      <c r="AB28" s="144">
        <f>すべて_位置図情報!AB577</f>
        <v>0</v>
      </c>
      <c r="AC28" s="143" t="str">
        <f>すべて_位置図情報!AC577</f>
        <v>〇</v>
      </c>
      <c r="AD28" s="143" t="str">
        <f>すべて_位置図情報!AD577</f>
        <v>〇</v>
      </c>
      <c r="AE28" s="56" t="str">
        <f>すべて_位置図情報!AF577</f>
        <v>〇</v>
      </c>
      <c r="AF28" s="56">
        <f>すべて_位置図情報!AG577</f>
        <v>0</v>
      </c>
      <c r="AG28" s="56">
        <f>すべて_位置図情報!AH577</f>
        <v>0</v>
      </c>
      <c r="AH28" s="56">
        <f>すべて_位置図情報!AI577</f>
        <v>0</v>
      </c>
      <c r="AI28" s="56">
        <f>すべて_位置図情報!AJ577</f>
        <v>0</v>
      </c>
      <c r="AJ28" s="56">
        <f>すべて_位置図情報!AK577</f>
        <v>0</v>
      </c>
      <c r="AK28" s="56" t="e">
        <f>すべて_位置図情報!#REF!</f>
        <v>#REF!</v>
      </c>
    </row>
    <row r="29" spans="1:37" ht="22.5" customHeight="1">
      <c r="A29" s="178">
        <f t="shared" si="0"/>
        <v>24</v>
      </c>
      <c r="B29" s="7" t="str">
        <f>すべて_位置図情報!B620</f>
        <v>庁舎・事務所</v>
      </c>
      <c r="C29" s="44" t="str">
        <f>すべて_位置図情報!C620</f>
        <v>消防施設</v>
      </c>
      <c r="D29" s="44" t="str">
        <f>すべて_位置図情報!D620</f>
        <v>消防局庁舎・消防署</v>
      </c>
      <c r="E29" s="32" t="str">
        <f>すべて_位置図情報!E620</f>
        <v>消防署</v>
      </c>
      <c r="F29" s="74">
        <v>1</v>
      </c>
      <c r="G29" s="13" t="str" ph="1">
        <f>すべて_位置図情報!G620</f>
        <v>鶴見消防署</v>
      </c>
      <c r="H29" s="126" t="str">
        <f>すべて_位置図情報!H620</f>
        <v>大阪市鶴見区横堤5-5-45</v>
      </c>
      <c r="I29" s="81">
        <f>すべて_位置図情報!I620</f>
        <v>3361.74</v>
      </c>
      <c r="J29" s="80" t="str">
        <f>すべて_位置図情報!J620</f>
        <v>C</v>
      </c>
      <c r="K29" s="78">
        <f>すべて_位置図情報!K620</f>
        <v>0</v>
      </c>
      <c r="L29" s="79">
        <f>すべて_位置図情報!L620</f>
        <v>2003</v>
      </c>
      <c r="M29" s="79" t="str">
        <f>すべて_位置図情報!M620</f>
        <v>b</v>
      </c>
      <c r="N29" s="79" t="str">
        <f>すべて_位置図情報!N620</f>
        <v>b</v>
      </c>
      <c r="O29" s="79" t="str">
        <f>すべて_位置図情報!O620</f>
        <v/>
      </c>
      <c r="P29" s="79" t="str">
        <f>すべて_位置図情報!P620</f>
        <v>F</v>
      </c>
      <c r="Q29" s="79" t="str">
        <f>すべて_位置図情報!Q620</f>
        <v>無</v>
      </c>
      <c r="R29" s="79" t="str">
        <f>すべて_位置図情報!R620</f>
        <v>直営</v>
      </c>
      <c r="S29" s="126" t="str">
        <f>すべて_位置図情報!S620</f>
        <v>消防局</v>
      </c>
      <c r="T29" s="126" t="str">
        <f>すべて_位置図情報!T620</f>
        <v>総務部</v>
      </c>
      <c r="U29" s="126" t="str">
        <f>すべて_位置図情報!U620</f>
        <v>施設課</v>
      </c>
      <c r="V29" s="126" t="str">
        <f>すべて_位置図情報!V620</f>
        <v>施設担当</v>
      </c>
      <c r="W29" s="116" t="str">
        <f>すべて_位置図情報!W620</f>
        <v>鶴見区</v>
      </c>
      <c r="X29" s="116" t="str">
        <f>すべて_位置図情報!X620</f>
        <v>一般施設</v>
      </c>
      <c r="Y29" s="114">
        <f>すべて_位置図情報!Y620</f>
        <v>24</v>
      </c>
      <c r="Z29" s="127">
        <f>すべて_位置図情報!Z620</f>
        <v>0</v>
      </c>
      <c r="AA29" s="143" t="str">
        <f>すべて_位置図情報!AA620</f>
        <v>〇</v>
      </c>
      <c r="AB29" s="144">
        <f>すべて_位置図情報!AB620</f>
        <v>0</v>
      </c>
      <c r="AC29" s="143" t="str">
        <f>すべて_位置図情報!AC620</f>
        <v>〇</v>
      </c>
      <c r="AD29" s="143" t="str">
        <f>すべて_位置図情報!AD620</f>
        <v>〇</v>
      </c>
      <c r="AE29" s="56" t="str">
        <f>すべて_位置図情報!AF620</f>
        <v>〇</v>
      </c>
      <c r="AF29" s="56">
        <f>すべて_位置図情報!AG620</f>
        <v>0</v>
      </c>
      <c r="AG29" s="56">
        <f>すべて_位置図情報!AH620</f>
        <v>0</v>
      </c>
      <c r="AH29" s="56">
        <f>すべて_位置図情報!AI620</f>
        <v>0</v>
      </c>
      <c r="AI29" s="56">
        <f>すべて_位置図情報!AJ620</f>
        <v>0</v>
      </c>
      <c r="AJ29" s="56">
        <f>すべて_位置図情報!AK620</f>
        <v>0</v>
      </c>
      <c r="AK29" s="56" t="e">
        <f>すべて_位置図情報!#REF!</f>
        <v>#REF!</v>
      </c>
    </row>
    <row r="30" spans="1:37" ht="22.5" customHeight="1">
      <c r="A30" s="178">
        <f t="shared" si="0"/>
        <v>25</v>
      </c>
      <c r="B30" s="7" t="str">
        <f>すべて_位置図情報!B673</f>
        <v>庁舎・事務所</v>
      </c>
      <c r="C30" s="7" t="str">
        <f>すべて_位置図情報!C673</f>
        <v>消防施設</v>
      </c>
      <c r="D30" s="7" t="str">
        <f>すべて_位置図情報!D673</f>
        <v>消防局庁舎・消防署</v>
      </c>
      <c r="E30" s="44" t="str">
        <f>すべて_位置図情報!E673</f>
        <v>消防出張所</v>
      </c>
      <c r="F30" s="74">
        <v>1</v>
      </c>
      <c r="G30" s="13" t="str" ph="1">
        <f>すべて_位置図情報!G673</f>
        <v>鶴見消防署今津出張所</v>
      </c>
      <c r="H30" s="126" t="str">
        <f>すべて_位置図情報!H673</f>
        <v>大阪市鶴見区今津南1-8-12</v>
      </c>
      <c r="I30" s="81">
        <f>すべて_位置図情報!I673</f>
        <v>227.89</v>
      </c>
      <c r="J30" s="80" t="str">
        <f>すべて_位置図情報!J673</f>
        <v>A</v>
      </c>
      <c r="K30" s="78">
        <f>すべて_位置図情報!K673</f>
        <v>0</v>
      </c>
      <c r="L30" s="79">
        <f>すべて_位置図情報!L673</f>
        <v>1978</v>
      </c>
      <c r="M30" s="79" t="str">
        <f>すべて_位置図情報!M673</f>
        <v>c</v>
      </c>
      <c r="N30" s="79" t="str">
        <f>すべて_位置図情報!N673</f>
        <v>c</v>
      </c>
      <c r="O30" s="79" t="str">
        <f>すべて_位置図情報!O673</f>
        <v/>
      </c>
      <c r="P30" s="79" t="str">
        <f>すべて_位置図情報!P673</f>
        <v>G</v>
      </c>
      <c r="Q30" s="79" t="str">
        <f>すべて_位置図情報!Q673</f>
        <v>無</v>
      </c>
      <c r="R30" s="79" t="str">
        <f>すべて_位置図情報!R673</f>
        <v>直営</v>
      </c>
      <c r="S30" s="126" t="str">
        <f>すべて_位置図情報!S673</f>
        <v>消防局</v>
      </c>
      <c r="T30" s="126" t="str">
        <f>すべて_位置図情報!T673</f>
        <v>総務部</v>
      </c>
      <c r="U30" s="126" t="str">
        <f>すべて_位置図情報!U673</f>
        <v>施設課</v>
      </c>
      <c r="V30" s="126" t="str">
        <f>すべて_位置図情報!V673</f>
        <v>施設担当</v>
      </c>
      <c r="W30" s="116" t="str">
        <f>すべて_位置図情報!W673</f>
        <v>鶴見区</v>
      </c>
      <c r="X30" s="116" t="str">
        <f>すべて_位置図情報!X673</f>
        <v>一般施設</v>
      </c>
      <c r="Y30" s="114">
        <f>すべて_位置図情報!Y673</f>
        <v>25</v>
      </c>
      <c r="Z30" s="127">
        <f>すべて_位置図情報!Z673</f>
        <v>0</v>
      </c>
      <c r="AA30" s="145">
        <f>すべて_位置図情報!AA673</f>
        <v>0</v>
      </c>
      <c r="AB30" s="144">
        <f>すべて_位置図情報!AB673</f>
        <v>0</v>
      </c>
      <c r="AC30" s="145">
        <f>すべて_位置図情報!AC673</f>
        <v>0</v>
      </c>
      <c r="AD30" s="145">
        <f>すべて_位置図情報!AD673</f>
        <v>0</v>
      </c>
      <c r="AE30" s="60">
        <f>すべて_位置図情報!AF673</f>
        <v>0</v>
      </c>
      <c r="AF30" s="60">
        <f>すべて_位置図情報!AG673</f>
        <v>0</v>
      </c>
      <c r="AG30" s="60">
        <f>すべて_位置図情報!AH673</f>
        <v>0</v>
      </c>
      <c r="AH30" s="60">
        <f>すべて_位置図情報!AI673</f>
        <v>0</v>
      </c>
      <c r="AI30" s="60">
        <f>すべて_位置図情報!AJ673</f>
        <v>0</v>
      </c>
      <c r="AJ30" s="60">
        <f>すべて_位置図情報!AK673</f>
        <v>0</v>
      </c>
      <c r="AK30" s="60" t="e">
        <f>すべて_位置図情報!#REF!</f>
        <v>#REF!</v>
      </c>
    </row>
    <row r="31" spans="1:37" ht="22.5" customHeight="1">
      <c r="A31" s="178">
        <f t="shared" si="0"/>
        <v>26</v>
      </c>
      <c r="B31" s="7" t="str">
        <f>すべて_位置図情報!B674</f>
        <v>庁舎・事務所</v>
      </c>
      <c r="C31" s="7" t="str">
        <f>すべて_位置図情報!C674</f>
        <v>消防施設</v>
      </c>
      <c r="D31" s="45" t="str">
        <f>すべて_位置図情報!D674</f>
        <v>消防局庁舎・消防署</v>
      </c>
      <c r="E31" s="45" t="str">
        <f>すべて_位置図情報!E674</f>
        <v>消防出張所</v>
      </c>
      <c r="F31" s="74">
        <v>2</v>
      </c>
      <c r="G31" s="13" t="str" ph="1">
        <f>すべて_位置図情報!G674</f>
        <v>鶴見消防署茨田出張所</v>
      </c>
      <c r="H31" s="126" t="str">
        <f>すべて_位置図情報!H674</f>
        <v>大阪市鶴見区諸口5浜12-11</v>
      </c>
      <c r="I31" s="81">
        <f>すべて_位置図情報!I674</f>
        <v>280.66000000000003</v>
      </c>
      <c r="J31" s="80" t="str">
        <f>すべて_位置図情報!J674</f>
        <v>A</v>
      </c>
      <c r="K31" s="78">
        <f>すべて_位置図情報!K674</f>
        <v>0</v>
      </c>
      <c r="L31" s="79">
        <f>すべて_位置図情報!L674</f>
        <v>1987</v>
      </c>
      <c r="M31" s="79" t="str">
        <f>すべて_位置図情報!M674</f>
        <v>b</v>
      </c>
      <c r="N31" s="79" t="str">
        <f>すべて_位置図情報!N674</f>
        <v>b</v>
      </c>
      <c r="O31" s="79" t="str">
        <f>すべて_位置図情報!O674</f>
        <v/>
      </c>
      <c r="P31" s="79" t="str">
        <f>すべて_位置図情報!P674</f>
        <v>D</v>
      </c>
      <c r="Q31" s="79" t="str">
        <f>すべて_位置図情報!Q674</f>
        <v>無</v>
      </c>
      <c r="R31" s="79" t="str">
        <f>すべて_位置図情報!R674</f>
        <v>直営</v>
      </c>
      <c r="S31" s="126" t="str">
        <f>すべて_位置図情報!S674</f>
        <v>消防局</v>
      </c>
      <c r="T31" s="126" t="str">
        <f>すべて_位置図情報!T674</f>
        <v>総務部</v>
      </c>
      <c r="U31" s="126" t="str">
        <f>すべて_位置図情報!U674</f>
        <v>施設課</v>
      </c>
      <c r="V31" s="126" t="str">
        <f>すべて_位置図情報!V674</f>
        <v>施設担当</v>
      </c>
      <c r="W31" s="116" t="str">
        <f>すべて_位置図情報!W674</f>
        <v>鶴見区</v>
      </c>
      <c r="X31" s="116" t="str">
        <f>すべて_位置図情報!X674</f>
        <v>一般施設</v>
      </c>
      <c r="Y31" s="114">
        <f>すべて_位置図情報!Y674</f>
        <v>26</v>
      </c>
      <c r="Z31" s="127">
        <f>すべて_位置図情報!Z674</f>
        <v>0</v>
      </c>
      <c r="AA31" s="145">
        <f>すべて_位置図情報!AA674</f>
        <v>0</v>
      </c>
      <c r="AB31" s="144">
        <f>すべて_位置図情報!AB674</f>
        <v>0</v>
      </c>
      <c r="AC31" s="145">
        <f>すべて_位置図情報!AC674</f>
        <v>0</v>
      </c>
      <c r="AD31" s="145">
        <f>すべて_位置図情報!AD674</f>
        <v>0</v>
      </c>
      <c r="AE31" s="60">
        <f>すべて_位置図情報!AF674</f>
        <v>0</v>
      </c>
      <c r="AF31" s="60">
        <f>すべて_位置図情報!AG674</f>
        <v>0</v>
      </c>
      <c r="AG31" s="60">
        <f>すべて_位置図情報!AH674</f>
        <v>0</v>
      </c>
      <c r="AH31" s="60">
        <f>すべて_位置図情報!AI674</f>
        <v>0</v>
      </c>
      <c r="AI31" s="60">
        <f>すべて_位置図情報!AJ674</f>
        <v>0</v>
      </c>
      <c r="AJ31" s="60">
        <f>すべて_位置図情報!AK674</f>
        <v>0</v>
      </c>
      <c r="AK31" s="60" t="e">
        <f>すべて_位置図情報!#REF!</f>
        <v>#REF!</v>
      </c>
    </row>
    <row r="32" spans="1:37" s="25" customFormat="1" ht="22.5" customHeight="1">
      <c r="A32" s="191">
        <f t="shared" si="0"/>
        <v>27</v>
      </c>
      <c r="B32" s="44" t="str">
        <f>すべて_位置図情報!B872</f>
        <v>一般会計その他施設</v>
      </c>
      <c r="C32" s="32" t="str">
        <f>すべて_位置図情報!C872</f>
        <v>地域利用施設</v>
      </c>
      <c r="D32" s="32" t="str">
        <f>すべて_位置図情報!D872</f>
        <v>地域集会施設</v>
      </c>
      <c r="E32" s="32" t="str">
        <f>すべて_位置図情報!E872</f>
        <v>地域集会施設</v>
      </c>
      <c r="F32" s="74">
        <v>1</v>
      </c>
      <c r="G32" s="13" t="str" ph="1">
        <f>すべて_位置図情報!G872</f>
        <v>焼野地域集会所</v>
      </c>
      <c r="H32" s="126" t="str">
        <f>すべて_位置図情報!H872</f>
        <v>大阪市鶴見区焼野1-南10-4</v>
      </c>
      <c r="I32" s="81">
        <f>すべて_位置図情報!I872</f>
        <v>197.8</v>
      </c>
      <c r="J32" s="80" t="str">
        <f>すべて_位置図情報!J872</f>
        <v>A</v>
      </c>
      <c r="K32" s="78">
        <f>すべて_位置図情報!K872</f>
        <v>0</v>
      </c>
      <c r="L32" s="79">
        <f>すべて_位置図情報!L872</f>
        <v>1990</v>
      </c>
      <c r="M32" s="79" t="str">
        <f>すべて_位置図情報!M872</f>
        <v>b</v>
      </c>
      <c r="N32" s="79" t="str">
        <f>すべて_位置図情報!N872</f>
        <v>b</v>
      </c>
      <c r="O32" s="79" t="str">
        <f>すべて_位置図情報!O872</f>
        <v/>
      </c>
      <c r="P32" s="79" t="str">
        <f>すべて_位置図情報!P872</f>
        <v>D</v>
      </c>
      <c r="Q32" s="79" t="str">
        <f>すべて_位置図情報!Q872</f>
        <v>有</v>
      </c>
      <c r="R32" s="79" t="str">
        <f>すべて_位置図情報!R872</f>
        <v>無償貸付</v>
      </c>
      <c r="S32" s="126" t="str">
        <f>すべて_位置図情報!S872</f>
        <v>鶴見区役所</v>
      </c>
      <c r="T32" s="124" t="str">
        <f>すべて_位置図情報!T872</f>
        <v>－</v>
      </c>
      <c r="U32" s="126" t="str">
        <f>すべて_位置図情報!U872</f>
        <v>市民協働課</v>
      </c>
      <c r="V32" s="132" t="str">
        <f>すべて_位置図情報!V872</f>
        <v>－</v>
      </c>
      <c r="W32" s="116" t="str">
        <f>すべて_位置図情報!W872</f>
        <v>鶴見区</v>
      </c>
      <c r="X32" s="116" t="str">
        <f>すべて_位置図情報!X872</f>
        <v>一般施設</v>
      </c>
      <c r="Y32" s="114">
        <f>すべて_位置図情報!Y872</f>
        <v>28</v>
      </c>
      <c r="Z32" s="127">
        <f>すべて_位置図情報!Z872</f>
        <v>0</v>
      </c>
      <c r="AA32" s="145">
        <f>すべて_位置図情報!AA872</f>
        <v>0</v>
      </c>
      <c r="AB32" s="144">
        <f>すべて_位置図情報!AB872</f>
        <v>0</v>
      </c>
      <c r="AC32" s="145">
        <f>すべて_位置図情報!AC872</f>
        <v>0</v>
      </c>
      <c r="AD32" s="145">
        <f>すべて_位置図情報!AD872</f>
        <v>0</v>
      </c>
      <c r="AE32" s="62">
        <f>すべて_位置図情報!AF872</f>
        <v>0</v>
      </c>
      <c r="AF32" s="62">
        <f>すべて_位置図情報!AG872</f>
        <v>0</v>
      </c>
      <c r="AG32" s="62">
        <f>すべて_位置図情報!AH872</f>
        <v>0</v>
      </c>
      <c r="AH32" s="62">
        <f>すべて_位置図情報!AI872</f>
        <v>0</v>
      </c>
      <c r="AI32" s="62">
        <f>すべて_位置図情報!AJ872</f>
        <v>0</v>
      </c>
      <c r="AJ32" s="62">
        <f>すべて_位置図情報!AK872</f>
        <v>0</v>
      </c>
      <c r="AK32" s="62" t="e">
        <f>すべて_位置図情報!#REF!</f>
        <v>#REF!</v>
      </c>
    </row>
    <row r="33" spans="1:37" ht="22.5" customHeight="1">
      <c r="A33" s="191">
        <f t="shared" si="0"/>
        <v>28</v>
      </c>
      <c r="B33" s="7" t="str">
        <f>すべて_位置図情報!B937</f>
        <v>一般会計その他施設</v>
      </c>
      <c r="C33" s="32" t="str">
        <f>すべて_位置図情報!C937</f>
        <v>斎場・霊園</v>
      </c>
      <c r="D33" s="32" t="str">
        <f>すべて_位置図情報!D937</f>
        <v>斎場施設</v>
      </c>
      <c r="E33" s="32" t="str">
        <f>すべて_位置図情報!E937</f>
        <v>斎場施設</v>
      </c>
      <c r="F33" s="74">
        <v>1</v>
      </c>
      <c r="G33" s="13" t="str" ph="1">
        <f>すべて_位置図情報!G937</f>
        <v>鶴見斎場</v>
      </c>
      <c r="H33" s="126" t="str">
        <f>すべて_位置図情報!H937</f>
        <v>大阪市鶴見区鶴見1-6-128</v>
      </c>
      <c r="I33" s="81">
        <f>すべて_位置図情報!I937</f>
        <v>2718.12</v>
      </c>
      <c r="J33" s="80" t="str">
        <f>すべて_位置図情報!J937</f>
        <v>C</v>
      </c>
      <c r="K33" s="78">
        <f>すべて_位置図情報!K937</f>
        <v>0</v>
      </c>
      <c r="L33" s="79">
        <f>すべて_位置図情報!L937</f>
        <v>2006</v>
      </c>
      <c r="M33" s="79" t="str">
        <f>すべて_位置図情報!M937</f>
        <v>a</v>
      </c>
      <c r="N33" s="79" t="str">
        <f>すべて_位置図情報!N937</f>
        <v>a</v>
      </c>
      <c r="O33" s="79" t="str">
        <f>すべて_位置図情報!O937</f>
        <v/>
      </c>
      <c r="P33" s="79" t="str">
        <f>すべて_位置図情報!P937</f>
        <v>C</v>
      </c>
      <c r="Q33" s="79" t="str">
        <f>すべて_位置図情報!Q937</f>
        <v>無</v>
      </c>
      <c r="R33" s="79" t="str">
        <f>すべて_位置図情報!R937</f>
        <v>指定管理（使用料施設）</v>
      </c>
      <c r="S33" s="126" t="str">
        <f>すべて_位置図情報!S937</f>
        <v>環境局</v>
      </c>
      <c r="T33" s="126" t="str">
        <f>すべて_位置図情報!T937</f>
        <v>総務部</v>
      </c>
      <c r="U33" s="126" t="str">
        <f>すべて_位置図情報!U937</f>
        <v>施設管理課</v>
      </c>
      <c r="V33" s="126" t="str">
        <f>すべて_位置図情報!V937</f>
        <v>斎場ｸﾞﾙｰﾌﾟ</v>
      </c>
      <c r="W33" s="116" t="str">
        <f>すべて_位置図情報!W937</f>
        <v>鶴見区</v>
      </c>
      <c r="X33" s="116" t="str">
        <f>すべて_位置図情報!X937</f>
        <v>一般施設</v>
      </c>
      <c r="Y33" s="114">
        <f>すべて_位置図情報!Y937</f>
        <v>30</v>
      </c>
      <c r="Z33" s="127">
        <f>すべて_位置図情報!Z937</f>
        <v>0</v>
      </c>
      <c r="AA33" s="143" t="str">
        <f>すべて_位置図情報!AA937</f>
        <v>〇</v>
      </c>
      <c r="AB33" s="144">
        <f>すべて_位置図情報!AB937</f>
        <v>0</v>
      </c>
      <c r="AC33" s="143" t="str">
        <f>すべて_位置図情報!AC937</f>
        <v>〇</v>
      </c>
      <c r="AD33" s="143" t="str">
        <f>すべて_位置図情報!AD937</f>
        <v>〇</v>
      </c>
      <c r="AE33" s="56" t="str">
        <f>すべて_位置図情報!AF937</f>
        <v>〇</v>
      </c>
      <c r="AF33" s="56">
        <f>すべて_位置図情報!AG937</f>
        <v>0</v>
      </c>
      <c r="AG33" s="56">
        <f>すべて_位置図情報!AH937</f>
        <v>0</v>
      </c>
      <c r="AH33" s="56">
        <f>すべて_位置図情報!AI937</f>
        <v>0</v>
      </c>
      <c r="AI33" s="56">
        <f>すべて_位置図情報!AJ937</f>
        <v>0</v>
      </c>
      <c r="AJ33" s="56">
        <f>すべて_位置図情報!AK937</f>
        <v>0</v>
      </c>
      <c r="AK33" s="56" t="e">
        <f>すべて_位置図情報!#REF!</f>
        <v>#REF!</v>
      </c>
    </row>
    <row r="34" spans="1:37" ht="22.5" customHeight="1">
      <c r="A34" s="191">
        <f t="shared" si="0"/>
        <v>29</v>
      </c>
      <c r="B34" s="7" t="str">
        <f>すべて_位置図情報!B955</f>
        <v>一般会計その他施設</v>
      </c>
      <c r="C34" s="44" t="str">
        <f>すべて_位置図情報!C955</f>
        <v>一般会計その他施設</v>
      </c>
      <c r="D34" s="32" t="str">
        <f>すべて_位置図情報!D955</f>
        <v>職員住宅・宿舎</v>
      </c>
      <c r="E34" s="32" t="str">
        <f>すべて_位置図情報!E955</f>
        <v>災害対策用職員住宅</v>
      </c>
      <c r="F34" s="74">
        <v>1</v>
      </c>
      <c r="G34" s="13" t="str" ph="1">
        <f>すべて_位置図情報!G955</f>
        <v>災害対策用職員住宅</v>
      </c>
      <c r="H34" s="126" t="str">
        <f>すべて_位置図情報!H955</f>
        <v>大阪市鶴見区××××××××</v>
      </c>
      <c r="I34" s="81">
        <f>すべて_位置図情報!I955</f>
        <v>45.95</v>
      </c>
      <c r="J34" s="80" t="str">
        <f>すべて_位置図情報!J955</f>
        <v>－</v>
      </c>
      <c r="K34" s="78">
        <f>すべて_位置図情報!K955</f>
        <v>0</v>
      </c>
      <c r="L34" s="79" t="str">
        <f>すべて_位置図情報!L955</f>
        <v>－</v>
      </c>
      <c r="M34" s="79" t="str">
        <f>すべて_位置図情報!M955</f>
        <v>－</v>
      </c>
      <c r="N34" s="79" t="str">
        <f>すべて_位置図情報!N955</f>
        <v>－</v>
      </c>
      <c r="O34" s="79" t="str">
        <f>すべて_位置図情報!O955</f>
        <v/>
      </c>
      <c r="P34" s="79" t="str">
        <f>すべて_位置図情報!P955</f>
        <v>－</v>
      </c>
      <c r="Q34" s="79" t="str">
        <f>すべて_位置図情報!Q955</f>
        <v>－</v>
      </c>
      <c r="R34" s="136" t="str">
        <f>すべて_位置図情報!R955</f>
        <v>その他</v>
      </c>
      <c r="S34" s="126" t="str">
        <f>すべて_位置図情報!S955</f>
        <v>危機管理室</v>
      </c>
      <c r="T34" s="124" t="str">
        <f>すべて_位置図情報!T955</f>
        <v>－</v>
      </c>
      <c r="U34" s="126" t="str">
        <f>すべて_位置図情報!U955</f>
        <v>危機管理課</v>
      </c>
      <c r="V34" s="126" t="str">
        <f>すべて_位置図情報!V955</f>
        <v>応急対策グループ</v>
      </c>
      <c r="W34" s="116" t="str">
        <f>すべて_位置図情報!W955</f>
        <v>鶴見区</v>
      </c>
      <c r="X34" s="116" t="str">
        <f>すべて_位置図情報!X955</f>
        <v>賃借施設</v>
      </c>
      <c r="Y34" s="114" t="str">
        <f>すべて_位置図情報!Y955</f>
        <v>－</v>
      </c>
      <c r="Z34" s="127">
        <f>すべて_位置図情報!Z955</f>
        <v>0</v>
      </c>
      <c r="AA34" s="145">
        <f>すべて_位置図情報!AA955</f>
        <v>0</v>
      </c>
      <c r="AB34" s="144">
        <f>すべて_位置図情報!AB955</f>
        <v>0</v>
      </c>
      <c r="AC34" s="145">
        <f>すべて_位置図情報!AC955</f>
        <v>0</v>
      </c>
      <c r="AD34" s="145">
        <f>すべて_位置図情報!AD955</f>
        <v>0</v>
      </c>
      <c r="AE34" s="60">
        <f>すべて_位置図情報!AF955</f>
        <v>0</v>
      </c>
      <c r="AF34" s="60">
        <f>すべて_位置図情報!AG955</f>
        <v>0</v>
      </c>
      <c r="AG34" s="60">
        <f>すべて_位置図情報!AH955</f>
        <v>0</v>
      </c>
      <c r="AH34" s="60">
        <f>すべて_位置図情報!AI955</f>
        <v>0</v>
      </c>
      <c r="AI34" s="60">
        <f>すべて_位置図情報!AJ955</f>
        <v>0</v>
      </c>
      <c r="AJ34" s="60">
        <f>すべて_位置図情報!AK955</f>
        <v>0</v>
      </c>
      <c r="AK34" s="60" t="e">
        <f>すべて_位置図情報!#REF!</f>
        <v>#REF!</v>
      </c>
    </row>
    <row r="35" spans="1:37" ht="22.5" customHeight="1">
      <c r="A35" s="191">
        <f t="shared" si="0"/>
        <v>30</v>
      </c>
      <c r="B35" s="44" t="str">
        <f>すべて_位置図情報!B1098</f>
        <v>インフラ関係施設</v>
      </c>
      <c r="C35" s="44" t="str">
        <f>すべて_位置図情報!C1098</f>
        <v>駐車場</v>
      </c>
      <c r="D35" s="44" t="str">
        <f>すべて_位置図情報!D1098</f>
        <v>自転車管理事務所</v>
      </c>
      <c r="E35" s="44" t="str">
        <f>すべて_位置図情報!E1098</f>
        <v>自転車保管所管理事務所</v>
      </c>
      <c r="F35" s="74">
        <v>1</v>
      </c>
      <c r="G35" s="13" t="str" ph="1">
        <f>すべて_位置図情報!G1098</f>
        <v>安田自転車保管所管理事務所</v>
      </c>
      <c r="H35" s="126" t="str">
        <f>すべて_位置図情報!H1098</f>
        <v>大阪市鶴見区安田2-5-16</v>
      </c>
      <c r="I35" s="81">
        <f>すべて_位置図情報!I1098</f>
        <v>17.39</v>
      </c>
      <c r="J35" s="80" t="str">
        <f>すべて_位置図情報!J1098</f>
        <v>A</v>
      </c>
      <c r="K35" s="78">
        <f>すべて_位置図情報!K1098</f>
        <v>0</v>
      </c>
      <c r="L35" s="79">
        <f>すべて_位置図情報!L1098</f>
        <v>1988</v>
      </c>
      <c r="M35" s="79" t="str">
        <f>すべて_位置図情報!M1098</f>
        <v>b</v>
      </c>
      <c r="N35" s="79" t="str">
        <f>すべて_位置図情報!N1098</f>
        <v>b</v>
      </c>
      <c r="O35" s="79" t="str">
        <f>すべて_位置図情報!O1098</f>
        <v/>
      </c>
      <c r="P35" s="79" t="str">
        <f>すべて_位置図情報!P1098</f>
        <v>D</v>
      </c>
      <c r="Q35" s="79" t="str">
        <f>すべて_位置図情報!Q1098</f>
        <v>無</v>
      </c>
      <c r="R35" s="79" t="str">
        <f>すべて_位置図情報!R1098</f>
        <v>全部委託</v>
      </c>
      <c r="S35" s="126" t="str">
        <f>すべて_位置図情報!S1098</f>
        <v>建設局</v>
      </c>
      <c r="T35" s="126" t="str">
        <f>すべて_位置図情報!T1098</f>
        <v>総務部</v>
      </c>
      <c r="U35" s="126" t="str">
        <f>すべて_位置図情報!U1098</f>
        <v>管理課</v>
      </c>
      <c r="V35" s="126" t="str">
        <f>すべて_位置図情報!V1098</f>
        <v>自転車対策担当</v>
      </c>
      <c r="W35" s="116" t="str">
        <f>すべて_位置図情報!W1098</f>
        <v>鶴見区</v>
      </c>
      <c r="X35" s="116" t="str">
        <f>すべて_位置図情報!X1098</f>
        <v>一般施設</v>
      </c>
      <c r="Y35" s="114">
        <f>すべて_位置図情報!Y1098</f>
        <v>33</v>
      </c>
      <c r="Z35" s="127">
        <f>すべて_位置図情報!Z1098</f>
        <v>0</v>
      </c>
      <c r="AA35" s="145">
        <f>すべて_位置図情報!AA1098</f>
        <v>0</v>
      </c>
      <c r="AB35" s="144">
        <f>すべて_位置図情報!AB1098</f>
        <v>0</v>
      </c>
      <c r="AC35" s="145">
        <f>すべて_位置図情報!AC1098</f>
        <v>0</v>
      </c>
      <c r="AD35" s="145">
        <f>すべて_位置図情報!AD1098</f>
        <v>0</v>
      </c>
      <c r="AE35" s="60">
        <f>すべて_位置図情報!AF1098</f>
        <v>0</v>
      </c>
      <c r="AF35" s="60">
        <f>すべて_位置図情報!AG1098</f>
        <v>0</v>
      </c>
      <c r="AG35" s="60">
        <f>すべて_位置図情報!AH1098</f>
        <v>0</v>
      </c>
      <c r="AH35" s="60">
        <f>すべて_位置図情報!AI1098</f>
        <v>0</v>
      </c>
      <c r="AI35" s="60">
        <f>すべて_位置図情報!AJ1098</f>
        <v>0</v>
      </c>
      <c r="AJ35" s="60">
        <f>すべて_位置図情報!AK1098</f>
        <v>0</v>
      </c>
      <c r="AK35" s="60" t="e">
        <f>すべて_位置図情報!#REF!</f>
        <v>#REF!</v>
      </c>
    </row>
    <row r="36" spans="1:37" ht="22.5" customHeight="1">
      <c r="A36" s="191">
        <f t="shared" si="0"/>
        <v>31</v>
      </c>
      <c r="B36" s="7" t="str">
        <f>すべて_位置図情報!B1207</f>
        <v>インフラ関係施設</v>
      </c>
      <c r="C36" s="7" t="str">
        <f>すべて_位置図情報!C1207</f>
        <v>駐車場</v>
      </c>
      <c r="D36" s="7" t="str">
        <f>すべて_位置図情報!D1207</f>
        <v>自転車管理事務所</v>
      </c>
      <c r="E36" s="14" t="str">
        <f>すべて_位置図情報!E1207</f>
        <v>自転車駐車場管理事務所</v>
      </c>
      <c r="F36" s="74">
        <v>1</v>
      </c>
      <c r="G36" s="13" t="str" ph="1">
        <f>すべて_位置図情報!G1207</f>
        <v>鶴見緑地駅自転車駐車場管理事務所</v>
      </c>
      <c r="H36" s="126" t="str">
        <f>すべて_位置図情報!H1207</f>
        <v>大阪市鶴見区鶴見緑地</v>
      </c>
      <c r="I36" s="81">
        <f>すべて_位置図情報!I1207</f>
        <v>9.94</v>
      </c>
      <c r="J36" s="80" t="str">
        <f>すべて_位置図情報!J1207</f>
        <v>A</v>
      </c>
      <c r="K36" s="78">
        <f>すべて_位置図情報!K1207</f>
        <v>0</v>
      </c>
      <c r="L36" s="79">
        <f>すべて_位置図情報!L1207</f>
        <v>2011</v>
      </c>
      <c r="M36" s="79" t="str">
        <f>すべて_位置図情報!M1207</f>
        <v>a</v>
      </c>
      <c r="N36" s="79" t="str">
        <f>すべて_位置図情報!N1207</f>
        <v>a</v>
      </c>
      <c r="O36" s="79" t="str">
        <f>すべて_位置図情報!O1207</f>
        <v/>
      </c>
      <c r="P36" s="79" t="str">
        <f>すべて_位置図情報!P1207</f>
        <v>A</v>
      </c>
      <c r="Q36" s="79" t="str">
        <f>すべて_位置図情報!Q1207</f>
        <v>無</v>
      </c>
      <c r="R36" s="79" t="str">
        <f>すべて_位置図情報!R1207</f>
        <v>指定管理（利用料金施設）</v>
      </c>
      <c r="S36" s="126" t="str">
        <f>すべて_位置図情報!S1207</f>
        <v>建設局</v>
      </c>
      <c r="T36" s="126" t="str">
        <f>すべて_位置図情報!T1207</f>
        <v>総務部</v>
      </c>
      <c r="U36" s="126" t="str">
        <f>すべて_位置図情報!U1207</f>
        <v>管理課</v>
      </c>
      <c r="V36" s="126" t="str">
        <f>すべて_位置図情報!V1207</f>
        <v>自転車対策担当</v>
      </c>
      <c r="W36" s="116" t="str">
        <f>すべて_位置図情報!W1207</f>
        <v>鶴見区</v>
      </c>
      <c r="X36" s="116" t="str">
        <f>すべて_位置図情報!X1207</f>
        <v>一般施設</v>
      </c>
      <c r="Y36" s="114">
        <f>すべて_位置図情報!Y1207</f>
        <v>34</v>
      </c>
      <c r="Z36" s="127">
        <f>すべて_位置図情報!Z1207</f>
        <v>0</v>
      </c>
      <c r="AA36" s="145">
        <f>すべて_位置図情報!AA1207</f>
        <v>0</v>
      </c>
      <c r="AB36" s="144">
        <f>すべて_位置図情報!AB1207</f>
        <v>0</v>
      </c>
      <c r="AC36" s="145">
        <f>すべて_位置図情報!AC1207</f>
        <v>0</v>
      </c>
      <c r="AD36" s="145">
        <f>すべて_位置図情報!AD1207</f>
        <v>0</v>
      </c>
      <c r="AE36" s="62">
        <f>すべて_位置図情報!AF1207</f>
        <v>0</v>
      </c>
      <c r="AF36" s="62">
        <f>すべて_位置図情報!AG1207</f>
        <v>0</v>
      </c>
      <c r="AG36" s="62">
        <f>すべて_位置図情報!AH1207</f>
        <v>0</v>
      </c>
      <c r="AH36" s="62">
        <f>すべて_位置図情報!AI1207</f>
        <v>0</v>
      </c>
      <c r="AI36" s="62">
        <f>すべて_位置図情報!AJ1207</f>
        <v>0</v>
      </c>
      <c r="AJ36" s="62">
        <f>すべて_位置図情報!AK1207</f>
        <v>0</v>
      </c>
      <c r="AK36" s="62" t="e">
        <f>すべて_位置図情報!#REF!</f>
        <v>#REF!</v>
      </c>
    </row>
    <row r="37" spans="1:37" ht="22.5" customHeight="1">
      <c r="A37" s="191">
        <f t="shared" si="0"/>
        <v>32</v>
      </c>
      <c r="B37" s="7" t="str">
        <f>すべて_位置図情報!B1208</f>
        <v>インフラ関係施設</v>
      </c>
      <c r="C37" s="7" t="str">
        <f>すべて_位置図情報!C1208</f>
        <v>駐車場</v>
      </c>
      <c r="D37" s="7" t="str">
        <f>すべて_位置図情報!D1208</f>
        <v>自転車管理事務所</v>
      </c>
      <c r="E37" s="7" t="str">
        <f>すべて_位置図情報!E1208</f>
        <v>自転車駐車場管理事務所</v>
      </c>
      <c r="F37" s="74">
        <v>2</v>
      </c>
      <c r="G37" s="13" t="str" ph="1">
        <f>すべて_位置図情報!G1208</f>
        <v>横堤駅自転車駐車場管理ボックス</v>
      </c>
      <c r="H37" s="126" t="str">
        <f>すべて_位置図情報!H1208</f>
        <v>大阪市鶴見区横堤1-11</v>
      </c>
      <c r="I37" s="81">
        <f>すべて_位置図情報!I1208</f>
        <v>1.44</v>
      </c>
      <c r="J37" s="80" t="str">
        <f>すべて_位置図情報!J1208</f>
        <v>A</v>
      </c>
      <c r="K37" s="78">
        <f>すべて_位置図情報!K1208</f>
        <v>0</v>
      </c>
      <c r="L37" s="79">
        <f>すべて_位置図情報!L1208</f>
        <v>1990</v>
      </c>
      <c r="M37" s="79" t="str">
        <f>すべて_位置図情報!M1208</f>
        <v>b</v>
      </c>
      <c r="N37" s="79" t="str">
        <f>すべて_位置図情報!N1208</f>
        <v>b</v>
      </c>
      <c r="O37" s="79" t="str">
        <f>すべて_位置図情報!O1208</f>
        <v/>
      </c>
      <c r="P37" s="79" t="str">
        <f>すべて_位置図情報!P1208</f>
        <v>D</v>
      </c>
      <c r="Q37" s="79" t="str">
        <f>すべて_位置図情報!Q1208</f>
        <v>無</v>
      </c>
      <c r="R37" s="79" t="str">
        <f>すべて_位置図情報!R1208</f>
        <v>指定管理（利用料金施設）</v>
      </c>
      <c r="S37" s="126" t="str">
        <f>すべて_位置図情報!S1208</f>
        <v>建設局</v>
      </c>
      <c r="T37" s="126" t="str">
        <f>すべて_位置図情報!T1208</f>
        <v>総務部</v>
      </c>
      <c r="U37" s="126" t="str">
        <f>すべて_位置図情報!U1208</f>
        <v>管理課</v>
      </c>
      <c r="V37" s="126" t="str">
        <f>すべて_位置図情報!V1208</f>
        <v>自転車対策担当</v>
      </c>
      <c r="W37" s="116" t="str">
        <f>すべて_位置図情報!W1208</f>
        <v>鶴見区</v>
      </c>
      <c r="X37" s="116" t="str">
        <f>すべて_位置図情報!X1208</f>
        <v>一般施設</v>
      </c>
      <c r="Y37" s="114">
        <f>すべて_位置図情報!Y1208</f>
        <v>35</v>
      </c>
      <c r="Z37" s="127">
        <f>すべて_位置図情報!Z1208</f>
        <v>0</v>
      </c>
      <c r="AA37" s="145">
        <f>すべて_位置図情報!AA1208</f>
        <v>0</v>
      </c>
      <c r="AB37" s="144">
        <f>すべて_位置図情報!AB1208</f>
        <v>0</v>
      </c>
      <c r="AC37" s="145">
        <f>すべて_位置図情報!AC1208</f>
        <v>0</v>
      </c>
      <c r="AD37" s="145">
        <f>すべて_位置図情報!AD1208</f>
        <v>0</v>
      </c>
      <c r="AE37" s="62">
        <f>すべて_位置図情報!AF1208</f>
        <v>0</v>
      </c>
      <c r="AF37" s="62">
        <f>すべて_位置図情報!AG1208</f>
        <v>0</v>
      </c>
      <c r="AG37" s="62">
        <f>すべて_位置図情報!AH1208</f>
        <v>0</v>
      </c>
      <c r="AH37" s="62">
        <f>すべて_位置図情報!AI1208</f>
        <v>0</v>
      </c>
      <c r="AI37" s="62">
        <f>すべて_位置図情報!AJ1208</f>
        <v>0</v>
      </c>
      <c r="AJ37" s="62">
        <f>すべて_位置図情報!AK1208</f>
        <v>0</v>
      </c>
      <c r="AK37" s="62" t="e">
        <f>すべて_位置図情報!#REF!</f>
        <v>#REF!</v>
      </c>
    </row>
    <row r="38" spans="1:37" ht="22.5" customHeight="1">
      <c r="A38" s="191">
        <f t="shared" si="0"/>
        <v>33</v>
      </c>
      <c r="B38" s="7" t="str">
        <f>すべて_位置図情報!B1209</f>
        <v>インフラ関係施設</v>
      </c>
      <c r="C38" s="7" t="str">
        <f>すべて_位置図情報!C1209</f>
        <v>駐車場</v>
      </c>
      <c r="D38" s="45" t="str">
        <f>すべて_位置図情報!D1209</f>
        <v>自転車管理事務所</v>
      </c>
      <c r="E38" s="45" t="str">
        <f>すべて_位置図情報!E1209</f>
        <v>自転車駐車場管理事務所</v>
      </c>
      <c r="F38" s="74">
        <v>3</v>
      </c>
      <c r="G38" s="13" t="str" ph="1">
        <f>すべて_位置図情報!G1209</f>
        <v>放出駅自転車駐車場南口管理ボックス</v>
      </c>
      <c r="H38" s="126" t="str">
        <f>すべて_位置図情報!H1209</f>
        <v>大阪市鶴見区放出東3-21</v>
      </c>
      <c r="I38" s="81">
        <f>すべて_位置図情報!I1209</f>
        <v>12.15</v>
      </c>
      <c r="J38" s="80" t="str">
        <f>すべて_位置図情報!J1209</f>
        <v>A</v>
      </c>
      <c r="K38" s="78">
        <f>すべて_位置図情報!K1209</f>
        <v>0</v>
      </c>
      <c r="L38" s="79">
        <f>すべて_位置図情報!L1209</f>
        <v>2003</v>
      </c>
      <c r="M38" s="79" t="str">
        <f>すべて_位置図情報!M1209</f>
        <v>b</v>
      </c>
      <c r="N38" s="79" t="str">
        <f>すべて_位置図情報!N1209</f>
        <v>b</v>
      </c>
      <c r="O38" s="79" t="str">
        <f>すべて_位置図情報!O1209</f>
        <v/>
      </c>
      <c r="P38" s="79" t="str">
        <f>すべて_位置図情報!P1209</f>
        <v>D</v>
      </c>
      <c r="Q38" s="79" t="str">
        <f>すべて_位置図情報!Q1209</f>
        <v>無</v>
      </c>
      <c r="R38" s="79" t="str">
        <f>すべて_位置図情報!R1209</f>
        <v>指定管理（利用料金施設）</v>
      </c>
      <c r="S38" s="126" t="str">
        <f>すべて_位置図情報!S1209</f>
        <v>建設局</v>
      </c>
      <c r="T38" s="126" t="str">
        <f>すべて_位置図情報!T1209</f>
        <v>総務部</v>
      </c>
      <c r="U38" s="126" t="str">
        <f>すべて_位置図情報!U1209</f>
        <v>管理課</v>
      </c>
      <c r="V38" s="126" t="str">
        <f>すべて_位置図情報!V1209</f>
        <v>自転車対策担当</v>
      </c>
      <c r="W38" s="116" t="str">
        <f>すべて_位置図情報!W1209</f>
        <v>鶴見区</v>
      </c>
      <c r="X38" s="116" t="str">
        <f>すべて_位置図情報!X1209</f>
        <v>一般施設</v>
      </c>
      <c r="Y38" s="114">
        <f>すべて_位置図情報!Y1209</f>
        <v>36</v>
      </c>
      <c r="Z38" s="127">
        <f>すべて_位置図情報!Z1209</f>
        <v>0</v>
      </c>
      <c r="AA38" s="145">
        <f>すべて_位置図情報!AA1209</f>
        <v>0</v>
      </c>
      <c r="AB38" s="144">
        <f>すべて_位置図情報!AB1209</f>
        <v>0</v>
      </c>
      <c r="AC38" s="145">
        <f>すべて_位置図情報!AC1209</f>
        <v>0</v>
      </c>
      <c r="AD38" s="145">
        <f>すべて_位置図情報!AD1209</f>
        <v>0</v>
      </c>
      <c r="AE38" s="62">
        <f>すべて_位置図情報!AF1209</f>
        <v>0</v>
      </c>
      <c r="AF38" s="62">
        <f>すべて_位置図情報!AG1209</f>
        <v>0</v>
      </c>
      <c r="AG38" s="62">
        <f>すべて_位置図情報!AH1209</f>
        <v>0</v>
      </c>
      <c r="AH38" s="62">
        <f>すべて_位置図情報!AI1209</f>
        <v>0</v>
      </c>
      <c r="AI38" s="62">
        <f>すべて_位置図情報!AJ1209</f>
        <v>0</v>
      </c>
      <c r="AJ38" s="62">
        <f>すべて_位置図情報!AK1209</f>
        <v>0</v>
      </c>
      <c r="AK38" s="62" t="e">
        <f>すべて_位置図情報!#REF!</f>
        <v>#REF!</v>
      </c>
    </row>
    <row r="39" spans="1:37" ht="22.5" customHeight="1">
      <c r="A39" s="191">
        <f t="shared" si="0"/>
        <v>34</v>
      </c>
      <c r="B39" s="7" t="str">
        <f>すべて_位置図情報!B1256</f>
        <v>インフラ関係施設</v>
      </c>
      <c r="C39" s="45" t="str">
        <f>すべて_位置図情報!C1256</f>
        <v>駐車場</v>
      </c>
      <c r="D39" s="32" t="str">
        <f>すべて_位置図情報!D1256</f>
        <v>自動車駐車場</v>
      </c>
      <c r="E39" s="32" t="str">
        <f>すべて_位置図情報!E1256</f>
        <v>自動車駐車場</v>
      </c>
      <c r="F39" s="74">
        <v>1</v>
      </c>
      <c r="G39" s="13" t="str" ph="1">
        <f>すべて_位置図情報!G1256</f>
        <v>鶴見緑地（市内）立体駐車場</v>
      </c>
      <c r="H39" s="126" t="str">
        <f>すべて_位置図情報!H1256</f>
        <v>大阪市鶴見区緑地公園1-37</v>
      </c>
      <c r="I39" s="81">
        <f>すべて_位置図情報!I1256</f>
        <v>8094.88</v>
      </c>
      <c r="J39" s="80" t="str">
        <f>すべて_位置図情報!J1256</f>
        <v>C</v>
      </c>
      <c r="K39" s="78">
        <f>すべて_位置図情報!K1256</f>
        <v>0</v>
      </c>
      <c r="L39" s="79">
        <f>すべて_位置図情報!L1256</f>
        <v>2001</v>
      </c>
      <c r="M39" s="79" t="str">
        <f>すべて_位置図情報!M1256</f>
        <v>b</v>
      </c>
      <c r="N39" s="79" t="str">
        <f>すべて_位置図情報!N1256</f>
        <v>b</v>
      </c>
      <c r="O39" s="79" t="str">
        <f>すべて_位置図情報!O1256</f>
        <v/>
      </c>
      <c r="P39" s="79" t="str">
        <f>すべて_位置図情報!P1256</f>
        <v>F</v>
      </c>
      <c r="Q39" s="79" t="str">
        <f>すべて_位置図情報!Q1256</f>
        <v>無</v>
      </c>
      <c r="R39" s="79" t="str">
        <f>すべて_位置図情報!R1256</f>
        <v>指定管理（利用料金施設）</v>
      </c>
      <c r="S39" s="126" t="str">
        <f>すべて_位置図情報!S1256</f>
        <v>建設局</v>
      </c>
      <c r="T39" s="126" t="str">
        <f>すべて_位置図情報!T1256</f>
        <v>公園緑化部</v>
      </c>
      <c r="U39" s="126" t="str">
        <f>すべて_位置図情報!U1256</f>
        <v>公園課</v>
      </c>
      <c r="V39" s="124" t="str">
        <f>すべて_位置図情報!V1256</f>
        <v>－</v>
      </c>
      <c r="W39" s="116" t="str">
        <f>すべて_位置図情報!W1256</f>
        <v>鶴見区</v>
      </c>
      <c r="X39" s="116" t="str">
        <f>すべて_位置図情報!X1256</f>
        <v>一般施設</v>
      </c>
      <c r="Y39" s="114">
        <f>すべて_位置図情報!Y1256</f>
        <v>37</v>
      </c>
      <c r="Z39" s="127">
        <f>すべて_位置図情報!Z1256</f>
        <v>0</v>
      </c>
      <c r="AA39" s="143" t="str">
        <f>すべて_位置図情報!AA1256</f>
        <v>〇</v>
      </c>
      <c r="AB39" s="144">
        <f>すべて_位置図情報!AB1256</f>
        <v>0</v>
      </c>
      <c r="AC39" s="143" t="str">
        <f>すべて_位置図情報!AC1256</f>
        <v>〇</v>
      </c>
      <c r="AD39" s="143" t="str">
        <f>すべて_位置図情報!AD1256</f>
        <v>〇</v>
      </c>
      <c r="AE39" s="56" t="str">
        <f>すべて_位置図情報!AF1256</f>
        <v>〇</v>
      </c>
      <c r="AF39" s="56">
        <f>すべて_位置図情報!AG1256</f>
        <v>0</v>
      </c>
      <c r="AG39" s="56">
        <f>すべて_位置図情報!AH1256</f>
        <v>0</v>
      </c>
      <c r="AH39" s="56">
        <f>すべて_位置図情報!AI1256</f>
        <v>0</v>
      </c>
      <c r="AI39" s="56">
        <f>すべて_位置図情報!AJ1256</f>
        <v>0</v>
      </c>
      <c r="AJ39" s="56">
        <f>すべて_位置図情報!AK1256</f>
        <v>0</v>
      </c>
      <c r="AK39" s="56" t="e">
        <f>すべて_位置図情報!#REF!</f>
        <v>#REF!</v>
      </c>
    </row>
    <row r="40" spans="1:37" ht="22.5" customHeight="1">
      <c r="A40" s="191">
        <f t="shared" si="0"/>
        <v>35</v>
      </c>
      <c r="B40" s="7" t="str">
        <f>すべて_位置図情報!B1418</f>
        <v>インフラ関係施設</v>
      </c>
      <c r="C40" s="44" t="str">
        <f>すべて_位置図情報!C1418</f>
        <v>公園付帯施設</v>
      </c>
      <c r="D40" s="44" t="str">
        <f>すべて_位置図情報!D1418</f>
        <v>公園付帯施設</v>
      </c>
      <c r="E40" s="86" t="str">
        <f>すべて_位置図情報!E1418</f>
        <v>公園付帯施設</v>
      </c>
      <c r="F40" s="74">
        <v>1</v>
      </c>
      <c r="G40" s="13" t="str" ph="1">
        <f>すべて_位置図情報!G1418</f>
        <v>迎賓館</v>
      </c>
      <c r="H40" s="126" t="str">
        <f>すべて_位置図情報!H1418</f>
        <v>大阪市鶴見区緑地公園2-163</v>
      </c>
      <c r="I40" s="81">
        <f>すべて_位置図情報!I1418</f>
        <v>944.99</v>
      </c>
      <c r="J40" s="80" t="str">
        <f>すべて_位置図情報!J1418</f>
        <v>B</v>
      </c>
      <c r="K40" s="78">
        <f>すべて_位置図情報!K1418</f>
        <v>0</v>
      </c>
      <c r="L40" s="79">
        <f>すべて_位置図情報!L1418</f>
        <v>1990</v>
      </c>
      <c r="M40" s="79" t="str">
        <f>すべて_位置図情報!M1418</f>
        <v>b</v>
      </c>
      <c r="N40" s="79" t="str">
        <f>すべて_位置図情報!N1418</f>
        <v>b</v>
      </c>
      <c r="O40" s="79" t="str">
        <f>すべて_位置図情報!O1418</f>
        <v/>
      </c>
      <c r="P40" s="79" t="str">
        <f>すべて_位置図情報!P1418</f>
        <v>E</v>
      </c>
      <c r="Q40" s="79" t="str">
        <f>すべて_位置図情報!Q1418</f>
        <v>無</v>
      </c>
      <c r="R40" s="79" t="str">
        <f>すべて_位置図情報!R1418</f>
        <v>指定管理（利用料金施設）</v>
      </c>
      <c r="S40" s="126" t="str">
        <f>すべて_位置図情報!S1418</f>
        <v>建設局</v>
      </c>
      <c r="T40" s="126" t="str">
        <f>すべて_位置図情報!T1418</f>
        <v>公園緑化部</v>
      </c>
      <c r="U40" s="126" t="str">
        <f>すべて_位置図情報!U1418</f>
        <v>公園課</v>
      </c>
      <c r="V40" s="124" t="str">
        <f>すべて_位置図情報!V1418</f>
        <v>－</v>
      </c>
      <c r="W40" s="116" t="str">
        <f>すべて_位置図情報!W1418</f>
        <v>鶴見区</v>
      </c>
      <c r="X40" s="116" t="str">
        <f>すべて_位置図情報!X1418</f>
        <v>一般施設</v>
      </c>
      <c r="Y40" s="114">
        <f>すべて_位置図情報!Y1418</f>
        <v>38</v>
      </c>
      <c r="Z40" s="127">
        <f>すべて_位置図情報!Z1418</f>
        <v>0</v>
      </c>
      <c r="AA40" s="145">
        <f>すべて_位置図情報!AA1418</f>
        <v>0</v>
      </c>
      <c r="AB40" s="144">
        <f>すべて_位置図情報!AB1418</f>
        <v>0</v>
      </c>
      <c r="AC40" s="145">
        <f>すべて_位置図情報!AC1418</f>
        <v>0</v>
      </c>
      <c r="AD40" s="145">
        <f>すべて_位置図情報!AD1418</f>
        <v>0</v>
      </c>
      <c r="AE40" s="60">
        <f>すべて_位置図情報!AF1418</f>
        <v>0</v>
      </c>
      <c r="AF40" s="60">
        <f>すべて_位置図情報!AG1418</f>
        <v>0</v>
      </c>
      <c r="AG40" s="60">
        <f>すべて_位置図情報!AH1418</f>
        <v>0</v>
      </c>
      <c r="AH40" s="60">
        <f>すべて_位置図情報!AI1418</f>
        <v>0</v>
      </c>
      <c r="AI40" s="60">
        <f>すべて_位置図情報!AJ1418</f>
        <v>0</v>
      </c>
      <c r="AJ40" s="60">
        <f>すべて_位置図情報!AK1418</f>
        <v>0</v>
      </c>
      <c r="AK40" s="60" t="e">
        <f>すべて_位置図情報!#REF!</f>
        <v>#REF!</v>
      </c>
    </row>
    <row r="41" spans="1:37" ht="22.5" customHeight="1">
      <c r="A41" s="191">
        <f t="shared" si="0"/>
        <v>36</v>
      </c>
      <c r="B41" s="7" t="str">
        <f>すべて_位置図情報!B1419</f>
        <v>インフラ関係施設</v>
      </c>
      <c r="C41" s="7" t="str">
        <f>すべて_位置図情報!C1419</f>
        <v>公園付帯施設</v>
      </c>
      <c r="D41" s="7" t="str">
        <f>すべて_位置図情報!D1419</f>
        <v>公園付帯施設</v>
      </c>
      <c r="E41" s="43" t="str">
        <f>すべて_位置図情報!E1419</f>
        <v>公園付帯施設</v>
      </c>
      <c r="F41" s="74">
        <v>2</v>
      </c>
      <c r="G41" s="13" t="str" ph="1">
        <f>すべて_位置図情報!G1419</f>
        <v>茨田大宮中央公園</v>
      </c>
      <c r="H41" s="126" t="str">
        <f>すべて_位置図情報!H1419</f>
        <v>大阪市鶴見区茨田大宮4-23</v>
      </c>
      <c r="I41" s="81">
        <f>すべて_位置図情報!I1419</f>
        <v>18.239999999999998</v>
      </c>
      <c r="J41" s="80" t="str">
        <f>すべて_位置図情報!J1419</f>
        <v>A</v>
      </c>
      <c r="K41" s="78">
        <f>すべて_位置図情報!K1419</f>
        <v>0</v>
      </c>
      <c r="L41" s="79">
        <f>すべて_位置図情報!L1419</f>
        <v>2000</v>
      </c>
      <c r="M41" s="79" t="str">
        <f>すべて_位置図情報!M1419</f>
        <v>b</v>
      </c>
      <c r="N41" s="79" t="str">
        <f>すべて_位置図情報!N1419</f>
        <v>b</v>
      </c>
      <c r="O41" s="79" t="str">
        <f>すべて_位置図情報!O1419</f>
        <v/>
      </c>
      <c r="P41" s="79" t="str">
        <f>すべて_位置図情報!P1419</f>
        <v>D</v>
      </c>
      <c r="Q41" s="79" t="str">
        <f>すべて_位置図情報!Q1419</f>
        <v>無</v>
      </c>
      <c r="R41" s="79" t="str">
        <f>すべて_位置図情報!R1419</f>
        <v>直営</v>
      </c>
      <c r="S41" s="126" t="str">
        <f>すべて_位置図情報!S1419</f>
        <v>建設局</v>
      </c>
      <c r="T41" s="126" t="str">
        <f>すべて_位置図情報!T1419</f>
        <v>公園緑化部</v>
      </c>
      <c r="U41" s="126" t="str">
        <f>すべて_位置図情報!U1419</f>
        <v>公園課</v>
      </c>
      <c r="V41" s="124" t="str">
        <f>すべて_位置図情報!V1419</f>
        <v>－</v>
      </c>
      <c r="W41" s="116" t="str">
        <f>すべて_位置図情報!W1419</f>
        <v>鶴見区</v>
      </c>
      <c r="X41" s="116" t="str">
        <f>すべて_位置図情報!X1419</f>
        <v>一般施設</v>
      </c>
      <c r="Y41" s="114">
        <f>すべて_位置図情報!Y1419</f>
        <v>39</v>
      </c>
      <c r="Z41" s="127">
        <f>すべて_位置図情報!Z1419</f>
        <v>0</v>
      </c>
      <c r="AA41" s="145">
        <f>すべて_位置図情報!AA1419</f>
        <v>0</v>
      </c>
      <c r="AB41" s="144">
        <f>すべて_位置図情報!AB1419</f>
        <v>0</v>
      </c>
      <c r="AC41" s="145">
        <f>すべて_位置図情報!AC1419</f>
        <v>0</v>
      </c>
      <c r="AD41" s="145">
        <f>すべて_位置図情報!AD1419</f>
        <v>0</v>
      </c>
      <c r="AE41" s="60">
        <f>すべて_位置図情報!AF1419</f>
        <v>0</v>
      </c>
      <c r="AF41" s="60">
        <f>すべて_位置図情報!AG1419</f>
        <v>0</v>
      </c>
      <c r="AG41" s="60">
        <f>すべて_位置図情報!AH1419</f>
        <v>0</v>
      </c>
      <c r="AH41" s="60">
        <f>すべて_位置図情報!AI1419</f>
        <v>0</v>
      </c>
      <c r="AI41" s="60">
        <f>すべて_位置図情報!AJ1419</f>
        <v>0</v>
      </c>
      <c r="AJ41" s="60">
        <f>すべて_位置図情報!AK1419</f>
        <v>0</v>
      </c>
      <c r="AK41" s="60" t="e">
        <f>すべて_位置図情報!#REF!</f>
        <v>#REF!</v>
      </c>
    </row>
    <row r="42" spans="1:37" ht="22.5" customHeight="1">
      <c r="A42" s="191">
        <f t="shared" si="0"/>
        <v>37</v>
      </c>
      <c r="B42" s="7" t="str">
        <f>すべて_位置図情報!B1420</f>
        <v>インフラ関係施設</v>
      </c>
      <c r="C42" s="7" t="str">
        <f>すべて_位置図情報!C1420</f>
        <v>公園付帯施設</v>
      </c>
      <c r="D42" s="7" t="str">
        <f>すべて_位置図情報!D1420</f>
        <v>公園付帯施設</v>
      </c>
      <c r="E42" s="43" t="str">
        <f>すべて_位置図情報!E1420</f>
        <v>公園付帯施設</v>
      </c>
      <c r="F42" s="74">
        <v>3</v>
      </c>
      <c r="G42" s="13" t="str" ph="1">
        <f>すべて_位置図情報!G1420</f>
        <v>今津公園</v>
      </c>
      <c r="H42" s="126" t="str">
        <f>すべて_位置図情報!H1420</f>
        <v>大阪市鶴見区今津中2-3</v>
      </c>
      <c r="I42" s="81">
        <f>すべて_位置図情報!I1420</f>
        <v>40.44</v>
      </c>
      <c r="J42" s="80" t="str">
        <f>すべて_位置図情報!J1420</f>
        <v>A</v>
      </c>
      <c r="K42" s="78">
        <f>すべて_位置図情報!K1420</f>
        <v>0</v>
      </c>
      <c r="L42" s="79">
        <f>すべて_位置図情報!L1420</f>
        <v>2011</v>
      </c>
      <c r="M42" s="79" t="str">
        <f>すべて_位置図情報!M1420</f>
        <v>a</v>
      </c>
      <c r="N42" s="79" t="str">
        <f>すべて_位置図情報!N1420</f>
        <v>a</v>
      </c>
      <c r="O42" s="79" t="str">
        <f>すべて_位置図情報!O1420</f>
        <v/>
      </c>
      <c r="P42" s="79" t="str">
        <f>すべて_位置図情報!P1420</f>
        <v>A</v>
      </c>
      <c r="Q42" s="79" t="str">
        <f>すべて_位置図情報!Q1420</f>
        <v>無</v>
      </c>
      <c r="R42" s="79" t="str">
        <f>すべて_位置図情報!R1420</f>
        <v>直営</v>
      </c>
      <c r="S42" s="126" t="str">
        <f>すべて_位置図情報!S1420</f>
        <v>建設局</v>
      </c>
      <c r="T42" s="126" t="str">
        <f>すべて_位置図情報!T1420</f>
        <v>公園緑化部</v>
      </c>
      <c r="U42" s="126" t="str">
        <f>すべて_位置図情報!U1420</f>
        <v>公園課</v>
      </c>
      <c r="V42" s="124" t="str">
        <f>すべて_位置図情報!V1420</f>
        <v>－</v>
      </c>
      <c r="W42" s="116" t="str">
        <f>すべて_位置図情報!W1420</f>
        <v>鶴見区</v>
      </c>
      <c r="X42" s="116" t="str">
        <f>すべて_位置図情報!X1420</f>
        <v>一般施設</v>
      </c>
      <c r="Y42" s="114">
        <f>すべて_位置図情報!Y1420</f>
        <v>40</v>
      </c>
      <c r="Z42" s="127">
        <f>すべて_位置図情報!Z1420</f>
        <v>0</v>
      </c>
      <c r="AA42" s="145">
        <f>すべて_位置図情報!AA1420</f>
        <v>0</v>
      </c>
      <c r="AB42" s="144">
        <f>すべて_位置図情報!AB1420</f>
        <v>0</v>
      </c>
      <c r="AC42" s="145">
        <f>すべて_位置図情報!AC1420</f>
        <v>0</v>
      </c>
      <c r="AD42" s="145">
        <f>すべて_位置図情報!AD1420</f>
        <v>0</v>
      </c>
      <c r="AE42" s="60">
        <f>すべて_位置図情報!AF1420</f>
        <v>0</v>
      </c>
      <c r="AF42" s="60">
        <f>すべて_位置図情報!AG1420</f>
        <v>0</v>
      </c>
      <c r="AG42" s="60">
        <f>すべて_位置図情報!AH1420</f>
        <v>0</v>
      </c>
      <c r="AH42" s="60">
        <f>すべて_位置図情報!AI1420</f>
        <v>0</v>
      </c>
      <c r="AI42" s="60">
        <f>すべて_位置図情報!AJ1420</f>
        <v>0</v>
      </c>
      <c r="AJ42" s="60">
        <f>すべて_位置図情報!AK1420</f>
        <v>0</v>
      </c>
      <c r="AK42" s="60" t="e">
        <f>すべて_位置図情報!#REF!</f>
        <v>#REF!</v>
      </c>
    </row>
    <row r="43" spans="1:37" ht="22.5" customHeight="1">
      <c r="A43" s="191">
        <f t="shared" si="0"/>
        <v>38</v>
      </c>
      <c r="B43" s="7" t="str">
        <f>すべて_位置図情報!B1421</f>
        <v>インフラ関係施設</v>
      </c>
      <c r="C43" s="7" t="str">
        <f>すべて_位置図情報!C1421</f>
        <v>公園付帯施設</v>
      </c>
      <c r="D43" s="7" t="str">
        <f>すべて_位置図情報!D1421</f>
        <v>公園付帯施設</v>
      </c>
      <c r="E43" s="43" t="str">
        <f>すべて_位置図情報!E1421</f>
        <v>公園付帯施設</v>
      </c>
      <c r="F43" s="74">
        <v>4</v>
      </c>
      <c r="G43" s="13" t="str" ph="1">
        <f>すべて_位置図情報!G1421</f>
        <v>鶴見緑地（市内）</v>
      </c>
      <c r="H43" s="126" t="str">
        <f>すべて_位置図情報!H1421</f>
        <v>大阪市鶴見区緑地公園2外</v>
      </c>
      <c r="I43" s="81">
        <f>すべて_位置図情報!I1421</f>
        <v>19035.68</v>
      </c>
      <c r="J43" s="80" t="str">
        <f>すべて_位置図情報!J1421</f>
        <v>C</v>
      </c>
      <c r="K43" s="78">
        <f>すべて_位置図情報!K1421</f>
        <v>0</v>
      </c>
      <c r="L43" s="79">
        <f>すべて_位置図情報!L1421</f>
        <v>1994</v>
      </c>
      <c r="M43" s="79" t="str">
        <f>すべて_位置図情報!M1421</f>
        <v>b</v>
      </c>
      <c r="N43" s="79" t="str">
        <f>すべて_位置図情報!N1421</f>
        <v>b</v>
      </c>
      <c r="O43" s="79" t="str">
        <f>すべて_位置図情報!O1421</f>
        <v/>
      </c>
      <c r="P43" s="79" t="str">
        <f>すべて_位置図情報!P1421</f>
        <v>F</v>
      </c>
      <c r="Q43" s="79" t="str">
        <f>すべて_位置図情報!Q1421</f>
        <v>無</v>
      </c>
      <c r="R43" s="79" t="str">
        <f>すべて_位置図情報!R1421</f>
        <v>指定管理（無料施設）</v>
      </c>
      <c r="S43" s="126" t="str">
        <f>すべて_位置図情報!S1421</f>
        <v>建設局</v>
      </c>
      <c r="T43" s="126" t="str">
        <f>すべて_位置図情報!T1421</f>
        <v>公園緑化部</v>
      </c>
      <c r="U43" s="126" t="str">
        <f>すべて_位置図情報!U1421</f>
        <v>公園課</v>
      </c>
      <c r="V43" s="124" t="str">
        <f>すべて_位置図情報!V1421</f>
        <v>－</v>
      </c>
      <c r="W43" s="116" t="str">
        <f>すべて_位置図情報!W1421</f>
        <v>鶴見区</v>
      </c>
      <c r="X43" s="116" t="str">
        <f>すべて_位置図情報!X1421</f>
        <v>一般施設</v>
      </c>
      <c r="Y43" s="114">
        <f>すべて_位置図情報!Y1421</f>
        <v>41</v>
      </c>
      <c r="Z43" s="127">
        <f>すべて_位置図情報!Z1421</f>
        <v>0</v>
      </c>
      <c r="AA43" s="143" t="str">
        <f>すべて_位置図情報!AA1421</f>
        <v>〇</v>
      </c>
      <c r="AB43" s="144">
        <f>すべて_位置図情報!AB1421</f>
        <v>0</v>
      </c>
      <c r="AC43" s="143" t="str">
        <f>すべて_位置図情報!AC1421</f>
        <v>〇</v>
      </c>
      <c r="AD43" s="143" t="str">
        <f>すべて_位置図情報!AD1421</f>
        <v>〇</v>
      </c>
      <c r="AE43" s="56" t="str">
        <f>すべて_位置図情報!AF1421</f>
        <v>〇</v>
      </c>
      <c r="AF43" s="56">
        <f>すべて_位置図情報!AG1421</f>
        <v>0</v>
      </c>
      <c r="AG43" s="56">
        <f>すべて_位置図情報!AH1421</f>
        <v>0</v>
      </c>
      <c r="AH43" s="56">
        <f>すべて_位置図情報!AI1421</f>
        <v>0</v>
      </c>
      <c r="AI43" s="56">
        <f>すべて_位置図情報!AJ1421</f>
        <v>0</v>
      </c>
      <c r="AJ43" s="56">
        <f>すべて_位置図情報!AK1421</f>
        <v>0</v>
      </c>
      <c r="AK43" s="56" t="e">
        <f>すべて_位置図情報!#REF!</f>
        <v>#REF!</v>
      </c>
    </row>
    <row r="44" spans="1:37" ht="22.5" customHeight="1">
      <c r="A44" s="191">
        <f t="shared" si="0"/>
        <v>39</v>
      </c>
      <c r="B44" s="7" t="str">
        <f>すべて_位置図情報!B1422</f>
        <v>インフラ関係施設</v>
      </c>
      <c r="C44" s="7" t="str">
        <f>すべて_位置図情報!C1422</f>
        <v>公園付帯施設</v>
      </c>
      <c r="D44" s="7" t="str">
        <f>すべて_位置図情報!D1422</f>
        <v>公園付帯施設</v>
      </c>
      <c r="E44" s="43" t="str">
        <f>すべて_位置図情報!E1422</f>
        <v>公園付帯施設</v>
      </c>
      <c r="F44" s="74">
        <v>5</v>
      </c>
      <c r="G44" s="13" t="str" ph="1">
        <f>すべて_位置図情報!G1422</f>
        <v>茨田大宮西公園</v>
      </c>
      <c r="H44" s="126" t="str">
        <f>すべて_位置図情報!H1422</f>
        <v>大阪市鶴見区茨田大宮2-7</v>
      </c>
      <c r="I44" s="81">
        <f>すべて_位置図情報!I1422</f>
        <v>19.2</v>
      </c>
      <c r="J44" s="80" t="str">
        <f>すべて_位置図情報!J1422</f>
        <v>A</v>
      </c>
      <c r="K44" s="78">
        <f>すべて_位置図情報!K1422</f>
        <v>0</v>
      </c>
      <c r="L44" s="79">
        <f>すべて_位置図情報!L1422</f>
        <v>1997</v>
      </c>
      <c r="M44" s="79" t="str">
        <f>すべて_位置図情報!M1422</f>
        <v>b</v>
      </c>
      <c r="N44" s="79" t="str">
        <f>すべて_位置図情報!N1422</f>
        <v>b</v>
      </c>
      <c r="O44" s="79" t="str">
        <f>すべて_位置図情報!O1422</f>
        <v/>
      </c>
      <c r="P44" s="79" t="str">
        <f>すべて_位置図情報!P1422</f>
        <v>D</v>
      </c>
      <c r="Q44" s="79" t="str">
        <f>すべて_位置図情報!Q1422</f>
        <v>無</v>
      </c>
      <c r="R44" s="79" t="str">
        <f>すべて_位置図情報!R1422</f>
        <v>直営</v>
      </c>
      <c r="S44" s="126" t="str">
        <f>すべて_位置図情報!S1422</f>
        <v>建設局</v>
      </c>
      <c r="T44" s="126" t="str">
        <f>すべて_位置図情報!T1422</f>
        <v>公園緑化部</v>
      </c>
      <c r="U44" s="126" t="str">
        <f>すべて_位置図情報!U1422</f>
        <v>公園課</v>
      </c>
      <c r="V44" s="124" t="str">
        <f>すべて_位置図情報!V1422</f>
        <v>－</v>
      </c>
      <c r="W44" s="116" t="str">
        <f>すべて_位置図情報!W1422</f>
        <v>鶴見区</v>
      </c>
      <c r="X44" s="116" t="str">
        <f>すべて_位置図情報!X1422</f>
        <v>一般施設</v>
      </c>
      <c r="Y44" s="114">
        <f>すべて_位置図情報!Y1422</f>
        <v>42</v>
      </c>
      <c r="Z44" s="127">
        <f>すべて_位置図情報!Z1422</f>
        <v>0</v>
      </c>
      <c r="AA44" s="145">
        <f>すべて_位置図情報!AA1422</f>
        <v>0</v>
      </c>
      <c r="AB44" s="144">
        <f>すべて_位置図情報!AB1422</f>
        <v>0</v>
      </c>
      <c r="AC44" s="145">
        <f>すべて_位置図情報!AC1422</f>
        <v>0</v>
      </c>
      <c r="AD44" s="145">
        <f>すべて_位置図情報!AD1422</f>
        <v>0</v>
      </c>
      <c r="AE44" s="60">
        <f>すべて_位置図情報!AF1422</f>
        <v>0</v>
      </c>
      <c r="AF44" s="60">
        <f>すべて_位置図情報!AG1422</f>
        <v>0</v>
      </c>
      <c r="AG44" s="60">
        <f>すべて_位置図情報!AH1422</f>
        <v>0</v>
      </c>
      <c r="AH44" s="60">
        <f>すべて_位置図情報!AI1422</f>
        <v>0</v>
      </c>
      <c r="AI44" s="60">
        <f>すべて_位置図情報!AJ1422</f>
        <v>0</v>
      </c>
      <c r="AJ44" s="60">
        <f>すべて_位置図情報!AK1422</f>
        <v>0</v>
      </c>
      <c r="AK44" s="60" t="e">
        <f>すべて_位置図情報!#REF!</f>
        <v>#REF!</v>
      </c>
    </row>
    <row r="45" spans="1:37" ht="22.5" customHeight="1">
      <c r="A45" s="191">
        <f t="shared" si="0"/>
        <v>40</v>
      </c>
      <c r="B45" s="45" t="str">
        <f>すべて_位置図情報!B1423</f>
        <v>インフラ関係施設</v>
      </c>
      <c r="C45" s="45" t="str">
        <f>すべて_位置図情報!C1423</f>
        <v>公園付帯施設</v>
      </c>
      <c r="D45" s="45" t="str">
        <f>すべて_位置図情報!D1423</f>
        <v>公園付帯施設</v>
      </c>
      <c r="E45" s="48" t="str">
        <f>すべて_位置図情報!E1423</f>
        <v>公園付帯施設</v>
      </c>
      <c r="F45" s="74">
        <v>6</v>
      </c>
      <c r="G45" s="13" t="str" ph="1">
        <f>すべて_位置図情報!G1423</f>
        <v>鶴見中央公園</v>
      </c>
      <c r="H45" s="126" t="str">
        <f>すべて_位置図情報!H1423</f>
        <v>大阪市鶴見区鶴見1-6</v>
      </c>
      <c r="I45" s="81">
        <f>すべて_位置図情報!I1423</f>
        <v>21.12</v>
      </c>
      <c r="J45" s="80" t="str">
        <f>すべて_位置図情報!J1423</f>
        <v>A</v>
      </c>
      <c r="K45" s="78">
        <f>すべて_位置図情報!K1423</f>
        <v>0</v>
      </c>
      <c r="L45" s="79">
        <f>すべて_位置図情報!L1423</f>
        <v>2006</v>
      </c>
      <c r="M45" s="79" t="str">
        <f>すべて_位置図情報!M1423</f>
        <v>a</v>
      </c>
      <c r="N45" s="79" t="str">
        <f>すべて_位置図情報!N1423</f>
        <v>a</v>
      </c>
      <c r="O45" s="79" t="str">
        <f>すべて_位置図情報!O1423</f>
        <v/>
      </c>
      <c r="P45" s="79" t="str">
        <f>すべて_位置図情報!P1423</f>
        <v>A</v>
      </c>
      <c r="Q45" s="79" t="str">
        <f>すべて_位置図情報!Q1423</f>
        <v>無</v>
      </c>
      <c r="R45" s="79" t="str">
        <f>すべて_位置図情報!R1423</f>
        <v>直営</v>
      </c>
      <c r="S45" s="126" t="str">
        <f>すべて_位置図情報!S1423</f>
        <v>建設局</v>
      </c>
      <c r="T45" s="126" t="str">
        <f>すべて_位置図情報!T1423</f>
        <v>公園緑化部</v>
      </c>
      <c r="U45" s="126" t="str">
        <f>すべて_位置図情報!U1423</f>
        <v>公園課</v>
      </c>
      <c r="V45" s="124" t="str">
        <f>すべて_位置図情報!V1423</f>
        <v>－</v>
      </c>
      <c r="W45" s="116" t="str">
        <f>すべて_位置図情報!W1423</f>
        <v>鶴見区</v>
      </c>
      <c r="X45" s="116" t="str">
        <f>すべて_位置図情報!X1423</f>
        <v>一般施設</v>
      </c>
      <c r="Y45" s="114">
        <f>すべて_位置図情報!Y1423</f>
        <v>43</v>
      </c>
      <c r="Z45" s="127">
        <f>すべて_位置図情報!Z1423</f>
        <v>0</v>
      </c>
      <c r="AA45" s="145">
        <f>すべて_位置図情報!AA1423</f>
        <v>0</v>
      </c>
      <c r="AB45" s="144">
        <f>すべて_位置図情報!AB1423</f>
        <v>0</v>
      </c>
      <c r="AC45" s="145">
        <f>すべて_位置図情報!AC1423</f>
        <v>0</v>
      </c>
      <c r="AD45" s="145">
        <f>すべて_位置図情報!AD1423</f>
        <v>0</v>
      </c>
      <c r="AE45" s="60">
        <f>すべて_位置図情報!AF1423</f>
        <v>0</v>
      </c>
      <c r="AF45" s="60">
        <f>すべて_位置図情報!AG1423</f>
        <v>0</v>
      </c>
      <c r="AG45" s="60">
        <f>すべて_位置図情報!AH1423</f>
        <v>0</v>
      </c>
      <c r="AH45" s="60">
        <f>すべて_位置図情報!AI1423</f>
        <v>0</v>
      </c>
      <c r="AI45" s="60">
        <f>すべて_位置図情報!AJ1423</f>
        <v>0</v>
      </c>
      <c r="AJ45" s="60">
        <f>すべて_位置図情報!AK1423</f>
        <v>0</v>
      </c>
      <c r="AK45" s="60" t="e">
        <f>すべて_位置図情報!#REF!</f>
        <v>#REF!</v>
      </c>
    </row>
    <row r="46" spans="1:37" s="25" customFormat="1" ht="22.5" customHeight="1">
      <c r="A46" s="191">
        <f t="shared" si="0"/>
        <v>41</v>
      </c>
      <c r="B46" s="38" t="str">
        <f>すべて_位置図情報!B1554</f>
        <v>もと施設</v>
      </c>
      <c r="C46" s="39" t="str">
        <f>すべて_位置図情報!C1554</f>
        <v>もと施設</v>
      </c>
      <c r="D46" s="39" t="str">
        <f>すべて_位置図情報!D1554</f>
        <v>もと施設</v>
      </c>
      <c r="E46" s="40" t="str">
        <f>すべて_位置図情報!E1554</f>
        <v>もと施設</v>
      </c>
      <c r="F46" s="74">
        <v>1</v>
      </c>
      <c r="G46" s="13" t="str" ph="1">
        <f>すべて_位置図情報!G1554</f>
        <v>もと鶴見リサイクル選別センター</v>
      </c>
      <c r="H46" s="126" t="str">
        <f>すべて_位置図情報!H1554</f>
        <v>大阪市鶴見区焼野1-10</v>
      </c>
      <c r="I46" s="81">
        <f>すべて_位置図情報!I1554</f>
        <v>56.71</v>
      </c>
      <c r="J46" s="80" t="str">
        <f>すべて_位置図情報!J1554</f>
        <v>A</v>
      </c>
      <c r="K46" s="78">
        <f>すべて_位置図情報!K1554</f>
        <v>0</v>
      </c>
      <c r="L46" s="79">
        <f>すべて_位置図情報!L1554</f>
        <v>1997</v>
      </c>
      <c r="M46" s="79" t="str">
        <f>すべて_位置図情報!M1554</f>
        <v>b</v>
      </c>
      <c r="N46" s="79" t="str">
        <f>すべて_位置図情報!N1554</f>
        <v>b</v>
      </c>
      <c r="O46" s="79" t="str">
        <f>すべて_位置図情報!O1554</f>
        <v/>
      </c>
      <c r="P46" s="79" t="str">
        <f>すべて_位置図情報!P1554</f>
        <v>D</v>
      </c>
      <c r="Q46" s="79" t="str">
        <f>すべて_位置図情報!Q1554</f>
        <v>無</v>
      </c>
      <c r="R46" s="79" t="str">
        <f>すべて_位置図情報!R1554</f>
        <v>－</v>
      </c>
      <c r="S46" s="126" t="str">
        <f>すべて_位置図情報!S1554</f>
        <v>環境局</v>
      </c>
      <c r="T46" s="126" t="str">
        <f>すべて_位置図情報!T1554</f>
        <v>総務部</v>
      </c>
      <c r="U46" s="126" t="str">
        <f>すべて_位置図情報!U1554</f>
        <v>施設管理課</v>
      </c>
      <c r="V46" s="126" t="str">
        <f>すべて_位置図情報!V1554</f>
        <v>施設管理ｸﾞﾙｰﾌﾟ</v>
      </c>
      <c r="W46" s="116" t="str">
        <f>すべて_位置図情報!W1554</f>
        <v>鶴見区</v>
      </c>
      <c r="X46" s="116" t="str">
        <f>すべて_位置図情報!X1554</f>
        <v>一般施設</v>
      </c>
      <c r="Y46" s="114">
        <f>すべて_位置図情報!Y1554</f>
        <v>44</v>
      </c>
      <c r="Z46" s="127">
        <f>すべて_位置図情報!Z1554</f>
        <v>0</v>
      </c>
      <c r="AA46" s="145">
        <f>すべて_位置図情報!AA1554</f>
        <v>0</v>
      </c>
      <c r="AB46" s="144">
        <f>すべて_位置図情報!AB1554</f>
        <v>0</v>
      </c>
      <c r="AC46" s="145">
        <f>すべて_位置図情報!AC1554</f>
        <v>0</v>
      </c>
      <c r="AD46" s="145">
        <f>すべて_位置図情報!AD1554</f>
        <v>0</v>
      </c>
      <c r="AE46" s="60">
        <f>すべて_位置図情報!AF1554</f>
        <v>0</v>
      </c>
      <c r="AF46" s="60">
        <f>すべて_位置図情報!AG1554</f>
        <v>0</v>
      </c>
      <c r="AG46" s="60">
        <f>すべて_位置図情報!AH1554</f>
        <v>0</v>
      </c>
      <c r="AH46" s="60">
        <f>すべて_位置図情報!AI1554</f>
        <v>0</v>
      </c>
      <c r="AI46" s="60">
        <f>すべて_位置図情報!AJ1554</f>
        <v>0</v>
      </c>
      <c r="AJ46" s="60">
        <f>すべて_位置図情報!AK1554</f>
        <v>0</v>
      </c>
      <c r="AK46" s="60" t="e">
        <f>すべて_位置図情報!#REF!</f>
        <v>#REF!</v>
      </c>
    </row>
    <row r="47" spans="1:37" ht="22.5" customHeight="1">
      <c r="A47" s="191">
        <f t="shared" si="0"/>
        <v>42</v>
      </c>
      <c r="B47" s="41" t="str">
        <f>すべて_位置図情報!B1555</f>
        <v>もと施設</v>
      </c>
      <c r="C47" s="42" t="str">
        <f>すべて_位置図情報!C1555</f>
        <v>もと施設</v>
      </c>
      <c r="D47" s="42" t="str">
        <f>すべて_位置図情報!D1555</f>
        <v>もと施設</v>
      </c>
      <c r="E47" s="43" t="str">
        <f>すべて_位置図情報!E1555</f>
        <v>もと施設</v>
      </c>
      <c r="F47" s="74">
        <v>2</v>
      </c>
      <c r="G47" s="13" t="str" ph="1">
        <f>すべて_位置図情報!G1555</f>
        <v>展望塔「いのちの塔」</v>
      </c>
      <c r="H47" s="126" t="str">
        <f>すべて_位置図情報!H1555</f>
        <v>大阪市鶴見区緑地公園2-163</v>
      </c>
      <c r="I47" s="81">
        <f>すべて_位置図情報!I1555</f>
        <v>1832.35</v>
      </c>
      <c r="J47" s="80" t="str">
        <f>すべて_位置図情報!J1555</f>
        <v>B</v>
      </c>
      <c r="K47" s="78">
        <f>すべて_位置図情報!K1555</f>
        <v>0</v>
      </c>
      <c r="L47" s="79">
        <f>すべて_位置図情報!L1555</f>
        <v>1990</v>
      </c>
      <c r="M47" s="79" t="str">
        <f>すべて_位置図情報!M1555</f>
        <v>b</v>
      </c>
      <c r="N47" s="79" t="str">
        <f>すべて_位置図情報!N1555</f>
        <v>b</v>
      </c>
      <c r="O47" s="79" t="str">
        <f>すべて_位置図情報!O1555</f>
        <v/>
      </c>
      <c r="P47" s="79" t="str">
        <f>すべて_位置図情報!P1555</f>
        <v>E</v>
      </c>
      <c r="Q47" s="79" t="str">
        <f>すべて_位置図情報!Q1555</f>
        <v>無</v>
      </c>
      <c r="R47" s="79" t="str">
        <f>すべて_位置図情報!R1555</f>
        <v>－</v>
      </c>
      <c r="S47" s="126" t="str">
        <f>すべて_位置図情報!S1555</f>
        <v>建設局</v>
      </c>
      <c r="T47" s="126" t="str">
        <f>すべて_位置図情報!T1555</f>
        <v>公園緑化部</v>
      </c>
      <c r="U47" s="126" t="str">
        <f>すべて_位置図情報!U1555</f>
        <v>公園課</v>
      </c>
      <c r="V47" s="124" t="str">
        <f>すべて_位置図情報!V1555</f>
        <v>－</v>
      </c>
      <c r="W47" s="116" t="str">
        <f>すべて_位置図情報!W1555</f>
        <v>鶴見区</v>
      </c>
      <c r="X47" s="116" t="str">
        <f>すべて_位置図情報!X1555</f>
        <v>一般施設</v>
      </c>
      <c r="Y47" s="114">
        <f>すべて_位置図情報!Y1555</f>
        <v>45</v>
      </c>
      <c r="Z47" s="127">
        <f>すべて_位置図情報!Z1555</f>
        <v>0</v>
      </c>
      <c r="AA47" s="143">
        <f>すべて_位置図情報!AA1555</f>
        <v>0</v>
      </c>
      <c r="AB47" s="144">
        <f>すべて_位置図情報!AB1555</f>
        <v>0</v>
      </c>
      <c r="AC47" s="143" t="str">
        <f>すべて_位置図情報!AC1555</f>
        <v>〇</v>
      </c>
      <c r="AD47" s="143">
        <f>すべて_位置図情報!AD1555</f>
        <v>0</v>
      </c>
      <c r="AE47" s="56">
        <f>すべて_位置図情報!AF1555</f>
        <v>0</v>
      </c>
      <c r="AF47" s="56">
        <f>すべて_位置図情報!AG1555</f>
        <v>0</v>
      </c>
      <c r="AG47" s="56">
        <f>すべて_位置図情報!AH1555</f>
        <v>0</v>
      </c>
      <c r="AH47" s="56">
        <f>すべて_位置図情報!AI1555</f>
        <v>0</v>
      </c>
      <c r="AI47" s="56">
        <f>すべて_位置図情報!AJ1555</f>
        <v>0</v>
      </c>
      <c r="AJ47" s="56">
        <f>すべて_位置図情報!AK1555</f>
        <v>0</v>
      </c>
      <c r="AK47" s="56" t="e">
        <f>すべて_位置図情報!#REF!</f>
        <v>#REF!</v>
      </c>
    </row>
    <row r="48" spans="1:37" ht="22.5" customHeight="1">
      <c r="A48" s="191">
        <f t="shared" si="0"/>
        <v>43</v>
      </c>
      <c r="B48" s="41" t="str">
        <f>すべて_位置図情報!B1556</f>
        <v>もと施設</v>
      </c>
      <c r="C48" s="42" t="str">
        <f>すべて_位置図情報!C1556</f>
        <v>もと施設</v>
      </c>
      <c r="D48" s="42" t="str">
        <f>すべて_位置図情報!D1556</f>
        <v>もと施設</v>
      </c>
      <c r="E48" s="43" t="str">
        <f>すべて_位置図情報!E1556</f>
        <v>もと施設</v>
      </c>
      <c r="F48" s="74">
        <v>3</v>
      </c>
      <c r="G48" s="13" t="str" ph="1">
        <f>すべて_位置図情報!G1556</f>
        <v>もと茨田南学校業務サービスセンター</v>
      </c>
      <c r="H48" s="126" t="str">
        <f>すべて_位置図情報!H1556</f>
        <v>大阪市鶴見区諸口1-3-71</v>
      </c>
      <c r="I48" s="81">
        <f>すべて_位置図情報!I1556</f>
        <v>27.75</v>
      </c>
      <c r="J48" s="80" t="str">
        <f>すべて_位置図情報!J1556</f>
        <v>A</v>
      </c>
      <c r="K48" s="78">
        <f>すべて_位置図情報!K1556</f>
        <v>0</v>
      </c>
      <c r="L48" s="79">
        <f>すべて_位置図情報!L1556</f>
        <v>1978</v>
      </c>
      <c r="M48" s="79" t="str">
        <f>すべて_位置図情報!M1556</f>
        <v>c</v>
      </c>
      <c r="N48" s="79" t="str">
        <f>すべて_位置図情報!N1556</f>
        <v>c</v>
      </c>
      <c r="O48" s="79" t="str">
        <f>すべて_位置図情報!O1556</f>
        <v/>
      </c>
      <c r="P48" s="79" t="str">
        <f>すべて_位置図情報!P1556</f>
        <v>G</v>
      </c>
      <c r="Q48" s="79" t="str">
        <f>すべて_位置図情報!Q1556</f>
        <v>無</v>
      </c>
      <c r="R48" s="79" t="str">
        <f>すべて_位置図情報!R1556</f>
        <v>－</v>
      </c>
      <c r="S48" s="126" t="str">
        <f>すべて_位置図情報!S1556</f>
        <v>教育委員会事務局</v>
      </c>
      <c r="T48" s="126" t="str">
        <f>すべて_位置図情報!T1556</f>
        <v>教務部</v>
      </c>
      <c r="U48" s="126" t="str">
        <f>すべて_位置図情報!U1556</f>
        <v>教職員人事担当</v>
      </c>
      <c r="V48" s="126" t="str">
        <f>すべて_位置図情報!V1556</f>
        <v>学校職員人事・管理ｸﾞﾙｰﾌﾟ</v>
      </c>
      <c r="W48" s="116" t="str">
        <f>すべて_位置図情報!W1556</f>
        <v>鶴見区</v>
      </c>
      <c r="X48" s="116" t="str">
        <f>すべて_位置図情報!X1556</f>
        <v>一般施設</v>
      </c>
      <c r="Y48" s="114">
        <f>すべて_位置図情報!Y1556</f>
        <v>46</v>
      </c>
      <c r="Z48" s="127">
        <f>すべて_位置図情報!Z1556</f>
        <v>0</v>
      </c>
      <c r="AA48" s="145">
        <f>すべて_位置図情報!AA1556</f>
        <v>0</v>
      </c>
      <c r="AB48" s="144">
        <f>すべて_位置図情報!AB1556</f>
        <v>0</v>
      </c>
      <c r="AC48" s="145">
        <f>すべて_位置図情報!AC1556</f>
        <v>0</v>
      </c>
      <c r="AD48" s="145">
        <f>すべて_位置図情報!AD1556</f>
        <v>0</v>
      </c>
      <c r="AE48" s="60">
        <f>すべて_位置図情報!AF1556</f>
        <v>0</v>
      </c>
      <c r="AF48" s="60">
        <f>すべて_位置図情報!AG1556</f>
        <v>0</v>
      </c>
      <c r="AG48" s="60">
        <f>すべて_位置図情報!AH1556</f>
        <v>0</v>
      </c>
      <c r="AH48" s="60">
        <f>すべて_位置図情報!AI1556</f>
        <v>0</v>
      </c>
      <c r="AI48" s="60">
        <f>すべて_位置図情報!AJ1556</f>
        <v>0</v>
      </c>
      <c r="AJ48" s="60">
        <f>すべて_位置図情報!AK1556</f>
        <v>0</v>
      </c>
      <c r="AK48" s="60" t="e">
        <f>すべて_位置図情報!#REF!</f>
        <v>#REF!</v>
      </c>
    </row>
    <row r="49" spans="7:7" ht="18">
      <c r="G49" s="3"/>
    </row>
    <row r="50" spans="7:7" ht="18">
      <c r="G50" s="3"/>
    </row>
    <row r="51" spans="7:7" ht="18">
      <c r="G51" s="3"/>
    </row>
    <row r="52" spans="7:7" ht="18">
      <c r="G52" s="3"/>
    </row>
    <row r="53" spans="7:7" ht="18">
      <c r="G53" s="3"/>
    </row>
    <row r="54" spans="7:7" ht="18">
      <c r="G54" s="3"/>
    </row>
    <row r="55" spans="7:7" ht="18">
      <c r="G55" s="3"/>
    </row>
    <row r="57" spans="7:7" ht="18">
      <c r="G57" s="3"/>
    </row>
    <row r="58" spans="7:7" ht="18">
      <c r="G58" s="3"/>
    </row>
    <row r="60" spans="7:7" ht="18">
      <c r="G60" s="3"/>
    </row>
    <row r="61" spans="7:7" ht="18">
      <c r="G61" s="3"/>
    </row>
    <row r="62" spans="7:7" ht="18">
      <c r="G62" s="3"/>
    </row>
    <row r="63" spans="7:7" ht="18">
      <c r="G63" s="3"/>
    </row>
    <row r="64" spans="7: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6" spans="7:7" ht="18">
      <c r="G76" s="3"/>
    </row>
    <row r="78" spans="7:7" ht="18">
      <c r="G78" s="3"/>
    </row>
    <row r="79" spans="7:7" ht="18">
      <c r="G79" s="3"/>
    </row>
    <row r="80" spans="7:7" ht="18">
      <c r="G80" s="3"/>
    </row>
    <row r="83" spans="7:7" ht="18">
      <c r="G83" s="3"/>
    </row>
    <row r="84" spans="7:7" ht="18">
      <c r="G84"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8" spans="7:7" ht="18">
      <c r="G98" s="3"/>
    </row>
    <row r="99" spans="7:7" ht="18">
      <c r="G99"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4" spans="7:7" ht="18">
      <c r="G114" s="3"/>
    </row>
    <row r="115" spans="7:7" ht="18">
      <c r="G115"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42" spans="7:7" ht="18">
      <c r="G142" s="3"/>
    </row>
    <row r="143" spans="7:7" ht="18">
      <c r="G143" s="3"/>
    </row>
    <row r="144" spans="7:7" ht="18">
      <c r="G144" s="3"/>
    </row>
    <row r="146" spans="7:7" ht="18">
      <c r="G146" s="3"/>
    </row>
    <row r="147" spans="7:7" ht="18">
      <c r="G147" s="3"/>
    </row>
    <row r="148" spans="7:7" ht="18">
      <c r="G148" s="3"/>
    </row>
    <row r="149" spans="7:7" ht="18">
      <c r="G149" s="3"/>
    </row>
    <row r="151" spans="7:7" ht="18">
      <c r="G151" s="3"/>
    </row>
    <row r="152" spans="7:7" ht="18">
      <c r="G152" s="3"/>
    </row>
    <row r="153" spans="7:7" ht="18">
      <c r="G153" s="3"/>
    </row>
    <row r="154" spans="7:7" ht="18">
      <c r="G154" s="3"/>
    </row>
    <row r="156" spans="7:7" ht="18">
      <c r="G156" s="3"/>
    </row>
    <row r="157" spans="7:7" ht="18">
      <c r="G157"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4" spans="7:7" ht="18">
      <c r="G174" s="3"/>
    </row>
    <row r="175" spans="7:7" ht="18">
      <c r="G175" s="3"/>
    </row>
    <row r="176" spans="7:7" ht="18">
      <c r="G176" s="3"/>
    </row>
    <row r="178" spans="7:7" ht="18">
      <c r="G178" s="3"/>
    </row>
    <row r="179" spans="7:7" ht="18">
      <c r="G179" s="3"/>
    </row>
    <row r="180" spans="7:7" ht="18">
      <c r="G180" s="3"/>
    </row>
    <row r="181" spans="7:7" ht="18">
      <c r="G181" s="3"/>
    </row>
    <row r="183" spans="7:7" ht="18">
      <c r="G183" s="3"/>
    </row>
    <row r="184" spans="7:7" ht="18">
      <c r="G184" s="3"/>
    </row>
    <row r="185" spans="7:7" ht="18">
      <c r="G185" s="3"/>
    </row>
    <row r="186" spans="7:7" ht="18">
      <c r="G186" s="3"/>
    </row>
    <row r="188" spans="7:7" ht="18">
      <c r="G188" s="3"/>
    </row>
    <row r="189" spans="7:7" ht="18">
      <c r="G189" s="3"/>
    </row>
    <row r="191" spans="7:7" ht="18">
      <c r="G191" s="3"/>
    </row>
    <row r="192" spans="7:7" ht="18">
      <c r="G192" s="3"/>
    </row>
    <row r="193" spans="7:7" ht="18">
      <c r="G193" s="3"/>
    </row>
    <row r="194" spans="7:7" ht="18">
      <c r="G194" s="3"/>
    </row>
    <row r="195" spans="7:7" ht="18">
      <c r="G195" s="3"/>
    </row>
    <row r="196" spans="7:7" ht="18">
      <c r="G196" s="3"/>
    </row>
    <row r="197" spans="7:7" ht="18">
      <c r="G197" s="3"/>
    </row>
    <row r="199" spans="7:7" ht="18">
      <c r="G199" s="3"/>
    </row>
    <row r="200" spans="7:7" ht="18">
      <c r="G200" s="3"/>
    </row>
    <row r="201" spans="7:7" ht="18">
      <c r="G201" s="3"/>
    </row>
    <row r="202" spans="7:7" ht="18">
      <c r="G202" s="3"/>
    </row>
    <row r="208" spans="7:7" ht="18">
      <c r="G208" s="3"/>
    </row>
    <row r="215" spans="7:7" ht="18">
      <c r="G215" s="3"/>
    </row>
    <row r="216" spans="7:7" ht="18">
      <c r="G216" s="3"/>
    </row>
    <row r="217" spans="7:7" ht="18">
      <c r="G217" s="3"/>
    </row>
    <row r="218" spans="7:7" ht="18">
      <c r="G218" s="3"/>
    </row>
    <row r="221" spans="7:7" ht="18">
      <c r="G221" s="3"/>
    </row>
    <row r="228" spans="7:7" ht="18">
      <c r="G228" s="3"/>
    </row>
    <row r="229" spans="7:7" ht="18">
      <c r="G229" s="3"/>
    </row>
    <row r="231" spans="7:7" ht="18">
      <c r="G231" s="3"/>
    </row>
    <row r="232" spans="7:7" ht="18">
      <c r="G232" s="3"/>
    </row>
    <row r="233" spans="7:7" ht="18">
      <c r="G233" s="3"/>
    </row>
    <row r="234" spans="7:7" ht="18">
      <c r="G234" s="3"/>
    </row>
    <row r="240" spans="7:7" ht="18">
      <c r="G240" s="3"/>
    </row>
    <row r="247" spans="7:7" ht="18">
      <c r="G247" s="3"/>
    </row>
    <row r="248" spans="7:7" ht="18">
      <c r="G248" s="3"/>
    </row>
    <row r="249" spans="7:7" ht="18">
      <c r="G249" s="3"/>
    </row>
    <row r="250" spans="7:7" ht="18">
      <c r="G250" s="3"/>
    </row>
    <row r="253" spans="7:7" ht="18">
      <c r="G253" s="3"/>
    </row>
    <row r="260" spans="7:7" ht="18">
      <c r="G260" s="3"/>
    </row>
    <row r="262" spans="7:7" ht="18">
      <c r="G262" s="3"/>
    </row>
    <row r="263" spans="7:7" ht="18">
      <c r="G263" s="3"/>
    </row>
    <row r="264" spans="7:7" ht="18">
      <c r="G264" s="3"/>
    </row>
    <row r="265" spans="7:7" ht="18">
      <c r="G265" s="3"/>
    </row>
    <row r="266" spans="7:7" ht="18">
      <c r="G266" s="3"/>
    </row>
    <row r="272" spans="7:7" ht="18">
      <c r="G272" s="3"/>
    </row>
    <row r="274" spans="7:7" ht="18">
      <c r="G274" s="3"/>
    </row>
    <row r="275" spans="7:7" ht="18">
      <c r="G275" s="3"/>
    </row>
    <row r="276" spans="7:7" ht="18">
      <c r="G276" s="3"/>
    </row>
    <row r="277" spans="7:7" ht="18">
      <c r="G277" s="3"/>
    </row>
    <row r="278" spans="7:7" ht="18">
      <c r="G278" s="3"/>
    </row>
    <row r="279" spans="7:7" ht="18">
      <c r="G279" s="3"/>
    </row>
    <row r="280" spans="7:7" ht="18">
      <c r="G280" s="3"/>
    </row>
    <row r="281" spans="7:7" ht="18">
      <c r="G281" s="3"/>
    </row>
    <row r="282" spans="7:7" ht="18">
      <c r="G282" s="3"/>
    </row>
    <row r="284" spans="7:7" ht="18">
      <c r="G284" s="3"/>
    </row>
    <row r="285" spans="7:7" ht="18">
      <c r="G285" s="3"/>
    </row>
    <row r="286" spans="7:7" ht="18">
      <c r="G286" s="3"/>
    </row>
    <row r="287" spans="7:7" ht="18">
      <c r="G287" s="3"/>
    </row>
    <row r="289" spans="7:7" ht="18">
      <c r="G289" s="3"/>
    </row>
    <row r="290" spans="7:7" ht="18">
      <c r="G290" s="3"/>
    </row>
    <row r="292" spans="7:7" ht="18">
      <c r="G292" s="3"/>
    </row>
    <row r="293" spans="7:7" ht="18">
      <c r="G293" s="3"/>
    </row>
    <row r="294" spans="7:7" ht="18">
      <c r="G294" s="3"/>
    </row>
    <row r="295" spans="7:7" ht="18">
      <c r="G295" s="3"/>
    </row>
    <row r="296" spans="7:7" ht="18">
      <c r="G296" s="3"/>
    </row>
    <row r="297" spans="7:7" ht="18">
      <c r="G297" s="3"/>
    </row>
    <row r="298" spans="7:7" ht="18">
      <c r="G298" s="3"/>
    </row>
    <row r="300" spans="7:7" ht="18">
      <c r="G300" s="3"/>
    </row>
    <row r="301" spans="7:7" ht="18">
      <c r="G301" s="3"/>
    </row>
    <row r="302" spans="7:7" ht="18">
      <c r="G302" s="3"/>
    </row>
    <row r="303" spans="7:7" ht="18">
      <c r="G303" s="3"/>
    </row>
    <row r="309" spans="7:7" ht="18">
      <c r="G309" s="3"/>
    </row>
    <row r="316" spans="7:7" ht="18">
      <c r="G316" s="3"/>
    </row>
    <row r="317" spans="7:7" ht="18">
      <c r="G317" s="3"/>
    </row>
    <row r="318" spans="7:7" ht="18">
      <c r="G318" s="3"/>
    </row>
    <row r="319" spans="7:7" ht="18">
      <c r="G319" s="3"/>
    </row>
    <row r="322" spans="7:7" ht="18">
      <c r="G322" s="3"/>
    </row>
    <row r="329" spans="7:7" ht="18">
      <c r="G329" s="3"/>
    </row>
    <row r="330" spans="7:7" ht="18">
      <c r="G330" s="3"/>
    </row>
    <row r="332" spans="7:7" ht="18">
      <c r="G332" s="3"/>
    </row>
    <row r="333" spans="7:7" ht="18">
      <c r="G333" s="3"/>
    </row>
    <row r="334" spans="7:7" ht="18">
      <c r="G334" s="3"/>
    </row>
    <row r="335" spans="7:7" ht="18">
      <c r="G335" s="3"/>
    </row>
    <row r="341" spans="7:7" ht="18">
      <c r="G341" s="3"/>
    </row>
    <row r="348" spans="7:7" ht="18">
      <c r="G348" s="3"/>
    </row>
    <row r="349" spans="7:7" ht="18">
      <c r="G349" s="3"/>
    </row>
    <row r="350" spans="7:7" ht="18">
      <c r="G350" s="3"/>
    </row>
    <row r="351" spans="7:7" ht="18">
      <c r="G351" s="3"/>
    </row>
    <row r="354" spans="7:7" ht="18">
      <c r="G354" s="3"/>
    </row>
    <row r="361" spans="7:7" ht="18">
      <c r="G361" s="3"/>
    </row>
    <row r="363" spans="7:7" ht="18">
      <c r="G363" s="3"/>
    </row>
    <row r="364" spans="7:7" ht="18">
      <c r="G364" s="3"/>
    </row>
    <row r="365" spans="7:7" ht="18">
      <c r="G365" s="3"/>
    </row>
    <row r="366" spans="7:7" ht="18">
      <c r="G366" s="3"/>
    </row>
    <row r="367" spans="7:7" ht="18">
      <c r="G367" s="3"/>
    </row>
    <row r="373" spans="7:7" ht="18">
      <c r="G373" s="3"/>
    </row>
    <row r="375" spans="7:7" ht="18">
      <c r="G375" s="3"/>
    </row>
    <row r="376" spans="7:7" ht="18">
      <c r="G376" s="3"/>
    </row>
    <row r="377" spans="7:7" ht="18">
      <c r="G377" s="3"/>
    </row>
    <row r="378" spans="7:7" ht="18">
      <c r="G378" s="3"/>
    </row>
    <row r="379" spans="7:7" ht="18">
      <c r="G379" s="3"/>
    </row>
    <row r="380" spans="7:7" ht="18">
      <c r="G380" s="3"/>
    </row>
    <row r="381" spans="7:7" ht="18">
      <c r="G381" s="3"/>
    </row>
    <row r="382" spans="7:7" ht="18">
      <c r="G382" s="3"/>
    </row>
    <row r="383" spans="7:7" ht="18">
      <c r="G383" s="3"/>
    </row>
    <row r="385" spans="7:7" ht="18">
      <c r="G385" s="3"/>
    </row>
    <row r="386" spans="7:7" ht="18">
      <c r="G386" s="3"/>
    </row>
    <row r="387" spans="7:7" ht="18">
      <c r="G387" s="3"/>
    </row>
    <row r="388" spans="7:7" ht="18">
      <c r="G388" s="3"/>
    </row>
    <row r="394" spans="7:7" ht="18">
      <c r="G394" s="3"/>
    </row>
    <row r="401" spans="7:7" ht="18">
      <c r="G401" s="3"/>
    </row>
    <row r="402" spans="7:7" ht="18">
      <c r="G402" s="3"/>
    </row>
    <row r="403" spans="7:7" ht="18">
      <c r="G403" s="3"/>
    </row>
    <row r="404" spans="7:7" ht="18">
      <c r="G404" s="3"/>
    </row>
    <row r="407" spans="7:7" ht="18">
      <c r="G407" s="3"/>
    </row>
    <row r="414" spans="7:7" ht="18">
      <c r="G414" s="3"/>
    </row>
    <row r="416" spans="7:7" ht="18">
      <c r="G416" s="3"/>
    </row>
    <row r="417" spans="7:7" ht="18">
      <c r="G417" s="3"/>
    </row>
    <row r="418" spans="7:7" ht="18">
      <c r="G418" s="3"/>
    </row>
    <row r="419" spans="7:7" ht="18">
      <c r="G419" s="3"/>
    </row>
    <row r="420" spans="7:7" ht="18">
      <c r="G420" s="3"/>
    </row>
    <row r="426" spans="7:7" ht="18">
      <c r="G426" s="3"/>
    </row>
    <row r="428" spans="7:7" ht="18">
      <c r="G428" s="3"/>
    </row>
    <row r="429" spans="7:7" ht="18">
      <c r="G429" s="3"/>
    </row>
    <row r="430" spans="7:7" ht="18">
      <c r="G430" s="3"/>
    </row>
    <row r="431" spans="7:7" ht="18">
      <c r="G431"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0" spans="7:7" ht="18">
      <c r="G440" s="3"/>
    </row>
    <row r="441" spans="7:7" ht="18">
      <c r="G441" s="3"/>
    </row>
    <row r="442" spans="7:7" ht="18">
      <c r="G442" s="3"/>
    </row>
    <row r="444" spans="7:7" ht="18">
      <c r="G444" s="3"/>
    </row>
    <row r="445" spans="7:7" ht="18">
      <c r="G445" s="3"/>
    </row>
    <row r="446" spans="7:7" ht="18">
      <c r="G446" s="3"/>
    </row>
    <row r="447" spans="7:7" ht="18">
      <c r="G447" s="3"/>
    </row>
    <row r="453" spans="7:7" ht="18">
      <c r="G453" s="3"/>
    </row>
    <row r="460" spans="7:7" ht="18">
      <c r="G460" s="3"/>
    </row>
    <row r="461" spans="7:7" ht="18">
      <c r="G461" s="3"/>
    </row>
    <row r="462" spans="7:7" ht="18">
      <c r="G462" s="3"/>
    </row>
    <row r="463" spans="7:7" ht="18">
      <c r="G463" s="3"/>
    </row>
    <row r="466" spans="7:7" ht="18">
      <c r="G466" s="3"/>
    </row>
    <row r="473" spans="7:7" ht="18">
      <c r="G473" s="3"/>
    </row>
    <row r="474" spans="7:7" ht="18">
      <c r="G474" s="3"/>
    </row>
    <row r="476" spans="7:7" ht="18">
      <c r="G476" s="3"/>
    </row>
    <row r="477" spans="7:7" ht="18">
      <c r="G477" s="3"/>
    </row>
    <row r="478" spans="7:7" ht="18">
      <c r="G478" s="3"/>
    </row>
    <row r="479" spans="7:7" ht="18">
      <c r="G479" s="3"/>
    </row>
    <row r="485" spans="7:7" ht="18">
      <c r="G485" s="3"/>
    </row>
    <row r="492" spans="7:7" ht="18">
      <c r="G492" s="3"/>
    </row>
    <row r="493" spans="7:7" ht="18">
      <c r="G493" s="3"/>
    </row>
    <row r="494" spans="7:7" ht="18">
      <c r="G494" s="3"/>
    </row>
    <row r="495" spans="7:7" ht="18">
      <c r="G495" s="3"/>
    </row>
    <row r="498" spans="7:7" ht="18">
      <c r="G498" s="3"/>
    </row>
    <row r="505" spans="7:7" ht="18">
      <c r="G505" s="3"/>
    </row>
    <row r="507" spans="7:7" ht="18">
      <c r="G507" s="3"/>
    </row>
    <row r="508" spans="7:7" ht="18">
      <c r="G508" s="3"/>
    </row>
    <row r="509" spans="7:7" ht="18">
      <c r="G509" s="3"/>
    </row>
    <row r="510" spans="7:7" ht="18">
      <c r="G510" s="3"/>
    </row>
    <row r="511" spans="7:7" ht="18">
      <c r="G511" s="3"/>
    </row>
    <row r="517" spans="7:7" ht="18">
      <c r="G517"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9" spans="7:7" ht="18">
      <c r="G529" s="3"/>
    </row>
    <row r="530" spans="7:7" ht="18">
      <c r="G530" s="3"/>
    </row>
    <row r="531" spans="7:7" ht="18">
      <c r="G531" s="3"/>
    </row>
    <row r="532" spans="7:7" ht="18">
      <c r="G532" s="3"/>
    </row>
    <row r="538" spans="7:7" ht="18">
      <c r="G538" s="3"/>
    </row>
    <row r="545" spans="7:7" ht="18">
      <c r="G545" s="3"/>
    </row>
    <row r="546" spans="7:7" ht="18">
      <c r="G546" s="3"/>
    </row>
    <row r="547" spans="7:7" ht="18">
      <c r="G547" s="3"/>
    </row>
    <row r="548" spans="7:7" ht="18">
      <c r="G548" s="3"/>
    </row>
    <row r="551" spans="7:7" ht="18">
      <c r="G551" s="3"/>
    </row>
    <row r="558" spans="7:7" ht="18">
      <c r="G558" s="3"/>
    </row>
    <row r="560" spans="7:7" ht="18">
      <c r="G560" s="3"/>
    </row>
    <row r="561" spans="7:7" ht="18">
      <c r="G561" s="3"/>
    </row>
    <row r="562" spans="7:7" ht="18">
      <c r="G562" s="3"/>
    </row>
    <row r="563" spans="7:7" ht="18">
      <c r="G563" s="3"/>
    </row>
    <row r="564" spans="7:7" ht="18">
      <c r="G564" s="3"/>
    </row>
    <row r="570" spans="7:7" ht="18">
      <c r="G570"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7" spans="7:7" ht="18">
      <c r="G587" s="3"/>
    </row>
    <row r="589" spans="7:7" ht="18">
      <c r="G589" s="3"/>
    </row>
    <row r="590" spans="7:7" ht="18">
      <c r="G590" s="3"/>
    </row>
    <row r="591" spans="7:7" ht="18">
      <c r="G591" s="3"/>
    </row>
    <row r="592" spans="7:7" ht="18">
      <c r="G592" s="3"/>
    </row>
    <row r="593" spans="7:7" ht="18">
      <c r="G593"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2" spans="7:7" ht="18">
      <c r="G602" s="3"/>
    </row>
    <row r="603" spans="7:7" ht="18">
      <c r="G603" s="3"/>
    </row>
    <row r="605" spans="7:7" ht="18">
      <c r="G605" s="3"/>
    </row>
    <row r="606" spans="7:7" ht="18">
      <c r="G606" s="3"/>
    </row>
    <row r="607" spans="7:7" ht="18">
      <c r="G607" s="3"/>
    </row>
    <row r="608" spans="7:7" ht="18">
      <c r="G608" s="3"/>
    </row>
    <row r="614" spans="7:7" ht="18">
      <c r="G614" s="3"/>
    </row>
    <row r="621" spans="7:7" ht="18">
      <c r="G621" s="3"/>
    </row>
    <row r="622" spans="7:7" ht="18">
      <c r="G622" s="3"/>
    </row>
    <row r="623" spans="7:7" ht="18">
      <c r="G623" s="3"/>
    </row>
    <row r="624" spans="7:7" ht="18">
      <c r="G624" s="3"/>
    </row>
    <row r="627" spans="7:7" ht="18">
      <c r="G627" s="3"/>
    </row>
    <row r="634" spans="7:7" ht="18">
      <c r="G634" s="3"/>
    </row>
    <row r="635" spans="7:7" ht="18">
      <c r="G635" s="3"/>
    </row>
    <row r="637" spans="7:7" ht="18">
      <c r="G637" s="3"/>
    </row>
    <row r="638" spans="7:7" ht="18">
      <c r="G638" s="3"/>
    </row>
    <row r="639" spans="7:7" ht="18">
      <c r="G639" s="3"/>
    </row>
    <row r="640" spans="7:7" ht="18">
      <c r="G640" s="3"/>
    </row>
    <row r="646" spans="7:7" ht="18">
      <c r="G646" s="3"/>
    </row>
    <row r="653" spans="7:7" ht="18">
      <c r="G653" s="3"/>
    </row>
    <row r="654" spans="7:7" ht="18">
      <c r="G654" s="3"/>
    </row>
    <row r="655" spans="7:7" ht="18">
      <c r="G655" s="3"/>
    </row>
    <row r="656" spans="7:7" ht="18">
      <c r="G656" s="3"/>
    </row>
    <row r="659" spans="7:7" ht="18">
      <c r="G659" s="3"/>
    </row>
    <row r="666" spans="7:7" ht="18">
      <c r="G666" s="3"/>
    </row>
    <row r="668" spans="7:7" ht="18">
      <c r="G668" s="3"/>
    </row>
    <row r="669" spans="7:7" ht="18">
      <c r="G669" s="3"/>
    </row>
    <row r="670" spans="7:7" ht="18">
      <c r="G670" s="3"/>
    </row>
    <row r="671" spans="7:7" ht="18">
      <c r="G671" s="3"/>
    </row>
    <row r="672" spans="7:7" ht="18">
      <c r="G672" s="3"/>
    </row>
    <row r="678" spans="7:7" ht="18">
      <c r="G678" s="3"/>
    </row>
    <row r="680" spans="7:7" ht="18">
      <c r="G680" s="3"/>
    </row>
    <row r="681" spans="7:7" ht="18">
      <c r="G681" s="3"/>
    </row>
    <row r="682" spans="7:7" ht="18">
      <c r="G682" s="3"/>
    </row>
    <row r="683" spans="7:7" ht="18">
      <c r="G683" s="3"/>
    </row>
    <row r="684" spans="7:7" ht="18">
      <c r="G684" s="3"/>
    </row>
    <row r="685" spans="7:7" ht="18">
      <c r="G685" s="3"/>
    </row>
    <row r="686" spans="7:7" ht="18">
      <c r="G686" s="3"/>
    </row>
    <row r="687" spans="7:7" ht="18">
      <c r="G687" s="3"/>
    </row>
    <row r="688" spans="7:7" ht="18">
      <c r="G688" s="3"/>
    </row>
    <row r="690" spans="7:7" ht="18">
      <c r="G690" s="3"/>
    </row>
    <row r="691" spans="7:7" ht="18">
      <c r="G691" s="3"/>
    </row>
    <row r="692" spans="7:7" ht="18">
      <c r="G692" s="3"/>
    </row>
    <row r="693" spans="7:7" ht="18">
      <c r="G693" s="3"/>
    </row>
    <row r="699" spans="7:7" ht="18">
      <c r="G699" s="3"/>
    </row>
    <row r="706" spans="7:7" ht="18">
      <c r="G706" s="3"/>
    </row>
    <row r="707" spans="7:7" ht="18">
      <c r="G707" s="3"/>
    </row>
    <row r="708" spans="7:7" ht="18">
      <c r="G708" s="3"/>
    </row>
    <row r="709" spans="7:7" ht="18">
      <c r="G709" s="3"/>
    </row>
    <row r="712" spans="7:7" ht="18">
      <c r="G712" s="3"/>
    </row>
    <row r="719" spans="7:7" ht="18">
      <c r="G719" s="3"/>
    </row>
    <row r="721" spans="7:7" ht="18">
      <c r="G721" s="3"/>
    </row>
    <row r="722" spans="7:7" ht="18">
      <c r="G722" s="3"/>
    </row>
    <row r="723" spans="7:7" ht="18">
      <c r="G723" s="3"/>
    </row>
    <row r="724" spans="7:7" ht="18">
      <c r="G724" s="3"/>
    </row>
    <row r="725" spans="7:7" ht="18">
      <c r="G725" s="3"/>
    </row>
    <row r="731" spans="7:7" ht="18">
      <c r="G731" s="3"/>
    </row>
    <row r="733" spans="7:7" ht="18">
      <c r="G733" s="3"/>
    </row>
    <row r="734" spans="7:7" ht="18">
      <c r="G734" s="3"/>
    </row>
    <row r="735" spans="7:7" ht="18">
      <c r="G735" s="3"/>
    </row>
    <row r="736" spans="7:7" ht="18">
      <c r="G736" s="3"/>
    </row>
    <row r="737" spans="7:7" ht="18">
      <c r="G737" s="3"/>
    </row>
    <row r="738" spans="7:7" ht="18">
      <c r="G738" s="3"/>
    </row>
    <row r="739" spans="7:7" ht="18">
      <c r="G739" s="3"/>
    </row>
    <row r="740" spans="7:7" ht="18">
      <c r="G740" s="3"/>
    </row>
    <row r="741" spans="7:7" ht="18">
      <c r="G741" s="3"/>
    </row>
    <row r="745" spans="7:7" ht="18">
      <c r="G745" s="3"/>
    </row>
    <row r="752" spans="7:7" ht="18">
      <c r="G752" s="3"/>
    </row>
    <row r="753" spans="7:7" ht="18">
      <c r="G753" s="3"/>
    </row>
    <row r="754" spans="7:7" ht="18">
      <c r="G754" s="3"/>
    </row>
    <row r="755" spans="7:7" ht="18">
      <c r="G755" s="3"/>
    </row>
    <row r="758" spans="7:7" ht="18">
      <c r="G758" s="3"/>
    </row>
    <row r="765" spans="7:7" ht="18">
      <c r="G765" s="3"/>
    </row>
    <row r="767" spans="7:7" ht="18">
      <c r="G767" s="3"/>
    </row>
    <row r="768" spans="7:7" ht="18">
      <c r="G768" s="3"/>
    </row>
    <row r="769" spans="7:7" ht="18">
      <c r="G769" s="3"/>
    </row>
    <row r="770" spans="7:7" ht="18">
      <c r="G770" s="3"/>
    </row>
    <row r="771" spans="7:7" ht="18">
      <c r="G771" s="3"/>
    </row>
    <row r="777" spans="7:7" ht="18">
      <c r="G777" s="3"/>
    </row>
    <row r="779" spans="7:7" ht="18">
      <c r="G779" s="3"/>
    </row>
    <row r="780" spans="7:7" ht="18">
      <c r="G780" s="3"/>
    </row>
    <row r="781" spans="7:7" ht="18">
      <c r="G781" s="3"/>
    </row>
    <row r="782" spans="7:7" ht="18">
      <c r="G782" s="3"/>
    </row>
    <row r="783" spans="7:7" ht="18">
      <c r="G783" s="3"/>
    </row>
    <row r="784" spans="7:7" ht="18">
      <c r="G784" s="3"/>
    </row>
    <row r="785" spans="7:7" ht="18">
      <c r="G785" s="3"/>
    </row>
    <row r="786" spans="7:7" ht="18">
      <c r="G786" s="3"/>
    </row>
    <row r="787" spans="7:7" ht="18">
      <c r="G787" s="3"/>
    </row>
    <row r="789" spans="7:7" ht="18">
      <c r="G789" s="3"/>
    </row>
    <row r="790" spans="7:7" ht="18">
      <c r="G790" s="3"/>
    </row>
    <row r="791" spans="7:7" ht="18">
      <c r="G791" s="3"/>
    </row>
    <row r="792" spans="7:7" ht="18">
      <c r="G792" s="3"/>
    </row>
    <row r="793" spans="7:7" ht="18">
      <c r="G793" s="3"/>
    </row>
    <row r="794" spans="7:7" ht="18">
      <c r="G794" s="3"/>
    </row>
    <row r="795" spans="7:7" ht="18">
      <c r="G795" s="3"/>
    </row>
    <row r="796" spans="7:7" ht="18">
      <c r="G796" s="3"/>
    </row>
    <row r="797" spans="7:7" ht="18">
      <c r="G797" s="3"/>
    </row>
    <row r="799" spans="7:7" ht="18">
      <c r="G799" s="3"/>
    </row>
    <row r="800" spans="7:7" ht="18">
      <c r="G800" s="3"/>
    </row>
    <row r="801" spans="7:7" ht="18">
      <c r="G801" s="3"/>
    </row>
    <row r="802" spans="7:7" ht="18">
      <c r="G802" s="3"/>
    </row>
    <row r="808" spans="7:7" ht="18">
      <c r="G808" s="3"/>
    </row>
    <row r="815" spans="7:7" ht="18">
      <c r="G815" s="3"/>
    </row>
    <row r="816" spans="7:7" ht="18">
      <c r="G816" s="3"/>
    </row>
    <row r="817" spans="7:7" ht="18">
      <c r="G817" s="3"/>
    </row>
    <row r="818" spans="7:7" ht="18">
      <c r="G818" s="3"/>
    </row>
    <row r="821" spans="7:7" ht="18">
      <c r="G821" s="3"/>
    </row>
    <row r="828" spans="7:7" ht="18">
      <c r="G828" s="3"/>
    </row>
    <row r="830" spans="7:7" ht="18">
      <c r="G830" s="3"/>
    </row>
    <row r="831" spans="7:7" ht="18">
      <c r="G831" s="3"/>
    </row>
    <row r="832" spans="7:7" ht="18">
      <c r="G832" s="3"/>
    </row>
    <row r="833" spans="7:7" ht="18">
      <c r="G833" s="3"/>
    </row>
    <row r="834" spans="7:7" ht="18">
      <c r="G834" s="3"/>
    </row>
    <row r="840" spans="7:7" ht="18">
      <c r="G840" s="3"/>
    </row>
    <row r="842" spans="7:7" ht="18">
      <c r="G842" s="3"/>
    </row>
    <row r="843" spans="7:7" ht="18">
      <c r="G843" s="3"/>
    </row>
    <row r="844" spans="7:7" ht="18">
      <c r="G844" s="3"/>
    </row>
    <row r="845" spans="7:7" ht="18">
      <c r="G845" s="3"/>
    </row>
    <row r="846" spans="7:7" ht="18">
      <c r="G846" s="3"/>
    </row>
    <row r="847" spans="7:7" ht="18">
      <c r="G847" s="3"/>
    </row>
    <row r="848" spans="7:7" ht="18">
      <c r="G848" s="3"/>
    </row>
    <row r="849" spans="7:7" ht="18">
      <c r="G849" s="3"/>
    </row>
    <row r="850" spans="7:7" ht="18">
      <c r="G850" s="3"/>
    </row>
    <row r="854" spans="7:7" ht="18">
      <c r="G854" s="3"/>
    </row>
    <row r="861" spans="7:7" ht="18">
      <c r="G861" s="3"/>
    </row>
    <row r="862" spans="7:7" ht="18">
      <c r="G862" s="3"/>
    </row>
    <row r="863" spans="7:7" ht="18">
      <c r="G863" s="3"/>
    </row>
    <row r="864" spans="7:7" ht="18">
      <c r="G864" s="3"/>
    </row>
    <row r="867" spans="7:7" ht="18">
      <c r="G867" s="3"/>
    </row>
    <row r="874" spans="7:7" ht="18">
      <c r="G874" s="3"/>
    </row>
    <row r="876" spans="7:7" ht="18">
      <c r="G876" s="3"/>
    </row>
    <row r="877" spans="7:7" ht="18">
      <c r="G877" s="3"/>
    </row>
    <row r="878" spans="7:7" ht="18">
      <c r="G878" s="3"/>
    </row>
    <row r="879" spans="7:7" ht="18">
      <c r="G879" s="3"/>
    </row>
    <row r="880" spans="7:7" ht="18">
      <c r="G880" s="3"/>
    </row>
    <row r="886" spans="7:7" ht="18">
      <c r="G886" s="3"/>
    </row>
    <row r="888" spans="7:7" ht="18">
      <c r="G888"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7" spans="7:7" ht="18">
      <c r="G897" s="3"/>
    </row>
    <row r="898" spans="7:7" ht="18">
      <c r="G898" s="3"/>
    </row>
    <row r="899" spans="7:7" ht="18">
      <c r="G899" s="3"/>
    </row>
    <row r="900" spans="7:7" ht="18">
      <c r="G900" s="3"/>
    </row>
    <row r="901" spans="7:7" ht="18">
      <c r="G901" s="3"/>
    </row>
    <row r="902" spans="7:7" ht="18">
      <c r="G902" s="3"/>
    </row>
    <row r="904" spans="7:7" ht="18">
      <c r="G904" s="3"/>
    </row>
    <row r="905" spans="7:7" ht="18">
      <c r="G905" s="3"/>
    </row>
    <row r="906" spans="7:7" ht="18">
      <c r="G906" s="3"/>
    </row>
    <row r="907" spans="7:7" ht="18">
      <c r="G907" s="3"/>
    </row>
    <row r="913" spans="7:7" ht="18">
      <c r="G913" s="3"/>
    </row>
    <row r="920" spans="7:7" ht="18">
      <c r="G920" s="3"/>
    </row>
    <row r="921" spans="7:7" ht="18">
      <c r="G921" s="3"/>
    </row>
    <row r="922" spans="7:7" ht="18">
      <c r="G922" s="3"/>
    </row>
    <row r="923" spans="7:7" ht="18">
      <c r="G923" s="3"/>
    </row>
    <row r="926" spans="7:7" ht="18">
      <c r="G926" s="3"/>
    </row>
    <row r="933" spans="7:7" ht="18">
      <c r="G933" s="3"/>
    </row>
    <row r="935" spans="7:7" ht="18">
      <c r="G935" s="3"/>
    </row>
    <row r="936" spans="7:7" ht="18">
      <c r="G936" s="3"/>
    </row>
    <row r="937" spans="7:7" ht="18">
      <c r="G937" s="3"/>
    </row>
    <row r="938" spans="7:7" ht="18">
      <c r="G938" s="3"/>
    </row>
    <row r="939" spans="7:7" ht="18">
      <c r="G939" s="3"/>
    </row>
    <row r="945" spans="7:7" ht="18">
      <c r="G945" s="3"/>
    </row>
    <row r="947" spans="7:7" ht="18">
      <c r="G947" s="3"/>
    </row>
    <row r="948" spans="7:7" ht="18">
      <c r="G948" s="3"/>
    </row>
    <row r="949" spans="7:7" ht="18">
      <c r="G949" s="3"/>
    </row>
    <row r="950" spans="7:7" ht="18">
      <c r="G950" s="3"/>
    </row>
    <row r="951" spans="7:7" ht="18">
      <c r="G951" s="3"/>
    </row>
    <row r="952" spans="7:7" ht="18">
      <c r="G952" s="3"/>
    </row>
    <row r="953" spans="7:7" ht="18">
      <c r="G953" s="3"/>
    </row>
    <row r="954" spans="7:7" ht="18">
      <c r="G954" s="3"/>
    </row>
    <row r="955" spans="7:7" ht="18">
      <c r="G955" s="3"/>
    </row>
    <row r="959" spans="7:7" ht="18">
      <c r="G959" s="3"/>
    </row>
    <row r="966" spans="7:7" ht="18">
      <c r="G966" s="3"/>
    </row>
    <row r="967" spans="7:7" ht="18">
      <c r="G967" s="3"/>
    </row>
    <row r="968" spans="7:7" ht="18">
      <c r="G968" s="3"/>
    </row>
    <row r="969" spans="7:7" ht="18">
      <c r="G969" s="3"/>
    </row>
    <row r="972" spans="7:7" ht="18">
      <c r="G972" s="3"/>
    </row>
    <row r="979" spans="7:7" ht="18">
      <c r="G979" s="3"/>
    </row>
    <row r="981" spans="7:7" ht="18">
      <c r="G981" s="3"/>
    </row>
    <row r="982" spans="7:7" ht="18">
      <c r="G982" s="3"/>
    </row>
    <row r="983" spans="7:7" ht="18">
      <c r="G983" s="3"/>
    </row>
    <row r="984" spans="7:7" ht="18">
      <c r="G984" s="3"/>
    </row>
    <row r="985" spans="7:7" ht="18">
      <c r="G985" s="3"/>
    </row>
    <row r="991" spans="7:7" ht="18">
      <c r="G991"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7" spans="7:7" ht="18">
      <c r="G1007" s="3"/>
    </row>
    <row r="1008" spans="7:7" ht="18">
      <c r="G1008" s="3"/>
    </row>
    <row r="1009" spans="7:7" ht="18">
      <c r="G1009" s="3"/>
    </row>
    <row r="1010" spans="7:7" ht="18">
      <c r="G1010" s="3"/>
    </row>
    <row r="1013" spans="7:7" ht="18">
      <c r="G1013" s="3"/>
    </row>
    <row r="1020" spans="7:7" ht="18">
      <c r="G1020" s="3"/>
    </row>
    <row r="1022" spans="7:7" ht="18">
      <c r="G1022" s="3"/>
    </row>
    <row r="1023" spans="7:7" ht="18">
      <c r="G1023" s="3"/>
    </row>
    <row r="1024" spans="7:7" ht="18">
      <c r="G1024" s="3"/>
    </row>
    <row r="1025" spans="7:7" ht="18">
      <c r="G1025" s="3"/>
    </row>
    <row r="1026" spans="7:7" ht="18">
      <c r="G1026" s="3"/>
    </row>
    <row r="1032" spans="7:7" ht="18">
      <c r="G1032"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6" spans="7:7" ht="18">
      <c r="G1046" s="3"/>
    </row>
    <row r="1048" spans="7:7" ht="18">
      <c r="G1048" s="3"/>
    </row>
    <row r="1049" spans="7:7" ht="18">
      <c r="G1049" s="3"/>
    </row>
    <row r="1050" spans="7:7" ht="18">
      <c r="G1050" s="3"/>
    </row>
    <row r="1051" spans="7:7" ht="18">
      <c r="G1051" s="3"/>
    </row>
    <row r="1052" spans="7:7" ht="18">
      <c r="G1052" s="3"/>
    </row>
    <row r="1058" spans="7:7" ht="18">
      <c r="G1058"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5" spans="7:7" ht="18">
      <c r="G1075" s="3"/>
    </row>
    <row r="1076" spans="7:7" ht="18">
      <c r="G1076" s="3"/>
    </row>
    <row r="1077" spans="7:7" ht="18">
      <c r="G1077" s="3"/>
    </row>
    <row r="1078" spans="7:7" ht="18">
      <c r="G1078" s="3"/>
    </row>
    <row r="1081" spans="7:7" ht="18">
      <c r="G1081" s="3"/>
    </row>
    <row r="1088" spans="7:7" ht="18">
      <c r="G1088" s="3"/>
    </row>
    <row r="1090" spans="7:7" ht="18">
      <c r="G1090" s="3"/>
    </row>
    <row r="1091" spans="7:7" ht="18">
      <c r="G1091" s="3"/>
    </row>
    <row r="1092" spans="7:7" ht="18">
      <c r="G1092" s="3"/>
    </row>
    <row r="1093" spans="7:7" ht="18">
      <c r="G1093" s="3"/>
    </row>
    <row r="1094" spans="7:7" ht="18">
      <c r="G1094" s="3"/>
    </row>
    <row r="1100" spans="7:7" ht="18">
      <c r="G1100"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4" spans="7:7" ht="18">
      <c r="G1114" s="3"/>
    </row>
    <row r="1116" spans="7:7" ht="18">
      <c r="G1116" s="3"/>
    </row>
    <row r="1117" spans="7:7" ht="18">
      <c r="G1117" s="3"/>
    </row>
    <row r="1118" spans="7:7" ht="18">
      <c r="G1118" s="3"/>
    </row>
    <row r="1119" spans="7:7" ht="18">
      <c r="G1119" s="3"/>
    </row>
    <row r="1120" spans="7:7" ht="18">
      <c r="G1120" s="3"/>
    </row>
    <row r="1126" spans="7:7" ht="18">
      <c r="G1126" s="3"/>
    </row>
    <row r="1128" spans="7:7" ht="18">
      <c r="G1128"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50" spans="7:7" ht="18">
      <c r="G1150" s="3"/>
    </row>
    <row r="1157" spans="7:7" ht="18">
      <c r="G1157" s="3"/>
    </row>
    <row r="1158" spans="7:7" ht="18">
      <c r="G1158" s="3"/>
    </row>
    <row r="1159" spans="7:7" ht="18">
      <c r="G1159" s="3"/>
    </row>
    <row r="1160" spans="7:7" ht="18">
      <c r="G1160" s="3"/>
    </row>
    <row r="1163" spans="7:7" ht="18">
      <c r="G1163" s="3"/>
    </row>
    <row r="1170" spans="7:7" ht="18">
      <c r="G1170" s="3"/>
    </row>
    <row r="1172" spans="7:7" ht="18">
      <c r="G1172" s="3"/>
    </row>
    <row r="1173" spans="7:7" ht="18">
      <c r="G1173" s="3"/>
    </row>
    <row r="1174" spans="7:7" ht="18">
      <c r="G1174" s="3"/>
    </row>
    <row r="1175" spans="7:7" ht="18">
      <c r="G1175" s="3"/>
    </row>
    <row r="1176" spans="7:7" ht="18">
      <c r="G1176" s="3"/>
    </row>
    <row r="1182" spans="7:7" ht="18">
      <c r="G1182"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8" spans="7:7" ht="18">
      <c r="G1198" s="3"/>
    </row>
    <row r="1199" spans="7:7" ht="18">
      <c r="G1199" s="3"/>
    </row>
    <row r="1200" spans="7:7" ht="18">
      <c r="G1200" s="3"/>
    </row>
    <row r="1201" spans="7:7" ht="18">
      <c r="G1201" s="3"/>
    </row>
    <row r="1204" spans="7:7" ht="18">
      <c r="G1204" s="3"/>
    </row>
    <row r="1211" spans="7:7" ht="18">
      <c r="G1211" s="3"/>
    </row>
    <row r="1213" spans="7:7" ht="18">
      <c r="G1213" s="3"/>
    </row>
    <row r="1214" spans="7:7" ht="18">
      <c r="G1214" s="3"/>
    </row>
    <row r="1215" spans="7:7" ht="18">
      <c r="G1215" s="3"/>
    </row>
    <row r="1216" spans="7:7" ht="18">
      <c r="G1216" s="3"/>
    </row>
    <row r="1217" spans="7:7" ht="18">
      <c r="G1217" s="3"/>
    </row>
    <row r="1223" spans="7:7" ht="18">
      <c r="G1223"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7" spans="7:7" ht="18">
      <c r="G1237" s="3"/>
    </row>
    <row r="1239" spans="7:7" ht="18">
      <c r="G1239" s="3"/>
    </row>
    <row r="1240" spans="7:7" ht="18">
      <c r="G1240" s="3"/>
    </row>
    <row r="1241" spans="7:7" ht="18">
      <c r="G1241" s="3"/>
    </row>
    <row r="1242" spans="7:7" ht="18">
      <c r="G1242" s="3"/>
    </row>
    <row r="1243" spans="7:7" ht="18">
      <c r="G1243" s="3"/>
    </row>
    <row r="1249" spans="7:7" ht="18">
      <c r="G1249"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6" spans="7:7" ht="18">
      <c r="G1266" s="3"/>
    </row>
    <row r="1267" spans="7:7" ht="18">
      <c r="G1267" s="3"/>
    </row>
    <row r="1268" spans="7:7" ht="18">
      <c r="G1268" s="3"/>
    </row>
    <row r="1269" spans="7:7" ht="18">
      <c r="G1269" s="3"/>
    </row>
    <row r="1272" spans="7:7" ht="18">
      <c r="G1272" s="3"/>
    </row>
    <row r="1279" spans="7:7" ht="18">
      <c r="G1279" s="3"/>
    </row>
    <row r="1281" spans="7:7" ht="18">
      <c r="G1281" s="3"/>
    </row>
    <row r="1282" spans="7:7" ht="18">
      <c r="G1282" s="3"/>
    </row>
    <row r="1283" spans="7:7" ht="18">
      <c r="G1283" s="3"/>
    </row>
    <row r="1284" spans="7:7" ht="18">
      <c r="G1284" s="3"/>
    </row>
    <row r="1285" spans="7:7" ht="18">
      <c r="G1285" s="3"/>
    </row>
    <row r="1291" spans="7:7" ht="18">
      <c r="G1291"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5" spans="7:7" ht="18">
      <c r="G1305" s="3"/>
    </row>
    <row r="1307" spans="7:7" ht="18">
      <c r="G1307" s="3"/>
    </row>
    <row r="1308" spans="7:7" ht="18">
      <c r="G1308" s="3"/>
    </row>
    <row r="1309" spans="7:7" ht="18">
      <c r="G1309" s="3"/>
    </row>
    <row r="1310" spans="7:7" ht="18">
      <c r="G1310" s="3"/>
    </row>
    <row r="1311" spans="7:7" ht="18">
      <c r="G1311" s="3"/>
    </row>
    <row r="1317" spans="7:7" ht="18">
      <c r="G1317"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30" spans="7:7" ht="18">
      <c r="G1330" s="3"/>
    </row>
    <row r="1331" spans="7:7" ht="18">
      <c r="G1331" s="3"/>
    </row>
    <row r="1332" spans="7:7" ht="18">
      <c r="G1332" s="3"/>
    </row>
    <row r="1333" spans="7:7" ht="18">
      <c r="G1333" s="3"/>
    </row>
    <row r="1334" spans="7:7" ht="18">
      <c r="G1334" s="3"/>
    </row>
    <row r="1340" spans="7:7" ht="18">
      <c r="G1340"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7" spans="7:7" ht="18">
      <c r="G1357" s="3"/>
    </row>
    <row r="1359" spans="7:7" ht="18">
      <c r="G1359" s="3"/>
    </row>
    <row r="1360" spans="7:7" ht="18">
      <c r="G1360" s="3"/>
    </row>
    <row r="1361" spans="7:7" ht="18">
      <c r="G1361" s="3"/>
    </row>
    <row r="1362" spans="7:7" ht="18">
      <c r="G1362" s="3"/>
    </row>
    <row r="1363" spans="7:7" ht="18">
      <c r="G1363" s="3"/>
    </row>
    <row r="1369" spans="7:7" ht="18">
      <c r="G1369"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2" spans="7:7" ht="18">
      <c r="G1382" s="3"/>
    </row>
    <row r="1383" spans="7:7" ht="18">
      <c r="G1383" s="3"/>
    </row>
    <row r="1384" spans="7:7" ht="18">
      <c r="G1384" s="3"/>
    </row>
    <row r="1385" spans="7:7" ht="18">
      <c r="G1385" s="3"/>
    </row>
    <row r="1386" spans="7:7" ht="18">
      <c r="G1386" s="3"/>
    </row>
    <row r="1392" spans="7:7" ht="18">
      <c r="G1392"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5" spans="7:7" ht="18">
      <c r="G1405" s="3"/>
    </row>
    <row r="1407" spans="7:7" ht="18">
      <c r="G1407" s="3"/>
    </row>
    <row r="1408" spans="7:7" ht="18">
      <c r="G1408" s="3"/>
    </row>
    <row r="1409" spans="7:7" ht="18">
      <c r="G1409" s="3"/>
    </row>
    <row r="1410" spans="7:7" ht="18">
      <c r="G1410" s="3"/>
    </row>
    <row r="1411" spans="7:7" ht="18">
      <c r="G1411" s="3"/>
    </row>
    <row r="1417" spans="7:7" ht="18">
      <c r="G1417"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30" spans="7:7" ht="18">
      <c r="G1430" s="3"/>
    </row>
    <row r="1431" spans="7:7" ht="18">
      <c r="G1431" s="3"/>
    </row>
    <row r="1432" spans="7:7" ht="18">
      <c r="G1432" s="3"/>
    </row>
    <row r="1433" spans="7:7" ht="18">
      <c r="G1433" s="3"/>
    </row>
    <row r="1434" spans="7:7" ht="18">
      <c r="G1434" s="3"/>
    </row>
    <row r="1440" spans="7:7" ht="18">
      <c r="G1440"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6" spans="7:7" ht="18">
      <c r="G1456"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7" spans="7:7" ht="18">
      <c r="G1477" s="3"/>
    </row>
    <row r="1478" spans="7:7" ht="18">
      <c r="G1478" s="3"/>
    </row>
    <row r="1479" spans="7:7" ht="18">
      <c r="G1479" s="3"/>
    </row>
    <row r="1480" spans="7:7" ht="18">
      <c r="G1480" s="3"/>
    </row>
    <row r="1481" spans="7:7" ht="18">
      <c r="G1481" s="3"/>
    </row>
    <row r="1487" spans="7:7" ht="18">
      <c r="G1487"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503" spans="7:7" ht="18">
      <c r="G1503"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6" spans="7:7" ht="18">
      <c r="G1516" s="3"/>
    </row>
    <row r="1517" spans="7:7" ht="18">
      <c r="G1517" s="3"/>
    </row>
    <row r="1518" spans="7:7" ht="18">
      <c r="G1518" s="3"/>
    </row>
    <row r="1519" spans="7:7" ht="18">
      <c r="G1519" s="3"/>
    </row>
    <row r="1522" spans="7:7" ht="18">
      <c r="G1522"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5" spans="7:7" ht="18">
      <c r="G1535" s="3"/>
    </row>
    <row r="1536" spans="7:7" ht="18">
      <c r="G1536" s="3"/>
    </row>
    <row r="1537" spans="7:7" ht="18">
      <c r="G1537" s="3"/>
    </row>
    <row r="1538" spans="7:7" ht="18">
      <c r="G1538" s="3"/>
    </row>
    <row r="1539" spans="7:7" ht="18">
      <c r="G1539" s="3"/>
    </row>
    <row r="1545" spans="7:7" ht="18">
      <c r="G1545"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61" spans="7:7" ht="18">
      <c r="G1561"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2" spans="7:7" ht="18">
      <c r="G1582" s="3"/>
    </row>
    <row r="1583" spans="7:7" ht="18">
      <c r="G1583" s="3"/>
    </row>
    <row r="1584" spans="7:7" ht="18">
      <c r="G1584" s="3"/>
    </row>
    <row r="1585" spans="7:7" ht="18">
      <c r="G1585" s="3"/>
    </row>
    <row r="1586" spans="7:7" ht="18">
      <c r="G1586" s="3"/>
    </row>
    <row r="1592" spans="7:7" ht="18">
      <c r="G1592"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8" spans="7:7" ht="18">
      <c r="G1608"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21" spans="7:7" ht="18">
      <c r="G1621" s="3"/>
    </row>
    <row r="1622" spans="7:7" ht="18">
      <c r="G1622" s="3"/>
    </row>
    <row r="1623" spans="7:7" ht="18">
      <c r="G1623" s="3"/>
    </row>
    <row r="1624" spans="7:7" ht="18">
      <c r="G1624" s="3"/>
    </row>
    <row r="1625" spans="7:7" ht="18">
      <c r="G1625" s="3"/>
    </row>
    <row r="1631" spans="7:7" ht="18">
      <c r="G1631"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4" spans="7:7" ht="18">
      <c r="G1644" s="3"/>
    </row>
    <row r="1645" spans="7:7" ht="18">
      <c r="G1645" s="3"/>
    </row>
    <row r="1646" spans="7:7" ht="18">
      <c r="G1646" s="3"/>
    </row>
    <row r="1647" spans="7:7" ht="18">
      <c r="G1647" s="3"/>
    </row>
    <row r="1648" spans="7:7" ht="18">
      <c r="G1648" s="3"/>
    </row>
    <row r="1649" spans="7:7" ht="18">
      <c r="G1649" s="3"/>
    </row>
    <row r="1655" spans="7:7" ht="18">
      <c r="G1655"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3" spans="7:7" ht="18">
      <c r="G1683" s="3"/>
    </row>
    <row r="1684" spans="7:7" ht="18">
      <c r="G1684" s="3"/>
    </row>
    <row r="1685" spans="7:7" ht="18">
      <c r="G1685" s="3"/>
    </row>
    <row r="1686" spans="7:7" ht="18">
      <c r="G1686" s="3"/>
    </row>
    <row r="1687" spans="7:7" ht="18">
      <c r="G1687" s="3"/>
    </row>
    <row r="1688" spans="7:7" ht="18">
      <c r="G1688" s="3"/>
    </row>
    <row r="1694" spans="7:7" ht="18">
      <c r="G1694"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7" spans="7:7" ht="18">
      <c r="G1707" s="3"/>
    </row>
    <row r="1708" spans="7:7" ht="18">
      <c r="G1708" s="3"/>
    </row>
    <row r="1709" spans="7:7" ht="18">
      <c r="G1709" s="3"/>
    </row>
    <row r="1710" spans="7:7" ht="18">
      <c r="G1710" s="3"/>
    </row>
    <row r="1711" spans="7:7" ht="18">
      <c r="G1711" s="3"/>
    </row>
    <row r="1717" spans="7:7" ht="18">
      <c r="G1717"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5" spans="7:7" ht="18">
      <c r="G1745" s="3"/>
    </row>
    <row r="1746" spans="7:7" ht="18">
      <c r="G1746" s="3"/>
    </row>
    <row r="1747" spans="7:7" ht="18">
      <c r="G1747" s="3"/>
    </row>
    <row r="1748" spans="7:7" ht="18">
      <c r="G1748" s="3"/>
    </row>
    <row r="1749" spans="7:7" ht="18">
      <c r="G1749" s="3"/>
    </row>
    <row r="1750" spans="7:7" ht="18">
      <c r="G1750" s="3"/>
    </row>
    <row r="1756" spans="7:7" ht="18">
      <c r="G1756"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9" spans="7:7" ht="18">
      <c r="G1769" s="3"/>
    </row>
    <row r="1770" spans="7:7" ht="18">
      <c r="G1770" s="3"/>
    </row>
    <row r="1771" spans="7:7" ht="18">
      <c r="G1771" s="3"/>
    </row>
    <row r="1772" spans="7:7" ht="18">
      <c r="G1772" s="3"/>
    </row>
    <row r="1775" spans="7:7" ht="18">
      <c r="G1775" s="3"/>
    </row>
    <row r="1776" spans="7:7" ht="18">
      <c r="G1776" s="3"/>
    </row>
    <row r="1777" spans="7:7" ht="18">
      <c r="G1777" s="3"/>
    </row>
    <row r="1778" spans="7:7" ht="18">
      <c r="G1778" s="3"/>
    </row>
    <row r="1779" spans="7:7" ht="18">
      <c r="G1779" s="3"/>
    </row>
    <row r="1780" spans="7:7" ht="18">
      <c r="G1780" s="3"/>
    </row>
    <row r="1786" spans="7:7" ht="18">
      <c r="G1786"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4" spans="7:7" ht="18">
      <c r="G1814" s="3"/>
    </row>
    <row r="1815" spans="7:7" ht="18">
      <c r="G1815" s="3"/>
    </row>
    <row r="1816" spans="7:7" ht="18">
      <c r="G1816" s="3"/>
    </row>
    <row r="1817" spans="7:7" ht="18">
      <c r="G1817" s="3"/>
    </row>
    <row r="1820" spans="7:7" ht="18">
      <c r="G1820" s="3"/>
    </row>
    <row r="1821" spans="7:7" ht="18">
      <c r="G1821" s="3"/>
    </row>
    <row r="1822" spans="7:7" ht="18">
      <c r="G1822" s="3"/>
    </row>
    <row r="1823" spans="7:7" ht="18">
      <c r="G1823" s="3"/>
    </row>
    <row r="1824" spans="7:7" ht="18">
      <c r="G1824" s="3"/>
    </row>
    <row r="1825" spans="7:7" ht="18">
      <c r="G1825" s="3"/>
    </row>
    <row r="1831" spans="7:7" ht="18">
      <c r="G1831"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4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48">
    <cfRule type="cellIs" dxfId="3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3BA89-1767-4C39-8C4E-4997FA7EF83A}">
  <sheetPr>
    <tabColor rgb="FF66FFFF"/>
    <pageSetUpPr fitToPage="1"/>
  </sheetPr>
  <dimension ref="A1:AK2008"/>
  <sheetViews>
    <sheetView view="pageBreakPreview" topLeftCell="G90" zoomScaleNormal="40" zoomScaleSheetLayoutView="100" workbookViewId="0">
      <selection activeCell="T75" sqref="T75"/>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7.87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『北区』一般施設・賃借施設の一覧（令和７年４月１日時点）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すべて_位置図情報!B7</f>
        <v>教育・文化・スポーツ施設</v>
      </c>
      <c r="C6" s="44" t="str">
        <f>すべて_位置図情報!C7</f>
        <v>教育施設</v>
      </c>
      <c r="D6" s="44" t="str">
        <f>すべて_位置図情報!D7</f>
        <v>学習・集会施設</v>
      </c>
      <c r="E6" s="44" t="str">
        <f>すべて_位置図情報!E7</f>
        <v>生涯学習センター</v>
      </c>
      <c r="F6" s="74">
        <f>すべて_位置図情報!F7</f>
        <v>1</v>
      </c>
      <c r="G6" s="13" t="str" ph="1">
        <f>すべて_位置図情報!G7</f>
        <v>総合生涯学習センター</v>
      </c>
      <c r="H6" s="126" t="str">
        <f>すべて_位置図情報!H7</f>
        <v>大阪市北区梅田1-2-2-500</v>
      </c>
      <c r="I6" s="81">
        <f>すべて_位置図情報!I7</f>
        <v>3102.99</v>
      </c>
      <c r="J6" s="80" t="str">
        <f>すべて_位置図情報!J7</f>
        <v>C</v>
      </c>
      <c r="K6" s="78">
        <f>すべて_位置図情報!K7</f>
        <v>0</v>
      </c>
      <c r="L6" s="79">
        <f>すべて_位置図情報!L7</f>
        <v>1976</v>
      </c>
      <c r="M6" s="79" t="str">
        <f>すべて_位置図情報!M7</f>
        <v>c</v>
      </c>
      <c r="N6" s="79" t="str">
        <f>すべて_位置図情報!N7</f>
        <v>c</v>
      </c>
      <c r="O6" s="79" t="str">
        <f>すべて_位置図情報!O7</f>
        <v/>
      </c>
      <c r="P6" s="79" t="str">
        <f>すべて_位置図情報!P7</f>
        <v>I</v>
      </c>
      <c r="Q6" s="79" t="str">
        <f>すべて_位置図情報!Q7</f>
        <v>有</v>
      </c>
      <c r="R6" s="79" t="str">
        <f>すべて_位置図情報!R7</f>
        <v>指定管理（利用料金施設）</v>
      </c>
      <c r="S6" s="126" t="str">
        <f>すべて_位置図情報!S7</f>
        <v>教育委員会事務局</v>
      </c>
      <c r="T6" s="126" t="str">
        <f>すべて_位置図情報!T7</f>
        <v>生涯学習部</v>
      </c>
      <c r="U6" s="126" t="str">
        <f>すべて_位置図情報!U7</f>
        <v>生涯学習担当</v>
      </c>
      <c r="V6" s="124" t="str">
        <f>すべて_位置図情報!V7</f>
        <v>社会教育・生涯学習ｸﾞﾙｰﾌﾟ</v>
      </c>
      <c r="W6" s="116" t="str">
        <f>すべて_位置図情報!W7</f>
        <v>北区</v>
      </c>
      <c r="X6" s="116" t="str">
        <f>すべて_位置図情報!X7</f>
        <v>一般施設</v>
      </c>
      <c r="Y6" s="114">
        <f>すべて_位置図情報!Y7</f>
        <v>1</v>
      </c>
      <c r="Z6" s="127">
        <f>すべて_位置図情報!Z7</f>
        <v>0</v>
      </c>
      <c r="AA6" s="143" t="str">
        <f>すべて_位置図情報!AA7</f>
        <v>〇</v>
      </c>
      <c r="AB6" s="144">
        <f>すべて_位置図情報!AB7</f>
        <v>0</v>
      </c>
      <c r="AC6" s="143" t="str">
        <f>すべて_位置図情報!AC7</f>
        <v>〇</v>
      </c>
      <c r="AD6" s="143" t="str">
        <f>すべて_位置図情報!AD7</f>
        <v>〇</v>
      </c>
      <c r="AE6" s="56" t="str">
        <f>すべて_位置図情報!AF7</f>
        <v>〇</v>
      </c>
      <c r="AF6" s="56">
        <f>すべて_位置図情報!AG7</f>
        <v>0</v>
      </c>
      <c r="AG6" s="56">
        <f>すべて_位置図情報!AH7</f>
        <v>0</v>
      </c>
      <c r="AH6" s="56">
        <f>すべて_位置図情報!AI7</f>
        <v>0</v>
      </c>
      <c r="AI6" s="56">
        <f>すべて_位置図情報!AJ7</f>
        <v>0</v>
      </c>
      <c r="AJ6" s="56">
        <f>すべて_位置図情報!AK7</f>
        <v>0</v>
      </c>
      <c r="AK6" s="56" t="e">
        <f>すべて_位置図情報!#REF!</f>
        <v>#REF!</v>
      </c>
    </row>
    <row r="7" spans="1:37" ht="22.5" customHeight="1">
      <c r="A7" s="191">
        <f>A6+1</f>
        <v>2</v>
      </c>
      <c r="B7" s="195" t="str">
        <f>すべて_位置図情報!B13</f>
        <v>教育・文化・スポーツ施設</v>
      </c>
      <c r="C7" s="195" t="str">
        <f>すべて_位置図情報!C13</f>
        <v>教育施設</v>
      </c>
      <c r="D7" s="194" t="str">
        <f>すべて_位置図情報!D13</f>
        <v>学習・集会施設</v>
      </c>
      <c r="E7" s="126" t="str">
        <f>すべて_位置図情報!E13</f>
        <v>その他学習・集会施設</v>
      </c>
      <c r="F7" s="74">
        <f t="shared" ref="F7" si="0">F6+1</f>
        <v>2</v>
      </c>
      <c r="G7" s="13" t="str" ph="1">
        <f>すべて_位置図情報!G13</f>
        <v>キッズプラザ大阪</v>
      </c>
      <c r="H7" s="126" t="str">
        <f>すべて_位置図情報!H13</f>
        <v>大阪市北区扇町2-1-7</v>
      </c>
      <c r="I7" s="81">
        <f>すべて_位置図情報!I13</f>
        <v>8342.7900000000009</v>
      </c>
      <c r="J7" s="80" t="str">
        <f>すべて_位置図情報!J8</f>
        <v>－</v>
      </c>
      <c r="K7" s="78">
        <f>すべて_位置図情報!K8</f>
        <v>0</v>
      </c>
      <c r="L7" s="79" t="str">
        <f>すべて_位置図情報!L13</f>
        <v>－</v>
      </c>
      <c r="M7" s="79" t="str">
        <f>すべて_位置図情報!M8</f>
        <v>－</v>
      </c>
      <c r="N7" s="79" t="str">
        <f>すべて_位置図情報!N8</f>
        <v>－</v>
      </c>
      <c r="O7" s="79" t="str">
        <f>すべて_位置図情報!O8</f>
        <v/>
      </c>
      <c r="P7" s="79" t="str">
        <f>すべて_位置図情報!P8</f>
        <v>－</v>
      </c>
      <c r="Q7" s="79" t="str">
        <f>すべて_位置図情報!Q13</f>
        <v>－</v>
      </c>
      <c r="R7" s="79" t="str">
        <f>すべて_位置図情報!R13</f>
        <v>その他</v>
      </c>
      <c r="S7" s="126" t="str">
        <f>すべて_位置図情報!S13</f>
        <v>教育委員会事務局</v>
      </c>
      <c r="T7" s="126" t="str">
        <f>すべて_位置図情報!T13</f>
        <v>生涯学習部</v>
      </c>
      <c r="U7" s="126" t="str">
        <f>すべて_位置図情報!U13</f>
        <v>生涯学習担当</v>
      </c>
      <c r="V7" s="124" t="str">
        <f>すべて_位置図情報!V13</f>
        <v>施設管理ｸﾞﾙｰﾌﾟ</v>
      </c>
      <c r="W7" s="116" t="str">
        <f>すべて_位置図情報!W13</f>
        <v>北区</v>
      </c>
      <c r="X7" s="116" t="str">
        <f>すべて_位置図情報!X13</f>
        <v>賃借施設</v>
      </c>
      <c r="Y7" s="114">
        <f>すべて_位置図情報!Y13</f>
        <v>3</v>
      </c>
      <c r="Z7" s="127">
        <f>すべて_位置図情報!Z8</f>
        <v>0</v>
      </c>
      <c r="AA7" s="143">
        <f>すべて_位置図情報!AA13</f>
        <v>0</v>
      </c>
      <c r="AB7" s="144"/>
      <c r="AC7" s="143"/>
      <c r="AD7" s="143"/>
      <c r="AE7" s="56"/>
      <c r="AF7" s="56"/>
      <c r="AG7" s="56"/>
      <c r="AH7" s="56"/>
      <c r="AI7" s="56"/>
      <c r="AJ7" s="56"/>
      <c r="AK7" s="56"/>
    </row>
    <row r="8" spans="1:37" ht="22.5" customHeight="1">
      <c r="A8" s="191">
        <f>A7+1</f>
        <v>3</v>
      </c>
      <c r="B8" s="7" t="str">
        <f>すべて_位置図情報!B14</f>
        <v>教育・文化・スポーツ施設</v>
      </c>
      <c r="C8" s="7" t="str">
        <f>すべて_位置図情報!C14</f>
        <v>教育施設</v>
      </c>
      <c r="D8" s="32" t="str">
        <f>すべて_位置図情報!D14</f>
        <v>国際施設</v>
      </c>
      <c r="E8" s="37" t="str">
        <f>すべて_位置図情報!E14</f>
        <v>国際施設</v>
      </c>
      <c r="F8" s="74">
        <f>すべて_位置図情報!F14</f>
        <v>1</v>
      </c>
      <c r="G8" s="13" t="str" ph="1">
        <f>すべて_位置図情報!G14</f>
        <v>国際学校</v>
      </c>
      <c r="H8" s="126" t="str">
        <f>すべて_位置図情報!H14</f>
        <v>大阪市北区中津6-7-34</v>
      </c>
      <c r="I8" s="81">
        <f>すべて_位置図情報!I14</f>
        <v>3009.74</v>
      </c>
      <c r="J8" s="80" t="str">
        <f>すべて_位置図情報!J14</f>
        <v>C</v>
      </c>
      <c r="K8" s="78">
        <f>すべて_位置図情報!K14</f>
        <v>0</v>
      </c>
      <c r="L8" s="79">
        <f>すべて_位置図情報!L14</f>
        <v>1984</v>
      </c>
      <c r="M8" s="79" t="str">
        <f>すべて_位置図情報!M14</f>
        <v>c</v>
      </c>
      <c r="N8" s="79" t="str">
        <f>すべて_位置図情報!N14</f>
        <v>c</v>
      </c>
      <c r="O8" s="79" t="str">
        <f>すべて_位置図情報!O14</f>
        <v/>
      </c>
      <c r="P8" s="79" t="str">
        <f>すべて_位置図情報!P14</f>
        <v>I</v>
      </c>
      <c r="Q8" s="79" t="str">
        <f>すべて_位置図情報!Q14</f>
        <v>無</v>
      </c>
      <c r="R8" s="79" t="str">
        <f>すべて_位置図情報!R14</f>
        <v>無償貸付</v>
      </c>
      <c r="S8" s="126" t="str">
        <f>すべて_位置図情報!S14</f>
        <v>経済戦略局</v>
      </c>
      <c r="T8" s="126" t="str">
        <f>すべて_位置図情報!T14</f>
        <v>立地交流推進部</v>
      </c>
      <c r="U8" s="126" t="str">
        <f>すべて_位置図情報!U14</f>
        <v>国際担当</v>
      </c>
      <c r="V8" s="126" t="str">
        <f>すべて_位置図情報!V14</f>
        <v>国際担当</v>
      </c>
      <c r="W8" s="116" t="str">
        <f>すべて_位置図情報!W14</f>
        <v>北区</v>
      </c>
      <c r="X8" s="116" t="str">
        <f>すべて_位置図情報!X14</f>
        <v>一般施設</v>
      </c>
      <c r="Y8" s="114">
        <f>すべて_位置図情報!Y14</f>
        <v>2</v>
      </c>
      <c r="Z8" s="127">
        <f>すべて_位置図情報!Z14</f>
        <v>0</v>
      </c>
      <c r="AA8" s="143" t="str">
        <f>すべて_位置図情報!AA14</f>
        <v>〇</v>
      </c>
      <c r="AB8" s="144">
        <f>すべて_位置図情報!AB14</f>
        <v>0</v>
      </c>
      <c r="AC8" s="143" t="str">
        <f>すべて_位置図情報!AC14</f>
        <v>〇</v>
      </c>
      <c r="AD8" s="143" t="str">
        <f>すべて_位置図情報!AD14</f>
        <v>〇</v>
      </c>
      <c r="AE8" s="56" t="str">
        <f>すべて_位置図情報!AF14</f>
        <v>〇</v>
      </c>
      <c r="AF8" s="56">
        <f>すべて_位置図情報!AG14</f>
        <v>0</v>
      </c>
      <c r="AG8" s="56">
        <f>すべて_位置図情報!AH14</f>
        <v>0</v>
      </c>
      <c r="AH8" s="56">
        <f>すべて_位置図情報!AI14</f>
        <v>0</v>
      </c>
      <c r="AI8" s="56">
        <f>すべて_位置図情報!AJ14</f>
        <v>0</v>
      </c>
      <c r="AJ8" s="56">
        <f>すべて_位置図情報!AK14</f>
        <v>0</v>
      </c>
      <c r="AK8" s="56" t="e">
        <f>すべて_位置図情報!#REF!</f>
        <v>#REF!</v>
      </c>
    </row>
    <row r="9" spans="1:37" ht="22.5" customHeight="1">
      <c r="A9" s="178">
        <f t="shared" ref="A9:A75" si="1">A8+1</f>
        <v>4</v>
      </c>
      <c r="B9" s="7" t="str">
        <f>すべて_位置図情報!B15</f>
        <v>教育・文化・スポーツ施設</v>
      </c>
      <c r="C9" s="45" t="str">
        <f>すべて_位置図情報!C15</f>
        <v>教育施設</v>
      </c>
      <c r="D9" s="32" t="str">
        <f>すべて_位置図情報!D15</f>
        <v>その他教育施設</v>
      </c>
      <c r="E9" s="37" t="str">
        <f>すべて_位置図情報!E15</f>
        <v>その他教育施設</v>
      </c>
      <c r="F9" s="74">
        <f>すべて_位置図情報!F15</f>
        <v>1</v>
      </c>
      <c r="G9" s="13" t="str" ph="1">
        <f>すべて_位置図情報!G15</f>
        <v>大学と連携した人材育成中核拠点（キャンパスポート大阪）</v>
      </c>
      <c r="H9" s="126" t="str">
        <f>すべて_位置図情報!H15</f>
        <v>大阪市北区梅田1-2-2</v>
      </c>
      <c r="I9" s="81">
        <f>すべて_位置図情報!I15</f>
        <v>418.08</v>
      </c>
      <c r="J9" s="80" t="str">
        <f>すべて_位置図情報!J15</f>
        <v>A</v>
      </c>
      <c r="K9" s="78">
        <f>すべて_位置図情報!K15</f>
        <v>0</v>
      </c>
      <c r="L9" s="79">
        <f>すべて_位置図情報!L15</f>
        <v>1976</v>
      </c>
      <c r="M9" s="79" t="str">
        <f>すべて_位置図情報!M15</f>
        <v>c</v>
      </c>
      <c r="N9" s="79" t="str">
        <f>すべて_位置図情報!N15</f>
        <v>c</v>
      </c>
      <c r="O9" s="79" t="str">
        <f>すべて_位置図情報!O15</f>
        <v/>
      </c>
      <c r="P9" s="79" t="str">
        <f>すべて_位置図情報!P15</f>
        <v>G</v>
      </c>
      <c r="Q9" s="79" t="str">
        <f>すべて_位置図情報!Q15</f>
        <v>有</v>
      </c>
      <c r="R9" s="79" t="str">
        <f>すべて_位置図情報!R15</f>
        <v>無償貸付</v>
      </c>
      <c r="S9" s="126" t="str">
        <f>すべて_位置図情報!S15</f>
        <v>経済戦略局</v>
      </c>
      <c r="T9" s="131" t="str">
        <f>すべて_位置図情報!T15</f>
        <v>産業振興部</v>
      </c>
      <c r="U9" s="131" t="str">
        <f>すべて_位置図情報!U15</f>
        <v>ｲﾉﾍﾞｰｼｮﾝ課</v>
      </c>
      <c r="V9" s="126" t="str">
        <f>すべて_位置図情報!V15</f>
        <v>ｲﾉﾍﾞｰｼｮﾝ担当</v>
      </c>
      <c r="W9" s="116" t="str">
        <f>すべて_位置図情報!W15</f>
        <v>北区</v>
      </c>
      <c r="X9" s="116" t="str">
        <f>すべて_位置図情報!X15</f>
        <v>一般施設</v>
      </c>
      <c r="Y9" s="114">
        <f>すべて_位置図情報!Y15</f>
        <v>3</v>
      </c>
      <c r="Z9" s="127">
        <f>すべて_位置図情報!Z15</f>
        <v>0</v>
      </c>
      <c r="AA9" s="143">
        <f>すべて_位置図情報!AA15</f>
        <v>0</v>
      </c>
      <c r="AB9" s="144">
        <f>すべて_位置図情報!AB15</f>
        <v>0</v>
      </c>
      <c r="AC9" s="143">
        <f>すべて_位置図情報!AC15</f>
        <v>0</v>
      </c>
      <c r="AD9" s="143">
        <f>すべて_位置図情報!AD15</f>
        <v>0</v>
      </c>
      <c r="AE9" s="58">
        <f>すべて_位置図情報!AF15</f>
        <v>0</v>
      </c>
      <c r="AF9" s="58">
        <f>すべて_位置図情報!AG15</f>
        <v>0</v>
      </c>
      <c r="AG9" s="59">
        <f>すべて_位置図情報!AH15</f>
        <v>0</v>
      </c>
      <c r="AH9" s="58">
        <f>すべて_位置図情報!AI15</f>
        <v>0</v>
      </c>
      <c r="AI9" s="58">
        <f>すべて_位置図情報!AJ15</f>
        <v>0</v>
      </c>
      <c r="AJ9" s="58">
        <f>すべて_位置図情報!AK15</f>
        <v>0</v>
      </c>
      <c r="AK9" s="59" t="e">
        <f>すべて_位置図情報!#REF!</f>
        <v>#REF!</v>
      </c>
    </row>
    <row r="10" spans="1:37" ht="22.5" customHeight="1">
      <c r="A10" s="178">
        <f t="shared" si="1"/>
        <v>5</v>
      </c>
      <c r="B10" s="7" t="str">
        <f>すべて_位置図情報!B21</f>
        <v>教育・文化・スポーツ施設</v>
      </c>
      <c r="C10" s="32" t="str">
        <f>すべて_位置図情報!C21</f>
        <v>図書館</v>
      </c>
      <c r="D10" s="32" t="str">
        <f>すべて_位置図情報!D21</f>
        <v>地域図書館</v>
      </c>
      <c r="E10" s="37" t="str">
        <f>すべて_位置図情報!E21</f>
        <v>地域図書館</v>
      </c>
      <c r="F10" s="74">
        <f>すべて_位置図情報!F21</f>
        <v>1</v>
      </c>
      <c r="G10" s="13" t="str" ph="1">
        <f>すべて_位置図情報!G21</f>
        <v>北図書館</v>
      </c>
      <c r="H10" s="126" t="str">
        <f>すべて_位置図情報!H21</f>
        <v>大阪市北区本庄東3-8-2</v>
      </c>
      <c r="I10" s="81">
        <f>すべて_位置図情報!I21</f>
        <v>610.66</v>
      </c>
      <c r="J10" s="80" t="str">
        <f>すべて_位置図情報!J21</f>
        <v>B</v>
      </c>
      <c r="K10" s="78">
        <f>すべて_位置図情報!K21</f>
        <v>0</v>
      </c>
      <c r="L10" s="79">
        <f>すべて_位置図情報!L21</f>
        <v>1984</v>
      </c>
      <c r="M10" s="79" t="str">
        <f>すべて_位置図情報!M21</f>
        <v>c</v>
      </c>
      <c r="N10" s="79" t="str">
        <f>すべて_位置図情報!N21</f>
        <v>c</v>
      </c>
      <c r="O10" s="79" t="str">
        <f>すべて_位置図情報!O21</f>
        <v/>
      </c>
      <c r="P10" s="79" t="str">
        <f>すべて_位置図情報!P21</f>
        <v>H</v>
      </c>
      <c r="Q10" s="79" t="str">
        <f>すべて_位置図情報!Q21</f>
        <v>有</v>
      </c>
      <c r="R10" s="79" t="str">
        <f>すべて_位置図情報!R21</f>
        <v>直営（一部委託）</v>
      </c>
      <c r="S10" s="126" t="str">
        <f>すべて_位置図情報!S21</f>
        <v>教育委員会事務局</v>
      </c>
      <c r="T10" s="126" t="str">
        <f>すべて_位置図情報!T21</f>
        <v>中央図書館</v>
      </c>
      <c r="U10" s="126" t="str">
        <f>すべて_位置図情報!U21</f>
        <v>総務担当</v>
      </c>
      <c r="V10" s="124" t="str">
        <f>すべて_位置図情報!V21</f>
        <v>－</v>
      </c>
      <c r="W10" s="116" t="str">
        <f>すべて_位置図情報!W21</f>
        <v>北区</v>
      </c>
      <c r="X10" s="116" t="str">
        <f>すべて_位置図情報!X21</f>
        <v>一般施設</v>
      </c>
      <c r="Y10" s="114">
        <f>すべて_位置図情報!Y21</f>
        <v>4</v>
      </c>
      <c r="Z10" s="127">
        <f>すべて_位置図情報!Z21</f>
        <v>0</v>
      </c>
      <c r="AA10" s="143" t="str">
        <f>すべて_位置図情報!AA21</f>
        <v>〇</v>
      </c>
      <c r="AB10" s="144">
        <f>すべて_位置図情報!AB21</f>
        <v>0</v>
      </c>
      <c r="AC10" s="143" t="str">
        <f>すべて_位置図情報!AC21</f>
        <v>〇</v>
      </c>
      <c r="AD10" s="143" t="str">
        <f>すべて_位置図情報!AD21</f>
        <v>〇</v>
      </c>
      <c r="AE10" s="56" t="str">
        <f>すべて_位置図情報!AF21</f>
        <v>〇</v>
      </c>
      <c r="AF10" s="56">
        <f>すべて_位置図情報!AG21</f>
        <v>0</v>
      </c>
      <c r="AG10" s="56">
        <f>すべて_位置図情報!AH21</f>
        <v>0</v>
      </c>
      <c r="AH10" s="56">
        <f>すべて_位置図情報!AI21</f>
        <v>0</v>
      </c>
      <c r="AI10" s="56">
        <f>すべて_位置図情報!AJ21</f>
        <v>0</v>
      </c>
      <c r="AJ10" s="56">
        <f>すべて_位置図情報!AK21</f>
        <v>0</v>
      </c>
      <c r="AK10" s="56" t="e">
        <f>すべて_位置図情報!#REF!</f>
        <v>#REF!</v>
      </c>
    </row>
    <row r="11" spans="1:37" ht="22.5" customHeight="1">
      <c r="A11" s="178">
        <f t="shared" si="1"/>
        <v>6</v>
      </c>
      <c r="B11" s="7" t="str">
        <f>すべて_位置図情報!B50</f>
        <v>教育・文化・スポーツ施設</v>
      </c>
      <c r="C11" s="44" t="str">
        <f>すべて_位置図情報!C50</f>
        <v>会館・ホール</v>
      </c>
      <c r="D11" s="44" t="str">
        <f>すべて_位置図情報!D50</f>
        <v>区役所附設会館</v>
      </c>
      <c r="E11" s="14" t="str">
        <f>すべて_位置図情報!E50</f>
        <v>区役所附設会館</v>
      </c>
      <c r="F11" s="74">
        <f>すべて_位置図情報!F50</f>
        <v>1</v>
      </c>
      <c r="G11" s="13" t="str" ph="1">
        <f>すべて_位置図情報!G50</f>
        <v>北区民センター</v>
      </c>
      <c r="H11" s="126" t="str">
        <f>すべて_位置図情報!H50</f>
        <v>大阪市北区扇町2-1-27</v>
      </c>
      <c r="I11" s="81">
        <f>すべて_位置図情報!I50</f>
        <v>2748.24</v>
      </c>
      <c r="J11" s="80" t="str">
        <f>すべて_位置図情報!J50</f>
        <v>C</v>
      </c>
      <c r="K11" s="78">
        <f>すべて_位置図情報!K50</f>
        <v>0</v>
      </c>
      <c r="L11" s="79">
        <f>すべて_位置図情報!L50</f>
        <v>1989</v>
      </c>
      <c r="M11" s="79" t="str">
        <f>すべて_位置図情報!M50</f>
        <v>b</v>
      </c>
      <c r="N11" s="79" t="str">
        <f>すべて_位置図情報!N50</f>
        <v>b</v>
      </c>
      <c r="O11" s="79" t="str">
        <f>すべて_位置図情報!O50</f>
        <v/>
      </c>
      <c r="P11" s="79" t="str">
        <f>すべて_位置図情報!P50</f>
        <v>F</v>
      </c>
      <c r="Q11" s="79" t="str">
        <f>すべて_位置図情報!Q50</f>
        <v>有</v>
      </c>
      <c r="R11" s="79" t="str">
        <f>すべて_位置図情報!R50</f>
        <v>指定管理（使用料施設）</v>
      </c>
      <c r="S11" s="126" t="str">
        <f>すべて_位置図情報!S50</f>
        <v>北区役所</v>
      </c>
      <c r="T11" s="124" t="str">
        <f>すべて_位置図情報!T50</f>
        <v>－</v>
      </c>
      <c r="U11" s="126" t="str">
        <f>すべて_位置図情報!U50</f>
        <v>地域課</v>
      </c>
      <c r="V11" s="126" t="str">
        <f>すべて_位置図情報!V50</f>
        <v>地域担当</v>
      </c>
      <c r="W11" s="116" t="str">
        <f>すべて_位置図情報!W50</f>
        <v>北区</v>
      </c>
      <c r="X11" s="116" t="str">
        <f>すべて_位置図情報!X50</f>
        <v>一般施設</v>
      </c>
      <c r="Y11" s="114">
        <f>すべて_位置図情報!Y50</f>
        <v>5</v>
      </c>
      <c r="Z11" s="127">
        <f>すべて_位置図情報!Z50</f>
        <v>0</v>
      </c>
      <c r="AA11" s="143" t="str">
        <f>すべて_位置図情報!AA50</f>
        <v>〇</v>
      </c>
      <c r="AB11" s="144">
        <f>すべて_位置図情報!AB50</f>
        <v>0</v>
      </c>
      <c r="AC11" s="143" t="str">
        <f>すべて_位置図情報!AC50</f>
        <v>〇</v>
      </c>
      <c r="AD11" s="143" t="str">
        <f>すべて_位置図情報!AD50</f>
        <v>〇</v>
      </c>
      <c r="AE11" s="56" t="str">
        <f>すべて_位置図情報!AF50</f>
        <v>〇</v>
      </c>
      <c r="AF11" s="56">
        <f>すべて_位置図情報!AG50</f>
        <v>0</v>
      </c>
      <c r="AG11" s="56">
        <f>すべて_位置図情報!AH50</f>
        <v>0</v>
      </c>
      <c r="AH11" s="56">
        <f>すべて_位置図情報!AI50</f>
        <v>0</v>
      </c>
      <c r="AI11" s="56">
        <f>すべて_位置図情報!AJ50</f>
        <v>0</v>
      </c>
      <c r="AJ11" s="56">
        <f>すべて_位置図情報!AK50</f>
        <v>0</v>
      </c>
      <c r="AK11" s="56" t="e">
        <f>すべて_位置図情報!#REF!</f>
        <v>#REF!</v>
      </c>
    </row>
    <row r="12" spans="1:37" ht="22.5" customHeight="1">
      <c r="A12" s="178">
        <f t="shared" si="1"/>
        <v>7</v>
      </c>
      <c r="B12" s="7" t="str">
        <f>すべて_位置図情報!B51</f>
        <v>教育・文化・スポーツ施設</v>
      </c>
      <c r="C12" s="7" t="str">
        <f>すべて_位置図情報!C51</f>
        <v>会館・ホール</v>
      </c>
      <c r="D12" s="45" t="str">
        <f>すべて_位置図情報!D51</f>
        <v>区役所附設会館</v>
      </c>
      <c r="E12" s="45" t="str">
        <f>すべて_位置図情報!E51</f>
        <v>区役所附設会館</v>
      </c>
      <c r="F12" s="74">
        <f>すべて_位置図情報!F51</f>
        <v>2</v>
      </c>
      <c r="G12" s="13" t="str" ph="1">
        <f>すべて_位置図情報!G51</f>
        <v>大淀コミュニティセンター</v>
      </c>
      <c r="H12" s="126" t="str">
        <f>すべて_位置図情報!H51</f>
        <v>大阪市北区本庄東3-8-2</v>
      </c>
      <c r="I12" s="81">
        <f>すべて_位置図情報!I51</f>
        <v>1699.89</v>
      </c>
      <c r="J12" s="80" t="str">
        <f>すべて_位置図情報!J51</f>
        <v>B</v>
      </c>
      <c r="K12" s="78">
        <f>すべて_位置図情報!K51</f>
        <v>0</v>
      </c>
      <c r="L12" s="79">
        <f>すべて_位置図情報!L51</f>
        <v>1984</v>
      </c>
      <c r="M12" s="79" t="str">
        <f>すべて_位置図情報!M51</f>
        <v>c</v>
      </c>
      <c r="N12" s="79" t="str">
        <f>すべて_位置図情報!N51</f>
        <v>c</v>
      </c>
      <c r="O12" s="79" t="str">
        <f>すべて_位置図情報!O51</f>
        <v/>
      </c>
      <c r="P12" s="79" t="str">
        <f>すべて_位置図情報!P51</f>
        <v>H</v>
      </c>
      <c r="Q12" s="79" t="str">
        <f>すべて_位置図情報!Q51</f>
        <v>有</v>
      </c>
      <c r="R12" s="79" t="str">
        <f>すべて_位置図情報!R51</f>
        <v>指定管理（使用料施設）</v>
      </c>
      <c r="S12" s="126" t="str">
        <f>すべて_位置図情報!S51</f>
        <v>北区役所</v>
      </c>
      <c r="T12" s="124" t="str">
        <f>すべて_位置図情報!T51</f>
        <v>－</v>
      </c>
      <c r="U12" s="126" t="str">
        <f>すべて_位置図情報!U51</f>
        <v>地域課</v>
      </c>
      <c r="V12" s="126" t="str">
        <f>すべて_位置図情報!V51</f>
        <v>地域担当</v>
      </c>
      <c r="W12" s="116" t="str">
        <f>すべて_位置図情報!W51</f>
        <v>北区</v>
      </c>
      <c r="X12" s="116" t="str">
        <f>すべて_位置図情報!X51</f>
        <v>一般施設</v>
      </c>
      <c r="Y12" s="114">
        <f>すべて_位置図情報!Y51</f>
        <v>6</v>
      </c>
      <c r="Z12" s="127">
        <f>すべて_位置図情報!Z51</f>
        <v>0</v>
      </c>
      <c r="AA12" s="143" t="str">
        <f>すべて_位置図情報!AA51</f>
        <v>〇</v>
      </c>
      <c r="AB12" s="144">
        <f>すべて_位置図情報!AB51</f>
        <v>0</v>
      </c>
      <c r="AC12" s="143" t="str">
        <f>すべて_位置図情報!AC51</f>
        <v>〇</v>
      </c>
      <c r="AD12" s="143" t="str">
        <f>すべて_位置図情報!AD51</f>
        <v>〇</v>
      </c>
      <c r="AE12" s="56" t="str">
        <f>すべて_位置図情報!AF51</f>
        <v>〇</v>
      </c>
      <c r="AF12" s="56">
        <f>すべて_位置図情報!AG51</f>
        <v>0</v>
      </c>
      <c r="AG12" s="56">
        <f>すべて_位置図情報!AH51</f>
        <v>0</v>
      </c>
      <c r="AH12" s="56">
        <f>すべて_位置図情報!AI51</f>
        <v>0</v>
      </c>
      <c r="AI12" s="56">
        <f>すべて_位置図情報!AJ51</f>
        <v>0</v>
      </c>
      <c r="AJ12" s="56">
        <f>すべて_位置図情報!AK51</f>
        <v>0</v>
      </c>
      <c r="AK12" s="56" t="e">
        <f>すべて_位置図情報!#REF!</f>
        <v>#REF!</v>
      </c>
    </row>
    <row r="13" spans="1:37" ht="22.5" customHeight="1">
      <c r="A13" s="178">
        <f t="shared" si="1"/>
        <v>8</v>
      </c>
      <c r="B13" s="7" t="str">
        <f>すべて_位置図情報!B91</f>
        <v>教育・文化・スポーツ施設</v>
      </c>
      <c r="C13" s="7" t="str">
        <f>すべて_位置図情報!C91</f>
        <v>会館・ホール</v>
      </c>
      <c r="D13" s="32" t="str">
        <f>すべて_位置図情報!D91</f>
        <v>男女共同参画センター</v>
      </c>
      <c r="E13" s="37" t="str">
        <f>すべて_位置図情報!E91</f>
        <v>男女共同参画センター</v>
      </c>
      <c r="F13" s="74">
        <f>すべて_位置図情報!F91</f>
        <v>1</v>
      </c>
      <c r="G13" s="13" t="str" ph="1">
        <f>すべて_位置図情報!G91</f>
        <v>男女共同参画センター子育て活動支援館（クレオ大阪子育て館）</v>
      </c>
      <c r="H13" s="126" t="str">
        <f>すべて_位置図情報!H91</f>
        <v>大阪市北区天神橋6-4-20</v>
      </c>
      <c r="I13" s="81">
        <f>すべて_位置図情報!I91</f>
        <v>1606.99</v>
      </c>
      <c r="J13" s="80" t="str">
        <f>すべて_位置図情報!J91</f>
        <v>B</v>
      </c>
      <c r="K13" s="78">
        <f>すべて_位置図情報!K91</f>
        <v>0</v>
      </c>
      <c r="L13" s="79">
        <f>すべて_位置図情報!L91</f>
        <v>1999</v>
      </c>
      <c r="M13" s="79" t="str">
        <f>すべて_位置図情報!M91</f>
        <v>b</v>
      </c>
      <c r="N13" s="79" t="str">
        <f>すべて_位置図情報!N91</f>
        <v>b</v>
      </c>
      <c r="O13" s="79" t="str">
        <f>すべて_位置図情報!O91</f>
        <v/>
      </c>
      <c r="P13" s="79" t="str">
        <f>すべて_位置図情報!P91</f>
        <v>E</v>
      </c>
      <c r="Q13" s="79" t="str">
        <f>すべて_位置図情報!Q91</f>
        <v>有</v>
      </c>
      <c r="R13" s="79" t="str">
        <f>すべて_位置図情報!R91</f>
        <v>指定管理（無料施設）</v>
      </c>
      <c r="S13" s="126" t="str">
        <f>すべて_位置図情報!S91</f>
        <v>市民局</v>
      </c>
      <c r="T13" s="126" t="str">
        <f>すべて_位置図情報!T91</f>
        <v>ﾀﾞｲﾊﾞｰｼﾃｨ推進室</v>
      </c>
      <c r="U13" s="126" t="str">
        <f>すべて_位置図情報!U91</f>
        <v>男女共同参画課</v>
      </c>
      <c r="V13" s="124" t="str">
        <f>すべて_位置図情報!V91</f>
        <v>－</v>
      </c>
      <c r="W13" s="116" t="str">
        <f>すべて_位置図情報!W91</f>
        <v>北区</v>
      </c>
      <c r="X13" s="116" t="str">
        <f>すべて_位置図情報!X91</f>
        <v>一般施設</v>
      </c>
      <c r="Y13" s="114">
        <f>すべて_位置図情報!Y91</f>
        <v>7</v>
      </c>
      <c r="Z13" s="127">
        <f>すべて_位置図情報!Z91</f>
        <v>0</v>
      </c>
      <c r="AA13" s="143" t="str">
        <f>すべて_位置図情報!AA91</f>
        <v>〇</v>
      </c>
      <c r="AB13" s="144">
        <f>すべて_位置図情報!AB91</f>
        <v>0</v>
      </c>
      <c r="AC13" s="143" t="str">
        <f>すべて_位置図情報!AC91</f>
        <v>〇</v>
      </c>
      <c r="AD13" s="143" t="str">
        <f>すべて_位置図情報!AD91</f>
        <v>〇</v>
      </c>
      <c r="AE13" s="56" t="str">
        <f>すべて_位置図情報!AF91</f>
        <v>〇</v>
      </c>
      <c r="AF13" s="56">
        <f>すべて_位置図情報!AG91</f>
        <v>0</v>
      </c>
      <c r="AG13" s="56">
        <f>すべて_位置図情報!AH91</f>
        <v>0</v>
      </c>
      <c r="AH13" s="56">
        <f>すべて_位置図情報!AI91</f>
        <v>0</v>
      </c>
      <c r="AI13" s="56">
        <f>すべて_位置図情報!AJ91</f>
        <v>0</v>
      </c>
      <c r="AJ13" s="56">
        <f>すべて_位置図情報!AK91</f>
        <v>0</v>
      </c>
      <c r="AK13" s="56" t="e">
        <f>すべて_位置図情報!#REF!</f>
        <v>#REF!</v>
      </c>
    </row>
    <row r="14" spans="1:37" ht="22.5" customHeight="1">
      <c r="A14" s="178">
        <f t="shared" si="1"/>
        <v>9</v>
      </c>
      <c r="B14" s="7" t="str">
        <f>すべて_位置図情報!B96</f>
        <v>教育・文化・スポーツ施設</v>
      </c>
      <c r="C14" s="7" t="str">
        <f>すべて_位置図情報!C96</f>
        <v>会館・ホール</v>
      </c>
      <c r="D14" s="44" t="str">
        <f>すべて_位置図情報!D96</f>
        <v>文化施設</v>
      </c>
      <c r="E14" s="44" t="str">
        <f>すべて_位置図情報!E96</f>
        <v>文化施設</v>
      </c>
      <c r="F14" s="74">
        <f>すべて_位置図情報!F96</f>
        <v>1</v>
      </c>
      <c r="G14" s="13" t="str" ph="1">
        <f>すべて_位置図情報!G96</f>
        <v>中央公会堂</v>
      </c>
      <c r="H14" s="126" t="str">
        <f>すべて_位置図情報!H96</f>
        <v>大阪市北区中之島1-1-27</v>
      </c>
      <c r="I14" s="81">
        <f>すべて_位置図情報!I96</f>
        <v>9886.56</v>
      </c>
      <c r="J14" s="80" t="str">
        <f>すべて_位置図情報!J96</f>
        <v>C</v>
      </c>
      <c r="K14" s="78">
        <f>すべて_位置図情報!K96</f>
        <v>0</v>
      </c>
      <c r="L14" s="79">
        <f>すべて_位置図情報!L96</f>
        <v>1918</v>
      </c>
      <c r="M14" s="79" t="str">
        <f>すべて_位置図情報!M96</f>
        <v>d</v>
      </c>
      <c r="N14" s="79" t="str">
        <f>すべて_位置図情報!N96</f>
        <v>d</v>
      </c>
      <c r="O14" s="79" t="str">
        <f>すべて_位置図情報!O96</f>
        <v/>
      </c>
      <c r="P14" s="79" t="str">
        <f>すべて_位置図情報!P96</f>
        <v>L</v>
      </c>
      <c r="Q14" s="79" t="str">
        <f>すべて_位置図情報!Q96</f>
        <v>無</v>
      </c>
      <c r="R14" s="79" t="str">
        <f>すべて_位置図情報!R96</f>
        <v>指定管理（利用料金施設）</v>
      </c>
      <c r="S14" s="126" t="str">
        <f>すべて_位置図情報!S96</f>
        <v>経済戦略局</v>
      </c>
      <c r="T14" s="126" t="str">
        <f>すべて_位置図情報!T96</f>
        <v>文化部</v>
      </c>
      <c r="U14" s="126" t="str">
        <f>すべて_位置図情報!U96</f>
        <v>文化課</v>
      </c>
      <c r="V14" s="126" t="str">
        <f>すべて_位置図情報!V96</f>
        <v>文化担当</v>
      </c>
      <c r="W14" s="116" t="str">
        <f>すべて_位置図情報!W96</f>
        <v>北区</v>
      </c>
      <c r="X14" s="116" t="str">
        <f>すべて_位置図情報!X96</f>
        <v>一般施設</v>
      </c>
      <c r="Y14" s="114">
        <f>すべて_位置図情報!Y96</f>
        <v>8</v>
      </c>
      <c r="Z14" s="127">
        <f>すべて_位置図情報!Z96</f>
        <v>0</v>
      </c>
      <c r="AA14" s="143" t="str">
        <f>すべて_位置図情報!AA96</f>
        <v>〇</v>
      </c>
      <c r="AB14" s="144">
        <f>すべて_位置図情報!AB96</f>
        <v>0</v>
      </c>
      <c r="AC14" s="143" t="str">
        <f>すべて_位置図情報!AC96</f>
        <v>〇</v>
      </c>
      <c r="AD14" s="143" t="str">
        <f>すべて_位置図情報!AD96</f>
        <v>〇</v>
      </c>
      <c r="AE14" s="56" t="str">
        <f>すべて_位置図情報!AF96</f>
        <v>〇</v>
      </c>
      <c r="AF14" s="56">
        <f>すべて_位置図情報!AG96</f>
        <v>0</v>
      </c>
      <c r="AG14" s="56">
        <f>すべて_位置図情報!AH96</f>
        <v>0</v>
      </c>
      <c r="AH14" s="56">
        <f>すべて_位置図情報!AI96</f>
        <v>0</v>
      </c>
      <c r="AI14" s="56">
        <f>すべて_位置図情報!AJ96</f>
        <v>0</v>
      </c>
      <c r="AJ14" s="56">
        <f>すべて_位置図情報!AK96</f>
        <v>0</v>
      </c>
      <c r="AK14" s="56" t="e">
        <f>すべて_位置図情報!#REF!</f>
        <v>#REF!</v>
      </c>
    </row>
    <row r="15" spans="1:37" ht="22.5" customHeight="1">
      <c r="A15" s="178">
        <f t="shared" si="1"/>
        <v>10</v>
      </c>
      <c r="B15" s="7" t="str">
        <f>すべて_位置図情報!B97</f>
        <v>教育・文化・スポーツ施設</v>
      </c>
      <c r="C15" s="7" t="str">
        <f>すべて_位置図情報!C97</f>
        <v>会館・ホール</v>
      </c>
      <c r="D15" s="7" t="str">
        <f>すべて_位置図情報!D97</f>
        <v>文化施設</v>
      </c>
      <c r="E15" s="7" t="str">
        <f>すべて_位置図情報!E97</f>
        <v>文化施設</v>
      </c>
      <c r="F15" s="74">
        <f>すべて_位置図情報!F97</f>
        <v>2</v>
      </c>
      <c r="G15" s="13" t="str" ph="1">
        <f>すべて_位置図情報!G97</f>
        <v>旧桜宮公会堂</v>
      </c>
      <c r="H15" s="126" t="str">
        <f>すべて_位置図情報!H97</f>
        <v>大阪市北区天満橋1-1-1</v>
      </c>
      <c r="I15" s="81">
        <f>すべて_位置図情報!I97</f>
        <v>2447.4</v>
      </c>
      <c r="J15" s="80" t="str">
        <f>すべて_位置図情報!J97</f>
        <v>C</v>
      </c>
      <c r="K15" s="78">
        <f>すべて_位置図情報!K97</f>
        <v>0</v>
      </c>
      <c r="L15" s="79">
        <f>すべて_位置図情報!L97</f>
        <v>1871</v>
      </c>
      <c r="M15" s="79" t="str">
        <f>すべて_位置図情報!M97</f>
        <v>d</v>
      </c>
      <c r="N15" s="79" t="str">
        <f>すべて_位置図情報!N97</f>
        <v>d</v>
      </c>
      <c r="O15" s="79" t="str">
        <f>すべて_位置図情報!O97</f>
        <v/>
      </c>
      <c r="P15" s="79" t="str">
        <f>すべて_位置図情報!P97</f>
        <v>L</v>
      </c>
      <c r="Q15" s="79" t="str">
        <f>すべて_位置図情報!Q97</f>
        <v>無</v>
      </c>
      <c r="R15" s="79" t="str">
        <f>すべて_位置図情報!R97</f>
        <v>直営／有償貸付</v>
      </c>
      <c r="S15" s="126" t="str">
        <f>すべて_位置図情報!S97</f>
        <v>経済戦略局</v>
      </c>
      <c r="T15" s="126" t="str">
        <f>すべて_位置図情報!T97</f>
        <v>文化部</v>
      </c>
      <c r="U15" s="126" t="str">
        <f>すべて_位置図情報!U97</f>
        <v>文化課</v>
      </c>
      <c r="V15" s="126" t="str">
        <f>すべて_位置図情報!V97</f>
        <v>文化担当</v>
      </c>
      <c r="W15" s="116" t="str">
        <f>すべて_位置図情報!W97</f>
        <v>北区</v>
      </c>
      <c r="X15" s="116" t="str">
        <f>すべて_位置図情報!X97</f>
        <v>一般施設</v>
      </c>
      <c r="Y15" s="114">
        <f>すべて_位置図情報!Y97</f>
        <v>9</v>
      </c>
      <c r="Z15" s="127">
        <f>すべて_位置図情報!Z97</f>
        <v>0</v>
      </c>
      <c r="AA15" s="143" t="str">
        <f>すべて_位置図情報!AA97</f>
        <v>〇</v>
      </c>
      <c r="AB15" s="144">
        <f>すべて_位置図情報!AB97</f>
        <v>0</v>
      </c>
      <c r="AC15" s="143" t="str">
        <f>すべて_位置図情報!AC97</f>
        <v>〇</v>
      </c>
      <c r="AD15" s="143" t="str">
        <f>すべて_位置図情報!AD97</f>
        <v>〇</v>
      </c>
      <c r="AE15" s="56" t="str">
        <f>すべて_位置図情報!AF97</f>
        <v>〇</v>
      </c>
      <c r="AF15" s="56">
        <f>すべて_位置図情報!AG97</f>
        <v>0</v>
      </c>
      <c r="AG15" s="56">
        <f>すべて_位置図情報!AH97</f>
        <v>0</v>
      </c>
      <c r="AH15" s="56">
        <f>すべて_位置図情報!AI97</f>
        <v>0</v>
      </c>
      <c r="AI15" s="56">
        <f>すべて_位置図情報!AJ97</f>
        <v>0</v>
      </c>
      <c r="AJ15" s="56">
        <f>すべて_位置図情報!AK97</f>
        <v>0</v>
      </c>
      <c r="AK15" s="56" t="e">
        <f>すべて_位置図情報!#REF!</f>
        <v>#REF!</v>
      </c>
    </row>
    <row r="16" spans="1:37" ht="22.5" customHeight="1">
      <c r="A16" s="178">
        <f t="shared" si="1"/>
        <v>11</v>
      </c>
      <c r="B16" s="7" t="str">
        <f>すべて_位置図情報!B98</f>
        <v>教育・文化・スポーツ施設</v>
      </c>
      <c r="C16" s="45" t="str">
        <f>すべて_位置図情報!C98</f>
        <v>会館・ホール</v>
      </c>
      <c r="D16" s="45" t="str">
        <f>すべて_位置図情報!D98</f>
        <v>文化施設</v>
      </c>
      <c r="E16" s="45" t="str">
        <f>すべて_位置図情報!E98</f>
        <v>文化施設</v>
      </c>
      <c r="F16" s="74">
        <f>すべて_位置図情報!F98</f>
        <v>3</v>
      </c>
      <c r="G16" s="13" t="str" ph="1">
        <f>すべて_位置図情報!G98</f>
        <v>こども本の森 中之島</v>
      </c>
      <c r="H16" s="126" t="str">
        <f>すべて_位置図情報!H98</f>
        <v>大阪市北区中之島1-1-28</v>
      </c>
      <c r="I16" s="81">
        <f>すべて_位置図情報!I98</f>
        <v>815.1</v>
      </c>
      <c r="J16" s="80" t="str">
        <f>すべて_位置図情報!J98</f>
        <v>B</v>
      </c>
      <c r="K16" s="78">
        <f>すべて_位置図情報!K98</f>
        <v>0</v>
      </c>
      <c r="L16" s="79">
        <f>すべて_位置図情報!L98</f>
        <v>2019</v>
      </c>
      <c r="M16" s="79" t="str">
        <f>すべて_位置図情報!M98</f>
        <v>a</v>
      </c>
      <c r="N16" s="79" t="str">
        <f>すべて_位置図情報!N98</f>
        <v>a</v>
      </c>
      <c r="O16" s="79" t="str">
        <f>すべて_位置図情報!O98</f>
        <v/>
      </c>
      <c r="P16" s="79" t="str">
        <f>すべて_位置図情報!P98</f>
        <v>B</v>
      </c>
      <c r="Q16" s="79" t="str">
        <f>すべて_位置図情報!Q98</f>
        <v>無</v>
      </c>
      <c r="R16" s="79" t="str">
        <f>すべて_位置図情報!R98</f>
        <v>指定管理（無料施設）</v>
      </c>
      <c r="S16" s="126" t="str">
        <f>すべて_位置図情報!S98</f>
        <v>経済戦略局</v>
      </c>
      <c r="T16" s="126" t="str">
        <f>すべて_位置図情報!T98</f>
        <v>文化部</v>
      </c>
      <c r="U16" s="126" t="str">
        <f>すべて_位置図情報!U98</f>
        <v>文化課</v>
      </c>
      <c r="V16" s="126" t="str">
        <f>すべて_位置図情報!V98</f>
        <v>文化担当</v>
      </c>
      <c r="W16" s="116" t="str">
        <f>すべて_位置図情報!W98</f>
        <v>北区</v>
      </c>
      <c r="X16" s="116" t="str">
        <f>すべて_位置図情報!X98</f>
        <v>一般施設</v>
      </c>
      <c r="Y16" s="114">
        <f>すべて_位置図情報!Y98</f>
        <v>10</v>
      </c>
      <c r="Z16" s="127">
        <f>すべて_位置図情報!Z98</f>
        <v>0</v>
      </c>
      <c r="AA16" s="143">
        <f>すべて_位置図情報!AA98</f>
        <v>0</v>
      </c>
      <c r="AB16" s="144">
        <f>すべて_位置図情報!AB98</f>
        <v>0</v>
      </c>
      <c r="AC16" s="143">
        <f>すべて_位置図情報!AC98</f>
        <v>0</v>
      </c>
      <c r="AD16" s="143">
        <f>すべて_位置図情報!AD98</f>
        <v>0</v>
      </c>
      <c r="AE16" s="58">
        <f>すべて_位置図情報!AF98</f>
        <v>0</v>
      </c>
      <c r="AF16" s="58">
        <f>すべて_位置図情報!AG98</f>
        <v>0</v>
      </c>
      <c r="AG16" s="58">
        <f>すべて_位置図情報!AH98</f>
        <v>0</v>
      </c>
      <c r="AH16" s="58">
        <f>すべて_位置図情報!AI98</f>
        <v>0</v>
      </c>
      <c r="AI16" s="58">
        <f>すべて_位置図情報!AJ98</f>
        <v>0</v>
      </c>
      <c r="AJ16" s="58">
        <f>すべて_位置図情報!AK98</f>
        <v>0</v>
      </c>
      <c r="AK16" s="58" t="e">
        <f>すべて_位置図情報!#REF!</f>
        <v>#REF!</v>
      </c>
    </row>
    <row r="17" spans="1:37" ht="22.5" customHeight="1">
      <c r="A17" s="178">
        <f t="shared" si="1"/>
        <v>12</v>
      </c>
      <c r="B17" s="7" t="str">
        <f>すべて_位置図情報!B115</f>
        <v>教育・文化・スポーツ施設</v>
      </c>
      <c r="C17" s="44" t="str">
        <f>すべて_位置図情報!C115</f>
        <v>スポーツ施設</v>
      </c>
      <c r="D17" s="32" t="str">
        <f>すべて_位置図情報!D115</f>
        <v>体育館</v>
      </c>
      <c r="E17" s="32" t="str">
        <f>すべて_位置図情報!E115</f>
        <v>スポーツセンター</v>
      </c>
      <c r="F17" s="74">
        <f>すべて_位置図情報!F115</f>
        <v>1</v>
      </c>
      <c r="G17" s="13" t="str" ph="1">
        <f>すべて_位置図情報!G115</f>
        <v>北スポーツセンター</v>
      </c>
      <c r="H17" s="126" t="str">
        <f>すべて_位置図情報!H115</f>
        <v>大阪市北区中津3-4-27</v>
      </c>
      <c r="I17" s="81">
        <f>すべて_位置図情報!I115</f>
        <v>2094.44</v>
      </c>
      <c r="J17" s="80" t="str">
        <f>すべて_位置図情報!J115</f>
        <v>C</v>
      </c>
      <c r="K17" s="78">
        <f>すべて_位置図情報!K115</f>
        <v>0</v>
      </c>
      <c r="L17" s="79">
        <f>すべて_位置図情報!L115</f>
        <v>1989</v>
      </c>
      <c r="M17" s="79" t="str">
        <f>すべて_位置図情報!M115</f>
        <v>b</v>
      </c>
      <c r="N17" s="79" t="str">
        <f>すべて_位置図情報!N115</f>
        <v>b</v>
      </c>
      <c r="O17" s="79" t="str">
        <f>すべて_位置図情報!O115</f>
        <v/>
      </c>
      <c r="P17" s="79" t="str">
        <f>すべて_位置図情報!P115</f>
        <v>F</v>
      </c>
      <c r="Q17" s="79" t="str">
        <f>すべて_位置図情報!Q115</f>
        <v>無</v>
      </c>
      <c r="R17" s="79" t="str">
        <f>すべて_位置図情報!R115</f>
        <v>指定管理（利用料金施設）</v>
      </c>
      <c r="S17" s="126" t="str">
        <f>すべて_位置図情報!S115</f>
        <v>経済戦略局</v>
      </c>
      <c r="T17" s="126" t="str">
        <f>すべて_位置図情報!T115</f>
        <v>ｽﾎﾟｰﾂ部</v>
      </c>
      <c r="U17" s="126" t="str">
        <f>すべて_位置図情報!U115</f>
        <v>ｽﾎﾟｰﾂ課</v>
      </c>
      <c r="V17" s="126" t="str">
        <f>すべて_位置図情報!V115</f>
        <v>ｽﾎﾟｰﾂ施設担当</v>
      </c>
      <c r="W17" s="116" t="str">
        <f>すべて_位置図情報!W115</f>
        <v>北区</v>
      </c>
      <c r="X17" s="116" t="str">
        <f>すべて_位置図情報!X115</f>
        <v>一般施設</v>
      </c>
      <c r="Y17" s="114">
        <f>すべて_位置図情報!Y115</f>
        <v>11</v>
      </c>
      <c r="Z17" s="127">
        <f>すべて_位置図情報!Z115</f>
        <v>0</v>
      </c>
      <c r="AA17" s="143" t="str">
        <f>すべて_位置図情報!AA115</f>
        <v>〇</v>
      </c>
      <c r="AB17" s="144">
        <f>すべて_位置図情報!AB115</f>
        <v>0</v>
      </c>
      <c r="AC17" s="143" t="str">
        <f>すべて_位置図情報!AC115</f>
        <v>〇</v>
      </c>
      <c r="AD17" s="143" t="str">
        <f>すべて_位置図情報!AD115</f>
        <v>〇</v>
      </c>
      <c r="AE17" s="56" t="str">
        <f>すべて_位置図情報!AF115</f>
        <v>〇</v>
      </c>
      <c r="AF17" s="56">
        <f>すべて_位置図情報!AG115</f>
        <v>0</v>
      </c>
      <c r="AG17" s="56">
        <f>すべて_位置図情報!AH115</f>
        <v>0</v>
      </c>
      <c r="AH17" s="56">
        <f>すべて_位置図情報!AI115</f>
        <v>0</v>
      </c>
      <c r="AI17" s="56">
        <f>すべて_位置図情報!AJ115</f>
        <v>0</v>
      </c>
      <c r="AJ17" s="56">
        <f>すべて_位置図情報!AK115</f>
        <v>0</v>
      </c>
      <c r="AK17" s="56" t="e">
        <f>すべて_位置図情報!#REF!</f>
        <v>#REF!</v>
      </c>
    </row>
    <row r="18" spans="1:37" ht="22.5" customHeight="1">
      <c r="A18" s="178">
        <f t="shared" si="1"/>
        <v>13</v>
      </c>
      <c r="B18" s="7" t="str">
        <f>すべて_位置図情報!B139</f>
        <v>教育・文化・スポーツ施設</v>
      </c>
      <c r="C18" s="45" t="str">
        <f>すべて_位置図情報!C139</f>
        <v>スポーツ施設</v>
      </c>
      <c r="D18" s="32" t="str">
        <f>すべて_位置図情報!D139</f>
        <v>プール</v>
      </c>
      <c r="E18" s="32" t="str">
        <f>すべて_位置図情報!E139</f>
        <v>屋内プール</v>
      </c>
      <c r="F18" s="74">
        <f>すべて_位置図情報!F139</f>
        <v>1</v>
      </c>
      <c r="G18" s="13" t="str" ph="1">
        <f>すべて_位置図情報!G139</f>
        <v>扇町プール</v>
      </c>
      <c r="H18" s="126" t="str">
        <f>すべて_位置図情報!H139</f>
        <v>大阪市北区扇町1-1</v>
      </c>
      <c r="I18" s="81">
        <f>すべて_位置図情報!I139</f>
        <v>4356.24</v>
      </c>
      <c r="J18" s="80" t="str">
        <f>すべて_位置図情報!J139</f>
        <v>C</v>
      </c>
      <c r="K18" s="78">
        <f>すべて_位置図情報!K139</f>
        <v>0</v>
      </c>
      <c r="L18" s="79">
        <f>すべて_位置図情報!L139</f>
        <v>2000</v>
      </c>
      <c r="M18" s="79" t="str">
        <f>すべて_位置図情報!M139</f>
        <v>b</v>
      </c>
      <c r="N18" s="79" t="str">
        <f>すべて_位置図情報!N139</f>
        <v>b</v>
      </c>
      <c r="O18" s="79" t="str">
        <f>すべて_位置図情報!O139</f>
        <v/>
      </c>
      <c r="P18" s="79" t="str">
        <f>すべて_位置図情報!P139</f>
        <v>F</v>
      </c>
      <c r="Q18" s="79" t="str">
        <f>すべて_位置図情報!Q139</f>
        <v>無</v>
      </c>
      <c r="R18" s="79" t="str">
        <f>すべて_位置図情報!R139</f>
        <v>指定管理（利用料金施設）</v>
      </c>
      <c r="S18" s="126" t="str">
        <f>すべて_位置図情報!S139</f>
        <v>経済戦略局</v>
      </c>
      <c r="T18" s="126" t="str">
        <f>すべて_位置図情報!T139</f>
        <v>ｽﾎﾟｰﾂ部</v>
      </c>
      <c r="U18" s="126" t="str">
        <f>すべて_位置図情報!U139</f>
        <v>ｽﾎﾟｰﾂ課</v>
      </c>
      <c r="V18" s="126" t="str">
        <f>すべて_位置図情報!V139</f>
        <v>ｽﾎﾟｰﾂ施設担当</v>
      </c>
      <c r="W18" s="116" t="str">
        <f>すべて_位置図情報!W139</f>
        <v>北区</v>
      </c>
      <c r="X18" s="116" t="str">
        <f>すべて_位置図情報!X139</f>
        <v>一般施設</v>
      </c>
      <c r="Y18" s="114">
        <f>すべて_位置図情報!Y139</f>
        <v>12</v>
      </c>
      <c r="Z18" s="127">
        <f>すべて_位置図情報!Z139</f>
        <v>0</v>
      </c>
      <c r="AA18" s="143" t="str">
        <f>すべて_位置図情報!AA139</f>
        <v>〇</v>
      </c>
      <c r="AB18" s="144">
        <f>すべて_位置図情報!AB139</f>
        <v>0</v>
      </c>
      <c r="AC18" s="143" t="str">
        <f>すべて_位置図情報!AC139</f>
        <v>〇</v>
      </c>
      <c r="AD18" s="143" t="str">
        <f>すべて_位置図情報!AD139</f>
        <v>〇</v>
      </c>
      <c r="AE18" s="56" t="str">
        <f>すべて_位置図情報!AF139</f>
        <v>〇</v>
      </c>
      <c r="AF18" s="56">
        <f>すべて_位置図情報!AG139</f>
        <v>0</v>
      </c>
      <c r="AG18" s="56">
        <f>すべて_位置図情報!AH139</f>
        <v>0</v>
      </c>
      <c r="AH18" s="56">
        <f>すべて_位置図情報!AI139</f>
        <v>0</v>
      </c>
      <c r="AI18" s="56">
        <f>すべて_位置図情報!AJ139</f>
        <v>0</v>
      </c>
      <c r="AJ18" s="56">
        <f>すべて_位置図情報!AK139</f>
        <v>0</v>
      </c>
      <c r="AK18" s="56" t="e">
        <f>すべて_位置図情報!#REF!</f>
        <v>#REF!</v>
      </c>
    </row>
    <row r="19" spans="1:37" ht="22.5" customHeight="1">
      <c r="A19" s="178">
        <f t="shared" si="1"/>
        <v>14</v>
      </c>
      <c r="B19" s="7" t="str">
        <f>すべて_位置図情報!B177</f>
        <v>教育・文化・スポーツ施設</v>
      </c>
      <c r="C19" s="44" t="str">
        <f>すべて_位置図情報!C177</f>
        <v>幼稚園</v>
      </c>
      <c r="D19" s="44" t="str">
        <f>すべて_位置図情報!D177</f>
        <v>幼稚園</v>
      </c>
      <c r="E19" s="44" t="str">
        <f>すべて_位置図情報!E177</f>
        <v>幼稚園</v>
      </c>
      <c r="F19" s="74">
        <f>すべて_位置図情報!F177</f>
        <v>1</v>
      </c>
      <c r="G19" s="13" t="str" ph="1">
        <f>すべて_位置図情報!G177</f>
        <v>菅南幼稚園</v>
      </c>
      <c r="H19" s="126" t="str">
        <f>すべて_位置図情報!H177</f>
        <v>大阪市北区菅原町11-2</v>
      </c>
      <c r="I19" s="81">
        <f>すべて_位置図情報!I177</f>
        <v>792.15</v>
      </c>
      <c r="J19" s="80" t="str">
        <f>すべて_位置図情報!J177</f>
        <v>B</v>
      </c>
      <c r="K19" s="78">
        <f>すべて_位置図情報!K177</f>
        <v>0</v>
      </c>
      <c r="L19" s="79">
        <f>すべて_位置図情報!L177</f>
        <v>1982</v>
      </c>
      <c r="M19" s="79" t="str">
        <f>すべて_位置図情報!M177</f>
        <v>c</v>
      </c>
      <c r="N19" s="79" t="str">
        <f>すべて_位置図情報!N177</f>
        <v>c</v>
      </c>
      <c r="O19" s="79" t="str">
        <f>すべて_位置図情報!O177</f>
        <v/>
      </c>
      <c r="P19" s="79" t="str">
        <f>すべて_位置図情報!P177</f>
        <v>H</v>
      </c>
      <c r="Q19" s="79" t="str">
        <f>すべて_位置図情報!Q177</f>
        <v>無</v>
      </c>
      <c r="R19" s="79" t="str">
        <f>すべて_位置図情報!R177</f>
        <v>直営</v>
      </c>
      <c r="S19" s="126" t="str">
        <f>すべて_位置図情報!S177</f>
        <v>こども青少年局</v>
      </c>
      <c r="T19" s="126" t="str">
        <f>すべて_位置図情報!T177</f>
        <v>幼保施策部</v>
      </c>
      <c r="U19" s="126" t="str">
        <f>すべて_位置図情報!U177</f>
        <v>幼保企画課</v>
      </c>
      <c r="V19" s="126" t="str">
        <f>すべて_位置図情報!V177</f>
        <v>幼稚園運営企画ｸﾞﾙｰﾌﾟ</v>
      </c>
      <c r="W19" s="116" t="str">
        <f>すべて_位置図情報!W177</f>
        <v>北区</v>
      </c>
      <c r="X19" s="116" t="str">
        <f>すべて_位置図情報!X177</f>
        <v>一般施設</v>
      </c>
      <c r="Y19" s="114">
        <f>すべて_位置図情報!Y177</f>
        <v>13</v>
      </c>
      <c r="Z19" s="127">
        <f>すべて_位置図情報!Z177</f>
        <v>0</v>
      </c>
      <c r="AA19" s="143">
        <f>すべて_位置図情報!AA177</f>
        <v>0</v>
      </c>
      <c r="AB19" s="144">
        <f>すべて_位置図情報!AB177</f>
        <v>0</v>
      </c>
      <c r="AC19" s="143">
        <f>すべて_位置図情報!AC177</f>
        <v>0</v>
      </c>
      <c r="AD19" s="143">
        <f>すべて_位置図情報!AD177</f>
        <v>0</v>
      </c>
      <c r="AE19" s="58">
        <f>すべて_位置図情報!AF177</f>
        <v>0</v>
      </c>
      <c r="AF19" s="58">
        <f>すべて_位置図情報!AG177</f>
        <v>0</v>
      </c>
      <c r="AG19" s="58">
        <f>すべて_位置図情報!AH177</f>
        <v>0</v>
      </c>
      <c r="AH19" s="58">
        <f>すべて_位置図情報!AI177</f>
        <v>0</v>
      </c>
      <c r="AI19" s="58">
        <f>すべて_位置図情報!AJ177</f>
        <v>0</v>
      </c>
      <c r="AJ19" s="58">
        <f>すべて_位置図情報!AK177</f>
        <v>0</v>
      </c>
      <c r="AK19" s="58" t="e">
        <f>すべて_位置図情報!#REF!</f>
        <v>#REF!</v>
      </c>
    </row>
    <row r="20" spans="1:37" ht="22.5" customHeight="1">
      <c r="A20" s="178">
        <f t="shared" si="1"/>
        <v>15</v>
      </c>
      <c r="B20" s="7" t="str">
        <f>すべて_位置図情報!B178</f>
        <v>教育・文化・スポーツ施設</v>
      </c>
      <c r="C20" s="7" t="str">
        <f>すべて_位置図情報!C178</f>
        <v>幼稚園</v>
      </c>
      <c r="D20" s="7" t="str">
        <f>すべて_位置図情報!D178</f>
        <v>幼稚園</v>
      </c>
      <c r="E20" s="7" t="str">
        <f>すべて_位置図情報!E178</f>
        <v>幼稚園</v>
      </c>
      <c r="F20" s="74">
        <f>すべて_位置図情報!F178</f>
        <v>2</v>
      </c>
      <c r="G20" s="13" t="str" ph="1">
        <f>すべて_位置図情報!G178</f>
        <v>滝川幼稚園</v>
      </c>
      <c r="H20" s="126" t="str">
        <f>すべて_位置図情報!H178</f>
        <v>大阪市北区天満1-24-15</v>
      </c>
      <c r="I20" s="81">
        <f>すべて_位置図情報!I178</f>
        <v>770</v>
      </c>
      <c r="J20" s="80" t="str">
        <f>すべて_位置図情報!J178</f>
        <v>B</v>
      </c>
      <c r="K20" s="78">
        <f>すべて_位置図情報!K178</f>
        <v>0</v>
      </c>
      <c r="L20" s="79">
        <f>すべて_位置図情報!L178</f>
        <v>1986</v>
      </c>
      <c r="M20" s="79" t="str">
        <f>すべて_位置図情報!M178</f>
        <v>b</v>
      </c>
      <c r="N20" s="79" t="str">
        <f>すべて_位置図情報!N178</f>
        <v>b</v>
      </c>
      <c r="O20" s="79" t="str">
        <f>すべて_位置図情報!O178</f>
        <v/>
      </c>
      <c r="P20" s="79" t="str">
        <f>すべて_位置図情報!P178</f>
        <v>E</v>
      </c>
      <c r="Q20" s="79" t="str">
        <f>すべて_位置図情報!Q178</f>
        <v>無</v>
      </c>
      <c r="R20" s="79" t="str">
        <f>すべて_位置図情報!R178</f>
        <v>直営</v>
      </c>
      <c r="S20" s="126" t="str">
        <f>すべて_位置図情報!S178</f>
        <v>こども青少年局</v>
      </c>
      <c r="T20" s="126" t="str">
        <f>すべて_位置図情報!T178</f>
        <v>幼保施策部</v>
      </c>
      <c r="U20" s="126" t="str">
        <f>すべて_位置図情報!U178</f>
        <v>幼保企画課</v>
      </c>
      <c r="V20" s="126" t="str">
        <f>すべて_位置図情報!V178</f>
        <v>幼稚園運営企画ｸﾞﾙｰﾌﾟ</v>
      </c>
      <c r="W20" s="116" t="str">
        <f>すべて_位置図情報!W178</f>
        <v>北区</v>
      </c>
      <c r="X20" s="116" t="str">
        <f>すべて_位置図情報!X178</f>
        <v>一般施設</v>
      </c>
      <c r="Y20" s="114">
        <f>すべて_位置図情報!Y178</f>
        <v>14</v>
      </c>
      <c r="Z20" s="127">
        <f>すべて_位置図情報!Z178</f>
        <v>0</v>
      </c>
      <c r="AA20" s="143">
        <f>すべて_位置図情報!AA178</f>
        <v>0</v>
      </c>
      <c r="AB20" s="144">
        <f>すべて_位置図情報!AB178</f>
        <v>0</v>
      </c>
      <c r="AC20" s="143">
        <f>すべて_位置図情報!AC178</f>
        <v>0</v>
      </c>
      <c r="AD20" s="143">
        <f>すべて_位置図情報!AD178</f>
        <v>0</v>
      </c>
      <c r="AE20" s="58">
        <f>すべて_位置図情報!AF178</f>
        <v>0</v>
      </c>
      <c r="AF20" s="58">
        <f>すべて_位置図情報!AG178</f>
        <v>0</v>
      </c>
      <c r="AG20" s="58">
        <f>すべて_位置図情報!AH178</f>
        <v>0</v>
      </c>
      <c r="AH20" s="58">
        <f>すべて_位置図情報!AI178</f>
        <v>0</v>
      </c>
      <c r="AI20" s="58">
        <f>すべて_位置図情報!AJ178</f>
        <v>0</v>
      </c>
      <c r="AJ20" s="58">
        <f>すべて_位置図情報!AK178</f>
        <v>0</v>
      </c>
      <c r="AK20" s="58" t="e">
        <f>すべて_位置図情報!#REF!</f>
        <v>#REF!</v>
      </c>
    </row>
    <row r="21" spans="1:37" ht="22.5" customHeight="1">
      <c r="A21" s="178">
        <f t="shared" si="1"/>
        <v>16</v>
      </c>
      <c r="B21" s="45" t="str">
        <f>すべて_位置図情報!B179</f>
        <v>教育・文化・スポーツ施設</v>
      </c>
      <c r="C21" s="45" t="str">
        <f>すべて_位置図情報!C179</f>
        <v>幼稚園</v>
      </c>
      <c r="D21" s="45" t="str">
        <f>すべて_位置図情報!D179</f>
        <v>幼稚園</v>
      </c>
      <c r="E21" s="45" t="str">
        <f>すべて_位置図情報!E179</f>
        <v>幼稚園</v>
      </c>
      <c r="F21" s="74">
        <f>すべて_位置図情報!F179</f>
        <v>3</v>
      </c>
      <c r="G21" s="13" t="str" ph="1">
        <f>すべて_位置図情報!G179</f>
        <v>中大淀幼稚園</v>
      </c>
      <c r="H21" s="126" t="str">
        <f>すべて_位置図情報!H179</f>
        <v>大阪市北区大淀中4-10-21</v>
      </c>
      <c r="I21" s="81">
        <f>すべて_位置図情報!I179</f>
        <v>674</v>
      </c>
      <c r="J21" s="80" t="str">
        <f>すべて_位置図情報!J179</f>
        <v>B</v>
      </c>
      <c r="K21" s="78">
        <f>すべて_位置図情報!K179</f>
        <v>0</v>
      </c>
      <c r="L21" s="79">
        <f>すべて_位置図情報!L179</f>
        <v>1989</v>
      </c>
      <c r="M21" s="79" t="str">
        <f>すべて_位置図情報!M179</f>
        <v>b</v>
      </c>
      <c r="N21" s="79" t="str">
        <f>すべて_位置図情報!N179</f>
        <v>b</v>
      </c>
      <c r="O21" s="79" t="str">
        <f>すべて_位置図情報!O179</f>
        <v/>
      </c>
      <c r="P21" s="79" t="str">
        <f>すべて_位置図情報!P179</f>
        <v>E</v>
      </c>
      <c r="Q21" s="79" t="str">
        <f>すべて_位置図情報!Q179</f>
        <v>無</v>
      </c>
      <c r="R21" s="79" t="str">
        <f>すべて_位置図情報!R179</f>
        <v>直営</v>
      </c>
      <c r="S21" s="126" t="str">
        <f>すべて_位置図情報!S179</f>
        <v>こども青少年局</v>
      </c>
      <c r="T21" s="126" t="str">
        <f>すべて_位置図情報!T179</f>
        <v>幼保施策部</v>
      </c>
      <c r="U21" s="126" t="str">
        <f>すべて_位置図情報!U179</f>
        <v>幼保企画課</v>
      </c>
      <c r="V21" s="126" t="str">
        <f>すべて_位置図情報!V179</f>
        <v>幼稚園運営企画ｸﾞﾙｰﾌﾟ</v>
      </c>
      <c r="W21" s="116" t="str">
        <f>すべて_位置図情報!W179</f>
        <v>北区</v>
      </c>
      <c r="X21" s="116" t="str">
        <f>すべて_位置図情報!X179</f>
        <v>一般施設</v>
      </c>
      <c r="Y21" s="114">
        <f>すべて_位置図情報!Y179</f>
        <v>15</v>
      </c>
      <c r="Z21" s="127">
        <f>すべて_位置図情報!Z179</f>
        <v>0</v>
      </c>
      <c r="AA21" s="143">
        <f>すべて_位置図情報!AA179</f>
        <v>0</v>
      </c>
      <c r="AB21" s="144">
        <f>すべて_位置図情報!AB179</f>
        <v>0</v>
      </c>
      <c r="AC21" s="143">
        <f>すべて_位置図情報!AC179</f>
        <v>0</v>
      </c>
      <c r="AD21" s="143">
        <f>すべて_位置図情報!AD179</f>
        <v>0</v>
      </c>
      <c r="AE21" s="58">
        <f>すべて_位置図情報!AF179</f>
        <v>0</v>
      </c>
      <c r="AF21" s="58">
        <f>すべて_位置図情報!AG179</f>
        <v>0</v>
      </c>
      <c r="AG21" s="58">
        <f>すべて_位置図情報!AH179</f>
        <v>0</v>
      </c>
      <c r="AH21" s="58">
        <f>すべて_位置図情報!AI179</f>
        <v>0</v>
      </c>
      <c r="AI21" s="58">
        <f>すべて_位置図情報!AJ179</f>
        <v>0</v>
      </c>
      <c r="AJ21" s="58">
        <f>すべて_位置図情報!AK179</f>
        <v>0</v>
      </c>
      <c r="AK21" s="58" t="e">
        <f>すべて_位置図情報!#REF!</f>
        <v>#REF!</v>
      </c>
    </row>
    <row r="22" spans="1:37" ht="22.5" customHeight="1">
      <c r="A22" s="178">
        <f t="shared" si="1"/>
        <v>17</v>
      </c>
      <c r="B22" s="44" t="str">
        <f>すべて_位置図情報!B228</f>
        <v>社会福祉・保健施設</v>
      </c>
      <c r="C22" s="44" t="str">
        <f>すべて_位置図情報!C228</f>
        <v>老人福祉施設</v>
      </c>
      <c r="D22" s="44" t="str">
        <f>すべて_位置図情報!D228</f>
        <v>老人福祉センター</v>
      </c>
      <c r="E22" s="44" t="str">
        <f>すべて_位置図情報!E228</f>
        <v>老人福祉センター</v>
      </c>
      <c r="F22" s="74">
        <f>すべて_位置図情報!F228</f>
        <v>1</v>
      </c>
      <c r="G22" s="13" t="str" ph="1">
        <f>すべて_位置図情報!G228</f>
        <v>北区北老人福祉センター</v>
      </c>
      <c r="H22" s="126" t="str">
        <f>すべて_位置図情報!H228</f>
        <v>大阪市北区同心1-5-27</v>
      </c>
      <c r="I22" s="81">
        <f>すべて_位置図情報!I228</f>
        <v>790.87</v>
      </c>
      <c r="J22" s="80" t="str">
        <f>すべて_位置図情報!J228</f>
        <v>B</v>
      </c>
      <c r="K22" s="78">
        <f>すべて_位置図情報!K228</f>
        <v>0</v>
      </c>
      <c r="L22" s="79">
        <f>すべて_位置図情報!L228</f>
        <v>1982</v>
      </c>
      <c r="M22" s="79" t="str">
        <f>すべて_位置図情報!M228</f>
        <v>c</v>
      </c>
      <c r="N22" s="79" t="str">
        <f>すべて_位置図情報!N228</f>
        <v>c</v>
      </c>
      <c r="O22" s="79" t="str">
        <f>すべて_位置図情報!O228</f>
        <v/>
      </c>
      <c r="P22" s="79" t="str">
        <f>すべて_位置図情報!P228</f>
        <v>H</v>
      </c>
      <c r="Q22" s="79" t="str">
        <f>すべて_位置図情報!Q228</f>
        <v>有</v>
      </c>
      <c r="R22" s="79" t="str">
        <f>すべて_位置図情報!R228</f>
        <v>指定管理（無料施設）</v>
      </c>
      <c r="S22" s="126" t="str">
        <f>すべて_位置図情報!S228</f>
        <v>福祉局</v>
      </c>
      <c r="T22" s="126" t="str">
        <f>すべて_位置図情報!T228</f>
        <v>高齢者施策部</v>
      </c>
      <c r="U22" s="126" t="str">
        <f>すべて_位置図情報!U228</f>
        <v>高齢福祉課</v>
      </c>
      <c r="V22" s="126" t="str">
        <f>すべて_位置図情報!V228</f>
        <v>いきがいｸﾞﾙｰﾌﾟ</v>
      </c>
      <c r="W22" s="116" t="str">
        <f>すべて_位置図情報!W228</f>
        <v>北区</v>
      </c>
      <c r="X22" s="116" t="str">
        <f>すべて_位置図情報!X228</f>
        <v>一般施設</v>
      </c>
      <c r="Y22" s="114">
        <f>すべて_位置図情報!Y228</f>
        <v>16</v>
      </c>
      <c r="Z22" s="127">
        <f>すべて_位置図情報!Z228</f>
        <v>0</v>
      </c>
      <c r="AA22" s="143" t="str">
        <f>すべて_位置図情報!AA228</f>
        <v>〇</v>
      </c>
      <c r="AB22" s="144">
        <f>すべて_位置図情報!AB228</f>
        <v>0</v>
      </c>
      <c r="AC22" s="143" t="str">
        <f>すべて_位置図情報!AC228</f>
        <v>〇</v>
      </c>
      <c r="AD22" s="143" t="str">
        <f>すべて_位置図情報!AD228</f>
        <v>〇</v>
      </c>
      <c r="AE22" s="56" t="str">
        <f>すべて_位置図情報!AF228</f>
        <v>〇</v>
      </c>
      <c r="AF22" s="56">
        <f>すべて_位置図情報!AG228</f>
        <v>0</v>
      </c>
      <c r="AG22" s="56">
        <f>すべて_位置図情報!AH228</f>
        <v>0</v>
      </c>
      <c r="AH22" s="56">
        <f>すべて_位置図情報!AI228</f>
        <v>0</v>
      </c>
      <c r="AI22" s="56">
        <f>すべて_位置図情報!AJ228</f>
        <v>0</v>
      </c>
      <c r="AJ22" s="56">
        <f>すべて_位置図情報!AK228</f>
        <v>0</v>
      </c>
      <c r="AK22" s="56" t="e">
        <f>すべて_位置図情報!#REF!</f>
        <v>#REF!</v>
      </c>
    </row>
    <row r="23" spans="1:37" ht="22.5" customHeight="1">
      <c r="A23" s="178">
        <f t="shared" si="1"/>
        <v>18</v>
      </c>
      <c r="B23" s="7" t="str">
        <f>すべて_位置図情報!B229</f>
        <v>社会福祉・保健施設</v>
      </c>
      <c r="C23" s="7" t="str">
        <f>すべて_位置図情報!C229</f>
        <v>老人福祉施設</v>
      </c>
      <c r="D23" s="45" t="str">
        <f>すべて_位置図情報!D229</f>
        <v>老人福祉センター</v>
      </c>
      <c r="E23" s="45" t="str">
        <f>すべて_位置図情報!E229</f>
        <v>老人福祉センター</v>
      </c>
      <c r="F23" s="74">
        <f>すべて_位置図情報!F229</f>
        <v>2</v>
      </c>
      <c r="G23" s="13" t="str" ph="1">
        <f>すべて_位置図情報!G229</f>
        <v>北区大淀老人福祉センター</v>
      </c>
      <c r="H23" s="126" t="str">
        <f>すべて_位置図情報!H229</f>
        <v>大阪市北区本庄東1-24-11</v>
      </c>
      <c r="I23" s="81">
        <f>すべて_位置図情報!I229</f>
        <v>504.9</v>
      </c>
      <c r="J23" s="80" t="str">
        <f>すべて_位置図情報!J229</f>
        <v>B</v>
      </c>
      <c r="K23" s="78">
        <f>すべて_位置図情報!K229</f>
        <v>0</v>
      </c>
      <c r="L23" s="79">
        <f>すべて_位置図情報!L229</f>
        <v>1976</v>
      </c>
      <c r="M23" s="79" t="str">
        <f>すべて_位置図情報!M229</f>
        <v>c</v>
      </c>
      <c r="N23" s="79" t="str">
        <f>すべて_位置図情報!N229</f>
        <v>c</v>
      </c>
      <c r="O23" s="79" t="str">
        <f>すべて_位置図情報!O229</f>
        <v/>
      </c>
      <c r="P23" s="79" t="str">
        <f>すべて_位置図情報!P229</f>
        <v>H</v>
      </c>
      <c r="Q23" s="79" t="str">
        <f>すべて_位置図情報!Q229</f>
        <v>有</v>
      </c>
      <c r="R23" s="79" t="str">
        <f>すべて_位置図情報!R229</f>
        <v>指定管理（無料施設）</v>
      </c>
      <c r="S23" s="126" t="str">
        <f>すべて_位置図情報!S229</f>
        <v>福祉局</v>
      </c>
      <c r="T23" s="126" t="str">
        <f>すべて_位置図情報!T229</f>
        <v>高齢者施策部</v>
      </c>
      <c r="U23" s="126" t="str">
        <f>すべて_位置図情報!U229</f>
        <v>高齢福祉課</v>
      </c>
      <c r="V23" s="126" t="str">
        <f>すべて_位置図情報!V229</f>
        <v>いきがいｸﾞﾙｰﾌﾟ</v>
      </c>
      <c r="W23" s="116" t="str">
        <f>すべて_位置図情報!W229</f>
        <v>北区</v>
      </c>
      <c r="X23" s="116" t="str">
        <f>すべて_位置図情報!X229</f>
        <v>一般施設</v>
      </c>
      <c r="Y23" s="114">
        <f>すべて_位置図情報!Y229</f>
        <v>17</v>
      </c>
      <c r="Z23" s="127">
        <f>すべて_位置図情報!Z229</f>
        <v>0</v>
      </c>
      <c r="AA23" s="143" t="str">
        <f>すべて_位置図情報!AA229</f>
        <v>〇</v>
      </c>
      <c r="AB23" s="144">
        <f>すべて_位置図情報!AB229</f>
        <v>0</v>
      </c>
      <c r="AC23" s="143" t="str">
        <f>すべて_位置図情報!AC229</f>
        <v>〇</v>
      </c>
      <c r="AD23" s="143" t="str">
        <f>すべて_位置図情報!AD229</f>
        <v>〇</v>
      </c>
      <c r="AE23" s="56" t="str">
        <f>すべて_位置図情報!AF229</f>
        <v>〇</v>
      </c>
      <c r="AF23" s="56">
        <f>すべて_位置図情報!AG229</f>
        <v>0</v>
      </c>
      <c r="AG23" s="56">
        <f>すべて_位置図情報!AH229</f>
        <v>0</v>
      </c>
      <c r="AH23" s="56">
        <f>すべて_位置図情報!AI229</f>
        <v>0</v>
      </c>
      <c r="AI23" s="56">
        <f>すべて_位置図情報!AJ229</f>
        <v>0</v>
      </c>
      <c r="AJ23" s="56">
        <f>すべて_位置図情報!AK229</f>
        <v>0</v>
      </c>
      <c r="AK23" s="56" t="e">
        <f>すべて_位置図情報!#REF!</f>
        <v>#REF!</v>
      </c>
    </row>
    <row r="24" spans="1:37" ht="22.5" customHeight="1">
      <c r="A24" s="178">
        <f t="shared" si="1"/>
        <v>19</v>
      </c>
      <c r="B24" s="7" t="str">
        <f>すべて_位置図情報!B258</f>
        <v>社会福祉・保健施設</v>
      </c>
      <c r="C24" s="45" t="str">
        <f>すべて_位置図情報!C258</f>
        <v>老人福祉施設</v>
      </c>
      <c r="D24" s="32" t="str">
        <f>すべて_位置図情報!D258</f>
        <v>その他老人福祉施設</v>
      </c>
      <c r="E24" s="32" t="str">
        <f>すべて_位置図情報!E258</f>
        <v>シルバー人材センター</v>
      </c>
      <c r="F24" s="74">
        <f>すべて_位置図情報!F258</f>
        <v>1</v>
      </c>
      <c r="G24" s="13" t="str" ph="1">
        <f>すべて_位置図情報!G258</f>
        <v>シルバー人材センター北部支部</v>
      </c>
      <c r="H24" s="126" t="str">
        <f>すべて_位置図情報!H258</f>
        <v>大阪市北区池田町1-50</v>
      </c>
      <c r="I24" s="81">
        <f>すべて_位置図情報!I258</f>
        <v>302.88</v>
      </c>
      <c r="J24" s="80" t="str">
        <f>すべて_位置図情報!J258</f>
        <v>A</v>
      </c>
      <c r="K24" s="78">
        <f>すべて_位置図情報!K258</f>
        <v>0</v>
      </c>
      <c r="L24" s="79">
        <f>すべて_位置図情報!L258</f>
        <v>1962</v>
      </c>
      <c r="M24" s="79" t="str">
        <f>すべて_位置図情報!M258</f>
        <v>d</v>
      </c>
      <c r="N24" s="79" t="str">
        <f>すべて_位置図情報!N258</f>
        <v>d</v>
      </c>
      <c r="O24" s="79" t="str">
        <f>すべて_位置図情報!O258</f>
        <v/>
      </c>
      <c r="P24" s="79" t="str">
        <f>すべて_位置図情報!P258</f>
        <v>J</v>
      </c>
      <c r="Q24" s="79" t="str">
        <f>すべて_位置図情報!Q258</f>
        <v>有</v>
      </c>
      <c r="R24" s="79" t="str">
        <f>すべて_位置図情報!R258</f>
        <v>無償貸付</v>
      </c>
      <c r="S24" s="126" t="str">
        <f>すべて_位置図情報!S258</f>
        <v>福祉局</v>
      </c>
      <c r="T24" s="126" t="str">
        <f>すべて_位置図情報!T258</f>
        <v>高齢者施策部</v>
      </c>
      <c r="U24" s="126" t="str">
        <f>すべて_位置図情報!U258</f>
        <v>高齢福祉課</v>
      </c>
      <c r="V24" s="126" t="str">
        <f>すべて_位置図情報!V258</f>
        <v>いきがいｸﾞﾙｰﾌﾟ</v>
      </c>
      <c r="W24" s="116" t="str">
        <f>すべて_位置図情報!W258</f>
        <v>北区</v>
      </c>
      <c r="X24" s="116" t="str">
        <f>すべて_位置図情報!X258</f>
        <v>一般施設</v>
      </c>
      <c r="Y24" s="114">
        <f>すべて_位置図情報!Y258</f>
        <v>18</v>
      </c>
      <c r="Z24" s="127">
        <f>すべて_位置図情報!Z258</f>
        <v>0</v>
      </c>
      <c r="AA24" s="143" t="str">
        <f>すべて_位置図情報!AA258</f>
        <v>〇</v>
      </c>
      <c r="AB24" s="144">
        <f>すべて_位置図情報!AB258</f>
        <v>0</v>
      </c>
      <c r="AC24" s="143">
        <f>すべて_位置図情報!AC258</f>
        <v>0</v>
      </c>
      <c r="AD24" s="143" t="str">
        <f>すべて_位置図情報!AD258</f>
        <v>〇</v>
      </c>
      <c r="AE24" s="58" t="str">
        <f>すべて_位置図情報!AF258</f>
        <v>〇</v>
      </c>
      <c r="AF24" s="58">
        <f>すべて_位置図情報!AG258</f>
        <v>0</v>
      </c>
      <c r="AG24" s="59">
        <f>すべて_位置図情報!AH258</f>
        <v>0</v>
      </c>
      <c r="AH24" s="58">
        <f>すべて_位置図情報!AI258</f>
        <v>0</v>
      </c>
      <c r="AI24" s="58">
        <f>すべて_位置図情報!AJ258</f>
        <v>0</v>
      </c>
      <c r="AJ24" s="58">
        <f>すべて_位置図情報!AK258</f>
        <v>0</v>
      </c>
      <c r="AK24" s="59" t="e">
        <f>すべて_位置図情報!#REF!</f>
        <v>#REF!</v>
      </c>
    </row>
    <row r="25" spans="1:37" ht="22.5" customHeight="1">
      <c r="A25" s="178">
        <f t="shared" si="1"/>
        <v>20</v>
      </c>
      <c r="B25" s="7" t="str">
        <f>すべて_位置図情報!B264</f>
        <v>社会福祉・保健施設</v>
      </c>
      <c r="C25" s="32" t="str">
        <f>すべて_位置図情報!C264</f>
        <v>障がい者福祉施設</v>
      </c>
      <c r="D25" s="32" t="str">
        <f>すべて_位置図情報!D264</f>
        <v>障がい福祉サービス事業所（普通）</v>
      </c>
      <c r="E25" s="32" t="str">
        <f>すべて_位置図情報!E264</f>
        <v>障がい福祉サービス事業所（普通）</v>
      </c>
      <c r="F25" s="74">
        <f>すべて_位置図情報!F264</f>
        <v>1</v>
      </c>
      <c r="G25" s="13" t="str" ph="1">
        <f>すべて_位置図情報!G264</f>
        <v>なんばなかよし作業所</v>
      </c>
      <c r="H25" s="126" t="str">
        <f>すべて_位置図情報!H264</f>
        <v>大阪市北区同心1-5-27</v>
      </c>
      <c r="I25" s="81">
        <f>すべて_位置図情報!I264</f>
        <v>290.89999999999998</v>
      </c>
      <c r="J25" s="80" t="str">
        <f>すべて_位置図情報!J264</f>
        <v>A</v>
      </c>
      <c r="K25" s="78">
        <f>すべて_位置図情報!K264</f>
        <v>0</v>
      </c>
      <c r="L25" s="79">
        <f>すべて_位置図情報!L264</f>
        <v>1982</v>
      </c>
      <c r="M25" s="79" t="str">
        <f>すべて_位置図情報!M264</f>
        <v>c</v>
      </c>
      <c r="N25" s="79" t="str">
        <f>すべて_位置図情報!N264</f>
        <v>c</v>
      </c>
      <c r="O25" s="79" t="str">
        <f>すべて_位置図情報!O264</f>
        <v/>
      </c>
      <c r="P25" s="79" t="str">
        <f>すべて_位置図情報!P264</f>
        <v>G</v>
      </c>
      <c r="Q25" s="79" t="str">
        <f>すべて_位置図情報!Q264</f>
        <v>有</v>
      </c>
      <c r="R25" s="79" t="str">
        <f>すべて_位置図情報!R264</f>
        <v>有償貸付</v>
      </c>
      <c r="S25" s="126" t="str">
        <f>すべて_位置図情報!S264</f>
        <v>福祉局</v>
      </c>
      <c r="T25" s="126" t="str">
        <f>すべて_位置図情報!T264</f>
        <v>障がい者施策部</v>
      </c>
      <c r="U25" s="126" t="str">
        <f>すべて_位置図情報!U264</f>
        <v>障がい福祉課</v>
      </c>
      <c r="V25" s="126" t="str">
        <f>すべて_位置図情報!V264</f>
        <v>施設ｸﾞﾙｰﾌﾟ</v>
      </c>
      <c r="W25" s="116" t="str">
        <f>すべて_位置図情報!W264</f>
        <v>北区</v>
      </c>
      <c r="X25" s="116" t="str">
        <f>すべて_位置図情報!X264</f>
        <v>一般施設</v>
      </c>
      <c r="Y25" s="114">
        <f>すべて_位置図情報!Y264</f>
        <v>19</v>
      </c>
      <c r="Z25" s="127">
        <f>すべて_位置図情報!Z264</f>
        <v>0</v>
      </c>
      <c r="AA25" s="143" t="str">
        <f>すべて_位置図情報!AA264</f>
        <v>〇</v>
      </c>
      <c r="AB25" s="144">
        <f>すべて_位置図情報!AB264</f>
        <v>0</v>
      </c>
      <c r="AC25" s="143">
        <f>すべて_位置図情報!AC264</f>
        <v>0</v>
      </c>
      <c r="AD25" s="143" t="str">
        <f>すべて_位置図情報!AD264</f>
        <v>〇</v>
      </c>
      <c r="AE25" s="58" t="str">
        <f>すべて_位置図情報!AF264</f>
        <v>〇</v>
      </c>
      <c r="AF25" s="58">
        <f>すべて_位置図情報!AG264</f>
        <v>0</v>
      </c>
      <c r="AG25" s="59">
        <f>すべて_位置図情報!AH264</f>
        <v>0</v>
      </c>
      <c r="AH25" s="58">
        <f>すべて_位置図情報!AI264</f>
        <v>0</v>
      </c>
      <c r="AI25" s="58">
        <f>すべて_位置図情報!AJ264</f>
        <v>0</v>
      </c>
      <c r="AJ25" s="58">
        <f>すべて_位置図情報!AK264</f>
        <v>0</v>
      </c>
      <c r="AK25" s="59" t="e">
        <f>すべて_位置図情報!#REF!</f>
        <v>#REF!</v>
      </c>
    </row>
    <row r="26" spans="1:37" ht="22.5" customHeight="1">
      <c r="A26" s="178">
        <f t="shared" si="1"/>
        <v>21</v>
      </c>
      <c r="B26" s="7" t="str">
        <f>すべて_位置図情報!B274</f>
        <v>社会福祉・保健施設</v>
      </c>
      <c r="C26" s="44" t="str">
        <f>すべて_位置図情報!C274</f>
        <v>児童福祉施設</v>
      </c>
      <c r="D26" s="44" t="str">
        <f>すべて_位置図情報!D274</f>
        <v>保育所</v>
      </c>
      <c r="E26" s="32" t="str">
        <f>すべて_位置図情報!E274</f>
        <v>公立保育所（公設置公営）</v>
      </c>
      <c r="F26" s="74">
        <f>すべて_位置図情報!F274</f>
        <v>1</v>
      </c>
      <c r="G26" s="13" t="str" ph="1">
        <f>すべて_位置図情報!G274</f>
        <v>大淀保育所</v>
      </c>
      <c r="H26" s="126" t="str">
        <f>すべて_位置図情報!H274</f>
        <v>大阪市北区大淀中4-9-11</v>
      </c>
      <c r="I26" s="81">
        <f>すべて_位置図情報!I274</f>
        <v>771.92</v>
      </c>
      <c r="J26" s="80" t="str">
        <f>すべて_位置図情報!J274</f>
        <v>B</v>
      </c>
      <c r="K26" s="78">
        <f>すべて_位置図情報!K274</f>
        <v>0</v>
      </c>
      <c r="L26" s="79">
        <f>すべて_位置図情報!L274</f>
        <v>2010</v>
      </c>
      <c r="M26" s="79" t="str">
        <f>すべて_位置図情報!M274</f>
        <v>a</v>
      </c>
      <c r="N26" s="79" t="str">
        <f>すべて_位置図情報!N274</f>
        <v>a</v>
      </c>
      <c r="O26" s="79" t="str">
        <f>すべて_位置図情報!O274</f>
        <v/>
      </c>
      <c r="P26" s="79" t="str">
        <f>すべて_位置図情報!P274</f>
        <v>B</v>
      </c>
      <c r="Q26" s="79" t="str">
        <f>すべて_位置図情報!Q274</f>
        <v>無</v>
      </c>
      <c r="R26" s="79" t="str">
        <f>すべて_位置図情報!R274</f>
        <v>直営</v>
      </c>
      <c r="S26" s="126" t="str">
        <f>すべて_位置図情報!S274</f>
        <v>こども青少年局</v>
      </c>
      <c r="T26" s="126" t="str">
        <f>すべて_位置図情報!T274</f>
        <v>幼保施策部</v>
      </c>
      <c r="U26" s="126" t="str">
        <f>すべて_位置図情報!U274</f>
        <v>保育所運営課</v>
      </c>
      <c r="V26" s="126" t="str">
        <f>すべて_位置図情報!V274</f>
        <v>再編整備ｸﾞﾙｰﾌﾟ</v>
      </c>
      <c r="W26" s="116" t="str">
        <f>すべて_位置図情報!W274</f>
        <v>北区</v>
      </c>
      <c r="X26" s="116" t="str">
        <f>すべて_位置図情報!X274</f>
        <v>一般施設</v>
      </c>
      <c r="Y26" s="114">
        <f>すべて_位置図情報!Y274</f>
        <v>20</v>
      </c>
      <c r="Z26" s="127">
        <f>すべて_位置図情報!Z274</f>
        <v>0</v>
      </c>
      <c r="AA26" s="143">
        <f>すべて_位置図情報!AA274</f>
        <v>0</v>
      </c>
      <c r="AB26" s="144">
        <f>すべて_位置図情報!AB274</f>
        <v>0</v>
      </c>
      <c r="AC26" s="143">
        <f>すべて_位置図情報!AC274</f>
        <v>0</v>
      </c>
      <c r="AD26" s="143">
        <f>すべて_位置図情報!AD274</f>
        <v>0</v>
      </c>
      <c r="AE26" s="58">
        <f>すべて_位置図情報!AF274</f>
        <v>0</v>
      </c>
      <c r="AF26" s="58">
        <f>すべて_位置図情報!AG274</f>
        <v>0</v>
      </c>
      <c r="AG26" s="58">
        <f>すべて_位置図情報!AH274</f>
        <v>0</v>
      </c>
      <c r="AH26" s="58">
        <f>すべて_位置図情報!AI274</f>
        <v>0</v>
      </c>
      <c r="AI26" s="58">
        <f>すべて_位置図情報!AJ274</f>
        <v>0</v>
      </c>
      <c r="AJ26" s="58">
        <f>すべて_位置図情報!AK274</f>
        <v>0</v>
      </c>
      <c r="AK26" s="58" t="e">
        <f>すべて_位置図情報!#REF!</f>
        <v>#REF!</v>
      </c>
    </row>
    <row r="27" spans="1:37" ht="22.5" customHeight="1">
      <c r="A27" s="178">
        <f t="shared" si="1"/>
        <v>22</v>
      </c>
      <c r="B27" s="7" t="str">
        <f>すべて_位置図情報!B356</f>
        <v>社会福祉・保健施設</v>
      </c>
      <c r="C27" s="7" t="str">
        <f>すべて_位置図情報!C356</f>
        <v>児童福祉施設</v>
      </c>
      <c r="D27" s="7" t="str">
        <f>すべて_位置図情報!D356</f>
        <v>保育所</v>
      </c>
      <c r="E27" s="44" t="str">
        <f>すべて_位置図情報!E356</f>
        <v>保育園</v>
      </c>
      <c r="F27" s="74">
        <f>すべて_位置図情報!F356</f>
        <v>1</v>
      </c>
      <c r="G27" s="13" t="str" ph="1">
        <f>すべて_位置図情報!G356</f>
        <v>中津保育園</v>
      </c>
      <c r="H27" s="126" t="str">
        <f>すべて_位置図情報!H356</f>
        <v>大阪市北区中津2-7-8-101</v>
      </c>
      <c r="I27" s="81">
        <f>すべて_位置図情報!I356</f>
        <v>416.26</v>
      </c>
      <c r="J27" s="80" t="str">
        <f>すべて_位置図情報!J356</f>
        <v>A</v>
      </c>
      <c r="K27" s="78">
        <f>すべて_位置図情報!K356</f>
        <v>0</v>
      </c>
      <c r="L27" s="79">
        <f>すべて_位置図情報!L356</f>
        <v>1972</v>
      </c>
      <c r="M27" s="79" t="str">
        <f>すべて_位置図情報!M356</f>
        <v>d</v>
      </c>
      <c r="N27" s="79" t="str">
        <f>すべて_位置図情報!N356</f>
        <v>d</v>
      </c>
      <c r="O27" s="79" t="str">
        <f>すべて_位置図情報!O356</f>
        <v/>
      </c>
      <c r="P27" s="79" t="str">
        <f>すべて_位置図情報!P356</f>
        <v>J</v>
      </c>
      <c r="Q27" s="79" t="str">
        <f>すべて_位置図情報!Q356</f>
        <v>有</v>
      </c>
      <c r="R27" s="79" t="str">
        <f>すべて_位置図情報!R356</f>
        <v>有償貸付</v>
      </c>
      <c r="S27" s="126" t="str">
        <f>すべて_位置図情報!S356</f>
        <v>こども青少年局</v>
      </c>
      <c r="T27" s="126" t="str">
        <f>すべて_位置図情報!T356</f>
        <v>幼保施策部</v>
      </c>
      <c r="U27" s="126" t="str">
        <f>すべて_位置図情報!U356</f>
        <v>幼保企画課</v>
      </c>
      <c r="V27" s="126" t="str">
        <f>すべて_位置図情報!V356</f>
        <v>環境整備ｸﾞﾙｰﾌﾟ</v>
      </c>
      <c r="W27" s="116" t="str">
        <f>すべて_位置図情報!W356</f>
        <v>北区</v>
      </c>
      <c r="X27" s="116" t="str">
        <f>すべて_位置図情報!X356</f>
        <v>一般施設</v>
      </c>
      <c r="Y27" s="114">
        <f>すべて_位置図情報!Y356</f>
        <v>21</v>
      </c>
      <c r="Z27" s="127">
        <f>すべて_位置図情報!Z356</f>
        <v>0</v>
      </c>
      <c r="AA27" s="143">
        <f>すべて_位置図情報!AA356</f>
        <v>0</v>
      </c>
      <c r="AB27" s="144">
        <f>すべて_位置図情報!AB356</f>
        <v>0</v>
      </c>
      <c r="AC27" s="143">
        <f>すべて_位置図情報!AC356</f>
        <v>0</v>
      </c>
      <c r="AD27" s="143">
        <f>すべて_位置図情報!AD356</f>
        <v>0</v>
      </c>
      <c r="AE27" s="58">
        <f>すべて_位置図情報!AF356</f>
        <v>0</v>
      </c>
      <c r="AF27" s="58">
        <f>すべて_位置図情報!AG356</f>
        <v>0</v>
      </c>
      <c r="AG27" s="58">
        <f>すべて_位置図情報!AH356</f>
        <v>0</v>
      </c>
      <c r="AH27" s="58">
        <f>すべて_位置図情報!AI356</f>
        <v>0</v>
      </c>
      <c r="AI27" s="58">
        <f>すべて_位置図情報!AJ356</f>
        <v>0</v>
      </c>
      <c r="AJ27" s="58">
        <f>すべて_位置図情報!AK356</f>
        <v>0</v>
      </c>
      <c r="AK27" s="58" t="e">
        <f>すべて_位置図情報!#REF!</f>
        <v>#REF!</v>
      </c>
    </row>
    <row r="28" spans="1:37" ht="22.5" customHeight="1">
      <c r="A28" s="178">
        <f t="shared" si="1"/>
        <v>23</v>
      </c>
      <c r="B28" s="7" t="str">
        <f>すべて_位置図情報!B357</f>
        <v>社会福祉・保健施設</v>
      </c>
      <c r="C28" s="7" t="str">
        <f>すべて_位置図情報!C357</f>
        <v>児童福祉施設</v>
      </c>
      <c r="D28" s="7" t="str">
        <f>すべて_位置図情報!D357</f>
        <v>保育所</v>
      </c>
      <c r="E28" s="7" t="str">
        <f>すべて_位置図情報!E357</f>
        <v>保育園</v>
      </c>
      <c r="F28" s="74">
        <f>すべて_位置図情報!F357</f>
        <v>2</v>
      </c>
      <c r="G28" s="13" t="str" ph="1">
        <f>すべて_位置図情報!G357</f>
        <v>長柄保育園</v>
      </c>
      <c r="H28" s="126" t="str">
        <f>すべて_位置図情報!H357</f>
        <v>大阪市北区長柄東3-2-3</v>
      </c>
      <c r="I28" s="81">
        <f>すべて_位置図情報!I357</f>
        <v>488.24</v>
      </c>
      <c r="J28" s="80" t="str">
        <f>すべて_位置図情報!J357</f>
        <v>A</v>
      </c>
      <c r="K28" s="78">
        <f>すべて_位置図情報!K357</f>
        <v>0</v>
      </c>
      <c r="L28" s="79">
        <f>すべて_位置図情報!L357</f>
        <v>1978</v>
      </c>
      <c r="M28" s="79" t="str">
        <f>すべて_位置図情報!M357</f>
        <v>c</v>
      </c>
      <c r="N28" s="79" t="str">
        <f>すべて_位置図情報!N357</f>
        <v>c</v>
      </c>
      <c r="O28" s="79" t="str">
        <f>すべて_位置図情報!O357</f>
        <v/>
      </c>
      <c r="P28" s="79" t="str">
        <f>すべて_位置図情報!P357</f>
        <v>G</v>
      </c>
      <c r="Q28" s="79" t="str">
        <f>すべて_位置図情報!Q357</f>
        <v>無</v>
      </c>
      <c r="R28" s="79" t="str">
        <f>すべて_位置図情報!R357</f>
        <v>無償貸付</v>
      </c>
      <c r="S28" s="126" t="str">
        <f>すべて_位置図情報!S357</f>
        <v>こども青少年局</v>
      </c>
      <c r="T28" s="126" t="str">
        <f>すべて_位置図情報!T357</f>
        <v>幼保施策部</v>
      </c>
      <c r="U28" s="126" t="str">
        <f>すべて_位置図情報!U357</f>
        <v>幼保企画課</v>
      </c>
      <c r="V28" s="126" t="str">
        <f>すべて_位置図情報!V357</f>
        <v>環境整備ｸﾞﾙｰﾌﾟ</v>
      </c>
      <c r="W28" s="116" t="str">
        <f>すべて_位置図情報!W357</f>
        <v>北区</v>
      </c>
      <c r="X28" s="116" t="str">
        <f>すべて_位置図情報!X357</f>
        <v>一般施設</v>
      </c>
      <c r="Y28" s="114">
        <f>すべて_位置図情報!Y357</f>
        <v>22</v>
      </c>
      <c r="Z28" s="127">
        <f>すべて_位置図情報!Z357</f>
        <v>0</v>
      </c>
      <c r="AA28" s="143">
        <f>すべて_位置図情報!AA357</f>
        <v>0</v>
      </c>
      <c r="AB28" s="144">
        <f>すべて_位置図情報!AB357</f>
        <v>0</v>
      </c>
      <c r="AC28" s="143">
        <f>すべて_位置図情報!AC357</f>
        <v>0</v>
      </c>
      <c r="AD28" s="143">
        <f>すべて_位置図情報!AD357</f>
        <v>0</v>
      </c>
      <c r="AE28" s="58">
        <f>すべて_位置図情報!AF357</f>
        <v>0</v>
      </c>
      <c r="AF28" s="58">
        <f>すべて_位置図情報!AG357</f>
        <v>0</v>
      </c>
      <c r="AG28" s="58">
        <f>すべて_位置図情報!AH357</f>
        <v>0</v>
      </c>
      <c r="AH28" s="58">
        <f>すべて_位置図情報!AI357</f>
        <v>0</v>
      </c>
      <c r="AI28" s="58">
        <f>すべて_位置図情報!AJ357</f>
        <v>0</v>
      </c>
      <c r="AJ28" s="58">
        <f>すべて_位置図情報!AK357</f>
        <v>0</v>
      </c>
      <c r="AK28" s="58" t="e">
        <f>すべて_位置図情報!#REF!</f>
        <v>#REF!</v>
      </c>
    </row>
    <row r="29" spans="1:37" ht="22.5" customHeight="1">
      <c r="A29" s="178">
        <f t="shared" si="1"/>
        <v>24</v>
      </c>
      <c r="B29" s="7" t="str">
        <f>すべて_位置図情報!B358</f>
        <v>社会福祉・保健施設</v>
      </c>
      <c r="C29" s="7" t="str">
        <f>すべて_位置図情報!C358</f>
        <v>児童福祉施設</v>
      </c>
      <c r="D29" s="45" t="str">
        <f>すべて_位置図情報!D358</f>
        <v>保育所</v>
      </c>
      <c r="E29" s="45" t="str">
        <f>すべて_位置図情報!E358</f>
        <v>保育園</v>
      </c>
      <c r="F29" s="74">
        <f>すべて_位置図情報!F358</f>
        <v>3</v>
      </c>
      <c r="G29" s="13" t="str" ph="1">
        <f>すべて_位置図情報!G358</f>
        <v>同心保育園</v>
      </c>
      <c r="H29" s="126" t="str">
        <f>すべて_位置図情報!H358</f>
        <v>大阪市北区同心1-5-27</v>
      </c>
      <c r="I29" s="81">
        <f>すべて_位置図情報!I358</f>
        <v>1081.8900000000001</v>
      </c>
      <c r="J29" s="80" t="str">
        <f>すべて_位置図情報!J358</f>
        <v>B</v>
      </c>
      <c r="K29" s="78">
        <f>すべて_位置図情報!K358</f>
        <v>0</v>
      </c>
      <c r="L29" s="79">
        <f>すべて_位置図情報!L358</f>
        <v>1982</v>
      </c>
      <c r="M29" s="79" t="str">
        <f>すべて_位置図情報!M358</f>
        <v>c</v>
      </c>
      <c r="N29" s="79" t="str">
        <f>すべて_位置図情報!N358</f>
        <v>c</v>
      </c>
      <c r="O29" s="79" t="str">
        <f>すべて_位置図情報!O358</f>
        <v/>
      </c>
      <c r="P29" s="79" t="str">
        <f>すべて_位置図情報!P358</f>
        <v>H</v>
      </c>
      <c r="Q29" s="79" t="str">
        <f>すべて_位置図情報!Q358</f>
        <v>有</v>
      </c>
      <c r="R29" s="79" t="str">
        <f>すべて_位置図情報!R358</f>
        <v>有償貸付</v>
      </c>
      <c r="S29" s="126" t="str">
        <f>すべて_位置図情報!S358</f>
        <v>こども青少年局</v>
      </c>
      <c r="T29" s="126" t="str">
        <f>すべて_位置図情報!T358</f>
        <v>幼保施策部</v>
      </c>
      <c r="U29" s="126" t="str">
        <f>すべて_位置図情報!U358</f>
        <v>幼保企画課</v>
      </c>
      <c r="V29" s="126" t="str">
        <f>すべて_位置図情報!V358</f>
        <v>環境整備ｸﾞﾙｰﾌﾟ</v>
      </c>
      <c r="W29" s="116" t="str">
        <f>すべて_位置図情報!W358</f>
        <v>北区</v>
      </c>
      <c r="X29" s="116" t="str">
        <f>すべて_位置図情報!X358</f>
        <v>一般施設</v>
      </c>
      <c r="Y29" s="114">
        <f>すべて_位置図情報!Y358</f>
        <v>23</v>
      </c>
      <c r="Z29" s="127">
        <f>すべて_位置図情報!Z358</f>
        <v>0</v>
      </c>
      <c r="AA29" s="143" t="str">
        <f>すべて_位置図情報!AA358</f>
        <v>〇</v>
      </c>
      <c r="AB29" s="144">
        <f>すべて_位置図情報!AB358</f>
        <v>0</v>
      </c>
      <c r="AC29" s="143" t="str">
        <f>すべて_位置図情報!AC358</f>
        <v>〇</v>
      </c>
      <c r="AD29" s="143" t="str">
        <f>すべて_位置図情報!AD358</f>
        <v>〇</v>
      </c>
      <c r="AE29" s="56" t="str">
        <f>すべて_位置図情報!AF358</f>
        <v>〇</v>
      </c>
      <c r="AF29" s="56">
        <f>すべて_位置図情報!AG358</f>
        <v>0</v>
      </c>
      <c r="AG29" s="56">
        <f>すべて_位置図情報!AH358</f>
        <v>0</v>
      </c>
      <c r="AH29" s="56">
        <f>すべて_位置図情報!AI358</f>
        <v>0</v>
      </c>
      <c r="AI29" s="56">
        <f>すべて_位置図情報!AJ358</f>
        <v>0</v>
      </c>
      <c r="AJ29" s="56">
        <f>すべて_位置図情報!AK358</f>
        <v>0</v>
      </c>
      <c r="AK29" s="56" t="e">
        <f>すべて_位置図情報!#REF!</f>
        <v>#REF!</v>
      </c>
    </row>
    <row r="30" spans="1:37" ht="22.5" customHeight="1">
      <c r="A30" s="178">
        <f t="shared" si="1"/>
        <v>25</v>
      </c>
      <c r="B30" s="7" t="str">
        <f>すべて_位置図情報!B380</f>
        <v>社会福祉・保健施設</v>
      </c>
      <c r="C30" s="7" t="str">
        <f>すべて_位置図情報!C380</f>
        <v>児童福祉施設</v>
      </c>
      <c r="D30" s="32" t="str">
        <f>すべて_位置図情報!D380</f>
        <v>子ども・子育てプラザ</v>
      </c>
      <c r="E30" s="32" t="str">
        <f>すべて_位置図情報!E380</f>
        <v>子ども・子育てプラザ</v>
      </c>
      <c r="F30" s="74">
        <f>すべて_位置図情報!F380</f>
        <v>1</v>
      </c>
      <c r="G30" s="13" t="str" ph="1">
        <f>すべて_位置図情報!G380</f>
        <v>もと大淀勤労青少年ホーム（北区子ども・子育てプラザ）</v>
      </c>
      <c r="H30" s="126" t="str">
        <f>すべて_位置図情報!H380</f>
        <v>大阪市北区本庄東1-24-11</v>
      </c>
      <c r="I30" s="81">
        <f>すべて_位置図情報!I380</f>
        <v>616.05999999999995</v>
      </c>
      <c r="J30" s="80" t="str">
        <f>すべて_位置図情報!J380</f>
        <v>B</v>
      </c>
      <c r="K30" s="78">
        <f>すべて_位置図情報!K380</f>
        <v>0</v>
      </c>
      <c r="L30" s="79">
        <f>すべて_位置図情報!L380</f>
        <v>1976</v>
      </c>
      <c r="M30" s="79" t="str">
        <f>すべて_位置図情報!M380</f>
        <v>c</v>
      </c>
      <c r="N30" s="79" t="str">
        <f>すべて_位置図情報!N380</f>
        <v>c</v>
      </c>
      <c r="O30" s="79" t="str">
        <f>すべて_位置図情報!O380</f>
        <v/>
      </c>
      <c r="P30" s="79" t="str">
        <f>すべて_位置図情報!P380</f>
        <v>H</v>
      </c>
      <c r="Q30" s="79" t="str">
        <f>すべて_位置図情報!Q380</f>
        <v>有</v>
      </c>
      <c r="R30" s="79" t="str">
        <f>すべて_位置図情報!R380</f>
        <v>全部委託</v>
      </c>
      <c r="S30" s="126" t="str">
        <f>すべて_位置図情報!S380</f>
        <v>こども青少年局</v>
      </c>
      <c r="T30" s="126" t="str">
        <f>すべて_位置図情報!T380</f>
        <v>子育て支援部</v>
      </c>
      <c r="U30" s="126" t="str">
        <f>すべて_位置図情報!U380</f>
        <v>管理課</v>
      </c>
      <c r="V30" s="126" t="str">
        <f>すべて_位置図情報!V380</f>
        <v>子育て支援ｸﾞﾙｰﾌﾟ</v>
      </c>
      <c r="W30" s="116" t="str">
        <f>すべて_位置図情報!W380</f>
        <v>北区</v>
      </c>
      <c r="X30" s="116" t="str">
        <f>すべて_位置図情報!X380</f>
        <v>一般施設</v>
      </c>
      <c r="Y30" s="114">
        <f>すべて_位置図情報!Y380</f>
        <v>24</v>
      </c>
      <c r="Z30" s="127">
        <f>すべて_位置図情報!Z380</f>
        <v>0</v>
      </c>
      <c r="AA30" s="143" t="str">
        <f>すべて_位置図情報!AA380</f>
        <v>〇</v>
      </c>
      <c r="AB30" s="144">
        <f>すべて_位置図情報!AB380</f>
        <v>0</v>
      </c>
      <c r="AC30" s="143" t="str">
        <f>すべて_位置図情報!AC380</f>
        <v>〇</v>
      </c>
      <c r="AD30" s="143" t="str">
        <f>すべて_位置図情報!AD380</f>
        <v>〇</v>
      </c>
      <c r="AE30" s="56" t="str">
        <f>すべて_位置図情報!AF380</f>
        <v>〇</v>
      </c>
      <c r="AF30" s="56">
        <f>すべて_位置図情報!AG380</f>
        <v>0</v>
      </c>
      <c r="AG30" s="56">
        <f>すべて_位置図情報!AH380</f>
        <v>0</v>
      </c>
      <c r="AH30" s="56">
        <f>すべて_位置図情報!AI380</f>
        <v>0</v>
      </c>
      <c r="AI30" s="56">
        <f>すべて_位置図情報!AJ380</f>
        <v>0</v>
      </c>
      <c r="AJ30" s="56">
        <f>すべて_位置図情報!AK380</f>
        <v>0</v>
      </c>
      <c r="AK30" s="56" t="e">
        <f>すべて_位置図情報!#REF!</f>
        <v>#REF!</v>
      </c>
    </row>
    <row r="31" spans="1:37" ht="22.5" customHeight="1">
      <c r="A31" s="178">
        <f t="shared" si="1"/>
        <v>26</v>
      </c>
      <c r="B31" s="7" t="str">
        <f>すべて_位置図情報!B416</f>
        <v>社会福祉・保健施設</v>
      </c>
      <c r="C31" s="45" t="str">
        <f>すべて_位置図情報!C416</f>
        <v>児童福祉施設</v>
      </c>
      <c r="D31" s="32" t="str">
        <f>すべて_位置図情報!D416</f>
        <v>その他児童福祉施設</v>
      </c>
      <c r="E31" s="32" t="str">
        <f>すべて_位置図情報!E416</f>
        <v>その他児童福祉施設</v>
      </c>
      <c r="F31" s="74">
        <f>すべて_位置図情報!F416</f>
        <v>1</v>
      </c>
      <c r="G31" s="13" t="str" ph="1">
        <f>すべて_位置図情報!G416</f>
        <v>男女共同参画センター子育て活動支援館（クレオ大阪子育て館）</v>
      </c>
      <c r="H31" s="126" t="str">
        <f>すべて_位置図情報!H416</f>
        <v>大阪市北区天神橋6-4-20</v>
      </c>
      <c r="I31" s="81">
        <f>すべて_位置図情報!I416</f>
        <v>108.23</v>
      </c>
      <c r="J31" s="80" t="str">
        <f>すべて_位置図情報!J416</f>
        <v>A</v>
      </c>
      <c r="K31" s="78">
        <f>すべて_位置図情報!K416</f>
        <v>0</v>
      </c>
      <c r="L31" s="79">
        <f>すべて_位置図情報!L416</f>
        <v>1999</v>
      </c>
      <c r="M31" s="79" t="str">
        <f>すべて_位置図情報!M416</f>
        <v>b</v>
      </c>
      <c r="N31" s="79" t="str">
        <f>すべて_位置図情報!N416</f>
        <v>b</v>
      </c>
      <c r="O31" s="79" t="str">
        <f>すべて_位置図情報!O416</f>
        <v/>
      </c>
      <c r="P31" s="79" t="str">
        <f>すべて_位置図情報!P416</f>
        <v>D</v>
      </c>
      <c r="Q31" s="79" t="str">
        <f>すべて_位置図情報!Q416</f>
        <v>有</v>
      </c>
      <c r="R31" s="79" t="str">
        <f>すべて_位置図情報!R416</f>
        <v>指定管理（無料施設）</v>
      </c>
      <c r="S31" s="126" t="str">
        <f>すべて_位置図情報!S416</f>
        <v>こども青少年局</v>
      </c>
      <c r="T31" s="126" t="str">
        <f>すべて_位置図情報!T416</f>
        <v>子育て支援部</v>
      </c>
      <c r="U31" s="126" t="str">
        <f>すべて_位置図情報!U416</f>
        <v>管理課</v>
      </c>
      <c r="V31" s="126" t="str">
        <f>すべて_位置図情報!V416</f>
        <v>子育て支援ｸﾞﾙｰﾌﾟ</v>
      </c>
      <c r="W31" s="116" t="str">
        <f>すべて_位置図情報!W416</f>
        <v>北区</v>
      </c>
      <c r="X31" s="116" t="str">
        <f>すべて_位置図情報!X416</f>
        <v>一般施設</v>
      </c>
      <c r="Y31" s="114">
        <f>すべて_位置図情報!Y416</f>
        <v>25</v>
      </c>
      <c r="Z31" s="127">
        <f>すべて_位置図情報!Z416</f>
        <v>0</v>
      </c>
      <c r="AA31" s="143">
        <f>すべて_位置図情報!AA416</f>
        <v>0</v>
      </c>
      <c r="AB31" s="144">
        <f>すべて_位置図情報!AB416</f>
        <v>0</v>
      </c>
      <c r="AC31" s="143">
        <f>すべて_位置図情報!AC416</f>
        <v>0</v>
      </c>
      <c r="AD31" s="143">
        <f>すべて_位置図情報!AD416</f>
        <v>0</v>
      </c>
      <c r="AE31" s="58">
        <f>すべて_位置図情報!AF416</f>
        <v>0</v>
      </c>
      <c r="AF31" s="58">
        <f>すべて_位置図情報!AG416</f>
        <v>0</v>
      </c>
      <c r="AG31" s="58">
        <f>すべて_位置図情報!AH416</f>
        <v>0</v>
      </c>
      <c r="AH31" s="58">
        <f>すべて_位置図情報!AI416</f>
        <v>0</v>
      </c>
      <c r="AI31" s="58">
        <f>すべて_位置図情報!AJ416</f>
        <v>0</v>
      </c>
      <c r="AJ31" s="58">
        <f>すべて_位置図情報!AK416</f>
        <v>0</v>
      </c>
      <c r="AK31" s="58" t="e">
        <f>すべて_位置図情報!#REF!</f>
        <v>#REF!</v>
      </c>
    </row>
    <row r="32" spans="1:37" ht="22.5" customHeight="1">
      <c r="A32" s="178">
        <f t="shared" si="1"/>
        <v>27</v>
      </c>
      <c r="B32" s="7" t="str">
        <f>すべて_位置図情報!B423</f>
        <v>社会福祉・保健施設</v>
      </c>
      <c r="C32" s="32" t="str">
        <f>すべて_位置図情報!C423</f>
        <v>その他社会福祉施設</v>
      </c>
      <c r="D32" s="32" t="str">
        <f>すべて_位置図情報!D423</f>
        <v>母子・父子福祉センター</v>
      </c>
      <c r="E32" s="32" t="str">
        <f>すべて_位置図情報!E423</f>
        <v>母子・父子福祉センター</v>
      </c>
      <c r="F32" s="74">
        <f>すべて_位置図情報!F423</f>
        <v>1</v>
      </c>
      <c r="G32" s="13" t="str" ph="1">
        <f>すべて_位置図情報!G423</f>
        <v>愛光会館</v>
      </c>
      <c r="H32" s="126" t="str">
        <f>すべて_位置図情報!H423</f>
        <v>大阪市北区中津1-4-10</v>
      </c>
      <c r="I32" s="81">
        <f>すべて_位置図情報!I423</f>
        <v>1116.94</v>
      </c>
      <c r="J32" s="80" t="str">
        <f>すべて_位置図情報!J423</f>
        <v>B</v>
      </c>
      <c r="K32" s="78">
        <f>すべて_位置図情報!K423</f>
        <v>0</v>
      </c>
      <c r="L32" s="79">
        <f>すべて_位置図情報!L423</f>
        <v>1993</v>
      </c>
      <c r="M32" s="79" t="str">
        <f>すべて_位置図情報!M423</f>
        <v>b</v>
      </c>
      <c r="N32" s="79" t="str">
        <f>すべて_位置図情報!N423</f>
        <v>b</v>
      </c>
      <c r="O32" s="79" t="str">
        <f>すべて_位置図情報!O423</f>
        <v/>
      </c>
      <c r="P32" s="79" t="str">
        <f>すべて_位置図情報!P423</f>
        <v>E</v>
      </c>
      <c r="Q32" s="79" t="str">
        <f>すべて_位置図情報!Q423</f>
        <v>有</v>
      </c>
      <c r="R32" s="79" t="str">
        <f>すべて_位置図情報!R423</f>
        <v>指定管理（無料施設）</v>
      </c>
      <c r="S32" s="126" t="str">
        <f>すべて_位置図情報!S423</f>
        <v>こども青少年局</v>
      </c>
      <c r="T32" s="126" t="str">
        <f>すべて_位置図情報!T423</f>
        <v>子育て支援部</v>
      </c>
      <c r="U32" s="126" t="str">
        <f>すべて_位置図情報!U423</f>
        <v>こども家庭課</v>
      </c>
      <c r="V32" s="126" t="str">
        <f>すべて_位置図情報!V423</f>
        <v>ひとり親等支援ｸﾞﾙｰﾌﾟ</v>
      </c>
      <c r="W32" s="116" t="str">
        <f>すべて_位置図情報!W423</f>
        <v>北区</v>
      </c>
      <c r="X32" s="116" t="str">
        <f>すべて_位置図情報!X423</f>
        <v>一般施設</v>
      </c>
      <c r="Y32" s="114">
        <f>すべて_位置図情報!Y423</f>
        <v>26</v>
      </c>
      <c r="Z32" s="127">
        <f>すべて_位置図情報!Z423</f>
        <v>0</v>
      </c>
      <c r="AA32" s="143" t="str">
        <f>すべて_位置図情報!AA423</f>
        <v>〇</v>
      </c>
      <c r="AB32" s="144">
        <f>すべて_位置図情報!AB423</f>
        <v>0</v>
      </c>
      <c r="AC32" s="143" t="str">
        <f>すべて_位置図情報!AC423</f>
        <v>〇</v>
      </c>
      <c r="AD32" s="143" t="str">
        <f>すべて_位置図情報!AD423</f>
        <v>〇</v>
      </c>
      <c r="AE32" s="56" t="str">
        <f>すべて_位置図情報!AF423</f>
        <v>〇</v>
      </c>
      <c r="AF32" s="56">
        <f>すべて_位置図情報!AG423</f>
        <v>0</v>
      </c>
      <c r="AG32" s="56">
        <f>すべて_位置図情報!AH423</f>
        <v>0</v>
      </c>
      <c r="AH32" s="56">
        <f>すべて_位置図情報!AI423</f>
        <v>0</v>
      </c>
      <c r="AI32" s="56">
        <f>すべて_位置図情報!AJ423</f>
        <v>0</v>
      </c>
      <c r="AJ32" s="56">
        <f>すべて_位置図情報!AK423</f>
        <v>0</v>
      </c>
      <c r="AK32" s="56" t="e">
        <f>すべて_位置図情報!#REF!</f>
        <v>#REF!</v>
      </c>
    </row>
    <row r="33" spans="1:37" ht="22.5" customHeight="1">
      <c r="A33" s="178">
        <f t="shared" si="1"/>
        <v>28</v>
      </c>
      <c r="B33" s="45" t="str">
        <f>すべて_位置図情報!B444</f>
        <v>社会福祉・保健施設</v>
      </c>
      <c r="C33" s="32" t="str">
        <f>すべて_位置図情報!C444</f>
        <v>保健関係施設</v>
      </c>
      <c r="D33" s="32" t="str">
        <f>すべて_位置図情報!D444</f>
        <v>保健所</v>
      </c>
      <c r="E33" s="32" t="str">
        <f>すべて_位置図情報!E444</f>
        <v>生活衛生監視事務所</v>
      </c>
      <c r="F33" s="74">
        <f>すべて_位置図情報!F444</f>
        <v>1</v>
      </c>
      <c r="G33" s="13" t="str" ph="1">
        <f>すべて_位置図情報!G444</f>
        <v>北部生活衛生監視事務所</v>
      </c>
      <c r="H33" s="126" t="str">
        <f>すべて_位置図情報!H444</f>
        <v>大阪市北区扇町2-1-27</v>
      </c>
      <c r="I33" s="81">
        <f>すべて_位置図情報!I444</f>
        <v>359.21</v>
      </c>
      <c r="J33" s="80" t="str">
        <f>すべて_位置図情報!J444</f>
        <v>－</v>
      </c>
      <c r="K33" s="78">
        <f>すべて_位置図情報!K444</f>
        <v>0</v>
      </c>
      <c r="L33" s="79" t="str">
        <f>すべて_位置図情報!L444</f>
        <v>－</v>
      </c>
      <c r="M33" s="79" t="str">
        <f>すべて_位置図情報!M444</f>
        <v>－</v>
      </c>
      <c r="N33" s="79" t="str">
        <f>すべて_位置図情報!N444</f>
        <v>－</v>
      </c>
      <c r="O33" s="79" t="str">
        <f>すべて_位置図情報!O444</f>
        <v/>
      </c>
      <c r="P33" s="79" t="str">
        <f>すべて_位置図情報!P444</f>
        <v>－</v>
      </c>
      <c r="Q33" s="79" t="str">
        <f>すべて_位置図情報!Q444</f>
        <v>－</v>
      </c>
      <c r="R33" s="79" t="str">
        <f>すべて_位置図情報!R444</f>
        <v>直営</v>
      </c>
      <c r="S33" s="126" t="str">
        <f>すべて_位置図情報!S444</f>
        <v>健康局</v>
      </c>
      <c r="T33" s="126" t="str">
        <f>すべて_位置図情報!T444</f>
        <v>生活衛生部</v>
      </c>
      <c r="U33" s="126" t="str">
        <f>すべて_位置図情報!U444</f>
        <v>生活衛生課</v>
      </c>
      <c r="V33" s="126" t="str">
        <f>すべて_位置図情報!V444</f>
        <v>食品衛生ｸﾞﾙｰﾌﾟ</v>
      </c>
      <c r="W33" s="116" t="str">
        <f>すべて_位置図情報!W444</f>
        <v>北区</v>
      </c>
      <c r="X33" s="116" t="str">
        <f>すべて_位置図情報!X444</f>
        <v>賃借施設</v>
      </c>
      <c r="Y33" s="114">
        <f>すべて_位置図情報!Y444</f>
        <v>1</v>
      </c>
      <c r="Z33" s="127">
        <f>すべて_位置図情報!Z444</f>
        <v>0</v>
      </c>
      <c r="AA33" s="143">
        <f>すべて_位置図情報!AA444</f>
        <v>0</v>
      </c>
      <c r="AB33" s="144">
        <f>すべて_位置図情報!AB444</f>
        <v>0</v>
      </c>
      <c r="AC33" s="143">
        <f>すべて_位置図情報!AC444</f>
        <v>0</v>
      </c>
      <c r="AD33" s="143">
        <f>すべて_位置図情報!AD444</f>
        <v>0</v>
      </c>
      <c r="AE33" s="58">
        <f>すべて_位置図情報!AF444</f>
        <v>0</v>
      </c>
      <c r="AF33" s="58">
        <f>すべて_位置図情報!AG444</f>
        <v>0</v>
      </c>
      <c r="AG33" s="58">
        <f>すべて_位置図情報!AH444</f>
        <v>0</v>
      </c>
      <c r="AH33" s="58">
        <f>すべて_位置図情報!AI444</f>
        <v>0</v>
      </c>
      <c r="AI33" s="58">
        <f>すべて_位置図情報!AJ444</f>
        <v>0</v>
      </c>
      <c r="AJ33" s="58">
        <f>すべて_位置図情報!AK444</f>
        <v>0</v>
      </c>
      <c r="AK33" s="58" t="e">
        <f>すべて_位置図情報!#REF!</f>
        <v>#REF!</v>
      </c>
    </row>
    <row r="34" spans="1:37" ht="22.5" customHeight="1">
      <c r="A34" s="178">
        <f t="shared" si="1"/>
        <v>29</v>
      </c>
      <c r="B34" s="44" t="str">
        <f>すべて_位置図情報!B459</f>
        <v>流通産業施設</v>
      </c>
      <c r="C34" s="32" t="str">
        <f>すべて_位置図情報!C459</f>
        <v>商業施設</v>
      </c>
      <c r="D34" s="32" t="str">
        <f>すべて_位置図情報!D459</f>
        <v>小売市場民営活性化事業施設</v>
      </c>
      <c r="E34" s="32" t="str">
        <f>すべて_位置図情報!E459</f>
        <v>小売市場民営活性化事業施設</v>
      </c>
      <c r="F34" s="74">
        <f>すべて_位置図情報!F459</f>
        <v>1</v>
      </c>
      <c r="G34" s="13" t="str" ph="1">
        <f>すべて_位置図情報!G459</f>
        <v>本庄小売市場民営活性化事業施設「スーパーサンコー中崎町店」</v>
      </c>
      <c r="H34" s="126" t="str">
        <f>すべて_位置図情報!H459</f>
        <v>大阪市北区中崎1-6-10</v>
      </c>
      <c r="I34" s="81">
        <f>すべて_位置図情報!I459</f>
        <v>2506.58</v>
      </c>
      <c r="J34" s="80" t="str">
        <f>すべて_位置図情報!J459</f>
        <v>C</v>
      </c>
      <c r="K34" s="78">
        <f>すべて_位置図情報!K459</f>
        <v>0</v>
      </c>
      <c r="L34" s="79">
        <f>すべて_位置図情報!L459</f>
        <v>1974</v>
      </c>
      <c r="M34" s="79" t="str">
        <f>すべて_位置図情報!M459</f>
        <v>d</v>
      </c>
      <c r="N34" s="79" t="str">
        <f>すべて_位置図情報!N459</f>
        <v>d</v>
      </c>
      <c r="O34" s="79" t="str">
        <f>すべて_位置図情報!O459</f>
        <v/>
      </c>
      <c r="P34" s="79" t="str">
        <f>すべて_位置図情報!P459</f>
        <v>L</v>
      </c>
      <c r="Q34" s="79" t="str">
        <f>すべて_位置図情報!Q459</f>
        <v>有</v>
      </c>
      <c r="R34" s="79" t="str">
        <f>すべて_位置図情報!R459</f>
        <v>有償貸付</v>
      </c>
      <c r="S34" s="126" t="str">
        <f>すべて_位置図情報!S459</f>
        <v>経済戦略局</v>
      </c>
      <c r="T34" s="126" t="str">
        <f>すべて_位置図情報!T459</f>
        <v>産業振興部</v>
      </c>
      <c r="U34" s="126" t="str">
        <f>すべて_位置図情報!U459</f>
        <v>産業振興課</v>
      </c>
      <c r="V34" s="126" t="str">
        <f>すべて_位置図情報!V459</f>
        <v>施設管理担当</v>
      </c>
      <c r="W34" s="116" t="str">
        <f>すべて_位置図情報!W459</f>
        <v>北区</v>
      </c>
      <c r="X34" s="116" t="str">
        <f>すべて_位置図情報!X459</f>
        <v>一般施設</v>
      </c>
      <c r="Y34" s="114">
        <f>すべて_位置図情報!Y459</f>
        <v>27</v>
      </c>
      <c r="Z34" s="127">
        <f>すべて_位置図情報!Z459</f>
        <v>0</v>
      </c>
      <c r="AA34" s="143" t="str">
        <f>すべて_位置図情報!AA459</f>
        <v>〇</v>
      </c>
      <c r="AB34" s="144">
        <f>すべて_位置図情報!AB459</f>
        <v>0</v>
      </c>
      <c r="AC34" s="143" t="str">
        <f>すべて_位置図情報!AC459</f>
        <v>〇</v>
      </c>
      <c r="AD34" s="143" t="str">
        <f>すべて_位置図情報!AD459</f>
        <v>〇</v>
      </c>
      <c r="AE34" s="56" t="str">
        <f>すべて_位置図情報!AF459</f>
        <v>〇</v>
      </c>
      <c r="AF34" s="56">
        <f>すべて_位置図情報!AG459</f>
        <v>0</v>
      </c>
      <c r="AG34" s="56">
        <f>すべて_位置図情報!AH459</f>
        <v>0</v>
      </c>
      <c r="AH34" s="56">
        <f>すべて_位置図情報!AI459</f>
        <v>0</v>
      </c>
      <c r="AI34" s="56">
        <f>すべて_位置図情報!AJ459</f>
        <v>0</v>
      </c>
      <c r="AJ34" s="56">
        <f>すべて_位置図情報!AK459</f>
        <v>0</v>
      </c>
      <c r="AK34" s="56" t="e">
        <f>すべて_位置図情報!#REF!</f>
        <v>#REF!</v>
      </c>
    </row>
    <row r="35" spans="1:37" ht="22.5" customHeight="1">
      <c r="A35" s="178">
        <f t="shared" si="1"/>
        <v>30</v>
      </c>
      <c r="B35" s="45" t="str">
        <f>すべて_位置図情報!B477</f>
        <v>流通産業施設</v>
      </c>
      <c r="C35" s="32" t="str">
        <f>すべて_位置図情報!C477</f>
        <v>その他流通産業施設</v>
      </c>
      <c r="D35" s="32" t="str">
        <f>すべて_位置図情報!D477</f>
        <v>企業支援施設</v>
      </c>
      <c r="E35" s="32" t="str">
        <f>すべて_位置図情報!E477</f>
        <v>企業支援施設</v>
      </c>
      <c r="F35" s="74">
        <f>すべて_位置図情報!F477</f>
        <v>1</v>
      </c>
      <c r="G35" s="13" t="str" ph="1">
        <f>すべて_位置図情報!G477</f>
        <v>大阪イノベーションハブ（OIH）</v>
      </c>
      <c r="H35" s="126" t="str">
        <f>すべて_位置図情報!H477</f>
        <v>大阪市北区大深町3-1</v>
      </c>
      <c r="I35" s="81">
        <f>すべて_位置図情報!I477</f>
        <v>586.9</v>
      </c>
      <c r="J35" s="80" t="str">
        <f>すべて_位置図情報!J477</f>
        <v>－</v>
      </c>
      <c r="K35" s="78">
        <f>すべて_位置図情報!K477</f>
        <v>0</v>
      </c>
      <c r="L35" s="79" t="str">
        <f>すべて_位置図情報!L477</f>
        <v>－</v>
      </c>
      <c r="M35" s="79" t="str">
        <f>すべて_位置図情報!M477</f>
        <v>－</v>
      </c>
      <c r="N35" s="79" t="str">
        <f>すべて_位置図情報!N477</f>
        <v>－</v>
      </c>
      <c r="O35" s="79" t="str">
        <f>すべて_位置図情報!O477</f>
        <v/>
      </c>
      <c r="P35" s="79" t="str">
        <f>すべて_位置図情報!P477</f>
        <v>－</v>
      </c>
      <c r="Q35" s="79" t="str">
        <f>すべて_位置図情報!Q477</f>
        <v>－</v>
      </c>
      <c r="R35" s="79" t="str">
        <f>すべて_位置図情報!R477</f>
        <v>全部委託</v>
      </c>
      <c r="S35" s="126" t="str">
        <f>すべて_位置図情報!S477</f>
        <v>経済戦略局</v>
      </c>
      <c r="T35" s="126" t="str">
        <f>すべて_位置図情報!T477</f>
        <v>産業振興部</v>
      </c>
      <c r="U35" s="126" t="str">
        <f>すべて_位置図情報!U477</f>
        <v>ｲﾉﾍﾞｰｼｮﾝ課</v>
      </c>
      <c r="V35" s="126" t="str">
        <f>すべて_位置図情報!V477</f>
        <v>ｲﾉﾍﾞｰｼｮﾝ担当</v>
      </c>
      <c r="W35" s="116" t="str">
        <f>すべて_位置図情報!W477</f>
        <v>北区</v>
      </c>
      <c r="X35" s="116" t="str">
        <f>すべて_位置図情報!X477</f>
        <v>賃借施設</v>
      </c>
      <c r="Y35" s="116">
        <f>すべて_位置図情報!Y477</f>
        <v>2</v>
      </c>
      <c r="Z35" s="127">
        <f>すべて_位置図情報!Z477</f>
        <v>0</v>
      </c>
      <c r="AA35" s="143">
        <f>すべて_位置図情報!AA477</f>
        <v>0</v>
      </c>
      <c r="AB35" s="144">
        <f>すべて_位置図情報!AB477</f>
        <v>0</v>
      </c>
      <c r="AC35" s="143">
        <f>すべて_位置図情報!AC477</f>
        <v>0</v>
      </c>
      <c r="AD35" s="143">
        <f>すべて_位置図情報!AD477</f>
        <v>0</v>
      </c>
      <c r="AE35" s="58">
        <f>すべて_位置図情報!AF477</f>
        <v>0</v>
      </c>
      <c r="AF35" s="58">
        <f>すべて_位置図情報!AG477</f>
        <v>0</v>
      </c>
      <c r="AG35" s="58">
        <f>すべて_位置図情報!AH477</f>
        <v>0</v>
      </c>
      <c r="AH35" s="58">
        <f>すべて_位置図情報!AI477</f>
        <v>0</v>
      </c>
      <c r="AI35" s="58">
        <f>すべて_位置図情報!AJ477</f>
        <v>0</v>
      </c>
      <c r="AJ35" s="58">
        <f>すべて_位置図情報!AK477</f>
        <v>0</v>
      </c>
      <c r="AK35" s="58" t="e">
        <f>すべて_位置図情報!#REF!</f>
        <v>#REF!</v>
      </c>
    </row>
    <row r="36" spans="1:37" ht="22.5" customHeight="1">
      <c r="A36" s="178">
        <f t="shared" si="1"/>
        <v>31</v>
      </c>
      <c r="B36" s="44" t="str">
        <f>すべて_位置図情報!B485</f>
        <v>庁舎・事務所</v>
      </c>
      <c r="C36" s="44" t="str">
        <f>すべて_位置図情報!C485</f>
        <v>庁舎等</v>
      </c>
      <c r="D36" s="44" t="str">
        <f>すべて_位置図情報!D485</f>
        <v>本庁舎・区役所</v>
      </c>
      <c r="E36" s="32" t="str">
        <f>すべて_位置図情報!E485</f>
        <v>本庁舎</v>
      </c>
      <c r="F36" s="74">
        <f>すべて_位置図情報!F485</f>
        <v>1</v>
      </c>
      <c r="G36" s="13" t="str" ph="1">
        <f>すべて_位置図情報!G485</f>
        <v>市庁舎</v>
      </c>
      <c r="H36" s="126" t="str">
        <f>すべて_位置図情報!H485</f>
        <v>大阪市北区中之島1-3-20</v>
      </c>
      <c r="I36" s="81">
        <f>すべて_位置図情報!I485</f>
        <v>75010.52</v>
      </c>
      <c r="J36" s="80" t="str">
        <f>すべて_位置図情報!J485</f>
        <v>C</v>
      </c>
      <c r="K36" s="78">
        <f>すべて_位置図情報!K485</f>
        <v>0</v>
      </c>
      <c r="L36" s="79">
        <f>すべて_位置図情報!L485</f>
        <v>1982</v>
      </c>
      <c r="M36" s="79" t="str">
        <f>すべて_位置図情報!M485</f>
        <v>c</v>
      </c>
      <c r="N36" s="79" t="str">
        <f>すべて_位置図情報!N485</f>
        <v>c</v>
      </c>
      <c r="O36" s="79" t="str">
        <f>すべて_位置図情報!O485</f>
        <v/>
      </c>
      <c r="P36" s="79" t="str">
        <f>すべて_位置図情報!P485</f>
        <v>I</v>
      </c>
      <c r="Q36" s="79" t="str">
        <f>すべて_位置図情報!Q485</f>
        <v>無</v>
      </c>
      <c r="R36" s="79" t="str">
        <f>すべて_位置図情報!R485</f>
        <v>直営</v>
      </c>
      <c r="S36" s="126" t="str">
        <f>すべて_位置図情報!S485</f>
        <v>総務局</v>
      </c>
      <c r="T36" s="126" t="str">
        <f>すべて_位置図情報!T485</f>
        <v>行政部</v>
      </c>
      <c r="U36" s="126" t="str">
        <f>すべて_位置図情報!U485</f>
        <v>総務課</v>
      </c>
      <c r="V36" s="126" t="str">
        <f>すべて_位置図情報!V485</f>
        <v>庁舎管理ｸﾞﾙｰﾌﾟ</v>
      </c>
      <c r="W36" s="116" t="str">
        <f>すべて_位置図情報!W485</f>
        <v>北区</v>
      </c>
      <c r="X36" s="116" t="str">
        <f>すべて_位置図情報!X485</f>
        <v>一般施設</v>
      </c>
      <c r="Y36" s="114">
        <f>すべて_位置図情報!Y485</f>
        <v>28</v>
      </c>
      <c r="Z36" s="127">
        <f>すべて_位置図情報!Z485</f>
        <v>0</v>
      </c>
      <c r="AA36" s="143" t="str">
        <f>すべて_位置図情報!AA485</f>
        <v>〇</v>
      </c>
      <c r="AB36" s="144">
        <f>すべて_位置図情報!AB485</f>
        <v>0</v>
      </c>
      <c r="AC36" s="143" t="str">
        <f>すべて_位置図情報!AC485</f>
        <v>〇</v>
      </c>
      <c r="AD36" s="143" t="str">
        <f>すべて_位置図情報!AD485</f>
        <v>〇</v>
      </c>
      <c r="AE36" s="56" t="str">
        <f>すべて_位置図情報!AF485</f>
        <v>〇</v>
      </c>
      <c r="AF36" s="56">
        <f>すべて_位置図情報!AG485</f>
        <v>0</v>
      </c>
      <c r="AG36" s="56">
        <f>すべて_位置図情報!AH485</f>
        <v>0</v>
      </c>
      <c r="AH36" s="56">
        <f>すべて_位置図情報!AI485</f>
        <v>0</v>
      </c>
      <c r="AI36" s="56">
        <f>すべて_位置図情報!AJ485</f>
        <v>0</v>
      </c>
      <c r="AJ36" s="56">
        <f>すべて_位置図情報!AK485</f>
        <v>0</v>
      </c>
      <c r="AK36" s="56" t="e">
        <f>すべて_位置図情報!#REF!</f>
        <v>#REF!</v>
      </c>
    </row>
    <row r="37" spans="1:37" ht="22.5" customHeight="1">
      <c r="A37" s="178">
        <f t="shared" si="1"/>
        <v>32</v>
      </c>
      <c r="B37" s="7" t="str">
        <f>すべて_位置図情報!B486</f>
        <v>庁舎・事務所</v>
      </c>
      <c r="C37" s="7" t="str">
        <f>すべて_位置図情報!C486</f>
        <v>庁舎等</v>
      </c>
      <c r="D37" s="45" t="str">
        <f>すべて_位置図情報!D486</f>
        <v>本庁舎・区役所</v>
      </c>
      <c r="E37" s="32" t="str">
        <f>すべて_位置図情報!E486</f>
        <v>区役所</v>
      </c>
      <c r="F37" s="74">
        <f>すべて_位置図情報!F486</f>
        <v>1</v>
      </c>
      <c r="G37" s="13" t="str" ph="1">
        <f>すべて_位置図情報!G486</f>
        <v>北区役所</v>
      </c>
      <c r="H37" s="126" t="str">
        <f>すべて_位置図情報!H486</f>
        <v>大阪市北区扇町2-1-27</v>
      </c>
      <c r="I37" s="81">
        <f>すべて_位置図情報!I486</f>
        <v>9850.57</v>
      </c>
      <c r="J37" s="80" t="str">
        <f>すべて_位置図情報!J486</f>
        <v>C</v>
      </c>
      <c r="K37" s="78">
        <f>すべて_位置図情報!K486</f>
        <v>0</v>
      </c>
      <c r="L37" s="79">
        <f>すべて_位置図情報!L486</f>
        <v>1989</v>
      </c>
      <c r="M37" s="79" t="str">
        <f>すべて_位置図情報!M486</f>
        <v>b</v>
      </c>
      <c r="N37" s="79" t="str">
        <f>すべて_位置図情報!N486</f>
        <v>b</v>
      </c>
      <c r="O37" s="79" t="str">
        <f>すべて_位置図情報!O486</f>
        <v/>
      </c>
      <c r="P37" s="79" t="str">
        <f>すべて_位置図情報!P486</f>
        <v>F</v>
      </c>
      <c r="Q37" s="79" t="str">
        <f>すべて_位置図情報!Q486</f>
        <v>有</v>
      </c>
      <c r="R37" s="79" t="str">
        <f>すべて_位置図情報!R486</f>
        <v>直営（一部委託）</v>
      </c>
      <c r="S37" s="126" t="str">
        <f>すべて_位置図情報!S486</f>
        <v>北区役所</v>
      </c>
      <c r="T37" s="124" t="str">
        <f>すべて_位置図情報!T486</f>
        <v>－</v>
      </c>
      <c r="U37" s="126" t="str">
        <f>すべて_位置図情報!U486</f>
        <v>総務課</v>
      </c>
      <c r="V37" s="124" t="str">
        <f>すべて_位置図情報!V486</f>
        <v>－</v>
      </c>
      <c r="W37" s="116" t="str">
        <f>すべて_位置図情報!W486</f>
        <v>北区</v>
      </c>
      <c r="X37" s="116" t="str">
        <f>すべて_位置図情報!X486</f>
        <v>一般施設</v>
      </c>
      <c r="Y37" s="114">
        <f>すべて_位置図情報!Y486</f>
        <v>29</v>
      </c>
      <c r="Z37" s="127">
        <f>すべて_位置図情報!Z486</f>
        <v>0</v>
      </c>
      <c r="AA37" s="143" t="str">
        <f>すべて_位置図情報!AA486</f>
        <v>〇</v>
      </c>
      <c r="AB37" s="144">
        <f>すべて_位置図情報!AB486</f>
        <v>0</v>
      </c>
      <c r="AC37" s="143" t="str">
        <f>すべて_位置図情報!AC486</f>
        <v>〇</v>
      </c>
      <c r="AD37" s="143" t="str">
        <f>すべて_位置図情報!AD486</f>
        <v>〇</v>
      </c>
      <c r="AE37" s="56" t="str">
        <f>すべて_位置図情報!AF486</f>
        <v>〇</v>
      </c>
      <c r="AF37" s="56">
        <f>すべて_位置図情報!AG486</f>
        <v>0</v>
      </c>
      <c r="AG37" s="56">
        <f>すべて_位置図情報!AH486</f>
        <v>0</v>
      </c>
      <c r="AH37" s="56">
        <f>すべて_位置図情報!AI486</f>
        <v>0</v>
      </c>
      <c r="AI37" s="56">
        <f>すべて_位置図情報!AJ486</f>
        <v>0</v>
      </c>
      <c r="AJ37" s="56">
        <f>すべて_位置図情報!AK486</f>
        <v>0</v>
      </c>
      <c r="AK37" s="56" t="e">
        <f>すべて_位置図情報!#REF!</f>
        <v>#REF!</v>
      </c>
    </row>
    <row r="38" spans="1:37" ht="22.5" customHeight="1">
      <c r="A38" s="178">
        <f t="shared" si="1"/>
        <v>33</v>
      </c>
      <c r="B38" s="7" t="str">
        <f>すべて_位置図情報!B521</f>
        <v>庁舎・事務所</v>
      </c>
      <c r="C38" s="7" t="str">
        <f>すべて_位置図情報!C521</f>
        <v>庁舎等</v>
      </c>
      <c r="D38" s="44" t="str">
        <f>すべて_位置図情報!D521</f>
        <v>その他庁舎</v>
      </c>
      <c r="E38" s="44" t="str">
        <f>すべて_位置図情報!E521</f>
        <v>その他庁舎</v>
      </c>
      <c r="F38" s="74">
        <f>すべて_位置図情報!F521</f>
        <v>1</v>
      </c>
      <c r="G38" s="13" t="str" ph="1">
        <f>すべて_位置図情報!G521</f>
        <v>税務部分室</v>
      </c>
      <c r="H38" s="126" t="str">
        <f>すべて_位置図情報!H521</f>
        <v>大阪市北区梅田1-2-2</v>
      </c>
      <c r="I38" s="81">
        <f>すべて_位置図情報!I521</f>
        <v>440.87</v>
      </c>
      <c r="J38" s="80" t="str">
        <f>すべて_位置図情報!J521</f>
        <v>A</v>
      </c>
      <c r="K38" s="78">
        <f>すべて_位置図情報!K521</f>
        <v>0</v>
      </c>
      <c r="L38" s="79">
        <f>すべて_位置図情報!L521</f>
        <v>1976</v>
      </c>
      <c r="M38" s="79" t="str">
        <f>すべて_位置図情報!M521</f>
        <v>c</v>
      </c>
      <c r="N38" s="79" t="str">
        <f>すべて_位置図情報!N521</f>
        <v>c</v>
      </c>
      <c r="O38" s="79" t="str">
        <f>すべて_位置図情報!O521</f>
        <v/>
      </c>
      <c r="P38" s="79" t="str">
        <f>すべて_位置図情報!P521</f>
        <v>G</v>
      </c>
      <c r="Q38" s="79" t="str">
        <f>すべて_位置図情報!Q521</f>
        <v>有</v>
      </c>
      <c r="R38" s="79" t="str">
        <f>すべて_位置図情報!R521</f>
        <v>直営</v>
      </c>
      <c r="S38" s="126" t="str">
        <f>すべて_位置図情報!S521</f>
        <v>財政局</v>
      </c>
      <c r="T38" s="126" t="str">
        <f>すべて_位置図情報!T521</f>
        <v>税務部</v>
      </c>
      <c r="U38" s="126" t="str">
        <f>すべて_位置図情報!U521</f>
        <v>管理課</v>
      </c>
      <c r="V38" s="126" t="str">
        <f>すべて_位置図情報!V521</f>
        <v>管理ｸﾞﾙｰﾌﾟ</v>
      </c>
      <c r="W38" s="116" t="str">
        <f>すべて_位置図情報!W521</f>
        <v>北区</v>
      </c>
      <c r="X38" s="116" t="str">
        <f>すべて_位置図情報!X521</f>
        <v>一般施設</v>
      </c>
      <c r="Y38" s="114">
        <f>すべて_位置図情報!Y521</f>
        <v>30</v>
      </c>
      <c r="Z38" s="127">
        <f>すべて_位置図情報!Z521</f>
        <v>0</v>
      </c>
      <c r="AA38" s="145">
        <f>すべて_位置図情報!AA521</f>
        <v>0</v>
      </c>
      <c r="AB38" s="144">
        <f>すべて_位置図情報!AB521</f>
        <v>0</v>
      </c>
      <c r="AC38" s="145">
        <f>すべて_位置図情報!AC521</f>
        <v>0</v>
      </c>
      <c r="AD38" s="145">
        <f>すべて_位置図情報!AD521</f>
        <v>0</v>
      </c>
      <c r="AE38" s="60">
        <f>すべて_位置図情報!AF521</f>
        <v>0</v>
      </c>
      <c r="AF38" s="60">
        <f>すべて_位置図情報!AG521</f>
        <v>0</v>
      </c>
      <c r="AG38" s="60">
        <f>すべて_位置図情報!AH521</f>
        <v>0</v>
      </c>
      <c r="AH38" s="60">
        <f>すべて_位置図情報!AI521</f>
        <v>0</v>
      </c>
      <c r="AI38" s="60">
        <f>すべて_位置図情報!AJ521</f>
        <v>0</v>
      </c>
      <c r="AJ38" s="60">
        <f>すべて_位置図情報!AK521</f>
        <v>0</v>
      </c>
      <c r="AK38" s="60" t="e">
        <f>すべて_位置図情報!#REF!</f>
        <v>#REF!</v>
      </c>
    </row>
    <row r="39" spans="1:37" ht="22.5" customHeight="1">
      <c r="A39" s="178">
        <f t="shared" si="1"/>
        <v>34</v>
      </c>
      <c r="B39" s="7" t="str">
        <f>すべて_位置図情報!B522</f>
        <v>庁舎・事務所</v>
      </c>
      <c r="C39" s="7" t="str">
        <f>すべて_位置図情報!C522</f>
        <v>庁舎等</v>
      </c>
      <c r="D39" s="7" t="str">
        <f>すべて_位置図情報!D522</f>
        <v>その他庁舎</v>
      </c>
      <c r="E39" s="7" t="str">
        <f>すべて_位置図情報!E522</f>
        <v>その他庁舎</v>
      </c>
      <c r="F39" s="74">
        <f>すべて_位置図情報!F522</f>
        <v>2</v>
      </c>
      <c r="G39" s="13" t="str" ph="1">
        <f>すべて_位置図情報!G522</f>
        <v>福祉局分室（ジーニス大阪）</v>
      </c>
      <c r="H39" s="126" t="str">
        <f>すべて_位置図情報!H522</f>
        <v>大阪市北区××××××××</v>
      </c>
      <c r="I39" s="81">
        <f>すべて_位置図情報!I522</f>
        <v>382.97</v>
      </c>
      <c r="J39" s="80" t="str">
        <f>すべて_位置図情報!J522</f>
        <v>A</v>
      </c>
      <c r="K39" s="78">
        <f>すべて_位置図情報!K522</f>
        <v>0</v>
      </c>
      <c r="L39" s="79">
        <f>すべて_位置図情報!L522</f>
        <v>2003</v>
      </c>
      <c r="M39" s="79" t="str">
        <f>すべて_位置図情報!M522</f>
        <v>b</v>
      </c>
      <c r="N39" s="79" t="str">
        <f>すべて_位置図情報!N522</f>
        <v>b</v>
      </c>
      <c r="O39" s="79" t="str">
        <f>すべて_位置図情報!O522</f>
        <v/>
      </c>
      <c r="P39" s="79" t="str">
        <f>すべて_位置図情報!P522</f>
        <v>D</v>
      </c>
      <c r="Q39" s="79" t="str">
        <f>すべて_位置図情報!Q522</f>
        <v>有</v>
      </c>
      <c r="R39" s="79" t="str">
        <f>すべて_位置図情報!R522</f>
        <v>直営</v>
      </c>
      <c r="S39" s="126" t="str">
        <f>すべて_位置図情報!S522</f>
        <v>福祉局</v>
      </c>
      <c r="T39" s="126" t="str">
        <f>すべて_位置図情報!T522</f>
        <v>生活福祉部</v>
      </c>
      <c r="U39" s="126" t="str">
        <f>すべて_位置図情報!U522</f>
        <v>保険年金課</v>
      </c>
      <c r="V39" s="126" t="str">
        <f>すべて_位置図情報!V522</f>
        <v>収納ｸﾞﾙｰﾌﾟ</v>
      </c>
      <c r="W39" s="116" t="str">
        <f>すべて_位置図情報!W522</f>
        <v>北区</v>
      </c>
      <c r="X39" s="116" t="str">
        <f>すべて_位置図情報!X522</f>
        <v>一般施設</v>
      </c>
      <c r="Y39" s="114" t="str">
        <f>すべて_位置図情報!Y522</f>
        <v>―</v>
      </c>
      <c r="Z39" s="127">
        <f>すべて_位置図情報!Z522</f>
        <v>0</v>
      </c>
      <c r="AA39" s="145">
        <f>すべて_位置図情報!AA522</f>
        <v>0</v>
      </c>
      <c r="AB39" s="144">
        <f>すべて_位置図情報!AB522</f>
        <v>0</v>
      </c>
      <c r="AC39" s="145">
        <f>すべて_位置図情報!AC522</f>
        <v>0</v>
      </c>
      <c r="AD39" s="145">
        <f>すべて_位置図情報!AD522</f>
        <v>0</v>
      </c>
      <c r="AE39" s="60">
        <f>すべて_位置図情報!AF522</f>
        <v>0</v>
      </c>
      <c r="AF39" s="60">
        <f>すべて_位置図情報!AG522</f>
        <v>0</v>
      </c>
      <c r="AG39" s="60">
        <f>すべて_位置図情報!AH522</f>
        <v>0</v>
      </c>
      <c r="AH39" s="60">
        <f>すべて_位置図情報!AI522</f>
        <v>0</v>
      </c>
      <c r="AI39" s="60">
        <f>すべて_位置図情報!AJ522</f>
        <v>0</v>
      </c>
      <c r="AJ39" s="60">
        <f>すべて_位置図情報!AK522</f>
        <v>0</v>
      </c>
      <c r="AK39" s="60" t="e">
        <f>すべて_位置図情報!#REF!</f>
        <v>#REF!</v>
      </c>
    </row>
    <row r="40" spans="1:37" ht="22.5" customHeight="1">
      <c r="A40" s="178">
        <f t="shared" si="1"/>
        <v>35</v>
      </c>
      <c r="B40" s="7" t="str">
        <f>すべて_位置図情報!B523</f>
        <v>庁舎・事務所</v>
      </c>
      <c r="C40" s="45" t="str">
        <f>すべて_位置図情報!C523</f>
        <v>庁舎等</v>
      </c>
      <c r="D40" s="45" t="str">
        <f>すべて_位置図情報!D523</f>
        <v>その他庁舎</v>
      </c>
      <c r="E40" s="45" t="str">
        <f>すべて_位置図情報!E523</f>
        <v>その他庁舎</v>
      </c>
      <c r="F40" s="74">
        <f>すべて_位置図情報!F523</f>
        <v>3</v>
      </c>
      <c r="G40" s="13" t="str" ph="1">
        <f>すべて_位置図情報!G523</f>
        <v>こども青少年局分室（ジーニス大阪）</v>
      </c>
      <c r="H40" s="126" t="str">
        <f>すべて_位置図情報!H523</f>
        <v>大阪市北区菅原町10-25</v>
      </c>
      <c r="I40" s="81">
        <f>すべて_位置図情報!I523</f>
        <v>576.46</v>
      </c>
      <c r="J40" s="80" t="str">
        <f>すべて_位置図情報!J523</f>
        <v>B</v>
      </c>
      <c r="K40" s="78">
        <f>すべて_位置図情報!K523</f>
        <v>0</v>
      </c>
      <c r="L40" s="79">
        <f>すべて_位置図情報!L523</f>
        <v>2003</v>
      </c>
      <c r="M40" s="79" t="str">
        <f>すべて_位置図情報!M523</f>
        <v>b</v>
      </c>
      <c r="N40" s="79" t="str">
        <f>すべて_位置図情報!N523</f>
        <v>b</v>
      </c>
      <c r="O40" s="79" t="str">
        <f>すべて_位置図情報!O523</f>
        <v/>
      </c>
      <c r="P40" s="79" t="str">
        <f>すべて_位置図情報!P523</f>
        <v>E</v>
      </c>
      <c r="Q40" s="79" t="str">
        <f>すべて_位置図情報!Q523</f>
        <v>有</v>
      </c>
      <c r="R40" s="79" t="str">
        <f>すべて_位置図情報!R523</f>
        <v>直営</v>
      </c>
      <c r="S40" s="126" t="str">
        <f>すべて_位置図情報!S523</f>
        <v>こども青少年局</v>
      </c>
      <c r="T40" s="126" t="str">
        <f>すべて_位置図情報!T523</f>
        <v>企画部</v>
      </c>
      <c r="U40" s="126" t="str">
        <f>すべて_位置図情報!U523</f>
        <v>総務課</v>
      </c>
      <c r="V40" s="126" t="str">
        <f>すべて_位置図情報!V523</f>
        <v>庶務ｸﾞﾙｰﾌﾟ</v>
      </c>
      <c r="W40" s="116" t="str">
        <f>すべて_位置図情報!W523</f>
        <v>北区</v>
      </c>
      <c r="X40" s="116" t="str">
        <f>すべて_位置図情報!X523</f>
        <v>一般施設</v>
      </c>
      <c r="Y40" s="114">
        <f>すべて_位置図情報!Y523</f>
        <v>32</v>
      </c>
      <c r="Z40" s="127">
        <f>すべて_位置図情報!Z523</f>
        <v>0</v>
      </c>
      <c r="AA40" s="145">
        <f>すべて_位置図情報!AA523</f>
        <v>0</v>
      </c>
      <c r="AB40" s="144">
        <f>すべて_位置図情報!AB523</f>
        <v>0</v>
      </c>
      <c r="AC40" s="145">
        <f>すべて_位置図情報!AC523</f>
        <v>0</v>
      </c>
      <c r="AD40" s="145">
        <f>すべて_位置図情報!AD523</f>
        <v>0</v>
      </c>
      <c r="AE40" s="60">
        <f>すべて_位置図情報!AF523</f>
        <v>0</v>
      </c>
      <c r="AF40" s="60">
        <f>すべて_位置図情報!AG523</f>
        <v>0</v>
      </c>
      <c r="AG40" s="60">
        <f>すべて_位置図情報!AH523</f>
        <v>0</v>
      </c>
      <c r="AH40" s="60">
        <f>すべて_位置図情報!AI523</f>
        <v>0</v>
      </c>
      <c r="AI40" s="60">
        <f>すべて_位置図情報!AJ523</f>
        <v>0</v>
      </c>
      <c r="AJ40" s="60">
        <f>すべて_位置図情報!AK523</f>
        <v>0</v>
      </c>
      <c r="AK40" s="60" t="e">
        <f>すべて_位置図情報!#REF!</f>
        <v>#REF!</v>
      </c>
    </row>
    <row r="41" spans="1:37" ht="22.5" customHeight="1">
      <c r="A41" s="191">
        <f t="shared" si="1"/>
        <v>36</v>
      </c>
      <c r="B41" s="7"/>
      <c r="C41" s="44" t="str">
        <f>すべて_位置図情報!C537</f>
        <v>事務所・営業所</v>
      </c>
      <c r="D41" s="44" t="str">
        <f>すべて_位置図情報!D537</f>
        <v>サービスカウンター</v>
      </c>
      <c r="E41" s="44" t="str">
        <f>すべて_位置図情報!E537</f>
        <v>サービスカウンター</v>
      </c>
      <c r="F41" s="74">
        <f>すべて_位置図情報!F537</f>
        <v>1</v>
      </c>
      <c r="G41" s="13" t="str" ph="1">
        <f>すべて_位置図情報!G537</f>
        <v>梅田サービスカウンター</v>
      </c>
      <c r="H41" s="126" t="str">
        <f>すべて_位置図情報!H537</f>
        <v>大阪市北区梅田1大阪駅前ﾀﾞｲﾔﾓﾝﾄﾞ地下街5号</v>
      </c>
      <c r="I41" s="81">
        <f>すべて_位置図情報!I537</f>
        <v>164.57</v>
      </c>
      <c r="J41" s="80" t="str">
        <f>すべて_位置図情報!J524</f>
        <v>C</v>
      </c>
      <c r="K41" s="78">
        <f>すべて_位置図情報!K524</f>
        <v>0</v>
      </c>
      <c r="L41" s="79" t="str">
        <f>すべて_位置図情報!L537</f>
        <v>－</v>
      </c>
      <c r="M41" s="79" t="str">
        <f>すべて_位置図情報!M524</f>
        <v>b</v>
      </c>
      <c r="N41" s="79" t="str">
        <f>すべて_位置図情報!N524</f>
        <v>b</v>
      </c>
      <c r="O41" s="79" t="str">
        <f>すべて_位置図情報!O524</f>
        <v/>
      </c>
      <c r="P41" s="79" t="str">
        <f>すべて_位置図情報!P524</f>
        <v>F</v>
      </c>
      <c r="Q41" s="79" t="str">
        <f>すべて_位置図情報!Q537</f>
        <v>－</v>
      </c>
      <c r="R41" s="79" t="str">
        <f>すべて_位置図情報!R537</f>
        <v>直営</v>
      </c>
      <c r="S41" s="126" t="str">
        <f>すべて_位置図情報!S537</f>
        <v>市民局</v>
      </c>
      <c r="T41" s="126" t="str">
        <f>すべて_位置図情報!T537</f>
        <v>総務部</v>
      </c>
      <c r="U41" s="126" t="str">
        <f>すべて_位置図情報!U537</f>
        <v>住民情報サービスグループ</v>
      </c>
      <c r="V41" s="124" t="str">
        <f>すべて_位置図情報!V537</f>
        <v>－</v>
      </c>
      <c r="W41" s="116" t="str">
        <f>すべて_位置図情報!W537</f>
        <v>北区</v>
      </c>
      <c r="X41" s="116" t="str">
        <f>すべて_位置図情報!X537</f>
        <v>賃借施設</v>
      </c>
      <c r="Y41" s="114">
        <f>すべて_位置図情報!Y537</f>
        <v>4</v>
      </c>
      <c r="Z41" s="127">
        <f>すべて_位置図情報!Z524</f>
        <v>0</v>
      </c>
      <c r="AA41" s="145">
        <f>すべて_位置図情報!AA537</f>
        <v>0</v>
      </c>
      <c r="AB41" s="144"/>
      <c r="AC41" s="145"/>
      <c r="AD41" s="145"/>
      <c r="AE41" s="60"/>
      <c r="AF41" s="60"/>
      <c r="AG41" s="60"/>
      <c r="AH41" s="60"/>
      <c r="AI41" s="60"/>
      <c r="AJ41" s="60"/>
      <c r="AK41" s="60"/>
    </row>
    <row r="42" spans="1:37" ht="22.5" customHeight="1">
      <c r="A42" s="191">
        <f t="shared" si="1"/>
        <v>37</v>
      </c>
      <c r="B42" s="7" t="str">
        <f>すべて_位置図情報!B540</f>
        <v>庁舎・事務所</v>
      </c>
      <c r="C42" s="129" t="str">
        <f>すべて_位置図情報!C540</f>
        <v>事務所・営業所</v>
      </c>
      <c r="D42" s="32" t="str">
        <f>すべて_位置図情報!D540</f>
        <v>市税事務所</v>
      </c>
      <c r="E42" s="32" t="str">
        <f>すべて_位置図情報!E540</f>
        <v>市税事務所</v>
      </c>
      <c r="F42" s="74">
        <f>すべて_位置図情報!F540</f>
        <v>1</v>
      </c>
      <c r="G42" s="13" t="str" ph="1">
        <f>すべて_位置図情報!G540</f>
        <v>梅田市税事務所</v>
      </c>
      <c r="H42" s="126" t="str">
        <f>すべて_位置図情報!H540</f>
        <v>大阪市北区梅田1-2-2</v>
      </c>
      <c r="I42" s="81">
        <f>すべて_位置図情報!I540</f>
        <v>2770.6</v>
      </c>
      <c r="J42" s="80" t="str">
        <f>すべて_位置図情報!J540</f>
        <v>C</v>
      </c>
      <c r="K42" s="78">
        <f>すべて_位置図情報!K540</f>
        <v>0</v>
      </c>
      <c r="L42" s="79">
        <f>すべて_位置図情報!L540</f>
        <v>1976</v>
      </c>
      <c r="M42" s="79" t="str">
        <f>すべて_位置図情報!M540</f>
        <v>c</v>
      </c>
      <c r="N42" s="79" t="str">
        <f>すべて_位置図情報!N540</f>
        <v>c</v>
      </c>
      <c r="O42" s="79" t="str">
        <f>すべて_位置図情報!O540</f>
        <v/>
      </c>
      <c r="P42" s="79" t="str">
        <f>すべて_位置図情報!P540</f>
        <v>I</v>
      </c>
      <c r="Q42" s="79" t="str">
        <f>すべて_位置図情報!Q540</f>
        <v>有</v>
      </c>
      <c r="R42" s="79" t="str">
        <f>すべて_位置図情報!R540</f>
        <v>直営</v>
      </c>
      <c r="S42" s="126" t="str">
        <f>すべて_位置図情報!S540</f>
        <v>財政局</v>
      </c>
      <c r="T42" s="126" t="str">
        <f>すべて_位置図情報!T540</f>
        <v>税務部</v>
      </c>
      <c r="U42" s="126" t="str">
        <f>すべて_位置図情報!U540</f>
        <v>管理課</v>
      </c>
      <c r="V42" s="126" t="str">
        <f>すべて_位置図情報!V540</f>
        <v>管理ｸﾞﾙｰﾌﾟ</v>
      </c>
      <c r="W42" s="116" t="str">
        <f>すべて_位置図情報!W540</f>
        <v>北区</v>
      </c>
      <c r="X42" s="116" t="str">
        <f>すべて_位置図情報!X540</f>
        <v>一般施設</v>
      </c>
      <c r="Y42" s="114">
        <f>すべて_位置図情報!Y540</f>
        <v>33</v>
      </c>
      <c r="Z42" s="127">
        <f>すべて_位置図情報!Z540</f>
        <v>0</v>
      </c>
      <c r="AA42" s="143" t="str">
        <f>すべて_位置図情報!AA540</f>
        <v>〇</v>
      </c>
      <c r="AB42" s="144">
        <f>すべて_位置図情報!AB540</f>
        <v>0</v>
      </c>
      <c r="AC42" s="143" t="str">
        <f>すべて_位置図情報!AC540</f>
        <v>〇</v>
      </c>
      <c r="AD42" s="143" t="str">
        <f>すべて_位置図情報!AD540</f>
        <v>〇</v>
      </c>
      <c r="AE42" s="56" t="str">
        <f>すべて_位置図情報!AF540</f>
        <v>〇</v>
      </c>
      <c r="AF42" s="56">
        <f>すべて_位置図情報!AG540</f>
        <v>0</v>
      </c>
      <c r="AG42" s="56">
        <f>すべて_位置図情報!AH540</f>
        <v>0</v>
      </c>
      <c r="AH42" s="56">
        <f>すべて_位置図情報!AI540</f>
        <v>0</v>
      </c>
      <c r="AI42" s="56">
        <f>すべて_位置図情報!AJ540</f>
        <v>0</v>
      </c>
      <c r="AJ42" s="56">
        <f>すべて_位置図情報!AK540</f>
        <v>0</v>
      </c>
      <c r="AK42" s="56" t="e">
        <f>すべて_位置図情報!#REF!</f>
        <v>#REF!</v>
      </c>
    </row>
    <row r="43" spans="1:37" s="24" customFormat="1" ht="22.5" customHeight="1">
      <c r="A43" s="178">
        <f t="shared" si="1"/>
        <v>38</v>
      </c>
      <c r="B43" s="7" t="str">
        <f>すべて_位置図情報!B572</f>
        <v>庁舎・事務所</v>
      </c>
      <c r="C43" s="7" t="str">
        <f>すべて_位置図情報!C572</f>
        <v>事務所・営業所</v>
      </c>
      <c r="D43" s="44" t="str">
        <f>すべて_位置図情報!D572</f>
        <v>その他事務所・営業所</v>
      </c>
      <c r="E43" s="32" t="str">
        <f>すべて_位置図情報!E572</f>
        <v>公園事務所</v>
      </c>
      <c r="F43" s="74">
        <f>すべて_位置図情報!F572</f>
        <v>1</v>
      </c>
      <c r="G43" s="13" t="str" ph="1">
        <f>すべて_位置図情報!G572</f>
        <v>扇町公園事務所</v>
      </c>
      <c r="H43" s="126" t="str">
        <f>すべて_位置図情報!H572</f>
        <v>大阪市北区扇町1-1</v>
      </c>
      <c r="I43" s="81">
        <f>すべて_位置図情報!I572</f>
        <v>540.22</v>
      </c>
      <c r="J43" s="80" t="str">
        <f>すべて_位置図情報!J572</f>
        <v>B</v>
      </c>
      <c r="K43" s="78">
        <f>すべて_位置図情報!K572</f>
        <v>0</v>
      </c>
      <c r="L43" s="79">
        <f>すべて_位置図情報!L572</f>
        <v>1997</v>
      </c>
      <c r="M43" s="79" t="str">
        <f>すべて_位置図情報!M572</f>
        <v>b</v>
      </c>
      <c r="N43" s="79" t="str">
        <f>すべて_位置図情報!N572</f>
        <v>b</v>
      </c>
      <c r="O43" s="79" t="str">
        <f>すべて_位置図情報!O572</f>
        <v/>
      </c>
      <c r="P43" s="79" t="str">
        <f>すべて_位置図情報!P572</f>
        <v>E</v>
      </c>
      <c r="Q43" s="79" t="str">
        <f>すべて_位置図情報!Q572</f>
        <v>無</v>
      </c>
      <c r="R43" s="79" t="str">
        <f>すべて_位置図情報!R572</f>
        <v>直営</v>
      </c>
      <c r="S43" s="126" t="str">
        <f>すべて_位置図情報!S572</f>
        <v>建設局</v>
      </c>
      <c r="T43" s="126" t="str">
        <f>すべて_位置図情報!T572</f>
        <v>公園緑化部</v>
      </c>
      <c r="U43" s="126" t="str">
        <f>すべて_位置図情報!U572</f>
        <v>公園課</v>
      </c>
      <c r="V43" s="124" t="str">
        <f>すべて_位置図情報!V572</f>
        <v>－</v>
      </c>
      <c r="W43" s="116" t="str">
        <f>すべて_位置図情報!W572</f>
        <v>北区</v>
      </c>
      <c r="X43" s="116" t="str">
        <f>すべて_位置図情報!X572</f>
        <v>一般施設</v>
      </c>
      <c r="Y43" s="114">
        <f>すべて_位置図情報!Y572</f>
        <v>35</v>
      </c>
      <c r="Z43" s="127">
        <f>すべて_位置図情報!Z572</f>
        <v>0</v>
      </c>
      <c r="AA43" s="145">
        <f>すべて_位置図情報!AA572</f>
        <v>0</v>
      </c>
      <c r="AB43" s="144">
        <f>すべて_位置図情報!AB572</f>
        <v>0</v>
      </c>
      <c r="AC43" s="145">
        <f>すべて_位置図情報!AC572</f>
        <v>0</v>
      </c>
      <c r="AD43" s="145">
        <f>すべて_位置図情報!AD572</f>
        <v>0</v>
      </c>
      <c r="AE43" s="60">
        <f>すべて_位置図情報!AF572</f>
        <v>0</v>
      </c>
      <c r="AF43" s="60">
        <f>すべて_位置図情報!AG572</f>
        <v>0</v>
      </c>
      <c r="AG43" s="60">
        <f>すべて_位置図情報!AH572</f>
        <v>0</v>
      </c>
      <c r="AH43" s="60">
        <f>すべて_位置図情報!AI572</f>
        <v>0</v>
      </c>
      <c r="AI43" s="60">
        <f>すべて_位置図情報!AJ572</f>
        <v>0</v>
      </c>
      <c r="AJ43" s="60">
        <f>すべて_位置図情報!AK572</f>
        <v>0</v>
      </c>
      <c r="AK43" s="60" t="e">
        <f>すべて_位置図情報!#REF!</f>
        <v>#REF!</v>
      </c>
    </row>
    <row r="44" spans="1:37" ht="22.5" customHeight="1">
      <c r="A44" s="178">
        <f t="shared" si="1"/>
        <v>39</v>
      </c>
      <c r="B44" s="7" t="str">
        <f>すべて_位置図情報!B581</f>
        <v>庁舎・事務所</v>
      </c>
      <c r="C44" s="7" t="str">
        <f>すべて_位置図情報!C581</f>
        <v>事務所・営業所</v>
      </c>
      <c r="D44" s="7" t="str">
        <f>すべて_位置図情報!D581</f>
        <v>その他事務所・営業所</v>
      </c>
      <c r="E44" s="44" t="str">
        <f>すべて_位置図情報!E581</f>
        <v>その他事務所・営業所</v>
      </c>
      <c r="F44" s="74">
        <f>すべて_位置図情報!F581</f>
        <v>1</v>
      </c>
      <c r="G44" s="13" t="str" ph="1">
        <f>すべて_位置図情報!G581</f>
        <v>職員相談室</v>
      </c>
      <c r="H44" s="126" t="str">
        <f>すべて_位置図情報!H581</f>
        <v>大阪市北区梅田1-3-1-800</v>
      </c>
      <c r="I44" s="81">
        <f>すべて_位置図情報!I581</f>
        <v>157.25</v>
      </c>
      <c r="J44" s="80" t="str">
        <f>すべて_位置図情報!J581</f>
        <v>A</v>
      </c>
      <c r="K44" s="78">
        <f>すべて_位置図情報!K581</f>
        <v>0</v>
      </c>
      <c r="L44" s="79">
        <f>すべて_位置図情報!L581</f>
        <v>1973</v>
      </c>
      <c r="M44" s="79" t="str">
        <f>すべて_位置図情報!M581</f>
        <v>d</v>
      </c>
      <c r="N44" s="79" t="str">
        <f>すべて_位置図情報!N581</f>
        <v>d</v>
      </c>
      <c r="O44" s="79" t="str">
        <f>すべて_位置図情報!O581</f>
        <v/>
      </c>
      <c r="P44" s="79" t="str">
        <f>すべて_位置図情報!P581</f>
        <v>J</v>
      </c>
      <c r="Q44" s="79" t="str">
        <f>すべて_位置図情報!Q581</f>
        <v>有</v>
      </c>
      <c r="R44" s="83" t="str">
        <f>すべて_位置図情報!R581</f>
        <v>直営</v>
      </c>
      <c r="S44" s="126" t="str">
        <f>すべて_位置図情報!S581</f>
        <v>総務局</v>
      </c>
      <c r="T44" s="126" t="str">
        <f>すべて_位置図情報!T581</f>
        <v>人事部</v>
      </c>
      <c r="U44" s="126" t="str">
        <f>すべて_位置図情報!U581</f>
        <v>人事課</v>
      </c>
      <c r="V44" s="126" t="str">
        <f>すべて_位置図情報!V581</f>
        <v>厚生ｸﾞﾙｰﾌﾟ</v>
      </c>
      <c r="W44" s="116" t="str">
        <f>すべて_位置図情報!W581</f>
        <v>北区</v>
      </c>
      <c r="X44" s="116" t="str">
        <f>すべて_位置図情報!X581</f>
        <v>一般施設</v>
      </c>
      <c r="Y44" s="114">
        <f>すべて_位置図情報!Y581</f>
        <v>36</v>
      </c>
      <c r="Z44" s="127">
        <f>すべて_位置図情報!Z581</f>
        <v>0</v>
      </c>
      <c r="AA44" s="145">
        <f>すべて_位置図情報!AA581</f>
        <v>0</v>
      </c>
      <c r="AB44" s="144">
        <f>すべて_位置図情報!AB581</f>
        <v>0</v>
      </c>
      <c r="AC44" s="145">
        <f>すべて_位置図情報!AC581</f>
        <v>0</v>
      </c>
      <c r="AD44" s="145">
        <f>すべて_位置図情報!AD581</f>
        <v>0</v>
      </c>
      <c r="AE44" s="60">
        <f>すべて_位置図情報!AF581</f>
        <v>0</v>
      </c>
      <c r="AF44" s="60">
        <f>すべて_位置図情報!AG581</f>
        <v>0</v>
      </c>
      <c r="AG44" s="60">
        <f>すべて_位置図情報!AH581</f>
        <v>0</v>
      </c>
      <c r="AH44" s="60">
        <f>すべて_位置図情報!AI581</f>
        <v>0</v>
      </c>
      <c r="AI44" s="60">
        <f>すべて_位置図情報!AJ581</f>
        <v>0</v>
      </c>
      <c r="AJ44" s="60">
        <f>すべて_位置図情報!AK581</f>
        <v>0</v>
      </c>
      <c r="AK44" s="60" t="e">
        <f>すべて_位置図情報!#REF!</f>
        <v>#REF!</v>
      </c>
    </row>
    <row r="45" spans="1:37" ht="22.5" customHeight="1">
      <c r="A45" s="178">
        <f t="shared" si="1"/>
        <v>40</v>
      </c>
      <c r="B45" s="7" t="str">
        <f>すべて_位置図情報!B582</f>
        <v>庁舎・事務所</v>
      </c>
      <c r="C45" s="7" t="str">
        <f>すべて_位置図情報!C582</f>
        <v>事務所・営業所</v>
      </c>
      <c r="D45" s="7" t="str">
        <f>すべて_位置図情報!D582</f>
        <v>その他事務所・営業所</v>
      </c>
      <c r="E45" s="7" t="str">
        <f>すべて_位置図情報!E582</f>
        <v>その他事務所・営業所</v>
      </c>
      <c r="F45" s="74">
        <f>すべて_位置図情報!F582</f>
        <v>2</v>
      </c>
      <c r="G45" s="13" t="str" ph="1">
        <f>すべて_位置図情報!G582</f>
        <v>大阪市医療助成費等償還事務センター</v>
      </c>
      <c r="H45" s="126" t="str">
        <f>すべて_位置図情報!H582</f>
        <v>大阪市北区同心1-5-27</v>
      </c>
      <c r="I45" s="81">
        <f>すべて_位置図情報!I582</f>
        <v>509.95</v>
      </c>
      <c r="J45" s="80" t="str">
        <f>すべて_位置図情報!J582</f>
        <v>B</v>
      </c>
      <c r="K45" s="78">
        <f>すべて_位置図情報!K582</f>
        <v>0</v>
      </c>
      <c r="L45" s="79">
        <f>すべて_位置図情報!L582</f>
        <v>1982</v>
      </c>
      <c r="M45" s="79" t="str">
        <f>すべて_位置図情報!M582</f>
        <v>c</v>
      </c>
      <c r="N45" s="79" t="str">
        <f>すべて_位置図情報!N582</f>
        <v>c</v>
      </c>
      <c r="O45" s="79" t="str">
        <f>すべて_位置図情報!O582</f>
        <v/>
      </c>
      <c r="P45" s="79" t="str">
        <f>すべて_位置図情報!P582</f>
        <v>H</v>
      </c>
      <c r="Q45" s="79" t="str">
        <f>すべて_位置図情報!Q582</f>
        <v>有</v>
      </c>
      <c r="R45" s="79" t="str">
        <f>すべて_位置図情報!R582</f>
        <v>直営（一部委託）</v>
      </c>
      <c r="S45" s="126" t="str">
        <f>すべて_位置図情報!S582</f>
        <v>福祉局</v>
      </c>
      <c r="T45" s="126" t="str">
        <f>すべて_位置図情報!T582</f>
        <v>生活福祉部</v>
      </c>
      <c r="U45" s="126" t="str">
        <f>すべて_位置図情報!U582</f>
        <v>保険年金課</v>
      </c>
      <c r="V45" s="126" t="str">
        <f>すべて_位置図情報!V582</f>
        <v>医療助成ｸﾞﾙｰﾌﾟ</v>
      </c>
      <c r="W45" s="116" t="str">
        <f>すべて_位置図情報!W582</f>
        <v>北区</v>
      </c>
      <c r="X45" s="116" t="str">
        <f>すべて_位置図情報!X582</f>
        <v>一般施設</v>
      </c>
      <c r="Y45" s="114">
        <f>すべて_位置図情報!Y582</f>
        <v>37</v>
      </c>
      <c r="Z45" s="127">
        <f>すべて_位置図情報!Z582</f>
        <v>0</v>
      </c>
      <c r="AA45" s="143" t="str">
        <f>すべて_位置図情報!AA582</f>
        <v>〇</v>
      </c>
      <c r="AB45" s="144">
        <f>すべて_位置図情報!AB582</f>
        <v>0</v>
      </c>
      <c r="AC45" s="145">
        <f>すべて_位置図情報!AC582</f>
        <v>0</v>
      </c>
      <c r="AD45" s="143" t="str">
        <f>すべて_位置図情報!AD582</f>
        <v>〇</v>
      </c>
      <c r="AE45" s="60" t="str">
        <f>すべて_位置図情報!AF582</f>
        <v>〇</v>
      </c>
      <c r="AF45" s="60">
        <f>すべて_位置図情報!AG582</f>
        <v>0</v>
      </c>
      <c r="AG45" s="59">
        <f>すべて_位置図情報!AH582</f>
        <v>0</v>
      </c>
      <c r="AH45" s="60">
        <f>すべて_位置図情報!AI582</f>
        <v>0</v>
      </c>
      <c r="AI45" s="60">
        <f>すべて_位置図情報!AJ582</f>
        <v>0</v>
      </c>
      <c r="AJ45" s="60">
        <f>すべて_位置図情報!AK582</f>
        <v>0</v>
      </c>
      <c r="AK45" s="60" t="e">
        <f>すべて_位置図情報!#REF!</f>
        <v>#REF!</v>
      </c>
    </row>
    <row r="46" spans="1:37" ht="22.5" customHeight="1">
      <c r="A46" s="178">
        <f t="shared" si="1"/>
        <v>41</v>
      </c>
      <c r="B46" s="7" t="str">
        <f>すべて_位置図情報!B583</f>
        <v>庁舎・事務所</v>
      </c>
      <c r="C46" s="45" t="str">
        <f>すべて_位置図情報!C583</f>
        <v>事務所・営業所</v>
      </c>
      <c r="D46" s="45" t="str">
        <f>すべて_位置図情報!D583</f>
        <v>その他事務所・営業所</v>
      </c>
      <c r="E46" s="45" t="str">
        <f>すべて_位置図情報!E583</f>
        <v>その他事務所・営業所</v>
      </c>
      <c r="F46" s="74">
        <f>すべて_位置図情報!F583</f>
        <v>3</v>
      </c>
      <c r="G46" s="13" t="str" ph="1">
        <f>すべて_位置図情報!G583</f>
        <v>若者自立支援事業（コネクションズおおさか）事務室</v>
      </c>
      <c r="H46" s="126" t="str">
        <f>すべて_位置図情報!H583</f>
        <v>大阪市北区梅田1-2-2-400</v>
      </c>
      <c r="I46" s="81">
        <f>すべて_位置図情報!I583</f>
        <v>148.53</v>
      </c>
      <c r="J46" s="80" t="str">
        <f>すべて_位置図情報!J583</f>
        <v>A</v>
      </c>
      <c r="K46" s="78">
        <f>すべて_位置図情報!K583</f>
        <v>0</v>
      </c>
      <c r="L46" s="79">
        <f>すべて_位置図情報!L583</f>
        <v>1976</v>
      </c>
      <c r="M46" s="79" t="str">
        <f>すべて_位置図情報!M583</f>
        <v>c</v>
      </c>
      <c r="N46" s="79" t="str">
        <f>すべて_位置図情報!N583</f>
        <v>c</v>
      </c>
      <c r="O46" s="79" t="str">
        <f>すべて_位置図情報!O583</f>
        <v/>
      </c>
      <c r="P46" s="79" t="str">
        <f>すべて_位置図情報!P583</f>
        <v>G</v>
      </c>
      <c r="Q46" s="79" t="str">
        <f>すべて_位置図情報!Q583</f>
        <v>有</v>
      </c>
      <c r="R46" s="79" t="str">
        <f>すべて_位置図情報!R583</f>
        <v>全部委託</v>
      </c>
      <c r="S46" s="126" t="str">
        <f>すべて_位置図情報!S583</f>
        <v>こども青少年局</v>
      </c>
      <c r="T46" s="126" t="str">
        <f>すべて_位置図情報!T583</f>
        <v>企画部</v>
      </c>
      <c r="U46" s="126" t="str">
        <f>すべて_位置図情報!U583</f>
        <v>青少年課</v>
      </c>
      <c r="V46" s="126" t="str">
        <f>すべて_位置図情報!V583</f>
        <v>青少年企画ｸﾞﾙｰﾌﾟ</v>
      </c>
      <c r="W46" s="116" t="str">
        <f>すべて_位置図情報!W583</f>
        <v>北区</v>
      </c>
      <c r="X46" s="116" t="str">
        <f>すべて_位置図情報!X583</f>
        <v>一般施設</v>
      </c>
      <c r="Y46" s="114">
        <f>すべて_位置図情報!Y583</f>
        <v>38</v>
      </c>
      <c r="Z46" s="127">
        <f>すべて_位置図情報!Z583</f>
        <v>0</v>
      </c>
      <c r="AA46" s="145">
        <f>すべて_位置図情報!AA583</f>
        <v>0</v>
      </c>
      <c r="AB46" s="144">
        <f>すべて_位置図情報!AB583</f>
        <v>0</v>
      </c>
      <c r="AC46" s="145">
        <f>すべて_位置図情報!AC583</f>
        <v>0</v>
      </c>
      <c r="AD46" s="145">
        <f>すべて_位置図情報!AD583</f>
        <v>0</v>
      </c>
      <c r="AE46" s="60">
        <f>すべて_位置図情報!AF583</f>
        <v>0</v>
      </c>
      <c r="AF46" s="60">
        <f>すべて_位置図情報!AG583</f>
        <v>0</v>
      </c>
      <c r="AG46" s="60">
        <f>すべて_位置図情報!AH583</f>
        <v>0</v>
      </c>
      <c r="AH46" s="60">
        <f>すべて_位置図情報!AI583</f>
        <v>0</v>
      </c>
      <c r="AI46" s="60">
        <f>すべて_位置図情報!AJ583</f>
        <v>0</v>
      </c>
      <c r="AJ46" s="60">
        <f>すべて_位置図情報!AK583</f>
        <v>0</v>
      </c>
      <c r="AK46" s="60" t="e">
        <f>すべて_位置図情報!#REF!</f>
        <v>#REF!</v>
      </c>
    </row>
    <row r="47" spans="1:37" ht="22.5" customHeight="1">
      <c r="A47" s="178">
        <f t="shared" si="1"/>
        <v>42</v>
      </c>
      <c r="B47" s="7" t="str">
        <f>すべて_位置図情報!B603</f>
        <v>庁舎・事務所</v>
      </c>
      <c r="C47" s="44" t="str">
        <f>すべて_位置図情報!C603</f>
        <v>消防施設</v>
      </c>
      <c r="D47" s="44" t="str">
        <f>すべて_位置図情報!D603</f>
        <v>消防局庁舎・消防署</v>
      </c>
      <c r="E47" s="32" t="str">
        <f>すべて_位置図情報!E603</f>
        <v>消防署</v>
      </c>
      <c r="F47" s="74">
        <f>すべて_位置図情報!F603</f>
        <v>1</v>
      </c>
      <c r="G47" s="13" t="str" ph="1">
        <f>すべて_位置図情報!G603</f>
        <v>北消防署</v>
      </c>
      <c r="H47" s="126" t="str">
        <f>すべて_位置図情報!H603</f>
        <v>大阪市北区茶屋町19-41</v>
      </c>
      <c r="I47" s="81">
        <f>すべて_位置図情報!I603</f>
        <v>1933.7</v>
      </c>
      <c r="J47" s="80" t="str">
        <f>すべて_位置図情報!J603</f>
        <v>B</v>
      </c>
      <c r="K47" s="78">
        <f>すべて_位置図情報!K603</f>
        <v>0</v>
      </c>
      <c r="L47" s="79">
        <f>すべて_位置図情報!L603</f>
        <v>1963</v>
      </c>
      <c r="M47" s="79" t="str">
        <f>すべて_位置図情報!M603</f>
        <v>d</v>
      </c>
      <c r="N47" s="79" t="str">
        <f>すべて_位置図情報!N603</f>
        <v>d</v>
      </c>
      <c r="O47" s="79" t="str">
        <f>すべて_位置図情報!O603</f>
        <v/>
      </c>
      <c r="P47" s="79" t="str">
        <f>すべて_位置図情報!P603</f>
        <v>K</v>
      </c>
      <c r="Q47" s="79" t="str">
        <f>すべて_位置図情報!Q603</f>
        <v>無</v>
      </c>
      <c r="R47" s="79" t="str">
        <f>すべて_位置図情報!R603</f>
        <v>直営</v>
      </c>
      <c r="S47" s="126" t="str">
        <f>すべて_位置図情報!S603</f>
        <v>消防局</v>
      </c>
      <c r="T47" s="126" t="str">
        <f>すべて_位置図情報!T603</f>
        <v>総務部</v>
      </c>
      <c r="U47" s="126" t="str">
        <f>すべて_位置図情報!U603</f>
        <v>施設課</v>
      </c>
      <c r="V47" s="126" t="str">
        <f>すべて_位置図情報!V603</f>
        <v>施設担当</v>
      </c>
      <c r="W47" s="116" t="str">
        <f>すべて_位置図情報!W603</f>
        <v>北区</v>
      </c>
      <c r="X47" s="116" t="str">
        <f>すべて_位置図情報!X603</f>
        <v>一般施設</v>
      </c>
      <c r="Y47" s="114">
        <f>すべて_位置図情報!Y603</f>
        <v>39</v>
      </c>
      <c r="Z47" s="127">
        <f>すべて_位置図情報!Z603</f>
        <v>0</v>
      </c>
      <c r="AA47" s="143" t="str">
        <f>すべて_位置図情報!AA603</f>
        <v>〇</v>
      </c>
      <c r="AB47" s="144">
        <f>すべて_位置図情報!AB603</f>
        <v>0</v>
      </c>
      <c r="AC47" s="143" t="str">
        <f>すべて_位置図情報!AC603</f>
        <v>〇</v>
      </c>
      <c r="AD47" s="143" t="str">
        <f>すべて_位置図情報!AD603</f>
        <v>〇</v>
      </c>
      <c r="AE47" s="56" t="str">
        <f>すべて_位置図情報!AF603</f>
        <v>〇</v>
      </c>
      <c r="AF47" s="56">
        <f>すべて_位置図情報!AG603</f>
        <v>0</v>
      </c>
      <c r="AG47" s="56">
        <f>すべて_位置図情報!AH603</f>
        <v>0</v>
      </c>
      <c r="AH47" s="56">
        <f>すべて_位置図情報!AI603</f>
        <v>0</v>
      </c>
      <c r="AI47" s="56">
        <f>すべて_位置図情報!AJ603</f>
        <v>0</v>
      </c>
      <c r="AJ47" s="56">
        <f>すべて_位置図情報!AK603</f>
        <v>0</v>
      </c>
      <c r="AK47" s="56" t="e">
        <f>すべて_位置図情報!#REF!</f>
        <v>#REF!</v>
      </c>
    </row>
    <row r="48" spans="1:37" ht="22.5" customHeight="1">
      <c r="A48" s="178">
        <f t="shared" si="1"/>
        <v>43</v>
      </c>
      <c r="B48" s="7" t="str">
        <f>すべて_位置図情報!B627</f>
        <v>庁舎・事務所</v>
      </c>
      <c r="C48" s="7" t="str">
        <f>すべて_位置図情報!C627</f>
        <v>消防施設</v>
      </c>
      <c r="D48" s="7" t="str">
        <f>すべて_位置図情報!D627</f>
        <v>消防局庁舎・消防署</v>
      </c>
      <c r="E48" s="44" t="str">
        <f>すべて_位置図情報!E627</f>
        <v>消防出張所</v>
      </c>
      <c r="F48" s="74">
        <f>すべて_位置図情報!F627</f>
        <v>1</v>
      </c>
      <c r="G48" s="13" t="str" ph="1">
        <f>すべて_位置図情報!G627</f>
        <v>北消防署南森町出張所</v>
      </c>
      <c r="H48" s="126" t="str">
        <f>すべて_位置図情報!H627</f>
        <v>大阪市北区南森町1-1-22</v>
      </c>
      <c r="I48" s="81">
        <f>すべて_位置図情報!I627</f>
        <v>950.92</v>
      </c>
      <c r="J48" s="80" t="str">
        <f>すべて_位置図情報!J627</f>
        <v>B</v>
      </c>
      <c r="K48" s="78" t="str">
        <f>すべて_位置図情報!K627</f>
        <v>〇</v>
      </c>
      <c r="L48" s="79">
        <f>すべて_位置図情報!L627</f>
        <v>2023</v>
      </c>
      <c r="M48" s="79" t="str">
        <f>すべて_位置図情報!M627</f>
        <v>a</v>
      </c>
      <c r="N48" s="79" t="str">
        <f>すべて_位置図情報!N627</f>
        <v>a</v>
      </c>
      <c r="O48" s="79" t="str">
        <f>すべて_位置図情報!O627</f>
        <v/>
      </c>
      <c r="P48" s="79" t="str">
        <f>すべて_位置図情報!P627</f>
        <v>B</v>
      </c>
      <c r="Q48" s="79" t="str">
        <f>すべて_位置図情報!Q627</f>
        <v>無</v>
      </c>
      <c r="R48" s="79" t="str">
        <f>すべて_位置図情報!R627</f>
        <v>直営</v>
      </c>
      <c r="S48" s="126" t="str">
        <f>すべて_位置図情報!S627</f>
        <v>消防局</v>
      </c>
      <c r="T48" s="126" t="str">
        <f>すべて_位置図情報!T627</f>
        <v>総務部</v>
      </c>
      <c r="U48" s="126" t="str">
        <f>すべて_位置図情報!U627</f>
        <v>施設課</v>
      </c>
      <c r="V48" s="126" t="str">
        <f>すべて_位置図情報!V627</f>
        <v>施設担当</v>
      </c>
      <c r="W48" s="116" t="str">
        <f>すべて_位置図情報!W627</f>
        <v>北区</v>
      </c>
      <c r="X48" s="116" t="str">
        <f>すべて_位置図情報!X627</f>
        <v>一般施設</v>
      </c>
      <c r="Y48" s="114">
        <f>すべて_位置図情報!Y627</f>
        <v>40</v>
      </c>
      <c r="Z48" s="127">
        <f>すべて_位置図情報!Z627</f>
        <v>0</v>
      </c>
      <c r="AA48" s="145">
        <f>すべて_位置図情報!AA627</f>
        <v>0</v>
      </c>
      <c r="AB48" s="144">
        <f>すべて_位置図情報!AB627</f>
        <v>0</v>
      </c>
      <c r="AC48" s="145">
        <f>すべて_位置図情報!AC627</f>
        <v>0</v>
      </c>
      <c r="AD48" s="145">
        <f>すべて_位置図情報!AD627</f>
        <v>0</v>
      </c>
      <c r="AE48" s="60">
        <f>すべて_位置図情報!AF627</f>
        <v>0</v>
      </c>
      <c r="AF48" s="60">
        <f>すべて_位置図情報!AG627</f>
        <v>0</v>
      </c>
      <c r="AG48" s="60">
        <f>すべて_位置図情報!AH627</f>
        <v>0</v>
      </c>
      <c r="AH48" s="60">
        <f>すべて_位置図情報!AI627</f>
        <v>0</v>
      </c>
      <c r="AI48" s="60">
        <f>すべて_位置図情報!AJ627</f>
        <v>0</v>
      </c>
      <c r="AJ48" s="60">
        <f>すべて_位置図情報!AK627</f>
        <v>0</v>
      </c>
      <c r="AK48" s="60" t="e">
        <f>すべて_位置図情報!#REF!</f>
        <v>#REF!</v>
      </c>
    </row>
    <row r="49" spans="1:37" ht="22.5" customHeight="1">
      <c r="A49" s="178">
        <f t="shared" si="1"/>
        <v>44</v>
      </c>
      <c r="B49" s="7" t="str">
        <f>すべて_位置図情報!B628</f>
        <v>庁舎・事務所</v>
      </c>
      <c r="C49" s="7" t="str">
        <f>すべて_位置図情報!C628</f>
        <v>消防施設</v>
      </c>
      <c r="D49" s="7" t="str">
        <f>すべて_位置図情報!D628</f>
        <v>消防局庁舎・消防署</v>
      </c>
      <c r="E49" s="7" t="str">
        <f>すべて_位置図情報!E628</f>
        <v>消防出張所</v>
      </c>
      <c r="F49" s="74">
        <f>すべて_位置図情報!F628</f>
        <v>2</v>
      </c>
      <c r="G49" s="13" t="str" ph="1">
        <f>すべて_位置図情報!G628</f>
        <v>北消防署浮田出張所</v>
      </c>
      <c r="H49" s="126" t="str">
        <f>すべて_位置図情報!H628</f>
        <v>大阪市北区浮田2-6-29</v>
      </c>
      <c r="I49" s="81">
        <f>すべて_位置図情報!I628</f>
        <v>224.78</v>
      </c>
      <c r="J49" s="80" t="str">
        <f>すべて_位置図情報!J628</f>
        <v>A</v>
      </c>
      <c r="K49" s="78">
        <f>すべて_位置図情報!K628</f>
        <v>0</v>
      </c>
      <c r="L49" s="79">
        <f>すべて_位置図情報!L628</f>
        <v>1974</v>
      </c>
      <c r="M49" s="79" t="str">
        <f>すべて_位置図情報!M628</f>
        <v>d</v>
      </c>
      <c r="N49" s="79" t="str">
        <f>すべて_位置図情報!N628</f>
        <v>d</v>
      </c>
      <c r="O49" s="79" t="str">
        <f>すべて_位置図情報!O628</f>
        <v/>
      </c>
      <c r="P49" s="79" t="str">
        <f>すべて_位置図情報!P628</f>
        <v>J</v>
      </c>
      <c r="Q49" s="79" t="str">
        <f>すべて_位置図情報!Q628</f>
        <v>無</v>
      </c>
      <c r="R49" s="79" t="str">
        <f>すべて_位置図情報!R628</f>
        <v>直営</v>
      </c>
      <c r="S49" s="126" t="str">
        <f>すべて_位置図情報!S628</f>
        <v>消防局</v>
      </c>
      <c r="T49" s="126" t="str">
        <f>すべて_位置図情報!T628</f>
        <v>総務部</v>
      </c>
      <c r="U49" s="126" t="str">
        <f>すべて_位置図情報!U628</f>
        <v>施設課</v>
      </c>
      <c r="V49" s="126" t="str">
        <f>すべて_位置図情報!V628</f>
        <v>施設担当</v>
      </c>
      <c r="W49" s="116" t="str">
        <f>すべて_位置図情報!W628</f>
        <v>北区</v>
      </c>
      <c r="X49" s="116" t="str">
        <f>すべて_位置図情報!X628</f>
        <v>一般施設</v>
      </c>
      <c r="Y49" s="114">
        <f>すべて_位置図情報!Y628</f>
        <v>41</v>
      </c>
      <c r="Z49" s="127">
        <f>すべて_位置図情報!Z628</f>
        <v>0</v>
      </c>
      <c r="AA49" s="145">
        <f>すべて_位置図情報!AA628</f>
        <v>0</v>
      </c>
      <c r="AB49" s="144">
        <f>すべて_位置図情報!AB628</f>
        <v>0</v>
      </c>
      <c r="AC49" s="145">
        <f>すべて_位置図情報!AC628</f>
        <v>0</v>
      </c>
      <c r="AD49" s="145">
        <f>すべて_位置図情報!AD628</f>
        <v>0</v>
      </c>
      <c r="AE49" s="60">
        <f>すべて_位置図情報!AF628</f>
        <v>0</v>
      </c>
      <c r="AF49" s="60">
        <f>すべて_位置図情報!AG628</f>
        <v>0</v>
      </c>
      <c r="AG49" s="60">
        <f>すべて_位置図情報!AH628</f>
        <v>0</v>
      </c>
      <c r="AH49" s="60">
        <f>すべて_位置図情報!AI628</f>
        <v>0</v>
      </c>
      <c r="AI49" s="60">
        <f>すべて_位置図情報!AJ628</f>
        <v>0</v>
      </c>
      <c r="AJ49" s="60">
        <f>すべて_位置図情報!AK628</f>
        <v>0</v>
      </c>
      <c r="AK49" s="60" t="e">
        <f>すべて_位置図情報!#REF!</f>
        <v>#REF!</v>
      </c>
    </row>
    <row r="50" spans="1:37" ht="22.5" customHeight="1">
      <c r="A50" s="178">
        <f t="shared" si="1"/>
        <v>45</v>
      </c>
      <c r="B50" s="7" t="str">
        <f>すべて_位置図情報!B629</f>
        <v>庁舎・事務所</v>
      </c>
      <c r="C50" s="7" t="str">
        <f>すべて_位置図情報!C629</f>
        <v>消防施設</v>
      </c>
      <c r="D50" s="7" t="str">
        <f>すべて_位置図情報!D629</f>
        <v>消防局庁舎・消防署</v>
      </c>
      <c r="E50" s="7" t="str">
        <f>すべて_位置図情報!E629</f>
        <v>消防出張所</v>
      </c>
      <c r="F50" s="74">
        <f>すべて_位置図情報!F629</f>
        <v>3</v>
      </c>
      <c r="G50" s="13" t="str" ph="1">
        <f>すべて_位置図情報!G629</f>
        <v>北消防署与力出張所</v>
      </c>
      <c r="H50" s="126" t="str">
        <f>すべて_位置図情報!H629</f>
        <v>大阪市北区同心1-5-15</v>
      </c>
      <c r="I50" s="81">
        <f>すべて_位置図情報!I629</f>
        <v>516.16999999999996</v>
      </c>
      <c r="J50" s="80" t="str">
        <f>すべて_位置図情報!J629</f>
        <v>B</v>
      </c>
      <c r="K50" s="78">
        <f>すべて_位置図情報!K629</f>
        <v>0</v>
      </c>
      <c r="L50" s="79">
        <f>すべて_位置図情報!L629</f>
        <v>2003</v>
      </c>
      <c r="M50" s="79" t="str">
        <f>すべて_位置図情報!M629</f>
        <v>b</v>
      </c>
      <c r="N50" s="79" t="str">
        <f>すべて_位置図情報!N629</f>
        <v>b</v>
      </c>
      <c r="O50" s="79" t="str">
        <f>すべて_位置図情報!O629</f>
        <v/>
      </c>
      <c r="P50" s="79" t="str">
        <f>すべて_位置図情報!P629</f>
        <v>E</v>
      </c>
      <c r="Q50" s="79" t="str">
        <f>すべて_位置図情報!Q629</f>
        <v>無</v>
      </c>
      <c r="R50" s="79" t="str">
        <f>すべて_位置図情報!R629</f>
        <v>直営</v>
      </c>
      <c r="S50" s="126" t="str">
        <f>すべて_位置図情報!S629</f>
        <v>消防局</v>
      </c>
      <c r="T50" s="126" t="str">
        <f>すべて_位置図情報!T629</f>
        <v>総務部</v>
      </c>
      <c r="U50" s="126" t="str">
        <f>すべて_位置図情報!U629</f>
        <v>施設課</v>
      </c>
      <c r="V50" s="126" t="str">
        <f>すべて_位置図情報!V629</f>
        <v>施設担当</v>
      </c>
      <c r="W50" s="116" t="str">
        <f>すべて_位置図情報!W629</f>
        <v>北区</v>
      </c>
      <c r="X50" s="116" t="str">
        <f>すべて_位置図情報!X629</f>
        <v>一般施設</v>
      </c>
      <c r="Y50" s="114">
        <f>すべて_位置図情報!Y629</f>
        <v>42</v>
      </c>
      <c r="Z50" s="127">
        <f>すべて_位置図情報!Z629</f>
        <v>0</v>
      </c>
      <c r="AA50" s="145">
        <f>すべて_位置図情報!AA629</f>
        <v>0</v>
      </c>
      <c r="AB50" s="144">
        <f>すべて_位置図情報!AB629</f>
        <v>0</v>
      </c>
      <c r="AC50" s="145">
        <f>すべて_位置図情報!AC629</f>
        <v>0</v>
      </c>
      <c r="AD50" s="145">
        <f>すべて_位置図情報!AD629</f>
        <v>0</v>
      </c>
      <c r="AE50" s="60">
        <f>すべて_位置図情報!AF629</f>
        <v>0</v>
      </c>
      <c r="AF50" s="60">
        <f>すべて_位置図情報!AG629</f>
        <v>0</v>
      </c>
      <c r="AG50" s="60">
        <f>すべて_位置図情報!AH629</f>
        <v>0</v>
      </c>
      <c r="AH50" s="60">
        <f>すべて_位置図情報!AI629</f>
        <v>0</v>
      </c>
      <c r="AI50" s="60">
        <f>すべて_位置図情報!AJ629</f>
        <v>0</v>
      </c>
      <c r="AJ50" s="60">
        <f>すべて_位置図情報!AK629</f>
        <v>0</v>
      </c>
      <c r="AK50" s="60" t="e">
        <f>すべて_位置図情報!#REF!</f>
        <v>#REF!</v>
      </c>
    </row>
    <row r="51" spans="1:37" ht="22.5" customHeight="1">
      <c r="A51" s="178">
        <f t="shared" si="1"/>
        <v>46</v>
      </c>
      <c r="B51" s="7" t="str">
        <f>すべて_位置図情報!B630</f>
        <v>庁舎・事務所</v>
      </c>
      <c r="C51" s="7" t="str">
        <f>すべて_位置図情報!C630</f>
        <v>消防施設</v>
      </c>
      <c r="D51" s="7" t="str">
        <f>すべて_位置図情報!D630</f>
        <v>消防局庁舎・消防署</v>
      </c>
      <c r="E51" s="7" t="str">
        <f>すべて_位置図情報!E630</f>
        <v>消防出張所</v>
      </c>
      <c r="F51" s="74">
        <f>すべて_位置図情報!F630</f>
        <v>4</v>
      </c>
      <c r="G51" s="13" t="str" ph="1">
        <f>すべて_位置図情報!G630</f>
        <v>北消防署梅田出張所</v>
      </c>
      <c r="H51" s="126" t="str">
        <f>すべて_位置図情報!H630</f>
        <v>大阪市北区梅田1-3-1-100</v>
      </c>
      <c r="I51" s="81">
        <f>すべて_位置図情報!I630</f>
        <v>262.56</v>
      </c>
      <c r="J51" s="80" t="str">
        <f>すべて_位置図情報!J630</f>
        <v>A</v>
      </c>
      <c r="K51" s="78">
        <f>すべて_位置図情報!K630</f>
        <v>0</v>
      </c>
      <c r="L51" s="79">
        <f>すべて_位置図情報!L630</f>
        <v>1970</v>
      </c>
      <c r="M51" s="79" t="str">
        <f>すべて_位置図情報!M630</f>
        <v>d</v>
      </c>
      <c r="N51" s="79" t="str">
        <f>すべて_位置図情報!N630</f>
        <v>d</v>
      </c>
      <c r="O51" s="79" t="str">
        <f>すべて_位置図情報!O630</f>
        <v/>
      </c>
      <c r="P51" s="79" t="str">
        <f>すべて_位置図情報!P630</f>
        <v>J</v>
      </c>
      <c r="Q51" s="79" t="str">
        <f>すべて_位置図情報!Q630</f>
        <v>有</v>
      </c>
      <c r="R51" s="79" t="str">
        <f>すべて_位置図情報!R630</f>
        <v>直営</v>
      </c>
      <c r="S51" s="126" t="str">
        <f>すべて_位置図情報!S630</f>
        <v>消防局</v>
      </c>
      <c r="T51" s="126" t="str">
        <f>すべて_位置図情報!T630</f>
        <v>総務部</v>
      </c>
      <c r="U51" s="126" t="str">
        <f>すべて_位置図情報!U630</f>
        <v>施設課</v>
      </c>
      <c r="V51" s="126" t="str">
        <f>すべて_位置図情報!V630</f>
        <v>施設担当</v>
      </c>
      <c r="W51" s="116" t="str">
        <f>すべて_位置図情報!W630</f>
        <v>北区</v>
      </c>
      <c r="X51" s="116" t="str">
        <f>すべて_位置図情報!X630</f>
        <v>一般施設</v>
      </c>
      <c r="Y51" s="114">
        <f>すべて_位置図情報!Y630</f>
        <v>43</v>
      </c>
      <c r="Z51" s="127">
        <f>すべて_位置図情報!Z630</f>
        <v>0</v>
      </c>
      <c r="AA51" s="145">
        <f>すべて_位置図情報!AA630</f>
        <v>0</v>
      </c>
      <c r="AB51" s="144">
        <f>すべて_位置図情報!AB630</f>
        <v>0</v>
      </c>
      <c r="AC51" s="145">
        <f>すべて_位置図情報!AC630</f>
        <v>0</v>
      </c>
      <c r="AD51" s="145">
        <f>すべて_位置図情報!AD630</f>
        <v>0</v>
      </c>
      <c r="AE51" s="60">
        <f>すべて_位置図情報!AF630</f>
        <v>0</v>
      </c>
      <c r="AF51" s="60">
        <f>すべて_位置図情報!AG630</f>
        <v>0</v>
      </c>
      <c r="AG51" s="60">
        <f>すべて_位置図情報!AH630</f>
        <v>0</v>
      </c>
      <c r="AH51" s="60">
        <f>すべて_位置図情報!AI630</f>
        <v>0</v>
      </c>
      <c r="AI51" s="60">
        <f>すべて_位置図情報!AJ630</f>
        <v>0</v>
      </c>
      <c r="AJ51" s="60">
        <f>すべて_位置図情報!AK630</f>
        <v>0</v>
      </c>
      <c r="AK51" s="60" t="e">
        <f>すべて_位置図情報!#REF!</f>
        <v>#REF!</v>
      </c>
    </row>
    <row r="52" spans="1:37" ht="22.5" customHeight="1">
      <c r="A52" s="178">
        <f t="shared" si="1"/>
        <v>47</v>
      </c>
      <c r="B52" s="7" t="str">
        <f>すべて_位置図情報!B631</f>
        <v>庁舎・事務所</v>
      </c>
      <c r="C52" s="7" t="str">
        <f>すべて_位置図情報!C631</f>
        <v>消防施設</v>
      </c>
      <c r="D52" s="7" t="str">
        <f>すべて_位置図情報!D631</f>
        <v>消防局庁舎・消防署</v>
      </c>
      <c r="E52" s="7" t="str">
        <f>すべて_位置図情報!E631</f>
        <v>消防出張所</v>
      </c>
      <c r="F52" s="74">
        <f>すべて_位置図情報!F631</f>
        <v>5</v>
      </c>
      <c r="G52" s="13" t="str" ph="1">
        <f>すべて_位置図情報!G631</f>
        <v>北消防署本庄出張所</v>
      </c>
      <c r="H52" s="126" t="str">
        <f>すべて_位置図情報!H631</f>
        <v>大阪市北区本庄西2-8-18</v>
      </c>
      <c r="I52" s="81">
        <f>すべて_位置図情報!I631</f>
        <v>178.97</v>
      </c>
      <c r="J52" s="80" t="str">
        <f>すべて_位置図情報!J631</f>
        <v>A</v>
      </c>
      <c r="K52" s="78">
        <f>すべて_位置図情報!K631</f>
        <v>0</v>
      </c>
      <c r="L52" s="79">
        <f>すべて_位置図情報!L631</f>
        <v>1964</v>
      </c>
      <c r="M52" s="79" t="str">
        <f>すべて_位置図情報!M631</f>
        <v>d</v>
      </c>
      <c r="N52" s="79" t="str">
        <f>すべて_位置図情報!N631</f>
        <v>d</v>
      </c>
      <c r="O52" s="79" t="str">
        <f>すべて_位置図情報!O631</f>
        <v/>
      </c>
      <c r="P52" s="79" t="str">
        <f>すべて_位置図情報!P631</f>
        <v>J</v>
      </c>
      <c r="Q52" s="79" t="str">
        <f>すべて_位置図情報!Q631</f>
        <v>無</v>
      </c>
      <c r="R52" s="79" t="str">
        <f>すべて_位置図情報!R631</f>
        <v>直営</v>
      </c>
      <c r="S52" s="126" t="str">
        <f>すべて_位置図情報!S631</f>
        <v>消防局</v>
      </c>
      <c r="T52" s="126" t="str">
        <f>すべて_位置図情報!T631</f>
        <v>総務部</v>
      </c>
      <c r="U52" s="126" t="str">
        <f>すべて_位置図情報!U631</f>
        <v>施設課</v>
      </c>
      <c r="V52" s="126" t="str">
        <f>すべて_位置図情報!V631</f>
        <v>施設担当</v>
      </c>
      <c r="W52" s="116" t="str">
        <f>すべて_位置図情報!W631</f>
        <v>北区</v>
      </c>
      <c r="X52" s="116" t="str">
        <f>すべて_位置図情報!X631</f>
        <v>一般施設</v>
      </c>
      <c r="Y52" s="114">
        <f>すべて_位置図情報!Y631</f>
        <v>44</v>
      </c>
      <c r="Z52" s="127">
        <f>すべて_位置図情報!Z631</f>
        <v>0</v>
      </c>
      <c r="AA52" s="145">
        <f>すべて_位置図情報!AA631</f>
        <v>0</v>
      </c>
      <c r="AB52" s="144">
        <f>すべて_位置図情報!AB631</f>
        <v>0</v>
      </c>
      <c r="AC52" s="145">
        <f>すべて_位置図情報!AC631</f>
        <v>0</v>
      </c>
      <c r="AD52" s="145">
        <f>すべて_位置図情報!AD631</f>
        <v>0</v>
      </c>
      <c r="AE52" s="60">
        <f>すべて_位置図情報!AF631</f>
        <v>0</v>
      </c>
      <c r="AF52" s="60">
        <f>すべて_位置図情報!AG631</f>
        <v>0</v>
      </c>
      <c r="AG52" s="60">
        <f>すべて_位置図情報!AH631</f>
        <v>0</v>
      </c>
      <c r="AH52" s="60">
        <f>すべて_位置図情報!AI631</f>
        <v>0</v>
      </c>
      <c r="AI52" s="60">
        <f>すべて_位置図情報!AJ631</f>
        <v>0</v>
      </c>
      <c r="AJ52" s="60">
        <f>すべて_位置図情報!AK631</f>
        <v>0</v>
      </c>
      <c r="AK52" s="60" t="e">
        <f>すべて_位置図情報!#REF!</f>
        <v>#REF!</v>
      </c>
    </row>
    <row r="53" spans="1:37" ht="22.5" customHeight="1">
      <c r="A53" s="178">
        <f t="shared" si="1"/>
        <v>48</v>
      </c>
      <c r="B53" s="7" t="str">
        <f>すべて_位置図情報!B632</f>
        <v>庁舎・事務所</v>
      </c>
      <c r="C53" s="7" t="str">
        <f>すべて_位置図情報!C632</f>
        <v>消防施設</v>
      </c>
      <c r="D53" s="45" t="str">
        <f>すべて_位置図情報!D632</f>
        <v>消防局庁舎・消防署</v>
      </c>
      <c r="E53" s="45" t="str">
        <f>すべて_位置図情報!E632</f>
        <v>消防出張所</v>
      </c>
      <c r="F53" s="74">
        <f>すべて_位置図情報!F632</f>
        <v>6</v>
      </c>
      <c r="G53" s="13" t="str" ph="1">
        <f>すべて_位置図情報!G632</f>
        <v>北消防署大淀町出張所</v>
      </c>
      <c r="H53" s="126" t="str">
        <f>すべて_位置図情報!H632</f>
        <v>大阪市北区大淀北1-4-37</v>
      </c>
      <c r="I53" s="81">
        <f>すべて_位置図情報!I632</f>
        <v>205.84</v>
      </c>
      <c r="J53" s="80" t="str">
        <f>すべて_位置図情報!J632</f>
        <v>A</v>
      </c>
      <c r="K53" s="78">
        <f>すべて_位置図情報!K632</f>
        <v>0</v>
      </c>
      <c r="L53" s="79">
        <f>すべて_位置図情報!L632</f>
        <v>1965</v>
      </c>
      <c r="M53" s="79" t="str">
        <f>すべて_位置図情報!M632</f>
        <v>d</v>
      </c>
      <c r="N53" s="79" t="str">
        <f>すべて_位置図情報!N632</f>
        <v>d</v>
      </c>
      <c r="O53" s="79" t="str">
        <f>すべて_位置図情報!O632</f>
        <v/>
      </c>
      <c r="P53" s="79" t="str">
        <f>すべて_位置図情報!P632</f>
        <v>J</v>
      </c>
      <c r="Q53" s="79" t="str">
        <f>すべて_位置図情報!Q632</f>
        <v>無</v>
      </c>
      <c r="R53" s="79" t="str">
        <f>すべて_位置図情報!R632</f>
        <v>直営</v>
      </c>
      <c r="S53" s="126" t="str">
        <f>すべて_位置図情報!S632</f>
        <v>消防局</v>
      </c>
      <c r="T53" s="126" t="str">
        <f>すべて_位置図情報!T632</f>
        <v>総務部</v>
      </c>
      <c r="U53" s="126" t="str">
        <f>すべて_位置図情報!U632</f>
        <v>施設課</v>
      </c>
      <c r="V53" s="126" t="str">
        <f>すべて_位置図情報!V632</f>
        <v>施設担当</v>
      </c>
      <c r="W53" s="116" t="str">
        <f>すべて_位置図情報!W632</f>
        <v>北区</v>
      </c>
      <c r="X53" s="116" t="str">
        <f>すべて_位置図情報!X632</f>
        <v>一般施設</v>
      </c>
      <c r="Y53" s="114">
        <f>すべて_位置図情報!Y632</f>
        <v>45</v>
      </c>
      <c r="Z53" s="127">
        <f>すべて_位置図情報!Z632</f>
        <v>0</v>
      </c>
      <c r="AA53" s="145">
        <f>すべて_位置図情報!AA632</f>
        <v>0</v>
      </c>
      <c r="AB53" s="144">
        <f>すべて_位置図情報!AB632</f>
        <v>0</v>
      </c>
      <c r="AC53" s="145">
        <f>すべて_位置図情報!AC632</f>
        <v>0</v>
      </c>
      <c r="AD53" s="145">
        <f>すべて_位置図情報!AD632</f>
        <v>0</v>
      </c>
      <c r="AE53" s="60">
        <f>すべて_位置図情報!AF632</f>
        <v>0</v>
      </c>
      <c r="AF53" s="60">
        <f>すべて_位置図情報!AG632</f>
        <v>0</v>
      </c>
      <c r="AG53" s="60">
        <f>すべて_位置図情報!AH632</f>
        <v>0</v>
      </c>
      <c r="AH53" s="60">
        <f>すべて_位置図情報!AI632</f>
        <v>0</v>
      </c>
      <c r="AI53" s="60">
        <f>すべて_位置図情報!AJ632</f>
        <v>0</v>
      </c>
      <c r="AJ53" s="60">
        <f>すべて_位置図情報!AK632</f>
        <v>0</v>
      </c>
      <c r="AK53" s="60" t="e">
        <f>すべて_位置図情報!#REF!</f>
        <v>#REF!</v>
      </c>
    </row>
    <row r="54" spans="1:37" ht="22.5" customHeight="1">
      <c r="A54" s="178">
        <f t="shared" si="1"/>
        <v>49</v>
      </c>
      <c r="B54" s="45" t="str">
        <f>すべて_位置図情報!B691</f>
        <v>庁舎・事務所</v>
      </c>
      <c r="C54" s="45" t="str">
        <f>すべて_位置図情報!C691</f>
        <v>消防施設</v>
      </c>
      <c r="D54" s="32" t="str">
        <f>すべて_位置図情報!D691</f>
        <v>災害待機宿舎</v>
      </c>
      <c r="E54" s="32" t="str">
        <f>すべて_位置図情報!E691</f>
        <v>災害待機宿舎</v>
      </c>
      <c r="F54" s="74">
        <f>すべて_位置図情報!F691</f>
        <v>1</v>
      </c>
      <c r="G54" s="13" t="str" ph="1">
        <f>すべて_位置図情報!G691</f>
        <v>北災害待機宿舎</v>
      </c>
      <c r="H54" s="126" t="str">
        <f>すべて_位置図情報!H691</f>
        <v>大阪市北区××××××××</v>
      </c>
      <c r="I54" s="81">
        <f>すべて_位置図情報!I691</f>
        <v>97.86</v>
      </c>
      <c r="J54" s="80" t="str">
        <f>すべて_位置図情報!J691</f>
        <v>A</v>
      </c>
      <c r="K54" s="78">
        <f>すべて_位置図情報!K691</f>
        <v>0</v>
      </c>
      <c r="L54" s="79">
        <f>すべて_位置図情報!L691</f>
        <v>1988</v>
      </c>
      <c r="M54" s="79" t="str">
        <f>すべて_位置図情報!M691</f>
        <v>b</v>
      </c>
      <c r="N54" s="79" t="str">
        <f>すべて_位置図情報!N691</f>
        <v>b</v>
      </c>
      <c r="O54" s="79" t="str">
        <f>すべて_位置図情報!O691</f>
        <v/>
      </c>
      <c r="P54" s="79" t="str">
        <f>すべて_位置図情報!P691</f>
        <v>D</v>
      </c>
      <c r="Q54" s="79" t="str">
        <f>すべて_位置図情報!Q691</f>
        <v>無</v>
      </c>
      <c r="R54" s="79" t="str">
        <f>すべて_位置図情報!R691</f>
        <v>直営</v>
      </c>
      <c r="S54" s="126" t="str">
        <f>すべて_位置図情報!S691</f>
        <v>消防局</v>
      </c>
      <c r="T54" s="126" t="str">
        <f>すべて_位置図情報!T691</f>
        <v>総務部</v>
      </c>
      <c r="U54" s="126" t="str">
        <f>すべて_位置図情報!U691</f>
        <v>施設課</v>
      </c>
      <c r="V54" s="126" t="str">
        <f>すべて_位置図情報!V691</f>
        <v>施設担当</v>
      </c>
      <c r="W54" s="116" t="str">
        <f>すべて_位置図情報!W691</f>
        <v>北区</v>
      </c>
      <c r="X54" s="116" t="str">
        <f>すべて_位置図情報!X691</f>
        <v>一般施設</v>
      </c>
      <c r="Y54" s="114" t="str">
        <f>すべて_位置図情報!Y691</f>
        <v>－</v>
      </c>
      <c r="Z54" s="127">
        <f>すべて_位置図情報!Z691</f>
        <v>0</v>
      </c>
      <c r="AA54" s="145">
        <f>すべて_位置図情報!AA691</f>
        <v>0</v>
      </c>
      <c r="AB54" s="144">
        <f>すべて_位置図情報!AB691</f>
        <v>0</v>
      </c>
      <c r="AC54" s="145">
        <f>すべて_位置図情報!AC691</f>
        <v>0</v>
      </c>
      <c r="AD54" s="145">
        <f>すべて_位置図情報!AD691</f>
        <v>0</v>
      </c>
      <c r="AE54" s="60">
        <f>すべて_位置図情報!AF691</f>
        <v>0</v>
      </c>
      <c r="AF54" s="60">
        <f>すべて_位置図情報!AG691</f>
        <v>0</v>
      </c>
      <c r="AG54" s="60">
        <f>すべて_位置図情報!AH691</f>
        <v>0</v>
      </c>
      <c r="AH54" s="60">
        <f>すべて_位置図情報!AI691</f>
        <v>0</v>
      </c>
      <c r="AI54" s="60">
        <f>すべて_位置図情報!AJ691</f>
        <v>0</v>
      </c>
      <c r="AJ54" s="60">
        <f>すべて_位置図情報!AK691</f>
        <v>0</v>
      </c>
      <c r="AK54" s="60" t="e">
        <f>すべて_位置図情報!#REF!</f>
        <v>#REF!</v>
      </c>
    </row>
    <row r="55" spans="1:37" ht="22.5" customHeight="1">
      <c r="A55" s="178">
        <f t="shared" si="1"/>
        <v>50</v>
      </c>
      <c r="B55" s="44" t="str">
        <f>すべて_位置図情報!B711</f>
        <v>一般会計その他施設</v>
      </c>
      <c r="C55" s="44" t="str">
        <f>すべて_位置図情報!C711</f>
        <v>地域利用施設</v>
      </c>
      <c r="D55" s="44" t="str">
        <f>すべて_位置図情報!D711</f>
        <v>地域集会施設</v>
      </c>
      <c r="E55" s="44" t="str">
        <f>すべて_位置図情報!E711</f>
        <v>地域集会施設</v>
      </c>
      <c r="F55" s="74">
        <f>すべて_位置図情報!F711</f>
        <v>1</v>
      </c>
      <c r="G55" s="13" t="str" ph="1">
        <f>すべて_位置図情報!G711</f>
        <v>中津福祉会館</v>
      </c>
      <c r="H55" s="126" t="str">
        <f>すべて_位置図情報!H711</f>
        <v>大阪市北区中津3-4-37</v>
      </c>
      <c r="I55" s="81">
        <f>すべて_位置図情報!I711</f>
        <v>108</v>
      </c>
      <c r="J55" s="80" t="str">
        <f>すべて_位置図情報!J711</f>
        <v>A</v>
      </c>
      <c r="K55" s="78">
        <f>すべて_位置図情報!K711</f>
        <v>0</v>
      </c>
      <c r="L55" s="79">
        <f>すべて_位置図情報!L711</f>
        <v>1988</v>
      </c>
      <c r="M55" s="79" t="str">
        <f>すべて_位置図情報!M711</f>
        <v>b</v>
      </c>
      <c r="N55" s="79" t="str">
        <f>すべて_位置図情報!N711</f>
        <v>b</v>
      </c>
      <c r="O55" s="79" t="str">
        <f>すべて_位置図情報!O711</f>
        <v/>
      </c>
      <c r="P55" s="79" t="str">
        <f>すべて_位置図情報!P711</f>
        <v>D</v>
      </c>
      <c r="Q55" s="79" t="str">
        <f>すべて_位置図情報!Q711</f>
        <v>有</v>
      </c>
      <c r="R55" s="79" t="str">
        <f>すべて_位置図情報!R711</f>
        <v>無償貸付</v>
      </c>
      <c r="S55" s="126" t="str">
        <f>すべて_位置図情報!S711</f>
        <v>北区役所</v>
      </c>
      <c r="T55" s="124" t="str">
        <f>すべて_位置図情報!T711</f>
        <v>－</v>
      </c>
      <c r="U55" s="126" t="str">
        <f>すべて_位置図情報!U711</f>
        <v>地域課</v>
      </c>
      <c r="V55" s="126" t="str">
        <f>すべて_位置図情報!V711</f>
        <v>地域担当</v>
      </c>
      <c r="W55" s="116" t="str">
        <f>すべて_位置図情報!W711</f>
        <v>北区</v>
      </c>
      <c r="X55" s="116" t="str">
        <f>すべて_位置図情報!X711</f>
        <v>一般施設</v>
      </c>
      <c r="Y55" s="114">
        <f>すべて_位置図情報!Y711</f>
        <v>47</v>
      </c>
      <c r="Z55" s="127">
        <f>すべて_位置図情報!Z711</f>
        <v>0</v>
      </c>
      <c r="AA55" s="145">
        <f>すべて_位置図情報!AA711</f>
        <v>0</v>
      </c>
      <c r="AB55" s="144">
        <f>すべて_位置図情報!AB711</f>
        <v>0</v>
      </c>
      <c r="AC55" s="145">
        <f>すべて_位置図情報!AC711</f>
        <v>0</v>
      </c>
      <c r="AD55" s="145">
        <f>すべて_位置図情報!AD711</f>
        <v>0</v>
      </c>
      <c r="AE55" s="60">
        <f>すべて_位置図情報!AF711</f>
        <v>0</v>
      </c>
      <c r="AF55" s="60">
        <f>すべて_位置図情報!AG711</f>
        <v>0</v>
      </c>
      <c r="AG55" s="60">
        <f>すべて_位置図情報!AH711</f>
        <v>0</v>
      </c>
      <c r="AH55" s="60">
        <f>すべて_位置図情報!AI711</f>
        <v>0</v>
      </c>
      <c r="AI55" s="60">
        <f>すべて_位置図情報!AJ711</f>
        <v>0</v>
      </c>
      <c r="AJ55" s="60">
        <f>すべて_位置図情報!AK711</f>
        <v>0</v>
      </c>
      <c r="AK55" s="60" t="e">
        <f>すべて_位置図情報!#REF!</f>
        <v>#REF!</v>
      </c>
    </row>
    <row r="56" spans="1:37" ht="22.5" customHeight="1">
      <c r="A56" s="178">
        <f t="shared" si="1"/>
        <v>51</v>
      </c>
      <c r="B56" s="7" t="str">
        <f>すべて_位置図情報!B712</f>
        <v>一般会計その他施設</v>
      </c>
      <c r="C56" s="7" t="str">
        <f>すべて_位置図情報!C712</f>
        <v>地域利用施設</v>
      </c>
      <c r="D56" s="7" t="str">
        <f>すべて_位置図情報!D712</f>
        <v>地域集会施設</v>
      </c>
      <c r="E56" s="7" t="str">
        <f>すべて_位置図情報!E712</f>
        <v>地域集会施設</v>
      </c>
      <c r="F56" s="74">
        <f>すべて_位置図情報!F712</f>
        <v>2</v>
      </c>
      <c r="G56" s="13" t="str" ph="1">
        <f>すべて_位置図情報!G712</f>
        <v>大淀地域集会所</v>
      </c>
      <c r="H56" s="126" t="str">
        <f>すべて_位置図情報!H712</f>
        <v>大阪市北区大淀中3-12-8</v>
      </c>
      <c r="I56" s="81">
        <f>すべて_位置図情報!I712</f>
        <v>166.74</v>
      </c>
      <c r="J56" s="80" t="str">
        <f>すべて_位置図情報!J712</f>
        <v>A</v>
      </c>
      <c r="K56" s="78">
        <f>すべて_位置図情報!K712</f>
        <v>0</v>
      </c>
      <c r="L56" s="79">
        <f>すべて_位置図情報!L712</f>
        <v>1986</v>
      </c>
      <c r="M56" s="79" t="str">
        <f>すべて_位置図情報!M712</f>
        <v>b</v>
      </c>
      <c r="N56" s="79" t="str">
        <f>すべて_位置図情報!N712</f>
        <v>b</v>
      </c>
      <c r="O56" s="79" t="str">
        <f>すべて_位置図情報!O712</f>
        <v/>
      </c>
      <c r="P56" s="79" t="str">
        <f>すべて_位置図情報!P712</f>
        <v>D</v>
      </c>
      <c r="Q56" s="79" t="str">
        <f>すべて_位置図情報!Q712</f>
        <v>無</v>
      </c>
      <c r="R56" s="79" t="str">
        <f>すべて_位置図情報!R712</f>
        <v>無償貸付</v>
      </c>
      <c r="S56" s="126" t="str">
        <f>すべて_位置図情報!S712</f>
        <v>北区役所</v>
      </c>
      <c r="T56" s="124" t="str">
        <f>すべて_位置図情報!T712</f>
        <v>－</v>
      </c>
      <c r="U56" s="126" t="str">
        <f>すべて_位置図情報!U712</f>
        <v>地域課</v>
      </c>
      <c r="V56" s="126" t="str">
        <f>すべて_位置図情報!V712</f>
        <v>地域担当</v>
      </c>
      <c r="W56" s="116" t="str">
        <f>すべて_位置図情報!W712</f>
        <v>北区</v>
      </c>
      <c r="X56" s="116" t="str">
        <f>すべて_位置図情報!X712</f>
        <v>一般施設</v>
      </c>
      <c r="Y56" s="114">
        <f>すべて_位置図情報!Y712</f>
        <v>48</v>
      </c>
      <c r="Z56" s="127">
        <f>すべて_位置図情報!Z712</f>
        <v>0</v>
      </c>
      <c r="AA56" s="145">
        <f>すべて_位置図情報!AA712</f>
        <v>0</v>
      </c>
      <c r="AB56" s="144">
        <f>すべて_位置図情報!AB712</f>
        <v>0</v>
      </c>
      <c r="AC56" s="145">
        <f>すべて_位置図情報!AC712</f>
        <v>0</v>
      </c>
      <c r="AD56" s="145">
        <f>すべて_位置図情報!AD712</f>
        <v>0</v>
      </c>
      <c r="AE56" s="60">
        <f>すべて_位置図情報!AF712</f>
        <v>0</v>
      </c>
      <c r="AF56" s="60">
        <f>すべて_位置図情報!AG712</f>
        <v>0</v>
      </c>
      <c r="AG56" s="60">
        <f>すべて_位置図情報!AH712</f>
        <v>0</v>
      </c>
      <c r="AH56" s="60">
        <f>すべて_位置図情報!AI712</f>
        <v>0</v>
      </c>
      <c r="AI56" s="60">
        <f>すべて_位置図情報!AJ712</f>
        <v>0</v>
      </c>
      <c r="AJ56" s="60">
        <f>すべて_位置図情報!AK712</f>
        <v>0</v>
      </c>
      <c r="AK56" s="60" t="e">
        <f>すべて_位置図情報!#REF!</f>
        <v>#REF!</v>
      </c>
    </row>
    <row r="57" spans="1:37" ht="22.5" customHeight="1">
      <c r="A57" s="178">
        <f t="shared" si="1"/>
        <v>52</v>
      </c>
      <c r="B57" s="7" t="str">
        <f>すべて_位置図情報!B713</f>
        <v>一般会計その他施設</v>
      </c>
      <c r="C57" s="7" t="str">
        <f>すべて_位置図情報!C713</f>
        <v>地域利用施設</v>
      </c>
      <c r="D57" s="7" t="str">
        <f>すべて_位置図情報!D713</f>
        <v>地域集会施設</v>
      </c>
      <c r="E57" s="7" t="str">
        <f>すべて_位置図情報!E713</f>
        <v>地域集会施設</v>
      </c>
      <c r="F57" s="74">
        <f>すべて_位置図情報!F713</f>
        <v>3</v>
      </c>
      <c r="G57" s="13" t="str" ph="1">
        <f>すべて_位置図情報!G713</f>
        <v>堂島地域集会所</v>
      </c>
      <c r="H57" s="126" t="str">
        <f>すべて_位置図情報!H713</f>
        <v>大阪市北区堂島2-2-26</v>
      </c>
      <c r="I57" s="81">
        <f>すべて_位置図情報!I713</f>
        <v>109.94</v>
      </c>
      <c r="J57" s="80" t="str">
        <f>すべて_位置図情報!J713</f>
        <v>A</v>
      </c>
      <c r="K57" s="78">
        <f>すべて_位置図情報!K713</f>
        <v>0</v>
      </c>
      <c r="L57" s="79">
        <f>すべて_位置図情報!L713</f>
        <v>2002</v>
      </c>
      <c r="M57" s="79" t="str">
        <f>すべて_位置図情報!M713</f>
        <v>b</v>
      </c>
      <c r="N57" s="79" t="str">
        <f>すべて_位置図情報!N713</f>
        <v>b</v>
      </c>
      <c r="O57" s="79" t="str">
        <f>すべて_位置図情報!O713</f>
        <v/>
      </c>
      <c r="P57" s="79" t="str">
        <f>すべて_位置図情報!P713</f>
        <v>D</v>
      </c>
      <c r="Q57" s="79" t="str">
        <f>すべて_位置図情報!Q713</f>
        <v>有</v>
      </c>
      <c r="R57" s="79" t="str">
        <f>すべて_位置図情報!R713</f>
        <v>無償貸付</v>
      </c>
      <c r="S57" s="126" t="str">
        <f>すべて_位置図情報!S713</f>
        <v>北区役所</v>
      </c>
      <c r="T57" s="124" t="str">
        <f>すべて_位置図情報!T713</f>
        <v>－</v>
      </c>
      <c r="U57" s="126" t="str">
        <f>すべて_位置図情報!U713</f>
        <v>地域課</v>
      </c>
      <c r="V57" s="126" t="str">
        <f>すべて_位置図情報!V713</f>
        <v>地域担当</v>
      </c>
      <c r="W57" s="116" t="str">
        <f>すべて_位置図情報!W713</f>
        <v>北区</v>
      </c>
      <c r="X57" s="116" t="str">
        <f>すべて_位置図情報!X713</f>
        <v>一般施設</v>
      </c>
      <c r="Y57" s="114">
        <f>すべて_位置図情報!Y713</f>
        <v>49</v>
      </c>
      <c r="Z57" s="127">
        <f>すべて_位置図情報!Z713</f>
        <v>0</v>
      </c>
      <c r="AA57" s="145">
        <f>すべて_位置図情報!AA713</f>
        <v>0</v>
      </c>
      <c r="AB57" s="144">
        <f>すべて_位置図情報!AB713</f>
        <v>0</v>
      </c>
      <c r="AC57" s="145">
        <f>すべて_位置図情報!AC713</f>
        <v>0</v>
      </c>
      <c r="AD57" s="145">
        <f>すべて_位置図情報!AD713</f>
        <v>0</v>
      </c>
      <c r="AE57" s="60">
        <f>すべて_位置図情報!AF713</f>
        <v>0</v>
      </c>
      <c r="AF57" s="60">
        <f>すべて_位置図情報!AG713</f>
        <v>0</v>
      </c>
      <c r="AG57" s="60">
        <f>すべて_位置図情報!AH713</f>
        <v>0</v>
      </c>
      <c r="AH57" s="60">
        <f>すべて_位置図情報!AI713</f>
        <v>0</v>
      </c>
      <c r="AI57" s="60">
        <f>すべて_位置図情報!AJ713</f>
        <v>0</v>
      </c>
      <c r="AJ57" s="60">
        <f>すべて_位置図情報!AK713</f>
        <v>0</v>
      </c>
      <c r="AK57" s="60" t="e">
        <f>すべて_位置図情報!#REF!</f>
        <v>#REF!</v>
      </c>
    </row>
    <row r="58" spans="1:37" ht="22.5" customHeight="1">
      <c r="A58" s="178">
        <f t="shared" si="1"/>
        <v>53</v>
      </c>
      <c r="B58" s="7" t="str">
        <f>すべて_位置図情報!B714</f>
        <v>一般会計その他施設</v>
      </c>
      <c r="C58" s="7" t="str">
        <f>すべて_位置図情報!C714</f>
        <v>地域利用施設</v>
      </c>
      <c r="D58" s="7" t="str">
        <f>すべて_位置図情報!D714</f>
        <v>地域集会施設</v>
      </c>
      <c r="E58" s="7" t="str">
        <f>すべて_位置図情報!E714</f>
        <v>地域集会施設</v>
      </c>
      <c r="F58" s="74">
        <f>すべて_位置図情報!F714</f>
        <v>4</v>
      </c>
      <c r="G58" s="13" t="str" ph="1">
        <f>すべて_位置図情報!G714</f>
        <v>豊崎地域集会所</v>
      </c>
      <c r="H58" s="126" t="str">
        <f>すべて_位置図情報!H714</f>
        <v>大阪市北区豊崎4-7-1</v>
      </c>
      <c r="I58" s="81">
        <f>すべて_位置図情報!I714</f>
        <v>109.54</v>
      </c>
      <c r="J58" s="80" t="str">
        <f>すべて_位置図情報!J714</f>
        <v>A</v>
      </c>
      <c r="K58" s="78">
        <f>すべて_位置図情報!K714</f>
        <v>0</v>
      </c>
      <c r="L58" s="79">
        <f>すべて_位置図情報!L714</f>
        <v>1991</v>
      </c>
      <c r="M58" s="79" t="str">
        <f>すべて_位置図情報!M714</f>
        <v>b</v>
      </c>
      <c r="N58" s="79" t="str">
        <f>すべて_位置図情報!N714</f>
        <v>b</v>
      </c>
      <c r="O58" s="79" t="str">
        <f>すべて_位置図情報!O714</f>
        <v/>
      </c>
      <c r="P58" s="79" t="str">
        <f>すべて_位置図情報!P714</f>
        <v>D</v>
      </c>
      <c r="Q58" s="79" t="str">
        <f>すべて_位置図情報!Q714</f>
        <v>有</v>
      </c>
      <c r="R58" s="79" t="str">
        <f>すべて_位置図情報!R714</f>
        <v>無償貸付</v>
      </c>
      <c r="S58" s="126" t="str">
        <f>すべて_位置図情報!S714</f>
        <v>北区役所</v>
      </c>
      <c r="T58" s="124" t="str">
        <f>すべて_位置図情報!T714</f>
        <v>－</v>
      </c>
      <c r="U58" s="126" t="str">
        <f>すべて_位置図情報!U714</f>
        <v>地域課</v>
      </c>
      <c r="V58" s="126" t="str">
        <f>すべて_位置図情報!V714</f>
        <v>地域担当</v>
      </c>
      <c r="W58" s="116" t="str">
        <f>すべて_位置図情報!W714</f>
        <v>北区</v>
      </c>
      <c r="X58" s="116" t="str">
        <f>すべて_位置図情報!X714</f>
        <v>一般施設</v>
      </c>
      <c r="Y58" s="114">
        <f>すべて_位置図情報!Y714</f>
        <v>50</v>
      </c>
      <c r="Z58" s="127">
        <f>すべて_位置図情報!Z714</f>
        <v>0</v>
      </c>
      <c r="AA58" s="145">
        <f>すべて_位置図情報!AA714</f>
        <v>0</v>
      </c>
      <c r="AB58" s="144">
        <f>すべて_位置図情報!AB714</f>
        <v>0</v>
      </c>
      <c r="AC58" s="145">
        <f>すべて_位置図情報!AC714</f>
        <v>0</v>
      </c>
      <c r="AD58" s="145">
        <f>すべて_位置図情報!AD714</f>
        <v>0</v>
      </c>
      <c r="AE58" s="60">
        <f>すべて_位置図情報!AF714</f>
        <v>0</v>
      </c>
      <c r="AF58" s="60">
        <f>すべて_位置図情報!AG714</f>
        <v>0</v>
      </c>
      <c r="AG58" s="60">
        <f>すべて_位置図情報!AH714</f>
        <v>0</v>
      </c>
      <c r="AH58" s="60">
        <f>すべて_位置図情報!AI714</f>
        <v>0</v>
      </c>
      <c r="AI58" s="60">
        <f>すべて_位置図情報!AJ714</f>
        <v>0</v>
      </c>
      <c r="AJ58" s="60">
        <f>すべて_位置図情報!AK714</f>
        <v>0</v>
      </c>
      <c r="AK58" s="60" t="e">
        <f>すべて_位置図情報!#REF!</f>
        <v>#REF!</v>
      </c>
    </row>
    <row r="59" spans="1:37" ht="22.5" customHeight="1">
      <c r="A59" s="178">
        <f t="shared" si="1"/>
        <v>54</v>
      </c>
      <c r="B59" s="7" t="str">
        <f>すべて_位置図情報!B715</f>
        <v>一般会計その他施設</v>
      </c>
      <c r="C59" s="7" t="str">
        <f>すべて_位置図情報!C715</f>
        <v>地域利用施設</v>
      </c>
      <c r="D59" s="7" t="str">
        <f>すべて_位置図情報!D715</f>
        <v>地域集会施設</v>
      </c>
      <c r="E59" s="7" t="str">
        <f>すべて_位置図情報!E715</f>
        <v>地域集会施設</v>
      </c>
      <c r="F59" s="74">
        <f>すべて_位置図情報!F715</f>
        <v>5</v>
      </c>
      <c r="G59" s="13" t="str" ph="1">
        <f>すべて_位置図情報!G715</f>
        <v>豊仁地域集会所</v>
      </c>
      <c r="H59" s="126" t="str">
        <f>すべて_位置図情報!H715</f>
        <v>大阪市北区長柄中3-4-2</v>
      </c>
      <c r="I59" s="81">
        <f>すべて_位置図情報!I715</f>
        <v>125</v>
      </c>
      <c r="J59" s="80" t="str">
        <f>すべて_位置図情報!J715</f>
        <v>A</v>
      </c>
      <c r="K59" s="78">
        <f>すべて_位置図情報!K715</f>
        <v>0</v>
      </c>
      <c r="L59" s="79">
        <f>すべて_位置図情報!L715</f>
        <v>1989</v>
      </c>
      <c r="M59" s="79" t="str">
        <f>すべて_位置図情報!M715</f>
        <v>b</v>
      </c>
      <c r="N59" s="79" t="str">
        <f>すべて_位置図情報!N715</f>
        <v>b</v>
      </c>
      <c r="O59" s="79" t="str">
        <f>すべて_位置図情報!O715</f>
        <v/>
      </c>
      <c r="P59" s="79" t="str">
        <f>すべて_位置図情報!P715</f>
        <v>D</v>
      </c>
      <c r="Q59" s="79" t="str">
        <f>すべて_位置図情報!Q715</f>
        <v>有</v>
      </c>
      <c r="R59" s="79" t="str">
        <f>すべて_位置図情報!R715</f>
        <v>無償貸付</v>
      </c>
      <c r="S59" s="126" t="str">
        <f>すべて_位置図情報!S715</f>
        <v>北区役所</v>
      </c>
      <c r="T59" s="124" t="str">
        <f>すべて_位置図情報!T715</f>
        <v>－</v>
      </c>
      <c r="U59" s="126" t="str">
        <f>すべて_位置図情報!U715</f>
        <v>地域課</v>
      </c>
      <c r="V59" s="126" t="str">
        <f>すべて_位置図情報!V715</f>
        <v>地域担当</v>
      </c>
      <c r="W59" s="116" t="str">
        <f>すべて_位置図情報!W715</f>
        <v>北区</v>
      </c>
      <c r="X59" s="116" t="str">
        <f>すべて_位置図情報!X715</f>
        <v>一般施設</v>
      </c>
      <c r="Y59" s="114">
        <f>すべて_位置図情報!Y715</f>
        <v>51</v>
      </c>
      <c r="Z59" s="127">
        <f>すべて_位置図情報!Z715</f>
        <v>0</v>
      </c>
      <c r="AA59" s="145">
        <f>すべて_位置図情報!AA715</f>
        <v>0</v>
      </c>
      <c r="AB59" s="144">
        <f>すべて_位置図情報!AB715</f>
        <v>0</v>
      </c>
      <c r="AC59" s="145">
        <f>すべて_位置図情報!AC715</f>
        <v>0</v>
      </c>
      <c r="AD59" s="145">
        <f>すべて_位置図情報!AD715</f>
        <v>0</v>
      </c>
      <c r="AE59" s="60">
        <f>すべて_位置図情報!AF715</f>
        <v>0</v>
      </c>
      <c r="AF59" s="60">
        <f>すべて_位置図情報!AG715</f>
        <v>0</v>
      </c>
      <c r="AG59" s="60">
        <f>すべて_位置図情報!AH715</f>
        <v>0</v>
      </c>
      <c r="AH59" s="60">
        <f>すべて_位置図情報!AI715</f>
        <v>0</v>
      </c>
      <c r="AI59" s="60">
        <f>すべて_位置図情報!AJ715</f>
        <v>0</v>
      </c>
      <c r="AJ59" s="60">
        <f>すべて_位置図情報!AK715</f>
        <v>0</v>
      </c>
      <c r="AK59" s="60" t="e">
        <f>すべて_位置図情報!#REF!</f>
        <v>#REF!</v>
      </c>
    </row>
    <row r="60" spans="1:37" ht="22.5" customHeight="1">
      <c r="A60" s="178">
        <f t="shared" si="1"/>
        <v>55</v>
      </c>
      <c r="B60" s="7" t="str">
        <f>すべて_位置図情報!B716</f>
        <v>一般会計その他施設</v>
      </c>
      <c r="C60" s="7" t="str">
        <f>すべて_位置図情報!C716</f>
        <v>地域利用施設</v>
      </c>
      <c r="D60" s="7" t="str">
        <f>すべて_位置図情報!D716</f>
        <v>地域集会施設</v>
      </c>
      <c r="E60" s="7" t="str">
        <f>すべて_位置図情報!E716</f>
        <v>地域集会施設</v>
      </c>
      <c r="F60" s="74">
        <f>すべて_位置図情報!F716</f>
        <v>6</v>
      </c>
      <c r="G60" s="13" t="str" ph="1">
        <f>すべて_位置図情報!G716</f>
        <v>本庄地域集会所</v>
      </c>
      <c r="H60" s="126" t="str">
        <f>すべて_位置図情報!H716</f>
        <v>大阪市北区本庄東2-4-39</v>
      </c>
      <c r="I60" s="81">
        <f>すべて_位置図情報!I716</f>
        <v>156.47999999999999</v>
      </c>
      <c r="J60" s="80" t="str">
        <f>すべて_位置図情報!J716</f>
        <v>A</v>
      </c>
      <c r="K60" s="78">
        <f>すべて_位置図情報!K716</f>
        <v>0</v>
      </c>
      <c r="L60" s="79">
        <f>すべて_位置図情報!L716</f>
        <v>1989</v>
      </c>
      <c r="M60" s="79" t="str">
        <f>すべて_位置図情報!M716</f>
        <v>b</v>
      </c>
      <c r="N60" s="79" t="str">
        <f>すべて_位置図情報!N716</f>
        <v>b</v>
      </c>
      <c r="O60" s="79" t="str">
        <f>すべて_位置図情報!O716</f>
        <v/>
      </c>
      <c r="P60" s="79" t="str">
        <f>すべて_位置図情報!P716</f>
        <v>D</v>
      </c>
      <c r="Q60" s="79" t="str">
        <f>すべて_位置図情報!Q716</f>
        <v>有</v>
      </c>
      <c r="R60" s="79" t="str">
        <f>すべて_位置図情報!R716</f>
        <v>無償貸付</v>
      </c>
      <c r="S60" s="126" t="str">
        <f>すべて_位置図情報!S716</f>
        <v>北区役所</v>
      </c>
      <c r="T60" s="124" t="str">
        <f>すべて_位置図情報!T716</f>
        <v>－</v>
      </c>
      <c r="U60" s="126" t="str">
        <f>すべて_位置図情報!U716</f>
        <v>地域課</v>
      </c>
      <c r="V60" s="126" t="str">
        <f>すべて_位置図情報!V716</f>
        <v>地域担当</v>
      </c>
      <c r="W60" s="116" t="str">
        <f>すべて_位置図情報!W716</f>
        <v>北区</v>
      </c>
      <c r="X60" s="116" t="str">
        <f>すべて_位置図情報!X716</f>
        <v>一般施設</v>
      </c>
      <c r="Y60" s="114">
        <f>すべて_位置図情報!Y716</f>
        <v>52</v>
      </c>
      <c r="Z60" s="127">
        <f>すべて_位置図情報!Z716</f>
        <v>0</v>
      </c>
      <c r="AA60" s="145">
        <f>すべて_位置図情報!AA716</f>
        <v>0</v>
      </c>
      <c r="AB60" s="144">
        <f>すべて_位置図情報!AB716</f>
        <v>0</v>
      </c>
      <c r="AC60" s="145">
        <f>すべて_位置図情報!AC716</f>
        <v>0</v>
      </c>
      <c r="AD60" s="145">
        <f>すべて_位置図情報!AD716</f>
        <v>0</v>
      </c>
      <c r="AE60" s="60">
        <f>すべて_位置図情報!AF716</f>
        <v>0</v>
      </c>
      <c r="AF60" s="60">
        <f>すべて_位置図情報!AG716</f>
        <v>0</v>
      </c>
      <c r="AG60" s="60">
        <f>すべて_位置図情報!AH716</f>
        <v>0</v>
      </c>
      <c r="AH60" s="60">
        <f>すべて_位置図情報!AI716</f>
        <v>0</v>
      </c>
      <c r="AI60" s="60">
        <f>すべて_位置図情報!AJ716</f>
        <v>0</v>
      </c>
      <c r="AJ60" s="60">
        <f>すべて_位置図情報!AK716</f>
        <v>0</v>
      </c>
      <c r="AK60" s="60" t="e">
        <f>すべて_位置図情報!#REF!</f>
        <v>#REF!</v>
      </c>
    </row>
    <row r="61" spans="1:37" ht="22.5" customHeight="1">
      <c r="A61" s="178">
        <f t="shared" si="1"/>
        <v>56</v>
      </c>
      <c r="B61" s="7" t="str">
        <f>すべて_位置図情報!B717</f>
        <v>一般会計その他施設</v>
      </c>
      <c r="C61" s="7" t="str">
        <f>すべて_位置図情報!C717</f>
        <v>地域利用施設</v>
      </c>
      <c r="D61" s="7" t="str">
        <f>すべて_位置図情報!D717</f>
        <v>地域集会施設</v>
      </c>
      <c r="E61" s="7" t="str">
        <f>すべて_位置図情報!E717</f>
        <v>地域集会施設</v>
      </c>
      <c r="F61" s="74">
        <f>すべて_位置図情報!F717</f>
        <v>7</v>
      </c>
      <c r="G61" s="13" t="str" ph="1">
        <f>すべて_位置図情報!G717</f>
        <v>菅北集会所</v>
      </c>
      <c r="H61" s="126" t="str">
        <f>すべて_位置図情報!H717</f>
        <v>大阪市北区池田町1-50</v>
      </c>
      <c r="I61" s="81">
        <f>すべて_位置図情報!I717</f>
        <v>134.29</v>
      </c>
      <c r="J61" s="80" t="str">
        <f>すべて_位置図情報!J717</f>
        <v>A</v>
      </c>
      <c r="K61" s="78">
        <f>すべて_位置図情報!K717</f>
        <v>0</v>
      </c>
      <c r="L61" s="79">
        <f>すべて_位置図情報!L717</f>
        <v>1962</v>
      </c>
      <c r="M61" s="79" t="str">
        <f>すべて_位置図情報!M717</f>
        <v>d</v>
      </c>
      <c r="N61" s="79" t="str">
        <f>すべて_位置図情報!N717</f>
        <v>d</v>
      </c>
      <c r="O61" s="79" t="str">
        <f>すべて_位置図情報!O717</f>
        <v/>
      </c>
      <c r="P61" s="79" t="str">
        <f>すべて_位置図情報!P717</f>
        <v>J</v>
      </c>
      <c r="Q61" s="79" t="str">
        <f>すべて_位置図情報!Q717</f>
        <v>有</v>
      </c>
      <c r="R61" s="79" t="str">
        <f>すべて_位置図情報!R717</f>
        <v>無償貸付</v>
      </c>
      <c r="S61" s="126" t="str">
        <f>すべて_位置図情報!S717</f>
        <v>北区役所</v>
      </c>
      <c r="T61" s="124" t="str">
        <f>すべて_位置図情報!T717</f>
        <v>－</v>
      </c>
      <c r="U61" s="126" t="str">
        <f>すべて_位置図情報!U717</f>
        <v>地域課</v>
      </c>
      <c r="V61" s="126" t="str">
        <f>すべて_位置図情報!V717</f>
        <v>地域担当</v>
      </c>
      <c r="W61" s="116" t="str">
        <f>すべて_位置図情報!W717</f>
        <v>北区</v>
      </c>
      <c r="X61" s="116" t="str">
        <f>すべて_位置図情報!X717</f>
        <v>一般施設</v>
      </c>
      <c r="Y61" s="114">
        <f>すべて_位置図情報!Y717</f>
        <v>53</v>
      </c>
      <c r="Z61" s="127">
        <f>すべて_位置図情報!Z717</f>
        <v>0</v>
      </c>
      <c r="AA61" s="145">
        <f>すべて_位置図情報!AA717</f>
        <v>0</v>
      </c>
      <c r="AB61" s="144">
        <f>すべて_位置図情報!AB717</f>
        <v>0</v>
      </c>
      <c r="AC61" s="145">
        <f>すべて_位置図情報!AC717</f>
        <v>0</v>
      </c>
      <c r="AD61" s="145">
        <f>すべて_位置図情報!AD717</f>
        <v>0</v>
      </c>
      <c r="AE61" s="60">
        <f>すべて_位置図情報!AF717</f>
        <v>0</v>
      </c>
      <c r="AF61" s="60">
        <f>すべて_位置図情報!AG717</f>
        <v>0</v>
      </c>
      <c r="AG61" s="60">
        <f>すべて_位置図情報!AH717</f>
        <v>0</v>
      </c>
      <c r="AH61" s="60">
        <f>すべて_位置図情報!AI717</f>
        <v>0</v>
      </c>
      <c r="AI61" s="60">
        <f>すべて_位置図情報!AJ717</f>
        <v>0</v>
      </c>
      <c r="AJ61" s="60">
        <f>すべて_位置図情報!AK717</f>
        <v>0</v>
      </c>
      <c r="AK61" s="60" t="e">
        <f>すべて_位置図情報!#REF!</f>
        <v>#REF!</v>
      </c>
    </row>
    <row r="62" spans="1:37" ht="22.5" customHeight="1">
      <c r="A62" s="178">
        <f t="shared" si="1"/>
        <v>57</v>
      </c>
      <c r="B62" s="7" t="str">
        <f>すべて_位置図情報!B718</f>
        <v>一般会計その他施設</v>
      </c>
      <c r="C62" s="7" t="str">
        <f>すべて_位置図情報!C718</f>
        <v>地域利用施設</v>
      </c>
      <c r="D62" s="7" t="str">
        <f>すべて_位置図情報!D718</f>
        <v>地域集会施設</v>
      </c>
      <c r="E62" s="7" t="str">
        <f>すべて_位置図情報!E718</f>
        <v>地域集会施設</v>
      </c>
      <c r="F62" s="74">
        <f>すべて_位置図情報!F718</f>
        <v>8</v>
      </c>
      <c r="G62" s="13" t="str" ph="1">
        <f>すべて_位置図情報!G718</f>
        <v>堀川会館</v>
      </c>
      <c r="H62" s="126" t="str">
        <f>すべて_位置図情報!H718</f>
        <v>大阪市北区同心2-8-7</v>
      </c>
      <c r="I62" s="81">
        <f>すべて_位置図情報!I718</f>
        <v>105.3</v>
      </c>
      <c r="J62" s="80" t="str">
        <f>すべて_位置図情報!J718</f>
        <v>A</v>
      </c>
      <c r="K62" s="78">
        <f>すべて_位置図情報!K718</f>
        <v>0</v>
      </c>
      <c r="L62" s="79">
        <f>すべて_位置図情報!L718</f>
        <v>1987</v>
      </c>
      <c r="M62" s="79" t="str">
        <f>すべて_位置図情報!M718</f>
        <v>b</v>
      </c>
      <c r="N62" s="79" t="str">
        <f>すべて_位置図情報!N718</f>
        <v>b</v>
      </c>
      <c r="O62" s="79" t="str">
        <f>すべて_位置図情報!O718</f>
        <v/>
      </c>
      <c r="P62" s="79" t="str">
        <f>すべて_位置図情報!P718</f>
        <v>D</v>
      </c>
      <c r="Q62" s="79" t="str">
        <f>すべて_位置図情報!Q718</f>
        <v>有</v>
      </c>
      <c r="R62" s="79" t="str">
        <f>すべて_位置図情報!R718</f>
        <v>無償貸付</v>
      </c>
      <c r="S62" s="126" t="str">
        <f>すべて_位置図情報!S718</f>
        <v>北区役所</v>
      </c>
      <c r="T62" s="124" t="str">
        <f>すべて_位置図情報!T718</f>
        <v>－</v>
      </c>
      <c r="U62" s="126" t="str">
        <f>すべて_位置図情報!U718</f>
        <v>地域課</v>
      </c>
      <c r="V62" s="126" t="str">
        <f>すべて_位置図情報!V718</f>
        <v>地域担当</v>
      </c>
      <c r="W62" s="116" t="str">
        <f>すべて_位置図情報!W718</f>
        <v>北区</v>
      </c>
      <c r="X62" s="116" t="str">
        <f>すべて_位置図情報!X718</f>
        <v>一般施設</v>
      </c>
      <c r="Y62" s="114">
        <f>すべて_位置図情報!Y718</f>
        <v>54</v>
      </c>
      <c r="Z62" s="127">
        <f>すべて_位置図情報!Z718</f>
        <v>0</v>
      </c>
      <c r="AA62" s="145">
        <f>すべて_位置図情報!AA718</f>
        <v>0</v>
      </c>
      <c r="AB62" s="144">
        <f>すべて_位置図情報!AB718</f>
        <v>0</v>
      </c>
      <c r="AC62" s="145">
        <f>すべて_位置図情報!AC718</f>
        <v>0</v>
      </c>
      <c r="AD62" s="145">
        <f>すべて_位置図情報!AD718</f>
        <v>0</v>
      </c>
      <c r="AE62" s="60">
        <f>すべて_位置図情報!AF718</f>
        <v>0</v>
      </c>
      <c r="AF62" s="60">
        <f>すべて_位置図情報!AG718</f>
        <v>0</v>
      </c>
      <c r="AG62" s="60">
        <f>すべて_位置図情報!AH718</f>
        <v>0</v>
      </c>
      <c r="AH62" s="60">
        <f>すべて_位置図情報!AI718</f>
        <v>0</v>
      </c>
      <c r="AI62" s="60">
        <f>すべて_位置図情報!AJ718</f>
        <v>0</v>
      </c>
      <c r="AJ62" s="60">
        <f>すべて_位置図情報!AK718</f>
        <v>0</v>
      </c>
      <c r="AK62" s="60" t="e">
        <f>すべて_位置図情報!#REF!</f>
        <v>#REF!</v>
      </c>
    </row>
    <row r="63" spans="1:37" ht="22.5" customHeight="1">
      <c r="A63" s="178">
        <f t="shared" si="1"/>
        <v>58</v>
      </c>
      <c r="B63" s="7" t="str">
        <f>すべて_位置図情報!B719</f>
        <v>一般会計その他施設</v>
      </c>
      <c r="C63" s="7" t="str">
        <f>すべて_位置図情報!C719</f>
        <v>地域利用施設</v>
      </c>
      <c r="D63" s="7" t="str">
        <f>すべて_位置図情報!D719</f>
        <v>地域集会施設</v>
      </c>
      <c r="E63" s="7" t="str">
        <f>すべて_位置図情報!E719</f>
        <v>地域集会施設</v>
      </c>
      <c r="F63" s="74">
        <f>すべて_位置図情報!F719</f>
        <v>9</v>
      </c>
      <c r="G63" s="13" t="str" ph="1">
        <f>すべて_位置図情報!G719</f>
        <v>済美福祉センター</v>
      </c>
      <c r="H63" s="126" t="str">
        <f>すべて_位置図情報!H719</f>
        <v>大阪市北区中崎西1-6-8</v>
      </c>
      <c r="I63" s="81">
        <f>すべて_位置図情報!I719</f>
        <v>60.15</v>
      </c>
      <c r="J63" s="80" t="str">
        <f>すべて_位置図情報!J719</f>
        <v>A</v>
      </c>
      <c r="K63" s="78">
        <f>すべて_位置図情報!K719</f>
        <v>0</v>
      </c>
      <c r="L63" s="79">
        <f>すべて_位置図情報!L719</f>
        <v>2013</v>
      </c>
      <c r="M63" s="79" t="str">
        <f>すべて_位置図情報!M719</f>
        <v>a</v>
      </c>
      <c r="N63" s="79" t="str">
        <f>すべて_位置図情報!N719</f>
        <v>a</v>
      </c>
      <c r="O63" s="79" t="str">
        <f>すべて_位置図情報!O719</f>
        <v/>
      </c>
      <c r="P63" s="79" t="str">
        <f>すべて_位置図情報!P719</f>
        <v>A</v>
      </c>
      <c r="Q63" s="79" t="str">
        <f>すべて_位置図情報!Q719</f>
        <v>無</v>
      </c>
      <c r="R63" s="79" t="str">
        <f>すべて_位置図情報!R719</f>
        <v>無償貸付</v>
      </c>
      <c r="S63" s="126" t="str">
        <f>すべて_位置図情報!S719</f>
        <v>北区役所</v>
      </c>
      <c r="T63" s="124" t="str">
        <f>すべて_位置図情報!T719</f>
        <v>－</v>
      </c>
      <c r="U63" s="126" t="str">
        <f>すべて_位置図情報!U719</f>
        <v>地域課</v>
      </c>
      <c r="V63" s="126" t="str">
        <f>すべて_位置図情報!V719</f>
        <v>地域担当</v>
      </c>
      <c r="W63" s="116" t="str">
        <f>すべて_位置図情報!W719</f>
        <v>北区</v>
      </c>
      <c r="X63" s="116" t="str">
        <f>すべて_位置図情報!X719</f>
        <v>一般施設</v>
      </c>
      <c r="Y63" s="114">
        <f>すべて_位置図情報!Y719</f>
        <v>55</v>
      </c>
      <c r="Z63" s="127">
        <f>すべて_位置図情報!Z719</f>
        <v>0</v>
      </c>
      <c r="AA63" s="145">
        <f>すべて_位置図情報!AA719</f>
        <v>0</v>
      </c>
      <c r="AB63" s="144">
        <f>すべて_位置図情報!AB719</f>
        <v>0</v>
      </c>
      <c r="AC63" s="145">
        <f>すべて_位置図情報!AC719</f>
        <v>0</v>
      </c>
      <c r="AD63" s="145">
        <f>すべて_位置図情報!AD719</f>
        <v>0</v>
      </c>
      <c r="AE63" s="60">
        <f>すべて_位置図情報!AF719</f>
        <v>0</v>
      </c>
      <c r="AF63" s="60">
        <f>すべて_位置図情報!AG719</f>
        <v>0</v>
      </c>
      <c r="AG63" s="60">
        <f>すべて_位置図情報!AH719</f>
        <v>0</v>
      </c>
      <c r="AH63" s="60">
        <f>すべて_位置図情報!AI719</f>
        <v>0</v>
      </c>
      <c r="AI63" s="60">
        <f>すべて_位置図情報!AJ719</f>
        <v>0</v>
      </c>
      <c r="AJ63" s="60">
        <f>すべて_位置図情報!AK719</f>
        <v>0</v>
      </c>
      <c r="AK63" s="60" t="e">
        <f>すべて_位置図情報!#REF!</f>
        <v>#REF!</v>
      </c>
    </row>
    <row r="64" spans="1:37" ht="22.5" customHeight="1">
      <c r="A64" s="178">
        <f t="shared" si="1"/>
        <v>59</v>
      </c>
      <c r="B64" s="7" t="str">
        <f>すべて_位置図情報!B720</f>
        <v>一般会計その他施設</v>
      </c>
      <c r="C64" s="7" t="str">
        <f>すべて_位置図情報!C720</f>
        <v>地域利用施設</v>
      </c>
      <c r="D64" s="7" t="str">
        <f>すべて_位置図情報!D720</f>
        <v>地域集会施設</v>
      </c>
      <c r="E64" s="7" t="str">
        <f>すべて_位置図情報!E720</f>
        <v>地域集会施設</v>
      </c>
      <c r="F64" s="74">
        <f>すべて_位置図情報!F720</f>
        <v>10</v>
      </c>
      <c r="G64" s="13" t="str" ph="1">
        <f>すべて_位置図情報!G720</f>
        <v>菅北福祉会館老人憩の家</v>
      </c>
      <c r="H64" s="126" t="str">
        <f>すべて_位置図情報!H720</f>
        <v>大阪市北区池田町1-50</v>
      </c>
      <c r="I64" s="81">
        <f>すべて_位置図情報!I720</f>
        <v>133.49</v>
      </c>
      <c r="J64" s="80" t="str">
        <f>すべて_位置図情報!J720</f>
        <v>A</v>
      </c>
      <c r="K64" s="78">
        <f>すべて_位置図情報!K720</f>
        <v>0</v>
      </c>
      <c r="L64" s="79">
        <f>すべて_位置図情報!L720</f>
        <v>1962</v>
      </c>
      <c r="M64" s="79" t="str">
        <f>すべて_位置図情報!M720</f>
        <v>d</v>
      </c>
      <c r="N64" s="79" t="str">
        <f>すべて_位置図情報!N720</f>
        <v>d</v>
      </c>
      <c r="O64" s="79" t="str">
        <f>すべて_位置図情報!O720</f>
        <v/>
      </c>
      <c r="P64" s="79" t="str">
        <f>すべて_位置図情報!P720</f>
        <v>J</v>
      </c>
      <c r="Q64" s="79" t="str">
        <f>すべて_位置図情報!Q720</f>
        <v>有</v>
      </c>
      <c r="R64" s="79" t="str">
        <f>すべて_位置図情報!R720</f>
        <v>無償貸付</v>
      </c>
      <c r="S64" s="126" t="str">
        <f>すべて_位置図情報!S720</f>
        <v>北区役所</v>
      </c>
      <c r="T64" s="124" t="str">
        <f>すべて_位置図情報!T720</f>
        <v>－</v>
      </c>
      <c r="U64" s="126" t="str">
        <f>すべて_位置図情報!U720</f>
        <v>地域課</v>
      </c>
      <c r="V64" s="126" t="str">
        <f>すべて_位置図情報!V720</f>
        <v>地域担当</v>
      </c>
      <c r="W64" s="116" t="str">
        <f>すべて_位置図情報!W720</f>
        <v>北区</v>
      </c>
      <c r="X64" s="116" t="str">
        <f>すべて_位置図情報!X720</f>
        <v>一般施設</v>
      </c>
      <c r="Y64" s="114">
        <f>すべて_位置図情報!Y720</f>
        <v>56</v>
      </c>
      <c r="Z64" s="127">
        <f>すべて_位置図情報!Z720</f>
        <v>0</v>
      </c>
      <c r="AA64" s="145">
        <f>すべて_位置図情報!AA720</f>
        <v>0</v>
      </c>
      <c r="AB64" s="144">
        <f>すべて_位置図情報!AB720</f>
        <v>0</v>
      </c>
      <c r="AC64" s="145">
        <f>すべて_位置図情報!AC720</f>
        <v>0</v>
      </c>
      <c r="AD64" s="145">
        <f>すべて_位置図情報!AD720</f>
        <v>0</v>
      </c>
      <c r="AE64" s="60">
        <f>すべて_位置図情報!AF720</f>
        <v>0</v>
      </c>
      <c r="AF64" s="60">
        <f>すべて_位置図情報!AG720</f>
        <v>0</v>
      </c>
      <c r="AG64" s="60">
        <f>すべて_位置図情報!AH720</f>
        <v>0</v>
      </c>
      <c r="AH64" s="60">
        <f>すべて_位置図情報!AI720</f>
        <v>0</v>
      </c>
      <c r="AI64" s="60">
        <f>すべて_位置図情報!AJ720</f>
        <v>0</v>
      </c>
      <c r="AJ64" s="60">
        <f>すべて_位置図情報!AK720</f>
        <v>0</v>
      </c>
      <c r="AK64" s="60" t="e">
        <f>すべて_位置図情報!#REF!</f>
        <v>#REF!</v>
      </c>
    </row>
    <row r="65" spans="1:37" ht="22.5" customHeight="1">
      <c r="A65" s="178">
        <f t="shared" si="1"/>
        <v>60</v>
      </c>
      <c r="B65" s="7" t="str">
        <f>すべて_位置図情報!B721</f>
        <v>一般会計その他施設</v>
      </c>
      <c r="C65" s="7" t="str">
        <f>すべて_位置図情報!C721</f>
        <v>地域利用施設</v>
      </c>
      <c r="D65" s="7" t="str">
        <f>すべて_位置図情報!D721</f>
        <v>地域集会施設</v>
      </c>
      <c r="E65" s="7" t="str">
        <f>すべて_位置図情報!E721</f>
        <v>地域集会施設</v>
      </c>
      <c r="F65" s="74">
        <f>すべて_位置図情報!F721</f>
        <v>11</v>
      </c>
      <c r="G65" s="13" t="str" ph="1">
        <f>すべて_位置図情報!G721</f>
        <v>扇町老人憩の家</v>
      </c>
      <c r="H65" s="126" t="str">
        <f>すべて_位置図情報!H721</f>
        <v>大阪市北区山崎町5-22</v>
      </c>
      <c r="I65" s="81">
        <f>すべて_位置図情報!I721</f>
        <v>103.51</v>
      </c>
      <c r="J65" s="80" t="str">
        <f>すべて_位置図情報!J721</f>
        <v>A</v>
      </c>
      <c r="K65" s="78">
        <f>すべて_位置図情報!K721</f>
        <v>0</v>
      </c>
      <c r="L65" s="79">
        <f>すべて_位置図情報!L721</f>
        <v>1979</v>
      </c>
      <c r="M65" s="79" t="str">
        <f>すべて_位置図情報!M721</f>
        <v>c</v>
      </c>
      <c r="N65" s="79" t="str">
        <f>すべて_位置図情報!N721</f>
        <v>c</v>
      </c>
      <c r="O65" s="79" t="str">
        <f>すべて_位置図情報!O721</f>
        <v/>
      </c>
      <c r="P65" s="79" t="str">
        <f>すべて_位置図情報!P721</f>
        <v>G</v>
      </c>
      <c r="Q65" s="79" t="str">
        <f>すべて_位置図情報!Q721</f>
        <v>無</v>
      </c>
      <c r="R65" s="79" t="str">
        <f>すべて_位置図情報!R721</f>
        <v>無償貸付</v>
      </c>
      <c r="S65" s="126" t="str">
        <f>すべて_位置図情報!S721</f>
        <v>北区役所</v>
      </c>
      <c r="T65" s="124" t="str">
        <f>すべて_位置図情報!T721</f>
        <v>－</v>
      </c>
      <c r="U65" s="126" t="str">
        <f>すべて_位置図情報!U721</f>
        <v>地域課</v>
      </c>
      <c r="V65" s="126" t="str">
        <f>すべて_位置図情報!V721</f>
        <v>地域担当</v>
      </c>
      <c r="W65" s="116" t="str">
        <f>すべて_位置図情報!W721</f>
        <v>北区</v>
      </c>
      <c r="X65" s="116" t="str">
        <f>すべて_位置図情報!X721</f>
        <v>一般施設</v>
      </c>
      <c r="Y65" s="114">
        <f>すべて_位置図情報!Y721</f>
        <v>57</v>
      </c>
      <c r="Z65" s="127">
        <f>すべて_位置図情報!Z721</f>
        <v>0</v>
      </c>
      <c r="AA65" s="145">
        <f>すべて_位置図情報!AA721</f>
        <v>0</v>
      </c>
      <c r="AB65" s="144">
        <f>すべて_位置図情報!AB721</f>
        <v>0</v>
      </c>
      <c r="AC65" s="145">
        <f>すべて_位置図情報!AC721</f>
        <v>0</v>
      </c>
      <c r="AD65" s="145">
        <f>すべて_位置図情報!AD721</f>
        <v>0</v>
      </c>
      <c r="AE65" s="60">
        <f>すべて_位置図情報!AF721</f>
        <v>0</v>
      </c>
      <c r="AF65" s="60">
        <f>すべて_位置図情報!AG721</f>
        <v>0</v>
      </c>
      <c r="AG65" s="60">
        <f>すべて_位置図情報!AH721</f>
        <v>0</v>
      </c>
      <c r="AH65" s="60">
        <f>すべて_位置図情報!AI721</f>
        <v>0</v>
      </c>
      <c r="AI65" s="60">
        <f>すべて_位置図情報!AJ721</f>
        <v>0</v>
      </c>
      <c r="AJ65" s="60">
        <f>すべて_位置図情報!AK721</f>
        <v>0</v>
      </c>
      <c r="AK65" s="60" t="e">
        <f>すべて_位置図情報!#REF!</f>
        <v>#REF!</v>
      </c>
    </row>
    <row r="66" spans="1:37" ht="22.5" customHeight="1">
      <c r="A66" s="178">
        <f t="shared" si="1"/>
        <v>61</v>
      </c>
      <c r="B66" s="7" t="str">
        <f>すべて_位置図情報!B722</f>
        <v>一般会計その他施設</v>
      </c>
      <c r="C66" s="7" t="str">
        <f>すべて_位置図情報!C722</f>
        <v>地域利用施設</v>
      </c>
      <c r="D66" s="7" t="str">
        <f>すべて_位置図情報!D722</f>
        <v>地域集会施設</v>
      </c>
      <c r="E66" s="7" t="str">
        <f>すべて_位置図情報!E722</f>
        <v>地域集会施設</v>
      </c>
      <c r="F66" s="74">
        <f>すべて_位置図情報!F722</f>
        <v>12</v>
      </c>
      <c r="G66" s="13" t="str" ph="1">
        <f>すべて_位置図情報!G722</f>
        <v>中津老人憩の家</v>
      </c>
      <c r="H66" s="126" t="str">
        <f>すべて_位置図情報!H722</f>
        <v>大阪市北区中津3-4-37</v>
      </c>
      <c r="I66" s="81">
        <f>すべて_位置図情報!I722</f>
        <v>110.55</v>
      </c>
      <c r="J66" s="80" t="str">
        <f>すべて_位置図情報!J722</f>
        <v>A</v>
      </c>
      <c r="K66" s="78">
        <f>すべて_位置図情報!K722</f>
        <v>0</v>
      </c>
      <c r="L66" s="79">
        <f>すべて_位置図情報!L722</f>
        <v>1988</v>
      </c>
      <c r="M66" s="79" t="str">
        <f>すべて_位置図情報!M722</f>
        <v>b</v>
      </c>
      <c r="N66" s="79" t="str">
        <f>すべて_位置図情報!N722</f>
        <v>b</v>
      </c>
      <c r="O66" s="79" t="str">
        <f>すべて_位置図情報!O722</f>
        <v/>
      </c>
      <c r="P66" s="79" t="str">
        <f>すべて_位置図情報!P722</f>
        <v>D</v>
      </c>
      <c r="Q66" s="79" t="str">
        <f>すべて_位置図情報!Q722</f>
        <v>有</v>
      </c>
      <c r="R66" s="79" t="str">
        <f>すべて_位置図情報!R722</f>
        <v>無償貸付</v>
      </c>
      <c r="S66" s="126" t="str">
        <f>すべて_位置図情報!S722</f>
        <v>北区役所</v>
      </c>
      <c r="T66" s="124" t="str">
        <f>すべて_位置図情報!T722</f>
        <v>－</v>
      </c>
      <c r="U66" s="126" t="str">
        <f>すべて_位置図情報!U722</f>
        <v>地域課</v>
      </c>
      <c r="V66" s="126" t="str">
        <f>すべて_位置図情報!V722</f>
        <v>地域担当</v>
      </c>
      <c r="W66" s="116" t="str">
        <f>すべて_位置図情報!W722</f>
        <v>北区</v>
      </c>
      <c r="X66" s="116" t="str">
        <f>すべて_位置図情報!X722</f>
        <v>一般施設</v>
      </c>
      <c r="Y66" s="114">
        <f>すべて_位置図情報!Y722</f>
        <v>58</v>
      </c>
      <c r="Z66" s="127">
        <f>すべて_位置図情報!Z722</f>
        <v>0</v>
      </c>
      <c r="AA66" s="145">
        <f>すべて_位置図情報!AA722</f>
        <v>0</v>
      </c>
      <c r="AB66" s="144">
        <f>すべて_位置図情報!AB722</f>
        <v>0</v>
      </c>
      <c r="AC66" s="145">
        <f>すべて_位置図情報!AC722</f>
        <v>0</v>
      </c>
      <c r="AD66" s="145">
        <f>すべて_位置図情報!AD722</f>
        <v>0</v>
      </c>
      <c r="AE66" s="60">
        <f>すべて_位置図情報!AF722</f>
        <v>0</v>
      </c>
      <c r="AF66" s="60">
        <f>すべて_位置図情報!AG722</f>
        <v>0</v>
      </c>
      <c r="AG66" s="60">
        <f>すべて_位置図情報!AH722</f>
        <v>0</v>
      </c>
      <c r="AH66" s="60">
        <f>すべて_位置図情報!AI722</f>
        <v>0</v>
      </c>
      <c r="AI66" s="60">
        <f>すべて_位置図情報!AJ722</f>
        <v>0</v>
      </c>
      <c r="AJ66" s="60">
        <f>すべて_位置図情報!AK722</f>
        <v>0</v>
      </c>
      <c r="AK66" s="60" t="e">
        <f>すべて_位置図情報!#REF!</f>
        <v>#REF!</v>
      </c>
    </row>
    <row r="67" spans="1:37" ht="22.5" customHeight="1">
      <c r="A67" s="178">
        <f t="shared" si="1"/>
        <v>62</v>
      </c>
      <c r="B67" s="7" t="str">
        <f>すべて_位置図情報!B723</f>
        <v>一般会計その他施設</v>
      </c>
      <c r="C67" s="7" t="str">
        <f>すべて_位置図情報!C723</f>
        <v>地域利用施設</v>
      </c>
      <c r="D67" s="7" t="str">
        <f>すべて_位置図情報!D723</f>
        <v>地域集会施設</v>
      </c>
      <c r="E67" s="7" t="str">
        <f>すべて_位置図情報!E723</f>
        <v>地域集会施設</v>
      </c>
      <c r="F67" s="74">
        <f>すべて_位置図情報!F723</f>
        <v>13</v>
      </c>
      <c r="G67" s="13" t="str" ph="1">
        <f>すべて_位置図情報!G723</f>
        <v>堂島・中之島老人憩の家</v>
      </c>
      <c r="H67" s="126" t="str">
        <f>すべて_位置図情報!H723</f>
        <v>大阪市北区堂島2-2-26</v>
      </c>
      <c r="I67" s="81">
        <f>すべて_位置図情報!I723</f>
        <v>145.06</v>
      </c>
      <c r="J67" s="80" t="str">
        <f>すべて_位置図情報!J723</f>
        <v>A</v>
      </c>
      <c r="K67" s="78">
        <f>すべて_位置図情報!K723</f>
        <v>0</v>
      </c>
      <c r="L67" s="79">
        <f>すべて_位置図情報!L723</f>
        <v>2002</v>
      </c>
      <c r="M67" s="79" t="str">
        <f>すべて_位置図情報!M723</f>
        <v>b</v>
      </c>
      <c r="N67" s="79" t="str">
        <f>すべて_位置図情報!N723</f>
        <v>b</v>
      </c>
      <c r="O67" s="79" t="str">
        <f>すべて_位置図情報!O723</f>
        <v/>
      </c>
      <c r="P67" s="79" t="str">
        <f>すべて_位置図情報!P723</f>
        <v>D</v>
      </c>
      <c r="Q67" s="79" t="str">
        <f>すべて_位置図情報!Q723</f>
        <v>有</v>
      </c>
      <c r="R67" s="79" t="str">
        <f>すべて_位置図情報!R723</f>
        <v>無償貸付</v>
      </c>
      <c r="S67" s="126" t="str">
        <f>すべて_位置図情報!S723</f>
        <v>北区役所</v>
      </c>
      <c r="T67" s="124" t="str">
        <f>すべて_位置図情報!T723</f>
        <v>－</v>
      </c>
      <c r="U67" s="126" t="str">
        <f>すべて_位置図情報!U723</f>
        <v>地域課</v>
      </c>
      <c r="V67" s="126" t="str">
        <f>すべて_位置図情報!V723</f>
        <v>地域担当</v>
      </c>
      <c r="W67" s="116" t="str">
        <f>すべて_位置図情報!W723</f>
        <v>北区</v>
      </c>
      <c r="X67" s="116" t="str">
        <f>すべて_位置図情報!X723</f>
        <v>一般施設</v>
      </c>
      <c r="Y67" s="114">
        <f>すべて_位置図情報!Y723</f>
        <v>59</v>
      </c>
      <c r="Z67" s="127">
        <f>すべて_位置図情報!Z723</f>
        <v>0</v>
      </c>
      <c r="AA67" s="145">
        <f>すべて_位置図情報!AA723</f>
        <v>0</v>
      </c>
      <c r="AB67" s="144">
        <f>すべて_位置図情報!AB723</f>
        <v>0</v>
      </c>
      <c r="AC67" s="145">
        <f>すべて_位置図情報!AC723</f>
        <v>0</v>
      </c>
      <c r="AD67" s="145">
        <f>すべて_位置図情報!AD723</f>
        <v>0</v>
      </c>
      <c r="AE67" s="60">
        <f>すべて_位置図情報!AF723</f>
        <v>0</v>
      </c>
      <c r="AF67" s="60">
        <f>すべて_位置図情報!AG723</f>
        <v>0</v>
      </c>
      <c r="AG67" s="60">
        <f>すべて_位置図情報!AH723</f>
        <v>0</v>
      </c>
      <c r="AH67" s="60">
        <f>すべて_位置図情報!AI723</f>
        <v>0</v>
      </c>
      <c r="AI67" s="60">
        <f>すべて_位置図情報!AJ723</f>
        <v>0</v>
      </c>
      <c r="AJ67" s="60">
        <f>すべて_位置図情報!AK723</f>
        <v>0</v>
      </c>
      <c r="AK67" s="60" t="e">
        <f>すべて_位置図情報!#REF!</f>
        <v>#REF!</v>
      </c>
    </row>
    <row r="68" spans="1:37" ht="22.5" customHeight="1">
      <c r="A68" s="178">
        <f t="shared" si="1"/>
        <v>63</v>
      </c>
      <c r="B68" s="7" t="str">
        <f>すべて_位置図情報!B724</f>
        <v>一般会計その他施設</v>
      </c>
      <c r="C68" s="7" t="str">
        <f>すべて_位置図情報!C724</f>
        <v>地域利用施設</v>
      </c>
      <c r="D68" s="7" t="str">
        <f>すべて_位置図情報!D724</f>
        <v>地域集会施設</v>
      </c>
      <c r="E68" s="7" t="str">
        <f>すべて_位置図情報!E724</f>
        <v>地域集会施設</v>
      </c>
      <c r="F68" s="74">
        <f>すべて_位置図情報!F724</f>
        <v>14</v>
      </c>
      <c r="G68" s="13" t="str" ph="1">
        <f>すべて_位置図情報!G724</f>
        <v>豊崎会館老人憩の家</v>
      </c>
      <c r="H68" s="126" t="str">
        <f>すべて_位置図情報!H724</f>
        <v>大阪市北区豊崎4-7-1</v>
      </c>
      <c r="I68" s="81">
        <f>すべて_位置図情報!I724</f>
        <v>130</v>
      </c>
      <c r="J68" s="80" t="str">
        <f>すべて_位置図情報!J724</f>
        <v>A</v>
      </c>
      <c r="K68" s="78">
        <f>すべて_位置図情報!K724</f>
        <v>0</v>
      </c>
      <c r="L68" s="79">
        <f>すべて_位置図情報!L724</f>
        <v>1991</v>
      </c>
      <c r="M68" s="79" t="str">
        <f>すべて_位置図情報!M724</f>
        <v>b</v>
      </c>
      <c r="N68" s="79" t="str">
        <f>すべて_位置図情報!N724</f>
        <v>b</v>
      </c>
      <c r="O68" s="79" t="str">
        <f>すべて_位置図情報!O724</f>
        <v/>
      </c>
      <c r="P68" s="79" t="str">
        <f>すべて_位置図情報!P724</f>
        <v>D</v>
      </c>
      <c r="Q68" s="79" t="str">
        <f>すべて_位置図情報!Q724</f>
        <v>有</v>
      </c>
      <c r="R68" s="79" t="str">
        <f>すべて_位置図情報!R724</f>
        <v>無償貸付</v>
      </c>
      <c r="S68" s="126" t="str">
        <f>すべて_位置図情報!S724</f>
        <v>北区役所</v>
      </c>
      <c r="T68" s="124" t="str">
        <f>すべて_位置図情報!T724</f>
        <v>－</v>
      </c>
      <c r="U68" s="126" t="str">
        <f>すべて_位置図情報!U724</f>
        <v>地域課</v>
      </c>
      <c r="V68" s="126" t="str">
        <f>すべて_位置図情報!V724</f>
        <v>地域担当</v>
      </c>
      <c r="W68" s="116" t="str">
        <f>すべて_位置図情報!W724</f>
        <v>北区</v>
      </c>
      <c r="X68" s="116" t="str">
        <f>すべて_位置図情報!X724</f>
        <v>一般施設</v>
      </c>
      <c r="Y68" s="114">
        <f>すべて_位置図情報!Y724</f>
        <v>60</v>
      </c>
      <c r="Z68" s="127">
        <f>すべて_位置図情報!Z724</f>
        <v>0</v>
      </c>
      <c r="AA68" s="145">
        <f>すべて_位置図情報!AA724</f>
        <v>0</v>
      </c>
      <c r="AB68" s="144">
        <f>すべて_位置図情報!AB724</f>
        <v>0</v>
      </c>
      <c r="AC68" s="145">
        <f>すべて_位置図情報!AC724</f>
        <v>0</v>
      </c>
      <c r="AD68" s="145">
        <f>すべて_位置図情報!AD724</f>
        <v>0</v>
      </c>
      <c r="AE68" s="60">
        <f>すべて_位置図情報!AF724</f>
        <v>0</v>
      </c>
      <c r="AF68" s="60">
        <f>すべて_位置図情報!AG724</f>
        <v>0</v>
      </c>
      <c r="AG68" s="60">
        <f>すべて_位置図情報!AH724</f>
        <v>0</v>
      </c>
      <c r="AH68" s="60">
        <f>すべて_位置図情報!AI724</f>
        <v>0</v>
      </c>
      <c r="AI68" s="60">
        <f>すべて_位置図情報!AJ724</f>
        <v>0</v>
      </c>
      <c r="AJ68" s="60">
        <f>すべて_位置図情報!AK724</f>
        <v>0</v>
      </c>
      <c r="AK68" s="60" t="e">
        <f>すべて_位置図情報!#REF!</f>
        <v>#REF!</v>
      </c>
    </row>
    <row r="69" spans="1:37" ht="22.5" customHeight="1">
      <c r="A69" s="178">
        <f t="shared" si="1"/>
        <v>64</v>
      </c>
      <c r="B69" s="7" t="str">
        <f>すべて_位置図情報!B725</f>
        <v>一般会計その他施設</v>
      </c>
      <c r="C69" s="7" t="str">
        <f>すべて_位置図情報!C725</f>
        <v>地域利用施設</v>
      </c>
      <c r="D69" s="7" t="str">
        <f>すべて_位置図情報!D725</f>
        <v>地域集会施設</v>
      </c>
      <c r="E69" s="7" t="str">
        <f>すべて_位置図情報!E725</f>
        <v>地域集会施設</v>
      </c>
      <c r="F69" s="74">
        <f>すべて_位置図情報!F725</f>
        <v>15</v>
      </c>
      <c r="G69" s="13" t="str" ph="1">
        <f>すべて_位置図情報!G725</f>
        <v>豊仁福祉老人憩の家</v>
      </c>
      <c r="H69" s="126" t="str">
        <f>すべて_位置図情報!H725</f>
        <v>大阪市北区長柄中3-4-2</v>
      </c>
      <c r="I69" s="81">
        <f>すべて_位置図情報!I725</f>
        <v>125</v>
      </c>
      <c r="J69" s="80" t="str">
        <f>すべて_位置図情報!J725</f>
        <v>A</v>
      </c>
      <c r="K69" s="78">
        <f>すべて_位置図情報!K725</f>
        <v>0</v>
      </c>
      <c r="L69" s="79">
        <f>すべて_位置図情報!L725</f>
        <v>1989</v>
      </c>
      <c r="M69" s="79" t="str">
        <f>すべて_位置図情報!M725</f>
        <v>b</v>
      </c>
      <c r="N69" s="79" t="str">
        <f>すべて_位置図情報!N725</f>
        <v>b</v>
      </c>
      <c r="O69" s="79" t="str">
        <f>すべて_位置図情報!O725</f>
        <v/>
      </c>
      <c r="P69" s="79" t="str">
        <f>すべて_位置図情報!P725</f>
        <v>D</v>
      </c>
      <c r="Q69" s="79" t="str">
        <f>すべて_位置図情報!Q725</f>
        <v>有</v>
      </c>
      <c r="R69" s="79" t="str">
        <f>すべて_位置図情報!R725</f>
        <v>無償貸付</v>
      </c>
      <c r="S69" s="126" t="str">
        <f>すべて_位置図情報!S725</f>
        <v>北区役所</v>
      </c>
      <c r="T69" s="124" t="str">
        <f>すべて_位置図情報!T725</f>
        <v>－</v>
      </c>
      <c r="U69" s="126" t="str">
        <f>すべて_位置図情報!U725</f>
        <v>地域課</v>
      </c>
      <c r="V69" s="126" t="str">
        <f>すべて_位置図情報!V725</f>
        <v>地域担当</v>
      </c>
      <c r="W69" s="116" t="str">
        <f>すべて_位置図情報!W725</f>
        <v>北区</v>
      </c>
      <c r="X69" s="116" t="str">
        <f>すべて_位置図情報!X725</f>
        <v>一般施設</v>
      </c>
      <c r="Y69" s="114">
        <f>すべて_位置図情報!Y725</f>
        <v>61</v>
      </c>
      <c r="Z69" s="127">
        <f>すべて_位置図情報!Z725</f>
        <v>0</v>
      </c>
      <c r="AA69" s="145">
        <f>すべて_位置図情報!AA725</f>
        <v>0</v>
      </c>
      <c r="AB69" s="144">
        <f>すべて_位置図情報!AB725</f>
        <v>0</v>
      </c>
      <c r="AC69" s="145">
        <f>すべて_位置図情報!AC725</f>
        <v>0</v>
      </c>
      <c r="AD69" s="145">
        <f>すべて_位置図情報!AD725</f>
        <v>0</v>
      </c>
      <c r="AE69" s="60">
        <f>すべて_位置図情報!AF725</f>
        <v>0</v>
      </c>
      <c r="AF69" s="60">
        <f>すべて_位置図情報!AG725</f>
        <v>0</v>
      </c>
      <c r="AG69" s="60">
        <f>すべて_位置図情報!AH725</f>
        <v>0</v>
      </c>
      <c r="AH69" s="60">
        <f>すべて_位置図情報!AI725</f>
        <v>0</v>
      </c>
      <c r="AI69" s="60">
        <f>すべて_位置図情報!AJ725</f>
        <v>0</v>
      </c>
      <c r="AJ69" s="60">
        <f>すべて_位置図情報!AK725</f>
        <v>0</v>
      </c>
      <c r="AK69" s="60" t="e">
        <f>すべて_位置図情報!#REF!</f>
        <v>#REF!</v>
      </c>
    </row>
    <row r="70" spans="1:37" ht="22.5" customHeight="1">
      <c r="A70" s="178">
        <f t="shared" si="1"/>
        <v>65</v>
      </c>
      <c r="B70" s="7" t="str">
        <f>すべて_位置図情報!B726</f>
        <v>一般会計その他施設</v>
      </c>
      <c r="C70" s="7" t="str">
        <f>すべて_位置図情報!C726</f>
        <v>地域利用施設</v>
      </c>
      <c r="D70" s="7" t="str">
        <f>すべて_位置図情報!D726</f>
        <v>地域集会施設</v>
      </c>
      <c r="E70" s="7" t="str">
        <f>すべて_位置図情報!E726</f>
        <v>地域集会施設</v>
      </c>
      <c r="F70" s="74">
        <f>すべて_位置図情報!F726</f>
        <v>16</v>
      </c>
      <c r="G70" s="13" t="str" ph="1">
        <f>すべて_位置図情報!G726</f>
        <v>堀川老人憩の家</v>
      </c>
      <c r="H70" s="126" t="str">
        <f>すべて_位置図情報!H726</f>
        <v>大阪市北区同心2-8-7</v>
      </c>
      <c r="I70" s="81">
        <f>すべて_位置図情報!I726</f>
        <v>106.48</v>
      </c>
      <c r="J70" s="80" t="str">
        <f>すべて_位置図情報!J726</f>
        <v>A</v>
      </c>
      <c r="K70" s="78">
        <f>すべて_位置図情報!K726</f>
        <v>0</v>
      </c>
      <c r="L70" s="79">
        <f>すべて_位置図情報!L726</f>
        <v>1987</v>
      </c>
      <c r="M70" s="79" t="str">
        <f>すべて_位置図情報!M726</f>
        <v>b</v>
      </c>
      <c r="N70" s="79" t="str">
        <f>すべて_位置図情報!N726</f>
        <v>b</v>
      </c>
      <c r="O70" s="79" t="str">
        <f>すべて_位置図情報!O726</f>
        <v/>
      </c>
      <c r="P70" s="79" t="str">
        <f>すべて_位置図情報!P726</f>
        <v>D</v>
      </c>
      <c r="Q70" s="79" t="str">
        <f>すべて_位置図情報!Q726</f>
        <v>有</v>
      </c>
      <c r="R70" s="79" t="str">
        <f>すべて_位置図情報!R726</f>
        <v>無償貸付</v>
      </c>
      <c r="S70" s="126" t="str">
        <f>すべて_位置図情報!S726</f>
        <v>北区役所</v>
      </c>
      <c r="T70" s="124" t="str">
        <f>すべて_位置図情報!T726</f>
        <v>－</v>
      </c>
      <c r="U70" s="126" t="str">
        <f>すべて_位置図情報!U726</f>
        <v>地域課</v>
      </c>
      <c r="V70" s="126" t="str">
        <f>すべて_位置図情報!V726</f>
        <v>地域担当</v>
      </c>
      <c r="W70" s="116" t="str">
        <f>すべて_位置図情報!W726</f>
        <v>北区</v>
      </c>
      <c r="X70" s="116" t="str">
        <f>すべて_位置図情報!X726</f>
        <v>一般施設</v>
      </c>
      <c r="Y70" s="114">
        <f>すべて_位置図情報!Y726</f>
        <v>62</v>
      </c>
      <c r="Z70" s="127">
        <f>すべて_位置図情報!Z726</f>
        <v>0</v>
      </c>
      <c r="AA70" s="145">
        <f>すべて_位置図情報!AA726</f>
        <v>0</v>
      </c>
      <c r="AB70" s="144">
        <f>すべて_位置図情報!AB726</f>
        <v>0</v>
      </c>
      <c r="AC70" s="145">
        <f>すべて_位置図情報!AC726</f>
        <v>0</v>
      </c>
      <c r="AD70" s="145">
        <f>すべて_位置図情報!AD726</f>
        <v>0</v>
      </c>
      <c r="AE70" s="60">
        <f>すべて_位置図情報!AF726</f>
        <v>0</v>
      </c>
      <c r="AF70" s="60">
        <f>すべて_位置図情報!AG726</f>
        <v>0</v>
      </c>
      <c r="AG70" s="60">
        <f>すべて_位置図情報!AH726</f>
        <v>0</v>
      </c>
      <c r="AH70" s="60">
        <f>すべて_位置図情報!AI726</f>
        <v>0</v>
      </c>
      <c r="AI70" s="60">
        <f>すべて_位置図情報!AJ726</f>
        <v>0</v>
      </c>
      <c r="AJ70" s="60">
        <f>すべて_位置図情報!AK726</f>
        <v>0</v>
      </c>
      <c r="AK70" s="60" t="e">
        <f>すべて_位置図情報!#REF!</f>
        <v>#REF!</v>
      </c>
    </row>
    <row r="71" spans="1:37" ht="22.5" customHeight="1">
      <c r="A71" s="178">
        <f t="shared" si="1"/>
        <v>66</v>
      </c>
      <c r="B71" s="7" t="str">
        <f>すべて_位置図情報!B727</f>
        <v>一般会計その他施設</v>
      </c>
      <c r="C71" s="7" t="str">
        <f>すべて_位置図情報!C727</f>
        <v>地域利用施設</v>
      </c>
      <c r="D71" s="7" t="str">
        <f>すべて_位置図情報!D727</f>
        <v>地域集会施設</v>
      </c>
      <c r="E71" s="7" t="str">
        <f>すべて_位置図情報!E727</f>
        <v>地域集会施設</v>
      </c>
      <c r="F71" s="74">
        <f>すべて_位置図情報!F727</f>
        <v>17</v>
      </c>
      <c r="G71" s="13" t="str" ph="1">
        <f>すべて_位置図情報!G727</f>
        <v>本庄福祉老人憩の家</v>
      </c>
      <c r="H71" s="126" t="str">
        <f>すべて_位置図情報!H727</f>
        <v>大阪市北区本庄東2-4-39</v>
      </c>
      <c r="I71" s="81">
        <f>すべて_位置図情報!I727</f>
        <v>156.47999999999999</v>
      </c>
      <c r="J71" s="80" t="str">
        <f>すべて_位置図情報!J727</f>
        <v>A</v>
      </c>
      <c r="K71" s="78">
        <f>すべて_位置図情報!K727</f>
        <v>0</v>
      </c>
      <c r="L71" s="79">
        <f>すべて_位置図情報!L727</f>
        <v>1989</v>
      </c>
      <c r="M71" s="79" t="str">
        <f>すべて_位置図情報!M727</f>
        <v>b</v>
      </c>
      <c r="N71" s="79" t="str">
        <f>すべて_位置図情報!N727</f>
        <v>b</v>
      </c>
      <c r="O71" s="79" t="str">
        <f>すべて_位置図情報!O727</f>
        <v/>
      </c>
      <c r="P71" s="79" t="str">
        <f>すべて_位置図情報!P727</f>
        <v>D</v>
      </c>
      <c r="Q71" s="79" t="str">
        <f>すべて_位置図情報!Q727</f>
        <v>有</v>
      </c>
      <c r="R71" s="79" t="str">
        <f>すべて_位置図情報!R727</f>
        <v>無償貸付</v>
      </c>
      <c r="S71" s="126" t="str">
        <f>すべて_位置図情報!S727</f>
        <v>北区役所</v>
      </c>
      <c r="T71" s="124" t="str">
        <f>すべて_位置図情報!T727</f>
        <v>－</v>
      </c>
      <c r="U71" s="126" t="str">
        <f>すべて_位置図情報!U727</f>
        <v>地域課</v>
      </c>
      <c r="V71" s="126" t="str">
        <f>すべて_位置図情報!V727</f>
        <v>地域担当</v>
      </c>
      <c r="W71" s="116" t="str">
        <f>すべて_位置図情報!W727</f>
        <v>北区</v>
      </c>
      <c r="X71" s="116" t="str">
        <f>すべて_位置図情報!X727</f>
        <v>一般施設</v>
      </c>
      <c r="Y71" s="114">
        <f>すべて_位置図情報!Y727</f>
        <v>63</v>
      </c>
      <c r="Z71" s="127">
        <f>すべて_位置図情報!Z727</f>
        <v>0</v>
      </c>
      <c r="AA71" s="145">
        <f>すべて_位置図情報!AA727</f>
        <v>0</v>
      </c>
      <c r="AB71" s="144">
        <f>すべて_位置図情報!AB727</f>
        <v>0</v>
      </c>
      <c r="AC71" s="145">
        <f>すべて_位置図情報!AC727</f>
        <v>0</v>
      </c>
      <c r="AD71" s="145">
        <f>すべて_位置図情報!AD727</f>
        <v>0</v>
      </c>
      <c r="AE71" s="60">
        <f>すべて_位置図情報!AF727</f>
        <v>0</v>
      </c>
      <c r="AF71" s="60">
        <f>すべて_位置図情報!AG727</f>
        <v>0</v>
      </c>
      <c r="AG71" s="60">
        <f>すべて_位置図情報!AH727</f>
        <v>0</v>
      </c>
      <c r="AH71" s="60">
        <f>すべて_位置図情報!AI727</f>
        <v>0</v>
      </c>
      <c r="AI71" s="60">
        <f>すべて_位置図情報!AJ727</f>
        <v>0</v>
      </c>
      <c r="AJ71" s="60">
        <f>すべて_位置図情報!AK727</f>
        <v>0</v>
      </c>
      <c r="AK71" s="60" t="e">
        <f>すべて_位置図情報!#REF!</f>
        <v>#REF!</v>
      </c>
    </row>
    <row r="72" spans="1:37" ht="22.5" customHeight="1">
      <c r="A72" s="178">
        <f t="shared" si="1"/>
        <v>67</v>
      </c>
      <c r="B72" s="7" t="str">
        <f>すべて_位置図情報!B728</f>
        <v>一般会計その他施設</v>
      </c>
      <c r="C72" s="7" t="str">
        <f>すべて_位置図情報!C728</f>
        <v>地域利用施設</v>
      </c>
      <c r="D72" s="7" t="str">
        <f>すべて_位置図情報!D728</f>
        <v>地域集会施設</v>
      </c>
      <c r="E72" s="7" t="str">
        <f>すべて_位置図情報!E728</f>
        <v>地域集会施設</v>
      </c>
      <c r="F72" s="74">
        <f>すべて_位置図情報!F728</f>
        <v>18</v>
      </c>
      <c r="G72" s="13" t="str" ph="1">
        <f>すべて_位置図情報!G728</f>
        <v>曽根崎コミュニティセンター</v>
      </c>
      <c r="H72" s="126" t="str">
        <f>すべて_位置図情報!H728</f>
        <v>大阪市北区曽根崎２丁目15番１号</v>
      </c>
      <c r="I72" s="81">
        <f>すべて_位置図情報!I728</f>
        <v>291.58</v>
      </c>
      <c r="J72" s="80" t="str">
        <f>すべて_位置図情報!J728</f>
        <v>－</v>
      </c>
      <c r="K72" s="78" t="str">
        <f>すべて_位置図情報!K728</f>
        <v>〇</v>
      </c>
      <c r="L72" s="79" t="str">
        <f>すべて_位置図情報!L728</f>
        <v>－</v>
      </c>
      <c r="M72" s="79" t="str">
        <f>すべて_位置図情報!M728</f>
        <v>－</v>
      </c>
      <c r="N72" s="79" t="str">
        <f>すべて_位置図情報!N728</f>
        <v>－</v>
      </c>
      <c r="O72" s="79" t="str">
        <f>すべて_位置図情報!O728</f>
        <v/>
      </c>
      <c r="P72" s="79" t="str">
        <f>すべて_位置図情報!P728</f>
        <v>－</v>
      </c>
      <c r="Q72" s="79" t="str">
        <f>すべて_位置図情報!Q728</f>
        <v>－</v>
      </c>
      <c r="R72" s="79" t="str">
        <f>すべて_位置図情報!R728</f>
        <v>有償貸付</v>
      </c>
      <c r="S72" s="126" t="str">
        <f>すべて_位置図情報!S728</f>
        <v>北区役所</v>
      </c>
      <c r="T72" s="124" t="str">
        <f>すべて_位置図情報!T728</f>
        <v>－</v>
      </c>
      <c r="U72" s="126" t="str">
        <f>すべて_位置図情報!U728</f>
        <v>地域課</v>
      </c>
      <c r="V72" s="126" t="str">
        <f>すべて_位置図情報!V728</f>
        <v>地域担当</v>
      </c>
      <c r="W72" s="116" t="str">
        <f>すべて_位置図情報!W728</f>
        <v>北区</v>
      </c>
      <c r="X72" s="116" t="str">
        <f>すべて_位置図情報!X728</f>
        <v>賃借施設</v>
      </c>
      <c r="Y72" s="116">
        <f>すべて_位置図情報!Y728</f>
        <v>10</v>
      </c>
      <c r="Z72" s="116">
        <f>すべて_位置図情報!Z728</f>
        <v>0</v>
      </c>
      <c r="AA72" s="145">
        <f>すべて_位置図情報!AA728</f>
        <v>0</v>
      </c>
      <c r="AB72" s="144">
        <f>すべて_位置図情報!AB728</f>
        <v>0</v>
      </c>
      <c r="AC72" s="145">
        <f>すべて_位置図情報!AC728</f>
        <v>0</v>
      </c>
      <c r="AD72" s="145">
        <f>すべて_位置図情報!AD728</f>
        <v>0</v>
      </c>
      <c r="AE72" s="64">
        <f>すべて_位置図情報!AF728</f>
        <v>0</v>
      </c>
      <c r="AF72" s="64">
        <f>すべて_位置図情報!AG728</f>
        <v>0</v>
      </c>
      <c r="AG72" s="64">
        <f>すべて_位置図情報!AH728</f>
        <v>0</v>
      </c>
      <c r="AH72" s="64">
        <f>すべて_位置図情報!AI728</f>
        <v>0</v>
      </c>
      <c r="AI72" s="64">
        <f>すべて_位置図情報!AJ728</f>
        <v>0</v>
      </c>
      <c r="AJ72" s="64">
        <f>すべて_位置図情報!AK728</f>
        <v>0</v>
      </c>
      <c r="AK72" s="64" t="e">
        <f>すべて_位置図情報!#REF!</f>
        <v>#REF!</v>
      </c>
    </row>
    <row r="73" spans="1:37" ht="22.5" customHeight="1">
      <c r="A73" s="237">
        <f t="shared" si="1"/>
        <v>68</v>
      </c>
      <c r="B73" s="7" t="str">
        <f>すべて_位置図情報!B934</f>
        <v>一般会計その他施設</v>
      </c>
      <c r="C73" s="44" t="str">
        <f>すべて_位置図情報!C934</f>
        <v>斎場・霊園</v>
      </c>
      <c r="D73" s="32" t="str">
        <f>すべて_位置図情報!D934</f>
        <v>斎場施設</v>
      </c>
      <c r="E73" s="32" t="str">
        <f>すべて_位置図情報!E934</f>
        <v>斎場施設</v>
      </c>
      <c r="F73" s="74">
        <f>すべて_位置図情報!F934</f>
        <v>1</v>
      </c>
      <c r="G73" s="13" t="str" ph="1">
        <f>すべて_位置図情報!G934</f>
        <v>北斎場</v>
      </c>
      <c r="H73" s="126" t="str">
        <f>すべて_位置図情報!H934</f>
        <v>大阪市北区長柄西1-7-13</v>
      </c>
      <c r="I73" s="81">
        <f>すべて_位置図情報!I934</f>
        <v>12374.93</v>
      </c>
      <c r="J73" s="80" t="str">
        <f>すべて_位置図情報!J934</f>
        <v>C</v>
      </c>
      <c r="K73" s="78">
        <f>すべて_位置図情報!K934</f>
        <v>0</v>
      </c>
      <c r="L73" s="79">
        <f>すべて_位置図情報!L934</f>
        <v>1999</v>
      </c>
      <c r="M73" s="79" t="str">
        <f>すべて_位置図情報!M934</f>
        <v>b</v>
      </c>
      <c r="N73" s="79" t="str">
        <f>すべて_位置図情報!N934</f>
        <v>b</v>
      </c>
      <c r="O73" s="79" t="str">
        <f>すべて_位置図情報!O934</f>
        <v/>
      </c>
      <c r="P73" s="79" t="str">
        <f>すべて_位置図情報!P934</f>
        <v>F</v>
      </c>
      <c r="Q73" s="79" t="str">
        <f>すべて_位置図情報!Q934</f>
        <v>無</v>
      </c>
      <c r="R73" s="79" t="str">
        <f>すべて_位置図情報!R934</f>
        <v>指定管理（使用料施設）</v>
      </c>
      <c r="S73" s="126" t="str">
        <f>すべて_位置図情報!S934</f>
        <v>環境局</v>
      </c>
      <c r="T73" s="126" t="str">
        <f>すべて_位置図情報!T934</f>
        <v>総務部</v>
      </c>
      <c r="U73" s="126" t="str">
        <f>すべて_位置図情報!U934</f>
        <v>施設管理課</v>
      </c>
      <c r="V73" s="126" t="str">
        <f>すべて_位置図情報!V934</f>
        <v>斎場ｸﾞﾙｰﾌﾟ</v>
      </c>
      <c r="W73" s="116" t="str">
        <f>すべて_位置図情報!W934</f>
        <v>北区</v>
      </c>
      <c r="X73" s="116" t="str">
        <f>すべて_位置図情報!X934</f>
        <v>一般施設</v>
      </c>
      <c r="Y73" s="114">
        <f>すべて_位置図情報!Y934</f>
        <v>64</v>
      </c>
      <c r="Z73" s="127">
        <f>すべて_位置図情報!Z934</f>
        <v>0</v>
      </c>
      <c r="AA73" s="143" t="str">
        <f>すべて_位置図情報!AA934</f>
        <v>〇</v>
      </c>
      <c r="AB73" s="144">
        <f>すべて_位置図情報!AB934</f>
        <v>0</v>
      </c>
      <c r="AC73" s="143" t="str">
        <f>すべて_位置図情報!AC934</f>
        <v>〇</v>
      </c>
      <c r="AD73" s="143" t="str">
        <f>すべて_位置図情報!AD934</f>
        <v>〇</v>
      </c>
      <c r="AE73" s="56" t="str">
        <f>すべて_位置図情報!AF934</f>
        <v>〇</v>
      </c>
      <c r="AF73" s="56">
        <f>すべて_位置図情報!AG934</f>
        <v>0</v>
      </c>
      <c r="AG73" s="56">
        <f>すべて_位置図情報!AH934</f>
        <v>0</v>
      </c>
      <c r="AH73" s="56">
        <f>すべて_位置図情報!AI934</f>
        <v>0</v>
      </c>
      <c r="AI73" s="56">
        <f>すべて_位置図情報!AJ934</f>
        <v>0</v>
      </c>
      <c r="AJ73" s="56">
        <f>すべて_位置図情報!AK934</f>
        <v>0</v>
      </c>
      <c r="AK73" s="56" t="e">
        <f>すべて_位置図情報!#REF!</f>
        <v>#REF!</v>
      </c>
    </row>
    <row r="74" spans="1:37" ht="22.5" customHeight="1">
      <c r="A74" s="237">
        <f t="shared" si="1"/>
        <v>69</v>
      </c>
      <c r="B74" s="7" t="str">
        <f>すべて_位置図情報!B940</f>
        <v>一般会計その他施設</v>
      </c>
      <c r="C74" s="45" t="str">
        <f>すべて_位置図情報!C940</f>
        <v>斎場・霊園</v>
      </c>
      <c r="D74" s="73" t="str">
        <f>すべて_位置図情報!D940</f>
        <v>霊園施設</v>
      </c>
      <c r="E74" s="32" t="str">
        <f>すべて_位置図情報!E940</f>
        <v>霊園施設</v>
      </c>
      <c r="F74" s="74">
        <f>すべて_位置図情報!F940</f>
        <v>1</v>
      </c>
      <c r="G74" s="13" t="str" ph="1">
        <f>すべて_位置図情報!G940</f>
        <v>北霊園</v>
      </c>
      <c r="H74" s="126" t="str">
        <f>すべて_位置図情報!H940</f>
        <v>大阪市北区長柄中2-4-25</v>
      </c>
      <c r="I74" s="81">
        <f>すべて_位置図情報!I940</f>
        <v>203.83</v>
      </c>
      <c r="J74" s="80" t="str">
        <f>すべて_位置図情報!J940</f>
        <v>A</v>
      </c>
      <c r="K74" s="78">
        <f>すべて_位置図情報!K940</f>
        <v>0</v>
      </c>
      <c r="L74" s="79">
        <f>すべて_位置図情報!L940</f>
        <v>1993</v>
      </c>
      <c r="M74" s="79" t="str">
        <f>すべて_位置図情報!M940</f>
        <v>b</v>
      </c>
      <c r="N74" s="79" t="str">
        <f>すべて_位置図情報!N940</f>
        <v>b</v>
      </c>
      <c r="O74" s="79" t="str">
        <f>すべて_位置図情報!O940</f>
        <v/>
      </c>
      <c r="P74" s="79" t="str">
        <f>すべて_位置図情報!P940</f>
        <v>D</v>
      </c>
      <c r="Q74" s="79" t="str">
        <f>すべて_位置図情報!Q940</f>
        <v>無</v>
      </c>
      <c r="R74" s="79" t="str">
        <f>すべて_位置図情報!R940</f>
        <v>指定管理（使用料施設）</v>
      </c>
      <c r="S74" s="126" t="str">
        <f>すべて_位置図情報!S940</f>
        <v>環境局</v>
      </c>
      <c r="T74" s="126" t="str">
        <f>すべて_位置図情報!T940</f>
        <v>総務部</v>
      </c>
      <c r="U74" s="126" t="str">
        <f>すべて_位置図情報!U940</f>
        <v>施設管理課</v>
      </c>
      <c r="V74" s="126" t="str">
        <f>すべて_位置図情報!V940</f>
        <v>霊園ｸﾞﾙｰﾌﾟ</v>
      </c>
      <c r="W74" s="116" t="str">
        <f>すべて_位置図情報!W940</f>
        <v>北区</v>
      </c>
      <c r="X74" s="116" t="str">
        <f>すべて_位置図情報!X940</f>
        <v>一般施設</v>
      </c>
      <c r="Y74" s="114">
        <f>すべて_位置図情報!Y940</f>
        <v>66</v>
      </c>
      <c r="Z74" s="127">
        <f>すべて_位置図情報!Z940</f>
        <v>0</v>
      </c>
      <c r="AA74" s="145">
        <f>すべて_位置図情報!AA940</f>
        <v>0</v>
      </c>
      <c r="AB74" s="144">
        <f>すべて_位置図情報!AB940</f>
        <v>0</v>
      </c>
      <c r="AC74" s="145">
        <f>すべて_位置図情報!AC940</f>
        <v>0</v>
      </c>
      <c r="AD74" s="145">
        <f>すべて_位置図情報!AD940</f>
        <v>0</v>
      </c>
      <c r="AE74" s="60">
        <f>すべて_位置図情報!AF940</f>
        <v>0</v>
      </c>
      <c r="AF74" s="60">
        <f>すべて_位置図情報!AG940</f>
        <v>0</v>
      </c>
      <c r="AG74" s="60">
        <f>すべて_位置図情報!AH940</f>
        <v>0</v>
      </c>
      <c r="AH74" s="60">
        <f>すべて_位置図情報!AI940</f>
        <v>0</v>
      </c>
      <c r="AI74" s="60">
        <f>すべて_位置図情報!AJ940</f>
        <v>0</v>
      </c>
      <c r="AJ74" s="60">
        <f>すべて_位置図情報!AK940</f>
        <v>0</v>
      </c>
      <c r="AK74" s="60" t="e">
        <f>すべて_位置図情報!#REF!</f>
        <v>#REF!</v>
      </c>
    </row>
    <row r="75" spans="1:37" ht="22.5" customHeight="1">
      <c r="A75" s="237">
        <f t="shared" si="1"/>
        <v>70</v>
      </c>
      <c r="B75" s="7" t="str">
        <f>すべて_位置図情報!B965</f>
        <v>一般会計その他施設</v>
      </c>
      <c r="C75" s="14" t="str">
        <f>すべて_位置図情報!C965</f>
        <v>一般会計その他施設</v>
      </c>
      <c r="D75" s="14" t="str">
        <f>すべて_位置図情報!D965</f>
        <v>職員住宅・宿舎</v>
      </c>
      <c r="E75" s="14" t="str">
        <f>すべて_位置図情報!E965</f>
        <v>災害対策用職員住宅</v>
      </c>
      <c r="F75" s="74">
        <v>1</v>
      </c>
      <c r="G75" s="13" t="str" ph="1">
        <f>すべて_位置図情報!G965</f>
        <v>災害対策用職員住宅</v>
      </c>
      <c r="H75" s="126" t="str">
        <f>すべて_位置図情報!H965</f>
        <v>大阪市北区××××××××</v>
      </c>
      <c r="I75" s="126">
        <f>すべて_位置図情報!I965</f>
        <v>32.51</v>
      </c>
      <c r="J75" s="126" t="str">
        <f>すべて_位置図情報!J965</f>
        <v>－</v>
      </c>
      <c r="K75" s="126">
        <f>すべて_位置図情報!K965</f>
        <v>0</v>
      </c>
      <c r="L75" s="124" t="str">
        <f>すべて_位置図情報!L965</f>
        <v>－</v>
      </c>
      <c r="M75" s="124" t="str">
        <f>すべて_位置図情報!M965</f>
        <v>－</v>
      </c>
      <c r="N75" s="124" t="str">
        <f>すべて_位置図情報!N965</f>
        <v>－</v>
      </c>
      <c r="O75" s="124">
        <f>すべて_位置図情報!O965</f>
        <v>0</v>
      </c>
      <c r="P75" s="124" t="str">
        <f>すべて_位置図情報!P965</f>
        <v>－</v>
      </c>
      <c r="Q75" s="124" t="str">
        <f>すべて_位置図情報!Q965</f>
        <v>－</v>
      </c>
      <c r="R75" s="126" t="str">
        <f>すべて_位置図情報!R965</f>
        <v>その他</v>
      </c>
      <c r="S75" s="126" t="str">
        <f>すべて_位置図情報!S965</f>
        <v>危機管理室</v>
      </c>
      <c r="T75" s="124" t="str">
        <f>すべて_位置図情報!T965</f>
        <v>－</v>
      </c>
      <c r="U75" s="126" t="str">
        <f>すべて_位置図情報!U965</f>
        <v>危機管理課</v>
      </c>
      <c r="V75" s="126" t="str">
        <f>すべて_位置図情報!V965</f>
        <v>応急対策グループ</v>
      </c>
      <c r="W75" s="116" t="str">
        <f>すべて_位置図情報!W965</f>
        <v>北区</v>
      </c>
      <c r="X75" s="116" t="str">
        <f>すべて_位置図情報!X965</f>
        <v>賃借施設</v>
      </c>
      <c r="Y75" s="116" t="str">
        <f>すべて_位置図情報!Y965</f>
        <v>－</v>
      </c>
      <c r="Z75" s="116"/>
      <c r="AA75" s="145"/>
      <c r="AB75" s="144"/>
      <c r="AC75" s="145"/>
      <c r="AD75" s="145"/>
      <c r="AE75" s="64"/>
      <c r="AF75" s="64"/>
      <c r="AG75" s="64"/>
      <c r="AH75" s="64"/>
      <c r="AI75" s="64"/>
      <c r="AJ75" s="64"/>
      <c r="AK75" s="64"/>
    </row>
    <row r="76" spans="1:37" s="24" customFormat="1" ht="22.5" customHeight="1">
      <c r="A76" s="237">
        <f t="shared" ref="A76:A102" si="2">A75+1</f>
        <v>71</v>
      </c>
      <c r="B76" s="7" t="str">
        <f>すべて_位置図情報!B982</f>
        <v>一般会計その他施設</v>
      </c>
      <c r="C76" s="7" t="str">
        <f>すべて_位置図情報!C982</f>
        <v>一般会計その他施設</v>
      </c>
      <c r="D76" s="32" t="str">
        <f>すべて_位置図情報!D982</f>
        <v>測定局・観測局</v>
      </c>
      <c r="E76" s="32" t="str">
        <f>すべて_位置図情報!E982</f>
        <v>大気汚染常時監視測定局</v>
      </c>
      <c r="F76" s="74">
        <f>すべて_位置図情報!F982</f>
        <v>1</v>
      </c>
      <c r="G76" s="13" t="str" ph="1">
        <f>すべて_位置図情報!G982</f>
        <v>大気汚染常時監視測定局（梅田新道）</v>
      </c>
      <c r="H76" s="126" t="str">
        <f>すべて_位置図情報!H982</f>
        <v>大阪市北区西天満2-7-9</v>
      </c>
      <c r="I76" s="81">
        <f>すべて_位置図情報!I982</f>
        <v>27.65</v>
      </c>
      <c r="J76" s="80" t="str">
        <f>すべて_位置図情報!J982</f>
        <v>－</v>
      </c>
      <c r="K76" s="78">
        <f>すべて_位置図情報!K982</f>
        <v>0</v>
      </c>
      <c r="L76" s="79" t="str">
        <f>すべて_位置図情報!L982</f>
        <v>－</v>
      </c>
      <c r="M76" s="79" t="str">
        <f>すべて_位置図情報!M982</f>
        <v>－</v>
      </c>
      <c r="N76" s="79" t="str">
        <f>すべて_位置図情報!N982</f>
        <v>－</v>
      </c>
      <c r="O76" s="79" t="str">
        <f>すべて_位置図情報!O982</f>
        <v/>
      </c>
      <c r="P76" s="79" t="str">
        <f>すべて_位置図情報!P982</f>
        <v>－</v>
      </c>
      <c r="Q76" s="79" t="str">
        <f>すべて_位置図情報!Q982</f>
        <v>－</v>
      </c>
      <c r="R76" s="79" t="str">
        <f>すべて_位置図情報!R982</f>
        <v>直営</v>
      </c>
      <c r="S76" s="126" t="str">
        <f>すべて_位置図情報!S982</f>
        <v>環境局</v>
      </c>
      <c r="T76" s="126" t="str">
        <f>すべて_位置図情報!T982</f>
        <v>環境管理部</v>
      </c>
      <c r="U76" s="126" t="str">
        <f>すべて_位置図情報!U982</f>
        <v>環境管理課</v>
      </c>
      <c r="V76" s="126" t="str">
        <f>すべて_位置図情報!V982</f>
        <v>環境情報ｸﾞﾙｰﾌﾟ</v>
      </c>
      <c r="W76" s="116" t="str">
        <f>すべて_位置図情報!W982</f>
        <v>北区</v>
      </c>
      <c r="X76" s="116" t="str">
        <f>すべて_位置図情報!X982</f>
        <v>賃借施設</v>
      </c>
      <c r="Y76" s="116">
        <f>すべて_位置図情報!Y982</f>
        <v>9</v>
      </c>
      <c r="Z76" s="116">
        <f>すべて_位置図情報!Z982</f>
        <v>0</v>
      </c>
      <c r="AA76" s="145">
        <f>すべて_位置図情報!AA982</f>
        <v>0</v>
      </c>
      <c r="AB76" s="144">
        <f>すべて_位置図情報!AB982</f>
        <v>0</v>
      </c>
      <c r="AC76" s="145">
        <f>すべて_位置図情報!AC982</f>
        <v>0</v>
      </c>
      <c r="AD76" s="145">
        <f>すべて_位置図情報!AD982</f>
        <v>0</v>
      </c>
      <c r="AE76" s="60">
        <f>すべて_位置図情報!AF982</f>
        <v>0</v>
      </c>
      <c r="AF76" s="60">
        <f>すべて_位置図情報!AG982</f>
        <v>0</v>
      </c>
      <c r="AG76" s="60">
        <f>すべて_位置図情報!AH982</f>
        <v>0</v>
      </c>
      <c r="AH76" s="60">
        <f>すべて_位置図情報!AI982</f>
        <v>0</v>
      </c>
      <c r="AI76" s="60">
        <f>すべて_位置図情報!AJ982</f>
        <v>0</v>
      </c>
      <c r="AJ76" s="60">
        <f>すべて_位置図情報!AK982</f>
        <v>0</v>
      </c>
      <c r="AK76" s="60" t="e">
        <f>すべて_位置図情報!#REF!</f>
        <v>#REF!</v>
      </c>
    </row>
    <row r="77" spans="1:37" ht="22.5" customHeight="1">
      <c r="A77" s="244">
        <f t="shared" si="2"/>
        <v>72</v>
      </c>
      <c r="B77" s="45" t="str">
        <f>すべて_位置図情報!B1053</f>
        <v>一般会計その他施設</v>
      </c>
      <c r="C77" s="45" t="str">
        <f>すべて_位置図情報!C1053</f>
        <v>一般会計その他施設</v>
      </c>
      <c r="D77" s="32" t="str">
        <f>すべて_位置図情報!D1053</f>
        <v>一般会計その他施設</v>
      </c>
      <c r="E77" s="32" t="str">
        <f>すべて_位置図情報!E1053</f>
        <v>一般会計その他施設</v>
      </c>
      <c r="F77" s="74">
        <f>すべて_位置図情報!F1053</f>
        <v>1</v>
      </c>
      <c r="G77" s="13" t="str" ph="1">
        <f>すべて_位置図情報!G1053</f>
        <v>住まい情報センター</v>
      </c>
      <c r="H77" s="126" t="str">
        <f>すべて_位置図情報!H1053</f>
        <v>大阪市北区天神橋6-4-20</v>
      </c>
      <c r="I77" s="81">
        <f>すべて_位置図情報!I1053</f>
        <v>11271.68</v>
      </c>
      <c r="J77" s="80" t="str">
        <f>すべて_位置図情報!J1053</f>
        <v>C</v>
      </c>
      <c r="K77" s="78">
        <f>すべて_位置図情報!K1053</f>
        <v>0</v>
      </c>
      <c r="L77" s="79">
        <f>すべて_位置図情報!L1053</f>
        <v>1999</v>
      </c>
      <c r="M77" s="79" t="str">
        <f>すべて_位置図情報!M1053</f>
        <v>b</v>
      </c>
      <c r="N77" s="79" t="str">
        <f>すべて_位置図情報!N1053</f>
        <v>b</v>
      </c>
      <c r="O77" s="79" t="str">
        <f>すべて_位置図情報!O1053</f>
        <v/>
      </c>
      <c r="P77" s="79" t="str">
        <f>すべて_位置図情報!P1053</f>
        <v>F</v>
      </c>
      <c r="Q77" s="79" t="str">
        <f>すべて_位置図情報!Q1053</f>
        <v>有</v>
      </c>
      <c r="R77" s="79" t="str">
        <f>すべて_位置図情報!R1053</f>
        <v>指定管理（利用料金施設）</v>
      </c>
      <c r="S77" s="126" t="str">
        <f>すべて_位置図情報!S1053</f>
        <v>都市整備局</v>
      </c>
      <c r="T77" s="126" t="str">
        <f>すべて_位置図情報!T1053</f>
        <v>企画部</v>
      </c>
      <c r="U77" s="126" t="str">
        <f>すべて_位置図情報!U1053</f>
        <v>住宅政策課</v>
      </c>
      <c r="V77" s="126" t="str">
        <f>すべて_位置図情報!V1053</f>
        <v>住宅政策ｸﾞﾙｰﾌﾟ</v>
      </c>
      <c r="W77" s="116" t="str">
        <f>すべて_位置図情報!W1053</f>
        <v>北区</v>
      </c>
      <c r="X77" s="116" t="str">
        <f>すべて_位置図情報!X1053</f>
        <v>一般施設</v>
      </c>
      <c r="Y77" s="114">
        <f>すべて_位置図情報!Y1053</f>
        <v>71</v>
      </c>
      <c r="Z77" s="127">
        <f>すべて_位置図情報!Z1053</f>
        <v>0</v>
      </c>
      <c r="AA77" s="143" t="str">
        <f>すべて_位置図情報!AA1053</f>
        <v>〇</v>
      </c>
      <c r="AB77" s="144">
        <f>すべて_位置図情報!AB1053</f>
        <v>0</v>
      </c>
      <c r="AC77" s="143" t="str">
        <f>すべて_位置図情報!AC1053</f>
        <v>〇</v>
      </c>
      <c r="AD77" s="143" t="str">
        <f>すべて_位置図情報!AD1053</f>
        <v>〇</v>
      </c>
      <c r="AE77" s="56" t="str">
        <f>すべて_位置図情報!AF1053</f>
        <v>〇</v>
      </c>
      <c r="AF77" s="56">
        <f>すべて_位置図情報!AG1053</f>
        <v>0</v>
      </c>
      <c r="AG77" s="56">
        <f>すべて_位置図情報!AH1053</f>
        <v>0</v>
      </c>
      <c r="AH77" s="56">
        <f>すべて_位置図情報!AI1053</f>
        <v>0</v>
      </c>
      <c r="AI77" s="56">
        <f>すべて_位置図情報!AJ1053</f>
        <v>0</v>
      </c>
      <c r="AJ77" s="56">
        <f>すべて_位置図情報!AK1053</f>
        <v>0</v>
      </c>
      <c r="AK77" s="56" t="e">
        <f>すべて_位置図情報!#REF!</f>
        <v>#REF!</v>
      </c>
    </row>
    <row r="78" spans="1:37" ht="22.5" customHeight="1">
      <c r="A78" s="237">
        <f t="shared" si="2"/>
        <v>73</v>
      </c>
      <c r="B78" s="44" t="str">
        <f>すべて_位置図情報!B1083</f>
        <v>インフラ関係施設</v>
      </c>
      <c r="C78" s="44" t="str">
        <f>すべて_位置図情報!C1083</f>
        <v>駐車場</v>
      </c>
      <c r="D78" s="44" t="str">
        <f>すべて_位置図情報!D1083</f>
        <v>自転車管理事務所</v>
      </c>
      <c r="E78" s="14" t="str">
        <f>すべて_位置図情報!E1083</f>
        <v>自転車保管所管理事務所</v>
      </c>
      <c r="F78" s="74">
        <f>すべて_位置図情報!F1083</f>
        <v>1</v>
      </c>
      <c r="G78" s="13" t="str" ph="1">
        <f>すべて_位置図情報!G1083</f>
        <v>中津自転車保管所管理事務所</v>
      </c>
      <c r="H78" s="126" t="str">
        <f>すべて_位置図情報!H1083</f>
        <v>大阪市北区豊崎6-11-11</v>
      </c>
      <c r="I78" s="81">
        <f>すべて_位置図情報!I1083</f>
        <v>26.68</v>
      </c>
      <c r="J78" s="80" t="str">
        <f>すべて_位置図情報!J1083</f>
        <v>A</v>
      </c>
      <c r="K78" s="78">
        <f>すべて_位置図情報!K1083</f>
        <v>0</v>
      </c>
      <c r="L78" s="79">
        <f>すべて_位置図情報!L1083</f>
        <v>1987</v>
      </c>
      <c r="M78" s="79" t="str">
        <f>すべて_位置図情報!M1083</f>
        <v>b</v>
      </c>
      <c r="N78" s="79" t="str">
        <f>すべて_位置図情報!N1083</f>
        <v>b</v>
      </c>
      <c r="O78" s="79" t="str">
        <f>すべて_位置図情報!O1083</f>
        <v/>
      </c>
      <c r="P78" s="79" t="str">
        <f>すべて_位置図情報!P1083</f>
        <v>D</v>
      </c>
      <c r="Q78" s="79" t="str">
        <f>すべて_位置図情報!Q1083</f>
        <v>無</v>
      </c>
      <c r="R78" s="79" t="str">
        <f>すべて_位置図情報!R1083</f>
        <v>全部委託</v>
      </c>
      <c r="S78" s="126" t="str">
        <f>すべて_位置図情報!S1083</f>
        <v>建設局</v>
      </c>
      <c r="T78" s="126" t="str">
        <f>すべて_位置図情報!T1083</f>
        <v>総務部</v>
      </c>
      <c r="U78" s="126" t="str">
        <f>すべて_位置図情報!U1083</f>
        <v>管理課</v>
      </c>
      <c r="V78" s="126" t="str">
        <f>すべて_位置図情報!V1083</f>
        <v>自転車対策担当</v>
      </c>
      <c r="W78" s="116" t="str">
        <f>すべて_位置図情報!W1083</f>
        <v>北区</v>
      </c>
      <c r="X78" s="116" t="str">
        <f>すべて_位置図情報!X1083</f>
        <v>一般施設</v>
      </c>
      <c r="Y78" s="114">
        <f>すべて_位置図情報!Y1083</f>
        <v>72</v>
      </c>
      <c r="Z78" s="127">
        <f>すべて_位置図情報!Z1083</f>
        <v>0</v>
      </c>
      <c r="AA78" s="145">
        <f>すべて_位置図情報!AA1083</f>
        <v>0</v>
      </c>
      <c r="AB78" s="144">
        <f>すべて_位置図情報!AB1083</f>
        <v>0</v>
      </c>
      <c r="AC78" s="145">
        <f>すべて_位置図情報!AC1083</f>
        <v>0</v>
      </c>
      <c r="AD78" s="145">
        <f>すべて_位置図情報!AD1083</f>
        <v>0</v>
      </c>
      <c r="AE78" s="60">
        <f>すべて_位置図情報!AF1083</f>
        <v>0</v>
      </c>
      <c r="AF78" s="60">
        <f>すべて_位置図情報!AG1083</f>
        <v>0</v>
      </c>
      <c r="AG78" s="60">
        <f>すべて_位置図情報!AH1083</f>
        <v>0</v>
      </c>
      <c r="AH78" s="60">
        <f>すべて_位置図情報!AI1083</f>
        <v>0</v>
      </c>
      <c r="AI78" s="60">
        <f>すべて_位置図情報!AJ1083</f>
        <v>0</v>
      </c>
      <c r="AJ78" s="60">
        <f>すべて_位置図情報!AK1083</f>
        <v>0</v>
      </c>
      <c r="AK78" s="60" t="e">
        <f>すべて_位置図情報!#REF!</f>
        <v>#REF!</v>
      </c>
    </row>
    <row r="79" spans="1:37" ht="22.5" customHeight="1">
      <c r="A79" s="237">
        <f t="shared" si="2"/>
        <v>74</v>
      </c>
      <c r="B79" s="7" t="str">
        <f>すべて_位置図情報!B1106</f>
        <v>インフラ関係施設</v>
      </c>
      <c r="C79" s="7" t="str">
        <f>すべて_位置図情報!C1106</f>
        <v>駐車場</v>
      </c>
      <c r="D79" s="7" t="str">
        <f>すべて_位置図情報!D1106</f>
        <v>自転車管理事務所</v>
      </c>
      <c r="E79" s="14" t="str">
        <f>すべて_位置図情報!E1106</f>
        <v>自転車駐車場管理事務所</v>
      </c>
      <c r="F79" s="74">
        <f>すべて_位置図情報!F1106</f>
        <v>1</v>
      </c>
      <c r="G79" s="13" t="str" ph="1">
        <f>すべて_位置図情報!G1106</f>
        <v>大阪天満宮駅・南森町駅自転車駐車場管理事務所</v>
      </c>
      <c r="H79" s="126" t="str">
        <f>すべて_位置図情報!H1106</f>
        <v>大阪市北区南森町1-4</v>
      </c>
      <c r="I79" s="81">
        <f>すべて_位置図情報!I1106</f>
        <v>8.1</v>
      </c>
      <c r="J79" s="80" t="str">
        <f>すべて_位置図情報!J1106</f>
        <v>A</v>
      </c>
      <c r="K79" s="78">
        <f>すべて_位置図情報!K1106</f>
        <v>0</v>
      </c>
      <c r="L79" s="79">
        <f>すべて_位置図情報!L1106</f>
        <v>2010</v>
      </c>
      <c r="M79" s="79" t="str">
        <f>すべて_位置図情報!M1106</f>
        <v>a</v>
      </c>
      <c r="N79" s="79" t="str">
        <f>すべて_位置図情報!N1106</f>
        <v>a</v>
      </c>
      <c r="O79" s="79" t="str">
        <f>すべて_位置図情報!O1106</f>
        <v/>
      </c>
      <c r="P79" s="79" t="str">
        <f>すべて_位置図情報!P1106</f>
        <v>A</v>
      </c>
      <c r="Q79" s="79" t="str">
        <f>すべて_位置図情報!Q1106</f>
        <v>無</v>
      </c>
      <c r="R79" s="79" t="str">
        <f>すべて_位置図情報!R1106</f>
        <v>指定管理（利用料金施設）</v>
      </c>
      <c r="S79" s="126" t="str">
        <f>すべて_位置図情報!S1106</f>
        <v>建設局</v>
      </c>
      <c r="T79" s="126" t="str">
        <f>すべて_位置図情報!T1106</f>
        <v>総務部</v>
      </c>
      <c r="U79" s="126" t="str">
        <f>すべて_位置図情報!U1106</f>
        <v>管理課</v>
      </c>
      <c r="V79" s="126" t="str">
        <f>すべて_位置図情報!V1106</f>
        <v>自転車対策担当</v>
      </c>
      <c r="W79" s="116" t="str">
        <f>すべて_位置図情報!W1106</f>
        <v>北区</v>
      </c>
      <c r="X79" s="116" t="str">
        <f>すべて_位置図情報!X1106</f>
        <v>一般施設</v>
      </c>
      <c r="Y79" s="114">
        <f>すべて_位置図情報!Y1106</f>
        <v>73</v>
      </c>
      <c r="Z79" s="127">
        <f>すべて_位置図情報!Z1106</f>
        <v>0</v>
      </c>
      <c r="AA79" s="145">
        <f>すべて_位置図情報!AA1106</f>
        <v>0</v>
      </c>
      <c r="AB79" s="144">
        <f>すべて_位置図情報!AB1106</f>
        <v>0</v>
      </c>
      <c r="AC79" s="145">
        <f>すべて_位置図情報!AC1106</f>
        <v>0</v>
      </c>
      <c r="AD79" s="145">
        <f>すべて_位置図情報!AD1106</f>
        <v>0</v>
      </c>
      <c r="AE79" s="62">
        <f>すべて_位置図情報!AF1106</f>
        <v>0</v>
      </c>
      <c r="AF79" s="62">
        <f>すべて_位置図情報!AG1106</f>
        <v>0</v>
      </c>
      <c r="AG79" s="62">
        <f>すべて_位置図情報!AH1106</f>
        <v>0</v>
      </c>
      <c r="AH79" s="62">
        <f>すべて_位置図情報!AI1106</f>
        <v>0</v>
      </c>
      <c r="AI79" s="62">
        <f>すべて_位置図情報!AJ1106</f>
        <v>0</v>
      </c>
      <c r="AJ79" s="62">
        <f>すべて_位置図情報!AK1106</f>
        <v>0</v>
      </c>
      <c r="AK79" s="62" t="e">
        <f>すべて_位置図情報!#REF!</f>
        <v>#REF!</v>
      </c>
    </row>
    <row r="80" spans="1:37" ht="22.15" customHeight="1">
      <c r="A80" s="237">
        <f t="shared" si="2"/>
        <v>75</v>
      </c>
      <c r="B80" s="7" t="str">
        <f>すべて_位置図情報!B1107</f>
        <v>インフラ関係施設</v>
      </c>
      <c r="C80" s="7" t="str">
        <f>すべて_位置図情報!C1107</f>
        <v>駐車場</v>
      </c>
      <c r="D80" s="7" t="str">
        <f>すべて_位置図情報!D1107</f>
        <v>自転車管理事務所</v>
      </c>
      <c r="E80" s="7" t="str">
        <f>すべて_位置図情報!E1107</f>
        <v>自転車駐車場管理事務所</v>
      </c>
      <c r="F80" s="74">
        <f>すべて_位置図情報!F1107</f>
        <v>2</v>
      </c>
      <c r="G80" s="13" t="str" ph="1">
        <f>すべて_位置図情報!G1107</f>
        <v>地下鉄中津駅自転車駐車場管理事務所</v>
      </c>
      <c r="H80" s="126" t="str">
        <f>すべて_位置図情報!H1107</f>
        <v>大阪市北区中津1-1</v>
      </c>
      <c r="I80" s="81">
        <f>すべて_位置図情報!I1107</f>
        <v>12.15</v>
      </c>
      <c r="J80" s="80" t="str">
        <f>すべて_位置図情報!J1107</f>
        <v>A</v>
      </c>
      <c r="K80" s="78">
        <f>すべて_位置図情報!K1107</f>
        <v>0</v>
      </c>
      <c r="L80" s="79">
        <f>すべて_位置図情報!L1107</f>
        <v>2010</v>
      </c>
      <c r="M80" s="79" t="str">
        <f>すべて_位置図情報!M1107</f>
        <v>a</v>
      </c>
      <c r="N80" s="79" t="str">
        <f>すべて_位置図情報!N1107</f>
        <v>a</v>
      </c>
      <c r="O80" s="79" t="str">
        <f>すべて_位置図情報!O1107</f>
        <v/>
      </c>
      <c r="P80" s="79" t="str">
        <f>すべて_位置図情報!P1107</f>
        <v>A</v>
      </c>
      <c r="Q80" s="79" t="str">
        <f>すべて_位置図情報!Q1107</f>
        <v>無</v>
      </c>
      <c r="R80" s="79" t="str">
        <f>すべて_位置図情報!R1107</f>
        <v>指定管理（利用料金施設）</v>
      </c>
      <c r="S80" s="126" t="str">
        <f>すべて_位置図情報!S1107</f>
        <v>建設局</v>
      </c>
      <c r="T80" s="126" t="str">
        <f>すべて_位置図情報!T1107</f>
        <v>総務部</v>
      </c>
      <c r="U80" s="126" t="str">
        <f>すべて_位置図情報!U1107</f>
        <v>管理課</v>
      </c>
      <c r="V80" s="126" t="str">
        <f>すべて_位置図情報!V1107</f>
        <v>自転車対策担当</v>
      </c>
      <c r="W80" s="116" t="str">
        <f>すべて_位置図情報!W1107</f>
        <v>北区</v>
      </c>
      <c r="X80" s="116" t="str">
        <f>すべて_位置図情報!X1107</f>
        <v>一般施設</v>
      </c>
      <c r="Y80" s="114">
        <f>すべて_位置図情報!Y1107</f>
        <v>74</v>
      </c>
      <c r="Z80" s="127">
        <f>すべて_位置図情報!Z1107</f>
        <v>0</v>
      </c>
      <c r="AA80" s="145">
        <f>すべて_位置図情報!AA1107</f>
        <v>0</v>
      </c>
      <c r="AB80" s="144">
        <f>すべて_位置図情報!AB1107</f>
        <v>0</v>
      </c>
      <c r="AC80" s="145">
        <f>すべて_位置図情報!AC1107</f>
        <v>0</v>
      </c>
      <c r="AD80" s="145">
        <f>すべて_位置図情報!AD1107</f>
        <v>0</v>
      </c>
      <c r="AE80" s="60">
        <f>すべて_位置図情報!AF1107</f>
        <v>0</v>
      </c>
      <c r="AF80" s="60">
        <f>すべて_位置図情報!AG1107</f>
        <v>0</v>
      </c>
      <c r="AG80" s="60">
        <f>すべて_位置図情報!AH1107</f>
        <v>0</v>
      </c>
      <c r="AH80" s="60">
        <f>すべて_位置図情報!AI1107</f>
        <v>0</v>
      </c>
      <c r="AI80" s="60">
        <f>すべて_位置図情報!AJ1107</f>
        <v>0</v>
      </c>
      <c r="AJ80" s="60">
        <f>すべて_位置図情報!AK1107</f>
        <v>0</v>
      </c>
      <c r="AK80" s="60" t="e">
        <f>すべて_位置図情報!#REF!</f>
        <v>#REF!</v>
      </c>
    </row>
    <row r="81" spans="1:37" ht="22.5" customHeight="1">
      <c r="A81" s="237">
        <f t="shared" si="2"/>
        <v>76</v>
      </c>
      <c r="B81" s="7" t="str">
        <f>すべて_位置図情報!B1108</f>
        <v>インフラ関係施設</v>
      </c>
      <c r="C81" s="7" t="str">
        <f>すべて_位置図情報!C1108</f>
        <v>駐車場</v>
      </c>
      <c r="D81" s="7" t="str">
        <f>すべて_位置図情報!D1108</f>
        <v>自転車管理事務所</v>
      </c>
      <c r="E81" s="7" t="str">
        <f>すべて_位置図情報!E1108</f>
        <v>自転車駐車場管理事務所</v>
      </c>
      <c r="F81" s="74">
        <f>すべて_位置図情報!F1108</f>
        <v>3</v>
      </c>
      <c r="G81" s="13" t="str" ph="1">
        <f>すべて_位置図情報!G1108</f>
        <v>扇町駅・天満駅自転車駐車場管理事務所</v>
      </c>
      <c r="H81" s="126" t="str">
        <f>すべて_位置図情報!H1108</f>
        <v>大阪市北区天神橋4-3-13</v>
      </c>
      <c r="I81" s="81">
        <f>すべて_位置図情報!I1108</f>
        <v>9.1999999999999993</v>
      </c>
      <c r="J81" s="80" t="str">
        <f>すべて_位置図情報!J1108</f>
        <v>A</v>
      </c>
      <c r="K81" s="78">
        <f>すべて_位置図情報!K1108</f>
        <v>0</v>
      </c>
      <c r="L81" s="79">
        <f>すべて_位置図情報!L1108</f>
        <v>1989</v>
      </c>
      <c r="M81" s="79" t="str">
        <f>すべて_位置図情報!M1108</f>
        <v>b</v>
      </c>
      <c r="N81" s="79" t="str">
        <f>すべて_位置図情報!N1108</f>
        <v>b</v>
      </c>
      <c r="O81" s="79" t="str">
        <f>すべて_位置図情報!O1108</f>
        <v/>
      </c>
      <c r="P81" s="79" t="str">
        <f>すべて_位置図情報!P1108</f>
        <v>D</v>
      </c>
      <c r="Q81" s="79" t="str">
        <f>すべて_位置図情報!Q1108</f>
        <v>無</v>
      </c>
      <c r="R81" s="79" t="str">
        <f>すべて_位置図情報!R1108</f>
        <v>指定管理（利用料金施設）</v>
      </c>
      <c r="S81" s="126" t="str">
        <f>すべて_位置図情報!S1108</f>
        <v>建設局</v>
      </c>
      <c r="T81" s="126" t="str">
        <f>すべて_位置図情報!T1108</f>
        <v>総務部</v>
      </c>
      <c r="U81" s="126" t="str">
        <f>すべて_位置図情報!U1108</f>
        <v>管理課</v>
      </c>
      <c r="V81" s="126" t="str">
        <f>すべて_位置図情報!V1108</f>
        <v>自転車対策担当</v>
      </c>
      <c r="W81" s="116" t="str">
        <f>すべて_位置図情報!W1108</f>
        <v>北区</v>
      </c>
      <c r="X81" s="116" t="str">
        <f>すべて_位置図情報!X1108</f>
        <v>一般施設</v>
      </c>
      <c r="Y81" s="114">
        <f>すべて_位置図情報!Y1108</f>
        <v>75</v>
      </c>
      <c r="Z81" s="127">
        <f>すべて_位置図情報!Z1108</f>
        <v>0</v>
      </c>
      <c r="AA81" s="145">
        <f>すべて_位置図情報!AA1108</f>
        <v>0</v>
      </c>
      <c r="AB81" s="144">
        <f>すべて_位置図情報!AB1108</f>
        <v>0</v>
      </c>
      <c r="AC81" s="145">
        <f>すべて_位置図情報!AC1108</f>
        <v>0</v>
      </c>
      <c r="AD81" s="145">
        <f>すべて_位置図情報!AD1108</f>
        <v>0</v>
      </c>
      <c r="AE81" s="62">
        <f>すべて_位置図情報!AF1108</f>
        <v>0</v>
      </c>
      <c r="AF81" s="62">
        <f>すべて_位置図情報!AG1108</f>
        <v>0</v>
      </c>
      <c r="AG81" s="62">
        <f>すべて_位置図情報!AH1108</f>
        <v>0</v>
      </c>
      <c r="AH81" s="62">
        <f>すべて_位置図情報!AI1108</f>
        <v>0</v>
      </c>
      <c r="AI81" s="62">
        <f>すべて_位置図情報!AJ1108</f>
        <v>0</v>
      </c>
      <c r="AJ81" s="62">
        <f>すべて_位置図情報!AK1108</f>
        <v>0</v>
      </c>
      <c r="AK81" s="62" t="e">
        <f>すべて_位置図情報!#REF!</f>
        <v>#REF!</v>
      </c>
    </row>
    <row r="82" spans="1:37" ht="22.5" customHeight="1">
      <c r="A82" s="237">
        <f t="shared" si="2"/>
        <v>77</v>
      </c>
      <c r="B82" s="7" t="str">
        <f>すべて_位置図情報!B1109</f>
        <v>インフラ関係施設</v>
      </c>
      <c r="C82" s="7" t="str">
        <f>すべて_位置図情報!C1109</f>
        <v>駐車場</v>
      </c>
      <c r="D82" s="7" t="str">
        <f>すべて_位置図情報!D1109</f>
        <v>自転車管理事務所</v>
      </c>
      <c r="E82" s="7" t="str">
        <f>すべて_位置図情報!E1109</f>
        <v>自転車駐車場管理事務所</v>
      </c>
      <c r="F82" s="74">
        <f>すべて_位置図情報!F1109</f>
        <v>4</v>
      </c>
      <c r="G82" s="13" t="str" ph="1">
        <f>すべて_位置図情報!G1109</f>
        <v>天神橋6丁目駅自転車駐車場管理事務所</v>
      </c>
      <c r="H82" s="126" t="str">
        <f>すべて_位置図情報!H1109</f>
        <v>大阪市北区浪花町14</v>
      </c>
      <c r="I82" s="81">
        <f>すべて_位置図情報!I1109</f>
        <v>11.56</v>
      </c>
      <c r="J82" s="80" t="str">
        <f>すべて_位置図情報!J1109</f>
        <v>A</v>
      </c>
      <c r="K82" s="78">
        <f>すべて_位置図情報!K1109</f>
        <v>0</v>
      </c>
      <c r="L82" s="79">
        <f>すべて_位置図情報!L1109</f>
        <v>1989</v>
      </c>
      <c r="M82" s="79" t="str">
        <f>すべて_位置図情報!M1109</f>
        <v>b</v>
      </c>
      <c r="N82" s="79" t="str">
        <f>すべて_位置図情報!N1109</f>
        <v>b</v>
      </c>
      <c r="O82" s="79" t="str">
        <f>すべて_位置図情報!O1109</f>
        <v/>
      </c>
      <c r="P82" s="79" t="str">
        <f>すべて_位置図情報!P1109</f>
        <v>D</v>
      </c>
      <c r="Q82" s="79" t="str">
        <f>すべて_位置図情報!Q1109</f>
        <v>無</v>
      </c>
      <c r="R82" s="79" t="str">
        <f>すべて_位置図情報!R1109</f>
        <v>指定管理（利用料金施設）</v>
      </c>
      <c r="S82" s="126" t="str">
        <f>すべて_位置図情報!S1109</f>
        <v>建設局</v>
      </c>
      <c r="T82" s="126" t="str">
        <f>すべて_位置図情報!T1109</f>
        <v>総務部</v>
      </c>
      <c r="U82" s="126" t="str">
        <f>すべて_位置図情報!U1109</f>
        <v>管理課</v>
      </c>
      <c r="V82" s="126" t="str">
        <f>すべて_位置図情報!V1109</f>
        <v>自転車対策担当</v>
      </c>
      <c r="W82" s="116" t="str">
        <f>すべて_位置図情報!W1109</f>
        <v>北区</v>
      </c>
      <c r="X82" s="116" t="str">
        <f>すべて_位置図情報!X1109</f>
        <v>一般施設</v>
      </c>
      <c r="Y82" s="114">
        <f>すべて_位置図情報!Y1109</f>
        <v>76</v>
      </c>
      <c r="Z82" s="127">
        <f>すべて_位置図情報!Z1109</f>
        <v>0</v>
      </c>
      <c r="AA82" s="145">
        <f>すべて_位置図情報!AA1109</f>
        <v>0</v>
      </c>
      <c r="AB82" s="144">
        <f>すべて_位置図情報!AB1109</f>
        <v>0</v>
      </c>
      <c r="AC82" s="145">
        <f>すべて_位置図情報!AC1109</f>
        <v>0</v>
      </c>
      <c r="AD82" s="145">
        <f>すべて_位置図情報!AD1109</f>
        <v>0</v>
      </c>
      <c r="AE82" s="62">
        <f>すべて_位置図情報!AF1109</f>
        <v>0</v>
      </c>
      <c r="AF82" s="62">
        <f>すべて_位置図情報!AG1109</f>
        <v>0</v>
      </c>
      <c r="AG82" s="62">
        <f>すべて_位置図情報!AH1109</f>
        <v>0</v>
      </c>
      <c r="AH82" s="62">
        <f>すべて_位置図情報!AI1109</f>
        <v>0</v>
      </c>
      <c r="AI82" s="62">
        <f>すべて_位置図情報!AJ1109</f>
        <v>0</v>
      </c>
      <c r="AJ82" s="62">
        <f>すべて_位置図情報!AK1109</f>
        <v>0</v>
      </c>
      <c r="AK82" s="62" t="e">
        <f>すべて_位置図情報!#REF!</f>
        <v>#REF!</v>
      </c>
    </row>
    <row r="83" spans="1:37" ht="22.5" customHeight="1">
      <c r="A83" s="237">
        <f t="shared" si="2"/>
        <v>78</v>
      </c>
      <c r="B83" s="7" t="str">
        <f>すべて_位置図情報!B1110</f>
        <v>インフラ関係施設</v>
      </c>
      <c r="C83" s="7" t="str">
        <f>すべて_位置図情報!C1110</f>
        <v>駐車場</v>
      </c>
      <c r="D83" s="45" t="str">
        <f>すべて_位置図情報!D1110</f>
        <v>自転車管理事務所</v>
      </c>
      <c r="E83" s="45" t="str">
        <f>すべて_位置図情報!E1110</f>
        <v>自転車駐車場管理事務所</v>
      </c>
      <c r="F83" s="74">
        <f>すべて_位置図情報!F1110</f>
        <v>5</v>
      </c>
      <c r="G83" s="13" t="str" ph="1">
        <f>すべて_位置図情報!G1110</f>
        <v>阪急中津駅自転車駐車場管理事務所</v>
      </c>
      <c r="H83" s="126" t="str">
        <f>すべて_位置図情報!H1110</f>
        <v>大阪市北区中津3-4</v>
      </c>
      <c r="I83" s="81">
        <f>すべて_位置図情報!I1110</f>
        <v>12.96</v>
      </c>
      <c r="J83" s="80" t="str">
        <f>すべて_位置図情報!J1110</f>
        <v>A</v>
      </c>
      <c r="K83" s="78">
        <f>すべて_位置図情報!K1110</f>
        <v>0</v>
      </c>
      <c r="L83" s="79">
        <f>すべて_位置図情報!L1110</f>
        <v>1994</v>
      </c>
      <c r="M83" s="79" t="str">
        <f>すべて_位置図情報!M1110</f>
        <v>b</v>
      </c>
      <c r="N83" s="79" t="str">
        <f>すべて_位置図情報!N1110</f>
        <v>b</v>
      </c>
      <c r="O83" s="79" t="str">
        <f>すべて_位置図情報!O1110</f>
        <v/>
      </c>
      <c r="P83" s="79" t="str">
        <f>すべて_位置図情報!P1110</f>
        <v>D</v>
      </c>
      <c r="Q83" s="79" t="str">
        <f>すべて_位置図情報!Q1110</f>
        <v>無</v>
      </c>
      <c r="R83" s="79" t="str">
        <f>すべて_位置図情報!R1110</f>
        <v>指定管理（利用料金施設）</v>
      </c>
      <c r="S83" s="126" t="str">
        <f>すべて_位置図情報!S1110</f>
        <v>建設局</v>
      </c>
      <c r="T83" s="126" t="str">
        <f>すべて_位置図情報!T1110</f>
        <v>総務部</v>
      </c>
      <c r="U83" s="126" t="str">
        <f>すべて_位置図情報!U1110</f>
        <v>管理課</v>
      </c>
      <c r="V83" s="126" t="str">
        <f>すべて_位置図情報!V1110</f>
        <v>自転車対策担当</v>
      </c>
      <c r="W83" s="116" t="str">
        <f>すべて_位置図情報!W1110</f>
        <v>北区</v>
      </c>
      <c r="X83" s="116" t="str">
        <f>すべて_位置図情報!X1110</f>
        <v>一般施設</v>
      </c>
      <c r="Y83" s="114">
        <f>すべて_位置図情報!Y1110</f>
        <v>77</v>
      </c>
      <c r="Z83" s="127">
        <f>すべて_位置図情報!Z1110</f>
        <v>0</v>
      </c>
      <c r="AA83" s="145">
        <f>すべて_位置図情報!AA1110</f>
        <v>0</v>
      </c>
      <c r="AB83" s="144">
        <f>すべて_位置図情報!AB1110</f>
        <v>0</v>
      </c>
      <c r="AC83" s="145">
        <f>すべて_位置図情報!AC1110</f>
        <v>0</v>
      </c>
      <c r="AD83" s="145">
        <f>すべて_位置図情報!AD1110</f>
        <v>0</v>
      </c>
      <c r="AE83" s="62">
        <f>すべて_位置図情報!AF1110</f>
        <v>0</v>
      </c>
      <c r="AF83" s="62">
        <f>すべて_位置図情報!AG1110</f>
        <v>0</v>
      </c>
      <c r="AG83" s="62">
        <f>すべて_位置図情報!AH1110</f>
        <v>0</v>
      </c>
      <c r="AH83" s="62">
        <f>すべて_位置図情報!AI1110</f>
        <v>0</v>
      </c>
      <c r="AI83" s="62">
        <f>すべて_位置図情報!AJ1110</f>
        <v>0</v>
      </c>
      <c r="AJ83" s="62">
        <f>すべて_位置図情報!AK1110</f>
        <v>0</v>
      </c>
      <c r="AK83" s="62" t="e">
        <f>すべて_位置図情報!#REF!</f>
        <v>#REF!</v>
      </c>
    </row>
    <row r="84" spans="1:37" ht="22.5" customHeight="1">
      <c r="A84" s="237">
        <f t="shared" si="2"/>
        <v>79</v>
      </c>
      <c r="B84" s="7" t="str">
        <f>すべて_位置図情報!B1255</f>
        <v>インフラ関係施設</v>
      </c>
      <c r="C84" s="45" t="str">
        <f>すべて_位置図情報!C1255</f>
        <v>駐車場</v>
      </c>
      <c r="D84" s="32" t="str">
        <f>すべて_位置図情報!D1255</f>
        <v>自動車駐車場</v>
      </c>
      <c r="E84" s="32" t="str">
        <f>すべて_位置図情報!E1255</f>
        <v>自動車駐車場</v>
      </c>
      <c r="F84" s="74">
        <f>すべて_位置図情報!F1255</f>
        <v>1</v>
      </c>
      <c r="G84" s="13" t="str" ph="1">
        <f>すべて_位置図情報!G1255</f>
        <v>扇町公園地下駐車場</v>
      </c>
      <c r="H84" s="126" t="str">
        <f>すべて_位置図情報!H1255</f>
        <v>大阪市北区扇町1-1</v>
      </c>
      <c r="I84" s="81">
        <f>すべて_位置図情報!I1255</f>
        <v>6371.87</v>
      </c>
      <c r="J84" s="80" t="str">
        <f>すべて_位置図情報!J1255</f>
        <v>C</v>
      </c>
      <c r="K84" s="78">
        <f>すべて_位置図情報!K1255</f>
        <v>0</v>
      </c>
      <c r="L84" s="79">
        <f>すべて_位置図情報!L1255</f>
        <v>1997</v>
      </c>
      <c r="M84" s="79" t="str">
        <f>すべて_位置図情報!M1255</f>
        <v>b</v>
      </c>
      <c r="N84" s="79" t="str">
        <f>すべて_位置図情報!N1255</f>
        <v>b</v>
      </c>
      <c r="O84" s="79" t="str">
        <f>すべて_位置図情報!O1255</f>
        <v/>
      </c>
      <c r="P84" s="79" t="str">
        <f>すべて_位置図情報!P1255</f>
        <v>F</v>
      </c>
      <c r="Q84" s="79" t="str">
        <f>すべて_位置図情報!Q1255</f>
        <v>無</v>
      </c>
      <c r="R84" s="79" t="str">
        <f>すべて_位置図情報!R1255</f>
        <v>指定管理（利用料金施設）</v>
      </c>
      <c r="S84" s="126" t="str">
        <f>すべて_位置図情報!S1255</f>
        <v>建設局</v>
      </c>
      <c r="T84" s="126" t="str">
        <f>すべて_位置図情報!T1255</f>
        <v>公園緑化部</v>
      </c>
      <c r="U84" s="126" t="str">
        <f>すべて_位置図情報!U1255</f>
        <v>公園課</v>
      </c>
      <c r="V84" s="124" t="str">
        <f>すべて_位置図情報!V1255</f>
        <v>－</v>
      </c>
      <c r="W84" s="116" t="str">
        <f>すべて_位置図情報!W1255</f>
        <v>北区</v>
      </c>
      <c r="X84" s="116" t="str">
        <f>すべて_位置図情報!X1255</f>
        <v>一般施設</v>
      </c>
      <c r="Y84" s="114">
        <f>すべて_位置図情報!Y1255</f>
        <v>78</v>
      </c>
      <c r="Z84" s="127">
        <f>すべて_位置図情報!Z1255</f>
        <v>0</v>
      </c>
      <c r="AA84" s="143" t="str">
        <f>すべて_位置図情報!AA1255</f>
        <v>〇</v>
      </c>
      <c r="AB84" s="144">
        <f>すべて_位置図情報!AB1255</f>
        <v>0</v>
      </c>
      <c r="AC84" s="143" t="str">
        <f>すべて_位置図情報!AC1255</f>
        <v>〇</v>
      </c>
      <c r="AD84" s="143" t="str">
        <f>すべて_位置図情報!AD1255</f>
        <v>〇</v>
      </c>
      <c r="AE84" s="56" t="str">
        <f>すべて_位置図情報!AF1255</f>
        <v>〇</v>
      </c>
      <c r="AF84" s="56">
        <f>すべて_位置図情報!AG1255</f>
        <v>0</v>
      </c>
      <c r="AG84" s="56">
        <f>すべて_位置図情報!AH1255</f>
        <v>0</v>
      </c>
      <c r="AH84" s="56">
        <f>すべて_位置図情報!AI1255</f>
        <v>0</v>
      </c>
      <c r="AI84" s="56">
        <f>すべて_位置図情報!AJ1255</f>
        <v>0</v>
      </c>
      <c r="AJ84" s="56">
        <f>すべて_位置図情報!AK1255</f>
        <v>0</v>
      </c>
      <c r="AK84" s="56" t="e">
        <f>すべて_位置図情報!#REF!</f>
        <v>#REF!</v>
      </c>
    </row>
    <row r="85" spans="1:37" ht="22.5" customHeight="1">
      <c r="A85" s="237">
        <f t="shared" si="2"/>
        <v>80</v>
      </c>
      <c r="B85" s="7" t="str">
        <f>すべて_位置図情報!B1259</f>
        <v>インフラ関係施設</v>
      </c>
      <c r="C85" s="38" t="str">
        <f>すべて_位置図情報!C1259</f>
        <v>公園付帯施設</v>
      </c>
      <c r="D85" s="44" t="str">
        <f>すべて_位置図情報!D1259</f>
        <v>公園付帯施設</v>
      </c>
      <c r="E85" s="86" t="str">
        <f>すべて_位置図情報!E1259</f>
        <v>公園付帯施設</v>
      </c>
      <c r="F85" s="74">
        <f>すべて_位置図情報!F1259</f>
        <v>1</v>
      </c>
      <c r="G85" s="13" t="str" ph="1">
        <f>すべて_位置図情報!G1259</f>
        <v>浦江公園</v>
      </c>
      <c r="H85" s="126" t="str">
        <f>すべて_位置図情報!H1259</f>
        <v>大阪市北区大淀南3-3</v>
      </c>
      <c r="I85" s="81">
        <f>すべて_位置図情報!I1259</f>
        <v>19.2</v>
      </c>
      <c r="J85" s="80" t="str">
        <f>すべて_位置図情報!J1259</f>
        <v>A</v>
      </c>
      <c r="K85" s="78">
        <f>すべて_位置図情報!K1259</f>
        <v>0</v>
      </c>
      <c r="L85" s="79">
        <f>すべて_位置図情報!L1259</f>
        <v>1997</v>
      </c>
      <c r="M85" s="79" t="str">
        <f>すべて_位置図情報!M1259</f>
        <v>b</v>
      </c>
      <c r="N85" s="79" t="str">
        <f>すべて_位置図情報!N1259</f>
        <v>b</v>
      </c>
      <c r="O85" s="79" t="str">
        <f>すべて_位置図情報!O1259</f>
        <v/>
      </c>
      <c r="P85" s="79" t="str">
        <f>すべて_位置図情報!P1259</f>
        <v>D</v>
      </c>
      <c r="Q85" s="79" t="str">
        <f>すべて_位置図情報!Q1259</f>
        <v>無</v>
      </c>
      <c r="R85" s="79" t="str">
        <f>すべて_位置図情報!R1259</f>
        <v>直営</v>
      </c>
      <c r="S85" s="126" t="str">
        <f>すべて_位置図情報!S1259</f>
        <v>建設局</v>
      </c>
      <c r="T85" s="126" t="str">
        <f>すべて_位置図情報!T1259</f>
        <v>公園緑化部</v>
      </c>
      <c r="U85" s="126" t="str">
        <f>すべて_位置図情報!U1259</f>
        <v>公園課</v>
      </c>
      <c r="V85" s="124" t="str">
        <f>すべて_位置図情報!V1259</f>
        <v>－</v>
      </c>
      <c r="W85" s="116" t="str">
        <f>すべて_位置図情報!W1259</f>
        <v>北区</v>
      </c>
      <c r="X85" s="116" t="str">
        <f>すべて_位置図情報!X1259</f>
        <v>一般施設</v>
      </c>
      <c r="Y85" s="114">
        <f>すべて_位置図情報!Y1259</f>
        <v>79</v>
      </c>
      <c r="Z85" s="127">
        <f>すべて_位置図情報!Z1259</f>
        <v>0</v>
      </c>
      <c r="AA85" s="145">
        <f>すべて_位置図情報!AA1259</f>
        <v>0</v>
      </c>
      <c r="AB85" s="144">
        <f>すべて_位置図情報!AB1259</f>
        <v>0</v>
      </c>
      <c r="AC85" s="145">
        <f>すべて_位置図情報!AC1259</f>
        <v>0</v>
      </c>
      <c r="AD85" s="145">
        <f>すべて_位置図情報!AD1259</f>
        <v>0</v>
      </c>
      <c r="AE85" s="60">
        <f>すべて_位置図情報!AF1259</f>
        <v>0</v>
      </c>
      <c r="AF85" s="60">
        <f>すべて_位置図情報!AG1259</f>
        <v>0</v>
      </c>
      <c r="AG85" s="60">
        <f>すべて_位置図情報!AH1259</f>
        <v>0</v>
      </c>
      <c r="AH85" s="60">
        <f>すべて_位置図情報!AI1259</f>
        <v>0</v>
      </c>
      <c r="AI85" s="60">
        <f>すべて_位置図情報!AJ1259</f>
        <v>0</v>
      </c>
      <c r="AJ85" s="60">
        <f>すべて_位置図情報!AK1259</f>
        <v>0</v>
      </c>
      <c r="AK85" s="60" t="e">
        <f>すべて_位置図情報!#REF!</f>
        <v>#REF!</v>
      </c>
    </row>
    <row r="86" spans="1:37" ht="22.5" customHeight="1">
      <c r="A86" s="237">
        <f t="shared" si="2"/>
        <v>81</v>
      </c>
      <c r="B86" s="7" t="str">
        <f>すべて_位置図情報!B1260</f>
        <v>インフラ関係施設</v>
      </c>
      <c r="C86" s="41" t="str">
        <f>すべて_位置図情報!C1260</f>
        <v>公園付帯施設</v>
      </c>
      <c r="D86" s="7" t="str">
        <f>すべて_位置図情報!D1260</f>
        <v>公園付帯施設</v>
      </c>
      <c r="E86" s="43" t="str">
        <f>すべて_位置図情報!E1260</f>
        <v>公園付帯施設</v>
      </c>
      <c r="F86" s="74">
        <f>すべて_位置図情報!F1260</f>
        <v>2</v>
      </c>
      <c r="G86" s="13" t="str" ph="1">
        <f>すべて_位置図情報!G1260</f>
        <v>扇町公園</v>
      </c>
      <c r="H86" s="126" t="str">
        <f>すべて_位置図情報!H1260</f>
        <v>大阪市北区扇町1-1</v>
      </c>
      <c r="I86" s="81">
        <f>すべて_位置図情報!I1260</f>
        <v>1368.3</v>
      </c>
      <c r="J86" s="80" t="str">
        <f>すべて_位置図情報!J1260</f>
        <v>B</v>
      </c>
      <c r="K86" s="78">
        <f>すべて_位置図情報!K1260</f>
        <v>0</v>
      </c>
      <c r="L86" s="79">
        <f>すべて_位置図情報!L1260</f>
        <v>1996</v>
      </c>
      <c r="M86" s="79" t="str">
        <f>すべて_位置図情報!M1260</f>
        <v>b</v>
      </c>
      <c r="N86" s="79" t="str">
        <f>すべて_位置図情報!N1260</f>
        <v>b</v>
      </c>
      <c r="O86" s="79" t="str">
        <f>すべて_位置図情報!O1260</f>
        <v/>
      </c>
      <c r="P86" s="79" t="str">
        <f>すべて_位置図情報!P1260</f>
        <v>E</v>
      </c>
      <c r="Q86" s="79" t="str">
        <f>すべて_位置図情報!Q1260</f>
        <v>無</v>
      </c>
      <c r="R86" s="79" t="str">
        <f>すべて_位置図情報!R1260</f>
        <v>直営</v>
      </c>
      <c r="S86" s="126" t="str">
        <f>すべて_位置図情報!S1260</f>
        <v>建設局</v>
      </c>
      <c r="T86" s="126" t="str">
        <f>すべて_位置図情報!T1260</f>
        <v>公園緑化部</v>
      </c>
      <c r="U86" s="126" t="str">
        <f>すべて_位置図情報!U1260</f>
        <v>公園課</v>
      </c>
      <c r="V86" s="124" t="str">
        <f>すべて_位置図情報!V1260</f>
        <v>－</v>
      </c>
      <c r="W86" s="116" t="str">
        <f>すべて_位置図情報!W1260</f>
        <v>北区</v>
      </c>
      <c r="X86" s="116" t="str">
        <f>すべて_位置図情報!X1260</f>
        <v>一般施設</v>
      </c>
      <c r="Y86" s="114">
        <f>すべて_位置図情報!Y1260</f>
        <v>80</v>
      </c>
      <c r="Z86" s="127">
        <f>すべて_位置図情報!Z1260</f>
        <v>0</v>
      </c>
      <c r="AA86" s="143" t="str">
        <f>すべて_位置図情報!AA1260</f>
        <v>〇</v>
      </c>
      <c r="AB86" s="144">
        <f>すべて_位置図情報!AB1260</f>
        <v>0</v>
      </c>
      <c r="AC86" s="143" t="str">
        <f>すべて_位置図情報!AC1260</f>
        <v>〇</v>
      </c>
      <c r="AD86" s="143" t="str">
        <f>すべて_位置図情報!AD1260</f>
        <v>〇</v>
      </c>
      <c r="AE86" s="56" t="str">
        <f>すべて_位置図情報!AF1260</f>
        <v>〇</v>
      </c>
      <c r="AF86" s="56">
        <f>すべて_位置図情報!AG1260</f>
        <v>0</v>
      </c>
      <c r="AG86" s="56">
        <f>すべて_位置図情報!AH1260</f>
        <v>0</v>
      </c>
      <c r="AH86" s="56">
        <f>すべて_位置図情報!AI1260</f>
        <v>0</v>
      </c>
      <c r="AI86" s="56">
        <f>すべて_位置図情報!AJ1260</f>
        <v>0</v>
      </c>
      <c r="AJ86" s="56">
        <f>すべて_位置図情報!AK1260</f>
        <v>0</v>
      </c>
      <c r="AK86" s="56" t="e">
        <f>すべて_位置図情報!#REF!</f>
        <v>#REF!</v>
      </c>
    </row>
    <row r="87" spans="1:37" ht="22.15" customHeight="1">
      <c r="A87" s="237">
        <f t="shared" si="2"/>
        <v>82</v>
      </c>
      <c r="B87" s="7" t="str">
        <f>すべて_位置図情報!B1261</f>
        <v>インフラ関係施設</v>
      </c>
      <c r="C87" s="41" t="str">
        <f>すべて_位置図情報!C1261</f>
        <v>公園付帯施設</v>
      </c>
      <c r="D87" s="7" t="str">
        <f>すべて_位置図情報!D1261</f>
        <v>公園付帯施設</v>
      </c>
      <c r="E87" s="43" t="str">
        <f>すべて_位置図情報!E1261</f>
        <v>公園付帯施設</v>
      </c>
      <c r="F87" s="74">
        <f>すべて_位置図情報!F1261</f>
        <v>3</v>
      </c>
      <c r="G87" s="13" t="str" ph="1">
        <f>すべて_位置図情報!G1261</f>
        <v>滝川公園</v>
      </c>
      <c r="H87" s="126" t="str">
        <f>すべて_位置図情報!H1261</f>
        <v>大阪市北区天満4-7</v>
      </c>
      <c r="I87" s="81">
        <f>すべて_位置図情報!I1261</f>
        <v>15.6</v>
      </c>
      <c r="J87" s="80" t="str">
        <f>すべて_位置図情報!J1261</f>
        <v>A</v>
      </c>
      <c r="K87" s="78">
        <f>すべて_位置図情報!K1261</f>
        <v>0</v>
      </c>
      <c r="L87" s="79">
        <f>すべて_位置図情報!L1261</f>
        <v>2004</v>
      </c>
      <c r="M87" s="79" t="str">
        <f>すべて_位置図情報!M1261</f>
        <v>b</v>
      </c>
      <c r="N87" s="79" t="str">
        <f>すべて_位置図情報!N1261</f>
        <v>b</v>
      </c>
      <c r="O87" s="79" t="str">
        <f>すべて_位置図情報!O1261</f>
        <v/>
      </c>
      <c r="P87" s="79" t="str">
        <f>すべて_位置図情報!P1261</f>
        <v>D</v>
      </c>
      <c r="Q87" s="79" t="str">
        <f>すべて_位置図情報!Q1261</f>
        <v>無</v>
      </c>
      <c r="R87" s="79" t="str">
        <f>すべて_位置図情報!R1261</f>
        <v>直営</v>
      </c>
      <c r="S87" s="126" t="str">
        <f>すべて_位置図情報!S1261</f>
        <v>建設局</v>
      </c>
      <c r="T87" s="126" t="str">
        <f>すべて_位置図情報!T1261</f>
        <v>公園緑化部</v>
      </c>
      <c r="U87" s="126" t="str">
        <f>すべて_位置図情報!U1261</f>
        <v>公園課</v>
      </c>
      <c r="V87" s="124" t="str">
        <f>すべて_位置図情報!V1261</f>
        <v>－</v>
      </c>
      <c r="W87" s="116" t="str">
        <f>すべて_位置図情報!W1261</f>
        <v>北区</v>
      </c>
      <c r="X87" s="116" t="str">
        <f>すべて_位置図情報!X1261</f>
        <v>一般施設</v>
      </c>
      <c r="Y87" s="114">
        <f>すべて_位置図情報!Y1261</f>
        <v>81</v>
      </c>
      <c r="Z87" s="127">
        <f>すべて_位置図情報!Z1261</f>
        <v>0</v>
      </c>
      <c r="AA87" s="145">
        <f>すべて_位置図情報!AA1261</f>
        <v>0</v>
      </c>
      <c r="AB87" s="144">
        <f>すべて_位置図情報!AB1261</f>
        <v>0</v>
      </c>
      <c r="AC87" s="145">
        <f>すべて_位置図情報!AC1261</f>
        <v>0</v>
      </c>
      <c r="AD87" s="145">
        <f>すべて_位置図情報!AD1261</f>
        <v>0</v>
      </c>
      <c r="AE87" s="60">
        <f>すべて_位置図情報!AF1261</f>
        <v>0</v>
      </c>
      <c r="AF87" s="60">
        <f>すべて_位置図情報!AG1261</f>
        <v>0</v>
      </c>
      <c r="AG87" s="60">
        <f>すべて_位置図情報!AH1261</f>
        <v>0</v>
      </c>
      <c r="AH87" s="60">
        <f>すべて_位置図情報!AI1261</f>
        <v>0</v>
      </c>
      <c r="AI87" s="60">
        <f>すべて_位置図情報!AJ1261</f>
        <v>0</v>
      </c>
      <c r="AJ87" s="60">
        <f>すべて_位置図情報!AK1261</f>
        <v>0</v>
      </c>
      <c r="AK87" s="60" t="e">
        <f>すべて_位置図情報!#REF!</f>
        <v>#REF!</v>
      </c>
    </row>
    <row r="88" spans="1:37" ht="22.5" customHeight="1">
      <c r="A88" s="237">
        <f t="shared" si="2"/>
        <v>83</v>
      </c>
      <c r="B88" s="7" t="str">
        <f>すべて_位置図情報!B1262</f>
        <v>インフラ関係施設</v>
      </c>
      <c r="C88" s="41" t="str">
        <f>すべて_位置図情報!C1262</f>
        <v>公園付帯施設</v>
      </c>
      <c r="D88" s="7" t="str">
        <f>すべて_位置図情報!D1262</f>
        <v>公園付帯施設</v>
      </c>
      <c r="E88" s="43" t="str">
        <f>すべて_位置図情報!E1262</f>
        <v>公園付帯施設</v>
      </c>
      <c r="F88" s="74">
        <f>すべて_位置図情報!F1262</f>
        <v>4</v>
      </c>
      <c r="G88" s="13" t="str" ph="1">
        <f>すべて_位置図情報!G1262</f>
        <v>中津公園</v>
      </c>
      <c r="H88" s="126" t="str">
        <f>すべて_位置図情報!H1262</f>
        <v>大阪市北区中津2-8</v>
      </c>
      <c r="I88" s="81">
        <f>すべて_位置図情報!I1262</f>
        <v>6.17</v>
      </c>
      <c r="J88" s="80" t="str">
        <f>すべて_位置図情報!J1262</f>
        <v>A</v>
      </c>
      <c r="K88" s="78">
        <f>すべて_位置図情報!K1262</f>
        <v>0</v>
      </c>
      <c r="L88" s="79">
        <f>すべて_位置図情報!L1262</f>
        <v>1993</v>
      </c>
      <c r="M88" s="79" t="str">
        <f>すべて_位置図情報!M1262</f>
        <v>b</v>
      </c>
      <c r="N88" s="79" t="str">
        <f>すべて_位置図情報!N1262</f>
        <v>b</v>
      </c>
      <c r="O88" s="79" t="str">
        <f>すべて_位置図情報!O1262</f>
        <v/>
      </c>
      <c r="P88" s="79" t="str">
        <f>すべて_位置図情報!P1262</f>
        <v>D</v>
      </c>
      <c r="Q88" s="79" t="str">
        <f>すべて_位置図情報!Q1262</f>
        <v>無</v>
      </c>
      <c r="R88" s="79" t="str">
        <f>すべて_位置図情報!R1262</f>
        <v>直営</v>
      </c>
      <c r="S88" s="126" t="str">
        <f>すべて_位置図情報!S1262</f>
        <v>建設局</v>
      </c>
      <c r="T88" s="126" t="str">
        <f>すべて_位置図情報!T1262</f>
        <v>公園緑化部</v>
      </c>
      <c r="U88" s="126" t="str">
        <f>すべて_位置図情報!U1262</f>
        <v>公園課</v>
      </c>
      <c r="V88" s="124" t="str">
        <f>すべて_位置図情報!V1262</f>
        <v>－</v>
      </c>
      <c r="W88" s="116" t="str">
        <f>すべて_位置図情報!W1262</f>
        <v>北区</v>
      </c>
      <c r="X88" s="116" t="str">
        <f>すべて_位置図情報!X1262</f>
        <v>一般施設</v>
      </c>
      <c r="Y88" s="114">
        <f>すべて_位置図情報!Y1262</f>
        <v>82</v>
      </c>
      <c r="Z88" s="127">
        <f>すべて_位置図情報!Z1262</f>
        <v>0</v>
      </c>
      <c r="AA88" s="145">
        <f>すべて_位置図情報!AA1262</f>
        <v>0</v>
      </c>
      <c r="AB88" s="144">
        <f>すべて_位置図情報!AB1262</f>
        <v>0</v>
      </c>
      <c r="AC88" s="145">
        <f>すべて_位置図情報!AC1262</f>
        <v>0</v>
      </c>
      <c r="AD88" s="145">
        <f>すべて_位置図情報!AD1262</f>
        <v>0</v>
      </c>
      <c r="AE88" s="60">
        <f>すべて_位置図情報!AF1262</f>
        <v>0</v>
      </c>
      <c r="AF88" s="60">
        <f>すべて_位置図情報!AG1262</f>
        <v>0</v>
      </c>
      <c r="AG88" s="60">
        <f>すべて_位置図情報!AH1262</f>
        <v>0</v>
      </c>
      <c r="AH88" s="60">
        <f>すべて_位置図情報!AI1262</f>
        <v>0</v>
      </c>
      <c r="AI88" s="60">
        <f>すべて_位置図情報!AJ1262</f>
        <v>0</v>
      </c>
      <c r="AJ88" s="60">
        <f>すべて_位置図情報!AK1262</f>
        <v>0</v>
      </c>
      <c r="AK88" s="60" t="e">
        <f>すべて_位置図情報!#REF!</f>
        <v>#REF!</v>
      </c>
    </row>
    <row r="89" spans="1:37" ht="22.5" customHeight="1">
      <c r="A89" s="237">
        <f t="shared" si="2"/>
        <v>84</v>
      </c>
      <c r="B89" s="7" t="str">
        <f>すべて_位置図情報!B1263</f>
        <v>インフラ関係施設</v>
      </c>
      <c r="C89" s="41" t="str">
        <f>すべて_位置図情報!C1263</f>
        <v>公園付帯施設</v>
      </c>
      <c r="D89" s="7" t="str">
        <f>すべて_位置図情報!D1263</f>
        <v>公園付帯施設</v>
      </c>
      <c r="E89" s="43" t="str">
        <f>すべて_位置図情報!E1263</f>
        <v>公園付帯施設</v>
      </c>
      <c r="F89" s="74">
        <f>すべて_位置図情報!F1263</f>
        <v>5</v>
      </c>
      <c r="G89" s="13" t="str" ph="1">
        <f>すべて_位置図情報!G1263</f>
        <v>中之島公園</v>
      </c>
      <c r="H89" s="126" t="str">
        <f>すべて_位置図情報!H1263</f>
        <v>大阪市北区中之島1-1外</v>
      </c>
      <c r="I89" s="81">
        <f>すべて_位置図情報!I1263</f>
        <v>292.72000000000003</v>
      </c>
      <c r="J89" s="80" t="str">
        <f>すべて_位置図情報!J1263</f>
        <v>A</v>
      </c>
      <c r="K89" s="78">
        <f>すべて_位置図情報!K1263</f>
        <v>0</v>
      </c>
      <c r="L89" s="79">
        <f>すべて_位置図情報!L1263</f>
        <v>2018</v>
      </c>
      <c r="M89" s="79" t="str">
        <f>すべて_位置図情報!M1263</f>
        <v>a</v>
      </c>
      <c r="N89" s="79" t="str">
        <f>すべて_位置図情報!N1263</f>
        <v>a</v>
      </c>
      <c r="O89" s="79" t="str">
        <f>すべて_位置図情報!O1263</f>
        <v/>
      </c>
      <c r="P89" s="79" t="str">
        <f>すべて_位置図情報!P1263</f>
        <v>A</v>
      </c>
      <c r="Q89" s="79" t="str">
        <f>すべて_位置図情報!Q1263</f>
        <v>無</v>
      </c>
      <c r="R89" s="79" t="str">
        <f>すべて_位置図情報!R1263</f>
        <v>直営</v>
      </c>
      <c r="S89" s="126" t="str">
        <f>すべて_位置図情報!S1263</f>
        <v>建設局</v>
      </c>
      <c r="T89" s="126" t="str">
        <f>すべて_位置図情報!T1263</f>
        <v>公園緑化部</v>
      </c>
      <c r="U89" s="126" t="str">
        <f>すべて_位置図情報!U1263</f>
        <v>公園課</v>
      </c>
      <c r="V89" s="124" t="str">
        <f>すべて_位置図情報!V1263</f>
        <v>－</v>
      </c>
      <c r="W89" s="116" t="str">
        <f>すべて_位置図情報!W1263</f>
        <v>北区</v>
      </c>
      <c r="X89" s="116" t="str">
        <f>すべて_位置図情報!X1263</f>
        <v>一般施設</v>
      </c>
      <c r="Y89" s="114">
        <f>すべて_位置図情報!Y1263</f>
        <v>83</v>
      </c>
      <c r="Z89" s="127">
        <f>すべて_位置図情報!Z1263</f>
        <v>0</v>
      </c>
      <c r="AA89" s="145">
        <f>すべて_位置図情報!AA1263</f>
        <v>0</v>
      </c>
      <c r="AB89" s="144">
        <f>すべて_位置図情報!AB1263</f>
        <v>0</v>
      </c>
      <c r="AC89" s="145">
        <f>すべて_位置図情報!AC1263</f>
        <v>0</v>
      </c>
      <c r="AD89" s="145">
        <f>すべて_位置図情報!AD1263</f>
        <v>0</v>
      </c>
      <c r="AE89" s="60">
        <f>すべて_位置図情報!AF1263</f>
        <v>0</v>
      </c>
      <c r="AF89" s="60">
        <f>すべて_位置図情報!AG1263</f>
        <v>0</v>
      </c>
      <c r="AG89" s="60">
        <f>すべて_位置図情報!AH1263</f>
        <v>0</v>
      </c>
      <c r="AH89" s="60">
        <f>すべて_位置図情報!AI1263</f>
        <v>0</v>
      </c>
      <c r="AI89" s="60">
        <f>すべて_位置図情報!AJ1263</f>
        <v>0</v>
      </c>
      <c r="AJ89" s="60">
        <f>すべて_位置図情報!AK1263</f>
        <v>0</v>
      </c>
      <c r="AK89" s="60" t="e">
        <f>すべて_位置図情報!#REF!</f>
        <v>#REF!</v>
      </c>
    </row>
    <row r="90" spans="1:37" ht="22.5" customHeight="1">
      <c r="A90" s="237">
        <f t="shared" si="2"/>
        <v>85</v>
      </c>
      <c r="B90" s="7" t="str">
        <f>すべて_位置図情報!B1264</f>
        <v>インフラ関係施設</v>
      </c>
      <c r="C90" s="41" t="str">
        <f>すべて_位置図情報!C1264</f>
        <v>公園付帯施設</v>
      </c>
      <c r="D90" s="7" t="str">
        <f>すべて_位置図情報!D1264</f>
        <v>公園付帯施設</v>
      </c>
      <c r="E90" s="43" t="str">
        <f>すべて_位置図情報!E1264</f>
        <v>公園付帯施設</v>
      </c>
      <c r="F90" s="74">
        <f>すべて_位置図情報!F1264</f>
        <v>6</v>
      </c>
      <c r="G90" s="13" t="str" ph="1">
        <f>すべて_位置図情報!G1264</f>
        <v>長柄東公園</v>
      </c>
      <c r="H90" s="126" t="str">
        <f>すべて_位置図情報!H1264</f>
        <v>大阪市北区長柄東1-6外</v>
      </c>
      <c r="I90" s="81">
        <f>すべて_位置図情報!I1264</f>
        <v>19.2</v>
      </c>
      <c r="J90" s="80" t="str">
        <f>すべて_位置図情報!J1264</f>
        <v>A</v>
      </c>
      <c r="K90" s="78">
        <f>すべて_位置図情報!K1264</f>
        <v>0</v>
      </c>
      <c r="L90" s="79">
        <f>すべて_位置図情報!L1264</f>
        <v>2003</v>
      </c>
      <c r="M90" s="79" t="str">
        <f>すべて_位置図情報!M1264</f>
        <v>b</v>
      </c>
      <c r="N90" s="79" t="str">
        <f>すべて_位置図情報!N1264</f>
        <v>b</v>
      </c>
      <c r="O90" s="79" t="str">
        <f>すべて_位置図情報!O1264</f>
        <v/>
      </c>
      <c r="P90" s="79" t="str">
        <f>すべて_位置図情報!P1264</f>
        <v>D</v>
      </c>
      <c r="Q90" s="79" t="str">
        <f>すべて_位置図情報!Q1264</f>
        <v>無</v>
      </c>
      <c r="R90" s="79" t="str">
        <f>すべて_位置図情報!R1264</f>
        <v>直営</v>
      </c>
      <c r="S90" s="126" t="str">
        <f>すべて_位置図情報!S1264</f>
        <v>建設局</v>
      </c>
      <c r="T90" s="126" t="str">
        <f>すべて_位置図情報!T1264</f>
        <v>公園緑化部</v>
      </c>
      <c r="U90" s="126" t="str">
        <f>すべて_位置図情報!U1264</f>
        <v>公園課</v>
      </c>
      <c r="V90" s="124" t="str">
        <f>すべて_位置図情報!V1264</f>
        <v>－</v>
      </c>
      <c r="W90" s="116" t="str">
        <f>すべて_位置図情報!W1264</f>
        <v>北区</v>
      </c>
      <c r="X90" s="116" t="str">
        <f>すべて_位置図情報!X1264</f>
        <v>一般施設</v>
      </c>
      <c r="Y90" s="114">
        <f>すべて_位置図情報!Y1264</f>
        <v>84</v>
      </c>
      <c r="Z90" s="127">
        <f>すべて_位置図情報!Z1264</f>
        <v>0</v>
      </c>
      <c r="AA90" s="145">
        <f>すべて_位置図情報!AA1264</f>
        <v>0</v>
      </c>
      <c r="AB90" s="144">
        <f>すべて_位置図情報!AB1264</f>
        <v>0</v>
      </c>
      <c r="AC90" s="145">
        <f>すべて_位置図情報!AC1264</f>
        <v>0</v>
      </c>
      <c r="AD90" s="145">
        <f>すべて_位置図情報!AD1264</f>
        <v>0</v>
      </c>
      <c r="AE90" s="60">
        <f>すべて_位置図情報!AF1264</f>
        <v>0</v>
      </c>
      <c r="AF90" s="60">
        <f>すべて_位置図情報!AG1264</f>
        <v>0</v>
      </c>
      <c r="AG90" s="60">
        <f>すべて_位置図情報!AH1264</f>
        <v>0</v>
      </c>
      <c r="AH90" s="60">
        <f>すべて_位置図情報!AI1264</f>
        <v>0</v>
      </c>
      <c r="AI90" s="60">
        <f>すべて_位置図情報!AJ1264</f>
        <v>0</v>
      </c>
      <c r="AJ90" s="60">
        <f>すべて_位置図情報!AK1264</f>
        <v>0</v>
      </c>
      <c r="AK90" s="60" t="e">
        <f>すべて_位置図情報!#REF!</f>
        <v>#REF!</v>
      </c>
    </row>
    <row r="91" spans="1:37" ht="22.5" customHeight="1">
      <c r="A91" s="237">
        <f t="shared" si="2"/>
        <v>86</v>
      </c>
      <c r="B91" s="7" t="str">
        <f>すべて_位置図情報!B1265</f>
        <v>インフラ関係施設</v>
      </c>
      <c r="C91" s="41" t="str">
        <f>すべて_位置図情報!C1265</f>
        <v>公園付帯施設</v>
      </c>
      <c r="D91" s="7" t="str">
        <f>すべて_位置図情報!D1265</f>
        <v>公園付帯施設</v>
      </c>
      <c r="E91" s="43" t="str">
        <f>すべて_位置図情報!E1265</f>
        <v>公園付帯施設</v>
      </c>
      <c r="F91" s="74">
        <f>すべて_位置図情報!F1265</f>
        <v>7</v>
      </c>
      <c r="G91" s="13" t="str" ph="1">
        <f>すべて_位置図情報!G1265</f>
        <v>鶴満寺公園</v>
      </c>
      <c r="H91" s="126" t="str">
        <f>すべて_位置図情報!H1265</f>
        <v>大阪市北区長柄東1-3</v>
      </c>
      <c r="I91" s="81">
        <f>すべて_位置図情報!I1265</f>
        <v>19.2</v>
      </c>
      <c r="J91" s="80" t="str">
        <f>すべて_位置図情報!J1265</f>
        <v>A</v>
      </c>
      <c r="K91" s="78">
        <f>すべて_位置図情報!K1265</f>
        <v>0</v>
      </c>
      <c r="L91" s="79">
        <f>すべて_位置図情報!L1265</f>
        <v>1996</v>
      </c>
      <c r="M91" s="79" t="str">
        <f>すべて_位置図情報!M1265</f>
        <v>b</v>
      </c>
      <c r="N91" s="79" t="str">
        <f>すべて_位置図情報!N1265</f>
        <v>b</v>
      </c>
      <c r="O91" s="79" t="str">
        <f>すべて_位置図情報!O1265</f>
        <v/>
      </c>
      <c r="P91" s="79" t="str">
        <f>すべて_位置図情報!P1265</f>
        <v>D</v>
      </c>
      <c r="Q91" s="79" t="str">
        <f>すべて_位置図情報!Q1265</f>
        <v>無</v>
      </c>
      <c r="R91" s="79" t="str">
        <f>すべて_位置図情報!R1265</f>
        <v>直営</v>
      </c>
      <c r="S91" s="126" t="str">
        <f>すべて_位置図情報!S1265</f>
        <v>建設局</v>
      </c>
      <c r="T91" s="126" t="str">
        <f>すべて_位置図情報!T1265</f>
        <v>公園緑化部</v>
      </c>
      <c r="U91" s="126" t="str">
        <f>すべて_位置図情報!U1265</f>
        <v>公園課</v>
      </c>
      <c r="V91" s="124" t="str">
        <f>すべて_位置図情報!V1265</f>
        <v>－</v>
      </c>
      <c r="W91" s="116" t="str">
        <f>すべて_位置図情報!W1265</f>
        <v>北区</v>
      </c>
      <c r="X91" s="116" t="str">
        <f>すべて_位置図情報!X1265</f>
        <v>一般施設</v>
      </c>
      <c r="Y91" s="114">
        <f>すべて_位置図情報!Y1265</f>
        <v>85</v>
      </c>
      <c r="Z91" s="127">
        <f>すべて_位置図情報!Z1265</f>
        <v>0</v>
      </c>
      <c r="AA91" s="145">
        <f>すべて_位置図情報!AA1265</f>
        <v>0</v>
      </c>
      <c r="AB91" s="144">
        <f>すべて_位置図情報!AB1265</f>
        <v>0</v>
      </c>
      <c r="AC91" s="145">
        <f>すべて_位置図情報!AC1265</f>
        <v>0</v>
      </c>
      <c r="AD91" s="145">
        <f>すべて_位置図情報!AD1265</f>
        <v>0</v>
      </c>
      <c r="AE91" s="60">
        <f>すべて_位置図情報!AF1265</f>
        <v>0</v>
      </c>
      <c r="AF91" s="60">
        <f>すべて_位置図情報!AG1265</f>
        <v>0</v>
      </c>
      <c r="AG91" s="60">
        <f>すべて_位置図情報!AH1265</f>
        <v>0</v>
      </c>
      <c r="AH91" s="60">
        <f>すべて_位置図情報!AI1265</f>
        <v>0</v>
      </c>
      <c r="AI91" s="60">
        <f>すべて_位置図情報!AJ1265</f>
        <v>0</v>
      </c>
      <c r="AJ91" s="60">
        <f>すべて_位置図情報!AK1265</f>
        <v>0</v>
      </c>
      <c r="AK91" s="60" t="e">
        <f>すべて_位置図情報!#REF!</f>
        <v>#REF!</v>
      </c>
    </row>
    <row r="92" spans="1:37" ht="22.15" customHeight="1">
      <c r="A92" s="237">
        <f t="shared" si="2"/>
        <v>87</v>
      </c>
      <c r="B92" s="7" t="str">
        <f>すべて_位置図情報!B1266</f>
        <v>インフラ関係施設</v>
      </c>
      <c r="C92" s="41" t="str">
        <f>すべて_位置図情報!C1266</f>
        <v>公園付帯施設</v>
      </c>
      <c r="D92" s="7" t="str">
        <f>すべて_位置図情報!D1266</f>
        <v>公園付帯施設</v>
      </c>
      <c r="E92" s="43" t="str">
        <f>すべて_位置図情報!E1266</f>
        <v>公園付帯施設</v>
      </c>
      <c r="F92" s="74">
        <f>すべて_位置図情報!F1266</f>
        <v>8</v>
      </c>
      <c r="G92" s="13" t="str" ph="1">
        <f>すべて_位置図情報!G1266</f>
        <v>南天満公園</v>
      </c>
      <c r="H92" s="126" t="str">
        <f>すべて_位置図情報!H1266</f>
        <v>大阪市北区天神橋1-3外</v>
      </c>
      <c r="I92" s="81">
        <f>すべて_位置図情報!I1266</f>
        <v>68.849999999999994</v>
      </c>
      <c r="J92" s="80" t="str">
        <f>すべて_位置図情報!J1266</f>
        <v>A</v>
      </c>
      <c r="K92" s="78">
        <f>すべて_位置図情報!K1266</f>
        <v>0</v>
      </c>
      <c r="L92" s="79">
        <f>すべて_位置図情報!L1266</f>
        <v>2002</v>
      </c>
      <c r="M92" s="79" t="str">
        <f>すべて_位置図情報!M1266</f>
        <v>b</v>
      </c>
      <c r="N92" s="79" t="str">
        <f>すべて_位置図情報!N1266</f>
        <v>b</v>
      </c>
      <c r="O92" s="79" t="str">
        <f>すべて_位置図情報!O1266</f>
        <v/>
      </c>
      <c r="P92" s="79" t="str">
        <f>すべて_位置図情報!P1266</f>
        <v>D</v>
      </c>
      <c r="Q92" s="79" t="str">
        <f>すべて_位置図情報!Q1266</f>
        <v>無</v>
      </c>
      <c r="R92" s="79" t="str">
        <f>すべて_位置図情報!R1266</f>
        <v>直営</v>
      </c>
      <c r="S92" s="126" t="str">
        <f>すべて_位置図情報!S1266</f>
        <v>建設局</v>
      </c>
      <c r="T92" s="126" t="str">
        <f>すべて_位置図情報!T1266</f>
        <v>公園緑化部</v>
      </c>
      <c r="U92" s="126" t="str">
        <f>すべて_位置図情報!U1266</f>
        <v>公園課</v>
      </c>
      <c r="V92" s="124" t="str">
        <f>すべて_位置図情報!V1266</f>
        <v>－</v>
      </c>
      <c r="W92" s="116" t="str">
        <f>すべて_位置図情報!W1266</f>
        <v>北区</v>
      </c>
      <c r="X92" s="116" t="str">
        <f>すべて_位置図情報!X1266</f>
        <v>一般施設</v>
      </c>
      <c r="Y92" s="114">
        <f>すべて_位置図情報!Y1266</f>
        <v>86</v>
      </c>
      <c r="Z92" s="127">
        <f>すべて_位置図情報!Z1266</f>
        <v>0</v>
      </c>
      <c r="AA92" s="145">
        <f>すべて_位置図情報!AA1266</f>
        <v>0</v>
      </c>
      <c r="AB92" s="144">
        <f>すべて_位置図情報!AB1266</f>
        <v>0</v>
      </c>
      <c r="AC92" s="145">
        <f>すべて_位置図情報!AC1266</f>
        <v>0</v>
      </c>
      <c r="AD92" s="145">
        <f>すべて_位置図情報!AD1266</f>
        <v>0</v>
      </c>
      <c r="AE92" s="60">
        <f>すべて_位置図情報!AF1266</f>
        <v>0</v>
      </c>
      <c r="AF92" s="60">
        <f>すべて_位置図情報!AG1266</f>
        <v>0</v>
      </c>
      <c r="AG92" s="60">
        <f>すべて_位置図情報!AH1266</f>
        <v>0</v>
      </c>
      <c r="AH92" s="60">
        <f>すべて_位置図情報!AI1266</f>
        <v>0</v>
      </c>
      <c r="AI92" s="60">
        <f>すべて_位置図情報!AJ1266</f>
        <v>0</v>
      </c>
      <c r="AJ92" s="60">
        <f>すべて_位置図情報!AK1266</f>
        <v>0</v>
      </c>
      <c r="AK92" s="60" t="e">
        <f>すべて_位置図情報!#REF!</f>
        <v>#REF!</v>
      </c>
    </row>
    <row r="93" spans="1:37" ht="22.5" customHeight="1">
      <c r="A93" s="237">
        <f t="shared" si="2"/>
        <v>88</v>
      </c>
      <c r="B93" s="7" t="str">
        <f>すべて_位置図情報!B1267</f>
        <v>インフラ関係施設</v>
      </c>
      <c r="C93" s="41" t="str">
        <f>すべて_位置図情報!C1267</f>
        <v>公園付帯施設</v>
      </c>
      <c r="D93" s="7" t="str">
        <f>すべて_位置図情報!D1267</f>
        <v>公園付帯施設</v>
      </c>
      <c r="E93" s="43" t="str">
        <f>すべて_位置図情報!E1267</f>
        <v>公園付帯施設</v>
      </c>
      <c r="F93" s="74">
        <f>すべて_位置図情報!F1267</f>
        <v>9</v>
      </c>
      <c r="G93" s="13" t="str" ph="1">
        <f>すべて_位置図情報!G1267</f>
        <v>豊崎西公園</v>
      </c>
      <c r="H93" s="126" t="str">
        <f>すべて_位置図情報!H1267</f>
        <v>大阪市北区豊崎5-5</v>
      </c>
      <c r="I93" s="81">
        <f>すべて_位置図情報!I1267</f>
        <v>6.17</v>
      </c>
      <c r="J93" s="80" t="str">
        <f>すべて_位置図情報!J1267</f>
        <v>A</v>
      </c>
      <c r="K93" s="78">
        <f>すべて_位置図情報!K1267</f>
        <v>0</v>
      </c>
      <c r="L93" s="79">
        <f>すべて_位置図情報!L1267</f>
        <v>1992</v>
      </c>
      <c r="M93" s="79" t="str">
        <f>すべて_位置図情報!M1267</f>
        <v>b</v>
      </c>
      <c r="N93" s="79" t="str">
        <f>すべて_位置図情報!N1267</f>
        <v>b</v>
      </c>
      <c r="O93" s="79" t="str">
        <f>すべて_位置図情報!O1267</f>
        <v/>
      </c>
      <c r="P93" s="79" t="str">
        <f>すべて_位置図情報!P1267</f>
        <v>D</v>
      </c>
      <c r="Q93" s="79" t="str">
        <f>すべて_位置図情報!Q1267</f>
        <v>無</v>
      </c>
      <c r="R93" s="79" t="str">
        <f>すべて_位置図情報!R1267</f>
        <v>直営</v>
      </c>
      <c r="S93" s="126" t="str">
        <f>すべて_位置図情報!S1267</f>
        <v>建設局</v>
      </c>
      <c r="T93" s="126" t="str">
        <f>すべて_位置図情報!T1267</f>
        <v>公園緑化部</v>
      </c>
      <c r="U93" s="126" t="str">
        <f>すべて_位置図情報!U1267</f>
        <v>公園課</v>
      </c>
      <c r="V93" s="124" t="str">
        <f>すべて_位置図情報!V1267</f>
        <v>－</v>
      </c>
      <c r="W93" s="116" t="str">
        <f>すべて_位置図情報!W1267</f>
        <v>北区</v>
      </c>
      <c r="X93" s="116" t="str">
        <f>すべて_位置図情報!X1267</f>
        <v>一般施設</v>
      </c>
      <c r="Y93" s="114">
        <f>すべて_位置図情報!Y1267</f>
        <v>87</v>
      </c>
      <c r="Z93" s="127">
        <f>すべて_位置図情報!Z1267</f>
        <v>0</v>
      </c>
      <c r="AA93" s="145">
        <f>すべて_位置図情報!AA1267</f>
        <v>0</v>
      </c>
      <c r="AB93" s="144">
        <f>すべて_位置図情報!AB1267</f>
        <v>0</v>
      </c>
      <c r="AC93" s="145">
        <f>すべて_位置図情報!AC1267</f>
        <v>0</v>
      </c>
      <c r="AD93" s="145">
        <f>すべて_位置図情報!AD1267</f>
        <v>0</v>
      </c>
      <c r="AE93" s="60">
        <f>すべて_位置図情報!AF1267</f>
        <v>0</v>
      </c>
      <c r="AF93" s="60">
        <f>すべて_位置図情報!AG1267</f>
        <v>0</v>
      </c>
      <c r="AG93" s="60">
        <f>すべて_位置図情報!AH1267</f>
        <v>0</v>
      </c>
      <c r="AH93" s="60">
        <f>すべて_位置図情報!AI1267</f>
        <v>0</v>
      </c>
      <c r="AI93" s="60">
        <f>すべて_位置図情報!AJ1267</f>
        <v>0</v>
      </c>
      <c r="AJ93" s="60">
        <f>すべて_位置図情報!AK1267</f>
        <v>0</v>
      </c>
      <c r="AK93" s="60" t="e">
        <f>すべて_位置図情報!#REF!</f>
        <v>#REF!</v>
      </c>
    </row>
    <row r="94" spans="1:37" ht="22.5" customHeight="1">
      <c r="A94" s="237">
        <f t="shared" si="2"/>
        <v>89</v>
      </c>
      <c r="B94" s="7" t="str">
        <f>すべて_位置図情報!B1268</f>
        <v>インフラ関係施設</v>
      </c>
      <c r="C94" s="41" t="str">
        <f>すべて_位置図情報!C1268</f>
        <v>公園付帯施設</v>
      </c>
      <c r="D94" s="7" t="str">
        <f>すべて_位置図情報!D1268</f>
        <v>公園付帯施設</v>
      </c>
      <c r="E94" s="43" t="str">
        <f>すべて_位置図情報!E1268</f>
        <v>公園付帯施設</v>
      </c>
      <c r="F94" s="74">
        <f>すべて_位置図情報!F1268</f>
        <v>10</v>
      </c>
      <c r="G94" s="13" t="str" ph="1">
        <f>すべて_位置図情報!G1268</f>
        <v>本庄公園</v>
      </c>
      <c r="H94" s="126" t="str">
        <f>すべて_位置図情報!H1268</f>
        <v>大阪市北区本庄西3-11</v>
      </c>
      <c r="I94" s="81">
        <f>すべて_位置図情報!I1268</f>
        <v>19.2</v>
      </c>
      <c r="J94" s="80" t="str">
        <f>すべて_位置図情報!J1268</f>
        <v>A</v>
      </c>
      <c r="K94" s="78">
        <f>すべて_位置図情報!K1268</f>
        <v>0</v>
      </c>
      <c r="L94" s="79">
        <f>すべて_位置図情報!L1268</f>
        <v>2002</v>
      </c>
      <c r="M94" s="79" t="str">
        <f>すべて_位置図情報!M1268</f>
        <v>b</v>
      </c>
      <c r="N94" s="79" t="str">
        <f>すべて_位置図情報!N1268</f>
        <v>b</v>
      </c>
      <c r="O94" s="79" t="str">
        <f>すべて_位置図情報!O1268</f>
        <v/>
      </c>
      <c r="P94" s="79" t="str">
        <f>すべて_位置図情報!P1268</f>
        <v>D</v>
      </c>
      <c r="Q94" s="79" t="str">
        <f>すべて_位置図情報!Q1268</f>
        <v>無</v>
      </c>
      <c r="R94" s="79" t="str">
        <f>すべて_位置図情報!R1268</f>
        <v>直営</v>
      </c>
      <c r="S94" s="126" t="str">
        <f>すべて_位置図情報!S1268</f>
        <v>建設局</v>
      </c>
      <c r="T94" s="126" t="str">
        <f>すべて_位置図情報!T1268</f>
        <v>公園緑化部</v>
      </c>
      <c r="U94" s="126" t="str">
        <f>すべて_位置図情報!U1268</f>
        <v>公園課</v>
      </c>
      <c r="V94" s="124" t="str">
        <f>すべて_位置図情報!V1268</f>
        <v>－</v>
      </c>
      <c r="W94" s="116" t="str">
        <f>すべて_位置図情報!W1268</f>
        <v>北区</v>
      </c>
      <c r="X94" s="116" t="str">
        <f>すべて_位置図情報!X1268</f>
        <v>一般施設</v>
      </c>
      <c r="Y94" s="114">
        <f>すべて_位置図情報!Y1268</f>
        <v>88</v>
      </c>
      <c r="Z94" s="127">
        <f>すべて_位置図情報!Z1268</f>
        <v>0</v>
      </c>
      <c r="AA94" s="145">
        <f>すべて_位置図情報!AA1268</f>
        <v>0</v>
      </c>
      <c r="AB94" s="144">
        <f>すべて_位置図情報!AB1268</f>
        <v>0</v>
      </c>
      <c r="AC94" s="145">
        <f>すべて_位置図情報!AC1268</f>
        <v>0</v>
      </c>
      <c r="AD94" s="145">
        <f>すべて_位置図情報!AD1268</f>
        <v>0</v>
      </c>
      <c r="AE94" s="60">
        <f>すべて_位置図情報!AF1268</f>
        <v>0</v>
      </c>
      <c r="AF94" s="60">
        <f>すべて_位置図情報!AG1268</f>
        <v>0</v>
      </c>
      <c r="AG94" s="60">
        <f>すべて_位置図情報!AH1268</f>
        <v>0</v>
      </c>
      <c r="AH94" s="60">
        <f>すべて_位置図情報!AI1268</f>
        <v>0</v>
      </c>
      <c r="AI94" s="60">
        <f>すべて_位置図情報!AJ1268</f>
        <v>0</v>
      </c>
      <c r="AJ94" s="60">
        <f>すべて_位置図情報!AK1268</f>
        <v>0</v>
      </c>
      <c r="AK94" s="60" t="e">
        <f>すべて_位置図情報!#REF!</f>
        <v>#REF!</v>
      </c>
    </row>
    <row r="95" spans="1:37" ht="22.5" customHeight="1">
      <c r="A95" s="237">
        <f t="shared" si="2"/>
        <v>90</v>
      </c>
      <c r="B95" s="7" t="str">
        <f>すべて_位置図情報!B1269</f>
        <v>インフラ関係施設</v>
      </c>
      <c r="C95" s="41" t="str">
        <f>すべて_位置図情報!C1269</f>
        <v>公園付帯施設</v>
      </c>
      <c r="D95" s="7" t="str">
        <f>すべて_位置図情報!D1269</f>
        <v>公園付帯施設</v>
      </c>
      <c r="E95" s="43" t="str">
        <f>すべて_位置図情報!E1269</f>
        <v>公園付帯施設</v>
      </c>
      <c r="F95" s="74">
        <f>すべて_位置図情報!F1269</f>
        <v>11</v>
      </c>
      <c r="G95" s="13" t="str" ph="1">
        <f>すべて_位置図情報!G1269</f>
        <v>与力町公園</v>
      </c>
      <c r="H95" s="126" t="str">
        <f>すべて_位置図情報!H1269</f>
        <v>大阪市北区与力町5</v>
      </c>
      <c r="I95" s="81">
        <f>すべて_位置図情報!I1269</f>
        <v>19.2</v>
      </c>
      <c r="J95" s="80" t="str">
        <f>すべて_位置図情報!J1269</f>
        <v>A</v>
      </c>
      <c r="K95" s="78">
        <f>すべて_位置図情報!K1269</f>
        <v>0</v>
      </c>
      <c r="L95" s="79">
        <f>すべて_位置図情報!L1269</f>
        <v>1996</v>
      </c>
      <c r="M95" s="79" t="str">
        <f>すべて_位置図情報!M1269</f>
        <v>b</v>
      </c>
      <c r="N95" s="79" t="str">
        <f>すべて_位置図情報!N1269</f>
        <v>b</v>
      </c>
      <c r="O95" s="79" t="str">
        <f>すべて_位置図情報!O1269</f>
        <v/>
      </c>
      <c r="P95" s="79" t="str">
        <f>すべて_位置図情報!P1269</f>
        <v>D</v>
      </c>
      <c r="Q95" s="79" t="str">
        <f>すべて_位置図情報!Q1269</f>
        <v>無</v>
      </c>
      <c r="R95" s="79" t="str">
        <f>すべて_位置図情報!R1269</f>
        <v>直営</v>
      </c>
      <c r="S95" s="126" t="str">
        <f>すべて_位置図情報!S1269</f>
        <v>建設局</v>
      </c>
      <c r="T95" s="126" t="str">
        <f>すべて_位置図情報!T1269</f>
        <v>公園緑化部</v>
      </c>
      <c r="U95" s="126" t="str">
        <f>すべて_位置図情報!U1269</f>
        <v>公園課</v>
      </c>
      <c r="V95" s="124" t="str">
        <f>すべて_位置図情報!V1269</f>
        <v>－</v>
      </c>
      <c r="W95" s="116" t="str">
        <f>すべて_位置図情報!W1269</f>
        <v>北区</v>
      </c>
      <c r="X95" s="116" t="str">
        <f>すべて_位置図情報!X1269</f>
        <v>一般施設</v>
      </c>
      <c r="Y95" s="114">
        <f>すべて_位置図情報!Y1269</f>
        <v>89</v>
      </c>
      <c r="Z95" s="127">
        <f>すべて_位置図情報!Z1269</f>
        <v>0</v>
      </c>
      <c r="AA95" s="145">
        <f>すべて_位置図情報!AA1269</f>
        <v>0</v>
      </c>
      <c r="AB95" s="144">
        <f>すべて_位置図情報!AB1269</f>
        <v>0</v>
      </c>
      <c r="AC95" s="145">
        <f>すべて_位置図情報!AC1269</f>
        <v>0</v>
      </c>
      <c r="AD95" s="145">
        <f>すべて_位置図情報!AD1269</f>
        <v>0</v>
      </c>
      <c r="AE95" s="60">
        <f>すべて_位置図情報!AF1269</f>
        <v>0</v>
      </c>
      <c r="AF95" s="60">
        <f>すべて_位置図情報!AG1269</f>
        <v>0</v>
      </c>
      <c r="AG95" s="60">
        <f>すべて_位置図情報!AH1269</f>
        <v>0</v>
      </c>
      <c r="AH95" s="60">
        <f>すべて_位置図情報!AI1269</f>
        <v>0</v>
      </c>
      <c r="AI95" s="60">
        <f>すべて_位置図情報!AJ1269</f>
        <v>0</v>
      </c>
      <c r="AJ95" s="60">
        <f>すべて_位置図情報!AK1269</f>
        <v>0</v>
      </c>
      <c r="AK95" s="60" t="e">
        <f>すべて_位置図情報!#REF!</f>
        <v>#REF!</v>
      </c>
    </row>
    <row r="96" spans="1:37" ht="22.5" customHeight="1">
      <c r="A96" s="237">
        <f t="shared" si="2"/>
        <v>91</v>
      </c>
      <c r="B96" s="45" t="str">
        <f>すべて_位置図情報!B1270</f>
        <v>インフラ関係施設</v>
      </c>
      <c r="C96" s="46" t="str">
        <f>すべて_位置図情報!C1270</f>
        <v>公園付帯施設</v>
      </c>
      <c r="D96" s="45" t="str">
        <f>すべて_位置図情報!D1270</f>
        <v>公園付帯施設</v>
      </c>
      <c r="E96" s="48" t="str">
        <f>すべて_位置図情報!E1270</f>
        <v>公園付帯施設</v>
      </c>
      <c r="F96" s="74">
        <f>すべて_位置図情報!F1270</f>
        <v>12</v>
      </c>
      <c r="G96" s="13" t="str" ph="1">
        <f>すべて_位置図情報!G1270</f>
        <v>中之島西公園</v>
      </c>
      <c r="H96" s="126" t="str">
        <f>すべて_位置図情報!H1270</f>
        <v>大阪市北区中之島6-3</v>
      </c>
      <c r="I96" s="81">
        <f>すべて_位置図情報!I1270</f>
        <v>8.64</v>
      </c>
      <c r="J96" s="80" t="str">
        <f>すべて_位置図情報!J1270</f>
        <v>A</v>
      </c>
      <c r="K96" s="78">
        <f>すべて_位置図情報!K1270</f>
        <v>0</v>
      </c>
      <c r="L96" s="79">
        <f>すべて_位置図情報!L1270</f>
        <v>1992</v>
      </c>
      <c r="M96" s="79" t="str">
        <f>すべて_位置図情報!M1270</f>
        <v>b</v>
      </c>
      <c r="N96" s="79" t="str">
        <f>すべて_位置図情報!N1270</f>
        <v>b</v>
      </c>
      <c r="O96" s="79" t="str">
        <f>すべて_位置図情報!O1270</f>
        <v/>
      </c>
      <c r="P96" s="79" t="str">
        <f>すべて_位置図情報!P1270</f>
        <v>D</v>
      </c>
      <c r="Q96" s="79" t="str">
        <f>すべて_位置図情報!Q1270</f>
        <v>無</v>
      </c>
      <c r="R96" s="79" t="str">
        <f>すべて_位置図情報!R1270</f>
        <v>直営</v>
      </c>
      <c r="S96" s="126" t="str">
        <f>すべて_位置図情報!S1270</f>
        <v>建設局</v>
      </c>
      <c r="T96" s="126" t="str">
        <f>すべて_位置図情報!T1270</f>
        <v>公園緑化部</v>
      </c>
      <c r="U96" s="126" t="str">
        <f>すべて_位置図情報!U1270</f>
        <v>公園課</v>
      </c>
      <c r="V96" s="124" t="str">
        <f>すべて_位置図情報!V1270</f>
        <v>－</v>
      </c>
      <c r="W96" s="116" t="str">
        <f>すべて_位置図情報!W1270</f>
        <v>北区</v>
      </c>
      <c r="X96" s="116" t="str">
        <f>すべて_位置図情報!X1270</f>
        <v>一般施設</v>
      </c>
      <c r="Y96" s="114">
        <f>すべて_位置図情報!Y1270</f>
        <v>90</v>
      </c>
      <c r="Z96" s="127">
        <f>すべて_位置図情報!Z1270</f>
        <v>0</v>
      </c>
      <c r="AA96" s="145">
        <f>すべて_位置図情報!AA1270</f>
        <v>0</v>
      </c>
      <c r="AB96" s="144">
        <f>すべて_位置図情報!AB1270</f>
        <v>0</v>
      </c>
      <c r="AC96" s="145">
        <f>すべて_位置図情報!AC1270</f>
        <v>0</v>
      </c>
      <c r="AD96" s="145">
        <f>すべて_位置図情報!AD1270</f>
        <v>0</v>
      </c>
      <c r="AE96" s="60">
        <f>すべて_位置図情報!AF1270</f>
        <v>0</v>
      </c>
      <c r="AF96" s="60">
        <f>すべて_位置図情報!AG1270</f>
        <v>0</v>
      </c>
      <c r="AG96" s="60">
        <f>すべて_位置図情報!AH1270</f>
        <v>0</v>
      </c>
      <c r="AH96" s="60">
        <f>すべて_位置図情報!AI1270</f>
        <v>0</v>
      </c>
      <c r="AI96" s="60">
        <f>すべて_位置図情報!AJ1270</f>
        <v>0</v>
      </c>
      <c r="AJ96" s="60">
        <f>すべて_位置図情報!AK1270</f>
        <v>0</v>
      </c>
      <c r="AK96" s="60" t="e">
        <f>すべて_位置図情報!#REF!</f>
        <v>#REF!</v>
      </c>
    </row>
    <row r="97" spans="1:37" ht="22.5" customHeight="1">
      <c r="A97" s="240">
        <f t="shared" si="2"/>
        <v>92</v>
      </c>
      <c r="B97" s="242" t="str">
        <f>すべて_位置図情報!B1478</f>
        <v>もと施設</v>
      </c>
      <c r="C97" s="42" t="str">
        <f>すべて_位置図情報!C1478</f>
        <v>もと施設</v>
      </c>
      <c r="D97" s="42" t="str">
        <f>すべて_位置図情報!D1478</f>
        <v>もと施設</v>
      </c>
      <c r="E97" s="43" t="str">
        <f>すべて_位置図情報!E1478</f>
        <v>もと施設</v>
      </c>
      <c r="F97" s="74">
        <f>すべて_位置図情報!F1478</f>
        <v>1</v>
      </c>
      <c r="G97" s="13" t="str" ph="1">
        <f>すべて_位置図情報!G1478</f>
        <v>もといきいきエイジングセンター</v>
      </c>
      <c r="H97" s="126" t="str">
        <f>すべて_位置図情報!H1478</f>
        <v>大阪市北区菅原町10-25</v>
      </c>
      <c r="I97" s="81">
        <f>すべて_位置図情報!I1478</f>
        <v>3005.55</v>
      </c>
      <c r="J97" s="80" t="str">
        <f>すべて_位置図情報!J1478</f>
        <v>C</v>
      </c>
      <c r="K97" s="78">
        <f>すべて_位置図情報!K1478</f>
        <v>0</v>
      </c>
      <c r="L97" s="79">
        <f>すべて_位置図情報!L1478</f>
        <v>2003</v>
      </c>
      <c r="M97" s="79" t="str">
        <f>すべて_位置図情報!M1478</f>
        <v>b</v>
      </c>
      <c r="N97" s="79" t="str">
        <f>すべて_位置図情報!N1478</f>
        <v>b</v>
      </c>
      <c r="O97" s="79" t="str">
        <f>すべて_位置図情報!O1478</f>
        <v/>
      </c>
      <c r="P97" s="79" t="str">
        <f>すべて_位置図情報!P1478</f>
        <v>F</v>
      </c>
      <c r="Q97" s="79" t="str">
        <f>すべて_位置図情報!Q1478</f>
        <v>有</v>
      </c>
      <c r="R97" s="79" t="str">
        <f>すべて_位置図情報!R1478</f>
        <v>－</v>
      </c>
      <c r="S97" s="126" t="str">
        <f>すべて_位置図情報!S1478</f>
        <v>福祉局</v>
      </c>
      <c r="T97" s="126" t="str">
        <f>すべて_位置図情報!T1478</f>
        <v>高齢者施策部</v>
      </c>
      <c r="U97" s="126" t="str">
        <f>すべて_位置図情報!U1478</f>
        <v>高齢福祉課</v>
      </c>
      <c r="V97" s="126" t="str">
        <f>すべて_位置図情報!V1478</f>
        <v>いきがいｸﾞﾙｰﾌﾟ</v>
      </c>
      <c r="W97" s="116" t="str">
        <f>すべて_位置図情報!W1478</f>
        <v>北区</v>
      </c>
      <c r="X97" s="116" t="str">
        <f>すべて_位置図情報!X1478</f>
        <v>一般施設</v>
      </c>
      <c r="Y97" s="114">
        <f>すべて_位置図情報!Y1478</f>
        <v>92</v>
      </c>
      <c r="Z97" s="127">
        <f>すべて_位置図情報!Z1478</f>
        <v>0</v>
      </c>
      <c r="AA97" s="143">
        <f>すべて_位置図情報!AA1478</f>
        <v>0</v>
      </c>
      <c r="AB97" s="144">
        <f>すべて_位置図情報!AB1478</f>
        <v>0</v>
      </c>
      <c r="AC97" s="143" t="str">
        <f>すべて_位置図情報!AC1478</f>
        <v>〇</v>
      </c>
      <c r="AD97" s="143">
        <f>すべて_位置図情報!AD1478</f>
        <v>0</v>
      </c>
      <c r="AE97" s="56">
        <f>すべて_位置図情報!AF1478</f>
        <v>0</v>
      </c>
      <c r="AF97" s="56">
        <f>すべて_位置図情報!AG1478</f>
        <v>0</v>
      </c>
      <c r="AG97" s="56">
        <f>すべて_位置図情報!AH1478</f>
        <v>0</v>
      </c>
      <c r="AH97" s="56">
        <f>すべて_位置図情報!AI1478</f>
        <v>0</v>
      </c>
      <c r="AI97" s="56">
        <f>すべて_位置図情報!AJ1478</f>
        <v>0</v>
      </c>
      <c r="AJ97" s="56">
        <f>すべて_位置図情報!AK1478</f>
        <v>0</v>
      </c>
      <c r="AK97" s="56" t="e">
        <f>すべて_位置図情報!#REF!</f>
        <v>#REF!</v>
      </c>
    </row>
    <row r="98" spans="1:37" s="25" customFormat="1" ht="22.5" customHeight="1">
      <c r="A98" s="240">
        <f t="shared" si="2"/>
        <v>93</v>
      </c>
      <c r="B98" s="41" t="str">
        <f>すべて_位置図情報!B1479</f>
        <v>もと施設</v>
      </c>
      <c r="C98" s="42" t="str">
        <f>すべて_位置図情報!C1479</f>
        <v>もと施設</v>
      </c>
      <c r="D98" s="42" t="str">
        <f>すべて_位置図情報!D1479</f>
        <v>もと施設</v>
      </c>
      <c r="E98" s="43" t="str">
        <f>すべて_位置図情報!E1479</f>
        <v>もと施設</v>
      </c>
      <c r="F98" s="74">
        <f>すべて_位置図情報!F1479</f>
        <v>2</v>
      </c>
      <c r="G98" s="13" t="str" ph="1">
        <f>すべて_位置図情報!G1479</f>
        <v>もと救護・更生施設大淀寮</v>
      </c>
      <c r="H98" s="126" t="str">
        <f>すべて_位置図情報!H1479</f>
        <v>大阪市北区長柄西1-1-28</v>
      </c>
      <c r="I98" s="81">
        <f>すべて_位置図情報!I1479</f>
        <v>4729.5</v>
      </c>
      <c r="J98" s="80" t="str">
        <f>すべて_位置図情報!J1479</f>
        <v>C</v>
      </c>
      <c r="K98" s="78">
        <f>すべて_位置図情報!K1479</f>
        <v>0</v>
      </c>
      <c r="L98" s="79">
        <f>すべて_位置図情報!L1479</f>
        <v>1965</v>
      </c>
      <c r="M98" s="79" t="str">
        <f>すべて_位置図情報!M1479</f>
        <v>d</v>
      </c>
      <c r="N98" s="79" t="str">
        <f>すべて_位置図情報!N1479</f>
        <v>d</v>
      </c>
      <c r="O98" s="79" t="str">
        <f>すべて_位置図情報!O1479</f>
        <v/>
      </c>
      <c r="P98" s="79" t="str">
        <f>すべて_位置図情報!P1479</f>
        <v>L</v>
      </c>
      <c r="Q98" s="79" t="str">
        <f>すべて_位置図情報!Q1479</f>
        <v>無</v>
      </c>
      <c r="R98" s="79" t="str">
        <f>すべて_位置図情報!R1479</f>
        <v>－</v>
      </c>
      <c r="S98" s="126" t="str">
        <f>すべて_位置図情報!S1479</f>
        <v>福祉局</v>
      </c>
      <c r="T98" s="126" t="str">
        <f>すべて_位置図情報!T1479</f>
        <v>生活福祉部</v>
      </c>
      <c r="U98" s="126" t="str">
        <f>すべて_位置図情報!U1479</f>
        <v>保護課</v>
      </c>
      <c r="V98" s="126" t="str">
        <f>すべて_位置図情報!V1479</f>
        <v>施設ｸﾞﾙｰﾌﾟ</v>
      </c>
      <c r="W98" s="116" t="str">
        <f>すべて_位置図情報!W1479</f>
        <v>北区</v>
      </c>
      <c r="X98" s="116" t="str">
        <f>すべて_位置図情報!X1479</f>
        <v>一般施設</v>
      </c>
      <c r="Y98" s="114">
        <f>すべて_位置図情報!Y1479</f>
        <v>94</v>
      </c>
      <c r="Z98" s="127">
        <f>すべて_位置図情報!Z1479</f>
        <v>0</v>
      </c>
      <c r="AA98" s="143">
        <f>すべて_位置図情報!AA1479</f>
        <v>0</v>
      </c>
      <c r="AB98" s="144">
        <f>すべて_位置図情報!AB1479</f>
        <v>0</v>
      </c>
      <c r="AC98" s="143" t="str">
        <f>すべて_位置図情報!AC1479</f>
        <v>〇</v>
      </c>
      <c r="AD98" s="143">
        <f>すべて_位置図情報!AD1479</f>
        <v>0</v>
      </c>
      <c r="AE98" s="56">
        <f>すべて_位置図情報!AF1479</f>
        <v>0</v>
      </c>
      <c r="AF98" s="56">
        <f>すべて_位置図情報!AG1479</f>
        <v>0</v>
      </c>
      <c r="AG98" s="56">
        <f>すべて_位置図情報!AH1479</f>
        <v>0</v>
      </c>
      <c r="AH98" s="56">
        <f>すべて_位置図情報!AI1479</f>
        <v>0</v>
      </c>
      <c r="AI98" s="56">
        <f>すべて_位置図情報!AJ1479</f>
        <v>0</v>
      </c>
      <c r="AJ98" s="56">
        <f>すべて_位置図情報!AK1479</f>
        <v>0</v>
      </c>
      <c r="AK98" s="56" t="e">
        <f>すべて_位置図情報!#REF!</f>
        <v>#REF!</v>
      </c>
    </row>
    <row r="99" spans="1:37" s="25" customFormat="1" ht="22.5" customHeight="1">
      <c r="A99" s="240">
        <f t="shared" si="2"/>
        <v>94</v>
      </c>
      <c r="B99" s="41" t="str">
        <f>すべて_位置図情報!B1480</f>
        <v>もと施設</v>
      </c>
      <c r="C99" s="42" t="str">
        <f>すべて_位置図情報!C1480</f>
        <v>もと施設</v>
      </c>
      <c r="D99" s="42" t="str">
        <f>すべて_位置図情報!D1480</f>
        <v>もと施設</v>
      </c>
      <c r="E99" s="43" t="str">
        <f>すべて_位置図情報!E1480</f>
        <v>もと施設</v>
      </c>
      <c r="F99" s="74">
        <f>すべて_位置図情報!F1480</f>
        <v>3</v>
      </c>
      <c r="G99" s="13" t="str" ph="1">
        <f>すべて_位置図情報!G1480</f>
        <v>もと北部環境事業センター</v>
      </c>
      <c r="H99" s="126" t="str">
        <f>すべて_位置図情報!H1480</f>
        <v>大阪市北区同心2-8-14</v>
      </c>
      <c r="I99" s="81">
        <f>すべて_位置図情報!I1480</f>
        <v>4465.04</v>
      </c>
      <c r="J99" s="80" t="str">
        <f>すべて_位置図情報!J1480</f>
        <v>C</v>
      </c>
      <c r="K99" s="78">
        <f>すべて_位置図情報!K1480</f>
        <v>0</v>
      </c>
      <c r="L99" s="79">
        <f>すべて_位置図情報!L1480</f>
        <v>1986</v>
      </c>
      <c r="M99" s="79" t="str">
        <f>すべて_位置図情報!M1480</f>
        <v>b</v>
      </c>
      <c r="N99" s="79" t="str">
        <f>すべて_位置図情報!N1480</f>
        <v>b</v>
      </c>
      <c r="O99" s="79" t="str">
        <f>すべて_位置図情報!O1480</f>
        <v/>
      </c>
      <c r="P99" s="79" t="str">
        <f>すべて_位置図情報!P1480</f>
        <v>F</v>
      </c>
      <c r="Q99" s="79" t="str">
        <f>すべて_位置図情報!Q1480</f>
        <v>無</v>
      </c>
      <c r="R99" s="79" t="str">
        <f>すべて_位置図情報!R1480</f>
        <v>直営</v>
      </c>
      <c r="S99" s="126" t="str">
        <f>すべて_位置図情報!S1480</f>
        <v>環境局</v>
      </c>
      <c r="T99" s="126" t="str">
        <f>すべて_位置図情報!T1480</f>
        <v>総務部</v>
      </c>
      <c r="U99" s="126" t="str">
        <f>すべて_位置図情報!U1480</f>
        <v>施設管理課</v>
      </c>
      <c r="V99" s="126" t="str">
        <f>すべて_位置図情報!V1480</f>
        <v>施設管理ｸﾞﾙｰﾌﾟ</v>
      </c>
      <c r="W99" s="116" t="str">
        <f>すべて_位置図情報!W1480</f>
        <v>北区</v>
      </c>
      <c r="X99" s="116" t="str">
        <f>すべて_位置図情報!X1480</f>
        <v>一般施設</v>
      </c>
      <c r="Y99" s="114">
        <f>すべて_位置図情報!Y1480</f>
        <v>34</v>
      </c>
      <c r="Z99" s="127">
        <f>すべて_位置図情報!Z1480</f>
        <v>0</v>
      </c>
      <c r="AA99" s="143">
        <f>すべて_位置図情報!AA1480</f>
        <v>0</v>
      </c>
      <c r="AB99" s="144">
        <f>すべて_位置図情報!AB1480</f>
        <v>0</v>
      </c>
      <c r="AC99" s="143" t="str">
        <f>すべて_位置図情報!AC1480</f>
        <v>〇</v>
      </c>
      <c r="AD99" s="143">
        <f>すべて_位置図情報!AD1480</f>
        <v>0</v>
      </c>
      <c r="AE99" s="56">
        <f>すべて_位置図情報!AF1480</f>
        <v>0</v>
      </c>
      <c r="AF99" s="56">
        <f>すべて_位置図情報!AG1480</f>
        <v>0</v>
      </c>
      <c r="AG99" s="56">
        <f>すべて_位置図情報!AH1480</f>
        <v>0</v>
      </c>
      <c r="AH99" s="56">
        <f>すべて_位置図情報!AI1480</f>
        <v>0</v>
      </c>
      <c r="AI99" s="56">
        <f>すべて_位置図情報!AJ1480</f>
        <v>0</v>
      </c>
      <c r="AJ99" s="56">
        <f>すべて_位置図情報!AK1480</f>
        <v>0</v>
      </c>
      <c r="AK99" s="56" t="e">
        <f>すべて_位置図情報!#REF!</f>
        <v>#REF!</v>
      </c>
    </row>
    <row r="100" spans="1:37" ht="22.5" customHeight="1">
      <c r="A100" s="240">
        <f t="shared" si="2"/>
        <v>95</v>
      </c>
      <c r="B100" s="41" t="str">
        <f>すべて_位置図情報!B1481</f>
        <v>もと施設</v>
      </c>
      <c r="C100" s="42" t="str">
        <f>すべて_位置図情報!C1481</f>
        <v>もと施設</v>
      </c>
      <c r="D100" s="42" t="str">
        <f>すべて_位置図情報!D1481</f>
        <v>もと施設</v>
      </c>
      <c r="E100" s="43" t="str">
        <f>すべて_位置図情報!E1481</f>
        <v>もと施設</v>
      </c>
      <c r="F100" s="74">
        <f>すべて_位置図情報!F1481</f>
        <v>4</v>
      </c>
      <c r="G100" s="13" t="str" ph="1">
        <f>すべて_位置図情報!G1481</f>
        <v>もと梅田東小学校</v>
      </c>
      <c r="H100" s="126" t="str">
        <f>すべて_位置図情報!H1481</f>
        <v>大阪市北区茶屋町1-40</v>
      </c>
      <c r="I100" s="81">
        <f>すべて_位置図情報!I1481</f>
        <v>1180.23</v>
      </c>
      <c r="J100" s="80" t="str">
        <f>すべて_位置図情報!J1481</f>
        <v>B</v>
      </c>
      <c r="K100" s="78">
        <f>すべて_位置図情報!K1481</f>
        <v>0</v>
      </c>
      <c r="L100" s="79">
        <f>すべて_位置図情報!L1481</f>
        <v>1962</v>
      </c>
      <c r="M100" s="79" t="str">
        <f>すべて_位置図情報!M1481</f>
        <v>d</v>
      </c>
      <c r="N100" s="79" t="str">
        <f>すべて_位置図情報!N1481</f>
        <v>d</v>
      </c>
      <c r="O100" s="79" t="str">
        <f>すべて_位置図情報!O1481</f>
        <v/>
      </c>
      <c r="P100" s="79" t="str">
        <f>すべて_位置図情報!P1481</f>
        <v>K</v>
      </c>
      <c r="Q100" s="79" t="str">
        <f>すべて_位置図情報!Q1481</f>
        <v>無</v>
      </c>
      <c r="R100" s="79" t="str">
        <f>すべて_位置図情報!R1481</f>
        <v>－</v>
      </c>
      <c r="S100" s="126" t="str">
        <f>すべて_位置図情報!S1481</f>
        <v>教育委員会事務局</v>
      </c>
      <c r="T100" s="126" t="str">
        <f>すべて_位置図情報!T1481</f>
        <v>総務部</v>
      </c>
      <c r="U100" s="126" t="str">
        <f>すべて_位置図情報!U1481</f>
        <v>施設整備課</v>
      </c>
      <c r="V100" s="126" t="str">
        <f>すべて_位置図情報!V1481</f>
        <v>管財ｸﾞﾙｰﾌﾟ</v>
      </c>
      <c r="W100" s="116" t="str">
        <f>すべて_位置図情報!W1481</f>
        <v>北区</v>
      </c>
      <c r="X100" s="116" t="str">
        <f>すべて_位置図情報!X1481</f>
        <v>一般施設</v>
      </c>
      <c r="Y100" s="114">
        <f>すべて_位置図情報!Y1481</f>
        <v>95</v>
      </c>
      <c r="Z100" s="127">
        <f>すべて_位置図情報!Z1481</f>
        <v>0</v>
      </c>
      <c r="AA100" s="145">
        <f>すべて_位置図情報!AA1481</f>
        <v>0</v>
      </c>
      <c r="AB100" s="144">
        <f>すべて_位置図情報!AB1481</f>
        <v>0</v>
      </c>
      <c r="AC100" s="145">
        <f>すべて_位置図情報!AC1481</f>
        <v>0</v>
      </c>
      <c r="AD100" s="145">
        <f>すべて_位置図情報!AD1481</f>
        <v>0</v>
      </c>
      <c r="AE100" s="60">
        <f>すべて_位置図情報!AF1481</f>
        <v>0</v>
      </c>
      <c r="AF100" s="60">
        <f>すべて_位置図情報!AG1481</f>
        <v>0</v>
      </c>
      <c r="AG100" s="60">
        <f>すべて_位置図情報!AH1481</f>
        <v>0</v>
      </c>
      <c r="AH100" s="60">
        <f>すべて_位置図情報!AI1481</f>
        <v>0</v>
      </c>
      <c r="AI100" s="60">
        <f>すべて_位置図情報!AJ1481</f>
        <v>0</v>
      </c>
      <c r="AJ100" s="60">
        <f>すべて_位置図情報!AK1481</f>
        <v>0</v>
      </c>
      <c r="AK100" s="60" t="e">
        <f>すべて_位置図情報!#REF!</f>
        <v>#REF!</v>
      </c>
    </row>
    <row r="101" spans="1:37" ht="22.5" customHeight="1">
      <c r="A101" s="240">
        <f t="shared" si="2"/>
        <v>96</v>
      </c>
      <c r="B101" s="41" t="str">
        <f>すべて_位置図情報!B1482</f>
        <v>もと施設</v>
      </c>
      <c r="C101" s="207" t="str">
        <f>すべて_位置図情報!C1482</f>
        <v>もと施設</v>
      </c>
      <c r="D101" s="207" t="str">
        <f>すべて_位置図情報!D1482</f>
        <v>もと施設</v>
      </c>
      <c r="E101" s="43" t="str">
        <f>すべて_位置図情報!E1482</f>
        <v>もと施設</v>
      </c>
      <c r="F101" s="74">
        <f>すべて_位置図情報!F1482</f>
        <v>5</v>
      </c>
      <c r="G101" s="13" t="str" ph="1">
        <f>すべて_位置図情報!G1482</f>
        <v>もと北天満小学校</v>
      </c>
      <c r="H101" s="126" t="str">
        <f>すべて_位置図情報!H1482</f>
        <v>大阪市北区浪花町14-6</v>
      </c>
      <c r="I101" s="81">
        <f>すべて_位置図情報!I1482</f>
        <v>1727.64</v>
      </c>
      <c r="J101" s="80" t="str">
        <f>すべて_位置図情報!J1482</f>
        <v>B</v>
      </c>
      <c r="K101" s="78">
        <f>すべて_位置図情報!K1482</f>
        <v>0</v>
      </c>
      <c r="L101" s="79">
        <f>すべて_位置図情報!L1482</f>
        <v>1928</v>
      </c>
      <c r="M101" s="79" t="str">
        <f>すべて_位置図情報!M1482</f>
        <v>d</v>
      </c>
      <c r="N101" s="79" t="str">
        <f>すべて_位置図情報!N1482</f>
        <v>d</v>
      </c>
      <c r="O101" s="79" t="str">
        <f>すべて_位置図情報!O1482</f>
        <v/>
      </c>
      <c r="P101" s="79" t="str">
        <f>すべて_位置図情報!P1482</f>
        <v>K</v>
      </c>
      <c r="Q101" s="79" t="str">
        <f>すべて_位置図情報!Q1482</f>
        <v>無</v>
      </c>
      <c r="R101" s="79" t="str">
        <f>すべて_位置図情報!R1482</f>
        <v>－</v>
      </c>
      <c r="S101" s="126" t="str">
        <f>すべて_位置図情報!S1482</f>
        <v>教育委員会事務局</v>
      </c>
      <c r="T101" s="126" t="str">
        <f>すべて_位置図情報!T1482</f>
        <v>総務部</v>
      </c>
      <c r="U101" s="126" t="str">
        <f>すべて_位置図情報!U1482</f>
        <v>施設整備課</v>
      </c>
      <c r="V101" s="126" t="str">
        <f>すべて_位置図情報!V1482</f>
        <v>管財ｸﾞﾙｰﾌﾟ</v>
      </c>
      <c r="W101" s="116" t="str">
        <f>すべて_位置図情報!W1482</f>
        <v>北区</v>
      </c>
      <c r="X101" s="116" t="str">
        <f>すべて_位置図情報!X1482</f>
        <v>一般施設</v>
      </c>
      <c r="Y101" s="114">
        <f>すべて_位置図情報!Y1482</f>
        <v>96</v>
      </c>
      <c r="Z101" s="127">
        <f>すべて_位置図情報!Z1482</f>
        <v>0</v>
      </c>
      <c r="AA101" s="143">
        <f>すべて_位置図情報!AA1482</f>
        <v>0</v>
      </c>
      <c r="AB101" s="144">
        <f>すべて_位置図情報!AB1482</f>
        <v>0</v>
      </c>
      <c r="AC101" s="143" t="str">
        <f>すべて_位置図情報!AC1482</f>
        <v>〇</v>
      </c>
      <c r="AD101" s="143">
        <f>すべて_位置図情報!AD1482</f>
        <v>0</v>
      </c>
      <c r="AE101" s="56">
        <f>すべて_位置図情報!AF1482</f>
        <v>0</v>
      </c>
      <c r="AF101" s="56">
        <f>すべて_位置図情報!AG1482</f>
        <v>0</v>
      </c>
      <c r="AG101" s="56">
        <f>すべて_位置図情報!AH1482</f>
        <v>0</v>
      </c>
      <c r="AH101" s="56">
        <f>すべて_位置図情報!AI1482</f>
        <v>0</v>
      </c>
      <c r="AI101" s="56">
        <f>すべて_位置図情報!AJ1482</f>
        <v>0</v>
      </c>
      <c r="AJ101" s="56">
        <f>すべて_位置図情報!AK1482</f>
        <v>0</v>
      </c>
      <c r="AK101" s="56" t="e">
        <f>すべて_位置図情報!#REF!</f>
        <v>#REF!</v>
      </c>
    </row>
    <row r="102" spans="1:37" ht="22.5" customHeight="1">
      <c r="A102" s="244">
        <f t="shared" si="2"/>
        <v>97</v>
      </c>
      <c r="B102" s="46" t="str">
        <f>すべて_位置図情報!B1610</f>
        <v>もと施設</v>
      </c>
      <c r="C102" s="47" t="str">
        <f>すべて_位置図情報!C1610</f>
        <v>もと施設</v>
      </c>
      <c r="D102" s="47" t="str">
        <f>すべて_位置図情報!D1610</f>
        <v>もと施設</v>
      </c>
      <c r="E102" s="47" t="str">
        <f>すべて_位置図情報!E1610</f>
        <v>もと施設</v>
      </c>
      <c r="F102" s="74">
        <f>すべて_位置図情報!F1483</f>
        <v>6</v>
      </c>
      <c r="G102" s="13" t="str" ph="1">
        <f>すべて_位置図情報!G1610</f>
        <v>もと都市整備局倉庫</v>
      </c>
      <c r="H102" s="126" t="str">
        <f>すべて_位置図情報!H1610</f>
        <v>大阪市北区梅田1-3-1</v>
      </c>
      <c r="I102" s="126">
        <f>すべて_位置図情報!I1610</f>
        <v>356.94</v>
      </c>
      <c r="J102" s="126" t="str">
        <f>すべて_位置図情報!J1610</f>
        <v>A</v>
      </c>
      <c r="K102" s="126">
        <f>すべて_位置図情報!K1610</f>
        <v>0</v>
      </c>
      <c r="L102" s="124">
        <f>すべて_位置図情報!L1610</f>
        <v>1971</v>
      </c>
      <c r="M102" s="124" t="str">
        <f>すべて_位置図情報!M1610</f>
        <v>d</v>
      </c>
      <c r="N102" s="124" t="str">
        <f>すべて_位置図情報!N1610</f>
        <v>d</v>
      </c>
      <c r="O102" s="124" t="str">
        <f>すべて_位置図情報!O1610</f>
        <v/>
      </c>
      <c r="P102" s="124" t="str">
        <f>すべて_位置図情報!P1610</f>
        <v>J</v>
      </c>
      <c r="Q102" s="124" t="str">
        <f>すべて_位置図情報!Q1610</f>
        <v>有</v>
      </c>
      <c r="R102" s="124" t="str">
        <f>すべて_位置図情報!R1610</f>
        <v>直営</v>
      </c>
      <c r="S102" s="126" t="str">
        <f>すべて_位置図情報!S1610</f>
        <v>都市整備局</v>
      </c>
      <c r="T102" s="126" t="str">
        <f>すべて_位置図情報!T1610</f>
        <v>総務部</v>
      </c>
      <c r="U102" s="126" t="str">
        <f>すべて_位置図情報!U1610</f>
        <v>総務課</v>
      </c>
      <c r="V102" s="126" t="str">
        <f>すべて_位置図情報!V1610</f>
        <v>庶務ｸﾞﾙｰﾌﾟ</v>
      </c>
      <c r="W102" s="116" t="str">
        <f>すべて_位置図情報!W1610</f>
        <v>北区</v>
      </c>
      <c r="X102" s="116" t="str">
        <f>すべて_位置図情報!X1610</f>
        <v>一般施設</v>
      </c>
      <c r="Y102" s="116">
        <f>すべて_位置図情報!Y1610</f>
        <v>70</v>
      </c>
      <c r="Z102" s="127">
        <f>すべて_位置図情報!Z1483</f>
        <v>0</v>
      </c>
      <c r="AA102" s="143">
        <f>すべて_位置図情報!AA1610</f>
        <v>0</v>
      </c>
    </row>
    <row r="103" spans="1:37" ht="22.5" customHeight="1">
      <c r="G103" s="3"/>
    </row>
    <row r="104" spans="1:37" ht="22.5" customHeight="1">
      <c r="G104" s="3"/>
    </row>
    <row r="105" spans="1:37" ht="22.5" customHeight="1"/>
    <row r="106" spans="1:37" ht="22.5" customHeight="1"/>
    <row r="107" spans="1:37" ht="18">
      <c r="G107" s="3"/>
    </row>
    <row r="108" spans="1:37" ht="18">
      <c r="G108" s="3"/>
    </row>
    <row r="109" spans="1:37" ht="18">
      <c r="G109" s="3"/>
    </row>
    <row r="110" spans="1:37" ht="18">
      <c r="G110" s="3"/>
    </row>
    <row r="111" spans="1:37" ht="18">
      <c r="G111" s="3"/>
    </row>
    <row r="112" spans="1:37" ht="18">
      <c r="G112" s="3"/>
    </row>
    <row r="113" spans="7:7" ht="18">
      <c r="G113" s="3"/>
    </row>
    <row r="114" spans="7:7" ht="18">
      <c r="G114" s="3"/>
    </row>
    <row r="115" spans="7:7" ht="18">
      <c r="G115" s="3"/>
    </row>
    <row r="116" spans="7:7" ht="18">
      <c r="G116" s="3"/>
    </row>
    <row r="118" spans="7:7" ht="18">
      <c r="G118" s="3"/>
    </row>
    <row r="119" spans="7:7" ht="18">
      <c r="G119"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4" spans="7:7" ht="18">
      <c r="G134" s="3"/>
    </row>
    <row r="135" spans="7:7" ht="18">
      <c r="G135"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62" spans="7:7" ht="18">
      <c r="G162" s="3"/>
    </row>
    <row r="163" spans="7:7" ht="18">
      <c r="G163" s="3"/>
    </row>
    <row r="164" spans="7:7" ht="18">
      <c r="G164" s="3"/>
    </row>
    <row r="166" spans="7:7" ht="18">
      <c r="G166" s="3"/>
    </row>
    <row r="167" spans="7:7" ht="18">
      <c r="G167" s="3"/>
    </row>
    <row r="168" spans="7:7" ht="18">
      <c r="G168" s="3"/>
    </row>
    <row r="169" spans="7:7" ht="18">
      <c r="G169" s="3"/>
    </row>
    <row r="171" spans="7:7" ht="18">
      <c r="G171" s="3"/>
    </row>
    <row r="172" spans="7:7" ht="18">
      <c r="G172" s="3"/>
    </row>
    <row r="173" spans="7:7" ht="18">
      <c r="G173" s="3"/>
    </row>
    <row r="174" spans="7:7" ht="18">
      <c r="G174" s="3"/>
    </row>
    <row r="176" spans="7:7" ht="18">
      <c r="G176" s="3"/>
    </row>
    <row r="177" spans="7:7" ht="18">
      <c r="G177"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4" spans="7:7" ht="18">
      <c r="G194" s="3"/>
    </row>
    <row r="195" spans="7:7" ht="18">
      <c r="G195" s="3"/>
    </row>
    <row r="196" spans="7:7" ht="18">
      <c r="G196" s="3"/>
    </row>
    <row r="198" spans="7:7" ht="18">
      <c r="G198" s="3"/>
    </row>
    <row r="199" spans="7:7" ht="18">
      <c r="G199" s="3"/>
    </row>
    <row r="200" spans="7:7" ht="18">
      <c r="G200" s="3"/>
    </row>
    <row r="201" spans="7:7" ht="18">
      <c r="G201" s="3"/>
    </row>
    <row r="203" spans="7:7" ht="18">
      <c r="G203" s="3"/>
    </row>
    <row r="204" spans="7:7" ht="18">
      <c r="G204" s="3"/>
    </row>
    <row r="205" spans="7:7" ht="18">
      <c r="G205" s="3"/>
    </row>
    <row r="206" spans="7:7" ht="18">
      <c r="G206" s="3"/>
    </row>
    <row r="208" spans="7:7" ht="18">
      <c r="G208" s="3"/>
    </row>
    <row r="209" spans="7:7" ht="18">
      <c r="G209" s="3"/>
    </row>
    <row r="211" spans="7:7" ht="18">
      <c r="G211" s="3"/>
    </row>
    <row r="212" spans="7:7" ht="18">
      <c r="G212" s="3"/>
    </row>
    <row r="213" spans="7:7" ht="18">
      <c r="G213" s="3"/>
    </row>
    <row r="214" spans="7:7" ht="18">
      <c r="G214" s="3"/>
    </row>
    <row r="215" spans="7:7" ht="18">
      <c r="G215" s="3"/>
    </row>
    <row r="216" spans="7:7" ht="18">
      <c r="G216" s="3"/>
    </row>
    <row r="217" spans="7:7" ht="18">
      <c r="G217" s="3"/>
    </row>
    <row r="219" spans="7:7" ht="18">
      <c r="G219" s="3"/>
    </row>
    <row r="220" spans="7:7" ht="18">
      <c r="G220" s="3"/>
    </row>
    <row r="221" spans="7:7" ht="18">
      <c r="G221" s="3"/>
    </row>
    <row r="222" spans="7:7" ht="18">
      <c r="G222" s="3"/>
    </row>
    <row r="228" spans="7:7" ht="18">
      <c r="G228" s="3"/>
    </row>
    <row r="235" spans="7:7" ht="18">
      <c r="G235" s="3"/>
    </row>
    <row r="236" spans="7:7" ht="18">
      <c r="G236" s="3"/>
    </row>
    <row r="237" spans="7:7" ht="18">
      <c r="G237" s="3"/>
    </row>
    <row r="238" spans="7:7" ht="18">
      <c r="G238" s="3"/>
    </row>
    <row r="241" spans="7:7" ht="18">
      <c r="G241" s="3"/>
    </row>
    <row r="248" spans="7:7" ht="18">
      <c r="G248" s="3"/>
    </row>
    <row r="249" spans="7:7" ht="18">
      <c r="G249" s="3"/>
    </row>
    <row r="251" spans="7:7" ht="18">
      <c r="G251" s="3"/>
    </row>
    <row r="252" spans="7:7" ht="18">
      <c r="G252" s="3"/>
    </row>
    <row r="253" spans="7:7" ht="18">
      <c r="G253" s="3"/>
    </row>
    <row r="254" spans="7:7" ht="18">
      <c r="G254" s="3"/>
    </row>
    <row r="260" spans="7:7" ht="18">
      <c r="G260" s="3"/>
    </row>
    <row r="267" spans="7:7" ht="18">
      <c r="G267" s="3"/>
    </row>
    <row r="268" spans="7:7" ht="18">
      <c r="G268" s="3"/>
    </row>
    <row r="269" spans="7:7" ht="18">
      <c r="G269" s="3"/>
    </row>
    <row r="270" spans="7:7" ht="18">
      <c r="G270" s="3"/>
    </row>
    <row r="273" spans="7:7" ht="18">
      <c r="G273" s="3"/>
    </row>
    <row r="280" spans="7:7" ht="18">
      <c r="G280" s="3"/>
    </row>
    <row r="282" spans="7:7" ht="18">
      <c r="G282" s="3"/>
    </row>
    <row r="283" spans="7:7" ht="18">
      <c r="G283" s="3"/>
    </row>
    <row r="284" spans="7:7" ht="18">
      <c r="G284" s="3"/>
    </row>
    <row r="285" spans="7:7" ht="18">
      <c r="G285" s="3"/>
    </row>
    <row r="286" spans="7:7" ht="18">
      <c r="G286" s="3"/>
    </row>
    <row r="292" spans="7:7" ht="18">
      <c r="G292" s="3"/>
    </row>
    <row r="294" spans="7:7" ht="18">
      <c r="G294"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4" spans="7:7" ht="18">
      <c r="G304" s="3"/>
    </row>
    <row r="305" spans="7:7" ht="18">
      <c r="G305" s="3"/>
    </row>
    <row r="306" spans="7:7" ht="18">
      <c r="G306" s="3"/>
    </row>
    <row r="307" spans="7:7" ht="18">
      <c r="G307" s="3"/>
    </row>
    <row r="309" spans="7:7" ht="18">
      <c r="G309" s="3"/>
    </row>
    <row r="310" spans="7:7" ht="18">
      <c r="G310" s="3"/>
    </row>
    <row r="312" spans="7:7" ht="18">
      <c r="G312" s="3"/>
    </row>
    <row r="313" spans="7:7" ht="18">
      <c r="G313" s="3"/>
    </row>
    <row r="314" spans="7:7" ht="18">
      <c r="G314" s="3"/>
    </row>
    <row r="315" spans="7:7" ht="18">
      <c r="G315" s="3"/>
    </row>
    <row r="316" spans="7:7" ht="18">
      <c r="G316" s="3"/>
    </row>
    <row r="317" spans="7:7" ht="18">
      <c r="G317" s="3"/>
    </row>
    <row r="318" spans="7:7" ht="18">
      <c r="G318" s="3"/>
    </row>
    <row r="320" spans="7:7" ht="18">
      <c r="G320" s="3"/>
    </row>
    <row r="321" spans="7:7" ht="18">
      <c r="G321" s="3"/>
    </row>
    <row r="322" spans="7:7" ht="18">
      <c r="G322" s="3"/>
    </row>
    <row r="323" spans="7:7" ht="18">
      <c r="G323" s="3"/>
    </row>
    <row r="329" spans="7:7" ht="18">
      <c r="G329" s="3"/>
    </row>
    <row r="336" spans="7:7" ht="18">
      <c r="G336" s="3"/>
    </row>
    <row r="337" spans="7:7" ht="18">
      <c r="G337" s="3"/>
    </row>
    <row r="338" spans="7:7" ht="18">
      <c r="G338" s="3"/>
    </row>
    <row r="339" spans="7:7" ht="18">
      <c r="G339" s="3"/>
    </row>
    <row r="342" spans="7:7" ht="18">
      <c r="G342" s="3"/>
    </row>
    <row r="349" spans="7:7" ht="18">
      <c r="G349" s="3"/>
    </row>
    <row r="350" spans="7:7" ht="18">
      <c r="G350" s="3"/>
    </row>
    <row r="352" spans="7:7" ht="18">
      <c r="G352" s="3"/>
    </row>
    <row r="353" spans="7:7" ht="18">
      <c r="G353" s="3"/>
    </row>
    <row r="354" spans="7:7" ht="18">
      <c r="G354" s="3"/>
    </row>
    <row r="355" spans="7:7" ht="18">
      <c r="G355" s="3"/>
    </row>
    <row r="361" spans="7:7" ht="18">
      <c r="G361" s="3"/>
    </row>
    <row r="368" spans="7:7" ht="18">
      <c r="G368" s="3"/>
    </row>
    <row r="369" spans="7:7" ht="18">
      <c r="G369" s="3"/>
    </row>
    <row r="370" spans="7:7" ht="18">
      <c r="G370" s="3"/>
    </row>
    <row r="371" spans="7:7" ht="18">
      <c r="G371" s="3"/>
    </row>
    <row r="374" spans="7:7" ht="18">
      <c r="G374" s="3"/>
    </row>
    <row r="381" spans="7:7" ht="18">
      <c r="G381" s="3"/>
    </row>
    <row r="383" spans="7:7" ht="18">
      <c r="G383" s="3"/>
    </row>
    <row r="384" spans="7:7" ht="18">
      <c r="G384" s="3"/>
    </row>
    <row r="385" spans="7:7" ht="18">
      <c r="G385" s="3"/>
    </row>
    <row r="386" spans="7:7" ht="18">
      <c r="G386" s="3"/>
    </row>
    <row r="387" spans="7:7" ht="18">
      <c r="G387" s="3"/>
    </row>
    <row r="393" spans="7:7" ht="18">
      <c r="G393" s="3"/>
    </row>
    <row r="395" spans="7:7" ht="18">
      <c r="G395" s="3"/>
    </row>
    <row r="396" spans="7:7" ht="18">
      <c r="G396" s="3"/>
    </row>
    <row r="397" spans="7:7" ht="18">
      <c r="G397" s="3"/>
    </row>
    <row r="398" spans="7:7" ht="18">
      <c r="G398" s="3"/>
    </row>
    <row r="399" spans="7:7" ht="18">
      <c r="G399" s="3"/>
    </row>
    <row r="400" spans="7:7" ht="18">
      <c r="G400" s="3"/>
    </row>
    <row r="401" spans="7:7" ht="18">
      <c r="G401" s="3"/>
    </row>
    <row r="402" spans="7:7" ht="18">
      <c r="G402" s="3"/>
    </row>
    <row r="403" spans="7:7" ht="18">
      <c r="G403" s="3"/>
    </row>
    <row r="408" spans="7:7" ht="18">
      <c r="G408" s="3"/>
    </row>
    <row r="409" spans="7:7" ht="18">
      <c r="G409" s="3"/>
    </row>
    <row r="410" spans="7:7" ht="18">
      <c r="G410" s="3"/>
    </row>
    <row r="411" spans="7:7" ht="18">
      <c r="G411" s="3"/>
    </row>
    <row r="414" spans="7:7" ht="18">
      <c r="G414" s="3"/>
    </row>
    <row r="421" spans="7:7" ht="18">
      <c r="G421" s="3"/>
    </row>
    <row r="422" spans="7:7" ht="18">
      <c r="G422" s="3"/>
    </row>
    <row r="424" spans="7:7" ht="18">
      <c r="G424" s="3"/>
    </row>
    <row r="425" spans="7:7" ht="18">
      <c r="G425" s="3"/>
    </row>
    <row r="426" spans="7:7" ht="18">
      <c r="G426" s="3"/>
    </row>
    <row r="427" spans="7:7" ht="18">
      <c r="G427" s="3"/>
    </row>
    <row r="433" spans="7:7" ht="18">
      <c r="G433" s="3"/>
    </row>
    <row r="440" spans="7:7" ht="18">
      <c r="G440" s="3"/>
    </row>
    <row r="441" spans="7:7" ht="18">
      <c r="G441" s="3"/>
    </row>
    <row r="442" spans="7:7" ht="18">
      <c r="G442" s="3"/>
    </row>
    <row r="443" spans="7:7" ht="18">
      <c r="G443" s="3"/>
    </row>
    <row r="446" spans="7:7" ht="18">
      <c r="G446" s="3"/>
    </row>
    <row r="453" spans="7:7" ht="18">
      <c r="G453" s="3"/>
    </row>
    <row r="455" spans="7:7" ht="18">
      <c r="G455" s="3"/>
    </row>
    <row r="456" spans="7:7" ht="18">
      <c r="G456" s="3"/>
    </row>
    <row r="457" spans="7:7" ht="18">
      <c r="G457" s="3"/>
    </row>
    <row r="458" spans="7:7" ht="18">
      <c r="G458" s="3"/>
    </row>
    <row r="459" spans="7:7" ht="18">
      <c r="G459" s="3"/>
    </row>
    <row r="465" spans="7:7" ht="18">
      <c r="G465" s="3"/>
    </row>
    <row r="467" spans="7:7" ht="18">
      <c r="G467" s="3"/>
    </row>
    <row r="468" spans="7:7" ht="18">
      <c r="G468" s="3"/>
    </row>
    <row r="469" spans="7:7" ht="18">
      <c r="G469" s="3"/>
    </row>
    <row r="470" spans="7:7" ht="18">
      <c r="G470" s="3"/>
    </row>
    <row r="471" spans="7:7" ht="18">
      <c r="G471" s="3"/>
    </row>
    <row r="472" spans="7:7" ht="18">
      <c r="G472" s="3"/>
    </row>
    <row r="473" spans="7:7" ht="18">
      <c r="G473" s="3"/>
    </row>
    <row r="474" spans="7:7" ht="18">
      <c r="G474" s="3"/>
    </row>
    <row r="475" spans="7:7" ht="18">
      <c r="G475" s="3"/>
    </row>
    <row r="477" spans="7:7" ht="18">
      <c r="G477" s="3"/>
    </row>
    <row r="478" spans="7:7" ht="18">
      <c r="G478" s="3"/>
    </row>
    <row r="479" spans="7:7" ht="18">
      <c r="G479" s="3"/>
    </row>
    <row r="480" spans="7:7" ht="18">
      <c r="G480" s="3"/>
    </row>
    <row r="482" spans="7:7" ht="18">
      <c r="G482" s="3"/>
    </row>
    <row r="483" spans="7:7" ht="18">
      <c r="G483" s="3"/>
    </row>
    <row r="485" spans="7:7" ht="18">
      <c r="G485" s="3"/>
    </row>
    <row r="486" spans="7:7" ht="18">
      <c r="G486" s="3"/>
    </row>
    <row r="487" spans="7:7" ht="18">
      <c r="G487" s="3"/>
    </row>
    <row r="488" spans="7:7" ht="18">
      <c r="G488" s="3"/>
    </row>
    <row r="489" spans="7:7" ht="18">
      <c r="G489" s="3"/>
    </row>
    <row r="490" spans="7:7" ht="18">
      <c r="G490" s="3"/>
    </row>
    <row r="491" spans="7:7" ht="18">
      <c r="G491" s="3"/>
    </row>
    <row r="493" spans="7:7" ht="18">
      <c r="G493" s="3"/>
    </row>
    <row r="494" spans="7:7" ht="18">
      <c r="G494" s="3"/>
    </row>
    <row r="495" spans="7:7" ht="18">
      <c r="G495" s="3"/>
    </row>
    <row r="496" spans="7:7" ht="18">
      <c r="G496" s="3"/>
    </row>
    <row r="502" spans="7:7" ht="18">
      <c r="G502" s="3"/>
    </row>
    <row r="509" spans="7:7" ht="18">
      <c r="G509" s="3"/>
    </row>
    <row r="510" spans="7:7" ht="18">
      <c r="G510" s="3"/>
    </row>
    <row r="511" spans="7:7" ht="18">
      <c r="G511" s="3"/>
    </row>
    <row r="512" spans="7:7" ht="18">
      <c r="G512" s="3"/>
    </row>
    <row r="515" spans="7:7" ht="18">
      <c r="G515" s="3"/>
    </row>
    <row r="522" spans="7:7" ht="18">
      <c r="G522" s="3"/>
    </row>
    <row r="523" spans="7:7" ht="18">
      <c r="G523" s="3"/>
    </row>
    <row r="525" spans="7:7" ht="18">
      <c r="G525" s="3"/>
    </row>
    <row r="526" spans="7:7" ht="18">
      <c r="G526" s="3"/>
    </row>
    <row r="527" spans="7:7" ht="18">
      <c r="G527" s="3"/>
    </row>
    <row r="528" spans="7:7" ht="18">
      <c r="G528" s="3"/>
    </row>
    <row r="534" spans="7:7" ht="18">
      <c r="G534" s="3"/>
    </row>
    <row r="541" spans="7:7" ht="18">
      <c r="G541" s="3"/>
    </row>
    <row r="542" spans="7:7" ht="18">
      <c r="G542" s="3"/>
    </row>
    <row r="543" spans="7:7" ht="18">
      <c r="G543" s="3"/>
    </row>
    <row r="544" spans="7:7" ht="18">
      <c r="G544" s="3"/>
    </row>
    <row r="547" spans="7:7" ht="18">
      <c r="G547" s="3"/>
    </row>
    <row r="554" spans="7:7" ht="18">
      <c r="G554" s="3"/>
    </row>
    <row r="556" spans="7:7" ht="18">
      <c r="G556" s="3"/>
    </row>
    <row r="557" spans="7:7" ht="18">
      <c r="G557" s="3"/>
    </row>
    <row r="558" spans="7:7" ht="18">
      <c r="G558" s="3"/>
    </row>
    <row r="559" spans="7:7" ht="18">
      <c r="G559" s="3"/>
    </row>
    <row r="560" spans="7:7" ht="18">
      <c r="G560" s="3"/>
    </row>
    <row r="566" spans="7:7" ht="18">
      <c r="G566" s="3"/>
    </row>
    <row r="568" spans="7:7" ht="18">
      <c r="G568" s="3"/>
    </row>
    <row r="569" spans="7:7" ht="18">
      <c r="G569" s="3"/>
    </row>
    <row r="570" spans="7:7" ht="18">
      <c r="G570"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81" spans="7:7" ht="18">
      <c r="G581" s="3"/>
    </row>
    <row r="588" spans="7:7" ht="18">
      <c r="G588" s="3"/>
    </row>
    <row r="590" spans="7:7" ht="18">
      <c r="G590" s="3"/>
    </row>
    <row r="591" spans="7:7" ht="18">
      <c r="G591" s="3"/>
    </row>
    <row r="592" spans="7:7" ht="18">
      <c r="G592" s="3"/>
    </row>
    <row r="593" spans="7:7" ht="18">
      <c r="G593" s="3"/>
    </row>
    <row r="594" spans="7:7" ht="18">
      <c r="G594" s="3"/>
    </row>
    <row r="600" spans="7:7" ht="18">
      <c r="G600" s="3"/>
    </row>
    <row r="602" spans="7:7" ht="18">
      <c r="G602" s="3"/>
    </row>
    <row r="603" spans="7:7" ht="18">
      <c r="G603" s="3"/>
    </row>
    <row r="604" spans="7:7" ht="18">
      <c r="G604" s="3"/>
    </row>
    <row r="605" spans="7:7" ht="18">
      <c r="G605" s="3"/>
    </row>
    <row r="606" spans="7:7" ht="18">
      <c r="G606" s="3"/>
    </row>
    <row r="607" spans="7:7" ht="18">
      <c r="G607" s="3"/>
    </row>
    <row r="608" spans="7:7" ht="18">
      <c r="G608" s="3"/>
    </row>
    <row r="609" spans="7:7" ht="18">
      <c r="G609" s="3"/>
    </row>
    <row r="610" spans="7:7" ht="18">
      <c r="G610" s="3"/>
    </row>
    <row r="615" spans="7:7" ht="18">
      <c r="G615" s="3"/>
    </row>
    <row r="616" spans="7:7" ht="18">
      <c r="G616" s="3"/>
    </row>
    <row r="617" spans="7:7" ht="18">
      <c r="G617" s="3"/>
    </row>
    <row r="618" spans="7:7" ht="18">
      <c r="G618" s="3"/>
    </row>
    <row r="621" spans="7:7" ht="18">
      <c r="G621" s="3"/>
    </row>
    <row r="628" spans="7:7" ht="18">
      <c r="G628" s="3"/>
    </row>
    <row r="629" spans="7:7" ht="18">
      <c r="G629" s="3"/>
    </row>
    <row r="631" spans="7:7" ht="18">
      <c r="G631" s="3"/>
    </row>
    <row r="632" spans="7:7" ht="18">
      <c r="G632" s="3"/>
    </row>
    <row r="633" spans="7:7" ht="18">
      <c r="G633" s="3"/>
    </row>
    <row r="634" spans="7:7" ht="18">
      <c r="G634" s="3"/>
    </row>
    <row r="640" spans="7:7" ht="18">
      <c r="G640" s="3"/>
    </row>
    <row r="647" spans="7:7" ht="18">
      <c r="G647" s="3"/>
    </row>
    <row r="648" spans="7:7" ht="18">
      <c r="G648" s="3"/>
    </row>
    <row r="649" spans="7:7" ht="18">
      <c r="G649" s="3"/>
    </row>
    <row r="650" spans="7:7" ht="18">
      <c r="G650" s="3"/>
    </row>
    <row r="653" spans="7:7" ht="18">
      <c r="G653" s="3"/>
    </row>
    <row r="660" spans="7:7" ht="18">
      <c r="G660" s="3"/>
    </row>
    <row r="662" spans="7:7" ht="18">
      <c r="G662" s="3"/>
    </row>
    <row r="663" spans="7:7" ht="18">
      <c r="G663" s="3"/>
    </row>
    <row r="664" spans="7:7" ht="18">
      <c r="G664" s="3"/>
    </row>
    <row r="665" spans="7:7" ht="18">
      <c r="G665" s="3"/>
    </row>
    <row r="666" spans="7:7" ht="18">
      <c r="G666" s="3"/>
    </row>
    <row r="672" spans="7:7" ht="18">
      <c r="G672" s="3"/>
    </row>
    <row r="674" spans="7:7" ht="18">
      <c r="G674" s="3"/>
    </row>
    <row r="675" spans="7:7" ht="18">
      <c r="G675" s="3"/>
    </row>
    <row r="676" spans="7:7" ht="18">
      <c r="G676" s="3"/>
    </row>
    <row r="677" spans="7:7" ht="18">
      <c r="G677" s="3"/>
    </row>
    <row r="678" spans="7:7" ht="18">
      <c r="G678" s="3"/>
    </row>
    <row r="679" spans="7:7" ht="18">
      <c r="G679" s="3"/>
    </row>
    <row r="680" spans="7:7" ht="18">
      <c r="G680" s="3"/>
    </row>
    <row r="681" spans="7:7" ht="18">
      <c r="G681" s="3"/>
    </row>
    <row r="682" spans="7:7" ht="18">
      <c r="G682" s="3"/>
    </row>
    <row r="684" spans="7:7" ht="18">
      <c r="G684" s="3"/>
    </row>
    <row r="685" spans="7:7" ht="18">
      <c r="G685" s="3"/>
    </row>
    <row r="686" spans="7:7" ht="18">
      <c r="G686" s="3"/>
    </row>
    <row r="687" spans="7:7" ht="18">
      <c r="G687" s="3"/>
    </row>
    <row r="689" spans="7:7" ht="18">
      <c r="G689" s="3"/>
    </row>
    <row r="690" spans="7:7" ht="18">
      <c r="G690" s="3"/>
    </row>
    <row r="692" spans="7:7" ht="18">
      <c r="G692" s="3"/>
    </row>
    <row r="693" spans="7:7" ht="18">
      <c r="G693" s="3"/>
    </row>
    <row r="694" spans="7:7" ht="18">
      <c r="G694" s="3"/>
    </row>
    <row r="695" spans="7:7" ht="18">
      <c r="G695" s="3"/>
    </row>
    <row r="696" spans="7:7" ht="18">
      <c r="G696" s="3"/>
    </row>
    <row r="697" spans="7:7" ht="18">
      <c r="G697" s="3"/>
    </row>
    <row r="698" spans="7:7" ht="18">
      <c r="G698" s="3"/>
    </row>
    <row r="700" spans="7:7" ht="18">
      <c r="G700" s="3"/>
    </row>
    <row r="701" spans="7:7" ht="18">
      <c r="G701" s="3"/>
    </row>
    <row r="702" spans="7:7" ht="18">
      <c r="G702" s="3"/>
    </row>
    <row r="703" spans="7:7" ht="18">
      <c r="G703" s="3"/>
    </row>
    <row r="709" spans="7:7" ht="18">
      <c r="G709" s="3"/>
    </row>
    <row r="716" spans="7:7" ht="18">
      <c r="G716" s="3"/>
    </row>
    <row r="717" spans="7:7" ht="18">
      <c r="G717" s="3"/>
    </row>
    <row r="718" spans="7:7" ht="18">
      <c r="G718" s="3"/>
    </row>
    <row r="719" spans="7:7" ht="18">
      <c r="G719" s="3"/>
    </row>
    <row r="722" spans="7:7" ht="18">
      <c r="G722" s="3"/>
    </row>
    <row r="729" spans="7:7" ht="18">
      <c r="G729" s="3"/>
    </row>
    <row r="730" spans="7:7" ht="18">
      <c r="G730" s="3"/>
    </row>
    <row r="732" spans="7:7" ht="18">
      <c r="G732" s="3"/>
    </row>
    <row r="733" spans="7:7" ht="18">
      <c r="G733" s="3"/>
    </row>
    <row r="734" spans="7:7" ht="18">
      <c r="G734" s="3"/>
    </row>
    <row r="735" spans="7:7" ht="18">
      <c r="G735" s="3"/>
    </row>
    <row r="741" spans="7:7" ht="18">
      <c r="G741" s="3"/>
    </row>
    <row r="748" spans="7:7" ht="18">
      <c r="G748" s="3"/>
    </row>
    <row r="749" spans="7:7" ht="18">
      <c r="G749" s="3"/>
    </row>
    <row r="750" spans="7:7" ht="18">
      <c r="G750" s="3"/>
    </row>
    <row r="751" spans="7:7" ht="18">
      <c r="G751" s="3"/>
    </row>
    <row r="754" spans="7:7" ht="18">
      <c r="G754" s="3"/>
    </row>
    <row r="761" spans="7:7" ht="18">
      <c r="G761" s="3"/>
    </row>
    <row r="763" spans="7:7" ht="18">
      <c r="G763" s="3"/>
    </row>
    <row r="764" spans="7:7" ht="18">
      <c r="G764" s="3"/>
    </row>
    <row r="765" spans="7:7" ht="18">
      <c r="G765" s="3"/>
    </row>
    <row r="766" spans="7:7" ht="18">
      <c r="G766" s="3"/>
    </row>
    <row r="767" spans="7:7" ht="18">
      <c r="G767" s="3"/>
    </row>
    <row r="773" spans="7:7" ht="18">
      <c r="G773" s="3"/>
    </row>
    <row r="775" spans="7:7" ht="18">
      <c r="G775" s="3"/>
    </row>
    <row r="776" spans="7:7" ht="18">
      <c r="G776" s="3"/>
    </row>
    <row r="777" spans="7:7" ht="18">
      <c r="G777" s="3"/>
    </row>
    <row r="778" spans="7:7" ht="18">
      <c r="G778" s="3"/>
    </row>
    <row r="779" spans="7:7" ht="18">
      <c r="G779" s="3"/>
    </row>
    <row r="780" spans="7:7" ht="18">
      <c r="G780" s="3"/>
    </row>
    <row r="781" spans="7:7" ht="18">
      <c r="G781" s="3"/>
    </row>
    <row r="782" spans="7:7" ht="18">
      <c r="G782" s="3"/>
    </row>
    <row r="783" spans="7:7" ht="18">
      <c r="G783" s="3"/>
    </row>
    <row r="784" spans="7:7" ht="18">
      <c r="G784" s="3"/>
    </row>
    <row r="785" spans="7:7" ht="18">
      <c r="G785" s="3"/>
    </row>
    <row r="786" spans="7:7" ht="18">
      <c r="G786" s="3"/>
    </row>
    <row r="791" spans="7:7" ht="18">
      <c r="G791" s="3"/>
    </row>
    <row r="792" spans="7:7" ht="18">
      <c r="G792" s="3"/>
    </row>
    <row r="793" spans="7:7" ht="18">
      <c r="G793" s="3"/>
    </row>
    <row r="794" spans="7:7" ht="18">
      <c r="G794" s="3"/>
    </row>
    <row r="797" spans="7:7" ht="18">
      <c r="G797" s="3"/>
    </row>
    <row r="804" spans="7:7" ht="18">
      <c r="G804" s="3"/>
    </row>
    <row r="806" spans="7:7" ht="18">
      <c r="G806" s="3"/>
    </row>
    <row r="807" spans="7:7" ht="18">
      <c r="G807" s="3"/>
    </row>
    <row r="808" spans="7:7" ht="18">
      <c r="G808" s="3"/>
    </row>
    <row r="809" spans="7:7" ht="18">
      <c r="G809" s="3"/>
    </row>
    <row r="810" spans="7:7" ht="18">
      <c r="G810" s="3"/>
    </row>
    <row r="816" spans="7:7" ht="18">
      <c r="G816" s="3"/>
    </row>
    <row r="818" spans="7:7" ht="18">
      <c r="G818" s="3"/>
    </row>
    <row r="819" spans="7:7" ht="18">
      <c r="G819" s="3"/>
    </row>
    <row r="820" spans="7:7" ht="18">
      <c r="G820" s="3"/>
    </row>
    <row r="821" spans="7:7" ht="18">
      <c r="G821" s="3"/>
    </row>
    <row r="822" spans="7:7" ht="18">
      <c r="G822" s="3"/>
    </row>
    <row r="823" spans="7:7" ht="18">
      <c r="G823" s="3"/>
    </row>
    <row r="824" spans="7:7" ht="18">
      <c r="G824" s="3"/>
    </row>
    <row r="825" spans="7:7" ht="18">
      <c r="G825" s="3"/>
    </row>
    <row r="826" spans="7:7" ht="18">
      <c r="G826" s="3"/>
    </row>
    <row r="828" spans="7:7" ht="18">
      <c r="G828" s="3"/>
    </row>
    <row r="829" spans="7:7" ht="18">
      <c r="G829" s="3"/>
    </row>
    <row r="830" spans="7:7" ht="18">
      <c r="G830" s="3"/>
    </row>
    <row r="831" spans="7:7" ht="18">
      <c r="G831" s="3"/>
    </row>
    <row r="833" spans="7:7" ht="18">
      <c r="G833" s="3"/>
    </row>
    <row r="834" spans="7:7" ht="18">
      <c r="G834" s="3"/>
    </row>
    <row r="836" spans="7:7" ht="18">
      <c r="G836" s="3"/>
    </row>
    <row r="837" spans="7:7" ht="18">
      <c r="G837" s="3"/>
    </row>
    <row r="838" spans="7:7" ht="18">
      <c r="G838" s="3"/>
    </row>
    <row r="839" spans="7:7" ht="18">
      <c r="G839" s="3"/>
    </row>
    <row r="840" spans="7:7" ht="18">
      <c r="G840" s="3"/>
    </row>
    <row r="841" spans="7:7" ht="18">
      <c r="G841" s="3"/>
    </row>
    <row r="842" spans="7:7" ht="18">
      <c r="G842" s="3"/>
    </row>
    <row r="844" spans="7:7" ht="18">
      <c r="G844" s="3"/>
    </row>
    <row r="845" spans="7:7" ht="18">
      <c r="G845" s="3"/>
    </row>
    <row r="846" spans="7:7" ht="18">
      <c r="G846" s="3"/>
    </row>
    <row r="847" spans="7:7" ht="18">
      <c r="G847" s="3"/>
    </row>
    <row r="853" spans="7:7" ht="18">
      <c r="G853" s="3"/>
    </row>
    <row r="860" spans="7:7" ht="18">
      <c r="G860" s="3"/>
    </row>
    <row r="861" spans="7:7" ht="18">
      <c r="G861" s="3"/>
    </row>
    <row r="862" spans="7:7" ht="18">
      <c r="G862" s="3"/>
    </row>
    <row r="863" spans="7:7" ht="18">
      <c r="G863" s="3"/>
    </row>
    <row r="866" spans="7:7" ht="18">
      <c r="G866" s="3"/>
    </row>
    <row r="873" spans="7:7" ht="18">
      <c r="G873" s="3"/>
    </row>
    <row r="874" spans="7:7" ht="18">
      <c r="G874" s="3"/>
    </row>
    <row r="876" spans="7:7" ht="18">
      <c r="G876" s="3"/>
    </row>
    <row r="877" spans="7:7" ht="18">
      <c r="G877" s="3"/>
    </row>
    <row r="878" spans="7:7" ht="18">
      <c r="G878" s="3"/>
    </row>
    <row r="879" spans="7:7" ht="18">
      <c r="G879" s="3"/>
    </row>
    <row r="885" spans="7:7" ht="18">
      <c r="G885" s="3"/>
    </row>
    <row r="892" spans="7:7" ht="18">
      <c r="G892" s="3"/>
    </row>
    <row r="893" spans="7:7" ht="18">
      <c r="G893" s="3"/>
    </row>
    <row r="894" spans="7:7" ht="18">
      <c r="G894" s="3"/>
    </row>
    <row r="895" spans="7:7" ht="18">
      <c r="G895" s="3"/>
    </row>
    <row r="898" spans="7:7" ht="18">
      <c r="G898" s="3"/>
    </row>
    <row r="905" spans="7:7" ht="18">
      <c r="G905" s="3"/>
    </row>
    <row r="907" spans="7:7" ht="18">
      <c r="G907" s="3"/>
    </row>
    <row r="908" spans="7:7" ht="18">
      <c r="G908" s="3"/>
    </row>
    <row r="909" spans="7:7" ht="18">
      <c r="G909" s="3"/>
    </row>
    <row r="910" spans="7:7" ht="18">
      <c r="G910" s="3"/>
    </row>
    <row r="911" spans="7:7" ht="18">
      <c r="G911" s="3"/>
    </row>
    <row r="917" spans="7:7" ht="18">
      <c r="G917" s="3"/>
    </row>
    <row r="919" spans="7:7" ht="18">
      <c r="G919"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40" spans="7:7" ht="18">
      <c r="G940"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1" spans="7:7" ht="18">
      <c r="G951" s="3"/>
    </row>
    <row r="952" spans="7:7" ht="18">
      <c r="G952"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72" spans="7:7" ht="18">
      <c r="G972"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11" spans="7:7" ht="18">
      <c r="G1011"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7" spans="7:7" ht="18">
      <c r="G1047"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92" spans="7:7" ht="18">
      <c r="G1092"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7" spans="7:7" ht="18">
      <c r="G1107" s="3"/>
    </row>
    <row r="1108" spans="7:7" ht="18">
      <c r="G1108" s="3"/>
    </row>
    <row r="1109" spans="7:7" ht="18">
      <c r="G1109" s="3"/>
    </row>
    <row r="1110" spans="7:7" ht="18">
      <c r="G1110" s="3"/>
    </row>
    <row r="1112" spans="7:7" ht="18">
      <c r="G1112" s="3"/>
    </row>
    <row r="1119" spans="7:7" ht="18">
      <c r="G1119" s="3"/>
    </row>
    <row r="1120" spans="7:7" ht="18">
      <c r="G1120" s="3"/>
    </row>
    <row r="1121" spans="7:7" ht="18">
      <c r="G1121" s="3"/>
    </row>
    <row r="1122" spans="7:7" ht="18">
      <c r="G1122" s="3"/>
    </row>
    <row r="1125" spans="7:7" ht="18">
      <c r="G1125" s="3"/>
    </row>
    <row r="1132" spans="7:7" ht="18">
      <c r="G1132" s="3"/>
    </row>
    <row r="1134" spans="7:7" ht="18">
      <c r="G1134" s="3"/>
    </row>
    <row r="1135" spans="7:7" ht="18">
      <c r="G1135" s="3"/>
    </row>
    <row r="1136" spans="7:7" ht="18">
      <c r="G1136" s="3"/>
    </row>
    <row r="1137" spans="7:7" ht="18">
      <c r="G1137" s="3"/>
    </row>
    <row r="1138" spans="7:7" ht="18">
      <c r="G1138" s="3"/>
    </row>
    <row r="1144" spans="7:7" ht="18">
      <c r="G1144" s="3"/>
    </row>
    <row r="1146" spans="7:7" ht="18">
      <c r="G1146" s="3"/>
    </row>
    <row r="1147" spans="7:7" ht="18">
      <c r="G1147" s="3"/>
    </row>
    <row r="1148" spans="7:7" ht="18">
      <c r="G1148"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7" spans="7:7" ht="18">
      <c r="G1167"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9" spans="7:7" ht="18">
      <c r="G1199" s="3"/>
    </row>
    <row r="1201" spans="7:7" ht="18">
      <c r="G1201"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8" spans="7:7" ht="18">
      <c r="G1238"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74" spans="7:7" ht="18">
      <c r="G1274"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9" spans="7:7" ht="18">
      <c r="G1319"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4" spans="7:7" ht="18">
      <c r="G1334" s="3"/>
    </row>
    <row r="1335" spans="7:7" ht="18">
      <c r="G1335" s="3"/>
    </row>
    <row r="1336" spans="7:7" ht="18">
      <c r="G1336" s="3"/>
    </row>
    <row r="1337" spans="7:7" ht="18">
      <c r="G1337"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7" spans="7:7" ht="18">
      <c r="G1377"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2" spans="7:7" ht="18">
      <c r="G1392" s="3"/>
    </row>
    <row r="1393" spans="7:7" ht="18">
      <c r="G1393" s="3"/>
    </row>
    <row r="1394" spans="7:7" ht="18">
      <c r="G1394" s="3"/>
    </row>
    <row r="1395" spans="7:7" ht="18">
      <c r="G1395"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10" spans="7:7" ht="18">
      <c r="G1410" s="3"/>
    </row>
    <row r="1411" spans="7:7" ht="18">
      <c r="G1411" s="3"/>
    </row>
    <row r="1412" spans="7:7" ht="18">
      <c r="G1412" s="3"/>
    </row>
    <row r="1413" spans="7:7" ht="18">
      <c r="G1413" s="3"/>
    </row>
    <row r="1415" spans="7:7" ht="18">
      <c r="G1415" s="3"/>
    </row>
    <row r="1416" spans="7:7" ht="18">
      <c r="G1416" s="3"/>
    </row>
    <row r="1417" spans="7:7" ht="18">
      <c r="G1417" s="3"/>
    </row>
    <row r="1418" spans="7:7" ht="18">
      <c r="G1418"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3" spans="7:7" ht="18">
      <c r="G1433" s="3"/>
    </row>
    <row r="1434" spans="7:7" ht="18">
      <c r="G1434" s="3"/>
    </row>
    <row r="1435" spans="7:7" ht="18">
      <c r="G1435" s="3"/>
    </row>
    <row r="1436" spans="7:7" ht="18">
      <c r="G1436" s="3"/>
    </row>
    <row r="1437" spans="7:7" ht="18">
      <c r="G1437" s="3"/>
    </row>
    <row r="1438" spans="7:7" ht="18">
      <c r="G1438" s="3"/>
    </row>
    <row r="1440" spans="7:7" ht="18">
      <c r="G1440" s="3"/>
    </row>
    <row r="1441" spans="7:7" ht="18">
      <c r="G1441" s="3"/>
    </row>
    <row r="1442" spans="7:7" ht="18">
      <c r="G1442" s="3"/>
    </row>
    <row r="1443" spans="7:7" ht="18">
      <c r="G1443"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1" spans="7:7" ht="18">
      <c r="G1471" s="3"/>
    </row>
    <row r="1472" spans="7:7" ht="18">
      <c r="G1472" s="3"/>
    </row>
    <row r="1473" spans="7:7" ht="18">
      <c r="G1473" s="3"/>
    </row>
    <row r="1474" spans="7:7" ht="18">
      <c r="G1474"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row r="2008" spans="7:7" ht="18">
      <c r="G2008" s="3"/>
    </row>
  </sheetData>
  <sheetProtection formatCells="0" formatColumns="0" formatRows="0" insertColumns="0" insertRows="0" insertHyperlinks="0" deleteColumns="0" deleteRows="0" sort="0" autoFilter="0" pivotTables="0"/>
  <autoFilter ref="A5:AK101"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34 Y36:Y71 Y73:Y74 Y77:Y101">
    <cfRule type="cellIs" dxfId="49" priority="2"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CB6E2-0991-4F2C-AFA0-5AD82E3E2B75}">
  <sheetPr>
    <tabColor rgb="FF66FFFF"/>
    <pageSetUpPr fitToPage="1"/>
  </sheetPr>
  <dimension ref="A1:AK2004"/>
  <sheetViews>
    <sheetView view="pageBreakPreview" topLeftCell="A4" zoomScale="70" zoomScaleNormal="40" zoomScaleSheetLayoutView="70" workbookViewId="0">
      <selection activeCell="R49" sqref="R49"/>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『阿倍野区』一般施設・賃借施設の一覧（令和７年４月１日時点）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すべて_位置図情報!B9</f>
        <v>教育・文化・スポーツ施設</v>
      </c>
      <c r="C6" s="44" t="str">
        <f>すべて_位置図情報!C9</f>
        <v>教育施設</v>
      </c>
      <c r="D6" s="32" t="str">
        <f>すべて_位置図情報!D9</f>
        <v>学習・集会施設</v>
      </c>
      <c r="E6" s="32" t="str">
        <f>すべて_位置図情報!E9</f>
        <v>生涯学習センター</v>
      </c>
      <c r="F6" s="74">
        <v>1</v>
      </c>
      <c r="G6" s="13" t="str" ph="1">
        <f>すべて_位置図情報!G9</f>
        <v>阿倍野市民学習センター</v>
      </c>
      <c r="H6" s="126" t="str">
        <f>すべて_位置図情報!H9</f>
        <v>大阪市阿倍野区阿倍野筋3-10-1-300</v>
      </c>
      <c r="I6" s="81">
        <f>すべて_位置図情報!I9</f>
        <v>1891.97</v>
      </c>
      <c r="J6" s="80" t="str">
        <f>すべて_位置図情報!J9</f>
        <v>B</v>
      </c>
      <c r="K6" s="78">
        <f>すべて_位置図情報!K9</f>
        <v>0</v>
      </c>
      <c r="L6" s="79">
        <f>すべて_位置図情報!L9</f>
        <v>1986</v>
      </c>
      <c r="M6" s="79" t="str">
        <f>すべて_位置図情報!M9</f>
        <v>b</v>
      </c>
      <c r="N6" s="79" t="str">
        <f>すべて_位置図情報!N9</f>
        <v>b</v>
      </c>
      <c r="O6" s="79" t="str">
        <f>すべて_位置図情報!O9</f>
        <v/>
      </c>
      <c r="P6" s="79" t="str">
        <f>すべて_位置図情報!P9</f>
        <v>E</v>
      </c>
      <c r="Q6" s="79" t="str">
        <f>すべて_位置図情報!Q9</f>
        <v>有</v>
      </c>
      <c r="R6" s="79" t="str">
        <f>すべて_位置図情報!R9</f>
        <v>指定管理（利用料金施設）</v>
      </c>
      <c r="S6" s="126" t="str">
        <f>すべて_位置図情報!S9</f>
        <v>教育委員会事務局</v>
      </c>
      <c r="T6" s="126" t="str">
        <f>すべて_位置図情報!T9</f>
        <v>生涯学習部</v>
      </c>
      <c r="U6" s="126" t="str">
        <f>すべて_位置図情報!U9</f>
        <v>生涯学習担当</v>
      </c>
      <c r="V6" s="124" t="str">
        <f>すべて_位置図情報!V9</f>
        <v>社会教育・生涯学習ｸﾞﾙｰﾌﾟ</v>
      </c>
      <c r="W6" s="116" t="str">
        <f>すべて_位置図情報!W9</f>
        <v>阿倍野区</v>
      </c>
      <c r="X6" s="116" t="str">
        <f>すべて_位置図情報!X9</f>
        <v>一般施設</v>
      </c>
      <c r="Y6" s="114">
        <f>すべて_位置図情報!Y9</f>
        <v>1</v>
      </c>
      <c r="Z6" s="127">
        <f>すべて_位置図情報!Z9</f>
        <v>0</v>
      </c>
      <c r="AA6" s="143" t="str">
        <f>すべて_位置図情報!AA9</f>
        <v>〇</v>
      </c>
      <c r="AB6" s="144">
        <f>すべて_位置図情報!AB9</f>
        <v>0</v>
      </c>
      <c r="AC6" s="143" t="str">
        <f>すべて_位置図情報!AC9</f>
        <v>〇</v>
      </c>
      <c r="AD6" s="143" t="str">
        <f>すべて_位置図情報!AD9</f>
        <v>〇</v>
      </c>
      <c r="AE6" s="56" t="str">
        <f>すべて_位置図情報!AF9</f>
        <v>〇</v>
      </c>
      <c r="AF6" s="56">
        <f>すべて_位置図情報!AG9</f>
        <v>0</v>
      </c>
      <c r="AG6" s="56">
        <f>すべて_位置図情報!AH9</f>
        <v>0</v>
      </c>
      <c r="AH6" s="56">
        <f>すべて_位置図情報!AI9</f>
        <v>0</v>
      </c>
      <c r="AI6" s="56">
        <f>すべて_位置図情報!AJ9</f>
        <v>0</v>
      </c>
      <c r="AJ6" s="56">
        <f>すべて_位置図情報!AK9</f>
        <v>0</v>
      </c>
      <c r="AK6" s="56" t="e">
        <f>すべて_位置図情報!#REF!</f>
        <v>#REF!</v>
      </c>
    </row>
    <row r="7" spans="1:37" ht="22.5" customHeight="1">
      <c r="A7" s="178">
        <f>A6+1</f>
        <v>2</v>
      </c>
      <c r="B7" s="7" t="str">
        <f>すべて_位置図情報!B17</f>
        <v>教育・文化・スポーツ施設</v>
      </c>
      <c r="C7" s="45" t="str">
        <f>すべて_位置図情報!C17</f>
        <v>教育施設</v>
      </c>
      <c r="D7" s="32" t="str">
        <f>すべて_位置図情報!D17</f>
        <v>その他教育施設</v>
      </c>
      <c r="E7" s="32" t="str">
        <f>すべて_位置図情報!E17</f>
        <v>その他教育施設</v>
      </c>
      <c r="F7" s="74">
        <v>1</v>
      </c>
      <c r="G7" s="13" t="str" ph="1">
        <f>すべて_位置図情報!G17</f>
        <v>デザイン教育研究所</v>
      </c>
      <c r="H7" s="126" t="str">
        <f>すべて_位置図情報!H17</f>
        <v>大阪市阿倍野区文の里1-7-48</v>
      </c>
      <c r="I7" s="81">
        <f>すべて_位置図情報!I17</f>
        <v>1487.74</v>
      </c>
      <c r="J7" s="80" t="str">
        <f>すべて_位置図情報!J17</f>
        <v>B</v>
      </c>
      <c r="K7" s="78">
        <f>すべて_位置図情報!K17</f>
        <v>0</v>
      </c>
      <c r="L7" s="79">
        <f>すべて_位置図情報!L17</f>
        <v>1987</v>
      </c>
      <c r="M7" s="79" t="str">
        <f>すべて_位置図情報!M17</f>
        <v>b</v>
      </c>
      <c r="N7" s="79" t="str">
        <f>すべて_位置図情報!N17</f>
        <v>b</v>
      </c>
      <c r="O7" s="79" t="str">
        <f>すべて_位置図情報!O17</f>
        <v/>
      </c>
      <c r="P7" s="79" t="str">
        <f>すべて_位置図情報!P17</f>
        <v>E</v>
      </c>
      <c r="Q7" s="79" t="str">
        <f>すべて_位置図情報!Q17</f>
        <v>有</v>
      </c>
      <c r="R7" s="79" t="str">
        <f>すべて_位置図情報!R17</f>
        <v>直営</v>
      </c>
      <c r="S7" s="126" t="str">
        <f>すべて_位置図情報!S17</f>
        <v>教育委員会事務局</v>
      </c>
      <c r="T7" s="126" t="str">
        <f>すべて_位置図情報!T17</f>
        <v>指導部</v>
      </c>
      <c r="U7" s="126" t="str">
        <f>すべて_位置図情報!U17</f>
        <v>教育活動支援担当</v>
      </c>
      <c r="V7" s="126" t="str">
        <f>すべて_位置図情報!V17</f>
        <v>業務調整ｸﾞﾙｰﾌﾟ</v>
      </c>
      <c r="W7" s="116" t="str">
        <f>すべて_位置図情報!W17</f>
        <v>阿倍野区</v>
      </c>
      <c r="X7" s="116" t="str">
        <f>すべて_位置図情報!X17</f>
        <v>一般施設</v>
      </c>
      <c r="Y7" s="114">
        <f>すべて_位置図情報!Y17</f>
        <v>2</v>
      </c>
      <c r="Z7" s="127">
        <f>すべて_位置図情報!Z17</f>
        <v>0</v>
      </c>
      <c r="AA7" s="143" t="str">
        <f>すべて_位置図情報!AA17</f>
        <v>〇</v>
      </c>
      <c r="AB7" s="144">
        <f>すべて_位置図情報!AB17</f>
        <v>0</v>
      </c>
      <c r="AC7" s="143" t="str">
        <f>すべて_位置図情報!AC17</f>
        <v>〇</v>
      </c>
      <c r="AD7" s="143" t="str">
        <f>すべて_位置図情報!AD17</f>
        <v>〇</v>
      </c>
      <c r="AE7" s="56" t="str">
        <f>すべて_位置図情報!AF17</f>
        <v>〇</v>
      </c>
      <c r="AF7" s="56">
        <f>すべて_位置図情報!AG17</f>
        <v>0</v>
      </c>
      <c r="AG7" s="56">
        <f>すべて_位置図情報!AH17</f>
        <v>0</v>
      </c>
      <c r="AH7" s="56">
        <f>すべて_位置図情報!AI17</f>
        <v>0</v>
      </c>
      <c r="AI7" s="56">
        <f>すべて_位置図情報!AJ17</f>
        <v>0</v>
      </c>
      <c r="AJ7" s="56">
        <f>すべて_位置図情報!AK17</f>
        <v>0</v>
      </c>
      <c r="AK7" s="56" t="e">
        <f>すべて_位置図情報!#REF!</f>
        <v>#REF!</v>
      </c>
    </row>
    <row r="8" spans="1:37" ht="22.5" customHeight="1">
      <c r="A8" s="178">
        <f t="shared" ref="A8:A55" si="0">A7+1</f>
        <v>3</v>
      </c>
      <c r="B8" s="7" t="str">
        <f>すべて_位置図情報!B38</f>
        <v>教育・文化・スポーツ施設</v>
      </c>
      <c r="C8" s="32" t="str">
        <f>すべて_位置図情報!C38</f>
        <v>図書館</v>
      </c>
      <c r="D8" s="32" t="str">
        <f>すべて_位置図情報!D38</f>
        <v>地域図書館</v>
      </c>
      <c r="E8" s="32" t="str">
        <f>すべて_位置図情報!E38</f>
        <v>地域図書館</v>
      </c>
      <c r="F8" s="74">
        <v>1</v>
      </c>
      <c r="G8" s="13" t="str" ph="1">
        <f>すべて_位置図情報!G38</f>
        <v>阿倍野図書館</v>
      </c>
      <c r="H8" s="126" t="str">
        <f>すべて_位置図情報!H38</f>
        <v>大阪市阿倍野区阿倍野筋4-19-118</v>
      </c>
      <c r="I8" s="81">
        <f>すべて_位置図情報!I38</f>
        <v>1466.83</v>
      </c>
      <c r="J8" s="80" t="str">
        <f>すべて_位置図情報!J38</f>
        <v>B</v>
      </c>
      <c r="K8" s="78">
        <f>すべて_位置図情報!K38</f>
        <v>0</v>
      </c>
      <c r="L8" s="79">
        <f>すべて_位置図情報!L38</f>
        <v>2002</v>
      </c>
      <c r="M8" s="79" t="str">
        <f>すべて_位置図情報!M38</f>
        <v>b</v>
      </c>
      <c r="N8" s="79" t="str">
        <f>すべて_位置図情報!N38</f>
        <v>b</v>
      </c>
      <c r="O8" s="79" t="str">
        <f>すべて_位置図情報!O38</f>
        <v/>
      </c>
      <c r="P8" s="79" t="str">
        <f>すべて_位置図情報!P38</f>
        <v>E</v>
      </c>
      <c r="Q8" s="79" t="str">
        <f>すべて_位置図情報!Q38</f>
        <v>有</v>
      </c>
      <c r="R8" s="79" t="str">
        <f>すべて_位置図情報!R38</f>
        <v>直営（一部委託）</v>
      </c>
      <c r="S8" s="126" t="str">
        <f>すべて_位置図情報!S38</f>
        <v>教育委員会事務局</v>
      </c>
      <c r="T8" s="126" t="str">
        <f>すべて_位置図情報!T38</f>
        <v>中央図書館</v>
      </c>
      <c r="U8" s="126" t="str">
        <f>すべて_位置図情報!U38</f>
        <v>総務担当</v>
      </c>
      <c r="V8" s="124" t="str">
        <f>すべて_位置図情報!V38</f>
        <v>－</v>
      </c>
      <c r="W8" s="116" t="str">
        <f>すべて_位置図情報!W38</f>
        <v>阿倍野区</v>
      </c>
      <c r="X8" s="116" t="str">
        <f>すべて_位置図情報!X38</f>
        <v>一般施設</v>
      </c>
      <c r="Y8" s="114">
        <f>すべて_位置図情報!Y38</f>
        <v>3</v>
      </c>
      <c r="Z8" s="127">
        <f>すべて_位置図情報!Z38</f>
        <v>0</v>
      </c>
      <c r="AA8" s="143" t="str">
        <f>すべて_位置図情報!AA38</f>
        <v>〇</v>
      </c>
      <c r="AB8" s="144">
        <f>すべて_位置図情報!AB38</f>
        <v>0</v>
      </c>
      <c r="AC8" s="143" t="str">
        <f>すべて_位置図情報!AC38</f>
        <v>〇</v>
      </c>
      <c r="AD8" s="143" t="str">
        <f>すべて_位置図情報!AD38</f>
        <v>〇</v>
      </c>
      <c r="AE8" s="56" t="str">
        <f>すべて_位置図情報!AF38</f>
        <v>〇</v>
      </c>
      <c r="AF8" s="56">
        <f>すべて_位置図情報!AG38</f>
        <v>0</v>
      </c>
      <c r="AG8" s="56">
        <f>すべて_位置図情報!AH38</f>
        <v>0</v>
      </c>
      <c r="AH8" s="56">
        <f>すべて_位置図情報!AI38</f>
        <v>0</v>
      </c>
      <c r="AI8" s="56">
        <f>すべて_位置図情報!AJ38</f>
        <v>0</v>
      </c>
      <c r="AJ8" s="56">
        <f>すべて_位置図情報!AK38</f>
        <v>0</v>
      </c>
      <c r="AK8" s="56" t="e">
        <f>すべて_位置図情報!#REF!</f>
        <v>#REF!</v>
      </c>
    </row>
    <row r="9" spans="1:37" ht="22.5" customHeight="1">
      <c r="A9" s="178">
        <f t="shared" si="0"/>
        <v>4</v>
      </c>
      <c r="B9" s="7" t="str">
        <f>すべて_位置図情報!B74</f>
        <v>教育・文化・スポーツ施設</v>
      </c>
      <c r="C9" s="32" t="str">
        <f>すべて_位置図情報!C74</f>
        <v>会館・ホール</v>
      </c>
      <c r="D9" s="32" t="str">
        <f>すべて_位置図情報!D74</f>
        <v>区役所附設会館</v>
      </c>
      <c r="E9" s="32" t="str">
        <f>すべて_位置図情報!E74</f>
        <v>区役所附設会館</v>
      </c>
      <c r="F9" s="74">
        <v>1</v>
      </c>
      <c r="G9" s="13" t="str" ph="1">
        <f>すべて_位置図情報!G74</f>
        <v>阿倍野区民センター</v>
      </c>
      <c r="H9" s="126" t="str">
        <f>すべて_位置図情報!H74</f>
        <v>大阪市阿倍野区阿倍野筋4-19-118</v>
      </c>
      <c r="I9" s="81">
        <f>すべて_位置図情報!I74</f>
        <v>5425.82</v>
      </c>
      <c r="J9" s="80" t="str">
        <f>すべて_位置図情報!J74</f>
        <v>C</v>
      </c>
      <c r="K9" s="78">
        <f>すべて_位置図情報!K74</f>
        <v>0</v>
      </c>
      <c r="L9" s="79">
        <f>すべて_位置図情報!L74</f>
        <v>2001</v>
      </c>
      <c r="M9" s="79" t="str">
        <f>すべて_位置図情報!M74</f>
        <v>b</v>
      </c>
      <c r="N9" s="79" t="str">
        <f>すべて_位置図情報!N74</f>
        <v>b</v>
      </c>
      <c r="O9" s="79" t="str">
        <f>すべて_位置図情報!O74</f>
        <v/>
      </c>
      <c r="P9" s="79" t="str">
        <f>すべて_位置図情報!P74</f>
        <v>F</v>
      </c>
      <c r="Q9" s="79" t="str">
        <f>すべて_位置図情報!Q74</f>
        <v>有</v>
      </c>
      <c r="R9" s="79" t="str">
        <f>すべて_位置図情報!R74</f>
        <v>指定管理（利用料金施設）</v>
      </c>
      <c r="S9" s="126" t="str">
        <f>すべて_位置図情報!S74</f>
        <v>阿倍野区役所</v>
      </c>
      <c r="T9" s="124" t="str">
        <f>すべて_位置図情報!T74</f>
        <v>－</v>
      </c>
      <c r="U9" s="126" t="str">
        <f>すべて_位置図情報!U74</f>
        <v>市民協働課</v>
      </c>
      <c r="V9" s="126" t="str">
        <f>すべて_位置図情報!V74</f>
        <v>（市民協働）</v>
      </c>
      <c r="W9" s="116" t="str">
        <f>すべて_位置図情報!W74</f>
        <v>阿倍野区</v>
      </c>
      <c r="X9" s="116" t="str">
        <f>すべて_位置図情報!X74</f>
        <v>一般施設</v>
      </c>
      <c r="Y9" s="114">
        <f>すべて_位置図情報!Y74</f>
        <v>4</v>
      </c>
      <c r="Z9" s="127">
        <f>すべて_位置図情報!Z74</f>
        <v>0</v>
      </c>
      <c r="AA9" s="143" t="str">
        <f>すべて_位置図情報!AA74</f>
        <v>〇</v>
      </c>
      <c r="AB9" s="144">
        <f>すべて_位置図情報!AB74</f>
        <v>0</v>
      </c>
      <c r="AC9" s="143" t="str">
        <f>すべて_位置図情報!AC74</f>
        <v>〇</v>
      </c>
      <c r="AD9" s="143" t="str">
        <f>すべて_位置図情報!AD74</f>
        <v>〇</v>
      </c>
      <c r="AE9" s="56" t="str">
        <f>すべて_位置図情報!AF74</f>
        <v>〇</v>
      </c>
      <c r="AF9" s="56">
        <f>すべて_位置図情報!AG74</f>
        <v>0</v>
      </c>
      <c r="AG9" s="56">
        <f>すべて_位置図情報!AH74</f>
        <v>0</v>
      </c>
      <c r="AH9" s="56">
        <f>すべて_位置図情報!AI74</f>
        <v>0</v>
      </c>
      <c r="AI9" s="56">
        <f>すべて_位置図情報!AJ74</f>
        <v>0</v>
      </c>
      <c r="AJ9" s="56">
        <f>すべて_位置図情報!AK74</f>
        <v>0</v>
      </c>
      <c r="AK9" s="56" t="e">
        <f>すべて_位置図情報!#REF!</f>
        <v>#REF!</v>
      </c>
    </row>
    <row r="10" spans="1:37" ht="22.5" customHeight="1">
      <c r="A10" s="178">
        <f t="shared" si="0"/>
        <v>5</v>
      </c>
      <c r="B10" s="7" t="str">
        <f>すべて_位置図情報!B133</f>
        <v>教育・文化・スポーツ施設</v>
      </c>
      <c r="C10" s="44" t="str">
        <f>すべて_位置図情報!C133</f>
        <v>スポーツ施設</v>
      </c>
      <c r="D10" s="32" t="str">
        <f>すべて_位置図情報!D133</f>
        <v>体育館</v>
      </c>
      <c r="E10" s="32" t="str">
        <f>すべて_位置図情報!E133</f>
        <v>スポーツセンター</v>
      </c>
      <c r="F10" s="74">
        <v>1</v>
      </c>
      <c r="G10" s="13" t="str" ph="1">
        <f>すべて_位置図情報!G133</f>
        <v>阿倍野スポーツセンター</v>
      </c>
      <c r="H10" s="126" t="str">
        <f>すべて_位置図情報!H133</f>
        <v>大阪市阿倍野区阿倍野筋3-10-1-100</v>
      </c>
      <c r="I10" s="81">
        <f>すべて_位置図情報!I133</f>
        <v>4809.12</v>
      </c>
      <c r="J10" s="80" t="str">
        <f>すべて_位置図情報!J133</f>
        <v>C</v>
      </c>
      <c r="K10" s="78">
        <f>すべて_位置図情報!K133</f>
        <v>0</v>
      </c>
      <c r="L10" s="79">
        <f>すべて_位置図情報!L133</f>
        <v>1987</v>
      </c>
      <c r="M10" s="79" t="str">
        <f>すべて_位置図情報!M133</f>
        <v>b</v>
      </c>
      <c r="N10" s="79" t="str">
        <f>すべて_位置図情報!N133</f>
        <v>b</v>
      </c>
      <c r="O10" s="79" t="str">
        <f>すべて_位置図情報!O133</f>
        <v/>
      </c>
      <c r="P10" s="79" t="str">
        <f>すべて_位置図情報!P133</f>
        <v>F</v>
      </c>
      <c r="Q10" s="79" t="str">
        <f>すべて_位置図情報!Q133</f>
        <v>有</v>
      </c>
      <c r="R10" s="79" t="str">
        <f>すべて_位置図情報!R133</f>
        <v>指定管理（利用料金施設）</v>
      </c>
      <c r="S10" s="126" t="str">
        <f>すべて_位置図情報!S133</f>
        <v>経済戦略局</v>
      </c>
      <c r="T10" s="126" t="str">
        <f>すべて_位置図情報!T133</f>
        <v>ｽﾎﾟｰﾂ部</v>
      </c>
      <c r="U10" s="126" t="str">
        <f>すべて_位置図情報!U133</f>
        <v>ｽﾎﾟｰﾂ課</v>
      </c>
      <c r="V10" s="126" t="str">
        <f>すべて_位置図情報!V133</f>
        <v>ｽﾎﾟｰﾂ施設担当</v>
      </c>
      <c r="W10" s="116" t="str">
        <f>すべて_位置図情報!W133</f>
        <v>阿倍野区</v>
      </c>
      <c r="X10" s="116" t="str">
        <f>すべて_位置図情報!X133</f>
        <v>一般施設</v>
      </c>
      <c r="Y10" s="114">
        <f>すべて_位置図情報!Y133</f>
        <v>5</v>
      </c>
      <c r="Z10" s="127">
        <f>すべて_位置図情報!Z133</f>
        <v>0</v>
      </c>
      <c r="AA10" s="143" t="str">
        <f>すべて_位置図情報!AA133</f>
        <v>〇</v>
      </c>
      <c r="AB10" s="144">
        <f>すべて_位置図情報!AB133</f>
        <v>0</v>
      </c>
      <c r="AC10" s="143" t="str">
        <f>すべて_位置図情報!AC133</f>
        <v>〇</v>
      </c>
      <c r="AD10" s="143" t="str">
        <f>すべて_位置図情報!AD133</f>
        <v>〇</v>
      </c>
      <c r="AE10" s="56" t="str">
        <f>すべて_位置図情報!AF133</f>
        <v>〇</v>
      </c>
      <c r="AF10" s="56">
        <f>すべて_位置図情報!AG133</f>
        <v>0</v>
      </c>
      <c r="AG10" s="56">
        <f>すべて_位置図情報!AH133</f>
        <v>0</v>
      </c>
      <c r="AH10" s="56">
        <f>すべて_位置図情報!AI133</f>
        <v>0</v>
      </c>
      <c r="AI10" s="56">
        <f>すべて_位置図情報!AJ133</f>
        <v>0</v>
      </c>
      <c r="AJ10" s="56">
        <f>すべて_位置図情報!AK133</f>
        <v>0</v>
      </c>
      <c r="AK10" s="56" t="e">
        <f>すべて_位置図情報!#REF!</f>
        <v>#REF!</v>
      </c>
    </row>
    <row r="11" spans="1:37" ht="22.5" customHeight="1">
      <c r="A11" s="178">
        <f t="shared" si="0"/>
        <v>6</v>
      </c>
      <c r="B11" s="7" t="str">
        <f>すべて_位置図情報!B157</f>
        <v>教育・文化・スポーツ施設</v>
      </c>
      <c r="C11" s="45" t="str">
        <f>すべて_位置図情報!C157</f>
        <v>スポーツ施設</v>
      </c>
      <c r="D11" s="32" t="str">
        <f>すべて_位置図情報!D157</f>
        <v>プール</v>
      </c>
      <c r="E11" s="32" t="str">
        <f>すべて_位置図情報!E157</f>
        <v>屋内プール</v>
      </c>
      <c r="F11" s="74">
        <v>1</v>
      </c>
      <c r="G11" s="13" t="str" ph="1">
        <f>すべて_位置図情報!G157</f>
        <v>阿倍野屋内プール</v>
      </c>
      <c r="H11" s="126" t="str">
        <f>すべて_位置図情報!H157</f>
        <v>大阪市阿倍野区阿倍野筋3-13-23</v>
      </c>
      <c r="I11" s="81">
        <f>すべて_位置図情報!I157</f>
        <v>2900.4</v>
      </c>
      <c r="J11" s="80" t="str">
        <f>すべて_位置図情報!J157</f>
        <v>C</v>
      </c>
      <c r="K11" s="78">
        <f>すべて_位置図情報!K157</f>
        <v>0</v>
      </c>
      <c r="L11" s="79">
        <f>すべて_位置図情報!L157</f>
        <v>2004</v>
      </c>
      <c r="M11" s="79" t="str">
        <f>すべて_位置図情報!M157</f>
        <v>b</v>
      </c>
      <c r="N11" s="79" t="str">
        <f>すべて_位置図情報!N157</f>
        <v>b</v>
      </c>
      <c r="O11" s="79" t="str">
        <f>すべて_位置図情報!O157</f>
        <v/>
      </c>
      <c r="P11" s="79" t="str">
        <f>すべて_位置図情報!P157</f>
        <v>F</v>
      </c>
      <c r="Q11" s="79" t="str">
        <f>すべて_位置図情報!Q157</f>
        <v>有</v>
      </c>
      <c r="R11" s="79" t="str">
        <f>すべて_位置図情報!R157</f>
        <v>指定管理（利用料金施設）</v>
      </c>
      <c r="S11" s="126" t="str">
        <f>すべて_位置図情報!S157</f>
        <v>経済戦略局</v>
      </c>
      <c r="T11" s="126" t="str">
        <f>すべて_位置図情報!T157</f>
        <v>ｽﾎﾟｰﾂ部</v>
      </c>
      <c r="U11" s="126" t="str">
        <f>すべて_位置図情報!U157</f>
        <v>ｽﾎﾟｰﾂ課</v>
      </c>
      <c r="V11" s="126" t="str">
        <f>すべて_位置図情報!V157</f>
        <v>ｽﾎﾟｰﾂ施設担当</v>
      </c>
      <c r="W11" s="116" t="str">
        <f>すべて_位置図情報!W157</f>
        <v>阿倍野区</v>
      </c>
      <c r="X11" s="116" t="str">
        <f>すべて_位置図情報!X157</f>
        <v>一般施設</v>
      </c>
      <c r="Y11" s="114">
        <f>すべて_位置図情報!Y157</f>
        <v>6</v>
      </c>
      <c r="Z11" s="127">
        <f>すべて_位置図情報!Z157</f>
        <v>0</v>
      </c>
      <c r="AA11" s="143" t="str">
        <f>すべて_位置図情報!AA157</f>
        <v>〇</v>
      </c>
      <c r="AB11" s="144">
        <f>すべて_位置図情報!AB157</f>
        <v>0</v>
      </c>
      <c r="AC11" s="143" t="str">
        <f>すべて_位置図情報!AC157</f>
        <v>〇</v>
      </c>
      <c r="AD11" s="143" t="str">
        <f>すべて_位置図情報!AD157</f>
        <v>〇</v>
      </c>
      <c r="AE11" s="56" t="str">
        <f>すべて_位置図情報!AF157</f>
        <v>〇</v>
      </c>
      <c r="AF11" s="56">
        <f>すべて_位置図情報!AG157</f>
        <v>0</v>
      </c>
      <c r="AG11" s="56">
        <f>すべて_位置図情報!AH157</f>
        <v>0</v>
      </c>
      <c r="AH11" s="56">
        <f>すべて_位置図情報!AI157</f>
        <v>0</v>
      </c>
      <c r="AI11" s="56">
        <f>すべて_位置図情報!AJ157</f>
        <v>0</v>
      </c>
      <c r="AJ11" s="56">
        <f>すべて_位置図情報!AK157</f>
        <v>0</v>
      </c>
      <c r="AK11" s="56" t="e">
        <f>すべて_位置図情報!#REF!</f>
        <v>#REF!</v>
      </c>
    </row>
    <row r="12" spans="1:37" ht="22.5" customHeight="1">
      <c r="A12" s="178">
        <f t="shared" si="0"/>
        <v>7</v>
      </c>
      <c r="B12" s="45" t="str">
        <f>すべて_位置図情報!B218</f>
        <v>教育・文化・スポーツ施設</v>
      </c>
      <c r="C12" s="32" t="str">
        <f>すべて_位置図情報!C218</f>
        <v>幼稚園</v>
      </c>
      <c r="D12" s="32" t="str">
        <f>すべて_位置図情報!D218</f>
        <v>幼稚園</v>
      </c>
      <c r="E12" s="32" t="str">
        <f>すべて_位置図情報!E218</f>
        <v>幼稚園</v>
      </c>
      <c r="F12" s="74">
        <v>1</v>
      </c>
      <c r="G12" s="13" t="str" ph="1">
        <f>すべて_位置図情報!G218</f>
        <v>常盤幼稚園</v>
      </c>
      <c r="H12" s="126" t="str">
        <f>すべて_位置図情報!H218</f>
        <v>大阪市阿倍野区松崎町3-11-35</v>
      </c>
      <c r="I12" s="81">
        <f>すべて_位置図情報!I218</f>
        <v>1288.74</v>
      </c>
      <c r="J12" s="80" t="str">
        <f>すべて_位置図情報!J218</f>
        <v>B</v>
      </c>
      <c r="K12" s="78">
        <f>すべて_位置図情報!K218</f>
        <v>0</v>
      </c>
      <c r="L12" s="79">
        <f>すべて_位置図情報!L218</f>
        <v>1981</v>
      </c>
      <c r="M12" s="79" t="str">
        <f>すべて_位置図情報!M218</f>
        <v>c</v>
      </c>
      <c r="N12" s="79" t="str">
        <f>すべて_位置図情報!N218</f>
        <v>c</v>
      </c>
      <c r="O12" s="79" t="str">
        <f>すべて_位置図情報!O218</f>
        <v/>
      </c>
      <c r="P12" s="79" t="str">
        <f>すべて_位置図情報!P218</f>
        <v>H</v>
      </c>
      <c r="Q12" s="79" t="str">
        <f>すべて_位置図情報!Q218</f>
        <v>無</v>
      </c>
      <c r="R12" s="79" t="str">
        <f>すべて_位置図情報!R218</f>
        <v>直営</v>
      </c>
      <c r="S12" s="126" t="str">
        <f>すべて_位置図情報!S218</f>
        <v>こども青少年局</v>
      </c>
      <c r="T12" s="126" t="str">
        <f>すべて_位置図情報!T218</f>
        <v>幼保施策部</v>
      </c>
      <c r="U12" s="126" t="str">
        <f>すべて_位置図情報!U218</f>
        <v>幼保企画課</v>
      </c>
      <c r="V12" s="126" t="str">
        <f>すべて_位置図情報!V218</f>
        <v>幼稚園運営企画ｸﾞﾙｰﾌﾟ</v>
      </c>
      <c r="W12" s="116" t="str">
        <f>すべて_位置図情報!W218</f>
        <v>阿倍野区</v>
      </c>
      <c r="X12" s="116" t="str">
        <f>すべて_位置図情報!X218</f>
        <v>一般施設</v>
      </c>
      <c r="Y12" s="114">
        <f>すべて_位置図情報!Y218</f>
        <v>7</v>
      </c>
      <c r="Z12" s="127">
        <f>すべて_位置図情報!Z218</f>
        <v>0</v>
      </c>
      <c r="AA12" s="143" t="str">
        <f>すべて_位置図情報!AA218</f>
        <v>〇</v>
      </c>
      <c r="AB12" s="144">
        <f>すべて_位置図情報!AB218</f>
        <v>0</v>
      </c>
      <c r="AC12" s="143" t="str">
        <f>すべて_位置図情報!AC218</f>
        <v>〇</v>
      </c>
      <c r="AD12" s="143" t="str">
        <f>すべて_位置図情報!AD218</f>
        <v>〇</v>
      </c>
      <c r="AE12" s="56" t="str">
        <f>すべて_位置図情報!AF218</f>
        <v>〇</v>
      </c>
      <c r="AF12" s="56">
        <f>すべて_位置図情報!AG218</f>
        <v>0</v>
      </c>
      <c r="AG12" s="56">
        <f>すべて_位置図情報!AH218</f>
        <v>0</v>
      </c>
      <c r="AH12" s="56">
        <f>すべて_位置図情報!AI218</f>
        <v>0</v>
      </c>
      <c r="AI12" s="56">
        <f>すべて_位置図情報!AJ218</f>
        <v>0</v>
      </c>
      <c r="AJ12" s="56">
        <f>すべて_位置図情報!AK218</f>
        <v>0</v>
      </c>
      <c r="AK12" s="56" t="e">
        <f>すべて_位置図情報!#REF!</f>
        <v>#REF!</v>
      </c>
    </row>
    <row r="13" spans="1:37" ht="22.5" customHeight="1">
      <c r="A13" s="178">
        <f t="shared" si="0"/>
        <v>8</v>
      </c>
      <c r="B13" s="44" t="str">
        <f>すべて_位置図情報!B248</f>
        <v>社会福祉・保健施設</v>
      </c>
      <c r="C13" s="32" t="str">
        <f>すべて_位置図情報!C248</f>
        <v>老人福祉施設</v>
      </c>
      <c r="D13" s="32" t="str">
        <f>すべて_位置図情報!D248</f>
        <v>老人福祉センター</v>
      </c>
      <c r="E13" s="32" t="str">
        <f>すべて_位置図情報!E248</f>
        <v>老人福祉センター</v>
      </c>
      <c r="F13" s="74">
        <v>1</v>
      </c>
      <c r="G13" s="13" t="str" ph="1">
        <f>すべて_位置図情報!G248</f>
        <v>阿倍野区老人福祉センター</v>
      </c>
      <c r="H13" s="126" t="str">
        <f>すべて_位置図情報!H248</f>
        <v>大阪市阿倍野区阪南町5-12-26</v>
      </c>
      <c r="I13" s="81">
        <f>すべて_位置図情報!I248</f>
        <v>471</v>
      </c>
      <c r="J13" s="80" t="str">
        <f>すべて_位置図情報!J248</f>
        <v>A</v>
      </c>
      <c r="K13" s="78">
        <f>すべて_位置図情報!K248</f>
        <v>0</v>
      </c>
      <c r="L13" s="79">
        <f>すべて_位置図情報!L248</f>
        <v>1976</v>
      </c>
      <c r="M13" s="79" t="str">
        <f>すべて_位置図情報!M248</f>
        <v>c</v>
      </c>
      <c r="N13" s="79" t="str">
        <f>すべて_位置図情報!N248</f>
        <v>c</v>
      </c>
      <c r="O13" s="79" t="str">
        <f>すべて_位置図情報!O248</f>
        <v/>
      </c>
      <c r="P13" s="79" t="str">
        <f>すべて_位置図情報!P248</f>
        <v>G</v>
      </c>
      <c r="Q13" s="79" t="str">
        <f>すべて_位置図情報!Q248</f>
        <v>有</v>
      </c>
      <c r="R13" s="79" t="str">
        <f>すべて_位置図情報!R248</f>
        <v>指定管理（無料施設）</v>
      </c>
      <c r="S13" s="126" t="str">
        <f>すべて_位置図情報!S248</f>
        <v>福祉局</v>
      </c>
      <c r="T13" s="126" t="str">
        <f>すべて_位置図情報!T248</f>
        <v>高齢者施策部</v>
      </c>
      <c r="U13" s="126" t="str">
        <f>すべて_位置図情報!U248</f>
        <v>高齢福祉課</v>
      </c>
      <c r="V13" s="126" t="str">
        <f>すべて_位置図情報!V248</f>
        <v>いきがいｸﾞﾙｰﾌﾟ</v>
      </c>
      <c r="W13" s="116" t="str">
        <f>すべて_位置図情報!W248</f>
        <v>阿倍野区</v>
      </c>
      <c r="X13" s="116" t="str">
        <f>すべて_位置図情報!X248</f>
        <v>一般施設</v>
      </c>
      <c r="Y13" s="114">
        <f>すべて_位置図情報!Y248</f>
        <v>8</v>
      </c>
      <c r="Z13" s="127">
        <f>すべて_位置図情報!Z248</f>
        <v>0</v>
      </c>
      <c r="AA13" s="143" t="str">
        <f>すべて_位置図情報!AA248</f>
        <v>〇</v>
      </c>
      <c r="AB13" s="144">
        <f>すべて_位置図情報!AB248</f>
        <v>0</v>
      </c>
      <c r="AC13" s="143" t="str">
        <f>すべて_位置図情報!AC248</f>
        <v>〇</v>
      </c>
      <c r="AD13" s="143" t="str">
        <f>すべて_位置図情報!AD248</f>
        <v>〇</v>
      </c>
      <c r="AE13" s="56" t="str">
        <f>すべて_位置図情報!AF248</f>
        <v>〇</v>
      </c>
      <c r="AF13" s="56">
        <f>すべて_位置図情報!AG248</f>
        <v>0</v>
      </c>
      <c r="AG13" s="56">
        <f>すべて_位置図情報!AH248</f>
        <v>0</v>
      </c>
      <c r="AH13" s="56">
        <f>すべて_位置図情報!AI248</f>
        <v>0</v>
      </c>
      <c r="AI13" s="56">
        <f>すべて_位置図情報!AJ248</f>
        <v>0</v>
      </c>
      <c r="AJ13" s="56">
        <f>すべて_位置図情報!AK248</f>
        <v>0</v>
      </c>
      <c r="AK13" s="56" t="e">
        <f>すべて_位置図情報!#REF!</f>
        <v>#REF!</v>
      </c>
    </row>
    <row r="14" spans="1:37" ht="22.5" customHeight="1">
      <c r="A14" s="178">
        <f t="shared" si="0"/>
        <v>9</v>
      </c>
      <c r="B14" s="7" t="str">
        <f>すべて_位置図情報!B308</f>
        <v>社会福祉・保健施設</v>
      </c>
      <c r="C14" s="44" t="str">
        <f>すべて_位置図情報!C308</f>
        <v>児童福祉施設</v>
      </c>
      <c r="D14" s="32" t="str">
        <f>すべて_位置図情報!D308</f>
        <v>保育所</v>
      </c>
      <c r="E14" s="32" t="str">
        <f>すべて_位置図情報!E308</f>
        <v>公立保育所（公設置公営）</v>
      </c>
      <c r="F14" s="74">
        <v>1</v>
      </c>
      <c r="G14" s="13" t="str" ph="1">
        <f>すべて_位置図情報!G308</f>
        <v>阪南保育所</v>
      </c>
      <c r="H14" s="126" t="str">
        <f>すべて_位置図情報!H308</f>
        <v>大阪市阿倍野区阪南町3-26-13</v>
      </c>
      <c r="I14" s="81">
        <f>すべて_位置図情報!I308</f>
        <v>633.67999999999995</v>
      </c>
      <c r="J14" s="80" t="str">
        <f>すべて_位置図情報!J308</f>
        <v>B</v>
      </c>
      <c r="K14" s="78">
        <f>すべて_位置図情報!K308</f>
        <v>0</v>
      </c>
      <c r="L14" s="79">
        <f>すべて_位置図情報!L308</f>
        <v>1993</v>
      </c>
      <c r="M14" s="79" t="str">
        <f>すべて_位置図情報!M308</f>
        <v>b</v>
      </c>
      <c r="N14" s="79" t="str">
        <f>すべて_位置図情報!N308</f>
        <v>b</v>
      </c>
      <c r="O14" s="79" t="str">
        <f>すべて_位置図情報!O308</f>
        <v/>
      </c>
      <c r="P14" s="79" t="str">
        <f>すべて_位置図情報!P308</f>
        <v>E</v>
      </c>
      <c r="Q14" s="79" t="str">
        <f>すべて_位置図情報!Q308</f>
        <v>無</v>
      </c>
      <c r="R14" s="79" t="str">
        <f>すべて_位置図情報!R308</f>
        <v>直営</v>
      </c>
      <c r="S14" s="126" t="str">
        <f>すべて_位置図情報!S308</f>
        <v>こども青少年局</v>
      </c>
      <c r="T14" s="126" t="str">
        <f>すべて_位置図情報!T308</f>
        <v>幼保施策部</v>
      </c>
      <c r="U14" s="126" t="str">
        <f>すべて_位置図情報!U308</f>
        <v>保育所運営課</v>
      </c>
      <c r="V14" s="126" t="str">
        <f>すべて_位置図情報!V308</f>
        <v>再編整備ｸﾞﾙｰﾌﾟ</v>
      </c>
      <c r="W14" s="116" t="str">
        <f>すべて_位置図情報!W308</f>
        <v>阿倍野区</v>
      </c>
      <c r="X14" s="116" t="str">
        <f>すべて_位置図情報!X308</f>
        <v>一般施設</v>
      </c>
      <c r="Y14" s="114">
        <f>すべて_位置図情報!Y308</f>
        <v>9</v>
      </c>
      <c r="Z14" s="127">
        <f>すべて_位置図情報!Z308</f>
        <v>0</v>
      </c>
      <c r="AA14" s="143">
        <f>すべて_位置図情報!AA308</f>
        <v>0</v>
      </c>
      <c r="AB14" s="144">
        <f>すべて_位置図情報!AB308</f>
        <v>0</v>
      </c>
      <c r="AC14" s="143">
        <f>すべて_位置図情報!AC308</f>
        <v>0</v>
      </c>
      <c r="AD14" s="143">
        <f>すべて_位置図情報!AD308</f>
        <v>0</v>
      </c>
      <c r="AE14" s="58">
        <f>すべて_位置図情報!AF308</f>
        <v>0</v>
      </c>
      <c r="AF14" s="58">
        <f>すべて_位置図情報!AG308</f>
        <v>0</v>
      </c>
      <c r="AG14" s="58">
        <f>すべて_位置図情報!AH308</f>
        <v>0</v>
      </c>
      <c r="AH14" s="58">
        <f>すべて_位置図情報!AI308</f>
        <v>0</v>
      </c>
      <c r="AI14" s="58">
        <f>すべて_位置図情報!AJ308</f>
        <v>0</v>
      </c>
      <c r="AJ14" s="58">
        <f>すべて_位置図情報!AK308</f>
        <v>0</v>
      </c>
      <c r="AK14" s="58" t="e">
        <f>すべて_位置図情報!#REF!</f>
        <v>#REF!</v>
      </c>
    </row>
    <row r="15" spans="1:37" ht="22.5" customHeight="1">
      <c r="A15" s="178">
        <f t="shared" si="0"/>
        <v>10</v>
      </c>
      <c r="B15" s="7" t="str">
        <f>すべて_位置図情報!B398</f>
        <v>社会福祉・保健施設</v>
      </c>
      <c r="C15" s="7" t="str">
        <f>すべて_位置図情報!C398</f>
        <v>児童福祉施設</v>
      </c>
      <c r="D15" s="32" t="str">
        <f>すべて_位置図情報!D398</f>
        <v>子ども・子育てプラザ</v>
      </c>
      <c r="E15" s="32" t="str">
        <f>すべて_位置図情報!E398</f>
        <v>子ども・子育てプラザ</v>
      </c>
      <c r="F15" s="74">
        <v>1</v>
      </c>
      <c r="G15" s="13" t="str" ph="1">
        <f>すべて_位置図情報!G398</f>
        <v>もと阿倍野児童館（阿倍野区子ども・子育てプラザ）</v>
      </c>
      <c r="H15" s="126" t="str">
        <f>すべて_位置図情報!H398</f>
        <v>大阪市阿倍野区阪南町2-23-21</v>
      </c>
      <c r="I15" s="81">
        <f>すべて_位置図情報!I398</f>
        <v>355</v>
      </c>
      <c r="J15" s="80" t="str">
        <f>すべて_位置図情報!J398</f>
        <v>A</v>
      </c>
      <c r="K15" s="78">
        <f>すべて_位置図情報!K398</f>
        <v>0</v>
      </c>
      <c r="L15" s="79">
        <f>すべて_位置図情報!L398</f>
        <v>1971</v>
      </c>
      <c r="M15" s="79" t="str">
        <f>すべて_位置図情報!M398</f>
        <v>d</v>
      </c>
      <c r="N15" s="79" t="str">
        <f>すべて_位置図情報!N398</f>
        <v>d</v>
      </c>
      <c r="O15" s="79" t="str">
        <f>すべて_位置図情報!O398</f>
        <v/>
      </c>
      <c r="P15" s="79" t="str">
        <f>すべて_位置図情報!P398</f>
        <v>J</v>
      </c>
      <c r="Q15" s="79" t="str">
        <f>すべて_位置図情報!Q398</f>
        <v>有</v>
      </c>
      <c r="R15" s="79" t="str">
        <f>すべて_位置図情報!R398</f>
        <v>全部委託</v>
      </c>
      <c r="S15" s="126" t="str">
        <f>すべて_位置図情報!S398</f>
        <v>こども青少年局</v>
      </c>
      <c r="T15" s="126" t="str">
        <f>すべて_位置図情報!T398</f>
        <v>子育て支援部</v>
      </c>
      <c r="U15" s="126" t="str">
        <f>すべて_位置図情報!U398</f>
        <v>管理課</v>
      </c>
      <c r="V15" s="126" t="str">
        <f>すべて_位置図情報!V398</f>
        <v>子育て支援ｸﾞﾙｰﾌﾟ</v>
      </c>
      <c r="W15" s="116" t="str">
        <f>すべて_位置図情報!W398</f>
        <v>阿倍野区</v>
      </c>
      <c r="X15" s="116" t="str">
        <f>すべて_位置図情報!X398</f>
        <v>一般施設</v>
      </c>
      <c r="Y15" s="114">
        <f>すべて_位置図情報!Y398</f>
        <v>10</v>
      </c>
      <c r="Z15" s="127">
        <f>すべて_位置図情報!Z398</f>
        <v>0</v>
      </c>
      <c r="AA15" s="143" t="str">
        <f>すべて_位置図情報!AA398</f>
        <v>〇</v>
      </c>
      <c r="AB15" s="144">
        <f>すべて_位置図情報!AB398</f>
        <v>0</v>
      </c>
      <c r="AC15" s="143" t="str">
        <f>すべて_位置図情報!AC398</f>
        <v>〇</v>
      </c>
      <c r="AD15" s="143" t="str">
        <f>すべて_位置図情報!AD398</f>
        <v>〇</v>
      </c>
      <c r="AE15" s="56" t="str">
        <f>すべて_位置図情報!AF398</f>
        <v>〇</v>
      </c>
      <c r="AF15" s="56">
        <f>すべて_位置図情報!AG398</f>
        <v>0</v>
      </c>
      <c r="AG15" s="56">
        <f>すべて_位置図情報!AH398</f>
        <v>0</v>
      </c>
      <c r="AH15" s="56">
        <f>すべて_位置図情報!AI398</f>
        <v>0</v>
      </c>
      <c r="AI15" s="56">
        <f>すべて_位置図情報!AJ398</f>
        <v>0</v>
      </c>
      <c r="AJ15" s="56">
        <f>すべて_位置図情報!AK398</f>
        <v>0</v>
      </c>
      <c r="AK15" s="56" t="e">
        <f>すべて_位置図情報!#REF!</f>
        <v>#REF!</v>
      </c>
    </row>
    <row r="16" spans="1:37" ht="22.5" customHeight="1">
      <c r="A16" s="178">
        <f t="shared" si="0"/>
        <v>11</v>
      </c>
      <c r="B16" s="7" t="str">
        <f>すべて_位置図情報!B410</f>
        <v>社会福祉・保健施設</v>
      </c>
      <c r="C16" s="45" t="str">
        <f>すべて_位置図情報!C410</f>
        <v>児童福祉施設</v>
      </c>
      <c r="D16" s="32" t="str">
        <f>すべて_位置図情報!D410</f>
        <v>その他児童福祉施設</v>
      </c>
      <c r="E16" s="32" t="str">
        <f>すべて_位置図情報!E410</f>
        <v>母子生活支援施設</v>
      </c>
      <c r="F16" s="74">
        <v>1</v>
      </c>
      <c r="G16" s="13" t="str" ph="1">
        <f>すべて_位置図情報!G410</f>
        <v>南さくら園</v>
      </c>
      <c r="H16" s="126" t="str">
        <f>すべて_位置図情報!H410</f>
        <v>大阪市阿倍野区阪南町5-12-24</v>
      </c>
      <c r="I16" s="81">
        <f>すべて_位置図情報!I410</f>
        <v>1832.43</v>
      </c>
      <c r="J16" s="80" t="str">
        <f>すべて_位置図情報!J410</f>
        <v>B</v>
      </c>
      <c r="K16" s="78">
        <f>すべて_位置図情報!K410</f>
        <v>0</v>
      </c>
      <c r="L16" s="79">
        <f>すべて_位置図情報!L410</f>
        <v>1976</v>
      </c>
      <c r="M16" s="79" t="str">
        <f>すべて_位置図情報!M410</f>
        <v>c</v>
      </c>
      <c r="N16" s="79" t="str">
        <f>すべて_位置図情報!N410</f>
        <v>c</v>
      </c>
      <c r="O16" s="79" t="str">
        <f>すべて_位置図情報!O410</f>
        <v/>
      </c>
      <c r="P16" s="79" t="str">
        <f>すべて_位置図情報!P410</f>
        <v>H</v>
      </c>
      <c r="Q16" s="79" t="str">
        <f>すべて_位置図情報!Q410</f>
        <v>有</v>
      </c>
      <c r="R16" s="79" t="str">
        <f>すべて_位置図情報!R410</f>
        <v>無償貸付</v>
      </c>
      <c r="S16" s="126" t="str">
        <f>すべて_位置図情報!S410</f>
        <v>こども青少年局</v>
      </c>
      <c r="T16" s="126" t="str">
        <f>すべて_位置図情報!T410</f>
        <v>子育て支援部</v>
      </c>
      <c r="U16" s="126" t="str">
        <f>すべて_位置図情報!U410</f>
        <v>こども家庭課</v>
      </c>
      <c r="V16" s="126" t="str">
        <f>すべて_位置図情報!V410</f>
        <v>要保護児童ｸﾞﾙｰﾌﾟ</v>
      </c>
      <c r="W16" s="116" t="str">
        <f>すべて_位置図情報!W410</f>
        <v>阿倍野区</v>
      </c>
      <c r="X16" s="116" t="str">
        <f>すべて_位置図情報!X410</f>
        <v>一般施設</v>
      </c>
      <c r="Y16" s="114">
        <f>すべて_位置図情報!Y410</f>
        <v>11</v>
      </c>
      <c r="Z16" s="127">
        <f>すべて_位置図情報!Z410</f>
        <v>0</v>
      </c>
      <c r="AA16" s="143" t="str">
        <f>すべて_位置図情報!AA410</f>
        <v>〇</v>
      </c>
      <c r="AB16" s="144">
        <f>すべて_位置図情報!AB410</f>
        <v>0</v>
      </c>
      <c r="AC16" s="143" t="str">
        <f>すべて_位置図情報!AC410</f>
        <v>〇</v>
      </c>
      <c r="AD16" s="143" t="str">
        <f>すべて_位置図情報!AD410</f>
        <v>〇</v>
      </c>
      <c r="AE16" s="56" t="str">
        <f>すべて_位置図情報!AF410</f>
        <v>〇</v>
      </c>
      <c r="AF16" s="56">
        <f>すべて_位置図情報!AG410</f>
        <v>0</v>
      </c>
      <c r="AG16" s="56">
        <f>すべて_位置図情報!AH410</f>
        <v>0</v>
      </c>
      <c r="AH16" s="56">
        <f>すべて_位置図情報!AI410</f>
        <v>0</v>
      </c>
      <c r="AI16" s="56">
        <f>すべて_位置図情報!AJ410</f>
        <v>0</v>
      </c>
      <c r="AJ16" s="56">
        <f>すべて_位置図情報!AK410</f>
        <v>0</v>
      </c>
      <c r="AK16" s="56" t="e">
        <f>すべて_位置図情報!#REF!</f>
        <v>#REF!</v>
      </c>
    </row>
    <row r="17" spans="1:37" s="21" customFormat="1" ht="22.5" customHeight="1">
      <c r="A17" s="178">
        <f t="shared" si="0"/>
        <v>12</v>
      </c>
      <c r="B17" s="7" t="str">
        <f>すべて_位置図情報!B443</f>
        <v>社会福祉・保健施設</v>
      </c>
      <c r="C17" s="44" t="str">
        <f>すべて_位置図情報!C443</f>
        <v>保健関係施設</v>
      </c>
      <c r="D17" s="32" t="str">
        <f>すべて_位置図情報!D443</f>
        <v>保健所</v>
      </c>
      <c r="E17" s="32" t="str">
        <f>すべて_位置図情報!E443</f>
        <v>保健所</v>
      </c>
      <c r="F17" s="74">
        <v>1</v>
      </c>
      <c r="G17" s="13" t="str" ph="1">
        <f>すべて_位置図情報!G443</f>
        <v>保健所</v>
      </c>
      <c r="H17" s="126" t="str">
        <f>すべて_位置図情報!H443</f>
        <v>大阪市阿倍野区旭町1-2-7</v>
      </c>
      <c r="I17" s="81">
        <f>すべて_位置図情報!I443</f>
        <v>2388.94</v>
      </c>
      <c r="J17" s="80" t="str">
        <f>すべて_位置図情報!J443</f>
        <v>－</v>
      </c>
      <c r="K17" s="78">
        <f>すべて_位置図情報!K443</f>
        <v>0</v>
      </c>
      <c r="L17" s="79" t="str">
        <f>すべて_位置図情報!L443</f>
        <v>－</v>
      </c>
      <c r="M17" s="79" t="str">
        <f>すべて_位置図情報!M443</f>
        <v>－</v>
      </c>
      <c r="N17" s="79" t="str">
        <f>すべて_位置図情報!N443</f>
        <v>－</v>
      </c>
      <c r="O17" s="79" t="str">
        <f>すべて_位置図情報!O443</f>
        <v/>
      </c>
      <c r="P17" s="79" t="str">
        <f>すべて_位置図情報!P443</f>
        <v>－</v>
      </c>
      <c r="Q17" s="79" t="str">
        <f>すべて_位置図情報!Q443</f>
        <v>－</v>
      </c>
      <c r="R17" s="79" t="str">
        <f>すべて_位置図情報!R443</f>
        <v>直営</v>
      </c>
      <c r="S17" s="126" t="str">
        <f>すべて_位置図情報!S443</f>
        <v>健康局</v>
      </c>
      <c r="T17" s="126" t="str">
        <f>すべて_位置図情報!T443</f>
        <v>大阪市保健所</v>
      </c>
      <c r="U17" s="126" t="str">
        <f>すべて_位置図情報!U443</f>
        <v>管理課</v>
      </c>
      <c r="V17" s="126" t="str">
        <f>すべて_位置図情報!V443</f>
        <v>管理ｸﾞﾙｰﾌﾟ</v>
      </c>
      <c r="W17" s="116" t="str">
        <f>すべて_位置図情報!W443</f>
        <v>阿倍野区</v>
      </c>
      <c r="X17" s="116" t="str">
        <f>すべて_位置図情報!X443</f>
        <v>賃借施設</v>
      </c>
      <c r="Y17" s="114">
        <f>すべて_位置図情報!Y443</f>
        <v>2</v>
      </c>
      <c r="Z17" s="127">
        <f>すべて_位置図情報!Z443</f>
        <v>0</v>
      </c>
      <c r="AA17" s="143">
        <f>すべて_位置図情報!AA443</f>
        <v>0</v>
      </c>
      <c r="AB17" s="144">
        <f>すべて_位置図情報!AB443</f>
        <v>0</v>
      </c>
      <c r="AC17" s="143">
        <f>すべて_位置図情報!AC443</f>
        <v>0</v>
      </c>
      <c r="AD17" s="143">
        <f>すべて_位置図情報!AD443</f>
        <v>0</v>
      </c>
      <c r="AE17" s="58">
        <f>すべて_位置図情報!AF443</f>
        <v>0</v>
      </c>
      <c r="AF17" s="58">
        <f>すべて_位置図情報!AG443</f>
        <v>0</v>
      </c>
      <c r="AG17" s="58">
        <f>すべて_位置図情報!AH443</f>
        <v>0</v>
      </c>
      <c r="AH17" s="58">
        <f>すべて_位置図情報!AI443</f>
        <v>0</v>
      </c>
      <c r="AI17" s="58">
        <f>すべて_位置図情報!AJ443</f>
        <v>0</v>
      </c>
      <c r="AJ17" s="58">
        <f>すべて_位置図情報!AK443</f>
        <v>0</v>
      </c>
      <c r="AK17" s="58" t="e">
        <f>すべて_位置図情報!#REF!</f>
        <v>#REF!</v>
      </c>
    </row>
    <row r="18" spans="1:37" ht="22.5" customHeight="1">
      <c r="A18" s="178">
        <f t="shared" si="0"/>
        <v>13</v>
      </c>
      <c r="B18" s="45" t="str">
        <f>すべて_位置図情報!B447</f>
        <v>社会福祉・保健施設</v>
      </c>
      <c r="C18" s="45" t="str">
        <f>すべて_位置図情報!C447</f>
        <v>保健関係施設</v>
      </c>
      <c r="D18" s="32" t="str">
        <f>すべて_位置図情報!D447</f>
        <v>保健所</v>
      </c>
      <c r="E18" s="32" t="str">
        <f>すべて_位置図情報!E447</f>
        <v>生活衛生監視事務所</v>
      </c>
      <c r="F18" s="74">
        <v>1</v>
      </c>
      <c r="G18" s="13" t="str" ph="1">
        <f>すべて_位置図情報!G447</f>
        <v>南東部生活衛生監視事務所</v>
      </c>
      <c r="H18" s="133" t="str">
        <f>すべて_位置図情報!H447</f>
        <v>大阪市阿倍野区旭町1-1-17　サンビル阿倍野 3F</v>
      </c>
      <c r="I18" s="81">
        <f>すべて_位置図情報!I447</f>
        <v>173.15</v>
      </c>
      <c r="J18" s="80" t="str">
        <f>すべて_位置図情報!J447</f>
        <v>－</v>
      </c>
      <c r="K18" s="78" t="str">
        <f>すべて_位置図情報!K447</f>
        <v>〇</v>
      </c>
      <c r="L18" s="79" t="str">
        <f>すべて_位置図情報!L447</f>
        <v>－</v>
      </c>
      <c r="M18" s="79" t="str">
        <f>すべて_位置図情報!M447</f>
        <v>－</v>
      </c>
      <c r="N18" s="79" t="str">
        <f>すべて_位置図情報!N447</f>
        <v>－</v>
      </c>
      <c r="O18" s="79" t="str">
        <f>すべて_位置図情報!O447</f>
        <v/>
      </c>
      <c r="P18" s="79" t="str">
        <f>すべて_位置図情報!P447</f>
        <v>－</v>
      </c>
      <c r="Q18" s="79" t="str">
        <f>すべて_位置図情報!Q447</f>
        <v>－</v>
      </c>
      <c r="R18" s="79" t="str">
        <f>すべて_位置図情報!R447</f>
        <v>直営</v>
      </c>
      <c r="S18" s="126" t="str">
        <f>すべて_位置図情報!S447</f>
        <v>健康局</v>
      </c>
      <c r="T18" s="126" t="str">
        <f>すべて_位置図情報!T447</f>
        <v>生活衛生部</v>
      </c>
      <c r="U18" s="126" t="str">
        <f>すべて_位置図情報!U447</f>
        <v>生活衛生課</v>
      </c>
      <c r="V18" s="126" t="str">
        <f>すべて_位置図情報!V447</f>
        <v>食品衛生ｸﾞﾙｰﾌﾟ</v>
      </c>
      <c r="W18" s="116" t="str">
        <f>すべて_位置図情報!W447</f>
        <v>阿倍野区</v>
      </c>
      <c r="X18" s="116" t="str">
        <f>すべて_位置図情報!X447</f>
        <v>賃借施設</v>
      </c>
      <c r="Y18" s="114">
        <f>すべて_位置図情報!Y447</f>
        <v>6</v>
      </c>
      <c r="Z18" s="127">
        <f>すべて_位置図情報!Z447</f>
        <v>0</v>
      </c>
      <c r="AA18" s="143">
        <f>すべて_位置図情報!AA447</f>
        <v>0</v>
      </c>
      <c r="AB18" s="144">
        <f>すべて_位置図情報!AB447</f>
        <v>0</v>
      </c>
      <c r="AC18" s="143">
        <f>すべて_位置図情報!AC447</f>
        <v>0</v>
      </c>
      <c r="AD18" s="143">
        <f>すべて_位置図情報!AD447</f>
        <v>0</v>
      </c>
      <c r="AE18" s="55">
        <f>すべて_位置図情報!AF447</f>
        <v>0</v>
      </c>
      <c r="AF18" s="55">
        <f>すべて_位置図情報!AG447</f>
        <v>0</v>
      </c>
      <c r="AG18" s="55">
        <f>すべて_位置図情報!AH447</f>
        <v>0</v>
      </c>
      <c r="AH18" s="55">
        <f>すべて_位置図情報!AI447</f>
        <v>0</v>
      </c>
      <c r="AI18" s="55">
        <f>すべて_位置図情報!AJ447</f>
        <v>0</v>
      </c>
      <c r="AJ18" s="55">
        <f>すべて_位置図情報!AK447</f>
        <v>0</v>
      </c>
      <c r="AK18" s="55" t="e">
        <f>すべて_位置図情報!#REF!</f>
        <v>#REF!</v>
      </c>
    </row>
    <row r="19" spans="1:37" ht="22.5" customHeight="1">
      <c r="A19" s="178">
        <f t="shared" si="0"/>
        <v>14</v>
      </c>
      <c r="B19" s="44" t="str">
        <f>すべて_位置図情報!B504</f>
        <v>庁舎・事務所</v>
      </c>
      <c r="C19" s="44" t="str">
        <f>すべて_位置図情報!C504</f>
        <v>庁舎等</v>
      </c>
      <c r="D19" s="32" t="str">
        <f>すべて_位置図情報!D504</f>
        <v>本庁舎・区役所</v>
      </c>
      <c r="E19" s="32" t="str">
        <f>すべて_位置図情報!E504</f>
        <v>区役所</v>
      </c>
      <c r="F19" s="74">
        <v>1</v>
      </c>
      <c r="G19" s="13" t="str" ph="1">
        <f>すべて_位置図情報!G504</f>
        <v>阿倍野区役所</v>
      </c>
      <c r="H19" s="126" t="str">
        <f>すべて_位置図情報!H504</f>
        <v>大阪市阿倍野区文の里1-1-40</v>
      </c>
      <c r="I19" s="81">
        <f>すべて_位置図情報!I504</f>
        <v>6582.22</v>
      </c>
      <c r="J19" s="80" t="str">
        <f>すべて_位置図情報!J504</f>
        <v>C</v>
      </c>
      <c r="K19" s="78">
        <f>すべて_位置図情報!K504</f>
        <v>0</v>
      </c>
      <c r="L19" s="79">
        <f>すべて_位置図情報!L504</f>
        <v>1965</v>
      </c>
      <c r="M19" s="79" t="str">
        <f>すべて_位置図情報!M504</f>
        <v>d</v>
      </c>
      <c r="N19" s="79" t="str">
        <f>すべて_位置図情報!N504</f>
        <v>d</v>
      </c>
      <c r="O19" s="79" t="str">
        <f>すべて_位置図情報!O504</f>
        <v/>
      </c>
      <c r="P19" s="79" t="str">
        <f>すべて_位置図情報!P504</f>
        <v>L</v>
      </c>
      <c r="Q19" s="79" t="str">
        <f>すべて_位置図情報!Q504</f>
        <v>無</v>
      </c>
      <c r="R19" s="79" t="str">
        <f>すべて_位置図情報!R504</f>
        <v>直営（一部委託）</v>
      </c>
      <c r="S19" s="126" t="str">
        <f>すべて_位置図情報!S504</f>
        <v>阿倍野区役所</v>
      </c>
      <c r="T19" s="124" t="str">
        <f>すべて_位置図情報!T504</f>
        <v>－</v>
      </c>
      <c r="U19" s="126" t="str">
        <f>すべて_位置図情報!U504</f>
        <v>総務課</v>
      </c>
      <c r="V19" s="126" t="str">
        <f>すべて_位置図情報!V504</f>
        <v>（総務）</v>
      </c>
      <c r="W19" s="116" t="str">
        <f>すべて_位置図情報!W504</f>
        <v>阿倍野区</v>
      </c>
      <c r="X19" s="116" t="str">
        <f>すべて_位置図情報!X504</f>
        <v>一般施設</v>
      </c>
      <c r="Y19" s="114">
        <f>すべて_位置図情報!Y504</f>
        <v>12</v>
      </c>
      <c r="Z19" s="127">
        <f>すべて_位置図情報!Z504</f>
        <v>0</v>
      </c>
      <c r="AA19" s="143" t="str">
        <f>すべて_位置図情報!AA504</f>
        <v>〇</v>
      </c>
      <c r="AB19" s="144">
        <f>すべて_位置図情報!AB504</f>
        <v>0</v>
      </c>
      <c r="AC19" s="143" t="str">
        <f>すべて_位置図情報!AC504</f>
        <v>〇</v>
      </c>
      <c r="AD19" s="143" t="str">
        <f>すべて_位置図情報!AD504</f>
        <v>〇</v>
      </c>
      <c r="AE19" s="56" t="str">
        <f>すべて_位置図情報!AF504</f>
        <v>〇</v>
      </c>
      <c r="AF19" s="56">
        <f>すべて_位置図情報!AG504</f>
        <v>0</v>
      </c>
      <c r="AG19" s="56">
        <f>すべて_位置図情報!AH504</f>
        <v>0</v>
      </c>
      <c r="AH19" s="56">
        <f>すべて_位置図情報!AI504</f>
        <v>0</v>
      </c>
      <c r="AI19" s="56">
        <f>すべて_位置図情報!AJ504</f>
        <v>0</v>
      </c>
      <c r="AJ19" s="56">
        <f>すべて_位置図情報!AK504</f>
        <v>0</v>
      </c>
      <c r="AK19" s="56" t="e">
        <f>すべて_位置図情報!#REF!</f>
        <v>#REF!</v>
      </c>
    </row>
    <row r="20" spans="1:37" s="24" customFormat="1" ht="22.5" customHeight="1">
      <c r="A20" s="178">
        <f t="shared" si="0"/>
        <v>15</v>
      </c>
      <c r="B20" s="7" t="str">
        <f>すべて_位置図情報!B530</f>
        <v>庁舎・事務所</v>
      </c>
      <c r="C20" s="7" t="str">
        <f>すべて_位置図情報!C530</f>
        <v>庁舎等</v>
      </c>
      <c r="D20" s="44" t="str">
        <f>すべて_位置図情報!D530</f>
        <v>その他庁舎</v>
      </c>
      <c r="E20" s="44" t="str">
        <f>すべて_位置図情報!E530</f>
        <v>その他庁舎</v>
      </c>
      <c r="F20" s="74">
        <v>1</v>
      </c>
      <c r="G20" s="13" t="str" ph="1">
        <f>すべて_位置図情報!G530</f>
        <v>大阪市環境局</v>
      </c>
      <c r="H20" s="126" t="str">
        <f>すべて_位置図情報!H530</f>
        <v>大阪市阿倍野区阿倍野筋1-5-1</v>
      </c>
      <c r="I20" s="81">
        <f>すべて_位置図情報!I530</f>
        <v>2636.72</v>
      </c>
      <c r="J20" s="80" t="str">
        <f>すべて_位置図情報!J530</f>
        <v>－</v>
      </c>
      <c r="K20" s="78">
        <f>すべて_位置図情報!K530</f>
        <v>0</v>
      </c>
      <c r="L20" s="79" t="str">
        <f>すべて_位置図情報!L530</f>
        <v>－</v>
      </c>
      <c r="M20" s="79" t="str">
        <f>すべて_位置図情報!M530</f>
        <v>－</v>
      </c>
      <c r="N20" s="79" t="str">
        <f>すべて_位置図情報!N530</f>
        <v>－</v>
      </c>
      <c r="O20" s="79" t="str">
        <f>すべて_位置図情報!O530</f>
        <v/>
      </c>
      <c r="P20" s="79" t="str">
        <f>すべて_位置図情報!P530</f>
        <v>－</v>
      </c>
      <c r="Q20" s="79" t="str">
        <f>すべて_位置図情報!Q530</f>
        <v>－</v>
      </c>
      <c r="R20" s="79" t="str">
        <f>すべて_位置図情報!R530</f>
        <v>直営</v>
      </c>
      <c r="S20" s="126" t="str">
        <f>すべて_位置図情報!S530</f>
        <v>環境局</v>
      </c>
      <c r="T20" s="126" t="str">
        <f>すべて_位置図情報!T530</f>
        <v>総務部</v>
      </c>
      <c r="U20" s="126" t="str">
        <f>すべて_位置図情報!U530</f>
        <v>総務課</v>
      </c>
      <c r="V20" s="126" t="str">
        <f>すべて_位置図情報!V530</f>
        <v>総務ｸﾞﾙｰﾌﾟ</v>
      </c>
      <c r="W20" s="116" t="str">
        <f>すべて_位置図情報!W530</f>
        <v>阿倍野区</v>
      </c>
      <c r="X20" s="116" t="str">
        <f>すべて_位置図情報!X530</f>
        <v>賃借施設</v>
      </c>
      <c r="Y20" s="114">
        <f>すべて_位置図情報!Y530</f>
        <v>3</v>
      </c>
      <c r="Z20" s="127">
        <f>すべて_位置図情報!Z530</f>
        <v>0</v>
      </c>
      <c r="AA20" s="145">
        <f>すべて_位置図情報!AA530</f>
        <v>0</v>
      </c>
      <c r="AB20" s="144">
        <f>すべて_位置図情報!AB530</f>
        <v>0</v>
      </c>
      <c r="AC20" s="145">
        <f>すべて_位置図情報!AC530</f>
        <v>0</v>
      </c>
      <c r="AD20" s="145">
        <f>すべて_位置図情報!AD530</f>
        <v>0</v>
      </c>
      <c r="AE20" s="60">
        <f>すべて_位置図情報!AF530</f>
        <v>0</v>
      </c>
      <c r="AF20" s="60">
        <f>すべて_位置図情報!AG530</f>
        <v>0</v>
      </c>
      <c r="AG20" s="60">
        <f>すべて_位置図情報!AH530</f>
        <v>0</v>
      </c>
      <c r="AH20" s="60">
        <f>すべて_位置図情報!AI530</f>
        <v>0</v>
      </c>
      <c r="AI20" s="60">
        <f>すべて_位置図情報!AJ530</f>
        <v>0</v>
      </c>
      <c r="AJ20" s="60">
        <f>すべて_位置図情報!AK530</f>
        <v>0</v>
      </c>
      <c r="AK20" s="60" t="e">
        <f>すべて_位置図情報!#REF!</f>
        <v>#REF!</v>
      </c>
    </row>
    <row r="21" spans="1:37" ht="22.5" customHeight="1">
      <c r="A21" s="178">
        <f t="shared" si="0"/>
        <v>16</v>
      </c>
      <c r="B21" s="7" t="str">
        <f>すべて_位置図情報!B531</f>
        <v>庁舎・事務所</v>
      </c>
      <c r="C21" s="45" t="str">
        <f>すべて_位置図情報!C531</f>
        <v>庁舎等</v>
      </c>
      <c r="D21" s="45" t="str">
        <f>すべて_位置図情報!D531</f>
        <v>その他庁舎</v>
      </c>
      <c r="E21" s="45" t="str">
        <f>すべて_位置図情報!E531</f>
        <v>その他庁舎</v>
      </c>
      <c r="F21" s="74">
        <v>2</v>
      </c>
      <c r="G21" s="13" t="str" ph="1">
        <f>すべて_位置図情報!G531</f>
        <v>企画部施設整備課</v>
      </c>
      <c r="H21" s="126" t="str">
        <f>すべて_位置図情報!H531</f>
        <v>大阪市阿倍野区阿倍野筋3-10-1-300</v>
      </c>
      <c r="I21" s="81">
        <f>すべて_位置図情報!I531</f>
        <v>690.33</v>
      </c>
      <c r="J21" s="80" t="str">
        <f>すべて_位置図情報!J531</f>
        <v>－</v>
      </c>
      <c r="K21" s="78">
        <f>すべて_位置図情報!K531</f>
        <v>0</v>
      </c>
      <c r="L21" s="79" t="str">
        <f>すべて_位置図情報!L531</f>
        <v>－</v>
      </c>
      <c r="M21" s="79" t="str">
        <f>すべて_位置図情報!M531</f>
        <v>－</v>
      </c>
      <c r="N21" s="79" t="str">
        <f>すべて_位置図情報!N531</f>
        <v>－</v>
      </c>
      <c r="O21" s="79" t="str">
        <f>すべて_位置図情報!O531</f>
        <v/>
      </c>
      <c r="P21" s="79" t="str">
        <f>すべて_位置図情報!P531</f>
        <v>－</v>
      </c>
      <c r="Q21" s="79" t="str">
        <f>すべて_位置図情報!Q531</f>
        <v>－</v>
      </c>
      <c r="R21" s="79" t="str">
        <f>すべて_位置図情報!R531</f>
        <v>直営</v>
      </c>
      <c r="S21" s="126" t="str">
        <f>すべて_位置図情報!S531</f>
        <v>都市整備局</v>
      </c>
      <c r="T21" s="126" t="str">
        <f>すべて_位置図情報!T531</f>
        <v>企画部</v>
      </c>
      <c r="U21" s="126" t="str">
        <f>すべて_位置図情報!U531</f>
        <v>施設整備課</v>
      </c>
      <c r="V21" s="124" t="str">
        <f>すべて_位置図情報!V531</f>
        <v>－</v>
      </c>
      <c r="W21" s="116" t="str">
        <f>すべて_位置図情報!W531</f>
        <v>阿倍野区</v>
      </c>
      <c r="X21" s="116" t="str">
        <f>すべて_位置図情報!X531</f>
        <v>賃借施設</v>
      </c>
      <c r="Y21" s="114">
        <f>すべて_位置図情報!Y531</f>
        <v>4</v>
      </c>
      <c r="Z21" s="127">
        <f>すべて_位置図情報!Z531</f>
        <v>0</v>
      </c>
      <c r="AA21" s="145">
        <f>すべて_位置図情報!AA531</f>
        <v>0</v>
      </c>
      <c r="AB21" s="144">
        <f>すべて_位置図情報!AB531</f>
        <v>0</v>
      </c>
      <c r="AC21" s="145">
        <f>すべて_位置図情報!AC531</f>
        <v>0</v>
      </c>
      <c r="AD21" s="145">
        <f>すべて_位置図情報!AD531</f>
        <v>0</v>
      </c>
      <c r="AE21" s="60">
        <f>すべて_位置図情報!AF531</f>
        <v>0</v>
      </c>
      <c r="AF21" s="60">
        <f>すべて_位置図情報!AG531</f>
        <v>0</v>
      </c>
      <c r="AG21" s="60">
        <f>すべて_位置図情報!AH531</f>
        <v>0</v>
      </c>
      <c r="AH21" s="60">
        <f>すべて_位置図情報!AI531</f>
        <v>0</v>
      </c>
      <c r="AI21" s="60">
        <f>すべて_位置図情報!AJ531</f>
        <v>0</v>
      </c>
      <c r="AJ21" s="60">
        <f>すべて_位置図情報!AK531</f>
        <v>0</v>
      </c>
      <c r="AK21" s="60" t="e">
        <f>すべて_位置図情報!#REF!</f>
        <v>#REF!</v>
      </c>
    </row>
    <row r="22" spans="1:37" ht="22.5" customHeight="1">
      <c r="A22" s="178">
        <f t="shared" si="0"/>
        <v>17</v>
      </c>
      <c r="B22" s="7" t="str">
        <f>すべて_位置図情報!B545</f>
        <v>庁舎・事務所</v>
      </c>
      <c r="C22" s="44" t="str">
        <f>すべて_位置図情報!C545</f>
        <v>事務所・営業所</v>
      </c>
      <c r="D22" s="44" t="str">
        <f>すべて_位置図情報!D545</f>
        <v>市税事務所</v>
      </c>
      <c r="E22" s="44" t="str">
        <f>すべて_位置図情報!E545</f>
        <v>市税事務所</v>
      </c>
      <c r="F22" s="74">
        <v>1</v>
      </c>
      <c r="G22" s="13" t="str" ph="1">
        <f>すべて_位置図情報!G545</f>
        <v>あべの市税事務所</v>
      </c>
      <c r="H22" s="126" t="str">
        <f>すべて_位置図情報!H545</f>
        <v>大阪市阿倍野区旭町1-2-7</v>
      </c>
      <c r="I22" s="81">
        <f>すべて_位置図情報!I545</f>
        <v>1279.95</v>
      </c>
      <c r="J22" s="80" t="str">
        <f>すべて_位置図情報!J545</f>
        <v>B</v>
      </c>
      <c r="K22" s="78">
        <f>すべて_位置図情報!K545</f>
        <v>0</v>
      </c>
      <c r="L22" s="79">
        <f>すべて_位置図情報!L545</f>
        <v>1995</v>
      </c>
      <c r="M22" s="79" t="str">
        <f>すべて_位置図情報!M545</f>
        <v>b</v>
      </c>
      <c r="N22" s="79" t="str">
        <f>すべて_位置図情報!N545</f>
        <v>b</v>
      </c>
      <c r="O22" s="79" t="str">
        <f>すべて_位置図情報!O545</f>
        <v/>
      </c>
      <c r="P22" s="79" t="str">
        <f>すべて_位置図情報!P545</f>
        <v>E</v>
      </c>
      <c r="Q22" s="79" t="str">
        <f>すべて_位置図情報!Q545</f>
        <v>有</v>
      </c>
      <c r="R22" s="79" t="str">
        <f>すべて_位置図情報!R545</f>
        <v>直営</v>
      </c>
      <c r="S22" s="126" t="str">
        <f>すべて_位置図情報!S545</f>
        <v>財政局</v>
      </c>
      <c r="T22" s="126" t="str">
        <f>すべて_位置図情報!T545</f>
        <v>税務部</v>
      </c>
      <c r="U22" s="126" t="str">
        <f>すべて_位置図情報!U545</f>
        <v>管理課</v>
      </c>
      <c r="V22" s="126" t="str">
        <f>すべて_位置図情報!V545</f>
        <v>管理ｸﾞﾙｰﾌﾟ</v>
      </c>
      <c r="W22" s="116" t="str">
        <f>すべて_位置図情報!W545</f>
        <v>阿倍野区</v>
      </c>
      <c r="X22" s="116" t="str">
        <f>すべて_位置図情報!X545</f>
        <v>一般施設</v>
      </c>
      <c r="Y22" s="114">
        <f>すべて_位置図情報!Y545</f>
        <v>13</v>
      </c>
      <c r="Z22" s="127">
        <f>すべて_位置図情報!Z545</f>
        <v>0</v>
      </c>
      <c r="AA22" s="143" t="str">
        <f>すべて_位置図情報!AA545</f>
        <v>〇</v>
      </c>
      <c r="AB22" s="144">
        <f>すべて_位置図情報!AB545</f>
        <v>0</v>
      </c>
      <c r="AC22" s="143" t="str">
        <f>すべて_位置図情報!AC545</f>
        <v>〇</v>
      </c>
      <c r="AD22" s="143" t="str">
        <f>すべて_位置図情報!AD545</f>
        <v>〇</v>
      </c>
      <c r="AE22" s="56" t="str">
        <f>すべて_位置図情報!AF545</f>
        <v>〇</v>
      </c>
      <c r="AF22" s="56">
        <f>すべて_位置図情報!AG545</f>
        <v>0</v>
      </c>
      <c r="AG22" s="56">
        <f>すべて_位置図情報!AH545</f>
        <v>0</v>
      </c>
      <c r="AH22" s="56">
        <f>すべて_位置図情報!AI545</f>
        <v>0</v>
      </c>
      <c r="AI22" s="56">
        <f>すべて_位置図情報!AJ545</f>
        <v>0</v>
      </c>
      <c r="AJ22" s="56">
        <f>すべて_位置図情報!AK545</f>
        <v>0</v>
      </c>
      <c r="AK22" s="56" t="e">
        <f>すべて_位置図情報!#REF!</f>
        <v>#REF!</v>
      </c>
    </row>
    <row r="23" spans="1:37" ht="22.5" customHeight="1">
      <c r="A23" s="178">
        <f t="shared" si="0"/>
        <v>18</v>
      </c>
      <c r="B23" s="7" t="str">
        <f>すべて_位置図情報!B546</f>
        <v>庁舎・事務所</v>
      </c>
      <c r="C23" s="7" t="str">
        <f>すべて_位置図情報!C546</f>
        <v>事務所・営業所</v>
      </c>
      <c r="D23" s="45" t="str">
        <f>すべて_位置図情報!D546</f>
        <v>市税事務所</v>
      </c>
      <c r="E23" s="45" t="str">
        <f>すべて_位置図情報!E546</f>
        <v>市税事務所</v>
      </c>
      <c r="F23" s="74">
        <v>2</v>
      </c>
      <c r="G23" s="13" t="str" ph="1">
        <f>すべて_位置図情報!G546</f>
        <v>あべの市税事務所</v>
      </c>
      <c r="H23" s="126" t="str">
        <f>すべて_位置図情報!H546</f>
        <v>大阪市阿倍野区旭町1-2-7</v>
      </c>
      <c r="I23" s="81">
        <f>すべて_位置図情報!I546</f>
        <v>1688.15</v>
      </c>
      <c r="J23" s="80" t="str">
        <f>すべて_位置図情報!J546</f>
        <v>－</v>
      </c>
      <c r="K23" s="78">
        <f>すべて_位置図情報!K546</f>
        <v>0</v>
      </c>
      <c r="L23" s="79" t="str">
        <f>すべて_位置図情報!L546</f>
        <v>－</v>
      </c>
      <c r="M23" s="79" t="str">
        <f>すべて_位置図情報!M546</f>
        <v>－</v>
      </c>
      <c r="N23" s="79" t="str">
        <f>すべて_位置図情報!N546</f>
        <v>－</v>
      </c>
      <c r="O23" s="79" t="str">
        <f>すべて_位置図情報!O546</f>
        <v/>
      </c>
      <c r="P23" s="79" t="str">
        <f>すべて_位置図情報!P546</f>
        <v>－</v>
      </c>
      <c r="Q23" s="79" t="str">
        <f>すべて_位置図情報!Q546</f>
        <v>－</v>
      </c>
      <c r="R23" s="79" t="str">
        <f>すべて_位置図情報!R546</f>
        <v>直営</v>
      </c>
      <c r="S23" s="126" t="str">
        <f>すべて_位置図情報!S546</f>
        <v>財政局</v>
      </c>
      <c r="T23" s="126" t="str">
        <f>すべて_位置図情報!T546</f>
        <v>税務部</v>
      </c>
      <c r="U23" s="126" t="str">
        <f>すべて_位置図情報!U546</f>
        <v>管理課</v>
      </c>
      <c r="V23" s="126" t="str">
        <f>すべて_位置図情報!V546</f>
        <v>管理ｸﾞﾙｰﾌﾟ</v>
      </c>
      <c r="W23" s="116" t="str">
        <f>すべて_位置図情報!W546</f>
        <v>阿倍野区</v>
      </c>
      <c r="X23" s="116" t="str">
        <f>すべて_位置図情報!X546</f>
        <v>賃借施設</v>
      </c>
      <c r="Y23" s="114">
        <f>すべて_位置図情報!Y546</f>
        <v>5</v>
      </c>
      <c r="Z23" s="127">
        <f>すべて_位置図情報!Z546</f>
        <v>0</v>
      </c>
      <c r="AA23" s="144">
        <f>すべて_位置図情報!AA546</f>
        <v>0</v>
      </c>
      <c r="AB23" s="144">
        <f>すべて_位置図情報!AB546</f>
        <v>0</v>
      </c>
      <c r="AC23" s="144">
        <f>すべて_位置図情報!AC546</f>
        <v>0</v>
      </c>
      <c r="AD23" s="144">
        <f>すべて_位置図情報!AD546</f>
        <v>0</v>
      </c>
      <c r="AE23" s="57">
        <f>すべて_位置図情報!AF546</f>
        <v>0</v>
      </c>
      <c r="AF23" s="57">
        <f>すべて_位置図情報!AG546</f>
        <v>0</v>
      </c>
      <c r="AG23" s="57">
        <f>すべて_位置図情報!AH546</f>
        <v>0</v>
      </c>
      <c r="AH23" s="57">
        <f>すべて_位置図情報!AI546</f>
        <v>0</v>
      </c>
      <c r="AI23" s="57">
        <f>すべて_位置図情報!AJ546</f>
        <v>0</v>
      </c>
      <c r="AJ23" s="57">
        <f>すべて_位置図情報!AK546</f>
        <v>0</v>
      </c>
      <c r="AK23" s="57" t="e">
        <f>すべて_位置図情報!#REF!</f>
        <v>#REF!</v>
      </c>
    </row>
    <row r="24" spans="1:37" ht="22.5" customHeight="1">
      <c r="A24" s="178">
        <f t="shared" si="0"/>
        <v>19</v>
      </c>
      <c r="B24" s="7" t="str">
        <f>すべて_位置図情報!B562</f>
        <v>庁舎・事務所</v>
      </c>
      <c r="C24" s="7" t="str">
        <f>すべて_位置図情報!C562</f>
        <v>事務所・営業所</v>
      </c>
      <c r="D24" s="32" t="str">
        <f>すべて_位置図情報!D562</f>
        <v>環境関連事務所・営業所</v>
      </c>
      <c r="E24" s="32" t="str">
        <f>すべて_位置図情報!E562</f>
        <v>その他環境関連事務所・営業所</v>
      </c>
      <c r="F24" s="74">
        <v>1</v>
      </c>
      <c r="G24" s="13" t="str" ph="1">
        <f>すべて_位置図情報!G562</f>
        <v>阿倍野第2合同庁舎</v>
      </c>
      <c r="H24" s="126" t="str">
        <f>すべて_位置図情報!H562</f>
        <v>大阪市阿倍野区三明町2-9-17</v>
      </c>
      <c r="I24" s="81">
        <f>すべて_位置図情報!I562</f>
        <v>866.61</v>
      </c>
      <c r="J24" s="80" t="str">
        <f>すべて_位置図情報!J562</f>
        <v>B</v>
      </c>
      <c r="K24" s="78">
        <f>すべて_位置図情報!K562</f>
        <v>0</v>
      </c>
      <c r="L24" s="79">
        <f>すべて_位置図情報!L562</f>
        <v>1968</v>
      </c>
      <c r="M24" s="79" t="str">
        <f>すべて_位置図情報!M562</f>
        <v>d</v>
      </c>
      <c r="N24" s="79" t="str">
        <f>すべて_位置図情報!N562</f>
        <v>d</v>
      </c>
      <c r="O24" s="79" t="str">
        <f>すべて_位置図情報!O562</f>
        <v/>
      </c>
      <c r="P24" s="79" t="str">
        <f>すべて_位置図情報!P562</f>
        <v>K</v>
      </c>
      <c r="Q24" s="79" t="str">
        <f>すべて_位置図情報!Q562</f>
        <v>有</v>
      </c>
      <c r="R24" s="79" t="str">
        <f>すべて_位置図情報!R562</f>
        <v>直営</v>
      </c>
      <c r="S24" s="126" t="str">
        <f>すべて_位置図情報!S562</f>
        <v>環境局</v>
      </c>
      <c r="T24" s="126" t="str">
        <f>すべて_位置図情報!T562</f>
        <v>総務部</v>
      </c>
      <c r="U24" s="126" t="str">
        <f>すべて_位置図情報!U562</f>
        <v>総務課</v>
      </c>
      <c r="V24" s="126" t="str">
        <f>すべて_位置図情報!V562</f>
        <v>総務ｸﾞﾙｰﾌﾟ</v>
      </c>
      <c r="W24" s="116" t="str">
        <f>すべて_位置図情報!W562</f>
        <v>阿倍野区</v>
      </c>
      <c r="X24" s="116" t="str">
        <f>すべて_位置図情報!X562</f>
        <v>一般施設</v>
      </c>
      <c r="Y24" s="114">
        <f>すべて_位置図情報!Y562</f>
        <v>14</v>
      </c>
      <c r="Z24" s="127">
        <f>すべて_位置図情報!Z562</f>
        <v>0</v>
      </c>
      <c r="AA24" s="145">
        <f>すべて_位置図情報!AA562</f>
        <v>0</v>
      </c>
      <c r="AB24" s="144">
        <f>すべて_位置図情報!AB562</f>
        <v>0</v>
      </c>
      <c r="AC24" s="145">
        <f>すべて_位置図情報!AC562</f>
        <v>0</v>
      </c>
      <c r="AD24" s="145">
        <f>すべて_位置図情報!AD562</f>
        <v>0</v>
      </c>
      <c r="AE24" s="60">
        <f>すべて_位置図情報!AF562</f>
        <v>0</v>
      </c>
      <c r="AF24" s="60">
        <f>すべて_位置図情報!AG562</f>
        <v>0</v>
      </c>
      <c r="AG24" s="60">
        <f>すべて_位置図情報!AH562</f>
        <v>0</v>
      </c>
      <c r="AH24" s="60">
        <f>すべて_位置図情報!AI562</f>
        <v>0</v>
      </c>
      <c r="AI24" s="60">
        <f>すべて_位置図情報!AJ562</f>
        <v>0</v>
      </c>
      <c r="AJ24" s="60">
        <f>すべて_位置図情報!AK562</f>
        <v>0</v>
      </c>
      <c r="AK24" s="60" t="e">
        <f>すべて_位置図情報!#REF!</f>
        <v>#REF!</v>
      </c>
    </row>
    <row r="25" spans="1:37" ht="22.5" customHeight="1">
      <c r="A25" s="178">
        <f t="shared" si="0"/>
        <v>20</v>
      </c>
      <c r="B25" s="7" t="str">
        <f>すべて_位置図情報!B595</f>
        <v>庁舎・事務所</v>
      </c>
      <c r="C25" s="7" t="str">
        <f>すべて_位置図情報!C595</f>
        <v>事務所・営業所</v>
      </c>
      <c r="D25" s="44" t="str">
        <f>すべて_位置図情報!D595</f>
        <v>その他事務所・営業所</v>
      </c>
      <c r="E25" s="44" t="str">
        <f>すべて_位置図情報!E595</f>
        <v>その他事務所・営業所</v>
      </c>
      <c r="F25" s="74">
        <v>1</v>
      </c>
      <c r="G25" s="13" t="str" ph="1">
        <f>すべて_位置図情報!G595</f>
        <v>総務事務センター</v>
      </c>
      <c r="H25" s="126" t="str">
        <f>すべて_位置図情報!H595</f>
        <v>大阪市阿倍野区阿倍野筋3-10-1-100</v>
      </c>
      <c r="I25" s="81">
        <f>すべて_位置図情報!I595</f>
        <v>1060.3</v>
      </c>
      <c r="J25" s="80" t="str">
        <f>すべて_位置図情報!J595</f>
        <v>B</v>
      </c>
      <c r="K25" s="78">
        <f>すべて_位置図情報!K595</f>
        <v>0</v>
      </c>
      <c r="L25" s="79">
        <f>すべて_位置図情報!L595</f>
        <v>1987</v>
      </c>
      <c r="M25" s="79" t="str">
        <f>すべて_位置図情報!M595</f>
        <v>b</v>
      </c>
      <c r="N25" s="79" t="str">
        <f>すべて_位置図情報!N595</f>
        <v>b</v>
      </c>
      <c r="O25" s="79" t="str">
        <f>すべて_位置図情報!O595</f>
        <v/>
      </c>
      <c r="P25" s="79" t="str">
        <f>すべて_位置図情報!P595</f>
        <v>E</v>
      </c>
      <c r="Q25" s="79" t="str">
        <f>すべて_位置図情報!Q595</f>
        <v>有</v>
      </c>
      <c r="R25" s="83" t="str">
        <f>すべて_位置図情報!R595</f>
        <v>直営（一部委託）</v>
      </c>
      <c r="S25" s="126" t="str">
        <f>すべて_位置図情報!S595</f>
        <v>総務局</v>
      </c>
      <c r="T25" s="126" t="str">
        <f>すべて_位置図情報!T595</f>
        <v>人事部</v>
      </c>
      <c r="U25" s="126" t="str">
        <f>すべて_位置図情報!U595</f>
        <v>管理課</v>
      </c>
      <c r="V25" s="124" t="str">
        <f>すべて_位置図情報!V595</f>
        <v>－</v>
      </c>
      <c r="W25" s="116" t="str">
        <f>すべて_位置図情報!W595</f>
        <v>阿倍野区</v>
      </c>
      <c r="X25" s="116" t="str">
        <f>すべて_位置図情報!X595</f>
        <v>一般施設</v>
      </c>
      <c r="Y25" s="114">
        <f>すべて_位置図情報!Y595</f>
        <v>15</v>
      </c>
      <c r="Z25" s="127">
        <f>すべて_位置図情報!Z595</f>
        <v>0</v>
      </c>
      <c r="AA25" s="143" t="str">
        <f>すべて_位置図情報!AA595</f>
        <v>〇</v>
      </c>
      <c r="AB25" s="144">
        <f>すべて_位置図情報!AB595</f>
        <v>0</v>
      </c>
      <c r="AC25" s="143" t="str">
        <f>すべて_位置図情報!AC595</f>
        <v>〇</v>
      </c>
      <c r="AD25" s="143" t="str">
        <f>すべて_位置図情報!AD595</f>
        <v>〇</v>
      </c>
      <c r="AE25" s="56" t="str">
        <f>すべて_位置図情報!AF595</f>
        <v>〇</v>
      </c>
      <c r="AF25" s="56">
        <f>すべて_位置図情報!AG595</f>
        <v>0</v>
      </c>
      <c r="AG25" s="56">
        <f>すべて_位置図情報!AH595</f>
        <v>0</v>
      </c>
      <c r="AH25" s="56">
        <f>すべて_位置図情報!AI595</f>
        <v>0</v>
      </c>
      <c r="AI25" s="56">
        <f>すべて_位置図情報!AJ595</f>
        <v>0</v>
      </c>
      <c r="AJ25" s="56">
        <f>すべて_位置図情報!AK595</f>
        <v>0</v>
      </c>
      <c r="AK25" s="56" t="e">
        <f>すべて_位置図情報!#REF!</f>
        <v>#REF!</v>
      </c>
    </row>
    <row r="26" spans="1:37" ht="22.5" customHeight="1">
      <c r="A26" s="178">
        <f t="shared" si="0"/>
        <v>21</v>
      </c>
      <c r="B26" s="7" t="str">
        <f>すべて_位置図情報!B596</f>
        <v>庁舎・事務所</v>
      </c>
      <c r="C26" s="7" t="str">
        <f>すべて_位置図情報!C596</f>
        <v>事務所・営業所</v>
      </c>
      <c r="D26" s="7" t="str">
        <f>すべて_位置図情報!D596</f>
        <v>その他事務所・営業所</v>
      </c>
      <c r="E26" s="7" t="str">
        <f>すべて_位置図情報!E596</f>
        <v>その他事務所・営業所</v>
      </c>
      <c r="F26" s="74">
        <v>2</v>
      </c>
      <c r="G26" s="13" t="str" ph="1">
        <f>すべて_位置図情報!G596</f>
        <v>大阪市職員人材開発センター</v>
      </c>
      <c r="H26" s="126" t="str">
        <f>すべて_位置図情報!H596</f>
        <v>大阪市阿倍野区阿倍野筋3-13-23</v>
      </c>
      <c r="I26" s="81">
        <f>すべて_位置図情報!I596</f>
        <v>4470.4399999999996</v>
      </c>
      <c r="J26" s="80" t="str">
        <f>すべて_位置図情報!J596</f>
        <v>C</v>
      </c>
      <c r="K26" s="78">
        <f>すべて_位置図情報!K596</f>
        <v>0</v>
      </c>
      <c r="L26" s="79">
        <f>すべて_位置図情報!L596</f>
        <v>2004</v>
      </c>
      <c r="M26" s="79" t="str">
        <f>すべて_位置図情報!M596</f>
        <v>b</v>
      </c>
      <c r="N26" s="79" t="str">
        <f>すべて_位置図情報!N596</f>
        <v>b</v>
      </c>
      <c r="O26" s="79" t="str">
        <f>すべて_位置図情報!O596</f>
        <v/>
      </c>
      <c r="P26" s="79" t="str">
        <f>すべて_位置図情報!P596</f>
        <v>F</v>
      </c>
      <c r="Q26" s="79" t="str">
        <f>すべて_位置図情報!Q596</f>
        <v>有</v>
      </c>
      <c r="R26" s="79" t="str">
        <f>すべて_位置図情報!R596</f>
        <v>直営</v>
      </c>
      <c r="S26" s="126" t="str">
        <f>すべて_位置図情報!S596</f>
        <v>総務局</v>
      </c>
      <c r="T26" s="126" t="str">
        <f>すべて_位置図情報!T596</f>
        <v>職員人材開発ｾﾝﾀｰ</v>
      </c>
      <c r="U26" s="124" t="str">
        <f>すべて_位置図情報!U596</f>
        <v>－</v>
      </c>
      <c r="V26" s="124" t="str">
        <f>すべて_位置図情報!V596</f>
        <v>－</v>
      </c>
      <c r="W26" s="116" t="str">
        <f>すべて_位置図情報!W596</f>
        <v>阿倍野区</v>
      </c>
      <c r="X26" s="116" t="str">
        <f>すべて_位置図情報!X596</f>
        <v>一般施設</v>
      </c>
      <c r="Y26" s="114">
        <f>すべて_位置図情報!Y596</f>
        <v>16</v>
      </c>
      <c r="Z26" s="127">
        <f>すべて_位置図情報!Z596</f>
        <v>0</v>
      </c>
      <c r="AA26" s="143" t="str">
        <f>すべて_位置図情報!AA596</f>
        <v>〇</v>
      </c>
      <c r="AB26" s="144">
        <f>すべて_位置図情報!AB596</f>
        <v>0</v>
      </c>
      <c r="AC26" s="143" t="str">
        <f>すべて_位置図情報!AC596</f>
        <v>〇</v>
      </c>
      <c r="AD26" s="143" t="str">
        <f>すべて_位置図情報!AD596</f>
        <v>〇</v>
      </c>
      <c r="AE26" s="56" t="str">
        <f>すべて_位置図情報!AF596</f>
        <v>〇</v>
      </c>
      <c r="AF26" s="56">
        <f>すべて_位置図情報!AG596</f>
        <v>0</v>
      </c>
      <c r="AG26" s="56">
        <f>すべて_位置図情報!AH596</f>
        <v>0</v>
      </c>
      <c r="AH26" s="56">
        <f>すべて_位置図情報!AI596</f>
        <v>0</v>
      </c>
      <c r="AI26" s="56">
        <f>すべて_位置図情報!AJ596</f>
        <v>0</v>
      </c>
      <c r="AJ26" s="56">
        <f>すべて_位置図情報!AK596</f>
        <v>0</v>
      </c>
      <c r="AK26" s="56" t="e">
        <f>すべて_位置図情報!#REF!</f>
        <v>#REF!</v>
      </c>
    </row>
    <row r="27" spans="1:37" ht="22.5" customHeight="1">
      <c r="A27" s="178">
        <f t="shared" si="0"/>
        <v>22</v>
      </c>
      <c r="B27" s="7" t="str">
        <f>すべて_位置図情報!B621</f>
        <v>庁舎・事務所</v>
      </c>
      <c r="C27" s="44" t="str">
        <f>すべて_位置図情報!C621</f>
        <v>消防施設</v>
      </c>
      <c r="D27" s="32" t="str">
        <f>すべて_位置図情報!D621</f>
        <v>消防局庁舎・消防署</v>
      </c>
      <c r="E27" s="32" t="str">
        <f>すべて_位置図情報!E621</f>
        <v>消防署</v>
      </c>
      <c r="F27" s="74">
        <v>1</v>
      </c>
      <c r="G27" s="13" t="str" ph="1">
        <f>すべて_位置図情報!G621</f>
        <v>阿倍野消防署</v>
      </c>
      <c r="H27" s="126" t="str">
        <f>すべて_位置図情報!H621</f>
        <v>大阪市阿倍野区松崎町4-4-30</v>
      </c>
      <c r="I27" s="81">
        <f>すべて_位置図情報!I621</f>
        <v>2234.29</v>
      </c>
      <c r="J27" s="80" t="str">
        <f>すべて_位置図情報!J621</f>
        <v>C</v>
      </c>
      <c r="K27" s="78">
        <f>すべて_位置図情報!K621</f>
        <v>0</v>
      </c>
      <c r="L27" s="79">
        <f>すべて_位置図情報!L621</f>
        <v>1964</v>
      </c>
      <c r="M27" s="79" t="str">
        <f>すべて_位置図情報!M621</f>
        <v>d</v>
      </c>
      <c r="N27" s="79" t="str">
        <f>すべて_位置図情報!N621</f>
        <v>d</v>
      </c>
      <c r="O27" s="79" t="str">
        <f>すべて_位置図情報!O621</f>
        <v/>
      </c>
      <c r="P27" s="79" t="str">
        <f>すべて_位置図情報!P621</f>
        <v>L</v>
      </c>
      <c r="Q27" s="79" t="str">
        <f>すべて_位置図情報!Q621</f>
        <v>無</v>
      </c>
      <c r="R27" s="79" t="str">
        <f>すべて_位置図情報!R621</f>
        <v>直営</v>
      </c>
      <c r="S27" s="126" t="str">
        <f>すべて_位置図情報!S621</f>
        <v>消防局</v>
      </c>
      <c r="T27" s="126" t="str">
        <f>すべて_位置図情報!T621</f>
        <v>総務部</v>
      </c>
      <c r="U27" s="126" t="str">
        <f>すべて_位置図情報!U621</f>
        <v>施設課</v>
      </c>
      <c r="V27" s="126" t="str">
        <f>すべて_位置図情報!V621</f>
        <v>施設担当</v>
      </c>
      <c r="W27" s="116" t="str">
        <f>すべて_位置図情報!W621</f>
        <v>阿倍野区</v>
      </c>
      <c r="X27" s="116" t="str">
        <f>すべて_位置図情報!X621</f>
        <v>一般施設</v>
      </c>
      <c r="Y27" s="114">
        <f>すべて_位置図情報!Y621</f>
        <v>18</v>
      </c>
      <c r="Z27" s="127">
        <f>すべて_位置図情報!Z621</f>
        <v>0</v>
      </c>
      <c r="AA27" s="143" t="str">
        <f>すべて_位置図情報!AA621</f>
        <v>〇</v>
      </c>
      <c r="AB27" s="144">
        <f>すべて_位置図情報!AB621</f>
        <v>0</v>
      </c>
      <c r="AC27" s="143" t="str">
        <f>すべて_位置図情報!AC621</f>
        <v>〇</v>
      </c>
      <c r="AD27" s="143" t="str">
        <f>すべて_位置図情報!AD621</f>
        <v>〇</v>
      </c>
      <c r="AE27" s="56" t="str">
        <f>すべて_位置図情報!AF621</f>
        <v>〇</v>
      </c>
      <c r="AF27" s="56">
        <f>すべて_位置図情報!AG621</f>
        <v>0</v>
      </c>
      <c r="AG27" s="56">
        <f>すべて_位置図情報!AH621</f>
        <v>0</v>
      </c>
      <c r="AH27" s="56">
        <f>すべて_位置図情報!AI621</f>
        <v>0</v>
      </c>
      <c r="AI27" s="56">
        <f>すべて_位置図情報!AJ621</f>
        <v>0</v>
      </c>
      <c r="AJ27" s="56">
        <f>すべて_位置図情報!AK621</f>
        <v>0</v>
      </c>
      <c r="AK27" s="56" t="e">
        <f>すべて_位置図情報!#REF!</f>
        <v>#REF!</v>
      </c>
    </row>
    <row r="28" spans="1:37" ht="22.5" customHeight="1">
      <c r="A28" s="178">
        <f t="shared" si="0"/>
        <v>23</v>
      </c>
      <c r="B28" s="7" t="str">
        <f>すべて_位置図情報!B675</f>
        <v>庁舎・事務所</v>
      </c>
      <c r="C28" s="7" t="str">
        <f>すべて_位置図情報!C675</f>
        <v>消防施設</v>
      </c>
      <c r="D28" s="44" t="str">
        <f>すべて_位置図情報!D675</f>
        <v>消防局庁舎・消防署</v>
      </c>
      <c r="E28" s="44" t="str">
        <f>すべて_位置図情報!E675</f>
        <v>消防出張所</v>
      </c>
      <c r="F28" s="74">
        <v>1</v>
      </c>
      <c r="G28" s="13" t="str" ph="1">
        <f>すべて_位置図情報!G675</f>
        <v>阿倍野消防署晴明通出張所</v>
      </c>
      <c r="H28" s="126" t="str">
        <f>すべて_位置図情報!H675</f>
        <v>大阪市阿倍野区晴明通9-16</v>
      </c>
      <c r="I28" s="81">
        <f>すべて_位置図情報!I675</f>
        <v>382.78</v>
      </c>
      <c r="J28" s="80" t="str">
        <f>すべて_位置図情報!J675</f>
        <v>A</v>
      </c>
      <c r="K28" s="78">
        <f>すべて_位置図情報!K675</f>
        <v>0</v>
      </c>
      <c r="L28" s="79">
        <f>すべて_位置図情報!L675</f>
        <v>1984</v>
      </c>
      <c r="M28" s="79" t="str">
        <f>すべて_位置図情報!M675</f>
        <v>c</v>
      </c>
      <c r="N28" s="79" t="str">
        <f>すべて_位置図情報!N675</f>
        <v>c</v>
      </c>
      <c r="O28" s="79" t="str">
        <f>すべて_位置図情報!O675</f>
        <v/>
      </c>
      <c r="P28" s="79" t="str">
        <f>すべて_位置図情報!P675</f>
        <v>G</v>
      </c>
      <c r="Q28" s="79" t="str">
        <f>すべて_位置図情報!Q675</f>
        <v>無</v>
      </c>
      <c r="R28" s="79" t="str">
        <f>すべて_位置図情報!R675</f>
        <v>直営</v>
      </c>
      <c r="S28" s="126" t="str">
        <f>すべて_位置図情報!S675</f>
        <v>消防局</v>
      </c>
      <c r="T28" s="126" t="str">
        <f>すべて_位置図情報!T675</f>
        <v>総務部</v>
      </c>
      <c r="U28" s="126" t="str">
        <f>すべて_位置図情報!U675</f>
        <v>施設課</v>
      </c>
      <c r="V28" s="126" t="str">
        <f>すべて_位置図情報!V675</f>
        <v>施設担当</v>
      </c>
      <c r="W28" s="116" t="str">
        <f>すべて_位置図情報!W675</f>
        <v>阿倍野区</v>
      </c>
      <c r="X28" s="116" t="str">
        <f>すべて_位置図情報!X675</f>
        <v>一般施設</v>
      </c>
      <c r="Y28" s="114">
        <f>すべて_位置図情報!Y675</f>
        <v>19</v>
      </c>
      <c r="Z28" s="127">
        <f>すべて_位置図情報!Z675</f>
        <v>0</v>
      </c>
      <c r="AA28" s="145">
        <f>すべて_位置図情報!AA675</f>
        <v>0</v>
      </c>
      <c r="AB28" s="144">
        <f>すべて_位置図情報!AB675</f>
        <v>0</v>
      </c>
      <c r="AC28" s="145">
        <f>すべて_位置図情報!AC675</f>
        <v>0</v>
      </c>
      <c r="AD28" s="145">
        <f>すべて_位置図情報!AD675</f>
        <v>0</v>
      </c>
      <c r="AE28" s="60">
        <f>すべて_位置図情報!AF675</f>
        <v>0</v>
      </c>
      <c r="AF28" s="60">
        <f>すべて_位置図情報!AG675</f>
        <v>0</v>
      </c>
      <c r="AG28" s="60">
        <f>すべて_位置図情報!AH675</f>
        <v>0</v>
      </c>
      <c r="AH28" s="60">
        <f>すべて_位置図情報!AI675</f>
        <v>0</v>
      </c>
      <c r="AI28" s="60">
        <f>すべて_位置図情報!AJ675</f>
        <v>0</v>
      </c>
      <c r="AJ28" s="60">
        <f>すべて_位置図情報!AK675</f>
        <v>0</v>
      </c>
      <c r="AK28" s="60" t="e">
        <f>すべて_位置図情報!#REF!</f>
        <v>#REF!</v>
      </c>
    </row>
    <row r="29" spans="1:37" ht="22.5" customHeight="1">
      <c r="A29" s="178">
        <f t="shared" si="0"/>
        <v>24</v>
      </c>
      <c r="B29" s="7" t="str">
        <f>すべて_位置図情報!B676</f>
        <v>庁舎・事務所</v>
      </c>
      <c r="C29" s="7" t="str">
        <f>すべて_位置図情報!C676</f>
        <v>消防施設</v>
      </c>
      <c r="D29" s="45" t="str">
        <f>すべて_位置図情報!D676</f>
        <v>消防局庁舎・消防署</v>
      </c>
      <c r="E29" s="45" t="str">
        <f>すべて_位置図情報!E676</f>
        <v>消防出張所</v>
      </c>
      <c r="F29" s="74">
        <v>2</v>
      </c>
      <c r="G29" s="13" t="str" ph="1">
        <f>すべて_位置図情報!G676</f>
        <v>阿倍野消防署阪南出張所</v>
      </c>
      <c r="H29" s="126" t="str">
        <f>すべて_位置図情報!H676</f>
        <v>大阪市阿倍野区播磨町1-23-17</v>
      </c>
      <c r="I29" s="81">
        <f>すべて_位置図情報!I676</f>
        <v>768.04</v>
      </c>
      <c r="J29" s="80" t="str">
        <f>すべて_位置図情報!J676</f>
        <v>B</v>
      </c>
      <c r="K29" s="78">
        <f>すべて_位置図情報!K676</f>
        <v>0</v>
      </c>
      <c r="L29" s="79">
        <f>すべて_位置図情報!L676</f>
        <v>2002</v>
      </c>
      <c r="M29" s="79" t="str">
        <f>すべて_位置図情報!M676</f>
        <v>b</v>
      </c>
      <c r="N29" s="79" t="str">
        <f>すべて_位置図情報!N676</f>
        <v>b</v>
      </c>
      <c r="O29" s="79" t="str">
        <f>すべて_位置図情報!O676</f>
        <v/>
      </c>
      <c r="P29" s="79" t="str">
        <f>すべて_位置図情報!P676</f>
        <v>E</v>
      </c>
      <c r="Q29" s="79" t="str">
        <f>すべて_位置図情報!Q676</f>
        <v>無</v>
      </c>
      <c r="R29" s="79" t="str">
        <f>すべて_位置図情報!R676</f>
        <v>直営</v>
      </c>
      <c r="S29" s="126" t="str">
        <f>すべて_位置図情報!S676</f>
        <v>消防局</v>
      </c>
      <c r="T29" s="126" t="str">
        <f>すべて_位置図情報!T676</f>
        <v>総務部</v>
      </c>
      <c r="U29" s="126" t="str">
        <f>すべて_位置図情報!U676</f>
        <v>施設課</v>
      </c>
      <c r="V29" s="126" t="str">
        <f>すべて_位置図情報!V676</f>
        <v>施設担当</v>
      </c>
      <c r="W29" s="116" t="str">
        <f>すべて_位置図情報!W676</f>
        <v>阿倍野区</v>
      </c>
      <c r="X29" s="116" t="str">
        <f>すべて_位置図情報!X676</f>
        <v>一般施設</v>
      </c>
      <c r="Y29" s="114">
        <f>すべて_位置図情報!Y676</f>
        <v>20</v>
      </c>
      <c r="Z29" s="127">
        <f>すべて_位置図情報!Z676</f>
        <v>0</v>
      </c>
      <c r="AA29" s="145">
        <f>すべて_位置図情報!AA676</f>
        <v>0</v>
      </c>
      <c r="AB29" s="144">
        <f>すべて_位置図情報!AB676</f>
        <v>0</v>
      </c>
      <c r="AC29" s="145">
        <f>すべて_位置図情報!AC676</f>
        <v>0</v>
      </c>
      <c r="AD29" s="145">
        <f>すべて_位置図情報!AD676</f>
        <v>0</v>
      </c>
      <c r="AE29" s="60">
        <f>すべて_位置図情報!AF676</f>
        <v>0</v>
      </c>
      <c r="AF29" s="60">
        <f>すべて_位置図情報!AG676</f>
        <v>0</v>
      </c>
      <c r="AG29" s="60">
        <f>すべて_位置図情報!AH676</f>
        <v>0</v>
      </c>
      <c r="AH29" s="60">
        <f>すべて_位置図情報!AI676</f>
        <v>0</v>
      </c>
      <c r="AI29" s="60">
        <f>すべて_位置図情報!AJ676</f>
        <v>0</v>
      </c>
      <c r="AJ29" s="60">
        <f>すべて_位置図情報!AK676</f>
        <v>0</v>
      </c>
      <c r="AK29" s="60" t="e">
        <f>すべて_位置図情報!#REF!</f>
        <v>#REF!</v>
      </c>
    </row>
    <row r="30" spans="1:37" ht="22.5" customHeight="1">
      <c r="A30" s="178">
        <f t="shared" si="0"/>
        <v>25</v>
      </c>
      <c r="B30" s="7" t="str">
        <f>すべて_位置図情報!B700</f>
        <v>庁舎・事務所</v>
      </c>
      <c r="C30" s="7" t="str">
        <f>すべて_位置図情報!C700</f>
        <v>消防施設</v>
      </c>
      <c r="D30" s="44" t="str">
        <f>すべて_位置図情報!D700</f>
        <v>災害待機宿舎</v>
      </c>
      <c r="E30" s="44" t="str">
        <f>すべて_位置図情報!E700</f>
        <v>災害待機宿舎</v>
      </c>
      <c r="F30" s="74">
        <v>1</v>
      </c>
      <c r="G30" s="13" t="str" ph="1">
        <f>すべて_位置図情報!G700</f>
        <v>阿倍野災害待機宿舎</v>
      </c>
      <c r="H30" s="126" t="str">
        <f>すべて_位置図情報!H700</f>
        <v>大阪市阿倍野区××××××××</v>
      </c>
      <c r="I30" s="81">
        <f>すべて_位置図情報!I700</f>
        <v>101.12</v>
      </c>
      <c r="J30" s="80" t="str">
        <f>すべて_位置図情報!J700</f>
        <v>A</v>
      </c>
      <c r="K30" s="78">
        <f>すべて_位置図情報!K700</f>
        <v>0</v>
      </c>
      <c r="L30" s="79">
        <f>すべて_位置図情報!L700</f>
        <v>1995</v>
      </c>
      <c r="M30" s="79" t="str">
        <f>すべて_位置図情報!M700</f>
        <v>b</v>
      </c>
      <c r="N30" s="79" t="str">
        <f>すべて_位置図情報!N700</f>
        <v>b</v>
      </c>
      <c r="O30" s="79" t="str">
        <f>すべて_位置図情報!O700</f>
        <v/>
      </c>
      <c r="P30" s="79" t="str">
        <f>すべて_位置図情報!P700</f>
        <v>D</v>
      </c>
      <c r="Q30" s="79" t="str">
        <f>すべて_位置図情報!Q700</f>
        <v>無</v>
      </c>
      <c r="R30" s="79" t="str">
        <f>すべて_位置図情報!R700</f>
        <v>直営</v>
      </c>
      <c r="S30" s="126" t="str">
        <f>すべて_位置図情報!S700</f>
        <v>消防局</v>
      </c>
      <c r="T30" s="126" t="str">
        <f>すべて_位置図情報!T700</f>
        <v>総務部</v>
      </c>
      <c r="U30" s="126" t="str">
        <f>すべて_位置図情報!U700</f>
        <v>施設課</v>
      </c>
      <c r="V30" s="126" t="str">
        <f>すべて_位置図情報!V700</f>
        <v>施設担当</v>
      </c>
      <c r="W30" s="116" t="str">
        <f>すべて_位置図情報!W700</f>
        <v>阿倍野区</v>
      </c>
      <c r="X30" s="116" t="str">
        <f>すべて_位置図情報!X700</f>
        <v>一般施設</v>
      </c>
      <c r="Y30" s="114" t="str">
        <f>すべて_位置図情報!Y700</f>
        <v>－</v>
      </c>
      <c r="Z30" s="127">
        <f>すべて_位置図情報!Z700</f>
        <v>0</v>
      </c>
      <c r="AA30" s="145">
        <f>すべて_位置図情報!AA700</f>
        <v>0</v>
      </c>
      <c r="AB30" s="144">
        <f>すべて_位置図情報!AB700</f>
        <v>0</v>
      </c>
      <c r="AC30" s="145">
        <f>すべて_位置図情報!AC700</f>
        <v>0</v>
      </c>
      <c r="AD30" s="145">
        <f>すべて_位置図情報!AD700</f>
        <v>0</v>
      </c>
      <c r="AE30" s="60">
        <f>すべて_位置図情報!AF700</f>
        <v>0</v>
      </c>
      <c r="AF30" s="60">
        <f>すべて_位置図情報!AG700</f>
        <v>0</v>
      </c>
      <c r="AG30" s="60">
        <f>すべて_位置図情報!AH700</f>
        <v>0</v>
      </c>
      <c r="AH30" s="60">
        <f>すべて_位置図情報!AI700</f>
        <v>0</v>
      </c>
      <c r="AI30" s="60">
        <f>すべて_位置図情報!AJ700</f>
        <v>0</v>
      </c>
      <c r="AJ30" s="60">
        <f>すべて_位置図情報!AK700</f>
        <v>0</v>
      </c>
      <c r="AK30" s="60" t="e">
        <f>すべて_位置図情報!#REF!</f>
        <v>#REF!</v>
      </c>
    </row>
    <row r="31" spans="1:37" ht="22.5" customHeight="1">
      <c r="A31" s="178">
        <f t="shared" si="0"/>
        <v>26</v>
      </c>
      <c r="B31" s="7" t="str">
        <f>すべて_位置図情報!B701</f>
        <v>庁舎・事務所</v>
      </c>
      <c r="C31" s="7" t="str">
        <f>すべて_位置図情報!C701</f>
        <v>消防施設</v>
      </c>
      <c r="D31" s="7" t="str">
        <f>すべて_位置図情報!D701</f>
        <v>災害待機宿舎</v>
      </c>
      <c r="E31" s="7" t="str">
        <f>すべて_位置図情報!E701</f>
        <v>災害待機宿舎</v>
      </c>
      <c r="F31" s="74">
        <v>2</v>
      </c>
      <c r="G31" s="13" t="str" ph="1">
        <f>すべて_位置図情報!G701</f>
        <v>旭町災害待機宿舎-1</v>
      </c>
      <c r="H31" s="126" t="str">
        <f>すべて_位置図情報!H701</f>
        <v>大阪市阿倍野区××××××××</v>
      </c>
      <c r="I31" s="81">
        <f>すべて_位置図情報!I701</f>
        <v>74.42</v>
      </c>
      <c r="J31" s="80" t="str">
        <f>すべて_位置図情報!J701</f>
        <v>A</v>
      </c>
      <c r="K31" s="78">
        <f>すべて_位置図情報!K701</f>
        <v>0</v>
      </c>
      <c r="L31" s="79">
        <f>すべて_位置図情報!L701</f>
        <v>1999</v>
      </c>
      <c r="M31" s="79" t="str">
        <f>すべて_位置図情報!M701</f>
        <v>b</v>
      </c>
      <c r="N31" s="79" t="str">
        <f>すべて_位置図情報!N701</f>
        <v>b</v>
      </c>
      <c r="O31" s="79" t="str">
        <f>すべて_位置図情報!O701</f>
        <v/>
      </c>
      <c r="P31" s="79" t="str">
        <f>すべて_位置図情報!P701</f>
        <v>D</v>
      </c>
      <c r="Q31" s="79" t="str">
        <f>すべて_位置図情報!Q701</f>
        <v>有</v>
      </c>
      <c r="R31" s="79" t="str">
        <f>すべて_位置図情報!R701</f>
        <v>直営</v>
      </c>
      <c r="S31" s="126" t="str">
        <f>すべて_位置図情報!S701</f>
        <v>消防局</v>
      </c>
      <c r="T31" s="126" t="str">
        <f>すべて_位置図情報!T701</f>
        <v>総務部</v>
      </c>
      <c r="U31" s="126" t="str">
        <f>すべて_位置図情報!U701</f>
        <v>施設課</v>
      </c>
      <c r="V31" s="126" t="str">
        <f>すべて_位置図情報!V701</f>
        <v>施設担当</v>
      </c>
      <c r="W31" s="116" t="str">
        <f>すべて_位置図情報!W701</f>
        <v>阿倍野区</v>
      </c>
      <c r="X31" s="116" t="str">
        <f>すべて_位置図情報!X701</f>
        <v>一般施設</v>
      </c>
      <c r="Y31" s="114" t="str">
        <f>すべて_位置図情報!Y701</f>
        <v>－</v>
      </c>
      <c r="Z31" s="127">
        <f>すべて_位置図情報!Z701</f>
        <v>0</v>
      </c>
      <c r="AA31" s="145">
        <f>すべて_位置図情報!AA701</f>
        <v>0</v>
      </c>
      <c r="AB31" s="144">
        <f>すべて_位置図情報!AB701</f>
        <v>0</v>
      </c>
      <c r="AC31" s="145">
        <f>すべて_位置図情報!AC701</f>
        <v>0</v>
      </c>
      <c r="AD31" s="145">
        <f>すべて_位置図情報!AD701</f>
        <v>0</v>
      </c>
      <c r="AE31" s="60">
        <f>すべて_位置図情報!AF701</f>
        <v>0</v>
      </c>
      <c r="AF31" s="60">
        <f>すべて_位置図情報!AG701</f>
        <v>0</v>
      </c>
      <c r="AG31" s="60">
        <f>すべて_位置図情報!AH701</f>
        <v>0</v>
      </c>
      <c r="AH31" s="60">
        <f>すべて_位置図情報!AI701</f>
        <v>0</v>
      </c>
      <c r="AI31" s="60">
        <f>すべて_位置図情報!AJ701</f>
        <v>0</v>
      </c>
      <c r="AJ31" s="60">
        <f>すべて_位置図情報!AK701</f>
        <v>0</v>
      </c>
      <c r="AK31" s="60" t="e">
        <f>すべて_位置図情報!#REF!</f>
        <v>#REF!</v>
      </c>
    </row>
    <row r="32" spans="1:37" ht="22.5" customHeight="1">
      <c r="A32" s="178">
        <f t="shared" si="0"/>
        <v>27</v>
      </c>
      <c r="B32" s="7" t="str">
        <f>すべて_位置図情報!B702</f>
        <v>庁舎・事務所</v>
      </c>
      <c r="C32" s="7" t="str">
        <f>すべて_位置図情報!C702</f>
        <v>消防施設</v>
      </c>
      <c r="D32" s="7" t="str">
        <f>すべて_位置図情報!D702</f>
        <v>災害待機宿舎</v>
      </c>
      <c r="E32" s="7" t="str">
        <f>すべて_位置図情報!E702</f>
        <v>災害待機宿舎</v>
      </c>
      <c r="F32" s="74">
        <v>3</v>
      </c>
      <c r="G32" s="13" t="str" ph="1">
        <f>すべて_位置図情報!G702</f>
        <v>旭町災害待機宿舎-2</v>
      </c>
      <c r="H32" s="126" t="str">
        <f>すべて_位置図情報!H702</f>
        <v>大阪市阿倍野区××××××××</v>
      </c>
      <c r="I32" s="81">
        <f>すべて_位置図情報!I702</f>
        <v>74.739999999999995</v>
      </c>
      <c r="J32" s="80" t="str">
        <f>すべて_位置図情報!J702</f>
        <v>A</v>
      </c>
      <c r="K32" s="78">
        <f>すべて_位置図情報!K702</f>
        <v>0</v>
      </c>
      <c r="L32" s="79">
        <f>すべて_位置図情報!L702</f>
        <v>1999</v>
      </c>
      <c r="M32" s="79" t="str">
        <f>すべて_位置図情報!M702</f>
        <v>b</v>
      </c>
      <c r="N32" s="79" t="str">
        <f>すべて_位置図情報!N702</f>
        <v>b</v>
      </c>
      <c r="O32" s="79" t="str">
        <f>すべて_位置図情報!O702</f>
        <v/>
      </c>
      <c r="P32" s="79" t="str">
        <f>すべて_位置図情報!P702</f>
        <v>D</v>
      </c>
      <c r="Q32" s="79" t="str">
        <f>すべて_位置図情報!Q702</f>
        <v>有</v>
      </c>
      <c r="R32" s="79" t="str">
        <f>すべて_位置図情報!R702</f>
        <v>直営</v>
      </c>
      <c r="S32" s="126" t="str">
        <f>すべて_位置図情報!S702</f>
        <v>消防局</v>
      </c>
      <c r="T32" s="126" t="str">
        <f>すべて_位置図情報!T702</f>
        <v>総務部</v>
      </c>
      <c r="U32" s="126" t="str">
        <f>すべて_位置図情報!U702</f>
        <v>施設課</v>
      </c>
      <c r="V32" s="126" t="str">
        <f>すべて_位置図情報!V702</f>
        <v>施設担当</v>
      </c>
      <c r="W32" s="116" t="str">
        <f>すべて_位置図情報!W702</f>
        <v>阿倍野区</v>
      </c>
      <c r="X32" s="116" t="str">
        <f>すべて_位置図情報!X702</f>
        <v>一般施設</v>
      </c>
      <c r="Y32" s="114" t="str">
        <f>すべて_位置図情報!Y702</f>
        <v>－</v>
      </c>
      <c r="Z32" s="127">
        <f>すべて_位置図情報!Z702</f>
        <v>0</v>
      </c>
      <c r="AA32" s="145">
        <f>すべて_位置図情報!AA702</f>
        <v>0</v>
      </c>
      <c r="AB32" s="144">
        <f>すべて_位置図情報!AB702</f>
        <v>0</v>
      </c>
      <c r="AC32" s="145">
        <f>すべて_位置図情報!AC702</f>
        <v>0</v>
      </c>
      <c r="AD32" s="145">
        <f>すべて_位置図情報!AD702</f>
        <v>0</v>
      </c>
      <c r="AE32" s="60">
        <f>すべて_位置図情報!AF702</f>
        <v>0</v>
      </c>
      <c r="AF32" s="60">
        <f>すべて_位置図情報!AG702</f>
        <v>0</v>
      </c>
      <c r="AG32" s="60">
        <f>すべて_位置図情報!AH702</f>
        <v>0</v>
      </c>
      <c r="AH32" s="60">
        <f>すべて_位置図情報!AI702</f>
        <v>0</v>
      </c>
      <c r="AI32" s="60">
        <f>すべて_位置図情報!AJ702</f>
        <v>0</v>
      </c>
      <c r="AJ32" s="60">
        <f>すべて_位置図情報!AK702</f>
        <v>0</v>
      </c>
      <c r="AK32" s="60" t="e">
        <f>すべて_位置図情報!#REF!</f>
        <v>#REF!</v>
      </c>
    </row>
    <row r="33" spans="1:37" ht="22.5" customHeight="1">
      <c r="A33" s="178">
        <f t="shared" si="0"/>
        <v>28</v>
      </c>
      <c r="B33" s="7" t="str">
        <f>すべて_位置図情報!B703</f>
        <v>庁舎・事務所</v>
      </c>
      <c r="C33" s="7" t="str">
        <f>すべて_位置図情報!C703</f>
        <v>消防施設</v>
      </c>
      <c r="D33" s="45" t="str">
        <f>すべて_位置図情報!D703</f>
        <v>災害待機宿舎</v>
      </c>
      <c r="E33" s="45" t="str">
        <f>すべて_位置図情報!E703</f>
        <v>災害待機宿舎</v>
      </c>
      <c r="F33" s="74">
        <v>4</v>
      </c>
      <c r="G33" s="13" t="str" ph="1">
        <f>すべて_位置図情報!G703</f>
        <v>旭町災害待機宿舎-3</v>
      </c>
      <c r="H33" s="126" t="str">
        <f>すべて_位置図情報!H703</f>
        <v>大阪市阿倍野区××××××××</v>
      </c>
      <c r="I33" s="81">
        <f>すべて_位置図情報!I703</f>
        <v>76.5</v>
      </c>
      <c r="J33" s="80" t="str">
        <f>すべて_位置図情報!J703</f>
        <v>A</v>
      </c>
      <c r="K33" s="78">
        <f>すべて_位置図情報!K703</f>
        <v>0</v>
      </c>
      <c r="L33" s="79">
        <f>すべて_位置図情報!L703</f>
        <v>1999</v>
      </c>
      <c r="M33" s="79" t="str">
        <f>すべて_位置図情報!M703</f>
        <v>b</v>
      </c>
      <c r="N33" s="79" t="str">
        <f>すべて_位置図情報!N703</f>
        <v>b</v>
      </c>
      <c r="O33" s="79" t="str">
        <f>すべて_位置図情報!O703</f>
        <v/>
      </c>
      <c r="P33" s="79" t="str">
        <f>すべて_位置図情報!P703</f>
        <v>D</v>
      </c>
      <c r="Q33" s="79" t="str">
        <f>すべて_位置図情報!Q703</f>
        <v>有</v>
      </c>
      <c r="R33" s="79" t="str">
        <f>すべて_位置図情報!R703</f>
        <v>直営</v>
      </c>
      <c r="S33" s="126" t="str">
        <f>すべて_位置図情報!S703</f>
        <v>消防局</v>
      </c>
      <c r="T33" s="126" t="str">
        <f>すべて_位置図情報!T703</f>
        <v>総務部</v>
      </c>
      <c r="U33" s="126" t="str">
        <f>すべて_位置図情報!U703</f>
        <v>施設課</v>
      </c>
      <c r="V33" s="126" t="str">
        <f>すべて_位置図情報!V703</f>
        <v>施設担当</v>
      </c>
      <c r="W33" s="116" t="str">
        <f>すべて_位置図情報!W703</f>
        <v>阿倍野区</v>
      </c>
      <c r="X33" s="116" t="str">
        <f>すべて_位置図情報!X703</f>
        <v>一般施設</v>
      </c>
      <c r="Y33" s="114" t="str">
        <f>すべて_位置図情報!Y703</f>
        <v>－</v>
      </c>
      <c r="Z33" s="127">
        <f>すべて_位置図情報!Z703</f>
        <v>0</v>
      </c>
      <c r="AA33" s="145">
        <f>すべて_位置図情報!AA703</f>
        <v>0</v>
      </c>
      <c r="AB33" s="144">
        <f>すべて_位置図情報!AB703</f>
        <v>0</v>
      </c>
      <c r="AC33" s="145">
        <f>すべて_位置図情報!AC703</f>
        <v>0</v>
      </c>
      <c r="AD33" s="145">
        <f>すべて_位置図情報!AD703</f>
        <v>0</v>
      </c>
      <c r="AE33" s="60">
        <f>すべて_位置図情報!AF703</f>
        <v>0</v>
      </c>
      <c r="AF33" s="60">
        <f>すべて_位置図情報!AG703</f>
        <v>0</v>
      </c>
      <c r="AG33" s="60">
        <f>すべて_位置図情報!AH703</f>
        <v>0</v>
      </c>
      <c r="AH33" s="60">
        <f>すべて_位置図情報!AI703</f>
        <v>0</v>
      </c>
      <c r="AI33" s="60">
        <f>すべて_位置図情報!AJ703</f>
        <v>0</v>
      </c>
      <c r="AJ33" s="60">
        <f>すべて_位置図情報!AK703</f>
        <v>0</v>
      </c>
      <c r="AK33" s="60" t="e">
        <f>すべて_位置図情報!#REF!</f>
        <v>#REF!</v>
      </c>
    </row>
    <row r="34" spans="1:37" ht="22.5" customHeight="1">
      <c r="A34" s="178">
        <f t="shared" si="0"/>
        <v>29</v>
      </c>
      <c r="B34" s="45" t="str">
        <f>すべて_位置図情報!B707</f>
        <v>庁舎・事務所</v>
      </c>
      <c r="C34" s="45" t="str">
        <f>すべて_位置図情報!C707</f>
        <v>消防施設</v>
      </c>
      <c r="D34" s="32" t="str">
        <f>すべて_位置図情報!D707</f>
        <v>その他消防施設</v>
      </c>
      <c r="E34" s="37" t="str">
        <f>すべて_位置図情報!E707</f>
        <v>その他消防施設</v>
      </c>
      <c r="F34" s="74">
        <v>1</v>
      </c>
      <c r="G34" s="13" t="str" ph="1">
        <f>すべて_位置図情報!G707</f>
        <v>阿倍野防災センター（あべのタスカル）</v>
      </c>
      <c r="H34" s="126" t="str">
        <f>すべて_位置図情報!H707</f>
        <v>大阪市阿倍野区阿倍野筋3-13-23</v>
      </c>
      <c r="I34" s="81">
        <f>すべて_位置図情報!I707</f>
        <v>3451.22</v>
      </c>
      <c r="J34" s="80" t="str">
        <f>すべて_位置図情報!J707</f>
        <v>C</v>
      </c>
      <c r="K34" s="78">
        <f>すべて_位置図情報!K707</f>
        <v>0</v>
      </c>
      <c r="L34" s="79">
        <f>すべて_位置図情報!L707</f>
        <v>2004</v>
      </c>
      <c r="M34" s="79" t="str">
        <f>すべて_位置図情報!M707</f>
        <v>b</v>
      </c>
      <c r="N34" s="79" t="str">
        <f>すべて_位置図情報!N707</f>
        <v>b</v>
      </c>
      <c r="O34" s="79" t="str">
        <f>すべて_位置図情報!O707</f>
        <v/>
      </c>
      <c r="P34" s="79" t="str">
        <f>すべて_位置図情報!P707</f>
        <v>F</v>
      </c>
      <c r="Q34" s="79" t="str">
        <f>すべて_位置図情報!Q707</f>
        <v>有</v>
      </c>
      <c r="R34" s="79" t="str">
        <f>すべて_位置図情報!R707</f>
        <v>指定管理（無料施設）</v>
      </c>
      <c r="S34" s="126" t="str">
        <f>すべて_位置図情報!S707</f>
        <v>消防局</v>
      </c>
      <c r="T34" s="126" t="str">
        <f>すべて_位置図情報!T707</f>
        <v>予防部</v>
      </c>
      <c r="U34" s="126" t="str">
        <f>すべて_位置図情報!U707</f>
        <v>予防課</v>
      </c>
      <c r="V34" s="126" t="str">
        <f>すべて_位置図情報!V707</f>
        <v>地域防災担当</v>
      </c>
      <c r="W34" s="116" t="str">
        <f>すべて_位置図情報!W707</f>
        <v>阿倍野区</v>
      </c>
      <c r="X34" s="116" t="str">
        <f>すべて_位置図情報!X707</f>
        <v>一般施設</v>
      </c>
      <c r="Y34" s="114">
        <f>すべて_位置図情報!Y707</f>
        <v>25</v>
      </c>
      <c r="Z34" s="127">
        <f>すべて_位置図情報!Z707</f>
        <v>0</v>
      </c>
      <c r="AA34" s="143" t="str">
        <f>すべて_位置図情報!AA707</f>
        <v>〇</v>
      </c>
      <c r="AB34" s="144">
        <f>すべて_位置図情報!AB707</f>
        <v>0</v>
      </c>
      <c r="AC34" s="143" t="str">
        <f>すべて_位置図情報!AC707</f>
        <v>〇</v>
      </c>
      <c r="AD34" s="143" t="str">
        <f>すべて_位置図情報!AD707</f>
        <v>〇</v>
      </c>
      <c r="AE34" s="56" t="str">
        <f>すべて_位置図情報!AF707</f>
        <v>〇</v>
      </c>
      <c r="AF34" s="56">
        <f>すべて_位置図情報!AG707</f>
        <v>0</v>
      </c>
      <c r="AG34" s="56">
        <f>すべて_位置図情報!AH707</f>
        <v>0</v>
      </c>
      <c r="AH34" s="56">
        <f>すべて_位置図情報!AI707</f>
        <v>0</v>
      </c>
      <c r="AI34" s="56">
        <f>すべて_位置図情報!AJ707</f>
        <v>0</v>
      </c>
      <c r="AJ34" s="56">
        <f>すべて_位置図情報!AK707</f>
        <v>0</v>
      </c>
      <c r="AK34" s="56" t="e">
        <f>すべて_位置図情報!#REF!</f>
        <v>#REF!</v>
      </c>
    </row>
    <row r="35" spans="1:37" ht="22.5" customHeight="1">
      <c r="A35" s="178">
        <f t="shared" si="0"/>
        <v>30</v>
      </c>
      <c r="B35" s="44" t="str">
        <f>すべて_位置図情報!B873</f>
        <v>一般会計その他施設</v>
      </c>
      <c r="C35" s="44" t="str">
        <f>すべて_位置図情報!C873</f>
        <v>地域利用施設</v>
      </c>
      <c r="D35" s="44" t="str">
        <f>すべて_位置図情報!D873</f>
        <v>地域集会施設</v>
      </c>
      <c r="E35" s="14" t="str">
        <f>すべて_位置図情報!E873</f>
        <v>地域集会施設</v>
      </c>
      <c r="F35" s="74">
        <v>1</v>
      </c>
      <c r="G35" s="13" t="str" ph="1">
        <f>すべて_位置図情報!G873</f>
        <v>王子福祉会館</v>
      </c>
      <c r="H35" s="126" t="str">
        <f>すべて_位置図情報!H873</f>
        <v>大阪市阿倍野区阿倍野筋4-7-17</v>
      </c>
      <c r="I35" s="81">
        <f>すべて_位置図情報!I873</f>
        <v>227.16</v>
      </c>
      <c r="J35" s="80" t="str">
        <f>すべて_位置図情報!J873</f>
        <v>A</v>
      </c>
      <c r="K35" s="78">
        <f>すべて_位置図情報!K873</f>
        <v>0</v>
      </c>
      <c r="L35" s="79">
        <f>すべて_位置図情報!L873</f>
        <v>1980</v>
      </c>
      <c r="M35" s="79" t="str">
        <f>すべて_位置図情報!M873</f>
        <v>c</v>
      </c>
      <c r="N35" s="79" t="str">
        <f>すべて_位置図情報!N873</f>
        <v>c</v>
      </c>
      <c r="O35" s="79" t="str">
        <f>すべて_位置図情報!O873</f>
        <v/>
      </c>
      <c r="P35" s="79" t="str">
        <f>すべて_位置図情報!P873</f>
        <v>G</v>
      </c>
      <c r="Q35" s="79" t="str">
        <f>すべて_位置図情報!Q873</f>
        <v>無</v>
      </c>
      <c r="R35" s="79" t="str">
        <f>すべて_位置図情報!R873</f>
        <v>無償貸付</v>
      </c>
      <c r="S35" s="126" t="str">
        <f>すべて_位置図情報!S873</f>
        <v>阿倍野区役所</v>
      </c>
      <c r="T35" s="124" t="str">
        <f>すべて_位置図情報!T873</f>
        <v>－</v>
      </c>
      <c r="U35" s="126" t="str">
        <f>すべて_位置図情報!U873</f>
        <v>市民協働課</v>
      </c>
      <c r="V35" s="126" t="str">
        <f>すべて_位置図情報!V873</f>
        <v>（市民協働）</v>
      </c>
      <c r="W35" s="116" t="str">
        <f>すべて_位置図情報!W873</f>
        <v>阿倍野区</v>
      </c>
      <c r="X35" s="116" t="str">
        <f>すべて_位置図情報!X873</f>
        <v>一般施設</v>
      </c>
      <c r="Y35" s="114">
        <f>すべて_位置図情報!Y873</f>
        <v>26</v>
      </c>
      <c r="Z35" s="127">
        <f>すべて_位置図情報!Z873</f>
        <v>0</v>
      </c>
      <c r="AA35" s="145">
        <f>すべて_位置図情報!AA873</f>
        <v>0</v>
      </c>
      <c r="AB35" s="144">
        <f>すべて_位置図情報!AB873</f>
        <v>0</v>
      </c>
      <c r="AC35" s="145">
        <f>すべて_位置図情報!AC873</f>
        <v>0</v>
      </c>
      <c r="AD35" s="145">
        <f>すべて_位置図情報!AD873</f>
        <v>0</v>
      </c>
      <c r="AE35" s="60">
        <f>すべて_位置図情報!AF873</f>
        <v>0</v>
      </c>
      <c r="AF35" s="60">
        <f>すべて_位置図情報!AG873</f>
        <v>0</v>
      </c>
      <c r="AG35" s="60">
        <f>すべて_位置図情報!AH873</f>
        <v>0</v>
      </c>
      <c r="AH35" s="60">
        <f>すべて_位置図情報!AI873</f>
        <v>0</v>
      </c>
      <c r="AI35" s="60">
        <f>すべて_位置図情報!AJ873</f>
        <v>0</v>
      </c>
      <c r="AJ35" s="60">
        <f>すべて_位置図情報!AK873</f>
        <v>0</v>
      </c>
      <c r="AK35" s="60" t="e">
        <f>すべて_位置図情報!#REF!</f>
        <v>#REF!</v>
      </c>
    </row>
    <row r="36" spans="1:37" ht="22.5" customHeight="1">
      <c r="A36" s="178">
        <f t="shared" si="0"/>
        <v>31</v>
      </c>
      <c r="B36" s="7" t="str">
        <f>すべて_位置図情報!B874</f>
        <v>一般会計その他施設</v>
      </c>
      <c r="C36" s="7" t="str">
        <f>すべて_位置図情報!C874</f>
        <v>地域利用施設</v>
      </c>
      <c r="D36" s="7" t="str">
        <f>すべて_位置図情報!D874</f>
        <v>地域集会施設</v>
      </c>
      <c r="E36" s="7" t="str">
        <f>すべて_位置図情報!E874</f>
        <v>地域集会施設</v>
      </c>
      <c r="F36" s="74">
        <v>2</v>
      </c>
      <c r="G36" s="13" t="str" ph="1">
        <f>すべて_位置図情報!G874</f>
        <v>丸山文化センター</v>
      </c>
      <c r="H36" s="126" t="str">
        <f>すべて_位置図情報!H874</f>
        <v>大阪市阿倍野区阿倍野筋4-19-110</v>
      </c>
      <c r="I36" s="81">
        <f>すべて_位置図情報!I874</f>
        <v>224.03</v>
      </c>
      <c r="J36" s="80" t="str">
        <f>すべて_位置図情報!J874</f>
        <v>A</v>
      </c>
      <c r="K36" s="78">
        <f>すべて_位置図情報!K874</f>
        <v>0</v>
      </c>
      <c r="L36" s="79">
        <f>すべて_位置図情報!L874</f>
        <v>1980</v>
      </c>
      <c r="M36" s="79" t="str">
        <f>すべて_位置図情報!M874</f>
        <v>c</v>
      </c>
      <c r="N36" s="79" t="str">
        <f>すべて_位置図情報!N874</f>
        <v>c</v>
      </c>
      <c r="O36" s="79" t="str">
        <f>すべて_位置図情報!O874</f>
        <v/>
      </c>
      <c r="P36" s="79" t="str">
        <f>すべて_位置図情報!P874</f>
        <v>G</v>
      </c>
      <c r="Q36" s="79" t="str">
        <f>すべて_位置図情報!Q874</f>
        <v>無</v>
      </c>
      <c r="R36" s="79" t="str">
        <f>すべて_位置図情報!R874</f>
        <v>無償貸付</v>
      </c>
      <c r="S36" s="126" t="str">
        <f>すべて_位置図情報!S874</f>
        <v>阿倍野区役所</v>
      </c>
      <c r="T36" s="124" t="str">
        <f>すべて_位置図情報!T874</f>
        <v>－</v>
      </c>
      <c r="U36" s="126" t="str">
        <f>すべて_位置図情報!U874</f>
        <v>市民協働課</v>
      </c>
      <c r="V36" s="126" t="str">
        <f>すべて_位置図情報!V874</f>
        <v>（市民協働）</v>
      </c>
      <c r="W36" s="116" t="str">
        <f>すべて_位置図情報!W874</f>
        <v>阿倍野区</v>
      </c>
      <c r="X36" s="116" t="str">
        <f>すべて_位置図情報!X874</f>
        <v>一般施設</v>
      </c>
      <c r="Y36" s="114">
        <f>すべて_位置図情報!Y874</f>
        <v>27</v>
      </c>
      <c r="Z36" s="127">
        <f>すべて_位置図情報!Z874</f>
        <v>0</v>
      </c>
      <c r="AA36" s="145">
        <f>すべて_位置図情報!AA874</f>
        <v>0</v>
      </c>
      <c r="AB36" s="144">
        <f>すべて_位置図情報!AB874</f>
        <v>0</v>
      </c>
      <c r="AC36" s="145">
        <f>すべて_位置図情報!AC874</f>
        <v>0</v>
      </c>
      <c r="AD36" s="145">
        <f>すべて_位置図情報!AD874</f>
        <v>0</v>
      </c>
      <c r="AE36" s="60">
        <f>すべて_位置図情報!AF874</f>
        <v>0</v>
      </c>
      <c r="AF36" s="60">
        <f>すべて_位置図情報!AG874</f>
        <v>0</v>
      </c>
      <c r="AG36" s="60">
        <f>すべて_位置図情報!AH874</f>
        <v>0</v>
      </c>
      <c r="AH36" s="60">
        <f>すべて_位置図情報!AI874</f>
        <v>0</v>
      </c>
      <c r="AI36" s="60">
        <f>すべて_位置図情報!AJ874</f>
        <v>0</v>
      </c>
      <c r="AJ36" s="60">
        <f>すべて_位置図情報!AK874</f>
        <v>0</v>
      </c>
      <c r="AK36" s="60" t="e">
        <f>すべて_位置図情報!#REF!</f>
        <v>#REF!</v>
      </c>
    </row>
    <row r="37" spans="1:37" ht="22.5" customHeight="1">
      <c r="A37" s="178">
        <f t="shared" si="0"/>
        <v>32</v>
      </c>
      <c r="B37" s="7" t="str">
        <f>すべて_位置図情報!B875</f>
        <v>一般会計その他施設</v>
      </c>
      <c r="C37" s="7" t="str">
        <f>すべて_位置図情報!C875</f>
        <v>地域利用施設</v>
      </c>
      <c r="D37" s="7" t="str">
        <f>すべて_位置図情報!D875</f>
        <v>地域集会施設</v>
      </c>
      <c r="E37" s="7" t="str">
        <f>すべて_位置図情報!E875</f>
        <v>地域集会施設</v>
      </c>
      <c r="F37" s="74">
        <v>3</v>
      </c>
      <c r="G37" s="13" t="str" ph="1">
        <f>すべて_位置図情報!G875</f>
        <v>阪南連合会館</v>
      </c>
      <c r="H37" s="126" t="str">
        <f>すべて_位置図情報!H875</f>
        <v>大阪市阿倍野区阪南町5-12-24</v>
      </c>
      <c r="I37" s="81">
        <f>すべて_位置図情報!I875</f>
        <v>152.19</v>
      </c>
      <c r="J37" s="80" t="str">
        <f>すべて_位置図情報!J875</f>
        <v>A</v>
      </c>
      <c r="K37" s="78">
        <f>すべて_位置図情報!K875</f>
        <v>0</v>
      </c>
      <c r="L37" s="79">
        <f>すべて_位置図情報!L875</f>
        <v>1989</v>
      </c>
      <c r="M37" s="79" t="str">
        <f>すべて_位置図情報!M875</f>
        <v>b</v>
      </c>
      <c r="N37" s="79" t="str">
        <f>すべて_位置図情報!N875</f>
        <v>b</v>
      </c>
      <c r="O37" s="79" t="str">
        <f>すべて_位置図情報!O875</f>
        <v/>
      </c>
      <c r="P37" s="79" t="str">
        <f>すべて_位置図情報!P875</f>
        <v>D</v>
      </c>
      <c r="Q37" s="79" t="str">
        <f>すべて_位置図情報!Q875</f>
        <v>有</v>
      </c>
      <c r="R37" s="79" t="str">
        <f>すべて_位置図情報!R875</f>
        <v>無償貸付</v>
      </c>
      <c r="S37" s="126" t="str">
        <f>すべて_位置図情報!S875</f>
        <v>阿倍野区役所</v>
      </c>
      <c r="T37" s="124" t="str">
        <f>すべて_位置図情報!T875</f>
        <v>－</v>
      </c>
      <c r="U37" s="126" t="str">
        <f>すべて_位置図情報!U875</f>
        <v>市民協働課</v>
      </c>
      <c r="V37" s="126" t="str">
        <f>すべて_位置図情報!V875</f>
        <v>（市民協働）</v>
      </c>
      <c r="W37" s="116" t="str">
        <f>すべて_位置図情報!W875</f>
        <v>阿倍野区</v>
      </c>
      <c r="X37" s="116" t="str">
        <f>すべて_位置図情報!X875</f>
        <v>一般施設</v>
      </c>
      <c r="Y37" s="114">
        <f>すべて_位置図情報!Y875</f>
        <v>28</v>
      </c>
      <c r="Z37" s="127">
        <f>すべて_位置図情報!Z875</f>
        <v>0</v>
      </c>
      <c r="AA37" s="145">
        <f>すべて_位置図情報!AA875</f>
        <v>0</v>
      </c>
      <c r="AB37" s="144">
        <f>すべて_位置図情報!AB875</f>
        <v>0</v>
      </c>
      <c r="AC37" s="145">
        <f>すべて_位置図情報!AC875</f>
        <v>0</v>
      </c>
      <c r="AD37" s="145">
        <f>すべて_位置図情報!AD875</f>
        <v>0</v>
      </c>
      <c r="AE37" s="60">
        <f>すべて_位置図情報!AF875</f>
        <v>0</v>
      </c>
      <c r="AF37" s="60">
        <f>すべて_位置図情報!AG875</f>
        <v>0</v>
      </c>
      <c r="AG37" s="60">
        <f>すべて_位置図情報!AH875</f>
        <v>0</v>
      </c>
      <c r="AH37" s="60">
        <f>すべて_位置図情報!AI875</f>
        <v>0</v>
      </c>
      <c r="AI37" s="60">
        <f>すべて_位置図情報!AJ875</f>
        <v>0</v>
      </c>
      <c r="AJ37" s="60">
        <f>すべて_位置図情報!AK875</f>
        <v>0</v>
      </c>
      <c r="AK37" s="60" t="e">
        <f>すべて_位置図情報!#REF!</f>
        <v>#REF!</v>
      </c>
    </row>
    <row r="38" spans="1:37" ht="22.5" customHeight="1">
      <c r="A38" s="178">
        <f t="shared" si="0"/>
        <v>33</v>
      </c>
      <c r="B38" s="7" t="str">
        <f>すべて_位置図情報!B876</f>
        <v>一般会計その他施設</v>
      </c>
      <c r="C38" s="7" t="str">
        <f>すべて_位置図情報!C876</f>
        <v>地域利用施設</v>
      </c>
      <c r="D38" s="7" t="str">
        <f>すべて_位置図情報!D876</f>
        <v>地域集会施設</v>
      </c>
      <c r="E38" s="7" t="str">
        <f>すべて_位置図情報!E876</f>
        <v>地域集会施設</v>
      </c>
      <c r="F38" s="74">
        <v>4</v>
      </c>
      <c r="G38" s="13" t="str" ph="1">
        <f>すべて_位置図情報!G876</f>
        <v>常盤文化会館</v>
      </c>
      <c r="H38" s="126" t="str">
        <f>すべて_位置図情報!H876</f>
        <v>大阪市阿倍野区阪南町1-11-39</v>
      </c>
      <c r="I38" s="81">
        <f>すべて_位置図情報!I876</f>
        <v>198.64</v>
      </c>
      <c r="J38" s="80" t="str">
        <f>すべて_位置図情報!J876</f>
        <v>A</v>
      </c>
      <c r="K38" s="78">
        <f>すべて_位置図情報!K876</f>
        <v>0</v>
      </c>
      <c r="L38" s="79">
        <f>すべて_位置図情報!L876</f>
        <v>1980</v>
      </c>
      <c r="M38" s="79" t="str">
        <f>すべて_位置図情報!M876</f>
        <v>c</v>
      </c>
      <c r="N38" s="79" t="str">
        <f>すべて_位置図情報!N876</f>
        <v>c</v>
      </c>
      <c r="O38" s="79" t="str">
        <f>すべて_位置図情報!O876</f>
        <v/>
      </c>
      <c r="P38" s="79" t="str">
        <f>すべて_位置図情報!P876</f>
        <v>G</v>
      </c>
      <c r="Q38" s="79" t="str">
        <f>すべて_位置図情報!Q876</f>
        <v>無</v>
      </c>
      <c r="R38" s="79" t="str">
        <f>すべて_位置図情報!R876</f>
        <v>無償貸付</v>
      </c>
      <c r="S38" s="126" t="str">
        <f>すべて_位置図情報!S876</f>
        <v>阿倍野区役所</v>
      </c>
      <c r="T38" s="124" t="str">
        <f>すべて_位置図情報!T876</f>
        <v>－</v>
      </c>
      <c r="U38" s="126" t="str">
        <f>すべて_位置図情報!U876</f>
        <v>市民協働課</v>
      </c>
      <c r="V38" s="126" t="str">
        <f>すべて_位置図情報!V876</f>
        <v>（市民協働）</v>
      </c>
      <c r="W38" s="116" t="str">
        <f>すべて_位置図情報!W876</f>
        <v>阿倍野区</v>
      </c>
      <c r="X38" s="116" t="str">
        <f>すべて_位置図情報!X876</f>
        <v>一般施設</v>
      </c>
      <c r="Y38" s="114">
        <f>すべて_位置図情報!Y876</f>
        <v>29</v>
      </c>
      <c r="Z38" s="127">
        <f>すべて_位置図情報!Z876</f>
        <v>0</v>
      </c>
      <c r="AA38" s="145">
        <f>すべて_位置図情報!AA876</f>
        <v>0</v>
      </c>
      <c r="AB38" s="144">
        <f>すべて_位置図情報!AB876</f>
        <v>0</v>
      </c>
      <c r="AC38" s="145">
        <f>すべて_位置図情報!AC876</f>
        <v>0</v>
      </c>
      <c r="AD38" s="145">
        <f>すべて_位置図情報!AD876</f>
        <v>0</v>
      </c>
      <c r="AE38" s="60">
        <f>すべて_位置図情報!AF876</f>
        <v>0</v>
      </c>
      <c r="AF38" s="60">
        <f>すべて_位置図情報!AG876</f>
        <v>0</v>
      </c>
      <c r="AG38" s="60">
        <f>すべて_位置図情報!AH876</f>
        <v>0</v>
      </c>
      <c r="AH38" s="60">
        <f>すべて_位置図情報!AI876</f>
        <v>0</v>
      </c>
      <c r="AI38" s="60">
        <f>すべて_位置図情報!AJ876</f>
        <v>0</v>
      </c>
      <c r="AJ38" s="60">
        <f>すべて_位置図情報!AK876</f>
        <v>0</v>
      </c>
      <c r="AK38" s="60" t="e">
        <f>すべて_位置図情報!#REF!</f>
        <v>#REF!</v>
      </c>
    </row>
    <row r="39" spans="1:37" s="24" customFormat="1" ht="22.5" customHeight="1">
      <c r="A39" s="178">
        <f t="shared" si="0"/>
        <v>34</v>
      </c>
      <c r="B39" s="7" t="str">
        <f>すべて_位置図情報!B877</f>
        <v>一般会計その他施設</v>
      </c>
      <c r="C39" s="45" t="str">
        <f>すべて_位置図情報!C877</f>
        <v>地域利用施設</v>
      </c>
      <c r="D39" s="45" t="str">
        <f>すべて_位置図情報!D877</f>
        <v>地域集会施設</v>
      </c>
      <c r="E39" s="45" t="str">
        <f>すべて_位置図情報!E877</f>
        <v>地域集会施設</v>
      </c>
      <c r="F39" s="74">
        <v>5</v>
      </c>
      <c r="G39" s="13" t="str" ph="1">
        <f>すべて_位置図情報!G877</f>
        <v>文の里会館</v>
      </c>
      <c r="H39" s="126" t="str">
        <f>すべて_位置図情報!H877</f>
        <v>大阪市阿倍野区昭和町1-6-6</v>
      </c>
      <c r="I39" s="81">
        <f>すべて_位置図情報!I877</f>
        <v>198.1</v>
      </c>
      <c r="J39" s="80" t="str">
        <f>すべて_位置図情報!J877</f>
        <v>A</v>
      </c>
      <c r="K39" s="78">
        <f>すべて_位置図情報!K877</f>
        <v>0</v>
      </c>
      <c r="L39" s="79">
        <f>すべて_位置図情報!L877</f>
        <v>1980</v>
      </c>
      <c r="M39" s="79" t="str">
        <f>すべて_位置図情報!M877</f>
        <v>c</v>
      </c>
      <c r="N39" s="79" t="str">
        <f>すべて_位置図情報!N877</f>
        <v>c</v>
      </c>
      <c r="O39" s="79" t="str">
        <f>すべて_位置図情報!O877</f>
        <v/>
      </c>
      <c r="P39" s="79" t="str">
        <f>すべて_位置図情報!P877</f>
        <v>G</v>
      </c>
      <c r="Q39" s="79" t="str">
        <f>すべて_位置図情報!Q877</f>
        <v>無</v>
      </c>
      <c r="R39" s="79" t="str">
        <f>すべて_位置図情報!R877</f>
        <v>無償貸付</v>
      </c>
      <c r="S39" s="126" t="str">
        <f>すべて_位置図情報!S877</f>
        <v>阿倍野区役所</v>
      </c>
      <c r="T39" s="124" t="str">
        <f>すべて_位置図情報!T877</f>
        <v>－</v>
      </c>
      <c r="U39" s="126" t="str">
        <f>すべて_位置図情報!U877</f>
        <v>市民協働課</v>
      </c>
      <c r="V39" s="126" t="str">
        <f>すべて_位置図情報!V877</f>
        <v>（市民協働）</v>
      </c>
      <c r="W39" s="116" t="str">
        <f>すべて_位置図情報!W877</f>
        <v>阿倍野区</v>
      </c>
      <c r="X39" s="116" t="str">
        <f>すべて_位置図情報!X877</f>
        <v>一般施設</v>
      </c>
      <c r="Y39" s="114">
        <f>すべて_位置図情報!Y877</f>
        <v>30</v>
      </c>
      <c r="Z39" s="127">
        <f>すべて_位置図情報!Z877</f>
        <v>0</v>
      </c>
      <c r="AA39" s="145">
        <f>すべて_位置図情報!AA877</f>
        <v>0</v>
      </c>
      <c r="AB39" s="144">
        <f>すべて_位置図情報!AB877</f>
        <v>0</v>
      </c>
      <c r="AC39" s="145">
        <f>すべて_位置図情報!AC877</f>
        <v>0</v>
      </c>
      <c r="AD39" s="145">
        <f>すべて_位置図情報!AD877</f>
        <v>0</v>
      </c>
      <c r="AE39" s="60">
        <f>すべて_位置図情報!AF877</f>
        <v>0</v>
      </c>
      <c r="AF39" s="60">
        <f>すべて_位置図情報!AG877</f>
        <v>0</v>
      </c>
      <c r="AG39" s="60">
        <f>すべて_位置図情報!AH877</f>
        <v>0</v>
      </c>
      <c r="AH39" s="60">
        <f>すべて_位置図情報!AI877</f>
        <v>0</v>
      </c>
      <c r="AI39" s="60">
        <f>すべて_位置図情報!AJ877</f>
        <v>0</v>
      </c>
      <c r="AJ39" s="60">
        <f>すべて_位置図情報!AK877</f>
        <v>0</v>
      </c>
      <c r="AK39" s="60" t="e">
        <f>すべて_位置図情報!#REF!</f>
        <v>#REF!</v>
      </c>
    </row>
    <row r="40" spans="1:37" ht="22.5" customHeight="1">
      <c r="A40" s="178">
        <f t="shared" si="0"/>
        <v>35</v>
      </c>
      <c r="B40" s="7" t="str">
        <f>すべて_位置図情報!B938</f>
        <v>一般会計その他施設</v>
      </c>
      <c r="C40" s="44" t="str">
        <f>すべて_位置図情報!C938</f>
        <v>斎場・霊園</v>
      </c>
      <c r="D40" s="37" t="str">
        <f>すべて_位置図情報!D938</f>
        <v>斎場施設</v>
      </c>
      <c r="E40" s="37" t="str">
        <f>すべて_位置図情報!E938</f>
        <v>斎場施設</v>
      </c>
      <c r="F40" s="74">
        <v>1</v>
      </c>
      <c r="G40" s="13" t="str" ph="1">
        <f>すべて_位置図情報!G938</f>
        <v>葬祭場（やすらぎ天空館）</v>
      </c>
      <c r="H40" s="126" t="str">
        <f>すべて_位置図情報!H938</f>
        <v>大阪市阿倍野区阿倍野筋4-19-115</v>
      </c>
      <c r="I40" s="81">
        <f>すべて_位置図情報!I938</f>
        <v>7070.58</v>
      </c>
      <c r="J40" s="80" t="str">
        <f>すべて_位置図情報!J938</f>
        <v>C</v>
      </c>
      <c r="K40" s="78">
        <f>すべて_位置図情報!K938</f>
        <v>0</v>
      </c>
      <c r="L40" s="79">
        <f>すべて_位置図情報!L938</f>
        <v>2001</v>
      </c>
      <c r="M40" s="79" t="str">
        <f>すべて_位置図情報!M938</f>
        <v>b</v>
      </c>
      <c r="N40" s="79" t="str">
        <f>すべて_位置図情報!N938</f>
        <v>b</v>
      </c>
      <c r="O40" s="79" t="str">
        <f>すべて_位置図情報!O938</f>
        <v/>
      </c>
      <c r="P40" s="79" t="str">
        <f>すべて_位置図情報!P938</f>
        <v>F</v>
      </c>
      <c r="Q40" s="79" t="str">
        <f>すべて_位置図情報!Q938</f>
        <v>有</v>
      </c>
      <c r="R40" s="79" t="str">
        <f>すべて_位置図情報!R938</f>
        <v>指定管理（利用料金施設）</v>
      </c>
      <c r="S40" s="126" t="str">
        <f>すべて_位置図情報!S938</f>
        <v>環境局</v>
      </c>
      <c r="T40" s="126" t="str">
        <f>すべて_位置図情報!T938</f>
        <v>総務部</v>
      </c>
      <c r="U40" s="126" t="str">
        <f>すべて_位置図情報!U938</f>
        <v>施設管理課</v>
      </c>
      <c r="V40" s="126" t="str">
        <f>すべて_位置図情報!V938</f>
        <v>斎場ｸﾞﾙｰﾌﾟ</v>
      </c>
      <c r="W40" s="116" t="str">
        <f>すべて_位置図情報!W938</f>
        <v>阿倍野区</v>
      </c>
      <c r="X40" s="116" t="str">
        <f>すべて_位置図情報!X938</f>
        <v>一般施設</v>
      </c>
      <c r="Y40" s="114">
        <f>すべて_位置図情報!Y938</f>
        <v>32</v>
      </c>
      <c r="Z40" s="127">
        <f>すべて_位置図情報!Z938</f>
        <v>0</v>
      </c>
      <c r="AA40" s="143" t="str">
        <f>すべて_位置図情報!AA938</f>
        <v>〇</v>
      </c>
      <c r="AB40" s="144">
        <f>すべて_位置図情報!AB938</f>
        <v>0</v>
      </c>
      <c r="AC40" s="143" t="str">
        <f>すべて_位置図情報!AC938</f>
        <v>〇</v>
      </c>
      <c r="AD40" s="143" t="str">
        <f>すべて_位置図情報!AD938</f>
        <v>〇</v>
      </c>
      <c r="AE40" s="56" t="str">
        <f>すべて_位置図情報!AF938</f>
        <v>〇</v>
      </c>
      <c r="AF40" s="56">
        <f>すべて_位置図情報!AG938</f>
        <v>0</v>
      </c>
      <c r="AG40" s="56">
        <f>すべて_位置図情報!AH938</f>
        <v>0</v>
      </c>
      <c r="AH40" s="56">
        <f>すべて_位置図情報!AI938</f>
        <v>0</v>
      </c>
      <c r="AI40" s="56">
        <f>すべて_位置図情報!AJ938</f>
        <v>0</v>
      </c>
      <c r="AJ40" s="56">
        <f>すべて_位置図情報!AK938</f>
        <v>0</v>
      </c>
      <c r="AK40" s="56" t="e">
        <f>すべて_位置図情報!#REF!</f>
        <v>#REF!</v>
      </c>
    </row>
    <row r="41" spans="1:37" ht="22.5" customHeight="1">
      <c r="A41" s="178">
        <f t="shared" si="0"/>
        <v>36</v>
      </c>
      <c r="B41" s="7" t="str">
        <f>すべて_位置図情報!B942</f>
        <v>一般会計その他施設</v>
      </c>
      <c r="C41" s="45" t="str">
        <f>すべて_位置図情報!C942</f>
        <v>斎場・霊園</v>
      </c>
      <c r="D41" s="37" t="str">
        <f>すべて_位置図情報!D942</f>
        <v>霊園施設</v>
      </c>
      <c r="E41" s="37" t="str">
        <f>すべて_位置図情報!E942</f>
        <v>霊園施設</v>
      </c>
      <c r="F41" s="74">
        <v>1</v>
      </c>
      <c r="G41" s="13" t="str" ph="1">
        <f>すべて_位置図情報!G942</f>
        <v>南霊園</v>
      </c>
      <c r="H41" s="126" t="str">
        <f>すべて_位置図情報!H942</f>
        <v>大阪市阿倍野区阿倍野筋4-19-120</v>
      </c>
      <c r="I41" s="81">
        <f>すべて_位置図情報!I942</f>
        <v>226.8</v>
      </c>
      <c r="J41" s="80" t="str">
        <f>すべて_位置図情報!J942</f>
        <v>A</v>
      </c>
      <c r="K41" s="78">
        <f>すべて_位置図情報!K942</f>
        <v>0</v>
      </c>
      <c r="L41" s="79">
        <f>すべて_位置図情報!L942</f>
        <v>1998</v>
      </c>
      <c r="M41" s="79" t="str">
        <f>すべて_位置図情報!M942</f>
        <v>b</v>
      </c>
      <c r="N41" s="79" t="str">
        <f>すべて_位置図情報!N942</f>
        <v>b</v>
      </c>
      <c r="O41" s="79" t="str">
        <f>すべて_位置図情報!O942</f>
        <v/>
      </c>
      <c r="P41" s="79" t="str">
        <f>すべて_位置図情報!P942</f>
        <v>D</v>
      </c>
      <c r="Q41" s="79" t="str">
        <f>すべて_位置図情報!Q942</f>
        <v>有</v>
      </c>
      <c r="R41" s="79" t="str">
        <f>すべて_位置図情報!R942</f>
        <v>指定管理</v>
      </c>
      <c r="S41" s="126" t="str">
        <f>すべて_位置図情報!S942</f>
        <v>環境局</v>
      </c>
      <c r="T41" s="126" t="str">
        <f>すべて_位置図情報!T942</f>
        <v>総務部</v>
      </c>
      <c r="U41" s="126" t="str">
        <f>すべて_位置図情報!U942</f>
        <v>施設管理課</v>
      </c>
      <c r="V41" s="126" t="str">
        <f>すべて_位置図情報!V942</f>
        <v>霊園ｸﾞﾙｰﾌﾟ</v>
      </c>
      <c r="W41" s="116" t="str">
        <f>すべて_位置図情報!W942</f>
        <v>阿倍野区</v>
      </c>
      <c r="X41" s="116" t="str">
        <f>すべて_位置図情報!X942</f>
        <v>一般施設</v>
      </c>
      <c r="Y41" s="114">
        <f>すべて_位置図情報!Y942</f>
        <v>33</v>
      </c>
      <c r="Z41" s="127">
        <f>すべて_位置図情報!Z942</f>
        <v>0</v>
      </c>
      <c r="AA41" s="145" t="str">
        <f>すべて_位置図情報!AA942</f>
        <v>〇</v>
      </c>
      <c r="AB41" s="144">
        <f>すべて_位置図情報!AB942</f>
        <v>0</v>
      </c>
      <c r="AC41" s="145">
        <f>すべて_位置図情報!AC942</f>
        <v>0</v>
      </c>
      <c r="AD41" s="145">
        <f>すべて_位置図情報!AD942</f>
        <v>0</v>
      </c>
      <c r="AE41" s="60">
        <f>すべて_位置図情報!AF942</f>
        <v>0</v>
      </c>
      <c r="AF41" s="60">
        <f>すべて_位置図情報!AG942</f>
        <v>0</v>
      </c>
      <c r="AG41" s="60" t="str">
        <f>すべて_位置図情報!AH942</f>
        <v>〇</v>
      </c>
      <c r="AH41" s="60">
        <f>すべて_位置図情報!AI942</f>
        <v>0</v>
      </c>
      <c r="AI41" s="60">
        <f>すべて_位置図情報!AJ942</f>
        <v>0</v>
      </c>
      <c r="AJ41" s="60">
        <f>すべて_位置図情報!AK942</f>
        <v>0</v>
      </c>
      <c r="AK41" s="60" t="e">
        <f>すべて_位置図情報!#REF!</f>
        <v>#REF!</v>
      </c>
    </row>
    <row r="42" spans="1:37" ht="22.5" customHeight="1">
      <c r="A42" s="228">
        <f t="shared" si="0"/>
        <v>37</v>
      </c>
      <c r="B42" s="45" t="str">
        <f>すべて_位置図情報!B1011</f>
        <v>一般会計その他施設</v>
      </c>
      <c r="C42" s="45" t="str">
        <f>すべて_位置図情報!C1011</f>
        <v>一般会計その他施設</v>
      </c>
      <c r="D42" s="32" t="str">
        <f>すべて_位置図情報!D1011</f>
        <v>倉庫</v>
      </c>
      <c r="E42" s="32" t="str">
        <f>すべて_位置図情報!E1011</f>
        <v>備蓄倉庫</v>
      </c>
      <c r="F42" s="74">
        <v>1</v>
      </c>
      <c r="G42" s="13" t="str" ph="1">
        <f>すべて_位置図情報!G1011</f>
        <v>阿倍野備蓄倉庫（阿倍野防災拠点）</v>
      </c>
      <c r="H42" s="126" t="str">
        <f>すべて_位置図情報!H1011</f>
        <v>大阪市阿倍野区××××××××</v>
      </c>
      <c r="I42" s="81">
        <f>すべて_位置図情報!I1011</f>
        <v>1918.16</v>
      </c>
      <c r="J42" s="80" t="str">
        <f>すべて_位置図情報!J1011</f>
        <v>B</v>
      </c>
      <c r="K42" s="78">
        <f>すべて_位置図情報!K1011</f>
        <v>0</v>
      </c>
      <c r="L42" s="79">
        <f>すべて_位置図情報!L1011</f>
        <v>2004</v>
      </c>
      <c r="M42" s="79" t="str">
        <f>すべて_位置図情報!M1011</f>
        <v>b</v>
      </c>
      <c r="N42" s="79" t="str">
        <f>すべて_位置図情報!N1011</f>
        <v>b</v>
      </c>
      <c r="O42" s="79" t="str">
        <f>すべて_位置図情報!O1011</f>
        <v/>
      </c>
      <c r="P42" s="79" t="str">
        <f>すべて_位置図情報!P1011</f>
        <v>E</v>
      </c>
      <c r="Q42" s="79" t="str">
        <f>すべて_位置図情報!Q1011</f>
        <v>有</v>
      </c>
      <c r="R42" s="79" t="str">
        <f>すべて_位置図情報!R1011</f>
        <v>直営</v>
      </c>
      <c r="S42" s="126" t="str">
        <f>すべて_位置図情報!S1011</f>
        <v>危機管理室</v>
      </c>
      <c r="T42" s="124" t="str">
        <f>すべて_位置図情報!T1011</f>
        <v>－</v>
      </c>
      <c r="U42" s="126" t="str">
        <f>すべて_位置図情報!U1011</f>
        <v>危機管理課</v>
      </c>
      <c r="V42" s="124" t="str">
        <f>すべて_位置図情報!V1011</f>
        <v>減災対策グループ</v>
      </c>
      <c r="W42" s="116" t="str">
        <f>すべて_位置図情報!W1011</f>
        <v>阿倍野区</v>
      </c>
      <c r="X42" s="116" t="str">
        <f>すべて_位置図情報!X1011</f>
        <v>一般施設</v>
      </c>
      <c r="Y42" s="114" t="str">
        <f>すべて_位置図情報!Y1011</f>
        <v>－</v>
      </c>
      <c r="Z42" s="127">
        <f>すべて_位置図情報!Z1011</f>
        <v>0</v>
      </c>
      <c r="AA42" s="143" t="str">
        <f>すべて_位置図情報!AA1011</f>
        <v>〇</v>
      </c>
      <c r="AB42" s="144">
        <f>すべて_位置図情報!AB1011</f>
        <v>0</v>
      </c>
      <c r="AC42" s="143" t="str">
        <f>すべて_位置図情報!AC1011</f>
        <v>〇</v>
      </c>
      <c r="AD42" s="143" t="str">
        <f>すべて_位置図情報!AD1011</f>
        <v>〇</v>
      </c>
      <c r="AE42" s="56" t="str">
        <f>すべて_位置図情報!AF1011</f>
        <v>〇</v>
      </c>
      <c r="AF42" s="56">
        <f>すべて_位置図情報!AG1011</f>
        <v>0</v>
      </c>
      <c r="AG42" s="56">
        <f>すべて_位置図情報!AH1011</f>
        <v>0</v>
      </c>
      <c r="AH42" s="56">
        <f>すべて_位置図情報!AI1011</f>
        <v>0</v>
      </c>
      <c r="AI42" s="56">
        <f>すべて_位置図情報!AJ1011</f>
        <v>0</v>
      </c>
      <c r="AJ42" s="56">
        <f>すべて_位置図情報!AK1011</f>
        <v>0</v>
      </c>
      <c r="AK42" s="56" t="e">
        <f>すべて_位置図情報!#REF!</f>
        <v>#REF!</v>
      </c>
    </row>
    <row r="43" spans="1:37" ht="22.5" customHeight="1">
      <c r="A43" s="228">
        <f t="shared" si="0"/>
        <v>38</v>
      </c>
      <c r="B43" s="44" t="str">
        <f>すべて_位置図情報!B1210</f>
        <v>インフラ関係施設</v>
      </c>
      <c r="C43" s="44" t="str">
        <f>すべて_位置図情報!C1210</f>
        <v>駐車場</v>
      </c>
      <c r="D43" s="44" t="str">
        <f>すべて_位置図情報!D1210</f>
        <v>自転車管理事務所</v>
      </c>
      <c r="E43" s="14" t="str">
        <f>すべて_位置図情報!E1210</f>
        <v>自転車駐車場管理事務所</v>
      </c>
      <c r="F43" s="74">
        <v>1</v>
      </c>
      <c r="G43" s="13" t="str" ph="1">
        <f>すべて_位置図情報!G1210</f>
        <v>昭和町駅自転車駐車場管理事務所</v>
      </c>
      <c r="H43" s="126" t="str">
        <f>すべて_位置図情報!H1210</f>
        <v>大阪市阿倍野区阪南町2-1</v>
      </c>
      <c r="I43" s="81">
        <f>すべて_位置図情報!I1210</f>
        <v>3.89</v>
      </c>
      <c r="J43" s="80" t="str">
        <f>すべて_位置図情報!J1210</f>
        <v>A</v>
      </c>
      <c r="K43" s="78">
        <f>すべて_位置図情報!K1210</f>
        <v>0</v>
      </c>
      <c r="L43" s="79">
        <f>すべて_位置図情報!L1210</f>
        <v>1991</v>
      </c>
      <c r="M43" s="79" t="str">
        <f>すべて_位置図情報!M1210</f>
        <v>b</v>
      </c>
      <c r="N43" s="79" t="str">
        <f>すべて_位置図情報!N1210</f>
        <v>b</v>
      </c>
      <c r="O43" s="79" t="str">
        <f>すべて_位置図情報!O1210</f>
        <v/>
      </c>
      <c r="P43" s="79" t="str">
        <f>すべて_位置図情報!P1210</f>
        <v>D</v>
      </c>
      <c r="Q43" s="79" t="str">
        <f>すべて_位置図情報!Q1210</f>
        <v>無</v>
      </c>
      <c r="R43" s="79" t="str">
        <f>すべて_位置図情報!R1210</f>
        <v>指定管理（利用料金施設）</v>
      </c>
      <c r="S43" s="126" t="str">
        <f>すべて_位置図情報!S1210</f>
        <v>建設局</v>
      </c>
      <c r="T43" s="126" t="str">
        <f>すべて_位置図情報!T1210</f>
        <v>総務部</v>
      </c>
      <c r="U43" s="126" t="str">
        <f>すべて_位置図情報!U1210</f>
        <v>管理課</v>
      </c>
      <c r="V43" s="126" t="str">
        <f>すべて_位置図情報!V1210</f>
        <v>自転車対策担当</v>
      </c>
      <c r="W43" s="116" t="str">
        <f>すべて_位置図情報!W1210</f>
        <v>阿倍野区</v>
      </c>
      <c r="X43" s="116" t="str">
        <f>すべて_位置図情報!X1210</f>
        <v>一般施設</v>
      </c>
      <c r="Y43" s="114">
        <f>すべて_位置図情報!Y1210</f>
        <v>35</v>
      </c>
      <c r="Z43" s="127">
        <f>すべて_位置図情報!Z1210</f>
        <v>0</v>
      </c>
      <c r="AA43" s="145">
        <f>すべて_位置図情報!AA1210</f>
        <v>0</v>
      </c>
      <c r="AB43" s="144">
        <f>すべて_位置図情報!AB1210</f>
        <v>0</v>
      </c>
      <c r="AC43" s="145">
        <f>すべて_位置図情報!AC1210</f>
        <v>0</v>
      </c>
      <c r="AD43" s="145">
        <f>すべて_位置図情報!AD1210</f>
        <v>0</v>
      </c>
      <c r="AE43" s="62">
        <f>すべて_位置図情報!AF1210</f>
        <v>0</v>
      </c>
      <c r="AF43" s="62">
        <f>すべて_位置図情報!AG1210</f>
        <v>0</v>
      </c>
      <c r="AG43" s="62">
        <f>すべて_位置図情報!AH1210</f>
        <v>0</v>
      </c>
      <c r="AH43" s="62">
        <f>すべて_位置図情報!AI1210</f>
        <v>0</v>
      </c>
      <c r="AI43" s="62">
        <f>すべて_位置図情報!AJ1210</f>
        <v>0</v>
      </c>
      <c r="AJ43" s="62">
        <f>すべて_位置図情報!AK1210</f>
        <v>0</v>
      </c>
      <c r="AK43" s="62" t="e">
        <f>すべて_位置図情報!#REF!</f>
        <v>#REF!</v>
      </c>
    </row>
    <row r="44" spans="1:37" ht="22.5" customHeight="1">
      <c r="A44" s="228">
        <f t="shared" si="0"/>
        <v>39</v>
      </c>
      <c r="B44" s="7" t="str">
        <f>すべて_位置図情報!B1211</f>
        <v>インフラ関係施設</v>
      </c>
      <c r="C44" s="7" t="str">
        <f>すべて_位置図情報!C1211</f>
        <v>駐車場</v>
      </c>
      <c r="D44" s="7" t="str">
        <f>すべて_位置図情報!D1211</f>
        <v>自転車管理事務所</v>
      </c>
      <c r="E44" s="7" t="str">
        <f>すべて_位置図情報!E1211</f>
        <v>自転車駐車場管理事務所</v>
      </c>
      <c r="F44" s="74">
        <v>2</v>
      </c>
      <c r="G44" s="13" t="str" ph="1">
        <f>すべて_位置図情報!G1211</f>
        <v>天王寺駅自転車駐車場管理事務所</v>
      </c>
      <c r="H44" s="126" t="str">
        <f>すべて_位置図情報!H1211</f>
        <v>大阪市阿倍野区松崎町1-2</v>
      </c>
      <c r="I44" s="81">
        <f>すべて_位置図情報!I1211</f>
        <v>12.86</v>
      </c>
      <c r="J44" s="80" t="str">
        <f>すべて_位置図情報!J1211</f>
        <v>A</v>
      </c>
      <c r="K44" s="78">
        <f>すべて_位置図情報!K1211</f>
        <v>0</v>
      </c>
      <c r="L44" s="79">
        <f>すべて_位置図情報!L1211</f>
        <v>2005</v>
      </c>
      <c r="M44" s="79" t="str">
        <f>すべて_位置図情報!M1211</f>
        <v>b</v>
      </c>
      <c r="N44" s="79" t="str">
        <f>すべて_位置図情報!N1211</f>
        <v>a</v>
      </c>
      <c r="O44" s="79" t="str">
        <f>すべて_位置図情報!O1211</f>
        <v>〇</v>
      </c>
      <c r="P44" s="79" t="str">
        <f>すべて_位置図情報!P1211</f>
        <v>D</v>
      </c>
      <c r="Q44" s="79" t="str">
        <f>すべて_位置図情報!Q1211</f>
        <v>無</v>
      </c>
      <c r="R44" s="79" t="str">
        <f>すべて_位置図情報!R1211</f>
        <v>指定管理（利用料金施設）</v>
      </c>
      <c r="S44" s="126" t="str">
        <f>すべて_位置図情報!S1211</f>
        <v>建設局</v>
      </c>
      <c r="T44" s="126" t="str">
        <f>すべて_位置図情報!T1211</f>
        <v>総務部</v>
      </c>
      <c r="U44" s="126" t="str">
        <f>すべて_位置図情報!U1211</f>
        <v>管理課</v>
      </c>
      <c r="V44" s="126" t="str">
        <f>すべて_位置図情報!V1211</f>
        <v>自転車対策担当</v>
      </c>
      <c r="W44" s="116" t="str">
        <f>すべて_位置図情報!W1211</f>
        <v>阿倍野区</v>
      </c>
      <c r="X44" s="116" t="str">
        <f>すべて_位置図情報!X1211</f>
        <v>一般施設</v>
      </c>
      <c r="Y44" s="114">
        <f>すべて_位置図情報!Y1211</f>
        <v>36</v>
      </c>
      <c r="Z44" s="127">
        <f>すべて_位置図情報!Z1211</f>
        <v>0</v>
      </c>
      <c r="AA44" s="145">
        <f>すべて_位置図情報!AA1211</f>
        <v>0</v>
      </c>
      <c r="AB44" s="144">
        <f>すべて_位置図情報!AB1211</f>
        <v>0</v>
      </c>
      <c r="AC44" s="145">
        <f>すべて_位置図情報!AC1211</f>
        <v>0</v>
      </c>
      <c r="AD44" s="145">
        <f>すべて_位置図情報!AD1211</f>
        <v>0</v>
      </c>
      <c r="AE44" s="62">
        <f>すべて_位置図情報!AF1211</f>
        <v>0</v>
      </c>
      <c r="AF44" s="62">
        <f>すべて_位置図情報!AG1211</f>
        <v>0</v>
      </c>
      <c r="AG44" s="62">
        <f>すべて_位置図情報!AH1211</f>
        <v>0</v>
      </c>
      <c r="AH44" s="62">
        <f>すべて_位置図情報!AI1211</f>
        <v>0</v>
      </c>
      <c r="AI44" s="62">
        <f>すべて_位置図情報!AJ1211</f>
        <v>0</v>
      </c>
      <c r="AJ44" s="62">
        <f>すべて_位置図情報!AK1211</f>
        <v>0</v>
      </c>
      <c r="AK44" s="62" t="e">
        <f>すべて_位置図情報!#REF!</f>
        <v>#REF!</v>
      </c>
    </row>
    <row r="45" spans="1:37" ht="22.5" customHeight="1">
      <c r="A45" s="228">
        <f t="shared" si="0"/>
        <v>40</v>
      </c>
      <c r="B45" s="7" t="str">
        <f>すべて_位置図情報!B1212</f>
        <v>インフラ関係施設</v>
      </c>
      <c r="C45" s="7" t="str">
        <f>すべて_位置図情報!C1212</f>
        <v>駐車場</v>
      </c>
      <c r="D45" s="7" t="str">
        <f>すべて_位置図情報!D1212</f>
        <v>自転車管理事務所</v>
      </c>
      <c r="E45" s="7" t="str">
        <f>すべて_位置図情報!E1212</f>
        <v>自転車駐車場管理事務所</v>
      </c>
      <c r="F45" s="74">
        <v>3</v>
      </c>
      <c r="G45" s="13" t="str" ph="1">
        <f>すべて_位置図情報!G1212</f>
        <v>西田辺駅自転車駐車場管理事務所</v>
      </c>
      <c r="H45" s="126" t="str">
        <f>すべて_位置図情報!H1212</f>
        <v>大阪市阿倍野区西田辺町1-17-1</v>
      </c>
      <c r="I45" s="81">
        <f>すべて_位置図情報!I1212</f>
        <v>12.56</v>
      </c>
      <c r="J45" s="80" t="str">
        <f>すべて_位置図情報!J1212</f>
        <v>A</v>
      </c>
      <c r="K45" s="78">
        <f>すべて_位置図情報!K1212</f>
        <v>0</v>
      </c>
      <c r="L45" s="79">
        <f>すべて_位置図情報!L1212</f>
        <v>1989</v>
      </c>
      <c r="M45" s="79" t="str">
        <f>すべて_位置図情報!M1212</f>
        <v>b</v>
      </c>
      <c r="N45" s="79" t="str">
        <f>すべて_位置図情報!N1212</f>
        <v>b</v>
      </c>
      <c r="O45" s="79" t="str">
        <f>すべて_位置図情報!O1212</f>
        <v/>
      </c>
      <c r="P45" s="79" t="str">
        <f>すべて_位置図情報!P1212</f>
        <v>D</v>
      </c>
      <c r="Q45" s="79" t="str">
        <f>すべて_位置図情報!Q1212</f>
        <v>無</v>
      </c>
      <c r="R45" s="79" t="str">
        <f>すべて_位置図情報!R1212</f>
        <v>指定管理（利用料金施設）</v>
      </c>
      <c r="S45" s="126" t="str">
        <f>すべて_位置図情報!S1212</f>
        <v>建設局</v>
      </c>
      <c r="T45" s="126" t="str">
        <f>すべて_位置図情報!T1212</f>
        <v>総務部</v>
      </c>
      <c r="U45" s="126" t="str">
        <f>すべて_位置図情報!U1212</f>
        <v>管理課</v>
      </c>
      <c r="V45" s="126" t="str">
        <f>すべて_位置図情報!V1212</f>
        <v>自転車対策担当</v>
      </c>
      <c r="W45" s="116" t="str">
        <f>すべて_位置図情報!W1212</f>
        <v>阿倍野区</v>
      </c>
      <c r="X45" s="116" t="str">
        <f>すべて_位置図情報!X1212</f>
        <v>一般施設</v>
      </c>
      <c r="Y45" s="114">
        <f>すべて_位置図情報!Y1212</f>
        <v>37</v>
      </c>
      <c r="Z45" s="127">
        <f>すべて_位置図情報!Z1212</f>
        <v>0</v>
      </c>
      <c r="AA45" s="145">
        <f>すべて_位置図情報!AA1212</f>
        <v>0</v>
      </c>
      <c r="AB45" s="144">
        <f>すべて_位置図情報!AB1212</f>
        <v>0</v>
      </c>
      <c r="AC45" s="145">
        <f>すべて_位置図情報!AC1212</f>
        <v>0</v>
      </c>
      <c r="AD45" s="145">
        <f>すべて_位置図情報!AD1212</f>
        <v>0</v>
      </c>
      <c r="AE45" s="62">
        <f>すべて_位置図情報!AF1212</f>
        <v>0</v>
      </c>
      <c r="AF45" s="62">
        <f>すべて_位置図情報!AG1212</f>
        <v>0</v>
      </c>
      <c r="AG45" s="62">
        <f>すべて_位置図情報!AH1212</f>
        <v>0</v>
      </c>
      <c r="AH45" s="62">
        <f>すべて_位置図情報!AI1212</f>
        <v>0</v>
      </c>
      <c r="AI45" s="62">
        <f>すべて_位置図情報!AJ1212</f>
        <v>0</v>
      </c>
      <c r="AJ45" s="62">
        <f>すべて_位置図情報!AK1212</f>
        <v>0</v>
      </c>
      <c r="AK45" s="62" t="e">
        <f>すべて_位置図情報!#REF!</f>
        <v>#REF!</v>
      </c>
    </row>
    <row r="46" spans="1:37" ht="22.5" customHeight="1">
      <c r="A46" s="228">
        <f t="shared" si="0"/>
        <v>41</v>
      </c>
      <c r="B46" s="7" t="str">
        <f>すべて_位置図情報!B1213</f>
        <v>インフラ関係施設</v>
      </c>
      <c r="C46" s="7" t="str">
        <f>すべて_位置図情報!C1213</f>
        <v>駐車場</v>
      </c>
      <c r="D46" s="7" t="str">
        <f>すべて_位置図情報!D1213</f>
        <v>自転車管理事務所</v>
      </c>
      <c r="E46" s="7" t="str">
        <f>すべて_位置図情報!E1213</f>
        <v>自転車駐車場管理事務所</v>
      </c>
      <c r="F46" s="74">
        <v>4</v>
      </c>
      <c r="G46" s="13" t="str" ph="1">
        <f>すべて_位置図情報!G1213</f>
        <v>文の里駅自転車駐車場管理事務所</v>
      </c>
      <c r="H46" s="126" t="str">
        <f>すべて_位置図情報!H1213</f>
        <v>大阪市阿倍野区昭和町1-4</v>
      </c>
      <c r="I46" s="81">
        <f>すべて_位置図情報!I1213</f>
        <v>12.96</v>
      </c>
      <c r="J46" s="80" t="str">
        <f>すべて_位置図情報!J1213</f>
        <v>A</v>
      </c>
      <c r="K46" s="78">
        <f>すべて_位置図情報!K1213</f>
        <v>0</v>
      </c>
      <c r="L46" s="79">
        <f>すべて_位置図情報!L1213</f>
        <v>1991</v>
      </c>
      <c r="M46" s="79" t="str">
        <f>すべて_位置図情報!M1213</f>
        <v>b</v>
      </c>
      <c r="N46" s="79" t="str">
        <f>すべて_位置図情報!N1213</f>
        <v>b</v>
      </c>
      <c r="O46" s="79" t="str">
        <f>すべて_位置図情報!O1213</f>
        <v/>
      </c>
      <c r="P46" s="79" t="str">
        <f>すべて_位置図情報!P1213</f>
        <v>D</v>
      </c>
      <c r="Q46" s="79" t="str">
        <f>すべて_位置図情報!Q1213</f>
        <v>無</v>
      </c>
      <c r="R46" s="79" t="str">
        <f>すべて_位置図情報!R1213</f>
        <v>指定管理（利用料金施設）</v>
      </c>
      <c r="S46" s="126" t="str">
        <f>すべて_位置図情報!S1213</f>
        <v>建設局</v>
      </c>
      <c r="T46" s="126" t="str">
        <f>すべて_位置図情報!T1213</f>
        <v>総務部</v>
      </c>
      <c r="U46" s="126" t="str">
        <f>すべて_位置図情報!U1213</f>
        <v>管理課</v>
      </c>
      <c r="V46" s="126" t="str">
        <f>すべて_位置図情報!V1213</f>
        <v>自転車対策担当</v>
      </c>
      <c r="W46" s="116" t="str">
        <f>すべて_位置図情報!W1213</f>
        <v>阿倍野区</v>
      </c>
      <c r="X46" s="116" t="str">
        <f>すべて_位置図情報!X1213</f>
        <v>一般施設</v>
      </c>
      <c r="Y46" s="114">
        <f>すべて_位置図情報!Y1213</f>
        <v>38</v>
      </c>
      <c r="Z46" s="127">
        <f>すべて_位置図情報!Z1213</f>
        <v>0</v>
      </c>
      <c r="AA46" s="145">
        <f>すべて_位置図情報!AA1213</f>
        <v>0</v>
      </c>
      <c r="AB46" s="144">
        <f>すべて_位置図情報!AB1213</f>
        <v>0</v>
      </c>
      <c r="AC46" s="145">
        <f>すべて_位置図情報!AC1213</f>
        <v>0</v>
      </c>
      <c r="AD46" s="145">
        <f>すべて_位置図情報!AD1213</f>
        <v>0</v>
      </c>
      <c r="AE46" s="62">
        <f>すべて_位置図情報!AF1213</f>
        <v>0</v>
      </c>
      <c r="AF46" s="62">
        <f>すべて_位置図情報!AG1213</f>
        <v>0</v>
      </c>
      <c r="AG46" s="62">
        <f>すべて_位置図情報!AH1213</f>
        <v>0</v>
      </c>
      <c r="AH46" s="62">
        <f>すべて_位置図情報!AI1213</f>
        <v>0</v>
      </c>
      <c r="AI46" s="62">
        <f>すべて_位置図情報!AJ1213</f>
        <v>0</v>
      </c>
      <c r="AJ46" s="62">
        <f>すべて_位置図情報!AK1213</f>
        <v>0</v>
      </c>
      <c r="AK46" s="62" t="e">
        <f>すべて_位置図情報!#REF!</f>
        <v>#REF!</v>
      </c>
    </row>
    <row r="47" spans="1:37" ht="22.5" customHeight="1">
      <c r="A47" s="228">
        <f t="shared" si="0"/>
        <v>42</v>
      </c>
      <c r="B47" s="7" t="str">
        <f>すべて_位置図情報!B1214</f>
        <v>インフラ関係施設</v>
      </c>
      <c r="C47" s="7" t="str">
        <f>すべて_位置図情報!C1214</f>
        <v>駐車場</v>
      </c>
      <c r="D47" s="7" t="str">
        <f>すべて_位置図情報!D1214</f>
        <v>自転車管理事務所</v>
      </c>
      <c r="E47" s="7" t="str">
        <f>すべて_位置図情報!E1214</f>
        <v>自転車駐車場管理事務所</v>
      </c>
      <c r="F47" s="74">
        <v>5</v>
      </c>
      <c r="G47" s="13" t="str" ph="1">
        <f>すべて_位置図情報!G1214</f>
        <v>昭和町駅自転車駐車場管理ボックス</v>
      </c>
      <c r="H47" s="126" t="str">
        <f>すべて_位置図情報!H1214</f>
        <v>大阪市阿倍野区昭和町1-15</v>
      </c>
      <c r="I47" s="81">
        <f>すべて_位置図情報!I1214</f>
        <v>3.89</v>
      </c>
      <c r="J47" s="80" t="str">
        <f>すべて_位置図情報!J1214</f>
        <v>A</v>
      </c>
      <c r="K47" s="78">
        <f>すべて_位置図情報!K1214</f>
        <v>0</v>
      </c>
      <c r="L47" s="79">
        <f>すべて_位置図情報!L1214</f>
        <v>1991</v>
      </c>
      <c r="M47" s="79" t="str">
        <f>すべて_位置図情報!M1214</f>
        <v>b</v>
      </c>
      <c r="N47" s="79" t="str">
        <f>すべて_位置図情報!N1214</f>
        <v>b</v>
      </c>
      <c r="O47" s="79" t="str">
        <f>すべて_位置図情報!O1214</f>
        <v/>
      </c>
      <c r="P47" s="79" t="str">
        <f>すべて_位置図情報!P1214</f>
        <v>D</v>
      </c>
      <c r="Q47" s="79" t="str">
        <f>すべて_位置図情報!Q1214</f>
        <v>無</v>
      </c>
      <c r="R47" s="79" t="str">
        <f>すべて_位置図情報!R1214</f>
        <v>指定管理（利用料金施設）</v>
      </c>
      <c r="S47" s="126" t="str">
        <f>すべて_位置図情報!S1214</f>
        <v>建設局</v>
      </c>
      <c r="T47" s="126" t="str">
        <f>すべて_位置図情報!T1214</f>
        <v>総務部</v>
      </c>
      <c r="U47" s="126" t="str">
        <f>すべて_位置図情報!U1214</f>
        <v>管理課</v>
      </c>
      <c r="V47" s="126" t="str">
        <f>すべて_位置図情報!V1214</f>
        <v>自転車対策担当</v>
      </c>
      <c r="W47" s="116" t="str">
        <f>すべて_位置図情報!W1214</f>
        <v>阿倍野区</v>
      </c>
      <c r="X47" s="116" t="str">
        <f>すべて_位置図情報!X1214</f>
        <v>一般施設</v>
      </c>
      <c r="Y47" s="114">
        <f>すべて_位置図情報!Y1214</f>
        <v>39</v>
      </c>
      <c r="Z47" s="127">
        <f>すべて_位置図情報!Z1214</f>
        <v>0</v>
      </c>
      <c r="AA47" s="145">
        <f>すべて_位置図情報!AA1214</f>
        <v>0</v>
      </c>
      <c r="AB47" s="144">
        <f>すべて_位置図情報!AB1214</f>
        <v>0</v>
      </c>
      <c r="AC47" s="145">
        <f>すべて_位置図情報!AC1214</f>
        <v>0</v>
      </c>
      <c r="AD47" s="145">
        <f>すべて_位置図情報!AD1214</f>
        <v>0</v>
      </c>
      <c r="AE47" s="62">
        <f>すべて_位置図情報!AF1214</f>
        <v>0</v>
      </c>
      <c r="AF47" s="62">
        <f>すべて_位置図情報!AG1214</f>
        <v>0</v>
      </c>
      <c r="AG47" s="62">
        <f>すべて_位置図情報!AH1214</f>
        <v>0</v>
      </c>
      <c r="AH47" s="62">
        <f>すべて_位置図情報!AI1214</f>
        <v>0</v>
      </c>
      <c r="AI47" s="62">
        <f>すべて_位置図情報!AJ1214</f>
        <v>0</v>
      </c>
      <c r="AJ47" s="62">
        <f>すべて_位置図情報!AK1214</f>
        <v>0</v>
      </c>
      <c r="AK47" s="62" t="e">
        <f>すべて_位置図情報!#REF!</f>
        <v>#REF!</v>
      </c>
    </row>
    <row r="48" spans="1:37" ht="22.5" customHeight="1">
      <c r="A48" s="228">
        <f t="shared" si="0"/>
        <v>43</v>
      </c>
      <c r="B48" s="7" t="str">
        <f>すべて_位置図情報!B1215</f>
        <v>インフラ関係施設</v>
      </c>
      <c r="C48" s="7" t="str">
        <f>すべて_位置図情報!C1215</f>
        <v>駐車場</v>
      </c>
      <c r="D48" s="7" t="str">
        <f>すべて_位置図情報!D1215</f>
        <v>自転車管理事務所</v>
      </c>
      <c r="E48" s="7" t="str">
        <f>すべて_位置図情報!E1215</f>
        <v>自転車駐車場管理事務所</v>
      </c>
      <c r="F48" s="74">
        <v>6</v>
      </c>
      <c r="G48" s="13" t="str" ph="1">
        <f>すべて_位置図情報!G1215</f>
        <v>西田辺駅自転車駐車場管理ボックス</v>
      </c>
      <c r="H48" s="126" t="str">
        <f>すべて_位置図情報!H1215</f>
        <v>大阪市阿倍野区昭和町5-9</v>
      </c>
      <c r="I48" s="81">
        <f>すべて_位置図情報!I1215</f>
        <v>1.44</v>
      </c>
      <c r="J48" s="80" t="str">
        <f>すべて_位置図情報!J1215</f>
        <v>A</v>
      </c>
      <c r="K48" s="78">
        <f>すべて_位置図情報!K1215</f>
        <v>0</v>
      </c>
      <c r="L48" s="79">
        <f>すべて_位置図情報!L1215</f>
        <v>1989</v>
      </c>
      <c r="M48" s="79" t="str">
        <f>すべて_位置図情報!M1215</f>
        <v>b</v>
      </c>
      <c r="N48" s="79" t="str">
        <f>すべて_位置図情報!N1215</f>
        <v>b</v>
      </c>
      <c r="O48" s="79" t="str">
        <f>すべて_位置図情報!O1215</f>
        <v/>
      </c>
      <c r="P48" s="79" t="str">
        <f>すべて_位置図情報!P1215</f>
        <v>D</v>
      </c>
      <c r="Q48" s="79" t="str">
        <f>すべて_位置図情報!Q1215</f>
        <v>無</v>
      </c>
      <c r="R48" s="79" t="str">
        <f>すべて_位置図情報!R1215</f>
        <v>指定管理（利用料金施設）</v>
      </c>
      <c r="S48" s="126" t="str">
        <f>すべて_位置図情報!S1215</f>
        <v>建設局</v>
      </c>
      <c r="T48" s="126" t="str">
        <f>すべて_位置図情報!T1215</f>
        <v>総務部</v>
      </c>
      <c r="U48" s="126" t="str">
        <f>すべて_位置図情報!U1215</f>
        <v>管理課</v>
      </c>
      <c r="V48" s="126" t="str">
        <f>すべて_位置図情報!V1215</f>
        <v>自転車対策担当</v>
      </c>
      <c r="W48" s="116" t="str">
        <f>すべて_位置図情報!W1215</f>
        <v>阿倍野区</v>
      </c>
      <c r="X48" s="116" t="str">
        <f>すべて_位置図情報!X1215</f>
        <v>一般施設</v>
      </c>
      <c r="Y48" s="114">
        <f>すべて_位置図情報!Y1215</f>
        <v>40</v>
      </c>
      <c r="Z48" s="127">
        <f>すべて_位置図情報!Z1215</f>
        <v>0</v>
      </c>
      <c r="AA48" s="145">
        <f>すべて_位置図情報!AA1215</f>
        <v>0</v>
      </c>
      <c r="AB48" s="144">
        <f>すべて_位置図情報!AB1215</f>
        <v>0</v>
      </c>
      <c r="AC48" s="145">
        <f>すべて_位置図情報!AC1215</f>
        <v>0</v>
      </c>
      <c r="AD48" s="145">
        <f>すべて_位置図情報!AD1215</f>
        <v>0</v>
      </c>
      <c r="AE48" s="62">
        <f>すべて_位置図情報!AF1215</f>
        <v>0</v>
      </c>
      <c r="AF48" s="62">
        <f>すべて_位置図情報!AG1215</f>
        <v>0</v>
      </c>
      <c r="AG48" s="62">
        <f>すべて_位置図情報!AH1215</f>
        <v>0</v>
      </c>
      <c r="AH48" s="62">
        <f>すべて_位置図情報!AI1215</f>
        <v>0</v>
      </c>
      <c r="AI48" s="62">
        <f>すべて_位置図情報!AJ1215</f>
        <v>0</v>
      </c>
      <c r="AJ48" s="62">
        <f>すべて_位置図情報!AK1215</f>
        <v>0</v>
      </c>
      <c r="AK48" s="62" t="e">
        <f>すべて_位置図情報!#REF!</f>
        <v>#REF!</v>
      </c>
    </row>
    <row r="49" spans="1:37" ht="22.5" customHeight="1">
      <c r="A49" s="228">
        <f t="shared" si="0"/>
        <v>44</v>
      </c>
      <c r="B49" s="7" t="str">
        <f>すべて_位置図情報!B1216</f>
        <v>インフラ関係施設</v>
      </c>
      <c r="C49" s="7" t="str">
        <f>すべて_位置図情報!C1216</f>
        <v>駐車場</v>
      </c>
      <c r="D49" s="7" t="str">
        <f>すべて_位置図情報!D1216</f>
        <v>自転車管理事務所</v>
      </c>
      <c r="E49" s="7" t="str">
        <f>すべて_位置図情報!E1216</f>
        <v>自転車駐車場管理事務所</v>
      </c>
      <c r="F49" s="74">
        <v>7</v>
      </c>
      <c r="G49" s="13" t="str" ph="1">
        <f>すべて_位置図情報!G1216</f>
        <v>天王寺駅自転車駐車場管理ボックス</v>
      </c>
      <c r="H49" s="126" t="str">
        <f>すべて_位置図情報!H1216</f>
        <v>大阪市阿倍野区松崎町1-1</v>
      </c>
      <c r="I49" s="81">
        <f>すべて_位置図情報!I1216</f>
        <v>1.44</v>
      </c>
      <c r="J49" s="80" t="str">
        <f>すべて_位置図情報!J1216</f>
        <v>A</v>
      </c>
      <c r="K49" s="78">
        <f>すべて_位置図情報!K1216</f>
        <v>0</v>
      </c>
      <c r="L49" s="79">
        <f>すべて_位置図情報!L1216</f>
        <v>1995</v>
      </c>
      <c r="M49" s="79" t="str">
        <f>すべて_位置図情報!M1216</f>
        <v>b</v>
      </c>
      <c r="N49" s="79" t="str">
        <f>すべて_位置図情報!N1216</f>
        <v>b</v>
      </c>
      <c r="O49" s="79" t="str">
        <f>すべて_位置図情報!O1216</f>
        <v/>
      </c>
      <c r="P49" s="79" t="str">
        <f>すべて_位置図情報!P1216</f>
        <v>D</v>
      </c>
      <c r="Q49" s="79" t="str">
        <f>すべて_位置図情報!Q1216</f>
        <v>無</v>
      </c>
      <c r="R49" s="79" t="str">
        <f>すべて_位置図情報!R1216</f>
        <v>指定管理（利用料金施設）</v>
      </c>
      <c r="S49" s="126" t="str">
        <f>すべて_位置図情報!S1216</f>
        <v>建設局</v>
      </c>
      <c r="T49" s="126" t="str">
        <f>すべて_位置図情報!T1216</f>
        <v>総務部</v>
      </c>
      <c r="U49" s="126" t="str">
        <f>すべて_位置図情報!U1216</f>
        <v>管理課</v>
      </c>
      <c r="V49" s="126" t="str">
        <f>すべて_位置図情報!V1216</f>
        <v>自転車対策担当</v>
      </c>
      <c r="W49" s="116" t="str">
        <f>すべて_位置図情報!W1216</f>
        <v>阿倍野区</v>
      </c>
      <c r="X49" s="116" t="str">
        <f>すべて_位置図情報!X1216</f>
        <v>一般施設</v>
      </c>
      <c r="Y49" s="114">
        <f>すべて_位置図情報!Y1216</f>
        <v>41</v>
      </c>
      <c r="Z49" s="127">
        <f>すべて_位置図情報!Z1216</f>
        <v>0</v>
      </c>
      <c r="AA49" s="145">
        <f>すべて_位置図情報!AA1216</f>
        <v>0</v>
      </c>
      <c r="AB49" s="144">
        <f>すべて_位置図情報!AB1216</f>
        <v>0</v>
      </c>
      <c r="AC49" s="145">
        <f>すべて_位置図情報!AC1216</f>
        <v>0</v>
      </c>
      <c r="AD49" s="145">
        <f>すべて_位置図情報!AD1216</f>
        <v>0</v>
      </c>
      <c r="AE49" s="62">
        <f>すべて_位置図情報!AF1216</f>
        <v>0</v>
      </c>
      <c r="AF49" s="62">
        <f>すべて_位置図情報!AG1216</f>
        <v>0</v>
      </c>
      <c r="AG49" s="62">
        <f>すべて_位置図情報!AH1216</f>
        <v>0</v>
      </c>
      <c r="AH49" s="62">
        <f>すべて_位置図情報!AI1216</f>
        <v>0</v>
      </c>
      <c r="AI49" s="62">
        <f>すべて_位置図情報!AJ1216</f>
        <v>0</v>
      </c>
      <c r="AJ49" s="62">
        <f>すべて_位置図情報!AK1216</f>
        <v>0</v>
      </c>
      <c r="AK49" s="62" t="e">
        <f>すべて_位置図情報!#REF!</f>
        <v>#REF!</v>
      </c>
    </row>
    <row r="50" spans="1:37" ht="22.5" customHeight="1">
      <c r="A50" s="228">
        <f t="shared" si="0"/>
        <v>45</v>
      </c>
      <c r="B50" s="7" t="str">
        <f>すべて_位置図情報!B1217</f>
        <v>インフラ関係施設</v>
      </c>
      <c r="C50" s="45" t="str">
        <f>すべて_位置図情報!C1217</f>
        <v>駐車場</v>
      </c>
      <c r="D50" s="45" t="str">
        <f>すべて_位置図情報!D1217</f>
        <v>自転車管理事務所</v>
      </c>
      <c r="E50" s="45" t="str">
        <f>すべて_位置図情報!E1217</f>
        <v>自転車駐車場管理事務所</v>
      </c>
      <c r="F50" s="74">
        <v>8</v>
      </c>
      <c r="G50" s="13" t="str" ph="1">
        <f>すべて_位置図情報!G1217</f>
        <v>文の里駅自転車駐車場管理ボックス</v>
      </c>
      <c r="H50" s="126" t="str">
        <f>すべて_位置図情報!H1217</f>
        <v>大阪市阿倍野区阪南町1-1</v>
      </c>
      <c r="I50" s="81">
        <f>すべて_位置図情報!I1217</f>
        <v>1.44</v>
      </c>
      <c r="J50" s="80" t="str">
        <f>すべて_位置図情報!J1217</f>
        <v>A</v>
      </c>
      <c r="K50" s="78">
        <f>すべて_位置図情報!K1217</f>
        <v>0</v>
      </c>
      <c r="L50" s="79">
        <f>すべて_位置図情報!L1217</f>
        <v>1991</v>
      </c>
      <c r="M50" s="79" t="str">
        <f>すべて_位置図情報!M1217</f>
        <v>b</v>
      </c>
      <c r="N50" s="79" t="str">
        <f>すべて_位置図情報!N1217</f>
        <v>b</v>
      </c>
      <c r="O50" s="79" t="str">
        <f>すべて_位置図情報!O1217</f>
        <v/>
      </c>
      <c r="P50" s="79" t="str">
        <f>すべて_位置図情報!P1217</f>
        <v>D</v>
      </c>
      <c r="Q50" s="79" t="str">
        <f>すべて_位置図情報!Q1217</f>
        <v>無</v>
      </c>
      <c r="R50" s="79" t="str">
        <f>すべて_位置図情報!R1217</f>
        <v>指定管理（利用料金施設）</v>
      </c>
      <c r="S50" s="126" t="str">
        <f>すべて_位置図情報!S1217</f>
        <v>建設局</v>
      </c>
      <c r="T50" s="126" t="str">
        <f>すべて_位置図情報!T1217</f>
        <v>総務部</v>
      </c>
      <c r="U50" s="126" t="str">
        <f>すべて_位置図情報!U1217</f>
        <v>管理課</v>
      </c>
      <c r="V50" s="126" t="str">
        <f>すべて_位置図情報!V1217</f>
        <v>自転車対策担当</v>
      </c>
      <c r="W50" s="116" t="str">
        <f>すべて_位置図情報!W1217</f>
        <v>阿倍野区</v>
      </c>
      <c r="X50" s="116" t="str">
        <f>すべて_位置図情報!X1217</f>
        <v>一般施設</v>
      </c>
      <c r="Y50" s="114">
        <f>すべて_位置図情報!Y1217</f>
        <v>42</v>
      </c>
      <c r="Z50" s="127">
        <f>すべて_位置図情報!Z1217</f>
        <v>0</v>
      </c>
      <c r="AA50" s="145">
        <f>すべて_位置図情報!AA1217</f>
        <v>0</v>
      </c>
      <c r="AB50" s="144">
        <f>すべて_位置図情報!AB1217</f>
        <v>0</v>
      </c>
      <c r="AC50" s="145">
        <f>すべて_位置図情報!AC1217</f>
        <v>0</v>
      </c>
      <c r="AD50" s="145">
        <f>すべて_位置図情報!AD1217</f>
        <v>0</v>
      </c>
      <c r="AE50" s="60">
        <f>すべて_位置図情報!AF1217</f>
        <v>0</v>
      </c>
      <c r="AF50" s="60">
        <f>すべて_位置図情報!AG1217</f>
        <v>0</v>
      </c>
      <c r="AG50" s="60">
        <f>すべて_位置図情報!AH1217</f>
        <v>0</v>
      </c>
      <c r="AH50" s="60">
        <f>すべて_位置図情報!AI1217</f>
        <v>0</v>
      </c>
      <c r="AI50" s="60">
        <f>すべて_位置図情報!AJ1217</f>
        <v>0</v>
      </c>
      <c r="AJ50" s="60">
        <f>すべて_位置図情報!AK1217</f>
        <v>0</v>
      </c>
      <c r="AK50" s="60" t="e">
        <f>すべて_位置図情報!#REF!</f>
        <v>#REF!</v>
      </c>
    </row>
    <row r="51" spans="1:37" ht="22.5" customHeight="1">
      <c r="A51" s="228">
        <f t="shared" si="0"/>
        <v>46</v>
      </c>
      <c r="B51" s="7" t="str">
        <f>すべて_位置図情報!B1424</f>
        <v>インフラ関係施設</v>
      </c>
      <c r="C51" s="38" t="str">
        <f>すべて_位置図情報!C1424</f>
        <v>公園付帯施設</v>
      </c>
      <c r="D51" s="44" t="str">
        <f>すべて_位置図情報!D1424</f>
        <v>公園付帯施設</v>
      </c>
      <c r="E51" s="86" t="str">
        <f>すべて_位置図情報!E1424</f>
        <v>公園付帯施設</v>
      </c>
      <c r="F51" s="74">
        <v>1</v>
      </c>
      <c r="G51" s="13" t="str" ph="1">
        <f>すべて_位置図情報!G1424</f>
        <v>長池公園</v>
      </c>
      <c r="H51" s="126" t="str">
        <f>すべて_位置図情報!H1424</f>
        <v>大阪市阿倍野区長池町14外</v>
      </c>
      <c r="I51" s="81">
        <f>すべて_位置図情報!I1424</f>
        <v>10.8</v>
      </c>
      <c r="J51" s="80" t="str">
        <f>すべて_位置図情報!J1424</f>
        <v>A</v>
      </c>
      <c r="K51" s="78">
        <f>すべて_位置図情報!K1424</f>
        <v>0</v>
      </c>
      <c r="L51" s="79">
        <f>すべて_位置図情報!L1424</f>
        <v>1994</v>
      </c>
      <c r="M51" s="79" t="str">
        <f>すべて_位置図情報!M1424</f>
        <v>b</v>
      </c>
      <c r="N51" s="79" t="str">
        <f>すべて_位置図情報!N1424</f>
        <v>b</v>
      </c>
      <c r="O51" s="79" t="str">
        <f>すべて_位置図情報!O1424</f>
        <v/>
      </c>
      <c r="P51" s="79" t="str">
        <f>すべて_位置図情報!P1424</f>
        <v>D</v>
      </c>
      <c r="Q51" s="79" t="str">
        <f>すべて_位置図情報!Q1424</f>
        <v>無</v>
      </c>
      <c r="R51" s="79" t="str">
        <f>すべて_位置図情報!R1424</f>
        <v>直営</v>
      </c>
      <c r="S51" s="126" t="str">
        <f>すべて_位置図情報!S1424</f>
        <v>建設局</v>
      </c>
      <c r="T51" s="126" t="str">
        <f>すべて_位置図情報!T1424</f>
        <v>公園緑化部</v>
      </c>
      <c r="U51" s="126" t="str">
        <f>すべて_位置図情報!U1424</f>
        <v>公園課</v>
      </c>
      <c r="V51" s="124" t="str">
        <f>すべて_位置図情報!V1424</f>
        <v>－</v>
      </c>
      <c r="W51" s="116" t="str">
        <f>すべて_位置図情報!W1424</f>
        <v>阿倍野区</v>
      </c>
      <c r="X51" s="116" t="str">
        <f>すべて_位置図情報!X1424</f>
        <v>一般施設</v>
      </c>
      <c r="Y51" s="114">
        <f>すべて_位置図情報!Y1424</f>
        <v>43</v>
      </c>
      <c r="Z51" s="127">
        <f>すべて_位置図情報!Z1424</f>
        <v>0</v>
      </c>
      <c r="AA51" s="145">
        <f>すべて_位置図情報!AA1424</f>
        <v>0</v>
      </c>
      <c r="AB51" s="144">
        <f>すべて_位置図情報!AB1424</f>
        <v>0</v>
      </c>
      <c r="AC51" s="145">
        <f>すべて_位置図情報!AC1424</f>
        <v>0</v>
      </c>
      <c r="AD51" s="145">
        <f>すべて_位置図情報!AD1424</f>
        <v>0</v>
      </c>
      <c r="AE51" s="60">
        <f>すべて_位置図情報!AF1424</f>
        <v>0</v>
      </c>
      <c r="AF51" s="60">
        <f>すべて_位置図情報!AG1424</f>
        <v>0</v>
      </c>
      <c r="AG51" s="60">
        <f>すべて_位置図情報!AH1424</f>
        <v>0</v>
      </c>
      <c r="AH51" s="60">
        <f>すべて_位置図情報!AI1424</f>
        <v>0</v>
      </c>
      <c r="AI51" s="60">
        <f>すべて_位置図情報!AJ1424</f>
        <v>0</v>
      </c>
      <c r="AJ51" s="60">
        <f>すべて_位置図情報!AK1424</f>
        <v>0</v>
      </c>
      <c r="AK51" s="60" t="e">
        <f>すべて_位置図情報!#REF!</f>
        <v>#REF!</v>
      </c>
    </row>
    <row r="52" spans="1:37" ht="22.5" customHeight="1">
      <c r="A52" s="228">
        <f t="shared" si="0"/>
        <v>47</v>
      </c>
      <c r="B52" s="7" t="str">
        <f>すべて_位置図情報!B1425</f>
        <v>インフラ関係施設</v>
      </c>
      <c r="C52" s="41" t="str">
        <f>すべて_位置図情報!C1425</f>
        <v>公園付帯施設</v>
      </c>
      <c r="D52" s="7" t="str">
        <f>すべて_位置図情報!D1425</f>
        <v>公園付帯施設</v>
      </c>
      <c r="E52" s="43" t="str">
        <f>すべて_位置図情報!E1425</f>
        <v>公園付帯施設</v>
      </c>
      <c r="F52" s="74">
        <v>2</v>
      </c>
      <c r="G52" s="13" t="str" ph="1">
        <f>すべて_位置図情報!G1425</f>
        <v>桃ヶ池公園</v>
      </c>
      <c r="H52" s="126" t="str">
        <f>すべて_位置図情報!H1425</f>
        <v>大阪市阿倍野区桃ヶ池町1-6外</v>
      </c>
      <c r="I52" s="81">
        <f>すべて_位置図情報!I1425</f>
        <v>233.18</v>
      </c>
      <c r="J52" s="80" t="str">
        <f>すべて_位置図情報!J1425</f>
        <v>A</v>
      </c>
      <c r="K52" s="78">
        <f>すべて_位置図情報!K1425</f>
        <v>0</v>
      </c>
      <c r="L52" s="79">
        <f>すべて_位置図情報!L1425</f>
        <v>1988</v>
      </c>
      <c r="M52" s="79" t="str">
        <f>すべて_位置図情報!M1425</f>
        <v>b</v>
      </c>
      <c r="N52" s="79" t="str">
        <f>すべて_位置図情報!N1425</f>
        <v>b</v>
      </c>
      <c r="O52" s="79" t="str">
        <f>すべて_位置図情報!O1425</f>
        <v/>
      </c>
      <c r="P52" s="79" t="str">
        <f>すべて_位置図情報!P1425</f>
        <v>D</v>
      </c>
      <c r="Q52" s="79" t="str">
        <f>すべて_位置図情報!Q1425</f>
        <v>無</v>
      </c>
      <c r="R52" s="79" t="str">
        <f>すべて_位置図情報!R1425</f>
        <v>直営</v>
      </c>
      <c r="S52" s="126" t="str">
        <f>すべて_位置図情報!S1425</f>
        <v>建設局</v>
      </c>
      <c r="T52" s="126" t="str">
        <f>すべて_位置図情報!T1425</f>
        <v>公園緑化部</v>
      </c>
      <c r="U52" s="126" t="str">
        <f>すべて_位置図情報!U1425</f>
        <v>公園課</v>
      </c>
      <c r="V52" s="124" t="str">
        <f>すべて_位置図情報!V1425</f>
        <v>－</v>
      </c>
      <c r="W52" s="116" t="str">
        <f>すべて_位置図情報!W1425</f>
        <v>阿倍野区</v>
      </c>
      <c r="X52" s="116" t="str">
        <f>すべて_位置図情報!X1425</f>
        <v>一般施設</v>
      </c>
      <c r="Y52" s="114">
        <f>すべて_位置図情報!Y1425</f>
        <v>44</v>
      </c>
      <c r="Z52" s="127">
        <f>すべて_位置図情報!Z1425</f>
        <v>0</v>
      </c>
      <c r="AA52" s="145">
        <f>すべて_位置図情報!AA1425</f>
        <v>0</v>
      </c>
      <c r="AB52" s="144">
        <f>すべて_位置図情報!AB1425</f>
        <v>0</v>
      </c>
      <c r="AC52" s="145">
        <f>すべて_位置図情報!AC1425</f>
        <v>0</v>
      </c>
      <c r="AD52" s="145">
        <f>すべて_位置図情報!AD1425</f>
        <v>0</v>
      </c>
      <c r="AE52" s="60">
        <f>すべて_位置図情報!AF1425</f>
        <v>0</v>
      </c>
      <c r="AF52" s="60">
        <f>すべて_位置図情報!AG1425</f>
        <v>0</v>
      </c>
      <c r="AG52" s="60">
        <f>すべて_位置図情報!AH1425</f>
        <v>0</v>
      </c>
      <c r="AH52" s="60">
        <f>すべて_位置図情報!AI1425</f>
        <v>0</v>
      </c>
      <c r="AI52" s="60">
        <f>すべて_位置図情報!AJ1425</f>
        <v>0</v>
      </c>
      <c r="AJ52" s="60">
        <f>すべて_位置図情報!AK1425</f>
        <v>0</v>
      </c>
      <c r="AK52" s="60" t="e">
        <f>すべて_位置図情報!#REF!</f>
        <v>#REF!</v>
      </c>
    </row>
    <row r="53" spans="1:37" ht="22.5" customHeight="1">
      <c r="A53" s="228">
        <f t="shared" si="0"/>
        <v>48</v>
      </c>
      <c r="B53" s="45" t="str">
        <f>すべて_位置図情報!B1426</f>
        <v>インフラ関係施設</v>
      </c>
      <c r="C53" s="46" t="str">
        <f>すべて_位置図情報!C1426</f>
        <v>公園付帯施設</v>
      </c>
      <c r="D53" s="45" t="str">
        <f>すべて_位置図情報!D1426</f>
        <v>公園付帯施設</v>
      </c>
      <c r="E53" s="48" t="str">
        <f>すべて_位置図情報!E1426</f>
        <v>公園付帯施設</v>
      </c>
      <c r="F53" s="74">
        <v>3</v>
      </c>
      <c r="G53" s="13" t="str" ph="1">
        <f>すべて_位置図情報!G1426</f>
        <v>聖天山公園</v>
      </c>
      <c r="H53" s="126" t="str">
        <f>すべて_位置図情報!H1426</f>
        <v>大阪市阿倍野区松虫通3-2</v>
      </c>
      <c r="I53" s="81">
        <f>すべて_位置図情報!I1426</f>
        <v>19.2</v>
      </c>
      <c r="J53" s="80" t="str">
        <f>すべて_位置図情報!J1426</f>
        <v>A</v>
      </c>
      <c r="K53" s="78">
        <f>すべて_位置図情報!K1426</f>
        <v>0</v>
      </c>
      <c r="L53" s="79">
        <f>すべて_位置図情報!L1426</f>
        <v>1997</v>
      </c>
      <c r="M53" s="79" t="str">
        <f>すべて_位置図情報!M1426</f>
        <v>b</v>
      </c>
      <c r="N53" s="79" t="str">
        <f>すべて_位置図情報!N1426</f>
        <v>b</v>
      </c>
      <c r="O53" s="79" t="str">
        <f>すべて_位置図情報!O1426</f>
        <v/>
      </c>
      <c r="P53" s="79" t="str">
        <f>すべて_位置図情報!P1426</f>
        <v>D</v>
      </c>
      <c r="Q53" s="79" t="str">
        <f>すべて_位置図情報!Q1426</f>
        <v>無</v>
      </c>
      <c r="R53" s="79" t="str">
        <f>すべて_位置図情報!R1426</f>
        <v>直営</v>
      </c>
      <c r="S53" s="126" t="str">
        <f>すべて_位置図情報!S1426</f>
        <v>建設局</v>
      </c>
      <c r="T53" s="126" t="str">
        <f>すべて_位置図情報!T1426</f>
        <v>公園緑化部</v>
      </c>
      <c r="U53" s="126" t="str">
        <f>すべて_位置図情報!U1426</f>
        <v>公園課</v>
      </c>
      <c r="V53" s="124" t="str">
        <f>すべて_位置図情報!V1426</f>
        <v>－</v>
      </c>
      <c r="W53" s="116" t="str">
        <f>すべて_位置図情報!W1426</f>
        <v>阿倍野区</v>
      </c>
      <c r="X53" s="116" t="str">
        <f>すべて_位置図情報!X1426</f>
        <v>一般施設</v>
      </c>
      <c r="Y53" s="114">
        <f>すべて_位置図情報!Y1426</f>
        <v>45</v>
      </c>
      <c r="Z53" s="127">
        <f>すべて_位置図情報!Z1426</f>
        <v>0</v>
      </c>
      <c r="AA53" s="145">
        <f>すべて_位置図情報!AA1426</f>
        <v>0</v>
      </c>
      <c r="AB53" s="144">
        <f>すべて_位置図情報!AB1426</f>
        <v>0</v>
      </c>
      <c r="AC53" s="145">
        <f>すべて_位置図情報!AC1426</f>
        <v>0</v>
      </c>
      <c r="AD53" s="145">
        <f>すべて_位置図情報!AD1426</f>
        <v>0</v>
      </c>
      <c r="AE53" s="60">
        <f>すべて_位置図情報!AF1426</f>
        <v>0</v>
      </c>
      <c r="AF53" s="60">
        <f>すべて_位置図情報!AG1426</f>
        <v>0</v>
      </c>
      <c r="AG53" s="60">
        <f>すべて_位置図情報!AH1426</f>
        <v>0</v>
      </c>
      <c r="AH53" s="60">
        <f>すべて_位置図情報!AI1426</f>
        <v>0</v>
      </c>
      <c r="AI53" s="60">
        <f>すべて_位置図情報!AJ1426</f>
        <v>0</v>
      </c>
      <c r="AJ53" s="60">
        <f>すべて_位置図情報!AK1426</f>
        <v>0</v>
      </c>
      <c r="AK53" s="60" t="e">
        <f>すべて_位置図情報!#REF!</f>
        <v>#REF!</v>
      </c>
    </row>
    <row r="54" spans="1:37" ht="22.5" customHeight="1">
      <c r="A54" s="228">
        <f t="shared" si="0"/>
        <v>49</v>
      </c>
      <c r="B54" s="38" t="str">
        <f>すべて_位置図情報!B1557</f>
        <v>もと施設</v>
      </c>
      <c r="C54" s="39" t="str">
        <f>すべて_位置図情報!C1557</f>
        <v>もと施設</v>
      </c>
      <c r="D54" s="39" t="str">
        <f>すべて_位置図情報!D1557</f>
        <v>もと施設</v>
      </c>
      <c r="E54" s="40" t="str">
        <f>すべて_位置図情報!E1557</f>
        <v>もと施設</v>
      </c>
      <c r="F54" s="74">
        <v>1</v>
      </c>
      <c r="G54" s="13" t="str" ph="1">
        <f>すべて_位置図情報!G1557</f>
        <v>もと阪南第2保育所</v>
      </c>
      <c r="H54" s="126" t="str">
        <f>すべて_位置図情報!H1557</f>
        <v>大阪市阿倍野区阪南町2-23-21</v>
      </c>
      <c r="I54" s="81">
        <f>すべて_位置図情報!I1557</f>
        <v>320.39999999999998</v>
      </c>
      <c r="J54" s="80" t="str">
        <f>すべて_位置図情報!J1557</f>
        <v>A</v>
      </c>
      <c r="K54" s="78">
        <f>すべて_位置図情報!K1557</f>
        <v>0</v>
      </c>
      <c r="L54" s="79">
        <f>すべて_位置図情報!L1557</f>
        <v>1971</v>
      </c>
      <c r="M54" s="79" t="str">
        <f>すべて_位置図情報!M1557</f>
        <v>d</v>
      </c>
      <c r="N54" s="79" t="str">
        <f>すべて_位置図情報!N1557</f>
        <v>d</v>
      </c>
      <c r="O54" s="79" t="str">
        <f>すべて_位置図情報!O1557</f>
        <v/>
      </c>
      <c r="P54" s="79" t="str">
        <f>すべて_位置図情報!P1557</f>
        <v>J</v>
      </c>
      <c r="Q54" s="79" t="str">
        <f>すべて_位置図情報!Q1557</f>
        <v>有</v>
      </c>
      <c r="R54" s="79" t="str">
        <f>すべて_位置図情報!R1557</f>
        <v>－</v>
      </c>
      <c r="S54" s="126" t="str">
        <f>すべて_位置図情報!S1557</f>
        <v>こども青少年局</v>
      </c>
      <c r="T54" s="126" t="str">
        <f>すべて_位置図情報!T1557</f>
        <v>企画部</v>
      </c>
      <c r="U54" s="126" t="str">
        <f>すべて_位置図情報!U1557</f>
        <v>経理課</v>
      </c>
      <c r="V54" s="126" t="str">
        <f>すべて_位置図情報!V1557</f>
        <v>管財･施設ｸﾞﾙｰﾌﾟ</v>
      </c>
      <c r="W54" s="116" t="str">
        <f>すべて_位置図情報!W1557</f>
        <v>阿倍野区</v>
      </c>
      <c r="X54" s="116" t="str">
        <f>すべて_位置図情報!X1557</f>
        <v>一般施設</v>
      </c>
      <c r="Y54" s="114">
        <f>すべて_位置図情報!Y1557</f>
        <v>46</v>
      </c>
      <c r="Z54" s="127">
        <f>すべて_位置図情報!Z1557</f>
        <v>0</v>
      </c>
      <c r="AA54" s="145">
        <f>すべて_位置図情報!AA1557</f>
        <v>0</v>
      </c>
      <c r="AB54" s="144">
        <f>すべて_位置図情報!AB1557</f>
        <v>0</v>
      </c>
      <c r="AC54" s="145">
        <f>すべて_位置図情報!AC1557</f>
        <v>0</v>
      </c>
      <c r="AD54" s="145">
        <f>すべて_位置図情報!AD1557</f>
        <v>0</v>
      </c>
      <c r="AE54" s="60">
        <f>すべて_位置図情報!AF1557</f>
        <v>0</v>
      </c>
      <c r="AF54" s="60">
        <f>すべて_位置図情報!AG1557</f>
        <v>0</v>
      </c>
      <c r="AG54" s="60">
        <f>すべて_位置図情報!AH1557</f>
        <v>0</v>
      </c>
      <c r="AH54" s="60">
        <f>すべて_位置図情報!AI1557</f>
        <v>0</v>
      </c>
      <c r="AI54" s="60">
        <f>すべて_位置図情報!AJ1557</f>
        <v>0</v>
      </c>
      <c r="AJ54" s="60">
        <f>すべて_位置図情報!AK1557</f>
        <v>0</v>
      </c>
      <c r="AK54" s="60" t="e">
        <f>すべて_位置図情報!#REF!</f>
        <v>#REF!</v>
      </c>
    </row>
    <row r="55" spans="1:37" ht="22.5" customHeight="1">
      <c r="A55" s="228">
        <f t="shared" si="0"/>
        <v>50</v>
      </c>
      <c r="B55" s="46" t="str">
        <f>すべて_位置図情報!B1558</f>
        <v>もと施設</v>
      </c>
      <c r="C55" s="47" t="str">
        <f>すべて_位置図情報!C1558</f>
        <v>もと施設</v>
      </c>
      <c r="D55" s="47" t="str">
        <f>すべて_位置図情報!D1558</f>
        <v>もと施設</v>
      </c>
      <c r="E55" s="48" t="str">
        <f>すべて_位置図情報!E1558</f>
        <v>もと施設</v>
      </c>
      <c r="F55" s="74">
        <v>2</v>
      </c>
      <c r="G55" s="13" t="str" ph="1">
        <f>すべて_位置図情報!G1558</f>
        <v>もと阿倍野青年センター</v>
      </c>
      <c r="H55" s="126" t="str">
        <f>すべて_位置図情報!H1558</f>
        <v>大阪市阿倍野区桃ヶ池町1-13-4</v>
      </c>
      <c r="I55" s="81">
        <f>すべて_位置図情報!I1558</f>
        <v>591.94000000000005</v>
      </c>
      <c r="J55" s="80" t="str">
        <f>すべて_位置図情報!J1558</f>
        <v>B</v>
      </c>
      <c r="K55" s="78">
        <f>すべて_位置図情報!K1558</f>
        <v>0</v>
      </c>
      <c r="L55" s="79">
        <f>すべて_位置図情報!L1558</f>
        <v>1969</v>
      </c>
      <c r="M55" s="79" t="str">
        <f>すべて_位置図情報!M1558</f>
        <v>d</v>
      </c>
      <c r="N55" s="79" t="str">
        <f>すべて_位置図情報!N1558</f>
        <v>d</v>
      </c>
      <c r="O55" s="79" t="str">
        <f>すべて_位置図情報!O1558</f>
        <v/>
      </c>
      <c r="P55" s="79" t="str">
        <f>すべて_位置図情報!P1558</f>
        <v>K</v>
      </c>
      <c r="Q55" s="79" t="str">
        <f>すべて_位置図情報!Q1558</f>
        <v>無</v>
      </c>
      <c r="R55" s="79" t="str">
        <f>すべて_位置図情報!R1558</f>
        <v>－</v>
      </c>
      <c r="S55" s="126" t="str">
        <f>すべて_位置図情報!S1558</f>
        <v>こども青少年局</v>
      </c>
      <c r="T55" s="126" t="str">
        <f>すべて_位置図情報!T1558</f>
        <v>企画部</v>
      </c>
      <c r="U55" s="126" t="str">
        <f>すべて_位置図情報!U1558</f>
        <v>青少年課</v>
      </c>
      <c r="V55" s="126" t="str">
        <f>すべて_位置図情報!V1558</f>
        <v>青少年企画ｸﾞﾙｰﾌﾟ</v>
      </c>
      <c r="W55" s="116" t="str">
        <f>すべて_位置図情報!W1558</f>
        <v>阿倍野区</v>
      </c>
      <c r="X55" s="116" t="str">
        <f>すべて_位置図情報!X1558</f>
        <v>一般施設</v>
      </c>
      <c r="Y55" s="114">
        <f>すべて_位置図情報!Y1558</f>
        <v>48</v>
      </c>
      <c r="Z55" s="127">
        <f>すべて_位置図情報!Z1558</f>
        <v>0</v>
      </c>
      <c r="AA55" s="145">
        <f>すべて_位置図情報!AA1558</f>
        <v>0</v>
      </c>
      <c r="AB55" s="144">
        <f>すべて_位置図情報!AB1558</f>
        <v>0</v>
      </c>
      <c r="AC55" s="145">
        <f>すべて_位置図情報!AC1558</f>
        <v>0</v>
      </c>
      <c r="AD55" s="145">
        <f>すべて_位置図情報!AD1558</f>
        <v>0</v>
      </c>
      <c r="AE55" s="60">
        <f>すべて_位置図情報!AF1558</f>
        <v>0</v>
      </c>
      <c r="AF55" s="60">
        <f>すべて_位置図情報!AG1558</f>
        <v>0</v>
      </c>
      <c r="AG55" s="60">
        <f>すべて_位置図情報!AH1558</f>
        <v>0</v>
      </c>
      <c r="AH55" s="60">
        <f>すべて_位置図情報!AI1558</f>
        <v>0</v>
      </c>
      <c r="AI55" s="60">
        <f>すべて_位置図情報!AJ1558</f>
        <v>0</v>
      </c>
      <c r="AJ55" s="60">
        <f>すべて_位置図情報!AK1558</f>
        <v>0</v>
      </c>
      <c r="AK55" s="60" t="e">
        <f>すべて_位置図情報!#REF!</f>
        <v>#REF!</v>
      </c>
    </row>
    <row r="56" spans="1:37" ht="18">
      <c r="G56" s="3"/>
    </row>
    <row r="58" spans="1:37" ht="18">
      <c r="G58" s="3"/>
    </row>
    <row r="65" spans="7:7" ht="18">
      <c r="G65" s="3"/>
    </row>
    <row r="66" spans="7:7" ht="18">
      <c r="G66" s="3"/>
    </row>
    <row r="67" spans="7:7" ht="18">
      <c r="G67" s="3"/>
    </row>
    <row r="68" spans="7:7" ht="18">
      <c r="G68" s="3"/>
    </row>
    <row r="71" spans="7:7" ht="18">
      <c r="G71" s="3"/>
    </row>
    <row r="78" spans="7:7" ht="18">
      <c r="G78" s="3"/>
    </row>
    <row r="80" spans="7:7" ht="18">
      <c r="G80" s="3"/>
    </row>
    <row r="81" spans="7:7" ht="18">
      <c r="G81" s="3"/>
    </row>
    <row r="82" spans="7:7" ht="18">
      <c r="G82" s="3"/>
    </row>
    <row r="83" spans="7:7" ht="18">
      <c r="G83" s="3"/>
    </row>
    <row r="84" spans="7:7" ht="18">
      <c r="G84" s="3"/>
    </row>
    <row r="90" spans="7:7" ht="18">
      <c r="G90"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2" spans="7:7" ht="18">
      <c r="G102" s="3"/>
    </row>
    <row r="103" spans="7:7" ht="18">
      <c r="G103" s="3"/>
    </row>
    <row r="104" spans="7:7" ht="18">
      <c r="G104" s="3"/>
    </row>
    <row r="105" spans="7:7" ht="18">
      <c r="G105" s="3"/>
    </row>
    <row r="107" spans="7:7" ht="18">
      <c r="G107" s="3"/>
    </row>
    <row r="108" spans="7:7" ht="18">
      <c r="G108" s="3"/>
    </row>
    <row r="110" spans="7:7" ht="18">
      <c r="G110" s="3"/>
    </row>
    <row r="111" spans="7:7" ht="18">
      <c r="G111" s="3"/>
    </row>
    <row r="112" spans="7:7" ht="18">
      <c r="G112" s="3"/>
    </row>
    <row r="113" spans="7:7" ht="18">
      <c r="G113" s="3"/>
    </row>
    <row r="114" spans="7:7" ht="18">
      <c r="G114" s="3"/>
    </row>
    <row r="115" spans="7:7" ht="18">
      <c r="G115" s="3"/>
    </row>
    <row r="116" spans="7:7" ht="18">
      <c r="G116" s="3"/>
    </row>
    <row r="118" spans="7:7" ht="18">
      <c r="G118" s="3"/>
    </row>
    <row r="119" spans="7:7" ht="18">
      <c r="G119" s="3"/>
    </row>
    <row r="120" spans="7:7" ht="18">
      <c r="G120" s="3"/>
    </row>
    <row r="121" spans="7:7" ht="18">
      <c r="G121" s="3"/>
    </row>
    <row r="127" spans="7:7" ht="18">
      <c r="G127" s="3"/>
    </row>
    <row r="134" spans="7:7" ht="18">
      <c r="G134" s="3"/>
    </row>
    <row r="135" spans="7:7" ht="18">
      <c r="G135" s="3"/>
    </row>
    <row r="136" spans="7:7" ht="18">
      <c r="G136" s="3"/>
    </row>
    <row r="137" spans="7:7" ht="18">
      <c r="G137" s="3"/>
    </row>
    <row r="140" spans="7:7" ht="18">
      <c r="G140" s="3"/>
    </row>
    <row r="147" spans="7:7" ht="18">
      <c r="G147" s="3"/>
    </row>
    <row r="148" spans="7:7" ht="18">
      <c r="G148" s="3"/>
    </row>
    <row r="150" spans="7:7" ht="18">
      <c r="G150" s="3"/>
    </row>
    <row r="151" spans="7:7" ht="18">
      <c r="G151" s="3"/>
    </row>
    <row r="152" spans="7:7" ht="18">
      <c r="G152" s="3"/>
    </row>
    <row r="153" spans="7:7" ht="18">
      <c r="G153" s="3"/>
    </row>
    <row r="159" spans="7:7" ht="18">
      <c r="G159" s="3"/>
    </row>
    <row r="166" spans="7:7" ht="18">
      <c r="G166" s="3"/>
    </row>
    <row r="167" spans="7:7" ht="18">
      <c r="G167" s="3"/>
    </row>
    <row r="168" spans="7:7" ht="18">
      <c r="G168" s="3"/>
    </row>
    <row r="169" spans="7:7" ht="18">
      <c r="G169" s="3"/>
    </row>
    <row r="172" spans="7:7" ht="18">
      <c r="G172" s="3"/>
    </row>
    <row r="179" spans="7:7" ht="18">
      <c r="G179" s="3"/>
    </row>
    <row r="181" spans="7:7" ht="18">
      <c r="G181" s="3"/>
    </row>
    <row r="182" spans="7:7" ht="18">
      <c r="G182" s="3"/>
    </row>
    <row r="183" spans="7:7" ht="18">
      <c r="G183" s="3"/>
    </row>
    <row r="184" spans="7:7" ht="18">
      <c r="G184" s="3"/>
    </row>
    <row r="185" spans="7:7" ht="18">
      <c r="G185"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5" spans="7:7" ht="18">
      <c r="G205" s="3"/>
    </row>
    <row r="207" spans="7:7" ht="18">
      <c r="G207" s="3"/>
    </row>
    <row r="208" spans="7:7" ht="18">
      <c r="G208" s="3"/>
    </row>
    <row r="209" spans="7:7" ht="18">
      <c r="G209" s="3"/>
    </row>
    <row r="210" spans="7:7" ht="18">
      <c r="G210" s="3"/>
    </row>
    <row r="216" spans="7:7" ht="18">
      <c r="G216" s="3"/>
    </row>
    <row r="223" spans="7:7" ht="18">
      <c r="G223" s="3"/>
    </row>
    <row r="224" spans="7:7" ht="18">
      <c r="G224" s="3"/>
    </row>
    <row r="225" spans="7:7" ht="18">
      <c r="G225" s="3"/>
    </row>
    <row r="226" spans="7:7" ht="18">
      <c r="G226" s="3"/>
    </row>
    <row r="229" spans="7:7" ht="18">
      <c r="G229" s="3"/>
    </row>
    <row r="236" spans="7:7" ht="18">
      <c r="G236" s="3"/>
    </row>
    <row r="237" spans="7:7" ht="18">
      <c r="G237" s="3"/>
    </row>
    <row r="239" spans="7:7" ht="18">
      <c r="G239" s="3"/>
    </row>
    <row r="240" spans="7:7" ht="18">
      <c r="G240" s="3"/>
    </row>
    <row r="241" spans="7:7" ht="18">
      <c r="G241" s="3"/>
    </row>
    <row r="242" spans="7:7" ht="18">
      <c r="G242" s="3"/>
    </row>
    <row r="248" spans="7:7" ht="18">
      <c r="G248" s="3"/>
    </row>
    <row r="255" spans="7:7" ht="18">
      <c r="G255" s="3"/>
    </row>
    <row r="256" spans="7:7" ht="18">
      <c r="G256" s="3"/>
    </row>
    <row r="257" spans="7:7" ht="18">
      <c r="G257" s="3"/>
    </row>
    <row r="258" spans="7:7" ht="18">
      <c r="G258" s="3"/>
    </row>
    <row r="261" spans="7:7" ht="18">
      <c r="G261" s="3"/>
    </row>
    <row r="268" spans="7:7" ht="18">
      <c r="G268" s="3"/>
    </row>
    <row r="270" spans="7:7" ht="18">
      <c r="G270" s="3"/>
    </row>
    <row r="271" spans="7:7" ht="18">
      <c r="G271" s="3"/>
    </row>
    <row r="272" spans="7:7" ht="18">
      <c r="G272" s="3"/>
    </row>
    <row r="273" spans="7:7" ht="18">
      <c r="G273" s="3"/>
    </row>
    <row r="274" spans="7:7" ht="18">
      <c r="G274" s="3"/>
    </row>
    <row r="280" spans="7:7" ht="18">
      <c r="G280" s="3"/>
    </row>
    <row r="282" spans="7:7" ht="18">
      <c r="G282" s="3"/>
    </row>
    <row r="283" spans="7:7" ht="18">
      <c r="G283" s="3"/>
    </row>
    <row r="284" spans="7:7" ht="18">
      <c r="G284" s="3"/>
    </row>
    <row r="285" spans="7:7" ht="18">
      <c r="G285" s="3"/>
    </row>
    <row r="286" spans="7:7" ht="18">
      <c r="G286" s="3"/>
    </row>
    <row r="287" spans="7:7" ht="18">
      <c r="G287" s="3"/>
    </row>
    <row r="288" spans="7:7" ht="18">
      <c r="G288" s="3"/>
    </row>
    <row r="289" spans="7:7" ht="18">
      <c r="G289" s="3"/>
    </row>
    <row r="290" spans="7:7" ht="18">
      <c r="G290" s="3"/>
    </row>
    <row r="292" spans="7:7" ht="18">
      <c r="G292" s="3"/>
    </row>
    <row r="293" spans="7:7" ht="18">
      <c r="G293" s="3"/>
    </row>
    <row r="294" spans="7:7" ht="18">
      <c r="G294" s="3"/>
    </row>
    <row r="295" spans="7:7" ht="18">
      <c r="G295" s="3"/>
    </row>
    <row r="297" spans="7:7" ht="18">
      <c r="G297" s="3"/>
    </row>
    <row r="298" spans="7:7" ht="18">
      <c r="G298" s="3"/>
    </row>
    <row r="300" spans="7:7" ht="18">
      <c r="G300" s="3"/>
    </row>
    <row r="301" spans="7:7" ht="18">
      <c r="G301" s="3"/>
    </row>
    <row r="302" spans="7:7" ht="18">
      <c r="G302" s="3"/>
    </row>
    <row r="303" spans="7:7" ht="18">
      <c r="G303" s="3"/>
    </row>
    <row r="304" spans="7:7" ht="18">
      <c r="G304" s="3"/>
    </row>
    <row r="305" spans="7:7" ht="18">
      <c r="G305" s="3"/>
    </row>
    <row r="306" spans="7:7" ht="18">
      <c r="G306" s="3"/>
    </row>
    <row r="308" spans="7:7" ht="18">
      <c r="G308" s="3"/>
    </row>
    <row r="309" spans="7:7" ht="18">
      <c r="G309" s="3"/>
    </row>
    <row r="310" spans="7:7" ht="18">
      <c r="G310" s="3"/>
    </row>
    <row r="311" spans="7:7" ht="18">
      <c r="G311" s="3"/>
    </row>
    <row r="317" spans="7:7" ht="18">
      <c r="G317" s="3"/>
    </row>
    <row r="324" spans="7:7" ht="18">
      <c r="G324" s="3"/>
    </row>
    <row r="325" spans="7:7" ht="18">
      <c r="G325" s="3"/>
    </row>
    <row r="326" spans="7:7" ht="18">
      <c r="G326" s="3"/>
    </row>
    <row r="327" spans="7:7" ht="18">
      <c r="G327" s="3"/>
    </row>
    <row r="330" spans="7:7" ht="18">
      <c r="G330" s="3"/>
    </row>
    <row r="337" spans="7:7" ht="18">
      <c r="G337" s="3"/>
    </row>
    <row r="338" spans="7:7" ht="18">
      <c r="G338" s="3"/>
    </row>
    <row r="340" spans="7:7" ht="18">
      <c r="G340" s="3"/>
    </row>
    <row r="341" spans="7:7" ht="18">
      <c r="G341" s="3"/>
    </row>
    <row r="342" spans="7:7" ht="18">
      <c r="G342" s="3"/>
    </row>
    <row r="343" spans="7:7" ht="18">
      <c r="G343" s="3"/>
    </row>
    <row r="349" spans="7:7" ht="18">
      <c r="G349" s="3"/>
    </row>
    <row r="356" spans="7:7" ht="18">
      <c r="G356" s="3"/>
    </row>
    <row r="357" spans="7:7" ht="18">
      <c r="G357" s="3"/>
    </row>
    <row r="358" spans="7:7" ht="18">
      <c r="G358" s="3"/>
    </row>
    <row r="359" spans="7:7" ht="18">
      <c r="G359" s="3"/>
    </row>
    <row r="362" spans="7:7" ht="18">
      <c r="G362" s="3"/>
    </row>
    <row r="369" spans="7:7" ht="18">
      <c r="G369" s="3"/>
    </row>
    <row r="371" spans="7:7" ht="18">
      <c r="G371" s="3"/>
    </row>
    <row r="372" spans="7:7" ht="18">
      <c r="G372" s="3"/>
    </row>
    <row r="373" spans="7:7" ht="18">
      <c r="G373" s="3"/>
    </row>
    <row r="374" spans="7:7" ht="18">
      <c r="G374" s="3"/>
    </row>
    <row r="375" spans="7:7" ht="18">
      <c r="G375" s="3"/>
    </row>
    <row r="381" spans="7:7" ht="18">
      <c r="G381" s="3"/>
    </row>
    <row r="383" spans="7:7" ht="18">
      <c r="G383" s="3"/>
    </row>
    <row r="384" spans="7:7" ht="18">
      <c r="G384" s="3"/>
    </row>
    <row r="385" spans="7:7" ht="18">
      <c r="G385" s="3"/>
    </row>
    <row r="386" spans="7:7" ht="18">
      <c r="G386" s="3"/>
    </row>
    <row r="387" spans="7:7" ht="18">
      <c r="G387" s="3"/>
    </row>
    <row r="388" spans="7:7" ht="18">
      <c r="G388" s="3"/>
    </row>
    <row r="389" spans="7:7" ht="18">
      <c r="G389" s="3"/>
    </row>
    <row r="390" spans="7:7" ht="18">
      <c r="G390" s="3"/>
    </row>
    <row r="391" spans="7:7" ht="18">
      <c r="G391" s="3"/>
    </row>
    <row r="397" spans="7:7" ht="18">
      <c r="G397" s="3"/>
    </row>
    <row r="404" spans="7:7" ht="18">
      <c r="G404" s="3"/>
    </row>
    <row r="405" spans="7:7" ht="18">
      <c r="G405" s="3"/>
    </row>
    <row r="406" spans="7:7" ht="18">
      <c r="G406" s="3"/>
    </row>
    <row r="407" spans="7:7" ht="18">
      <c r="G407" s="3"/>
    </row>
    <row r="410" spans="7:7" ht="18">
      <c r="G410" s="3"/>
    </row>
    <row r="417" spans="7:7" ht="18">
      <c r="G417" s="3"/>
    </row>
    <row r="419" spans="7:7" ht="18">
      <c r="G419" s="3"/>
    </row>
    <row r="420" spans="7:7" ht="18">
      <c r="G420" s="3"/>
    </row>
    <row r="421" spans="7:7" ht="18">
      <c r="G421" s="3"/>
    </row>
    <row r="422" spans="7:7" ht="18">
      <c r="G422" s="3"/>
    </row>
    <row r="423" spans="7:7" ht="18">
      <c r="G423" s="3"/>
    </row>
    <row r="429" spans="7:7" ht="18">
      <c r="G429" s="3"/>
    </row>
    <row r="431" spans="7:7" ht="18">
      <c r="G431"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3" spans="7:7" ht="18">
      <c r="G443" s="3"/>
    </row>
    <row r="450" spans="7:7" ht="18">
      <c r="G450" s="3"/>
    </row>
    <row r="451" spans="7:7" ht="18">
      <c r="G451" s="3"/>
    </row>
    <row r="452" spans="7:7" ht="18">
      <c r="G452" s="3"/>
    </row>
    <row r="453" spans="7:7" ht="18">
      <c r="G453" s="3"/>
    </row>
    <row r="456" spans="7:7" ht="18">
      <c r="G456" s="3"/>
    </row>
    <row r="463" spans="7:7" ht="18">
      <c r="G463" s="3"/>
    </row>
    <row r="465" spans="7:7" ht="18">
      <c r="G465" s="3"/>
    </row>
    <row r="466" spans="7:7" ht="18">
      <c r="G466" s="3"/>
    </row>
    <row r="467" spans="7:7" ht="18">
      <c r="G467" s="3"/>
    </row>
    <row r="468" spans="7:7" ht="18">
      <c r="G468" s="3"/>
    </row>
    <row r="469" spans="7:7" ht="18">
      <c r="G469" s="3"/>
    </row>
    <row r="475" spans="7:7" ht="18">
      <c r="G475" s="3"/>
    </row>
    <row r="477" spans="7:7" ht="18">
      <c r="G477" s="3"/>
    </row>
    <row r="478" spans="7:7" ht="18">
      <c r="G478" s="3"/>
    </row>
    <row r="479" spans="7:7" ht="18">
      <c r="G479" s="3"/>
    </row>
    <row r="480" spans="7:7" ht="18">
      <c r="G480" s="3"/>
    </row>
    <row r="481" spans="7:7" ht="18">
      <c r="G481" s="3"/>
    </row>
    <row r="482" spans="7:7" ht="18">
      <c r="G482" s="3"/>
    </row>
    <row r="483" spans="7:7" ht="18">
      <c r="G483" s="3"/>
    </row>
    <row r="484" spans="7:7" ht="18">
      <c r="G484" s="3"/>
    </row>
    <row r="485" spans="7:7" ht="18">
      <c r="G485" s="3"/>
    </row>
    <row r="486" spans="7:7" ht="18">
      <c r="G486" s="3"/>
    </row>
    <row r="492" spans="7:7" ht="18">
      <c r="G492" s="3"/>
    </row>
    <row r="499" spans="7:7" ht="18">
      <c r="G499" s="3"/>
    </row>
    <row r="500" spans="7:7" ht="18">
      <c r="G500" s="3"/>
    </row>
    <row r="501" spans="7:7" ht="18">
      <c r="G501" s="3"/>
    </row>
    <row r="502" spans="7:7" ht="18">
      <c r="G502" s="3"/>
    </row>
    <row r="505" spans="7:7" ht="18">
      <c r="G505" s="3"/>
    </row>
    <row r="512" spans="7:7" ht="18">
      <c r="G512" s="3"/>
    </row>
    <row r="514" spans="7:7" ht="18">
      <c r="G514" s="3"/>
    </row>
    <row r="515" spans="7:7" ht="18">
      <c r="G515" s="3"/>
    </row>
    <row r="516" spans="7:7" ht="18">
      <c r="G516" s="3"/>
    </row>
    <row r="517" spans="7:7" ht="18">
      <c r="G517" s="3"/>
    </row>
    <row r="518" spans="7:7" ht="18">
      <c r="G518" s="3"/>
    </row>
    <row r="524" spans="7:7" ht="18">
      <c r="G524" s="3"/>
    </row>
    <row r="526" spans="7:7" ht="18">
      <c r="G526" s="3"/>
    </row>
    <row r="527" spans="7:7" ht="18">
      <c r="G527" s="3"/>
    </row>
    <row r="528" spans="7:7" ht="18">
      <c r="G528" s="3"/>
    </row>
    <row r="529" spans="7:7" ht="18">
      <c r="G529" s="3"/>
    </row>
    <row r="530" spans="7:7" ht="18">
      <c r="G530" s="3"/>
    </row>
    <row r="531" spans="7:7" ht="18">
      <c r="G531" s="3"/>
    </row>
    <row r="532" spans="7:7" ht="18">
      <c r="G532" s="3"/>
    </row>
    <row r="533" spans="7:7" ht="18">
      <c r="G533" s="3"/>
    </row>
    <row r="534" spans="7:7" ht="18">
      <c r="G534" s="3"/>
    </row>
    <row r="538" spans="7:7" ht="18">
      <c r="G538" s="3"/>
    </row>
    <row r="545" spans="7:7" ht="18">
      <c r="G545" s="3"/>
    </row>
    <row r="546" spans="7:7" ht="18">
      <c r="G546" s="3"/>
    </row>
    <row r="547" spans="7:7" ht="18">
      <c r="G547" s="3"/>
    </row>
    <row r="548" spans="7:7" ht="18">
      <c r="G548" s="3"/>
    </row>
    <row r="551" spans="7:7" ht="18">
      <c r="G551" s="3"/>
    </row>
    <row r="558" spans="7:7" ht="18">
      <c r="G558" s="3"/>
    </row>
    <row r="560" spans="7:7" ht="18">
      <c r="G560" s="3"/>
    </row>
    <row r="561" spans="7:7" ht="18">
      <c r="G561" s="3"/>
    </row>
    <row r="562" spans="7:7" ht="18">
      <c r="G562" s="3"/>
    </row>
    <row r="563" spans="7:7" ht="18">
      <c r="G563" s="3"/>
    </row>
    <row r="564" spans="7:7" ht="18">
      <c r="G564" s="3"/>
    </row>
    <row r="570" spans="7:7" ht="18">
      <c r="G570"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3" spans="7:7" ht="18">
      <c r="G583" s="3"/>
    </row>
    <row r="584" spans="7:7" ht="18">
      <c r="G584" s="3"/>
    </row>
    <row r="585" spans="7:7" ht="18">
      <c r="G585" s="3"/>
    </row>
    <row r="586" spans="7:7" ht="18">
      <c r="G586" s="3"/>
    </row>
    <row r="587" spans="7:7" ht="18">
      <c r="G587" s="3"/>
    </row>
    <row r="588" spans="7:7" ht="18">
      <c r="G588" s="3"/>
    </row>
    <row r="589" spans="7:7" ht="18">
      <c r="G589" s="3"/>
    </row>
    <row r="593" spans="7:7" ht="18">
      <c r="G593" s="3"/>
    </row>
    <row r="600" spans="7:7" ht="18">
      <c r="G600" s="3"/>
    </row>
    <row r="601" spans="7:7" ht="18">
      <c r="G601" s="3"/>
    </row>
    <row r="602" spans="7:7" ht="18">
      <c r="G602" s="3"/>
    </row>
    <row r="603" spans="7:7" ht="18">
      <c r="G603" s="3"/>
    </row>
    <row r="606" spans="7:7" ht="18">
      <c r="G606" s="3"/>
    </row>
    <row r="613" spans="7:7" ht="18">
      <c r="G613" s="3"/>
    </row>
    <row r="615" spans="7:7" ht="18">
      <c r="G615" s="3"/>
    </row>
    <row r="616" spans="7:7" ht="18">
      <c r="G616" s="3"/>
    </row>
    <row r="617" spans="7:7" ht="18">
      <c r="G617" s="3"/>
    </row>
    <row r="618" spans="7:7" ht="18">
      <c r="G618" s="3"/>
    </row>
    <row r="619" spans="7:7" ht="18">
      <c r="G619" s="3"/>
    </row>
    <row r="625" spans="7:7" ht="18">
      <c r="G625" s="3"/>
    </row>
    <row r="627" spans="7:7" ht="18">
      <c r="G627" s="3"/>
    </row>
    <row r="628" spans="7:7" ht="18">
      <c r="G628" s="3"/>
    </row>
    <row r="629" spans="7:7" ht="18">
      <c r="G629" s="3"/>
    </row>
    <row r="630" spans="7:7" ht="18">
      <c r="G630" s="3"/>
    </row>
    <row r="631" spans="7:7" ht="18">
      <c r="G631" s="3"/>
    </row>
    <row r="632" spans="7:7" ht="18">
      <c r="G632" s="3"/>
    </row>
    <row r="633" spans="7:7" ht="18">
      <c r="G633" s="3"/>
    </row>
    <row r="634" spans="7:7" ht="18">
      <c r="G634" s="3"/>
    </row>
    <row r="635" spans="7:7" ht="18">
      <c r="G635" s="3"/>
    </row>
    <row r="636" spans="7:7" ht="18">
      <c r="G636" s="3"/>
    </row>
    <row r="639" spans="7:7" ht="18">
      <c r="G639" s="3"/>
    </row>
    <row r="646" spans="7:7" ht="18">
      <c r="G646" s="3"/>
    </row>
    <row r="648" spans="7:7" ht="18">
      <c r="G648" s="3"/>
    </row>
    <row r="649" spans="7:7" ht="18">
      <c r="G649" s="3"/>
    </row>
    <row r="650" spans="7:7" ht="18">
      <c r="G650" s="3"/>
    </row>
    <row r="651" spans="7:7" ht="18">
      <c r="G651" s="3"/>
    </row>
    <row r="652" spans="7:7" ht="18">
      <c r="G652" s="3"/>
    </row>
    <row r="658" spans="7:7" ht="18">
      <c r="G658" s="3"/>
    </row>
    <row r="660" spans="7:7" ht="18">
      <c r="G660" s="3"/>
    </row>
    <row r="661" spans="7:7" ht="18">
      <c r="G661" s="3"/>
    </row>
    <row r="662" spans="7:7" ht="18">
      <c r="G662" s="3"/>
    </row>
    <row r="663" spans="7:7" ht="18">
      <c r="G663" s="3"/>
    </row>
    <row r="664" spans="7:7" ht="18">
      <c r="G664" s="3"/>
    </row>
    <row r="665" spans="7:7" ht="18">
      <c r="G665" s="3"/>
    </row>
    <row r="666" spans="7:7" ht="18">
      <c r="G666" s="3"/>
    </row>
    <row r="667" spans="7:7" ht="18">
      <c r="G667" s="3"/>
    </row>
    <row r="668" spans="7:7" ht="18">
      <c r="G668" s="3"/>
    </row>
    <row r="672" spans="7:7" ht="18">
      <c r="G672" s="3"/>
    </row>
    <row r="679" spans="7:7" ht="18">
      <c r="G679" s="3"/>
    </row>
    <row r="680" spans="7:7" ht="18">
      <c r="G680" s="3"/>
    </row>
    <row r="681" spans="7:7" ht="18">
      <c r="G681" s="3"/>
    </row>
    <row r="682" spans="7:7" ht="18">
      <c r="G682" s="3"/>
    </row>
    <row r="685" spans="7:7" ht="18">
      <c r="G685" s="3"/>
    </row>
    <row r="692" spans="7:7" ht="18">
      <c r="G692" s="3"/>
    </row>
    <row r="694" spans="7:7" ht="18">
      <c r="G694" s="3"/>
    </row>
    <row r="695" spans="7:7" ht="18">
      <c r="G695" s="3"/>
    </row>
    <row r="696" spans="7:7" ht="18">
      <c r="G696" s="3"/>
    </row>
    <row r="697" spans="7:7" ht="18">
      <c r="G697" s="3"/>
    </row>
    <row r="698" spans="7:7" ht="18">
      <c r="G698" s="3"/>
    </row>
    <row r="704" spans="7:7" ht="18">
      <c r="G704"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5" spans="7:7" ht="18">
      <c r="G715"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27" spans="7:7" ht="18">
      <c r="G727" s="3"/>
    </row>
    <row r="734" spans="7:7" ht="18">
      <c r="G734" s="3"/>
    </row>
    <row r="735" spans="7:7" ht="18">
      <c r="G735" s="3"/>
    </row>
    <row r="736" spans="7:7" ht="18">
      <c r="G736" s="3"/>
    </row>
    <row r="737" spans="7:7" ht="18">
      <c r="G737" s="3"/>
    </row>
    <row r="740" spans="7:7" ht="18">
      <c r="G740" s="3"/>
    </row>
    <row r="747" spans="7:7" ht="18">
      <c r="G747"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3" spans="7:7" ht="18">
      <c r="G773" s="3"/>
    </row>
    <row r="780" spans="7:7" ht="18">
      <c r="G780" s="3"/>
    </row>
    <row r="781" spans="7:7" ht="18">
      <c r="G781" s="3"/>
    </row>
    <row r="782" spans="7:7" ht="18">
      <c r="G782" s="3"/>
    </row>
    <row r="783" spans="7:7" ht="18">
      <c r="G783" s="3"/>
    </row>
    <row r="786" spans="7:7" ht="18">
      <c r="G786" s="3"/>
    </row>
    <row r="793" spans="7:7" ht="18">
      <c r="G793" s="3"/>
    </row>
    <row r="795" spans="7:7" ht="18">
      <c r="G795" s="3"/>
    </row>
    <row r="796" spans="7:7" ht="18">
      <c r="G796" s="3"/>
    </row>
    <row r="797" spans="7:7" ht="18">
      <c r="G797" s="3"/>
    </row>
    <row r="798" spans="7:7" ht="18">
      <c r="G798" s="3"/>
    </row>
    <row r="799" spans="7:7" ht="18">
      <c r="G799" s="3"/>
    </row>
    <row r="805" spans="7:7" ht="18">
      <c r="G805" s="3"/>
    </row>
    <row r="807" spans="7:7" ht="18">
      <c r="G807" s="3"/>
    </row>
    <row r="808" spans="7:7" ht="18">
      <c r="G808" s="3"/>
    </row>
    <row r="809" spans="7:7" ht="18">
      <c r="G809" s="3"/>
    </row>
    <row r="810" spans="7:7" ht="18">
      <c r="G810" s="3"/>
    </row>
    <row r="811" spans="7:7" ht="18">
      <c r="G811" s="3"/>
    </row>
    <row r="812" spans="7:7" ht="18">
      <c r="G812" s="3"/>
    </row>
    <row r="813" spans="7:7" ht="18">
      <c r="G813" s="3"/>
    </row>
    <row r="814" spans="7:7" ht="18">
      <c r="G814" s="3"/>
    </row>
    <row r="815" spans="7:7" ht="18">
      <c r="G815" s="3"/>
    </row>
    <row r="816" spans="7:7" ht="18">
      <c r="G816" s="3"/>
    </row>
    <row r="817" spans="7:7" ht="18">
      <c r="G817" s="3"/>
    </row>
    <row r="818" spans="7:7" ht="18">
      <c r="G818" s="3"/>
    </row>
    <row r="819" spans="7:7" ht="18">
      <c r="G819" s="3"/>
    </row>
    <row r="820" spans="7:7" ht="18">
      <c r="G820" s="3"/>
    </row>
    <row r="826" spans="7:7" ht="18">
      <c r="G826" s="3"/>
    </row>
    <row r="828" spans="7:7" ht="18">
      <c r="G828" s="3"/>
    </row>
    <row r="829" spans="7:7" ht="18">
      <c r="G829" s="3"/>
    </row>
    <row r="830" spans="7:7" ht="18">
      <c r="G830" s="3"/>
    </row>
    <row r="831" spans="7:7" ht="18">
      <c r="G831" s="3"/>
    </row>
    <row r="832" spans="7:7" ht="18">
      <c r="G832" s="3"/>
    </row>
    <row r="833" spans="7:7" ht="18">
      <c r="G833" s="3"/>
    </row>
    <row r="834" spans="7:7" ht="18">
      <c r="G834" s="3"/>
    </row>
    <row r="835" spans="7:7" ht="18">
      <c r="G835" s="3"/>
    </row>
    <row r="836" spans="7:7" ht="18">
      <c r="G836" s="3"/>
    </row>
    <row r="840" spans="7:7" ht="18">
      <c r="G840" s="3"/>
    </row>
    <row r="847" spans="7:7" ht="18">
      <c r="G847" s="3"/>
    </row>
    <row r="848" spans="7:7" ht="18">
      <c r="G848" s="3"/>
    </row>
    <row r="849" spans="7:7" ht="18">
      <c r="G849" s="3"/>
    </row>
    <row r="850" spans="7:7" ht="18">
      <c r="G850" s="3"/>
    </row>
    <row r="853" spans="7:7" ht="18">
      <c r="G853" s="3"/>
    </row>
    <row r="860" spans="7:7" ht="18">
      <c r="G860" s="3"/>
    </row>
    <row r="862" spans="7:7" ht="18">
      <c r="G862" s="3"/>
    </row>
    <row r="863" spans="7:7" ht="18">
      <c r="G863" s="3"/>
    </row>
    <row r="864" spans="7:7" ht="18">
      <c r="G864" s="3"/>
    </row>
    <row r="865" spans="7:7" ht="18">
      <c r="G865" s="3"/>
    </row>
    <row r="866" spans="7:7" ht="18">
      <c r="G866" s="3"/>
    </row>
    <row r="872" spans="7:7" ht="18">
      <c r="G872" s="3"/>
    </row>
    <row r="874" spans="7:7" ht="18">
      <c r="G874" s="3"/>
    </row>
    <row r="875" spans="7:7" ht="18">
      <c r="G875" s="3"/>
    </row>
    <row r="876" spans="7:7" ht="18">
      <c r="G876" s="3"/>
    </row>
    <row r="877" spans="7:7" ht="18">
      <c r="G877" s="3"/>
    </row>
    <row r="878" spans="7:7" ht="18">
      <c r="G878" s="3"/>
    </row>
    <row r="879" spans="7:7" ht="18">
      <c r="G879" s="3"/>
    </row>
    <row r="880" spans="7:7" ht="18">
      <c r="G880" s="3"/>
    </row>
    <row r="881" spans="7:7" ht="18">
      <c r="G881" s="3"/>
    </row>
    <row r="882" spans="7:7" ht="18">
      <c r="G882" s="3"/>
    </row>
    <row r="883" spans="7:7" ht="18">
      <c r="G883" s="3"/>
    </row>
    <row r="884" spans="7:7" ht="18">
      <c r="G884" s="3"/>
    </row>
    <row r="885" spans="7:7" ht="18">
      <c r="G885" s="3"/>
    </row>
    <row r="886" spans="7:7" ht="18">
      <c r="G886" s="3"/>
    </row>
    <row r="887" spans="7:7" ht="18">
      <c r="G887" s="3"/>
    </row>
    <row r="888" spans="7:7" ht="18">
      <c r="G888" s="3"/>
    </row>
    <row r="889" spans="7:7" ht="18">
      <c r="G889" s="3"/>
    </row>
    <row r="893" spans="7:7" ht="18">
      <c r="G893" s="3"/>
    </row>
    <row r="900" spans="7:7" ht="18">
      <c r="G900" s="3"/>
    </row>
    <row r="901" spans="7:7" ht="18">
      <c r="G901" s="3"/>
    </row>
    <row r="902" spans="7:7" ht="18">
      <c r="G902" s="3"/>
    </row>
    <row r="903" spans="7:7" ht="18">
      <c r="G903" s="3"/>
    </row>
    <row r="906" spans="7:7" ht="18">
      <c r="G906" s="3"/>
    </row>
    <row r="913" spans="7:7" ht="18">
      <c r="G913" s="3"/>
    </row>
    <row r="915" spans="7:7" ht="18">
      <c r="G915" s="3"/>
    </row>
    <row r="916" spans="7:7" ht="18">
      <c r="G916" s="3"/>
    </row>
    <row r="917" spans="7:7" ht="18">
      <c r="G917" s="3"/>
    </row>
    <row r="918" spans="7:7" ht="18">
      <c r="G918" s="3"/>
    </row>
    <row r="919" spans="7:7" ht="18">
      <c r="G919" s="3"/>
    </row>
    <row r="925" spans="7:7" ht="18">
      <c r="G925" s="3"/>
    </row>
    <row r="927" spans="7:7" ht="18">
      <c r="G927" s="3"/>
    </row>
    <row r="928" spans="7:7" ht="18">
      <c r="G928" s="3"/>
    </row>
    <row r="929" spans="7:7" ht="18">
      <c r="G929" s="3"/>
    </row>
    <row r="930" spans="7:7" ht="18">
      <c r="G930" s="3"/>
    </row>
    <row r="931" spans="7:7" ht="18">
      <c r="G931" s="3"/>
    </row>
    <row r="932" spans="7:7" ht="18">
      <c r="G932" s="3"/>
    </row>
    <row r="933" spans="7:7" ht="18">
      <c r="G933" s="3"/>
    </row>
    <row r="934" spans="7:7" ht="18">
      <c r="G934" s="3"/>
    </row>
    <row r="935" spans="7:7" ht="18">
      <c r="G935" s="3"/>
    </row>
    <row r="942" spans="7:7" ht="18">
      <c r="G942" s="3"/>
    </row>
    <row r="944" spans="7:7" ht="18">
      <c r="G944" s="3"/>
    </row>
    <row r="945" spans="7:7" ht="18">
      <c r="G945" s="3"/>
    </row>
    <row r="946" spans="7:7" ht="18">
      <c r="G946" s="3"/>
    </row>
    <row r="947" spans="7:7" ht="18">
      <c r="G947" s="3"/>
    </row>
    <row r="948" spans="7:7" ht="18">
      <c r="G948" s="3"/>
    </row>
    <row r="954" spans="7:7" ht="18">
      <c r="G954"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1" spans="7:7" ht="18">
      <c r="G971" s="3"/>
    </row>
    <row r="977" spans="7:7" ht="18">
      <c r="G977"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9" spans="7:7" ht="18">
      <c r="G999" s="3"/>
    </row>
    <row r="1001" spans="7:7" ht="18">
      <c r="G1001"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22" spans="7:7" ht="18">
      <c r="G1022"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61" spans="7:7" ht="18">
      <c r="G1061"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84" spans="7:7" ht="18">
      <c r="G1084" s="3"/>
    </row>
    <row r="1086" spans="7:7" ht="18">
      <c r="G1086" s="3"/>
    </row>
    <row r="1087" spans="7:7" ht="18">
      <c r="G1087" s="3"/>
    </row>
    <row r="1088" spans="7:7" ht="18">
      <c r="G1088" s="3"/>
    </row>
    <row r="1089" spans="7:7" ht="18">
      <c r="G1089" s="3"/>
    </row>
    <row r="1090" spans="7:7" ht="18">
      <c r="G1090" s="3"/>
    </row>
    <row r="1091" spans="7:7" ht="18">
      <c r="G1091" s="3"/>
    </row>
    <row r="1092" spans="7:7" ht="18">
      <c r="G1092" s="3"/>
    </row>
    <row r="1093" spans="7:7" ht="18">
      <c r="G1093"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33" spans="7:7" ht="18">
      <c r="G1133"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6" spans="7:7" ht="18">
      <c r="G1156"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8" spans="7:7" ht="18">
      <c r="G1188"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7" spans="7:7" ht="18">
      <c r="G1237"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60" spans="7:7" ht="18">
      <c r="G1260"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56" xr:uid="{00000000-0001-0000-0000-000000000000}"/>
  <mergeCells count="43">
    <mergeCell ref="AE2:AJ2"/>
    <mergeCell ref="AE3:AE5"/>
    <mergeCell ref="M2:P2"/>
    <mergeCell ref="Q2:Q5"/>
    <mergeCell ref="R2:R5"/>
    <mergeCell ref="V4:V5"/>
    <mergeCell ref="AA2:AD3"/>
    <mergeCell ref="AA4:AA5"/>
    <mergeCell ref="AB4:AB5"/>
    <mergeCell ref="AC4:AC5"/>
    <mergeCell ref="AD4:AD5"/>
    <mergeCell ref="AF3:AJ3"/>
    <mergeCell ref="P3:P5"/>
    <mergeCell ref="S2:V3"/>
    <mergeCell ref="A1:H1"/>
    <mergeCell ref="A2:A5"/>
    <mergeCell ref="B2:E3"/>
    <mergeCell ref="G2:G5"/>
    <mergeCell ref="H2:H5"/>
    <mergeCell ref="AK3:AK5"/>
    <mergeCell ref="AG4:AJ4"/>
    <mergeCell ref="AF4:AF5"/>
    <mergeCell ref="B4:B5"/>
    <mergeCell ref="C4:C5"/>
    <mergeCell ref="D4:D5"/>
    <mergeCell ref="E4:E5"/>
    <mergeCell ref="W4:W5"/>
    <mergeCell ref="X4:X5"/>
    <mergeCell ref="Y4:Y5"/>
    <mergeCell ref="Z2:Z5"/>
    <mergeCell ref="F4:F5"/>
    <mergeCell ref="S4:S5"/>
    <mergeCell ref="T4:T5"/>
    <mergeCell ref="U4:U5"/>
    <mergeCell ref="O3:O5"/>
    <mergeCell ref="I2:I5"/>
    <mergeCell ref="W2:Y3"/>
    <mergeCell ref="J3:J5"/>
    <mergeCell ref="K3:K5"/>
    <mergeCell ref="M3:M5"/>
    <mergeCell ref="N3:N5"/>
    <mergeCell ref="J2:K2"/>
    <mergeCell ref="L2:L5"/>
  </mergeCells>
  <phoneticPr fontId="11"/>
  <conditionalFormatting sqref="Y6:Y55">
    <cfRule type="cellIs" dxfId="3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A7EB1-80B1-4BD8-B418-6871DFCB83CF}">
  <sheetPr>
    <tabColor rgb="FF66FFFF"/>
    <pageSetUpPr fitToPage="1"/>
  </sheetPr>
  <dimension ref="A1:AK2004"/>
  <sheetViews>
    <sheetView view="pageBreakPreview" zoomScale="85" zoomScaleNormal="40" zoomScaleSheetLayoutView="85" workbookViewId="0">
      <selection activeCell="F93" sqref="F93"/>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『住之江区』一般施設・賃借施設の一覧（令和７年４月１日時点）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すべて_位置図情報!B39</f>
        <v>教育・文化・スポーツ施設</v>
      </c>
      <c r="C6" s="32" t="str">
        <f>すべて_位置図情報!C39</f>
        <v>図書館</v>
      </c>
      <c r="D6" s="32" t="str">
        <f>すべて_位置図情報!D39</f>
        <v>地域図書館</v>
      </c>
      <c r="E6" s="32" t="str">
        <f>すべて_位置図情報!E39</f>
        <v>地域図書館</v>
      </c>
      <c r="F6" s="74">
        <v>1</v>
      </c>
      <c r="G6" s="13" t="str" ph="1">
        <f>すべて_位置図情報!G39</f>
        <v>住之江図書館</v>
      </c>
      <c r="H6" s="126" t="str">
        <f>すべて_位置図情報!H39</f>
        <v>大阪市住之江区南加賀屋3-1-20</v>
      </c>
      <c r="I6" s="81">
        <f>すべて_位置図情報!I39</f>
        <v>788.53</v>
      </c>
      <c r="J6" s="80" t="str">
        <f>すべて_位置図情報!J39</f>
        <v>B</v>
      </c>
      <c r="K6" s="78">
        <f>すべて_位置図情報!K39</f>
        <v>0</v>
      </c>
      <c r="L6" s="79">
        <f>すべて_位置図情報!L39</f>
        <v>1977</v>
      </c>
      <c r="M6" s="79" t="str">
        <f>すべて_位置図情報!M39</f>
        <v>c</v>
      </c>
      <c r="N6" s="79" t="str">
        <f>すべて_位置図情報!N39</f>
        <v>c</v>
      </c>
      <c r="O6" s="79" t="str">
        <f>すべて_位置図情報!O39</f>
        <v/>
      </c>
      <c r="P6" s="79" t="str">
        <f>すべて_位置図情報!P39</f>
        <v>H</v>
      </c>
      <c r="Q6" s="79" t="str">
        <f>すべて_位置図情報!Q39</f>
        <v>有</v>
      </c>
      <c r="R6" s="79" t="str">
        <f>すべて_位置図情報!R39</f>
        <v>直営（一部委託）</v>
      </c>
      <c r="S6" s="126" t="str">
        <f>すべて_位置図情報!S39</f>
        <v>教育委員会事務局</v>
      </c>
      <c r="T6" s="126" t="str">
        <f>すべて_位置図情報!T39</f>
        <v>中央図書館</v>
      </c>
      <c r="U6" s="126" t="str">
        <f>すべて_位置図情報!U39</f>
        <v>総務担当</v>
      </c>
      <c r="V6" s="124" t="str">
        <f>すべて_位置図情報!V39</f>
        <v>－</v>
      </c>
      <c r="W6" s="116" t="str">
        <f>すべて_位置図情報!W39</f>
        <v>住之江区</v>
      </c>
      <c r="X6" s="116" t="str">
        <f>すべて_位置図情報!X39</f>
        <v>一般施設</v>
      </c>
      <c r="Y6" s="114">
        <f>すべて_位置図情報!Y39</f>
        <v>1</v>
      </c>
      <c r="Z6" s="127">
        <f>すべて_位置図情報!Z39</f>
        <v>0</v>
      </c>
      <c r="AA6" s="143" t="str">
        <f>すべて_位置図情報!AA39</f>
        <v>〇</v>
      </c>
      <c r="AB6" s="144">
        <f>すべて_位置図情報!AB39</f>
        <v>0</v>
      </c>
      <c r="AC6" s="143" t="str">
        <f>すべて_位置図情報!AC39</f>
        <v>〇</v>
      </c>
      <c r="AD6" s="143" t="str">
        <f>すべて_位置図情報!AD39</f>
        <v>〇</v>
      </c>
      <c r="AE6" s="56" t="str">
        <f>すべて_位置図情報!AF39</f>
        <v>〇</v>
      </c>
      <c r="AF6" s="56">
        <f>すべて_位置図情報!AG39</f>
        <v>0</v>
      </c>
      <c r="AG6" s="56">
        <f>すべて_位置図情報!AH39</f>
        <v>0</v>
      </c>
      <c r="AH6" s="56">
        <f>すべて_位置図情報!AI39</f>
        <v>0</v>
      </c>
      <c r="AI6" s="56">
        <f>すべて_位置図情報!AJ39</f>
        <v>0</v>
      </c>
      <c r="AJ6" s="56">
        <f>すべて_位置図情報!AK39</f>
        <v>0</v>
      </c>
      <c r="AK6" s="56" t="e">
        <f>すべて_位置図情報!#REF!</f>
        <v>#REF!</v>
      </c>
    </row>
    <row r="7" spans="1:37" ht="22.5" customHeight="1">
      <c r="A7" s="178">
        <f>A6+1</f>
        <v>2</v>
      </c>
      <c r="B7" s="7" t="str">
        <f>すべて_位置図情報!B75</f>
        <v>教育・文化・スポーツ施設</v>
      </c>
      <c r="C7" s="44" t="str">
        <f>すべて_位置図情報!C75</f>
        <v>会館・ホール</v>
      </c>
      <c r="D7" s="44" t="str">
        <f>すべて_位置図情報!D75</f>
        <v>区役所附設会館</v>
      </c>
      <c r="E7" s="44" t="str">
        <f>すべて_位置図情報!E75</f>
        <v>区役所附設会館</v>
      </c>
      <c r="F7" s="74">
        <v>1</v>
      </c>
      <c r="G7" s="13" t="str" ph="1">
        <f>すべて_位置図情報!G75</f>
        <v>住之江区民ホール</v>
      </c>
      <c r="H7" s="126" t="str">
        <f>すべて_位置図情報!H75</f>
        <v>大阪市住之江区御崎3-1-17</v>
      </c>
      <c r="I7" s="81">
        <f>すべて_位置図情報!I75</f>
        <v>750.78</v>
      </c>
      <c r="J7" s="80" t="str">
        <f>すべて_位置図情報!J75</f>
        <v>B</v>
      </c>
      <c r="K7" s="78">
        <f>すべて_位置図情報!K75</f>
        <v>0</v>
      </c>
      <c r="L7" s="79">
        <f>すべて_位置図情報!L75</f>
        <v>1974</v>
      </c>
      <c r="M7" s="79" t="str">
        <f>すべて_位置図情報!M75</f>
        <v>d</v>
      </c>
      <c r="N7" s="79" t="str">
        <f>すべて_位置図情報!N75</f>
        <v>d</v>
      </c>
      <c r="O7" s="79" t="str">
        <f>すべて_位置図情報!O75</f>
        <v/>
      </c>
      <c r="P7" s="79" t="str">
        <f>すべて_位置図情報!P75</f>
        <v>K</v>
      </c>
      <c r="Q7" s="79" t="str">
        <f>すべて_位置図情報!Q75</f>
        <v>有</v>
      </c>
      <c r="R7" s="79" t="str">
        <f>すべて_位置図情報!R75</f>
        <v>直営</v>
      </c>
      <c r="S7" s="126" t="str">
        <f>すべて_位置図情報!S75</f>
        <v>住之江区役所</v>
      </c>
      <c r="T7" s="124" t="str">
        <f>すべて_位置図情報!T75</f>
        <v>－</v>
      </c>
      <c r="U7" s="126" t="str">
        <f>すべて_位置図情報!U75</f>
        <v>協働まちづくり課</v>
      </c>
      <c r="V7" s="124" t="str">
        <f>すべて_位置図情報!V75</f>
        <v>－</v>
      </c>
      <c r="W7" s="116" t="str">
        <f>すべて_位置図情報!W75</f>
        <v>住之江区</v>
      </c>
      <c r="X7" s="116" t="str">
        <f>すべて_位置図情報!X75</f>
        <v>一般施設</v>
      </c>
      <c r="Y7" s="114">
        <f>すべて_位置図情報!Y75</f>
        <v>2</v>
      </c>
      <c r="Z7" s="127">
        <f>すべて_位置図情報!Z75</f>
        <v>0</v>
      </c>
      <c r="AA7" s="143" t="str">
        <f>すべて_位置図情報!AA75</f>
        <v>〇</v>
      </c>
      <c r="AB7" s="144">
        <f>すべて_位置図情報!AB75</f>
        <v>0</v>
      </c>
      <c r="AC7" s="143" t="str">
        <f>すべて_位置図情報!AC75</f>
        <v>〇</v>
      </c>
      <c r="AD7" s="143" t="str">
        <f>すべて_位置図情報!AD75</f>
        <v>〇</v>
      </c>
      <c r="AE7" s="56" t="str">
        <f>すべて_位置図情報!AF75</f>
        <v>〇</v>
      </c>
      <c r="AF7" s="56">
        <f>すべて_位置図情報!AG75</f>
        <v>0</v>
      </c>
      <c r="AG7" s="56">
        <f>すべて_位置図情報!AH75</f>
        <v>0</v>
      </c>
      <c r="AH7" s="56">
        <f>すべて_位置図情報!AI75</f>
        <v>0</v>
      </c>
      <c r="AI7" s="56">
        <f>すべて_位置図情報!AJ75</f>
        <v>0</v>
      </c>
      <c r="AJ7" s="56">
        <f>すべて_位置図情報!AK75</f>
        <v>0</v>
      </c>
      <c r="AK7" s="56" t="e">
        <f>すべて_位置図情報!#REF!</f>
        <v>#REF!</v>
      </c>
    </row>
    <row r="8" spans="1:37" ht="22.5" customHeight="1">
      <c r="A8" s="178">
        <f t="shared" ref="A8:A71" si="0">A7+1</f>
        <v>3</v>
      </c>
      <c r="B8" s="7" t="str">
        <f>すべて_位置図情報!B76</f>
        <v>教育・文化・スポーツ施設</v>
      </c>
      <c r="C8" s="7" t="str">
        <f>すべて_位置図情報!C76</f>
        <v>会館・ホール</v>
      </c>
      <c r="D8" s="45" t="str">
        <f>すべて_位置図情報!D76</f>
        <v>区役所附設会館</v>
      </c>
      <c r="E8" s="45" t="str">
        <f>すべて_位置図情報!E76</f>
        <v>区役所附設会館</v>
      </c>
      <c r="F8" s="74">
        <v>2</v>
      </c>
      <c r="G8" s="13" t="str" ph="1">
        <f>すべて_位置図情報!G76</f>
        <v>住之江会館</v>
      </c>
      <c r="H8" s="126" t="str">
        <f>すべて_位置図情報!H76</f>
        <v>大阪市住之江区南加賀屋3-1-20</v>
      </c>
      <c r="I8" s="81">
        <f>すべて_位置図情報!I76</f>
        <v>652.52</v>
      </c>
      <c r="J8" s="80" t="str">
        <f>すべて_位置図情報!J76</f>
        <v>B</v>
      </c>
      <c r="K8" s="78">
        <f>すべて_位置図情報!K76</f>
        <v>0</v>
      </c>
      <c r="L8" s="79">
        <f>すべて_位置図情報!L76</f>
        <v>1977</v>
      </c>
      <c r="M8" s="79" t="str">
        <f>すべて_位置図情報!M76</f>
        <v>c</v>
      </c>
      <c r="N8" s="79" t="str">
        <f>すべて_位置図情報!N76</f>
        <v>c</v>
      </c>
      <c r="O8" s="79" t="str">
        <f>すべて_位置図情報!O76</f>
        <v/>
      </c>
      <c r="P8" s="79" t="str">
        <f>すべて_位置図情報!P76</f>
        <v>H</v>
      </c>
      <c r="Q8" s="79" t="str">
        <f>すべて_位置図情報!Q76</f>
        <v>有</v>
      </c>
      <c r="R8" s="79" t="str">
        <f>すべて_位置図情報!R76</f>
        <v>指定管理（利用料金施設）</v>
      </c>
      <c r="S8" s="126" t="str">
        <f>すべて_位置図情報!S76</f>
        <v>住之江区役所</v>
      </c>
      <c r="T8" s="124" t="str">
        <f>すべて_位置図情報!T76</f>
        <v>－</v>
      </c>
      <c r="U8" s="126" t="str">
        <f>すべて_位置図情報!U76</f>
        <v>協働まちづくり課</v>
      </c>
      <c r="V8" s="124" t="str">
        <f>すべて_位置図情報!V76</f>
        <v>－</v>
      </c>
      <c r="W8" s="116" t="str">
        <f>すべて_位置図情報!W76</f>
        <v>住之江区</v>
      </c>
      <c r="X8" s="116" t="str">
        <f>すべて_位置図情報!X76</f>
        <v>一般施設</v>
      </c>
      <c r="Y8" s="114">
        <f>すべて_位置図情報!Y76</f>
        <v>3</v>
      </c>
      <c r="Z8" s="127">
        <f>すべて_位置図情報!Z76</f>
        <v>0</v>
      </c>
      <c r="AA8" s="143" t="str">
        <f>すべて_位置図情報!AA76</f>
        <v>〇</v>
      </c>
      <c r="AB8" s="144">
        <f>すべて_位置図情報!AB76</f>
        <v>0</v>
      </c>
      <c r="AC8" s="143" t="str">
        <f>すべて_位置図情報!AC76</f>
        <v>〇</v>
      </c>
      <c r="AD8" s="143" t="str">
        <f>すべて_位置図情報!AD76</f>
        <v>〇</v>
      </c>
      <c r="AE8" s="56" t="str">
        <f>すべて_位置図情報!AF76</f>
        <v>〇</v>
      </c>
      <c r="AF8" s="56">
        <f>すべて_位置図情報!AG76</f>
        <v>0</v>
      </c>
      <c r="AG8" s="56">
        <f>すべて_位置図情報!AH76</f>
        <v>0</v>
      </c>
      <c r="AH8" s="56">
        <f>すべて_位置図情報!AI76</f>
        <v>0</v>
      </c>
      <c r="AI8" s="56">
        <f>すべて_位置図情報!AJ76</f>
        <v>0</v>
      </c>
      <c r="AJ8" s="56">
        <f>すべて_位置図情報!AK76</f>
        <v>0</v>
      </c>
      <c r="AK8" s="56" t="e">
        <f>すべて_位置図情報!#REF!</f>
        <v>#REF!</v>
      </c>
    </row>
    <row r="9" spans="1:37" ht="22.5" customHeight="1">
      <c r="A9" s="178">
        <f t="shared" si="0"/>
        <v>4</v>
      </c>
      <c r="B9" s="7" t="str">
        <f>すべて_位置図情報!B103</f>
        <v>教育・文化・スポーツ施設</v>
      </c>
      <c r="C9" s="7" t="str">
        <f>すべて_位置図情報!C103</f>
        <v>会館・ホール</v>
      </c>
      <c r="D9" s="32" t="str">
        <f>すべて_位置図情報!D103</f>
        <v>国際施設</v>
      </c>
      <c r="E9" s="32" t="str">
        <f>すべて_位置図情報!E103</f>
        <v>国際施設</v>
      </c>
      <c r="F9" s="74">
        <v>1</v>
      </c>
      <c r="G9" s="13" t="str" ph="1">
        <f>すべて_位置図情報!G103</f>
        <v>アジア太平洋トレードセンター</v>
      </c>
      <c r="H9" s="126" t="str">
        <f>すべて_位置図情報!H103</f>
        <v>大阪市住之江区南港北2-1-10</v>
      </c>
      <c r="I9" s="81">
        <f>すべて_位置図情報!I103</f>
        <v>74976.460000000006</v>
      </c>
      <c r="J9" s="80" t="str">
        <f>すべて_位置図情報!J103</f>
        <v>C</v>
      </c>
      <c r="K9" s="78">
        <f>すべて_位置図情報!K103</f>
        <v>0</v>
      </c>
      <c r="L9" s="79">
        <f>すべて_位置図情報!L103</f>
        <v>1994</v>
      </c>
      <c r="M9" s="79" t="str">
        <f>すべて_位置図情報!M103</f>
        <v>b</v>
      </c>
      <c r="N9" s="79" t="str">
        <f>すべて_位置図情報!N103</f>
        <v>b</v>
      </c>
      <c r="O9" s="79" t="str">
        <f>すべて_位置図情報!O103</f>
        <v/>
      </c>
      <c r="P9" s="79" t="str">
        <f>すべて_位置図情報!P103</f>
        <v>F</v>
      </c>
      <c r="Q9" s="79" t="str">
        <f>すべて_位置図情報!Q103</f>
        <v>有</v>
      </c>
      <c r="R9" s="79" t="str">
        <f>すべて_位置図情報!R103</f>
        <v>全部委託／有償貸付</v>
      </c>
      <c r="S9" s="126" t="str">
        <f>すべて_位置図情報!S103</f>
        <v>経済戦略局</v>
      </c>
      <c r="T9" s="126" t="str">
        <f>すべて_位置図情報!T103</f>
        <v>立地交流推進部</v>
      </c>
      <c r="U9" s="126" t="str">
        <f>すべて_位置図情報!U103</f>
        <v>国際担当</v>
      </c>
      <c r="V9" s="126" t="str">
        <f>すべて_位置図情報!V103</f>
        <v>国際担当</v>
      </c>
      <c r="W9" s="116" t="str">
        <f>すべて_位置図情報!W103</f>
        <v>住之江区</v>
      </c>
      <c r="X9" s="116" t="str">
        <f>すべて_位置図情報!X103</f>
        <v>一般施設</v>
      </c>
      <c r="Y9" s="114">
        <f>すべて_位置図情報!Y103</f>
        <v>4</v>
      </c>
      <c r="Z9" s="127">
        <f>すべて_位置図情報!Z103</f>
        <v>0</v>
      </c>
      <c r="AA9" s="143" t="str">
        <f>すべて_位置図情報!AA103</f>
        <v>〇</v>
      </c>
      <c r="AB9" s="144">
        <f>すべて_位置図情報!AB103</f>
        <v>0</v>
      </c>
      <c r="AC9" s="143" t="str">
        <f>すべて_位置図情報!AC103</f>
        <v>〇</v>
      </c>
      <c r="AD9" s="143" t="str">
        <f>すべて_位置図情報!AD103</f>
        <v>〇</v>
      </c>
      <c r="AE9" s="56" t="str">
        <f>すべて_位置図情報!AF103</f>
        <v>〇</v>
      </c>
      <c r="AF9" s="56">
        <f>すべて_位置図情報!AG103</f>
        <v>0</v>
      </c>
      <c r="AG9" s="56">
        <f>すべて_位置図情報!AH103</f>
        <v>0</v>
      </c>
      <c r="AH9" s="56">
        <f>すべて_位置図情報!AI103</f>
        <v>0</v>
      </c>
      <c r="AI9" s="56">
        <f>すべて_位置図情報!AJ103</f>
        <v>0</v>
      </c>
      <c r="AJ9" s="56">
        <f>すべて_位置図情報!AK103</f>
        <v>0</v>
      </c>
      <c r="AK9" s="56" t="e">
        <f>すべて_位置図情報!#REF!</f>
        <v>#REF!</v>
      </c>
    </row>
    <row r="10" spans="1:37" ht="22.5" customHeight="1">
      <c r="A10" s="178">
        <f t="shared" si="0"/>
        <v>5</v>
      </c>
      <c r="B10" s="7" t="str">
        <f>すべて_位置図情報!B110</f>
        <v>教育・文化・スポーツ施設</v>
      </c>
      <c r="C10" s="45" t="str">
        <f>すべて_位置図情報!C110</f>
        <v>会館・ホール</v>
      </c>
      <c r="D10" s="32" t="str">
        <f>すべて_位置図情報!D110</f>
        <v>その他会館・ホール</v>
      </c>
      <c r="E10" s="32" t="str">
        <f>すべて_位置図情報!E110</f>
        <v>その他会館・ホール</v>
      </c>
      <c r="F10" s="74">
        <v>1</v>
      </c>
      <c r="G10" s="13" t="str" ph="1">
        <f>すべて_位置図情報!G110</f>
        <v>住之江総合会館さざんか会館</v>
      </c>
      <c r="H10" s="126" t="str">
        <f>すべて_位置図情報!H110</f>
        <v>大阪市住之江区北加賀屋5-3-47</v>
      </c>
      <c r="I10" s="81">
        <f>すべて_位置図情報!I110</f>
        <v>1109.2</v>
      </c>
      <c r="J10" s="80" t="str">
        <f>すべて_位置図情報!J110</f>
        <v>B</v>
      </c>
      <c r="K10" s="78">
        <f>すべて_位置図情報!K110</f>
        <v>0</v>
      </c>
      <c r="L10" s="79">
        <f>すべて_位置図情報!L110</f>
        <v>1989</v>
      </c>
      <c r="M10" s="79" t="str">
        <f>すべて_位置図情報!M110</f>
        <v>b</v>
      </c>
      <c r="N10" s="79" t="str">
        <f>すべて_位置図情報!N110</f>
        <v>b</v>
      </c>
      <c r="O10" s="79" t="str">
        <f>すべて_位置図情報!O110</f>
        <v/>
      </c>
      <c r="P10" s="79" t="str">
        <f>すべて_位置図情報!P110</f>
        <v>E</v>
      </c>
      <c r="Q10" s="79" t="str">
        <f>すべて_位置図情報!Q110</f>
        <v>有</v>
      </c>
      <c r="R10" s="79" t="str">
        <f>すべて_位置図情報!R110</f>
        <v>有償貸付</v>
      </c>
      <c r="S10" s="126" t="str">
        <f>すべて_位置図情報!S110</f>
        <v>環境局</v>
      </c>
      <c r="T10" s="126" t="str">
        <f>すべて_位置図情報!T110</f>
        <v>総務部</v>
      </c>
      <c r="U10" s="126" t="str">
        <f>すべて_位置図情報!U110</f>
        <v>施設管理課</v>
      </c>
      <c r="V10" s="126" t="str">
        <f>すべて_位置図情報!V110</f>
        <v>施設管理ｸﾞﾙｰﾌﾟ</v>
      </c>
      <c r="W10" s="116" t="str">
        <f>すべて_位置図情報!W110</f>
        <v>住之江区</v>
      </c>
      <c r="X10" s="116" t="str">
        <f>すべて_位置図情報!X110</f>
        <v>一般施設</v>
      </c>
      <c r="Y10" s="114">
        <f>すべて_位置図情報!Y110</f>
        <v>5</v>
      </c>
      <c r="Z10" s="127">
        <f>すべて_位置図情報!Z110</f>
        <v>0</v>
      </c>
      <c r="AA10" s="143" t="str">
        <f>すべて_位置図情報!AA110</f>
        <v>〇</v>
      </c>
      <c r="AB10" s="144">
        <f>すべて_位置図情報!AB110</f>
        <v>0</v>
      </c>
      <c r="AC10" s="143" t="str">
        <f>すべて_位置図情報!AC110</f>
        <v>〇</v>
      </c>
      <c r="AD10" s="143" t="str">
        <f>すべて_位置図情報!AD110</f>
        <v>〇</v>
      </c>
      <c r="AE10" s="56" t="str">
        <f>すべて_位置図情報!AF110</f>
        <v>〇</v>
      </c>
      <c r="AF10" s="56">
        <f>すべて_位置図情報!AG110</f>
        <v>0</v>
      </c>
      <c r="AG10" s="56">
        <f>すべて_位置図情報!AH110</f>
        <v>0</v>
      </c>
      <c r="AH10" s="56">
        <f>すべて_位置図情報!AI110</f>
        <v>0</v>
      </c>
      <c r="AI10" s="56">
        <f>すべて_位置図情報!AJ110</f>
        <v>0</v>
      </c>
      <c r="AJ10" s="56">
        <f>すべて_位置図情報!AK110</f>
        <v>0</v>
      </c>
      <c r="AK10" s="56" t="e">
        <f>すべて_位置図情報!#REF!</f>
        <v>#REF!</v>
      </c>
    </row>
    <row r="11" spans="1:37" ht="22.5" customHeight="1">
      <c r="A11" s="178">
        <f t="shared" si="0"/>
        <v>6</v>
      </c>
      <c r="B11" s="7" t="str">
        <f>すべて_位置図情報!B134</f>
        <v>教育・文化・スポーツ施設</v>
      </c>
      <c r="C11" s="44" t="str">
        <f>すべて_位置図情報!C134</f>
        <v>スポーツ施設</v>
      </c>
      <c r="D11" s="32" t="str">
        <f>すべて_位置図情報!D134</f>
        <v>体育館</v>
      </c>
      <c r="E11" s="32" t="str">
        <f>すべて_位置図情報!E134</f>
        <v>スポーツセンター</v>
      </c>
      <c r="F11" s="74">
        <v>1</v>
      </c>
      <c r="G11" s="13" t="str" ph="1">
        <f>すべて_位置図情報!G134</f>
        <v>住之江スポーツセンター</v>
      </c>
      <c r="H11" s="126" t="str">
        <f>すべて_位置図情報!H134</f>
        <v>大阪市住之江区北加賀屋5-3-47</v>
      </c>
      <c r="I11" s="81">
        <f>すべて_位置図情報!I134</f>
        <v>1755.8</v>
      </c>
      <c r="J11" s="80" t="str">
        <f>すべて_位置図情報!J134</f>
        <v>B</v>
      </c>
      <c r="K11" s="78">
        <f>すべて_位置図情報!K134</f>
        <v>0</v>
      </c>
      <c r="L11" s="79">
        <f>すべて_位置図情報!L134</f>
        <v>1989</v>
      </c>
      <c r="M11" s="79" t="str">
        <f>すべて_位置図情報!M134</f>
        <v>b</v>
      </c>
      <c r="N11" s="79" t="str">
        <f>すべて_位置図情報!N134</f>
        <v>b</v>
      </c>
      <c r="O11" s="79" t="str">
        <f>すべて_位置図情報!O134</f>
        <v/>
      </c>
      <c r="P11" s="79" t="str">
        <f>すべて_位置図情報!P134</f>
        <v>E</v>
      </c>
      <c r="Q11" s="79" t="str">
        <f>すべて_位置図情報!Q134</f>
        <v>有</v>
      </c>
      <c r="R11" s="79" t="str">
        <f>すべて_位置図情報!R134</f>
        <v>指定管理（利用料金施設）</v>
      </c>
      <c r="S11" s="126" t="str">
        <f>すべて_位置図情報!S134</f>
        <v>経済戦略局</v>
      </c>
      <c r="T11" s="126" t="str">
        <f>すべて_位置図情報!T134</f>
        <v>ｽﾎﾟｰﾂ部</v>
      </c>
      <c r="U11" s="126" t="str">
        <f>すべて_位置図情報!U134</f>
        <v>ｽﾎﾟｰﾂ課</v>
      </c>
      <c r="V11" s="126" t="str">
        <f>すべて_位置図情報!V134</f>
        <v>ｽﾎﾟｰﾂ施設担当</v>
      </c>
      <c r="W11" s="116" t="str">
        <f>すべて_位置図情報!W134</f>
        <v>住之江区</v>
      </c>
      <c r="X11" s="116" t="str">
        <f>すべて_位置図情報!X134</f>
        <v>一般施設</v>
      </c>
      <c r="Y11" s="114">
        <f>すべて_位置図情報!Y134</f>
        <v>6</v>
      </c>
      <c r="Z11" s="127">
        <f>すべて_位置図情報!Z134</f>
        <v>0</v>
      </c>
      <c r="AA11" s="143" t="str">
        <f>すべて_位置図情報!AA134</f>
        <v>〇</v>
      </c>
      <c r="AB11" s="144">
        <f>すべて_位置図情報!AB134</f>
        <v>0</v>
      </c>
      <c r="AC11" s="143" t="str">
        <f>すべて_位置図情報!AC134</f>
        <v>〇</v>
      </c>
      <c r="AD11" s="143" t="str">
        <f>すべて_位置図情報!AD134</f>
        <v>〇</v>
      </c>
      <c r="AE11" s="56" t="str">
        <f>すべて_位置図情報!AF134</f>
        <v>〇</v>
      </c>
      <c r="AF11" s="56">
        <f>すべて_位置図情報!AG134</f>
        <v>0</v>
      </c>
      <c r="AG11" s="56">
        <f>すべて_位置図情報!AH134</f>
        <v>0</v>
      </c>
      <c r="AH11" s="56">
        <f>すべて_位置図情報!AI134</f>
        <v>0</v>
      </c>
      <c r="AI11" s="56">
        <f>すべて_位置図情報!AJ134</f>
        <v>0</v>
      </c>
      <c r="AJ11" s="56">
        <f>すべて_位置図情報!AK134</f>
        <v>0</v>
      </c>
      <c r="AK11" s="56" t="e">
        <f>すべて_位置図情報!#REF!</f>
        <v>#REF!</v>
      </c>
    </row>
    <row r="12" spans="1:37" ht="22.5" customHeight="1">
      <c r="A12" s="178">
        <f t="shared" si="0"/>
        <v>7</v>
      </c>
      <c r="B12" s="7" t="str">
        <f>すべて_位置図情報!B158</f>
        <v>教育・文化・スポーツ施設</v>
      </c>
      <c r="C12" s="7" t="str">
        <f>すべて_位置図情報!C158</f>
        <v>スポーツ施設</v>
      </c>
      <c r="D12" s="32" t="str">
        <f>すべて_位置図情報!D158</f>
        <v>プール</v>
      </c>
      <c r="E12" s="32" t="str">
        <f>すべて_位置図情報!E158</f>
        <v>屋内プール</v>
      </c>
      <c r="F12" s="74">
        <v>1</v>
      </c>
      <c r="G12" s="13" t="str" ph="1">
        <f>すべて_位置図情報!G158</f>
        <v>住之江屋内プール</v>
      </c>
      <c r="H12" s="126" t="str">
        <f>すべて_位置図情報!H158</f>
        <v>大阪市住之江区北加賀屋5-3-47</v>
      </c>
      <c r="I12" s="81">
        <f>すべて_位置図情報!I158</f>
        <v>1549</v>
      </c>
      <c r="J12" s="80" t="str">
        <f>すべて_位置図情報!J158</f>
        <v>B</v>
      </c>
      <c r="K12" s="78">
        <f>すべて_位置図情報!K158</f>
        <v>0</v>
      </c>
      <c r="L12" s="79">
        <f>すべて_位置図情報!L158</f>
        <v>1989</v>
      </c>
      <c r="M12" s="79" t="str">
        <f>すべて_位置図情報!M158</f>
        <v>b</v>
      </c>
      <c r="N12" s="79" t="str">
        <f>すべて_位置図情報!N158</f>
        <v>b</v>
      </c>
      <c r="O12" s="79" t="str">
        <f>すべて_位置図情報!O158</f>
        <v/>
      </c>
      <c r="P12" s="79" t="str">
        <f>すべて_位置図情報!P158</f>
        <v>E</v>
      </c>
      <c r="Q12" s="79" t="str">
        <f>すべて_位置図情報!Q158</f>
        <v>有</v>
      </c>
      <c r="R12" s="79" t="str">
        <f>すべて_位置図情報!R158</f>
        <v>指定管理（利用料金施設）</v>
      </c>
      <c r="S12" s="126" t="str">
        <f>すべて_位置図情報!S158</f>
        <v>環境局</v>
      </c>
      <c r="T12" s="126" t="str">
        <f>すべて_位置図情報!T158</f>
        <v>総務部</v>
      </c>
      <c r="U12" s="126" t="str">
        <f>すべて_位置図情報!U158</f>
        <v>施設管理課</v>
      </c>
      <c r="V12" s="126" t="str">
        <f>すべて_位置図情報!V158</f>
        <v>施設管理ｸﾞﾙｰﾌﾟ</v>
      </c>
      <c r="W12" s="116" t="str">
        <f>すべて_位置図情報!W158</f>
        <v>住之江区</v>
      </c>
      <c r="X12" s="116" t="str">
        <f>すべて_位置図情報!X158</f>
        <v>一般施設</v>
      </c>
      <c r="Y12" s="114">
        <f>すべて_位置図情報!Y158</f>
        <v>7</v>
      </c>
      <c r="Z12" s="127">
        <f>すべて_位置図情報!Z158</f>
        <v>0</v>
      </c>
      <c r="AA12" s="143" t="str">
        <f>すべて_位置図情報!AA158</f>
        <v>〇</v>
      </c>
      <c r="AB12" s="144">
        <f>すべて_位置図情報!AB158</f>
        <v>0</v>
      </c>
      <c r="AC12" s="143" t="str">
        <f>すべて_位置図情報!AC158</f>
        <v>〇</v>
      </c>
      <c r="AD12" s="143" t="str">
        <f>すべて_位置図情報!AD158</f>
        <v>〇</v>
      </c>
      <c r="AE12" s="56" t="str">
        <f>すべて_位置図情報!AF158</f>
        <v>〇</v>
      </c>
      <c r="AF12" s="56">
        <f>すべて_位置図情報!AG158</f>
        <v>0</v>
      </c>
      <c r="AG12" s="56">
        <f>すべて_位置図情報!AH158</f>
        <v>0</v>
      </c>
      <c r="AH12" s="56">
        <f>すべて_位置図情報!AI158</f>
        <v>0</v>
      </c>
      <c r="AI12" s="56">
        <f>すべて_位置図情報!AJ158</f>
        <v>0</v>
      </c>
      <c r="AJ12" s="56">
        <f>すべて_位置図情報!AK158</f>
        <v>0</v>
      </c>
      <c r="AK12" s="56" t="e">
        <f>すべて_位置図情報!#REF!</f>
        <v>#REF!</v>
      </c>
    </row>
    <row r="13" spans="1:37" ht="22.5" customHeight="1">
      <c r="A13" s="178">
        <f t="shared" si="0"/>
        <v>8</v>
      </c>
      <c r="B13" s="7" t="str">
        <f>すべて_位置図情報!B168</f>
        <v>教育・文化・スポーツ施設</v>
      </c>
      <c r="C13" s="45" t="str">
        <f>すべて_位置図情報!C168</f>
        <v>スポーツ施設</v>
      </c>
      <c r="D13" s="32" t="str">
        <f>すべて_位置図情報!D168</f>
        <v>その他スポーツ施設</v>
      </c>
      <c r="E13" s="32" t="str">
        <f>すべて_位置図情報!E168</f>
        <v>野球場</v>
      </c>
      <c r="F13" s="74">
        <v>1</v>
      </c>
      <c r="G13" s="13" t="str" ph="1">
        <f>すべて_位置図情報!G168</f>
        <v>南港中央野球場</v>
      </c>
      <c r="H13" s="126" t="str">
        <f>すべて_位置図情報!H168</f>
        <v>大阪市住之江区南港東8-5</v>
      </c>
      <c r="I13" s="81">
        <f>すべて_位置図情報!I168</f>
        <v>3558.45</v>
      </c>
      <c r="J13" s="80" t="str">
        <f>すべて_位置図情報!J168</f>
        <v>C</v>
      </c>
      <c r="K13" s="78">
        <f>すべて_位置図情報!K168</f>
        <v>0</v>
      </c>
      <c r="L13" s="79">
        <f>すべて_位置図情報!L168</f>
        <v>1995</v>
      </c>
      <c r="M13" s="79" t="str">
        <f>すべて_位置図情報!M168</f>
        <v>b</v>
      </c>
      <c r="N13" s="79" t="str">
        <f>すべて_位置図情報!N168</f>
        <v>b</v>
      </c>
      <c r="O13" s="79" t="str">
        <f>すべて_位置図情報!O168</f>
        <v/>
      </c>
      <c r="P13" s="79" t="str">
        <f>すべて_位置図情報!P168</f>
        <v>F</v>
      </c>
      <c r="Q13" s="79" t="str">
        <f>すべて_位置図情報!Q168</f>
        <v>無</v>
      </c>
      <c r="R13" s="79" t="str">
        <f>すべて_位置図情報!R168</f>
        <v>指定管理（利用料金施設）</v>
      </c>
      <c r="S13" s="126" t="str">
        <f>すべて_位置図情報!S168</f>
        <v>経済戦略局</v>
      </c>
      <c r="T13" s="126" t="str">
        <f>すべて_位置図情報!T168</f>
        <v>ｽﾎﾟｰﾂ部</v>
      </c>
      <c r="U13" s="126" t="str">
        <f>すべて_位置図情報!U168</f>
        <v>ｽﾎﾟｰﾂ課</v>
      </c>
      <c r="V13" s="126" t="str">
        <f>すべて_位置図情報!V168</f>
        <v>ｽﾎﾟｰﾂ施設担当</v>
      </c>
      <c r="W13" s="116" t="str">
        <f>すべて_位置図情報!W168</f>
        <v>住之江区</v>
      </c>
      <c r="X13" s="116" t="str">
        <f>すべて_位置図情報!X168</f>
        <v>一般施設</v>
      </c>
      <c r="Y13" s="114">
        <f>すべて_位置図情報!Y168</f>
        <v>8</v>
      </c>
      <c r="Z13" s="127">
        <f>すべて_位置図情報!Z168</f>
        <v>0</v>
      </c>
      <c r="AA13" s="143" t="str">
        <f>すべて_位置図情報!AA168</f>
        <v>〇</v>
      </c>
      <c r="AB13" s="144">
        <f>すべて_位置図情報!AB168</f>
        <v>0</v>
      </c>
      <c r="AC13" s="143" t="str">
        <f>すべて_位置図情報!AC168</f>
        <v>〇</v>
      </c>
      <c r="AD13" s="143" t="str">
        <f>すべて_位置図情報!AD168</f>
        <v>〇</v>
      </c>
      <c r="AE13" s="56" t="str">
        <f>すべて_位置図情報!AF168</f>
        <v>〇</v>
      </c>
      <c r="AF13" s="56">
        <f>すべて_位置図情報!AG168</f>
        <v>0</v>
      </c>
      <c r="AG13" s="56">
        <f>すべて_位置図情報!AH168</f>
        <v>0</v>
      </c>
      <c r="AH13" s="56">
        <f>すべて_位置図情報!AI168</f>
        <v>0</v>
      </c>
      <c r="AI13" s="56">
        <f>すべて_位置図情報!AJ168</f>
        <v>0</v>
      </c>
      <c r="AJ13" s="56">
        <f>すべて_位置図情報!AK168</f>
        <v>0</v>
      </c>
      <c r="AK13" s="56" t="e">
        <f>すべて_位置図情報!#REF!</f>
        <v>#REF!</v>
      </c>
    </row>
    <row r="14" spans="1:37" ht="22.5" customHeight="1">
      <c r="A14" s="178">
        <f t="shared" si="0"/>
        <v>9</v>
      </c>
      <c r="B14" s="45" t="str">
        <f>すべて_位置図情報!B219</f>
        <v>教育・文化・スポーツ施設</v>
      </c>
      <c r="C14" s="32" t="str">
        <f>すべて_位置図情報!C219</f>
        <v>幼稚園</v>
      </c>
      <c r="D14" s="32" t="str">
        <f>すべて_位置図情報!D219</f>
        <v>幼稚園</v>
      </c>
      <c r="E14" s="32" t="str">
        <f>すべて_位置図情報!E219</f>
        <v>幼稚園</v>
      </c>
      <c r="F14" s="74">
        <v>1</v>
      </c>
      <c r="G14" s="13" t="str" ph="1">
        <f>すべて_位置図情報!G219</f>
        <v>粉浜幼稚園</v>
      </c>
      <c r="H14" s="126" t="str">
        <f>すべて_位置図情報!H219</f>
        <v>大阪市住之江区粉浜1-21-11</v>
      </c>
      <c r="I14" s="81">
        <f>すべて_位置図情報!I219</f>
        <v>969.83</v>
      </c>
      <c r="J14" s="80" t="str">
        <f>すべて_位置図情報!J219</f>
        <v>B</v>
      </c>
      <c r="K14" s="78">
        <f>すべて_位置図情報!K219</f>
        <v>0</v>
      </c>
      <c r="L14" s="79">
        <f>すべて_位置図情報!L219</f>
        <v>1983</v>
      </c>
      <c r="M14" s="79" t="str">
        <f>すべて_位置図情報!M219</f>
        <v>c</v>
      </c>
      <c r="N14" s="79" t="str">
        <f>すべて_位置図情報!N219</f>
        <v>c</v>
      </c>
      <c r="O14" s="79" t="str">
        <f>すべて_位置図情報!O219</f>
        <v/>
      </c>
      <c r="P14" s="79" t="str">
        <f>すべて_位置図情報!P219</f>
        <v>H</v>
      </c>
      <c r="Q14" s="79" t="str">
        <f>すべて_位置図情報!Q219</f>
        <v>無</v>
      </c>
      <c r="R14" s="79" t="str">
        <f>すべて_位置図情報!R219</f>
        <v>直営</v>
      </c>
      <c r="S14" s="126" t="str">
        <f>すべて_位置図情報!S219</f>
        <v>こども青少年局</v>
      </c>
      <c r="T14" s="126" t="str">
        <f>すべて_位置図情報!T219</f>
        <v>幼保施策部</v>
      </c>
      <c r="U14" s="126" t="str">
        <f>すべて_位置図情報!U219</f>
        <v>幼保企画課</v>
      </c>
      <c r="V14" s="126" t="str">
        <f>すべて_位置図情報!V219</f>
        <v>幼稚園運営企画ｸﾞﾙｰﾌﾟ</v>
      </c>
      <c r="W14" s="116" t="str">
        <f>すべて_位置図情報!W219</f>
        <v>住之江区</v>
      </c>
      <c r="X14" s="116" t="str">
        <f>すべて_位置図情報!X219</f>
        <v>一般施設</v>
      </c>
      <c r="Y14" s="114">
        <f>すべて_位置図情報!Y219</f>
        <v>9</v>
      </c>
      <c r="Z14" s="127">
        <f>すべて_位置図情報!Z219</f>
        <v>0</v>
      </c>
      <c r="AA14" s="143">
        <f>すべて_位置図情報!AA219</f>
        <v>0</v>
      </c>
      <c r="AB14" s="144">
        <f>すべて_位置図情報!AB219</f>
        <v>0</v>
      </c>
      <c r="AC14" s="143" t="str">
        <f>すべて_位置図情報!AC219</f>
        <v>〇</v>
      </c>
      <c r="AD14" s="143">
        <f>すべて_位置図情報!AD219</f>
        <v>0</v>
      </c>
      <c r="AE14" s="56">
        <f>すべて_位置図情報!AF219</f>
        <v>0</v>
      </c>
      <c r="AF14" s="56">
        <f>すべて_位置図情報!AG219</f>
        <v>0</v>
      </c>
      <c r="AG14" s="56">
        <f>すべて_位置図情報!AH219</f>
        <v>0</v>
      </c>
      <c r="AH14" s="56">
        <f>すべて_位置図情報!AI219</f>
        <v>0</v>
      </c>
      <c r="AI14" s="56">
        <f>すべて_位置図情報!AJ219</f>
        <v>0</v>
      </c>
      <c r="AJ14" s="56">
        <f>すべて_位置図情報!AK219</f>
        <v>0</v>
      </c>
      <c r="AK14" s="56" t="e">
        <f>すべて_位置図情報!#REF!</f>
        <v>#REF!</v>
      </c>
    </row>
    <row r="15" spans="1:37" ht="22.5" customHeight="1">
      <c r="A15" s="178">
        <f t="shared" si="0"/>
        <v>10</v>
      </c>
      <c r="B15" s="44" t="str">
        <f>すべて_位置図情報!B249</f>
        <v>社会福祉・保健施設</v>
      </c>
      <c r="C15" s="44" t="str">
        <f>すべて_位置図情報!C249</f>
        <v>老人福祉施設</v>
      </c>
      <c r="D15" s="32" t="str">
        <f>すべて_位置図情報!D249</f>
        <v>老人福祉センター</v>
      </c>
      <c r="E15" s="32" t="str">
        <f>すべて_位置図情報!E249</f>
        <v>老人福祉センター</v>
      </c>
      <c r="F15" s="74">
        <v>1</v>
      </c>
      <c r="G15" s="13" t="str" ph="1">
        <f>すべて_位置図情報!G249</f>
        <v>住之江区老人福祉センター</v>
      </c>
      <c r="H15" s="126" t="str">
        <f>すべて_位置図情報!H249</f>
        <v>大阪市住之江区南加賀屋3-1-20</v>
      </c>
      <c r="I15" s="81">
        <f>すべて_位置図情報!I249</f>
        <v>672.23</v>
      </c>
      <c r="J15" s="80" t="str">
        <f>すべて_位置図情報!J249</f>
        <v>B</v>
      </c>
      <c r="K15" s="78">
        <f>すべて_位置図情報!K249</f>
        <v>0</v>
      </c>
      <c r="L15" s="79">
        <f>すべて_位置図情報!L249</f>
        <v>1977</v>
      </c>
      <c r="M15" s="79" t="str">
        <f>すべて_位置図情報!M249</f>
        <v>c</v>
      </c>
      <c r="N15" s="79" t="str">
        <f>すべて_位置図情報!N249</f>
        <v>c</v>
      </c>
      <c r="O15" s="79" t="str">
        <f>すべて_位置図情報!O249</f>
        <v/>
      </c>
      <c r="P15" s="79" t="str">
        <f>すべて_位置図情報!P249</f>
        <v>H</v>
      </c>
      <c r="Q15" s="79" t="str">
        <f>すべて_位置図情報!Q249</f>
        <v>有</v>
      </c>
      <c r="R15" s="79" t="str">
        <f>すべて_位置図情報!R249</f>
        <v>指定管理（無料施設）</v>
      </c>
      <c r="S15" s="126" t="str">
        <f>すべて_位置図情報!S249</f>
        <v>福祉局</v>
      </c>
      <c r="T15" s="126" t="str">
        <f>すべて_位置図情報!T249</f>
        <v>高齢者施策部</v>
      </c>
      <c r="U15" s="126" t="str">
        <f>すべて_位置図情報!U249</f>
        <v>高齢福祉課</v>
      </c>
      <c r="V15" s="126" t="str">
        <f>すべて_位置図情報!V249</f>
        <v>いきがいｸﾞﾙｰﾌﾟ</v>
      </c>
      <c r="W15" s="116" t="str">
        <f>すべて_位置図情報!W249</f>
        <v>住之江区</v>
      </c>
      <c r="X15" s="116" t="str">
        <f>すべて_位置図情報!X249</f>
        <v>一般施設</v>
      </c>
      <c r="Y15" s="114">
        <f>すべて_位置図情報!Y249</f>
        <v>10</v>
      </c>
      <c r="Z15" s="127">
        <f>すべて_位置図情報!Z249</f>
        <v>0</v>
      </c>
      <c r="AA15" s="143" t="str">
        <f>すべて_位置図情報!AA249</f>
        <v>〇</v>
      </c>
      <c r="AB15" s="144">
        <f>すべて_位置図情報!AB249</f>
        <v>0</v>
      </c>
      <c r="AC15" s="143" t="str">
        <f>すべて_位置図情報!AC249</f>
        <v>〇</v>
      </c>
      <c r="AD15" s="143" t="str">
        <f>すべて_位置図情報!AD249</f>
        <v>〇</v>
      </c>
      <c r="AE15" s="56" t="str">
        <f>すべて_位置図情報!AF249</f>
        <v>〇</v>
      </c>
      <c r="AF15" s="56">
        <f>すべて_位置図情報!AG249</f>
        <v>0</v>
      </c>
      <c r="AG15" s="56">
        <f>すべて_位置図情報!AH249</f>
        <v>0</v>
      </c>
      <c r="AH15" s="56">
        <f>すべて_位置図情報!AI249</f>
        <v>0</v>
      </c>
      <c r="AI15" s="56">
        <f>すべて_位置図情報!AJ249</f>
        <v>0</v>
      </c>
      <c r="AJ15" s="56">
        <f>すべて_位置図情報!AK249</f>
        <v>0</v>
      </c>
      <c r="AK15" s="56" t="e">
        <f>すべて_位置図情報!#REF!</f>
        <v>#REF!</v>
      </c>
    </row>
    <row r="16" spans="1:37" ht="22.5" customHeight="1">
      <c r="A16" s="178">
        <f t="shared" si="0"/>
        <v>11</v>
      </c>
      <c r="B16" s="7" t="str">
        <f>すべて_位置図情報!B255</f>
        <v>社会福祉・保健施設</v>
      </c>
      <c r="C16" s="45" t="str">
        <f>すべて_位置図情報!C255</f>
        <v>老人福祉施設</v>
      </c>
      <c r="D16" s="32" t="str">
        <f>すべて_位置図情報!D255</f>
        <v>その他老人福祉施設</v>
      </c>
      <c r="E16" s="32" t="str">
        <f>すべて_位置図情報!E255</f>
        <v>区在宅サービスセンター・地域在宅サービスステーション</v>
      </c>
      <c r="F16" s="74">
        <v>1</v>
      </c>
      <c r="G16" s="13" t="str" ph="1">
        <f>すべて_位置図情報!G255</f>
        <v>加賀屋地域在宅サービスステーション</v>
      </c>
      <c r="H16" s="126" t="str">
        <f>すべて_位置図情報!H255</f>
        <v>大阪市住之江区北加賀屋1-5-6</v>
      </c>
      <c r="I16" s="81">
        <f>すべて_位置図情報!I255</f>
        <v>147.03</v>
      </c>
      <c r="J16" s="80" t="str">
        <f>すべて_位置図情報!J255</f>
        <v>A</v>
      </c>
      <c r="K16" s="78">
        <f>すべて_位置図情報!K255</f>
        <v>0</v>
      </c>
      <c r="L16" s="79">
        <f>すべて_位置図情報!L255</f>
        <v>1993</v>
      </c>
      <c r="M16" s="79" t="str">
        <f>すべて_位置図情報!M255</f>
        <v>b</v>
      </c>
      <c r="N16" s="79" t="str">
        <f>すべて_位置図情報!N255</f>
        <v>b</v>
      </c>
      <c r="O16" s="79" t="str">
        <f>すべて_位置図情報!O255</f>
        <v/>
      </c>
      <c r="P16" s="79" t="str">
        <f>すべて_位置図情報!P255</f>
        <v>D</v>
      </c>
      <c r="Q16" s="79" t="str">
        <f>すべて_位置図情報!Q255</f>
        <v>有</v>
      </c>
      <c r="R16" s="79" t="str">
        <f>すべて_位置図情報!R255</f>
        <v>無償貸付</v>
      </c>
      <c r="S16" s="126" t="str">
        <f>すべて_位置図情報!S255</f>
        <v>福祉局</v>
      </c>
      <c r="T16" s="126" t="str">
        <f>すべて_位置図情報!T255</f>
        <v>高齢者施策部</v>
      </c>
      <c r="U16" s="126" t="str">
        <f>すべて_位置図情報!U255</f>
        <v>高齢施設課</v>
      </c>
      <c r="V16" s="126" t="str">
        <f>すべて_位置図情報!V255</f>
        <v>高齢施設ｸﾞﾙｰﾌﾟ</v>
      </c>
      <c r="W16" s="116" t="str">
        <f>すべて_位置図情報!W255</f>
        <v>住之江区</v>
      </c>
      <c r="X16" s="116" t="str">
        <f>すべて_位置図情報!X255</f>
        <v>一般施設</v>
      </c>
      <c r="Y16" s="114">
        <f>すべて_位置図情報!Y255</f>
        <v>11</v>
      </c>
      <c r="Z16" s="127">
        <f>すべて_位置図情報!Z255</f>
        <v>0</v>
      </c>
      <c r="AA16" s="143">
        <f>すべて_位置図情報!AA255</f>
        <v>0</v>
      </c>
      <c r="AB16" s="144">
        <f>すべて_位置図情報!AB255</f>
        <v>0</v>
      </c>
      <c r="AC16" s="143">
        <f>すべて_位置図情報!AC255</f>
        <v>0</v>
      </c>
      <c r="AD16" s="143">
        <f>すべて_位置図情報!AD255</f>
        <v>0</v>
      </c>
      <c r="AE16" s="58">
        <f>すべて_位置図情報!AF255</f>
        <v>0</v>
      </c>
      <c r="AF16" s="58">
        <f>すべて_位置図情報!AG255</f>
        <v>0</v>
      </c>
      <c r="AG16" s="58">
        <f>すべて_位置図情報!AH255</f>
        <v>0</v>
      </c>
      <c r="AH16" s="58">
        <f>すべて_位置図情報!AI255</f>
        <v>0</v>
      </c>
      <c r="AI16" s="58">
        <f>すべて_位置図情報!AJ255</f>
        <v>0</v>
      </c>
      <c r="AJ16" s="58">
        <f>すべて_位置図情報!AK255</f>
        <v>0</v>
      </c>
      <c r="AK16" s="58" t="e">
        <f>すべて_位置図情報!#REF!</f>
        <v>#REF!</v>
      </c>
    </row>
    <row r="17" spans="1:37" ht="22.5" customHeight="1">
      <c r="A17" s="178">
        <f t="shared" si="0"/>
        <v>12</v>
      </c>
      <c r="B17" s="7" t="str">
        <f>すべて_位置図情報!B271</f>
        <v>社会福祉・保健施設</v>
      </c>
      <c r="C17" s="32" t="str">
        <f>すべて_位置図情報!C271</f>
        <v>障がい者福祉施設</v>
      </c>
      <c r="D17" s="32" t="str">
        <f>すべて_位置図情報!D271</f>
        <v>障がい児入所施設</v>
      </c>
      <c r="E17" s="32" t="str">
        <f>すべて_位置図情報!E271</f>
        <v>障がい児入所施設</v>
      </c>
      <c r="F17" s="74">
        <v>1</v>
      </c>
      <c r="G17" s="13" t="str" ph="1">
        <f>すべて_位置図情報!G271</f>
        <v>敷津浦学園</v>
      </c>
      <c r="H17" s="126" t="str">
        <f>すべて_位置図情報!H271</f>
        <v>大阪市住之江区南加賀屋3-10-27</v>
      </c>
      <c r="I17" s="81">
        <f>すべて_位置図情報!I271</f>
        <v>1700.62</v>
      </c>
      <c r="J17" s="80" t="str">
        <f>すべて_位置図情報!J271</f>
        <v>B</v>
      </c>
      <c r="K17" s="78">
        <f>すべて_位置図情報!K271</f>
        <v>0</v>
      </c>
      <c r="L17" s="79">
        <f>すべて_位置図情報!L271</f>
        <v>1978</v>
      </c>
      <c r="M17" s="79" t="str">
        <f>すべて_位置図情報!M271</f>
        <v>c</v>
      </c>
      <c r="N17" s="79" t="str">
        <f>すべて_位置図情報!N271</f>
        <v>c</v>
      </c>
      <c r="O17" s="79" t="str">
        <f>すべて_位置図情報!O271</f>
        <v/>
      </c>
      <c r="P17" s="79" t="str">
        <f>すべて_位置図情報!P271</f>
        <v>H</v>
      </c>
      <c r="Q17" s="79" t="str">
        <f>すべて_位置図情報!Q271</f>
        <v>無</v>
      </c>
      <c r="R17" s="79" t="str">
        <f>すべて_位置図情報!R271</f>
        <v>指定管理（利用料金施設）</v>
      </c>
      <c r="S17" s="126" t="str">
        <f>すべて_位置図情報!S271</f>
        <v>福祉局</v>
      </c>
      <c r="T17" s="126" t="str">
        <f>すべて_位置図情報!T271</f>
        <v>障がい者施策部</v>
      </c>
      <c r="U17" s="126" t="str">
        <f>すべて_位置図情報!U271</f>
        <v>障がい福祉課</v>
      </c>
      <c r="V17" s="126" t="str">
        <f>すべて_位置図情報!V271</f>
        <v>施設ｸﾞﾙｰﾌﾟ</v>
      </c>
      <c r="W17" s="116" t="str">
        <f>すべて_位置図情報!W271</f>
        <v>住之江区</v>
      </c>
      <c r="X17" s="116" t="str">
        <f>すべて_位置図情報!X271</f>
        <v>一般施設</v>
      </c>
      <c r="Y17" s="114">
        <f>すべて_位置図情報!Y271</f>
        <v>12</v>
      </c>
      <c r="Z17" s="127">
        <f>すべて_位置図情報!Z271</f>
        <v>0</v>
      </c>
      <c r="AA17" s="143" t="str">
        <f>すべて_位置図情報!AA271</f>
        <v>〇</v>
      </c>
      <c r="AB17" s="144">
        <f>すべて_位置図情報!AB271</f>
        <v>0</v>
      </c>
      <c r="AC17" s="143" t="str">
        <f>すべて_位置図情報!AC271</f>
        <v>〇</v>
      </c>
      <c r="AD17" s="143" t="str">
        <f>すべて_位置図情報!AD271</f>
        <v>〇</v>
      </c>
      <c r="AE17" s="56" t="str">
        <f>すべて_位置図情報!AF271</f>
        <v>〇</v>
      </c>
      <c r="AF17" s="56">
        <f>すべて_位置図情報!AG271</f>
        <v>0</v>
      </c>
      <c r="AG17" s="56">
        <f>すべて_位置図情報!AH271</f>
        <v>0</v>
      </c>
      <c r="AH17" s="56">
        <f>すべて_位置図情報!AI271</f>
        <v>0</v>
      </c>
      <c r="AI17" s="56">
        <f>すべて_位置図情報!AJ271</f>
        <v>0</v>
      </c>
      <c r="AJ17" s="56">
        <f>すべて_位置図情報!AK271</f>
        <v>0</v>
      </c>
      <c r="AK17" s="56" t="e">
        <f>すべて_位置図情報!#REF!</f>
        <v>#REF!</v>
      </c>
    </row>
    <row r="18" spans="1:37" ht="22.5" customHeight="1">
      <c r="A18" s="178">
        <f t="shared" si="0"/>
        <v>13</v>
      </c>
      <c r="B18" s="7" t="str">
        <f>すべて_位置図情報!B309</f>
        <v>社会福祉・保健施設</v>
      </c>
      <c r="C18" s="44" t="str">
        <f>すべて_位置図情報!C309</f>
        <v>児童福祉施設</v>
      </c>
      <c r="D18" s="44" t="str">
        <f>すべて_位置図情報!D309</f>
        <v>保育所</v>
      </c>
      <c r="E18" s="14" t="str">
        <f>すべて_位置図情報!E309</f>
        <v>公立保育所（公設置公営）</v>
      </c>
      <c r="F18" s="74">
        <v>1</v>
      </c>
      <c r="G18" s="13" t="str" ph="1">
        <f>すべて_位置図情報!G309</f>
        <v>御崎保育所</v>
      </c>
      <c r="H18" s="126" t="str">
        <f>すべて_位置図情報!H309</f>
        <v>大阪市住之江区御崎7-2-4</v>
      </c>
      <c r="I18" s="81">
        <f>すべて_位置図情報!I309</f>
        <v>1225.94</v>
      </c>
      <c r="J18" s="80" t="str">
        <f>すべて_位置図情報!J309</f>
        <v>B</v>
      </c>
      <c r="K18" s="78">
        <f>すべて_位置図情報!K309</f>
        <v>0</v>
      </c>
      <c r="L18" s="79">
        <f>すべて_位置図情報!L309</f>
        <v>1976</v>
      </c>
      <c r="M18" s="79" t="str">
        <f>すべて_位置図情報!M309</f>
        <v>c</v>
      </c>
      <c r="N18" s="79" t="str">
        <f>すべて_位置図情報!N309</f>
        <v>c</v>
      </c>
      <c r="O18" s="79" t="str">
        <f>すべて_位置図情報!O309</f>
        <v/>
      </c>
      <c r="P18" s="79" t="str">
        <f>すべて_位置図情報!P309</f>
        <v>H</v>
      </c>
      <c r="Q18" s="79" t="str">
        <f>すべて_位置図情報!Q309</f>
        <v>無</v>
      </c>
      <c r="R18" s="79" t="str">
        <f>すべて_位置図情報!R309</f>
        <v>直営</v>
      </c>
      <c r="S18" s="126" t="str">
        <f>すべて_位置図情報!S309</f>
        <v>こども青少年局</v>
      </c>
      <c r="T18" s="126" t="str">
        <f>すべて_位置図情報!T309</f>
        <v>幼保施策部</v>
      </c>
      <c r="U18" s="126" t="str">
        <f>すべて_位置図情報!U309</f>
        <v>保育所運営課</v>
      </c>
      <c r="V18" s="126" t="str">
        <f>すべて_位置図情報!V309</f>
        <v>再編整備ｸﾞﾙｰﾌﾟ</v>
      </c>
      <c r="W18" s="116" t="str">
        <f>すべて_位置図情報!W309</f>
        <v>住之江区</v>
      </c>
      <c r="X18" s="116" t="str">
        <f>すべて_位置図情報!X309</f>
        <v>一般施設</v>
      </c>
      <c r="Y18" s="114">
        <f>すべて_位置図情報!Y309</f>
        <v>13</v>
      </c>
      <c r="Z18" s="127">
        <f>すべて_位置図情報!Z309</f>
        <v>0</v>
      </c>
      <c r="AA18" s="143" t="str">
        <f>すべて_位置図情報!AA309</f>
        <v>〇</v>
      </c>
      <c r="AB18" s="144">
        <f>すべて_位置図情報!AB309</f>
        <v>0</v>
      </c>
      <c r="AC18" s="143" t="str">
        <f>すべて_位置図情報!AC309</f>
        <v>〇</v>
      </c>
      <c r="AD18" s="143" t="str">
        <f>すべて_位置図情報!AD309</f>
        <v>〇</v>
      </c>
      <c r="AE18" s="56" t="str">
        <f>すべて_位置図情報!AF309</f>
        <v>〇</v>
      </c>
      <c r="AF18" s="56">
        <f>すべて_位置図情報!AG309</f>
        <v>0</v>
      </c>
      <c r="AG18" s="56">
        <f>すべて_位置図情報!AH309</f>
        <v>0</v>
      </c>
      <c r="AH18" s="56">
        <f>すべて_位置図情報!AI309</f>
        <v>0</v>
      </c>
      <c r="AI18" s="56">
        <f>すべて_位置図情報!AJ309</f>
        <v>0</v>
      </c>
      <c r="AJ18" s="56">
        <f>すべて_位置図情報!AK309</f>
        <v>0</v>
      </c>
      <c r="AK18" s="56" t="e">
        <f>すべて_位置図情報!#REF!</f>
        <v>#REF!</v>
      </c>
    </row>
    <row r="19" spans="1:37" ht="22.5" customHeight="1">
      <c r="A19" s="178">
        <f t="shared" si="0"/>
        <v>14</v>
      </c>
      <c r="B19" s="7" t="str">
        <f>すべて_位置図情報!B310</f>
        <v>社会福祉・保健施設</v>
      </c>
      <c r="C19" s="7" t="str">
        <f>すべて_位置図情報!C310</f>
        <v>児童福祉施設</v>
      </c>
      <c r="D19" s="7" t="str">
        <f>すべて_位置図情報!D310</f>
        <v>保育所</v>
      </c>
      <c r="E19" s="7" t="str">
        <f>すべて_位置図情報!E310</f>
        <v>公立保育所（公設置公営）</v>
      </c>
      <c r="F19" s="74">
        <v>2</v>
      </c>
      <c r="G19" s="13" t="str" ph="1">
        <f>すべて_位置図情報!G310</f>
        <v>北加賀屋保育所</v>
      </c>
      <c r="H19" s="126" t="str">
        <f>すべて_位置図情報!H310</f>
        <v>大阪市住之江区中加賀屋2-17-1</v>
      </c>
      <c r="I19" s="81">
        <f>すべて_位置図情報!I310</f>
        <v>566.03</v>
      </c>
      <c r="J19" s="80" t="str">
        <f>すべて_位置図情報!J310</f>
        <v>B</v>
      </c>
      <c r="K19" s="78">
        <f>すべて_位置図情報!K310</f>
        <v>0</v>
      </c>
      <c r="L19" s="79">
        <f>すべて_位置図情報!L310</f>
        <v>1974</v>
      </c>
      <c r="M19" s="79" t="str">
        <f>すべて_位置図情報!M310</f>
        <v>d</v>
      </c>
      <c r="N19" s="79" t="str">
        <f>すべて_位置図情報!N310</f>
        <v>d</v>
      </c>
      <c r="O19" s="79" t="str">
        <f>すべて_位置図情報!O310</f>
        <v/>
      </c>
      <c r="P19" s="79" t="str">
        <f>すべて_位置図情報!P310</f>
        <v>K</v>
      </c>
      <c r="Q19" s="79" t="str">
        <f>すべて_位置図情報!Q310</f>
        <v>有</v>
      </c>
      <c r="R19" s="79" t="str">
        <f>すべて_位置図情報!R310</f>
        <v>直営</v>
      </c>
      <c r="S19" s="126" t="str">
        <f>すべて_位置図情報!S310</f>
        <v>こども青少年局</v>
      </c>
      <c r="T19" s="126" t="str">
        <f>すべて_位置図情報!T310</f>
        <v>幼保施策部</v>
      </c>
      <c r="U19" s="126" t="str">
        <f>すべて_位置図情報!U310</f>
        <v>保育所運営課</v>
      </c>
      <c r="V19" s="126" t="str">
        <f>すべて_位置図情報!V310</f>
        <v>再編整備ｸﾞﾙｰﾌﾟ</v>
      </c>
      <c r="W19" s="116" t="str">
        <f>すべて_位置図情報!W310</f>
        <v>住之江区</v>
      </c>
      <c r="X19" s="116" t="str">
        <f>すべて_位置図情報!X310</f>
        <v>一般施設</v>
      </c>
      <c r="Y19" s="114">
        <f>すべて_位置図情報!Y310</f>
        <v>14</v>
      </c>
      <c r="Z19" s="127">
        <f>すべて_位置図情報!Z310</f>
        <v>0</v>
      </c>
      <c r="AA19" s="143">
        <f>すべて_位置図情報!AA310</f>
        <v>0</v>
      </c>
      <c r="AB19" s="144">
        <f>すべて_位置図情報!AB310</f>
        <v>0</v>
      </c>
      <c r="AC19" s="143">
        <f>すべて_位置図情報!AC310</f>
        <v>0</v>
      </c>
      <c r="AD19" s="143">
        <f>すべて_位置図情報!AD310</f>
        <v>0</v>
      </c>
      <c r="AE19" s="58">
        <f>すべて_位置図情報!AF310</f>
        <v>0</v>
      </c>
      <c r="AF19" s="58">
        <f>すべて_位置図情報!AG310</f>
        <v>0</v>
      </c>
      <c r="AG19" s="58">
        <f>すべて_位置図情報!AH310</f>
        <v>0</v>
      </c>
      <c r="AH19" s="58">
        <f>すべて_位置図情報!AI310</f>
        <v>0</v>
      </c>
      <c r="AI19" s="58">
        <f>すべて_位置図情報!AJ310</f>
        <v>0</v>
      </c>
      <c r="AJ19" s="58">
        <f>すべて_位置図情報!AK310</f>
        <v>0</v>
      </c>
      <c r="AK19" s="58" t="e">
        <f>すべて_位置図情報!#REF!</f>
        <v>#REF!</v>
      </c>
    </row>
    <row r="20" spans="1:37" ht="22.5" customHeight="1">
      <c r="A20" s="178">
        <f t="shared" si="0"/>
        <v>15</v>
      </c>
      <c r="B20" s="7" t="str">
        <f>すべて_位置図情報!B346</f>
        <v>社会福祉・保健施設</v>
      </c>
      <c r="C20" s="7" t="str">
        <f>すべて_位置図情報!C346</f>
        <v>児童福祉施設</v>
      </c>
      <c r="D20" s="7" t="str">
        <f>すべて_位置図情報!D346</f>
        <v>保育所</v>
      </c>
      <c r="E20" s="14" t="str">
        <f>すべて_位置図情報!E346</f>
        <v>公立保育所（公設置民営）</v>
      </c>
      <c r="F20" s="74">
        <v>1</v>
      </c>
      <c r="G20" s="13" t="str" ph="1">
        <f>すべて_位置図情報!G346</f>
        <v>新北島保育所</v>
      </c>
      <c r="H20" s="126" t="str">
        <f>すべて_位置図情報!H346</f>
        <v>大阪市住之江区新北島4-1-1</v>
      </c>
      <c r="I20" s="81">
        <f>すべて_位置図情報!I346</f>
        <v>462.56</v>
      </c>
      <c r="J20" s="80" t="str">
        <f>すべて_位置図情報!J346</f>
        <v>A</v>
      </c>
      <c r="K20" s="78">
        <f>すべて_位置図情報!K346</f>
        <v>0</v>
      </c>
      <c r="L20" s="79">
        <f>すべて_位置図情報!L346</f>
        <v>1976</v>
      </c>
      <c r="M20" s="79" t="str">
        <f>すべて_位置図情報!M346</f>
        <v>c</v>
      </c>
      <c r="N20" s="79" t="str">
        <f>すべて_位置図情報!N346</f>
        <v>c</v>
      </c>
      <c r="O20" s="79" t="str">
        <f>すべて_位置図情報!O346</f>
        <v/>
      </c>
      <c r="P20" s="79" t="str">
        <f>すべて_位置図情報!P346</f>
        <v>G</v>
      </c>
      <c r="Q20" s="79" t="str">
        <f>すべて_位置図情報!Q346</f>
        <v>有</v>
      </c>
      <c r="R20" s="79" t="str">
        <f>すべて_位置図情報!R346</f>
        <v>全部委託</v>
      </c>
      <c r="S20" s="126" t="str">
        <f>すべて_位置図情報!S346</f>
        <v>こども青少年局</v>
      </c>
      <c r="T20" s="126" t="str">
        <f>すべて_位置図情報!T346</f>
        <v>幼保施策部</v>
      </c>
      <c r="U20" s="126" t="str">
        <f>すべて_位置図情報!U346</f>
        <v>保育所運営課</v>
      </c>
      <c r="V20" s="126" t="str">
        <f>すべて_位置図情報!V346</f>
        <v>再編整備ｸﾞﾙｰﾌﾟ</v>
      </c>
      <c r="W20" s="116" t="str">
        <f>すべて_位置図情報!W346</f>
        <v>住之江区</v>
      </c>
      <c r="X20" s="116" t="str">
        <f>すべて_位置図情報!X346</f>
        <v>一般施設</v>
      </c>
      <c r="Y20" s="114">
        <f>すべて_位置図情報!Y346</f>
        <v>15</v>
      </c>
      <c r="Z20" s="127">
        <f>すべて_位置図情報!Z346</f>
        <v>0</v>
      </c>
      <c r="AA20" s="143">
        <f>すべて_位置図情報!AA346</f>
        <v>0</v>
      </c>
      <c r="AB20" s="144">
        <f>すべて_位置図情報!AB346</f>
        <v>0</v>
      </c>
      <c r="AC20" s="143">
        <f>すべて_位置図情報!AC346</f>
        <v>0</v>
      </c>
      <c r="AD20" s="143">
        <f>すべて_位置図情報!AD346</f>
        <v>0</v>
      </c>
      <c r="AE20" s="58">
        <f>すべて_位置図情報!AF346</f>
        <v>0</v>
      </c>
      <c r="AF20" s="58">
        <f>すべて_位置図情報!AG346</f>
        <v>0</v>
      </c>
      <c r="AG20" s="58">
        <f>すべて_位置図情報!AH346</f>
        <v>0</v>
      </c>
      <c r="AH20" s="58">
        <f>すべて_位置図情報!AI346</f>
        <v>0</v>
      </c>
      <c r="AI20" s="58">
        <f>すべて_位置図情報!AJ346</f>
        <v>0</v>
      </c>
      <c r="AJ20" s="58">
        <f>すべて_位置図情報!AK346</f>
        <v>0</v>
      </c>
      <c r="AK20" s="58" t="e">
        <f>すべて_位置図情報!#REF!</f>
        <v>#REF!</v>
      </c>
    </row>
    <row r="21" spans="1:37" ht="22.5" customHeight="1">
      <c r="A21" s="178">
        <f t="shared" si="0"/>
        <v>16</v>
      </c>
      <c r="B21" s="7" t="str">
        <f>すべて_位置図情報!B347</f>
        <v>社会福祉・保健施設</v>
      </c>
      <c r="C21" s="7" t="str">
        <f>すべて_位置図情報!C347</f>
        <v>児童福祉施設</v>
      </c>
      <c r="D21" s="45" t="str">
        <f>すべて_位置図情報!D347</f>
        <v>保育所</v>
      </c>
      <c r="E21" s="45" t="str">
        <f>すべて_位置図情報!E347</f>
        <v>公立保育所（公設置民営）</v>
      </c>
      <c r="F21" s="74">
        <v>2</v>
      </c>
      <c r="G21" s="13" t="str" ph="1">
        <f>すべて_位置図情報!G347</f>
        <v>浜口保育所</v>
      </c>
      <c r="H21" s="126" t="str">
        <f>すべて_位置図情報!H347</f>
        <v>大阪市住之江区浜口西3-4-6</v>
      </c>
      <c r="I21" s="81">
        <f>すべて_位置図情報!I347</f>
        <v>446.48</v>
      </c>
      <c r="J21" s="80" t="str">
        <f>すべて_位置図情報!J347</f>
        <v>A</v>
      </c>
      <c r="K21" s="78">
        <f>すべて_位置図情報!K347</f>
        <v>0</v>
      </c>
      <c r="L21" s="79">
        <f>すべて_位置図情報!L347</f>
        <v>1975</v>
      </c>
      <c r="M21" s="79" t="str">
        <f>すべて_位置図情報!M347</f>
        <v>d</v>
      </c>
      <c r="N21" s="79" t="str">
        <f>すべて_位置図情報!N347</f>
        <v>c</v>
      </c>
      <c r="O21" s="79" t="str">
        <f>すべて_位置図情報!O347</f>
        <v>〇</v>
      </c>
      <c r="P21" s="79" t="str">
        <f>すべて_位置図情報!P347</f>
        <v>J</v>
      </c>
      <c r="Q21" s="79" t="str">
        <f>すべて_位置図情報!Q347</f>
        <v>有</v>
      </c>
      <c r="R21" s="79" t="str">
        <f>すべて_位置図情報!R347</f>
        <v>全部委託</v>
      </c>
      <c r="S21" s="126" t="str">
        <f>すべて_位置図情報!S347</f>
        <v>こども青少年局</v>
      </c>
      <c r="T21" s="126" t="str">
        <f>すべて_位置図情報!T347</f>
        <v>幼保施策部</v>
      </c>
      <c r="U21" s="126" t="str">
        <f>すべて_位置図情報!U347</f>
        <v>保育所運営課</v>
      </c>
      <c r="V21" s="126" t="str">
        <f>すべて_位置図情報!V347</f>
        <v>再編整備ｸﾞﾙｰﾌﾟ</v>
      </c>
      <c r="W21" s="116" t="str">
        <f>すべて_位置図情報!W347</f>
        <v>住之江区</v>
      </c>
      <c r="X21" s="116" t="str">
        <f>すべて_位置図情報!X347</f>
        <v>一般施設</v>
      </c>
      <c r="Y21" s="114">
        <f>すべて_位置図情報!Y347</f>
        <v>16</v>
      </c>
      <c r="Z21" s="127">
        <f>すべて_位置図情報!Z347</f>
        <v>0</v>
      </c>
      <c r="AA21" s="143">
        <f>すべて_位置図情報!AA347</f>
        <v>0</v>
      </c>
      <c r="AB21" s="144">
        <f>すべて_位置図情報!AB347</f>
        <v>0</v>
      </c>
      <c r="AC21" s="143">
        <f>すべて_位置図情報!AC347</f>
        <v>0</v>
      </c>
      <c r="AD21" s="143">
        <f>すべて_位置図情報!AD347</f>
        <v>0</v>
      </c>
      <c r="AE21" s="58">
        <f>すべて_位置図情報!AF347</f>
        <v>0</v>
      </c>
      <c r="AF21" s="58">
        <f>すべて_位置図情報!AG347</f>
        <v>0</v>
      </c>
      <c r="AG21" s="58">
        <f>すべて_位置図情報!AH347</f>
        <v>0</v>
      </c>
      <c r="AH21" s="58">
        <f>すべて_位置図情報!AI347</f>
        <v>0</v>
      </c>
      <c r="AI21" s="58">
        <f>すべて_位置図情報!AJ347</f>
        <v>0</v>
      </c>
      <c r="AJ21" s="58">
        <f>すべて_位置図情報!AK347</f>
        <v>0</v>
      </c>
      <c r="AK21" s="58" t="e">
        <f>すべて_位置図情報!#REF!</f>
        <v>#REF!</v>
      </c>
    </row>
    <row r="22" spans="1:37" ht="22.5" customHeight="1">
      <c r="A22" s="178">
        <f t="shared" si="0"/>
        <v>17</v>
      </c>
      <c r="B22" s="7" t="str">
        <f>すべて_位置図情報!B399</f>
        <v>社会福祉・保健施設</v>
      </c>
      <c r="C22" s="45" t="str">
        <f>すべて_位置図情報!C399</f>
        <v>児童福祉施設</v>
      </c>
      <c r="D22" s="32" t="str">
        <f>すべて_位置図情報!D399</f>
        <v>子ども・子育てプラザ</v>
      </c>
      <c r="E22" s="32" t="str">
        <f>すべて_位置図情報!E399</f>
        <v>子ども・子育てプラザ</v>
      </c>
      <c r="F22" s="74">
        <v>1</v>
      </c>
      <c r="G22" s="13" t="str" ph="1">
        <f>すべて_位置図情報!G399</f>
        <v>もと住之江勤労青少年ホーム（住之江区子ども・子育てプラザ）</v>
      </c>
      <c r="H22" s="126" t="str">
        <f>すべて_位置図情報!H399</f>
        <v>大阪市住之江区浜口西3-4-22</v>
      </c>
      <c r="I22" s="81">
        <f>すべて_位置図情報!I399</f>
        <v>656.6</v>
      </c>
      <c r="J22" s="80" t="str">
        <f>すべて_位置図情報!J399</f>
        <v>B</v>
      </c>
      <c r="K22" s="78">
        <f>すべて_位置図情報!K399</f>
        <v>0</v>
      </c>
      <c r="L22" s="79">
        <f>すべて_位置図情報!L399</f>
        <v>1975</v>
      </c>
      <c r="M22" s="79" t="str">
        <f>すべて_位置図情報!M399</f>
        <v>d</v>
      </c>
      <c r="N22" s="79" t="str">
        <f>すべて_位置図情報!N399</f>
        <v>c</v>
      </c>
      <c r="O22" s="79" t="str">
        <f>すべて_位置図情報!O399</f>
        <v>〇</v>
      </c>
      <c r="P22" s="79" t="str">
        <f>すべて_位置図情報!P399</f>
        <v>K</v>
      </c>
      <c r="Q22" s="79" t="str">
        <f>すべて_位置図情報!Q399</f>
        <v>有</v>
      </c>
      <c r="R22" s="79" t="str">
        <f>すべて_位置図情報!R399</f>
        <v>全部委託</v>
      </c>
      <c r="S22" s="126" t="str">
        <f>すべて_位置図情報!S399</f>
        <v>こども青少年局</v>
      </c>
      <c r="T22" s="126" t="str">
        <f>すべて_位置図情報!T399</f>
        <v>子育て支援部</v>
      </c>
      <c r="U22" s="126" t="str">
        <f>すべて_位置図情報!U399</f>
        <v>管理課</v>
      </c>
      <c r="V22" s="126" t="str">
        <f>すべて_位置図情報!V399</f>
        <v>子育て支援ｸﾞﾙｰﾌﾟ</v>
      </c>
      <c r="W22" s="116" t="str">
        <f>すべて_位置図情報!W399</f>
        <v>住之江区</v>
      </c>
      <c r="X22" s="116" t="str">
        <f>すべて_位置図情報!X399</f>
        <v>一般施設</v>
      </c>
      <c r="Y22" s="114">
        <f>すべて_位置図情報!Y399</f>
        <v>17</v>
      </c>
      <c r="Z22" s="127">
        <f>すべて_位置図情報!Z399</f>
        <v>0</v>
      </c>
      <c r="AA22" s="143" t="str">
        <f>すべて_位置図情報!AA399</f>
        <v>〇</v>
      </c>
      <c r="AB22" s="144">
        <f>すべて_位置図情報!AB399</f>
        <v>0</v>
      </c>
      <c r="AC22" s="143" t="str">
        <f>すべて_位置図情報!AC399</f>
        <v>〇</v>
      </c>
      <c r="AD22" s="143" t="str">
        <f>すべて_位置図情報!AD399</f>
        <v>〇</v>
      </c>
      <c r="AE22" s="56" t="str">
        <f>すべて_位置図情報!AF399</f>
        <v>〇</v>
      </c>
      <c r="AF22" s="56">
        <f>すべて_位置図情報!AG399</f>
        <v>0</v>
      </c>
      <c r="AG22" s="56">
        <f>すべて_位置図情報!AH399</f>
        <v>0</v>
      </c>
      <c r="AH22" s="56">
        <f>すべて_位置図情報!AI399</f>
        <v>0</v>
      </c>
      <c r="AI22" s="56">
        <f>すべて_位置図情報!AJ399</f>
        <v>0</v>
      </c>
      <c r="AJ22" s="56">
        <f>すべて_位置図情報!AK399</f>
        <v>0</v>
      </c>
      <c r="AK22" s="56" t="e">
        <f>すべて_位置図情報!#REF!</f>
        <v>#REF!</v>
      </c>
    </row>
    <row r="23" spans="1:37" s="21" customFormat="1" ht="22.5" customHeight="1">
      <c r="A23" s="178">
        <f t="shared" si="0"/>
        <v>18</v>
      </c>
      <c r="B23" s="7" t="str">
        <f>すべて_位置図情報!B448</f>
        <v>社会福祉・保健施設</v>
      </c>
      <c r="C23" s="44" t="str">
        <f>すべて_位置図情報!C448</f>
        <v>保健関係施設</v>
      </c>
      <c r="D23" s="32" t="str">
        <f>すべて_位置図情報!D448</f>
        <v>保健所</v>
      </c>
      <c r="E23" s="32" t="str">
        <f>すべて_位置図情報!E448</f>
        <v>生活衛生監視事務所</v>
      </c>
      <c r="F23" s="74">
        <v>1</v>
      </c>
      <c r="G23" s="13" t="str" ph="1">
        <f>すべて_位置図情報!G448</f>
        <v>南西部生活衛生監視事務所</v>
      </c>
      <c r="H23" s="126" t="str">
        <f>すべて_位置図情報!H448</f>
        <v>大阪市住之江区浜口東3-5-16</v>
      </c>
      <c r="I23" s="81">
        <f>すべて_位置図情報!I448</f>
        <v>260.29000000000002</v>
      </c>
      <c r="J23" s="80" t="str">
        <f>すべて_位置図情報!J448</f>
        <v>－</v>
      </c>
      <c r="K23" s="78">
        <f>すべて_位置図情報!K448</f>
        <v>0</v>
      </c>
      <c r="L23" s="79" t="str">
        <f>すべて_位置図情報!L448</f>
        <v>－</v>
      </c>
      <c r="M23" s="79" t="str">
        <f>すべて_位置図情報!M448</f>
        <v>－</v>
      </c>
      <c r="N23" s="79" t="str">
        <f>すべて_位置図情報!N448</f>
        <v>－</v>
      </c>
      <c r="O23" s="79" t="str">
        <f>すべて_位置図情報!O448</f>
        <v/>
      </c>
      <c r="P23" s="79" t="str">
        <f>すべて_位置図情報!P448</f>
        <v>－</v>
      </c>
      <c r="Q23" s="79" t="str">
        <f>すべて_位置図情報!Q448</f>
        <v>－</v>
      </c>
      <c r="R23" s="79" t="str">
        <f>すべて_位置図情報!R448</f>
        <v>直営</v>
      </c>
      <c r="S23" s="126" t="str">
        <f>すべて_位置図情報!S448</f>
        <v>健康局</v>
      </c>
      <c r="T23" s="126" t="str">
        <f>すべて_位置図情報!T448</f>
        <v>生活衛生部</v>
      </c>
      <c r="U23" s="126" t="str">
        <f>すべて_位置図情報!U448</f>
        <v>生活衛生課</v>
      </c>
      <c r="V23" s="126" t="str">
        <f>すべて_位置図情報!V448</f>
        <v>食品衛生ｸﾞﾙｰﾌﾟ</v>
      </c>
      <c r="W23" s="116" t="str">
        <f>すべて_位置図情報!W448</f>
        <v>住之江区</v>
      </c>
      <c r="X23" s="116" t="str">
        <f>すべて_位置図情報!X448</f>
        <v>賃借施設</v>
      </c>
      <c r="Y23" s="114">
        <f>すべて_位置図情報!Y448</f>
        <v>1</v>
      </c>
      <c r="Z23" s="127">
        <f>すべて_位置図情報!Z448</f>
        <v>0</v>
      </c>
      <c r="AA23" s="143">
        <f>すべて_位置図情報!AA448</f>
        <v>0</v>
      </c>
      <c r="AB23" s="144">
        <f>すべて_位置図情報!AB448</f>
        <v>0</v>
      </c>
      <c r="AC23" s="143">
        <f>すべて_位置図情報!AC448</f>
        <v>0</v>
      </c>
      <c r="AD23" s="143">
        <f>すべて_位置図情報!AD448</f>
        <v>0</v>
      </c>
      <c r="AE23" s="58">
        <f>すべて_位置図情報!AF448</f>
        <v>0</v>
      </c>
      <c r="AF23" s="58">
        <f>すべて_位置図情報!AG448</f>
        <v>0</v>
      </c>
      <c r="AG23" s="58">
        <f>すべて_位置図情報!AH448</f>
        <v>0</v>
      </c>
      <c r="AH23" s="58">
        <f>すべて_位置図情報!AI448</f>
        <v>0</v>
      </c>
      <c r="AI23" s="58">
        <f>すべて_位置図情報!AJ448</f>
        <v>0</v>
      </c>
      <c r="AJ23" s="58">
        <f>すべて_位置図情報!AK448</f>
        <v>0</v>
      </c>
      <c r="AK23" s="58" t="e">
        <f>すべて_位置図情報!#REF!</f>
        <v>#REF!</v>
      </c>
    </row>
    <row r="24" spans="1:37" ht="22.5" customHeight="1">
      <c r="A24" s="178">
        <f t="shared" si="0"/>
        <v>19</v>
      </c>
      <c r="B24" s="7" t="str">
        <f>すべて_位置図情報!B450</f>
        <v>社会福祉・保健施設</v>
      </c>
      <c r="C24" s="7" t="str">
        <f>すべて_位置図情報!C450</f>
        <v>保健関係施設</v>
      </c>
      <c r="D24" s="32" t="str">
        <f>すべて_位置図情報!D450</f>
        <v>食品衛生検査所</v>
      </c>
      <c r="E24" s="32" t="str">
        <f>すべて_位置図情報!E450</f>
        <v>食品衛生検査所</v>
      </c>
      <c r="F24" s="74">
        <v>1</v>
      </c>
      <c r="G24" s="13" t="str" ph="1">
        <f>すべて_位置図情報!G450</f>
        <v>中央卸売市場南港市場食肉衛生検査所</v>
      </c>
      <c r="H24" s="126" t="str">
        <f>すべて_位置図情報!H450</f>
        <v>大阪市住之江区南港南5-2-48</v>
      </c>
      <c r="I24" s="81">
        <f>すべて_位置図情報!I450</f>
        <v>636.4</v>
      </c>
      <c r="J24" s="80" t="str">
        <f>すべて_位置図情報!J450</f>
        <v>－</v>
      </c>
      <c r="K24" s="78">
        <f>すべて_位置図情報!K450</f>
        <v>0</v>
      </c>
      <c r="L24" s="79" t="str">
        <f>すべて_位置図情報!L450</f>
        <v>－</v>
      </c>
      <c r="M24" s="79" t="str">
        <f>すべて_位置図情報!M450</f>
        <v>－</v>
      </c>
      <c r="N24" s="79" t="str">
        <f>すべて_位置図情報!N450</f>
        <v>－</v>
      </c>
      <c r="O24" s="79" t="str">
        <f>すべて_位置図情報!O450</f>
        <v/>
      </c>
      <c r="P24" s="79" t="str">
        <f>すべて_位置図情報!P450</f>
        <v>－</v>
      </c>
      <c r="Q24" s="79" t="str">
        <f>すべて_位置図情報!Q450</f>
        <v>－</v>
      </c>
      <c r="R24" s="79" t="str">
        <f>すべて_位置図情報!R450</f>
        <v>直営</v>
      </c>
      <c r="S24" s="126" t="str">
        <f>すべて_位置図情報!S450</f>
        <v>健康局</v>
      </c>
      <c r="T24" s="126" t="str">
        <f>すべて_位置図情報!T450</f>
        <v>生活衛生部</v>
      </c>
      <c r="U24" s="126" t="str">
        <f>すべて_位置図情報!U450</f>
        <v>生活衛生課</v>
      </c>
      <c r="V24" s="126" t="str">
        <f>すべて_位置図情報!V450</f>
        <v>乳肉衛生・動物管理ｸﾞﾙｰﾌﾟ</v>
      </c>
      <c r="W24" s="116" t="str">
        <f>すべて_位置図情報!W450</f>
        <v>住之江区</v>
      </c>
      <c r="X24" s="116" t="str">
        <f>すべて_位置図情報!X450</f>
        <v>賃借施設</v>
      </c>
      <c r="Y24" s="114">
        <f>すべて_位置図情報!Y450</f>
        <v>2</v>
      </c>
      <c r="Z24" s="127">
        <f>すべて_位置図情報!Z450</f>
        <v>0</v>
      </c>
      <c r="AA24" s="143">
        <f>すべて_位置図情報!AA450</f>
        <v>0</v>
      </c>
      <c r="AB24" s="144">
        <f>すべて_位置図情報!AB450</f>
        <v>0</v>
      </c>
      <c r="AC24" s="143">
        <f>すべて_位置図情報!AC450</f>
        <v>0</v>
      </c>
      <c r="AD24" s="143">
        <f>すべて_位置図情報!AD450</f>
        <v>0</v>
      </c>
      <c r="AE24" s="58">
        <f>すべて_位置図情報!AF450</f>
        <v>0</v>
      </c>
      <c r="AF24" s="58">
        <f>すべて_位置図情報!AG450</f>
        <v>0</v>
      </c>
      <c r="AG24" s="58">
        <f>すべて_位置図情報!AH450</f>
        <v>0</v>
      </c>
      <c r="AH24" s="58">
        <f>すべて_位置図情報!AI450</f>
        <v>0</v>
      </c>
      <c r="AI24" s="58">
        <f>すべて_位置図情報!AJ450</f>
        <v>0</v>
      </c>
      <c r="AJ24" s="58">
        <f>すべて_位置図情報!AK450</f>
        <v>0</v>
      </c>
      <c r="AK24" s="58" t="e">
        <f>すべて_位置図情報!#REF!</f>
        <v>#REF!</v>
      </c>
    </row>
    <row r="25" spans="1:37" ht="22.5" customHeight="1">
      <c r="A25" s="178">
        <f t="shared" si="0"/>
        <v>20</v>
      </c>
      <c r="B25" s="45" t="str">
        <f>すべて_位置図情報!B453</f>
        <v>社会福祉・保健施設</v>
      </c>
      <c r="C25" s="45" t="str">
        <f>すべて_位置図情報!C453</f>
        <v>保健関係施設</v>
      </c>
      <c r="D25" s="32" t="str">
        <f>すべて_位置図情報!D453</f>
        <v>動物管理センター</v>
      </c>
      <c r="E25" s="32" t="str">
        <f>すべて_位置図情報!E453</f>
        <v>動物管理センター</v>
      </c>
      <c r="F25" s="74">
        <v>1</v>
      </c>
      <c r="G25" s="13" t="str" ph="1">
        <f>すべて_位置図情報!G453</f>
        <v>動物管理センター</v>
      </c>
      <c r="H25" s="126" t="str">
        <f>すべて_位置図情報!H453</f>
        <v>大阪市住之江区柴谷2-5-74</v>
      </c>
      <c r="I25" s="81">
        <f>すべて_位置図情報!I453</f>
        <v>1035.82</v>
      </c>
      <c r="J25" s="80" t="str">
        <f>すべて_位置図情報!J453</f>
        <v>B</v>
      </c>
      <c r="K25" s="78">
        <f>すべて_位置図情報!K453</f>
        <v>0</v>
      </c>
      <c r="L25" s="79">
        <f>すべて_位置図情報!L453</f>
        <v>1980</v>
      </c>
      <c r="M25" s="79" t="str">
        <f>すべて_位置図情報!M453</f>
        <v>c</v>
      </c>
      <c r="N25" s="79" t="str">
        <f>すべて_位置図情報!N453</f>
        <v>c</v>
      </c>
      <c r="O25" s="79" t="str">
        <f>すべて_位置図情報!O453</f>
        <v/>
      </c>
      <c r="P25" s="79" t="str">
        <f>すべて_位置図情報!P453</f>
        <v>H</v>
      </c>
      <c r="Q25" s="79" t="str">
        <f>すべて_位置図情報!Q453</f>
        <v>無</v>
      </c>
      <c r="R25" s="79" t="str">
        <f>すべて_位置図情報!R453</f>
        <v>直営</v>
      </c>
      <c r="S25" s="126" t="str">
        <f>すべて_位置図情報!S453</f>
        <v>健康局</v>
      </c>
      <c r="T25" s="126" t="str">
        <f>すべて_位置図情報!T453</f>
        <v>生活衛生部</v>
      </c>
      <c r="U25" s="126" t="str">
        <f>すべて_位置図情報!U453</f>
        <v>生活衛生課</v>
      </c>
      <c r="V25" s="126" t="str">
        <f>すべて_位置図情報!V453</f>
        <v>乳肉衛生・動物管理ｸﾞﾙｰﾌﾟ</v>
      </c>
      <c r="W25" s="116" t="str">
        <f>すべて_位置図情報!W453</f>
        <v>住之江区</v>
      </c>
      <c r="X25" s="116" t="str">
        <f>すべて_位置図情報!X453</f>
        <v>一般施設</v>
      </c>
      <c r="Y25" s="114">
        <f>すべて_位置図情報!Y453</f>
        <v>18</v>
      </c>
      <c r="Z25" s="127">
        <f>すべて_位置図情報!Z453</f>
        <v>0</v>
      </c>
      <c r="AA25" s="143" t="str">
        <f>すべて_位置図情報!AA453</f>
        <v>〇</v>
      </c>
      <c r="AB25" s="144">
        <f>すべて_位置図情報!AB453</f>
        <v>0</v>
      </c>
      <c r="AC25" s="143" t="str">
        <f>すべて_位置図情報!AC453</f>
        <v>〇</v>
      </c>
      <c r="AD25" s="143" t="str">
        <f>すべて_位置図情報!AD453</f>
        <v>〇</v>
      </c>
      <c r="AE25" s="56" t="str">
        <f>すべて_位置図情報!AF453</f>
        <v>〇</v>
      </c>
      <c r="AF25" s="56">
        <f>すべて_位置図情報!AG453</f>
        <v>0</v>
      </c>
      <c r="AG25" s="56">
        <f>すべて_位置図情報!AH453</f>
        <v>0</v>
      </c>
      <c r="AH25" s="56">
        <f>すべて_位置図情報!AI453</f>
        <v>0</v>
      </c>
      <c r="AI25" s="56">
        <f>すべて_位置図情報!AJ453</f>
        <v>0</v>
      </c>
      <c r="AJ25" s="56">
        <f>すべて_位置図情報!AK453</f>
        <v>0</v>
      </c>
      <c r="AK25" s="56" t="e">
        <f>すべて_位置図情報!#REF!</f>
        <v>#REF!</v>
      </c>
    </row>
    <row r="26" spans="1:37" ht="22.5" customHeight="1">
      <c r="A26" s="178">
        <f t="shared" si="0"/>
        <v>21</v>
      </c>
      <c r="B26" s="44" t="str">
        <f>すべて_位置図情報!B464</f>
        <v>流通産業施設</v>
      </c>
      <c r="C26" s="32" t="str">
        <f>すべて_位置図情報!C464</f>
        <v>商業施設</v>
      </c>
      <c r="D26" s="32" t="str">
        <f>すべて_位置図情報!D464</f>
        <v>小売市場民営活性化事業施設</v>
      </c>
      <c r="E26" s="32" t="str">
        <f>すべて_位置図情報!E464</f>
        <v>小売市場民営活性化事業施設</v>
      </c>
      <c r="F26" s="74">
        <v>1</v>
      </c>
      <c r="G26" s="13" t="str" ph="1">
        <f>すべて_位置図情報!G464</f>
        <v>安立小売市場民営活性化事業施設「食品館アプロ安立店」</v>
      </c>
      <c r="H26" s="126" t="str">
        <f>すべて_位置図情報!H464</f>
        <v>大阪市住之江区安立3-6-22</v>
      </c>
      <c r="I26" s="81">
        <f>すべて_位置図情報!I464</f>
        <v>1328.52</v>
      </c>
      <c r="J26" s="80" t="str">
        <f>すべて_位置図情報!J464</f>
        <v>B</v>
      </c>
      <c r="K26" s="78">
        <f>すべて_位置図情報!K464</f>
        <v>0</v>
      </c>
      <c r="L26" s="79">
        <f>すべて_位置図情報!L464</f>
        <v>1986</v>
      </c>
      <c r="M26" s="79" t="str">
        <f>すべて_位置図情報!M464</f>
        <v>b</v>
      </c>
      <c r="N26" s="79" t="str">
        <f>すべて_位置図情報!N464</f>
        <v>b</v>
      </c>
      <c r="O26" s="79" t="str">
        <f>すべて_位置図情報!O464</f>
        <v/>
      </c>
      <c r="P26" s="79" t="str">
        <f>すべて_位置図情報!P464</f>
        <v>E</v>
      </c>
      <c r="Q26" s="79" t="str">
        <f>すべて_位置図情報!Q464</f>
        <v>無</v>
      </c>
      <c r="R26" s="79" t="str">
        <f>すべて_位置図情報!R464</f>
        <v>有償貸付</v>
      </c>
      <c r="S26" s="126" t="str">
        <f>すべて_位置図情報!S464</f>
        <v>経済戦略局</v>
      </c>
      <c r="T26" s="126" t="str">
        <f>すべて_位置図情報!T464</f>
        <v>産業振興部</v>
      </c>
      <c r="U26" s="126" t="str">
        <f>すべて_位置図情報!U464</f>
        <v>産業振興課</v>
      </c>
      <c r="V26" s="126" t="str">
        <f>すべて_位置図情報!V464</f>
        <v>施設管理担当</v>
      </c>
      <c r="W26" s="116" t="str">
        <f>すべて_位置図情報!W464</f>
        <v>住之江区</v>
      </c>
      <c r="X26" s="116" t="str">
        <f>すべて_位置図情報!X464</f>
        <v>一般施設</v>
      </c>
      <c r="Y26" s="114">
        <f>すべて_位置図情報!Y464</f>
        <v>19</v>
      </c>
      <c r="Z26" s="127">
        <f>すべて_位置図情報!Z464</f>
        <v>0</v>
      </c>
      <c r="AA26" s="143" t="str">
        <f>すべて_位置図情報!AA464</f>
        <v>〇</v>
      </c>
      <c r="AB26" s="144">
        <f>すべて_位置図情報!AB464</f>
        <v>0</v>
      </c>
      <c r="AC26" s="143" t="str">
        <f>すべて_位置図情報!AC464</f>
        <v>〇</v>
      </c>
      <c r="AD26" s="143" t="str">
        <f>すべて_位置図情報!AD464</f>
        <v>〇</v>
      </c>
      <c r="AE26" s="56" t="str">
        <f>すべて_位置図情報!AF464</f>
        <v>〇</v>
      </c>
      <c r="AF26" s="56">
        <f>すべて_位置図情報!AG464</f>
        <v>0</v>
      </c>
      <c r="AG26" s="56">
        <f>すべて_位置図情報!AH464</f>
        <v>0</v>
      </c>
      <c r="AH26" s="56">
        <f>すべて_位置図情報!AI464</f>
        <v>0</v>
      </c>
      <c r="AI26" s="56">
        <f>すべて_位置図情報!AJ464</f>
        <v>0</v>
      </c>
      <c r="AJ26" s="56">
        <f>すべて_位置図情報!AK464</f>
        <v>0</v>
      </c>
      <c r="AK26" s="56" t="e">
        <f>すべて_位置図情報!#REF!</f>
        <v>#REF!</v>
      </c>
    </row>
    <row r="27" spans="1:37" ht="22.5" customHeight="1">
      <c r="A27" s="178">
        <f t="shared" si="0"/>
        <v>22</v>
      </c>
      <c r="B27" s="7" t="str">
        <f>すべて_位置図情報!B470</f>
        <v>流通産業施設</v>
      </c>
      <c r="C27" s="32" t="str">
        <f>すべて_位置図情報!C470</f>
        <v>展示場</v>
      </c>
      <c r="D27" s="32" t="str">
        <f>すべて_位置図情報!D470</f>
        <v>国際施設</v>
      </c>
      <c r="E27" s="32" t="str">
        <f>すべて_位置図情報!E470</f>
        <v>国際施設</v>
      </c>
      <c r="F27" s="74">
        <v>1</v>
      </c>
      <c r="G27" s="13" t="str" ph="1">
        <f>すべて_位置図情報!G470</f>
        <v>国際見本市会場（インテックス大阪）</v>
      </c>
      <c r="H27" s="126" t="str">
        <f>すべて_位置図情報!H470</f>
        <v>大阪市住之江区南港北1-5-102</v>
      </c>
      <c r="I27" s="81">
        <f>すべて_位置図情報!I470</f>
        <v>127292.64</v>
      </c>
      <c r="J27" s="80" t="str">
        <f>すべて_位置図情報!J470</f>
        <v>C</v>
      </c>
      <c r="K27" s="78">
        <f>すべて_位置図情報!K470</f>
        <v>0</v>
      </c>
      <c r="L27" s="79">
        <f>すべて_位置図情報!L470</f>
        <v>1993</v>
      </c>
      <c r="M27" s="79" t="str">
        <f>すべて_位置図情報!M470</f>
        <v>b</v>
      </c>
      <c r="N27" s="79" t="str">
        <f>すべて_位置図情報!N470</f>
        <v>b</v>
      </c>
      <c r="O27" s="79" t="str">
        <f>すべて_位置図情報!O470</f>
        <v/>
      </c>
      <c r="P27" s="79" t="str">
        <f>すべて_位置図情報!P470</f>
        <v>F</v>
      </c>
      <c r="Q27" s="79" t="str">
        <f>すべて_位置図情報!Q470</f>
        <v>無</v>
      </c>
      <c r="R27" s="79" t="str">
        <f>すべて_位置図情報!R470</f>
        <v>有償貸付</v>
      </c>
      <c r="S27" s="126" t="str">
        <f>すべて_位置図情報!S470</f>
        <v>経済戦略局</v>
      </c>
      <c r="T27" s="126" t="str">
        <f>すべて_位置図情報!T470</f>
        <v>立地交流推進部</v>
      </c>
      <c r="U27" s="126" t="str">
        <f>すべて_位置図情報!U470</f>
        <v>国際担当</v>
      </c>
      <c r="V27" s="126" t="str">
        <f>すべて_位置図情報!V470</f>
        <v>国際担当</v>
      </c>
      <c r="W27" s="116" t="str">
        <f>すべて_位置図情報!W470</f>
        <v>住之江区</v>
      </c>
      <c r="X27" s="116" t="str">
        <f>すべて_位置図情報!X470</f>
        <v>一般施設</v>
      </c>
      <c r="Y27" s="114">
        <f>すべて_位置図情報!Y470</f>
        <v>20</v>
      </c>
      <c r="Z27" s="127">
        <f>すべて_位置図情報!Z470</f>
        <v>0</v>
      </c>
      <c r="AA27" s="143" t="str">
        <f>すべて_位置図情報!AA470</f>
        <v>〇</v>
      </c>
      <c r="AB27" s="144">
        <f>すべて_位置図情報!AB470</f>
        <v>0</v>
      </c>
      <c r="AC27" s="143" t="str">
        <f>すべて_位置図情報!AC470</f>
        <v>〇</v>
      </c>
      <c r="AD27" s="143" t="str">
        <f>すべて_位置図情報!AD470</f>
        <v>〇</v>
      </c>
      <c r="AE27" s="56" t="str">
        <f>すべて_位置図情報!AF470</f>
        <v>〇</v>
      </c>
      <c r="AF27" s="56">
        <f>すべて_位置図情報!AG470</f>
        <v>0</v>
      </c>
      <c r="AG27" s="56">
        <f>すべて_位置図情報!AH470</f>
        <v>0</v>
      </c>
      <c r="AH27" s="56">
        <f>すべて_位置図情報!AI470</f>
        <v>0</v>
      </c>
      <c r="AI27" s="56">
        <f>すべて_位置図情報!AJ470</f>
        <v>0</v>
      </c>
      <c r="AJ27" s="56">
        <f>すべて_位置図情報!AK470</f>
        <v>0</v>
      </c>
      <c r="AK27" s="56" t="e">
        <f>すべて_位置図情報!#REF!</f>
        <v>#REF!</v>
      </c>
    </row>
    <row r="28" spans="1:37" ht="22.5" customHeight="1">
      <c r="A28" s="178">
        <f t="shared" si="0"/>
        <v>23</v>
      </c>
      <c r="B28" s="7" t="str">
        <f>すべて_位置図情報!B479</f>
        <v>流通産業施設</v>
      </c>
      <c r="C28" s="44" t="str">
        <f>すべて_位置図情報!C479</f>
        <v>その他流通産業施設</v>
      </c>
      <c r="D28" s="44" t="str">
        <f>すべて_位置図情報!D479</f>
        <v>企業支援施設</v>
      </c>
      <c r="E28" s="44" t="str">
        <f>すべて_位置図情報!E479</f>
        <v>企業支援施設</v>
      </c>
      <c r="F28" s="74">
        <v>1</v>
      </c>
      <c r="G28" s="13" t="str" ph="1">
        <f>すべて_位置図情報!G479</f>
        <v>ATC輸入住宅促進センター</v>
      </c>
      <c r="H28" s="126" t="str">
        <f>すべて_位置図情報!H479</f>
        <v>大阪市住之江区南港北2-1-10</v>
      </c>
      <c r="I28" s="81">
        <f>すべて_位置図情報!I479</f>
        <v>2288.88</v>
      </c>
      <c r="J28" s="80" t="str">
        <f>すべて_位置図情報!J479</f>
        <v>－</v>
      </c>
      <c r="K28" s="78">
        <f>すべて_位置図情報!K479</f>
        <v>0</v>
      </c>
      <c r="L28" s="79" t="str">
        <f>すべて_位置図情報!L479</f>
        <v>－</v>
      </c>
      <c r="M28" s="79" t="str">
        <f>すべて_位置図情報!M479</f>
        <v>－</v>
      </c>
      <c r="N28" s="79" t="str">
        <f>すべて_位置図情報!N479</f>
        <v>－</v>
      </c>
      <c r="O28" s="79" t="str">
        <f>すべて_位置図情報!O479</f>
        <v/>
      </c>
      <c r="P28" s="79" t="str">
        <f>すべて_位置図情報!P479</f>
        <v>－</v>
      </c>
      <c r="Q28" s="79" t="str">
        <f>すべて_位置図情報!Q479</f>
        <v>－</v>
      </c>
      <c r="R28" s="79" t="str">
        <f>すべて_位置図情報!R479</f>
        <v>その他</v>
      </c>
      <c r="S28" s="126" t="str">
        <f>すべて_位置図情報!S479</f>
        <v>経済戦略局</v>
      </c>
      <c r="T28" s="126" t="str">
        <f>すべて_位置図情報!T479</f>
        <v>立地交流推進部</v>
      </c>
      <c r="U28" s="126" t="str">
        <f>すべて_位置図情報!U479</f>
        <v>国際担当</v>
      </c>
      <c r="V28" s="126" t="str">
        <f>すべて_位置図情報!V479</f>
        <v>国際担当</v>
      </c>
      <c r="W28" s="116" t="str">
        <f>すべて_位置図情報!W479</f>
        <v>住之江区</v>
      </c>
      <c r="X28" s="116" t="str">
        <f>すべて_位置図情報!X479</f>
        <v>賃借施設</v>
      </c>
      <c r="Y28" s="114">
        <f>すべて_位置図情報!Y479</f>
        <v>3</v>
      </c>
      <c r="Z28" s="127">
        <f>すべて_位置図情報!Z479</f>
        <v>0</v>
      </c>
      <c r="AA28" s="143">
        <f>すべて_位置図情報!AA479</f>
        <v>0</v>
      </c>
      <c r="AB28" s="144">
        <f>すべて_位置図情報!AB479</f>
        <v>0</v>
      </c>
      <c r="AC28" s="143">
        <f>すべて_位置図情報!AC479</f>
        <v>0</v>
      </c>
      <c r="AD28" s="143">
        <f>すべて_位置図情報!AD479</f>
        <v>0</v>
      </c>
      <c r="AE28" s="58">
        <f>すべて_位置図情報!AF479</f>
        <v>0</v>
      </c>
      <c r="AF28" s="58">
        <f>すべて_位置図情報!AG479</f>
        <v>0</v>
      </c>
      <c r="AG28" s="58">
        <f>すべて_位置図情報!AH479</f>
        <v>0</v>
      </c>
      <c r="AH28" s="58">
        <f>すべて_位置図情報!AI479</f>
        <v>0</v>
      </c>
      <c r="AI28" s="58">
        <f>すべて_位置図情報!AJ479</f>
        <v>0</v>
      </c>
      <c r="AJ28" s="58">
        <f>すべて_位置図情報!AK479</f>
        <v>0</v>
      </c>
      <c r="AK28" s="58" t="e">
        <f>すべて_位置図情報!#REF!</f>
        <v>#REF!</v>
      </c>
    </row>
    <row r="29" spans="1:37" ht="22.5" customHeight="1">
      <c r="A29" s="178">
        <f t="shared" si="0"/>
        <v>24</v>
      </c>
      <c r="B29" s="7" t="str">
        <f>すべて_位置図情報!B480</f>
        <v>流通産業施設</v>
      </c>
      <c r="C29" s="7" t="str">
        <f>すべて_位置図情報!C480</f>
        <v>その他流通産業施設</v>
      </c>
      <c r="D29" s="7" t="str">
        <f>すべて_位置図情報!D480</f>
        <v>企業支援施設</v>
      </c>
      <c r="E29" s="7" t="str">
        <f>すべて_位置図情報!E480</f>
        <v>企業支援施設</v>
      </c>
      <c r="F29" s="74">
        <v>2</v>
      </c>
      <c r="G29" s="13" t="str" ph="1">
        <f>すべて_位置図情報!G480</f>
        <v>大阪デザイン振興プラザ</v>
      </c>
      <c r="H29" s="126" t="str">
        <f>すべて_位置図情報!H480</f>
        <v>大阪市住之江区南港北2-1-10</v>
      </c>
      <c r="I29" s="81">
        <f>すべて_位置図情報!I480</f>
        <v>2742.27</v>
      </c>
      <c r="J29" s="80" t="str">
        <f>すべて_位置図情報!J480</f>
        <v>－</v>
      </c>
      <c r="K29" s="78">
        <f>すべて_位置図情報!K480</f>
        <v>0</v>
      </c>
      <c r="L29" s="79" t="str">
        <f>すべて_位置図情報!L480</f>
        <v>－</v>
      </c>
      <c r="M29" s="79" t="str">
        <f>すべて_位置図情報!M480</f>
        <v>－</v>
      </c>
      <c r="N29" s="79" t="str">
        <f>すべて_位置図情報!N480</f>
        <v>－</v>
      </c>
      <c r="O29" s="79" t="str">
        <f>すべて_位置図情報!O480</f>
        <v/>
      </c>
      <c r="P29" s="79" t="str">
        <f>すべて_位置図情報!P480</f>
        <v>－</v>
      </c>
      <c r="Q29" s="79" t="str">
        <f>すべて_位置図情報!Q480</f>
        <v>－</v>
      </c>
      <c r="R29" s="79" t="str">
        <f>すべて_位置図情報!R480</f>
        <v>その他</v>
      </c>
      <c r="S29" s="126" t="str">
        <f>すべて_位置図情報!S480</f>
        <v>経済戦略局</v>
      </c>
      <c r="T29" s="126" t="str">
        <f>すべて_位置図情報!T480</f>
        <v>産業振興部</v>
      </c>
      <c r="U29" s="126" t="str">
        <f>すべて_位置図情報!U480</f>
        <v>ｲﾉﾍﾞｰｼｮﾝ課</v>
      </c>
      <c r="V29" s="126" t="str">
        <f>すべて_位置図情報!V480</f>
        <v>事業創出担当</v>
      </c>
      <c r="W29" s="116" t="str">
        <f>すべて_位置図情報!W480</f>
        <v>住之江区</v>
      </c>
      <c r="X29" s="116" t="str">
        <f>すべて_位置図情報!X480</f>
        <v>賃借施設</v>
      </c>
      <c r="Y29" s="114">
        <f>すべて_位置図情報!Y480</f>
        <v>4</v>
      </c>
      <c r="Z29" s="127">
        <f>すべて_位置図情報!Z480</f>
        <v>0</v>
      </c>
      <c r="AA29" s="143">
        <f>すべて_位置図情報!AA480</f>
        <v>0</v>
      </c>
      <c r="AB29" s="144">
        <f>すべて_位置図情報!AB480</f>
        <v>0</v>
      </c>
      <c r="AC29" s="143">
        <f>すべて_位置図情報!AC480</f>
        <v>0</v>
      </c>
      <c r="AD29" s="143">
        <f>すべて_位置図情報!AD480</f>
        <v>0</v>
      </c>
      <c r="AE29" s="58">
        <f>すべて_位置図情報!AF480</f>
        <v>0</v>
      </c>
      <c r="AF29" s="58">
        <f>すべて_位置図情報!AG480</f>
        <v>0</v>
      </c>
      <c r="AG29" s="58">
        <f>すべて_位置図情報!AH480</f>
        <v>0</v>
      </c>
      <c r="AH29" s="58">
        <f>すべて_位置図情報!AI480</f>
        <v>0</v>
      </c>
      <c r="AI29" s="58">
        <f>すべて_位置図情報!AJ480</f>
        <v>0</v>
      </c>
      <c r="AJ29" s="58">
        <f>すべて_位置図情報!AK480</f>
        <v>0</v>
      </c>
      <c r="AK29" s="58" t="e">
        <f>すべて_位置図情報!#REF!</f>
        <v>#REF!</v>
      </c>
    </row>
    <row r="30" spans="1:37" ht="22.5" customHeight="1">
      <c r="A30" s="178">
        <f t="shared" si="0"/>
        <v>25</v>
      </c>
      <c r="B30" s="7" t="str">
        <f>すべて_位置図情報!B481</f>
        <v>流通産業施設</v>
      </c>
      <c r="C30" s="7" t="str">
        <f>すべて_位置図情報!C481</f>
        <v>その他流通産業施設</v>
      </c>
      <c r="D30" s="7" t="str">
        <f>すべて_位置図情報!D481</f>
        <v>企業支援施設</v>
      </c>
      <c r="E30" s="7" t="str">
        <f>すべて_位置図情報!E481</f>
        <v>企業支援施設</v>
      </c>
      <c r="F30" s="74">
        <v>3</v>
      </c>
      <c r="G30" s="13" t="str" ph="1">
        <f>すべて_位置図情報!G481</f>
        <v>ソフト産業プラザ TEQS</v>
      </c>
      <c r="H30" s="126" t="str">
        <f>すべて_位置図情報!H481</f>
        <v>大阪市住之江区南港北2-1-10</v>
      </c>
      <c r="I30" s="81">
        <f>すべて_位置図情報!I481</f>
        <v>1927.35</v>
      </c>
      <c r="J30" s="80" t="str">
        <f>すべて_位置図情報!J481</f>
        <v>－</v>
      </c>
      <c r="K30" s="78">
        <f>すべて_位置図情報!K481</f>
        <v>0</v>
      </c>
      <c r="L30" s="79" t="str">
        <f>すべて_位置図情報!L481</f>
        <v>－</v>
      </c>
      <c r="M30" s="79" t="str">
        <f>すべて_位置図情報!M481</f>
        <v>－</v>
      </c>
      <c r="N30" s="79" t="str">
        <f>すべて_位置図情報!N481</f>
        <v>－</v>
      </c>
      <c r="O30" s="79" t="str">
        <f>すべて_位置図情報!O481</f>
        <v/>
      </c>
      <c r="P30" s="79" t="str">
        <f>すべて_位置図情報!P481</f>
        <v>－</v>
      </c>
      <c r="Q30" s="79" t="str">
        <f>すべて_位置図情報!Q481</f>
        <v>－</v>
      </c>
      <c r="R30" s="79" t="str">
        <f>すべて_位置図情報!R481</f>
        <v>全部委託</v>
      </c>
      <c r="S30" s="126" t="str">
        <f>すべて_位置図情報!S481</f>
        <v>経済戦略局</v>
      </c>
      <c r="T30" s="126" t="str">
        <f>すべて_位置図情報!T481</f>
        <v>産業振興部</v>
      </c>
      <c r="U30" s="126" t="str">
        <f>すべて_位置図情報!U481</f>
        <v>ｲﾉﾍﾞｰｼｮﾝ課</v>
      </c>
      <c r="V30" s="126" t="str">
        <f>すべて_位置図情報!V481</f>
        <v>事業創出担当</v>
      </c>
      <c r="W30" s="116" t="str">
        <f>すべて_位置図情報!W481</f>
        <v>住之江区</v>
      </c>
      <c r="X30" s="116" t="str">
        <f>すべて_位置図情報!X481</f>
        <v>賃借施設</v>
      </c>
      <c r="Y30" s="114">
        <f>すべて_位置図情報!Y481</f>
        <v>5</v>
      </c>
      <c r="Z30" s="127">
        <f>すべて_位置図情報!Z481</f>
        <v>0</v>
      </c>
      <c r="AA30" s="145">
        <f>すべて_位置図情報!AA481</f>
        <v>0</v>
      </c>
      <c r="AB30" s="144">
        <f>すべて_位置図情報!AB481</f>
        <v>0</v>
      </c>
      <c r="AC30" s="145">
        <f>すべて_位置図情報!AC481</f>
        <v>0</v>
      </c>
      <c r="AD30" s="145">
        <f>すべて_位置図情報!AD481</f>
        <v>0</v>
      </c>
      <c r="AE30" s="60">
        <f>すべて_位置図情報!AF481</f>
        <v>0</v>
      </c>
      <c r="AF30" s="60">
        <f>すべて_位置図情報!AG481</f>
        <v>0</v>
      </c>
      <c r="AG30" s="60">
        <f>すべて_位置図情報!AH481</f>
        <v>0</v>
      </c>
      <c r="AH30" s="60">
        <f>すべて_位置図情報!AI481</f>
        <v>0</v>
      </c>
      <c r="AI30" s="60">
        <f>すべて_位置図情報!AJ481</f>
        <v>0</v>
      </c>
      <c r="AJ30" s="60">
        <f>すべて_位置図情報!AK481</f>
        <v>0</v>
      </c>
      <c r="AK30" s="60" t="e">
        <f>すべて_位置図情報!#REF!</f>
        <v>#REF!</v>
      </c>
    </row>
    <row r="31" spans="1:37" ht="22.5" customHeight="1">
      <c r="A31" s="178">
        <f t="shared" si="0"/>
        <v>26</v>
      </c>
      <c r="B31" s="7" t="str">
        <f>すべて_位置図情報!B482</f>
        <v>流通産業施設</v>
      </c>
      <c r="C31" s="7" t="str">
        <f>すべて_位置図情報!C482</f>
        <v>その他流通産業施設</v>
      </c>
      <c r="D31" s="7" t="str">
        <f>すべて_位置図情報!D482</f>
        <v>企業支援施設</v>
      </c>
      <c r="E31" s="7" t="str">
        <f>すべて_位置図情報!E482</f>
        <v>企業支援施設</v>
      </c>
      <c r="F31" s="74">
        <v>4</v>
      </c>
      <c r="G31" s="13" t="str" ph="1">
        <f>すべて_位置図情報!G482</f>
        <v>ビジネスサポートオフィス</v>
      </c>
      <c r="H31" s="126" t="str">
        <f>すべて_位置図情報!H482</f>
        <v>大阪市住之江区南港北2-1-10</v>
      </c>
      <c r="I31" s="81">
        <f>すべて_位置図情報!I482</f>
        <v>162.65</v>
      </c>
      <c r="J31" s="80" t="str">
        <f>すべて_位置図情報!J482</f>
        <v>－</v>
      </c>
      <c r="K31" s="78">
        <f>すべて_位置図情報!K482</f>
        <v>0</v>
      </c>
      <c r="L31" s="79" t="str">
        <f>すべて_位置図情報!L482</f>
        <v>－</v>
      </c>
      <c r="M31" s="79" t="str">
        <f>すべて_位置図情報!M482</f>
        <v>－</v>
      </c>
      <c r="N31" s="79" t="str">
        <f>すべて_位置図情報!N482</f>
        <v>－</v>
      </c>
      <c r="O31" s="79" t="str">
        <f>すべて_位置図情報!O482</f>
        <v/>
      </c>
      <c r="P31" s="79" t="str">
        <f>すべて_位置図情報!P482</f>
        <v>－</v>
      </c>
      <c r="Q31" s="79" t="str">
        <f>すべて_位置図情報!Q482</f>
        <v>－</v>
      </c>
      <c r="R31" s="79" t="str">
        <f>すべて_位置図情報!R482</f>
        <v>直営（一部委託）</v>
      </c>
      <c r="S31" s="126" t="str">
        <f>すべて_位置図情報!S482</f>
        <v>経済戦略局</v>
      </c>
      <c r="T31" s="126" t="str">
        <f>すべて_位置図情報!T482</f>
        <v>立地交流推進部</v>
      </c>
      <c r="U31" s="126" t="str">
        <f>すべて_位置図情報!U482</f>
        <v>立地推進担当</v>
      </c>
      <c r="V31" s="126" t="str">
        <f>すべて_位置図情報!V482</f>
        <v>立地推進担当</v>
      </c>
      <c r="W31" s="116" t="str">
        <f>すべて_位置図情報!W482</f>
        <v>住之江区</v>
      </c>
      <c r="X31" s="116" t="str">
        <f>すべて_位置図情報!X482</f>
        <v>賃借施設</v>
      </c>
      <c r="Y31" s="114">
        <f>すべて_位置図情報!Y482</f>
        <v>6</v>
      </c>
      <c r="Z31" s="127">
        <f>すべて_位置図情報!Z482</f>
        <v>0</v>
      </c>
      <c r="AA31" s="145">
        <f>すべて_位置図情報!AA482</f>
        <v>0</v>
      </c>
      <c r="AB31" s="144">
        <f>すべて_位置図情報!AB482</f>
        <v>0</v>
      </c>
      <c r="AC31" s="145">
        <f>すべて_位置図情報!AC482</f>
        <v>0</v>
      </c>
      <c r="AD31" s="145">
        <f>すべて_位置図情報!AD482</f>
        <v>0</v>
      </c>
      <c r="AE31" s="60">
        <f>すべて_位置図情報!AF482</f>
        <v>0</v>
      </c>
      <c r="AF31" s="60">
        <f>すべて_位置図情報!AG482</f>
        <v>0</v>
      </c>
      <c r="AG31" s="60">
        <f>すべて_位置図情報!AH482</f>
        <v>0</v>
      </c>
      <c r="AH31" s="60">
        <f>すべて_位置図情報!AI482</f>
        <v>0</v>
      </c>
      <c r="AI31" s="60">
        <f>すべて_位置図情報!AJ482</f>
        <v>0</v>
      </c>
      <c r="AJ31" s="60">
        <f>すべて_位置図情報!AK482</f>
        <v>0</v>
      </c>
      <c r="AK31" s="60" t="e">
        <f>すべて_位置図情報!#REF!</f>
        <v>#REF!</v>
      </c>
    </row>
    <row r="32" spans="1:37" ht="22.5" customHeight="1">
      <c r="A32" s="178">
        <f t="shared" si="0"/>
        <v>27</v>
      </c>
      <c r="B32" s="7" t="str">
        <f>すべて_位置図情報!B483</f>
        <v>流通産業施設</v>
      </c>
      <c r="C32" s="7" t="str">
        <f>すべて_位置図情報!C483</f>
        <v>その他流通産業施設</v>
      </c>
      <c r="D32" s="7" t="str">
        <f>すべて_位置図情報!D483</f>
        <v>企業支援施設</v>
      </c>
      <c r="E32" s="7" t="str">
        <f>すべて_位置図情報!E483</f>
        <v>企業支援施設</v>
      </c>
      <c r="F32" s="74">
        <v>5</v>
      </c>
      <c r="G32" s="13" t="str" ph="1">
        <f>すべて_位置図情報!G483</f>
        <v>ATCグリーンエコプラザ</v>
      </c>
      <c r="H32" s="126" t="str">
        <f>すべて_位置図情報!H483</f>
        <v>大阪市住之江区南港北2-1-10</v>
      </c>
      <c r="I32" s="81">
        <f>すべて_位置図情報!I483</f>
        <v>3000</v>
      </c>
      <c r="J32" s="80" t="str">
        <f>すべて_位置図情報!J483</f>
        <v>－</v>
      </c>
      <c r="K32" s="78">
        <f>すべて_位置図情報!K483</f>
        <v>0</v>
      </c>
      <c r="L32" s="79" t="str">
        <f>すべて_位置図情報!L483</f>
        <v>－</v>
      </c>
      <c r="M32" s="79" t="str">
        <f>すべて_位置図情報!M483</f>
        <v>－</v>
      </c>
      <c r="N32" s="79" t="str">
        <f>すべて_位置図情報!N483</f>
        <v>－</v>
      </c>
      <c r="O32" s="79" t="str">
        <f>すべて_位置図情報!O483</f>
        <v/>
      </c>
      <c r="P32" s="79" t="str">
        <f>すべて_位置図情報!P483</f>
        <v>－</v>
      </c>
      <c r="Q32" s="79" t="str">
        <f>すべて_位置図情報!Q483</f>
        <v>－</v>
      </c>
      <c r="R32" s="79" t="str">
        <f>すべて_位置図情報!R483</f>
        <v>その他</v>
      </c>
      <c r="S32" s="126" t="str">
        <f>すべて_位置図情報!S483</f>
        <v>経済戦略局</v>
      </c>
      <c r="T32" s="126" t="str">
        <f>すべて_位置図情報!T483</f>
        <v>産業振興部</v>
      </c>
      <c r="U32" s="126" t="str">
        <f>すべて_位置図情報!U483</f>
        <v>ｲﾉﾍﾞｰｼｮﾝ課</v>
      </c>
      <c r="V32" s="126" t="str">
        <f>すべて_位置図情報!V483</f>
        <v>事業創出担当</v>
      </c>
      <c r="W32" s="116" t="str">
        <f>すべて_位置図情報!W483</f>
        <v>住之江区</v>
      </c>
      <c r="X32" s="116" t="str">
        <f>すべて_位置図情報!X483</f>
        <v>賃借施設</v>
      </c>
      <c r="Y32" s="114">
        <f>すべて_位置図情報!Y483</f>
        <v>7</v>
      </c>
      <c r="Z32" s="127">
        <f>すべて_位置図情報!Z483</f>
        <v>0</v>
      </c>
      <c r="AA32" s="145">
        <f>すべて_位置図情報!AA483</f>
        <v>0</v>
      </c>
      <c r="AB32" s="144">
        <f>すべて_位置図情報!AB483</f>
        <v>0</v>
      </c>
      <c r="AC32" s="145">
        <f>すべて_位置図情報!AC483</f>
        <v>0</v>
      </c>
      <c r="AD32" s="145">
        <f>すべて_位置図情報!AD483</f>
        <v>0</v>
      </c>
      <c r="AE32" s="60">
        <f>すべて_位置図情報!AF483</f>
        <v>0</v>
      </c>
      <c r="AF32" s="60">
        <f>すべて_位置図情報!AG483</f>
        <v>0</v>
      </c>
      <c r="AG32" s="60">
        <f>すべて_位置図情報!AH483</f>
        <v>0</v>
      </c>
      <c r="AH32" s="60">
        <f>すべて_位置図情報!AI483</f>
        <v>0</v>
      </c>
      <c r="AI32" s="60">
        <f>すべて_位置図情報!AJ483</f>
        <v>0</v>
      </c>
      <c r="AJ32" s="60">
        <f>すべて_位置図情報!AK483</f>
        <v>0</v>
      </c>
      <c r="AK32" s="60" t="e">
        <f>すべて_位置図情報!#REF!</f>
        <v>#REF!</v>
      </c>
    </row>
    <row r="33" spans="1:37" ht="22.5" customHeight="1">
      <c r="A33" s="178">
        <f t="shared" si="0"/>
        <v>28</v>
      </c>
      <c r="B33" s="45" t="str">
        <f>すべて_位置図情報!B484</f>
        <v>流通産業施設</v>
      </c>
      <c r="C33" s="45" t="str">
        <f>すべて_位置図情報!C484</f>
        <v>その他流通産業施設</v>
      </c>
      <c r="D33" s="45" t="str">
        <f>すべて_位置図情報!D484</f>
        <v>企業支援施設</v>
      </c>
      <c r="E33" s="45" t="str">
        <f>すべて_位置図情報!E484</f>
        <v>企業支援施設</v>
      </c>
      <c r="F33" s="74">
        <v>6</v>
      </c>
      <c r="G33" s="13" t="str" ph="1">
        <f>すべて_位置図情報!G484</f>
        <v>ATCエイジレスセンター</v>
      </c>
      <c r="H33" s="126" t="str">
        <f>すべて_位置図情報!H484</f>
        <v>大阪市住之江区南港北2-1-10</v>
      </c>
      <c r="I33" s="81">
        <f>すべて_位置図情報!I484</f>
        <v>5037.3999999999996</v>
      </c>
      <c r="J33" s="80" t="str">
        <f>すべて_位置図情報!J484</f>
        <v>－</v>
      </c>
      <c r="K33" s="78">
        <f>すべて_位置図情報!K484</f>
        <v>0</v>
      </c>
      <c r="L33" s="79" t="str">
        <f>すべて_位置図情報!L484</f>
        <v>－</v>
      </c>
      <c r="M33" s="79" t="str">
        <f>すべて_位置図情報!M484</f>
        <v>－</v>
      </c>
      <c r="N33" s="79" t="str">
        <f>すべて_位置図情報!N484</f>
        <v>－</v>
      </c>
      <c r="O33" s="79" t="str">
        <f>すべて_位置図情報!O484</f>
        <v/>
      </c>
      <c r="P33" s="79" t="str">
        <f>すべて_位置図情報!P484</f>
        <v>－</v>
      </c>
      <c r="Q33" s="79" t="str">
        <f>すべて_位置図情報!Q484</f>
        <v>－</v>
      </c>
      <c r="R33" s="79" t="str">
        <f>すべて_位置図情報!R484</f>
        <v>その他</v>
      </c>
      <c r="S33" s="126" t="str">
        <f>すべて_位置図情報!S484</f>
        <v>経済戦略局</v>
      </c>
      <c r="T33" s="126" t="str">
        <f>すべて_位置図情報!T484</f>
        <v>産業振興部</v>
      </c>
      <c r="U33" s="126" t="str">
        <f>すべて_位置図情報!U484</f>
        <v>ｲﾉﾍﾞｰｼｮﾝ課</v>
      </c>
      <c r="V33" s="126" t="str">
        <f>すべて_位置図情報!V484</f>
        <v>事業創出担当</v>
      </c>
      <c r="W33" s="116" t="str">
        <f>すべて_位置図情報!W484</f>
        <v>住之江区</v>
      </c>
      <c r="X33" s="116" t="str">
        <f>すべて_位置図情報!X484</f>
        <v>賃借施設</v>
      </c>
      <c r="Y33" s="114">
        <f>すべて_位置図情報!Y484</f>
        <v>8</v>
      </c>
      <c r="Z33" s="127">
        <f>すべて_位置図情報!Z484</f>
        <v>0</v>
      </c>
      <c r="AA33" s="145">
        <f>すべて_位置図情報!AA484</f>
        <v>0</v>
      </c>
      <c r="AB33" s="144">
        <f>すべて_位置図情報!AB484</f>
        <v>0</v>
      </c>
      <c r="AC33" s="145">
        <f>すべて_位置図情報!AC484</f>
        <v>0</v>
      </c>
      <c r="AD33" s="145">
        <f>すべて_位置図情報!AD484</f>
        <v>0</v>
      </c>
      <c r="AE33" s="60">
        <f>すべて_位置図情報!AF484</f>
        <v>0</v>
      </c>
      <c r="AF33" s="60">
        <f>すべて_位置図情報!AG484</f>
        <v>0</v>
      </c>
      <c r="AG33" s="60">
        <f>すべて_位置図情報!AH484</f>
        <v>0</v>
      </c>
      <c r="AH33" s="60">
        <f>すべて_位置図情報!AI484</f>
        <v>0</v>
      </c>
      <c r="AI33" s="60">
        <f>すべて_位置図情報!AJ484</f>
        <v>0</v>
      </c>
      <c r="AJ33" s="60">
        <f>すべて_位置図情報!AK484</f>
        <v>0</v>
      </c>
      <c r="AK33" s="60" t="e">
        <f>すべて_位置図情報!#REF!</f>
        <v>#REF!</v>
      </c>
    </row>
    <row r="34" spans="1:37" ht="22.5" customHeight="1">
      <c r="A34" s="178">
        <f t="shared" si="0"/>
        <v>29</v>
      </c>
      <c r="B34" s="44" t="str">
        <f>すべて_位置図情報!B505</f>
        <v>庁舎・事務所</v>
      </c>
      <c r="C34" s="44" t="str">
        <f>すべて_位置図情報!C505</f>
        <v>庁舎等</v>
      </c>
      <c r="D34" s="44" t="str">
        <f>すべて_位置図情報!D505</f>
        <v>本庁舎・区役所</v>
      </c>
      <c r="E34" s="32" t="str">
        <f>すべて_位置図情報!E505</f>
        <v>区役所</v>
      </c>
      <c r="F34" s="74">
        <v>1</v>
      </c>
      <c r="G34" s="13" t="str" ph="1">
        <f>すべて_位置図情報!G505</f>
        <v>住之江区役所</v>
      </c>
      <c r="H34" s="126" t="str">
        <f>すべて_位置図情報!H505</f>
        <v>大阪市住之江区御崎3-1-17</v>
      </c>
      <c r="I34" s="81">
        <f>すべて_位置図情報!I505</f>
        <v>5355.85</v>
      </c>
      <c r="J34" s="80" t="str">
        <f>すべて_位置図情報!J505</f>
        <v>C</v>
      </c>
      <c r="K34" s="78">
        <f>すべて_位置図情報!K505</f>
        <v>0</v>
      </c>
      <c r="L34" s="79">
        <f>すべて_位置図情報!L505</f>
        <v>1974</v>
      </c>
      <c r="M34" s="79" t="str">
        <f>すべて_位置図情報!M505</f>
        <v>d</v>
      </c>
      <c r="N34" s="79" t="str">
        <f>すべて_位置図情報!N505</f>
        <v>d</v>
      </c>
      <c r="O34" s="79" t="str">
        <f>すべて_位置図情報!O505</f>
        <v/>
      </c>
      <c r="P34" s="79" t="str">
        <f>すべて_位置図情報!P505</f>
        <v>L</v>
      </c>
      <c r="Q34" s="79" t="str">
        <f>すべて_位置図情報!Q505</f>
        <v>有</v>
      </c>
      <c r="R34" s="79" t="str">
        <f>すべて_位置図情報!R505</f>
        <v>直営（一部委託）</v>
      </c>
      <c r="S34" s="126" t="str">
        <f>すべて_位置図情報!S505</f>
        <v>住之江区役所</v>
      </c>
      <c r="T34" s="124" t="str">
        <f>すべて_位置図情報!T505</f>
        <v>－</v>
      </c>
      <c r="U34" s="126" t="str">
        <f>すべて_位置図情報!U505</f>
        <v>総務課</v>
      </c>
      <c r="V34" s="126" t="str">
        <f>すべて_位置図情報!V505</f>
        <v>総務ｸﾞﾙｰﾌﾟ</v>
      </c>
      <c r="W34" s="116" t="str">
        <f>すべて_位置図情報!W505</f>
        <v>住之江区</v>
      </c>
      <c r="X34" s="116" t="str">
        <f>すべて_位置図情報!X505</f>
        <v>一般施設</v>
      </c>
      <c r="Y34" s="114">
        <f>すべて_位置図情報!Y505</f>
        <v>21</v>
      </c>
      <c r="Z34" s="127">
        <f>すべて_位置図情報!Z505</f>
        <v>0</v>
      </c>
      <c r="AA34" s="143" t="str">
        <f>すべて_位置図情報!AA505</f>
        <v>〇</v>
      </c>
      <c r="AB34" s="144">
        <f>すべて_位置図情報!AB505</f>
        <v>0</v>
      </c>
      <c r="AC34" s="143" t="str">
        <f>すべて_位置図情報!AC505</f>
        <v>〇</v>
      </c>
      <c r="AD34" s="143" t="str">
        <f>すべて_位置図情報!AD505</f>
        <v>〇</v>
      </c>
      <c r="AE34" s="56" t="str">
        <f>すべて_位置図情報!AF505</f>
        <v>〇</v>
      </c>
      <c r="AF34" s="56">
        <f>すべて_位置図情報!AG505</f>
        <v>0</v>
      </c>
      <c r="AG34" s="56">
        <f>すべて_位置図情報!AH505</f>
        <v>0</v>
      </c>
      <c r="AH34" s="56">
        <f>すべて_位置図情報!AI505</f>
        <v>0</v>
      </c>
      <c r="AI34" s="56">
        <f>すべて_位置図情報!AJ505</f>
        <v>0</v>
      </c>
      <c r="AJ34" s="56">
        <f>すべて_位置図情報!AK505</f>
        <v>0</v>
      </c>
      <c r="AK34" s="56" t="e">
        <f>すべて_位置図情報!#REF!</f>
        <v>#REF!</v>
      </c>
    </row>
    <row r="35" spans="1:37" ht="22.5" customHeight="1">
      <c r="A35" s="178">
        <f t="shared" si="0"/>
        <v>30</v>
      </c>
      <c r="B35" s="7" t="str">
        <f>すべて_位置図情報!B512</f>
        <v>庁舎・事務所</v>
      </c>
      <c r="C35" s="7" t="str">
        <f>すべて_位置図情報!C512</f>
        <v>庁舎等</v>
      </c>
      <c r="D35" s="45" t="str">
        <f>すべて_位置図情報!D512</f>
        <v>本庁舎・区役所</v>
      </c>
      <c r="E35" s="32" t="str">
        <f>すべて_位置図情報!E512</f>
        <v>サービスセンター</v>
      </c>
      <c r="F35" s="74">
        <f>すべて_位置図情報!F512</f>
        <v>1</v>
      </c>
      <c r="G35" s="13" t="str" ph="1">
        <f>すべて_位置図情報!G512</f>
        <v>南港ポートタウンサービスコーナー</v>
      </c>
      <c r="H35" s="126" t="str">
        <f>すべて_位置図情報!H512</f>
        <v>大阪市住之江区南港中2-1-99</v>
      </c>
      <c r="I35" s="81">
        <f>すべて_位置図情報!I512</f>
        <v>74.59</v>
      </c>
      <c r="J35" s="80" t="str">
        <f>すべて_位置図情報!J512</f>
        <v>－</v>
      </c>
      <c r="K35" s="78">
        <f>すべて_位置図情報!K512</f>
        <v>0</v>
      </c>
      <c r="L35" s="79" t="str">
        <f>すべて_位置図情報!L512</f>
        <v>－</v>
      </c>
      <c r="M35" s="79" t="str">
        <f>すべて_位置図情報!M512</f>
        <v>－</v>
      </c>
      <c r="N35" s="79" t="str">
        <f>すべて_位置図情報!N512</f>
        <v>－</v>
      </c>
      <c r="O35" s="79" t="str">
        <f>すべて_位置図情報!O512</f>
        <v/>
      </c>
      <c r="P35" s="79" t="str">
        <f>すべて_位置図情報!P512</f>
        <v>－</v>
      </c>
      <c r="Q35" s="79" t="str">
        <f>すべて_位置図情報!Q512</f>
        <v>－</v>
      </c>
      <c r="R35" s="79" t="str">
        <f>すべて_位置図情報!R512</f>
        <v>直営</v>
      </c>
      <c r="S35" s="126" t="str">
        <f>すべて_位置図情報!S512</f>
        <v>住之江区役所</v>
      </c>
      <c r="T35" s="124" t="str">
        <f>すべて_位置図情報!T512</f>
        <v>－</v>
      </c>
      <c r="U35" s="126" t="str">
        <f>すべて_位置図情報!U512</f>
        <v>総務課</v>
      </c>
      <c r="V35" s="126" t="str">
        <f>すべて_位置図情報!V512</f>
        <v>総務ｸﾞﾙｰﾌﾟ</v>
      </c>
      <c r="W35" s="116" t="str">
        <f>すべて_位置図情報!W512</f>
        <v>住之江区</v>
      </c>
      <c r="X35" s="116" t="str">
        <f>すべて_位置図情報!X512</f>
        <v>賃借施設</v>
      </c>
      <c r="Y35" s="114">
        <f>すべて_位置図情報!Y512</f>
        <v>9</v>
      </c>
      <c r="Z35" s="127">
        <f>すべて_位置図情報!Z512</f>
        <v>0</v>
      </c>
      <c r="AA35" s="145">
        <f>すべて_位置図情報!AA512</f>
        <v>0</v>
      </c>
      <c r="AB35" s="144">
        <f>すべて_位置図情報!AB512</f>
        <v>0</v>
      </c>
      <c r="AC35" s="145">
        <f>すべて_位置図情報!AC512</f>
        <v>0</v>
      </c>
      <c r="AD35" s="145">
        <f>すべて_位置図情報!AD512</f>
        <v>0</v>
      </c>
      <c r="AE35" s="60">
        <f>すべて_位置図情報!AF512</f>
        <v>0</v>
      </c>
      <c r="AF35" s="60">
        <f>すべて_位置図情報!AG512</f>
        <v>0</v>
      </c>
      <c r="AG35" s="60">
        <f>すべて_位置図情報!AH512</f>
        <v>0</v>
      </c>
      <c r="AH35" s="60">
        <f>すべて_位置図情報!AI512</f>
        <v>0</v>
      </c>
      <c r="AI35" s="60">
        <f>すべて_位置図情報!AJ512</f>
        <v>0</v>
      </c>
      <c r="AJ35" s="60">
        <f>すべて_位置図情報!AK512</f>
        <v>0</v>
      </c>
      <c r="AK35" s="60" t="e">
        <f>すべて_位置図情報!#REF!</f>
        <v>#REF!</v>
      </c>
    </row>
    <row r="36" spans="1:37" ht="22.5" customHeight="1">
      <c r="A36" s="178">
        <f t="shared" si="0"/>
        <v>31</v>
      </c>
      <c r="B36" s="7" t="str">
        <f>すべて_位置図情報!B519</f>
        <v>庁舎・事務所</v>
      </c>
      <c r="C36" s="7" t="str">
        <f>すべて_位置図情報!C519</f>
        <v>庁舎等</v>
      </c>
      <c r="D36" s="32" t="str">
        <f>すべて_位置図情報!D519</f>
        <v>保健福祉センター</v>
      </c>
      <c r="E36" s="32" t="str">
        <f>すべて_位置図情報!E519</f>
        <v>保健福祉センター</v>
      </c>
      <c r="F36" s="74">
        <v>1</v>
      </c>
      <c r="G36" s="13" t="str" ph="1">
        <f>すべて_位置図情報!G519</f>
        <v>住之江区保健福祉センター分館</v>
      </c>
      <c r="H36" s="126" t="str">
        <f>すべて_位置図情報!H519</f>
        <v>大阪市住之江区浜口東3-5-16</v>
      </c>
      <c r="I36" s="81">
        <f>すべて_位置図情報!I519</f>
        <v>1332.06</v>
      </c>
      <c r="J36" s="80" t="str">
        <f>すべて_位置図情報!J519</f>
        <v>B</v>
      </c>
      <c r="K36" s="78">
        <f>すべて_位置図情報!K519</f>
        <v>0</v>
      </c>
      <c r="L36" s="79">
        <f>すべて_位置図情報!L519</f>
        <v>1970</v>
      </c>
      <c r="M36" s="79" t="str">
        <f>すべて_位置図情報!M519</f>
        <v>d</v>
      </c>
      <c r="N36" s="79" t="str">
        <f>すべて_位置図情報!N519</f>
        <v>d</v>
      </c>
      <c r="O36" s="79" t="str">
        <f>すべて_位置図情報!O519</f>
        <v/>
      </c>
      <c r="P36" s="79" t="str">
        <f>すべて_位置図情報!P519</f>
        <v>K</v>
      </c>
      <c r="Q36" s="79" t="str">
        <f>すべて_位置図情報!Q519</f>
        <v>有</v>
      </c>
      <c r="R36" s="79" t="str">
        <f>すべて_位置図情報!R519</f>
        <v>直営</v>
      </c>
      <c r="S36" s="126" t="str">
        <f>すべて_位置図情報!S519</f>
        <v>住之江区役所</v>
      </c>
      <c r="T36" s="124" t="str">
        <f>すべて_位置図情報!T519</f>
        <v>－</v>
      </c>
      <c r="U36" s="126" t="str">
        <f>すべて_位置図情報!U519</f>
        <v>総務課</v>
      </c>
      <c r="V36" s="126" t="str">
        <f>すべて_位置図情報!V519</f>
        <v>総務ｸﾞﾙｰﾌﾟ</v>
      </c>
      <c r="W36" s="116" t="str">
        <f>すべて_位置図情報!W519</f>
        <v>住之江区</v>
      </c>
      <c r="X36" s="116" t="str">
        <f>すべて_位置図情報!X519</f>
        <v>一般施設</v>
      </c>
      <c r="Y36" s="114">
        <f>すべて_位置図情報!Y519</f>
        <v>22</v>
      </c>
      <c r="Z36" s="127">
        <f>すべて_位置図情報!Z519</f>
        <v>0</v>
      </c>
      <c r="AA36" s="143" t="str">
        <f>すべて_位置図情報!AA519</f>
        <v>〇</v>
      </c>
      <c r="AB36" s="144">
        <f>すべて_位置図情報!AB519</f>
        <v>0</v>
      </c>
      <c r="AC36" s="143" t="str">
        <f>すべて_位置図情報!AC519</f>
        <v>〇</v>
      </c>
      <c r="AD36" s="143" t="str">
        <f>すべて_位置図情報!AD519</f>
        <v>〇</v>
      </c>
      <c r="AE36" s="56" t="str">
        <f>すべて_位置図情報!AF519</f>
        <v>〇</v>
      </c>
      <c r="AF36" s="56">
        <f>すべて_位置図情報!AG519</f>
        <v>0</v>
      </c>
      <c r="AG36" s="56">
        <f>すべて_位置図情報!AH519</f>
        <v>0</v>
      </c>
      <c r="AH36" s="56">
        <f>すべて_位置図情報!AI519</f>
        <v>0</v>
      </c>
      <c r="AI36" s="56">
        <f>すべて_位置図情報!AJ519</f>
        <v>0</v>
      </c>
      <c r="AJ36" s="56">
        <f>すべて_位置図情報!AK519</f>
        <v>0</v>
      </c>
      <c r="AK36" s="56" t="e">
        <f>すべて_位置図情報!#REF!</f>
        <v>#REF!</v>
      </c>
    </row>
    <row r="37" spans="1:37" ht="22.5" customHeight="1">
      <c r="A37" s="178">
        <f t="shared" si="0"/>
        <v>32</v>
      </c>
      <c r="B37" s="7" t="str">
        <f>すべて_位置図情報!B532</f>
        <v>庁舎・事務所</v>
      </c>
      <c r="C37" s="7" t="str">
        <f>すべて_位置図情報!C532</f>
        <v>庁舎等</v>
      </c>
      <c r="D37" s="44" t="str">
        <f>すべて_位置図情報!D532</f>
        <v>その他庁舎</v>
      </c>
      <c r="E37" s="44" t="str">
        <f>すべて_位置図情報!E532</f>
        <v>その他庁舎</v>
      </c>
      <c r="F37" s="74">
        <v>1</v>
      </c>
      <c r="G37" s="13" t="str" ph="1">
        <f>すべて_位置図情報!G532</f>
        <v>経済戦略局庁舎（O's棟）</v>
      </c>
      <c r="H37" s="126" t="str">
        <f>すべて_位置図情報!H532</f>
        <v>大阪市住之江区南港北2-1-10</v>
      </c>
      <c r="I37" s="81">
        <f>すべて_位置図情報!I532</f>
        <v>1901.88</v>
      </c>
      <c r="J37" s="80" t="str">
        <f>すべて_位置図情報!J532</f>
        <v>－</v>
      </c>
      <c r="K37" s="78">
        <f>すべて_位置図情報!K532</f>
        <v>0</v>
      </c>
      <c r="L37" s="79" t="str">
        <f>すべて_位置図情報!L532</f>
        <v>－</v>
      </c>
      <c r="M37" s="79" t="str">
        <f>すべて_位置図情報!M532</f>
        <v>－</v>
      </c>
      <c r="N37" s="79" t="str">
        <f>すべて_位置図情報!N532</f>
        <v>－</v>
      </c>
      <c r="O37" s="79" t="str">
        <f>すべて_位置図情報!O532</f>
        <v/>
      </c>
      <c r="P37" s="79" t="str">
        <f>すべて_位置図情報!P532</f>
        <v>－</v>
      </c>
      <c r="Q37" s="79" t="str">
        <f>すべて_位置図情報!Q532</f>
        <v>－</v>
      </c>
      <c r="R37" s="79" t="str">
        <f>すべて_位置図情報!R532</f>
        <v>直営</v>
      </c>
      <c r="S37" s="126" t="str">
        <f>すべて_位置図情報!S532</f>
        <v>経済戦略局</v>
      </c>
      <c r="T37" s="126" t="str">
        <f>すべて_位置図情報!T532</f>
        <v>企画総務部</v>
      </c>
      <c r="U37" s="126" t="str">
        <f>すべて_位置図情報!U532</f>
        <v>総務課</v>
      </c>
      <c r="V37" s="126" t="str">
        <f>すべて_位置図情報!V532</f>
        <v>総務担当</v>
      </c>
      <c r="W37" s="116" t="str">
        <f>すべて_位置図情報!W532</f>
        <v>住之江区</v>
      </c>
      <c r="X37" s="116" t="str">
        <f>すべて_位置図情報!X532</f>
        <v>賃借施設</v>
      </c>
      <c r="Y37" s="114">
        <f>すべて_位置図情報!Y532</f>
        <v>10</v>
      </c>
      <c r="Z37" s="127">
        <f>すべて_位置図情報!Z532</f>
        <v>0</v>
      </c>
      <c r="AA37" s="145">
        <f>すべて_位置図情報!AA532</f>
        <v>0</v>
      </c>
      <c r="AB37" s="144">
        <f>すべて_位置図情報!AB532</f>
        <v>0</v>
      </c>
      <c r="AC37" s="145">
        <f>すべて_位置図情報!AC532</f>
        <v>0</v>
      </c>
      <c r="AD37" s="145">
        <f>すべて_位置図情報!AD532</f>
        <v>0</v>
      </c>
      <c r="AE37" s="60">
        <f>すべて_位置図情報!AF532</f>
        <v>0</v>
      </c>
      <c r="AF37" s="60">
        <f>すべて_位置図情報!AG532</f>
        <v>0</v>
      </c>
      <c r="AG37" s="60">
        <f>すべて_位置図情報!AH532</f>
        <v>0</v>
      </c>
      <c r="AH37" s="60">
        <f>すべて_位置図情報!AI532</f>
        <v>0</v>
      </c>
      <c r="AI37" s="60">
        <f>すべて_位置図情報!AJ532</f>
        <v>0</v>
      </c>
      <c r="AJ37" s="60">
        <f>すべて_位置図情報!AK532</f>
        <v>0</v>
      </c>
      <c r="AK37" s="60" t="e">
        <f>すべて_位置図情報!#REF!</f>
        <v>#REF!</v>
      </c>
    </row>
    <row r="38" spans="1:37" ht="22.5" customHeight="1">
      <c r="A38" s="178">
        <f t="shared" si="0"/>
        <v>33</v>
      </c>
      <c r="B38" s="7" t="str">
        <f>すべて_位置図情報!B533</f>
        <v>庁舎・事務所</v>
      </c>
      <c r="C38" s="7" t="str">
        <f>すべて_位置図情報!C533</f>
        <v>庁舎等</v>
      </c>
      <c r="D38" s="7" t="str">
        <f>すべて_位置図情報!D533</f>
        <v>その他庁舎</v>
      </c>
      <c r="E38" s="7" t="str">
        <f>すべて_位置図情報!E533</f>
        <v>その他庁舎</v>
      </c>
      <c r="F38" s="74">
        <v>2</v>
      </c>
      <c r="G38" s="13" t="str" ph="1">
        <f>すべて_位置図情報!G533</f>
        <v>万博推進局庁舎（O's棟）</v>
      </c>
      <c r="H38" s="126" t="str">
        <f>すべて_位置図情報!H533</f>
        <v>大阪市住之江区南港北2-1-10</v>
      </c>
      <c r="I38" s="81">
        <f>すべて_位置図情報!I533</f>
        <v>1220.3399999999999</v>
      </c>
      <c r="J38" s="80" t="str">
        <f>すべて_位置図情報!J533</f>
        <v>－</v>
      </c>
      <c r="K38" s="78" t="str">
        <f>すべて_位置図情報!K533</f>
        <v>〇</v>
      </c>
      <c r="L38" s="79" t="str">
        <f>すべて_位置図情報!L533</f>
        <v>－</v>
      </c>
      <c r="M38" s="79" t="str">
        <f>すべて_位置図情報!M533</f>
        <v>－</v>
      </c>
      <c r="N38" s="79" t="str">
        <f>すべて_位置図情報!N533</f>
        <v>－</v>
      </c>
      <c r="O38" s="79" t="str">
        <f>すべて_位置図情報!O533</f>
        <v/>
      </c>
      <c r="P38" s="79" t="str">
        <f>すべて_位置図情報!P533</f>
        <v>－</v>
      </c>
      <c r="Q38" s="79" t="str">
        <f>すべて_位置図情報!Q533</f>
        <v>－</v>
      </c>
      <c r="R38" s="79" t="str">
        <f>すべて_位置図情報!R533</f>
        <v>直営</v>
      </c>
      <c r="S38" s="126" t="str">
        <f>すべて_位置図情報!S533</f>
        <v>万博推進局</v>
      </c>
      <c r="T38" s="126" t="str">
        <f>すべて_位置図情報!T533</f>
        <v>総務部</v>
      </c>
      <c r="U38" s="126" t="str">
        <f>すべて_位置図情報!U533</f>
        <v>総務課</v>
      </c>
      <c r="V38" s="132" t="str">
        <f>すべて_位置図情報!V533</f>
        <v>－</v>
      </c>
      <c r="W38" s="116" t="str">
        <f>すべて_位置図情報!W533</f>
        <v>住之江区</v>
      </c>
      <c r="X38" s="116" t="str">
        <f>すべて_位置図情報!X533</f>
        <v>賃借施設</v>
      </c>
      <c r="Y38" s="114">
        <f>すべて_位置図情報!Y533</f>
        <v>16</v>
      </c>
      <c r="Z38" s="127">
        <f>すべて_位置図情報!Z533</f>
        <v>0</v>
      </c>
      <c r="AA38" s="145">
        <f>すべて_位置図情報!AA533</f>
        <v>0</v>
      </c>
      <c r="AB38" s="144">
        <f>すべて_位置図情報!AB533</f>
        <v>0</v>
      </c>
      <c r="AC38" s="145">
        <f>すべて_位置図情報!AC533</f>
        <v>0</v>
      </c>
      <c r="AD38" s="145">
        <f>すべて_位置図情報!AD533</f>
        <v>0</v>
      </c>
      <c r="AE38" s="64">
        <f>すべて_位置図情報!AF533</f>
        <v>0</v>
      </c>
      <c r="AF38" s="64">
        <f>すべて_位置図情報!AG533</f>
        <v>0</v>
      </c>
      <c r="AG38" s="64">
        <f>すべて_位置図情報!AH533</f>
        <v>0</v>
      </c>
      <c r="AH38" s="64">
        <f>すべて_位置図情報!AI533</f>
        <v>0</v>
      </c>
      <c r="AI38" s="64">
        <f>すべて_位置図情報!AJ533</f>
        <v>0</v>
      </c>
      <c r="AJ38" s="64">
        <f>すべて_位置図情報!AK533</f>
        <v>0</v>
      </c>
      <c r="AK38" s="64" t="e">
        <f>すべて_位置図情報!#REF!</f>
        <v>#REF!</v>
      </c>
    </row>
    <row r="39" spans="1:37" s="24" customFormat="1" ht="22.5" customHeight="1">
      <c r="A39" s="178">
        <f t="shared" si="0"/>
        <v>34</v>
      </c>
      <c r="B39" s="7" t="str">
        <f>すべて_位置図情報!B534</f>
        <v>庁舎・事務所</v>
      </c>
      <c r="C39" s="7" t="str">
        <f>すべて_位置図情報!C534</f>
        <v>庁舎等</v>
      </c>
      <c r="D39" s="7" t="str">
        <f>すべて_位置図情報!D534</f>
        <v>その他庁舎</v>
      </c>
      <c r="E39" s="7" t="str">
        <f>すべて_位置図情報!E534</f>
        <v>その他庁舎</v>
      </c>
      <c r="F39" s="74">
        <v>3</v>
      </c>
      <c r="G39" s="13" t="str" ph="1">
        <f>すべて_位置図情報!G534</f>
        <v>大阪市環境局（ATC庁舎）</v>
      </c>
      <c r="H39" s="126" t="str">
        <f>すべて_位置図情報!H534</f>
        <v>大阪市住之江区南港北2-1-10</v>
      </c>
      <c r="I39" s="81">
        <f>すべて_位置図情報!I534</f>
        <v>1009.16</v>
      </c>
      <c r="J39" s="80" t="str">
        <f>すべて_位置図情報!J534</f>
        <v>－</v>
      </c>
      <c r="K39" s="78">
        <f>すべて_位置図情報!K534</f>
        <v>0</v>
      </c>
      <c r="L39" s="79" t="str">
        <f>すべて_位置図情報!L534</f>
        <v>－</v>
      </c>
      <c r="M39" s="79" t="str">
        <f>すべて_位置図情報!M534</f>
        <v>－</v>
      </c>
      <c r="N39" s="79" t="str">
        <f>すべて_位置図情報!N534</f>
        <v>－</v>
      </c>
      <c r="O39" s="79" t="str">
        <f>すべて_位置図情報!O534</f>
        <v/>
      </c>
      <c r="P39" s="79" t="str">
        <f>すべて_位置図情報!P534</f>
        <v>－</v>
      </c>
      <c r="Q39" s="79" t="str">
        <f>すべて_位置図情報!Q534</f>
        <v>－</v>
      </c>
      <c r="R39" s="79" t="str">
        <f>すべて_位置図情報!R534</f>
        <v>直営</v>
      </c>
      <c r="S39" s="126" t="str">
        <f>すべて_位置図情報!S534</f>
        <v>環境局</v>
      </c>
      <c r="T39" s="126" t="str">
        <f>すべて_位置図情報!T534</f>
        <v>環境管理部</v>
      </c>
      <c r="U39" s="126" t="str">
        <f>すべて_位置図情報!U534</f>
        <v>環境管理課</v>
      </c>
      <c r="V39" s="126" t="str">
        <f>すべて_位置図情報!V534</f>
        <v>環境管理ｸﾞﾙｰﾌﾟ</v>
      </c>
      <c r="W39" s="116" t="str">
        <f>すべて_位置図情報!W534</f>
        <v>住之江区</v>
      </c>
      <c r="X39" s="116" t="str">
        <f>すべて_位置図情報!X534</f>
        <v>賃借施設</v>
      </c>
      <c r="Y39" s="114">
        <f>すべて_位置図情報!Y534</f>
        <v>12</v>
      </c>
      <c r="Z39" s="127">
        <f>すべて_位置図情報!Z534</f>
        <v>0</v>
      </c>
      <c r="AA39" s="145">
        <f>すべて_位置図情報!AA534</f>
        <v>0</v>
      </c>
      <c r="AB39" s="144">
        <f>すべて_位置図情報!AB534</f>
        <v>0</v>
      </c>
      <c r="AC39" s="145">
        <f>すべて_位置図情報!AC534</f>
        <v>0</v>
      </c>
      <c r="AD39" s="145">
        <f>すべて_位置図情報!AD534</f>
        <v>0</v>
      </c>
      <c r="AE39" s="60">
        <f>すべて_位置図情報!AF534</f>
        <v>0</v>
      </c>
      <c r="AF39" s="60">
        <f>すべて_位置図情報!AG534</f>
        <v>0</v>
      </c>
      <c r="AG39" s="60">
        <f>すべて_位置図情報!AH534</f>
        <v>0</v>
      </c>
      <c r="AH39" s="60">
        <f>すべて_位置図情報!AI534</f>
        <v>0</v>
      </c>
      <c r="AI39" s="60">
        <f>すべて_位置図情報!AJ534</f>
        <v>0</v>
      </c>
      <c r="AJ39" s="60">
        <f>すべて_位置図情報!AK534</f>
        <v>0</v>
      </c>
      <c r="AK39" s="60" t="e">
        <f>すべて_位置図情報!#REF!</f>
        <v>#REF!</v>
      </c>
    </row>
    <row r="40" spans="1:37" ht="22.5" customHeight="1">
      <c r="A40" s="178">
        <f t="shared" si="0"/>
        <v>35</v>
      </c>
      <c r="B40" s="7" t="str">
        <f>すべて_位置図情報!B535</f>
        <v>庁舎・事務所</v>
      </c>
      <c r="C40" s="7" t="str">
        <f>すべて_位置図情報!C535</f>
        <v>庁舎等</v>
      </c>
      <c r="D40" s="7" t="str">
        <f>すべて_位置図情報!D535</f>
        <v>その他庁舎</v>
      </c>
      <c r="E40" s="7" t="str">
        <f>すべて_位置図情報!E535</f>
        <v>その他庁舎</v>
      </c>
      <c r="F40" s="74">
        <v>4</v>
      </c>
      <c r="G40" s="13" t="str" ph="1">
        <f>すべて_位置図情報!G535</f>
        <v>ATC庁舎</v>
      </c>
      <c r="H40" s="126" t="str">
        <f>すべて_位置図情報!H535</f>
        <v>大阪市住之江区南港北2-1-10</v>
      </c>
      <c r="I40" s="81">
        <f>すべて_位置図情報!I535</f>
        <v>11797.7</v>
      </c>
      <c r="J40" s="80" t="str">
        <f>すべて_位置図情報!J535</f>
        <v>－</v>
      </c>
      <c r="K40" s="78">
        <f>すべて_位置図情報!K535</f>
        <v>0</v>
      </c>
      <c r="L40" s="79" t="str">
        <f>すべて_位置図情報!L535</f>
        <v>－</v>
      </c>
      <c r="M40" s="79" t="str">
        <f>すべて_位置図情報!M535</f>
        <v>－</v>
      </c>
      <c r="N40" s="79" t="str">
        <f>すべて_位置図情報!N535</f>
        <v>－</v>
      </c>
      <c r="O40" s="79" t="str">
        <f>すべて_位置図情報!O535</f>
        <v/>
      </c>
      <c r="P40" s="79" t="str">
        <f>すべて_位置図情報!P535</f>
        <v>－</v>
      </c>
      <c r="Q40" s="79" t="str">
        <f>すべて_位置図情報!Q535</f>
        <v>－</v>
      </c>
      <c r="R40" s="79" t="str">
        <f>すべて_位置図情報!R535</f>
        <v>直営</v>
      </c>
      <c r="S40" s="126" t="str">
        <f>すべて_位置図情報!S535</f>
        <v>建設局</v>
      </c>
      <c r="T40" s="126" t="str">
        <f>すべて_位置図情報!T535</f>
        <v>総務部</v>
      </c>
      <c r="U40" s="126" t="str">
        <f>すべて_位置図情報!U535</f>
        <v>総務課</v>
      </c>
      <c r="V40" s="126" t="str">
        <f>すべて_位置図情報!V535</f>
        <v>庁舎管理ｸﾞﾙｰﾌﾟ</v>
      </c>
      <c r="W40" s="116" t="str">
        <f>すべて_位置図情報!W535</f>
        <v>住之江区</v>
      </c>
      <c r="X40" s="116" t="str">
        <f>すべて_位置図情報!X535</f>
        <v>賃借施設</v>
      </c>
      <c r="Y40" s="114">
        <f>すべて_位置図情報!Y535</f>
        <v>13</v>
      </c>
      <c r="Z40" s="127">
        <f>すべて_位置図情報!Z535</f>
        <v>0</v>
      </c>
      <c r="AA40" s="145">
        <f>すべて_位置図情報!AA535</f>
        <v>0</v>
      </c>
      <c r="AB40" s="144">
        <f>すべて_位置図情報!AB535</f>
        <v>0</v>
      </c>
      <c r="AC40" s="145">
        <f>すべて_位置図情報!AC535</f>
        <v>0</v>
      </c>
      <c r="AD40" s="145">
        <f>すべて_位置図情報!AD535</f>
        <v>0</v>
      </c>
      <c r="AE40" s="60">
        <f>すべて_位置図情報!AF535</f>
        <v>0</v>
      </c>
      <c r="AF40" s="60">
        <f>すべて_位置図情報!AG535</f>
        <v>0</v>
      </c>
      <c r="AG40" s="60">
        <f>すべて_位置図情報!AH535</f>
        <v>0</v>
      </c>
      <c r="AH40" s="60">
        <f>すべて_位置図情報!AI535</f>
        <v>0</v>
      </c>
      <c r="AI40" s="60">
        <f>すべて_位置図情報!AJ535</f>
        <v>0</v>
      </c>
      <c r="AJ40" s="60">
        <f>すべて_位置図情報!AK535</f>
        <v>0</v>
      </c>
      <c r="AK40" s="60" t="e">
        <f>すべて_位置図情報!#REF!</f>
        <v>#REF!</v>
      </c>
    </row>
    <row r="41" spans="1:37" ht="22.5" customHeight="1">
      <c r="A41" s="178">
        <f t="shared" si="0"/>
        <v>36</v>
      </c>
      <c r="B41" s="7" t="str">
        <f>すべて_位置図情報!B536</f>
        <v>庁舎・事務所</v>
      </c>
      <c r="C41" s="45" t="str">
        <f>すべて_位置図情報!C536</f>
        <v>庁舎等</v>
      </c>
      <c r="D41" s="45" t="str">
        <f>すべて_位置図情報!D536</f>
        <v>その他庁舎</v>
      </c>
      <c r="E41" s="45" t="str">
        <f>すべて_位置図情報!E536</f>
        <v>その他庁舎</v>
      </c>
      <c r="F41" s="74">
        <v>5</v>
      </c>
      <c r="G41" s="13" t="str" ph="1">
        <f>すべて_位置図情報!G536</f>
        <v>ATC ITM棟10階</v>
      </c>
      <c r="H41" s="126" t="str">
        <f>すべて_位置図情報!H536</f>
        <v>大阪市住之江区南港北2-1-10</v>
      </c>
      <c r="I41" s="81">
        <f>すべて_位置図情報!I536</f>
        <v>4744.46</v>
      </c>
      <c r="J41" s="80" t="str">
        <f>すべて_位置図情報!J536</f>
        <v>－</v>
      </c>
      <c r="K41" s="78">
        <f>すべて_位置図情報!K536</f>
        <v>0</v>
      </c>
      <c r="L41" s="79" t="str">
        <f>すべて_位置図情報!L536</f>
        <v>－</v>
      </c>
      <c r="M41" s="79" t="str">
        <f>すべて_位置図情報!M536</f>
        <v>－</v>
      </c>
      <c r="N41" s="79" t="str">
        <f>すべて_位置図情報!N536</f>
        <v>－</v>
      </c>
      <c r="O41" s="79" t="str">
        <f>すべて_位置図情報!O536</f>
        <v/>
      </c>
      <c r="P41" s="79" t="str">
        <f>すべて_位置図情報!P536</f>
        <v>－</v>
      </c>
      <c r="Q41" s="79" t="str">
        <f>すべて_位置図情報!Q536</f>
        <v>－</v>
      </c>
      <c r="R41" s="79" t="str">
        <f>すべて_位置図情報!R536</f>
        <v>直営</v>
      </c>
      <c r="S41" s="126" t="str">
        <f>すべて_位置図情報!S536</f>
        <v>大阪港湾局</v>
      </c>
      <c r="T41" s="126" t="str">
        <f>すべて_位置図情報!T536</f>
        <v>総務部</v>
      </c>
      <c r="U41" s="126" t="str">
        <f>すべて_位置図情報!U536</f>
        <v>総務課</v>
      </c>
      <c r="V41" s="126" t="str">
        <f>すべて_位置図情報!V536</f>
        <v>庶務・法規ｸﾞﾙｰﾌﾟ</v>
      </c>
      <c r="W41" s="116" t="str">
        <f>すべて_位置図情報!W536</f>
        <v>住之江区</v>
      </c>
      <c r="X41" s="116" t="str">
        <f>すべて_位置図情報!X536</f>
        <v>賃借施設</v>
      </c>
      <c r="Y41" s="114">
        <f>すべて_位置図情報!Y536</f>
        <v>14</v>
      </c>
      <c r="Z41" s="127">
        <f>すべて_位置図情報!Z536</f>
        <v>0</v>
      </c>
      <c r="AA41" s="145">
        <f>すべて_位置図情報!AA536</f>
        <v>0</v>
      </c>
      <c r="AB41" s="144">
        <f>すべて_位置図情報!AB536</f>
        <v>0</v>
      </c>
      <c r="AC41" s="145">
        <f>すべて_位置図情報!AC536</f>
        <v>0</v>
      </c>
      <c r="AD41" s="145">
        <f>すべて_位置図情報!AD536</f>
        <v>0</v>
      </c>
      <c r="AE41" s="60">
        <f>すべて_位置図情報!AF536</f>
        <v>0</v>
      </c>
      <c r="AF41" s="60">
        <f>すべて_位置図情報!AG536</f>
        <v>0</v>
      </c>
      <c r="AG41" s="60">
        <f>すべて_位置図情報!AH536</f>
        <v>0</v>
      </c>
      <c r="AH41" s="60">
        <f>すべて_位置図情報!AI536</f>
        <v>0</v>
      </c>
      <c r="AI41" s="60">
        <f>すべて_位置図情報!AJ536</f>
        <v>0</v>
      </c>
      <c r="AJ41" s="60">
        <f>すべて_位置図情報!AK536</f>
        <v>0</v>
      </c>
      <c r="AK41" s="60" t="e">
        <f>すべて_位置図情報!#REF!</f>
        <v>#REF!</v>
      </c>
    </row>
    <row r="42" spans="1:37" ht="22.5" customHeight="1">
      <c r="A42" s="178">
        <f t="shared" si="0"/>
        <v>37</v>
      </c>
      <c r="B42" s="7" t="str">
        <f>すべて_位置図情報!B552</f>
        <v>庁舎・事務所</v>
      </c>
      <c r="C42" s="44" t="str">
        <f>すべて_位置図情報!C552</f>
        <v>事務所・営業所</v>
      </c>
      <c r="D42" s="44" t="str">
        <f>すべて_位置図情報!D552</f>
        <v>環境関連事務所・営業所</v>
      </c>
      <c r="E42" s="32" t="str">
        <f>すべて_位置図情報!E552</f>
        <v>環境事業センター</v>
      </c>
      <c r="F42" s="74">
        <v>1</v>
      </c>
      <c r="G42" s="13" t="str" ph="1">
        <f>すべて_位置図情報!G552</f>
        <v>西南環境事業センター</v>
      </c>
      <c r="H42" s="126" t="str">
        <f>すべて_位置図情報!H552</f>
        <v>大阪市住之江区泉1-1-111</v>
      </c>
      <c r="I42" s="81">
        <f>すべて_位置図情報!I552</f>
        <v>5662.95</v>
      </c>
      <c r="J42" s="80" t="str">
        <f>すべて_位置図情報!J552</f>
        <v>C</v>
      </c>
      <c r="K42" s="78">
        <f>すべて_位置図情報!K552</f>
        <v>0</v>
      </c>
      <c r="L42" s="79">
        <f>すべて_位置図情報!L552</f>
        <v>1996</v>
      </c>
      <c r="M42" s="79" t="str">
        <f>すべて_位置図情報!M552</f>
        <v>b</v>
      </c>
      <c r="N42" s="79" t="str">
        <f>すべて_位置図情報!N552</f>
        <v>b</v>
      </c>
      <c r="O42" s="79" t="str">
        <f>すべて_位置図情報!O552</f>
        <v/>
      </c>
      <c r="P42" s="79" t="str">
        <f>すべて_位置図情報!P552</f>
        <v>F</v>
      </c>
      <c r="Q42" s="79" t="str">
        <f>すべて_位置図情報!Q552</f>
        <v>無</v>
      </c>
      <c r="R42" s="79" t="str">
        <f>すべて_位置図情報!R552</f>
        <v>直営</v>
      </c>
      <c r="S42" s="126" t="str">
        <f>すべて_位置図情報!S552</f>
        <v>環境局</v>
      </c>
      <c r="T42" s="126" t="str">
        <f>すべて_位置図情報!T552</f>
        <v>事業部</v>
      </c>
      <c r="U42" s="126" t="str">
        <f>すべて_位置図情報!U552</f>
        <v>西南環境事業ｾﾝﾀｰ</v>
      </c>
      <c r="V42" s="124" t="str">
        <f>すべて_位置図情報!V552</f>
        <v>－</v>
      </c>
      <c r="W42" s="116" t="str">
        <f>すべて_位置図情報!W552</f>
        <v>住之江区</v>
      </c>
      <c r="X42" s="116" t="str">
        <f>すべて_位置図情報!X552</f>
        <v>一般施設</v>
      </c>
      <c r="Y42" s="114">
        <f>すべて_位置図情報!Y552</f>
        <v>23</v>
      </c>
      <c r="Z42" s="127">
        <f>すべて_位置図情報!Z552</f>
        <v>0</v>
      </c>
      <c r="AA42" s="143" t="str">
        <f>すべて_位置図情報!AA552</f>
        <v>〇</v>
      </c>
      <c r="AB42" s="144">
        <f>すべて_位置図情報!AB552</f>
        <v>0</v>
      </c>
      <c r="AC42" s="143" t="str">
        <f>すべて_位置図情報!AC552</f>
        <v>〇</v>
      </c>
      <c r="AD42" s="143" t="str">
        <f>すべて_位置図情報!AD552</f>
        <v>〇</v>
      </c>
      <c r="AE42" s="56" t="str">
        <f>すべて_位置図情報!AF552</f>
        <v>〇</v>
      </c>
      <c r="AF42" s="56">
        <f>すべて_位置図情報!AG552</f>
        <v>0</v>
      </c>
      <c r="AG42" s="56">
        <f>すべて_位置図情報!AH552</f>
        <v>0</v>
      </c>
      <c r="AH42" s="56">
        <f>すべて_位置図情報!AI552</f>
        <v>0</v>
      </c>
      <c r="AI42" s="56">
        <f>すべて_位置図情報!AJ552</f>
        <v>0</v>
      </c>
      <c r="AJ42" s="56">
        <f>すべて_位置図情報!AK552</f>
        <v>0</v>
      </c>
      <c r="AK42" s="56" t="e">
        <f>すべて_位置図情報!#REF!</f>
        <v>#REF!</v>
      </c>
    </row>
    <row r="43" spans="1:37" ht="22.5" customHeight="1">
      <c r="A43" s="178">
        <f t="shared" si="0"/>
        <v>38</v>
      </c>
      <c r="B43" s="7" t="str">
        <f>すべて_位置図情報!B563</f>
        <v>庁舎・事務所</v>
      </c>
      <c r="C43" s="7" t="str">
        <f>すべて_位置図情報!C563</f>
        <v>事務所・営業所</v>
      </c>
      <c r="D43" s="7" t="str">
        <f>すべて_位置図情報!D563</f>
        <v>環境関連事務所・営業所</v>
      </c>
      <c r="E43" s="44" t="str">
        <f>すべて_位置図情報!E563</f>
        <v>その他環境関連事務所・営業所</v>
      </c>
      <c r="F43" s="74">
        <v>1</v>
      </c>
      <c r="G43" s="13" t="str" ph="1">
        <f>すべて_位置図情報!G563</f>
        <v>南港管路輸送センター</v>
      </c>
      <c r="H43" s="126" t="str">
        <f>すべて_位置図情報!H563</f>
        <v>大阪市住之江区南港中6-2-28</v>
      </c>
      <c r="I43" s="81">
        <f>すべて_位置図情報!I563</f>
        <v>1933</v>
      </c>
      <c r="J43" s="80" t="str">
        <f>すべて_位置図情報!J563</f>
        <v>B</v>
      </c>
      <c r="K43" s="78">
        <f>すべて_位置図情報!K563</f>
        <v>0</v>
      </c>
      <c r="L43" s="79">
        <f>すべて_位置図情報!L563</f>
        <v>1977</v>
      </c>
      <c r="M43" s="79" t="str">
        <f>すべて_位置図情報!M563</f>
        <v>c</v>
      </c>
      <c r="N43" s="79" t="str">
        <f>すべて_位置図情報!N563</f>
        <v>c</v>
      </c>
      <c r="O43" s="79" t="str">
        <f>すべて_位置図情報!O563</f>
        <v/>
      </c>
      <c r="P43" s="79" t="str">
        <f>すべて_位置図情報!P563</f>
        <v>H</v>
      </c>
      <c r="Q43" s="79" t="str">
        <f>すべて_位置図情報!Q563</f>
        <v>無</v>
      </c>
      <c r="R43" s="79" t="str">
        <f>すべて_位置図情報!R563</f>
        <v>直営</v>
      </c>
      <c r="S43" s="126" t="str">
        <f>すべて_位置図情報!S563</f>
        <v>環境局</v>
      </c>
      <c r="T43" s="126" t="str">
        <f>すべて_位置図情報!T563</f>
        <v>総務部</v>
      </c>
      <c r="U43" s="126" t="str">
        <f>すべて_位置図情報!U563</f>
        <v>施設管理課</v>
      </c>
      <c r="V43" s="126" t="str">
        <f>すべて_位置図情報!V563</f>
        <v>施設管理ｸﾞﾙｰﾌﾟ</v>
      </c>
      <c r="W43" s="116" t="str">
        <f>すべて_位置図情報!W563</f>
        <v>住之江区</v>
      </c>
      <c r="X43" s="116" t="str">
        <f>すべて_位置図情報!X563</f>
        <v>一般施設</v>
      </c>
      <c r="Y43" s="114">
        <f>すべて_位置図情報!Y563</f>
        <v>24</v>
      </c>
      <c r="Z43" s="127">
        <f>すべて_位置図情報!Z563</f>
        <v>0</v>
      </c>
      <c r="AA43" s="143" t="str">
        <f>すべて_位置図情報!AA563</f>
        <v>〇</v>
      </c>
      <c r="AB43" s="144">
        <f>すべて_位置図情報!AB563</f>
        <v>0</v>
      </c>
      <c r="AC43" s="143" t="str">
        <f>すべて_位置図情報!AC563</f>
        <v>〇</v>
      </c>
      <c r="AD43" s="143" t="str">
        <f>すべて_位置図情報!AD563</f>
        <v>〇</v>
      </c>
      <c r="AE43" s="56" t="str">
        <f>すべて_位置図情報!AF563</f>
        <v>〇</v>
      </c>
      <c r="AF43" s="56">
        <f>すべて_位置図情報!AG563</f>
        <v>0</v>
      </c>
      <c r="AG43" s="56">
        <f>すべて_位置図情報!AH563</f>
        <v>0</v>
      </c>
      <c r="AH43" s="56">
        <f>すべて_位置図情報!AI563</f>
        <v>0</v>
      </c>
      <c r="AI43" s="56">
        <f>すべて_位置図情報!AJ563</f>
        <v>0</v>
      </c>
      <c r="AJ43" s="56">
        <f>すべて_位置図情報!AK563</f>
        <v>0</v>
      </c>
      <c r="AK43" s="56" t="e">
        <f>すべて_位置図情報!#REF!</f>
        <v>#REF!</v>
      </c>
    </row>
    <row r="44" spans="1:37" ht="22.5" customHeight="1">
      <c r="A44" s="178">
        <f t="shared" si="0"/>
        <v>39</v>
      </c>
      <c r="B44" s="7" t="str">
        <f>すべて_位置図情報!B564</f>
        <v>庁舎・事務所</v>
      </c>
      <c r="C44" s="7" t="str">
        <f>すべて_位置図情報!C564</f>
        <v>事務所・営業所</v>
      </c>
      <c r="D44" s="45" t="str">
        <f>すべて_位置図情報!D564</f>
        <v>環境関連事務所・営業所</v>
      </c>
      <c r="E44" s="45" t="str">
        <f>すべて_位置図情報!E564</f>
        <v>その他環境関連事務所・営業所</v>
      </c>
      <c r="F44" s="74">
        <v>2</v>
      </c>
      <c r="G44" s="13" t="str" ph="1">
        <f>すべて_位置図情報!G564</f>
        <v>環境局関連事務所</v>
      </c>
      <c r="H44" s="126" t="str">
        <f>すべて_位置図情報!H564</f>
        <v>大阪市住之江区柴谷2</v>
      </c>
      <c r="I44" s="81">
        <f>すべて_位置図情報!I564</f>
        <v>145.77000000000001</v>
      </c>
      <c r="J44" s="80" t="str">
        <f>すべて_位置図情報!J564</f>
        <v>A</v>
      </c>
      <c r="K44" s="78">
        <f>すべて_位置図情報!K564</f>
        <v>0</v>
      </c>
      <c r="L44" s="79">
        <f>すべて_位置図情報!L564</f>
        <v>1998</v>
      </c>
      <c r="M44" s="79" t="str">
        <f>すべて_位置図情報!M564</f>
        <v>b</v>
      </c>
      <c r="N44" s="79" t="str">
        <f>すべて_位置図情報!N564</f>
        <v>b</v>
      </c>
      <c r="O44" s="79" t="str">
        <f>すべて_位置図情報!O564</f>
        <v/>
      </c>
      <c r="P44" s="79" t="str">
        <f>すべて_位置図情報!P564</f>
        <v>D</v>
      </c>
      <c r="Q44" s="79" t="str">
        <f>すべて_位置図情報!Q564</f>
        <v>無</v>
      </c>
      <c r="R44" s="79" t="str">
        <f>すべて_位置図情報!R564</f>
        <v>有償貸付</v>
      </c>
      <c r="S44" s="126" t="str">
        <f>すべて_位置図情報!S564</f>
        <v>環境局</v>
      </c>
      <c r="T44" s="126" t="str">
        <f>すべて_位置図情報!T564</f>
        <v>事業部</v>
      </c>
      <c r="U44" s="126" t="str">
        <f>すべて_位置図情報!U564</f>
        <v>一般廃棄物指導課</v>
      </c>
      <c r="V44" s="126" t="str">
        <f>すべて_位置図情報!V564</f>
        <v>一般廃棄物指導ｸﾞﾙｰﾌﾟ</v>
      </c>
      <c r="W44" s="116" t="str">
        <f>すべて_位置図情報!W564</f>
        <v>住之江区</v>
      </c>
      <c r="X44" s="116" t="str">
        <f>すべて_位置図情報!X564</f>
        <v>一般施設</v>
      </c>
      <c r="Y44" s="114">
        <f>すべて_位置図情報!Y564</f>
        <v>25</v>
      </c>
      <c r="Z44" s="127">
        <f>すべて_位置図情報!Z564</f>
        <v>0</v>
      </c>
      <c r="AA44" s="145">
        <f>すべて_位置図情報!AA564</f>
        <v>0</v>
      </c>
      <c r="AB44" s="144">
        <f>すべて_位置図情報!AB564</f>
        <v>0</v>
      </c>
      <c r="AC44" s="145">
        <f>すべて_位置図情報!AC564</f>
        <v>0</v>
      </c>
      <c r="AD44" s="145">
        <f>すべて_位置図情報!AD564</f>
        <v>0</v>
      </c>
      <c r="AE44" s="60">
        <f>すべて_位置図情報!AF564</f>
        <v>0</v>
      </c>
      <c r="AF44" s="60">
        <f>すべて_位置図情報!AG564</f>
        <v>0</v>
      </c>
      <c r="AG44" s="60">
        <f>すべて_位置図情報!AH564</f>
        <v>0</v>
      </c>
      <c r="AH44" s="60">
        <f>すべて_位置図情報!AI564</f>
        <v>0</v>
      </c>
      <c r="AI44" s="60">
        <f>すべて_位置図情報!AJ564</f>
        <v>0</v>
      </c>
      <c r="AJ44" s="60">
        <f>すべて_位置図情報!AK564</f>
        <v>0</v>
      </c>
      <c r="AK44" s="60" t="e">
        <f>すべて_位置図情報!#REF!</f>
        <v>#REF!</v>
      </c>
    </row>
    <row r="45" spans="1:37" ht="22.5" customHeight="1">
      <c r="A45" s="178">
        <f t="shared" si="0"/>
        <v>40</v>
      </c>
      <c r="B45" s="7" t="str">
        <f>すべて_位置図情報!B597</f>
        <v>庁舎・事務所</v>
      </c>
      <c r="C45" s="7" t="str">
        <f>すべて_位置図情報!C597</f>
        <v>事務所・営業所</v>
      </c>
      <c r="D45" s="44" t="str">
        <f>すべて_位置図情報!D597</f>
        <v>その他事務所・営業所</v>
      </c>
      <c r="E45" s="44" t="str">
        <f>すべて_位置図情報!E597</f>
        <v>その他事務所・営業所</v>
      </c>
      <c r="F45" s="74">
        <v>1</v>
      </c>
      <c r="G45" s="13" t="str" ph="1">
        <f>すべて_位置図情報!G597</f>
        <v>大阪市消費者センター</v>
      </c>
      <c r="H45" s="126" t="str">
        <f>すべて_位置図情報!H597</f>
        <v>大阪市住之江区南港北2-1-10</v>
      </c>
      <c r="I45" s="81">
        <f>すべて_位置図情報!I597</f>
        <v>1314</v>
      </c>
      <c r="J45" s="80" t="str">
        <f>すべて_位置図情報!J597</f>
        <v>－</v>
      </c>
      <c r="K45" s="78">
        <f>すべて_位置図情報!K597</f>
        <v>0</v>
      </c>
      <c r="L45" s="79" t="str">
        <f>すべて_位置図情報!L597</f>
        <v>－</v>
      </c>
      <c r="M45" s="79" t="str">
        <f>すべて_位置図情報!M597</f>
        <v>－</v>
      </c>
      <c r="N45" s="79" t="str">
        <f>すべて_位置図情報!N597</f>
        <v>－</v>
      </c>
      <c r="O45" s="79" t="str">
        <f>すべて_位置図情報!O597</f>
        <v/>
      </c>
      <c r="P45" s="79" t="str">
        <f>すべて_位置図情報!P597</f>
        <v>－</v>
      </c>
      <c r="Q45" s="79" t="str">
        <f>すべて_位置図情報!Q597</f>
        <v>－</v>
      </c>
      <c r="R45" s="79" t="str">
        <f>すべて_位置図情報!R597</f>
        <v>直営</v>
      </c>
      <c r="S45" s="126" t="str">
        <f>すべて_位置図情報!S597</f>
        <v>市民局</v>
      </c>
      <c r="T45" s="124" t="str">
        <f>すべて_位置図情報!T597</f>
        <v>区政支援室</v>
      </c>
      <c r="U45" s="126" t="str">
        <f>すべて_位置図情報!U597</f>
        <v>消費者ｾﾝﾀｰ</v>
      </c>
      <c r="V45" s="124" t="str">
        <f>すべて_位置図情報!V597</f>
        <v>－</v>
      </c>
      <c r="W45" s="116" t="str">
        <f>すべて_位置図情報!W597</f>
        <v>住之江区</v>
      </c>
      <c r="X45" s="116" t="str">
        <f>すべて_位置図情報!X597</f>
        <v>賃借施設</v>
      </c>
      <c r="Y45" s="114">
        <f>すべて_位置図情報!Y597</f>
        <v>15</v>
      </c>
      <c r="Z45" s="127">
        <f>すべて_位置図情報!Z597</f>
        <v>0</v>
      </c>
      <c r="AA45" s="145">
        <f>すべて_位置図情報!AA597</f>
        <v>0</v>
      </c>
      <c r="AB45" s="144">
        <f>すべて_位置図情報!AB597</f>
        <v>0</v>
      </c>
      <c r="AC45" s="145">
        <f>すべて_位置図情報!AC597</f>
        <v>0</v>
      </c>
      <c r="AD45" s="145">
        <f>すべて_位置図情報!AD597</f>
        <v>0</v>
      </c>
      <c r="AE45" s="60">
        <f>すべて_位置図情報!AF597</f>
        <v>0</v>
      </c>
      <c r="AF45" s="60">
        <f>すべて_位置図情報!AG597</f>
        <v>0</v>
      </c>
      <c r="AG45" s="60">
        <f>すべて_位置図情報!AH597</f>
        <v>0</v>
      </c>
      <c r="AH45" s="60">
        <f>すべて_位置図情報!AI597</f>
        <v>0</v>
      </c>
      <c r="AI45" s="60">
        <f>すべて_位置図情報!AJ597</f>
        <v>0</v>
      </c>
      <c r="AJ45" s="60">
        <f>すべて_位置図情報!AK597</f>
        <v>0</v>
      </c>
      <c r="AK45" s="60" t="e">
        <f>すべて_位置図情報!#REF!</f>
        <v>#REF!</v>
      </c>
    </row>
    <row r="46" spans="1:37" ht="22.5" customHeight="1">
      <c r="A46" s="178">
        <f t="shared" si="0"/>
        <v>41</v>
      </c>
      <c r="B46" s="7" t="str">
        <f>すべて_位置図情報!B622</f>
        <v>庁舎・事務所</v>
      </c>
      <c r="C46" s="44" t="str">
        <f>すべて_位置図情報!C622</f>
        <v>消防施設</v>
      </c>
      <c r="D46" s="44" t="str">
        <f>すべて_位置図情報!D622</f>
        <v>消防局庁舎・消防署</v>
      </c>
      <c r="E46" s="32" t="str">
        <f>すべて_位置図情報!E622</f>
        <v>消防署</v>
      </c>
      <c r="F46" s="74">
        <v>1</v>
      </c>
      <c r="G46" s="13" t="str" ph="1">
        <f>すべて_位置図情報!G622</f>
        <v>住之江消防署</v>
      </c>
      <c r="H46" s="126" t="str">
        <f>すべて_位置図情報!H622</f>
        <v>大阪市住之江区御崎4-11-6</v>
      </c>
      <c r="I46" s="81">
        <f>すべて_位置図情報!I622</f>
        <v>1819.47</v>
      </c>
      <c r="J46" s="80" t="str">
        <f>すべて_位置図情報!J622</f>
        <v>B</v>
      </c>
      <c r="K46" s="78">
        <f>すべて_位置図情報!K622</f>
        <v>0</v>
      </c>
      <c r="L46" s="79">
        <f>すべて_位置図情報!L622</f>
        <v>1970</v>
      </c>
      <c r="M46" s="79" t="str">
        <f>すべて_位置図情報!M622</f>
        <v>d</v>
      </c>
      <c r="N46" s="79" t="str">
        <f>すべて_位置図情報!N622</f>
        <v>d</v>
      </c>
      <c r="O46" s="79" t="str">
        <f>すべて_位置図情報!O622</f>
        <v/>
      </c>
      <c r="P46" s="79" t="str">
        <f>すべて_位置図情報!P622</f>
        <v>K</v>
      </c>
      <c r="Q46" s="79" t="str">
        <f>すべて_位置図情報!Q622</f>
        <v>無</v>
      </c>
      <c r="R46" s="79" t="str">
        <f>すべて_位置図情報!R622</f>
        <v>直営</v>
      </c>
      <c r="S46" s="126" t="str">
        <f>すべて_位置図情報!S622</f>
        <v>消防局</v>
      </c>
      <c r="T46" s="126" t="str">
        <f>すべて_位置図情報!T622</f>
        <v>総務部</v>
      </c>
      <c r="U46" s="126" t="str">
        <f>すべて_位置図情報!U622</f>
        <v>施設課</v>
      </c>
      <c r="V46" s="126" t="str">
        <f>すべて_位置図情報!V622</f>
        <v>施設担当</v>
      </c>
      <c r="W46" s="116" t="str">
        <f>すべて_位置図情報!W622</f>
        <v>住之江区</v>
      </c>
      <c r="X46" s="116" t="str">
        <f>すべて_位置図情報!X622</f>
        <v>一般施設</v>
      </c>
      <c r="Y46" s="114">
        <f>すべて_位置図情報!Y622</f>
        <v>26</v>
      </c>
      <c r="Z46" s="127">
        <f>すべて_位置図情報!Z622</f>
        <v>0</v>
      </c>
      <c r="AA46" s="143" t="str">
        <f>すべて_位置図情報!AA622</f>
        <v>〇</v>
      </c>
      <c r="AB46" s="144">
        <f>すべて_位置図情報!AB622</f>
        <v>0</v>
      </c>
      <c r="AC46" s="143" t="str">
        <f>すべて_位置図情報!AC622</f>
        <v>〇</v>
      </c>
      <c r="AD46" s="143" t="str">
        <f>すべて_位置図情報!AD622</f>
        <v>〇</v>
      </c>
      <c r="AE46" s="56" t="str">
        <f>すべて_位置図情報!AF622</f>
        <v>〇</v>
      </c>
      <c r="AF46" s="56">
        <f>すべて_位置図情報!AG622</f>
        <v>0</v>
      </c>
      <c r="AG46" s="56">
        <f>すべて_位置図情報!AH622</f>
        <v>0</v>
      </c>
      <c r="AH46" s="56">
        <f>すべて_位置図情報!AI622</f>
        <v>0</v>
      </c>
      <c r="AI46" s="56">
        <f>すべて_位置図情報!AJ622</f>
        <v>0</v>
      </c>
      <c r="AJ46" s="56">
        <f>すべて_位置図情報!AK622</f>
        <v>0</v>
      </c>
      <c r="AK46" s="56" t="e">
        <f>すべて_位置図情報!#REF!</f>
        <v>#REF!</v>
      </c>
    </row>
    <row r="47" spans="1:37" ht="22.5" customHeight="1">
      <c r="A47" s="178">
        <f t="shared" si="0"/>
        <v>42</v>
      </c>
      <c r="B47" s="7" t="str">
        <f>すべて_位置図情報!B677</f>
        <v>庁舎・事務所</v>
      </c>
      <c r="C47" s="7" t="str">
        <f>すべて_位置図情報!C677</f>
        <v>消防施設</v>
      </c>
      <c r="D47" s="7" t="str">
        <f>すべて_位置図情報!D677</f>
        <v>消防局庁舎・消防署</v>
      </c>
      <c r="E47" s="44" t="str">
        <f>すべて_位置図情報!E677</f>
        <v>消防出張所</v>
      </c>
      <c r="F47" s="74">
        <v>1</v>
      </c>
      <c r="G47" s="13" t="str" ph="1">
        <f>すべて_位置図情報!G677</f>
        <v>住之江消防署平林出張所</v>
      </c>
      <c r="H47" s="126" t="str">
        <f>すべて_位置図情報!H677</f>
        <v>大阪市住之江区平林南2-12-66</v>
      </c>
      <c r="I47" s="81">
        <f>すべて_位置図情報!I677</f>
        <v>248.69</v>
      </c>
      <c r="J47" s="80" t="str">
        <f>すべて_位置図情報!J677</f>
        <v>A</v>
      </c>
      <c r="K47" s="78">
        <f>すべて_位置図情報!K677</f>
        <v>0</v>
      </c>
      <c r="L47" s="79">
        <f>すべて_位置図情報!L677</f>
        <v>1967</v>
      </c>
      <c r="M47" s="79" t="str">
        <f>すべて_位置図情報!M677</f>
        <v>d</v>
      </c>
      <c r="N47" s="79" t="str">
        <f>すべて_位置図情報!N677</f>
        <v>d</v>
      </c>
      <c r="O47" s="79" t="str">
        <f>すべて_位置図情報!O677</f>
        <v/>
      </c>
      <c r="P47" s="79" t="str">
        <f>すべて_位置図情報!P677</f>
        <v>J</v>
      </c>
      <c r="Q47" s="79" t="str">
        <f>すべて_位置図情報!Q677</f>
        <v>無</v>
      </c>
      <c r="R47" s="79" t="str">
        <f>すべて_位置図情報!R677</f>
        <v>直営</v>
      </c>
      <c r="S47" s="126" t="str">
        <f>すべて_位置図情報!S677</f>
        <v>消防局</v>
      </c>
      <c r="T47" s="126" t="str">
        <f>すべて_位置図情報!T677</f>
        <v>総務部</v>
      </c>
      <c r="U47" s="126" t="str">
        <f>すべて_位置図情報!U677</f>
        <v>施設課</v>
      </c>
      <c r="V47" s="126" t="str">
        <f>すべて_位置図情報!V677</f>
        <v>施設担当</v>
      </c>
      <c r="W47" s="116" t="str">
        <f>すべて_位置図情報!W677</f>
        <v>住之江区</v>
      </c>
      <c r="X47" s="116" t="str">
        <f>すべて_位置図情報!X677</f>
        <v>一般施設</v>
      </c>
      <c r="Y47" s="114">
        <f>すべて_位置図情報!Y677</f>
        <v>27</v>
      </c>
      <c r="Z47" s="127">
        <f>すべて_位置図情報!Z677</f>
        <v>0</v>
      </c>
      <c r="AA47" s="145">
        <f>すべて_位置図情報!AA677</f>
        <v>0</v>
      </c>
      <c r="AB47" s="144">
        <f>すべて_位置図情報!AB677</f>
        <v>0</v>
      </c>
      <c r="AC47" s="145">
        <f>すべて_位置図情報!AC677</f>
        <v>0</v>
      </c>
      <c r="AD47" s="145">
        <f>すべて_位置図情報!AD677</f>
        <v>0</v>
      </c>
      <c r="AE47" s="60">
        <f>すべて_位置図情報!AF677</f>
        <v>0</v>
      </c>
      <c r="AF47" s="60">
        <f>すべて_位置図情報!AG677</f>
        <v>0</v>
      </c>
      <c r="AG47" s="60">
        <f>すべて_位置図情報!AH677</f>
        <v>0</v>
      </c>
      <c r="AH47" s="60">
        <f>すべて_位置図情報!AI677</f>
        <v>0</v>
      </c>
      <c r="AI47" s="60">
        <f>すべて_位置図情報!AJ677</f>
        <v>0</v>
      </c>
      <c r="AJ47" s="60">
        <f>すべて_位置図情報!AK677</f>
        <v>0</v>
      </c>
      <c r="AK47" s="60" t="e">
        <f>すべて_位置図情報!#REF!</f>
        <v>#REF!</v>
      </c>
    </row>
    <row r="48" spans="1:37" ht="22.5" customHeight="1">
      <c r="A48" s="178">
        <f t="shared" si="0"/>
        <v>43</v>
      </c>
      <c r="B48" s="7" t="str">
        <f>すべて_位置図情報!B678</f>
        <v>庁舎・事務所</v>
      </c>
      <c r="C48" s="7" t="str">
        <f>すべて_位置図情報!C678</f>
        <v>消防施設</v>
      </c>
      <c r="D48" s="7" t="str">
        <f>すべて_位置図情報!D678</f>
        <v>消防局庁舎・消防署</v>
      </c>
      <c r="E48" s="7" t="str">
        <f>すべて_位置図情報!E678</f>
        <v>消防出張所</v>
      </c>
      <c r="F48" s="74">
        <v>2</v>
      </c>
      <c r="G48" s="13" t="str" ph="1">
        <f>すべて_位置図情報!G678</f>
        <v>住之江消防署加賀屋出張所</v>
      </c>
      <c r="H48" s="126" t="str">
        <f>すべて_位置図情報!H678</f>
        <v>大阪市住之江区中加賀屋1-1-28</v>
      </c>
      <c r="I48" s="81">
        <f>すべて_位置図情報!I678</f>
        <v>211.2</v>
      </c>
      <c r="J48" s="80" t="str">
        <f>すべて_位置図情報!J678</f>
        <v>A</v>
      </c>
      <c r="K48" s="78">
        <f>すべて_位置図情報!K678</f>
        <v>0</v>
      </c>
      <c r="L48" s="79">
        <f>すべて_位置図情報!L678</f>
        <v>1972</v>
      </c>
      <c r="M48" s="79" t="str">
        <f>すべて_位置図情報!M678</f>
        <v>d</v>
      </c>
      <c r="N48" s="79" t="str">
        <f>すべて_位置図情報!N678</f>
        <v>d</v>
      </c>
      <c r="O48" s="79" t="str">
        <f>すべて_位置図情報!O678</f>
        <v/>
      </c>
      <c r="P48" s="79" t="str">
        <f>すべて_位置図情報!P678</f>
        <v>J</v>
      </c>
      <c r="Q48" s="79" t="str">
        <f>すべて_位置図情報!Q678</f>
        <v>無</v>
      </c>
      <c r="R48" s="79" t="str">
        <f>すべて_位置図情報!R678</f>
        <v>直営</v>
      </c>
      <c r="S48" s="126" t="str">
        <f>すべて_位置図情報!S678</f>
        <v>消防局</v>
      </c>
      <c r="T48" s="126" t="str">
        <f>すべて_位置図情報!T678</f>
        <v>総務部</v>
      </c>
      <c r="U48" s="126" t="str">
        <f>すべて_位置図情報!U678</f>
        <v>施設課</v>
      </c>
      <c r="V48" s="126" t="str">
        <f>すべて_位置図情報!V678</f>
        <v>施設担当</v>
      </c>
      <c r="W48" s="116" t="str">
        <f>すべて_位置図情報!W678</f>
        <v>住之江区</v>
      </c>
      <c r="X48" s="116" t="str">
        <f>すべて_位置図情報!X678</f>
        <v>一般施設</v>
      </c>
      <c r="Y48" s="114">
        <f>すべて_位置図情報!Y678</f>
        <v>28</v>
      </c>
      <c r="Z48" s="127">
        <f>すべて_位置図情報!Z678</f>
        <v>0</v>
      </c>
      <c r="AA48" s="145">
        <f>すべて_位置図情報!AA678</f>
        <v>0</v>
      </c>
      <c r="AB48" s="144">
        <f>すべて_位置図情報!AB678</f>
        <v>0</v>
      </c>
      <c r="AC48" s="145">
        <f>すべて_位置図情報!AC678</f>
        <v>0</v>
      </c>
      <c r="AD48" s="145">
        <f>すべて_位置図情報!AD678</f>
        <v>0</v>
      </c>
      <c r="AE48" s="60">
        <f>すべて_位置図情報!AF678</f>
        <v>0</v>
      </c>
      <c r="AF48" s="60">
        <f>すべて_位置図情報!AG678</f>
        <v>0</v>
      </c>
      <c r="AG48" s="60">
        <f>すべて_位置図情報!AH678</f>
        <v>0</v>
      </c>
      <c r="AH48" s="60">
        <f>すべて_位置図情報!AI678</f>
        <v>0</v>
      </c>
      <c r="AI48" s="60">
        <f>すべて_位置図情報!AJ678</f>
        <v>0</v>
      </c>
      <c r="AJ48" s="60">
        <f>すべて_位置図情報!AK678</f>
        <v>0</v>
      </c>
      <c r="AK48" s="60" t="e">
        <f>すべて_位置図情報!#REF!</f>
        <v>#REF!</v>
      </c>
    </row>
    <row r="49" spans="1:37" ht="22.5" customHeight="1">
      <c r="A49" s="178">
        <f t="shared" si="0"/>
        <v>44</v>
      </c>
      <c r="B49" s="45" t="str">
        <f>すべて_位置図情報!B679</f>
        <v>庁舎・事務所</v>
      </c>
      <c r="C49" s="45" t="str">
        <f>すべて_位置図情報!C679</f>
        <v>消防施設</v>
      </c>
      <c r="D49" s="45" t="str">
        <f>すべて_位置図情報!D679</f>
        <v>消防局庁舎・消防署</v>
      </c>
      <c r="E49" s="45" t="str">
        <f>すべて_位置図情報!E679</f>
        <v>消防出張所</v>
      </c>
      <c r="F49" s="74">
        <v>3</v>
      </c>
      <c r="G49" s="13" t="str" ph="1">
        <f>すべて_位置図情報!G679</f>
        <v>住之江消防署南港出張所</v>
      </c>
      <c r="H49" s="126" t="str">
        <f>すべて_位置図情報!H679</f>
        <v>大阪市住之江区南港中1-1-53</v>
      </c>
      <c r="I49" s="81">
        <f>すべて_位置図情報!I679</f>
        <v>576.59</v>
      </c>
      <c r="J49" s="80" t="str">
        <f>すべて_位置図情報!J679</f>
        <v>B</v>
      </c>
      <c r="K49" s="78">
        <f>すべて_位置図情報!K679</f>
        <v>0</v>
      </c>
      <c r="L49" s="79">
        <f>すべて_位置図情報!L679</f>
        <v>1979</v>
      </c>
      <c r="M49" s="79" t="str">
        <f>すべて_位置図情報!M679</f>
        <v>c</v>
      </c>
      <c r="N49" s="79" t="str">
        <f>すべて_位置図情報!N679</f>
        <v>c</v>
      </c>
      <c r="O49" s="79" t="str">
        <f>すべて_位置図情報!O679</f>
        <v/>
      </c>
      <c r="P49" s="79" t="str">
        <f>すべて_位置図情報!P679</f>
        <v>H</v>
      </c>
      <c r="Q49" s="79" t="str">
        <f>すべて_位置図情報!Q679</f>
        <v>無</v>
      </c>
      <c r="R49" s="79" t="str">
        <f>すべて_位置図情報!R679</f>
        <v>直営</v>
      </c>
      <c r="S49" s="126" t="str">
        <f>すべて_位置図情報!S679</f>
        <v>消防局</v>
      </c>
      <c r="T49" s="126" t="str">
        <f>すべて_位置図情報!T679</f>
        <v>総務部</v>
      </c>
      <c r="U49" s="126" t="str">
        <f>すべて_位置図情報!U679</f>
        <v>施設課</v>
      </c>
      <c r="V49" s="126" t="str">
        <f>すべて_位置図情報!V679</f>
        <v>施設担当</v>
      </c>
      <c r="W49" s="116" t="str">
        <f>すべて_位置図情報!W679</f>
        <v>住之江区</v>
      </c>
      <c r="X49" s="116" t="str">
        <f>すべて_位置図情報!X679</f>
        <v>一般施設</v>
      </c>
      <c r="Y49" s="114">
        <f>すべて_位置図情報!Y679</f>
        <v>29</v>
      </c>
      <c r="Z49" s="127">
        <f>すべて_位置図情報!Z679</f>
        <v>0</v>
      </c>
      <c r="AA49" s="145">
        <f>すべて_位置図情報!AA679</f>
        <v>0</v>
      </c>
      <c r="AB49" s="144">
        <f>すべて_位置図情報!AB679</f>
        <v>0</v>
      </c>
      <c r="AC49" s="145">
        <f>すべて_位置図情報!AC679</f>
        <v>0</v>
      </c>
      <c r="AD49" s="145">
        <f>すべて_位置図情報!AD679</f>
        <v>0</v>
      </c>
      <c r="AE49" s="60">
        <f>すべて_位置図情報!AF679</f>
        <v>0</v>
      </c>
      <c r="AF49" s="60">
        <f>すべて_位置図情報!AG679</f>
        <v>0</v>
      </c>
      <c r="AG49" s="60">
        <f>すべて_位置図情報!AH679</f>
        <v>0</v>
      </c>
      <c r="AH49" s="60">
        <f>すべて_位置図情報!AI679</f>
        <v>0</v>
      </c>
      <c r="AI49" s="60">
        <f>すべて_位置図情報!AJ679</f>
        <v>0</v>
      </c>
      <c r="AJ49" s="60">
        <f>すべて_位置図情報!AK679</f>
        <v>0</v>
      </c>
      <c r="AK49" s="60" t="e">
        <f>すべて_位置図情報!#REF!</f>
        <v>#REF!</v>
      </c>
    </row>
    <row r="50" spans="1:37" ht="22.5" customHeight="1">
      <c r="A50" s="178">
        <f t="shared" si="0"/>
        <v>45</v>
      </c>
      <c r="B50" s="44" t="str">
        <f>すべて_位置図情報!B878</f>
        <v>一般会計その他施設</v>
      </c>
      <c r="C50" s="44" t="str">
        <f>すべて_位置図情報!C878</f>
        <v>地域利用施設</v>
      </c>
      <c r="D50" s="44" t="str">
        <f>すべて_位置図情報!D878</f>
        <v>地域集会施設</v>
      </c>
      <c r="E50" s="44" t="str">
        <f>すべて_位置図情報!E878</f>
        <v>地域集会施設</v>
      </c>
      <c r="F50" s="74">
        <v>1</v>
      </c>
      <c r="G50" s="13" t="str" ph="1">
        <f>すべて_位置図情報!G878</f>
        <v>加賀屋北会館</v>
      </c>
      <c r="H50" s="126" t="str">
        <f>すべて_位置図情報!H878</f>
        <v>大阪市住之江区北加賀屋5-6-46</v>
      </c>
      <c r="I50" s="81">
        <f>すべて_位置図情報!I878</f>
        <v>83.94</v>
      </c>
      <c r="J50" s="80" t="str">
        <f>すべて_位置図情報!J878</f>
        <v>A</v>
      </c>
      <c r="K50" s="78">
        <f>すべて_位置図情報!K878</f>
        <v>0</v>
      </c>
      <c r="L50" s="79">
        <f>すべて_位置図情報!L878</f>
        <v>1979</v>
      </c>
      <c r="M50" s="79" t="str">
        <f>すべて_位置図情報!M878</f>
        <v>c</v>
      </c>
      <c r="N50" s="79" t="str">
        <f>すべて_位置図情報!N878</f>
        <v>c</v>
      </c>
      <c r="O50" s="79" t="str">
        <f>すべて_位置図情報!O878</f>
        <v/>
      </c>
      <c r="P50" s="79" t="str">
        <f>すべて_位置図情報!P878</f>
        <v>G</v>
      </c>
      <c r="Q50" s="79" t="str">
        <f>すべて_位置図情報!Q878</f>
        <v>有</v>
      </c>
      <c r="R50" s="79" t="str">
        <f>すべて_位置図情報!R878</f>
        <v>無償貸付</v>
      </c>
      <c r="S50" s="126" t="str">
        <f>すべて_位置図情報!S878</f>
        <v>住之江区役所</v>
      </c>
      <c r="T50" s="124" t="str">
        <f>すべて_位置図情報!T878</f>
        <v>－</v>
      </c>
      <c r="U50" s="126" t="str">
        <f>すべて_位置図情報!U878</f>
        <v>協働まちづくり課</v>
      </c>
      <c r="V50" s="124" t="str">
        <f>すべて_位置図情報!V878</f>
        <v>－</v>
      </c>
      <c r="W50" s="116" t="str">
        <f>すべて_位置図情報!W878</f>
        <v>住之江区</v>
      </c>
      <c r="X50" s="116" t="str">
        <f>すべて_位置図情報!X878</f>
        <v>一般施設</v>
      </c>
      <c r="Y50" s="114">
        <f>すべて_位置図情報!Y878</f>
        <v>30</v>
      </c>
      <c r="Z50" s="127">
        <f>すべて_位置図情報!Z878</f>
        <v>0</v>
      </c>
      <c r="AA50" s="145">
        <f>すべて_位置図情報!AA878</f>
        <v>0</v>
      </c>
      <c r="AB50" s="144">
        <f>すべて_位置図情報!AB878</f>
        <v>0</v>
      </c>
      <c r="AC50" s="145">
        <f>すべて_位置図情報!AC878</f>
        <v>0</v>
      </c>
      <c r="AD50" s="145">
        <f>すべて_位置図情報!AD878</f>
        <v>0</v>
      </c>
      <c r="AE50" s="60">
        <f>すべて_位置図情報!AF878</f>
        <v>0</v>
      </c>
      <c r="AF50" s="60">
        <f>すべて_位置図情報!AG878</f>
        <v>0</v>
      </c>
      <c r="AG50" s="60">
        <f>すべて_位置図情報!AH878</f>
        <v>0</v>
      </c>
      <c r="AH50" s="60">
        <f>すべて_位置図情報!AI878</f>
        <v>0</v>
      </c>
      <c r="AI50" s="60">
        <f>すべて_位置図情報!AJ878</f>
        <v>0</v>
      </c>
      <c r="AJ50" s="60">
        <f>すべて_位置図情報!AK878</f>
        <v>0</v>
      </c>
      <c r="AK50" s="60" t="e">
        <f>すべて_位置図情報!#REF!</f>
        <v>#REF!</v>
      </c>
    </row>
    <row r="51" spans="1:37" ht="22.5" customHeight="1">
      <c r="A51" s="178">
        <f t="shared" si="0"/>
        <v>46</v>
      </c>
      <c r="B51" s="7" t="str">
        <f>すべて_位置図情報!B879</f>
        <v>一般会計その他施設</v>
      </c>
      <c r="C51" s="7" t="str">
        <f>すべて_位置図情報!C879</f>
        <v>地域利用施設</v>
      </c>
      <c r="D51" s="7" t="str">
        <f>すべて_位置図情報!D879</f>
        <v>地域集会施設</v>
      </c>
      <c r="E51" s="7" t="str">
        <f>すべて_位置図情報!E879</f>
        <v>地域集会施設</v>
      </c>
      <c r="F51" s="74">
        <v>2</v>
      </c>
      <c r="G51" s="13" t="str" ph="1">
        <f>すべて_位置図情報!G879</f>
        <v>北島会館</v>
      </c>
      <c r="H51" s="126" t="str">
        <f>すべて_位置図情報!H879</f>
        <v>大阪市住之江区北島3-17-11</v>
      </c>
      <c r="I51" s="81">
        <f>すべて_位置図情報!I879</f>
        <v>133</v>
      </c>
      <c r="J51" s="80" t="str">
        <f>すべて_位置図情報!J879</f>
        <v>A</v>
      </c>
      <c r="K51" s="78">
        <f>すべて_位置図情報!K879</f>
        <v>0</v>
      </c>
      <c r="L51" s="79">
        <f>すべて_位置図情報!L879</f>
        <v>1978</v>
      </c>
      <c r="M51" s="79" t="str">
        <f>すべて_位置図情報!M879</f>
        <v>c</v>
      </c>
      <c r="N51" s="79" t="str">
        <f>すべて_位置図情報!N879</f>
        <v>c</v>
      </c>
      <c r="O51" s="79" t="str">
        <f>すべて_位置図情報!O879</f>
        <v/>
      </c>
      <c r="P51" s="79" t="str">
        <f>すべて_位置図情報!P879</f>
        <v>G</v>
      </c>
      <c r="Q51" s="79" t="str">
        <f>すべて_位置図情報!Q879</f>
        <v>有</v>
      </c>
      <c r="R51" s="79" t="str">
        <f>すべて_位置図情報!R879</f>
        <v>無償貸付</v>
      </c>
      <c r="S51" s="126" t="str">
        <f>すべて_位置図情報!S879</f>
        <v>住之江区役所</v>
      </c>
      <c r="T51" s="124" t="str">
        <f>すべて_位置図情報!T879</f>
        <v>－</v>
      </c>
      <c r="U51" s="126" t="str">
        <f>すべて_位置図情報!U879</f>
        <v>協働まちづくり課</v>
      </c>
      <c r="V51" s="124" t="str">
        <f>すべて_位置図情報!V879</f>
        <v>－</v>
      </c>
      <c r="W51" s="116" t="str">
        <f>すべて_位置図情報!W879</f>
        <v>住之江区</v>
      </c>
      <c r="X51" s="116" t="str">
        <f>すべて_位置図情報!X879</f>
        <v>一般施設</v>
      </c>
      <c r="Y51" s="114">
        <f>すべて_位置図情報!Y879</f>
        <v>31</v>
      </c>
      <c r="Z51" s="127">
        <f>すべて_位置図情報!Z879</f>
        <v>0</v>
      </c>
      <c r="AA51" s="145">
        <f>すべて_位置図情報!AA879</f>
        <v>0</v>
      </c>
      <c r="AB51" s="144">
        <f>すべて_位置図情報!AB879</f>
        <v>0</v>
      </c>
      <c r="AC51" s="145">
        <f>すべて_位置図情報!AC879</f>
        <v>0</v>
      </c>
      <c r="AD51" s="145">
        <f>すべて_位置図情報!AD879</f>
        <v>0</v>
      </c>
      <c r="AE51" s="60">
        <f>すべて_位置図情報!AF879</f>
        <v>0</v>
      </c>
      <c r="AF51" s="60">
        <f>すべて_位置図情報!AG879</f>
        <v>0</v>
      </c>
      <c r="AG51" s="60">
        <f>すべて_位置図情報!AH879</f>
        <v>0</v>
      </c>
      <c r="AH51" s="60">
        <f>すべて_位置図情報!AI879</f>
        <v>0</v>
      </c>
      <c r="AI51" s="60">
        <f>すべて_位置図情報!AJ879</f>
        <v>0</v>
      </c>
      <c r="AJ51" s="60">
        <f>すべて_位置図情報!AK879</f>
        <v>0</v>
      </c>
      <c r="AK51" s="60" t="e">
        <f>すべて_位置図情報!#REF!</f>
        <v>#REF!</v>
      </c>
    </row>
    <row r="52" spans="1:37" ht="22.5" customHeight="1">
      <c r="A52" s="178">
        <f t="shared" si="0"/>
        <v>47</v>
      </c>
      <c r="B52" s="7" t="str">
        <f>すべて_位置図情報!B880</f>
        <v>一般会計その他施設</v>
      </c>
      <c r="C52" s="7" t="str">
        <f>すべて_位置図情報!C880</f>
        <v>地域利用施設</v>
      </c>
      <c r="D52" s="7" t="str">
        <f>すべて_位置図情報!D880</f>
        <v>地域集会施設</v>
      </c>
      <c r="E52" s="7" t="str">
        <f>すべて_位置図情報!E880</f>
        <v>地域集会施設</v>
      </c>
      <c r="F52" s="74">
        <v>3</v>
      </c>
      <c r="G52" s="13" t="str" ph="1">
        <f>すべて_位置図情報!G880</f>
        <v>加賀屋北老人憩の家</v>
      </c>
      <c r="H52" s="126" t="str">
        <f>すべて_位置図情報!H880</f>
        <v>大阪市住之江区北加賀屋5-6-46</v>
      </c>
      <c r="I52" s="81">
        <f>すべて_位置図情報!I880</f>
        <v>104.77</v>
      </c>
      <c r="J52" s="80" t="str">
        <f>すべて_位置図情報!J880</f>
        <v>A</v>
      </c>
      <c r="K52" s="78">
        <f>すべて_位置図情報!K880</f>
        <v>0</v>
      </c>
      <c r="L52" s="79">
        <f>すべて_位置図情報!L880</f>
        <v>1979</v>
      </c>
      <c r="M52" s="79" t="str">
        <f>すべて_位置図情報!M880</f>
        <v>c</v>
      </c>
      <c r="N52" s="79" t="str">
        <f>すべて_位置図情報!N880</f>
        <v>c</v>
      </c>
      <c r="O52" s="79" t="str">
        <f>すべて_位置図情報!O880</f>
        <v/>
      </c>
      <c r="P52" s="79" t="str">
        <f>すべて_位置図情報!P880</f>
        <v>G</v>
      </c>
      <c r="Q52" s="79" t="str">
        <f>すべて_位置図情報!Q880</f>
        <v>有</v>
      </c>
      <c r="R52" s="79" t="str">
        <f>すべて_位置図情報!R880</f>
        <v>無償貸付</v>
      </c>
      <c r="S52" s="126" t="str">
        <f>すべて_位置図情報!S880</f>
        <v>住之江区役所</v>
      </c>
      <c r="T52" s="124" t="str">
        <f>すべて_位置図情報!T880</f>
        <v>－</v>
      </c>
      <c r="U52" s="126" t="str">
        <f>すべて_位置図情報!U880</f>
        <v>協働まちづくり課</v>
      </c>
      <c r="V52" s="124" t="str">
        <f>すべて_位置図情報!V880</f>
        <v>－</v>
      </c>
      <c r="W52" s="116" t="str">
        <f>すべて_位置図情報!W880</f>
        <v>住之江区</v>
      </c>
      <c r="X52" s="116" t="str">
        <f>すべて_位置図情報!X880</f>
        <v>一般施設</v>
      </c>
      <c r="Y52" s="114">
        <f>すべて_位置図情報!Y880</f>
        <v>32</v>
      </c>
      <c r="Z52" s="127">
        <f>すべて_位置図情報!Z880</f>
        <v>0</v>
      </c>
      <c r="AA52" s="145">
        <f>すべて_位置図情報!AA880</f>
        <v>0</v>
      </c>
      <c r="AB52" s="144">
        <f>すべて_位置図情報!AB880</f>
        <v>0</v>
      </c>
      <c r="AC52" s="145">
        <f>すべて_位置図情報!AC880</f>
        <v>0</v>
      </c>
      <c r="AD52" s="145">
        <f>すべて_位置図情報!AD880</f>
        <v>0</v>
      </c>
      <c r="AE52" s="60">
        <f>すべて_位置図情報!AF880</f>
        <v>0</v>
      </c>
      <c r="AF52" s="60">
        <f>すべて_位置図情報!AG880</f>
        <v>0</v>
      </c>
      <c r="AG52" s="60">
        <f>すべて_位置図情報!AH880</f>
        <v>0</v>
      </c>
      <c r="AH52" s="60">
        <f>すべて_位置図情報!AI880</f>
        <v>0</v>
      </c>
      <c r="AI52" s="60">
        <f>すべて_位置図情報!AJ880</f>
        <v>0</v>
      </c>
      <c r="AJ52" s="60">
        <f>すべて_位置図情報!AK880</f>
        <v>0</v>
      </c>
      <c r="AK52" s="60" t="e">
        <f>すべて_位置図情報!#REF!</f>
        <v>#REF!</v>
      </c>
    </row>
    <row r="53" spans="1:37" ht="22.5" customHeight="1">
      <c r="A53" s="178">
        <f t="shared" si="0"/>
        <v>48</v>
      </c>
      <c r="B53" s="7" t="str">
        <f>すべて_位置図情報!B881</f>
        <v>一般会計その他施設</v>
      </c>
      <c r="C53" s="45" t="str">
        <f>すべて_位置図情報!C881</f>
        <v>地域利用施設</v>
      </c>
      <c r="D53" s="45" t="str">
        <f>すべて_位置図情報!D881</f>
        <v>地域集会施設</v>
      </c>
      <c r="E53" s="45" t="str">
        <f>すべて_位置図情報!E881</f>
        <v>地域集会施設</v>
      </c>
      <c r="F53" s="74">
        <v>4</v>
      </c>
      <c r="G53" s="13" t="str" ph="1">
        <f>すべて_位置図情報!G881</f>
        <v>北島会館老人憩の家</v>
      </c>
      <c r="H53" s="126" t="str">
        <f>すべて_位置図情報!H881</f>
        <v>大阪市住之江区北島3-17-11</v>
      </c>
      <c r="I53" s="81">
        <f>すべて_位置図情報!I881</f>
        <v>123.45</v>
      </c>
      <c r="J53" s="80" t="str">
        <f>すべて_位置図情報!J881</f>
        <v>A</v>
      </c>
      <c r="K53" s="78">
        <f>すべて_位置図情報!K881</f>
        <v>0</v>
      </c>
      <c r="L53" s="79">
        <f>すべて_位置図情報!L881</f>
        <v>1978</v>
      </c>
      <c r="M53" s="79" t="str">
        <f>すべて_位置図情報!M881</f>
        <v>c</v>
      </c>
      <c r="N53" s="79" t="str">
        <f>すべて_位置図情報!N881</f>
        <v>c</v>
      </c>
      <c r="O53" s="79" t="str">
        <f>すべて_位置図情報!O881</f>
        <v/>
      </c>
      <c r="P53" s="79" t="str">
        <f>すべて_位置図情報!P881</f>
        <v>G</v>
      </c>
      <c r="Q53" s="79" t="str">
        <f>すべて_位置図情報!Q881</f>
        <v>有</v>
      </c>
      <c r="R53" s="79" t="str">
        <f>すべて_位置図情報!R881</f>
        <v>無償貸付</v>
      </c>
      <c r="S53" s="126" t="str">
        <f>すべて_位置図情報!S881</f>
        <v>住之江区役所</v>
      </c>
      <c r="T53" s="124" t="str">
        <f>すべて_位置図情報!T881</f>
        <v>－</v>
      </c>
      <c r="U53" s="126" t="str">
        <f>すべて_位置図情報!U881</f>
        <v>協働まちづくり課</v>
      </c>
      <c r="V53" s="124" t="str">
        <f>すべて_位置図情報!V881</f>
        <v>－</v>
      </c>
      <c r="W53" s="116" t="str">
        <f>すべて_位置図情報!W881</f>
        <v>住之江区</v>
      </c>
      <c r="X53" s="116" t="str">
        <f>すべて_位置図情報!X881</f>
        <v>一般施設</v>
      </c>
      <c r="Y53" s="114">
        <f>すべて_位置図情報!Y881</f>
        <v>33</v>
      </c>
      <c r="Z53" s="127">
        <f>すべて_位置図情報!Z881</f>
        <v>0</v>
      </c>
      <c r="AA53" s="145">
        <f>すべて_位置図情報!AA881</f>
        <v>0</v>
      </c>
      <c r="AB53" s="144">
        <f>すべて_位置図情報!AB881</f>
        <v>0</v>
      </c>
      <c r="AC53" s="145">
        <f>すべて_位置図情報!AC881</f>
        <v>0</v>
      </c>
      <c r="AD53" s="145">
        <f>すべて_位置図情報!AD881</f>
        <v>0</v>
      </c>
      <c r="AE53" s="60">
        <f>すべて_位置図情報!AF881</f>
        <v>0</v>
      </c>
      <c r="AF53" s="60">
        <f>すべて_位置図情報!AG881</f>
        <v>0</v>
      </c>
      <c r="AG53" s="60">
        <f>すべて_位置図情報!AH881</f>
        <v>0</v>
      </c>
      <c r="AH53" s="60">
        <f>すべて_位置図情報!AI881</f>
        <v>0</v>
      </c>
      <c r="AI53" s="60">
        <f>すべて_位置図情報!AJ881</f>
        <v>0</v>
      </c>
      <c r="AJ53" s="60">
        <f>すべて_位置図情報!AK881</f>
        <v>0</v>
      </c>
      <c r="AK53" s="60" t="e">
        <f>すべて_位置図情報!#REF!</f>
        <v>#REF!</v>
      </c>
    </row>
    <row r="54" spans="1:37" ht="22.5" customHeight="1">
      <c r="A54" s="178">
        <f t="shared" si="0"/>
        <v>49</v>
      </c>
      <c r="B54" s="7" t="str">
        <f>すべて_位置図情報!B981</f>
        <v>一般会計その他施設</v>
      </c>
      <c r="C54" s="44" t="str">
        <f>すべて_位置図情報!C981</f>
        <v>一般会計その他施設</v>
      </c>
      <c r="D54" s="32" t="str">
        <f>すべて_位置図情報!D981</f>
        <v>ごみ管路輸送関連施設</v>
      </c>
      <c r="E54" s="32" t="str">
        <f>すべて_位置図情報!E981</f>
        <v>ごみ管路輸送関連施設</v>
      </c>
      <c r="F54" s="74">
        <v>1</v>
      </c>
      <c r="G54" s="13" t="str" ph="1">
        <f>すべて_位置図情報!G981</f>
        <v>相愛大学一般廃棄物保管施設</v>
      </c>
      <c r="H54" s="126" t="str">
        <f>すべて_位置図情報!H981</f>
        <v>大阪市住之江区××××××××</v>
      </c>
      <c r="I54" s="81">
        <f>すべて_位置図情報!I981</f>
        <v>38</v>
      </c>
      <c r="J54" s="80" t="str">
        <f>すべて_位置図情報!J981</f>
        <v>A</v>
      </c>
      <c r="K54" s="78">
        <f>すべて_位置図情報!K981</f>
        <v>0</v>
      </c>
      <c r="L54" s="79">
        <f>すべて_位置図情報!L981</f>
        <v>2019</v>
      </c>
      <c r="M54" s="79" t="str">
        <f>すべて_位置図情報!M981</f>
        <v>a</v>
      </c>
      <c r="N54" s="79" t="str">
        <f>すべて_位置図情報!N981</f>
        <v>a</v>
      </c>
      <c r="O54" s="79" t="str">
        <f>すべて_位置図情報!O981</f>
        <v/>
      </c>
      <c r="P54" s="79" t="str">
        <f>すべて_位置図情報!P981</f>
        <v>A</v>
      </c>
      <c r="Q54" s="79" t="str">
        <f>すべて_位置図情報!Q981</f>
        <v>無</v>
      </c>
      <c r="R54" s="79" t="str">
        <f>すべて_位置図情報!R981</f>
        <v>無償貸付</v>
      </c>
      <c r="S54" s="126" t="str">
        <f>すべて_位置図情報!S981</f>
        <v>環境局</v>
      </c>
      <c r="T54" s="126" t="str">
        <f>すべて_位置図情報!T981</f>
        <v>総務部</v>
      </c>
      <c r="U54" s="126" t="str">
        <f>すべて_位置図情報!U981</f>
        <v>施設管理課</v>
      </c>
      <c r="V54" s="126" t="str">
        <f>すべて_位置図情報!V981</f>
        <v>施設管理ｸﾞﾙｰﾌﾟ</v>
      </c>
      <c r="W54" s="116" t="str">
        <f>すべて_位置図情報!W981</f>
        <v>住之江区</v>
      </c>
      <c r="X54" s="116" t="str">
        <f>すべて_位置図情報!X981</f>
        <v>一般施設</v>
      </c>
      <c r="Y54" s="114" t="str">
        <f>すべて_位置図情報!Y981</f>
        <v>－</v>
      </c>
      <c r="Z54" s="127">
        <f>すべて_位置図情報!Z981</f>
        <v>0</v>
      </c>
      <c r="AA54" s="145">
        <f>すべて_位置図情報!AA981</f>
        <v>0</v>
      </c>
      <c r="AB54" s="144">
        <f>すべて_位置図情報!AB981</f>
        <v>0</v>
      </c>
      <c r="AC54" s="145">
        <f>すべて_位置図情報!AC981</f>
        <v>0</v>
      </c>
      <c r="AD54" s="145">
        <f>すべて_位置図情報!AD981</f>
        <v>0</v>
      </c>
      <c r="AE54" s="60">
        <f>すべて_位置図情報!AF981</f>
        <v>0</v>
      </c>
      <c r="AF54" s="60">
        <f>すべて_位置図情報!AG981</f>
        <v>0</v>
      </c>
      <c r="AG54" s="60">
        <f>すべて_位置図情報!AH981</f>
        <v>0</v>
      </c>
      <c r="AH54" s="60">
        <f>すべて_位置図情報!AI981</f>
        <v>0</v>
      </c>
      <c r="AI54" s="60">
        <f>すべて_位置図情報!AJ981</f>
        <v>0</v>
      </c>
      <c r="AJ54" s="60">
        <f>すべて_位置図情報!AK981</f>
        <v>0</v>
      </c>
      <c r="AK54" s="60" t="e">
        <f>すべて_位置図情報!#REF!</f>
        <v>#REF!</v>
      </c>
    </row>
    <row r="55" spans="1:37" ht="22.5" customHeight="1">
      <c r="A55" s="178">
        <f t="shared" si="0"/>
        <v>50</v>
      </c>
      <c r="B55" s="7" t="str">
        <f>すべて_位置図情報!B991</f>
        <v>一般会計その他施設</v>
      </c>
      <c r="C55" s="7" t="str">
        <f>すべて_位置図情報!C991</f>
        <v>一般会計その他施設</v>
      </c>
      <c r="D55" s="44" t="str">
        <f>すべて_位置図情報!D991</f>
        <v>測定局・観測局</v>
      </c>
      <c r="E55" s="44" t="str">
        <f>すべて_位置図情報!E991</f>
        <v>大気汚染常時監視測定局</v>
      </c>
      <c r="F55" s="74">
        <v>1</v>
      </c>
      <c r="G55" s="13" t="str" ph="1">
        <f>すべて_位置図情報!G991</f>
        <v>大気汚染常時監視測定局（清江小学校）</v>
      </c>
      <c r="H55" s="126" t="str">
        <f>すべて_位置図情報!H991</f>
        <v>大阪市住之江区御崎5-7-18</v>
      </c>
      <c r="I55" s="81">
        <f>すべて_位置図情報!I991</f>
        <v>16</v>
      </c>
      <c r="J55" s="80" t="str">
        <f>すべて_位置図情報!J991</f>
        <v>A</v>
      </c>
      <c r="K55" s="78">
        <f>すべて_位置図情報!K991</f>
        <v>0</v>
      </c>
      <c r="L55" s="79">
        <f>すべて_位置図情報!L991</f>
        <v>1996</v>
      </c>
      <c r="M55" s="79" t="str">
        <f>すべて_位置図情報!M991</f>
        <v>b</v>
      </c>
      <c r="N55" s="79" t="str">
        <f>すべて_位置図情報!N991</f>
        <v>b</v>
      </c>
      <c r="O55" s="79" t="str">
        <f>すべて_位置図情報!O991</f>
        <v/>
      </c>
      <c r="P55" s="79" t="str">
        <f>すべて_位置図情報!P991</f>
        <v>D</v>
      </c>
      <c r="Q55" s="79" t="str">
        <f>すべて_位置図情報!Q991</f>
        <v>有</v>
      </c>
      <c r="R55" s="79" t="str">
        <f>すべて_位置図情報!R991</f>
        <v>直営</v>
      </c>
      <c r="S55" s="126" t="str">
        <f>すべて_位置図情報!S991</f>
        <v>環境局</v>
      </c>
      <c r="T55" s="126" t="str">
        <f>すべて_位置図情報!T991</f>
        <v>環境管理部</v>
      </c>
      <c r="U55" s="126" t="str">
        <f>すべて_位置図情報!U991</f>
        <v>環境管理課</v>
      </c>
      <c r="V55" s="126" t="str">
        <f>すべて_位置図情報!V991</f>
        <v>環境情報ｸﾞﾙｰﾌﾟ</v>
      </c>
      <c r="W55" s="116" t="str">
        <f>すべて_位置図情報!W991</f>
        <v>住之江区</v>
      </c>
      <c r="X55" s="116" t="str">
        <f>すべて_位置図情報!X991</f>
        <v>一般施設</v>
      </c>
      <c r="Y55" s="114">
        <f>すべて_位置図情報!Y991</f>
        <v>79</v>
      </c>
      <c r="Z55" s="127">
        <f>すべて_位置図情報!Z991</f>
        <v>0</v>
      </c>
      <c r="AA55" s="145">
        <f>すべて_位置図情報!AA991</f>
        <v>0</v>
      </c>
      <c r="AB55" s="144">
        <f>すべて_位置図情報!AB991</f>
        <v>0</v>
      </c>
      <c r="AC55" s="145">
        <f>すべて_位置図情報!AC991</f>
        <v>0</v>
      </c>
      <c r="AD55" s="145">
        <f>すべて_位置図情報!AD991</f>
        <v>0</v>
      </c>
      <c r="AE55" s="60">
        <f>すべて_位置図情報!AF991</f>
        <v>0</v>
      </c>
      <c r="AF55" s="60">
        <f>すべて_位置図情報!AG991</f>
        <v>0</v>
      </c>
      <c r="AG55" s="60">
        <f>すべて_位置図情報!AH991</f>
        <v>0</v>
      </c>
      <c r="AH55" s="60">
        <f>すべて_位置図情報!AI991</f>
        <v>0</v>
      </c>
      <c r="AI55" s="60">
        <f>すべて_位置図情報!AJ991</f>
        <v>0</v>
      </c>
      <c r="AJ55" s="60">
        <f>すべて_位置図情報!AK991</f>
        <v>0</v>
      </c>
      <c r="AK55" s="60" t="e">
        <f>すべて_位置図情報!#REF!</f>
        <v>#REF!</v>
      </c>
    </row>
    <row r="56" spans="1:37" ht="22.5" customHeight="1">
      <c r="A56" s="178">
        <f t="shared" si="0"/>
        <v>51</v>
      </c>
      <c r="B56" s="7" t="str">
        <f>すべて_位置図情報!B992</f>
        <v>一般会計その他施設</v>
      </c>
      <c r="C56" s="7" t="str">
        <f>すべて_位置図情報!C992</f>
        <v>一般会計その他施設</v>
      </c>
      <c r="D56" s="7" t="str">
        <f>すべて_位置図情報!D992</f>
        <v>測定局・観測局</v>
      </c>
      <c r="E56" s="7" t="str">
        <f>すべて_位置図情報!E992</f>
        <v>大気汚染常時監視測定局</v>
      </c>
      <c r="F56" s="74">
        <v>2</v>
      </c>
      <c r="G56" s="13" t="str" ph="1">
        <f>すべて_位置図情報!G992</f>
        <v>大気汚染常時監視測定局（南港中央公園）</v>
      </c>
      <c r="H56" s="126" t="str">
        <f>すべて_位置図情報!H992</f>
        <v>大阪市住之江区南港東8-5</v>
      </c>
      <c r="I56" s="81">
        <f>すべて_位置図情報!I992</f>
        <v>9.5</v>
      </c>
      <c r="J56" s="80" t="str">
        <f>すべて_位置図情報!J992</f>
        <v>A</v>
      </c>
      <c r="K56" s="78">
        <f>すべて_位置図情報!K992</f>
        <v>0</v>
      </c>
      <c r="L56" s="79">
        <f>すべて_位置図情報!L992</f>
        <v>1986</v>
      </c>
      <c r="M56" s="79" t="str">
        <f>すべて_位置図情報!M992</f>
        <v>b</v>
      </c>
      <c r="N56" s="79" t="str">
        <f>すべて_位置図情報!N992</f>
        <v>b</v>
      </c>
      <c r="O56" s="79" t="str">
        <f>すべて_位置図情報!O992</f>
        <v/>
      </c>
      <c r="P56" s="79" t="str">
        <f>すべて_位置図情報!P992</f>
        <v>D</v>
      </c>
      <c r="Q56" s="79" t="str">
        <f>すべて_位置図情報!Q992</f>
        <v>無</v>
      </c>
      <c r="R56" s="79" t="str">
        <f>すべて_位置図情報!R992</f>
        <v>直営</v>
      </c>
      <c r="S56" s="126" t="str">
        <f>すべて_位置図情報!S992</f>
        <v>環境局</v>
      </c>
      <c r="T56" s="126" t="str">
        <f>すべて_位置図情報!T992</f>
        <v>環境管理部</v>
      </c>
      <c r="U56" s="126" t="str">
        <f>すべて_位置図情報!U992</f>
        <v>環境管理課</v>
      </c>
      <c r="V56" s="126" t="str">
        <f>すべて_位置図情報!V992</f>
        <v>環境情報ｸﾞﾙｰﾌﾟ</v>
      </c>
      <c r="W56" s="116" t="str">
        <f>すべて_位置図情報!W992</f>
        <v>住之江区</v>
      </c>
      <c r="X56" s="116" t="str">
        <f>すべて_位置図情報!X992</f>
        <v>一般施設</v>
      </c>
      <c r="Y56" s="114">
        <f>すべて_位置図情報!Y992</f>
        <v>36</v>
      </c>
      <c r="Z56" s="127">
        <f>すべて_位置図情報!Z992</f>
        <v>0</v>
      </c>
      <c r="AA56" s="145">
        <f>すべて_位置図情報!AA992</f>
        <v>0</v>
      </c>
      <c r="AB56" s="144">
        <f>すべて_位置図情報!AB992</f>
        <v>0</v>
      </c>
      <c r="AC56" s="145">
        <f>すべて_位置図情報!AC992</f>
        <v>0</v>
      </c>
      <c r="AD56" s="145">
        <f>すべて_位置図情報!AD992</f>
        <v>0</v>
      </c>
      <c r="AE56" s="60">
        <f>すべて_位置図情報!AF992</f>
        <v>0</v>
      </c>
      <c r="AF56" s="60">
        <f>すべて_位置図情報!AG992</f>
        <v>0</v>
      </c>
      <c r="AG56" s="60">
        <f>すべて_位置図情報!AH992</f>
        <v>0</v>
      </c>
      <c r="AH56" s="60">
        <f>すべて_位置図情報!AI992</f>
        <v>0</v>
      </c>
      <c r="AI56" s="60">
        <f>すべて_位置図情報!AJ992</f>
        <v>0</v>
      </c>
      <c r="AJ56" s="60">
        <f>すべて_位置図情報!AK992</f>
        <v>0</v>
      </c>
      <c r="AK56" s="60" t="e">
        <f>すべて_位置図情報!#REF!</f>
        <v>#REF!</v>
      </c>
    </row>
    <row r="57" spans="1:37" ht="22.5" customHeight="1">
      <c r="A57" s="178">
        <f t="shared" si="0"/>
        <v>52</v>
      </c>
      <c r="B57" s="7" t="str">
        <f>すべて_位置図情報!B993</f>
        <v>一般会計その他施設</v>
      </c>
      <c r="C57" s="7" t="str">
        <f>すべて_位置図情報!C993</f>
        <v>一般会計その他施設</v>
      </c>
      <c r="D57" s="45" t="str">
        <f>すべて_位置図情報!D993</f>
        <v>測定局・観測局</v>
      </c>
      <c r="E57" s="45" t="str">
        <f>すべて_位置図情報!E993</f>
        <v>大気汚染常時監視測定局</v>
      </c>
      <c r="F57" s="74">
        <v>3</v>
      </c>
      <c r="G57" s="13" t="str" ph="1">
        <f>すべて_位置図情報!G993</f>
        <v>大気汚染常時監視測定局（北粉浜小学校）</v>
      </c>
      <c r="H57" s="126" t="str">
        <f>すべて_位置図情報!H993</f>
        <v>大阪市住之江区粉浜1-5-40</v>
      </c>
      <c r="I57" s="81">
        <f>すべて_位置図情報!I993</f>
        <v>23.5</v>
      </c>
      <c r="J57" s="80" t="str">
        <f>すべて_位置図情報!J993</f>
        <v>A</v>
      </c>
      <c r="K57" s="78">
        <f>すべて_位置図情報!K993</f>
        <v>0</v>
      </c>
      <c r="L57" s="79">
        <f>すべて_位置図情報!L993</f>
        <v>1969</v>
      </c>
      <c r="M57" s="79" t="str">
        <f>すべて_位置図情報!M993</f>
        <v>d</v>
      </c>
      <c r="N57" s="79" t="str">
        <f>すべて_位置図情報!N993</f>
        <v>d</v>
      </c>
      <c r="O57" s="79" t="str">
        <f>すべて_位置図情報!O993</f>
        <v/>
      </c>
      <c r="P57" s="79" t="str">
        <f>すべて_位置図情報!P993</f>
        <v>J</v>
      </c>
      <c r="Q57" s="79" t="str">
        <f>すべて_位置図情報!Q993</f>
        <v>無</v>
      </c>
      <c r="R57" s="79" t="str">
        <f>すべて_位置図情報!R993</f>
        <v>直営</v>
      </c>
      <c r="S57" s="126" t="str">
        <f>すべて_位置図情報!S993</f>
        <v>環境局</v>
      </c>
      <c r="T57" s="126" t="str">
        <f>すべて_位置図情報!T993</f>
        <v>環境管理部</v>
      </c>
      <c r="U57" s="126" t="str">
        <f>すべて_位置図情報!U993</f>
        <v>環境管理課</v>
      </c>
      <c r="V57" s="126" t="str">
        <f>すべて_位置図情報!V993</f>
        <v>環境情報ｸﾞﾙｰﾌﾟ</v>
      </c>
      <c r="W57" s="116" t="str">
        <f>すべて_位置図情報!W993</f>
        <v>住之江区</v>
      </c>
      <c r="X57" s="116" t="str">
        <f>すべて_位置図情報!X993</f>
        <v>一般施設</v>
      </c>
      <c r="Y57" s="114">
        <f>すべて_位置図情報!Y993</f>
        <v>80</v>
      </c>
      <c r="Z57" s="127">
        <f>すべて_位置図情報!Z993</f>
        <v>0</v>
      </c>
      <c r="AA57" s="145">
        <f>すべて_位置図情報!AA993</f>
        <v>0</v>
      </c>
      <c r="AB57" s="144">
        <f>すべて_位置図情報!AB993</f>
        <v>0</v>
      </c>
      <c r="AC57" s="145">
        <f>すべて_位置図情報!AC993</f>
        <v>0</v>
      </c>
      <c r="AD57" s="145">
        <f>すべて_位置図情報!AD993</f>
        <v>0</v>
      </c>
      <c r="AE57" s="60">
        <f>すべて_位置図情報!AF993</f>
        <v>0</v>
      </c>
      <c r="AF57" s="60">
        <f>すべて_位置図情報!AG993</f>
        <v>0</v>
      </c>
      <c r="AG57" s="60">
        <f>すべて_位置図情報!AH993</f>
        <v>0</v>
      </c>
      <c r="AH57" s="60">
        <f>すべて_位置図情報!AI993</f>
        <v>0</v>
      </c>
      <c r="AI57" s="60">
        <f>すべて_位置図情報!AJ993</f>
        <v>0</v>
      </c>
      <c r="AJ57" s="60">
        <f>すべて_位置図情報!AK993</f>
        <v>0</v>
      </c>
      <c r="AK57" s="60" t="e">
        <f>すべて_位置図情報!#REF!</f>
        <v>#REF!</v>
      </c>
    </row>
    <row r="58" spans="1:37" ht="22.5" customHeight="1">
      <c r="A58" s="178">
        <f t="shared" si="0"/>
        <v>53</v>
      </c>
      <c r="B58" s="7" t="str">
        <f>すべて_位置図情報!B1041</f>
        <v>一般会計その他施設</v>
      </c>
      <c r="C58" s="7" t="str">
        <f>すべて_位置図情報!C1041</f>
        <v>一般会計その他施設</v>
      </c>
      <c r="D58" s="44" t="str">
        <f>すべて_位置図情報!D1041</f>
        <v>休憩所・トイレ</v>
      </c>
      <c r="E58" s="44" t="str">
        <f>すべて_位置図情報!E1041</f>
        <v>休憩所・トイレ</v>
      </c>
      <c r="F58" s="74">
        <v>1</v>
      </c>
      <c r="G58" s="13" t="str" ph="1">
        <f>すべて_位置図情報!G1041</f>
        <v>南港コンテナふ頭港湾労働者便所</v>
      </c>
      <c r="H58" s="126" t="str">
        <f>すべて_位置図情報!H1041</f>
        <v>大阪市住之江区南港東5-1</v>
      </c>
      <c r="I58" s="81">
        <f>すべて_位置図情報!I1041</f>
        <v>30.9</v>
      </c>
      <c r="J58" s="80" t="str">
        <f>すべて_位置図情報!J1041</f>
        <v>A</v>
      </c>
      <c r="K58" s="78">
        <f>すべて_位置図情報!K1041</f>
        <v>0</v>
      </c>
      <c r="L58" s="79">
        <f>すべて_位置図情報!L1041</f>
        <v>1994</v>
      </c>
      <c r="M58" s="79" t="str">
        <f>すべて_位置図情報!M1041</f>
        <v>b</v>
      </c>
      <c r="N58" s="79" t="str">
        <f>すべて_位置図情報!N1041</f>
        <v>b</v>
      </c>
      <c r="O58" s="79" t="str">
        <f>すべて_位置図情報!O1041</f>
        <v/>
      </c>
      <c r="P58" s="79" t="str">
        <f>すべて_位置図情報!P1041</f>
        <v>D</v>
      </c>
      <c r="Q58" s="79" t="str">
        <f>すべて_位置図情報!Q1041</f>
        <v>無</v>
      </c>
      <c r="R58" s="79" t="str">
        <f>すべて_位置図情報!R1041</f>
        <v>直営（一部委託）</v>
      </c>
      <c r="S58" s="126" t="str">
        <f>すべて_位置図情報!S1041</f>
        <v>大阪港湾局</v>
      </c>
      <c r="T58" s="126" t="str">
        <f>すべて_位置図情報!T1041</f>
        <v>計画整備部</v>
      </c>
      <c r="U58" s="126" t="str">
        <f>すべて_位置図情報!U1041</f>
        <v>振興課</v>
      </c>
      <c r="V58" s="124" t="str">
        <f>すべて_位置図情報!V1041</f>
        <v>－</v>
      </c>
      <c r="W58" s="116" t="str">
        <f>すべて_位置図情報!W1041</f>
        <v>住之江区</v>
      </c>
      <c r="X58" s="116" t="str">
        <f>すべて_位置図情報!X1041</f>
        <v>一般施設</v>
      </c>
      <c r="Y58" s="114">
        <f>すべて_位置図情報!Y1041</f>
        <v>38</v>
      </c>
      <c r="Z58" s="127">
        <f>すべて_位置図情報!Z1041</f>
        <v>0</v>
      </c>
      <c r="AA58" s="145">
        <f>すべて_位置図情報!AA1041</f>
        <v>0</v>
      </c>
      <c r="AB58" s="144">
        <f>すべて_位置図情報!AB1041</f>
        <v>0</v>
      </c>
      <c r="AC58" s="145">
        <f>すべて_位置図情報!AC1041</f>
        <v>0</v>
      </c>
      <c r="AD58" s="145">
        <f>すべて_位置図情報!AD1041</f>
        <v>0</v>
      </c>
      <c r="AE58" s="60">
        <f>すべて_位置図情報!AF1041</f>
        <v>0</v>
      </c>
      <c r="AF58" s="60">
        <f>すべて_位置図情報!AG1041</f>
        <v>0</v>
      </c>
      <c r="AG58" s="60">
        <f>すべて_位置図情報!AH1041</f>
        <v>0</v>
      </c>
      <c r="AH58" s="60">
        <f>すべて_位置図情報!AI1041</f>
        <v>0</v>
      </c>
      <c r="AI58" s="60">
        <f>すべて_位置図情報!AJ1041</f>
        <v>0</v>
      </c>
      <c r="AJ58" s="60">
        <f>すべて_位置図情報!AK1041</f>
        <v>0</v>
      </c>
      <c r="AK58" s="60" t="e">
        <f>すべて_位置図情報!#REF!</f>
        <v>#REF!</v>
      </c>
    </row>
    <row r="59" spans="1:37" ht="22.5" customHeight="1">
      <c r="A59" s="178">
        <f t="shared" si="0"/>
        <v>54</v>
      </c>
      <c r="B59" s="7" t="str">
        <f>すべて_位置図情報!B1042</f>
        <v>一般会計その他施設</v>
      </c>
      <c r="C59" s="7" t="str">
        <f>すべて_位置図情報!C1042</f>
        <v>一般会計その他施設</v>
      </c>
      <c r="D59" s="7" t="str">
        <f>すべて_位置図情報!D1042</f>
        <v>休憩所・トイレ</v>
      </c>
      <c r="E59" s="7" t="str">
        <f>すべて_位置図情報!E1042</f>
        <v>休憩所・トイレ</v>
      </c>
      <c r="F59" s="74">
        <v>2</v>
      </c>
      <c r="G59" s="13" t="str" ph="1">
        <f>すべて_位置図情報!G1042</f>
        <v>南港中ふ頭港湾労働者便所</v>
      </c>
      <c r="H59" s="126" t="str">
        <f>すべて_位置図情報!H1042</f>
        <v>大阪市住之江区南港中6-7</v>
      </c>
      <c r="I59" s="81">
        <f>すべて_位置図情報!I1042</f>
        <v>21.42</v>
      </c>
      <c r="J59" s="80" t="str">
        <f>すべて_位置図情報!J1042</f>
        <v>A</v>
      </c>
      <c r="K59" s="78">
        <f>すべて_位置図情報!K1042</f>
        <v>0</v>
      </c>
      <c r="L59" s="79">
        <f>すべて_位置図情報!L1042</f>
        <v>1996</v>
      </c>
      <c r="M59" s="79" t="str">
        <f>すべて_位置図情報!M1042</f>
        <v>b</v>
      </c>
      <c r="N59" s="79" t="str">
        <f>すべて_位置図情報!N1042</f>
        <v>b</v>
      </c>
      <c r="O59" s="79" t="str">
        <f>すべて_位置図情報!O1042</f>
        <v/>
      </c>
      <c r="P59" s="79" t="str">
        <f>すべて_位置図情報!P1042</f>
        <v>D</v>
      </c>
      <c r="Q59" s="79" t="str">
        <f>すべて_位置図情報!Q1042</f>
        <v>無</v>
      </c>
      <c r="R59" s="79" t="str">
        <f>すべて_位置図情報!R1042</f>
        <v>直営（一部委託）</v>
      </c>
      <c r="S59" s="126" t="str">
        <f>すべて_位置図情報!S1042</f>
        <v>大阪港湾局</v>
      </c>
      <c r="T59" s="126" t="str">
        <f>すべて_位置図情報!T1042</f>
        <v>計画整備部</v>
      </c>
      <c r="U59" s="126" t="str">
        <f>すべて_位置図情報!U1042</f>
        <v>振興課</v>
      </c>
      <c r="V59" s="124" t="str">
        <f>すべて_位置図情報!V1042</f>
        <v>－</v>
      </c>
      <c r="W59" s="116" t="str">
        <f>すべて_位置図情報!W1042</f>
        <v>住之江区</v>
      </c>
      <c r="X59" s="116" t="str">
        <f>すべて_位置図情報!X1042</f>
        <v>一般施設</v>
      </c>
      <c r="Y59" s="114">
        <f>すべて_位置図情報!Y1042</f>
        <v>39</v>
      </c>
      <c r="Z59" s="127">
        <f>すべて_位置図情報!Z1042</f>
        <v>0</v>
      </c>
      <c r="AA59" s="145">
        <f>すべて_位置図情報!AA1042</f>
        <v>0</v>
      </c>
      <c r="AB59" s="144">
        <f>すべて_位置図情報!AB1042</f>
        <v>0</v>
      </c>
      <c r="AC59" s="145">
        <f>すべて_位置図情報!AC1042</f>
        <v>0</v>
      </c>
      <c r="AD59" s="145">
        <f>すべて_位置図情報!AD1042</f>
        <v>0</v>
      </c>
      <c r="AE59" s="60">
        <f>すべて_位置図情報!AF1042</f>
        <v>0</v>
      </c>
      <c r="AF59" s="60">
        <f>すべて_位置図情報!AG1042</f>
        <v>0</v>
      </c>
      <c r="AG59" s="60">
        <f>すべて_位置図情報!AH1042</f>
        <v>0</v>
      </c>
      <c r="AH59" s="60">
        <f>すべて_位置図情報!AI1042</f>
        <v>0</v>
      </c>
      <c r="AI59" s="60">
        <f>すべて_位置図情報!AJ1042</f>
        <v>0</v>
      </c>
      <c r="AJ59" s="60">
        <f>すべて_位置図情報!AK1042</f>
        <v>0</v>
      </c>
      <c r="AK59" s="60" t="e">
        <f>すべて_位置図情報!#REF!</f>
        <v>#REF!</v>
      </c>
    </row>
    <row r="60" spans="1:37" ht="22.5" customHeight="1">
      <c r="A60" s="178">
        <f t="shared" si="0"/>
        <v>55</v>
      </c>
      <c r="B60" s="7" t="str">
        <f>すべて_位置図情報!B1043</f>
        <v>一般会計その他施設</v>
      </c>
      <c r="C60" s="7" t="str">
        <f>すべて_位置図情報!C1043</f>
        <v>一般会計その他施設</v>
      </c>
      <c r="D60" s="7" t="str">
        <f>すべて_位置図情報!D1043</f>
        <v>休憩所・トイレ</v>
      </c>
      <c r="E60" s="7" t="str">
        <f>すべて_位置図情報!E1043</f>
        <v>休憩所・トイレ</v>
      </c>
      <c r="F60" s="74">
        <v>3</v>
      </c>
      <c r="G60" s="13" t="str" ph="1">
        <f>すべて_位置図情報!G1043</f>
        <v>南港ポートタウン東駅前広場</v>
      </c>
      <c r="H60" s="126" t="str">
        <f>すべて_位置図情報!H1043</f>
        <v>大阪市住之江区南港中2-1</v>
      </c>
      <c r="I60" s="81">
        <f>すべて_位置図情報!I1043</f>
        <v>31.13</v>
      </c>
      <c r="J60" s="80" t="str">
        <f>すべて_位置図情報!J1043</f>
        <v>A</v>
      </c>
      <c r="K60" s="78">
        <f>すべて_位置図情報!K1043</f>
        <v>0</v>
      </c>
      <c r="L60" s="79">
        <f>すべて_位置図情報!L1043</f>
        <v>1990</v>
      </c>
      <c r="M60" s="79" t="str">
        <f>すべて_位置図情報!M1043</f>
        <v>b</v>
      </c>
      <c r="N60" s="79" t="str">
        <f>すべて_位置図情報!N1043</f>
        <v>b</v>
      </c>
      <c r="O60" s="79" t="str">
        <f>すべて_位置図情報!O1043</f>
        <v/>
      </c>
      <c r="P60" s="79" t="str">
        <f>すべて_位置図情報!P1043</f>
        <v>D</v>
      </c>
      <c r="Q60" s="79" t="str">
        <f>すべて_位置図情報!Q1043</f>
        <v>無</v>
      </c>
      <c r="R60" s="79" t="str">
        <f>すべて_位置図情報!R1043</f>
        <v>直営</v>
      </c>
      <c r="S60" s="126" t="str">
        <f>すべて_位置図情報!S1043</f>
        <v>大阪港湾局</v>
      </c>
      <c r="T60" s="126" t="str">
        <f>すべて_位置図情報!T1043</f>
        <v>施設管理部</v>
      </c>
      <c r="U60" s="126" t="str">
        <f>すべて_位置図情報!U1043</f>
        <v>施設課</v>
      </c>
      <c r="V60" s="126" t="str">
        <f>すべて_位置図情報!V1043</f>
        <v>施設管理ｸﾞﾙｰﾌﾟ</v>
      </c>
      <c r="W60" s="116" t="str">
        <f>すべて_位置図情報!W1043</f>
        <v>住之江区</v>
      </c>
      <c r="X60" s="116" t="str">
        <f>すべて_位置図情報!X1043</f>
        <v>一般施設</v>
      </c>
      <c r="Y60" s="114">
        <f>すべて_位置図情報!Y1043</f>
        <v>40</v>
      </c>
      <c r="Z60" s="127">
        <f>すべて_位置図情報!Z1043</f>
        <v>0</v>
      </c>
      <c r="AA60" s="145">
        <f>すべて_位置図情報!AA1043</f>
        <v>0</v>
      </c>
      <c r="AB60" s="144">
        <f>すべて_位置図情報!AB1043</f>
        <v>0</v>
      </c>
      <c r="AC60" s="145">
        <f>すべて_位置図情報!AC1043</f>
        <v>0</v>
      </c>
      <c r="AD60" s="145">
        <f>すべて_位置図情報!AD1043</f>
        <v>0</v>
      </c>
      <c r="AE60" s="60">
        <f>すべて_位置図情報!AF1043</f>
        <v>0</v>
      </c>
      <c r="AF60" s="60">
        <f>すべて_位置図情報!AG1043</f>
        <v>0</v>
      </c>
      <c r="AG60" s="60">
        <f>すべて_位置図情報!AH1043</f>
        <v>0</v>
      </c>
      <c r="AH60" s="60">
        <f>すべて_位置図情報!AI1043</f>
        <v>0</v>
      </c>
      <c r="AI60" s="60">
        <f>すべて_位置図情報!AJ1043</f>
        <v>0</v>
      </c>
      <c r="AJ60" s="60">
        <f>すべて_位置図情報!AK1043</f>
        <v>0</v>
      </c>
      <c r="AK60" s="60" t="e">
        <f>すべて_位置図情報!#REF!</f>
        <v>#REF!</v>
      </c>
    </row>
    <row r="61" spans="1:37" ht="22.5" customHeight="1">
      <c r="A61" s="178">
        <f t="shared" si="0"/>
        <v>56</v>
      </c>
      <c r="B61" s="7" t="str">
        <f>すべて_位置図情報!B1044</f>
        <v>一般会計その他施設</v>
      </c>
      <c r="C61" s="7" t="str">
        <f>すべて_位置図情報!C1044</f>
        <v>一般会計その他施設</v>
      </c>
      <c r="D61" s="7" t="str">
        <f>すべて_位置図情報!D1044</f>
        <v>休憩所・トイレ</v>
      </c>
      <c r="E61" s="7" t="str">
        <f>すべて_位置図情報!E1044</f>
        <v>休憩所・トイレ</v>
      </c>
      <c r="F61" s="74">
        <v>4</v>
      </c>
      <c r="G61" s="13" t="str" ph="1">
        <f>すべて_位置図情報!G1044</f>
        <v>南港南ふ頭港湾労働者便所</v>
      </c>
      <c r="H61" s="126" t="str">
        <f>すべて_位置図情報!H1044</f>
        <v>大阪市住之江区南港南6-1</v>
      </c>
      <c r="I61" s="81">
        <f>すべて_位置図情報!I1044</f>
        <v>21.41</v>
      </c>
      <c r="J61" s="80" t="str">
        <f>すべて_位置図情報!J1044</f>
        <v>A</v>
      </c>
      <c r="K61" s="78">
        <f>すべて_位置図情報!K1044</f>
        <v>0</v>
      </c>
      <c r="L61" s="79">
        <f>すべて_位置図情報!L1044</f>
        <v>1995</v>
      </c>
      <c r="M61" s="79" t="str">
        <f>すべて_位置図情報!M1044</f>
        <v>b</v>
      </c>
      <c r="N61" s="79" t="str">
        <f>すべて_位置図情報!N1044</f>
        <v>b</v>
      </c>
      <c r="O61" s="79" t="str">
        <f>すべて_位置図情報!O1044</f>
        <v/>
      </c>
      <c r="P61" s="79" t="str">
        <f>すべて_位置図情報!P1044</f>
        <v>D</v>
      </c>
      <c r="Q61" s="79" t="str">
        <f>すべて_位置図情報!Q1044</f>
        <v>無</v>
      </c>
      <c r="R61" s="79" t="str">
        <f>すべて_位置図情報!R1044</f>
        <v>直営（一部委託）</v>
      </c>
      <c r="S61" s="126" t="str">
        <f>すべて_位置図情報!S1044</f>
        <v>大阪港湾局</v>
      </c>
      <c r="T61" s="126" t="str">
        <f>すべて_位置図情報!T1044</f>
        <v>計画整備部</v>
      </c>
      <c r="U61" s="126" t="str">
        <f>すべて_位置図情報!U1044</f>
        <v>振興課</v>
      </c>
      <c r="V61" s="124" t="str">
        <f>すべて_位置図情報!V1044</f>
        <v>－</v>
      </c>
      <c r="W61" s="116" t="str">
        <f>すべて_位置図情報!W1044</f>
        <v>住之江区</v>
      </c>
      <c r="X61" s="116" t="str">
        <f>すべて_位置図情報!X1044</f>
        <v>一般施設</v>
      </c>
      <c r="Y61" s="114">
        <f>すべて_位置図情報!Y1044</f>
        <v>41</v>
      </c>
      <c r="Z61" s="127">
        <f>すべて_位置図情報!Z1044</f>
        <v>0</v>
      </c>
      <c r="AA61" s="145">
        <f>すべて_位置図情報!AA1044</f>
        <v>0</v>
      </c>
      <c r="AB61" s="144">
        <f>すべて_位置図情報!AB1044</f>
        <v>0</v>
      </c>
      <c r="AC61" s="145">
        <f>すべて_位置図情報!AC1044</f>
        <v>0</v>
      </c>
      <c r="AD61" s="145">
        <f>すべて_位置図情報!AD1044</f>
        <v>0</v>
      </c>
      <c r="AE61" s="60">
        <f>すべて_位置図情報!AF1044</f>
        <v>0</v>
      </c>
      <c r="AF61" s="60">
        <f>すべて_位置図情報!AG1044</f>
        <v>0</v>
      </c>
      <c r="AG61" s="60">
        <f>すべて_位置図情報!AH1044</f>
        <v>0</v>
      </c>
      <c r="AH61" s="60">
        <f>すべて_位置図情報!AI1044</f>
        <v>0</v>
      </c>
      <c r="AI61" s="60">
        <f>すべて_位置図情報!AJ1044</f>
        <v>0</v>
      </c>
      <c r="AJ61" s="60">
        <f>すべて_位置図情報!AK1044</f>
        <v>0</v>
      </c>
      <c r="AK61" s="60" t="e">
        <f>すべて_位置図情報!#REF!</f>
        <v>#REF!</v>
      </c>
    </row>
    <row r="62" spans="1:37" s="24" customFormat="1" ht="22.5" customHeight="1">
      <c r="A62" s="178">
        <f t="shared" si="0"/>
        <v>57</v>
      </c>
      <c r="B62" s="7" t="str">
        <f>すべて_位置図情報!B1045</f>
        <v>一般会計その他施設</v>
      </c>
      <c r="C62" s="7" t="str">
        <f>すべて_位置図情報!C1045</f>
        <v>一般会計その他施設</v>
      </c>
      <c r="D62" s="45" t="str">
        <f>すべて_位置図情報!D1045</f>
        <v>休憩所・トイレ</v>
      </c>
      <c r="E62" s="45" t="str">
        <f>すべて_位置図情報!E1045</f>
        <v>休憩所・トイレ</v>
      </c>
      <c r="F62" s="74">
        <v>5</v>
      </c>
      <c r="G62" s="13" t="str" ph="1">
        <f>すべて_位置図情報!G1045</f>
        <v>南港重量物ふ頭港湾労働者休憩所（ウイング南港）</v>
      </c>
      <c r="H62" s="126" t="str">
        <f>すべて_位置図情報!H1045</f>
        <v>大阪市住之江区南港北3-3-3</v>
      </c>
      <c r="I62" s="81">
        <f>すべて_位置図情報!I1045</f>
        <v>208.38</v>
      </c>
      <c r="J62" s="80" t="str">
        <f>すべて_位置図情報!J1045</f>
        <v>A</v>
      </c>
      <c r="K62" s="78">
        <f>すべて_位置図情報!K1045</f>
        <v>0</v>
      </c>
      <c r="L62" s="79">
        <f>すべて_位置図情報!L1045</f>
        <v>1994</v>
      </c>
      <c r="M62" s="79" t="str">
        <f>すべて_位置図情報!M1045</f>
        <v>b</v>
      </c>
      <c r="N62" s="79" t="str">
        <f>すべて_位置図情報!N1045</f>
        <v>b</v>
      </c>
      <c r="O62" s="79" t="str">
        <f>すべて_位置図情報!O1045</f>
        <v/>
      </c>
      <c r="P62" s="79" t="str">
        <f>すべて_位置図情報!P1045</f>
        <v>D</v>
      </c>
      <c r="Q62" s="79" t="str">
        <f>すべて_位置図情報!Q1045</f>
        <v>無</v>
      </c>
      <c r="R62" s="79" t="str">
        <f>すべて_位置図情報!R1045</f>
        <v>指定管理（無料施設）</v>
      </c>
      <c r="S62" s="126" t="str">
        <f>すべて_位置図情報!S1045</f>
        <v>大阪港湾局</v>
      </c>
      <c r="T62" s="126" t="str">
        <f>すべて_位置図情報!T1045</f>
        <v>計画整備部</v>
      </c>
      <c r="U62" s="126" t="str">
        <f>すべて_位置図情報!U1045</f>
        <v>振興課</v>
      </c>
      <c r="V62" s="124" t="str">
        <f>すべて_位置図情報!V1045</f>
        <v>－</v>
      </c>
      <c r="W62" s="116" t="str">
        <f>すべて_位置図情報!W1045</f>
        <v>住之江区</v>
      </c>
      <c r="X62" s="116" t="str">
        <f>すべて_位置図情報!X1045</f>
        <v>一般施設</v>
      </c>
      <c r="Y62" s="114">
        <f>すべて_位置図情報!Y1045</f>
        <v>42</v>
      </c>
      <c r="Z62" s="127">
        <f>すべて_位置図情報!Z1045</f>
        <v>0</v>
      </c>
      <c r="AA62" s="145">
        <f>すべて_位置図情報!AA1045</f>
        <v>0</v>
      </c>
      <c r="AB62" s="144">
        <f>すべて_位置図情報!AB1045</f>
        <v>0</v>
      </c>
      <c r="AC62" s="145">
        <f>すべて_位置図情報!AC1045</f>
        <v>0</v>
      </c>
      <c r="AD62" s="145">
        <f>すべて_位置図情報!AD1045</f>
        <v>0</v>
      </c>
      <c r="AE62" s="60">
        <f>すべて_位置図情報!AF1045</f>
        <v>0</v>
      </c>
      <c r="AF62" s="60">
        <f>すべて_位置図情報!AG1045</f>
        <v>0</v>
      </c>
      <c r="AG62" s="60">
        <f>すべて_位置図情報!AH1045</f>
        <v>0</v>
      </c>
      <c r="AH62" s="60">
        <f>すべて_位置図情報!AI1045</f>
        <v>0</v>
      </c>
      <c r="AI62" s="60">
        <f>すべて_位置図情報!AJ1045</f>
        <v>0</v>
      </c>
      <c r="AJ62" s="60">
        <f>すべて_位置図情報!AK1045</f>
        <v>0</v>
      </c>
      <c r="AK62" s="60" t="e">
        <f>すべて_位置図情報!#REF!</f>
        <v>#REF!</v>
      </c>
    </row>
    <row r="63" spans="1:37" ht="22.5" customHeight="1">
      <c r="A63" s="178">
        <f t="shared" si="0"/>
        <v>58</v>
      </c>
      <c r="B63" s="7" t="str">
        <f>すべて_位置図情報!B1058</f>
        <v>一般会計その他施設</v>
      </c>
      <c r="C63" s="7" t="str">
        <f>すべて_位置図情報!C1058</f>
        <v>一般会計その他施設</v>
      </c>
      <c r="D63" s="44" t="str">
        <f>すべて_位置図情報!D1058</f>
        <v>一般会計その他施設</v>
      </c>
      <c r="E63" s="44" t="str">
        <f>すべて_位置図情報!E1058</f>
        <v>一般会計その他施設</v>
      </c>
      <c r="F63" s="74">
        <v>1</v>
      </c>
      <c r="G63" s="13" t="str" ph="1">
        <f>すべて_位置図情報!G1058</f>
        <v>緑木検車場内市電保存館</v>
      </c>
      <c r="H63" s="126" t="str">
        <f>すべて_位置図情報!H1058</f>
        <v>大阪市住之江区緑木1-4-64</v>
      </c>
      <c r="I63" s="81">
        <f>すべて_位置図情報!I1058</f>
        <v>444.05</v>
      </c>
      <c r="J63" s="80" t="str">
        <f>すべて_位置図情報!J1058</f>
        <v>A</v>
      </c>
      <c r="K63" s="78">
        <f>すべて_位置図情報!K1058</f>
        <v>0</v>
      </c>
      <c r="L63" s="79">
        <f>すべて_位置図情報!L1058</f>
        <v>1993</v>
      </c>
      <c r="M63" s="79" t="str">
        <f>すべて_位置図情報!M1058</f>
        <v>b</v>
      </c>
      <c r="N63" s="79" t="str">
        <f>すべて_位置図情報!N1058</f>
        <v>b</v>
      </c>
      <c r="O63" s="79" t="str">
        <f>すべて_位置図情報!O1058</f>
        <v/>
      </c>
      <c r="P63" s="79" t="str">
        <f>すべて_位置図情報!P1058</f>
        <v>D</v>
      </c>
      <c r="Q63" s="79" t="str">
        <f>すべて_位置図情報!Q1058</f>
        <v>無</v>
      </c>
      <c r="R63" s="79" t="str">
        <f>すべて_位置図情報!R1058</f>
        <v>全部委託</v>
      </c>
      <c r="S63" s="126" t="str">
        <f>すべて_位置図情報!S1058</f>
        <v>建設局</v>
      </c>
      <c r="T63" s="126" t="str">
        <f>すべて_位置図情報!T1058</f>
        <v>公園緑化部</v>
      </c>
      <c r="U63" s="126" t="str">
        <f>すべて_位置図情報!U1058</f>
        <v>公園課</v>
      </c>
      <c r="V63" s="124" t="str">
        <f>すべて_位置図情報!V1058</f>
        <v>－</v>
      </c>
      <c r="W63" s="116" t="str">
        <f>すべて_位置図情報!W1058</f>
        <v>住之江区</v>
      </c>
      <c r="X63" s="116" t="str">
        <f>すべて_位置図情報!X1058</f>
        <v>一般施設</v>
      </c>
      <c r="Y63" s="114">
        <f>すべて_位置図情報!Y1058</f>
        <v>43</v>
      </c>
      <c r="Z63" s="127">
        <f>すべて_位置図情報!Z1058</f>
        <v>0</v>
      </c>
      <c r="AA63" s="145">
        <f>すべて_位置図情報!AA1058</f>
        <v>0</v>
      </c>
      <c r="AB63" s="144">
        <f>すべて_位置図情報!AB1058</f>
        <v>0</v>
      </c>
      <c r="AC63" s="145">
        <f>すべて_位置図情報!AC1058</f>
        <v>0</v>
      </c>
      <c r="AD63" s="145">
        <f>すべて_位置図情報!AD1058</f>
        <v>0</v>
      </c>
      <c r="AE63" s="60">
        <f>すべて_位置図情報!AF1058</f>
        <v>0</v>
      </c>
      <c r="AF63" s="60">
        <f>すべて_位置図情報!AG1058</f>
        <v>0</v>
      </c>
      <c r="AG63" s="60">
        <f>すべて_位置図情報!AH1058</f>
        <v>0</v>
      </c>
      <c r="AH63" s="60">
        <f>すべて_位置図情報!AI1058</f>
        <v>0</v>
      </c>
      <c r="AI63" s="60">
        <f>すべて_位置図情報!AJ1058</f>
        <v>0</v>
      </c>
      <c r="AJ63" s="60">
        <f>すべて_位置図情報!AK1058</f>
        <v>0</v>
      </c>
      <c r="AK63" s="60" t="e">
        <f>すべて_位置図情報!#REF!</f>
        <v>#REF!</v>
      </c>
    </row>
    <row r="64" spans="1:37" s="25" customFormat="1" ht="22.5" customHeight="1">
      <c r="A64" s="178">
        <f t="shared" si="0"/>
        <v>59</v>
      </c>
      <c r="B64" s="44" t="str">
        <f>すべて_位置図情報!B1074</f>
        <v>インフラ関係施設</v>
      </c>
      <c r="C64" s="44" t="str">
        <f>すべて_位置図情報!C1074</f>
        <v>一般会計インフラ施設</v>
      </c>
      <c r="D64" s="32" t="str">
        <f>すべて_位置図情報!D1074</f>
        <v>渡船施設</v>
      </c>
      <c r="E64" s="32" t="str">
        <f>すべて_位置図情報!E1074</f>
        <v>渡船施設</v>
      </c>
      <c r="F64" s="74">
        <v>1</v>
      </c>
      <c r="G64" s="13" t="str" ph="1">
        <f>すべて_位置図情報!G1074</f>
        <v>木津川渡船待合所</v>
      </c>
      <c r="H64" s="126" t="str">
        <f>すべて_位置図情報!H1074</f>
        <v>大阪市住之江区平林北1-1</v>
      </c>
      <c r="I64" s="81">
        <f>すべて_位置図情報!I1074</f>
        <v>44.64</v>
      </c>
      <c r="J64" s="80" t="str">
        <f>すべて_位置図情報!J1074</f>
        <v>A</v>
      </c>
      <c r="K64" s="78">
        <f>すべて_位置図情報!K1074</f>
        <v>0</v>
      </c>
      <c r="L64" s="79">
        <f>すべて_位置図情報!L1074</f>
        <v>1986</v>
      </c>
      <c r="M64" s="79" t="str">
        <f>すべて_位置図情報!M1074</f>
        <v>b</v>
      </c>
      <c r="N64" s="79" t="str">
        <f>すべて_位置図情報!N1074</f>
        <v>b</v>
      </c>
      <c r="O64" s="79" t="str">
        <f>すべて_位置図情報!O1074</f>
        <v/>
      </c>
      <c r="P64" s="79" t="str">
        <f>すべて_位置図情報!P1074</f>
        <v>D</v>
      </c>
      <c r="Q64" s="79" t="str">
        <f>すべて_位置図情報!Q1074</f>
        <v>無</v>
      </c>
      <c r="R64" s="79" t="str">
        <f>すべて_位置図情報!R1074</f>
        <v>直営</v>
      </c>
      <c r="S64" s="126" t="str">
        <f>すべて_位置図情報!S1074</f>
        <v>大阪港湾局</v>
      </c>
      <c r="T64" s="126" t="str">
        <f>すべて_位置図情報!T1074</f>
        <v>総務部</v>
      </c>
      <c r="U64" s="126" t="str">
        <f>すべて_位置図情報!U1074</f>
        <v>総務課</v>
      </c>
      <c r="V64" s="126" t="str">
        <f>すべて_位置図情報!V1074</f>
        <v>庶務・法規ｸﾞﾙｰﾌﾟ</v>
      </c>
      <c r="W64" s="116" t="str">
        <f>すべて_位置図情報!W1074</f>
        <v>住之江区</v>
      </c>
      <c r="X64" s="116" t="str">
        <f>すべて_位置図情報!X1074</f>
        <v>一般施設</v>
      </c>
      <c r="Y64" s="114">
        <f>すべて_位置図情報!Y1074</f>
        <v>45</v>
      </c>
      <c r="Z64" s="127">
        <f>すべて_位置図情報!Z1074</f>
        <v>0</v>
      </c>
      <c r="AA64" s="145">
        <f>すべて_位置図情報!AA1074</f>
        <v>0</v>
      </c>
      <c r="AB64" s="144">
        <f>すべて_位置図情報!AB1074</f>
        <v>0</v>
      </c>
      <c r="AC64" s="145">
        <f>すべて_位置図情報!AC1074</f>
        <v>0</v>
      </c>
      <c r="AD64" s="145">
        <f>すべて_位置図情報!AD1074</f>
        <v>0</v>
      </c>
      <c r="AE64" s="60">
        <f>すべて_位置図情報!AF1074</f>
        <v>0</v>
      </c>
      <c r="AF64" s="60">
        <f>すべて_位置図情報!AG1074</f>
        <v>0</v>
      </c>
      <c r="AG64" s="60">
        <f>すべて_位置図情報!AH1074</f>
        <v>0</v>
      </c>
      <c r="AH64" s="60">
        <f>すべて_位置図情報!AI1074</f>
        <v>0</v>
      </c>
      <c r="AI64" s="60">
        <f>すべて_位置図情報!AJ1074</f>
        <v>0</v>
      </c>
      <c r="AJ64" s="60">
        <f>すべて_位置図情報!AK1074</f>
        <v>0</v>
      </c>
      <c r="AK64" s="60" t="e">
        <f>すべて_位置図情報!#REF!</f>
        <v>#REF!</v>
      </c>
    </row>
    <row r="65" spans="1:37" ht="22.5" customHeight="1">
      <c r="A65" s="178">
        <f t="shared" si="0"/>
        <v>60</v>
      </c>
      <c r="B65" s="7" t="str">
        <f>すべて_位置図情報!B1079</f>
        <v>インフラ関係施設</v>
      </c>
      <c r="C65" s="7" t="str">
        <f>すべて_位置図情報!C1079</f>
        <v>一般会計インフラ施設</v>
      </c>
      <c r="D65" s="32" t="str">
        <f>すべて_位置図情報!D1079</f>
        <v>ポンプ場等</v>
      </c>
      <c r="E65" s="32" t="str">
        <f>すべて_位置図情報!E1079</f>
        <v>ポンプ場等</v>
      </c>
      <c r="F65" s="74">
        <v>1</v>
      </c>
      <c r="G65" s="13" t="str" ph="1">
        <f>すべて_位置図情報!G1079</f>
        <v>運河ポンプ場</v>
      </c>
      <c r="H65" s="126" t="str">
        <f>すべて_位置図情報!H1079</f>
        <v>大阪市住之江区南港北1-32</v>
      </c>
      <c r="I65" s="81">
        <f>すべて_位置図情報!I1079</f>
        <v>317.16000000000003</v>
      </c>
      <c r="J65" s="80" t="str">
        <f>すべて_位置図情報!J1079</f>
        <v>A</v>
      </c>
      <c r="K65" s="78">
        <f>すべて_位置図情報!K1079</f>
        <v>0</v>
      </c>
      <c r="L65" s="79">
        <f>すべて_位置図情報!L1079</f>
        <v>1999</v>
      </c>
      <c r="M65" s="79" t="str">
        <f>すべて_位置図情報!M1079</f>
        <v>b</v>
      </c>
      <c r="N65" s="79" t="str">
        <f>すべて_位置図情報!N1079</f>
        <v>b</v>
      </c>
      <c r="O65" s="79" t="str">
        <f>すべて_位置図情報!O1079</f>
        <v/>
      </c>
      <c r="P65" s="79" t="str">
        <f>すべて_位置図情報!P1079</f>
        <v>D</v>
      </c>
      <c r="Q65" s="79" t="str">
        <f>すべて_位置図情報!Q1079</f>
        <v>無</v>
      </c>
      <c r="R65" s="79" t="str">
        <f>すべて_位置図情報!R1079</f>
        <v>直営</v>
      </c>
      <c r="S65" s="126" t="str">
        <f>すべて_位置図情報!S1079</f>
        <v>大阪港湾局</v>
      </c>
      <c r="T65" s="126" t="str">
        <f>すべて_位置図情報!T1079</f>
        <v>施設管理部</v>
      </c>
      <c r="U65" s="126" t="str">
        <f>すべて_位置図情報!U1079</f>
        <v>施設課</v>
      </c>
      <c r="V65" s="126" t="str">
        <f>すべて_位置図情報!V1079</f>
        <v>緑地管理ｸﾞﾙｰﾌﾟ</v>
      </c>
      <c r="W65" s="116" t="str">
        <f>すべて_位置図情報!W1079</f>
        <v>住之江区</v>
      </c>
      <c r="X65" s="116" t="str">
        <f>すべて_位置図情報!X1079</f>
        <v>一般施設</v>
      </c>
      <c r="Y65" s="114">
        <f>すべて_位置図情報!Y1079</f>
        <v>46</v>
      </c>
      <c r="Z65" s="127">
        <f>すべて_位置図情報!Z1079</f>
        <v>0</v>
      </c>
      <c r="AA65" s="145">
        <f>すべて_位置図情報!AA1079</f>
        <v>0</v>
      </c>
      <c r="AB65" s="144">
        <f>すべて_位置図情報!AB1079</f>
        <v>0</v>
      </c>
      <c r="AC65" s="145">
        <f>すべて_位置図情報!AC1079</f>
        <v>0</v>
      </c>
      <c r="AD65" s="145">
        <f>すべて_位置図情報!AD1079</f>
        <v>0</v>
      </c>
      <c r="AE65" s="60">
        <f>すべて_位置図情報!AF1079</f>
        <v>0</v>
      </c>
      <c r="AF65" s="60">
        <f>すべて_位置図情報!AG1079</f>
        <v>0</v>
      </c>
      <c r="AG65" s="60">
        <f>すべて_位置図情報!AH1079</f>
        <v>0</v>
      </c>
      <c r="AH65" s="60">
        <f>すべて_位置図情報!AI1079</f>
        <v>0</v>
      </c>
      <c r="AI65" s="60">
        <f>すべて_位置図情報!AJ1079</f>
        <v>0</v>
      </c>
      <c r="AJ65" s="60">
        <f>すべて_位置図情報!AK1079</f>
        <v>0</v>
      </c>
      <c r="AK65" s="60" t="e">
        <f>すべて_位置図情報!#REF!</f>
        <v>#REF!</v>
      </c>
    </row>
    <row r="66" spans="1:37" ht="22.5" customHeight="1">
      <c r="A66" s="178">
        <f t="shared" si="0"/>
        <v>61</v>
      </c>
      <c r="B66" s="7" t="str">
        <f>すべて_位置図情報!B1081</f>
        <v>インフラ関係施設</v>
      </c>
      <c r="C66" s="7" t="str">
        <f>すべて_位置図情報!C1081</f>
        <v>一般会計インフラ施設</v>
      </c>
      <c r="D66" s="44" t="str">
        <f>すべて_位置図情報!D1081</f>
        <v>その他一般会計インフラ施設</v>
      </c>
      <c r="E66" s="44" t="str">
        <f>すべて_位置図情報!E1081</f>
        <v>その他一般会計インフラ施設</v>
      </c>
      <c r="F66" s="74">
        <v>1</v>
      </c>
      <c r="G66" s="13" t="str" ph="1">
        <f>すべて_位置図情報!G1081</f>
        <v>角落扉倉庫（住吉川）</v>
      </c>
      <c r="H66" s="126" t="str">
        <f>すべて_位置図情報!H1081</f>
        <v>大阪市住之江区平林南1</v>
      </c>
      <c r="I66" s="81">
        <f>すべて_位置図情報!I1081</f>
        <v>80.64</v>
      </c>
      <c r="J66" s="80" t="str">
        <f>すべて_位置図情報!J1081</f>
        <v>A</v>
      </c>
      <c r="K66" s="78">
        <f>すべて_位置図情報!K1081</f>
        <v>0</v>
      </c>
      <c r="L66" s="79">
        <f>すべて_位置図情報!L1081</f>
        <v>1975</v>
      </c>
      <c r="M66" s="79" t="str">
        <f>すべて_位置図情報!M1081</f>
        <v>d</v>
      </c>
      <c r="N66" s="79" t="str">
        <f>すべて_位置図情報!N1081</f>
        <v>c</v>
      </c>
      <c r="O66" s="79" t="str">
        <f>すべて_位置図情報!O1081</f>
        <v>〇</v>
      </c>
      <c r="P66" s="79" t="str">
        <f>すべて_位置図情報!P1081</f>
        <v>J</v>
      </c>
      <c r="Q66" s="79" t="str">
        <f>すべて_位置図情報!Q1081</f>
        <v>無</v>
      </c>
      <c r="R66" s="79" t="str">
        <f>すべて_位置図情報!R1081</f>
        <v>直営</v>
      </c>
      <c r="S66" s="126" t="str">
        <f>すべて_位置図情報!S1081</f>
        <v>大阪港湾局</v>
      </c>
      <c r="T66" s="126" t="str">
        <f>すべて_位置図情報!T1081</f>
        <v>施設管理部</v>
      </c>
      <c r="U66" s="126" t="str">
        <f>すべて_位置図情報!U1081</f>
        <v>海務課</v>
      </c>
      <c r="V66" s="126" t="str">
        <f>すべて_位置図情報!V1081</f>
        <v>防災保安</v>
      </c>
      <c r="W66" s="116" t="str">
        <f>すべて_位置図情報!W1081</f>
        <v>住之江区</v>
      </c>
      <c r="X66" s="116" t="str">
        <f>すべて_位置図情報!X1081</f>
        <v>一般施設</v>
      </c>
      <c r="Y66" s="114">
        <f>すべて_位置図情報!Y1081</f>
        <v>47</v>
      </c>
      <c r="Z66" s="127">
        <f>すべて_位置図情報!Z1081</f>
        <v>0</v>
      </c>
      <c r="AA66" s="145">
        <f>すべて_位置図情報!AA1081</f>
        <v>0</v>
      </c>
      <c r="AB66" s="144">
        <f>すべて_位置図情報!AB1081</f>
        <v>0</v>
      </c>
      <c r="AC66" s="145">
        <f>すべて_位置図情報!AC1081</f>
        <v>0</v>
      </c>
      <c r="AD66" s="145">
        <f>すべて_位置図情報!AD1081</f>
        <v>0</v>
      </c>
      <c r="AE66" s="60">
        <f>すべて_位置図情報!AF1081</f>
        <v>0</v>
      </c>
      <c r="AF66" s="60">
        <f>すべて_位置図情報!AG1081</f>
        <v>0</v>
      </c>
      <c r="AG66" s="60">
        <f>すべて_位置図情報!AH1081</f>
        <v>0</v>
      </c>
      <c r="AH66" s="60">
        <f>すべて_位置図情報!AI1081</f>
        <v>0</v>
      </c>
      <c r="AI66" s="60">
        <f>すべて_位置図情報!AJ1081</f>
        <v>0</v>
      </c>
      <c r="AJ66" s="60">
        <f>すべて_位置図情報!AK1081</f>
        <v>0</v>
      </c>
      <c r="AK66" s="60" t="e">
        <f>すべて_位置図情報!#REF!</f>
        <v>#REF!</v>
      </c>
    </row>
    <row r="67" spans="1:37" ht="22.5" customHeight="1">
      <c r="A67" s="178">
        <f t="shared" si="0"/>
        <v>62</v>
      </c>
      <c r="B67" s="7" t="str">
        <f>すべて_位置図情報!B1082</f>
        <v>インフラ関係施設</v>
      </c>
      <c r="C67" s="45" t="str">
        <f>すべて_位置図情報!C1082</f>
        <v>一般会計インフラ施設</v>
      </c>
      <c r="D67" s="45" t="str">
        <f>すべて_位置図情報!D1082</f>
        <v>その他一般会計インフラ施設</v>
      </c>
      <c r="E67" s="45" t="str">
        <f>すべて_位置図情報!E1082</f>
        <v>その他一般会計インフラ施設</v>
      </c>
      <c r="F67" s="74">
        <v>2</v>
      </c>
      <c r="G67" s="13" t="str" ph="1">
        <f>すべて_位置図情報!G1082</f>
        <v>船舶情報信号施設</v>
      </c>
      <c r="H67" s="126" t="str">
        <f>すべて_位置図情報!H1082</f>
        <v>大阪市住之江区南港南7</v>
      </c>
      <c r="I67" s="81">
        <f>すべて_位置図情報!I1082</f>
        <v>20.12</v>
      </c>
      <c r="J67" s="80" t="str">
        <f>すべて_位置図情報!J1082</f>
        <v>A</v>
      </c>
      <c r="K67" s="78">
        <f>すべて_位置図情報!K1082</f>
        <v>0</v>
      </c>
      <c r="L67" s="79">
        <f>すべて_位置図情報!L1082</f>
        <v>2000</v>
      </c>
      <c r="M67" s="79" t="str">
        <f>すべて_位置図情報!M1082</f>
        <v>b</v>
      </c>
      <c r="N67" s="79" t="str">
        <f>すべて_位置図情報!N1082</f>
        <v>b</v>
      </c>
      <c r="O67" s="79" t="str">
        <f>すべて_位置図情報!O1082</f>
        <v/>
      </c>
      <c r="P67" s="79" t="str">
        <f>すべて_位置図情報!P1082</f>
        <v>D</v>
      </c>
      <c r="Q67" s="79" t="str">
        <f>すべて_位置図情報!Q1082</f>
        <v>無</v>
      </c>
      <c r="R67" s="79" t="str">
        <f>すべて_位置図情報!R1082</f>
        <v>直営</v>
      </c>
      <c r="S67" s="126" t="str">
        <f>すべて_位置図情報!S1082</f>
        <v>大阪港湾局</v>
      </c>
      <c r="T67" s="126" t="str">
        <f>すべて_位置図情報!T1082</f>
        <v>施設管理部</v>
      </c>
      <c r="U67" s="126" t="str">
        <f>すべて_位置図情報!U1082</f>
        <v>海務課</v>
      </c>
      <c r="V67" s="126" t="str">
        <f>すべて_位置図情報!V1082</f>
        <v>海務ｸﾞﾙｰﾌﾟ</v>
      </c>
      <c r="W67" s="116" t="str">
        <f>すべて_位置図情報!W1082</f>
        <v>住之江区</v>
      </c>
      <c r="X67" s="116" t="str">
        <f>すべて_位置図情報!X1082</f>
        <v>一般施設</v>
      </c>
      <c r="Y67" s="114">
        <f>すべて_位置図情報!Y1082</f>
        <v>48</v>
      </c>
      <c r="Z67" s="127">
        <f>すべて_位置図情報!Z1082</f>
        <v>0</v>
      </c>
      <c r="AA67" s="145">
        <f>すべて_位置図情報!AA1082</f>
        <v>0</v>
      </c>
      <c r="AB67" s="144">
        <f>すべて_位置図情報!AB1082</f>
        <v>0</v>
      </c>
      <c r="AC67" s="145">
        <f>すべて_位置図情報!AC1082</f>
        <v>0</v>
      </c>
      <c r="AD67" s="145">
        <f>すべて_位置図情報!AD1082</f>
        <v>0</v>
      </c>
      <c r="AE67" s="60">
        <f>すべて_位置図情報!AF1082</f>
        <v>0</v>
      </c>
      <c r="AF67" s="60">
        <f>すべて_位置図情報!AG1082</f>
        <v>0</v>
      </c>
      <c r="AG67" s="60">
        <f>すべて_位置図情報!AH1082</f>
        <v>0</v>
      </c>
      <c r="AH67" s="60">
        <f>すべて_位置図情報!AI1082</f>
        <v>0</v>
      </c>
      <c r="AI67" s="60">
        <f>すべて_位置図情報!AJ1082</f>
        <v>0</v>
      </c>
      <c r="AJ67" s="60">
        <f>すべて_位置図情報!AK1082</f>
        <v>0</v>
      </c>
      <c r="AK67" s="60" t="e">
        <f>すべて_位置図情報!#REF!</f>
        <v>#REF!</v>
      </c>
    </row>
    <row r="68" spans="1:37" s="29" customFormat="1" ht="22.5" customHeight="1">
      <c r="A68" s="178">
        <f t="shared" si="0"/>
        <v>63</v>
      </c>
      <c r="B68" s="7" t="str">
        <f>すべて_位置図情報!B1099</f>
        <v>インフラ関係施設</v>
      </c>
      <c r="C68" s="44" t="str">
        <f>すべて_位置図情報!C1099</f>
        <v>駐車場</v>
      </c>
      <c r="D68" s="44" t="str">
        <f>すべて_位置図情報!D1099</f>
        <v>自転車管理事務所</v>
      </c>
      <c r="E68" s="44" t="str">
        <f>すべて_位置図情報!E1099</f>
        <v>自転車保管所管理事務所</v>
      </c>
      <c r="F68" s="74">
        <v>1</v>
      </c>
      <c r="G68" s="13" t="str" ph="1">
        <f>すべて_位置図情報!G1099</f>
        <v>南港自転車保管所管理事務所</v>
      </c>
      <c r="H68" s="126" t="str">
        <f>すべて_位置図情報!H1099</f>
        <v>大阪市住之江区南港東5-3-41</v>
      </c>
      <c r="I68" s="81">
        <f>すべて_位置図情報!I1099</f>
        <v>9.93</v>
      </c>
      <c r="J68" s="80" t="str">
        <f>すべて_位置図情報!J1099</f>
        <v>A</v>
      </c>
      <c r="K68" s="78">
        <f>すべて_位置図情報!K1099</f>
        <v>0</v>
      </c>
      <c r="L68" s="79">
        <f>すべて_位置図情報!L1099</f>
        <v>1984</v>
      </c>
      <c r="M68" s="79" t="str">
        <f>すべて_位置図情報!M1099</f>
        <v>c</v>
      </c>
      <c r="N68" s="79" t="str">
        <f>すべて_位置図情報!N1099</f>
        <v>c</v>
      </c>
      <c r="O68" s="79" t="str">
        <f>すべて_位置図情報!O1099</f>
        <v/>
      </c>
      <c r="P68" s="79" t="str">
        <f>すべて_位置図情報!P1099</f>
        <v>G</v>
      </c>
      <c r="Q68" s="79" t="str">
        <f>すべて_位置図情報!Q1099</f>
        <v>無</v>
      </c>
      <c r="R68" s="79" t="str">
        <f>すべて_位置図情報!R1099</f>
        <v>全部委託</v>
      </c>
      <c r="S68" s="126" t="str">
        <f>すべて_位置図情報!S1099</f>
        <v>建設局</v>
      </c>
      <c r="T68" s="126" t="str">
        <f>すべて_位置図情報!T1099</f>
        <v>総務部</v>
      </c>
      <c r="U68" s="126" t="str">
        <f>すべて_位置図情報!U1099</f>
        <v>管理課</v>
      </c>
      <c r="V68" s="126" t="str">
        <f>すべて_位置図情報!V1099</f>
        <v>自転車対策担当</v>
      </c>
      <c r="W68" s="116" t="str">
        <f>すべて_位置図情報!W1099</f>
        <v>住之江区</v>
      </c>
      <c r="X68" s="116" t="str">
        <f>すべて_位置図情報!X1099</f>
        <v>一般施設</v>
      </c>
      <c r="Y68" s="114">
        <f>すべて_位置図情報!Y1099</f>
        <v>49</v>
      </c>
      <c r="Z68" s="127">
        <f>すべて_位置図情報!Z1099</f>
        <v>0</v>
      </c>
      <c r="AA68" s="145">
        <f>すべて_位置図情報!AA1099</f>
        <v>0</v>
      </c>
      <c r="AB68" s="144">
        <f>すべて_位置図情報!AB1099</f>
        <v>0</v>
      </c>
      <c r="AC68" s="145">
        <f>すべて_位置図情報!AC1099</f>
        <v>0</v>
      </c>
      <c r="AD68" s="145">
        <f>すべて_位置図情報!AD1099</f>
        <v>0</v>
      </c>
      <c r="AE68" s="61">
        <f>すべて_位置図情報!AF1099</f>
        <v>0</v>
      </c>
      <c r="AF68" s="61">
        <f>すべて_位置図情報!AG1099</f>
        <v>0</v>
      </c>
      <c r="AG68" s="61">
        <f>すべて_位置図情報!AH1099</f>
        <v>0</v>
      </c>
      <c r="AH68" s="61">
        <f>すべて_位置図情報!AI1099</f>
        <v>0</v>
      </c>
      <c r="AI68" s="61">
        <f>すべて_位置図情報!AJ1099</f>
        <v>0</v>
      </c>
      <c r="AJ68" s="61">
        <f>すべて_位置図情報!AK1099</f>
        <v>0</v>
      </c>
      <c r="AK68" s="61" t="e">
        <f>すべて_位置図情報!#REF!</f>
        <v>#REF!</v>
      </c>
    </row>
    <row r="69" spans="1:37" ht="22.5" customHeight="1">
      <c r="A69" s="178">
        <f t="shared" si="0"/>
        <v>64</v>
      </c>
      <c r="B69" s="7" t="str">
        <f>すべて_位置図情報!B1100</f>
        <v>インフラ関係施設</v>
      </c>
      <c r="C69" s="7" t="str">
        <f>すべて_位置図情報!C1100</f>
        <v>駐車場</v>
      </c>
      <c r="D69" s="7" t="str">
        <f>すべて_位置図情報!D1100</f>
        <v>自転車管理事務所</v>
      </c>
      <c r="E69" s="7" t="str">
        <f>すべて_位置図情報!E1100</f>
        <v>自転車保管所管理事務所</v>
      </c>
      <c r="F69" s="74">
        <v>2</v>
      </c>
      <c r="G69" s="13" t="str" ph="1">
        <f>すべて_位置図情報!G1100</f>
        <v>南港東自転車保管所管理事務所</v>
      </c>
      <c r="H69" s="126" t="str">
        <f>すべて_位置図情報!H1100</f>
        <v>大阪市住之江区南港東2-3</v>
      </c>
      <c r="I69" s="81">
        <f>すべて_位置図情報!I1100</f>
        <v>25.65</v>
      </c>
      <c r="J69" s="80" t="str">
        <f>すべて_位置図情報!J1100</f>
        <v>A</v>
      </c>
      <c r="K69" s="78">
        <f>すべて_位置図情報!K1100</f>
        <v>0</v>
      </c>
      <c r="L69" s="79">
        <f>すべて_位置図情報!L1100</f>
        <v>2000</v>
      </c>
      <c r="M69" s="79" t="str">
        <f>すべて_位置図情報!M1100</f>
        <v>b</v>
      </c>
      <c r="N69" s="79" t="str">
        <f>すべて_位置図情報!N1100</f>
        <v>b</v>
      </c>
      <c r="O69" s="79" t="str">
        <f>すべて_位置図情報!O1100</f>
        <v/>
      </c>
      <c r="P69" s="79" t="str">
        <f>すべて_位置図情報!P1100</f>
        <v>D</v>
      </c>
      <c r="Q69" s="79" t="str">
        <f>すべて_位置図情報!Q1100</f>
        <v>無</v>
      </c>
      <c r="R69" s="79" t="str">
        <f>すべて_位置図情報!R1100</f>
        <v>全部委託</v>
      </c>
      <c r="S69" s="126" t="str">
        <f>すべて_位置図情報!S1100</f>
        <v>建設局</v>
      </c>
      <c r="T69" s="126" t="str">
        <f>すべて_位置図情報!T1100</f>
        <v>総務部</v>
      </c>
      <c r="U69" s="126" t="str">
        <f>すべて_位置図情報!U1100</f>
        <v>管理課</v>
      </c>
      <c r="V69" s="126" t="str">
        <f>すべて_位置図情報!V1100</f>
        <v>自転車対策担当</v>
      </c>
      <c r="W69" s="116" t="str">
        <f>すべて_位置図情報!W1100</f>
        <v>住之江区</v>
      </c>
      <c r="X69" s="116" t="str">
        <f>すべて_位置図情報!X1100</f>
        <v>一般施設</v>
      </c>
      <c r="Y69" s="114">
        <f>すべて_位置図情報!Y1100</f>
        <v>50</v>
      </c>
      <c r="Z69" s="127">
        <f>すべて_位置図情報!Z1100</f>
        <v>0</v>
      </c>
      <c r="AA69" s="145">
        <f>すべて_位置図情報!AA1100</f>
        <v>0</v>
      </c>
      <c r="AB69" s="144">
        <f>すべて_位置図情報!AB1100</f>
        <v>0</v>
      </c>
      <c r="AC69" s="145">
        <f>すべて_位置図情報!AC1100</f>
        <v>0</v>
      </c>
      <c r="AD69" s="145">
        <f>すべて_位置図情報!AD1100</f>
        <v>0</v>
      </c>
      <c r="AE69" s="60">
        <f>すべて_位置図情報!AF1100</f>
        <v>0</v>
      </c>
      <c r="AF69" s="60">
        <f>すべて_位置図情報!AG1100</f>
        <v>0</v>
      </c>
      <c r="AG69" s="60">
        <f>すべて_位置図情報!AH1100</f>
        <v>0</v>
      </c>
      <c r="AH69" s="60">
        <f>すべて_位置図情報!AI1100</f>
        <v>0</v>
      </c>
      <c r="AI69" s="60">
        <f>すべて_位置図情報!AJ1100</f>
        <v>0</v>
      </c>
      <c r="AJ69" s="60">
        <f>すべて_位置図情報!AK1100</f>
        <v>0</v>
      </c>
      <c r="AK69" s="60" t="e">
        <f>すべて_位置図情報!#REF!</f>
        <v>#REF!</v>
      </c>
    </row>
    <row r="70" spans="1:37" ht="22.5" customHeight="1">
      <c r="A70" s="240">
        <f t="shared" si="0"/>
        <v>65</v>
      </c>
      <c r="B70" s="7" t="str">
        <f>すべて_位置図情報!B1218</f>
        <v>インフラ関係施設</v>
      </c>
      <c r="C70" s="7" t="str">
        <f>すべて_位置図情報!C1218</f>
        <v>駐車場</v>
      </c>
      <c r="D70" s="7" t="str">
        <f>すべて_位置図情報!D1218</f>
        <v>自転車管理事務所</v>
      </c>
      <c r="E70" s="14" t="str">
        <f>すべて_位置図情報!E1218</f>
        <v>自転車駐車場管理事務所</v>
      </c>
      <c r="F70" s="74">
        <v>1</v>
      </c>
      <c r="G70" s="13" t="str" ph="1">
        <f>すべて_位置図情報!G1218</f>
        <v>玉出駅自転車駐車場管理ボックス</v>
      </c>
      <c r="H70" s="126" t="str">
        <f>すべて_位置図情報!H1218</f>
        <v>大阪市住之江区粉浜西1-5</v>
      </c>
      <c r="I70" s="81">
        <f>すべて_位置図情報!I1218</f>
        <v>1.44</v>
      </c>
      <c r="J70" s="80" t="str">
        <f>すべて_位置図情報!J1218</f>
        <v>A</v>
      </c>
      <c r="K70" s="78">
        <f>すべて_位置図情報!K1218</f>
        <v>0</v>
      </c>
      <c r="L70" s="79">
        <f>すべて_位置図情報!L1218</f>
        <v>1992</v>
      </c>
      <c r="M70" s="79" t="str">
        <f>すべて_位置図情報!M1218</f>
        <v>b</v>
      </c>
      <c r="N70" s="79" t="str">
        <f>すべて_位置図情報!N1218</f>
        <v>b</v>
      </c>
      <c r="O70" s="79" t="str">
        <f>すべて_位置図情報!O1218</f>
        <v/>
      </c>
      <c r="P70" s="79" t="str">
        <f>すべて_位置図情報!P1218</f>
        <v>D</v>
      </c>
      <c r="Q70" s="79" t="str">
        <f>すべて_位置図情報!Q1218</f>
        <v>無</v>
      </c>
      <c r="R70" s="79" t="str">
        <f>すべて_位置図情報!R1218</f>
        <v>指定管理（利用料金施設）</v>
      </c>
      <c r="S70" s="126" t="str">
        <f>すべて_位置図情報!S1218</f>
        <v>建設局</v>
      </c>
      <c r="T70" s="126" t="str">
        <f>すべて_位置図情報!T1218</f>
        <v>総務部</v>
      </c>
      <c r="U70" s="126" t="str">
        <f>すべて_位置図情報!U1218</f>
        <v>管理課</v>
      </c>
      <c r="V70" s="126" t="str">
        <f>すべて_位置図情報!V1218</f>
        <v>自転車対策担当</v>
      </c>
      <c r="W70" s="116" t="str">
        <f>すべて_位置図情報!W1218</f>
        <v>住之江区</v>
      </c>
      <c r="X70" s="116" t="str">
        <f>すべて_位置図情報!X1218</f>
        <v>一般施設</v>
      </c>
      <c r="Y70" s="114">
        <f>すべて_位置図情報!Y1218</f>
        <v>52</v>
      </c>
      <c r="Z70" s="127">
        <f>すべて_位置図情報!Z1218</f>
        <v>0</v>
      </c>
      <c r="AA70" s="145">
        <f>すべて_位置図情報!AA1218</f>
        <v>0</v>
      </c>
      <c r="AB70" s="144">
        <f>すべて_位置図情報!AB1218</f>
        <v>0</v>
      </c>
      <c r="AC70" s="145">
        <f>すべて_位置図情報!AC1218</f>
        <v>0</v>
      </c>
      <c r="AD70" s="145">
        <f>すべて_位置図情報!AD1218</f>
        <v>0</v>
      </c>
      <c r="AE70" s="60">
        <f>すべて_位置図情報!AF1218</f>
        <v>0</v>
      </c>
      <c r="AF70" s="60">
        <f>すべて_位置図情報!AG1218</f>
        <v>0</v>
      </c>
      <c r="AG70" s="60">
        <f>すべて_位置図情報!AH1218</f>
        <v>0</v>
      </c>
      <c r="AH70" s="60">
        <f>すべて_位置図情報!AI1218</f>
        <v>0</v>
      </c>
      <c r="AI70" s="60">
        <f>すべて_位置図情報!AJ1218</f>
        <v>0</v>
      </c>
      <c r="AJ70" s="60">
        <f>すべて_位置図情報!AK1218</f>
        <v>0</v>
      </c>
      <c r="AK70" s="60" t="e">
        <f>すべて_位置図情報!#REF!</f>
        <v>#REF!</v>
      </c>
    </row>
    <row r="71" spans="1:37" ht="22.5" customHeight="1">
      <c r="A71" s="240">
        <f t="shared" si="0"/>
        <v>66</v>
      </c>
      <c r="B71" s="7" t="str">
        <f>すべて_位置図情報!B1219</f>
        <v>インフラ関係施設</v>
      </c>
      <c r="C71" s="7" t="str">
        <f>すべて_位置図情報!C1219</f>
        <v>駐車場</v>
      </c>
      <c r="D71" s="7" t="str">
        <f>すべて_位置図情報!D1219</f>
        <v>自転車管理事務所</v>
      </c>
      <c r="E71" s="7" t="str">
        <f>すべて_位置図情報!E1219</f>
        <v>自転車駐車場管理事務所</v>
      </c>
      <c r="F71" s="74">
        <v>2</v>
      </c>
      <c r="G71" s="13" t="str" ph="1">
        <f>すべて_位置図情報!G1219</f>
        <v>住之江公園自転車駐車場南管理ボックス</v>
      </c>
      <c r="H71" s="126" t="str">
        <f>すべて_位置図情報!H1219</f>
        <v>大阪市住之江区新北島1-1</v>
      </c>
      <c r="I71" s="81">
        <f>すべて_位置図情報!I1219</f>
        <v>1.44</v>
      </c>
      <c r="J71" s="80" t="str">
        <f>すべて_位置図情報!J1219</f>
        <v>A</v>
      </c>
      <c r="K71" s="78">
        <f>すべて_位置図情報!K1219</f>
        <v>0</v>
      </c>
      <c r="L71" s="79">
        <f>すべて_位置図情報!L1219</f>
        <v>1992</v>
      </c>
      <c r="M71" s="79" t="str">
        <f>すべて_位置図情報!M1219</f>
        <v>b</v>
      </c>
      <c r="N71" s="79" t="str">
        <f>すべて_位置図情報!N1219</f>
        <v>b</v>
      </c>
      <c r="O71" s="79" t="str">
        <f>すべて_位置図情報!O1219</f>
        <v/>
      </c>
      <c r="P71" s="79" t="str">
        <f>すべて_位置図情報!P1219</f>
        <v>D</v>
      </c>
      <c r="Q71" s="79" t="str">
        <f>すべて_位置図情報!Q1219</f>
        <v>無</v>
      </c>
      <c r="R71" s="79" t="str">
        <f>すべて_位置図情報!R1219</f>
        <v>指定管理（利用料金施設）</v>
      </c>
      <c r="S71" s="126" t="str">
        <f>すべて_位置図情報!S1219</f>
        <v>建設局</v>
      </c>
      <c r="T71" s="126" t="str">
        <f>すべて_位置図情報!T1219</f>
        <v>総務部</v>
      </c>
      <c r="U71" s="126" t="str">
        <f>すべて_位置図情報!U1219</f>
        <v>管理課</v>
      </c>
      <c r="V71" s="126" t="str">
        <f>すべて_位置図情報!V1219</f>
        <v>自転車対策担当</v>
      </c>
      <c r="W71" s="116" t="str">
        <f>すべて_位置図情報!W1219</f>
        <v>住之江区</v>
      </c>
      <c r="X71" s="116" t="str">
        <f>すべて_位置図情報!X1219</f>
        <v>一般施設</v>
      </c>
      <c r="Y71" s="114">
        <f>すべて_位置図情報!Y1219</f>
        <v>53</v>
      </c>
      <c r="Z71" s="127">
        <f>すべて_位置図情報!Z1219</f>
        <v>0</v>
      </c>
      <c r="AA71" s="145">
        <f>すべて_位置図情報!AA1219</f>
        <v>0</v>
      </c>
      <c r="AB71" s="144">
        <f>すべて_位置図情報!AB1219</f>
        <v>0</v>
      </c>
      <c r="AC71" s="145">
        <f>すべて_位置図情報!AC1219</f>
        <v>0</v>
      </c>
      <c r="AD71" s="145">
        <f>すべて_位置図情報!AD1219</f>
        <v>0</v>
      </c>
      <c r="AE71" s="60">
        <f>すべて_位置図情報!AF1219</f>
        <v>0</v>
      </c>
      <c r="AF71" s="60">
        <f>すべて_位置図情報!AG1219</f>
        <v>0</v>
      </c>
      <c r="AG71" s="60">
        <f>すべて_位置図情報!AH1219</f>
        <v>0</v>
      </c>
      <c r="AH71" s="60">
        <f>すべて_位置図情報!AI1219</f>
        <v>0</v>
      </c>
      <c r="AI71" s="60">
        <f>すべて_位置図情報!AJ1219</f>
        <v>0</v>
      </c>
      <c r="AJ71" s="60">
        <f>すべて_位置図情報!AK1219</f>
        <v>0</v>
      </c>
      <c r="AK71" s="60" t="e">
        <f>すべて_位置図情報!#REF!</f>
        <v>#REF!</v>
      </c>
    </row>
    <row r="72" spans="1:37" ht="22.5" customHeight="1">
      <c r="A72" s="240">
        <f t="shared" ref="A72:A95" si="1">A71+1</f>
        <v>67</v>
      </c>
      <c r="B72" s="7" t="str">
        <f>すべて_位置図情報!B1220</f>
        <v>インフラ関係施設</v>
      </c>
      <c r="C72" s="7" t="str">
        <f>すべて_位置図情報!C1220</f>
        <v>駐車場</v>
      </c>
      <c r="D72" s="7" t="str">
        <f>すべて_位置図情報!D1220</f>
        <v>自転車管理事務所</v>
      </c>
      <c r="E72" s="7" t="str">
        <f>すべて_位置図情報!E1220</f>
        <v>自転車駐車場管理事務所</v>
      </c>
      <c r="F72" s="74">
        <v>3</v>
      </c>
      <c r="G72" s="13" t="str" ph="1">
        <f>すべて_位置図情報!G1220</f>
        <v>住之江公園自転車駐車場北管理ボックス</v>
      </c>
      <c r="H72" s="126" t="str">
        <f>すべて_位置図情報!H1220</f>
        <v>大阪市住之江区南加賀屋1-1</v>
      </c>
      <c r="I72" s="81">
        <f>すべて_位置図情報!I1220</f>
        <v>3.89</v>
      </c>
      <c r="J72" s="80" t="str">
        <f>すべて_位置図情報!J1220</f>
        <v>A</v>
      </c>
      <c r="K72" s="78">
        <f>すべて_位置図情報!K1220</f>
        <v>0</v>
      </c>
      <c r="L72" s="79">
        <f>すべて_位置図情報!L1220</f>
        <v>1992</v>
      </c>
      <c r="M72" s="79" t="str">
        <f>すべて_位置図情報!M1220</f>
        <v>b</v>
      </c>
      <c r="N72" s="79" t="str">
        <f>すべて_位置図情報!N1220</f>
        <v>b</v>
      </c>
      <c r="O72" s="79" t="str">
        <f>すべて_位置図情報!O1220</f>
        <v/>
      </c>
      <c r="P72" s="79" t="str">
        <f>すべて_位置図情報!P1220</f>
        <v>D</v>
      </c>
      <c r="Q72" s="79" t="str">
        <f>すべて_位置図情報!Q1220</f>
        <v>無</v>
      </c>
      <c r="R72" s="79" t="str">
        <f>すべて_位置図情報!R1220</f>
        <v>指定管理（利用料金施設）</v>
      </c>
      <c r="S72" s="126" t="str">
        <f>すべて_位置図情報!S1220</f>
        <v>建設局</v>
      </c>
      <c r="T72" s="126" t="str">
        <f>すべて_位置図情報!T1220</f>
        <v>総務部</v>
      </c>
      <c r="U72" s="126" t="str">
        <f>すべて_位置図情報!U1220</f>
        <v>管理課</v>
      </c>
      <c r="V72" s="126" t="str">
        <f>すべて_位置図情報!V1220</f>
        <v>自転車対策担当</v>
      </c>
      <c r="W72" s="116" t="str">
        <f>すべて_位置図情報!W1220</f>
        <v>住之江区</v>
      </c>
      <c r="X72" s="116" t="str">
        <f>すべて_位置図情報!X1220</f>
        <v>一般施設</v>
      </c>
      <c r="Y72" s="114">
        <f>すべて_位置図情報!Y1220</f>
        <v>54</v>
      </c>
      <c r="Z72" s="127">
        <f>すべて_位置図情報!Z1220</f>
        <v>0</v>
      </c>
      <c r="AA72" s="145">
        <f>すべて_位置図情報!AA1220</f>
        <v>0</v>
      </c>
      <c r="AB72" s="144">
        <f>すべて_位置図情報!AB1220</f>
        <v>0</v>
      </c>
      <c r="AC72" s="145">
        <f>すべて_位置図情報!AC1220</f>
        <v>0</v>
      </c>
      <c r="AD72" s="145">
        <f>すべて_位置図情報!AD1220</f>
        <v>0</v>
      </c>
      <c r="AE72" s="60">
        <f>すべて_位置図情報!AF1220</f>
        <v>0</v>
      </c>
      <c r="AF72" s="60">
        <f>すべて_位置図情報!AG1220</f>
        <v>0</v>
      </c>
      <c r="AG72" s="60">
        <f>すべて_位置図情報!AH1220</f>
        <v>0</v>
      </c>
      <c r="AH72" s="60">
        <f>すべて_位置図情報!AI1220</f>
        <v>0</v>
      </c>
      <c r="AI72" s="60">
        <f>すべて_位置図情報!AJ1220</f>
        <v>0</v>
      </c>
      <c r="AJ72" s="60">
        <f>すべて_位置図情報!AK1220</f>
        <v>0</v>
      </c>
      <c r="AK72" s="60" t="e">
        <f>すべて_位置図情報!#REF!</f>
        <v>#REF!</v>
      </c>
    </row>
    <row r="73" spans="1:37" ht="22.5" customHeight="1">
      <c r="A73" s="240">
        <f t="shared" si="1"/>
        <v>68</v>
      </c>
      <c r="B73" s="7" t="str">
        <f>すべて_位置図情報!B1221</f>
        <v>インフラ関係施設</v>
      </c>
      <c r="C73" s="7" t="str">
        <f>すべて_位置図情報!C1221</f>
        <v>駐車場</v>
      </c>
      <c r="D73" s="45" t="str">
        <f>すべて_位置図情報!D1221</f>
        <v>自転車管理事務所</v>
      </c>
      <c r="E73" s="45" t="str">
        <f>すべて_位置図情報!E1221</f>
        <v>自転車駐車場管理事務所</v>
      </c>
      <c r="F73" s="74">
        <v>4</v>
      </c>
      <c r="G73" s="13" t="str" ph="1">
        <f>すべて_位置図情報!G1221</f>
        <v>北加賀屋駅自転車駐車場管理ボックス</v>
      </c>
      <c r="H73" s="126" t="str">
        <f>すべて_位置図情報!H1221</f>
        <v>大阪市住之江区中加賀屋1-5</v>
      </c>
      <c r="I73" s="81">
        <f>すべて_位置図情報!I1221</f>
        <v>3.89</v>
      </c>
      <c r="J73" s="80" t="str">
        <f>すべて_位置図情報!J1221</f>
        <v>A</v>
      </c>
      <c r="K73" s="78">
        <f>すべて_位置図情報!K1221</f>
        <v>0</v>
      </c>
      <c r="L73" s="79">
        <f>すべて_位置図情報!L1221</f>
        <v>1990</v>
      </c>
      <c r="M73" s="79" t="str">
        <f>すべて_位置図情報!M1221</f>
        <v>b</v>
      </c>
      <c r="N73" s="79" t="str">
        <f>すべて_位置図情報!N1221</f>
        <v>b</v>
      </c>
      <c r="O73" s="79" t="str">
        <f>すべて_位置図情報!O1221</f>
        <v/>
      </c>
      <c r="P73" s="79" t="str">
        <f>すべて_位置図情報!P1221</f>
        <v>D</v>
      </c>
      <c r="Q73" s="79" t="str">
        <f>すべて_位置図情報!Q1221</f>
        <v>無</v>
      </c>
      <c r="R73" s="79" t="str">
        <f>すべて_位置図情報!R1221</f>
        <v>指定管理（利用料金施設）</v>
      </c>
      <c r="S73" s="126" t="str">
        <f>すべて_位置図情報!S1221</f>
        <v>建設局</v>
      </c>
      <c r="T73" s="126" t="str">
        <f>すべて_位置図情報!T1221</f>
        <v>総務部</v>
      </c>
      <c r="U73" s="126" t="str">
        <f>すべて_位置図情報!U1221</f>
        <v>管理課</v>
      </c>
      <c r="V73" s="126" t="str">
        <f>すべて_位置図情報!V1221</f>
        <v>自転車対策担当</v>
      </c>
      <c r="W73" s="116" t="str">
        <f>すべて_位置図情報!W1221</f>
        <v>住之江区</v>
      </c>
      <c r="X73" s="116" t="str">
        <f>すべて_位置図情報!X1221</f>
        <v>一般施設</v>
      </c>
      <c r="Y73" s="114">
        <f>すべて_位置図情報!Y1221</f>
        <v>55</v>
      </c>
      <c r="Z73" s="127">
        <f>すべて_位置図情報!Z1221</f>
        <v>0</v>
      </c>
      <c r="AA73" s="145">
        <f>すべて_位置図情報!AA1221</f>
        <v>0</v>
      </c>
      <c r="AB73" s="144">
        <f>すべて_位置図情報!AB1221</f>
        <v>0</v>
      </c>
      <c r="AC73" s="145">
        <f>すべて_位置図情報!AC1221</f>
        <v>0</v>
      </c>
      <c r="AD73" s="145">
        <f>すべて_位置図情報!AD1221</f>
        <v>0</v>
      </c>
      <c r="AE73" s="60">
        <f>すべて_位置図情報!AF1221</f>
        <v>0</v>
      </c>
      <c r="AF73" s="60">
        <f>すべて_位置図情報!AG1221</f>
        <v>0</v>
      </c>
      <c r="AG73" s="60">
        <f>すべて_位置図情報!AH1221</f>
        <v>0</v>
      </c>
      <c r="AH73" s="60">
        <f>すべて_位置図情報!AI1221</f>
        <v>0</v>
      </c>
      <c r="AI73" s="60">
        <f>すべて_位置図情報!AJ1221</f>
        <v>0</v>
      </c>
      <c r="AJ73" s="60">
        <f>すべて_位置図情報!AK1221</f>
        <v>0</v>
      </c>
      <c r="AK73" s="60" t="e">
        <f>すべて_位置図情報!#REF!</f>
        <v>#REF!</v>
      </c>
    </row>
    <row r="74" spans="1:37" ht="22.5" customHeight="1">
      <c r="A74" s="240">
        <f t="shared" si="1"/>
        <v>69</v>
      </c>
      <c r="B74" s="7" t="str">
        <f>すべて_位置図情報!B1257</f>
        <v>インフラ関係施設</v>
      </c>
      <c r="C74" s="45" t="str">
        <f>すべて_位置図情報!C1257</f>
        <v>駐車場</v>
      </c>
      <c r="D74" s="32" t="str">
        <f>すべて_位置図情報!D1257</f>
        <v>自動車駐車場</v>
      </c>
      <c r="E74" s="32" t="str">
        <f>すべて_位置図情報!E1257</f>
        <v>自動車駐車場</v>
      </c>
      <c r="F74" s="74">
        <v>1</v>
      </c>
      <c r="G74" s="13" t="str" ph="1">
        <f>すべて_位置図情報!G1257</f>
        <v>国際見本市会場来場者駐車場</v>
      </c>
      <c r="H74" s="126" t="str">
        <f>すべて_位置図情報!H1257</f>
        <v>大阪市住之江区南港中6-1-12</v>
      </c>
      <c r="I74" s="81">
        <f>すべて_位置図情報!I1257</f>
        <v>21789.07</v>
      </c>
      <c r="J74" s="80" t="str">
        <f>すべて_位置図情報!J1257</f>
        <v>C</v>
      </c>
      <c r="K74" s="78">
        <f>すべて_位置図情報!K1257</f>
        <v>0</v>
      </c>
      <c r="L74" s="79">
        <f>すべて_位置図情報!L1257</f>
        <v>1995</v>
      </c>
      <c r="M74" s="79" t="str">
        <f>すべて_位置図情報!M1257</f>
        <v>b</v>
      </c>
      <c r="N74" s="79" t="str">
        <f>すべて_位置図情報!N1257</f>
        <v>b</v>
      </c>
      <c r="O74" s="79" t="str">
        <f>すべて_位置図情報!O1257</f>
        <v/>
      </c>
      <c r="P74" s="79" t="str">
        <f>すべて_位置図情報!P1257</f>
        <v>F</v>
      </c>
      <c r="Q74" s="79" t="str">
        <f>すべて_位置図情報!Q1257</f>
        <v>無</v>
      </c>
      <c r="R74" s="79" t="str">
        <f>すべて_位置図情報!R1257</f>
        <v>有償貸付</v>
      </c>
      <c r="S74" s="126" t="str">
        <f>すべて_位置図情報!S1257</f>
        <v>経済戦略局</v>
      </c>
      <c r="T74" s="126" t="str">
        <f>すべて_位置図情報!T1257</f>
        <v>立地交流推進部</v>
      </c>
      <c r="U74" s="126" t="str">
        <f>すべて_位置図情報!U1257</f>
        <v>国際担当</v>
      </c>
      <c r="V74" s="126" t="str">
        <f>すべて_位置図情報!V1257</f>
        <v>国際担当</v>
      </c>
      <c r="W74" s="116" t="str">
        <f>すべて_位置図情報!W1257</f>
        <v>住之江区</v>
      </c>
      <c r="X74" s="116" t="str">
        <f>すべて_位置図情報!X1257</f>
        <v>一般施設</v>
      </c>
      <c r="Y74" s="114">
        <f>すべて_位置図情報!Y1257</f>
        <v>74</v>
      </c>
      <c r="Z74" s="127">
        <f>すべて_位置図情報!Z1257</f>
        <v>0</v>
      </c>
      <c r="AA74" s="143" t="str">
        <f>すべて_位置図情報!AA1257</f>
        <v>〇</v>
      </c>
      <c r="AB74" s="144">
        <f>すべて_位置図情報!AB1257</f>
        <v>0</v>
      </c>
      <c r="AC74" s="143" t="str">
        <f>すべて_位置図情報!AC1257</f>
        <v>〇</v>
      </c>
      <c r="AD74" s="143" t="str">
        <f>すべて_位置図情報!AD1257</f>
        <v>〇</v>
      </c>
      <c r="AE74" s="56" t="str">
        <f>すべて_位置図情報!AF1257</f>
        <v>〇</v>
      </c>
      <c r="AF74" s="56">
        <f>すべて_位置図情報!AG1257</f>
        <v>0</v>
      </c>
      <c r="AG74" s="56">
        <f>すべて_位置図情報!AH1257</f>
        <v>0</v>
      </c>
      <c r="AH74" s="56">
        <f>すべて_位置図情報!AI1257</f>
        <v>0</v>
      </c>
      <c r="AI74" s="56">
        <f>すべて_位置図情報!AJ1257</f>
        <v>0</v>
      </c>
      <c r="AJ74" s="56">
        <f>すべて_位置図情報!AK1257</f>
        <v>0</v>
      </c>
      <c r="AK74" s="56" t="e">
        <f>すべて_位置図情報!#REF!</f>
        <v>#REF!</v>
      </c>
    </row>
    <row r="75" spans="1:37" ht="22.5" customHeight="1">
      <c r="A75" s="240">
        <f t="shared" si="1"/>
        <v>70</v>
      </c>
      <c r="B75" s="7" t="str">
        <f>すべて_位置図情報!B1427</f>
        <v>インフラ関係施設</v>
      </c>
      <c r="C75" s="38" t="str">
        <f>すべて_位置図情報!C1427</f>
        <v>公園付帯施設</v>
      </c>
      <c r="D75" s="44" t="str">
        <f>すべて_位置図情報!D1427</f>
        <v>公園付帯施設</v>
      </c>
      <c r="E75" s="86" t="str">
        <f>すべて_位置図情報!E1427</f>
        <v>公園付帯施設</v>
      </c>
      <c r="F75" s="74">
        <v>1</v>
      </c>
      <c r="G75" s="13" t="str" ph="1">
        <f>すべて_位置図情報!G1427</f>
        <v>加賀屋緑地</v>
      </c>
      <c r="H75" s="126" t="str">
        <f>すべて_位置図情報!H1427</f>
        <v>大阪市住之江区南加賀屋4-8</v>
      </c>
      <c r="I75" s="81">
        <f>すべて_位置図情報!I1427</f>
        <v>448.89</v>
      </c>
      <c r="J75" s="80" t="str">
        <f>すべて_位置図情報!J1427</f>
        <v>A</v>
      </c>
      <c r="K75" s="78">
        <f>すべて_位置図情報!K1427</f>
        <v>0</v>
      </c>
      <c r="L75" s="79">
        <f>すべて_位置図情報!L1427</f>
        <v>1994</v>
      </c>
      <c r="M75" s="79" t="str">
        <f>すべて_位置図情報!M1427</f>
        <v>b</v>
      </c>
      <c r="N75" s="79" t="str">
        <f>すべて_位置図情報!N1427</f>
        <v>b</v>
      </c>
      <c r="O75" s="79" t="str">
        <f>すべて_位置図情報!O1427</f>
        <v/>
      </c>
      <c r="P75" s="79" t="str">
        <f>すべて_位置図情報!P1427</f>
        <v>D</v>
      </c>
      <c r="Q75" s="79" t="str">
        <f>すべて_位置図情報!Q1427</f>
        <v>無</v>
      </c>
      <c r="R75" s="79" t="str">
        <f>すべて_位置図情報!R1427</f>
        <v>直営（一部委託）</v>
      </c>
      <c r="S75" s="126" t="str">
        <f>すべて_位置図情報!S1427</f>
        <v>建設局</v>
      </c>
      <c r="T75" s="126" t="str">
        <f>すべて_位置図情報!T1427</f>
        <v>公園緑化部</v>
      </c>
      <c r="U75" s="126" t="str">
        <f>すべて_位置図情報!U1427</f>
        <v>公園課</v>
      </c>
      <c r="V75" s="124" t="str">
        <f>すべて_位置図情報!V1427</f>
        <v>－</v>
      </c>
      <c r="W75" s="116" t="str">
        <f>すべて_位置図情報!W1427</f>
        <v>住之江区</v>
      </c>
      <c r="X75" s="116" t="str">
        <f>すべて_位置図情報!X1427</f>
        <v>一般施設</v>
      </c>
      <c r="Y75" s="114">
        <f>すべて_位置図情報!Y1427</f>
        <v>56</v>
      </c>
      <c r="Z75" s="127">
        <f>すべて_位置図情報!Z1427</f>
        <v>0</v>
      </c>
      <c r="AA75" s="145">
        <f>すべて_位置図情報!AA1427</f>
        <v>0</v>
      </c>
      <c r="AB75" s="144">
        <f>すべて_位置図情報!AB1427</f>
        <v>0</v>
      </c>
      <c r="AC75" s="145">
        <f>すべて_位置図情報!AC1427</f>
        <v>0</v>
      </c>
      <c r="AD75" s="145">
        <f>すべて_位置図情報!AD1427</f>
        <v>0</v>
      </c>
      <c r="AE75" s="60">
        <f>すべて_位置図情報!AF1427</f>
        <v>0</v>
      </c>
      <c r="AF75" s="60">
        <f>すべて_位置図情報!AG1427</f>
        <v>0</v>
      </c>
      <c r="AG75" s="60">
        <f>すべて_位置図情報!AH1427</f>
        <v>0</v>
      </c>
      <c r="AH75" s="60">
        <f>すべて_位置図情報!AI1427</f>
        <v>0</v>
      </c>
      <c r="AI75" s="60">
        <f>すべて_位置図情報!AJ1427</f>
        <v>0</v>
      </c>
      <c r="AJ75" s="60">
        <f>すべて_位置図情報!AK1427</f>
        <v>0</v>
      </c>
      <c r="AK75" s="60" t="e">
        <f>すべて_位置図情報!#REF!</f>
        <v>#REF!</v>
      </c>
    </row>
    <row r="76" spans="1:37" ht="22.5" customHeight="1">
      <c r="A76" s="240">
        <f t="shared" si="1"/>
        <v>71</v>
      </c>
      <c r="B76" s="7" t="str">
        <f>すべて_位置図情報!B1428</f>
        <v>インフラ関係施設</v>
      </c>
      <c r="C76" s="41" t="str">
        <f>すべて_位置図情報!C1428</f>
        <v>公園付帯施設</v>
      </c>
      <c r="D76" s="7" t="str">
        <f>すべて_位置図情報!D1428</f>
        <v>公園付帯施設</v>
      </c>
      <c r="E76" s="43" t="str">
        <f>すべて_位置図情報!E1428</f>
        <v>公園付帯施設</v>
      </c>
      <c r="F76" s="74">
        <v>2</v>
      </c>
      <c r="G76" s="13" t="str" ph="1">
        <f>すべて_位置図情報!G1428</f>
        <v>柴谷公園</v>
      </c>
      <c r="H76" s="126" t="str">
        <f>すべて_位置図情報!H1428</f>
        <v>大阪市住之江区柴谷2-7</v>
      </c>
      <c r="I76" s="81">
        <f>すべて_位置図情報!I1428</f>
        <v>18</v>
      </c>
      <c r="J76" s="80" t="str">
        <f>すべて_位置図情報!J1428</f>
        <v>A</v>
      </c>
      <c r="K76" s="78">
        <f>すべて_位置図情報!K1428</f>
        <v>0</v>
      </c>
      <c r="L76" s="79">
        <f>すべて_位置図情報!L1428</f>
        <v>1994</v>
      </c>
      <c r="M76" s="79" t="str">
        <f>すべて_位置図情報!M1428</f>
        <v>b</v>
      </c>
      <c r="N76" s="79" t="str">
        <f>すべて_位置図情報!N1428</f>
        <v>b</v>
      </c>
      <c r="O76" s="79" t="str">
        <f>すべて_位置図情報!O1428</f>
        <v/>
      </c>
      <c r="P76" s="79" t="str">
        <f>すべて_位置図情報!P1428</f>
        <v>D</v>
      </c>
      <c r="Q76" s="79" t="str">
        <f>すべて_位置図情報!Q1428</f>
        <v>無</v>
      </c>
      <c r="R76" s="79" t="str">
        <f>すべて_位置図情報!R1428</f>
        <v>直営</v>
      </c>
      <c r="S76" s="126" t="str">
        <f>すべて_位置図情報!S1428</f>
        <v>建設局</v>
      </c>
      <c r="T76" s="126" t="str">
        <f>すべて_位置図情報!T1428</f>
        <v>公園緑化部</v>
      </c>
      <c r="U76" s="126" t="str">
        <f>すべて_位置図情報!U1428</f>
        <v>公園課</v>
      </c>
      <c r="V76" s="124" t="str">
        <f>すべて_位置図情報!V1428</f>
        <v>－</v>
      </c>
      <c r="W76" s="116" t="str">
        <f>すべて_位置図情報!W1428</f>
        <v>住之江区</v>
      </c>
      <c r="X76" s="116" t="str">
        <f>すべて_位置図情報!X1428</f>
        <v>一般施設</v>
      </c>
      <c r="Y76" s="114">
        <f>すべて_位置図情報!Y1428</f>
        <v>57</v>
      </c>
      <c r="Z76" s="127">
        <f>すべて_位置図情報!Z1428</f>
        <v>0</v>
      </c>
      <c r="AA76" s="145">
        <f>すべて_位置図情報!AA1428</f>
        <v>0</v>
      </c>
      <c r="AB76" s="144">
        <f>すべて_位置図情報!AB1428</f>
        <v>0</v>
      </c>
      <c r="AC76" s="145">
        <f>すべて_位置図情報!AC1428</f>
        <v>0</v>
      </c>
      <c r="AD76" s="145">
        <f>すべて_位置図情報!AD1428</f>
        <v>0</v>
      </c>
      <c r="AE76" s="60">
        <f>すべて_位置図情報!AF1428</f>
        <v>0</v>
      </c>
      <c r="AF76" s="60">
        <f>すべて_位置図情報!AG1428</f>
        <v>0</v>
      </c>
      <c r="AG76" s="60">
        <f>すべて_位置図情報!AH1428</f>
        <v>0</v>
      </c>
      <c r="AH76" s="60">
        <f>すべて_位置図情報!AI1428</f>
        <v>0</v>
      </c>
      <c r="AI76" s="60">
        <f>すべて_位置図情報!AJ1428</f>
        <v>0</v>
      </c>
      <c r="AJ76" s="60">
        <f>すべて_位置図情報!AK1428</f>
        <v>0</v>
      </c>
      <c r="AK76" s="60" t="e">
        <f>すべて_位置図情報!#REF!</f>
        <v>#REF!</v>
      </c>
    </row>
    <row r="77" spans="1:37" ht="22.5" customHeight="1">
      <c r="A77" s="240">
        <f t="shared" si="1"/>
        <v>72</v>
      </c>
      <c r="B77" s="7" t="str">
        <f>すべて_位置図情報!B1429</f>
        <v>インフラ関係施設</v>
      </c>
      <c r="C77" s="41" t="str">
        <f>すべて_位置図情報!C1429</f>
        <v>公園付帯施設</v>
      </c>
      <c r="D77" s="7" t="str">
        <f>すべて_位置図情報!D1429</f>
        <v>公園付帯施設</v>
      </c>
      <c r="E77" s="43" t="str">
        <f>すべて_位置図情報!E1429</f>
        <v>公園付帯施設</v>
      </c>
      <c r="F77" s="74">
        <v>3</v>
      </c>
      <c r="G77" s="13" t="str" ph="1">
        <f>すべて_位置図情報!G1429</f>
        <v>新北島東公園</v>
      </c>
      <c r="H77" s="126" t="str">
        <f>すべて_位置図情報!H1429</f>
        <v>大阪市住之江区新北島3-5</v>
      </c>
      <c r="I77" s="81">
        <f>すべて_位置図情報!I1429</f>
        <v>18</v>
      </c>
      <c r="J77" s="80" t="str">
        <f>すべて_位置図情報!J1429</f>
        <v>A</v>
      </c>
      <c r="K77" s="78">
        <f>すべて_位置図情報!K1429</f>
        <v>0</v>
      </c>
      <c r="L77" s="79">
        <f>すべて_位置図情報!L1429</f>
        <v>1994</v>
      </c>
      <c r="M77" s="79" t="str">
        <f>すべて_位置図情報!M1429</f>
        <v>b</v>
      </c>
      <c r="N77" s="79" t="str">
        <f>すべて_位置図情報!N1429</f>
        <v>b</v>
      </c>
      <c r="O77" s="79" t="str">
        <f>すべて_位置図情報!O1429</f>
        <v/>
      </c>
      <c r="P77" s="79" t="str">
        <f>すべて_位置図情報!P1429</f>
        <v>D</v>
      </c>
      <c r="Q77" s="79" t="str">
        <f>すべて_位置図情報!Q1429</f>
        <v>無</v>
      </c>
      <c r="R77" s="79" t="str">
        <f>すべて_位置図情報!R1429</f>
        <v>直営</v>
      </c>
      <c r="S77" s="126" t="str">
        <f>すべて_位置図情報!S1429</f>
        <v>建設局</v>
      </c>
      <c r="T77" s="126" t="str">
        <f>すべて_位置図情報!T1429</f>
        <v>公園緑化部</v>
      </c>
      <c r="U77" s="126" t="str">
        <f>すべて_位置図情報!U1429</f>
        <v>公園課</v>
      </c>
      <c r="V77" s="124" t="str">
        <f>すべて_位置図情報!V1429</f>
        <v>－</v>
      </c>
      <c r="W77" s="116" t="str">
        <f>すべて_位置図情報!W1429</f>
        <v>住之江区</v>
      </c>
      <c r="X77" s="116" t="str">
        <f>すべて_位置図情報!X1429</f>
        <v>一般施設</v>
      </c>
      <c r="Y77" s="114">
        <f>すべて_位置図情報!Y1429</f>
        <v>58</v>
      </c>
      <c r="Z77" s="127">
        <f>すべて_位置図情報!Z1429</f>
        <v>0</v>
      </c>
      <c r="AA77" s="145">
        <f>すべて_位置図情報!AA1429</f>
        <v>0</v>
      </c>
      <c r="AB77" s="144">
        <f>すべて_位置図情報!AB1429</f>
        <v>0</v>
      </c>
      <c r="AC77" s="145">
        <f>すべて_位置図情報!AC1429</f>
        <v>0</v>
      </c>
      <c r="AD77" s="145">
        <f>すべて_位置図情報!AD1429</f>
        <v>0</v>
      </c>
      <c r="AE77" s="60">
        <f>すべて_位置図情報!AF1429</f>
        <v>0</v>
      </c>
      <c r="AF77" s="60">
        <f>すべて_位置図情報!AG1429</f>
        <v>0</v>
      </c>
      <c r="AG77" s="60">
        <f>すべて_位置図情報!AH1429</f>
        <v>0</v>
      </c>
      <c r="AH77" s="60">
        <f>すべて_位置図情報!AI1429</f>
        <v>0</v>
      </c>
      <c r="AI77" s="60">
        <f>すべて_位置図情報!AJ1429</f>
        <v>0</v>
      </c>
      <c r="AJ77" s="60">
        <f>すべて_位置図情報!AK1429</f>
        <v>0</v>
      </c>
      <c r="AK77" s="60" t="e">
        <f>すべて_位置図情報!#REF!</f>
        <v>#REF!</v>
      </c>
    </row>
    <row r="78" spans="1:37" ht="22.5" customHeight="1">
      <c r="A78" s="240">
        <f t="shared" si="1"/>
        <v>73</v>
      </c>
      <c r="B78" s="7" t="str">
        <f>すべて_位置図情報!B1430</f>
        <v>インフラ関係施設</v>
      </c>
      <c r="C78" s="41" t="str">
        <f>すべて_位置図情報!C1430</f>
        <v>公園付帯施設</v>
      </c>
      <c r="D78" s="7" t="str">
        <f>すべて_位置図情報!D1430</f>
        <v>公園付帯施設</v>
      </c>
      <c r="E78" s="43" t="str">
        <f>すべて_位置図情報!E1430</f>
        <v>公園付帯施設</v>
      </c>
      <c r="F78" s="74">
        <v>4</v>
      </c>
      <c r="G78" s="13" t="str" ph="1">
        <f>すべて_位置図情報!G1430</f>
        <v>中加賀屋公園</v>
      </c>
      <c r="H78" s="126" t="str">
        <f>すべて_位置図情報!H1430</f>
        <v>大阪市住之江区中加賀屋1-5</v>
      </c>
      <c r="I78" s="81">
        <f>すべて_位置図情報!I1430</f>
        <v>69.88</v>
      </c>
      <c r="J78" s="80" t="str">
        <f>すべて_位置図情報!J1430</f>
        <v>A</v>
      </c>
      <c r="K78" s="78">
        <f>すべて_位置図情報!K1430</f>
        <v>0</v>
      </c>
      <c r="L78" s="79">
        <f>すべて_位置図情報!L1430</f>
        <v>1993</v>
      </c>
      <c r="M78" s="79" t="str">
        <f>すべて_位置図情報!M1430</f>
        <v>b</v>
      </c>
      <c r="N78" s="79" t="str">
        <f>すべて_位置図情報!N1430</f>
        <v>b</v>
      </c>
      <c r="O78" s="79" t="str">
        <f>すべて_位置図情報!O1430</f>
        <v/>
      </c>
      <c r="P78" s="79" t="str">
        <f>すべて_位置図情報!P1430</f>
        <v>D</v>
      </c>
      <c r="Q78" s="79" t="str">
        <f>すべて_位置図情報!Q1430</f>
        <v>無</v>
      </c>
      <c r="R78" s="79" t="str">
        <f>すべて_位置図情報!R1430</f>
        <v>直営</v>
      </c>
      <c r="S78" s="126" t="str">
        <f>すべて_位置図情報!S1430</f>
        <v>建設局</v>
      </c>
      <c r="T78" s="126" t="str">
        <f>すべて_位置図情報!T1430</f>
        <v>公園緑化部</v>
      </c>
      <c r="U78" s="126" t="str">
        <f>すべて_位置図情報!U1430</f>
        <v>公園課</v>
      </c>
      <c r="V78" s="124" t="str">
        <f>すべて_位置図情報!V1430</f>
        <v>－</v>
      </c>
      <c r="W78" s="116" t="str">
        <f>すべて_位置図情報!W1430</f>
        <v>住之江区</v>
      </c>
      <c r="X78" s="116" t="str">
        <f>すべて_位置図情報!X1430</f>
        <v>一般施設</v>
      </c>
      <c r="Y78" s="114">
        <f>すべて_位置図情報!Y1430</f>
        <v>59</v>
      </c>
      <c r="Z78" s="127">
        <f>すべて_位置図情報!Z1430</f>
        <v>0</v>
      </c>
      <c r="AA78" s="145">
        <f>すべて_位置図情報!AA1430</f>
        <v>0</v>
      </c>
      <c r="AB78" s="144">
        <f>すべて_位置図情報!AB1430</f>
        <v>0</v>
      </c>
      <c r="AC78" s="145">
        <f>すべて_位置図情報!AC1430</f>
        <v>0</v>
      </c>
      <c r="AD78" s="145">
        <f>すべて_位置図情報!AD1430</f>
        <v>0</v>
      </c>
      <c r="AE78" s="60">
        <f>すべて_位置図情報!AF1430</f>
        <v>0</v>
      </c>
      <c r="AF78" s="60">
        <f>すべて_位置図情報!AG1430</f>
        <v>0</v>
      </c>
      <c r="AG78" s="60">
        <f>すべて_位置図情報!AH1430</f>
        <v>0</v>
      </c>
      <c r="AH78" s="60">
        <f>すべて_位置図情報!AI1430</f>
        <v>0</v>
      </c>
      <c r="AI78" s="60">
        <f>すべて_位置図情報!AJ1430</f>
        <v>0</v>
      </c>
      <c r="AJ78" s="60">
        <f>すべて_位置図情報!AK1430</f>
        <v>0</v>
      </c>
      <c r="AK78" s="60" t="e">
        <f>すべて_位置図情報!#REF!</f>
        <v>#REF!</v>
      </c>
    </row>
    <row r="79" spans="1:37" ht="22.5" customHeight="1">
      <c r="A79" s="240">
        <f t="shared" si="1"/>
        <v>74</v>
      </c>
      <c r="B79" s="7" t="str">
        <f>すべて_位置図情報!B1431</f>
        <v>インフラ関係施設</v>
      </c>
      <c r="C79" s="41" t="str">
        <f>すべて_位置図情報!C1431</f>
        <v>公園付帯施設</v>
      </c>
      <c r="D79" s="7" t="str">
        <f>すべて_位置図情報!D1431</f>
        <v>公園付帯施設</v>
      </c>
      <c r="E79" s="43" t="str">
        <f>すべて_位置図情報!E1431</f>
        <v>公園付帯施設</v>
      </c>
      <c r="F79" s="74">
        <v>5</v>
      </c>
      <c r="G79" s="13" t="str" ph="1">
        <f>すべて_位置図情報!G1431</f>
        <v>南港中央公園</v>
      </c>
      <c r="H79" s="126" t="str">
        <f>すべて_位置図情報!H1431</f>
        <v>大阪市住之江区南港東8-5</v>
      </c>
      <c r="I79" s="81">
        <f>すべて_位置図情報!I1431</f>
        <v>176.38</v>
      </c>
      <c r="J79" s="80" t="str">
        <f>すべて_位置図情報!J1431</f>
        <v>A</v>
      </c>
      <c r="K79" s="78">
        <f>すべて_位置図情報!K1431</f>
        <v>0</v>
      </c>
      <c r="L79" s="79">
        <f>すべて_位置図情報!L1431</f>
        <v>1996</v>
      </c>
      <c r="M79" s="79" t="str">
        <f>すべて_位置図情報!M1431</f>
        <v>b</v>
      </c>
      <c r="N79" s="79" t="str">
        <f>すべて_位置図情報!N1431</f>
        <v>b</v>
      </c>
      <c r="O79" s="79" t="str">
        <f>すべて_位置図情報!O1431</f>
        <v/>
      </c>
      <c r="P79" s="79" t="str">
        <f>すべて_位置図情報!P1431</f>
        <v>D</v>
      </c>
      <c r="Q79" s="79" t="str">
        <f>すべて_位置図情報!Q1431</f>
        <v>無</v>
      </c>
      <c r="R79" s="79" t="str">
        <f>すべて_位置図情報!R1431</f>
        <v>直営</v>
      </c>
      <c r="S79" s="126" t="str">
        <f>すべて_位置図情報!S1431</f>
        <v>建設局</v>
      </c>
      <c r="T79" s="126" t="str">
        <f>すべて_位置図情報!T1431</f>
        <v>公園緑化部</v>
      </c>
      <c r="U79" s="126" t="str">
        <f>すべて_位置図情報!U1431</f>
        <v>公園課</v>
      </c>
      <c r="V79" s="124" t="str">
        <f>すべて_位置図情報!V1431</f>
        <v>－</v>
      </c>
      <c r="W79" s="116" t="str">
        <f>すべて_位置図情報!W1431</f>
        <v>住之江区</v>
      </c>
      <c r="X79" s="116" t="str">
        <f>すべて_位置図情報!X1431</f>
        <v>一般施設</v>
      </c>
      <c r="Y79" s="114">
        <f>すべて_位置図情報!Y1431</f>
        <v>60</v>
      </c>
      <c r="Z79" s="127">
        <f>すべて_位置図情報!Z1431</f>
        <v>0</v>
      </c>
      <c r="AA79" s="145">
        <f>すべて_位置図情報!AA1431</f>
        <v>0</v>
      </c>
      <c r="AB79" s="144">
        <f>すべて_位置図情報!AB1431</f>
        <v>0</v>
      </c>
      <c r="AC79" s="145">
        <f>すべて_位置図情報!AC1431</f>
        <v>0</v>
      </c>
      <c r="AD79" s="145">
        <f>すべて_位置図情報!AD1431</f>
        <v>0</v>
      </c>
      <c r="AE79" s="60">
        <f>すべて_位置図情報!AF1431</f>
        <v>0</v>
      </c>
      <c r="AF79" s="60">
        <f>すべて_位置図情報!AG1431</f>
        <v>0</v>
      </c>
      <c r="AG79" s="60">
        <f>すべて_位置図情報!AH1431</f>
        <v>0</v>
      </c>
      <c r="AH79" s="60">
        <f>すべて_位置図情報!AI1431</f>
        <v>0</v>
      </c>
      <c r="AI79" s="60">
        <f>すべて_位置図情報!AJ1431</f>
        <v>0</v>
      </c>
      <c r="AJ79" s="60">
        <f>すべて_位置図情報!AK1431</f>
        <v>0</v>
      </c>
      <c r="AK79" s="60" t="e">
        <f>すべて_位置図情報!#REF!</f>
        <v>#REF!</v>
      </c>
    </row>
    <row r="80" spans="1:37" ht="22.5" customHeight="1">
      <c r="A80" s="240">
        <f t="shared" si="1"/>
        <v>75</v>
      </c>
      <c r="B80" s="7" t="str">
        <f>すべて_位置図情報!B1432</f>
        <v>インフラ関係施設</v>
      </c>
      <c r="C80" s="41" t="str">
        <f>すべて_位置図情報!C1432</f>
        <v>公園付帯施設</v>
      </c>
      <c r="D80" s="7" t="str">
        <f>すべて_位置図情報!D1432</f>
        <v>公園付帯施設</v>
      </c>
      <c r="E80" s="43" t="str">
        <f>すべて_位置図情報!E1432</f>
        <v>公園付帯施設</v>
      </c>
      <c r="F80" s="74">
        <v>6</v>
      </c>
      <c r="G80" s="13" t="str" ph="1">
        <f>すべて_位置図情報!G1432</f>
        <v>浜口公園</v>
      </c>
      <c r="H80" s="126" t="str">
        <f>すべて_位置図情報!H1432</f>
        <v>大阪市住之江区浜口西3-4</v>
      </c>
      <c r="I80" s="81">
        <f>すべて_位置図情報!I1432</f>
        <v>19.2</v>
      </c>
      <c r="J80" s="80" t="str">
        <f>すべて_位置図情報!J1432</f>
        <v>A</v>
      </c>
      <c r="K80" s="78">
        <f>すべて_位置図情報!K1432</f>
        <v>0</v>
      </c>
      <c r="L80" s="79">
        <f>すべて_位置図情報!L1432</f>
        <v>1996</v>
      </c>
      <c r="M80" s="79" t="str">
        <f>すべて_位置図情報!M1432</f>
        <v>b</v>
      </c>
      <c r="N80" s="79" t="str">
        <f>すべて_位置図情報!N1432</f>
        <v>b</v>
      </c>
      <c r="O80" s="79" t="str">
        <f>すべて_位置図情報!O1432</f>
        <v/>
      </c>
      <c r="P80" s="79" t="str">
        <f>すべて_位置図情報!P1432</f>
        <v>D</v>
      </c>
      <c r="Q80" s="79" t="str">
        <f>すべて_位置図情報!Q1432</f>
        <v>無</v>
      </c>
      <c r="R80" s="79" t="str">
        <f>すべて_位置図情報!R1432</f>
        <v>直営</v>
      </c>
      <c r="S80" s="126" t="str">
        <f>すべて_位置図情報!S1432</f>
        <v>建設局</v>
      </c>
      <c r="T80" s="126" t="str">
        <f>すべて_位置図情報!T1432</f>
        <v>公園緑化部</v>
      </c>
      <c r="U80" s="126" t="str">
        <f>すべて_位置図情報!U1432</f>
        <v>公園課</v>
      </c>
      <c r="V80" s="124" t="str">
        <f>すべて_位置図情報!V1432</f>
        <v>－</v>
      </c>
      <c r="W80" s="116" t="str">
        <f>すべて_位置図情報!W1432</f>
        <v>住之江区</v>
      </c>
      <c r="X80" s="116" t="str">
        <f>すべて_位置図情報!X1432</f>
        <v>一般施設</v>
      </c>
      <c r="Y80" s="114">
        <f>すべて_位置図情報!Y1432</f>
        <v>61</v>
      </c>
      <c r="Z80" s="127">
        <f>すべて_位置図情報!Z1432</f>
        <v>0</v>
      </c>
      <c r="AA80" s="145">
        <f>すべて_位置図情報!AA1432</f>
        <v>0</v>
      </c>
      <c r="AB80" s="144">
        <f>すべて_位置図情報!AB1432</f>
        <v>0</v>
      </c>
      <c r="AC80" s="145">
        <f>すべて_位置図情報!AC1432</f>
        <v>0</v>
      </c>
      <c r="AD80" s="145">
        <f>すべて_位置図情報!AD1432</f>
        <v>0</v>
      </c>
      <c r="AE80" s="60">
        <f>すべて_位置図情報!AF1432</f>
        <v>0</v>
      </c>
      <c r="AF80" s="60">
        <f>すべて_位置図情報!AG1432</f>
        <v>0</v>
      </c>
      <c r="AG80" s="60">
        <f>すべて_位置図情報!AH1432</f>
        <v>0</v>
      </c>
      <c r="AH80" s="60">
        <f>すべて_位置図情報!AI1432</f>
        <v>0</v>
      </c>
      <c r="AI80" s="60">
        <f>すべて_位置図情報!AJ1432</f>
        <v>0</v>
      </c>
      <c r="AJ80" s="60">
        <f>すべて_位置図情報!AK1432</f>
        <v>0</v>
      </c>
      <c r="AK80" s="60" t="e">
        <f>すべて_位置図情報!#REF!</f>
        <v>#REF!</v>
      </c>
    </row>
    <row r="81" spans="1:37" ht="22.5" customHeight="1">
      <c r="A81" s="240">
        <f t="shared" si="1"/>
        <v>76</v>
      </c>
      <c r="B81" s="7" t="str">
        <f>すべて_位置図情報!B1433</f>
        <v>インフラ関係施設</v>
      </c>
      <c r="C81" s="41" t="str">
        <f>すべて_位置図情報!C1433</f>
        <v>公園付帯施設</v>
      </c>
      <c r="D81" s="7" t="str">
        <f>すべて_位置図情報!D1433</f>
        <v>公園付帯施設</v>
      </c>
      <c r="E81" s="43" t="str">
        <f>すべて_位置図情報!E1433</f>
        <v>公園付帯施設</v>
      </c>
      <c r="F81" s="74">
        <v>7</v>
      </c>
      <c r="G81" s="13" t="str" ph="1">
        <f>すべて_位置図情報!G1433</f>
        <v>敷津浦東公園</v>
      </c>
      <c r="H81" s="126" t="str">
        <f>すべて_位置図情報!H1433</f>
        <v>大阪市住之江区御崎7-15</v>
      </c>
      <c r="I81" s="81">
        <f>すべて_位置図情報!I1433</f>
        <v>19.2</v>
      </c>
      <c r="J81" s="80" t="str">
        <f>すべて_位置図情報!J1433</f>
        <v>A</v>
      </c>
      <c r="K81" s="78">
        <f>すべて_位置図情報!K1433</f>
        <v>0</v>
      </c>
      <c r="L81" s="79">
        <f>すべて_位置図情報!L1433</f>
        <v>1995</v>
      </c>
      <c r="M81" s="79" t="str">
        <f>すべて_位置図情報!M1433</f>
        <v>b</v>
      </c>
      <c r="N81" s="79" t="str">
        <f>すべて_位置図情報!N1433</f>
        <v>b</v>
      </c>
      <c r="O81" s="79" t="str">
        <f>すべて_位置図情報!O1433</f>
        <v/>
      </c>
      <c r="P81" s="79" t="str">
        <f>すべて_位置図情報!P1433</f>
        <v>D</v>
      </c>
      <c r="Q81" s="79" t="str">
        <f>すべて_位置図情報!Q1433</f>
        <v>無</v>
      </c>
      <c r="R81" s="79" t="str">
        <f>すべて_位置図情報!R1433</f>
        <v>直営</v>
      </c>
      <c r="S81" s="126" t="str">
        <f>すべて_位置図情報!S1433</f>
        <v>建設局</v>
      </c>
      <c r="T81" s="126" t="str">
        <f>すべて_位置図情報!T1433</f>
        <v>公園緑化部</v>
      </c>
      <c r="U81" s="126" t="str">
        <f>すべて_位置図情報!U1433</f>
        <v>公園課</v>
      </c>
      <c r="V81" s="124" t="str">
        <f>すべて_位置図情報!V1433</f>
        <v>－</v>
      </c>
      <c r="W81" s="116" t="str">
        <f>すべて_位置図情報!W1433</f>
        <v>住之江区</v>
      </c>
      <c r="X81" s="116" t="str">
        <f>すべて_位置図情報!X1433</f>
        <v>一般施設</v>
      </c>
      <c r="Y81" s="114">
        <f>すべて_位置図情報!Y1433</f>
        <v>62</v>
      </c>
      <c r="Z81" s="127">
        <f>すべて_位置図情報!Z1433</f>
        <v>0</v>
      </c>
      <c r="AA81" s="145">
        <f>すべて_位置図情報!AA1433</f>
        <v>0</v>
      </c>
      <c r="AB81" s="144">
        <f>すべて_位置図情報!AB1433</f>
        <v>0</v>
      </c>
      <c r="AC81" s="145">
        <f>すべて_位置図情報!AC1433</f>
        <v>0</v>
      </c>
      <c r="AD81" s="145">
        <f>すべて_位置図情報!AD1433</f>
        <v>0</v>
      </c>
      <c r="AE81" s="60">
        <f>すべて_位置図情報!AF1433</f>
        <v>0</v>
      </c>
      <c r="AF81" s="60">
        <f>すべて_位置図情報!AG1433</f>
        <v>0</v>
      </c>
      <c r="AG81" s="60">
        <f>すべて_位置図情報!AH1433</f>
        <v>0</v>
      </c>
      <c r="AH81" s="60">
        <f>すべて_位置図情報!AI1433</f>
        <v>0</v>
      </c>
      <c r="AI81" s="60">
        <f>すべて_位置図情報!AJ1433</f>
        <v>0</v>
      </c>
      <c r="AJ81" s="60">
        <f>すべて_位置図情報!AK1433</f>
        <v>0</v>
      </c>
      <c r="AK81" s="60" t="e">
        <f>すべて_位置図情報!#REF!</f>
        <v>#REF!</v>
      </c>
    </row>
    <row r="82" spans="1:37" ht="22.5" customHeight="1">
      <c r="A82" s="240">
        <f t="shared" si="1"/>
        <v>77</v>
      </c>
      <c r="B82" s="7" t="str">
        <f>すべて_位置図情報!B1434</f>
        <v>インフラ関係施設</v>
      </c>
      <c r="C82" s="41" t="str">
        <f>すべて_位置図情報!C1434</f>
        <v>公園付帯施設</v>
      </c>
      <c r="D82" s="7" t="str">
        <f>すべて_位置図情報!D1434</f>
        <v>公園付帯施設</v>
      </c>
      <c r="E82" s="43" t="str">
        <f>すべて_位置図情報!E1434</f>
        <v>公園付帯施設</v>
      </c>
      <c r="F82" s="74">
        <v>8</v>
      </c>
      <c r="G82" s="13" t="str" ph="1">
        <f>すべて_位置図情報!G1434</f>
        <v>平林泉公園</v>
      </c>
      <c r="H82" s="126" t="str">
        <f>すべて_位置図情報!H1434</f>
        <v>大阪市住之江区泉2-1</v>
      </c>
      <c r="I82" s="81">
        <f>すべて_位置図情報!I1434</f>
        <v>19.2</v>
      </c>
      <c r="J82" s="80" t="str">
        <f>すべて_位置図情報!J1434</f>
        <v>A</v>
      </c>
      <c r="K82" s="78">
        <f>すべて_位置図情報!K1434</f>
        <v>0</v>
      </c>
      <c r="L82" s="79">
        <f>すべて_位置図情報!L1434</f>
        <v>2002</v>
      </c>
      <c r="M82" s="79" t="str">
        <f>すべて_位置図情報!M1434</f>
        <v>b</v>
      </c>
      <c r="N82" s="79" t="str">
        <f>すべて_位置図情報!N1434</f>
        <v>b</v>
      </c>
      <c r="O82" s="79" t="str">
        <f>すべて_位置図情報!O1434</f>
        <v/>
      </c>
      <c r="P82" s="79" t="str">
        <f>すべて_位置図情報!P1434</f>
        <v>D</v>
      </c>
      <c r="Q82" s="79" t="str">
        <f>すべて_位置図情報!Q1434</f>
        <v>無</v>
      </c>
      <c r="R82" s="79" t="str">
        <f>すべて_位置図情報!R1434</f>
        <v>直営</v>
      </c>
      <c r="S82" s="126" t="str">
        <f>すべて_位置図情報!S1434</f>
        <v>建設局</v>
      </c>
      <c r="T82" s="126" t="str">
        <f>すべて_位置図情報!T1434</f>
        <v>公園緑化部</v>
      </c>
      <c r="U82" s="126" t="str">
        <f>すべて_位置図情報!U1434</f>
        <v>公園課</v>
      </c>
      <c r="V82" s="124" t="str">
        <f>すべて_位置図情報!V1434</f>
        <v>－</v>
      </c>
      <c r="W82" s="116" t="str">
        <f>すべて_位置図情報!W1434</f>
        <v>住之江区</v>
      </c>
      <c r="X82" s="116" t="str">
        <f>すべて_位置図情報!X1434</f>
        <v>一般施設</v>
      </c>
      <c r="Y82" s="114">
        <f>すべて_位置図情報!Y1434</f>
        <v>63</v>
      </c>
      <c r="Z82" s="127">
        <f>すべて_位置図情報!Z1434</f>
        <v>0</v>
      </c>
      <c r="AA82" s="145">
        <f>すべて_位置図情報!AA1434</f>
        <v>0</v>
      </c>
      <c r="AB82" s="144">
        <f>すべて_位置図情報!AB1434</f>
        <v>0</v>
      </c>
      <c r="AC82" s="145">
        <f>すべて_位置図情報!AC1434</f>
        <v>0</v>
      </c>
      <c r="AD82" s="145">
        <f>すべて_位置図情報!AD1434</f>
        <v>0</v>
      </c>
      <c r="AE82" s="60">
        <f>すべて_位置図情報!AF1434</f>
        <v>0</v>
      </c>
      <c r="AF82" s="60">
        <f>すべて_位置図情報!AG1434</f>
        <v>0</v>
      </c>
      <c r="AG82" s="60">
        <f>すべて_位置図情報!AH1434</f>
        <v>0</v>
      </c>
      <c r="AH82" s="60">
        <f>すべて_位置図情報!AI1434</f>
        <v>0</v>
      </c>
      <c r="AI82" s="60">
        <f>すべて_位置図情報!AJ1434</f>
        <v>0</v>
      </c>
      <c r="AJ82" s="60">
        <f>すべて_位置図情報!AK1434</f>
        <v>0</v>
      </c>
      <c r="AK82" s="60" t="e">
        <f>すべて_位置図情報!#REF!</f>
        <v>#REF!</v>
      </c>
    </row>
    <row r="83" spans="1:37" ht="22.5" customHeight="1">
      <c r="A83" s="240">
        <f t="shared" si="1"/>
        <v>78</v>
      </c>
      <c r="B83" s="7" t="str">
        <f>すべて_位置図情報!B1435</f>
        <v>インフラ関係施設</v>
      </c>
      <c r="C83" s="41" t="str">
        <f>すべて_位置図情報!C1435</f>
        <v>公園付帯施設</v>
      </c>
      <c r="D83" s="7" t="str">
        <f>すべて_位置図情報!D1435</f>
        <v>公園付帯施設</v>
      </c>
      <c r="E83" s="43" t="str">
        <f>すべて_位置図情報!E1435</f>
        <v>公園付帯施設</v>
      </c>
      <c r="F83" s="74">
        <v>9</v>
      </c>
      <c r="G83" s="13" t="str" ph="1">
        <f>すべて_位置図情報!G1435</f>
        <v>北加賀屋公園</v>
      </c>
      <c r="H83" s="126" t="str">
        <f>すべて_位置図情報!H1435</f>
        <v>大阪市住之江区北加賀屋5-3</v>
      </c>
      <c r="I83" s="81">
        <f>すべて_位置図情報!I1435</f>
        <v>350.33</v>
      </c>
      <c r="J83" s="80" t="str">
        <f>すべて_位置図情報!J1435</f>
        <v>A</v>
      </c>
      <c r="K83" s="78">
        <f>すべて_位置図情報!K1435</f>
        <v>0</v>
      </c>
      <c r="L83" s="79">
        <f>すべて_位置図情報!L1435</f>
        <v>1999</v>
      </c>
      <c r="M83" s="79" t="str">
        <f>すべて_位置図情報!M1435</f>
        <v>b</v>
      </c>
      <c r="N83" s="79" t="str">
        <f>すべて_位置図情報!N1435</f>
        <v>b</v>
      </c>
      <c r="O83" s="79" t="str">
        <f>すべて_位置図情報!O1435</f>
        <v/>
      </c>
      <c r="P83" s="79" t="str">
        <f>すべて_位置図情報!P1435</f>
        <v>D</v>
      </c>
      <c r="Q83" s="79" t="str">
        <f>すべて_位置図情報!Q1435</f>
        <v>無</v>
      </c>
      <c r="R83" s="79" t="str">
        <f>すべて_位置図情報!R1435</f>
        <v>直営</v>
      </c>
      <c r="S83" s="126" t="str">
        <f>すべて_位置図情報!S1435</f>
        <v>建設局</v>
      </c>
      <c r="T83" s="126" t="str">
        <f>すべて_位置図情報!T1435</f>
        <v>公園緑化部</v>
      </c>
      <c r="U83" s="126" t="str">
        <f>すべて_位置図情報!U1435</f>
        <v>公園課</v>
      </c>
      <c r="V83" s="124" t="str">
        <f>すべて_位置図情報!V1435</f>
        <v>－</v>
      </c>
      <c r="W83" s="116" t="str">
        <f>すべて_位置図情報!W1435</f>
        <v>住之江区</v>
      </c>
      <c r="X83" s="116" t="str">
        <f>すべて_位置図情報!X1435</f>
        <v>一般施設</v>
      </c>
      <c r="Y83" s="114">
        <f>すべて_位置図情報!Y1435</f>
        <v>64</v>
      </c>
      <c r="Z83" s="127">
        <f>すべて_位置図情報!Z1435</f>
        <v>0</v>
      </c>
      <c r="AA83" s="145">
        <f>すべて_位置図情報!AA1435</f>
        <v>0</v>
      </c>
      <c r="AB83" s="144">
        <f>すべて_位置図情報!AB1435</f>
        <v>0</v>
      </c>
      <c r="AC83" s="145">
        <f>すべて_位置図情報!AC1435</f>
        <v>0</v>
      </c>
      <c r="AD83" s="145">
        <f>すべて_位置図情報!AD1435</f>
        <v>0</v>
      </c>
      <c r="AE83" s="60">
        <f>すべて_位置図情報!AF1435</f>
        <v>0</v>
      </c>
      <c r="AF83" s="60">
        <f>すべて_位置図情報!AG1435</f>
        <v>0</v>
      </c>
      <c r="AG83" s="60">
        <f>すべて_位置図情報!AH1435</f>
        <v>0</v>
      </c>
      <c r="AH83" s="60">
        <f>すべて_位置図情報!AI1435</f>
        <v>0</v>
      </c>
      <c r="AI83" s="60">
        <f>すべて_位置図情報!AJ1435</f>
        <v>0</v>
      </c>
      <c r="AJ83" s="60">
        <f>すべて_位置図情報!AK1435</f>
        <v>0</v>
      </c>
      <c r="AK83" s="60" t="e">
        <f>すべて_位置図情報!#REF!</f>
        <v>#REF!</v>
      </c>
    </row>
    <row r="84" spans="1:37" ht="22.5" customHeight="1">
      <c r="A84" s="240">
        <f t="shared" si="1"/>
        <v>79</v>
      </c>
      <c r="B84" s="7" t="str">
        <f>すべて_位置図情報!B1436</f>
        <v>インフラ関係施設</v>
      </c>
      <c r="C84" s="41" t="str">
        <f>すべて_位置図情報!C1436</f>
        <v>公園付帯施設</v>
      </c>
      <c r="D84" s="7" t="str">
        <f>すべて_位置図情報!D1436</f>
        <v>公園付帯施設</v>
      </c>
      <c r="E84" s="43" t="str">
        <f>すべて_位置図情報!E1436</f>
        <v>公園付帯施設</v>
      </c>
      <c r="F84" s="74">
        <v>10</v>
      </c>
      <c r="G84" s="13" t="str" ph="1">
        <f>すべて_位置図情報!G1436</f>
        <v>浜口西公園</v>
      </c>
      <c r="H84" s="126" t="str">
        <f>すべて_位置図情報!H1436</f>
        <v>大阪市住之江区浜口西2-6</v>
      </c>
      <c r="I84" s="81">
        <f>すべて_位置図情報!I1436</f>
        <v>6.17</v>
      </c>
      <c r="J84" s="80" t="str">
        <f>すべて_位置図情報!J1436</f>
        <v>A</v>
      </c>
      <c r="K84" s="78">
        <f>すべて_位置図情報!K1436</f>
        <v>0</v>
      </c>
      <c r="L84" s="79">
        <f>すべて_位置図情報!L1436</f>
        <v>1992</v>
      </c>
      <c r="M84" s="79" t="str">
        <f>すべて_位置図情報!M1436</f>
        <v>b</v>
      </c>
      <c r="N84" s="79" t="str">
        <f>すべて_位置図情報!N1436</f>
        <v>b</v>
      </c>
      <c r="O84" s="79" t="str">
        <f>すべて_位置図情報!O1436</f>
        <v/>
      </c>
      <c r="P84" s="79" t="str">
        <f>すべて_位置図情報!P1436</f>
        <v>D</v>
      </c>
      <c r="Q84" s="79" t="str">
        <f>すべて_位置図情報!Q1436</f>
        <v>無</v>
      </c>
      <c r="R84" s="79" t="str">
        <f>すべて_位置図情報!R1436</f>
        <v>直営</v>
      </c>
      <c r="S84" s="126" t="str">
        <f>すべて_位置図情報!S1436</f>
        <v>建設局</v>
      </c>
      <c r="T84" s="126" t="str">
        <f>すべて_位置図情報!T1436</f>
        <v>公園緑化部</v>
      </c>
      <c r="U84" s="126" t="str">
        <f>すべて_位置図情報!U1436</f>
        <v>公園課</v>
      </c>
      <c r="V84" s="124" t="str">
        <f>すべて_位置図情報!V1436</f>
        <v>－</v>
      </c>
      <c r="W84" s="116" t="str">
        <f>すべて_位置図情報!W1436</f>
        <v>住之江区</v>
      </c>
      <c r="X84" s="116" t="str">
        <f>すべて_位置図情報!X1436</f>
        <v>一般施設</v>
      </c>
      <c r="Y84" s="114">
        <f>すべて_位置図情報!Y1436</f>
        <v>65</v>
      </c>
      <c r="Z84" s="127">
        <f>すべて_位置図情報!Z1436</f>
        <v>0</v>
      </c>
      <c r="AA84" s="145">
        <f>すべて_位置図情報!AA1436</f>
        <v>0</v>
      </c>
      <c r="AB84" s="144">
        <f>すべて_位置図情報!AB1436</f>
        <v>0</v>
      </c>
      <c r="AC84" s="145">
        <f>すべて_位置図情報!AC1436</f>
        <v>0</v>
      </c>
      <c r="AD84" s="145">
        <f>すべて_位置図情報!AD1436</f>
        <v>0</v>
      </c>
      <c r="AE84" s="60">
        <f>すべて_位置図情報!AF1436</f>
        <v>0</v>
      </c>
      <c r="AF84" s="60">
        <f>すべて_位置図情報!AG1436</f>
        <v>0</v>
      </c>
      <c r="AG84" s="60">
        <f>すべて_位置図情報!AH1436</f>
        <v>0</v>
      </c>
      <c r="AH84" s="60">
        <f>すべて_位置図情報!AI1436</f>
        <v>0</v>
      </c>
      <c r="AI84" s="60">
        <f>すべて_位置図情報!AJ1436</f>
        <v>0</v>
      </c>
      <c r="AJ84" s="60">
        <f>すべて_位置図情報!AK1436</f>
        <v>0</v>
      </c>
      <c r="AK84" s="60" t="e">
        <f>すべて_位置図情報!#REF!</f>
        <v>#REF!</v>
      </c>
    </row>
    <row r="85" spans="1:37" ht="22.5" customHeight="1">
      <c r="A85" s="240">
        <f t="shared" si="1"/>
        <v>80</v>
      </c>
      <c r="B85" s="7" t="str">
        <f>すべて_位置図情報!B1437</f>
        <v>インフラ関係施設</v>
      </c>
      <c r="C85" s="41" t="str">
        <f>すべて_位置図情報!C1437</f>
        <v>公園付帯施設</v>
      </c>
      <c r="D85" s="7" t="str">
        <f>すべて_位置図情報!D1437</f>
        <v>公園付帯施設</v>
      </c>
      <c r="E85" s="43" t="str">
        <f>すべて_位置図情報!E1437</f>
        <v>公園付帯施設</v>
      </c>
      <c r="F85" s="74">
        <v>11</v>
      </c>
      <c r="G85" s="13" t="str" ph="1">
        <f>すべて_位置図情報!G1437</f>
        <v>南港東公園</v>
      </c>
      <c r="H85" s="126" t="str">
        <f>すべて_位置図情報!H1437</f>
        <v>大阪市住之江区南港東2-1外</v>
      </c>
      <c r="I85" s="81">
        <f>すべて_位置図情報!I1437</f>
        <v>22.44</v>
      </c>
      <c r="J85" s="80" t="str">
        <f>すべて_位置図情報!J1437</f>
        <v>A</v>
      </c>
      <c r="K85" s="78">
        <f>すべて_位置図情報!K1437</f>
        <v>0</v>
      </c>
      <c r="L85" s="79">
        <f>すべて_位置図情報!L1437</f>
        <v>2019</v>
      </c>
      <c r="M85" s="79" t="str">
        <f>すべて_位置図情報!M1437</f>
        <v>a</v>
      </c>
      <c r="N85" s="79" t="str">
        <f>すべて_位置図情報!N1437</f>
        <v>a</v>
      </c>
      <c r="O85" s="79" t="str">
        <f>すべて_位置図情報!O1437</f>
        <v/>
      </c>
      <c r="P85" s="79" t="str">
        <f>すべて_位置図情報!P1437</f>
        <v>A</v>
      </c>
      <c r="Q85" s="79" t="str">
        <f>すべて_位置図情報!Q1437</f>
        <v>無</v>
      </c>
      <c r="R85" s="79" t="str">
        <f>すべて_位置図情報!R1437</f>
        <v>直営</v>
      </c>
      <c r="S85" s="126" t="str">
        <f>すべて_位置図情報!S1437</f>
        <v>建設局</v>
      </c>
      <c r="T85" s="126" t="str">
        <f>すべて_位置図情報!T1437</f>
        <v>公園緑化部</v>
      </c>
      <c r="U85" s="126" t="str">
        <f>すべて_位置図情報!U1437</f>
        <v>公園課</v>
      </c>
      <c r="V85" s="124" t="str">
        <f>すべて_位置図情報!V1437</f>
        <v>－</v>
      </c>
      <c r="W85" s="116" t="str">
        <f>すべて_位置図情報!W1437</f>
        <v>住之江区</v>
      </c>
      <c r="X85" s="116" t="str">
        <f>すべて_位置図情報!X1437</f>
        <v>一般施設</v>
      </c>
      <c r="Y85" s="114">
        <f>すべて_位置図情報!Y1437</f>
        <v>66</v>
      </c>
      <c r="Z85" s="127">
        <f>すべて_位置図情報!Z1437</f>
        <v>0</v>
      </c>
      <c r="AA85" s="145">
        <f>すべて_位置図情報!AA1437</f>
        <v>0</v>
      </c>
      <c r="AB85" s="144">
        <f>すべて_位置図情報!AB1437</f>
        <v>0</v>
      </c>
      <c r="AC85" s="145">
        <f>すべて_位置図情報!AC1437</f>
        <v>0</v>
      </c>
      <c r="AD85" s="145">
        <f>すべて_位置図情報!AD1437</f>
        <v>0</v>
      </c>
      <c r="AE85" s="60">
        <f>すべて_位置図情報!AF1437</f>
        <v>0</v>
      </c>
      <c r="AF85" s="60">
        <f>すべて_位置図情報!AG1437</f>
        <v>0</v>
      </c>
      <c r="AG85" s="60">
        <f>すべて_位置図情報!AH1437</f>
        <v>0</v>
      </c>
      <c r="AH85" s="60">
        <f>すべて_位置図情報!AI1437</f>
        <v>0</v>
      </c>
      <c r="AI85" s="60">
        <f>すべて_位置図情報!AJ1437</f>
        <v>0</v>
      </c>
      <c r="AJ85" s="60">
        <f>すべて_位置図情報!AK1437</f>
        <v>0</v>
      </c>
      <c r="AK85" s="60" t="e">
        <f>すべて_位置図情報!#REF!</f>
        <v>#REF!</v>
      </c>
    </row>
    <row r="86" spans="1:37" ht="22.5" customHeight="1">
      <c r="A86" s="240">
        <f t="shared" si="1"/>
        <v>81</v>
      </c>
      <c r="B86" s="7" t="str">
        <f>すべて_位置図情報!B1438</f>
        <v>インフラ関係施設</v>
      </c>
      <c r="C86" s="41" t="str">
        <f>すべて_位置図情報!C1438</f>
        <v>公園付帯施設</v>
      </c>
      <c r="D86" s="7" t="str">
        <f>すべて_位置図情報!D1438</f>
        <v>公園付帯施設</v>
      </c>
      <c r="E86" s="43" t="str">
        <f>すべて_位置図情報!E1438</f>
        <v>公園付帯施設</v>
      </c>
      <c r="F86" s="74">
        <v>12</v>
      </c>
      <c r="G86" s="13" t="str" ph="1">
        <f>すべて_位置図情報!G1438</f>
        <v>かもめ臨港緑地地震計室</v>
      </c>
      <c r="H86" s="126" t="str">
        <f>すべて_位置図情報!H1438</f>
        <v>大阪市住之江区南港南3-6</v>
      </c>
      <c r="I86" s="81">
        <f>すべて_位置図情報!I1438</f>
        <v>4.62</v>
      </c>
      <c r="J86" s="80" t="str">
        <f>すべて_位置図情報!J1438</f>
        <v>A</v>
      </c>
      <c r="K86" s="78">
        <f>すべて_位置図情報!K1438</f>
        <v>0</v>
      </c>
      <c r="L86" s="79">
        <f>すべて_位置図情報!L1438</f>
        <v>1990</v>
      </c>
      <c r="M86" s="79" t="str">
        <f>すべて_位置図情報!M1438</f>
        <v>b</v>
      </c>
      <c r="N86" s="79" t="str">
        <f>すべて_位置図情報!N1438</f>
        <v>b</v>
      </c>
      <c r="O86" s="79" t="str">
        <f>すべて_位置図情報!O1438</f>
        <v/>
      </c>
      <c r="P86" s="79" t="str">
        <f>すべて_位置図情報!P1438</f>
        <v>D</v>
      </c>
      <c r="Q86" s="79" t="str">
        <f>すべて_位置図情報!Q1438</f>
        <v>無</v>
      </c>
      <c r="R86" s="79" t="str">
        <f>すべて_位置図情報!R1438</f>
        <v>直営</v>
      </c>
      <c r="S86" s="126" t="str">
        <f>すべて_位置図情報!S1438</f>
        <v>大阪港湾局</v>
      </c>
      <c r="T86" s="126" t="str">
        <f>すべて_位置図情報!T1438</f>
        <v>計画整備部</v>
      </c>
      <c r="U86" s="126" t="str">
        <f>すべて_位置図情報!U1438</f>
        <v>工務課</v>
      </c>
      <c r="V86" s="126" t="str">
        <f>すべて_位置図情報!V1438</f>
        <v>技術監理・維持管理計画ｸﾞﾙｰﾌﾟ</v>
      </c>
      <c r="W86" s="116" t="str">
        <f>すべて_位置図情報!W1438</f>
        <v>住之江区</v>
      </c>
      <c r="X86" s="116" t="str">
        <f>すべて_位置図情報!X1438</f>
        <v>一般施設</v>
      </c>
      <c r="Y86" s="114">
        <f>すべて_位置図情報!Y1438</f>
        <v>67</v>
      </c>
      <c r="Z86" s="127">
        <f>すべて_位置図情報!Z1438</f>
        <v>0</v>
      </c>
      <c r="AA86" s="145">
        <f>すべて_位置図情報!AA1438</f>
        <v>0</v>
      </c>
      <c r="AB86" s="144">
        <f>すべて_位置図情報!AB1438</f>
        <v>0</v>
      </c>
      <c r="AC86" s="145">
        <f>すべて_位置図情報!AC1438</f>
        <v>0</v>
      </c>
      <c r="AD86" s="145">
        <f>すべて_位置図情報!AD1438</f>
        <v>0</v>
      </c>
      <c r="AE86" s="60">
        <f>すべて_位置図情報!AF1438</f>
        <v>0</v>
      </c>
      <c r="AF86" s="60">
        <f>すべて_位置図情報!AG1438</f>
        <v>0</v>
      </c>
      <c r="AG86" s="60">
        <f>すべて_位置図情報!AH1438</f>
        <v>0</v>
      </c>
      <c r="AH86" s="60">
        <f>すべて_位置図情報!AI1438</f>
        <v>0</v>
      </c>
      <c r="AI86" s="60">
        <f>すべて_位置図情報!AJ1438</f>
        <v>0</v>
      </c>
      <c r="AJ86" s="60">
        <f>すべて_位置図情報!AK1438</f>
        <v>0</v>
      </c>
      <c r="AK86" s="60" t="e">
        <f>すべて_位置図情報!#REF!</f>
        <v>#REF!</v>
      </c>
    </row>
    <row r="87" spans="1:37" ht="22.5" customHeight="1">
      <c r="A87" s="240">
        <f t="shared" si="1"/>
        <v>82</v>
      </c>
      <c r="B87" s="7" t="str">
        <f>すべて_位置図情報!B1439</f>
        <v>インフラ関係施設</v>
      </c>
      <c r="C87" s="41" t="str">
        <f>すべて_位置図情報!C1439</f>
        <v>公園付帯施設</v>
      </c>
      <c r="D87" s="7" t="str">
        <f>すべて_位置図情報!D1439</f>
        <v>公園付帯施設</v>
      </c>
      <c r="E87" s="43" t="str">
        <f>すべて_位置図情報!E1439</f>
        <v>公園付帯施設</v>
      </c>
      <c r="F87" s="74">
        <v>13</v>
      </c>
      <c r="G87" s="13" t="str" ph="1">
        <f>すべて_位置図情報!G1439</f>
        <v>コスモスクエア海浜緑地</v>
      </c>
      <c r="H87" s="126" t="str">
        <f>すべて_位置図情報!H1439</f>
        <v>大阪市住之江区南港北1-33</v>
      </c>
      <c r="I87" s="81">
        <f>すべて_位置図情報!I1439</f>
        <v>122.94</v>
      </c>
      <c r="J87" s="80" t="str">
        <f>すべて_位置図情報!J1439</f>
        <v>A</v>
      </c>
      <c r="K87" s="78">
        <f>すべて_位置図情報!K1439</f>
        <v>0</v>
      </c>
      <c r="L87" s="79">
        <f>すべて_位置図情報!L1439</f>
        <v>1998</v>
      </c>
      <c r="M87" s="79" t="str">
        <f>すべて_位置図情報!M1439</f>
        <v>b</v>
      </c>
      <c r="N87" s="79" t="str">
        <f>すべて_位置図情報!N1439</f>
        <v>b</v>
      </c>
      <c r="O87" s="79" t="str">
        <f>すべて_位置図情報!O1439</f>
        <v/>
      </c>
      <c r="P87" s="79" t="str">
        <f>すべて_位置図情報!P1439</f>
        <v>D</v>
      </c>
      <c r="Q87" s="79" t="str">
        <f>すべて_位置図情報!Q1439</f>
        <v>無</v>
      </c>
      <c r="R87" s="79" t="str">
        <f>すべて_位置図情報!R1439</f>
        <v>直営</v>
      </c>
      <c r="S87" s="126" t="str">
        <f>すべて_位置図情報!S1439</f>
        <v>大阪港湾局</v>
      </c>
      <c r="T87" s="126" t="str">
        <f>すべて_位置図情報!T1439</f>
        <v>施設管理部</v>
      </c>
      <c r="U87" s="126" t="str">
        <f>すべて_位置図情報!U1439</f>
        <v>施設課</v>
      </c>
      <c r="V87" s="126" t="str">
        <f>すべて_位置図情報!V1439</f>
        <v>緑地管理ｸﾞﾙｰﾌﾟ</v>
      </c>
      <c r="W87" s="116" t="str">
        <f>すべて_位置図情報!W1439</f>
        <v>住之江区</v>
      </c>
      <c r="X87" s="116" t="str">
        <f>すべて_位置図情報!X1439</f>
        <v>一般施設</v>
      </c>
      <c r="Y87" s="114">
        <f>すべて_位置図情報!Y1439</f>
        <v>68</v>
      </c>
      <c r="Z87" s="127">
        <f>すべて_位置図情報!Z1439</f>
        <v>0</v>
      </c>
      <c r="AA87" s="145">
        <f>すべて_位置図情報!AA1439</f>
        <v>0</v>
      </c>
      <c r="AB87" s="144">
        <f>すべて_位置図情報!AB1439</f>
        <v>0</v>
      </c>
      <c r="AC87" s="145">
        <f>すべて_位置図情報!AC1439</f>
        <v>0</v>
      </c>
      <c r="AD87" s="145">
        <f>すべて_位置図情報!AD1439</f>
        <v>0</v>
      </c>
      <c r="AE87" s="60">
        <f>すべて_位置図情報!AF1439</f>
        <v>0</v>
      </c>
      <c r="AF87" s="60">
        <f>すべて_位置図情報!AG1439</f>
        <v>0</v>
      </c>
      <c r="AG87" s="60">
        <f>すべて_位置図情報!AH1439</f>
        <v>0</v>
      </c>
      <c r="AH87" s="60">
        <f>すべて_位置図情報!AI1439</f>
        <v>0</v>
      </c>
      <c r="AI87" s="60">
        <f>すべて_位置図情報!AJ1439</f>
        <v>0</v>
      </c>
      <c r="AJ87" s="60">
        <f>すべて_位置図情報!AK1439</f>
        <v>0</v>
      </c>
      <c r="AK87" s="60" t="e">
        <f>すべて_位置図情報!#REF!</f>
        <v>#REF!</v>
      </c>
    </row>
    <row r="88" spans="1:37" ht="22.5" customHeight="1">
      <c r="A88" s="240">
        <f t="shared" si="1"/>
        <v>83</v>
      </c>
      <c r="B88" s="7" t="str">
        <f>すべて_位置図情報!B1440</f>
        <v>インフラ関係施設</v>
      </c>
      <c r="C88" s="41" t="str">
        <f>すべて_位置図情報!C1440</f>
        <v>公園付帯施設</v>
      </c>
      <c r="D88" s="7" t="str">
        <f>すべて_位置図情報!D1440</f>
        <v>公園付帯施設</v>
      </c>
      <c r="E88" s="43" t="str">
        <f>すべて_位置図情報!E1440</f>
        <v>公園付帯施設</v>
      </c>
      <c r="F88" s="74">
        <v>14</v>
      </c>
      <c r="G88" s="13" t="str" ph="1">
        <f>すべて_位置図情報!G1440</f>
        <v>野鳥園臨港緑地</v>
      </c>
      <c r="H88" s="126" t="str">
        <f>すべて_位置図情報!H1440</f>
        <v>大阪市住之江区南港北3-5-30</v>
      </c>
      <c r="I88" s="81">
        <f>すべて_位置図情報!I1440</f>
        <v>723.37</v>
      </c>
      <c r="J88" s="80" t="str">
        <f>すべて_位置図情報!J1440</f>
        <v>B</v>
      </c>
      <c r="K88" s="78">
        <f>すべて_位置図情報!K1440</f>
        <v>0</v>
      </c>
      <c r="L88" s="79">
        <f>すべて_位置図情報!L1440</f>
        <v>1983</v>
      </c>
      <c r="M88" s="79" t="str">
        <f>すべて_位置図情報!M1440</f>
        <v>c</v>
      </c>
      <c r="N88" s="79" t="str">
        <f>すべて_位置図情報!N1440</f>
        <v>c</v>
      </c>
      <c r="O88" s="79" t="str">
        <f>すべて_位置図情報!O1440</f>
        <v/>
      </c>
      <c r="P88" s="79" t="str">
        <f>すべて_位置図情報!P1440</f>
        <v>H</v>
      </c>
      <c r="Q88" s="79" t="str">
        <f>すべて_位置図情報!Q1440</f>
        <v>無</v>
      </c>
      <c r="R88" s="79" t="str">
        <f>すべて_位置図情報!R1440</f>
        <v>直営</v>
      </c>
      <c r="S88" s="126" t="str">
        <f>すべて_位置図情報!S1440</f>
        <v>大阪港湾局</v>
      </c>
      <c r="T88" s="126" t="str">
        <f>すべて_位置図情報!T1440</f>
        <v>施設管理部</v>
      </c>
      <c r="U88" s="126" t="str">
        <f>すべて_位置図情報!U1440</f>
        <v>施設課</v>
      </c>
      <c r="V88" s="126" t="str">
        <f>すべて_位置図情報!V1440</f>
        <v>緑地管理ｸﾞﾙｰﾌﾟ</v>
      </c>
      <c r="W88" s="116" t="str">
        <f>すべて_位置図情報!W1440</f>
        <v>住之江区</v>
      </c>
      <c r="X88" s="116" t="str">
        <f>すべて_位置図情報!X1440</f>
        <v>一般施設</v>
      </c>
      <c r="Y88" s="114">
        <f>すべて_位置図情報!Y1440</f>
        <v>69</v>
      </c>
      <c r="Z88" s="127">
        <f>すべて_位置図情報!Z1440</f>
        <v>0</v>
      </c>
      <c r="AA88" s="145">
        <f>すべて_位置図情報!AA1440</f>
        <v>0</v>
      </c>
      <c r="AB88" s="144">
        <f>すべて_位置図情報!AB1440</f>
        <v>0</v>
      </c>
      <c r="AC88" s="145">
        <f>すべて_位置図情報!AC1440</f>
        <v>0</v>
      </c>
      <c r="AD88" s="145">
        <f>すべて_位置図情報!AD1440</f>
        <v>0</v>
      </c>
      <c r="AE88" s="60">
        <f>すべて_位置図情報!AF1440</f>
        <v>0</v>
      </c>
      <c r="AF88" s="60">
        <f>すべて_位置図情報!AG1440</f>
        <v>0</v>
      </c>
      <c r="AG88" s="60">
        <f>すべて_位置図情報!AH1440</f>
        <v>0</v>
      </c>
      <c r="AH88" s="60">
        <f>すべて_位置図情報!AI1440</f>
        <v>0</v>
      </c>
      <c r="AI88" s="60">
        <f>すべて_位置図情報!AJ1440</f>
        <v>0</v>
      </c>
      <c r="AJ88" s="60">
        <f>すべて_位置図情報!AK1440</f>
        <v>0</v>
      </c>
      <c r="AK88" s="60" t="e">
        <f>すべて_位置図情報!#REF!</f>
        <v>#REF!</v>
      </c>
    </row>
    <row r="89" spans="1:37" ht="22.5" customHeight="1">
      <c r="A89" s="240">
        <f t="shared" si="1"/>
        <v>84</v>
      </c>
      <c r="B89" s="7" t="str">
        <f>すべて_位置図情報!B1441</f>
        <v>インフラ関係施設</v>
      </c>
      <c r="C89" s="41" t="str">
        <f>すべて_位置図情報!C1441</f>
        <v>公園付帯施設</v>
      </c>
      <c r="D89" s="7" t="str">
        <f>すべて_位置図情報!D1441</f>
        <v>公園付帯施設</v>
      </c>
      <c r="E89" s="43" t="str">
        <f>すべて_位置図情報!E1441</f>
        <v>公園付帯施設</v>
      </c>
      <c r="F89" s="74">
        <v>15</v>
      </c>
      <c r="G89" s="13" t="str" ph="1">
        <f>すべて_位置図情報!G1441</f>
        <v>港大橋臨港緑地</v>
      </c>
      <c r="H89" s="126" t="str">
        <f>すべて_位置図情報!H1441</f>
        <v>大阪市住之江区南港東9-1</v>
      </c>
      <c r="I89" s="81">
        <f>すべて_位置図情報!I1441</f>
        <v>56.57</v>
      </c>
      <c r="J89" s="80" t="str">
        <f>すべて_位置図情報!J1441</f>
        <v>A</v>
      </c>
      <c r="K89" s="78">
        <f>すべて_位置図情報!K1441</f>
        <v>0</v>
      </c>
      <c r="L89" s="79">
        <f>すべて_位置図情報!L1441</f>
        <v>1979</v>
      </c>
      <c r="M89" s="79" t="str">
        <f>すべて_位置図情報!M1441</f>
        <v>c</v>
      </c>
      <c r="N89" s="79" t="str">
        <f>すべて_位置図情報!N1441</f>
        <v>c</v>
      </c>
      <c r="O89" s="79" t="str">
        <f>すべて_位置図情報!O1441</f>
        <v/>
      </c>
      <c r="P89" s="79" t="str">
        <f>すべて_位置図情報!P1441</f>
        <v>G</v>
      </c>
      <c r="Q89" s="79" t="str">
        <f>すべて_位置図情報!Q1441</f>
        <v>無</v>
      </c>
      <c r="R89" s="79" t="str">
        <f>すべて_位置図情報!R1441</f>
        <v>直営</v>
      </c>
      <c r="S89" s="126" t="str">
        <f>すべて_位置図情報!S1441</f>
        <v>大阪港湾局</v>
      </c>
      <c r="T89" s="126" t="str">
        <f>すべて_位置図情報!T1441</f>
        <v>施設管理部</v>
      </c>
      <c r="U89" s="126" t="str">
        <f>すべて_位置図情報!U1441</f>
        <v>施設課</v>
      </c>
      <c r="V89" s="126" t="str">
        <f>すべて_位置図情報!V1441</f>
        <v>緑地管理ｸﾞﾙｰﾌﾟ</v>
      </c>
      <c r="W89" s="116" t="str">
        <f>すべて_位置図情報!W1441</f>
        <v>住之江区</v>
      </c>
      <c r="X89" s="116" t="str">
        <f>すべて_位置図情報!X1441</f>
        <v>一般施設</v>
      </c>
      <c r="Y89" s="114">
        <f>すべて_位置図情報!Y1441</f>
        <v>70</v>
      </c>
      <c r="Z89" s="127">
        <f>すべて_位置図情報!Z1441</f>
        <v>0</v>
      </c>
      <c r="AA89" s="145">
        <f>すべて_位置図情報!AA1441</f>
        <v>0</v>
      </c>
      <c r="AB89" s="144">
        <f>すべて_位置図情報!AB1441</f>
        <v>0</v>
      </c>
      <c r="AC89" s="145">
        <f>すべて_位置図情報!AC1441</f>
        <v>0</v>
      </c>
      <c r="AD89" s="145">
        <f>すべて_位置図情報!AD1441</f>
        <v>0</v>
      </c>
      <c r="AE89" s="60">
        <f>すべて_位置図情報!AF1441</f>
        <v>0</v>
      </c>
      <c r="AF89" s="60">
        <f>すべて_位置図情報!AG1441</f>
        <v>0</v>
      </c>
      <c r="AG89" s="60">
        <f>すべて_位置図情報!AH1441</f>
        <v>0</v>
      </c>
      <c r="AH89" s="60">
        <f>すべて_位置図情報!AI1441</f>
        <v>0</v>
      </c>
      <c r="AI89" s="60">
        <f>すべて_位置図情報!AJ1441</f>
        <v>0</v>
      </c>
      <c r="AJ89" s="60">
        <f>すべて_位置図情報!AK1441</f>
        <v>0</v>
      </c>
      <c r="AK89" s="60" t="e">
        <f>すべて_位置図情報!#REF!</f>
        <v>#REF!</v>
      </c>
    </row>
    <row r="90" spans="1:37" ht="22.5" customHeight="1">
      <c r="A90" s="240">
        <f t="shared" si="1"/>
        <v>85</v>
      </c>
      <c r="B90" s="7" t="str">
        <f>すべて_位置図情報!B1442</f>
        <v>インフラ関係施設</v>
      </c>
      <c r="C90" s="41" t="str">
        <f>すべて_位置図情報!C1442</f>
        <v>公園付帯施設</v>
      </c>
      <c r="D90" s="7" t="str">
        <f>すべて_位置図情報!D1442</f>
        <v>公園付帯施設</v>
      </c>
      <c r="E90" s="43" t="str">
        <f>すべて_位置図情報!E1442</f>
        <v>公園付帯施設</v>
      </c>
      <c r="F90" s="74">
        <v>16</v>
      </c>
      <c r="G90" s="13" t="str" ph="1">
        <f>すべて_位置図情報!G1442</f>
        <v>川のある緑道</v>
      </c>
      <c r="H90" s="126" t="str">
        <f>すべて_位置図情報!H1442</f>
        <v>大阪市住之江区南港中2-2</v>
      </c>
      <c r="I90" s="81">
        <f>すべて_位置図情報!I1442</f>
        <v>54.12</v>
      </c>
      <c r="J90" s="80" t="str">
        <f>すべて_位置図情報!J1442</f>
        <v>A</v>
      </c>
      <c r="K90" s="78">
        <f>すべて_位置図情報!K1442</f>
        <v>0</v>
      </c>
      <c r="L90" s="79">
        <f>すべて_位置図情報!L1442</f>
        <v>1977</v>
      </c>
      <c r="M90" s="79" t="str">
        <f>すべて_位置図情報!M1442</f>
        <v>c</v>
      </c>
      <c r="N90" s="79" t="str">
        <f>すべて_位置図情報!N1442</f>
        <v>c</v>
      </c>
      <c r="O90" s="79" t="str">
        <f>すべて_位置図情報!O1442</f>
        <v/>
      </c>
      <c r="P90" s="79" t="str">
        <f>すべて_位置図情報!P1442</f>
        <v>G</v>
      </c>
      <c r="Q90" s="79" t="str">
        <f>すべて_位置図情報!Q1442</f>
        <v>無</v>
      </c>
      <c r="R90" s="79" t="str">
        <f>すべて_位置図情報!R1442</f>
        <v>直営</v>
      </c>
      <c r="S90" s="126" t="str">
        <f>すべて_位置図情報!S1442</f>
        <v>大阪港湾局</v>
      </c>
      <c r="T90" s="126" t="str">
        <f>すべて_位置図情報!T1442</f>
        <v>施設管理部</v>
      </c>
      <c r="U90" s="126" t="str">
        <f>すべて_位置図情報!U1442</f>
        <v>施設課</v>
      </c>
      <c r="V90" s="126" t="str">
        <f>すべて_位置図情報!V1442</f>
        <v>緑地管理ｸﾞﾙｰﾌﾟ</v>
      </c>
      <c r="W90" s="116" t="str">
        <f>すべて_位置図情報!W1442</f>
        <v>住之江区</v>
      </c>
      <c r="X90" s="116" t="str">
        <f>すべて_位置図情報!X1442</f>
        <v>一般施設</v>
      </c>
      <c r="Y90" s="114">
        <f>すべて_位置図情報!Y1442</f>
        <v>71</v>
      </c>
      <c r="Z90" s="127">
        <f>すべて_位置図情報!Z1442</f>
        <v>0</v>
      </c>
      <c r="AA90" s="145">
        <f>すべて_位置図情報!AA1442</f>
        <v>0</v>
      </c>
      <c r="AB90" s="144">
        <f>すべて_位置図情報!AB1442</f>
        <v>0</v>
      </c>
      <c r="AC90" s="145">
        <f>すべて_位置図情報!AC1442</f>
        <v>0</v>
      </c>
      <c r="AD90" s="145">
        <f>すべて_位置図情報!AD1442</f>
        <v>0</v>
      </c>
      <c r="AE90" s="60">
        <f>すべて_位置図情報!AF1442</f>
        <v>0</v>
      </c>
      <c r="AF90" s="60">
        <f>すべて_位置図情報!AG1442</f>
        <v>0</v>
      </c>
      <c r="AG90" s="60">
        <f>すべて_位置図情報!AH1442</f>
        <v>0</v>
      </c>
      <c r="AH90" s="60">
        <f>すべて_位置図情報!AI1442</f>
        <v>0</v>
      </c>
      <c r="AI90" s="60">
        <f>すべて_位置図情報!AJ1442</f>
        <v>0</v>
      </c>
      <c r="AJ90" s="60">
        <f>すべて_位置図情報!AK1442</f>
        <v>0</v>
      </c>
      <c r="AK90" s="60" t="e">
        <f>すべて_位置図情報!#REF!</f>
        <v>#REF!</v>
      </c>
    </row>
    <row r="91" spans="1:37" ht="22.5" customHeight="1">
      <c r="A91" s="240">
        <f t="shared" si="1"/>
        <v>86</v>
      </c>
      <c r="B91" s="7" t="str">
        <f>すべて_位置図情報!B1443</f>
        <v>インフラ関係施設</v>
      </c>
      <c r="C91" s="41" t="str">
        <f>すべて_位置図情報!C1443</f>
        <v>公園付帯施設</v>
      </c>
      <c r="D91" s="7" t="str">
        <f>すべて_位置図情報!D1443</f>
        <v>公園付帯施設</v>
      </c>
      <c r="E91" s="43" t="str">
        <f>すべて_位置図情報!E1443</f>
        <v>公園付帯施設</v>
      </c>
      <c r="F91" s="74">
        <v>17</v>
      </c>
      <c r="G91" s="13" t="str" ph="1">
        <f>すべて_位置図情報!G1443</f>
        <v>南港緑道</v>
      </c>
      <c r="H91" s="126" t="str">
        <f>すべて_位置図情報!H1443</f>
        <v>大阪市住之江区南港北2-7</v>
      </c>
      <c r="I91" s="81">
        <f>すべて_位置図情報!I1443</f>
        <v>27.49</v>
      </c>
      <c r="J91" s="80" t="str">
        <f>すべて_位置図情報!J1443</f>
        <v>A</v>
      </c>
      <c r="K91" s="78">
        <f>すべて_位置図情報!K1443</f>
        <v>0</v>
      </c>
      <c r="L91" s="79">
        <f>すべて_位置図情報!L1443</f>
        <v>1991</v>
      </c>
      <c r="M91" s="79" t="str">
        <f>すべて_位置図情報!M1443</f>
        <v>b</v>
      </c>
      <c r="N91" s="79" t="str">
        <f>すべて_位置図情報!N1443</f>
        <v>b</v>
      </c>
      <c r="O91" s="79" t="str">
        <f>すべて_位置図情報!O1443</f>
        <v/>
      </c>
      <c r="P91" s="79" t="str">
        <f>すべて_位置図情報!P1443</f>
        <v>D</v>
      </c>
      <c r="Q91" s="79" t="str">
        <f>すべて_位置図情報!Q1443</f>
        <v>無</v>
      </c>
      <c r="R91" s="79" t="str">
        <f>すべて_位置図情報!R1443</f>
        <v>直営</v>
      </c>
      <c r="S91" s="126" t="str">
        <f>すべて_位置図情報!S1443</f>
        <v>大阪港湾局</v>
      </c>
      <c r="T91" s="126" t="str">
        <f>すべて_位置図情報!T1443</f>
        <v>施設管理部</v>
      </c>
      <c r="U91" s="126" t="str">
        <f>すべて_位置図情報!U1443</f>
        <v>施設課</v>
      </c>
      <c r="V91" s="126" t="str">
        <f>すべて_位置図情報!V1443</f>
        <v>緑地管理ｸﾞﾙｰﾌﾟ</v>
      </c>
      <c r="W91" s="116" t="str">
        <f>すべて_位置図情報!W1443</f>
        <v>住之江区</v>
      </c>
      <c r="X91" s="116" t="str">
        <f>すべて_位置図情報!X1443</f>
        <v>一般施設</v>
      </c>
      <c r="Y91" s="114">
        <f>すべて_位置図情報!Y1443</f>
        <v>72</v>
      </c>
      <c r="Z91" s="127">
        <f>すべて_位置図情報!Z1443</f>
        <v>0</v>
      </c>
      <c r="AA91" s="145">
        <f>すべて_位置図情報!AA1443</f>
        <v>0</v>
      </c>
      <c r="AB91" s="144">
        <f>すべて_位置図情報!AB1443</f>
        <v>0</v>
      </c>
      <c r="AC91" s="145">
        <f>すべて_位置図情報!AC1443</f>
        <v>0</v>
      </c>
      <c r="AD91" s="145">
        <f>すべて_位置図情報!AD1443</f>
        <v>0</v>
      </c>
      <c r="AE91" s="60">
        <f>すべて_位置図情報!AF1443</f>
        <v>0</v>
      </c>
      <c r="AF91" s="60">
        <f>すべて_位置図情報!AG1443</f>
        <v>0</v>
      </c>
      <c r="AG91" s="60">
        <f>すべて_位置図情報!AH1443</f>
        <v>0</v>
      </c>
      <c r="AH91" s="60">
        <f>すべて_位置図情報!AI1443</f>
        <v>0</v>
      </c>
      <c r="AI91" s="60">
        <f>すべて_位置図情報!AJ1443</f>
        <v>0</v>
      </c>
      <c r="AJ91" s="60">
        <f>すべて_位置図情報!AK1443</f>
        <v>0</v>
      </c>
      <c r="AK91" s="60" t="e">
        <f>すべて_位置図情報!#REF!</f>
        <v>#REF!</v>
      </c>
    </row>
    <row r="92" spans="1:37" ht="22.5" customHeight="1">
      <c r="A92" s="240">
        <f t="shared" si="1"/>
        <v>87</v>
      </c>
      <c r="B92" s="45" t="str">
        <f>すべて_位置図情報!B1444</f>
        <v>インフラ関係施設</v>
      </c>
      <c r="C92" s="46" t="str">
        <f>すべて_位置図情報!C1444</f>
        <v>公園付帯施設</v>
      </c>
      <c r="D92" s="45" t="str">
        <f>すべて_位置図情報!D1444</f>
        <v>公園付帯施設</v>
      </c>
      <c r="E92" s="48" t="str">
        <f>すべて_位置図情報!E1444</f>
        <v>公園付帯施設</v>
      </c>
      <c r="F92" s="74">
        <v>18</v>
      </c>
      <c r="G92" s="13" t="str" ph="1">
        <f>すべて_位置図情報!G1444</f>
        <v>プラザ池臨港緑地</v>
      </c>
      <c r="H92" s="126" t="str">
        <f>すべて_位置図情報!H1444</f>
        <v>大阪市住之江区南港中3-1</v>
      </c>
      <c r="I92" s="81">
        <f>すべて_位置図情報!I1444</f>
        <v>121.26</v>
      </c>
      <c r="J92" s="80" t="str">
        <f>すべて_位置図情報!J1444</f>
        <v>A</v>
      </c>
      <c r="K92" s="78">
        <f>すべて_位置図情報!K1444</f>
        <v>0</v>
      </c>
      <c r="L92" s="79">
        <f>すべて_位置図情報!L1444</f>
        <v>1977</v>
      </c>
      <c r="M92" s="79" t="str">
        <f>すべて_位置図情報!M1444</f>
        <v>c</v>
      </c>
      <c r="N92" s="79" t="str">
        <f>すべて_位置図情報!N1444</f>
        <v>c</v>
      </c>
      <c r="O92" s="79" t="str">
        <f>すべて_位置図情報!O1444</f>
        <v/>
      </c>
      <c r="P92" s="79" t="str">
        <f>すべて_位置図情報!P1444</f>
        <v>G</v>
      </c>
      <c r="Q92" s="79" t="str">
        <f>すべて_位置図情報!Q1444</f>
        <v>無</v>
      </c>
      <c r="R92" s="79" t="str">
        <f>すべて_位置図情報!R1444</f>
        <v>直営</v>
      </c>
      <c r="S92" s="126" t="str">
        <f>すべて_位置図情報!S1444</f>
        <v>大阪港湾局</v>
      </c>
      <c r="T92" s="126" t="str">
        <f>すべて_位置図情報!T1444</f>
        <v>施設管理部</v>
      </c>
      <c r="U92" s="126" t="str">
        <f>すべて_位置図情報!U1444</f>
        <v>施設課</v>
      </c>
      <c r="V92" s="126" t="str">
        <f>すべて_位置図情報!V1444</f>
        <v>緑地管理ｸﾞﾙｰﾌﾟ</v>
      </c>
      <c r="W92" s="116" t="str">
        <f>すべて_位置図情報!W1444</f>
        <v>住之江区</v>
      </c>
      <c r="X92" s="116" t="str">
        <f>すべて_位置図情報!X1444</f>
        <v>一般施設</v>
      </c>
      <c r="Y92" s="114">
        <f>すべて_位置図情報!Y1444</f>
        <v>73</v>
      </c>
      <c r="Z92" s="127">
        <f>すべて_位置図情報!Z1444</f>
        <v>0</v>
      </c>
      <c r="AA92" s="145">
        <f>すべて_位置図情報!AA1444</f>
        <v>0</v>
      </c>
      <c r="AB92" s="144">
        <f>すべて_位置図情報!AB1444</f>
        <v>0</v>
      </c>
      <c r="AC92" s="145">
        <f>すべて_位置図情報!AC1444</f>
        <v>0</v>
      </c>
      <c r="AD92" s="145">
        <f>すべて_位置図情報!AD1444</f>
        <v>0</v>
      </c>
      <c r="AE92" s="60">
        <f>すべて_位置図情報!AF1444</f>
        <v>0</v>
      </c>
      <c r="AF92" s="60">
        <f>すべて_位置図情報!AG1444</f>
        <v>0</v>
      </c>
      <c r="AG92" s="60">
        <f>すべて_位置図情報!AH1444</f>
        <v>0</v>
      </c>
      <c r="AH92" s="60">
        <f>すべて_位置図情報!AI1444</f>
        <v>0</v>
      </c>
      <c r="AI92" s="60">
        <f>すべて_位置図情報!AJ1444</f>
        <v>0</v>
      </c>
      <c r="AJ92" s="60">
        <f>すべて_位置図情報!AK1444</f>
        <v>0</v>
      </c>
      <c r="AK92" s="60" t="e">
        <f>すべて_位置図情報!#REF!</f>
        <v>#REF!</v>
      </c>
    </row>
    <row r="93" spans="1:37" s="25" customFormat="1" ht="22.5" customHeight="1">
      <c r="A93" s="240">
        <f t="shared" si="1"/>
        <v>88</v>
      </c>
      <c r="B93" s="38" t="str">
        <f>すべて_位置図情報!B1559</f>
        <v>もと施設</v>
      </c>
      <c r="C93" s="39" t="str">
        <f>すべて_位置図情報!C1559</f>
        <v>もと施設</v>
      </c>
      <c r="D93" s="39" t="str">
        <f>すべて_位置図情報!D1559</f>
        <v>もと施設</v>
      </c>
      <c r="E93" s="40" t="str">
        <f>すべて_位置図情報!E1559</f>
        <v>もと施設</v>
      </c>
      <c r="F93" s="74">
        <v>1</v>
      </c>
      <c r="G93" s="13" t="str" ph="1">
        <f>すべて_位置図情報!G1559</f>
        <v>もと住之江児童館</v>
      </c>
      <c r="H93" s="126" t="str">
        <f>すべて_位置図情報!H1559</f>
        <v>大阪市住之江区中加賀屋2-17-1</v>
      </c>
      <c r="I93" s="81">
        <f>すべて_位置図情報!I1559</f>
        <v>262.06</v>
      </c>
      <c r="J93" s="80" t="str">
        <f>すべて_位置図情報!J1559</f>
        <v>A</v>
      </c>
      <c r="K93" s="78">
        <f>すべて_位置図情報!K1559</f>
        <v>0</v>
      </c>
      <c r="L93" s="79">
        <f>すべて_位置図情報!L1559</f>
        <v>1974</v>
      </c>
      <c r="M93" s="79" t="str">
        <f>すべて_位置図情報!M1559</f>
        <v>d</v>
      </c>
      <c r="N93" s="79" t="str">
        <f>すべて_位置図情報!N1559</f>
        <v>d</v>
      </c>
      <c r="O93" s="79" t="str">
        <f>すべて_位置図情報!O1559</f>
        <v/>
      </c>
      <c r="P93" s="79" t="str">
        <f>すべて_位置図情報!P1559</f>
        <v>J</v>
      </c>
      <c r="Q93" s="79" t="str">
        <f>すべて_位置図情報!Q1559</f>
        <v>有</v>
      </c>
      <c r="R93" s="79" t="str">
        <f>すべて_位置図情報!R1559</f>
        <v>－</v>
      </c>
      <c r="S93" s="126" t="str">
        <f>すべて_位置図情報!S1559</f>
        <v>こども青少年局</v>
      </c>
      <c r="T93" s="126" t="str">
        <f>すべて_位置図情報!T1559</f>
        <v>幼保施策部</v>
      </c>
      <c r="U93" s="126" t="str">
        <f>すべて_位置図情報!U1559</f>
        <v>保育所運営課</v>
      </c>
      <c r="V93" s="126" t="str">
        <f>すべて_位置図情報!V1559</f>
        <v>再編整備ｸﾞﾙｰﾌﾟ</v>
      </c>
      <c r="W93" s="116" t="str">
        <f>すべて_位置図情報!W1559</f>
        <v>住之江区</v>
      </c>
      <c r="X93" s="116" t="str">
        <f>すべて_位置図情報!X1559</f>
        <v>一般施設</v>
      </c>
      <c r="Y93" s="114">
        <f>すべて_位置図情報!Y1559</f>
        <v>75</v>
      </c>
      <c r="Z93" s="127">
        <f>すべて_位置図情報!Z1559</f>
        <v>0</v>
      </c>
      <c r="AA93" s="145">
        <f>すべて_位置図情報!AA1559</f>
        <v>0</v>
      </c>
      <c r="AB93" s="144">
        <f>すべて_位置図情報!AB1559</f>
        <v>0</v>
      </c>
      <c r="AC93" s="145">
        <f>すべて_位置図情報!AC1559</f>
        <v>0</v>
      </c>
      <c r="AD93" s="145">
        <f>すべて_位置図情報!AD1559</f>
        <v>0</v>
      </c>
      <c r="AE93" s="60">
        <f>すべて_位置図情報!AF1559</f>
        <v>0</v>
      </c>
      <c r="AF93" s="60">
        <f>すべて_位置図情報!AG1559</f>
        <v>0</v>
      </c>
      <c r="AG93" s="60">
        <f>すべて_位置図情報!AH1559</f>
        <v>0</v>
      </c>
      <c r="AH93" s="60">
        <f>すべて_位置図情報!AI1559</f>
        <v>0</v>
      </c>
      <c r="AI93" s="60">
        <f>すべて_位置図情報!AJ1559</f>
        <v>0</v>
      </c>
      <c r="AJ93" s="60">
        <f>すべて_位置図情報!AK1559</f>
        <v>0</v>
      </c>
      <c r="AK93" s="60" t="e">
        <f>すべて_位置図情報!#REF!</f>
        <v>#REF!</v>
      </c>
    </row>
    <row r="94" spans="1:37" ht="22.5" customHeight="1">
      <c r="A94" s="240">
        <f t="shared" si="1"/>
        <v>89</v>
      </c>
      <c r="B94" s="41" t="str">
        <f>すべて_位置図情報!B1560</f>
        <v>もと施設</v>
      </c>
      <c r="C94" s="42" t="str">
        <f>すべて_位置図情報!C1560</f>
        <v>もと施設</v>
      </c>
      <c r="D94" s="42" t="str">
        <f>すべて_位置図情報!D1560</f>
        <v>もと施設</v>
      </c>
      <c r="E94" s="43" t="str">
        <f>すべて_位置図情報!E1560</f>
        <v>もと施設</v>
      </c>
      <c r="F94" s="74">
        <v>2</v>
      </c>
      <c r="G94" s="13" t="str" ph="1">
        <f>すべて_位置図情報!G1560</f>
        <v>もと大阪南港海水遊泳場</v>
      </c>
      <c r="H94" s="126" t="str">
        <f>すべて_位置図情報!H1560</f>
        <v>大阪市住之江区南港南6-9-3</v>
      </c>
      <c r="I94" s="81">
        <f>すべて_位置図情報!I1560</f>
        <v>1448.13</v>
      </c>
      <c r="J94" s="80" t="str">
        <f>すべて_位置図情報!J1560</f>
        <v>B</v>
      </c>
      <c r="K94" s="78">
        <f>すべて_位置図情報!K1560</f>
        <v>0</v>
      </c>
      <c r="L94" s="79">
        <f>すべて_位置図情報!L1560</f>
        <v>1993</v>
      </c>
      <c r="M94" s="79" t="str">
        <f>すべて_位置図情報!M1560</f>
        <v>b</v>
      </c>
      <c r="N94" s="79" t="str">
        <f>すべて_位置図情報!N1560</f>
        <v>b</v>
      </c>
      <c r="O94" s="79" t="str">
        <f>すべて_位置図情報!O1560</f>
        <v/>
      </c>
      <c r="P94" s="79" t="str">
        <f>すべて_位置図情報!P1560</f>
        <v>E</v>
      </c>
      <c r="Q94" s="79" t="str">
        <f>すべて_位置図情報!Q1560</f>
        <v>無</v>
      </c>
      <c r="R94" s="79" t="str">
        <f>すべて_位置図情報!R1560</f>
        <v>－</v>
      </c>
      <c r="S94" s="126" t="str">
        <f>すべて_位置図情報!S1560</f>
        <v>大阪港湾局</v>
      </c>
      <c r="T94" s="126" t="str">
        <f>すべて_位置図情報!T1560</f>
        <v>施設管理部</v>
      </c>
      <c r="U94" s="126" t="str">
        <f>すべて_位置図情報!U1560</f>
        <v>施設課</v>
      </c>
      <c r="V94" s="126" t="str">
        <f>すべて_位置図情報!V1560</f>
        <v>緑地管理ｸﾞﾙｰﾌﾟ</v>
      </c>
      <c r="W94" s="116" t="str">
        <f>すべて_位置図情報!W1560</f>
        <v>住之江区</v>
      </c>
      <c r="X94" s="116" t="str">
        <f>すべて_位置図情報!X1560</f>
        <v>一般施設</v>
      </c>
      <c r="Y94" s="114">
        <f>すべて_位置図情報!Y1560</f>
        <v>76</v>
      </c>
      <c r="Z94" s="127">
        <f>すべて_位置図情報!Z1560</f>
        <v>0</v>
      </c>
      <c r="AA94" s="143">
        <f>すべて_位置図情報!AA1560</f>
        <v>0</v>
      </c>
      <c r="AB94" s="144">
        <f>すべて_位置図情報!AB1560</f>
        <v>0</v>
      </c>
      <c r="AC94" s="143" t="str">
        <f>すべて_位置図情報!AC1560</f>
        <v>〇</v>
      </c>
      <c r="AD94" s="143">
        <f>すべて_位置図情報!AD1560</f>
        <v>0</v>
      </c>
      <c r="AE94" s="56">
        <f>すべて_位置図情報!AF1560</f>
        <v>0</v>
      </c>
      <c r="AF94" s="56">
        <f>すべて_位置図情報!AG1560</f>
        <v>0</v>
      </c>
      <c r="AG94" s="56">
        <f>すべて_位置図情報!AH1560</f>
        <v>0</v>
      </c>
      <c r="AH94" s="56">
        <f>すべて_位置図情報!AI1560</f>
        <v>0</v>
      </c>
      <c r="AI94" s="56">
        <f>すべて_位置図情報!AJ1560</f>
        <v>0</v>
      </c>
      <c r="AJ94" s="56">
        <f>すべて_位置図情報!AK1560</f>
        <v>0</v>
      </c>
      <c r="AK94" s="56" t="e">
        <f>すべて_位置図情報!#REF!</f>
        <v>#REF!</v>
      </c>
    </row>
    <row r="95" spans="1:37" ht="22.5" customHeight="1">
      <c r="A95" s="240">
        <f t="shared" si="1"/>
        <v>90</v>
      </c>
      <c r="B95" s="46" t="str">
        <f>すべて_位置図情報!B1561</f>
        <v>もと施設</v>
      </c>
      <c r="C95" s="47" t="str">
        <f>すべて_位置図情報!C1561</f>
        <v>もと施設</v>
      </c>
      <c r="D95" s="47" t="str">
        <f>すべて_位置図情報!D1561</f>
        <v>もと施設</v>
      </c>
      <c r="E95" s="48" t="str">
        <f>すべて_位置図情報!E1561</f>
        <v>もと施設</v>
      </c>
      <c r="F95" s="74">
        <v>3</v>
      </c>
      <c r="G95" s="13" t="str" ph="1">
        <f>すべて_位置図情報!G1561</f>
        <v>もと咲洲緑地管理事務所</v>
      </c>
      <c r="H95" s="126" t="str">
        <f>すべて_位置図情報!H1561</f>
        <v>大阪市住之江区南港中6-2-36</v>
      </c>
      <c r="I95" s="81">
        <f>すべて_位置図情報!I1561</f>
        <v>612.94000000000005</v>
      </c>
      <c r="J95" s="80" t="str">
        <f>すべて_位置図情報!J1561</f>
        <v>B</v>
      </c>
      <c r="K95" s="78">
        <f>すべて_位置図情報!K1561</f>
        <v>0</v>
      </c>
      <c r="L95" s="79">
        <f>すべて_位置図情報!L1561</f>
        <v>2019</v>
      </c>
      <c r="M95" s="79" t="str">
        <f>すべて_位置図情報!M1561</f>
        <v>a</v>
      </c>
      <c r="N95" s="79" t="str">
        <f>すべて_位置図情報!N1561</f>
        <v>a</v>
      </c>
      <c r="O95" s="79" t="str">
        <f>すべて_位置図情報!O1561</f>
        <v/>
      </c>
      <c r="P95" s="79" t="str">
        <f>すべて_位置図情報!P1561</f>
        <v>B</v>
      </c>
      <c r="Q95" s="79" t="str">
        <f>すべて_位置図情報!Q1561</f>
        <v>無</v>
      </c>
      <c r="R95" s="79" t="str">
        <f>すべて_位置図情報!R1561</f>
        <v>－</v>
      </c>
      <c r="S95" s="126" t="str">
        <f>すべて_位置図情報!S1561</f>
        <v>大阪港湾局</v>
      </c>
      <c r="T95" s="126" t="str">
        <f>すべて_位置図情報!T1561</f>
        <v>総務部</v>
      </c>
      <c r="U95" s="126" t="str">
        <f>すべて_位置図情報!U1561</f>
        <v>総務課</v>
      </c>
      <c r="V95" s="126" t="str">
        <f>すべて_位置図情報!V1561</f>
        <v>庶務・法規ｸﾞﾙｰﾌﾟ</v>
      </c>
      <c r="W95" s="116" t="str">
        <f>すべて_位置図情報!W1561</f>
        <v>住之江区</v>
      </c>
      <c r="X95" s="116" t="str">
        <f>すべて_位置図情報!X1561</f>
        <v>一般施設</v>
      </c>
      <c r="Y95" s="114">
        <f>すべて_位置図情報!Y1561</f>
        <v>77</v>
      </c>
      <c r="Z95" s="127">
        <f>すべて_位置図情報!Z1561</f>
        <v>0</v>
      </c>
      <c r="AA95" s="145">
        <f>すべて_位置図情報!AA1561</f>
        <v>0</v>
      </c>
      <c r="AB95" s="144">
        <f>すべて_位置図情報!AB1561</f>
        <v>0</v>
      </c>
      <c r="AC95" s="145">
        <f>すべて_位置図情報!AC1561</f>
        <v>0</v>
      </c>
      <c r="AD95" s="145">
        <f>すべて_位置図情報!AD1561</f>
        <v>0</v>
      </c>
      <c r="AE95" s="60">
        <f>すべて_位置図情報!AF1561</f>
        <v>0</v>
      </c>
      <c r="AF95" s="60">
        <f>すべて_位置図情報!AG1561</f>
        <v>0</v>
      </c>
      <c r="AG95" s="60">
        <f>すべて_位置図情報!AH1561</f>
        <v>0</v>
      </c>
      <c r="AH95" s="60">
        <f>すべて_位置図情報!AI1561</f>
        <v>0</v>
      </c>
      <c r="AI95" s="60">
        <f>すべて_位置図情報!AJ1561</f>
        <v>0</v>
      </c>
      <c r="AJ95" s="60">
        <f>すべて_位置図情報!AK1561</f>
        <v>0</v>
      </c>
      <c r="AK95" s="60" t="e">
        <f>すべて_位置図情報!#REF!</f>
        <v>#REF!</v>
      </c>
    </row>
    <row r="96" spans="1:37" ht="18">
      <c r="G96" s="3"/>
    </row>
    <row r="97" spans="7:7" ht="18">
      <c r="G97" s="3"/>
    </row>
    <row r="98" spans="7:7" ht="18">
      <c r="G98" s="3"/>
    </row>
    <row r="99" spans="7:7" ht="18">
      <c r="G99" s="3"/>
    </row>
    <row r="100" spans="7:7" ht="18">
      <c r="G100" s="3"/>
    </row>
    <row r="101" spans="7:7" ht="18">
      <c r="G101" s="3"/>
    </row>
    <row r="103" spans="7:7" ht="18">
      <c r="G103" s="3"/>
    </row>
    <row r="104" spans="7:7" ht="18">
      <c r="G104"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4" spans="7:7" ht="18">
      <c r="G124" s="3"/>
    </row>
    <row r="125" spans="7:7" ht="18">
      <c r="G125" s="3"/>
    </row>
    <row r="126" spans="7:7" ht="18">
      <c r="G126" s="3"/>
    </row>
    <row r="129" spans="7:7" ht="18">
      <c r="G129" s="3"/>
    </row>
    <row r="130" spans="7:7" ht="18">
      <c r="G130"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4" spans="7:7" ht="18">
      <c r="G144" s="3"/>
    </row>
    <row r="145" spans="7:7" ht="18">
      <c r="G145"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60" spans="7:7" ht="18">
      <c r="G160" s="3"/>
    </row>
    <row r="161" spans="7:7" ht="18">
      <c r="G161"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8" spans="7:7" ht="18">
      <c r="G188" s="3"/>
    </row>
    <row r="189" spans="7:7" ht="18">
      <c r="G189" s="3"/>
    </row>
    <row r="190" spans="7:7" ht="18">
      <c r="G190" s="3"/>
    </row>
    <row r="192" spans="7:7" ht="18">
      <c r="G192" s="3"/>
    </row>
    <row r="193" spans="7:7" ht="18">
      <c r="G193" s="3"/>
    </row>
    <row r="194" spans="7:7" ht="18">
      <c r="G194" s="3"/>
    </row>
    <row r="195" spans="7:7" ht="18">
      <c r="G195" s="3"/>
    </row>
    <row r="197" spans="7:7" ht="18">
      <c r="G197" s="3"/>
    </row>
    <row r="198" spans="7:7" ht="18">
      <c r="G198" s="3"/>
    </row>
    <row r="199" spans="7:7" ht="18">
      <c r="G199" s="3"/>
    </row>
    <row r="200" spans="7:7" ht="18">
      <c r="G200" s="3"/>
    </row>
    <row r="202" spans="7:7" ht="18">
      <c r="G202" s="3"/>
    </row>
    <row r="203" spans="7:7" ht="18">
      <c r="G203" s="3"/>
    </row>
    <row r="205" spans="7:7" ht="18">
      <c r="G205" s="3"/>
    </row>
    <row r="206" spans="7:7" ht="18">
      <c r="G206" s="3"/>
    </row>
    <row r="207" spans="7:7" ht="18">
      <c r="G207" s="3"/>
    </row>
    <row r="208" spans="7:7" ht="18">
      <c r="G208" s="3"/>
    </row>
    <row r="209" spans="7:7" ht="18">
      <c r="G209" s="3"/>
    </row>
    <row r="210" spans="7:7" ht="18">
      <c r="G210" s="3"/>
    </row>
    <row r="211" spans="7:7" ht="18">
      <c r="G211" s="3"/>
    </row>
    <row r="212" spans="7:7" ht="18">
      <c r="G212" s="3"/>
    </row>
    <row r="213" spans="7:7" ht="18">
      <c r="G213" s="3"/>
    </row>
    <row r="214" spans="7:7" ht="18">
      <c r="G214" s="3"/>
    </row>
    <row r="215" spans="7:7" ht="18">
      <c r="G215" s="3"/>
    </row>
    <row r="216" spans="7:7" ht="18">
      <c r="G216" s="3"/>
    </row>
    <row r="220" spans="7:7" ht="18">
      <c r="G220" s="3"/>
    </row>
    <row r="221" spans="7:7" ht="18">
      <c r="G221" s="3"/>
    </row>
    <row r="222" spans="7:7" ht="18">
      <c r="G222" s="3"/>
    </row>
    <row r="224" spans="7:7" ht="18">
      <c r="G224" s="3"/>
    </row>
    <row r="225" spans="7:7" ht="18">
      <c r="G225" s="3"/>
    </row>
    <row r="226" spans="7:7" ht="18">
      <c r="G226" s="3"/>
    </row>
    <row r="227" spans="7:7" ht="18">
      <c r="G227" s="3"/>
    </row>
    <row r="229" spans="7:7" ht="18">
      <c r="G229" s="3"/>
    </row>
    <row r="230" spans="7:7" ht="18">
      <c r="G230" s="3"/>
    </row>
    <row r="231" spans="7:7" ht="18">
      <c r="G231" s="3"/>
    </row>
    <row r="232" spans="7:7" ht="18">
      <c r="G232" s="3"/>
    </row>
    <row r="234" spans="7:7" ht="18">
      <c r="G234" s="3"/>
    </row>
    <row r="235" spans="7:7" ht="18">
      <c r="G235" s="3"/>
    </row>
    <row r="237" spans="7:7" ht="18">
      <c r="G237" s="3"/>
    </row>
    <row r="238" spans="7:7" ht="18">
      <c r="G238" s="3"/>
    </row>
    <row r="239" spans="7:7" ht="18">
      <c r="G239" s="3"/>
    </row>
    <row r="240" spans="7:7" ht="18">
      <c r="G240" s="3"/>
    </row>
    <row r="241" spans="7:7" ht="18">
      <c r="G241" s="3"/>
    </row>
    <row r="242" spans="7:7" ht="18">
      <c r="G242" s="3"/>
    </row>
    <row r="243" spans="7:7" ht="18">
      <c r="G243" s="3"/>
    </row>
    <row r="245" spans="7:7" ht="18">
      <c r="G245" s="3"/>
    </row>
    <row r="246" spans="7:7" ht="18">
      <c r="G246" s="3"/>
    </row>
    <row r="247" spans="7:7" ht="18">
      <c r="G247" s="3"/>
    </row>
    <row r="248" spans="7:7" ht="18">
      <c r="G248" s="3"/>
    </row>
    <row r="254" spans="7:7" ht="18">
      <c r="G254" s="3"/>
    </row>
    <row r="261" spans="7:7" ht="18">
      <c r="G261" s="3"/>
    </row>
    <row r="262" spans="7:7" ht="18">
      <c r="G262" s="3"/>
    </row>
    <row r="263" spans="7:7" ht="18">
      <c r="G263" s="3"/>
    </row>
    <row r="264" spans="7:7" ht="18">
      <c r="G264" s="3"/>
    </row>
    <row r="267" spans="7:7" ht="18">
      <c r="G267" s="3"/>
    </row>
    <row r="274" spans="7:7" ht="18">
      <c r="G274" s="3"/>
    </row>
    <row r="275" spans="7:7" ht="18">
      <c r="G275" s="3"/>
    </row>
    <row r="277" spans="7:7" ht="18">
      <c r="G277" s="3"/>
    </row>
    <row r="278" spans="7:7" ht="18">
      <c r="G278" s="3"/>
    </row>
    <row r="279" spans="7:7" ht="18">
      <c r="G279" s="3"/>
    </row>
    <row r="280" spans="7:7" ht="18">
      <c r="G280" s="3"/>
    </row>
    <row r="286" spans="7:7" ht="18">
      <c r="G286" s="3"/>
    </row>
    <row r="293" spans="7:7" ht="18">
      <c r="G293" s="3"/>
    </row>
    <row r="294" spans="7:7" ht="18">
      <c r="G294" s="3"/>
    </row>
    <row r="295" spans="7:7" ht="18">
      <c r="G295" s="3"/>
    </row>
    <row r="296" spans="7:7" ht="18">
      <c r="G296" s="3"/>
    </row>
    <row r="299" spans="7:7" ht="18">
      <c r="G299" s="3"/>
    </row>
    <row r="306" spans="7:7" ht="18">
      <c r="G306" s="3"/>
    </row>
    <row r="308" spans="7:7" ht="18">
      <c r="G308" s="3"/>
    </row>
    <row r="309" spans="7:7" ht="18">
      <c r="G309" s="3"/>
    </row>
    <row r="310" spans="7:7" ht="18">
      <c r="G310" s="3"/>
    </row>
    <row r="311" spans="7:7" ht="18">
      <c r="G311" s="3"/>
    </row>
    <row r="312" spans="7:7" ht="18">
      <c r="G312" s="3"/>
    </row>
    <row r="318" spans="7:7" ht="18">
      <c r="G318" s="3"/>
    </row>
    <row r="320" spans="7:7" ht="18">
      <c r="G320" s="3"/>
    </row>
    <row r="321" spans="7:7" ht="18">
      <c r="G321" s="3"/>
    </row>
    <row r="322" spans="7:7" ht="18">
      <c r="G322" s="3"/>
    </row>
    <row r="323" spans="7:7" ht="18">
      <c r="G323" s="3"/>
    </row>
    <row r="324" spans="7:7" ht="18">
      <c r="G324" s="3"/>
    </row>
    <row r="325" spans="7:7" ht="18">
      <c r="G325" s="3"/>
    </row>
    <row r="326" spans="7:7" ht="18">
      <c r="G326" s="3"/>
    </row>
    <row r="327" spans="7:7" ht="18">
      <c r="G327" s="3"/>
    </row>
    <row r="328" spans="7:7" ht="18">
      <c r="G328" s="3"/>
    </row>
    <row r="330" spans="7:7" ht="18">
      <c r="G330" s="3"/>
    </row>
    <row r="331" spans="7:7" ht="18">
      <c r="G331" s="3"/>
    </row>
    <row r="332" spans="7:7" ht="18">
      <c r="G332" s="3"/>
    </row>
    <row r="333" spans="7:7" ht="18">
      <c r="G333" s="3"/>
    </row>
    <row r="335" spans="7:7" ht="18">
      <c r="G335" s="3"/>
    </row>
    <row r="336" spans="7:7" ht="18">
      <c r="G336" s="3"/>
    </row>
    <row r="338" spans="7:7" ht="18">
      <c r="G338" s="3"/>
    </row>
    <row r="339" spans="7:7" ht="18">
      <c r="G339" s="3"/>
    </row>
    <row r="340" spans="7:7" ht="18">
      <c r="G340" s="3"/>
    </row>
    <row r="341" spans="7:7" ht="18">
      <c r="G341" s="3"/>
    </row>
    <row r="342" spans="7:7" ht="18">
      <c r="G342" s="3"/>
    </row>
    <row r="343" spans="7:7" ht="18">
      <c r="G343" s="3"/>
    </row>
    <row r="344" spans="7:7" ht="18">
      <c r="G344" s="3"/>
    </row>
    <row r="346" spans="7:7" ht="18">
      <c r="G346" s="3"/>
    </row>
    <row r="347" spans="7:7" ht="18">
      <c r="G347" s="3"/>
    </row>
    <row r="348" spans="7:7" ht="18">
      <c r="G348" s="3"/>
    </row>
    <row r="349" spans="7:7" ht="18">
      <c r="G349" s="3"/>
    </row>
    <row r="355" spans="7:7" ht="18">
      <c r="G355" s="3"/>
    </row>
    <row r="362" spans="7:7" ht="18">
      <c r="G362" s="3"/>
    </row>
    <row r="363" spans="7:7" ht="18">
      <c r="G363" s="3"/>
    </row>
    <row r="364" spans="7:7" ht="18">
      <c r="G364" s="3"/>
    </row>
    <row r="365" spans="7:7" ht="18">
      <c r="G365" s="3"/>
    </row>
    <row r="368" spans="7:7" ht="18">
      <c r="G368" s="3"/>
    </row>
    <row r="375" spans="7:7" ht="18">
      <c r="G375" s="3"/>
    </row>
    <row r="376" spans="7:7" ht="18">
      <c r="G376" s="3"/>
    </row>
    <row r="378" spans="7:7" ht="18">
      <c r="G378" s="3"/>
    </row>
    <row r="379" spans="7:7" ht="18">
      <c r="G379" s="3"/>
    </row>
    <row r="380" spans="7:7" ht="18">
      <c r="G380" s="3"/>
    </row>
    <row r="381" spans="7:7" ht="18">
      <c r="G381" s="3"/>
    </row>
    <row r="387" spans="7:7" ht="18">
      <c r="G387" s="3"/>
    </row>
    <row r="394" spans="7:7" ht="18">
      <c r="G394" s="3"/>
    </row>
    <row r="395" spans="7:7" ht="18">
      <c r="G395" s="3"/>
    </row>
    <row r="396" spans="7:7" ht="18">
      <c r="G396" s="3"/>
    </row>
    <row r="397" spans="7:7" ht="18">
      <c r="G397" s="3"/>
    </row>
    <row r="400" spans="7:7" ht="18">
      <c r="G400" s="3"/>
    </row>
    <row r="407" spans="7:7" ht="18">
      <c r="G407" s="3"/>
    </row>
    <row r="409" spans="7:7" ht="18">
      <c r="G409" s="3"/>
    </row>
    <row r="410" spans="7:7" ht="18">
      <c r="G410" s="3"/>
    </row>
    <row r="411" spans="7:7" ht="18">
      <c r="G411" s="3"/>
    </row>
    <row r="412" spans="7:7" ht="18">
      <c r="G412" s="3"/>
    </row>
    <row r="413" spans="7:7" ht="18">
      <c r="G413" s="3"/>
    </row>
    <row r="419" spans="7:7" ht="18">
      <c r="G419" s="3"/>
    </row>
    <row r="421" spans="7:7" ht="18">
      <c r="G421" s="3"/>
    </row>
    <row r="422" spans="7:7" ht="18">
      <c r="G422" s="3"/>
    </row>
    <row r="423" spans="7:7" ht="18">
      <c r="G423" s="3"/>
    </row>
    <row r="424" spans="7:7" ht="18">
      <c r="G424" s="3"/>
    </row>
    <row r="425" spans="7:7" ht="18">
      <c r="G425" s="3"/>
    </row>
    <row r="426" spans="7:7" ht="18">
      <c r="G426" s="3"/>
    </row>
    <row r="427" spans="7:7" ht="18">
      <c r="G427" s="3"/>
    </row>
    <row r="428" spans="7:7" ht="18">
      <c r="G428" s="3"/>
    </row>
    <row r="429" spans="7:7" ht="18">
      <c r="G429" s="3"/>
    </row>
    <row r="430" spans="7:7" ht="18">
      <c r="G430" s="3"/>
    </row>
    <row r="436" spans="7:7" ht="18">
      <c r="G436" s="3"/>
    </row>
    <row r="443" spans="7:7" ht="18">
      <c r="G443" s="3"/>
    </row>
    <row r="444" spans="7:7" ht="18">
      <c r="G444" s="3"/>
    </row>
    <row r="445" spans="7:7" ht="18">
      <c r="G445" s="3"/>
    </row>
    <row r="446" spans="7:7" ht="18">
      <c r="G446" s="3"/>
    </row>
    <row r="449" spans="7:7" ht="18">
      <c r="G449" s="3"/>
    </row>
    <row r="456" spans="7:7" ht="18">
      <c r="G456" s="3"/>
    </row>
    <row r="458" spans="7:7" ht="18">
      <c r="G458" s="3"/>
    </row>
    <row r="459" spans="7:7" ht="18">
      <c r="G459" s="3"/>
    </row>
    <row r="460" spans="7:7" ht="18">
      <c r="G460" s="3"/>
    </row>
    <row r="461" spans="7:7" ht="18">
      <c r="G461" s="3"/>
    </row>
    <row r="462" spans="7:7" ht="18">
      <c r="G462" s="3"/>
    </row>
    <row r="468" spans="7:7" ht="18">
      <c r="G468" s="3"/>
    </row>
    <row r="470" spans="7:7" ht="18">
      <c r="G470" s="3"/>
    </row>
    <row r="471" spans="7:7" ht="18">
      <c r="G471" s="3"/>
    </row>
    <row r="472" spans="7:7" ht="18">
      <c r="G472" s="3"/>
    </row>
    <row r="473" spans="7:7" ht="18">
      <c r="G473" s="3"/>
    </row>
    <row r="474" spans="7:7" ht="18">
      <c r="G474" s="3"/>
    </row>
    <row r="475" spans="7:7" ht="18">
      <c r="G475" s="3"/>
    </row>
    <row r="476" spans="7:7" ht="18">
      <c r="G476" s="3"/>
    </row>
    <row r="477" spans="7:7" ht="18">
      <c r="G477" s="3"/>
    </row>
    <row r="478" spans="7:7" ht="18">
      <c r="G478" s="3"/>
    </row>
    <row r="484" spans="7:7" ht="18">
      <c r="G484" s="3"/>
    </row>
    <row r="491" spans="7:7" ht="18">
      <c r="G491" s="3"/>
    </row>
    <row r="492" spans="7:7" ht="18">
      <c r="G492" s="3"/>
    </row>
    <row r="493" spans="7:7" ht="18">
      <c r="G493" s="3"/>
    </row>
    <row r="494" spans="7:7" ht="18">
      <c r="G494" s="3"/>
    </row>
    <row r="497" spans="7:7" ht="18">
      <c r="G497" s="3"/>
    </row>
    <row r="504" spans="7:7" ht="18">
      <c r="G504" s="3"/>
    </row>
    <row r="505" spans="7:7" ht="18">
      <c r="G505" s="3"/>
    </row>
    <row r="507" spans="7:7" ht="18">
      <c r="G507" s="3"/>
    </row>
    <row r="508" spans="7:7" ht="18">
      <c r="G508" s="3"/>
    </row>
    <row r="509" spans="7:7" ht="18">
      <c r="G509" s="3"/>
    </row>
    <row r="510" spans="7:7" ht="18">
      <c r="G510" s="3"/>
    </row>
    <row r="516" spans="7:7" ht="18">
      <c r="G516" s="3"/>
    </row>
    <row r="523" spans="7:7" ht="18">
      <c r="G523" s="3"/>
    </row>
    <row r="524" spans="7:7" ht="18">
      <c r="G524" s="3"/>
    </row>
    <row r="525" spans="7:7" ht="18">
      <c r="G525" s="3"/>
    </row>
    <row r="526" spans="7:7" ht="18">
      <c r="G526" s="3"/>
    </row>
    <row r="529" spans="7:7" ht="18">
      <c r="G529" s="3"/>
    </row>
    <row r="536" spans="7:7" ht="18">
      <c r="G536" s="3"/>
    </row>
    <row r="538" spans="7:7" ht="18">
      <c r="G538" s="3"/>
    </row>
    <row r="539" spans="7:7" ht="18">
      <c r="G539" s="3"/>
    </row>
    <row r="540" spans="7:7" ht="18">
      <c r="G540" s="3"/>
    </row>
    <row r="541" spans="7:7" ht="18">
      <c r="G541" s="3"/>
    </row>
    <row r="542" spans="7:7" ht="18">
      <c r="G542" s="3"/>
    </row>
    <row r="548" spans="7:7" ht="18">
      <c r="G548" s="3"/>
    </row>
    <row r="550" spans="7:7" ht="18">
      <c r="G550" s="3"/>
    </row>
    <row r="551" spans="7:7" ht="18">
      <c r="G551" s="3"/>
    </row>
    <row r="552" spans="7:7" ht="18">
      <c r="G552" s="3"/>
    </row>
    <row r="553" spans="7:7" ht="18">
      <c r="G553" s="3"/>
    </row>
    <row r="554" spans="7:7" ht="18">
      <c r="G554" s="3"/>
    </row>
    <row r="555" spans="7:7" ht="18">
      <c r="G555" s="3"/>
    </row>
    <row r="556" spans="7:7" ht="18">
      <c r="G556" s="3"/>
    </row>
    <row r="557" spans="7:7" ht="18">
      <c r="G557" s="3"/>
    </row>
    <row r="558" spans="7:7" ht="18">
      <c r="G558" s="3"/>
    </row>
    <row r="559" spans="7:7" ht="18">
      <c r="G559" s="3"/>
    </row>
    <row r="565" spans="7:7" ht="18">
      <c r="G565" s="3"/>
    </row>
    <row r="572" spans="7:7" ht="18">
      <c r="G572" s="3"/>
    </row>
    <row r="573" spans="7:7" ht="18">
      <c r="G573" s="3"/>
    </row>
    <row r="574" spans="7:7" ht="18">
      <c r="G574" s="3"/>
    </row>
    <row r="575" spans="7:7" ht="18">
      <c r="G575" s="3"/>
    </row>
    <row r="578" spans="7:7" ht="18">
      <c r="G578" s="3"/>
    </row>
    <row r="585" spans="7:7" ht="18">
      <c r="G585" s="3"/>
    </row>
    <row r="587" spans="7:7" ht="18">
      <c r="G587" s="3"/>
    </row>
    <row r="588" spans="7:7" ht="18">
      <c r="G588" s="3"/>
    </row>
    <row r="589" spans="7:7" ht="18">
      <c r="G589" s="3"/>
    </row>
    <row r="590" spans="7:7" ht="18">
      <c r="G590" s="3"/>
    </row>
    <row r="591" spans="7:7" ht="18">
      <c r="G591" s="3"/>
    </row>
    <row r="597" spans="7:7" ht="18">
      <c r="G597" s="3"/>
    </row>
    <row r="599" spans="7:7" ht="18">
      <c r="G599" s="3"/>
    </row>
    <row r="600" spans="7:7" ht="18">
      <c r="G600" s="3"/>
    </row>
    <row r="601" spans="7:7" ht="18">
      <c r="G601" s="3"/>
    </row>
    <row r="602" spans="7:7" ht="18">
      <c r="G602" s="3"/>
    </row>
    <row r="603" spans="7:7" ht="18">
      <c r="G603" s="3"/>
    </row>
    <row r="604" spans="7:7" ht="18">
      <c r="G604" s="3"/>
    </row>
    <row r="605" spans="7:7" ht="18">
      <c r="G605" s="3"/>
    </row>
    <row r="606" spans="7:7" ht="18">
      <c r="G606" s="3"/>
    </row>
    <row r="607" spans="7:7" ht="18">
      <c r="G607" s="3"/>
    </row>
    <row r="612" spans="7:7" ht="18">
      <c r="G612" s="3"/>
    </row>
    <row r="613" spans="7:7" ht="18">
      <c r="G613" s="3"/>
    </row>
    <row r="614" spans="7:7" ht="18">
      <c r="G614" s="3"/>
    </row>
    <row r="615" spans="7:7" ht="18">
      <c r="G615" s="3"/>
    </row>
    <row r="618" spans="7:7" ht="18">
      <c r="G618" s="3"/>
    </row>
    <row r="625" spans="7:7" ht="18">
      <c r="G625" s="3"/>
    </row>
    <row r="627" spans="7:7" ht="18">
      <c r="G627" s="3"/>
    </row>
    <row r="628" spans="7:7" ht="18">
      <c r="G628" s="3"/>
    </row>
    <row r="629" spans="7:7" ht="18">
      <c r="G629" s="3"/>
    </row>
    <row r="630" spans="7:7" ht="18">
      <c r="G630" s="3"/>
    </row>
    <row r="631" spans="7:7" ht="18">
      <c r="G631" s="3"/>
    </row>
    <row r="637" spans="7:7" ht="18">
      <c r="G637" s="3"/>
    </row>
    <row r="639" spans="7:7" ht="18">
      <c r="G639" s="3"/>
    </row>
    <row r="640" spans="7:7" ht="18">
      <c r="G640" s="3"/>
    </row>
    <row r="641" spans="7:7" ht="18">
      <c r="G641" s="3"/>
    </row>
    <row r="642" spans="7:7" ht="18">
      <c r="G642" s="3"/>
    </row>
    <row r="643" spans="7:7" ht="18">
      <c r="G643" s="3"/>
    </row>
    <row r="644" spans="7:7" ht="18">
      <c r="G644" s="3"/>
    </row>
    <row r="645" spans="7:7" ht="18">
      <c r="G645" s="3"/>
    </row>
    <row r="646" spans="7:7" ht="18">
      <c r="G646" s="3"/>
    </row>
    <row r="647" spans="7:7" ht="18">
      <c r="G647" s="3"/>
    </row>
    <row r="653" spans="7:7" ht="18">
      <c r="G653" s="3"/>
    </row>
    <row r="660" spans="7:7" ht="18">
      <c r="G660" s="3"/>
    </row>
    <row r="661" spans="7:7" ht="18">
      <c r="G661" s="3"/>
    </row>
    <row r="662" spans="7:7" ht="18">
      <c r="G662" s="3"/>
    </row>
    <row r="663" spans="7:7" ht="18">
      <c r="G663" s="3"/>
    </row>
    <row r="666" spans="7:7" ht="18">
      <c r="G666" s="3"/>
    </row>
    <row r="673" spans="7:7" ht="18">
      <c r="G673" s="3"/>
    </row>
    <row r="674" spans="7:7" ht="18">
      <c r="G674" s="3"/>
    </row>
    <row r="676" spans="7:7" ht="18">
      <c r="G676" s="3"/>
    </row>
    <row r="677" spans="7:7" ht="18">
      <c r="G677" s="3"/>
    </row>
    <row r="678" spans="7:7" ht="18">
      <c r="G678" s="3"/>
    </row>
    <row r="679" spans="7:7" ht="18">
      <c r="G679" s="3"/>
    </row>
    <row r="685" spans="7:7" ht="18">
      <c r="G685" s="3"/>
    </row>
    <row r="692" spans="7:7" ht="18">
      <c r="G692" s="3"/>
    </row>
    <row r="693" spans="7:7" ht="18">
      <c r="G693" s="3"/>
    </row>
    <row r="694" spans="7:7" ht="18">
      <c r="G694" s="3"/>
    </row>
    <row r="695" spans="7:7" ht="18">
      <c r="G695" s="3"/>
    </row>
    <row r="698" spans="7:7" ht="18">
      <c r="G698" s="3"/>
    </row>
    <row r="705" spans="7:7" ht="18">
      <c r="G705" s="3"/>
    </row>
    <row r="707" spans="7:7" ht="18">
      <c r="G707" s="3"/>
    </row>
    <row r="708" spans="7:7" ht="18">
      <c r="G708" s="3"/>
    </row>
    <row r="709" spans="7:7" ht="18">
      <c r="G709" s="3"/>
    </row>
    <row r="710" spans="7:7" ht="18">
      <c r="G710" s="3"/>
    </row>
    <row r="711" spans="7:7" ht="18">
      <c r="G711" s="3"/>
    </row>
    <row r="717" spans="7:7" ht="18">
      <c r="G717" s="3"/>
    </row>
    <row r="719" spans="7:7" ht="18">
      <c r="G719" s="3"/>
    </row>
    <row r="720" spans="7:7" ht="18">
      <c r="G720" s="3"/>
    </row>
    <row r="721" spans="7:7" ht="18">
      <c r="G721" s="3"/>
    </row>
    <row r="722" spans="7:7" ht="18">
      <c r="G722" s="3"/>
    </row>
    <row r="723" spans="7:7" ht="18">
      <c r="G723" s="3"/>
    </row>
    <row r="724" spans="7:7" ht="18">
      <c r="G724" s="3"/>
    </row>
    <row r="725" spans="7:7" ht="18">
      <c r="G725" s="3"/>
    </row>
    <row r="726" spans="7:7" ht="18">
      <c r="G726" s="3"/>
    </row>
    <row r="727" spans="7:7" ht="18">
      <c r="G727" s="3"/>
    </row>
    <row r="728" spans="7:7" ht="18">
      <c r="G728" s="3"/>
    </row>
    <row r="734" spans="7:7" ht="18">
      <c r="G734" s="3"/>
    </row>
    <row r="741" spans="7:7" ht="18">
      <c r="G741" s="3"/>
    </row>
    <row r="742" spans="7:7" ht="18">
      <c r="G742" s="3"/>
    </row>
    <row r="743" spans="7:7" ht="18">
      <c r="G743" s="3"/>
    </row>
    <row r="744" spans="7:7" ht="18">
      <c r="G744" s="3"/>
    </row>
    <row r="747" spans="7:7" ht="18">
      <c r="G747" s="3"/>
    </row>
    <row r="754" spans="7:7" ht="18">
      <c r="G754" s="3"/>
    </row>
    <row r="756" spans="7:7" ht="18">
      <c r="G756" s="3"/>
    </row>
    <row r="757" spans="7:7" ht="18">
      <c r="G757" s="3"/>
    </row>
    <row r="758" spans="7:7" ht="18">
      <c r="G758" s="3"/>
    </row>
    <row r="759" spans="7:7" ht="18">
      <c r="G759" s="3"/>
    </row>
    <row r="760" spans="7:7" ht="18">
      <c r="G760" s="3"/>
    </row>
    <row r="766" spans="7:7" ht="18">
      <c r="G766" s="3"/>
    </row>
    <row r="768" spans="7:7" ht="18">
      <c r="G768" s="3"/>
    </row>
    <row r="769" spans="7:7" ht="18">
      <c r="G769" s="3"/>
    </row>
    <row r="770" spans="7:7" ht="18">
      <c r="G770" s="3"/>
    </row>
    <row r="771" spans="7:7" ht="18">
      <c r="G771" s="3"/>
    </row>
    <row r="772" spans="7:7" ht="18">
      <c r="G772" s="3"/>
    </row>
    <row r="773" spans="7:7" ht="18">
      <c r="G773" s="3"/>
    </row>
    <row r="774" spans="7:7" ht="18">
      <c r="G774" s="3"/>
    </row>
    <row r="775" spans="7:7" ht="18">
      <c r="G775" s="3"/>
    </row>
    <row r="776" spans="7:7" ht="18">
      <c r="G776" s="3"/>
    </row>
    <row r="777" spans="7:7" ht="18">
      <c r="G777" s="3"/>
    </row>
    <row r="778" spans="7:7" ht="18">
      <c r="G778" s="3"/>
    </row>
    <row r="779" spans="7:7" ht="18">
      <c r="G779" s="3"/>
    </row>
    <row r="782" spans="7:7" ht="18">
      <c r="G782" s="3"/>
    </row>
    <row r="789" spans="7:7" ht="18">
      <c r="G789" s="3"/>
    </row>
    <row r="791" spans="7:7" ht="18">
      <c r="G791" s="3"/>
    </row>
    <row r="792" spans="7:7" ht="18">
      <c r="G792" s="3"/>
    </row>
    <row r="793" spans="7:7" ht="18">
      <c r="G793" s="3"/>
    </row>
    <row r="794" spans="7:7" ht="18">
      <c r="G794" s="3"/>
    </row>
    <row r="795" spans="7:7" ht="18">
      <c r="G795" s="3"/>
    </row>
    <row r="801" spans="7:7" ht="18">
      <c r="G801" s="3"/>
    </row>
    <row r="803" spans="7:7" ht="18">
      <c r="G803" s="3"/>
    </row>
    <row r="804" spans="7:7" ht="18">
      <c r="G804" s="3"/>
    </row>
    <row r="805" spans="7:7" ht="18">
      <c r="G805" s="3"/>
    </row>
    <row r="806" spans="7:7" ht="18">
      <c r="G806" s="3"/>
    </row>
    <row r="807" spans="7:7" ht="18">
      <c r="G807" s="3"/>
    </row>
    <row r="808" spans="7:7" ht="18">
      <c r="G808" s="3"/>
    </row>
    <row r="809" spans="7:7" ht="18">
      <c r="G809" s="3"/>
    </row>
    <row r="810" spans="7:7" ht="18">
      <c r="G810" s="3"/>
    </row>
    <row r="811" spans="7:7" ht="18">
      <c r="G811" s="3"/>
    </row>
    <row r="812" spans="7:7" ht="18">
      <c r="G812" s="3"/>
    </row>
    <row r="815" spans="7:7" ht="18">
      <c r="G815" s="3"/>
    </row>
    <row r="822" spans="7:7" ht="18">
      <c r="G822" s="3"/>
    </row>
    <row r="824" spans="7:7" ht="18">
      <c r="G824" s="3"/>
    </row>
    <row r="825" spans="7:7" ht="18">
      <c r="G825" s="3"/>
    </row>
    <row r="826" spans="7:7" ht="18">
      <c r="G826" s="3"/>
    </row>
    <row r="827" spans="7:7" ht="18">
      <c r="G827" s="3"/>
    </row>
    <row r="828" spans="7:7" ht="18">
      <c r="G828" s="3"/>
    </row>
    <row r="834" spans="7:7" ht="18">
      <c r="G834" s="3"/>
    </row>
    <row r="836" spans="7:7" ht="18">
      <c r="G836" s="3"/>
    </row>
    <row r="837" spans="7:7" ht="18">
      <c r="G837" s="3"/>
    </row>
    <row r="838" spans="7:7" ht="18">
      <c r="G838" s="3"/>
    </row>
    <row r="839" spans="7:7" ht="18">
      <c r="G839" s="3"/>
    </row>
    <row r="840" spans="7:7" ht="18">
      <c r="G840" s="3"/>
    </row>
    <row r="841" spans="7:7" ht="18">
      <c r="G841" s="3"/>
    </row>
    <row r="842" spans="7:7" ht="18">
      <c r="G842" s="3"/>
    </row>
    <row r="843" spans="7:7" ht="18">
      <c r="G843" s="3"/>
    </row>
    <row r="844" spans="7:7" ht="18">
      <c r="G844" s="3"/>
    </row>
    <row r="845" spans="7:7" ht="18">
      <c r="G845" s="3"/>
    </row>
    <row r="851" spans="7:7" ht="18">
      <c r="G851" s="3"/>
    </row>
    <row r="858" spans="7:7" ht="18">
      <c r="G858" s="3"/>
    </row>
    <row r="859" spans="7:7" ht="18">
      <c r="G859" s="3"/>
    </row>
    <row r="860" spans="7:7" ht="18">
      <c r="G860" s="3"/>
    </row>
    <row r="861" spans="7:7" ht="18">
      <c r="G861" s="3"/>
    </row>
    <row r="864" spans="7:7" ht="18">
      <c r="G864" s="3"/>
    </row>
    <row r="871" spans="7:7" ht="18">
      <c r="G871" s="3"/>
    </row>
    <row r="873" spans="7:7" ht="18">
      <c r="G873" s="3"/>
    </row>
    <row r="874" spans="7:7" ht="18">
      <c r="G874" s="3"/>
    </row>
    <row r="875" spans="7:7" ht="18">
      <c r="G875" s="3"/>
    </row>
    <row r="876" spans="7:7" ht="18">
      <c r="G876" s="3"/>
    </row>
    <row r="877" spans="7:7" ht="18">
      <c r="G877" s="3"/>
    </row>
    <row r="883" spans="7:7" ht="18">
      <c r="G883" s="3"/>
    </row>
    <row r="885" spans="7:7" ht="18">
      <c r="G885" s="3"/>
    </row>
    <row r="886" spans="7:7" ht="18">
      <c r="G886" s="3"/>
    </row>
    <row r="887" spans="7:7" ht="18">
      <c r="G887" s="3"/>
    </row>
    <row r="888" spans="7:7" ht="18">
      <c r="G888" s="3"/>
    </row>
    <row r="889" spans="7:7" ht="18">
      <c r="G889" s="3"/>
    </row>
    <row r="890" spans="7:7" ht="18">
      <c r="G890" s="3"/>
    </row>
    <row r="891" spans="7:7" ht="18">
      <c r="G891" s="3"/>
    </row>
    <row r="892" spans="7:7" ht="18">
      <c r="G892" s="3"/>
    </row>
    <row r="893" spans="7:7" ht="18">
      <c r="G893" s="3"/>
    </row>
    <row r="894" spans="7:7" ht="18">
      <c r="G894" s="3"/>
    </row>
    <row r="895" spans="7:7" ht="18">
      <c r="G895" s="3"/>
    </row>
    <row r="896" spans="7:7" ht="18">
      <c r="G896" s="3"/>
    </row>
    <row r="899" spans="7:7" ht="18">
      <c r="G899" s="3"/>
    </row>
    <row r="906" spans="7:7" ht="18">
      <c r="G906" s="3"/>
    </row>
    <row r="908" spans="7:7" ht="18">
      <c r="G908" s="3"/>
    </row>
    <row r="909" spans="7:7" ht="18">
      <c r="G909" s="3"/>
    </row>
    <row r="910" spans="7:7" ht="18">
      <c r="G910" s="3"/>
    </row>
    <row r="911" spans="7:7" ht="18">
      <c r="G911" s="3"/>
    </row>
    <row r="912" spans="7:7" ht="18">
      <c r="G912" s="3"/>
    </row>
    <row r="918" spans="7:7" ht="18">
      <c r="G918"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34" spans="7:7" ht="18">
      <c r="G934"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0" spans="7:7" ht="18">
      <c r="G950" s="3"/>
    </row>
    <row r="952" spans="7:7" ht="18">
      <c r="G952"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8" spans="7:7" ht="18">
      <c r="G968"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77" spans="7:7" ht="18">
      <c r="G977" s="3"/>
    </row>
    <row r="978" spans="7:7" ht="18">
      <c r="G978" s="3"/>
    </row>
    <row r="979" spans="7:7" ht="18">
      <c r="G979" s="3"/>
    </row>
    <row r="980" spans="7:7" ht="18">
      <c r="G980" s="3"/>
    </row>
    <row r="986" spans="7:7" ht="18">
      <c r="G986"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4" spans="7:7" ht="18">
      <c r="G1004"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6" spans="7:7" ht="18">
      <c r="G1036" s="3"/>
    </row>
    <row r="1037" spans="7:7" ht="18">
      <c r="G1037" s="3"/>
    </row>
    <row r="1038" spans="7:7" ht="18">
      <c r="G1038" s="3"/>
    </row>
    <row r="1039" spans="7:7" ht="18">
      <c r="G1039" s="3"/>
    </row>
    <row r="1040" spans="7:7" ht="18">
      <c r="G1040" s="3"/>
    </row>
    <row r="1042" spans="7:7" ht="18">
      <c r="G1042"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6" spans="7:7" ht="18">
      <c r="G1076"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6" spans="7:7" ht="18">
      <c r="G1086" s="3"/>
    </row>
    <row r="1087" spans="7:7" ht="18">
      <c r="G1087" s="3"/>
    </row>
    <row r="1088" spans="7:7" ht="18">
      <c r="G1088" s="3"/>
    </row>
    <row r="1094" spans="7:7" ht="18">
      <c r="G1094"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0" spans="7:7" ht="18">
      <c r="G1110"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8" spans="7:7" ht="18">
      <c r="G1128" s="3"/>
    </row>
    <row r="1129" spans="7:7" ht="18">
      <c r="G1129" s="3"/>
    </row>
    <row r="1130" spans="7:7" ht="18">
      <c r="G1130" s="3"/>
    </row>
    <row r="1131" spans="7:7" ht="18">
      <c r="G1131" s="3"/>
    </row>
    <row r="1132" spans="7:7" ht="18">
      <c r="G1132"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4" spans="7:7" ht="18">
      <c r="G1144" s="3"/>
    </row>
    <row r="1145" spans="7:7" ht="18">
      <c r="G1145" s="3"/>
    </row>
    <row r="1146" spans="7:7" ht="18">
      <c r="G1146" s="3"/>
    </row>
    <row r="1147" spans="7:7" ht="18">
      <c r="G1147" s="3"/>
    </row>
    <row r="1148" spans="7:7" ht="18">
      <c r="G1148" s="3"/>
    </row>
    <row r="1150" spans="7:7" ht="18">
      <c r="G1150"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202" spans="7:7" ht="18">
      <c r="G1202"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6" spans="7:7" ht="18">
      <c r="G1236"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2" spans="7:7" ht="18">
      <c r="G1252" s="3"/>
    </row>
    <row r="1253" spans="7:7" ht="18">
      <c r="G1253" s="3"/>
    </row>
    <row r="1254" spans="7:7" ht="18">
      <c r="G1254" s="3"/>
    </row>
    <row r="1255" spans="7:7" ht="18">
      <c r="G1255" s="3"/>
    </row>
    <row r="1256" spans="7:7" ht="18">
      <c r="G1256" s="3"/>
    </row>
    <row r="1258" spans="7:7" ht="18">
      <c r="G1258"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10" spans="7:7" ht="18">
      <c r="G1310"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60" spans="7:7" ht="18">
      <c r="G1360" s="3"/>
    </row>
    <row r="1361" spans="7:7" ht="18">
      <c r="G1361" s="3"/>
    </row>
    <row r="1362" spans="7:7" ht="18">
      <c r="G1362" s="3"/>
    </row>
    <row r="1363" spans="7:7" ht="18">
      <c r="G1363"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8" spans="7:7" ht="18">
      <c r="G1398" s="3"/>
    </row>
    <row r="1399" spans="7:7" ht="18">
      <c r="G1399" s="3"/>
    </row>
    <row r="1400" spans="7:7" ht="18">
      <c r="G1400"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95"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95">
    <cfRule type="cellIs" dxfId="3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2444-87F4-4322-80BB-B388788EEC89}">
  <sheetPr>
    <tabColor rgb="FF66FFFF"/>
    <pageSetUpPr fitToPage="1"/>
  </sheetPr>
  <dimension ref="A1:AK62"/>
  <sheetViews>
    <sheetView view="pageBreakPreview" zoomScale="70" zoomScaleNormal="40" zoomScaleSheetLayoutView="70" workbookViewId="0">
      <selection activeCell="T36" sqref="T36"/>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『住吉区』一般施設・賃借施設の一覧（令和７年４月１日時点）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すべて_位置図情報!B40</f>
        <v>教育・文化・スポーツ施設</v>
      </c>
      <c r="C6" s="32" t="str">
        <f>すべて_位置図情報!C40</f>
        <v>図書館</v>
      </c>
      <c r="D6" s="32" t="str">
        <f>すべて_位置図情報!D40</f>
        <v>地域図書館</v>
      </c>
      <c r="E6" s="32" t="str">
        <f>すべて_位置図情報!E40</f>
        <v>地域図書館</v>
      </c>
      <c r="F6" s="74">
        <v>1</v>
      </c>
      <c r="G6" s="13" t="str" ph="1">
        <f>すべて_位置図情報!G40</f>
        <v>住吉図書館</v>
      </c>
      <c r="H6" s="126" t="str">
        <f>すべて_位置図情報!H40</f>
        <v>大阪市住吉区南住吉3-15-57</v>
      </c>
      <c r="I6" s="81">
        <f>すべて_位置図情報!I40</f>
        <v>1667.31</v>
      </c>
      <c r="J6" s="80" t="str">
        <f>すべて_位置図情報!J40</f>
        <v>B</v>
      </c>
      <c r="K6" s="78">
        <f>すべて_位置図情報!K40</f>
        <v>0</v>
      </c>
      <c r="L6" s="79">
        <f>すべて_位置図情報!L40</f>
        <v>2008</v>
      </c>
      <c r="M6" s="79" t="str">
        <f>すべて_位置図情報!M40</f>
        <v>a</v>
      </c>
      <c r="N6" s="79" t="str">
        <f>すべて_位置図情報!N40</f>
        <v>a</v>
      </c>
      <c r="O6" s="79" t="str">
        <f>すべて_位置図情報!O40</f>
        <v/>
      </c>
      <c r="P6" s="79" t="str">
        <f>すべて_位置図情報!P40</f>
        <v>B</v>
      </c>
      <c r="Q6" s="79" t="str">
        <f>すべて_位置図情報!Q40</f>
        <v>有</v>
      </c>
      <c r="R6" s="79" t="str">
        <f>すべて_位置図情報!R40</f>
        <v>直営（一部委託）</v>
      </c>
      <c r="S6" s="126" t="str">
        <f>すべて_位置図情報!S40</f>
        <v>教育委員会事務局</v>
      </c>
      <c r="T6" s="126" t="str">
        <f>すべて_位置図情報!T40</f>
        <v>中央図書館</v>
      </c>
      <c r="U6" s="126" t="str">
        <f>すべて_位置図情報!U40</f>
        <v>総務担当</v>
      </c>
      <c r="V6" s="124" t="str">
        <f>すべて_位置図情報!V40</f>
        <v>－</v>
      </c>
      <c r="W6" s="116" t="str">
        <f>すべて_位置図情報!W40</f>
        <v>住吉区</v>
      </c>
      <c r="X6" s="116" t="str">
        <f>すべて_位置図情報!X40</f>
        <v>一般施設</v>
      </c>
      <c r="Y6" s="114">
        <f>すべて_位置図情報!Y40</f>
        <v>1</v>
      </c>
      <c r="Z6" s="127">
        <f>すべて_位置図情報!Z40</f>
        <v>0</v>
      </c>
      <c r="AA6" s="143" t="str">
        <f>すべて_位置図情報!AA40</f>
        <v>〇</v>
      </c>
      <c r="AB6" s="144">
        <f>すべて_位置図情報!AB40</f>
        <v>0</v>
      </c>
      <c r="AC6" s="143" t="str">
        <f>すべて_位置図情報!AC40</f>
        <v>〇</v>
      </c>
      <c r="AD6" s="143" t="str">
        <f>すべて_位置図情報!AD40</f>
        <v>〇</v>
      </c>
      <c r="AE6" s="56" t="str">
        <f>すべて_位置図情報!AF40</f>
        <v>〇</v>
      </c>
      <c r="AF6" s="56">
        <f>すべて_位置図情報!AG40</f>
        <v>0</v>
      </c>
      <c r="AG6" s="56">
        <f>すべて_位置図情報!AH40</f>
        <v>0</v>
      </c>
      <c r="AH6" s="56">
        <f>すべて_位置図情報!AI40</f>
        <v>0</v>
      </c>
      <c r="AI6" s="56">
        <f>すべて_位置図情報!AJ40</f>
        <v>0</v>
      </c>
      <c r="AJ6" s="56">
        <f>すべて_位置図情報!AK40</f>
        <v>0</v>
      </c>
      <c r="AK6" s="56" t="e">
        <f>すべて_位置図情報!#REF!</f>
        <v>#REF!</v>
      </c>
    </row>
    <row r="7" spans="1:37" ht="22.5" customHeight="1">
      <c r="A7" s="178">
        <f>A6+1</f>
        <v>2</v>
      </c>
      <c r="B7" s="7" t="str">
        <f>すべて_位置図情報!B77</f>
        <v>教育・文化・スポーツ施設</v>
      </c>
      <c r="C7" s="32" t="str">
        <f>すべて_位置図情報!C77</f>
        <v>会館・ホール</v>
      </c>
      <c r="D7" s="32" t="str">
        <f>すべて_位置図情報!D77</f>
        <v>区役所附設会館</v>
      </c>
      <c r="E7" s="32" t="str">
        <f>すべて_位置図情報!E77</f>
        <v>区役所附設会館</v>
      </c>
      <c r="F7" s="74">
        <v>1</v>
      </c>
      <c r="G7" s="13" t="str" ph="1">
        <f>すべて_位置図情報!G77</f>
        <v>住吉区民センター</v>
      </c>
      <c r="H7" s="126" t="str">
        <f>すべて_位置図情報!H77</f>
        <v>大阪市住吉区南住吉3-15-56</v>
      </c>
      <c r="I7" s="81">
        <f>すべて_位置図情報!I77</f>
        <v>5671.1</v>
      </c>
      <c r="J7" s="80" t="str">
        <f>すべて_位置図情報!J77</f>
        <v>C</v>
      </c>
      <c r="K7" s="78">
        <f>すべて_位置図情報!K77</f>
        <v>0</v>
      </c>
      <c r="L7" s="79">
        <f>すべて_位置図情報!L77</f>
        <v>2007</v>
      </c>
      <c r="M7" s="79" t="str">
        <f>すべて_位置図情報!M77</f>
        <v>a</v>
      </c>
      <c r="N7" s="79" t="str">
        <f>すべて_位置図情報!N77</f>
        <v>a</v>
      </c>
      <c r="O7" s="79" t="str">
        <f>すべて_位置図情報!O77</f>
        <v/>
      </c>
      <c r="P7" s="79" t="str">
        <f>すべて_位置図情報!P77</f>
        <v>C</v>
      </c>
      <c r="Q7" s="79" t="str">
        <f>すべて_位置図情報!Q77</f>
        <v>有</v>
      </c>
      <c r="R7" s="79" t="str">
        <f>すべて_位置図情報!R77</f>
        <v>指定管理（使用料施設）</v>
      </c>
      <c r="S7" s="126" t="str">
        <f>すべて_位置図情報!S77</f>
        <v>住吉区役所</v>
      </c>
      <c r="T7" s="124" t="str">
        <f>すべて_位置図情報!T77</f>
        <v>－</v>
      </c>
      <c r="U7" s="126" t="str">
        <f>すべて_位置図情報!U77</f>
        <v>総務課</v>
      </c>
      <c r="V7" s="124" t="str">
        <f>すべて_位置図情報!V77</f>
        <v>－</v>
      </c>
      <c r="W7" s="116" t="str">
        <f>すべて_位置図情報!W77</f>
        <v>住吉区</v>
      </c>
      <c r="X7" s="116" t="str">
        <f>すべて_位置図情報!X77</f>
        <v>一般施設</v>
      </c>
      <c r="Y7" s="114">
        <f>すべて_位置図情報!Y77</f>
        <v>2</v>
      </c>
      <c r="Z7" s="127">
        <f>すべて_位置図情報!Z77</f>
        <v>0</v>
      </c>
      <c r="AA7" s="143" t="str">
        <f>すべて_位置図情報!AA77</f>
        <v>〇</v>
      </c>
      <c r="AB7" s="144">
        <f>すべて_位置図情報!AB77</f>
        <v>0</v>
      </c>
      <c r="AC7" s="143" t="str">
        <f>すべて_位置図情報!AC77</f>
        <v>〇</v>
      </c>
      <c r="AD7" s="143" t="str">
        <f>すべて_位置図情報!AD77</f>
        <v>〇</v>
      </c>
      <c r="AE7" s="56" t="str">
        <f>すべて_位置図情報!AF77</f>
        <v>〇</v>
      </c>
      <c r="AF7" s="56">
        <f>すべて_位置図情報!AG77</f>
        <v>0</v>
      </c>
      <c r="AG7" s="56">
        <f>すべて_位置図情報!AH77</f>
        <v>0</v>
      </c>
      <c r="AH7" s="56">
        <f>すべて_位置図情報!AI77</f>
        <v>0</v>
      </c>
      <c r="AI7" s="56">
        <f>すべて_位置図情報!AJ77</f>
        <v>0</v>
      </c>
      <c r="AJ7" s="56">
        <f>すべて_位置図情報!AK77</f>
        <v>0</v>
      </c>
      <c r="AK7" s="56" t="e">
        <f>すべて_位置図情報!#REF!</f>
        <v>#REF!</v>
      </c>
    </row>
    <row r="8" spans="1:37" ht="22.5" customHeight="1">
      <c r="A8" s="178">
        <f t="shared" ref="A8:A62" si="0">A7+1</f>
        <v>3</v>
      </c>
      <c r="B8" s="7" t="str">
        <f>すべて_位置図情報!B135</f>
        <v>教育・文化・スポーツ施設</v>
      </c>
      <c r="C8" s="44" t="str">
        <f>すべて_位置図情報!C135</f>
        <v>スポーツ施設</v>
      </c>
      <c r="D8" s="32" t="str">
        <f>すべて_位置図情報!D135</f>
        <v>体育館</v>
      </c>
      <c r="E8" s="32" t="str">
        <f>すべて_位置図情報!E135</f>
        <v>スポーツセンター</v>
      </c>
      <c r="F8" s="74">
        <v>1</v>
      </c>
      <c r="G8" s="13" t="str" ph="1">
        <f>すべて_位置図情報!G135</f>
        <v>住吉スポーツセンター</v>
      </c>
      <c r="H8" s="126" t="str">
        <f>すべて_位置図情報!H135</f>
        <v>大阪市住吉区浅香1-8-15</v>
      </c>
      <c r="I8" s="81">
        <f>すべて_位置図情報!I135</f>
        <v>11363.46</v>
      </c>
      <c r="J8" s="80" t="str">
        <f>すべて_位置図情報!J135</f>
        <v>C</v>
      </c>
      <c r="K8" s="78">
        <f>すべて_位置図情報!K135</f>
        <v>0</v>
      </c>
      <c r="L8" s="79">
        <f>すべて_位置図情報!L135</f>
        <v>2000</v>
      </c>
      <c r="M8" s="79" t="str">
        <f>すべて_位置図情報!M135</f>
        <v>b</v>
      </c>
      <c r="N8" s="79" t="str">
        <f>すべて_位置図情報!N135</f>
        <v>b</v>
      </c>
      <c r="O8" s="79" t="str">
        <f>すべて_位置図情報!O135</f>
        <v/>
      </c>
      <c r="P8" s="79" t="str">
        <f>すべて_位置図情報!P135</f>
        <v>F</v>
      </c>
      <c r="Q8" s="79" t="str">
        <f>すべて_位置図情報!Q135</f>
        <v>有</v>
      </c>
      <c r="R8" s="79" t="str">
        <f>すべて_位置図情報!R135</f>
        <v>指定管理（利用料金施設）</v>
      </c>
      <c r="S8" s="126" t="str">
        <f>すべて_位置図情報!S135</f>
        <v>経済戦略局</v>
      </c>
      <c r="T8" s="126" t="str">
        <f>すべて_位置図情報!T135</f>
        <v>ｽﾎﾟｰﾂ部</v>
      </c>
      <c r="U8" s="126" t="str">
        <f>すべて_位置図情報!U135</f>
        <v>ｽﾎﾟｰﾂ課</v>
      </c>
      <c r="V8" s="126" t="str">
        <f>すべて_位置図情報!V135</f>
        <v>ｽﾎﾟｰﾂ施設担当</v>
      </c>
      <c r="W8" s="116" t="str">
        <f>すべて_位置図情報!W135</f>
        <v>住吉区</v>
      </c>
      <c r="X8" s="116" t="str">
        <f>すべて_位置図情報!X135</f>
        <v>一般施設</v>
      </c>
      <c r="Y8" s="114">
        <f>すべて_位置図情報!Y135</f>
        <v>3</v>
      </c>
      <c r="Z8" s="127">
        <f>すべて_位置図情報!Z135</f>
        <v>0</v>
      </c>
      <c r="AA8" s="143" t="str">
        <f>すべて_位置図情報!AA135</f>
        <v>〇</v>
      </c>
      <c r="AB8" s="144">
        <f>すべて_位置図情報!AB135</f>
        <v>0</v>
      </c>
      <c r="AC8" s="143" t="str">
        <f>すべて_位置図情報!AC135</f>
        <v>〇</v>
      </c>
      <c r="AD8" s="143" t="str">
        <f>すべて_位置図情報!AD135</f>
        <v>〇</v>
      </c>
      <c r="AE8" s="56" t="str">
        <f>すべて_位置図情報!AF135</f>
        <v>〇</v>
      </c>
      <c r="AF8" s="56">
        <f>すべて_位置図情報!AG135</f>
        <v>0</v>
      </c>
      <c r="AG8" s="56">
        <f>すべて_位置図情報!AH135</f>
        <v>0</v>
      </c>
      <c r="AH8" s="56">
        <f>すべて_位置図情報!AI135</f>
        <v>0</v>
      </c>
      <c r="AI8" s="56">
        <f>すべて_位置図情報!AJ135</f>
        <v>0</v>
      </c>
      <c r="AJ8" s="56">
        <f>すべて_位置図情報!AK135</f>
        <v>0</v>
      </c>
      <c r="AK8" s="56" t="e">
        <f>すべて_位置図情報!#REF!</f>
        <v>#REF!</v>
      </c>
    </row>
    <row r="9" spans="1:37" ht="22.5" customHeight="1">
      <c r="A9" s="178">
        <f t="shared" si="0"/>
        <v>4</v>
      </c>
      <c r="B9" s="7" t="str">
        <f>すべて_位置図情報!B159</f>
        <v>教育・文化・スポーツ施設</v>
      </c>
      <c r="C9" s="45" t="str">
        <f>すべて_位置図情報!C159</f>
        <v>スポーツ施設</v>
      </c>
      <c r="D9" s="32" t="str">
        <f>すべて_位置図情報!D159</f>
        <v>プール</v>
      </c>
      <c r="E9" s="32" t="str">
        <f>すべて_位置図情報!E159</f>
        <v>屋内プール</v>
      </c>
      <c r="F9" s="74">
        <v>1</v>
      </c>
      <c r="G9" s="13" t="str" ph="1">
        <f>すべて_位置図情報!G159</f>
        <v>住吉屋内プール</v>
      </c>
      <c r="H9" s="126" t="str">
        <f>すべて_位置図情報!H159</f>
        <v>大阪市住吉区浅香1-8-15</v>
      </c>
      <c r="I9" s="81">
        <f>すべて_位置図情報!I159</f>
        <v>2824.14</v>
      </c>
      <c r="J9" s="80" t="str">
        <f>すべて_位置図情報!J159</f>
        <v>C</v>
      </c>
      <c r="K9" s="78">
        <f>すべて_位置図情報!K159</f>
        <v>0</v>
      </c>
      <c r="L9" s="79">
        <f>すべて_位置図情報!L159</f>
        <v>2000</v>
      </c>
      <c r="M9" s="79" t="str">
        <f>すべて_位置図情報!M159</f>
        <v>b</v>
      </c>
      <c r="N9" s="79" t="str">
        <f>すべて_位置図情報!N159</f>
        <v>b</v>
      </c>
      <c r="O9" s="79" t="str">
        <f>すべて_位置図情報!O159</f>
        <v/>
      </c>
      <c r="P9" s="79" t="str">
        <f>すべて_位置図情報!P159</f>
        <v>F</v>
      </c>
      <c r="Q9" s="79" t="str">
        <f>すべて_位置図情報!Q159</f>
        <v>有</v>
      </c>
      <c r="R9" s="79" t="str">
        <f>すべて_位置図情報!R159</f>
        <v>指定管理（利用料金施設）</v>
      </c>
      <c r="S9" s="126" t="str">
        <f>すべて_位置図情報!S159</f>
        <v>経済戦略局</v>
      </c>
      <c r="T9" s="126" t="str">
        <f>すべて_位置図情報!T159</f>
        <v>ｽﾎﾟｰﾂ部</v>
      </c>
      <c r="U9" s="126" t="str">
        <f>すべて_位置図情報!U159</f>
        <v>ｽﾎﾟｰﾂ課</v>
      </c>
      <c r="V9" s="126" t="str">
        <f>すべて_位置図情報!V159</f>
        <v>ｽﾎﾟｰﾂ施設担当</v>
      </c>
      <c r="W9" s="116" t="str">
        <f>すべて_位置図情報!W159</f>
        <v>住吉区</v>
      </c>
      <c r="X9" s="116" t="str">
        <f>すべて_位置図情報!X159</f>
        <v>一般施設</v>
      </c>
      <c r="Y9" s="114">
        <f>すべて_位置図情報!Y159</f>
        <v>4</v>
      </c>
      <c r="Z9" s="127">
        <f>すべて_位置図情報!Z159</f>
        <v>0</v>
      </c>
      <c r="AA9" s="143" t="str">
        <f>すべて_位置図情報!AA159</f>
        <v>〇</v>
      </c>
      <c r="AB9" s="144">
        <f>すべて_位置図情報!AB159</f>
        <v>0</v>
      </c>
      <c r="AC9" s="143" t="str">
        <f>すべて_位置図情報!AC159</f>
        <v>〇</v>
      </c>
      <c r="AD9" s="143" t="str">
        <f>すべて_位置図情報!AD159</f>
        <v>〇</v>
      </c>
      <c r="AE9" s="56" t="str">
        <f>すべて_位置図情報!AF159</f>
        <v>〇</v>
      </c>
      <c r="AF9" s="56">
        <f>すべて_位置図情報!AG159</f>
        <v>0</v>
      </c>
      <c r="AG9" s="56">
        <f>すべて_位置図情報!AH159</f>
        <v>0</v>
      </c>
      <c r="AH9" s="56">
        <f>すべて_位置図情報!AI159</f>
        <v>0</v>
      </c>
      <c r="AI9" s="56">
        <f>すべて_位置図情報!AJ159</f>
        <v>0</v>
      </c>
      <c r="AJ9" s="56">
        <f>すべて_位置図情報!AK159</f>
        <v>0</v>
      </c>
      <c r="AK9" s="56" t="e">
        <f>すべて_位置図情報!#REF!</f>
        <v>#REF!</v>
      </c>
    </row>
    <row r="10" spans="1:37" ht="22.5" customHeight="1">
      <c r="A10" s="178">
        <f t="shared" si="0"/>
        <v>5</v>
      </c>
      <c r="B10" s="7" t="str">
        <f>すべて_位置図情報!B220</f>
        <v>教育・文化・スポーツ施設</v>
      </c>
      <c r="C10" s="44" t="str">
        <f>すべて_位置図情報!C220</f>
        <v>幼稚園</v>
      </c>
      <c r="D10" s="44" t="str">
        <f>すべて_位置図情報!D220</f>
        <v>幼稚園</v>
      </c>
      <c r="E10" s="44" t="str">
        <f>すべて_位置図情報!E220</f>
        <v>幼稚園</v>
      </c>
      <c r="F10" s="74">
        <v>1</v>
      </c>
      <c r="G10" s="13" t="str" ph="1">
        <f>すべて_位置図情報!G220</f>
        <v>住吉幼稚園</v>
      </c>
      <c r="H10" s="126" t="str">
        <f>すべて_位置図情報!H220</f>
        <v>大阪市住吉区帝塚山西4-2-37</v>
      </c>
      <c r="I10" s="81">
        <f>すべて_位置図情報!I220</f>
        <v>909</v>
      </c>
      <c r="J10" s="80" t="str">
        <f>すべて_位置図情報!J220</f>
        <v>B</v>
      </c>
      <c r="K10" s="78">
        <f>すべて_位置図情報!K220</f>
        <v>0</v>
      </c>
      <c r="L10" s="79">
        <f>すべて_位置図情報!L220</f>
        <v>1984</v>
      </c>
      <c r="M10" s="79" t="str">
        <f>すべて_位置図情報!M220</f>
        <v>c</v>
      </c>
      <c r="N10" s="79" t="str">
        <f>すべて_位置図情報!N220</f>
        <v>c</v>
      </c>
      <c r="O10" s="79" t="str">
        <f>すべて_位置図情報!O220</f>
        <v/>
      </c>
      <c r="P10" s="79" t="str">
        <f>すべて_位置図情報!P220</f>
        <v>H</v>
      </c>
      <c r="Q10" s="79" t="str">
        <f>すべて_位置図情報!Q220</f>
        <v>無</v>
      </c>
      <c r="R10" s="79" t="str">
        <f>すべて_位置図情報!R220</f>
        <v>直営</v>
      </c>
      <c r="S10" s="126" t="str">
        <f>すべて_位置図情報!S220</f>
        <v>こども青少年局</v>
      </c>
      <c r="T10" s="126" t="str">
        <f>すべて_位置図情報!T220</f>
        <v>幼保施策部</v>
      </c>
      <c r="U10" s="126" t="str">
        <f>すべて_位置図情報!U220</f>
        <v>幼保企画課</v>
      </c>
      <c r="V10" s="126" t="str">
        <f>すべて_位置図情報!V220</f>
        <v>幼稚園運営企画ｸﾞﾙｰﾌﾟ</v>
      </c>
      <c r="W10" s="116" t="str">
        <f>すべて_位置図情報!W220</f>
        <v>住吉区</v>
      </c>
      <c r="X10" s="116" t="str">
        <f>すべて_位置図情報!X220</f>
        <v>一般施設</v>
      </c>
      <c r="Y10" s="114">
        <f>すべて_位置図情報!Y220</f>
        <v>5</v>
      </c>
      <c r="Z10" s="127">
        <f>すべて_位置図情報!Z220</f>
        <v>0</v>
      </c>
      <c r="AA10" s="143">
        <f>すべて_位置図情報!AA220</f>
        <v>0</v>
      </c>
      <c r="AB10" s="144">
        <f>すべて_位置図情報!AB220</f>
        <v>0</v>
      </c>
      <c r="AC10" s="143">
        <f>すべて_位置図情報!AC220</f>
        <v>0</v>
      </c>
      <c r="AD10" s="143">
        <f>すべて_位置図情報!AD220</f>
        <v>0</v>
      </c>
      <c r="AE10" s="58">
        <f>すべて_位置図情報!AF220</f>
        <v>0</v>
      </c>
      <c r="AF10" s="58">
        <f>すべて_位置図情報!AG220</f>
        <v>0</v>
      </c>
      <c r="AG10" s="58">
        <f>すべて_位置図情報!AH220</f>
        <v>0</v>
      </c>
      <c r="AH10" s="58">
        <f>すべて_位置図情報!AI220</f>
        <v>0</v>
      </c>
      <c r="AI10" s="58">
        <f>すべて_位置図情報!AJ220</f>
        <v>0</v>
      </c>
      <c r="AJ10" s="58">
        <f>すべて_位置図情報!AK220</f>
        <v>0</v>
      </c>
      <c r="AK10" s="58" t="e">
        <f>すべて_位置図情報!#REF!</f>
        <v>#REF!</v>
      </c>
    </row>
    <row r="11" spans="1:37" ht="22.5" customHeight="1">
      <c r="A11" s="178">
        <f t="shared" si="0"/>
        <v>6</v>
      </c>
      <c r="B11" s="45" t="str">
        <f>すべて_位置図情報!B221</f>
        <v>教育・文化・スポーツ施設</v>
      </c>
      <c r="C11" s="45" t="str">
        <f>すべて_位置図情報!C221</f>
        <v>幼稚園</v>
      </c>
      <c r="D11" s="45" t="str">
        <f>すべて_位置図情報!D221</f>
        <v>幼稚園</v>
      </c>
      <c r="E11" s="45" t="str">
        <f>すべて_位置図情報!E221</f>
        <v>幼稚園</v>
      </c>
      <c r="F11" s="74">
        <v>2</v>
      </c>
      <c r="G11" s="13" t="str" ph="1">
        <f>すべて_位置図情報!G221</f>
        <v>墨江幼稚園</v>
      </c>
      <c r="H11" s="126" t="str">
        <f>すべて_位置図情報!H221</f>
        <v>大阪市住吉区墨江2-3-17</v>
      </c>
      <c r="I11" s="81">
        <f>すべて_位置図情報!I221</f>
        <v>732.56</v>
      </c>
      <c r="J11" s="80" t="str">
        <f>すべて_位置図情報!J221</f>
        <v>B</v>
      </c>
      <c r="K11" s="78">
        <f>すべて_位置図情報!K221</f>
        <v>0</v>
      </c>
      <c r="L11" s="79">
        <f>すべて_位置図情報!L221</f>
        <v>1987</v>
      </c>
      <c r="M11" s="79" t="str">
        <f>すべて_位置図情報!M221</f>
        <v>b</v>
      </c>
      <c r="N11" s="79" t="str">
        <f>すべて_位置図情報!N221</f>
        <v>b</v>
      </c>
      <c r="O11" s="79" t="str">
        <f>すべて_位置図情報!O221</f>
        <v/>
      </c>
      <c r="P11" s="79" t="str">
        <f>すべて_位置図情報!P221</f>
        <v>E</v>
      </c>
      <c r="Q11" s="79" t="str">
        <f>すべて_位置図情報!Q221</f>
        <v>無</v>
      </c>
      <c r="R11" s="79" t="str">
        <f>すべて_位置図情報!R221</f>
        <v>直営</v>
      </c>
      <c r="S11" s="126" t="str">
        <f>すべて_位置図情報!S221</f>
        <v>こども青少年局</v>
      </c>
      <c r="T11" s="126" t="str">
        <f>すべて_位置図情報!T221</f>
        <v>幼保施策部</v>
      </c>
      <c r="U11" s="126" t="str">
        <f>すべて_位置図情報!U221</f>
        <v>幼保企画課</v>
      </c>
      <c r="V11" s="126" t="str">
        <f>すべて_位置図情報!V221</f>
        <v>幼稚園運営企画ｸﾞﾙｰﾌﾟ</v>
      </c>
      <c r="W11" s="116" t="str">
        <f>すべて_位置図情報!W221</f>
        <v>住吉区</v>
      </c>
      <c r="X11" s="116" t="str">
        <f>すべて_位置図情報!X221</f>
        <v>一般施設</v>
      </c>
      <c r="Y11" s="114">
        <f>すべて_位置図情報!Y221</f>
        <v>6</v>
      </c>
      <c r="Z11" s="127">
        <f>すべて_位置図情報!Z221</f>
        <v>0</v>
      </c>
      <c r="AA11" s="143">
        <f>すべて_位置図情報!AA221</f>
        <v>0</v>
      </c>
      <c r="AB11" s="144">
        <f>すべて_位置図情報!AB221</f>
        <v>0</v>
      </c>
      <c r="AC11" s="143">
        <f>すべて_位置図情報!AC221</f>
        <v>0</v>
      </c>
      <c r="AD11" s="143">
        <f>すべて_位置図情報!AD221</f>
        <v>0</v>
      </c>
      <c r="AE11" s="58">
        <f>すべて_位置図情報!AF221</f>
        <v>0</v>
      </c>
      <c r="AF11" s="58">
        <f>すべて_位置図情報!AG221</f>
        <v>0</v>
      </c>
      <c r="AG11" s="58">
        <f>すべて_位置図情報!AH221</f>
        <v>0</v>
      </c>
      <c r="AH11" s="58">
        <f>すべて_位置図情報!AI221</f>
        <v>0</v>
      </c>
      <c r="AI11" s="58">
        <f>すべて_位置図情報!AJ221</f>
        <v>0</v>
      </c>
      <c r="AJ11" s="58">
        <f>すべて_位置図情報!AK221</f>
        <v>0</v>
      </c>
      <c r="AK11" s="58" t="e">
        <f>すべて_位置図情報!#REF!</f>
        <v>#REF!</v>
      </c>
    </row>
    <row r="12" spans="1:37" ht="22.5" customHeight="1">
      <c r="A12" s="178">
        <f t="shared" si="0"/>
        <v>7</v>
      </c>
      <c r="B12" s="44" t="str">
        <f>すべて_位置図情報!B250</f>
        <v>社会福祉・保健施設</v>
      </c>
      <c r="C12" s="44" t="str">
        <f>すべて_位置図情報!C250</f>
        <v>老人福祉施設</v>
      </c>
      <c r="D12" s="32" t="str">
        <f>すべて_位置図情報!D250</f>
        <v>老人福祉センター</v>
      </c>
      <c r="E12" s="32" t="str">
        <f>すべて_位置図情報!E250</f>
        <v>老人福祉センター</v>
      </c>
      <c r="F12" s="74">
        <v>1</v>
      </c>
      <c r="G12" s="13" t="str" ph="1">
        <f>すべて_位置図情報!G250</f>
        <v>住吉区老人福祉センター</v>
      </c>
      <c r="H12" s="126" t="str">
        <f>すべて_位置図情報!H250</f>
        <v>大阪市住吉区遠里小野1-1-31</v>
      </c>
      <c r="I12" s="81">
        <f>すべて_位置図情報!I250</f>
        <v>1067.5</v>
      </c>
      <c r="J12" s="80" t="str">
        <f>すべて_位置図情報!J250</f>
        <v>B</v>
      </c>
      <c r="K12" s="78">
        <f>すべて_位置図情報!K250</f>
        <v>0</v>
      </c>
      <c r="L12" s="79">
        <f>すべて_位置図情報!L250</f>
        <v>1971</v>
      </c>
      <c r="M12" s="79" t="str">
        <f>すべて_位置図情報!M250</f>
        <v>d</v>
      </c>
      <c r="N12" s="79" t="str">
        <f>すべて_位置図情報!N250</f>
        <v>d</v>
      </c>
      <c r="O12" s="79" t="str">
        <f>すべて_位置図情報!O250</f>
        <v/>
      </c>
      <c r="P12" s="79" t="str">
        <f>すべて_位置図情報!P250</f>
        <v>K</v>
      </c>
      <c r="Q12" s="79" t="str">
        <f>すべて_位置図情報!Q250</f>
        <v>有</v>
      </c>
      <c r="R12" s="79" t="str">
        <f>すべて_位置図情報!R250</f>
        <v>指定管理（無料施設）</v>
      </c>
      <c r="S12" s="126" t="str">
        <f>すべて_位置図情報!S250</f>
        <v>福祉局</v>
      </c>
      <c r="T12" s="126" t="str">
        <f>すべて_位置図情報!T250</f>
        <v>高齢者施策部</v>
      </c>
      <c r="U12" s="126" t="str">
        <f>すべて_位置図情報!U250</f>
        <v>高齢福祉課</v>
      </c>
      <c r="V12" s="126" t="str">
        <f>すべて_位置図情報!V250</f>
        <v>いきがいｸﾞﾙｰﾌﾟ</v>
      </c>
      <c r="W12" s="116" t="str">
        <f>すべて_位置図情報!W250</f>
        <v>住吉区</v>
      </c>
      <c r="X12" s="116" t="str">
        <f>すべて_位置図情報!X250</f>
        <v>一般施設</v>
      </c>
      <c r="Y12" s="114">
        <f>すべて_位置図情報!Y250</f>
        <v>7</v>
      </c>
      <c r="Z12" s="127">
        <f>すべて_位置図情報!Z250</f>
        <v>0</v>
      </c>
      <c r="AA12" s="143" t="str">
        <f>すべて_位置図情報!AA250</f>
        <v>〇</v>
      </c>
      <c r="AB12" s="144">
        <f>すべて_位置図情報!AB250</f>
        <v>0</v>
      </c>
      <c r="AC12" s="143" t="str">
        <f>すべて_位置図情報!AC250</f>
        <v>〇</v>
      </c>
      <c r="AD12" s="143" t="str">
        <f>すべて_位置図情報!AD250</f>
        <v>〇</v>
      </c>
      <c r="AE12" s="56" t="str">
        <f>すべて_位置図情報!AF250</f>
        <v>〇</v>
      </c>
      <c r="AF12" s="56">
        <f>すべて_位置図情報!AG250</f>
        <v>0</v>
      </c>
      <c r="AG12" s="56">
        <f>すべて_位置図情報!AH250</f>
        <v>0</v>
      </c>
      <c r="AH12" s="56">
        <f>すべて_位置図情報!AI250</f>
        <v>0</v>
      </c>
      <c r="AI12" s="56">
        <f>すべて_位置図情報!AJ250</f>
        <v>0</v>
      </c>
      <c r="AJ12" s="56">
        <f>すべて_位置図情報!AK250</f>
        <v>0</v>
      </c>
      <c r="AK12" s="56" t="e">
        <f>すべて_位置図情報!#REF!</f>
        <v>#REF!</v>
      </c>
    </row>
    <row r="13" spans="1:37" ht="22.5" customHeight="1">
      <c r="A13" s="178">
        <f t="shared" si="0"/>
        <v>8</v>
      </c>
      <c r="B13" s="7" t="str">
        <f>すべて_位置図情報!B256</f>
        <v>社会福祉・保健施設</v>
      </c>
      <c r="C13" s="7" t="str">
        <f>すべて_位置図情報!C256</f>
        <v>老人福祉施設</v>
      </c>
      <c r="D13" s="44" t="str">
        <f>すべて_位置図情報!D256</f>
        <v>その他老人福祉施設</v>
      </c>
      <c r="E13" s="32" t="str">
        <f>すべて_位置図情報!E256</f>
        <v>区在宅サービスセンター・地域在宅サービスステーション</v>
      </c>
      <c r="F13" s="74">
        <v>1</v>
      </c>
      <c r="G13" s="13" t="str" ph="1">
        <f>すべて_位置図情報!G256</f>
        <v>我孫子地域在宅サービスステーション（我孫子中学校）</v>
      </c>
      <c r="H13" s="126" t="str">
        <f>すべて_位置図情報!H256</f>
        <v>大阪市住吉区我孫子東1-4-37</v>
      </c>
      <c r="I13" s="81">
        <f>すべて_位置図情報!I256</f>
        <v>805.26</v>
      </c>
      <c r="J13" s="80" t="str">
        <f>すべて_位置図情報!J256</f>
        <v>B</v>
      </c>
      <c r="K13" s="78">
        <f>すべて_位置図情報!K256</f>
        <v>0</v>
      </c>
      <c r="L13" s="79">
        <f>すべて_位置図情報!L256</f>
        <v>1972</v>
      </c>
      <c r="M13" s="79" t="str">
        <f>すべて_位置図情報!M256</f>
        <v>d</v>
      </c>
      <c r="N13" s="79" t="str">
        <f>すべて_位置図情報!N256</f>
        <v>d</v>
      </c>
      <c r="O13" s="79" t="str">
        <f>すべて_位置図情報!O256</f>
        <v/>
      </c>
      <c r="P13" s="79" t="str">
        <f>すべて_位置図情報!P256</f>
        <v>K</v>
      </c>
      <c r="Q13" s="79" t="str">
        <f>すべて_位置図情報!Q256</f>
        <v>有</v>
      </c>
      <c r="R13" s="79" t="str">
        <f>すべて_位置図情報!R256</f>
        <v>有償貸付</v>
      </c>
      <c r="S13" s="126" t="str">
        <f>すべて_位置図情報!S256</f>
        <v>福祉局</v>
      </c>
      <c r="T13" s="126" t="str">
        <f>すべて_位置図情報!T256</f>
        <v>高齢者施策部</v>
      </c>
      <c r="U13" s="126" t="str">
        <f>すべて_位置図情報!U256</f>
        <v>高齢施設課</v>
      </c>
      <c r="V13" s="126" t="str">
        <f>すべて_位置図情報!V256</f>
        <v>高齢施設ｸﾞﾙｰﾌﾟ</v>
      </c>
      <c r="W13" s="116" t="str">
        <f>すべて_位置図情報!W256</f>
        <v>住吉区</v>
      </c>
      <c r="X13" s="116" t="str">
        <f>すべて_位置図情報!X256</f>
        <v>一般施設</v>
      </c>
      <c r="Y13" s="114">
        <f>すべて_位置図情報!Y256</f>
        <v>8</v>
      </c>
      <c r="Z13" s="127">
        <f>すべて_位置図情報!Z256</f>
        <v>0</v>
      </c>
      <c r="AA13" s="143">
        <f>すべて_位置図情報!AA256</f>
        <v>0</v>
      </c>
      <c r="AB13" s="144">
        <f>すべて_位置図情報!AB256</f>
        <v>0</v>
      </c>
      <c r="AC13" s="143">
        <f>すべて_位置図情報!AC256</f>
        <v>0</v>
      </c>
      <c r="AD13" s="143">
        <f>すべて_位置図情報!AD256</f>
        <v>0</v>
      </c>
      <c r="AE13" s="58">
        <f>すべて_位置図情報!AF256</f>
        <v>0</v>
      </c>
      <c r="AF13" s="58">
        <f>すべて_位置図情報!AG256</f>
        <v>0</v>
      </c>
      <c r="AG13" s="58">
        <f>すべて_位置図情報!AH256</f>
        <v>0</v>
      </c>
      <c r="AH13" s="58">
        <f>すべて_位置図情報!AI256</f>
        <v>0</v>
      </c>
      <c r="AI13" s="58">
        <f>すべて_位置図情報!AJ256</f>
        <v>0</v>
      </c>
      <c r="AJ13" s="58">
        <f>すべて_位置図情報!AK256</f>
        <v>0</v>
      </c>
      <c r="AK13" s="58" t="e">
        <f>すべて_位置図情報!#REF!</f>
        <v>#REF!</v>
      </c>
    </row>
    <row r="14" spans="1:37" ht="22.5" customHeight="1">
      <c r="A14" s="178">
        <f t="shared" si="0"/>
        <v>9</v>
      </c>
      <c r="B14" s="7" t="str">
        <f>すべて_位置図情報!B257</f>
        <v>社会福祉・保健施設</v>
      </c>
      <c r="C14" s="45" t="str">
        <f>すべて_位置図情報!C257</f>
        <v>老人福祉施設</v>
      </c>
      <c r="D14" s="45" t="str">
        <f>すべて_位置図情報!D257</f>
        <v>その他老人福祉施設</v>
      </c>
      <c r="E14" s="32" t="str">
        <f>すべて_位置図情報!E257</f>
        <v>小規模多機能型居宅介護拠点</v>
      </c>
      <c r="F14" s="74">
        <v>1</v>
      </c>
      <c r="G14" s="13" t="str" ph="1">
        <f>すべて_位置図情報!G257</f>
        <v>住吉総合福祉センター（小規模多機能型居宅介護拠点）</v>
      </c>
      <c r="H14" s="126" t="str">
        <f>すべて_位置図情報!H257</f>
        <v>大阪市住吉区帝塚山東5-8-3</v>
      </c>
      <c r="I14" s="81">
        <f>すべて_位置図情報!I257</f>
        <v>262.29000000000002</v>
      </c>
      <c r="J14" s="80" t="str">
        <f>すべて_位置図情報!J257</f>
        <v>A</v>
      </c>
      <c r="K14" s="78">
        <f>すべて_位置図情報!K257</f>
        <v>0</v>
      </c>
      <c r="L14" s="79">
        <f>すべて_位置図情報!L257</f>
        <v>1986</v>
      </c>
      <c r="M14" s="79" t="str">
        <f>すべて_位置図情報!M257</f>
        <v>b</v>
      </c>
      <c r="N14" s="79" t="str">
        <f>すべて_位置図情報!N257</f>
        <v>b</v>
      </c>
      <c r="O14" s="79" t="str">
        <f>すべて_位置図情報!O257</f>
        <v/>
      </c>
      <c r="P14" s="79" t="str">
        <f>すべて_位置図情報!P257</f>
        <v>D</v>
      </c>
      <c r="Q14" s="79" t="str">
        <f>すべて_位置図情報!Q257</f>
        <v>有</v>
      </c>
      <c r="R14" s="79" t="str">
        <f>すべて_位置図情報!R257</f>
        <v>有償貸付</v>
      </c>
      <c r="S14" s="126" t="str">
        <f>すべて_位置図情報!S257</f>
        <v>福祉局</v>
      </c>
      <c r="T14" s="126" t="str">
        <f>すべて_位置図情報!T257</f>
        <v>高齢者施策部</v>
      </c>
      <c r="U14" s="126" t="str">
        <f>すべて_位置図情報!U257</f>
        <v>高齢施設課</v>
      </c>
      <c r="V14" s="126" t="str">
        <f>すべて_位置図情報!V257</f>
        <v>高齢施設ｸﾞﾙｰﾌﾟ</v>
      </c>
      <c r="W14" s="116" t="str">
        <f>すべて_位置図情報!W257</f>
        <v>住吉区</v>
      </c>
      <c r="X14" s="116" t="str">
        <f>すべて_位置図情報!X257</f>
        <v>一般施設</v>
      </c>
      <c r="Y14" s="114">
        <f>すべて_位置図情報!Y257</f>
        <v>9</v>
      </c>
      <c r="Z14" s="127">
        <f>すべて_位置図情報!Z257</f>
        <v>0</v>
      </c>
      <c r="AA14" s="143" t="str">
        <f>すべて_位置図情報!AA257</f>
        <v>〇</v>
      </c>
      <c r="AB14" s="144">
        <f>すべて_位置図情報!AB257</f>
        <v>0</v>
      </c>
      <c r="AC14" s="143">
        <f>すべて_位置図情報!AC257</f>
        <v>0</v>
      </c>
      <c r="AD14" s="143" t="str">
        <f>すべて_位置図情報!AD257</f>
        <v>〇</v>
      </c>
      <c r="AE14" s="58" t="str">
        <f>すべて_位置図情報!AF257</f>
        <v>〇</v>
      </c>
      <c r="AF14" s="58">
        <f>すべて_位置図情報!AG257</f>
        <v>0</v>
      </c>
      <c r="AG14" s="59">
        <f>すべて_位置図情報!AH257</f>
        <v>0</v>
      </c>
      <c r="AH14" s="58">
        <f>すべて_位置図情報!AI257</f>
        <v>0</v>
      </c>
      <c r="AI14" s="58">
        <f>すべて_位置図情報!AJ257</f>
        <v>0</v>
      </c>
      <c r="AJ14" s="58">
        <f>すべて_位置図情報!AK257</f>
        <v>0</v>
      </c>
      <c r="AK14" s="59" t="e">
        <f>すべて_位置図情報!#REF!</f>
        <v>#REF!</v>
      </c>
    </row>
    <row r="15" spans="1:37" ht="22.5" customHeight="1">
      <c r="A15" s="178">
        <f t="shared" si="0"/>
        <v>10</v>
      </c>
      <c r="B15" s="7" t="str">
        <f>すべて_位置図情報!B266</f>
        <v>社会福祉・保健施設</v>
      </c>
      <c r="C15" s="44" t="str">
        <f>すべて_位置図情報!C266</f>
        <v>障がい者福祉施設</v>
      </c>
      <c r="D15" s="44" t="str">
        <f>すべて_位置図情報!D266</f>
        <v>障がい福祉サービス事業所（普通）</v>
      </c>
      <c r="E15" s="44" t="str">
        <f>すべて_位置図情報!E266</f>
        <v>障がい福祉サービス事業所（普通）</v>
      </c>
      <c r="F15" s="74">
        <v>1</v>
      </c>
      <c r="G15" s="13" t="str" ph="1">
        <f>すべて_位置図情報!G266</f>
        <v>障がい福祉サービス事業所ひかり荘</v>
      </c>
      <c r="H15" s="126" t="str">
        <f>すべて_位置図情報!H266</f>
        <v>大阪市住吉区浅香1-8-46</v>
      </c>
      <c r="I15" s="81">
        <f>すべて_位置図情報!I266</f>
        <v>205.04</v>
      </c>
      <c r="J15" s="80" t="str">
        <f>すべて_位置図情報!J266</f>
        <v>A</v>
      </c>
      <c r="K15" s="78">
        <f>すべて_位置図情報!K266</f>
        <v>0</v>
      </c>
      <c r="L15" s="79">
        <f>すべて_位置図情報!L266</f>
        <v>1995</v>
      </c>
      <c r="M15" s="79" t="str">
        <f>すべて_位置図情報!M266</f>
        <v>b</v>
      </c>
      <c r="N15" s="79" t="str">
        <f>すべて_位置図情報!N266</f>
        <v>b</v>
      </c>
      <c r="O15" s="79" t="str">
        <f>すべて_位置図情報!O266</f>
        <v/>
      </c>
      <c r="P15" s="79" t="str">
        <f>すべて_位置図情報!P266</f>
        <v>D</v>
      </c>
      <c r="Q15" s="79" t="str">
        <f>すべて_位置図情報!Q266</f>
        <v>無</v>
      </c>
      <c r="R15" s="79" t="str">
        <f>すべて_位置図情報!R266</f>
        <v>有償貸付</v>
      </c>
      <c r="S15" s="126" t="str">
        <f>すべて_位置図情報!S266</f>
        <v>福祉局</v>
      </c>
      <c r="T15" s="126" t="str">
        <f>すべて_位置図情報!T266</f>
        <v>障がい者施策部</v>
      </c>
      <c r="U15" s="126" t="str">
        <f>すべて_位置図情報!U266</f>
        <v>障がい支援課</v>
      </c>
      <c r="V15" s="126" t="str">
        <f>すべて_位置図情報!V266</f>
        <v>自立支援事業ｸﾞﾙｰﾌﾟ</v>
      </c>
      <c r="W15" s="116" t="str">
        <f>すべて_位置図情報!W266</f>
        <v>住吉区</v>
      </c>
      <c r="X15" s="116" t="str">
        <f>すべて_位置図情報!X266</f>
        <v>一般施設</v>
      </c>
      <c r="Y15" s="114">
        <f>すべて_位置図情報!Y266</f>
        <v>10</v>
      </c>
      <c r="Z15" s="127">
        <f>すべて_位置図情報!Z266</f>
        <v>0</v>
      </c>
      <c r="AA15" s="143">
        <f>すべて_位置図情報!AA266</f>
        <v>0</v>
      </c>
      <c r="AB15" s="144">
        <f>すべて_位置図情報!AB266</f>
        <v>0</v>
      </c>
      <c r="AC15" s="143">
        <f>すべて_位置図情報!AC266</f>
        <v>0</v>
      </c>
      <c r="AD15" s="143">
        <f>すべて_位置図情報!AD266</f>
        <v>0</v>
      </c>
      <c r="AE15" s="58">
        <f>すべて_位置図情報!AF266</f>
        <v>0</v>
      </c>
      <c r="AF15" s="58">
        <f>すべて_位置図情報!AG266</f>
        <v>0</v>
      </c>
      <c r="AG15" s="58">
        <f>すべて_位置図情報!AH266</f>
        <v>0</v>
      </c>
      <c r="AH15" s="58">
        <f>すべて_位置図情報!AI266</f>
        <v>0</v>
      </c>
      <c r="AI15" s="58">
        <f>すべて_位置図情報!AJ266</f>
        <v>0</v>
      </c>
      <c r="AJ15" s="58">
        <f>すべて_位置図情報!AK266</f>
        <v>0</v>
      </c>
      <c r="AK15" s="58" t="e">
        <f>すべて_位置図情報!#REF!</f>
        <v>#REF!</v>
      </c>
    </row>
    <row r="16" spans="1:37" ht="22.5" customHeight="1">
      <c r="A16" s="178">
        <f t="shared" si="0"/>
        <v>11</v>
      </c>
      <c r="B16" s="7" t="str">
        <f>すべて_位置図情報!B267</f>
        <v>社会福祉・保健施設</v>
      </c>
      <c r="C16" s="45" t="str">
        <f>すべて_位置図情報!C267</f>
        <v>障がい者福祉施設</v>
      </c>
      <c r="D16" s="45" t="str">
        <f>すべて_位置図情報!D267</f>
        <v>障がい福祉サービス事業所（普通）</v>
      </c>
      <c r="E16" s="45" t="str">
        <f>すべて_位置図情報!E267</f>
        <v>障がい福祉サービス事業所（普通）</v>
      </c>
      <c r="F16" s="74">
        <v>2</v>
      </c>
      <c r="G16" s="13" t="str" ph="1">
        <f>すべて_位置図情報!G267</f>
        <v>障がい者活動センターオガリ作業所</v>
      </c>
      <c r="H16" s="126" t="str">
        <f>すべて_位置図情報!H267</f>
        <v>大阪市住吉区帝塚山東5-8-7</v>
      </c>
      <c r="I16" s="81">
        <f>すべて_位置図情報!I267</f>
        <v>581.95000000000005</v>
      </c>
      <c r="J16" s="80" t="str">
        <f>すべて_位置図情報!J267</f>
        <v>B</v>
      </c>
      <c r="K16" s="78">
        <f>すべて_位置図情報!K267</f>
        <v>0</v>
      </c>
      <c r="L16" s="79">
        <f>すべて_位置図情報!L267</f>
        <v>1981</v>
      </c>
      <c r="M16" s="79" t="str">
        <f>すべて_位置図情報!M267</f>
        <v>c</v>
      </c>
      <c r="N16" s="79" t="str">
        <f>すべて_位置図情報!N267</f>
        <v>c</v>
      </c>
      <c r="O16" s="79" t="str">
        <f>すべて_位置図情報!O267</f>
        <v/>
      </c>
      <c r="P16" s="79" t="str">
        <f>すべて_位置図情報!P267</f>
        <v>H</v>
      </c>
      <c r="Q16" s="79" t="str">
        <f>すべて_位置図情報!Q267</f>
        <v>有</v>
      </c>
      <c r="R16" s="79" t="str">
        <f>すべて_位置図情報!R267</f>
        <v>有償貸付</v>
      </c>
      <c r="S16" s="126" t="str">
        <f>すべて_位置図情報!S267</f>
        <v>福祉局</v>
      </c>
      <c r="T16" s="126" t="str">
        <f>すべて_位置図情報!T267</f>
        <v>障がい者施策部</v>
      </c>
      <c r="U16" s="126" t="str">
        <f>すべて_位置図情報!U267</f>
        <v>障がい福祉課</v>
      </c>
      <c r="V16" s="126" t="str">
        <f>すべて_位置図情報!V267</f>
        <v>施設ｸﾞﾙｰﾌﾟ</v>
      </c>
      <c r="W16" s="116" t="str">
        <f>すべて_位置図情報!W267</f>
        <v>住吉区</v>
      </c>
      <c r="X16" s="116" t="str">
        <f>すべて_位置図情報!X267</f>
        <v>一般施設</v>
      </c>
      <c r="Y16" s="114">
        <f>すべて_位置図情報!Y267</f>
        <v>11</v>
      </c>
      <c r="Z16" s="127">
        <f>すべて_位置図情報!Z267</f>
        <v>0</v>
      </c>
      <c r="AA16" s="143">
        <f>すべて_位置図情報!AA267</f>
        <v>0</v>
      </c>
      <c r="AB16" s="144">
        <f>すべて_位置図情報!AB267</f>
        <v>0</v>
      </c>
      <c r="AC16" s="143">
        <f>すべて_位置図情報!AC267</f>
        <v>0</v>
      </c>
      <c r="AD16" s="143">
        <f>すべて_位置図情報!AD267</f>
        <v>0</v>
      </c>
      <c r="AE16" s="56">
        <f>すべて_位置図情報!AF267</f>
        <v>0</v>
      </c>
      <c r="AF16" s="56">
        <f>すべて_位置図情報!AG267</f>
        <v>0</v>
      </c>
      <c r="AG16" s="56">
        <f>すべて_位置図情報!AH267</f>
        <v>0</v>
      </c>
      <c r="AH16" s="56">
        <f>すべて_位置図情報!AI267</f>
        <v>0</v>
      </c>
      <c r="AI16" s="56">
        <f>すべて_位置図情報!AJ267</f>
        <v>0</v>
      </c>
      <c r="AJ16" s="56">
        <f>すべて_位置図情報!AK267</f>
        <v>0</v>
      </c>
      <c r="AK16" s="56" t="e">
        <f>すべて_位置図情報!#REF!</f>
        <v>#REF!</v>
      </c>
    </row>
    <row r="17" spans="1:37" ht="22.5" customHeight="1">
      <c r="A17" s="178">
        <f t="shared" si="0"/>
        <v>12</v>
      </c>
      <c r="B17" s="7" t="str">
        <f>すべて_位置図情報!B311</f>
        <v>社会福祉・保健施設</v>
      </c>
      <c r="C17" s="44" t="str">
        <f>すべて_位置図情報!C311</f>
        <v>児童福祉施設</v>
      </c>
      <c r="D17" s="44" t="str">
        <f>すべて_位置図情報!D311</f>
        <v>保育所</v>
      </c>
      <c r="E17" s="44" t="str">
        <f>すべて_位置図情報!E311</f>
        <v>公立保育所（公設置公営）</v>
      </c>
      <c r="F17" s="74">
        <v>1</v>
      </c>
      <c r="G17" s="13" t="str" ph="1">
        <f>すべて_位置図情報!G311</f>
        <v>苅田南保育所</v>
      </c>
      <c r="H17" s="126" t="str">
        <f>すべて_位置図情報!H311</f>
        <v>大阪市住吉区苅田9-1-12</v>
      </c>
      <c r="I17" s="81">
        <f>すべて_位置図情報!I311</f>
        <v>420.7</v>
      </c>
      <c r="J17" s="80" t="str">
        <f>すべて_位置図情報!J311</f>
        <v>A</v>
      </c>
      <c r="K17" s="78">
        <f>すべて_位置図情報!K311</f>
        <v>0</v>
      </c>
      <c r="L17" s="79">
        <f>すべて_位置図情報!L311</f>
        <v>1973</v>
      </c>
      <c r="M17" s="79" t="str">
        <f>すべて_位置図情報!M311</f>
        <v>d</v>
      </c>
      <c r="N17" s="79" t="str">
        <f>すべて_位置図情報!N311</f>
        <v>d</v>
      </c>
      <c r="O17" s="79" t="str">
        <f>すべて_位置図情報!O311</f>
        <v/>
      </c>
      <c r="P17" s="79" t="str">
        <f>すべて_位置図情報!P311</f>
        <v>J</v>
      </c>
      <c r="Q17" s="79" t="str">
        <f>すべて_位置図情報!Q311</f>
        <v>有</v>
      </c>
      <c r="R17" s="79" t="str">
        <f>すべて_位置図情報!R311</f>
        <v>直営</v>
      </c>
      <c r="S17" s="126" t="str">
        <f>すべて_位置図情報!S311</f>
        <v>こども青少年局</v>
      </c>
      <c r="T17" s="126" t="str">
        <f>すべて_位置図情報!T311</f>
        <v>幼保施策部</v>
      </c>
      <c r="U17" s="126" t="str">
        <f>すべて_位置図情報!U311</f>
        <v>保育所運営課</v>
      </c>
      <c r="V17" s="126" t="str">
        <f>すべて_位置図情報!V311</f>
        <v>再編整備ｸﾞﾙｰﾌﾟ</v>
      </c>
      <c r="W17" s="116" t="str">
        <f>すべて_位置図情報!W311</f>
        <v>住吉区</v>
      </c>
      <c r="X17" s="116" t="str">
        <f>すべて_位置図情報!X311</f>
        <v>一般施設</v>
      </c>
      <c r="Y17" s="114">
        <f>すべて_位置図情報!Y311</f>
        <v>12</v>
      </c>
      <c r="Z17" s="127">
        <f>すべて_位置図情報!Z311</f>
        <v>0</v>
      </c>
      <c r="AA17" s="143" t="str">
        <f>すべて_位置図情報!AA311</f>
        <v>〇</v>
      </c>
      <c r="AB17" s="144">
        <f>すべて_位置図情報!AB311</f>
        <v>0</v>
      </c>
      <c r="AC17" s="143">
        <f>すべて_位置図情報!AC311</f>
        <v>0</v>
      </c>
      <c r="AD17" s="143" t="str">
        <f>すべて_位置図情報!AD311</f>
        <v>〇</v>
      </c>
      <c r="AE17" s="58" t="str">
        <f>すべて_位置図情報!AF311</f>
        <v>〇</v>
      </c>
      <c r="AF17" s="58">
        <f>すべて_位置図情報!AG311</f>
        <v>0</v>
      </c>
      <c r="AG17" s="59">
        <f>すべて_位置図情報!AH311</f>
        <v>0</v>
      </c>
      <c r="AH17" s="58">
        <f>すべて_位置図情報!AI311</f>
        <v>0</v>
      </c>
      <c r="AI17" s="58">
        <f>すべて_位置図情報!AJ311</f>
        <v>0</v>
      </c>
      <c r="AJ17" s="58">
        <f>すべて_位置図情報!AK311</f>
        <v>0</v>
      </c>
      <c r="AK17" s="59" t="e">
        <f>すべて_位置図情報!#REF!</f>
        <v>#REF!</v>
      </c>
    </row>
    <row r="18" spans="1:37" ht="22.5" customHeight="1">
      <c r="A18" s="178">
        <f t="shared" si="0"/>
        <v>13</v>
      </c>
      <c r="B18" s="7" t="str">
        <f>すべて_位置図情報!B312</f>
        <v>社会福祉・保健施設</v>
      </c>
      <c r="C18" s="7" t="str">
        <f>すべて_位置図情報!C312</f>
        <v>児童福祉施設</v>
      </c>
      <c r="D18" s="7" t="str">
        <f>すべて_位置図情報!D312</f>
        <v>保育所</v>
      </c>
      <c r="E18" s="7" t="str">
        <f>すべて_位置図情報!E312</f>
        <v>公立保育所（公設置公営）</v>
      </c>
      <c r="F18" s="74">
        <v>2</v>
      </c>
      <c r="G18" s="13" t="str" ph="1">
        <f>すべて_位置図情報!G312</f>
        <v>住吉乳児保育所</v>
      </c>
      <c r="H18" s="126" t="str">
        <f>すべて_位置図情報!H312</f>
        <v>大阪市住吉区帝塚山東5-5-16</v>
      </c>
      <c r="I18" s="81">
        <f>すべて_位置図情報!I312</f>
        <v>987.38</v>
      </c>
      <c r="J18" s="80" t="str">
        <f>すべて_位置図情報!J312</f>
        <v>B</v>
      </c>
      <c r="K18" s="78">
        <f>すべて_位置図情報!K312</f>
        <v>0</v>
      </c>
      <c r="L18" s="79">
        <f>すべて_位置図情報!L312</f>
        <v>1978</v>
      </c>
      <c r="M18" s="79" t="str">
        <f>すべて_位置図情報!M312</f>
        <v>c</v>
      </c>
      <c r="N18" s="79" t="str">
        <f>すべて_位置図情報!N312</f>
        <v>c</v>
      </c>
      <c r="O18" s="79" t="str">
        <f>すべて_位置図情報!O312</f>
        <v/>
      </c>
      <c r="P18" s="79" t="str">
        <f>すべて_位置図情報!P312</f>
        <v>H</v>
      </c>
      <c r="Q18" s="79" t="str">
        <f>すべて_位置図情報!Q312</f>
        <v>無</v>
      </c>
      <c r="R18" s="79" t="str">
        <f>すべて_位置図情報!R312</f>
        <v>直営</v>
      </c>
      <c r="S18" s="126" t="str">
        <f>すべて_位置図情報!S312</f>
        <v>こども青少年局</v>
      </c>
      <c r="T18" s="126" t="str">
        <f>すべて_位置図情報!T312</f>
        <v>幼保施策部</v>
      </c>
      <c r="U18" s="126" t="str">
        <f>すべて_位置図情報!U312</f>
        <v>保育所運営課</v>
      </c>
      <c r="V18" s="126" t="str">
        <f>すべて_位置図情報!V312</f>
        <v>再編整備ｸﾞﾙｰﾌﾟ</v>
      </c>
      <c r="W18" s="116" t="str">
        <f>すべて_位置図情報!W312</f>
        <v>住吉区</v>
      </c>
      <c r="X18" s="116" t="str">
        <f>すべて_位置図情報!X312</f>
        <v>一般施設</v>
      </c>
      <c r="Y18" s="114">
        <f>すべて_位置図情報!Y312</f>
        <v>13</v>
      </c>
      <c r="Z18" s="127">
        <f>すべて_位置図情報!Z312</f>
        <v>0</v>
      </c>
      <c r="AA18" s="143">
        <f>すべて_位置図情報!AA312</f>
        <v>0</v>
      </c>
      <c r="AB18" s="144">
        <f>すべて_位置図情報!AB312</f>
        <v>0</v>
      </c>
      <c r="AC18" s="143">
        <f>すべて_位置図情報!AC312</f>
        <v>0</v>
      </c>
      <c r="AD18" s="143">
        <f>すべて_位置図情報!AD312</f>
        <v>0</v>
      </c>
      <c r="AE18" s="58">
        <f>すべて_位置図情報!AF312</f>
        <v>0</v>
      </c>
      <c r="AF18" s="58">
        <f>すべて_位置図情報!AG312</f>
        <v>0</v>
      </c>
      <c r="AG18" s="58">
        <f>すべて_位置図情報!AH312</f>
        <v>0</v>
      </c>
      <c r="AH18" s="58">
        <f>すべて_位置図情報!AI312</f>
        <v>0</v>
      </c>
      <c r="AI18" s="58">
        <f>すべて_位置図情報!AJ312</f>
        <v>0</v>
      </c>
      <c r="AJ18" s="58">
        <f>すべて_位置図情報!AK312</f>
        <v>0</v>
      </c>
      <c r="AK18" s="58" t="e">
        <f>すべて_位置図情報!#REF!</f>
        <v>#REF!</v>
      </c>
    </row>
    <row r="19" spans="1:37" ht="22.5" customHeight="1">
      <c r="A19" s="178">
        <f t="shared" si="0"/>
        <v>14</v>
      </c>
      <c r="B19" s="7" t="str">
        <f>すべて_位置図情報!B313</f>
        <v>社会福祉・保健施設</v>
      </c>
      <c r="C19" s="7" t="str">
        <f>すべて_位置図情報!C313</f>
        <v>児童福祉施設</v>
      </c>
      <c r="D19" s="7" t="str">
        <f>すべて_位置図情報!D313</f>
        <v>保育所</v>
      </c>
      <c r="E19" s="7" t="str">
        <f>すべて_位置図情報!E313</f>
        <v>公立保育所（公設置公営）</v>
      </c>
      <c r="F19" s="74">
        <v>3</v>
      </c>
      <c r="G19" s="13" t="str" ph="1">
        <f>すべて_位置図情報!G313</f>
        <v>住吉保育所</v>
      </c>
      <c r="H19" s="126" t="str">
        <f>すべて_位置図情報!H313</f>
        <v>大阪市住吉区帝塚山東5-9-4</v>
      </c>
      <c r="I19" s="81">
        <f>すべて_位置図情報!I313</f>
        <v>1223.21</v>
      </c>
      <c r="J19" s="80" t="str">
        <f>すべて_位置図情報!J313</f>
        <v>B</v>
      </c>
      <c r="K19" s="78">
        <f>すべて_位置図情報!K313</f>
        <v>0</v>
      </c>
      <c r="L19" s="79">
        <f>すべて_位置図情報!L313</f>
        <v>1980</v>
      </c>
      <c r="M19" s="79" t="str">
        <f>すべて_位置図情報!M313</f>
        <v>c</v>
      </c>
      <c r="N19" s="79" t="str">
        <f>すべて_位置図情報!N313</f>
        <v>c</v>
      </c>
      <c r="O19" s="79" t="str">
        <f>すべて_位置図情報!O313</f>
        <v/>
      </c>
      <c r="P19" s="79" t="str">
        <f>すべて_位置図情報!P313</f>
        <v>H</v>
      </c>
      <c r="Q19" s="79" t="str">
        <f>すべて_位置図情報!Q313</f>
        <v>無</v>
      </c>
      <c r="R19" s="79" t="str">
        <f>すべて_位置図情報!R313</f>
        <v>直営</v>
      </c>
      <c r="S19" s="126" t="str">
        <f>すべて_位置図情報!S313</f>
        <v>こども青少年局</v>
      </c>
      <c r="T19" s="126" t="str">
        <f>すべて_位置図情報!T313</f>
        <v>幼保施策部</v>
      </c>
      <c r="U19" s="126" t="str">
        <f>すべて_位置図情報!U313</f>
        <v>保育所運営課</v>
      </c>
      <c r="V19" s="126" t="str">
        <f>すべて_位置図情報!V313</f>
        <v>再編整備ｸﾞﾙｰﾌﾟ</v>
      </c>
      <c r="W19" s="116" t="str">
        <f>すべて_位置図情報!W313</f>
        <v>住吉区</v>
      </c>
      <c r="X19" s="116" t="str">
        <f>すべて_位置図情報!X313</f>
        <v>一般施設</v>
      </c>
      <c r="Y19" s="114">
        <f>すべて_位置図情報!Y313</f>
        <v>14</v>
      </c>
      <c r="Z19" s="127">
        <f>すべて_位置図情報!Z313</f>
        <v>0</v>
      </c>
      <c r="AA19" s="143" t="str">
        <f>すべて_位置図情報!AA313</f>
        <v>〇</v>
      </c>
      <c r="AB19" s="144">
        <f>すべて_位置図情報!AB313</f>
        <v>0</v>
      </c>
      <c r="AC19" s="143" t="str">
        <f>すべて_位置図情報!AC313</f>
        <v>〇</v>
      </c>
      <c r="AD19" s="143" t="str">
        <f>すべて_位置図情報!AD313</f>
        <v>〇</v>
      </c>
      <c r="AE19" s="56" t="str">
        <f>すべて_位置図情報!AF313</f>
        <v>〇</v>
      </c>
      <c r="AF19" s="56">
        <f>すべて_位置図情報!AG313</f>
        <v>0</v>
      </c>
      <c r="AG19" s="56">
        <f>すべて_位置図情報!AH313</f>
        <v>0</v>
      </c>
      <c r="AH19" s="56">
        <f>すべて_位置図情報!AI313</f>
        <v>0</v>
      </c>
      <c r="AI19" s="56">
        <f>すべて_位置図情報!AJ313</f>
        <v>0</v>
      </c>
      <c r="AJ19" s="56">
        <f>すべて_位置図情報!AK313</f>
        <v>0</v>
      </c>
      <c r="AK19" s="56" t="e">
        <f>すべて_位置図情報!#REF!</f>
        <v>#REF!</v>
      </c>
    </row>
    <row r="20" spans="1:37" ht="22.5" customHeight="1">
      <c r="A20" s="178">
        <f t="shared" si="0"/>
        <v>15</v>
      </c>
      <c r="B20" s="7" t="str">
        <f>すべて_位置図情報!B314</f>
        <v>社会福祉・保健施設</v>
      </c>
      <c r="C20" s="7" t="str">
        <f>すべて_位置図情報!C314</f>
        <v>児童福祉施設</v>
      </c>
      <c r="D20" s="7" t="str">
        <f>すべて_位置図情報!D314</f>
        <v>保育所</v>
      </c>
      <c r="E20" s="45" t="str">
        <f>すべて_位置図情報!E314</f>
        <v>公立保育所（公設置公営）</v>
      </c>
      <c r="F20" s="74">
        <v>4</v>
      </c>
      <c r="G20" s="13" t="str" ph="1">
        <f>すべて_位置図情報!G314</f>
        <v>万領保育所</v>
      </c>
      <c r="H20" s="126" t="str">
        <f>すべて_位置図情報!H314</f>
        <v>大阪市住吉区万代東4-1-29</v>
      </c>
      <c r="I20" s="81">
        <f>すべて_位置図情報!I314</f>
        <v>349.83</v>
      </c>
      <c r="J20" s="80" t="str">
        <f>すべて_位置図情報!J314</f>
        <v>A</v>
      </c>
      <c r="K20" s="78">
        <f>すべて_位置図情報!K314</f>
        <v>0</v>
      </c>
      <c r="L20" s="79">
        <f>すべて_位置図情報!L314</f>
        <v>1971</v>
      </c>
      <c r="M20" s="79" t="str">
        <f>すべて_位置図情報!M314</f>
        <v>d</v>
      </c>
      <c r="N20" s="79" t="str">
        <f>すべて_位置図情報!N314</f>
        <v>d</v>
      </c>
      <c r="O20" s="79" t="str">
        <f>すべて_位置図情報!O314</f>
        <v/>
      </c>
      <c r="P20" s="79" t="str">
        <f>すべて_位置図情報!P314</f>
        <v>J</v>
      </c>
      <c r="Q20" s="79" t="str">
        <f>すべて_位置図情報!Q314</f>
        <v>無</v>
      </c>
      <c r="R20" s="79" t="str">
        <f>すべて_位置図情報!R314</f>
        <v>直営</v>
      </c>
      <c r="S20" s="126" t="str">
        <f>すべて_位置図情報!S314</f>
        <v>こども青少年局</v>
      </c>
      <c r="T20" s="126" t="str">
        <f>すべて_位置図情報!T314</f>
        <v>幼保施策部</v>
      </c>
      <c r="U20" s="126" t="str">
        <f>すべて_位置図情報!U314</f>
        <v>保育所運営課</v>
      </c>
      <c r="V20" s="126" t="str">
        <f>すべて_位置図情報!V314</f>
        <v>再編整備ｸﾞﾙｰﾌﾟ</v>
      </c>
      <c r="W20" s="116" t="str">
        <f>すべて_位置図情報!W314</f>
        <v>住吉区</v>
      </c>
      <c r="X20" s="116" t="str">
        <f>すべて_位置図情報!X314</f>
        <v>一般施設</v>
      </c>
      <c r="Y20" s="114">
        <f>すべて_位置図情報!Y314</f>
        <v>15</v>
      </c>
      <c r="Z20" s="127">
        <f>すべて_位置図情報!Z314</f>
        <v>0</v>
      </c>
      <c r="AA20" s="143">
        <f>すべて_位置図情報!AA314</f>
        <v>0</v>
      </c>
      <c r="AB20" s="144">
        <f>すべて_位置図情報!AB314</f>
        <v>0</v>
      </c>
      <c r="AC20" s="143">
        <f>すべて_位置図情報!AC314</f>
        <v>0</v>
      </c>
      <c r="AD20" s="143">
        <f>すべて_位置図情報!AD314</f>
        <v>0</v>
      </c>
      <c r="AE20" s="58">
        <f>すべて_位置図情報!AF314</f>
        <v>0</v>
      </c>
      <c r="AF20" s="58">
        <f>すべて_位置図情報!AG314</f>
        <v>0</v>
      </c>
      <c r="AG20" s="58">
        <f>すべて_位置図情報!AH314</f>
        <v>0</v>
      </c>
      <c r="AH20" s="58">
        <f>すべて_位置図情報!AI314</f>
        <v>0</v>
      </c>
      <c r="AI20" s="58">
        <f>すべて_位置図情報!AJ314</f>
        <v>0</v>
      </c>
      <c r="AJ20" s="58">
        <f>すべて_位置図情報!AK314</f>
        <v>0</v>
      </c>
      <c r="AK20" s="58" t="e">
        <f>すべて_位置図情報!#REF!</f>
        <v>#REF!</v>
      </c>
    </row>
    <row r="21" spans="1:37" ht="22.5" customHeight="1">
      <c r="A21" s="178">
        <f t="shared" si="0"/>
        <v>16</v>
      </c>
      <c r="B21" s="7" t="str">
        <f>すべて_位置図情報!B374</f>
        <v>社会福祉・保健施設</v>
      </c>
      <c r="C21" s="7" t="str">
        <f>すべて_位置図情報!C374</f>
        <v>児童福祉施設</v>
      </c>
      <c r="D21" s="7" t="str">
        <f>すべて_位置図情報!D374</f>
        <v>保育所</v>
      </c>
      <c r="E21" s="44" t="str">
        <f>すべて_位置図情報!E374</f>
        <v>保育園</v>
      </c>
      <c r="F21" s="74">
        <v>1</v>
      </c>
      <c r="G21" s="13" t="str" ph="1">
        <f>すべて_位置図情報!G374</f>
        <v>遠里小野保育園</v>
      </c>
      <c r="H21" s="126" t="str">
        <f>すべて_位置図情報!H374</f>
        <v>大阪市住吉区遠里小野1-1-31</v>
      </c>
      <c r="I21" s="81">
        <f>すべて_位置図情報!I374</f>
        <v>444.9</v>
      </c>
      <c r="J21" s="80" t="str">
        <f>すべて_位置図情報!J374</f>
        <v>A</v>
      </c>
      <c r="K21" s="78">
        <f>すべて_位置図情報!K374</f>
        <v>0</v>
      </c>
      <c r="L21" s="79">
        <f>すべて_位置図情報!L374</f>
        <v>1971</v>
      </c>
      <c r="M21" s="79" t="str">
        <f>すべて_位置図情報!M374</f>
        <v>d</v>
      </c>
      <c r="N21" s="79" t="str">
        <f>すべて_位置図情報!N374</f>
        <v>d</v>
      </c>
      <c r="O21" s="79" t="str">
        <f>すべて_位置図情報!O374</f>
        <v/>
      </c>
      <c r="P21" s="79" t="str">
        <f>すべて_位置図情報!P374</f>
        <v>J</v>
      </c>
      <c r="Q21" s="79" t="str">
        <f>すべて_位置図情報!Q374</f>
        <v>有</v>
      </c>
      <c r="R21" s="79" t="str">
        <f>すべて_位置図情報!R374</f>
        <v>有償貸付</v>
      </c>
      <c r="S21" s="126" t="str">
        <f>すべて_位置図情報!S374</f>
        <v>こども青少年局</v>
      </c>
      <c r="T21" s="126" t="str">
        <f>すべて_位置図情報!T374</f>
        <v>幼保施策部</v>
      </c>
      <c r="U21" s="126" t="str">
        <f>すべて_位置図情報!U374</f>
        <v>幼保企画課</v>
      </c>
      <c r="V21" s="126" t="str">
        <f>すべて_位置図情報!V374</f>
        <v>環境整備ｸﾞﾙｰﾌﾟ</v>
      </c>
      <c r="W21" s="116" t="str">
        <f>すべて_位置図情報!W374</f>
        <v>住吉区</v>
      </c>
      <c r="X21" s="116" t="str">
        <f>すべて_位置図情報!X374</f>
        <v>一般施設</v>
      </c>
      <c r="Y21" s="114">
        <f>すべて_位置図情報!Y374</f>
        <v>16</v>
      </c>
      <c r="Z21" s="127">
        <f>すべて_位置図情報!Z374</f>
        <v>0</v>
      </c>
      <c r="AA21" s="143">
        <f>すべて_位置図情報!AA374</f>
        <v>0</v>
      </c>
      <c r="AB21" s="144">
        <f>すべて_位置図情報!AB374</f>
        <v>0</v>
      </c>
      <c r="AC21" s="143">
        <f>すべて_位置図情報!AC374</f>
        <v>0</v>
      </c>
      <c r="AD21" s="143">
        <f>すべて_位置図情報!AD374</f>
        <v>0</v>
      </c>
      <c r="AE21" s="58">
        <f>すべて_位置図情報!AF374</f>
        <v>0</v>
      </c>
      <c r="AF21" s="58">
        <f>すべて_位置図情報!AG374</f>
        <v>0</v>
      </c>
      <c r="AG21" s="58">
        <f>すべて_位置図情報!AH374</f>
        <v>0</v>
      </c>
      <c r="AH21" s="58">
        <f>すべて_位置図情報!AI374</f>
        <v>0</v>
      </c>
      <c r="AI21" s="58">
        <f>すべて_位置図情報!AJ374</f>
        <v>0</v>
      </c>
      <c r="AJ21" s="58">
        <f>すべて_位置図情報!AK374</f>
        <v>0</v>
      </c>
      <c r="AK21" s="58" t="e">
        <f>すべて_位置図情報!#REF!</f>
        <v>#REF!</v>
      </c>
    </row>
    <row r="22" spans="1:37" ht="22.5" customHeight="1">
      <c r="A22" s="178">
        <f t="shared" si="0"/>
        <v>17</v>
      </c>
      <c r="B22" s="7" t="str">
        <f>すべて_位置図情報!B375</f>
        <v>社会福祉・保健施設</v>
      </c>
      <c r="C22" s="7" t="str">
        <f>すべて_位置図情報!C375</f>
        <v>児童福祉施設</v>
      </c>
      <c r="D22" s="45" t="str">
        <f>すべて_位置図情報!D375</f>
        <v>保育所</v>
      </c>
      <c r="E22" s="45" t="str">
        <f>すべて_位置図情報!E375</f>
        <v>保育園</v>
      </c>
      <c r="F22" s="74">
        <v>2</v>
      </c>
      <c r="G22" s="13" t="str" ph="1">
        <f>すべて_位置図情報!G375</f>
        <v>山之内保育園</v>
      </c>
      <c r="H22" s="126" t="str">
        <f>すべて_位置図情報!H375</f>
        <v>大阪市住吉区山之内4-2-23</v>
      </c>
      <c r="I22" s="81">
        <f>すべて_位置図情報!I375</f>
        <v>496.4</v>
      </c>
      <c r="J22" s="80" t="str">
        <f>すべて_位置図情報!J375</f>
        <v>A</v>
      </c>
      <c r="K22" s="78">
        <f>すべて_位置図情報!K375</f>
        <v>0</v>
      </c>
      <c r="L22" s="79">
        <f>すべて_位置図情報!L375</f>
        <v>1977</v>
      </c>
      <c r="M22" s="79" t="str">
        <f>すべて_位置図情報!M375</f>
        <v>c</v>
      </c>
      <c r="N22" s="79" t="str">
        <f>すべて_位置図情報!N375</f>
        <v>c</v>
      </c>
      <c r="O22" s="79" t="str">
        <f>すべて_位置図情報!O375</f>
        <v/>
      </c>
      <c r="P22" s="79" t="str">
        <f>すべて_位置図情報!P375</f>
        <v>G</v>
      </c>
      <c r="Q22" s="79" t="str">
        <f>すべて_位置図情報!Q375</f>
        <v>無</v>
      </c>
      <c r="R22" s="79" t="str">
        <f>すべて_位置図情報!R375</f>
        <v>有償貸付</v>
      </c>
      <c r="S22" s="126" t="str">
        <f>すべて_位置図情報!S375</f>
        <v>こども青少年局</v>
      </c>
      <c r="T22" s="126" t="str">
        <f>すべて_位置図情報!T375</f>
        <v>幼保施策部</v>
      </c>
      <c r="U22" s="126" t="str">
        <f>すべて_位置図情報!U375</f>
        <v>幼保企画課</v>
      </c>
      <c r="V22" s="126" t="str">
        <f>すべて_位置図情報!V375</f>
        <v>環境整備ｸﾞﾙｰﾌﾟ</v>
      </c>
      <c r="W22" s="116" t="str">
        <f>すべて_位置図情報!W375</f>
        <v>住吉区</v>
      </c>
      <c r="X22" s="116" t="str">
        <f>すべて_位置図情報!X375</f>
        <v>一般施設</v>
      </c>
      <c r="Y22" s="114">
        <f>すべて_位置図情報!Y375</f>
        <v>17</v>
      </c>
      <c r="Z22" s="127">
        <f>すべて_位置図情報!Z375</f>
        <v>0</v>
      </c>
      <c r="AA22" s="143">
        <f>すべて_位置図情報!AA375</f>
        <v>0</v>
      </c>
      <c r="AB22" s="144">
        <f>すべて_位置図情報!AB375</f>
        <v>0</v>
      </c>
      <c r="AC22" s="143">
        <f>すべて_位置図情報!AC375</f>
        <v>0</v>
      </c>
      <c r="AD22" s="143">
        <f>すべて_位置図情報!AD375</f>
        <v>0</v>
      </c>
      <c r="AE22" s="58">
        <f>すべて_位置図情報!AF375</f>
        <v>0</v>
      </c>
      <c r="AF22" s="58">
        <f>すべて_位置図情報!AG375</f>
        <v>0</v>
      </c>
      <c r="AG22" s="58">
        <f>すべて_位置図情報!AH375</f>
        <v>0</v>
      </c>
      <c r="AH22" s="58">
        <f>すべて_位置図情報!AI375</f>
        <v>0</v>
      </c>
      <c r="AI22" s="58">
        <f>すべて_位置図情報!AJ375</f>
        <v>0</v>
      </c>
      <c r="AJ22" s="58">
        <f>すべて_位置図情報!AK375</f>
        <v>0</v>
      </c>
      <c r="AK22" s="58" t="e">
        <f>すべて_位置図情報!#REF!</f>
        <v>#REF!</v>
      </c>
    </row>
    <row r="23" spans="1:37" ht="22.5" customHeight="1">
      <c r="A23" s="178">
        <f t="shared" si="0"/>
        <v>18</v>
      </c>
      <c r="B23" s="7" t="str">
        <f>すべて_位置図情報!B400</f>
        <v>社会福祉・保健施設</v>
      </c>
      <c r="C23" s="45" t="str">
        <f>すべて_位置図情報!C400</f>
        <v>児童福祉施設</v>
      </c>
      <c r="D23" s="32" t="str">
        <f>すべて_位置図情報!D400</f>
        <v>子ども・子育てプラザ</v>
      </c>
      <c r="E23" s="32" t="str">
        <f>すべて_位置図情報!E400</f>
        <v>子ども・子育てプラザ</v>
      </c>
      <c r="F23" s="74">
        <v>1</v>
      </c>
      <c r="G23" s="13" t="str" ph="1">
        <f>すべて_位置図情報!G400</f>
        <v>もと住吉勤労青少年ホーム（住吉区子ども・子育てプラザ）</v>
      </c>
      <c r="H23" s="126" t="str">
        <f>すべて_位置図情報!H400</f>
        <v>大阪市住吉区南住吉2-18-21</v>
      </c>
      <c r="I23" s="81">
        <f>すべて_位置図情報!I400</f>
        <v>617.03</v>
      </c>
      <c r="J23" s="80" t="str">
        <f>すべて_位置図情報!J400</f>
        <v>B</v>
      </c>
      <c r="K23" s="78">
        <f>すべて_位置図情報!K400</f>
        <v>0</v>
      </c>
      <c r="L23" s="79">
        <f>すべて_位置図情報!L400</f>
        <v>1985</v>
      </c>
      <c r="M23" s="79" t="str">
        <f>すべて_位置図情報!M400</f>
        <v>c</v>
      </c>
      <c r="N23" s="79" t="str">
        <f>すべて_位置図情報!N400</f>
        <v>b</v>
      </c>
      <c r="O23" s="79" t="str">
        <f>すべて_位置図情報!O400</f>
        <v>〇</v>
      </c>
      <c r="P23" s="79" t="str">
        <f>すべて_位置図情報!P400</f>
        <v>H</v>
      </c>
      <c r="Q23" s="79" t="str">
        <f>すべて_位置図情報!Q400</f>
        <v>無</v>
      </c>
      <c r="R23" s="79" t="str">
        <f>すべて_位置図情報!R400</f>
        <v>全部委託</v>
      </c>
      <c r="S23" s="126" t="str">
        <f>すべて_位置図情報!S400</f>
        <v>こども青少年局</v>
      </c>
      <c r="T23" s="126" t="str">
        <f>すべて_位置図情報!T400</f>
        <v>子育て支援部</v>
      </c>
      <c r="U23" s="126" t="str">
        <f>すべて_位置図情報!U400</f>
        <v>管理課</v>
      </c>
      <c r="V23" s="126" t="str">
        <f>すべて_位置図情報!V400</f>
        <v>子育て支援ｸﾞﾙｰﾌﾟ</v>
      </c>
      <c r="W23" s="116" t="str">
        <f>すべて_位置図情報!W400</f>
        <v>住吉区</v>
      </c>
      <c r="X23" s="116" t="str">
        <f>すべて_位置図情報!X400</f>
        <v>一般施設</v>
      </c>
      <c r="Y23" s="114">
        <f>すべて_位置図情報!Y400</f>
        <v>18</v>
      </c>
      <c r="Z23" s="127">
        <f>すべて_位置図情報!Z400</f>
        <v>0</v>
      </c>
      <c r="AA23" s="143" t="str">
        <f>すべて_位置図情報!AA400</f>
        <v>〇</v>
      </c>
      <c r="AB23" s="144">
        <f>すべて_位置図情報!AB400</f>
        <v>0</v>
      </c>
      <c r="AC23" s="143" t="str">
        <f>すべて_位置図情報!AC400</f>
        <v>〇</v>
      </c>
      <c r="AD23" s="143" t="str">
        <f>すべて_位置図情報!AD400</f>
        <v>〇</v>
      </c>
      <c r="AE23" s="56" t="str">
        <f>すべて_位置図情報!AF400</f>
        <v>〇</v>
      </c>
      <c r="AF23" s="56">
        <f>すべて_位置図情報!AG400</f>
        <v>0</v>
      </c>
      <c r="AG23" s="56">
        <f>すべて_位置図情報!AH400</f>
        <v>0</v>
      </c>
      <c r="AH23" s="56">
        <f>すべて_位置図情報!AI400</f>
        <v>0</v>
      </c>
      <c r="AI23" s="56">
        <f>すべて_位置図情報!AJ400</f>
        <v>0</v>
      </c>
      <c r="AJ23" s="56">
        <f>すべて_位置図情報!AK400</f>
        <v>0</v>
      </c>
      <c r="AK23" s="56" t="e">
        <f>すべて_位置図情報!#REF!</f>
        <v>#REF!</v>
      </c>
    </row>
    <row r="24" spans="1:37" ht="22.5" customHeight="1">
      <c r="A24" s="178">
        <f t="shared" si="0"/>
        <v>19</v>
      </c>
      <c r="B24" s="7" t="str">
        <f>すべて_位置図情報!B426</f>
        <v>社会福祉・保健施設</v>
      </c>
      <c r="C24" s="32" t="str">
        <f>すべて_位置図情報!C426</f>
        <v>その他社会福祉施設</v>
      </c>
      <c r="D24" s="32" t="str">
        <f>すべて_位置図情報!D426</f>
        <v>その他社会福祉施設</v>
      </c>
      <c r="E24" s="32" t="str">
        <f>すべて_位置図情報!E426</f>
        <v>その他社会福祉施設</v>
      </c>
      <c r="F24" s="74">
        <v>1</v>
      </c>
      <c r="G24" s="13" t="str" ph="1">
        <f>すべて_位置図情報!G426</f>
        <v>住吉総合福祉センター</v>
      </c>
      <c r="H24" s="126" t="str">
        <f>すべて_位置図情報!H426</f>
        <v>大阪市住吉区帝塚山東5-8-3</v>
      </c>
      <c r="I24" s="81">
        <f>すべて_位置図情報!I426</f>
        <v>1764.59</v>
      </c>
      <c r="J24" s="80" t="str">
        <f>すべて_位置図情報!J426</f>
        <v>B</v>
      </c>
      <c r="K24" s="78">
        <f>すべて_位置図情報!K426</f>
        <v>0</v>
      </c>
      <c r="L24" s="79">
        <f>すべて_位置図情報!L426</f>
        <v>1986</v>
      </c>
      <c r="M24" s="79" t="str">
        <f>すべて_位置図情報!M426</f>
        <v>b</v>
      </c>
      <c r="N24" s="79" t="str">
        <f>すべて_位置図情報!N426</f>
        <v>b</v>
      </c>
      <c r="O24" s="79" t="str">
        <f>すべて_位置図情報!O426</f>
        <v/>
      </c>
      <c r="P24" s="79" t="str">
        <f>すべて_位置図情報!P426</f>
        <v>E</v>
      </c>
      <c r="Q24" s="79" t="str">
        <f>すべて_位置図情報!Q426</f>
        <v>有</v>
      </c>
      <c r="R24" s="79" t="str">
        <f>すべて_位置図情報!R426</f>
        <v>有償貸付</v>
      </c>
      <c r="S24" s="126" t="str">
        <f>すべて_位置図情報!S426</f>
        <v>福祉局</v>
      </c>
      <c r="T24" s="126" t="str">
        <f>すべて_位置図情報!T426</f>
        <v>高齢者施策部 、障がい者施策部</v>
      </c>
      <c r="U24" s="126" t="str">
        <f>すべて_位置図情報!U426</f>
        <v>高齢福祉課、障がい福祉課</v>
      </c>
      <c r="V24" s="126" t="str">
        <f>すべて_位置図情報!V426</f>
        <v>いきがいｸﾞﾙｰﾌﾟ、施設ｸﾞﾙｰﾌﾟ</v>
      </c>
      <c r="W24" s="116" t="str">
        <f>すべて_位置図情報!W426</f>
        <v>住吉区</v>
      </c>
      <c r="X24" s="116" t="str">
        <f>すべて_位置図情報!X426</f>
        <v>一般施設</v>
      </c>
      <c r="Y24" s="114">
        <f>すべて_位置図情報!Y426</f>
        <v>19</v>
      </c>
      <c r="Z24" s="127">
        <f>すべて_位置図情報!Z426</f>
        <v>0</v>
      </c>
      <c r="AA24" s="143" t="str">
        <f>すべて_位置図情報!AA426</f>
        <v>〇</v>
      </c>
      <c r="AB24" s="144">
        <f>すべて_位置図情報!AB426</f>
        <v>0</v>
      </c>
      <c r="AC24" s="143" t="str">
        <f>すべて_位置図情報!AC426</f>
        <v>〇</v>
      </c>
      <c r="AD24" s="143" t="str">
        <f>すべて_位置図情報!AD426</f>
        <v>〇</v>
      </c>
      <c r="AE24" s="56" t="str">
        <f>すべて_位置図情報!AF426</f>
        <v>〇</v>
      </c>
      <c r="AF24" s="56">
        <f>すべて_位置図情報!AG426</f>
        <v>0</v>
      </c>
      <c r="AG24" s="56">
        <f>すべて_位置図情報!AH426</f>
        <v>0</v>
      </c>
      <c r="AH24" s="56">
        <f>すべて_位置図情報!AI426</f>
        <v>0</v>
      </c>
      <c r="AI24" s="56">
        <f>すべて_位置図情報!AJ426</f>
        <v>0</v>
      </c>
      <c r="AJ24" s="56">
        <f>すべて_位置図情報!AK426</f>
        <v>0</v>
      </c>
      <c r="AK24" s="56" t="e">
        <f>すべて_位置図情報!#REF!</f>
        <v>#REF!</v>
      </c>
    </row>
    <row r="25" spans="1:37" ht="22.5" customHeight="1">
      <c r="A25" s="178">
        <f t="shared" si="0"/>
        <v>20</v>
      </c>
      <c r="B25" s="7" t="str">
        <f>すべて_位置図情報!B432</f>
        <v>社会福祉・保健施設</v>
      </c>
      <c r="C25" s="44" t="str">
        <f>すべて_位置図情報!C432</f>
        <v>保健関係施設</v>
      </c>
      <c r="D25" s="44" t="str">
        <f>すべて_位置図情報!D432</f>
        <v>診療所</v>
      </c>
      <c r="E25" s="44" t="str">
        <f>すべて_位置図情報!E432</f>
        <v>診療所</v>
      </c>
      <c r="F25" s="74">
        <v>1</v>
      </c>
      <c r="G25" s="13" t="str" ph="1">
        <f>すべて_位置図情報!G432</f>
        <v>住吉診療所</v>
      </c>
      <c r="H25" s="126" t="str">
        <f>すべて_位置図情報!H432</f>
        <v>大阪市住吉区帝塚山東5-8-3</v>
      </c>
      <c r="I25" s="81">
        <f>すべて_位置図情報!I432</f>
        <v>489.56</v>
      </c>
      <c r="J25" s="80" t="str">
        <f>すべて_位置図情報!J432</f>
        <v>A</v>
      </c>
      <c r="K25" s="78">
        <f>すべて_位置図情報!K432</f>
        <v>0</v>
      </c>
      <c r="L25" s="79">
        <f>すべて_位置図情報!L432</f>
        <v>2002</v>
      </c>
      <c r="M25" s="79" t="str">
        <f>すべて_位置図情報!M432</f>
        <v>b</v>
      </c>
      <c r="N25" s="79" t="str">
        <f>すべて_位置図情報!N432</f>
        <v>b</v>
      </c>
      <c r="O25" s="79" t="str">
        <f>すべて_位置図情報!O432</f>
        <v/>
      </c>
      <c r="P25" s="79" t="str">
        <f>すべて_位置図情報!P432</f>
        <v>D</v>
      </c>
      <c r="Q25" s="79" t="str">
        <f>すべて_位置図情報!Q432</f>
        <v>有</v>
      </c>
      <c r="R25" s="79" t="str">
        <f>すべて_位置図情報!R432</f>
        <v>有償貸付</v>
      </c>
      <c r="S25" s="126" t="str">
        <f>すべて_位置図情報!S432</f>
        <v>健康局</v>
      </c>
      <c r="T25" s="126" t="str">
        <f>すべて_位置図情報!T432</f>
        <v>健康推進部</v>
      </c>
      <c r="U25" s="126" t="str">
        <f>すべて_位置図情報!U432</f>
        <v>健康施策課</v>
      </c>
      <c r="V25" s="126" t="str">
        <f>すべて_位置図情報!V432</f>
        <v>保健医療ｸﾞﾙｰﾌﾟ</v>
      </c>
      <c r="W25" s="116" t="str">
        <f>すべて_位置図情報!W432</f>
        <v>住吉区</v>
      </c>
      <c r="X25" s="116" t="str">
        <f>すべて_位置図情報!X432</f>
        <v>一般施設</v>
      </c>
      <c r="Y25" s="114">
        <f>すべて_位置図情報!Y432</f>
        <v>20</v>
      </c>
      <c r="Z25" s="127">
        <f>すべて_位置図情報!Z432</f>
        <v>0</v>
      </c>
      <c r="AA25" s="143" t="str">
        <f>すべて_位置図情報!AA432</f>
        <v>〇</v>
      </c>
      <c r="AB25" s="144">
        <f>すべて_位置図情報!AB432</f>
        <v>0</v>
      </c>
      <c r="AC25" s="143">
        <f>すべて_位置図情報!AC432</f>
        <v>0</v>
      </c>
      <c r="AD25" s="143" t="str">
        <f>すべて_位置図情報!AD432</f>
        <v>〇</v>
      </c>
      <c r="AE25" s="58" t="str">
        <f>すべて_位置図情報!AF432</f>
        <v>〇</v>
      </c>
      <c r="AF25" s="58">
        <f>すべて_位置図情報!AG432</f>
        <v>0</v>
      </c>
      <c r="AG25" s="59">
        <f>すべて_位置図情報!AH432</f>
        <v>0</v>
      </c>
      <c r="AH25" s="58">
        <f>すべて_位置図情報!AI432</f>
        <v>0</v>
      </c>
      <c r="AI25" s="58">
        <f>すべて_位置図情報!AJ432</f>
        <v>0</v>
      </c>
      <c r="AJ25" s="58">
        <f>すべて_位置図情報!AK432</f>
        <v>0</v>
      </c>
      <c r="AK25" s="59" t="e">
        <f>すべて_位置図情報!#REF!</f>
        <v>#REF!</v>
      </c>
    </row>
    <row r="26" spans="1:37" ht="22.5" customHeight="1">
      <c r="A26" s="178">
        <f t="shared" si="0"/>
        <v>21</v>
      </c>
      <c r="B26" s="45" t="str">
        <f>すべて_位置図情報!B433</f>
        <v>社会福祉・保健施設</v>
      </c>
      <c r="C26" s="45" t="str">
        <f>すべて_位置図情報!C433</f>
        <v>保健関係施設</v>
      </c>
      <c r="D26" s="45" t="str">
        <f>すべて_位置図情報!D433</f>
        <v>診療所</v>
      </c>
      <c r="E26" s="45" t="str">
        <f>すべて_位置図情報!E433</f>
        <v>診療所</v>
      </c>
      <c r="F26" s="74">
        <v>2</v>
      </c>
      <c r="G26" s="13" t="str" ph="1">
        <f>すべて_位置図情報!G433</f>
        <v>沢之町休日急病診療所</v>
      </c>
      <c r="H26" s="126" t="str">
        <f>すべて_位置図情報!H433</f>
        <v>大阪市住吉区南住吉4-14-28</v>
      </c>
      <c r="I26" s="81">
        <f>すべて_位置図情報!I433</f>
        <v>440.2</v>
      </c>
      <c r="J26" s="80" t="str">
        <f>すべて_位置図情報!J433</f>
        <v>A</v>
      </c>
      <c r="K26" s="78">
        <f>すべて_位置図情報!K433</f>
        <v>0</v>
      </c>
      <c r="L26" s="79">
        <f>すべて_位置図情報!L433</f>
        <v>2019</v>
      </c>
      <c r="M26" s="79" t="str">
        <f>すべて_位置図情報!M433</f>
        <v>a</v>
      </c>
      <c r="N26" s="79" t="str">
        <f>すべて_位置図情報!N433</f>
        <v>a</v>
      </c>
      <c r="O26" s="79" t="str">
        <f>すべて_位置図情報!O433</f>
        <v/>
      </c>
      <c r="P26" s="79" t="str">
        <f>すべて_位置図情報!P433</f>
        <v>A</v>
      </c>
      <c r="Q26" s="79" t="str">
        <f>すべて_位置図情報!Q433</f>
        <v>無</v>
      </c>
      <c r="R26" s="79" t="str">
        <f>すべて_位置図情報!R433</f>
        <v>全部委託</v>
      </c>
      <c r="S26" s="126" t="str">
        <f>すべて_位置図情報!S433</f>
        <v>健康局</v>
      </c>
      <c r="T26" s="126" t="str">
        <f>すべて_位置図情報!T433</f>
        <v>健康推進部</v>
      </c>
      <c r="U26" s="126" t="str">
        <f>すべて_位置図情報!U433</f>
        <v>健康施策課</v>
      </c>
      <c r="V26" s="126" t="str">
        <f>すべて_位置図情報!V433</f>
        <v>保健医療ｸﾞﾙｰﾌﾟ</v>
      </c>
      <c r="W26" s="116" t="str">
        <f>すべて_位置図情報!W433</f>
        <v>住吉区</v>
      </c>
      <c r="X26" s="116" t="str">
        <f>すべて_位置図情報!X433</f>
        <v>一般施設</v>
      </c>
      <c r="Y26" s="114">
        <f>すべて_位置図情報!Y433</f>
        <v>21</v>
      </c>
      <c r="Z26" s="127">
        <f>すべて_位置図情報!Z433</f>
        <v>0</v>
      </c>
      <c r="AA26" s="143">
        <f>すべて_位置図情報!AA433</f>
        <v>0</v>
      </c>
      <c r="AB26" s="144">
        <f>すべて_位置図情報!AB433</f>
        <v>0</v>
      </c>
      <c r="AC26" s="143">
        <f>すべて_位置図情報!AC433</f>
        <v>0</v>
      </c>
      <c r="AD26" s="143">
        <f>すべて_位置図情報!AD433</f>
        <v>0</v>
      </c>
      <c r="AE26" s="58">
        <f>すべて_位置図情報!AF433</f>
        <v>0</v>
      </c>
      <c r="AF26" s="58">
        <f>すべて_位置図情報!AG433</f>
        <v>0</v>
      </c>
      <c r="AG26" s="58">
        <f>すべて_位置図情報!AH433</f>
        <v>0</v>
      </c>
      <c r="AH26" s="58">
        <f>すべて_位置図情報!AI433</f>
        <v>0</v>
      </c>
      <c r="AI26" s="58">
        <f>すべて_位置図情報!AJ433</f>
        <v>0</v>
      </c>
      <c r="AJ26" s="58">
        <f>すべて_位置図情報!AK433</f>
        <v>0</v>
      </c>
      <c r="AK26" s="58" t="e">
        <f>すべて_位置図情報!#REF!</f>
        <v>#REF!</v>
      </c>
    </row>
    <row r="27" spans="1:37" ht="22.5" customHeight="1">
      <c r="A27" s="178">
        <f t="shared" si="0"/>
        <v>22</v>
      </c>
      <c r="B27" s="32" t="str">
        <f>すべて_位置図情報!B469</f>
        <v>流通産業施設</v>
      </c>
      <c r="C27" s="32" t="str">
        <f>すべて_位置図情報!C469</f>
        <v>商業施設</v>
      </c>
      <c r="D27" s="32" t="str">
        <f>すべて_位置図情報!D469</f>
        <v>商業施設</v>
      </c>
      <c r="E27" s="32" t="str">
        <f>すべて_位置図情報!E469</f>
        <v>商業施設</v>
      </c>
      <c r="F27" s="74">
        <v>1</v>
      </c>
      <c r="G27" s="13" t="str" ph="1">
        <f>すべて_位置図情報!G469</f>
        <v>住吉商業施設9号館</v>
      </c>
      <c r="H27" s="126" t="str">
        <f>すべて_位置図情報!H469</f>
        <v>大阪市住吉区帝塚山東5-8</v>
      </c>
      <c r="I27" s="81">
        <f>すべて_位置図情報!I469</f>
        <v>225.05</v>
      </c>
      <c r="J27" s="80" t="str">
        <f>すべて_位置図情報!J469</f>
        <v>A</v>
      </c>
      <c r="K27" s="78">
        <f>すべて_位置図情報!K469</f>
        <v>0</v>
      </c>
      <c r="L27" s="79">
        <f>すべて_位置図情報!L469</f>
        <v>1981</v>
      </c>
      <c r="M27" s="79" t="str">
        <f>すべて_位置図情報!M469</f>
        <v>c</v>
      </c>
      <c r="N27" s="79" t="str">
        <f>すべて_位置図情報!N469</f>
        <v>c</v>
      </c>
      <c r="O27" s="79" t="str">
        <f>すべて_位置図情報!O469</f>
        <v/>
      </c>
      <c r="P27" s="79" t="str">
        <f>すべて_位置図情報!P469</f>
        <v>G</v>
      </c>
      <c r="Q27" s="79" t="str">
        <f>すべて_位置図情報!Q469</f>
        <v>有</v>
      </c>
      <c r="R27" s="79" t="str">
        <f>すべて_位置図情報!R469</f>
        <v>有償貸付</v>
      </c>
      <c r="S27" s="126" t="str">
        <f>すべて_位置図情報!S469</f>
        <v>経済戦略局</v>
      </c>
      <c r="T27" s="126" t="str">
        <f>すべて_位置図情報!T469</f>
        <v>産業振興部</v>
      </c>
      <c r="U27" s="126" t="str">
        <f>すべて_位置図情報!U469</f>
        <v>産業振興課</v>
      </c>
      <c r="V27" s="126" t="str">
        <f>すべて_位置図情報!V469</f>
        <v>施設管理担当</v>
      </c>
      <c r="W27" s="116" t="str">
        <f>すべて_位置図情報!W469</f>
        <v>住吉区</v>
      </c>
      <c r="X27" s="116" t="str">
        <f>すべて_位置図情報!X469</f>
        <v>一般施設</v>
      </c>
      <c r="Y27" s="114">
        <f>すべて_位置図情報!Y469</f>
        <v>22</v>
      </c>
      <c r="Z27" s="127">
        <f>すべて_位置図情報!Z469</f>
        <v>0</v>
      </c>
      <c r="AA27" s="143">
        <f>すべて_位置図情報!AA469</f>
        <v>0</v>
      </c>
      <c r="AB27" s="144">
        <f>すべて_位置図情報!AB469</f>
        <v>0</v>
      </c>
      <c r="AC27" s="143">
        <f>すべて_位置図情報!AC469</f>
        <v>0</v>
      </c>
      <c r="AD27" s="143">
        <f>すべて_位置図情報!AD469</f>
        <v>0</v>
      </c>
      <c r="AE27" s="58">
        <f>すべて_位置図情報!AF469</f>
        <v>0</v>
      </c>
      <c r="AF27" s="58">
        <f>すべて_位置図情報!AG469</f>
        <v>0</v>
      </c>
      <c r="AG27" s="58">
        <f>すべて_位置図情報!AH469</f>
        <v>0</v>
      </c>
      <c r="AH27" s="58">
        <f>すべて_位置図情報!AI469</f>
        <v>0</v>
      </c>
      <c r="AI27" s="58">
        <f>すべて_位置図情報!AJ469</f>
        <v>0</v>
      </c>
      <c r="AJ27" s="58">
        <f>すべて_位置図情報!AK469</f>
        <v>0</v>
      </c>
      <c r="AK27" s="58" t="e">
        <f>すべて_位置図情報!#REF!</f>
        <v>#REF!</v>
      </c>
    </row>
    <row r="28" spans="1:37" ht="22.5" customHeight="1">
      <c r="A28" s="178">
        <f t="shared" si="0"/>
        <v>23</v>
      </c>
      <c r="B28" s="44" t="str">
        <f>すべて_位置図情報!B506</f>
        <v>庁舎・事務所</v>
      </c>
      <c r="C28" s="32" t="str">
        <f>すべて_位置図情報!C506</f>
        <v>庁舎等</v>
      </c>
      <c r="D28" s="32" t="str">
        <f>すべて_位置図情報!D506</f>
        <v>本庁舎・区役所</v>
      </c>
      <c r="E28" s="32" t="str">
        <f>すべて_位置図情報!E506</f>
        <v>区役所</v>
      </c>
      <c r="F28" s="74">
        <v>1</v>
      </c>
      <c r="G28" s="13" t="str" ph="1">
        <f>すべて_位置図情報!G506</f>
        <v>住吉区役所</v>
      </c>
      <c r="H28" s="126" t="str">
        <f>すべて_位置図情報!H506</f>
        <v>大阪市住吉区南住吉3-15-55</v>
      </c>
      <c r="I28" s="81">
        <f>すべて_位置図情報!I506</f>
        <v>11393.5</v>
      </c>
      <c r="J28" s="80" t="str">
        <f>すべて_位置図情報!J506</f>
        <v>C</v>
      </c>
      <c r="K28" s="78">
        <f>すべて_位置図情報!K506</f>
        <v>0</v>
      </c>
      <c r="L28" s="79">
        <f>すべて_位置図情報!L506</f>
        <v>2007</v>
      </c>
      <c r="M28" s="79" t="str">
        <f>すべて_位置図情報!M506</f>
        <v>a</v>
      </c>
      <c r="N28" s="79" t="str">
        <f>すべて_位置図情報!N506</f>
        <v>a</v>
      </c>
      <c r="O28" s="79" t="str">
        <f>すべて_位置図情報!O506</f>
        <v/>
      </c>
      <c r="P28" s="79" t="str">
        <f>すべて_位置図情報!P506</f>
        <v>C</v>
      </c>
      <c r="Q28" s="79" t="str">
        <f>すべて_位置図情報!Q506</f>
        <v>有</v>
      </c>
      <c r="R28" s="79" t="str">
        <f>すべて_位置図情報!R506</f>
        <v>直営（一部委託）</v>
      </c>
      <c r="S28" s="126" t="str">
        <f>すべて_位置図情報!S506</f>
        <v>住吉区役所</v>
      </c>
      <c r="T28" s="124" t="str">
        <f>すべて_位置図情報!T506</f>
        <v>－</v>
      </c>
      <c r="U28" s="126" t="str">
        <f>すべて_位置図情報!U506</f>
        <v>総務課</v>
      </c>
      <c r="V28" s="124" t="str">
        <f>すべて_位置図情報!V506</f>
        <v>－</v>
      </c>
      <c r="W28" s="116" t="str">
        <f>すべて_位置図情報!W506</f>
        <v>住吉区</v>
      </c>
      <c r="X28" s="116" t="str">
        <f>すべて_位置図情報!X506</f>
        <v>一般施設</v>
      </c>
      <c r="Y28" s="114">
        <f>すべて_位置図情報!Y506</f>
        <v>23</v>
      </c>
      <c r="Z28" s="127">
        <f>すべて_位置図情報!Z506</f>
        <v>0</v>
      </c>
      <c r="AA28" s="143" t="str">
        <f>すべて_位置図情報!AA506</f>
        <v>〇</v>
      </c>
      <c r="AB28" s="144">
        <f>すべて_位置図情報!AB506</f>
        <v>0</v>
      </c>
      <c r="AC28" s="143" t="str">
        <f>すべて_位置図情報!AC506</f>
        <v>〇</v>
      </c>
      <c r="AD28" s="143" t="str">
        <f>すべて_位置図情報!AD506</f>
        <v>〇</v>
      </c>
      <c r="AE28" s="56" t="str">
        <f>すべて_位置図情報!AF506</f>
        <v>〇</v>
      </c>
      <c r="AF28" s="56">
        <f>すべて_位置図情報!AG506</f>
        <v>0</v>
      </c>
      <c r="AG28" s="56">
        <f>すべて_位置図情報!AH506</f>
        <v>0</v>
      </c>
      <c r="AH28" s="56">
        <f>すべて_位置図情報!AI506</f>
        <v>0</v>
      </c>
      <c r="AI28" s="56">
        <f>すべて_位置図情報!AJ506</f>
        <v>0</v>
      </c>
      <c r="AJ28" s="56">
        <f>すべて_位置図情報!AK506</f>
        <v>0</v>
      </c>
      <c r="AK28" s="56" t="e">
        <f>すべて_位置図情報!#REF!</f>
        <v>#REF!</v>
      </c>
    </row>
    <row r="29" spans="1:37" ht="22.5" customHeight="1">
      <c r="A29" s="178">
        <f t="shared" si="0"/>
        <v>24</v>
      </c>
      <c r="B29" s="7" t="str">
        <f>すべて_位置図情報!B623</f>
        <v>庁舎・事務所</v>
      </c>
      <c r="C29" s="44" t="str">
        <f>すべて_位置図情報!C623</f>
        <v>消防施設</v>
      </c>
      <c r="D29" s="44" t="str">
        <f>すべて_位置図情報!D623</f>
        <v>消防局庁舎・消防署</v>
      </c>
      <c r="E29" s="32" t="str">
        <f>すべて_位置図情報!E623</f>
        <v>消防署</v>
      </c>
      <c r="F29" s="74">
        <v>1</v>
      </c>
      <c r="G29" s="13" t="str" ph="1">
        <f>すべて_位置図情報!G623</f>
        <v>住吉消防署</v>
      </c>
      <c r="H29" s="126" t="str">
        <f>すべて_位置図情報!H623</f>
        <v>大阪市住吉区遠里小野1-1-9</v>
      </c>
      <c r="I29" s="81">
        <f>すべて_位置図情報!I623</f>
        <v>3375.22</v>
      </c>
      <c r="J29" s="80" t="str">
        <f>すべて_位置図情報!J623</f>
        <v>C</v>
      </c>
      <c r="K29" s="78">
        <f>すべて_位置図情報!K623</f>
        <v>0</v>
      </c>
      <c r="L29" s="79">
        <f>すべて_位置図情報!L623</f>
        <v>2001</v>
      </c>
      <c r="M29" s="79" t="str">
        <f>すべて_位置図情報!M623</f>
        <v>b</v>
      </c>
      <c r="N29" s="79" t="str">
        <f>すべて_位置図情報!N623</f>
        <v>b</v>
      </c>
      <c r="O29" s="79" t="str">
        <f>すべて_位置図情報!O623</f>
        <v/>
      </c>
      <c r="P29" s="79" t="str">
        <f>すべて_位置図情報!P623</f>
        <v>F</v>
      </c>
      <c r="Q29" s="79" t="str">
        <f>すべて_位置図情報!Q623</f>
        <v>無</v>
      </c>
      <c r="R29" s="79" t="str">
        <f>すべて_位置図情報!R623</f>
        <v>直営</v>
      </c>
      <c r="S29" s="126" t="str">
        <f>すべて_位置図情報!S623</f>
        <v>消防局</v>
      </c>
      <c r="T29" s="126" t="str">
        <f>すべて_位置図情報!T623</f>
        <v>総務部</v>
      </c>
      <c r="U29" s="126" t="str">
        <f>すべて_位置図情報!U623</f>
        <v>施設課</v>
      </c>
      <c r="V29" s="126" t="str">
        <f>すべて_位置図情報!V623</f>
        <v>施設担当</v>
      </c>
      <c r="W29" s="116" t="str">
        <f>すべて_位置図情報!W623</f>
        <v>住吉区</v>
      </c>
      <c r="X29" s="116" t="str">
        <f>すべて_位置図情報!X623</f>
        <v>一般施設</v>
      </c>
      <c r="Y29" s="114">
        <f>すべて_位置図情報!Y623</f>
        <v>24</v>
      </c>
      <c r="Z29" s="127">
        <f>すべて_位置図情報!Z623</f>
        <v>0</v>
      </c>
      <c r="AA29" s="143" t="str">
        <f>すべて_位置図情報!AA623</f>
        <v>〇</v>
      </c>
      <c r="AB29" s="144">
        <f>すべて_位置図情報!AB623</f>
        <v>0</v>
      </c>
      <c r="AC29" s="143" t="str">
        <f>すべて_位置図情報!AC623</f>
        <v>〇</v>
      </c>
      <c r="AD29" s="143" t="str">
        <f>すべて_位置図情報!AD623</f>
        <v>〇</v>
      </c>
      <c r="AE29" s="56" t="str">
        <f>すべて_位置図情報!AF623</f>
        <v>〇</v>
      </c>
      <c r="AF29" s="56">
        <f>すべて_位置図情報!AG623</f>
        <v>0</v>
      </c>
      <c r="AG29" s="56">
        <f>すべて_位置図情報!AH623</f>
        <v>0</v>
      </c>
      <c r="AH29" s="56">
        <f>すべて_位置図情報!AI623</f>
        <v>0</v>
      </c>
      <c r="AI29" s="56">
        <f>すべて_位置図情報!AJ623</f>
        <v>0</v>
      </c>
      <c r="AJ29" s="56">
        <f>すべて_位置図情報!AK623</f>
        <v>0</v>
      </c>
      <c r="AK29" s="56" t="e">
        <f>すべて_位置図情報!#REF!</f>
        <v>#REF!</v>
      </c>
    </row>
    <row r="30" spans="1:37" ht="22.5" customHeight="1">
      <c r="A30" s="178">
        <f t="shared" si="0"/>
        <v>25</v>
      </c>
      <c r="B30" s="7" t="str">
        <f>すべて_位置図情報!B680</f>
        <v>庁舎・事務所</v>
      </c>
      <c r="C30" s="7" t="str">
        <f>すべて_位置図情報!C680</f>
        <v>消防施設</v>
      </c>
      <c r="D30" s="7" t="str">
        <f>すべて_位置図情報!D680</f>
        <v>消防局庁舎・消防署</v>
      </c>
      <c r="E30" s="44" t="str">
        <f>すべて_位置図情報!E680</f>
        <v>消防出張所</v>
      </c>
      <c r="F30" s="74">
        <v>1</v>
      </c>
      <c r="G30" s="13" t="str" ph="1">
        <f>すべて_位置図情報!G680</f>
        <v>住吉消防署万代出張所</v>
      </c>
      <c r="H30" s="126" t="str">
        <f>すべて_位置図情報!H680</f>
        <v>大阪市住吉区万代東4-1-23</v>
      </c>
      <c r="I30" s="81">
        <f>すべて_位置図情報!I680</f>
        <v>917.48</v>
      </c>
      <c r="J30" s="80" t="str">
        <f>すべて_位置図情報!J680</f>
        <v>B</v>
      </c>
      <c r="K30" s="78">
        <f>すべて_位置図情報!K680</f>
        <v>0</v>
      </c>
      <c r="L30" s="79">
        <f>すべて_位置図情報!L680</f>
        <v>2024</v>
      </c>
      <c r="M30" s="79" t="str">
        <f>すべて_位置図情報!M680</f>
        <v>a</v>
      </c>
      <c r="N30" s="79" t="str">
        <f>すべて_位置図情報!N680</f>
        <v>a</v>
      </c>
      <c r="O30" s="79" t="str">
        <f>すべて_位置図情報!O680</f>
        <v/>
      </c>
      <c r="P30" s="79" t="str">
        <f>すべて_位置図情報!P680</f>
        <v>B</v>
      </c>
      <c r="Q30" s="79" t="str">
        <f>すべて_位置図情報!Q680</f>
        <v>無</v>
      </c>
      <c r="R30" s="79" t="str">
        <f>すべて_位置図情報!R680</f>
        <v>直営</v>
      </c>
      <c r="S30" s="126" t="str">
        <f>すべて_位置図情報!S680</f>
        <v>消防局</v>
      </c>
      <c r="T30" s="126" t="str">
        <f>すべて_位置図情報!T680</f>
        <v>総務部</v>
      </c>
      <c r="U30" s="126" t="str">
        <f>すべて_位置図情報!U680</f>
        <v>施設課</v>
      </c>
      <c r="V30" s="126" t="str">
        <f>すべて_位置図情報!V680</f>
        <v>施設担当</v>
      </c>
      <c r="W30" s="116" t="str">
        <f>すべて_位置図情報!W680</f>
        <v>住吉区</v>
      </c>
      <c r="X30" s="116" t="str">
        <f>すべて_位置図情報!X680</f>
        <v>一般施設</v>
      </c>
      <c r="Y30" s="114">
        <f>すべて_位置図情報!Y680</f>
        <v>25</v>
      </c>
      <c r="Z30" s="127">
        <f>すべて_位置図情報!Z680</f>
        <v>0</v>
      </c>
      <c r="AA30" s="145">
        <f>すべて_位置図情報!AA680</f>
        <v>0</v>
      </c>
      <c r="AB30" s="144">
        <f>すべて_位置図情報!AB680</f>
        <v>0</v>
      </c>
      <c r="AC30" s="145">
        <f>すべて_位置図情報!AC680</f>
        <v>0</v>
      </c>
      <c r="AD30" s="145">
        <f>すべて_位置図情報!AD680</f>
        <v>0</v>
      </c>
      <c r="AE30" s="60">
        <f>すべて_位置図情報!AF680</f>
        <v>0</v>
      </c>
      <c r="AF30" s="60">
        <f>すべて_位置図情報!AG680</f>
        <v>0</v>
      </c>
      <c r="AG30" s="60">
        <f>すべて_位置図情報!AH680</f>
        <v>0</v>
      </c>
      <c r="AH30" s="60">
        <f>すべて_位置図情報!AI680</f>
        <v>0</v>
      </c>
      <c r="AI30" s="60">
        <f>すべて_位置図情報!AJ680</f>
        <v>0</v>
      </c>
      <c r="AJ30" s="60">
        <f>すべて_位置図情報!AK680</f>
        <v>0</v>
      </c>
      <c r="AK30" s="60" t="e">
        <f>すべて_位置図情報!#REF!</f>
        <v>#REF!</v>
      </c>
    </row>
    <row r="31" spans="1:37" ht="22.5" customHeight="1">
      <c r="A31" s="178">
        <f t="shared" si="0"/>
        <v>26</v>
      </c>
      <c r="B31" s="45" t="str">
        <f>すべて_位置図情報!B681</f>
        <v>庁舎・事務所</v>
      </c>
      <c r="C31" s="45" t="str">
        <f>すべて_位置図情報!C681</f>
        <v>消防施設</v>
      </c>
      <c r="D31" s="45" t="str">
        <f>すべて_位置図情報!D681</f>
        <v>消防局庁舎・消防署</v>
      </c>
      <c r="E31" s="45" t="str">
        <f>すべて_位置図情報!E681</f>
        <v>消防出張所</v>
      </c>
      <c r="F31" s="74">
        <v>2</v>
      </c>
      <c r="G31" s="13" t="str" ph="1">
        <f>すべて_位置図情報!G681</f>
        <v>住吉消防署苅田出張所</v>
      </c>
      <c r="H31" s="126" t="str">
        <f>すべて_位置図情報!H681</f>
        <v>大阪市住吉区苅田9-1-19</v>
      </c>
      <c r="I31" s="81">
        <f>すべて_位置図情報!I681</f>
        <v>236.41</v>
      </c>
      <c r="J31" s="80" t="str">
        <f>すべて_位置図情報!J681</f>
        <v>A</v>
      </c>
      <c r="K31" s="78">
        <f>すべて_位置図情報!K681</f>
        <v>0</v>
      </c>
      <c r="L31" s="79">
        <f>すべて_位置図情報!L681</f>
        <v>1969</v>
      </c>
      <c r="M31" s="79" t="str">
        <f>すべて_位置図情報!M681</f>
        <v>d</v>
      </c>
      <c r="N31" s="79" t="str">
        <f>すべて_位置図情報!N681</f>
        <v>d</v>
      </c>
      <c r="O31" s="79" t="str">
        <f>すべて_位置図情報!O681</f>
        <v/>
      </c>
      <c r="P31" s="79" t="str">
        <f>すべて_位置図情報!P681</f>
        <v>J</v>
      </c>
      <c r="Q31" s="79" t="str">
        <f>すべて_位置図情報!Q681</f>
        <v>無</v>
      </c>
      <c r="R31" s="79" t="str">
        <f>すべて_位置図情報!R681</f>
        <v>直営</v>
      </c>
      <c r="S31" s="126" t="str">
        <f>すべて_位置図情報!S681</f>
        <v>消防局</v>
      </c>
      <c r="T31" s="126" t="str">
        <f>すべて_位置図情報!T681</f>
        <v>総務部</v>
      </c>
      <c r="U31" s="126" t="str">
        <f>すべて_位置図情報!U681</f>
        <v>施設課</v>
      </c>
      <c r="V31" s="126" t="str">
        <f>すべて_位置図情報!V681</f>
        <v>施設担当</v>
      </c>
      <c r="W31" s="116" t="str">
        <f>すべて_位置図情報!W681</f>
        <v>住吉区</v>
      </c>
      <c r="X31" s="116" t="str">
        <f>すべて_位置図情報!X681</f>
        <v>一般施設</v>
      </c>
      <c r="Y31" s="114">
        <f>すべて_位置図情報!Y681</f>
        <v>26</v>
      </c>
      <c r="Z31" s="127">
        <f>すべて_位置図情報!Z681</f>
        <v>0</v>
      </c>
      <c r="AA31" s="145">
        <f>すべて_位置図情報!AA681</f>
        <v>0</v>
      </c>
      <c r="AB31" s="144">
        <f>すべて_位置図情報!AB681</f>
        <v>0</v>
      </c>
      <c r="AC31" s="145">
        <f>すべて_位置図情報!AC681</f>
        <v>0</v>
      </c>
      <c r="AD31" s="145">
        <f>すべて_位置図情報!AD681</f>
        <v>0</v>
      </c>
      <c r="AE31" s="60">
        <f>すべて_位置図情報!AF681</f>
        <v>0</v>
      </c>
      <c r="AF31" s="60">
        <f>すべて_位置図情報!AG681</f>
        <v>0</v>
      </c>
      <c r="AG31" s="60">
        <f>すべて_位置図情報!AH681</f>
        <v>0</v>
      </c>
      <c r="AH31" s="60">
        <f>すべて_位置図情報!AI681</f>
        <v>0</v>
      </c>
      <c r="AI31" s="60">
        <f>すべて_位置図情報!AJ681</f>
        <v>0</v>
      </c>
      <c r="AJ31" s="60">
        <f>すべて_位置図情報!AK681</f>
        <v>0</v>
      </c>
      <c r="AK31" s="60" t="e">
        <f>すべて_位置図情報!#REF!</f>
        <v>#REF!</v>
      </c>
    </row>
    <row r="32" spans="1:37" ht="22.5" customHeight="1">
      <c r="A32" s="178">
        <f t="shared" si="0"/>
        <v>27</v>
      </c>
      <c r="B32" s="44" t="str">
        <f>すべて_位置図情報!B882</f>
        <v>一般会計その他施設</v>
      </c>
      <c r="C32" s="44" t="str">
        <f>すべて_位置図情報!C882</f>
        <v>地域利用施設</v>
      </c>
      <c r="D32" s="44" t="str">
        <f>すべて_位置図情報!D882</f>
        <v>地域集会施設</v>
      </c>
      <c r="E32" s="44" t="str">
        <f>すべて_位置図情報!E882</f>
        <v>地域集会施設</v>
      </c>
      <c r="F32" s="74">
        <v>1</v>
      </c>
      <c r="G32" s="13" t="str" ph="1">
        <f>すべて_位置図情報!G882</f>
        <v>清水丘会館</v>
      </c>
      <c r="H32" s="126" t="str">
        <f>すべて_位置図情報!H882</f>
        <v>大阪市住吉区清水丘1-21-15</v>
      </c>
      <c r="I32" s="81">
        <f>すべて_位置図情報!I882</f>
        <v>109.69</v>
      </c>
      <c r="J32" s="80" t="str">
        <f>すべて_位置図情報!J882</f>
        <v>A</v>
      </c>
      <c r="K32" s="78">
        <f>すべて_位置図情報!K882</f>
        <v>0</v>
      </c>
      <c r="L32" s="79">
        <f>すべて_位置図情報!L882</f>
        <v>1978</v>
      </c>
      <c r="M32" s="79" t="str">
        <f>すべて_位置図情報!M882</f>
        <v>c</v>
      </c>
      <c r="N32" s="79" t="str">
        <f>すべて_位置図情報!N882</f>
        <v>c</v>
      </c>
      <c r="O32" s="79" t="str">
        <f>すべて_位置図情報!O882</f>
        <v/>
      </c>
      <c r="P32" s="79" t="str">
        <f>すべて_位置図情報!P882</f>
        <v>G</v>
      </c>
      <c r="Q32" s="79" t="str">
        <f>すべて_位置図情報!Q882</f>
        <v>有</v>
      </c>
      <c r="R32" s="79" t="str">
        <f>すべて_位置図情報!R882</f>
        <v>無償貸付</v>
      </c>
      <c r="S32" s="126" t="str">
        <f>すべて_位置図情報!S882</f>
        <v>住吉区役所</v>
      </c>
      <c r="T32" s="124" t="str">
        <f>すべて_位置図情報!T882</f>
        <v>－</v>
      </c>
      <c r="U32" s="126" t="str">
        <f>すべて_位置図情報!U882</f>
        <v>地域課</v>
      </c>
      <c r="V32" s="124" t="str">
        <f>すべて_位置図情報!V882</f>
        <v>－</v>
      </c>
      <c r="W32" s="116" t="str">
        <f>すべて_位置図情報!W882</f>
        <v>住吉区</v>
      </c>
      <c r="X32" s="116" t="str">
        <f>すべて_位置図情報!X882</f>
        <v>一般施設</v>
      </c>
      <c r="Y32" s="114">
        <f>すべて_位置図情報!Y882</f>
        <v>27</v>
      </c>
      <c r="Z32" s="127">
        <f>すべて_位置図情報!Z882</f>
        <v>0</v>
      </c>
      <c r="AA32" s="145">
        <f>すべて_位置図情報!AA882</f>
        <v>0</v>
      </c>
      <c r="AB32" s="144">
        <f>すべて_位置図情報!AB882</f>
        <v>0</v>
      </c>
      <c r="AC32" s="145">
        <f>すべて_位置図情報!AC882</f>
        <v>0</v>
      </c>
      <c r="AD32" s="145">
        <f>すべて_位置図情報!AD882</f>
        <v>0</v>
      </c>
      <c r="AE32" s="60">
        <f>すべて_位置図情報!AF882</f>
        <v>0</v>
      </c>
      <c r="AF32" s="60">
        <f>すべて_位置図情報!AG882</f>
        <v>0</v>
      </c>
      <c r="AG32" s="60">
        <f>すべて_位置図情報!AH882</f>
        <v>0</v>
      </c>
      <c r="AH32" s="60">
        <f>すべて_位置図情報!AI882</f>
        <v>0</v>
      </c>
      <c r="AI32" s="60">
        <f>すべて_位置図情報!AJ882</f>
        <v>0</v>
      </c>
      <c r="AJ32" s="60">
        <f>すべて_位置図情報!AK882</f>
        <v>0</v>
      </c>
      <c r="AK32" s="60" t="e">
        <f>すべて_位置図情報!#REF!</f>
        <v>#REF!</v>
      </c>
    </row>
    <row r="33" spans="1:37" ht="22.5" customHeight="1">
      <c r="A33" s="178">
        <f t="shared" si="0"/>
        <v>28</v>
      </c>
      <c r="B33" s="7" t="str">
        <f>すべて_位置図情報!B883</f>
        <v>一般会計その他施設</v>
      </c>
      <c r="C33" s="7" t="str">
        <f>すべて_位置図情報!C883</f>
        <v>地域利用施設</v>
      </c>
      <c r="D33" s="7" t="str">
        <f>すべて_位置図情報!D883</f>
        <v>地域集会施設</v>
      </c>
      <c r="E33" s="7" t="str">
        <f>すべて_位置図情報!E883</f>
        <v>地域集会施設</v>
      </c>
      <c r="F33" s="74">
        <v>2</v>
      </c>
      <c r="G33" s="13" t="str" ph="1">
        <f>すべて_位置図情報!G883</f>
        <v>南住吉連合沢之町会館</v>
      </c>
      <c r="H33" s="126" t="str">
        <f>すべて_位置図情報!H883</f>
        <v>大阪市住吉区南住吉3-15-43</v>
      </c>
      <c r="I33" s="81">
        <f>すべて_位置図情報!I883</f>
        <v>119.16</v>
      </c>
      <c r="J33" s="80" t="str">
        <f>すべて_位置図情報!J883</f>
        <v>A</v>
      </c>
      <c r="K33" s="78">
        <f>すべて_位置図情報!K883</f>
        <v>0</v>
      </c>
      <c r="L33" s="79">
        <f>すべて_位置図情報!L883</f>
        <v>2007</v>
      </c>
      <c r="M33" s="79" t="str">
        <f>すべて_位置図情報!M883</f>
        <v>a</v>
      </c>
      <c r="N33" s="79" t="str">
        <f>すべて_位置図情報!N883</f>
        <v>a</v>
      </c>
      <c r="O33" s="79" t="str">
        <f>すべて_位置図情報!O883</f>
        <v/>
      </c>
      <c r="P33" s="79" t="str">
        <f>すべて_位置図情報!P883</f>
        <v>A</v>
      </c>
      <c r="Q33" s="79" t="str">
        <f>すべて_位置図情報!Q883</f>
        <v>無</v>
      </c>
      <c r="R33" s="79" t="str">
        <f>すべて_位置図情報!R883</f>
        <v>無償貸付</v>
      </c>
      <c r="S33" s="126" t="str">
        <f>すべて_位置図情報!S883</f>
        <v>住吉区役所</v>
      </c>
      <c r="T33" s="124" t="str">
        <f>すべて_位置図情報!T883</f>
        <v>－</v>
      </c>
      <c r="U33" s="126" t="str">
        <f>すべて_位置図情報!U883</f>
        <v>地域課</v>
      </c>
      <c r="V33" s="124" t="str">
        <f>すべて_位置図情報!V883</f>
        <v>－</v>
      </c>
      <c r="W33" s="116" t="str">
        <f>すべて_位置図情報!W883</f>
        <v>住吉区</v>
      </c>
      <c r="X33" s="116" t="str">
        <f>すべて_位置図情報!X883</f>
        <v>一般施設</v>
      </c>
      <c r="Y33" s="114">
        <f>すべて_位置図情報!Y883</f>
        <v>28</v>
      </c>
      <c r="Z33" s="127">
        <f>すべて_位置図情報!Z883</f>
        <v>0</v>
      </c>
      <c r="AA33" s="145">
        <f>すべて_位置図情報!AA883</f>
        <v>0</v>
      </c>
      <c r="AB33" s="144">
        <f>すべて_位置図情報!AB883</f>
        <v>0</v>
      </c>
      <c r="AC33" s="145">
        <f>すべて_位置図情報!AC883</f>
        <v>0</v>
      </c>
      <c r="AD33" s="145">
        <f>すべて_位置図情報!AD883</f>
        <v>0</v>
      </c>
      <c r="AE33" s="60">
        <f>すべて_位置図情報!AF883</f>
        <v>0</v>
      </c>
      <c r="AF33" s="60">
        <f>すべて_位置図情報!AG883</f>
        <v>0</v>
      </c>
      <c r="AG33" s="60">
        <f>すべて_位置図情報!AH883</f>
        <v>0</v>
      </c>
      <c r="AH33" s="60">
        <f>すべて_位置図情報!AI883</f>
        <v>0</v>
      </c>
      <c r="AI33" s="60">
        <f>すべて_位置図情報!AJ883</f>
        <v>0</v>
      </c>
      <c r="AJ33" s="60">
        <f>すべて_位置図情報!AK883</f>
        <v>0</v>
      </c>
      <c r="AK33" s="60" t="e">
        <f>すべて_位置図情報!#REF!</f>
        <v>#REF!</v>
      </c>
    </row>
    <row r="34" spans="1:37" ht="22.5" customHeight="1">
      <c r="A34" s="178">
        <f t="shared" si="0"/>
        <v>29</v>
      </c>
      <c r="B34" s="7" t="str">
        <f>すべて_位置図情報!B884</f>
        <v>一般会計その他施設</v>
      </c>
      <c r="C34" s="7" t="str">
        <f>すべて_位置図情報!C884</f>
        <v>地域利用施設</v>
      </c>
      <c r="D34" s="7" t="str">
        <f>すべて_位置図情報!D884</f>
        <v>地域集会施設</v>
      </c>
      <c r="E34" s="7" t="str">
        <f>すべて_位置図情報!E884</f>
        <v>地域集会施設</v>
      </c>
      <c r="F34" s="74">
        <v>3</v>
      </c>
      <c r="G34" s="13" t="str" ph="1">
        <f>すべて_位置図情報!G884</f>
        <v>苅田南老人憩の家</v>
      </c>
      <c r="H34" s="126" t="str">
        <f>すべて_位置図情報!H884</f>
        <v>大阪市住吉区苅田9-1-14</v>
      </c>
      <c r="I34" s="81">
        <f>すべて_位置図情報!I884</f>
        <v>81.7</v>
      </c>
      <c r="J34" s="80" t="str">
        <f>すべて_位置図情報!J884</f>
        <v>A</v>
      </c>
      <c r="K34" s="78">
        <f>すべて_位置図情報!K884</f>
        <v>0</v>
      </c>
      <c r="L34" s="79">
        <f>すべて_位置図情報!L884</f>
        <v>1973</v>
      </c>
      <c r="M34" s="79" t="str">
        <f>すべて_位置図情報!M884</f>
        <v>d</v>
      </c>
      <c r="N34" s="79" t="str">
        <f>すべて_位置図情報!N884</f>
        <v>d</v>
      </c>
      <c r="O34" s="79" t="str">
        <f>すべて_位置図情報!O884</f>
        <v/>
      </c>
      <c r="P34" s="79" t="str">
        <f>すべて_位置図情報!P884</f>
        <v>J</v>
      </c>
      <c r="Q34" s="79" t="str">
        <f>すべて_位置図情報!Q884</f>
        <v>有</v>
      </c>
      <c r="R34" s="79" t="str">
        <f>すべて_位置図情報!R884</f>
        <v>無償貸付</v>
      </c>
      <c r="S34" s="126" t="str">
        <f>すべて_位置図情報!S884</f>
        <v>住吉区役所</v>
      </c>
      <c r="T34" s="124" t="str">
        <f>すべて_位置図情報!T884</f>
        <v>－</v>
      </c>
      <c r="U34" s="126" t="str">
        <f>すべて_位置図情報!U884</f>
        <v>地域課</v>
      </c>
      <c r="V34" s="124" t="str">
        <f>すべて_位置図情報!V884</f>
        <v>－</v>
      </c>
      <c r="W34" s="116" t="str">
        <f>すべて_位置図情報!W884</f>
        <v>住吉区</v>
      </c>
      <c r="X34" s="116" t="str">
        <f>すべて_位置図情報!X884</f>
        <v>一般施設</v>
      </c>
      <c r="Y34" s="114">
        <f>すべて_位置図情報!Y884</f>
        <v>29</v>
      </c>
      <c r="Z34" s="127">
        <f>すべて_位置図情報!Z884</f>
        <v>0</v>
      </c>
      <c r="AA34" s="145">
        <f>すべて_位置図情報!AA884</f>
        <v>0</v>
      </c>
      <c r="AB34" s="144">
        <f>すべて_位置図情報!AB884</f>
        <v>0</v>
      </c>
      <c r="AC34" s="145">
        <f>すべて_位置図情報!AC884</f>
        <v>0</v>
      </c>
      <c r="AD34" s="145">
        <f>すべて_位置図情報!AD884</f>
        <v>0</v>
      </c>
      <c r="AE34" s="60">
        <f>すべて_位置図情報!AF884</f>
        <v>0</v>
      </c>
      <c r="AF34" s="60">
        <f>すべて_位置図情報!AG884</f>
        <v>0</v>
      </c>
      <c r="AG34" s="60">
        <f>すべて_位置図情報!AH884</f>
        <v>0</v>
      </c>
      <c r="AH34" s="60">
        <f>すべて_位置図情報!AI884</f>
        <v>0</v>
      </c>
      <c r="AI34" s="60">
        <f>すべて_位置図情報!AJ884</f>
        <v>0</v>
      </c>
      <c r="AJ34" s="60">
        <f>すべて_位置図情報!AK884</f>
        <v>0</v>
      </c>
      <c r="AK34" s="60" t="e">
        <f>すべて_位置図情報!#REF!</f>
        <v>#REF!</v>
      </c>
    </row>
    <row r="35" spans="1:37" ht="22.5" customHeight="1">
      <c r="A35" s="240">
        <f t="shared" si="0"/>
        <v>30</v>
      </c>
      <c r="B35" s="7" t="str">
        <f>すべて_位置図情報!B943</f>
        <v>一般会計その他施設</v>
      </c>
      <c r="C35" s="32" t="str">
        <f>すべて_位置図情報!C943</f>
        <v>斎場・霊園</v>
      </c>
      <c r="D35" s="32" t="str">
        <f>すべて_位置図情報!D943</f>
        <v>霊園施設</v>
      </c>
      <c r="E35" s="32" t="str">
        <f>すべて_位置図情報!E943</f>
        <v>霊園施設</v>
      </c>
      <c r="F35" s="74">
        <v>1</v>
      </c>
      <c r="G35" s="13" t="str" ph="1">
        <f>すべて_位置図情報!G943</f>
        <v>浅香霊園</v>
      </c>
      <c r="H35" s="126" t="str">
        <f>すべて_位置図情報!H943</f>
        <v>大阪市住吉区浅香1-2</v>
      </c>
      <c r="I35" s="81">
        <f>すべて_位置図情報!I943</f>
        <v>4.4000000000000004</v>
      </c>
      <c r="J35" s="80" t="str">
        <f>すべて_位置図情報!J943</f>
        <v>A</v>
      </c>
      <c r="K35" s="78">
        <f>すべて_位置図情報!K943</f>
        <v>0</v>
      </c>
      <c r="L35" s="79">
        <f>すべて_位置図情報!L943</f>
        <v>1984</v>
      </c>
      <c r="M35" s="79" t="str">
        <f>すべて_位置図情報!M943</f>
        <v>c</v>
      </c>
      <c r="N35" s="79" t="str">
        <f>すべて_位置図情報!N943</f>
        <v>c</v>
      </c>
      <c r="O35" s="79" t="str">
        <f>すべて_位置図情報!O943</f>
        <v/>
      </c>
      <c r="P35" s="79" t="str">
        <f>すべて_位置図情報!P943</f>
        <v>G</v>
      </c>
      <c r="Q35" s="79" t="str">
        <f>すべて_位置図情報!Q943</f>
        <v>無</v>
      </c>
      <c r="R35" s="79" t="str">
        <f>すべて_位置図情報!R943</f>
        <v>その他</v>
      </c>
      <c r="S35" s="126" t="str">
        <f>すべて_位置図情報!S943</f>
        <v>環境局</v>
      </c>
      <c r="T35" s="126" t="str">
        <f>すべて_位置図情報!T943</f>
        <v>総務部</v>
      </c>
      <c r="U35" s="126" t="str">
        <f>すべて_位置図情報!U943</f>
        <v>施設管理課</v>
      </c>
      <c r="V35" s="126" t="str">
        <f>すべて_位置図情報!V943</f>
        <v>霊園ｸﾞﾙｰﾌﾟ</v>
      </c>
      <c r="W35" s="116" t="str">
        <f>すべて_位置図情報!W943</f>
        <v>住吉区</v>
      </c>
      <c r="X35" s="116" t="str">
        <f>すべて_位置図情報!X943</f>
        <v>一般施設</v>
      </c>
      <c r="Y35" s="114">
        <f>すべて_位置図情報!Y943</f>
        <v>31</v>
      </c>
      <c r="Z35" s="127">
        <f>すべて_位置図情報!Z943</f>
        <v>0</v>
      </c>
      <c r="AA35" s="145">
        <f>すべて_位置図情報!AA943</f>
        <v>0</v>
      </c>
      <c r="AB35" s="144">
        <f>すべて_位置図情報!AB943</f>
        <v>0</v>
      </c>
      <c r="AC35" s="145">
        <f>すべて_位置図情報!AC943</f>
        <v>0</v>
      </c>
      <c r="AD35" s="145">
        <f>すべて_位置図情報!AD943</f>
        <v>0</v>
      </c>
      <c r="AE35" s="60">
        <f>すべて_位置図情報!AF943</f>
        <v>0</v>
      </c>
      <c r="AF35" s="60">
        <f>すべて_位置図情報!AG943</f>
        <v>0</v>
      </c>
      <c r="AG35" s="60">
        <f>すべて_位置図情報!AH943</f>
        <v>0</v>
      </c>
      <c r="AH35" s="60">
        <f>すべて_位置図情報!AI943</f>
        <v>0</v>
      </c>
      <c r="AI35" s="60">
        <f>すべて_位置図情報!AJ943</f>
        <v>0</v>
      </c>
      <c r="AJ35" s="60">
        <f>すべて_位置図情報!AK943</f>
        <v>0</v>
      </c>
      <c r="AK35" s="60" t="e">
        <f>すべて_位置図情報!#REF!</f>
        <v>#REF!</v>
      </c>
    </row>
    <row r="36" spans="1:37" ht="22.5" customHeight="1">
      <c r="A36" s="240">
        <f t="shared" si="0"/>
        <v>31</v>
      </c>
      <c r="B36" s="7" t="str">
        <f>すべて_位置図情報!B961</f>
        <v>一般会計その他施設</v>
      </c>
      <c r="C36" s="84" t="str">
        <f>すべて_位置図情報!C961</f>
        <v>一般会計その他施設</v>
      </c>
      <c r="D36" s="84" t="str">
        <f>すべて_位置図情報!D961</f>
        <v>職員住宅・宿舎</v>
      </c>
      <c r="E36" s="84" t="str">
        <f>すべて_位置図情報!E961</f>
        <v>災害対策用職員住宅</v>
      </c>
      <c r="F36" s="74">
        <v>1</v>
      </c>
      <c r="G36" s="13" t="str" ph="1">
        <f>すべて_位置図情報!G961</f>
        <v>災害対策用職員住宅</v>
      </c>
      <c r="H36" s="126" t="str">
        <f>すべて_位置図情報!H961</f>
        <v>大阪市住吉区××××××××</v>
      </c>
      <c r="I36" s="126">
        <f>すべて_位置図情報!I961</f>
        <v>40.119999999999997</v>
      </c>
      <c r="J36" s="126" t="str">
        <f>すべて_位置図情報!J961</f>
        <v>－</v>
      </c>
      <c r="K36" s="126">
        <f>すべて_位置図情報!K961</f>
        <v>0</v>
      </c>
      <c r="L36" s="124" t="str">
        <f>すべて_位置図情報!L961</f>
        <v>－</v>
      </c>
      <c r="M36" s="124" t="str">
        <f>すべて_位置図情報!M961</f>
        <v>－</v>
      </c>
      <c r="N36" s="124" t="str">
        <f>すべて_位置図情報!N961</f>
        <v>－</v>
      </c>
      <c r="O36" s="124" t="str">
        <f>すべて_位置図情報!O961</f>
        <v/>
      </c>
      <c r="P36" s="124" t="str">
        <f>すべて_位置図情報!P961</f>
        <v>－</v>
      </c>
      <c r="Q36" s="124" t="str">
        <f>すべて_位置図情報!Q961</f>
        <v>－</v>
      </c>
      <c r="R36" s="124" t="str">
        <f>すべて_位置図情報!R961</f>
        <v>その他</v>
      </c>
      <c r="S36" s="126" t="str">
        <f>すべて_位置図情報!S961</f>
        <v>危機管理室</v>
      </c>
      <c r="T36" s="124" t="str">
        <f>すべて_位置図情報!T961</f>
        <v>－</v>
      </c>
      <c r="U36" s="126" t="str">
        <f>すべて_位置図情報!U961</f>
        <v>危機管理課</v>
      </c>
      <c r="V36" s="126" t="str">
        <f>すべて_位置図情報!V961</f>
        <v>応急対策グループ</v>
      </c>
      <c r="W36" s="116" t="str">
        <f>すべて_位置図情報!W961</f>
        <v>住吉区</v>
      </c>
      <c r="X36" s="116" t="str">
        <f>すべて_位置図情報!X961</f>
        <v>賃借施設</v>
      </c>
      <c r="Y36" s="116" t="str">
        <f>すべて_位置図情報!Y961</f>
        <v>－</v>
      </c>
      <c r="Z36" s="127"/>
      <c r="AA36" s="145">
        <f>すべて_位置図情報!AA961</f>
        <v>0</v>
      </c>
      <c r="AB36" s="144"/>
      <c r="AC36" s="145"/>
      <c r="AD36" s="145"/>
      <c r="AE36" s="60"/>
      <c r="AF36" s="60"/>
      <c r="AG36" s="60"/>
      <c r="AH36" s="60"/>
      <c r="AI36" s="60"/>
      <c r="AJ36" s="60"/>
      <c r="AK36" s="60"/>
    </row>
    <row r="37" spans="1:37" ht="22.5" customHeight="1">
      <c r="A37" s="240">
        <f t="shared" si="0"/>
        <v>32</v>
      </c>
      <c r="B37" s="45" t="str">
        <f>すべて_位置図情報!B994</f>
        <v>一般会計その他施設</v>
      </c>
      <c r="C37" s="45" t="str">
        <f>すべて_位置図情報!C994</f>
        <v>一般会計その他施設</v>
      </c>
      <c r="D37" s="32" t="str">
        <f>すべて_位置図情報!D994</f>
        <v>測定局・観測局</v>
      </c>
      <c r="E37" s="32" t="str">
        <f>すべて_位置図情報!E994</f>
        <v>大気汚染常時監視測定局</v>
      </c>
      <c r="F37" s="74">
        <v>1</v>
      </c>
      <c r="G37" s="13" t="str" ph="1">
        <f>すべて_位置図情報!G994</f>
        <v>大気汚染常時監視測定局（我孫子中学校）</v>
      </c>
      <c r="H37" s="126" t="str">
        <f>すべて_位置図情報!H994</f>
        <v>大阪市住吉区我孫子東1-4-32</v>
      </c>
      <c r="I37" s="81">
        <f>すべて_位置図情報!I994</f>
        <v>10</v>
      </c>
      <c r="J37" s="80" t="str">
        <f>すべて_位置図情報!J994</f>
        <v>A</v>
      </c>
      <c r="K37" s="78">
        <f>すべて_位置図情報!K994</f>
        <v>0</v>
      </c>
      <c r="L37" s="79">
        <f>すべて_位置図情報!L994</f>
        <v>1998</v>
      </c>
      <c r="M37" s="79" t="str">
        <f>すべて_位置図情報!M994</f>
        <v>b</v>
      </c>
      <c r="N37" s="79" t="str">
        <f>すべて_位置図情報!N994</f>
        <v>b</v>
      </c>
      <c r="O37" s="79" t="str">
        <f>すべて_位置図情報!O994</f>
        <v/>
      </c>
      <c r="P37" s="79" t="str">
        <f>すべて_位置図情報!P994</f>
        <v>D</v>
      </c>
      <c r="Q37" s="79" t="str">
        <f>すべて_位置図情報!Q994</f>
        <v>無</v>
      </c>
      <c r="R37" s="79" t="str">
        <f>すべて_位置図情報!R994</f>
        <v>直営</v>
      </c>
      <c r="S37" s="126" t="str">
        <f>すべて_位置図情報!S994</f>
        <v>環境局</v>
      </c>
      <c r="T37" s="126" t="str">
        <f>すべて_位置図情報!T994</f>
        <v>環境管理部</v>
      </c>
      <c r="U37" s="126" t="str">
        <f>すべて_位置図情報!U994</f>
        <v>環境管理課</v>
      </c>
      <c r="V37" s="126" t="str">
        <f>すべて_位置図情報!V994</f>
        <v>環境情報ｸﾞﾙｰﾌﾟ</v>
      </c>
      <c r="W37" s="116" t="str">
        <f>すべて_位置図情報!W994</f>
        <v>住吉区</v>
      </c>
      <c r="X37" s="116" t="str">
        <f>すべて_位置図情報!X994</f>
        <v>一般施設</v>
      </c>
      <c r="Y37" s="114">
        <f>すべて_位置図情報!Y994</f>
        <v>32</v>
      </c>
      <c r="Z37" s="127">
        <f>すべて_位置図情報!Z994</f>
        <v>0</v>
      </c>
      <c r="AA37" s="145">
        <f>すべて_位置図情報!AA994</f>
        <v>0</v>
      </c>
      <c r="AB37" s="144">
        <f>すべて_位置図情報!AB994</f>
        <v>0</v>
      </c>
      <c r="AC37" s="145">
        <f>すべて_位置図情報!AC994</f>
        <v>0</v>
      </c>
      <c r="AD37" s="145">
        <f>すべて_位置図情報!AD994</f>
        <v>0</v>
      </c>
      <c r="AE37" s="60">
        <f>すべて_位置図情報!AF994</f>
        <v>0</v>
      </c>
      <c r="AF37" s="60">
        <f>すべて_位置図情報!AG994</f>
        <v>0</v>
      </c>
      <c r="AG37" s="60">
        <f>すべて_位置図情報!AH994</f>
        <v>0</v>
      </c>
      <c r="AH37" s="60">
        <f>すべて_位置図情報!AI994</f>
        <v>0</v>
      </c>
      <c r="AI37" s="60">
        <f>すべて_位置図情報!AJ994</f>
        <v>0</v>
      </c>
      <c r="AJ37" s="60">
        <f>すべて_位置図情報!AK994</f>
        <v>0</v>
      </c>
      <c r="AK37" s="60" t="e">
        <f>すべて_位置図情報!#REF!</f>
        <v>#REF!</v>
      </c>
    </row>
    <row r="38" spans="1:37" ht="22.5" customHeight="1">
      <c r="A38" s="240">
        <f t="shared" si="0"/>
        <v>33</v>
      </c>
      <c r="B38" s="44" t="str">
        <f>すべて_位置図情報!B1101</f>
        <v>インフラ関係施設</v>
      </c>
      <c r="C38" s="44" t="str">
        <f>すべて_位置図情報!C1101</f>
        <v>駐車場</v>
      </c>
      <c r="D38" s="44" t="str">
        <f>すべて_位置図情報!D1101</f>
        <v>自転車管理事務所</v>
      </c>
      <c r="E38" s="44" t="str">
        <f>すべて_位置図情報!E1101</f>
        <v>自転車保管所管理事務所</v>
      </c>
      <c r="F38" s="74">
        <v>1</v>
      </c>
      <c r="G38" s="13" t="str" ph="1">
        <f>すべて_位置図情報!G1101</f>
        <v>我孫子自転車保管所管理事務所</v>
      </c>
      <c r="H38" s="126" t="str">
        <f>すべて_位置図情報!H1101</f>
        <v>大阪市住吉区我孫子5-11</v>
      </c>
      <c r="I38" s="81">
        <f>すべて_位置図情報!I1101</f>
        <v>39.83</v>
      </c>
      <c r="J38" s="80" t="str">
        <f>すべて_位置図情報!J1101</f>
        <v>A</v>
      </c>
      <c r="K38" s="78">
        <f>すべて_位置図情報!K1101</f>
        <v>0</v>
      </c>
      <c r="L38" s="79">
        <f>すべて_位置図情報!L1101</f>
        <v>2012</v>
      </c>
      <c r="M38" s="79" t="str">
        <f>すべて_位置図情報!M1101</f>
        <v>a</v>
      </c>
      <c r="N38" s="79" t="str">
        <f>すべて_位置図情報!N1101</f>
        <v>a</v>
      </c>
      <c r="O38" s="79" t="str">
        <f>すべて_位置図情報!O1101</f>
        <v/>
      </c>
      <c r="P38" s="79" t="str">
        <f>すべて_位置図情報!P1101</f>
        <v>A</v>
      </c>
      <c r="Q38" s="79" t="str">
        <f>すべて_位置図情報!Q1101</f>
        <v>無</v>
      </c>
      <c r="R38" s="79" t="str">
        <f>すべて_位置図情報!R1101</f>
        <v>全部委託</v>
      </c>
      <c r="S38" s="126" t="str">
        <f>すべて_位置図情報!S1101</f>
        <v>建設局</v>
      </c>
      <c r="T38" s="126" t="str">
        <f>すべて_位置図情報!T1101</f>
        <v>総務部</v>
      </c>
      <c r="U38" s="126" t="str">
        <f>すべて_位置図情報!U1101</f>
        <v>管理課</v>
      </c>
      <c r="V38" s="126" t="str">
        <f>すべて_位置図情報!V1101</f>
        <v>自転車対策担当</v>
      </c>
      <c r="W38" s="116" t="str">
        <f>すべて_位置図情報!W1101</f>
        <v>住吉区</v>
      </c>
      <c r="X38" s="116" t="str">
        <f>すべて_位置図情報!X1101</f>
        <v>一般施設</v>
      </c>
      <c r="Y38" s="114">
        <f>すべて_位置図情報!Y1101</f>
        <v>33</v>
      </c>
      <c r="Z38" s="127">
        <f>すべて_位置図情報!Z1101</f>
        <v>0</v>
      </c>
      <c r="AA38" s="145">
        <f>すべて_位置図情報!AA1101</f>
        <v>0</v>
      </c>
      <c r="AB38" s="144">
        <f>すべて_位置図情報!AB1101</f>
        <v>0</v>
      </c>
      <c r="AC38" s="145">
        <f>すべて_位置図情報!AC1101</f>
        <v>0</v>
      </c>
      <c r="AD38" s="145">
        <f>すべて_位置図情報!AD1101</f>
        <v>0</v>
      </c>
      <c r="AE38" s="60">
        <f>すべて_位置図情報!AF1101</f>
        <v>0</v>
      </c>
      <c r="AF38" s="60">
        <f>すべて_位置図情報!AG1101</f>
        <v>0</v>
      </c>
      <c r="AG38" s="60">
        <f>すべて_位置図情報!AH1101</f>
        <v>0</v>
      </c>
      <c r="AH38" s="60">
        <f>すべて_位置図情報!AI1101</f>
        <v>0</v>
      </c>
      <c r="AI38" s="60">
        <f>すべて_位置図情報!AJ1101</f>
        <v>0</v>
      </c>
      <c r="AJ38" s="60">
        <f>すべて_位置図情報!AK1101</f>
        <v>0</v>
      </c>
      <c r="AK38" s="60" t="e">
        <f>すべて_位置図情報!#REF!</f>
        <v>#REF!</v>
      </c>
    </row>
    <row r="39" spans="1:37" ht="22.5" customHeight="1">
      <c r="A39" s="240">
        <f t="shared" si="0"/>
        <v>34</v>
      </c>
      <c r="B39" s="7" t="str">
        <f>すべて_位置図情報!B1222</f>
        <v>インフラ関係施設</v>
      </c>
      <c r="C39" s="7" t="str">
        <f>すべて_位置図情報!C1222</f>
        <v>駐車場</v>
      </c>
      <c r="D39" s="7" t="str">
        <f>すべて_位置図情報!D1222</f>
        <v>自転車管理事務所</v>
      </c>
      <c r="E39" s="14" t="str">
        <f>すべて_位置図情報!E1222</f>
        <v>自転車駐車場管理事務所</v>
      </c>
      <c r="F39" s="74">
        <v>1</v>
      </c>
      <c r="G39" s="13" t="str" ph="1">
        <f>すべて_位置図情報!G1222</f>
        <v>住吉大社駅南自転車駐車場管理事務所</v>
      </c>
      <c r="H39" s="126" t="str">
        <f>すべて_位置図情報!H1222</f>
        <v>大阪市住吉区長峡町4-41</v>
      </c>
      <c r="I39" s="81">
        <f>すべて_位置図情報!I1222</f>
        <v>13.39</v>
      </c>
      <c r="J39" s="80" t="str">
        <f>すべて_位置図情報!J1222</f>
        <v>A</v>
      </c>
      <c r="K39" s="78">
        <f>すべて_位置図情報!K1222</f>
        <v>0</v>
      </c>
      <c r="L39" s="79">
        <f>すべて_位置図情報!L1222</f>
        <v>1988</v>
      </c>
      <c r="M39" s="79" t="str">
        <f>すべて_位置図情報!M1222</f>
        <v>b</v>
      </c>
      <c r="N39" s="79" t="str">
        <f>すべて_位置図情報!N1222</f>
        <v>b</v>
      </c>
      <c r="O39" s="79" t="str">
        <f>すべて_位置図情報!O1222</f>
        <v/>
      </c>
      <c r="P39" s="79" t="str">
        <f>すべて_位置図情報!P1222</f>
        <v>D</v>
      </c>
      <c r="Q39" s="79" t="str">
        <f>すべて_位置図情報!Q1222</f>
        <v>無</v>
      </c>
      <c r="R39" s="79" t="str">
        <f>すべて_位置図情報!R1222</f>
        <v>指定管理（利用料金施設）</v>
      </c>
      <c r="S39" s="126" t="str">
        <f>すべて_位置図情報!S1222</f>
        <v>建設局</v>
      </c>
      <c r="T39" s="126" t="str">
        <f>すべて_位置図情報!T1222</f>
        <v>総務部</v>
      </c>
      <c r="U39" s="126" t="str">
        <f>すべて_位置図情報!U1222</f>
        <v>管理課</v>
      </c>
      <c r="V39" s="126" t="str">
        <f>すべて_位置図情報!V1222</f>
        <v>自転車対策担当</v>
      </c>
      <c r="W39" s="116" t="str">
        <f>すべて_位置図情報!W1222</f>
        <v>住吉区</v>
      </c>
      <c r="X39" s="116" t="str">
        <f>すべて_位置図情報!X1222</f>
        <v>一般施設</v>
      </c>
      <c r="Y39" s="114">
        <f>すべて_位置図情報!Y1222</f>
        <v>34</v>
      </c>
      <c r="Z39" s="127">
        <f>すべて_位置図情報!Z1222</f>
        <v>0</v>
      </c>
      <c r="AA39" s="145">
        <f>すべて_位置図情報!AA1222</f>
        <v>0</v>
      </c>
      <c r="AB39" s="144">
        <f>すべて_位置図情報!AB1222</f>
        <v>0</v>
      </c>
      <c r="AC39" s="145">
        <f>すべて_位置図情報!AC1222</f>
        <v>0</v>
      </c>
      <c r="AD39" s="145">
        <f>すべて_位置図情報!AD1222</f>
        <v>0</v>
      </c>
      <c r="AE39" s="60">
        <f>すべて_位置図情報!AF1222</f>
        <v>0</v>
      </c>
      <c r="AF39" s="60">
        <f>すべて_位置図情報!AG1222</f>
        <v>0</v>
      </c>
      <c r="AG39" s="60">
        <f>すべて_位置図情報!AH1222</f>
        <v>0</v>
      </c>
      <c r="AH39" s="60">
        <f>すべて_位置図情報!AI1222</f>
        <v>0</v>
      </c>
      <c r="AI39" s="60">
        <f>すべて_位置図情報!AJ1222</f>
        <v>0</v>
      </c>
      <c r="AJ39" s="60">
        <f>すべて_位置図情報!AK1222</f>
        <v>0</v>
      </c>
      <c r="AK39" s="60" t="e">
        <f>すべて_位置図情報!#REF!</f>
        <v>#REF!</v>
      </c>
    </row>
    <row r="40" spans="1:37" ht="22.5" customHeight="1">
      <c r="A40" s="240">
        <f t="shared" si="0"/>
        <v>35</v>
      </c>
      <c r="B40" s="7" t="str">
        <f>すべて_位置図情報!B1223</f>
        <v>インフラ関係施設</v>
      </c>
      <c r="C40" s="7" t="str">
        <f>すべて_位置図情報!C1223</f>
        <v>駐車場</v>
      </c>
      <c r="D40" s="7" t="str">
        <f>すべて_位置図情報!D1223</f>
        <v>自転車管理事務所</v>
      </c>
      <c r="E40" s="7" t="str">
        <f>すべて_位置図情報!E1223</f>
        <v>自転車駐車場管理事務所</v>
      </c>
      <c r="F40" s="74">
        <v>2</v>
      </c>
      <c r="G40" s="13" t="str" ph="1">
        <f>すべて_位置図情報!G1223</f>
        <v>住吉大社駅北自転車駐車場管理事務所</v>
      </c>
      <c r="H40" s="126" t="str">
        <f>すべて_位置図情報!H1223</f>
        <v>大阪市住吉区東粉浜3-31-15</v>
      </c>
      <c r="I40" s="81">
        <f>すべて_位置図情報!I1223</f>
        <v>13.39</v>
      </c>
      <c r="J40" s="80" t="str">
        <f>すべて_位置図情報!J1223</f>
        <v>A</v>
      </c>
      <c r="K40" s="78">
        <f>すべて_位置図情報!K1223</f>
        <v>0</v>
      </c>
      <c r="L40" s="79">
        <f>すべて_位置図情報!L1223</f>
        <v>1988</v>
      </c>
      <c r="M40" s="79" t="str">
        <f>すべて_位置図情報!M1223</f>
        <v>b</v>
      </c>
      <c r="N40" s="79" t="str">
        <f>すべて_位置図情報!N1223</f>
        <v>b</v>
      </c>
      <c r="O40" s="79" t="str">
        <f>すべて_位置図情報!O1223</f>
        <v/>
      </c>
      <c r="P40" s="79" t="str">
        <f>すべて_位置図情報!P1223</f>
        <v>D</v>
      </c>
      <c r="Q40" s="79" t="str">
        <f>すべて_位置図情報!Q1223</f>
        <v>無</v>
      </c>
      <c r="R40" s="79" t="str">
        <f>すべて_位置図情報!R1223</f>
        <v>指定管理（利用料金施設）</v>
      </c>
      <c r="S40" s="126" t="str">
        <f>すべて_位置図情報!S1223</f>
        <v>建設局</v>
      </c>
      <c r="T40" s="126" t="str">
        <f>すべて_位置図情報!T1223</f>
        <v>総務部</v>
      </c>
      <c r="U40" s="126" t="str">
        <f>すべて_位置図情報!U1223</f>
        <v>管理課</v>
      </c>
      <c r="V40" s="126" t="str">
        <f>すべて_位置図情報!V1223</f>
        <v>自転車対策担当</v>
      </c>
      <c r="W40" s="116" t="str">
        <f>すべて_位置図情報!W1223</f>
        <v>住吉区</v>
      </c>
      <c r="X40" s="116" t="str">
        <f>すべて_位置図情報!X1223</f>
        <v>一般施設</v>
      </c>
      <c r="Y40" s="114">
        <f>すべて_位置図情報!Y1223</f>
        <v>35</v>
      </c>
      <c r="Z40" s="127">
        <f>すべて_位置図情報!Z1223</f>
        <v>0</v>
      </c>
      <c r="AA40" s="145">
        <f>すべて_位置図情報!AA1223</f>
        <v>0</v>
      </c>
      <c r="AB40" s="144">
        <f>すべて_位置図情報!AB1223</f>
        <v>0</v>
      </c>
      <c r="AC40" s="145">
        <f>すべて_位置図情報!AC1223</f>
        <v>0</v>
      </c>
      <c r="AD40" s="145">
        <f>すべて_位置図情報!AD1223</f>
        <v>0</v>
      </c>
      <c r="AE40" s="62">
        <f>すべて_位置図情報!AF1223</f>
        <v>0</v>
      </c>
      <c r="AF40" s="62">
        <f>すべて_位置図情報!AG1223</f>
        <v>0</v>
      </c>
      <c r="AG40" s="62">
        <f>すべて_位置図情報!AH1223</f>
        <v>0</v>
      </c>
      <c r="AH40" s="62">
        <f>すべて_位置図情報!AI1223</f>
        <v>0</v>
      </c>
      <c r="AI40" s="62">
        <f>すべて_位置図情報!AJ1223</f>
        <v>0</v>
      </c>
      <c r="AJ40" s="62">
        <f>すべて_位置図情報!AK1223</f>
        <v>0</v>
      </c>
      <c r="AK40" s="62" t="e">
        <f>すべて_位置図情報!#REF!</f>
        <v>#REF!</v>
      </c>
    </row>
    <row r="41" spans="1:37" ht="22.5" customHeight="1">
      <c r="A41" s="240">
        <f t="shared" si="0"/>
        <v>36</v>
      </c>
      <c r="B41" s="7" t="str">
        <f>すべて_位置図情報!B1224</f>
        <v>インフラ関係施設</v>
      </c>
      <c r="C41" s="7" t="str">
        <f>すべて_位置図情報!C1224</f>
        <v>駐車場</v>
      </c>
      <c r="D41" s="7" t="str">
        <f>すべて_位置図情報!D1224</f>
        <v>自転車管理事務所</v>
      </c>
      <c r="E41" s="7" t="str">
        <f>すべて_位置図情報!E1224</f>
        <v>自転車駐車場管理事務所</v>
      </c>
      <c r="F41" s="74">
        <v>3</v>
      </c>
      <c r="G41" s="13" t="str" ph="1">
        <f>すべて_位置図情報!G1224</f>
        <v>粉浜駅自転車駐車場管理事務所</v>
      </c>
      <c r="H41" s="126" t="str">
        <f>すべて_位置図情報!H1224</f>
        <v>大阪市住吉区東粉浜2-24-12</v>
      </c>
      <c r="I41" s="81">
        <f>すべて_位置図情報!I1224</f>
        <v>13.39</v>
      </c>
      <c r="J41" s="80" t="str">
        <f>すべて_位置図情報!J1224</f>
        <v>A</v>
      </c>
      <c r="K41" s="78">
        <f>すべて_位置図情報!K1224</f>
        <v>0</v>
      </c>
      <c r="L41" s="79">
        <f>すべて_位置図情報!L1224</f>
        <v>1988</v>
      </c>
      <c r="M41" s="79" t="str">
        <f>すべて_位置図情報!M1224</f>
        <v>b</v>
      </c>
      <c r="N41" s="79" t="str">
        <f>すべて_位置図情報!N1224</f>
        <v>b</v>
      </c>
      <c r="O41" s="79" t="str">
        <f>すべて_位置図情報!O1224</f>
        <v/>
      </c>
      <c r="P41" s="79" t="str">
        <f>すべて_位置図情報!P1224</f>
        <v>D</v>
      </c>
      <c r="Q41" s="79" t="str">
        <f>すべて_位置図情報!Q1224</f>
        <v>無</v>
      </c>
      <c r="R41" s="79" t="str">
        <f>すべて_位置図情報!R1224</f>
        <v>指定管理（利用料金施設）</v>
      </c>
      <c r="S41" s="126" t="str">
        <f>すべて_位置図情報!S1224</f>
        <v>建設局</v>
      </c>
      <c r="T41" s="126" t="str">
        <f>すべて_位置図情報!T1224</f>
        <v>総務部</v>
      </c>
      <c r="U41" s="126" t="str">
        <f>すべて_位置図情報!U1224</f>
        <v>管理課</v>
      </c>
      <c r="V41" s="126" t="str">
        <f>すべて_位置図情報!V1224</f>
        <v>自転車対策担当</v>
      </c>
      <c r="W41" s="116" t="str">
        <f>すべて_位置図情報!W1224</f>
        <v>住吉区</v>
      </c>
      <c r="X41" s="116" t="str">
        <f>すべて_位置図情報!X1224</f>
        <v>一般施設</v>
      </c>
      <c r="Y41" s="114">
        <f>すべて_位置図情報!Y1224</f>
        <v>36</v>
      </c>
      <c r="Z41" s="127">
        <f>すべて_位置図情報!Z1224</f>
        <v>0</v>
      </c>
      <c r="AA41" s="145">
        <f>すべて_位置図情報!AA1224</f>
        <v>0</v>
      </c>
      <c r="AB41" s="144">
        <f>すべて_位置図情報!AB1224</f>
        <v>0</v>
      </c>
      <c r="AC41" s="145">
        <f>すべて_位置図情報!AC1224</f>
        <v>0</v>
      </c>
      <c r="AD41" s="145">
        <f>すべて_位置図情報!AD1224</f>
        <v>0</v>
      </c>
      <c r="AE41" s="62">
        <f>すべて_位置図情報!AF1224</f>
        <v>0</v>
      </c>
      <c r="AF41" s="62">
        <f>すべて_位置図情報!AG1224</f>
        <v>0</v>
      </c>
      <c r="AG41" s="62">
        <f>すべて_位置図情報!AH1224</f>
        <v>0</v>
      </c>
      <c r="AH41" s="62">
        <f>すべて_位置図情報!AI1224</f>
        <v>0</v>
      </c>
      <c r="AI41" s="62">
        <f>すべて_位置図情報!AJ1224</f>
        <v>0</v>
      </c>
      <c r="AJ41" s="62">
        <f>すべて_位置図情報!AK1224</f>
        <v>0</v>
      </c>
      <c r="AK41" s="62" t="e">
        <f>すべて_位置図情報!#REF!</f>
        <v>#REF!</v>
      </c>
    </row>
    <row r="42" spans="1:37" ht="22.5" customHeight="1">
      <c r="A42" s="240">
        <f t="shared" si="0"/>
        <v>37</v>
      </c>
      <c r="B42" s="7" t="str">
        <f>すべて_位置図情報!B1225</f>
        <v>インフラ関係施設</v>
      </c>
      <c r="C42" s="7" t="str">
        <f>すべて_位置図情報!C1225</f>
        <v>駐車場</v>
      </c>
      <c r="D42" s="7" t="str">
        <f>すべて_位置図情報!D1225</f>
        <v>自転車管理事務所</v>
      </c>
      <c r="E42" s="7" t="str">
        <f>すべて_位置図情報!E1225</f>
        <v>自転車駐車場管理事務所</v>
      </c>
      <c r="F42" s="74">
        <v>4</v>
      </c>
      <c r="G42" s="13" t="str" ph="1">
        <f>すべて_位置図情報!G1225</f>
        <v>杉本町駅自転車駐車場管理事務所</v>
      </c>
      <c r="H42" s="126" t="str">
        <f>すべて_位置図情報!H1225</f>
        <v>大阪市住吉区杉本3-2-79</v>
      </c>
      <c r="I42" s="81">
        <f>すべて_位置図情報!I1225</f>
        <v>10.8</v>
      </c>
      <c r="J42" s="80" t="str">
        <f>すべて_位置図情報!J1225</f>
        <v>A</v>
      </c>
      <c r="K42" s="78">
        <f>すべて_位置図情報!K1225</f>
        <v>0</v>
      </c>
      <c r="L42" s="79">
        <f>すべて_位置図情報!L1225</f>
        <v>2011</v>
      </c>
      <c r="M42" s="79" t="str">
        <f>すべて_位置図情報!M1225</f>
        <v>a</v>
      </c>
      <c r="N42" s="79" t="str">
        <f>すべて_位置図情報!N1225</f>
        <v>a</v>
      </c>
      <c r="O42" s="79" t="str">
        <f>すべて_位置図情報!O1225</f>
        <v/>
      </c>
      <c r="P42" s="79" t="str">
        <f>すべて_位置図情報!P1225</f>
        <v>A</v>
      </c>
      <c r="Q42" s="79" t="str">
        <f>すべて_位置図情報!Q1225</f>
        <v>無</v>
      </c>
      <c r="R42" s="79" t="str">
        <f>すべて_位置図情報!R1225</f>
        <v>指定管理（利用料金施設）</v>
      </c>
      <c r="S42" s="126" t="str">
        <f>すべて_位置図情報!S1225</f>
        <v>建設局</v>
      </c>
      <c r="T42" s="126" t="str">
        <f>すべて_位置図情報!T1225</f>
        <v>総務部</v>
      </c>
      <c r="U42" s="126" t="str">
        <f>すべて_位置図情報!U1225</f>
        <v>管理課</v>
      </c>
      <c r="V42" s="126" t="str">
        <f>すべて_位置図情報!V1225</f>
        <v>自転車対策担当</v>
      </c>
      <c r="W42" s="116" t="str">
        <f>すべて_位置図情報!W1225</f>
        <v>住吉区</v>
      </c>
      <c r="X42" s="116" t="str">
        <f>すべて_位置図情報!X1225</f>
        <v>一般施設</v>
      </c>
      <c r="Y42" s="114">
        <f>すべて_位置図情報!Y1225</f>
        <v>37</v>
      </c>
      <c r="Z42" s="127">
        <f>すべて_位置図情報!Z1225</f>
        <v>0</v>
      </c>
      <c r="AA42" s="145">
        <f>すべて_位置図情報!AA1225</f>
        <v>0</v>
      </c>
      <c r="AB42" s="144">
        <f>すべて_位置図情報!AB1225</f>
        <v>0</v>
      </c>
      <c r="AC42" s="145">
        <f>すべて_位置図情報!AC1225</f>
        <v>0</v>
      </c>
      <c r="AD42" s="145">
        <f>すべて_位置図情報!AD1225</f>
        <v>0</v>
      </c>
      <c r="AE42" s="62">
        <f>すべて_位置図情報!AF1225</f>
        <v>0</v>
      </c>
      <c r="AF42" s="62">
        <f>すべて_位置図情報!AG1225</f>
        <v>0</v>
      </c>
      <c r="AG42" s="62">
        <f>すべて_位置図情報!AH1225</f>
        <v>0</v>
      </c>
      <c r="AH42" s="62">
        <f>すべて_位置図情報!AI1225</f>
        <v>0</v>
      </c>
      <c r="AI42" s="62">
        <f>すべて_位置図情報!AJ1225</f>
        <v>0</v>
      </c>
      <c r="AJ42" s="62">
        <f>すべて_位置図情報!AK1225</f>
        <v>0</v>
      </c>
      <c r="AK42" s="62" t="e">
        <f>すべて_位置図情報!#REF!</f>
        <v>#REF!</v>
      </c>
    </row>
    <row r="43" spans="1:37" ht="22.5" customHeight="1">
      <c r="A43" s="240">
        <f t="shared" si="0"/>
        <v>38</v>
      </c>
      <c r="B43" s="7" t="str">
        <f>すべて_位置図情報!B1226</f>
        <v>インフラ関係施設</v>
      </c>
      <c r="C43" s="7" t="str">
        <f>すべて_位置図情報!C1226</f>
        <v>駐車場</v>
      </c>
      <c r="D43" s="7" t="str">
        <f>すべて_位置図情報!D1226</f>
        <v>自転車管理事務所</v>
      </c>
      <c r="E43" s="7" t="str">
        <f>すべて_位置図情報!E1226</f>
        <v>自転車駐車場管理事務所</v>
      </c>
      <c r="F43" s="74">
        <v>5</v>
      </c>
      <c r="G43" s="13" t="str" ph="1">
        <f>すべて_位置図情報!G1226</f>
        <v>我孫子町駅自転車駐車場管理事務所</v>
      </c>
      <c r="H43" s="126" t="str">
        <f>すべて_位置図情報!H1226</f>
        <v>大阪市住吉区我孫子西2-1</v>
      </c>
      <c r="I43" s="81">
        <f>すべて_位置図情報!I1226</f>
        <v>9.89</v>
      </c>
      <c r="J43" s="80" t="str">
        <f>すべて_位置図情報!J1226</f>
        <v>A</v>
      </c>
      <c r="K43" s="78">
        <f>すべて_位置図情報!K1226</f>
        <v>0</v>
      </c>
      <c r="L43" s="79">
        <f>すべて_位置図情報!L1226</f>
        <v>2012</v>
      </c>
      <c r="M43" s="79" t="str">
        <f>すべて_位置図情報!M1226</f>
        <v>a</v>
      </c>
      <c r="N43" s="79" t="str">
        <f>すべて_位置図情報!N1226</f>
        <v>a</v>
      </c>
      <c r="O43" s="79" t="str">
        <f>すべて_位置図情報!O1226</f>
        <v/>
      </c>
      <c r="P43" s="79" t="str">
        <f>すべて_位置図情報!P1226</f>
        <v>A</v>
      </c>
      <c r="Q43" s="79" t="str">
        <f>すべて_位置図情報!Q1226</f>
        <v>無</v>
      </c>
      <c r="R43" s="79" t="str">
        <f>すべて_位置図情報!R1226</f>
        <v>指定管理（利用料金施設）</v>
      </c>
      <c r="S43" s="126" t="str">
        <f>すべて_位置図情報!S1226</f>
        <v>建設局</v>
      </c>
      <c r="T43" s="126" t="str">
        <f>すべて_位置図情報!T1226</f>
        <v>総務部</v>
      </c>
      <c r="U43" s="126" t="str">
        <f>すべて_位置図情報!U1226</f>
        <v>管理課</v>
      </c>
      <c r="V43" s="126" t="str">
        <f>すべて_位置図情報!V1226</f>
        <v>自転車対策担当</v>
      </c>
      <c r="W43" s="116" t="str">
        <f>すべて_位置図情報!W1226</f>
        <v>住吉区</v>
      </c>
      <c r="X43" s="116" t="str">
        <f>すべて_位置図情報!X1226</f>
        <v>一般施設</v>
      </c>
      <c r="Y43" s="114">
        <f>すべて_位置図情報!Y1226</f>
        <v>38</v>
      </c>
      <c r="Z43" s="127">
        <f>すべて_位置図情報!Z1226</f>
        <v>0</v>
      </c>
      <c r="AA43" s="145">
        <f>すべて_位置図情報!AA1226</f>
        <v>0</v>
      </c>
      <c r="AB43" s="144">
        <f>すべて_位置図情報!AB1226</f>
        <v>0</v>
      </c>
      <c r="AC43" s="145">
        <f>すべて_位置図情報!AC1226</f>
        <v>0</v>
      </c>
      <c r="AD43" s="145">
        <f>すべて_位置図情報!AD1226</f>
        <v>0</v>
      </c>
      <c r="AE43" s="62">
        <f>すべて_位置図情報!AF1226</f>
        <v>0</v>
      </c>
      <c r="AF43" s="62">
        <f>すべて_位置図情報!AG1226</f>
        <v>0</v>
      </c>
      <c r="AG43" s="62">
        <f>すべて_位置図情報!AH1226</f>
        <v>0</v>
      </c>
      <c r="AH43" s="62">
        <f>すべて_位置図情報!AI1226</f>
        <v>0</v>
      </c>
      <c r="AI43" s="62">
        <f>すべて_位置図情報!AJ1226</f>
        <v>0</v>
      </c>
      <c r="AJ43" s="62">
        <f>すべて_位置図情報!AK1226</f>
        <v>0</v>
      </c>
      <c r="AK43" s="62" t="e">
        <f>すべて_位置図情報!#REF!</f>
        <v>#REF!</v>
      </c>
    </row>
    <row r="44" spans="1:37" ht="22.5" customHeight="1">
      <c r="A44" s="240">
        <f t="shared" si="0"/>
        <v>39</v>
      </c>
      <c r="B44" s="7" t="str">
        <f>すべて_位置図情報!B1227</f>
        <v>インフラ関係施設</v>
      </c>
      <c r="C44" s="7" t="str">
        <f>すべて_位置図情報!C1227</f>
        <v>駐車場</v>
      </c>
      <c r="D44" s="7" t="str">
        <f>すべて_位置図情報!D1227</f>
        <v>自転車管理事務所</v>
      </c>
      <c r="E44" s="7" t="str">
        <f>すべて_位置図情報!E1227</f>
        <v>自転車駐車場管理事務所</v>
      </c>
      <c r="F44" s="74">
        <v>6</v>
      </c>
      <c r="G44" s="13" t="str" ph="1">
        <f>すべて_位置図情報!G1227</f>
        <v>あびこ駅自転車駐車場管理事務所</v>
      </c>
      <c r="H44" s="126" t="str">
        <f>すべて_位置図情報!H1227</f>
        <v>大阪市住吉区我孫子東2-6</v>
      </c>
      <c r="I44" s="81">
        <f>すべて_位置図情報!I1227</f>
        <v>12.56</v>
      </c>
      <c r="J44" s="80" t="str">
        <f>すべて_位置図情報!J1227</f>
        <v>A</v>
      </c>
      <c r="K44" s="78">
        <f>すべて_位置図情報!K1227</f>
        <v>0</v>
      </c>
      <c r="L44" s="79">
        <f>すべて_位置図情報!L1227</f>
        <v>1991</v>
      </c>
      <c r="M44" s="79" t="str">
        <f>すべて_位置図情報!M1227</f>
        <v>b</v>
      </c>
      <c r="N44" s="79" t="str">
        <f>すべて_位置図情報!N1227</f>
        <v>b</v>
      </c>
      <c r="O44" s="79" t="str">
        <f>すべて_位置図情報!O1227</f>
        <v/>
      </c>
      <c r="P44" s="79" t="str">
        <f>すべて_位置図情報!P1227</f>
        <v>D</v>
      </c>
      <c r="Q44" s="79" t="str">
        <f>すべて_位置図情報!Q1227</f>
        <v>無</v>
      </c>
      <c r="R44" s="79" t="str">
        <f>すべて_位置図情報!R1227</f>
        <v>指定管理（利用料金施設）</v>
      </c>
      <c r="S44" s="126" t="str">
        <f>すべて_位置図情報!S1227</f>
        <v>建設局</v>
      </c>
      <c r="T44" s="126" t="str">
        <f>すべて_位置図情報!T1227</f>
        <v>総務部</v>
      </c>
      <c r="U44" s="126" t="str">
        <f>すべて_位置図情報!U1227</f>
        <v>管理課</v>
      </c>
      <c r="V44" s="126" t="str">
        <f>すべて_位置図情報!V1227</f>
        <v>自転車対策担当</v>
      </c>
      <c r="W44" s="116" t="str">
        <f>すべて_位置図情報!W1227</f>
        <v>住吉区</v>
      </c>
      <c r="X44" s="116" t="str">
        <f>すべて_位置図情報!X1227</f>
        <v>一般施設</v>
      </c>
      <c r="Y44" s="114">
        <f>すべて_位置図情報!Y1227</f>
        <v>39</v>
      </c>
      <c r="Z44" s="127">
        <f>すべて_位置図情報!Z1227</f>
        <v>0</v>
      </c>
      <c r="AA44" s="145">
        <f>すべて_位置図情報!AA1227</f>
        <v>0</v>
      </c>
      <c r="AB44" s="144">
        <f>すべて_位置図情報!AB1227</f>
        <v>0</v>
      </c>
      <c r="AC44" s="145">
        <f>すべて_位置図情報!AC1227</f>
        <v>0</v>
      </c>
      <c r="AD44" s="145">
        <f>すべて_位置図情報!AD1227</f>
        <v>0</v>
      </c>
      <c r="AE44" s="62">
        <f>すべて_位置図情報!AF1227</f>
        <v>0</v>
      </c>
      <c r="AF44" s="62">
        <f>すべて_位置図情報!AG1227</f>
        <v>0</v>
      </c>
      <c r="AG44" s="62">
        <f>すべて_位置図情報!AH1227</f>
        <v>0</v>
      </c>
      <c r="AH44" s="62">
        <f>すべて_位置図情報!AI1227</f>
        <v>0</v>
      </c>
      <c r="AI44" s="62">
        <f>すべて_位置図情報!AJ1227</f>
        <v>0</v>
      </c>
      <c r="AJ44" s="62">
        <f>すべて_位置図情報!AK1227</f>
        <v>0</v>
      </c>
      <c r="AK44" s="62" t="e">
        <f>すべて_位置図情報!#REF!</f>
        <v>#REF!</v>
      </c>
    </row>
    <row r="45" spans="1:37" ht="22.5" customHeight="1">
      <c r="A45" s="240">
        <f t="shared" si="0"/>
        <v>40</v>
      </c>
      <c r="B45" s="7" t="str">
        <f>すべて_位置図情報!B1228</f>
        <v>インフラ関係施設</v>
      </c>
      <c r="C45" s="7" t="str">
        <f>すべて_位置図情報!C1228</f>
        <v>駐車場</v>
      </c>
      <c r="D45" s="7" t="str">
        <f>すべて_位置図情報!D1228</f>
        <v>自転車管理事務所</v>
      </c>
      <c r="E45" s="7" t="str">
        <f>すべて_位置図情報!E1228</f>
        <v>自転車駐車場管理事務所</v>
      </c>
      <c r="F45" s="74">
        <v>7</v>
      </c>
      <c r="G45" s="13" t="str" ph="1">
        <f>すべて_位置図情報!G1228</f>
        <v>我孫子前駅自転車駐車場管理事務所</v>
      </c>
      <c r="H45" s="126" t="str">
        <f>すべて_位置図情報!H1228</f>
        <v>大阪市住吉区遠里小野1-11</v>
      </c>
      <c r="I45" s="81">
        <f>すべて_位置図情報!I1228</f>
        <v>12.56</v>
      </c>
      <c r="J45" s="80" t="str">
        <f>すべて_位置図情報!J1228</f>
        <v>A</v>
      </c>
      <c r="K45" s="78">
        <f>すべて_位置図情報!K1228</f>
        <v>0</v>
      </c>
      <c r="L45" s="79">
        <f>すべて_位置図情報!L1228</f>
        <v>1989</v>
      </c>
      <c r="M45" s="79" t="str">
        <f>すべて_位置図情報!M1228</f>
        <v>b</v>
      </c>
      <c r="N45" s="79" t="str">
        <f>すべて_位置図情報!N1228</f>
        <v>b</v>
      </c>
      <c r="O45" s="79" t="str">
        <f>すべて_位置図情報!O1228</f>
        <v/>
      </c>
      <c r="P45" s="79" t="str">
        <f>すべて_位置図情報!P1228</f>
        <v>D</v>
      </c>
      <c r="Q45" s="79" t="str">
        <f>すべて_位置図情報!Q1228</f>
        <v>無</v>
      </c>
      <c r="R45" s="79" t="str">
        <f>すべて_位置図情報!R1228</f>
        <v>指定管理（利用料金施設）</v>
      </c>
      <c r="S45" s="126" t="str">
        <f>すべて_位置図情報!S1228</f>
        <v>建設局</v>
      </c>
      <c r="T45" s="126" t="str">
        <f>すべて_位置図情報!T1228</f>
        <v>総務部</v>
      </c>
      <c r="U45" s="126" t="str">
        <f>すべて_位置図情報!U1228</f>
        <v>管理課</v>
      </c>
      <c r="V45" s="126" t="str">
        <f>すべて_位置図情報!V1228</f>
        <v>自転車対策担当</v>
      </c>
      <c r="W45" s="116" t="str">
        <f>すべて_位置図情報!W1228</f>
        <v>住吉区</v>
      </c>
      <c r="X45" s="116" t="str">
        <f>すべて_位置図情報!X1228</f>
        <v>一般施設</v>
      </c>
      <c r="Y45" s="114">
        <f>すべて_位置図情報!Y1228</f>
        <v>40</v>
      </c>
      <c r="Z45" s="127">
        <f>すべて_位置図情報!Z1228</f>
        <v>0</v>
      </c>
      <c r="AA45" s="145">
        <f>すべて_位置図情報!AA1228</f>
        <v>0</v>
      </c>
      <c r="AB45" s="144">
        <f>すべて_位置図情報!AB1228</f>
        <v>0</v>
      </c>
      <c r="AC45" s="145">
        <f>すべて_位置図情報!AC1228</f>
        <v>0</v>
      </c>
      <c r="AD45" s="145">
        <f>すべて_位置図情報!AD1228</f>
        <v>0</v>
      </c>
      <c r="AE45" s="62">
        <f>すべて_位置図情報!AF1228</f>
        <v>0</v>
      </c>
      <c r="AF45" s="62">
        <f>すべて_位置図情報!AG1228</f>
        <v>0</v>
      </c>
      <c r="AG45" s="62">
        <f>すべて_位置図情報!AH1228</f>
        <v>0</v>
      </c>
      <c r="AH45" s="62">
        <f>すべて_位置図情報!AI1228</f>
        <v>0</v>
      </c>
      <c r="AI45" s="62">
        <f>すべて_位置図情報!AJ1228</f>
        <v>0</v>
      </c>
      <c r="AJ45" s="62">
        <f>すべて_位置図情報!AK1228</f>
        <v>0</v>
      </c>
      <c r="AK45" s="62" t="e">
        <f>すべて_位置図情報!#REF!</f>
        <v>#REF!</v>
      </c>
    </row>
    <row r="46" spans="1:37" ht="22.5" customHeight="1">
      <c r="A46" s="240">
        <f t="shared" si="0"/>
        <v>41</v>
      </c>
      <c r="B46" s="7" t="str">
        <f>すべて_位置図情報!B1229</f>
        <v>インフラ関係施設</v>
      </c>
      <c r="C46" s="7" t="str">
        <f>すべて_位置図情報!C1229</f>
        <v>駐車場</v>
      </c>
      <c r="D46" s="7" t="str">
        <f>すべて_位置図情報!D1229</f>
        <v>自転車管理事務所</v>
      </c>
      <c r="E46" s="7" t="str">
        <f>すべて_位置図情報!E1229</f>
        <v>自転車駐車場管理事務所</v>
      </c>
      <c r="F46" s="74">
        <v>8</v>
      </c>
      <c r="G46" s="13" t="str" ph="1">
        <f>すべて_位置図情報!G1229</f>
        <v>沢ノ町駅自転車駐車場管理事務所</v>
      </c>
      <c r="H46" s="126" t="str">
        <f>すべて_位置図情報!H1229</f>
        <v>大阪市住吉区殿辻2-4</v>
      </c>
      <c r="I46" s="81">
        <f>すべて_位置図情報!I1229</f>
        <v>3.89</v>
      </c>
      <c r="J46" s="80" t="str">
        <f>すべて_位置図情報!J1229</f>
        <v>A</v>
      </c>
      <c r="K46" s="78">
        <f>すべて_位置図情報!K1229</f>
        <v>0</v>
      </c>
      <c r="L46" s="79">
        <f>すべて_位置図情報!L1229</f>
        <v>1989</v>
      </c>
      <c r="M46" s="79" t="str">
        <f>すべて_位置図情報!M1229</f>
        <v>b</v>
      </c>
      <c r="N46" s="79" t="str">
        <f>すべて_位置図情報!N1229</f>
        <v>b</v>
      </c>
      <c r="O46" s="79" t="str">
        <f>すべて_位置図情報!O1229</f>
        <v/>
      </c>
      <c r="P46" s="79" t="str">
        <f>すべて_位置図情報!P1229</f>
        <v>D</v>
      </c>
      <c r="Q46" s="79" t="str">
        <f>すべて_位置図情報!Q1229</f>
        <v>無</v>
      </c>
      <c r="R46" s="79" t="str">
        <f>すべて_位置図情報!R1229</f>
        <v>指定管理（利用料金施設）</v>
      </c>
      <c r="S46" s="126" t="str">
        <f>すべて_位置図情報!S1229</f>
        <v>建設局</v>
      </c>
      <c r="T46" s="126" t="str">
        <f>すべて_位置図情報!T1229</f>
        <v>総務部</v>
      </c>
      <c r="U46" s="126" t="str">
        <f>すべて_位置図情報!U1229</f>
        <v>管理課</v>
      </c>
      <c r="V46" s="126" t="str">
        <f>すべて_位置図情報!V1229</f>
        <v>自転車対策担当</v>
      </c>
      <c r="W46" s="116" t="str">
        <f>すべて_位置図情報!W1229</f>
        <v>住吉区</v>
      </c>
      <c r="X46" s="116" t="str">
        <f>すべて_位置図情報!X1229</f>
        <v>一般施設</v>
      </c>
      <c r="Y46" s="114">
        <f>すべて_位置図情報!Y1229</f>
        <v>41</v>
      </c>
      <c r="Z46" s="127">
        <f>すべて_位置図情報!Z1229</f>
        <v>0</v>
      </c>
      <c r="AA46" s="145">
        <f>すべて_位置図情報!AA1229</f>
        <v>0</v>
      </c>
      <c r="AB46" s="144">
        <f>すべて_位置図情報!AB1229</f>
        <v>0</v>
      </c>
      <c r="AC46" s="145">
        <f>すべて_位置図情報!AC1229</f>
        <v>0</v>
      </c>
      <c r="AD46" s="145">
        <f>すべて_位置図情報!AD1229</f>
        <v>0</v>
      </c>
      <c r="AE46" s="62">
        <f>すべて_位置図情報!AF1229</f>
        <v>0</v>
      </c>
      <c r="AF46" s="62">
        <f>すべて_位置図情報!AG1229</f>
        <v>0</v>
      </c>
      <c r="AG46" s="62">
        <f>すべて_位置図情報!AH1229</f>
        <v>0</v>
      </c>
      <c r="AH46" s="62">
        <f>すべて_位置図情報!AI1229</f>
        <v>0</v>
      </c>
      <c r="AI46" s="62">
        <f>すべて_位置図情報!AJ1229</f>
        <v>0</v>
      </c>
      <c r="AJ46" s="62">
        <f>すべて_位置図情報!AK1229</f>
        <v>0</v>
      </c>
      <c r="AK46" s="62" t="e">
        <f>すべて_位置図情報!#REF!</f>
        <v>#REF!</v>
      </c>
    </row>
    <row r="47" spans="1:37" ht="22.5" customHeight="1">
      <c r="A47" s="240">
        <f t="shared" si="0"/>
        <v>42</v>
      </c>
      <c r="B47" s="7" t="str">
        <f>すべて_位置図情報!B1230</f>
        <v>インフラ関係施設</v>
      </c>
      <c r="C47" s="7" t="str">
        <f>すべて_位置図情報!C1230</f>
        <v>駐車場</v>
      </c>
      <c r="D47" s="7" t="str">
        <f>すべて_位置図情報!D1230</f>
        <v>自転車管理事務所</v>
      </c>
      <c r="E47" s="7" t="str">
        <f>すべて_位置図情報!E1230</f>
        <v>自転車駐車場管理事務所</v>
      </c>
      <c r="F47" s="74">
        <v>9</v>
      </c>
      <c r="G47" s="13" t="str" ph="1">
        <f>すべて_位置図情報!G1230</f>
        <v>住吉東駅自転車駐車場管理事務所</v>
      </c>
      <c r="H47" s="126" t="str">
        <f>すべて_位置図情報!H1230</f>
        <v>大阪市住吉区帝塚山東5-8</v>
      </c>
      <c r="I47" s="81">
        <f>すべて_位置図情報!I1230</f>
        <v>12.56</v>
      </c>
      <c r="J47" s="80" t="str">
        <f>すべて_位置図情報!J1230</f>
        <v>A</v>
      </c>
      <c r="K47" s="78">
        <f>すべて_位置図情報!K1230</f>
        <v>0</v>
      </c>
      <c r="L47" s="79">
        <f>すべて_位置図情報!L1230</f>
        <v>1991</v>
      </c>
      <c r="M47" s="79" t="str">
        <f>すべて_位置図情報!M1230</f>
        <v>b</v>
      </c>
      <c r="N47" s="79" t="str">
        <f>すべて_位置図情報!N1230</f>
        <v>b</v>
      </c>
      <c r="O47" s="79" t="str">
        <f>すべて_位置図情報!O1230</f>
        <v/>
      </c>
      <c r="P47" s="79" t="str">
        <f>すべて_位置図情報!P1230</f>
        <v>D</v>
      </c>
      <c r="Q47" s="79" t="str">
        <f>すべて_位置図情報!Q1230</f>
        <v>無</v>
      </c>
      <c r="R47" s="79" t="str">
        <f>すべて_位置図情報!R1230</f>
        <v>指定管理（利用料金施設）</v>
      </c>
      <c r="S47" s="126" t="str">
        <f>すべて_位置図情報!S1230</f>
        <v>建設局</v>
      </c>
      <c r="T47" s="126" t="str">
        <f>すべて_位置図情報!T1230</f>
        <v>総務部</v>
      </c>
      <c r="U47" s="126" t="str">
        <f>すべて_位置図情報!U1230</f>
        <v>管理課</v>
      </c>
      <c r="V47" s="126" t="str">
        <f>すべて_位置図情報!V1230</f>
        <v>自転車対策担当</v>
      </c>
      <c r="W47" s="116" t="str">
        <f>すべて_位置図情報!W1230</f>
        <v>住吉区</v>
      </c>
      <c r="X47" s="116" t="str">
        <f>すべて_位置図情報!X1230</f>
        <v>一般施設</v>
      </c>
      <c r="Y47" s="114">
        <f>すべて_位置図情報!Y1230</f>
        <v>42</v>
      </c>
      <c r="Z47" s="127">
        <f>すべて_位置図情報!Z1230</f>
        <v>0</v>
      </c>
      <c r="AA47" s="145">
        <f>すべて_位置図情報!AA1230</f>
        <v>0</v>
      </c>
      <c r="AB47" s="144">
        <f>すべて_位置図情報!AB1230</f>
        <v>0</v>
      </c>
      <c r="AC47" s="145">
        <f>すべて_位置図情報!AC1230</f>
        <v>0</v>
      </c>
      <c r="AD47" s="145">
        <f>すべて_位置図情報!AD1230</f>
        <v>0</v>
      </c>
      <c r="AE47" s="62">
        <f>すべて_位置図情報!AF1230</f>
        <v>0</v>
      </c>
      <c r="AF47" s="62">
        <f>すべて_位置図情報!AG1230</f>
        <v>0</v>
      </c>
      <c r="AG47" s="62">
        <f>すべて_位置図情報!AH1230</f>
        <v>0</v>
      </c>
      <c r="AH47" s="62">
        <f>すべて_位置図情報!AI1230</f>
        <v>0</v>
      </c>
      <c r="AI47" s="62">
        <f>すべて_位置図情報!AJ1230</f>
        <v>0</v>
      </c>
      <c r="AJ47" s="62">
        <f>すべて_位置図情報!AK1230</f>
        <v>0</v>
      </c>
      <c r="AK47" s="62" t="e">
        <f>すべて_位置図情報!#REF!</f>
        <v>#REF!</v>
      </c>
    </row>
    <row r="48" spans="1:37" ht="22.5" customHeight="1">
      <c r="A48" s="240">
        <f t="shared" si="0"/>
        <v>43</v>
      </c>
      <c r="B48" s="7" t="str">
        <f>すべて_位置図情報!B1231</f>
        <v>インフラ関係施設</v>
      </c>
      <c r="C48" s="7" t="str">
        <f>すべて_位置図情報!C1231</f>
        <v>駐車場</v>
      </c>
      <c r="D48" s="7" t="str">
        <f>すべて_位置図情報!D1231</f>
        <v>自転車管理事務所</v>
      </c>
      <c r="E48" s="7" t="str">
        <f>すべて_位置図情報!E1231</f>
        <v>自転車駐車場管理事務所</v>
      </c>
      <c r="F48" s="74">
        <v>10</v>
      </c>
      <c r="G48" s="13" t="str" ph="1">
        <f>すべて_位置図情報!G1231</f>
        <v>玉出駅自転車駐車場管理事務所</v>
      </c>
      <c r="H48" s="126" t="str">
        <f>すべて_位置図情報!H1231</f>
        <v>大阪市住吉区東粉浜1-13</v>
      </c>
      <c r="I48" s="81">
        <f>すべて_位置図情報!I1231</f>
        <v>12.96</v>
      </c>
      <c r="J48" s="80" t="str">
        <f>すべて_位置図情報!J1231</f>
        <v>A</v>
      </c>
      <c r="K48" s="78">
        <f>すべて_位置図情報!K1231</f>
        <v>0</v>
      </c>
      <c r="L48" s="79">
        <f>すべて_位置図情報!L1231</f>
        <v>1992</v>
      </c>
      <c r="M48" s="79" t="str">
        <f>すべて_位置図情報!M1231</f>
        <v>b</v>
      </c>
      <c r="N48" s="79" t="str">
        <f>すべて_位置図情報!N1231</f>
        <v>b</v>
      </c>
      <c r="O48" s="79" t="str">
        <f>すべて_位置図情報!O1231</f>
        <v/>
      </c>
      <c r="P48" s="79" t="str">
        <f>すべて_位置図情報!P1231</f>
        <v>D</v>
      </c>
      <c r="Q48" s="79" t="str">
        <f>すべて_位置図情報!Q1231</f>
        <v>無</v>
      </c>
      <c r="R48" s="79" t="str">
        <f>すべて_位置図情報!R1231</f>
        <v>指定管理（利用料金施設）</v>
      </c>
      <c r="S48" s="126" t="str">
        <f>すべて_位置図情報!S1231</f>
        <v>建設局</v>
      </c>
      <c r="T48" s="126" t="str">
        <f>すべて_位置図情報!T1231</f>
        <v>総務部</v>
      </c>
      <c r="U48" s="126" t="str">
        <f>すべて_位置図情報!U1231</f>
        <v>管理課</v>
      </c>
      <c r="V48" s="126" t="str">
        <f>すべて_位置図情報!V1231</f>
        <v>自転車対策担当</v>
      </c>
      <c r="W48" s="116" t="str">
        <f>すべて_位置図情報!W1231</f>
        <v>住吉区</v>
      </c>
      <c r="X48" s="116" t="str">
        <f>すべて_位置図情報!X1231</f>
        <v>一般施設</v>
      </c>
      <c r="Y48" s="114">
        <f>すべて_位置図情報!Y1231</f>
        <v>43</v>
      </c>
      <c r="Z48" s="127">
        <f>すべて_位置図情報!Z1231</f>
        <v>0</v>
      </c>
      <c r="AA48" s="145">
        <f>すべて_位置図情報!AA1231</f>
        <v>0</v>
      </c>
      <c r="AB48" s="144">
        <f>すべて_位置図情報!AB1231</f>
        <v>0</v>
      </c>
      <c r="AC48" s="145">
        <f>すべて_位置図情報!AC1231</f>
        <v>0</v>
      </c>
      <c r="AD48" s="145">
        <f>すべて_位置図情報!AD1231</f>
        <v>0</v>
      </c>
      <c r="AE48" s="62">
        <f>すべて_位置図情報!AF1231</f>
        <v>0</v>
      </c>
      <c r="AF48" s="62">
        <f>すべて_位置図情報!AG1231</f>
        <v>0</v>
      </c>
      <c r="AG48" s="62">
        <f>すべて_位置図情報!AH1231</f>
        <v>0</v>
      </c>
      <c r="AH48" s="62">
        <f>すべて_位置図情報!AI1231</f>
        <v>0</v>
      </c>
      <c r="AI48" s="62">
        <f>すべて_位置図情報!AJ1231</f>
        <v>0</v>
      </c>
      <c r="AJ48" s="62">
        <f>すべて_位置図情報!AK1231</f>
        <v>0</v>
      </c>
      <c r="AK48" s="62" t="e">
        <f>すべて_位置図情報!#REF!</f>
        <v>#REF!</v>
      </c>
    </row>
    <row r="49" spans="1:37" ht="22.5" customHeight="1">
      <c r="A49" s="240">
        <f t="shared" si="0"/>
        <v>44</v>
      </c>
      <c r="B49" s="7" t="str">
        <f>すべて_位置図情報!B1232</f>
        <v>インフラ関係施設</v>
      </c>
      <c r="C49" s="7" t="str">
        <f>すべて_位置図情報!C1232</f>
        <v>駐車場</v>
      </c>
      <c r="D49" s="7" t="str">
        <f>すべて_位置図情報!D1232</f>
        <v>自転車管理事務所</v>
      </c>
      <c r="E49" s="7" t="str">
        <f>すべて_位置図情報!E1232</f>
        <v>自転車駐車場管理事務所</v>
      </c>
      <c r="F49" s="74">
        <v>11</v>
      </c>
      <c r="G49" s="13" t="str" ph="1">
        <f>すべて_位置図情報!G1232</f>
        <v>帝塚山駅自転車駐車場管理事務所</v>
      </c>
      <c r="H49" s="126" t="str">
        <f>すべて_位置図情報!H1232</f>
        <v>大阪市住吉区帝塚山中3-10</v>
      </c>
      <c r="I49" s="81">
        <f>すべて_位置図情報!I1232</f>
        <v>3.89</v>
      </c>
      <c r="J49" s="80" t="str">
        <f>すべて_位置図情報!J1232</f>
        <v>A</v>
      </c>
      <c r="K49" s="78">
        <f>すべて_位置図情報!K1232</f>
        <v>0</v>
      </c>
      <c r="L49" s="79">
        <f>すべて_位置図情報!L1232</f>
        <v>1990</v>
      </c>
      <c r="M49" s="79" t="str">
        <f>すべて_位置図情報!M1232</f>
        <v>b</v>
      </c>
      <c r="N49" s="79" t="str">
        <f>すべて_位置図情報!N1232</f>
        <v>b</v>
      </c>
      <c r="O49" s="79" t="str">
        <f>すべて_位置図情報!O1232</f>
        <v/>
      </c>
      <c r="P49" s="79" t="str">
        <f>すべて_位置図情報!P1232</f>
        <v>D</v>
      </c>
      <c r="Q49" s="79" t="str">
        <f>すべて_位置図情報!Q1232</f>
        <v>無</v>
      </c>
      <c r="R49" s="79" t="str">
        <f>すべて_位置図情報!R1232</f>
        <v>指定管理（利用料金施設）</v>
      </c>
      <c r="S49" s="126" t="str">
        <f>すべて_位置図情報!S1232</f>
        <v>建設局</v>
      </c>
      <c r="T49" s="126" t="str">
        <f>すべて_位置図情報!T1232</f>
        <v>総務部</v>
      </c>
      <c r="U49" s="126" t="str">
        <f>すべて_位置図情報!U1232</f>
        <v>管理課</v>
      </c>
      <c r="V49" s="126" t="str">
        <f>すべて_位置図情報!V1232</f>
        <v>自転車対策担当</v>
      </c>
      <c r="W49" s="116" t="str">
        <f>すべて_位置図情報!W1232</f>
        <v>住吉区</v>
      </c>
      <c r="X49" s="116" t="str">
        <f>すべて_位置図情報!X1232</f>
        <v>一般施設</v>
      </c>
      <c r="Y49" s="114">
        <f>すべて_位置図情報!Y1232</f>
        <v>44</v>
      </c>
      <c r="Z49" s="127">
        <f>すべて_位置図情報!Z1232</f>
        <v>0</v>
      </c>
      <c r="AA49" s="145">
        <f>すべて_位置図情報!AA1232</f>
        <v>0</v>
      </c>
      <c r="AB49" s="144">
        <f>すべて_位置図情報!AB1232</f>
        <v>0</v>
      </c>
      <c r="AC49" s="145">
        <f>すべて_位置図情報!AC1232</f>
        <v>0</v>
      </c>
      <c r="AD49" s="145">
        <f>すべて_位置図情報!AD1232</f>
        <v>0</v>
      </c>
      <c r="AE49" s="62">
        <f>すべて_位置図情報!AF1232</f>
        <v>0</v>
      </c>
      <c r="AF49" s="62">
        <f>すべて_位置図情報!AG1232</f>
        <v>0</v>
      </c>
      <c r="AG49" s="62">
        <f>すべて_位置図情報!AH1232</f>
        <v>0</v>
      </c>
      <c r="AH49" s="62">
        <f>すべて_位置図情報!AI1232</f>
        <v>0</v>
      </c>
      <c r="AI49" s="62">
        <f>すべて_位置図情報!AJ1232</f>
        <v>0</v>
      </c>
      <c r="AJ49" s="62">
        <f>すべて_位置図情報!AK1232</f>
        <v>0</v>
      </c>
      <c r="AK49" s="62" t="e">
        <f>すべて_位置図情報!#REF!</f>
        <v>#REF!</v>
      </c>
    </row>
    <row r="50" spans="1:37" ht="22.5" customHeight="1">
      <c r="A50" s="240">
        <f t="shared" si="0"/>
        <v>45</v>
      </c>
      <c r="B50" s="7" t="str">
        <f>すべて_位置図情報!B1233</f>
        <v>インフラ関係施設</v>
      </c>
      <c r="C50" s="7" t="str">
        <f>すべて_位置図情報!C1233</f>
        <v>駐車場</v>
      </c>
      <c r="D50" s="7" t="str">
        <f>すべて_位置図情報!D1233</f>
        <v>自転車管理事務所</v>
      </c>
      <c r="E50" s="7" t="str">
        <f>すべて_位置図情報!E1233</f>
        <v>自転車駐車場管理事務所</v>
      </c>
      <c r="F50" s="74">
        <v>12</v>
      </c>
      <c r="G50" s="13" t="str" ph="1">
        <f>すべて_位置図情報!G1233</f>
        <v>JR長居駅自転車駐車場管理事務所</v>
      </c>
      <c r="H50" s="126" t="str">
        <f>すべて_位置図情報!H1233</f>
        <v>大阪市住吉区長居東4-3</v>
      </c>
      <c r="I50" s="81">
        <f>すべて_位置図情報!I1233</f>
        <v>12.56</v>
      </c>
      <c r="J50" s="80" t="str">
        <f>すべて_位置図情報!J1233</f>
        <v>A</v>
      </c>
      <c r="K50" s="78">
        <f>すべて_位置図情報!K1233</f>
        <v>0</v>
      </c>
      <c r="L50" s="79">
        <f>すべて_位置図情報!L1233</f>
        <v>1990</v>
      </c>
      <c r="M50" s="79" t="str">
        <f>すべて_位置図情報!M1233</f>
        <v>b</v>
      </c>
      <c r="N50" s="79" t="str">
        <f>すべて_位置図情報!N1233</f>
        <v>b</v>
      </c>
      <c r="O50" s="79" t="str">
        <f>すべて_位置図情報!O1233</f>
        <v/>
      </c>
      <c r="P50" s="79" t="str">
        <f>すべて_位置図情報!P1233</f>
        <v>D</v>
      </c>
      <c r="Q50" s="79" t="str">
        <f>すべて_位置図情報!Q1233</f>
        <v>無</v>
      </c>
      <c r="R50" s="79" t="str">
        <f>すべて_位置図情報!R1233</f>
        <v>指定管理（利用料金施設）</v>
      </c>
      <c r="S50" s="126" t="str">
        <f>すべて_位置図情報!S1233</f>
        <v>建設局</v>
      </c>
      <c r="T50" s="126" t="str">
        <f>すべて_位置図情報!T1233</f>
        <v>総務部</v>
      </c>
      <c r="U50" s="126" t="str">
        <f>すべて_位置図情報!U1233</f>
        <v>管理課</v>
      </c>
      <c r="V50" s="126" t="str">
        <f>すべて_位置図情報!V1233</f>
        <v>自転車対策担当</v>
      </c>
      <c r="W50" s="116" t="str">
        <f>すべて_位置図情報!W1233</f>
        <v>住吉区</v>
      </c>
      <c r="X50" s="116" t="str">
        <f>すべて_位置図情報!X1233</f>
        <v>一般施設</v>
      </c>
      <c r="Y50" s="114">
        <f>すべて_位置図情報!Y1233</f>
        <v>45</v>
      </c>
      <c r="Z50" s="127">
        <f>すべて_位置図情報!Z1233</f>
        <v>0</v>
      </c>
      <c r="AA50" s="145">
        <f>すべて_位置図情報!AA1233</f>
        <v>0</v>
      </c>
      <c r="AB50" s="144">
        <f>すべて_位置図情報!AB1233</f>
        <v>0</v>
      </c>
      <c r="AC50" s="145">
        <f>すべて_位置図情報!AC1233</f>
        <v>0</v>
      </c>
      <c r="AD50" s="145">
        <f>すべて_位置図情報!AD1233</f>
        <v>0</v>
      </c>
      <c r="AE50" s="62">
        <f>すべて_位置図情報!AF1233</f>
        <v>0</v>
      </c>
      <c r="AF50" s="62">
        <f>すべて_位置図情報!AG1233</f>
        <v>0</v>
      </c>
      <c r="AG50" s="62">
        <f>すべて_位置図情報!AH1233</f>
        <v>0</v>
      </c>
      <c r="AH50" s="62">
        <f>すべて_位置図情報!AI1233</f>
        <v>0</v>
      </c>
      <c r="AI50" s="62">
        <f>すべて_位置図情報!AJ1233</f>
        <v>0</v>
      </c>
      <c r="AJ50" s="62">
        <f>すべて_位置図情報!AK1233</f>
        <v>0</v>
      </c>
      <c r="AK50" s="62" t="e">
        <f>すべて_位置図情報!#REF!</f>
        <v>#REF!</v>
      </c>
    </row>
    <row r="51" spans="1:37" ht="22.5" customHeight="1">
      <c r="A51" s="240">
        <f t="shared" si="0"/>
        <v>46</v>
      </c>
      <c r="B51" s="7" t="str">
        <f>すべて_位置図情報!B1234</f>
        <v>インフラ関係施設</v>
      </c>
      <c r="C51" s="7" t="str">
        <f>すべて_位置図情報!C1234</f>
        <v>駐車場</v>
      </c>
      <c r="D51" s="7" t="str">
        <f>すべて_位置図情報!D1234</f>
        <v>自転車管理事務所</v>
      </c>
      <c r="E51" s="7" t="str">
        <f>すべて_位置図情報!E1234</f>
        <v>自転車駐車場管理事務所</v>
      </c>
      <c r="F51" s="74">
        <v>13</v>
      </c>
      <c r="G51" s="13" t="str" ph="1">
        <f>すべて_位置図情報!G1234</f>
        <v>JR長居駅自転車駐車場管理ボックス</v>
      </c>
      <c r="H51" s="126" t="str">
        <f>すべて_位置図情報!H1234</f>
        <v>大阪市住吉区長居東4-2</v>
      </c>
      <c r="I51" s="81">
        <f>すべて_位置図情報!I1234</f>
        <v>1.44</v>
      </c>
      <c r="J51" s="80" t="str">
        <f>すべて_位置図情報!J1234</f>
        <v>A</v>
      </c>
      <c r="K51" s="78">
        <f>すべて_位置図情報!K1234</f>
        <v>0</v>
      </c>
      <c r="L51" s="79">
        <f>すべて_位置図情報!L1234</f>
        <v>1990</v>
      </c>
      <c r="M51" s="79" t="str">
        <f>すべて_位置図情報!M1234</f>
        <v>b</v>
      </c>
      <c r="N51" s="79" t="str">
        <f>すべて_位置図情報!N1234</f>
        <v>b</v>
      </c>
      <c r="O51" s="79" t="str">
        <f>すべて_位置図情報!O1234</f>
        <v/>
      </c>
      <c r="P51" s="79" t="str">
        <f>すべて_位置図情報!P1234</f>
        <v>D</v>
      </c>
      <c r="Q51" s="79" t="str">
        <f>すべて_位置図情報!Q1234</f>
        <v>無</v>
      </c>
      <c r="R51" s="79" t="str">
        <f>すべて_位置図情報!R1234</f>
        <v>指定管理（利用料金施設）</v>
      </c>
      <c r="S51" s="126" t="str">
        <f>すべて_位置図情報!S1234</f>
        <v>建設局</v>
      </c>
      <c r="T51" s="126" t="str">
        <f>すべて_位置図情報!T1234</f>
        <v>総務部</v>
      </c>
      <c r="U51" s="126" t="str">
        <f>すべて_位置図情報!U1234</f>
        <v>管理課</v>
      </c>
      <c r="V51" s="126" t="str">
        <f>すべて_位置図情報!V1234</f>
        <v>自転車対策担当</v>
      </c>
      <c r="W51" s="116" t="str">
        <f>すべて_位置図情報!W1234</f>
        <v>住吉区</v>
      </c>
      <c r="X51" s="116" t="str">
        <f>すべて_位置図情報!X1234</f>
        <v>一般施設</v>
      </c>
      <c r="Y51" s="114">
        <f>すべて_位置図情報!Y1234</f>
        <v>46</v>
      </c>
      <c r="Z51" s="127">
        <f>すべて_位置図情報!Z1234</f>
        <v>0</v>
      </c>
      <c r="AA51" s="145">
        <f>すべて_位置図情報!AA1234</f>
        <v>0</v>
      </c>
      <c r="AB51" s="144">
        <f>すべて_位置図情報!AB1234</f>
        <v>0</v>
      </c>
      <c r="AC51" s="145">
        <f>すべて_位置図情報!AC1234</f>
        <v>0</v>
      </c>
      <c r="AD51" s="145">
        <f>すべて_位置図情報!AD1234</f>
        <v>0</v>
      </c>
      <c r="AE51" s="62">
        <f>すべて_位置図情報!AF1234</f>
        <v>0</v>
      </c>
      <c r="AF51" s="62">
        <f>すべて_位置図情報!AG1234</f>
        <v>0</v>
      </c>
      <c r="AG51" s="62">
        <f>すべて_位置図情報!AH1234</f>
        <v>0</v>
      </c>
      <c r="AH51" s="62">
        <f>すべて_位置図情報!AI1234</f>
        <v>0</v>
      </c>
      <c r="AI51" s="62">
        <f>すべて_位置図情報!AJ1234</f>
        <v>0</v>
      </c>
      <c r="AJ51" s="62">
        <f>すべて_位置図情報!AK1234</f>
        <v>0</v>
      </c>
      <c r="AK51" s="62" t="e">
        <f>すべて_位置図情報!#REF!</f>
        <v>#REF!</v>
      </c>
    </row>
    <row r="52" spans="1:37" ht="22.5" customHeight="1">
      <c r="A52" s="240">
        <f t="shared" si="0"/>
        <v>47</v>
      </c>
      <c r="B52" s="7" t="str">
        <f>すべて_位置図情報!B1235</f>
        <v>インフラ関係施設</v>
      </c>
      <c r="C52" s="45" t="str">
        <f>すべて_位置図情報!C1235</f>
        <v>駐車場</v>
      </c>
      <c r="D52" s="45" t="str">
        <f>すべて_位置図情報!D1235</f>
        <v>自転車管理事務所</v>
      </c>
      <c r="E52" s="45" t="str">
        <f>すべて_位置図情報!E1235</f>
        <v>自転車駐車場管理事務所</v>
      </c>
      <c r="F52" s="74">
        <v>14</v>
      </c>
      <c r="G52" s="13" t="str" ph="1">
        <f>すべて_位置図情報!G1235</f>
        <v>沢ノ町駅自転車駐車場管理ボックス</v>
      </c>
      <c r="H52" s="126" t="str">
        <f>すべて_位置図情報!H1235</f>
        <v>大阪市住吉区墨江4-5</v>
      </c>
      <c r="I52" s="81">
        <f>すべて_位置図情報!I1235</f>
        <v>1.44</v>
      </c>
      <c r="J52" s="80" t="str">
        <f>すべて_位置図情報!J1235</f>
        <v>A</v>
      </c>
      <c r="K52" s="78">
        <f>すべて_位置図情報!K1235</f>
        <v>0</v>
      </c>
      <c r="L52" s="79">
        <f>すべて_位置図情報!L1235</f>
        <v>1989</v>
      </c>
      <c r="M52" s="79" t="str">
        <f>すべて_位置図情報!M1235</f>
        <v>b</v>
      </c>
      <c r="N52" s="79" t="str">
        <f>すべて_位置図情報!N1235</f>
        <v>b</v>
      </c>
      <c r="O52" s="79" t="str">
        <f>すべて_位置図情報!O1235</f>
        <v/>
      </c>
      <c r="P52" s="79" t="str">
        <f>すべて_位置図情報!P1235</f>
        <v>D</v>
      </c>
      <c r="Q52" s="79" t="str">
        <f>すべて_位置図情報!Q1235</f>
        <v>無</v>
      </c>
      <c r="R52" s="79" t="str">
        <f>すべて_位置図情報!R1235</f>
        <v>指定管理（利用料金施設）</v>
      </c>
      <c r="S52" s="126" t="str">
        <f>すべて_位置図情報!S1235</f>
        <v>建設局</v>
      </c>
      <c r="T52" s="126" t="str">
        <f>すべて_位置図情報!T1235</f>
        <v>総務部</v>
      </c>
      <c r="U52" s="126" t="str">
        <f>すべて_位置図情報!U1235</f>
        <v>管理課</v>
      </c>
      <c r="V52" s="126" t="str">
        <f>すべて_位置図情報!V1235</f>
        <v>自転車対策担当</v>
      </c>
      <c r="W52" s="116" t="str">
        <f>すべて_位置図情報!W1235</f>
        <v>住吉区</v>
      </c>
      <c r="X52" s="116" t="str">
        <f>すべて_位置図情報!X1235</f>
        <v>一般施設</v>
      </c>
      <c r="Y52" s="114">
        <f>すべて_位置図情報!Y1235</f>
        <v>47</v>
      </c>
      <c r="Z52" s="127">
        <f>すべて_位置図情報!Z1235</f>
        <v>0</v>
      </c>
      <c r="AA52" s="145">
        <f>すべて_位置図情報!AA1235</f>
        <v>0</v>
      </c>
      <c r="AB52" s="144">
        <f>すべて_位置図情報!AB1235</f>
        <v>0</v>
      </c>
      <c r="AC52" s="145">
        <f>すべて_位置図情報!AC1235</f>
        <v>0</v>
      </c>
      <c r="AD52" s="145">
        <f>すべて_位置図情報!AD1235</f>
        <v>0</v>
      </c>
      <c r="AE52" s="62">
        <f>すべて_位置図情報!AF1235</f>
        <v>0</v>
      </c>
      <c r="AF52" s="62">
        <f>すべて_位置図情報!AG1235</f>
        <v>0</v>
      </c>
      <c r="AG52" s="62">
        <f>すべて_位置図情報!AH1235</f>
        <v>0</v>
      </c>
      <c r="AH52" s="62">
        <f>すべて_位置図情報!AI1235</f>
        <v>0</v>
      </c>
      <c r="AI52" s="62">
        <f>すべて_位置図情報!AJ1235</f>
        <v>0</v>
      </c>
      <c r="AJ52" s="62">
        <f>すべて_位置図情報!AK1235</f>
        <v>0</v>
      </c>
      <c r="AK52" s="62" t="e">
        <f>すべて_位置図情報!#REF!</f>
        <v>#REF!</v>
      </c>
    </row>
    <row r="53" spans="1:37" ht="22.5" customHeight="1">
      <c r="A53" s="240">
        <f t="shared" si="0"/>
        <v>48</v>
      </c>
      <c r="B53" s="7" t="str">
        <f>すべて_位置図情報!B1445</f>
        <v>インフラ関係施設</v>
      </c>
      <c r="C53" s="38" t="str">
        <f>すべて_位置図情報!C1445</f>
        <v>公園付帯施設</v>
      </c>
      <c r="D53" s="44" t="str">
        <f>すべて_位置図情報!D1445</f>
        <v>公園付帯施設</v>
      </c>
      <c r="E53" s="86" t="str">
        <f>すべて_位置図情報!E1445</f>
        <v>公園付帯施設</v>
      </c>
      <c r="F53" s="74">
        <v>1</v>
      </c>
      <c r="G53" s="13" t="str" ph="1">
        <f>すべて_位置図情報!G1445</f>
        <v>おりおの南公園</v>
      </c>
      <c r="H53" s="126" t="str">
        <f>すべて_位置図情報!H1445</f>
        <v>大阪市住吉区遠里小野7-5</v>
      </c>
      <c r="I53" s="81">
        <f>すべて_位置図情報!I1445</f>
        <v>6.17</v>
      </c>
      <c r="J53" s="80" t="str">
        <f>すべて_位置図情報!J1445</f>
        <v>A</v>
      </c>
      <c r="K53" s="78">
        <f>すべて_位置図情報!K1445</f>
        <v>0</v>
      </c>
      <c r="L53" s="79">
        <f>すべて_位置図情報!L1445</f>
        <v>1993</v>
      </c>
      <c r="M53" s="79" t="str">
        <f>すべて_位置図情報!M1445</f>
        <v>b</v>
      </c>
      <c r="N53" s="79" t="str">
        <f>すべて_位置図情報!N1445</f>
        <v>b</v>
      </c>
      <c r="O53" s="79" t="str">
        <f>すべて_位置図情報!O1445</f>
        <v/>
      </c>
      <c r="P53" s="79" t="str">
        <f>すべて_位置図情報!P1445</f>
        <v>D</v>
      </c>
      <c r="Q53" s="79" t="str">
        <f>すべて_位置図情報!Q1445</f>
        <v>無</v>
      </c>
      <c r="R53" s="79" t="str">
        <f>すべて_位置図情報!R1445</f>
        <v>直営</v>
      </c>
      <c r="S53" s="126" t="str">
        <f>すべて_位置図情報!S1445</f>
        <v>建設局</v>
      </c>
      <c r="T53" s="126" t="str">
        <f>すべて_位置図情報!T1445</f>
        <v>公園緑化部</v>
      </c>
      <c r="U53" s="126" t="str">
        <f>すべて_位置図情報!U1445</f>
        <v>公園課</v>
      </c>
      <c r="V53" s="124" t="str">
        <f>すべて_位置図情報!V1445</f>
        <v>－</v>
      </c>
      <c r="W53" s="116" t="str">
        <f>すべて_位置図情報!W1445</f>
        <v>住吉区</v>
      </c>
      <c r="X53" s="116" t="str">
        <f>すべて_位置図情報!X1445</f>
        <v>一般施設</v>
      </c>
      <c r="Y53" s="114">
        <f>すべて_位置図情報!Y1445</f>
        <v>48</v>
      </c>
      <c r="Z53" s="127">
        <f>すべて_位置図情報!Z1445</f>
        <v>0</v>
      </c>
      <c r="AA53" s="145">
        <f>すべて_位置図情報!AA1445</f>
        <v>0</v>
      </c>
      <c r="AB53" s="144">
        <f>すべて_位置図情報!AB1445</f>
        <v>0</v>
      </c>
      <c r="AC53" s="145">
        <f>すべて_位置図情報!AC1445</f>
        <v>0</v>
      </c>
      <c r="AD53" s="145">
        <f>すべて_位置図情報!AD1445</f>
        <v>0</v>
      </c>
      <c r="AE53" s="60">
        <f>すべて_位置図情報!AF1445</f>
        <v>0</v>
      </c>
      <c r="AF53" s="60">
        <f>すべて_位置図情報!AG1445</f>
        <v>0</v>
      </c>
      <c r="AG53" s="60">
        <f>すべて_位置図情報!AH1445</f>
        <v>0</v>
      </c>
      <c r="AH53" s="60">
        <f>すべて_位置図情報!AI1445</f>
        <v>0</v>
      </c>
      <c r="AI53" s="60">
        <f>すべて_位置図情報!AJ1445</f>
        <v>0</v>
      </c>
      <c r="AJ53" s="60">
        <f>すべて_位置図情報!AK1445</f>
        <v>0</v>
      </c>
      <c r="AK53" s="60" t="e">
        <f>すべて_位置図情報!#REF!</f>
        <v>#REF!</v>
      </c>
    </row>
    <row r="54" spans="1:37" ht="22.5" customHeight="1">
      <c r="A54" s="240">
        <f t="shared" si="0"/>
        <v>49</v>
      </c>
      <c r="B54" s="7" t="str">
        <f>すべて_位置図情報!B1446</f>
        <v>インフラ関係施設</v>
      </c>
      <c r="C54" s="41" t="str">
        <f>すべて_位置図情報!C1446</f>
        <v>公園付帯施設</v>
      </c>
      <c r="D54" s="7" t="str">
        <f>すべて_位置図情報!D1446</f>
        <v>公園付帯施設</v>
      </c>
      <c r="E54" s="43" t="str">
        <f>すべて_位置図情報!E1446</f>
        <v>公園付帯施設</v>
      </c>
      <c r="F54" s="74">
        <v>2</v>
      </c>
      <c r="G54" s="13" t="str" ph="1">
        <f>すべて_位置図情報!G1446</f>
        <v>山之内西公園</v>
      </c>
      <c r="H54" s="126" t="str">
        <f>すべて_位置図情報!H1446</f>
        <v>大阪市住吉区山之内5-3</v>
      </c>
      <c r="I54" s="81">
        <f>すべて_位置図情報!I1446</f>
        <v>86.54</v>
      </c>
      <c r="J54" s="80" t="str">
        <f>すべて_位置図情報!J1446</f>
        <v>A</v>
      </c>
      <c r="K54" s="78">
        <f>すべて_位置図情報!K1446</f>
        <v>0</v>
      </c>
      <c r="L54" s="79">
        <f>すべて_位置図情報!L1446</f>
        <v>2005</v>
      </c>
      <c r="M54" s="79" t="str">
        <f>すべて_位置図情報!M1446</f>
        <v>b</v>
      </c>
      <c r="N54" s="79" t="str">
        <f>すべて_位置図情報!N1446</f>
        <v>a</v>
      </c>
      <c r="O54" s="79" t="str">
        <f>すべて_位置図情報!O1446</f>
        <v>〇</v>
      </c>
      <c r="P54" s="79" t="str">
        <f>すべて_位置図情報!P1446</f>
        <v>D</v>
      </c>
      <c r="Q54" s="79" t="str">
        <f>すべて_位置図情報!Q1446</f>
        <v>無</v>
      </c>
      <c r="R54" s="79" t="str">
        <f>すべて_位置図情報!R1446</f>
        <v>直営</v>
      </c>
      <c r="S54" s="126" t="str">
        <f>すべて_位置図情報!S1446</f>
        <v>建設局</v>
      </c>
      <c r="T54" s="126" t="str">
        <f>すべて_位置図情報!T1446</f>
        <v>公園緑化部</v>
      </c>
      <c r="U54" s="126" t="str">
        <f>すべて_位置図情報!U1446</f>
        <v>公園課</v>
      </c>
      <c r="V54" s="124" t="str">
        <f>すべて_位置図情報!V1446</f>
        <v>－</v>
      </c>
      <c r="W54" s="116" t="str">
        <f>すべて_位置図情報!W1446</f>
        <v>住吉区</v>
      </c>
      <c r="X54" s="116" t="str">
        <f>すべて_位置図情報!X1446</f>
        <v>一般施設</v>
      </c>
      <c r="Y54" s="114">
        <f>すべて_位置図情報!Y1446</f>
        <v>49</v>
      </c>
      <c r="Z54" s="127">
        <f>すべて_位置図情報!Z1446</f>
        <v>0</v>
      </c>
      <c r="AA54" s="145">
        <f>すべて_位置図情報!AA1446</f>
        <v>0</v>
      </c>
      <c r="AB54" s="144">
        <f>すべて_位置図情報!AB1446</f>
        <v>0</v>
      </c>
      <c r="AC54" s="145">
        <f>すべて_位置図情報!AC1446</f>
        <v>0</v>
      </c>
      <c r="AD54" s="145">
        <f>すべて_位置図情報!AD1446</f>
        <v>0</v>
      </c>
      <c r="AE54" s="60">
        <f>すべて_位置図情報!AF1446</f>
        <v>0</v>
      </c>
      <c r="AF54" s="60">
        <f>すべて_位置図情報!AG1446</f>
        <v>0</v>
      </c>
      <c r="AG54" s="60">
        <f>すべて_位置図情報!AH1446</f>
        <v>0</v>
      </c>
      <c r="AH54" s="60">
        <f>すべて_位置図情報!AI1446</f>
        <v>0</v>
      </c>
      <c r="AI54" s="60">
        <f>すべて_位置図情報!AJ1446</f>
        <v>0</v>
      </c>
      <c r="AJ54" s="60">
        <f>すべて_位置図情報!AK1446</f>
        <v>0</v>
      </c>
      <c r="AK54" s="60" t="e">
        <f>すべて_位置図情報!#REF!</f>
        <v>#REF!</v>
      </c>
    </row>
    <row r="55" spans="1:37" ht="22.5" customHeight="1">
      <c r="A55" s="240">
        <f t="shared" si="0"/>
        <v>50</v>
      </c>
      <c r="B55" s="7" t="str">
        <f>すべて_位置図情報!B1447</f>
        <v>インフラ関係施設</v>
      </c>
      <c r="C55" s="41" t="str">
        <f>すべて_位置図情報!C1447</f>
        <v>公園付帯施設</v>
      </c>
      <c r="D55" s="7" t="str">
        <f>すべて_位置図情報!D1447</f>
        <v>公園付帯施設</v>
      </c>
      <c r="E55" s="43" t="str">
        <f>すべて_位置図情報!E1447</f>
        <v>公園付帯施設</v>
      </c>
      <c r="F55" s="74">
        <v>3</v>
      </c>
      <c r="G55" s="13" t="str" ph="1">
        <f>すべて_位置図情報!G1447</f>
        <v>清水丘公園</v>
      </c>
      <c r="H55" s="126" t="str">
        <f>すべて_位置図情報!H1447</f>
        <v>大阪市住吉区清水丘2-22</v>
      </c>
      <c r="I55" s="81">
        <f>すべて_位置図情報!I1447</f>
        <v>6.17</v>
      </c>
      <c r="J55" s="80" t="str">
        <f>すべて_位置図情報!J1447</f>
        <v>A</v>
      </c>
      <c r="K55" s="78">
        <f>すべて_位置図情報!K1447</f>
        <v>0</v>
      </c>
      <c r="L55" s="79">
        <f>すべて_位置図情報!L1447</f>
        <v>1993</v>
      </c>
      <c r="M55" s="79" t="str">
        <f>すべて_位置図情報!M1447</f>
        <v>b</v>
      </c>
      <c r="N55" s="79" t="str">
        <f>すべて_位置図情報!N1447</f>
        <v>b</v>
      </c>
      <c r="O55" s="79" t="str">
        <f>すべて_位置図情報!O1447</f>
        <v/>
      </c>
      <c r="P55" s="79" t="str">
        <f>すべて_位置図情報!P1447</f>
        <v>D</v>
      </c>
      <c r="Q55" s="79" t="str">
        <f>すべて_位置図情報!Q1447</f>
        <v>無</v>
      </c>
      <c r="R55" s="79" t="str">
        <f>すべて_位置図情報!R1447</f>
        <v>直営</v>
      </c>
      <c r="S55" s="126" t="str">
        <f>すべて_位置図情報!S1447</f>
        <v>建設局</v>
      </c>
      <c r="T55" s="126" t="str">
        <f>すべて_位置図情報!T1447</f>
        <v>公園緑化部</v>
      </c>
      <c r="U55" s="126" t="str">
        <f>すべて_位置図情報!U1447</f>
        <v>公園課</v>
      </c>
      <c r="V55" s="124" t="str">
        <f>すべて_位置図情報!V1447</f>
        <v>－</v>
      </c>
      <c r="W55" s="116" t="str">
        <f>すべて_位置図情報!W1447</f>
        <v>住吉区</v>
      </c>
      <c r="X55" s="116" t="str">
        <f>すべて_位置図情報!X1447</f>
        <v>一般施設</v>
      </c>
      <c r="Y55" s="114">
        <f>すべて_位置図情報!Y1447</f>
        <v>50</v>
      </c>
      <c r="Z55" s="127">
        <f>すべて_位置図情報!Z1447</f>
        <v>0</v>
      </c>
      <c r="AA55" s="145">
        <f>すべて_位置図情報!AA1447</f>
        <v>0</v>
      </c>
      <c r="AB55" s="144">
        <f>すべて_位置図情報!AB1447</f>
        <v>0</v>
      </c>
      <c r="AC55" s="145">
        <f>すべて_位置図情報!AC1447</f>
        <v>0</v>
      </c>
      <c r="AD55" s="145">
        <f>すべて_位置図情報!AD1447</f>
        <v>0</v>
      </c>
      <c r="AE55" s="60">
        <f>すべて_位置図情報!AF1447</f>
        <v>0</v>
      </c>
      <c r="AF55" s="60">
        <f>すべて_位置図情報!AG1447</f>
        <v>0</v>
      </c>
      <c r="AG55" s="60">
        <f>すべて_位置図情報!AH1447</f>
        <v>0</v>
      </c>
      <c r="AH55" s="60">
        <f>すべて_位置図情報!AI1447</f>
        <v>0</v>
      </c>
      <c r="AI55" s="60">
        <f>すべて_位置図情報!AJ1447</f>
        <v>0</v>
      </c>
      <c r="AJ55" s="60">
        <f>すべて_位置図情報!AK1447</f>
        <v>0</v>
      </c>
      <c r="AK55" s="60" t="e">
        <f>すべて_位置図情報!#REF!</f>
        <v>#REF!</v>
      </c>
    </row>
    <row r="56" spans="1:37" ht="22.5" customHeight="1">
      <c r="A56" s="240">
        <f t="shared" si="0"/>
        <v>51</v>
      </c>
      <c r="B56" s="7" t="str">
        <f>すべて_位置図情報!B1448</f>
        <v>インフラ関係施設</v>
      </c>
      <c r="C56" s="41" t="str">
        <f>すべて_位置図情報!C1448</f>
        <v>公園付帯施設</v>
      </c>
      <c r="D56" s="7" t="str">
        <f>すべて_位置図情報!D1448</f>
        <v>公園付帯施設</v>
      </c>
      <c r="E56" s="43" t="str">
        <f>すべて_位置図情報!E1448</f>
        <v>公園付帯施設</v>
      </c>
      <c r="F56" s="74">
        <v>4</v>
      </c>
      <c r="G56" s="13" t="str" ph="1">
        <f>すべて_位置図情報!G1448</f>
        <v>浅香中央公園</v>
      </c>
      <c r="H56" s="126" t="str">
        <f>すべて_位置図情報!H1448</f>
        <v>大阪市住吉区浅香1-6</v>
      </c>
      <c r="I56" s="81">
        <f>すべて_位置図情報!I1448</f>
        <v>167.86</v>
      </c>
      <c r="J56" s="80" t="str">
        <f>すべて_位置図情報!J1448</f>
        <v>A</v>
      </c>
      <c r="K56" s="78">
        <f>すべて_位置図情報!K1448</f>
        <v>0</v>
      </c>
      <c r="L56" s="79">
        <f>すべて_位置図情報!L1448</f>
        <v>1992</v>
      </c>
      <c r="M56" s="79" t="str">
        <f>すべて_位置図情報!M1448</f>
        <v>b</v>
      </c>
      <c r="N56" s="79" t="str">
        <f>すべて_位置図情報!N1448</f>
        <v>b</v>
      </c>
      <c r="O56" s="79" t="str">
        <f>すべて_位置図情報!O1448</f>
        <v/>
      </c>
      <c r="P56" s="79" t="str">
        <f>すべて_位置図情報!P1448</f>
        <v>D</v>
      </c>
      <c r="Q56" s="79" t="str">
        <f>すべて_位置図情報!Q1448</f>
        <v>無</v>
      </c>
      <c r="R56" s="79" t="str">
        <f>すべて_位置図情報!R1448</f>
        <v>直営</v>
      </c>
      <c r="S56" s="126" t="str">
        <f>すべて_位置図情報!S1448</f>
        <v>建設局</v>
      </c>
      <c r="T56" s="126" t="str">
        <f>すべて_位置図情報!T1448</f>
        <v>公園緑化部</v>
      </c>
      <c r="U56" s="126" t="str">
        <f>すべて_位置図情報!U1448</f>
        <v>公園課</v>
      </c>
      <c r="V56" s="124" t="str">
        <f>すべて_位置図情報!V1448</f>
        <v>－</v>
      </c>
      <c r="W56" s="116" t="str">
        <f>すべて_位置図情報!W1448</f>
        <v>住吉区</v>
      </c>
      <c r="X56" s="116" t="str">
        <f>すべて_位置図情報!X1448</f>
        <v>一般施設</v>
      </c>
      <c r="Y56" s="114">
        <f>すべて_位置図情報!Y1448</f>
        <v>51</v>
      </c>
      <c r="Z56" s="127">
        <f>すべて_位置図情報!Z1448</f>
        <v>0</v>
      </c>
      <c r="AA56" s="145">
        <f>すべて_位置図情報!AA1448</f>
        <v>0</v>
      </c>
      <c r="AB56" s="144">
        <f>すべて_位置図情報!AB1448</f>
        <v>0</v>
      </c>
      <c r="AC56" s="145">
        <f>すべて_位置図情報!AC1448</f>
        <v>0</v>
      </c>
      <c r="AD56" s="145">
        <f>すべて_位置図情報!AD1448</f>
        <v>0</v>
      </c>
      <c r="AE56" s="60">
        <f>すべて_位置図情報!AF1448</f>
        <v>0</v>
      </c>
      <c r="AF56" s="60">
        <f>すべて_位置図情報!AG1448</f>
        <v>0</v>
      </c>
      <c r="AG56" s="60">
        <f>すべて_位置図情報!AH1448</f>
        <v>0</v>
      </c>
      <c r="AH56" s="60">
        <f>すべて_位置図情報!AI1448</f>
        <v>0</v>
      </c>
      <c r="AI56" s="60">
        <f>すべて_位置図情報!AJ1448</f>
        <v>0</v>
      </c>
      <c r="AJ56" s="60">
        <f>すべて_位置図情報!AK1448</f>
        <v>0</v>
      </c>
      <c r="AK56" s="60" t="e">
        <f>すべて_位置図情報!#REF!</f>
        <v>#REF!</v>
      </c>
    </row>
    <row r="57" spans="1:37" ht="22.5" customHeight="1">
      <c r="A57" s="240">
        <f t="shared" si="0"/>
        <v>52</v>
      </c>
      <c r="B57" s="7" t="str">
        <f>すべて_位置図情報!B1449</f>
        <v>インフラ関係施設</v>
      </c>
      <c r="C57" s="41" t="str">
        <f>すべて_位置図情報!C1449</f>
        <v>公園付帯施設</v>
      </c>
      <c r="D57" s="7" t="str">
        <f>すべて_位置図情報!D1449</f>
        <v>公園付帯施設</v>
      </c>
      <c r="E57" s="43" t="str">
        <f>すべて_位置図情報!E1449</f>
        <v>公園付帯施設</v>
      </c>
      <c r="F57" s="74">
        <v>5</v>
      </c>
      <c r="G57" s="13" t="str" ph="1">
        <f>すべて_位置図情報!G1449</f>
        <v>万代池公園</v>
      </c>
      <c r="H57" s="126" t="str">
        <f>すべて_位置図情報!H1449</f>
        <v>大阪市住吉区万代3-7</v>
      </c>
      <c r="I57" s="81">
        <f>すべて_位置図情報!I1449</f>
        <v>226.4</v>
      </c>
      <c r="J57" s="80" t="str">
        <f>すべて_位置図情報!J1449</f>
        <v>A</v>
      </c>
      <c r="K57" s="78">
        <f>すべて_位置図情報!K1449</f>
        <v>0</v>
      </c>
      <c r="L57" s="79">
        <f>すべて_位置図情報!L1449</f>
        <v>1988</v>
      </c>
      <c r="M57" s="79" t="str">
        <f>すべて_位置図情報!M1449</f>
        <v>b</v>
      </c>
      <c r="N57" s="79" t="str">
        <f>すべて_位置図情報!N1449</f>
        <v>b</v>
      </c>
      <c r="O57" s="79" t="str">
        <f>すべて_位置図情報!O1449</f>
        <v/>
      </c>
      <c r="P57" s="79" t="str">
        <f>すべて_位置図情報!P1449</f>
        <v>D</v>
      </c>
      <c r="Q57" s="79" t="str">
        <f>すべて_位置図情報!Q1449</f>
        <v>無</v>
      </c>
      <c r="R57" s="79" t="str">
        <f>すべて_位置図情報!R1449</f>
        <v>直営</v>
      </c>
      <c r="S57" s="126" t="str">
        <f>すべて_位置図情報!S1449</f>
        <v>建設局</v>
      </c>
      <c r="T57" s="126" t="str">
        <f>すべて_位置図情報!T1449</f>
        <v>公園緑化部</v>
      </c>
      <c r="U57" s="126" t="str">
        <f>すべて_位置図情報!U1449</f>
        <v>公園課</v>
      </c>
      <c r="V57" s="124" t="str">
        <f>すべて_位置図情報!V1449</f>
        <v>－</v>
      </c>
      <c r="W57" s="116" t="str">
        <f>すべて_位置図情報!W1449</f>
        <v>住吉区</v>
      </c>
      <c r="X57" s="116" t="str">
        <f>すべて_位置図情報!X1449</f>
        <v>一般施設</v>
      </c>
      <c r="Y57" s="114">
        <f>すべて_位置図情報!Y1449</f>
        <v>52</v>
      </c>
      <c r="Z57" s="127">
        <f>すべて_位置図情報!Z1449</f>
        <v>0</v>
      </c>
      <c r="AA57" s="145">
        <f>すべて_位置図情報!AA1449</f>
        <v>0</v>
      </c>
      <c r="AB57" s="144">
        <f>すべて_位置図情報!AB1449</f>
        <v>0</v>
      </c>
      <c r="AC57" s="145">
        <f>すべて_位置図情報!AC1449</f>
        <v>0</v>
      </c>
      <c r="AD57" s="145">
        <f>すべて_位置図情報!AD1449</f>
        <v>0</v>
      </c>
      <c r="AE57" s="60">
        <f>すべて_位置図情報!AF1449</f>
        <v>0</v>
      </c>
      <c r="AF57" s="60">
        <f>すべて_位置図情報!AG1449</f>
        <v>0</v>
      </c>
      <c r="AG57" s="60">
        <f>すべて_位置図情報!AH1449</f>
        <v>0</v>
      </c>
      <c r="AH57" s="60">
        <f>すべて_位置図情報!AI1449</f>
        <v>0</v>
      </c>
      <c r="AI57" s="60">
        <f>すべて_位置図情報!AJ1449</f>
        <v>0</v>
      </c>
      <c r="AJ57" s="60">
        <f>すべて_位置図情報!AK1449</f>
        <v>0</v>
      </c>
      <c r="AK57" s="60" t="e">
        <f>すべて_位置図情報!#REF!</f>
        <v>#REF!</v>
      </c>
    </row>
    <row r="58" spans="1:37" ht="22.5" customHeight="1">
      <c r="A58" s="240">
        <f t="shared" si="0"/>
        <v>53</v>
      </c>
      <c r="B58" s="7" t="str">
        <f>すべて_位置図情報!B1450</f>
        <v>インフラ関係施設</v>
      </c>
      <c r="C58" s="41" t="str">
        <f>すべて_位置図情報!C1450</f>
        <v>公園付帯施設</v>
      </c>
      <c r="D58" s="7" t="str">
        <f>すべて_位置図情報!D1450</f>
        <v>公園付帯施設</v>
      </c>
      <c r="E58" s="43" t="str">
        <f>すべて_位置図情報!E1450</f>
        <v>公園付帯施設</v>
      </c>
      <c r="F58" s="74">
        <v>6</v>
      </c>
      <c r="G58" s="13" t="str" ph="1">
        <f>すべて_位置図情報!G1450</f>
        <v>万領中央公園</v>
      </c>
      <c r="H58" s="126" t="str">
        <f>すべて_位置図情報!H1450</f>
        <v>大阪市住吉区万代東3-1</v>
      </c>
      <c r="I58" s="81">
        <f>すべて_位置図情報!I1450</f>
        <v>19.2</v>
      </c>
      <c r="J58" s="80" t="str">
        <f>すべて_位置図情報!J1450</f>
        <v>A</v>
      </c>
      <c r="K58" s="78">
        <f>すべて_位置図情報!K1450</f>
        <v>0</v>
      </c>
      <c r="L58" s="79">
        <f>すべて_位置図情報!L1450</f>
        <v>2000</v>
      </c>
      <c r="M58" s="79" t="str">
        <f>すべて_位置図情報!M1450</f>
        <v>b</v>
      </c>
      <c r="N58" s="79" t="str">
        <f>すべて_位置図情報!N1450</f>
        <v>b</v>
      </c>
      <c r="O58" s="79" t="str">
        <f>すべて_位置図情報!O1450</f>
        <v/>
      </c>
      <c r="P58" s="79" t="str">
        <f>すべて_位置図情報!P1450</f>
        <v>D</v>
      </c>
      <c r="Q58" s="79" t="str">
        <f>すべて_位置図情報!Q1450</f>
        <v>無</v>
      </c>
      <c r="R58" s="79" t="str">
        <f>すべて_位置図情報!R1450</f>
        <v>直営</v>
      </c>
      <c r="S58" s="126" t="str">
        <f>すべて_位置図情報!S1450</f>
        <v>建設局</v>
      </c>
      <c r="T58" s="126" t="str">
        <f>すべて_位置図情報!T1450</f>
        <v>公園緑化部</v>
      </c>
      <c r="U58" s="126" t="str">
        <f>すべて_位置図情報!U1450</f>
        <v>公園課</v>
      </c>
      <c r="V58" s="124" t="str">
        <f>すべて_位置図情報!V1450</f>
        <v>－</v>
      </c>
      <c r="W58" s="116" t="str">
        <f>すべて_位置図情報!W1450</f>
        <v>住吉区</v>
      </c>
      <c r="X58" s="116" t="str">
        <f>すべて_位置図情報!X1450</f>
        <v>一般施設</v>
      </c>
      <c r="Y58" s="114">
        <f>すべて_位置図情報!Y1450</f>
        <v>53</v>
      </c>
      <c r="Z58" s="127">
        <f>すべて_位置図情報!Z1450</f>
        <v>0</v>
      </c>
      <c r="AA58" s="145">
        <f>すべて_位置図情報!AA1450</f>
        <v>0</v>
      </c>
      <c r="AB58" s="144">
        <f>すべて_位置図情報!AB1450</f>
        <v>0</v>
      </c>
      <c r="AC58" s="145">
        <f>すべて_位置図情報!AC1450</f>
        <v>0</v>
      </c>
      <c r="AD58" s="145">
        <f>すべて_位置図情報!AD1450</f>
        <v>0</v>
      </c>
      <c r="AE58" s="60">
        <f>すべて_位置図情報!AF1450</f>
        <v>0</v>
      </c>
      <c r="AF58" s="60">
        <f>すべて_位置図情報!AG1450</f>
        <v>0</v>
      </c>
      <c r="AG58" s="60">
        <f>すべて_位置図情報!AH1450</f>
        <v>0</v>
      </c>
      <c r="AH58" s="60">
        <f>すべて_位置図情報!AI1450</f>
        <v>0</v>
      </c>
      <c r="AI58" s="60">
        <f>すべて_位置図情報!AJ1450</f>
        <v>0</v>
      </c>
      <c r="AJ58" s="60">
        <f>すべて_位置図情報!AK1450</f>
        <v>0</v>
      </c>
      <c r="AK58" s="60" t="e">
        <f>すべて_位置図情報!#REF!</f>
        <v>#REF!</v>
      </c>
    </row>
    <row r="59" spans="1:37" ht="22.5" customHeight="1">
      <c r="A59" s="240">
        <f t="shared" si="0"/>
        <v>54</v>
      </c>
      <c r="B59" s="45" t="str">
        <f>すべて_位置図情報!B1451</f>
        <v>インフラ関係施設</v>
      </c>
      <c r="C59" s="46" t="str">
        <f>すべて_位置図情報!C1451</f>
        <v>公園付帯施設</v>
      </c>
      <c r="D59" s="45" t="str">
        <f>すべて_位置図情報!D1451</f>
        <v>公園付帯施設</v>
      </c>
      <c r="E59" s="48" t="str">
        <f>すべて_位置図情報!E1451</f>
        <v>公園付帯施設</v>
      </c>
      <c r="F59" s="74">
        <v>7</v>
      </c>
      <c r="G59" s="13" t="str" ph="1">
        <f>すべて_位置図情報!G1451</f>
        <v>沢之町公園</v>
      </c>
      <c r="H59" s="126" t="str">
        <f>すべて_位置図情報!H1451</f>
        <v>大阪市住吉区南住吉3-15</v>
      </c>
      <c r="I59" s="81">
        <f>すべて_位置図情報!I1451</f>
        <v>21.12</v>
      </c>
      <c r="J59" s="80" t="str">
        <f>すべて_位置図情報!J1451</f>
        <v>A</v>
      </c>
      <c r="K59" s="78">
        <f>すべて_位置図情報!K1451</f>
        <v>0</v>
      </c>
      <c r="L59" s="79">
        <f>すべて_位置図情報!L1451</f>
        <v>2009</v>
      </c>
      <c r="M59" s="79" t="str">
        <f>すべて_位置図情報!M1451</f>
        <v>a</v>
      </c>
      <c r="N59" s="79" t="str">
        <f>すべて_位置図情報!N1451</f>
        <v>a</v>
      </c>
      <c r="O59" s="79" t="str">
        <f>すべて_位置図情報!O1451</f>
        <v/>
      </c>
      <c r="P59" s="79" t="str">
        <f>すべて_位置図情報!P1451</f>
        <v>A</v>
      </c>
      <c r="Q59" s="79" t="str">
        <f>すべて_位置図情報!Q1451</f>
        <v>無</v>
      </c>
      <c r="R59" s="79" t="str">
        <f>すべて_位置図情報!R1451</f>
        <v>直営</v>
      </c>
      <c r="S59" s="126" t="str">
        <f>すべて_位置図情報!S1451</f>
        <v>建設局</v>
      </c>
      <c r="T59" s="126" t="str">
        <f>すべて_位置図情報!T1451</f>
        <v>公園緑化部</v>
      </c>
      <c r="U59" s="126" t="str">
        <f>すべて_位置図情報!U1451</f>
        <v>公園課</v>
      </c>
      <c r="V59" s="124" t="str">
        <f>すべて_位置図情報!V1451</f>
        <v>－</v>
      </c>
      <c r="W59" s="116" t="str">
        <f>すべて_位置図情報!W1451</f>
        <v>住吉区</v>
      </c>
      <c r="X59" s="116" t="str">
        <f>すべて_位置図情報!X1451</f>
        <v>一般施設</v>
      </c>
      <c r="Y59" s="114">
        <f>すべて_位置図情報!Y1451</f>
        <v>54</v>
      </c>
      <c r="Z59" s="127">
        <f>すべて_位置図情報!Z1451</f>
        <v>0</v>
      </c>
      <c r="AA59" s="145">
        <f>すべて_位置図情報!AA1451</f>
        <v>0</v>
      </c>
      <c r="AB59" s="144">
        <f>すべて_位置図情報!AB1451</f>
        <v>0</v>
      </c>
      <c r="AC59" s="145">
        <f>すべて_位置図情報!AC1451</f>
        <v>0</v>
      </c>
      <c r="AD59" s="145">
        <f>すべて_位置図情報!AD1451</f>
        <v>0</v>
      </c>
      <c r="AE59" s="60">
        <f>すべて_位置図情報!AF1451</f>
        <v>0</v>
      </c>
      <c r="AF59" s="60">
        <f>すべて_位置図情報!AG1451</f>
        <v>0</v>
      </c>
      <c r="AG59" s="60">
        <f>すべて_位置図情報!AH1451</f>
        <v>0</v>
      </c>
      <c r="AH59" s="60">
        <f>すべて_位置図情報!AI1451</f>
        <v>0</v>
      </c>
      <c r="AI59" s="60">
        <f>すべて_位置図情報!AJ1451</f>
        <v>0</v>
      </c>
      <c r="AJ59" s="60">
        <f>すべて_位置図情報!AK1451</f>
        <v>0</v>
      </c>
      <c r="AK59" s="60" t="e">
        <f>すべて_位置図情報!#REF!</f>
        <v>#REF!</v>
      </c>
    </row>
    <row r="60" spans="1:37" ht="22.5" customHeight="1">
      <c r="A60" s="240">
        <f t="shared" si="0"/>
        <v>55</v>
      </c>
      <c r="B60" s="38" t="str">
        <f>すべて_位置図情報!B1562</f>
        <v>もと施設</v>
      </c>
      <c r="C60" s="39" t="str">
        <f>すべて_位置図情報!C1562</f>
        <v>もと施設</v>
      </c>
      <c r="D60" s="39" t="str">
        <f>すべて_位置図情報!D1562</f>
        <v>もと施設</v>
      </c>
      <c r="E60" s="40" t="str">
        <f>すべて_位置図情報!E1562</f>
        <v>もと施設</v>
      </c>
      <c r="F60" s="74">
        <v>1</v>
      </c>
      <c r="G60" s="13" t="str" ph="1">
        <f>すべて_位置図情報!G1562</f>
        <v>もと沢之町休日急病診療所</v>
      </c>
      <c r="H60" s="126" t="str">
        <f>すべて_位置図情報!H1562</f>
        <v>大阪市住吉区千躰2-2-6</v>
      </c>
      <c r="I60" s="81">
        <f>すべて_位置図情報!I1562</f>
        <v>233.21</v>
      </c>
      <c r="J60" s="80" t="str">
        <f>すべて_位置図情報!J1562</f>
        <v>A</v>
      </c>
      <c r="K60" s="78">
        <f>すべて_位置図情報!K1562</f>
        <v>0</v>
      </c>
      <c r="L60" s="79">
        <f>すべて_位置図情報!L1562</f>
        <v>1976</v>
      </c>
      <c r="M60" s="79" t="str">
        <f>すべて_位置図情報!M1562</f>
        <v>c</v>
      </c>
      <c r="N60" s="79" t="str">
        <f>すべて_位置図情報!N1562</f>
        <v>c</v>
      </c>
      <c r="O60" s="79" t="str">
        <f>すべて_位置図情報!O1562</f>
        <v/>
      </c>
      <c r="P60" s="79" t="str">
        <f>すべて_位置図情報!P1562</f>
        <v>G</v>
      </c>
      <c r="Q60" s="79" t="str">
        <f>すべて_位置図情報!Q1562</f>
        <v>無</v>
      </c>
      <c r="R60" s="79" t="str">
        <f>すべて_位置図情報!R1562</f>
        <v>－</v>
      </c>
      <c r="S60" s="126" t="str">
        <f>すべて_位置図情報!S1562</f>
        <v>健康局</v>
      </c>
      <c r="T60" s="126" t="str">
        <f>すべて_位置図情報!T1562</f>
        <v>健康推進部</v>
      </c>
      <c r="U60" s="126" t="str">
        <f>すべて_位置図情報!U1562</f>
        <v>健康施策課</v>
      </c>
      <c r="V60" s="126" t="str">
        <f>すべて_位置図情報!V1562</f>
        <v>保健医療ｸﾞﾙｰﾌﾟ</v>
      </c>
      <c r="W60" s="116" t="str">
        <f>すべて_位置図情報!W1562</f>
        <v>住吉区</v>
      </c>
      <c r="X60" s="116" t="str">
        <f>すべて_位置図情報!X1562</f>
        <v>一般施設</v>
      </c>
      <c r="Y60" s="114">
        <f>すべて_位置図情報!Y1562</f>
        <v>57</v>
      </c>
      <c r="Z60" s="127">
        <f>すべて_位置図情報!Z1562</f>
        <v>0</v>
      </c>
      <c r="AA60" s="145">
        <f>すべて_位置図情報!AA1562</f>
        <v>0</v>
      </c>
      <c r="AB60" s="144">
        <f>すべて_位置図情報!AB1562</f>
        <v>0</v>
      </c>
      <c r="AC60" s="145">
        <f>すべて_位置図情報!AC1562</f>
        <v>0</v>
      </c>
      <c r="AD60" s="145">
        <f>すべて_位置図情報!AD1562</f>
        <v>0</v>
      </c>
      <c r="AE60" s="60">
        <f>すべて_位置図情報!AF1562</f>
        <v>0</v>
      </c>
      <c r="AF60" s="60">
        <f>すべて_位置図情報!AG1562</f>
        <v>0</v>
      </c>
      <c r="AG60" s="60">
        <f>すべて_位置図情報!AH1562</f>
        <v>0</v>
      </c>
      <c r="AH60" s="60">
        <f>すべて_位置図情報!AI1562</f>
        <v>0</v>
      </c>
      <c r="AI60" s="60">
        <f>すべて_位置図情報!AJ1562</f>
        <v>0</v>
      </c>
      <c r="AJ60" s="60">
        <f>すべて_位置図情報!AK1562</f>
        <v>0</v>
      </c>
      <c r="AK60" s="60" t="e">
        <f>すべて_位置図情報!#REF!</f>
        <v>#REF!</v>
      </c>
    </row>
    <row r="61" spans="1:37" s="25" customFormat="1" ht="22.5" customHeight="1">
      <c r="A61" s="240">
        <f t="shared" si="0"/>
        <v>56</v>
      </c>
      <c r="B61" s="41" t="str">
        <f>すべて_位置図情報!B1563</f>
        <v>もと施設</v>
      </c>
      <c r="C61" s="42" t="str">
        <f>すべて_位置図情報!C1563</f>
        <v>もと施設</v>
      </c>
      <c r="D61" s="42" t="str">
        <f>すべて_位置図情報!D1563</f>
        <v>もと施設</v>
      </c>
      <c r="E61" s="43" t="str">
        <f>すべて_位置図情報!E1563</f>
        <v>もと施設</v>
      </c>
      <c r="F61" s="74">
        <v>2</v>
      </c>
      <c r="G61" s="13" t="str" ph="1">
        <f>すべて_位置図情報!G1563</f>
        <v>もと住吉図書館</v>
      </c>
      <c r="H61" s="126" t="str">
        <f>すべて_位置図情報!H1563</f>
        <v>大阪市住吉区遠里小野1-11-4</v>
      </c>
      <c r="I61" s="81">
        <f>すべて_位置図情報!I1563</f>
        <v>659.43</v>
      </c>
      <c r="J61" s="80" t="str">
        <f>すべて_位置図情報!J1563</f>
        <v>B</v>
      </c>
      <c r="K61" s="78">
        <f>すべて_位置図情報!K1563</f>
        <v>0</v>
      </c>
      <c r="L61" s="79">
        <f>すべて_位置図情報!L1563</f>
        <v>1982</v>
      </c>
      <c r="M61" s="79" t="str">
        <f>すべて_位置図情報!M1563</f>
        <v>c</v>
      </c>
      <c r="N61" s="79" t="str">
        <f>すべて_位置図情報!N1563</f>
        <v>c</v>
      </c>
      <c r="O61" s="79" t="str">
        <f>すべて_位置図情報!O1563</f>
        <v/>
      </c>
      <c r="P61" s="79" t="str">
        <f>すべて_位置図情報!P1563</f>
        <v>H</v>
      </c>
      <c r="Q61" s="79" t="str">
        <f>すべて_位置図情報!Q1563</f>
        <v>有</v>
      </c>
      <c r="R61" s="79" t="str">
        <f>すべて_位置図情報!R1563</f>
        <v>－</v>
      </c>
      <c r="S61" s="126" t="str">
        <f>すべて_位置図情報!S1563</f>
        <v>教育委員会事務局</v>
      </c>
      <c r="T61" s="126" t="str">
        <f>すべて_位置図情報!T1563</f>
        <v>中央図書館</v>
      </c>
      <c r="U61" s="126" t="str">
        <f>すべて_位置図情報!U1563</f>
        <v>総務担当</v>
      </c>
      <c r="V61" s="124" t="str">
        <f>すべて_位置図情報!V1563</f>
        <v>－</v>
      </c>
      <c r="W61" s="116" t="str">
        <f>すべて_位置図情報!W1563</f>
        <v>住吉区</v>
      </c>
      <c r="X61" s="116" t="str">
        <f>すべて_位置図情報!X1563</f>
        <v>一般施設</v>
      </c>
      <c r="Y61" s="114">
        <f>すべて_位置図情報!Y1563</f>
        <v>59</v>
      </c>
      <c r="Z61" s="127">
        <f>すべて_位置図情報!Z1563</f>
        <v>0</v>
      </c>
      <c r="AA61" s="145">
        <f>すべて_位置図情報!AA1563</f>
        <v>0</v>
      </c>
      <c r="AB61" s="144">
        <f>すべて_位置図情報!AB1563</f>
        <v>0</v>
      </c>
      <c r="AC61" s="145">
        <f>すべて_位置図情報!AC1563</f>
        <v>0</v>
      </c>
      <c r="AD61" s="145">
        <f>すべて_位置図情報!AD1563</f>
        <v>0</v>
      </c>
      <c r="AE61" s="60">
        <f>すべて_位置図情報!AF1563</f>
        <v>0</v>
      </c>
      <c r="AF61" s="60">
        <f>すべて_位置図情報!AG1563</f>
        <v>0</v>
      </c>
      <c r="AG61" s="60">
        <f>すべて_位置図情報!AH1563</f>
        <v>0</v>
      </c>
      <c r="AH61" s="60">
        <f>すべて_位置図情報!AI1563</f>
        <v>0</v>
      </c>
      <c r="AI61" s="60">
        <f>すべて_位置図情報!AJ1563</f>
        <v>0</v>
      </c>
      <c r="AJ61" s="60">
        <f>すべて_位置図情報!AK1563</f>
        <v>0</v>
      </c>
      <c r="AK61" s="60" t="e">
        <f>すべて_位置図情報!#REF!</f>
        <v>#REF!</v>
      </c>
    </row>
    <row r="62" spans="1:37" s="25" customFormat="1" ht="22.5" customHeight="1">
      <c r="A62" s="240">
        <f t="shared" si="0"/>
        <v>57</v>
      </c>
      <c r="B62" s="46" t="str">
        <f>すべて_位置図情報!B1564</f>
        <v>もと施設</v>
      </c>
      <c r="C62" s="47" t="str">
        <f>すべて_位置図情報!C1564</f>
        <v>もと施設</v>
      </c>
      <c r="D62" s="47" t="str">
        <f>すべて_位置図情報!D1564</f>
        <v>もと施設</v>
      </c>
      <c r="E62" s="48" t="str">
        <f>すべて_位置図情報!E1564</f>
        <v>もと施設</v>
      </c>
      <c r="F62" s="74">
        <v>3</v>
      </c>
      <c r="G62" s="13" t="str" ph="1">
        <f>すべて_位置図情報!G1564</f>
        <v>もと住吉青少年会館（本館・付設体育館）</v>
      </c>
      <c r="H62" s="126" t="str">
        <f>すべて_位置図情報!H1564</f>
        <v>大阪市住吉区帝塚山東5-3-21</v>
      </c>
      <c r="I62" s="81">
        <f>すべて_位置図情報!I1564</f>
        <v>3711.75</v>
      </c>
      <c r="J62" s="80" t="str">
        <f>すべて_位置図情報!J1564</f>
        <v>C</v>
      </c>
      <c r="K62" s="78">
        <f>すべて_位置図情報!K1564</f>
        <v>0</v>
      </c>
      <c r="L62" s="79">
        <f>すべて_位置図情報!L1564</f>
        <v>1977</v>
      </c>
      <c r="M62" s="79" t="str">
        <f>すべて_位置図情報!M1564</f>
        <v>c</v>
      </c>
      <c r="N62" s="79" t="str">
        <f>すべて_位置図情報!N1564</f>
        <v>c</v>
      </c>
      <c r="O62" s="79" t="str">
        <f>すべて_位置図情報!O1564</f>
        <v/>
      </c>
      <c r="P62" s="79" t="str">
        <f>すべて_位置図情報!P1564</f>
        <v>I</v>
      </c>
      <c r="Q62" s="79" t="str">
        <f>すべて_位置図情報!Q1564</f>
        <v>無</v>
      </c>
      <c r="R62" s="79" t="str">
        <f>すべて_位置図情報!R1564</f>
        <v>－</v>
      </c>
      <c r="S62" s="126" t="str">
        <f>すべて_位置図情報!S1564</f>
        <v>教育委員会事務局</v>
      </c>
      <c r="T62" s="126" t="str">
        <f>すべて_位置図情報!T1564</f>
        <v>生涯学習部</v>
      </c>
      <c r="U62" s="126" t="str">
        <f>すべて_位置図情報!U1564</f>
        <v>生涯学習担当</v>
      </c>
      <c r="V62" s="124" t="str">
        <f>すべて_位置図情報!V1564</f>
        <v>施設管理ｸﾞﾙｰﾌﾟ</v>
      </c>
      <c r="W62" s="116" t="str">
        <f>すべて_位置図情報!W1564</f>
        <v>住吉区</v>
      </c>
      <c r="X62" s="116" t="str">
        <f>すべて_位置図情報!X1564</f>
        <v>一般施設</v>
      </c>
      <c r="Y62" s="114">
        <f>すべて_位置図情報!Y1564</f>
        <v>60</v>
      </c>
      <c r="Z62" s="127">
        <f>すべて_位置図情報!Z1564</f>
        <v>0</v>
      </c>
      <c r="AA62" s="143">
        <f>すべて_位置図情報!AA1564</f>
        <v>0</v>
      </c>
      <c r="AB62" s="144">
        <f>すべて_位置図情報!AB1564</f>
        <v>0</v>
      </c>
      <c r="AC62" s="143" t="str">
        <f>すべて_位置図情報!AC1564</f>
        <v>〇</v>
      </c>
      <c r="AD62" s="143">
        <f>すべて_位置図情報!AD1564</f>
        <v>0</v>
      </c>
      <c r="AE62" s="56">
        <f>すべて_位置図情報!AF1564</f>
        <v>0</v>
      </c>
      <c r="AF62" s="56">
        <f>すべて_位置図情報!AG1564</f>
        <v>0</v>
      </c>
      <c r="AG62" s="56">
        <f>すべて_位置図情報!AH1564</f>
        <v>0</v>
      </c>
      <c r="AH62" s="56">
        <f>すべて_位置図情報!AI1564</f>
        <v>0</v>
      </c>
      <c r="AI62" s="56">
        <f>すべて_位置図情報!AJ1564</f>
        <v>0</v>
      </c>
      <c r="AJ62" s="56">
        <f>すべて_位置図情報!AK1564</f>
        <v>0</v>
      </c>
      <c r="AK62" s="56" t="e">
        <f>すべて_位置図情報!#REF!</f>
        <v>#REF!</v>
      </c>
    </row>
  </sheetData>
  <sheetProtection formatCells="0" formatColumns="0" formatRows="0" insertColumns="0" insertRows="0" insertHyperlinks="0" deleteColumns="0" deleteRows="0" sort="0" autoFilter="0" pivotTables="0"/>
  <autoFilter ref="A5:AK62"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35 Y37:Y62">
    <cfRule type="cellIs" dxfId="2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95AA-4E0F-4EE2-AD62-9FCE6C9534F3}">
  <sheetPr>
    <tabColor rgb="FF66FFFF"/>
    <pageSetUpPr fitToPage="1"/>
  </sheetPr>
  <dimension ref="A1:AK2005"/>
  <sheetViews>
    <sheetView view="pageBreakPreview" zoomScale="70" zoomScaleNormal="40" zoomScaleSheetLayoutView="70" workbookViewId="0">
      <selection activeCell="A6" sqref="A6:A68"/>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『東住吉区』一般施設・賃借施設の一覧（令和７年４月１日時点）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すべて_位置図情報!B41</f>
        <v>教育・文化・スポーツ施設</v>
      </c>
      <c r="C6" s="32" t="str">
        <f>すべて_位置図情報!C41</f>
        <v>図書館</v>
      </c>
      <c r="D6" s="32" t="str">
        <f>すべて_位置図情報!D41</f>
        <v>地域図書館</v>
      </c>
      <c r="E6" s="32" t="str">
        <f>すべて_位置図情報!E41</f>
        <v>地域図書館</v>
      </c>
      <c r="F6" s="74">
        <v>1</v>
      </c>
      <c r="G6" s="13" t="str" ph="1">
        <f>すべて_位置図情報!G41</f>
        <v>東住吉図書館</v>
      </c>
      <c r="H6" s="126" t="str">
        <f>すべて_位置図情報!H41</f>
        <v>大阪市東住吉区東田辺2-11-28</v>
      </c>
      <c r="I6" s="81">
        <f>すべて_位置図情報!I41</f>
        <v>629.59</v>
      </c>
      <c r="J6" s="80" t="str">
        <f>すべて_位置図情報!J41</f>
        <v>B</v>
      </c>
      <c r="K6" s="78">
        <f>すべて_位置図情報!K41</f>
        <v>0</v>
      </c>
      <c r="L6" s="79">
        <f>すべて_位置図情報!L41</f>
        <v>1979</v>
      </c>
      <c r="M6" s="79" t="str">
        <f>すべて_位置図情報!M41</f>
        <v>c</v>
      </c>
      <c r="N6" s="79" t="str">
        <f>すべて_位置図情報!N41</f>
        <v>c</v>
      </c>
      <c r="O6" s="79" t="str">
        <f>すべて_位置図情報!O41</f>
        <v/>
      </c>
      <c r="P6" s="79" t="str">
        <f>すべて_位置図情報!P41</f>
        <v>H</v>
      </c>
      <c r="Q6" s="79" t="str">
        <f>すべて_位置図情報!Q41</f>
        <v>有</v>
      </c>
      <c r="R6" s="79" t="str">
        <f>すべて_位置図情報!R41</f>
        <v>直営（一部委託）</v>
      </c>
      <c r="S6" s="126" t="str">
        <f>すべて_位置図情報!S41</f>
        <v>教育委員会事務局</v>
      </c>
      <c r="T6" s="126" t="str">
        <f>すべて_位置図情報!T41</f>
        <v>中央図書館</v>
      </c>
      <c r="U6" s="126" t="str">
        <f>すべて_位置図情報!U41</f>
        <v>総務担当</v>
      </c>
      <c r="V6" s="124" t="str">
        <f>すべて_位置図情報!V41</f>
        <v>－</v>
      </c>
      <c r="W6" s="116" t="str">
        <f>すべて_位置図情報!W41</f>
        <v>東住吉区</v>
      </c>
      <c r="X6" s="116" t="str">
        <f>すべて_位置図情報!X41</f>
        <v>一般施設</v>
      </c>
      <c r="Y6" s="114">
        <f>すべて_位置図情報!Y41</f>
        <v>1</v>
      </c>
      <c r="Z6" s="127">
        <f>すべて_位置図情報!Z41</f>
        <v>0</v>
      </c>
      <c r="AA6" s="143" t="str">
        <f>すべて_位置図情報!AA41</f>
        <v>〇</v>
      </c>
      <c r="AB6" s="144">
        <f>すべて_位置図情報!AB41</f>
        <v>0</v>
      </c>
      <c r="AC6" s="143" t="str">
        <f>すべて_位置図情報!AC41</f>
        <v>〇</v>
      </c>
      <c r="AD6" s="143" t="str">
        <f>すべて_位置図情報!AD41</f>
        <v>〇</v>
      </c>
      <c r="AE6" s="56" t="str">
        <f>すべて_位置図情報!AF41</f>
        <v>〇</v>
      </c>
      <c r="AF6" s="56">
        <f>すべて_位置図情報!AG41</f>
        <v>0</v>
      </c>
      <c r="AG6" s="56">
        <f>すべて_位置図情報!AH41</f>
        <v>0</v>
      </c>
      <c r="AH6" s="56">
        <f>すべて_位置図情報!AI41</f>
        <v>0</v>
      </c>
      <c r="AI6" s="56">
        <f>すべて_位置図情報!AJ41</f>
        <v>0</v>
      </c>
      <c r="AJ6" s="56">
        <f>すべて_位置図情報!AK41</f>
        <v>0</v>
      </c>
      <c r="AK6" s="56" t="e">
        <f>すべて_位置図情報!#REF!</f>
        <v>#REF!</v>
      </c>
    </row>
    <row r="7" spans="1:37" ht="22.5" customHeight="1">
      <c r="A7" s="240">
        <v>2</v>
      </c>
      <c r="B7" s="7" t="str">
        <f>すべて_位置図情報!B49</f>
        <v>教育・文化・スポーツ施設</v>
      </c>
      <c r="C7" s="32" t="str">
        <f>すべて_位置図情報!C49</f>
        <v>文化・観光施設</v>
      </c>
      <c r="D7" s="32" t="str">
        <f>すべて_位置図情報!D49</f>
        <v>その他文化・観光施設</v>
      </c>
      <c r="E7" s="32" t="str">
        <f>すべて_位置図情報!E49</f>
        <v>その他文化・観光施設</v>
      </c>
      <c r="F7" s="74">
        <v>1</v>
      </c>
      <c r="G7" s="13" t="str" ph="1">
        <f>すべて_位置図情報!G49</f>
        <v>花と緑と自然の情報センター</v>
      </c>
      <c r="H7" s="126" t="str">
        <f>すべて_位置図情報!H49</f>
        <v>大阪市東住吉区長居公園1-23</v>
      </c>
      <c r="I7" s="81">
        <f>すべて_位置図情報!I49</f>
        <v>3150</v>
      </c>
      <c r="J7" s="80" t="str">
        <f>すべて_位置図情報!J49</f>
        <v>C</v>
      </c>
      <c r="K7" s="78">
        <f>すべて_位置図情報!K49</f>
        <v>0</v>
      </c>
      <c r="L7" s="79">
        <f>すべて_位置図情報!L49</f>
        <v>2001</v>
      </c>
      <c r="M7" s="79" t="str">
        <f>すべて_位置図情報!M49</f>
        <v>b</v>
      </c>
      <c r="N7" s="79" t="str">
        <f>すべて_位置図情報!N49</f>
        <v>b</v>
      </c>
      <c r="O7" s="79" t="str">
        <f>すべて_位置図情報!O49</f>
        <v/>
      </c>
      <c r="P7" s="79" t="str">
        <f>すべて_位置図情報!P49</f>
        <v>F</v>
      </c>
      <c r="Q7" s="79" t="str">
        <f>すべて_位置図情報!Q49</f>
        <v>有</v>
      </c>
      <c r="R7" s="79" t="str">
        <f>すべて_位置図情報!R49</f>
        <v>指定管理（利用料金施設）</v>
      </c>
      <c r="S7" s="126" t="str">
        <f>すべて_位置図情報!S49</f>
        <v>建設局</v>
      </c>
      <c r="T7" s="126" t="str">
        <f>すべて_位置図情報!T49</f>
        <v>公園緑化部</v>
      </c>
      <c r="U7" s="126" t="str">
        <f>すべて_位置図情報!U49</f>
        <v>調整課</v>
      </c>
      <c r="V7" s="124" t="str">
        <f>すべて_位置図情報!V49</f>
        <v>－</v>
      </c>
      <c r="W7" s="116" t="str">
        <f>すべて_位置図情報!W49</f>
        <v>東住吉区</v>
      </c>
      <c r="X7" s="116" t="str">
        <f>すべて_位置図情報!X49</f>
        <v>一般施設</v>
      </c>
      <c r="Y7" s="114">
        <f>すべて_位置図情報!Y49</f>
        <v>2</v>
      </c>
      <c r="Z7" s="127">
        <f>すべて_位置図情報!Z49</f>
        <v>0</v>
      </c>
      <c r="AA7" s="143" t="str">
        <f>すべて_位置図情報!AA49</f>
        <v>〇</v>
      </c>
      <c r="AB7" s="144">
        <f>すべて_位置図情報!AB49</f>
        <v>0</v>
      </c>
      <c r="AC7" s="143" t="str">
        <f>すべて_位置図情報!AC49</f>
        <v>〇</v>
      </c>
      <c r="AD7" s="143" t="str">
        <f>すべて_位置図情報!AD49</f>
        <v>〇</v>
      </c>
      <c r="AE7" s="56" t="str">
        <f>すべて_位置図情報!AF49</f>
        <v>〇</v>
      </c>
      <c r="AF7" s="56">
        <f>すべて_位置図情報!AG49</f>
        <v>0</v>
      </c>
      <c r="AG7" s="56">
        <f>すべて_位置図情報!AH49</f>
        <v>0</v>
      </c>
      <c r="AH7" s="56">
        <f>すべて_位置図情報!AI49</f>
        <v>0</v>
      </c>
      <c r="AI7" s="56">
        <f>すべて_位置図情報!AJ49</f>
        <v>0</v>
      </c>
      <c r="AJ7" s="56">
        <f>すべて_位置図情報!AK49</f>
        <v>0</v>
      </c>
      <c r="AK7" s="56" t="e">
        <f>すべて_位置図情報!#REF!</f>
        <v>#REF!</v>
      </c>
    </row>
    <row r="8" spans="1:37" ht="22.5" customHeight="1">
      <c r="A8" s="240">
        <v>3</v>
      </c>
      <c r="B8" s="7" t="str">
        <f>すべて_位置図情報!B78</f>
        <v>教育・文化・スポーツ施設</v>
      </c>
      <c r="C8" s="44" t="str">
        <f>すべて_位置図情報!C78</f>
        <v>会館・ホール</v>
      </c>
      <c r="D8" s="44" t="str">
        <f>すべて_位置図情報!D78</f>
        <v>区役所附設会館</v>
      </c>
      <c r="E8" s="44" t="str">
        <f>すべて_位置図情報!E78</f>
        <v>区役所附設会館</v>
      </c>
      <c r="F8" s="74">
        <v>1</v>
      </c>
      <c r="G8" s="13" t="str" ph="1">
        <f>すべて_位置図情報!G78</f>
        <v>東住吉区民ホール</v>
      </c>
      <c r="H8" s="126" t="str">
        <f>すべて_位置図情報!H78</f>
        <v>大阪市東住吉区東田辺1-13-4</v>
      </c>
      <c r="I8" s="81">
        <f>すべて_位置図情報!I78</f>
        <v>960.15</v>
      </c>
      <c r="J8" s="80" t="str">
        <f>すべて_位置図情報!J78</f>
        <v>B</v>
      </c>
      <c r="K8" s="78">
        <f>すべて_位置図情報!K78</f>
        <v>0</v>
      </c>
      <c r="L8" s="79">
        <f>すべて_位置図情報!L78</f>
        <v>1976</v>
      </c>
      <c r="M8" s="79" t="str">
        <f>すべて_位置図情報!M78</f>
        <v>c</v>
      </c>
      <c r="N8" s="79" t="str">
        <f>すべて_位置図情報!N78</f>
        <v>c</v>
      </c>
      <c r="O8" s="79" t="str">
        <f>すべて_位置図情報!O78</f>
        <v/>
      </c>
      <c r="P8" s="79" t="str">
        <f>すべて_位置図情報!P78</f>
        <v>H</v>
      </c>
      <c r="Q8" s="79" t="str">
        <f>すべて_位置図情報!Q78</f>
        <v>有</v>
      </c>
      <c r="R8" s="79" t="str">
        <f>すべて_位置図情報!R78</f>
        <v>直営</v>
      </c>
      <c r="S8" s="126" t="str">
        <f>すべて_位置図情報!S78</f>
        <v>東住吉区役所</v>
      </c>
      <c r="T8" s="124" t="str">
        <f>すべて_位置図情報!T78</f>
        <v>－</v>
      </c>
      <c r="U8" s="126" t="str">
        <f>すべて_位置図情報!U78</f>
        <v>区民企画課</v>
      </c>
      <c r="V8" s="126" t="str">
        <f>すべて_位置図情報!V78</f>
        <v>区民企画ｸﾞﾙｰﾌﾟ</v>
      </c>
      <c r="W8" s="116" t="str">
        <f>すべて_位置図情報!W78</f>
        <v>東住吉区</v>
      </c>
      <c r="X8" s="116" t="str">
        <f>すべて_位置図情報!X78</f>
        <v>一般施設</v>
      </c>
      <c r="Y8" s="114">
        <f>すべて_位置図情報!Y78</f>
        <v>3</v>
      </c>
      <c r="Z8" s="127">
        <f>すべて_位置図情報!Z78</f>
        <v>0</v>
      </c>
      <c r="AA8" s="143" t="str">
        <f>すべて_位置図情報!AA78</f>
        <v>〇</v>
      </c>
      <c r="AB8" s="144">
        <f>すべて_位置図情報!AB78</f>
        <v>0</v>
      </c>
      <c r="AC8" s="143" t="str">
        <f>すべて_位置図情報!AC78</f>
        <v>〇</v>
      </c>
      <c r="AD8" s="143" t="str">
        <f>すべて_位置図情報!AD78</f>
        <v>〇</v>
      </c>
      <c r="AE8" s="56" t="str">
        <f>すべて_位置図情報!AF78</f>
        <v>〇</v>
      </c>
      <c r="AF8" s="56">
        <f>すべて_位置図情報!AG78</f>
        <v>0</v>
      </c>
      <c r="AG8" s="56">
        <f>すべて_位置図情報!AH78</f>
        <v>0</v>
      </c>
      <c r="AH8" s="56">
        <f>すべて_位置図情報!AI78</f>
        <v>0</v>
      </c>
      <c r="AI8" s="56">
        <f>すべて_位置図情報!AJ78</f>
        <v>0</v>
      </c>
      <c r="AJ8" s="56">
        <f>すべて_位置図情報!AK78</f>
        <v>0</v>
      </c>
      <c r="AK8" s="56" t="e">
        <f>すべて_位置図情報!#REF!</f>
        <v>#REF!</v>
      </c>
    </row>
    <row r="9" spans="1:37" ht="22.5" customHeight="1">
      <c r="A9" s="240">
        <v>4</v>
      </c>
      <c r="B9" s="7" t="str">
        <f>すべて_位置図情報!B79</f>
        <v>教育・文化・スポーツ施設</v>
      </c>
      <c r="C9" s="45" t="str">
        <f>すべて_位置図情報!C79</f>
        <v>会館・ホール</v>
      </c>
      <c r="D9" s="45" t="str">
        <f>すべて_位置図情報!D79</f>
        <v>区役所附設会館</v>
      </c>
      <c r="E9" s="45" t="str">
        <f>すべて_位置図情報!E79</f>
        <v>区役所附設会館</v>
      </c>
      <c r="F9" s="74">
        <v>2</v>
      </c>
      <c r="G9" s="13" t="str" ph="1">
        <f>すべて_位置図情報!G79</f>
        <v>東住吉会館</v>
      </c>
      <c r="H9" s="126" t="str">
        <f>すべて_位置図情報!H79</f>
        <v>大阪市東住吉区東田辺2-11-28</v>
      </c>
      <c r="I9" s="81">
        <f>すべて_位置図情報!I79</f>
        <v>571.78</v>
      </c>
      <c r="J9" s="80" t="str">
        <f>すべて_位置図情報!J79</f>
        <v>B</v>
      </c>
      <c r="K9" s="78">
        <f>すべて_位置図情報!K79</f>
        <v>0</v>
      </c>
      <c r="L9" s="79">
        <f>すべて_位置図情報!L79</f>
        <v>1978</v>
      </c>
      <c r="M9" s="79" t="str">
        <f>すべて_位置図情報!M79</f>
        <v>c</v>
      </c>
      <c r="N9" s="79" t="str">
        <f>すべて_位置図情報!N79</f>
        <v>c</v>
      </c>
      <c r="O9" s="79" t="str">
        <f>すべて_位置図情報!O79</f>
        <v/>
      </c>
      <c r="P9" s="79" t="str">
        <f>すべて_位置図情報!P79</f>
        <v>H</v>
      </c>
      <c r="Q9" s="79" t="str">
        <f>すべて_位置図情報!Q79</f>
        <v>有</v>
      </c>
      <c r="R9" s="79" t="str">
        <f>すべて_位置図情報!R79</f>
        <v>指定管理（利用料金施設）</v>
      </c>
      <c r="S9" s="126" t="str">
        <f>すべて_位置図情報!S79</f>
        <v>東住吉区役所</v>
      </c>
      <c r="T9" s="124" t="str">
        <f>すべて_位置図情報!T79</f>
        <v>－</v>
      </c>
      <c r="U9" s="126" t="str">
        <f>すべて_位置図情報!U79</f>
        <v>区民企画課</v>
      </c>
      <c r="V9" s="126" t="str">
        <f>すべて_位置図情報!V79</f>
        <v>区民企画ｸﾞﾙｰﾌﾟ</v>
      </c>
      <c r="W9" s="116" t="str">
        <f>すべて_位置図情報!W79</f>
        <v>東住吉区</v>
      </c>
      <c r="X9" s="116" t="str">
        <f>すべて_位置図情報!X79</f>
        <v>一般施設</v>
      </c>
      <c r="Y9" s="114">
        <f>すべて_位置図情報!Y79</f>
        <v>4</v>
      </c>
      <c r="Z9" s="127">
        <f>すべて_位置図情報!Z79</f>
        <v>0</v>
      </c>
      <c r="AA9" s="143" t="str">
        <f>すべて_位置図情報!AA79</f>
        <v>〇</v>
      </c>
      <c r="AB9" s="144">
        <f>すべて_位置図情報!AB79</f>
        <v>0</v>
      </c>
      <c r="AC9" s="143" t="str">
        <f>すべて_位置図情報!AC79</f>
        <v>〇</v>
      </c>
      <c r="AD9" s="143" t="str">
        <f>すべて_位置図情報!AD79</f>
        <v>〇</v>
      </c>
      <c r="AE9" s="56" t="str">
        <f>すべて_位置図情報!AF79</f>
        <v>〇</v>
      </c>
      <c r="AF9" s="56">
        <f>すべて_位置図情報!AG79</f>
        <v>0</v>
      </c>
      <c r="AG9" s="56">
        <f>すべて_位置図情報!AH79</f>
        <v>0</v>
      </c>
      <c r="AH9" s="56">
        <f>すべて_位置図情報!AI79</f>
        <v>0</v>
      </c>
      <c r="AI9" s="56">
        <f>すべて_位置図情報!AJ79</f>
        <v>0</v>
      </c>
      <c r="AJ9" s="56">
        <f>すべて_位置図情報!AK79</f>
        <v>0</v>
      </c>
      <c r="AK9" s="56" t="e">
        <f>すべて_位置図情報!#REF!</f>
        <v>#REF!</v>
      </c>
    </row>
    <row r="10" spans="1:37" ht="22.5" customHeight="1">
      <c r="A10" s="240">
        <v>5</v>
      </c>
      <c r="B10" s="7" t="str">
        <f>すべて_位置図情報!B136</f>
        <v>教育・文化・スポーツ施設</v>
      </c>
      <c r="C10" s="44" t="str">
        <f>すべて_位置図情報!C136</f>
        <v>スポーツ施設</v>
      </c>
      <c r="D10" s="32" t="str">
        <f>すべて_位置図情報!D136</f>
        <v>体育館</v>
      </c>
      <c r="E10" s="32" t="str">
        <f>すべて_位置図情報!E136</f>
        <v>スポーツセンター</v>
      </c>
      <c r="F10" s="74">
        <v>1</v>
      </c>
      <c r="G10" s="13" t="str" ph="1">
        <f>すべて_位置図情報!G136</f>
        <v>東住吉スポーツセンター</v>
      </c>
      <c r="H10" s="126" t="str">
        <f>すべて_位置図情報!H136</f>
        <v>大阪市東住吉区公園南矢田4-30-3</v>
      </c>
      <c r="I10" s="81">
        <f>すべて_位置図情報!I136</f>
        <v>3587</v>
      </c>
      <c r="J10" s="80" t="str">
        <f>すべて_位置図情報!J136</f>
        <v>C</v>
      </c>
      <c r="K10" s="78">
        <f>すべて_位置図情報!K136</f>
        <v>0</v>
      </c>
      <c r="L10" s="79">
        <f>すべて_位置図情報!L136</f>
        <v>1995</v>
      </c>
      <c r="M10" s="79" t="str">
        <f>すべて_位置図情報!M136</f>
        <v>b</v>
      </c>
      <c r="N10" s="79" t="str">
        <f>すべて_位置図情報!N136</f>
        <v>b</v>
      </c>
      <c r="O10" s="79" t="str">
        <f>すべて_位置図情報!O136</f>
        <v/>
      </c>
      <c r="P10" s="79" t="str">
        <f>すべて_位置図情報!P136</f>
        <v>F</v>
      </c>
      <c r="Q10" s="79" t="str">
        <f>すべて_位置図情報!Q136</f>
        <v>無</v>
      </c>
      <c r="R10" s="79" t="str">
        <f>すべて_位置図情報!R136</f>
        <v>指定管理（利用料金施設）</v>
      </c>
      <c r="S10" s="126" t="str">
        <f>すべて_位置図情報!S136</f>
        <v>経済戦略局</v>
      </c>
      <c r="T10" s="126" t="str">
        <f>すべて_位置図情報!T136</f>
        <v>ｽﾎﾟｰﾂ部</v>
      </c>
      <c r="U10" s="126" t="str">
        <f>すべて_位置図情報!U136</f>
        <v>ｽﾎﾟｰﾂ課</v>
      </c>
      <c r="V10" s="126" t="str">
        <f>すべて_位置図情報!V136</f>
        <v>ｽﾎﾟｰﾂ施設担当</v>
      </c>
      <c r="W10" s="116" t="str">
        <f>すべて_位置図情報!W136</f>
        <v>東住吉区</v>
      </c>
      <c r="X10" s="116" t="str">
        <f>すべて_位置図情報!X136</f>
        <v>一般施設</v>
      </c>
      <c r="Y10" s="114">
        <f>すべて_位置図情報!Y136</f>
        <v>5</v>
      </c>
      <c r="Z10" s="127">
        <f>すべて_位置図情報!Z136</f>
        <v>0</v>
      </c>
      <c r="AA10" s="143" t="str">
        <f>すべて_位置図情報!AA136</f>
        <v>〇</v>
      </c>
      <c r="AB10" s="144">
        <f>すべて_位置図情報!AB136</f>
        <v>0</v>
      </c>
      <c r="AC10" s="143" t="str">
        <f>すべて_位置図情報!AC136</f>
        <v>〇</v>
      </c>
      <c r="AD10" s="143" t="str">
        <f>すべて_位置図情報!AD136</f>
        <v>〇</v>
      </c>
      <c r="AE10" s="56" t="str">
        <f>すべて_位置図情報!AF136</f>
        <v>〇</v>
      </c>
      <c r="AF10" s="56">
        <f>すべて_位置図情報!AG136</f>
        <v>0</v>
      </c>
      <c r="AG10" s="56">
        <f>すべて_位置図情報!AH136</f>
        <v>0</v>
      </c>
      <c r="AH10" s="56">
        <f>すべて_位置図情報!AI136</f>
        <v>0</v>
      </c>
      <c r="AI10" s="56">
        <f>すべて_位置図情報!AJ136</f>
        <v>0</v>
      </c>
      <c r="AJ10" s="56">
        <f>すべて_位置図情報!AK136</f>
        <v>0</v>
      </c>
      <c r="AK10" s="56" t="e">
        <f>すべて_位置図情報!#REF!</f>
        <v>#REF!</v>
      </c>
    </row>
    <row r="11" spans="1:37" ht="22.5" customHeight="1">
      <c r="A11" s="240">
        <v>6</v>
      </c>
      <c r="B11" s="7" t="str">
        <f>すべて_位置図情報!B160</f>
        <v>教育・文化・スポーツ施設</v>
      </c>
      <c r="C11" s="7" t="str">
        <f>すべて_位置図情報!C160</f>
        <v>スポーツ施設</v>
      </c>
      <c r="D11" s="32" t="str">
        <f>すべて_位置図情報!D160</f>
        <v>プール</v>
      </c>
      <c r="E11" s="32" t="str">
        <f>すべて_位置図情報!E160</f>
        <v>屋内プール</v>
      </c>
      <c r="F11" s="74">
        <v>1</v>
      </c>
      <c r="G11" s="13" t="str" ph="1">
        <f>すべて_位置図情報!G160</f>
        <v>長居プール</v>
      </c>
      <c r="H11" s="126" t="str">
        <f>すべて_位置図情報!H160</f>
        <v>大阪市東住吉区長居公園1</v>
      </c>
      <c r="I11" s="81">
        <f>すべて_位置図情報!I160</f>
        <v>3814</v>
      </c>
      <c r="J11" s="80" t="str">
        <f>すべて_位置図情報!J160</f>
        <v>C</v>
      </c>
      <c r="K11" s="78">
        <f>すべて_位置図情報!K160</f>
        <v>0</v>
      </c>
      <c r="L11" s="79">
        <f>すべて_位置図情報!L160</f>
        <v>2000</v>
      </c>
      <c r="M11" s="79" t="str">
        <f>すべて_位置図情報!M160</f>
        <v>b</v>
      </c>
      <c r="N11" s="79" t="str">
        <f>すべて_位置図情報!N160</f>
        <v>b</v>
      </c>
      <c r="O11" s="79" t="str">
        <f>すべて_位置図情報!O160</f>
        <v/>
      </c>
      <c r="P11" s="79" t="str">
        <f>すべて_位置図情報!P160</f>
        <v>F</v>
      </c>
      <c r="Q11" s="79" t="str">
        <f>すべて_位置図情報!Q160</f>
        <v>無</v>
      </c>
      <c r="R11" s="79" t="str">
        <f>すべて_位置図情報!R160</f>
        <v>指定管理（利用料金施設）</v>
      </c>
      <c r="S11" s="126" t="str">
        <f>すべて_位置図情報!S160</f>
        <v>経済戦略局</v>
      </c>
      <c r="T11" s="126" t="str">
        <f>すべて_位置図情報!T160</f>
        <v>ｽﾎﾟｰﾂ部</v>
      </c>
      <c r="U11" s="126" t="str">
        <f>すべて_位置図情報!U160</f>
        <v>ｽﾎﾟｰﾂ課</v>
      </c>
      <c r="V11" s="126" t="str">
        <f>すべて_位置図情報!V160</f>
        <v>ｽﾎﾟｰﾂ施設担当</v>
      </c>
      <c r="W11" s="116" t="str">
        <f>すべて_位置図情報!W160</f>
        <v>東住吉区</v>
      </c>
      <c r="X11" s="116" t="str">
        <f>すべて_位置図情報!X160</f>
        <v>一般施設</v>
      </c>
      <c r="Y11" s="114">
        <f>すべて_位置図情報!Y160</f>
        <v>6</v>
      </c>
      <c r="Z11" s="127">
        <f>すべて_位置図情報!Z160</f>
        <v>0</v>
      </c>
      <c r="AA11" s="143" t="str">
        <f>すべて_位置図情報!AA160</f>
        <v>〇</v>
      </c>
      <c r="AB11" s="144">
        <f>すべて_位置図情報!AB160</f>
        <v>0</v>
      </c>
      <c r="AC11" s="143" t="str">
        <f>すべて_位置図情報!AC160</f>
        <v>〇</v>
      </c>
      <c r="AD11" s="143" t="str">
        <f>すべて_位置図情報!AD160</f>
        <v>〇</v>
      </c>
      <c r="AE11" s="56" t="str">
        <f>すべて_位置図情報!AF160</f>
        <v>〇</v>
      </c>
      <c r="AF11" s="56">
        <f>すべて_位置図情報!AG160</f>
        <v>0</v>
      </c>
      <c r="AG11" s="56">
        <f>すべて_位置図情報!AH160</f>
        <v>0</v>
      </c>
      <c r="AH11" s="56">
        <f>すべて_位置図情報!AI160</f>
        <v>0</v>
      </c>
      <c r="AI11" s="56">
        <f>すべて_位置図情報!AJ160</f>
        <v>0</v>
      </c>
      <c r="AJ11" s="56">
        <f>すべて_位置図情報!AK160</f>
        <v>0</v>
      </c>
      <c r="AK11" s="56" t="e">
        <f>すべて_位置図情報!#REF!</f>
        <v>#REF!</v>
      </c>
    </row>
    <row r="12" spans="1:37" ht="22.5" customHeight="1">
      <c r="A12" s="240">
        <v>7</v>
      </c>
      <c r="B12" s="7" t="str">
        <f>すべて_位置図情報!B164</f>
        <v>教育・文化・スポーツ施設</v>
      </c>
      <c r="C12" s="7" t="str">
        <f>すべて_位置図情報!C164</f>
        <v>スポーツ施設</v>
      </c>
      <c r="D12" s="44" t="str">
        <f>すべて_位置図情報!D164</f>
        <v>その他スポーツ施設</v>
      </c>
      <c r="E12" s="44" t="str">
        <f>すべて_位置図情報!E164</f>
        <v>陸上競技場</v>
      </c>
      <c r="F12" s="74">
        <v>1</v>
      </c>
      <c r="G12" s="13" t="str" ph="1">
        <f>すべて_位置図情報!G164</f>
        <v>長居陸上競技場</v>
      </c>
      <c r="H12" s="126" t="str">
        <f>すべて_位置図情報!H164</f>
        <v>大阪市東住吉区長居公園1-1</v>
      </c>
      <c r="I12" s="81">
        <f>すべて_位置図情報!I164</f>
        <v>50056.49</v>
      </c>
      <c r="J12" s="80" t="str">
        <f>すべて_位置図情報!J164</f>
        <v>C</v>
      </c>
      <c r="K12" s="78">
        <f>すべて_位置図情報!K164</f>
        <v>0</v>
      </c>
      <c r="L12" s="79">
        <f>すべて_位置図情報!L164</f>
        <v>1996</v>
      </c>
      <c r="M12" s="79" t="str">
        <f>すべて_位置図情報!M164</f>
        <v>b</v>
      </c>
      <c r="N12" s="79" t="str">
        <f>すべて_位置図情報!N164</f>
        <v>b</v>
      </c>
      <c r="O12" s="79" t="str">
        <f>すべて_位置図情報!O164</f>
        <v/>
      </c>
      <c r="P12" s="79" t="str">
        <f>すべて_位置図情報!P164</f>
        <v>F</v>
      </c>
      <c r="Q12" s="79" t="str">
        <f>すべて_位置図情報!Q164</f>
        <v>有</v>
      </c>
      <c r="R12" s="79" t="str">
        <f>すべて_位置図情報!R164</f>
        <v>指定管理（利用料金施設）</v>
      </c>
      <c r="S12" s="126" t="str">
        <f>すべて_位置図情報!S164</f>
        <v>経済戦略局</v>
      </c>
      <c r="T12" s="126" t="str">
        <f>すべて_位置図情報!T164</f>
        <v>ｽﾎﾟｰﾂ部</v>
      </c>
      <c r="U12" s="126" t="str">
        <f>すべて_位置図情報!U164</f>
        <v>ｽﾎﾟｰﾂ課</v>
      </c>
      <c r="V12" s="126" t="str">
        <f>すべて_位置図情報!V164</f>
        <v>ｽﾎﾟｰﾂ施設担当</v>
      </c>
      <c r="W12" s="116" t="str">
        <f>すべて_位置図情報!W164</f>
        <v>東住吉区</v>
      </c>
      <c r="X12" s="116" t="str">
        <f>すべて_位置図情報!X164</f>
        <v>一般施設</v>
      </c>
      <c r="Y12" s="114">
        <f>すべて_位置図情報!Y164</f>
        <v>7</v>
      </c>
      <c r="Z12" s="127">
        <f>すべて_位置図情報!Z164</f>
        <v>0</v>
      </c>
      <c r="AA12" s="143" t="str">
        <f>すべて_位置図情報!AA164</f>
        <v>〇</v>
      </c>
      <c r="AB12" s="144">
        <f>すべて_位置図情報!AB164</f>
        <v>0</v>
      </c>
      <c r="AC12" s="143" t="str">
        <f>すべて_位置図情報!AC164</f>
        <v>〇</v>
      </c>
      <c r="AD12" s="143" t="str">
        <f>すべて_位置図情報!AD164</f>
        <v>〇</v>
      </c>
      <c r="AE12" s="56" t="str">
        <f>すべて_位置図情報!AF164</f>
        <v>〇</v>
      </c>
      <c r="AF12" s="56">
        <f>すべて_位置図情報!AG164</f>
        <v>0</v>
      </c>
      <c r="AG12" s="56">
        <f>すべて_位置図情報!AH164</f>
        <v>0</v>
      </c>
      <c r="AH12" s="56">
        <f>すべて_位置図情報!AI164</f>
        <v>0</v>
      </c>
      <c r="AI12" s="56">
        <f>すべて_位置図情報!AJ164</f>
        <v>0</v>
      </c>
      <c r="AJ12" s="56">
        <f>すべて_位置図情報!AK164</f>
        <v>0</v>
      </c>
      <c r="AK12" s="56" t="e">
        <f>すべて_位置図情報!#REF!</f>
        <v>#REF!</v>
      </c>
    </row>
    <row r="13" spans="1:37" ht="22.5" customHeight="1">
      <c r="A13" s="240">
        <v>8</v>
      </c>
      <c r="B13" s="7" t="str">
        <f>すべて_位置図情報!B165</f>
        <v>教育・文化・スポーツ施設</v>
      </c>
      <c r="C13" s="7" t="str">
        <f>すべて_位置図情報!C165</f>
        <v>スポーツ施設</v>
      </c>
      <c r="D13" s="7" t="str">
        <f>すべて_位置図情報!D165</f>
        <v>その他スポーツ施設</v>
      </c>
      <c r="E13" s="45" t="str">
        <f>すべて_位置図情報!E165</f>
        <v>陸上競技場</v>
      </c>
      <c r="F13" s="74">
        <v>2</v>
      </c>
      <c r="G13" s="13" t="str" ph="1">
        <f>すべて_位置図情報!G165</f>
        <v>長居第2陸上競技場</v>
      </c>
      <c r="H13" s="126" t="str">
        <f>すべて_位置図情報!H165</f>
        <v>大阪市東住吉区長居公園1-1</v>
      </c>
      <c r="I13" s="81">
        <f>すべて_位置図情報!I165</f>
        <v>2980</v>
      </c>
      <c r="J13" s="80" t="str">
        <f>すべて_位置図情報!J165</f>
        <v>C</v>
      </c>
      <c r="K13" s="78">
        <f>すべて_位置図情報!K165</f>
        <v>0</v>
      </c>
      <c r="L13" s="79">
        <f>すべて_位置図情報!L165</f>
        <v>1995</v>
      </c>
      <c r="M13" s="79" t="str">
        <f>すべて_位置図情報!M165</f>
        <v>b</v>
      </c>
      <c r="N13" s="79" t="str">
        <f>すべて_位置図情報!N165</f>
        <v>b</v>
      </c>
      <c r="O13" s="79" t="str">
        <f>すべて_位置図情報!O165</f>
        <v/>
      </c>
      <c r="P13" s="79" t="str">
        <f>すべて_位置図情報!P165</f>
        <v>F</v>
      </c>
      <c r="Q13" s="79" t="str">
        <f>すべて_位置図情報!Q165</f>
        <v>無</v>
      </c>
      <c r="R13" s="79" t="str">
        <f>すべて_位置図情報!R165</f>
        <v>指定管理（利用料金施設）</v>
      </c>
      <c r="S13" s="126" t="str">
        <f>すべて_位置図情報!S165</f>
        <v>経済戦略局</v>
      </c>
      <c r="T13" s="126" t="str">
        <f>すべて_位置図情報!T165</f>
        <v>ｽﾎﾟｰﾂ部</v>
      </c>
      <c r="U13" s="126" t="str">
        <f>すべて_位置図情報!U165</f>
        <v>ｽﾎﾟｰﾂ課</v>
      </c>
      <c r="V13" s="126" t="str">
        <f>すべて_位置図情報!V165</f>
        <v>ｽﾎﾟｰﾂ施設担当</v>
      </c>
      <c r="W13" s="116" t="str">
        <f>すべて_位置図情報!W165</f>
        <v>東住吉区</v>
      </c>
      <c r="X13" s="116" t="str">
        <f>すべて_位置図情報!X165</f>
        <v>一般施設</v>
      </c>
      <c r="Y13" s="114">
        <f>すべて_位置図情報!Y165</f>
        <v>8</v>
      </c>
      <c r="Z13" s="127">
        <f>すべて_位置図情報!Z165</f>
        <v>0</v>
      </c>
      <c r="AA13" s="143" t="str">
        <f>すべて_位置図情報!AA165</f>
        <v>〇</v>
      </c>
      <c r="AB13" s="144">
        <f>すべて_位置図情報!AB165</f>
        <v>0</v>
      </c>
      <c r="AC13" s="143" t="str">
        <f>すべて_位置図情報!AC165</f>
        <v>〇</v>
      </c>
      <c r="AD13" s="143" t="str">
        <f>すべて_位置図情報!AD165</f>
        <v>〇</v>
      </c>
      <c r="AE13" s="56" t="str">
        <f>すべて_位置図情報!AF165</f>
        <v>〇</v>
      </c>
      <c r="AF13" s="56">
        <f>すべて_位置図情報!AG165</f>
        <v>0</v>
      </c>
      <c r="AG13" s="56">
        <f>すべて_位置図情報!AH165</f>
        <v>0</v>
      </c>
      <c r="AH13" s="56">
        <f>すべて_位置図情報!AI165</f>
        <v>0</v>
      </c>
      <c r="AI13" s="56">
        <f>すべて_位置図情報!AJ165</f>
        <v>0</v>
      </c>
      <c r="AJ13" s="56">
        <f>すべて_位置図情報!AK165</f>
        <v>0</v>
      </c>
      <c r="AK13" s="56" t="e">
        <f>すべて_位置図情報!#REF!</f>
        <v>#REF!</v>
      </c>
    </row>
    <row r="14" spans="1:37" ht="22.5" customHeight="1">
      <c r="A14" s="240">
        <v>9</v>
      </c>
      <c r="B14" s="7" t="str">
        <f>すべて_位置図情報!B166</f>
        <v>教育・文化・スポーツ施設</v>
      </c>
      <c r="C14" s="7" t="str">
        <f>すべて_位置図情報!C166</f>
        <v>スポーツ施設</v>
      </c>
      <c r="D14" s="7" t="str">
        <f>すべて_位置図情報!D166</f>
        <v>その他スポーツ施設</v>
      </c>
      <c r="E14" s="32" t="str">
        <f>すべて_位置図情報!E166</f>
        <v>球技場</v>
      </c>
      <c r="F14" s="74">
        <v>1</v>
      </c>
      <c r="G14" s="13" t="str" ph="1">
        <f>すべて_位置図情報!G166</f>
        <v>長居球技場</v>
      </c>
      <c r="H14" s="126" t="str">
        <f>すべて_位置図情報!H166</f>
        <v>大阪市東住吉区長居公園1-1</v>
      </c>
      <c r="I14" s="81">
        <f>すべて_位置図情報!I166</f>
        <v>31245.279999999999</v>
      </c>
      <c r="J14" s="80" t="str">
        <f>すべて_位置図情報!J166</f>
        <v>C</v>
      </c>
      <c r="K14" s="78">
        <f>すべて_位置図情報!K166</f>
        <v>0</v>
      </c>
      <c r="L14" s="79">
        <f>すべて_位置図情報!L166</f>
        <v>1985</v>
      </c>
      <c r="M14" s="79" t="str">
        <f>すべて_位置図情報!M166</f>
        <v>c</v>
      </c>
      <c r="N14" s="79" t="str">
        <f>すべて_位置図情報!N166</f>
        <v>b</v>
      </c>
      <c r="O14" s="79" t="str">
        <f>すべて_位置図情報!O166</f>
        <v>〇</v>
      </c>
      <c r="P14" s="79" t="str">
        <f>すべて_位置図情報!P166</f>
        <v>I</v>
      </c>
      <c r="Q14" s="79" t="str">
        <f>すべて_位置図情報!Q166</f>
        <v>無</v>
      </c>
      <c r="R14" s="79" t="str">
        <f>すべて_位置図情報!R166</f>
        <v>指定管理（利用料金施設）</v>
      </c>
      <c r="S14" s="126" t="str">
        <f>すべて_位置図情報!S166</f>
        <v>経済戦略局</v>
      </c>
      <c r="T14" s="126" t="str">
        <f>すべて_位置図情報!T166</f>
        <v>ｽﾎﾟｰﾂ部</v>
      </c>
      <c r="U14" s="126" t="str">
        <f>すべて_位置図情報!U166</f>
        <v>ｽﾎﾟｰﾂ課</v>
      </c>
      <c r="V14" s="126" t="str">
        <f>すべて_位置図情報!V166</f>
        <v>ｽﾎﾟｰﾂ施設担当</v>
      </c>
      <c r="W14" s="116" t="str">
        <f>すべて_位置図情報!W166</f>
        <v>東住吉区</v>
      </c>
      <c r="X14" s="116" t="str">
        <f>すべて_位置図情報!X166</f>
        <v>一般施設</v>
      </c>
      <c r="Y14" s="114">
        <f>すべて_位置図情報!Y166</f>
        <v>9</v>
      </c>
      <c r="Z14" s="127">
        <f>すべて_位置図情報!Z166</f>
        <v>0</v>
      </c>
      <c r="AA14" s="143" t="str">
        <f>すべて_位置図情報!AA166</f>
        <v>〇</v>
      </c>
      <c r="AB14" s="144">
        <f>すべて_位置図情報!AB166</f>
        <v>0</v>
      </c>
      <c r="AC14" s="143" t="str">
        <f>すべて_位置図情報!AC166</f>
        <v>〇</v>
      </c>
      <c r="AD14" s="143" t="str">
        <f>すべて_位置図情報!AD166</f>
        <v>〇</v>
      </c>
      <c r="AE14" s="56" t="str">
        <f>すべて_位置図情報!AF166</f>
        <v>〇</v>
      </c>
      <c r="AF14" s="56">
        <f>すべて_位置図情報!AG166</f>
        <v>0</v>
      </c>
      <c r="AG14" s="56">
        <f>すべて_位置図情報!AH166</f>
        <v>0</v>
      </c>
      <c r="AH14" s="56">
        <f>すべて_位置図情報!AI166</f>
        <v>0</v>
      </c>
      <c r="AI14" s="56">
        <f>すべて_位置図情報!AJ166</f>
        <v>0</v>
      </c>
      <c r="AJ14" s="56">
        <f>すべて_位置図情報!AK166</f>
        <v>0</v>
      </c>
      <c r="AK14" s="56" t="e">
        <f>すべて_位置図情報!#REF!</f>
        <v>#REF!</v>
      </c>
    </row>
    <row r="15" spans="1:37" ht="22.5" customHeight="1">
      <c r="A15" s="240">
        <v>10</v>
      </c>
      <c r="B15" s="7" t="str">
        <f>すべて_位置図情報!B172</f>
        <v>教育・文化・スポーツ施設</v>
      </c>
      <c r="C15" s="7" t="str">
        <f>すべて_位置図情報!C172</f>
        <v>スポーツ施設</v>
      </c>
      <c r="D15" s="7" t="str">
        <f>すべて_位置図情報!D172</f>
        <v>その他スポーツ施設</v>
      </c>
      <c r="E15" s="32" t="str">
        <f>すべて_位置図情報!E172</f>
        <v>庭球場</v>
      </c>
      <c r="F15" s="74">
        <v>1</v>
      </c>
      <c r="G15" s="13" t="str" ph="1">
        <f>すべて_位置図情報!G172</f>
        <v>長居庭球場</v>
      </c>
      <c r="H15" s="126" t="str">
        <f>すべて_位置図情報!H172</f>
        <v>大阪市東住吉区長居公園1-1</v>
      </c>
      <c r="I15" s="81">
        <f>すべて_位置図情報!I172</f>
        <v>255.4</v>
      </c>
      <c r="J15" s="80" t="str">
        <f>すべて_位置図情報!J172</f>
        <v>A</v>
      </c>
      <c r="K15" s="78">
        <f>すべて_位置図情報!K172</f>
        <v>0</v>
      </c>
      <c r="L15" s="79">
        <f>すべて_位置図情報!L172</f>
        <v>1986</v>
      </c>
      <c r="M15" s="79" t="str">
        <f>すべて_位置図情報!M172</f>
        <v>b</v>
      </c>
      <c r="N15" s="79" t="str">
        <f>すべて_位置図情報!N172</f>
        <v>b</v>
      </c>
      <c r="O15" s="79" t="str">
        <f>すべて_位置図情報!O172</f>
        <v/>
      </c>
      <c r="P15" s="79" t="str">
        <f>すべて_位置図情報!P172</f>
        <v>D</v>
      </c>
      <c r="Q15" s="79" t="str">
        <f>すべて_位置図情報!Q172</f>
        <v>無</v>
      </c>
      <c r="R15" s="79" t="str">
        <f>すべて_位置図情報!R172</f>
        <v>指定管理（利用料金施設）</v>
      </c>
      <c r="S15" s="126" t="str">
        <f>すべて_位置図情報!S172</f>
        <v>経済戦略局</v>
      </c>
      <c r="T15" s="126" t="str">
        <f>すべて_位置図情報!T172</f>
        <v>ｽﾎﾟｰﾂ部</v>
      </c>
      <c r="U15" s="126" t="str">
        <f>すべて_位置図情報!U172</f>
        <v>ｽﾎﾟｰﾂ課</v>
      </c>
      <c r="V15" s="126" t="str">
        <f>すべて_位置図情報!V172</f>
        <v>ｽﾎﾟｰﾂ施設担当</v>
      </c>
      <c r="W15" s="116" t="str">
        <f>すべて_位置図情報!W172</f>
        <v>東住吉区</v>
      </c>
      <c r="X15" s="116" t="str">
        <f>すべて_位置図情報!X172</f>
        <v>一般施設</v>
      </c>
      <c r="Y15" s="114">
        <f>すべて_位置図情報!Y172</f>
        <v>10</v>
      </c>
      <c r="Z15" s="127">
        <f>すべて_位置図情報!Z172</f>
        <v>0</v>
      </c>
      <c r="AA15" s="143">
        <f>すべて_位置図情報!AA172</f>
        <v>0</v>
      </c>
      <c r="AB15" s="144">
        <f>すべて_位置図情報!AB172</f>
        <v>0</v>
      </c>
      <c r="AC15" s="143">
        <f>すべて_位置図情報!AC172</f>
        <v>0</v>
      </c>
      <c r="AD15" s="143">
        <f>すべて_位置図情報!AD172</f>
        <v>0</v>
      </c>
      <c r="AE15" s="58">
        <f>すべて_位置図情報!AF172</f>
        <v>0</v>
      </c>
      <c r="AF15" s="58">
        <f>すべて_位置図情報!AG172</f>
        <v>0</v>
      </c>
      <c r="AG15" s="58">
        <f>すべて_位置図情報!AH172</f>
        <v>0</v>
      </c>
      <c r="AH15" s="58">
        <f>すべて_位置図情報!AI172</f>
        <v>0</v>
      </c>
      <c r="AI15" s="58">
        <f>すべて_位置図情報!AJ172</f>
        <v>0</v>
      </c>
      <c r="AJ15" s="58">
        <f>すべて_位置図情報!AK172</f>
        <v>0</v>
      </c>
      <c r="AK15" s="58" t="e">
        <f>すべて_位置図情報!#REF!</f>
        <v>#REF!</v>
      </c>
    </row>
    <row r="16" spans="1:37" ht="22.5" customHeight="1">
      <c r="A16" s="240">
        <v>11</v>
      </c>
      <c r="B16" s="45" t="str">
        <f>すべて_位置図情報!B175</f>
        <v>教育・文化・スポーツ施設</v>
      </c>
      <c r="C16" s="45" t="str">
        <f>すべて_位置図情報!C175</f>
        <v>スポーツ施設</v>
      </c>
      <c r="D16" s="45" t="str">
        <f>すべて_位置図情報!D175</f>
        <v>その他スポーツ施設</v>
      </c>
      <c r="E16" s="32" t="str">
        <f>すべて_位置図情報!E175</f>
        <v>相撲場</v>
      </c>
      <c r="F16" s="74">
        <v>1</v>
      </c>
      <c r="G16" s="13" t="str" ph="1">
        <f>すべて_位置図情報!G175</f>
        <v>長居相撲場</v>
      </c>
      <c r="H16" s="126" t="str">
        <f>すべて_位置図情報!H175</f>
        <v>大阪市東住吉区長居公園1-1</v>
      </c>
      <c r="I16" s="81">
        <f>すべて_位置図情報!I175</f>
        <v>389.88</v>
      </c>
      <c r="J16" s="80" t="str">
        <f>すべて_位置図情報!J175</f>
        <v>A</v>
      </c>
      <c r="K16" s="78">
        <f>すべて_位置図情報!K175</f>
        <v>0</v>
      </c>
      <c r="L16" s="79">
        <f>すべて_位置図情報!L175</f>
        <v>2022</v>
      </c>
      <c r="M16" s="79" t="str">
        <f>すべて_位置図情報!M175</f>
        <v>a</v>
      </c>
      <c r="N16" s="79" t="str">
        <f>すべて_位置図情報!N175</f>
        <v>a</v>
      </c>
      <c r="O16" s="79" t="str">
        <f>すべて_位置図情報!O175</f>
        <v/>
      </c>
      <c r="P16" s="79" t="str">
        <f>すべて_位置図情報!P175</f>
        <v>A</v>
      </c>
      <c r="Q16" s="79" t="str">
        <f>すべて_位置図情報!Q175</f>
        <v>無</v>
      </c>
      <c r="R16" s="79" t="str">
        <f>すべて_位置図情報!R175</f>
        <v>指定管理（利用料金施設）</v>
      </c>
      <c r="S16" s="126" t="str">
        <f>すべて_位置図情報!S175</f>
        <v>経済戦略局</v>
      </c>
      <c r="T16" s="126" t="str">
        <f>すべて_位置図情報!T175</f>
        <v>ｽﾎﾟｰﾂ部</v>
      </c>
      <c r="U16" s="126" t="str">
        <f>すべて_位置図情報!U175</f>
        <v>ｽﾎﾟｰﾂ課</v>
      </c>
      <c r="V16" s="126" t="str">
        <f>すべて_位置図情報!V175</f>
        <v>ｽﾎﾟｰﾂ施設担当</v>
      </c>
      <c r="W16" s="116" t="str">
        <f>すべて_位置図情報!W175</f>
        <v>東住吉区</v>
      </c>
      <c r="X16" s="116" t="str">
        <f>すべて_位置図情報!X175</f>
        <v>一般施設</v>
      </c>
      <c r="Y16" s="114">
        <f>すべて_位置図情報!Y175</f>
        <v>11</v>
      </c>
      <c r="Z16" s="127">
        <f>すべて_位置図情報!Z175</f>
        <v>0</v>
      </c>
      <c r="AA16" s="143">
        <f>すべて_位置図情報!AA175</f>
        <v>0</v>
      </c>
      <c r="AB16" s="144">
        <f>すべて_位置図情報!AB175</f>
        <v>0</v>
      </c>
      <c r="AC16" s="143">
        <f>すべて_位置図情報!AC175</f>
        <v>0</v>
      </c>
      <c r="AD16" s="143">
        <f>すべて_位置図情報!AD175</f>
        <v>0</v>
      </c>
      <c r="AE16" s="58">
        <f>すべて_位置図情報!AF175</f>
        <v>0</v>
      </c>
      <c r="AF16" s="58">
        <f>すべて_位置図情報!AG175</f>
        <v>0</v>
      </c>
      <c r="AG16" s="58">
        <f>すべて_位置図情報!AH175</f>
        <v>0</v>
      </c>
      <c r="AH16" s="58">
        <f>すべて_位置図情報!AI175</f>
        <v>0</v>
      </c>
      <c r="AI16" s="58">
        <f>すべて_位置図情報!AJ175</f>
        <v>0</v>
      </c>
      <c r="AJ16" s="58">
        <f>すべて_位置図情報!AK175</f>
        <v>0</v>
      </c>
      <c r="AK16" s="58" t="e">
        <f>すべて_位置図情報!#REF!</f>
        <v>#REF!</v>
      </c>
    </row>
    <row r="17" spans="1:37" ht="22.5" customHeight="1">
      <c r="A17" s="240">
        <v>12</v>
      </c>
      <c r="B17" s="44" t="str">
        <f>すべて_位置図情報!B251</f>
        <v>社会福祉・保健施設</v>
      </c>
      <c r="C17" s="32" t="str">
        <f>すべて_位置図情報!C251</f>
        <v>老人福祉施設</v>
      </c>
      <c r="D17" s="32" t="str">
        <f>すべて_位置図情報!D251</f>
        <v>老人福祉センター</v>
      </c>
      <c r="E17" s="32" t="str">
        <f>すべて_位置図情報!E251</f>
        <v>老人福祉センター</v>
      </c>
      <c r="F17" s="74">
        <v>1</v>
      </c>
      <c r="G17" s="13" t="str" ph="1">
        <f>すべて_位置図情報!G251</f>
        <v>東住吉区老人福祉センター</v>
      </c>
      <c r="H17" s="126" t="str">
        <f>すべて_位置図情報!H251</f>
        <v>大阪市東住吉区東田辺2-11-28</v>
      </c>
      <c r="I17" s="81">
        <f>すべて_位置図情報!I251</f>
        <v>744.15</v>
      </c>
      <c r="J17" s="80" t="str">
        <f>すべて_位置図情報!J251</f>
        <v>B</v>
      </c>
      <c r="K17" s="78">
        <f>すべて_位置図情報!K251</f>
        <v>0</v>
      </c>
      <c r="L17" s="79">
        <f>すべて_位置図情報!L251</f>
        <v>1978</v>
      </c>
      <c r="M17" s="79" t="str">
        <f>すべて_位置図情報!M251</f>
        <v>c</v>
      </c>
      <c r="N17" s="79" t="str">
        <f>すべて_位置図情報!N251</f>
        <v>c</v>
      </c>
      <c r="O17" s="79" t="str">
        <f>すべて_位置図情報!O251</f>
        <v/>
      </c>
      <c r="P17" s="79" t="str">
        <f>すべて_位置図情報!P251</f>
        <v>H</v>
      </c>
      <c r="Q17" s="79" t="str">
        <f>すべて_位置図情報!Q251</f>
        <v>有</v>
      </c>
      <c r="R17" s="79" t="str">
        <f>すべて_位置図情報!R251</f>
        <v>指定管理（無料施設）</v>
      </c>
      <c r="S17" s="126" t="str">
        <f>すべて_位置図情報!S251</f>
        <v>福祉局</v>
      </c>
      <c r="T17" s="126" t="str">
        <f>すべて_位置図情報!T251</f>
        <v>高齢者施策部</v>
      </c>
      <c r="U17" s="126" t="str">
        <f>すべて_位置図情報!U251</f>
        <v>高齢福祉課</v>
      </c>
      <c r="V17" s="126" t="str">
        <f>すべて_位置図情報!V251</f>
        <v>いきがいｸﾞﾙｰﾌﾟ</v>
      </c>
      <c r="W17" s="116" t="str">
        <f>すべて_位置図情報!W251</f>
        <v>東住吉区</v>
      </c>
      <c r="X17" s="116" t="str">
        <f>すべて_位置図情報!X251</f>
        <v>一般施設</v>
      </c>
      <c r="Y17" s="114">
        <f>すべて_位置図情報!Y251</f>
        <v>12</v>
      </c>
      <c r="Z17" s="127">
        <f>すべて_位置図情報!Z251</f>
        <v>0</v>
      </c>
      <c r="AA17" s="143" t="str">
        <f>すべて_位置図情報!AA251</f>
        <v>〇</v>
      </c>
      <c r="AB17" s="144">
        <f>すべて_位置図情報!AB251</f>
        <v>0</v>
      </c>
      <c r="AC17" s="143" t="str">
        <f>すべて_位置図情報!AC251</f>
        <v>〇</v>
      </c>
      <c r="AD17" s="143" t="str">
        <f>すべて_位置図情報!AD251</f>
        <v>〇</v>
      </c>
      <c r="AE17" s="56" t="str">
        <f>すべて_位置図情報!AF251</f>
        <v>〇</v>
      </c>
      <c r="AF17" s="56">
        <f>すべて_位置図情報!AG251</f>
        <v>0</v>
      </c>
      <c r="AG17" s="56">
        <f>すべて_位置図情報!AH251</f>
        <v>0</v>
      </c>
      <c r="AH17" s="56">
        <f>すべて_位置図情報!AI251</f>
        <v>0</v>
      </c>
      <c r="AI17" s="56">
        <f>すべて_位置図情報!AJ251</f>
        <v>0</v>
      </c>
      <c r="AJ17" s="56">
        <f>すべて_位置図情報!AK251</f>
        <v>0</v>
      </c>
      <c r="AK17" s="56" t="e">
        <f>すべて_位置図情報!#REF!</f>
        <v>#REF!</v>
      </c>
    </row>
    <row r="18" spans="1:37" ht="22.5" customHeight="1">
      <c r="A18" s="240">
        <v>13</v>
      </c>
      <c r="B18" s="7" t="str">
        <f>すべて_位置図情報!B270</f>
        <v>社会福祉・保健施設</v>
      </c>
      <c r="C18" s="44" t="str">
        <f>すべて_位置図情報!C270</f>
        <v>障がい者福祉施設</v>
      </c>
      <c r="D18" s="32" t="str">
        <f>すべて_位置図情報!D270</f>
        <v>障がい者スポーツセンター</v>
      </c>
      <c r="E18" s="32" t="str">
        <f>すべて_位置図情報!E270</f>
        <v>障がい者スポーツセンター</v>
      </c>
      <c r="F18" s="74">
        <v>1</v>
      </c>
      <c r="G18" s="13" t="str" ph="1">
        <f>すべて_位置図情報!G270</f>
        <v>長居障がい者スポーツセンター</v>
      </c>
      <c r="H18" s="126" t="str">
        <f>すべて_位置図情報!H270</f>
        <v>大阪市東住吉区長居公園1-32</v>
      </c>
      <c r="I18" s="81">
        <f>すべて_位置図情報!I270</f>
        <v>7456.12</v>
      </c>
      <c r="J18" s="80" t="str">
        <f>すべて_位置図情報!J270</f>
        <v>C</v>
      </c>
      <c r="K18" s="78">
        <f>すべて_位置図情報!K270</f>
        <v>0</v>
      </c>
      <c r="L18" s="79">
        <f>すべて_位置図情報!L270</f>
        <v>1974</v>
      </c>
      <c r="M18" s="79" t="str">
        <f>すべて_位置図情報!M270</f>
        <v>d</v>
      </c>
      <c r="N18" s="79" t="str">
        <f>すべて_位置図情報!N270</f>
        <v>d</v>
      </c>
      <c r="O18" s="79" t="str">
        <f>すべて_位置図情報!O270</f>
        <v/>
      </c>
      <c r="P18" s="79" t="str">
        <f>すべて_位置図情報!P270</f>
        <v>L</v>
      </c>
      <c r="Q18" s="79" t="str">
        <f>すべて_位置図情報!Q270</f>
        <v>無</v>
      </c>
      <c r="R18" s="79" t="str">
        <f>すべて_位置図情報!R270</f>
        <v>指定管理（使用料施設）</v>
      </c>
      <c r="S18" s="126" t="str">
        <f>すべて_位置図情報!S270</f>
        <v>福祉局</v>
      </c>
      <c r="T18" s="126" t="str">
        <f>すべて_位置図情報!T270</f>
        <v>障がい者施策部</v>
      </c>
      <c r="U18" s="126" t="str">
        <f>すべて_位置図情報!U270</f>
        <v>障がい福祉課</v>
      </c>
      <c r="V18" s="126" t="str">
        <f>すべて_位置図情報!V270</f>
        <v>施設ｸﾞﾙｰﾌﾟ</v>
      </c>
      <c r="W18" s="116" t="str">
        <f>すべて_位置図情報!W270</f>
        <v>東住吉区</v>
      </c>
      <c r="X18" s="116" t="str">
        <f>すべて_位置図情報!X270</f>
        <v>一般施設</v>
      </c>
      <c r="Y18" s="114">
        <f>すべて_位置図情報!Y270</f>
        <v>13</v>
      </c>
      <c r="Z18" s="127">
        <f>すべて_位置図情報!Z270</f>
        <v>0</v>
      </c>
      <c r="AA18" s="143" t="str">
        <f>すべて_位置図情報!AA270</f>
        <v>〇</v>
      </c>
      <c r="AB18" s="144">
        <f>すべて_位置図情報!AB270</f>
        <v>0</v>
      </c>
      <c r="AC18" s="143" t="str">
        <f>すべて_位置図情報!AC270</f>
        <v>〇</v>
      </c>
      <c r="AD18" s="143" t="str">
        <f>すべて_位置図情報!AD270</f>
        <v>〇</v>
      </c>
      <c r="AE18" s="56" t="str">
        <f>すべて_位置図情報!AF270</f>
        <v>〇</v>
      </c>
      <c r="AF18" s="56">
        <f>すべて_位置図情報!AG270</f>
        <v>0</v>
      </c>
      <c r="AG18" s="56">
        <f>すべて_位置図情報!AH270</f>
        <v>0</v>
      </c>
      <c r="AH18" s="56">
        <f>すべて_位置図情報!AI270</f>
        <v>0</v>
      </c>
      <c r="AI18" s="56">
        <f>すべて_位置図情報!AJ270</f>
        <v>0</v>
      </c>
      <c r="AJ18" s="56">
        <f>すべて_位置図情報!AK270</f>
        <v>0</v>
      </c>
      <c r="AK18" s="56" t="e">
        <f>すべて_位置図情報!#REF!</f>
        <v>#REF!</v>
      </c>
    </row>
    <row r="19" spans="1:37" ht="22.5" customHeight="1">
      <c r="A19" s="240">
        <v>14</v>
      </c>
      <c r="B19" s="7" t="str">
        <f>すべて_位置図情報!B273</f>
        <v>社会福祉・保健施設</v>
      </c>
      <c r="C19" s="45" t="str">
        <f>すべて_位置図情報!C273</f>
        <v>障がい者福祉施設</v>
      </c>
      <c r="D19" s="32" t="str">
        <f>すべて_位置図情報!D273</f>
        <v>その他障がい者福祉施設</v>
      </c>
      <c r="E19" s="32" t="str">
        <f>すべて_位置図情報!E273</f>
        <v>その他障がい者福祉施設</v>
      </c>
      <c r="F19" s="74">
        <v>1</v>
      </c>
      <c r="G19" s="13" t="str" ph="1">
        <f>すべて_位置図情報!G273</f>
        <v>早川福祉会館</v>
      </c>
      <c r="H19" s="126" t="str">
        <f>すべて_位置図情報!H273</f>
        <v>大阪市東住吉区南田辺1-9-28</v>
      </c>
      <c r="I19" s="81">
        <f>すべて_位置図情報!I273</f>
        <v>3437.55</v>
      </c>
      <c r="J19" s="80" t="str">
        <f>すべて_位置図情報!J273</f>
        <v>C</v>
      </c>
      <c r="K19" s="78">
        <f>すべて_位置図情報!K273</f>
        <v>0</v>
      </c>
      <c r="L19" s="79">
        <f>すべて_位置図情報!L273</f>
        <v>1993</v>
      </c>
      <c r="M19" s="79" t="str">
        <f>すべて_位置図情報!M273</f>
        <v>b</v>
      </c>
      <c r="N19" s="79" t="str">
        <f>すべて_位置図情報!N273</f>
        <v>b</v>
      </c>
      <c r="O19" s="79" t="str">
        <f>すべて_位置図情報!O273</f>
        <v/>
      </c>
      <c r="P19" s="79" t="str">
        <f>すべて_位置図情報!P273</f>
        <v>F</v>
      </c>
      <c r="Q19" s="79" t="str">
        <f>すべて_位置図情報!Q273</f>
        <v>無</v>
      </c>
      <c r="R19" s="79" t="str">
        <f>すべて_位置図情報!R273</f>
        <v>指定管理（無料施設）</v>
      </c>
      <c r="S19" s="126" t="str">
        <f>すべて_位置図情報!S273</f>
        <v>福祉局</v>
      </c>
      <c r="T19" s="126" t="str">
        <f>すべて_位置図情報!T273</f>
        <v>障がい者施策部</v>
      </c>
      <c r="U19" s="126" t="str">
        <f>すべて_位置図情報!U273</f>
        <v>障がい福祉課</v>
      </c>
      <c r="V19" s="126" t="str">
        <f>すべて_位置図情報!V273</f>
        <v>施設ｸﾞﾙｰﾌﾟ</v>
      </c>
      <c r="W19" s="116" t="str">
        <f>すべて_位置図情報!W273</f>
        <v>東住吉区</v>
      </c>
      <c r="X19" s="116" t="str">
        <f>すべて_位置図情報!X273</f>
        <v>一般施設</v>
      </c>
      <c r="Y19" s="114">
        <f>すべて_位置図情報!Y273</f>
        <v>14</v>
      </c>
      <c r="Z19" s="127">
        <f>すべて_位置図情報!Z273</f>
        <v>0</v>
      </c>
      <c r="AA19" s="143" t="str">
        <f>すべて_位置図情報!AA273</f>
        <v>〇</v>
      </c>
      <c r="AB19" s="144">
        <f>すべて_位置図情報!AB273</f>
        <v>0</v>
      </c>
      <c r="AC19" s="143" t="str">
        <f>すべて_位置図情報!AC273</f>
        <v>〇</v>
      </c>
      <c r="AD19" s="143" t="str">
        <f>すべて_位置図情報!AD273</f>
        <v>〇</v>
      </c>
      <c r="AE19" s="56" t="str">
        <f>すべて_位置図情報!AF273</f>
        <v>〇</v>
      </c>
      <c r="AF19" s="56">
        <f>すべて_位置図情報!AG273</f>
        <v>0</v>
      </c>
      <c r="AG19" s="56">
        <f>すべて_位置図情報!AH273</f>
        <v>0</v>
      </c>
      <c r="AH19" s="56">
        <f>すべて_位置図情報!AI273</f>
        <v>0</v>
      </c>
      <c r="AI19" s="56">
        <f>すべて_位置図情報!AJ273</f>
        <v>0</v>
      </c>
      <c r="AJ19" s="56">
        <f>すべて_位置図情報!AK273</f>
        <v>0</v>
      </c>
      <c r="AK19" s="56" t="e">
        <f>すべて_位置図情報!#REF!</f>
        <v>#REF!</v>
      </c>
    </row>
    <row r="20" spans="1:37" ht="22.5" customHeight="1">
      <c r="A20" s="240">
        <v>15</v>
      </c>
      <c r="B20" s="7" t="str">
        <f>すべて_位置図情報!B315</f>
        <v>社会福祉・保健施設</v>
      </c>
      <c r="C20" s="44" t="str">
        <f>すべて_位置図情報!C315</f>
        <v>児童福祉施設</v>
      </c>
      <c r="D20" s="44" t="str">
        <f>すべて_位置図情報!D315</f>
        <v>保育所</v>
      </c>
      <c r="E20" s="44" t="str">
        <f>すべて_位置図情報!E315</f>
        <v>公立保育所（公設置公営）</v>
      </c>
      <c r="F20" s="74">
        <v>1</v>
      </c>
      <c r="G20" s="13" t="str" ph="1">
        <f>すべて_位置図情報!G315</f>
        <v>鷹合保育所</v>
      </c>
      <c r="H20" s="126" t="str">
        <f>すべて_位置図情報!H315</f>
        <v>大阪市東住吉区鷹合1-5-16</v>
      </c>
      <c r="I20" s="81">
        <f>すべて_位置図情報!I315</f>
        <v>491.1</v>
      </c>
      <c r="J20" s="80" t="str">
        <f>すべて_位置図情報!J315</f>
        <v>A</v>
      </c>
      <c r="K20" s="78">
        <f>すべて_位置図情報!K315</f>
        <v>0</v>
      </c>
      <c r="L20" s="79">
        <f>すべて_位置図情報!L315</f>
        <v>1976</v>
      </c>
      <c r="M20" s="79" t="str">
        <f>すべて_位置図情報!M315</f>
        <v>c</v>
      </c>
      <c r="N20" s="79" t="str">
        <f>すべて_位置図情報!N315</f>
        <v>c</v>
      </c>
      <c r="O20" s="79" t="str">
        <f>すべて_位置図情報!O315</f>
        <v/>
      </c>
      <c r="P20" s="79" t="str">
        <f>すべて_位置図情報!P315</f>
        <v>G</v>
      </c>
      <c r="Q20" s="79" t="str">
        <f>すべて_位置図情報!Q315</f>
        <v>無</v>
      </c>
      <c r="R20" s="79" t="str">
        <f>すべて_位置図情報!R315</f>
        <v>直営</v>
      </c>
      <c r="S20" s="126" t="str">
        <f>すべて_位置図情報!S315</f>
        <v>こども青少年局</v>
      </c>
      <c r="T20" s="126" t="str">
        <f>すべて_位置図情報!T315</f>
        <v>幼保施策部</v>
      </c>
      <c r="U20" s="126" t="str">
        <f>すべて_位置図情報!U315</f>
        <v>保育所運営課</v>
      </c>
      <c r="V20" s="126" t="str">
        <f>すべて_位置図情報!V315</f>
        <v>再編整備ｸﾞﾙｰﾌﾟ</v>
      </c>
      <c r="W20" s="116" t="str">
        <f>すべて_位置図情報!W315</f>
        <v>東住吉区</v>
      </c>
      <c r="X20" s="116" t="str">
        <f>すべて_位置図情報!X315</f>
        <v>一般施設</v>
      </c>
      <c r="Y20" s="114">
        <f>すべて_位置図情報!Y315</f>
        <v>15</v>
      </c>
      <c r="Z20" s="127">
        <f>すべて_位置図情報!Z315</f>
        <v>0</v>
      </c>
      <c r="AA20" s="143">
        <f>すべて_位置図情報!AA315</f>
        <v>0</v>
      </c>
      <c r="AB20" s="144">
        <f>すべて_位置図情報!AB315</f>
        <v>0</v>
      </c>
      <c r="AC20" s="143">
        <f>すべて_位置図情報!AC315</f>
        <v>0</v>
      </c>
      <c r="AD20" s="143">
        <f>すべて_位置図情報!AD315</f>
        <v>0</v>
      </c>
      <c r="AE20" s="58">
        <f>すべて_位置図情報!AF315</f>
        <v>0</v>
      </c>
      <c r="AF20" s="58">
        <f>すべて_位置図情報!AG315</f>
        <v>0</v>
      </c>
      <c r="AG20" s="58">
        <f>すべて_位置図情報!AH315</f>
        <v>0</v>
      </c>
      <c r="AH20" s="58">
        <f>すべて_位置図情報!AI315</f>
        <v>0</v>
      </c>
      <c r="AI20" s="58">
        <f>すべて_位置図情報!AJ315</f>
        <v>0</v>
      </c>
      <c r="AJ20" s="58">
        <f>すべて_位置図情報!AK315</f>
        <v>0</v>
      </c>
      <c r="AK20" s="58" t="e">
        <f>すべて_位置図情報!#REF!</f>
        <v>#REF!</v>
      </c>
    </row>
    <row r="21" spans="1:37" ht="22.5" customHeight="1">
      <c r="A21" s="240">
        <v>16</v>
      </c>
      <c r="B21" s="7" t="str">
        <f>すべて_位置図情報!B316</f>
        <v>社会福祉・保健施設</v>
      </c>
      <c r="C21" s="7" t="str">
        <f>すべて_位置図情報!C316</f>
        <v>児童福祉施設</v>
      </c>
      <c r="D21" s="7" t="str">
        <f>すべて_位置図情報!D316</f>
        <v>保育所</v>
      </c>
      <c r="E21" s="7" t="str">
        <f>すべて_位置図情報!E316</f>
        <v>公立保育所（公設置公営）</v>
      </c>
      <c r="F21" s="74">
        <v>2</v>
      </c>
      <c r="G21" s="13" t="str" ph="1">
        <f>すべて_位置図情報!G316</f>
        <v>矢田教育の森保育所</v>
      </c>
      <c r="H21" s="126" t="str">
        <f>すべて_位置図情報!H316</f>
        <v>大阪市東住吉区矢田5-2-12</v>
      </c>
      <c r="I21" s="81">
        <f>すべて_位置図情報!I316</f>
        <v>1483.5</v>
      </c>
      <c r="J21" s="80" t="str">
        <f>すべて_位置図情報!J316</f>
        <v>B</v>
      </c>
      <c r="K21" s="78">
        <f>すべて_位置図情報!K316</f>
        <v>0</v>
      </c>
      <c r="L21" s="79">
        <f>すべて_位置図情報!L316</f>
        <v>1996</v>
      </c>
      <c r="M21" s="79" t="str">
        <f>すべて_位置図情報!M316</f>
        <v>b</v>
      </c>
      <c r="N21" s="79" t="str">
        <f>すべて_位置図情報!N316</f>
        <v>b</v>
      </c>
      <c r="O21" s="79" t="str">
        <f>すべて_位置図情報!O316</f>
        <v/>
      </c>
      <c r="P21" s="79" t="str">
        <f>すべて_位置図情報!P316</f>
        <v>E</v>
      </c>
      <c r="Q21" s="79" t="str">
        <f>すべて_位置図情報!Q316</f>
        <v>無</v>
      </c>
      <c r="R21" s="79" t="str">
        <f>すべて_位置図情報!R316</f>
        <v>直営</v>
      </c>
      <c r="S21" s="126" t="str">
        <f>すべて_位置図情報!S316</f>
        <v>こども青少年局</v>
      </c>
      <c r="T21" s="126" t="str">
        <f>すべて_位置図情報!T316</f>
        <v>幼保施策部</v>
      </c>
      <c r="U21" s="126" t="str">
        <f>すべて_位置図情報!U316</f>
        <v>保育所運営課</v>
      </c>
      <c r="V21" s="126" t="str">
        <f>すべて_位置図情報!V316</f>
        <v>再編整備ｸﾞﾙｰﾌﾟ</v>
      </c>
      <c r="W21" s="116" t="str">
        <f>すべて_位置図情報!W316</f>
        <v>東住吉区</v>
      </c>
      <c r="X21" s="116" t="str">
        <f>すべて_位置図情報!X316</f>
        <v>一般施設</v>
      </c>
      <c r="Y21" s="114">
        <f>すべて_位置図情報!Y316</f>
        <v>16</v>
      </c>
      <c r="Z21" s="127">
        <f>すべて_位置図情報!Z316</f>
        <v>0</v>
      </c>
      <c r="AA21" s="143" t="str">
        <f>すべて_位置図情報!AA316</f>
        <v>〇</v>
      </c>
      <c r="AB21" s="144">
        <f>すべて_位置図情報!AB316</f>
        <v>0</v>
      </c>
      <c r="AC21" s="143" t="str">
        <f>すべて_位置図情報!AC316</f>
        <v>〇</v>
      </c>
      <c r="AD21" s="143" t="str">
        <f>すべて_位置図情報!AD316</f>
        <v>〇</v>
      </c>
      <c r="AE21" s="56" t="str">
        <f>すべて_位置図情報!AF316</f>
        <v>〇</v>
      </c>
      <c r="AF21" s="56">
        <f>すべて_位置図情報!AG316</f>
        <v>0</v>
      </c>
      <c r="AG21" s="56">
        <f>すべて_位置図情報!AH316</f>
        <v>0</v>
      </c>
      <c r="AH21" s="56">
        <f>すべて_位置図情報!AI316</f>
        <v>0</v>
      </c>
      <c r="AI21" s="56">
        <f>すべて_位置図情報!AJ316</f>
        <v>0</v>
      </c>
      <c r="AJ21" s="56">
        <f>すべて_位置図情報!AK316</f>
        <v>0</v>
      </c>
      <c r="AK21" s="56" t="e">
        <f>すべて_位置図情報!#REF!</f>
        <v>#REF!</v>
      </c>
    </row>
    <row r="22" spans="1:37" ht="22.5" customHeight="1">
      <c r="A22" s="240">
        <v>17</v>
      </c>
      <c r="B22" s="7" t="str">
        <f>すべて_位置図情報!B348</f>
        <v>社会福祉・保健施設</v>
      </c>
      <c r="C22" s="7" t="str">
        <f>すべて_位置図情報!C348</f>
        <v>児童福祉施設</v>
      </c>
      <c r="D22" s="7" t="str">
        <f>すべて_位置図情報!D348</f>
        <v>保育所</v>
      </c>
      <c r="E22" s="37" t="str">
        <f>すべて_位置図情報!E348</f>
        <v>公立保育所（公設置民営）</v>
      </c>
      <c r="F22" s="74">
        <v>1</v>
      </c>
      <c r="G22" s="13" t="str" ph="1">
        <f>すべて_位置図情報!G348</f>
        <v>矢田第3保育所</v>
      </c>
      <c r="H22" s="126" t="str">
        <f>すべて_位置図情報!H348</f>
        <v>大阪市東住吉区矢田2-11-18</v>
      </c>
      <c r="I22" s="81">
        <f>すべて_位置図情報!I348</f>
        <v>382.17</v>
      </c>
      <c r="J22" s="80" t="str">
        <f>すべて_位置図情報!J348</f>
        <v>A</v>
      </c>
      <c r="K22" s="78">
        <f>すべて_位置図情報!K348</f>
        <v>0</v>
      </c>
      <c r="L22" s="79">
        <f>すべて_位置図情報!L348</f>
        <v>1972</v>
      </c>
      <c r="M22" s="79" t="str">
        <f>すべて_位置図情報!M348</f>
        <v>d</v>
      </c>
      <c r="N22" s="79" t="str">
        <f>すべて_位置図情報!N348</f>
        <v>d</v>
      </c>
      <c r="O22" s="79" t="str">
        <f>すべて_位置図情報!O348</f>
        <v/>
      </c>
      <c r="P22" s="79" t="str">
        <f>すべて_位置図情報!P348</f>
        <v>J</v>
      </c>
      <c r="Q22" s="79" t="str">
        <f>すべて_位置図情報!Q348</f>
        <v>無</v>
      </c>
      <c r="R22" s="79" t="str">
        <f>すべて_位置図情報!R348</f>
        <v>全部委託</v>
      </c>
      <c r="S22" s="126" t="str">
        <f>すべて_位置図情報!S348</f>
        <v>こども青少年局</v>
      </c>
      <c r="T22" s="126" t="str">
        <f>すべて_位置図情報!T348</f>
        <v>幼保施策部</v>
      </c>
      <c r="U22" s="126" t="str">
        <f>すべて_位置図情報!U348</f>
        <v>保育所運営課</v>
      </c>
      <c r="V22" s="126" t="str">
        <f>すべて_位置図情報!V348</f>
        <v>再編整備ｸﾞﾙｰﾌﾟ</v>
      </c>
      <c r="W22" s="116" t="str">
        <f>すべて_位置図情報!W348</f>
        <v>東住吉区</v>
      </c>
      <c r="X22" s="116" t="str">
        <f>すべて_位置図情報!X348</f>
        <v>一般施設</v>
      </c>
      <c r="Y22" s="114">
        <f>すべて_位置図情報!Y348</f>
        <v>17</v>
      </c>
      <c r="Z22" s="127">
        <f>すべて_位置図情報!Z348</f>
        <v>0</v>
      </c>
      <c r="AA22" s="143">
        <f>すべて_位置図情報!AA348</f>
        <v>0</v>
      </c>
      <c r="AB22" s="144">
        <f>すべて_位置図情報!AB348</f>
        <v>0</v>
      </c>
      <c r="AC22" s="143">
        <f>すべて_位置図情報!AC348</f>
        <v>0</v>
      </c>
      <c r="AD22" s="143">
        <f>すべて_位置図情報!AD348</f>
        <v>0</v>
      </c>
      <c r="AE22" s="58">
        <f>すべて_位置図情報!AF348</f>
        <v>0</v>
      </c>
      <c r="AF22" s="58">
        <f>すべて_位置図情報!AG348</f>
        <v>0</v>
      </c>
      <c r="AG22" s="58">
        <f>すべて_位置図情報!AH348</f>
        <v>0</v>
      </c>
      <c r="AH22" s="58">
        <f>すべて_位置図情報!AI348</f>
        <v>0</v>
      </c>
      <c r="AI22" s="58">
        <f>すべて_位置図情報!AJ348</f>
        <v>0</v>
      </c>
      <c r="AJ22" s="58">
        <f>すべて_位置図情報!AK348</f>
        <v>0</v>
      </c>
      <c r="AK22" s="58" t="e">
        <f>すべて_位置図情報!#REF!</f>
        <v>#REF!</v>
      </c>
    </row>
    <row r="23" spans="1:37" ht="22.5" customHeight="1">
      <c r="A23" s="240">
        <v>18</v>
      </c>
      <c r="B23" s="7" t="str">
        <f>すべて_位置図情報!B376</f>
        <v>社会福祉・保健施設</v>
      </c>
      <c r="C23" s="7" t="str">
        <f>すべて_位置図情報!C376</f>
        <v>児童福祉施設</v>
      </c>
      <c r="D23" s="45" t="str">
        <f>すべて_位置図情報!D376</f>
        <v>保育所</v>
      </c>
      <c r="E23" s="32" t="str">
        <f>すべて_位置図情報!E376</f>
        <v>保育園</v>
      </c>
      <c r="F23" s="74">
        <v>1</v>
      </c>
      <c r="G23" s="13" t="str" ph="1">
        <f>すべて_位置図情報!G376</f>
        <v>湯里保育園</v>
      </c>
      <c r="H23" s="126" t="str">
        <f>すべて_位置図情報!H376</f>
        <v>大阪市東住吉区中野4-14-6</v>
      </c>
      <c r="I23" s="81">
        <f>すべて_位置図情報!I376</f>
        <v>505.27</v>
      </c>
      <c r="J23" s="80" t="str">
        <f>すべて_位置図情報!J376</f>
        <v>B</v>
      </c>
      <c r="K23" s="78">
        <f>すべて_位置図情報!K376</f>
        <v>0</v>
      </c>
      <c r="L23" s="79">
        <f>すべて_位置図情報!L376</f>
        <v>1979</v>
      </c>
      <c r="M23" s="79" t="str">
        <f>すべて_位置図情報!M376</f>
        <v>c</v>
      </c>
      <c r="N23" s="79" t="str">
        <f>すべて_位置図情報!N376</f>
        <v>c</v>
      </c>
      <c r="O23" s="79" t="str">
        <f>すべて_位置図情報!O376</f>
        <v/>
      </c>
      <c r="P23" s="79" t="str">
        <f>すべて_位置図情報!P376</f>
        <v>H</v>
      </c>
      <c r="Q23" s="79" t="str">
        <f>すべて_位置図情報!Q376</f>
        <v>無</v>
      </c>
      <c r="R23" s="79" t="str">
        <f>すべて_位置図情報!R376</f>
        <v>有償貸付</v>
      </c>
      <c r="S23" s="126" t="str">
        <f>すべて_位置図情報!S376</f>
        <v>こども青少年局</v>
      </c>
      <c r="T23" s="126" t="str">
        <f>すべて_位置図情報!T376</f>
        <v>幼保施策部</v>
      </c>
      <c r="U23" s="126" t="str">
        <f>すべて_位置図情報!U376</f>
        <v>幼保企画課</v>
      </c>
      <c r="V23" s="126" t="str">
        <f>すべて_位置図情報!V376</f>
        <v>環境整備ｸﾞﾙｰﾌﾟ</v>
      </c>
      <c r="W23" s="116" t="str">
        <f>すべて_位置図情報!W376</f>
        <v>東住吉区</v>
      </c>
      <c r="X23" s="116" t="str">
        <f>すべて_位置図情報!X376</f>
        <v>一般施設</v>
      </c>
      <c r="Y23" s="114">
        <f>すべて_位置図情報!Y376</f>
        <v>18</v>
      </c>
      <c r="Z23" s="127">
        <f>すべて_位置図情報!Z376</f>
        <v>0</v>
      </c>
      <c r="AA23" s="143">
        <f>すべて_位置図情報!AA376</f>
        <v>0</v>
      </c>
      <c r="AB23" s="144">
        <f>すべて_位置図情報!AB376</f>
        <v>0</v>
      </c>
      <c r="AC23" s="143">
        <f>すべて_位置図情報!AC376</f>
        <v>0</v>
      </c>
      <c r="AD23" s="143">
        <f>すべて_位置図情報!AD376</f>
        <v>0</v>
      </c>
      <c r="AE23" s="58">
        <f>すべて_位置図情報!AF376</f>
        <v>0</v>
      </c>
      <c r="AF23" s="58">
        <f>すべて_位置図情報!AG376</f>
        <v>0</v>
      </c>
      <c r="AG23" s="58">
        <f>すべて_位置図情報!AH376</f>
        <v>0</v>
      </c>
      <c r="AH23" s="58">
        <f>すべて_位置図情報!AI376</f>
        <v>0</v>
      </c>
      <c r="AI23" s="58">
        <f>すべて_位置図情報!AJ376</f>
        <v>0</v>
      </c>
      <c r="AJ23" s="58">
        <f>すべて_位置図情報!AK376</f>
        <v>0</v>
      </c>
      <c r="AK23" s="58" t="e">
        <f>すべて_位置図情報!#REF!</f>
        <v>#REF!</v>
      </c>
    </row>
    <row r="24" spans="1:37" ht="22.5" customHeight="1">
      <c r="A24" s="240">
        <v>19</v>
      </c>
      <c r="B24" s="7" t="str">
        <f>すべて_位置図情報!B401</f>
        <v>社会福祉・保健施設</v>
      </c>
      <c r="C24" s="45" t="str">
        <f>すべて_位置図情報!C401</f>
        <v>児童福祉施設</v>
      </c>
      <c r="D24" s="32" t="str">
        <f>すべて_位置図情報!D401</f>
        <v>子ども・子育てプラザ</v>
      </c>
      <c r="E24" s="32" t="str">
        <f>すべて_位置図情報!E401</f>
        <v>子ども・子育てプラザ</v>
      </c>
      <c r="F24" s="74">
        <v>1</v>
      </c>
      <c r="G24" s="13" t="str" ph="1">
        <f>すべて_位置図情報!G401</f>
        <v>もと東住吉勤労青少年ホーム（東住吉区子ども・子育てプラザ）</v>
      </c>
      <c r="H24" s="126" t="str">
        <f>すべて_位置図情報!H401</f>
        <v>大阪市東住吉区東田辺2-11-28</v>
      </c>
      <c r="I24" s="81">
        <f>すべて_位置図情報!I401</f>
        <v>629.19000000000005</v>
      </c>
      <c r="J24" s="80" t="str">
        <f>すべて_位置図情報!J401</f>
        <v>B</v>
      </c>
      <c r="K24" s="78">
        <f>すべて_位置図情報!K401</f>
        <v>0</v>
      </c>
      <c r="L24" s="79">
        <f>すべて_位置図情報!L401</f>
        <v>1978</v>
      </c>
      <c r="M24" s="79" t="str">
        <f>すべて_位置図情報!M401</f>
        <v>c</v>
      </c>
      <c r="N24" s="79" t="str">
        <f>すべて_位置図情報!N401</f>
        <v>c</v>
      </c>
      <c r="O24" s="79" t="str">
        <f>すべて_位置図情報!O401</f>
        <v/>
      </c>
      <c r="P24" s="79" t="str">
        <f>すべて_位置図情報!P401</f>
        <v>H</v>
      </c>
      <c r="Q24" s="79" t="str">
        <f>すべて_位置図情報!Q401</f>
        <v>有</v>
      </c>
      <c r="R24" s="79" t="str">
        <f>すべて_位置図情報!R401</f>
        <v>全部委託</v>
      </c>
      <c r="S24" s="126" t="str">
        <f>すべて_位置図情報!S401</f>
        <v>こども青少年局</v>
      </c>
      <c r="T24" s="126" t="str">
        <f>すべて_位置図情報!T401</f>
        <v>子育て支援部</v>
      </c>
      <c r="U24" s="126" t="str">
        <f>すべて_位置図情報!U401</f>
        <v>管理課</v>
      </c>
      <c r="V24" s="126" t="str">
        <f>すべて_位置図情報!V401</f>
        <v>子育て支援ｸﾞﾙｰﾌﾟ</v>
      </c>
      <c r="W24" s="116" t="str">
        <f>すべて_位置図情報!W401</f>
        <v>東住吉区</v>
      </c>
      <c r="X24" s="116" t="str">
        <f>すべて_位置図情報!X401</f>
        <v>一般施設</v>
      </c>
      <c r="Y24" s="114">
        <f>すべて_位置図情報!Y401</f>
        <v>19</v>
      </c>
      <c r="Z24" s="127">
        <f>すべて_位置図情報!Z401</f>
        <v>0</v>
      </c>
      <c r="AA24" s="143" t="str">
        <f>すべて_位置図情報!AA401</f>
        <v>〇</v>
      </c>
      <c r="AB24" s="144">
        <f>すべて_位置図情報!AB401</f>
        <v>0</v>
      </c>
      <c r="AC24" s="143" t="str">
        <f>すべて_位置図情報!AC401</f>
        <v>〇</v>
      </c>
      <c r="AD24" s="143" t="str">
        <f>すべて_位置図情報!AD401</f>
        <v>〇</v>
      </c>
      <c r="AE24" s="56" t="str">
        <f>すべて_位置図情報!AF401</f>
        <v>〇</v>
      </c>
      <c r="AF24" s="56">
        <f>すべて_位置図情報!AG401</f>
        <v>0</v>
      </c>
      <c r="AG24" s="56">
        <f>すべて_位置図情報!AH401</f>
        <v>0</v>
      </c>
      <c r="AH24" s="56">
        <f>すべて_位置図情報!AI401</f>
        <v>0</v>
      </c>
      <c r="AI24" s="56">
        <f>すべて_位置図情報!AJ401</f>
        <v>0</v>
      </c>
      <c r="AJ24" s="56">
        <f>すべて_位置図情報!AK401</f>
        <v>0</v>
      </c>
      <c r="AK24" s="56" t="e">
        <f>すべて_位置図情報!#REF!</f>
        <v>#REF!</v>
      </c>
    </row>
    <row r="25" spans="1:37" ht="22.5" customHeight="1">
      <c r="A25" s="240">
        <v>20</v>
      </c>
      <c r="B25" s="7" t="str">
        <f>すべて_位置図情報!B434</f>
        <v>社会福祉・保健施設</v>
      </c>
      <c r="C25" s="44" t="str">
        <f>すべて_位置図情報!C434</f>
        <v>保健関係施設</v>
      </c>
      <c r="D25" s="32" t="str">
        <f>すべて_位置図情報!D434</f>
        <v>診療所</v>
      </c>
      <c r="E25" s="32" t="str">
        <f>すべて_位置図情報!E434</f>
        <v>診療所</v>
      </c>
      <c r="F25" s="74">
        <v>1</v>
      </c>
      <c r="G25" s="13" t="str" ph="1">
        <f>すべて_位置図情報!G434</f>
        <v>中野休日急病診療所</v>
      </c>
      <c r="H25" s="126" t="str">
        <f>すべて_位置図情報!H434</f>
        <v>大阪市東住吉区中野2-1-20</v>
      </c>
      <c r="I25" s="81">
        <f>すべて_位置図情報!I434</f>
        <v>769.7</v>
      </c>
      <c r="J25" s="80" t="str">
        <f>すべて_位置図情報!J434</f>
        <v>B</v>
      </c>
      <c r="K25" s="78">
        <f>すべて_位置図情報!K434</f>
        <v>0</v>
      </c>
      <c r="L25" s="79">
        <f>すべて_位置図情報!L434</f>
        <v>2006</v>
      </c>
      <c r="M25" s="79" t="str">
        <f>すべて_位置図情報!M434</f>
        <v>a</v>
      </c>
      <c r="N25" s="79" t="str">
        <f>すべて_位置図情報!N434</f>
        <v>a</v>
      </c>
      <c r="O25" s="79" t="str">
        <f>すべて_位置図情報!O434</f>
        <v/>
      </c>
      <c r="P25" s="79" t="str">
        <f>すべて_位置図情報!P434</f>
        <v>B</v>
      </c>
      <c r="Q25" s="79" t="str">
        <f>すべて_位置図情報!Q434</f>
        <v>無</v>
      </c>
      <c r="R25" s="79" t="str">
        <f>すべて_位置図情報!R434</f>
        <v>全部委託</v>
      </c>
      <c r="S25" s="126" t="str">
        <f>すべて_位置図情報!S434</f>
        <v>健康局</v>
      </c>
      <c r="T25" s="126" t="str">
        <f>すべて_位置図情報!T434</f>
        <v>健康推進部</v>
      </c>
      <c r="U25" s="126" t="str">
        <f>すべて_位置図情報!U434</f>
        <v>健康施策課</v>
      </c>
      <c r="V25" s="126" t="str">
        <f>すべて_位置図情報!V434</f>
        <v>保健医療ｸﾞﾙｰﾌﾟ</v>
      </c>
      <c r="W25" s="116" t="str">
        <f>すべて_位置図情報!W434</f>
        <v>東住吉区</v>
      </c>
      <c r="X25" s="116" t="str">
        <f>すべて_位置図情報!X434</f>
        <v>一般施設</v>
      </c>
      <c r="Y25" s="114">
        <f>すべて_位置図情報!Y434</f>
        <v>20</v>
      </c>
      <c r="Z25" s="127">
        <f>すべて_位置図情報!Z434</f>
        <v>0</v>
      </c>
      <c r="AA25" s="143">
        <f>すべて_位置図情報!AA434</f>
        <v>0</v>
      </c>
      <c r="AB25" s="144">
        <f>すべて_位置図情報!AB434</f>
        <v>0</v>
      </c>
      <c r="AC25" s="143">
        <f>すべて_位置図情報!AC434</f>
        <v>0</v>
      </c>
      <c r="AD25" s="143">
        <f>すべて_位置図情報!AD434</f>
        <v>0</v>
      </c>
      <c r="AE25" s="58">
        <f>すべて_位置図情報!AF434</f>
        <v>0</v>
      </c>
      <c r="AF25" s="58">
        <f>すべて_位置図情報!AG434</f>
        <v>0</v>
      </c>
      <c r="AG25" s="58">
        <f>すべて_位置図情報!AH434</f>
        <v>0</v>
      </c>
      <c r="AH25" s="58">
        <f>すべて_位置図情報!AI434</f>
        <v>0</v>
      </c>
      <c r="AI25" s="58">
        <f>すべて_位置図情報!AJ434</f>
        <v>0</v>
      </c>
      <c r="AJ25" s="58">
        <f>すべて_位置図情報!AK434</f>
        <v>0</v>
      </c>
      <c r="AK25" s="58" t="e">
        <f>すべて_位置図情報!#REF!</f>
        <v>#REF!</v>
      </c>
    </row>
    <row r="26" spans="1:37" ht="22.5" customHeight="1">
      <c r="A26" s="240">
        <v>21</v>
      </c>
      <c r="B26" s="45" t="str">
        <f>すべて_位置図情報!B451</f>
        <v>社会福祉・保健施設</v>
      </c>
      <c r="C26" s="45" t="str">
        <f>すべて_位置図情報!C451</f>
        <v>保健関係施設</v>
      </c>
      <c r="D26" s="32" t="str">
        <f>すべて_位置図情報!D451</f>
        <v>食品衛生検査所</v>
      </c>
      <c r="E26" s="32" t="str">
        <f>すべて_位置図情報!E451</f>
        <v>食品衛生検査所</v>
      </c>
      <c r="F26" s="74">
        <v>1</v>
      </c>
      <c r="G26" s="13" t="str" ph="1">
        <f>すべて_位置図情報!G451</f>
        <v>中央卸売市場東部市場食品衛生検査所</v>
      </c>
      <c r="H26" s="126" t="str">
        <f>すべて_位置図情報!H451</f>
        <v>大阪市東住吉区今林1-2-68</v>
      </c>
      <c r="I26" s="81">
        <f>すべて_位置図情報!I451</f>
        <v>253.18</v>
      </c>
      <c r="J26" s="80" t="str">
        <f>すべて_位置図情報!J451</f>
        <v>－</v>
      </c>
      <c r="K26" s="78">
        <f>すべて_位置図情報!K451</f>
        <v>0</v>
      </c>
      <c r="L26" s="79" t="str">
        <f>すべて_位置図情報!L451</f>
        <v>－</v>
      </c>
      <c r="M26" s="79" t="str">
        <f>すべて_位置図情報!M451</f>
        <v>－</v>
      </c>
      <c r="N26" s="79" t="str">
        <f>すべて_位置図情報!N451</f>
        <v>－</v>
      </c>
      <c r="O26" s="79" t="str">
        <f>すべて_位置図情報!O451</f>
        <v/>
      </c>
      <c r="P26" s="79" t="str">
        <f>すべて_位置図情報!P451</f>
        <v>－</v>
      </c>
      <c r="Q26" s="79" t="str">
        <f>すべて_位置図情報!Q451</f>
        <v>－</v>
      </c>
      <c r="R26" s="79" t="str">
        <f>すべて_位置図情報!R451</f>
        <v>直営</v>
      </c>
      <c r="S26" s="126" t="str">
        <f>すべて_位置図情報!S451</f>
        <v>健康局</v>
      </c>
      <c r="T26" s="126" t="str">
        <f>すべて_位置図情報!T451</f>
        <v>生活衛生部</v>
      </c>
      <c r="U26" s="126" t="str">
        <f>すべて_位置図情報!U451</f>
        <v>生活衛生課</v>
      </c>
      <c r="V26" s="126" t="str">
        <f>すべて_位置図情報!V451</f>
        <v>乳肉衛生・動物管理ｸﾞﾙｰﾌﾟ</v>
      </c>
      <c r="W26" s="116" t="str">
        <f>すべて_位置図情報!W451</f>
        <v>東住吉区</v>
      </c>
      <c r="X26" s="116" t="str">
        <f>すべて_位置図情報!X451</f>
        <v>賃借施設</v>
      </c>
      <c r="Y26" s="114">
        <f>すべて_位置図情報!Y451</f>
        <v>1</v>
      </c>
      <c r="Z26" s="127">
        <f>すべて_位置図情報!Z451</f>
        <v>0</v>
      </c>
      <c r="AA26" s="143">
        <f>すべて_位置図情報!AA451</f>
        <v>0</v>
      </c>
      <c r="AB26" s="144">
        <f>すべて_位置図情報!AB451</f>
        <v>0</v>
      </c>
      <c r="AC26" s="143">
        <f>すべて_位置図情報!AC451</f>
        <v>0</v>
      </c>
      <c r="AD26" s="143">
        <f>すべて_位置図情報!AD451</f>
        <v>0</v>
      </c>
      <c r="AE26" s="58">
        <f>すべて_位置図情報!AF451</f>
        <v>0</v>
      </c>
      <c r="AF26" s="58">
        <f>すべて_位置図情報!AG451</f>
        <v>0</v>
      </c>
      <c r="AG26" s="58">
        <f>すべて_位置図情報!AH451</f>
        <v>0</v>
      </c>
      <c r="AH26" s="58">
        <f>すべて_位置図情報!AI451</f>
        <v>0</v>
      </c>
      <c r="AI26" s="58">
        <f>すべて_位置図情報!AJ451</f>
        <v>0</v>
      </c>
      <c r="AJ26" s="58">
        <f>すべて_位置図情報!AK451</f>
        <v>0</v>
      </c>
      <c r="AK26" s="58" t="e">
        <f>すべて_位置図情報!#REF!</f>
        <v>#REF!</v>
      </c>
    </row>
    <row r="27" spans="1:37" ht="22.5" customHeight="1">
      <c r="A27" s="240">
        <v>22</v>
      </c>
      <c r="B27" s="44" t="str">
        <f>すべて_位置図情報!B507</f>
        <v>庁舎・事務所</v>
      </c>
      <c r="C27" s="44" t="str">
        <f>すべて_位置図情報!C507</f>
        <v>庁舎等</v>
      </c>
      <c r="D27" s="44" t="str">
        <f>すべて_位置図情報!D507</f>
        <v>本庁舎・区役所</v>
      </c>
      <c r="E27" s="32" t="str">
        <f>すべて_位置図情報!E507</f>
        <v>区役所</v>
      </c>
      <c r="F27" s="74">
        <v>1</v>
      </c>
      <c r="G27" s="13" t="str" ph="1">
        <f>すべて_位置図情報!G507</f>
        <v>東住吉区役所</v>
      </c>
      <c r="H27" s="126" t="str">
        <f>すべて_位置図情報!H507</f>
        <v>大阪市東住吉区東田辺1-13-4</v>
      </c>
      <c r="I27" s="81">
        <f>すべて_位置図情報!I507</f>
        <v>7175.89</v>
      </c>
      <c r="J27" s="80" t="str">
        <f>すべて_位置図情報!J507</f>
        <v>C</v>
      </c>
      <c r="K27" s="78">
        <f>すべて_位置図情報!K507</f>
        <v>0</v>
      </c>
      <c r="L27" s="79">
        <f>すべて_位置図情報!L507</f>
        <v>1974</v>
      </c>
      <c r="M27" s="79" t="str">
        <f>すべて_位置図情報!M507</f>
        <v>d</v>
      </c>
      <c r="N27" s="79" t="str">
        <f>すべて_位置図情報!N507</f>
        <v>d</v>
      </c>
      <c r="O27" s="79" t="str">
        <f>すべて_位置図情報!O507</f>
        <v/>
      </c>
      <c r="P27" s="79" t="str">
        <f>すべて_位置図情報!P507</f>
        <v>L</v>
      </c>
      <c r="Q27" s="79" t="str">
        <f>すべて_位置図情報!Q507</f>
        <v>有</v>
      </c>
      <c r="R27" s="79" t="str">
        <f>すべて_位置図情報!R507</f>
        <v>直営（一部委託）</v>
      </c>
      <c r="S27" s="126" t="str">
        <f>すべて_位置図情報!S507</f>
        <v>東住吉区役所</v>
      </c>
      <c r="T27" s="124" t="str">
        <f>すべて_位置図情報!T507</f>
        <v>－</v>
      </c>
      <c r="U27" s="126" t="str">
        <f>すべて_位置図情報!U507</f>
        <v>総務課</v>
      </c>
      <c r="V27" s="126" t="str">
        <f>すべて_位置図情報!V507</f>
        <v>総務ｸﾞﾙｰﾌﾟ</v>
      </c>
      <c r="W27" s="116" t="str">
        <f>すべて_位置図情報!W507</f>
        <v>東住吉区</v>
      </c>
      <c r="X27" s="116" t="str">
        <f>すべて_位置図情報!X507</f>
        <v>一般施設</v>
      </c>
      <c r="Y27" s="114">
        <f>すべて_位置図情報!Y507</f>
        <v>21</v>
      </c>
      <c r="Z27" s="127">
        <f>すべて_位置図情報!Z507</f>
        <v>0</v>
      </c>
      <c r="AA27" s="143" t="str">
        <f>すべて_位置図情報!AA507</f>
        <v>〇</v>
      </c>
      <c r="AB27" s="144">
        <f>すべて_位置図情報!AB507</f>
        <v>0</v>
      </c>
      <c r="AC27" s="143" t="str">
        <f>すべて_位置図情報!AC507</f>
        <v>〇</v>
      </c>
      <c r="AD27" s="143" t="str">
        <f>すべて_位置図情報!AD507</f>
        <v>〇</v>
      </c>
      <c r="AE27" s="56" t="str">
        <f>すべて_位置図情報!AF507</f>
        <v>〇</v>
      </c>
      <c r="AF27" s="56">
        <f>すべて_位置図情報!AG507</f>
        <v>0</v>
      </c>
      <c r="AG27" s="56">
        <f>すべて_位置図情報!AH507</f>
        <v>0</v>
      </c>
      <c r="AH27" s="56">
        <f>すべて_位置図情報!AI507</f>
        <v>0</v>
      </c>
      <c r="AI27" s="56">
        <f>すべて_位置図情報!AJ507</f>
        <v>0</v>
      </c>
      <c r="AJ27" s="56">
        <f>すべて_位置図情報!AK507</f>
        <v>0</v>
      </c>
      <c r="AK27" s="56" t="e">
        <f>すべて_位置図情報!#REF!</f>
        <v>#REF!</v>
      </c>
    </row>
    <row r="28" spans="1:37" ht="22.5" customHeight="1">
      <c r="A28" s="240">
        <v>23</v>
      </c>
      <c r="B28" s="7" t="str">
        <f>すべて_位置図情報!B511</f>
        <v>庁舎・事務所</v>
      </c>
      <c r="C28" s="45" t="str">
        <f>すべて_位置図情報!C511</f>
        <v>庁舎等</v>
      </c>
      <c r="D28" s="45" t="str">
        <f>すべて_位置図情報!D511</f>
        <v>本庁舎・区役所</v>
      </c>
      <c r="E28" s="32" t="str">
        <f>すべて_位置図情報!E511</f>
        <v>出張所</v>
      </c>
      <c r="F28" s="74">
        <v>1</v>
      </c>
      <c r="G28" s="13" t="str" ph="1">
        <f>すべて_位置図情報!G511</f>
        <v>東住吉区役所矢田出張所</v>
      </c>
      <c r="H28" s="126" t="str">
        <f>すべて_位置図情報!H511</f>
        <v>大阪市東住吉区矢田6-7-12</v>
      </c>
      <c r="I28" s="81">
        <f>すべて_位置図情報!I511</f>
        <v>345.99</v>
      </c>
      <c r="J28" s="80" t="str">
        <f>すべて_位置図情報!J511</f>
        <v>A</v>
      </c>
      <c r="K28" s="78">
        <f>すべて_位置図情報!K511</f>
        <v>0</v>
      </c>
      <c r="L28" s="79">
        <f>すべて_位置図情報!L511</f>
        <v>1983</v>
      </c>
      <c r="M28" s="79" t="str">
        <f>すべて_位置図情報!M511</f>
        <v>c</v>
      </c>
      <c r="N28" s="79" t="str">
        <f>すべて_位置図情報!N511</f>
        <v>c</v>
      </c>
      <c r="O28" s="79" t="str">
        <f>すべて_位置図情報!O511</f>
        <v/>
      </c>
      <c r="P28" s="79" t="str">
        <f>すべて_位置図情報!P511</f>
        <v>G</v>
      </c>
      <c r="Q28" s="79" t="str">
        <f>すべて_位置図情報!Q511</f>
        <v>無</v>
      </c>
      <c r="R28" s="79" t="str">
        <f>すべて_位置図情報!R511</f>
        <v>直営</v>
      </c>
      <c r="S28" s="126" t="str">
        <f>すべて_位置図情報!S511</f>
        <v>東住吉区役所</v>
      </c>
      <c r="T28" s="124" t="str">
        <f>すべて_位置図情報!T511</f>
        <v>－</v>
      </c>
      <c r="U28" s="126" t="str">
        <f>すべて_位置図情報!U511</f>
        <v>総務課</v>
      </c>
      <c r="V28" s="126" t="str">
        <f>すべて_位置図情報!V511</f>
        <v>総務ｸﾞﾙｰﾌﾟ</v>
      </c>
      <c r="W28" s="116" t="str">
        <f>すべて_位置図情報!W511</f>
        <v>東住吉区</v>
      </c>
      <c r="X28" s="116" t="str">
        <f>すべて_位置図情報!X511</f>
        <v>一般施設</v>
      </c>
      <c r="Y28" s="114">
        <f>すべて_位置図情報!Y511</f>
        <v>22</v>
      </c>
      <c r="Z28" s="127">
        <f>すべて_位置図情報!Z511</f>
        <v>0</v>
      </c>
      <c r="AA28" s="143" t="str">
        <f>すべて_位置図情報!AA511</f>
        <v>〇</v>
      </c>
      <c r="AB28" s="144">
        <f>すべて_位置図情報!AB511</f>
        <v>0</v>
      </c>
      <c r="AC28" s="145">
        <f>すべて_位置図情報!AC511</f>
        <v>0</v>
      </c>
      <c r="AD28" s="143" t="str">
        <f>すべて_位置図情報!AD511</f>
        <v>〇</v>
      </c>
      <c r="AE28" s="60" t="str">
        <f>すべて_位置図情報!AF511</f>
        <v>〇</v>
      </c>
      <c r="AF28" s="60">
        <f>すべて_位置図情報!AG511</f>
        <v>0</v>
      </c>
      <c r="AG28" s="60">
        <f>すべて_位置図情報!AH511</f>
        <v>0</v>
      </c>
      <c r="AH28" s="60">
        <f>すべて_位置図情報!AI511</f>
        <v>0</v>
      </c>
      <c r="AI28" s="60">
        <f>すべて_位置図情報!AJ511</f>
        <v>0</v>
      </c>
      <c r="AJ28" s="59">
        <f>すべて_位置図情報!AK511</f>
        <v>0</v>
      </c>
      <c r="AK28" s="60" t="e">
        <f>すべて_位置図情報!#REF!</f>
        <v>#REF!</v>
      </c>
    </row>
    <row r="29" spans="1:37" ht="22.5" customHeight="1">
      <c r="A29" s="240">
        <v>24</v>
      </c>
      <c r="B29" s="7" t="str">
        <f>すべて_位置図情報!B553</f>
        <v>庁舎・事務所</v>
      </c>
      <c r="C29" s="32" t="str">
        <f>すべて_位置図情報!C553</f>
        <v>事務所・営業所</v>
      </c>
      <c r="D29" s="32" t="str">
        <f>すべて_位置図情報!D553</f>
        <v>環境関連事務所・営業所</v>
      </c>
      <c r="E29" s="32" t="str">
        <f>すべて_位置図情報!E553</f>
        <v>環境事業センター</v>
      </c>
      <c r="F29" s="74">
        <v>1</v>
      </c>
      <c r="G29" s="13" t="str" ph="1">
        <f>すべて_位置図情報!G553</f>
        <v>中部環境事業センター</v>
      </c>
      <c r="H29" s="126" t="str">
        <f>すべて_位置図情報!H553</f>
        <v>大阪市東住吉区杭全1-6-28</v>
      </c>
      <c r="I29" s="81">
        <f>すべて_位置図情報!I553</f>
        <v>7986.27</v>
      </c>
      <c r="J29" s="80" t="str">
        <f>すべて_位置図情報!J553</f>
        <v>C</v>
      </c>
      <c r="K29" s="78">
        <f>すべて_位置図情報!K553</f>
        <v>0</v>
      </c>
      <c r="L29" s="79">
        <f>すべて_位置図情報!L553</f>
        <v>1993</v>
      </c>
      <c r="M29" s="79" t="str">
        <f>すべて_位置図情報!M553</f>
        <v>b</v>
      </c>
      <c r="N29" s="79" t="str">
        <f>すべて_位置図情報!N553</f>
        <v>b</v>
      </c>
      <c r="O29" s="79" t="str">
        <f>すべて_位置図情報!O553</f>
        <v/>
      </c>
      <c r="P29" s="79" t="str">
        <f>すべて_位置図情報!P553</f>
        <v>F</v>
      </c>
      <c r="Q29" s="79" t="str">
        <f>すべて_位置図情報!Q553</f>
        <v>無</v>
      </c>
      <c r="R29" s="79" t="str">
        <f>すべて_位置図情報!R553</f>
        <v>直営</v>
      </c>
      <c r="S29" s="126" t="str">
        <f>すべて_位置図情報!S553</f>
        <v>環境局</v>
      </c>
      <c r="T29" s="126" t="str">
        <f>すべて_位置図情報!T553</f>
        <v>事業部</v>
      </c>
      <c r="U29" s="126" t="str">
        <f>すべて_位置図情報!U553</f>
        <v>中部環境事業ｾﾝﾀｰ</v>
      </c>
      <c r="V29" s="124" t="str">
        <f>すべて_位置図情報!V553</f>
        <v>－</v>
      </c>
      <c r="W29" s="116" t="str">
        <f>すべて_位置図情報!W553</f>
        <v>東住吉区</v>
      </c>
      <c r="X29" s="116" t="str">
        <f>すべて_位置図情報!X553</f>
        <v>一般施設</v>
      </c>
      <c r="Y29" s="114">
        <f>すべて_位置図情報!Y553</f>
        <v>23</v>
      </c>
      <c r="Z29" s="127">
        <f>すべて_位置図情報!Z553</f>
        <v>0</v>
      </c>
      <c r="AA29" s="143" t="str">
        <f>すべて_位置図情報!AA553</f>
        <v>〇</v>
      </c>
      <c r="AB29" s="144">
        <f>すべて_位置図情報!AB553</f>
        <v>0</v>
      </c>
      <c r="AC29" s="143" t="str">
        <f>すべて_位置図情報!AC553</f>
        <v>〇</v>
      </c>
      <c r="AD29" s="143" t="str">
        <f>すべて_位置図情報!AD553</f>
        <v>〇</v>
      </c>
      <c r="AE29" s="56" t="str">
        <f>すべて_位置図情報!AF553</f>
        <v>〇</v>
      </c>
      <c r="AF29" s="56">
        <f>すべて_位置図情報!AG553</f>
        <v>0</v>
      </c>
      <c r="AG29" s="56">
        <f>すべて_位置図情報!AH553</f>
        <v>0</v>
      </c>
      <c r="AH29" s="56">
        <f>すべて_位置図情報!AI553</f>
        <v>0</v>
      </c>
      <c r="AI29" s="56">
        <f>すべて_位置図情報!AJ553</f>
        <v>0</v>
      </c>
      <c r="AJ29" s="56">
        <f>すべて_位置図情報!AK553</f>
        <v>0</v>
      </c>
      <c r="AK29" s="56" t="e">
        <f>すべて_位置図情報!#REF!</f>
        <v>#REF!</v>
      </c>
    </row>
    <row r="30" spans="1:37" ht="22.5" customHeight="1">
      <c r="A30" s="240">
        <v>25</v>
      </c>
      <c r="B30" s="7" t="str">
        <f>すべて_位置図情報!B624</f>
        <v>庁舎・事務所</v>
      </c>
      <c r="C30" s="44" t="str">
        <f>すべて_位置図情報!C624</f>
        <v>消防施設</v>
      </c>
      <c r="D30" s="44" t="str">
        <f>すべて_位置図情報!D624</f>
        <v>消防局庁舎・消防署</v>
      </c>
      <c r="E30" s="32" t="str">
        <f>すべて_位置図情報!E624</f>
        <v>消防署</v>
      </c>
      <c r="F30" s="74">
        <v>1</v>
      </c>
      <c r="G30" s="13" t="str" ph="1">
        <f>すべて_位置図情報!G624</f>
        <v>東住吉消防署</v>
      </c>
      <c r="H30" s="126" t="str">
        <f>すべて_位置図情報!H624</f>
        <v>大阪市東住吉区南田辺3-4-5</v>
      </c>
      <c r="I30" s="81">
        <f>すべて_位置図情報!I624</f>
        <v>1649.3</v>
      </c>
      <c r="J30" s="80" t="str">
        <f>すべて_位置図情報!J624</f>
        <v>B</v>
      </c>
      <c r="K30" s="78">
        <f>すべて_位置図情報!K624</f>
        <v>0</v>
      </c>
      <c r="L30" s="79">
        <f>すべて_位置図情報!L624</f>
        <v>1974</v>
      </c>
      <c r="M30" s="79" t="str">
        <f>すべて_位置図情報!M624</f>
        <v>d</v>
      </c>
      <c r="N30" s="79" t="str">
        <f>すべて_位置図情報!N624</f>
        <v>d</v>
      </c>
      <c r="O30" s="79" t="str">
        <f>すべて_位置図情報!O624</f>
        <v/>
      </c>
      <c r="P30" s="79" t="str">
        <f>すべて_位置図情報!P624</f>
        <v>K</v>
      </c>
      <c r="Q30" s="79" t="str">
        <f>すべて_位置図情報!Q624</f>
        <v>無</v>
      </c>
      <c r="R30" s="79" t="str">
        <f>すべて_位置図情報!R624</f>
        <v>直営</v>
      </c>
      <c r="S30" s="126" t="str">
        <f>すべて_位置図情報!S624</f>
        <v>消防局</v>
      </c>
      <c r="T30" s="126" t="str">
        <f>すべて_位置図情報!T624</f>
        <v>総務部</v>
      </c>
      <c r="U30" s="126" t="str">
        <f>すべて_位置図情報!U624</f>
        <v>施設課</v>
      </c>
      <c r="V30" s="126" t="str">
        <f>すべて_位置図情報!V624</f>
        <v>施設担当</v>
      </c>
      <c r="W30" s="116" t="str">
        <f>すべて_位置図情報!W624</f>
        <v>東住吉区</v>
      </c>
      <c r="X30" s="116" t="str">
        <f>すべて_位置図情報!X624</f>
        <v>一般施設</v>
      </c>
      <c r="Y30" s="114">
        <f>すべて_位置図情報!Y624</f>
        <v>24</v>
      </c>
      <c r="Z30" s="127">
        <f>すべて_位置図情報!Z624</f>
        <v>0</v>
      </c>
      <c r="AA30" s="143" t="str">
        <f>すべて_位置図情報!AA624</f>
        <v>〇</v>
      </c>
      <c r="AB30" s="144">
        <f>すべて_位置図情報!AB624</f>
        <v>0</v>
      </c>
      <c r="AC30" s="143" t="str">
        <f>すべて_位置図情報!AC624</f>
        <v>〇</v>
      </c>
      <c r="AD30" s="143" t="str">
        <f>すべて_位置図情報!AD624</f>
        <v>〇</v>
      </c>
      <c r="AE30" s="56" t="str">
        <f>すべて_位置図情報!AF624</f>
        <v>〇</v>
      </c>
      <c r="AF30" s="56">
        <f>すべて_位置図情報!AG624</f>
        <v>0</v>
      </c>
      <c r="AG30" s="56">
        <f>すべて_位置図情報!AH624</f>
        <v>0</v>
      </c>
      <c r="AH30" s="56">
        <f>すべて_位置図情報!AI624</f>
        <v>0</v>
      </c>
      <c r="AI30" s="56">
        <f>すべて_位置図情報!AJ624</f>
        <v>0</v>
      </c>
      <c r="AJ30" s="56">
        <f>すべて_位置図情報!AK624</f>
        <v>0</v>
      </c>
      <c r="AK30" s="56" t="e">
        <f>すべて_位置図情報!#REF!</f>
        <v>#REF!</v>
      </c>
    </row>
    <row r="31" spans="1:37" ht="22.5" customHeight="1">
      <c r="A31" s="240">
        <v>26</v>
      </c>
      <c r="B31" s="7" t="str">
        <f>すべて_位置図情報!B682</f>
        <v>庁舎・事務所</v>
      </c>
      <c r="C31" s="7" t="str">
        <f>すべて_位置図情報!C682</f>
        <v>消防施設</v>
      </c>
      <c r="D31" s="7" t="str">
        <f>すべて_位置図情報!D682</f>
        <v>消防局庁舎・消防署</v>
      </c>
      <c r="E31" s="44" t="str">
        <f>すべて_位置図情報!E682</f>
        <v>消防出張所</v>
      </c>
      <c r="F31" s="74">
        <v>1</v>
      </c>
      <c r="G31" s="13" t="str" ph="1">
        <f>すべて_位置図情報!G682</f>
        <v>東住吉消防署北田辺出張所</v>
      </c>
      <c r="H31" s="126" t="str">
        <f>すべて_位置図情報!H682</f>
        <v>大阪市東住吉区北田辺4-14-3</v>
      </c>
      <c r="I31" s="81">
        <f>すべて_位置図情報!I682</f>
        <v>251.52</v>
      </c>
      <c r="J31" s="80" t="str">
        <f>すべて_位置図情報!J682</f>
        <v>A</v>
      </c>
      <c r="K31" s="78">
        <f>すべて_位置図情報!K682</f>
        <v>0</v>
      </c>
      <c r="L31" s="79">
        <f>すべて_位置図情報!L682</f>
        <v>1975</v>
      </c>
      <c r="M31" s="79" t="str">
        <f>すべて_位置図情報!M682</f>
        <v>d</v>
      </c>
      <c r="N31" s="79" t="str">
        <f>すべて_位置図情報!N682</f>
        <v>c</v>
      </c>
      <c r="O31" s="79" t="str">
        <f>すべて_位置図情報!O682</f>
        <v>〇</v>
      </c>
      <c r="P31" s="79" t="str">
        <f>すべて_位置図情報!P682</f>
        <v>J</v>
      </c>
      <c r="Q31" s="79" t="str">
        <f>すべて_位置図情報!Q682</f>
        <v>無</v>
      </c>
      <c r="R31" s="79" t="str">
        <f>すべて_位置図情報!R682</f>
        <v>直営</v>
      </c>
      <c r="S31" s="126" t="str">
        <f>すべて_位置図情報!S682</f>
        <v>消防局</v>
      </c>
      <c r="T31" s="126" t="str">
        <f>すべて_位置図情報!T682</f>
        <v>総務部</v>
      </c>
      <c r="U31" s="126" t="str">
        <f>すべて_位置図情報!U682</f>
        <v>施設課</v>
      </c>
      <c r="V31" s="126" t="str">
        <f>すべて_位置図情報!V682</f>
        <v>施設担当</v>
      </c>
      <c r="W31" s="116" t="str">
        <f>すべて_位置図情報!W682</f>
        <v>東住吉区</v>
      </c>
      <c r="X31" s="116" t="str">
        <f>すべて_位置図情報!X682</f>
        <v>一般施設</v>
      </c>
      <c r="Y31" s="114">
        <f>すべて_位置図情報!Y682</f>
        <v>25</v>
      </c>
      <c r="Z31" s="127">
        <f>すべて_位置図情報!Z682</f>
        <v>0</v>
      </c>
      <c r="AA31" s="145">
        <f>すべて_位置図情報!AA682</f>
        <v>0</v>
      </c>
      <c r="AB31" s="144">
        <f>すべて_位置図情報!AB682</f>
        <v>0</v>
      </c>
      <c r="AC31" s="145">
        <f>すべて_位置図情報!AC682</f>
        <v>0</v>
      </c>
      <c r="AD31" s="145">
        <f>すべて_位置図情報!AD682</f>
        <v>0</v>
      </c>
      <c r="AE31" s="60">
        <f>すべて_位置図情報!AF682</f>
        <v>0</v>
      </c>
      <c r="AF31" s="60">
        <f>すべて_位置図情報!AG682</f>
        <v>0</v>
      </c>
      <c r="AG31" s="60">
        <f>すべて_位置図情報!AH682</f>
        <v>0</v>
      </c>
      <c r="AH31" s="60">
        <f>すべて_位置図情報!AI682</f>
        <v>0</v>
      </c>
      <c r="AI31" s="60">
        <f>すべて_位置図情報!AJ682</f>
        <v>0</v>
      </c>
      <c r="AJ31" s="60">
        <f>すべて_位置図情報!AK682</f>
        <v>0</v>
      </c>
      <c r="AK31" s="60" t="e">
        <f>すべて_位置図情報!#REF!</f>
        <v>#REF!</v>
      </c>
    </row>
    <row r="32" spans="1:37" ht="22.5" customHeight="1">
      <c r="A32" s="240">
        <v>27</v>
      </c>
      <c r="B32" s="7" t="str">
        <f>すべて_位置図情報!B683</f>
        <v>庁舎・事務所</v>
      </c>
      <c r="C32" s="7" t="str">
        <f>すべて_位置図情報!C683</f>
        <v>消防施設</v>
      </c>
      <c r="D32" s="7" t="str">
        <f>すべて_位置図情報!D683</f>
        <v>消防局庁舎・消防署</v>
      </c>
      <c r="E32" s="7" t="str">
        <f>すべて_位置図情報!E683</f>
        <v>消防出張所</v>
      </c>
      <c r="F32" s="74">
        <v>2</v>
      </c>
      <c r="G32" s="13" t="str" ph="1">
        <f>すべて_位置図情報!G683</f>
        <v>東住吉消防署杭全出張所</v>
      </c>
      <c r="H32" s="126" t="str">
        <f>すべて_位置図情報!H683</f>
        <v>大阪市東住吉区杭全8-1-16</v>
      </c>
      <c r="I32" s="81">
        <f>すべて_位置図情報!I683</f>
        <v>884.83</v>
      </c>
      <c r="J32" s="80" t="str">
        <f>すべて_位置図情報!J683</f>
        <v>B</v>
      </c>
      <c r="K32" s="78">
        <f>すべて_位置図情報!K683</f>
        <v>0</v>
      </c>
      <c r="L32" s="79">
        <f>すべて_位置図情報!L683</f>
        <v>2003</v>
      </c>
      <c r="M32" s="79" t="str">
        <f>すべて_位置図情報!M683</f>
        <v>b</v>
      </c>
      <c r="N32" s="79" t="str">
        <f>すべて_位置図情報!N683</f>
        <v>b</v>
      </c>
      <c r="O32" s="79" t="str">
        <f>すべて_位置図情報!O683</f>
        <v/>
      </c>
      <c r="P32" s="79" t="str">
        <f>すべて_位置図情報!P683</f>
        <v>E</v>
      </c>
      <c r="Q32" s="79" t="str">
        <f>すべて_位置図情報!Q683</f>
        <v>無</v>
      </c>
      <c r="R32" s="79" t="str">
        <f>すべて_位置図情報!R683</f>
        <v>直営</v>
      </c>
      <c r="S32" s="126" t="str">
        <f>すべて_位置図情報!S683</f>
        <v>消防局</v>
      </c>
      <c r="T32" s="126" t="str">
        <f>すべて_位置図情報!T683</f>
        <v>総務部</v>
      </c>
      <c r="U32" s="126" t="str">
        <f>すべて_位置図情報!U683</f>
        <v>施設課</v>
      </c>
      <c r="V32" s="126" t="str">
        <f>すべて_位置図情報!V683</f>
        <v>施設担当</v>
      </c>
      <c r="W32" s="116" t="str">
        <f>すべて_位置図情報!W683</f>
        <v>東住吉区</v>
      </c>
      <c r="X32" s="116" t="str">
        <f>すべて_位置図情報!X683</f>
        <v>一般施設</v>
      </c>
      <c r="Y32" s="114">
        <f>すべて_位置図情報!Y683</f>
        <v>26</v>
      </c>
      <c r="Z32" s="127">
        <f>すべて_位置図情報!Z683</f>
        <v>0</v>
      </c>
      <c r="AA32" s="145">
        <f>すべて_位置図情報!AA683</f>
        <v>0</v>
      </c>
      <c r="AB32" s="144">
        <f>すべて_位置図情報!AB683</f>
        <v>0</v>
      </c>
      <c r="AC32" s="145">
        <f>すべて_位置図情報!AC683</f>
        <v>0</v>
      </c>
      <c r="AD32" s="145">
        <f>すべて_位置図情報!AD683</f>
        <v>0</v>
      </c>
      <c r="AE32" s="60">
        <f>すべて_位置図情報!AF683</f>
        <v>0</v>
      </c>
      <c r="AF32" s="60">
        <f>すべて_位置図情報!AG683</f>
        <v>0</v>
      </c>
      <c r="AG32" s="60">
        <f>すべて_位置図情報!AH683</f>
        <v>0</v>
      </c>
      <c r="AH32" s="60">
        <f>すべて_位置図情報!AI683</f>
        <v>0</v>
      </c>
      <c r="AI32" s="60">
        <f>すべて_位置図情報!AJ683</f>
        <v>0</v>
      </c>
      <c r="AJ32" s="60">
        <f>すべて_位置図情報!AK683</f>
        <v>0</v>
      </c>
      <c r="AK32" s="60" t="e">
        <f>すべて_位置図情報!#REF!</f>
        <v>#REF!</v>
      </c>
    </row>
    <row r="33" spans="1:37" ht="22.5" customHeight="1">
      <c r="A33" s="240">
        <v>28</v>
      </c>
      <c r="B33" s="45" t="str">
        <f>すべて_位置図情報!B684</f>
        <v>庁舎・事務所</v>
      </c>
      <c r="C33" s="45" t="str">
        <f>すべて_位置図情報!C684</f>
        <v>消防施設</v>
      </c>
      <c r="D33" s="45" t="str">
        <f>すべて_位置図情報!D684</f>
        <v>消防局庁舎・消防署</v>
      </c>
      <c r="E33" s="45" t="str">
        <f>すべて_位置図情報!E684</f>
        <v>消防出張所</v>
      </c>
      <c r="F33" s="74">
        <v>3</v>
      </c>
      <c r="G33" s="13" t="str" ph="1">
        <f>すべて_位置図情報!G684</f>
        <v>東住吉消防署矢田出張所</v>
      </c>
      <c r="H33" s="126" t="str">
        <f>すべて_位置図情報!H684</f>
        <v>大阪市東住吉区矢田6-7-28</v>
      </c>
      <c r="I33" s="81">
        <f>すべて_位置図情報!I684</f>
        <v>660.89</v>
      </c>
      <c r="J33" s="80" t="str">
        <f>すべて_位置図情報!J684</f>
        <v>B</v>
      </c>
      <c r="K33" s="78">
        <f>すべて_位置図情報!K684</f>
        <v>0</v>
      </c>
      <c r="L33" s="79">
        <f>すべて_位置図情報!L684</f>
        <v>2002</v>
      </c>
      <c r="M33" s="79" t="str">
        <f>すべて_位置図情報!M684</f>
        <v>b</v>
      </c>
      <c r="N33" s="79" t="str">
        <f>すべて_位置図情報!N684</f>
        <v>b</v>
      </c>
      <c r="O33" s="79" t="str">
        <f>すべて_位置図情報!O684</f>
        <v/>
      </c>
      <c r="P33" s="79" t="str">
        <f>すべて_位置図情報!P684</f>
        <v>E</v>
      </c>
      <c r="Q33" s="79" t="str">
        <f>すべて_位置図情報!Q684</f>
        <v>無</v>
      </c>
      <c r="R33" s="79" t="str">
        <f>すべて_位置図情報!R684</f>
        <v>直営</v>
      </c>
      <c r="S33" s="126" t="str">
        <f>すべて_位置図情報!S684</f>
        <v>消防局</v>
      </c>
      <c r="T33" s="126" t="str">
        <f>すべて_位置図情報!T684</f>
        <v>総務部</v>
      </c>
      <c r="U33" s="126" t="str">
        <f>すべて_位置図情報!U684</f>
        <v>施設課</v>
      </c>
      <c r="V33" s="126" t="str">
        <f>すべて_位置図情報!V684</f>
        <v>施設担当</v>
      </c>
      <c r="W33" s="116" t="str">
        <f>すべて_位置図情報!W684</f>
        <v>東住吉区</v>
      </c>
      <c r="X33" s="116" t="str">
        <f>すべて_位置図情報!X684</f>
        <v>一般施設</v>
      </c>
      <c r="Y33" s="114">
        <f>すべて_位置図情報!Y684</f>
        <v>27</v>
      </c>
      <c r="Z33" s="127">
        <f>すべて_位置図情報!Z684</f>
        <v>0</v>
      </c>
      <c r="AA33" s="145">
        <f>すべて_位置図情報!AA684</f>
        <v>0</v>
      </c>
      <c r="AB33" s="144">
        <f>すべて_位置図情報!AB684</f>
        <v>0</v>
      </c>
      <c r="AC33" s="145">
        <f>すべて_位置図情報!AC684</f>
        <v>0</v>
      </c>
      <c r="AD33" s="145">
        <f>すべて_位置図情報!AD684</f>
        <v>0</v>
      </c>
      <c r="AE33" s="60">
        <f>すべて_位置図情報!AF684</f>
        <v>0</v>
      </c>
      <c r="AF33" s="60">
        <f>すべて_位置図情報!AG684</f>
        <v>0</v>
      </c>
      <c r="AG33" s="60">
        <f>すべて_位置図情報!AH684</f>
        <v>0</v>
      </c>
      <c r="AH33" s="60">
        <f>すべて_位置図情報!AI684</f>
        <v>0</v>
      </c>
      <c r="AI33" s="60">
        <f>すべて_位置図情報!AJ684</f>
        <v>0</v>
      </c>
      <c r="AJ33" s="60">
        <f>すべて_位置図情報!AK684</f>
        <v>0</v>
      </c>
      <c r="AK33" s="60" t="e">
        <f>すべて_位置図情報!#REF!</f>
        <v>#REF!</v>
      </c>
    </row>
    <row r="34" spans="1:37" ht="22.5" customHeight="1">
      <c r="A34" s="240">
        <v>29</v>
      </c>
      <c r="B34" s="44" t="str">
        <f>すべて_位置図情報!B885</f>
        <v>一般会計その他施設</v>
      </c>
      <c r="C34" s="44" t="str">
        <f>すべて_位置図情報!C885</f>
        <v>地域利用施設</v>
      </c>
      <c r="D34" s="44" t="str">
        <f>すべて_位置図情報!D885</f>
        <v>地域集会施設</v>
      </c>
      <c r="E34" s="44" t="str">
        <f>すべて_位置図情報!E885</f>
        <v>地域集会施設</v>
      </c>
      <c r="F34" s="74">
        <v>1</v>
      </c>
      <c r="G34" s="13" t="str" ph="1">
        <f>すべて_位置図情報!G885</f>
        <v>うるし堤会館</v>
      </c>
      <c r="H34" s="126" t="str">
        <f>すべて_位置図情報!H885</f>
        <v>大阪市東住吉区今川1-1-14</v>
      </c>
      <c r="I34" s="81">
        <f>すべて_位置図情報!I885</f>
        <v>98.96</v>
      </c>
      <c r="J34" s="80" t="str">
        <f>すべて_位置図情報!J885</f>
        <v>A</v>
      </c>
      <c r="K34" s="78">
        <f>すべて_位置図情報!K885</f>
        <v>0</v>
      </c>
      <c r="L34" s="79">
        <f>すべて_位置図情報!L885</f>
        <v>1987</v>
      </c>
      <c r="M34" s="79" t="str">
        <f>すべて_位置図情報!M885</f>
        <v>b</v>
      </c>
      <c r="N34" s="79" t="str">
        <f>すべて_位置図情報!N885</f>
        <v>b</v>
      </c>
      <c r="O34" s="79" t="str">
        <f>すべて_位置図情報!O885</f>
        <v/>
      </c>
      <c r="P34" s="79" t="str">
        <f>すべて_位置図情報!P885</f>
        <v>D</v>
      </c>
      <c r="Q34" s="79" t="str">
        <f>すべて_位置図情報!Q885</f>
        <v>無</v>
      </c>
      <c r="R34" s="79" t="str">
        <f>すべて_位置図情報!R885</f>
        <v>無償貸付</v>
      </c>
      <c r="S34" s="126" t="str">
        <f>すべて_位置図情報!S885</f>
        <v>東住吉区役所</v>
      </c>
      <c r="T34" s="124" t="str">
        <f>すべて_位置図情報!T885</f>
        <v>－</v>
      </c>
      <c r="U34" s="126" t="str">
        <f>すべて_位置図情報!U885</f>
        <v>区民企画課</v>
      </c>
      <c r="V34" s="126" t="str">
        <f>すべて_位置図情報!V885</f>
        <v>区民企画ｸﾞﾙｰﾌﾟ</v>
      </c>
      <c r="W34" s="116" t="str">
        <f>すべて_位置図情報!W885</f>
        <v>東住吉区</v>
      </c>
      <c r="X34" s="116" t="str">
        <f>すべて_位置図情報!X885</f>
        <v>一般施設</v>
      </c>
      <c r="Y34" s="114">
        <f>すべて_位置図情報!Y885</f>
        <v>28</v>
      </c>
      <c r="Z34" s="127">
        <f>すべて_位置図情報!Z885</f>
        <v>0</v>
      </c>
      <c r="AA34" s="145">
        <f>すべて_位置図情報!AA885</f>
        <v>0</v>
      </c>
      <c r="AB34" s="144">
        <f>すべて_位置図情報!AB885</f>
        <v>0</v>
      </c>
      <c r="AC34" s="145">
        <f>すべて_位置図情報!AC885</f>
        <v>0</v>
      </c>
      <c r="AD34" s="145">
        <f>すべて_位置図情報!AD885</f>
        <v>0</v>
      </c>
      <c r="AE34" s="60">
        <f>すべて_位置図情報!AF885</f>
        <v>0</v>
      </c>
      <c r="AF34" s="60">
        <f>すべて_位置図情報!AG885</f>
        <v>0</v>
      </c>
      <c r="AG34" s="60">
        <f>すべて_位置図情報!AH885</f>
        <v>0</v>
      </c>
      <c r="AH34" s="60">
        <f>すべて_位置図情報!AI885</f>
        <v>0</v>
      </c>
      <c r="AI34" s="60">
        <f>すべて_位置図情報!AJ885</f>
        <v>0</v>
      </c>
      <c r="AJ34" s="60">
        <f>すべて_位置図情報!AK885</f>
        <v>0</v>
      </c>
      <c r="AK34" s="60" t="e">
        <f>すべて_位置図情報!#REF!</f>
        <v>#REF!</v>
      </c>
    </row>
    <row r="35" spans="1:37" ht="22.5" customHeight="1">
      <c r="A35" s="240">
        <v>30</v>
      </c>
      <c r="B35" s="7" t="str">
        <f>すべて_位置図情報!B886</f>
        <v>一般会計その他施設</v>
      </c>
      <c r="C35" s="7" t="str">
        <f>すべて_位置図情報!C886</f>
        <v>地域利用施設</v>
      </c>
      <c r="D35" s="7" t="str">
        <f>すべて_位置図情報!D886</f>
        <v>地域集会施設</v>
      </c>
      <c r="E35" s="7" t="str">
        <f>すべて_位置図情報!E886</f>
        <v>地域集会施設</v>
      </c>
      <c r="F35" s="74">
        <v>2</v>
      </c>
      <c r="G35" s="13" t="str" ph="1">
        <f>すべて_位置図情報!G886</f>
        <v>駒川文化センター</v>
      </c>
      <c r="H35" s="126" t="str">
        <f>すべて_位置図情報!H886</f>
        <v>大阪市東住吉区駒川3-26-1</v>
      </c>
      <c r="I35" s="81">
        <f>すべて_位置図情報!I886</f>
        <v>198.1</v>
      </c>
      <c r="J35" s="80" t="str">
        <f>すべて_位置図情報!J886</f>
        <v>A</v>
      </c>
      <c r="K35" s="78">
        <f>すべて_位置図情報!K886</f>
        <v>0</v>
      </c>
      <c r="L35" s="79">
        <f>すべて_位置図情報!L886</f>
        <v>1980</v>
      </c>
      <c r="M35" s="79" t="str">
        <f>すべて_位置図情報!M886</f>
        <v>c</v>
      </c>
      <c r="N35" s="79" t="str">
        <f>すべて_位置図情報!N886</f>
        <v>c</v>
      </c>
      <c r="O35" s="79" t="str">
        <f>すべて_位置図情報!O886</f>
        <v/>
      </c>
      <c r="P35" s="79" t="str">
        <f>すべて_位置図情報!P886</f>
        <v>G</v>
      </c>
      <c r="Q35" s="79" t="str">
        <f>すべて_位置図情報!Q886</f>
        <v>無</v>
      </c>
      <c r="R35" s="79" t="str">
        <f>すべて_位置図情報!R886</f>
        <v>無償貸付</v>
      </c>
      <c r="S35" s="126" t="str">
        <f>すべて_位置図情報!S886</f>
        <v>東住吉区役所</v>
      </c>
      <c r="T35" s="124" t="str">
        <f>すべて_位置図情報!T886</f>
        <v>－</v>
      </c>
      <c r="U35" s="126" t="str">
        <f>すべて_位置図情報!U886</f>
        <v>区民企画課</v>
      </c>
      <c r="V35" s="126" t="str">
        <f>すべて_位置図情報!V886</f>
        <v>区民企画ｸﾞﾙｰﾌﾟ</v>
      </c>
      <c r="W35" s="116" t="str">
        <f>すべて_位置図情報!W886</f>
        <v>東住吉区</v>
      </c>
      <c r="X35" s="116" t="str">
        <f>すべて_位置図情報!X886</f>
        <v>一般施設</v>
      </c>
      <c r="Y35" s="114">
        <f>すべて_位置図情報!Y886</f>
        <v>29</v>
      </c>
      <c r="Z35" s="127">
        <f>すべて_位置図情報!Z886</f>
        <v>0</v>
      </c>
      <c r="AA35" s="145">
        <f>すべて_位置図情報!AA886</f>
        <v>0</v>
      </c>
      <c r="AB35" s="144">
        <f>すべて_位置図情報!AB886</f>
        <v>0</v>
      </c>
      <c r="AC35" s="145">
        <f>すべて_位置図情報!AC886</f>
        <v>0</v>
      </c>
      <c r="AD35" s="145">
        <f>すべて_位置図情報!AD886</f>
        <v>0</v>
      </c>
      <c r="AE35" s="60">
        <f>すべて_位置図情報!AF886</f>
        <v>0</v>
      </c>
      <c r="AF35" s="60">
        <f>すべて_位置図情報!AG886</f>
        <v>0</v>
      </c>
      <c r="AG35" s="60">
        <f>すべて_位置図情報!AH886</f>
        <v>0</v>
      </c>
      <c r="AH35" s="60">
        <f>すべて_位置図情報!AI886</f>
        <v>0</v>
      </c>
      <c r="AI35" s="60">
        <f>すべて_位置図情報!AJ886</f>
        <v>0</v>
      </c>
      <c r="AJ35" s="60">
        <f>すべて_位置図情報!AK886</f>
        <v>0</v>
      </c>
      <c r="AK35" s="60" t="e">
        <f>すべて_位置図情報!#REF!</f>
        <v>#REF!</v>
      </c>
    </row>
    <row r="36" spans="1:37" ht="22.5" customHeight="1">
      <c r="A36" s="240">
        <v>31</v>
      </c>
      <c r="B36" s="7" t="str">
        <f>すべて_位置図情報!B887</f>
        <v>一般会計その他施設</v>
      </c>
      <c r="C36" s="7" t="str">
        <f>すべて_位置図情報!C887</f>
        <v>地域利用施設</v>
      </c>
      <c r="D36" s="7" t="str">
        <f>すべて_位置図情報!D887</f>
        <v>地域集会施設</v>
      </c>
      <c r="E36" s="7" t="str">
        <f>すべて_位置図情報!E887</f>
        <v>地域集会施設</v>
      </c>
      <c r="F36" s="74">
        <v>3</v>
      </c>
      <c r="G36" s="13" t="str" ph="1">
        <f>すべて_位置図情報!G887</f>
        <v>桑津会館</v>
      </c>
      <c r="H36" s="126" t="str">
        <f>すべて_位置図情報!H887</f>
        <v>大阪市東住吉区桑津5-14-21</v>
      </c>
      <c r="I36" s="81">
        <f>すべて_位置図情報!I887</f>
        <v>220.29</v>
      </c>
      <c r="J36" s="80" t="str">
        <f>すべて_位置図情報!J887</f>
        <v>A</v>
      </c>
      <c r="K36" s="78">
        <f>すべて_位置図情報!K887</f>
        <v>0</v>
      </c>
      <c r="L36" s="79">
        <f>すべて_位置図情報!L887</f>
        <v>1980</v>
      </c>
      <c r="M36" s="79" t="str">
        <f>すべて_位置図情報!M887</f>
        <v>c</v>
      </c>
      <c r="N36" s="79" t="str">
        <f>すべて_位置図情報!N887</f>
        <v>c</v>
      </c>
      <c r="O36" s="79" t="str">
        <f>すべて_位置図情報!O887</f>
        <v/>
      </c>
      <c r="P36" s="79" t="str">
        <f>すべて_位置図情報!P887</f>
        <v>G</v>
      </c>
      <c r="Q36" s="79" t="str">
        <f>すべて_位置図情報!Q887</f>
        <v>有</v>
      </c>
      <c r="R36" s="79" t="str">
        <f>すべて_位置図情報!R887</f>
        <v>無償貸付</v>
      </c>
      <c r="S36" s="126" t="str">
        <f>すべて_位置図情報!S887</f>
        <v>東住吉区役所</v>
      </c>
      <c r="T36" s="124" t="str">
        <f>すべて_位置図情報!T887</f>
        <v>－</v>
      </c>
      <c r="U36" s="126" t="str">
        <f>すべて_位置図情報!U887</f>
        <v>区民企画課</v>
      </c>
      <c r="V36" s="126" t="str">
        <f>すべて_位置図情報!V887</f>
        <v>区民企画ｸﾞﾙｰﾌﾟ</v>
      </c>
      <c r="W36" s="116" t="str">
        <f>すべて_位置図情報!W887</f>
        <v>東住吉区</v>
      </c>
      <c r="X36" s="116" t="str">
        <f>すべて_位置図情報!X887</f>
        <v>一般施設</v>
      </c>
      <c r="Y36" s="114">
        <f>すべて_位置図情報!Y887</f>
        <v>30</v>
      </c>
      <c r="Z36" s="127">
        <f>すべて_位置図情報!Z887</f>
        <v>0</v>
      </c>
      <c r="AA36" s="145">
        <f>すべて_位置図情報!AA887</f>
        <v>0</v>
      </c>
      <c r="AB36" s="144">
        <f>すべて_位置図情報!AB887</f>
        <v>0</v>
      </c>
      <c r="AC36" s="145">
        <f>すべて_位置図情報!AC887</f>
        <v>0</v>
      </c>
      <c r="AD36" s="145">
        <f>すべて_位置図情報!AD887</f>
        <v>0</v>
      </c>
      <c r="AE36" s="60">
        <f>すべて_位置図情報!AF887</f>
        <v>0</v>
      </c>
      <c r="AF36" s="60">
        <f>すべて_位置図情報!AG887</f>
        <v>0</v>
      </c>
      <c r="AG36" s="60">
        <f>すべて_位置図情報!AH887</f>
        <v>0</v>
      </c>
      <c r="AH36" s="60">
        <f>すべて_位置図情報!AI887</f>
        <v>0</v>
      </c>
      <c r="AI36" s="60">
        <f>すべて_位置図情報!AJ887</f>
        <v>0</v>
      </c>
      <c r="AJ36" s="60">
        <f>すべて_位置図情報!AK887</f>
        <v>0</v>
      </c>
      <c r="AK36" s="60" t="e">
        <f>すべて_位置図情報!#REF!</f>
        <v>#REF!</v>
      </c>
    </row>
    <row r="37" spans="1:37" ht="22.5" customHeight="1">
      <c r="A37" s="240">
        <v>32</v>
      </c>
      <c r="B37" s="7" t="str">
        <f>すべて_位置図情報!B888</f>
        <v>一般会計その他施設</v>
      </c>
      <c r="C37" s="7" t="str">
        <f>すべて_位置図情報!C888</f>
        <v>地域利用施設</v>
      </c>
      <c r="D37" s="7" t="str">
        <f>すべて_位置図情報!D888</f>
        <v>地域集会施設</v>
      </c>
      <c r="E37" s="7" t="str">
        <f>すべて_位置図情報!E888</f>
        <v>地域集会施設</v>
      </c>
      <c r="F37" s="74">
        <v>4</v>
      </c>
      <c r="G37" s="13" t="str" ph="1">
        <f>すべて_位置図情報!G888</f>
        <v>枯木南会館</v>
      </c>
      <c r="H37" s="126" t="str">
        <f>すべて_位置図情報!H888</f>
        <v>大阪市東住吉区矢田7-6-36</v>
      </c>
      <c r="I37" s="81">
        <f>すべて_位置図情報!I888</f>
        <v>100.45</v>
      </c>
      <c r="J37" s="80" t="str">
        <f>すべて_位置図情報!J888</f>
        <v>A</v>
      </c>
      <c r="K37" s="78">
        <f>すべて_位置図情報!K888</f>
        <v>0</v>
      </c>
      <c r="L37" s="79">
        <f>すべて_位置図情報!L888</f>
        <v>1984</v>
      </c>
      <c r="M37" s="79" t="str">
        <f>すべて_位置図情報!M888</f>
        <v>c</v>
      </c>
      <c r="N37" s="79" t="str">
        <f>すべて_位置図情報!N888</f>
        <v>c</v>
      </c>
      <c r="O37" s="79" t="str">
        <f>すべて_位置図情報!O888</f>
        <v/>
      </c>
      <c r="P37" s="79" t="str">
        <f>すべて_位置図情報!P888</f>
        <v>G</v>
      </c>
      <c r="Q37" s="79" t="str">
        <f>すべて_位置図情報!Q888</f>
        <v>無</v>
      </c>
      <c r="R37" s="79" t="str">
        <f>すべて_位置図情報!R888</f>
        <v>無償貸付</v>
      </c>
      <c r="S37" s="126" t="str">
        <f>すべて_位置図情報!S888</f>
        <v>東住吉区役所</v>
      </c>
      <c r="T37" s="124" t="str">
        <f>すべて_位置図情報!T888</f>
        <v>－</v>
      </c>
      <c r="U37" s="126" t="str">
        <f>すべて_位置図情報!U888</f>
        <v>区民企画課</v>
      </c>
      <c r="V37" s="126" t="str">
        <f>すべて_位置図情報!V888</f>
        <v>区民企画ｸﾞﾙｰﾌﾟ</v>
      </c>
      <c r="W37" s="116" t="str">
        <f>すべて_位置図情報!W888</f>
        <v>東住吉区</v>
      </c>
      <c r="X37" s="116" t="str">
        <f>すべて_位置図情報!X888</f>
        <v>一般施設</v>
      </c>
      <c r="Y37" s="114">
        <f>すべて_位置図情報!Y888</f>
        <v>31</v>
      </c>
      <c r="Z37" s="127">
        <f>すべて_位置図情報!Z888</f>
        <v>0</v>
      </c>
      <c r="AA37" s="145">
        <f>すべて_位置図情報!AA888</f>
        <v>0</v>
      </c>
      <c r="AB37" s="144">
        <f>すべて_位置図情報!AB888</f>
        <v>0</v>
      </c>
      <c r="AC37" s="145">
        <f>すべて_位置図情報!AC888</f>
        <v>0</v>
      </c>
      <c r="AD37" s="145">
        <f>すべて_位置図情報!AD888</f>
        <v>0</v>
      </c>
      <c r="AE37" s="60">
        <f>すべて_位置図情報!AF888</f>
        <v>0</v>
      </c>
      <c r="AF37" s="60">
        <f>すべて_位置図情報!AG888</f>
        <v>0</v>
      </c>
      <c r="AG37" s="60">
        <f>すべて_位置図情報!AH888</f>
        <v>0</v>
      </c>
      <c r="AH37" s="60">
        <f>すべて_位置図情報!AI888</f>
        <v>0</v>
      </c>
      <c r="AI37" s="60">
        <f>すべて_位置図情報!AJ888</f>
        <v>0</v>
      </c>
      <c r="AJ37" s="60">
        <f>すべて_位置図情報!AK888</f>
        <v>0</v>
      </c>
      <c r="AK37" s="60" t="e">
        <f>すべて_位置図情報!#REF!</f>
        <v>#REF!</v>
      </c>
    </row>
    <row r="38" spans="1:37" ht="22.5" customHeight="1">
      <c r="A38" s="240">
        <v>33</v>
      </c>
      <c r="B38" s="7" t="str">
        <f>すべて_位置図情報!B889</f>
        <v>一般会計その他施設</v>
      </c>
      <c r="C38" s="7" t="str">
        <f>すべて_位置図情報!C889</f>
        <v>地域利用施設</v>
      </c>
      <c r="D38" s="7" t="str">
        <f>すべて_位置図情報!D889</f>
        <v>地域集会施設</v>
      </c>
      <c r="E38" s="7" t="str">
        <f>すべて_位置図情報!E889</f>
        <v>地域集会施設</v>
      </c>
      <c r="F38" s="74">
        <v>5</v>
      </c>
      <c r="G38" s="13" t="str" ph="1">
        <f>すべて_位置図情報!G889</f>
        <v>今川文化会館</v>
      </c>
      <c r="H38" s="126" t="str">
        <f>すべて_位置図情報!H889</f>
        <v>大阪市東住吉区中野3-1-2</v>
      </c>
      <c r="I38" s="81">
        <f>すべて_位置図情報!I889</f>
        <v>46.95</v>
      </c>
      <c r="J38" s="80" t="str">
        <f>すべて_位置図情報!J889</f>
        <v>A</v>
      </c>
      <c r="K38" s="78">
        <f>すべて_位置図情報!K889</f>
        <v>0</v>
      </c>
      <c r="L38" s="79">
        <f>すべて_位置図情報!L889</f>
        <v>1988</v>
      </c>
      <c r="M38" s="79" t="str">
        <f>すべて_位置図情報!M889</f>
        <v>b</v>
      </c>
      <c r="N38" s="79" t="str">
        <f>すべて_位置図情報!N889</f>
        <v>b</v>
      </c>
      <c r="O38" s="79" t="str">
        <f>すべて_位置図情報!O889</f>
        <v/>
      </c>
      <c r="P38" s="79" t="str">
        <f>すべて_位置図情報!P889</f>
        <v>D</v>
      </c>
      <c r="Q38" s="79" t="str">
        <f>すべて_位置図情報!Q889</f>
        <v>無</v>
      </c>
      <c r="R38" s="79" t="str">
        <f>すべて_位置図情報!R889</f>
        <v>無償貸付</v>
      </c>
      <c r="S38" s="126" t="str">
        <f>すべて_位置図情報!S889</f>
        <v>東住吉区役所</v>
      </c>
      <c r="T38" s="124" t="str">
        <f>すべて_位置図情報!T889</f>
        <v>－</v>
      </c>
      <c r="U38" s="126" t="str">
        <f>すべて_位置図情報!U889</f>
        <v>区民企画課</v>
      </c>
      <c r="V38" s="126" t="str">
        <f>すべて_位置図情報!V889</f>
        <v>区民企画ｸﾞﾙｰﾌﾟ</v>
      </c>
      <c r="W38" s="116" t="str">
        <f>すべて_位置図情報!W889</f>
        <v>東住吉区</v>
      </c>
      <c r="X38" s="116" t="str">
        <f>すべて_位置図情報!X889</f>
        <v>一般施設</v>
      </c>
      <c r="Y38" s="114">
        <f>すべて_位置図情報!Y889</f>
        <v>32</v>
      </c>
      <c r="Z38" s="127">
        <f>すべて_位置図情報!Z889</f>
        <v>0</v>
      </c>
      <c r="AA38" s="145">
        <f>すべて_位置図情報!AA889</f>
        <v>0</v>
      </c>
      <c r="AB38" s="144">
        <f>すべて_位置図情報!AB889</f>
        <v>0</v>
      </c>
      <c r="AC38" s="145">
        <f>すべて_位置図情報!AC889</f>
        <v>0</v>
      </c>
      <c r="AD38" s="145">
        <f>すべて_位置図情報!AD889</f>
        <v>0</v>
      </c>
      <c r="AE38" s="60">
        <f>すべて_位置図情報!AF889</f>
        <v>0</v>
      </c>
      <c r="AF38" s="60">
        <f>すべて_位置図情報!AG889</f>
        <v>0</v>
      </c>
      <c r="AG38" s="60">
        <f>すべて_位置図情報!AH889</f>
        <v>0</v>
      </c>
      <c r="AH38" s="60">
        <f>すべて_位置図情報!AI889</f>
        <v>0</v>
      </c>
      <c r="AI38" s="60">
        <f>すべて_位置図情報!AJ889</f>
        <v>0</v>
      </c>
      <c r="AJ38" s="60">
        <f>すべて_位置図情報!AK889</f>
        <v>0</v>
      </c>
      <c r="AK38" s="60" t="e">
        <f>すべて_位置図情報!#REF!</f>
        <v>#REF!</v>
      </c>
    </row>
    <row r="39" spans="1:37" ht="22.5" customHeight="1">
      <c r="A39" s="240">
        <v>34</v>
      </c>
      <c r="B39" s="7" t="str">
        <f>すべて_位置図情報!B890</f>
        <v>一般会計その他施設</v>
      </c>
      <c r="C39" s="7" t="str">
        <f>すべて_位置図情報!C890</f>
        <v>地域利用施設</v>
      </c>
      <c r="D39" s="7" t="str">
        <f>すべて_位置図情報!D890</f>
        <v>地域集会施設</v>
      </c>
      <c r="E39" s="7" t="str">
        <f>すべて_位置図情報!E890</f>
        <v>地域集会施設</v>
      </c>
      <c r="F39" s="74">
        <v>6</v>
      </c>
      <c r="G39" s="13" t="str" ph="1">
        <f>すべて_位置図情報!G890</f>
        <v>田辺中央会館</v>
      </c>
      <c r="H39" s="126" t="str">
        <f>すべて_位置図情報!H890</f>
        <v>大阪市東住吉区田辺2-11-8</v>
      </c>
      <c r="I39" s="81">
        <f>すべて_位置図情報!I890</f>
        <v>198.1</v>
      </c>
      <c r="J39" s="80" t="str">
        <f>すべて_位置図情報!J890</f>
        <v>A</v>
      </c>
      <c r="K39" s="78">
        <f>すべて_位置図情報!K890</f>
        <v>0</v>
      </c>
      <c r="L39" s="79">
        <f>すべて_位置図情報!L890</f>
        <v>1980</v>
      </c>
      <c r="M39" s="79" t="str">
        <f>すべて_位置図情報!M890</f>
        <v>c</v>
      </c>
      <c r="N39" s="79" t="str">
        <f>すべて_位置図情報!N890</f>
        <v>c</v>
      </c>
      <c r="O39" s="79" t="str">
        <f>すべて_位置図情報!O890</f>
        <v/>
      </c>
      <c r="P39" s="79" t="str">
        <f>すべて_位置図情報!P890</f>
        <v>G</v>
      </c>
      <c r="Q39" s="79" t="str">
        <f>すべて_位置図情報!Q890</f>
        <v>無</v>
      </c>
      <c r="R39" s="79" t="str">
        <f>すべて_位置図情報!R890</f>
        <v>無償貸付</v>
      </c>
      <c r="S39" s="126" t="str">
        <f>すべて_位置図情報!S890</f>
        <v>東住吉区役所</v>
      </c>
      <c r="T39" s="124" t="str">
        <f>すべて_位置図情報!T890</f>
        <v>－</v>
      </c>
      <c r="U39" s="126" t="str">
        <f>すべて_位置図情報!U890</f>
        <v>区民企画課</v>
      </c>
      <c r="V39" s="126" t="str">
        <f>すべて_位置図情報!V890</f>
        <v>区民企画ｸﾞﾙｰﾌﾟ</v>
      </c>
      <c r="W39" s="116" t="str">
        <f>すべて_位置図情報!W890</f>
        <v>東住吉区</v>
      </c>
      <c r="X39" s="116" t="str">
        <f>すべて_位置図情報!X890</f>
        <v>一般施設</v>
      </c>
      <c r="Y39" s="114">
        <f>すべて_位置図情報!Y890</f>
        <v>34</v>
      </c>
      <c r="Z39" s="127">
        <f>すべて_位置図情報!Z890</f>
        <v>0</v>
      </c>
      <c r="AA39" s="145">
        <f>すべて_位置図情報!AA890</f>
        <v>0</v>
      </c>
      <c r="AB39" s="144">
        <f>すべて_位置図情報!AB890</f>
        <v>0</v>
      </c>
      <c r="AC39" s="145">
        <f>すべて_位置図情報!AC890</f>
        <v>0</v>
      </c>
      <c r="AD39" s="145">
        <f>すべて_位置図情報!AD890</f>
        <v>0</v>
      </c>
      <c r="AE39" s="60">
        <f>すべて_位置図情報!AF890</f>
        <v>0</v>
      </c>
      <c r="AF39" s="60">
        <f>すべて_位置図情報!AG890</f>
        <v>0</v>
      </c>
      <c r="AG39" s="60">
        <f>すべて_位置図情報!AH890</f>
        <v>0</v>
      </c>
      <c r="AH39" s="60">
        <f>すべて_位置図情報!AI890</f>
        <v>0</v>
      </c>
      <c r="AI39" s="60">
        <f>すべて_位置図情報!AJ890</f>
        <v>0</v>
      </c>
      <c r="AJ39" s="60">
        <f>すべて_位置図情報!AK890</f>
        <v>0</v>
      </c>
      <c r="AK39" s="60" t="e">
        <f>すべて_位置図情報!#REF!</f>
        <v>#REF!</v>
      </c>
    </row>
    <row r="40" spans="1:37" ht="22.5" customHeight="1">
      <c r="A40" s="240">
        <v>35</v>
      </c>
      <c r="B40" s="7" t="str">
        <f>すべて_位置図情報!B891</f>
        <v>一般会計その他施設</v>
      </c>
      <c r="C40" s="7" t="str">
        <f>すべて_位置図情報!C891</f>
        <v>地域利用施設</v>
      </c>
      <c r="D40" s="7" t="str">
        <f>すべて_位置図情報!D891</f>
        <v>地域集会施設</v>
      </c>
      <c r="E40" s="7" t="str">
        <f>すべて_位置図情報!E891</f>
        <v>地域集会施設</v>
      </c>
      <c r="F40" s="74">
        <v>7</v>
      </c>
      <c r="G40" s="13" t="str" ph="1">
        <f>すべて_位置図情報!G891</f>
        <v>白鷺会館</v>
      </c>
      <c r="H40" s="126" t="str">
        <f>すべて_位置図情報!H891</f>
        <v>大阪市東住吉区今川6-8-37</v>
      </c>
      <c r="I40" s="81">
        <f>すべて_位置図情報!I891</f>
        <v>93.84</v>
      </c>
      <c r="J40" s="80" t="str">
        <f>すべて_位置図情報!J891</f>
        <v>A</v>
      </c>
      <c r="K40" s="78">
        <f>すべて_位置図情報!K891</f>
        <v>0</v>
      </c>
      <c r="L40" s="79">
        <f>すべて_位置図情報!L891</f>
        <v>1992</v>
      </c>
      <c r="M40" s="79" t="str">
        <f>すべて_位置図情報!M891</f>
        <v>b</v>
      </c>
      <c r="N40" s="79" t="str">
        <f>すべて_位置図情報!N891</f>
        <v>b</v>
      </c>
      <c r="O40" s="79" t="str">
        <f>すべて_位置図情報!O891</f>
        <v/>
      </c>
      <c r="P40" s="79" t="str">
        <f>すべて_位置図情報!P891</f>
        <v>D</v>
      </c>
      <c r="Q40" s="79" t="str">
        <f>すべて_位置図情報!Q891</f>
        <v>無</v>
      </c>
      <c r="R40" s="79" t="str">
        <f>すべて_位置図情報!R891</f>
        <v>無償貸付</v>
      </c>
      <c r="S40" s="126" t="str">
        <f>すべて_位置図情報!S891</f>
        <v>東住吉区役所</v>
      </c>
      <c r="T40" s="124" t="str">
        <f>すべて_位置図情報!T891</f>
        <v>－</v>
      </c>
      <c r="U40" s="126" t="str">
        <f>すべて_位置図情報!U891</f>
        <v>区民企画課</v>
      </c>
      <c r="V40" s="126" t="str">
        <f>すべて_位置図情報!V891</f>
        <v>区民企画ｸﾞﾙｰﾌﾟ</v>
      </c>
      <c r="W40" s="116" t="str">
        <f>すべて_位置図情報!W891</f>
        <v>東住吉区</v>
      </c>
      <c r="X40" s="116" t="str">
        <f>すべて_位置図情報!X891</f>
        <v>一般施設</v>
      </c>
      <c r="Y40" s="114">
        <f>すべて_位置図情報!Y891</f>
        <v>35</v>
      </c>
      <c r="Z40" s="127">
        <f>すべて_位置図情報!Z891</f>
        <v>0</v>
      </c>
      <c r="AA40" s="145">
        <f>すべて_位置図情報!AA891</f>
        <v>0</v>
      </c>
      <c r="AB40" s="144">
        <f>すべて_位置図情報!AB891</f>
        <v>0</v>
      </c>
      <c r="AC40" s="145">
        <f>すべて_位置図情報!AC891</f>
        <v>0</v>
      </c>
      <c r="AD40" s="145">
        <f>すべて_位置図情報!AD891</f>
        <v>0</v>
      </c>
      <c r="AE40" s="60">
        <f>すべて_位置図情報!AF891</f>
        <v>0</v>
      </c>
      <c r="AF40" s="60">
        <f>すべて_位置図情報!AG891</f>
        <v>0</v>
      </c>
      <c r="AG40" s="60">
        <f>すべて_位置図情報!AH891</f>
        <v>0</v>
      </c>
      <c r="AH40" s="60">
        <f>すべて_位置図情報!AI891</f>
        <v>0</v>
      </c>
      <c r="AI40" s="60">
        <f>すべて_位置図情報!AJ891</f>
        <v>0</v>
      </c>
      <c r="AJ40" s="60">
        <f>すべて_位置図情報!AK891</f>
        <v>0</v>
      </c>
      <c r="AK40" s="60" t="e">
        <f>すべて_位置図情報!#REF!</f>
        <v>#REF!</v>
      </c>
    </row>
    <row r="41" spans="1:37" ht="22.5" customHeight="1">
      <c r="A41" s="240">
        <v>36</v>
      </c>
      <c r="B41" s="7" t="str">
        <f>すべて_位置図情報!B892</f>
        <v>一般会計その他施設</v>
      </c>
      <c r="C41" s="7" t="str">
        <f>すべて_位置図情報!C892</f>
        <v>地域利用施設</v>
      </c>
      <c r="D41" s="7" t="str">
        <f>すべて_位置図情報!D892</f>
        <v>地域集会施設</v>
      </c>
      <c r="E41" s="7" t="str">
        <f>すべて_位置図情報!E892</f>
        <v>地域集会施設</v>
      </c>
      <c r="F41" s="74">
        <v>8</v>
      </c>
      <c r="G41" s="13" t="str" ph="1">
        <f>すべて_位置図情報!G892</f>
        <v>北田辺会館</v>
      </c>
      <c r="H41" s="126" t="str">
        <f>すべて_位置図情報!H892</f>
        <v>大阪市東住吉区北田辺1-8-4</v>
      </c>
      <c r="I41" s="81">
        <f>すべて_位置図情報!I892</f>
        <v>81</v>
      </c>
      <c r="J41" s="80" t="str">
        <f>すべて_位置図情報!J892</f>
        <v>A</v>
      </c>
      <c r="K41" s="78">
        <f>すべて_位置図情報!K892</f>
        <v>0</v>
      </c>
      <c r="L41" s="79">
        <f>すべて_位置図情報!L892</f>
        <v>1979</v>
      </c>
      <c r="M41" s="79" t="str">
        <f>すべて_位置図情報!M892</f>
        <v>c</v>
      </c>
      <c r="N41" s="79" t="str">
        <f>すべて_位置図情報!N892</f>
        <v>c</v>
      </c>
      <c r="O41" s="79" t="str">
        <f>すべて_位置図情報!O892</f>
        <v/>
      </c>
      <c r="P41" s="79" t="str">
        <f>すべて_位置図情報!P892</f>
        <v>G</v>
      </c>
      <c r="Q41" s="79" t="str">
        <f>すべて_位置図情報!Q892</f>
        <v>有</v>
      </c>
      <c r="R41" s="79" t="str">
        <f>すべて_位置図情報!R892</f>
        <v>無償貸付</v>
      </c>
      <c r="S41" s="126" t="str">
        <f>すべて_位置図情報!S892</f>
        <v>東住吉区役所</v>
      </c>
      <c r="T41" s="124" t="str">
        <f>すべて_位置図情報!T892</f>
        <v>－</v>
      </c>
      <c r="U41" s="126" t="str">
        <f>すべて_位置図情報!U892</f>
        <v>区民企画課</v>
      </c>
      <c r="V41" s="126" t="str">
        <f>すべて_位置図情報!V892</f>
        <v>区民企画ｸﾞﾙｰﾌﾟ</v>
      </c>
      <c r="W41" s="116" t="str">
        <f>すべて_位置図情報!W892</f>
        <v>東住吉区</v>
      </c>
      <c r="X41" s="116" t="str">
        <f>すべて_位置図情報!X892</f>
        <v>一般施設</v>
      </c>
      <c r="Y41" s="114">
        <f>すべて_位置図情報!Y892</f>
        <v>36</v>
      </c>
      <c r="Z41" s="127">
        <f>すべて_位置図情報!Z892</f>
        <v>0</v>
      </c>
      <c r="AA41" s="145">
        <f>すべて_位置図情報!AA892</f>
        <v>0</v>
      </c>
      <c r="AB41" s="144">
        <f>すべて_位置図情報!AB892</f>
        <v>0</v>
      </c>
      <c r="AC41" s="145">
        <f>すべて_位置図情報!AC892</f>
        <v>0</v>
      </c>
      <c r="AD41" s="145">
        <f>すべて_位置図情報!AD892</f>
        <v>0</v>
      </c>
      <c r="AE41" s="60">
        <f>すべて_位置図情報!AF892</f>
        <v>0</v>
      </c>
      <c r="AF41" s="60">
        <f>すべて_位置図情報!AG892</f>
        <v>0</v>
      </c>
      <c r="AG41" s="60">
        <f>すべて_位置図情報!AH892</f>
        <v>0</v>
      </c>
      <c r="AH41" s="60">
        <f>すべて_位置図情報!AI892</f>
        <v>0</v>
      </c>
      <c r="AI41" s="60">
        <f>すべて_位置図情報!AJ892</f>
        <v>0</v>
      </c>
      <c r="AJ41" s="60">
        <f>すべて_位置図情報!AK892</f>
        <v>0</v>
      </c>
      <c r="AK41" s="60" t="e">
        <f>すべて_位置図情報!#REF!</f>
        <v>#REF!</v>
      </c>
    </row>
    <row r="42" spans="1:37" ht="22.15" customHeight="1">
      <c r="A42" s="240">
        <v>37</v>
      </c>
      <c r="B42" s="7" t="str">
        <f>すべて_位置図情報!B893</f>
        <v>一般会計その他施設</v>
      </c>
      <c r="C42" s="7" t="str">
        <f>すべて_位置図情報!C893</f>
        <v>地域利用施設</v>
      </c>
      <c r="D42" s="7" t="str">
        <f>すべて_位置図情報!D893</f>
        <v>地域集会施設</v>
      </c>
      <c r="E42" s="7" t="str">
        <f>すべて_位置図情報!E893</f>
        <v>地域集会施設</v>
      </c>
      <c r="F42" s="74">
        <v>9</v>
      </c>
      <c r="G42" s="13" t="str" ph="1">
        <f>すべて_位置図情報!G893</f>
        <v>北田辺文化会館</v>
      </c>
      <c r="H42" s="126" t="str">
        <f>すべて_位置図情報!H893</f>
        <v>大阪市東住吉区山坂1-4-3</v>
      </c>
      <c r="I42" s="81">
        <f>すべて_位置図情報!I893</f>
        <v>124.8</v>
      </c>
      <c r="J42" s="80" t="str">
        <f>すべて_位置図情報!J893</f>
        <v>A</v>
      </c>
      <c r="K42" s="78">
        <f>すべて_位置図情報!K893</f>
        <v>0</v>
      </c>
      <c r="L42" s="79">
        <f>すべて_位置図情報!L893</f>
        <v>1983</v>
      </c>
      <c r="M42" s="79" t="str">
        <f>すべて_位置図情報!M893</f>
        <v>c</v>
      </c>
      <c r="N42" s="79" t="str">
        <f>すべて_位置図情報!N893</f>
        <v>c</v>
      </c>
      <c r="O42" s="79" t="str">
        <f>すべて_位置図情報!O893</f>
        <v/>
      </c>
      <c r="P42" s="79" t="str">
        <f>すべて_位置図情報!P893</f>
        <v>G</v>
      </c>
      <c r="Q42" s="79" t="str">
        <f>すべて_位置図情報!Q893</f>
        <v>無</v>
      </c>
      <c r="R42" s="79" t="str">
        <f>すべて_位置図情報!R893</f>
        <v>無償貸付</v>
      </c>
      <c r="S42" s="126" t="str">
        <f>すべて_位置図情報!S893</f>
        <v>東住吉区役所</v>
      </c>
      <c r="T42" s="124" t="str">
        <f>すべて_位置図情報!T893</f>
        <v>－</v>
      </c>
      <c r="U42" s="126" t="str">
        <f>すべて_位置図情報!U893</f>
        <v>区民企画課</v>
      </c>
      <c r="V42" s="126" t="str">
        <f>すべて_位置図情報!V893</f>
        <v>区民企画ｸﾞﾙｰﾌﾟ</v>
      </c>
      <c r="W42" s="116" t="str">
        <f>すべて_位置図情報!W893</f>
        <v>東住吉区</v>
      </c>
      <c r="X42" s="116" t="str">
        <f>すべて_位置図情報!X893</f>
        <v>一般施設</v>
      </c>
      <c r="Y42" s="114">
        <f>すべて_位置図情報!Y893</f>
        <v>37</v>
      </c>
      <c r="Z42" s="127">
        <f>すべて_位置図情報!Z893</f>
        <v>0</v>
      </c>
      <c r="AA42" s="145">
        <f>すべて_位置図情報!AA893</f>
        <v>0</v>
      </c>
      <c r="AB42" s="144">
        <f>すべて_位置図情報!AB893</f>
        <v>0</v>
      </c>
      <c r="AC42" s="145">
        <f>すべて_位置図情報!AC893</f>
        <v>0</v>
      </c>
      <c r="AD42" s="145">
        <f>すべて_位置図情報!AD893</f>
        <v>0</v>
      </c>
      <c r="AE42" s="60">
        <f>すべて_位置図情報!AF893</f>
        <v>0</v>
      </c>
      <c r="AF42" s="60">
        <f>すべて_位置図情報!AG893</f>
        <v>0</v>
      </c>
      <c r="AG42" s="60">
        <f>すべて_位置図情報!AH893</f>
        <v>0</v>
      </c>
      <c r="AH42" s="60">
        <f>すべて_位置図情報!AI893</f>
        <v>0</v>
      </c>
      <c r="AI42" s="60">
        <f>すべて_位置図情報!AJ893</f>
        <v>0</v>
      </c>
      <c r="AJ42" s="60">
        <f>すべて_位置図情報!AK893</f>
        <v>0</v>
      </c>
      <c r="AK42" s="60" t="e">
        <f>すべて_位置図情報!#REF!</f>
        <v>#REF!</v>
      </c>
    </row>
    <row r="43" spans="1:37" ht="22.5" customHeight="1">
      <c r="A43" s="240">
        <v>38</v>
      </c>
      <c r="B43" s="7" t="str">
        <f>すべて_位置図情報!B894</f>
        <v>一般会計その他施設</v>
      </c>
      <c r="C43" s="7" t="str">
        <f>すべて_位置図情報!C894</f>
        <v>地域利用施設</v>
      </c>
      <c r="D43" s="7" t="str">
        <f>すべて_位置図情報!D894</f>
        <v>地域集会施設</v>
      </c>
      <c r="E43" s="7" t="str">
        <f>すべて_位置図情報!E894</f>
        <v>地域集会施設</v>
      </c>
      <c r="F43" s="74">
        <v>10</v>
      </c>
      <c r="G43" s="13" t="str" ph="1">
        <f>すべて_位置図情報!G894</f>
        <v>矢田中会館</v>
      </c>
      <c r="H43" s="126" t="str">
        <f>すべて_位置図情報!H894</f>
        <v>大阪市東住吉区矢田4-10-6</v>
      </c>
      <c r="I43" s="81">
        <f>すべて_位置図情報!I894</f>
        <v>105.85</v>
      </c>
      <c r="J43" s="80" t="str">
        <f>すべて_位置図情報!J894</f>
        <v>A</v>
      </c>
      <c r="K43" s="78">
        <f>すべて_位置図情報!K894</f>
        <v>0</v>
      </c>
      <c r="L43" s="79">
        <f>すべて_位置図情報!L894</f>
        <v>1981</v>
      </c>
      <c r="M43" s="79" t="str">
        <f>すべて_位置図情報!M894</f>
        <v>c</v>
      </c>
      <c r="N43" s="79" t="str">
        <f>すべて_位置図情報!N894</f>
        <v>c</v>
      </c>
      <c r="O43" s="79" t="str">
        <f>すべて_位置図情報!O894</f>
        <v/>
      </c>
      <c r="P43" s="79" t="str">
        <f>すべて_位置図情報!P894</f>
        <v>G</v>
      </c>
      <c r="Q43" s="79" t="str">
        <f>すべて_位置図情報!Q894</f>
        <v>有</v>
      </c>
      <c r="R43" s="79" t="str">
        <f>すべて_位置図情報!R894</f>
        <v>無償貸付</v>
      </c>
      <c r="S43" s="126" t="str">
        <f>すべて_位置図情報!S894</f>
        <v>東住吉区役所</v>
      </c>
      <c r="T43" s="124" t="str">
        <f>すべて_位置図情報!T894</f>
        <v>－</v>
      </c>
      <c r="U43" s="126" t="str">
        <f>すべて_位置図情報!U894</f>
        <v>区民企画課</v>
      </c>
      <c r="V43" s="126" t="str">
        <f>すべて_位置図情報!V894</f>
        <v>区民企画ｸﾞﾙｰﾌﾟ</v>
      </c>
      <c r="W43" s="116" t="str">
        <f>すべて_位置図情報!W894</f>
        <v>東住吉区</v>
      </c>
      <c r="X43" s="116" t="str">
        <f>すべて_位置図情報!X894</f>
        <v>一般施設</v>
      </c>
      <c r="Y43" s="114">
        <f>すべて_位置図情報!Y894</f>
        <v>38</v>
      </c>
      <c r="Z43" s="127">
        <f>すべて_位置図情報!Z894</f>
        <v>0</v>
      </c>
      <c r="AA43" s="145">
        <f>すべて_位置図情報!AA894</f>
        <v>0</v>
      </c>
      <c r="AB43" s="144">
        <f>すべて_位置図情報!AB894</f>
        <v>0</v>
      </c>
      <c r="AC43" s="145">
        <f>すべて_位置図情報!AC894</f>
        <v>0</v>
      </c>
      <c r="AD43" s="145">
        <f>すべて_位置図情報!AD894</f>
        <v>0</v>
      </c>
      <c r="AE43" s="60">
        <f>すべて_位置図情報!AF894</f>
        <v>0</v>
      </c>
      <c r="AF43" s="60">
        <f>すべて_位置図情報!AG894</f>
        <v>0</v>
      </c>
      <c r="AG43" s="60">
        <f>すべて_位置図情報!AH894</f>
        <v>0</v>
      </c>
      <c r="AH43" s="60">
        <f>すべて_位置図情報!AI894</f>
        <v>0</v>
      </c>
      <c r="AI43" s="60">
        <f>すべて_位置図情報!AJ894</f>
        <v>0</v>
      </c>
      <c r="AJ43" s="60">
        <f>すべて_位置図情報!AK894</f>
        <v>0</v>
      </c>
      <c r="AK43" s="60" t="e">
        <f>すべて_位置図情報!#REF!</f>
        <v>#REF!</v>
      </c>
    </row>
    <row r="44" spans="1:37" ht="22.5" customHeight="1">
      <c r="A44" s="240">
        <v>39</v>
      </c>
      <c r="B44" s="7" t="str">
        <f>すべて_位置図情報!B895</f>
        <v>一般会計その他施設</v>
      </c>
      <c r="C44" s="7" t="str">
        <f>すべて_位置図情報!C895</f>
        <v>地域利用施設</v>
      </c>
      <c r="D44" s="7" t="str">
        <f>すべて_位置図情報!D895</f>
        <v>地域集会施設</v>
      </c>
      <c r="E44" s="7" t="str">
        <f>すべて_位置図情報!E895</f>
        <v>地域集会施設</v>
      </c>
      <c r="F44" s="74">
        <v>11</v>
      </c>
      <c r="G44" s="13" t="str" ph="1">
        <f>すべて_位置図情報!G895</f>
        <v>桑津老人憩の家</v>
      </c>
      <c r="H44" s="126" t="str">
        <f>すべて_位置図情報!H895</f>
        <v>大阪市東住吉区桑津5-14-21</v>
      </c>
      <c r="I44" s="81">
        <f>すべて_位置図情報!I895</f>
        <v>192.27</v>
      </c>
      <c r="J44" s="80" t="str">
        <f>すべて_位置図情報!J895</f>
        <v>A</v>
      </c>
      <c r="K44" s="78">
        <f>すべて_位置図情報!K895</f>
        <v>0</v>
      </c>
      <c r="L44" s="79">
        <f>すべて_位置図情報!L895</f>
        <v>1980</v>
      </c>
      <c r="M44" s="79" t="str">
        <f>すべて_位置図情報!M895</f>
        <v>c</v>
      </c>
      <c r="N44" s="79" t="str">
        <f>すべて_位置図情報!N895</f>
        <v>c</v>
      </c>
      <c r="O44" s="79" t="str">
        <f>すべて_位置図情報!O895</f>
        <v/>
      </c>
      <c r="P44" s="79" t="str">
        <f>すべて_位置図情報!P895</f>
        <v>G</v>
      </c>
      <c r="Q44" s="79" t="str">
        <f>すべて_位置図情報!Q895</f>
        <v>有</v>
      </c>
      <c r="R44" s="79" t="str">
        <f>すべて_位置図情報!R895</f>
        <v>無償貸付</v>
      </c>
      <c r="S44" s="126" t="str">
        <f>すべて_位置図情報!S895</f>
        <v>東住吉区役所</v>
      </c>
      <c r="T44" s="124" t="str">
        <f>すべて_位置図情報!T895</f>
        <v>－</v>
      </c>
      <c r="U44" s="126" t="str">
        <f>すべて_位置図情報!U895</f>
        <v>区民企画課</v>
      </c>
      <c r="V44" s="126" t="str">
        <f>すべて_位置図情報!V895</f>
        <v>区民企画ｸﾞﾙｰﾌﾟ</v>
      </c>
      <c r="W44" s="116" t="str">
        <f>すべて_位置図情報!W895</f>
        <v>東住吉区</v>
      </c>
      <c r="X44" s="116" t="str">
        <f>すべて_位置図情報!X895</f>
        <v>一般施設</v>
      </c>
      <c r="Y44" s="114">
        <f>すべて_位置図情報!Y895</f>
        <v>39</v>
      </c>
      <c r="Z44" s="127">
        <f>すべて_位置図情報!Z895</f>
        <v>0</v>
      </c>
      <c r="AA44" s="145">
        <f>すべて_位置図情報!AA895</f>
        <v>0</v>
      </c>
      <c r="AB44" s="144">
        <f>すべて_位置図情報!AB895</f>
        <v>0</v>
      </c>
      <c r="AC44" s="145">
        <f>すべて_位置図情報!AC895</f>
        <v>0</v>
      </c>
      <c r="AD44" s="145">
        <f>すべて_位置図情報!AD895</f>
        <v>0</v>
      </c>
      <c r="AE44" s="60">
        <f>すべて_位置図情報!AF895</f>
        <v>0</v>
      </c>
      <c r="AF44" s="60">
        <f>すべて_位置図情報!AG895</f>
        <v>0</v>
      </c>
      <c r="AG44" s="60">
        <f>すべて_位置図情報!AH895</f>
        <v>0</v>
      </c>
      <c r="AH44" s="60">
        <f>すべて_位置図情報!AI895</f>
        <v>0</v>
      </c>
      <c r="AI44" s="60">
        <f>すべて_位置図情報!AJ895</f>
        <v>0</v>
      </c>
      <c r="AJ44" s="60">
        <f>すべて_位置図情報!AK895</f>
        <v>0</v>
      </c>
      <c r="AK44" s="60" t="e">
        <f>すべて_位置図情報!#REF!</f>
        <v>#REF!</v>
      </c>
    </row>
    <row r="45" spans="1:37" ht="22.5" customHeight="1">
      <c r="A45" s="240">
        <v>40</v>
      </c>
      <c r="B45" s="7" t="str">
        <f>すべて_位置図情報!B896</f>
        <v>一般会計その他施設</v>
      </c>
      <c r="C45" s="7" t="str">
        <f>すべて_位置図情報!C896</f>
        <v>地域利用施設</v>
      </c>
      <c r="D45" s="7" t="str">
        <f>すべて_位置図情報!D896</f>
        <v>地域集会施設</v>
      </c>
      <c r="E45" s="7" t="str">
        <f>すべて_位置図情報!E896</f>
        <v>地域集会施設</v>
      </c>
      <c r="F45" s="74">
        <v>12</v>
      </c>
      <c r="G45" s="13" t="str" ph="1">
        <f>すべて_位置図情報!G896</f>
        <v>北田辺老人憩の家</v>
      </c>
      <c r="H45" s="126" t="str">
        <f>すべて_位置図情報!H896</f>
        <v>大阪市東住吉区北田辺1-8-4</v>
      </c>
      <c r="I45" s="81">
        <f>すべて_位置図情報!I896</f>
        <v>81</v>
      </c>
      <c r="J45" s="80" t="str">
        <f>すべて_位置図情報!J896</f>
        <v>A</v>
      </c>
      <c r="K45" s="78">
        <f>すべて_位置図情報!K896</f>
        <v>0</v>
      </c>
      <c r="L45" s="79">
        <f>すべて_位置図情報!L896</f>
        <v>1979</v>
      </c>
      <c r="M45" s="79" t="str">
        <f>すべて_位置図情報!M896</f>
        <v>c</v>
      </c>
      <c r="N45" s="79" t="str">
        <f>すべて_位置図情報!N896</f>
        <v>c</v>
      </c>
      <c r="O45" s="79" t="str">
        <f>すべて_位置図情報!O896</f>
        <v/>
      </c>
      <c r="P45" s="79" t="str">
        <f>すべて_位置図情報!P896</f>
        <v>G</v>
      </c>
      <c r="Q45" s="79" t="str">
        <f>すべて_位置図情報!Q896</f>
        <v>有</v>
      </c>
      <c r="R45" s="79" t="str">
        <f>すべて_位置図情報!R896</f>
        <v>無償貸付</v>
      </c>
      <c r="S45" s="126" t="str">
        <f>すべて_位置図情報!S896</f>
        <v>東住吉区役所</v>
      </c>
      <c r="T45" s="124" t="str">
        <f>すべて_位置図情報!T896</f>
        <v>－</v>
      </c>
      <c r="U45" s="126" t="str">
        <f>すべて_位置図情報!U896</f>
        <v>区民企画課</v>
      </c>
      <c r="V45" s="126" t="str">
        <f>すべて_位置図情報!V896</f>
        <v>区民企画ｸﾞﾙｰﾌﾟ</v>
      </c>
      <c r="W45" s="116" t="str">
        <f>すべて_位置図情報!W896</f>
        <v>東住吉区</v>
      </c>
      <c r="X45" s="116" t="str">
        <f>すべて_位置図情報!X896</f>
        <v>一般施設</v>
      </c>
      <c r="Y45" s="114">
        <f>すべて_位置図情報!Y896</f>
        <v>41</v>
      </c>
      <c r="Z45" s="127">
        <f>すべて_位置図情報!Z896</f>
        <v>0</v>
      </c>
      <c r="AA45" s="145">
        <f>すべて_位置図情報!AA896</f>
        <v>0</v>
      </c>
      <c r="AB45" s="144">
        <f>すべて_位置図情報!AB896</f>
        <v>0</v>
      </c>
      <c r="AC45" s="145">
        <f>すべて_位置図情報!AC896</f>
        <v>0</v>
      </c>
      <c r="AD45" s="145">
        <f>すべて_位置図情報!AD896</f>
        <v>0</v>
      </c>
      <c r="AE45" s="60">
        <f>すべて_位置図情報!AF896</f>
        <v>0</v>
      </c>
      <c r="AF45" s="60">
        <f>すべて_位置図情報!AG896</f>
        <v>0</v>
      </c>
      <c r="AG45" s="60">
        <f>すべて_位置図情報!AH896</f>
        <v>0</v>
      </c>
      <c r="AH45" s="60">
        <f>すべて_位置図情報!AI896</f>
        <v>0</v>
      </c>
      <c r="AI45" s="60">
        <f>すべて_位置図情報!AJ896</f>
        <v>0</v>
      </c>
      <c r="AJ45" s="60">
        <f>すべて_位置図情報!AK896</f>
        <v>0</v>
      </c>
      <c r="AK45" s="60" t="e">
        <f>すべて_位置図情報!#REF!</f>
        <v>#REF!</v>
      </c>
    </row>
    <row r="46" spans="1:37" ht="22.5" customHeight="1">
      <c r="A46" s="240">
        <v>41</v>
      </c>
      <c r="B46" s="7" t="str">
        <f>すべて_位置図情報!B897</f>
        <v>一般会計その他施設</v>
      </c>
      <c r="C46" s="45" t="str">
        <f>すべて_位置図情報!C897</f>
        <v>地域利用施設</v>
      </c>
      <c r="D46" s="45" t="str">
        <f>すべて_位置図情報!D897</f>
        <v>地域集会施設</v>
      </c>
      <c r="E46" s="45" t="str">
        <f>すべて_位置図情報!E897</f>
        <v>地域集会施設</v>
      </c>
      <c r="F46" s="74">
        <v>13</v>
      </c>
      <c r="G46" s="13" t="str" ph="1">
        <f>すべて_位置図情報!G897</f>
        <v>矢田中老人憩の家</v>
      </c>
      <c r="H46" s="126" t="str">
        <f>すべて_位置図情報!H897</f>
        <v>大阪市東住吉区矢田4-10-6</v>
      </c>
      <c r="I46" s="81">
        <f>すべて_位置図情報!I897</f>
        <v>122.41</v>
      </c>
      <c r="J46" s="80" t="str">
        <f>すべて_位置図情報!J897</f>
        <v>A</v>
      </c>
      <c r="K46" s="78">
        <f>すべて_位置図情報!K897</f>
        <v>0</v>
      </c>
      <c r="L46" s="79">
        <f>すべて_位置図情報!L897</f>
        <v>1981</v>
      </c>
      <c r="M46" s="79" t="str">
        <f>すべて_位置図情報!M897</f>
        <v>c</v>
      </c>
      <c r="N46" s="79" t="str">
        <f>すべて_位置図情報!N897</f>
        <v>c</v>
      </c>
      <c r="O46" s="79" t="str">
        <f>すべて_位置図情報!O897</f>
        <v/>
      </c>
      <c r="P46" s="79" t="str">
        <f>すべて_位置図情報!P897</f>
        <v>G</v>
      </c>
      <c r="Q46" s="79" t="str">
        <f>すべて_位置図情報!Q897</f>
        <v>有</v>
      </c>
      <c r="R46" s="79" t="str">
        <f>すべて_位置図情報!R897</f>
        <v>無償貸付</v>
      </c>
      <c r="S46" s="126" t="str">
        <f>すべて_位置図情報!S897</f>
        <v>東住吉区役所</v>
      </c>
      <c r="T46" s="124" t="str">
        <f>すべて_位置図情報!T897</f>
        <v>－</v>
      </c>
      <c r="U46" s="126" t="str">
        <f>すべて_位置図情報!U897</f>
        <v>区民企画課</v>
      </c>
      <c r="V46" s="126" t="str">
        <f>すべて_位置図情報!V897</f>
        <v>区民企画ｸﾞﾙｰﾌﾟ</v>
      </c>
      <c r="W46" s="116" t="str">
        <f>すべて_位置図情報!W897</f>
        <v>東住吉区</v>
      </c>
      <c r="X46" s="116" t="str">
        <f>すべて_位置図情報!X897</f>
        <v>一般施設</v>
      </c>
      <c r="Y46" s="114">
        <f>すべて_位置図情報!Y897</f>
        <v>42</v>
      </c>
      <c r="Z46" s="127">
        <f>すべて_位置図情報!Z897</f>
        <v>0</v>
      </c>
      <c r="AA46" s="145">
        <f>すべて_位置図情報!AA897</f>
        <v>0</v>
      </c>
      <c r="AB46" s="144">
        <f>すべて_位置図情報!AB897</f>
        <v>0</v>
      </c>
      <c r="AC46" s="145">
        <f>すべて_位置図情報!AC897</f>
        <v>0</v>
      </c>
      <c r="AD46" s="145">
        <f>すべて_位置図情報!AD897</f>
        <v>0</v>
      </c>
      <c r="AE46" s="60">
        <f>すべて_位置図情報!AF897</f>
        <v>0</v>
      </c>
      <c r="AF46" s="60">
        <f>すべて_位置図情報!AG897</f>
        <v>0</v>
      </c>
      <c r="AG46" s="60">
        <f>すべて_位置図情報!AH897</f>
        <v>0</v>
      </c>
      <c r="AH46" s="60">
        <f>すべて_位置図情報!AI897</f>
        <v>0</v>
      </c>
      <c r="AI46" s="60">
        <f>すべて_位置図情報!AJ897</f>
        <v>0</v>
      </c>
      <c r="AJ46" s="60">
        <f>すべて_位置図情報!AK897</f>
        <v>0</v>
      </c>
      <c r="AK46" s="60" t="e">
        <f>すべて_位置図情報!#REF!</f>
        <v>#REF!</v>
      </c>
    </row>
    <row r="47" spans="1:37" ht="22.5" customHeight="1">
      <c r="A47" s="240">
        <v>42</v>
      </c>
      <c r="B47" s="7" t="str">
        <f>すべて_位置図情報!B966</f>
        <v>一般会計その他施設</v>
      </c>
      <c r="C47" s="14" t="str">
        <f>すべて_位置図情報!C966</f>
        <v>一般会計その他施設</v>
      </c>
      <c r="D47" s="113" t="str">
        <f>すべて_位置図情報!D966</f>
        <v>職員住宅・宿舎</v>
      </c>
      <c r="E47" s="113" t="str">
        <f>すべて_位置図情報!E966</f>
        <v>災害対策用職員住宅</v>
      </c>
      <c r="F47" s="74">
        <v>1</v>
      </c>
      <c r="G47" s="13" t="str" ph="1">
        <f>すべて_位置図情報!G966</f>
        <v>災害対策用職員住宅</v>
      </c>
      <c r="H47" s="126" t="str">
        <f>すべて_位置図情報!H966</f>
        <v>大阪市東住吉区××××××××</v>
      </c>
      <c r="I47" s="126">
        <f>すべて_位置図情報!I966</f>
        <v>45.36</v>
      </c>
      <c r="J47" s="126" t="str">
        <f>すべて_位置図情報!J966</f>
        <v>－</v>
      </c>
      <c r="K47" s="126">
        <f>すべて_位置図情報!K966</f>
        <v>0</v>
      </c>
      <c r="L47" s="124" t="str">
        <f>すべて_位置図情報!L966</f>
        <v>－</v>
      </c>
      <c r="M47" s="124" t="str">
        <f>すべて_位置図情報!M966</f>
        <v>－</v>
      </c>
      <c r="N47" s="124" t="str">
        <f>すべて_位置図情報!N966</f>
        <v>－</v>
      </c>
      <c r="O47" s="124">
        <f>すべて_位置図情報!O966</f>
        <v>0</v>
      </c>
      <c r="P47" s="124" t="str">
        <f>すべて_位置図情報!P966</f>
        <v>－</v>
      </c>
      <c r="Q47" s="124" t="str">
        <f>すべて_位置図情報!Q966</f>
        <v>－</v>
      </c>
      <c r="R47" s="124" t="str">
        <f>すべて_位置図情報!R966</f>
        <v>その他</v>
      </c>
      <c r="S47" s="126" t="str">
        <f>すべて_位置図情報!S966</f>
        <v>危機管理室</v>
      </c>
      <c r="T47" s="124" t="str">
        <f>すべて_位置図情報!T966</f>
        <v>－</v>
      </c>
      <c r="U47" s="126" t="str">
        <f>すべて_位置図情報!U966</f>
        <v>危機管理課</v>
      </c>
      <c r="V47" s="126" t="str">
        <f>すべて_位置図情報!V966</f>
        <v>応急対策グループ</v>
      </c>
      <c r="W47" s="116" t="str">
        <f>すべて_位置図情報!W966</f>
        <v>東住吉区</v>
      </c>
      <c r="X47" s="116" t="str">
        <f>すべて_位置図情報!X966</f>
        <v>賃借施設</v>
      </c>
      <c r="Y47" s="116" t="str">
        <f>すべて_位置図情報!Y966</f>
        <v>－</v>
      </c>
      <c r="Z47" s="116">
        <f>すべて_位置図情報!Z966</f>
        <v>0</v>
      </c>
      <c r="AA47" s="145"/>
      <c r="AB47" s="144"/>
      <c r="AC47" s="145"/>
      <c r="AD47" s="145"/>
      <c r="AE47" s="60"/>
      <c r="AF47" s="60"/>
      <c r="AG47" s="60"/>
      <c r="AH47" s="60"/>
      <c r="AI47" s="60"/>
      <c r="AJ47" s="60"/>
      <c r="AK47" s="60"/>
    </row>
    <row r="48" spans="1:37" ht="22.5" customHeight="1">
      <c r="A48" s="240">
        <v>43</v>
      </c>
      <c r="B48" s="7" t="str">
        <f>すべて_位置図情報!B995</f>
        <v>一般会計その他施設</v>
      </c>
      <c r="C48" s="7" t="str">
        <f>すべて_位置図情報!C995</f>
        <v>一般会計その他施設</v>
      </c>
      <c r="D48" s="32" t="str">
        <f>すべて_位置図情報!D995</f>
        <v>測定局・観測局</v>
      </c>
      <c r="E48" s="32" t="str">
        <f>すべて_位置図情報!E995</f>
        <v>大気汚染常時監視測定局</v>
      </c>
      <c r="F48" s="74">
        <v>1</v>
      </c>
      <c r="G48" s="13" t="str" ph="1">
        <f>すべて_位置図情報!G995</f>
        <v>大気汚染常時監視測定局（杭全町交差点）</v>
      </c>
      <c r="H48" s="126" t="str">
        <f>すべて_位置図情報!H995</f>
        <v>大阪市東住吉区杭全2-13-6先</v>
      </c>
      <c r="I48" s="81">
        <f>すべて_位置図情報!I995</f>
        <v>10.24</v>
      </c>
      <c r="J48" s="80" t="str">
        <f>すべて_位置図情報!J995</f>
        <v>A</v>
      </c>
      <c r="K48" s="78">
        <f>すべて_位置図情報!K995</f>
        <v>0</v>
      </c>
      <c r="L48" s="79">
        <f>すべて_位置図情報!L995</f>
        <v>1971</v>
      </c>
      <c r="M48" s="79" t="str">
        <f>すべて_位置図情報!M995</f>
        <v>d</v>
      </c>
      <c r="N48" s="79" t="str">
        <f>すべて_位置図情報!N995</f>
        <v>d</v>
      </c>
      <c r="O48" s="79" t="str">
        <f>すべて_位置図情報!O995</f>
        <v/>
      </c>
      <c r="P48" s="79" t="str">
        <f>すべて_位置図情報!P995</f>
        <v>J</v>
      </c>
      <c r="Q48" s="79" t="str">
        <f>すべて_位置図情報!Q995</f>
        <v>無</v>
      </c>
      <c r="R48" s="79" t="str">
        <f>すべて_位置図情報!R995</f>
        <v>直営</v>
      </c>
      <c r="S48" s="126" t="str">
        <f>すべて_位置図情報!S995</f>
        <v>環境局</v>
      </c>
      <c r="T48" s="126" t="str">
        <f>すべて_位置図情報!T995</f>
        <v>環境管理部</v>
      </c>
      <c r="U48" s="126" t="str">
        <f>すべて_位置図情報!U995</f>
        <v>環境管理課</v>
      </c>
      <c r="V48" s="126" t="str">
        <f>すべて_位置図情報!V995</f>
        <v>環境情報ｸﾞﾙｰﾌﾟ</v>
      </c>
      <c r="W48" s="116" t="str">
        <f>すべて_位置図情報!W995</f>
        <v>東住吉区</v>
      </c>
      <c r="X48" s="116" t="str">
        <f>すべて_位置図情報!X995</f>
        <v>一般施設</v>
      </c>
      <c r="Y48" s="114">
        <f>すべて_位置図情報!Y995</f>
        <v>44</v>
      </c>
      <c r="Z48" s="127">
        <f>すべて_位置図情報!Z995</f>
        <v>0</v>
      </c>
      <c r="AA48" s="145">
        <f>すべて_位置図情報!AA995</f>
        <v>0</v>
      </c>
      <c r="AB48" s="144">
        <f>すべて_位置図情報!AB995</f>
        <v>0</v>
      </c>
      <c r="AC48" s="145">
        <f>すべて_位置図情報!AC995</f>
        <v>0</v>
      </c>
      <c r="AD48" s="145">
        <f>すべて_位置図情報!AD995</f>
        <v>0</v>
      </c>
      <c r="AE48" s="60">
        <f>すべて_位置図情報!AF995</f>
        <v>0</v>
      </c>
      <c r="AF48" s="60">
        <f>すべて_位置図情報!AG995</f>
        <v>0</v>
      </c>
      <c r="AG48" s="60">
        <f>すべて_位置図情報!AH995</f>
        <v>0</v>
      </c>
      <c r="AH48" s="60">
        <f>すべて_位置図情報!AI995</f>
        <v>0</v>
      </c>
      <c r="AI48" s="60">
        <f>すべて_位置図情報!AJ995</f>
        <v>0</v>
      </c>
      <c r="AJ48" s="60">
        <f>すべて_位置図情報!AK995</f>
        <v>0</v>
      </c>
      <c r="AK48" s="60" t="e">
        <f>すべて_位置図情報!#REF!</f>
        <v>#REF!</v>
      </c>
    </row>
    <row r="49" spans="1:37" ht="22.5" customHeight="1">
      <c r="A49" s="240">
        <v>44</v>
      </c>
      <c r="B49" s="45" t="str">
        <f>すべて_位置図情報!B1059</f>
        <v>一般会計その他施設</v>
      </c>
      <c r="C49" s="45" t="str">
        <f>すべて_位置図情報!C1059</f>
        <v>一般会計その他施設</v>
      </c>
      <c r="D49" s="32" t="str">
        <f>すべて_位置図情報!D1059</f>
        <v>一般会計その他施設</v>
      </c>
      <c r="E49" s="32" t="str">
        <f>すべて_位置図情報!E1059</f>
        <v>一般会計その他施設</v>
      </c>
      <c r="F49" s="74">
        <v>1</v>
      </c>
      <c r="G49" s="13" t="str" ph="1">
        <f>すべて_位置図情報!G1059</f>
        <v>長居ユースホステル</v>
      </c>
      <c r="H49" s="126" t="str">
        <f>すべて_位置図情報!H1059</f>
        <v>大阪市東住吉区長居公園1-1</v>
      </c>
      <c r="I49" s="81">
        <f>すべて_位置図情報!I1059</f>
        <v>2243.65</v>
      </c>
      <c r="J49" s="80" t="str">
        <f>すべて_位置図情報!J1059</f>
        <v>C</v>
      </c>
      <c r="K49" s="78">
        <f>すべて_位置図情報!K1059</f>
        <v>0</v>
      </c>
      <c r="L49" s="79">
        <f>すべて_位置図情報!L1059</f>
        <v>1996</v>
      </c>
      <c r="M49" s="79" t="str">
        <f>すべて_位置図情報!M1059</f>
        <v>b</v>
      </c>
      <c r="N49" s="79" t="str">
        <f>すべて_位置図情報!N1059</f>
        <v>b</v>
      </c>
      <c r="O49" s="79" t="str">
        <f>すべて_位置図情報!O1059</f>
        <v/>
      </c>
      <c r="P49" s="79" t="str">
        <f>すべて_位置図情報!P1059</f>
        <v>F</v>
      </c>
      <c r="Q49" s="79" t="str">
        <f>すべて_位置図情報!Q1059</f>
        <v>有</v>
      </c>
      <c r="R49" s="79" t="str">
        <f>すべて_位置図情報!R1059</f>
        <v>指定管理（利用料金施設）</v>
      </c>
      <c r="S49" s="126" t="str">
        <f>すべて_位置図情報!S1059</f>
        <v>こども青少年局</v>
      </c>
      <c r="T49" s="126" t="str">
        <f>すべて_位置図情報!T1059</f>
        <v>企画部</v>
      </c>
      <c r="U49" s="126" t="str">
        <f>すべて_位置図情報!U1059</f>
        <v>青少年課</v>
      </c>
      <c r="V49" s="126" t="str">
        <f>すべて_位置図情報!V1059</f>
        <v>青少年企画ｸﾞﾙｰﾌﾟ</v>
      </c>
      <c r="W49" s="116" t="str">
        <f>すべて_位置図情報!W1059</f>
        <v>東住吉区</v>
      </c>
      <c r="X49" s="116" t="str">
        <f>すべて_位置図情報!X1059</f>
        <v>一般施設</v>
      </c>
      <c r="Y49" s="114">
        <f>すべて_位置図情報!Y1059</f>
        <v>45</v>
      </c>
      <c r="Z49" s="127">
        <f>すべて_位置図情報!Z1059</f>
        <v>0</v>
      </c>
      <c r="AA49" s="143" t="str">
        <f>すべて_位置図情報!AA1059</f>
        <v>〇</v>
      </c>
      <c r="AB49" s="144">
        <f>すべて_位置図情報!AB1059</f>
        <v>0</v>
      </c>
      <c r="AC49" s="143" t="str">
        <f>すべて_位置図情報!AC1059</f>
        <v>〇</v>
      </c>
      <c r="AD49" s="143" t="str">
        <f>すべて_位置図情報!AD1059</f>
        <v>〇</v>
      </c>
      <c r="AE49" s="56" t="str">
        <f>すべて_位置図情報!AF1059</f>
        <v>〇</v>
      </c>
      <c r="AF49" s="56">
        <f>すべて_位置図情報!AG1059</f>
        <v>0</v>
      </c>
      <c r="AG49" s="56">
        <f>すべて_位置図情報!AH1059</f>
        <v>0</v>
      </c>
      <c r="AH49" s="56">
        <f>すべて_位置図情報!AI1059</f>
        <v>0</v>
      </c>
      <c r="AI49" s="56">
        <f>すべて_位置図情報!AJ1059</f>
        <v>0</v>
      </c>
      <c r="AJ49" s="56">
        <f>すべて_位置図情報!AK1059</f>
        <v>0</v>
      </c>
      <c r="AK49" s="56" t="e">
        <f>すべて_位置図情報!#REF!</f>
        <v>#REF!</v>
      </c>
    </row>
    <row r="50" spans="1:37" ht="22.5" customHeight="1">
      <c r="A50" s="240">
        <v>45</v>
      </c>
      <c r="B50" s="44" t="str">
        <f>すべて_位置図情報!B1236</f>
        <v>インフラ関係施設</v>
      </c>
      <c r="C50" s="44" t="str">
        <f>すべて_位置図情報!C1236</f>
        <v>駐車場</v>
      </c>
      <c r="D50" s="44" t="str">
        <f>すべて_位置図情報!D1236</f>
        <v>自転車管理事務所</v>
      </c>
      <c r="E50" s="44" t="str">
        <f>すべて_位置図情報!E1236</f>
        <v>自転車駐車場管理事務所</v>
      </c>
      <c r="F50" s="74">
        <v>1</v>
      </c>
      <c r="G50" s="13" t="str" ph="1">
        <f>すべて_位置図情報!G1236</f>
        <v>駒川中野駅自転車駐車場管理事務所</v>
      </c>
      <c r="H50" s="126" t="str">
        <f>すべて_位置図情報!H1236</f>
        <v>大阪市東住吉区駒川3-27</v>
      </c>
      <c r="I50" s="81">
        <f>すべて_位置図情報!I1236</f>
        <v>12.56</v>
      </c>
      <c r="J50" s="80" t="str">
        <f>すべて_位置図情報!J1236</f>
        <v>A</v>
      </c>
      <c r="K50" s="78">
        <f>すべて_位置図情報!K1236</f>
        <v>0</v>
      </c>
      <c r="L50" s="79">
        <f>すべて_位置図情報!L1236</f>
        <v>1989</v>
      </c>
      <c r="M50" s="79" t="str">
        <f>すべて_位置図情報!M1236</f>
        <v>b</v>
      </c>
      <c r="N50" s="79" t="str">
        <f>すべて_位置図情報!N1236</f>
        <v>b</v>
      </c>
      <c r="O50" s="79" t="str">
        <f>すべて_位置図情報!O1236</f>
        <v/>
      </c>
      <c r="P50" s="79" t="str">
        <f>すべて_位置図情報!P1236</f>
        <v>D</v>
      </c>
      <c r="Q50" s="79" t="str">
        <f>すべて_位置図情報!Q1236</f>
        <v>無</v>
      </c>
      <c r="R50" s="79" t="str">
        <f>すべて_位置図情報!R1236</f>
        <v>指定管理（利用料金施設）</v>
      </c>
      <c r="S50" s="126" t="str">
        <f>すべて_位置図情報!S1236</f>
        <v>建設局</v>
      </c>
      <c r="T50" s="126" t="str">
        <f>すべて_位置図情報!T1236</f>
        <v>総務部</v>
      </c>
      <c r="U50" s="126" t="str">
        <f>すべて_位置図情報!U1236</f>
        <v>管理課</v>
      </c>
      <c r="V50" s="126" t="str">
        <f>すべて_位置図情報!V1236</f>
        <v>自転車対策担当</v>
      </c>
      <c r="W50" s="116" t="str">
        <f>すべて_位置図情報!W1236</f>
        <v>東住吉区</v>
      </c>
      <c r="X50" s="116" t="str">
        <f>すべて_位置図情報!X1236</f>
        <v>一般施設</v>
      </c>
      <c r="Y50" s="114">
        <f>すべて_位置図情報!Y1236</f>
        <v>46</v>
      </c>
      <c r="Z50" s="127">
        <f>すべて_位置図情報!Z1236</f>
        <v>0</v>
      </c>
      <c r="AA50" s="145">
        <f>すべて_位置図情報!AA1236</f>
        <v>0</v>
      </c>
      <c r="AB50" s="144">
        <f>すべて_位置図情報!AB1236</f>
        <v>0</v>
      </c>
      <c r="AC50" s="145">
        <f>すべて_位置図情報!AC1236</f>
        <v>0</v>
      </c>
      <c r="AD50" s="145">
        <f>すべて_位置図情報!AD1236</f>
        <v>0</v>
      </c>
      <c r="AE50" s="62">
        <f>すべて_位置図情報!AF1236</f>
        <v>0</v>
      </c>
      <c r="AF50" s="62">
        <f>すべて_位置図情報!AG1236</f>
        <v>0</v>
      </c>
      <c r="AG50" s="62">
        <f>すべて_位置図情報!AH1236</f>
        <v>0</v>
      </c>
      <c r="AH50" s="62">
        <f>すべて_位置図情報!AI1236</f>
        <v>0</v>
      </c>
      <c r="AI50" s="62">
        <f>すべて_位置図情報!AJ1236</f>
        <v>0</v>
      </c>
      <c r="AJ50" s="62">
        <f>すべて_位置図情報!AK1236</f>
        <v>0</v>
      </c>
      <c r="AK50" s="62" t="e">
        <f>すべて_位置図情報!#REF!</f>
        <v>#REF!</v>
      </c>
    </row>
    <row r="51" spans="1:37" ht="22.5" customHeight="1">
      <c r="A51" s="240">
        <v>46</v>
      </c>
      <c r="B51" s="7" t="str">
        <f>すべて_位置図情報!B1237</f>
        <v>インフラ関係施設</v>
      </c>
      <c r="C51" s="7" t="str">
        <f>すべて_位置図情報!C1237</f>
        <v>駐車場</v>
      </c>
      <c r="D51" s="7" t="str">
        <f>すべて_位置図情報!D1237</f>
        <v>自転車管理事務所</v>
      </c>
      <c r="E51" s="7" t="str">
        <f>すべて_位置図情報!E1237</f>
        <v>自転車駐車場管理事務所</v>
      </c>
      <c r="F51" s="74">
        <v>2</v>
      </c>
      <c r="G51" s="13" t="str" ph="1">
        <f>すべて_位置図情報!G1237</f>
        <v>田辺駅自転車駐車場管理事務所</v>
      </c>
      <c r="H51" s="126" t="str">
        <f>すべて_位置図情報!H1237</f>
        <v>大阪市東住吉区田辺2-1</v>
      </c>
      <c r="I51" s="81">
        <f>すべて_位置図情報!I1237</f>
        <v>12.96</v>
      </c>
      <c r="J51" s="80" t="str">
        <f>すべて_位置図情報!J1237</f>
        <v>A</v>
      </c>
      <c r="K51" s="78">
        <f>すべて_位置図情報!K1237</f>
        <v>0</v>
      </c>
      <c r="L51" s="79">
        <f>すべて_位置図情報!L1237</f>
        <v>1991</v>
      </c>
      <c r="M51" s="79" t="str">
        <f>すべて_位置図情報!M1237</f>
        <v>b</v>
      </c>
      <c r="N51" s="79" t="str">
        <f>すべて_位置図情報!N1237</f>
        <v>b</v>
      </c>
      <c r="O51" s="79" t="str">
        <f>すべて_位置図情報!O1237</f>
        <v/>
      </c>
      <c r="P51" s="79" t="str">
        <f>すべて_位置図情報!P1237</f>
        <v>D</v>
      </c>
      <c r="Q51" s="79" t="str">
        <f>すべて_位置図情報!Q1237</f>
        <v>無</v>
      </c>
      <c r="R51" s="79" t="str">
        <f>すべて_位置図情報!R1237</f>
        <v>指定管理（利用料金施設）</v>
      </c>
      <c r="S51" s="126" t="str">
        <f>すべて_位置図情報!S1237</f>
        <v>建設局</v>
      </c>
      <c r="T51" s="126" t="str">
        <f>すべて_位置図情報!T1237</f>
        <v>総務部</v>
      </c>
      <c r="U51" s="126" t="str">
        <f>すべて_位置図情報!U1237</f>
        <v>管理課</v>
      </c>
      <c r="V51" s="126" t="str">
        <f>すべて_位置図情報!V1237</f>
        <v>自転車対策担当</v>
      </c>
      <c r="W51" s="116" t="str">
        <f>すべて_位置図情報!W1237</f>
        <v>東住吉区</v>
      </c>
      <c r="X51" s="116" t="str">
        <f>すべて_位置図情報!X1237</f>
        <v>一般施設</v>
      </c>
      <c r="Y51" s="114">
        <f>すべて_位置図情報!Y1237</f>
        <v>47</v>
      </c>
      <c r="Z51" s="127">
        <f>すべて_位置図情報!Z1237</f>
        <v>0</v>
      </c>
      <c r="AA51" s="145">
        <f>すべて_位置図情報!AA1237</f>
        <v>0</v>
      </c>
      <c r="AB51" s="144">
        <f>すべて_位置図情報!AB1237</f>
        <v>0</v>
      </c>
      <c r="AC51" s="145">
        <f>すべて_位置図情報!AC1237</f>
        <v>0</v>
      </c>
      <c r="AD51" s="145">
        <f>すべて_位置図情報!AD1237</f>
        <v>0</v>
      </c>
      <c r="AE51" s="62">
        <f>すべて_位置図情報!AF1237</f>
        <v>0</v>
      </c>
      <c r="AF51" s="62">
        <f>すべて_位置図情報!AG1237</f>
        <v>0</v>
      </c>
      <c r="AG51" s="62">
        <f>すべて_位置図情報!AH1237</f>
        <v>0</v>
      </c>
      <c r="AH51" s="62">
        <f>すべて_位置図情報!AI1237</f>
        <v>0</v>
      </c>
      <c r="AI51" s="62">
        <f>すべて_位置図情報!AJ1237</f>
        <v>0</v>
      </c>
      <c r="AJ51" s="62">
        <f>すべて_位置図情報!AK1237</f>
        <v>0</v>
      </c>
      <c r="AK51" s="62" t="e">
        <f>すべて_位置図情報!#REF!</f>
        <v>#REF!</v>
      </c>
    </row>
    <row r="52" spans="1:37" ht="22.5" customHeight="1">
      <c r="A52" s="240">
        <v>47</v>
      </c>
      <c r="B52" s="7" t="str">
        <f>すべて_位置図情報!B1238</f>
        <v>インフラ関係施設</v>
      </c>
      <c r="C52" s="7" t="str">
        <f>すべて_位置図情報!C1238</f>
        <v>駐車場</v>
      </c>
      <c r="D52" s="7" t="str">
        <f>すべて_位置図情報!D1238</f>
        <v>自転車管理事務所</v>
      </c>
      <c r="E52" s="7" t="str">
        <f>すべて_位置図情報!E1238</f>
        <v>自転車駐車場管理事務所</v>
      </c>
      <c r="F52" s="74">
        <v>3</v>
      </c>
      <c r="G52" s="13" t="str" ph="1">
        <f>すべて_位置図情報!G1238</f>
        <v>地下鉄長居駅自転車駐車場管理事務所</v>
      </c>
      <c r="H52" s="126" t="str">
        <f>すべて_位置図情報!H1238</f>
        <v>大阪市東住吉区長居公園</v>
      </c>
      <c r="I52" s="81">
        <f>すべて_位置図情報!I1238</f>
        <v>12.56</v>
      </c>
      <c r="J52" s="80" t="str">
        <f>すべて_位置図情報!J1238</f>
        <v>A</v>
      </c>
      <c r="K52" s="78">
        <f>すべて_位置図情報!K1238</f>
        <v>0</v>
      </c>
      <c r="L52" s="79">
        <f>すべて_位置図情報!L1238</f>
        <v>1990</v>
      </c>
      <c r="M52" s="79" t="str">
        <f>すべて_位置図情報!M1238</f>
        <v>b</v>
      </c>
      <c r="N52" s="79" t="str">
        <f>すべて_位置図情報!N1238</f>
        <v>b</v>
      </c>
      <c r="O52" s="79" t="str">
        <f>すべて_位置図情報!O1238</f>
        <v/>
      </c>
      <c r="P52" s="79" t="str">
        <f>すべて_位置図情報!P1238</f>
        <v>D</v>
      </c>
      <c r="Q52" s="79" t="str">
        <f>すべて_位置図情報!Q1238</f>
        <v>無</v>
      </c>
      <c r="R52" s="79" t="str">
        <f>すべて_位置図情報!R1238</f>
        <v>指定管理（利用料金施設）</v>
      </c>
      <c r="S52" s="126" t="str">
        <f>すべて_位置図情報!S1238</f>
        <v>建設局</v>
      </c>
      <c r="T52" s="126" t="str">
        <f>すべて_位置図情報!T1238</f>
        <v>総務部</v>
      </c>
      <c r="U52" s="126" t="str">
        <f>すべて_位置図情報!U1238</f>
        <v>管理課</v>
      </c>
      <c r="V52" s="126" t="str">
        <f>すべて_位置図情報!V1238</f>
        <v>自転車対策担当</v>
      </c>
      <c r="W52" s="116" t="str">
        <f>すべて_位置図情報!W1238</f>
        <v>東住吉区</v>
      </c>
      <c r="X52" s="116" t="str">
        <f>すべて_位置図情報!X1238</f>
        <v>一般施設</v>
      </c>
      <c r="Y52" s="114">
        <f>すべて_位置図情報!Y1238</f>
        <v>48</v>
      </c>
      <c r="Z52" s="127">
        <f>すべて_位置図情報!Z1238</f>
        <v>0</v>
      </c>
      <c r="AA52" s="145">
        <f>すべて_位置図情報!AA1238</f>
        <v>0</v>
      </c>
      <c r="AB52" s="144">
        <f>すべて_位置図情報!AB1238</f>
        <v>0</v>
      </c>
      <c r="AC52" s="145">
        <f>すべて_位置図情報!AC1238</f>
        <v>0</v>
      </c>
      <c r="AD52" s="145">
        <f>すべて_位置図情報!AD1238</f>
        <v>0</v>
      </c>
      <c r="AE52" s="62">
        <f>すべて_位置図情報!AF1238</f>
        <v>0</v>
      </c>
      <c r="AF52" s="62">
        <f>すべて_位置図情報!AG1238</f>
        <v>0</v>
      </c>
      <c r="AG52" s="62">
        <f>すべて_位置図情報!AH1238</f>
        <v>0</v>
      </c>
      <c r="AH52" s="62">
        <f>すべて_位置図情報!AI1238</f>
        <v>0</v>
      </c>
      <c r="AI52" s="62">
        <f>すべて_位置図情報!AJ1238</f>
        <v>0</v>
      </c>
      <c r="AJ52" s="62">
        <f>すべて_位置図情報!AK1238</f>
        <v>0</v>
      </c>
      <c r="AK52" s="62" t="e">
        <f>すべて_位置図情報!#REF!</f>
        <v>#REF!</v>
      </c>
    </row>
    <row r="53" spans="1:37" ht="22.5" customHeight="1">
      <c r="A53" s="240">
        <v>48</v>
      </c>
      <c r="B53" s="7" t="str">
        <f>すべて_位置図情報!B1239</f>
        <v>インフラ関係施設</v>
      </c>
      <c r="C53" s="7" t="str">
        <f>すべて_位置図情報!C1239</f>
        <v>駐車場</v>
      </c>
      <c r="D53" s="7" t="str">
        <f>すべて_位置図情報!D1239</f>
        <v>自転車管理事務所</v>
      </c>
      <c r="E53" s="7" t="str">
        <f>すべて_位置図情報!E1239</f>
        <v>自転車駐車場管理事務所</v>
      </c>
      <c r="F53" s="74">
        <v>4</v>
      </c>
      <c r="G53" s="13" t="str" ph="1">
        <f>すべて_位置図情報!G1239</f>
        <v>針中野駅自転車駐車場管理事務所</v>
      </c>
      <c r="H53" s="126" t="str">
        <f>すべて_位置図情報!H1239</f>
        <v>大阪市東住吉区鷹合2-16</v>
      </c>
      <c r="I53" s="81">
        <f>すべて_位置図情報!I1239</f>
        <v>12.56</v>
      </c>
      <c r="J53" s="80" t="str">
        <f>すべて_位置図情報!J1239</f>
        <v>A</v>
      </c>
      <c r="K53" s="78">
        <f>すべて_位置図情報!K1239</f>
        <v>0</v>
      </c>
      <c r="L53" s="79">
        <f>すべて_位置図情報!L1239</f>
        <v>1989</v>
      </c>
      <c r="M53" s="79" t="str">
        <f>すべて_位置図情報!M1239</f>
        <v>b</v>
      </c>
      <c r="N53" s="79" t="str">
        <f>すべて_位置図情報!N1239</f>
        <v>b</v>
      </c>
      <c r="O53" s="79" t="str">
        <f>すべて_位置図情報!O1239</f>
        <v/>
      </c>
      <c r="P53" s="79" t="str">
        <f>すべて_位置図情報!P1239</f>
        <v>D</v>
      </c>
      <c r="Q53" s="79" t="str">
        <f>すべて_位置図情報!Q1239</f>
        <v>無</v>
      </c>
      <c r="R53" s="79" t="str">
        <f>すべて_位置図情報!R1239</f>
        <v>指定管理（利用料金施設）</v>
      </c>
      <c r="S53" s="126" t="str">
        <f>すべて_位置図情報!S1239</f>
        <v>建設局</v>
      </c>
      <c r="T53" s="126" t="str">
        <f>すべて_位置図情報!T1239</f>
        <v>総務部</v>
      </c>
      <c r="U53" s="126" t="str">
        <f>すべて_位置図情報!U1239</f>
        <v>管理課</v>
      </c>
      <c r="V53" s="126" t="str">
        <f>すべて_位置図情報!V1239</f>
        <v>自転車対策担当</v>
      </c>
      <c r="W53" s="116" t="str">
        <f>すべて_位置図情報!W1239</f>
        <v>東住吉区</v>
      </c>
      <c r="X53" s="116" t="str">
        <f>すべて_位置図情報!X1239</f>
        <v>一般施設</v>
      </c>
      <c r="Y53" s="114">
        <f>すべて_位置図情報!Y1239</f>
        <v>49</v>
      </c>
      <c r="Z53" s="127">
        <f>すべて_位置図情報!Z1239</f>
        <v>0</v>
      </c>
      <c r="AA53" s="145">
        <f>すべて_位置図情報!AA1239</f>
        <v>0</v>
      </c>
      <c r="AB53" s="144">
        <f>すべて_位置図情報!AB1239</f>
        <v>0</v>
      </c>
      <c r="AC53" s="145">
        <f>すべて_位置図情報!AC1239</f>
        <v>0</v>
      </c>
      <c r="AD53" s="145">
        <f>すべて_位置図情報!AD1239</f>
        <v>0</v>
      </c>
      <c r="AE53" s="62">
        <f>すべて_位置図情報!AF1239</f>
        <v>0</v>
      </c>
      <c r="AF53" s="62">
        <f>すべて_位置図情報!AG1239</f>
        <v>0</v>
      </c>
      <c r="AG53" s="62">
        <f>すべて_位置図情報!AH1239</f>
        <v>0</v>
      </c>
      <c r="AH53" s="62">
        <f>すべて_位置図情報!AI1239</f>
        <v>0</v>
      </c>
      <c r="AI53" s="62">
        <f>すべて_位置図情報!AJ1239</f>
        <v>0</v>
      </c>
      <c r="AJ53" s="62">
        <f>すべて_位置図情報!AK1239</f>
        <v>0</v>
      </c>
      <c r="AK53" s="62" t="e">
        <f>すべて_位置図情報!#REF!</f>
        <v>#REF!</v>
      </c>
    </row>
    <row r="54" spans="1:37" ht="22.5" customHeight="1">
      <c r="A54" s="240">
        <v>49</v>
      </c>
      <c r="B54" s="7" t="str">
        <f>すべて_位置図情報!B1240</f>
        <v>インフラ関係施設</v>
      </c>
      <c r="C54" s="7" t="str">
        <f>すべて_位置図情報!C1240</f>
        <v>駐車場</v>
      </c>
      <c r="D54" s="7" t="str">
        <f>すべて_位置図情報!D1240</f>
        <v>自転車管理事務所</v>
      </c>
      <c r="E54" s="7" t="str">
        <f>すべて_位置図情報!E1240</f>
        <v>自転車駐車場管理事務所</v>
      </c>
      <c r="F54" s="74">
        <v>5</v>
      </c>
      <c r="G54" s="13" t="str" ph="1">
        <f>すべて_位置図情報!G1240</f>
        <v>針中野駅自転車駐車場管理ボックス</v>
      </c>
      <c r="H54" s="126" t="str">
        <f>すべて_位置図情報!H1240</f>
        <v>大阪市東住吉区駒川5-5</v>
      </c>
      <c r="I54" s="81">
        <f>すべて_位置図情報!I1240</f>
        <v>12.56</v>
      </c>
      <c r="J54" s="80" t="str">
        <f>すべて_位置図情報!J1240</f>
        <v>A</v>
      </c>
      <c r="K54" s="78">
        <f>すべて_位置図情報!K1240</f>
        <v>0</v>
      </c>
      <c r="L54" s="79">
        <f>すべて_位置図情報!L1240</f>
        <v>1989</v>
      </c>
      <c r="M54" s="79" t="str">
        <f>すべて_位置図情報!M1240</f>
        <v>b</v>
      </c>
      <c r="N54" s="79" t="str">
        <f>すべて_位置図情報!N1240</f>
        <v>b</v>
      </c>
      <c r="O54" s="79" t="str">
        <f>すべて_位置図情報!O1240</f>
        <v/>
      </c>
      <c r="P54" s="79" t="str">
        <f>すべて_位置図情報!P1240</f>
        <v>D</v>
      </c>
      <c r="Q54" s="79" t="str">
        <f>すべて_位置図情報!Q1240</f>
        <v>無</v>
      </c>
      <c r="R54" s="79" t="str">
        <f>すべて_位置図情報!R1240</f>
        <v>指定管理（利用料金施設）</v>
      </c>
      <c r="S54" s="126" t="str">
        <f>すべて_位置図情報!S1240</f>
        <v>建設局</v>
      </c>
      <c r="T54" s="126" t="str">
        <f>すべて_位置図情報!T1240</f>
        <v>総務部</v>
      </c>
      <c r="U54" s="126" t="str">
        <f>すべて_位置図情報!U1240</f>
        <v>管理課</v>
      </c>
      <c r="V54" s="126" t="str">
        <f>すべて_位置図情報!V1240</f>
        <v>自転車対策担当</v>
      </c>
      <c r="W54" s="116" t="str">
        <f>すべて_位置図情報!W1240</f>
        <v>東住吉区</v>
      </c>
      <c r="X54" s="116" t="str">
        <f>すべて_位置図情報!X1240</f>
        <v>一般施設</v>
      </c>
      <c r="Y54" s="114">
        <f>すべて_位置図情報!Y1240</f>
        <v>50</v>
      </c>
      <c r="Z54" s="127">
        <f>すべて_位置図情報!Z1240</f>
        <v>0</v>
      </c>
      <c r="AA54" s="145">
        <f>すべて_位置図情報!AA1240</f>
        <v>0</v>
      </c>
      <c r="AB54" s="144">
        <f>すべて_位置図情報!AB1240</f>
        <v>0</v>
      </c>
      <c r="AC54" s="145">
        <f>すべて_位置図情報!AC1240</f>
        <v>0</v>
      </c>
      <c r="AD54" s="145">
        <f>すべて_位置図情報!AD1240</f>
        <v>0</v>
      </c>
      <c r="AE54" s="62">
        <f>すべて_位置図情報!AF1240</f>
        <v>0</v>
      </c>
      <c r="AF54" s="62">
        <f>すべて_位置図情報!AG1240</f>
        <v>0</v>
      </c>
      <c r="AG54" s="62">
        <f>すべて_位置図情報!AH1240</f>
        <v>0</v>
      </c>
      <c r="AH54" s="62">
        <f>すべて_位置図情報!AI1240</f>
        <v>0</v>
      </c>
      <c r="AI54" s="62">
        <f>すべて_位置図情報!AJ1240</f>
        <v>0</v>
      </c>
      <c r="AJ54" s="62">
        <f>すべて_位置図情報!AK1240</f>
        <v>0</v>
      </c>
      <c r="AK54" s="62" t="e">
        <f>すべて_位置図情報!#REF!</f>
        <v>#REF!</v>
      </c>
    </row>
    <row r="55" spans="1:37" ht="22.5" customHeight="1">
      <c r="A55" s="240">
        <v>50</v>
      </c>
      <c r="B55" s="7" t="str">
        <f>すべて_位置図情報!B1241</f>
        <v>インフラ関係施設</v>
      </c>
      <c r="C55" s="7" t="str">
        <f>すべて_位置図情報!C1241</f>
        <v>駐車場</v>
      </c>
      <c r="D55" s="45" t="str">
        <f>すべて_位置図情報!D1241</f>
        <v>自転車管理事務所</v>
      </c>
      <c r="E55" s="45" t="str">
        <f>すべて_位置図情報!E1241</f>
        <v>自転車駐車場管理事務所</v>
      </c>
      <c r="F55" s="74">
        <v>6</v>
      </c>
      <c r="G55" s="13" t="str" ph="1">
        <f>すべて_位置図情報!G1241</f>
        <v>地下鉄長居駅自転車駐車場管理ボックス</v>
      </c>
      <c r="H55" s="126" t="str">
        <f>すべて_位置図情報!H1241</f>
        <v>大阪市東住吉区長居公園</v>
      </c>
      <c r="I55" s="81">
        <f>すべて_位置図情報!I1241</f>
        <v>1.44</v>
      </c>
      <c r="J55" s="80" t="str">
        <f>すべて_位置図情報!J1241</f>
        <v>A</v>
      </c>
      <c r="K55" s="78">
        <f>すべて_位置図情報!K1241</f>
        <v>0</v>
      </c>
      <c r="L55" s="79">
        <f>すべて_位置図情報!L1241</f>
        <v>1990</v>
      </c>
      <c r="M55" s="79" t="str">
        <f>すべて_位置図情報!M1241</f>
        <v>b</v>
      </c>
      <c r="N55" s="79" t="str">
        <f>すべて_位置図情報!N1241</f>
        <v>b</v>
      </c>
      <c r="O55" s="79" t="str">
        <f>すべて_位置図情報!O1241</f>
        <v/>
      </c>
      <c r="P55" s="79" t="str">
        <f>すべて_位置図情報!P1241</f>
        <v>D</v>
      </c>
      <c r="Q55" s="79" t="str">
        <f>すべて_位置図情報!Q1241</f>
        <v>無</v>
      </c>
      <c r="R55" s="79" t="str">
        <f>すべて_位置図情報!R1241</f>
        <v>指定管理（利用料金施設）</v>
      </c>
      <c r="S55" s="126" t="str">
        <f>すべて_位置図情報!S1241</f>
        <v>建設局</v>
      </c>
      <c r="T55" s="126" t="str">
        <f>すべて_位置図情報!T1241</f>
        <v>総務部</v>
      </c>
      <c r="U55" s="126" t="str">
        <f>すべて_位置図情報!U1241</f>
        <v>管理課</v>
      </c>
      <c r="V55" s="126" t="str">
        <f>すべて_位置図情報!V1241</f>
        <v>自転車対策担当</v>
      </c>
      <c r="W55" s="116" t="str">
        <f>すべて_位置図情報!W1241</f>
        <v>東住吉区</v>
      </c>
      <c r="X55" s="116" t="str">
        <f>すべて_位置図情報!X1241</f>
        <v>一般施設</v>
      </c>
      <c r="Y55" s="114">
        <f>すべて_位置図情報!Y1241</f>
        <v>51</v>
      </c>
      <c r="Z55" s="127">
        <f>すべて_位置図情報!Z1241</f>
        <v>0</v>
      </c>
      <c r="AA55" s="145">
        <f>すべて_位置図情報!AA1241</f>
        <v>0</v>
      </c>
      <c r="AB55" s="144">
        <f>すべて_位置図情報!AB1241</f>
        <v>0</v>
      </c>
      <c r="AC55" s="145">
        <f>すべて_位置図情報!AC1241</f>
        <v>0</v>
      </c>
      <c r="AD55" s="145">
        <f>すべて_位置図情報!AD1241</f>
        <v>0</v>
      </c>
      <c r="AE55" s="62">
        <f>すべて_位置図情報!AF1241</f>
        <v>0</v>
      </c>
      <c r="AF55" s="62">
        <f>すべて_位置図情報!AG1241</f>
        <v>0</v>
      </c>
      <c r="AG55" s="62">
        <f>すべて_位置図情報!AH1241</f>
        <v>0</v>
      </c>
      <c r="AH55" s="62">
        <f>すべて_位置図情報!AI1241</f>
        <v>0</v>
      </c>
      <c r="AI55" s="62">
        <f>すべて_位置図情報!AJ1241</f>
        <v>0</v>
      </c>
      <c r="AJ55" s="62">
        <f>すべて_位置図情報!AK1241</f>
        <v>0</v>
      </c>
      <c r="AK55" s="62" t="e">
        <f>すべて_位置図情報!#REF!</f>
        <v>#REF!</v>
      </c>
    </row>
    <row r="56" spans="1:37" ht="22.5" customHeight="1">
      <c r="A56" s="240">
        <v>51</v>
      </c>
      <c r="B56" s="7" t="str">
        <f>すべて_位置図情報!B1258</f>
        <v>インフラ関係施設</v>
      </c>
      <c r="C56" s="45" t="str">
        <f>すべて_位置図情報!C1258</f>
        <v>駐車場</v>
      </c>
      <c r="D56" s="32" t="str">
        <f>すべて_位置図情報!D1258</f>
        <v>自動車駐車場</v>
      </c>
      <c r="E56" s="32" t="str">
        <f>すべて_位置図情報!E1258</f>
        <v>自動車駐車場</v>
      </c>
      <c r="F56" s="74">
        <v>1</v>
      </c>
      <c r="G56" s="13" t="str" ph="1">
        <f>すべて_位置図情報!G1258</f>
        <v>長居公園南立体駐車場</v>
      </c>
      <c r="H56" s="126" t="str">
        <f>すべて_位置図情報!H1258</f>
        <v>大阪市東住吉区長居公園1-26</v>
      </c>
      <c r="I56" s="81">
        <f>すべて_位置図情報!I1258</f>
        <v>4473.8599999999997</v>
      </c>
      <c r="J56" s="80" t="str">
        <f>すべて_位置図情報!J1258</f>
        <v>C</v>
      </c>
      <c r="K56" s="78">
        <f>すべて_位置図情報!K1258</f>
        <v>0</v>
      </c>
      <c r="L56" s="79">
        <f>すべて_位置図情報!L1258</f>
        <v>2002</v>
      </c>
      <c r="M56" s="79" t="str">
        <f>すべて_位置図情報!M1258</f>
        <v>b</v>
      </c>
      <c r="N56" s="79" t="str">
        <f>すべて_位置図情報!N1258</f>
        <v>b</v>
      </c>
      <c r="O56" s="79" t="str">
        <f>すべて_位置図情報!O1258</f>
        <v/>
      </c>
      <c r="P56" s="79" t="str">
        <f>すべて_位置図情報!P1258</f>
        <v>F</v>
      </c>
      <c r="Q56" s="79" t="str">
        <f>すべて_位置図情報!Q1258</f>
        <v>無</v>
      </c>
      <c r="R56" s="79" t="str">
        <f>すべて_位置図情報!R1258</f>
        <v>指定管理（利用料金施設）</v>
      </c>
      <c r="S56" s="126" t="str">
        <f>すべて_位置図情報!S1258</f>
        <v>建設局</v>
      </c>
      <c r="T56" s="126" t="str">
        <f>すべて_位置図情報!T1258</f>
        <v>公園緑化部</v>
      </c>
      <c r="U56" s="126" t="str">
        <f>すべて_位置図情報!U1258</f>
        <v>公園課</v>
      </c>
      <c r="V56" s="124" t="str">
        <f>すべて_位置図情報!V1258</f>
        <v>－</v>
      </c>
      <c r="W56" s="116" t="str">
        <f>すべて_位置図情報!W1258</f>
        <v>東住吉区</v>
      </c>
      <c r="X56" s="116" t="str">
        <f>すべて_位置図情報!X1258</f>
        <v>一般施設</v>
      </c>
      <c r="Y56" s="114">
        <f>すべて_位置図情報!Y1258</f>
        <v>52</v>
      </c>
      <c r="Z56" s="127">
        <f>すべて_位置図情報!Z1258</f>
        <v>0</v>
      </c>
      <c r="AA56" s="143" t="str">
        <f>すべて_位置図情報!AA1258</f>
        <v>〇</v>
      </c>
      <c r="AB56" s="144">
        <f>すべて_位置図情報!AB1258</f>
        <v>0</v>
      </c>
      <c r="AC56" s="143" t="str">
        <f>すべて_位置図情報!AC1258</f>
        <v>〇</v>
      </c>
      <c r="AD56" s="143" t="str">
        <f>すべて_位置図情報!AD1258</f>
        <v>〇</v>
      </c>
      <c r="AE56" s="56" t="str">
        <f>すべて_位置図情報!AF1258</f>
        <v>〇</v>
      </c>
      <c r="AF56" s="56">
        <f>すべて_位置図情報!AG1258</f>
        <v>0</v>
      </c>
      <c r="AG56" s="56">
        <f>すべて_位置図情報!AH1258</f>
        <v>0</v>
      </c>
      <c r="AH56" s="56">
        <f>すべて_位置図情報!AI1258</f>
        <v>0</v>
      </c>
      <c r="AI56" s="56">
        <f>すべて_位置図情報!AJ1258</f>
        <v>0</v>
      </c>
      <c r="AJ56" s="56">
        <f>すべて_位置図情報!AK1258</f>
        <v>0</v>
      </c>
      <c r="AK56" s="56" t="e">
        <f>すべて_位置図情報!#REF!</f>
        <v>#REF!</v>
      </c>
    </row>
    <row r="57" spans="1:37" s="25" customFormat="1" ht="22.5" customHeight="1">
      <c r="A57" s="240">
        <v>52</v>
      </c>
      <c r="B57" s="7" t="str">
        <f>すべて_位置図情報!B1452</f>
        <v>インフラ関係施設</v>
      </c>
      <c r="C57" s="44" t="str">
        <f>すべて_位置図情報!C1452</f>
        <v>公園付帯施設</v>
      </c>
      <c r="D57" s="44" t="str">
        <f>すべて_位置図情報!D1452</f>
        <v>公園付帯施設</v>
      </c>
      <c r="E57" s="86" t="str">
        <f>すべて_位置図情報!E1452</f>
        <v>公園付帯施設</v>
      </c>
      <c r="F57" s="74">
        <v>1</v>
      </c>
      <c r="G57" s="13" t="str" ph="1">
        <f>すべて_位置図情報!G1452</f>
        <v>うるし堤公園</v>
      </c>
      <c r="H57" s="126" t="str">
        <f>すべて_位置図情報!H1452</f>
        <v>大阪市東住吉区今川1-1</v>
      </c>
      <c r="I57" s="81">
        <f>すべて_位置図情報!I1452</f>
        <v>18.239999999999998</v>
      </c>
      <c r="J57" s="80" t="str">
        <f>すべて_位置図情報!J1452</f>
        <v>A</v>
      </c>
      <c r="K57" s="78">
        <f>すべて_位置図情報!K1452</f>
        <v>0</v>
      </c>
      <c r="L57" s="79">
        <f>すべて_位置図情報!L1452</f>
        <v>1996</v>
      </c>
      <c r="M57" s="79" t="str">
        <f>すべて_位置図情報!M1452</f>
        <v>b</v>
      </c>
      <c r="N57" s="79" t="str">
        <f>すべて_位置図情報!N1452</f>
        <v>b</v>
      </c>
      <c r="O57" s="79" t="str">
        <f>すべて_位置図情報!O1452</f>
        <v/>
      </c>
      <c r="P57" s="79" t="str">
        <f>すべて_位置図情報!P1452</f>
        <v>D</v>
      </c>
      <c r="Q57" s="79" t="str">
        <f>すべて_位置図情報!Q1452</f>
        <v>無</v>
      </c>
      <c r="R57" s="79" t="str">
        <f>すべて_位置図情報!R1452</f>
        <v>直営</v>
      </c>
      <c r="S57" s="126" t="str">
        <f>すべて_位置図情報!S1452</f>
        <v>建設局</v>
      </c>
      <c r="T57" s="126" t="str">
        <f>すべて_位置図情報!T1452</f>
        <v>公園緑化部</v>
      </c>
      <c r="U57" s="126" t="str">
        <f>すべて_位置図情報!U1452</f>
        <v>公園課</v>
      </c>
      <c r="V57" s="124" t="str">
        <f>すべて_位置図情報!V1452</f>
        <v>－</v>
      </c>
      <c r="W57" s="116" t="str">
        <f>すべて_位置図情報!W1452</f>
        <v>東住吉区</v>
      </c>
      <c r="X57" s="116" t="str">
        <f>すべて_位置図情報!X1452</f>
        <v>一般施設</v>
      </c>
      <c r="Y57" s="114">
        <f>すべて_位置図情報!Y1452</f>
        <v>53</v>
      </c>
      <c r="Z57" s="127">
        <f>すべて_位置図情報!Z1452</f>
        <v>0</v>
      </c>
      <c r="AA57" s="145">
        <f>すべて_位置図情報!AA1452</f>
        <v>0</v>
      </c>
      <c r="AB57" s="144">
        <f>すべて_位置図情報!AB1452</f>
        <v>0</v>
      </c>
      <c r="AC57" s="145">
        <f>すべて_位置図情報!AC1452</f>
        <v>0</v>
      </c>
      <c r="AD57" s="145">
        <f>すべて_位置図情報!AD1452</f>
        <v>0</v>
      </c>
      <c r="AE57" s="60">
        <f>すべて_位置図情報!AF1452</f>
        <v>0</v>
      </c>
      <c r="AF57" s="60">
        <f>すべて_位置図情報!AG1452</f>
        <v>0</v>
      </c>
      <c r="AG57" s="60">
        <f>すべて_位置図情報!AH1452</f>
        <v>0</v>
      </c>
      <c r="AH57" s="60">
        <f>すべて_位置図情報!AI1452</f>
        <v>0</v>
      </c>
      <c r="AI57" s="60">
        <f>すべて_位置図情報!AJ1452</f>
        <v>0</v>
      </c>
      <c r="AJ57" s="60">
        <f>すべて_位置図情報!AK1452</f>
        <v>0</v>
      </c>
      <c r="AK57" s="60" t="e">
        <f>すべて_位置図情報!#REF!</f>
        <v>#REF!</v>
      </c>
    </row>
    <row r="58" spans="1:37" ht="22.5" customHeight="1">
      <c r="A58" s="240">
        <v>53</v>
      </c>
      <c r="B58" s="7" t="str">
        <f>すべて_位置図情報!B1453</f>
        <v>インフラ関係施設</v>
      </c>
      <c r="C58" s="7" t="str">
        <f>すべて_位置図情報!C1453</f>
        <v>公園付帯施設</v>
      </c>
      <c r="D58" s="7" t="str">
        <f>すべて_位置図情報!D1453</f>
        <v>公園付帯施設</v>
      </c>
      <c r="E58" s="43" t="str">
        <f>すべて_位置図情報!E1453</f>
        <v>公園付帯施設</v>
      </c>
      <c r="F58" s="74">
        <v>2</v>
      </c>
      <c r="G58" s="13" t="str" ph="1">
        <f>すべて_位置図情報!G1453</f>
        <v>育和公園</v>
      </c>
      <c r="H58" s="126" t="str">
        <f>すべて_位置図情報!H1453</f>
        <v>大阪市東住吉区杭全8-5</v>
      </c>
      <c r="I58" s="81">
        <f>すべて_位置図情報!I1453</f>
        <v>19.2</v>
      </c>
      <c r="J58" s="80" t="str">
        <f>すべて_位置図情報!J1453</f>
        <v>A</v>
      </c>
      <c r="K58" s="78">
        <f>すべて_位置図情報!K1453</f>
        <v>0</v>
      </c>
      <c r="L58" s="79">
        <f>すべて_位置図情報!L1453</f>
        <v>1996</v>
      </c>
      <c r="M58" s="79" t="str">
        <f>すべて_位置図情報!M1453</f>
        <v>b</v>
      </c>
      <c r="N58" s="79" t="str">
        <f>すべて_位置図情報!N1453</f>
        <v>b</v>
      </c>
      <c r="O58" s="79" t="str">
        <f>すべて_位置図情報!O1453</f>
        <v/>
      </c>
      <c r="P58" s="79" t="str">
        <f>すべて_位置図情報!P1453</f>
        <v>D</v>
      </c>
      <c r="Q58" s="79" t="str">
        <f>すべて_位置図情報!Q1453</f>
        <v>無</v>
      </c>
      <c r="R58" s="79" t="str">
        <f>すべて_位置図情報!R1453</f>
        <v>直営</v>
      </c>
      <c r="S58" s="126" t="str">
        <f>すべて_位置図情報!S1453</f>
        <v>建設局</v>
      </c>
      <c r="T58" s="126" t="str">
        <f>すべて_位置図情報!T1453</f>
        <v>公園緑化部</v>
      </c>
      <c r="U58" s="126" t="str">
        <f>すべて_位置図情報!U1453</f>
        <v>公園課</v>
      </c>
      <c r="V58" s="124" t="str">
        <f>すべて_位置図情報!V1453</f>
        <v>－</v>
      </c>
      <c r="W58" s="116" t="str">
        <f>すべて_位置図情報!W1453</f>
        <v>東住吉区</v>
      </c>
      <c r="X58" s="116" t="str">
        <f>すべて_位置図情報!X1453</f>
        <v>一般施設</v>
      </c>
      <c r="Y58" s="114">
        <f>すべて_位置図情報!Y1453</f>
        <v>54</v>
      </c>
      <c r="Z58" s="127">
        <f>すべて_位置図情報!Z1453</f>
        <v>0</v>
      </c>
      <c r="AA58" s="145">
        <f>すべて_位置図情報!AA1453</f>
        <v>0</v>
      </c>
      <c r="AB58" s="144">
        <f>すべて_位置図情報!AB1453</f>
        <v>0</v>
      </c>
      <c r="AC58" s="145">
        <f>すべて_位置図情報!AC1453</f>
        <v>0</v>
      </c>
      <c r="AD58" s="145">
        <f>すべて_位置図情報!AD1453</f>
        <v>0</v>
      </c>
      <c r="AE58" s="60">
        <f>すべて_位置図情報!AF1453</f>
        <v>0</v>
      </c>
      <c r="AF58" s="60">
        <f>すべて_位置図情報!AG1453</f>
        <v>0</v>
      </c>
      <c r="AG58" s="60">
        <f>すべて_位置図情報!AH1453</f>
        <v>0</v>
      </c>
      <c r="AH58" s="60">
        <f>すべて_位置図情報!AI1453</f>
        <v>0</v>
      </c>
      <c r="AI58" s="60">
        <f>すべて_位置図情報!AJ1453</f>
        <v>0</v>
      </c>
      <c r="AJ58" s="60">
        <f>すべて_位置図情報!AK1453</f>
        <v>0</v>
      </c>
      <c r="AK58" s="60" t="e">
        <f>すべて_位置図情報!#REF!</f>
        <v>#REF!</v>
      </c>
    </row>
    <row r="59" spans="1:37" ht="22.5" customHeight="1">
      <c r="A59" s="240">
        <v>54</v>
      </c>
      <c r="B59" s="7" t="str">
        <f>すべて_位置図情報!B1454</f>
        <v>インフラ関係施設</v>
      </c>
      <c r="C59" s="7" t="str">
        <f>すべて_位置図情報!C1454</f>
        <v>公園付帯施設</v>
      </c>
      <c r="D59" s="7" t="str">
        <f>すべて_位置図情報!D1454</f>
        <v>公園付帯施設</v>
      </c>
      <c r="E59" s="43" t="str">
        <f>すべて_位置図情報!E1454</f>
        <v>公園付帯施設</v>
      </c>
      <c r="F59" s="74">
        <v>3</v>
      </c>
      <c r="G59" s="13" t="str" ph="1">
        <f>すべて_位置図情報!G1454</f>
        <v>今川公園</v>
      </c>
      <c r="H59" s="126" t="str">
        <f>すべて_位置図情報!H1454</f>
        <v>大阪市東住吉区今川4-23</v>
      </c>
      <c r="I59" s="81">
        <f>すべて_位置図情報!I1454</f>
        <v>18.239999999999998</v>
      </c>
      <c r="J59" s="80" t="str">
        <f>すべて_位置図情報!J1454</f>
        <v>A</v>
      </c>
      <c r="K59" s="78">
        <f>すべて_位置図情報!K1454</f>
        <v>0</v>
      </c>
      <c r="L59" s="79">
        <f>すべて_位置図情報!L1454</f>
        <v>1995</v>
      </c>
      <c r="M59" s="79" t="str">
        <f>すべて_位置図情報!M1454</f>
        <v>b</v>
      </c>
      <c r="N59" s="79" t="str">
        <f>すべて_位置図情報!N1454</f>
        <v>b</v>
      </c>
      <c r="O59" s="79" t="str">
        <f>すべて_位置図情報!O1454</f>
        <v/>
      </c>
      <c r="P59" s="79" t="str">
        <f>すべて_位置図情報!P1454</f>
        <v>D</v>
      </c>
      <c r="Q59" s="79" t="str">
        <f>すべて_位置図情報!Q1454</f>
        <v>無</v>
      </c>
      <c r="R59" s="79" t="str">
        <f>すべて_位置図情報!R1454</f>
        <v>直営</v>
      </c>
      <c r="S59" s="126" t="str">
        <f>すべて_位置図情報!S1454</f>
        <v>建設局</v>
      </c>
      <c r="T59" s="126" t="str">
        <f>すべて_位置図情報!T1454</f>
        <v>公園緑化部</v>
      </c>
      <c r="U59" s="126" t="str">
        <f>すべて_位置図情報!U1454</f>
        <v>公園課</v>
      </c>
      <c r="V59" s="124" t="str">
        <f>すべて_位置図情報!V1454</f>
        <v>－</v>
      </c>
      <c r="W59" s="116" t="str">
        <f>すべて_位置図情報!W1454</f>
        <v>東住吉区</v>
      </c>
      <c r="X59" s="116" t="str">
        <f>すべて_位置図情報!X1454</f>
        <v>一般施設</v>
      </c>
      <c r="Y59" s="114">
        <f>すべて_位置図情報!Y1454</f>
        <v>55</v>
      </c>
      <c r="Z59" s="127">
        <f>すべて_位置図情報!Z1454</f>
        <v>0</v>
      </c>
      <c r="AA59" s="145">
        <f>すべて_位置図情報!AA1454</f>
        <v>0</v>
      </c>
      <c r="AB59" s="144">
        <f>すべて_位置図情報!AB1454</f>
        <v>0</v>
      </c>
      <c r="AC59" s="145">
        <f>すべて_位置図情報!AC1454</f>
        <v>0</v>
      </c>
      <c r="AD59" s="145">
        <f>すべて_位置図情報!AD1454</f>
        <v>0</v>
      </c>
      <c r="AE59" s="60">
        <f>すべて_位置図情報!AF1454</f>
        <v>0</v>
      </c>
      <c r="AF59" s="60">
        <f>すべて_位置図情報!AG1454</f>
        <v>0</v>
      </c>
      <c r="AG59" s="60">
        <f>すべて_位置図情報!AH1454</f>
        <v>0</v>
      </c>
      <c r="AH59" s="60">
        <f>すべて_位置図情報!AI1454</f>
        <v>0</v>
      </c>
      <c r="AI59" s="60">
        <f>すべて_位置図情報!AJ1454</f>
        <v>0</v>
      </c>
      <c r="AJ59" s="60">
        <f>すべて_位置図情報!AK1454</f>
        <v>0</v>
      </c>
      <c r="AK59" s="60" t="e">
        <f>すべて_位置図情報!#REF!</f>
        <v>#REF!</v>
      </c>
    </row>
    <row r="60" spans="1:37" ht="22.5" customHeight="1">
      <c r="A60" s="240">
        <v>55</v>
      </c>
      <c r="B60" s="7" t="str">
        <f>すべて_位置図情報!B1455</f>
        <v>インフラ関係施設</v>
      </c>
      <c r="C60" s="7" t="str">
        <f>すべて_位置図情報!C1455</f>
        <v>公園付帯施設</v>
      </c>
      <c r="D60" s="7" t="str">
        <f>すべて_位置図情報!D1455</f>
        <v>公園付帯施設</v>
      </c>
      <c r="E60" s="43" t="str">
        <f>すべて_位置図情報!E1455</f>
        <v>公園付帯施設</v>
      </c>
      <c r="F60" s="74">
        <v>4</v>
      </c>
      <c r="G60" s="13" t="str" ph="1">
        <f>すべて_位置図情報!G1455</f>
        <v>照ヶ丘矢田公園</v>
      </c>
      <c r="H60" s="126" t="str">
        <f>すべて_位置図情報!H1455</f>
        <v>大阪市東住吉区照ヶ丘矢田1-16</v>
      </c>
      <c r="I60" s="81">
        <f>すべて_位置図情報!I1455</f>
        <v>4.47</v>
      </c>
      <c r="J60" s="80" t="str">
        <f>すべて_位置図情報!J1455</f>
        <v>A</v>
      </c>
      <c r="K60" s="78">
        <f>すべて_位置図情報!K1455</f>
        <v>0</v>
      </c>
      <c r="L60" s="79">
        <f>すべて_位置図情報!L1455</f>
        <v>2000</v>
      </c>
      <c r="M60" s="79" t="str">
        <f>すべて_位置図情報!M1455</f>
        <v>b</v>
      </c>
      <c r="N60" s="79" t="str">
        <f>すべて_位置図情報!N1455</f>
        <v>b</v>
      </c>
      <c r="O60" s="79" t="str">
        <f>すべて_位置図情報!O1455</f>
        <v/>
      </c>
      <c r="P60" s="79" t="str">
        <f>すべて_位置図情報!P1455</f>
        <v>D</v>
      </c>
      <c r="Q60" s="79" t="str">
        <f>すべて_位置図情報!Q1455</f>
        <v>無</v>
      </c>
      <c r="R60" s="79" t="str">
        <f>すべて_位置図情報!R1455</f>
        <v>直営</v>
      </c>
      <c r="S60" s="126" t="str">
        <f>すべて_位置図情報!S1455</f>
        <v>建設局</v>
      </c>
      <c r="T60" s="126" t="str">
        <f>すべて_位置図情報!T1455</f>
        <v>公園緑化部</v>
      </c>
      <c r="U60" s="126" t="str">
        <f>すべて_位置図情報!U1455</f>
        <v>公園課</v>
      </c>
      <c r="V60" s="124" t="str">
        <f>すべて_位置図情報!V1455</f>
        <v>－</v>
      </c>
      <c r="W60" s="116" t="str">
        <f>すべて_位置図情報!W1455</f>
        <v>東住吉区</v>
      </c>
      <c r="X60" s="116" t="str">
        <f>すべて_位置図情報!X1455</f>
        <v>一般施設</v>
      </c>
      <c r="Y60" s="114">
        <f>すべて_位置図情報!Y1455</f>
        <v>56</v>
      </c>
      <c r="Z60" s="127">
        <f>すべて_位置図情報!Z1455</f>
        <v>0</v>
      </c>
      <c r="AA60" s="145">
        <f>すべて_位置図情報!AA1455</f>
        <v>0</v>
      </c>
      <c r="AB60" s="144">
        <f>すべて_位置図情報!AB1455</f>
        <v>0</v>
      </c>
      <c r="AC60" s="145">
        <f>すべて_位置図情報!AC1455</f>
        <v>0</v>
      </c>
      <c r="AD60" s="145">
        <f>すべて_位置図情報!AD1455</f>
        <v>0</v>
      </c>
      <c r="AE60" s="60">
        <f>すべて_位置図情報!AF1455</f>
        <v>0</v>
      </c>
      <c r="AF60" s="60">
        <f>すべて_位置図情報!AG1455</f>
        <v>0</v>
      </c>
      <c r="AG60" s="60">
        <f>すべて_位置図情報!AH1455</f>
        <v>0</v>
      </c>
      <c r="AH60" s="60">
        <f>すべて_位置図情報!AI1455</f>
        <v>0</v>
      </c>
      <c r="AI60" s="60">
        <f>すべて_位置図情報!AJ1455</f>
        <v>0</v>
      </c>
      <c r="AJ60" s="60">
        <f>すべて_位置図情報!AK1455</f>
        <v>0</v>
      </c>
      <c r="AK60" s="60" t="e">
        <f>すべて_位置図情報!#REF!</f>
        <v>#REF!</v>
      </c>
    </row>
    <row r="61" spans="1:37" ht="22.5" customHeight="1">
      <c r="A61" s="240">
        <v>56</v>
      </c>
      <c r="B61" s="7" t="str">
        <f>すべて_位置図情報!B1456</f>
        <v>インフラ関係施設</v>
      </c>
      <c r="C61" s="7" t="str">
        <f>すべて_位置図情報!C1456</f>
        <v>公園付帯施設</v>
      </c>
      <c r="D61" s="7" t="str">
        <f>すべて_位置図情報!D1456</f>
        <v>公園付帯施設</v>
      </c>
      <c r="E61" s="43" t="str">
        <f>すべて_位置図情報!E1456</f>
        <v>公園付帯施設</v>
      </c>
      <c r="F61" s="74">
        <v>5</v>
      </c>
      <c r="G61" s="13" t="str" ph="1">
        <f>すべて_位置図情報!G1456</f>
        <v>長居公園</v>
      </c>
      <c r="H61" s="126" t="str">
        <f>すべて_位置図情報!H1456</f>
        <v>大阪市東住吉区長居公園1-1</v>
      </c>
      <c r="I61" s="81">
        <f>すべて_位置図情報!I1456</f>
        <v>3964.41</v>
      </c>
      <c r="J61" s="80" t="str">
        <f>すべて_位置図情報!J1456</f>
        <v>C</v>
      </c>
      <c r="K61" s="78">
        <f>すべて_位置図情報!K1456</f>
        <v>0</v>
      </c>
      <c r="L61" s="79">
        <f>すべて_位置図情報!L1456</f>
        <v>2001</v>
      </c>
      <c r="M61" s="79" t="str">
        <f>すべて_位置図情報!M1456</f>
        <v>b</v>
      </c>
      <c r="N61" s="79" t="str">
        <f>すべて_位置図情報!N1456</f>
        <v>b</v>
      </c>
      <c r="O61" s="79" t="str">
        <f>すべて_位置図情報!O1456</f>
        <v/>
      </c>
      <c r="P61" s="79" t="str">
        <f>すべて_位置図情報!P1456</f>
        <v>F</v>
      </c>
      <c r="Q61" s="79" t="str">
        <f>すべて_位置図情報!Q1456</f>
        <v>無</v>
      </c>
      <c r="R61" s="79" t="str">
        <f>すべて_位置図情報!R1456</f>
        <v>指定管理（無料施設）</v>
      </c>
      <c r="S61" s="126" t="str">
        <f>すべて_位置図情報!S1456</f>
        <v>建設局</v>
      </c>
      <c r="T61" s="126" t="str">
        <f>すべて_位置図情報!T1456</f>
        <v>公園緑化部</v>
      </c>
      <c r="U61" s="126" t="str">
        <f>すべて_位置図情報!U1456</f>
        <v>公園課</v>
      </c>
      <c r="V61" s="124" t="str">
        <f>すべて_位置図情報!V1456</f>
        <v>－</v>
      </c>
      <c r="W61" s="116" t="str">
        <f>すべて_位置図情報!W1456</f>
        <v>東住吉区</v>
      </c>
      <c r="X61" s="116" t="str">
        <f>すべて_位置図情報!X1456</f>
        <v>一般施設</v>
      </c>
      <c r="Y61" s="114">
        <f>すべて_位置図情報!Y1456</f>
        <v>57</v>
      </c>
      <c r="Z61" s="127">
        <f>すべて_位置図情報!Z1456</f>
        <v>0</v>
      </c>
      <c r="AA61" s="143" t="str">
        <f>すべて_位置図情報!AA1456</f>
        <v>〇</v>
      </c>
      <c r="AB61" s="144">
        <f>すべて_位置図情報!AB1456</f>
        <v>0</v>
      </c>
      <c r="AC61" s="143" t="str">
        <f>すべて_位置図情報!AC1456</f>
        <v>〇</v>
      </c>
      <c r="AD61" s="143" t="str">
        <f>すべて_位置図情報!AD1456</f>
        <v>〇</v>
      </c>
      <c r="AE61" s="56" t="str">
        <f>すべて_位置図情報!AF1456</f>
        <v>〇</v>
      </c>
      <c r="AF61" s="56">
        <f>すべて_位置図情報!AG1456</f>
        <v>0</v>
      </c>
      <c r="AG61" s="56">
        <f>すべて_位置図情報!AH1456</f>
        <v>0</v>
      </c>
      <c r="AH61" s="56">
        <f>すべて_位置図情報!AI1456</f>
        <v>0</v>
      </c>
      <c r="AI61" s="56">
        <f>すべて_位置図情報!AJ1456</f>
        <v>0</v>
      </c>
      <c r="AJ61" s="56">
        <f>すべて_位置図情報!AK1456</f>
        <v>0</v>
      </c>
      <c r="AK61" s="56" t="e">
        <f>すべて_位置図情報!#REF!</f>
        <v>#REF!</v>
      </c>
    </row>
    <row r="62" spans="1:37" ht="22.5" customHeight="1">
      <c r="A62" s="240">
        <v>57</v>
      </c>
      <c r="B62" s="7" t="str">
        <f>すべて_位置図情報!B1457</f>
        <v>インフラ関係施設</v>
      </c>
      <c r="C62" s="7" t="str">
        <f>すべて_位置図情報!C1457</f>
        <v>公園付帯施設</v>
      </c>
      <c r="D62" s="7" t="str">
        <f>すべて_位置図情報!D1457</f>
        <v>公園付帯施設</v>
      </c>
      <c r="E62" s="43" t="str">
        <f>すべて_位置図情報!E1457</f>
        <v>公園付帯施設</v>
      </c>
      <c r="F62" s="74">
        <v>6</v>
      </c>
      <c r="G62" s="13" t="str" ph="1">
        <f>すべて_位置図情報!G1457</f>
        <v>平野白鷺公園</v>
      </c>
      <c r="H62" s="126" t="str">
        <f>すべて_位置図情報!H1457</f>
        <v>大阪市東住吉区今川6-7</v>
      </c>
      <c r="I62" s="81">
        <f>すべて_位置図情報!I1457</f>
        <v>63.6</v>
      </c>
      <c r="J62" s="80" t="str">
        <f>すべて_位置図情報!J1457</f>
        <v>A</v>
      </c>
      <c r="K62" s="78">
        <f>すべて_位置図情報!K1457</f>
        <v>0</v>
      </c>
      <c r="L62" s="79">
        <f>すべて_位置図情報!L1457</f>
        <v>1981</v>
      </c>
      <c r="M62" s="79" t="str">
        <f>すべて_位置図情報!M1457</f>
        <v>c</v>
      </c>
      <c r="N62" s="79" t="str">
        <f>すべて_位置図情報!N1457</f>
        <v>c</v>
      </c>
      <c r="O62" s="79" t="str">
        <f>すべて_位置図情報!O1457</f>
        <v/>
      </c>
      <c r="P62" s="79" t="str">
        <f>すべて_位置図情報!P1457</f>
        <v>G</v>
      </c>
      <c r="Q62" s="79" t="str">
        <f>すべて_位置図情報!Q1457</f>
        <v>無</v>
      </c>
      <c r="R62" s="79" t="str">
        <f>すべて_位置図情報!R1457</f>
        <v>直営</v>
      </c>
      <c r="S62" s="126" t="str">
        <f>すべて_位置図情報!S1457</f>
        <v>建設局</v>
      </c>
      <c r="T62" s="126" t="str">
        <f>すべて_位置図情報!T1457</f>
        <v>公園緑化部</v>
      </c>
      <c r="U62" s="126" t="str">
        <f>すべて_位置図情報!U1457</f>
        <v>公園課</v>
      </c>
      <c r="V62" s="124" t="str">
        <f>すべて_位置図情報!V1457</f>
        <v>－</v>
      </c>
      <c r="W62" s="116" t="str">
        <f>すべて_位置図情報!W1457</f>
        <v>東住吉区</v>
      </c>
      <c r="X62" s="116" t="str">
        <f>すべて_位置図情報!X1457</f>
        <v>一般施設</v>
      </c>
      <c r="Y62" s="114">
        <f>すべて_位置図情報!Y1457</f>
        <v>58</v>
      </c>
      <c r="Z62" s="127">
        <f>すべて_位置図情報!Z1457</f>
        <v>0</v>
      </c>
      <c r="AA62" s="145">
        <f>すべて_位置図情報!AA1457</f>
        <v>0</v>
      </c>
      <c r="AB62" s="144">
        <f>すべて_位置図情報!AB1457</f>
        <v>0</v>
      </c>
      <c r="AC62" s="145">
        <f>すべて_位置図情報!AC1457</f>
        <v>0</v>
      </c>
      <c r="AD62" s="145">
        <f>すべて_位置図情報!AD1457</f>
        <v>0</v>
      </c>
      <c r="AE62" s="60">
        <f>すべて_位置図情報!AF1457</f>
        <v>0</v>
      </c>
      <c r="AF62" s="60">
        <f>すべて_位置図情報!AG1457</f>
        <v>0</v>
      </c>
      <c r="AG62" s="60">
        <f>すべて_位置図情報!AH1457</f>
        <v>0</v>
      </c>
      <c r="AH62" s="60">
        <f>すべて_位置図情報!AI1457</f>
        <v>0</v>
      </c>
      <c r="AI62" s="60">
        <f>すべて_位置図情報!AJ1457</f>
        <v>0</v>
      </c>
      <c r="AJ62" s="60">
        <f>すべて_位置図情報!AK1457</f>
        <v>0</v>
      </c>
      <c r="AK62" s="60" t="e">
        <f>すべて_位置図情報!#REF!</f>
        <v>#REF!</v>
      </c>
    </row>
    <row r="63" spans="1:37" ht="22.5" customHeight="1">
      <c r="A63" s="240">
        <v>58</v>
      </c>
      <c r="B63" s="7" t="str">
        <f>すべて_位置図情報!B1458</f>
        <v>インフラ関係施設</v>
      </c>
      <c r="C63" s="7" t="str">
        <f>すべて_位置図情報!C1458</f>
        <v>公園付帯施設</v>
      </c>
      <c r="D63" s="7" t="str">
        <f>すべて_位置図情報!D1458</f>
        <v>公園付帯施設</v>
      </c>
      <c r="E63" s="43" t="str">
        <f>すべて_位置図情報!E1458</f>
        <v>公園付帯施設</v>
      </c>
      <c r="F63" s="74">
        <v>7</v>
      </c>
      <c r="G63" s="13" t="str" ph="1">
        <f>すべて_位置図情報!G1458</f>
        <v>矢田公園</v>
      </c>
      <c r="H63" s="126" t="str">
        <f>すべて_位置図情報!H1458</f>
        <v>大阪市東住吉区住道矢田1-7</v>
      </c>
      <c r="I63" s="81">
        <f>すべて_位置図情報!I1458</f>
        <v>21.43</v>
      </c>
      <c r="J63" s="80" t="str">
        <f>すべて_位置図情報!J1458</f>
        <v>A</v>
      </c>
      <c r="K63" s="78">
        <f>すべて_位置図情報!K1458</f>
        <v>0</v>
      </c>
      <c r="L63" s="79">
        <f>すべて_位置図情報!L1458</f>
        <v>1972</v>
      </c>
      <c r="M63" s="79" t="str">
        <f>すべて_位置図情報!M1458</f>
        <v>d</v>
      </c>
      <c r="N63" s="79" t="str">
        <f>すべて_位置図情報!N1458</f>
        <v>d</v>
      </c>
      <c r="O63" s="79" t="str">
        <f>すべて_位置図情報!O1458</f>
        <v/>
      </c>
      <c r="P63" s="79" t="str">
        <f>すべて_位置図情報!P1458</f>
        <v>J</v>
      </c>
      <c r="Q63" s="79" t="str">
        <f>すべて_位置図情報!Q1458</f>
        <v>無</v>
      </c>
      <c r="R63" s="79" t="str">
        <f>すべて_位置図情報!R1458</f>
        <v>直営</v>
      </c>
      <c r="S63" s="126" t="str">
        <f>すべて_位置図情報!S1458</f>
        <v>建設局</v>
      </c>
      <c r="T63" s="126" t="str">
        <f>すべて_位置図情報!T1458</f>
        <v>公園緑化部</v>
      </c>
      <c r="U63" s="126" t="str">
        <f>すべて_位置図情報!U1458</f>
        <v>公園課</v>
      </c>
      <c r="V63" s="124" t="str">
        <f>すべて_位置図情報!V1458</f>
        <v>－</v>
      </c>
      <c r="W63" s="116" t="str">
        <f>すべて_位置図情報!W1458</f>
        <v>東住吉区</v>
      </c>
      <c r="X63" s="116" t="str">
        <f>すべて_位置図情報!X1458</f>
        <v>一般施設</v>
      </c>
      <c r="Y63" s="114">
        <f>すべて_位置図情報!Y1458</f>
        <v>60</v>
      </c>
      <c r="Z63" s="127">
        <f>すべて_位置図情報!Z1458</f>
        <v>0</v>
      </c>
      <c r="AA63" s="145">
        <f>すべて_位置図情報!AA1458</f>
        <v>0</v>
      </c>
      <c r="AB63" s="144">
        <f>すべて_位置図情報!AB1458</f>
        <v>0</v>
      </c>
      <c r="AC63" s="145">
        <f>すべて_位置図情報!AC1458</f>
        <v>0</v>
      </c>
      <c r="AD63" s="145">
        <f>すべて_位置図情報!AD1458</f>
        <v>0</v>
      </c>
      <c r="AE63" s="60">
        <f>すべて_位置図情報!AF1458</f>
        <v>0</v>
      </c>
      <c r="AF63" s="60">
        <f>すべて_位置図情報!AG1458</f>
        <v>0</v>
      </c>
      <c r="AG63" s="60">
        <f>すべて_位置図情報!AH1458</f>
        <v>0</v>
      </c>
      <c r="AH63" s="60">
        <f>すべて_位置図情報!AI1458</f>
        <v>0</v>
      </c>
      <c r="AI63" s="60">
        <f>すべて_位置図情報!AJ1458</f>
        <v>0</v>
      </c>
      <c r="AJ63" s="60">
        <f>すべて_位置図情報!AK1458</f>
        <v>0</v>
      </c>
      <c r="AK63" s="60" t="e">
        <f>すべて_位置図情報!#REF!</f>
        <v>#REF!</v>
      </c>
    </row>
    <row r="64" spans="1:37" ht="22.5" customHeight="1">
      <c r="A64" s="240">
        <v>59</v>
      </c>
      <c r="B64" s="45" t="str">
        <f>すべて_位置図情報!B1459</f>
        <v>インフラ関係施設</v>
      </c>
      <c r="C64" s="45" t="str">
        <f>すべて_位置図情報!C1459</f>
        <v>公園付帯施設</v>
      </c>
      <c r="D64" s="45" t="str">
        <f>すべて_位置図情報!D1459</f>
        <v>公園付帯施設</v>
      </c>
      <c r="E64" s="48" t="str">
        <f>すべて_位置図情報!E1459</f>
        <v>公園付帯施設</v>
      </c>
      <c r="F64" s="74">
        <v>8</v>
      </c>
      <c r="G64" s="13" t="str" ph="1">
        <f>すべて_位置図情報!G1459</f>
        <v>山坂公園</v>
      </c>
      <c r="H64" s="126" t="str">
        <f>すべて_位置図情報!H1459</f>
        <v>大阪市東住吉区山坂2-7</v>
      </c>
      <c r="I64" s="81">
        <f>すべて_位置図情報!I1459</f>
        <v>6.6</v>
      </c>
      <c r="J64" s="80" t="str">
        <f>すべて_位置図情報!J1459</f>
        <v>A</v>
      </c>
      <c r="K64" s="78">
        <f>すべて_位置図情報!K1459</f>
        <v>0</v>
      </c>
      <c r="L64" s="79">
        <f>すべて_位置図情報!L1459</f>
        <v>1975</v>
      </c>
      <c r="M64" s="79" t="str">
        <f>すべて_位置図情報!M1459</f>
        <v>d</v>
      </c>
      <c r="N64" s="79" t="str">
        <f>すべて_位置図情報!N1459</f>
        <v>c</v>
      </c>
      <c r="O64" s="79" t="str">
        <f>すべて_位置図情報!O1459</f>
        <v>〇</v>
      </c>
      <c r="P64" s="79" t="str">
        <f>すべて_位置図情報!P1459</f>
        <v>J</v>
      </c>
      <c r="Q64" s="79" t="str">
        <f>すべて_位置図情報!Q1459</f>
        <v>無</v>
      </c>
      <c r="R64" s="79" t="str">
        <f>すべて_位置図情報!R1459</f>
        <v>直営</v>
      </c>
      <c r="S64" s="126" t="str">
        <f>すべて_位置図情報!S1459</f>
        <v>建設局</v>
      </c>
      <c r="T64" s="126" t="str">
        <f>すべて_位置図情報!T1459</f>
        <v>公園緑化部</v>
      </c>
      <c r="U64" s="126" t="str">
        <f>すべて_位置図情報!U1459</f>
        <v>公園課</v>
      </c>
      <c r="V64" s="124" t="str">
        <f>すべて_位置図情報!V1459</f>
        <v>－</v>
      </c>
      <c r="W64" s="116" t="str">
        <f>すべて_位置図情報!W1459</f>
        <v>東住吉区</v>
      </c>
      <c r="X64" s="116" t="str">
        <f>すべて_位置図情報!X1459</f>
        <v>一般施設</v>
      </c>
      <c r="Y64" s="114">
        <f>すべて_位置図情報!Y1459</f>
        <v>61</v>
      </c>
      <c r="Z64" s="127">
        <f>すべて_位置図情報!Z1459</f>
        <v>0</v>
      </c>
      <c r="AA64" s="145">
        <f>すべて_位置図情報!AA1459</f>
        <v>0</v>
      </c>
      <c r="AB64" s="144">
        <f>すべて_位置図情報!AB1459</f>
        <v>0</v>
      </c>
      <c r="AC64" s="145">
        <f>すべて_位置図情報!AC1459</f>
        <v>0</v>
      </c>
      <c r="AD64" s="145">
        <f>すべて_位置図情報!AD1459</f>
        <v>0</v>
      </c>
      <c r="AE64" s="60">
        <f>すべて_位置図情報!AF1459</f>
        <v>0</v>
      </c>
      <c r="AF64" s="60">
        <f>すべて_位置図情報!AG1459</f>
        <v>0</v>
      </c>
      <c r="AG64" s="60">
        <f>すべて_位置図情報!AH1459</f>
        <v>0</v>
      </c>
      <c r="AH64" s="60">
        <f>すべて_位置図情報!AI1459</f>
        <v>0</v>
      </c>
      <c r="AI64" s="60">
        <f>すべて_位置図情報!AJ1459</f>
        <v>0</v>
      </c>
      <c r="AJ64" s="60">
        <f>すべて_位置図情報!AK1459</f>
        <v>0</v>
      </c>
      <c r="AK64" s="60" t="e">
        <f>すべて_位置図情報!#REF!</f>
        <v>#REF!</v>
      </c>
    </row>
    <row r="65" spans="1:37" ht="22.5" customHeight="1">
      <c r="A65" s="240">
        <v>60</v>
      </c>
      <c r="B65" s="38" t="str">
        <f>すべて_位置図情報!B1565</f>
        <v>もと施設</v>
      </c>
      <c r="C65" s="39" t="str">
        <f>すべて_位置図情報!C1565</f>
        <v>もと施設</v>
      </c>
      <c r="D65" s="39" t="str">
        <f>すべて_位置図情報!D1565</f>
        <v>もと施設</v>
      </c>
      <c r="E65" s="40" t="str">
        <f>すべて_位置図情報!E1565</f>
        <v>もと施設</v>
      </c>
      <c r="F65" s="74">
        <v>1</v>
      </c>
      <c r="G65" s="13" t="str" ph="1">
        <f>すべて_位置図情報!G1565</f>
        <v>もと矢田北会館老人憩の家</v>
      </c>
      <c r="H65" s="126" t="str">
        <f>すべて_位置図情報!H1565</f>
        <v>大阪市東住吉区照ｹ丘矢田1-13-16</v>
      </c>
      <c r="I65" s="81">
        <f>すべて_位置図情報!I1565</f>
        <v>189.1</v>
      </c>
      <c r="J65" s="80" t="str">
        <f>すべて_位置図情報!J1565</f>
        <v>A</v>
      </c>
      <c r="K65" s="78">
        <f>すべて_位置図情報!K1565</f>
        <v>0</v>
      </c>
      <c r="L65" s="79">
        <f>すべて_位置図情報!L1565</f>
        <v>1952</v>
      </c>
      <c r="M65" s="79" t="str">
        <f>すべて_位置図情報!M1565</f>
        <v>d</v>
      </c>
      <c r="N65" s="79" t="str">
        <f>すべて_位置図情報!N1565</f>
        <v>d</v>
      </c>
      <c r="O65" s="79" t="str">
        <f>すべて_位置図情報!O1565</f>
        <v/>
      </c>
      <c r="P65" s="79" t="str">
        <f>すべて_位置図情報!P1565</f>
        <v>J</v>
      </c>
      <c r="Q65" s="79" t="str">
        <f>すべて_位置図情報!Q1565</f>
        <v>無</v>
      </c>
      <c r="R65" s="79" t="str">
        <f>すべて_位置図情報!R1565</f>
        <v>－</v>
      </c>
      <c r="S65" s="126" t="str">
        <f>すべて_位置図情報!S1565</f>
        <v>福祉局</v>
      </c>
      <c r="T65" s="126" t="str">
        <f>すべて_位置図情報!T1565</f>
        <v>総務部</v>
      </c>
      <c r="U65" s="126" t="str">
        <f>すべて_位置図情報!U1565</f>
        <v>経理･企画課</v>
      </c>
      <c r="V65" s="126" t="str">
        <f>すべて_位置図情報!V1565</f>
        <v>管財ｸﾞﾙｰﾌﾟ</v>
      </c>
      <c r="W65" s="116" t="str">
        <f>すべて_位置図情報!W1565</f>
        <v>東住吉区</v>
      </c>
      <c r="X65" s="116" t="str">
        <f>すべて_位置図情報!X1565</f>
        <v>一般施設</v>
      </c>
      <c r="Y65" s="114">
        <f>すべて_位置図情報!Y1565</f>
        <v>64</v>
      </c>
      <c r="Z65" s="127">
        <f>すべて_位置図情報!Z1565</f>
        <v>0</v>
      </c>
      <c r="AA65" s="145">
        <f>すべて_位置図情報!AA1565</f>
        <v>0</v>
      </c>
      <c r="AB65" s="144">
        <f>すべて_位置図情報!AB1565</f>
        <v>0</v>
      </c>
      <c r="AC65" s="145">
        <f>すべて_位置図情報!AC1565</f>
        <v>0</v>
      </c>
      <c r="AD65" s="145">
        <f>すべて_位置図情報!AD1565</f>
        <v>0</v>
      </c>
      <c r="AE65" s="60">
        <f>すべて_位置図情報!AF1565</f>
        <v>0</v>
      </c>
      <c r="AF65" s="60">
        <f>すべて_位置図情報!AG1565</f>
        <v>0</v>
      </c>
      <c r="AG65" s="60">
        <f>すべて_位置図情報!AH1565</f>
        <v>0</v>
      </c>
      <c r="AH65" s="60">
        <f>すべて_位置図情報!AI1565</f>
        <v>0</v>
      </c>
      <c r="AI65" s="60">
        <f>すべて_位置図情報!AJ1565</f>
        <v>0</v>
      </c>
      <c r="AJ65" s="60">
        <f>すべて_位置図情報!AK1565</f>
        <v>0</v>
      </c>
      <c r="AK65" s="60" t="e">
        <f>すべて_位置図情報!#REF!</f>
        <v>#REF!</v>
      </c>
    </row>
    <row r="66" spans="1:37" ht="22.5" customHeight="1">
      <c r="A66" s="240">
        <v>61</v>
      </c>
      <c r="B66" s="41" t="str">
        <f>すべて_位置図情報!B1566</f>
        <v>もと施設</v>
      </c>
      <c r="C66" s="42" t="str">
        <f>すべて_位置図情報!C1566</f>
        <v>もと施設</v>
      </c>
      <c r="D66" s="42" t="str">
        <f>すべて_位置図情報!D1566</f>
        <v>もと施設</v>
      </c>
      <c r="E66" s="43" t="str">
        <f>すべて_位置図情報!E1566</f>
        <v>もと施設</v>
      </c>
      <c r="F66" s="74">
        <v>2</v>
      </c>
      <c r="G66" s="13" t="str" ph="1">
        <f>すべて_位置図情報!G1566</f>
        <v>もと矢田第2保育所</v>
      </c>
      <c r="H66" s="126" t="str">
        <f>すべて_位置図情報!H1566</f>
        <v>大阪市東住吉区住道矢田2-16-3</v>
      </c>
      <c r="I66" s="81">
        <f>すべて_位置図情報!I1566</f>
        <v>378.81</v>
      </c>
      <c r="J66" s="80" t="str">
        <f>すべて_位置図情報!J1566</f>
        <v>A</v>
      </c>
      <c r="K66" s="78">
        <f>すべて_位置図情報!K1566</f>
        <v>0</v>
      </c>
      <c r="L66" s="79">
        <f>すべて_位置図情報!L1566</f>
        <v>1971</v>
      </c>
      <c r="M66" s="79" t="str">
        <f>すべて_位置図情報!M1566</f>
        <v>d</v>
      </c>
      <c r="N66" s="79" t="str">
        <f>すべて_位置図情報!N1566</f>
        <v>d</v>
      </c>
      <c r="O66" s="79" t="str">
        <f>すべて_位置図情報!O1566</f>
        <v/>
      </c>
      <c r="P66" s="79" t="str">
        <f>すべて_位置図情報!P1566</f>
        <v>J</v>
      </c>
      <c r="Q66" s="79" t="str">
        <f>すべて_位置図情報!Q1566</f>
        <v>無</v>
      </c>
      <c r="R66" s="79" t="str">
        <f>すべて_位置図情報!R1566</f>
        <v>－</v>
      </c>
      <c r="S66" s="126" t="str">
        <f>すべて_位置図情報!S1566</f>
        <v>こども青少年局</v>
      </c>
      <c r="T66" s="126" t="str">
        <f>すべて_位置図情報!T1566</f>
        <v>企画部</v>
      </c>
      <c r="U66" s="126" t="str">
        <f>すべて_位置図情報!U1566</f>
        <v>経理課</v>
      </c>
      <c r="V66" s="126" t="str">
        <f>すべて_位置図情報!V1566</f>
        <v>管財･施設ｸﾞﾙｰﾌﾟ</v>
      </c>
      <c r="W66" s="116" t="str">
        <f>すべて_位置図情報!W1566</f>
        <v>東住吉区</v>
      </c>
      <c r="X66" s="116" t="str">
        <f>すべて_位置図情報!X1566</f>
        <v>一般施設</v>
      </c>
      <c r="Y66" s="114">
        <f>すべて_位置図情報!Y1566</f>
        <v>67</v>
      </c>
      <c r="Z66" s="127">
        <f>すべて_位置図情報!Z1566</f>
        <v>0</v>
      </c>
      <c r="AA66" s="145">
        <f>すべて_位置図情報!AA1566</f>
        <v>0</v>
      </c>
      <c r="AB66" s="144">
        <f>すべて_位置図情報!AB1566</f>
        <v>0</v>
      </c>
      <c r="AC66" s="145">
        <f>すべて_位置図情報!AC1566</f>
        <v>0</v>
      </c>
      <c r="AD66" s="145">
        <f>すべて_位置図情報!AD1566</f>
        <v>0</v>
      </c>
      <c r="AE66" s="60">
        <f>すべて_位置図情報!AF1566</f>
        <v>0</v>
      </c>
      <c r="AF66" s="60">
        <f>すべて_位置図情報!AG1566</f>
        <v>0</v>
      </c>
      <c r="AG66" s="60">
        <f>すべて_位置図情報!AH1566</f>
        <v>0</v>
      </c>
      <c r="AH66" s="60">
        <f>すべて_位置図情報!AI1566</f>
        <v>0</v>
      </c>
      <c r="AI66" s="60">
        <f>すべて_位置図情報!AJ1566</f>
        <v>0</v>
      </c>
      <c r="AJ66" s="60">
        <f>すべて_位置図情報!AK1566</f>
        <v>0</v>
      </c>
      <c r="AK66" s="60" t="e">
        <f>すべて_位置図情報!#REF!</f>
        <v>#REF!</v>
      </c>
    </row>
    <row r="67" spans="1:37" ht="22.5" customHeight="1">
      <c r="A67" s="240">
        <v>62</v>
      </c>
      <c r="B67" s="41" t="str">
        <f>すべて_位置図情報!B1567</f>
        <v>もと施設</v>
      </c>
      <c r="C67" s="42" t="str">
        <f>すべて_位置図情報!C1567</f>
        <v>もと施設</v>
      </c>
      <c r="D67" s="42" t="str">
        <f>すべて_位置図情報!D1567</f>
        <v>もと施設</v>
      </c>
      <c r="E67" s="43" t="str">
        <f>すべて_位置図情報!E1567</f>
        <v>もと施設</v>
      </c>
      <c r="F67" s="74">
        <v>3</v>
      </c>
      <c r="G67" s="13" t="str" ph="1">
        <f>すべて_位置図情報!G1567</f>
        <v>長居公園北西駐車場</v>
      </c>
      <c r="H67" s="126" t="str">
        <f>すべて_位置図情報!H1567</f>
        <v>大阪市東住吉区長居公園1</v>
      </c>
      <c r="I67" s="81">
        <f>すべて_位置図情報!I1567</f>
        <v>6302.4</v>
      </c>
      <c r="J67" s="80" t="str">
        <f>すべて_位置図情報!J1567</f>
        <v>C</v>
      </c>
      <c r="K67" s="78">
        <f>すべて_位置図情報!K1567</f>
        <v>0</v>
      </c>
      <c r="L67" s="79">
        <f>すべて_位置図情報!L1567</f>
        <v>2001</v>
      </c>
      <c r="M67" s="79" t="str">
        <f>すべて_位置図情報!M1567</f>
        <v>b</v>
      </c>
      <c r="N67" s="79" t="str">
        <f>すべて_位置図情報!N1567</f>
        <v>b</v>
      </c>
      <c r="O67" s="79" t="str">
        <f>すべて_位置図情報!O1567</f>
        <v/>
      </c>
      <c r="P67" s="79" t="str">
        <f>すべて_位置図情報!P1567</f>
        <v>F</v>
      </c>
      <c r="Q67" s="79" t="str">
        <f>すべて_位置図情報!Q1567</f>
        <v>無</v>
      </c>
      <c r="R67" s="79" t="str">
        <f>すべて_位置図情報!R1567</f>
        <v>－</v>
      </c>
      <c r="S67" s="126" t="str">
        <f>すべて_位置図情報!S1567</f>
        <v>建設局</v>
      </c>
      <c r="T67" s="126" t="str">
        <f>すべて_位置図情報!T1567</f>
        <v>公園緑化部</v>
      </c>
      <c r="U67" s="126" t="str">
        <f>すべて_位置図情報!U1567</f>
        <v>公園課</v>
      </c>
      <c r="V67" s="124" t="str">
        <f>すべて_位置図情報!V1567</f>
        <v>－</v>
      </c>
      <c r="W67" s="116" t="str">
        <f>すべて_位置図情報!W1567</f>
        <v>東住吉区</v>
      </c>
      <c r="X67" s="116" t="str">
        <f>すべて_位置図情報!X1567</f>
        <v>一般施設</v>
      </c>
      <c r="Y67" s="114">
        <f>すべて_位置図情報!Y1567</f>
        <v>68</v>
      </c>
      <c r="Z67" s="127">
        <f>すべて_位置図情報!Z1567</f>
        <v>0</v>
      </c>
      <c r="AA67" s="143">
        <f>すべて_位置図情報!AA1567</f>
        <v>0</v>
      </c>
      <c r="AB67" s="144">
        <f>すべて_位置図情報!AB1567</f>
        <v>0</v>
      </c>
      <c r="AC67" s="143" t="str">
        <f>すべて_位置図情報!AC1567</f>
        <v>〇</v>
      </c>
      <c r="AD67" s="143">
        <f>すべて_位置図情報!AD1567</f>
        <v>0</v>
      </c>
      <c r="AE67" s="56">
        <f>すべて_位置図情報!AF1567</f>
        <v>0</v>
      </c>
      <c r="AF67" s="56">
        <f>すべて_位置図情報!AG1567</f>
        <v>0</v>
      </c>
      <c r="AG67" s="56">
        <f>すべて_位置図情報!AH1567</f>
        <v>0</v>
      </c>
      <c r="AH67" s="56">
        <f>すべて_位置図情報!AI1567</f>
        <v>0</v>
      </c>
      <c r="AI67" s="56">
        <f>すべて_位置図情報!AJ1567</f>
        <v>0</v>
      </c>
      <c r="AJ67" s="56">
        <f>すべて_位置図情報!AK1567</f>
        <v>0</v>
      </c>
      <c r="AK67" s="56" t="e">
        <f>すべて_位置図情報!#REF!</f>
        <v>#REF!</v>
      </c>
    </row>
    <row r="68" spans="1:37" ht="22.5" customHeight="1">
      <c r="A68" s="240">
        <v>63</v>
      </c>
      <c r="B68" s="46" t="str">
        <f>すべて_位置図情報!B1568</f>
        <v>もと施設</v>
      </c>
      <c r="C68" s="47" t="str">
        <f>すべて_位置図情報!C1568</f>
        <v>もと施設</v>
      </c>
      <c r="D68" s="47" t="str">
        <f>すべて_位置図情報!D1568</f>
        <v>もと施設</v>
      </c>
      <c r="E68" s="48" t="str">
        <f>すべて_位置図情報!E1568</f>
        <v>もと施設</v>
      </c>
      <c r="F68" s="74">
        <v>4</v>
      </c>
      <c r="G68" s="13" t="str" ph="1">
        <f>すべて_位置図情報!G1568</f>
        <v>東住吉区役所もと矢田出張所</v>
      </c>
      <c r="H68" s="126" t="str">
        <f>すべて_位置図情報!H1568</f>
        <v>大阪市東住吉区矢田6-7-25</v>
      </c>
      <c r="I68" s="81">
        <f>すべて_位置図情報!I1568</f>
        <v>1280.24</v>
      </c>
      <c r="J68" s="80" t="str">
        <f>すべて_位置図情報!J1568</f>
        <v>B</v>
      </c>
      <c r="K68" s="78">
        <f>すべて_位置図情報!K1568</f>
        <v>0</v>
      </c>
      <c r="L68" s="79">
        <f>すべて_位置図情報!L1568</f>
        <v>1970</v>
      </c>
      <c r="M68" s="79" t="str">
        <f>すべて_位置図情報!M1568</f>
        <v>d</v>
      </c>
      <c r="N68" s="79" t="str">
        <f>すべて_位置図情報!N1568</f>
        <v>d</v>
      </c>
      <c r="O68" s="79" t="str">
        <f>すべて_位置図情報!O1568</f>
        <v/>
      </c>
      <c r="P68" s="79" t="str">
        <f>すべて_位置図情報!P1568</f>
        <v>K</v>
      </c>
      <c r="Q68" s="79" t="str">
        <f>すべて_位置図情報!Q1568</f>
        <v>無</v>
      </c>
      <c r="R68" s="79" t="str">
        <f>すべて_位置図情報!R1568</f>
        <v>－</v>
      </c>
      <c r="S68" s="126" t="str">
        <f>すべて_位置図情報!S1568</f>
        <v>東住吉区役所</v>
      </c>
      <c r="T68" s="124" t="str">
        <f>すべて_位置図情報!T1568</f>
        <v>－</v>
      </c>
      <c r="U68" s="126" t="str">
        <f>すべて_位置図情報!U1568</f>
        <v>総務課</v>
      </c>
      <c r="V68" s="126" t="str">
        <f>すべて_位置図情報!V1568</f>
        <v>総務ｸﾞﾙｰﾌﾟ</v>
      </c>
      <c r="W68" s="116" t="str">
        <f>すべて_位置図情報!W1568</f>
        <v>東住吉区</v>
      </c>
      <c r="X68" s="116" t="str">
        <f>すべて_位置図情報!X1568</f>
        <v>一般施設</v>
      </c>
      <c r="Y68" s="114">
        <f>すべて_位置図情報!Y1568</f>
        <v>72</v>
      </c>
      <c r="Z68" s="127">
        <f>すべて_位置図情報!Z1568</f>
        <v>0</v>
      </c>
      <c r="AA68" s="143">
        <f>すべて_位置図情報!AA1568</f>
        <v>0</v>
      </c>
      <c r="AB68" s="144">
        <f>すべて_位置図情報!AB1568</f>
        <v>0</v>
      </c>
      <c r="AC68" s="143" t="str">
        <f>すべて_位置図情報!AC1568</f>
        <v>〇</v>
      </c>
      <c r="AD68" s="143">
        <f>すべて_位置図情報!AD1568</f>
        <v>0</v>
      </c>
      <c r="AE68" s="56">
        <f>すべて_位置図情報!AF1568</f>
        <v>0</v>
      </c>
      <c r="AF68" s="56">
        <f>すべて_位置図情報!AG1568</f>
        <v>0</v>
      </c>
      <c r="AG68" s="56">
        <f>すべて_位置図情報!AH1568</f>
        <v>0</v>
      </c>
      <c r="AH68" s="56">
        <f>すべて_位置図情報!AI1568</f>
        <v>0</v>
      </c>
      <c r="AI68" s="56">
        <f>すべて_位置図情報!AJ1568</f>
        <v>0</v>
      </c>
      <c r="AJ68" s="56">
        <f>すべて_位置図情報!AK1568</f>
        <v>0</v>
      </c>
      <c r="AK68" s="56" t="e">
        <f>すべて_位置図情報!#REF!</f>
        <v>#REF!</v>
      </c>
    </row>
    <row r="69" spans="1:37" ht="18">
      <c r="G69" s="3"/>
    </row>
    <row r="70" spans="1:37" ht="18">
      <c r="G70" s="3"/>
    </row>
    <row r="71" spans="1:37" ht="18">
      <c r="G71" s="3"/>
    </row>
    <row r="72" spans="1:37" ht="18">
      <c r="G72" s="3"/>
    </row>
    <row r="73" spans="1:37" ht="18">
      <c r="G73" s="3"/>
    </row>
    <row r="74" spans="1:37" ht="18">
      <c r="G74" s="3"/>
    </row>
    <row r="76" spans="1:37" ht="18">
      <c r="G76" s="3"/>
    </row>
    <row r="77" spans="1:37" ht="18">
      <c r="G77" s="3"/>
    </row>
    <row r="79" spans="1:37" ht="18">
      <c r="G79" s="3"/>
    </row>
    <row r="80" spans="1:37" ht="18">
      <c r="G80" s="3"/>
    </row>
    <row r="81" spans="7:7" ht="18">
      <c r="G81"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7" spans="7:7" ht="18">
      <c r="G97" s="3"/>
    </row>
    <row r="98" spans="7:7" ht="18">
      <c r="G98" s="3"/>
    </row>
    <row r="99" spans="7:7" ht="18">
      <c r="G99" s="3"/>
    </row>
    <row r="102" spans="7:7" ht="18">
      <c r="G102" s="3"/>
    </row>
    <row r="103" spans="7:7" ht="18">
      <c r="G103"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7" spans="7:7" ht="18">
      <c r="G117" s="3"/>
    </row>
    <row r="118" spans="7:7" ht="18">
      <c r="G118"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3" spans="7:7" ht="18">
      <c r="G133" s="3"/>
    </row>
    <row r="134" spans="7:7" ht="18">
      <c r="G134"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61" spans="7:7" ht="18">
      <c r="G161" s="3"/>
    </row>
    <row r="162" spans="7:7" ht="18">
      <c r="G162" s="3"/>
    </row>
    <row r="163" spans="7:7" ht="18">
      <c r="G163" s="3"/>
    </row>
    <row r="165" spans="7:7" ht="18">
      <c r="G165" s="3"/>
    </row>
    <row r="166" spans="7:7" ht="18">
      <c r="G166" s="3"/>
    </row>
    <row r="167" spans="7:7" ht="18">
      <c r="G167" s="3"/>
    </row>
    <row r="168" spans="7:7" ht="18">
      <c r="G168" s="3"/>
    </row>
    <row r="170" spans="7:7" ht="18">
      <c r="G170" s="3"/>
    </row>
    <row r="171" spans="7:7" ht="18">
      <c r="G171" s="3"/>
    </row>
    <row r="172" spans="7:7" ht="18">
      <c r="G172" s="3"/>
    </row>
    <row r="173" spans="7:7" ht="18">
      <c r="G173" s="3"/>
    </row>
    <row r="175" spans="7:7" ht="18">
      <c r="G175" s="3"/>
    </row>
    <row r="176" spans="7:7" ht="18">
      <c r="G176" s="3"/>
    </row>
    <row r="178" spans="7:7" ht="18">
      <c r="G178" s="3"/>
    </row>
    <row r="179" spans="7:7" ht="18">
      <c r="G179"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3" spans="7:7" ht="18">
      <c r="G193" s="3"/>
    </row>
    <row r="194" spans="7:7" ht="18">
      <c r="G194" s="3"/>
    </row>
    <row r="195" spans="7:7" ht="18">
      <c r="G195" s="3"/>
    </row>
    <row r="197" spans="7:7" ht="18">
      <c r="G197" s="3"/>
    </row>
    <row r="198" spans="7:7" ht="18">
      <c r="G198" s="3"/>
    </row>
    <row r="199" spans="7:7" ht="18">
      <c r="G199" s="3"/>
    </row>
    <row r="200" spans="7:7" ht="18">
      <c r="G200" s="3"/>
    </row>
    <row r="202" spans="7:7" ht="18">
      <c r="G202" s="3"/>
    </row>
    <row r="203" spans="7:7" ht="18">
      <c r="G203" s="3"/>
    </row>
    <row r="204" spans="7:7" ht="18">
      <c r="G204" s="3"/>
    </row>
    <row r="205" spans="7:7" ht="18">
      <c r="G205" s="3"/>
    </row>
    <row r="207" spans="7:7" ht="18">
      <c r="G207" s="3"/>
    </row>
    <row r="208" spans="7:7" ht="18">
      <c r="G208" s="3"/>
    </row>
    <row r="210" spans="7:7" ht="18">
      <c r="G210" s="3"/>
    </row>
    <row r="211" spans="7:7" ht="18">
      <c r="G211" s="3"/>
    </row>
    <row r="212" spans="7:7" ht="18">
      <c r="G212" s="3"/>
    </row>
    <row r="213" spans="7:7" ht="18">
      <c r="G213" s="3"/>
    </row>
    <row r="214" spans="7:7" ht="18">
      <c r="G214" s="3"/>
    </row>
    <row r="215" spans="7:7" ht="18">
      <c r="G215" s="3"/>
    </row>
    <row r="216" spans="7:7" ht="18">
      <c r="G216" s="3"/>
    </row>
    <row r="218" spans="7:7" ht="18">
      <c r="G218" s="3"/>
    </row>
    <row r="219" spans="7:7" ht="18">
      <c r="G219" s="3"/>
    </row>
    <row r="220" spans="7:7" ht="18">
      <c r="G220" s="3"/>
    </row>
    <row r="221" spans="7:7" ht="18">
      <c r="G221" s="3"/>
    </row>
    <row r="227" spans="7:7" ht="18">
      <c r="G227" s="3"/>
    </row>
    <row r="234" spans="7:7" ht="18">
      <c r="G234" s="3"/>
    </row>
    <row r="235" spans="7:7" ht="18">
      <c r="G235" s="3"/>
    </row>
    <row r="236" spans="7:7" ht="18">
      <c r="G236" s="3"/>
    </row>
    <row r="237" spans="7:7" ht="18">
      <c r="G237" s="3"/>
    </row>
    <row r="240" spans="7:7" ht="18">
      <c r="G240" s="3"/>
    </row>
    <row r="247" spans="7:7" ht="18">
      <c r="G247" s="3"/>
    </row>
    <row r="248" spans="7:7" ht="18">
      <c r="G248" s="3"/>
    </row>
    <row r="250" spans="7:7" ht="18">
      <c r="G250" s="3"/>
    </row>
    <row r="251" spans="7:7" ht="18">
      <c r="G251" s="3"/>
    </row>
    <row r="252" spans="7:7" ht="18">
      <c r="G252" s="3"/>
    </row>
    <row r="253" spans="7:7" ht="18">
      <c r="G253" s="3"/>
    </row>
    <row r="259" spans="7:7" ht="18">
      <c r="G259" s="3"/>
    </row>
    <row r="266" spans="7:7" ht="18">
      <c r="G266" s="3"/>
    </row>
    <row r="267" spans="7:7" ht="18">
      <c r="G267" s="3"/>
    </row>
    <row r="268" spans="7:7" ht="18">
      <c r="G268" s="3"/>
    </row>
    <row r="269" spans="7:7" ht="18">
      <c r="G269" s="3"/>
    </row>
    <row r="272" spans="7:7" ht="18">
      <c r="G272" s="3"/>
    </row>
    <row r="279" spans="7:7" ht="18">
      <c r="G279" s="3"/>
    </row>
    <row r="281" spans="7:7" ht="18">
      <c r="G281" s="3"/>
    </row>
    <row r="282" spans="7:7" ht="18">
      <c r="G282" s="3"/>
    </row>
    <row r="283" spans="7:7" ht="18">
      <c r="G283" s="3"/>
    </row>
    <row r="284" spans="7:7" ht="18">
      <c r="G284" s="3"/>
    </row>
    <row r="285" spans="7:7" ht="18">
      <c r="G285" s="3"/>
    </row>
    <row r="291" spans="7:7" ht="18">
      <c r="G291" s="3"/>
    </row>
    <row r="293" spans="7:7" ht="18">
      <c r="G293" s="3"/>
    </row>
    <row r="294" spans="7:7" ht="18">
      <c r="G294" s="3"/>
    </row>
    <row r="295" spans="7:7" ht="18">
      <c r="G295" s="3"/>
    </row>
    <row r="296" spans="7:7" ht="18">
      <c r="G296" s="3"/>
    </row>
    <row r="297" spans="7:7" ht="18">
      <c r="G297" s="3"/>
    </row>
    <row r="298" spans="7:7" ht="18">
      <c r="G298" s="3"/>
    </row>
    <row r="299" spans="7:7" ht="18">
      <c r="G299" s="3"/>
    </row>
    <row r="300" spans="7:7" ht="18">
      <c r="G300" s="3"/>
    </row>
    <row r="301" spans="7:7" ht="18">
      <c r="G301" s="3"/>
    </row>
    <row r="303" spans="7:7" ht="18">
      <c r="G303" s="3"/>
    </row>
    <row r="304" spans="7:7" ht="18">
      <c r="G304" s="3"/>
    </row>
    <row r="305" spans="7:7" ht="18">
      <c r="G305" s="3"/>
    </row>
    <row r="306" spans="7:7" ht="18">
      <c r="G306" s="3"/>
    </row>
    <row r="308" spans="7:7" ht="18">
      <c r="G308" s="3"/>
    </row>
    <row r="309" spans="7:7" ht="18">
      <c r="G309" s="3"/>
    </row>
    <row r="311" spans="7:7" ht="18">
      <c r="G311" s="3"/>
    </row>
    <row r="312" spans="7:7" ht="18">
      <c r="G312" s="3"/>
    </row>
    <row r="313" spans="7:7" ht="18">
      <c r="G313" s="3"/>
    </row>
    <row r="314" spans="7:7" ht="18">
      <c r="G314" s="3"/>
    </row>
    <row r="315" spans="7:7" ht="18">
      <c r="G315" s="3"/>
    </row>
    <row r="316" spans="7:7" ht="18">
      <c r="G316" s="3"/>
    </row>
    <row r="317" spans="7:7" ht="18">
      <c r="G317" s="3"/>
    </row>
    <row r="319" spans="7:7" ht="18">
      <c r="G319" s="3"/>
    </row>
    <row r="320" spans="7:7" ht="18">
      <c r="G320" s="3"/>
    </row>
    <row r="321" spans="7:7" ht="18">
      <c r="G321" s="3"/>
    </row>
    <row r="322" spans="7:7" ht="18">
      <c r="G322" s="3"/>
    </row>
    <row r="328" spans="7:7" ht="18">
      <c r="G328" s="3"/>
    </row>
    <row r="335" spans="7:7" ht="18">
      <c r="G335" s="3"/>
    </row>
    <row r="336" spans="7:7" ht="18">
      <c r="G336" s="3"/>
    </row>
    <row r="337" spans="7:7" ht="18">
      <c r="G337" s="3"/>
    </row>
    <row r="338" spans="7:7" ht="18">
      <c r="G338" s="3"/>
    </row>
    <row r="341" spans="7:7" ht="18">
      <c r="G341" s="3"/>
    </row>
    <row r="348" spans="7:7" ht="18">
      <c r="G348" s="3"/>
    </row>
    <row r="349" spans="7:7" ht="18">
      <c r="G349" s="3"/>
    </row>
    <row r="351" spans="7:7" ht="18">
      <c r="G351" s="3"/>
    </row>
    <row r="352" spans="7:7" ht="18">
      <c r="G352" s="3"/>
    </row>
    <row r="353" spans="7:7" ht="18">
      <c r="G353" s="3"/>
    </row>
    <row r="354" spans="7:7" ht="18">
      <c r="G354" s="3"/>
    </row>
    <row r="360" spans="7:7" ht="18">
      <c r="G360" s="3"/>
    </row>
    <row r="367" spans="7:7" ht="18">
      <c r="G367" s="3"/>
    </row>
    <row r="368" spans="7:7" ht="18">
      <c r="G368" s="3"/>
    </row>
    <row r="369" spans="7:7" ht="18">
      <c r="G369" s="3"/>
    </row>
    <row r="370" spans="7:7" ht="18">
      <c r="G370" s="3"/>
    </row>
    <row r="373" spans="7:7" ht="18">
      <c r="G373" s="3"/>
    </row>
    <row r="380" spans="7:7" ht="18">
      <c r="G380" s="3"/>
    </row>
    <row r="382" spans="7:7" ht="18">
      <c r="G382" s="3"/>
    </row>
    <row r="383" spans="7:7" ht="18">
      <c r="G383" s="3"/>
    </row>
    <row r="384" spans="7:7" ht="18">
      <c r="G384" s="3"/>
    </row>
    <row r="385" spans="7:7" ht="18">
      <c r="G385" s="3"/>
    </row>
    <row r="386" spans="7:7" ht="18">
      <c r="G386" s="3"/>
    </row>
    <row r="392" spans="7:7" ht="18">
      <c r="G392" s="3"/>
    </row>
    <row r="394" spans="7:7" ht="18">
      <c r="G394" s="3"/>
    </row>
    <row r="395" spans="7:7" ht="18">
      <c r="G395" s="3"/>
    </row>
    <row r="396" spans="7:7" ht="18">
      <c r="G396" s="3"/>
    </row>
    <row r="397" spans="7:7" ht="18">
      <c r="G397" s="3"/>
    </row>
    <row r="398" spans="7:7" ht="18">
      <c r="G398" s="3"/>
    </row>
    <row r="399" spans="7:7" ht="18">
      <c r="G399" s="3"/>
    </row>
    <row r="400" spans="7:7" ht="18">
      <c r="G400" s="3"/>
    </row>
    <row r="401" spans="7:7" ht="18">
      <c r="G401" s="3"/>
    </row>
    <row r="402" spans="7:7" ht="18">
      <c r="G402" s="3"/>
    </row>
    <row r="406" spans="7:7" ht="18">
      <c r="G406" s="3"/>
    </row>
    <row r="407" spans="7:7" ht="18">
      <c r="G407" s="3"/>
    </row>
    <row r="408" spans="7:7" ht="18">
      <c r="G408" s="3"/>
    </row>
    <row r="409" spans="7:7" ht="18">
      <c r="G409" s="3"/>
    </row>
    <row r="412" spans="7:7" ht="18">
      <c r="G412" s="3"/>
    </row>
    <row r="419" spans="7:7" ht="18">
      <c r="G419" s="3"/>
    </row>
    <row r="421" spans="7:7" ht="18">
      <c r="G421" s="3"/>
    </row>
    <row r="422" spans="7:7" ht="18">
      <c r="G422" s="3"/>
    </row>
    <row r="423" spans="7:7" ht="18">
      <c r="G423" s="3"/>
    </row>
    <row r="424" spans="7:7" ht="18">
      <c r="G424" s="3"/>
    </row>
    <row r="425" spans="7:7" ht="18">
      <c r="G425" s="3"/>
    </row>
    <row r="431" spans="7:7" ht="18">
      <c r="G431" s="3"/>
    </row>
    <row r="433" spans="7:7" ht="18">
      <c r="G433" s="3"/>
    </row>
    <row r="434" spans="7:7" ht="18">
      <c r="G434" s="3"/>
    </row>
    <row r="435" spans="7:7" ht="18">
      <c r="G435" s="3"/>
    </row>
    <row r="436" spans="7:7" ht="18">
      <c r="G436" s="3"/>
    </row>
    <row r="437" spans="7:7" ht="18">
      <c r="G437" s="3"/>
    </row>
    <row r="438" spans="7:7" ht="18">
      <c r="G438" s="3"/>
    </row>
    <row r="439" spans="7:7" ht="18">
      <c r="G439" s="3"/>
    </row>
    <row r="440" spans="7:7" ht="18">
      <c r="G440" s="3"/>
    </row>
    <row r="441" spans="7:7" ht="18">
      <c r="G441" s="3"/>
    </row>
    <row r="447" spans="7:7" ht="18">
      <c r="G447" s="3"/>
    </row>
    <row r="454" spans="7:7" ht="18">
      <c r="G454" s="3"/>
    </row>
    <row r="455" spans="7:7" ht="18">
      <c r="G455" s="3"/>
    </row>
    <row r="456" spans="7:7" ht="18">
      <c r="G456" s="3"/>
    </row>
    <row r="457" spans="7:7" ht="18">
      <c r="G457" s="3"/>
    </row>
    <row r="460" spans="7:7" ht="18">
      <c r="G460" s="3"/>
    </row>
    <row r="467" spans="7:7" ht="18">
      <c r="G467" s="3"/>
    </row>
    <row r="468" spans="7:7" ht="18">
      <c r="G468" s="3"/>
    </row>
    <row r="470" spans="7:7" ht="18">
      <c r="G470" s="3"/>
    </row>
    <row r="471" spans="7:7" ht="18">
      <c r="G471" s="3"/>
    </row>
    <row r="472" spans="7:7" ht="18">
      <c r="G472" s="3"/>
    </row>
    <row r="473" spans="7:7" ht="18">
      <c r="G473" s="3"/>
    </row>
    <row r="479" spans="7:7" ht="18">
      <c r="G479" s="3"/>
    </row>
    <row r="486" spans="7:7" ht="18">
      <c r="G486" s="3"/>
    </row>
    <row r="487" spans="7:7" ht="18">
      <c r="G487" s="3"/>
    </row>
    <row r="488" spans="7:7" ht="18">
      <c r="G488" s="3"/>
    </row>
    <row r="489" spans="7:7" ht="18">
      <c r="G489" s="3"/>
    </row>
    <row r="492" spans="7:7" ht="18">
      <c r="G492" s="3"/>
    </row>
    <row r="499" spans="7:7" ht="18">
      <c r="G499" s="3"/>
    </row>
    <row r="501" spans="7:7" ht="18">
      <c r="G501" s="3"/>
    </row>
    <row r="502" spans="7:7" ht="18">
      <c r="G502" s="3"/>
    </row>
    <row r="503" spans="7:7" ht="18">
      <c r="G503" s="3"/>
    </row>
    <row r="504" spans="7:7" ht="18">
      <c r="G504" s="3"/>
    </row>
    <row r="505" spans="7:7" ht="18">
      <c r="G505" s="3"/>
    </row>
    <row r="511" spans="7:7" ht="18">
      <c r="G511" s="3"/>
    </row>
    <row r="513" spans="7:7" ht="18">
      <c r="G513" s="3"/>
    </row>
    <row r="514" spans="7:7" ht="18">
      <c r="G514" s="3"/>
    </row>
    <row r="515" spans="7:7" ht="18">
      <c r="G515" s="3"/>
    </row>
    <row r="516" spans="7:7" ht="18">
      <c r="G516" s="3"/>
    </row>
    <row r="517" spans="7:7" ht="18">
      <c r="G517" s="3"/>
    </row>
    <row r="518" spans="7:7" ht="18">
      <c r="G518" s="3"/>
    </row>
    <row r="519" spans="7:7" ht="18">
      <c r="G519" s="3"/>
    </row>
    <row r="520" spans="7:7" ht="18">
      <c r="G520" s="3"/>
    </row>
    <row r="521" spans="7:7" ht="18">
      <c r="G521" s="3"/>
    </row>
    <row r="525" spans="7:7" ht="18">
      <c r="G525" s="3"/>
    </row>
    <row r="526" spans="7:7" ht="18">
      <c r="G526" s="3"/>
    </row>
    <row r="527" spans="7:7" ht="18">
      <c r="G527" s="3"/>
    </row>
    <row r="528" spans="7:7" ht="18">
      <c r="G528" s="3"/>
    </row>
    <row r="531" spans="7:7" ht="18">
      <c r="G531" s="3"/>
    </row>
    <row r="538" spans="7:7" ht="18">
      <c r="G538" s="3"/>
    </row>
    <row r="540" spans="7:7" ht="18">
      <c r="G540" s="3"/>
    </row>
    <row r="541" spans="7:7" ht="18">
      <c r="G541" s="3"/>
    </row>
    <row r="542" spans="7:7" ht="18">
      <c r="G542" s="3"/>
    </row>
    <row r="543" spans="7:7" ht="18">
      <c r="G543" s="3"/>
    </row>
    <row r="544" spans="7:7" ht="18">
      <c r="G544" s="3"/>
    </row>
    <row r="550" spans="7:7" ht="18">
      <c r="G550" s="3"/>
    </row>
    <row r="552" spans="7:7" ht="18">
      <c r="G552" s="3"/>
    </row>
    <row r="553" spans="7:7" ht="18">
      <c r="G553" s="3"/>
    </row>
    <row r="554" spans="7:7" ht="18">
      <c r="G554" s="3"/>
    </row>
    <row r="555" spans="7:7" ht="18">
      <c r="G555" s="3"/>
    </row>
    <row r="556" spans="7:7" ht="18">
      <c r="G556" s="3"/>
    </row>
    <row r="557" spans="7:7" ht="18">
      <c r="G557" s="3"/>
    </row>
    <row r="558" spans="7:7" ht="18">
      <c r="G558" s="3"/>
    </row>
    <row r="559" spans="7:7" ht="18">
      <c r="G559" s="3"/>
    </row>
    <row r="560" spans="7:7" ht="18">
      <c r="G560" s="3"/>
    </row>
    <row r="561" spans="7:7" ht="18">
      <c r="G561" s="3"/>
    </row>
    <row r="562" spans="7:7" ht="18">
      <c r="G562" s="3"/>
    </row>
    <row r="563" spans="7:7" ht="18">
      <c r="G563" s="3"/>
    </row>
    <row r="566" spans="7:7" ht="18">
      <c r="G566" s="3"/>
    </row>
    <row r="573" spans="7:7" ht="18">
      <c r="G573" s="3"/>
    </row>
    <row r="575" spans="7:7" ht="18">
      <c r="G575" s="3"/>
    </row>
    <row r="576" spans="7:7" ht="18">
      <c r="G576" s="3"/>
    </row>
    <row r="577" spans="7:7" ht="18">
      <c r="G577" s="3"/>
    </row>
    <row r="578" spans="7:7" ht="18">
      <c r="G578" s="3"/>
    </row>
    <row r="579" spans="7:7" ht="18">
      <c r="G579" s="3"/>
    </row>
    <row r="585" spans="7:7" ht="18">
      <c r="G585" s="3"/>
    </row>
    <row r="587" spans="7:7" ht="18">
      <c r="G587" s="3"/>
    </row>
    <row r="588" spans="7:7" ht="18">
      <c r="G588" s="3"/>
    </row>
    <row r="589" spans="7:7" ht="18">
      <c r="G589" s="3"/>
    </row>
    <row r="590" spans="7:7" ht="18">
      <c r="G590" s="3"/>
    </row>
    <row r="591" spans="7:7" ht="18">
      <c r="G591" s="3"/>
    </row>
    <row r="592" spans="7:7" ht="18">
      <c r="G592" s="3"/>
    </row>
    <row r="593" spans="7:7" ht="18">
      <c r="G593" s="3"/>
    </row>
    <row r="594" spans="7:7" ht="18">
      <c r="G594" s="3"/>
    </row>
    <row r="595" spans="7:7" ht="18">
      <c r="G595" s="3"/>
    </row>
    <row r="599" spans="7:7" ht="18">
      <c r="G599" s="3"/>
    </row>
    <row r="600" spans="7:7" ht="18">
      <c r="G600" s="3"/>
    </row>
    <row r="601" spans="7:7" ht="18">
      <c r="G601" s="3"/>
    </row>
    <row r="602" spans="7:7" ht="18">
      <c r="G602" s="3"/>
    </row>
    <row r="605" spans="7:7" ht="18">
      <c r="G605" s="3"/>
    </row>
    <row r="612" spans="7:7" ht="18">
      <c r="G612" s="3"/>
    </row>
    <row r="614" spans="7:7" ht="18">
      <c r="G614" s="3"/>
    </row>
    <row r="615" spans="7:7" ht="18">
      <c r="G615" s="3"/>
    </row>
    <row r="616" spans="7:7" ht="18">
      <c r="G616" s="3"/>
    </row>
    <row r="617" spans="7:7" ht="18">
      <c r="G617" s="3"/>
    </row>
    <row r="618" spans="7:7" ht="18">
      <c r="G618" s="3"/>
    </row>
    <row r="624" spans="7:7" ht="18">
      <c r="G624" s="3"/>
    </row>
    <row r="626" spans="7:7" ht="18">
      <c r="G626" s="3"/>
    </row>
    <row r="627" spans="7:7" ht="18">
      <c r="G627" s="3"/>
    </row>
    <row r="628" spans="7:7" ht="18">
      <c r="G628" s="3"/>
    </row>
    <row r="629" spans="7:7" ht="18">
      <c r="G629" s="3"/>
    </row>
    <row r="630" spans="7:7" ht="18">
      <c r="G630" s="3"/>
    </row>
    <row r="631" spans="7:7" ht="18">
      <c r="G631" s="3"/>
    </row>
    <row r="632" spans="7:7" ht="18">
      <c r="G632" s="3"/>
    </row>
    <row r="633" spans="7:7" ht="18">
      <c r="G633" s="3"/>
    </row>
    <row r="634" spans="7:7" ht="18">
      <c r="G634" s="3"/>
    </row>
    <row r="640" spans="7:7" ht="18">
      <c r="G640" s="3"/>
    </row>
    <row r="647" spans="7:7" ht="18">
      <c r="G647" s="3"/>
    </row>
    <row r="648" spans="7:7" ht="18">
      <c r="G648" s="3"/>
    </row>
    <row r="649" spans="7:7" ht="18">
      <c r="G649" s="3"/>
    </row>
    <row r="650" spans="7:7" ht="18">
      <c r="G650" s="3"/>
    </row>
    <row r="653" spans="7:7" ht="18">
      <c r="G653" s="3"/>
    </row>
    <row r="660" spans="7:7" ht="18">
      <c r="G660" s="3"/>
    </row>
    <row r="661" spans="7:7" ht="18">
      <c r="G661" s="3"/>
    </row>
    <row r="663" spans="7:7" ht="18">
      <c r="G663" s="3"/>
    </row>
    <row r="664" spans="7:7" ht="18">
      <c r="G664" s="3"/>
    </row>
    <row r="665" spans="7:7" ht="18">
      <c r="G665" s="3"/>
    </row>
    <row r="666" spans="7:7" ht="18">
      <c r="G666" s="3"/>
    </row>
    <row r="672" spans="7:7" ht="18">
      <c r="G672" s="3"/>
    </row>
    <row r="679" spans="7:7" ht="18">
      <c r="G679" s="3"/>
    </row>
    <row r="680" spans="7:7" ht="18">
      <c r="G680" s="3"/>
    </row>
    <row r="681" spans="7:7" ht="18">
      <c r="G681" s="3"/>
    </row>
    <row r="682" spans="7:7" ht="18">
      <c r="G682" s="3"/>
    </row>
    <row r="685" spans="7:7" ht="18">
      <c r="G685" s="3"/>
    </row>
    <row r="692" spans="7:7" ht="18">
      <c r="G692" s="3"/>
    </row>
    <row r="694" spans="7:7" ht="18">
      <c r="G694" s="3"/>
    </row>
    <row r="695" spans="7:7" ht="18">
      <c r="G695" s="3"/>
    </row>
    <row r="696" spans="7:7" ht="18">
      <c r="G696" s="3"/>
    </row>
    <row r="697" spans="7:7" ht="18">
      <c r="G697" s="3"/>
    </row>
    <row r="698" spans="7:7" ht="18">
      <c r="G698" s="3"/>
    </row>
    <row r="704" spans="7:7" ht="18">
      <c r="G704"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8" spans="7:7" ht="18">
      <c r="G718" s="3"/>
    </row>
    <row r="719" spans="7:7" ht="18">
      <c r="G719" s="3"/>
    </row>
    <row r="720" spans="7:7" ht="18">
      <c r="G720" s="3"/>
    </row>
    <row r="721" spans="7:7" ht="18">
      <c r="G721" s="3"/>
    </row>
    <row r="724" spans="7:7" ht="18">
      <c r="G724" s="3"/>
    </row>
    <row r="731" spans="7:7" ht="18">
      <c r="G731" s="3"/>
    </row>
    <row r="733" spans="7:7" ht="18">
      <c r="G733" s="3"/>
    </row>
    <row r="734" spans="7:7" ht="18">
      <c r="G734" s="3"/>
    </row>
    <row r="735" spans="7:7" ht="18">
      <c r="G735" s="3"/>
    </row>
    <row r="736" spans="7:7" ht="18">
      <c r="G736" s="3"/>
    </row>
    <row r="737" spans="7:7" ht="18">
      <c r="G737" s="3"/>
    </row>
    <row r="743" spans="7:7" ht="18">
      <c r="G743"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0" spans="7:7" ht="18">
      <c r="G770" s="3"/>
    </row>
    <row r="771" spans="7:7" ht="18">
      <c r="G771" s="3"/>
    </row>
    <row r="775" spans="7:7" ht="18">
      <c r="G775" s="3"/>
    </row>
    <row r="776" spans="7:7" ht="18">
      <c r="G776" s="3"/>
    </row>
    <row r="777" spans="7:7" ht="18">
      <c r="G777" s="3"/>
    </row>
    <row r="778" spans="7:7" ht="18">
      <c r="G778" s="3"/>
    </row>
    <row r="781" spans="7:7" ht="18">
      <c r="G781" s="3"/>
    </row>
    <row r="788" spans="7:7" ht="18">
      <c r="G788" s="3"/>
    </row>
    <row r="790" spans="7:7" ht="18">
      <c r="G790" s="3"/>
    </row>
    <row r="791" spans="7:7" ht="18">
      <c r="G791" s="3"/>
    </row>
    <row r="792" spans="7:7" ht="18">
      <c r="G792" s="3"/>
    </row>
    <row r="793" spans="7:7" ht="18">
      <c r="G793" s="3"/>
    </row>
    <row r="794" spans="7:7" ht="18">
      <c r="G794" s="3"/>
    </row>
    <row r="800" spans="7:7" ht="18">
      <c r="G800" s="3"/>
    </row>
    <row r="802" spans="7:7" ht="18">
      <c r="G802" s="3"/>
    </row>
    <row r="803" spans="7:7" ht="18">
      <c r="G803" s="3"/>
    </row>
    <row r="804" spans="7:7" ht="18">
      <c r="G804" s="3"/>
    </row>
    <row r="805" spans="7:7" ht="18">
      <c r="G805" s="3"/>
    </row>
    <row r="806" spans="7:7" ht="18">
      <c r="G806" s="3"/>
    </row>
    <row r="807" spans="7:7" ht="18">
      <c r="G807" s="3"/>
    </row>
    <row r="808" spans="7:7" ht="18">
      <c r="G808" s="3"/>
    </row>
    <row r="809" spans="7:7" ht="18">
      <c r="G809" s="3"/>
    </row>
    <row r="810" spans="7:7" ht="18">
      <c r="G810" s="3"/>
    </row>
    <row r="816" spans="7:7" ht="18">
      <c r="G816" s="3"/>
    </row>
    <row r="823" spans="7:7" ht="18">
      <c r="G823" s="3"/>
    </row>
    <row r="824" spans="7:7" ht="18">
      <c r="G824" s="3"/>
    </row>
    <row r="825" spans="7:7" ht="18">
      <c r="G825" s="3"/>
    </row>
    <row r="826" spans="7:7" ht="18">
      <c r="G826" s="3"/>
    </row>
    <row r="829" spans="7:7" ht="18">
      <c r="G829" s="3"/>
    </row>
    <row r="836" spans="7:7" ht="18">
      <c r="G836" s="3"/>
    </row>
    <row r="837" spans="7:7" ht="18">
      <c r="G837" s="3"/>
    </row>
    <row r="839" spans="7:7" ht="18">
      <c r="G839" s="3"/>
    </row>
    <row r="840" spans="7:7" ht="18">
      <c r="G840" s="3"/>
    </row>
    <row r="841" spans="7:7" ht="18">
      <c r="G841" s="3"/>
    </row>
    <row r="842" spans="7:7" ht="18">
      <c r="G842" s="3"/>
    </row>
    <row r="848" spans="7:7" ht="18">
      <c r="G848" s="3"/>
    </row>
    <row r="855" spans="7:7" ht="18">
      <c r="G855" s="3"/>
    </row>
    <row r="856" spans="7:7" ht="18">
      <c r="G856" s="3"/>
    </row>
    <row r="857" spans="7:7" ht="18">
      <c r="G857" s="3"/>
    </row>
    <row r="858" spans="7:7" ht="18">
      <c r="G858" s="3"/>
    </row>
    <row r="861" spans="7:7" ht="18">
      <c r="G861" s="3"/>
    </row>
    <row r="868" spans="7:7" ht="18">
      <c r="G868" s="3"/>
    </row>
    <row r="870" spans="7:7" ht="18">
      <c r="G870" s="3"/>
    </row>
    <row r="871" spans="7:7" ht="18">
      <c r="G871" s="3"/>
    </row>
    <row r="872" spans="7:7" ht="18">
      <c r="G872" s="3"/>
    </row>
    <row r="873" spans="7:7" ht="18">
      <c r="G873" s="3"/>
    </row>
    <row r="874" spans="7:7" ht="18">
      <c r="G874" s="3"/>
    </row>
    <row r="880" spans="7:7" ht="18">
      <c r="G880" s="3"/>
    </row>
    <row r="882" spans="7:7" ht="18">
      <c r="G882" s="3"/>
    </row>
    <row r="883" spans="7:7" ht="18">
      <c r="G883" s="3"/>
    </row>
    <row r="884" spans="7:7" ht="18">
      <c r="G884" s="3"/>
    </row>
    <row r="885" spans="7:7" ht="18">
      <c r="G885" s="3"/>
    </row>
    <row r="886" spans="7:7" ht="18">
      <c r="G886" s="3"/>
    </row>
    <row r="887" spans="7:7" ht="18">
      <c r="G887" s="3"/>
    </row>
    <row r="888" spans="7:7" ht="18">
      <c r="G888" s="3"/>
    </row>
    <row r="889" spans="7:7" ht="18">
      <c r="G889" s="3"/>
    </row>
    <row r="890" spans="7:7" ht="18">
      <c r="G890" s="3"/>
    </row>
    <row r="894" spans="7:7" ht="18">
      <c r="G894" s="3"/>
    </row>
    <row r="895" spans="7:7" ht="18">
      <c r="G895" s="3"/>
    </row>
    <row r="896" spans="7:7" ht="18">
      <c r="G896" s="3"/>
    </row>
    <row r="897" spans="7:7" ht="18">
      <c r="G897" s="3"/>
    </row>
    <row r="900" spans="7:7" ht="18">
      <c r="G900" s="3"/>
    </row>
    <row r="907" spans="7:7" ht="18">
      <c r="G907" s="3"/>
    </row>
    <row r="909" spans="7:7" ht="18">
      <c r="G909" s="3"/>
    </row>
    <row r="910" spans="7:7" ht="18">
      <c r="G910" s="3"/>
    </row>
    <row r="911" spans="7:7" ht="18">
      <c r="G911" s="3"/>
    </row>
    <row r="912" spans="7:7" ht="18">
      <c r="G912" s="3"/>
    </row>
    <row r="913" spans="7:7" ht="18">
      <c r="G913" s="3"/>
    </row>
    <row r="919" spans="7:7" ht="18">
      <c r="G919"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29" spans="7:7" ht="18">
      <c r="G929" s="3"/>
    </row>
    <row r="935" spans="7:7" ht="18">
      <c r="G935"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53" spans="7:7" ht="18">
      <c r="G953"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7" spans="7:7" ht="18">
      <c r="G967" s="3"/>
    </row>
    <row r="968" spans="7:7" ht="18">
      <c r="G968" s="3"/>
    </row>
    <row r="969" spans="7:7" ht="18">
      <c r="G969" s="3"/>
    </row>
    <row r="970" spans="7:7" ht="18">
      <c r="G970" s="3"/>
    </row>
    <row r="973" spans="7:7" ht="18">
      <c r="G973" s="3"/>
    </row>
    <row r="980" spans="7:7" ht="18">
      <c r="G980" s="3"/>
    </row>
    <row r="982" spans="7:7" ht="18">
      <c r="G982" s="3"/>
    </row>
    <row r="983" spans="7:7" ht="18">
      <c r="G983" s="3"/>
    </row>
    <row r="984" spans="7:7" ht="18">
      <c r="G984" s="3"/>
    </row>
    <row r="985" spans="7:7" ht="18">
      <c r="G985" s="3"/>
    </row>
    <row r="986" spans="7:7" ht="18">
      <c r="G986" s="3"/>
    </row>
    <row r="992" spans="7:7" ht="18">
      <c r="G992"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8" spans="7:7" ht="18">
      <c r="G1008"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21" spans="7:7" ht="18">
      <c r="G1021" s="3"/>
    </row>
    <row r="1022" spans="7:7" ht="18">
      <c r="G1022" s="3"/>
    </row>
    <row r="1023" spans="7:7" ht="18">
      <c r="G1023" s="3"/>
    </row>
    <row r="1024" spans="7:7" ht="18">
      <c r="G1024" s="3"/>
    </row>
    <row r="1027" spans="7:7" ht="18">
      <c r="G1027" s="3"/>
    </row>
    <row r="1034" spans="7:7" ht="18">
      <c r="G1034" s="3"/>
    </row>
    <row r="1036" spans="7:7" ht="18">
      <c r="G1036" s="3"/>
    </row>
    <row r="1037" spans="7:7" ht="18">
      <c r="G1037" s="3"/>
    </row>
    <row r="1038" spans="7:7" ht="18">
      <c r="G1038" s="3"/>
    </row>
    <row r="1039" spans="7:7" ht="18">
      <c r="G1039" s="3"/>
    </row>
    <row r="1040" spans="7:7" ht="18">
      <c r="G1040" s="3"/>
    </row>
    <row r="1046" spans="7:7" ht="18">
      <c r="G1046"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62" spans="7:7" ht="18">
      <c r="G1062"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5" spans="7:7" ht="18">
      <c r="G1075" s="3"/>
    </row>
    <row r="1082" spans="7:7" ht="18">
      <c r="G1082" s="3"/>
    </row>
    <row r="1084" spans="7:7" ht="18">
      <c r="G1084" s="3"/>
    </row>
    <row r="1085" spans="7:7" ht="18">
      <c r="G1085" s="3"/>
    </row>
    <row r="1086" spans="7:7" ht="18">
      <c r="G1086" s="3"/>
    </row>
    <row r="1087" spans="7:7" ht="18">
      <c r="G1087" s="3"/>
    </row>
    <row r="1088" spans="7:7" ht="18">
      <c r="G1088" s="3"/>
    </row>
    <row r="1094" spans="7:7" ht="18">
      <c r="G1094"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10" spans="7:7" ht="18">
      <c r="G1110"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6" spans="7:7" ht="18">
      <c r="G1126" s="3"/>
    </row>
    <row r="1128" spans="7:7" ht="18">
      <c r="G1128" s="3"/>
    </row>
    <row r="1129" spans="7:7" ht="18">
      <c r="G1129" s="3"/>
    </row>
    <row r="1130" spans="7:7" ht="18">
      <c r="G1130" s="3"/>
    </row>
    <row r="1131" spans="7:7" ht="18">
      <c r="G1131" s="3"/>
    </row>
    <row r="1132" spans="7:7" ht="18">
      <c r="G1132" s="3"/>
    </row>
    <row r="1138" spans="7:7" ht="18">
      <c r="G1138"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8" spans="7:7" ht="18">
      <c r="G1148" s="3"/>
    </row>
    <row r="1154" spans="7:7" ht="18">
      <c r="G1154"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72" spans="7:7" ht="18">
      <c r="G1172" s="3"/>
    </row>
    <row r="1174" spans="7:7" ht="18">
      <c r="G1174"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6" spans="7:7" ht="18">
      <c r="G1186" s="3"/>
    </row>
    <row r="1187" spans="7:7" ht="18">
      <c r="G1187" s="3"/>
    </row>
    <row r="1188" spans="7:7" ht="18">
      <c r="G1188" s="3"/>
    </row>
    <row r="1189" spans="7:7" ht="18">
      <c r="G1189" s="3"/>
    </row>
    <row r="1192" spans="7:7" ht="18">
      <c r="G1192" s="3"/>
    </row>
    <row r="1199" spans="7:7" ht="18">
      <c r="G1199" s="3"/>
    </row>
    <row r="1201" spans="7:7" ht="18">
      <c r="G1201" s="3"/>
    </row>
    <row r="1202" spans="7:7" ht="18">
      <c r="G1202" s="3"/>
    </row>
    <row r="1203" spans="7:7" ht="18">
      <c r="G1203" s="3"/>
    </row>
    <row r="1204" spans="7:7" ht="18">
      <c r="G1204" s="3"/>
    </row>
    <row r="1205" spans="7:7" ht="18">
      <c r="G1205" s="3"/>
    </row>
    <row r="1211" spans="7:7" ht="18">
      <c r="G1211"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7" spans="7:7" ht="18">
      <c r="G1227"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40" spans="7:7" ht="18">
      <c r="G1240" s="3"/>
    </row>
    <row r="1241" spans="7:7" ht="18">
      <c r="G1241" s="3"/>
    </row>
    <row r="1242" spans="7:7" ht="18">
      <c r="G1242" s="3"/>
    </row>
    <row r="1243" spans="7:7" ht="18">
      <c r="G1243" s="3"/>
    </row>
    <row r="1246" spans="7:7" ht="18">
      <c r="G1246" s="3"/>
    </row>
    <row r="1253" spans="7:7" ht="18">
      <c r="G1253" s="3"/>
    </row>
    <row r="1255" spans="7:7" ht="18">
      <c r="G1255" s="3"/>
    </row>
    <row r="1256" spans="7:7" ht="18">
      <c r="G1256" s="3"/>
    </row>
    <row r="1257" spans="7:7" ht="18">
      <c r="G1257" s="3"/>
    </row>
    <row r="1258" spans="7:7" ht="18">
      <c r="G1258" s="3"/>
    </row>
    <row r="1259" spans="7:7" ht="18">
      <c r="G1259" s="3"/>
    </row>
    <row r="1265" spans="7:7" ht="18">
      <c r="G1265"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81" spans="7:7" ht="18">
      <c r="G1281"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4" spans="7:7" ht="18">
      <c r="G1294" s="3"/>
    </row>
    <row r="1301" spans="7:7" ht="18">
      <c r="G1301" s="3"/>
    </row>
    <row r="1303" spans="7:7" ht="18">
      <c r="G1303" s="3"/>
    </row>
    <row r="1304" spans="7:7" ht="18">
      <c r="G1304" s="3"/>
    </row>
    <row r="1305" spans="7:7" ht="18">
      <c r="G1305" s="3"/>
    </row>
    <row r="1306" spans="7:7" ht="18">
      <c r="G1306" s="3"/>
    </row>
    <row r="1307" spans="7:7" ht="18">
      <c r="G1307" s="3"/>
    </row>
    <row r="1313" spans="7:7" ht="18">
      <c r="G1313"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9" spans="7:7" ht="18">
      <c r="G1329"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51" spans="7:7" ht="18">
      <c r="G1351" s="3"/>
    </row>
    <row r="1358" spans="7:7" ht="18">
      <c r="G1358" s="3"/>
    </row>
    <row r="1360" spans="7:7" ht="18">
      <c r="G1360" s="3"/>
    </row>
    <row r="1361" spans="7:7" ht="18">
      <c r="G1361" s="3"/>
    </row>
    <row r="1362" spans="7:7" ht="18">
      <c r="G1362" s="3"/>
    </row>
    <row r="1363" spans="7:7" ht="18">
      <c r="G1363" s="3"/>
    </row>
    <row r="1364" spans="7:7" ht="18">
      <c r="G1364" s="3"/>
    </row>
    <row r="1370" spans="7:7" ht="18">
      <c r="G1370"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6" spans="7:7" ht="18">
      <c r="G1386"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5" spans="7:7" ht="18">
      <c r="G1405"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7" spans="7:7" ht="18">
      <c r="G1427" s="3"/>
    </row>
    <row r="1434" spans="7:7" ht="18">
      <c r="G1434" s="3"/>
    </row>
    <row r="1436" spans="7:7" ht="18">
      <c r="G1436" s="3"/>
    </row>
    <row r="1437" spans="7:7" ht="18">
      <c r="G1437" s="3"/>
    </row>
    <row r="1438" spans="7:7" ht="18">
      <c r="G1438" s="3"/>
    </row>
    <row r="1439" spans="7:7" ht="18">
      <c r="G1439" s="3"/>
    </row>
    <row r="1440" spans="7:7" ht="18">
      <c r="G1440" s="3"/>
    </row>
    <row r="1446" spans="7:7" ht="18">
      <c r="G1446"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62" spans="7:7" ht="18">
      <c r="G1462"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5" spans="7:7" ht="18">
      <c r="G1475" s="3"/>
    </row>
    <row r="1477" spans="7:7" ht="18">
      <c r="G1477" s="3"/>
    </row>
    <row r="1478" spans="7:7" ht="18">
      <c r="G1478" s="3"/>
    </row>
    <row r="1479" spans="7:7" ht="18">
      <c r="G1479" s="3"/>
    </row>
    <row r="1480" spans="7:7" ht="18">
      <c r="G1480" s="3"/>
    </row>
    <row r="1481" spans="7:7" ht="18">
      <c r="G1481" s="3"/>
    </row>
    <row r="1487" spans="7:7" ht="18">
      <c r="G1487"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503" spans="7:7" ht="18">
      <c r="G1503"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30" spans="7:7" ht="18">
      <c r="G1530" s="3"/>
    </row>
    <row r="1532" spans="7:7" ht="18">
      <c r="G1532" s="3"/>
    </row>
    <row r="1533" spans="7:7" ht="18">
      <c r="G1533" s="3"/>
    </row>
    <row r="1534" spans="7:7" ht="18">
      <c r="G1534" s="3"/>
    </row>
    <row r="1535" spans="7:7" ht="18">
      <c r="G1535" s="3"/>
    </row>
    <row r="1536" spans="7:7" ht="18">
      <c r="G1536" s="3"/>
    </row>
    <row r="1542" spans="7:7" ht="18">
      <c r="G1542"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8" spans="7:7" ht="18">
      <c r="G1558"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4" spans="7:7" ht="18">
      <c r="G1574"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90" spans="7:7" ht="18">
      <c r="G1590"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6" spans="7:7" ht="18">
      <c r="G1606"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30" spans="7:7" ht="18">
      <c r="G1630"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5" spans="7:7" ht="18">
      <c r="G1655"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9" spans="7:7" ht="18">
      <c r="G1689"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31" spans="7:7" ht="18">
      <c r="G1731"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51" spans="7:7" ht="18">
      <c r="G1751"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7" spans="7:7" ht="18">
      <c r="G1807"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7" spans="7:7" ht="18">
      <c r="G1827"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3" spans="7:7" ht="18">
      <c r="G1883"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68"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46 Y48:Y67">
    <cfRule type="cellIs" dxfId="2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DFD0-D5FF-4266-9848-5C1AAE32856D}">
  <sheetPr>
    <tabColor rgb="FF66FFFF"/>
    <pageSetUpPr fitToPage="1"/>
  </sheetPr>
  <dimension ref="A1:AK2005"/>
  <sheetViews>
    <sheetView view="pageBreakPreview" topLeftCell="A82" zoomScale="70" zoomScaleNormal="40" zoomScaleSheetLayoutView="70" workbookViewId="0">
      <selection activeCell="G95" sqref="G95"/>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71"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『平野区』一般施設・賃借施設の一覧（令和７年４月１日時点）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すべて_位置図情報!B11</f>
        <v>教育・文化・スポーツ施設</v>
      </c>
      <c r="C6" s="32" t="str">
        <f>すべて_位置図情報!C11</f>
        <v>教育施設</v>
      </c>
      <c r="D6" s="32" t="str">
        <f>すべて_位置図情報!D11</f>
        <v>学習・集会施設</v>
      </c>
      <c r="E6" s="32" t="str">
        <f>すべて_位置図情報!E11</f>
        <v>その他学習・集会施設</v>
      </c>
      <c r="F6" s="74">
        <v>1</v>
      </c>
      <c r="G6" s="13" t="str" ph="1">
        <f>すべて_位置図情報!G11</f>
        <v>クラフトパーク</v>
      </c>
      <c r="H6" s="126" t="str">
        <f>すべて_位置図情報!H11</f>
        <v>大阪市平野区長吉六反1-8-44</v>
      </c>
      <c r="I6" s="81">
        <f>すべて_位置図情報!I11</f>
        <v>4448.6499999999996</v>
      </c>
      <c r="J6" s="80" t="str">
        <f>すべて_位置図情報!J11</f>
        <v>C</v>
      </c>
      <c r="K6" s="78">
        <f>すべて_位置図情報!K11</f>
        <v>0</v>
      </c>
      <c r="L6" s="79">
        <f>すべて_位置図情報!L11</f>
        <v>1999</v>
      </c>
      <c r="M6" s="79" t="str">
        <f>すべて_位置図情報!M11</f>
        <v>b</v>
      </c>
      <c r="N6" s="79" t="str">
        <f>すべて_位置図情報!N11</f>
        <v>b</v>
      </c>
      <c r="O6" s="79" t="str">
        <f>すべて_位置図情報!O11</f>
        <v/>
      </c>
      <c r="P6" s="79" t="str">
        <f>すべて_位置図情報!P11</f>
        <v>F</v>
      </c>
      <c r="Q6" s="79" t="str">
        <f>すべて_位置図情報!Q11</f>
        <v>無</v>
      </c>
      <c r="R6" s="79" t="str">
        <f>すべて_位置図情報!R11</f>
        <v>指定管理（利用料金施設）</v>
      </c>
      <c r="S6" s="126" t="str">
        <f>すべて_位置図情報!S11</f>
        <v>教育委員会事務局</v>
      </c>
      <c r="T6" s="126" t="str">
        <f>すべて_位置図情報!T11</f>
        <v>生涯学習部</v>
      </c>
      <c r="U6" s="126" t="str">
        <f>すべて_位置図情報!U11</f>
        <v>生涯学習担当</v>
      </c>
      <c r="V6" s="124" t="str">
        <f>すべて_位置図情報!V11</f>
        <v>施設管理ｸﾞﾙｰﾌﾟ</v>
      </c>
      <c r="W6" s="116" t="str">
        <f>すべて_位置図情報!W11</f>
        <v>平野区</v>
      </c>
      <c r="X6" s="116" t="str">
        <f>すべて_位置図情報!X11</f>
        <v>一般施設</v>
      </c>
      <c r="Y6" s="114">
        <f>すべて_位置図情報!Y11</f>
        <v>1</v>
      </c>
      <c r="Z6" s="127">
        <f>すべて_位置図情報!Z11</f>
        <v>0</v>
      </c>
      <c r="AA6" s="143" t="str">
        <f>すべて_位置図情報!AA11</f>
        <v>〇</v>
      </c>
      <c r="AB6" s="144">
        <f>すべて_位置図情報!AB11</f>
        <v>0</v>
      </c>
      <c r="AC6" s="143" t="str">
        <f>すべて_位置図情報!AC11</f>
        <v>〇</v>
      </c>
      <c r="AD6" s="143" t="str">
        <f>すべて_位置図情報!AD11</f>
        <v>〇</v>
      </c>
      <c r="AE6" s="56" t="str">
        <f>すべて_位置図情報!AF11</f>
        <v>〇</v>
      </c>
      <c r="AF6" s="56">
        <f>すべて_位置図情報!AG11</f>
        <v>0</v>
      </c>
      <c r="AG6" s="56">
        <f>すべて_位置図情報!AH11</f>
        <v>0</v>
      </c>
      <c r="AH6" s="56">
        <f>すべて_位置図情報!AI11</f>
        <v>0</v>
      </c>
      <c r="AI6" s="56">
        <f>すべて_位置図情報!AJ11</f>
        <v>0</v>
      </c>
      <c r="AJ6" s="56">
        <f>すべて_位置図情報!AK11</f>
        <v>0</v>
      </c>
      <c r="AK6" s="56" t="e">
        <f>すべて_位置図情報!#REF!</f>
        <v>#REF!</v>
      </c>
    </row>
    <row r="7" spans="1:37" ht="22.5" customHeight="1">
      <c r="A7" s="178">
        <f>A6+1</f>
        <v>2</v>
      </c>
      <c r="B7" s="7" t="str">
        <f>すべて_位置図情報!B42</f>
        <v>教育・文化・スポーツ施設</v>
      </c>
      <c r="C7" s="32" t="str">
        <f>すべて_位置図情報!C42</f>
        <v>図書館</v>
      </c>
      <c r="D7" s="32" t="str">
        <f>すべて_位置図情報!D42</f>
        <v>地域図書館</v>
      </c>
      <c r="E7" s="32" t="str">
        <f>すべて_位置図情報!E42</f>
        <v>地域図書館</v>
      </c>
      <c r="F7" s="74">
        <v>1</v>
      </c>
      <c r="G7" s="13" t="str" ph="1">
        <f>すべて_位置図情報!G42</f>
        <v>平野図書館</v>
      </c>
      <c r="H7" s="126" t="str">
        <f>すべて_位置図情報!H42</f>
        <v>大阪市平野区平野東1-8-2</v>
      </c>
      <c r="I7" s="81">
        <f>すべて_位置図情報!I42</f>
        <v>1599.43</v>
      </c>
      <c r="J7" s="80" t="str">
        <f>すべて_位置図情報!J42</f>
        <v>B</v>
      </c>
      <c r="K7" s="78">
        <f>すべて_位置図情報!K42</f>
        <v>0</v>
      </c>
      <c r="L7" s="79">
        <f>すべて_位置図情報!L42</f>
        <v>2001</v>
      </c>
      <c r="M7" s="79" t="str">
        <f>すべて_位置図情報!M42</f>
        <v>b</v>
      </c>
      <c r="N7" s="79" t="str">
        <f>すべて_位置図情報!N42</f>
        <v>b</v>
      </c>
      <c r="O7" s="79" t="str">
        <f>すべて_位置図情報!O42</f>
        <v/>
      </c>
      <c r="P7" s="79" t="str">
        <f>すべて_位置図情報!P42</f>
        <v>E</v>
      </c>
      <c r="Q7" s="79" t="str">
        <f>すべて_位置図情報!Q42</f>
        <v>無</v>
      </c>
      <c r="R7" s="79" t="str">
        <f>すべて_位置図情報!R42</f>
        <v>直営（一部委託）</v>
      </c>
      <c r="S7" s="126" t="str">
        <f>すべて_位置図情報!S42</f>
        <v>教育委員会事務局</v>
      </c>
      <c r="T7" s="126" t="str">
        <f>すべて_位置図情報!T42</f>
        <v>中央図書館</v>
      </c>
      <c r="U7" s="126" t="str">
        <f>すべて_位置図情報!U42</f>
        <v>総務担当</v>
      </c>
      <c r="V7" s="124" t="str">
        <f>すべて_位置図情報!V42</f>
        <v>－</v>
      </c>
      <c r="W7" s="116" t="str">
        <f>すべて_位置図情報!W42</f>
        <v>平野区</v>
      </c>
      <c r="X7" s="116" t="str">
        <f>すべて_位置図情報!X42</f>
        <v>一般施設</v>
      </c>
      <c r="Y7" s="114">
        <f>すべて_位置図情報!Y42</f>
        <v>2</v>
      </c>
      <c r="Z7" s="127">
        <f>すべて_位置図情報!Z42</f>
        <v>0</v>
      </c>
      <c r="AA7" s="143" t="str">
        <f>すべて_位置図情報!AA42</f>
        <v>〇</v>
      </c>
      <c r="AB7" s="144">
        <f>すべて_位置図情報!AB42</f>
        <v>0</v>
      </c>
      <c r="AC7" s="143" t="str">
        <f>すべて_位置図情報!AC42</f>
        <v>〇</v>
      </c>
      <c r="AD7" s="143" t="str">
        <f>すべて_位置図情報!AD42</f>
        <v>〇</v>
      </c>
      <c r="AE7" s="56" t="str">
        <f>すべて_位置図情報!AF42</f>
        <v>〇</v>
      </c>
      <c r="AF7" s="56">
        <f>すべて_位置図情報!AG42</f>
        <v>0</v>
      </c>
      <c r="AG7" s="56">
        <f>すべて_位置図情報!AH42</f>
        <v>0</v>
      </c>
      <c r="AH7" s="56">
        <f>すべて_位置図情報!AI42</f>
        <v>0</v>
      </c>
      <c r="AI7" s="56">
        <f>すべて_位置図情報!AJ42</f>
        <v>0</v>
      </c>
      <c r="AJ7" s="56">
        <f>すべて_位置図情報!AK42</f>
        <v>0</v>
      </c>
      <c r="AK7" s="56" t="e">
        <f>すべて_位置図情報!#REF!</f>
        <v>#REF!</v>
      </c>
    </row>
    <row r="8" spans="1:37" ht="22.5" customHeight="1">
      <c r="A8" s="178">
        <f t="shared" ref="A8:A70" si="0">A7+1</f>
        <v>3</v>
      </c>
      <c r="B8" s="7" t="str">
        <f>すべて_位置図情報!B80</f>
        <v>教育・文化・スポーツ施設</v>
      </c>
      <c r="C8" s="44" t="str">
        <f>すべて_位置図情報!C80</f>
        <v>会館・ホール</v>
      </c>
      <c r="D8" s="44" t="str">
        <f>すべて_位置図情報!D80</f>
        <v>区役所附設会館</v>
      </c>
      <c r="E8" s="44" t="str">
        <f>すべて_位置図情報!E80</f>
        <v>区役所附設会館</v>
      </c>
      <c r="F8" s="74">
        <v>1</v>
      </c>
      <c r="G8" s="13" t="str" ph="1">
        <f>すべて_位置図情報!G80</f>
        <v>平野区民センター（コミュニティプラザ平野）</v>
      </c>
      <c r="H8" s="126" t="str">
        <f>すべて_位置図情報!H80</f>
        <v>大阪市平野区長吉出戸5-3-58</v>
      </c>
      <c r="I8" s="81">
        <f>すべて_位置図情報!I80</f>
        <v>2690.35</v>
      </c>
      <c r="J8" s="80" t="str">
        <f>すべて_位置図情報!J80</f>
        <v>C</v>
      </c>
      <c r="K8" s="78">
        <f>すべて_位置図情報!K80</f>
        <v>0</v>
      </c>
      <c r="L8" s="79">
        <f>すべて_位置図情報!L80</f>
        <v>1995</v>
      </c>
      <c r="M8" s="79" t="str">
        <f>すべて_位置図情報!M80</f>
        <v>b</v>
      </c>
      <c r="N8" s="79" t="str">
        <f>すべて_位置図情報!N80</f>
        <v>b</v>
      </c>
      <c r="O8" s="79" t="str">
        <f>すべて_位置図情報!O80</f>
        <v/>
      </c>
      <c r="P8" s="79" t="str">
        <f>すべて_位置図情報!P80</f>
        <v>F</v>
      </c>
      <c r="Q8" s="79" t="str">
        <f>すべて_位置図情報!Q80</f>
        <v>有</v>
      </c>
      <c r="R8" s="79" t="str">
        <f>すべて_位置図情報!R80</f>
        <v>指定管理（利用料金施設）</v>
      </c>
      <c r="S8" s="126" t="str">
        <f>すべて_位置図情報!S80</f>
        <v>平野区役所</v>
      </c>
      <c r="T8" s="124" t="str">
        <f>すべて_位置図情報!T80</f>
        <v>－</v>
      </c>
      <c r="U8" s="126" t="str">
        <f>すべて_位置図情報!U80</f>
        <v>安全安心まちづくり課</v>
      </c>
      <c r="V8" s="126" t="str">
        <f>すべて_位置図情報!V80</f>
        <v>まちづくり推進ｸﾞﾙｰﾌﾟ</v>
      </c>
      <c r="W8" s="116" t="str">
        <f>すべて_位置図情報!W80</f>
        <v>平野区</v>
      </c>
      <c r="X8" s="116" t="str">
        <f>すべて_位置図情報!X80</f>
        <v>一般施設</v>
      </c>
      <c r="Y8" s="114">
        <f>すべて_位置図情報!Y80</f>
        <v>3</v>
      </c>
      <c r="Z8" s="127">
        <f>すべて_位置図情報!Z80</f>
        <v>0</v>
      </c>
      <c r="AA8" s="143" t="str">
        <f>すべて_位置図情報!AA80</f>
        <v>〇</v>
      </c>
      <c r="AB8" s="144">
        <f>すべて_位置図情報!AB80</f>
        <v>0</v>
      </c>
      <c r="AC8" s="143" t="str">
        <f>すべて_位置図情報!AC80</f>
        <v>〇</v>
      </c>
      <c r="AD8" s="143" t="str">
        <f>すべて_位置図情報!AD80</f>
        <v>〇</v>
      </c>
      <c r="AE8" s="56" t="str">
        <f>すべて_位置図情報!AF80</f>
        <v>〇</v>
      </c>
      <c r="AF8" s="56">
        <f>すべて_位置図情報!AG80</f>
        <v>0</v>
      </c>
      <c r="AG8" s="56">
        <f>すべて_位置図情報!AH80</f>
        <v>0</v>
      </c>
      <c r="AH8" s="56">
        <f>すべて_位置図情報!AI80</f>
        <v>0</v>
      </c>
      <c r="AI8" s="56">
        <f>すべて_位置図情報!AJ80</f>
        <v>0</v>
      </c>
      <c r="AJ8" s="56">
        <f>すべて_位置図情報!AK80</f>
        <v>0</v>
      </c>
      <c r="AK8" s="56" t="e">
        <f>すべて_位置図情報!#REF!</f>
        <v>#REF!</v>
      </c>
    </row>
    <row r="9" spans="1:37" ht="22.5" customHeight="1">
      <c r="A9" s="178">
        <f t="shared" si="0"/>
        <v>4</v>
      </c>
      <c r="B9" s="7" t="str">
        <f>すべて_位置図情報!B81</f>
        <v>教育・文化・スポーツ施設</v>
      </c>
      <c r="C9" s="7" t="str">
        <f>すべて_位置図情報!C81</f>
        <v>会館・ホール</v>
      </c>
      <c r="D9" s="45" t="str">
        <f>すべて_位置図情報!D81</f>
        <v>区役所附設会館</v>
      </c>
      <c r="E9" s="45" t="str">
        <f>すべて_位置図情報!E81</f>
        <v>区役所附設会館</v>
      </c>
      <c r="F9" s="74">
        <v>2</v>
      </c>
      <c r="G9" s="13" t="str" ph="1">
        <f>すべて_位置図情報!G81</f>
        <v>平野区民ホール</v>
      </c>
      <c r="H9" s="126" t="str">
        <f>すべて_位置図情報!H81</f>
        <v>大阪市平野区平野南1-2-7</v>
      </c>
      <c r="I9" s="81">
        <f>すべて_位置図情報!I81</f>
        <v>1088.44</v>
      </c>
      <c r="J9" s="80" t="str">
        <f>すべて_位置図情報!J81</f>
        <v>B</v>
      </c>
      <c r="K9" s="78">
        <f>すべて_位置図情報!K81</f>
        <v>0</v>
      </c>
      <c r="L9" s="79">
        <f>すべて_位置図情報!L81</f>
        <v>1977</v>
      </c>
      <c r="M9" s="79" t="str">
        <f>すべて_位置図情報!M81</f>
        <v>c</v>
      </c>
      <c r="N9" s="79" t="str">
        <f>すべて_位置図情報!N81</f>
        <v>c</v>
      </c>
      <c r="O9" s="79" t="str">
        <f>すべて_位置図情報!O81</f>
        <v/>
      </c>
      <c r="P9" s="79" t="str">
        <f>すべて_位置図情報!P81</f>
        <v>H</v>
      </c>
      <c r="Q9" s="79" t="str">
        <f>すべて_位置図情報!Q81</f>
        <v>有</v>
      </c>
      <c r="R9" s="79" t="str">
        <f>すべて_位置図情報!R81</f>
        <v>指定管理（利用料金施設）</v>
      </c>
      <c r="S9" s="126" t="str">
        <f>すべて_位置図情報!S81</f>
        <v>平野区役所</v>
      </c>
      <c r="T9" s="124" t="str">
        <f>すべて_位置図情報!T81</f>
        <v>－</v>
      </c>
      <c r="U9" s="126" t="str">
        <f>すべて_位置図情報!U81</f>
        <v>安全安心まちづくり課</v>
      </c>
      <c r="V9" s="126" t="str">
        <f>すべて_位置図情報!V81</f>
        <v>まちづくり推進ｸﾞﾙｰﾌﾟ</v>
      </c>
      <c r="W9" s="116" t="str">
        <f>すべて_位置図情報!W81</f>
        <v>平野区</v>
      </c>
      <c r="X9" s="116" t="str">
        <f>すべて_位置図情報!X81</f>
        <v>一般施設</v>
      </c>
      <c r="Y9" s="114">
        <f>すべて_位置図情報!Y81</f>
        <v>4</v>
      </c>
      <c r="Z9" s="127">
        <f>すべて_位置図情報!Z81</f>
        <v>0</v>
      </c>
      <c r="AA9" s="143" t="str">
        <f>すべて_位置図情報!AA81</f>
        <v>〇</v>
      </c>
      <c r="AB9" s="144">
        <f>すべて_位置図情報!AB81</f>
        <v>0</v>
      </c>
      <c r="AC9" s="143" t="str">
        <f>すべて_位置図情報!AC81</f>
        <v>〇</v>
      </c>
      <c r="AD9" s="143" t="str">
        <f>すべて_位置図情報!AD81</f>
        <v>〇</v>
      </c>
      <c r="AE9" s="56" t="str">
        <f>すべて_位置図情報!AF81</f>
        <v>〇</v>
      </c>
      <c r="AF9" s="56">
        <f>すべて_位置図情報!AG81</f>
        <v>0</v>
      </c>
      <c r="AG9" s="56">
        <f>すべて_位置図情報!AH81</f>
        <v>0</v>
      </c>
      <c r="AH9" s="56">
        <f>すべて_位置図情報!AI81</f>
        <v>0</v>
      </c>
      <c r="AI9" s="56">
        <f>すべて_位置図情報!AJ81</f>
        <v>0</v>
      </c>
      <c r="AJ9" s="56">
        <f>すべて_位置図情報!AK81</f>
        <v>0</v>
      </c>
      <c r="AK9" s="56" t="e">
        <f>すべて_位置図情報!#REF!</f>
        <v>#REF!</v>
      </c>
    </row>
    <row r="10" spans="1:37" ht="22.5" customHeight="1">
      <c r="A10" s="178">
        <f t="shared" si="0"/>
        <v>5</v>
      </c>
      <c r="B10" s="7" t="str">
        <f>すべて_位置図情報!B95</f>
        <v>教育・文化・スポーツ施設</v>
      </c>
      <c r="C10" s="45" t="str">
        <f>すべて_位置図情報!C95</f>
        <v>会館・ホール</v>
      </c>
      <c r="D10" s="32" t="str">
        <f>すべて_位置図情報!D95</f>
        <v>男女共同参画センター</v>
      </c>
      <c r="E10" s="32" t="str">
        <f>すべて_位置図情報!E95</f>
        <v>男女共同参画センター</v>
      </c>
      <c r="F10" s="74">
        <v>1</v>
      </c>
      <c r="G10" s="13" t="str" ph="1">
        <f>すべて_位置図情報!G95</f>
        <v>男女共同参画センター南部館（クレオ大阪南）</v>
      </c>
      <c r="H10" s="126" t="str">
        <f>すべて_位置図情報!H95</f>
        <v>大阪市平野区喜連西6-2-33</v>
      </c>
      <c r="I10" s="81">
        <f>すべて_位置図情報!I95</f>
        <v>3162.4</v>
      </c>
      <c r="J10" s="80" t="str">
        <f>すべて_位置図情報!J95</f>
        <v>C</v>
      </c>
      <c r="K10" s="78">
        <f>すべて_位置図情報!K95</f>
        <v>0</v>
      </c>
      <c r="L10" s="79">
        <f>すべて_位置図情報!L95</f>
        <v>1996</v>
      </c>
      <c r="M10" s="79" t="str">
        <f>すべて_位置図情報!M95</f>
        <v>b</v>
      </c>
      <c r="N10" s="79" t="str">
        <f>すべて_位置図情報!N95</f>
        <v>b</v>
      </c>
      <c r="O10" s="79" t="str">
        <f>すべて_位置図情報!O95</f>
        <v/>
      </c>
      <c r="P10" s="79" t="str">
        <f>すべて_位置図情報!P95</f>
        <v>F</v>
      </c>
      <c r="Q10" s="79" t="str">
        <f>すべて_位置図情報!Q95</f>
        <v>有</v>
      </c>
      <c r="R10" s="79" t="str">
        <f>すべて_位置図情報!R95</f>
        <v>指定管理（利用料金施設）</v>
      </c>
      <c r="S10" s="126" t="str">
        <f>すべて_位置図情報!S95</f>
        <v>市民局</v>
      </c>
      <c r="T10" s="126" t="str">
        <f>すべて_位置図情報!T95</f>
        <v>ﾀﾞｲﾊﾞｰｼﾃｨ推進室</v>
      </c>
      <c r="U10" s="126" t="str">
        <f>すべて_位置図情報!U95</f>
        <v>男女共同参画課</v>
      </c>
      <c r="V10" s="124" t="str">
        <f>すべて_位置図情報!V95</f>
        <v>－</v>
      </c>
      <c r="W10" s="116" t="str">
        <f>すべて_位置図情報!W95</f>
        <v>平野区</v>
      </c>
      <c r="X10" s="116" t="str">
        <f>すべて_位置図情報!X95</f>
        <v>一般施設</v>
      </c>
      <c r="Y10" s="114">
        <f>すべて_位置図情報!Y95</f>
        <v>5</v>
      </c>
      <c r="Z10" s="127">
        <f>すべて_位置図情報!Z95</f>
        <v>0</v>
      </c>
      <c r="AA10" s="143" t="str">
        <f>すべて_位置図情報!AA95</f>
        <v>〇</v>
      </c>
      <c r="AB10" s="144">
        <f>すべて_位置図情報!AB95</f>
        <v>0</v>
      </c>
      <c r="AC10" s="143" t="str">
        <f>すべて_位置図情報!AC95</f>
        <v>〇</v>
      </c>
      <c r="AD10" s="143" t="str">
        <f>すべて_位置図情報!AD95</f>
        <v>〇</v>
      </c>
      <c r="AE10" s="56" t="str">
        <f>すべて_位置図情報!AF95</f>
        <v>〇</v>
      </c>
      <c r="AF10" s="56">
        <f>すべて_位置図情報!AG95</f>
        <v>0</v>
      </c>
      <c r="AG10" s="56">
        <f>すべて_位置図情報!AH95</f>
        <v>0</v>
      </c>
      <c r="AH10" s="56">
        <f>すべて_位置図情報!AI95</f>
        <v>0</v>
      </c>
      <c r="AI10" s="56">
        <f>すべて_位置図情報!AJ95</f>
        <v>0</v>
      </c>
      <c r="AJ10" s="56">
        <f>すべて_位置図情報!AK95</f>
        <v>0</v>
      </c>
      <c r="AK10" s="56" t="e">
        <f>すべて_位置図情報!#REF!</f>
        <v>#REF!</v>
      </c>
    </row>
    <row r="11" spans="1:37" ht="22.5" customHeight="1">
      <c r="A11" s="178">
        <f t="shared" si="0"/>
        <v>6</v>
      </c>
      <c r="B11" s="7" t="str">
        <f>すべて_位置図情報!B137</f>
        <v>教育・文化・スポーツ施設</v>
      </c>
      <c r="C11" s="44" t="str">
        <f>すべて_位置図情報!C137</f>
        <v>スポーツ施設</v>
      </c>
      <c r="D11" s="32" t="str">
        <f>すべて_位置図情報!D137</f>
        <v>体育館</v>
      </c>
      <c r="E11" s="32" t="str">
        <f>すべて_位置図情報!E137</f>
        <v>スポーツセンター</v>
      </c>
      <c r="F11" s="74">
        <v>1</v>
      </c>
      <c r="G11" s="13" t="str" ph="1">
        <f>すべて_位置図情報!G137</f>
        <v>平野スポーツセンター</v>
      </c>
      <c r="H11" s="126" t="str">
        <f>すべて_位置図情報!H137</f>
        <v>大阪市平野区平野南4-6-1</v>
      </c>
      <c r="I11" s="81">
        <f>すべて_位置図情報!I137</f>
        <v>3978.94</v>
      </c>
      <c r="J11" s="80" t="str">
        <f>すべて_位置図情報!J137</f>
        <v>C</v>
      </c>
      <c r="K11" s="78">
        <f>すべて_位置図情報!K137</f>
        <v>0</v>
      </c>
      <c r="L11" s="79">
        <f>すべて_位置図情報!L137</f>
        <v>1983</v>
      </c>
      <c r="M11" s="79" t="str">
        <f>すべて_位置図情報!M137</f>
        <v>c</v>
      </c>
      <c r="N11" s="79" t="str">
        <f>すべて_位置図情報!N137</f>
        <v>c</v>
      </c>
      <c r="O11" s="79" t="str">
        <f>すべて_位置図情報!O137</f>
        <v/>
      </c>
      <c r="P11" s="79" t="str">
        <f>すべて_位置図情報!P137</f>
        <v>I</v>
      </c>
      <c r="Q11" s="79" t="str">
        <f>すべて_位置図情報!Q137</f>
        <v>無</v>
      </c>
      <c r="R11" s="79" t="str">
        <f>すべて_位置図情報!R137</f>
        <v>指定管理（利用料金施設）</v>
      </c>
      <c r="S11" s="126" t="str">
        <f>すべて_位置図情報!S137</f>
        <v>経済戦略局</v>
      </c>
      <c r="T11" s="126" t="str">
        <f>すべて_位置図情報!T137</f>
        <v>ｽﾎﾟｰﾂ部</v>
      </c>
      <c r="U11" s="126" t="str">
        <f>すべて_位置図情報!U137</f>
        <v>ｽﾎﾟｰﾂ課</v>
      </c>
      <c r="V11" s="126" t="str">
        <f>すべて_位置図情報!V137</f>
        <v>ｽﾎﾟｰﾂ施設担当</v>
      </c>
      <c r="W11" s="116" t="str">
        <f>すべて_位置図情報!W137</f>
        <v>平野区</v>
      </c>
      <c r="X11" s="116" t="str">
        <f>すべて_位置図情報!X137</f>
        <v>一般施設</v>
      </c>
      <c r="Y11" s="114">
        <f>すべて_位置図情報!Y137</f>
        <v>6</v>
      </c>
      <c r="Z11" s="127">
        <f>すべて_位置図情報!Z137</f>
        <v>0</v>
      </c>
      <c r="AA11" s="143" t="str">
        <f>すべて_位置図情報!AA137</f>
        <v>〇</v>
      </c>
      <c r="AB11" s="144">
        <f>すべて_位置図情報!AB137</f>
        <v>0</v>
      </c>
      <c r="AC11" s="143" t="str">
        <f>すべて_位置図情報!AC137</f>
        <v>〇</v>
      </c>
      <c r="AD11" s="143" t="str">
        <f>すべて_位置図情報!AD137</f>
        <v>〇</v>
      </c>
      <c r="AE11" s="56" t="str">
        <f>すべて_位置図情報!AF137</f>
        <v>〇</v>
      </c>
      <c r="AF11" s="56">
        <f>すべて_位置図情報!AG137</f>
        <v>0</v>
      </c>
      <c r="AG11" s="56">
        <f>すべて_位置図情報!AH137</f>
        <v>0</v>
      </c>
      <c r="AH11" s="56">
        <f>すべて_位置図情報!AI137</f>
        <v>0</v>
      </c>
      <c r="AI11" s="56">
        <f>すべて_位置図情報!AJ137</f>
        <v>0</v>
      </c>
      <c r="AJ11" s="56">
        <f>すべて_位置図情報!AK137</f>
        <v>0</v>
      </c>
      <c r="AK11" s="56" t="e">
        <f>すべて_位置図情報!#REF!</f>
        <v>#REF!</v>
      </c>
    </row>
    <row r="12" spans="1:37" ht="22.5" customHeight="1">
      <c r="A12" s="178">
        <f t="shared" si="0"/>
        <v>7</v>
      </c>
      <c r="B12" s="7" t="str">
        <f>すべて_位置図情報!B161</f>
        <v>教育・文化・スポーツ施設</v>
      </c>
      <c r="C12" s="45" t="str">
        <f>すべて_位置図情報!C161</f>
        <v>スポーツ施設</v>
      </c>
      <c r="D12" s="32" t="str">
        <f>すべて_位置図情報!D161</f>
        <v>プール</v>
      </c>
      <c r="E12" s="32" t="str">
        <f>すべて_位置図情報!E161</f>
        <v>屋内プール</v>
      </c>
      <c r="F12" s="74">
        <v>1</v>
      </c>
      <c r="G12" s="13" t="str" ph="1">
        <f>すべて_位置図情報!G161</f>
        <v>平野屋内プール</v>
      </c>
      <c r="H12" s="126" t="str">
        <f>すべて_位置図情報!H161</f>
        <v>大阪市平野区平野南4-6-1</v>
      </c>
      <c r="I12" s="81">
        <f>すべて_位置図情報!I161</f>
        <v>3306.73</v>
      </c>
      <c r="J12" s="80" t="str">
        <f>すべて_位置図情報!J161</f>
        <v>C</v>
      </c>
      <c r="K12" s="78">
        <f>すべて_位置図情報!K161</f>
        <v>0</v>
      </c>
      <c r="L12" s="79">
        <f>すべて_位置図情報!L161</f>
        <v>2000</v>
      </c>
      <c r="M12" s="79" t="str">
        <f>すべて_位置図情報!M161</f>
        <v>b</v>
      </c>
      <c r="N12" s="79" t="str">
        <f>すべて_位置図情報!N161</f>
        <v>b</v>
      </c>
      <c r="O12" s="79" t="str">
        <f>すべて_位置図情報!O161</f>
        <v/>
      </c>
      <c r="P12" s="79" t="str">
        <f>すべて_位置図情報!P161</f>
        <v>F</v>
      </c>
      <c r="Q12" s="79" t="str">
        <f>すべて_位置図情報!Q161</f>
        <v>無</v>
      </c>
      <c r="R12" s="79" t="str">
        <f>すべて_位置図情報!R161</f>
        <v>指定管理（利用料金施設）</v>
      </c>
      <c r="S12" s="126" t="str">
        <f>すべて_位置図情報!S161</f>
        <v>経済戦略局</v>
      </c>
      <c r="T12" s="126" t="str">
        <f>すべて_位置図情報!T161</f>
        <v>ｽﾎﾟｰﾂ部</v>
      </c>
      <c r="U12" s="126" t="str">
        <f>すべて_位置図情報!U161</f>
        <v>ｽﾎﾟｰﾂ課</v>
      </c>
      <c r="V12" s="126" t="str">
        <f>すべて_位置図情報!V161</f>
        <v>ｽﾎﾟｰﾂ施設担当</v>
      </c>
      <c r="W12" s="116" t="str">
        <f>すべて_位置図情報!W161</f>
        <v>平野区</v>
      </c>
      <c r="X12" s="116" t="str">
        <f>すべて_位置図情報!X161</f>
        <v>一般施設</v>
      </c>
      <c r="Y12" s="114">
        <f>すべて_位置図情報!Y161</f>
        <v>7</v>
      </c>
      <c r="Z12" s="127">
        <f>すべて_位置図情報!Z161</f>
        <v>0</v>
      </c>
      <c r="AA12" s="143" t="str">
        <f>すべて_位置図情報!AA161</f>
        <v>〇</v>
      </c>
      <c r="AB12" s="144">
        <f>すべて_位置図情報!AB161</f>
        <v>0</v>
      </c>
      <c r="AC12" s="143" t="str">
        <f>すべて_位置図情報!AC161</f>
        <v>〇</v>
      </c>
      <c r="AD12" s="143" t="str">
        <f>すべて_位置図情報!AD161</f>
        <v>〇</v>
      </c>
      <c r="AE12" s="56" t="str">
        <f>すべて_位置図情報!AF161</f>
        <v>〇</v>
      </c>
      <c r="AF12" s="56">
        <f>すべて_位置図情報!AG161</f>
        <v>0</v>
      </c>
      <c r="AG12" s="56">
        <f>すべて_位置図情報!AH161</f>
        <v>0</v>
      </c>
      <c r="AH12" s="56">
        <f>すべて_位置図情報!AI161</f>
        <v>0</v>
      </c>
      <c r="AI12" s="56">
        <f>すべて_位置図情報!AJ161</f>
        <v>0</v>
      </c>
      <c r="AJ12" s="56">
        <f>すべて_位置図情報!AK161</f>
        <v>0</v>
      </c>
      <c r="AK12" s="56" t="e">
        <f>すべて_位置図情報!#REF!</f>
        <v>#REF!</v>
      </c>
    </row>
    <row r="13" spans="1:37" ht="22.5" customHeight="1">
      <c r="A13" s="178">
        <f t="shared" si="0"/>
        <v>8</v>
      </c>
      <c r="B13" s="7" t="str">
        <f>すべて_位置図情報!B222</f>
        <v>教育・文化・スポーツ施設</v>
      </c>
      <c r="C13" s="44" t="str">
        <f>すべて_位置図情報!C222</f>
        <v>幼稚園</v>
      </c>
      <c r="D13" s="44" t="str">
        <f>すべて_位置図情報!D222</f>
        <v>幼稚園</v>
      </c>
      <c r="E13" s="44" t="str">
        <f>すべて_位置図情報!E222</f>
        <v>幼稚園</v>
      </c>
      <c r="F13" s="74">
        <v>1</v>
      </c>
      <c r="G13" s="13" t="str" ph="1">
        <f>すべて_位置図情報!G222</f>
        <v>長吉幼稚園</v>
      </c>
      <c r="H13" s="126" t="str">
        <f>すべて_位置図情報!H222</f>
        <v>大阪市平野区長吉長原1-10-3</v>
      </c>
      <c r="I13" s="81">
        <f>すべて_位置図情報!I222</f>
        <v>784.84</v>
      </c>
      <c r="J13" s="80" t="str">
        <f>すべて_位置図情報!J222</f>
        <v>B</v>
      </c>
      <c r="K13" s="78">
        <f>すべて_位置図情報!K222</f>
        <v>0</v>
      </c>
      <c r="L13" s="79">
        <f>すべて_位置図情報!L222</f>
        <v>1985</v>
      </c>
      <c r="M13" s="79" t="str">
        <f>すべて_位置図情報!M222</f>
        <v>c</v>
      </c>
      <c r="N13" s="79" t="str">
        <f>すべて_位置図情報!N222</f>
        <v>b</v>
      </c>
      <c r="O13" s="79" t="str">
        <f>すべて_位置図情報!O222</f>
        <v>〇</v>
      </c>
      <c r="P13" s="79" t="str">
        <f>すべて_位置図情報!P222</f>
        <v>H</v>
      </c>
      <c r="Q13" s="79" t="str">
        <f>すべて_位置図情報!Q222</f>
        <v>無</v>
      </c>
      <c r="R13" s="79" t="str">
        <f>すべて_位置図情報!R222</f>
        <v>直営</v>
      </c>
      <c r="S13" s="126" t="str">
        <f>すべて_位置図情報!S222</f>
        <v>こども青少年局</v>
      </c>
      <c r="T13" s="126" t="str">
        <f>すべて_位置図情報!T222</f>
        <v>幼保施策部</v>
      </c>
      <c r="U13" s="126" t="str">
        <f>すべて_位置図情報!U222</f>
        <v>幼保企画課</v>
      </c>
      <c r="V13" s="126" t="str">
        <f>すべて_位置図情報!V222</f>
        <v>幼稚園運営企画ｸﾞﾙｰﾌﾟ</v>
      </c>
      <c r="W13" s="116" t="str">
        <f>すべて_位置図情報!W222</f>
        <v>平野区</v>
      </c>
      <c r="X13" s="116" t="str">
        <f>すべて_位置図情報!X222</f>
        <v>一般施設</v>
      </c>
      <c r="Y13" s="114">
        <f>すべて_位置図情報!Y222</f>
        <v>8</v>
      </c>
      <c r="Z13" s="127">
        <f>すべて_位置図情報!Z222</f>
        <v>0</v>
      </c>
      <c r="AA13" s="143">
        <f>すべて_位置図情報!AA222</f>
        <v>0</v>
      </c>
      <c r="AB13" s="144">
        <f>すべて_位置図情報!AB222</f>
        <v>0</v>
      </c>
      <c r="AC13" s="143">
        <f>すべて_位置図情報!AC222</f>
        <v>0</v>
      </c>
      <c r="AD13" s="143">
        <f>すべて_位置図情報!AD222</f>
        <v>0</v>
      </c>
      <c r="AE13" s="58">
        <f>すべて_位置図情報!AF222</f>
        <v>0</v>
      </c>
      <c r="AF13" s="58">
        <f>すべて_位置図情報!AG222</f>
        <v>0</v>
      </c>
      <c r="AG13" s="58">
        <f>すべて_位置図情報!AH222</f>
        <v>0</v>
      </c>
      <c r="AH13" s="58">
        <f>すべて_位置図情報!AI222</f>
        <v>0</v>
      </c>
      <c r="AI13" s="58">
        <f>すべて_位置図情報!AJ222</f>
        <v>0</v>
      </c>
      <c r="AJ13" s="58">
        <f>すべて_位置図情報!AK222</f>
        <v>0</v>
      </c>
      <c r="AK13" s="58" t="e">
        <f>すべて_位置図情報!#REF!</f>
        <v>#REF!</v>
      </c>
    </row>
    <row r="14" spans="1:37" ht="22.5" customHeight="1">
      <c r="A14" s="178">
        <f t="shared" si="0"/>
        <v>9</v>
      </c>
      <c r="B14" s="7" t="str">
        <f>すべて_位置図情報!B223</f>
        <v>教育・文化・スポーツ施設</v>
      </c>
      <c r="C14" s="7" t="str">
        <f>すべて_位置図情報!C223</f>
        <v>幼稚園</v>
      </c>
      <c r="D14" s="7" t="str">
        <f>すべて_位置図情報!D223</f>
        <v>幼稚園</v>
      </c>
      <c r="E14" s="7" t="str">
        <f>すべて_位置図情報!E223</f>
        <v>幼稚園</v>
      </c>
      <c r="F14" s="74">
        <v>2</v>
      </c>
      <c r="G14" s="13" t="str" ph="1">
        <f>すべて_位置図情報!G223</f>
        <v>長吉第二幼稚園</v>
      </c>
      <c r="H14" s="126" t="str">
        <f>すべて_位置図情報!H223</f>
        <v>大阪市平野区長吉長原東3-12-47</v>
      </c>
      <c r="I14" s="81">
        <f>すべて_位置図情報!I223</f>
        <v>1048.6300000000001</v>
      </c>
      <c r="J14" s="80" t="str">
        <f>すべて_位置図情報!J223</f>
        <v>B</v>
      </c>
      <c r="K14" s="78">
        <f>すべて_位置図情報!K223</f>
        <v>0</v>
      </c>
      <c r="L14" s="79">
        <f>すべて_位置図情報!L223</f>
        <v>1968</v>
      </c>
      <c r="M14" s="79" t="str">
        <f>すべて_位置図情報!M223</f>
        <v>d</v>
      </c>
      <c r="N14" s="79" t="str">
        <f>すべて_位置図情報!N223</f>
        <v>d</v>
      </c>
      <c r="O14" s="79" t="str">
        <f>すべて_位置図情報!O223</f>
        <v/>
      </c>
      <c r="P14" s="79" t="str">
        <f>すべて_位置図情報!P223</f>
        <v>K</v>
      </c>
      <c r="Q14" s="79" t="str">
        <f>すべて_位置図情報!Q223</f>
        <v>無</v>
      </c>
      <c r="R14" s="79" t="str">
        <f>すべて_位置図情報!R223</f>
        <v>直営</v>
      </c>
      <c r="S14" s="126" t="str">
        <f>すべて_位置図情報!S223</f>
        <v>こども青少年局</v>
      </c>
      <c r="T14" s="126" t="str">
        <f>すべて_位置図情報!T223</f>
        <v>幼保施策部</v>
      </c>
      <c r="U14" s="126" t="str">
        <f>すべて_位置図情報!U223</f>
        <v>幼保企画課</v>
      </c>
      <c r="V14" s="126" t="str">
        <f>すべて_位置図情報!V223</f>
        <v>幼稚園運営企画ｸﾞﾙｰﾌﾟ</v>
      </c>
      <c r="W14" s="116" t="str">
        <f>すべて_位置図情報!W223</f>
        <v>平野区</v>
      </c>
      <c r="X14" s="116" t="str">
        <f>すべて_位置図情報!X223</f>
        <v>一般施設</v>
      </c>
      <c r="Y14" s="114">
        <f>すべて_位置図情報!Y223</f>
        <v>9</v>
      </c>
      <c r="Z14" s="127">
        <f>すべて_位置図情報!Z223</f>
        <v>0</v>
      </c>
      <c r="AA14" s="143" t="str">
        <f>すべて_位置図情報!AA223</f>
        <v>〇</v>
      </c>
      <c r="AB14" s="144">
        <f>すべて_位置図情報!AB223</f>
        <v>0</v>
      </c>
      <c r="AC14" s="143">
        <f>すべて_位置図情報!AC223</f>
        <v>0</v>
      </c>
      <c r="AD14" s="143" t="str">
        <f>すべて_位置図情報!AD223</f>
        <v>〇</v>
      </c>
      <c r="AE14" s="58" t="str">
        <f>すべて_位置図情報!AF223</f>
        <v>〇</v>
      </c>
      <c r="AF14" s="58">
        <f>すべて_位置図情報!AG223</f>
        <v>0</v>
      </c>
      <c r="AG14" s="58">
        <f>すべて_位置図情報!AH223</f>
        <v>0</v>
      </c>
      <c r="AH14" s="58">
        <f>すべて_位置図情報!AI223</f>
        <v>0</v>
      </c>
      <c r="AI14" s="58">
        <f>すべて_位置図情報!AJ223</f>
        <v>0</v>
      </c>
      <c r="AJ14" s="58">
        <f>すべて_位置図情報!AK223</f>
        <v>0</v>
      </c>
      <c r="AK14" s="58" t="e">
        <f>すべて_位置図情報!#REF!</f>
        <v>#REF!</v>
      </c>
    </row>
    <row r="15" spans="1:37" ht="22.5" customHeight="1">
      <c r="A15" s="178">
        <f t="shared" si="0"/>
        <v>10</v>
      </c>
      <c r="B15" s="7" t="str">
        <f>すべて_位置図情報!B224</f>
        <v>教育・文化・スポーツ施設</v>
      </c>
      <c r="C15" s="7" t="str">
        <f>すべて_位置図情報!C224</f>
        <v>幼稚園</v>
      </c>
      <c r="D15" s="7" t="str">
        <f>すべて_位置図情報!D224</f>
        <v>幼稚園</v>
      </c>
      <c r="E15" s="7" t="str">
        <f>すべて_位置図情報!E224</f>
        <v>幼稚園</v>
      </c>
      <c r="F15" s="74">
        <v>3</v>
      </c>
      <c r="G15" s="13" t="str" ph="1">
        <f>すべて_位置図情報!G224</f>
        <v>瓜破北幼稚園</v>
      </c>
      <c r="H15" s="126" t="str">
        <f>すべて_位置図情報!H224</f>
        <v>大阪市平野区瓜破1-9-12</v>
      </c>
      <c r="I15" s="81">
        <f>すべて_位置図情報!I224</f>
        <v>803.48</v>
      </c>
      <c r="J15" s="80" t="str">
        <f>すべて_位置図情報!J224</f>
        <v>B</v>
      </c>
      <c r="K15" s="78">
        <f>すべて_位置図情報!K224</f>
        <v>0</v>
      </c>
      <c r="L15" s="79">
        <f>すべて_位置図情報!L224</f>
        <v>1969</v>
      </c>
      <c r="M15" s="79" t="str">
        <f>すべて_位置図情報!M224</f>
        <v>d</v>
      </c>
      <c r="N15" s="79" t="str">
        <f>すべて_位置図情報!N224</f>
        <v>d</v>
      </c>
      <c r="O15" s="79" t="str">
        <f>すべて_位置図情報!O224</f>
        <v/>
      </c>
      <c r="P15" s="79" t="str">
        <f>すべて_位置図情報!P224</f>
        <v>K</v>
      </c>
      <c r="Q15" s="79" t="str">
        <f>すべて_位置図情報!Q224</f>
        <v>無</v>
      </c>
      <c r="R15" s="79" t="str">
        <f>すべて_位置図情報!R224</f>
        <v>直営</v>
      </c>
      <c r="S15" s="126" t="str">
        <f>すべて_位置図情報!S224</f>
        <v>こども青少年局</v>
      </c>
      <c r="T15" s="126" t="str">
        <f>すべて_位置図情報!T224</f>
        <v>幼保施策部</v>
      </c>
      <c r="U15" s="126" t="str">
        <f>すべて_位置図情報!U224</f>
        <v>幼保企画課</v>
      </c>
      <c r="V15" s="126" t="str">
        <f>すべて_位置図情報!V224</f>
        <v>幼稚園運営企画ｸﾞﾙｰﾌﾟ</v>
      </c>
      <c r="W15" s="116" t="str">
        <f>すべて_位置図情報!W224</f>
        <v>平野区</v>
      </c>
      <c r="X15" s="116" t="str">
        <f>すべて_位置図情報!X224</f>
        <v>一般施設</v>
      </c>
      <c r="Y15" s="114">
        <f>すべて_位置図情報!Y224</f>
        <v>10</v>
      </c>
      <c r="Z15" s="127">
        <f>すべて_位置図情報!Z224</f>
        <v>0</v>
      </c>
      <c r="AA15" s="143">
        <f>すべて_位置図情報!AA224</f>
        <v>0</v>
      </c>
      <c r="AB15" s="144">
        <f>すべて_位置図情報!AB224</f>
        <v>0</v>
      </c>
      <c r="AC15" s="143">
        <f>すべて_位置図情報!AC224</f>
        <v>0</v>
      </c>
      <c r="AD15" s="143">
        <f>すべて_位置図情報!AD224</f>
        <v>0</v>
      </c>
      <c r="AE15" s="58">
        <f>すべて_位置図情報!AF224</f>
        <v>0</v>
      </c>
      <c r="AF15" s="58">
        <f>すべて_位置図情報!AG224</f>
        <v>0</v>
      </c>
      <c r="AG15" s="58">
        <f>すべて_位置図情報!AH224</f>
        <v>0</v>
      </c>
      <c r="AH15" s="58">
        <f>すべて_位置図情報!AI224</f>
        <v>0</v>
      </c>
      <c r="AI15" s="58">
        <f>すべて_位置図情報!AJ224</f>
        <v>0</v>
      </c>
      <c r="AJ15" s="58">
        <f>すべて_位置図情報!AK224</f>
        <v>0</v>
      </c>
      <c r="AK15" s="58" t="e">
        <f>すべて_位置図情報!#REF!</f>
        <v>#REF!</v>
      </c>
    </row>
    <row r="16" spans="1:37" ht="22.5" customHeight="1">
      <c r="A16" s="191">
        <f t="shared" si="0"/>
        <v>11</v>
      </c>
      <c r="B16" s="45" t="str">
        <f>すべて_位置図情報!B225</f>
        <v>教育・文化・スポーツ施設</v>
      </c>
      <c r="C16" s="45" t="str">
        <f>すべて_位置図情報!C225</f>
        <v>幼稚園</v>
      </c>
      <c r="D16" s="45" t="str">
        <f>すべて_位置図情報!D225</f>
        <v>幼稚園</v>
      </c>
      <c r="E16" s="45" t="str">
        <f>すべて_位置図情報!E225</f>
        <v>幼稚園</v>
      </c>
      <c r="F16" s="74">
        <v>4</v>
      </c>
      <c r="G16" s="13" t="str" ph="1">
        <f>すべて_位置図情報!G225</f>
        <v>加美北幼稚園</v>
      </c>
      <c r="H16" s="126" t="str">
        <f>すべて_位置図情報!H225</f>
        <v>大阪市平野区加美北4-1-14</v>
      </c>
      <c r="I16" s="81">
        <f>すべて_位置図情報!I225</f>
        <v>653.96</v>
      </c>
      <c r="J16" s="80" t="str">
        <f>すべて_位置図情報!J225</f>
        <v>B</v>
      </c>
      <c r="K16" s="78">
        <f>すべて_位置図情報!K225</f>
        <v>0</v>
      </c>
      <c r="L16" s="79">
        <f>すべて_位置図情報!L225</f>
        <v>1975</v>
      </c>
      <c r="M16" s="79" t="str">
        <f>すべて_位置図情報!M225</f>
        <v>d</v>
      </c>
      <c r="N16" s="79" t="str">
        <f>すべて_位置図情報!N225</f>
        <v>c</v>
      </c>
      <c r="O16" s="79" t="str">
        <f>すべて_位置図情報!O225</f>
        <v>〇</v>
      </c>
      <c r="P16" s="79" t="str">
        <f>すべて_位置図情報!P225</f>
        <v>K</v>
      </c>
      <c r="Q16" s="79" t="str">
        <f>すべて_位置図情報!Q225</f>
        <v>無</v>
      </c>
      <c r="R16" s="79" t="str">
        <f>すべて_位置図情報!R225</f>
        <v>直営</v>
      </c>
      <c r="S16" s="126" t="str">
        <f>すべて_位置図情報!S225</f>
        <v>こども青少年局</v>
      </c>
      <c r="T16" s="126" t="str">
        <f>すべて_位置図情報!T225</f>
        <v>幼保施策部</v>
      </c>
      <c r="U16" s="126" t="str">
        <f>すべて_位置図情報!U225</f>
        <v>幼保企画課</v>
      </c>
      <c r="V16" s="126" t="str">
        <f>すべて_位置図情報!V225</f>
        <v>幼稚園運営企画ｸﾞﾙｰﾌﾟ</v>
      </c>
      <c r="W16" s="116" t="str">
        <f>すべて_位置図情報!W225</f>
        <v>平野区</v>
      </c>
      <c r="X16" s="116" t="str">
        <f>すべて_位置図情報!X225</f>
        <v>一般施設</v>
      </c>
      <c r="Y16" s="114">
        <f>すべて_位置図情報!Y225</f>
        <v>12</v>
      </c>
      <c r="Z16" s="127">
        <f>すべて_位置図情報!Z225</f>
        <v>0</v>
      </c>
      <c r="AA16" s="143">
        <f>すべて_位置図情報!AA225</f>
        <v>0</v>
      </c>
      <c r="AB16" s="144">
        <f>すべて_位置図情報!AB225</f>
        <v>0</v>
      </c>
      <c r="AC16" s="143">
        <f>すべて_位置図情報!AC225</f>
        <v>0</v>
      </c>
      <c r="AD16" s="143">
        <f>すべて_位置図情報!AD225</f>
        <v>0</v>
      </c>
      <c r="AE16" s="58">
        <f>すべて_位置図情報!AF225</f>
        <v>0</v>
      </c>
      <c r="AF16" s="58">
        <f>すべて_位置図情報!AG225</f>
        <v>0</v>
      </c>
      <c r="AG16" s="58">
        <f>すべて_位置図情報!AH225</f>
        <v>0</v>
      </c>
      <c r="AH16" s="58">
        <f>すべて_位置図情報!AI225</f>
        <v>0</v>
      </c>
      <c r="AI16" s="58">
        <f>すべて_位置図情報!AJ225</f>
        <v>0</v>
      </c>
      <c r="AJ16" s="58">
        <f>すべて_位置図情報!AK225</f>
        <v>0</v>
      </c>
      <c r="AK16" s="58" t="e">
        <f>すべて_位置図情報!#REF!</f>
        <v>#REF!</v>
      </c>
    </row>
    <row r="17" spans="1:37" ht="22.5" customHeight="1">
      <c r="A17" s="191">
        <f t="shared" si="0"/>
        <v>12</v>
      </c>
      <c r="B17" s="44" t="str">
        <f>すべて_位置図情報!B252</f>
        <v>社会福祉・保健施設</v>
      </c>
      <c r="C17" s="32" t="str">
        <f>すべて_位置図情報!C252</f>
        <v>老人福祉施設</v>
      </c>
      <c r="D17" s="32" t="str">
        <f>すべて_位置図情報!D252</f>
        <v>老人福祉センター</v>
      </c>
      <c r="E17" s="32" t="str">
        <f>すべて_位置図情報!E252</f>
        <v>老人福祉センター</v>
      </c>
      <c r="F17" s="74">
        <v>1</v>
      </c>
      <c r="G17" s="13" t="str" ph="1">
        <f>すべて_位置図情報!G252</f>
        <v>平野区老人福祉センター</v>
      </c>
      <c r="H17" s="126" t="str">
        <f>すべて_位置図情報!H252</f>
        <v>大阪市平野区加美鞍作1-2-26</v>
      </c>
      <c r="I17" s="81">
        <f>すべて_位置図情報!I252</f>
        <v>1515.55</v>
      </c>
      <c r="J17" s="80" t="str">
        <f>すべて_位置図情報!J252</f>
        <v>B</v>
      </c>
      <c r="K17" s="78">
        <f>すべて_位置図情報!K252</f>
        <v>0</v>
      </c>
      <c r="L17" s="79">
        <f>すべて_位置図情報!L252</f>
        <v>1972</v>
      </c>
      <c r="M17" s="79" t="str">
        <f>すべて_位置図情報!M252</f>
        <v>d</v>
      </c>
      <c r="N17" s="79" t="str">
        <f>すべて_位置図情報!N252</f>
        <v>d</v>
      </c>
      <c r="O17" s="79" t="str">
        <f>すべて_位置図情報!O252</f>
        <v/>
      </c>
      <c r="P17" s="79" t="str">
        <f>すべて_位置図情報!P252</f>
        <v>K</v>
      </c>
      <c r="Q17" s="79" t="str">
        <f>すべて_位置図情報!Q252</f>
        <v>無</v>
      </c>
      <c r="R17" s="79" t="str">
        <f>すべて_位置図情報!R252</f>
        <v>指定管理（無料施設）</v>
      </c>
      <c r="S17" s="126" t="str">
        <f>すべて_位置図情報!S252</f>
        <v>福祉局</v>
      </c>
      <c r="T17" s="126" t="str">
        <f>すべて_位置図情報!T252</f>
        <v>高齢者施策部</v>
      </c>
      <c r="U17" s="126" t="str">
        <f>すべて_位置図情報!U252</f>
        <v>高齢福祉課</v>
      </c>
      <c r="V17" s="126" t="str">
        <f>すべて_位置図情報!V252</f>
        <v>いきがいｸﾞﾙｰﾌﾟ</v>
      </c>
      <c r="W17" s="116" t="str">
        <f>すべて_位置図情報!W252</f>
        <v>平野区</v>
      </c>
      <c r="X17" s="116" t="str">
        <f>すべて_位置図情報!X252</f>
        <v>一般施設</v>
      </c>
      <c r="Y17" s="114">
        <f>すべて_位置図情報!Y252</f>
        <v>13</v>
      </c>
      <c r="Z17" s="127">
        <f>すべて_位置図情報!Z252</f>
        <v>0</v>
      </c>
      <c r="AA17" s="143" t="str">
        <f>すべて_位置図情報!AA252</f>
        <v>〇</v>
      </c>
      <c r="AB17" s="144">
        <f>すべて_位置図情報!AB252</f>
        <v>0</v>
      </c>
      <c r="AC17" s="143" t="str">
        <f>すべて_位置図情報!AC252</f>
        <v>〇</v>
      </c>
      <c r="AD17" s="143" t="str">
        <f>すべて_位置図情報!AD252</f>
        <v>〇</v>
      </c>
      <c r="AE17" s="56" t="str">
        <f>すべて_位置図情報!AF252</f>
        <v>〇</v>
      </c>
      <c r="AF17" s="56">
        <f>すべて_位置図情報!AG252</f>
        <v>0</v>
      </c>
      <c r="AG17" s="56">
        <f>すべて_位置図情報!AH252</f>
        <v>0</v>
      </c>
      <c r="AH17" s="56">
        <f>すべて_位置図情報!AI252</f>
        <v>0</v>
      </c>
      <c r="AI17" s="56">
        <f>すべて_位置図情報!AJ252</f>
        <v>0</v>
      </c>
      <c r="AJ17" s="56">
        <f>すべて_位置図情報!AK252</f>
        <v>0</v>
      </c>
      <c r="AK17" s="56" t="e">
        <f>すべて_位置図情報!#REF!</f>
        <v>#REF!</v>
      </c>
    </row>
    <row r="18" spans="1:37" ht="22.5" customHeight="1">
      <c r="A18" s="191">
        <f t="shared" si="0"/>
        <v>13</v>
      </c>
      <c r="B18" s="7" t="str">
        <f>すべて_位置図情報!B272</f>
        <v>社会福祉・保健施設</v>
      </c>
      <c r="C18" s="32" t="str">
        <f>すべて_位置図情報!C272</f>
        <v>障がい者福祉施設</v>
      </c>
      <c r="D18" s="32" t="str">
        <f>すべて_位置図情報!D272</f>
        <v>心身障害者リハビリテーションセンター</v>
      </c>
      <c r="E18" s="32" t="str">
        <f>すべて_位置図情報!E272</f>
        <v>心身障害者リハビリテーションセンター</v>
      </c>
      <c r="F18" s="74">
        <v>1</v>
      </c>
      <c r="G18" s="13" t="str" ph="1">
        <f>すべて_位置図情報!G272</f>
        <v>心身障がい者リハビリテーションセンター</v>
      </c>
      <c r="H18" s="126" t="str">
        <f>すべて_位置図情報!H272</f>
        <v>大阪市平野区喜連西6-2-55</v>
      </c>
      <c r="I18" s="81">
        <f>すべて_位置図情報!I272</f>
        <v>7296.26</v>
      </c>
      <c r="J18" s="80" t="str">
        <f>すべて_位置図情報!J272</f>
        <v>C</v>
      </c>
      <c r="K18" s="78">
        <f>すべて_位置図情報!K272</f>
        <v>0</v>
      </c>
      <c r="L18" s="79">
        <f>すべて_位置図情報!L272</f>
        <v>1983</v>
      </c>
      <c r="M18" s="79" t="str">
        <f>すべて_位置図情報!M272</f>
        <v>c</v>
      </c>
      <c r="N18" s="79" t="str">
        <f>すべて_位置図情報!N272</f>
        <v>c</v>
      </c>
      <c r="O18" s="79" t="str">
        <f>すべて_位置図情報!O272</f>
        <v/>
      </c>
      <c r="P18" s="79" t="str">
        <f>すべて_位置図情報!P272</f>
        <v>I</v>
      </c>
      <c r="Q18" s="79" t="str">
        <f>すべて_位置図情報!Q272</f>
        <v>有</v>
      </c>
      <c r="R18" s="79" t="str">
        <f>すべて_位置図情報!R272</f>
        <v>直営／指定管理（利用料金施設）</v>
      </c>
      <c r="S18" s="126" t="str">
        <f>すべて_位置図情報!S272</f>
        <v>福祉局</v>
      </c>
      <c r="T18" s="126" t="str">
        <f>すべて_位置図情報!T272</f>
        <v>心身障がい者ﾘﾊﾋﾞﾘﾃｰｼｮﾝｾﾝﾀｰ</v>
      </c>
      <c r="U18" s="126" t="str">
        <f>すべて_位置図情報!U272</f>
        <v>管理課</v>
      </c>
      <c r="V18" s="126" t="str">
        <f>すべて_位置図情報!V272</f>
        <v>企画ｸﾞﾙｰﾌﾟ、管理ｸﾞﾙｰﾌﾟ</v>
      </c>
      <c r="W18" s="116" t="str">
        <f>すべて_位置図情報!W272</f>
        <v>平野区</v>
      </c>
      <c r="X18" s="116" t="str">
        <f>すべて_位置図情報!X272</f>
        <v>一般施設</v>
      </c>
      <c r="Y18" s="114">
        <f>すべて_位置図情報!Y272</f>
        <v>14</v>
      </c>
      <c r="Z18" s="127">
        <f>すべて_位置図情報!Z272</f>
        <v>0</v>
      </c>
      <c r="AA18" s="143" t="str">
        <f>すべて_位置図情報!AA272</f>
        <v>〇</v>
      </c>
      <c r="AB18" s="144">
        <f>すべて_位置図情報!AB272</f>
        <v>0</v>
      </c>
      <c r="AC18" s="143" t="str">
        <f>すべて_位置図情報!AC272</f>
        <v>〇</v>
      </c>
      <c r="AD18" s="143" t="str">
        <f>すべて_位置図情報!AD272</f>
        <v>〇</v>
      </c>
      <c r="AE18" s="56" t="str">
        <f>すべて_位置図情報!AF272</f>
        <v>〇</v>
      </c>
      <c r="AF18" s="56">
        <f>すべて_位置図情報!AG272</f>
        <v>0</v>
      </c>
      <c r="AG18" s="56">
        <f>すべて_位置図情報!AH272</f>
        <v>0</v>
      </c>
      <c r="AH18" s="56">
        <f>すべて_位置図情報!AI272</f>
        <v>0</v>
      </c>
      <c r="AI18" s="56">
        <f>すべて_位置図情報!AJ272</f>
        <v>0</v>
      </c>
      <c r="AJ18" s="56">
        <f>すべて_位置図情報!AK272</f>
        <v>0</v>
      </c>
      <c r="AK18" s="56" t="e">
        <f>すべて_位置図情報!#REF!</f>
        <v>#REF!</v>
      </c>
    </row>
    <row r="19" spans="1:37" ht="22.5" customHeight="1">
      <c r="A19" s="191">
        <f t="shared" si="0"/>
        <v>14</v>
      </c>
      <c r="B19" s="7" t="str">
        <f>すべて_位置図情報!B317</f>
        <v>社会福祉・保健施設</v>
      </c>
      <c r="C19" s="44" t="str">
        <f>すべて_位置図情報!C317</f>
        <v>児童福祉施設</v>
      </c>
      <c r="D19" s="44" t="str">
        <f>すべて_位置図情報!D317</f>
        <v>保育所</v>
      </c>
      <c r="E19" s="14" t="str">
        <f>すべて_位置図情報!E317</f>
        <v>公立保育所（公設置公営）</v>
      </c>
      <c r="F19" s="74">
        <v>1</v>
      </c>
      <c r="G19" s="13" t="str" ph="1">
        <f>すべて_位置図情報!G317</f>
        <v>瓜破保育所</v>
      </c>
      <c r="H19" s="126" t="str">
        <f>すべて_位置図情報!H317</f>
        <v>大阪市平野区瓜破3-3-64</v>
      </c>
      <c r="I19" s="81">
        <f>すべて_位置図情報!I317</f>
        <v>423.44</v>
      </c>
      <c r="J19" s="80" t="str">
        <f>すべて_位置図情報!J317</f>
        <v>A</v>
      </c>
      <c r="K19" s="78">
        <f>すべて_位置図情報!K317</f>
        <v>0</v>
      </c>
      <c r="L19" s="79">
        <f>すべて_位置図情報!L317</f>
        <v>1974</v>
      </c>
      <c r="M19" s="79" t="str">
        <f>すべて_位置図情報!M317</f>
        <v>d</v>
      </c>
      <c r="N19" s="79" t="str">
        <f>すべて_位置図情報!N317</f>
        <v>d</v>
      </c>
      <c r="O19" s="79" t="str">
        <f>すべて_位置図情報!O317</f>
        <v/>
      </c>
      <c r="P19" s="79" t="str">
        <f>すべて_位置図情報!P317</f>
        <v>J</v>
      </c>
      <c r="Q19" s="79" t="str">
        <f>すべて_位置図情報!Q317</f>
        <v>有</v>
      </c>
      <c r="R19" s="79" t="str">
        <f>すべて_位置図情報!R317</f>
        <v>直営</v>
      </c>
      <c r="S19" s="126" t="str">
        <f>すべて_位置図情報!S317</f>
        <v>こども青少年局</v>
      </c>
      <c r="T19" s="126" t="str">
        <f>すべて_位置図情報!T317</f>
        <v>幼保施策部</v>
      </c>
      <c r="U19" s="126" t="str">
        <f>すべて_位置図情報!U317</f>
        <v>保育所運営課</v>
      </c>
      <c r="V19" s="126" t="str">
        <f>すべて_位置図情報!V317</f>
        <v>再編整備ｸﾞﾙｰﾌﾟ</v>
      </c>
      <c r="W19" s="116" t="str">
        <f>すべて_位置図情報!W317</f>
        <v>平野区</v>
      </c>
      <c r="X19" s="116" t="str">
        <f>すべて_位置図情報!X317</f>
        <v>一般施設</v>
      </c>
      <c r="Y19" s="114">
        <f>すべて_位置図情報!Y317</f>
        <v>15</v>
      </c>
      <c r="Z19" s="127">
        <f>すべて_位置図情報!Z317</f>
        <v>0</v>
      </c>
      <c r="AA19" s="143" t="str">
        <f>すべて_位置図情報!AA317</f>
        <v>〇</v>
      </c>
      <c r="AB19" s="144">
        <f>すべて_位置図情報!AB317</f>
        <v>0</v>
      </c>
      <c r="AC19" s="143">
        <f>すべて_位置図情報!AC317</f>
        <v>0</v>
      </c>
      <c r="AD19" s="143" t="str">
        <f>すべて_位置図情報!AD317</f>
        <v>〇</v>
      </c>
      <c r="AE19" s="58" t="str">
        <f>すべて_位置図情報!AF317</f>
        <v>〇</v>
      </c>
      <c r="AF19" s="58">
        <f>すべて_位置図情報!AG317</f>
        <v>0</v>
      </c>
      <c r="AG19" s="59">
        <f>すべて_位置図情報!AH317</f>
        <v>0</v>
      </c>
      <c r="AH19" s="58">
        <f>すべて_位置図情報!AI317</f>
        <v>0</v>
      </c>
      <c r="AI19" s="58">
        <f>すべて_位置図情報!AJ317</f>
        <v>0</v>
      </c>
      <c r="AJ19" s="58">
        <f>すべて_位置図情報!AK317</f>
        <v>0</v>
      </c>
      <c r="AK19" s="59" t="e">
        <f>すべて_位置図情報!#REF!</f>
        <v>#REF!</v>
      </c>
    </row>
    <row r="20" spans="1:37" ht="22.5" customHeight="1">
      <c r="A20" s="191">
        <f t="shared" si="0"/>
        <v>15</v>
      </c>
      <c r="B20" s="7" t="str">
        <f>すべて_位置図情報!B318</f>
        <v>社会福祉・保健施設</v>
      </c>
      <c r="C20" s="7" t="str">
        <f>すべて_位置図情報!C318</f>
        <v>児童福祉施設</v>
      </c>
      <c r="D20" s="7" t="str">
        <f>すべて_位置図情報!D318</f>
        <v>保育所</v>
      </c>
      <c r="E20" s="7" t="str">
        <f>すべて_位置図情報!E318</f>
        <v>公立保育所（公設置公営）</v>
      </c>
      <c r="F20" s="74">
        <v>2</v>
      </c>
      <c r="G20" s="13" t="str" ph="1">
        <f>すべて_位置図情報!G318</f>
        <v>加美第2保育所</v>
      </c>
      <c r="H20" s="126" t="str">
        <f>すべて_位置図情報!H318</f>
        <v>大阪市平野区加美南1-9-45</v>
      </c>
      <c r="I20" s="81">
        <f>すべて_位置図情報!I318</f>
        <v>780.82</v>
      </c>
      <c r="J20" s="80" t="str">
        <f>すべて_位置図情報!J318</f>
        <v>B</v>
      </c>
      <c r="K20" s="78">
        <f>すべて_位置図情報!K318</f>
        <v>0</v>
      </c>
      <c r="L20" s="79">
        <f>すべて_位置図情報!L318</f>
        <v>1975</v>
      </c>
      <c r="M20" s="79" t="str">
        <f>すべて_位置図情報!M318</f>
        <v>d</v>
      </c>
      <c r="N20" s="79" t="str">
        <f>すべて_位置図情報!N318</f>
        <v>c</v>
      </c>
      <c r="O20" s="79" t="str">
        <f>すべて_位置図情報!O318</f>
        <v>〇</v>
      </c>
      <c r="P20" s="79" t="str">
        <f>すべて_位置図情報!P318</f>
        <v>K</v>
      </c>
      <c r="Q20" s="79" t="str">
        <f>すべて_位置図情報!Q318</f>
        <v>無</v>
      </c>
      <c r="R20" s="79" t="str">
        <f>すべて_位置図情報!R318</f>
        <v>直営</v>
      </c>
      <c r="S20" s="126" t="str">
        <f>すべて_位置図情報!S318</f>
        <v>こども青少年局</v>
      </c>
      <c r="T20" s="126" t="str">
        <f>すべて_位置図情報!T318</f>
        <v>幼保施策部</v>
      </c>
      <c r="U20" s="126" t="str">
        <f>すべて_位置図情報!U318</f>
        <v>保育所運営課</v>
      </c>
      <c r="V20" s="126" t="str">
        <f>すべて_位置図情報!V318</f>
        <v>再編整備ｸﾞﾙｰﾌﾟ</v>
      </c>
      <c r="W20" s="116" t="str">
        <f>すべて_位置図情報!W318</f>
        <v>平野区</v>
      </c>
      <c r="X20" s="116" t="str">
        <f>すべて_位置図情報!X318</f>
        <v>一般施設</v>
      </c>
      <c r="Y20" s="114">
        <f>すべて_位置図情報!Y318</f>
        <v>17</v>
      </c>
      <c r="Z20" s="127">
        <f>すべて_位置図情報!Z318</f>
        <v>0</v>
      </c>
      <c r="AA20" s="143">
        <f>すべて_位置図情報!AA318</f>
        <v>0</v>
      </c>
      <c r="AB20" s="144">
        <f>すべて_位置図情報!AB318</f>
        <v>0</v>
      </c>
      <c r="AC20" s="143">
        <f>すべて_位置図情報!AC318</f>
        <v>0</v>
      </c>
      <c r="AD20" s="143">
        <f>すべて_位置図情報!AD318</f>
        <v>0</v>
      </c>
      <c r="AE20" s="58">
        <f>すべて_位置図情報!AF318</f>
        <v>0</v>
      </c>
      <c r="AF20" s="58">
        <f>すべて_位置図情報!AG318</f>
        <v>0</v>
      </c>
      <c r="AG20" s="58">
        <f>すべて_位置図情報!AH318</f>
        <v>0</v>
      </c>
      <c r="AH20" s="58">
        <f>すべて_位置図情報!AI318</f>
        <v>0</v>
      </c>
      <c r="AI20" s="58">
        <f>すべて_位置図情報!AJ318</f>
        <v>0</v>
      </c>
      <c r="AJ20" s="58">
        <f>すべて_位置図情報!AK318</f>
        <v>0</v>
      </c>
      <c r="AK20" s="58" t="e">
        <f>すべて_位置図情報!#REF!</f>
        <v>#REF!</v>
      </c>
    </row>
    <row r="21" spans="1:37" ht="22.5" customHeight="1">
      <c r="A21" s="191">
        <f t="shared" si="0"/>
        <v>16</v>
      </c>
      <c r="B21" s="7" t="str">
        <f>すべて_位置図情報!B319</f>
        <v>社会福祉・保健施設</v>
      </c>
      <c r="C21" s="7" t="str">
        <f>すべて_位置図情報!C319</f>
        <v>児童福祉施設</v>
      </c>
      <c r="D21" s="7" t="str">
        <f>すべて_位置図情報!D319</f>
        <v>保育所</v>
      </c>
      <c r="E21" s="7" t="str">
        <f>すべて_位置図情報!E319</f>
        <v>公立保育所（公設置公営）</v>
      </c>
      <c r="F21" s="74">
        <v>3</v>
      </c>
      <c r="G21" s="13" t="str" ph="1">
        <f>すべて_位置図情報!G319</f>
        <v>喜連保育所</v>
      </c>
      <c r="H21" s="126" t="str">
        <f>すべて_位置図情報!H319</f>
        <v>大阪市平野区瓜破東2-4-19</v>
      </c>
      <c r="I21" s="81">
        <f>すべて_位置図情報!I319</f>
        <v>618.1</v>
      </c>
      <c r="J21" s="80" t="str">
        <f>すべて_位置図情報!J319</f>
        <v>B</v>
      </c>
      <c r="K21" s="78">
        <f>すべて_位置図情報!K319</f>
        <v>0</v>
      </c>
      <c r="L21" s="79">
        <f>すべて_位置図情報!L319</f>
        <v>2025</v>
      </c>
      <c r="M21" s="79" t="str">
        <f>すべて_位置図情報!M319</f>
        <v>a</v>
      </c>
      <c r="N21" s="79" t="str">
        <f>すべて_位置図情報!N319</f>
        <v>a</v>
      </c>
      <c r="O21" s="79" t="str">
        <f>すべて_位置図情報!O319</f>
        <v/>
      </c>
      <c r="P21" s="79" t="str">
        <f>すべて_位置図情報!P319</f>
        <v>B</v>
      </c>
      <c r="Q21" s="79" t="str">
        <f>すべて_位置図情報!Q319</f>
        <v>有</v>
      </c>
      <c r="R21" s="79" t="str">
        <f>すべて_位置図情報!R319</f>
        <v>直営</v>
      </c>
      <c r="S21" s="126" t="str">
        <f>すべて_位置図情報!S319</f>
        <v>こども青少年局</v>
      </c>
      <c r="T21" s="126" t="str">
        <f>すべて_位置図情報!T319</f>
        <v>幼保施策部</v>
      </c>
      <c r="U21" s="126" t="str">
        <f>すべて_位置図情報!U319</f>
        <v>保育所運営課</v>
      </c>
      <c r="V21" s="126" t="str">
        <f>すべて_位置図情報!V319</f>
        <v>再編整備ｸﾞﾙｰﾌﾟ</v>
      </c>
      <c r="W21" s="116" t="str">
        <f>すべて_位置図情報!W319</f>
        <v>平野区</v>
      </c>
      <c r="X21" s="116" t="str">
        <f>すべて_位置図情報!X319</f>
        <v>一般施設</v>
      </c>
      <c r="Y21" s="114">
        <f>すべて_位置図情報!Y319</f>
        <v>18</v>
      </c>
      <c r="Z21" s="127">
        <f>すべて_位置図情報!Z319</f>
        <v>0</v>
      </c>
      <c r="AA21" s="143" t="str">
        <f>すべて_位置図情報!AA319</f>
        <v>〇</v>
      </c>
      <c r="AB21" s="144">
        <f>すべて_位置図情報!AB319</f>
        <v>0</v>
      </c>
      <c r="AC21" s="143">
        <f>すべて_位置図情報!AC319</f>
        <v>0</v>
      </c>
      <c r="AD21" s="143" t="str">
        <f>すべて_位置図情報!AD319</f>
        <v>〇</v>
      </c>
      <c r="AE21" s="58" t="str">
        <f>すべて_位置図情報!AF319</f>
        <v>〇</v>
      </c>
      <c r="AF21" s="58">
        <f>すべて_位置図情報!AG319</f>
        <v>0</v>
      </c>
      <c r="AG21" s="59">
        <f>すべて_位置図情報!AH319</f>
        <v>0</v>
      </c>
      <c r="AH21" s="58">
        <f>すべて_位置図情報!AI319</f>
        <v>0</v>
      </c>
      <c r="AI21" s="58">
        <f>すべて_位置図情報!AJ319</f>
        <v>0</v>
      </c>
      <c r="AJ21" s="58">
        <f>すべて_位置図情報!AK319</f>
        <v>0</v>
      </c>
      <c r="AK21" s="59" t="e">
        <f>すべて_位置図情報!#REF!</f>
        <v>#REF!</v>
      </c>
    </row>
    <row r="22" spans="1:37" ht="22.5" customHeight="1">
      <c r="A22" s="191">
        <f t="shared" si="0"/>
        <v>17</v>
      </c>
      <c r="B22" s="7" t="str">
        <f>すべて_位置図情報!B320</f>
        <v>社会福祉・保健施設</v>
      </c>
      <c r="C22" s="45" t="str">
        <f>すべて_位置図情報!C320</f>
        <v>児童福祉施設</v>
      </c>
      <c r="D22" s="45" t="str">
        <f>すべて_位置図情報!D320</f>
        <v>保育所</v>
      </c>
      <c r="E22" s="45" t="str">
        <f>すべて_位置図情報!E320</f>
        <v>公立保育所（公設置公営）</v>
      </c>
      <c r="F22" s="74">
        <v>4</v>
      </c>
      <c r="G22" s="13" t="str" ph="1">
        <f>すべて_位置図情報!G320</f>
        <v>長吉第1保育所</v>
      </c>
      <c r="H22" s="126" t="str">
        <f>すべて_位置図情報!H320</f>
        <v>大阪市平野区長吉長原東2-1-22</v>
      </c>
      <c r="I22" s="81">
        <f>すべて_位置図情報!I320</f>
        <v>583.64</v>
      </c>
      <c r="J22" s="80" t="str">
        <f>すべて_位置図情報!J320</f>
        <v>B</v>
      </c>
      <c r="K22" s="78">
        <f>すべて_位置図情報!K320</f>
        <v>0</v>
      </c>
      <c r="L22" s="79">
        <f>すべて_位置図情報!L320</f>
        <v>2012</v>
      </c>
      <c r="M22" s="79" t="str">
        <f>すべて_位置図情報!M320</f>
        <v>a</v>
      </c>
      <c r="N22" s="79" t="str">
        <f>すべて_位置図情報!N320</f>
        <v>a</v>
      </c>
      <c r="O22" s="79" t="str">
        <f>すべて_位置図情報!O320</f>
        <v/>
      </c>
      <c r="P22" s="79" t="str">
        <f>すべて_位置図情報!P320</f>
        <v>B</v>
      </c>
      <c r="Q22" s="79" t="str">
        <f>すべて_位置図情報!Q320</f>
        <v>無</v>
      </c>
      <c r="R22" s="79" t="str">
        <f>すべて_位置図情報!R320</f>
        <v>直営</v>
      </c>
      <c r="S22" s="126" t="str">
        <f>すべて_位置図情報!S320</f>
        <v>こども青少年局</v>
      </c>
      <c r="T22" s="126" t="str">
        <f>すべて_位置図情報!T320</f>
        <v>幼保施策部</v>
      </c>
      <c r="U22" s="126" t="str">
        <f>すべて_位置図情報!U320</f>
        <v>保育所運営課</v>
      </c>
      <c r="V22" s="126" t="str">
        <f>すべて_位置図情報!V320</f>
        <v>再編整備ｸﾞﾙｰﾌﾟ</v>
      </c>
      <c r="W22" s="116" t="str">
        <f>すべて_位置図情報!W320</f>
        <v>平野区</v>
      </c>
      <c r="X22" s="116" t="str">
        <f>すべて_位置図情報!X320</f>
        <v>一般施設</v>
      </c>
      <c r="Y22" s="114">
        <f>すべて_位置図情報!Y320</f>
        <v>19</v>
      </c>
      <c r="Z22" s="127">
        <f>すべて_位置図情報!Z320</f>
        <v>0</v>
      </c>
      <c r="AA22" s="143">
        <f>すべて_位置図情報!AA320</f>
        <v>0</v>
      </c>
      <c r="AB22" s="144">
        <f>すべて_位置図情報!AB320</f>
        <v>0</v>
      </c>
      <c r="AC22" s="143">
        <f>すべて_位置図情報!AC320</f>
        <v>0</v>
      </c>
      <c r="AD22" s="143">
        <f>すべて_位置図情報!AD320</f>
        <v>0</v>
      </c>
      <c r="AE22" s="58">
        <f>すべて_位置図情報!AF320</f>
        <v>0</v>
      </c>
      <c r="AF22" s="58">
        <f>すべて_位置図情報!AG320</f>
        <v>0</v>
      </c>
      <c r="AG22" s="58">
        <f>すべて_位置図情報!AH320</f>
        <v>0</v>
      </c>
      <c r="AH22" s="58">
        <f>すべて_位置図情報!AI320</f>
        <v>0</v>
      </c>
      <c r="AI22" s="58">
        <f>すべて_位置図情報!AJ320</f>
        <v>0</v>
      </c>
      <c r="AJ22" s="58">
        <f>すべて_位置図情報!AK320</f>
        <v>0</v>
      </c>
      <c r="AK22" s="58" t="e">
        <f>すべて_位置図情報!#REF!</f>
        <v>#REF!</v>
      </c>
    </row>
    <row r="23" spans="1:37" ht="22.5" customHeight="1">
      <c r="A23" s="244">
        <f t="shared" si="0"/>
        <v>18</v>
      </c>
      <c r="B23" s="7" t="str">
        <f>すべて_位置図情報!B349</f>
        <v>社会福祉・保健施設</v>
      </c>
      <c r="C23" s="113" t="str">
        <f>すべて_位置図情報!C349</f>
        <v>児童福祉施設</v>
      </c>
      <c r="D23" s="113" t="str">
        <f>すべて_位置図情報!D349</f>
        <v>保育所</v>
      </c>
      <c r="E23" s="113" t="str">
        <f>すべて_位置図情報!E349</f>
        <v>公立保育所（公設置民営）</v>
      </c>
      <c r="F23" s="74">
        <v>1</v>
      </c>
      <c r="G23" s="13" t="str" ph="1">
        <f>すべて_位置図情報!G349</f>
        <v>長吉第3保育所</v>
      </c>
      <c r="H23" s="126" t="str">
        <f>すべて_位置図情報!H349</f>
        <v>大阪市平野区長吉長原西4-2-10</v>
      </c>
      <c r="I23" s="81">
        <f>すべて_位置図情報!I349</f>
        <v>423.46</v>
      </c>
      <c r="J23" s="80" t="str">
        <f>すべて_位置図情報!J349</f>
        <v>A</v>
      </c>
      <c r="K23" s="78">
        <f>すべて_位置図情報!K349</f>
        <v>0</v>
      </c>
      <c r="L23" s="79">
        <f>すべて_位置図情報!L349</f>
        <v>1971</v>
      </c>
      <c r="M23" s="79" t="str">
        <f>すべて_位置図情報!M349</f>
        <v>d</v>
      </c>
      <c r="N23" s="79" t="str">
        <f>すべて_位置図情報!N349</f>
        <v>d</v>
      </c>
      <c r="O23" s="79" t="str">
        <f>すべて_位置図情報!O349</f>
        <v/>
      </c>
      <c r="P23" s="79" t="str">
        <f>すべて_位置図情報!P349</f>
        <v>J</v>
      </c>
      <c r="Q23" s="79" t="str">
        <f>すべて_位置図情報!Q349</f>
        <v>有</v>
      </c>
      <c r="R23" s="79" t="str">
        <f>すべて_位置図情報!R349</f>
        <v>全部委託</v>
      </c>
      <c r="S23" s="126" t="str">
        <f>すべて_位置図情報!S349</f>
        <v>こども青少年局</v>
      </c>
      <c r="T23" s="126" t="str">
        <f>すべて_位置図情報!T349</f>
        <v>幼保施策部</v>
      </c>
      <c r="U23" s="126" t="str">
        <f>すべて_位置図情報!U349</f>
        <v>保育所運営課</v>
      </c>
      <c r="V23" s="126" t="str">
        <f>すべて_位置図情報!V349</f>
        <v>再編整備ｸﾞﾙｰﾌﾟ</v>
      </c>
      <c r="W23" s="116" t="str">
        <f>すべて_位置図情報!W349</f>
        <v>平野区</v>
      </c>
      <c r="X23" s="116" t="str">
        <f>すべて_位置図情報!X349</f>
        <v>一般施設</v>
      </c>
      <c r="Y23" s="114">
        <f>すべて_位置図情報!Y349</f>
        <v>21</v>
      </c>
      <c r="Z23" s="127">
        <f>すべて_位置図情報!Z349</f>
        <v>0</v>
      </c>
      <c r="AA23" s="143">
        <f>すべて_位置図情報!AA349</f>
        <v>0</v>
      </c>
      <c r="AB23" s="144">
        <f>すべて_位置図情報!AB349</f>
        <v>0</v>
      </c>
      <c r="AC23" s="143">
        <f>すべて_位置図情報!AC349</f>
        <v>0</v>
      </c>
      <c r="AD23" s="143">
        <f>すべて_位置図情報!AD349</f>
        <v>0</v>
      </c>
      <c r="AE23" s="58">
        <f>すべて_位置図情報!AF349</f>
        <v>0</v>
      </c>
      <c r="AF23" s="58">
        <f>すべて_位置図情報!AG349</f>
        <v>0</v>
      </c>
      <c r="AG23" s="58">
        <f>すべて_位置図情報!AH349</f>
        <v>0</v>
      </c>
      <c r="AH23" s="58">
        <f>すべて_位置図情報!AI349</f>
        <v>0</v>
      </c>
      <c r="AI23" s="58">
        <f>すべて_位置図情報!AJ349</f>
        <v>0</v>
      </c>
      <c r="AJ23" s="58">
        <f>すべて_位置図情報!AK349</f>
        <v>0</v>
      </c>
      <c r="AK23" s="58" t="e">
        <f>すべて_位置図情報!#REF!</f>
        <v>#REF!</v>
      </c>
    </row>
    <row r="24" spans="1:37" ht="22.5" customHeight="1">
      <c r="A24" s="244">
        <f t="shared" si="0"/>
        <v>19</v>
      </c>
      <c r="B24" s="7" t="str">
        <f>すべて_位置図情報!B350</f>
        <v>社会福祉・保健施設</v>
      </c>
      <c r="C24" s="7" t="str">
        <f>すべて_位置図情報!C350</f>
        <v>児童福祉施設</v>
      </c>
      <c r="D24" s="7" t="str">
        <f>すべて_位置図情報!D350</f>
        <v>保育所</v>
      </c>
      <c r="E24" s="7" t="str">
        <f>すべて_位置図情報!E350</f>
        <v>公立保育所（公設置民営）</v>
      </c>
      <c r="F24" s="74">
        <v>2</v>
      </c>
      <c r="G24" s="13" t="str" ph="1">
        <f>すべて_位置図情報!G350</f>
        <v>平野西保育所</v>
      </c>
      <c r="H24" s="126" t="str">
        <f>すべて_位置図情報!H350</f>
        <v>大阪市平野区平野本町1-15-14</v>
      </c>
      <c r="I24" s="81">
        <f>すべて_位置図情報!I350</f>
        <v>405.82</v>
      </c>
      <c r="J24" s="80" t="str">
        <f>すべて_位置図情報!J350</f>
        <v>A</v>
      </c>
      <c r="K24" s="78">
        <f>すべて_位置図情報!K350</f>
        <v>0</v>
      </c>
      <c r="L24" s="79">
        <f>すべて_位置図情報!L350</f>
        <v>1973</v>
      </c>
      <c r="M24" s="79" t="str">
        <f>すべて_位置図情報!M350</f>
        <v>d</v>
      </c>
      <c r="N24" s="79" t="str">
        <f>すべて_位置図情報!N350</f>
        <v>d</v>
      </c>
      <c r="O24" s="79" t="str">
        <f>すべて_位置図情報!O350</f>
        <v/>
      </c>
      <c r="P24" s="79" t="str">
        <f>すべて_位置図情報!P350</f>
        <v>J</v>
      </c>
      <c r="Q24" s="79" t="str">
        <f>すべて_位置図情報!Q350</f>
        <v>無</v>
      </c>
      <c r="R24" s="79" t="str">
        <f>すべて_位置図情報!R350</f>
        <v>全部委託</v>
      </c>
      <c r="S24" s="126" t="str">
        <f>すべて_位置図情報!S350</f>
        <v>こども青少年局</v>
      </c>
      <c r="T24" s="126" t="str">
        <f>すべて_位置図情報!T350</f>
        <v>幼保施策部</v>
      </c>
      <c r="U24" s="126" t="str">
        <f>すべて_位置図情報!U350</f>
        <v>保育所運営課</v>
      </c>
      <c r="V24" s="126" t="str">
        <f>すべて_位置図情報!V350</f>
        <v>再編整備ｸﾞﾙｰﾌﾟ</v>
      </c>
      <c r="W24" s="116" t="str">
        <f>すべて_位置図情報!W350</f>
        <v>平野区</v>
      </c>
      <c r="X24" s="116" t="str">
        <f>すべて_位置図情報!X350</f>
        <v>一般施設</v>
      </c>
      <c r="Y24" s="114">
        <f>すべて_位置図情報!Y350</f>
        <v>22</v>
      </c>
      <c r="Z24" s="127">
        <f>すべて_位置図情報!Z350</f>
        <v>0</v>
      </c>
      <c r="AA24" s="143">
        <f>すべて_位置図情報!AA350</f>
        <v>0</v>
      </c>
      <c r="AB24" s="144">
        <f>すべて_位置図情報!AB350</f>
        <v>0</v>
      </c>
      <c r="AC24" s="143">
        <f>すべて_位置図情報!AC350</f>
        <v>0</v>
      </c>
      <c r="AD24" s="143">
        <f>すべて_位置図情報!AD350</f>
        <v>0</v>
      </c>
      <c r="AE24" s="58">
        <f>すべて_位置図情報!AF350</f>
        <v>0</v>
      </c>
      <c r="AF24" s="58">
        <f>すべて_位置図情報!AG350</f>
        <v>0</v>
      </c>
      <c r="AG24" s="58">
        <f>すべて_位置図情報!AH350</f>
        <v>0</v>
      </c>
      <c r="AH24" s="58">
        <f>すべて_位置図情報!AI350</f>
        <v>0</v>
      </c>
      <c r="AI24" s="58">
        <f>すべて_位置図情報!AJ350</f>
        <v>0</v>
      </c>
      <c r="AJ24" s="58">
        <f>すべて_位置図情報!AK350</f>
        <v>0</v>
      </c>
      <c r="AK24" s="58" t="e">
        <f>すべて_位置図情報!#REF!</f>
        <v>#REF!</v>
      </c>
    </row>
    <row r="25" spans="1:37" ht="22.5" customHeight="1">
      <c r="A25" s="191">
        <f t="shared" si="0"/>
        <v>20</v>
      </c>
      <c r="B25" s="45" t="str">
        <f>すべて_位置図情報!B353</f>
        <v>社会福祉・保健施設</v>
      </c>
      <c r="C25" s="45" t="str">
        <f>すべて_位置図情報!C353</f>
        <v>児童福祉施設</v>
      </c>
      <c r="D25" s="45" t="str">
        <f>すべて_位置図情報!D353</f>
        <v>保育所</v>
      </c>
      <c r="E25" s="45" t="str">
        <f>すべて_位置図情報!E353</f>
        <v>公立保育所（公設置民営）</v>
      </c>
      <c r="F25" s="74">
        <v>3</v>
      </c>
      <c r="G25" s="13" t="str" ph="1">
        <f>すべて_位置図情報!G353</f>
        <v>加美第1保育所</v>
      </c>
      <c r="H25" s="126" t="str">
        <f>すべて_位置図情報!H353</f>
        <v>大阪市平野区加美正覚寺2-12-26</v>
      </c>
      <c r="I25" s="126">
        <f>すべて_位置図情報!I353</f>
        <v>613.97</v>
      </c>
      <c r="J25" s="126" t="str">
        <f>すべて_位置図情報!J353</f>
        <v>B</v>
      </c>
      <c r="K25" s="126">
        <f>すべて_位置図情報!K353</f>
        <v>0</v>
      </c>
      <c r="L25" s="124">
        <f>すべて_位置図情報!L353</f>
        <v>1975</v>
      </c>
      <c r="M25" s="124" t="str">
        <f>すべて_位置図情報!M353</f>
        <v>d</v>
      </c>
      <c r="N25" s="124" t="str">
        <f>すべて_位置図情報!N353</f>
        <v>c</v>
      </c>
      <c r="O25" s="124" t="str">
        <f>すべて_位置図情報!O353</f>
        <v>〇</v>
      </c>
      <c r="P25" s="124" t="str">
        <f>すべて_位置図情報!P353</f>
        <v>K</v>
      </c>
      <c r="Q25" s="124" t="str">
        <f>すべて_位置図情報!Q353</f>
        <v>無</v>
      </c>
      <c r="R25" s="124" t="str">
        <f>すべて_位置図情報!R353</f>
        <v>全部委託</v>
      </c>
      <c r="S25" s="126" t="str">
        <f>すべて_位置図情報!S353</f>
        <v>こども青少年局</v>
      </c>
      <c r="T25" s="126" t="str">
        <f>すべて_位置図情報!T353</f>
        <v>幼保施策部</v>
      </c>
      <c r="U25" s="126" t="str">
        <f>すべて_位置図情報!U353</f>
        <v>保育所運営課</v>
      </c>
      <c r="V25" s="126" t="str">
        <f>すべて_位置図情報!V353</f>
        <v>再編整備ｸﾞﾙｰﾌﾟ</v>
      </c>
      <c r="W25" s="116" t="str">
        <f>すべて_位置図情報!W353</f>
        <v>平野区</v>
      </c>
      <c r="X25" s="116" t="str">
        <f>すべて_位置図情報!X353</f>
        <v>一般施設</v>
      </c>
      <c r="Y25" s="116">
        <f>すべて_位置図情報!Y353</f>
        <v>16</v>
      </c>
      <c r="Z25" s="127"/>
      <c r="AA25" s="143">
        <f>すべて_位置図情報!AA353</f>
        <v>0</v>
      </c>
      <c r="AB25" s="144"/>
      <c r="AC25" s="143"/>
      <c r="AD25" s="143"/>
      <c r="AE25" s="58"/>
      <c r="AF25" s="58"/>
      <c r="AG25" s="58"/>
      <c r="AH25" s="58"/>
      <c r="AI25" s="58"/>
      <c r="AJ25" s="58"/>
      <c r="AK25" s="58"/>
    </row>
    <row r="26" spans="1:37" ht="22.5" customHeight="1">
      <c r="A26" s="191">
        <f t="shared" si="0"/>
        <v>21</v>
      </c>
      <c r="B26" s="7" t="str">
        <f>すべて_位置図情報!B377</f>
        <v>社会福祉・保健施設</v>
      </c>
      <c r="C26" s="7" t="str">
        <f>すべて_位置図情報!C377</f>
        <v>児童福祉施設</v>
      </c>
      <c r="D26" s="45" t="str">
        <f>すべて_位置図情報!D377</f>
        <v>保育所</v>
      </c>
      <c r="E26" s="32" t="str">
        <f>すべて_位置図情報!E377</f>
        <v>保育園</v>
      </c>
      <c r="F26" s="74">
        <v>1</v>
      </c>
      <c r="G26" s="13" t="str" ph="1">
        <f>すべて_位置図情報!G377</f>
        <v>加美長沢保育園</v>
      </c>
      <c r="H26" s="126" t="str">
        <f>すべて_位置図情報!H377</f>
        <v>大阪市平野区加美北5-9-35</v>
      </c>
      <c r="I26" s="81">
        <f>すべて_位置図情報!I377</f>
        <v>493.89</v>
      </c>
      <c r="J26" s="80" t="str">
        <f>すべて_位置図情報!J377</f>
        <v>A</v>
      </c>
      <c r="K26" s="78">
        <f>すべて_位置図情報!K377</f>
        <v>0</v>
      </c>
      <c r="L26" s="79">
        <f>すべて_位置図情報!L377</f>
        <v>1978</v>
      </c>
      <c r="M26" s="79" t="str">
        <f>すべて_位置図情報!M377</f>
        <v>c</v>
      </c>
      <c r="N26" s="79" t="str">
        <f>すべて_位置図情報!N377</f>
        <v>c</v>
      </c>
      <c r="O26" s="79" t="str">
        <f>すべて_位置図情報!O377</f>
        <v/>
      </c>
      <c r="P26" s="79" t="str">
        <f>すべて_位置図情報!P377</f>
        <v>G</v>
      </c>
      <c r="Q26" s="79" t="str">
        <f>すべて_位置図情報!Q377</f>
        <v>有</v>
      </c>
      <c r="R26" s="79" t="str">
        <f>すべて_位置図情報!R377</f>
        <v>有償貸付</v>
      </c>
      <c r="S26" s="126" t="str">
        <f>すべて_位置図情報!S377</f>
        <v>こども青少年局</v>
      </c>
      <c r="T26" s="126" t="str">
        <f>すべて_位置図情報!T377</f>
        <v>幼保施策部</v>
      </c>
      <c r="U26" s="126" t="str">
        <f>すべて_位置図情報!U377</f>
        <v>幼保企画課</v>
      </c>
      <c r="V26" s="126" t="str">
        <f>すべて_位置図情報!V377</f>
        <v>環境整備ｸﾞﾙｰﾌﾟ</v>
      </c>
      <c r="W26" s="116" t="str">
        <f>すべて_位置図情報!W377</f>
        <v>平野区</v>
      </c>
      <c r="X26" s="116" t="str">
        <f>すべて_位置図情報!X377</f>
        <v>一般施設</v>
      </c>
      <c r="Y26" s="114">
        <f>すべて_位置図情報!Y377</f>
        <v>23</v>
      </c>
      <c r="Z26" s="127">
        <f>すべて_位置図情報!Z377</f>
        <v>0</v>
      </c>
      <c r="AA26" s="143">
        <f>すべて_位置図情報!AA377</f>
        <v>0</v>
      </c>
      <c r="AB26" s="144">
        <f>すべて_位置図情報!AB377</f>
        <v>0</v>
      </c>
      <c r="AC26" s="143">
        <f>すべて_位置図情報!AC377</f>
        <v>0</v>
      </c>
      <c r="AD26" s="143">
        <f>すべて_位置図情報!AD377</f>
        <v>0</v>
      </c>
      <c r="AE26" s="58">
        <f>すべて_位置図情報!AF377</f>
        <v>0</v>
      </c>
      <c r="AF26" s="58">
        <f>すべて_位置図情報!AG377</f>
        <v>0</v>
      </c>
      <c r="AG26" s="58">
        <f>すべて_位置図情報!AH377</f>
        <v>0</v>
      </c>
      <c r="AH26" s="58">
        <f>すべて_位置図情報!AI377</f>
        <v>0</v>
      </c>
      <c r="AI26" s="58">
        <f>すべて_位置図情報!AJ377</f>
        <v>0</v>
      </c>
      <c r="AJ26" s="58">
        <f>すべて_位置図情報!AK377</f>
        <v>0</v>
      </c>
      <c r="AK26" s="58" t="e">
        <f>すべて_位置図情報!#REF!</f>
        <v>#REF!</v>
      </c>
    </row>
    <row r="27" spans="1:37" ht="22.5" customHeight="1">
      <c r="A27" s="191">
        <f t="shared" si="0"/>
        <v>22</v>
      </c>
      <c r="B27" s="7" t="str">
        <f>すべて_位置図情報!B402</f>
        <v>社会福祉・保健施設</v>
      </c>
      <c r="C27" s="7" t="str">
        <f>すべて_位置図情報!C402</f>
        <v>児童福祉施設</v>
      </c>
      <c r="D27" s="32" t="str">
        <f>すべて_位置図情報!D402</f>
        <v>子ども・子育てプラザ</v>
      </c>
      <c r="E27" s="32" t="str">
        <f>すべて_位置図情報!E402</f>
        <v>子ども・子育てプラザ</v>
      </c>
      <c r="F27" s="74">
        <v>1</v>
      </c>
      <c r="G27" s="13" t="str" ph="1">
        <f>すべて_位置図情報!G402</f>
        <v>もと平野勤労青少年ホーム（平野区子ども・子育てプラザ）</v>
      </c>
      <c r="H27" s="126" t="str">
        <f>すべて_位置図情報!H402</f>
        <v>大阪市平野区瓜破3-3-64</v>
      </c>
      <c r="I27" s="81">
        <f>すべて_位置図情報!I402</f>
        <v>523.37</v>
      </c>
      <c r="J27" s="80" t="str">
        <f>すべて_位置図情報!J402</f>
        <v>B</v>
      </c>
      <c r="K27" s="78">
        <f>すべて_位置図情報!K402</f>
        <v>0</v>
      </c>
      <c r="L27" s="79">
        <f>すべて_位置図情報!L402</f>
        <v>1974</v>
      </c>
      <c r="M27" s="79" t="str">
        <f>すべて_位置図情報!M402</f>
        <v>d</v>
      </c>
      <c r="N27" s="79" t="str">
        <f>すべて_位置図情報!N402</f>
        <v>d</v>
      </c>
      <c r="O27" s="79" t="str">
        <f>すべて_位置図情報!O402</f>
        <v/>
      </c>
      <c r="P27" s="79" t="str">
        <f>すべて_位置図情報!P402</f>
        <v>K</v>
      </c>
      <c r="Q27" s="79" t="str">
        <f>すべて_位置図情報!Q402</f>
        <v>有</v>
      </c>
      <c r="R27" s="79" t="str">
        <f>すべて_位置図情報!R402</f>
        <v>全部委託</v>
      </c>
      <c r="S27" s="126" t="str">
        <f>すべて_位置図情報!S402</f>
        <v>こども青少年局</v>
      </c>
      <c r="T27" s="126" t="str">
        <f>すべて_位置図情報!T402</f>
        <v>子育て支援部</v>
      </c>
      <c r="U27" s="126" t="str">
        <f>すべて_位置図情報!U402</f>
        <v>管理課</v>
      </c>
      <c r="V27" s="126" t="str">
        <f>すべて_位置図情報!V402</f>
        <v>子育て支援ｸﾞﾙｰﾌﾟ</v>
      </c>
      <c r="W27" s="116" t="str">
        <f>すべて_位置図情報!W402</f>
        <v>平野区</v>
      </c>
      <c r="X27" s="116" t="str">
        <f>すべて_位置図情報!X402</f>
        <v>一般施設</v>
      </c>
      <c r="Y27" s="114">
        <f>すべて_位置図情報!Y402</f>
        <v>24</v>
      </c>
      <c r="Z27" s="127">
        <f>すべて_位置図情報!Z402</f>
        <v>0</v>
      </c>
      <c r="AA27" s="143" t="str">
        <f>すべて_位置図情報!AA402</f>
        <v>〇</v>
      </c>
      <c r="AB27" s="144">
        <f>すべて_位置図情報!AB402</f>
        <v>0</v>
      </c>
      <c r="AC27" s="143" t="str">
        <f>すべて_位置図情報!AC402</f>
        <v>〇</v>
      </c>
      <c r="AD27" s="143" t="str">
        <f>すべて_位置図情報!AD402</f>
        <v>〇</v>
      </c>
      <c r="AE27" s="56" t="str">
        <f>すべて_位置図情報!AF402</f>
        <v>〇</v>
      </c>
      <c r="AF27" s="56">
        <f>すべて_位置図情報!AG402</f>
        <v>0</v>
      </c>
      <c r="AG27" s="56">
        <f>すべて_位置図情報!AH402</f>
        <v>0</v>
      </c>
      <c r="AH27" s="56">
        <f>すべて_位置図情報!AI402</f>
        <v>0</v>
      </c>
      <c r="AI27" s="56">
        <f>すべて_位置図情報!AJ402</f>
        <v>0</v>
      </c>
      <c r="AJ27" s="56">
        <f>すべて_位置図情報!AK402</f>
        <v>0</v>
      </c>
      <c r="AK27" s="56" t="e">
        <f>すべて_位置図情報!#REF!</f>
        <v>#REF!</v>
      </c>
    </row>
    <row r="28" spans="1:37" s="21" customFormat="1" ht="22.5" customHeight="1">
      <c r="A28" s="191">
        <f t="shared" si="0"/>
        <v>23</v>
      </c>
      <c r="B28" s="7" t="str">
        <f>すべて_位置図情報!B415</f>
        <v>社会福祉・保健施設</v>
      </c>
      <c r="C28" s="45" t="str">
        <f>すべて_位置図情報!C415</f>
        <v>児童福祉施設</v>
      </c>
      <c r="D28" s="32" t="str">
        <f>すべて_位置図情報!D415</f>
        <v>その他児童福祉施設</v>
      </c>
      <c r="E28" s="32" t="str">
        <f>すべて_位置図情報!E415</f>
        <v>児童相談所</v>
      </c>
      <c r="F28" s="74">
        <v>1</v>
      </c>
      <c r="G28" s="13" t="str" ph="1">
        <f>すべて_位置図情報!G415</f>
        <v>南部こども相談センター</v>
      </c>
      <c r="H28" s="126" t="str">
        <f>すべて_位置図情報!H415</f>
        <v>大阪市平野区喜連西6-2-55</v>
      </c>
      <c r="I28" s="81">
        <f>すべて_位置図情報!I415</f>
        <v>2416.65</v>
      </c>
      <c r="J28" s="80" t="str">
        <f>すべて_位置図情報!J415</f>
        <v>C</v>
      </c>
      <c r="K28" s="78">
        <f>すべて_位置図情報!K415</f>
        <v>0</v>
      </c>
      <c r="L28" s="79">
        <f>すべて_位置図情報!L415</f>
        <v>1983</v>
      </c>
      <c r="M28" s="79" t="str">
        <f>すべて_位置図情報!M415</f>
        <v>c</v>
      </c>
      <c r="N28" s="79" t="str">
        <f>すべて_位置図情報!N415</f>
        <v>c</v>
      </c>
      <c r="O28" s="79" t="str">
        <f>すべて_位置図情報!O415</f>
        <v/>
      </c>
      <c r="P28" s="79" t="str">
        <f>すべて_位置図情報!P415</f>
        <v>I</v>
      </c>
      <c r="Q28" s="79" t="str">
        <f>すべて_位置図情報!Q415</f>
        <v>有</v>
      </c>
      <c r="R28" s="79" t="str">
        <f>すべて_位置図情報!R415</f>
        <v>直営</v>
      </c>
      <c r="S28" s="126" t="str">
        <f>すべて_位置図情報!S415</f>
        <v>こども青少年局</v>
      </c>
      <c r="T28" s="126" t="str">
        <f>すべて_位置図情報!T415</f>
        <v>南部こども相談ｾﾝﾀｰ</v>
      </c>
      <c r="U28" s="126" t="str">
        <f>すべて_位置図情報!U415</f>
        <v>－</v>
      </c>
      <c r="V28" s="126" t="str">
        <f>すべて_位置図情報!V415</f>
        <v>運営担当</v>
      </c>
      <c r="W28" s="116" t="str">
        <f>すべて_位置図情報!W415</f>
        <v>平野区</v>
      </c>
      <c r="X28" s="116" t="str">
        <f>すべて_位置図情報!X415</f>
        <v>一般施設</v>
      </c>
      <c r="Y28" s="114">
        <f>すべて_位置図情報!Y415</f>
        <v>25</v>
      </c>
      <c r="Z28" s="127">
        <f>すべて_位置図情報!Z415</f>
        <v>0</v>
      </c>
      <c r="AA28" s="143" t="str">
        <f>すべて_位置図情報!AA415</f>
        <v>〇</v>
      </c>
      <c r="AB28" s="144">
        <f>すべて_位置図情報!AB415</f>
        <v>0</v>
      </c>
      <c r="AC28" s="143" t="str">
        <f>すべて_位置図情報!AC415</f>
        <v>〇</v>
      </c>
      <c r="AD28" s="143" t="str">
        <f>すべて_位置図情報!AD415</f>
        <v>〇</v>
      </c>
      <c r="AE28" s="56" t="str">
        <f>すべて_位置図情報!AF415</f>
        <v>〇</v>
      </c>
      <c r="AF28" s="56">
        <f>すべて_位置図情報!AG415</f>
        <v>0</v>
      </c>
      <c r="AG28" s="56">
        <f>すべて_位置図情報!AH415</f>
        <v>0</v>
      </c>
      <c r="AH28" s="56">
        <f>すべて_位置図情報!AI415</f>
        <v>0</v>
      </c>
      <c r="AI28" s="56">
        <f>すべて_位置図情報!AJ415</f>
        <v>0</v>
      </c>
      <c r="AJ28" s="56">
        <f>すべて_位置図情報!AK415</f>
        <v>0</v>
      </c>
      <c r="AK28" s="56" t="e">
        <f>すべて_位置図情報!#REF!</f>
        <v>#REF!</v>
      </c>
    </row>
    <row r="29" spans="1:37" ht="22.5" customHeight="1">
      <c r="A29" s="191">
        <f t="shared" si="0"/>
        <v>24</v>
      </c>
      <c r="B29" s="7" t="str">
        <f>すべて_位置図情報!B419</f>
        <v>社会福祉・保健施設</v>
      </c>
      <c r="C29" s="32" t="str">
        <f>すべて_位置図情報!C419</f>
        <v>その他社会福祉施設</v>
      </c>
      <c r="D29" s="32" t="str">
        <f>すべて_位置図情報!D419</f>
        <v>保護施設</v>
      </c>
      <c r="E29" s="32" t="str">
        <f>すべて_位置図情報!E419</f>
        <v>保護施設</v>
      </c>
      <c r="F29" s="74">
        <v>1</v>
      </c>
      <c r="G29" s="13" t="str" ph="1">
        <f>すべて_位置図情報!G419</f>
        <v>加美北救護施設（救護施設ホーリーホーム）</v>
      </c>
      <c r="H29" s="126" t="str">
        <f>すべて_位置図情報!H419</f>
        <v>大阪市平野区加美北7-1-30</v>
      </c>
      <c r="I29" s="81">
        <f>すべて_位置図情報!I419</f>
        <v>2807.57</v>
      </c>
      <c r="J29" s="80" t="str">
        <f>すべて_位置図情報!J419</f>
        <v>C</v>
      </c>
      <c r="K29" s="78">
        <f>すべて_位置図情報!K419</f>
        <v>0</v>
      </c>
      <c r="L29" s="79">
        <f>すべて_位置図情報!L419</f>
        <v>1981</v>
      </c>
      <c r="M29" s="79" t="str">
        <f>すべて_位置図情報!M419</f>
        <v>c</v>
      </c>
      <c r="N29" s="79" t="str">
        <f>すべて_位置図情報!N419</f>
        <v>c</v>
      </c>
      <c r="O29" s="79" t="str">
        <f>すべて_位置図情報!O419</f>
        <v/>
      </c>
      <c r="P29" s="79" t="str">
        <f>すべて_位置図情報!P419</f>
        <v>I</v>
      </c>
      <c r="Q29" s="79" t="str">
        <f>すべて_位置図情報!Q419</f>
        <v>無</v>
      </c>
      <c r="R29" s="79" t="str">
        <f>すべて_位置図情報!R419</f>
        <v>有償貸付</v>
      </c>
      <c r="S29" s="126" t="str">
        <f>すべて_位置図情報!S419</f>
        <v>福祉局</v>
      </c>
      <c r="T29" s="126" t="str">
        <f>すべて_位置図情報!T419</f>
        <v>生活福祉部</v>
      </c>
      <c r="U29" s="126" t="str">
        <f>すべて_位置図情報!U419</f>
        <v>保護課</v>
      </c>
      <c r="V29" s="126" t="str">
        <f>すべて_位置図情報!V419</f>
        <v>施設ｸﾞﾙｰﾌﾟ</v>
      </c>
      <c r="W29" s="116" t="str">
        <f>すべて_位置図情報!W419</f>
        <v>平野区</v>
      </c>
      <c r="X29" s="116" t="str">
        <f>すべて_位置図情報!X419</f>
        <v>一般施設</v>
      </c>
      <c r="Y29" s="114">
        <f>すべて_位置図情報!Y419</f>
        <v>26</v>
      </c>
      <c r="Z29" s="127">
        <f>すべて_位置図情報!Z419</f>
        <v>0</v>
      </c>
      <c r="AA29" s="143" t="str">
        <f>すべて_位置図情報!AA419</f>
        <v>〇</v>
      </c>
      <c r="AB29" s="144">
        <f>すべて_位置図情報!AB419</f>
        <v>0</v>
      </c>
      <c r="AC29" s="143" t="str">
        <f>すべて_位置図情報!AC419</f>
        <v>〇</v>
      </c>
      <c r="AD29" s="143" t="str">
        <f>すべて_位置図情報!AD419</f>
        <v>〇</v>
      </c>
      <c r="AE29" s="56" t="str">
        <f>すべて_位置図情報!AF419</f>
        <v>〇</v>
      </c>
      <c r="AF29" s="56">
        <f>すべて_位置図情報!AG419</f>
        <v>0</v>
      </c>
      <c r="AG29" s="56">
        <f>すべて_位置図情報!AH419</f>
        <v>0</v>
      </c>
      <c r="AH29" s="56">
        <f>すべて_位置図情報!AI419</f>
        <v>0</v>
      </c>
      <c r="AI29" s="56">
        <f>すべて_位置図情報!AJ419</f>
        <v>0</v>
      </c>
      <c r="AJ29" s="56">
        <f>すべて_位置図情報!AK419</f>
        <v>0</v>
      </c>
      <c r="AK29" s="56" t="e">
        <f>すべて_位置図情報!#REF!</f>
        <v>#REF!</v>
      </c>
    </row>
    <row r="30" spans="1:37" ht="22.5" customHeight="1">
      <c r="A30" s="191">
        <f t="shared" si="0"/>
        <v>25</v>
      </c>
      <c r="B30" s="45" t="str">
        <f>すべて_位置図情報!B438</f>
        <v>社会福祉・保健施設</v>
      </c>
      <c r="C30" s="32" t="str">
        <f>すべて_位置図情報!C438</f>
        <v>保健関係施設</v>
      </c>
      <c r="D30" s="32" t="str">
        <f>すべて_位置図情報!D438</f>
        <v>介護老人保健施設</v>
      </c>
      <c r="E30" s="32" t="str">
        <f>すべて_位置図情報!E438</f>
        <v>介護老人保健施設</v>
      </c>
      <c r="F30" s="74">
        <v>1</v>
      </c>
      <c r="G30" s="13" t="str" ph="1">
        <f>すべて_位置図情報!G438</f>
        <v>おとしよりすこやかセンター南部館</v>
      </c>
      <c r="H30" s="126" t="str">
        <f>すべて_位置図情報!H438</f>
        <v>大阪市平野区喜連西6-2-33</v>
      </c>
      <c r="I30" s="81">
        <f>すべて_位置図情報!I438</f>
        <v>7780.13</v>
      </c>
      <c r="J30" s="80" t="str">
        <f>すべて_位置図情報!J438</f>
        <v>C</v>
      </c>
      <c r="K30" s="78">
        <f>すべて_位置図情報!K438</f>
        <v>0</v>
      </c>
      <c r="L30" s="79">
        <f>すべて_位置図情報!L438</f>
        <v>1996</v>
      </c>
      <c r="M30" s="79" t="str">
        <f>すべて_位置図情報!M438</f>
        <v>b</v>
      </c>
      <c r="N30" s="79" t="str">
        <f>すべて_位置図情報!N438</f>
        <v>b</v>
      </c>
      <c r="O30" s="79" t="str">
        <f>すべて_位置図情報!O438</f>
        <v/>
      </c>
      <c r="P30" s="79" t="str">
        <f>すべて_位置図情報!P438</f>
        <v>F</v>
      </c>
      <c r="Q30" s="79" t="str">
        <f>すべて_位置図情報!Q438</f>
        <v>有</v>
      </c>
      <c r="R30" s="79" t="str">
        <f>すべて_位置図情報!R438</f>
        <v>有償貸付</v>
      </c>
      <c r="S30" s="126" t="str">
        <f>すべて_位置図情報!S438</f>
        <v>福祉局</v>
      </c>
      <c r="T30" s="126" t="str">
        <f>すべて_位置図情報!T438</f>
        <v>高齢者施策部</v>
      </c>
      <c r="U30" s="126" t="str">
        <f>すべて_位置図情報!U438</f>
        <v>高齢施設課</v>
      </c>
      <c r="V30" s="126" t="str">
        <f>すべて_位置図情報!V438</f>
        <v>高齢施設ｸﾞﾙｰﾌﾟ</v>
      </c>
      <c r="W30" s="116" t="str">
        <f>すべて_位置図情報!W438</f>
        <v>平野区</v>
      </c>
      <c r="X30" s="116" t="str">
        <f>すべて_位置図情報!X438</f>
        <v>一般施設</v>
      </c>
      <c r="Y30" s="114">
        <f>すべて_位置図情報!Y438</f>
        <v>27</v>
      </c>
      <c r="Z30" s="127">
        <f>すべて_位置図情報!Z438</f>
        <v>0</v>
      </c>
      <c r="AA30" s="143" t="str">
        <f>すべて_位置図情報!AA438</f>
        <v>〇</v>
      </c>
      <c r="AB30" s="144">
        <f>すべて_位置図情報!AB438</f>
        <v>0</v>
      </c>
      <c r="AC30" s="143" t="str">
        <f>すべて_位置図情報!AC438</f>
        <v>〇</v>
      </c>
      <c r="AD30" s="143" t="str">
        <f>すべて_位置図情報!AD438</f>
        <v>〇</v>
      </c>
      <c r="AE30" s="56" t="str">
        <f>すべて_位置図情報!AF438</f>
        <v>〇</v>
      </c>
      <c r="AF30" s="56">
        <f>すべて_位置図情報!AG438</f>
        <v>0</v>
      </c>
      <c r="AG30" s="56">
        <f>すべて_位置図情報!AH438</f>
        <v>0</v>
      </c>
      <c r="AH30" s="56">
        <f>すべて_位置図情報!AI438</f>
        <v>0</v>
      </c>
      <c r="AI30" s="56">
        <f>すべて_位置図情報!AJ438</f>
        <v>0</v>
      </c>
      <c r="AJ30" s="56">
        <f>すべて_位置図情報!AK438</f>
        <v>0</v>
      </c>
      <c r="AK30" s="56" t="e">
        <f>すべて_位置図情報!#REF!</f>
        <v>#REF!</v>
      </c>
    </row>
    <row r="31" spans="1:37" ht="22.5" customHeight="1">
      <c r="A31" s="191">
        <f t="shared" si="0"/>
        <v>26</v>
      </c>
      <c r="B31" s="44" t="str">
        <f>すべて_位置図情報!B508</f>
        <v>庁舎・事務所</v>
      </c>
      <c r="C31" s="44" t="str">
        <f>すべて_位置図情報!C508</f>
        <v>庁舎等</v>
      </c>
      <c r="D31" s="44" t="str">
        <f>すべて_位置図情報!D508</f>
        <v>本庁舎・区役所</v>
      </c>
      <c r="E31" s="32" t="str">
        <f>すべて_位置図情報!E508</f>
        <v>区役所</v>
      </c>
      <c r="F31" s="74">
        <v>1</v>
      </c>
      <c r="G31" s="13" t="str" ph="1">
        <f>すべて_位置図情報!G508</f>
        <v>平野区役所</v>
      </c>
      <c r="H31" s="126" t="str">
        <f>すべて_位置図情報!H508</f>
        <v>大阪市平野区背戸口3-8-19</v>
      </c>
      <c r="I31" s="81">
        <f>すべて_位置図情報!I508</f>
        <v>12742.84</v>
      </c>
      <c r="J31" s="80" t="str">
        <f>すべて_位置図情報!J508</f>
        <v>C</v>
      </c>
      <c r="K31" s="78">
        <f>すべて_位置図情報!K508</f>
        <v>0</v>
      </c>
      <c r="L31" s="79">
        <f>すべて_位置図情報!L508</f>
        <v>2001</v>
      </c>
      <c r="M31" s="79" t="str">
        <f>すべて_位置図情報!M508</f>
        <v>b</v>
      </c>
      <c r="N31" s="79" t="str">
        <f>すべて_位置図情報!N508</f>
        <v>b</v>
      </c>
      <c r="O31" s="79" t="str">
        <f>すべて_位置図情報!O508</f>
        <v/>
      </c>
      <c r="P31" s="79" t="str">
        <f>すべて_位置図情報!P508</f>
        <v>F</v>
      </c>
      <c r="Q31" s="79" t="str">
        <f>すべて_位置図情報!Q508</f>
        <v>無</v>
      </c>
      <c r="R31" s="79" t="str">
        <f>すべて_位置図情報!R508</f>
        <v>直営（一部委託）</v>
      </c>
      <c r="S31" s="126" t="str">
        <f>すべて_位置図情報!S508</f>
        <v>平野区役所</v>
      </c>
      <c r="T31" s="124" t="str">
        <f>すべて_位置図情報!T508</f>
        <v>－</v>
      </c>
      <c r="U31" s="126" t="str">
        <f>すべて_位置図情報!U508</f>
        <v>総務課</v>
      </c>
      <c r="V31" s="126" t="str">
        <f>すべて_位置図情報!V508</f>
        <v>総務ｸﾞﾙｰﾌﾟ</v>
      </c>
      <c r="W31" s="116" t="str">
        <f>すべて_位置図情報!W508</f>
        <v>平野区</v>
      </c>
      <c r="X31" s="116" t="str">
        <f>すべて_位置図情報!X508</f>
        <v>一般施設</v>
      </c>
      <c r="Y31" s="114">
        <f>すべて_位置図情報!Y508</f>
        <v>28</v>
      </c>
      <c r="Z31" s="127">
        <f>すべて_位置図情報!Z508</f>
        <v>0</v>
      </c>
      <c r="AA31" s="143" t="str">
        <f>すべて_位置図情報!AA508</f>
        <v>〇</v>
      </c>
      <c r="AB31" s="144">
        <f>すべて_位置図情報!AB508</f>
        <v>0</v>
      </c>
      <c r="AC31" s="143" t="str">
        <f>すべて_位置図情報!AC508</f>
        <v>〇</v>
      </c>
      <c r="AD31" s="143" t="str">
        <f>すべて_位置図情報!AD508</f>
        <v>〇</v>
      </c>
      <c r="AE31" s="56" t="str">
        <f>すべて_位置図情報!AF508</f>
        <v>〇</v>
      </c>
      <c r="AF31" s="56">
        <f>すべて_位置図情報!AG508</f>
        <v>0</v>
      </c>
      <c r="AG31" s="56">
        <f>すべて_位置図情報!AH508</f>
        <v>0</v>
      </c>
      <c r="AH31" s="56">
        <f>すべて_位置図情報!AI508</f>
        <v>0</v>
      </c>
      <c r="AI31" s="56">
        <f>すべて_位置図情報!AJ508</f>
        <v>0</v>
      </c>
      <c r="AJ31" s="56">
        <f>すべて_位置図情報!AK508</f>
        <v>0</v>
      </c>
      <c r="AK31" s="56" t="e">
        <f>すべて_位置図情報!#REF!</f>
        <v>#REF!</v>
      </c>
    </row>
    <row r="32" spans="1:37" ht="22.5" customHeight="1">
      <c r="A32" s="191">
        <f t="shared" si="0"/>
        <v>27</v>
      </c>
      <c r="B32" s="7" t="str">
        <f>すべて_位置図情報!B513</f>
        <v>庁舎・事務所</v>
      </c>
      <c r="C32" s="7" t="str">
        <f>すべて_位置図情報!C513</f>
        <v>庁舎等</v>
      </c>
      <c r="D32" s="7" t="str">
        <f>すべて_位置図情報!D513</f>
        <v>本庁舎・区役所</v>
      </c>
      <c r="E32" s="44" t="str">
        <f>すべて_位置図情報!E513</f>
        <v>サービスセンター</v>
      </c>
      <c r="F32" s="74">
        <v>1</v>
      </c>
      <c r="G32" s="13" t="str" ph="1">
        <f>すべて_位置図情報!G513</f>
        <v>平野区南部サービスセンター</v>
      </c>
      <c r="H32" s="126" t="str">
        <f>すべて_位置図情報!H513</f>
        <v>大阪市平野区長吉出戸5-3-58</v>
      </c>
      <c r="I32" s="81">
        <f>すべて_位置図情報!I513</f>
        <v>102.14</v>
      </c>
      <c r="J32" s="80" t="str">
        <f>すべて_位置図情報!J513</f>
        <v>A</v>
      </c>
      <c r="K32" s="78">
        <f>すべて_位置図情報!K513</f>
        <v>0</v>
      </c>
      <c r="L32" s="79">
        <f>すべて_位置図情報!L513</f>
        <v>1995</v>
      </c>
      <c r="M32" s="79" t="str">
        <f>すべて_位置図情報!M513</f>
        <v>b</v>
      </c>
      <c r="N32" s="79" t="str">
        <f>すべて_位置図情報!N513</f>
        <v>b</v>
      </c>
      <c r="O32" s="79" t="str">
        <f>すべて_位置図情報!O513</f>
        <v/>
      </c>
      <c r="P32" s="79" t="str">
        <f>すべて_位置図情報!P513</f>
        <v>D</v>
      </c>
      <c r="Q32" s="79" t="str">
        <f>すべて_位置図情報!Q513</f>
        <v>有</v>
      </c>
      <c r="R32" s="79" t="str">
        <f>すべて_位置図情報!R513</f>
        <v>直営</v>
      </c>
      <c r="S32" s="126" t="str">
        <f>すべて_位置図情報!S513</f>
        <v>平野区役所</v>
      </c>
      <c r="T32" s="124" t="str">
        <f>すべて_位置図情報!T513</f>
        <v>－</v>
      </c>
      <c r="U32" s="126" t="str">
        <f>すべて_位置図情報!U513</f>
        <v>総務課</v>
      </c>
      <c r="V32" s="126" t="str">
        <f>すべて_位置図情報!V513</f>
        <v>総務ｸﾞﾙｰﾌﾟ</v>
      </c>
      <c r="W32" s="116" t="str">
        <f>すべて_位置図情報!W513</f>
        <v>平野区</v>
      </c>
      <c r="X32" s="116" t="str">
        <f>すべて_位置図情報!X513</f>
        <v>一般施設</v>
      </c>
      <c r="Y32" s="114">
        <f>すべて_位置図情報!Y513</f>
        <v>29</v>
      </c>
      <c r="Z32" s="127">
        <f>すべて_位置図情報!Z513</f>
        <v>0</v>
      </c>
      <c r="AA32" s="143" t="str">
        <f>すべて_位置図情報!AA513</f>
        <v>〇</v>
      </c>
      <c r="AB32" s="144">
        <f>すべて_位置図情報!AB513</f>
        <v>0</v>
      </c>
      <c r="AC32" s="145">
        <f>すべて_位置図情報!AC513</f>
        <v>0</v>
      </c>
      <c r="AD32" s="143" t="str">
        <f>すべて_位置図情報!AD513</f>
        <v>〇</v>
      </c>
      <c r="AE32" s="60" t="str">
        <f>すべて_位置図情報!AF513</f>
        <v>〇</v>
      </c>
      <c r="AF32" s="60">
        <f>すべて_位置図情報!AG513</f>
        <v>0</v>
      </c>
      <c r="AG32" s="59">
        <f>すべて_位置図情報!AH513</f>
        <v>0</v>
      </c>
      <c r="AH32" s="60">
        <f>すべて_位置図情報!AI513</f>
        <v>0</v>
      </c>
      <c r="AI32" s="60">
        <f>すべて_位置図情報!AJ513</f>
        <v>0</v>
      </c>
      <c r="AJ32" s="60">
        <f>すべて_位置図情報!AK513</f>
        <v>0</v>
      </c>
      <c r="AK32" s="60" t="e">
        <f>すべて_位置図情報!#REF!</f>
        <v>#REF!</v>
      </c>
    </row>
    <row r="33" spans="1:37" ht="22.5" customHeight="1">
      <c r="A33" s="191">
        <f t="shared" si="0"/>
        <v>28</v>
      </c>
      <c r="B33" s="7" t="str">
        <f>すべて_位置図情報!B514</f>
        <v>庁舎・事務所</v>
      </c>
      <c r="C33" s="45" t="str">
        <f>すべて_位置図情報!C514</f>
        <v>庁舎等</v>
      </c>
      <c r="D33" s="45" t="str">
        <f>すべて_位置図情報!D514</f>
        <v>本庁舎・区役所</v>
      </c>
      <c r="E33" s="45" t="str">
        <f>すべて_位置図情報!E514</f>
        <v>サービスセンター</v>
      </c>
      <c r="F33" s="74">
        <v>2</v>
      </c>
      <c r="G33" s="13" t="str" ph="1">
        <f>すべて_位置図情報!G514</f>
        <v>平野区北部サービスセンター</v>
      </c>
      <c r="H33" s="126" t="str">
        <f>すべて_位置図情報!H514</f>
        <v>大阪市平野区加美鞍作1-9-3</v>
      </c>
      <c r="I33" s="81">
        <f>すべて_位置図情報!I514</f>
        <v>959.78</v>
      </c>
      <c r="J33" s="80" t="str">
        <f>すべて_位置図情報!J514</f>
        <v>B</v>
      </c>
      <c r="K33" s="78">
        <f>すべて_位置図情報!K514</f>
        <v>0</v>
      </c>
      <c r="L33" s="79">
        <f>すべて_位置図情報!L514</f>
        <v>2000</v>
      </c>
      <c r="M33" s="79" t="str">
        <f>すべて_位置図情報!M514</f>
        <v>b</v>
      </c>
      <c r="N33" s="79" t="str">
        <f>すべて_位置図情報!N514</f>
        <v>b</v>
      </c>
      <c r="O33" s="79" t="str">
        <f>すべて_位置図情報!O514</f>
        <v/>
      </c>
      <c r="P33" s="79" t="str">
        <f>すべて_位置図情報!P514</f>
        <v>E</v>
      </c>
      <c r="Q33" s="79" t="str">
        <f>すべて_位置図情報!Q514</f>
        <v>無</v>
      </c>
      <c r="R33" s="79" t="str">
        <f>すべて_位置図情報!R514</f>
        <v>直営</v>
      </c>
      <c r="S33" s="126" t="str">
        <f>すべて_位置図情報!S514</f>
        <v>平野区役所</v>
      </c>
      <c r="T33" s="124" t="str">
        <f>すべて_位置図情報!T514</f>
        <v>－</v>
      </c>
      <c r="U33" s="126" t="str">
        <f>すべて_位置図情報!U514</f>
        <v>総務課</v>
      </c>
      <c r="V33" s="126" t="str">
        <f>すべて_位置図情報!V514</f>
        <v>総務ｸﾞﾙｰﾌﾟ</v>
      </c>
      <c r="W33" s="116" t="str">
        <f>すべて_位置図情報!W514</f>
        <v>平野区</v>
      </c>
      <c r="X33" s="116" t="str">
        <f>すべて_位置図情報!X514</f>
        <v>一般施設</v>
      </c>
      <c r="Y33" s="114">
        <f>すべて_位置図情報!Y514</f>
        <v>30</v>
      </c>
      <c r="Z33" s="127">
        <f>すべて_位置図情報!Z514</f>
        <v>0</v>
      </c>
      <c r="AA33" s="145">
        <f>すべて_位置図情報!AA514</f>
        <v>0</v>
      </c>
      <c r="AB33" s="144">
        <f>すべて_位置図情報!AB514</f>
        <v>0</v>
      </c>
      <c r="AC33" s="145">
        <f>すべて_位置図情報!AC514</f>
        <v>0</v>
      </c>
      <c r="AD33" s="145">
        <f>すべて_位置図情報!AD514</f>
        <v>0</v>
      </c>
      <c r="AE33" s="60">
        <f>すべて_位置図情報!AF514</f>
        <v>0</v>
      </c>
      <c r="AF33" s="60">
        <f>すべて_位置図情報!AG514</f>
        <v>0</v>
      </c>
      <c r="AG33" s="60">
        <f>すべて_位置図情報!AH514</f>
        <v>0</v>
      </c>
      <c r="AH33" s="60">
        <f>すべて_位置図情報!AI514</f>
        <v>0</v>
      </c>
      <c r="AI33" s="60">
        <f>すべて_位置図情報!AJ514</f>
        <v>0</v>
      </c>
      <c r="AJ33" s="60">
        <f>すべて_位置図情報!AK514</f>
        <v>0</v>
      </c>
      <c r="AK33" s="60" t="e">
        <f>すべて_位置図情報!#REF!</f>
        <v>#REF!</v>
      </c>
    </row>
    <row r="34" spans="1:37" ht="22.5" customHeight="1">
      <c r="A34" s="191">
        <f t="shared" si="0"/>
        <v>29</v>
      </c>
      <c r="B34" s="7" t="str">
        <f>すべて_位置図情報!B554</f>
        <v>庁舎・事務所</v>
      </c>
      <c r="C34" s="44" t="str">
        <f>すべて_位置図情報!C554</f>
        <v>事務所・営業所</v>
      </c>
      <c r="D34" s="32" t="str">
        <f>すべて_位置図情報!D554</f>
        <v>環境関連事務所・営業所</v>
      </c>
      <c r="E34" s="32" t="str">
        <f>すべて_位置図情報!E554</f>
        <v>環境事業センター</v>
      </c>
      <c r="F34" s="74">
        <v>1</v>
      </c>
      <c r="G34" s="13" t="str" ph="1">
        <f>すべて_位置図情報!G554</f>
        <v>東南環境事業センター</v>
      </c>
      <c r="H34" s="126" t="str">
        <f>すべて_位置図情報!H554</f>
        <v>大阪市平野区瓜破南1-3-40</v>
      </c>
      <c r="I34" s="81">
        <f>すべて_位置図情報!I554</f>
        <v>4745.62</v>
      </c>
      <c r="J34" s="80" t="str">
        <f>すべて_位置図情報!J554</f>
        <v>C</v>
      </c>
      <c r="K34" s="78">
        <f>すべて_位置図情報!K554</f>
        <v>0</v>
      </c>
      <c r="L34" s="79">
        <f>すべて_位置図情報!L554</f>
        <v>1989</v>
      </c>
      <c r="M34" s="79" t="str">
        <f>すべて_位置図情報!M554</f>
        <v>b</v>
      </c>
      <c r="N34" s="79" t="str">
        <f>すべて_位置図情報!N554</f>
        <v>b</v>
      </c>
      <c r="O34" s="79" t="str">
        <f>すべて_位置図情報!O554</f>
        <v/>
      </c>
      <c r="P34" s="79" t="str">
        <f>すべて_位置図情報!P554</f>
        <v>F</v>
      </c>
      <c r="Q34" s="79" t="str">
        <f>すべて_位置図情報!Q554</f>
        <v>無</v>
      </c>
      <c r="R34" s="79" t="str">
        <f>すべて_位置図情報!R554</f>
        <v>直営</v>
      </c>
      <c r="S34" s="126" t="str">
        <f>すべて_位置図情報!S554</f>
        <v>環境局</v>
      </c>
      <c r="T34" s="126" t="str">
        <f>すべて_位置図情報!T554</f>
        <v>事業部</v>
      </c>
      <c r="U34" s="126" t="str">
        <f>すべて_位置図情報!U554</f>
        <v>東南環境事業ｾﾝﾀｰ</v>
      </c>
      <c r="V34" s="124" t="str">
        <f>すべて_位置図情報!V554</f>
        <v>－</v>
      </c>
      <c r="W34" s="116" t="str">
        <f>すべて_位置図情報!W554</f>
        <v>平野区</v>
      </c>
      <c r="X34" s="116" t="str">
        <f>すべて_位置図情報!X554</f>
        <v>一般施設</v>
      </c>
      <c r="Y34" s="114">
        <f>すべて_位置図情報!Y554</f>
        <v>31</v>
      </c>
      <c r="Z34" s="127">
        <f>すべて_位置図情報!Z554</f>
        <v>0</v>
      </c>
      <c r="AA34" s="143" t="str">
        <f>すべて_位置図情報!AA554</f>
        <v>〇</v>
      </c>
      <c r="AB34" s="144">
        <f>すべて_位置図情報!AB554</f>
        <v>0</v>
      </c>
      <c r="AC34" s="143" t="str">
        <f>すべて_位置図情報!AC554</f>
        <v>〇</v>
      </c>
      <c r="AD34" s="143" t="str">
        <f>すべて_位置図情報!AD554</f>
        <v>〇</v>
      </c>
      <c r="AE34" s="56" t="str">
        <f>すべて_位置図情報!AF554</f>
        <v>〇</v>
      </c>
      <c r="AF34" s="56">
        <f>すべて_位置図情報!AG554</f>
        <v>0</v>
      </c>
      <c r="AG34" s="56">
        <f>すべて_位置図情報!AH554</f>
        <v>0</v>
      </c>
      <c r="AH34" s="56">
        <f>すべて_位置図情報!AI554</f>
        <v>0</v>
      </c>
      <c r="AI34" s="56">
        <f>すべて_位置図情報!AJ554</f>
        <v>0</v>
      </c>
      <c r="AJ34" s="56">
        <f>すべて_位置図情報!AK554</f>
        <v>0</v>
      </c>
      <c r="AK34" s="56" t="e">
        <f>すべて_位置図情報!#REF!</f>
        <v>#REF!</v>
      </c>
    </row>
    <row r="35" spans="1:37" ht="22.5" customHeight="1">
      <c r="A35" s="191">
        <f t="shared" si="0"/>
        <v>30</v>
      </c>
      <c r="B35" s="7" t="str">
        <f>すべて_位置図情報!B570</f>
        <v>庁舎・事務所</v>
      </c>
      <c r="C35" s="45" t="str">
        <f>すべて_位置図情報!C570</f>
        <v>事務所・営業所</v>
      </c>
      <c r="D35" s="32" t="str">
        <f>すべて_位置図情報!D570</f>
        <v>その他事務所・営業所</v>
      </c>
      <c r="E35" s="32" t="str">
        <f>すべて_位置図情報!E570</f>
        <v>工営所</v>
      </c>
      <c r="F35" s="74">
        <v>1</v>
      </c>
      <c r="G35" s="13" t="str" ph="1">
        <f>すべて_位置図情報!G570</f>
        <v>平野工営所</v>
      </c>
      <c r="H35" s="126" t="str">
        <f>すべて_位置図情報!H570</f>
        <v>大阪市平野区平野西1-4-29</v>
      </c>
      <c r="I35" s="81">
        <f>すべて_位置図情報!I570</f>
        <v>5042.13</v>
      </c>
      <c r="J35" s="80" t="str">
        <f>すべて_位置図情報!J570</f>
        <v>C</v>
      </c>
      <c r="K35" s="78">
        <f>すべて_位置図情報!K570</f>
        <v>0</v>
      </c>
      <c r="L35" s="79">
        <f>すべて_位置図情報!L570</f>
        <v>2005</v>
      </c>
      <c r="M35" s="79" t="str">
        <f>すべて_位置図情報!M570</f>
        <v>b</v>
      </c>
      <c r="N35" s="79" t="str">
        <f>すべて_位置図情報!N570</f>
        <v>a</v>
      </c>
      <c r="O35" s="79" t="str">
        <f>すべて_位置図情報!O570</f>
        <v>〇</v>
      </c>
      <c r="P35" s="79" t="str">
        <f>すべて_位置図情報!P570</f>
        <v>F</v>
      </c>
      <c r="Q35" s="79" t="str">
        <f>すべて_位置図情報!Q570</f>
        <v>無</v>
      </c>
      <c r="R35" s="79" t="str">
        <f>すべて_位置図情報!R570</f>
        <v>直営</v>
      </c>
      <c r="S35" s="126" t="str">
        <f>すべて_位置図情報!S570</f>
        <v>建設局</v>
      </c>
      <c r="T35" s="126" t="str">
        <f>すべて_位置図情報!T570</f>
        <v>南部方面管理事務所</v>
      </c>
      <c r="U35" s="126" t="str">
        <f>すべて_位置図情報!U570</f>
        <v>管理課</v>
      </c>
      <c r="V35" s="124" t="str">
        <f>すべて_位置図情報!V570</f>
        <v>－</v>
      </c>
      <c r="W35" s="116" t="str">
        <f>すべて_位置図情報!W570</f>
        <v>平野区</v>
      </c>
      <c r="X35" s="116" t="str">
        <f>すべて_位置図情報!X570</f>
        <v>一般施設</v>
      </c>
      <c r="Y35" s="114">
        <f>すべて_位置図情報!Y570</f>
        <v>32</v>
      </c>
      <c r="Z35" s="127">
        <f>すべて_位置図情報!Z570</f>
        <v>0</v>
      </c>
      <c r="AA35" s="143" t="str">
        <f>すべて_位置図情報!AA570</f>
        <v>〇</v>
      </c>
      <c r="AB35" s="144">
        <f>すべて_位置図情報!AB570</f>
        <v>0</v>
      </c>
      <c r="AC35" s="143" t="str">
        <f>すべて_位置図情報!AC570</f>
        <v>〇</v>
      </c>
      <c r="AD35" s="143" t="str">
        <f>すべて_位置図情報!AD570</f>
        <v>〇</v>
      </c>
      <c r="AE35" s="56" t="str">
        <f>すべて_位置図情報!AF570</f>
        <v>〇</v>
      </c>
      <c r="AF35" s="56">
        <f>すべて_位置図情報!AG570</f>
        <v>0</v>
      </c>
      <c r="AG35" s="56">
        <f>すべて_位置図情報!AH570</f>
        <v>0</v>
      </c>
      <c r="AH35" s="56">
        <f>すべて_位置図情報!AI570</f>
        <v>0</v>
      </c>
      <c r="AI35" s="56">
        <f>すべて_位置図情報!AJ570</f>
        <v>0</v>
      </c>
      <c r="AJ35" s="56">
        <f>すべて_位置図情報!AK570</f>
        <v>0</v>
      </c>
      <c r="AK35" s="56" t="e">
        <f>すべて_位置図情報!#REF!</f>
        <v>#REF!</v>
      </c>
    </row>
    <row r="36" spans="1:37" ht="22.5" customHeight="1">
      <c r="A36" s="191">
        <f t="shared" si="0"/>
        <v>31</v>
      </c>
      <c r="B36" s="7" t="str">
        <f>すべて_位置図情報!B625</f>
        <v>庁舎・事務所</v>
      </c>
      <c r="C36" s="44" t="str">
        <f>すべて_位置図情報!C625</f>
        <v>消防施設</v>
      </c>
      <c r="D36" s="44" t="str">
        <f>すべて_位置図情報!D625</f>
        <v>消防局庁舎・消防署</v>
      </c>
      <c r="E36" s="32" t="str">
        <f>すべて_位置図情報!E625</f>
        <v>消防署</v>
      </c>
      <c r="F36" s="74">
        <v>1</v>
      </c>
      <c r="G36" s="13" t="str" ph="1">
        <f>すべて_位置図情報!G625</f>
        <v>平野消防署</v>
      </c>
      <c r="H36" s="126" t="str">
        <f>すべて_位置図情報!H625</f>
        <v>大阪市平野区平野南1-2-9</v>
      </c>
      <c r="I36" s="81">
        <f>すべて_位置図情報!I625</f>
        <v>1323.23</v>
      </c>
      <c r="J36" s="80" t="str">
        <f>すべて_位置図情報!J625</f>
        <v>B</v>
      </c>
      <c r="K36" s="78">
        <f>すべて_位置図情報!K625</f>
        <v>0</v>
      </c>
      <c r="L36" s="79">
        <f>すべて_位置図情報!L625</f>
        <v>1977</v>
      </c>
      <c r="M36" s="79" t="str">
        <f>すべて_位置図情報!M625</f>
        <v>c</v>
      </c>
      <c r="N36" s="79" t="str">
        <f>すべて_位置図情報!N625</f>
        <v>c</v>
      </c>
      <c r="O36" s="79" t="str">
        <f>すべて_位置図情報!O625</f>
        <v/>
      </c>
      <c r="P36" s="79" t="str">
        <f>すべて_位置図情報!P625</f>
        <v>H</v>
      </c>
      <c r="Q36" s="79" t="str">
        <f>すべて_位置図情報!Q625</f>
        <v>有</v>
      </c>
      <c r="R36" s="79" t="str">
        <f>すべて_位置図情報!R625</f>
        <v>直営</v>
      </c>
      <c r="S36" s="126" t="str">
        <f>すべて_位置図情報!S625</f>
        <v>消防局</v>
      </c>
      <c r="T36" s="126" t="str">
        <f>すべて_位置図情報!T625</f>
        <v>総務部</v>
      </c>
      <c r="U36" s="126" t="str">
        <f>すべて_位置図情報!U625</f>
        <v>施設課</v>
      </c>
      <c r="V36" s="126" t="str">
        <f>すべて_位置図情報!V625</f>
        <v>施設担当</v>
      </c>
      <c r="W36" s="116" t="str">
        <f>すべて_位置図情報!W625</f>
        <v>平野区</v>
      </c>
      <c r="X36" s="116" t="str">
        <f>すべて_位置図情報!X625</f>
        <v>一般施設</v>
      </c>
      <c r="Y36" s="114">
        <f>すべて_位置図情報!Y625</f>
        <v>33</v>
      </c>
      <c r="Z36" s="127">
        <f>すべて_位置図情報!Z625</f>
        <v>0</v>
      </c>
      <c r="AA36" s="143" t="str">
        <f>すべて_位置図情報!AA625</f>
        <v>〇</v>
      </c>
      <c r="AB36" s="144">
        <f>すべて_位置図情報!AB625</f>
        <v>0</v>
      </c>
      <c r="AC36" s="143" t="str">
        <f>すべて_位置図情報!AC625</f>
        <v>〇</v>
      </c>
      <c r="AD36" s="143" t="str">
        <f>すべて_位置図情報!AD625</f>
        <v>〇</v>
      </c>
      <c r="AE36" s="56" t="str">
        <f>すべて_位置図情報!AF625</f>
        <v>〇</v>
      </c>
      <c r="AF36" s="56">
        <f>すべて_位置図情報!AG625</f>
        <v>0</v>
      </c>
      <c r="AG36" s="56">
        <f>すべて_位置図情報!AH625</f>
        <v>0</v>
      </c>
      <c r="AH36" s="56">
        <f>すべて_位置図情報!AI625</f>
        <v>0</v>
      </c>
      <c r="AI36" s="56">
        <f>すべて_位置図情報!AJ625</f>
        <v>0</v>
      </c>
      <c r="AJ36" s="56">
        <f>すべて_位置図情報!AK625</f>
        <v>0</v>
      </c>
      <c r="AK36" s="56" t="e">
        <f>すべて_位置図情報!#REF!</f>
        <v>#REF!</v>
      </c>
    </row>
    <row r="37" spans="1:37" ht="22.5" customHeight="1">
      <c r="A37" s="191">
        <f t="shared" si="0"/>
        <v>32</v>
      </c>
      <c r="B37" s="7" t="str">
        <f>すべて_位置図情報!B685</f>
        <v>庁舎・事務所</v>
      </c>
      <c r="C37" s="7" t="str">
        <f>すべて_位置図情報!C685</f>
        <v>消防施設</v>
      </c>
      <c r="D37" s="7" t="str">
        <f>すべて_位置図情報!D685</f>
        <v>消防局庁舎・消防署</v>
      </c>
      <c r="E37" s="44" t="str">
        <f>すべて_位置図情報!E685</f>
        <v>消防出張所</v>
      </c>
      <c r="F37" s="74">
        <v>1</v>
      </c>
      <c r="G37" s="13" t="str" ph="1">
        <f>すべて_位置図情報!G685</f>
        <v>平野消防署加美出張所</v>
      </c>
      <c r="H37" s="126" t="str">
        <f>すべて_位置図情報!H685</f>
        <v>大阪市平野区加美鞍作1-9-8</v>
      </c>
      <c r="I37" s="81">
        <f>すべて_位置図情報!I685</f>
        <v>314.24</v>
      </c>
      <c r="J37" s="80" t="str">
        <f>すべて_位置図情報!J685</f>
        <v>A</v>
      </c>
      <c r="K37" s="78">
        <f>すべて_位置図情報!K685</f>
        <v>0</v>
      </c>
      <c r="L37" s="79">
        <f>すべて_位置図情報!L685</f>
        <v>1957</v>
      </c>
      <c r="M37" s="79" t="str">
        <f>すべて_位置図情報!M685</f>
        <v>d</v>
      </c>
      <c r="N37" s="79" t="str">
        <f>すべて_位置図情報!N685</f>
        <v>d</v>
      </c>
      <c r="O37" s="79" t="str">
        <f>すべて_位置図情報!O685</f>
        <v/>
      </c>
      <c r="P37" s="79" t="str">
        <f>すべて_位置図情報!P685</f>
        <v>J</v>
      </c>
      <c r="Q37" s="79" t="str">
        <f>すべて_位置図情報!Q685</f>
        <v>無</v>
      </c>
      <c r="R37" s="79" t="str">
        <f>すべて_位置図情報!R685</f>
        <v>直営</v>
      </c>
      <c r="S37" s="126" t="str">
        <f>すべて_位置図情報!S685</f>
        <v>消防局</v>
      </c>
      <c r="T37" s="126" t="str">
        <f>すべて_位置図情報!T685</f>
        <v>総務部</v>
      </c>
      <c r="U37" s="126" t="str">
        <f>すべて_位置図情報!U685</f>
        <v>施設課</v>
      </c>
      <c r="V37" s="126" t="str">
        <f>すべて_位置図情報!V685</f>
        <v>施設担当</v>
      </c>
      <c r="W37" s="116" t="str">
        <f>すべて_位置図情報!W685</f>
        <v>平野区</v>
      </c>
      <c r="X37" s="116" t="str">
        <f>すべて_位置図情報!X685</f>
        <v>一般施設</v>
      </c>
      <c r="Y37" s="114">
        <f>すべて_位置図情報!Y685</f>
        <v>34</v>
      </c>
      <c r="Z37" s="127">
        <f>すべて_位置図情報!Z685</f>
        <v>0</v>
      </c>
      <c r="AA37" s="145">
        <f>すべて_位置図情報!AA685</f>
        <v>0</v>
      </c>
      <c r="AB37" s="144">
        <f>すべて_位置図情報!AB685</f>
        <v>0</v>
      </c>
      <c r="AC37" s="145">
        <f>すべて_位置図情報!AC685</f>
        <v>0</v>
      </c>
      <c r="AD37" s="145">
        <f>すべて_位置図情報!AD685</f>
        <v>0</v>
      </c>
      <c r="AE37" s="60">
        <f>すべて_位置図情報!AF685</f>
        <v>0</v>
      </c>
      <c r="AF37" s="60">
        <f>すべて_位置図情報!AG685</f>
        <v>0</v>
      </c>
      <c r="AG37" s="60">
        <f>すべて_位置図情報!AH685</f>
        <v>0</v>
      </c>
      <c r="AH37" s="60">
        <f>すべて_位置図情報!AI685</f>
        <v>0</v>
      </c>
      <c r="AI37" s="60">
        <f>すべて_位置図情報!AJ685</f>
        <v>0</v>
      </c>
      <c r="AJ37" s="60">
        <f>すべて_位置図情報!AK685</f>
        <v>0</v>
      </c>
      <c r="AK37" s="60" t="e">
        <f>すべて_位置図情報!#REF!</f>
        <v>#REF!</v>
      </c>
    </row>
    <row r="38" spans="1:37" ht="22.5" customHeight="1">
      <c r="A38" s="191">
        <f t="shared" si="0"/>
        <v>33</v>
      </c>
      <c r="B38" s="7" t="str">
        <f>すべて_位置図情報!B686</f>
        <v>庁舎・事務所</v>
      </c>
      <c r="C38" s="7" t="str">
        <f>すべて_位置図情報!C686</f>
        <v>消防施設</v>
      </c>
      <c r="D38" s="7" t="str">
        <f>すべて_位置図情報!D686</f>
        <v>消防局庁舎・消防署</v>
      </c>
      <c r="E38" s="7" t="str">
        <f>すべて_位置図情報!E686</f>
        <v>消防出張所</v>
      </c>
      <c r="F38" s="74">
        <v>2</v>
      </c>
      <c r="G38" s="13" t="str" ph="1">
        <f>すべて_位置図情報!G686</f>
        <v>平野消防署長吉出張所</v>
      </c>
      <c r="H38" s="126" t="str">
        <f>すべて_位置図情報!H686</f>
        <v>大阪市平野区長吉長原2-1-4</v>
      </c>
      <c r="I38" s="81">
        <f>すべて_位置図情報!I686</f>
        <v>303.99</v>
      </c>
      <c r="J38" s="80" t="str">
        <f>すべて_位置図情報!J686</f>
        <v>A</v>
      </c>
      <c r="K38" s="78">
        <f>すべて_位置図情報!K686</f>
        <v>0</v>
      </c>
      <c r="L38" s="79">
        <f>すべて_位置図情報!L686</f>
        <v>1978</v>
      </c>
      <c r="M38" s="79" t="str">
        <f>すべて_位置図情報!M686</f>
        <v>c</v>
      </c>
      <c r="N38" s="79" t="str">
        <f>すべて_位置図情報!N686</f>
        <v>c</v>
      </c>
      <c r="O38" s="79" t="str">
        <f>すべて_位置図情報!O686</f>
        <v/>
      </c>
      <c r="P38" s="79" t="str">
        <f>すべて_位置図情報!P686</f>
        <v>G</v>
      </c>
      <c r="Q38" s="79" t="str">
        <f>すべて_位置図情報!Q686</f>
        <v>無</v>
      </c>
      <c r="R38" s="79" t="str">
        <f>すべて_位置図情報!R686</f>
        <v>直営</v>
      </c>
      <c r="S38" s="126" t="str">
        <f>すべて_位置図情報!S686</f>
        <v>消防局</v>
      </c>
      <c r="T38" s="126" t="str">
        <f>すべて_位置図情報!T686</f>
        <v>総務部</v>
      </c>
      <c r="U38" s="126" t="str">
        <f>すべて_位置図情報!U686</f>
        <v>施設課</v>
      </c>
      <c r="V38" s="126" t="str">
        <f>すべて_位置図情報!V686</f>
        <v>施設担当</v>
      </c>
      <c r="W38" s="116" t="str">
        <f>すべて_位置図情報!W686</f>
        <v>平野区</v>
      </c>
      <c r="X38" s="116" t="str">
        <f>すべて_位置図情報!X686</f>
        <v>一般施設</v>
      </c>
      <c r="Y38" s="114">
        <f>すべて_位置図情報!Y686</f>
        <v>35</v>
      </c>
      <c r="Z38" s="127">
        <f>すべて_位置図情報!Z686</f>
        <v>0</v>
      </c>
      <c r="AA38" s="145">
        <f>すべて_位置図情報!AA686</f>
        <v>0</v>
      </c>
      <c r="AB38" s="144">
        <f>すべて_位置図情報!AB686</f>
        <v>0</v>
      </c>
      <c r="AC38" s="145">
        <f>すべて_位置図情報!AC686</f>
        <v>0</v>
      </c>
      <c r="AD38" s="145">
        <f>すべて_位置図情報!AD686</f>
        <v>0</v>
      </c>
      <c r="AE38" s="60">
        <f>すべて_位置図情報!AF686</f>
        <v>0</v>
      </c>
      <c r="AF38" s="60">
        <f>すべて_位置図情報!AG686</f>
        <v>0</v>
      </c>
      <c r="AG38" s="60">
        <f>すべて_位置図情報!AH686</f>
        <v>0</v>
      </c>
      <c r="AH38" s="60">
        <f>すべて_位置図情報!AI686</f>
        <v>0</v>
      </c>
      <c r="AI38" s="60">
        <f>すべて_位置図情報!AJ686</f>
        <v>0</v>
      </c>
      <c r="AJ38" s="60">
        <f>すべて_位置図情報!AK686</f>
        <v>0</v>
      </c>
      <c r="AK38" s="60" t="e">
        <f>すべて_位置図情報!#REF!</f>
        <v>#REF!</v>
      </c>
    </row>
    <row r="39" spans="1:37" ht="22.5" customHeight="1">
      <c r="A39" s="191">
        <f t="shared" si="0"/>
        <v>34</v>
      </c>
      <c r="B39" s="7" t="str">
        <f>すべて_位置図情報!B687</f>
        <v>庁舎・事務所</v>
      </c>
      <c r="C39" s="7" t="str">
        <f>すべて_位置図情報!C687</f>
        <v>消防施設</v>
      </c>
      <c r="D39" s="7" t="str">
        <f>すべて_位置図情報!D687</f>
        <v>消防局庁舎・消防署</v>
      </c>
      <c r="E39" s="7" t="str">
        <f>すべて_位置図情報!E687</f>
        <v>消防出張所</v>
      </c>
      <c r="F39" s="74">
        <v>3</v>
      </c>
      <c r="G39" s="13" t="str" ph="1">
        <f>すべて_位置図情報!G687</f>
        <v>平野消防署喜連出張所</v>
      </c>
      <c r="H39" s="126" t="str">
        <f>すべて_位置図情報!H687</f>
        <v>大阪市平野区喜連西6-2-52</v>
      </c>
      <c r="I39" s="81">
        <f>すべて_位置図情報!I687</f>
        <v>280.66000000000003</v>
      </c>
      <c r="J39" s="80" t="str">
        <f>すべて_位置図情報!J687</f>
        <v>A</v>
      </c>
      <c r="K39" s="78">
        <f>すべて_位置図情報!K687</f>
        <v>0</v>
      </c>
      <c r="L39" s="79">
        <f>すべて_位置図情報!L687</f>
        <v>1991</v>
      </c>
      <c r="M39" s="79" t="str">
        <f>すべて_位置図情報!M687</f>
        <v>b</v>
      </c>
      <c r="N39" s="79" t="str">
        <f>すべて_位置図情報!N687</f>
        <v>b</v>
      </c>
      <c r="O39" s="79" t="str">
        <f>すべて_位置図情報!O687</f>
        <v/>
      </c>
      <c r="P39" s="79" t="str">
        <f>すべて_位置図情報!P687</f>
        <v>D</v>
      </c>
      <c r="Q39" s="79" t="str">
        <f>すべて_位置図情報!Q687</f>
        <v>無</v>
      </c>
      <c r="R39" s="79" t="str">
        <f>すべて_位置図情報!R687</f>
        <v>直営</v>
      </c>
      <c r="S39" s="126" t="str">
        <f>すべて_位置図情報!S687</f>
        <v>消防局</v>
      </c>
      <c r="T39" s="126" t="str">
        <f>すべて_位置図情報!T687</f>
        <v>総務部</v>
      </c>
      <c r="U39" s="126" t="str">
        <f>すべて_位置図情報!U687</f>
        <v>施設課</v>
      </c>
      <c r="V39" s="126" t="str">
        <f>すべて_位置図情報!V687</f>
        <v>施設担当</v>
      </c>
      <c r="W39" s="116" t="str">
        <f>すべて_位置図情報!W687</f>
        <v>平野区</v>
      </c>
      <c r="X39" s="116" t="str">
        <f>すべて_位置図情報!X687</f>
        <v>一般施設</v>
      </c>
      <c r="Y39" s="114">
        <f>すべて_位置図情報!Y687</f>
        <v>36</v>
      </c>
      <c r="Z39" s="127">
        <f>すべて_位置図情報!Z687</f>
        <v>0</v>
      </c>
      <c r="AA39" s="145">
        <f>すべて_位置図情報!AA687</f>
        <v>0</v>
      </c>
      <c r="AB39" s="144">
        <f>すべて_位置図情報!AB687</f>
        <v>0</v>
      </c>
      <c r="AC39" s="145">
        <f>すべて_位置図情報!AC687</f>
        <v>0</v>
      </c>
      <c r="AD39" s="145">
        <f>すべて_位置図情報!AD687</f>
        <v>0</v>
      </c>
      <c r="AE39" s="60">
        <f>すべて_位置図情報!AF687</f>
        <v>0</v>
      </c>
      <c r="AF39" s="60">
        <f>すべて_位置図情報!AG687</f>
        <v>0</v>
      </c>
      <c r="AG39" s="60">
        <f>すべて_位置図情報!AH687</f>
        <v>0</v>
      </c>
      <c r="AH39" s="60">
        <f>すべて_位置図情報!AI687</f>
        <v>0</v>
      </c>
      <c r="AI39" s="60">
        <f>すべて_位置図情報!AJ687</f>
        <v>0</v>
      </c>
      <c r="AJ39" s="60">
        <f>すべて_位置図情報!AK687</f>
        <v>0</v>
      </c>
      <c r="AK39" s="60" t="e">
        <f>すべて_位置図情報!#REF!</f>
        <v>#REF!</v>
      </c>
    </row>
    <row r="40" spans="1:37" ht="22.5" customHeight="1">
      <c r="A40" s="191">
        <f t="shared" si="0"/>
        <v>35</v>
      </c>
      <c r="B40" s="7" t="str">
        <f>すべて_位置図情報!B688</f>
        <v>庁舎・事務所</v>
      </c>
      <c r="C40" s="7" t="str">
        <f>すべて_位置図情報!C688</f>
        <v>消防施設</v>
      </c>
      <c r="D40" s="45" t="str">
        <f>すべて_位置図情報!D688</f>
        <v>消防局庁舎・消防署</v>
      </c>
      <c r="E40" s="45" t="str">
        <f>すべて_位置図情報!E688</f>
        <v>消防出張所</v>
      </c>
      <c r="F40" s="74">
        <v>4</v>
      </c>
      <c r="G40" s="13" t="str" ph="1">
        <f>すべて_位置図情報!G688</f>
        <v>平野消防署加美正覚寺出張所</v>
      </c>
      <c r="H40" s="126" t="str">
        <f>すべて_位置図情報!H688</f>
        <v>大阪市平野区加美正覚寺1-7-2</v>
      </c>
      <c r="I40" s="81">
        <f>すべて_位置図情報!I688</f>
        <v>211.88</v>
      </c>
      <c r="J40" s="80" t="str">
        <f>すべて_位置図情報!J688</f>
        <v>A</v>
      </c>
      <c r="K40" s="78">
        <f>すべて_位置図情報!K688</f>
        <v>0</v>
      </c>
      <c r="L40" s="79">
        <f>すべて_位置図情報!L688</f>
        <v>1973</v>
      </c>
      <c r="M40" s="79" t="str">
        <f>すべて_位置図情報!M688</f>
        <v>d</v>
      </c>
      <c r="N40" s="79" t="str">
        <f>すべて_位置図情報!N688</f>
        <v>d</v>
      </c>
      <c r="O40" s="79" t="str">
        <f>すべて_位置図情報!O688</f>
        <v/>
      </c>
      <c r="P40" s="79" t="str">
        <f>すべて_位置図情報!P688</f>
        <v>J</v>
      </c>
      <c r="Q40" s="79" t="str">
        <f>すべて_位置図情報!Q688</f>
        <v>無</v>
      </c>
      <c r="R40" s="79" t="str">
        <f>すべて_位置図情報!R688</f>
        <v>直営</v>
      </c>
      <c r="S40" s="126" t="str">
        <f>すべて_位置図情報!S688</f>
        <v>消防局</v>
      </c>
      <c r="T40" s="126" t="str">
        <f>すべて_位置図情報!T688</f>
        <v>総務部</v>
      </c>
      <c r="U40" s="126" t="str">
        <f>すべて_位置図情報!U688</f>
        <v>施設課</v>
      </c>
      <c r="V40" s="126" t="str">
        <f>すべて_位置図情報!V688</f>
        <v>施設担当</v>
      </c>
      <c r="W40" s="116" t="str">
        <f>すべて_位置図情報!W688</f>
        <v>平野区</v>
      </c>
      <c r="X40" s="116" t="str">
        <f>すべて_位置図情報!X688</f>
        <v>一般施設</v>
      </c>
      <c r="Y40" s="114">
        <f>すべて_位置図情報!Y688</f>
        <v>37</v>
      </c>
      <c r="Z40" s="127">
        <f>すべて_位置図情報!Z688</f>
        <v>0</v>
      </c>
      <c r="AA40" s="145">
        <f>すべて_位置図情報!AA688</f>
        <v>0</v>
      </c>
      <c r="AB40" s="144">
        <f>すべて_位置図情報!AB688</f>
        <v>0</v>
      </c>
      <c r="AC40" s="145">
        <f>すべて_位置図情報!AC688</f>
        <v>0</v>
      </c>
      <c r="AD40" s="145">
        <f>すべて_位置図情報!AD688</f>
        <v>0</v>
      </c>
      <c r="AE40" s="60">
        <f>すべて_位置図情報!AF688</f>
        <v>0</v>
      </c>
      <c r="AF40" s="60">
        <f>すべて_位置図情報!AG688</f>
        <v>0</v>
      </c>
      <c r="AG40" s="60">
        <f>すべて_位置図情報!AH688</f>
        <v>0</v>
      </c>
      <c r="AH40" s="60">
        <f>すべて_位置図情報!AI688</f>
        <v>0</v>
      </c>
      <c r="AI40" s="60">
        <f>すべて_位置図情報!AJ688</f>
        <v>0</v>
      </c>
      <c r="AJ40" s="60">
        <f>すべて_位置図情報!AK688</f>
        <v>0</v>
      </c>
      <c r="AK40" s="60" t="e">
        <f>すべて_位置図情報!#REF!</f>
        <v>#REF!</v>
      </c>
    </row>
    <row r="41" spans="1:37" ht="22.5" customHeight="1">
      <c r="A41" s="191">
        <f t="shared" si="0"/>
        <v>36</v>
      </c>
      <c r="B41" s="7" t="str">
        <f>すべて_位置図情報!B704</f>
        <v>庁舎・事務所</v>
      </c>
      <c r="C41" s="7" t="str">
        <f>すべて_位置図情報!C704</f>
        <v>消防施設</v>
      </c>
      <c r="D41" s="32" t="str">
        <f>すべて_位置図情報!D704</f>
        <v>災害待機宿舎</v>
      </c>
      <c r="E41" s="32" t="str">
        <f>すべて_位置図情報!E704</f>
        <v>災害待機宿舎</v>
      </c>
      <c r="F41" s="74">
        <v>1</v>
      </c>
      <c r="G41" s="13" t="str" ph="1">
        <f>すべて_位置図情報!G704</f>
        <v>平野災害待機宿舎</v>
      </c>
      <c r="H41" s="126" t="str">
        <f>すべて_位置図情報!H704</f>
        <v>大阪市平野区××××××××</v>
      </c>
      <c r="I41" s="81">
        <f>すべて_位置図情報!I704</f>
        <v>53.65</v>
      </c>
      <c r="J41" s="80" t="str">
        <f>すべて_位置図情報!J704</f>
        <v>－</v>
      </c>
      <c r="K41" s="78">
        <f>すべて_位置図情報!K704</f>
        <v>0</v>
      </c>
      <c r="L41" s="79" t="str">
        <f>すべて_位置図情報!L704</f>
        <v>－</v>
      </c>
      <c r="M41" s="79" t="str">
        <f>すべて_位置図情報!M704</f>
        <v>－</v>
      </c>
      <c r="N41" s="79" t="str">
        <f>すべて_位置図情報!N704</f>
        <v>－</v>
      </c>
      <c r="O41" s="79" t="str">
        <f>すべて_位置図情報!O704</f>
        <v/>
      </c>
      <c r="P41" s="79" t="str">
        <f>すべて_位置図情報!P704</f>
        <v>－</v>
      </c>
      <c r="Q41" s="79" t="str">
        <f>すべて_位置図情報!Q704</f>
        <v>－</v>
      </c>
      <c r="R41" s="79" t="str">
        <f>すべて_位置図情報!R704</f>
        <v>直営</v>
      </c>
      <c r="S41" s="126" t="str">
        <f>すべて_位置図情報!S704</f>
        <v>消防局</v>
      </c>
      <c r="T41" s="126" t="str">
        <f>すべて_位置図情報!T704</f>
        <v>総務部</v>
      </c>
      <c r="U41" s="126" t="str">
        <f>すべて_位置図情報!U704</f>
        <v>施設課</v>
      </c>
      <c r="V41" s="126" t="str">
        <f>すべて_位置図情報!V704</f>
        <v>施設担当</v>
      </c>
      <c r="W41" s="116" t="str">
        <f>すべて_位置図情報!W704</f>
        <v>平野区</v>
      </c>
      <c r="X41" s="116" t="str">
        <f>すべて_位置図情報!X704</f>
        <v>賃借施設</v>
      </c>
      <c r="Y41" s="114" t="str">
        <f>すべて_位置図情報!Y704</f>
        <v>－</v>
      </c>
      <c r="Z41" s="127">
        <f>すべて_位置図情報!Z704</f>
        <v>0</v>
      </c>
      <c r="AA41" s="145">
        <f>すべて_位置図情報!AA704</f>
        <v>0</v>
      </c>
      <c r="AB41" s="144">
        <f>すべて_位置図情報!AB704</f>
        <v>0</v>
      </c>
      <c r="AC41" s="145">
        <f>すべて_位置図情報!AC704</f>
        <v>0</v>
      </c>
      <c r="AD41" s="145">
        <f>すべて_位置図情報!AD704</f>
        <v>0</v>
      </c>
      <c r="AE41" s="60">
        <f>すべて_位置図情報!AF704</f>
        <v>0</v>
      </c>
      <c r="AF41" s="60">
        <f>すべて_位置図情報!AG704</f>
        <v>0</v>
      </c>
      <c r="AG41" s="60">
        <f>すべて_位置図情報!AH704</f>
        <v>0</v>
      </c>
      <c r="AH41" s="60">
        <f>すべて_位置図情報!AI704</f>
        <v>0</v>
      </c>
      <c r="AI41" s="60">
        <f>すべて_位置図情報!AJ704</f>
        <v>0</v>
      </c>
      <c r="AJ41" s="60">
        <f>すべて_位置図情報!AK704</f>
        <v>0</v>
      </c>
      <c r="AK41" s="60" t="e">
        <f>すべて_位置図情報!#REF!</f>
        <v>#REF!</v>
      </c>
    </row>
    <row r="42" spans="1:37" ht="22.5" customHeight="1">
      <c r="A42" s="191">
        <f t="shared" si="0"/>
        <v>37</v>
      </c>
      <c r="B42" s="45" t="str">
        <f>すべて_位置図情報!B708</f>
        <v>庁舎・事務所</v>
      </c>
      <c r="C42" s="45" t="str">
        <f>すべて_位置図情報!C708</f>
        <v>消防施設</v>
      </c>
      <c r="D42" s="32" t="str">
        <f>すべて_位置図情報!D708</f>
        <v>その他消防施設</v>
      </c>
      <c r="E42" s="32" t="str">
        <f>すべて_位置図情報!E708</f>
        <v>その他消防施設</v>
      </c>
      <c r="F42" s="74">
        <v>1</v>
      </c>
      <c r="G42" s="13" t="str" ph="1">
        <f>すべて_位置図情報!G708</f>
        <v>平野消防署仮設倉庫</v>
      </c>
      <c r="H42" s="126" t="str">
        <f>すべて_位置図情報!H708</f>
        <v>大阪市平野区長吉六反3-9</v>
      </c>
      <c r="I42" s="81">
        <f>すべて_位置図情報!I708</f>
        <v>85.84</v>
      </c>
      <c r="J42" s="80" t="str">
        <f>すべて_位置図情報!J708</f>
        <v>A</v>
      </c>
      <c r="K42" s="78">
        <f>すべて_位置図情報!K708</f>
        <v>0</v>
      </c>
      <c r="L42" s="79">
        <f>すべて_位置図情報!L708</f>
        <v>2005</v>
      </c>
      <c r="M42" s="79" t="str">
        <f>すべて_位置図情報!M708</f>
        <v>b</v>
      </c>
      <c r="N42" s="79" t="str">
        <f>すべて_位置図情報!N708</f>
        <v>a</v>
      </c>
      <c r="O42" s="79" t="str">
        <f>すべて_位置図情報!O708</f>
        <v>〇</v>
      </c>
      <c r="P42" s="79" t="str">
        <f>すべて_位置図情報!P708</f>
        <v>D</v>
      </c>
      <c r="Q42" s="79" t="str">
        <f>すべて_位置図情報!Q708</f>
        <v>無</v>
      </c>
      <c r="R42" s="79" t="str">
        <f>すべて_位置図情報!R708</f>
        <v>直営</v>
      </c>
      <c r="S42" s="126" t="str">
        <f>すべて_位置図情報!S708</f>
        <v>消防局</v>
      </c>
      <c r="T42" s="126" t="str">
        <f>すべて_位置図情報!T708</f>
        <v>総務部</v>
      </c>
      <c r="U42" s="126" t="str">
        <f>すべて_位置図情報!U708</f>
        <v>施設課</v>
      </c>
      <c r="V42" s="126" t="str">
        <f>すべて_位置図情報!V708</f>
        <v>施設担当</v>
      </c>
      <c r="W42" s="116" t="str">
        <f>すべて_位置図情報!W708</f>
        <v>平野区</v>
      </c>
      <c r="X42" s="116" t="str">
        <f>すべて_位置図情報!X708</f>
        <v>一般施設</v>
      </c>
      <c r="Y42" s="114">
        <f>すべて_位置図情報!Y708</f>
        <v>39</v>
      </c>
      <c r="Z42" s="127">
        <f>すべて_位置図情報!Z708</f>
        <v>0</v>
      </c>
      <c r="AA42" s="145">
        <f>すべて_位置図情報!AA708</f>
        <v>0</v>
      </c>
      <c r="AB42" s="144">
        <f>すべて_位置図情報!AB708</f>
        <v>0</v>
      </c>
      <c r="AC42" s="145">
        <f>すべて_位置図情報!AC708</f>
        <v>0</v>
      </c>
      <c r="AD42" s="145">
        <f>すべて_位置図情報!AD708</f>
        <v>0</v>
      </c>
      <c r="AE42" s="60">
        <f>すべて_位置図情報!AF708</f>
        <v>0</v>
      </c>
      <c r="AF42" s="60">
        <f>すべて_位置図情報!AG708</f>
        <v>0</v>
      </c>
      <c r="AG42" s="60">
        <f>すべて_位置図情報!AH708</f>
        <v>0</v>
      </c>
      <c r="AH42" s="60">
        <f>すべて_位置図情報!AI708</f>
        <v>0</v>
      </c>
      <c r="AI42" s="60">
        <f>すべて_位置図情報!AJ708</f>
        <v>0</v>
      </c>
      <c r="AJ42" s="60">
        <f>すべて_位置図情報!AK708</f>
        <v>0</v>
      </c>
      <c r="AK42" s="60" t="e">
        <f>すべて_位置図情報!#REF!</f>
        <v>#REF!</v>
      </c>
    </row>
    <row r="43" spans="1:37" ht="22.5" customHeight="1">
      <c r="A43" s="191">
        <f t="shared" si="0"/>
        <v>38</v>
      </c>
      <c r="B43" s="44" t="str">
        <f>すべて_位置図情報!B898</f>
        <v>一般会計その他施設</v>
      </c>
      <c r="C43" s="44" t="str">
        <f>すべて_位置図情報!C898</f>
        <v>地域利用施設</v>
      </c>
      <c r="D43" s="44" t="str">
        <f>すべて_位置図情報!D898</f>
        <v>地域集会施設</v>
      </c>
      <c r="E43" s="44" t="str">
        <f>すべて_位置図情報!E898</f>
        <v>地域集会施設</v>
      </c>
      <c r="F43" s="74">
        <v>1</v>
      </c>
      <c r="G43" s="13" t="str" ph="1">
        <f>すべて_位置図情報!G898</f>
        <v>加美北会館</v>
      </c>
      <c r="H43" s="126" t="str">
        <f>すべて_位置図情報!H898</f>
        <v>大阪市平野区加美北5-9-20</v>
      </c>
      <c r="I43" s="81">
        <f>すべて_位置図情報!I898</f>
        <v>88.02</v>
      </c>
      <c r="J43" s="80" t="str">
        <f>すべて_位置図情報!J898</f>
        <v>A</v>
      </c>
      <c r="K43" s="78">
        <f>すべて_位置図情報!K898</f>
        <v>0</v>
      </c>
      <c r="L43" s="79">
        <f>すべて_位置図情報!L898</f>
        <v>1976</v>
      </c>
      <c r="M43" s="79" t="str">
        <f>すべて_位置図情報!M898</f>
        <v>c</v>
      </c>
      <c r="N43" s="79" t="str">
        <f>すべて_位置図情報!N898</f>
        <v>c</v>
      </c>
      <c r="O43" s="79" t="str">
        <f>すべて_位置図情報!O898</f>
        <v/>
      </c>
      <c r="P43" s="79" t="str">
        <f>すべて_位置図情報!P898</f>
        <v>G</v>
      </c>
      <c r="Q43" s="79" t="str">
        <f>すべて_位置図情報!Q898</f>
        <v>無</v>
      </c>
      <c r="R43" s="79" t="str">
        <f>すべて_位置図情報!R898</f>
        <v>無償貸付</v>
      </c>
      <c r="S43" s="126" t="str">
        <f>すべて_位置図情報!S898</f>
        <v>平野区役所</v>
      </c>
      <c r="T43" s="124" t="str">
        <f>すべて_位置図情報!T898</f>
        <v>－</v>
      </c>
      <c r="U43" s="126" t="str">
        <f>すべて_位置図情報!U898</f>
        <v>安全安心まちづくり課</v>
      </c>
      <c r="V43" s="126" t="str">
        <f>すべて_位置図情報!V898</f>
        <v>まちづくり推進ｸﾞﾙｰﾌﾟ</v>
      </c>
      <c r="W43" s="116" t="str">
        <f>すべて_位置図情報!W898</f>
        <v>平野区</v>
      </c>
      <c r="X43" s="116" t="str">
        <f>すべて_位置図情報!X898</f>
        <v>一般施設</v>
      </c>
      <c r="Y43" s="114">
        <f>すべて_位置図情報!Y898</f>
        <v>40</v>
      </c>
      <c r="Z43" s="127">
        <f>すべて_位置図情報!Z898</f>
        <v>0</v>
      </c>
      <c r="AA43" s="145">
        <f>すべて_位置図情報!AA898</f>
        <v>0</v>
      </c>
      <c r="AB43" s="144">
        <f>すべて_位置図情報!AB898</f>
        <v>0</v>
      </c>
      <c r="AC43" s="145">
        <f>すべて_位置図情報!AC898</f>
        <v>0</v>
      </c>
      <c r="AD43" s="145">
        <f>すべて_位置図情報!AD898</f>
        <v>0</v>
      </c>
      <c r="AE43" s="60">
        <f>すべて_位置図情報!AF898</f>
        <v>0</v>
      </c>
      <c r="AF43" s="60">
        <f>すべて_位置図情報!AG898</f>
        <v>0</v>
      </c>
      <c r="AG43" s="60">
        <f>すべて_位置図情報!AH898</f>
        <v>0</v>
      </c>
      <c r="AH43" s="60">
        <f>すべて_位置図情報!AI898</f>
        <v>0</v>
      </c>
      <c r="AI43" s="60">
        <f>すべて_位置図情報!AJ898</f>
        <v>0</v>
      </c>
      <c r="AJ43" s="60">
        <f>すべて_位置図情報!AK898</f>
        <v>0</v>
      </c>
      <c r="AK43" s="60" t="e">
        <f>すべて_位置図情報!#REF!</f>
        <v>#REF!</v>
      </c>
    </row>
    <row r="44" spans="1:37" ht="22.5" customHeight="1">
      <c r="A44" s="191">
        <f t="shared" si="0"/>
        <v>39</v>
      </c>
      <c r="B44" s="7" t="str">
        <f>すべて_位置図情報!B899</f>
        <v>一般会計その他施設</v>
      </c>
      <c r="C44" s="7" t="str">
        <f>すべて_位置図情報!C899</f>
        <v>地域利用施設</v>
      </c>
      <c r="D44" s="7" t="str">
        <f>すべて_位置図情報!D899</f>
        <v>地域集会施設</v>
      </c>
      <c r="E44" s="7" t="str">
        <f>すべて_位置図情報!E899</f>
        <v>地域集会施設</v>
      </c>
      <c r="F44" s="74">
        <v>2</v>
      </c>
      <c r="G44" s="13" t="str" ph="1">
        <f>すべて_位置図情報!G899</f>
        <v>出戸会館</v>
      </c>
      <c r="H44" s="126" t="str">
        <f>すべて_位置図情報!H899</f>
        <v>大阪市平野区長吉出戸6-8-17</v>
      </c>
      <c r="I44" s="81">
        <f>すべて_位置図情報!I899</f>
        <v>453.04</v>
      </c>
      <c r="J44" s="80" t="str">
        <f>すべて_位置図情報!J899</f>
        <v>A</v>
      </c>
      <c r="K44" s="78">
        <f>すべて_位置図情報!K899</f>
        <v>0</v>
      </c>
      <c r="L44" s="79">
        <f>すべて_位置図情報!L899</f>
        <v>1996</v>
      </c>
      <c r="M44" s="79" t="str">
        <f>すべて_位置図情報!M899</f>
        <v>b</v>
      </c>
      <c r="N44" s="79" t="str">
        <f>すべて_位置図情報!N899</f>
        <v>b</v>
      </c>
      <c r="O44" s="79" t="str">
        <f>すべて_位置図情報!O899</f>
        <v/>
      </c>
      <c r="P44" s="79" t="str">
        <f>すべて_位置図情報!P899</f>
        <v>D</v>
      </c>
      <c r="Q44" s="79" t="str">
        <f>すべて_位置図情報!Q899</f>
        <v>無</v>
      </c>
      <c r="R44" s="79" t="str">
        <f>すべて_位置図情報!R899</f>
        <v>無償貸付</v>
      </c>
      <c r="S44" s="126" t="str">
        <f>すべて_位置図情報!S899</f>
        <v>平野区役所</v>
      </c>
      <c r="T44" s="124" t="str">
        <f>すべて_位置図情報!T899</f>
        <v>－</v>
      </c>
      <c r="U44" s="126" t="str">
        <f>すべて_位置図情報!U899</f>
        <v>安全安心まちづくり課</v>
      </c>
      <c r="V44" s="126" t="str">
        <f>すべて_位置図情報!V899</f>
        <v>まちづくり推進ｸﾞﾙｰﾌﾟ</v>
      </c>
      <c r="W44" s="116" t="str">
        <f>すべて_位置図情報!W899</f>
        <v>平野区</v>
      </c>
      <c r="X44" s="116" t="str">
        <f>すべて_位置図情報!X899</f>
        <v>一般施設</v>
      </c>
      <c r="Y44" s="114">
        <f>すべて_位置図情報!Y899</f>
        <v>41</v>
      </c>
      <c r="Z44" s="127">
        <f>すべて_位置図情報!Z899</f>
        <v>0</v>
      </c>
      <c r="AA44" s="145">
        <f>すべて_位置図情報!AA899</f>
        <v>0</v>
      </c>
      <c r="AB44" s="144">
        <f>すべて_位置図情報!AB899</f>
        <v>0</v>
      </c>
      <c r="AC44" s="145">
        <f>すべて_位置図情報!AC899</f>
        <v>0</v>
      </c>
      <c r="AD44" s="145">
        <f>すべて_位置図情報!AD899</f>
        <v>0</v>
      </c>
      <c r="AE44" s="60">
        <f>すべて_位置図情報!AF899</f>
        <v>0</v>
      </c>
      <c r="AF44" s="60">
        <f>すべて_位置図情報!AG899</f>
        <v>0</v>
      </c>
      <c r="AG44" s="60">
        <f>すべて_位置図情報!AH899</f>
        <v>0</v>
      </c>
      <c r="AH44" s="60">
        <f>すべて_位置図情報!AI899</f>
        <v>0</v>
      </c>
      <c r="AI44" s="60">
        <f>すべて_位置図情報!AJ899</f>
        <v>0</v>
      </c>
      <c r="AJ44" s="60">
        <f>すべて_位置図情報!AK899</f>
        <v>0</v>
      </c>
      <c r="AK44" s="60" t="e">
        <f>すべて_位置図情報!#REF!</f>
        <v>#REF!</v>
      </c>
    </row>
    <row r="45" spans="1:37" ht="22.5" customHeight="1">
      <c r="A45" s="191">
        <f t="shared" si="0"/>
        <v>40</v>
      </c>
      <c r="B45" s="7" t="str">
        <f>すべて_位置図情報!B900</f>
        <v>一般会計その他施設</v>
      </c>
      <c r="C45" s="7" t="str">
        <f>すべて_位置図情報!C900</f>
        <v>地域利用施設</v>
      </c>
      <c r="D45" s="7" t="str">
        <f>すべて_位置図情報!D900</f>
        <v>地域集会施設</v>
      </c>
      <c r="E45" s="7" t="str">
        <f>すべて_位置図情報!E900</f>
        <v>地域集会施設</v>
      </c>
      <c r="F45" s="74">
        <v>3</v>
      </c>
      <c r="G45" s="13" t="str" ph="1">
        <f>すべて_位置図情報!G900</f>
        <v>平野西会館</v>
      </c>
      <c r="H45" s="126" t="str">
        <f>すべて_位置図情報!H900</f>
        <v>大阪市平野区平野本町1-10-12</v>
      </c>
      <c r="I45" s="81">
        <f>すべて_位置図情報!I900</f>
        <v>108</v>
      </c>
      <c r="J45" s="80" t="str">
        <f>すべて_位置図情報!J900</f>
        <v>A</v>
      </c>
      <c r="K45" s="78">
        <f>すべて_位置図情報!K900</f>
        <v>0</v>
      </c>
      <c r="L45" s="79">
        <f>すべて_位置図情報!L900</f>
        <v>1996</v>
      </c>
      <c r="M45" s="79" t="str">
        <f>すべて_位置図情報!M900</f>
        <v>b</v>
      </c>
      <c r="N45" s="79" t="str">
        <f>すべて_位置図情報!N900</f>
        <v>b</v>
      </c>
      <c r="O45" s="79" t="str">
        <f>すべて_位置図情報!O900</f>
        <v/>
      </c>
      <c r="P45" s="79" t="str">
        <f>すべて_位置図情報!P900</f>
        <v>D</v>
      </c>
      <c r="Q45" s="79" t="str">
        <f>すべて_位置図情報!Q900</f>
        <v>無</v>
      </c>
      <c r="R45" s="79" t="str">
        <f>すべて_位置図情報!R900</f>
        <v>無償貸付</v>
      </c>
      <c r="S45" s="126" t="str">
        <f>すべて_位置図情報!S900</f>
        <v>平野区役所</v>
      </c>
      <c r="T45" s="124" t="str">
        <f>すべて_位置図情報!T900</f>
        <v>－</v>
      </c>
      <c r="U45" s="126" t="str">
        <f>すべて_位置図情報!U900</f>
        <v>安全安心まちづくり課</v>
      </c>
      <c r="V45" s="126" t="str">
        <f>すべて_位置図情報!V900</f>
        <v>まちづくり推進ｸﾞﾙｰﾌﾟ</v>
      </c>
      <c r="W45" s="116" t="str">
        <f>すべて_位置図情報!W900</f>
        <v>平野区</v>
      </c>
      <c r="X45" s="116" t="str">
        <f>すべて_位置図情報!X900</f>
        <v>一般施設</v>
      </c>
      <c r="Y45" s="114">
        <f>すべて_位置図情報!Y900</f>
        <v>42</v>
      </c>
      <c r="Z45" s="127">
        <f>すべて_位置図情報!Z900</f>
        <v>0</v>
      </c>
      <c r="AA45" s="145">
        <f>すべて_位置図情報!AA900</f>
        <v>0</v>
      </c>
      <c r="AB45" s="144">
        <f>すべて_位置図情報!AB900</f>
        <v>0</v>
      </c>
      <c r="AC45" s="145">
        <f>すべて_位置図情報!AC900</f>
        <v>0</v>
      </c>
      <c r="AD45" s="145">
        <f>すべて_位置図情報!AD900</f>
        <v>0</v>
      </c>
      <c r="AE45" s="60">
        <f>すべて_位置図情報!AF900</f>
        <v>0</v>
      </c>
      <c r="AF45" s="60">
        <f>すべて_位置図情報!AG900</f>
        <v>0</v>
      </c>
      <c r="AG45" s="60">
        <f>すべて_位置図情報!AH900</f>
        <v>0</v>
      </c>
      <c r="AH45" s="60">
        <f>すべて_位置図情報!AI900</f>
        <v>0</v>
      </c>
      <c r="AI45" s="60">
        <f>すべて_位置図情報!AJ900</f>
        <v>0</v>
      </c>
      <c r="AJ45" s="60">
        <f>すべて_位置図情報!AK900</f>
        <v>0</v>
      </c>
      <c r="AK45" s="60" t="e">
        <f>すべて_位置図情報!#REF!</f>
        <v>#REF!</v>
      </c>
    </row>
    <row r="46" spans="1:37" ht="22.5" customHeight="1">
      <c r="A46" s="191">
        <f t="shared" si="0"/>
        <v>41</v>
      </c>
      <c r="B46" s="7" t="str">
        <f>すべて_位置図情報!B901</f>
        <v>一般会計その他施設</v>
      </c>
      <c r="C46" s="7" t="str">
        <f>すべて_位置図情報!C901</f>
        <v>地域利用施設</v>
      </c>
      <c r="D46" s="7" t="str">
        <f>すべて_位置図情報!D901</f>
        <v>地域集会施設</v>
      </c>
      <c r="E46" s="7" t="str">
        <f>すべて_位置図情報!E901</f>
        <v>地域集会施設</v>
      </c>
      <c r="F46" s="74">
        <v>4</v>
      </c>
      <c r="G46" s="13" t="str" ph="1">
        <f>すべて_位置図情報!G901</f>
        <v>平野西センター</v>
      </c>
      <c r="H46" s="126" t="str">
        <f>すべて_位置図情報!H901</f>
        <v>大阪市平野区背戸口5-2-17</v>
      </c>
      <c r="I46" s="81">
        <f>すべて_位置図情報!I901</f>
        <v>199</v>
      </c>
      <c r="J46" s="80" t="str">
        <f>すべて_位置図情報!J901</f>
        <v>A</v>
      </c>
      <c r="K46" s="78">
        <f>すべて_位置図情報!K901</f>
        <v>0</v>
      </c>
      <c r="L46" s="79">
        <f>すべて_位置図情報!L901</f>
        <v>1980</v>
      </c>
      <c r="M46" s="79" t="str">
        <f>すべて_位置図情報!M901</f>
        <v>c</v>
      </c>
      <c r="N46" s="79" t="str">
        <f>すべて_位置図情報!N901</f>
        <v>c</v>
      </c>
      <c r="O46" s="79" t="str">
        <f>すべて_位置図情報!O901</f>
        <v/>
      </c>
      <c r="P46" s="79" t="str">
        <f>すべて_位置図情報!P901</f>
        <v>G</v>
      </c>
      <c r="Q46" s="79" t="str">
        <f>すべて_位置図情報!Q901</f>
        <v>無</v>
      </c>
      <c r="R46" s="79" t="str">
        <f>すべて_位置図情報!R901</f>
        <v>無償貸付</v>
      </c>
      <c r="S46" s="126" t="str">
        <f>すべて_位置図情報!S901</f>
        <v>平野区役所</v>
      </c>
      <c r="T46" s="124" t="str">
        <f>すべて_位置図情報!T901</f>
        <v>－</v>
      </c>
      <c r="U46" s="126" t="str">
        <f>すべて_位置図情報!U901</f>
        <v>安全安心まちづくり課</v>
      </c>
      <c r="V46" s="126" t="str">
        <f>すべて_位置図情報!V901</f>
        <v>まちづくり推進ｸﾞﾙｰﾌﾟ</v>
      </c>
      <c r="W46" s="116" t="str">
        <f>すべて_位置図情報!W901</f>
        <v>平野区</v>
      </c>
      <c r="X46" s="116" t="str">
        <f>すべて_位置図情報!X901</f>
        <v>一般施設</v>
      </c>
      <c r="Y46" s="114">
        <f>すべて_位置図情報!Y901</f>
        <v>43</v>
      </c>
      <c r="Z46" s="127">
        <f>すべて_位置図情報!Z901</f>
        <v>0</v>
      </c>
      <c r="AA46" s="145">
        <f>すべて_位置図情報!AA901</f>
        <v>0</v>
      </c>
      <c r="AB46" s="144">
        <f>すべて_位置図情報!AB901</f>
        <v>0</v>
      </c>
      <c r="AC46" s="145">
        <f>すべて_位置図情報!AC901</f>
        <v>0</v>
      </c>
      <c r="AD46" s="145">
        <f>すべて_位置図情報!AD901</f>
        <v>0</v>
      </c>
      <c r="AE46" s="60">
        <f>すべて_位置図情報!AF901</f>
        <v>0</v>
      </c>
      <c r="AF46" s="60">
        <f>すべて_位置図情報!AG901</f>
        <v>0</v>
      </c>
      <c r="AG46" s="60">
        <f>すべて_位置図情報!AH901</f>
        <v>0</v>
      </c>
      <c r="AH46" s="60">
        <f>すべて_位置図情報!AI901</f>
        <v>0</v>
      </c>
      <c r="AI46" s="60">
        <f>すべて_位置図情報!AJ901</f>
        <v>0</v>
      </c>
      <c r="AJ46" s="60">
        <f>すべて_位置図情報!AK901</f>
        <v>0</v>
      </c>
      <c r="AK46" s="60" t="e">
        <f>すべて_位置図情報!#REF!</f>
        <v>#REF!</v>
      </c>
    </row>
    <row r="47" spans="1:37" ht="22.5" customHeight="1">
      <c r="A47" s="191">
        <f t="shared" si="0"/>
        <v>42</v>
      </c>
      <c r="B47" s="7" t="str">
        <f>すべて_位置図情報!B902</f>
        <v>一般会計その他施設</v>
      </c>
      <c r="C47" s="7" t="str">
        <f>すべて_位置図情報!C902</f>
        <v>地域利用施設</v>
      </c>
      <c r="D47" s="7" t="str">
        <f>すべて_位置図情報!D902</f>
        <v>地域集会施設</v>
      </c>
      <c r="E47" s="7" t="str">
        <f>すべて_位置図情報!E902</f>
        <v>地域集会施設</v>
      </c>
      <c r="F47" s="74">
        <v>5</v>
      </c>
      <c r="G47" s="13" t="str" ph="1">
        <f>すべて_位置図情報!G902</f>
        <v>平野連合会館</v>
      </c>
      <c r="H47" s="126" t="str">
        <f>すべて_位置図情報!H902</f>
        <v>大阪市平野区平野上町2-5-22</v>
      </c>
      <c r="I47" s="81">
        <f>すべて_位置図情報!I902</f>
        <v>169.98</v>
      </c>
      <c r="J47" s="80" t="str">
        <f>すべて_位置図情報!J902</f>
        <v>A</v>
      </c>
      <c r="K47" s="78">
        <f>すべて_位置図情報!K902</f>
        <v>0</v>
      </c>
      <c r="L47" s="79">
        <f>すべて_位置図情報!L902</f>
        <v>1996</v>
      </c>
      <c r="M47" s="79" t="str">
        <f>すべて_位置図情報!M902</f>
        <v>b</v>
      </c>
      <c r="N47" s="79" t="str">
        <f>すべて_位置図情報!N902</f>
        <v>b</v>
      </c>
      <c r="O47" s="79" t="str">
        <f>すべて_位置図情報!O902</f>
        <v/>
      </c>
      <c r="P47" s="79" t="str">
        <f>すべて_位置図情報!P902</f>
        <v>D</v>
      </c>
      <c r="Q47" s="79" t="str">
        <f>すべて_位置図情報!Q902</f>
        <v>有</v>
      </c>
      <c r="R47" s="79" t="str">
        <f>すべて_位置図情報!R902</f>
        <v>無償貸付</v>
      </c>
      <c r="S47" s="126" t="str">
        <f>すべて_位置図情報!S902</f>
        <v>平野区役所</v>
      </c>
      <c r="T47" s="124" t="str">
        <f>すべて_位置図情報!T902</f>
        <v>－</v>
      </c>
      <c r="U47" s="126" t="str">
        <f>すべて_位置図情報!U902</f>
        <v>安全安心まちづくり課</v>
      </c>
      <c r="V47" s="126" t="str">
        <f>すべて_位置図情報!V902</f>
        <v>まちづくり推進ｸﾞﾙｰﾌﾟ</v>
      </c>
      <c r="W47" s="116" t="str">
        <f>すべて_位置図情報!W902</f>
        <v>平野区</v>
      </c>
      <c r="X47" s="116" t="str">
        <f>すべて_位置図情報!X902</f>
        <v>一般施設</v>
      </c>
      <c r="Y47" s="114">
        <f>すべて_位置図情報!Y902</f>
        <v>44</v>
      </c>
      <c r="Z47" s="127">
        <f>すべて_位置図情報!Z902</f>
        <v>0</v>
      </c>
      <c r="AA47" s="145">
        <f>すべて_位置図情報!AA902</f>
        <v>0</v>
      </c>
      <c r="AB47" s="144">
        <f>すべて_位置図情報!AB902</f>
        <v>0</v>
      </c>
      <c r="AC47" s="145">
        <f>すべて_位置図情報!AC902</f>
        <v>0</v>
      </c>
      <c r="AD47" s="145">
        <f>すべて_位置図情報!AD902</f>
        <v>0</v>
      </c>
      <c r="AE47" s="60">
        <f>すべて_位置図情報!AF902</f>
        <v>0</v>
      </c>
      <c r="AF47" s="60">
        <f>すべて_位置図情報!AG902</f>
        <v>0</v>
      </c>
      <c r="AG47" s="60">
        <f>すべて_位置図情報!AH902</f>
        <v>0</v>
      </c>
      <c r="AH47" s="60">
        <f>すべて_位置図情報!AI902</f>
        <v>0</v>
      </c>
      <c r="AI47" s="60">
        <f>すべて_位置図情報!AJ902</f>
        <v>0</v>
      </c>
      <c r="AJ47" s="60">
        <f>すべて_位置図情報!AK902</f>
        <v>0</v>
      </c>
      <c r="AK47" s="60" t="e">
        <f>すべて_位置図情報!#REF!</f>
        <v>#REF!</v>
      </c>
    </row>
    <row r="48" spans="1:37" ht="22.5" customHeight="1">
      <c r="A48" s="191">
        <f t="shared" si="0"/>
        <v>43</v>
      </c>
      <c r="B48" s="7" t="str">
        <f>すべて_位置図情報!B903</f>
        <v>一般会計その他施設</v>
      </c>
      <c r="C48" s="7" t="str">
        <f>すべて_位置図情報!C903</f>
        <v>地域利用施設</v>
      </c>
      <c r="D48" s="7" t="str">
        <f>すべて_位置図情報!D903</f>
        <v>地域集会施設</v>
      </c>
      <c r="E48" s="7" t="str">
        <f>すべて_位置図情報!E903</f>
        <v>地域集会施設</v>
      </c>
      <c r="F48" s="74">
        <v>6</v>
      </c>
      <c r="G48" s="13" t="str" ph="1">
        <f>すべて_位置図情報!G903</f>
        <v>六反会館</v>
      </c>
      <c r="H48" s="126" t="str">
        <f>すべて_位置図情報!H903</f>
        <v>大阪市平野区長吉六反2-10-15</v>
      </c>
      <c r="I48" s="81">
        <f>すべて_位置図情報!I903</f>
        <v>342.59</v>
      </c>
      <c r="J48" s="80" t="str">
        <f>すべて_位置図情報!J903</f>
        <v>A</v>
      </c>
      <c r="K48" s="78">
        <f>すべて_位置図情報!K903</f>
        <v>0</v>
      </c>
      <c r="L48" s="79">
        <f>すべて_位置図情報!L903</f>
        <v>1974</v>
      </c>
      <c r="M48" s="79" t="str">
        <f>すべて_位置図情報!M903</f>
        <v>d</v>
      </c>
      <c r="N48" s="79" t="str">
        <f>すべて_位置図情報!N903</f>
        <v>d</v>
      </c>
      <c r="O48" s="79" t="str">
        <f>すべて_位置図情報!O903</f>
        <v/>
      </c>
      <c r="P48" s="79" t="str">
        <f>すべて_位置図情報!P903</f>
        <v>J</v>
      </c>
      <c r="Q48" s="79" t="str">
        <f>すべて_位置図情報!Q903</f>
        <v>無</v>
      </c>
      <c r="R48" s="79" t="str">
        <f>すべて_位置図情報!R903</f>
        <v>無償貸付</v>
      </c>
      <c r="S48" s="126" t="str">
        <f>すべて_位置図情報!S903</f>
        <v>平野区役所</v>
      </c>
      <c r="T48" s="124" t="str">
        <f>すべて_位置図情報!T903</f>
        <v>－</v>
      </c>
      <c r="U48" s="126" t="str">
        <f>すべて_位置図情報!U903</f>
        <v>安全安心まちづくり課</v>
      </c>
      <c r="V48" s="126" t="str">
        <f>すべて_位置図情報!V903</f>
        <v>まちづくり推進ｸﾞﾙｰﾌﾟ</v>
      </c>
      <c r="W48" s="116" t="str">
        <f>すべて_位置図情報!W903</f>
        <v>平野区</v>
      </c>
      <c r="X48" s="116" t="str">
        <f>すべて_位置図情報!X903</f>
        <v>一般施設</v>
      </c>
      <c r="Y48" s="114">
        <f>すべて_位置図情報!Y903</f>
        <v>45</v>
      </c>
      <c r="Z48" s="127">
        <f>すべて_位置図情報!Z903</f>
        <v>0</v>
      </c>
      <c r="AA48" s="145">
        <f>すべて_位置図情報!AA903</f>
        <v>0</v>
      </c>
      <c r="AB48" s="144">
        <f>すべて_位置図情報!AB903</f>
        <v>0</v>
      </c>
      <c r="AC48" s="145">
        <f>すべて_位置図情報!AC903</f>
        <v>0</v>
      </c>
      <c r="AD48" s="145">
        <f>すべて_位置図情報!AD903</f>
        <v>0</v>
      </c>
      <c r="AE48" s="60">
        <f>すべて_位置図情報!AF903</f>
        <v>0</v>
      </c>
      <c r="AF48" s="60">
        <f>すべて_位置図情報!AG903</f>
        <v>0</v>
      </c>
      <c r="AG48" s="60">
        <f>すべて_位置図情報!AH903</f>
        <v>0</v>
      </c>
      <c r="AH48" s="60">
        <f>すべて_位置図情報!AI903</f>
        <v>0</v>
      </c>
      <c r="AI48" s="60">
        <f>すべて_位置図情報!AJ903</f>
        <v>0</v>
      </c>
      <c r="AJ48" s="60">
        <f>すべて_位置図情報!AK903</f>
        <v>0</v>
      </c>
      <c r="AK48" s="60" t="e">
        <f>すべて_位置図情報!#REF!</f>
        <v>#REF!</v>
      </c>
    </row>
    <row r="49" spans="1:37" ht="22.5" customHeight="1">
      <c r="A49" s="191">
        <f t="shared" si="0"/>
        <v>44</v>
      </c>
      <c r="B49" s="7" t="str">
        <f>すべて_位置図情報!B904</f>
        <v>一般会計その他施設</v>
      </c>
      <c r="C49" s="7" t="str">
        <f>すべて_位置図情報!C904</f>
        <v>地域利用施設</v>
      </c>
      <c r="D49" s="7" t="str">
        <f>すべて_位置図情報!D904</f>
        <v>地域集会施設</v>
      </c>
      <c r="E49" s="7" t="str">
        <f>すべて_位置図情報!E904</f>
        <v>地域集会施設</v>
      </c>
      <c r="F49" s="74">
        <v>7</v>
      </c>
      <c r="G49" s="13" t="str" ph="1">
        <f>すべて_位置図情報!G904</f>
        <v>橘会館</v>
      </c>
      <c r="H49" s="126" t="str">
        <f>すべて_位置図情報!H904</f>
        <v>大阪市平野区加美鞍作1-2-31</v>
      </c>
      <c r="I49" s="81">
        <f>すべて_位置図情報!I904</f>
        <v>321.24</v>
      </c>
      <c r="J49" s="80" t="str">
        <f>すべて_位置図情報!J904</f>
        <v>A</v>
      </c>
      <c r="K49" s="78">
        <f>すべて_位置図情報!K904</f>
        <v>0</v>
      </c>
      <c r="L49" s="79">
        <f>すべて_位置図情報!L904</f>
        <v>1968</v>
      </c>
      <c r="M49" s="79" t="str">
        <f>すべて_位置図情報!M904</f>
        <v>d</v>
      </c>
      <c r="N49" s="79" t="str">
        <f>すべて_位置図情報!N904</f>
        <v>d</v>
      </c>
      <c r="O49" s="79" t="str">
        <f>すべて_位置図情報!O904</f>
        <v/>
      </c>
      <c r="P49" s="79" t="str">
        <f>すべて_位置図情報!P904</f>
        <v>J</v>
      </c>
      <c r="Q49" s="79" t="str">
        <f>すべて_位置図情報!Q904</f>
        <v>有</v>
      </c>
      <c r="R49" s="79" t="str">
        <f>すべて_位置図情報!R904</f>
        <v>無償貸付</v>
      </c>
      <c r="S49" s="126" t="str">
        <f>すべて_位置図情報!S904</f>
        <v>平野区役所</v>
      </c>
      <c r="T49" s="124" t="str">
        <f>すべて_位置図情報!T904</f>
        <v>－</v>
      </c>
      <c r="U49" s="126" t="str">
        <f>すべて_位置図情報!U904</f>
        <v>安全安心まちづくり課</v>
      </c>
      <c r="V49" s="126" t="str">
        <f>すべて_位置図情報!V904</f>
        <v>まちづくり推進ｸﾞﾙｰﾌﾟ</v>
      </c>
      <c r="W49" s="116" t="str">
        <f>すべて_位置図情報!W904</f>
        <v>平野区</v>
      </c>
      <c r="X49" s="116" t="str">
        <f>すべて_位置図情報!X904</f>
        <v>一般施設</v>
      </c>
      <c r="Y49" s="114">
        <f>すべて_位置図情報!Y904</f>
        <v>46</v>
      </c>
      <c r="Z49" s="127">
        <f>すべて_位置図情報!Z904</f>
        <v>0</v>
      </c>
      <c r="AA49" s="145">
        <f>すべて_位置図情報!AA904</f>
        <v>0</v>
      </c>
      <c r="AB49" s="144">
        <f>すべて_位置図情報!AB904</f>
        <v>0</v>
      </c>
      <c r="AC49" s="145">
        <f>すべて_位置図情報!AC904</f>
        <v>0</v>
      </c>
      <c r="AD49" s="145">
        <f>すべて_位置図情報!AD904</f>
        <v>0</v>
      </c>
      <c r="AE49" s="60">
        <f>すべて_位置図情報!AF904</f>
        <v>0</v>
      </c>
      <c r="AF49" s="60">
        <f>すべて_位置図情報!AG904</f>
        <v>0</v>
      </c>
      <c r="AG49" s="60">
        <f>すべて_位置図情報!AH904</f>
        <v>0</v>
      </c>
      <c r="AH49" s="60">
        <f>すべて_位置図情報!AI904</f>
        <v>0</v>
      </c>
      <c r="AI49" s="60">
        <f>すべて_位置図情報!AJ904</f>
        <v>0</v>
      </c>
      <c r="AJ49" s="60">
        <f>すべて_位置図情報!AK904</f>
        <v>0</v>
      </c>
      <c r="AK49" s="60" t="e">
        <f>すべて_位置図情報!#REF!</f>
        <v>#REF!</v>
      </c>
    </row>
    <row r="50" spans="1:37" ht="22.5" customHeight="1">
      <c r="A50" s="191">
        <f t="shared" si="0"/>
        <v>45</v>
      </c>
      <c r="B50" s="7" t="str">
        <f>すべて_位置図情報!B905</f>
        <v>一般会計その他施設</v>
      </c>
      <c r="C50" s="7" t="str">
        <f>すべて_位置図情報!C905</f>
        <v>地域利用施設</v>
      </c>
      <c r="D50" s="7" t="str">
        <f>すべて_位置図情報!D905</f>
        <v>地域集会施設</v>
      </c>
      <c r="E50" s="7" t="str">
        <f>すべて_位置図情報!E905</f>
        <v>地域集会施設</v>
      </c>
      <c r="F50" s="74">
        <v>8</v>
      </c>
      <c r="G50" s="13" t="str" ph="1">
        <f>すべて_位置図情報!G905</f>
        <v>加美正北老人憩の家</v>
      </c>
      <c r="H50" s="126" t="str">
        <f>すべて_位置図情報!H905</f>
        <v>大阪市平野区加美北6-15-25</v>
      </c>
      <c r="I50" s="81">
        <f>すべて_位置図情報!I905</f>
        <v>100.7</v>
      </c>
      <c r="J50" s="80" t="str">
        <f>すべて_位置図情報!J905</f>
        <v>A</v>
      </c>
      <c r="K50" s="78">
        <f>すべて_位置図情報!K905</f>
        <v>0</v>
      </c>
      <c r="L50" s="79">
        <f>すべて_位置図情報!L905</f>
        <v>1976</v>
      </c>
      <c r="M50" s="79" t="str">
        <f>すべて_位置図情報!M905</f>
        <v>c</v>
      </c>
      <c r="N50" s="79" t="str">
        <f>すべて_位置図情報!N905</f>
        <v>c</v>
      </c>
      <c r="O50" s="79" t="str">
        <f>すべて_位置図情報!O905</f>
        <v/>
      </c>
      <c r="P50" s="79" t="str">
        <f>すべて_位置図情報!P905</f>
        <v>G</v>
      </c>
      <c r="Q50" s="79" t="str">
        <f>すべて_位置図情報!Q905</f>
        <v>無</v>
      </c>
      <c r="R50" s="79" t="str">
        <f>すべて_位置図情報!R905</f>
        <v>無償貸付</v>
      </c>
      <c r="S50" s="126" t="str">
        <f>すべて_位置図情報!S905</f>
        <v>平野区役所</v>
      </c>
      <c r="T50" s="124" t="str">
        <f>すべて_位置図情報!T905</f>
        <v>－</v>
      </c>
      <c r="U50" s="126" t="str">
        <f>すべて_位置図情報!U905</f>
        <v>安全安心まちづくり課</v>
      </c>
      <c r="V50" s="126" t="str">
        <f>すべて_位置図情報!V905</f>
        <v>まちづくり推進ｸﾞﾙｰﾌﾟ</v>
      </c>
      <c r="W50" s="116" t="str">
        <f>すべて_位置図情報!W905</f>
        <v>平野区</v>
      </c>
      <c r="X50" s="116" t="str">
        <f>すべて_位置図情報!X905</f>
        <v>一般施設</v>
      </c>
      <c r="Y50" s="114">
        <f>すべて_位置図情報!Y905</f>
        <v>47</v>
      </c>
      <c r="Z50" s="127">
        <f>すべて_位置図情報!Z905</f>
        <v>0</v>
      </c>
      <c r="AA50" s="145">
        <f>すべて_位置図情報!AA905</f>
        <v>0</v>
      </c>
      <c r="AB50" s="144">
        <f>すべて_位置図情報!AB905</f>
        <v>0</v>
      </c>
      <c r="AC50" s="145">
        <f>すべて_位置図情報!AC905</f>
        <v>0</v>
      </c>
      <c r="AD50" s="145">
        <f>すべて_位置図情報!AD905</f>
        <v>0</v>
      </c>
      <c r="AE50" s="60">
        <f>すべて_位置図情報!AF905</f>
        <v>0</v>
      </c>
      <c r="AF50" s="60">
        <f>すべて_位置図情報!AG905</f>
        <v>0</v>
      </c>
      <c r="AG50" s="60">
        <f>すべて_位置図情報!AH905</f>
        <v>0</v>
      </c>
      <c r="AH50" s="60">
        <f>すべて_位置図情報!AI905</f>
        <v>0</v>
      </c>
      <c r="AI50" s="60">
        <f>すべて_位置図情報!AJ905</f>
        <v>0</v>
      </c>
      <c r="AJ50" s="60">
        <f>すべて_位置図情報!AK905</f>
        <v>0</v>
      </c>
      <c r="AK50" s="60" t="e">
        <f>すべて_位置図情報!#REF!</f>
        <v>#REF!</v>
      </c>
    </row>
    <row r="51" spans="1:37" ht="22.5" customHeight="1">
      <c r="A51" s="191">
        <f t="shared" si="0"/>
        <v>46</v>
      </c>
      <c r="B51" s="7" t="str">
        <f>すべて_位置図情報!B906</f>
        <v>一般会計その他施設</v>
      </c>
      <c r="C51" s="7" t="str">
        <f>すべて_位置図情報!C906</f>
        <v>地域利用施設</v>
      </c>
      <c r="D51" s="7" t="str">
        <f>すべて_位置図情報!D906</f>
        <v>地域集会施設</v>
      </c>
      <c r="E51" s="7" t="str">
        <f>すべて_位置図情報!E906</f>
        <v>地域集会施設</v>
      </c>
      <c r="F51" s="74">
        <v>9</v>
      </c>
      <c r="G51" s="13" t="str" ph="1">
        <f>すべて_位置図情報!G906</f>
        <v>加美東老人憩の家</v>
      </c>
      <c r="H51" s="126" t="str">
        <f>すべて_位置図情報!H906</f>
        <v>大阪市平野区加美東5-7-13</v>
      </c>
      <c r="I51" s="81">
        <f>すべて_位置図情報!I906</f>
        <v>104.77</v>
      </c>
      <c r="J51" s="80" t="str">
        <f>すべて_位置図情報!J906</f>
        <v>A</v>
      </c>
      <c r="K51" s="78">
        <f>すべて_位置図情報!K906</f>
        <v>0</v>
      </c>
      <c r="L51" s="79">
        <f>すべて_位置図情報!L906</f>
        <v>1981</v>
      </c>
      <c r="M51" s="79" t="str">
        <f>すべて_位置図情報!M906</f>
        <v>c</v>
      </c>
      <c r="N51" s="79" t="str">
        <f>すべて_位置図情報!N906</f>
        <v>c</v>
      </c>
      <c r="O51" s="79" t="str">
        <f>すべて_位置図情報!O906</f>
        <v/>
      </c>
      <c r="P51" s="79" t="str">
        <f>すべて_位置図情報!P906</f>
        <v>G</v>
      </c>
      <c r="Q51" s="79" t="str">
        <f>すべて_位置図情報!Q906</f>
        <v>無</v>
      </c>
      <c r="R51" s="79" t="str">
        <f>すべて_位置図情報!R906</f>
        <v>無償貸付</v>
      </c>
      <c r="S51" s="126" t="str">
        <f>すべて_位置図情報!S906</f>
        <v>平野区役所</v>
      </c>
      <c r="T51" s="124" t="str">
        <f>すべて_位置図情報!T906</f>
        <v>－</v>
      </c>
      <c r="U51" s="126" t="str">
        <f>すべて_位置図情報!U906</f>
        <v>安全安心まちづくり課</v>
      </c>
      <c r="V51" s="126" t="str">
        <f>すべて_位置図情報!V906</f>
        <v>まちづくり推進ｸﾞﾙｰﾌﾟ</v>
      </c>
      <c r="W51" s="116" t="str">
        <f>すべて_位置図情報!W906</f>
        <v>平野区</v>
      </c>
      <c r="X51" s="116" t="str">
        <f>すべて_位置図情報!X906</f>
        <v>一般施設</v>
      </c>
      <c r="Y51" s="114">
        <f>すべて_位置図情報!Y906</f>
        <v>48</v>
      </c>
      <c r="Z51" s="127">
        <f>すべて_位置図情報!Z906</f>
        <v>0</v>
      </c>
      <c r="AA51" s="145">
        <f>すべて_位置図情報!AA906</f>
        <v>0</v>
      </c>
      <c r="AB51" s="144">
        <f>すべて_位置図情報!AB906</f>
        <v>0</v>
      </c>
      <c r="AC51" s="145">
        <f>すべて_位置図情報!AC906</f>
        <v>0</v>
      </c>
      <c r="AD51" s="145">
        <f>すべて_位置図情報!AD906</f>
        <v>0</v>
      </c>
      <c r="AE51" s="60">
        <f>すべて_位置図情報!AF906</f>
        <v>0</v>
      </c>
      <c r="AF51" s="60">
        <f>すべて_位置図情報!AG906</f>
        <v>0</v>
      </c>
      <c r="AG51" s="60">
        <f>すべて_位置図情報!AH906</f>
        <v>0</v>
      </c>
      <c r="AH51" s="60">
        <f>すべて_位置図情報!AI906</f>
        <v>0</v>
      </c>
      <c r="AI51" s="60">
        <f>すべて_位置図情報!AJ906</f>
        <v>0</v>
      </c>
      <c r="AJ51" s="60">
        <f>すべて_位置図情報!AK906</f>
        <v>0</v>
      </c>
      <c r="AK51" s="60" t="e">
        <f>すべて_位置図情報!#REF!</f>
        <v>#REF!</v>
      </c>
    </row>
    <row r="52" spans="1:37" ht="22.5" customHeight="1">
      <c r="A52" s="191">
        <f t="shared" si="0"/>
        <v>47</v>
      </c>
      <c r="B52" s="7" t="str">
        <f>すべて_位置図情報!B907</f>
        <v>一般会計その他施設</v>
      </c>
      <c r="C52" s="7" t="str">
        <f>すべて_位置図情報!C907</f>
        <v>地域利用施設</v>
      </c>
      <c r="D52" s="7" t="str">
        <f>すべて_位置図情報!D907</f>
        <v>地域集会施設</v>
      </c>
      <c r="E52" s="7" t="str">
        <f>すべて_位置図情報!E907</f>
        <v>地域集会施設</v>
      </c>
      <c r="F52" s="74">
        <v>10</v>
      </c>
      <c r="G52" s="13" t="str" ph="1">
        <f>すべて_位置図情報!G907</f>
        <v>加美南部老人憩の家</v>
      </c>
      <c r="H52" s="126" t="str">
        <f>すべて_位置図情報!H907</f>
        <v>大阪市平野区加美南5-1-26</v>
      </c>
      <c r="I52" s="81">
        <f>すべて_位置図情報!I907</f>
        <v>100.28</v>
      </c>
      <c r="J52" s="80" t="str">
        <f>すべて_位置図情報!J907</f>
        <v>A</v>
      </c>
      <c r="K52" s="78">
        <f>すべて_位置図情報!K907</f>
        <v>0</v>
      </c>
      <c r="L52" s="79">
        <f>すべて_位置図情報!L907</f>
        <v>1979</v>
      </c>
      <c r="M52" s="79" t="str">
        <f>すべて_位置図情報!M907</f>
        <v>c</v>
      </c>
      <c r="N52" s="79" t="str">
        <f>すべて_位置図情報!N907</f>
        <v>c</v>
      </c>
      <c r="O52" s="79" t="str">
        <f>すべて_位置図情報!O907</f>
        <v/>
      </c>
      <c r="P52" s="79" t="str">
        <f>すべて_位置図情報!P907</f>
        <v>G</v>
      </c>
      <c r="Q52" s="79" t="str">
        <f>すべて_位置図情報!Q907</f>
        <v>有</v>
      </c>
      <c r="R52" s="79" t="str">
        <f>すべて_位置図情報!R907</f>
        <v>無償貸付</v>
      </c>
      <c r="S52" s="126" t="str">
        <f>すべて_位置図情報!S907</f>
        <v>平野区役所</v>
      </c>
      <c r="T52" s="124" t="str">
        <f>すべて_位置図情報!T907</f>
        <v>－</v>
      </c>
      <c r="U52" s="126" t="str">
        <f>すべて_位置図情報!U907</f>
        <v>安全安心まちづくり課</v>
      </c>
      <c r="V52" s="126" t="str">
        <f>すべて_位置図情報!V907</f>
        <v>まちづくり推進ｸﾞﾙｰﾌﾟ</v>
      </c>
      <c r="W52" s="116" t="str">
        <f>すべて_位置図情報!W907</f>
        <v>平野区</v>
      </c>
      <c r="X52" s="116" t="str">
        <f>すべて_位置図情報!X907</f>
        <v>一般施設</v>
      </c>
      <c r="Y52" s="114">
        <f>すべて_位置図情報!Y907</f>
        <v>49</v>
      </c>
      <c r="Z52" s="127">
        <f>すべて_位置図情報!Z907</f>
        <v>0</v>
      </c>
      <c r="AA52" s="145">
        <f>すべて_位置図情報!AA907</f>
        <v>0</v>
      </c>
      <c r="AB52" s="144">
        <f>すべて_位置図情報!AB907</f>
        <v>0</v>
      </c>
      <c r="AC52" s="145">
        <f>すべて_位置図情報!AC907</f>
        <v>0</v>
      </c>
      <c r="AD52" s="145">
        <f>すべて_位置図情報!AD907</f>
        <v>0</v>
      </c>
      <c r="AE52" s="60">
        <f>すべて_位置図情報!AF907</f>
        <v>0</v>
      </c>
      <c r="AF52" s="60">
        <f>すべて_位置図情報!AG907</f>
        <v>0</v>
      </c>
      <c r="AG52" s="60">
        <f>すべて_位置図情報!AH907</f>
        <v>0</v>
      </c>
      <c r="AH52" s="60">
        <f>すべて_位置図情報!AI907</f>
        <v>0</v>
      </c>
      <c r="AI52" s="60">
        <f>すべて_位置図情報!AJ907</f>
        <v>0</v>
      </c>
      <c r="AJ52" s="60">
        <f>すべて_位置図情報!AK907</f>
        <v>0</v>
      </c>
      <c r="AK52" s="60" t="e">
        <f>すべて_位置図情報!#REF!</f>
        <v>#REF!</v>
      </c>
    </row>
    <row r="53" spans="1:37" ht="22.5" customHeight="1">
      <c r="A53" s="191">
        <f t="shared" si="0"/>
        <v>48</v>
      </c>
      <c r="B53" s="7" t="str">
        <f>すべて_位置図情報!B908</f>
        <v>一般会計その他施設</v>
      </c>
      <c r="C53" s="7" t="str">
        <f>すべて_位置図情報!C908</f>
        <v>地域利用施設</v>
      </c>
      <c r="D53" s="7" t="str">
        <f>すべて_位置図情報!D908</f>
        <v>地域集会施設</v>
      </c>
      <c r="E53" s="7" t="str">
        <f>すべて_位置図情報!E908</f>
        <v>地域集会施設</v>
      </c>
      <c r="F53" s="74">
        <v>11</v>
      </c>
      <c r="G53" s="13" t="str" ph="1">
        <f>すべて_位置図情報!G908</f>
        <v>加美北老人憩の家</v>
      </c>
      <c r="H53" s="126" t="str">
        <f>すべて_位置図情報!H908</f>
        <v>大阪市平野区加美北8-14-7</v>
      </c>
      <c r="I53" s="81">
        <f>すべて_位置図情報!I908</f>
        <v>104.34</v>
      </c>
      <c r="J53" s="80" t="str">
        <f>すべて_位置図情報!J908</f>
        <v>A</v>
      </c>
      <c r="K53" s="78">
        <f>すべて_位置図情報!K908</f>
        <v>0</v>
      </c>
      <c r="L53" s="79">
        <f>すべて_位置図情報!L908</f>
        <v>1980</v>
      </c>
      <c r="M53" s="79" t="str">
        <f>すべて_位置図情報!M908</f>
        <v>c</v>
      </c>
      <c r="N53" s="79" t="str">
        <f>すべて_位置図情報!N908</f>
        <v>c</v>
      </c>
      <c r="O53" s="79" t="str">
        <f>すべて_位置図情報!O908</f>
        <v/>
      </c>
      <c r="P53" s="79" t="str">
        <f>すべて_位置図情報!P908</f>
        <v>G</v>
      </c>
      <c r="Q53" s="79" t="str">
        <f>すべて_位置図情報!Q908</f>
        <v>無</v>
      </c>
      <c r="R53" s="79" t="str">
        <f>すべて_位置図情報!R908</f>
        <v>無償貸付</v>
      </c>
      <c r="S53" s="126" t="str">
        <f>すべて_位置図情報!S908</f>
        <v>平野区役所</v>
      </c>
      <c r="T53" s="124" t="str">
        <f>すべて_位置図情報!T908</f>
        <v>－</v>
      </c>
      <c r="U53" s="126" t="str">
        <f>すべて_位置図情報!U908</f>
        <v>安全安心まちづくり課</v>
      </c>
      <c r="V53" s="126" t="str">
        <f>すべて_位置図情報!V908</f>
        <v>まちづくり推進ｸﾞﾙｰﾌﾟ</v>
      </c>
      <c r="W53" s="116" t="str">
        <f>すべて_位置図情報!W908</f>
        <v>平野区</v>
      </c>
      <c r="X53" s="116" t="str">
        <f>すべて_位置図情報!X908</f>
        <v>一般施設</v>
      </c>
      <c r="Y53" s="114">
        <f>すべて_位置図情報!Y908</f>
        <v>50</v>
      </c>
      <c r="Z53" s="127">
        <f>すべて_位置図情報!Z908</f>
        <v>0</v>
      </c>
      <c r="AA53" s="145">
        <f>すべて_位置図情報!AA908</f>
        <v>0</v>
      </c>
      <c r="AB53" s="144">
        <f>すべて_位置図情報!AB908</f>
        <v>0</v>
      </c>
      <c r="AC53" s="145">
        <f>すべて_位置図情報!AC908</f>
        <v>0</v>
      </c>
      <c r="AD53" s="145">
        <f>すべて_位置図情報!AD908</f>
        <v>0</v>
      </c>
      <c r="AE53" s="60">
        <f>すべて_位置図情報!AF908</f>
        <v>0</v>
      </c>
      <c r="AF53" s="60">
        <f>すべて_位置図情報!AG908</f>
        <v>0</v>
      </c>
      <c r="AG53" s="60">
        <f>すべて_位置図情報!AH908</f>
        <v>0</v>
      </c>
      <c r="AH53" s="60">
        <f>すべて_位置図情報!AI908</f>
        <v>0</v>
      </c>
      <c r="AI53" s="60">
        <f>すべて_位置図情報!AJ908</f>
        <v>0</v>
      </c>
      <c r="AJ53" s="60">
        <f>すべて_位置図情報!AK908</f>
        <v>0</v>
      </c>
      <c r="AK53" s="60" t="e">
        <f>すべて_位置図情報!#REF!</f>
        <v>#REF!</v>
      </c>
    </row>
    <row r="54" spans="1:37" ht="22.5" customHeight="1">
      <c r="A54" s="191">
        <f t="shared" si="0"/>
        <v>49</v>
      </c>
      <c r="B54" s="7" t="str">
        <f>すべて_位置図情報!B909</f>
        <v>一般会計その他施設</v>
      </c>
      <c r="C54" s="7" t="str">
        <f>すべて_位置図情報!C909</f>
        <v>地域利用施設</v>
      </c>
      <c r="D54" s="7" t="str">
        <f>すべて_位置図情報!D909</f>
        <v>地域集会施設</v>
      </c>
      <c r="E54" s="7" t="str">
        <f>すべて_位置図情報!E909</f>
        <v>地域集会施設</v>
      </c>
      <c r="F54" s="74">
        <v>12</v>
      </c>
      <c r="G54" s="13" t="str" ph="1">
        <f>すべて_位置図情報!G909</f>
        <v>加美老人憩の家</v>
      </c>
      <c r="H54" s="126" t="str">
        <f>すべて_位置図情報!H909</f>
        <v>大阪市平野区加美東2-9-3</v>
      </c>
      <c r="I54" s="81">
        <f>すべて_位置図情報!I909</f>
        <v>107.16</v>
      </c>
      <c r="J54" s="80" t="str">
        <f>すべて_位置図情報!J909</f>
        <v>A</v>
      </c>
      <c r="K54" s="78">
        <f>すべて_位置図情報!K909</f>
        <v>0</v>
      </c>
      <c r="L54" s="79">
        <f>すべて_位置図情報!L909</f>
        <v>1983</v>
      </c>
      <c r="M54" s="79" t="str">
        <f>すべて_位置図情報!M909</f>
        <v>c</v>
      </c>
      <c r="N54" s="79" t="str">
        <f>すべて_位置図情報!N909</f>
        <v>c</v>
      </c>
      <c r="O54" s="79" t="str">
        <f>すべて_位置図情報!O909</f>
        <v/>
      </c>
      <c r="P54" s="79" t="str">
        <f>すべて_位置図情報!P909</f>
        <v>G</v>
      </c>
      <c r="Q54" s="79" t="str">
        <f>すべて_位置図情報!Q909</f>
        <v>無</v>
      </c>
      <c r="R54" s="79" t="str">
        <f>すべて_位置図情報!R909</f>
        <v>無償貸付</v>
      </c>
      <c r="S54" s="126" t="str">
        <f>すべて_位置図情報!S909</f>
        <v>平野区役所</v>
      </c>
      <c r="T54" s="124" t="str">
        <f>すべて_位置図情報!T909</f>
        <v>－</v>
      </c>
      <c r="U54" s="126" t="str">
        <f>すべて_位置図情報!U909</f>
        <v>安全安心まちづくり課</v>
      </c>
      <c r="V54" s="126" t="str">
        <f>すべて_位置図情報!V909</f>
        <v>まちづくり推進ｸﾞﾙｰﾌﾟ</v>
      </c>
      <c r="W54" s="116" t="str">
        <f>すべて_位置図情報!W909</f>
        <v>平野区</v>
      </c>
      <c r="X54" s="116" t="str">
        <f>すべて_位置図情報!X909</f>
        <v>一般施設</v>
      </c>
      <c r="Y54" s="114">
        <f>すべて_位置図情報!Y909</f>
        <v>51</v>
      </c>
      <c r="Z54" s="127">
        <f>すべて_位置図情報!Z909</f>
        <v>0</v>
      </c>
      <c r="AA54" s="145">
        <f>すべて_位置図情報!AA909</f>
        <v>0</v>
      </c>
      <c r="AB54" s="144">
        <f>すべて_位置図情報!AB909</f>
        <v>0</v>
      </c>
      <c r="AC54" s="145">
        <f>すべて_位置図情報!AC909</f>
        <v>0</v>
      </c>
      <c r="AD54" s="145">
        <f>すべて_位置図情報!AD909</f>
        <v>0</v>
      </c>
      <c r="AE54" s="60">
        <f>すべて_位置図情報!AF909</f>
        <v>0</v>
      </c>
      <c r="AF54" s="60">
        <f>すべて_位置図情報!AG909</f>
        <v>0</v>
      </c>
      <c r="AG54" s="60">
        <f>すべて_位置図情報!AH909</f>
        <v>0</v>
      </c>
      <c r="AH54" s="60">
        <f>すべて_位置図情報!AI909</f>
        <v>0</v>
      </c>
      <c r="AI54" s="60">
        <f>すべて_位置図情報!AJ909</f>
        <v>0</v>
      </c>
      <c r="AJ54" s="60">
        <f>すべて_位置図情報!AK909</f>
        <v>0</v>
      </c>
      <c r="AK54" s="60" t="e">
        <f>すべて_位置図情報!#REF!</f>
        <v>#REF!</v>
      </c>
    </row>
    <row r="55" spans="1:37" ht="22.5" customHeight="1">
      <c r="A55" s="191">
        <f t="shared" si="0"/>
        <v>50</v>
      </c>
      <c r="B55" s="7" t="str">
        <f>すべて_位置図情報!B910</f>
        <v>一般会計その他施設</v>
      </c>
      <c r="C55" s="45" t="str">
        <f>すべて_位置図情報!C910</f>
        <v>地域利用施設</v>
      </c>
      <c r="D55" s="45" t="str">
        <f>すべて_位置図情報!D910</f>
        <v>地域集会施設</v>
      </c>
      <c r="E55" s="45" t="str">
        <f>すべて_位置図情報!E910</f>
        <v>地域集会施設</v>
      </c>
      <c r="F55" s="74">
        <v>13</v>
      </c>
      <c r="G55" s="13" t="str" ph="1">
        <f>すべて_位置図情報!G910</f>
        <v>長吉東部老人憩の家</v>
      </c>
      <c r="H55" s="126" t="str">
        <f>すべて_位置図情報!H910</f>
        <v>大阪市平野区長吉六反5-10-19</v>
      </c>
      <c r="I55" s="81">
        <f>すべて_位置図情報!I910</f>
        <v>205.77</v>
      </c>
      <c r="J55" s="80" t="str">
        <f>すべて_位置図情報!J910</f>
        <v>A</v>
      </c>
      <c r="K55" s="78">
        <f>すべて_位置図情報!K910</f>
        <v>0</v>
      </c>
      <c r="L55" s="79">
        <f>すべて_位置図情報!L910</f>
        <v>1979</v>
      </c>
      <c r="M55" s="79" t="str">
        <f>すべて_位置図情報!M910</f>
        <v>c</v>
      </c>
      <c r="N55" s="79" t="str">
        <f>すべて_位置図情報!N910</f>
        <v>c</v>
      </c>
      <c r="O55" s="79" t="str">
        <f>すべて_位置図情報!O910</f>
        <v/>
      </c>
      <c r="P55" s="79" t="str">
        <f>すべて_位置図情報!P910</f>
        <v>G</v>
      </c>
      <c r="Q55" s="79" t="str">
        <f>すべて_位置図情報!Q910</f>
        <v>有</v>
      </c>
      <c r="R55" s="79" t="str">
        <f>すべて_位置図情報!R910</f>
        <v>無償貸付</v>
      </c>
      <c r="S55" s="126" t="str">
        <f>すべて_位置図情報!S910</f>
        <v>平野区役所</v>
      </c>
      <c r="T55" s="124" t="str">
        <f>すべて_位置図情報!T910</f>
        <v>－</v>
      </c>
      <c r="U55" s="126" t="str">
        <f>すべて_位置図情報!U910</f>
        <v>安全安心まちづくり課</v>
      </c>
      <c r="V55" s="126" t="str">
        <f>すべて_位置図情報!V910</f>
        <v>まちづくり推進ｸﾞﾙｰﾌﾟ</v>
      </c>
      <c r="W55" s="116" t="str">
        <f>すべて_位置図情報!W910</f>
        <v>平野区</v>
      </c>
      <c r="X55" s="116" t="str">
        <f>すべて_位置図情報!X910</f>
        <v>一般施設</v>
      </c>
      <c r="Y55" s="114">
        <f>すべて_位置図情報!Y910</f>
        <v>52</v>
      </c>
      <c r="Z55" s="127">
        <f>すべて_位置図情報!Z910</f>
        <v>0</v>
      </c>
      <c r="AA55" s="145">
        <f>すべて_位置図情報!AA910</f>
        <v>0</v>
      </c>
      <c r="AB55" s="144">
        <f>すべて_位置図情報!AB910</f>
        <v>0</v>
      </c>
      <c r="AC55" s="145">
        <f>すべて_位置図情報!AC910</f>
        <v>0</v>
      </c>
      <c r="AD55" s="145">
        <f>すべて_位置図情報!AD910</f>
        <v>0</v>
      </c>
      <c r="AE55" s="60">
        <f>すべて_位置図情報!AF910</f>
        <v>0</v>
      </c>
      <c r="AF55" s="60">
        <f>すべて_位置図情報!AG910</f>
        <v>0</v>
      </c>
      <c r="AG55" s="60">
        <f>すべて_位置図情報!AH910</f>
        <v>0</v>
      </c>
      <c r="AH55" s="60">
        <f>すべて_位置図情報!AI910</f>
        <v>0</v>
      </c>
      <c r="AI55" s="60">
        <f>すべて_位置図情報!AJ910</f>
        <v>0</v>
      </c>
      <c r="AJ55" s="60">
        <f>すべて_位置図情報!AK910</f>
        <v>0</v>
      </c>
      <c r="AK55" s="60" t="e">
        <f>すべて_位置図情報!#REF!</f>
        <v>#REF!</v>
      </c>
    </row>
    <row r="56" spans="1:37" ht="22.5" customHeight="1">
      <c r="A56" s="191">
        <f t="shared" si="0"/>
        <v>51</v>
      </c>
      <c r="B56" s="7" t="str">
        <f>すべて_位置図情報!B939</f>
        <v>一般会計その他施設</v>
      </c>
      <c r="C56" s="44" t="str">
        <f>すべて_位置図情報!C939</f>
        <v>斎場・霊園</v>
      </c>
      <c r="D56" s="32" t="str">
        <f>すべて_位置図情報!D939</f>
        <v>斎場施設</v>
      </c>
      <c r="E56" s="32" t="str">
        <f>すべて_位置図情報!E939</f>
        <v>斎場施設</v>
      </c>
      <c r="F56" s="74">
        <v>1</v>
      </c>
      <c r="G56" s="13" t="str" ph="1">
        <f>すべて_位置図情報!G939</f>
        <v>瓜破斎場</v>
      </c>
      <c r="H56" s="126" t="str">
        <f>すべて_位置図情報!H939</f>
        <v>大阪市平野区瓜破東4-4-146</v>
      </c>
      <c r="I56" s="81">
        <f>すべて_位置図情報!I939</f>
        <v>4274.82</v>
      </c>
      <c r="J56" s="80" t="str">
        <f>すべて_位置図情報!J939</f>
        <v>C</v>
      </c>
      <c r="K56" s="78">
        <f>すべて_位置図情報!K939</f>
        <v>0</v>
      </c>
      <c r="L56" s="79">
        <f>すべて_位置図情報!L939</f>
        <v>1974</v>
      </c>
      <c r="M56" s="79" t="str">
        <f>すべて_位置図情報!M939</f>
        <v>d</v>
      </c>
      <c r="N56" s="79" t="str">
        <f>すべて_位置図情報!N939</f>
        <v>d</v>
      </c>
      <c r="O56" s="79" t="str">
        <f>すべて_位置図情報!O939</f>
        <v/>
      </c>
      <c r="P56" s="79" t="str">
        <f>すべて_位置図情報!P939</f>
        <v>L</v>
      </c>
      <c r="Q56" s="79" t="str">
        <f>すべて_位置図情報!Q939</f>
        <v>無</v>
      </c>
      <c r="R56" s="79" t="str">
        <f>すべて_位置図情報!R939</f>
        <v>直営</v>
      </c>
      <c r="S56" s="126" t="str">
        <f>すべて_位置図情報!S939</f>
        <v>環境局</v>
      </c>
      <c r="T56" s="126" t="str">
        <f>すべて_位置図情報!T939</f>
        <v>総務部</v>
      </c>
      <c r="U56" s="126" t="str">
        <f>すべて_位置図情報!U939</f>
        <v>施設管理課</v>
      </c>
      <c r="V56" s="126" t="str">
        <f>すべて_位置図情報!V939</f>
        <v>斎場ｸﾞﾙｰﾌﾟ</v>
      </c>
      <c r="W56" s="116" t="str">
        <f>すべて_位置図情報!W939</f>
        <v>平野区</v>
      </c>
      <c r="X56" s="116" t="str">
        <f>すべて_位置図情報!X939</f>
        <v>一般施設</v>
      </c>
      <c r="Y56" s="114">
        <f>すべて_位置図情報!Y939</f>
        <v>53</v>
      </c>
      <c r="Z56" s="127">
        <f>すべて_位置図情報!Z939</f>
        <v>0</v>
      </c>
      <c r="AA56" s="143" t="str">
        <f>すべて_位置図情報!AA939</f>
        <v>〇</v>
      </c>
      <c r="AB56" s="144">
        <f>すべて_位置図情報!AB939</f>
        <v>0</v>
      </c>
      <c r="AC56" s="143" t="str">
        <f>すべて_位置図情報!AC939</f>
        <v>〇</v>
      </c>
      <c r="AD56" s="143" t="str">
        <f>すべて_位置図情報!AD939</f>
        <v>〇</v>
      </c>
      <c r="AE56" s="56" t="str">
        <f>すべて_位置図情報!AF939</f>
        <v>〇</v>
      </c>
      <c r="AF56" s="56">
        <f>すべて_位置図情報!AG939</f>
        <v>0</v>
      </c>
      <c r="AG56" s="56">
        <f>すべて_位置図情報!AH939</f>
        <v>0</v>
      </c>
      <c r="AH56" s="56">
        <f>すべて_位置図情報!AI939</f>
        <v>0</v>
      </c>
      <c r="AI56" s="56">
        <f>すべて_位置図情報!AJ939</f>
        <v>0</v>
      </c>
      <c r="AJ56" s="56">
        <f>すべて_位置図情報!AK939</f>
        <v>0</v>
      </c>
      <c r="AK56" s="56" t="e">
        <f>すべて_位置図情報!#REF!</f>
        <v>#REF!</v>
      </c>
    </row>
    <row r="57" spans="1:37" ht="22.5" customHeight="1">
      <c r="A57" s="191">
        <f t="shared" si="0"/>
        <v>52</v>
      </c>
      <c r="B57" s="7" t="str">
        <f>すべて_位置図情報!B944</f>
        <v>一般会計その他施設</v>
      </c>
      <c r="C57" s="7" t="str">
        <f>すべて_位置図情報!C944</f>
        <v>斎場・霊園</v>
      </c>
      <c r="D57" s="44" t="str">
        <f>すべて_位置図情報!D944</f>
        <v>霊園施設</v>
      </c>
      <c r="E57" s="44" t="str">
        <f>すべて_位置図情報!E944</f>
        <v>霊園施設</v>
      </c>
      <c r="F57" s="74">
        <v>1</v>
      </c>
      <c r="G57" s="13" t="str" ph="1">
        <f>すべて_位置図情報!G944</f>
        <v>瓜破霊園</v>
      </c>
      <c r="H57" s="126" t="str">
        <f>すべて_位置図情報!H944</f>
        <v>大阪市平野区瓜破東4-4-164</v>
      </c>
      <c r="I57" s="81">
        <f>すべて_位置図情報!I944</f>
        <v>1575.92</v>
      </c>
      <c r="J57" s="80" t="str">
        <f>すべて_位置図情報!J944</f>
        <v>B</v>
      </c>
      <c r="K57" s="78">
        <f>すべて_位置図情報!K944</f>
        <v>0</v>
      </c>
      <c r="L57" s="79">
        <f>すべて_位置図情報!L944</f>
        <v>2010</v>
      </c>
      <c r="M57" s="79" t="str">
        <f>すべて_位置図情報!M944</f>
        <v>a</v>
      </c>
      <c r="N57" s="79" t="str">
        <f>すべて_位置図情報!N944</f>
        <v>a</v>
      </c>
      <c r="O57" s="79" t="str">
        <f>すべて_位置図情報!O944</f>
        <v/>
      </c>
      <c r="P57" s="79" t="str">
        <f>すべて_位置図情報!P944</f>
        <v>B</v>
      </c>
      <c r="Q57" s="79" t="str">
        <f>すべて_位置図情報!Q944</f>
        <v>無</v>
      </c>
      <c r="R57" s="79" t="str">
        <f>すべて_位置図情報!R944</f>
        <v>指定管理（使用料施設）</v>
      </c>
      <c r="S57" s="126" t="str">
        <f>すべて_位置図情報!S944</f>
        <v>環境局</v>
      </c>
      <c r="T57" s="126" t="str">
        <f>すべて_位置図情報!T944</f>
        <v>総務部</v>
      </c>
      <c r="U57" s="126" t="str">
        <f>すべて_位置図情報!U944</f>
        <v>施設管理課</v>
      </c>
      <c r="V57" s="126" t="str">
        <f>すべて_位置図情報!V944</f>
        <v>霊園ｸﾞﾙｰﾌﾟ</v>
      </c>
      <c r="W57" s="116" t="str">
        <f>すべて_位置図情報!W944</f>
        <v>平野区</v>
      </c>
      <c r="X57" s="116" t="str">
        <f>すべて_位置図情報!X944</f>
        <v>一般施設</v>
      </c>
      <c r="Y57" s="114">
        <f>すべて_位置図情報!Y944</f>
        <v>54</v>
      </c>
      <c r="Z57" s="127">
        <f>すべて_位置図情報!Z944</f>
        <v>0</v>
      </c>
      <c r="AA57" s="143" t="str">
        <f>すべて_位置図情報!AA944</f>
        <v>〇</v>
      </c>
      <c r="AB57" s="144">
        <f>すべて_位置図情報!AB944</f>
        <v>0</v>
      </c>
      <c r="AC57" s="143" t="str">
        <f>すべて_位置図情報!AC944</f>
        <v>〇</v>
      </c>
      <c r="AD57" s="143" t="str">
        <f>すべて_位置図情報!AD944</f>
        <v>〇</v>
      </c>
      <c r="AE57" s="56" t="str">
        <f>すべて_位置図情報!AF944</f>
        <v>〇</v>
      </c>
      <c r="AF57" s="56">
        <f>すべて_位置図情報!AG944</f>
        <v>0</v>
      </c>
      <c r="AG57" s="56">
        <f>すべて_位置図情報!AH944</f>
        <v>0</v>
      </c>
      <c r="AH57" s="56">
        <f>すべて_位置図情報!AI944</f>
        <v>0</v>
      </c>
      <c r="AI57" s="56">
        <f>すべて_位置図情報!AJ944</f>
        <v>0</v>
      </c>
      <c r="AJ57" s="56">
        <f>すべて_位置図情報!AK944</f>
        <v>0</v>
      </c>
      <c r="AK57" s="56" t="e">
        <f>すべて_位置図情報!#REF!</f>
        <v>#REF!</v>
      </c>
    </row>
    <row r="58" spans="1:37" ht="22.5" customHeight="1">
      <c r="A58" s="191">
        <f t="shared" si="0"/>
        <v>53</v>
      </c>
      <c r="B58" s="7" t="str">
        <f>すべて_位置図情報!B945</f>
        <v>一般会計その他施設</v>
      </c>
      <c r="C58" s="45" t="str">
        <f>すべて_位置図情報!C945</f>
        <v>斎場・霊園</v>
      </c>
      <c r="D58" s="45" t="str">
        <f>すべて_位置図情報!D945</f>
        <v>霊園施設</v>
      </c>
      <c r="E58" s="45" t="str">
        <f>すべて_位置図情報!E945</f>
        <v>霊園施設</v>
      </c>
      <c r="F58" s="74">
        <v>2</v>
      </c>
      <c r="G58" s="13" t="str" ph="1">
        <f>すべて_位置図情報!G945</f>
        <v>平野霊園</v>
      </c>
      <c r="H58" s="126" t="str">
        <f>すべて_位置図情報!H945</f>
        <v>大阪市平野区平野南3-11</v>
      </c>
      <c r="I58" s="81">
        <f>すべて_位置図情報!I945</f>
        <v>3.1</v>
      </c>
      <c r="J58" s="80" t="str">
        <f>すべて_位置図情報!J945</f>
        <v>A</v>
      </c>
      <c r="K58" s="78">
        <f>すべて_位置図情報!K945</f>
        <v>0</v>
      </c>
      <c r="L58" s="79">
        <f>すべて_位置図情報!L945</f>
        <v>1963</v>
      </c>
      <c r="M58" s="79" t="str">
        <f>すべて_位置図情報!M945</f>
        <v>d</v>
      </c>
      <c r="N58" s="79" t="str">
        <f>すべて_位置図情報!N945</f>
        <v>d</v>
      </c>
      <c r="O58" s="79" t="str">
        <f>すべて_位置図情報!O945</f>
        <v/>
      </c>
      <c r="P58" s="79" t="str">
        <f>すべて_位置図情報!P945</f>
        <v>J</v>
      </c>
      <c r="Q58" s="79" t="str">
        <f>すべて_位置図情報!Q945</f>
        <v>無</v>
      </c>
      <c r="R58" s="79" t="str">
        <f>すべて_位置図情報!R945</f>
        <v>指定管理（使用料施設）</v>
      </c>
      <c r="S58" s="126" t="str">
        <f>すべて_位置図情報!S945</f>
        <v>環境局</v>
      </c>
      <c r="T58" s="126" t="str">
        <f>すべて_位置図情報!T945</f>
        <v>総務部</v>
      </c>
      <c r="U58" s="126" t="str">
        <f>すべて_位置図情報!U945</f>
        <v>施設管理課</v>
      </c>
      <c r="V58" s="126" t="str">
        <f>すべて_位置図情報!V945</f>
        <v>霊園ｸﾞﾙｰﾌﾟ</v>
      </c>
      <c r="W58" s="116" t="str">
        <f>すべて_位置図情報!W945</f>
        <v>平野区</v>
      </c>
      <c r="X58" s="116" t="str">
        <f>すべて_位置図情報!X945</f>
        <v>一般施設</v>
      </c>
      <c r="Y58" s="114">
        <f>すべて_位置図情報!Y945</f>
        <v>57</v>
      </c>
      <c r="Z58" s="127">
        <f>すべて_位置図情報!Z945</f>
        <v>0</v>
      </c>
      <c r="AA58" s="145">
        <f>すべて_位置図情報!AA945</f>
        <v>0</v>
      </c>
      <c r="AB58" s="144">
        <f>すべて_位置図情報!AB945</f>
        <v>0</v>
      </c>
      <c r="AC58" s="145">
        <f>すべて_位置図情報!AC945</f>
        <v>0</v>
      </c>
      <c r="AD58" s="145">
        <f>すべて_位置図情報!AD945</f>
        <v>0</v>
      </c>
      <c r="AE58" s="60">
        <f>すべて_位置図情報!AF945</f>
        <v>0</v>
      </c>
      <c r="AF58" s="60">
        <f>すべて_位置図情報!AG945</f>
        <v>0</v>
      </c>
      <c r="AG58" s="60">
        <f>すべて_位置図情報!AH945</f>
        <v>0</v>
      </c>
      <c r="AH58" s="60">
        <f>すべて_位置図情報!AI945</f>
        <v>0</v>
      </c>
      <c r="AI58" s="60">
        <f>すべて_位置図情報!AJ945</f>
        <v>0</v>
      </c>
      <c r="AJ58" s="60">
        <f>すべて_位置図情報!AK945</f>
        <v>0</v>
      </c>
      <c r="AK58" s="60" t="e">
        <f>すべて_位置図情報!#REF!</f>
        <v>#REF!</v>
      </c>
    </row>
    <row r="59" spans="1:37" ht="22.5" customHeight="1">
      <c r="A59" s="240">
        <f t="shared" si="0"/>
        <v>54</v>
      </c>
      <c r="B59" s="7" t="str">
        <f>すべて_位置図情報!B996</f>
        <v>一般会計その他施設</v>
      </c>
      <c r="C59" s="113" t="str">
        <f>すべて_位置図情報!C996</f>
        <v>一般会計その他施設</v>
      </c>
      <c r="D59" s="32" t="str">
        <f>すべて_位置図情報!D996</f>
        <v>測定局・観測局</v>
      </c>
      <c r="E59" s="32" t="str">
        <f>すべて_位置図情報!E996</f>
        <v>大気汚染常時監視測定局</v>
      </c>
      <c r="F59" s="74">
        <v>1</v>
      </c>
      <c r="G59" s="13" t="str" ph="1">
        <f>すべて_位置図情報!G996</f>
        <v>大気汚染常時監視測定局（摂陽中学校）</v>
      </c>
      <c r="H59" s="126" t="str">
        <f>すべて_位置図情報!H996</f>
        <v>大阪市平野区平野西3-4-7</v>
      </c>
      <c r="I59" s="81">
        <f>すべて_位置図情報!I996</f>
        <v>18.399999999999999</v>
      </c>
      <c r="J59" s="80" t="str">
        <f>すべて_位置図情報!J996</f>
        <v>A</v>
      </c>
      <c r="K59" s="78">
        <f>すべて_位置図情報!K996</f>
        <v>0</v>
      </c>
      <c r="L59" s="79">
        <f>すべて_位置図情報!L996</f>
        <v>1968</v>
      </c>
      <c r="M59" s="79" t="str">
        <f>すべて_位置図情報!M996</f>
        <v>d</v>
      </c>
      <c r="N59" s="79" t="str">
        <f>すべて_位置図情報!N996</f>
        <v>d</v>
      </c>
      <c r="O59" s="79" t="str">
        <f>すべて_位置図情報!O996</f>
        <v/>
      </c>
      <c r="P59" s="79" t="str">
        <f>すべて_位置図情報!P996</f>
        <v>J</v>
      </c>
      <c r="Q59" s="79" t="str">
        <f>すべて_位置図情報!Q996</f>
        <v>有</v>
      </c>
      <c r="R59" s="79" t="str">
        <f>すべて_位置図情報!R996</f>
        <v>直営</v>
      </c>
      <c r="S59" s="126" t="str">
        <f>すべて_位置図情報!S996</f>
        <v>環境局</v>
      </c>
      <c r="T59" s="126" t="str">
        <f>すべて_位置図情報!T996</f>
        <v>環境管理部</v>
      </c>
      <c r="U59" s="126" t="str">
        <f>すべて_位置図情報!U996</f>
        <v>環境管理課</v>
      </c>
      <c r="V59" s="126" t="str">
        <f>すべて_位置図情報!V996</f>
        <v>環境情報ｸﾞﾙｰﾌﾟ</v>
      </c>
      <c r="W59" s="116" t="str">
        <f>すべて_位置図情報!W996</f>
        <v>平野区</v>
      </c>
      <c r="X59" s="116" t="str">
        <f>すべて_位置図情報!X996</f>
        <v>一般施設</v>
      </c>
      <c r="Y59" s="114">
        <f>すべて_位置図情報!Y996</f>
        <v>58</v>
      </c>
      <c r="Z59" s="127">
        <f>すべて_位置図情報!Z996</f>
        <v>0</v>
      </c>
      <c r="AA59" s="145">
        <f>すべて_位置図情報!AA996</f>
        <v>0</v>
      </c>
      <c r="AB59" s="144">
        <f>すべて_位置図情報!AB996</f>
        <v>0</v>
      </c>
      <c r="AC59" s="145">
        <f>すべて_位置図情報!AC996</f>
        <v>0</v>
      </c>
      <c r="AD59" s="145">
        <f>すべて_位置図情報!AD996</f>
        <v>0</v>
      </c>
      <c r="AE59" s="60">
        <f>すべて_位置図情報!AF996</f>
        <v>0</v>
      </c>
      <c r="AF59" s="60">
        <f>すべて_位置図情報!AG996</f>
        <v>0</v>
      </c>
      <c r="AG59" s="60">
        <f>すべて_位置図情報!AH996</f>
        <v>0</v>
      </c>
      <c r="AH59" s="60">
        <f>すべて_位置図情報!AI996</f>
        <v>0</v>
      </c>
      <c r="AI59" s="60">
        <f>すべて_位置図情報!AJ996</f>
        <v>0</v>
      </c>
      <c r="AJ59" s="60">
        <f>すべて_位置図情報!AK996</f>
        <v>0</v>
      </c>
      <c r="AK59" s="60" t="e">
        <f>すべて_位置図情報!#REF!</f>
        <v>#REF!</v>
      </c>
    </row>
    <row r="60" spans="1:37" ht="22.5" customHeight="1">
      <c r="A60" s="240">
        <f t="shared" si="0"/>
        <v>55</v>
      </c>
      <c r="B60" s="7" t="str">
        <f>すべて_位置図情報!B1015</f>
        <v>一般会計その他施設</v>
      </c>
      <c r="C60" s="7" t="str">
        <f>すべて_位置図情報!C1015</f>
        <v>一般会計その他施設</v>
      </c>
      <c r="D60" s="44" t="str">
        <f>すべて_位置図情報!D1015</f>
        <v>倉庫</v>
      </c>
      <c r="E60" s="32" t="str">
        <f>すべて_位置図情報!E1015</f>
        <v>埋蔵文化財収蔵倉庫</v>
      </c>
      <c r="F60" s="74">
        <v>1</v>
      </c>
      <c r="G60" s="13" t="str" ph="1">
        <f>すべて_位置図情報!G1015</f>
        <v>埋蔵文化財収蔵倉庫</v>
      </c>
      <c r="H60" s="126" t="str">
        <f>すべて_位置図情報!H1015</f>
        <v>大阪市平野区長吉出戸5-3-58</v>
      </c>
      <c r="I60" s="81">
        <f>すべて_位置図情報!I1015</f>
        <v>2644.87</v>
      </c>
      <c r="J60" s="80" t="str">
        <f>すべて_位置図情報!J1015</f>
        <v>C</v>
      </c>
      <c r="K60" s="78">
        <f>すべて_位置図情報!K1015</f>
        <v>0</v>
      </c>
      <c r="L60" s="79">
        <f>すべて_位置図情報!L1015</f>
        <v>1995</v>
      </c>
      <c r="M60" s="79" t="str">
        <f>すべて_位置図情報!M1015</f>
        <v>b</v>
      </c>
      <c r="N60" s="79" t="str">
        <f>すべて_位置図情報!N1015</f>
        <v>b</v>
      </c>
      <c r="O60" s="79" t="str">
        <f>すべて_位置図情報!O1015</f>
        <v/>
      </c>
      <c r="P60" s="79" t="str">
        <f>すべて_位置図情報!P1015</f>
        <v>F</v>
      </c>
      <c r="Q60" s="79" t="str">
        <f>すべて_位置図情報!Q1015</f>
        <v>有</v>
      </c>
      <c r="R60" s="79" t="str">
        <f>すべて_位置図情報!R1015</f>
        <v>直営</v>
      </c>
      <c r="S60" s="126" t="str">
        <f>すべて_位置図情報!S1015</f>
        <v>教育委員会事務局</v>
      </c>
      <c r="T60" s="126" t="str">
        <f>すべて_位置図情報!T1015</f>
        <v>総務部</v>
      </c>
      <c r="U60" s="126" t="str">
        <f>すべて_位置図情報!U1015</f>
        <v>文化財保護課</v>
      </c>
      <c r="V60" s="124" t="str">
        <f>すべて_位置図情報!V1015</f>
        <v>－</v>
      </c>
      <c r="W60" s="116" t="str">
        <f>すべて_位置図情報!W1015</f>
        <v>平野区</v>
      </c>
      <c r="X60" s="116" t="str">
        <f>すべて_位置図情報!X1015</f>
        <v>一般施設</v>
      </c>
      <c r="Y60" s="114">
        <f>すべて_位置図情報!Y1015</f>
        <v>59</v>
      </c>
      <c r="Z60" s="127">
        <f>すべて_位置図情報!Z1015</f>
        <v>0</v>
      </c>
      <c r="AA60" s="143" t="str">
        <f>すべて_位置図情報!AA1015</f>
        <v>〇</v>
      </c>
      <c r="AB60" s="144">
        <f>すべて_位置図情報!AB1015</f>
        <v>0</v>
      </c>
      <c r="AC60" s="143" t="str">
        <f>すべて_位置図情報!AC1015</f>
        <v>〇</v>
      </c>
      <c r="AD60" s="143" t="str">
        <f>すべて_位置図情報!AD1015</f>
        <v>〇</v>
      </c>
      <c r="AE60" s="56" t="str">
        <f>すべて_位置図情報!AF1015</f>
        <v>〇</v>
      </c>
      <c r="AF60" s="56">
        <f>すべて_位置図情報!AG1015</f>
        <v>0</v>
      </c>
      <c r="AG60" s="56">
        <f>すべて_位置図情報!AH1015</f>
        <v>0</v>
      </c>
      <c r="AH60" s="56">
        <f>すべて_位置図情報!AI1015</f>
        <v>0</v>
      </c>
      <c r="AI60" s="56">
        <f>すべて_位置図情報!AJ1015</f>
        <v>0</v>
      </c>
      <c r="AJ60" s="56">
        <f>すべて_位置図情報!AK1015</f>
        <v>0</v>
      </c>
      <c r="AK60" s="56" t="e">
        <f>すべて_位置図情報!#REF!</f>
        <v>#REF!</v>
      </c>
    </row>
    <row r="61" spans="1:37" ht="22.5" customHeight="1">
      <c r="A61" s="240">
        <f t="shared" si="0"/>
        <v>56</v>
      </c>
      <c r="B61" s="45" t="str">
        <f>すべて_位置図情報!B1023</f>
        <v>一般会計その他施設</v>
      </c>
      <c r="C61" s="45" t="str">
        <f>すべて_位置図情報!C1023</f>
        <v>一般会計その他施設</v>
      </c>
      <c r="D61" s="45" t="str">
        <f>すべて_位置図情報!D1023</f>
        <v>倉庫</v>
      </c>
      <c r="E61" s="32" t="str">
        <f>すべて_位置図情報!E1023</f>
        <v>その他倉庫</v>
      </c>
      <c r="F61" s="74">
        <v>1</v>
      </c>
      <c r="G61" s="13" t="str" ph="1">
        <f>すべて_位置図情報!G1023</f>
        <v>平野南倉庫</v>
      </c>
      <c r="H61" s="126" t="str">
        <f>すべて_位置図情報!H1023</f>
        <v>大阪市平野区平野南3-11-33</v>
      </c>
      <c r="I61" s="81">
        <f>すべて_位置図情報!I1023</f>
        <v>560.16</v>
      </c>
      <c r="J61" s="80" t="str">
        <f>すべて_位置図情報!J1023</f>
        <v>B</v>
      </c>
      <c r="K61" s="78">
        <f>すべて_位置図情報!K1023</f>
        <v>0</v>
      </c>
      <c r="L61" s="79">
        <f>すべて_位置図情報!L1023</f>
        <v>1993</v>
      </c>
      <c r="M61" s="79" t="str">
        <f>すべて_位置図情報!M1023</f>
        <v>b</v>
      </c>
      <c r="N61" s="79" t="str">
        <f>すべて_位置図情報!N1023</f>
        <v>b</v>
      </c>
      <c r="O61" s="79" t="str">
        <f>すべて_位置図情報!O1023</f>
        <v/>
      </c>
      <c r="P61" s="79" t="str">
        <f>すべて_位置図情報!P1023</f>
        <v>E</v>
      </c>
      <c r="Q61" s="79" t="str">
        <f>すべて_位置図情報!Q1023</f>
        <v>無</v>
      </c>
      <c r="R61" s="79" t="str">
        <f>すべて_位置図情報!R1023</f>
        <v>直営</v>
      </c>
      <c r="S61" s="126" t="str">
        <f>すべて_位置図情報!S1023</f>
        <v>健康局</v>
      </c>
      <c r="T61" s="126" t="str">
        <f>すべて_位置図情報!T1023</f>
        <v>健康推進部</v>
      </c>
      <c r="U61" s="126" t="str">
        <f>すべて_位置図情報!U1023</f>
        <v>こころの健康ｾﾝﾀｰ</v>
      </c>
      <c r="V61" s="126" t="str">
        <f>すべて_位置図情報!V1023</f>
        <v>精神保健医療グループ</v>
      </c>
      <c r="W61" s="116" t="str">
        <f>すべて_位置図情報!W1023</f>
        <v>平野区</v>
      </c>
      <c r="X61" s="116" t="str">
        <f>すべて_位置図情報!X1023</f>
        <v>一般施設</v>
      </c>
      <c r="Y61" s="114">
        <f>すべて_位置図情報!Y1023</f>
        <v>60</v>
      </c>
      <c r="Z61" s="127">
        <f>すべて_位置図情報!Z1023</f>
        <v>0</v>
      </c>
      <c r="AA61" s="145">
        <f>すべて_位置図情報!AA1023</f>
        <v>0</v>
      </c>
      <c r="AB61" s="144">
        <f>すべて_位置図情報!AB1023</f>
        <v>0</v>
      </c>
      <c r="AC61" s="145">
        <f>すべて_位置図情報!AC1023</f>
        <v>0</v>
      </c>
      <c r="AD61" s="145">
        <f>すべて_位置図情報!AD1023</f>
        <v>0</v>
      </c>
      <c r="AE61" s="60">
        <f>すべて_位置図情報!AF1023</f>
        <v>0</v>
      </c>
      <c r="AF61" s="60">
        <f>すべて_位置図情報!AG1023</f>
        <v>0</v>
      </c>
      <c r="AG61" s="60">
        <f>すべて_位置図情報!AH1023</f>
        <v>0</v>
      </c>
      <c r="AH61" s="60">
        <f>すべて_位置図情報!AI1023</f>
        <v>0</v>
      </c>
      <c r="AI61" s="60">
        <f>すべて_位置図情報!AJ1023</f>
        <v>0</v>
      </c>
      <c r="AJ61" s="60">
        <f>すべて_位置図情報!AK1023</f>
        <v>0</v>
      </c>
      <c r="AK61" s="60" t="e">
        <f>すべて_位置図情報!#REF!</f>
        <v>#REF!</v>
      </c>
    </row>
    <row r="62" spans="1:37" ht="22.5" customHeight="1">
      <c r="A62" s="240">
        <f t="shared" si="0"/>
        <v>57</v>
      </c>
      <c r="B62" s="44" t="str">
        <f>すべて_位置図情報!B1102</f>
        <v>インフラ関係施設</v>
      </c>
      <c r="C62" s="44" t="str">
        <f>すべて_位置図情報!C1102</f>
        <v>駐車場</v>
      </c>
      <c r="D62" s="44" t="str">
        <f>すべて_位置図情報!D1102</f>
        <v>自転車管理事務所</v>
      </c>
      <c r="E62" s="44" t="str">
        <f>すべて_位置図情報!E1102</f>
        <v>自転車保管所管理事務所</v>
      </c>
      <c r="F62" s="74">
        <v>1</v>
      </c>
      <c r="G62" s="13" t="str" ph="1">
        <f>すべて_位置図情報!G1102</f>
        <v>瓜破自転車保管所管理事務所</v>
      </c>
      <c r="H62" s="126" t="str">
        <f>すべて_位置図情報!H1102</f>
        <v>大阪市平野区瓜破6-6</v>
      </c>
      <c r="I62" s="81">
        <f>すべて_位置図情報!I1102</f>
        <v>9.93</v>
      </c>
      <c r="J62" s="80" t="str">
        <f>すべて_位置図情報!J1102</f>
        <v>A</v>
      </c>
      <c r="K62" s="78">
        <f>すべて_位置図情報!K1102</f>
        <v>0</v>
      </c>
      <c r="L62" s="79">
        <f>すべて_位置図情報!L1102</f>
        <v>1984</v>
      </c>
      <c r="M62" s="79" t="str">
        <f>すべて_位置図情報!M1102</f>
        <v>c</v>
      </c>
      <c r="N62" s="79" t="str">
        <f>すべて_位置図情報!N1102</f>
        <v>c</v>
      </c>
      <c r="O62" s="79" t="str">
        <f>すべて_位置図情報!O1102</f>
        <v/>
      </c>
      <c r="P62" s="79" t="str">
        <f>すべて_位置図情報!P1102</f>
        <v>G</v>
      </c>
      <c r="Q62" s="79" t="str">
        <f>すべて_位置図情報!Q1102</f>
        <v>無</v>
      </c>
      <c r="R62" s="79" t="str">
        <f>すべて_位置図情報!R1102</f>
        <v>全部委託</v>
      </c>
      <c r="S62" s="126" t="str">
        <f>すべて_位置図情報!S1102</f>
        <v>建設局</v>
      </c>
      <c r="T62" s="126" t="str">
        <f>すべて_位置図情報!T1102</f>
        <v>総務部</v>
      </c>
      <c r="U62" s="126" t="str">
        <f>すべて_位置図情報!U1102</f>
        <v>管理課</v>
      </c>
      <c r="V62" s="126" t="str">
        <f>すべて_位置図情報!V1102</f>
        <v>自転車対策担当</v>
      </c>
      <c r="W62" s="116" t="str">
        <f>すべて_位置図情報!W1102</f>
        <v>平野区</v>
      </c>
      <c r="X62" s="116" t="str">
        <f>すべて_位置図情報!X1102</f>
        <v>一般施設</v>
      </c>
      <c r="Y62" s="114">
        <f>すべて_位置図情報!Y1102</f>
        <v>61</v>
      </c>
      <c r="Z62" s="127">
        <f>すべて_位置図情報!Z1102</f>
        <v>0</v>
      </c>
      <c r="AA62" s="145">
        <f>すべて_位置図情報!AA1102</f>
        <v>0</v>
      </c>
      <c r="AB62" s="144">
        <f>すべて_位置図情報!AB1102</f>
        <v>0</v>
      </c>
      <c r="AC62" s="145">
        <f>すべて_位置図情報!AC1102</f>
        <v>0</v>
      </c>
      <c r="AD62" s="145">
        <f>すべて_位置図情報!AD1102</f>
        <v>0</v>
      </c>
      <c r="AE62" s="60">
        <f>すべて_位置図情報!AF1102</f>
        <v>0</v>
      </c>
      <c r="AF62" s="60">
        <f>すべて_位置図情報!AG1102</f>
        <v>0</v>
      </c>
      <c r="AG62" s="60">
        <f>すべて_位置図情報!AH1102</f>
        <v>0</v>
      </c>
      <c r="AH62" s="60">
        <f>すべて_位置図情報!AI1102</f>
        <v>0</v>
      </c>
      <c r="AI62" s="60">
        <f>すべて_位置図情報!AJ1102</f>
        <v>0</v>
      </c>
      <c r="AJ62" s="60">
        <f>すべて_位置図情報!AK1102</f>
        <v>0</v>
      </c>
      <c r="AK62" s="60" t="e">
        <f>すべて_位置図情報!#REF!</f>
        <v>#REF!</v>
      </c>
    </row>
    <row r="63" spans="1:37" s="29" customFormat="1" ht="22.5" customHeight="1">
      <c r="A63" s="240">
        <f t="shared" si="0"/>
        <v>58</v>
      </c>
      <c r="B63" s="7" t="str">
        <f>すべて_位置図情報!B1103</f>
        <v>インフラ関係施設</v>
      </c>
      <c r="C63" s="7" t="str">
        <f>すべて_位置図情報!C1103</f>
        <v>駐車場</v>
      </c>
      <c r="D63" s="7" t="str">
        <f>すべて_位置図情報!D1103</f>
        <v>自転車管理事務所</v>
      </c>
      <c r="E63" s="7" t="str">
        <f>すべて_位置図情報!E1103</f>
        <v>自転車保管所管理事務所</v>
      </c>
      <c r="F63" s="74">
        <v>2</v>
      </c>
      <c r="G63" s="13" t="str" ph="1">
        <f>すべて_位置図情報!G1103</f>
        <v>長吉北自転車保管所管理事務所</v>
      </c>
      <c r="H63" s="126" t="str">
        <f>すべて_位置図情報!H1103</f>
        <v>大阪市平野区長吉出戸8-3</v>
      </c>
      <c r="I63" s="81">
        <f>すべて_位置図情報!I1103</f>
        <v>27.73</v>
      </c>
      <c r="J63" s="80" t="str">
        <f>すべて_位置図情報!J1103</f>
        <v>A</v>
      </c>
      <c r="K63" s="78">
        <f>すべて_位置図情報!K1103</f>
        <v>0</v>
      </c>
      <c r="L63" s="79">
        <f>すべて_位置図情報!L1103</f>
        <v>1993</v>
      </c>
      <c r="M63" s="79" t="str">
        <f>すべて_位置図情報!M1103</f>
        <v>b</v>
      </c>
      <c r="N63" s="79" t="str">
        <f>すべて_位置図情報!N1103</f>
        <v>b</v>
      </c>
      <c r="O63" s="79" t="str">
        <f>すべて_位置図情報!O1103</f>
        <v/>
      </c>
      <c r="P63" s="79" t="str">
        <f>すべて_位置図情報!P1103</f>
        <v>D</v>
      </c>
      <c r="Q63" s="79" t="str">
        <f>すべて_位置図情報!Q1103</f>
        <v>無</v>
      </c>
      <c r="R63" s="79" t="str">
        <f>すべて_位置図情報!R1103</f>
        <v>直営</v>
      </c>
      <c r="S63" s="126" t="str">
        <f>すべて_位置図情報!S1103</f>
        <v>建設局</v>
      </c>
      <c r="T63" s="126" t="str">
        <f>すべて_位置図情報!T1103</f>
        <v>総務部</v>
      </c>
      <c r="U63" s="126" t="str">
        <f>すべて_位置図情報!U1103</f>
        <v>管理課</v>
      </c>
      <c r="V63" s="126" t="str">
        <f>すべて_位置図情報!V1103</f>
        <v>自転車対策担当</v>
      </c>
      <c r="W63" s="116" t="str">
        <f>すべて_位置図情報!W1103</f>
        <v>平野区</v>
      </c>
      <c r="X63" s="116" t="str">
        <f>すべて_位置図情報!X1103</f>
        <v>一般施設</v>
      </c>
      <c r="Y63" s="114">
        <f>すべて_位置図情報!Y1103</f>
        <v>62</v>
      </c>
      <c r="Z63" s="127">
        <f>すべて_位置図情報!Z1103</f>
        <v>0</v>
      </c>
      <c r="AA63" s="145">
        <f>すべて_位置図情報!AA1103</f>
        <v>0</v>
      </c>
      <c r="AB63" s="144">
        <f>すべて_位置図情報!AB1103</f>
        <v>0</v>
      </c>
      <c r="AC63" s="145">
        <f>すべて_位置図情報!AC1103</f>
        <v>0</v>
      </c>
      <c r="AD63" s="145">
        <f>すべて_位置図情報!AD1103</f>
        <v>0</v>
      </c>
      <c r="AE63" s="61">
        <f>すべて_位置図情報!AF1103</f>
        <v>0</v>
      </c>
      <c r="AF63" s="61">
        <f>すべて_位置図情報!AG1103</f>
        <v>0</v>
      </c>
      <c r="AG63" s="61">
        <f>すべて_位置図情報!AH1103</f>
        <v>0</v>
      </c>
      <c r="AH63" s="61">
        <f>すべて_位置図情報!AI1103</f>
        <v>0</v>
      </c>
      <c r="AI63" s="61">
        <f>すべて_位置図情報!AJ1103</f>
        <v>0</v>
      </c>
      <c r="AJ63" s="61">
        <f>すべて_位置図情報!AK1103</f>
        <v>0</v>
      </c>
      <c r="AK63" s="61" t="e">
        <f>すべて_位置図情報!#REF!</f>
        <v>#REF!</v>
      </c>
    </row>
    <row r="64" spans="1:37" ht="22.5" customHeight="1">
      <c r="A64" s="240">
        <f t="shared" si="0"/>
        <v>59</v>
      </c>
      <c r="B64" s="7" t="str">
        <f>すべて_位置図情報!B1104</f>
        <v>インフラ関係施設</v>
      </c>
      <c r="C64" s="7" t="str">
        <f>すべて_位置図情報!C1104</f>
        <v>駐車場</v>
      </c>
      <c r="D64" s="7" t="str">
        <f>すべて_位置図情報!D1104</f>
        <v>自転車管理事務所</v>
      </c>
      <c r="E64" s="7" t="str">
        <f>すべて_位置図情報!E1104</f>
        <v>自転車保管所管理事務所</v>
      </c>
      <c r="F64" s="74">
        <v>3</v>
      </c>
      <c r="G64" s="13" t="str" ph="1">
        <f>すべて_位置図情報!G1104</f>
        <v>長吉南自転車保管所管理事務所</v>
      </c>
      <c r="H64" s="126" t="str">
        <f>すべて_位置図情報!H1104</f>
        <v>大阪市平野区長吉長原東1-2</v>
      </c>
      <c r="I64" s="81">
        <f>すべて_位置図情報!I1104</f>
        <v>25.65</v>
      </c>
      <c r="J64" s="80" t="str">
        <f>すべて_位置図情報!J1104</f>
        <v>A</v>
      </c>
      <c r="K64" s="78">
        <f>すべて_位置図情報!K1104</f>
        <v>0</v>
      </c>
      <c r="L64" s="79">
        <f>すべて_位置図情報!L1104</f>
        <v>1994</v>
      </c>
      <c r="M64" s="79" t="str">
        <f>すべて_位置図情報!M1104</f>
        <v>b</v>
      </c>
      <c r="N64" s="79" t="str">
        <f>すべて_位置図情報!N1104</f>
        <v>b</v>
      </c>
      <c r="O64" s="79" t="str">
        <f>すべて_位置図情報!O1104</f>
        <v/>
      </c>
      <c r="P64" s="79" t="str">
        <f>すべて_位置図情報!P1104</f>
        <v>D</v>
      </c>
      <c r="Q64" s="79" t="str">
        <f>すべて_位置図情報!Q1104</f>
        <v>無</v>
      </c>
      <c r="R64" s="79" t="str">
        <f>すべて_位置図情報!R1104</f>
        <v>直営</v>
      </c>
      <c r="S64" s="126" t="str">
        <f>すべて_位置図情報!S1104</f>
        <v>建設局</v>
      </c>
      <c r="T64" s="126" t="str">
        <f>すべて_位置図情報!T1104</f>
        <v>総務部</v>
      </c>
      <c r="U64" s="126" t="str">
        <f>すべて_位置図情報!U1104</f>
        <v>管理課</v>
      </c>
      <c r="V64" s="126" t="str">
        <f>すべて_位置図情報!V1104</f>
        <v>自転車対策担当</v>
      </c>
      <c r="W64" s="116" t="str">
        <f>すべて_位置図情報!W1104</f>
        <v>平野区</v>
      </c>
      <c r="X64" s="116" t="str">
        <f>すべて_位置図情報!X1104</f>
        <v>一般施設</v>
      </c>
      <c r="Y64" s="114">
        <f>すべて_位置図情報!Y1104</f>
        <v>63</v>
      </c>
      <c r="Z64" s="127">
        <f>すべて_位置図情報!Z1104</f>
        <v>0</v>
      </c>
      <c r="AA64" s="145">
        <f>すべて_位置図情報!AA1104</f>
        <v>0</v>
      </c>
      <c r="AB64" s="144">
        <f>すべて_位置図情報!AB1104</f>
        <v>0</v>
      </c>
      <c r="AC64" s="145">
        <f>すべて_位置図情報!AC1104</f>
        <v>0</v>
      </c>
      <c r="AD64" s="145">
        <f>すべて_位置図情報!AD1104</f>
        <v>0</v>
      </c>
      <c r="AE64" s="62">
        <f>すべて_位置図情報!AF1104</f>
        <v>0</v>
      </c>
      <c r="AF64" s="62">
        <f>すべて_位置図情報!AG1104</f>
        <v>0</v>
      </c>
      <c r="AG64" s="62">
        <f>すべて_位置図情報!AH1104</f>
        <v>0</v>
      </c>
      <c r="AH64" s="62">
        <f>すべて_位置図情報!AI1104</f>
        <v>0</v>
      </c>
      <c r="AI64" s="62">
        <f>すべて_位置図情報!AJ1104</f>
        <v>0</v>
      </c>
      <c r="AJ64" s="62">
        <f>すべて_位置図情報!AK1104</f>
        <v>0</v>
      </c>
      <c r="AK64" s="62" t="e">
        <f>すべて_位置図情報!#REF!</f>
        <v>#REF!</v>
      </c>
    </row>
    <row r="65" spans="1:37" ht="22.5" customHeight="1">
      <c r="A65" s="240">
        <f t="shared" si="0"/>
        <v>60</v>
      </c>
      <c r="B65" s="7" t="str">
        <f>すべて_位置図情報!B1242</f>
        <v>インフラ関係施設</v>
      </c>
      <c r="C65" s="7" t="str">
        <f>すべて_位置図情報!C1242</f>
        <v>駐車場</v>
      </c>
      <c r="D65" s="7" t="str">
        <f>すべて_位置図情報!D1242</f>
        <v>自転車管理事務所</v>
      </c>
      <c r="E65" s="14" t="str">
        <f>すべて_位置図情報!E1242</f>
        <v>自転車駐車場管理事務所</v>
      </c>
      <c r="F65" s="74">
        <v>1</v>
      </c>
      <c r="G65" s="13" t="str" ph="1">
        <f>すべて_位置図情報!G1242</f>
        <v>加美駅自転車駐車場管理事務所</v>
      </c>
      <c r="H65" s="126" t="str">
        <f>すべて_位置図情報!H1242</f>
        <v>大阪市平野区加美東4-8</v>
      </c>
      <c r="I65" s="81">
        <f>すべて_位置図情報!I1242</f>
        <v>3.89</v>
      </c>
      <c r="J65" s="80" t="str">
        <f>すべて_位置図情報!J1242</f>
        <v>A</v>
      </c>
      <c r="K65" s="78">
        <f>すべて_位置図情報!K1242</f>
        <v>0</v>
      </c>
      <c r="L65" s="79">
        <f>すべて_位置図情報!L1242</f>
        <v>1991</v>
      </c>
      <c r="M65" s="79" t="str">
        <f>すべて_位置図情報!M1242</f>
        <v>b</v>
      </c>
      <c r="N65" s="79" t="str">
        <f>すべて_位置図情報!N1242</f>
        <v>b</v>
      </c>
      <c r="O65" s="79" t="str">
        <f>すべて_位置図情報!O1242</f>
        <v/>
      </c>
      <c r="P65" s="79" t="str">
        <f>すべて_位置図情報!P1242</f>
        <v>D</v>
      </c>
      <c r="Q65" s="79" t="str">
        <f>すべて_位置図情報!Q1242</f>
        <v>無</v>
      </c>
      <c r="R65" s="79" t="str">
        <f>すべて_位置図情報!R1242</f>
        <v>指定管理（利用料金施設）</v>
      </c>
      <c r="S65" s="126" t="str">
        <f>すべて_位置図情報!S1242</f>
        <v>建設局</v>
      </c>
      <c r="T65" s="126" t="str">
        <f>すべて_位置図情報!T1242</f>
        <v>総務部</v>
      </c>
      <c r="U65" s="126" t="str">
        <f>すべて_位置図情報!U1242</f>
        <v>管理課</v>
      </c>
      <c r="V65" s="126" t="str">
        <f>すべて_位置図情報!V1242</f>
        <v>自転車対策担当</v>
      </c>
      <c r="W65" s="116" t="str">
        <f>すべて_位置図情報!W1242</f>
        <v>平野区</v>
      </c>
      <c r="X65" s="116" t="str">
        <f>すべて_位置図情報!X1242</f>
        <v>一般施設</v>
      </c>
      <c r="Y65" s="114">
        <f>すべて_位置図情報!Y1242</f>
        <v>64</v>
      </c>
      <c r="Z65" s="127">
        <f>すべて_位置図情報!Z1242</f>
        <v>0</v>
      </c>
      <c r="AA65" s="145">
        <f>すべて_位置図情報!AA1242</f>
        <v>0</v>
      </c>
      <c r="AB65" s="144">
        <f>すべて_位置図情報!AB1242</f>
        <v>0</v>
      </c>
      <c r="AC65" s="145">
        <f>すべて_位置図情報!AC1242</f>
        <v>0</v>
      </c>
      <c r="AD65" s="145">
        <f>すべて_位置図情報!AD1242</f>
        <v>0</v>
      </c>
      <c r="AE65" s="62">
        <f>すべて_位置図情報!AF1242</f>
        <v>0</v>
      </c>
      <c r="AF65" s="62">
        <f>すべて_位置図情報!AG1242</f>
        <v>0</v>
      </c>
      <c r="AG65" s="62">
        <f>すべて_位置図情報!AH1242</f>
        <v>0</v>
      </c>
      <c r="AH65" s="62">
        <f>すべて_位置図情報!AI1242</f>
        <v>0</v>
      </c>
      <c r="AI65" s="62">
        <f>すべて_位置図情報!AJ1242</f>
        <v>0</v>
      </c>
      <c r="AJ65" s="62">
        <f>すべて_位置図情報!AK1242</f>
        <v>0</v>
      </c>
      <c r="AK65" s="62" t="e">
        <f>すべて_位置図情報!#REF!</f>
        <v>#REF!</v>
      </c>
    </row>
    <row r="66" spans="1:37" ht="22.5" customHeight="1">
      <c r="A66" s="240">
        <f t="shared" si="0"/>
        <v>61</v>
      </c>
      <c r="B66" s="7" t="str">
        <f>すべて_位置図情報!B1243</f>
        <v>インフラ関係施設</v>
      </c>
      <c r="C66" s="7" t="str">
        <f>すべて_位置図情報!C1243</f>
        <v>駐車場</v>
      </c>
      <c r="D66" s="7" t="str">
        <f>すべて_位置図情報!D1243</f>
        <v>自転車管理事務所</v>
      </c>
      <c r="E66" s="7" t="str">
        <f>すべて_位置図情報!E1243</f>
        <v>自転車駐車場管理事務所</v>
      </c>
      <c r="F66" s="74">
        <v>2</v>
      </c>
      <c r="G66" s="13" t="str" ph="1">
        <f>すべて_位置図情報!G1243</f>
        <v>地下鉄平野駅自転車駐車場管理事務所</v>
      </c>
      <c r="H66" s="126" t="str">
        <f>すべて_位置図情報!H1243</f>
        <v>大阪市平野区背戸口5-3</v>
      </c>
      <c r="I66" s="81">
        <f>すべて_位置図情報!I1243</f>
        <v>12.56</v>
      </c>
      <c r="J66" s="80" t="str">
        <f>すべて_位置図情報!J1243</f>
        <v>A</v>
      </c>
      <c r="K66" s="78">
        <f>すべて_位置図情報!K1243</f>
        <v>0</v>
      </c>
      <c r="L66" s="79">
        <f>すべて_位置図情報!L1243</f>
        <v>1990</v>
      </c>
      <c r="M66" s="79" t="str">
        <f>すべて_位置図情報!M1243</f>
        <v>b</v>
      </c>
      <c r="N66" s="79" t="str">
        <f>すべて_位置図情報!N1243</f>
        <v>b</v>
      </c>
      <c r="O66" s="79" t="str">
        <f>すべて_位置図情報!O1243</f>
        <v/>
      </c>
      <c r="P66" s="79" t="str">
        <f>すべて_位置図情報!P1243</f>
        <v>D</v>
      </c>
      <c r="Q66" s="79" t="str">
        <f>すべて_位置図情報!Q1243</f>
        <v>無</v>
      </c>
      <c r="R66" s="79" t="str">
        <f>すべて_位置図情報!R1243</f>
        <v>指定管理（利用料金施設）</v>
      </c>
      <c r="S66" s="126" t="str">
        <f>すべて_位置図情報!S1243</f>
        <v>建設局</v>
      </c>
      <c r="T66" s="126" t="str">
        <f>すべて_位置図情報!T1243</f>
        <v>総務部</v>
      </c>
      <c r="U66" s="126" t="str">
        <f>すべて_位置図情報!U1243</f>
        <v>管理課</v>
      </c>
      <c r="V66" s="126" t="str">
        <f>すべて_位置図情報!V1243</f>
        <v>自転車対策担当</v>
      </c>
      <c r="W66" s="116" t="str">
        <f>すべて_位置図情報!W1243</f>
        <v>平野区</v>
      </c>
      <c r="X66" s="116" t="str">
        <f>すべて_位置図情報!X1243</f>
        <v>一般施設</v>
      </c>
      <c r="Y66" s="114">
        <f>すべて_位置図情報!Y1243</f>
        <v>65</v>
      </c>
      <c r="Z66" s="127">
        <f>すべて_位置図情報!Z1243</f>
        <v>0</v>
      </c>
      <c r="AA66" s="145">
        <f>すべて_位置図情報!AA1243</f>
        <v>0</v>
      </c>
      <c r="AB66" s="144">
        <f>すべて_位置図情報!AB1243</f>
        <v>0</v>
      </c>
      <c r="AC66" s="145">
        <f>すべて_位置図情報!AC1243</f>
        <v>0</v>
      </c>
      <c r="AD66" s="145">
        <f>すべて_位置図情報!AD1243</f>
        <v>0</v>
      </c>
      <c r="AE66" s="62">
        <f>すべて_位置図情報!AF1243</f>
        <v>0</v>
      </c>
      <c r="AF66" s="62">
        <f>すべて_位置図情報!AG1243</f>
        <v>0</v>
      </c>
      <c r="AG66" s="62">
        <f>すべて_位置図情報!AH1243</f>
        <v>0</v>
      </c>
      <c r="AH66" s="62">
        <f>すべて_位置図情報!AI1243</f>
        <v>0</v>
      </c>
      <c r="AI66" s="62">
        <f>すべて_位置図情報!AJ1243</f>
        <v>0</v>
      </c>
      <c r="AJ66" s="62">
        <f>すべて_位置図情報!AK1243</f>
        <v>0</v>
      </c>
      <c r="AK66" s="62" t="e">
        <f>すべて_位置図情報!#REF!</f>
        <v>#REF!</v>
      </c>
    </row>
    <row r="67" spans="1:37" ht="22.5" customHeight="1">
      <c r="A67" s="240">
        <f t="shared" si="0"/>
        <v>62</v>
      </c>
      <c r="B67" s="7" t="str">
        <f>すべて_位置図情報!B1244</f>
        <v>インフラ関係施設</v>
      </c>
      <c r="C67" s="7" t="str">
        <f>すべて_位置図情報!C1244</f>
        <v>駐車場</v>
      </c>
      <c r="D67" s="7" t="str">
        <f>すべて_位置図情報!D1244</f>
        <v>自転車管理事務所</v>
      </c>
      <c r="E67" s="7" t="str">
        <f>すべて_位置図情報!E1244</f>
        <v>自転車駐車場管理事務所</v>
      </c>
      <c r="F67" s="74">
        <v>3</v>
      </c>
      <c r="G67" s="13" t="str" ph="1">
        <f>すべて_位置図情報!G1244</f>
        <v>出戸駅自転車駐車場管理事務所</v>
      </c>
      <c r="H67" s="126" t="str">
        <f>すべて_位置図情報!H1244</f>
        <v>大阪市平野区喜連東5-16</v>
      </c>
      <c r="I67" s="81">
        <f>すべて_位置図情報!I1244</f>
        <v>12.96</v>
      </c>
      <c r="J67" s="80" t="str">
        <f>すべて_位置図情報!J1244</f>
        <v>A</v>
      </c>
      <c r="K67" s="78">
        <f>すべて_位置図情報!K1244</f>
        <v>0</v>
      </c>
      <c r="L67" s="79">
        <f>すべて_位置図情報!L1244</f>
        <v>1996</v>
      </c>
      <c r="M67" s="79" t="str">
        <f>すべて_位置図情報!M1244</f>
        <v>b</v>
      </c>
      <c r="N67" s="79" t="str">
        <f>すべて_位置図情報!N1244</f>
        <v>b</v>
      </c>
      <c r="O67" s="79" t="str">
        <f>すべて_位置図情報!O1244</f>
        <v/>
      </c>
      <c r="P67" s="79" t="str">
        <f>すべて_位置図情報!P1244</f>
        <v>D</v>
      </c>
      <c r="Q67" s="79" t="str">
        <f>すべて_位置図情報!Q1244</f>
        <v>無</v>
      </c>
      <c r="R67" s="79" t="str">
        <f>すべて_位置図情報!R1244</f>
        <v>指定管理（利用料金施設）</v>
      </c>
      <c r="S67" s="126" t="str">
        <f>すべて_位置図情報!S1244</f>
        <v>建設局</v>
      </c>
      <c r="T67" s="126" t="str">
        <f>すべて_位置図情報!T1244</f>
        <v>総務部</v>
      </c>
      <c r="U67" s="126" t="str">
        <f>すべて_位置図情報!U1244</f>
        <v>管理課</v>
      </c>
      <c r="V67" s="126" t="str">
        <f>すべて_位置図情報!V1244</f>
        <v>自転車対策担当</v>
      </c>
      <c r="W67" s="116" t="str">
        <f>すべて_位置図情報!W1244</f>
        <v>平野区</v>
      </c>
      <c r="X67" s="116" t="str">
        <f>すべて_位置図情報!X1244</f>
        <v>一般施設</v>
      </c>
      <c r="Y67" s="114">
        <f>すべて_位置図情報!Y1244</f>
        <v>66</v>
      </c>
      <c r="Z67" s="127">
        <f>すべて_位置図情報!Z1244</f>
        <v>0</v>
      </c>
      <c r="AA67" s="145">
        <f>すべて_位置図情報!AA1244</f>
        <v>0</v>
      </c>
      <c r="AB67" s="144">
        <f>すべて_位置図情報!AB1244</f>
        <v>0</v>
      </c>
      <c r="AC67" s="145">
        <f>すべて_位置図情報!AC1244</f>
        <v>0</v>
      </c>
      <c r="AD67" s="145">
        <f>すべて_位置図情報!AD1244</f>
        <v>0</v>
      </c>
      <c r="AE67" s="62">
        <f>すべて_位置図情報!AF1244</f>
        <v>0</v>
      </c>
      <c r="AF67" s="62">
        <f>すべて_位置図情報!AG1244</f>
        <v>0</v>
      </c>
      <c r="AG67" s="62">
        <f>すべて_位置図情報!AH1244</f>
        <v>0</v>
      </c>
      <c r="AH67" s="62">
        <f>すべて_位置図情報!AI1244</f>
        <v>0</v>
      </c>
      <c r="AI67" s="62">
        <f>すべて_位置図情報!AJ1244</f>
        <v>0</v>
      </c>
      <c r="AJ67" s="62">
        <f>すべて_位置図情報!AK1244</f>
        <v>0</v>
      </c>
      <c r="AK67" s="62" t="e">
        <f>すべて_位置図情報!#REF!</f>
        <v>#REF!</v>
      </c>
    </row>
    <row r="68" spans="1:37" ht="22.5" customHeight="1">
      <c r="A68" s="240">
        <f t="shared" si="0"/>
        <v>63</v>
      </c>
      <c r="B68" s="7" t="str">
        <f>すべて_位置図情報!B1245</f>
        <v>インフラ関係施設</v>
      </c>
      <c r="C68" s="7" t="str">
        <f>すべて_位置図情報!C1245</f>
        <v>駐車場</v>
      </c>
      <c r="D68" s="7" t="str">
        <f>すべて_位置図情報!D1245</f>
        <v>自転車管理事務所</v>
      </c>
      <c r="E68" s="7" t="str">
        <f>すべて_位置図情報!E1245</f>
        <v>自転車駐車場管理事務所</v>
      </c>
      <c r="F68" s="74">
        <v>4</v>
      </c>
      <c r="G68" s="13" t="str" ph="1">
        <f>すべて_位置図情報!G1245</f>
        <v>長原駅自転車駐車場管理事務所</v>
      </c>
      <c r="H68" s="126" t="str">
        <f>すべて_位置図情報!H1245</f>
        <v>大阪市平野区長吉長原東2-2</v>
      </c>
      <c r="I68" s="81">
        <f>すべて_位置図情報!I1245</f>
        <v>13.5</v>
      </c>
      <c r="J68" s="80" t="str">
        <f>すべて_位置図情報!J1245</f>
        <v>A</v>
      </c>
      <c r="K68" s="78">
        <f>すべて_位置図情報!K1245</f>
        <v>0</v>
      </c>
      <c r="L68" s="79">
        <f>すべて_位置図情報!L1245</f>
        <v>2013</v>
      </c>
      <c r="M68" s="79" t="str">
        <f>すべて_位置図情報!M1245</f>
        <v>a</v>
      </c>
      <c r="N68" s="79" t="str">
        <f>すべて_位置図情報!N1245</f>
        <v>a</v>
      </c>
      <c r="O68" s="79" t="str">
        <f>すべて_位置図情報!O1245</f>
        <v/>
      </c>
      <c r="P68" s="79" t="str">
        <f>すべて_位置図情報!P1245</f>
        <v>A</v>
      </c>
      <c r="Q68" s="79" t="str">
        <f>すべて_位置図情報!Q1245</f>
        <v>無</v>
      </c>
      <c r="R68" s="79" t="str">
        <f>すべて_位置図情報!R1245</f>
        <v>指定管理（利用料金施設）</v>
      </c>
      <c r="S68" s="126" t="str">
        <f>すべて_位置図情報!S1245</f>
        <v>建設局</v>
      </c>
      <c r="T68" s="126" t="str">
        <f>すべて_位置図情報!T1245</f>
        <v>総務部</v>
      </c>
      <c r="U68" s="126" t="str">
        <f>すべて_位置図情報!U1245</f>
        <v>管理課</v>
      </c>
      <c r="V68" s="126" t="str">
        <f>すべて_位置図情報!V1245</f>
        <v>自転車対策担当</v>
      </c>
      <c r="W68" s="116" t="str">
        <f>すべて_位置図情報!W1245</f>
        <v>平野区</v>
      </c>
      <c r="X68" s="116" t="str">
        <f>すべて_位置図情報!X1245</f>
        <v>一般施設</v>
      </c>
      <c r="Y68" s="114">
        <f>すべて_位置図情報!Y1245</f>
        <v>67</v>
      </c>
      <c r="Z68" s="127">
        <f>すべて_位置図情報!Z1245</f>
        <v>0</v>
      </c>
      <c r="AA68" s="145">
        <f>すべて_位置図情報!AA1245</f>
        <v>0</v>
      </c>
      <c r="AB68" s="144">
        <f>すべて_位置図情報!AB1245</f>
        <v>0</v>
      </c>
      <c r="AC68" s="145">
        <f>すべて_位置図情報!AC1245</f>
        <v>0</v>
      </c>
      <c r="AD68" s="145">
        <f>すべて_位置図情報!AD1245</f>
        <v>0</v>
      </c>
      <c r="AE68" s="62">
        <f>すべて_位置図情報!AF1245</f>
        <v>0</v>
      </c>
      <c r="AF68" s="62">
        <f>すべて_位置図情報!AG1245</f>
        <v>0</v>
      </c>
      <c r="AG68" s="62">
        <f>すべて_位置図情報!AH1245</f>
        <v>0</v>
      </c>
      <c r="AH68" s="62">
        <f>すべて_位置図情報!AI1245</f>
        <v>0</v>
      </c>
      <c r="AI68" s="62">
        <f>すべて_位置図情報!AJ1245</f>
        <v>0</v>
      </c>
      <c r="AJ68" s="62">
        <f>すべて_位置図情報!AK1245</f>
        <v>0</v>
      </c>
      <c r="AK68" s="62" t="e">
        <f>すべて_位置図情報!#REF!</f>
        <v>#REF!</v>
      </c>
    </row>
    <row r="69" spans="1:37" ht="22.5" customHeight="1">
      <c r="A69" s="240">
        <f t="shared" si="0"/>
        <v>64</v>
      </c>
      <c r="B69" s="7" t="str">
        <f>すべて_位置図情報!B1246</f>
        <v>インフラ関係施設</v>
      </c>
      <c r="C69" s="7" t="str">
        <f>すべて_位置図情報!C1246</f>
        <v>駐車場</v>
      </c>
      <c r="D69" s="7" t="str">
        <f>すべて_位置図情報!D1246</f>
        <v>自転車管理事務所</v>
      </c>
      <c r="E69" s="7" t="str">
        <f>すべて_位置図情報!E1246</f>
        <v>自転車駐車場管理事務所</v>
      </c>
      <c r="F69" s="74">
        <v>5</v>
      </c>
      <c r="G69" s="13" t="str" ph="1">
        <f>すべて_位置図情報!G1246</f>
        <v>JR平野駅自転車駐車場西管理ボックス</v>
      </c>
      <c r="H69" s="126" t="str">
        <f>すべて_位置図情報!H1246</f>
        <v>大阪市平野区平野元町9</v>
      </c>
      <c r="I69" s="81">
        <f>すべて_位置図情報!I1246</f>
        <v>1.44</v>
      </c>
      <c r="J69" s="80" t="str">
        <f>すべて_位置図情報!J1246</f>
        <v>A</v>
      </c>
      <c r="K69" s="78">
        <f>すべて_位置図情報!K1246</f>
        <v>0</v>
      </c>
      <c r="L69" s="79">
        <f>すべて_位置図情報!L1246</f>
        <v>1991</v>
      </c>
      <c r="M69" s="79" t="str">
        <f>すべて_位置図情報!M1246</f>
        <v>b</v>
      </c>
      <c r="N69" s="79" t="str">
        <f>すべて_位置図情報!N1246</f>
        <v>b</v>
      </c>
      <c r="O69" s="79" t="str">
        <f>すべて_位置図情報!O1246</f>
        <v/>
      </c>
      <c r="P69" s="79" t="str">
        <f>すべて_位置図情報!P1246</f>
        <v>D</v>
      </c>
      <c r="Q69" s="79" t="str">
        <f>すべて_位置図情報!Q1246</f>
        <v>無</v>
      </c>
      <c r="R69" s="79" t="str">
        <f>すべて_位置図情報!R1246</f>
        <v>指定管理（利用料金施設）</v>
      </c>
      <c r="S69" s="126" t="str">
        <f>すべて_位置図情報!S1246</f>
        <v>建設局</v>
      </c>
      <c r="T69" s="126" t="str">
        <f>すべて_位置図情報!T1246</f>
        <v>総務部</v>
      </c>
      <c r="U69" s="126" t="str">
        <f>すべて_位置図情報!U1246</f>
        <v>管理課</v>
      </c>
      <c r="V69" s="126" t="str">
        <f>すべて_位置図情報!V1246</f>
        <v>自転車対策担当</v>
      </c>
      <c r="W69" s="116" t="str">
        <f>すべて_位置図情報!W1246</f>
        <v>平野区</v>
      </c>
      <c r="X69" s="116" t="str">
        <f>すべて_位置図情報!X1246</f>
        <v>一般施設</v>
      </c>
      <c r="Y69" s="114">
        <f>すべて_位置図情報!Y1246</f>
        <v>68</v>
      </c>
      <c r="Z69" s="127">
        <f>すべて_位置図情報!Z1246</f>
        <v>0</v>
      </c>
      <c r="AA69" s="145">
        <f>すべて_位置図情報!AA1246</f>
        <v>0</v>
      </c>
      <c r="AB69" s="144">
        <f>すべて_位置図情報!AB1246</f>
        <v>0</v>
      </c>
      <c r="AC69" s="145">
        <f>すべて_位置図情報!AC1246</f>
        <v>0</v>
      </c>
      <c r="AD69" s="145">
        <f>すべて_位置図情報!AD1246</f>
        <v>0</v>
      </c>
      <c r="AE69" s="62">
        <f>すべて_位置図情報!AF1246</f>
        <v>0</v>
      </c>
      <c r="AF69" s="62">
        <f>すべて_位置図情報!AG1246</f>
        <v>0</v>
      </c>
      <c r="AG69" s="62">
        <f>すべて_位置図情報!AH1246</f>
        <v>0</v>
      </c>
      <c r="AH69" s="62">
        <f>すべて_位置図情報!AI1246</f>
        <v>0</v>
      </c>
      <c r="AI69" s="62">
        <f>すべて_位置図情報!AJ1246</f>
        <v>0</v>
      </c>
      <c r="AJ69" s="62">
        <f>すべて_位置図情報!AK1246</f>
        <v>0</v>
      </c>
      <c r="AK69" s="62" t="e">
        <f>すべて_位置図情報!#REF!</f>
        <v>#REF!</v>
      </c>
    </row>
    <row r="70" spans="1:37" ht="22.5" customHeight="1">
      <c r="A70" s="240">
        <f t="shared" si="0"/>
        <v>65</v>
      </c>
      <c r="B70" s="7" t="str">
        <f>すべて_位置図情報!B1247</f>
        <v>インフラ関係施設</v>
      </c>
      <c r="C70" s="7" t="str">
        <f>すべて_位置図情報!C1247</f>
        <v>駐車場</v>
      </c>
      <c r="D70" s="7" t="str">
        <f>すべて_位置図情報!D1247</f>
        <v>自転車管理事務所</v>
      </c>
      <c r="E70" s="7" t="str">
        <f>すべて_位置図情報!E1247</f>
        <v>自転車駐車場管理事務所</v>
      </c>
      <c r="F70" s="74">
        <v>6</v>
      </c>
      <c r="G70" s="13" t="str" ph="1">
        <f>すべて_位置図情報!G1247</f>
        <v>JR平野駅自転車駐車場南管理ボックス</v>
      </c>
      <c r="H70" s="126" t="str">
        <f>すべて_位置図情報!H1247</f>
        <v>大阪市平野区平野宮町1-7</v>
      </c>
      <c r="I70" s="81">
        <f>すべて_位置図情報!I1247</f>
        <v>12.96</v>
      </c>
      <c r="J70" s="80" t="str">
        <f>すべて_位置図情報!J1247</f>
        <v>A</v>
      </c>
      <c r="K70" s="78">
        <f>すべて_位置図情報!K1247</f>
        <v>0</v>
      </c>
      <c r="L70" s="79">
        <f>すべて_位置図情報!L1247</f>
        <v>1996</v>
      </c>
      <c r="M70" s="79" t="str">
        <f>すべて_位置図情報!M1247</f>
        <v>b</v>
      </c>
      <c r="N70" s="79" t="str">
        <f>すべて_位置図情報!N1247</f>
        <v>b</v>
      </c>
      <c r="O70" s="79" t="str">
        <f>すべて_位置図情報!O1247</f>
        <v/>
      </c>
      <c r="P70" s="79" t="str">
        <f>すべて_位置図情報!P1247</f>
        <v>D</v>
      </c>
      <c r="Q70" s="79" t="str">
        <f>すべて_位置図情報!Q1247</f>
        <v>無</v>
      </c>
      <c r="R70" s="79" t="str">
        <f>すべて_位置図情報!R1247</f>
        <v>指定管理（利用料金施設）</v>
      </c>
      <c r="S70" s="126" t="str">
        <f>すべて_位置図情報!S1247</f>
        <v>建設局</v>
      </c>
      <c r="T70" s="126" t="str">
        <f>すべて_位置図情報!T1247</f>
        <v>総務部</v>
      </c>
      <c r="U70" s="126" t="str">
        <f>すべて_位置図情報!U1247</f>
        <v>管理課</v>
      </c>
      <c r="V70" s="126" t="str">
        <f>すべて_位置図情報!V1247</f>
        <v>自転車対策担当</v>
      </c>
      <c r="W70" s="116" t="str">
        <f>すべて_位置図情報!W1247</f>
        <v>平野区</v>
      </c>
      <c r="X70" s="116" t="str">
        <f>すべて_位置図情報!X1247</f>
        <v>一般施設</v>
      </c>
      <c r="Y70" s="114">
        <f>すべて_位置図情報!Y1247</f>
        <v>69</v>
      </c>
      <c r="Z70" s="127">
        <f>すべて_位置図情報!Z1247</f>
        <v>0</v>
      </c>
      <c r="AA70" s="145">
        <f>すべて_位置図情報!AA1247</f>
        <v>0</v>
      </c>
      <c r="AB70" s="144">
        <f>すべて_位置図情報!AB1247</f>
        <v>0</v>
      </c>
      <c r="AC70" s="145">
        <f>すべて_位置図情報!AC1247</f>
        <v>0</v>
      </c>
      <c r="AD70" s="145">
        <f>すべて_位置図情報!AD1247</f>
        <v>0</v>
      </c>
      <c r="AE70" s="62">
        <f>すべて_位置図情報!AF1247</f>
        <v>0</v>
      </c>
      <c r="AF70" s="62">
        <f>すべて_位置図情報!AG1247</f>
        <v>0</v>
      </c>
      <c r="AG70" s="62">
        <f>すべて_位置図情報!AH1247</f>
        <v>0</v>
      </c>
      <c r="AH70" s="62">
        <f>すべて_位置図情報!AI1247</f>
        <v>0</v>
      </c>
      <c r="AI70" s="62">
        <f>すべて_位置図情報!AJ1247</f>
        <v>0</v>
      </c>
      <c r="AJ70" s="62">
        <f>すべて_位置図情報!AK1247</f>
        <v>0</v>
      </c>
      <c r="AK70" s="62" t="e">
        <f>すべて_位置図情報!#REF!</f>
        <v>#REF!</v>
      </c>
    </row>
    <row r="71" spans="1:37" ht="22.5" customHeight="1">
      <c r="A71" s="240">
        <f t="shared" ref="A71:A92" si="1">A70+1</f>
        <v>66</v>
      </c>
      <c r="B71" s="7" t="str">
        <f>すべて_位置図情報!B1248</f>
        <v>インフラ関係施設</v>
      </c>
      <c r="C71" s="7" t="str">
        <f>すべて_位置図情報!C1248</f>
        <v>駐車場</v>
      </c>
      <c r="D71" s="7" t="str">
        <f>すべて_位置図情報!D1248</f>
        <v>自転車管理事務所</v>
      </c>
      <c r="E71" s="7" t="str">
        <f>すべて_位置図情報!E1248</f>
        <v>自転車駐車場管理事務所</v>
      </c>
      <c r="F71" s="74">
        <v>7</v>
      </c>
      <c r="G71" s="13" t="str" ph="1">
        <f>すべて_位置図情報!G1248</f>
        <v>加美駅自転車駐車場管理ボックス</v>
      </c>
      <c r="H71" s="126" t="str">
        <f>すべて_位置図情報!H1248</f>
        <v>大阪市平野区加美鞍作1-7</v>
      </c>
      <c r="I71" s="81">
        <f>すべて_位置図情報!I1248</f>
        <v>3.89</v>
      </c>
      <c r="J71" s="80" t="str">
        <f>すべて_位置図情報!J1248</f>
        <v>A</v>
      </c>
      <c r="K71" s="78">
        <f>すべて_位置図情報!K1248</f>
        <v>0</v>
      </c>
      <c r="L71" s="79">
        <f>すべて_位置図情報!L1248</f>
        <v>1991</v>
      </c>
      <c r="M71" s="79" t="str">
        <f>すべて_位置図情報!M1248</f>
        <v>b</v>
      </c>
      <c r="N71" s="79" t="str">
        <f>すべて_位置図情報!N1248</f>
        <v>b</v>
      </c>
      <c r="O71" s="79" t="str">
        <f>すべて_位置図情報!O1248</f>
        <v/>
      </c>
      <c r="P71" s="79" t="str">
        <f>すべて_位置図情報!P1248</f>
        <v>D</v>
      </c>
      <c r="Q71" s="79" t="str">
        <f>すべて_位置図情報!Q1248</f>
        <v>無</v>
      </c>
      <c r="R71" s="79" t="str">
        <f>すべて_位置図情報!R1248</f>
        <v>指定管理（利用料金施設）</v>
      </c>
      <c r="S71" s="126" t="str">
        <f>すべて_位置図情報!S1248</f>
        <v>建設局</v>
      </c>
      <c r="T71" s="126" t="str">
        <f>すべて_位置図情報!T1248</f>
        <v>総務部</v>
      </c>
      <c r="U71" s="126" t="str">
        <f>すべて_位置図情報!U1248</f>
        <v>管理課</v>
      </c>
      <c r="V71" s="126" t="str">
        <f>すべて_位置図情報!V1248</f>
        <v>自転車対策担当</v>
      </c>
      <c r="W71" s="116" t="str">
        <f>すべて_位置図情報!W1248</f>
        <v>平野区</v>
      </c>
      <c r="X71" s="116" t="str">
        <f>すべて_位置図情報!X1248</f>
        <v>一般施設</v>
      </c>
      <c r="Y71" s="114">
        <f>すべて_位置図情報!Y1248</f>
        <v>70</v>
      </c>
      <c r="Z71" s="127">
        <f>すべて_位置図情報!Z1248</f>
        <v>0</v>
      </c>
      <c r="AA71" s="145">
        <f>すべて_位置図情報!AA1248</f>
        <v>0</v>
      </c>
      <c r="AB71" s="144">
        <f>すべて_位置図情報!AB1248</f>
        <v>0</v>
      </c>
      <c r="AC71" s="145">
        <f>すべて_位置図情報!AC1248</f>
        <v>0</v>
      </c>
      <c r="AD71" s="145">
        <f>すべて_位置図情報!AD1248</f>
        <v>0</v>
      </c>
      <c r="AE71" s="62">
        <f>すべて_位置図情報!AF1248</f>
        <v>0</v>
      </c>
      <c r="AF71" s="62">
        <f>すべて_位置図情報!AG1248</f>
        <v>0</v>
      </c>
      <c r="AG71" s="62">
        <f>すべて_位置図情報!AH1248</f>
        <v>0</v>
      </c>
      <c r="AH71" s="62">
        <f>すべて_位置図情報!AI1248</f>
        <v>0</v>
      </c>
      <c r="AI71" s="62">
        <f>すべて_位置図情報!AJ1248</f>
        <v>0</v>
      </c>
      <c r="AJ71" s="62">
        <f>すべて_位置図情報!AK1248</f>
        <v>0</v>
      </c>
      <c r="AK71" s="62" t="e">
        <f>すべて_位置図情報!#REF!</f>
        <v>#REF!</v>
      </c>
    </row>
    <row r="72" spans="1:37" ht="22.5" customHeight="1">
      <c r="A72" s="240">
        <f t="shared" si="1"/>
        <v>67</v>
      </c>
      <c r="B72" s="7" t="str">
        <f>すべて_位置図情報!B1249</f>
        <v>インフラ関係施設</v>
      </c>
      <c r="C72" s="7" t="str">
        <f>すべて_位置図情報!C1249</f>
        <v>駐車場</v>
      </c>
      <c r="D72" s="7" t="str">
        <f>すべて_位置図情報!D1249</f>
        <v>自転車管理事務所</v>
      </c>
      <c r="E72" s="7" t="str">
        <f>すべて_位置図情報!E1249</f>
        <v>自転車駐車場管理事務所</v>
      </c>
      <c r="F72" s="74">
        <v>8</v>
      </c>
      <c r="G72" s="13" t="str" ph="1">
        <f>すべて_位置図情報!G1249</f>
        <v>喜連瓜破駅自転車駐車場管理ボックス</v>
      </c>
      <c r="H72" s="126" t="str">
        <f>すべて_位置図情報!H1249</f>
        <v>大阪市平野区喜連2-5</v>
      </c>
      <c r="I72" s="81">
        <f>すべて_位置図情報!I1249</f>
        <v>1.44</v>
      </c>
      <c r="J72" s="80" t="str">
        <f>すべて_位置図情報!J1249</f>
        <v>A</v>
      </c>
      <c r="K72" s="78">
        <f>すべて_位置図情報!K1249</f>
        <v>0</v>
      </c>
      <c r="L72" s="79">
        <f>すべて_位置図情報!L1249</f>
        <v>1995</v>
      </c>
      <c r="M72" s="79" t="str">
        <f>すべて_位置図情報!M1249</f>
        <v>b</v>
      </c>
      <c r="N72" s="79" t="str">
        <f>すべて_位置図情報!N1249</f>
        <v>b</v>
      </c>
      <c r="O72" s="79" t="str">
        <f>すべて_位置図情報!O1249</f>
        <v/>
      </c>
      <c r="P72" s="79" t="str">
        <f>すべて_位置図情報!P1249</f>
        <v>D</v>
      </c>
      <c r="Q72" s="79" t="str">
        <f>すべて_位置図情報!Q1249</f>
        <v>無</v>
      </c>
      <c r="R72" s="79" t="str">
        <f>すべて_位置図情報!R1249</f>
        <v>指定管理（利用料金施設）</v>
      </c>
      <c r="S72" s="126" t="str">
        <f>すべて_位置図情報!S1249</f>
        <v>建設局</v>
      </c>
      <c r="T72" s="126" t="str">
        <f>すべて_位置図情報!T1249</f>
        <v>総務部</v>
      </c>
      <c r="U72" s="126" t="str">
        <f>すべて_位置図情報!U1249</f>
        <v>管理課</v>
      </c>
      <c r="V72" s="126" t="str">
        <f>すべて_位置図情報!V1249</f>
        <v>自転車対策担当</v>
      </c>
      <c r="W72" s="116" t="str">
        <f>すべて_位置図情報!W1249</f>
        <v>平野区</v>
      </c>
      <c r="X72" s="116" t="str">
        <f>すべて_位置図情報!X1249</f>
        <v>一般施設</v>
      </c>
      <c r="Y72" s="114">
        <f>すべて_位置図情報!Y1249</f>
        <v>71</v>
      </c>
      <c r="Z72" s="127">
        <f>すべて_位置図情報!Z1249</f>
        <v>0</v>
      </c>
      <c r="AA72" s="145">
        <f>すべて_位置図情報!AA1249</f>
        <v>0</v>
      </c>
      <c r="AB72" s="144">
        <f>すべて_位置図情報!AB1249</f>
        <v>0</v>
      </c>
      <c r="AC72" s="145">
        <f>すべて_位置図情報!AC1249</f>
        <v>0</v>
      </c>
      <c r="AD72" s="145">
        <f>すべて_位置図情報!AD1249</f>
        <v>0</v>
      </c>
      <c r="AE72" s="62">
        <f>すべて_位置図情報!AF1249</f>
        <v>0</v>
      </c>
      <c r="AF72" s="62">
        <f>すべて_位置図情報!AG1249</f>
        <v>0</v>
      </c>
      <c r="AG72" s="62">
        <f>すべて_位置図情報!AH1249</f>
        <v>0</v>
      </c>
      <c r="AH72" s="62">
        <f>すべて_位置図情報!AI1249</f>
        <v>0</v>
      </c>
      <c r="AI72" s="62">
        <f>すべて_位置図情報!AJ1249</f>
        <v>0</v>
      </c>
      <c r="AJ72" s="62">
        <f>すべて_位置図情報!AK1249</f>
        <v>0</v>
      </c>
      <c r="AK72" s="62" t="e">
        <f>すべて_位置図情報!#REF!</f>
        <v>#REF!</v>
      </c>
    </row>
    <row r="73" spans="1:37" ht="22.5" customHeight="1">
      <c r="A73" s="240">
        <f t="shared" si="1"/>
        <v>68</v>
      </c>
      <c r="B73" s="7" t="str">
        <f>すべて_位置図情報!B1250</f>
        <v>インフラ関係施設</v>
      </c>
      <c r="C73" s="7" t="str">
        <f>すべて_位置図情報!C1250</f>
        <v>駐車場</v>
      </c>
      <c r="D73" s="7" t="str">
        <f>すべて_位置図情報!D1250</f>
        <v>自転車管理事務所</v>
      </c>
      <c r="E73" s="7" t="str">
        <f>すべて_位置図情報!E1250</f>
        <v>自転車駐車場管理事務所</v>
      </c>
      <c r="F73" s="74">
        <v>9</v>
      </c>
      <c r="G73" s="13" t="str" ph="1">
        <f>すべて_位置図情報!G1250</f>
        <v>出戸駅自転車駐車場管理ボックス</v>
      </c>
      <c r="H73" s="126" t="str">
        <f>すべて_位置図情報!H1250</f>
        <v>大阪市平野区喜連東5-13</v>
      </c>
      <c r="I73" s="81">
        <f>すべて_位置図情報!I1250</f>
        <v>12.96</v>
      </c>
      <c r="J73" s="80" t="str">
        <f>すべて_位置図情報!J1250</f>
        <v>A</v>
      </c>
      <c r="K73" s="78">
        <f>すべて_位置図情報!K1250</f>
        <v>0</v>
      </c>
      <c r="L73" s="79">
        <f>すべて_位置図情報!L1250</f>
        <v>1996</v>
      </c>
      <c r="M73" s="79" t="str">
        <f>すべて_位置図情報!M1250</f>
        <v>b</v>
      </c>
      <c r="N73" s="79" t="str">
        <f>すべて_位置図情報!N1250</f>
        <v>b</v>
      </c>
      <c r="O73" s="79" t="str">
        <f>すべて_位置図情報!O1250</f>
        <v/>
      </c>
      <c r="P73" s="79" t="str">
        <f>すべて_位置図情報!P1250</f>
        <v>D</v>
      </c>
      <c r="Q73" s="79" t="str">
        <f>すべて_位置図情報!Q1250</f>
        <v>無</v>
      </c>
      <c r="R73" s="79" t="str">
        <f>すべて_位置図情報!R1250</f>
        <v>指定管理（利用料金施設）</v>
      </c>
      <c r="S73" s="126" t="str">
        <f>すべて_位置図情報!S1250</f>
        <v>建設局</v>
      </c>
      <c r="T73" s="126" t="str">
        <f>すべて_位置図情報!T1250</f>
        <v>総務部</v>
      </c>
      <c r="U73" s="126" t="str">
        <f>すべて_位置図情報!U1250</f>
        <v>管理課</v>
      </c>
      <c r="V73" s="126" t="str">
        <f>すべて_位置図情報!V1250</f>
        <v>自転車対策担当</v>
      </c>
      <c r="W73" s="116" t="str">
        <f>すべて_位置図情報!W1250</f>
        <v>平野区</v>
      </c>
      <c r="X73" s="116" t="str">
        <f>すべて_位置図情報!X1250</f>
        <v>一般施設</v>
      </c>
      <c r="Y73" s="114">
        <f>すべて_位置図情報!Y1250</f>
        <v>72</v>
      </c>
      <c r="Z73" s="127">
        <f>すべて_位置図情報!Z1250</f>
        <v>0</v>
      </c>
      <c r="AA73" s="145">
        <f>すべて_位置図情報!AA1250</f>
        <v>0</v>
      </c>
      <c r="AB73" s="144">
        <f>すべて_位置図情報!AB1250</f>
        <v>0</v>
      </c>
      <c r="AC73" s="145">
        <f>すべて_位置図情報!AC1250</f>
        <v>0</v>
      </c>
      <c r="AD73" s="145">
        <f>すべて_位置図情報!AD1250</f>
        <v>0</v>
      </c>
      <c r="AE73" s="62">
        <f>すべて_位置図情報!AF1250</f>
        <v>0</v>
      </c>
      <c r="AF73" s="62">
        <f>すべて_位置図情報!AG1250</f>
        <v>0</v>
      </c>
      <c r="AG73" s="62">
        <f>すべて_位置図情報!AH1250</f>
        <v>0</v>
      </c>
      <c r="AH73" s="62">
        <f>すべて_位置図情報!AI1250</f>
        <v>0</v>
      </c>
      <c r="AI73" s="62">
        <f>すべて_位置図情報!AJ1250</f>
        <v>0</v>
      </c>
      <c r="AJ73" s="62">
        <f>すべて_位置図情報!AK1250</f>
        <v>0</v>
      </c>
      <c r="AK73" s="62" t="e">
        <f>すべて_位置図情報!#REF!</f>
        <v>#REF!</v>
      </c>
    </row>
    <row r="74" spans="1:37" ht="22.5" customHeight="1">
      <c r="A74" s="240">
        <f t="shared" si="1"/>
        <v>69</v>
      </c>
      <c r="B74" s="7" t="str">
        <f>すべて_位置図情報!B1251</f>
        <v>インフラ関係施設</v>
      </c>
      <c r="C74" s="45" t="str">
        <f>すべて_位置図情報!C1251</f>
        <v>駐車場</v>
      </c>
      <c r="D74" s="45" t="str">
        <f>すべて_位置図情報!D1251</f>
        <v>自転車管理事務所</v>
      </c>
      <c r="E74" s="45" t="str">
        <f>すべて_位置図情報!E1251</f>
        <v>自転車駐車場管理事務所</v>
      </c>
      <c r="F74" s="74">
        <v>10</v>
      </c>
      <c r="G74" s="13" t="str" ph="1">
        <f>すべて_位置図情報!G1251</f>
        <v>地下鉄平野駅自転車駐車場管理ボックス</v>
      </c>
      <c r="H74" s="126" t="str">
        <f>すべて_位置図情報!H1251</f>
        <v>大阪市平野区流町1-2</v>
      </c>
      <c r="I74" s="81">
        <f>すべて_位置図情報!I1251</f>
        <v>3.89</v>
      </c>
      <c r="J74" s="80" t="str">
        <f>すべて_位置図情報!J1251</f>
        <v>A</v>
      </c>
      <c r="K74" s="78">
        <f>すべて_位置図情報!K1251</f>
        <v>0</v>
      </c>
      <c r="L74" s="79">
        <f>すべて_位置図情報!L1251</f>
        <v>1990</v>
      </c>
      <c r="M74" s="79" t="str">
        <f>すべて_位置図情報!M1251</f>
        <v>b</v>
      </c>
      <c r="N74" s="79" t="str">
        <f>すべて_位置図情報!N1251</f>
        <v>b</v>
      </c>
      <c r="O74" s="79" t="str">
        <f>すべて_位置図情報!O1251</f>
        <v/>
      </c>
      <c r="P74" s="79" t="str">
        <f>すべて_位置図情報!P1251</f>
        <v>D</v>
      </c>
      <c r="Q74" s="79" t="str">
        <f>すべて_位置図情報!Q1251</f>
        <v>無</v>
      </c>
      <c r="R74" s="79" t="str">
        <f>すべて_位置図情報!R1251</f>
        <v>指定管理（利用料金施設）</v>
      </c>
      <c r="S74" s="126" t="str">
        <f>すべて_位置図情報!S1251</f>
        <v>建設局</v>
      </c>
      <c r="T74" s="126" t="str">
        <f>すべて_位置図情報!T1251</f>
        <v>総務部</v>
      </c>
      <c r="U74" s="126" t="str">
        <f>すべて_位置図情報!U1251</f>
        <v>管理課</v>
      </c>
      <c r="V74" s="126" t="str">
        <f>すべて_位置図情報!V1251</f>
        <v>自転車対策担当</v>
      </c>
      <c r="W74" s="116" t="str">
        <f>すべて_位置図情報!W1251</f>
        <v>平野区</v>
      </c>
      <c r="X74" s="116" t="str">
        <f>すべて_位置図情報!X1251</f>
        <v>一般施設</v>
      </c>
      <c r="Y74" s="114">
        <f>すべて_位置図情報!Y1251</f>
        <v>73</v>
      </c>
      <c r="Z74" s="127">
        <f>すべて_位置図情報!Z1251</f>
        <v>0</v>
      </c>
      <c r="AA74" s="145">
        <f>すべて_位置図情報!AA1251</f>
        <v>0</v>
      </c>
      <c r="AB74" s="144">
        <f>すべて_位置図情報!AB1251</f>
        <v>0</v>
      </c>
      <c r="AC74" s="145">
        <f>すべて_位置図情報!AC1251</f>
        <v>0</v>
      </c>
      <c r="AD74" s="145">
        <f>すべて_位置図情報!AD1251</f>
        <v>0</v>
      </c>
      <c r="AE74" s="60">
        <f>すべて_位置図情報!AF1251</f>
        <v>0</v>
      </c>
      <c r="AF74" s="60">
        <f>すべて_位置図情報!AG1251</f>
        <v>0</v>
      </c>
      <c r="AG74" s="60">
        <f>すべて_位置図情報!AH1251</f>
        <v>0</v>
      </c>
      <c r="AH74" s="60">
        <f>すべて_位置図情報!AI1251</f>
        <v>0</v>
      </c>
      <c r="AI74" s="60">
        <f>すべて_位置図情報!AJ1251</f>
        <v>0</v>
      </c>
      <c r="AJ74" s="60">
        <f>すべて_位置図情報!AK1251</f>
        <v>0</v>
      </c>
      <c r="AK74" s="60" t="e">
        <f>すべて_位置図情報!#REF!</f>
        <v>#REF!</v>
      </c>
    </row>
    <row r="75" spans="1:37" ht="22.5" customHeight="1">
      <c r="A75" s="240">
        <f t="shared" si="1"/>
        <v>70</v>
      </c>
      <c r="B75" s="7" t="str">
        <f>すべて_位置図情報!B1460</f>
        <v>インフラ関係施設</v>
      </c>
      <c r="C75" s="44" t="str">
        <f>すべて_位置図情報!C1460</f>
        <v>公園付帯施設</v>
      </c>
      <c r="D75" s="44" t="str">
        <f>すべて_位置図情報!D1460</f>
        <v>公園付帯施設</v>
      </c>
      <c r="E75" s="44" t="str">
        <f>すべて_位置図情報!E1460</f>
        <v>公園付帯施設</v>
      </c>
      <c r="F75" s="74">
        <v>1</v>
      </c>
      <c r="G75" s="13" t="str" ph="1">
        <f>すべて_位置図情報!G1460</f>
        <v>鞍作公園</v>
      </c>
      <c r="H75" s="126" t="str">
        <f>すべて_位置図情報!H1460</f>
        <v>大阪市平野区加美南1-11</v>
      </c>
      <c r="I75" s="81">
        <f>すべて_位置図情報!I1460</f>
        <v>19.2</v>
      </c>
      <c r="J75" s="80" t="str">
        <f>すべて_位置図情報!J1460</f>
        <v>A</v>
      </c>
      <c r="K75" s="78">
        <f>すべて_位置図情報!K1460</f>
        <v>0</v>
      </c>
      <c r="L75" s="79">
        <f>すべて_位置図情報!L1460</f>
        <v>2000</v>
      </c>
      <c r="M75" s="79" t="str">
        <f>すべて_位置図情報!M1460</f>
        <v>b</v>
      </c>
      <c r="N75" s="79" t="str">
        <f>すべて_位置図情報!N1460</f>
        <v>b</v>
      </c>
      <c r="O75" s="79" t="str">
        <f>すべて_位置図情報!O1460</f>
        <v/>
      </c>
      <c r="P75" s="79" t="str">
        <f>すべて_位置図情報!P1460</f>
        <v>D</v>
      </c>
      <c r="Q75" s="79" t="str">
        <f>すべて_位置図情報!Q1460</f>
        <v>無</v>
      </c>
      <c r="R75" s="79" t="str">
        <f>すべて_位置図情報!R1460</f>
        <v>直営</v>
      </c>
      <c r="S75" s="126" t="str">
        <f>すべて_位置図情報!S1460</f>
        <v>建設局</v>
      </c>
      <c r="T75" s="126" t="str">
        <f>すべて_位置図情報!T1460</f>
        <v>公園緑化部</v>
      </c>
      <c r="U75" s="126" t="str">
        <f>すべて_位置図情報!U1460</f>
        <v>公園課</v>
      </c>
      <c r="V75" s="124" t="str">
        <f>すべて_位置図情報!V1460</f>
        <v>－</v>
      </c>
      <c r="W75" s="116" t="str">
        <f>すべて_位置図情報!W1460</f>
        <v>平野区</v>
      </c>
      <c r="X75" s="116" t="str">
        <f>すべて_位置図情報!X1460</f>
        <v>一般施設</v>
      </c>
      <c r="Y75" s="114">
        <f>すべて_位置図情報!Y1460</f>
        <v>74</v>
      </c>
      <c r="Z75" s="127">
        <f>すべて_位置図情報!Z1460</f>
        <v>0</v>
      </c>
      <c r="AA75" s="145">
        <f>すべて_位置図情報!AA1460</f>
        <v>0</v>
      </c>
      <c r="AB75" s="144">
        <f>すべて_位置図情報!AB1460</f>
        <v>0</v>
      </c>
      <c r="AC75" s="145">
        <f>すべて_位置図情報!AC1460</f>
        <v>0</v>
      </c>
      <c r="AD75" s="145">
        <f>すべて_位置図情報!AD1460</f>
        <v>0</v>
      </c>
      <c r="AE75" s="60">
        <f>すべて_位置図情報!AF1460</f>
        <v>0</v>
      </c>
      <c r="AF75" s="60">
        <f>すべて_位置図情報!AG1460</f>
        <v>0</v>
      </c>
      <c r="AG75" s="60">
        <f>すべて_位置図情報!AH1460</f>
        <v>0</v>
      </c>
      <c r="AH75" s="60">
        <f>すべて_位置図情報!AI1460</f>
        <v>0</v>
      </c>
      <c r="AI75" s="60">
        <f>すべて_位置図情報!AJ1460</f>
        <v>0</v>
      </c>
      <c r="AJ75" s="60">
        <f>すべて_位置図情報!AK1460</f>
        <v>0</v>
      </c>
      <c r="AK75" s="60" t="e">
        <f>すべて_位置図情報!#REF!</f>
        <v>#REF!</v>
      </c>
    </row>
    <row r="76" spans="1:37" ht="22.5" customHeight="1">
      <c r="A76" s="240">
        <f t="shared" si="1"/>
        <v>71</v>
      </c>
      <c r="B76" s="7" t="str">
        <f>すべて_位置図情報!B1461</f>
        <v>インフラ関係施設</v>
      </c>
      <c r="C76" s="7" t="str">
        <f>すべて_位置図情報!C1461</f>
        <v>公園付帯施設</v>
      </c>
      <c r="D76" s="7" t="str">
        <f>すべて_位置図情報!D1461</f>
        <v>公園付帯施設</v>
      </c>
      <c r="E76" s="7" t="str">
        <f>すべて_位置図情報!E1461</f>
        <v>公園付帯施設</v>
      </c>
      <c r="F76" s="74">
        <v>2</v>
      </c>
      <c r="G76" s="13" t="str" ph="1">
        <f>すべて_位置図情報!G1461</f>
        <v>喜連西中央公園</v>
      </c>
      <c r="H76" s="126" t="str">
        <f>すべて_位置図情報!H1461</f>
        <v>大阪市平野区喜連西2-1</v>
      </c>
      <c r="I76" s="81">
        <f>すべて_位置図情報!I1461</f>
        <v>18.239999999999998</v>
      </c>
      <c r="J76" s="80" t="str">
        <f>すべて_位置図情報!J1461</f>
        <v>A</v>
      </c>
      <c r="K76" s="78">
        <f>すべて_位置図情報!K1461</f>
        <v>0</v>
      </c>
      <c r="L76" s="79">
        <f>すべて_位置図情報!L1461</f>
        <v>2000</v>
      </c>
      <c r="M76" s="79" t="str">
        <f>すべて_位置図情報!M1461</f>
        <v>b</v>
      </c>
      <c r="N76" s="79" t="str">
        <f>すべて_位置図情報!N1461</f>
        <v>b</v>
      </c>
      <c r="O76" s="79" t="str">
        <f>すべて_位置図情報!O1461</f>
        <v/>
      </c>
      <c r="P76" s="79" t="str">
        <f>すべて_位置図情報!P1461</f>
        <v>D</v>
      </c>
      <c r="Q76" s="79" t="str">
        <f>すべて_位置図情報!Q1461</f>
        <v>無</v>
      </c>
      <c r="R76" s="79" t="str">
        <f>すべて_位置図情報!R1461</f>
        <v>直営</v>
      </c>
      <c r="S76" s="126" t="str">
        <f>すべて_位置図情報!S1461</f>
        <v>建設局</v>
      </c>
      <c r="T76" s="126" t="str">
        <f>すべて_位置図情報!T1461</f>
        <v>公園緑化部</v>
      </c>
      <c r="U76" s="126" t="str">
        <f>すべて_位置図情報!U1461</f>
        <v>公園課</v>
      </c>
      <c r="V76" s="124" t="str">
        <f>すべて_位置図情報!V1461</f>
        <v>－</v>
      </c>
      <c r="W76" s="116" t="str">
        <f>すべて_位置図情報!W1461</f>
        <v>平野区</v>
      </c>
      <c r="X76" s="116" t="str">
        <f>すべて_位置図情報!X1461</f>
        <v>一般施設</v>
      </c>
      <c r="Y76" s="114">
        <f>すべて_位置図情報!Y1461</f>
        <v>75</v>
      </c>
      <c r="Z76" s="127">
        <f>すべて_位置図情報!Z1461</f>
        <v>0</v>
      </c>
      <c r="AA76" s="145">
        <f>すべて_位置図情報!AA1461</f>
        <v>0</v>
      </c>
      <c r="AB76" s="144">
        <f>すべて_位置図情報!AB1461</f>
        <v>0</v>
      </c>
      <c r="AC76" s="145">
        <f>すべて_位置図情報!AC1461</f>
        <v>0</v>
      </c>
      <c r="AD76" s="145">
        <f>すべて_位置図情報!AD1461</f>
        <v>0</v>
      </c>
      <c r="AE76" s="60">
        <f>すべて_位置図情報!AF1461</f>
        <v>0</v>
      </c>
      <c r="AF76" s="60">
        <f>すべて_位置図情報!AG1461</f>
        <v>0</v>
      </c>
      <c r="AG76" s="60">
        <f>すべて_位置図情報!AH1461</f>
        <v>0</v>
      </c>
      <c r="AH76" s="60">
        <f>すべて_位置図情報!AI1461</f>
        <v>0</v>
      </c>
      <c r="AI76" s="60">
        <f>すべて_位置図情報!AJ1461</f>
        <v>0</v>
      </c>
      <c r="AJ76" s="60">
        <f>すべて_位置図情報!AK1461</f>
        <v>0</v>
      </c>
      <c r="AK76" s="60" t="e">
        <f>すべて_位置図情報!#REF!</f>
        <v>#REF!</v>
      </c>
    </row>
    <row r="77" spans="1:37" ht="22.5" customHeight="1">
      <c r="A77" s="240">
        <f t="shared" si="1"/>
        <v>72</v>
      </c>
      <c r="B77" s="7" t="str">
        <f>すべて_位置図情報!B1462</f>
        <v>インフラ関係施設</v>
      </c>
      <c r="C77" s="7" t="str">
        <f>すべて_位置図情報!C1462</f>
        <v>公園付帯施設</v>
      </c>
      <c r="D77" s="7" t="str">
        <f>すべて_位置図情報!D1462</f>
        <v>公園付帯施設</v>
      </c>
      <c r="E77" s="7" t="str">
        <f>すべて_位置図情報!E1462</f>
        <v>公園付帯施設</v>
      </c>
      <c r="F77" s="74">
        <v>3</v>
      </c>
      <c r="G77" s="13" t="str" ph="1">
        <f>すべて_位置図情報!G1462</f>
        <v>長吉出戸公園</v>
      </c>
      <c r="H77" s="126" t="str">
        <f>すべて_位置図情報!H1462</f>
        <v>大阪市平野区長吉出戸1-11</v>
      </c>
      <c r="I77" s="81">
        <f>すべて_位置図情報!I1462</f>
        <v>225.51</v>
      </c>
      <c r="J77" s="80" t="str">
        <f>すべて_位置図情報!J1462</f>
        <v>A</v>
      </c>
      <c r="K77" s="78">
        <f>すべて_位置図情報!K1462</f>
        <v>0</v>
      </c>
      <c r="L77" s="79">
        <f>すべて_位置図情報!L1462</f>
        <v>1999</v>
      </c>
      <c r="M77" s="79" t="str">
        <f>すべて_位置図情報!M1462</f>
        <v>b</v>
      </c>
      <c r="N77" s="79" t="str">
        <f>すべて_位置図情報!N1462</f>
        <v>b</v>
      </c>
      <c r="O77" s="79" t="str">
        <f>すべて_位置図情報!O1462</f>
        <v/>
      </c>
      <c r="P77" s="79" t="str">
        <f>すべて_位置図情報!P1462</f>
        <v>D</v>
      </c>
      <c r="Q77" s="79" t="str">
        <f>すべて_位置図情報!Q1462</f>
        <v>無</v>
      </c>
      <c r="R77" s="79" t="str">
        <f>すべて_位置図情報!R1462</f>
        <v>直営</v>
      </c>
      <c r="S77" s="126" t="str">
        <f>すべて_位置図情報!S1462</f>
        <v>建設局</v>
      </c>
      <c r="T77" s="126" t="str">
        <f>すべて_位置図情報!T1462</f>
        <v>公園緑化部</v>
      </c>
      <c r="U77" s="126" t="str">
        <f>すべて_位置図情報!U1462</f>
        <v>公園課</v>
      </c>
      <c r="V77" s="124" t="str">
        <f>すべて_位置図情報!V1462</f>
        <v>－</v>
      </c>
      <c r="W77" s="116" t="str">
        <f>すべて_位置図情報!W1462</f>
        <v>平野区</v>
      </c>
      <c r="X77" s="116" t="str">
        <f>すべて_位置図情報!X1462</f>
        <v>一般施設</v>
      </c>
      <c r="Y77" s="114">
        <f>すべて_位置図情報!Y1462</f>
        <v>76</v>
      </c>
      <c r="Z77" s="127">
        <f>すべて_位置図情報!Z1462</f>
        <v>0</v>
      </c>
      <c r="AA77" s="145">
        <f>すべて_位置図情報!AA1462</f>
        <v>0</v>
      </c>
      <c r="AB77" s="144">
        <f>すべて_位置図情報!AB1462</f>
        <v>0</v>
      </c>
      <c r="AC77" s="145">
        <f>すべて_位置図情報!AC1462</f>
        <v>0</v>
      </c>
      <c r="AD77" s="145">
        <f>すべて_位置図情報!AD1462</f>
        <v>0</v>
      </c>
      <c r="AE77" s="60">
        <f>すべて_位置図情報!AF1462</f>
        <v>0</v>
      </c>
      <c r="AF77" s="60">
        <f>すべて_位置図情報!AG1462</f>
        <v>0</v>
      </c>
      <c r="AG77" s="60">
        <f>すべて_位置図情報!AH1462</f>
        <v>0</v>
      </c>
      <c r="AH77" s="60">
        <f>すべて_位置図情報!AI1462</f>
        <v>0</v>
      </c>
      <c r="AI77" s="60">
        <f>すべて_位置図情報!AJ1462</f>
        <v>0</v>
      </c>
      <c r="AJ77" s="60">
        <f>すべて_位置図情報!AK1462</f>
        <v>0</v>
      </c>
      <c r="AK77" s="60" t="e">
        <f>すべて_位置図情報!#REF!</f>
        <v>#REF!</v>
      </c>
    </row>
    <row r="78" spans="1:37" ht="22.5" customHeight="1">
      <c r="A78" s="240">
        <f t="shared" si="1"/>
        <v>73</v>
      </c>
      <c r="B78" s="7" t="str">
        <f>すべて_位置図情報!B1463</f>
        <v>インフラ関係施設</v>
      </c>
      <c r="C78" s="7" t="str">
        <f>すべて_位置図情報!C1463</f>
        <v>公園付帯施設</v>
      </c>
      <c r="D78" s="7" t="str">
        <f>すべて_位置図情報!D1463</f>
        <v>公園付帯施設</v>
      </c>
      <c r="E78" s="7" t="str">
        <f>すべて_位置図情報!E1463</f>
        <v>公園付帯施設</v>
      </c>
      <c r="F78" s="74">
        <v>4</v>
      </c>
      <c r="G78" s="13" t="str" ph="1">
        <f>すべて_位置図情報!G1463</f>
        <v>長吉東部中央公園</v>
      </c>
      <c r="H78" s="126" t="str">
        <f>すべて_位置図情報!H1463</f>
        <v>大阪市平野区長吉長原東2-6</v>
      </c>
      <c r="I78" s="81">
        <f>すべて_位置図情報!I1463</f>
        <v>19.2</v>
      </c>
      <c r="J78" s="80" t="str">
        <f>すべて_位置図情報!J1463</f>
        <v>A</v>
      </c>
      <c r="K78" s="78">
        <f>すべて_位置図情報!K1463</f>
        <v>0</v>
      </c>
      <c r="L78" s="79">
        <f>すべて_位置図情報!L1463</f>
        <v>1996</v>
      </c>
      <c r="M78" s="79" t="str">
        <f>すべて_位置図情報!M1463</f>
        <v>b</v>
      </c>
      <c r="N78" s="79" t="str">
        <f>すべて_位置図情報!N1463</f>
        <v>b</v>
      </c>
      <c r="O78" s="79" t="str">
        <f>すべて_位置図情報!O1463</f>
        <v/>
      </c>
      <c r="P78" s="79" t="str">
        <f>すべて_位置図情報!P1463</f>
        <v>D</v>
      </c>
      <c r="Q78" s="79" t="str">
        <f>すべて_位置図情報!Q1463</f>
        <v>無</v>
      </c>
      <c r="R78" s="79" t="str">
        <f>すべて_位置図情報!R1463</f>
        <v>直営</v>
      </c>
      <c r="S78" s="126" t="str">
        <f>すべて_位置図情報!S1463</f>
        <v>建設局</v>
      </c>
      <c r="T78" s="126" t="str">
        <f>すべて_位置図情報!T1463</f>
        <v>公園緑化部</v>
      </c>
      <c r="U78" s="126" t="str">
        <f>すべて_位置図情報!U1463</f>
        <v>公園課</v>
      </c>
      <c r="V78" s="124" t="str">
        <f>すべて_位置図情報!V1463</f>
        <v>－</v>
      </c>
      <c r="W78" s="116" t="str">
        <f>すべて_位置図情報!W1463</f>
        <v>平野区</v>
      </c>
      <c r="X78" s="116" t="str">
        <f>すべて_位置図情報!X1463</f>
        <v>一般施設</v>
      </c>
      <c r="Y78" s="114">
        <f>すべて_位置図情報!Y1463</f>
        <v>77</v>
      </c>
      <c r="Z78" s="127">
        <f>すべて_位置図情報!Z1463</f>
        <v>0</v>
      </c>
      <c r="AA78" s="145">
        <f>すべて_位置図情報!AA1463</f>
        <v>0</v>
      </c>
      <c r="AB78" s="144">
        <f>すべて_位置図情報!AB1463</f>
        <v>0</v>
      </c>
      <c r="AC78" s="145">
        <f>すべて_位置図情報!AC1463</f>
        <v>0</v>
      </c>
      <c r="AD78" s="145">
        <f>すべて_位置図情報!AD1463</f>
        <v>0</v>
      </c>
      <c r="AE78" s="60">
        <f>すべて_位置図情報!AF1463</f>
        <v>0</v>
      </c>
      <c r="AF78" s="60">
        <f>すべて_位置図情報!AG1463</f>
        <v>0</v>
      </c>
      <c r="AG78" s="60">
        <f>すべて_位置図情報!AH1463</f>
        <v>0</v>
      </c>
      <c r="AH78" s="60">
        <f>すべて_位置図情報!AI1463</f>
        <v>0</v>
      </c>
      <c r="AI78" s="60">
        <f>すべて_位置図情報!AJ1463</f>
        <v>0</v>
      </c>
      <c r="AJ78" s="60">
        <f>すべて_位置図情報!AK1463</f>
        <v>0</v>
      </c>
      <c r="AK78" s="60" t="e">
        <f>すべて_位置図情報!#REF!</f>
        <v>#REF!</v>
      </c>
    </row>
    <row r="79" spans="1:37" ht="22.5" customHeight="1">
      <c r="A79" s="240">
        <f t="shared" si="1"/>
        <v>74</v>
      </c>
      <c r="B79" s="7" t="str">
        <f>すべて_位置図情報!B1464</f>
        <v>インフラ関係施設</v>
      </c>
      <c r="C79" s="7" t="str">
        <f>すべて_位置図情報!C1464</f>
        <v>公園付帯施設</v>
      </c>
      <c r="D79" s="7" t="str">
        <f>すべて_位置図情報!D1464</f>
        <v>公園付帯施設</v>
      </c>
      <c r="E79" s="7" t="str">
        <f>すべて_位置図情報!E1464</f>
        <v>公園付帯施設</v>
      </c>
      <c r="F79" s="74">
        <v>5</v>
      </c>
      <c r="G79" s="13" t="str" ph="1">
        <f>すべて_位置図情報!G1464</f>
        <v>平野公園</v>
      </c>
      <c r="H79" s="126" t="str">
        <f>すべて_位置図情報!H1464</f>
        <v>大阪市平野区平野東2-11</v>
      </c>
      <c r="I79" s="81">
        <f>すべて_位置図情報!I1464</f>
        <v>70.010000000000005</v>
      </c>
      <c r="J79" s="80" t="str">
        <f>すべて_位置図情報!J1464</f>
        <v>A</v>
      </c>
      <c r="K79" s="78">
        <f>すべて_位置図情報!K1464</f>
        <v>0</v>
      </c>
      <c r="L79" s="79">
        <f>すべて_位置図情報!L1464</f>
        <v>1982</v>
      </c>
      <c r="M79" s="79" t="str">
        <f>すべて_位置図情報!M1464</f>
        <v>c</v>
      </c>
      <c r="N79" s="79" t="str">
        <f>すべて_位置図情報!N1464</f>
        <v>c</v>
      </c>
      <c r="O79" s="79" t="str">
        <f>すべて_位置図情報!O1464</f>
        <v/>
      </c>
      <c r="P79" s="79" t="str">
        <f>すべて_位置図情報!P1464</f>
        <v>G</v>
      </c>
      <c r="Q79" s="79" t="str">
        <f>すべて_位置図情報!Q1464</f>
        <v>無</v>
      </c>
      <c r="R79" s="79" t="str">
        <f>すべて_位置図情報!R1464</f>
        <v>直営</v>
      </c>
      <c r="S79" s="126" t="str">
        <f>すべて_位置図情報!S1464</f>
        <v>建設局</v>
      </c>
      <c r="T79" s="126" t="str">
        <f>すべて_位置図情報!T1464</f>
        <v>公園緑化部</v>
      </c>
      <c r="U79" s="126" t="str">
        <f>すべて_位置図情報!U1464</f>
        <v>公園課</v>
      </c>
      <c r="V79" s="124" t="str">
        <f>すべて_位置図情報!V1464</f>
        <v>－</v>
      </c>
      <c r="W79" s="116" t="str">
        <f>すべて_位置図情報!W1464</f>
        <v>平野区</v>
      </c>
      <c r="X79" s="116" t="str">
        <f>すべて_位置図情報!X1464</f>
        <v>一般施設</v>
      </c>
      <c r="Y79" s="114">
        <f>すべて_位置図情報!Y1464</f>
        <v>78</v>
      </c>
      <c r="Z79" s="127">
        <f>すべて_位置図情報!Z1464</f>
        <v>0</v>
      </c>
      <c r="AA79" s="145">
        <f>すべて_位置図情報!AA1464</f>
        <v>0</v>
      </c>
      <c r="AB79" s="144">
        <f>すべて_位置図情報!AB1464</f>
        <v>0</v>
      </c>
      <c r="AC79" s="145">
        <f>すべて_位置図情報!AC1464</f>
        <v>0</v>
      </c>
      <c r="AD79" s="145">
        <f>すべて_位置図情報!AD1464</f>
        <v>0</v>
      </c>
      <c r="AE79" s="60">
        <f>すべて_位置図情報!AF1464</f>
        <v>0</v>
      </c>
      <c r="AF79" s="60">
        <f>すべて_位置図情報!AG1464</f>
        <v>0</v>
      </c>
      <c r="AG79" s="60">
        <f>すべて_位置図情報!AH1464</f>
        <v>0</v>
      </c>
      <c r="AH79" s="60">
        <f>すべて_位置図情報!AI1464</f>
        <v>0</v>
      </c>
      <c r="AI79" s="60">
        <f>すべて_位置図情報!AJ1464</f>
        <v>0</v>
      </c>
      <c r="AJ79" s="60">
        <f>すべて_位置図情報!AK1464</f>
        <v>0</v>
      </c>
      <c r="AK79" s="60" t="e">
        <f>すべて_位置図情報!#REF!</f>
        <v>#REF!</v>
      </c>
    </row>
    <row r="80" spans="1:37" ht="22.5" customHeight="1">
      <c r="A80" s="240">
        <f t="shared" si="1"/>
        <v>75</v>
      </c>
      <c r="B80" s="7" t="str">
        <f>すべて_位置図情報!B1465</f>
        <v>インフラ関係施設</v>
      </c>
      <c r="C80" s="7" t="str">
        <f>すべて_位置図情報!C1465</f>
        <v>公園付帯施設</v>
      </c>
      <c r="D80" s="7" t="str">
        <f>すべて_位置図情報!D1465</f>
        <v>公園付帯施設</v>
      </c>
      <c r="E80" s="7" t="str">
        <f>すべて_位置図情報!E1465</f>
        <v>公園付帯施設</v>
      </c>
      <c r="F80" s="74">
        <v>6</v>
      </c>
      <c r="G80" s="13" t="str" ph="1">
        <f>すべて_位置図情報!G1465</f>
        <v>平野西公園</v>
      </c>
      <c r="H80" s="126" t="str">
        <f>すべて_位置図情報!H1465</f>
        <v>大阪市平野区平野西3-5</v>
      </c>
      <c r="I80" s="81">
        <f>すべて_位置図情報!I1465</f>
        <v>21.12</v>
      </c>
      <c r="J80" s="80" t="str">
        <f>すべて_位置図情報!J1465</f>
        <v>A</v>
      </c>
      <c r="K80" s="78">
        <f>すべて_位置図情報!K1465</f>
        <v>0</v>
      </c>
      <c r="L80" s="79">
        <f>すべて_位置図情報!L1465</f>
        <v>2009</v>
      </c>
      <c r="M80" s="79" t="str">
        <f>すべて_位置図情報!M1465</f>
        <v>a</v>
      </c>
      <c r="N80" s="79" t="str">
        <f>すべて_位置図情報!N1465</f>
        <v>a</v>
      </c>
      <c r="O80" s="79" t="str">
        <f>すべて_位置図情報!O1465</f>
        <v/>
      </c>
      <c r="P80" s="79" t="str">
        <f>すべて_位置図情報!P1465</f>
        <v>A</v>
      </c>
      <c r="Q80" s="79" t="str">
        <f>すべて_位置図情報!Q1465</f>
        <v>無</v>
      </c>
      <c r="R80" s="79" t="str">
        <f>すべて_位置図情報!R1465</f>
        <v>直営</v>
      </c>
      <c r="S80" s="126" t="str">
        <f>すべて_位置図情報!S1465</f>
        <v>建設局</v>
      </c>
      <c r="T80" s="126" t="str">
        <f>すべて_位置図情報!T1465</f>
        <v>公園緑化部</v>
      </c>
      <c r="U80" s="126" t="str">
        <f>すべて_位置図情報!U1465</f>
        <v>公園課</v>
      </c>
      <c r="V80" s="124" t="str">
        <f>すべて_位置図情報!V1465</f>
        <v>－</v>
      </c>
      <c r="W80" s="116" t="str">
        <f>すべて_位置図情報!W1465</f>
        <v>平野区</v>
      </c>
      <c r="X80" s="116" t="str">
        <f>すべて_位置図情報!X1465</f>
        <v>一般施設</v>
      </c>
      <c r="Y80" s="114">
        <f>すべて_位置図情報!Y1465</f>
        <v>79</v>
      </c>
      <c r="Z80" s="127">
        <f>すべて_位置図情報!Z1465</f>
        <v>0</v>
      </c>
      <c r="AA80" s="145">
        <f>すべて_位置図情報!AA1465</f>
        <v>0</v>
      </c>
      <c r="AB80" s="144">
        <f>すべて_位置図情報!AB1465</f>
        <v>0</v>
      </c>
      <c r="AC80" s="145">
        <f>すべて_位置図情報!AC1465</f>
        <v>0</v>
      </c>
      <c r="AD80" s="145">
        <f>すべて_位置図情報!AD1465</f>
        <v>0</v>
      </c>
      <c r="AE80" s="60">
        <f>すべて_位置図情報!AF1465</f>
        <v>0</v>
      </c>
      <c r="AF80" s="60">
        <f>すべて_位置図情報!AG1465</f>
        <v>0</v>
      </c>
      <c r="AG80" s="60">
        <f>すべて_位置図情報!AH1465</f>
        <v>0</v>
      </c>
      <c r="AH80" s="60">
        <f>すべて_位置図情報!AI1465</f>
        <v>0</v>
      </c>
      <c r="AI80" s="60">
        <f>すべて_位置図情報!AJ1465</f>
        <v>0</v>
      </c>
      <c r="AJ80" s="60">
        <f>すべて_位置図情報!AK1465</f>
        <v>0</v>
      </c>
      <c r="AK80" s="60" t="e">
        <f>すべて_位置図情報!#REF!</f>
        <v>#REF!</v>
      </c>
    </row>
    <row r="81" spans="1:37" ht="22.5" customHeight="1">
      <c r="A81" s="240">
        <f t="shared" si="1"/>
        <v>76</v>
      </c>
      <c r="B81" s="7" t="str">
        <f>すべて_位置図情報!B1466</f>
        <v>インフラ関係施設</v>
      </c>
      <c r="C81" s="7" t="str">
        <f>すべて_位置図情報!C1466</f>
        <v>公園付帯施設</v>
      </c>
      <c r="D81" s="7" t="str">
        <f>すべて_位置図情報!D1466</f>
        <v>公園付帯施設</v>
      </c>
      <c r="E81" s="7" t="str">
        <f>すべて_位置図情報!E1466</f>
        <v>公園付帯施設</v>
      </c>
      <c r="F81" s="74">
        <v>7</v>
      </c>
      <c r="G81" s="13" t="str" ph="1">
        <f>すべて_位置図情報!G1466</f>
        <v>川辺大和川公園</v>
      </c>
      <c r="H81" s="126" t="str">
        <f>すべて_位置図情報!H1466</f>
        <v>大阪市平野区長吉長原西4-5</v>
      </c>
      <c r="I81" s="81">
        <f>すべて_位置図情報!I1466</f>
        <v>21.12</v>
      </c>
      <c r="J81" s="80" t="str">
        <f>すべて_位置図情報!J1466</f>
        <v>A</v>
      </c>
      <c r="K81" s="78">
        <f>すべて_位置図情報!K1466</f>
        <v>0</v>
      </c>
      <c r="L81" s="79">
        <f>すべて_位置図情報!L1466</f>
        <v>2007</v>
      </c>
      <c r="M81" s="79" t="str">
        <f>すべて_位置図情報!M1466</f>
        <v>a</v>
      </c>
      <c r="N81" s="79" t="str">
        <f>すべて_位置図情報!N1466</f>
        <v>a</v>
      </c>
      <c r="O81" s="79" t="str">
        <f>すべて_位置図情報!O1466</f>
        <v/>
      </c>
      <c r="P81" s="79" t="str">
        <f>すべて_位置図情報!P1466</f>
        <v>A</v>
      </c>
      <c r="Q81" s="79" t="str">
        <f>すべて_位置図情報!Q1466</f>
        <v>無</v>
      </c>
      <c r="R81" s="79" t="str">
        <f>すべて_位置図情報!R1466</f>
        <v>直営</v>
      </c>
      <c r="S81" s="126" t="str">
        <f>すべて_位置図情報!S1466</f>
        <v>建設局</v>
      </c>
      <c r="T81" s="126" t="str">
        <f>すべて_位置図情報!T1466</f>
        <v>公園緑化部</v>
      </c>
      <c r="U81" s="126" t="str">
        <f>すべて_位置図情報!U1466</f>
        <v>公園課</v>
      </c>
      <c r="V81" s="124" t="str">
        <f>すべて_位置図情報!V1466</f>
        <v>－</v>
      </c>
      <c r="W81" s="116" t="str">
        <f>すべて_位置図情報!W1466</f>
        <v>平野区</v>
      </c>
      <c r="X81" s="116" t="str">
        <f>すべて_位置図情報!X1466</f>
        <v>一般施設</v>
      </c>
      <c r="Y81" s="114">
        <f>すべて_位置図情報!Y1466</f>
        <v>80</v>
      </c>
      <c r="Z81" s="127">
        <f>すべて_位置図情報!Z1466</f>
        <v>0</v>
      </c>
      <c r="AA81" s="145">
        <f>すべて_位置図情報!AA1466</f>
        <v>0</v>
      </c>
      <c r="AB81" s="144">
        <f>すべて_位置図情報!AB1466</f>
        <v>0</v>
      </c>
      <c r="AC81" s="145">
        <f>すべて_位置図情報!AC1466</f>
        <v>0</v>
      </c>
      <c r="AD81" s="145">
        <f>すべて_位置図情報!AD1466</f>
        <v>0</v>
      </c>
      <c r="AE81" s="60">
        <f>すべて_位置図情報!AF1466</f>
        <v>0</v>
      </c>
      <c r="AF81" s="60">
        <f>すべて_位置図情報!AG1466</f>
        <v>0</v>
      </c>
      <c r="AG81" s="60">
        <f>すべて_位置図情報!AH1466</f>
        <v>0</v>
      </c>
      <c r="AH81" s="60">
        <f>すべて_位置図情報!AI1466</f>
        <v>0</v>
      </c>
      <c r="AI81" s="60">
        <f>すべて_位置図情報!AJ1466</f>
        <v>0</v>
      </c>
      <c r="AJ81" s="60">
        <f>すべて_位置図情報!AK1466</f>
        <v>0</v>
      </c>
      <c r="AK81" s="60" t="e">
        <f>すべて_位置図情報!#REF!</f>
        <v>#REF!</v>
      </c>
    </row>
    <row r="82" spans="1:37" ht="22.5" customHeight="1">
      <c r="A82" s="240">
        <f t="shared" si="1"/>
        <v>77</v>
      </c>
      <c r="B82" s="45" t="str">
        <f>すべて_位置図情報!B1467</f>
        <v>インフラ関係施設</v>
      </c>
      <c r="C82" s="45" t="str">
        <f>すべて_位置図情報!C1467</f>
        <v>公園付帯施設</v>
      </c>
      <c r="D82" s="45" t="str">
        <f>すべて_位置図情報!D1467</f>
        <v>公園付帯施設</v>
      </c>
      <c r="E82" s="45" t="str">
        <f>すべて_位置図情報!E1467</f>
        <v>公園付帯施設</v>
      </c>
      <c r="F82" s="74">
        <v>8</v>
      </c>
      <c r="G82" s="13" t="str" ph="1">
        <f>すべて_位置図情報!G1467</f>
        <v>六反さくら公園</v>
      </c>
      <c r="H82" s="126" t="str">
        <f>すべて_位置図情報!H1467</f>
        <v>大阪市平野区長吉六反1-8</v>
      </c>
      <c r="I82" s="81">
        <f>すべて_位置図情報!I1467</f>
        <v>22.44</v>
      </c>
      <c r="J82" s="80" t="str">
        <f>すべて_位置図情報!J1467</f>
        <v>A</v>
      </c>
      <c r="K82" s="78">
        <f>すべて_位置図情報!K1467</f>
        <v>0</v>
      </c>
      <c r="L82" s="79">
        <f>すべて_位置図情報!L1467</f>
        <v>2015</v>
      </c>
      <c r="M82" s="79" t="str">
        <f>すべて_位置図情報!M1467</f>
        <v>a</v>
      </c>
      <c r="N82" s="79" t="str">
        <f>すべて_位置図情報!N1467</f>
        <v>a</v>
      </c>
      <c r="O82" s="79" t="str">
        <f>すべて_位置図情報!O1467</f>
        <v/>
      </c>
      <c r="P82" s="79" t="str">
        <f>すべて_位置図情報!P1467</f>
        <v>A</v>
      </c>
      <c r="Q82" s="79" t="str">
        <f>すべて_位置図情報!Q1467</f>
        <v>無</v>
      </c>
      <c r="R82" s="79" t="str">
        <f>すべて_位置図情報!R1467</f>
        <v>直営</v>
      </c>
      <c r="S82" s="126" t="str">
        <f>すべて_位置図情報!S1467</f>
        <v>建設局</v>
      </c>
      <c r="T82" s="126" t="str">
        <f>すべて_位置図情報!T1467</f>
        <v>公園緑化部</v>
      </c>
      <c r="U82" s="126" t="str">
        <f>すべて_位置図情報!U1467</f>
        <v>公園課</v>
      </c>
      <c r="V82" s="124" t="str">
        <f>すべて_位置図情報!V1467</f>
        <v>－</v>
      </c>
      <c r="W82" s="116" t="str">
        <f>すべて_位置図情報!W1467</f>
        <v>平野区</v>
      </c>
      <c r="X82" s="116" t="str">
        <f>すべて_位置図情報!X1467</f>
        <v>一般施設</v>
      </c>
      <c r="Y82" s="114">
        <f>すべて_位置図情報!Y1467</f>
        <v>81</v>
      </c>
      <c r="Z82" s="127">
        <f>すべて_位置図情報!Z1467</f>
        <v>0</v>
      </c>
      <c r="AA82" s="145">
        <f>すべて_位置図情報!AA1467</f>
        <v>0</v>
      </c>
      <c r="AB82" s="144">
        <f>すべて_位置図情報!AB1467</f>
        <v>0</v>
      </c>
      <c r="AC82" s="145">
        <f>すべて_位置図情報!AC1467</f>
        <v>0</v>
      </c>
      <c r="AD82" s="145">
        <f>すべて_位置図情報!AD1467</f>
        <v>0</v>
      </c>
      <c r="AE82" s="60">
        <f>すべて_位置図情報!AF1467</f>
        <v>0</v>
      </c>
      <c r="AF82" s="60">
        <f>すべて_位置図情報!AG1467</f>
        <v>0</v>
      </c>
      <c r="AG82" s="60">
        <f>すべて_位置図情報!AH1467</f>
        <v>0</v>
      </c>
      <c r="AH82" s="60">
        <f>すべて_位置図情報!AI1467</f>
        <v>0</v>
      </c>
      <c r="AI82" s="60">
        <f>すべて_位置図情報!AJ1467</f>
        <v>0</v>
      </c>
      <c r="AJ82" s="60">
        <f>すべて_位置図情報!AK1467</f>
        <v>0</v>
      </c>
      <c r="AK82" s="60" t="e">
        <f>すべて_位置図情報!#REF!</f>
        <v>#REF!</v>
      </c>
    </row>
    <row r="83" spans="1:37" ht="22.5" customHeight="1">
      <c r="A83" s="240">
        <f t="shared" si="1"/>
        <v>78</v>
      </c>
      <c r="B83" s="242" t="str">
        <f>すべて_位置図情報!B1569</f>
        <v>もと施設</v>
      </c>
      <c r="C83" s="42" t="str">
        <f>すべて_位置図情報!C1569</f>
        <v>もと施設</v>
      </c>
      <c r="D83" s="42" t="str">
        <f>すべて_位置図情報!D1569</f>
        <v>もと施設</v>
      </c>
      <c r="E83" s="43" t="str">
        <f>すべて_位置図情報!E1569</f>
        <v>もと施設</v>
      </c>
      <c r="F83" s="74">
        <v>1</v>
      </c>
      <c r="G83" s="13" t="str" ph="1">
        <f>すべて_位置図情報!G1569</f>
        <v>もと長吉車庫</v>
      </c>
      <c r="H83" s="126" t="str">
        <f>すべて_位置図情報!H1569</f>
        <v>大阪市平野区長吉長原東3-10-18</v>
      </c>
      <c r="I83" s="81">
        <f>すべて_位置図情報!I1569</f>
        <v>4763.46</v>
      </c>
      <c r="J83" s="80" t="str">
        <f>すべて_位置図情報!J1569</f>
        <v>C</v>
      </c>
      <c r="K83" s="78">
        <f>すべて_位置図情報!K1569</f>
        <v>0</v>
      </c>
      <c r="L83" s="79">
        <f>すべて_位置図情報!L1569</f>
        <v>1965</v>
      </c>
      <c r="M83" s="79" t="str">
        <f>すべて_位置図情報!M1569</f>
        <v>d</v>
      </c>
      <c r="N83" s="79" t="str">
        <f>すべて_位置図情報!N1569</f>
        <v>d</v>
      </c>
      <c r="O83" s="79" t="str">
        <f>すべて_位置図情報!O1569</f>
        <v/>
      </c>
      <c r="P83" s="79" t="str">
        <f>すべて_位置図情報!P1569</f>
        <v>L</v>
      </c>
      <c r="Q83" s="79" t="str">
        <f>すべて_位置図情報!Q1569</f>
        <v>無</v>
      </c>
      <c r="R83" s="79" t="str">
        <f>すべて_位置図情報!R1569</f>
        <v>－</v>
      </c>
      <c r="S83" s="126" t="str">
        <f>すべて_位置図情報!S1569</f>
        <v>契約管財局</v>
      </c>
      <c r="T83" s="126" t="str">
        <f>すべて_位置図情報!T1569</f>
        <v>管財部</v>
      </c>
      <c r="U83" s="126" t="str">
        <f>すべて_位置図情報!U1569</f>
        <v>管財課</v>
      </c>
      <c r="V83" s="126" t="str">
        <f>すべて_位置図情報!V1569</f>
        <v>管財ｸﾞﾙｰﾌﾟ</v>
      </c>
      <c r="W83" s="116" t="str">
        <f>すべて_位置図情報!W1569</f>
        <v>平野区</v>
      </c>
      <c r="X83" s="116" t="str">
        <f>すべて_位置図情報!X1569</f>
        <v>一般施設</v>
      </c>
      <c r="Y83" s="114">
        <f>すべて_位置図情報!Y1569</f>
        <v>83</v>
      </c>
      <c r="Z83" s="127">
        <f>すべて_位置図情報!Z1569</f>
        <v>0</v>
      </c>
      <c r="AA83" s="143">
        <f>すべて_位置図情報!AA1569</f>
        <v>0</v>
      </c>
      <c r="AB83" s="144">
        <f>すべて_位置図情報!AB1569</f>
        <v>0</v>
      </c>
      <c r="AC83" s="143" t="str">
        <f>すべて_位置図情報!AC1569</f>
        <v>〇</v>
      </c>
      <c r="AD83" s="143">
        <f>すべて_位置図情報!AD1569</f>
        <v>0</v>
      </c>
      <c r="AE83" s="56">
        <f>すべて_位置図情報!AF1569</f>
        <v>0</v>
      </c>
      <c r="AF83" s="56">
        <f>すべて_位置図情報!AG1569</f>
        <v>0</v>
      </c>
      <c r="AG83" s="56">
        <f>すべて_位置図情報!AH1569</f>
        <v>0</v>
      </c>
      <c r="AH83" s="56">
        <f>すべて_位置図情報!AI1569</f>
        <v>0</v>
      </c>
      <c r="AI83" s="56">
        <f>すべて_位置図情報!AJ1569</f>
        <v>0</v>
      </c>
      <c r="AJ83" s="56">
        <f>すべて_位置図情報!AK1569</f>
        <v>0</v>
      </c>
      <c r="AK83" s="56" t="e">
        <f>すべて_位置図情報!#REF!</f>
        <v>#REF!</v>
      </c>
    </row>
    <row r="84" spans="1:37" ht="22.5" customHeight="1">
      <c r="A84" s="240">
        <f t="shared" si="1"/>
        <v>79</v>
      </c>
      <c r="B84" s="41" t="str">
        <f>すべて_位置図情報!B1570</f>
        <v>もと施設</v>
      </c>
      <c r="C84" s="42" t="str">
        <f>すべて_位置図情報!C1570</f>
        <v>もと施設</v>
      </c>
      <c r="D84" s="42" t="str">
        <f>すべて_位置図情報!D1570</f>
        <v>もと施設</v>
      </c>
      <c r="E84" s="43" t="str">
        <f>すべて_位置図情報!E1570</f>
        <v>もと施設</v>
      </c>
      <c r="F84" s="74">
        <v>2</v>
      </c>
      <c r="G84" s="13" t="str" ph="1">
        <f>すべて_位置図情報!G1570</f>
        <v>もと喜連老人憩の家</v>
      </c>
      <c r="H84" s="126" t="str">
        <f>すべて_位置図情報!H1570</f>
        <v>大阪市平野区喜連6-7-44</v>
      </c>
      <c r="I84" s="81">
        <f>すべて_位置図情報!I1570</f>
        <v>103.48</v>
      </c>
      <c r="J84" s="80" t="str">
        <f>すべて_位置図情報!J1570</f>
        <v>A</v>
      </c>
      <c r="K84" s="78">
        <f>すべて_位置図情報!K1570</f>
        <v>0</v>
      </c>
      <c r="L84" s="79">
        <f>すべて_位置図情報!L1570</f>
        <v>1975</v>
      </c>
      <c r="M84" s="79" t="str">
        <f>すべて_位置図情報!M1570</f>
        <v>d</v>
      </c>
      <c r="N84" s="79" t="str">
        <f>すべて_位置図情報!N1570</f>
        <v>c</v>
      </c>
      <c r="O84" s="79" t="str">
        <f>すべて_位置図情報!O1570</f>
        <v>〇</v>
      </c>
      <c r="P84" s="79" t="str">
        <f>すべて_位置図情報!P1570</f>
        <v>J</v>
      </c>
      <c r="Q84" s="79" t="str">
        <f>すべて_位置図情報!Q1570</f>
        <v>有</v>
      </c>
      <c r="R84" s="79" t="str">
        <f>すべて_位置図情報!R1570</f>
        <v>－</v>
      </c>
      <c r="S84" s="126" t="str">
        <f>すべて_位置図情報!S1570</f>
        <v>福祉局</v>
      </c>
      <c r="T84" s="126" t="str">
        <f>すべて_位置図情報!T1570</f>
        <v>高齢者施策部</v>
      </c>
      <c r="U84" s="126" t="str">
        <f>すべて_位置図情報!U1570</f>
        <v>高齢福祉課</v>
      </c>
      <c r="V84" s="126" t="str">
        <f>すべて_位置図情報!V1570</f>
        <v>いきがいｸﾞﾙｰﾌﾟ</v>
      </c>
      <c r="W84" s="116" t="str">
        <f>すべて_位置図情報!W1570</f>
        <v>平野区</v>
      </c>
      <c r="X84" s="116" t="str">
        <f>すべて_位置図情報!X1570</f>
        <v>一般施設</v>
      </c>
      <c r="Y84" s="114">
        <f>すべて_位置図情報!Y1570</f>
        <v>85</v>
      </c>
      <c r="Z84" s="127">
        <f>すべて_位置図情報!Z1570</f>
        <v>0</v>
      </c>
      <c r="AA84" s="145">
        <f>すべて_位置図情報!AA1570</f>
        <v>0</v>
      </c>
      <c r="AB84" s="144">
        <f>すべて_位置図情報!AB1570</f>
        <v>0</v>
      </c>
      <c r="AC84" s="145">
        <f>すべて_位置図情報!AC1570</f>
        <v>0</v>
      </c>
      <c r="AD84" s="145">
        <f>すべて_位置図情報!AD1570</f>
        <v>0</v>
      </c>
      <c r="AE84" s="60">
        <f>すべて_位置図情報!AF1570</f>
        <v>0</v>
      </c>
      <c r="AF84" s="60">
        <f>すべて_位置図情報!AG1570</f>
        <v>0</v>
      </c>
      <c r="AG84" s="60">
        <f>すべて_位置図情報!AH1570</f>
        <v>0</v>
      </c>
      <c r="AH84" s="60">
        <f>すべて_位置図情報!AI1570</f>
        <v>0</v>
      </c>
      <c r="AI84" s="60">
        <f>すべて_位置図情報!AJ1570</f>
        <v>0</v>
      </c>
      <c r="AJ84" s="60">
        <f>すべて_位置図情報!AK1570</f>
        <v>0</v>
      </c>
      <c r="AK84" s="60" t="e">
        <f>すべて_位置図情報!#REF!</f>
        <v>#REF!</v>
      </c>
    </row>
    <row r="85" spans="1:37" ht="22.5" customHeight="1">
      <c r="A85" s="240">
        <f t="shared" si="1"/>
        <v>80</v>
      </c>
      <c r="B85" s="41" t="str">
        <f>すべて_位置図情報!B1571</f>
        <v>もと施設</v>
      </c>
      <c r="C85" s="42" t="str">
        <f>すべて_位置図情報!C1571</f>
        <v>もと施設</v>
      </c>
      <c r="D85" s="42" t="str">
        <f>すべて_位置図情報!D1571</f>
        <v>もと施設</v>
      </c>
      <c r="E85" s="43" t="str">
        <f>すべて_位置図情報!E1571</f>
        <v>もと施設</v>
      </c>
      <c r="F85" s="74">
        <v>3</v>
      </c>
      <c r="G85" s="13" t="str" ph="1">
        <f>すべて_位置図情報!G1571</f>
        <v>もと平野児童館</v>
      </c>
      <c r="H85" s="126" t="str">
        <f>すべて_位置図情報!H1571</f>
        <v>大阪市平野区喜連6-7-44</v>
      </c>
      <c r="I85" s="81">
        <f>すべて_位置図情報!I1571</f>
        <v>183.12</v>
      </c>
      <c r="J85" s="80" t="str">
        <f>すべて_位置図情報!J1571</f>
        <v>A</v>
      </c>
      <c r="K85" s="78">
        <f>すべて_位置図情報!K1571</f>
        <v>0</v>
      </c>
      <c r="L85" s="79">
        <f>すべて_位置図情報!L1571</f>
        <v>1975</v>
      </c>
      <c r="M85" s="79" t="str">
        <f>すべて_位置図情報!M1571</f>
        <v>d</v>
      </c>
      <c r="N85" s="79" t="str">
        <f>すべて_位置図情報!N1571</f>
        <v>c</v>
      </c>
      <c r="O85" s="79" t="str">
        <f>すべて_位置図情報!O1571</f>
        <v>〇</v>
      </c>
      <c r="P85" s="79" t="str">
        <f>すべて_位置図情報!P1571</f>
        <v>J</v>
      </c>
      <c r="Q85" s="79" t="str">
        <f>すべて_位置図情報!Q1571</f>
        <v>有</v>
      </c>
      <c r="R85" s="79" t="str">
        <f>すべて_位置図情報!R1571</f>
        <v>－</v>
      </c>
      <c r="S85" s="126" t="str">
        <f>すべて_位置図情報!S1571</f>
        <v>こども青少年局</v>
      </c>
      <c r="T85" s="126" t="str">
        <f>すべて_位置図情報!T1571</f>
        <v>幼保施策部</v>
      </c>
      <c r="U85" s="126" t="str">
        <f>すべて_位置図情報!U1571</f>
        <v>保育所運営課</v>
      </c>
      <c r="V85" s="126" t="str">
        <f>すべて_位置図情報!V1571</f>
        <v>再編整備ｸﾞﾙｰﾌﾟ</v>
      </c>
      <c r="W85" s="116" t="str">
        <f>すべて_位置図情報!W1571</f>
        <v>平野区</v>
      </c>
      <c r="X85" s="116" t="str">
        <f>すべて_位置図情報!X1571</f>
        <v>一般施設</v>
      </c>
      <c r="Y85" s="114">
        <f>すべて_位置図情報!Y1571</f>
        <v>86</v>
      </c>
      <c r="Z85" s="127">
        <f>すべて_位置図情報!Z1571</f>
        <v>0</v>
      </c>
      <c r="AA85" s="145">
        <f>すべて_位置図情報!AA1571</f>
        <v>0</v>
      </c>
      <c r="AB85" s="144">
        <f>すべて_位置図情報!AB1571</f>
        <v>0</v>
      </c>
      <c r="AC85" s="145">
        <f>すべて_位置図情報!AC1571</f>
        <v>0</v>
      </c>
      <c r="AD85" s="145">
        <f>すべて_位置図情報!AD1571</f>
        <v>0</v>
      </c>
      <c r="AE85" s="60">
        <f>すべて_位置図情報!AF1571</f>
        <v>0</v>
      </c>
      <c r="AF85" s="60">
        <f>すべて_位置図情報!AG1571</f>
        <v>0</v>
      </c>
      <c r="AG85" s="60">
        <f>すべて_位置図情報!AH1571</f>
        <v>0</v>
      </c>
      <c r="AH85" s="60">
        <f>すべて_位置図情報!AI1571</f>
        <v>0</v>
      </c>
      <c r="AI85" s="60">
        <f>すべて_位置図情報!AJ1571</f>
        <v>0</v>
      </c>
      <c r="AJ85" s="60">
        <f>すべて_位置図情報!AK1571</f>
        <v>0</v>
      </c>
      <c r="AK85" s="60" t="e">
        <f>すべて_位置図情報!#REF!</f>
        <v>#REF!</v>
      </c>
    </row>
    <row r="86" spans="1:37" ht="22.5" customHeight="1">
      <c r="A86" s="240">
        <f t="shared" si="1"/>
        <v>81</v>
      </c>
      <c r="B86" s="41" t="str">
        <f>すべて_位置図情報!B1572</f>
        <v>もと施設</v>
      </c>
      <c r="C86" s="42" t="str">
        <f>すべて_位置図情報!C1572</f>
        <v>もと施設</v>
      </c>
      <c r="D86" s="42" t="str">
        <f>すべて_位置図情報!D1572</f>
        <v>もと施設</v>
      </c>
      <c r="E86" s="43" t="str">
        <f>すべて_位置図情報!E1572</f>
        <v>もと施設</v>
      </c>
      <c r="F86" s="74">
        <v>4</v>
      </c>
      <c r="G86" s="13" t="str" ph="1">
        <f>すべて_位置図情報!G1572</f>
        <v>もと加美ユースセンター</v>
      </c>
      <c r="H86" s="126" t="str">
        <f>すべて_位置図情報!H1572</f>
        <v>大阪市平野区加美鞍作1-2-31</v>
      </c>
      <c r="I86" s="81">
        <f>すべて_位置図情報!I1572</f>
        <v>317.91000000000003</v>
      </c>
      <c r="J86" s="80" t="str">
        <f>すべて_位置図情報!J1572</f>
        <v>A</v>
      </c>
      <c r="K86" s="78">
        <f>すべて_位置図情報!K1572</f>
        <v>0</v>
      </c>
      <c r="L86" s="79">
        <f>すべて_位置図情報!L1572</f>
        <v>1968</v>
      </c>
      <c r="M86" s="79" t="str">
        <f>すべて_位置図情報!M1572</f>
        <v>d</v>
      </c>
      <c r="N86" s="79" t="str">
        <f>すべて_位置図情報!N1572</f>
        <v>d</v>
      </c>
      <c r="O86" s="79" t="str">
        <f>すべて_位置図情報!O1572</f>
        <v/>
      </c>
      <c r="P86" s="79" t="str">
        <f>すべて_位置図情報!P1572</f>
        <v>J</v>
      </c>
      <c r="Q86" s="79" t="str">
        <f>すべて_位置図情報!Q1572</f>
        <v>有</v>
      </c>
      <c r="R86" s="79" t="str">
        <f>すべて_位置図情報!R1572</f>
        <v>－</v>
      </c>
      <c r="S86" s="126" t="str">
        <f>すべて_位置図情報!S1572</f>
        <v>こども青少年局</v>
      </c>
      <c r="T86" s="126" t="str">
        <f>すべて_位置図情報!T1572</f>
        <v>企画部</v>
      </c>
      <c r="U86" s="126" t="str">
        <f>すべて_位置図情報!U1572</f>
        <v>経理課</v>
      </c>
      <c r="V86" s="126" t="str">
        <f>すべて_位置図情報!V1572</f>
        <v>管財･施設ｸﾞﾙｰﾌﾟ</v>
      </c>
      <c r="W86" s="116" t="str">
        <f>すべて_位置図情報!W1572</f>
        <v>平野区</v>
      </c>
      <c r="X86" s="116" t="str">
        <f>すべて_位置図情報!X1572</f>
        <v>一般施設</v>
      </c>
      <c r="Y86" s="114">
        <f>すべて_位置図情報!Y1572</f>
        <v>87</v>
      </c>
      <c r="Z86" s="127">
        <f>すべて_位置図情報!Z1572</f>
        <v>0</v>
      </c>
      <c r="AA86" s="145">
        <f>すべて_位置図情報!AA1572</f>
        <v>0</v>
      </c>
      <c r="AB86" s="144">
        <f>すべて_位置図情報!AB1572</f>
        <v>0</v>
      </c>
      <c r="AC86" s="145">
        <f>すべて_位置図情報!AC1572</f>
        <v>0</v>
      </c>
      <c r="AD86" s="145">
        <f>すべて_位置図情報!AD1572</f>
        <v>0</v>
      </c>
      <c r="AE86" s="60">
        <f>すべて_位置図情報!AF1572</f>
        <v>0</v>
      </c>
      <c r="AF86" s="60">
        <f>すべて_位置図情報!AG1572</f>
        <v>0</v>
      </c>
      <c r="AG86" s="60">
        <f>すべて_位置図情報!AH1572</f>
        <v>0</v>
      </c>
      <c r="AH86" s="60">
        <f>すべて_位置図情報!AI1572</f>
        <v>0</v>
      </c>
      <c r="AI86" s="60">
        <f>すべて_位置図情報!AJ1572</f>
        <v>0</v>
      </c>
      <c r="AJ86" s="60">
        <f>すべて_位置図情報!AK1572</f>
        <v>0</v>
      </c>
      <c r="AK86" s="60" t="e">
        <f>すべて_位置図情報!#REF!</f>
        <v>#REF!</v>
      </c>
    </row>
    <row r="87" spans="1:37" ht="22.5" customHeight="1">
      <c r="A87" s="240">
        <f t="shared" si="1"/>
        <v>82</v>
      </c>
      <c r="B87" s="41" t="str">
        <f>すべて_位置図情報!B1573</f>
        <v>もと施設</v>
      </c>
      <c r="C87" s="42" t="str">
        <f>すべて_位置図情報!C1573</f>
        <v>もと施設</v>
      </c>
      <c r="D87" s="42" t="str">
        <f>すべて_位置図情報!D1573</f>
        <v>もと施設</v>
      </c>
      <c r="E87" s="43" t="str">
        <f>すべて_位置図情報!E1573</f>
        <v>もと施設</v>
      </c>
      <c r="F87" s="74">
        <v>5</v>
      </c>
      <c r="G87" s="13" t="str" ph="1">
        <f>すべて_位置図情報!G1573</f>
        <v>もと瓜破幼稚園</v>
      </c>
      <c r="H87" s="126" t="str">
        <f>すべて_位置図情報!H1573</f>
        <v>大阪市平野区瓜破5-3-34</v>
      </c>
      <c r="I87" s="81">
        <f>すべて_位置図情報!I1573</f>
        <v>624.32000000000005</v>
      </c>
      <c r="J87" s="80" t="str">
        <f>すべて_位置図情報!J1573</f>
        <v>B</v>
      </c>
      <c r="K87" s="78">
        <f>すべて_位置図情報!K1573</f>
        <v>0</v>
      </c>
      <c r="L87" s="79">
        <f>すべて_位置図情報!L1573</f>
        <v>1981</v>
      </c>
      <c r="M87" s="79" t="str">
        <f>すべて_位置図情報!M1573</f>
        <v>c</v>
      </c>
      <c r="N87" s="79" t="str">
        <f>すべて_位置図情報!N1573</f>
        <v>c</v>
      </c>
      <c r="O87" s="79" t="str">
        <f>すべて_位置図情報!O1573</f>
        <v/>
      </c>
      <c r="P87" s="79" t="str">
        <f>すべて_位置図情報!P1573</f>
        <v>H</v>
      </c>
      <c r="Q87" s="79" t="str">
        <f>すべて_位置図情報!Q1573</f>
        <v>無</v>
      </c>
      <c r="R87" s="79" t="str">
        <f>すべて_位置図情報!R1573</f>
        <v>－</v>
      </c>
      <c r="S87" s="126" t="str">
        <f>すべて_位置図情報!S1573</f>
        <v>こども青少年局</v>
      </c>
      <c r="T87" s="126" t="str">
        <f>すべて_位置図情報!T1573</f>
        <v>企画部</v>
      </c>
      <c r="U87" s="126" t="str">
        <f>すべて_位置図情報!U1573</f>
        <v>経理課</v>
      </c>
      <c r="V87" s="126" t="str">
        <f>すべて_位置図情報!V1573</f>
        <v>管財･施設ｸﾞﾙｰﾌﾟ</v>
      </c>
      <c r="W87" s="116" t="str">
        <f>すべて_位置図情報!W1573</f>
        <v>平野区</v>
      </c>
      <c r="X87" s="116" t="str">
        <f>すべて_位置図情報!X1573</f>
        <v>一般施設</v>
      </c>
      <c r="Y87" s="114">
        <f>すべて_位置図情報!Y1573</f>
        <v>88</v>
      </c>
      <c r="Z87" s="127">
        <f>すべて_位置図情報!Z1573</f>
        <v>0</v>
      </c>
      <c r="AA87" s="145">
        <f>すべて_位置図情報!AA1573</f>
        <v>0</v>
      </c>
      <c r="AB87" s="144">
        <f>すべて_位置図情報!AB1573</f>
        <v>0</v>
      </c>
      <c r="AC87" s="145">
        <f>すべて_位置図情報!AC1573</f>
        <v>0</v>
      </c>
      <c r="AD87" s="145">
        <f>すべて_位置図情報!AD1573</f>
        <v>0</v>
      </c>
      <c r="AE87" s="60">
        <f>すべて_位置図情報!AF1573</f>
        <v>0</v>
      </c>
      <c r="AF87" s="60">
        <f>すべて_位置図情報!AG1573</f>
        <v>0</v>
      </c>
      <c r="AG87" s="60">
        <f>すべて_位置図情報!AH1573</f>
        <v>0</v>
      </c>
      <c r="AH87" s="60">
        <f>すべて_位置図情報!AI1573</f>
        <v>0</v>
      </c>
      <c r="AI87" s="60">
        <f>すべて_位置図情報!AJ1573</f>
        <v>0</v>
      </c>
      <c r="AJ87" s="60">
        <f>すべて_位置図情報!AK1573</f>
        <v>0</v>
      </c>
      <c r="AK87" s="60" t="e">
        <f>すべて_位置図情報!#REF!</f>
        <v>#REF!</v>
      </c>
    </row>
    <row r="88" spans="1:37" ht="22.5" customHeight="1">
      <c r="A88" s="240">
        <f t="shared" si="1"/>
        <v>83</v>
      </c>
      <c r="B88" s="41" t="str">
        <f>すべて_位置図情報!B1574</f>
        <v>もと施設</v>
      </c>
      <c r="C88" s="42" t="str">
        <f>すべて_位置図情報!C1574</f>
        <v>もと施設</v>
      </c>
      <c r="D88" s="42" t="str">
        <f>すべて_位置図情報!D1574</f>
        <v>もと施設</v>
      </c>
      <c r="E88" s="43" t="str">
        <f>すべて_位置図情報!E1574</f>
        <v>もと施設</v>
      </c>
      <c r="F88" s="74">
        <v>6</v>
      </c>
      <c r="G88" s="13" t="str" ph="1">
        <f>すべて_位置図情報!G1574</f>
        <v>もと瓜破霊園</v>
      </c>
      <c r="H88" s="126" t="str">
        <f>すべて_位置図情報!H1574</f>
        <v>大阪市平野区瓜破東4-4-164</v>
      </c>
      <c r="I88" s="81">
        <f>すべて_位置図情報!I1574</f>
        <v>26.5</v>
      </c>
      <c r="J88" s="80" t="str">
        <f>すべて_位置図情報!J1574</f>
        <v>A</v>
      </c>
      <c r="K88" s="78">
        <f>すべて_位置図情報!K1574</f>
        <v>0</v>
      </c>
      <c r="L88" s="79">
        <f>すべて_位置図情報!L1574</f>
        <v>1975</v>
      </c>
      <c r="M88" s="79" t="str">
        <f>すべて_位置図情報!M1574</f>
        <v>d</v>
      </c>
      <c r="N88" s="79" t="str">
        <f>すべて_位置図情報!N1574</f>
        <v>c</v>
      </c>
      <c r="O88" s="79" t="str">
        <f>すべて_位置図情報!O1574</f>
        <v>〇</v>
      </c>
      <c r="P88" s="79" t="str">
        <f>すべて_位置図情報!P1574</f>
        <v>J</v>
      </c>
      <c r="Q88" s="79" t="str">
        <f>すべて_位置図情報!Q1574</f>
        <v>無</v>
      </c>
      <c r="R88" s="79" t="str">
        <f>すべて_位置図情報!R1574</f>
        <v>無償貸付</v>
      </c>
      <c r="S88" s="126" t="str">
        <f>すべて_位置図情報!S1574</f>
        <v>環境局</v>
      </c>
      <c r="T88" s="126" t="str">
        <f>すべて_位置図情報!T1574</f>
        <v>総務部</v>
      </c>
      <c r="U88" s="126" t="str">
        <f>すべて_位置図情報!U1574</f>
        <v>施設管理課</v>
      </c>
      <c r="V88" s="126" t="str">
        <f>すべて_位置図情報!V1574</f>
        <v>霊園ｸﾞﾙｰﾌﾟ</v>
      </c>
      <c r="W88" s="116" t="str">
        <f>すべて_位置図情報!W1574</f>
        <v>平野区</v>
      </c>
      <c r="X88" s="116" t="str">
        <f>すべて_位置図情報!X1574</f>
        <v>一般施設</v>
      </c>
      <c r="Y88" s="114">
        <f>すべて_位置図情報!Y1574</f>
        <v>89</v>
      </c>
      <c r="Z88" s="127">
        <f>すべて_位置図情報!Z1574</f>
        <v>0</v>
      </c>
      <c r="AA88" s="145">
        <f>すべて_位置図情報!AA1574</f>
        <v>0</v>
      </c>
      <c r="AB88" s="144">
        <f>すべて_位置図情報!AB1574</f>
        <v>0</v>
      </c>
      <c r="AC88" s="145">
        <f>すべて_位置図情報!AC1574</f>
        <v>0</v>
      </c>
      <c r="AD88" s="145">
        <f>すべて_位置図情報!AD1574</f>
        <v>0</v>
      </c>
      <c r="AE88" s="60">
        <f>すべて_位置図情報!AF1574</f>
        <v>0</v>
      </c>
      <c r="AF88" s="60">
        <f>すべて_位置図情報!AG1574</f>
        <v>0</v>
      </c>
      <c r="AG88" s="60">
        <f>すべて_位置図情報!AH1574</f>
        <v>0</v>
      </c>
      <c r="AH88" s="60">
        <f>すべて_位置図情報!AI1574</f>
        <v>0</v>
      </c>
      <c r="AI88" s="60">
        <f>すべて_位置図情報!AJ1574</f>
        <v>0</v>
      </c>
      <c r="AJ88" s="60">
        <f>すべて_位置図情報!AK1574</f>
        <v>0</v>
      </c>
      <c r="AK88" s="60" t="e">
        <f>すべて_位置図情報!#REF!</f>
        <v>#REF!</v>
      </c>
    </row>
    <row r="89" spans="1:37" ht="22.5" customHeight="1">
      <c r="A89" s="240">
        <f t="shared" si="1"/>
        <v>84</v>
      </c>
      <c r="B89" s="41" t="str">
        <f>すべて_位置図情報!B1575</f>
        <v>もと施設</v>
      </c>
      <c r="C89" s="42" t="str">
        <f>すべて_位置図情報!C1575</f>
        <v>もと施設</v>
      </c>
      <c r="D89" s="42" t="str">
        <f>すべて_位置図情報!D1575</f>
        <v>もと施設</v>
      </c>
      <c r="E89" s="43" t="str">
        <f>すべて_位置図情報!E1575</f>
        <v>もと施設</v>
      </c>
      <c r="F89" s="74">
        <v>7</v>
      </c>
      <c r="G89" s="13" t="str" ph="1">
        <f>すべて_位置図情報!G1575</f>
        <v>リフレうりわり</v>
      </c>
      <c r="H89" s="126" t="str">
        <f>すべて_位置図情報!H1575</f>
        <v>大阪市平野区瓜破南1-4-35</v>
      </c>
      <c r="I89" s="81">
        <f>すべて_位置図情報!I1575</f>
        <v>3296.84</v>
      </c>
      <c r="J89" s="80" t="str">
        <f>すべて_位置図情報!J1575</f>
        <v>C</v>
      </c>
      <c r="K89" s="78">
        <f>すべて_位置図情報!K1575</f>
        <v>0</v>
      </c>
      <c r="L89" s="79">
        <f>すべて_位置図情報!L1575</f>
        <v>2005</v>
      </c>
      <c r="M89" s="79" t="str">
        <f>すべて_位置図情報!M1575</f>
        <v>b</v>
      </c>
      <c r="N89" s="79" t="str">
        <f>すべて_位置図情報!N1575</f>
        <v>a</v>
      </c>
      <c r="O89" s="79" t="str">
        <f>すべて_位置図情報!O1575</f>
        <v>〇</v>
      </c>
      <c r="P89" s="79" t="str">
        <f>すべて_位置図情報!P1575</f>
        <v>F</v>
      </c>
      <c r="Q89" s="79" t="str">
        <f>すべて_位置図情報!Q1575</f>
        <v>無</v>
      </c>
      <c r="R89" s="79" t="str">
        <f>すべて_位置図情報!R1575</f>
        <v>－</v>
      </c>
      <c r="S89" s="126" t="str">
        <f>すべて_位置図情報!S1575</f>
        <v>環境局</v>
      </c>
      <c r="T89" s="126" t="str">
        <f>すべて_位置図情報!T1575</f>
        <v>総務部</v>
      </c>
      <c r="U89" s="126" t="str">
        <f>すべて_位置図情報!U1575</f>
        <v>施設管理課</v>
      </c>
      <c r="V89" s="126" t="str">
        <f>すべて_位置図情報!V1575</f>
        <v>施設管理ｸﾞﾙｰﾌﾟ</v>
      </c>
      <c r="W89" s="116" t="str">
        <f>すべて_位置図情報!W1575</f>
        <v>平野区</v>
      </c>
      <c r="X89" s="116" t="str">
        <f>すべて_位置図情報!X1575</f>
        <v>一般施設</v>
      </c>
      <c r="Y89" s="114">
        <f>すべて_位置図情報!Y1575</f>
        <v>90</v>
      </c>
      <c r="Z89" s="127">
        <f>すべて_位置図情報!Z1575</f>
        <v>0</v>
      </c>
      <c r="AA89" s="143">
        <f>すべて_位置図情報!AA1575</f>
        <v>0</v>
      </c>
      <c r="AB89" s="144">
        <f>すべて_位置図情報!AB1575</f>
        <v>0</v>
      </c>
      <c r="AC89" s="143" t="str">
        <f>すべて_位置図情報!AC1575</f>
        <v>〇</v>
      </c>
      <c r="AD89" s="143">
        <f>すべて_位置図情報!AD1575</f>
        <v>0</v>
      </c>
      <c r="AE89" s="56">
        <f>すべて_位置図情報!AF1575</f>
        <v>0</v>
      </c>
      <c r="AF89" s="56">
        <f>すべて_位置図情報!AG1575</f>
        <v>0</v>
      </c>
      <c r="AG89" s="56">
        <f>すべて_位置図情報!AH1575</f>
        <v>0</v>
      </c>
      <c r="AH89" s="56">
        <f>すべて_位置図情報!AI1575</f>
        <v>0</v>
      </c>
      <c r="AI89" s="56">
        <f>すべて_位置図情報!AJ1575</f>
        <v>0</v>
      </c>
      <c r="AJ89" s="56">
        <f>すべて_位置図情報!AK1575</f>
        <v>0</v>
      </c>
      <c r="AK89" s="56" t="e">
        <f>すべて_位置図情報!#REF!</f>
        <v>#REF!</v>
      </c>
    </row>
    <row r="90" spans="1:37" ht="22.5" customHeight="1">
      <c r="A90" s="262">
        <f t="shared" si="1"/>
        <v>85</v>
      </c>
      <c r="B90" s="41" t="str">
        <f>すべて_位置図情報!B1576</f>
        <v>もと施設</v>
      </c>
      <c r="C90" s="207" t="str">
        <f>すべて_位置図情報!C1576</f>
        <v>もと施設</v>
      </c>
      <c r="D90" s="207" t="str">
        <f>すべて_位置図情報!D1576</f>
        <v>もと施設</v>
      </c>
      <c r="E90" s="43" t="str">
        <f>すべて_位置図情報!E1576</f>
        <v>もと施設</v>
      </c>
      <c r="F90" s="74">
        <v>8</v>
      </c>
      <c r="G90" s="13" t="str" ph="1">
        <f>すべて_位置図情報!G1576</f>
        <v>もと長吉六反小学校</v>
      </c>
      <c r="H90" s="126" t="str">
        <f>すべて_位置図情報!H1576</f>
        <v>大阪市平野区長吉六反5-3-41</v>
      </c>
      <c r="I90" s="81">
        <f>すべて_位置図情報!I1576</f>
        <v>5907.77</v>
      </c>
      <c r="J90" s="80" t="str">
        <f>すべて_位置図情報!J1576</f>
        <v>C</v>
      </c>
      <c r="K90" s="78">
        <f>すべて_位置図情報!K1576</f>
        <v>0</v>
      </c>
      <c r="L90" s="79">
        <f>すべて_位置図情報!L1576</f>
        <v>1972</v>
      </c>
      <c r="M90" s="79" t="str">
        <f>すべて_位置図情報!M1576</f>
        <v>d</v>
      </c>
      <c r="N90" s="79" t="str">
        <f>すべて_位置図情報!N1576</f>
        <v>d</v>
      </c>
      <c r="O90" s="79" t="str">
        <f>すべて_位置図情報!O1576</f>
        <v/>
      </c>
      <c r="P90" s="79" t="str">
        <f>すべて_位置図情報!P1576</f>
        <v>L</v>
      </c>
      <c r="Q90" s="79" t="str">
        <f>すべて_位置図情報!Q1576</f>
        <v>無</v>
      </c>
      <c r="R90" s="79" t="str">
        <f>すべて_位置図情報!R1576</f>
        <v>－</v>
      </c>
      <c r="S90" s="126" t="str">
        <f>すべて_位置図情報!S1576</f>
        <v>教育委員会事務局</v>
      </c>
      <c r="T90" s="126" t="str">
        <f>すべて_位置図情報!T1576</f>
        <v>総務部</v>
      </c>
      <c r="U90" s="126" t="str">
        <f>すべて_位置図情報!U1576</f>
        <v>施設整備課</v>
      </c>
      <c r="V90" s="126" t="str">
        <f>すべて_位置図情報!V1576</f>
        <v>管財ｸﾞﾙｰﾌﾟ</v>
      </c>
      <c r="W90" s="116" t="str">
        <f>すべて_位置図情報!W1576</f>
        <v>平野区</v>
      </c>
      <c r="X90" s="116" t="str">
        <f>すべて_位置図情報!X1576</f>
        <v>一般施設</v>
      </c>
      <c r="Y90" s="114">
        <f>すべて_位置図情報!Y1576</f>
        <v>93</v>
      </c>
      <c r="Z90" s="127">
        <f>すべて_位置図情報!Z1576</f>
        <v>0</v>
      </c>
      <c r="AA90" s="143">
        <f>すべて_位置図情報!AA1576</f>
        <v>0</v>
      </c>
      <c r="AB90" s="144">
        <f>すべて_位置図情報!AB1576</f>
        <v>0</v>
      </c>
      <c r="AC90" s="143" t="str">
        <f>すべて_位置図情報!AC1576</f>
        <v>〇</v>
      </c>
      <c r="AD90" s="143">
        <f>すべて_位置図情報!AD1576</f>
        <v>0</v>
      </c>
      <c r="AE90" s="56">
        <f>すべて_位置図情報!AF1576</f>
        <v>0</v>
      </c>
      <c r="AF90" s="56">
        <f>すべて_位置図情報!AG1576</f>
        <v>0</v>
      </c>
      <c r="AG90" s="56">
        <f>すべて_位置図情報!AH1576</f>
        <v>0</v>
      </c>
      <c r="AH90" s="56">
        <f>すべて_位置図情報!AI1576</f>
        <v>0</v>
      </c>
      <c r="AI90" s="56">
        <f>すべて_位置図情報!AJ1576</f>
        <v>0</v>
      </c>
      <c r="AJ90" s="56">
        <f>すべて_位置図情報!AK1576</f>
        <v>0</v>
      </c>
      <c r="AK90" s="56" t="e">
        <f>すべて_位置図情報!#REF!</f>
        <v>#REF!</v>
      </c>
    </row>
    <row r="91" spans="1:37" ht="22.5" customHeight="1">
      <c r="A91" s="262">
        <f t="shared" si="1"/>
        <v>86</v>
      </c>
      <c r="B91" s="41" t="str">
        <f>すべて_位置図情報!B1577</f>
        <v>もと施設</v>
      </c>
      <c r="C91" s="207" t="str">
        <f>すべて_位置図情報!C1577</f>
        <v>もと施設</v>
      </c>
      <c r="D91" s="207" t="str">
        <f>すべて_位置図情報!D1577</f>
        <v>もと施設</v>
      </c>
      <c r="E91" s="43" t="str">
        <f>すべて_位置図情報!E1577</f>
        <v>もと施設</v>
      </c>
      <c r="F91" s="74">
        <v>9</v>
      </c>
      <c r="G91" s="13" t="str" ph="1">
        <f>すべて_位置図情報!G1577</f>
        <v>もと平野青少年会館</v>
      </c>
      <c r="H91" s="126" t="str">
        <f>すべて_位置図情報!H1577</f>
        <v>大阪市平野区平野市町3-2-12</v>
      </c>
      <c r="I91" s="81">
        <f>すべて_位置図情報!I1577</f>
        <v>2565.39</v>
      </c>
      <c r="J91" s="80" t="str">
        <f>すべて_位置図情報!J1577</f>
        <v>C</v>
      </c>
      <c r="K91" s="78">
        <f>すべて_位置図情報!K1577</f>
        <v>0</v>
      </c>
      <c r="L91" s="79">
        <f>すべて_位置図情報!L1577</f>
        <v>1983</v>
      </c>
      <c r="M91" s="79" t="str">
        <f>すべて_位置図情報!M1577</f>
        <v>c</v>
      </c>
      <c r="N91" s="79" t="str">
        <f>すべて_位置図情報!N1577</f>
        <v>c</v>
      </c>
      <c r="O91" s="79" t="str">
        <f>すべて_位置図情報!O1577</f>
        <v/>
      </c>
      <c r="P91" s="79" t="str">
        <f>すべて_位置図情報!P1577</f>
        <v>I</v>
      </c>
      <c r="Q91" s="79" t="str">
        <f>すべて_位置図情報!Q1577</f>
        <v>無</v>
      </c>
      <c r="R91" s="79" t="str">
        <f>すべて_位置図情報!R1577</f>
        <v>－</v>
      </c>
      <c r="S91" s="126" t="str">
        <f>すべて_位置図情報!S1577</f>
        <v>教育委員会事務局</v>
      </c>
      <c r="T91" s="126" t="str">
        <f>すべて_位置図情報!T1577</f>
        <v>生涯学習部</v>
      </c>
      <c r="U91" s="126" t="str">
        <f>すべて_位置図情報!U1577</f>
        <v>生涯学習担当</v>
      </c>
      <c r="V91" s="124" t="str">
        <f>すべて_位置図情報!V1577</f>
        <v>施設管理ｸﾞﾙｰﾌﾟ</v>
      </c>
      <c r="W91" s="116" t="str">
        <f>すべて_位置図情報!W1577</f>
        <v>平野区</v>
      </c>
      <c r="X91" s="116" t="str">
        <f>すべて_位置図情報!X1577</f>
        <v>一般施設</v>
      </c>
      <c r="Y91" s="114">
        <f>すべて_位置図情報!Y1577</f>
        <v>94</v>
      </c>
      <c r="Z91" s="127">
        <f>すべて_位置図情報!Z1577</f>
        <v>0</v>
      </c>
      <c r="AA91" s="143">
        <f>すべて_位置図情報!AA1577</f>
        <v>0</v>
      </c>
      <c r="AB91" s="144">
        <f>すべて_位置図情報!AB1577</f>
        <v>0</v>
      </c>
      <c r="AC91" s="143" t="str">
        <f>すべて_位置図情報!AC1577</f>
        <v>〇</v>
      </c>
      <c r="AD91" s="143">
        <f>すべて_位置図情報!AD1577</f>
        <v>0</v>
      </c>
      <c r="AE91" s="56">
        <f>すべて_位置図情報!AF1577</f>
        <v>0</v>
      </c>
      <c r="AF91" s="56">
        <f>すべて_位置図情報!AG1577</f>
        <v>0</v>
      </c>
      <c r="AG91" s="56">
        <f>すべて_位置図情報!AH1577</f>
        <v>0</v>
      </c>
      <c r="AH91" s="56">
        <f>すべて_位置図情報!AI1577</f>
        <v>0</v>
      </c>
      <c r="AI91" s="56">
        <f>すべて_位置図情報!AJ1577</f>
        <v>0</v>
      </c>
      <c r="AJ91" s="56">
        <f>すべて_位置図情報!AK1577</f>
        <v>0</v>
      </c>
      <c r="AK91" s="56" t="e">
        <f>すべて_位置図情報!#REF!</f>
        <v>#REF!</v>
      </c>
    </row>
    <row r="92" spans="1:37" ht="22.5" customHeight="1">
      <c r="A92" s="262">
        <f t="shared" si="1"/>
        <v>87</v>
      </c>
      <c r="B92" s="46" t="str">
        <f>すべて_位置図情報!B1609</f>
        <v>もと施設</v>
      </c>
      <c r="C92" s="47" t="str">
        <f>すべて_位置図情報!C1609</f>
        <v>もと施設</v>
      </c>
      <c r="D92" s="47" t="str">
        <f>すべて_位置図情報!D1609</f>
        <v>もと施設</v>
      </c>
      <c r="E92" s="47" t="str">
        <f>すべて_位置図情報!E1609</f>
        <v>もと施設</v>
      </c>
      <c r="F92" s="74">
        <v>10</v>
      </c>
      <c r="G92" s="13" t="str" ph="1">
        <f>すべて_位置図情報!G1609</f>
        <v>もと西喜連保育所</v>
      </c>
      <c r="H92" s="126" t="str">
        <f>すべて_位置図情報!H1609</f>
        <v>大阪市平野区喜連西1-14-2</v>
      </c>
      <c r="I92" s="126">
        <f>すべて_位置図情報!I1609</f>
        <v>547.16999999999996</v>
      </c>
      <c r="J92" s="126" t="str">
        <f>すべて_位置図情報!J1609</f>
        <v>B</v>
      </c>
      <c r="K92" s="126">
        <f>すべて_位置図情報!K1609</f>
        <v>0</v>
      </c>
      <c r="L92" s="124">
        <f>すべて_位置図情報!L1609</f>
        <v>1969</v>
      </c>
      <c r="M92" s="124" t="str">
        <f>すべて_位置図情報!M1609</f>
        <v>d</v>
      </c>
      <c r="N92" s="124" t="str">
        <f>すべて_位置図情報!N1609</f>
        <v>d</v>
      </c>
      <c r="O92" s="124" t="str">
        <f>すべて_位置図情報!O1609</f>
        <v/>
      </c>
      <c r="P92" s="124" t="str">
        <f>すべて_位置図情報!P1609</f>
        <v>K</v>
      </c>
      <c r="Q92" s="124" t="str">
        <f>すべて_位置図情報!Q1609</f>
        <v>有</v>
      </c>
      <c r="R92" s="124" t="str">
        <f>すべて_位置図情報!R1609</f>
        <v>ー</v>
      </c>
      <c r="S92" s="126" t="str">
        <f>すべて_位置図情報!S1609</f>
        <v>こども青少年局</v>
      </c>
      <c r="T92" s="126" t="str">
        <f>すべて_位置図情報!T1609</f>
        <v>幼保施策部</v>
      </c>
      <c r="U92" s="126" t="str">
        <f>すべて_位置図情報!U1609</f>
        <v>保育所運営課</v>
      </c>
      <c r="V92" s="126" t="str">
        <f>すべて_位置図情報!V1609</f>
        <v>再編整備ｸﾞﾙｰﾌﾟ</v>
      </c>
      <c r="W92" s="116" t="str">
        <f>すべて_位置図情報!W1609</f>
        <v>平野区</v>
      </c>
      <c r="X92" s="116" t="str">
        <f>すべて_位置図情報!X1609</f>
        <v>一般施設</v>
      </c>
      <c r="Y92" s="116">
        <f>すべて_位置図情報!Y1609</f>
        <v>20</v>
      </c>
      <c r="Z92" s="127">
        <f>すべて_位置図情報!Z1578</f>
        <v>0</v>
      </c>
      <c r="AA92" s="143">
        <f>すべて_位置図情報!AA1609</f>
        <v>0</v>
      </c>
    </row>
    <row r="93" spans="1:37" ht="22.5" customHeight="1">
      <c r="G93" s="3"/>
    </row>
    <row r="94" spans="1:37" ht="22.5" customHeight="1">
      <c r="G94" s="3"/>
    </row>
    <row r="95" spans="1:37" ht="22.5" customHeight="1"/>
    <row r="96" spans="1:37" ht="22.5" customHeight="1"/>
    <row r="97" spans="7:7" ht="18">
      <c r="G97" s="3"/>
    </row>
    <row r="98" spans="7:7" ht="18">
      <c r="G98"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2" spans="7:7" ht="18">
      <c r="G112" s="3"/>
    </row>
    <row r="113" spans="7:7" ht="18">
      <c r="G113"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8" spans="7:7" ht="18">
      <c r="G128" s="3"/>
    </row>
    <row r="129" spans="7:7" ht="18">
      <c r="G129"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6" spans="7:7" ht="18">
      <c r="G156" s="3"/>
    </row>
    <row r="157" spans="7:7" ht="18">
      <c r="G157" s="3"/>
    </row>
    <row r="158" spans="7:7" ht="18">
      <c r="G158" s="3"/>
    </row>
    <row r="160" spans="7:7" ht="18">
      <c r="G160" s="3"/>
    </row>
    <row r="161" spans="7:7" ht="18">
      <c r="G161" s="3"/>
    </row>
    <row r="162" spans="7:7" ht="18">
      <c r="G162" s="3"/>
    </row>
    <row r="163" spans="7:7" ht="18">
      <c r="G163" s="3"/>
    </row>
    <row r="165" spans="7:7" ht="18">
      <c r="G165" s="3"/>
    </row>
    <row r="166" spans="7:7" ht="18">
      <c r="G166" s="3"/>
    </row>
    <row r="167" spans="7:7" ht="18">
      <c r="G167" s="3"/>
    </row>
    <row r="168" spans="7:7" ht="18">
      <c r="G168" s="3"/>
    </row>
    <row r="170" spans="7:7" ht="18">
      <c r="G170" s="3"/>
    </row>
    <row r="171" spans="7:7" ht="18">
      <c r="G171"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4" spans="7:7" ht="18">
      <c r="G184" s="3"/>
    </row>
    <row r="188" spans="7:7" ht="18">
      <c r="G188" s="3"/>
    </row>
    <row r="189" spans="7:7" ht="18">
      <c r="G189" s="3"/>
    </row>
    <row r="190" spans="7:7" ht="18">
      <c r="G190" s="3"/>
    </row>
    <row r="192" spans="7:7" ht="18">
      <c r="G192" s="3"/>
    </row>
    <row r="193" spans="7:7" ht="18">
      <c r="G193" s="3"/>
    </row>
    <row r="194" spans="7:7" ht="18">
      <c r="G194" s="3"/>
    </row>
    <row r="195" spans="7:7" ht="18">
      <c r="G195" s="3"/>
    </row>
    <row r="197" spans="7:7" ht="18">
      <c r="G197" s="3"/>
    </row>
    <row r="198" spans="7:7" ht="18">
      <c r="G198" s="3"/>
    </row>
    <row r="199" spans="7:7" ht="18">
      <c r="G199" s="3"/>
    </row>
    <row r="200" spans="7:7" ht="18">
      <c r="G200" s="3"/>
    </row>
    <row r="202" spans="7:7" ht="18">
      <c r="G202" s="3"/>
    </row>
    <row r="203" spans="7:7" ht="18">
      <c r="G203" s="3"/>
    </row>
    <row r="205" spans="7:7" ht="18">
      <c r="G205" s="3"/>
    </row>
    <row r="206" spans="7:7" ht="18">
      <c r="G206" s="3"/>
    </row>
    <row r="207" spans="7:7" ht="18">
      <c r="G207" s="3"/>
    </row>
    <row r="208" spans="7:7" ht="18">
      <c r="G208" s="3"/>
    </row>
    <row r="209" spans="7:7" ht="18">
      <c r="G209" s="3"/>
    </row>
    <row r="210" spans="7:7" ht="18">
      <c r="G210" s="3"/>
    </row>
    <row r="211" spans="7:7" ht="18">
      <c r="G211" s="3"/>
    </row>
    <row r="213" spans="7:7" ht="18">
      <c r="G213" s="3"/>
    </row>
    <row r="214" spans="7:7" ht="18">
      <c r="G214" s="3"/>
    </row>
    <row r="215" spans="7:7" ht="18">
      <c r="G215" s="3"/>
    </row>
    <row r="216" spans="7:7" ht="18">
      <c r="G216" s="3"/>
    </row>
    <row r="222" spans="7:7" ht="18">
      <c r="G222" s="3"/>
    </row>
    <row r="229" spans="7:7" ht="18">
      <c r="G229" s="3"/>
    </row>
    <row r="230" spans="7:7" ht="18">
      <c r="G230" s="3"/>
    </row>
    <row r="231" spans="7:7" ht="18">
      <c r="G231" s="3"/>
    </row>
    <row r="232" spans="7:7" ht="18">
      <c r="G232" s="3"/>
    </row>
    <row r="235" spans="7:7" ht="18">
      <c r="G235" s="3"/>
    </row>
    <row r="242" spans="7:7" ht="18">
      <c r="G242" s="3"/>
    </row>
    <row r="243" spans="7:7" ht="18">
      <c r="G243" s="3"/>
    </row>
    <row r="245" spans="7:7" ht="18">
      <c r="G245" s="3"/>
    </row>
    <row r="246" spans="7:7" ht="18">
      <c r="G246" s="3"/>
    </row>
    <row r="247" spans="7:7" ht="18">
      <c r="G247" s="3"/>
    </row>
    <row r="248" spans="7:7" ht="18">
      <c r="G248" s="3"/>
    </row>
    <row r="254" spans="7:7" ht="18">
      <c r="G254" s="3"/>
    </row>
    <row r="261" spans="7:7" ht="18">
      <c r="G261" s="3"/>
    </row>
    <row r="262" spans="7:7" ht="18">
      <c r="G262" s="3"/>
    </row>
    <row r="263" spans="7:7" ht="18">
      <c r="G263" s="3"/>
    </row>
    <row r="264" spans="7:7" ht="18">
      <c r="G264" s="3"/>
    </row>
    <row r="267" spans="7:7" ht="18">
      <c r="G267" s="3"/>
    </row>
    <row r="274" spans="7:7" ht="18">
      <c r="G274" s="3"/>
    </row>
    <row r="276" spans="7:7" ht="18">
      <c r="G276" s="3"/>
    </row>
    <row r="277" spans="7:7" ht="18">
      <c r="G277" s="3"/>
    </row>
    <row r="278" spans="7:7" ht="18">
      <c r="G278" s="3"/>
    </row>
    <row r="279" spans="7:7" ht="18">
      <c r="G279" s="3"/>
    </row>
    <row r="280" spans="7:7" ht="18">
      <c r="G280" s="3"/>
    </row>
    <row r="286" spans="7:7" ht="18">
      <c r="G286" s="3"/>
    </row>
    <row r="288" spans="7:7" ht="18">
      <c r="G288" s="3"/>
    </row>
    <row r="289" spans="7:7" ht="18">
      <c r="G289" s="3"/>
    </row>
    <row r="290" spans="7:7" ht="18">
      <c r="G290" s="3"/>
    </row>
    <row r="291" spans="7:7" ht="18">
      <c r="G291" s="3"/>
    </row>
    <row r="292" spans="7:7" ht="18">
      <c r="G292" s="3"/>
    </row>
    <row r="293" spans="7:7" ht="18">
      <c r="G293" s="3"/>
    </row>
    <row r="294" spans="7:7" ht="18">
      <c r="G294" s="3"/>
    </row>
    <row r="295" spans="7:7" ht="18">
      <c r="G295" s="3"/>
    </row>
    <row r="296" spans="7:7" ht="18">
      <c r="G296" s="3"/>
    </row>
    <row r="298" spans="7:7" ht="18">
      <c r="G298" s="3"/>
    </row>
    <row r="299" spans="7:7" ht="18">
      <c r="G299" s="3"/>
    </row>
    <row r="300" spans="7:7" ht="18">
      <c r="G300" s="3"/>
    </row>
    <row r="301" spans="7:7" ht="18">
      <c r="G301" s="3"/>
    </row>
    <row r="303" spans="7:7" ht="18">
      <c r="G303" s="3"/>
    </row>
    <row r="304" spans="7:7" ht="18">
      <c r="G304" s="3"/>
    </row>
    <row r="306" spans="7:7" ht="18">
      <c r="G306" s="3"/>
    </row>
    <row r="307" spans="7:7" ht="18">
      <c r="G307" s="3"/>
    </row>
    <row r="308" spans="7:7" ht="18">
      <c r="G308" s="3"/>
    </row>
    <row r="309" spans="7:7" ht="18">
      <c r="G309" s="3"/>
    </row>
    <row r="310" spans="7:7" ht="18">
      <c r="G310" s="3"/>
    </row>
    <row r="311" spans="7:7" ht="18">
      <c r="G311" s="3"/>
    </row>
    <row r="312" spans="7:7" ht="18">
      <c r="G312" s="3"/>
    </row>
    <row r="314" spans="7:7" ht="18">
      <c r="G314" s="3"/>
    </row>
    <row r="315" spans="7:7" ht="18">
      <c r="G315" s="3"/>
    </row>
    <row r="316" spans="7:7" ht="18">
      <c r="G316" s="3"/>
    </row>
    <row r="317" spans="7:7" ht="18">
      <c r="G317" s="3"/>
    </row>
    <row r="323" spans="7:7" ht="18">
      <c r="G323" s="3"/>
    </row>
    <row r="330" spans="7:7" ht="18">
      <c r="G330" s="3"/>
    </row>
    <row r="331" spans="7:7" ht="18">
      <c r="G331" s="3"/>
    </row>
    <row r="332" spans="7:7" ht="18">
      <c r="G332" s="3"/>
    </row>
    <row r="333" spans="7:7" ht="18">
      <c r="G333" s="3"/>
    </row>
    <row r="336" spans="7:7" ht="18">
      <c r="G336" s="3"/>
    </row>
    <row r="343" spans="7:7" ht="18">
      <c r="G343" s="3"/>
    </row>
    <row r="344" spans="7:7" ht="18">
      <c r="G344" s="3"/>
    </row>
    <row r="346" spans="7:7" ht="18">
      <c r="G346" s="3"/>
    </row>
    <row r="347" spans="7:7" ht="18">
      <c r="G347" s="3"/>
    </row>
    <row r="348" spans="7:7" ht="18">
      <c r="G348" s="3"/>
    </row>
    <row r="349" spans="7:7" ht="18">
      <c r="G349" s="3"/>
    </row>
    <row r="355" spans="7:7" ht="18">
      <c r="G355" s="3"/>
    </row>
    <row r="362" spans="7:7" ht="18">
      <c r="G362" s="3"/>
    </row>
    <row r="363" spans="7:7" ht="18">
      <c r="G363" s="3"/>
    </row>
    <row r="364" spans="7:7" ht="18">
      <c r="G364" s="3"/>
    </row>
    <row r="365" spans="7:7" ht="18">
      <c r="G365" s="3"/>
    </row>
    <row r="368" spans="7:7" ht="18">
      <c r="G368" s="3"/>
    </row>
    <row r="375" spans="7:7" ht="18">
      <c r="G375" s="3"/>
    </row>
    <row r="377" spans="7:7" ht="18">
      <c r="G377" s="3"/>
    </row>
    <row r="378" spans="7:7" ht="18">
      <c r="G378" s="3"/>
    </row>
    <row r="379" spans="7:7" ht="18">
      <c r="G379" s="3"/>
    </row>
    <row r="380" spans="7:7" ht="18">
      <c r="G380" s="3"/>
    </row>
    <row r="381" spans="7:7" ht="18">
      <c r="G381" s="3"/>
    </row>
    <row r="387" spans="7:7" ht="18">
      <c r="G387" s="3"/>
    </row>
    <row r="389" spans="7:7" ht="18">
      <c r="G389" s="3"/>
    </row>
    <row r="390" spans="7:7" ht="18">
      <c r="G390" s="3"/>
    </row>
    <row r="391" spans="7:7" ht="18">
      <c r="G391" s="3"/>
    </row>
    <row r="392" spans="7:7" ht="18">
      <c r="G392" s="3"/>
    </row>
    <row r="393" spans="7:7" ht="18">
      <c r="G393" s="3"/>
    </row>
    <row r="394" spans="7:7" ht="18">
      <c r="G394" s="3"/>
    </row>
    <row r="395" spans="7:7" ht="18">
      <c r="G395" s="3"/>
    </row>
    <row r="396" spans="7:7" ht="18">
      <c r="G396" s="3"/>
    </row>
    <row r="397" spans="7:7" ht="18">
      <c r="G397" s="3"/>
    </row>
    <row r="398" spans="7:7" ht="18">
      <c r="G398" s="3"/>
    </row>
    <row r="399" spans="7:7" ht="18">
      <c r="G399" s="3"/>
    </row>
    <row r="401" spans="7:7" ht="18">
      <c r="G401" s="3"/>
    </row>
    <row r="402" spans="7:7" ht="18">
      <c r="G402" s="3"/>
    </row>
    <row r="403" spans="7:7" ht="18">
      <c r="G403" s="3"/>
    </row>
    <row r="404" spans="7:7" ht="18">
      <c r="G404" s="3"/>
    </row>
    <row r="410" spans="7:7" ht="18">
      <c r="G410" s="3"/>
    </row>
    <row r="417" spans="7:7" ht="18">
      <c r="G417" s="3"/>
    </row>
    <row r="418" spans="7:7" ht="18">
      <c r="G418" s="3"/>
    </row>
    <row r="419" spans="7:7" ht="18">
      <c r="G419" s="3"/>
    </row>
    <row r="420" spans="7:7" ht="18">
      <c r="G420" s="3"/>
    </row>
    <row r="423" spans="7:7" ht="18">
      <c r="G423" s="3"/>
    </row>
    <row r="430" spans="7:7" ht="18">
      <c r="G430" s="3"/>
    </row>
    <row r="432" spans="7:7" ht="18">
      <c r="G432" s="3"/>
    </row>
    <row r="433" spans="7:7" ht="18">
      <c r="G433" s="3"/>
    </row>
    <row r="434" spans="7:7" ht="18">
      <c r="G434" s="3"/>
    </row>
    <row r="435" spans="7:7" ht="18">
      <c r="G435" s="3"/>
    </row>
    <row r="436" spans="7:7" ht="18">
      <c r="G436" s="3"/>
    </row>
    <row r="442" spans="7:7" ht="18">
      <c r="G442" s="3"/>
    </row>
    <row r="444" spans="7:7" ht="18">
      <c r="G444" s="3"/>
    </row>
    <row r="445" spans="7:7" ht="18">
      <c r="G445" s="3"/>
    </row>
    <row r="446" spans="7:7" ht="18">
      <c r="G446" s="3"/>
    </row>
    <row r="447" spans="7:7" ht="18">
      <c r="G447" s="3"/>
    </row>
    <row r="448" spans="7:7" ht="18">
      <c r="G448" s="3"/>
    </row>
    <row r="449" spans="7:7" ht="18">
      <c r="G449" s="3"/>
    </row>
    <row r="450" spans="7:7" ht="18">
      <c r="G450" s="3"/>
    </row>
    <row r="451" spans="7:7" ht="18">
      <c r="G451" s="3"/>
    </row>
    <row r="452" spans="7:7" ht="18">
      <c r="G452" s="3"/>
    </row>
    <row r="454" spans="7:7" ht="18">
      <c r="G454" s="3"/>
    </row>
    <row r="461" spans="7:7" ht="18">
      <c r="G461" s="3"/>
    </row>
    <row r="462" spans="7:7" ht="18">
      <c r="G462" s="3"/>
    </row>
    <row r="464" spans="7:7" ht="18">
      <c r="G464" s="3"/>
    </row>
    <row r="465" spans="7:7" ht="18">
      <c r="G465" s="3"/>
    </row>
    <row r="466" spans="7:7" ht="18">
      <c r="G466" s="3"/>
    </row>
    <row r="467" spans="7:7" ht="18">
      <c r="G467" s="3"/>
    </row>
    <row r="473" spans="7:7" ht="18">
      <c r="G473" s="3"/>
    </row>
    <row r="480" spans="7:7" ht="18">
      <c r="G480" s="3"/>
    </row>
    <row r="481" spans="7:7" ht="18">
      <c r="G481" s="3"/>
    </row>
    <row r="482" spans="7:7" ht="18">
      <c r="G482" s="3"/>
    </row>
    <row r="483" spans="7:7" ht="18">
      <c r="G483" s="3"/>
    </row>
    <row r="486" spans="7:7" ht="18">
      <c r="G486" s="3"/>
    </row>
    <row r="493" spans="7:7" ht="18">
      <c r="G493" s="3"/>
    </row>
    <row r="495" spans="7:7" ht="18">
      <c r="G495" s="3"/>
    </row>
    <row r="496" spans="7:7" ht="18">
      <c r="G496" s="3"/>
    </row>
    <row r="497" spans="7:7" ht="18">
      <c r="G497" s="3"/>
    </row>
    <row r="498" spans="7:7" ht="18">
      <c r="G498" s="3"/>
    </row>
    <row r="499" spans="7:7" ht="18">
      <c r="G499" s="3"/>
    </row>
    <row r="505" spans="7:7" ht="18">
      <c r="G505" s="3"/>
    </row>
    <row r="507" spans="7:7" ht="18">
      <c r="G507" s="3"/>
    </row>
    <row r="508" spans="7:7" ht="18">
      <c r="G508" s="3"/>
    </row>
    <row r="509" spans="7:7" ht="18">
      <c r="G509" s="3"/>
    </row>
    <row r="510" spans="7:7" ht="18">
      <c r="G510" s="3"/>
    </row>
    <row r="511" spans="7:7" ht="18">
      <c r="G511" s="3"/>
    </row>
    <row r="512" spans="7:7" ht="18">
      <c r="G512" s="3"/>
    </row>
    <row r="513" spans="7:7" ht="18">
      <c r="G513" s="3"/>
    </row>
    <row r="514" spans="7:7" ht="18">
      <c r="G514" s="3"/>
    </row>
    <row r="515" spans="7:7" ht="18">
      <c r="G515" s="3"/>
    </row>
    <row r="516" spans="7:7" ht="18">
      <c r="G516" s="3"/>
    </row>
    <row r="517" spans="7:7" ht="18">
      <c r="G517" s="3"/>
    </row>
    <row r="519" spans="7:7" ht="18">
      <c r="G519" s="3"/>
    </row>
    <row r="520" spans="7:7" ht="18">
      <c r="G520" s="3"/>
    </row>
    <row r="521" spans="7:7" ht="18">
      <c r="G521" s="3"/>
    </row>
    <row r="522" spans="7:7" ht="18">
      <c r="G522" s="3"/>
    </row>
    <row r="528" spans="7:7" ht="18">
      <c r="G528" s="3"/>
    </row>
    <row r="535" spans="7:7" ht="18">
      <c r="G535" s="3"/>
    </row>
    <row r="536" spans="7:7" ht="18">
      <c r="G536" s="3"/>
    </row>
    <row r="537" spans="7:7" ht="18">
      <c r="G537" s="3"/>
    </row>
    <row r="538" spans="7:7" ht="18">
      <c r="G538" s="3"/>
    </row>
    <row r="541" spans="7:7" ht="18">
      <c r="G541" s="3"/>
    </row>
    <row r="548" spans="7:7" ht="18">
      <c r="G548" s="3"/>
    </row>
    <row r="550" spans="7:7" ht="18">
      <c r="G550" s="3"/>
    </row>
    <row r="551" spans="7:7" ht="18">
      <c r="G551" s="3"/>
    </row>
    <row r="552" spans="7:7" ht="18">
      <c r="G552" s="3"/>
    </row>
    <row r="553" spans="7:7" ht="18">
      <c r="G553" s="3"/>
    </row>
    <row r="554" spans="7:7" ht="18">
      <c r="G554" s="3"/>
    </row>
    <row r="560" spans="7:7" ht="18">
      <c r="G560" s="3"/>
    </row>
    <row r="562" spans="7:7" ht="18">
      <c r="G562" s="3"/>
    </row>
    <row r="563" spans="7:7" ht="18">
      <c r="G563" s="3"/>
    </row>
    <row r="564" spans="7:7" ht="18">
      <c r="G564" s="3"/>
    </row>
    <row r="565" spans="7:7" ht="18">
      <c r="G565" s="3"/>
    </row>
    <row r="566" spans="7:7" ht="18">
      <c r="G566" s="3"/>
    </row>
    <row r="567" spans="7:7" ht="18">
      <c r="G567" s="3"/>
    </row>
    <row r="568" spans="7:7" ht="18">
      <c r="G568" s="3"/>
    </row>
    <row r="569" spans="7:7" ht="18">
      <c r="G569" s="3"/>
    </row>
    <row r="570" spans="7:7" ht="18">
      <c r="G570" s="3"/>
    </row>
    <row r="571" spans="7:7" ht="18">
      <c r="G571" s="3"/>
    </row>
    <row r="572" spans="7:7" ht="18">
      <c r="G572" s="3"/>
    </row>
    <row r="573" spans="7:7" ht="18">
      <c r="G573" s="3"/>
    </row>
    <row r="574" spans="7:7" ht="18">
      <c r="G574" s="3"/>
    </row>
    <row r="577" spans="7:7" ht="18">
      <c r="G577" s="3"/>
    </row>
    <row r="584" spans="7:7" ht="18">
      <c r="G584" s="3"/>
    </row>
    <row r="586" spans="7:7" ht="18">
      <c r="G586" s="3"/>
    </row>
    <row r="587" spans="7:7" ht="18">
      <c r="G587" s="3"/>
    </row>
    <row r="588" spans="7:7" ht="18">
      <c r="G588" s="3"/>
    </row>
    <row r="589" spans="7:7" ht="18">
      <c r="G589" s="3"/>
    </row>
    <row r="590" spans="7:7" ht="18">
      <c r="G590" s="3"/>
    </row>
    <row r="596" spans="7:7" ht="18">
      <c r="G596" s="3"/>
    </row>
    <row r="598" spans="7:7" ht="18">
      <c r="G598" s="3"/>
    </row>
    <row r="599" spans="7:7" ht="18">
      <c r="G599" s="3"/>
    </row>
    <row r="600" spans="7:7" ht="18">
      <c r="G600" s="3"/>
    </row>
    <row r="601" spans="7:7" ht="18">
      <c r="G601" s="3"/>
    </row>
    <row r="602" spans="7:7" ht="18">
      <c r="G602" s="3"/>
    </row>
    <row r="603" spans="7:7" ht="18">
      <c r="G603" s="3"/>
    </row>
    <row r="604" spans="7:7" ht="18">
      <c r="G604" s="3"/>
    </row>
    <row r="605" spans="7:7" ht="18">
      <c r="G605" s="3"/>
    </row>
    <row r="606" spans="7:7" ht="18">
      <c r="G606" s="3"/>
    </row>
    <row r="607" spans="7:7" ht="18">
      <c r="G607" s="3"/>
    </row>
    <row r="608" spans="7:7" ht="18">
      <c r="G608" s="3"/>
    </row>
    <row r="610" spans="7:7" ht="18">
      <c r="G610" s="3"/>
    </row>
    <row r="611" spans="7:7" ht="18">
      <c r="G611" s="3"/>
    </row>
    <row r="612" spans="7:7" ht="18">
      <c r="G612" s="3"/>
    </row>
    <row r="613" spans="7:7" ht="18">
      <c r="G613" s="3"/>
    </row>
    <row r="619" spans="7:7" ht="18">
      <c r="G619" s="3"/>
    </row>
    <row r="626" spans="7:7" ht="18">
      <c r="G626" s="3"/>
    </row>
    <row r="627" spans="7:7" ht="18">
      <c r="G627" s="3"/>
    </row>
    <row r="628" spans="7:7" ht="18">
      <c r="G628" s="3"/>
    </row>
    <row r="629" spans="7:7" ht="18">
      <c r="G629" s="3"/>
    </row>
    <row r="632" spans="7:7" ht="18">
      <c r="G632" s="3"/>
    </row>
    <row r="639" spans="7:7" ht="18">
      <c r="G639" s="3"/>
    </row>
    <row r="641" spans="7:7" ht="18">
      <c r="G641" s="3"/>
    </row>
    <row r="642" spans="7:7" ht="18">
      <c r="G642" s="3"/>
    </row>
    <row r="643" spans="7:7" ht="18">
      <c r="G643" s="3"/>
    </row>
    <row r="644" spans="7:7" ht="18">
      <c r="G644" s="3"/>
    </row>
    <row r="645" spans="7:7" ht="18">
      <c r="G645" s="3"/>
    </row>
    <row r="651" spans="7:7" ht="18">
      <c r="G651" s="3"/>
    </row>
    <row r="653" spans="7:7" ht="18">
      <c r="G653" s="3"/>
    </row>
    <row r="654" spans="7:7" ht="18">
      <c r="G654" s="3"/>
    </row>
    <row r="655" spans="7:7" ht="18">
      <c r="G655" s="3"/>
    </row>
    <row r="656" spans="7:7" ht="18">
      <c r="G656" s="3"/>
    </row>
    <row r="657" spans="7:7" ht="18">
      <c r="G657" s="3"/>
    </row>
    <row r="658" spans="7:7" ht="18">
      <c r="G658" s="3"/>
    </row>
    <row r="659" spans="7:7" ht="18">
      <c r="G659" s="3"/>
    </row>
    <row r="660" spans="7:7" ht="18">
      <c r="G660" s="3"/>
    </row>
    <row r="661" spans="7:7" ht="18">
      <c r="G661" s="3"/>
    </row>
    <row r="663" spans="7:7" ht="18">
      <c r="G663" s="3"/>
    </row>
    <row r="670" spans="7:7" ht="18">
      <c r="G670" s="3"/>
    </row>
    <row r="671" spans="7:7" ht="18">
      <c r="G671" s="3"/>
    </row>
    <row r="673" spans="7:7" ht="18">
      <c r="G673" s="3"/>
    </row>
    <row r="674" spans="7:7" ht="18">
      <c r="G674" s="3"/>
    </row>
    <row r="675" spans="7:7" ht="18">
      <c r="G675" s="3"/>
    </row>
    <row r="676" spans="7:7" ht="18">
      <c r="G676" s="3"/>
    </row>
    <row r="682" spans="7:7" ht="18">
      <c r="G682" s="3"/>
    </row>
    <row r="689" spans="7:7" ht="18">
      <c r="G689" s="3"/>
    </row>
    <row r="690" spans="7:7" ht="18">
      <c r="G690" s="3"/>
    </row>
    <row r="691" spans="7:7" ht="18">
      <c r="G691" s="3"/>
    </row>
    <row r="692" spans="7:7" ht="18">
      <c r="G692" s="3"/>
    </row>
    <row r="695" spans="7:7" ht="18">
      <c r="G695" s="3"/>
    </row>
    <row r="702" spans="7:7" ht="18">
      <c r="G702" s="3"/>
    </row>
    <row r="704" spans="7:7" ht="18">
      <c r="G704" s="3"/>
    </row>
    <row r="705" spans="7:7" ht="18">
      <c r="G705" s="3"/>
    </row>
    <row r="706" spans="7:7" ht="18">
      <c r="G706" s="3"/>
    </row>
    <row r="707" spans="7:7" ht="18">
      <c r="G707" s="3"/>
    </row>
    <row r="708" spans="7:7" ht="18">
      <c r="G708" s="3"/>
    </row>
    <row r="714" spans="7:7" ht="18">
      <c r="G714" s="3"/>
    </row>
    <row r="716" spans="7:7" ht="18">
      <c r="G716" s="3"/>
    </row>
    <row r="717" spans="7:7" ht="18">
      <c r="G717" s="3"/>
    </row>
    <row r="718" spans="7:7" ht="18">
      <c r="G718" s="3"/>
    </row>
    <row r="719" spans="7:7" ht="18">
      <c r="G719" s="3"/>
    </row>
    <row r="720" spans="7:7" ht="18">
      <c r="G720" s="3"/>
    </row>
    <row r="721" spans="7:7" ht="18">
      <c r="G721" s="3"/>
    </row>
    <row r="722" spans="7:7" ht="18">
      <c r="G722" s="3"/>
    </row>
    <row r="723" spans="7:7" ht="18">
      <c r="G723" s="3"/>
    </row>
    <row r="724" spans="7:7" ht="18">
      <c r="G724" s="3"/>
    </row>
    <row r="725" spans="7:7" ht="18">
      <c r="G725" s="3"/>
    </row>
    <row r="726" spans="7:7" ht="18">
      <c r="G726" s="3"/>
    </row>
    <row r="728" spans="7:7" ht="18">
      <c r="G728" s="3"/>
    </row>
    <row r="729" spans="7:7" ht="18">
      <c r="G729" s="3"/>
    </row>
    <row r="730" spans="7:7" ht="18">
      <c r="G730" s="3"/>
    </row>
    <row r="731" spans="7:7" ht="18">
      <c r="G731" s="3"/>
    </row>
    <row r="737" spans="7:7" ht="18">
      <c r="G737" s="3"/>
    </row>
    <row r="744" spans="7:7" ht="18">
      <c r="G744" s="3"/>
    </row>
    <row r="745" spans="7:7" ht="18">
      <c r="G745" s="3"/>
    </row>
    <row r="746" spans="7:7" ht="18">
      <c r="G746" s="3"/>
    </row>
    <row r="747" spans="7:7" ht="18">
      <c r="G747" s="3"/>
    </row>
    <row r="750" spans="7:7" ht="18">
      <c r="G750" s="3"/>
    </row>
    <row r="757" spans="7:7" ht="18">
      <c r="G757" s="3"/>
    </row>
    <row r="759" spans="7:7" ht="18">
      <c r="G759" s="3"/>
    </row>
    <row r="760" spans="7:7" ht="18">
      <c r="G760" s="3"/>
    </row>
    <row r="761" spans="7:7" ht="18">
      <c r="G761" s="3"/>
    </row>
    <row r="762" spans="7:7" ht="18">
      <c r="G762" s="3"/>
    </row>
    <row r="763" spans="7:7" ht="18">
      <c r="G763" s="3"/>
    </row>
    <row r="769" spans="7:7" ht="18">
      <c r="G769" s="3"/>
    </row>
    <row r="771" spans="7:7" ht="18">
      <c r="G771" s="3"/>
    </row>
    <row r="772" spans="7:7" ht="18">
      <c r="G772" s="3"/>
    </row>
    <row r="773" spans="7:7" ht="18">
      <c r="G773" s="3"/>
    </row>
    <row r="774" spans="7:7" ht="18">
      <c r="G774" s="3"/>
    </row>
    <row r="775" spans="7:7" ht="18">
      <c r="G775" s="3"/>
    </row>
    <row r="776" spans="7:7" ht="18">
      <c r="G776" s="3"/>
    </row>
    <row r="777" spans="7:7" ht="18">
      <c r="G777" s="3"/>
    </row>
    <row r="778" spans="7:7" ht="18">
      <c r="G778" s="3"/>
    </row>
    <row r="779" spans="7:7" ht="18">
      <c r="G779" s="3"/>
    </row>
    <row r="780" spans="7:7" ht="18">
      <c r="G780" s="3"/>
    </row>
    <row r="781" spans="7:7" ht="18">
      <c r="G781" s="3"/>
    </row>
    <row r="782" spans="7:7" ht="18">
      <c r="G782" s="3"/>
    </row>
    <row r="788" spans="7:7" ht="18">
      <c r="G788" s="3"/>
    </row>
    <row r="790" spans="7:7" ht="18">
      <c r="G790" s="3"/>
    </row>
    <row r="791" spans="7:7" ht="18">
      <c r="G791" s="3"/>
    </row>
    <row r="792" spans="7:7" ht="18">
      <c r="G792" s="3"/>
    </row>
    <row r="793" spans="7:7" ht="18">
      <c r="G793" s="3"/>
    </row>
    <row r="794" spans="7:7" ht="18">
      <c r="G794" s="3"/>
    </row>
    <row r="795" spans="7:7" ht="18">
      <c r="G795" s="3"/>
    </row>
    <row r="796" spans="7:7" ht="18">
      <c r="G796" s="3"/>
    </row>
    <row r="797" spans="7:7" ht="18">
      <c r="G797" s="3"/>
    </row>
    <row r="798" spans="7:7" ht="18">
      <c r="G798" s="3"/>
    </row>
    <row r="800" spans="7:7" ht="18">
      <c r="G800" s="3"/>
    </row>
    <row r="807" spans="7:7" ht="18">
      <c r="G807" s="3"/>
    </row>
    <row r="808" spans="7:7" ht="18">
      <c r="G808" s="3"/>
    </row>
    <row r="810" spans="7:7" ht="18">
      <c r="G810" s="3"/>
    </row>
    <row r="811" spans="7:7" ht="18">
      <c r="G811" s="3"/>
    </row>
    <row r="812" spans="7:7" ht="18">
      <c r="G812" s="3"/>
    </row>
    <row r="813" spans="7:7" ht="18">
      <c r="G813" s="3"/>
    </row>
    <row r="819" spans="7:7" ht="18">
      <c r="G819" s="3"/>
    </row>
    <row r="826" spans="7:7" ht="18">
      <c r="G826" s="3"/>
    </row>
    <row r="827" spans="7:7" ht="18">
      <c r="G827" s="3"/>
    </row>
    <row r="828" spans="7:7" ht="18">
      <c r="G828" s="3"/>
    </row>
    <row r="829" spans="7:7" ht="18">
      <c r="G829" s="3"/>
    </row>
    <row r="832" spans="7:7" ht="18">
      <c r="G832" s="3"/>
    </row>
    <row r="839" spans="7:7" ht="18">
      <c r="G839" s="3"/>
    </row>
    <row r="841" spans="7:7" ht="18">
      <c r="G841" s="3"/>
    </row>
    <row r="842" spans="7:7" ht="18">
      <c r="G842" s="3"/>
    </row>
    <row r="843" spans="7:7" ht="18">
      <c r="G843" s="3"/>
    </row>
    <row r="844" spans="7:7" ht="18">
      <c r="G844" s="3"/>
    </row>
    <row r="845" spans="7:7" ht="18">
      <c r="G845" s="3"/>
    </row>
    <row r="851" spans="7:7" ht="18">
      <c r="G851" s="3"/>
    </row>
    <row r="853" spans="7:7" ht="18">
      <c r="G853" s="3"/>
    </row>
    <row r="854" spans="7:7" ht="18">
      <c r="G854" s="3"/>
    </row>
    <row r="855" spans="7:7" ht="18">
      <c r="G855" s="3"/>
    </row>
    <row r="856" spans="7:7" ht="18">
      <c r="G856" s="3"/>
    </row>
    <row r="857" spans="7:7" ht="18">
      <c r="G857" s="3"/>
    </row>
    <row r="858" spans="7:7" ht="18">
      <c r="G858" s="3"/>
    </row>
    <row r="859" spans="7:7" ht="18">
      <c r="G859" s="3"/>
    </row>
    <row r="860" spans="7:7" ht="18">
      <c r="G860" s="3"/>
    </row>
    <row r="861" spans="7:7" ht="18">
      <c r="G861" s="3"/>
    </row>
    <row r="862" spans="7:7" ht="18">
      <c r="G862" s="3"/>
    </row>
    <row r="863" spans="7:7" ht="18">
      <c r="G863" s="3"/>
    </row>
    <row r="865" spans="7:7" ht="18">
      <c r="G865" s="3"/>
    </row>
    <row r="866" spans="7:7" ht="18">
      <c r="G866" s="3"/>
    </row>
    <row r="867" spans="7:7" ht="18">
      <c r="G867" s="3"/>
    </row>
    <row r="868" spans="7:7" ht="18">
      <c r="G868" s="3"/>
    </row>
    <row r="874" spans="7:7" ht="18">
      <c r="G874" s="3"/>
    </row>
    <row r="881" spans="7:7" ht="18">
      <c r="G881" s="3"/>
    </row>
    <row r="882" spans="7:7" ht="18">
      <c r="G882" s="3"/>
    </row>
    <row r="883" spans="7:7" ht="18">
      <c r="G883" s="3"/>
    </row>
    <row r="884" spans="7:7" ht="18">
      <c r="G884" s="3"/>
    </row>
    <row r="887" spans="7:7" ht="18">
      <c r="G887" s="3"/>
    </row>
    <row r="894" spans="7:7" ht="18">
      <c r="G894" s="3"/>
    </row>
    <row r="896" spans="7:7" ht="18">
      <c r="G896" s="3"/>
    </row>
    <row r="897" spans="7:7" ht="18">
      <c r="G897" s="3"/>
    </row>
    <row r="898" spans="7:7" ht="18">
      <c r="G898" s="3"/>
    </row>
    <row r="899" spans="7:7" ht="18">
      <c r="G899" s="3"/>
    </row>
    <row r="900" spans="7:7" ht="18">
      <c r="G900" s="3"/>
    </row>
    <row r="906" spans="7:7" ht="18">
      <c r="G906" s="3"/>
    </row>
    <row r="908" spans="7:7" ht="18">
      <c r="G908" s="3"/>
    </row>
    <row r="909" spans="7:7" ht="18">
      <c r="G909" s="3"/>
    </row>
    <row r="910" spans="7:7" ht="18">
      <c r="G910" s="3"/>
    </row>
    <row r="911" spans="7:7" ht="18">
      <c r="G911" s="3"/>
    </row>
    <row r="912" spans="7:7" ht="18">
      <c r="G912" s="3"/>
    </row>
    <row r="913" spans="7:7" ht="18">
      <c r="G913" s="3"/>
    </row>
    <row r="914" spans="7:7" ht="18">
      <c r="G914" s="3"/>
    </row>
    <row r="915" spans="7:7" ht="18">
      <c r="G915" s="3"/>
    </row>
    <row r="916" spans="7:7" ht="18">
      <c r="G916" s="3"/>
    </row>
    <row r="917" spans="7:7" ht="18">
      <c r="G917" s="3"/>
    </row>
    <row r="924" spans="7:7" ht="18">
      <c r="G924" s="3"/>
    </row>
    <row r="926" spans="7:7" ht="18">
      <c r="G926" s="3"/>
    </row>
    <row r="927" spans="7:7" ht="18">
      <c r="G927" s="3"/>
    </row>
    <row r="928" spans="7:7" ht="18">
      <c r="G928" s="3"/>
    </row>
    <row r="929" spans="7:7" ht="18">
      <c r="G929" s="3"/>
    </row>
    <row r="930" spans="7:7" ht="18">
      <c r="G930" s="3"/>
    </row>
    <row r="936" spans="7:7" ht="18">
      <c r="G936"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50" spans="7:7" ht="18">
      <c r="G950" s="3"/>
    </row>
    <row r="951" spans="7:7" ht="18">
      <c r="G951" s="3"/>
    </row>
    <row r="952" spans="7:7" ht="18">
      <c r="G952" s="3"/>
    </row>
    <row r="953" spans="7:7" ht="18">
      <c r="G953" s="3"/>
    </row>
    <row r="959" spans="7:7" ht="18">
      <c r="G959" s="3"/>
    </row>
    <row r="966" spans="7:7" ht="18">
      <c r="G966" s="3"/>
    </row>
    <row r="967" spans="7:7" ht="18">
      <c r="G967" s="3"/>
    </row>
    <row r="968" spans="7:7" ht="18">
      <c r="G968" s="3"/>
    </row>
    <row r="969" spans="7:7" ht="18">
      <c r="G969" s="3"/>
    </row>
    <row r="972" spans="7:7" ht="18">
      <c r="G972" s="3"/>
    </row>
    <row r="979" spans="7:7" ht="18">
      <c r="G979" s="3"/>
    </row>
    <row r="981" spans="7:7" ht="18">
      <c r="G981" s="3"/>
    </row>
    <row r="982" spans="7:7" ht="18">
      <c r="G982" s="3"/>
    </row>
    <row r="983" spans="7:7" ht="18">
      <c r="G983" s="3"/>
    </row>
    <row r="984" spans="7:7" ht="18">
      <c r="G984" s="3"/>
    </row>
    <row r="985" spans="7:7" ht="18">
      <c r="G985" s="3"/>
    </row>
    <row r="991" spans="7:7" ht="18">
      <c r="G991"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5" spans="7:7" ht="18">
      <c r="G1005" s="3"/>
    </row>
    <row r="1006" spans="7:7" ht="18">
      <c r="G1006" s="3"/>
    </row>
    <row r="1007" spans="7:7" ht="18">
      <c r="G1007" s="3"/>
    </row>
    <row r="1008" spans="7:7" ht="18">
      <c r="G1008" s="3"/>
    </row>
    <row r="1012" spans="7:7" ht="18">
      <c r="G1012"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7" spans="7:7" ht="18">
      <c r="G1037" s="3"/>
    </row>
    <row r="1038" spans="7:7" ht="18">
      <c r="G1038" s="3"/>
    </row>
    <row r="1039" spans="7:7" ht="18">
      <c r="G1039" s="3"/>
    </row>
    <row r="1040" spans="7:7" ht="18">
      <c r="G1040" s="3"/>
    </row>
    <row r="1044" spans="7:7" ht="18">
      <c r="G1044"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8" spans="7:7" ht="18">
      <c r="G1058" s="3"/>
    </row>
    <row r="1059" spans="7:7" ht="18">
      <c r="G1059" s="3"/>
    </row>
    <row r="1060" spans="7:7" ht="18">
      <c r="G1060" s="3"/>
    </row>
    <row r="1061" spans="7:7" ht="18">
      <c r="G1061" s="3"/>
    </row>
    <row r="1062" spans="7:7" ht="18">
      <c r="G1062" s="3"/>
    </row>
    <row r="1064" spans="7:7" ht="18">
      <c r="G1064" s="3"/>
    </row>
    <row r="1065" spans="7:7" ht="18">
      <c r="G1065" s="3"/>
    </row>
    <row r="1066" spans="7:7" ht="18">
      <c r="G1066" s="3"/>
    </row>
    <row r="1067" spans="7:7" ht="18">
      <c r="G1067" s="3"/>
    </row>
    <row r="1068" spans="7:7" ht="18">
      <c r="G1068" s="3"/>
    </row>
    <row r="1069" spans="7:7" ht="18">
      <c r="G1069" s="3"/>
    </row>
    <row r="1070" spans="7:7" ht="18">
      <c r="G1070" s="3"/>
    </row>
    <row r="1071" spans="7:7" ht="18">
      <c r="G1071" s="3"/>
    </row>
    <row r="1072" spans="7:7" ht="18">
      <c r="G1072" s="3"/>
    </row>
    <row r="1076" spans="7:7" ht="18">
      <c r="G1076"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87" spans="7:7" ht="18">
      <c r="G1087" s="3"/>
    </row>
    <row r="1088" spans="7:7" ht="18">
      <c r="G1088" s="3"/>
    </row>
    <row r="1089" spans="7:7" ht="18">
      <c r="G1089" s="3"/>
    </row>
    <row r="1090" spans="7:7" ht="18">
      <c r="G1090" s="3"/>
    </row>
    <row r="1091" spans="7:7" ht="18">
      <c r="G1091" s="3"/>
    </row>
    <row r="1093" spans="7:7" ht="18">
      <c r="G1093" s="3"/>
    </row>
    <row r="1094" spans="7:7" ht="18">
      <c r="G1094"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7" spans="7:7" ht="18">
      <c r="G1117"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28" spans="7:7" ht="18">
      <c r="G1128" s="3"/>
    </row>
    <row r="1135" spans="7:7" ht="18">
      <c r="G1135" s="3"/>
    </row>
    <row r="1137" spans="7:7" ht="18">
      <c r="G1137" s="3"/>
    </row>
    <row r="1138" spans="7:7" ht="18">
      <c r="G1138" s="3"/>
    </row>
    <row r="1139" spans="7:7" ht="18">
      <c r="G1139" s="3"/>
    </row>
    <row r="1140" spans="7:7" ht="18">
      <c r="G1140" s="3"/>
    </row>
    <row r="1141" spans="7:7" ht="18">
      <c r="G1141" s="3"/>
    </row>
    <row r="1147" spans="7:7" ht="18">
      <c r="G1147" s="3"/>
    </row>
    <row r="1149" spans="7:7" ht="18">
      <c r="G1149" s="3"/>
    </row>
    <row r="1150" spans="7:7" ht="18">
      <c r="G1150"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1" spans="7:7" ht="18">
      <c r="G1161" s="3"/>
    </row>
    <row r="1162" spans="7:7" ht="18">
      <c r="G1162" s="3"/>
    </row>
    <row r="1163" spans="7:7" ht="18">
      <c r="G1163" s="3"/>
    </row>
    <row r="1164" spans="7:7" ht="18">
      <c r="G1164" s="3"/>
    </row>
    <row r="1170" spans="7:7" ht="18">
      <c r="G1170" s="3"/>
    </row>
    <row r="1177" spans="7:7" ht="18">
      <c r="G1177" s="3"/>
    </row>
    <row r="1178" spans="7:7" ht="18">
      <c r="G1178" s="3"/>
    </row>
    <row r="1179" spans="7:7" ht="18">
      <c r="G1179" s="3"/>
    </row>
    <row r="1180" spans="7:7" ht="18">
      <c r="G1180" s="3"/>
    </row>
    <row r="1183" spans="7:7" ht="18">
      <c r="G1183" s="3"/>
    </row>
    <row r="1190" spans="7:7" ht="18">
      <c r="G1190" s="3"/>
    </row>
    <row r="1192" spans="7:7" ht="18">
      <c r="G1192" s="3"/>
    </row>
    <row r="1193" spans="7:7" ht="18">
      <c r="G1193" s="3"/>
    </row>
    <row r="1194" spans="7:7" ht="18">
      <c r="G1194" s="3"/>
    </row>
    <row r="1195" spans="7:7" ht="18">
      <c r="G1195" s="3"/>
    </row>
    <row r="1196" spans="7:7" ht="18">
      <c r="G1196" s="3"/>
    </row>
    <row r="1202" spans="7:7" ht="18">
      <c r="G1202" s="3"/>
    </row>
    <row r="1204" spans="7:7" ht="18">
      <c r="G1204"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6" spans="7:7" ht="18">
      <c r="G1216" s="3"/>
    </row>
    <row r="1217" spans="7:7" ht="18">
      <c r="G1217" s="3"/>
    </row>
    <row r="1218" spans="7:7" ht="18">
      <c r="G1218" s="3"/>
    </row>
    <row r="1219" spans="7:7" ht="18">
      <c r="G1219" s="3"/>
    </row>
    <row r="1223" spans="7:7" ht="18">
      <c r="G1223"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8" spans="7:7" ht="18">
      <c r="G1248" s="3"/>
    </row>
    <row r="1249" spans="7:7" ht="18">
      <c r="G1249" s="3"/>
    </row>
    <row r="1250" spans="7:7" ht="18">
      <c r="G1250" s="3"/>
    </row>
    <row r="1251" spans="7:7" ht="18">
      <c r="G1251" s="3"/>
    </row>
    <row r="1255" spans="7:7" ht="18">
      <c r="G1255"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9" spans="7:7" ht="18">
      <c r="G1269" s="3"/>
    </row>
    <row r="1270" spans="7:7" ht="18">
      <c r="G1270" s="3"/>
    </row>
    <row r="1271" spans="7:7" ht="18">
      <c r="G1271" s="3"/>
    </row>
    <row r="1272" spans="7:7" ht="18">
      <c r="G1272" s="3"/>
    </row>
    <row r="1273" spans="7:7" ht="18">
      <c r="G1273"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8" spans="7:7" ht="18">
      <c r="G1298" s="3"/>
    </row>
    <row r="1299" spans="7:7" ht="18">
      <c r="G1299" s="3"/>
    </row>
    <row r="1300" spans="7:7" ht="18">
      <c r="G1300" s="3"/>
    </row>
    <row r="1301" spans="7:7" ht="18">
      <c r="G1301" s="3"/>
    </row>
    <row r="1302" spans="7:7" ht="18">
      <c r="G1302" s="3"/>
    </row>
    <row r="1304" spans="7:7" ht="18">
      <c r="G1304" s="3"/>
    </row>
    <row r="1305" spans="7:7" ht="18">
      <c r="G1305" s="3"/>
    </row>
    <row r="1306" spans="7:7" ht="18">
      <c r="G1306" s="3"/>
    </row>
    <row r="1307" spans="7:7" ht="18">
      <c r="G1307" s="3"/>
    </row>
    <row r="1308" spans="7:7" ht="18">
      <c r="G1308" s="3"/>
    </row>
    <row r="1309" spans="7:7" ht="18">
      <c r="G1309" s="3"/>
    </row>
    <row r="1310" spans="7:7" ht="18">
      <c r="G1310" s="3"/>
    </row>
    <row r="1311" spans="7:7" ht="18">
      <c r="G1311" s="3"/>
    </row>
    <row r="1312" spans="7:7" ht="18">
      <c r="G1312"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27" spans="7:7" ht="18">
      <c r="G1327" s="3"/>
    </row>
    <row r="1328" spans="7:7" ht="18">
      <c r="G1328"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7" spans="7:7" ht="18">
      <c r="G1357" s="3"/>
    </row>
    <row r="1358" spans="7:7" ht="18">
      <c r="G1358" s="3"/>
    </row>
    <row r="1359" spans="7:7" ht="18">
      <c r="G1359" s="3"/>
    </row>
    <row r="1360" spans="7:7" ht="18">
      <c r="G1360" s="3"/>
    </row>
    <row r="1361" spans="7:7" ht="18">
      <c r="G1361"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6" spans="7:7" ht="18">
      <c r="G1416" s="3"/>
    </row>
    <row r="1417" spans="7:7" ht="18">
      <c r="G1417" s="3"/>
    </row>
    <row r="1418" spans="7:7" ht="18">
      <c r="G1418" s="3"/>
    </row>
    <row r="1419" spans="7:7" ht="18">
      <c r="G1419" s="3"/>
    </row>
    <row r="1420" spans="7:7" ht="18">
      <c r="G1420"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91"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24 Y26:Y91">
    <cfRule type="cellIs" dxfId="2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BD26-CEC1-46AF-A7DE-A9F0D69B37A7}">
  <sheetPr>
    <tabColor rgb="FF66FFFF"/>
    <pageSetUpPr fitToPage="1"/>
  </sheetPr>
  <dimension ref="A1:AK2008"/>
  <sheetViews>
    <sheetView view="pageBreakPreview" zoomScale="70" zoomScaleNormal="40" zoomScaleSheetLayoutView="70" workbookViewId="0">
      <selection activeCell="F95" sqref="F80:F95"/>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CONCATENATE("『",W7,"』",すべて_位置図情報!A1)</f>
        <v>『西成区』一般施設・賃借施設の一覧（令和７年４月１日時点）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c r="A6" s="184">
        <v>1</v>
      </c>
      <c r="B6" s="44" t="str">
        <f>すべて_位置図情報!B18</f>
        <v>教育・文化・スポーツ施設</v>
      </c>
      <c r="C6" s="44" t="str">
        <f>すべて_位置図情報!C18</f>
        <v>教育施設</v>
      </c>
      <c r="D6" s="44" t="str">
        <f>すべて_位置図情報!D18</f>
        <v>その他教育施設</v>
      </c>
      <c r="E6" s="44" t="str">
        <f>すべて_位置図情報!E18</f>
        <v>その他教育施設</v>
      </c>
      <c r="F6" s="74">
        <v>1</v>
      </c>
      <c r="G6" s="13" t="str" ph="1">
        <f>すべて_位置図情報!G18</f>
        <v>学校運営支援センター</v>
      </c>
      <c r="H6" s="126" t="str">
        <f>すべて_位置図情報!H18</f>
        <v>大阪市西成区天下茶屋1-16-5</v>
      </c>
      <c r="I6" s="126">
        <f>すべて_位置図情報!I18</f>
        <v>1781.67</v>
      </c>
      <c r="J6" s="126">
        <f>すべて_位置図情報!J18</f>
        <v>0</v>
      </c>
      <c r="K6" s="126">
        <f>すべて_位置図情報!K18</f>
        <v>0</v>
      </c>
      <c r="L6" s="124">
        <f>すべて_位置図情報!L18</f>
        <v>1997</v>
      </c>
      <c r="M6" s="124" t="str">
        <f>すべて_位置図情報!M18</f>
        <v>b</v>
      </c>
      <c r="N6" s="124" t="str">
        <f>すべて_位置図情報!N18</f>
        <v>b</v>
      </c>
      <c r="O6" s="124">
        <f>すべて_位置図情報!O18</f>
        <v>0</v>
      </c>
      <c r="P6" s="124">
        <f>すべて_位置図情報!P18</f>
        <v>0</v>
      </c>
      <c r="Q6" s="124" t="str">
        <f>すべて_位置図情報!Q18</f>
        <v>有</v>
      </c>
      <c r="R6" s="124" t="str">
        <f>すべて_位置図情報!R18</f>
        <v>直営</v>
      </c>
      <c r="S6" s="126" t="str">
        <f>すべて_位置図情報!S18</f>
        <v>教育委員会事務局</v>
      </c>
      <c r="T6" s="126" t="str">
        <f>すべて_位置図情報!T18</f>
        <v>学校運営支援センター</v>
      </c>
      <c r="U6" s="126" t="str">
        <f>すべて_位置図情報!U18</f>
        <v>事務管理担当</v>
      </c>
      <c r="V6" s="124" t="str">
        <f>すべて_位置図情報!V18</f>
        <v>－</v>
      </c>
      <c r="W6" s="116" t="str">
        <f>すべて_位置図情報!W18</f>
        <v>西成区</v>
      </c>
      <c r="X6" s="116" t="str">
        <f>すべて_位置図情報!X18</f>
        <v>一般施設</v>
      </c>
      <c r="Y6" s="116">
        <f>すべて_位置図情報!Y18</f>
        <v>15</v>
      </c>
      <c r="Z6" s="185"/>
      <c r="AA6" s="143" t="str">
        <f>すべて_位置図情報!AA18</f>
        <v>〇</v>
      </c>
      <c r="AB6" s="187"/>
      <c r="AC6" s="186"/>
      <c r="AD6" s="186"/>
      <c r="AE6" s="190"/>
      <c r="AF6" s="188"/>
      <c r="AG6" s="190"/>
      <c r="AH6" s="190"/>
      <c r="AI6" s="190"/>
      <c r="AJ6" s="190"/>
      <c r="AK6" s="189"/>
    </row>
    <row r="7" spans="1:37" ht="22.5" customHeight="1">
      <c r="A7" s="191">
        <f>A6+1</f>
        <v>2</v>
      </c>
      <c r="B7" s="7" t="str">
        <f>すべて_位置図情報!B43</f>
        <v>教育・文化・スポーツ施設</v>
      </c>
      <c r="C7" s="32" t="str">
        <f>すべて_位置図情報!C43</f>
        <v>図書館</v>
      </c>
      <c r="D7" s="32" t="str">
        <f>すべて_位置図情報!D43</f>
        <v>地域図書館</v>
      </c>
      <c r="E7" s="32" t="str">
        <f>すべて_位置図情報!E43</f>
        <v>地域図書館</v>
      </c>
      <c r="F7" s="74">
        <v>1</v>
      </c>
      <c r="G7" s="13" t="str" ph="1">
        <f>すべて_位置図情報!G43</f>
        <v>西成図書館</v>
      </c>
      <c r="H7" s="126" t="str">
        <f>すべて_位置図情報!H43</f>
        <v>大阪市西成区岸里1-1-50</v>
      </c>
      <c r="I7" s="81">
        <f>すべて_位置図情報!I43</f>
        <v>607.22</v>
      </c>
      <c r="J7" s="80" t="str">
        <f>すべて_位置図情報!J43</f>
        <v>B</v>
      </c>
      <c r="K7" s="78">
        <f>すべて_位置図情報!K43</f>
        <v>0</v>
      </c>
      <c r="L7" s="79">
        <f>すべて_位置図情報!L43</f>
        <v>1985</v>
      </c>
      <c r="M7" s="79" t="str">
        <f>すべて_位置図情報!M43</f>
        <v>c</v>
      </c>
      <c r="N7" s="79" t="str">
        <f>すべて_位置図情報!N43</f>
        <v>b</v>
      </c>
      <c r="O7" s="79" t="str">
        <f>すべて_位置図情報!O43</f>
        <v>〇</v>
      </c>
      <c r="P7" s="79" t="str">
        <f>すべて_位置図情報!P43</f>
        <v>H</v>
      </c>
      <c r="Q7" s="79" t="str">
        <f>すべて_位置図情報!Q43</f>
        <v>有</v>
      </c>
      <c r="R7" s="79" t="str">
        <f>すべて_位置図情報!R43</f>
        <v>直営（一部委託）</v>
      </c>
      <c r="S7" s="126" t="str">
        <f>すべて_位置図情報!S43</f>
        <v>教育委員会事務局</v>
      </c>
      <c r="T7" s="126" t="str">
        <f>すべて_位置図情報!T43</f>
        <v>中央図書館</v>
      </c>
      <c r="U7" s="126" t="str">
        <f>すべて_位置図情報!U43</f>
        <v>総務担当</v>
      </c>
      <c r="V7" s="124" t="str">
        <f>すべて_位置図情報!V43</f>
        <v>－</v>
      </c>
      <c r="W7" s="116" t="str">
        <f>すべて_位置図情報!W43</f>
        <v>西成区</v>
      </c>
      <c r="X7" s="116" t="str">
        <f>すべて_位置図情報!X43</f>
        <v>一般施設</v>
      </c>
      <c r="Y7" s="114">
        <f>すべて_位置図情報!Y43</f>
        <v>1</v>
      </c>
      <c r="Z7" s="127">
        <f>すべて_位置図情報!Z43</f>
        <v>0</v>
      </c>
      <c r="AA7" s="143" t="str">
        <f>すべて_位置図情報!AA43</f>
        <v>〇</v>
      </c>
      <c r="AB7" s="144">
        <f>すべて_位置図情報!AB43</f>
        <v>0</v>
      </c>
      <c r="AC7" s="143" t="str">
        <f>すべて_位置図情報!AC43</f>
        <v>〇</v>
      </c>
      <c r="AD7" s="143" t="str">
        <f>すべて_位置図情報!AD43</f>
        <v>〇</v>
      </c>
      <c r="AE7" s="56" t="str">
        <f>すべて_位置図情報!AF43</f>
        <v>〇</v>
      </c>
      <c r="AF7" s="56">
        <f>すべて_位置図情報!AG43</f>
        <v>0</v>
      </c>
      <c r="AG7" s="56">
        <f>すべて_位置図情報!AH43</f>
        <v>0</v>
      </c>
      <c r="AH7" s="56">
        <f>すべて_位置図情報!AI43</f>
        <v>0</v>
      </c>
      <c r="AI7" s="56">
        <f>すべて_位置図情報!AJ43</f>
        <v>0</v>
      </c>
      <c r="AJ7" s="56">
        <f>すべて_位置図情報!AK43</f>
        <v>0</v>
      </c>
      <c r="AK7" s="56" t="e">
        <f>すべて_位置図情報!#REF!</f>
        <v>#REF!</v>
      </c>
    </row>
    <row r="8" spans="1:37" ht="22.5" customHeight="1">
      <c r="A8" s="178">
        <f>A7+1</f>
        <v>3</v>
      </c>
      <c r="B8" s="7" t="str">
        <f>すべて_位置図情報!B82</f>
        <v>教育・文化・スポーツ施設</v>
      </c>
      <c r="C8" s="44" t="str">
        <f>すべて_位置図情報!C82</f>
        <v>会館・ホール</v>
      </c>
      <c r="D8" s="32" t="str">
        <f>すべて_位置図情報!D82</f>
        <v>区役所附設会館</v>
      </c>
      <c r="E8" s="32" t="str">
        <f>すべて_位置図情報!E82</f>
        <v>区役所附設会館</v>
      </c>
      <c r="F8" s="74">
        <v>1</v>
      </c>
      <c r="G8" s="13" t="str" ph="1">
        <f>すべて_位置図情報!G82</f>
        <v>西成区民センター</v>
      </c>
      <c r="H8" s="126" t="str">
        <f>すべて_位置図情報!H82</f>
        <v>大阪市西成区岸里1-1-50</v>
      </c>
      <c r="I8" s="81">
        <f>すべて_位置図情報!I82</f>
        <v>2338.14</v>
      </c>
      <c r="J8" s="80" t="str">
        <f>すべて_位置図情報!J82</f>
        <v>C</v>
      </c>
      <c r="K8" s="78">
        <f>すべて_位置図情報!K82</f>
        <v>0</v>
      </c>
      <c r="L8" s="79">
        <f>すべて_位置図情報!L82</f>
        <v>1985</v>
      </c>
      <c r="M8" s="79" t="str">
        <f>すべて_位置図情報!M82</f>
        <v>c</v>
      </c>
      <c r="N8" s="79" t="str">
        <f>すべて_位置図情報!N82</f>
        <v>b</v>
      </c>
      <c r="O8" s="79" t="str">
        <f>すべて_位置図情報!O82</f>
        <v>〇</v>
      </c>
      <c r="P8" s="79" t="str">
        <f>すべて_位置図情報!P82</f>
        <v>I</v>
      </c>
      <c r="Q8" s="79" t="str">
        <f>すべて_位置図情報!Q82</f>
        <v>有</v>
      </c>
      <c r="R8" s="79" t="str">
        <f>すべて_位置図情報!R82</f>
        <v>指定管理（利用料金施設）</v>
      </c>
      <c r="S8" s="126" t="str">
        <f>すべて_位置図情報!S82</f>
        <v>西成区役所</v>
      </c>
      <c r="T8" s="124" t="str">
        <f>すべて_位置図情報!T82</f>
        <v>－</v>
      </c>
      <c r="U8" s="126" t="str">
        <f>すべて_位置図情報!U82</f>
        <v>市民協働課</v>
      </c>
      <c r="V8" s="126" t="str">
        <f>すべて_位置図情報!V82</f>
        <v>市民協働ｸﾞﾙｰﾌﾟ</v>
      </c>
      <c r="W8" s="116" t="str">
        <f>すべて_位置図情報!W82</f>
        <v>西成区</v>
      </c>
      <c r="X8" s="116" t="str">
        <f>すべて_位置図情報!X82</f>
        <v>一般施設</v>
      </c>
      <c r="Y8" s="114">
        <f>すべて_位置図情報!Y82</f>
        <v>2</v>
      </c>
      <c r="Z8" s="127">
        <f>すべて_位置図情報!Z82</f>
        <v>0</v>
      </c>
      <c r="AA8" s="143" t="str">
        <f>すべて_位置図情報!AA82</f>
        <v>〇</v>
      </c>
      <c r="AB8" s="144">
        <f>すべて_位置図情報!AB82</f>
        <v>0</v>
      </c>
      <c r="AC8" s="143" t="str">
        <f>すべて_位置図情報!AC82</f>
        <v>〇</v>
      </c>
      <c r="AD8" s="143" t="str">
        <f>すべて_位置図情報!AD82</f>
        <v>〇</v>
      </c>
      <c r="AE8" s="56" t="str">
        <f>すべて_位置図情報!AF82</f>
        <v>〇</v>
      </c>
      <c r="AF8" s="56">
        <f>すべて_位置図情報!AG82</f>
        <v>0</v>
      </c>
      <c r="AG8" s="56">
        <f>すべて_位置図情報!AH82</f>
        <v>0</v>
      </c>
      <c r="AH8" s="56">
        <f>すべて_位置図情報!AI82</f>
        <v>0</v>
      </c>
      <c r="AI8" s="56">
        <f>すべて_位置図情報!AJ82</f>
        <v>0</v>
      </c>
      <c r="AJ8" s="56">
        <f>すべて_位置図情報!AK82</f>
        <v>0</v>
      </c>
      <c r="AK8" s="56" t="e">
        <f>すべて_位置図情報!#REF!</f>
        <v>#REF!</v>
      </c>
    </row>
    <row r="9" spans="1:37" ht="22.5" customHeight="1">
      <c r="A9" s="178">
        <f t="shared" ref="A9:A71" si="0">A8+1</f>
        <v>4</v>
      </c>
      <c r="B9" s="7" t="str">
        <f>すべて_位置図情報!B111</f>
        <v>教育・文化・スポーツ施設</v>
      </c>
      <c r="C9" s="45" t="str">
        <f>すべて_位置図情報!C111</f>
        <v>会館・ホール</v>
      </c>
      <c r="D9" s="32" t="str">
        <f>すべて_位置図情報!D111</f>
        <v>その他会館・ホール</v>
      </c>
      <c r="E9" s="32" t="str">
        <f>すべて_位置図情報!E111</f>
        <v>その他会館・ホール</v>
      </c>
      <c r="F9" s="74">
        <v>1</v>
      </c>
      <c r="G9" s="13" t="str" ph="1">
        <f>すべて_位置図情報!G111</f>
        <v>社会福祉研修・情報センター（ウェルおおさか）</v>
      </c>
      <c r="H9" s="126" t="str">
        <f>すべて_位置図情報!H111</f>
        <v>大阪市西成区出城2-5-20</v>
      </c>
      <c r="I9" s="81">
        <f>すべて_位置図情報!I111</f>
        <v>4395.63</v>
      </c>
      <c r="J9" s="80" t="str">
        <f>すべて_位置図情報!J111</f>
        <v>C</v>
      </c>
      <c r="K9" s="78">
        <f>すべて_位置図情報!K111</f>
        <v>0</v>
      </c>
      <c r="L9" s="79">
        <f>すべて_位置図情報!L111</f>
        <v>2002</v>
      </c>
      <c r="M9" s="79" t="str">
        <f>すべて_位置図情報!M111</f>
        <v>b</v>
      </c>
      <c r="N9" s="79" t="str">
        <f>すべて_位置図情報!N111</f>
        <v>b</v>
      </c>
      <c r="O9" s="79" t="str">
        <f>すべて_位置図情報!O111</f>
        <v/>
      </c>
      <c r="P9" s="79" t="str">
        <f>すべて_位置図情報!P111</f>
        <v>F</v>
      </c>
      <c r="Q9" s="79" t="str">
        <f>すべて_位置図情報!Q111</f>
        <v>有</v>
      </c>
      <c r="R9" s="79" t="str">
        <f>すべて_位置図情報!R111</f>
        <v>指定管理（使用料施設）</v>
      </c>
      <c r="S9" s="126" t="str">
        <f>すべて_位置図情報!S111</f>
        <v>福祉局</v>
      </c>
      <c r="T9" s="126" t="str">
        <f>すべて_位置図情報!T111</f>
        <v>生活福祉部</v>
      </c>
      <c r="U9" s="126" t="str">
        <f>すべて_位置図情報!U111</f>
        <v>地域福祉課</v>
      </c>
      <c r="V9" s="126" t="str">
        <f>すべて_位置図情報!V111</f>
        <v>企画ｸﾞﾙｰﾌﾟ</v>
      </c>
      <c r="W9" s="116" t="str">
        <f>すべて_位置図情報!W111</f>
        <v>西成区</v>
      </c>
      <c r="X9" s="116" t="str">
        <f>すべて_位置図情報!X111</f>
        <v>一般施設</v>
      </c>
      <c r="Y9" s="114">
        <f>すべて_位置図情報!Y111</f>
        <v>3</v>
      </c>
      <c r="Z9" s="127">
        <f>すべて_位置図情報!Z111</f>
        <v>0</v>
      </c>
      <c r="AA9" s="143" t="str">
        <f>すべて_位置図情報!AA111</f>
        <v>〇</v>
      </c>
      <c r="AB9" s="144">
        <f>すべて_位置図情報!AB111</f>
        <v>0</v>
      </c>
      <c r="AC9" s="143" t="str">
        <f>すべて_位置図情報!AC111</f>
        <v>〇</v>
      </c>
      <c r="AD9" s="143" t="str">
        <f>すべて_位置図情報!AD111</f>
        <v>〇</v>
      </c>
      <c r="AE9" s="56" t="str">
        <f>すべて_位置図情報!AF111</f>
        <v>〇</v>
      </c>
      <c r="AF9" s="56">
        <f>すべて_位置図情報!AG111</f>
        <v>0</v>
      </c>
      <c r="AG9" s="56">
        <f>すべて_位置図情報!AH111</f>
        <v>0</v>
      </c>
      <c r="AH9" s="56">
        <f>すべて_位置図情報!AI111</f>
        <v>0</v>
      </c>
      <c r="AI9" s="56">
        <f>すべて_位置図情報!AJ111</f>
        <v>0</v>
      </c>
      <c r="AJ9" s="56">
        <f>すべて_位置図情報!AK111</f>
        <v>0</v>
      </c>
      <c r="AK9" s="56" t="e">
        <f>すべて_位置図情報!#REF!</f>
        <v>#REF!</v>
      </c>
    </row>
    <row r="10" spans="1:37" ht="22.5" customHeight="1">
      <c r="A10" s="178">
        <f t="shared" si="0"/>
        <v>5</v>
      </c>
      <c r="B10" s="7" t="str">
        <f>すべて_位置図情報!B138</f>
        <v>教育・文化・スポーツ施設</v>
      </c>
      <c r="C10" s="44" t="str">
        <f>すべて_位置図情報!C138</f>
        <v>スポーツ施設</v>
      </c>
      <c r="D10" s="32" t="str">
        <f>すべて_位置図情報!D138</f>
        <v>体育館</v>
      </c>
      <c r="E10" s="32" t="str">
        <f>すべて_位置図情報!E138</f>
        <v>スポーツセンター</v>
      </c>
      <c r="F10" s="74">
        <v>1</v>
      </c>
      <c r="G10" s="13" t="str" ph="1">
        <f>すべて_位置図情報!G138</f>
        <v>西成スポーツセンター</v>
      </c>
      <c r="H10" s="126" t="str">
        <f>すべて_位置図情報!H138</f>
        <v>大阪市西成区玉出東1-6-1</v>
      </c>
      <c r="I10" s="81">
        <f>すべて_位置図情報!I138</f>
        <v>4557.07</v>
      </c>
      <c r="J10" s="80" t="str">
        <f>すべて_位置図情報!J138</f>
        <v>C</v>
      </c>
      <c r="K10" s="78">
        <f>すべて_位置図情報!K138</f>
        <v>0</v>
      </c>
      <c r="L10" s="79">
        <f>すべて_位置図情報!L138</f>
        <v>1998</v>
      </c>
      <c r="M10" s="79" t="str">
        <f>すべて_位置図情報!M138</f>
        <v>b</v>
      </c>
      <c r="N10" s="79" t="str">
        <f>すべて_位置図情報!N138</f>
        <v>b</v>
      </c>
      <c r="O10" s="79" t="str">
        <f>すべて_位置図情報!O138</f>
        <v/>
      </c>
      <c r="P10" s="79" t="str">
        <f>すべて_位置図情報!P138</f>
        <v>F</v>
      </c>
      <c r="Q10" s="79" t="str">
        <f>すべて_位置図情報!Q138</f>
        <v>有</v>
      </c>
      <c r="R10" s="79" t="str">
        <f>すべて_位置図情報!R138</f>
        <v>指定管理（利用料金施設）</v>
      </c>
      <c r="S10" s="126" t="str">
        <f>すべて_位置図情報!S138</f>
        <v>経済戦略局</v>
      </c>
      <c r="T10" s="126" t="str">
        <f>すべて_位置図情報!T138</f>
        <v>ｽﾎﾟｰﾂ部</v>
      </c>
      <c r="U10" s="126" t="str">
        <f>すべて_位置図情報!U138</f>
        <v>ｽﾎﾟｰﾂ課</v>
      </c>
      <c r="V10" s="126" t="str">
        <f>すべて_位置図情報!V138</f>
        <v>ｽﾎﾟｰﾂ施設担当</v>
      </c>
      <c r="W10" s="116" t="str">
        <f>すべて_位置図情報!W138</f>
        <v>西成区</v>
      </c>
      <c r="X10" s="116" t="str">
        <f>すべて_位置図情報!X138</f>
        <v>一般施設</v>
      </c>
      <c r="Y10" s="114">
        <f>すべて_位置図情報!Y138</f>
        <v>4</v>
      </c>
      <c r="Z10" s="127">
        <f>すべて_位置図情報!Z138</f>
        <v>0</v>
      </c>
      <c r="AA10" s="143" t="str">
        <f>すべて_位置図情報!AA138</f>
        <v>〇</v>
      </c>
      <c r="AB10" s="144">
        <f>すべて_位置図情報!AB138</f>
        <v>0</v>
      </c>
      <c r="AC10" s="143" t="str">
        <f>すべて_位置図情報!AC138</f>
        <v>〇</v>
      </c>
      <c r="AD10" s="143" t="str">
        <f>すべて_位置図情報!AD138</f>
        <v>〇</v>
      </c>
      <c r="AE10" s="56" t="str">
        <f>すべて_位置図情報!AF138</f>
        <v>〇</v>
      </c>
      <c r="AF10" s="56">
        <f>すべて_位置図情報!AG138</f>
        <v>0</v>
      </c>
      <c r="AG10" s="56">
        <f>すべて_位置図情報!AH138</f>
        <v>0</v>
      </c>
      <c r="AH10" s="56">
        <f>すべて_位置図情報!AI138</f>
        <v>0</v>
      </c>
      <c r="AI10" s="56">
        <f>すべて_位置図情報!AJ138</f>
        <v>0</v>
      </c>
      <c r="AJ10" s="56">
        <f>すべて_位置図情報!AK138</f>
        <v>0</v>
      </c>
      <c r="AK10" s="56" t="e">
        <f>すべて_位置図情報!#REF!</f>
        <v>#REF!</v>
      </c>
    </row>
    <row r="11" spans="1:37" ht="22.5" customHeight="1">
      <c r="A11" s="178">
        <f t="shared" si="0"/>
        <v>6</v>
      </c>
      <c r="B11" s="7" t="str">
        <f>すべて_位置図情報!B162</f>
        <v>教育・文化・スポーツ施設</v>
      </c>
      <c r="C11" s="45" t="str">
        <f>すべて_位置図情報!C162</f>
        <v>スポーツ施設</v>
      </c>
      <c r="D11" s="32" t="str">
        <f>すべて_位置図情報!D162</f>
        <v>プール</v>
      </c>
      <c r="E11" s="32" t="str">
        <f>すべて_位置図情報!E162</f>
        <v>屋内プール</v>
      </c>
      <c r="F11" s="74">
        <v>1</v>
      </c>
      <c r="G11" s="13" t="str" ph="1">
        <f>すべて_位置図情報!G162</f>
        <v>西成屋内プール</v>
      </c>
      <c r="H11" s="126" t="str">
        <f>すべて_位置図情報!H162</f>
        <v>大阪市西成区玉出東1-6-1</v>
      </c>
      <c r="I11" s="81">
        <f>すべて_位置図情報!I162</f>
        <v>2218.02</v>
      </c>
      <c r="J11" s="80" t="str">
        <f>すべて_位置図情報!J162</f>
        <v>C</v>
      </c>
      <c r="K11" s="78">
        <f>すべて_位置図情報!K162</f>
        <v>0</v>
      </c>
      <c r="L11" s="79">
        <f>すべて_位置図情報!L162</f>
        <v>1998</v>
      </c>
      <c r="M11" s="79" t="str">
        <f>すべて_位置図情報!M162</f>
        <v>b</v>
      </c>
      <c r="N11" s="79" t="str">
        <f>すべて_位置図情報!N162</f>
        <v>b</v>
      </c>
      <c r="O11" s="79" t="str">
        <f>すべて_位置図情報!O162</f>
        <v/>
      </c>
      <c r="P11" s="79" t="str">
        <f>すべて_位置図情報!P162</f>
        <v>F</v>
      </c>
      <c r="Q11" s="79" t="str">
        <f>すべて_位置図情報!Q162</f>
        <v>有</v>
      </c>
      <c r="R11" s="79" t="str">
        <f>すべて_位置図情報!R162</f>
        <v>指定管理（利用料金施設）</v>
      </c>
      <c r="S11" s="126" t="str">
        <f>すべて_位置図情報!S162</f>
        <v>経済戦略局</v>
      </c>
      <c r="T11" s="126" t="str">
        <f>すべて_位置図情報!T162</f>
        <v>ｽﾎﾟｰﾂ部</v>
      </c>
      <c r="U11" s="126" t="str">
        <f>すべて_位置図情報!U162</f>
        <v>ｽﾎﾟｰﾂ課</v>
      </c>
      <c r="V11" s="126" t="str">
        <f>すべて_位置図情報!V162</f>
        <v>ｽﾎﾟｰﾂ施設担当</v>
      </c>
      <c r="W11" s="116" t="str">
        <f>すべて_位置図情報!W162</f>
        <v>西成区</v>
      </c>
      <c r="X11" s="116" t="str">
        <f>すべて_位置図情報!X162</f>
        <v>一般施設</v>
      </c>
      <c r="Y11" s="114">
        <f>すべて_位置図情報!Y162</f>
        <v>5</v>
      </c>
      <c r="Z11" s="127">
        <f>すべて_位置図情報!Z162</f>
        <v>0</v>
      </c>
      <c r="AA11" s="143" t="str">
        <f>すべて_位置図情報!AA162</f>
        <v>〇</v>
      </c>
      <c r="AB11" s="144">
        <f>すべて_位置図情報!AB162</f>
        <v>0</v>
      </c>
      <c r="AC11" s="143" t="str">
        <f>すべて_位置図情報!AC162</f>
        <v>〇</v>
      </c>
      <c r="AD11" s="143" t="str">
        <f>すべて_位置図情報!AD162</f>
        <v>〇</v>
      </c>
      <c r="AE11" s="56" t="str">
        <f>すべて_位置図情報!AF162</f>
        <v>〇</v>
      </c>
      <c r="AF11" s="56">
        <f>すべて_位置図情報!AG162</f>
        <v>0</v>
      </c>
      <c r="AG11" s="56">
        <f>すべて_位置図情報!AH162</f>
        <v>0</v>
      </c>
      <c r="AH11" s="56">
        <f>すべて_位置図情報!AI162</f>
        <v>0</v>
      </c>
      <c r="AI11" s="56">
        <f>すべて_位置図情報!AJ162</f>
        <v>0</v>
      </c>
      <c r="AJ11" s="56">
        <f>すべて_位置図情報!AK162</f>
        <v>0</v>
      </c>
      <c r="AK11" s="56" t="e">
        <f>すべて_位置図情報!#REF!</f>
        <v>#REF!</v>
      </c>
    </row>
    <row r="12" spans="1:37" ht="22.5" customHeight="1">
      <c r="A12" s="178">
        <f t="shared" si="0"/>
        <v>7</v>
      </c>
      <c r="B12" s="7" t="str">
        <f>すべて_位置図情報!B226</f>
        <v>教育・文化・スポーツ施設</v>
      </c>
      <c r="C12" s="44" t="str">
        <f>すべて_位置図情報!C226</f>
        <v>幼稚園</v>
      </c>
      <c r="D12" s="44" t="str">
        <f>すべて_位置図情報!D226</f>
        <v>幼稚園</v>
      </c>
      <c r="E12" s="44" t="str">
        <f>すべて_位置図情報!E226</f>
        <v>幼稚園</v>
      </c>
      <c r="F12" s="74">
        <v>1</v>
      </c>
      <c r="G12" s="13" t="str" ph="1">
        <f>すべて_位置図情報!G226</f>
        <v>玉出幼稚園</v>
      </c>
      <c r="H12" s="126" t="str">
        <f>すべて_位置図情報!H226</f>
        <v>大阪市西成区玉出中2-13-29</v>
      </c>
      <c r="I12" s="81">
        <f>すべて_位置図情報!I226</f>
        <v>1118.18</v>
      </c>
      <c r="J12" s="80" t="str">
        <f>すべて_位置図情報!J226</f>
        <v>B</v>
      </c>
      <c r="K12" s="78">
        <f>すべて_位置図情報!K226</f>
        <v>0</v>
      </c>
      <c r="L12" s="79">
        <f>すべて_位置図情報!L226</f>
        <v>1982</v>
      </c>
      <c r="M12" s="79" t="str">
        <f>すべて_位置図情報!M226</f>
        <v>c</v>
      </c>
      <c r="N12" s="79" t="str">
        <f>すべて_位置図情報!N226</f>
        <v>c</v>
      </c>
      <c r="O12" s="79" t="str">
        <f>すべて_位置図情報!O226</f>
        <v/>
      </c>
      <c r="P12" s="79" t="str">
        <f>すべて_位置図情報!P226</f>
        <v>H</v>
      </c>
      <c r="Q12" s="79" t="str">
        <f>すべて_位置図情報!Q226</f>
        <v>無</v>
      </c>
      <c r="R12" s="79" t="str">
        <f>すべて_位置図情報!R226</f>
        <v>直営</v>
      </c>
      <c r="S12" s="126" t="str">
        <f>すべて_位置図情報!S226</f>
        <v>こども青少年局</v>
      </c>
      <c r="T12" s="126" t="str">
        <f>すべて_位置図情報!T226</f>
        <v>幼保施策部</v>
      </c>
      <c r="U12" s="126" t="str">
        <f>すべて_位置図情報!U226</f>
        <v>幼保企画課</v>
      </c>
      <c r="V12" s="126" t="str">
        <f>すべて_位置図情報!V226</f>
        <v>幼稚園運営企画ｸﾞﾙｰﾌﾟ</v>
      </c>
      <c r="W12" s="116" t="str">
        <f>すべて_位置図情報!W226</f>
        <v>西成区</v>
      </c>
      <c r="X12" s="116" t="str">
        <f>すべて_位置図情報!X226</f>
        <v>一般施設</v>
      </c>
      <c r="Y12" s="114">
        <f>すべて_位置図情報!Y226</f>
        <v>6</v>
      </c>
      <c r="Z12" s="127">
        <f>すべて_位置図情報!Z226</f>
        <v>0</v>
      </c>
      <c r="AA12" s="143" t="str">
        <f>すべて_位置図情報!AA226</f>
        <v>〇</v>
      </c>
      <c r="AB12" s="144">
        <f>すべて_位置図情報!AB226</f>
        <v>0</v>
      </c>
      <c r="AC12" s="143" t="str">
        <f>すべて_位置図情報!AC226</f>
        <v>〇</v>
      </c>
      <c r="AD12" s="143" t="str">
        <f>すべて_位置図情報!AD226</f>
        <v>〇</v>
      </c>
      <c r="AE12" s="56" t="str">
        <f>すべて_位置図情報!AF226</f>
        <v>〇</v>
      </c>
      <c r="AF12" s="56">
        <f>すべて_位置図情報!AG226</f>
        <v>0</v>
      </c>
      <c r="AG12" s="56">
        <f>すべて_位置図情報!AH226</f>
        <v>0</v>
      </c>
      <c r="AH12" s="56">
        <f>すべて_位置図情報!AI226</f>
        <v>0</v>
      </c>
      <c r="AI12" s="56">
        <f>すべて_位置図情報!AJ226</f>
        <v>0</v>
      </c>
      <c r="AJ12" s="56">
        <f>すべて_位置図情報!AK226</f>
        <v>0</v>
      </c>
      <c r="AK12" s="56" t="e">
        <f>すべて_位置図情報!#REF!</f>
        <v>#REF!</v>
      </c>
    </row>
    <row r="13" spans="1:37" ht="22.5" customHeight="1">
      <c r="A13" s="178">
        <f t="shared" si="0"/>
        <v>8</v>
      </c>
      <c r="B13" s="45" t="str">
        <f>すべて_位置図情報!B227</f>
        <v>教育・文化・スポーツ施設</v>
      </c>
      <c r="C13" s="45" t="str">
        <f>すべて_位置図情報!C227</f>
        <v>幼稚園</v>
      </c>
      <c r="D13" s="45" t="str">
        <f>すべて_位置図情報!D227</f>
        <v>幼稚園</v>
      </c>
      <c r="E13" s="45" t="str">
        <f>すべて_位置図情報!E227</f>
        <v>幼稚園</v>
      </c>
      <c r="F13" s="74">
        <v>2</v>
      </c>
      <c r="G13" s="13" t="str" ph="1">
        <f>すべて_位置図情報!G227</f>
        <v>天下茶屋幼稚園</v>
      </c>
      <c r="H13" s="126" t="str">
        <f>すべて_位置図情報!H227</f>
        <v>大阪市西成区聖天下1-10-34</v>
      </c>
      <c r="I13" s="81">
        <f>すべて_位置図情報!I227</f>
        <v>983.66</v>
      </c>
      <c r="J13" s="80" t="str">
        <f>すべて_位置図情報!J227</f>
        <v>B</v>
      </c>
      <c r="K13" s="78">
        <f>すべて_位置図情報!K227</f>
        <v>0</v>
      </c>
      <c r="L13" s="79">
        <f>すべて_位置図情報!L227</f>
        <v>1982</v>
      </c>
      <c r="M13" s="79" t="str">
        <f>すべて_位置図情報!M227</f>
        <v>c</v>
      </c>
      <c r="N13" s="79" t="str">
        <f>すべて_位置図情報!N227</f>
        <v>c</v>
      </c>
      <c r="O13" s="79" t="str">
        <f>すべて_位置図情報!O227</f>
        <v/>
      </c>
      <c r="P13" s="79" t="str">
        <f>すべて_位置図情報!P227</f>
        <v>H</v>
      </c>
      <c r="Q13" s="79" t="str">
        <f>すべて_位置図情報!Q227</f>
        <v>無</v>
      </c>
      <c r="R13" s="79" t="str">
        <f>すべて_位置図情報!R227</f>
        <v>直営</v>
      </c>
      <c r="S13" s="126" t="str">
        <f>すべて_位置図情報!S227</f>
        <v>こども青少年局</v>
      </c>
      <c r="T13" s="126" t="str">
        <f>すべて_位置図情報!T227</f>
        <v>幼保施策部</v>
      </c>
      <c r="U13" s="126" t="str">
        <f>すべて_位置図情報!U227</f>
        <v>幼保企画課</v>
      </c>
      <c r="V13" s="126" t="str">
        <f>すべて_位置図情報!V227</f>
        <v>幼稚園運営企画ｸﾞﾙｰﾌﾟ</v>
      </c>
      <c r="W13" s="116" t="str">
        <f>すべて_位置図情報!W227</f>
        <v>西成区</v>
      </c>
      <c r="X13" s="116" t="str">
        <f>すべて_位置図情報!X227</f>
        <v>一般施設</v>
      </c>
      <c r="Y13" s="114">
        <f>すべて_位置図情報!Y227</f>
        <v>7</v>
      </c>
      <c r="Z13" s="127">
        <f>すべて_位置図情報!Z227</f>
        <v>0</v>
      </c>
      <c r="AA13" s="143">
        <f>すべて_位置図情報!AA227</f>
        <v>0</v>
      </c>
      <c r="AB13" s="144">
        <f>すべて_位置図情報!AB227</f>
        <v>0</v>
      </c>
      <c r="AC13" s="143">
        <f>すべて_位置図情報!AC227</f>
        <v>0</v>
      </c>
      <c r="AD13" s="143">
        <f>すべて_位置図情報!AD227</f>
        <v>0</v>
      </c>
      <c r="AE13" s="58">
        <f>すべて_位置図情報!AF227</f>
        <v>0</v>
      </c>
      <c r="AF13" s="58">
        <f>すべて_位置図情報!AG227</f>
        <v>0</v>
      </c>
      <c r="AG13" s="58">
        <f>すべて_位置図情報!AH227</f>
        <v>0</v>
      </c>
      <c r="AH13" s="58">
        <f>すべて_位置図情報!AI227</f>
        <v>0</v>
      </c>
      <c r="AI13" s="58">
        <f>すべて_位置図情報!AJ227</f>
        <v>0</v>
      </c>
      <c r="AJ13" s="58">
        <f>すべて_位置図情報!AK227</f>
        <v>0</v>
      </c>
      <c r="AK13" s="58" t="e">
        <f>すべて_位置図情報!#REF!</f>
        <v>#REF!</v>
      </c>
    </row>
    <row r="14" spans="1:37" ht="22.5" customHeight="1">
      <c r="A14" s="178">
        <f t="shared" si="0"/>
        <v>9</v>
      </c>
      <c r="B14" s="44" t="str">
        <f>すべて_位置図情報!B253</f>
        <v>社会福祉・保健施設</v>
      </c>
      <c r="C14" s="32" t="str">
        <f>すべて_位置図情報!C253</f>
        <v>老人福祉施設</v>
      </c>
      <c r="D14" s="32" t="str">
        <f>すべて_位置図情報!D253</f>
        <v>老人福祉センター</v>
      </c>
      <c r="E14" s="32" t="str">
        <f>すべて_位置図情報!E253</f>
        <v>老人福祉センター</v>
      </c>
      <c r="F14" s="74">
        <v>1</v>
      </c>
      <c r="G14" s="13" t="str" ph="1">
        <f>すべて_位置図情報!G253</f>
        <v>西成区老人福祉センター</v>
      </c>
      <c r="H14" s="126" t="str">
        <f>すべて_位置図情報!H253</f>
        <v>大阪市西成区梅南1-4-27</v>
      </c>
      <c r="I14" s="81">
        <f>すべて_位置図情報!I253</f>
        <v>1013.05</v>
      </c>
      <c r="J14" s="80" t="str">
        <f>すべて_位置図情報!J253</f>
        <v>B</v>
      </c>
      <c r="K14" s="78">
        <f>すべて_位置図情報!K253</f>
        <v>0</v>
      </c>
      <c r="L14" s="79">
        <f>すべて_位置図情報!L253</f>
        <v>1998</v>
      </c>
      <c r="M14" s="79" t="str">
        <f>すべて_位置図情報!M253</f>
        <v>b</v>
      </c>
      <c r="N14" s="79" t="str">
        <f>すべて_位置図情報!N253</f>
        <v>b</v>
      </c>
      <c r="O14" s="79" t="str">
        <f>すべて_位置図情報!O253</f>
        <v/>
      </c>
      <c r="P14" s="79" t="str">
        <f>すべて_位置図情報!P253</f>
        <v>E</v>
      </c>
      <c r="Q14" s="79" t="str">
        <f>すべて_位置図情報!Q253</f>
        <v>有</v>
      </c>
      <c r="R14" s="79" t="str">
        <f>すべて_位置図情報!R253</f>
        <v>指定管理（無料施設）</v>
      </c>
      <c r="S14" s="126" t="str">
        <f>すべて_位置図情報!S253</f>
        <v>福祉局</v>
      </c>
      <c r="T14" s="126" t="str">
        <f>すべて_位置図情報!T253</f>
        <v>高齢者施策部</v>
      </c>
      <c r="U14" s="126" t="str">
        <f>すべて_位置図情報!U253</f>
        <v>高齢福祉課</v>
      </c>
      <c r="V14" s="126" t="str">
        <f>すべて_位置図情報!V253</f>
        <v>いきがいｸﾞﾙｰﾌﾟ</v>
      </c>
      <c r="W14" s="116" t="str">
        <f>すべて_位置図情報!W253</f>
        <v>西成区</v>
      </c>
      <c r="X14" s="116" t="str">
        <f>すべて_位置図情報!X253</f>
        <v>一般施設</v>
      </c>
      <c r="Y14" s="114">
        <f>すべて_位置図情報!Y253</f>
        <v>8</v>
      </c>
      <c r="Z14" s="127">
        <f>すべて_位置図情報!Z253</f>
        <v>0</v>
      </c>
      <c r="AA14" s="143" t="str">
        <f>すべて_位置図情報!AA253</f>
        <v>〇</v>
      </c>
      <c r="AB14" s="144">
        <f>すべて_位置図情報!AB253</f>
        <v>0</v>
      </c>
      <c r="AC14" s="143" t="str">
        <f>すべて_位置図情報!AC253</f>
        <v>〇</v>
      </c>
      <c r="AD14" s="143" t="str">
        <f>すべて_位置図情報!AD253</f>
        <v>〇</v>
      </c>
      <c r="AE14" s="56" t="str">
        <f>すべて_位置図情報!AF253</f>
        <v>〇</v>
      </c>
      <c r="AF14" s="56">
        <f>すべて_位置図情報!AG253</f>
        <v>0</v>
      </c>
      <c r="AG14" s="56">
        <f>すべて_位置図情報!AH253</f>
        <v>0</v>
      </c>
      <c r="AH14" s="56">
        <f>すべて_位置図情報!AI253</f>
        <v>0</v>
      </c>
      <c r="AI14" s="56">
        <f>すべて_位置図情報!AJ253</f>
        <v>0</v>
      </c>
      <c r="AJ14" s="56">
        <f>すべて_位置図情報!AK253</f>
        <v>0</v>
      </c>
      <c r="AK14" s="56" t="e">
        <f>すべて_位置図情報!#REF!</f>
        <v>#REF!</v>
      </c>
    </row>
    <row r="15" spans="1:37" ht="22.5" customHeight="1">
      <c r="A15" s="178">
        <f t="shared" si="0"/>
        <v>10</v>
      </c>
      <c r="B15" s="7" t="str">
        <f>すべて_位置図情報!B321</f>
        <v>社会福祉・保健施設</v>
      </c>
      <c r="C15" s="44" t="str">
        <f>すべて_位置図情報!C321</f>
        <v>児童福祉施設</v>
      </c>
      <c r="D15" s="44" t="str">
        <f>すべて_位置図情報!D321</f>
        <v>保育所</v>
      </c>
      <c r="E15" s="44" t="str">
        <f>すべて_位置図情報!E321</f>
        <v>公立保育所（公設置公営）</v>
      </c>
      <c r="F15" s="74">
        <v>1</v>
      </c>
      <c r="G15" s="13" t="str" ph="1">
        <f>すべて_位置図情報!G321</f>
        <v>松之宮保育所</v>
      </c>
      <c r="H15" s="126" t="str">
        <f>すべて_位置図情報!H321</f>
        <v>大阪市西成区旭2-7-17</v>
      </c>
      <c r="I15" s="81">
        <f>すべて_位置図情報!I321</f>
        <v>1378.74</v>
      </c>
      <c r="J15" s="80" t="str">
        <f>すべて_位置図情報!J321</f>
        <v>B</v>
      </c>
      <c r="K15" s="78">
        <f>すべて_位置図情報!K321</f>
        <v>0</v>
      </c>
      <c r="L15" s="79">
        <f>すべて_位置図情報!L321</f>
        <v>2004</v>
      </c>
      <c r="M15" s="79" t="str">
        <f>すべて_位置図情報!M321</f>
        <v>b</v>
      </c>
      <c r="N15" s="79" t="str">
        <f>すべて_位置図情報!N321</f>
        <v>b</v>
      </c>
      <c r="O15" s="79" t="str">
        <f>すべて_位置図情報!O321</f>
        <v/>
      </c>
      <c r="P15" s="79" t="str">
        <f>すべて_位置図情報!P321</f>
        <v>E</v>
      </c>
      <c r="Q15" s="79" t="str">
        <f>すべて_位置図情報!Q321</f>
        <v>無</v>
      </c>
      <c r="R15" s="79" t="str">
        <f>すべて_位置図情報!R321</f>
        <v>直営</v>
      </c>
      <c r="S15" s="126" t="str">
        <f>すべて_位置図情報!S321</f>
        <v>こども青少年局</v>
      </c>
      <c r="T15" s="126" t="str">
        <f>すべて_位置図情報!T321</f>
        <v>幼保施策部</v>
      </c>
      <c r="U15" s="126" t="str">
        <f>すべて_位置図情報!U321</f>
        <v>保育所運営課</v>
      </c>
      <c r="V15" s="126" t="str">
        <f>すべて_位置図情報!V321</f>
        <v>再編整備ｸﾞﾙｰﾌﾟ</v>
      </c>
      <c r="W15" s="116" t="str">
        <f>すべて_位置図情報!W321</f>
        <v>西成区</v>
      </c>
      <c r="X15" s="116" t="str">
        <f>すべて_位置図情報!X321</f>
        <v>一般施設</v>
      </c>
      <c r="Y15" s="114">
        <f>すべて_位置図情報!Y321</f>
        <v>9</v>
      </c>
      <c r="Z15" s="127">
        <f>すべて_位置図情報!Z321</f>
        <v>0</v>
      </c>
      <c r="AA15" s="143" t="str">
        <f>すべて_位置図情報!AA321</f>
        <v>〇</v>
      </c>
      <c r="AB15" s="144">
        <f>すべて_位置図情報!AB321</f>
        <v>0</v>
      </c>
      <c r="AC15" s="143" t="str">
        <f>すべて_位置図情報!AC321</f>
        <v>〇</v>
      </c>
      <c r="AD15" s="143" t="str">
        <f>すべて_位置図情報!AD321</f>
        <v>〇</v>
      </c>
      <c r="AE15" s="56" t="str">
        <f>すべて_位置図情報!AF321</f>
        <v>〇</v>
      </c>
      <c r="AF15" s="56">
        <f>すべて_位置図情報!AG321</f>
        <v>0</v>
      </c>
      <c r="AG15" s="56">
        <f>すべて_位置図情報!AH321</f>
        <v>0</v>
      </c>
      <c r="AH15" s="56">
        <f>すべて_位置図情報!AI321</f>
        <v>0</v>
      </c>
      <c r="AI15" s="56">
        <f>すべて_位置図情報!AJ321</f>
        <v>0</v>
      </c>
      <c r="AJ15" s="56">
        <f>すべて_位置図情報!AK321</f>
        <v>0</v>
      </c>
      <c r="AK15" s="56" t="e">
        <f>すべて_位置図情報!#REF!</f>
        <v>#REF!</v>
      </c>
    </row>
    <row r="16" spans="1:37" ht="22.5" customHeight="1">
      <c r="A16" s="178">
        <f t="shared" si="0"/>
        <v>11</v>
      </c>
      <c r="B16" s="7" t="str">
        <f>すべて_位置図情報!B322</f>
        <v>社会福祉・保健施設</v>
      </c>
      <c r="C16" s="7" t="str">
        <f>すべて_位置図情報!C322</f>
        <v>児童福祉施設</v>
      </c>
      <c r="D16" s="7" t="str">
        <f>すべて_位置図情報!D322</f>
        <v>保育所</v>
      </c>
      <c r="E16" s="7" t="str">
        <f>すべて_位置図情報!E322</f>
        <v>公立保育所（公設置公営）</v>
      </c>
      <c r="F16" s="74">
        <v>2</v>
      </c>
      <c r="G16" s="13" t="str" ph="1">
        <f>すべて_位置図情報!G322</f>
        <v>千本保育所</v>
      </c>
      <c r="H16" s="126" t="str">
        <f>すべて_位置図情報!H322</f>
        <v>大阪市西成区千本南2-11-20</v>
      </c>
      <c r="I16" s="81">
        <f>すべて_位置図情報!I322</f>
        <v>462.48</v>
      </c>
      <c r="J16" s="80" t="str">
        <f>すべて_位置図情報!J322</f>
        <v>A</v>
      </c>
      <c r="K16" s="78">
        <f>すべて_位置図情報!K322</f>
        <v>0</v>
      </c>
      <c r="L16" s="79">
        <f>すべて_位置図情報!L322</f>
        <v>1972</v>
      </c>
      <c r="M16" s="79" t="str">
        <f>すべて_位置図情報!M322</f>
        <v>d</v>
      </c>
      <c r="N16" s="79" t="str">
        <f>すべて_位置図情報!N322</f>
        <v>d</v>
      </c>
      <c r="O16" s="79" t="str">
        <f>すべて_位置図情報!O322</f>
        <v/>
      </c>
      <c r="P16" s="79" t="str">
        <f>すべて_位置図情報!P322</f>
        <v>J</v>
      </c>
      <c r="Q16" s="79" t="str">
        <f>すべて_位置図情報!Q322</f>
        <v>無</v>
      </c>
      <c r="R16" s="79" t="str">
        <f>すべて_位置図情報!R322</f>
        <v>直営</v>
      </c>
      <c r="S16" s="126" t="str">
        <f>すべて_位置図情報!S322</f>
        <v>こども青少年局</v>
      </c>
      <c r="T16" s="126" t="str">
        <f>すべて_位置図情報!T322</f>
        <v>幼保施策部</v>
      </c>
      <c r="U16" s="126" t="str">
        <f>すべて_位置図情報!U322</f>
        <v>保育所運営課</v>
      </c>
      <c r="V16" s="126" t="str">
        <f>すべて_位置図情報!V322</f>
        <v>再編整備ｸﾞﾙｰﾌﾟ</v>
      </c>
      <c r="W16" s="116" t="str">
        <f>すべて_位置図情報!W322</f>
        <v>西成区</v>
      </c>
      <c r="X16" s="116" t="str">
        <f>すべて_位置図情報!X322</f>
        <v>一般施設</v>
      </c>
      <c r="Y16" s="114">
        <f>すべて_位置図情報!Y322</f>
        <v>10</v>
      </c>
      <c r="Z16" s="127">
        <f>すべて_位置図情報!Z322</f>
        <v>0</v>
      </c>
      <c r="AA16" s="143">
        <f>すべて_位置図情報!AA322</f>
        <v>0</v>
      </c>
      <c r="AB16" s="144">
        <f>すべて_位置図情報!AB322</f>
        <v>0</v>
      </c>
      <c r="AC16" s="143">
        <f>すべて_位置図情報!AC322</f>
        <v>0</v>
      </c>
      <c r="AD16" s="143">
        <f>すべて_位置図情報!AD322</f>
        <v>0</v>
      </c>
      <c r="AE16" s="58">
        <f>すべて_位置図情報!AF322</f>
        <v>0</v>
      </c>
      <c r="AF16" s="58">
        <f>すべて_位置図情報!AG322</f>
        <v>0</v>
      </c>
      <c r="AG16" s="58">
        <f>すべて_位置図情報!AH322</f>
        <v>0</v>
      </c>
      <c r="AH16" s="58">
        <f>すべて_位置図情報!AI322</f>
        <v>0</v>
      </c>
      <c r="AI16" s="58">
        <f>すべて_位置図情報!AJ322</f>
        <v>0</v>
      </c>
      <c r="AJ16" s="58">
        <f>すべて_位置図情報!AK322</f>
        <v>0</v>
      </c>
      <c r="AK16" s="58" t="e">
        <f>すべて_位置図情報!#REF!</f>
        <v>#REF!</v>
      </c>
    </row>
    <row r="17" spans="1:37" ht="22.5" customHeight="1">
      <c r="A17" s="244">
        <f t="shared" si="0"/>
        <v>12</v>
      </c>
      <c r="B17" s="7" t="str">
        <f>すべて_位置図情報!B323</f>
        <v>社会福祉・保健施設</v>
      </c>
      <c r="C17" s="7" t="str">
        <f>すべて_位置図情報!C323</f>
        <v>児童福祉施設</v>
      </c>
      <c r="D17" s="7" t="str">
        <f>すべて_位置図情報!D323</f>
        <v>保育所</v>
      </c>
      <c r="E17" s="7" t="str">
        <f>すべて_位置図情報!E323</f>
        <v>公立保育所（公設置公営）</v>
      </c>
      <c r="F17" s="74">
        <v>3</v>
      </c>
      <c r="G17" s="13" t="str" ph="1">
        <f>すべて_位置図情報!G323</f>
        <v>南津守保育所</v>
      </c>
      <c r="H17" s="126" t="str">
        <f>すべて_位置図情報!H323</f>
        <v>大阪市西成区南津守2-4-61</v>
      </c>
      <c r="I17" s="81">
        <f>すべて_位置図情報!I323</f>
        <v>206.12</v>
      </c>
      <c r="J17" s="80" t="str">
        <f>すべて_位置図情報!J323</f>
        <v>－</v>
      </c>
      <c r="K17" s="78">
        <f>すべて_位置図情報!K323</f>
        <v>0</v>
      </c>
      <c r="L17" s="79" t="str">
        <f>すべて_位置図情報!L323</f>
        <v>－</v>
      </c>
      <c r="M17" s="79" t="str">
        <f>すべて_位置図情報!M323</f>
        <v>－</v>
      </c>
      <c r="N17" s="79" t="str">
        <f>すべて_位置図情報!N323</f>
        <v>－</v>
      </c>
      <c r="O17" s="79" t="str">
        <f>すべて_位置図情報!O323</f>
        <v/>
      </c>
      <c r="P17" s="79" t="str">
        <f>すべて_位置図情報!P323</f>
        <v>－</v>
      </c>
      <c r="Q17" s="79" t="str">
        <f>すべて_位置図情報!Q323</f>
        <v>－</v>
      </c>
      <c r="R17" s="79" t="str">
        <f>すべて_位置図情報!R323</f>
        <v>直営</v>
      </c>
      <c r="S17" s="126" t="str">
        <f>すべて_位置図情報!S323</f>
        <v>こども青少年局</v>
      </c>
      <c r="T17" s="126" t="str">
        <f>すべて_位置図情報!T323</f>
        <v>幼保施策部</v>
      </c>
      <c r="U17" s="126" t="str">
        <f>すべて_位置図情報!U323</f>
        <v>保育所運営課</v>
      </c>
      <c r="V17" s="126" t="str">
        <f>すべて_位置図情報!V323</f>
        <v>再編整備ｸﾞﾙｰﾌﾟ</v>
      </c>
      <c r="W17" s="116" t="str">
        <f>すべて_位置図情報!W323</f>
        <v>西成区</v>
      </c>
      <c r="X17" s="116" t="str">
        <f>すべて_位置図情報!X323</f>
        <v>賃借施設</v>
      </c>
      <c r="Y17" s="114">
        <f>すべて_位置図情報!Y323</f>
        <v>1</v>
      </c>
      <c r="Z17" s="127">
        <f>すべて_位置図情報!Z323</f>
        <v>0</v>
      </c>
      <c r="AA17" s="143">
        <f>すべて_位置図情報!AA323</f>
        <v>0</v>
      </c>
      <c r="AB17" s="144">
        <f>すべて_位置図情報!AB323</f>
        <v>0</v>
      </c>
      <c r="AC17" s="143">
        <f>すべて_位置図情報!AC323</f>
        <v>0</v>
      </c>
      <c r="AD17" s="143">
        <f>すべて_位置図情報!AD323</f>
        <v>0</v>
      </c>
      <c r="AE17" s="58">
        <f>すべて_位置図情報!AF323</f>
        <v>0</v>
      </c>
      <c r="AF17" s="58">
        <f>すべて_位置図情報!AG323</f>
        <v>0</v>
      </c>
      <c r="AG17" s="58">
        <f>すべて_位置図情報!AH323</f>
        <v>0</v>
      </c>
      <c r="AH17" s="58">
        <f>すべて_位置図情報!AI323</f>
        <v>0</v>
      </c>
      <c r="AI17" s="58">
        <f>すべて_位置図情報!AJ323</f>
        <v>0</v>
      </c>
      <c r="AJ17" s="58">
        <f>すべて_位置図情報!AK323</f>
        <v>0</v>
      </c>
      <c r="AK17" s="58" t="e">
        <f>すべて_位置図情報!#REF!</f>
        <v>#REF!</v>
      </c>
    </row>
    <row r="18" spans="1:37" ht="22.5" customHeight="1">
      <c r="A18" s="240">
        <f t="shared" si="0"/>
        <v>13</v>
      </c>
      <c r="B18" s="7" t="str">
        <f>すべて_位置図情報!B351</f>
        <v>社会福祉・保健施設</v>
      </c>
      <c r="C18" s="7" t="str">
        <f>すべて_位置図情報!C351</f>
        <v>児童福祉施設</v>
      </c>
      <c r="D18" s="7" t="str">
        <f>すべて_位置図情報!D351</f>
        <v>保育所</v>
      </c>
      <c r="E18" s="7" t="str">
        <f>すべて_位置図情報!E351</f>
        <v>公立保育所（公設置民営）</v>
      </c>
      <c r="F18" s="74">
        <v>4</v>
      </c>
      <c r="G18" s="13" t="str" ph="1">
        <f>すべて_位置図情報!G351</f>
        <v>山王保育所</v>
      </c>
      <c r="H18" s="126" t="str">
        <f>すべて_位置図情報!H351</f>
        <v>大阪市西成区山王1-6-10</v>
      </c>
      <c r="I18" s="81">
        <f>すべて_位置図情報!I351</f>
        <v>949.3</v>
      </c>
      <c r="J18" s="80" t="str">
        <f>すべて_位置図情報!J351</f>
        <v>B</v>
      </c>
      <c r="K18" s="78">
        <f>すべて_位置図情報!K351</f>
        <v>0</v>
      </c>
      <c r="L18" s="79">
        <f>すべて_位置図情報!L351</f>
        <v>2003</v>
      </c>
      <c r="M18" s="79" t="str">
        <f>すべて_位置図情報!M351</f>
        <v>b</v>
      </c>
      <c r="N18" s="79" t="str">
        <f>すべて_位置図情報!N351</f>
        <v>b</v>
      </c>
      <c r="O18" s="79" t="str">
        <f>すべて_位置図情報!O351</f>
        <v/>
      </c>
      <c r="P18" s="79" t="str">
        <f>すべて_位置図情報!P351</f>
        <v>E</v>
      </c>
      <c r="Q18" s="79" t="str">
        <f>すべて_位置図情報!Q351</f>
        <v>無</v>
      </c>
      <c r="R18" s="79" t="str">
        <f>すべて_位置図情報!R351</f>
        <v>全部委託</v>
      </c>
      <c r="S18" s="126" t="str">
        <f>すべて_位置図情報!S351</f>
        <v>こども青少年局</v>
      </c>
      <c r="T18" s="126" t="str">
        <f>すべて_位置図情報!T351</f>
        <v>幼保施策部</v>
      </c>
      <c r="U18" s="126" t="str">
        <f>すべて_位置図情報!U351</f>
        <v>保育所運営課</v>
      </c>
      <c r="V18" s="126" t="str">
        <f>すべて_位置図情報!V351</f>
        <v>再編整備ｸﾞﾙｰﾌﾟ</v>
      </c>
      <c r="W18" s="116" t="str">
        <f>すべて_位置図情報!W351</f>
        <v>西成区</v>
      </c>
      <c r="X18" s="116" t="str">
        <f>すべて_位置図情報!X351</f>
        <v>一般施設</v>
      </c>
      <c r="Y18" s="114">
        <f>すべて_位置図情報!Y351</f>
        <v>14</v>
      </c>
      <c r="Z18" s="127">
        <f>すべて_位置図情報!Z351</f>
        <v>0</v>
      </c>
      <c r="AA18" s="143">
        <f>すべて_位置図情報!AA351</f>
        <v>0</v>
      </c>
      <c r="AB18" s="144">
        <f>すべて_位置図情報!AB351</f>
        <v>0</v>
      </c>
      <c r="AC18" s="143">
        <f>すべて_位置図情報!AC351</f>
        <v>0</v>
      </c>
      <c r="AD18" s="143">
        <f>すべて_位置図情報!AD351</f>
        <v>0</v>
      </c>
      <c r="AE18" s="58">
        <f>すべて_位置図情報!AF351</f>
        <v>0</v>
      </c>
      <c r="AF18" s="58">
        <f>すべて_位置図情報!AG351</f>
        <v>0</v>
      </c>
      <c r="AG18" s="58">
        <f>すべて_位置図情報!AH351</f>
        <v>0</v>
      </c>
      <c r="AH18" s="58">
        <f>すべて_位置図情報!AI351</f>
        <v>0</v>
      </c>
      <c r="AI18" s="58">
        <f>すべて_位置図情報!AJ351</f>
        <v>0</v>
      </c>
      <c r="AJ18" s="58">
        <f>すべて_位置図情報!AK351</f>
        <v>0</v>
      </c>
      <c r="AK18" s="58" t="e">
        <f>すべて_位置図情報!#REF!</f>
        <v>#REF!</v>
      </c>
    </row>
    <row r="19" spans="1:37" ht="22.5" customHeight="1">
      <c r="A19" s="240">
        <f t="shared" si="0"/>
        <v>14</v>
      </c>
      <c r="B19" s="7" t="str">
        <f>すべて_位置図情報!B352</f>
        <v>社会福祉・保健施設</v>
      </c>
      <c r="C19" s="7" t="str">
        <f>すべて_位置図情報!C352</f>
        <v>児童福祉施設</v>
      </c>
      <c r="D19" s="7" t="str">
        <f>すべて_位置図情報!D352</f>
        <v>保育所</v>
      </c>
      <c r="E19" s="14" t="str">
        <f>すべて_位置図情報!E352</f>
        <v>公立保育所（公設置民営）</v>
      </c>
      <c r="F19" s="74">
        <v>1</v>
      </c>
      <c r="G19" s="13" t="str" ph="1">
        <f>すべて_位置図情報!G352</f>
        <v>天下茶屋保育所</v>
      </c>
      <c r="H19" s="126" t="str">
        <f>すべて_位置図情報!H352</f>
        <v>大阪市西成区天下茶屋東2-1-12</v>
      </c>
      <c r="I19" s="81">
        <f>すべて_位置図情報!I352</f>
        <v>496.03</v>
      </c>
      <c r="J19" s="80" t="str">
        <f>すべて_位置図情報!J352</f>
        <v>A</v>
      </c>
      <c r="K19" s="78">
        <f>すべて_位置図情報!K352</f>
        <v>0</v>
      </c>
      <c r="L19" s="79">
        <f>すべて_位置図情報!L352</f>
        <v>1976</v>
      </c>
      <c r="M19" s="79" t="str">
        <f>すべて_位置図情報!M352</f>
        <v>c</v>
      </c>
      <c r="N19" s="79" t="str">
        <f>すべて_位置図情報!N352</f>
        <v>c</v>
      </c>
      <c r="O19" s="79" t="str">
        <f>すべて_位置図情報!O352</f>
        <v/>
      </c>
      <c r="P19" s="79" t="str">
        <f>すべて_位置図情報!P352</f>
        <v>G</v>
      </c>
      <c r="Q19" s="79" t="str">
        <f>すべて_位置図情報!Q352</f>
        <v>無</v>
      </c>
      <c r="R19" s="79" t="str">
        <f>すべて_位置図情報!R352</f>
        <v>全部委託</v>
      </c>
      <c r="S19" s="126" t="str">
        <f>すべて_位置図情報!S352</f>
        <v>こども青少年局</v>
      </c>
      <c r="T19" s="126" t="str">
        <f>すべて_位置図情報!T352</f>
        <v>幼保施策部</v>
      </c>
      <c r="U19" s="126" t="str">
        <f>すべて_位置図情報!U352</f>
        <v>保育所運営課</v>
      </c>
      <c r="V19" s="126" t="str">
        <f>すべて_位置図情報!V352</f>
        <v>再編整備ｸﾞﾙｰﾌﾟ</v>
      </c>
      <c r="W19" s="116" t="str">
        <f>すべて_位置図情報!W352</f>
        <v>西成区</v>
      </c>
      <c r="X19" s="116" t="str">
        <f>すべて_位置図情報!X352</f>
        <v>一般施設</v>
      </c>
      <c r="Y19" s="114">
        <f>すべて_位置図情報!Y352</f>
        <v>12</v>
      </c>
      <c r="Z19" s="127">
        <f>すべて_位置図情報!Z352</f>
        <v>0</v>
      </c>
      <c r="AA19" s="143">
        <f>すべて_位置図情報!AA352</f>
        <v>0</v>
      </c>
      <c r="AB19" s="144">
        <f>すべて_位置図情報!AB352</f>
        <v>0</v>
      </c>
      <c r="AC19" s="143">
        <f>すべて_位置図情報!AC352</f>
        <v>0</v>
      </c>
      <c r="AD19" s="143">
        <f>すべて_位置図情報!AD352</f>
        <v>0</v>
      </c>
      <c r="AE19" s="56">
        <f>すべて_位置図情報!AF352</f>
        <v>0</v>
      </c>
      <c r="AF19" s="56">
        <f>すべて_位置図情報!AG352</f>
        <v>0</v>
      </c>
      <c r="AG19" s="56">
        <f>すべて_位置図情報!AH352</f>
        <v>0</v>
      </c>
      <c r="AH19" s="56">
        <f>すべて_位置図情報!AI352</f>
        <v>0</v>
      </c>
      <c r="AI19" s="56">
        <f>すべて_位置図情報!AJ352</f>
        <v>0</v>
      </c>
      <c r="AJ19" s="56">
        <f>すべて_位置図情報!AK352</f>
        <v>0</v>
      </c>
      <c r="AK19" s="56" t="e">
        <f>すべて_位置図情報!#REF!</f>
        <v>#REF!</v>
      </c>
    </row>
    <row r="20" spans="1:37" ht="22.5" customHeight="1">
      <c r="A20" s="244">
        <f t="shared" si="0"/>
        <v>15</v>
      </c>
      <c r="B20" s="7" t="str">
        <f>すべて_位置図情報!B355</f>
        <v>社会福祉・保健施設</v>
      </c>
      <c r="C20" s="7" t="str">
        <f>すべて_位置図情報!C355</f>
        <v>児童福祉施設</v>
      </c>
      <c r="D20" s="7" t="str">
        <f>すべて_位置図情報!D355</f>
        <v>保育所</v>
      </c>
      <c r="E20" s="7" t="str">
        <f>すべて_位置図情報!E355</f>
        <v>公立保育所（公設置民営）</v>
      </c>
      <c r="F20" s="74">
        <v>2</v>
      </c>
      <c r="G20" s="13" t="str" ph="1">
        <f>すべて_位置図情報!G355</f>
        <v>北津守保育所</v>
      </c>
      <c r="H20" s="126" t="str">
        <f>すべて_位置図情報!H355</f>
        <v>大阪市西成区北津守3-5-32</v>
      </c>
      <c r="I20" s="126">
        <f>すべて_位置図情報!I355</f>
        <v>1500.86</v>
      </c>
      <c r="J20" s="126" t="str">
        <f>すべて_位置図情報!J355</f>
        <v>B</v>
      </c>
      <c r="K20" s="126">
        <f>すべて_位置図情報!K355</f>
        <v>0</v>
      </c>
      <c r="L20" s="124">
        <f>すべて_位置図情報!L355</f>
        <v>1997</v>
      </c>
      <c r="M20" s="124" t="str">
        <f>すべて_位置図情報!M355</f>
        <v>b</v>
      </c>
      <c r="N20" s="124" t="str">
        <f>すべて_位置図情報!N355</f>
        <v>b</v>
      </c>
      <c r="O20" s="124" t="str">
        <f>すべて_位置図情報!O355</f>
        <v/>
      </c>
      <c r="P20" s="124" t="str">
        <f>すべて_位置図情報!P355</f>
        <v>E</v>
      </c>
      <c r="Q20" s="124" t="str">
        <f>すべて_位置図情報!Q355</f>
        <v>無</v>
      </c>
      <c r="R20" s="124" t="str">
        <f>すべて_位置図情報!R355</f>
        <v>全部委託</v>
      </c>
      <c r="S20" s="126" t="str">
        <f>すべて_位置図情報!S355</f>
        <v>こども青少年局</v>
      </c>
      <c r="T20" s="126" t="str">
        <f>すべて_位置図情報!T355</f>
        <v>幼保施策部</v>
      </c>
      <c r="U20" s="126" t="str">
        <f>すべて_位置図情報!U355</f>
        <v>保育所運営課</v>
      </c>
      <c r="V20" s="126" t="str">
        <f>すべて_位置図情報!V355</f>
        <v>再編整備ｸﾞﾙｰﾌﾟ</v>
      </c>
      <c r="W20" s="116" t="str">
        <f>すべて_位置図情報!W355</f>
        <v>西成区</v>
      </c>
      <c r="X20" s="116" t="str">
        <f>すべて_位置図情報!X355</f>
        <v>一般施設</v>
      </c>
      <c r="Y20" s="116">
        <f>すべて_位置図情報!Y355</f>
        <v>13</v>
      </c>
      <c r="Z20" s="127"/>
      <c r="AA20" s="143" t="str">
        <f>すべて_位置図情報!AA355</f>
        <v>〇</v>
      </c>
      <c r="AB20" s="144"/>
      <c r="AC20" s="143"/>
      <c r="AD20" s="143"/>
      <c r="AE20" s="56"/>
      <c r="AF20" s="56"/>
      <c r="AG20" s="56"/>
      <c r="AH20" s="56"/>
      <c r="AI20" s="56"/>
      <c r="AJ20" s="56"/>
      <c r="AK20" s="56"/>
    </row>
    <row r="21" spans="1:37" ht="22.5" customHeight="1">
      <c r="A21" s="244">
        <f t="shared" si="0"/>
        <v>16</v>
      </c>
      <c r="B21" s="7" t="str">
        <f>すべて_位置図情報!B378</f>
        <v>社会福祉・保健施設</v>
      </c>
      <c r="C21" s="7" t="str">
        <f>すべて_位置図情報!C378</f>
        <v>児童福祉施設</v>
      </c>
      <c r="D21" s="7" t="str">
        <f>すべて_位置図情報!D378</f>
        <v>保育所</v>
      </c>
      <c r="E21" s="44" t="str">
        <f>すべて_位置図情報!E378</f>
        <v>保育園</v>
      </c>
      <c r="F21" s="74">
        <v>1</v>
      </c>
      <c r="G21" s="13" t="str" ph="1">
        <f>すべて_位置図情報!G378</f>
        <v>わかくさ保育園</v>
      </c>
      <c r="H21" s="126" t="str">
        <f>すべて_位置図情報!H378</f>
        <v>大阪市西成区萩之茶屋2-9-2</v>
      </c>
      <c r="I21" s="81">
        <f>すべて_位置図情報!I378</f>
        <v>343.7</v>
      </c>
      <c r="J21" s="80" t="str">
        <f>すべて_位置図情報!J378</f>
        <v>A</v>
      </c>
      <c r="K21" s="78">
        <f>すべて_位置図情報!K378</f>
        <v>0</v>
      </c>
      <c r="L21" s="79">
        <f>すべて_位置図情報!L378</f>
        <v>1972</v>
      </c>
      <c r="M21" s="79" t="str">
        <f>すべて_位置図情報!M378</f>
        <v>d</v>
      </c>
      <c r="N21" s="79" t="str">
        <f>すべて_位置図情報!N378</f>
        <v>d</v>
      </c>
      <c r="O21" s="79" t="str">
        <f>すべて_位置図情報!O378</f>
        <v/>
      </c>
      <c r="P21" s="79" t="str">
        <f>すべて_位置図情報!P378</f>
        <v>J</v>
      </c>
      <c r="Q21" s="79" t="str">
        <f>すべて_位置図情報!Q378</f>
        <v>有</v>
      </c>
      <c r="R21" s="79" t="str">
        <f>すべて_位置図情報!R378</f>
        <v>有償貸付</v>
      </c>
      <c r="S21" s="126" t="str">
        <f>すべて_位置図情報!S378</f>
        <v>こども青少年局</v>
      </c>
      <c r="T21" s="126" t="str">
        <f>すべて_位置図情報!T378</f>
        <v>幼保施策部</v>
      </c>
      <c r="U21" s="126" t="str">
        <f>すべて_位置図情報!U378</f>
        <v>幼保企画課</v>
      </c>
      <c r="V21" s="126" t="str">
        <f>すべて_位置図情報!V378</f>
        <v>環境整備ｸﾞﾙｰﾌﾟ</v>
      </c>
      <c r="W21" s="116" t="str">
        <f>すべて_位置図情報!W378</f>
        <v>西成区</v>
      </c>
      <c r="X21" s="116" t="str">
        <f>すべて_位置図情報!X378</f>
        <v>一般施設</v>
      </c>
      <c r="Y21" s="114">
        <f>すべて_位置図情報!Y378</f>
        <v>16</v>
      </c>
      <c r="Z21" s="127">
        <f>すべて_位置図情報!Z378</f>
        <v>0</v>
      </c>
      <c r="AA21" s="143">
        <f>すべて_位置図情報!AA378</f>
        <v>0</v>
      </c>
      <c r="AB21" s="144">
        <f>すべて_位置図情報!AB378</f>
        <v>0</v>
      </c>
      <c r="AC21" s="143">
        <f>すべて_位置図情報!AC378</f>
        <v>0</v>
      </c>
      <c r="AD21" s="143">
        <f>すべて_位置図情報!AD378</f>
        <v>0</v>
      </c>
      <c r="AE21" s="58">
        <f>すべて_位置図情報!AF378</f>
        <v>0</v>
      </c>
      <c r="AF21" s="58">
        <f>すべて_位置図情報!AG378</f>
        <v>0</v>
      </c>
      <c r="AG21" s="58">
        <f>すべて_位置図情報!AH378</f>
        <v>0</v>
      </c>
      <c r="AH21" s="58">
        <f>すべて_位置図情報!AI378</f>
        <v>0</v>
      </c>
      <c r="AI21" s="58">
        <f>すべて_位置図情報!AJ378</f>
        <v>0</v>
      </c>
      <c r="AJ21" s="58">
        <f>すべて_位置図情報!AK378</f>
        <v>0</v>
      </c>
      <c r="AK21" s="58" t="e">
        <f>すべて_位置図情報!#REF!</f>
        <v>#REF!</v>
      </c>
    </row>
    <row r="22" spans="1:37" ht="22.5" customHeight="1">
      <c r="A22" s="244">
        <f t="shared" si="0"/>
        <v>17</v>
      </c>
      <c r="B22" s="7" t="str">
        <f>すべて_位置図情報!B379</f>
        <v>社会福祉・保健施設</v>
      </c>
      <c r="C22" s="7" t="str">
        <f>すべて_位置図情報!C379</f>
        <v>児童福祉施設</v>
      </c>
      <c r="D22" s="45" t="str">
        <f>すべて_位置図情報!D379</f>
        <v>保育所</v>
      </c>
      <c r="E22" s="45" t="str">
        <f>すべて_位置図情報!E379</f>
        <v>保育園</v>
      </c>
      <c r="F22" s="74">
        <v>2</v>
      </c>
      <c r="G22" s="13" t="str" ph="1">
        <f>すべて_位置図情報!G379</f>
        <v>玉出西保育園</v>
      </c>
      <c r="H22" s="126" t="str">
        <f>すべて_位置図情報!H379</f>
        <v>大阪市西成区玉出西2-20-70</v>
      </c>
      <c r="I22" s="81">
        <f>すべて_位置図情報!I379</f>
        <v>597.16</v>
      </c>
      <c r="J22" s="80" t="str">
        <f>すべて_位置図情報!J379</f>
        <v>B</v>
      </c>
      <c r="K22" s="78">
        <f>すべて_位置図情報!K379</f>
        <v>0</v>
      </c>
      <c r="L22" s="79">
        <f>すべて_位置図情報!L379</f>
        <v>1976</v>
      </c>
      <c r="M22" s="79" t="str">
        <f>すべて_位置図情報!M379</f>
        <v>c</v>
      </c>
      <c r="N22" s="79" t="str">
        <f>すべて_位置図情報!N379</f>
        <v>c</v>
      </c>
      <c r="O22" s="79" t="str">
        <f>すべて_位置図情報!O379</f>
        <v/>
      </c>
      <c r="P22" s="79" t="str">
        <f>すべて_位置図情報!P379</f>
        <v>H</v>
      </c>
      <c r="Q22" s="79" t="str">
        <f>すべて_位置図情報!Q379</f>
        <v>無</v>
      </c>
      <c r="R22" s="79" t="str">
        <f>すべて_位置図情報!R379</f>
        <v>有償貸付</v>
      </c>
      <c r="S22" s="126" t="str">
        <f>すべて_位置図情報!S379</f>
        <v>こども青少年局</v>
      </c>
      <c r="T22" s="126" t="str">
        <f>すべて_位置図情報!T379</f>
        <v>幼保施策部</v>
      </c>
      <c r="U22" s="126" t="str">
        <f>すべて_位置図情報!U379</f>
        <v>幼保企画課</v>
      </c>
      <c r="V22" s="126" t="str">
        <f>すべて_位置図情報!V379</f>
        <v>環境整備ｸﾞﾙｰﾌﾟ</v>
      </c>
      <c r="W22" s="116" t="str">
        <f>すべて_位置図情報!W379</f>
        <v>西成区</v>
      </c>
      <c r="X22" s="116" t="str">
        <f>すべて_位置図情報!X379</f>
        <v>一般施設</v>
      </c>
      <c r="Y22" s="114">
        <f>すべて_位置図情報!Y379</f>
        <v>17</v>
      </c>
      <c r="Z22" s="127">
        <f>すべて_位置図情報!Z379</f>
        <v>0</v>
      </c>
      <c r="AA22" s="143">
        <f>すべて_位置図情報!AA379</f>
        <v>0</v>
      </c>
      <c r="AB22" s="144">
        <f>すべて_位置図情報!AB379</f>
        <v>0</v>
      </c>
      <c r="AC22" s="143">
        <f>すべて_位置図情報!AC379</f>
        <v>0</v>
      </c>
      <c r="AD22" s="143">
        <f>すべて_位置図情報!AD379</f>
        <v>0</v>
      </c>
      <c r="AE22" s="58">
        <f>すべて_位置図情報!AF379</f>
        <v>0</v>
      </c>
      <c r="AF22" s="58">
        <f>すべて_位置図情報!AG379</f>
        <v>0</v>
      </c>
      <c r="AG22" s="58">
        <f>すべて_位置図情報!AH379</f>
        <v>0</v>
      </c>
      <c r="AH22" s="58">
        <f>すべて_位置図情報!AI379</f>
        <v>0</v>
      </c>
      <c r="AI22" s="58">
        <f>すべて_位置図情報!AJ379</f>
        <v>0</v>
      </c>
      <c r="AJ22" s="58">
        <f>すべて_位置図情報!AK379</f>
        <v>0</v>
      </c>
      <c r="AK22" s="58" t="e">
        <f>すべて_位置図情報!#REF!</f>
        <v>#REF!</v>
      </c>
    </row>
    <row r="23" spans="1:37" ht="22.5" customHeight="1">
      <c r="A23" s="240">
        <f t="shared" si="0"/>
        <v>18</v>
      </c>
      <c r="B23" s="7" t="str">
        <f>すべて_位置図情報!B403</f>
        <v>社会福祉・保健施設</v>
      </c>
      <c r="C23" s="45" t="str">
        <f>すべて_位置図情報!C403</f>
        <v>児童福祉施設</v>
      </c>
      <c r="D23" s="32" t="str">
        <f>すべて_位置図情報!D403</f>
        <v>子ども・子育てプラザ</v>
      </c>
      <c r="E23" s="32" t="str">
        <f>すべて_位置図情報!E403</f>
        <v>子ども・子育てプラザ</v>
      </c>
      <c r="F23" s="74">
        <v>1</v>
      </c>
      <c r="G23" s="13" t="str" ph="1">
        <f>すべて_位置図情報!G403</f>
        <v>もと西成勤労青少年ホーム（西成区子ども・子育てプラザ）</v>
      </c>
      <c r="H23" s="126" t="str">
        <f>すべて_位置図情報!H403</f>
        <v>大阪市西成区梅南1-2-6</v>
      </c>
      <c r="I23" s="81">
        <f>すべて_位置図情報!I403</f>
        <v>774.76</v>
      </c>
      <c r="J23" s="80" t="str">
        <f>すべて_位置図情報!J403</f>
        <v>B</v>
      </c>
      <c r="K23" s="78">
        <f>すべて_位置図情報!K403</f>
        <v>0</v>
      </c>
      <c r="L23" s="79">
        <f>すべて_位置図情報!L403</f>
        <v>1981</v>
      </c>
      <c r="M23" s="79" t="str">
        <f>すべて_位置図情報!M403</f>
        <v>c</v>
      </c>
      <c r="N23" s="79" t="str">
        <f>すべて_位置図情報!N403</f>
        <v>c</v>
      </c>
      <c r="O23" s="79" t="str">
        <f>すべて_位置図情報!O403</f>
        <v/>
      </c>
      <c r="P23" s="79" t="str">
        <f>すべて_位置図情報!P403</f>
        <v>H</v>
      </c>
      <c r="Q23" s="79" t="str">
        <f>すべて_位置図情報!Q403</f>
        <v>無</v>
      </c>
      <c r="R23" s="79" t="str">
        <f>すべて_位置図情報!R403</f>
        <v>全部委託</v>
      </c>
      <c r="S23" s="126" t="str">
        <f>すべて_位置図情報!S403</f>
        <v>こども青少年局</v>
      </c>
      <c r="T23" s="126" t="str">
        <f>すべて_位置図情報!T403</f>
        <v>子育て支援部</v>
      </c>
      <c r="U23" s="126" t="str">
        <f>すべて_位置図情報!U403</f>
        <v>管理課</v>
      </c>
      <c r="V23" s="126" t="str">
        <f>すべて_位置図情報!V403</f>
        <v>子育て支援ｸﾞﾙｰﾌﾟ</v>
      </c>
      <c r="W23" s="116" t="str">
        <f>すべて_位置図情報!W403</f>
        <v>西成区</v>
      </c>
      <c r="X23" s="116" t="str">
        <f>すべて_位置図情報!X403</f>
        <v>一般施設</v>
      </c>
      <c r="Y23" s="114">
        <f>すべて_位置図情報!Y403</f>
        <v>18</v>
      </c>
      <c r="Z23" s="127">
        <f>すべて_位置図情報!Z403</f>
        <v>0</v>
      </c>
      <c r="AA23" s="143" t="str">
        <f>すべて_位置図情報!AA403</f>
        <v>〇</v>
      </c>
      <c r="AB23" s="144">
        <f>すべて_位置図情報!AB403</f>
        <v>0</v>
      </c>
      <c r="AC23" s="143" t="str">
        <f>すべて_位置図情報!AC403</f>
        <v>〇</v>
      </c>
      <c r="AD23" s="143" t="str">
        <f>すべて_位置図情報!AD403</f>
        <v>〇</v>
      </c>
      <c r="AE23" s="56" t="str">
        <f>すべて_位置図情報!AF403</f>
        <v>〇</v>
      </c>
      <c r="AF23" s="56">
        <f>すべて_位置図情報!AG403</f>
        <v>0</v>
      </c>
      <c r="AG23" s="56">
        <f>すべて_位置図情報!AH403</f>
        <v>0</v>
      </c>
      <c r="AH23" s="56">
        <f>すべて_位置図情報!AI403</f>
        <v>0</v>
      </c>
      <c r="AI23" s="56">
        <f>すべて_位置図情報!AJ403</f>
        <v>0</v>
      </c>
      <c r="AJ23" s="56">
        <f>すべて_位置図情報!AK403</f>
        <v>0</v>
      </c>
      <c r="AK23" s="56" t="e">
        <f>すべて_位置図情報!#REF!</f>
        <v>#REF!</v>
      </c>
    </row>
    <row r="24" spans="1:37">
      <c r="A24" s="240">
        <f t="shared" si="0"/>
        <v>19</v>
      </c>
      <c r="B24" s="7" t="str">
        <f>すべて_位置図情報!B420</f>
        <v>社会福祉・保健施設</v>
      </c>
      <c r="C24" s="44" t="str">
        <f>すべて_位置図情報!C420</f>
        <v>その他社会福祉施設</v>
      </c>
      <c r="D24" s="32" t="str">
        <f>すべて_位置図情報!D420</f>
        <v>保護施設</v>
      </c>
      <c r="E24" s="32" t="str">
        <f>すべて_位置図情報!E420</f>
        <v>保護施設</v>
      </c>
      <c r="F24" s="74">
        <v>1</v>
      </c>
      <c r="G24" s="13" t="str" ph="1">
        <f>すべて_位置図情報!G420</f>
        <v>救護施設三徳寮</v>
      </c>
      <c r="H24" s="126" t="str">
        <f>すべて_位置図情報!H420</f>
        <v>大阪市西成区萩之茶屋1-9-14</v>
      </c>
      <c r="I24" s="81">
        <f>すべて_位置図情報!I420</f>
        <v>2301.5</v>
      </c>
      <c r="J24" s="80" t="str">
        <f>すべて_位置図情報!J420</f>
        <v>C</v>
      </c>
      <c r="K24" s="78">
        <f>すべて_位置図情報!K420</f>
        <v>0</v>
      </c>
      <c r="L24" s="79">
        <f>すべて_位置図情報!L420</f>
        <v>1973</v>
      </c>
      <c r="M24" s="79" t="str">
        <f>すべて_位置図情報!M420</f>
        <v>d</v>
      </c>
      <c r="N24" s="79" t="str">
        <f>すべて_位置図情報!N420</f>
        <v>d</v>
      </c>
      <c r="O24" s="79" t="str">
        <f>すべて_位置図情報!O420</f>
        <v/>
      </c>
      <c r="P24" s="79" t="str">
        <f>すべて_位置図情報!P420</f>
        <v>L</v>
      </c>
      <c r="Q24" s="79" t="str">
        <f>すべて_位置図情報!Q420</f>
        <v>有</v>
      </c>
      <c r="R24" s="79" t="str">
        <f>すべて_位置図情報!R420</f>
        <v>有償貸付</v>
      </c>
      <c r="S24" s="126" t="str">
        <f>すべて_位置図情報!S420</f>
        <v>福祉局</v>
      </c>
      <c r="T24" s="126" t="str">
        <f>すべて_位置図情報!T420</f>
        <v>生活福祉部</v>
      </c>
      <c r="U24" s="126" t="str">
        <f>すべて_位置図情報!U420</f>
        <v>保護課</v>
      </c>
      <c r="V24" s="126" t="str">
        <f>すべて_位置図情報!V420</f>
        <v>施設ｸﾞﾙｰﾌﾟ</v>
      </c>
      <c r="W24" s="116" t="str">
        <f>すべて_位置図情報!W420</f>
        <v>西成区</v>
      </c>
      <c r="X24" s="116" t="str">
        <f>すべて_位置図情報!X420</f>
        <v>一般施設</v>
      </c>
      <c r="Y24" s="114">
        <f>すべて_位置図情報!Y420</f>
        <v>19</v>
      </c>
      <c r="Z24" s="127">
        <f>すべて_位置図情報!Z420</f>
        <v>0</v>
      </c>
      <c r="AA24" s="143" t="str">
        <f>すべて_位置図情報!AA420</f>
        <v>〇</v>
      </c>
      <c r="AB24" s="144">
        <f>すべて_位置図情報!AB420</f>
        <v>0</v>
      </c>
      <c r="AC24" s="143" t="str">
        <f>すべて_位置図情報!AC420</f>
        <v>〇</v>
      </c>
      <c r="AD24" s="143" t="str">
        <f>すべて_位置図情報!AD420</f>
        <v>〇</v>
      </c>
      <c r="AE24" s="56" t="str">
        <f>すべて_位置図情報!AF420</f>
        <v>〇</v>
      </c>
      <c r="AF24" s="56">
        <f>すべて_位置図情報!AG420</f>
        <v>0</v>
      </c>
      <c r="AG24" s="56">
        <f>すべて_位置図情報!AH420</f>
        <v>0</v>
      </c>
      <c r="AH24" s="56">
        <f>すべて_位置図情報!AI420</f>
        <v>0</v>
      </c>
      <c r="AI24" s="56">
        <f>すべて_位置図情報!AJ420</f>
        <v>0</v>
      </c>
      <c r="AJ24" s="56">
        <f>すべて_位置図情報!AK420</f>
        <v>0</v>
      </c>
      <c r="AK24" s="56" t="e">
        <f>すべて_位置図情報!#REF!</f>
        <v>#REF!</v>
      </c>
    </row>
    <row r="25" spans="1:37" ht="22.5" customHeight="1">
      <c r="A25" s="240">
        <f t="shared" si="0"/>
        <v>20</v>
      </c>
      <c r="B25" s="7" t="str">
        <f>すべて_位置図情報!B422</f>
        <v>社会福祉・保健施設</v>
      </c>
      <c r="C25" s="45" t="str">
        <f>すべて_位置図情報!C422</f>
        <v>その他社会福祉施設</v>
      </c>
      <c r="D25" s="32" t="str">
        <f>すべて_位置図情報!D422</f>
        <v>ケアセンター</v>
      </c>
      <c r="E25" s="32" t="str">
        <f>すべて_位置図情報!E422</f>
        <v>ケアセンター</v>
      </c>
      <c r="F25" s="74">
        <v>1</v>
      </c>
      <c r="G25" s="13" t="str" ph="1">
        <f>すべて_位置図情報!G422</f>
        <v>生活ケアセンター三徳寮</v>
      </c>
      <c r="H25" s="126" t="str">
        <f>すべて_位置図情報!H422</f>
        <v>大阪市西成区萩之茶屋1-9-14</v>
      </c>
      <c r="I25" s="81">
        <f>すべて_位置図情報!I422</f>
        <v>972.23</v>
      </c>
      <c r="J25" s="80" t="str">
        <f>すべて_位置図情報!J422</f>
        <v>B</v>
      </c>
      <c r="K25" s="78">
        <f>すべて_位置図情報!K422</f>
        <v>0</v>
      </c>
      <c r="L25" s="79">
        <f>すべて_位置図情報!L422</f>
        <v>1973</v>
      </c>
      <c r="M25" s="79" t="str">
        <f>すべて_位置図情報!M422</f>
        <v>d</v>
      </c>
      <c r="N25" s="79" t="str">
        <f>すべて_位置図情報!N422</f>
        <v>d</v>
      </c>
      <c r="O25" s="79" t="str">
        <f>すべて_位置図情報!O422</f>
        <v/>
      </c>
      <c r="P25" s="79" t="str">
        <f>すべて_位置図情報!P422</f>
        <v>K</v>
      </c>
      <c r="Q25" s="79" t="str">
        <f>すべて_位置図情報!Q422</f>
        <v>有</v>
      </c>
      <c r="R25" s="79" t="str">
        <f>すべて_位置図情報!R422</f>
        <v>全部委託</v>
      </c>
      <c r="S25" s="126" t="str">
        <f>すべて_位置図情報!S422</f>
        <v>福祉局</v>
      </c>
      <c r="T25" s="126" t="str">
        <f>すべて_位置図情報!T422</f>
        <v>生活福祉部</v>
      </c>
      <c r="U25" s="126" t="str">
        <f>すべて_位置図情報!U422</f>
        <v>自立支援課</v>
      </c>
      <c r="V25" s="126" t="str">
        <f>すべて_位置図情報!V422</f>
        <v>ﾎｰﾑﾚｽ自立支援ｸﾞﾙｰﾌﾟ</v>
      </c>
      <c r="W25" s="116" t="str">
        <f>すべて_位置図情報!W422</f>
        <v>西成区</v>
      </c>
      <c r="X25" s="116" t="str">
        <f>すべて_位置図情報!X422</f>
        <v>一般施設</v>
      </c>
      <c r="Y25" s="114">
        <f>すべて_位置図情報!Y422</f>
        <v>20</v>
      </c>
      <c r="Z25" s="127">
        <f>すべて_位置図情報!Z422</f>
        <v>0</v>
      </c>
      <c r="AA25" s="143" t="str">
        <f>すべて_位置図情報!AA422</f>
        <v>〇</v>
      </c>
      <c r="AB25" s="144">
        <f>すべて_位置図情報!AB422</f>
        <v>0</v>
      </c>
      <c r="AC25" s="143">
        <f>すべて_位置図情報!AC422</f>
        <v>0</v>
      </c>
      <c r="AD25" s="143" t="str">
        <f>すべて_位置図情報!AD422</f>
        <v>〇</v>
      </c>
      <c r="AE25" s="58" t="str">
        <f>すべて_位置図情報!AF422</f>
        <v>〇</v>
      </c>
      <c r="AF25" s="58">
        <f>すべて_位置図情報!AG422</f>
        <v>0</v>
      </c>
      <c r="AG25" s="59">
        <f>すべて_位置図情報!AH422</f>
        <v>0</v>
      </c>
      <c r="AH25" s="58">
        <f>すべて_位置図情報!AI422</f>
        <v>0</v>
      </c>
      <c r="AI25" s="58">
        <f>すべて_位置図情報!AJ422</f>
        <v>0</v>
      </c>
      <c r="AJ25" s="58">
        <f>すべて_位置図情報!AK422</f>
        <v>0</v>
      </c>
      <c r="AK25" s="59" t="e">
        <f>すべて_位置図情報!#REF!</f>
        <v>#REF!</v>
      </c>
    </row>
    <row r="26" spans="1:37" ht="22.5" customHeight="1">
      <c r="A26" s="240">
        <f t="shared" si="0"/>
        <v>21</v>
      </c>
      <c r="B26" s="45" t="str">
        <f>すべて_位置図情報!B439</f>
        <v>社会福祉・保健施設</v>
      </c>
      <c r="C26" s="32" t="str">
        <f>すべて_位置図情報!C439</f>
        <v>保健関係施設</v>
      </c>
      <c r="D26" s="32" t="str">
        <f>すべて_位置図情報!D439</f>
        <v>介護老人保健施設</v>
      </c>
      <c r="E26" s="32" t="str">
        <f>すべて_位置図情報!E439</f>
        <v>介護老人保健施設</v>
      </c>
      <c r="F26" s="74">
        <v>1</v>
      </c>
      <c r="G26" s="13" t="str" ph="1">
        <f>すべて_位置図情報!G439</f>
        <v>介護老人保健施設南部花園館</v>
      </c>
      <c r="H26" s="126" t="str">
        <f>すべて_位置図情報!H439</f>
        <v>大阪市西成区梅南1-4-26</v>
      </c>
      <c r="I26" s="81">
        <f>すべて_位置図情報!I439</f>
        <v>6137.56</v>
      </c>
      <c r="J26" s="80" t="str">
        <f>すべて_位置図情報!J439</f>
        <v>C</v>
      </c>
      <c r="K26" s="78">
        <f>すべて_位置図情報!K439</f>
        <v>0</v>
      </c>
      <c r="L26" s="79">
        <f>すべて_位置図情報!L439</f>
        <v>1998</v>
      </c>
      <c r="M26" s="79" t="str">
        <f>すべて_位置図情報!M439</f>
        <v>b</v>
      </c>
      <c r="N26" s="79" t="str">
        <f>すべて_位置図情報!N439</f>
        <v>b</v>
      </c>
      <c r="O26" s="79" t="str">
        <f>すべて_位置図情報!O439</f>
        <v/>
      </c>
      <c r="P26" s="79" t="str">
        <f>すべて_位置図情報!P439</f>
        <v>F</v>
      </c>
      <c r="Q26" s="79" t="str">
        <f>すべて_位置図情報!Q439</f>
        <v>有</v>
      </c>
      <c r="R26" s="79" t="str">
        <f>すべて_位置図情報!R439</f>
        <v>有償貸付</v>
      </c>
      <c r="S26" s="126" t="str">
        <f>すべて_位置図情報!S439</f>
        <v>福祉局</v>
      </c>
      <c r="T26" s="126" t="str">
        <f>すべて_位置図情報!T439</f>
        <v>高齢者施策部</v>
      </c>
      <c r="U26" s="126" t="str">
        <f>すべて_位置図情報!U439</f>
        <v>高齢施設課</v>
      </c>
      <c r="V26" s="126" t="str">
        <f>すべて_位置図情報!V439</f>
        <v>高齢施設ｸﾞﾙｰﾌﾟ</v>
      </c>
      <c r="W26" s="116" t="str">
        <f>すべて_位置図情報!W439</f>
        <v>西成区</v>
      </c>
      <c r="X26" s="116" t="str">
        <f>すべて_位置図情報!X439</f>
        <v>一般施設</v>
      </c>
      <c r="Y26" s="114">
        <f>すべて_位置図情報!Y439</f>
        <v>21</v>
      </c>
      <c r="Z26" s="127">
        <f>すべて_位置図情報!Z439</f>
        <v>0</v>
      </c>
      <c r="AA26" s="143" t="str">
        <f>すべて_位置図情報!AA439</f>
        <v>〇</v>
      </c>
      <c r="AB26" s="144">
        <f>すべて_位置図情報!AB439</f>
        <v>0</v>
      </c>
      <c r="AC26" s="143" t="str">
        <f>すべて_位置図情報!AC439</f>
        <v>〇</v>
      </c>
      <c r="AD26" s="143" t="str">
        <f>すべて_位置図情報!AD439</f>
        <v>〇</v>
      </c>
      <c r="AE26" s="56" t="str">
        <f>すべて_位置図情報!AF439</f>
        <v>〇</v>
      </c>
      <c r="AF26" s="56">
        <f>すべて_位置図情報!AG439</f>
        <v>0</v>
      </c>
      <c r="AG26" s="56">
        <f>すべて_位置図情報!AH439</f>
        <v>0</v>
      </c>
      <c r="AH26" s="56">
        <f>すべて_位置図情報!AI439</f>
        <v>0</v>
      </c>
      <c r="AI26" s="56">
        <f>すべて_位置図情報!AJ439</f>
        <v>0</v>
      </c>
      <c r="AJ26" s="56">
        <f>すべて_位置図情報!AK439</f>
        <v>0</v>
      </c>
      <c r="AK26" s="56" t="e">
        <f>すべて_位置図情報!#REF!</f>
        <v>#REF!</v>
      </c>
    </row>
    <row r="27" spans="1:37" ht="22.5" customHeight="1">
      <c r="A27" s="240">
        <f t="shared" si="0"/>
        <v>22</v>
      </c>
      <c r="B27" s="44" t="str">
        <f>すべて_位置図情報!B509</f>
        <v>庁舎・事務所</v>
      </c>
      <c r="C27" s="44" t="str">
        <f>すべて_位置図情報!C509</f>
        <v>庁舎等</v>
      </c>
      <c r="D27" s="32" t="str">
        <f>すべて_位置図情報!D509</f>
        <v>本庁舎・区役所</v>
      </c>
      <c r="E27" s="32" t="str">
        <f>すべて_位置図情報!E509</f>
        <v>区役所</v>
      </c>
      <c r="F27" s="74">
        <v>1</v>
      </c>
      <c r="G27" s="13" t="str" ph="1">
        <f>すべて_位置図情報!G509</f>
        <v>西成区役所</v>
      </c>
      <c r="H27" s="126" t="str">
        <f>すべて_位置図情報!H509</f>
        <v>大阪市西成区岸里1-5-20</v>
      </c>
      <c r="I27" s="81">
        <f>すべて_位置図情報!I509</f>
        <v>13706.12</v>
      </c>
      <c r="J27" s="80" t="str">
        <f>すべて_位置図情報!J509</f>
        <v>C</v>
      </c>
      <c r="K27" s="78">
        <f>すべて_位置図情報!K509</f>
        <v>0</v>
      </c>
      <c r="L27" s="79">
        <f>すべて_位置図情報!L509</f>
        <v>2001</v>
      </c>
      <c r="M27" s="79" t="str">
        <f>すべて_位置図情報!M509</f>
        <v>b</v>
      </c>
      <c r="N27" s="79" t="str">
        <f>すべて_位置図情報!N509</f>
        <v>b</v>
      </c>
      <c r="O27" s="79" t="str">
        <f>すべて_位置図情報!O509</f>
        <v/>
      </c>
      <c r="P27" s="79" t="str">
        <f>すべて_位置図情報!P509</f>
        <v>F</v>
      </c>
      <c r="Q27" s="79" t="str">
        <f>すべて_位置図情報!Q509</f>
        <v>有</v>
      </c>
      <c r="R27" s="79" t="str">
        <f>すべて_位置図情報!R509</f>
        <v>直営（一部委託）</v>
      </c>
      <c r="S27" s="126" t="str">
        <f>すべて_位置図情報!S509</f>
        <v>西成区役所</v>
      </c>
      <c r="T27" s="124" t="str">
        <f>すべて_位置図情報!T509</f>
        <v>－</v>
      </c>
      <c r="U27" s="126" t="str">
        <f>すべて_位置図情報!U509</f>
        <v>総務課</v>
      </c>
      <c r="V27" s="124" t="str">
        <f>すべて_位置図情報!V509</f>
        <v>－</v>
      </c>
      <c r="W27" s="116" t="str">
        <f>すべて_位置図情報!W509</f>
        <v>西成区</v>
      </c>
      <c r="X27" s="116" t="str">
        <f>すべて_位置図情報!X509</f>
        <v>一般施設</v>
      </c>
      <c r="Y27" s="114">
        <f>すべて_位置図情報!Y509</f>
        <v>23</v>
      </c>
      <c r="Z27" s="127">
        <f>すべて_位置図情報!Z509</f>
        <v>0</v>
      </c>
      <c r="AA27" s="143" t="str">
        <f>すべて_位置図情報!AA509</f>
        <v>〇</v>
      </c>
      <c r="AB27" s="144">
        <f>すべて_位置図情報!AB509</f>
        <v>0</v>
      </c>
      <c r="AC27" s="143" t="str">
        <f>すべて_位置図情報!AC509</f>
        <v>〇</v>
      </c>
      <c r="AD27" s="143" t="str">
        <f>すべて_位置図情報!AD509</f>
        <v>〇</v>
      </c>
      <c r="AE27" s="56" t="str">
        <f>すべて_位置図情報!AF509</f>
        <v>〇</v>
      </c>
      <c r="AF27" s="56">
        <f>すべて_位置図情報!AG509</f>
        <v>0</v>
      </c>
      <c r="AG27" s="56">
        <f>すべて_位置図情報!AH509</f>
        <v>0</v>
      </c>
      <c r="AH27" s="56">
        <f>すべて_位置図情報!AI509</f>
        <v>0</v>
      </c>
      <c r="AI27" s="56">
        <f>すべて_位置図情報!AJ509</f>
        <v>0</v>
      </c>
      <c r="AJ27" s="56">
        <f>すべて_位置図情報!AK509</f>
        <v>0</v>
      </c>
      <c r="AK27" s="56" t="e">
        <f>すべて_位置図情報!#REF!</f>
        <v>#REF!</v>
      </c>
    </row>
    <row r="28" spans="1:37" ht="22.5" customHeight="1">
      <c r="A28" s="240">
        <f t="shared" si="0"/>
        <v>23</v>
      </c>
      <c r="B28" s="7" t="str">
        <f>すべて_位置図情報!B520</f>
        <v>庁舎・事務所</v>
      </c>
      <c r="C28" s="45" t="str">
        <f>すべて_位置図情報!C520</f>
        <v>庁舎等</v>
      </c>
      <c r="D28" s="32" t="str">
        <f>すべて_位置図情報!D520</f>
        <v>保健福祉センター</v>
      </c>
      <c r="E28" s="32" t="str">
        <f>すべて_位置図情報!E520</f>
        <v>保健福祉センター</v>
      </c>
      <c r="F28" s="74">
        <v>1</v>
      </c>
      <c r="G28" s="13" t="str" ph="1">
        <f>すべて_位置図情報!G520</f>
        <v>西成区保健福祉センター分館</v>
      </c>
      <c r="H28" s="126" t="str">
        <f>すべて_位置図情報!H520</f>
        <v>大阪市西成区太子1-15-17</v>
      </c>
      <c r="I28" s="81">
        <f>すべて_位置図情報!I520</f>
        <v>1688.72</v>
      </c>
      <c r="J28" s="80" t="str">
        <f>すべて_位置図情報!J520</f>
        <v>B</v>
      </c>
      <c r="K28" s="78">
        <f>すべて_位置図情報!K520</f>
        <v>0</v>
      </c>
      <c r="L28" s="79">
        <f>すべて_位置図情報!L520</f>
        <v>1962</v>
      </c>
      <c r="M28" s="79" t="str">
        <f>すべて_位置図情報!M520</f>
        <v>d</v>
      </c>
      <c r="N28" s="79" t="str">
        <f>すべて_位置図情報!N520</f>
        <v>d</v>
      </c>
      <c r="O28" s="79" t="str">
        <f>すべて_位置図情報!O520</f>
        <v/>
      </c>
      <c r="P28" s="79" t="str">
        <f>すべて_位置図情報!P520</f>
        <v>K</v>
      </c>
      <c r="Q28" s="79" t="str">
        <f>すべて_位置図情報!Q520</f>
        <v>無</v>
      </c>
      <c r="R28" s="79" t="str">
        <f>すべて_位置図情報!R520</f>
        <v>直営</v>
      </c>
      <c r="S28" s="126" t="str">
        <f>すべて_位置図情報!S520</f>
        <v>西成区役所</v>
      </c>
      <c r="T28" s="124" t="str">
        <f>すべて_位置図情報!T520</f>
        <v>－</v>
      </c>
      <c r="U28" s="126" t="str">
        <f>すべて_位置図情報!U520</f>
        <v>保健福祉課</v>
      </c>
      <c r="V28" s="126" t="str">
        <f>すべて_位置図情報!V520</f>
        <v>分館ｸﾞﾙｰﾌﾟ</v>
      </c>
      <c r="W28" s="116" t="str">
        <f>すべて_位置図情報!W520</f>
        <v>西成区</v>
      </c>
      <c r="X28" s="116" t="str">
        <f>すべて_位置図情報!X520</f>
        <v>一般施設</v>
      </c>
      <c r="Y28" s="114">
        <f>すべて_位置図情報!Y520</f>
        <v>24</v>
      </c>
      <c r="Z28" s="127">
        <f>すべて_位置図情報!Z520</f>
        <v>0</v>
      </c>
      <c r="AA28" s="143" t="str">
        <f>すべて_位置図情報!AA520</f>
        <v>〇</v>
      </c>
      <c r="AB28" s="144">
        <f>すべて_位置図情報!AB520</f>
        <v>0</v>
      </c>
      <c r="AC28" s="143" t="str">
        <f>すべて_位置図情報!AC520</f>
        <v>〇</v>
      </c>
      <c r="AD28" s="143" t="str">
        <f>すべて_位置図情報!AD520</f>
        <v>〇</v>
      </c>
      <c r="AE28" s="56" t="str">
        <f>すべて_位置図情報!AF520</f>
        <v>〇</v>
      </c>
      <c r="AF28" s="56">
        <f>すべて_位置図情報!AG520</f>
        <v>0</v>
      </c>
      <c r="AG28" s="56">
        <f>すべて_位置図情報!AH520</f>
        <v>0</v>
      </c>
      <c r="AH28" s="56">
        <f>すべて_位置図情報!AI520</f>
        <v>0</v>
      </c>
      <c r="AI28" s="56">
        <f>すべて_位置図情報!AJ520</f>
        <v>0</v>
      </c>
      <c r="AJ28" s="56">
        <f>すべて_位置図情報!AK520</f>
        <v>0</v>
      </c>
      <c r="AK28" s="56" t="e">
        <f>すべて_位置図情報!#REF!</f>
        <v>#REF!</v>
      </c>
    </row>
    <row r="29" spans="1:37" ht="22.5" customHeight="1">
      <c r="A29" s="240">
        <f t="shared" si="0"/>
        <v>24</v>
      </c>
      <c r="B29" s="7" t="str">
        <f>すべて_位置図情報!B555</f>
        <v>庁舎・事務所</v>
      </c>
      <c r="C29" s="44" t="str">
        <f>すべて_位置図情報!C555</f>
        <v>事務所・営業所</v>
      </c>
      <c r="D29" s="32" t="str">
        <f>すべて_位置図情報!D555</f>
        <v>環境関連事務所・営業所</v>
      </c>
      <c r="E29" s="32" t="str">
        <f>すべて_位置図情報!E555</f>
        <v>環境事業センター</v>
      </c>
      <c r="F29" s="74">
        <v>1</v>
      </c>
      <c r="G29" s="13" t="str" ph="1">
        <f>すべて_位置図情報!G555</f>
        <v>南部環境事業センター</v>
      </c>
      <c r="H29" s="126" t="str">
        <f>すべて_位置図情報!H555</f>
        <v>大阪市西成区南津守5-5-26</v>
      </c>
      <c r="I29" s="81">
        <f>すべて_位置図情報!I555</f>
        <v>10397.6</v>
      </c>
      <c r="J29" s="80" t="str">
        <f>すべて_位置図情報!J555</f>
        <v>C</v>
      </c>
      <c r="K29" s="78">
        <f>すべて_位置図情報!K555</f>
        <v>0</v>
      </c>
      <c r="L29" s="79">
        <f>すべて_位置図情報!L555</f>
        <v>1982</v>
      </c>
      <c r="M29" s="79" t="str">
        <f>すべて_位置図情報!M555</f>
        <v>c</v>
      </c>
      <c r="N29" s="79" t="str">
        <f>すべて_位置図情報!N555</f>
        <v>c</v>
      </c>
      <c r="O29" s="79" t="str">
        <f>すべて_位置図情報!O555</f>
        <v/>
      </c>
      <c r="P29" s="79" t="str">
        <f>すべて_位置図情報!P555</f>
        <v>I</v>
      </c>
      <c r="Q29" s="79" t="str">
        <f>すべて_位置図情報!Q555</f>
        <v>無</v>
      </c>
      <c r="R29" s="79" t="str">
        <f>すべて_位置図情報!R555</f>
        <v>直営</v>
      </c>
      <c r="S29" s="126" t="str">
        <f>すべて_位置図情報!S555</f>
        <v>環境局</v>
      </c>
      <c r="T29" s="126" t="str">
        <f>すべて_位置図情報!T555</f>
        <v>事業部</v>
      </c>
      <c r="U29" s="126" t="str">
        <f>すべて_位置図情報!U555</f>
        <v>南部環境事業ｾﾝﾀｰ</v>
      </c>
      <c r="V29" s="124" t="str">
        <f>すべて_位置図情報!V555</f>
        <v>－</v>
      </c>
      <c r="W29" s="116" t="str">
        <f>すべて_位置図情報!W555</f>
        <v>西成区</v>
      </c>
      <c r="X29" s="116" t="str">
        <f>すべて_位置図情報!X555</f>
        <v>一般施設</v>
      </c>
      <c r="Y29" s="114">
        <f>すべて_位置図情報!Y555</f>
        <v>25</v>
      </c>
      <c r="Z29" s="127">
        <f>すべて_位置図情報!Z555</f>
        <v>0</v>
      </c>
      <c r="AA29" s="143" t="str">
        <f>すべて_位置図情報!AA555</f>
        <v>〇</v>
      </c>
      <c r="AB29" s="144">
        <f>すべて_位置図情報!AB555</f>
        <v>0</v>
      </c>
      <c r="AC29" s="143" t="str">
        <f>すべて_位置図情報!AC555</f>
        <v>〇</v>
      </c>
      <c r="AD29" s="143" t="str">
        <f>すべて_位置図情報!AD555</f>
        <v>〇</v>
      </c>
      <c r="AE29" s="56" t="str">
        <f>すべて_位置図情報!AF555</f>
        <v>〇</v>
      </c>
      <c r="AF29" s="56">
        <f>すべて_位置図情報!AG555</f>
        <v>0</v>
      </c>
      <c r="AG29" s="56">
        <f>すべて_位置図情報!AH555</f>
        <v>0</v>
      </c>
      <c r="AH29" s="56">
        <f>すべて_位置図情報!AI555</f>
        <v>0</v>
      </c>
      <c r="AI29" s="56">
        <f>すべて_位置図情報!AJ555</f>
        <v>0</v>
      </c>
      <c r="AJ29" s="56">
        <f>すべて_位置図情報!AK555</f>
        <v>0</v>
      </c>
      <c r="AK29" s="56" t="e">
        <f>すべて_位置図情報!#REF!</f>
        <v>#REF!</v>
      </c>
    </row>
    <row r="30" spans="1:37" ht="22.5" customHeight="1">
      <c r="A30" s="248">
        <f t="shared" si="0"/>
        <v>25</v>
      </c>
      <c r="B30" s="7" t="str">
        <f>すべて_位置図情報!B571</f>
        <v>庁舎・事務所</v>
      </c>
      <c r="C30" s="7" t="str">
        <f>すべて_位置図情報!C571</f>
        <v>事務所・営業所</v>
      </c>
      <c r="D30" s="44" t="str">
        <f>すべて_位置図情報!D571</f>
        <v>その他事務所・営業所</v>
      </c>
      <c r="E30" s="44" t="str">
        <f>すべて_位置図情報!E571</f>
        <v>工営所</v>
      </c>
      <c r="F30" s="74">
        <v>1</v>
      </c>
      <c r="G30" s="13" t="str" ph="1">
        <f>すべて_位置図情報!G571</f>
        <v>住之江工営所</v>
      </c>
      <c r="H30" s="126" t="str">
        <f>すべて_位置図情報!H571</f>
        <v>大阪市西成区玉出東1-6-3</v>
      </c>
      <c r="I30" s="126">
        <f>すべて_位置図情報!I571</f>
        <v>6468.03</v>
      </c>
      <c r="J30" s="126" t="str">
        <f>すべて_位置図情報!J571</f>
        <v>C</v>
      </c>
      <c r="K30" s="126">
        <f>すべて_位置図情報!K571</f>
        <v>0</v>
      </c>
      <c r="L30" s="126">
        <f>すべて_位置図情報!L571</f>
        <v>1998</v>
      </c>
      <c r="M30" s="126" t="str">
        <f>すべて_位置図情報!M571</f>
        <v>b</v>
      </c>
      <c r="N30" s="126" t="str">
        <f>すべて_位置図情報!N571</f>
        <v>b</v>
      </c>
      <c r="O30" s="126" t="str">
        <f>すべて_位置図情報!O571</f>
        <v/>
      </c>
      <c r="P30" s="126" t="str">
        <f>すべて_位置図情報!P571</f>
        <v>F</v>
      </c>
      <c r="Q30" s="124" t="str">
        <f>すべて_位置図情報!Q571</f>
        <v>有</v>
      </c>
      <c r="R30" s="124" t="str">
        <f>すべて_位置図情報!R571</f>
        <v>直営</v>
      </c>
      <c r="S30" s="127" t="str">
        <f>すべて_位置図情報!S571</f>
        <v>建設局</v>
      </c>
      <c r="T30" s="126" t="str">
        <f>すべて_位置図情報!T571</f>
        <v>南部方面管理事務所</v>
      </c>
      <c r="U30" s="126" t="str">
        <f>すべて_位置図情報!U571</f>
        <v>管理課</v>
      </c>
      <c r="V30" s="124" t="str">
        <f>すべて_位置図情報!V571</f>
        <v>－</v>
      </c>
      <c r="W30" s="116" t="str">
        <f>すべて_位置図情報!W571</f>
        <v>西成区</v>
      </c>
      <c r="X30" s="116" t="str">
        <f>すべて_位置図情報!X571</f>
        <v>一般施設</v>
      </c>
      <c r="Y30" s="116">
        <f>すべて_位置図情報!Y571</f>
        <v>95</v>
      </c>
      <c r="Z30" s="127"/>
      <c r="AA30" s="143">
        <f>すべて_位置図情報!AA571</f>
        <v>0</v>
      </c>
      <c r="AB30" s="144"/>
      <c r="AC30" s="143"/>
      <c r="AD30" s="143"/>
      <c r="AE30" s="56"/>
      <c r="AF30" s="56"/>
      <c r="AG30" s="56"/>
      <c r="AH30" s="56"/>
      <c r="AI30" s="56"/>
      <c r="AJ30" s="56"/>
      <c r="AK30" s="56"/>
    </row>
    <row r="31" spans="1:37" s="21" customFormat="1" ht="22.5" customHeight="1">
      <c r="A31" s="248">
        <f t="shared" si="0"/>
        <v>26</v>
      </c>
      <c r="B31" s="7" t="str">
        <f>すべて_位置図情報!B598</f>
        <v>庁舎・事務所</v>
      </c>
      <c r="C31" s="7" t="str">
        <f>すべて_位置図情報!C598</f>
        <v>事務所・営業所</v>
      </c>
      <c r="D31" s="7" t="str">
        <f>すべて_位置図情報!D598</f>
        <v>その他事務所・営業所</v>
      </c>
      <c r="E31" s="44" t="str">
        <f>すべて_位置図情報!E598</f>
        <v>その他事務所・営業所</v>
      </c>
      <c r="F31" s="74">
        <v>1</v>
      </c>
      <c r="G31" s="13" t="str" ph="1">
        <f>すべて_位置図情報!G598</f>
        <v>大阪市認定事務センター</v>
      </c>
      <c r="H31" s="126" t="str">
        <f>すべて_位置図情報!H598</f>
        <v>大阪市西成区出城2-5-20</v>
      </c>
      <c r="I31" s="81">
        <f>すべて_位置図情報!I598</f>
        <v>1659.44</v>
      </c>
      <c r="J31" s="80" t="str">
        <f>すべて_位置図情報!J598</f>
        <v>B</v>
      </c>
      <c r="K31" s="78">
        <f>すべて_位置図情報!K598</f>
        <v>0</v>
      </c>
      <c r="L31" s="79">
        <f>すべて_位置図情報!L598</f>
        <v>2002</v>
      </c>
      <c r="M31" s="79" t="str">
        <f>すべて_位置図情報!M598</f>
        <v>b</v>
      </c>
      <c r="N31" s="79" t="str">
        <f>すべて_位置図情報!N598</f>
        <v>b</v>
      </c>
      <c r="O31" s="79" t="str">
        <f>すべて_位置図情報!O598</f>
        <v/>
      </c>
      <c r="P31" s="79" t="str">
        <f>すべて_位置図情報!P598</f>
        <v>E</v>
      </c>
      <c r="Q31" s="79" t="str">
        <f>すべて_位置図情報!Q598</f>
        <v>有</v>
      </c>
      <c r="R31" s="79" t="str">
        <f>すべて_位置図情報!R598</f>
        <v>直営（一部委託）</v>
      </c>
      <c r="S31" s="126" t="str">
        <f>すべて_位置図情報!S598</f>
        <v>福祉局</v>
      </c>
      <c r="T31" s="126" t="str">
        <f>すべて_位置図情報!T598</f>
        <v>高齢者施策部 、障がい者施策部</v>
      </c>
      <c r="U31" s="126" t="str">
        <f>すべて_位置図情報!U598</f>
        <v>介護保険課、障がい支援課</v>
      </c>
      <c r="V31" s="126" t="str">
        <f>すべて_位置図情報!V598</f>
        <v>認定ｸﾞﾙｰﾌﾟ、認定ｸﾞﾙｰﾌﾟ</v>
      </c>
      <c r="W31" s="116" t="str">
        <f>すべて_位置図情報!W598</f>
        <v>西成区</v>
      </c>
      <c r="X31" s="116" t="str">
        <f>すべて_位置図情報!X598</f>
        <v>一般施設</v>
      </c>
      <c r="Y31" s="114">
        <f>すべて_位置図情報!Y598</f>
        <v>26</v>
      </c>
      <c r="Z31" s="127">
        <f>すべて_位置図情報!Z598</f>
        <v>0</v>
      </c>
      <c r="AA31" s="143" t="str">
        <f>すべて_位置図情報!AA598</f>
        <v>〇</v>
      </c>
      <c r="AB31" s="144">
        <f>すべて_位置図情報!AB598</f>
        <v>0</v>
      </c>
      <c r="AC31" s="143" t="str">
        <f>すべて_位置図情報!AC598</f>
        <v>〇</v>
      </c>
      <c r="AD31" s="143" t="str">
        <f>すべて_位置図情報!AD598</f>
        <v>〇</v>
      </c>
      <c r="AE31" s="56" t="str">
        <f>すべて_位置図情報!AF598</f>
        <v>〇</v>
      </c>
      <c r="AF31" s="56">
        <f>すべて_位置図情報!AG598</f>
        <v>0</v>
      </c>
      <c r="AG31" s="56">
        <f>すべて_位置図情報!AH598</f>
        <v>0</v>
      </c>
      <c r="AH31" s="56">
        <f>すべて_位置図情報!AI598</f>
        <v>0</v>
      </c>
      <c r="AI31" s="56">
        <f>すべて_位置図情報!AJ598</f>
        <v>0</v>
      </c>
      <c r="AJ31" s="56">
        <f>すべて_位置図情報!AK598</f>
        <v>0</v>
      </c>
      <c r="AK31" s="56" t="e">
        <f>すべて_位置図情報!#REF!</f>
        <v>#REF!</v>
      </c>
    </row>
    <row r="32" spans="1:37" s="21" customFormat="1" ht="22.5" customHeight="1">
      <c r="A32" s="240">
        <f t="shared" si="0"/>
        <v>27</v>
      </c>
      <c r="B32" s="7" t="str">
        <f>すべて_位置図情報!B599</f>
        <v>庁舎・事務所</v>
      </c>
      <c r="C32" s="7" t="str">
        <f>すべて_位置図情報!C599</f>
        <v>事務所・営業所</v>
      </c>
      <c r="D32" s="7" t="str">
        <f>すべて_位置図情報!D599</f>
        <v>その他事務所・営業所</v>
      </c>
      <c r="E32" s="7" t="str">
        <f>すべて_位置図情報!E599</f>
        <v>その他事務所・営業所</v>
      </c>
      <c r="F32" s="74">
        <v>2</v>
      </c>
      <c r="G32" s="13" t="str" ph="1">
        <f>すべて_位置図情報!G599</f>
        <v>しごと情報ひろば天下茶屋</v>
      </c>
      <c r="H32" s="126" t="str">
        <f>すべて_位置図情報!H599</f>
        <v>大阪市西成区岸里1-1-10</v>
      </c>
      <c r="I32" s="81">
        <f>すべて_位置図情報!I599</f>
        <v>67.12</v>
      </c>
      <c r="J32" s="80" t="str">
        <f>すべて_位置図情報!J599</f>
        <v>－</v>
      </c>
      <c r="K32" s="78">
        <f>すべて_位置図情報!K599</f>
        <v>0</v>
      </c>
      <c r="L32" s="79" t="str">
        <f>すべて_位置図情報!L599</f>
        <v>－</v>
      </c>
      <c r="M32" s="79" t="str">
        <f>すべて_位置図情報!M599</f>
        <v>－</v>
      </c>
      <c r="N32" s="79" t="str">
        <f>すべて_位置図情報!N599</f>
        <v>－</v>
      </c>
      <c r="O32" s="79" t="str">
        <f>すべて_位置図情報!O599</f>
        <v/>
      </c>
      <c r="P32" s="79" t="str">
        <f>すべて_位置図情報!P599</f>
        <v>－</v>
      </c>
      <c r="Q32" s="79" t="str">
        <f>すべて_位置図情報!Q599</f>
        <v>－</v>
      </c>
      <c r="R32" s="79" t="str">
        <f>すべて_位置図情報!R599</f>
        <v>全部委託</v>
      </c>
      <c r="S32" s="126" t="str">
        <f>すべて_位置図情報!S599</f>
        <v>市民局</v>
      </c>
      <c r="T32" s="126" t="str">
        <f>すべて_位置図情報!T599</f>
        <v>ﾀﾞｲﾊﾞｰｼﾃｨ推進室</v>
      </c>
      <c r="U32" s="126" t="str">
        <f>すべて_位置図情報!U599</f>
        <v>雇用女性活躍推進課</v>
      </c>
      <c r="V32" s="124" t="str">
        <f>すべて_位置図情報!V599</f>
        <v>－</v>
      </c>
      <c r="W32" s="116" t="str">
        <f>すべて_位置図情報!W599</f>
        <v>西成区</v>
      </c>
      <c r="X32" s="116" t="str">
        <f>すべて_位置図情報!X599</f>
        <v>賃借施設</v>
      </c>
      <c r="Y32" s="114">
        <f>すべて_位置図情報!Y599</f>
        <v>2</v>
      </c>
      <c r="Z32" s="127">
        <f>すべて_位置図情報!Z599</f>
        <v>0</v>
      </c>
      <c r="AA32" s="145">
        <f>すべて_位置図情報!AA599</f>
        <v>0</v>
      </c>
      <c r="AB32" s="144">
        <f>すべて_位置図情報!AB599</f>
        <v>0</v>
      </c>
      <c r="AC32" s="145">
        <f>すべて_位置図情報!AC599</f>
        <v>0</v>
      </c>
      <c r="AD32" s="145">
        <f>すべて_位置図情報!AD599</f>
        <v>0</v>
      </c>
      <c r="AE32" s="60">
        <f>すべて_位置図情報!AF599</f>
        <v>0</v>
      </c>
      <c r="AF32" s="60">
        <f>すべて_位置図情報!AG599</f>
        <v>0</v>
      </c>
      <c r="AG32" s="60">
        <f>すべて_位置図情報!AH599</f>
        <v>0</v>
      </c>
      <c r="AH32" s="60">
        <f>すべて_位置図情報!AI599</f>
        <v>0</v>
      </c>
      <c r="AI32" s="60">
        <f>すべて_位置図情報!AJ599</f>
        <v>0</v>
      </c>
      <c r="AJ32" s="60">
        <f>すべて_位置図情報!AK599</f>
        <v>0</v>
      </c>
      <c r="AK32" s="60" t="e">
        <f>すべて_位置図情報!#REF!</f>
        <v>#REF!</v>
      </c>
    </row>
    <row r="33" spans="1:37" ht="22.5" customHeight="1">
      <c r="A33" s="240">
        <f t="shared" si="0"/>
        <v>28</v>
      </c>
      <c r="B33" s="7" t="str">
        <f>すべて_位置図情報!B626</f>
        <v>庁舎・事務所</v>
      </c>
      <c r="C33" s="44" t="str">
        <f>すべて_位置図情報!C626</f>
        <v>消防施設</v>
      </c>
      <c r="D33" s="44" t="str">
        <f>すべて_位置図情報!D626</f>
        <v>消防局庁舎・消防署</v>
      </c>
      <c r="E33" s="32" t="str">
        <f>すべて_位置図情報!E626</f>
        <v>消防署</v>
      </c>
      <c r="F33" s="74">
        <v>1</v>
      </c>
      <c r="G33" s="13" t="str" ph="1">
        <f>すべて_位置図情報!G626</f>
        <v>西成消防署</v>
      </c>
      <c r="H33" s="126" t="str">
        <f>すべて_位置図情報!H626</f>
        <v>大阪市西成区岸里1-4-26</v>
      </c>
      <c r="I33" s="81">
        <f>すべて_位置図情報!I626</f>
        <v>3790.84</v>
      </c>
      <c r="J33" s="80" t="str">
        <f>すべて_位置図情報!J626</f>
        <v>C</v>
      </c>
      <c r="K33" s="78">
        <f>すべて_位置図情報!K626</f>
        <v>0</v>
      </c>
      <c r="L33" s="79">
        <f>すべて_位置図情報!L626</f>
        <v>1999</v>
      </c>
      <c r="M33" s="79" t="str">
        <f>すべて_位置図情報!M626</f>
        <v>b</v>
      </c>
      <c r="N33" s="79" t="str">
        <f>すべて_位置図情報!N626</f>
        <v>b</v>
      </c>
      <c r="O33" s="79" t="str">
        <f>すべて_位置図情報!O626</f>
        <v/>
      </c>
      <c r="P33" s="79" t="str">
        <f>すべて_位置図情報!P626</f>
        <v>F</v>
      </c>
      <c r="Q33" s="79" t="str">
        <f>すべて_位置図情報!Q626</f>
        <v>無</v>
      </c>
      <c r="R33" s="79" t="str">
        <f>すべて_位置図情報!R626</f>
        <v>直営</v>
      </c>
      <c r="S33" s="126" t="str">
        <f>すべて_位置図情報!S626</f>
        <v>消防局</v>
      </c>
      <c r="T33" s="126" t="str">
        <f>すべて_位置図情報!T626</f>
        <v>総務部</v>
      </c>
      <c r="U33" s="126" t="str">
        <f>すべて_位置図情報!U626</f>
        <v>施設課</v>
      </c>
      <c r="V33" s="126" t="str">
        <f>すべて_位置図情報!V626</f>
        <v>施設担当</v>
      </c>
      <c r="W33" s="116" t="str">
        <f>すべて_位置図情報!W626</f>
        <v>西成区</v>
      </c>
      <c r="X33" s="116" t="str">
        <f>すべて_位置図情報!X626</f>
        <v>一般施設</v>
      </c>
      <c r="Y33" s="114">
        <f>すべて_位置図情報!Y626</f>
        <v>27</v>
      </c>
      <c r="Z33" s="127">
        <f>すべて_位置図情報!Z626</f>
        <v>0</v>
      </c>
      <c r="AA33" s="143" t="str">
        <f>すべて_位置図情報!AA626</f>
        <v>〇</v>
      </c>
      <c r="AB33" s="144">
        <f>すべて_位置図情報!AB626</f>
        <v>0</v>
      </c>
      <c r="AC33" s="143" t="str">
        <f>すべて_位置図情報!AC626</f>
        <v>〇</v>
      </c>
      <c r="AD33" s="143" t="str">
        <f>すべて_位置図情報!AD626</f>
        <v>〇</v>
      </c>
      <c r="AE33" s="56" t="str">
        <f>すべて_位置図情報!AF626</f>
        <v>〇</v>
      </c>
      <c r="AF33" s="56">
        <f>すべて_位置図情報!AG626</f>
        <v>0</v>
      </c>
      <c r="AG33" s="56">
        <f>すべて_位置図情報!AH626</f>
        <v>0</v>
      </c>
      <c r="AH33" s="56">
        <f>すべて_位置図情報!AI626</f>
        <v>0</v>
      </c>
      <c r="AI33" s="56">
        <f>すべて_位置図情報!AJ626</f>
        <v>0</v>
      </c>
      <c r="AJ33" s="56">
        <f>すべて_位置図情報!AK626</f>
        <v>0</v>
      </c>
      <c r="AK33" s="56" t="e">
        <f>すべて_位置図情報!#REF!</f>
        <v>#REF!</v>
      </c>
    </row>
    <row r="34" spans="1:37" ht="22.5" customHeight="1">
      <c r="A34" s="240">
        <f t="shared" si="0"/>
        <v>29</v>
      </c>
      <c r="B34" s="7" t="str">
        <f>すべて_位置図情報!B689</f>
        <v>庁舎・事務所</v>
      </c>
      <c r="C34" s="7" t="str">
        <f>すべて_位置図情報!C689</f>
        <v>消防施設</v>
      </c>
      <c r="D34" s="7" t="str">
        <f>すべて_位置図情報!D689</f>
        <v>消防局庁舎・消防署</v>
      </c>
      <c r="E34" s="44" t="str">
        <f>すべて_位置図情報!E689</f>
        <v>消防出張所</v>
      </c>
      <c r="F34" s="74">
        <v>1</v>
      </c>
      <c r="G34" s="13" t="str" ph="1">
        <f>すべて_位置図情報!G689</f>
        <v>西成消防署海道出張所</v>
      </c>
      <c r="H34" s="126" t="str">
        <f>すべて_位置図情報!H689</f>
        <v>大阪市西成区萩之茶屋3-1-12</v>
      </c>
      <c r="I34" s="81">
        <f>すべて_位置図情報!I689</f>
        <v>1260.77</v>
      </c>
      <c r="J34" s="80" t="str">
        <f>すべて_位置図情報!J689</f>
        <v>B</v>
      </c>
      <c r="K34" s="78">
        <f>すべて_位置図情報!K689</f>
        <v>0</v>
      </c>
      <c r="L34" s="79">
        <f>すべて_位置図情報!L689</f>
        <v>2001</v>
      </c>
      <c r="M34" s="79" t="str">
        <f>すべて_位置図情報!M689</f>
        <v>b</v>
      </c>
      <c r="N34" s="79" t="str">
        <f>すべて_位置図情報!N689</f>
        <v>b</v>
      </c>
      <c r="O34" s="79" t="str">
        <f>すべて_位置図情報!O689</f>
        <v/>
      </c>
      <c r="P34" s="79" t="str">
        <f>すべて_位置図情報!P689</f>
        <v>E</v>
      </c>
      <c r="Q34" s="79" t="str">
        <f>すべて_位置図情報!Q689</f>
        <v>無</v>
      </c>
      <c r="R34" s="79" t="str">
        <f>すべて_位置図情報!R689</f>
        <v>直営</v>
      </c>
      <c r="S34" s="126" t="str">
        <f>すべて_位置図情報!S689</f>
        <v>消防局</v>
      </c>
      <c r="T34" s="126" t="str">
        <f>すべて_位置図情報!T689</f>
        <v>総務部</v>
      </c>
      <c r="U34" s="126" t="str">
        <f>すべて_位置図情報!U689</f>
        <v>施設課</v>
      </c>
      <c r="V34" s="126" t="str">
        <f>すべて_位置図情報!V689</f>
        <v>施設担当</v>
      </c>
      <c r="W34" s="116" t="str">
        <f>すべて_位置図情報!W689</f>
        <v>西成区</v>
      </c>
      <c r="X34" s="116" t="str">
        <f>すべて_位置図情報!X689</f>
        <v>一般施設</v>
      </c>
      <c r="Y34" s="114">
        <f>すべて_位置図情報!Y689</f>
        <v>28</v>
      </c>
      <c r="Z34" s="127">
        <f>すべて_位置図情報!Z689</f>
        <v>0</v>
      </c>
      <c r="AA34" s="143" t="str">
        <f>すべて_位置図情報!AA689</f>
        <v>〇</v>
      </c>
      <c r="AB34" s="144">
        <f>すべて_位置図情報!AB689</f>
        <v>0</v>
      </c>
      <c r="AC34" s="143" t="str">
        <f>すべて_位置図情報!AC689</f>
        <v>〇</v>
      </c>
      <c r="AD34" s="143" t="str">
        <f>すべて_位置図情報!AD689</f>
        <v>〇</v>
      </c>
      <c r="AE34" s="56" t="str">
        <f>すべて_位置図情報!AF689</f>
        <v>〇</v>
      </c>
      <c r="AF34" s="56">
        <f>すべて_位置図情報!AG689</f>
        <v>0</v>
      </c>
      <c r="AG34" s="56">
        <f>すべて_位置図情報!AH689</f>
        <v>0</v>
      </c>
      <c r="AH34" s="56">
        <f>すべて_位置図情報!AI689</f>
        <v>0</v>
      </c>
      <c r="AI34" s="56">
        <f>すべて_位置図情報!AJ689</f>
        <v>0</v>
      </c>
      <c r="AJ34" s="56">
        <f>すべて_位置図情報!AK689</f>
        <v>0</v>
      </c>
      <c r="AK34" s="56" t="e">
        <f>すべて_位置図情報!#REF!</f>
        <v>#REF!</v>
      </c>
    </row>
    <row r="35" spans="1:37" s="21" customFormat="1" ht="22.5" customHeight="1">
      <c r="A35" s="240">
        <f t="shared" si="0"/>
        <v>30</v>
      </c>
      <c r="B35" s="45" t="str">
        <f>すべて_位置図情報!B690</f>
        <v>庁舎・事務所</v>
      </c>
      <c r="C35" s="45" t="str">
        <f>すべて_位置図情報!C690</f>
        <v>消防施設</v>
      </c>
      <c r="D35" s="45" t="str">
        <f>すべて_位置図情報!D690</f>
        <v>消防局庁舎・消防署</v>
      </c>
      <c r="E35" s="45" t="str">
        <f>すべて_位置図情報!E690</f>
        <v>消防出張所</v>
      </c>
      <c r="F35" s="74">
        <v>2</v>
      </c>
      <c r="G35" s="13" t="str" ph="1">
        <f>すべて_位置図情報!G690</f>
        <v>西成消防署津守出張所</v>
      </c>
      <c r="H35" s="126" t="str">
        <f>すべて_位置図情報!H690</f>
        <v>大阪市西成区津守2-1-31</v>
      </c>
      <c r="I35" s="81">
        <f>すべて_位置図情報!I690</f>
        <v>607.79999999999995</v>
      </c>
      <c r="J35" s="80" t="str">
        <f>すべて_位置図情報!J690</f>
        <v>B</v>
      </c>
      <c r="K35" s="78" t="str">
        <f>すべて_位置図情報!K690</f>
        <v>〇</v>
      </c>
      <c r="L35" s="79">
        <f>すべて_位置図情報!L690</f>
        <v>2021</v>
      </c>
      <c r="M35" s="79" t="str">
        <f>すべて_位置図情報!M690</f>
        <v>a</v>
      </c>
      <c r="N35" s="79" t="str">
        <f>すべて_位置図情報!N690</f>
        <v>a</v>
      </c>
      <c r="O35" s="79" t="str">
        <f>すべて_位置図情報!O690</f>
        <v/>
      </c>
      <c r="P35" s="79" t="str">
        <f>すべて_位置図情報!P690</f>
        <v>B</v>
      </c>
      <c r="Q35" s="79" t="str">
        <f>すべて_位置図情報!Q690</f>
        <v>無</v>
      </c>
      <c r="R35" s="79" t="str">
        <f>すべて_位置図情報!R690</f>
        <v>直営</v>
      </c>
      <c r="S35" s="126" t="str">
        <f>すべて_位置図情報!S690</f>
        <v>消防局</v>
      </c>
      <c r="T35" s="126" t="str">
        <f>すべて_位置図情報!T690</f>
        <v>総務部</v>
      </c>
      <c r="U35" s="126" t="str">
        <f>すべて_位置図情報!U690</f>
        <v>施設課</v>
      </c>
      <c r="V35" s="126" t="str">
        <f>すべて_位置図情報!V690</f>
        <v>施設担当</v>
      </c>
      <c r="W35" s="116" t="str">
        <f>すべて_位置図情報!W690</f>
        <v>西成区</v>
      </c>
      <c r="X35" s="116" t="str">
        <f>すべて_位置図情報!X690</f>
        <v>一般施設</v>
      </c>
      <c r="Y35" s="114">
        <f>すべて_位置図情報!Y690</f>
        <v>102</v>
      </c>
      <c r="Z35" s="127">
        <f>すべて_位置図情報!Z690</f>
        <v>0</v>
      </c>
      <c r="AA35" s="145">
        <f>すべて_位置図情報!AA690</f>
        <v>0</v>
      </c>
      <c r="AB35" s="144">
        <f>すべて_位置図情報!AB690</f>
        <v>0</v>
      </c>
      <c r="AC35" s="145">
        <f>すべて_位置図情報!AC690</f>
        <v>0</v>
      </c>
      <c r="AD35" s="145">
        <f>すべて_位置図情報!AD690</f>
        <v>0</v>
      </c>
      <c r="AE35" s="64">
        <f>すべて_位置図情報!AF690</f>
        <v>0</v>
      </c>
      <c r="AF35" s="64">
        <f>すべて_位置図情報!AG690</f>
        <v>0</v>
      </c>
      <c r="AG35" s="64">
        <f>すべて_位置図情報!AH690</f>
        <v>0</v>
      </c>
      <c r="AH35" s="64">
        <f>すべて_位置図情報!AI690</f>
        <v>0</v>
      </c>
      <c r="AI35" s="64">
        <f>すべて_位置図情報!AJ690</f>
        <v>0</v>
      </c>
      <c r="AJ35" s="64">
        <f>すべて_位置図情報!AK690</f>
        <v>0</v>
      </c>
      <c r="AK35" s="64" t="e">
        <f>すべて_位置図情報!#REF!</f>
        <v>#REF!</v>
      </c>
    </row>
    <row r="36" spans="1:37" ht="22.5" customHeight="1">
      <c r="A36" s="240">
        <f t="shared" si="0"/>
        <v>31</v>
      </c>
      <c r="B36" s="44" t="str">
        <f>すべて_位置図情報!B911</f>
        <v>一般会計その他施設</v>
      </c>
      <c r="C36" s="44" t="str">
        <f>すべて_位置図情報!C911</f>
        <v>地域利用施設</v>
      </c>
      <c r="D36" s="44" t="str">
        <f>すべて_位置図情報!D911</f>
        <v>地域集会施設</v>
      </c>
      <c r="E36" s="44" t="str">
        <f>すべて_位置図情報!E911</f>
        <v>地域集会施設</v>
      </c>
      <c r="F36" s="74">
        <v>1</v>
      </c>
      <c r="G36" s="13" t="str" ph="1">
        <f>すべて_位置図情報!G911</f>
        <v>岸里老人憩の家</v>
      </c>
      <c r="H36" s="126" t="str">
        <f>すべて_位置図情報!H911</f>
        <v>大阪市西成区岸里3-4-9</v>
      </c>
      <c r="I36" s="81">
        <f>すべて_位置図情報!I911</f>
        <v>101.2</v>
      </c>
      <c r="J36" s="80" t="str">
        <f>すべて_位置図情報!J911</f>
        <v>A</v>
      </c>
      <c r="K36" s="78">
        <f>すべて_位置図情報!K911</f>
        <v>0</v>
      </c>
      <c r="L36" s="79">
        <f>すべて_位置図情報!L911</f>
        <v>1976</v>
      </c>
      <c r="M36" s="79" t="str">
        <f>すべて_位置図情報!M911</f>
        <v>c</v>
      </c>
      <c r="N36" s="79" t="str">
        <f>すべて_位置図情報!N911</f>
        <v>c</v>
      </c>
      <c r="O36" s="79" t="str">
        <f>すべて_位置図情報!O911</f>
        <v/>
      </c>
      <c r="P36" s="79" t="str">
        <f>すべて_位置図情報!P911</f>
        <v>G</v>
      </c>
      <c r="Q36" s="79" t="str">
        <f>すべて_位置図情報!Q911</f>
        <v>有</v>
      </c>
      <c r="R36" s="79" t="str">
        <f>すべて_位置図情報!R911</f>
        <v>無償貸付</v>
      </c>
      <c r="S36" s="126" t="str">
        <f>すべて_位置図情報!S911</f>
        <v>福祉局</v>
      </c>
      <c r="T36" s="126" t="str">
        <f>すべて_位置図情報!T911</f>
        <v>高齢者施策部</v>
      </c>
      <c r="U36" s="126" t="str">
        <f>すべて_位置図情報!U911</f>
        <v>高齢福祉課</v>
      </c>
      <c r="V36" s="126" t="str">
        <f>すべて_位置図情報!V911</f>
        <v>いきがいｸﾞﾙｰﾌﾟ</v>
      </c>
      <c r="W36" s="116" t="str">
        <f>すべて_位置図情報!W911</f>
        <v>西成区</v>
      </c>
      <c r="X36" s="116" t="str">
        <f>すべて_位置図情報!X911</f>
        <v>一般施設</v>
      </c>
      <c r="Y36" s="114">
        <f>すべて_位置図情報!Y911</f>
        <v>29</v>
      </c>
      <c r="Z36" s="127">
        <f>すべて_位置図情報!Z911</f>
        <v>0</v>
      </c>
      <c r="AA36" s="145">
        <f>すべて_位置図情報!AA911</f>
        <v>0</v>
      </c>
      <c r="AB36" s="144">
        <f>すべて_位置図情報!AB911</f>
        <v>0</v>
      </c>
      <c r="AC36" s="145">
        <f>すべて_位置図情報!AC911</f>
        <v>0</v>
      </c>
      <c r="AD36" s="145">
        <f>すべて_位置図情報!AD911</f>
        <v>0</v>
      </c>
      <c r="AE36" s="60">
        <f>すべて_位置図情報!AF911</f>
        <v>0</v>
      </c>
      <c r="AF36" s="60">
        <f>すべて_位置図情報!AG911</f>
        <v>0</v>
      </c>
      <c r="AG36" s="60">
        <f>すべて_位置図情報!AH911</f>
        <v>0</v>
      </c>
      <c r="AH36" s="60">
        <f>すべて_位置図情報!AI911</f>
        <v>0</v>
      </c>
      <c r="AI36" s="60">
        <f>すべて_位置図情報!AJ911</f>
        <v>0</v>
      </c>
      <c r="AJ36" s="60">
        <f>すべて_位置図情報!AK911</f>
        <v>0</v>
      </c>
      <c r="AK36" s="60" t="e">
        <f>すべて_位置図情報!#REF!</f>
        <v>#REF!</v>
      </c>
    </row>
    <row r="37" spans="1:37" ht="22.5" customHeight="1">
      <c r="A37" s="240">
        <f t="shared" si="0"/>
        <v>32</v>
      </c>
      <c r="B37" s="7" t="str">
        <f>すべて_位置図情報!B912</f>
        <v>一般会計その他施設</v>
      </c>
      <c r="C37" s="7" t="str">
        <f>すべて_位置図情報!C912</f>
        <v>地域利用施設</v>
      </c>
      <c r="D37" s="7" t="str">
        <f>すべて_位置図情報!D912</f>
        <v>地域集会施設</v>
      </c>
      <c r="E37" s="7" t="str">
        <f>すべて_位置図情報!E912</f>
        <v>地域集会施設</v>
      </c>
      <c r="F37" s="74">
        <v>2</v>
      </c>
      <c r="G37" s="13" t="str" ph="1">
        <f>すべて_位置図情報!G912</f>
        <v>岸里会館</v>
      </c>
      <c r="H37" s="126" t="str">
        <f>すべて_位置図情報!H912</f>
        <v>大阪市西成区岸里3-4-9</v>
      </c>
      <c r="I37" s="81">
        <f>すべて_位置図情報!I912</f>
        <v>106.55</v>
      </c>
      <c r="J37" s="80" t="str">
        <f>すべて_位置図情報!J912</f>
        <v>A</v>
      </c>
      <c r="K37" s="78">
        <f>すべて_位置図情報!K912</f>
        <v>0</v>
      </c>
      <c r="L37" s="79">
        <f>すべて_位置図情報!L912</f>
        <v>1976</v>
      </c>
      <c r="M37" s="79" t="str">
        <f>すべて_位置図情報!M912</f>
        <v>c</v>
      </c>
      <c r="N37" s="79" t="str">
        <f>すべて_位置図情報!N912</f>
        <v>c</v>
      </c>
      <c r="O37" s="79" t="str">
        <f>すべて_位置図情報!O912</f>
        <v/>
      </c>
      <c r="P37" s="79" t="str">
        <f>すべて_位置図情報!P912</f>
        <v>G</v>
      </c>
      <c r="Q37" s="79" t="str">
        <f>すべて_位置図情報!Q912</f>
        <v>有</v>
      </c>
      <c r="R37" s="79" t="str">
        <f>すべて_位置図情報!R912</f>
        <v>無償貸付</v>
      </c>
      <c r="S37" s="126" t="str">
        <f>すべて_位置図情報!S912</f>
        <v>西成区役所</v>
      </c>
      <c r="T37" s="124" t="str">
        <f>すべて_位置図情報!T912</f>
        <v>－</v>
      </c>
      <c r="U37" s="126" t="str">
        <f>すべて_位置図情報!U912</f>
        <v>市民協働課</v>
      </c>
      <c r="V37" s="126" t="str">
        <f>すべて_位置図情報!V912</f>
        <v>市民協働ｸﾞﾙｰﾌﾟ</v>
      </c>
      <c r="W37" s="116" t="str">
        <f>すべて_位置図情報!W912</f>
        <v>西成区</v>
      </c>
      <c r="X37" s="116" t="str">
        <f>すべて_位置図情報!X912</f>
        <v>一般施設</v>
      </c>
      <c r="Y37" s="114">
        <f>すべて_位置図情報!Y912</f>
        <v>30</v>
      </c>
      <c r="Z37" s="127">
        <f>すべて_位置図情報!Z912</f>
        <v>0</v>
      </c>
      <c r="AA37" s="145">
        <f>すべて_位置図情報!AA912</f>
        <v>0</v>
      </c>
      <c r="AB37" s="144">
        <f>すべて_位置図情報!AB912</f>
        <v>0</v>
      </c>
      <c r="AC37" s="145">
        <f>すべて_位置図情報!AC912</f>
        <v>0</v>
      </c>
      <c r="AD37" s="145">
        <f>すべて_位置図情報!AD912</f>
        <v>0</v>
      </c>
      <c r="AE37" s="60">
        <f>すべて_位置図情報!AF912</f>
        <v>0</v>
      </c>
      <c r="AF37" s="60">
        <f>すべて_位置図情報!AG912</f>
        <v>0</v>
      </c>
      <c r="AG37" s="60">
        <f>すべて_位置図情報!AH912</f>
        <v>0</v>
      </c>
      <c r="AH37" s="60">
        <f>すべて_位置図情報!AI912</f>
        <v>0</v>
      </c>
      <c r="AI37" s="60">
        <f>すべて_位置図情報!AJ912</f>
        <v>0</v>
      </c>
      <c r="AJ37" s="60">
        <f>すべて_位置図情報!AK912</f>
        <v>0</v>
      </c>
      <c r="AK37" s="60" t="e">
        <f>すべて_位置図情報!#REF!</f>
        <v>#REF!</v>
      </c>
    </row>
    <row r="38" spans="1:37" ht="22.5" customHeight="1">
      <c r="A38" s="240">
        <f t="shared" si="0"/>
        <v>33</v>
      </c>
      <c r="B38" s="7" t="str">
        <f>すべて_位置図情報!B913</f>
        <v>一般会計その他施設</v>
      </c>
      <c r="C38" s="7" t="str">
        <f>すべて_位置図情報!C913</f>
        <v>地域利用施設</v>
      </c>
      <c r="D38" s="7" t="str">
        <f>すべて_位置図情報!D913</f>
        <v>地域集会施設</v>
      </c>
      <c r="E38" s="7" t="str">
        <f>すべて_位置図情報!E913</f>
        <v>地域集会施設</v>
      </c>
      <c r="F38" s="74">
        <v>3</v>
      </c>
      <c r="G38" s="13" t="str" ph="1">
        <f>すべて_位置図情報!G913</f>
        <v>玉出西公園会館・老人憩の家</v>
      </c>
      <c r="H38" s="126" t="str">
        <f>すべて_位置図情報!H913</f>
        <v>大阪市西成区玉出西1-8-19</v>
      </c>
      <c r="I38" s="81">
        <f>すべて_位置図情報!I913</f>
        <v>431.04</v>
      </c>
      <c r="J38" s="80" t="str">
        <f>すべて_位置図情報!J913</f>
        <v>A</v>
      </c>
      <c r="K38" s="78">
        <f>すべて_位置図情報!K913</f>
        <v>0</v>
      </c>
      <c r="L38" s="79">
        <f>すべて_位置図情報!L913</f>
        <v>1962</v>
      </c>
      <c r="M38" s="79" t="str">
        <f>すべて_位置図情報!M913</f>
        <v>d</v>
      </c>
      <c r="N38" s="79" t="str">
        <f>すべて_位置図情報!N913</f>
        <v>d</v>
      </c>
      <c r="O38" s="79" t="str">
        <f>すべて_位置図情報!O913</f>
        <v/>
      </c>
      <c r="P38" s="79" t="str">
        <f>すべて_位置図情報!P913</f>
        <v>J</v>
      </c>
      <c r="Q38" s="79" t="str">
        <f>すべて_位置図情報!Q913</f>
        <v>有</v>
      </c>
      <c r="R38" s="79" t="str">
        <f>すべて_位置図情報!R913</f>
        <v>無償貸付</v>
      </c>
      <c r="S38" s="126" t="str">
        <f>すべて_位置図情報!S913</f>
        <v>西成区役所</v>
      </c>
      <c r="T38" s="124" t="str">
        <f>すべて_位置図情報!T913</f>
        <v>－</v>
      </c>
      <c r="U38" s="126" t="str">
        <f>すべて_位置図情報!U913</f>
        <v>市民協働課</v>
      </c>
      <c r="V38" s="126" t="str">
        <f>すべて_位置図情報!V913</f>
        <v>市民協働ｸﾞﾙｰﾌﾟ</v>
      </c>
      <c r="W38" s="116" t="str">
        <f>すべて_位置図情報!W913</f>
        <v>西成区</v>
      </c>
      <c r="X38" s="116" t="str">
        <f>すべて_位置図情報!X913</f>
        <v>一般施設</v>
      </c>
      <c r="Y38" s="114">
        <f>すべて_位置図情報!Y913</f>
        <v>31</v>
      </c>
      <c r="Z38" s="127">
        <f>すべて_位置図情報!Z913</f>
        <v>0</v>
      </c>
      <c r="AA38" s="145">
        <f>すべて_位置図情報!AA913</f>
        <v>0</v>
      </c>
      <c r="AB38" s="144">
        <f>すべて_位置図情報!AB913</f>
        <v>0</v>
      </c>
      <c r="AC38" s="145">
        <f>すべて_位置図情報!AC913</f>
        <v>0</v>
      </c>
      <c r="AD38" s="145">
        <f>すべて_位置図情報!AD913</f>
        <v>0</v>
      </c>
      <c r="AE38" s="60">
        <f>すべて_位置図情報!AF913</f>
        <v>0</v>
      </c>
      <c r="AF38" s="60">
        <f>すべて_位置図情報!AG913</f>
        <v>0</v>
      </c>
      <c r="AG38" s="60">
        <f>すべて_位置図情報!AH913</f>
        <v>0</v>
      </c>
      <c r="AH38" s="60">
        <f>すべて_位置図情報!AI913</f>
        <v>0</v>
      </c>
      <c r="AI38" s="60">
        <f>すべて_位置図情報!AJ913</f>
        <v>0</v>
      </c>
      <c r="AJ38" s="60">
        <f>すべて_位置図情報!AK913</f>
        <v>0</v>
      </c>
      <c r="AK38" s="60" t="e">
        <f>すべて_位置図情報!#REF!</f>
        <v>#REF!</v>
      </c>
    </row>
    <row r="39" spans="1:37" ht="22.5" customHeight="1">
      <c r="A39" s="240">
        <f t="shared" si="0"/>
        <v>34</v>
      </c>
      <c r="B39" s="7" t="str">
        <f>すべて_位置図情報!B914</f>
        <v>一般会計その他施設</v>
      </c>
      <c r="C39" s="7" t="str">
        <f>すべて_位置図情報!C914</f>
        <v>地域利用施設</v>
      </c>
      <c r="D39" s="7" t="str">
        <f>すべて_位置図情報!D914</f>
        <v>地域集会施設</v>
      </c>
      <c r="E39" s="7" t="str">
        <f>すべて_位置図情報!E914</f>
        <v>地域集会施設</v>
      </c>
      <c r="F39" s="74">
        <v>4</v>
      </c>
      <c r="G39" s="13" t="str" ph="1">
        <f>すべて_位置図情報!G914</f>
        <v>弘治集会所</v>
      </c>
      <c r="H39" s="126" t="str">
        <f>すべて_位置図情報!H914</f>
        <v>大阪市西成区鶴見橋1-5-9</v>
      </c>
      <c r="I39" s="81">
        <f>すべて_位置図情報!I914</f>
        <v>80.099999999999994</v>
      </c>
      <c r="J39" s="80" t="str">
        <f>すべて_位置図情報!J914</f>
        <v>A</v>
      </c>
      <c r="K39" s="78">
        <f>すべて_位置図情報!K914</f>
        <v>0</v>
      </c>
      <c r="L39" s="79">
        <f>すべて_位置図情報!L914</f>
        <v>1983</v>
      </c>
      <c r="M39" s="79" t="str">
        <f>すべて_位置図情報!M914</f>
        <v>c</v>
      </c>
      <c r="N39" s="79" t="str">
        <f>すべて_位置図情報!N914</f>
        <v>c</v>
      </c>
      <c r="O39" s="79" t="str">
        <f>すべて_位置図情報!O914</f>
        <v/>
      </c>
      <c r="P39" s="79" t="str">
        <f>すべて_位置図情報!P914</f>
        <v>G</v>
      </c>
      <c r="Q39" s="79" t="str">
        <f>すべて_位置図情報!Q914</f>
        <v>有</v>
      </c>
      <c r="R39" s="79" t="str">
        <f>すべて_位置図情報!R914</f>
        <v>無償貸付</v>
      </c>
      <c r="S39" s="126" t="str">
        <f>すべて_位置図情報!S914</f>
        <v>西成区役所</v>
      </c>
      <c r="T39" s="124" t="str">
        <f>すべて_位置図情報!T914</f>
        <v>－</v>
      </c>
      <c r="U39" s="126" t="str">
        <f>すべて_位置図情報!U914</f>
        <v>市民協働課</v>
      </c>
      <c r="V39" s="126" t="str">
        <f>すべて_位置図情報!V914</f>
        <v>市民協働ｸﾞﾙｰﾌﾟ</v>
      </c>
      <c r="W39" s="116" t="str">
        <f>すべて_位置図情報!W914</f>
        <v>西成区</v>
      </c>
      <c r="X39" s="116" t="str">
        <f>すべて_位置図情報!X914</f>
        <v>一般施設</v>
      </c>
      <c r="Y39" s="114">
        <f>すべて_位置図情報!Y914</f>
        <v>32</v>
      </c>
      <c r="Z39" s="127">
        <f>すべて_位置図情報!Z914</f>
        <v>0</v>
      </c>
      <c r="AA39" s="145">
        <f>すべて_位置図情報!AA914</f>
        <v>0</v>
      </c>
      <c r="AB39" s="144">
        <f>すべて_位置図情報!AB914</f>
        <v>0</v>
      </c>
      <c r="AC39" s="145">
        <f>すべて_位置図情報!AC914</f>
        <v>0</v>
      </c>
      <c r="AD39" s="145">
        <f>すべて_位置図情報!AD914</f>
        <v>0</v>
      </c>
      <c r="AE39" s="60">
        <f>すべて_位置図情報!AF914</f>
        <v>0</v>
      </c>
      <c r="AF39" s="60">
        <f>すべて_位置図情報!AG914</f>
        <v>0</v>
      </c>
      <c r="AG39" s="60">
        <f>すべて_位置図情報!AH914</f>
        <v>0</v>
      </c>
      <c r="AH39" s="60">
        <f>すべて_位置図情報!AI914</f>
        <v>0</v>
      </c>
      <c r="AI39" s="60">
        <f>すべて_位置図情報!AJ914</f>
        <v>0</v>
      </c>
      <c r="AJ39" s="60">
        <f>すべて_位置図情報!AK914</f>
        <v>0</v>
      </c>
      <c r="AK39" s="60" t="e">
        <f>すべて_位置図情報!#REF!</f>
        <v>#REF!</v>
      </c>
    </row>
    <row r="40" spans="1:37" ht="22.5" customHeight="1">
      <c r="A40" s="240">
        <f t="shared" si="0"/>
        <v>35</v>
      </c>
      <c r="B40" s="7" t="str">
        <f>すべて_位置図情報!B915</f>
        <v>一般会計その他施設</v>
      </c>
      <c r="C40" s="7" t="str">
        <f>すべて_位置図情報!C915</f>
        <v>地域利用施設</v>
      </c>
      <c r="D40" s="7" t="str">
        <f>すべて_位置図情報!D915</f>
        <v>地域集会施設</v>
      </c>
      <c r="E40" s="7" t="str">
        <f>すべて_位置図情報!E915</f>
        <v>地域集会施設</v>
      </c>
      <c r="F40" s="74">
        <v>5</v>
      </c>
      <c r="G40" s="13" t="str" ph="1">
        <f>すべて_位置図情報!G915</f>
        <v>山王集会所</v>
      </c>
      <c r="H40" s="126" t="str">
        <f>すべて_位置図情報!H915</f>
        <v>大阪市西成区山王2-10-24</v>
      </c>
      <c r="I40" s="81">
        <f>すべて_位置図情報!I915</f>
        <v>265.19</v>
      </c>
      <c r="J40" s="80" t="str">
        <f>すべて_位置図情報!J915</f>
        <v>A</v>
      </c>
      <c r="K40" s="78">
        <f>すべて_位置図情報!K915</f>
        <v>0</v>
      </c>
      <c r="L40" s="79">
        <f>すべて_位置図情報!L915</f>
        <v>1986</v>
      </c>
      <c r="M40" s="79" t="str">
        <f>すべて_位置図情報!M915</f>
        <v>b</v>
      </c>
      <c r="N40" s="79" t="str">
        <f>すべて_位置図情報!N915</f>
        <v>b</v>
      </c>
      <c r="O40" s="79" t="str">
        <f>すべて_位置図情報!O915</f>
        <v/>
      </c>
      <c r="P40" s="79" t="str">
        <f>すべて_位置図情報!P915</f>
        <v>D</v>
      </c>
      <c r="Q40" s="79" t="str">
        <f>すべて_位置図情報!Q915</f>
        <v>無</v>
      </c>
      <c r="R40" s="79" t="str">
        <f>すべて_位置図情報!R915</f>
        <v>無償貸付</v>
      </c>
      <c r="S40" s="126" t="str">
        <f>すべて_位置図情報!S915</f>
        <v>西成区役所</v>
      </c>
      <c r="T40" s="124" t="str">
        <f>すべて_位置図情報!T915</f>
        <v>－</v>
      </c>
      <c r="U40" s="126" t="str">
        <f>すべて_位置図情報!U915</f>
        <v>市民協働課</v>
      </c>
      <c r="V40" s="126" t="str">
        <f>すべて_位置図情報!V915</f>
        <v>市民協働ｸﾞﾙｰﾌﾟ</v>
      </c>
      <c r="W40" s="116" t="str">
        <f>すべて_位置図情報!W915</f>
        <v>西成区</v>
      </c>
      <c r="X40" s="116" t="str">
        <f>すべて_位置図情報!X915</f>
        <v>一般施設</v>
      </c>
      <c r="Y40" s="114">
        <f>すべて_位置図情報!Y915</f>
        <v>33</v>
      </c>
      <c r="Z40" s="127">
        <f>すべて_位置図情報!Z915</f>
        <v>0</v>
      </c>
      <c r="AA40" s="145">
        <f>すべて_位置図情報!AA915</f>
        <v>0</v>
      </c>
      <c r="AB40" s="144">
        <f>すべて_位置図情報!AB915</f>
        <v>0</v>
      </c>
      <c r="AC40" s="145">
        <f>すべて_位置図情報!AC915</f>
        <v>0</v>
      </c>
      <c r="AD40" s="145">
        <f>すべて_位置図情報!AD915</f>
        <v>0</v>
      </c>
      <c r="AE40" s="60">
        <f>すべて_位置図情報!AF915</f>
        <v>0</v>
      </c>
      <c r="AF40" s="60">
        <f>すべて_位置図情報!AG915</f>
        <v>0</v>
      </c>
      <c r="AG40" s="60">
        <f>すべて_位置図情報!AH915</f>
        <v>0</v>
      </c>
      <c r="AH40" s="60">
        <f>すべて_位置図情報!AI915</f>
        <v>0</v>
      </c>
      <c r="AI40" s="60">
        <f>すべて_位置図情報!AJ915</f>
        <v>0</v>
      </c>
      <c r="AJ40" s="60">
        <f>すべて_位置図情報!AK915</f>
        <v>0</v>
      </c>
      <c r="AK40" s="60" t="e">
        <f>すべて_位置図情報!#REF!</f>
        <v>#REF!</v>
      </c>
    </row>
    <row r="41" spans="1:37" ht="22.5" customHeight="1">
      <c r="A41" s="240">
        <f t="shared" si="0"/>
        <v>36</v>
      </c>
      <c r="B41" s="7" t="str">
        <f>すべて_位置図情報!B916</f>
        <v>一般会計その他施設</v>
      </c>
      <c r="C41" s="7" t="str">
        <f>すべて_位置図情報!C916</f>
        <v>地域利用施設</v>
      </c>
      <c r="D41" s="7" t="str">
        <f>すべて_位置図情報!D916</f>
        <v>地域集会施設</v>
      </c>
      <c r="E41" s="7" t="str">
        <f>すべて_位置図情報!E916</f>
        <v>地域集会施設</v>
      </c>
      <c r="F41" s="74">
        <v>6</v>
      </c>
      <c r="G41" s="13" t="str" ph="1">
        <f>すべて_位置図情報!G916</f>
        <v>南津守会館</v>
      </c>
      <c r="H41" s="126" t="str">
        <f>すべて_位置図情報!H916</f>
        <v>大阪市西成区南津守6-3-69</v>
      </c>
      <c r="I41" s="81">
        <f>すべて_位置図情報!I916</f>
        <v>90.91</v>
      </c>
      <c r="J41" s="80" t="str">
        <f>すべて_位置図情報!J916</f>
        <v>A</v>
      </c>
      <c r="K41" s="78">
        <f>すべて_位置図情報!K916</f>
        <v>0</v>
      </c>
      <c r="L41" s="79">
        <f>すべて_位置図情報!L916</f>
        <v>1983</v>
      </c>
      <c r="M41" s="79" t="str">
        <f>すべて_位置図情報!M916</f>
        <v>c</v>
      </c>
      <c r="N41" s="79" t="str">
        <f>すべて_位置図情報!N916</f>
        <v>c</v>
      </c>
      <c r="O41" s="79" t="str">
        <f>すべて_位置図情報!O916</f>
        <v/>
      </c>
      <c r="P41" s="79" t="str">
        <f>すべて_位置図情報!P916</f>
        <v>G</v>
      </c>
      <c r="Q41" s="79" t="str">
        <f>すべて_位置図情報!Q916</f>
        <v>有</v>
      </c>
      <c r="R41" s="79" t="str">
        <f>すべて_位置図情報!R916</f>
        <v>無償貸付</v>
      </c>
      <c r="S41" s="126" t="str">
        <f>すべて_位置図情報!S916</f>
        <v>西成区役所</v>
      </c>
      <c r="T41" s="124" t="str">
        <f>すべて_位置図情報!T916</f>
        <v>－</v>
      </c>
      <c r="U41" s="126" t="str">
        <f>すべて_位置図情報!U916</f>
        <v>市民協働課</v>
      </c>
      <c r="V41" s="126" t="str">
        <f>すべて_位置図情報!V916</f>
        <v>市民協働ｸﾞﾙｰﾌﾟ</v>
      </c>
      <c r="W41" s="116" t="str">
        <f>すべて_位置図情報!W916</f>
        <v>西成区</v>
      </c>
      <c r="X41" s="116" t="str">
        <f>すべて_位置図情報!X916</f>
        <v>一般施設</v>
      </c>
      <c r="Y41" s="114">
        <f>すべて_位置図情報!Y916</f>
        <v>34</v>
      </c>
      <c r="Z41" s="127">
        <f>すべて_位置図情報!Z916</f>
        <v>0</v>
      </c>
      <c r="AA41" s="145">
        <f>すべて_位置図情報!AA916</f>
        <v>0</v>
      </c>
      <c r="AB41" s="144">
        <f>すべて_位置図情報!AB916</f>
        <v>0</v>
      </c>
      <c r="AC41" s="145">
        <f>すべて_位置図情報!AC916</f>
        <v>0</v>
      </c>
      <c r="AD41" s="145">
        <f>すべて_位置図情報!AD916</f>
        <v>0</v>
      </c>
      <c r="AE41" s="60">
        <f>すべて_位置図情報!AF916</f>
        <v>0</v>
      </c>
      <c r="AF41" s="60">
        <f>すべて_位置図情報!AG916</f>
        <v>0</v>
      </c>
      <c r="AG41" s="60">
        <f>すべて_位置図情報!AH916</f>
        <v>0</v>
      </c>
      <c r="AH41" s="60">
        <f>すべて_位置図情報!AI916</f>
        <v>0</v>
      </c>
      <c r="AI41" s="60">
        <f>すべて_位置図情報!AJ916</f>
        <v>0</v>
      </c>
      <c r="AJ41" s="60">
        <f>すべて_位置図情報!AK916</f>
        <v>0</v>
      </c>
      <c r="AK41" s="60" t="e">
        <f>すべて_位置図情報!#REF!</f>
        <v>#REF!</v>
      </c>
    </row>
    <row r="42" spans="1:37" ht="22.5" customHeight="1">
      <c r="A42" s="240">
        <f t="shared" si="0"/>
        <v>37</v>
      </c>
      <c r="B42" s="7" t="str">
        <f>すべて_位置図情報!B917</f>
        <v>一般会計その他施設</v>
      </c>
      <c r="C42" s="7" t="str">
        <f>すべて_位置図情報!C917</f>
        <v>地域利用施設</v>
      </c>
      <c r="D42" s="7" t="str">
        <f>すべて_位置図情報!D917</f>
        <v>地域集会施設</v>
      </c>
      <c r="E42" s="7" t="str">
        <f>すべて_位置図情報!E917</f>
        <v>地域集会施設</v>
      </c>
      <c r="F42" s="74">
        <v>7</v>
      </c>
      <c r="G42" s="13" t="str" ph="1">
        <f>すべて_位置図情報!G917</f>
        <v>梅南集会所</v>
      </c>
      <c r="H42" s="126" t="str">
        <f>すべて_位置図情報!H917</f>
        <v>大阪市西成区松3-2-35</v>
      </c>
      <c r="I42" s="81">
        <f>すべて_位置図情報!I917</f>
        <v>619.03</v>
      </c>
      <c r="J42" s="80" t="str">
        <f>すべて_位置図情報!J917</f>
        <v>B</v>
      </c>
      <c r="K42" s="78">
        <f>すべて_位置図情報!K917</f>
        <v>0</v>
      </c>
      <c r="L42" s="79">
        <f>すべて_位置図情報!L917</f>
        <v>1969</v>
      </c>
      <c r="M42" s="79" t="str">
        <f>すべて_位置図情報!M917</f>
        <v>d</v>
      </c>
      <c r="N42" s="79" t="str">
        <f>すべて_位置図情報!N917</f>
        <v>d</v>
      </c>
      <c r="O42" s="79" t="str">
        <f>すべて_位置図情報!O917</f>
        <v/>
      </c>
      <c r="P42" s="79" t="str">
        <f>すべて_位置図情報!P917</f>
        <v>K</v>
      </c>
      <c r="Q42" s="79" t="str">
        <f>すべて_位置図情報!Q917</f>
        <v>有</v>
      </c>
      <c r="R42" s="79" t="str">
        <f>すべて_位置図情報!R917</f>
        <v>無償貸付</v>
      </c>
      <c r="S42" s="126" t="str">
        <f>すべて_位置図情報!S917</f>
        <v>西成区役所</v>
      </c>
      <c r="T42" s="124" t="str">
        <f>すべて_位置図情報!T917</f>
        <v>－</v>
      </c>
      <c r="U42" s="126" t="str">
        <f>すべて_位置図情報!U917</f>
        <v>市民協働課</v>
      </c>
      <c r="V42" s="126" t="str">
        <f>すべて_位置図情報!V917</f>
        <v>市民協働ｸﾞﾙｰﾌﾟ</v>
      </c>
      <c r="W42" s="116" t="str">
        <f>すべて_位置図情報!W917</f>
        <v>西成区</v>
      </c>
      <c r="X42" s="116" t="str">
        <f>すべて_位置図情報!X917</f>
        <v>一般施設</v>
      </c>
      <c r="Y42" s="114">
        <f>すべて_位置図情報!Y917</f>
        <v>35</v>
      </c>
      <c r="Z42" s="127">
        <f>すべて_位置図情報!Z917</f>
        <v>0</v>
      </c>
      <c r="AA42" s="145">
        <f>すべて_位置図情報!AA917</f>
        <v>0</v>
      </c>
      <c r="AB42" s="144">
        <f>すべて_位置図情報!AB917</f>
        <v>0</v>
      </c>
      <c r="AC42" s="145">
        <f>すべて_位置図情報!AC917</f>
        <v>0</v>
      </c>
      <c r="AD42" s="145">
        <f>すべて_位置図情報!AD917</f>
        <v>0</v>
      </c>
      <c r="AE42" s="60">
        <f>すべて_位置図情報!AF917</f>
        <v>0</v>
      </c>
      <c r="AF42" s="60">
        <f>すべて_位置図情報!AG917</f>
        <v>0</v>
      </c>
      <c r="AG42" s="60">
        <f>すべて_位置図情報!AH917</f>
        <v>0</v>
      </c>
      <c r="AH42" s="60">
        <f>すべて_位置図情報!AI917</f>
        <v>0</v>
      </c>
      <c r="AI42" s="60">
        <f>すべて_位置図情報!AJ917</f>
        <v>0</v>
      </c>
      <c r="AJ42" s="60">
        <f>すべて_位置図情報!AK917</f>
        <v>0</v>
      </c>
      <c r="AK42" s="60" t="e">
        <f>すべて_位置図情報!#REF!</f>
        <v>#REF!</v>
      </c>
    </row>
    <row r="43" spans="1:37" ht="22.5" customHeight="1">
      <c r="A43" s="240">
        <f t="shared" si="0"/>
        <v>38</v>
      </c>
      <c r="B43" s="7" t="str">
        <f>すべて_位置図情報!B918</f>
        <v>一般会計その他施設</v>
      </c>
      <c r="C43" s="7" t="str">
        <f>すべて_位置図情報!C918</f>
        <v>地域利用施設</v>
      </c>
      <c r="D43" s="7" t="str">
        <f>すべて_位置図情報!D918</f>
        <v>地域集会施設</v>
      </c>
      <c r="E43" s="7" t="str">
        <f>すべて_位置図情報!E918</f>
        <v>地域集会施設</v>
      </c>
      <c r="F43" s="74">
        <v>8</v>
      </c>
      <c r="G43" s="13" t="str" ph="1">
        <f>すべて_位置図情報!G918</f>
        <v>飛田ふれあい会館</v>
      </c>
      <c r="H43" s="126" t="str">
        <f>すべて_位置図情報!H918</f>
        <v>大阪市西成区山王3-12-13</v>
      </c>
      <c r="I43" s="81">
        <f>すべて_位置図情報!I918</f>
        <v>199.5</v>
      </c>
      <c r="J43" s="80" t="str">
        <f>すべて_位置図情報!J918</f>
        <v>A</v>
      </c>
      <c r="K43" s="78">
        <f>すべて_位置図情報!K918</f>
        <v>0</v>
      </c>
      <c r="L43" s="79">
        <f>すべて_位置図情報!L918</f>
        <v>1980</v>
      </c>
      <c r="M43" s="79" t="str">
        <f>すべて_位置図情報!M918</f>
        <v>c</v>
      </c>
      <c r="N43" s="79" t="str">
        <f>すべて_位置図情報!N918</f>
        <v>c</v>
      </c>
      <c r="O43" s="79" t="str">
        <f>すべて_位置図情報!O918</f>
        <v/>
      </c>
      <c r="P43" s="79" t="str">
        <f>すべて_位置図情報!P918</f>
        <v>G</v>
      </c>
      <c r="Q43" s="79" t="str">
        <f>すべて_位置図情報!Q918</f>
        <v>無</v>
      </c>
      <c r="R43" s="79" t="str">
        <f>すべて_位置図情報!R918</f>
        <v>無償貸付</v>
      </c>
      <c r="S43" s="126" t="str">
        <f>すべて_位置図情報!S918</f>
        <v>西成区役所</v>
      </c>
      <c r="T43" s="124" t="str">
        <f>すべて_位置図情報!T918</f>
        <v>－</v>
      </c>
      <c r="U43" s="126" t="str">
        <f>すべて_位置図情報!U918</f>
        <v>市民協働課</v>
      </c>
      <c r="V43" s="126" t="str">
        <f>すべて_位置図情報!V918</f>
        <v>市民協働ｸﾞﾙｰﾌﾟ</v>
      </c>
      <c r="W43" s="116" t="str">
        <f>すべて_位置図情報!W918</f>
        <v>西成区</v>
      </c>
      <c r="X43" s="116" t="str">
        <f>すべて_位置図情報!X918</f>
        <v>一般施設</v>
      </c>
      <c r="Y43" s="114">
        <f>すべて_位置図情報!Y918</f>
        <v>36</v>
      </c>
      <c r="Z43" s="127">
        <f>すべて_位置図情報!Z918</f>
        <v>0</v>
      </c>
      <c r="AA43" s="145">
        <f>すべて_位置図情報!AA918</f>
        <v>0</v>
      </c>
      <c r="AB43" s="144">
        <f>すべて_位置図情報!AB918</f>
        <v>0</v>
      </c>
      <c r="AC43" s="145">
        <f>すべて_位置図情報!AC918</f>
        <v>0</v>
      </c>
      <c r="AD43" s="145">
        <f>すべて_位置図情報!AD918</f>
        <v>0</v>
      </c>
      <c r="AE43" s="60">
        <f>すべて_位置図情報!AF918</f>
        <v>0</v>
      </c>
      <c r="AF43" s="60">
        <f>すべて_位置図情報!AG918</f>
        <v>0</v>
      </c>
      <c r="AG43" s="60">
        <f>すべて_位置図情報!AH918</f>
        <v>0</v>
      </c>
      <c r="AH43" s="60">
        <f>すべて_位置図情報!AI918</f>
        <v>0</v>
      </c>
      <c r="AI43" s="60">
        <f>すべて_位置図情報!AJ918</f>
        <v>0</v>
      </c>
      <c r="AJ43" s="60">
        <f>すべて_位置図情報!AK918</f>
        <v>0</v>
      </c>
      <c r="AK43" s="60" t="e">
        <f>すべて_位置図情報!#REF!</f>
        <v>#REF!</v>
      </c>
    </row>
    <row r="44" spans="1:37" ht="22.5" customHeight="1">
      <c r="A44" s="240">
        <f t="shared" si="0"/>
        <v>39</v>
      </c>
      <c r="B44" s="7" t="str">
        <f>すべて_位置図情報!B919</f>
        <v>一般会計その他施設</v>
      </c>
      <c r="C44" s="7" t="str">
        <f>すべて_位置図情報!C919</f>
        <v>地域利用施設</v>
      </c>
      <c r="D44" s="7" t="str">
        <f>すべて_位置図情報!D919</f>
        <v>地域集会施設</v>
      </c>
      <c r="E44" s="7" t="str">
        <f>すべて_位置図情報!E919</f>
        <v>地域集会施設</v>
      </c>
      <c r="F44" s="74">
        <v>9</v>
      </c>
      <c r="G44" s="13" t="str" ph="1">
        <f>すべて_位置図情報!G919</f>
        <v>玉出老人憩の家</v>
      </c>
      <c r="H44" s="126" t="str">
        <f>すべて_位置図情報!H919</f>
        <v>大阪市西成区玉出西1-8-19</v>
      </c>
      <c r="I44" s="81">
        <f>すべて_位置図情報!I919</f>
        <v>140.77000000000001</v>
      </c>
      <c r="J44" s="80" t="str">
        <f>すべて_位置図情報!J919</f>
        <v>A</v>
      </c>
      <c r="K44" s="78">
        <f>すべて_位置図情報!K919</f>
        <v>0</v>
      </c>
      <c r="L44" s="79">
        <f>すべて_位置図情報!L919</f>
        <v>1962</v>
      </c>
      <c r="M44" s="79" t="str">
        <f>すべて_位置図情報!M919</f>
        <v>d</v>
      </c>
      <c r="N44" s="79" t="str">
        <f>すべて_位置図情報!N919</f>
        <v>d</v>
      </c>
      <c r="O44" s="79" t="str">
        <f>すべて_位置図情報!O919</f>
        <v/>
      </c>
      <c r="P44" s="79" t="str">
        <f>すべて_位置図情報!P919</f>
        <v>J</v>
      </c>
      <c r="Q44" s="79" t="str">
        <f>すべて_位置図情報!Q919</f>
        <v>有</v>
      </c>
      <c r="R44" s="79" t="str">
        <f>すべて_位置図情報!R919</f>
        <v>無償貸付</v>
      </c>
      <c r="S44" s="126" t="str">
        <f>すべて_位置図情報!S919</f>
        <v>西成区役所</v>
      </c>
      <c r="T44" s="124" t="str">
        <f>すべて_位置図情報!T919</f>
        <v>－</v>
      </c>
      <c r="U44" s="126" t="str">
        <f>すべて_位置図情報!U919</f>
        <v>市民協働課</v>
      </c>
      <c r="V44" s="126" t="str">
        <f>すべて_位置図情報!V919</f>
        <v>市民協働ｸﾞﾙｰﾌﾟ</v>
      </c>
      <c r="W44" s="116" t="str">
        <f>すべて_位置図情報!W919</f>
        <v>西成区</v>
      </c>
      <c r="X44" s="116" t="str">
        <f>すべて_位置図情報!X919</f>
        <v>一般施設</v>
      </c>
      <c r="Y44" s="114">
        <f>すべて_位置図情報!Y919</f>
        <v>37</v>
      </c>
      <c r="Z44" s="127">
        <f>すべて_位置図情報!Z919</f>
        <v>0</v>
      </c>
      <c r="AA44" s="145">
        <f>すべて_位置図情報!AA919</f>
        <v>0</v>
      </c>
      <c r="AB44" s="144">
        <f>すべて_位置図情報!AB919</f>
        <v>0</v>
      </c>
      <c r="AC44" s="145">
        <f>すべて_位置図情報!AC919</f>
        <v>0</v>
      </c>
      <c r="AD44" s="145">
        <f>すべて_位置図情報!AD919</f>
        <v>0</v>
      </c>
      <c r="AE44" s="60">
        <f>すべて_位置図情報!AF919</f>
        <v>0</v>
      </c>
      <c r="AF44" s="60">
        <f>すべて_位置図情報!AG919</f>
        <v>0</v>
      </c>
      <c r="AG44" s="60">
        <f>すべて_位置図情報!AH919</f>
        <v>0</v>
      </c>
      <c r="AH44" s="60">
        <f>すべて_位置図情報!AI919</f>
        <v>0</v>
      </c>
      <c r="AI44" s="60">
        <f>すべて_位置図情報!AJ919</f>
        <v>0</v>
      </c>
      <c r="AJ44" s="60">
        <f>すべて_位置図情報!AK919</f>
        <v>0</v>
      </c>
      <c r="AK44" s="60" t="e">
        <f>すべて_位置図情報!#REF!</f>
        <v>#REF!</v>
      </c>
    </row>
    <row r="45" spans="1:37" ht="22.5" customHeight="1">
      <c r="A45" s="240">
        <f t="shared" si="0"/>
        <v>40</v>
      </c>
      <c r="B45" s="7" t="str">
        <f>すべて_位置図情報!B920</f>
        <v>一般会計その他施設</v>
      </c>
      <c r="C45" s="7" t="str">
        <f>すべて_位置図情報!C920</f>
        <v>地域利用施設</v>
      </c>
      <c r="D45" s="7" t="str">
        <f>すべて_位置図情報!D920</f>
        <v>地域集会施設</v>
      </c>
      <c r="E45" s="7" t="str">
        <f>すべて_位置図情報!E920</f>
        <v>地域集会施設</v>
      </c>
      <c r="F45" s="74">
        <v>10</v>
      </c>
      <c r="G45" s="13" t="str" ph="1">
        <f>すべて_位置図情報!G920</f>
        <v>弘治会館・老人憩の家</v>
      </c>
      <c r="H45" s="126" t="str">
        <f>すべて_位置図情報!H920</f>
        <v>大阪市西成区鶴見橋1-5-9</v>
      </c>
      <c r="I45" s="81">
        <f>すべて_位置図情報!I920</f>
        <v>74.900000000000006</v>
      </c>
      <c r="J45" s="80" t="str">
        <f>すべて_位置図情報!J920</f>
        <v>A</v>
      </c>
      <c r="K45" s="78">
        <f>すべて_位置図情報!K920</f>
        <v>0</v>
      </c>
      <c r="L45" s="79">
        <f>すべて_位置図情報!L920</f>
        <v>1983</v>
      </c>
      <c r="M45" s="79" t="str">
        <f>すべて_位置図情報!M920</f>
        <v>c</v>
      </c>
      <c r="N45" s="79" t="str">
        <f>すべて_位置図情報!N920</f>
        <v>c</v>
      </c>
      <c r="O45" s="79" t="str">
        <f>すべて_位置図情報!O920</f>
        <v/>
      </c>
      <c r="P45" s="79" t="str">
        <f>すべて_位置図情報!P920</f>
        <v>G</v>
      </c>
      <c r="Q45" s="79" t="str">
        <f>すべて_位置図情報!Q920</f>
        <v>有</v>
      </c>
      <c r="R45" s="79" t="str">
        <f>すべて_位置図情報!R920</f>
        <v>無償貸付</v>
      </c>
      <c r="S45" s="126" t="str">
        <f>すべて_位置図情報!S920</f>
        <v>西成区役所</v>
      </c>
      <c r="T45" s="124" t="str">
        <f>すべて_位置図情報!T920</f>
        <v>－</v>
      </c>
      <c r="U45" s="126" t="str">
        <f>すべて_位置図情報!U920</f>
        <v>市民協働課</v>
      </c>
      <c r="V45" s="126" t="str">
        <f>すべて_位置図情報!V920</f>
        <v>市民協働ｸﾞﾙｰﾌﾟ</v>
      </c>
      <c r="W45" s="116" t="str">
        <f>すべて_位置図情報!W920</f>
        <v>西成区</v>
      </c>
      <c r="X45" s="116" t="str">
        <f>すべて_位置図情報!X920</f>
        <v>一般施設</v>
      </c>
      <c r="Y45" s="114">
        <f>すべて_位置図情報!Y920</f>
        <v>38</v>
      </c>
      <c r="Z45" s="127">
        <f>すべて_位置図情報!Z920</f>
        <v>0</v>
      </c>
      <c r="AA45" s="145">
        <f>すべて_位置図情報!AA920</f>
        <v>0</v>
      </c>
      <c r="AB45" s="144">
        <f>すべて_位置図情報!AB920</f>
        <v>0</v>
      </c>
      <c r="AC45" s="145">
        <f>すべて_位置図情報!AC920</f>
        <v>0</v>
      </c>
      <c r="AD45" s="145">
        <f>すべて_位置図情報!AD920</f>
        <v>0</v>
      </c>
      <c r="AE45" s="60">
        <f>すべて_位置図情報!AF920</f>
        <v>0</v>
      </c>
      <c r="AF45" s="60">
        <f>すべて_位置図情報!AG920</f>
        <v>0</v>
      </c>
      <c r="AG45" s="60">
        <f>すべて_位置図情報!AH920</f>
        <v>0</v>
      </c>
      <c r="AH45" s="60">
        <f>すべて_位置図情報!AI920</f>
        <v>0</v>
      </c>
      <c r="AI45" s="60">
        <f>すべて_位置図情報!AJ920</f>
        <v>0</v>
      </c>
      <c r="AJ45" s="60">
        <f>すべて_位置図情報!AK920</f>
        <v>0</v>
      </c>
      <c r="AK45" s="60" t="e">
        <f>すべて_位置図情報!#REF!</f>
        <v>#REF!</v>
      </c>
    </row>
    <row r="46" spans="1:37" ht="22.5" customHeight="1">
      <c r="A46" s="240">
        <f t="shared" si="0"/>
        <v>41</v>
      </c>
      <c r="B46" s="7" t="str">
        <f>すべて_位置図情報!B921</f>
        <v>一般会計その他施設</v>
      </c>
      <c r="C46" s="7" t="str">
        <f>すべて_位置図情報!C921</f>
        <v>地域利用施設</v>
      </c>
      <c r="D46" s="7" t="str">
        <f>すべて_位置図情報!D921</f>
        <v>地域集会施設</v>
      </c>
      <c r="E46" s="7" t="str">
        <f>すべて_位置図情報!E921</f>
        <v>地域集会施設</v>
      </c>
      <c r="F46" s="74">
        <v>11</v>
      </c>
      <c r="G46" s="13" t="str" ph="1">
        <f>すべて_位置図情報!G921</f>
        <v>山王老人憩の家</v>
      </c>
      <c r="H46" s="126" t="str">
        <f>すべて_位置図情報!H921</f>
        <v>大阪市西成区山王2-10-17</v>
      </c>
      <c r="I46" s="81">
        <f>すべて_位置図情報!I921</f>
        <v>100.53</v>
      </c>
      <c r="J46" s="80" t="str">
        <f>すべて_位置図情報!J921</f>
        <v>A</v>
      </c>
      <c r="K46" s="78">
        <f>すべて_位置図情報!K921</f>
        <v>0</v>
      </c>
      <c r="L46" s="79">
        <f>すべて_位置図情報!L921</f>
        <v>1986</v>
      </c>
      <c r="M46" s="79" t="str">
        <f>すべて_位置図情報!M921</f>
        <v>b</v>
      </c>
      <c r="N46" s="79" t="str">
        <f>すべて_位置図情報!N921</f>
        <v>b</v>
      </c>
      <c r="O46" s="79" t="str">
        <f>すべて_位置図情報!O921</f>
        <v/>
      </c>
      <c r="P46" s="79" t="str">
        <f>すべて_位置図情報!P921</f>
        <v>D</v>
      </c>
      <c r="Q46" s="79" t="str">
        <f>すべて_位置図情報!Q921</f>
        <v>無</v>
      </c>
      <c r="R46" s="79" t="str">
        <f>すべて_位置図情報!R921</f>
        <v>無償貸付</v>
      </c>
      <c r="S46" s="126" t="str">
        <f>すべて_位置図情報!S921</f>
        <v>西成区役所</v>
      </c>
      <c r="T46" s="124" t="str">
        <f>すべて_位置図情報!T921</f>
        <v>－</v>
      </c>
      <c r="U46" s="126" t="str">
        <f>すべて_位置図情報!U921</f>
        <v>市民協働課</v>
      </c>
      <c r="V46" s="126" t="str">
        <f>すべて_位置図情報!V921</f>
        <v>市民協働ｸﾞﾙｰﾌﾟ</v>
      </c>
      <c r="W46" s="116" t="str">
        <f>すべて_位置図情報!W921</f>
        <v>西成区</v>
      </c>
      <c r="X46" s="116" t="str">
        <f>すべて_位置図情報!X921</f>
        <v>一般施設</v>
      </c>
      <c r="Y46" s="114">
        <f>すべて_位置図情報!Y921</f>
        <v>39</v>
      </c>
      <c r="Z46" s="127">
        <f>すべて_位置図情報!Z921</f>
        <v>0</v>
      </c>
      <c r="AA46" s="145">
        <f>すべて_位置図情報!AA921</f>
        <v>0</v>
      </c>
      <c r="AB46" s="144">
        <f>すべて_位置図情報!AB921</f>
        <v>0</v>
      </c>
      <c r="AC46" s="145">
        <f>すべて_位置図情報!AC921</f>
        <v>0</v>
      </c>
      <c r="AD46" s="145">
        <f>すべて_位置図情報!AD921</f>
        <v>0</v>
      </c>
      <c r="AE46" s="60">
        <f>すべて_位置図情報!AF921</f>
        <v>0</v>
      </c>
      <c r="AF46" s="60">
        <f>すべて_位置図情報!AG921</f>
        <v>0</v>
      </c>
      <c r="AG46" s="60">
        <f>すべて_位置図情報!AH921</f>
        <v>0</v>
      </c>
      <c r="AH46" s="60">
        <f>すべて_位置図情報!AI921</f>
        <v>0</v>
      </c>
      <c r="AI46" s="60">
        <f>すべて_位置図情報!AJ921</f>
        <v>0</v>
      </c>
      <c r="AJ46" s="60">
        <f>すべて_位置図情報!AK921</f>
        <v>0</v>
      </c>
      <c r="AK46" s="60" t="e">
        <f>すべて_位置図情報!#REF!</f>
        <v>#REF!</v>
      </c>
    </row>
    <row r="47" spans="1:37" ht="22.5" customHeight="1">
      <c r="A47" s="240">
        <f t="shared" si="0"/>
        <v>42</v>
      </c>
      <c r="B47" s="7" t="str">
        <f>すべて_位置図情報!B922</f>
        <v>一般会計その他施設</v>
      </c>
      <c r="C47" s="7" t="str">
        <f>すべて_位置図情報!C922</f>
        <v>地域利用施設</v>
      </c>
      <c r="D47" s="7" t="str">
        <f>すべて_位置図情報!D922</f>
        <v>地域集会施設</v>
      </c>
      <c r="E47" s="7" t="str">
        <f>すべて_位置図情報!E922</f>
        <v>地域集会施設</v>
      </c>
      <c r="F47" s="74">
        <v>12</v>
      </c>
      <c r="G47" s="13" t="str" ph="1">
        <f>すべて_位置図情報!G922</f>
        <v>出城老人憩の家</v>
      </c>
      <c r="H47" s="126" t="str">
        <f>すべて_位置図情報!H922</f>
        <v>大阪市西成区出城2-2-10</v>
      </c>
      <c r="I47" s="81">
        <f>すべて_位置図情報!I922</f>
        <v>339.21</v>
      </c>
      <c r="J47" s="80" t="str">
        <f>すべて_位置図情報!J922</f>
        <v>A</v>
      </c>
      <c r="K47" s="78">
        <f>すべて_位置図情報!K922</f>
        <v>0</v>
      </c>
      <c r="L47" s="79">
        <f>すべて_位置図情報!L922</f>
        <v>1982</v>
      </c>
      <c r="M47" s="79" t="str">
        <f>すべて_位置図情報!M922</f>
        <v>c</v>
      </c>
      <c r="N47" s="79" t="str">
        <f>すべて_位置図情報!N922</f>
        <v>c</v>
      </c>
      <c r="O47" s="79" t="str">
        <f>すべて_位置図情報!O922</f>
        <v/>
      </c>
      <c r="P47" s="79" t="str">
        <f>すべて_位置図情報!P922</f>
        <v>G</v>
      </c>
      <c r="Q47" s="79" t="str">
        <f>すべて_位置図情報!Q922</f>
        <v>無</v>
      </c>
      <c r="R47" s="79" t="str">
        <f>すべて_位置図情報!R922</f>
        <v>無償貸付</v>
      </c>
      <c r="S47" s="126" t="str">
        <f>すべて_位置図情報!S922</f>
        <v>西成区役所</v>
      </c>
      <c r="T47" s="124" t="str">
        <f>すべて_位置図情報!T922</f>
        <v>－</v>
      </c>
      <c r="U47" s="126" t="str">
        <f>すべて_位置図情報!U922</f>
        <v>市民協働課</v>
      </c>
      <c r="V47" s="126" t="str">
        <f>すべて_位置図情報!V922</f>
        <v>市民協働ｸﾞﾙｰﾌﾟ</v>
      </c>
      <c r="W47" s="116" t="str">
        <f>すべて_位置図情報!W922</f>
        <v>西成区</v>
      </c>
      <c r="X47" s="116" t="str">
        <f>すべて_位置図情報!X922</f>
        <v>一般施設</v>
      </c>
      <c r="Y47" s="114">
        <f>すべて_位置図情報!Y922</f>
        <v>40</v>
      </c>
      <c r="Z47" s="127">
        <f>すべて_位置図情報!Z922</f>
        <v>0</v>
      </c>
      <c r="AA47" s="145">
        <f>すべて_位置図情報!AA922</f>
        <v>0</v>
      </c>
      <c r="AB47" s="144">
        <f>すべて_位置図情報!AB922</f>
        <v>0</v>
      </c>
      <c r="AC47" s="145">
        <f>すべて_位置図情報!AC922</f>
        <v>0</v>
      </c>
      <c r="AD47" s="145">
        <f>すべて_位置図情報!AD922</f>
        <v>0</v>
      </c>
      <c r="AE47" s="60">
        <f>すべて_位置図情報!AF922</f>
        <v>0</v>
      </c>
      <c r="AF47" s="60">
        <f>すべて_位置図情報!AG922</f>
        <v>0</v>
      </c>
      <c r="AG47" s="60">
        <f>すべて_位置図情報!AH922</f>
        <v>0</v>
      </c>
      <c r="AH47" s="60">
        <f>すべて_位置図情報!AI922</f>
        <v>0</v>
      </c>
      <c r="AI47" s="60">
        <f>すべて_位置図情報!AJ922</f>
        <v>0</v>
      </c>
      <c r="AJ47" s="60">
        <f>すべて_位置図情報!AK922</f>
        <v>0</v>
      </c>
      <c r="AK47" s="60" t="e">
        <f>すべて_位置図情報!#REF!</f>
        <v>#REF!</v>
      </c>
    </row>
    <row r="48" spans="1:37" ht="22.5" customHeight="1">
      <c r="A48" s="262">
        <f t="shared" si="0"/>
        <v>43</v>
      </c>
      <c r="B48" s="7" t="str">
        <f>すべて_位置図情報!B923</f>
        <v>一般会計その他施設</v>
      </c>
      <c r="C48" s="7" t="str">
        <f>すべて_位置図情報!C923</f>
        <v>地域利用施設</v>
      </c>
      <c r="D48" s="7" t="str">
        <f>すべて_位置図情報!D923</f>
        <v>地域集会施設</v>
      </c>
      <c r="E48" s="7" t="str">
        <f>すべて_位置図情報!E923</f>
        <v>地域集会施設</v>
      </c>
      <c r="F48" s="74">
        <v>13</v>
      </c>
      <c r="G48" s="13" t="str" ph="1">
        <f>すべて_位置図情報!G923</f>
        <v>千本会館老人憩の家</v>
      </c>
      <c r="H48" s="126" t="str">
        <f>すべて_位置図情報!H923</f>
        <v>大阪市西成区千本南2-11-21</v>
      </c>
      <c r="I48" s="81">
        <f>すべて_位置図情報!I923</f>
        <v>95.38</v>
      </c>
      <c r="J48" s="80" t="str">
        <f>すべて_位置図情報!J923</f>
        <v>A</v>
      </c>
      <c r="K48" s="78">
        <f>すべて_位置図情報!K923</f>
        <v>0</v>
      </c>
      <c r="L48" s="79">
        <f>すべて_位置図情報!L923</f>
        <v>1973</v>
      </c>
      <c r="M48" s="79" t="str">
        <f>すべて_位置図情報!M923</f>
        <v>d</v>
      </c>
      <c r="N48" s="79" t="str">
        <f>すべて_位置図情報!N923</f>
        <v>d</v>
      </c>
      <c r="O48" s="79" t="str">
        <f>すべて_位置図情報!O923</f>
        <v/>
      </c>
      <c r="P48" s="79" t="str">
        <f>すべて_位置図情報!P923</f>
        <v>J</v>
      </c>
      <c r="Q48" s="79" t="str">
        <f>すべて_位置図情報!Q923</f>
        <v>無</v>
      </c>
      <c r="R48" s="79" t="str">
        <f>すべて_位置図情報!R923</f>
        <v>無償貸付</v>
      </c>
      <c r="S48" s="126" t="str">
        <f>すべて_位置図情報!S923</f>
        <v>西成区役所</v>
      </c>
      <c r="T48" s="124" t="str">
        <f>すべて_位置図情報!T923</f>
        <v>－</v>
      </c>
      <c r="U48" s="126" t="str">
        <f>すべて_位置図情報!U923</f>
        <v>市民協働課</v>
      </c>
      <c r="V48" s="126" t="str">
        <f>すべて_位置図情報!V923</f>
        <v>市民協働ｸﾞﾙｰﾌﾟ</v>
      </c>
      <c r="W48" s="116" t="str">
        <f>すべて_位置図情報!W923</f>
        <v>西成区</v>
      </c>
      <c r="X48" s="116" t="str">
        <f>すべて_位置図情報!X923</f>
        <v>一般施設</v>
      </c>
      <c r="Y48" s="114">
        <f>すべて_位置図情報!Y923</f>
        <v>42</v>
      </c>
      <c r="Z48" s="127">
        <f>すべて_位置図情報!Z923</f>
        <v>0</v>
      </c>
      <c r="AA48" s="145">
        <f>すべて_位置図情報!AA923</f>
        <v>0</v>
      </c>
      <c r="AB48" s="144">
        <f>すべて_位置図情報!AB923</f>
        <v>0</v>
      </c>
      <c r="AC48" s="145">
        <f>すべて_位置図情報!AC923</f>
        <v>0</v>
      </c>
      <c r="AD48" s="145">
        <f>すべて_位置図情報!AD923</f>
        <v>0</v>
      </c>
      <c r="AE48" s="60">
        <f>すべて_位置図情報!AF923</f>
        <v>0</v>
      </c>
      <c r="AF48" s="60">
        <f>すべて_位置図情報!AG923</f>
        <v>0</v>
      </c>
      <c r="AG48" s="60">
        <f>すべて_位置図情報!AH923</f>
        <v>0</v>
      </c>
      <c r="AH48" s="60">
        <f>すべて_位置図情報!AI923</f>
        <v>0</v>
      </c>
      <c r="AI48" s="60">
        <f>すべて_位置図情報!AJ923</f>
        <v>0</v>
      </c>
      <c r="AJ48" s="60">
        <f>すべて_位置図情報!AK923</f>
        <v>0</v>
      </c>
      <c r="AK48" s="60" t="e">
        <f>すべて_位置図情報!#REF!</f>
        <v>#REF!</v>
      </c>
    </row>
    <row r="49" spans="1:37" ht="22.5" customHeight="1">
      <c r="A49" s="240">
        <f t="shared" si="0"/>
        <v>44</v>
      </c>
      <c r="B49" s="7" t="str">
        <f>すべて_位置図情報!B924</f>
        <v>一般会計その他施設</v>
      </c>
      <c r="C49" s="7" t="str">
        <f>すべて_位置図情報!C924</f>
        <v>地域利用施設</v>
      </c>
      <c r="D49" s="7" t="str">
        <f>すべて_位置図情報!D924</f>
        <v>地域集会施設</v>
      </c>
      <c r="E49" s="7" t="str">
        <f>すべて_位置図情報!E924</f>
        <v>地域集会施設</v>
      </c>
      <c r="F49" s="74">
        <v>14</v>
      </c>
      <c r="G49" s="13" t="str" ph="1">
        <f>すべて_位置図情報!G924</f>
        <v>長橋老人憩の家</v>
      </c>
      <c r="H49" s="126" t="str">
        <f>すべて_位置図情報!H924</f>
        <v>大阪市西成区南開2-4-22</v>
      </c>
      <c r="I49" s="81">
        <f>すべて_位置図情報!I924</f>
        <v>257.77</v>
      </c>
      <c r="J49" s="80" t="str">
        <f>すべて_位置図情報!J924</f>
        <v>A</v>
      </c>
      <c r="K49" s="78">
        <f>すべて_位置図情報!K924</f>
        <v>0</v>
      </c>
      <c r="L49" s="79">
        <f>すべて_位置図情報!L924</f>
        <v>1987</v>
      </c>
      <c r="M49" s="79" t="str">
        <f>すべて_位置図情報!M924</f>
        <v>b</v>
      </c>
      <c r="N49" s="79" t="str">
        <f>すべて_位置図情報!N924</f>
        <v>b</v>
      </c>
      <c r="O49" s="79" t="str">
        <f>すべて_位置図情報!O924</f>
        <v/>
      </c>
      <c r="P49" s="79" t="str">
        <f>すべて_位置図情報!P924</f>
        <v>D</v>
      </c>
      <c r="Q49" s="79" t="str">
        <f>すべて_位置図情報!Q924</f>
        <v>無</v>
      </c>
      <c r="R49" s="79" t="str">
        <f>すべて_位置図情報!R924</f>
        <v>無償貸付</v>
      </c>
      <c r="S49" s="126" t="str">
        <f>すべて_位置図情報!S924</f>
        <v>西成区役所</v>
      </c>
      <c r="T49" s="124" t="str">
        <f>すべて_位置図情報!T924</f>
        <v>－</v>
      </c>
      <c r="U49" s="126" t="str">
        <f>すべて_位置図情報!U924</f>
        <v>市民協働課</v>
      </c>
      <c r="V49" s="126" t="str">
        <f>すべて_位置図情報!V924</f>
        <v>市民協働ｸﾞﾙｰﾌﾟ</v>
      </c>
      <c r="W49" s="116" t="str">
        <f>すべて_位置図情報!W924</f>
        <v>西成区</v>
      </c>
      <c r="X49" s="116" t="str">
        <f>すべて_位置図情報!X924</f>
        <v>一般施設</v>
      </c>
      <c r="Y49" s="114">
        <f>すべて_位置図情報!Y924</f>
        <v>43</v>
      </c>
      <c r="Z49" s="127">
        <f>すべて_位置図情報!Z924</f>
        <v>0</v>
      </c>
      <c r="AA49" s="145">
        <f>すべて_位置図情報!AA924</f>
        <v>0</v>
      </c>
      <c r="AB49" s="144">
        <f>すべて_位置図情報!AB924</f>
        <v>0</v>
      </c>
      <c r="AC49" s="145">
        <f>すべて_位置図情報!AC924</f>
        <v>0</v>
      </c>
      <c r="AD49" s="145">
        <f>すべて_位置図情報!AD924</f>
        <v>0</v>
      </c>
      <c r="AE49" s="60">
        <f>すべて_位置図情報!AF924</f>
        <v>0</v>
      </c>
      <c r="AF49" s="60">
        <f>すべて_位置図情報!AG924</f>
        <v>0</v>
      </c>
      <c r="AG49" s="60">
        <f>すべて_位置図情報!AH924</f>
        <v>0</v>
      </c>
      <c r="AH49" s="60">
        <f>すべて_位置図情報!AI924</f>
        <v>0</v>
      </c>
      <c r="AI49" s="60">
        <f>すべて_位置図情報!AJ924</f>
        <v>0</v>
      </c>
      <c r="AJ49" s="60">
        <f>すべて_位置図情報!AK924</f>
        <v>0</v>
      </c>
      <c r="AK49" s="60" t="e">
        <f>すべて_位置図情報!#REF!</f>
        <v>#REF!</v>
      </c>
    </row>
    <row r="50" spans="1:37" ht="22.5" customHeight="1">
      <c r="A50" s="240">
        <f t="shared" si="0"/>
        <v>45</v>
      </c>
      <c r="B50" s="7" t="str">
        <f>すべて_位置図情報!B925</f>
        <v>一般会計その他施設</v>
      </c>
      <c r="C50" s="7" t="str">
        <f>すべて_位置図情報!C925</f>
        <v>地域利用施設</v>
      </c>
      <c r="D50" s="7" t="str">
        <f>すべて_位置図情報!D925</f>
        <v>地域集会施設</v>
      </c>
      <c r="E50" s="7" t="str">
        <f>すべて_位置図情報!E925</f>
        <v>地域集会施設</v>
      </c>
      <c r="F50" s="74">
        <v>15</v>
      </c>
      <c r="G50" s="13" t="str" ph="1">
        <f>すべて_位置図情報!G925</f>
        <v>南津守会館老人憩の家</v>
      </c>
      <c r="H50" s="126" t="str">
        <f>すべて_位置図情報!H925</f>
        <v>大阪市西成区南津守6-3-69</v>
      </c>
      <c r="I50" s="81">
        <f>すべて_位置図情報!I925</f>
        <v>106.59</v>
      </c>
      <c r="J50" s="80" t="str">
        <f>すべて_位置図情報!J925</f>
        <v>A</v>
      </c>
      <c r="K50" s="78">
        <f>すべて_位置図情報!K925</f>
        <v>0</v>
      </c>
      <c r="L50" s="79">
        <f>すべて_位置図情報!L925</f>
        <v>1983</v>
      </c>
      <c r="M50" s="79" t="str">
        <f>すべて_位置図情報!M925</f>
        <v>c</v>
      </c>
      <c r="N50" s="79" t="str">
        <f>すべて_位置図情報!N925</f>
        <v>c</v>
      </c>
      <c r="O50" s="79" t="str">
        <f>すべて_位置図情報!O925</f>
        <v/>
      </c>
      <c r="P50" s="79" t="str">
        <f>すべて_位置図情報!P925</f>
        <v>G</v>
      </c>
      <c r="Q50" s="79" t="str">
        <f>すべて_位置図情報!Q925</f>
        <v>有</v>
      </c>
      <c r="R50" s="79" t="str">
        <f>すべて_位置図情報!R925</f>
        <v>無償貸付</v>
      </c>
      <c r="S50" s="126" t="str">
        <f>すべて_位置図情報!S925</f>
        <v>西成区役所</v>
      </c>
      <c r="T50" s="124" t="str">
        <f>すべて_位置図情報!T925</f>
        <v>－</v>
      </c>
      <c r="U50" s="126" t="str">
        <f>すべて_位置図情報!U925</f>
        <v>市民協働課</v>
      </c>
      <c r="V50" s="126" t="str">
        <f>すべて_位置図情報!V925</f>
        <v>市民協働ｸﾞﾙｰﾌﾟ</v>
      </c>
      <c r="W50" s="116" t="str">
        <f>すべて_位置図情報!W925</f>
        <v>西成区</v>
      </c>
      <c r="X50" s="116" t="str">
        <f>すべて_位置図情報!X925</f>
        <v>一般施設</v>
      </c>
      <c r="Y50" s="114">
        <f>すべて_位置図情報!Y925</f>
        <v>45</v>
      </c>
      <c r="Z50" s="127">
        <f>すべて_位置図情報!Z925</f>
        <v>0</v>
      </c>
      <c r="AA50" s="145">
        <f>すべて_位置図情報!AA925</f>
        <v>0</v>
      </c>
      <c r="AB50" s="144">
        <f>すべて_位置図情報!AB925</f>
        <v>0</v>
      </c>
      <c r="AC50" s="145">
        <f>すべて_位置図情報!AC925</f>
        <v>0</v>
      </c>
      <c r="AD50" s="145">
        <f>すべて_位置図情報!AD925</f>
        <v>0</v>
      </c>
      <c r="AE50" s="60">
        <f>すべて_位置図情報!AF925</f>
        <v>0</v>
      </c>
      <c r="AF50" s="60">
        <f>すべて_位置図情報!AG925</f>
        <v>0</v>
      </c>
      <c r="AG50" s="60">
        <f>すべて_位置図情報!AH925</f>
        <v>0</v>
      </c>
      <c r="AH50" s="60">
        <f>すべて_位置図情報!AI925</f>
        <v>0</v>
      </c>
      <c r="AI50" s="60">
        <f>すべて_位置図情報!AJ925</f>
        <v>0</v>
      </c>
      <c r="AJ50" s="60">
        <f>すべて_位置図情報!AK925</f>
        <v>0</v>
      </c>
      <c r="AK50" s="60" t="e">
        <f>すべて_位置図情報!#REF!</f>
        <v>#REF!</v>
      </c>
    </row>
    <row r="51" spans="1:37" ht="22.5" customHeight="1">
      <c r="A51" s="240">
        <f t="shared" si="0"/>
        <v>46</v>
      </c>
      <c r="B51" s="7" t="str">
        <f>すべて_位置図情報!B926</f>
        <v>一般会計その他施設</v>
      </c>
      <c r="C51" s="7" t="str">
        <f>すべて_位置図情報!C926</f>
        <v>地域利用施設</v>
      </c>
      <c r="D51" s="7" t="str">
        <f>すべて_位置図情報!D926</f>
        <v>地域集会施設</v>
      </c>
      <c r="E51" s="7" t="str">
        <f>すべて_位置図情報!E926</f>
        <v>地域集会施設</v>
      </c>
      <c r="F51" s="74">
        <v>16</v>
      </c>
      <c r="G51" s="13" t="str" ph="1">
        <f>すべて_位置図情報!G926</f>
        <v>梅南老人憩の家</v>
      </c>
      <c r="H51" s="126" t="str">
        <f>すべて_位置図情報!H926</f>
        <v>大阪市西成区松3-2-35</v>
      </c>
      <c r="I51" s="81">
        <f>すべて_位置図情報!I926</f>
        <v>155.78</v>
      </c>
      <c r="J51" s="80" t="str">
        <f>すべて_位置図情報!J926</f>
        <v>A</v>
      </c>
      <c r="K51" s="78">
        <f>すべて_位置図情報!K926</f>
        <v>0</v>
      </c>
      <c r="L51" s="79">
        <f>すべて_位置図情報!L926</f>
        <v>1969</v>
      </c>
      <c r="M51" s="79" t="str">
        <f>すべて_位置図情報!M926</f>
        <v>d</v>
      </c>
      <c r="N51" s="79" t="str">
        <f>すべて_位置図情報!N926</f>
        <v>d</v>
      </c>
      <c r="O51" s="79" t="str">
        <f>すべて_位置図情報!O926</f>
        <v/>
      </c>
      <c r="P51" s="79" t="str">
        <f>すべて_位置図情報!P926</f>
        <v>J</v>
      </c>
      <c r="Q51" s="79" t="str">
        <f>すべて_位置図情報!Q926</f>
        <v>有</v>
      </c>
      <c r="R51" s="79" t="str">
        <f>すべて_位置図情報!R926</f>
        <v>無償貸付</v>
      </c>
      <c r="S51" s="126" t="str">
        <f>すべて_位置図情報!S926</f>
        <v>西成区役所</v>
      </c>
      <c r="T51" s="124" t="str">
        <f>すべて_位置図情報!T926</f>
        <v>－</v>
      </c>
      <c r="U51" s="126" t="str">
        <f>すべて_位置図情報!U926</f>
        <v>市民協働課</v>
      </c>
      <c r="V51" s="126" t="str">
        <f>すべて_位置図情報!V926</f>
        <v>市民協働ｸﾞﾙｰﾌﾟ</v>
      </c>
      <c r="W51" s="116" t="str">
        <f>すべて_位置図情報!W926</f>
        <v>西成区</v>
      </c>
      <c r="X51" s="116" t="str">
        <f>すべて_位置図情報!X926</f>
        <v>一般施設</v>
      </c>
      <c r="Y51" s="114">
        <f>すべて_位置図情報!Y926</f>
        <v>46</v>
      </c>
      <c r="Z51" s="127">
        <f>すべて_位置図情報!Z926</f>
        <v>0</v>
      </c>
      <c r="AA51" s="145">
        <f>すべて_位置図情報!AA926</f>
        <v>0</v>
      </c>
      <c r="AB51" s="144">
        <f>すべて_位置図情報!AB926</f>
        <v>0</v>
      </c>
      <c r="AC51" s="145">
        <f>すべて_位置図情報!AC926</f>
        <v>0</v>
      </c>
      <c r="AD51" s="145">
        <f>すべて_位置図情報!AD926</f>
        <v>0</v>
      </c>
      <c r="AE51" s="60">
        <f>すべて_位置図情報!AF926</f>
        <v>0</v>
      </c>
      <c r="AF51" s="60">
        <f>すべて_位置図情報!AG926</f>
        <v>0</v>
      </c>
      <c r="AG51" s="60">
        <f>すべて_位置図情報!AH926</f>
        <v>0</v>
      </c>
      <c r="AH51" s="60">
        <f>すべて_位置図情報!AI926</f>
        <v>0</v>
      </c>
      <c r="AI51" s="60">
        <f>すべて_位置図情報!AJ926</f>
        <v>0</v>
      </c>
      <c r="AJ51" s="60">
        <f>すべて_位置図情報!AK926</f>
        <v>0</v>
      </c>
      <c r="AK51" s="60" t="e">
        <f>すべて_位置図情報!#REF!</f>
        <v>#REF!</v>
      </c>
    </row>
    <row r="52" spans="1:37" ht="22.5" customHeight="1">
      <c r="A52" s="240">
        <f t="shared" si="0"/>
        <v>47</v>
      </c>
      <c r="B52" s="7" t="str">
        <f>すべて_位置図情報!B927</f>
        <v>一般会計その他施設</v>
      </c>
      <c r="C52" s="7" t="str">
        <f>すべて_位置図情報!C927</f>
        <v>地域利用施設</v>
      </c>
      <c r="D52" s="7" t="str">
        <f>すべて_位置図情報!D927</f>
        <v>地域集会施設</v>
      </c>
      <c r="E52" s="7" t="str">
        <f>すべて_位置図情報!E927</f>
        <v>地域集会施設</v>
      </c>
      <c r="F52" s="74">
        <v>17</v>
      </c>
      <c r="G52" s="13" t="str" ph="1">
        <f>すべて_位置図情報!G927</f>
        <v>北津守わかくさ公園老人憩の家</v>
      </c>
      <c r="H52" s="126" t="str">
        <f>すべて_位置図情報!H927</f>
        <v>大阪市西成区北津守4-12-10</v>
      </c>
      <c r="I52" s="81">
        <f>すべて_位置図情報!I927</f>
        <v>41.2</v>
      </c>
      <c r="J52" s="80" t="str">
        <f>すべて_位置図情報!J927</f>
        <v>A</v>
      </c>
      <c r="K52" s="78">
        <f>すべて_位置図情報!K927</f>
        <v>0</v>
      </c>
      <c r="L52" s="79">
        <f>すべて_位置図情報!L927</f>
        <v>1981</v>
      </c>
      <c r="M52" s="79" t="str">
        <f>すべて_位置図情報!M927</f>
        <v>c</v>
      </c>
      <c r="N52" s="79" t="str">
        <f>すべて_位置図情報!N927</f>
        <v>c</v>
      </c>
      <c r="O52" s="79" t="str">
        <f>すべて_位置図情報!O927</f>
        <v/>
      </c>
      <c r="P52" s="79" t="str">
        <f>すべて_位置図情報!P927</f>
        <v>G</v>
      </c>
      <c r="Q52" s="79" t="str">
        <f>すべて_位置図情報!Q927</f>
        <v>無</v>
      </c>
      <c r="R52" s="79" t="str">
        <f>すべて_位置図情報!R927</f>
        <v>無償貸付</v>
      </c>
      <c r="S52" s="126" t="str">
        <f>すべて_位置図情報!S927</f>
        <v>西成区役所</v>
      </c>
      <c r="T52" s="124" t="str">
        <f>すべて_位置図情報!T927</f>
        <v>－</v>
      </c>
      <c r="U52" s="126" t="str">
        <f>すべて_位置図情報!U927</f>
        <v>市民協働課</v>
      </c>
      <c r="V52" s="126" t="str">
        <f>すべて_位置図情報!V927</f>
        <v>市民協働ｸﾞﾙｰﾌﾟ</v>
      </c>
      <c r="W52" s="116" t="str">
        <f>すべて_位置図情報!W927</f>
        <v>西成区</v>
      </c>
      <c r="X52" s="116" t="str">
        <f>すべて_位置図情報!X927</f>
        <v>一般施設</v>
      </c>
      <c r="Y52" s="114">
        <f>すべて_位置図情報!Y927</f>
        <v>47</v>
      </c>
      <c r="Z52" s="127">
        <f>すべて_位置図情報!Z927</f>
        <v>0</v>
      </c>
      <c r="AA52" s="145">
        <f>すべて_位置図情報!AA927</f>
        <v>0</v>
      </c>
      <c r="AB52" s="144">
        <f>すべて_位置図情報!AB927</f>
        <v>0</v>
      </c>
      <c r="AC52" s="145">
        <f>すべて_位置図情報!AC927</f>
        <v>0</v>
      </c>
      <c r="AD52" s="145">
        <f>すべて_位置図情報!AD927</f>
        <v>0</v>
      </c>
      <c r="AE52" s="60">
        <f>すべて_位置図情報!AF927</f>
        <v>0</v>
      </c>
      <c r="AF52" s="60">
        <f>すべて_位置図情報!AG927</f>
        <v>0</v>
      </c>
      <c r="AG52" s="60">
        <f>すべて_位置図情報!AH927</f>
        <v>0</v>
      </c>
      <c r="AH52" s="60">
        <f>すべて_位置図情報!AI927</f>
        <v>0</v>
      </c>
      <c r="AI52" s="60">
        <f>すべて_位置図情報!AJ927</f>
        <v>0</v>
      </c>
      <c r="AJ52" s="60">
        <f>すべて_位置図情報!AK927</f>
        <v>0</v>
      </c>
      <c r="AK52" s="60" t="e">
        <f>すべて_位置図情報!#REF!</f>
        <v>#REF!</v>
      </c>
    </row>
    <row r="53" spans="1:37" s="24" customFormat="1" ht="22.5" customHeight="1">
      <c r="A53" s="240">
        <f t="shared" si="0"/>
        <v>48</v>
      </c>
      <c r="B53" s="7" t="str">
        <f>すべて_位置図情報!B928</f>
        <v>一般会計その他施設</v>
      </c>
      <c r="C53" s="7" t="str">
        <f>すべて_位置図情報!C928</f>
        <v>地域利用施設</v>
      </c>
      <c r="D53" s="7" t="str">
        <f>すべて_位置図情報!D928</f>
        <v>地域集会施設</v>
      </c>
      <c r="E53" s="7" t="str">
        <f>すべて_位置図情報!E928</f>
        <v>地域集会施設</v>
      </c>
      <c r="F53" s="74">
        <v>18</v>
      </c>
      <c r="G53" s="13" t="str" ph="1">
        <f>すべて_位置図情報!G928</f>
        <v>北津守老人憩の家</v>
      </c>
      <c r="H53" s="126" t="str">
        <f>すべて_位置図情報!H928</f>
        <v>大阪市西成区北津守3-8-8</v>
      </c>
      <c r="I53" s="81">
        <f>すべて_位置図情報!I928</f>
        <v>133.79</v>
      </c>
      <c r="J53" s="80" t="str">
        <f>すべて_位置図情報!J928</f>
        <v>A</v>
      </c>
      <c r="K53" s="78">
        <f>すべて_位置図情報!K928</f>
        <v>0</v>
      </c>
      <c r="L53" s="79">
        <f>すべて_位置図情報!L928</f>
        <v>1995</v>
      </c>
      <c r="M53" s="79" t="str">
        <f>すべて_位置図情報!M928</f>
        <v>b</v>
      </c>
      <c r="N53" s="79" t="str">
        <f>すべて_位置図情報!N928</f>
        <v>b</v>
      </c>
      <c r="O53" s="79" t="str">
        <f>すべて_位置図情報!O928</f>
        <v/>
      </c>
      <c r="P53" s="79" t="str">
        <f>すべて_位置図情報!P928</f>
        <v>D</v>
      </c>
      <c r="Q53" s="79" t="str">
        <f>すべて_位置図情報!Q928</f>
        <v>無</v>
      </c>
      <c r="R53" s="79" t="str">
        <f>すべて_位置図情報!R928</f>
        <v>無償貸付</v>
      </c>
      <c r="S53" s="126" t="str">
        <f>すべて_位置図情報!S928</f>
        <v>西成区役所</v>
      </c>
      <c r="T53" s="124" t="str">
        <f>すべて_位置図情報!T928</f>
        <v>－</v>
      </c>
      <c r="U53" s="126" t="str">
        <f>すべて_位置図情報!U928</f>
        <v>市民協働課</v>
      </c>
      <c r="V53" s="126" t="str">
        <f>すべて_位置図情報!V928</f>
        <v>市民協働ｸﾞﾙｰﾌﾟ</v>
      </c>
      <c r="W53" s="116" t="str">
        <f>すべて_位置図情報!W928</f>
        <v>西成区</v>
      </c>
      <c r="X53" s="116" t="str">
        <f>すべて_位置図情報!X928</f>
        <v>一般施設</v>
      </c>
      <c r="Y53" s="114">
        <f>すべて_位置図情報!Y928</f>
        <v>48</v>
      </c>
      <c r="Z53" s="127">
        <f>すべて_位置図情報!Z928</f>
        <v>0</v>
      </c>
      <c r="AA53" s="145">
        <f>すべて_位置図情報!AA928</f>
        <v>0</v>
      </c>
      <c r="AB53" s="144">
        <f>すべて_位置図情報!AB928</f>
        <v>0</v>
      </c>
      <c r="AC53" s="145">
        <f>すべて_位置図情報!AC928</f>
        <v>0</v>
      </c>
      <c r="AD53" s="145">
        <f>すべて_位置図情報!AD928</f>
        <v>0</v>
      </c>
      <c r="AE53" s="60">
        <f>すべて_位置図情報!AF928</f>
        <v>0</v>
      </c>
      <c r="AF53" s="60">
        <f>すべて_位置図情報!AG928</f>
        <v>0</v>
      </c>
      <c r="AG53" s="60">
        <f>すべて_位置図情報!AH928</f>
        <v>0</v>
      </c>
      <c r="AH53" s="60">
        <f>すべて_位置図情報!AI928</f>
        <v>0</v>
      </c>
      <c r="AI53" s="60">
        <f>すべて_位置図情報!AJ928</f>
        <v>0</v>
      </c>
      <c r="AJ53" s="60">
        <f>すべて_位置図情報!AK928</f>
        <v>0</v>
      </c>
      <c r="AK53" s="60" t="e">
        <f>すべて_位置図情報!#REF!</f>
        <v>#REF!</v>
      </c>
    </row>
    <row r="54" spans="1:37" ht="22.5" customHeight="1">
      <c r="A54" s="240">
        <f t="shared" si="0"/>
        <v>49</v>
      </c>
      <c r="B54" s="7" t="str">
        <f>すべて_位置図情報!B929</f>
        <v>一般会計その他施設</v>
      </c>
      <c r="C54" s="7" t="str">
        <f>すべて_位置図情報!C929</f>
        <v>地域利用施設</v>
      </c>
      <c r="D54" s="45" t="str">
        <f>すべて_位置図情報!D929</f>
        <v>地域集会施設</v>
      </c>
      <c r="E54" s="45" t="str">
        <f>すべて_位置図情報!E929</f>
        <v>地域集会施設</v>
      </c>
      <c r="F54" s="74">
        <v>19</v>
      </c>
      <c r="G54" s="13" t="str" ph="1">
        <f>すべて_位置図情報!G929</f>
        <v>津守老人憩の家</v>
      </c>
      <c r="H54" s="126" t="str">
        <f>すべて_位置図情報!H929</f>
        <v>大阪市西成区津守1-13-37</v>
      </c>
      <c r="I54" s="81">
        <f>すべて_位置図情報!I929</f>
        <v>109.87</v>
      </c>
      <c r="J54" s="80" t="str">
        <f>すべて_位置図情報!J929</f>
        <v>A</v>
      </c>
      <c r="K54" s="78">
        <f>すべて_位置図情報!K929</f>
        <v>0</v>
      </c>
      <c r="L54" s="79">
        <f>すべて_位置図情報!L929</f>
        <v>1975</v>
      </c>
      <c r="M54" s="79" t="str">
        <f>すべて_位置図情報!M929</f>
        <v>d</v>
      </c>
      <c r="N54" s="79" t="str">
        <f>すべて_位置図情報!N929</f>
        <v>c</v>
      </c>
      <c r="O54" s="79" t="str">
        <f>すべて_位置図情報!O929</f>
        <v>〇</v>
      </c>
      <c r="P54" s="79" t="str">
        <f>すべて_位置図情報!P929</f>
        <v>J</v>
      </c>
      <c r="Q54" s="79" t="str">
        <f>すべて_位置図情報!Q929</f>
        <v>有</v>
      </c>
      <c r="R54" s="79" t="str">
        <f>すべて_位置図情報!R929</f>
        <v>無償貸付</v>
      </c>
      <c r="S54" s="126" t="str">
        <f>すべて_位置図情報!S929</f>
        <v>西成区役所</v>
      </c>
      <c r="T54" s="124" t="str">
        <f>すべて_位置図情報!T929</f>
        <v>－</v>
      </c>
      <c r="U54" s="126" t="str">
        <f>すべて_位置図情報!U929</f>
        <v>市民協働課</v>
      </c>
      <c r="V54" s="126" t="str">
        <f>すべて_位置図情報!V929</f>
        <v>市民協働ｸﾞﾙｰﾌﾟ</v>
      </c>
      <c r="W54" s="116" t="str">
        <f>すべて_位置図情報!W929</f>
        <v>西成区</v>
      </c>
      <c r="X54" s="116" t="str">
        <f>すべて_位置図情報!X929</f>
        <v>一般施設</v>
      </c>
      <c r="Y54" s="114">
        <f>すべて_位置図情報!Y929</f>
        <v>44</v>
      </c>
      <c r="Z54" s="127">
        <f>すべて_位置図情報!Z929</f>
        <v>0</v>
      </c>
      <c r="AA54" s="145">
        <f>すべて_位置図情報!AA929</f>
        <v>0</v>
      </c>
      <c r="AB54" s="144">
        <f>すべて_位置図情報!AB929</f>
        <v>0</v>
      </c>
      <c r="AC54" s="145">
        <f>すべて_位置図情報!AC929</f>
        <v>0</v>
      </c>
      <c r="AD54" s="145">
        <f>すべて_位置図情報!AD929</f>
        <v>0</v>
      </c>
      <c r="AE54" s="60">
        <f>すべて_位置図情報!AF929</f>
        <v>0</v>
      </c>
      <c r="AF54" s="60">
        <f>すべて_位置図情報!AG929</f>
        <v>0</v>
      </c>
      <c r="AG54" s="60">
        <f>すべて_位置図情報!AH929</f>
        <v>0</v>
      </c>
      <c r="AH54" s="60">
        <f>すべて_位置図情報!AI929</f>
        <v>0</v>
      </c>
      <c r="AI54" s="60">
        <f>すべて_位置図情報!AJ929</f>
        <v>0</v>
      </c>
      <c r="AJ54" s="60">
        <f>すべて_位置図情報!AK929</f>
        <v>0</v>
      </c>
      <c r="AK54" s="60" t="e">
        <f>すべて_位置図情報!#REF!</f>
        <v>#REF!</v>
      </c>
    </row>
    <row r="55" spans="1:37" ht="22.5" customHeight="1">
      <c r="A55" s="240">
        <f t="shared" si="0"/>
        <v>50</v>
      </c>
      <c r="B55" s="7" t="str">
        <f>すべて_位置図情報!B930</f>
        <v>一般会計その他施設</v>
      </c>
      <c r="C55" s="45" t="str">
        <f>すべて_位置図情報!C930</f>
        <v>地域利用施設</v>
      </c>
      <c r="D55" s="32" t="str">
        <f>すべて_位置図情報!D930</f>
        <v>自立支援施設</v>
      </c>
      <c r="E55" s="32" t="str">
        <f>すべて_位置図情報!E930</f>
        <v>自立支援施設</v>
      </c>
      <c r="F55" s="74">
        <v>1</v>
      </c>
      <c r="G55" s="13" t="str" ph="1">
        <f>すべて_位置図情報!G930</f>
        <v>西成市民館</v>
      </c>
      <c r="H55" s="126" t="str">
        <f>すべて_位置図情報!H930</f>
        <v>大阪市西成区萩之茶屋2-9-1</v>
      </c>
      <c r="I55" s="81">
        <f>すべて_位置図情報!I930</f>
        <v>416.18</v>
      </c>
      <c r="J55" s="80" t="str">
        <f>すべて_位置図情報!J930</f>
        <v>A</v>
      </c>
      <c r="K55" s="78">
        <f>すべて_位置図情報!K930</f>
        <v>0</v>
      </c>
      <c r="L55" s="79">
        <f>すべて_位置図情報!L930</f>
        <v>1972</v>
      </c>
      <c r="M55" s="79" t="str">
        <f>すべて_位置図情報!M930</f>
        <v>d</v>
      </c>
      <c r="N55" s="79" t="str">
        <f>すべて_位置図情報!N930</f>
        <v>d</v>
      </c>
      <c r="O55" s="79" t="str">
        <f>すべて_位置図情報!O930</f>
        <v/>
      </c>
      <c r="P55" s="79" t="str">
        <f>すべて_位置図情報!P930</f>
        <v>J</v>
      </c>
      <c r="Q55" s="79" t="str">
        <f>すべて_位置図情報!Q930</f>
        <v>有</v>
      </c>
      <c r="R55" s="79" t="str">
        <f>すべて_位置図情報!R930</f>
        <v>指定管理（利用料金施設）</v>
      </c>
      <c r="S55" s="126" t="str">
        <f>すべて_位置図情報!S930</f>
        <v>福祉局</v>
      </c>
      <c r="T55" s="126" t="str">
        <f>すべて_位置図情報!T930</f>
        <v>生活福祉部</v>
      </c>
      <c r="U55" s="126" t="str">
        <f>すべて_位置図情報!U930</f>
        <v>自立支援課</v>
      </c>
      <c r="V55" s="126" t="str">
        <f>すべて_位置図情報!V930</f>
        <v>ﾎｰﾑﾚｽ自立支援ｸﾞﾙｰﾌﾟ</v>
      </c>
      <c r="W55" s="116" t="str">
        <f>すべて_位置図情報!W930</f>
        <v>西成区</v>
      </c>
      <c r="X55" s="116" t="str">
        <f>すべて_位置図情報!X930</f>
        <v>一般施設</v>
      </c>
      <c r="Y55" s="114">
        <f>すべて_位置図情報!Y930</f>
        <v>49</v>
      </c>
      <c r="Z55" s="127">
        <f>すべて_位置図情報!Z930</f>
        <v>0</v>
      </c>
      <c r="AA55" s="143" t="str">
        <f>すべて_位置図情報!AA930</f>
        <v>〇</v>
      </c>
      <c r="AB55" s="144">
        <f>すべて_位置図情報!AB930</f>
        <v>0</v>
      </c>
      <c r="AC55" s="145">
        <f>すべて_位置図情報!AC930</f>
        <v>0</v>
      </c>
      <c r="AD55" s="143" t="str">
        <f>すべて_位置図情報!AD930</f>
        <v>〇</v>
      </c>
      <c r="AE55" s="60" t="str">
        <f>すべて_位置図情報!AF930</f>
        <v>〇</v>
      </c>
      <c r="AF55" s="60">
        <f>すべて_位置図情報!AG930</f>
        <v>0</v>
      </c>
      <c r="AG55" s="59">
        <f>すべて_位置図情報!AH930</f>
        <v>0</v>
      </c>
      <c r="AH55" s="60">
        <f>すべて_位置図情報!AI930</f>
        <v>0</v>
      </c>
      <c r="AI55" s="60">
        <f>すべて_位置図情報!AJ930</f>
        <v>0</v>
      </c>
      <c r="AJ55" s="60">
        <f>すべて_位置図情報!AK930</f>
        <v>0</v>
      </c>
      <c r="AK55" s="59" t="e">
        <f>すべて_位置図情報!#REF!</f>
        <v>#REF!</v>
      </c>
    </row>
    <row r="56" spans="1:37" ht="22.5" customHeight="1">
      <c r="A56" s="240">
        <f t="shared" si="0"/>
        <v>51</v>
      </c>
      <c r="B56" s="7" t="str">
        <f>すべて_位置図情報!B997</f>
        <v>一般会計その他施設</v>
      </c>
      <c r="C56" s="113" t="str">
        <f>すべて_位置図情報!C997</f>
        <v>一般会計その他施設</v>
      </c>
      <c r="D56" s="32" t="str">
        <f>すべて_位置図情報!D997</f>
        <v>測定局・観測局</v>
      </c>
      <c r="E56" s="32" t="str">
        <f>すべて_位置図情報!E997</f>
        <v>大気汚染常時監視測定局</v>
      </c>
      <c r="F56" s="74">
        <v>1</v>
      </c>
      <c r="G56" s="13" t="str" ph="1">
        <f>すべて_位置図情報!G997</f>
        <v>大気汚染常時監視測定局（今宮中学校）</v>
      </c>
      <c r="H56" s="126" t="str">
        <f>すべて_位置図情報!H997</f>
        <v>大阪市西成区花園北1-8-32</v>
      </c>
      <c r="I56" s="81">
        <f>すべて_位置図情報!I997</f>
        <v>20.399999999999999</v>
      </c>
      <c r="J56" s="80" t="str">
        <f>すべて_位置図情報!J997</f>
        <v>A</v>
      </c>
      <c r="K56" s="78">
        <f>すべて_位置図情報!K997</f>
        <v>0</v>
      </c>
      <c r="L56" s="79">
        <f>すべて_位置図情報!L997</f>
        <v>1968</v>
      </c>
      <c r="M56" s="79" t="str">
        <f>すべて_位置図情報!M997</f>
        <v>d</v>
      </c>
      <c r="N56" s="79" t="str">
        <f>すべて_位置図情報!N997</f>
        <v>d</v>
      </c>
      <c r="O56" s="79" t="str">
        <f>すべて_位置図情報!O997</f>
        <v/>
      </c>
      <c r="P56" s="79" t="str">
        <f>すべて_位置図情報!P997</f>
        <v>J</v>
      </c>
      <c r="Q56" s="79" t="str">
        <f>すべて_位置図情報!Q997</f>
        <v>有</v>
      </c>
      <c r="R56" s="79" t="str">
        <f>すべて_位置図情報!R997</f>
        <v>直営</v>
      </c>
      <c r="S56" s="126" t="str">
        <f>すべて_位置図情報!S997</f>
        <v>環境局</v>
      </c>
      <c r="T56" s="126" t="str">
        <f>すべて_位置図情報!T997</f>
        <v>環境管理部</v>
      </c>
      <c r="U56" s="126" t="str">
        <f>すべて_位置図情報!U997</f>
        <v>環境管理課</v>
      </c>
      <c r="V56" s="126" t="str">
        <f>すべて_位置図情報!V997</f>
        <v>環境情報ｸﾞﾙｰﾌﾟ</v>
      </c>
      <c r="W56" s="116" t="str">
        <f>すべて_位置図情報!W997</f>
        <v>西成区</v>
      </c>
      <c r="X56" s="116" t="str">
        <f>すべて_位置図情報!X997</f>
        <v>一般施設</v>
      </c>
      <c r="Y56" s="114">
        <f>すべて_位置図情報!Y997</f>
        <v>51</v>
      </c>
      <c r="Z56" s="127">
        <f>すべて_位置図情報!Z997</f>
        <v>0</v>
      </c>
      <c r="AA56" s="145">
        <f>すべて_位置図情報!AA997</f>
        <v>0</v>
      </c>
      <c r="AB56" s="144">
        <f>すべて_位置図情報!AB997</f>
        <v>0</v>
      </c>
      <c r="AC56" s="145">
        <f>すべて_位置図情報!AC997</f>
        <v>0</v>
      </c>
      <c r="AD56" s="145">
        <f>すべて_位置図情報!AD997</f>
        <v>0</v>
      </c>
      <c r="AE56" s="60">
        <f>すべて_位置図情報!AF997</f>
        <v>0</v>
      </c>
      <c r="AF56" s="60">
        <f>すべて_位置図情報!AG997</f>
        <v>0</v>
      </c>
      <c r="AG56" s="60">
        <f>すべて_位置図情報!AH997</f>
        <v>0</v>
      </c>
      <c r="AH56" s="60">
        <f>すべて_位置図情報!AI997</f>
        <v>0</v>
      </c>
      <c r="AI56" s="60">
        <f>すべて_位置図情報!AJ997</f>
        <v>0</v>
      </c>
      <c r="AJ56" s="60">
        <f>すべて_位置図情報!AK997</f>
        <v>0</v>
      </c>
      <c r="AK56" s="60" t="e">
        <f>すべて_位置図情報!#REF!</f>
        <v>#REF!</v>
      </c>
    </row>
    <row r="57" spans="1:37" ht="22.5" customHeight="1">
      <c r="A57" s="240">
        <f t="shared" si="0"/>
        <v>52</v>
      </c>
      <c r="B57" s="7" t="str">
        <f>すべて_位置図情報!B1046</f>
        <v>一般会計その他施設</v>
      </c>
      <c r="C57" s="7" t="str">
        <f>すべて_位置図情報!C1046</f>
        <v>一般会計その他施設</v>
      </c>
      <c r="D57" s="44" t="str">
        <f>すべて_位置図情報!D1046</f>
        <v>休憩所・トイレ</v>
      </c>
      <c r="E57" s="44" t="str">
        <f>すべて_位置図情報!E1046</f>
        <v>休憩所・トイレ</v>
      </c>
      <c r="F57" s="74">
        <v>1</v>
      </c>
      <c r="G57" s="13" t="str" ph="1">
        <f>すべて_位置図情報!G1046</f>
        <v>天王寺公園南口公衆トイレ</v>
      </c>
      <c r="H57" s="126" t="str">
        <f>すべて_位置図情報!H1046</f>
        <v>大阪市西成区山王1-17</v>
      </c>
      <c r="I57" s="81">
        <f>すべて_位置図情報!I1046</f>
        <v>10.039999999999999</v>
      </c>
      <c r="J57" s="80" t="str">
        <f>すべて_位置図情報!J1046</f>
        <v>A</v>
      </c>
      <c r="K57" s="78">
        <f>すべて_位置図情報!K1046</f>
        <v>0</v>
      </c>
      <c r="L57" s="79">
        <f>すべて_位置図情報!L1046</f>
        <v>1960</v>
      </c>
      <c r="M57" s="79" t="str">
        <f>すべて_位置図情報!M1046</f>
        <v>d</v>
      </c>
      <c r="N57" s="79" t="str">
        <f>すべて_位置図情報!N1046</f>
        <v>d</v>
      </c>
      <c r="O57" s="79" t="str">
        <f>すべて_位置図情報!O1046</f>
        <v/>
      </c>
      <c r="P57" s="79" t="str">
        <f>すべて_位置図情報!P1046</f>
        <v>J</v>
      </c>
      <c r="Q57" s="79" t="str">
        <f>すべて_位置図情報!Q1046</f>
        <v>無</v>
      </c>
      <c r="R57" s="79" t="str">
        <f>すべて_位置図情報!R1046</f>
        <v>直営（一部委託）</v>
      </c>
      <c r="S57" s="126" t="str">
        <f>すべて_位置図情報!S1046</f>
        <v>環境局</v>
      </c>
      <c r="T57" s="126" t="str">
        <f>すべて_位置図情報!T1046</f>
        <v>事業部</v>
      </c>
      <c r="U57" s="126" t="str">
        <f>すべて_位置図情報!U1046</f>
        <v>事業管理課</v>
      </c>
      <c r="V57" s="124" t="str">
        <f>すべて_位置図情報!V1046</f>
        <v>－</v>
      </c>
      <c r="W57" s="116" t="str">
        <f>すべて_位置図情報!W1046</f>
        <v>西成区</v>
      </c>
      <c r="X57" s="116" t="str">
        <f>すべて_位置図情報!X1046</f>
        <v>一般施設</v>
      </c>
      <c r="Y57" s="114">
        <f>すべて_位置図情報!Y1046</f>
        <v>52</v>
      </c>
      <c r="Z57" s="127">
        <f>すべて_位置図情報!Z1046</f>
        <v>0</v>
      </c>
      <c r="AA57" s="145">
        <f>すべて_位置図情報!AA1046</f>
        <v>0</v>
      </c>
      <c r="AB57" s="144">
        <f>すべて_位置図情報!AB1046</f>
        <v>0</v>
      </c>
      <c r="AC57" s="145">
        <f>すべて_位置図情報!AC1046</f>
        <v>0</v>
      </c>
      <c r="AD57" s="145">
        <f>すべて_位置図情報!AD1046</f>
        <v>0</v>
      </c>
      <c r="AE57" s="60">
        <f>すべて_位置図情報!AF1046</f>
        <v>0</v>
      </c>
      <c r="AF57" s="60">
        <f>すべて_位置図情報!AG1046</f>
        <v>0</v>
      </c>
      <c r="AG57" s="60">
        <f>すべて_位置図情報!AH1046</f>
        <v>0</v>
      </c>
      <c r="AH57" s="60">
        <f>すべて_位置図情報!AI1046</f>
        <v>0</v>
      </c>
      <c r="AI57" s="60">
        <f>すべて_位置図情報!AJ1046</f>
        <v>0</v>
      </c>
      <c r="AJ57" s="60">
        <f>すべて_位置図情報!AK1046</f>
        <v>0</v>
      </c>
      <c r="AK57" s="60" t="e">
        <f>すべて_位置図情報!#REF!</f>
        <v>#REF!</v>
      </c>
    </row>
    <row r="58" spans="1:37" ht="22.5" customHeight="1">
      <c r="A58" s="240">
        <f t="shared" si="0"/>
        <v>53</v>
      </c>
      <c r="B58" s="7" t="str">
        <f>すべて_位置図情報!B1047</f>
        <v>一般会計その他施設</v>
      </c>
      <c r="C58" s="7" t="str">
        <f>すべて_位置図情報!C1047</f>
        <v>一般会計その他施設</v>
      </c>
      <c r="D58" s="7" t="str">
        <f>すべて_位置図情報!D1047</f>
        <v>休憩所・トイレ</v>
      </c>
      <c r="E58" s="7" t="str">
        <f>すべて_位置図情報!E1047</f>
        <v>休憩所・トイレ</v>
      </c>
      <c r="F58" s="74">
        <v>2</v>
      </c>
      <c r="G58" s="13" t="str" ph="1">
        <f>すべて_位置図情報!G1047</f>
        <v>萩之茶屋中公園公衆トイレ</v>
      </c>
      <c r="H58" s="126" t="str">
        <f>すべて_位置図情報!H1047</f>
        <v>大阪市西成区萩之茶屋2-4</v>
      </c>
      <c r="I58" s="81">
        <f>すべて_位置図情報!I1047</f>
        <v>9.42</v>
      </c>
      <c r="J58" s="80" t="str">
        <f>すべて_位置図情報!J1047</f>
        <v>A</v>
      </c>
      <c r="K58" s="78">
        <f>すべて_位置図情報!K1047</f>
        <v>0</v>
      </c>
      <c r="L58" s="79">
        <f>すべて_位置図情報!L1047</f>
        <v>1966</v>
      </c>
      <c r="M58" s="79" t="str">
        <f>すべて_位置図情報!M1047</f>
        <v>d</v>
      </c>
      <c r="N58" s="79" t="str">
        <f>すべて_位置図情報!N1047</f>
        <v>d</v>
      </c>
      <c r="O58" s="79" t="str">
        <f>すべて_位置図情報!O1047</f>
        <v/>
      </c>
      <c r="P58" s="79" t="str">
        <f>すべて_位置図情報!P1047</f>
        <v>J</v>
      </c>
      <c r="Q58" s="79" t="str">
        <f>すべて_位置図情報!Q1047</f>
        <v>無</v>
      </c>
      <c r="R58" s="79" t="str">
        <f>すべて_位置図情報!R1047</f>
        <v>直営（一部委託）</v>
      </c>
      <c r="S58" s="126" t="str">
        <f>すべて_位置図情報!S1047</f>
        <v>環境局</v>
      </c>
      <c r="T58" s="126" t="str">
        <f>すべて_位置図情報!T1047</f>
        <v>事業部</v>
      </c>
      <c r="U58" s="126" t="str">
        <f>すべて_位置図情報!U1047</f>
        <v>事業管理課</v>
      </c>
      <c r="V58" s="124" t="str">
        <f>すべて_位置図情報!V1047</f>
        <v>－</v>
      </c>
      <c r="W58" s="116" t="str">
        <f>すべて_位置図情報!W1047</f>
        <v>西成区</v>
      </c>
      <c r="X58" s="116" t="str">
        <f>すべて_位置図情報!X1047</f>
        <v>一般施設</v>
      </c>
      <c r="Y58" s="114">
        <f>すべて_位置図情報!Y1047</f>
        <v>53</v>
      </c>
      <c r="Z58" s="127">
        <f>すべて_位置図情報!Z1047</f>
        <v>0</v>
      </c>
      <c r="AA58" s="145">
        <f>すべて_位置図情報!AA1047</f>
        <v>0</v>
      </c>
      <c r="AB58" s="144">
        <f>すべて_位置図情報!AB1047</f>
        <v>0</v>
      </c>
      <c r="AC58" s="145">
        <f>すべて_位置図情報!AC1047</f>
        <v>0</v>
      </c>
      <c r="AD58" s="145">
        <f>すべて_位置図情報!AD1047</f>
        <v>0</v>
      </c>
      <c r="AE58" s="60">
        <f>すべて_位置図情報!AF1047</f>
        <v>0</v>
      </c>
      <c r="AF58" s="60">
        <f>すべて_位置図情報!AG1047</f>
        <v>0</v>
      </c>
      <c r="AG58" s="60">
        <f>すべて_位置図情報!AH1047</f>
        <v>0</v>
      </c>
      <c r="AH58" s="60">
        <f>すべて_位置図情報!AI1047</f>
        <v>0</v>
      </c>
      <c r="AI58" s="60">
        <f>すべて_位置図情報!AJ1047</f>
        <v>0</v>
      </c>
      <c r="AJ58" s="60">
        <f>すべて_位置図情報!AK1047</f>
        <v>0</v>
      </c>
      <c r="AK58" s="60" t="e">
        <f>すべて_位置図情報!#REF!</f>
        <v>#REF!</v>
      </c>
    </row>
    <row r="59" spans="1:37" ht="22.5" customHeight="1">
      <c r="A59" s="262">
        <f t="shared" si="0"/>
        <v>54</v>
      </c>
      <c r="B59" s="7" t="str">
        <f>すべて_位置図情報!B1048</f>
        <v>一般会計その他施設</v>
      </c>
      <c r="C59" s="7" t="str">
        <f>すべて_位置図情報!C1048</f>
        <v>一般会計その他施設</v>
      </c>
      <c r="D59" s="7" t="str">
        <f>すべて_位置図情報!D1048</f>
        <v>休憩所・トイレ</v>
      </c>
      <c r="E59" s="7" t="str">
        <f>すべて_位置図情報!E1048</f>
        <v>休憩所・トイレ</v>
      </c>
      <c r="F59" s="74">
        <v>3</v>
      </c>
      <c r="G59" s="13" t="str" ph="1">
        <f>すべて_位置図情報!G1048</f>
        <v>東入船町公衆トイレ</v>
      </c>
      <c r="H59" s="126" t="str">
        <f>すべて_位置図情報!H1048</f>
        <v>大阪市西成区萩之茶屋1-14</v>
      </c>
      <c r="I59" s="81">
        <f>すべて_位置図情報!I1048</f>
        <v>4.8</v>
      </c>
      <c r="J59" s="80" t="str">
        <f>すべて_位置図情報!J1048</f>
        <v>A</v>
      </c>
      <c r="K59" s="78">
        <f>すべて_位置図情報!K1048</f>
        <v>0</v>
      </c>
      <c r="L59" s="79">
        <f>すべて_位置図情報!L1048</f>
        <v>1970</v>
      </c>
      <c r="M59" s="79" t="str">
        <f>すべて_位置図情報!M1048</f>
        <v>d</v>
      </c>
      <c r="N59" s="79" t="str">
        <f>すべて_位置図情報!N1048</f>
        <v>d</v>
      </c>
      <c r="O59" s="79" t="str">
        <f>すべて_位置図情報!O1048</f>
        <v/>
      </c>
      <c r="P59" s="79" t="str">
        <f>すべて_位置図情報!P1048</f>
        <v>J</v>
      </c>
      <c r="Q59" s="79" t="str">
        <f>すべて_位置図情報!Q1048</f>
        <v>無</v>
      </c>
      <c r="R59" s="79" t="str">
        <f>すべて_位置図情報!R1048</f>
        <v>直営（一部委託）</v>
      </c>
      <c r="S59" s="126" t="str">
        <f>すべて_位置図情報!S1048</f>
        <v>環境局</v>
      </c>
      <c r="T59" s="126" t="str">
        <f>すべて_位置図情報!T1048</f>
        <v>事業部</v>
      </c>
      <c r="U59" s="126" t="str">
        <f>すべて_位置図情報!U1048</f>
        <v>事業管理課</v>
      </c>
      <c r="V59" s="124" t="str">
        <f>すべて_位置図情報!V1048</f>
        <v>－</v>
      </c>
      <c r="W59" s="116" t="str">
        <f>すべて_位置図情報!W1048</f>
        <v>西成区</v>
      </c>
      <c r="X59" s="116" t="str">
        <f>すべて_位置図情報!X1048</f>
        <v>一般施設</v>
      </c>
      <c r="Y59" s="114">
        <f>すべて_位置図情報!Y1048</f>
        <v>55</v>
      </c>
      <c r="Z59" s="127">
        <f>すべて_位置図情報!Z1048</f>
        <v>0</v>
      </c>
      <c r="AA59" s="145">
        <f>すべて_位置図情報!AA1048</f>
        <v>0</v>
      </c>
      <c r="AB59" s="144">
        <f>すべて_位置図情報!AB1048</f>
        <v>0</v>
      </c>
      <c r="AC59" s="145">
        <f>すべて_位置図情報!AC1048</f>
        <v>0</v>
      </c>
      <c r="AD59" s="145">
        <f>すべて_位置図情報!AD1048</f>
        <v>0</v>
      </c>
      <c r="AE59" s="60">
        <f>すべて_位置図情報!AF1048</f>
        <v>0</v>
      </c>
      <c r="AF59" s="60">
        <f>すべて_位置図情報!AG1048</f>
        <v>0</v>
      </c>
      <c r="AG59" s="60">
        <f>すべて_位置図情報!AH1048</f>
        <v>0</v>
      </c>
      <c r="AH59" s="60">
        <f>すべて_位置図情報!AI1048</f>
        <v>0</v>
      </c>
      <c r="AI59" s="60">
        <f>すべて_位置図情報!AJ1048</f>
        <v>0</v>
      </c>
      <c r="AJ59" s="60">
        <f>すべて_位置図情報!AK1048</f>
        <v>0</v>
      </c>
      <c r="AK59" s="60" t="e">
        <f>すべて_位置図情報!#REF!</f>
        <v>#REF!</v>
      </c>
    </row>
    <row r="60" spans="1:37" ht="22.5" customHeight="1">
      <c r="A60" s="240">
        <f t="shared" si="0"/>
        <v>55</v>
      </c>
      <c r="B60" s="7" t="str">
        <f>すべて_位置図情報!B1049</f>
        <v>一般会計その他施設</v>
      </c>
      <c r="C60" s="7" t="str">
        <f>すべて_位置図情報!C1049</f>
        <v>一般会計その他施設</v>
      </c>
      <c r="D60" s="7" t="str">
        <f>すべて_位置図情報!D1049</f>
        <v>休憩所・トイレ</v>
      </c>
      <c r="E60" s="7" t="str">
        <f>すべて_位置図情報!E1049</f>
        <v>休憩所・トイレ</v>
      </c>
      <c r="F60" s="74">
        <v>4</v>
      </c>
      <c r="G60" s="13" t="str" ph="1">
        <f>すべて_位置図情報!G1049</f>
        <v>萩之茶屋北公園公衆トイレ</v>
      </c>
      <c r="H60" s="126" t="str">
        <f>すべて_位置図情報!H1049</f>
        <v>大阪市西成区萩之茶屋1-13</v>
      </c>
      <c r="I60" s="81">
        <f>すべて_位置図情報!I1049</f>
        <v>13.26</v>
      </c>
      <c r="J60" s="80" t="str">
        <f>すべて_位置図情報!J1049</f>
        <v>A</v>
      </c>
      <c r="K60" s="78">
        <f>すべて_位置図情報!K1049</f>
        <v>0</v>
      </c>
      <c r="L60" s="79">
        <f>すべて_位置図情報!L1049</f>
        <v>2022</v>
      </c>
      <c r="M60" s="79" t="str">
        <f>すべて_位置図情報!M1049</f>
        <v>a</v>
      </c>
      <c r="N60" s="79" t="str">
        <f>すべて_位置図情報!N1049</f>
        <v>a</v>
      </c>
      <c r="O60" s="79" t="str">
        <f>すべて_位置図情報!O1049</f>
        <v/>
      </c>
      <c r="P60" s="79" t="str">
        <f>すべて_位置図情報!P1049</f>
        <v>A</v>
      </c>
      <c r="Q60" s="79" t="str">
        <f>すべて_位置図情報!Q1049</f>
        <v>無</v>
      </c>
      <c r="R60" s="79" t="str">
        <f>すべて_位置図情報!R1049</f>
        <v>直営（一部委託）</v>
      </c>
      <c r="S60" s="126" t="str">
        <f>すべて_位置図情報!S1049</f>
        <v>環境局</v>
      </c>
      <c r="T60" s="126" t="str">
        <f>すべて_位置図情報!T1049</f>
        <v>事業部</v>
      </c>
      <c r="U60" s="126" t="str">
        <f>すべて_位置図情報!U1049</f>
        <v>事業管理課</v>
      </c>
      <c r="V60" s="124" t="str">
        <f>すべて_位置図情報!V1049</f>
        <v>－</v>
      </c>
      <c r="W60" s="116" t="str">
        <f>すべて_位置図情報!W1049</f>
        <v>西成区</v>
      </c>
      <c r="X60" s="116" t="str">
        <f>すべて_位置図情報!X1049</f>
        <v>一般施設</v>
      </c>
      <c r="Y60" s="114">
        <f>すべて_位置図情報!Y1049</f>
        <v>56</v>
      </c>
      <c r="Z60" s="127">
        <f>すべて_位置図情報!Z1049</f>
        <v>0</v>
      </c>
      <c r="AA60" s="145">
        <f>すべて_位置図情報!AA1049</f>
        <v>0</v>
      </c>
      <c r="AB60" s="144">
        <f>すべて_位置図情報!AB1049</f>
        <v>0</v>
      </c>
      <c r="AC60" s="145">
        <f>すべて_位置図情報!AC1049</f>
        <v>0</v>
      </c>
      <c r="AD60" s="145">
        <f>すべて_位置図情報!AD1049</f>
        <v>0</v>
      </c>
      <c r="AE60" s="60">
        <f>すべて_位置図情報!AF1049</f>
        <v>0</v>
      </c>
      <c r="AF60" s="60">
        <f>すべて_位置図情報!AG1049</f>
        <v>0</v>
      </c>
      <c r="AG60" s="60">
        <f>すべて_位置図情報!AH1049</f>
        <v>0</v>
      </c>
      <c r="AH60" s="60">
        <f>すべて_位置図情報!AI1049</f>
        <v>0</v>
      </c>
      <c r="AI60" s="60">
        <f>すべて_位置図情報!AJ1049</f>
        <v>0</v>
      </c>
      <c r="AJ60" s="60">
        <f>すべて_位置図情報!AK1049</f>
        <v>0</v>
      </c>
      <c r="AK60" s="60" t="e">
        <f>すべて_位置図情報!#REF!</f>
        <v>#REF!</v>
      </c>
    </row>
    <row r="61" spans="1:37" ht="22.5" customHeight="1">
      <c r="A61" s="240">
        <f t="shared" si="0"/>
        <v>56</v>
      </c>
      <c r="B61" s="7" t="str">
        <f>すべて_位置図情報!B1050</f>
        <v>一般会計その他施設</v>
      </c>
      <c r="C61" s="7" t="str">
        <f>すべて_位置図情報!C1050</f>
        <v>一般会計その他施設</v>
      </c>
      <c r="D61" s="7" t="str">
        <f>すべて_位置図情報!D1050</f>
        <v>休憩所・トイレ</v>
      </c>
      <c r="E61" s="7" t="str">
        <f>すべて_位置図情報!E1050</f>
        <v>休憩所・トイレ</v>
      </c>
      <c r="F61" s="74">
        <v>5</v>
      </c>
      <c r="G61" s="13" t="str" ph="1">
        <f>すべて_位置図情報!G1050</f>
        <v>今池町公衆トイレ</v>
      </c>
      <c r="H61" s="126" t="str">
        <f>すべて_位置図情報!H1050</f>
        <v>大阪市西成区萩之茶屋2-2</v>
      </c>
      <c r="I61" s="81">
        <f>すべて_位置図情報!I1050</f>
        <v>10.1</v>
      </c>
      <c r="J61" s="80" t="str">
        <f>すべて_位置図情報!J1050</f>
        <v>A</v>
      </c>
      <c r="K61" s="78">
        <f>すべて_位置図情報!K1050</f>
        <v>0</v>
      </c>
      <c r="L61" s="79">
        <f>すべて_位置図情報!L1050</f>
        <v>1984</v>
      </c>
      <c r="M61" s="79" t="str">
        <f>すべて_位置図情報!M1050</f>
        <v>c</v>
      </c>
      <c r="N61" s="79" t="str">
        <f>すべて_位置図情報!N1050</f>
        <v>c</v>
      </c>
      <c r="O61" s="79" t="str">
        <f>すべて_位置図情報!O1050</f>
        <v/>
      </c>
      <c r="P61" s="79" t="str">
        <f>すべて_位置図情報!P1050</f>
        <v>G</v>
      </c>
      <c r="Q61" s="79" t="str">
        <f>すべて_位置図情報!Q1050</f>
        <v>無</v>
      </c>
      <c r="R61" s="79" t="str">
        <f>すべて_位置図情報!R1050</f>
        <v>直営（一部委託）</v>
      </c>
      <c r="S61" s="126" t="str">
        <f>すべて_位置図情報!S1050</f>
        <v>環境局</v>
      </c>
      <c r="T61" s="126" t="str">
        <f>すべて_位置図情報!T1050</f>
        <v>事業部</v>
      </c>
      <c r="U61" s="126" t="str">
        <f>すべて_位置図情報!U1050</f>
        <v>事業管理課</v>
      </c>
      <c r="V61" s="124" t="str">
        <f>すべて_位置図情報!V1050</f>
        <v>－</v>
      </c>
      <c r="W61" s="116" t="str">
        <f>すべて_位置図情報!W1050</f>
        <v>西成区</v>
      </c>
      <c r="X61" s="116" t="str">
        <f>すべて_位置図情報!X1050</f>
        <v>一般施設</v>
      </c>
      <c r="Y61" s="114">
        <f>すべて_位置図情報!Y1050</f>
        <v>57</v>
      </c>
      <c r="Z61" s="127">
        <f>すべて_位置図情報!Z1050</f>
        <v>0</v>
      </c>
      <c r="AA61" s="145">
        <f>すべて_位置図情報!AA1050</f>
        <v>0</v>
      </c>
      <c r="AB61" s="144">
        <f>すべて_位置図情報!AB1050</f>
        <v>0</v>
      </c>
      <c r="AC61" s="145">
        <f>すべて_位置図情報!AC1050</f>
        <v>0</v>
      </c>
      <c r="AD61" s="145">
        <f>すべて_位置図情報!AD1050</f>
        <v>0</v>
      </c>
      <c r="AE61" s="60">
        <f>すべて_位置図情報!AF1050</f>
        <v>0</v>
      </c>
      <c r="AF61" s="60">
        <f>すべて_位置図情報!AG1050</f>
        <v>0</v>
      </c>
      <c r="AG61" s="60">
        <f>すべて_位置図情報!AH1050</f>
        <v>0</v>
      </c>
      <c r="AH61" s="60">
        <f>すべて_位置図情報!AI1050</f>
        <v>0</v>
      </c>
      <c r="AI61" s="60">
        <f>すべて_位置図情報!AJ1050</f>
        <v>0</v>
      </c>
      <c r="AJ61" s="60">
        <f>すべて_位置図情報!AK1050</f>
        <v>0</v>
      </c>
      <c r="AK61" s="60" t="e">
        <f>すべて_位置図情報!#REF!</f>
        <v>#REF!</v>
      </c>
    </row>
    <row r="62" spans="1:37" ht="22.5" customHeight="1">
      <c r="A62" s="240">
        <f t="shared" si="0"/>
        <v>57</v>
      </c>
      <c r="B62" s="7" t="str">
        <f>すべて_位置図情報!B1051</f>
        <v>一般会計その他施設</v>
      </c>
      <c r="C62" s="7" t="str">
        <f>すべて_位置図情報!C1051</f>
        <v>一般会計その他施設</v>
      </c>
      <c r="D62" s="7" t="str">
        <f>すべて_位置図情報!D1051</f>
        <v>休憩所・トイレ</v>
      </c>
      <c r="E62" s="7" t="str">
        <f>すべて_位置図情報!E1051</f>
        <v>休憩所・トイレ</v>
      </c>
      <c r="F62" s="74">
        <v>6</v>
      </c>
      <c r="G62" s="13" t="str" ph="1">
        <f>すべて_位置図情報!G1051</f>
        <v>萩之茶屋南公園公衆トイレ</v>
      </c>
      <c r="H62" s="126" t="str">
        <f>すべて_位置図情報!H1051</f>
        <v>大阪市西成区萩之茶屋3-7</v>
      </c>
      <c r="I62" s="81">
        <f>すべて_位置図情報!I1051</f>
        <v>18.12</v>
      </c>
      <c r="J62" s="80" t="str">
        <f>すべて_位置図情報!J1051</f>
        <v>A</v>
      </c>
      <c r="K62" s="78">
        <f>すべて_位置図情報!K1051</f>
        <v>0</v>
      </c>
      <c r="L62" s="79">
        <f>すべて_位置図情報!L1051</f>
        <v>1989</v>
      </c>
      <c r="M62" s="79" t="str">
        <f>すべて_位置図情報!M1051</f>
        <v>b</v>
      </c>
      <c r="N62" s="79" t="str">
        <f>すべて_位置図情報!N1051</f>
        <v>b</v>
      </c>
      <c r="O62" s="79" t="str">
        <f>すべて_位置図情報!O1051</f>
        <v/>
      </c>
      <c r="P62" s="79" t="str">
        <f>すべて_位置図情報!P1051</f>
        <v>D</v>
      </c>
      <c r="Q62" s="79" t="str">
        <f>すべて_位置図情報!Q1051</f>
        <v>無</v>
      </c>
      <c r="R62" s="79" t="str">
        <f>すべて_位置図情報!R1051</f>
        <v>直営（一部委託）</v>
      </c>
      <c r="S62" s="126" t="str">
        <f>すべて_位置図情報!S1051</f>
        <v>環境局</v>
      </c>
      <c r="T62" s="126" t="str">
        <f>すべて_位置図情報!T1051</f>
        <v>事業部</v>
      </c>
      <c r="U62" s="126" t="str">
        <f>すべて_位置図情報!U1051</f>
        <v>事業管理課</v>
      </c>
      <c r="V62" s="124" t="str">
        <f>すべて_位置図情報!V1051</f>
        <v>－</v>
      </c>
      <c r="W62" s="116" t="str">
        <f>すべて_位置図情報!W1051</f>
        <v>西成区</v>
      </c>
      <c r="X62" s="116" t="str">
        <f>すべて_位置図情報!X1051</f>
        <v>一般施設</v>
      </c>
      <c r="Y62" s="114">
        <f>すべて_位置図情報!Y1051</f>
        <v>58</v>
      </c>
      <c r="Z62" s="127">
        <f>すべて_位置図情報!Z1051</f>
        <v>0</v>
      </c>
      <c r="AA62" s="145">
        <f>すべて_位置図情報!AA1051</f>
        <v>0</v>
      </c>
      <c r="AB62" s="144">
        <f>すべて_位置図情報!AB1051</f>
        <v>0</v>
      </c>
      <c r="AC62" s="145">
        <f>すべて_位置図情報!AC1051</f>
        <v>0</v>
      </c>
      <c r="AD62" s="145">
        <f>すべて_位置図情報!AD1051</f>
        <v>0</v>
      </c>
      <c r="AE62" s="60">
        <f>すべて_位置図情報!AF1051</f>
        <v>0</v>
      </c>
      <c r="AF62" s="60">
        <f>すべて_位置図情報!AG1051</f>
        <v>0</v>
      </c>
      <c r="AG62" s="60">
        <f>すべて_位置図情報!AH1051</f>
        <v>0</v>
      </c>
      <c r="AH62" s="60">
        <f>すべて_位置図情報!AI1051</f>
        <v>0</v>
      </c>
      <c r="AI62" s="60">
        <f>すべて_位置図情報!AJ1051</f>
        <v>0</v>
      </c>
      <c r="AJ62" s="60">
        <f>すべて_位置図情報!AK1051</f>
        <v>0</v>
      </c>
      <c r="AK62" s="60" t="e">
        <f>すべて_位置図情報!#REF!</f>
        <v>#REF!</v>
      </c>
    </row>
    <row r="63" spans="1:37" ht="22.5" customHeight="1">
      <c r="A63" s="240">
        <f t="shared" si="0"/>
        <v>58</v>
      </c>
      <c r="B63" s="45" t="str">
        <f>すべて_位置図情報!B1052</f>
        <v>一般会計その他施設</v>
      </c>
      <c r="C63" s="45" t="str">
        <f>すべて_位置図情報!C1052</f>
        <v>一般会計その他施設</v>
      </c>
      <c r="D63" s="45" t="str">
        <f>すべて_位置図情報!D1052</f>
        <v>休憩所・トイレ</v>
      </c>
      <c r="E63" s="45" t="str">
        <f>すべて_位置図情報!E1052</f>
        <v>休憩所・トイレ</v>
      </c>
      <c r="F63" s="74">
        <v>7</v>
      </c>
      <c r="G63" s="13" t="str" ph="1">
        <f>すべて_位置図情報!G1052</f>
        <v>萩之茶屋公衆トイレ</v>
      </c>
      <c r="H63" s="126" t="str">
        <f>すべて_位置図情報!H1052</f>
        <v>大阪市西成区萩之茶屋3-5</v>
      </c>
      <c r="I63" s="81">
        <f>すべて_位置図情報!I1052</f>
        <v>22.89</v>
      </c>
      <c r="J63" s="80" t="str">
        <f>すべて_位置図情報!J1052</f>
        <v>A</v>
      </c>
      <c r="K63" s="78">
        <f>すべて_位置図情報!K1052</f>
        <v>0</v>
      </c>
      <c r="L63" s="79">
        <f>すべて_位置図情報!L1052</f>
        <v>2000</v>
      </c>
      <c r="M63" s="79" t="str">
        <f>すべて_位置図情報!M1052</f>
        <v>b</v>
      </c>
      <c r="N63" s="79" t="str">
        <f>すべて_位置図情報!N1052</f>
        <v>b</v>
      </c>
      <c r="O63" s="79" t="str">
        <f>すべて_位置図情報!O1052</f>
        <v/>
      </c>
      <c r="P63" s="79" t="str">
        <f>すべて_位置図情報!P1052</f>
        <v>D</v>
      </c>
      <c r="Q63" s="79" t="str">
        <f>すべて_位置図情報!Q1052</f>
        <v>無</v>
      </c>
      <c r="R63" s="79" t="str">
        <f>すべて_位置図情報!R1052</f>
        <v>直営（一部委託）</v>
      </c>
      <c r="S63" s="126" t="str">
        <f>すべて_位置図情報!S1052</f>
        <v>環境局</v>
      </c>
      <c r="T63" s="126" t="str">
        <f>すべて_位置図情報!T1052</f>
        <v>事業部</v>
      </c>
      <c r="U63" s="126" t="str">
        <f>すべて_位置図情報!U1052</f>
        <v>事業管理課</v>
      </c>
      <c r="V63" s="124" t="str">
        <f>すべて_位置図情報!V1052</f>
        <v>－</v>
      </c>
      <c r="W63" s="116" t="str">
        <f>すべて_位置図情報!W1052</f>
        <v>西成区</v>
      </c>
      <c r="X63" s="116" t="str">
        <f>すべて_位置図情報!X1052</f>
        <v>一般施設</v>
      </c>
      <c r="Y63" s="114">
        <f>すべて_位置図情報!Y1052</f>
        <v>59</v>
      </c>
      <c r="Z63" s="127">
        <f>すべて_位置図情報!Z1052</f>
        <v>0</v>
      </c>
      <c r="AA63" s="145">
        <f>すべて_位置図情報!AA1052</f>
        <v>0</v>
      </c>
      <c r="AB63" s="144">
        <f>すべて_位置図情報!AB1052</f>
        <v>0</v>
      </c>
      <c r="AC63" s="145">
        <f>すべて_位置図情報!AC1052</f>
        <v>0</v>
      </c>
      <c r="AD63" s="145">
        <f>すべて_位置図情報!AD1052</f>
        <v>0</v>
      </c>
      <c r="AE63" s="60">
        <f>すべて_位置図情報!AF1052</f>
        <v>0</v>
      </c>
      <c r="AF63" s="60">
        <f>すべて_位置図情報!AG1052</f>
        <v>0</v>
      </c>
      <c r="AG63" s="60">
        <f>すべて_位置図情報!AH1052</f>
        <v>0</v>
      </c>
      <c r="AH63" s="60">
        <f>すべて_位置図情報!AI1052</f>
        <v>0</v>
      </c>
      <c r="AI63" s="60">
        <f>すべて_位置図情報!AJ1052</f>
        <v>0</v>
      </c>
      <c r="AJ63" s="60">
        <f>すべて_位置図情報!AK1052</f>
        <v>0</v>
      </c>
      <c r="AK63" s="60" t="e">
        <f>すべて_位置図情報!#REF!</f>
        <v>#REF!</v>
      </c>
    </row>
    <row r="64" spans="1:37" ht="22.5" customHeight="1">
      <c r="A64" s="240">
        <f t="shared" si="0"/>
        <v>59</v>
      </c>
      <c r="B64" s="44" t="str">
        <f>すべて_位置図情報!B1075</f>
        <v>インフラ関係施設</v>
      </c>
      <c r="C64" s="44" t="str">
        <f>すべて_位置図情報!C1075</f>
        <v>一般会計インフラ施設</v>
      </c>
      <c r="D64" s="44" t="str">
        <f>すべて_位置図情報!D1075</f>
        <v>渡船施設</v>
      </c>
      <c r="E64" s="44" t="str">
        <f>すべて_位置図情報!E1075</f>
        <v>渡船施設</v>
      </c>
      <c r="F64" s="74">
        <v>1</v>
      </c>
      <c r="G64" s="13" t="str" ph="1">
        <f>すべて_位置図情報!G1075</f>
        <v>落合上渡船場左岸待合所</v>
      </c>
      <c r="H64" s="126" t="str">
        <f>すべて_位置図情報!H1075</f>
        <v>大阪市西成区北津守4-15-1</v>
      </c>
      <c r="I64" s="81">
        <f>すべて_位置図情報!I1075</f>
        <v>13.5</v>
      </c>
      <c r="J64" s="80" t="str">
        <f>すべて_位置図情報!J1075</f>
        <v>A</v>
      </c>
      <c r="K64" s="78">
        <f>すべて_位置図情報!K1075</f>
        <v>0</v>
      </c>
      <c r="L64" s="79">
        <f>すべて_位置図情報!L1075</f>
        <v>1986</v>
      </c>
      <c r="M64" s="79" t="str">
        <f>すべて_位置図情報!M1075</f>
        <v>b</v>
      </c>
      <c r="N64" s="79" t="str">
        <f>すべて_位置図情報!N1075</f>
        <v>b</v>
      </c>
      <c r="O64" s="79" t="str">
        <f>すべて_位置図情報!O1075</f>
        <v/>
      </c>
      <c r="P64" s="79" t="str">
        <f>すべて_位置図情報!P1075</f>
        <v>D</v>
      </c>
      <c r="Q64" s="79" t="str">
        <f>すべて_位置図情報!Q1075</f>
        <v>無</v>
      </c>
      <c r="R64" s="79" t="str">
        <f>すべて_位置図情報!R1075</f>
        <v>直営（一部委託）</v>
      </c>
      <c r="S64" s="126" t="str">
        <f>すべて_位置図情報!S1075</f>
        <v>建設局</v>
      </c>
      <c r="T64" s="126" t="str">
        <f>すべて_位置図情報!T1075</f>
        <v>西部方面管理事務所</v>
      </c>
      <c r="U64" s="126" t="str">
        <f>すべて_位置図情報!U1075</f>
        <v>河川･渡船管理事務所</v>
      </c>
      <c r="V64" s="124" t="str">
        <f>すべて_位置図情報!V1075</f>
        <v>－</v>
      </c>
      <c r="W64" s="116" t="str">
        <f>すべて_位置図情報!W1075</f>
        <v>西成区</v>
      </c>
      <c r="X64" s="116" t="str">
        <f>すべて_位置図情報!X1075</f>
        <v>一般施設</v>
      </c>
      <c r="Y64" s="114">
        <f>すべて_位置図情報!Y1075</f>
        <v>60</v>
      </c>
      <c r="Z64" s="127">
        <f>すべて_位置図情報!Z1075</f>
        <v>0</v>
      </c>
      <c r="AA64" s="145">
        <f>すべて_位置図情報!AA1075</f>
        <v>0</v>
      </c>
      <c r="AB64" s="144">
        <f>すべて_位置図情報!AB1075</f>
        <v>0</v>
      </c>
      <c r="AC64" s="145">
        <f>すべて_位置図情報!AC1075</f>
        <v>0</v>
      </c>
      <c r="AD64" s="145">
        <f>すべて_位置図情報!AD1075</f>
        <v>0</v>
      </c>
      <c r="AE64" s="60">
        <f>すべて_位置図情報!AF1075</f>
        <v>0</v>
      </c>
      <c r="AF64" s="60">
        <f>すべて_位置図情報!AG1075</f>
        <v>0</v>
      </c>
      <c r="AG64" s="60">
        <f>すべて_位置図情報!AH1075</f>
        <v>0</v>
      </c>
      <c r="AH64" s="60">
        <f>すべて_位置図情報!AI1075</f>
        <v>0</v>
      </c>
      <c r="AI64" s="60">
        <f>すべて_位置図情報!AJ1075</f>
        <v>0</v>
      </c>
      <c r="AJ64" s="60">
        <f>すべて_位置図情報!AK1075</f>
        <v>0</v>
      </c>
      <c r="AK64" s="60" t="e">
        <f>すべて_位置図情報!#REF!</f>
        <v>#REF!</v>
      </c>
    </row>
    <row r="65" spans="1:37" ht="22.5" customHeight="1">
      <c r="A65" s="240">
        <f t="shared" si="0"/>
        <v>60</v>
      </c>
      <c r="B65" s="7" t="str">
        <f>すべて_位置図情報!B1076</f>
        <v>インフラ関係施設</v>
      </c>
      <c r="C65" s="7" t="str">
        <f>すべて_位置図情報!C1076</f>
        <v>一般会計インフラ施設</v>
      </c>
      <c r="D65" s="7" t="str">
        <f>すべて_位置図情報!D1076</f>
        <v>渡船施設</v>
      </c>
      <c r="E65" s="7" t="str">
        <f>すべて_位置図情報!E1076</f>
        <v>渡船施設</v>
      </c>
      <c r="F65" s="74">
        <v>2</v>
      </c>
      <c r="G65" s="13" t="str" ph="1">
        <f>すべて_位置図情報!G1076</f>
        <v>落合下渡船場左岸待合所</v>
      </c>
      <c r="H65" s="126" t="str">
        <f>すべて_位置図情報!H1076</f>
        <v>大阪市西成区津守2-8-21</v>
      </c>
      <c r="I65" s="81">
        <f>すべて_位置図情報!I1076</f>
        <v>24.14</v>
      </c>
      <c r="J65" s="80" t="str">
        <f>すべて_位置図情報!J1076</f>
        <v>A</v>
      </c>
      <c r="K65" s="78">
        <f>すべて_位置図情報!K1076</f>
        <v>0</v>
      </c>
      <c r="L65" s="79">
        <f>すべて_位置図情報!L1076</f>
        <v>2002</v>
      </c>
      <c r="M65" s="79" t="str">
        <f>すべて_位置図情報!M1076</f>
        <v>b</v>
      </c>
      <c r="N65" s="79" t="str">
        <f>すべて_位置図情報!N1076</f>
        <v>b</v>
      </c>
      <c r="O65" s="79" t="str">
        <f>すべて_位置図情報!O1076</f>
        <v/>
      </c>
      <c r="P65" s="79" t="str">
        <f>すべて_位置図情報!P1076</f>
        <v>D</v>
      </c>
      <c r="Q65" s="79" t="str">
        <f>すべて_位置図情報!Q1076</f>
        <v>無</v>
      </c>
      <c r="R65" s="79" t="str">
        <f>すべて_位置図情報!R1076</f>
        <v>直営（一部委託）</v>
      </c>
      <c r="S65" s="126" t="str">
        <f>すべて_位置図情報!S1076</f>
        <v>建設局</v>
      </c>
      <c r="T65" s="126" t="str">
        <f>すべて_位置図情報!T1076</f>
        <v>西部方面管理事務所</v>
      </c>
      <c r="U65" s="126" t="str">
        <f>すべて_位置図情報!U1076</f>
        <v>河川･渡船管理事務所</v>
      </c>
      <c r="V65" s="124" t="str">
        <f>すべて_位置図情報!V1076</f>
        <v>－</v>
      </c>
      <c r="W65" s="116" t="str">
        <f>すべて_位置図情報!W1076</f>
        <v>西成区</v>
      </c>
      <c r="X65" s="116" t="str">
        <f>すべて_位置図情報!X1076</f>
        <v>一般施設</v>
      </c>
      <c r="Y65" s="114">
        <f>すべて_位置図情報!Y1076</f>
        <v>61</v>
      </c>
      <c r="Z65" s="127">
        <f>すべて_位置図情報!Z1076</f>
        <v>0</v>
      </c>
      <c r="AA65" s="145">
        <f>すべて_位置図情報!AA1076</f>
        <v>0</v>
      </c>
      <c r="AB65" s="144">
        <f>すべて_位置図情報!AB1076</f>
        <v>0</v>
      </c>
      <c r="AC65" s="145">
        <f>すべて_位置図情報!AC1076</f>
        <v>0</v>
      </c>
      <c r="AD65" s="145">
        <f>すべて_位置図情報!AD1076</f>
        <v>0</v>
      </c>
      <c r="AE65" s="60">
        <f>すべて_位置図情報!AF1076</f>
        <v>0</v>
      </c>
      <c r="AF65" s="60">
        <f>すべて_位置図情報!AG1076</f>
        <v>0</v>
      </c>
      <c r="AG65" s="60">
        <f>すべて_位置図情報!AH1076</f>
        <v>0</v>
      </c>
      <c r="AH65" s="60">
        <f>すべて_位置図情報!AI1076</f>
        <v>0</v>
      </c>
      <c r="AI65" s="60">
        <f>すべて_位置図情報!AJ1076</f>
        <v>0</v>
      </c>
      <c r="AJ65" s="60">
        <f>すべて_位置図情報!AK1076</f>
        <v>0</v>
      </c>
      <c r="AK65" s="60" t="e">
        <f>すべて_位置図情報!#REF!</f>
        <v>#REF!</v>
      </c>
    </row>
    <row r="66" spans="1:37" ht="22.5" customHeight="1">
      <c r="A66" s="240">
        <f t="shared" si="0"/>
        <v>61</v>
      </c>
      <c r="B66" s="7" t="str">
        <f>すべて_位置図情報!B1077</f>
        <v>インフラ関係施設</v>
      </c>
      <c r="C66" s="45" t="str">
        <f>すべて_位置図情報!C1077</f>
        <v>一般会計インフラ施設</v>
      </c>
      <c r="D66" s="45" t="str">
        <f>すべて_位置図情報!D1077</f>
        <v>渡船施設</v>
      </c>
      <c r="E66" s="45" t="str">
        <f>すべて_位置図情報!E1077</f>
        <v>渡船施設</v>
      </c>
      <c r="F66" s="74">
        <v>3</v>
      </c>
      <c r="G66" s="13" t="str" ph="1">
        <f>すべて_位置図情報!G1077</f>
        <v>千本松渡船場左岸待合所</v>
      </c>
      <c r="H66" s="126" t="str">
        <f>すべて_位置図情報!H1077</f>
        <v>大阪市西成区南津守2-4-88</v>
      </c>
      <c r="I66" s="81">
        <f>すべて_位置図情報!I1077</f>
        <v>25.6</v>
      </c>
      <c r="J66" s="80" t="str">
        <f>すべて_位置図情報!J1077</f>
        <v>A</v>
      </c>
      <c r="K66" s="78">
        <f>すべて_位置図情報!K1077</f>
        <v>0</v>
      </c>
      <c r="L66" s="79">
        <f>すべて_位置図情報!L1077</f>
        <v>2017</v>
      </c>
      <c r="M66" s="79" t="str">
        <f>すべて_位置図情報!M1077</f>
        <v>a</v>
      </c>
      <c r="N66" s="79" t="str">
        <f>すべて_位置図情報!N1077</f>
        <v>a</v>
      </c>
      <c r="O66" s="79" t="str">
        <f>すべて_位置図情報!O1077</f>
        <v/>
      </c>
      <c r="P66" s="79" t="str">
        <f>すべて_位置図情報!P1077</f>
        <v>A</v>
      </c>
      <c r="Q66" s="79" t="str">
        <f>すべて_位置図情報!Q1077</f>
        <v>無</v>
      </c>
      <c r="R66" s="79" t="str">
        <f>すべて_位置図情報!R1077</f>
        <v>直営（一部委託）</v>
      </c>
      <c r="S66" s="126" t="str">
        <f>すべて_位置図情報!S1077</f>
        <v>建設局</v>
      </c>
      <c r="T66" s="126" t="str">
        <f>すべて_位置図情報!T1077</f>
        <v>西部方面管理事務所</v>
      </c>
      <c r="U66" s="126" t="str">
        <f>すべて_位置図情報!U1077</f>
        <v>河川･渡船管理事務所</v>
      </c>
      <c r="V66" s="124" t="str">
        <f>すべて_位置図情報!V1077</f>
        <v>－</v>
      </c>
      <c r="W66" s="116" t="str">
        <f>すべて_位置図情報!W1077</f>
        <v>西成区</v>
      </c>
      <c r="X66" s="116" t="str">
        <f>すべて_位置図情報!X1077</f>
        <v>一般施設</v>
      </c>
      <c r="Y66" s="114">
        <f>すべて_位置図情報!Y1077</f>
        <v>62</v>
      </c>
      <c r="Z66" s="127">
        <f>すべて_位置図情報!Z1077</f>
        <v>0</v>
      </c>
      <c r="AA66" s="145">
        <f>すべて_位置図情報!AA1077</f>
        <v>0</v>
      </c>
      <c r="AB66" s="144">
        <f>すべて_位置図情報!AB1077</f>
        <v>0</v>
      </c>
      <c r="AC66" s="145">
        <f>すべて_位置図情報!AC1077</f>
        <v>0</v>
      </c>
      <c r="AD66" s="145">
        <f>すべて_位置図情報!AD1077</f>
        <v>0</v>
      </c>
      <c r="AE66" s="60">
        <f>すべて_位置図情報!AF1077</f>
        <v>0</v>
      </c>
      <c r="AF66" s="60">
        <f>すべて_位置図情報!AG1077</f>
        <v>0</v>
      </c>
      <c r="AG66" s="60">
        <f>すべて_位置図情報!AH1077</f>
        <v>0</v>
      </c>
      <c r="AH66" s="60">
        <f>すべて_位置図情報!AI1077</f>
        <v>0</v>
      </c>
      <c r="AI66" s="60">
        <f>すべて_位置図情報!AJ1077</f>
        <v>0</v>
      </c>
      <c r="AJ66" s="60">
        <f>すべて_位置図情報!AK1077</f>
        <v>0</v>
      </c>
      <c r="AK66" s="60" t="e">
        <f>すべて_位置図情報!#REF!</f>
        <v>#REF!</v>
      </c>
    </row>
    <row r="67" spans="1:37" ht="22.5" customHeight="1">
      <c r="A67" s="240">
        <f t="shared" si="0"/>
        <v>62</v>
      </c>
      <c r="B67" s="7" t="str">
        <f>すべて_位置図情報!B1105</f>
        <v>インフラ関係施設</v>
      </c>
      <c r="C67" s="44" t="str">
        <f>すべて_位置図情報!C1105</f>
        <v>駐車場</v>
      </c>
      <c r="D67" s="44" t="str">
        <f>すべて_位置図情報!D1105</f>
        <v>自転車管理事務所</v>
      </c>
      <c r="E67" s="44" t="str">
        <f>すべて_位置図情報!E1105</f>
        <v>自転車保管所管理事務所</v>
      </c>
      <c r="F67" s="74">
        <v>1</v>
      </c>
      <c r="G67" s="13" t="str" ph="1">
        <f>すべて_位置図情報!G1105</f>
        <v>千本松大橋自転車保管所管理事務所</v>
      </c>
      <c r="H67" s="126" t="str">
        <f>すべて_位置図情報!H1105</f>
        <v>大阪市西成区南津守2-4</v>
      </c>
      <c r="I67" s="81">
        <f>すべて_位置図情報!I1105</f>
        <v>25.65</v>
      </c>
      <c r="J67" s="80" t="str">
        <f>すべて_位置図情報!J1105</f>
        <v>A</v>
      </c>
      <c r="K67" s="78">
        <f>すべて_位置図情報!K1105</f>
        <v>0</v>
      </c>
      <c r="L67" s="79">
        <f>すべて_位置図情報!L1105</f>
        <v>1997</v>
      </c>
      <c r="M67" s="79" t="str">
        <f>すべて_位置図情報!M1105</f>
        <v>b</v>
      </c>
      <c r="N67" s="79" t="str">
        <f>すべて_位置図情報!N1105</f>
        <v>b</v>
      </c>
      <c r="O67" s="79" t="str">
        <f>すべて_位置図情報!O1105</f>
        <v/>
      </c>
      <c r="P67" s="79" t="str">
        <f>すべて_位置図情報!P1105</f>
        <v>D</v>
      </c>
      <c r="Q67" s="79" t="str">
        <f>すべて_位置図情報!Q1105</f>
        <v>無</v>
      </c>
      <c r="R67" s="79" t="str">
        <f>すべて_位置図情報!R1105</f>
        <v>直営</v>
      </c>
      <c r="S67" s="126" t="str">
        <f>すべて_位置図情報!S1105</f>
        <v>建設局</v>
      </c>
      <c r="T67" s="126" t="str">
        <f>すべて_位置図情報!T1105</f>
        <v>総務部</v>
      </c>
      <c r="U67" s="126" t="str">
        <f>すべて_位置図情報!U1105</f>
        <v>管理課</v>
      </c>
      <c r="V67" s="126" t="str">
        <f>すべて_位置図情報!V1105</f>
        <v>自転車対策担当</v>
      </c>
      <c r="W67" s="116" t="str">
        <f>すべて_位置図情報!W1105</f>
        <v>西成区</v>
      </c>
      <c r="X67" s="116" t="str">
        <f>すべて_位置図情報!X1105</f>
        <v>一般施設</v>
      </c>
      <c r="Y67" s="114">
        <f>すべて_位置図情報!Y1105</f>
        <v>63</v>
      </c>
      <c r="Z67" s="127">
        <f>すべて_位置図情報!Z1105</f>
        <v>0</v>
      </c>
      <c r="AA67" s="145">
        <f>すべて_位置図情報!AA1105</f>
        <v>0</v>
      </c>
      <c r="AB67" s="144">
        <f>すべて_位置図情報!AB1105</f>
        <v>0</v>
      </c>
      <c r="AC67" s="145">
        <f>すべて_位置図情報!AC1105</f>
        <v>0</v>
      </c>
      <c r="AD67" s="145">
        <f>すべて_位置図情報!AD1105</f>
        <v>0</v>
      </c>
      <c r="AE67" s="62">
        <f>すべて_位置図情報!AF1105</f>
        <v>0</v>
      </c>
      <c r="AF67" s="62">
        <f>すべて_位置図情報!AG1105</f>
        <v>0</v>
      </c>
      <c r="AG67" s="62">
        <f>すべて_位置図情報!AH1105</f>
        <v>0</v>
      </c>
      <c r="AH67" s="62">
        <f>すべて_位置図情報!AI1105</f>
        <v>0</v>
      </c>
      <c r="AI67" s="62">
        <f>すべて_位置図情報!AJ1105</f>
        <v>0</v>
      </c>
      <c r="AJ67" s="62">
        <f>すべて_位置図情報!AK1105</f>
        <v>0</v>
      </c>
      <c r="AK67" s="62" t="e">
        <f>すべて_位置図情報!#REF!</f>
        <v>#REF!</v>
      </c>
    </row>
    <row r="68" spans="1:37" ht="22.5" customHeight="1">
      <c r="A68" s="240">
        <f t="shared" si="0"/>
        <v>63</v>
      </c>
      <c r="B68" s="7" t="str">
        <f>すべて_位置図情報!B1252</f>
        <v>インフラ関係施設</v>
      </c>
      <c r="C68" s="7" t="str">
        <f>すべて_位置図情報!C1252</f>
        <v>駐車場</v>
      </c>
      <c r="D68" s="7" t="str">
        <f>すべて_位置図情報!D1252</f>
        <v>自転車管理事務所</v>
      </c>
      <c r="E68" s="14" t="str">
        <f>すべて_位置図情報!E1252</f>
        <v>自転車駐車場管理事務所</v>
      </c>
      <c r="F68" s="74">
        <v>1</v>
      </c>
      <c r="G68" s="13" t="str" ph="1">
        <f>すべて_位置図情報!G1252</f>
        <v>岸里駅自転車駐車場管理事務所</v>
      </c>
      <c r="H68" s="126" t="str">
        <f>すべて_位置図情報!H1252</f>
        <v>大阪市西成区岸里1-1</v>
      </c>
      <c r="I68" s="81">
        <f>すべて_位置図情報!I1252</f>
        <v>12.96</v>
      </c>
      <c r="J68" s="80" t="str">
        <f>すべて_位置図情報!J1252</f>
        <v>A</v>
      </c>
      <c r="K68" s="78">
        <f>すべて_位置図情報!K1252</f>
        <v>0</v>
      </c>
      <c r="L68" s="79">
        <f>すべて_位置図情報!L1252</f>
        <v>1993</v>
      </c>
      <c r="M68" s="79" t="str">
        <f>すべて_位置図情報!M1252</f>
        <v>b</v>
      </c>
      <c r="N68" s="79" t="str">
        <f>すべて_位置図情報!N1252</f>
        <v>b</v>
      </c>
      <c r="O68" s="79" t="str">
        <f>すべて_位置図情報!O1252</f>
        <v/>
      </c>
      <c r="P68" s="79" t="str">
        <f>すべて_位置図情報!P1252</f>
        <v>D</v>
      </c>
      <c r="Q68" s="79" t="str">
        <f>すべて_位置図情報!Q1252</f>
        <v>無</v>
      </c>
      <c r="R68" s="79" t="str">
        <f>すべて_位置図情報!R1252</f>
        <v>指定管理（利用料金施設）</v>
      </c>
      <c r="S68" s="126" t="str">
        <f>すべて_位置図情報!S1252</f>
        <v>建設局</v>
      </c>
      <c r="T68" s="126" t="str">
        <f>すべて_位置図情報!T1252</f>
        <v>総務部</v>
      </c>
      <c r="U68" s="126" t="str">
        <f>すべて_位置図情報!U1252</f>
        <v>管理課</v>
      </c>
      <c r="V68" s="126" t="str">
        <f>すべて_位置図情報!V1252</f>
        <v>自転車対策担当</v>
      </c>
      <c r="W68" s="116" t="str">
        <f>すべて_位置図情報!W1252</f>
        <v>西成区</v>
      </c>
      <c r="X68" s="116" t="str">
        <f>すべて_位置図情報!X1252</f>
        <v>一般施設</v>
      </c>
      <c r="Y68" s="114">
        <f>すべて_位置図情報!Y1252</f>
        <v>64</v>
      </c>
      <c r="Z68" s="127">
        <f>すべて_位置図情報!Z1252</f>
        <v>0</v>
      </c>
      <c r="AA68" s="145">
        <f>すべて_位置図情報!AA1252</f>
        <v>0</v>
      </c>
      <c r="AB68" s="144">
        <f>すべて_位置図情報!AB1252</f>
        <v>0</v>
      </c>
      <c r="AC68" s="145">
        <f>すべて_位置図情報!AC1252</f>
        <v>0</v>
      </c>
      <c r="AD68" s="145">
        <f>すべて_位置図情報!AD1252</f>
        <v>0</v>
      </c>
      <c r="AE68" s="60">
        <f>すべて_位置図情報!AF1252</f>
        <v>0</v>
      </c>
      <c r="AF68" s="60">
        <f>すべて_位置図情報!AG1252</f>
        <v>0</v>
      </c>
      <c r="AG68" s="60">
        <f>すべて_位置図情報!AH1252</f>
        <v>0</v>
      </c>
      <c r="AH68" s="60">
        <f>すべて_位置図情報!AI1252</f>
        <v>0</v>
      </c>
      <c r="AI68" s="60">
        <f>すべて_位置図情報!AJ1252</f>
        <v>0</v>
      </c>
      <c r="AJ68" s="60">
        <f>すべて_位置図情報!AK1252</f>
        <v>0</v>
      </c>
      <c r="AK68" s="60" t="e">
        <f>すべて_位置図情報!#REF!</f>
        <v>#REF!</v>
      </c>
    </row>
    <row r="69" spans="1:37" ht="22.5" customHeight="1">
      <c r="A69" s="240">
        <f t="shared" si="0"/>
        <v>64</v>
      </c>
      <c r="B69" s="7" t="str">
        <f>すべて_位置図情報!B1253</f>
        <v>インフラ関係施設</v>
      </c>
      <c r="C69" s="7" t="str">
        <f>すべて_位置図情報!C1253</f>
        <v>駐車場</v>
      </c>
      <c r="D69" s="7" t="str">
        <f>すべて_位置図情報!D1253</f>
        <v>自転車管理事務所</v>
      </c>
      <c r="E69" s="7" t="str">
        <f>すべて_位置図情報!E1253</f>
        <v>自転車駐車場管理事務所</v>
      </c>
      <c r="F69" s="74">
        <v>2</v>
      </c>
      <c r="G69" s="13" t="str" ph="1">
        <f>すべて_位置図情報!G1253</f>
        <v>花園町駅自転車駐車場管理事務所</v>
      </c>
      <c r="H69" s="126" t="str">
        <f>すべて_位置図情報!H1253</f>
        <v>大阪市西成区梅南1-1</v>
      </c>
      <c r="I69" s="81">
        <f>すべて_位置図情報!I1253</f>
        <v>3.53</v>
      </c>
      <c r="J69" s="80" t="str">
        <f>すべて_位置図情報!J1253</f>
        <v>A</v>
      </c>
      <c r="K69" s="78">
        <f>すべて_位置図情報!K1253</f>
        <v>0</v>
      </c>
      <c r="L69" s="79">
        <f>すべて_位置図情報!L1253</f>
        <v>1991</v>
      </c>
      <c r="M69" s="79" t="str">
        <f>すべて_位置図情報!M1253</f>
        <v>b</v>
      </c>
      <c r="N69" s="79" t="str">
        <f>すべて_位置図情報!N1253</f>
        <v>b</v>
      </c>
      <c r="O69" s="79" t="str">
        <f>すべて_位置図情報!O1253</f>
        <v/>
      </c>
      <c r="P69" s="79" t="str">
        <f>すべて_位置図情報!P1253</f>
        <v>D</v>
      </c>
      <c r="Q69" s="79" t="str">
        <f>すべて_位置図情報!Q1253</f>
        <v>無</v>
      </c>
      <c r="R69" s="79" t="str">
        <f>すべて_位置図情報!R1253</f>
        <v>指定管理（利用料金施設）</v>
      </c>
      <c r="S69" s="126" t="str">
        <f>すべて_位置図情報!S1253</f>
        <v>建設局</v>
      </c>
      <c r="T69" s="126" t="str">
        <f>すべて_位置図情報!T1253</f>
        <v>総務部</v>
      </c>
      <c r="U69" s="126" t="str">
        <f>すべて_位置図情報!U1253</f>
        <v>管理課</v>
      </c>
      <c r="V69" s="126" t="str">
        <f>すべて_位置図情報!V1253</f>
        <v>自転車対策担当</v>
      </c>
      <c r="W69" s="116" t="str">
        <f>すべて_位置図情報!W1253</f>
        <v>西成区</v>
      </c>
      <c r="X69" s="116" t="str">
        <f>すべて_位置図情報!X1253</f>
        <v>一般施設</v>
      </c>
      <c r="Y69" s="114">
        <f>すべて_位置図情報!Y1253</f>
        <v>65</v>
      </c>
      <c r="Z69" s="127">
        <f>すべて_位置図情報!Z1253</f>
        <v>0</v>
      </c>
      <c r="AA69" s="145">
        <f>すべて_位置図情報!AA1253</f>
        <v>0</v>
      </c>
      <c r="AB69" s="144">
        <f>すべて_位置図情報!AB1253</f>
        <v>0</v>
      </c>
      <c r="AC69" s="145">
        <f>すべて_位置図情報!AC1253</f>
        <v>0</v>
      </c>
      <c r="AD69" s="145">
        <f>すべて_位置図情報!AD1253</f>
        <v>0</v>
      </c>
      <c r="AE69" s="60">
        <f>すべて_位置図情報!AF1253</f>
        <v>0</v>
      </c>
      <c r="AF69" s="60">
        <f>すべて_位置図情報!AG1253</f>
        <v>0</v>
      </c>
      <c r="AG69" s="60">
        <f>すべて_位置図情報!AH1253</f>
        <v>0</v>
      </c>
      <c r="AH69" s="60">
        <f>すべて_位置図情報!AI1253</f>
        <v>0</v>
      </c>
      <c r="AI69" s="60">
        <f>すべて_位置図情報!AJ1253</f>
        <v>0</v>
      </c>
      <c r="AJ69" s="60">
        <f>すべて_位置図情報!AK1253</f>
        <v>0</v>
      </c>
      <c r="AK69" s="60" t="e">
        <f>すべて_位置図情報!#REF!</f>
        <v>#REF!</v>
      </c>
    </row>
    <row r="70" spans="1:37" ht="22.5" customHeight="1">
      <c r="A70" s="240">
        <f t="shared" si="0"/>
        <v>65</v>
      </c>
      <c r="B70" s="7" t="str">
        <f>すべて_位置図情報!B1254</f>
        <v>インフラ関係施設</v>
      </c>
      <c r="C70" s="45" t="str">
        <f>すべて_位置図情報!C1254</f>
        <v>駐車場</v>
      </c>
      <c r="D70" s="45" t="str">
        <f>すべて_位置図情報!D1254</f>
        <v>自転車管理事務所</v>
      </c>
      <c r="E70" s="45" t="str">
        <f>すべて_位置図情報!E1254</f>
        <v>自転車駐車場管理事務所</v>
      </c>
      <c r="F70" s="74">
        <v>3</v>
      </c>
      <c r="G70" s="13" t="str" ph="1">
        <f>すべて_位置図情報!G1254</f>
        <v>花園町駅自転車駐車場管理ボックス</v>
      </c>
      <c r="H70" s="126" t="str">
        <f>すべて_位置図情報!H1254</f>
        <v>大阪市西成区梅南1-1</v>
      </c>
      <c r="I70" s="81">
        <f>すべて_位置図情報!I1254</f>
        <v>1.44</v>
      </c>
      <c r="J70" s="80" t="str">
        <f>すべて_位置図情報!J1254</f>
        <v>A</v>
      </c>
      <c r="K70" s="78">
        <f>すべて_位置図情報!K1254</f>
        <v>0</v>
      </c>
      <c r="L70" s="79">
        <f>すべて_位置図情報!L1254</f>
        <v>1991</v>
      </c>
      <c r="M70" s="79" t="str">
        <f>すべて_位置図情報!M1254</f>
        <v>b</v>
      </c>
      <c r="N70" s="79" t="str">
        <f>すべて_位置図情報!N1254</f>
        <v>b</v>
      </c>
      <c r="O70" s="79" t="str">
        <f>すべて_位置図情報!O1254</f>
        <v/>
      </c>
      <c r="P70" s="79" t="str">
        <f>すべて_位置図情報!P1254</f>
        <v>D</v>
      </c>
      <c r="Q70" s="79" t="str">
        <f>すべて_位置図情報!Q1254</f>
        <v>無</v>
      </c>
      <c r="R70" s="79" t="str">
        <f>すべて_位置図情報!R1254</f>
        <v>指定管理（利用料金施設）</v>
      </c>
      <c r="S70" s="126" t="str">
        <f>すべて_位置図情報!S1254</f>
        <v>建設局</v>
      </c>
      <c r="T70" s="126" t="str">
        <f>すべて_位置図情報!T1254</f>
        <v>総務部</v>
      </c>
      <c r="U70" s="126" t="str">
        <f>すべて_位置図情報!U1254</f>
        <v>管理課</v>
      </c>
      <c r="V70" s="126" t="str">
        <f>すべて_位置図情報!V1254</f>
        <v>自転車対策担当</v>
      </c>
      <c r="W70" s="116" t="str">
        <f>すべて_位置図情報!W1254</f>
        <v>西成区</v>
      </c>
      <c r="X70" s="116" t="str">
        <f>すべて_位置図情報!X1254</f>
        <v>一般施設</v>
      </c>
      <c r="Y70" s="114">
        <f>すべて_位置図情報!Y1254</f>
        <v>66</v>
      </c>
      <c r="Z70" s="127">
        <f>すべて_位置図情報!Z1254</f>
        <v>0</v>
      </c>
      <c r="AA70" s="145">
        <f>すべて_位置図情報!AA1254</f>
        <v>0</v>
      </c>
      <c r="AB70" s="144">
        <f>すべて_位置図情報!AB1254</f>
        <v>0</v>
      </c>
      <c r="AC70" s="145">
        <f>すべて_位置図情報!AC1254</f>
        <v>0</v>
      </c>
      <c r="AD70" s="145">
        <f>すべて_位置図情報!AD1254</f>
        <v>0</v>
      </c>
      <c r="AE70" s="60">
        <f>すべて_位置図情報!AF1254</f>
        <v>0</v>
      </c>
      <c r="AF70" s="60">
        <f>すべて_位置図情報!AG1254</f>
        <v>0</v>
      </c>
      <c r="AG70" s="60">
        <f>すべて_位置図情報!AH1254</f>
        <v>0</v>
      </c>
      <c r="AH70" s="60">
        <f>すべて_位置図情報!AI1254</f>
        <v>0</v>
      </c>
      <c r="AI70" s="60">
        <f>すべて_位置図情報!AJ1254</f>
        <v>0</v>
      </c>
      <c r="AJ70" s="60">
        <f>すべて_位置図情報!AK1254</f>
        <v>0</v>
      </c>
      <c r="AK70" s="60" t="e">
        <f>すべて_位置図情報!#REF!</f>
        <v>#REF!</v>
      </c>
    </row>
    <row r="71" spans="1:37" ht="22.5" customHeight="1">
      <c r="A71" s="240">
        <f t="shared" si="0"/>
        <v>66</v>
      </c>
      <c r="B71" s="7" t="str">
        <f>すべて_位置図情報!B1468</f>
        <v>インフラ関係施設</v>
      </c>
      <c r="C71" s="44" t="str">
        <f>すべて_位置図情報!C1468</f>
        <v>公園付帯施設</v>
      </c>
      <c r="D71" s="44" t="str">
        <f>すべて_位置図情報!D1468</f>
        <v>公園付帯施設</v>
      </c>
      <c r="E71" s="86" t="str">
        <f>すべて_位置図情報!E1468</f>
        <v>公園付帯施設</v>
      </c>
      <c r="F71" s="74">
        <v>1</v>
      </c>
      <c r="G71" s="13" t="str" ph="1">
        <f>すべて_位置図情報!G1468</f>
        <v>玉出西公園</v>
      </c>
      <c r="H71" s="126" t="str">
        <f>すべて_位置図情報!H1468</f>
        <v>大阪市西成区玉出西1-9</v>
      </c>
      <c r="I71" s="81">
        <f>すべて_位置図情報!I1468</f>
        <v>19.2</v>
      </c>
      <c r="J71" s="80" t="str">
        <f>すべて_位置図情報!J1468</f>
        <v>A</v>
      </c>
      <c r="K71" s="78">
        <f>すべて_位置図情報!K1468</f>
        <v>0</v>
      </c>
      <c r="L71" s="79">
        <f>すべて_位置図情報!L1468</f>
        <v>2001</v>
      </c>
      <c r="M71" s="79" t="str">
        <f>すべて_位置図情報!M1468</f>
        <v>b</v>
      </c>
      <c r="N71" s="79" t="str">
        <f>すべて_位置図情報!N1468</f>
        <v>b</v>
      </c>
      <c r="O71" s="79" t="str">
        <f>すべて_位置図情報!O1468</f>
        <v/>
      </c>
      <c r="P71" s="79" t="str">
        <f>すべて_位置図情報!P1468</f>
        <v>D</v>
      </c>
      <c r="Q71" s="79" t="str">
        <f>すべて_位置図情報!Q1468</f>
        <v>無</v>
      </c>
      <c r="R71" s="79" t="str">
        <f>すべて_位置図情報!R1468</f>
        <v>直営</v>
      </c>
      <c r="S71" s="126" t="str">
        <f>すべて_位置図情報!S1468</f>
        <v>建設局</v>
      </c>
      <c r="T71" s="126" t="str">
        <f>すべて_位置図情報!T1468</f>
        <v>公園緑化部</v>
      </c>
      <c r="U71" s="126" t="str">
        <f>すべて_位置図情報!U1468</f>
        <v>公園課</v>
      </c>
      <c r="V71" s="124" t="str">
        <f>すべて_位置図情報!V1468</f>
        <v>－</v>
      </c>
      <c r="W71" s="116" t="str">
        <f>すべて_位置図情報!W1468</f>
        <v>西成区</v>
      </c>
      <c r="X71" s="116" t="str">
        <f>すべて_位置図情報!X1468</f>
        <v>一般施設</v>
      </c>
      <c r="Y71" s="114">
        <f>すべて_位置図情報!Y1468</f>
        <v>67</v>
      </c>
      <c r="Z71" s="127">
        <f>すべて_位置図情報!Z1468</f>
        <v>0</v>
      </c>
      <c r="AA71" s="145">
        <f>すべて_位置図情報!AA1468</f>
        <v>0</v>
      </c>
      <c r="AB71" s="144">
        <f>すべて_位置図情報!AB1468</f>
        <v>0</v>
      </c>
      <c r="AC71" s="145">
        <f>すべて_位置図情報!AC1468</f>
        <v>0</v>
      </c>
      <c r="AD71" s="145">
        <f>すべて_位置図情報!AD1468</f>
        <v>0</v>
      </c>
      <c r="AE71" s="60">
        <f>すべて_位置図情報!AF1468</f>
        <v>0</v>
      </c>
      <c r="AF71" s="60">
        <f>すべて_位置図情報!AG1468</f>
        <v>0</v>
      </c>
      <c r="AG71" s="60">
        <f>すべて_位置図情報!AH1468</f>
        <v>0</v>
      </c>
      <c r="AH71" s="60">
        <f>すべて_位置図情報!AI1468</f>
        <v>0</v>
      </c>
      <c r="AI71" s="60">
        <f>すべて_位置図情報!AJ1468</f>
        <v>0</v>
      </c>
      <c r="AJ71" s="60">
        <f>すべて_位置図情報!AK1468</f>
        <v>0</v>
      </c>
      <c r="AK71" s="60" t="e">
        <f>すべて_位置図情報!#REF!</f>
        <v>#REF!</v>
      </c>
    </row>
    <row r="72" spans="1:37" ht="22.5" customHeight="1">
      <c r="A72" s="240">
        <f t="shared" ref="A72:A95" si="1">A71+1</f>
        <v>67</v>
      </c>
      <c r="B72" s="7" t="str">
        <f>すべて_位置図情報!B1469</f>
        <v>インフラ関係施設</v>
      </c>
      <c r="C72" s="7" t="str">
        <f>すべて_位置図情報!C1469</f>
        <v>公園付帯施設</v>
      </c>
      <c r="D72" s="7" t="str">
        <f>すべて_位置図情報!D1469</f>
        <v>公園付帯施設</v>
      </c>
      <c r="E72" s="43" t="str">
        <f>すべて_位置図情報!E1469</f>
        <v>公園付帯施設</v>
      </c>
      <c r="F72" s="74">
        <v>2</v>
      </c>
      <c r="G72" s="13" t="str" ph="1">
        <f>すべて_位置図情報!G1469</f>
        <v>西成公園</v>
      </c>
      <c r="H72" s="126" t="str">
        <f>すべて_位置図情報!H1469</f>
        <v>大阪市西成区津守1-13</v>
      </c>
      <c r="I72" s="81">
        <f>すべて_位置図情報!I1469</f>
        <v>22.39</v>
      </c>
      <c r="J72" s="80" t="str">
        <f>すべて_位置図情報!J1469</f>
        <v>A</v>
      </c>
      <c r="K72" s="78">
        <f>すべて_位置図情報!K1469</f>
        <v>0</v>
      </c>
      <c r="L72" s="79">
        <f>すべて_位置図情報!L1469</f>
        <v>1995</v>
      </c>
      <c r="M72" s="79" t="str">
        <f>すべて_位置図情報!M1469</f>
        <v>b</v>
      </c>
      <c r="N72" s="79" t="str">
        <f>すべて_位置図情報!N1469</f>
        <v>b</v>
      </c>
      <c r="O72" s="79" t="str">
        <f>すべて_位置図情報!O1469</f>
        <v/>
      </c>
      <c r="P72" s="79" t="str">
        <f>すべて_位置図情報!P1469</f>
        <v>D</v>
      </c>
      <c r="Q72" s="79" t="str">
        <f>すべて_位置図情報!Q1469</f>
        <v>無</v>
      </c>
      <c r="R72" s="79" t="str">
        <f>すべて_位置図情報!R1469</f>
        <v>直営</v>
      </c>
      <c r="S72" s="126" t="str">
        <f>すべて_位置図情報!S1469</f>
        <v>建設局</v>
      </c>
      <c r="T72" s="126" t="str">
        <f>すべて_位置図情報!T1469</f>
        <v>公園緑化部</v>
      </c>
      <c r="U72" s="126" t="str">
        <f>すべて_位置図情報!U1469</f>
        <v>公園課</v>
      </c>
      <c r="V72" s="124" t="str">
        <f>すべて_位置図情報!V1469</f>
        <v>－</v>
      </c>
      <c r="W72" s="116" t="str">
        <f>すべて_位置図情報!W1469</f>
        <v>西成区</v>
      </c>
      <c r="X72" s="116" t="str">
        <f>すべて_位置図情報!X1469</f>
        <v>一般施設</v>
      </c>
      <c r="Y72" s="114">
        <f>すべて_位置図情報!Y1469</f>
        <v>68</v>
      </c>
      <c r="Z72" s="127">
        <f>すべて_位置図情報!Z1469</f>
        <v>0</v>
      </c>
      <c r="AA72" s="145">
        <f>すべて_位置図情報!AA1469</f>
        <v>0</v>
      </c>
      <c r="AB72" s="144">
        <f>すべて_位置図情報!AB1469</f>
        <v>0</v>
      </c>
      <c r="AC72" s="145">
        <f>すべて_位置図情報!AC1469</f>
        <v>0</v>
      </c>
      <c r="AD72" s="145">
        <f>すべて_位置図情報!AD1469</f>
        <v>0</v>
      </c>
      <c r="AE72" s="60">
        <f>すべて_位置図情報!AF1469</f>
        <v>0</v>
      </c>
      <c r="AF72" s="60">
        <f>すべて_位置図情報!AG1469</f>
        <v>0</v>
      </c>
      <c r="AG72" s="60">
        <f>すべて_位置図情報!AH1469</f>
        <v>0</v>
      </c>
      <c r="AH72" s="60">
        <f>すべて_位置図情報!AI1469</f>
        <v>0</v>
      </c>
      <c r="AI72" s="60">
        <f>すべて_位置図情報!AJ1469</f>
        <v>0</v>
      </c>
      <c r="AJ72" s="60">
        <f>すべて_位置図情報!AK1469</f>
        <v>0</v>
      </c>
      <c r="AK72" s="60" t="e">
        <f>すべて_位置図情報!#REF!</f>
        <v>#REF!</v>
      </c>
    </row>
    <row r="73" spans="1:37" ht="22.5" customHeight="1">
      <c r="A73" s="240">
        <f t="shared" si="1"/>
        <v>68</v>
      </c>
      <c r="B73" s="7" t="str">
        <f>すべて_位置図情報!B1470</f>
        <v>インフラ関係施設</v>
      </c>
      <c r="C73" s="7" t="str">
        <f>すべて_位置図情報!C1470</f>
        <v>公園付帯施設</v>
      </c>
      <c r="D73" s="7" t="str">
        <f>すべて_位置図情報!D1470</f>
        <v>公園付帯施設</v>
      </c>
      <c r="E73" s="43" t="str">
        <f>すべて_位置図情報!E1470</f>
        <v>公園付帯施設</v>
      </c>
      <c r="F73" s="74">
        <v>3</v>
      </c>
      <c r="G73" s="13" t="str" ph="1">
        <f>すべて_位置図情報!G1470</f>
        <v>南津守さくら公園</v>
      </c>
      <c r="H73" s="126" t="str">
        <f>すべて_位置図情報!H1470</f>
        <v>大阪市西成区南津守1-3</v>
      </c>
      <c r="I73" s="81">
        <f>すべて_位置図情報!I1470</f>
        <v>1991.6</v>
      </c>
      <c r="J73" s="80" t="str">
        <f>すべて_位置図情報!J1470</f>
        <v>B</v>
      </c>
      <c r="K73" s="78">
        <f>すべて_位置図情報!K1470</f>
        <v>0</v>
      </c>
      <c r="L73" s="79">
        <f>すべて_位置図情報!L1470</f>
        <v>2000</v>
      </c>
      <c r="M73" s="79" t="str">
        <f>すべて_位置図情報!M1470</f>
        <v>b</v>
      </c>
      <c r="N73" s="79" t="str">
        <f>すべて_位置図情報!N1470</f>
        <v>b</v>
      </c>
      <c r="O73" s="79" t="str">
        <f>すべて_位置図情報!O1470</f>
        <v/>
      </c>
      <c r="P73" s="79" t="str">
        <f>すべて_位置図情報!P1470</f>
        <v>E</v>
      </c>
      <c r="Q73" s="79" t="str">
        <f>すべて_位置図情報!Q1470</f>
        <v>無</v>
      </c>
      <c r="R73" s="79" t="str">
        <f>すべて_位置図情報!R1470</f>
        <v>直営</v>
      </c>
      <c r="S73" s="126" t="str">
        <f>すべて_位置図情報!S1470</f>
        <v>建設局</v>
      </c>
      <c r="T73" s="126" t="str">
        <f>すべて_位置図情報!T1470</f>
        <v>公園緑化部</v>
      </c>
      <c r="U73" s="126" t="str">
        <f>すべて_位置図情報!U1470</f>
        <v>公園課</v>
      </c>
      <c r="V73" s="124" t="str">
        <f>すべて_位置図情報!V1470</f>
        <v>ー</v>
      </c>
      <c r="W73" s="116" t="str">
        <f>すべて_位置図情報!W1470</f>
        <v>西成区</v>
      </c>
      <c r="X73" s="116" t="str">
        <f>すべて_位置図情報!X1470</f>
        <v>一般施設</v>
      </c>
      <c r="Y73" s="114">
        <f>すべて_位置図情報!Y1470</f>
        <v>69</v>
      </c>
      <c r="Z73" s="127">
        <f>すべて_位置図情報!Z1470</f>
        <v>0</v>
      </c>
      <c r="AA73" s="145" t="str">
        <f>すべて_位置図情報!AA1470</f>
        <v>〇</v>
      </c>
      <c r="AB73" s="144">
        <f>すべて_位置図情報!AB1470</f>
        <v>0</v>
      </c>
      <c r="AC73" s="145">
        <f>すべて_位置図情報!AC1470</f>
        <v>0</v>
      </c>
      <c r="AD73" s="145">
        <f>すべて_位置図情報!AD1470</f>
        <v>0</v>
      </c>
      <c r="AE73" s="60">
        <f>すべて_位置図情報!AF1470</f>
        <v>0</v>
      </c>
      <c r="AF73" s="60">
        <f>すべて_位置図情報!AG1470</f>
        <v>0</v>
      </c>
      <c r="AG73" s="60">
        <f>すべて_位置図情報!AH1470</f>
        <v>0</v>
      </c>
      <c r="AH73" s="60">
        <f>すべて_位置図情報!AI1470</f>
        <v>0</v>
      </c>
      <c r="AI73" s="60">
        <f>すべて_位置図情報!AJ1470</f>
        <v>0</v>
      </c>
      <c r="AJ73" s="60">
        <f>すべて_位置図情報!AK1470</f>
        <v>0</v>
      </c>
      <c r="AK73" s="60" t="e">
        <f>すべて_位置図情報!#REF!</f>
        <v>#REF!</v>
      </c>
    </row>
    <row r="74" spans="1:37" ht="22.5" customHeight="1">
      <c r="A74" s="240">
        <f t="shared" si="1"/>
        <v>69</v>
      </c>
      <c r="B74" s="7" t="str">
        <f>すべて_位置図情報!B1471</f>
        <v>インフラ関係施設</v>
      </c>
      <c r="C74" s="7" t="str">
        <f>すべて_位置図情報!C1471</f>
        <v>公園付帯施設</v>
      </c>
      <c r="D74" s="7" t="str">
        <f>すべて_位置図情報!D1471</f>
        <v>公園付帯施設</v>
      </c>
      <c r="E74" s="43" t="str">
        <f>すべて_位置図情報!E1471</f>
        <v>公園付帯施設</v>
      </c>
      <c r="F74" s="74">
        <v>4</v>
      </c>
      <c r="G74" s="13" t="str" ph="1">
        <f>すべて_位置図情報!G1471</f>
        <v>鶴見橋中央公園</v>
      </c>
      <c r="H74" s="126" t="str">
        <f>すべて_位置図情報!H1471</f>
        <v>大阪市西成区鶴見橋2-5</v>
      </c>
      <c r="I74" s="81">
        <f>すべて_位置図情報!I1471</f>
        <v>19.2</v>
      </c>
      <c r="J74" s="80" t="str">
        <f>すべて_位置図情報!J1471</f>
        <v>A</v>
      </c>
      <c r="K74" s="78">
        <f>すべて_位置図情報!K1471</f>
        <v>0</v>
      </c>
      <c r="L74" s="79">
        <f>すべて_位置図情報!L1471</f>
        <v>2001</v>
      </c>
      <c r="M74" s="79" t="str">
        <f>すべて_位置図情報!M1471</f>
        <v>b</v>
      </c>
      <c r="N74" s="79" t="str">
        <f>すべて_位置図情報!N1471</f>
        <v>b</v>
      </c>
      <c r="O74" s="79" t="str">
        <f>すべて_位置図情報!O1471</f>
        <v/>
      </c>
      <c r="P74" s="79" t="str">
        <f>すべて_位置図情報!P1471</f>
        <v>D</v>
      </c>
      <c r="Q74" s="79" t="str">
        <f>すべて_位置図情報!Q1471</f>
        <v>無</v>
      </c>
      <c r="R74" s="79" t="str">
        <f>すべて_位置図情報!R1471</f>
        <v>直営</v>
      </c>
      <c r="S74" s="126" t="str">
        <f>すべて_位置図情報!S1471</f>
        <v>建設局</v>
      </c>
      <c r="T74" s="126" t="str">
        <f>すべて_位置図情報!T1471</f>
        <v>公園緑化部</v>
      </c>
      <c r="U74" s="126" t="str">
        <f>すべて_位置図情報!U1471</f>
        <v>公園課</v>
      </c>
      <c r="V74" s="124" t="str">
        <f>すべて_位置図情報!V1471</f>
        <v>－</v>
      </c>
      <c r="W74" s="116" t="str">
        <f>すべて_位置図情報!W1471</f>
        <v>西成区</v>
      </c>
      <c r="X74" s="116" t="str">
        <f>すべて_位置図情報!X1471</f>
        <v>一般施設</v>
      </c>
      <c r="Y74" s="114">
        <f>すべて_位置図情報!Y1471</f>
        <v>70</v>
      </c>
      <c r="Z74" s="127">
        <f>すべて_位置図情報!Z1471</f>
        <v>0</v>
      </c>
      <c r="AA74" s="145">
        <f>すべて_位置図情報!AA1471</f>
        <v>0</v>
      </c>
      <c r="AB74" s="144">
        <f>すべて_位置図情報!AB1471</f>
        <v>0</v>
      </c>
      <c r="AC74" s="145">
        <f>すべて_位置図情報!AC1471</f>
        <v>0</v>
      </c>
      <c r="AD74" s="145">
        <f>すべて_位置図情報!AD1471</f>
        <v>0</v>
      </c>
      <c r="AE74" s="60">
        <f>すべて_位置図情報!AF1471</f>
        <v>0</v>
      </c>
      <c r="AF74" s="60">
        <f>すべて_位置図情報!AG1471</f>
        <v>0</v>
      </c>
      <c r="AG74" s="60">
        <f>すべて_位置図情報!AH1471</f>
        <v>0</v>
      </c>
      <c r="AH74" s="60">
        <f>すべて_位置図情報!AI1471</f>
        <v>0</v>
      </c>
      <c r="AI74" s="60">
        <f>すべて_位置図情報!AJ1471</f>
        <v>0</v>
      </c>
      <c r="AJ74" s="60">
        <f>すべて_位置図情報!AK1471</f>
        <v>0</v>
      </c>
      <c r="AK74" s="60" t="e">
        <f>すべて_位置図情報!#REF!</f>
        <v>#REF!</v>
      </c>
    </row>
    <row r="75" spans="1:37" ht="22.5" customHeight="1">
      <c r="A75" s="240">
        <f t="shared" si="1"/>
        <v>70</v>
      </c>
      <c r="B75" s="7" t="str">
        <f>すべて_位置図情報!B1472</f>
        <v>インフラ関係施設</v>
      </c>
      <c r="C75" s="7" t="str">
        <f>すべて_位置図情報!C1472</f>
        <v>公園付帯施設</v>
      </c>
      <c r="D75" s="7" t="str">
        <f>すべて_位置図情報!D1472</f>
        <v>公園付帯施設</v>
      </c>
      <c r="E75" s="43" t="str">
        <f>すべて_位置図情報!E1472</f>
        <v>公園付帯施設</v>
      </c>
      <c r="F75" s="74">
        <v>5</v>
      </c>
      <c r="G75" s="13" t="str" ph="1">
        <f>すべて_位置図情報!G1472</f>
        <v>南津守中央公園</v>
      </c>
      <c r="H75" s="126" t="str">
        <f>すべて_位置図情報!H1472</f>
        <v>大阪市西成区南津守6-6外</v>
      </c>
      <c r="I75" s="81">
        <f>すべて_位置図情報!I1472</f>
        <v>28.92</v>
      </c>
      <c r="J75" s="80" t="str">
        <f>すべて_位置図情報!J1472</f>
        <v>A</v>
      </c>
      <c r="K75" s="78">
        <f>すべて_位置図情報!K1472</f>
        <v>0</v>
      </c>
      <c r="L75" s="79">
        <f>すべて_位置図情報!L1472</f>
        <v>1997</v>
      </c>
      <c r="M75" s="79" t="str">
        <f>すべて_位置図情報!M1472</f>
        <v>b</v>
      </c>
      <c r="N75" s="79" t="str">
        <f>すべて_位置図情報!N1472</f>
        <v>b</v>
      </c>
      <c r="O75" s="79" t="str">
        <f>すべて_位置図情報!O1472</f>
        <v/>
      </c>
      <c r="P75" s="79" t="str">
        <f>すべて_位置図情報!P1472</f>
        <v>D</v>
      </c>
      <c r="Q75" s="79" t="str">
        <f>すべて_位置図情報!Q1472</f>
        <v>無</v>
      </c>
      <c r="R75" s="79" t="str">
        <f>すべて_位置図情報!R1472</f>
        <v>直営</v>
      </c>
      <c r="S75" s="126" t="str">
        <f>すべて_位置図情報!S1472</f>
        <v>建設局</v>
      </c>
      <c r="T75" s="126" t="str">
        <f>すべて_位置図情報!T1472</f>
        <v>公園緑化部</v>
      </c>
      <c r="U75" s="126" t="str">
        <f>すべて_位置図情報!U1472</f>
        <v>公園課</v>
      </c>
      <c r="V75" s="124" t="str">
        <f>すべて_位置図情報!V1472</f>
        <v>－</v>
      </c>
      <c r="W75" s="116" t="str">
        <f>すべて_位置図情報!W1472</f>
        <v>西成区</v>
      </c>
      <c r="X75" s="116" t="str">
        <f>すべて_位置図情報!X1472</f>
        <v>一般施設</v>
      </c>
      <c r="Y75" s="114">
        <f>すべて_位置図情報!Y1472</f>
        <v>71</v>
      </c>
      <c r="Z75" s="127">
        <f>すべて_位置図情報!Z1472</f>
        <v>0</v>
      </c>
      <c r="AA75" s="145">
        <f>すべて_位置図情報!AA1472</f>
        <v>0</v>
      </c>
      <c r="AB75" s="144">
        <f>すべて_位置図情報!AB1472</f>
        <v>0</v>
      </c>
      <c r="AC75" s="145">
        <f>すべて_位置図情報!AC1472</f>
        <v>0</v>
      </c>
      <c r="AD75" s="145">
        <f>すべて_位置図情報!AD1472</f>
        <v>0</v>
      </c>
      <c r="AE75" s="60">
        <f>すべて_位置図情報!AF1472</f>
        <v>0</v>
      </c>
      <c r="AF75" s="60">
        <f>すべて_位置図情報!AG1472</f>
        <v>0</v>
      </c>
      <c r="AG75" s="60">
        <f>すべて_位置図情報!AH1472</f>
        <v>0</v>
      </c>
      <c r="AH75" s="60">
        <f>すべて_位置図情報!AI1472</f>
        <v>0</v>
      </c>
      <c r="AI75" s="60">
        <f>すべて_位置図情報!AJ1472</f>
        <v>0</v>
      </c>
      <c r="AJ75" s="60">
        <f>すべて_位置図情報!AK1472</f>
        <v>0</v>
      </c>
      <c r="AK75" s="60" t="e">
        <f>すべて_位置図情報!#REF!</f>
        <v>#REF!</v>
      </c>
    </row>
    <row r="76" spans="1:37" ht="22.5" customHeight="1">
      <c r="A76" s="240">
        <f t="shared" si="1"/>
        <v>71</v>
      </c>
      <c r="B76" s="7" t="str">
        <f>すべて_位置図情報!B1473</f>
        <v>インフラ関係施設</v>
      </c>
      <c r="C76" s="7" t="str">
        <f>すべて_位置図情報!C1473</f>
        <v>公園付帯施設</v>
      </c>
      <c r="D76" s="7" t="str">
        <f>すべて_位置図情報!D1473</f>
        <v>公園付帯施設</v>
      </c>
      <c r="E76" s="43" t="str">
        <f>すべて_位置図情報!E1473</f>
        <v>公園付帯施設</v>
      </c>
      <c r="F76" s="74">
        <v>6</v>
      </c>
      <c r="G76" s="13" t="str" ph="1">
        <f>すべて_位置図情報!G1473</f>
        <v>西成公園現場事務所</v>
      </c>
      <c r="H76" s="126" t="str">
        <f>すべて_位置図情報!H1473</f>
        <v>大阪市西成区津守1-13</v>
      </c>
      <c r="I76" s="81">
        <f>すべて_位置図情報!I1473</f>
        <v>41.45</v>
      </c>
      <c r="J76" s="80" t="str">
        <f>すべて_位置図情報!J1473</f>
        <v>A</v>
      </c>
      <c r="K76" s="78">
        <f>すべて_位置図情報!K1473</f>
        <v>0</v>
      </c>
      <c r="L76" s="79">
        <f>すべて_位置図情報!L1473</f>
        <v>2010</v>
      </c>
      <c r="M76" s="79" t="str">
        <f>すべて_位置図情報!M1473</f>
        <v>a</v>
      </c>
      <c r="N76" s="79" t="str">
        <f>すべて_位置図情報!N1473</f>
        <v>a</v>
      </c>
      <c r="O76" s="79" t="str">
        <f>すべて_位置図情報!O1473</f>
        <v/>
      </c>
      <c r="P76" s="79" t="str">
        <f>すべて_位置図情報!P1473</f>
        <v>A</v>
      </c>
      <c r="Q76" s="79" t="str">
        <f>すべて_位置図情報!Q1473</f>
        <v>無</v>
      </c>
      <c r="R76" s="79" t="str">
        <f>すべて_位置図情報!R1473</f>
        <v>直営</v>
      </c>
      <c r="S76" s="126" t="str">
        <f>すべて_位置図情報!S1473</f>
        <v>建設局</v>
      </c>
      <c r="T76" s="126" t="str">
        <f>すべて_位置図情報!T1473</f>
        <v>公園緑化部</v>
      </c>
      <c r="U76" s="126" t="str">
        <f>すべて_位置図情報!U1473</f>
        <v>公園課</v>
      </c>
      <c r="V76" s="124" t="str">
        <f>すべて_位置図情報!V1473</f>
        <v>－</v>
      </c>
      <c r="W76" s="116" t="str">
        <f>すべて_位置図情報!W1473</f>
        <v>西成区</v>
      </c>
      <c r="X76" s="116" t="str">
        <f>すべて_位置図情報!X1473</f>
        <v>一般施設</v>
      </c>
      <c r="Y76" s="114">
        <f>すべて_位置図情報!Y1473</f>
        <v>72</v>
      </c>
      <c r="Z76" s="127">
        <f>すべて_位置図情報!Z1473</f>
        <v>0</v>
      </c>
      <c r="AA76" s="145">
        <f>すべて_位置図情報!AA1473</f>
        <v>0</v>
      </c>
      <c r="AB76" s="144">
        <f>すべて_位置図情報!AB1473</f>
        <v>0</v>
      </c>
      <c r="AC76" s="145">
        <f>すべて_位置図情報!AC1473</f>
        <v>0</v>
      </c>
      <c r="AD76" s="145">
        <f>すべて_位置図情報!AD1473</f>
        <v>0</v>
      </c>
      <c r="AE76" s="60">
        <f>すべて_位置図情報!AF1473</f>
        <v>0</v>
      </c>
      <c r="AF76" s="60">
        <f>すべて_位置図情報!AG1473</f>
        <v>0</v>
      </c>
      <c r="AG76" s="60">
        <f>すべて_位置図情報!AH1473</f>
        <v>0</v>
      </c>
      <c r="AH76" s="60">
        <f>すべて_位置図情報!AI1473</f>
        <v>0</v>
      </c>
      <c r="AI76" s="60">
        <f>すべて_位置図情報!AJ1473</f>
        <v>0</v>
      </c>
      <c r="AJ76" s="60">
        <f>すべて_位置図情報!AK1473</f>
        <v>0</v>
      </c>
      <c r="AK76" s="60" t="e">
        <f>すべて_位置図情報!#REF!</f>
        <v>#REF!</v>
      </c>
    </row>
    <row r="77" spans="1:37" ht="22.5" customHeight="1">
      <c r="A77" s="240">
        <f t="shared" si="1"/>
        <v>72</v>
      </c>
      <c r="B77" s="7" t="str">
        <f>すべて_位置図情報!B1474</f>
        <v>インフラ関係施設</v>
      </c>
      <c r="C77" s="7" t="str">
        <f>すべて_位置図情報!C1474</f>
        <v>公園付帯施設</v>
      </c>
      <c r="D77" s="7" t="str">
        <f>すべて_位置図情報!D1474</f>
        <v>公園付帯施設</v>
      </c>
      <c r="E77" s="43" t="str">
        <f>すべて_位置図情報!E1474</f>
        <v>公園付帯施設</v>
      </c>
      <c r="F77" s="74">
        <v>7</v>
      </c>
      <c r="G77" s="13" t="str" ph="1">
        <f>すべて_位置図情報!G1474</f>
        <v>西皿池公園</v>
      </c>
      <c r="H77" s="126" t="str">
        <f>すべて_位置図情報!H1474</f>
        <v>大阪市西成区潮路1-4</v>
      </c>
      <c r="I77" s="81">
        <f>すべて_位置図情報!I1474</f>
        <v>6.17</v>
      </c>
      <c r="J77" s="80" t="str">
        <f>すべて_位置図情報!J1474</f>
        <v>A</v>
      </c>
      <c r="K77" s="78">
        <f>すべて_位置図情報!K1474</f>
        <v>0</v>
      </c>
      <c r="L77" s="79">
        <f>すべて_位置図情報!L1474</f>
        <v>1991</v>
      </c>
      <c r="M77" s="79" t="str">
        <f>すべて_位置図情報!M1474</f>
        <v>b</v>
      </c>
      <c r="N77" s="79" t="str">
        <f>すべて_位置図情報!N1474</f>
        <v>b</v>
      </c>
      <c r="O77" s="79" t="str">
        <f>すべて_位置図情報!O1474</f>
        <v/>
      </c>
      <c r="P77" s="79" t="str">
        <f>すべて_位置図情報!P1474</f>
        <v>D</v>
      </c>
      <c r="Q77" s="79" t="str">
        <f>すべて_位置図情報!Q1474</f>
        <v>無</v>
      </c>
      <c r="R77" s="79" t="str">
        <f>すべて_位置図情報!R1474</f>
        <v>直営</v>
      </c>
      <c r="S77" s="126" t="str">
        <f>すべて_位置図情報!S1474</f>
        <v>建設局</v>
      </c>
      <c r="T77" s="126" t="str">
        <f>すべて_位置図情報!T1474</f>
        <v>公園緑化部</v>
      </c>
      <c r="U77" s="126" t="str">
        <f>すべて_位置図情報!U1474</f>
        <v>公園課</v>
      </c>
      <c r="V77" s="124" t="str">
        <f>すべて_位置図情報!V1474</f>
        <v>－</v>
      </c>
      <c r="W77" s="116" t="str">
        <f>すべて_位置図情報!W1474</f>
        <v>西成区</v>
      </c>
      <c r="X77" s="116" t="str">
        <f>すべて_位置図情報!X1474</f>
        <v>一般施設</v>
      </c>
      <c r="Y77" s="114">
        <f>すべて_位置図情報!Y1474</f>
        <v>73</v>
      </c>
      <c r="Z77" s="127">
        <f>すべて_位置図情報!Z1474</f>
        <v>0</v>
      </c>
      <c r="AA77" s="145">
        <f>すべて_位置図情報!AA1474</f>
        <v>0</v>
      </c>
      <c r="AB77" s="144">
        <f>すべて_位置図情報!AB1474</f>
        <v>0</v>
      </c>
      <c r="AC77" s="145">
        <f>すべて_位置図情報!AC1474</f>
        <v>0</v>
      </c>
      <c r="AD77" s="145">
        <f>すべて_位置図情報!AD1474</f>
        <v>0</v>
      </c>
      <c r="AE77" s="60">
        <f>すべて_位置図情報!AF1474</f>
        <v>0</v>
      </c>
      <c r="AF77" s="60">
        <f>すべて_位置図情報!AG1474</f>
        <v>0</v>
      </c>
      <c r="AG77" s="60">
        <f>すべて_位置図情報!AH1474</f>
        <v>0</v>
      </c>
      <c r="AH77" s="60">
        <f>すべて_位置図情報!AI1474</f>
        <v>0</v>
      </c>
      <c r="AI77" s="60">
        <f>すべて_位置図情報!AJ1474</f>
        <v>0</v>
      </c>
      <c r="AJ77" s="60">
        <f>すべて_位置図情報!AK1474</f>
        <v>0</v>
      </c>
      <c r="AK77" s="60" t="e">
        <f>すべて_位置図情報!#REF!</f>
        <v>#REF!</v>
      </c>
    </row>
    <row r="78" spans="1:37" ht="22.5" customHeight="1">
      <c r="A78" s="240">
        <f t="shared" si="1"/>
        <v>73</v>
      </c>
      <c r="B78" s="7" t="str">
        <f>すべて_位置図情報!B1475</f>
        <v>インフラ関係施設</v>
      </c>
      <c r="C78" s="7" t="str">
        <f>すべて_位置図情報!C1475</f>
        <v>公園付帯施設</v>
      </c>
      <c r="D78" s="7" t="str">
        <f>すべて_位置図情報!D1475</f>
        <v>公園付帯施設</v>
      </c>
      <c r="E78" s="43" t="str">
        <f>すべて_位置図情報!E1475</f>
        <v>公園付帯施設</v>
      </c>
      <c r="F78" s="74">
        <v>8</v>
      </c>
      <c r="G78" s="13" t="str" ph="1">
        <f>すべて_位置図情報!G1475</f>
        <v>天下茶屋公園</v>
      </c>
      <c r="H78" s="126" t="str">
        <f>すべて_位置図情報!H1475</f>
        <v>大阪市西成区岸里東1-16</v>
      </c>
      <c r="I78" s="81">
        <f>すべて_位置図情報!I1475</f>
        <v>6.17</v>
      </c>
      <c r="J78" s="80" t="str">
        <f>すべて_位置図情報!J1475</f>
        <v>A</v>
      </c>
      <c r="K78" s="78">
        <f>すべて_位置図情報!K1475</f>
        <v>0</v>
      </c>
      <c r="L78" s="79">
        <f>すべて_位置図情報!L1475</f>
        <v>1992</v>
      </c>
      <c r="M78" s="79" t="str">
        <f>すべて_位置図情報!M1475</f>
        <v>b</v>
      </c>
      <c r="N78" s="79" t="str">
        <f>すべて_位置図情報!N1475</f>
        <v>b</v>
      </c>
      <c r="O78" s="79" t="str">
        <f>すべて_位置図情報!O1475</f>
        <v/>
      </c>
      <c r="P78" s="79" t="str">
        <f>すべて_位置図情報!P1475</f>
        <v>D</v>
      </c>
      <c r="Q78" s="79" t="str">
        <f>すべて_位置図情報!Q1475</f>
        <v>無</v>
      </c>
      <c r="R78" s="79" t="str">
        <f>すべて_位置図情報!R1475</f>
        <v>直営</v>
      </c>
      <c r="S78" s="126" t="str">
        <f>すべて_位置図情報!S1475</f>
        <v>建設局</v>
      </c>
      <c r="T78" s="126" t="str">
        <f>すべて_位置図情報!T1475</f>
        <v>公園緑化部</v>
      </c>
      <c r="U78" s="126" t="str">
        <f>すべて_位置図情報!U1475</f>
        <v>公園課</v>
      </c>
      <c r="V78" s="124" t="str">
        <f>すべて_位置図情報!V1475</f>
        <v>－</v>
      </c>
      <c r="W78" s="116" t="str">
        <f>すべて_位置図情報!W1475</f>
        <v>西成区</v>
      </c>
      <c r="X78" s="116" t="str">
        <f>すべて_位置図情報!X1475</f>
        <v>一般施設</v>
      </c>
      <c r="Y78" s="114">
        <f>すべて_位置図情報!Y1475</f>
        <v>74</v>
      </c>
      <c r="Z78" s="127">
        <f>すべて_位置図情報!Z1475</f>
        <v>0</v>
      </c>
      <c r="AA78" s="145">
        <f>すべて_位置図情報!AA1475</f>
        <v>0</v>
      </c>
      <c r="AB78" s="144">
        <f>すべて_位置図情報!AB1475</f>
        <v>0</v>
      </c>
      <c r="AC78" s="145">
        <f>すべて_位置図情報!AC1475</f>
        <v>0</v>
      </c>
      <c r="AD78" s="145">
        <f>すべて_位置図情報!AD1475</f>
        <v>0</v>
      </c>
      <c r="AE78" s="60">
        <f>すべて_位置図情報!AF1475</f>
        <v>0</v>
      </c>
      <c r="AF78" s="60">
        <f>すべて_位置図情報!AG1475</f>
        <v>0</v>
      </c>
      <c r="AG78" s="60">
        <f>すべて_位置図情報!AH1475</f>
        <v>0</v>
      </c>
      <c r="AH78" s="60">
        <f>すべて_位置図情報!AI1475</f>
        <v>0</v>
      </c>
      <c r="AI78" s="60">
        <f>すべて_位置図情報!AJ1475</f>
        <v>0</v>
      </c>
      <c r="AJ78" s="60">
        <f>すべて_位置図情報!AK1475</f>
        <v>0</v>
      </c>
      <c r="AK78" s="60" t="e">
        <f>すべて_位置図情報!#REF!</f>
        <v>#REF!</v>
      </c>
    </row>
    <row r="79" spans="1:37" ht="22.5" customHeight="1">
      <c r="A79" s="240">
        <f t="shared" si="1"/>
        <v>74</v>
      </c>
      <c r="B79" s="45" t="str">
        <f>すべて_位置図情報!B1476</f>
        <v>インフラ関係施設</v>
      </c>
      <c r="C79" s="45" t="str">
        <f>すべて_位置図情報!C1476</f>
        <v>公園付帯施設</v>
      </c>
      <c r="D79" s="45" t="str">
        <f>すべて_位置図情報!D1476</f>
        <v>公園付帯施設</v>
      </c>
      <c r="E79" s="48" t="str">
        <f>すべて_位置図情報!E1476</f>
        <v>公園付帯施設</v>
      </c>
      <c r="F79" s="74">
        <v>9</v>
      </c>
      <c r="G79" s="13" t="str" ph="1">
        <f>すべて_位置図情報!G1476</f>
        <v>北津守公園</v>
      </c>
      <c r="H79" s="126" t="str">
        <f>すべて_位置図情報!H1476</f>
        <v>大阪市西成区北津守3-10</v>
      </c>
      <c r="I79" s="81">
        <f>すべて_位置図情報!I1476</f>
        <v>6.17</v>
      </c>
      <c r="J79" s="80" t="str">
        <f>すべて_位置図情報!J1476</f>
        <v>A</v>
      </c>
      <c r="K79" s="78">
        <f>すべて_位置図情報!K1476</f>
        <v>0</v>
      </c>
      <c r="L79" s="79">
        <f>すべて_位置図情報!L1476</f>
        <v>1992</v>
      </c>
      <c r="M79" s="79" t="str">
        <f>すべて_位置図情報!M1476</f>
        <v>b</v>
      </c>
      <c r="N79" s="79" t="str">
        <f>すべて_位置図情報!N1476</f>
        <v>b</v>
      </c>
      <c r="O79" s="79" t="str">
        <f>すべて_位置図情報!O1476</f>
        <v/>
      </c>
      <c r="P79" s="79" t="str">
        <f>すべて_位置図情報!P1476</f>
        <v>D</v>
      </c>
      <c r="Q79" s="79" t="str">
        <f>すべて_位置図情報!Q1476</f>
        <v>無</v>
      </c>
      <c r="R79" s="79" t="str">
        <f>すべて_位置図情報!R1476</f>
        <v>直営</v>
      </c>
      <c r="S79" s="126" t="str">
        <f>すべて_位置図情報!S1476</f>
        <v>建設局</v>
      </c>
      <c r="T79" s="126" t="str">
        <f>すべて_位置図情報!T1476</f>
        <v>公園緑化部</v>
      </c>
      <c r="U79" s="126" t="str">
        <f>すべて_位置図情報!U1476</f>
        <v>公園課</v>
      </c>
      <c r="V79" s="124" t="str">
        <f>すべて_位置図情報!V1476</f>
        <v>－</v>
      </c>
      <c r="W79" s="116" t="str">
        <f>すべて_位置図情報!W1476</f>
        <v>西成区</v>
      </c>
      <c r="X79" s="116" t="str">
        <f>すべて_位置図情報!X1476</f>
        <v>一般施設</v>
      </c>
      <c r="Y79" s="114">
        <f>すべて_位置図情報!Y1476</f>
        <v>75</v>
      </c>
      <c r="Z79" s="127">
        <f>すべて_位置図情報!Z1476</f>
        <v>0</v>
      </c>
      <c r="AA79" s="145">
        <f>すべて_位置図情報!AA1476</f>
        <v>0</v>
      </c>
      <c r="AB79" s="144">
        <f>すべて_位置図情報!AB1476</f>
        <v>0</v>
      </c>
      <c r="AC79" s="145">
        <f>すべて_位置図情報!AC1476</f>
        <v>0</v>
      </c>
      <c r="AD79" s="145">
        <f>すべて_位置図情報!AD1476</f>
        <v>0</v>
      </c>
      <c r="AE79" s="60">
        <f>すべて_位置図情報!AF1476</f>
        <v>0</v>
      </c>
      <c r="AF79" s="60">
        <f>すべて_位置図情報!AG1476</f>
        <v>0</v>
      </c>
      <c r="AG79" s="60">
        <f>すべて_位置図情報!AH1476</f>
        <v>0</v>
      </c>
      <c r="AH79" s="60">
        <f>すべて_位置図情報!AI1476</f>
        <v>0</v>
      </c>
      <c r="AI79" s="60">
        <f>すべて_位置図情報!AJ1476</f>
        <v>0</v>
      </c>
      <c r="AJ79" s="60">
        <f>すべて_位置図情報!AK1476</f>
        <v>0</v>
      </c>
      <c r="AK79" s="60" t="e">
        <f>すべて_位置図情報!#REF!</f>
        <v>#REF!</v>
      </c>
    </row>
    <row r="80" spans="1:37" ht="22.5" customHeight="1">
      <c r="A80" s="240">
        <f t="shared" si="1"/>
        <v>75</v>
      </c>
      <c r="B80" s="38" t="str">
        <f>すべて_位置図情報!B1578</f>
        <v>もと施設</v>
      </c>
      <c r="C80" s="39" t="str">
        <f>すべて_位置図情報!C1578</f>
        <v>もと施設</v>
      </c>
      <c r="D80" s="39" t="str">
        <f>すべて_位置図情報!D1578</f>
        <v>もと施設</v>
      </c>
      <c r="E80" s="40" t="str">
        <f>すべて_位置図情報!E1578</f>
        <v>もと施設</v>
      </c>
      <c r="F80" s="74">
        <v>1</v>
      </c>
      <c r="G80" s="13" t="str" ph="1">
        <f>すべて_位置図情報!G1578</f>
        <v>もと玉出公設市場</v>
      </c>
      <c r="H80" s="126" t="str">
        <f>すべて_位置図情報!H1578</f>
        <v>大阪市西成区玉出中1-14-26</v>
      </c>
      <c r="I80" s="81">
        <f>すべて_位置図情報!I1578</f>
        <v>1472.96</v>
      </c>
      <c r="J80" s="80" t="str">
        <f>すべて_位置図情報!J1578</f>
        <v>B</v>
      </c>
      <c r="K80" s="78">
        <f>すべて_位置図情報!K1578</f>
        <v>0</v>
      </c>
      <c r="L80" s="79">
        <f>すべて_位置図情報!L1578</f>
        <v>1927</v>
      </c>
      <c r="M80" s="79" t="str">
        <f>すべて_位置図情報!M1578</f>
        <v>d</v>
      </c>
      <c r="N80" s="79" t="str">
        <f>すべて_位置図情報!N1578</f>
        <v>d</v>
      </c>
      <c r="O80" s="79" t="str">
        <f>すべて_位置図情報!O1578</f>
        <v/>
      </c>
      <c r="P80" s="79" t="str">
        <f>すべて_位置図情報!P1578</f>
        <v>K</v>
      </c>
      <c r="Q80" s="79" t="str">
        <f>すべて_位置図情報!Q1578</f>
        <v>無</v>
      </c>
      <c r="R80" s="79" t="str">
        <f>すべて_位置図情報!R1578</f>
        <v>－</v>
      </c>
      <c r="S80" s="126" t="str">
        <f>すべて_位置図情報!S1578</f>
        <v>経済戦略局</v>
      </c>
      <c r="T80" s="126" t="str">
        <f>すべて_位置図情報!T1578</f>
        <v>産業振興部</v>
      </c>
      <c r="U80" s="126" t="str">
        <f>すべて_位置図情報!U1578</f>
        <v>産業振興課</v>
      </c>
      <c r="V80" s="126" t="str">
        <f>すべて_位置図情報!V1578</f>
        <v>施設管理担当</v>
      </c>
      <c r="W80" s="116" t="str">
        <f>すべて_位置図情報!W1578</f>
        <v>西成区</v>
      </c>
      <c r="X80" s="116" t="str">
        <f>すべて_位置図情報!X1578</f>
        <v>一般施設</v>
      </c>
      <c r="Y80" s="114">
        <f>すべて_位置図情報!Y1578</f>
        <v>76</v>
      </c>
      <c r="Z80" s="127">
        <f>すべて_位置図情報!Z1578</f>
        <v>0</v>
      </c>
      <c r="AA80" s="143">
        <f>すべて_位置図情報!AA1578</f>
        <v>0</v>
      </c>
      <c r="AB80" s="144">
        <f>すべて_位置図情報!AB1578</f>
        <v>0</v>
      </c>
      <c r="AC80" s="143" t="str">
        <f>すべて_位置図情報!AC1578</f>
        <v>〇</v>
      </c>
      <c r="AD80" s="143">
        <f>すべて_位置図情報!AD1578</f>
        <v>0</v>
      </c>
      <c r="AE80" s="56">
        <f>すべて_位置図情報!AF1578</f>
        <v>0</v>
      </c>
      <c r="AF80" s="56">
        <f>すべて_位置図情報!AG1578</f>
        <v>0</v>
      </c>
      <c r="AG80" s="56">
        <f>すべて_位置図情報!AH1578</f>
        <v>0</v>
      </c>
      <c r="AH80" s="56">
        <f>すべて_位置図情報!AI1578</f>
        <v>0</v>
      </c>
      <c r="AI80" s="56">
        <f>すべて_位置図情報!AJ1578</f>
        <v>0</v>
      </c>
      <c r="AJ80" s="56">
        <f>すべて_位置図情報!AK1578</f>
        <v>0</v>
      </c>
      <c r="AK80" s="56" t="e">
        <f>すべて_位置図情報!#REF!</f>
        <v>#REF!</v>
      </c>
    </row>
    <row r="81" spans="1:37" ht="22.5" customHeight="1">
      <c r="A81" s="240">
        <f t="shared" si="1"/>
        <v>76</v>
      </c>
      <c r="B81" s="41" t="str">
        <f>すべて_位置図情報!B1579</f>
        <v>もと施設</v>
      </c>
      <c r="C81" s="42" t="str">
        <f>すべて_位置図情報!C1579</f>
        <v>もと施設</v>
      </c>
      <c r="D81" s="42" t="str">
        <f>すべて_位置図情報!D1579</f>
        <v>もと施設</v>
      </c>
      <c r="E81" s="43" t="str">
        <f>すべて_位置図情報!E1579</f>
        <v>もと施設</v>
      </c>
      <c r="F81" s="74">
        <v>2</v>
      </c>
      <c r="G81" s="13" t="str" ph="1">
        <f>すべて_位置図情報!G1579</f>
        <v>もと出城東工場アパート</v>
      </c>
      <c r="H81" s="126" t="str">
        <f>すべて_位置図情報!H1579</f>
        <v>大阪市西成区出城2-3-1</v>
      </c>
      <c r="I81" s="81">
        <f>すべて_位置図情報!I1579</f>
        <v>482.36</v>
      </c>
      <c r="J81" s="80" t="str">
        <f>すべて_位置図情報!J1579</f>
        <v>A</v>
      </c>
      <c r="K81" s="78">
        <f>すべて_位置図情報!K1579</f>
        <v>0</v>
      </c>
      <c r="L81" s="79">
        <f>すべて_位置図情報!L1579</f>
        <v>1978</v>
      </c>
      <c r="M81" s="79" t="str">
        <f>すべて_位置図情報!M1579</f>
        <v>c</v>
      </c>
      <c r="N81" s="79" t="str">
        <f>すべて_位置図情報!N1579</f>
        <v>c</v>
      </c>
      <c r="O81" s="79" t="str">
        <f>すべて_位置図情報!O1579</f>
        <v/>
      </c>
      <c r="P81" s="79" t="str">
        <f>すべて_位置図情報!P1579</f>
        <v>G</v>
      </c>
      <c r="Q81" s="79" t="str">
        <f>すべて_位置図情報!Q1579</f>
        <v>無</v>
      </c>
      <c r="R81" s="79" t="str">
        <f>すべて_位置図情報!R1579</f>
        <v>－</v>
      </c>
      <c r="S81" s="126" t="str">
        <f>すべて_位置図情報!S1579</f>
        <v>経済戦略局</v>
      </c>
      <c r="T81" s="126" t="str">
        <f>すべて_位置図情報!T1579</f>
        <v>産業振興部</v>
      </c>
      <c r="U81" s="126" t="str">
        <f>すべて_位置図情報!U1579</f>
        <v>産業振興課</v>
      </c>
      <c r="V81" s="126" t="str">
        <f>すべて_位置図情報!V1579</f>
        <v>施設管理担当</v>
      </c>
      <c r="W81" s="116" t="str">
        <f>すべて_位置図情報!W1579</f>
        <v>西成区</v>
      </c>
      <c r="X81" s="116" t="str">
        <f>すべて_位置図情報!X1579</f>
        <v>一般施設</v>
      </c>
      <c r="Y81" s="114">
        <f>すべて_位置図情報!Y1579</f>
        <v>77</v>
      </c>
      <c r="Z81" s="127">
        <f>すべて_位置図情報!Z1579</f>
        <v>0</v>
      </c>
      <c r="AA81" s="145">
        <f>すべて_位置図情報!AA1579</f>
        <v>0</v>
      </c>
      <c r="AB81" s="144">
        <f>すべて_位置図情報!AB1579</f>
        <v>0</v>
      </c>
      <c r="AC81" s="145">
        <f>すべて_位置図情報!AC1579</f>
        <v>0</v>
      </c>
      <c r="AD81" s="145">
        <f>すべて_位置図情報!AD1579</f>
        <v>0</v>
      </c>
      <c r="AE81" s="60">
        <f>すべて_位置図情報!AF1579</f>
        <v>0</v>
      </c>
      <c r="AF81" s="60">
        <f>すべて_位置図情報!AG1579</f>
        <v>0</v>
      </c>
      <c r="AG81" s="60">
        <f>すべて_位置図情報!AH1579</f>
        <v>0</v>
      </c>
      <c r="AH81" s="60">
        <f>すべて_位置図情報!AI1579</f>
        <v>0</v>
      </c>
      <c r="AI81" s="60">
        <f>すべて_位置図情報!AJ1579</f>
        <v>0</v>
      </c>
      <c r="AJ81" s="60">
        <f>すべて_位置図情報!AK1579</f>
        <v>0</v>
      </c>
      <c r="AK81" s="60" t="e">
        <f>すべて_位置図情報!#REF!</f>
        <v>#REF!</v>
      </c>
    </row>
    <row r="82" spans="1:37" ht="22.5" customHeight="1">
      <c r="A82" s="240">
        <f t="shared" si="1"/>
        <v>77</v>
      </c>
      <c r="B82" s="41" t="str">
        <f>すべて_位置図情報!B1580</f>
        <v>もと施設</v>
      </c>
      <c r="C82" s="42" t="str">
        <f>すべて_位置図情報!C1580</f>
        <v>もと施設</v>
      </c>
      <c r="D82" s="42" t="str">
        <f>すべて_位置図情報!D1580</f>
        <v>もと施設</v>
      </c>
      <c r="E82" s="43" t="str">
        <f>すべて_位置図情報!E1580</f>
        <v>もと施設</v>
      </c>
      <c r="F82" s="74">
        <v>3</v>
      </c>
      <c r="G82" s="13" t="str" ph="1">
        <f>すべて_位置図情報!G1580</f>
        <v>もと北津守診療所</v>
      </c>
      <c r="H82" s="126" t="str">
        <f>すべて_位置図情報!H1580</f>
        <v>大阪市西成区北津守3-3-9</v>
      </c>
      <c r="I82" s="81">
        <f>すべて_位置図情報!I1580</f>
        <v>337.38</v>
      </c>
      <c r="J82" s="80" t="str">
        <f>すべて_位置図情報!J1580</f>
        <v>A</v>
      </c>
      <c r="K82" s="78">
        <f>すべて_位置図情報!K1580</f>
        <v>0</v>
      </c>
      <c r="L82" s="79">
        <f>すべて_位置図情報!L1580</f>
        <v>1977</v>
      </c>
      <c r="M82" s="79" t="str">
        <f>すべて_位置図情報!M1580</f>
        <v>c</v>
      </c>
      <c r="N82" s="79" t="str">
        <f>すべて_位置図情報!N1580</f>
        <v>c</v>
      </c>
      <c r="O82" s="79" t="str">
        <f>すべて_位置図情報!O1580</f>
        <v/>
      </c>
      <c r="P82" s="79" t="str">
        <f>すべて_位置図情報!P1580</f>
        <v>G</v>
      </c>
      <c r="Q82" s="79" t="str">
        <f>すべて_位置図情報!Q1580</f>
        <v>無</v>
      </c>
      <c r="R82" s="79" t="str">
        <f>すべて_位置図情報!R1580</f>
        <v>－</v>
      </c>
      <c r="S82" s="126" t="str">
        <f>すべて_位置図情報!S1580</f>
        <v>健康局</v>
      </c>
      <c r="T82" s="126" t="str">
        <f>すべて_位置図情報!T1580</f>
        <v>健康推進部</v>
      </c>
      <c r="U82" s="126" t="str">
        <f>すべて_位置図情報!U1580</f>
        <v>健康施策課</v>
      </c>
      <c r="V82" s="126" t="str">
        <f>すべて_位置図情報!V1580</f>
        <v>保健医療ｸﾞﾙｰﾌﾟ</v>
      </c>
      <c r="W82" s="116" t="str">
        <f>すべて_位置図情報!W1580</f>
        <v>西成区</v>
      </c>
      <c r="X82" s="116" t="str">
        <f>すべて_位置図情報!X1580</f>
        <v>一般施設</v>
      </c>
      <c r="Y82" s="114">
        <f>すべて_位置図情報!Y1580</f>
        <v>84</v>
      </c>
      <c r="Z82" s="127">
        <f>すべて_位置図情報!Z1580</f>
        <v>0</v>
      </c>
      <c r="AA82" s="145">
        <f>すべて_位置図情報!AA1580</f>
        <v>0</v>
      </c>
      <c r="AB82" s="144">
        <f>すべて_位置図情報!AB1580</f>
        <v>0</v>
      </c>
      <c r="AC82" s="145">
        <f>すべて_位置図情報!AC1580</f>
        <v>0</v>
      </c>
      <c r="AD82" s="145">
        <f>すべて_位置図情報!AD1580</f>
        <v>0</v>
      </c>
      <c r="AE82" s="60">
        <f>すべて_位置図情報!AF1580</f>
        <v>0</v>
      </c>
      <c r="AF82" s="60">
        <f>すべて_位置図情報!AG1580</f>
        <v>0</v>
      </c>
      <c r="AG82" s="60">
        <f>すべて_位置図情報!AH1580</f>
        <v>0</v>
      </c>
      <c r="AH82" s="60">
        <f>すべて_位置図情報!AI1580</f>
        <v>0</v>
      </c>
      <c r="AI82" s="60">
        <f>すべて_位置図情報!AJ1580</f>
        <v>0</v>
      </c>
      <c r="AJ82" s="60">
        <f>すべて_位置図情報!AK1580</f>
        <v>0</v>
      </c>
      <c r="AK82" s="60" t="e">
        <f>すべて_位置図情報!#REF!</f>
        <v>#REF!</v>
      </c>
    </row>
    <row r="83" spans="1:37" ht="22.5" customHeight="1">
      <c r="A83" s="240">
        <f t="shared" si="1"/>
        <v>78</v>
      </c>
      <c r="B83" s="41" t="str">
        <f>すべて_位置図情報!B1581</f>
        <v>もと施設</v>
      </c>
      <c r="C83" s="42" t="str">
        <f>すべて_位置図情報!C1581</f>
        <v>もと施設</v>
      </c>
      <c r="D83" s="42" t="str">
        <f>すべて_位置図情報!D1581</f>
        <v>もと施設</v>
      </c>
      <c r="E83" s="43" t="str">
        <f>すべて_位置図情報!E1581</f>
        <v>もと施設</v>
      </c>
      <c r="F83" s="74">
        <v>4</v>
      </c>
      <c r="G83" s="13" t="str" ph="1">
        <f>すべて_位置図情報!G1581</f>
        <v>もと西成児童館</v>
      </c>
      <c r="H83" s="126" t="str">
        <f>すべて_位置図情報!H1581</f>
        <v>大阪市西成区松3-2-32</v>
      </c>
      <c r="I83" s="81">
        <f>すべて_位置図情報!I1581</f>
        <v>256.52999999999997</v>
      </c>
      <c r="J83" s="80" t="str">
        <f>すべて_位置図情報!J1581</f>
        <v>A</v>
      </c>
      <c r="K83" s="78">
        <f>すべて_位置図情報!K1581</f>
        <v>0</v>
      </c>
      <c r="L83" s="79">
        <f>すべて_位置図情報!L1581</f>
        <v>1973</v>
      </c>
      <c r="M83" s="79" t="str">
        <f>すべて_位置図情報!M1581</f>
        <v>d</v>
      </c>
      <c r="N83" s="79" t="str">
        <f>すべて_位置図情報!N1581</f>
        <v>d</v>
      </c>
      <c r="O83" s="79" t="str">
        <f>すべて_位置図情報!O1581</f>
        <v/>
      </c>
      <c r="P83" s="79" t="str">
        <f>すべて_位置図情報!P1581</f>
        <v>J</v>
      </c>
      <c r="Q83" s="79" t="str">
        <f>すべて_位置図情報!Q1581</f>
        <v>有</v>
      </c>
      <c r="R83" s="79" t="str">
        <f>すべて_位置図情報!R1581</f>
        <v>－</v>
      </c>
      <c r="S83" s="126" t="str">
        <f>すべて_位置図情報!S1581</f>
        <v>こども青少年局</v>
      </c>
      <c r="T83" s="126" t="str">
        <f>すべて_位置図情報!T1581</f>
        <v>幼保施策部</v>
      </c>
      <c r="U83" s="126" t="str">
        <f>すべて_位置図情報!U1581</f>
        <v>保育所運営課</v>
      </c>
      <c r="V83" s="126" t="str">
        <f>すべて_位置図情報!V1581</f>
        <v>再編整備ｸﾞﾙｰﾌﾟ</v>
      </c>
      <c r="W83" s="116" t="str">
        <f>すべて_位置図情報!W1581</f>
        <v>西成区</v>
      </c>
      <c r="X83" s="116" t="str">
        <f>すべて_位置図情報!X1581</f>
        <v>一般施設</v>
      </c>
      <c r="Y83" s="114">
        <f>すべて_位置図情報!Y1581</f>
        <v>85</v>
      </c>
      <c r="Z83" s="127">
        <f>すべて_位置図情報!Z1581</f>
        <v>0</v>
      </c>
      <c r="AA83" s="145">
        <f>すべて_位置図情報!AA1581</f>
        <v>0</v>
      </c>
      <c r="AB83" s="144">
        <f>すべて_位置図情報!AB1581</f>
        <v>0</v>
      </c>
      <c r="AC83" s="145">
        <f>すべて_位置図情報!AC1581</f>
        <v>0</v>
      </c>
      <c r="AD83" s="145">
        <f>すべて_位置図情報!AD1581</f>
        <v>0</v>
      </c>
      <c r="AE83" s="60">
        <f>すべて_位置図情報!AF1581</f>
        <v>0</v>
      </c>
      <c r="AF83" s="60">
        <f>すべて_位置図情報!AG1581</f>
        <v>0</v>
      </c>
      <c r="AG83" s="60">
        <f>すべて_位置図情報!AH1581</f>
        <v>0</v>
      </c>
      <c r="AH83" s="60">
        <f>すべて_位置図情報!AI1581</f>
        <v>0</v>
      </c>
      <c r="AI83" s="60">
        <f>すべて_位置図情報!AJ1581</f>
        <v>0</v>
      </c>
      <c r="AJ83" s="60">
        <f>すべて_位置図情報!AK1581</f>
        <v>0</v>
      </c>
      <c r="AK83" s="60" t="e">
        <f>すべて_位置図情報!#REF!</f>
        <v>#REF!</v>
      </c>
    </row>
    <row r="84" spans="1:37" ht="22.5" customHeight="1">
      <c r="A84" s="240">
        <f t="shared" si="1"/>
        <v>79</v>
      </c>
      <c r="B84" s="41" t="str">
        <f>すべて_位置図情報!B1582</f>
        <v>もと施設</v>
      </c>
      <c r="C84" s="42" t="str">
        <f>すべて_位置図情報!C1582</f>
        <v>もと施設</v>
      </c>
      <c r="D84" s="42" t="str">
        <f>すべて_位置図情報!D1582</f>
        <v>もと施設</v>
      </c>
      <c r="E84" s="43" t="str">
        <f>すべて_位置図情報!E1582</f>
        <v>もと施設</v>
      </c>
      <c r="F84" s="74">
        <v>5</v>
      </c>
      <c r="G84" s="13" t="str" ph="1">
        <f>すべて_位置図情報!G1582</f>
        <v>もと長橋第1保育所</v>
      </c>
      <c r="H84" s="126" t="str">
        <f>すべて_位置図情報!H1582</f>
        <v>大阪市西成区南開2-2-24</v>
      </c>
      <c r="I84" s="81">
        <f>すべて_位置図情報!I1582</f>
        <v>1313.4</v>
      </c>
      <c r="J84" s="80" t="str">
        <f>すべて_位置図情報!J1582</f>
        <v>B</v>
      </c>
      <c r="K84" s="78">
        <f>すべて_位置図情報!K1582</f>
        <v>0</v>
      </c>
      <c r="L84" s="79">
        <f>すべて_位置図情報!L1582</f>
        <v>1984</v>
      </c>
      <c r="M84" s="79" t="str">
        <f>すべて_位置図情報!M1582</f>
        <v>c</v>
      </c>
      <c r="N84" s="79" t="str">
        <f>すべて_位置図情報!N1582</f>
        <v>c</v>
      </c>
      <c r="O84" s="79" t="str">
        <f>すべて_位置図情報!O1582</f>
        <v/>
      </c>
      <c r="P84" s="79" t="str">
        <f>すべて_位置図情報!P1582</f>
        <v>H</v>
      </c>
      <c r="Q84" s="79" t="str">
        <f>すべて_位置図情報!Q1582</f>
        <v>無</v>
      </c>
      <c r="R84" s="79" t="str">
        <f>すべて_位置図情報!R1582</f>
        <v>－</v>
      </c>
      <c r="S84" s="126" t="str">
        <f>すべて_位置図情報!S1582</f>
        <v>こども青少年局</v>
      </c>
      <c r="T84" s="126" t="str">
        <f>すべて_位置図情報!T1582</f>
        <v>企画部</v>
      </c>
      <c r="U84" s="126" t="str">
        <f>すべて_位置図情報!U1582</f>
        <v>経理課</v>
      </c>
      <c r="V84" s="126" t="str">
        <f>すべて_位置図情報!V1582</f>
        <v>管財･施設ｸﾞﾙｰﾌﾟ</v>
      </c>
      <c r="W84" s="116" t="str">
        <f>すべて_位置図情報!W1582</f>
        <v>西成区</v>
      </c>
      <c r="X84" s="116" t="str">
        <f>すべて_位置図情報!X1582</f>
        <v>一般施設</v>
      </c>
      <c r="Y84" s="114">
        <f>すべて_位置図情報!Y1582</f>
        <v>87</v>
      </c>
      <c r="Z84" s="127">
        <f>すべて_位置図情報!Z1582</f>
        <v>0</v>
      </c>
      <c r="AA84" s="143">
        <f>すべて_位置図情報!AA1582</f>
        <v>0</v>
      </c>
      <c r="AB84" s="144">
        <f>すべて_位置図情報!AB1582</f>
        <v>0</v>
      </c>
      <c r="AC84" s="143" t="str">
        <f>すべて_位置図情報!AC1582</f>
        <v>〇</v>
      </c>
      <c r="AD84" s="143">
        <f>すべて_位置図情報!AD1582</f>
        <v>0</v>
      </c>
      <c r="AE84" s="56">
        <f>すべて_位置図情報!AF1582</f>
        <v>0</v>
      </c>
      <c r="AF84" s="56">
        <f>すべて_位置図情報!AG1582</f>
        <v>0</v>
      </c>
      <c r="AG84" s="56">
        <f>すべて_位置図情報!AH1582</f>
        <v>0</v>
      </c>
      <c r="AH84" s="56">
        <f>すべて_位置図情報!AI1582</f>
        <v>0</v>
      </c>
      <c r="AI84" s="56">
        <f>すべて_位置図情報!AJ1582</f>
        <v>0</v>
      </c>
      <c r="AJ84" s="56">
        <f>すべて_位置図情報!AK1582</f>
        <v>0</v>
      </c>
      <c r="AK84" s="56" t="e">
        <f>すべて_位置図情報!#REF!</f>
        <v>#REF!</v>
      </c>
    </row>
    <row r="85" spans="1:37" ht="22.5" customHeight="1">
      <c r="A85" s="240">
        <f t="shared" si="1"/>
        <v>80</v>
      </c>
      <c r="B85" s="41" t="str">
        <f>すべて_位置図情報!B1583</f>
        <v>もと施設</v>
      </c>
      <c r="C85" s="42" t="str">
        <f>すべて_位置図情報!C1583</f>
        <v>もと施設</v>
      </c>
      <c r="D85" s="42" t="str">
        <f>すべて_位置図情報!D1583</f>
        <v>もと施設</v>
      </c>
      <c r="E85" s="43" t="str">
        <f>すべて_位置図情報!E1583</f>
        <v>もと施設</v>
      </c>
      <c r="F85" s="74">
        <v>6</v>
      </c>
      <c r="G85" s="13" t="str" ph="1">
        <f>すべて_位置図情報!G1583</f>
        <v>もと長橋第5保育所</v>
      </c>
      <c r="H85" s="126" t="str">
        <f>すべて_位置図情報!H1583</f>
        <v>大阪市西成区長橋1-6-28</v>
      </c>
      <c r="I85" s="81">
        <f>すべて_位置図情報!I1583</f>
        <v>1090.31</v>
      </c>
      <c r="J85" s="80" t="str">
        <f>すべて_位置図情報!J1583</f>
        <v>B</v>
      </c>
      <c r="K85" s="78">
        <f>すべて_位置図情報!K1583</f>
        <v>0</v>
      </c>
      <c r="L85" s="79">
        <f>すべて_位置図情報!L1583</f>
        <v>1980</v>
      </c>
      <c r="M85" s="79" t="str">
        <f>すべて_位置図情報!M1583</f>
        <v>c</v>
      </c>
      <c r="N85" s="79" t="str">
        <f>すべて_位置図情報!N1583</f>
        <v>c</v>
      </c>
      <c r="O85" s="79" t="str">
        <f>すべて_位置図情報!O1583</f>
        <v/>
      </c>
      <c r="P85" s="79" t="str">
        <f>すべて_位置図情報!P1583</f>
        <v>H</v>
      </c>
      <c r="Q85" s="79" t="str">
        <f>すべて_位置図情報!Q1583</f>
        <v>無</v>
      </c>
      <c r="R85" s="79" t="str">
        <f>すべて_位置図情報!R1583</f>
        <v>－</v>
      </c>
      <c r="S85" s="126" t="str">
        <f>すべて_位置図情報!S1583</f>
        <v>こども青少年局</v>
      </c>
      <c r="T85" s="126" t="str">
        <f>すべて_位置図情報!T1583</f>
        <v>企画部</v>
      </c>
      <c r="U85" s="126" t="str">
        <f>すべて_位置図情報!U1583</f>
        <v>経理課</v>
      </c>
      <c r="V85" s="126" t="str">
        <f>すべて_位置図情報!V1583</f>
        <v>管財･施設ｸﾞﾙｰﾌﾟ</v>
      </c>
      <c r="W85" s="116" t="str">
        <f>すべて_位置図情報!W1583</f>
        <v>西成区</v>
      </c>
      <c r="X85" s="116" t="str">
        <f>すべて_位置図情報!X1583</f>
        <v>一般施設</v>
      </c>
      <c r="Y85" s="114">
        <f>すべて_位置図情報!Y1583</f>
        <v>88</v>
      </c>
      <c r="Z85" s="127">
        <f>すべて_位置図情報!Z1583</f>
        <v>0</v>
      </c>
      <c r="AA85" s="143">
        <f>すべて_位置図情報!AA1583</f>
        <v>0</v>
      </c>
      <c r="AB85" s="144">
        <f>すべて_位置図情報!AB1583</f>
        <v>0</v>
      </c>
      <c r="AC85" s="143" t="str">
        <f>すべて_位置図情報!AC1583</f>
        <v>〇</v>
      </c>
      <c r="AD85" s="143">
        <f>すべて_位置図情報!AD1583</f>
        <v>0</v>
      </c>
      <c r="AE85" s="56">
        <f>すべて_位置図情報!AF1583</f>
        <v>0</v>
      </c>
      <c r="AF85" s="56">
        <f>すべて_位置図情報!AG1583</f>
        <v>0</v>
      </c>
      <c r="AG85" s="56">
        <f>すべて_位置図情報!AH1583</f>
        <v>0</v>
      </c>
      <c r="AH85" s="56">
        <f>すべて_位置図情報!AI1583</f>
        <v>0</v>
      </c>
      <c r="AI85" s="56">
        <f>すべて_位置図情報!AJ1583</f>
        <v>0</v>
      </c>
      <c r="AJ85" s="56">
        <f>すべて_位置図情報!AK1583</f>
        <v>0</v>
      </c>
      <c r="AK85" s="56" t="e">
        <f>すべて_位置図情報!#REF!</f>
        <v>#REF!</v>
      </c>
    </row>
    <row r="86" spans="1:37" ht="22.5" customHeight="1">
      <c r="A86" s="240">
        <f t="shared" si="1"/>
        <v>81</v>
      </c>
      <c r="B86" s="41" t="str">
        <f>すべて_位置図情報!B1584</f>
        <v>もと施設</v>
      </c>
      <c r="C86" s="42" t="str">
        <f>すべて_位置図情報!C1584</f>
        <v>もと施設</v>
      </c>
      <c r="D86" s="42" t="str">
        <f>すべて_位置図情報!D1584</f>
        <v>もと施設</v>
      </c>
      <c r="E86" s="43" t="str">
        <f>すべて_位置図情報!E1584</f>
        <v>もと施設</v>
      </c>
      <c r="F86" s="74">
        <v>7</v>
      </c>
      <c r="G86" s="13" t="str" ph="1">
        <f>すべて_位置図情報!G1584</f>
        <v>もと津守保育所</v>
      </c>
      <c r="H86" s="126" t="str">
        <f>すべて_位置図情報!H1584</f>
        <v>大阪市西成区津守1-13-35</v>
      </c>
      <c r="I86" s="81">
        <f>すべて_位置図情報!I1584</f>
        <v>472.53</v>
      </c>
      <c r="J86" s="80" t="str">
        <f>すべて_位置図情報!J1584</f>
        <v>A</v>
      </c>
      <c r="K86" s="78">
        <f>すべて_位置図情報!K1584</f>
        <v>0</v>
      </c>
      <c r="L86" s="79">
        <f>すべて_位置図情報!L1584</f>
        <v>1975</v>
      </c>
      <c r="M86" s="79" t="str">
        <f>すべて_位置図情報!M1584</f>
        <v>d</v>
      </c>
      <c r="N86" s="79" t="str">
        <f>すべて_位置図情報!N1584</f>
        <v>c</v>
      </c>
      <c r="O86" s="79" t="str">
        <f>すべて_位置図情報!O1584</f>
        <v>〇</v>
      </c>
      <c r="P86" s="79" t="str">
        <f>すべて_位置図情報!P1584</f>
        <v>J</v>
      </c>
      <c r="Q86" s="79" t="str">
        <f>すべて_位置図情報!Q1584</f>
        <v>有</v>
      </c>
      <c r="R86" s="79" t="str">
        <f>すべて_位置図情報!R1584</f>
        <v>－</v>
      </c>
      <c r="S86" s="126" t="str">
        <f>すべて_位置図情報!S1584</f>
        <v>こども青少年局</v>
      </c>
      <c r="T86" s="126" t="str">
        <f>すべて_位置図情報!T1584</f>
        <v>幼保施策部</v>
      </c>
      <c r="U86" s="126" t="str">
        <f>すべて_位置図情報!U1584</f>
        <v>保育所運営課</v>
      </c>
      <c r="V86" s="126" t="str">
        <f>すべて_位置図情報!V1584</f>
        <v>再編整備ｸﾞﾙｰﾌﾟ</v>
      </c>
      <c r="W86" s="116" t="str">
        <f>すべて_位置図情報!W1584</f>
        <v>西成区</v>
      </c>
      <c r="X86" s="116" t="str">
        <f>すべて_位置図情報!X1584</f>
        <v>一般施設</v>
      </c>
      <c r="Y86" s="114">
        <f>すべて_位置図情報!Y1584</f>
        <v>89</v>
      </c>
      <c r="Z86" s="127">
        <f>すべて_位置図情報!Z1584</f>
        <v>0</v>
      </c>
      <c r="AA86" s="145">
        <f>すべて_位置図情報!AA1584</f>
        <v>0</v>
      </c>
      <c r="AB86" s="144">
        <f>すべて_位置図情報!AB1584</f>
        <v>0</v>
      </c>
      <c r="AC86" s="145">
        <f>すべて_位置図情報!AC1584</f>
        <v>0</v>
      </c>
      <c r="AD86" s="145">
        <f>すべて_位置図情報!AD1584</f>
        <v>0</v>
      </c>
      <c r="AE86" s="60">
        <f>すべて_位置図情報!AF1584</f>
        <v>0</v>
      </c>
      <c r="AF86" s="60">
        <f>すべて_位置図情報!AG1584</f>
        <v>0</v>
      </c>
      <c r="AG86" s="60">
        <f>すべて_位置図情報!AH1584</f>
        <v>0</v>
      </c>
      <c r="AH86" s="60">
        <f>すべて_位置図情報!AI1584</f>
        <v>0</v>
      </c>
      <c r="AI86" s="60">
        <f>すべて_位置図情報!AJ1584</f>
        <v>0</v>
      </c>
      <c r="AJ86" s="60">
        <f>すべて_位置図情報!AK1584</f>
        <v>0</v>
      </c>
      <c r="AK86" s="60" t="e">
        <f>すべて_位置図情報!#REF!</f>
        <v>#REF!</v>
      </c>
    </row>
    <row r="87" spans="1:37" ht="22.5" customHeight="1">
      <c r="A87" s="240">
        <f t="shared" si="1"/>
        <v>82</v>
      </c>
      <c r="B87" s="41" t="str">
        <f>すべて_位置図情報!B1585</f>
        <v>もと施設</v>
      </c>
      <c r="C87" s="42" t="str">
        <f>すべて_位置図情報!C1585</f>
        <v>もと施設</v>
      </c>
      <c r="D87" s="42" t="str">
        <f>すべて_位置図情報!D1585</f>
        <v>もと施設</v>
      </c>
      <c r="E87" s="43" t="str">
        <f>すべて_位置図情報!E1585</f>
        <v>もと施設</v>
      </c>
      <c r="F87" s="74">
        <v>8</v>
      </c>
      <c r="G87" s="13" t="str" ph="1">
        <f>すべて_位置図情報!G1585</f>
        <v>もと東田保育所</v>
      </c>
      <c r="H87" s="126" t="str">
        <f>すべて_位置図情報!H1585</f>
        <v>大阪市西成区太子1-13-15</v>
      </c>
      <c r="I87" s="81">
        <f>すべて_位置図情報!I1585</f>
        <v>377.35</v>
      </c>
      <c r="J87" s="80" t="str">
        <f>すべて_位置図情報!J1585</f>
        <v>A</v>
      </c>
      <c r="K87" s="78">
        <f>すべて_位置図情報!K1585</f>
        <v>0</v>
      </c>
      <c r="L87" s="79">
        <f>すべて_位置図情報!L1585</f>
        <v>1987</v>
      </c>
      <c r="M87" s="79" t="str">
        <f>すべて_位置図情報!M1585</f>
        <v>b</v>
      </c>
      <c r="N87" s="79" t="str">
        <f>すべて_位置図情報!N1585</f>
        <v>b</v>
      </c>
      <c r="O87" s="79" t="str">
        <f>すべて_位置図情報!O1585</f>
        <v/>
      </c>
      <c r="P87" s="79" t="str">
        <f>すべて_位置図情報!P1585</f>
        <v>D</v>
      </c>
      <c r="Q87" s="79" t="str">
        <f>すべて_位置図情報!Q1585</f>
        <v>無</v>
      </c>
      <c r="R87" s="79" t="str">
        <f>すべて_位置図情報!R1585</f>
        <v>－</v>
      </c>
      <c r="S87" s="126" t="str">
        <f>すべて_位置図情報!S1585</f>
        <v>こども青少年局</v>
      </c>
      <c r="T87" s="126" t="str">
        <f>すべて_位置図情報!T1585</f>
        <v>企画部</v>
      </c>
      <c r="U87" s="126" t="str">
        <f>すべて_位置図情報!U1585</f>
        <v>経理課</v>
      </c>
      <c r="V87" s="126" t="str">
        <f>すべて_位置図情報!V1585</f>
        <v>管財･施設ｸﾞﾙｰﾌﾟ</v>
      </c>
      <c r="W87" s="116" t="str">
        <f>すべて_位置図情報!W1585</f>
        <v>西成区</v>
      </c>
      <c r="X87" s="116" t="str">
        <f>すべて_位置図情報!X1585</f>
        <v>一般施設</v>
      </c>
      <c r="Y87" s="114">
        <f>すべて_位置図情報!Y1585</f>
        <v>90</v>
      </c>
      <c r="Z87" s="127">
        <f>すべて_位置図情報!Z1585</f>
        <v>0</v>
      </c>
      <c r="AA87" s="145">
        <f>すべて_位置図情報!AA1585</f>
        <v>0</v>
      </c>
      <c r="AB87" s="144">
        <f>すべて_位置図情報!AB1585</f>
        <v>0</v>
      </c>
      <c r="AC87" s="145">
        <f>すべて_位置図情報!AC1585</f>
        <v>0</v>
      </c>
      <c r="AD87" s="145">
        <f>すべて_位置図情報!AD1585</f>
        <v>0</v>
      </c>
      <c r="AE87" s="60">
        <f>すべて_位置図情報!AF1585</f>
        <v>0</v>
      </c>
      <c r="AF87" s="60">
        <f>すべて_位置図情報!AG1585</f>
        <v>0</v>
      </c>
      <c r="AG87" s="60">
        <f>すべて_位置図情報!AH1585</f>
        <v>0</v>
      </c>
      <c r="AH87" s="60">
        <f>すべて_位置図情報!AI1585</f>
        <v>0</v>
      </c>
      <c r="AI87" s="60">
        <f>すべて_位置図情報!AJ1585</f>
        <v>0</v>
      </c>
      <c r="AJ87" s="60">
        <f>すべて_位置図情報!AK1585</f>
        <v>0</v>
      </c>
      <c r="AK87" s="60" t="e">
        <f>すべて_位置図情報!#REF!</f>
        <v>#REF!</v>
      </c>
    </row>
    <row r="88" spans="1:37" ht="22.5" customHeight="1">
      <c r="A88" s="240">
        <f t="shared" si="1"/>
        <v>83</v>
      </c>
      <c r="B88" s="41" t="str">
        <f>すべて_位置図情報!B1586</f>
        <v>もと施設</v>
      </c>
      <c r="C88" s="42" t="str">
        <f>すべて_位置図情報!C1586</f>
        <v>もと施設</v>
      </c>
      <c r="D88" s="42" t="str">
        <f>すべて_位置図情報!D1586</f>
        <v>もと施設</v>
      </c>
      <c r="E88" s="43" t="str">
        <f>すべて_位置図情報!E1586</f>
        <v>もと施設</v>
      </c>
      <c r="F88" s="74">
        <v>9</v>
      </c>
      <c r="G88" s="13" t="str" ph="1">
        <f>すべて_位置図情報!G1586</f>
        <v>もと松之宮北保育所</v>
      </c>
      <c r="H88" s="126" t="str">
        <f>すべて_位置図情報!H1586</f>
        <v>大阪市西成区鶴見橋2-11-27</v>
      </c>
      <c r="I88" s="81">
        <f>すべて_位置図情報!I1586</f>
        <v>813.69</v>
      </c>
      <c r="J88" s="80" t="str">
        <f>すべて_位置図情報!J1586</f>
        <v>B</v>
      </c>
      <c r="K88" s="78">
        <f>すべて_位置図情報!K1586</f>
        <v>0</v>
      </c>
      <c r="L88" s="79">
        <f>すべて_位置図情報!L1586</f>
        <v>1977</v>
      </c>
      <c r="M88" s="79" t="str">
        <f>すべて_位置図情報!M1586</f>
        <v>c</v>
      </c>
      <c r="N88" s="79" t="str">
        <f>すべて_位置図情報!N1586</f>
        <v>c</v>
      </c>
      <c r="O88" s="79" t="str">
        <f>すべて_位置図情報!O1586</f>
        <v/>
      </c>
      <c r="P88" s="79" t="str">
        <f>すべて_位置図情報!P1586</f>
        <v>H</v>
      </c>
      <c r="Q88" s="79" t="str">
        <f>すべて_位置図情報!Q1586</f>
        <v>無</v>
      </c>
      <c r="R88" s="79" t="str">
        <f>すべて_位置図情報!R1586</f>
        <v>－</v>
      </c>
      <c r="S88" s="126" t="str">
        <f>すべて_位置図情報!S1586</f>
        <v>こども青少年局</v>
      </c>
      <c r="T88" s="126" t="str">
        <f>すべて_位置図情報!T1586</f>
        <v>企画部</v>
      </c>
      <c r="U88" s="126" t="str">
        <f>すべて_位置図情報!U1586</f>
        <v>経理課</v>
      </c>
      <c r="V88" s="126" t="str">
        <f>すべて_位置図情報!V1586</f>
        <v>管財･施設ｸﾞﾙｰﾌﾟ</v>
      </c>
      <c r="W88" s="116" t="str">
        <f>すべて_位置図情報!W1586</f>
        <v>西成区</v>
      </c>
      <c r="X88" s="116" t="str">
        <f>すべて_位置図情報!X1586</f>
        <v>一般施設</v>
      </c>
      <c r="Y88" s="114">
        <f>すべて_位置図情報!Y1586</f>
        <v>91</v>
      </c>
      <c r="Z88" s="127">
        <f>すべて_位置図情報!Z1586</f>
        <v>0</v>
      </c>
      <c r="AA88" s="145">
        <f>すべて_位置図情報!AA1586</f>
        <v>0</v>
      </c>
      <c r="AB88" s="144">
        <f>すべて_位置図情報!AB1586</f>
        <v>0</v>
      </c>
      <c r="AC88" s="145">
        <f>すべて_位置図情報!AC1586</f>
        <v>0</v>
      </c>
      <c r="AD88" s="145">
        <f>すべて_位置図情報!AD1586</f>
        <v>0</v>
      </c>
      <c r="AE88" s="60">
        <f>すべて_位置図情報!AF1586</f>
        <v>0</v>
      </c>
      <c r="AF88" s="60">
        <f>すべて_位置図情報!AG1586</f>
        <v>0</v>
      </c>
      <c r="AG88" s="60">
        <f>すべて_位置図情報!AH1586</f>
        <v>0</v>
      </c>
      <c r="AH88" s="60">
        <f>すべて_位置図情報!AI1586</f>
        <v>0</v>
      </c>
      <c r="AI88" s="60">
        <f>すべて_位置図情報!AJ1586</f>
        <v>0</v>
      </c>
      <c r="AJ88" s="60">
        <f>すべて_位置図情報!AK1586</f>
        <v>0</v>
      </c>
      <c r="AK88" s="60" t="e">
        <f>すべて_位置図情報!#REF!</f>
        <v>#REF!</v>
      </c>
    </row>
    <row r="89" spans="1:37" ht="22.5" customHeight="1">
      <c r="A89" s="240">
        <f t="shared" si="1"/>
        <v>84</v>
      </c>
      <c r="B89" s="41" t="str">
        <f>すべて_位置図情報!B1587</f>
        <v>もと施設</v>
      </c>
      <c r="C89" s="42" t="str">
        <f>すべて_位置図情報!C1587</f>
        <v>もと施設</v>
      </c>
      <c r="D89" s="42" t="str">
        <f>すべて_位置図情報!D1587</f>
        <v>もと施設</v>
      </c>
      <c r="E89" s="43" t="str">
        <f>すべて_位置図情報!E1587</f>
        <v>もと施設</v>
      </c>
      <c r="F89" s="74">
        <v>10</v>
      </c>
      <c r="G89" s="13" t="str" ph="1">
        <f>すべて_位置図情報!G1587</f>
        <v>もと津守幼稚園</v>
      </c>
      <c r="H89" s="126" t="str">
        <f>すべて_位置図情報!H1587</f>
        <v>大阪市西成区津守3-1-66</v>
      </c>
      <c r="I89" s="81">
        <f>すべて_位置図情報!I1587</f>
        <v>687.17</v>
      </c>
      <c r="J89" s="80" t="str">
        <f>すべて_位置図情報!J1587</f>
        <v>B</v>
      </c>
      <c r="K89" s="78">
        <f>すべて_位置図情報!K1587</f>
        <v>0</v>
      </c>
      <c r="L89" s="79">
        <f>すべて_位置図情報!L1587</f>
        <v>1980</v>
      </c>
      <c r="M89" s="79" t="str">
        <f>すべて_位置図情報!M1587</f>
        <v>c</v>
      </c>
      <c r="N89" s="79" t="str">
        <f>すべて_位置図情報!N1587</f>
        <v>c</v>
      </c>
      <c r="O89" s="79" t="str">
        <f>すべて_位置図情報!O1587</f>
        <v/>
      </c>
      <c r="P89" s="79" t="str">
        <f>すべて_位置図情報!P1587</f>
        <v>H</v>
      </c>
      <c r="Q89" s="79" t="str">
        <f>すべて_位置図情報!Q1587</f>
        <v>有</v>
      </c>
      <c r="R89" s="79" t="str">
        <f>すべて_位置図情報!R1587</f>
        <v>－</v>
      </c>
      <c r="S89" s="126" t="str">
        <f>すべて_位置図情報!S1587</f>
        <v>こども青少年局</v>
      </c>
      <c r="T89" s="126" t="str">
        <f>すべて_位置図情報!T1587</f>
        <v>企画部</v>
      </c>
      <c r="U89" s="126" t="str">
        <f>すべて_位置図情報!U1587</f>
        <v>経理課</v>
      </c>
      <c r="V89" s="126" t="str">
        <f>すべて_位置図情報!V1587</f>
        <v>管財･施設ｸﾞﾙｰﾌﾟ</v>
      </c>
      <c r="W89" s="116" t="str">
        <f>すべて_位置図情報!W1587</f>
        <v>西成区</v>
      </c>
      <c r="X89" s="116" t="str">
        <f>すべて_位置図情報!X1587</f>
        <v>一般施設</v>
      </c>
      <c r="Y89" s="114">
        <f>すべて_位置図情報!Y1587</f>
        <v>92</v>
      </c>
      <c r="Z89" s="127">
        <f>すべて_位置図情報!Z1587</f>
        <v>0</v>
      </c>
      <c r="AA89" s="145">
        <f>すべて_位置図情報!AA1587</f>
        <v>0</v>
      </c>
      <c r="AB89" s="144">
        <f>すべて_位置図情報!AB1587</f>
        <v>0</v>
      </c>
      <c r="AC89" s="145">
        <f>すべて_位置図情報!AC1587</f>
        <v>0</v>
      </c>
      <c r="AD89" s="145">
        <f>すべて_位置図情報!AD1587</f>
        <v>0</v>
      </c>
      <c r="AE89" s="60">
        <f>すべて_位置図情報!AF1587</f>
        <v>0</v>
      </c>
      <c r="AF89" s="60">
        <f>すべて_位置図情報!AG1587</f>
        <v>0</v>
      </c>
      <c r="AG89" s="60">
        <f>すべて_位置図情報!AH1587</f>
        <v>0</v>
      </c>
      <c r="AH89" s="60">
        <f>すべて_位置図情報!AI1587</f>
        <v>0</v>
      </c>
      <c r="AI89" s="60">
        <f>すべて_位置図情報!AJ1587</f>
        <v>0</v>
      </c>
      <c r="AJ89" s="60">
        <f>すべて_位置図情報!AK1587</f>
        <v>0</v>
      </c>
      <c r="AK89" s="60" t="e">
        <f>すべて_位置図情報!#REF!</f>
        <v>#REF!</v>
      </c>
    </row>
    <row r="90" spans="1:37" ht="22.5" customHeight="1">
      <c r="A90" s="248">
        <f t="shared" si="1"/>
        <v>85</v>
      </c>
      <c r="B90" s="41" t="str">
        <f>すべて_位置図情報!B1588</f>
        <v>もと施設</v>
      </c>
      <c r="C90" s="42" t="str">
        <f>すべて_位置図情報!C1588</f>
        <v>もと施設</v>
      </c>
      <c r="D90" s="42" t="str">
        <f>すべて_位置図情報!D1588</f>
        <v>もと施設</v>
      </c>
      <c r="E90" s="43" t="str">
        <f>すべて_位置図情報!E1588</f>
        <v>もと施設</v>
      </c>
      <c r="F90" s="74">
        <v>11</v>
      </c>
      <c r="G90" s="13" t="str" ph="1">
        <f>すべて_位置図情報!G1588</f>
        <v>もと長橋児童集会所</v>
      </c>
      <c r="H90" s="126" t="str">
        <f>すべて_位置図情報!H1588</f>
        <v>大阪市西成区長橋2-1-33</v>
      </c>
      <c r="I90" s="81">
        <f>すべて_位置図情報!I1588</f>
        <v>77.75</v>
      </c>
      <c r="J90" s="80" t="str">
        <f>すべて_位置図情報!J1588</f>
        <v>A</v>
      </c>
      <c r="K90" s="78">
        <f>すべて_位置図情報!K1588</f>
        <v>0</v>
      </c>
      <c r="L90" s="79">
        <f>すべて_位置図情報!L1588</f>
        <v>1970</v>
      </c>
      <c r="M90" s="79" t="str">
        <f>すべて_位置図情報!M1588</f>
        <v>d</v>
      </c>
      <c r="N90" s="79" t="str">
        <f>すべて_位置図情報!N1588</f>
        <v>d</v>
      </c>
      <c r="O90" s="79" t="str">
        <f>すべて_位置図情報!O1588</f>
        <v/>
      </c>
      <c r="P90" s="79" t="str">
        <f>すべて_位置図情報!P1588</f>
        <v>J</v>
      </c>
      <c r="Q90" s="79" t="str">
        <f>すべて_位置図情報!Q1588</f>
        <v>有</v>
      </c>
      <c r="R90" s="79" t="str">
        <f>すべて_位置図情報!R1588</f>
        <v>－</v>
      </c>
      <c r="S90" s="126" t="str">
        <f>すべて_位置図情報!S1588</f>
        <v>こども青少年局</v>
      </c>
      <c r="T90" s="126" t="str">
        <f>すべて_位置図情報!T1588</f>
        <v>企画部</v>
      </c>
      <c r="U90" s="126" t="str">
        <f>すべて_位置図情報!U1588</f>
        <v>経理課</v>
      </c>
      <c r="V90" s="126" t="str">
        <f>すべて_位置図情報!V1588</f>
        <v>管財･施設ｸﾞﾙｰﾌﾟ</v>
      </c>
      <c r="W90" s="116" t="str">
        <f>すべて_位置図情報!W1588</f>
        <v>西成区</v>
      </c>
      <c r="X90" s="116" t="str">
        <f>すべて_位置図情報!X1588</f>
        <v>一般施設</v>
      </c>
      <c r="Y90" s="114">
        <f>すべて_位置図情報!Y1588</f>
        <v>93</v>
      </c>
      <c r="Z90" s="127">
        <f>すべて_位置図情報!Z1588</f>
        <v>0</v>
      </c>
      <c r="AA90" s="145">
        <f>すべて_位置図情報!AA1588</f>
        <v>0</v>
      </c>
      <c r="AB90" s="144">
        <f>すべて_位置図情報!AB1588</f>
        <v>0</v>
      </c>
      <c r="AC90" s="145">
        <f>すべて_位置図情報!AC1588</f>
        <v>0</v>
      </c>
      <c r="AD90" s="145">
        <f>すべて_位置図情報!AD1588</f>
        <v>0</v>
      </c>
      <c r="AE90" s="60">
        <f>すべて_位置図情報!AF1588</f>
        <v>0</v>
      </c>
      <c r="AF90" s="60">
        <f>すべて_位置図情報!AG1588</f>
        <v>0</v>
      </c>
      <c r="AG90" s="60">
        <f>すべて_位置図情報!AH1588</f>
        <v>0</v>
      </c>
      <c r="AH90" s="60">
        <f>すべて_位置図情報!AI1588</f>
        <v>0</v>
      </c>
      <c r="AI90" s="60">
        <f>すべて_位置図情報!AJ1588</f>
        <v>0</v>
      </c>
      <c r="AJ90" s="60">
        <f>すべて_位置図情報!AK1588</f>
        <v>0</v>
      </c>
      <c r="AK90" s="60" t="e">
        <f>すべて_位置図情報!#REF!</f>
        <v>#REF!</v>
      </c>
    </row>
    <row r="91" spans="1:37" s="25" customFormat="1" ht="22.5" customHeight="1">
      <c r="A91" s="248">
        <f t="shared" si="1"/>
        <v>86</v>
      </c>
      <c r="B91" s="41" t="str">
        <f>すべて_位置図情報!B1589</f>
        <v>もと施設</v>
      </c>
      <c r="C91" s="42" t="str">
        <f>すべて_位置図情報!C1589</f>
        <v>もと施設</v>
      </c>
      <c r="D91" s="42" t="str">
        <f>すべて_位置図情報!D1589</f>
        <v>もと施設</v>
      </c>
      <c r="E91" s="43" t="str">
        <f>すべて_位置図情報!E1589</f>
        <v>もと施設</v>
      </c>
      <c r="F91" s="74">
        <v>12</v>
      </c>
      <c r="G91" s="13" t="str" ph="1">
        <f>すべて_位置図情報!G1589</f>
        <v>もと今宮小学校</v>
      </c>
      <c r="H91" s="126" t="str">
        <f>すべて_位置図情報!H1589</f>
        <v>大阪市西成区天下茶屋1-17-14</v>
      </c>
      <c r="I91" s="81">
        <f>すべて_位置図情報!I1589</f>
        <v>2865.34</v>
      </c>
      <c r="J91" s="80" t="str">
        <f>すべて_位置図情報!J1589</f>
        <v>C</v>
      </c>
      <c r="K91" s="78">
        <f>すべて_位置図情報!K1589</f>
        <v>0</v>
      </c>
      <c r="L91" s="79">
        <f>すべて_位置図情報!L1589</f>
        <v>1997</v>
      </c>
      <c r="M91" s="79" t="str">
        <f>すべて_位置図情報!M1589</f>
        <v>b</v>
      </c>
      <c r="N91" s="79" t="str">
        <f>すべて_位置図情報!N1589</f>
        <v>b</v>
      </c>
      <c r="O91" s="79" t="str">
        <f>すべて_位置図情報!O1589</f>
        <v/>
      </c>
      <c r="P91" s="79" t="str">
        <f>すべて_位置図情報!P1589</f>
        <v>F</v>
      </c>
      <c r="Q91" s="79" t="str">
        <f>すべて_位置図情報!Q1589</f>
        <v>有</v>
      </c>
      <c r="R91" s="79" t="str">
        <f>すべて_位置図情報!R1589</f>
        <v>－</v>
      </c>
      <c r="S91" s="126" t="str">
        <f>すべて_位置図情報!S1589</f>
        <v>教育委員会事務局</v>
      </c>
      <c r="T91" s="126" t="str">
        <f>すべて_位置図情報!T1589</f>
        <v>総務部</v>
      </c>
      <c r="U91" s="126" t="str">
        <f>すべて_位置図情報!U1589</f>
        <v>施設整備課</v>
      </c>
      <c r="V91" s="126" t="str">
        <f>すべて_位置図情報!V1589</f>
        <v>管財ｸﾞﾙｰﾌﾟ</v>
      </c>
      <c r="W91" s="116" t="str">
        <f>すべて_位置図情報!W1589</f>
        <v>西成区</v>
      </c>
      <c r="X91" s="116" t="str">
        <f>すべて_位置図情報!X1589</f>
        <v>一般施設</v>
      </c>
      <c r="Y91" s="114">
        <f>すべて_位置図情報!Y1589</f>
        <v>96</v>
      </c>
      <c r="Z91" s="127">
        <f>すべて_位置図情報!Z1589</f>
        <v>0</v>
      </c>
      <c r="AA91" s="143">
        <f>すべて_位置図情報!AA1589</f>
        <v>0</v>
      </c>
      <c r="AB91" s="144">
        <f>すべて_位置図情報!AB1589</f>
        <v>0</v>
      </c>
      <c r="AC91" s="143" t="str">
        <f>すべて_位置図情報!AC1589</f>
        <v>〇</v>
      </c>
      <c r="AD91" s="143">
        <f>すべて_位置図情報!AD1589</f>
        <v>0</v>
      </c>
      <c r="AE91" s="56">
        <f>すべて_位置図情報!AF1589</f>
        <v>0</v>
      </c>
      <c r="AF91" s="56">
        <f>すべて_位置図情報!AG1589</f>
        <v>0</v>
      </c>
      <c r="AG91" s="56">
        <f>すべて_位置図情報!AH1589</f>
        <v>0</v>
      </c>
      <c r="AH91" s="56">
        <f>すべて_位置図情報!AI1589</f>
        <v>0</v>
      </c>
      <c r="AI91" s="56">
        <f>すべて_位置図情報!AJ1589</f>
        <v>0</v>
      </c>
      <c r="AJ91" s="56">
        <f>すべて_位置図情報!AK1589</f>
        <v>0</v>
      </c>
      <c r="AK91" s="56" t="e">
        <f>すべて_位置図情報!#REF!</f>
        <v>#REF!</v>
      </c>
    </row>
    <row r="92" spans="1:37" ht="22.5" customHeight="1">
      <c r="A92" s="248">
        <f t="shared" si="1"/>
        <v>87</v>
      </c>
      <c r="B92" s="41" t="str">
        <f>すべて_位置図情報!B1590</f>
        <v>もと施設</v>
      </c>
      <c r="C92" s="42" t="str">
        <f>すべて_位置図情報!C1590</f>
        <v>もと施設</v>
      </c>
      <c r="D92" s="42" t="str">
        <f>すべて_位置図情報!D1590</f>
        <v>もと施設</v>
      </c>
      <c r="E92" s="43" t="str">
        <f>すべて_位置図情報!E1590</f>
        <v>もと施設</v>
      </c>
      <c r="F92" s="74">
        <v>13</v>
      </c>
      <c r="G92" s="13" t="str" ph="1">
        <f>すべて_位置図情報!G1590</f>
        <v>もと弘治小学校</v>
      </c>
      <c r="H92" s="126" t="str">
        <f>すべて_位置図情報!H1590</f>
        <v>大阪市西成区花園北2-16-26</v>
      </c>
      <c r="I92" s="81">
        <f>すべて_位置図情報!I1590</f>
        <v>4891.7</v>
      </c>
      <c r="J92" s="80" t="str">
        <f>すべて_位置図情報!J1590</f>
        <v>C</v>
      </c>
      <c r="K92" s="78">
        <f>すべて_位置図情報!K1590</f>
        <v>0</v>
      </c>
      <c r="L92" s="79">
        <f>すべて_位置図情報!L1590</f>
        <v>1990</v>
      </c>
      <c r="M92" s="79" t="str">
        <f>すべて_位置図情報!M1590</f>
        <v>b</v>
      </c>
      <c r="N92" s="79" t="str">
        <f>すべて_位置図情報!N1590</f>
        <v>b</v>
      </c>
      <c r="O92" s="79" t="str">
        <f>すべて_位置図情報!O1590</f>
        <v/>
      </c>
      <c r="P92" s="79" t="str">
        <f>すべて_位置図情報!P1590</f>
        <v>F</v>
      </c>
      <c r="Q92" s="79" t="str">
        <f>すべて_位置図情報!Q1590</f>
        <v>無</v>
      </c>
      <c r="R92" s="79" t="str">
        <f>すべて_位置図情報!R1590</f>
        <v>－</v>
      </c>
      <c r="S92" s="126" t="str">
        <f>すべて_位置図情報!S1590</f>
        <v>教育委員会事務局</v>
      </c>
      <c r="T92" s="126" t="str">
        <f>すべて_位置図情報!T1590</f>
        <v>総務部</v>
      </c>
      <c r="U92" s="126" t="str">
        <f>すべて_位置図情報!U1590</f>
        <v>施設整備課</v>
      </c>
      <c r="V92" s="126" t="str">
        <f>すべて_位置図情報!V1590</f>
        <v>管財ｸﾞﾙｰﾌﾟ</v>
      </c>
      <c r="W92" s="116" t="str">
        <f>すべて_位置図情報!W1590</f>
        <v>西成区</v>
      </c>
      <c r="X92" s="116" t="str">
        <f>すべて_位置図情報!X1590</f>
        <v>一般施設</v>
      </c>
      <c r="Y92" s="114">
        <f>すべて_位置図情報!Y1590</f>
        <v>97</v>
      </c>
      <c r="Z92" s="127">
        <f>すべて_位置図情報!Z1590</f>
        <v>0</v>
      </c>
      <c r="AA92" s="143">
        <f>すべて_位置図情報!AA1590</f>
        <v>0</v>
      </c>
      <c r="AB92" s="144">
        <f>すべて_位置図情報!AB1590</f>
        <v>0</v>
      </c>
      <c r="AC92" s="143" t="str">
        <f>すべて_位置図情報!AC1590</f>
        <v>〇</v>
      </c>
      <c r="AD92" s="143">
        <f>すべて_位置図情報!AD1590</f>
        <v>0</v>
      </c>
      <c r="AE92" s="56">
        <f>すべて_位置図情報!AF1590</f>
        <v>0</v>
      </c>
      <c r="AF92" s="56">
        <f>すべて_位置図情報!AG1590</f>
        <v>0</v>
      </c>
      <c r="AG92" s="56">
        <f>すべて_位置図情報!AH1590</f>
        <v>0</v>
      </c>
      <c r="AH92" s="56">
        <f>すべて_位置図情報!AI1590</f>
        <v>0</v>
      </c>
      <c r="AI92" s="56">
        <f>すべて_位置図情報!AJ1590</f>
        <v>0</v>
      </c>
      <c r="AJ92" s="56">
        <f>すべて_位置図情報!AK1590</f>
        <v>0</v>
      </c>
      <c r="AK92" s="56" t="e">
        <f>すべて_位置図情報!#REF!</f>
        <v>#REF!</v>
      </c>
    </row>
    <row r="93" spans="1:37" ht="22.5" customHeight="1">
      <c r="A93" s="248">
        <f t="shared" si="1"/>
        <v>88</v>
      </c>
      <c r="B93" s="41" t="str">
        <f>すべて_位置図情報!B1591</f>
        <v>もと施設</v>
      </c>
      <c r="C93" s="42" t="str">
        <f>すべて_位置図情報!C1591</f>
        <v>もと施設</v>
      </c>
      <c r="D93" s="42" t="str">
        <f>すべて_位置図情報!D1591</f>
        <v>もと施設</v>
      </c>
      <c r="E93" s="43" t="str">
        <f>すべて_位置図情報!E1591</f>
        <v>もと施設</v>
      </c>
      <c r="F93" s="74">
        <v>14</v>
      </c>
      <c r="G93" s="13" t="str" ph="1">
        <f>すべて_位置図情報!G1591</f>
        <v>もと津守小学校</v>
      </c>
      <c r="H93" s="126" t="str">
        <f>すべて_位置図情報!H1591</f>
        <v>大阪市西成区津守3-1-66</v>
      </c>
      <c r="I93" s="81">
        <f>すべて_位置図情報!I1591</f>
        <v>4383.8599999999997</v>
      </c>
      <c r="J93" s="80" t="str">
        <f>すべて_位置図情報!J1591</f>
        <v>C</v>
      </c>
      <c r="K93" s="78">
        <f>すべて_位置図情報!K1591</f>
        <v>0</v>
      </c>
      <c r="L93" s="79">
        <f>すべて_位置図情報!L1591</f>
        <v>1958</v>
      </c>
      <c r="M93" s="79" t="str">
        <f>すべて_位置図情報!M1591</f>
        <v>d</v>
      </c>
      <c r="N93" s="79" t="str">
        <f>すべて_位置図情報!N1591</f>
        <v>d</v>
      </c>
      <c r="O93" s="79" t="str">
        <f>すべて_位置図情報!O1591</f>
        <v/>
      </c>
      <c r="P93" s="79" t="str">
        <f>すべて_位置図情報!P1591</f>
        <v>L</v>
      </c>
      <c r="Q93" s="79" t="str">
        <f>すべて_位置図情報!Q1591</f>
        <v>無</v>
      </c>
      <c r="R93" s="79" t="str">
        <f>すべて_位置図情報!R1591</f>
        <v>－</v>
      </c>
      <c r="S93" s="126" t="str">
        <f>すべて_位置図情報!S1591</f>
        <v>教育委員会事務局</v>
      </c>
      <c r="T93" s="126" t="str">
        <f>すべて_位置図情報!T1591</f>
        <v>総務部</v>
      </c>
      <c r="U93" s="126" t="str">
        <f>すべて_位置図情報!U1591</f>
        <v>施設整備課</v>
      </c>
      <c r="V93" s="126" t="str">
        <f>すべて_位置図情報!V1591</f>
        <v>管財ｸﾞﾙｰﾌﾟ</v>
      </c>
      <c r="W93" s="116" t="str">
        <f>すべて_位置図情報!W1591</f>
        <v>西成区</v>
      </c>
      <c r="X93" s="116" t="str">
        <f>すべて_位置図情報!X1591</f>
        <v>一般施設</v>
      </c>
      <c r="Y93" s="114">
        <f>すべて_位置図情報!Y1591</f>
        <v>98</v>
      </c>
      <c r="Z93" s="127">
        <f>すべて_位置図情報!Z1591</f>
        <v>0</v>
      </c>
      <c r="AA93" s="143">
        <f>すべて_位置図情報!AA1591</f>
        <v>0</v>
      </c>
      <c r="AB93" s="144">
        <f>すべて_位置図情報!AB1591</f>
        <v>0</v>
      </c>
      <c r="AC93" s="143" t="str">
        <f>すべて_位置図情報!AC1591</f>
        <v>〇</v>
      </c>
      <c r="AD93" s="143">
        <f>すべて_位置図情報!AD1591</f>
        <v>0</v>
      </c>
      <c r="AE93" s="56">
        <f>すべて_位置図情報!AF1591</f>
        <v>0</v>
      </c>
      <c r="AF93" s="56">
        <f>すべて_位置図情報!AG1591</f>
        <v>0</v>
      </c>
      <c r="AG93" s="56">
        <f>すべて_位置図情報!AH1591</f>
        <v>0</v>
      </c>
      <c r="AH93" s="56">
        <f>すべて_位置図情報!AI1591</f>
        <v>0</v>
      </c>
      <c r="AI93" s="56">
        <f>すべて_位置図情報!AJ1591</f>
        <v>0</v>
      </c>
      <c r="AJ93" s="56">
        <f>すべて_位置図情報!AK1591</f>
        <v>0</v>
      </c>
      <c r="AK93" s="56" t="e">
        <f>すべて_位置図情報!#REF!</f>
        <v>#REF!</v>
      </c>
    </row>
    <row r="94" spans="1:37" s="21" customFormat="1">
      <c r="A94" s="248">
        <f t="shared" si="1"/>
        <v>89</v>
      </c>
      <c r="B94" s="41" t="str">
        <f>すべて_位置図情報!B1592</f>
        <v>もと施設</v>
      </c>
      <c r="C94" s="42" t="str">
        <f>すべて_位置図情報!C1592</f>
        <v>もと施設</v>
      </c>
      <c r="D94" s="42" t="str">
        <f>すべて_位置図情報!D1592</f>
        <v>もと施設</v>
      </c>
      <c r="E94" s="43" t="str">
        <f>すべて_位置図情報!E1592</f>
        <v>もと施設</v>
      </c>
      <c r="F94" s="74">
        <v>15</v>
      </c>
      <c r="G94" s="13" t="str" ph="1">
        <f>すべて_位置図情報!G1592</f>
        <v>もと成南校園営繕園芸事務所</v>
      </c>
      <c r="H94" s="126" t="str">
        <f>すべて_位置図情報!H1592</f>
        <v>大阪市西成区千本中1-17-10</v>
      </c>
      <c r="I94" s="81">
        <f>すべて_位置図情報!I1592</f>
        <v>363</v>
      </c>
      <c r="J94" s="80" t="str">
        <f>すべて_位置図情報!J1592</f>
        <v>A</v>
      </c>
      <c r="K94" s="78">
        <f>すべて_位置図情報!K1592</f>
        <v>0</v>
      </c>
      <c r="L94" s="79">
        <f>すべて_位置図情報!L1592</f>
        <v>1979</v>
      </c>
      <c r="M94" s="79" t="str">
        <f>すべて_位置図情報!M1592</f>
        <v>c</v>
      </c>
      <c r="N94" s="79" t="str">
        <f>すべて_位置図情報!N1592</f>
        <v>c</v>
      </c>
      <c r="O94" s="79" t="str">
        <f>すべて_位置図情報!O1592</f>
        <v/>
      </c>
      <c r="P94" s="79" t="str">
        <f>すべて_位置図情報!P1592</f>
        <v>G</v>
      </c>
      <c r="Q94" s="79" t="str">
        <f>すべて_位置図情報!Q1592</f>
        <v>無</v>
      </c>
      <c r="R94" s="79" t="str">
        <f>すべて_位置図情報!R1592</f>
        <v>－</v>
      </c>
      <c r="S94" s="126" t="str">
        <f>すべて_位置図情報!S1592</f>
        <v>教育委員会事務局</v>
      </c>
      <c r="T94" s="126" t="str">
        <f>すべて_位置図情報!T1592</f>
        <v>教務部</v>
      </c>
      <c r="U94" s="126" t="str">
        <f>すべて_位置図情報!U1592</f>
        <v>教職員人事担当</v>
      </c>
      <c r="V94" s="126" t="str">
        <f>すべて_位置図情報!V1592</f>
        <v>学校職員人事・管理ｸﾞﾙｰﾌﾟ</v>
      </c>
      <c r="W94" s="116" t="str">
        <f>すべて_位置図情報!W1592</f>
        <v>西成区</v>
      </c>
      <c r="X94" s="116" t="str">
        <f>すべて_位置図情報!X1592</f>
        <v>一般施設</v>
      </c>
      <c r="Y94" s="114">
        <f>すべて_位置図情報!Y1592</f>
        <v>100</v>
      </c>
      <c r="Z94" s="127">
        <f>すべて_位置図情報!Z1592</f>
        <v>0</v>
      </c>
      <c r="AA94" s="145">
        <f>すべて_位置図情報!AA1592</f>
        <v>0</v>
      </c>
      <c r="AB94" s="144">
        <f>すべて_位置図情報!AB1592</f>
        <v>0</v>
      </c>
      <c r="AC94" s="145">
        <f>すべて_位置図情報!AC1592</f>
        <v>0</v>
      </c>
      <c r="AD94" s="145">
        <f>すべて_位置図情報!AD1592</f>
        <v>0</v>
      </c>
      <c r="AE94" s="60">
        <f>すべて_位置図情報!AF1592</f>
        <v>0</v>
      </c>
      <c r="AF94" s="60">
        <f>すべて_位置図情報!AG1592</f>
        <v>0</v>
      </c>
      <c r="AG94" s="60">
        <f>すべて_位置図情報!AH1592</f>
        <v>0</v>
      </c>
      <c r="AH94" s="60">
        <f>すべて_位置図情報!AI1592</f>
        <v>0</v>
      </c>
      <c r="AI94" s="60">
        <f>すべて_位置図情報!AJ1592</f>
        <v>0</v>
      </c>
      <c r="AJ94" s="60">
        <f>すべて_位置図情報!AK1592</f>
        <v>0</v>
      </c>
      <c r="AK94" s="60" t="e">
        <f>すべて_位置図情報!#REF!</f>
        <v>#REF!</v>
      </c>
    </row>
    <row r="95" spans="1:37" s="21" customFormat="1">
      <c r="A95" s="248">
        <f t="shared" si="1"/>
        <v>90</v>
      </c>
      <c r="B95" s="46" t="str">
        <f>すべて_位置図情報!B1593</f>
        <v>もと施設</v>
      </c>
      <c r="C95" s="47" t="str">
        <f>すべて_位置図情報!C1593</f>
        <v>もと施設</v>
      </c>
      <c r="D95" s="47" t="str">
        <f>すべて_位置図情報!D1593</f>
        <v>もと施設</v>
      </c>
      <c r="E95" s="48" t="str">
        <f>すべて_位置図情報!E1593</f>
        <v>もと施設</v>
      </c>
      <c r="F95" s="74">
        <v>16</v>
      </c>
      <c r="G95" s="13" t="str" ph="1">
        <f>すべて_位置図情報!G1593</f>
        <v>もと松通東保育所</v>
      </c>
      <c r="H95" s="126" t="str">
        <f>すべて_位置図情報!H1593</f>
        <v>大阪市西成区松3-2-32</v>
      </c>
      <c r="I95" s="81">
        <f>すべて_位置図情報!I1593</f>
        <v>537.35</v>
      </c>
      <c r="J95" s="80" t="str">
        <f>すべて_位置図情報!J1593</f>
        <v>B</v>
      </c>
      <c r="K95" s="78" t="str">
        <f>すべて_位置図情報!K1593</f>
        <v>〇</v>
      </c>
      <c r="L95" s="79">
        <f>すべて_位置図情報!L1593</f>
        <v>1969</v>
      </c>
      <c r="M95" s="79" t="str">
        <f>すべて_位置図情報!M1593</f>
        <v>d</v>
      </c>
      <c r="N95" s="79" t="str">
        <f>すべて_位置図情報!N1593</f>
        <v>d</v>
      </c>
      <c r="O95" s="79" t="str">
        <f>すべて_位置図情報!O1593</f>
        <v/>
      </c>
      <c r="P95" s="79" t="str">
        <f>すべて_位置図情報!P1593</f>
        <v>K</v>
      </c>
      <c r="Q95" s="79" t="str">
        <f>すべて_位置図情報!Q1593</f>
        <v>有</v>
      </c>
      <c r="R95" s="79" t="str">
        <f>すべて_位置図情報!R1593</f>
        <v>－</v>
      </c>
      <c r="S95" s="126" t="str">
        <f>すべて_位置図情報!S1593</f>
        <v>こども青少年局</v>
      </c>
      <c r="T95" s="126" t="str">
        <f>すべて_位置図情報!T1593</f>
        <v>幼保施策部</v>
      </c>
      <c r="U95" s="126" t="str">
        <f>すべて_位置図情報!U1593</f>
        <v>保育所運営課</v>
      </c>
      <c r="V95" s="126" t="str">
        <f>すべて_位置図情報!V1593</f>
        <v>再編整備ｸﾞﾙｰﾌﾟ</v>
      </c>
      <c r="W95" s="116" t="str">
        <f>すべて_位置図情報!W1593</f>
        <v>西成区</v>
      </c>
      <c r="X95" s="116" t="str">
        <f>すべて_位置図情報!X1593</f>
        <v>一般施設</v>
      </c>
      <c r="Y95" s="114">
        <f>すべて_位置図情報!Y1593</f>
        <v>103</v>
      </c>
      <c r="Z95" s="127">
        <f>すべて_位置図情報!Z1593</f>
        <v>0</v>
      </c>
      <c r="AA95" s="145">
        <f>すべて_位置図情報!AA1593</f>
        <v>0</v>
      </c>
      <c r="AB95" s="144">
        <f>すべて_位置図情報!AB1593</f>
        <v>0</v>
      </c>
      <c r="AC95" s="145">
        <f>すべて_位置図情報!AC1593</f>
        <v>0</v>
      </c>
      <c r="AD95" s="145">
        <f>すべて_位置図情報!AD1593</f>
        <v>0</v>
      </c>
      <c r="AE95" s="64">
        <f>すべて_位置図情報!AF1593</f>
        <v>0</v>
      </c>
      <c r="AF95" s="64">
        <f>すべて_位置図情報!AG1593</f>
        <v>0</v>
      </c>
      <c r="AG95" s="64">
        <f>すべて_位置図情報!AH1593</f>
        <v>0</v>
      </c>
      <c r="AH95" s="64">
        <f>すべて_位置図情報!AI1593</f>
        <v>0</v>
      </c>
      <c r="AI95" s="64">
        <f>すべて_位置図情報!AJ1593</f>
        <v>0</v>
      </c>
      <c r="AJ95" s="64">
        <f>すべて_位置図情報!AK1593</f>
        <v>0</v>
      </c>
      <c r="AK95" s="64" t="e">
        <f>すべて_位置図情報!#REF!</f>
        <v>#REF!</v>
      </c>
    </row>
    <row r="96" spans="1:37" ht="18">
      <c r="G96" s="3"/>
    </row>
    <row r="97" spans="7:7" ht="18">
      <c r="G97" s="3"/>
    </row>
    <row r="98" spans="7:7" ht="18">
      <c r="G98" s="3"/>
    </row>
    <row r="99" spans="7:7" ht="18">
      <c r="G99" s="3"/>
    </row>
    <row r="100" spans="7:7" ht="18">
      <c r="G100" s="3"/>
    </row>
    <row r="102" spans="7:7" ht="18">
      <c r="G102" s="3"/>
    </row>
    <row r="103" spans="7:7" ht="18">
      <c r="G103"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3" spans="7:7" ht="18">
      <c r="G123" s="3"/>
    </row>
    <row r="124" spans="7:7" ht="18">
      <c r="G124" s="3"/>
    </row>
    <row r="125" spans="7:7" ht="18">
      <c r="G125" s="3"/>
    </row>
    <row r="128" spans="7:7" ht="18">
      <c r="G128" s="3"/>
    </row>
    <row r="129" spans="7:7" ht="18">
      <c r="G129"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3" spans="7:7" ht="18">
      <c r="G143" s="3"/>
    </row>
    <row r="144" spans="7:7" ht="18">
      <c r="G144"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9" spans="7:7" ht="18">
      <c r="G159" s="3"/>
    </row>
    <row r="160" spans="7:7" ht="18">
      <c r="G160"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1" spans="7:7" ht="18">
      <c r="G181" s="3"/>
    </row>
    <row r="182" spans="7:7" ht="18">
      <c r="G182" s="3"/>
    </row>
    <row r="183" spans="7:7" ht="18">
      <c r="G183" s="3"/>
    </row>
    <row r="187" spans="7:7" ht="18">
      <c r="G187" s="3"/>
    </row>
    <row r="188" spans="7:7" ht="18">
      <c r="G188" s="3"/>
    </row>
    <row r="189" spans="7:7" ht="18">
      <c r="G189" s="3"/>
    </row>
    <row r="191" spans="7:7" ht="18">
      <c r="G191" s="3"/>
    </row>
    <row r="192" spans="7:7" ht="18">
      <c r="G192" s="3"/>
    </row>
    <row r="193" spans="7:7" ht="18">
      <c r="G193" s="3"/>
    </row>
    <row r="194" spans="7:7" ht="18">
      <c r="G194" s="3"/>
    </row>
    <row r="196" spans="7:7" ht="18">
      <c r="G196" s="3"/>
    </row>
    <row r="197" spans="7:7" ht="18">
      <c r="G197" s="3"/>
    </row>
    <row r="198" spans="7:7" ht="18">
      <c r="G198" s="3"/>
    </row>
    <row r="199" spans="7:7" ht="18">
      <c r="G199" s="3"/>
    </row>
    <row r="201" spans="7:7" ht="18">
      <c r="G201" s="3"/>
    </row>
    <row r="202" spans="7:7" ht="18">
      <c r="G202" s="3"/>
    </row>
    <row r="204" spans="7:7" ht="18">
      <c r="G204" s="3"/>
    </row>
    <row r="205" spans="7:7" ht="18">
      <c r="G205" s="3"/>
    </row>
    <row r="206" spans="7:7" ht="18">
      <c r="G206" s="3"/>
    </row>
    <row r="207" spans="7:7" ht="18">
      <c r="G207" s="3"/>
    </row>
    <row r="208" spans="7:7" ht="18">
      <c r="G208" s="3"/>
    </row>
    <row r="209" spans="7:7" ht="18">
      <c r="G209" s="3"/>
    </row>
    <row r="210" spans="7:7" ht="18">
      <c r="G210" s="3"/>
    </row>
    <row r="211" spans="7:7" ht="18">
      <c r="G211" s="3"/>
    </row>
    <row r="212" spans="7:7" ht="18">
      <c r="G212" s="3"/>
    </row>
    <row r="213" spans="7:7" ht="18">
      <c r="G213" s="3"/>
    </row>
    <row r="214" spans="7:7" ht="18">
      <c r="G214" s="3"/>
    </row>
    <row r="215" spans="7:7" ht="18">
      <c r="G215" s="3"/>
    </row>
    <row r="219" spans="7:7" ht="18">
      <c r="G219" s="3"/>
    </row>
    <row r="220" spans="7:7" ht="18">
      <c r="G220" s="3"/>
    </row>
    <row r="221" spans="7:7" ht="18">
      <c r="G221" s="3"/>
    </row>
    <row r="223" spans="7:7" ht="18">
      <c r="G223" s="3"/>
    </row>
    <row r="224" spans="7:7" ht="18">
      <c r="G224" s="3"/>
    </row>
    <row r="225" spans="7:7" ht="18">
      <c r="G225" s="3"/>
    </row>
    <row r="226" spans="7:7" ht="18">
      <c r="G226" s="3"/>
    </row>
    <row r="228" spans="7:7" ht="18">
      <c r="G228" s="3"/>
    </row>
    <row r="229" spans="7:7" ht="18">
      <c r="G229" s="3"/>
    </row>
    <row r="230" spans="7:7" ht="18">
      <c r="G230" s="3"/>
    </row>
    <row r="231" spans="7:7" ht="18">
      <c r="G231" s="3"/>
    </row>
    <row r="233" spans="7:7" ht="18">
      <c r="G233" s="3"/>
    </row>
    <row r="234" spans="7:7" ht="18">
      <c r="G234" s="3"/>
    </row>
    <row r="236" spans="7:7" ht="18">
      <c r="G236" s="3"/>
    </row>
    <row r="237" spans="7:7" ht="18">
      <c r="G237" s="3"/>
    </row>
    <row r="238" spans="7:7" ht="18">
      <c r="G238" s="3"/>
    </row>
    <row r="239" spans="7:7" ht="18">
      <c r="G239" s="3"/>
    </row>
    <row r="240" spans="7:7" ht="18">
      <c r="G240" s="3"/>
    </row>
    <row r="241" spans="7:7" ht="18">
      <c r="G241" s="3"/>
    </row>
    <row r="242" spans="7:7" ht="18">
      <c r="G242" s="3"/>
    </row>
    <row r="244" spans="7:7" ht="18">
      <c r="G244" s="3"/>
    </row>
    <row r="245" spans="7:7" ht="18">
      <c r="G245" s="3"/>
    </row>
    <row r="246" spans="7:7" ht="18">
      <c r="G246" s="3"/>
    </row>
    <row r="247" spans="7:7" ht="18">
      <c r="G247" s="3"/>
    </row>
    <row r="253" spans="7:7" ht="18">
      <c r="G253" s="3"/>
    </row>
    <row r="260" spans="7:7" ht="18">
      <c r="G260" s="3"/>
    </row>
    <row r="261" spans="7:7" ht="18">
      <c r="G261" s="3"/>
    </row>
    <row r="262" spans="7:7" ht="18">
      <c r="G262" s="3"/>
    </row>
    <row r="263" spans="7:7" ht="18">
      <c r="G263" s="3"/>
    </row>
    <row r="266" spans="7:7" ht="18">
      <c r="G266" s="3"/>
    </row>
    <row r="273" spans="7:7" ht="18">
      <c r="G273" s="3"/>
    </row>
    <row r="274" spans="7:7" ht="18">
      <c r="G274" s="3"/>
    </row>
    <row r="276" spans="7:7" ht="18">
      <c r="G276" s="3"/>
    </row>
    <row r="277" spans="7:7" ht="18">
      <c r="G277" s="3"/>
    </row>
    <row r="278" spans="7:7" ht="18">
      <c r="G278" s="3"/>
    </row>
    <row r="279" spans="7:7" ht="18">
      <c r="G279" s="3"/>
    </row>
    <row r="285" spans="7:7" ht="18">
      <c r="G285" s="3"/>
    </row>
    <row r="292" spans="7:7" ht="18">
      <c r="G292" s="3"/>
    </row>
    <row r="293" spans="7:7" ht="18">
      <c r="G293" s="3"/>
    </row>
    <row r="294" spans="7:7" ht="18">
      <c r="G294" s="3"/>
    </row>
    <row r="295" spans="7:7" ht="18">
      <c r="G295" s="3"/>
    </row>
    <row r="298" spans="7:7" ht="18">
      <c r="G298" s="3"/>
    </row>
    <row r="305" spans="7:7" ht="18">
      <c r="G305" s="3"/>
    </row>
    <row r="307" spans="7:7" ht="18">
      <c r="G307" s="3"/>
    </row>
    <row r="308" spans="7:7" ht="18">
      <c r="G308" s="3"/>
    </row>
    <row r="309" spans="7:7" ht="18">
      <c r="G309" s="3"/>
    </row>
    <row r="310" spans="7:7" ht="18">
      <c r="G310" s="3"/>
    </row>
    <row r="311" spans="7:7" ht="18">
      <c r="G311" s="3"/>
    </row>
    <row r="317" spans="7:7" ht="18">
      <c r="G317" s="3"/>
    </row>
    <row r="319" spans="7:7" ht="18">
      <c r="G319" s="3"/>
    </row>
    <row r="320" spans="7:7" ht="18">
      <c r="G320" s="3"/>
    </row>
    <row r="321" spans="7:7" ht="18">
      <c r="G321" s="3"/>
    </row>
    <row r="322" spans="7:7" ht="18">
      <c r="G322" s="3"/>
    </row>
    <row r="323" spans="7:7" ht="18">
      <c r="G323" s="3"/>
    </row>
    <row r="324" spans="7:7" ht="18">
      <c r="G324" s="3"/>
    </row>
    <row r="325" spans="7:7" ht="18">
      <c r="G325" s="3"/>
    </row>
    <row r="326" spans="7:7" ht="18">
      <c r="G326" s="3"/>
    </row>
    <row r="327" spans="7:7" ht="18">
      <c r="G327" s="3"/>
    </row>
    <row r="329" spans="7:7" ht="18">
      <c r="G329" s="3"/>
    </row>
    <row r="330" spans="7:7" ht="18">
      <c r="G330" s="3"/>
    </row>
    <row r="331" spans="7:7" ht="18">
      <c r="G331" s="3"/>
    </row>
    <row r="332" spans="7:7" ht="18">
      <c r="G332" s="3"/>
    </row>
    <row r="334" spans="7:7" ht="18">
      <c r="G334" s="3"/>
    </row>
    <row r="335" spans="7:7" ht="18">
      <c r="G335" s="3"/>
    </row>
    <row r="337" spans="7:7" ht="18">
      <c r="G337" s="3"/>
    </row>
    <row r="338" spans="7:7" ht="18">
      <c r="G338" s="3"/>
    </row>
    <row r="339" spans="7:7" ht="18">
      <c r="G339" s="3"/>
    </row>
    <row r="340" spans="7:7" ht="18">
      <c r="G340" s="3"/>
    </row>
    <row r="341" spans="7:7" ht="18">
      <c r="G341" s="3"/>
    </row>
    <row r="342" spans="7:7" ht="18">
      <c r="G342" s="3"/>
    </row>
    <row r="343" spans="7:7" ht="18">
      <c r="G343" s="3"/>
    </row>
    <row r="345" spans="7:7" ht="18">
      <c r="G345" s="3"/>
    </row>
    <row r="346" spans="7:7" ht="18">
      <c r="G346" s="3"/>
    </row>
    <row r="347" spans="7:7" ht="18">
      <c r="G347" s="3"/>
    </row>
    <row r="348" spans="7:7" ht="18">
      <c r="G348" s="3"/>
    </row>
    <row r="354" spans="7:7" ht="18">
      <c r="G354" s="3"/>
    </row>
    <row r="361" spans="7:7" ht="18">
      <c r="G361" s="3"/>
    </row>
    <row r="362" spans="7:7" ht="18">
      <c r="G362" s="3"/>
    </row>
    <row r="363" spans="7:7" ht="18">
      <c r="G363" s="3"/>
    </row>
    <row r="364" spans="7:7" ht="18">
      <c r="G364" s="3"/>
    </row>
    <row r="367" spans="7:7" ht="18">
      <c r="G367" s="3"/>
    </row>
    <row r="374" spans="7:7" ht="18">
      <c r="G374" s="3"/>
    </row>
    <row r="375" spans="7:7" ht="18">
      <c r="G375" s="3"/>
    </row>
    <row r="377" spans="7:7" ht="18">
      <c r="G377" s="3"/>
    </row>
    <row r="378" spans="7:7" ht="18">
      <c r="G378" s="3"/>
    </row>
    <row r="379" spans="7:7" ht="18">
      <c r="G379" s="3"/>
    </row>
    <row r="380" spans="7:7" ht="18">
      <c r="G380" s="3"/>
    </row>
    <row r="386" spans="7:7" ht="18">
      <c r="G386" s="3"/>
    </row>
    <row r="393" spans="7:7" ht="18">
      <c r="G393" s="3"/>
    </row>
    <row r="394" spans="7:7" ht="18">
      <c r="G394" s="3"/>
    </row>
    <row r="395" spans="7:7" ht="18">
      <c r="G395" s="3"/>
    </row>
    <row r="396" spans="7:7" ht="18">
      <c r="G396" s="3"/>
    </row>
    <row r="399" spans="7:7" ht="18">
      <c r="G399" s="3"/>
    </row>
    <row r="406" spans="7:7" ht="18">
      <c r="G406" s="3"/>
    </row>
    <row r="408" spans="7:7" ht="18">
      <c r="G408" s="3"/>
    </row>
    <row r="409" spans="7:7" ht="18">
      <c r="G409" s="3"/>
    </row>
    <row r="410" spans="7:7" ht="18">
      <c r="G410" s="3"/>
    </row>
    <row r="411" spans="7:7" ht="18">
      <c r="G411" s="3"/>
    </row>
    <row r="412" spans="7:7" ht="18">
      <c r="G412" s="3"/>
    </row>
    <row r="418" spans="7:7" ht="18">
      <c r="G418" s="3"/>
    </row>
    <row r="420" spans="7:7" ht="18">
      <c r="G420" s="3"/>
    </row>
    <row r="421" spans="7:7" ht="18">
      <c r="G421" s="3"/>
    </row>
    <row r="422" spans="7:7" ht="18">
      <c r="G422" s="3"/>
    </row>
    <row r="423" spans="7:7" ht="18">
      <c r="G423" s="3"/>
    </row>
    <row r="424" spans="7:7" ht="18">
      <c r="G424" s="3"/>
    </row>
    <row r="425" spans="7:7" ht="18">
      <c r="G425" s="3"/>
    </row>
    <row r="426" spans="7:7" ht="18">
      <c r="G426" s="3"/>
    </row>
    <row r="427" spans="7:7" ht="18">
      <c r="G427" s="3"/>
    </row>
    <row r="428" spans="7:7" ht="18">
      <c r="G428" s="3"/>
    </row>
    <row r="433" spans="7:7" ht="18">
      <c r="G433" s="3"/>
    </row>
    <row r="434" spans="7:7" ht="18">
      <c r="G434" s="3"/>
    </row>
    <row r="435" spans="7:7" ht="18">
      <c r="G435" s="3"/>
    </row>
    <row r="436" spans="7:7" ht="18">
      <c r="G436" s="3"/>
    </row>
    <row r="439" spans="7:7" ht="18">
      <c r="G439" s="3"/>
    </row>
    <row r="441" spans="7:7" ht="18">
      <c r="G441" s="3"/>
    </row>
    <row r="442" spans="7:7" ht="18">
      <c r="G442" s="3"/>
    </row>
    <row r="443" spans="7:7" ht="18">
      <c r="G443" s="3"/>
    </row>
    <row r="444" spans="7:7" ht="18">
      <c r="G444" s="3"/>
    </row>
    <row r="445" spans="7:7" ht="18">
      <c r="G445" s="3"/>
    </row>
    <row r="446" spans="7:7" ht="18">
      <c r="G446" s="3"/>
    </row>
    <row r="447" spans="7:7" ht="18">
      <c r="G447" s="3"/>
    </row>
    <row r="448" spans="7:7" ht="18">
      <c r="G448" s="3"/>
    </row>
    <row r="449" spans="7:7" ht="18">
      <c r="G449" s="3"/>
    </row>
    <row r="451" spans="7:7" ht="18">
      <c r="G451" s="3"/>
    </row>
    <row r="452" spans="7:7" ht="18">
      <c r="G452" s="3"/>
    </row>
    <row r="453" spans="7:7" ht="18">
      <c r="G453" s="3"/>
    </row>
    <row r="454" spans="7:7" ht="18">
      <c r="G454" s="3"/>
    </row>
    <row r="456" spans="7:7" ht="18">
      <c r="G456" s="3"/>
    </row>
    <row r="457" spans="7:7" ht="18">
      <c r="G457" s="3"/>
    </row>
    <row r="459" spans="7:7" ht="18">
      <c r="G459" s="3"/>
    </row>
    <row r="460" spans="7:7" ht="18">
      <c r="G460" s="3"/>
    </row>
    <row r="461" spans="7:7" ht="18">
      <c r="G461" s="3"/>
    </row>
    <row r="462" spans="7:7" ht="18">
      <c r="G462" s="3"/>
    </row>
    <row r="463" spans="7:7" ht="18">
      <c r="G463" s="3"/>
    </row>
    <row r="464" spans="7:7" ht="18">
      <c r="G464" s="3"/>
    </row>
    <row r="465" spans="7:7" ht="18">
      <c r="G465"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7" spans="7:7" ht="18">
      <c r="G497" s="3"/>
    </row>
    <row r="499" spans="7:7" ht="18">
      <c r="G499" s="3"/>
    </row>
    <row r="500" spans="7:7" ht="18">
      <c r="G500" s="3"/>
    </row>
    <row r="501" spans="7:7" ht="18">
      <c r="G501" s="3"/>
    </row>
    <row r="502" spans="7:7" ht="18">
      <c r="G502" s="3"/>
    </row>
    <row r="508" spans="7:7" ht="18">
      <c r="G508" s="3"/>
    </row>
    <row r="515" spans="7:7" ht="18">
      <c r="G515" s="3"/>
    </row>
    <row r="516" spans="7:7" ht="18">
      <c r="G516" s="3"/>
    </row>
    <row r="517" spans="7:7" ht="18">
      <c r="G517" s="3"/>
    </row>
    <row r="518" spans="7:7" ht="18">
      <c r="G518" s="3"/>
    </row>
    <row r="521" spans="7:7" ht="18">
      <c r="G521" s="3"/>
    </row>
    <row r="528" spans="7:7" ht="18">
      <c r="G528" s="3"/>
    </row>
    <row r="530" spans="7:7" ht="18">
      <c r="G530" s="3"/>
    </row>
    <row r="531" spans="7:7" ht="18">
      <c r="G531" s="3"/>
    </row>
    <row r="532" spans="7:7" ht="18">
      <c r="G532" s="3"/>
    </row>
    <row r="533" spans="7:7" ht="18">
      <c r="G533" s="3"/>
    </row>
    <row r="534" spans="7:7" ht="18">
      <c r="G534" s="3"/>
    </row>
    <row r="540" spans="7:7" ht="18">
      <c r="G540" s="3"/>
    </row>
    <row r="542" spans="7:7" ht="18">
      <c r="G542" s="3"/>
    </row>
    <row r="543" spans="7:7" ht="18">
      <c r="G543" s="3"/>
    </row>
    <row r="544" spans="7:7" ht="18">
      <c r="G544" s="3"/>
    </row>
    <row r="545" spans="7:7" ht="18">
      <c r="G545" s="3"/>
    </row>
    <row r="546" spans="7:7" ht="18">
      <c r="G546" s="3"/>
    </row>
    <row r="547" spans="7:7" ht="18">
      <c r="G547" s="3"/>
    </row>
    <row r="548" spans="7:7" ht="18">
      <c r="G548" s="3"/>
    </row>
    <row r="549" spans="7:7" ht="18">
      <c r="G549" s="3"/>
    </row>
    <row r="550" spans="7:7" ht="18">
      <c r="G550" s="3"/>
    </row>
    <row r="555" spans="7:7" ht="18">
      <c r="G555" s="3"/>
    </row>
    <row r="556" spans="7:7" ht="18">
      <c r="G556" s="3"/>
    </row>
    <row r="557" spans="7:7" ht="18">
      <c r="G557" s="3"/>
    </row>
    <row r="558" spans="7:7" ht="18">
      <c r="G558" s="3"/>
    </row>
    <row r="559" spans="7:7" ht="18">
      <c r="G559" s="3"/>
    </row>
    <row r="560" spans="7:7" ht="18">
      <c r="G560" s="3"/>
    </row>
    <row r="561" spans="7:7" ht="18">
      <c r="G561" s="3"/>
    </row>
    <row r="562" spans="7:7" ht="18">
      <c r="G562" s="3"/>
    </row>
    <row r="568" spans="7:7" ht="18">
      <c r="G568" s="3"/>
    </row>
    <row r="575" spans="7:7" ht="18">
      <c r="G575" s="3"/>
    </row>
    <row r="576" spans="7:7" ht="18">
      <c r="G576" s="3"/>
    </row>
    <row r="577" spans="7:7" ht="18">
      <c r="G577" s="3"/>
    </row>
    <row r="578" spans="7:7" ht="18">
      <c r="G578" s="3"/>
    </row>
    <row r="581" spans="7:7" ht="18">
      <c r="G581" s="3"/>
    </row>
    <row r="588" spans="7:7" ht="18">
      <c r="G588" s="3"/>
    </row>
    <row r="589" spans="7:7" ht="18">
      <c r="G589" s="3"/>
    </row>
    <row r="591" spans="7:7" ht="18">
      <c r="G591" s="3"/>
    </row>
    <row r="592" spans="7:7" ht="18">
      <c r="G592" s="3"/>
    </row>
    <row r="593" spans="7:7" ht="18">
      <c r="G593" s="3"/>
    </row>
    <row r="594" spans="7:7" ht="18">
      <c r="G594" s="3"/>
    </row>
    <row r="600" spans="7:7" ht="18">
      <c r="G600" s="3"/>
    </row>
    <row r="607" spans="7:7" ht="18">
      <c r="G607" s="3"/>
    </row>
    <row r="608" spans="7:7" ht="18">
      <c r="G608" s="3"/>
    </row>
    <row r="609" spans="7:7" ht="18">
      <c r="G609" s="3"/>
    </row>
    <row r="610" spans="7:7" ht="18">
      <c r="G610" s="3"/>
    </row>
    <row r="613" spans="7:7" ht="18">
      <c r="G613" s="3"/>
    </row>
    <row r="620" spans="7:7" ht="18">
      <c r="G620" s="3"/>
    </row>
    <row r="622" spans="7:7" ht="18">
      <c r="G622" s="3"/>
    </row>
    <row r="623" spans="7:7" ht="18">
      <c r="G623" s="3"/>
    </row>
    <row r="624" spans="7:7" ht="18">
      <c r="G624" s="3"/>
    </row>
    <row r="625" spans="7:7" ht="18">
      <c r="G625" s="3"/>
    </row>
    <row r="626" spans="7:7" ht="18">
      <c r="G626" s="3"/>
    </row>
    <row r="632" spans="7:7" ht="18">
      <c r="G632" s="3"/>
    </row>
    <row r="634" spans="7:7" ht="18">
      <c r="G634" s="3"/>
    </row>
    <row r="635" spans="7:7" ht="18">
      <c r="G635" s="3"/>
    </row>
    <row r="636" spans="7:7" ht="18">
      <c r="G636" s="3"/>
    </row>
    <row r="637" spans="7:7" ht="18">
      <c r="G637" s="3"/>
    </row>
    <row r="638" spans="7:7" ht="18">
      <c r="G638" s="3"/>
    </row>
    <row r="639" spans="7:7" ht="18">
      <c r="G639" s="3"/>
    </row>
    <row r="640" spans="7:7" ht="18">
      <c r="G640" s="3"/>
    </row>
    <row r="641" spans="7:7" ht="18">
      <c r="G641" s="3"/>
    </row>
    <row r="642" spans="7:7" ht="18">
      <c r="G642" s="3"/>
    </row>
    <row r="647" spans="7:7" ht="18">
      <c r="G647" s="3"/>
    </row>
    <row r="648" spans="7:7" ht="18">
      <c r="G648" s="3"/>
    </row>
    <row r="649" spans="7:7" ht="18">
      <c r="G649" s="3"/>
    </row>
    <row r="650" spans="7:7" ht="18">
      <c r="G650" s="3"/>
    </row>
    <row r="653" spans="7:7" ht="18">
      <c r="G653" s="3"/>
    </row>
    <row r="655" spans="7:7" ht="18">
      <c r="G655" s="3"/>
    </row>
    <row r="656" spans="7:7" ht="18">
      <c r="G656" s="3"/>
    </row>
    <row r="657" spans="7:7" ht="18">
      <c r="G657" s="3"/>
    </row>
    <row r="658" spans="7:7" ht="18">
      <c r="G658" s="3"/>
    </row>
    <row r="659" spans="7:7" ht="18">
      <c r="G659" s="3"/>
    </row>
    <row r="660" spans="7:7" ht="18">
      <c r="G660" s="3"/>
    </row>
    <row r="661" spans="7:7" ht="18">
      <c r="G661" s="3"/>
    </row>
    <row r="662" spans="7:7" ht="18">
      <c r="G662" s="3"/>
    </row>
    <row r="663" spans="7:7" ht="18">
      <c r="G663" s="3"/>
    </row>
    <row r="665" spans="7:7" ht="18">
      <c r="G665" s="3"/>
    </row>
    <row r="666" spans="7:7" ht="18">
      <c r="G666" s="3"/>
    </row>
    <row r="667" spans="7:7" ht="18">
      <c r="G667" s="3"/>
    </row>
    <row r="668" spans="7:7" ht="18">
      <c r="G668" s="3"/>
    </row>
    <row r="670" spans="7:7" ht="18">
      <c r="G670" s="3"/>
    </row>
    <row r="671" spans="7:7" ht="18">
      <c r="G671" s="3"/>
    </row>
    <row r="673" spans="7:7" ht="18">
      <c r="G673" s="3"/>
    </row>
    <row r="674" spans="7:7" ht="18">
      <c r="G674" s="3"/>
    </row>
    <row r="675" spans="7:7" ht="18">
      <c r="G675" s="3"/>
    </row>
    <row r="676" spans="7:7" ht="18">
      <c r="G676" s="3"/>
    </row>
    <row r="677" spans="7:7" ht="18">
      <c r="G677" s="3"/>
    </row>
    <row r="678" spans="7:7" ht="18">
      <c r="G678" s="3"/>
    </row>
    <row r="679" spans="7:7" ht="18">
      <c r="G679" s="3"/>
    </row>
    <row r="681" spans="7:7" ht="18">
      <c r="G681" s="3"/>
    </row>
    <row r="682" spans="7:7" ht="18">
      <c r="G682" s="3"/>
    </row>
    <row r="683" spans="7:7" ht="18">
      <c r="G683" s="3"/>
    </row>
    <row r="684" spans="7:7" ht="18">
      <c r="G684" s="3"/>
    </row>
    <row r="690" spans="7:7" ht="18">
      <c r="G690" s="3"/>
    </row>
    <row r="697" spans="7:7" ht="18">
      <c r="G697" s="3"/>
    </row>
    <row r="698" spans="7:7" ht="18">
      <c r="G698" s="3"/>
    </row>
    <row r="699" spans="7:7" ht="18">
      <c r="G699" s="3"/>
    </row>
    <row r="700" spans="7:7" ht="18">
      <c r="G700" s="3"/>
    </row>
    <row r="703" spans="7:7" ht="18">
      <c r="G703" s="3"/>
    </row>
    <row r="710" spans="7:7" ht="18">
      <c r="G710" s="3"/>
    </row>
    <row r="711" spans="7:7" ht="18">
      <c r="G711" s="3"/>
    </row>
    <row r="713" spans="7:7" ht="18">
      <c r="G713" s="3"/>
    </row>
    <row r="714" spans="7:7" ht="18">
      <c r="G714" s="3"/>
    </row>
    <row r="715" spans="7:7" ht="18">
      <c r="G715" s="3"/>
    </row>
    <row r="716" spans="7:7" ht="18">
      <c r="G716" s="3"/>
    </row>
    <row r="722" spans="7:7" ht="18">
      <c r="G722" s="3"/>
    </row>
    <row r="729" spans="7:7" ht="18">
      <c r="G729" s="3"/>
    </row>
    <row r="730" spans="7:7" ht="18">
      <c r="G730" s="3"/>
    </row>
    <row r="731" spans="7:7" ht="18">
      <c r="G731" s="3"/>
    </row>
    <row r="732" spans="7:7" ht="18">
      <c r="G732" s="3"/>
    </row>
    <row r="735" spans="7:7" ht="18">
      <c r="G735" s="3"/>
    </row>
    <row r="742" spans="7:7" ht="18">
      <c r="G742" s="3"/>
    </row>
    <row r="744" spans="7:7" ht="18">
      <c r="G744" s="3"/>
    </row>
    <row r="745" spans="7:7" ht="18">
      <c r="G745" s="3"/>
    </row>
    <row r="746" spans="7:7" ht="18">
      <c r="G746" s="3"/>
    </row>
    <row r="747" spans="7:7" ht="18">
      <c r="G747" s="3"/>
    </row>
    <row r="748" spans="7:7" ht="18">
      <c r="G748" s="3"/>
    </row>
    <row r="754" spans="7:7" ht="18">
      <c r="G754" s="3"/>
    </row>
    <row r="756" spans="7:7" ht="18">
      <c r="G756" s="3"/>
    </row>
    <row r="757" spans="7:7" ht="18">
      <c r="G757" s="3"/>
    </row>
    <row r="758" spans="7:7" ht="18">
      <c r="G758" s="3"/>
    </row>
    <row r="759" spans="7:7" ht="18">
      <c r="G759" s="3"/>
    </row>
    <row r="760" spans="7:7" ht="18">
      <c r="G760" s="3"/>
    </row>
    <row r="761" spans="7:7" ht="18">
      <c r="G761" s="3"/>
    </row>
    <row r="762" spans="7:7" ht="18">
      <c r="G762" s="3"/>
    </row>
    <row r="763" spans="7:7" ht="18">
      <c r="G763" s="3"/>
    </row>
    <row r="764" spans="7:7" ht="18">
      <c r="G764" s="3"/>
    </row>
    <row r="769" spans="7:7" ht="18">
      <c r="G769" s="3"/>
    </row>
    <row r="770" spans="7:7" ht="18">
      <c r="G770" s="3"/>
    </row>
    <row r="771" spans="7:7" ht="18">
      <c r="G771" s="3"/>
    </row>
    <row r="772" spans="7:7" ht="18">
      <c r="G772" s="3"/>
    </row>
    <row r="778" spans="7:7" ht="18">
      <c r="G778" s="3"/>
    </row>
    <row r="780" spans="7:7" ht="18">
      <c r="G780" s="3"/>
    </row>
    <row r="781" spans="7:7" ht="18">
      <c r="G781" s="3"/>
    </row>
    <row r="782" spans="7:7" ht="18">
      <c r="G782" s="3"/>
    </row>
    <row r="783" spans="7:7" ht="18">
      <c r="G783" s="3"/>
    </row>
    <row r="784" spans="7:7" ht="18">
      <c r="G784" s="3"/>
    </row>
    <row r="785" spans="7:7" ht="18">
      <c r="G785" s="3"/>
    </row>
    <row r="786" spans="7:7" ht="18">
      <c r="G786" s="3"/>
    </row>
    <row r="787" spans="7:7" ht="18">
      <c r="G787" s="3"/>
    </row>
    <row r="788" spans="7:7" ht="18">
      <c r="G788" s="3"/>
    </row>
    <row r="793" spans="7:7" ht="18">
      <c r="G793" s="3"/>
    </row>
    <row r="794" spans="7:7" ht="18">
      <c r="G794" s="3"/>
    </row>
    <row r="795" spans="7:7" ht="18">
      <c r="G795" s="3"/>
    </row>
    <row r="796" spans="7:7" ht="18">
      <c r="G796" s="3"/>
    </row>
    <row r="799" spans="7:7" ht="18">
      <c r="G799" s="3"/>
    </row>
    <row r="801" spans="7:7" ht="18">
      <c r="G801" s="3"/>
    </row>
    <row r="802" spans="7:7" ht="18">
      <c r="G802" s="3"/>
    </row>
    <row r="803" spans="7:7" ht="18">
      <c r="G803" s="3"/>
    </row>
    <row r="804" spans="7:7" ht="18">
      <c r="G804" s="3"/>
    </row>
    <row r="805" spans="7:7" ht="18">
      <c r="G805" s="3"/>
    </row>
    <row r="806" spans="7:7" ht="18">
      <c r="G806" s="3"/>
    </row>
    <row r="807" spans="7:7" ht="18">
      <c r="G807" s="3"/>
    </row>
    <row r="808" spans="7:7" ht="18">
      <c r="G808" s="3"/>
    </row>
    <row r="809" spans="7:7" ht="18">
      <c r="G809" s="3"/>
    </row>
    <row r="811" spans="7:7" ht="18">
      <c r="G811" s="3"/>
    </row>
    <row r="812" spans="7:7" ht="18">
      <c r="G812" s="3"/>
    </row>
    <row r="813" spans="7:7" ht="18">
      <c r="G813" s="3"/>
    </row>
    <row r="814" spans="7:7" ht="18">
      <c r="G814" s="3"/>
    </row>
    <row r="816" spans="7:7" ht="18">
      <c r="G816" s="3"/>
    </row>
    <row r="817" spans="7:7" ht="18">
      <c r="G817" s="3"/>
    </row>
    <row r="819" spans="7:7" ht="18">
      <c r="G819" s="3"/>
    </row>
    <row r="820" spans="7:7" ht="18">
      <c r="G820" s="3"/>
    </row>
    <row r="821" spans="7:7" ht="18">
      <c r="G821" s="3"/>
    </row>
    <row r="822" spans="7:7" ht="18">
      <c r="G822" s="3"/>
    </row>
    <row r="823" spans="7:7" ht="18">
      <c r="G823" s="3"/>
    </row>
    <row r="824" spans="7:7" ht="18">
      <c r="G824" s="3"/>
    </row>
    <row r="825" spans="7:7" ht="18">
      <c r="G825" s="3"/>
    </row>
    <row r="827" spans="7:7" ht="18">
      <c r="G827" s="3"/>
    </row>
    <row r="828" spans="7:7" ht="18">
      <c r="G828" s="3"/>
    </row>
    <row r="829" spans="7:7" ht="18">
      <c r="G829" s="3"/>
    </row>
    <row r="830" spans="7:7" ht="18">
      <c r="G830" s="3"/>
    </row>
    <row r="836" spans="7:7" ht="18">
      <c r="G836" s="3"/>
    </row>
    <row r="843" spans="7:7" ht="18">
      <c r="G843" s="3"/>
    </row>
    <row r="844" spans="7:7" ht="18">
      <c r="G844" s="3"/>
    </row>
    <row r="845" spans="7:7" ht="18">
      <c r="G845" s="3"/>
    </row>
    <row r="846" spans="7:7" ht="18">
      <c r="G846" s="3"/>
    </row>
    <row r="849" spans="7:7" ht="18">
      <c r="G849" s="3"/>
    </row>
    <row r="856" spans="7:7" ht="18">
      <c r="G856" s="3"/>
    </row>
    <row r="857" spans="7:7" ht="18">
      <c r="G857" s="3"/>
    </row>
    <row r="859" spans="7:7" ht="18">
      <c r="G859" s="3"/>
    </row>
    <row r="860" spans="7:7" ht="18">
      <c r="G860" s="3"/>
    </row>
    <row r="861" spans="7:7" ht="18">
      <c r="G861" s="3"/>
    </row>
    <row r="862" spans="7:7" ht="18">
      <c r="G862" s="3"/>
    </row>
    <row r="868" spans="7:7" ht="18">
      <c r="G868" s="3"/>
    </row>
    <row r="875" spans="7:7" ht="18">
      <c r="G875" s="3"/>
    </row>
    <row r="876" spans="7:7" ht="18">
      <c r="G876" s="3"/>
    </row>
    <row r="877" spans="7:7" ht="18">
      <c r="G877" s="3"/>
    </row>
    <row r="878" spans="7:7" ht="18">
      <c r="G878" s="3"/>
    </row>
    <row r="881" spans="7:7" ht="18">
      <c r="G881" s="3"/>
    </row>
    <row r="888" spans="7:7" ht="18">
      <c r="G888" s="3"/>
    </row>
    <row r="890" spans="7:7" ht="18">
      <c r="G890" s="3"/>
    </row>
    <row r="891" spans="7:7" ht="18">
      <c r="G891" s="3"/>
    </row>
    <row r="892" spans="7:7" ht="18">
      <c r="G892" s="3"/>
    </row>
    <row r="893" spans="7:7" ht="18">
      <c r="G893" s="3"/>
    </row>
    <row r="894" spans="7:7" ht="18">
      <c r="G894" s="3"/>
    </row>
    <row r="900" spans="7:7" ht="18">
      <c r="G900" s="3"/>
    </row>
    <row r="902" spans="7:7" ht="18">
      <c r="G902" s="3"/>
    </row>
    <row r="903" spans="7:7" ht="18">
      <c r="G903" s="3"/>
    </row>
    <row r="904" spans="7:7" ht="18">
      <c r="G904" s="3"/>
    </row>
    <row r="905" spans="7:7" ht="18">
      <c r="G905" s="3"/>
    </row>
    <row r="906" spans="7:7" ht="18">
      <c r="G906" s="3"/>
    </row>
    <row r="907" spans="7:7" ht="18">
      <c r="G907" s="3"/>
    </row>
    <row r="908" spans="7:7" ht="18">
      <c r="G908" s="3"/>
    </row>
    <row r="909" spans="7:7" ht="18">
      <c r="G909" s="3"/>
    </row>
    <row r="910" spans="7:7" ht="18">
      <c r="G910" s="3"/>
    </row>
    <row r="915" spans="7:7" ht="18">
      <c r="G915" s="3"/>
    </row>
    <row r="916" spans="7:7" ht="18">
      <c r="G916" s="3"/>
    </row>
    <row r="917" spans="7:7" ht="18">
      <c r="G917" s="3"/>
    </row>
    <row r="918" spans="7:7" ht="18">
      <c r="G918" s="3"/>
    </row>
    <row r="919" spans="7:7" ht="18">
      <c r="G919" s="3"/>
    </row>
    <row r="920" spans="7:7" ht="18">
      <c r="G920" s="3"/>
    </row>
    <row r="921" spans="7:7" ht="18">
      <c r="G921" s="3"/>
    </row>
    <row r="922" spans="7:7" ht="18">
      <c r="G922" s="3"/>
    </row>
    <row r="928" spans="7:7" ht="18">
      <c r="G928" s="3"/>
    </row>
    <row r="930" spans="7:7" ht="18">
      <c r="G930" s="3"/>
    </row>
    <row r="931" spans="7:7" ht="18">
      <c r="G931" s="3"/>
    </row>
    <row r="932" spans="7:7" ht="18">
      <c r="G932" s="3"/>
    </row>
    <row r="933" spans="7:7" ht="18">
      <c r="G933" s="3"/>
    </row>
    <row r="934" spans="7:7" ht="18">
      <c r="G934" s="3"/>
    </row>
    <row r="935" spans="7:7" ht="18">
      <c r="G935" s="3"/>
    </row>
    <row r="936" spans="7:7" ht="18">
      <c r="G936" s="3"/>
    </row>
    <row r="937" spans="7:7" ht="18">
      <c r="G937" s="3"/>
    </row>
    <row r="938" spans="7:7" ht="18">
      <c r="G938" s="3"/>
    </row>
    <row r="943" spans="7:7" ht="18">
      <c r="G943" s="3"/>
    </row>
    <row r="944" spans="7:7" ht="18">
      <c r="G944" s="3"/>
    </row>
    <row r="945" spans="7:7" ht="18">
      <c r="G945" s="3"/>
    </row>
    <row r="946" spans="7:7" ht="18">
      <c r="G946" s="3"/>
    </row>
    <row r="947" spans="7:7" ht="18">
      <c r="G947" s="3"/>
    </row>
    <row r="953" spans="7:7" ht="18">
      <c r="G953"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8" spans="7:7" ht="18">
      <c r="G968" s="3"/>
    </row>
    <row r="969" spans="7:7" ht="18">
      <c r="G969" s="3"/>
    </row>
    <row r="970" spans="7:7" ht="18">
      <c r="G970" s="3"/>
    </row>
    <row r="971" spans="7:7" ht="18">
      <c r="G971" s="3"/>
    </row>
    <row r="972" spans="7:7" ht="18">
      <c r="G972" s="3"/>
    </row>
    <row r="973" spans="7:7" ht="18">
      <c r="G973" s="3"/>
    </row>
    <row r="974" spans="7:7" ht="18">
      <c r="G974" s="3"/>
    </row>
    <row r="975" spans="7:7" ht="18">
      <c r="G975" s="3"/>
    </row>
    <row r="981" spans="7:7" ht="18">
      <c r="G981" s="3"/>
    </row>
    <row r="983" spans="7:7" ht="18">
      <c r="G983"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6" spans="7:7" ht="18">
      <c r="G996" s="3"/>
    </row>
    <row r="997" spans="7:7" ht="18">
      <c r="G997" s="3"/>
    </row>
    <row r="998" spans="7:7" ht="18">
      <c r="G998" s="3"/>
    </row>
    <row r="999" spans="7:7" ht="18">
      <c r="G999" s="3"/>
    </row>
    <row r="1000" spans="7:7" ht="18">
      <c r="G1000" s="3"/>
    </row>
    <row r="1006" spans="7:7" ht="18">
      <c r="G1006"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21" spans="7:7" ht="18">
      <c r="G1021" s="3"/>
    </row>
    <row r="1022" spans="7:7" ht="18">
      <c r="G1022" s="3"/>
    </row>
    <row r="1023" spans="7:7" ht="18">
      <c r="G1023" s="3"/>
    </row>
    <row r="1024" spans="7:7" ht="18">
      <c r="G1024" s="3"/>
    </row>
    <row r="1028" spans="7:7" ht="18">
      <c r="G1028" s="3"/>
    </row>
    <row r="1029" spans="7:7" ht="18">
      <c r="G1029" s="3"/>
    </row>
    <row r="1030" spans="7:7" ht="18">
      <c r="G1030" s="3"/>
    </row>
    <row r="1031" spans="7:7" ht="18">
      <c r="G1031" s="3"/>
    </row>
    <row r="1032" spans="7:7" ht="18">
      <c r="G1032" s="3"/>
    </row>
    <row r="1038" spans="7:7" ht="18">
      <c r="G1038"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53" spans="7:7" ht="18">
      <c r="G1053" s="3"/>
    </row>
    <row r="1054" spans="7:7" ht="18">
      <c r="G1054" s="3"/>
    </row>
    <row r="1055" spans="7:7" ht="18">
      <c r="G1055" s="3"/>
    </row>
    <row r="1056" spans="7:7" ht="18">
      <c r="G1056" s="3"/>
    </row>
    <row r="1058" spans="7:7" ht="18">
      <c r="G1058"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71" spans="7:7" ht="18">
      <c r="G1071" s="3"/>
    </row>
    <row r="1072" spans="7:7" ht="18">
      <c r="G1072" s="3"/>
    </row>
    <row r="1073" spans="7:7" ht="18">
      <c r="G1073" s="3"/>
    </row>
    <row r="1074" spans="7:7" ht="18">
      <c r="G1074" s="3"/>
    </row>
    <row r="1075" spans="7:7" ht="18">
      <c r="G1075" s="3"/>
    </row>
    <row r="1077" spans="7:7" ht="18">
      <c r="G1077" s="3"/>
    </row>
    <row r="1078" spans="7:7" ht="18">
      <c r="G1078" s="3"/>
    </row>
    <row r="1079" spans="7:7" ht="18">
      <c r="G1079" s="3"/>
    </row>
    <row r="1080" spans="7:7" ht="18">
      <c r="G1080" s="3"/>
    </row>
    <row r="1081" spans="7:7" ht="18">
      <c r="G1081" s="3"/>
    </row>
    <row r="1082" spans="7:7" ht="18">
      <c r="G1082" s="3"/>
    </row>
    <row r="1083" spans="7:7" ht="18">
      <c r="G1083" s="3"/>
    </row>
    <row r="1084" spans="7:7" ht="18">
      <c r="G1084" s="3"/>
    </row>
    <row r="1085" spans="7:7" ht="18">
      <c r="G1085" s="3"/>
    </row>
    <row r="1090" spans="7:7" ht="18">
      <c r="G1090" s="3"/>
    </row>
    <row r="1091" spans="7:7" ht="18">
      <c r="G1091" s="3"/>
    </row>
    <row r="1092" spans="7:7" ht="18">
      <c r="G1092" s="3"/>
    </row>
    <row r="1093" spans="7:7" ht="18">
      <c r="G1093" s="3"/>
    </row>
    <row r="1097" spans="7:7" ht="18">
      <c r="G1097" s="3"/>
    </row>
    <row r="1098" spans="7:7" ht="18">
      <c r="G1098" s="3"/>
    </row>
    <row r="1100" spans="7:7" ht="18">
      <c r="G1100" s="3"/>
    </row>
    <row r="1101" spans="7:7" ht="18">
      <c r="G1101" s="3"/>
    </row>
    <row r="1102" spans="7:7" ht="18">
      <c r="G1102" s="3"/>
    </row>
    <row r="1103" spans="7:7" ht="18">
      <c r="G1103" s="3"/>
    </row>
    <row r="1109" spans="7:7" ht="18">
      <c r="G1109" s="3"/>
    </row>
    <row r="1116" spans="7:7" ht="18">
      <c r="G1116" s="3"/>
    </row>
    <row r="1117" spans="7:7" ht="18">
      <c r="G1117" s="3"/>
    </row>
    <row r="1118" spans="7:7" ht="18">
      <c r="G1118" s="3"/>
    </row>
    <row r="1119" spans="7:7" ht="18">
      <c r="G1119" s="3"/>
    </row>
    <row r="1122" spans="7:7" ht="18">
      <c r="G1122" s="3"/>
    </row>
    <row r="1129" spans="7:7" ht="18">
      <c r="G1129" s="3"/>
    </row>
    <row r="1131" spans="7:7" ht="18">
      <c r="G1131" s="3"/>
    </row>
    <row r="1132" spans="7:7" ht="18">
      <c r="G1132" s="3"/>
    </row>
    <row r="1133" spans="7:7" ht="18">
      <c r="G1133" s="3"/>
    </row>
    <row r="1134" spans="7:7" ht="18">
      <c r="G1134" s="3"/>
    </row>
    <row r="1135" spans="7:7" ht="18">
      <c r="G1135" s="3"/>
    </row>
    <row r="1141" spans="7:7" ht="18">
      <c r="G1141" s="3"/>
    </row>
    <row r="1143" spans="7:7" ht="18">
      <c r="G1143"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1" spans="7:7" ht="18">
      <c r="G1151"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9" spans="7:7" ht="18">
      <c r="G1169" s="3"/>
    </row>
    <row r="1171" spans="7:7" ht="18">
      <c r="G1171" s="3"/>
    </row>
    <row r="1172" spans="7:7" ht="18">
      <c r="G1172" s="3"/>
    </row>
    <row r="1173" spans="7:7" ht="18">
      <c r="G1173" s="3"/>
    </row>
    <row r="1174" spans="7:7" ht="18">
      <c r="G1174" s="3"/>
    </row>
    <row r="1175" spans="7:7" ht="18">
      <c r="G1175" s="3"/>
    </row>
    <row r="1176" spans="7:7" ht="18">
      <c r="G1176" s="3"/>
    </row>
    <row r="1177" spans="7:7" ht="18">
      <c r="G1177" s="3"/>
    </row>
    <row r="1178" spans="7:7" ht="18">
      <c r="G1178" s="3"/>
    </row>
    <row r="1179" spans="7:7" ht="18">
      <c r="G1179" s="3"/>
    </row>
    <row r="1184" spans="7:7" ht="18">
      <c r="G1184" s="3"/>
    </row>
    <row r="1185" spans="7:7" ht="18">
      <c r="G1185" s="3"/>
    </row>
    <row r="1186" spans="7:7" ht="18">
      <c r="G1186" s="3"/>
    </row>
    <row r="1187" spans="7:7" ht="18">
      <c r="G1187" s="3"/>
    </row>
    <row r="1188" spans="7:7" ht="18">
      <c r="G1188" s="3"/>
    </row>
    <row r="1194" spans="7:7" ht="18">
      <c r="G1194"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22" spans="7:7" ht="18">
      <c r="G1222"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7" spans="7:7" ht="18">
      <c r="G1237" s="3"/>
    </row>
    <row r="1238" spans="7:7" ht="18">
      <c r="G1238" s="3"/>
    </row>
    <row r="1239" spans="7:7" ht="18">
      <c r="G1239" s="3"/>
    </row>
    <row r="1240" spans="7:7" ht="18">
      <c r="G1240" s="3"/>
    </row>
    <row r="1241" spans="7:7" ht="18">
      <c r="G1241" s="3"/>
    </row>
    <row r="1247" spans="7:7" ht="18">
      <c r="G1247"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62" spans="7:7" ht="18">
      <c r="G1262" s="3"/>
    </row>
    <row r="1263" spans="7:7" ht="18">
      <c r="G1263" s="3"/>
    </row>
    <row r="1264" spans="7:7" ht="18">
      <c r="G1264" s="3"/>
    </row>
    <row r="1265" spans="7:7" ht="18">
      <c r="G1265" s="3"/>
    </row>
    <row r="1269" spans="7:7" ht="18">
      <c r="G1269" s="3"/>
    </row>
    <row r="1270" spans="7:7" ht="18">
      <c r="G1270" s="3"/>
    </row>
    <row r="1271" spans="7:7" ht="18">
      <c r="G1271" s="3"/>
    </row>
    <row r="1272" spans="7:7" ht="18">
      <c r="G1272" s="3"/>
    </row>
    <row r="1273" spans="7:7" ht="18">
      <c r="G1273" s="3"/>
    </row>
    <row r="1279" spans="7:7" ht="18">
      <c r="G1279"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4" spans="7:7" ht="18">
      <c r="G1294" s="3"/>
    </row>
    <row r="1295" spans="7:7" ht="18">
      <c r="G1295" s="3"/>
    </row>
    <row r="1296" spans="7:7" ht="18">
      <c r="G1296" s="3"/>
    </row>
    <row r="1297" spans="7:7" ht="18">
      <c r="G1297"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6" spans="7:7" ht="18">
      <c r="G1306" s="3"/>
    </row>
    <row r="1307" spans="7:7" ht="18">
      <c r="G1307" s="3"/>
    </row>
    <row r="1312" spans="7:7" ht="18">
      <c r="G1312" s="3"/>
    </row>
    <row r="1313" spans="7:7" ht="18">
      <c r="G1313" s="3"/>
    </row>
    <row r="1314" spans="7:7" ht="18">
      <c r="G1314" s="3"/>
    </row>
    <row r="1315" spans="7:7" ht="18">
      <c r="G1315" s="3"/>
    </row>
    <row r="1316" spans="7:7" ht="18">
      <c r="G1316"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6" spans="7:7" ht="18">
      <c r="G1326" s="3"/>
    </row>
    <row r="1331" spans="7:7" ht="18">
      <c r="G1331" s="3"/>
    </row>
    <row r="1332" spans="7:7" ht="18">
      <c r="G1332" s="3"/>
    </row>
    <row r="1333" spans="7:7" ht="18">
      <c r="G1333" s="3"/>
    </row>
    <row r="1334" spans="7:7" ht="18">
      <c r="G1334" s="3"/>
    </row>
    <row r="1335" spans="7:7" ht="18">
      <c r="G1335" s="3"/>
    </row>
    <row r="1341" spans="7:7" ht="18">
      <c r="G1341"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6" spans="7:7" ht="18">
      <c r="G1356" s="3"/>
    </row>
    <row r="1357" spans="7:7" ht="18">
      <c r="G1357" s="3"/>
    </row>
    <row r="1358" spans="7:7" ht="18">
      <c r="G1358" s="3"/>
    </row>
    <row r="1359" spans="7:7" ht="18">
      <c r="G1359"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4" spans="7:7" ht="18">
      <c r="G1374" s="3"/>
    </row>
    <row r="1375" spans="7:7" ht="18">
      <c r="G1375" s="3"/>
    </row>
    <row r="1376" spans="7:7" ht="18">
      <c r="G1376" s="3"/>
    </row>
    <row r="1377" spans="7:7" ht="18">
      <c r="G1377" s="3"/>
    </row>
    <row r="1378" spans="7:7" ht="18">
      <c r="G1378"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93" spans="7:7" ht="18">
      <c r="G1393" s="3"/>
    </row>
    <row r="1394" spans="7:7" ht="18">
      <c r="G1394" s="3"/>
    </row>
    <row r="1395" spans="7:7" ht="18">
      <c r="G1395" s="3"/>
    </row>
    <row r="1396" spans="7:7" ht="18">
      <c r="G1396" s="3"/>
    </row>
    <row r="1400" spans="7:7" ht="18">
      <c r="G1400" s="3"/>
    </row>
    <row r="1401" spans="7:7" ht="18">
      <c r="G1401" s="3"/>
    </row>
    <row r="1402" spans="7:7" ht="18">
      <c r="G1402" s="3"/>
    </row>
    <row r="1403" spans="7:7" ht="18">
      <c r="G1403" s="3"/>
    </row>
    <row r="1404" spans="7:7" ht="18">
      <c r="G1404"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40" spans="7:7" ht="18">
      <c r="G1440" s="3"/>
    </row>
    <row r="1441" spans="7:7" ht="18">
      <c r="G1441" s="3"/>
    </row>
    <row r="1442" spans="7:7" ht="18">
      <c r="G1442" s="3"/>
    </row>
    <row r="1443" spans="7:7" ht="18">
      <c r="G1443" s="3"/>
    </row>
    <row r="1447" spans="7:7" ht="18">
      <c r="G1447" s="3"/>
    </row>
    <row r="1448" spans="7:7" ht="18">
      <c r="G1448" s="3"/>
    </row>
    <row r="1449" spans="7:7" ht="18">
      <c r="G1449" s="3"/>
    </row>
    <row r="1450" spans="7:7" ht="18">
      <c r="G1450" s="3"/>
    </row>
    <row r="1451" spans="7:7" ht="18">
      <c r="G1451"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6" spans="7:7" ht="18">
      <c r="G1466" s="3"/>
    </row>
    <row r="1467" spans="7:7" ht="18">
      <c r="G1467" s="3"/>
    </row>
    <row r="1468" spans="7:7" ht="18">
      <c r="G1468" s="3"/>
    </row>
    <row r="1469" spans="7:7" ht="18">
      <c r="G1469" s="3"/>
    </row>
    <row r="1474" spans="7:7" ht="18">
      <c r="G1474" s="3"/>
    </row>
    <row r="1475" spans="7:7" ht="18">
      <c r="G1475" s="3"/>
    </row>
    <row r="1476" spans="7:7" ht="18">
      <c r="G1476" s="3"/>
    </row>
    <row r="1477" spans="7:7" ht="18">
      <c r="G1477" s="3"/>
    </row>
    <row r="1481" spans="7:7" ht="18">
      <c r="G1481" s="3"/>
    </row>
    <row r="1482" spans="7:7" ht="18">
      <c r="G1482" s="3"/>
    </row>
    <row r="1483" spans="7:7" ht="18">
      <c r="G1483" s="3"/>
    </row>
    <row r="1484" spans="7:7" ht="18">
      <c r="G1484" s="3"/>
    </row>
    <row r="1485" spans="7:7" ht="18">
      <c r="G1485"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6" spans="7:7" ht="18">
      <c r="G1516" s="3"/>
    </row>
    <row r="1517" spans="7:7" ht="18">
      <c r="G1517" s="3"/>
    </row>
    <row r="1518" spans="7:7" ht="18">
      <c r="G1518" s="3"/>
    </row>
    <row r="1519" spans="7:7" ht="18">
      <c r="G1519" s="3"/>
    </row>
    <row r="1520" spans="7:7" ht="18">
      <c r="G1520"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5" spans="7:7" ht="18">
      <c r="G1535" s="3"/>
    </row>
    <row r="1536" spans="7:7" ht="18">
      <c r="G1536" s="3"/>
    </row>
    <row r="1537" spans="7:7" ht="18">
      <c r="G1537" s="3"/>
    </row>
    <row r="1538" spans="7:7" ht="18">
      <c r="G1538" s="3"/>
    </row>
    <row r="1543" spans="7:7" ht="18">
      <c r="G1543" s="3"/>
    </row>
    <row r="1544" spans="7:7" ht="18">
      <c r="G1544" s="3"/>
    </row>
    <row r="1545" spans="7:7" ht="18">
      <c r="G1545" s="3"/>
    </row>
    <row r="1546" spans="7:7" ht="18">
      <c r="G1546" s="3"/>
    </row>
    <row r="1550" spans="7:7" ht="18">
      <c r="G1550" s="3"/>
    </row>
    <row r="1551" spans="7:7" ht="18">
      <c r="G1551" s="3"/>
    </row>
    <row r="1552" spans="7:7" ht="18">
      <c r="G1552" s="3"/>
    </row>
    <row r="1553" spans="7:7" ht="18">
      <c r="G1553" s="3"/>
    </row>
    <row r="1554" spans="7:7" ht="18">
      <c r="G1554"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row r="2008" spans="7:7" ht="18">
      <c r="G2008" s="3"/>
    </row>
  </sheetData>
  <sheetProtection formatCells="0" formatColumns="0" formatRows="0" insertColumns="0" insertRows="0" insertHyperlinks="0" deleteColumns="0" deleteRows="0" sort="0" autoFilter="0" pivotTables="0"/>
  <autoFilter ref="A5:AK95"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7:Y19 Y21:Y29 Y31:Y95">
    <cfRule type="cellIs" dxfId="2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52953-51DD-46B6-A947-6B292FBFAA90}">
  <sheetPr>
    <tabColor rgb="FF66FFFF"/>
    <pageSetUpPr fitToPage="1"/>
  </sheetPr>
  <dimension ref="A1:AK2005"/>
  <sheetViews>
    <sheetView view="pageBreakPreview" zoomScale="70" zoomScaleNormal="40" zoomScaleSheetLayoutView="70" workbookViewId="0">
      <selection activeCell="T30" sqref="T30:U30"/>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4" width="10.75" style="71" hidden="1" customWidth="1"/>
    <col min="15"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5.87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CONCATENATE("『市外』",すべて_位置図情報!A1)</f>
        <v>『市外』一般施設・賃借施設の一覧（令和７年４月１日時点）</v>
      </c>
      <c r="B1" s="264"/>
      <c r="C1" s="264"/>
      <c r="D1" s="264"/>
      <c r="E1" s="264"/>
      <c r="F1" s="264"/>
      <c r="G1" s="264"/>
      <c r="H1" s="264"/>
      <c r="I1" s="111"/>
      <c r="J1" s="6"/>
      <c r="K1" s="49"/>
      <c r="L1" s="3"/>
      <c r="M1" s="3"/>
      <c r="N1" s="3"/>
      <c r="O1" s="3"/>
      <c r="P1" s="10"/>
      <c r="Q1" s="3"/>
      <c r="R1" s="6"/>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32" t="str">
        <f>すべて_位置図情報!B6</f>
        <v>教育・文化・スポーツ施設</v>
      </c>
      <c r="C6" s="32" t="str">
        <f>すべて_位置図情報!C6</f>
        <v>教育施設</v>
      </c>
      <c r="D6" s="32" t="str">
        <f>すべて_位置図情報!D6</f>
        <v>野外活動施設</v>
      </c>
      <c r="E6" s="32" t="str">
        <f>すべて_位置図情報!E6</f>
        <v>野外活動施設</v>
      </c>
      <c r="F6" s="74">
        <v>1</v>
      </c>
      <c r="G6" s="13" t="str" ph="1">
        <f>すべて_位置図情報!G6</f>
        <v>信太山青少年野外活動センター</v>
      </c>
      <c r="H6" s="126" t="str">
        <f>すべて_位置図情報!H6</f>
        <v>大阪府和泉市伯太町3-12-86</v>
      </c>
      <c r="I6" s="81">
        <f>すべて_位置図情報!I6</f>
        <v>4091.32</v>
      </c>
      <c r="J6" s="80" t="str">
        <f>すべて_位置図情報!J6</f>
        <v>C</v>
      </c>
      <c r="K6" s="78">
        <f>すべて_位置図情報!K6</f>
        <v>0</v>
      </c>
      <c r="L6" s="79">
        <f>すべて_位置図情報!L6</f>
        <v>1982</v>
      </c>
      <c r="M6" s="79" t="str">
        <f>すべて_位置図情報!M6</f>
        <v>c</v>
      </c>
      <c r="N6" s="79" t="str">
        <f>すべて_位置図情報!N6</f>
        <v>c</v>
      </c>
      <c r="O6" s="79" t="str">
        <f>すべて_位置図情報!O6</f>
        <v/>
      </c>
      <c r="P6" s="79" t="str">
        <f>すべて_位置図情報!P6</f>
        <v>I</v>
      </c>
      <c r="Q6" s="79" t="str">
        <f>すべて_位置図情報!Q6</f>
        <v>無</v>
      </c>
      <c r="R6" s="79" t="str">
        <f>すべて_位置図情報!R6</f>
        <v>指定管理（利用料金施設）</v>
      </c>
      <c r="S6" s="126" t="str">
        <f>すべて_位置図情報!S6</f>
        <v>こども青少年局</v>
      </c>
      <c r="T6" s="126" t="str">
        <f>すべて_位置図情報!T6</f>
        <v>企画部</v>
      </c>
      <c r="U6" s="126" t="str">
        <f>すべて_位置図情報!U6</f>
        <v>青少年課</v>
      </c>
      <c r="V6" s="126" t="str">
        <f>すべて_位置図情報!V6</f>
        <v>青少年企画ｸﾞﾙｰﾌﾟ</v>
      </c>
      <c r="W6" s="116" t="str">
        <f>すべて_位置図情報!W6</f>
        <v>市外（大阪府）</v>
      </c>
      <c r="X6" s="116" t="str">
        <f>すべて_位置図情報!X6</f>
        <v>一般施設</v>
      </c>
      <c r="Y6" s="114">
        <f>すべて_位置図情報!Y6</f>
        <v>1</v>
      </c>
      <c r="Z6" s="127">
        <f>すべて_位置図情報!Z6</f>
        <v>0</v>
      </c>
      <c r="AA6" s="143" t="str">
        <f>すべて_位置図情報!AA6</f>
        <v>〇</v>
      </c>
      <c r="AB6" s="144">
        <f>すべて_位置図情報!AB6</f>
        <v>0</v>
      </c>
      <c r="AC6" s="143" t="str">
        <f>すべて_位置図情報!AC6</f>
        <v>〇</v>
      </c>
      <c r="AD6" s="143" t="str">
        <f>すべて_位置図情報!AD6</f>
        <v>〇</v>
      </c>
      <c r="AE6" s="56" t="str">
        <f>すべて_位置図情報!AF6</f>
        <v>〇</v>
      </c>
      <c r="AF6" s="56">
        <f>すべて_位置図情報!AG6</f>
        <v>0</v>
      </c>
      <c r="AG6" s="56">
        <f>すべて_位置図情報!AH6</f>
        <v>0</v>
      </c>
      <c r="AH6" s="56">
        <f>すべて_位置図情報!AI6</f>
        <v>0</v>
      </c>
      <c r="AI6" s="56">
        <f>すべて_位置図情報!AJ6</f>
        <v>0</v>
      </c>
      <c r="AJ6" s="56">
        <f>すべて_位置図情報!AK6</f>
        <v>0</v>
      </c>
      <c r="AK6" s="56" t="e">
        <f>すべて_位置図情報!#REF!</f>
        <v>#REF!</v>
      </c>
    </row>
    <row r="7" spans="1:37" ht="22.5" customHeight="1">
      <c r="A7" s="178">
        <f>A6+1</f>
        <v>2</v>
      </c>
      <c r="B7" s="44" t="str">
        <f>すべて_位置図情報!B268</f>
        <v>社会福祉・保健施設</v>
      </c>
      <c r="C7" s="32" t="str">
        <f>すべて_位置図情報!C268</f>
        <v>障がい者福祉施設</v>
      </c>
      <c r="D7" s="32" t="str">
        <f>すべて_位置図情報!D268</f>
        <v>障がい福祉サービス事業所（普通）</v>
      </c>
      <c r="E7" s="32" t="str">
        <f>すべて_位置図情報!E268</f>
        <v>障がい福祉サービス事業所（普通）</v>
      </c>
      <c r="F7" s="74">
        <v>1</v>
      </c>
      <c r="G7" s="13" t="str" ph="1">
        <f>すべて_位置図情報!G268</f>
        <v>千里作業指導所（ワークセンター千里）</v>
      </c>
      <c r="H7" s="126" t="str">
        <f>すべて_位置図情報!H268</f>
        <v>大阪府吹田市古江台6-2-5</v>
      </c>
      <c r="I7" s="81">
        <f>すべて_位置図情報!I268</f>
        <v>685.46</v>
      </c>
      <c r="J7" s="80" t="str">
        <f>すべて_位置図情報!J268</f>
        <v>B</v>
      </c>
      <c r="K7" s="78">
        <f>すべて_位置図情報!K268</f>
        <v>0</v>
      </c>
      <c r="L7" s="79">
        <f>すべて_位置図情報!L268</f>
        <v>1977</v>
      </c>
      <c r="M7" s="79" t="str">
        <f>すべて_位置図情報!M268</f>
        <v>c</v>
      </c>
      <c r="N7" s="79" t="str">
        <f>すべて_位置図情報!N268</f>
        <v>c</v>
      </c>
      <c r="O7" s="79" t="str">
        <f>すべて_位置図情報!O268</f>
        <v/>
      </c>
      <c r="P7" s="79" t="str">
        <f>すべて_位置図情報!P268</f>
        <v>H</v>
      </c>
      <c r="Q7" s="79" t="str">
        <f>すべて_位置図情報!Q268</f>
        <v>無</v>
      </c>
      <c r="R7" s="79" t="str">
        <f>すべて_位置図情報!R268</f>
        <v>有償貸付</v>
      </c>
      <c r="S7" s="126" t="str">
        <f>すべて_位置図情報!S268</f>
        <v>福祉局</v>
      </c>
      <c r="T7" s="126" t="str">
        <f>すべて_位置図情報!T268</f>
        <v>障がい者施策部</v>
      </c>
      <c r="U7" s="126" t="str">
        <f>すべて_位置図情報!U268</f>
        <v>障がい福祉課</v>
      </c>
      <c r="V7" s="126" t="str">
        <f>すべて_位置図情報!V268</f>
        <v>施設ｸﾞﾙｰﾌﾟ</v>
      </c>
      <c r="W7" s="116" t="str">
        <f>すべて_位置図情報!W268</f>
        <v>市外（大阪府）</v>
      </c>
      <c r="X7" s="116" t="str">
        <f>すべて_位置図情報!X268</f>
        <v>一般施設</v>
      </c>
      <c r="Y7" s="114">
        <f>すべて_位置図情報!Y268</f>
        <v>2</v>
      </c>
      <c r="Z7" s="127">
        <f>すべて_位置図情報!Z268</f>
        <v>0</v>
      </c>
      <c r="AA7" s="143" t="str">
        <f>すべて_位置図情報!AA268</f>
        <v>〇</v>
      </c>
      <c r="AB7" s="144">
        <f>すべて_位置図情報!AB268</f>
        <v>0</v>
      </c>
      <c r="AC7" s="143">
        <f>すべて_位置図情報!AC268</f>
        <v>0</v>
      </c>
      <c r="AD7" s="143" t="str">
        <f>すべて_位置図情報!AD268</f>
        <v>〇</v>
      </c>
      <c r="AE7" s="58" t="str">
        <f>すべて_位置図情報!AF268</f>
        <v>〇</v>
      </c>
      <c r="AF7" s="58">
        <f>すべて_位置図情報!AG268</f>
        <v>0</v>
      </c>
      <c r="AG7" s="58">
        <f>すべて_位置図情報!AH268</f>
        <v>0</v>
      </c>
      <c r="AH7" s="58">
        <f>すべて_位置図情報!AI268</f>
        <v>0</v>
      </c>
      <c r="AI7" s="59">
        <f>すべて_位置図情報!AJ268</f>
        <v>0</v>
      </c>
      <c r="AJ7" s="58">
        <f>すべて_位置図情報!AK268</f>
        <v>0</v>
      </c>
      <c r="AK7" s="59" t="e">
        <f>すべて_位置図情報!#REF!</f>
        <v>#REF!</v>
      </c>
    </row>
    <row r="8" spans="1:37" ht="22.5" customHeight="1">
      <c r="A8" s="178">
        <f t="shared" ref="A8:A34" si="0">A7+1</f>
        <v>3</v>
      </c>
      <c r="B8" s="7" t="str">
        <f>すべて_位置図情報!B404</f>
        <v>社会福祉・保健施設</v>
      </c>
      <c r="C8" s="44" t="str">
        <f>すべて_位置図情報!C404</f>
        <v>児童福祉施設</v>
      </c>
      <c r="D8" s="44" t="str">
        <f>すべて_位置図情報!D404</f>
        <v>その他児童福祉施設</v>
      </c>
      <c r="E8" s="44" t="str">
        <f>すべて_位置図情報!E404</f>
        <v>児童自立支援施設</v>
      </c>
      <c r="F8" s="74">
        <v>1</v>
      </c>
      <c r="G8" s="13" t="str" ph="1">
        <f>すべて_位置図情報!G404</f>
        <v>児童自立支援施設阿武山学園</v>
      </c>
      <c r="H8" s="126" t="str">
        <f>すべて_位置図情報!H404</f>
        <v>大阪府高槻市奈佐原956</v>
      </c>
      <c r="I8" s="81">
        <f>すべて_位置図情報!I404</f>
        <v>6178.62</v>
      </c>
      <c r="J8" s="80" t="str">
        <f>すべて_位置図情報!J404</f>
        <v>C</v>
      </c>
      <c r="K8" s="78">
        <f>すべて_位置図情報!K404</f>
        <v>0</v>
      </c>
      <c r="L8" s="79">
        <f>すべて_位置図情報!L404</f>
        <v>2020</v>
      </c>
      <c r="M8" s="79" t="str">
        <f>すべて_位置図情報!M404</f>
        <v>a</v>
      </c>
      <c r="N8" s="79" t="str">
        <f>すべて_位置図情報!N404</f>
        <v>a</v>
      </c>
      <c r="O8" s="79" t="str">
        <f>すべて_位置図情報!O404</f>
        <v/>
      </c>
      <c r="P8" s="79" t="str">
        <f>すべて_位置図情報!P404</f>
        <v>C</v>
      </c>
      <c r="Q8" s="79" t="str">
        <f>すべて_位置図情報!Q404</f>
        <v>無</v>
      </c>
      <c r="R8" s="79" t="str">
        <f>すべて_位置図情報!R404</f>
        <v>直営</v>
      </c>
      <c r="S8" s="126" t="str">
        <f>すべて_位置図情報!S404</f>
        <v>こども青少年局</v>
      </c>
      <c r="T8" s="126" t="str">
        <f>すべて_位置図情報!T404</f>
        <v>子育て支援部</v>
      </c>
      <c r="U8" s="126" t="str">
        <f>すべて_位置図情報!U404</f>
        <v>阿武山学園</v>
      </c>
      <c r="V8" s="124" t="str">
        <f>すべて_位置図情報!V404</f>
        <v>－</v>
      </c>
      <c r="W8" s="116" t="str">
        <f>すべて_位置図情報!W404</f>
        <v>市外（大阪府）</v>
      </c>
      <c r="X8" s="116" t="str">
        <f>すべて_位置図情報!X404</f>
        <v>一般施設</v>
      </c>
      <c r="Y8" s="114">
        <f>すべて_位置図情報!Y404</f>
        <v>3</v>
      </c>
      <c r="Z8" s="127">
        <f>すべて_位置図情報!Z404</f>
        <v>0</v>
      </c>
      <c r="AA8" s="143" t="str">
        <f>すべて_位置図情報!AA404</f>
        <v>〇</v>
      </c>
      <c r="AB8" s="144">
        <f>すべて_位置図情報!AB404</f>
        <v>0</v>
      </c>
      <c r="AC8" s="143" t="str">
        <f>すべて_位置図情報!AC404</f>
        <v>〇</v>
      </c>
      <c r="AD8" s="143" t="str">
        <f>すべて_位置図情報!AD404</f>
        <v>〇</v>
      </c>
      <c r="AE8" s="56" t="str">
        <f>すべて_位置図情報!AF404</f>
        <v>〇</v>
      </c>
      <c r="AF8" s="56">
        <f>すべて_位置図情報!AG404</f>
        <v>0</v>
      </c>
      <c r="AG8" s="56">
        <f>すべて_位置図情報!AH404</f>
        <v>0</v>
      </c>
      <c r="AH8" s="56">
        <f>すべて_位置図情報!AI404</f>
        <v>0</v>
      </c>
      <c r="AI8" s="56">
        <f>すべて_位置図情報!AJ404</f>
        <v>0</v>
      </c>
      <c r="AJ8" s="56">
        <f>すべて_位置図情報!AK404</f>
        <v>0</v>
      </c>
      <c r="AK8" s="56" t="e">
        <f>すべて_位置図情報!#REF!</f>
        <v>#REF!</v>
      </c>
    </row>
    <row r="9" spans="1:37" ht="22.5" customHeight="1">
      <c r="A9" s="178">
        <f t="shared" si="0"/>
        <v>4</v>
      </c>
      <c r="B9" s="7" t="str">
        <f>すべて_位置図情報!B405</f>
        <v>社会福祉・保健施設</v>
      </c>
      <c r="C9" s="7" t="str">
        <f>すべて_位置図情報!C405</f>
        <v>児童福祉施設</v>
      </c>
      <c r="D9" s="7" t="str">
        <f>すべて_位置図情報!D405</f>
        <v>その他児童福祉施設</v>
      </c>
      <c r="E9" s="45" t="str">
        <f>すべて_位置図情報!E405</f>
        <v>児童自立支援施設</v>
      </c>
      <c r="F9" s="74">
        <v>2</v>
      </c>
      <c r="G9" s="13" t="str" ph="1">
        <f>すべて_位置図情報!G405</f>
        <v>児童自立支援施設阿武山学園 うぐいす寮</v>
      </c>
      <c r="H9" s="126" t="str">
        <f>すべて_位置図情報!H405</f>
        <v>大阪府高槻市奈佐原956</v>
      </c>
      <c r="I9" s="81">
        <f>すべて_位置図情報!I405</f>
        <v>295</v>
      </c>
      <c r="J9" s="80" t="str">
        <f>すべて_位置図情報!J405</f>
        <v>－</v>
      </c>
      <c r="K9" s="78">
        <f>すべて_位置図情報!K405</f>
        <v>0</v>
      </c>
      <c r="L9" s="79" t="str">
        <f>すべて_位置図情報!L405</f>
        <v>－</v>
      </c>
      <c r="M9" s="79" t="str">
        <f>すべて_位置図情報!M405</f>
        <v>－</v>
      </c>
      <c r="N9" s="79" t="str">
        <f>すべて_位置図情報!N405</f>
        <v>－</v>
      </c>
      <c r="O9" s="79" t="str">
        <f>すべて_位置図情報!O405</f>
        <v/>
      </c>
      <c r="P9" s="79" t="str">
        <f>すべて_位置図情報!P405</f>
        <v>－</v>
      </c>
      <c r="Q9" s="79" t="str">
        <f>すべて_位置図情報!Q405</f>
        <v>－</v>
      </c>
      <c r="R9" s="79" t="str">
        <f>すべて_位置図情報!R405</f>
        <v>直営</v>
      </c>
      <c r="S9" s="126" t="str">
        <f>すべて_位置図情報!S405</f>
        <v>こども青少年局</v>
      </c>
      <c r="T9" s="126" t="str">
        <f>すべて_位置図情報!T405</f>
        <v>子育て支援部</v>
      </c>
      <c r="U9" s="126" t="str">
        <f>すべて_位置図情報!U405</f>
        <v>阿武山学園</v>
      </c>
      <c r="V9" s="124" t="str">
        <f>すべて_位置図情報!V405</f>
        <v>－</v>
      </c>
      <c r="W9" s="116" t="str">
        <f>すべて_位置図情報!W405</f>
        <v>市外（大阪府）</v>
      </c>
      <c r="X9" s="116" t="str">
        <f>すべて_位置図情報!X405</f>
        <v>賃借施設</v>
      </c>
      <c r="Y9" s="114">
        <f>すべて_位置図情報!Y405</f>
        <v>1</v>
      </c>
      <c r="Z9" s="127">
        <f>すべて_位置図情報!Z405</f>
        <v>0</v>
      </c>
      <c r="AA9" s="143">
        <f>すべて_位置図情報!AA405</f>
        <v>0</v>
      </c>
      <c r="AB9" s="144">
        <f>すべて_位置図情報!AB405</f>
        <v>0</v>
      </c>
      <c r="AC9" s="143">
        <f>すべて_位置図情報!AC405</f>
        <v>0</v>
      </c>
      <c r="AD9" s="143">
        <f>すべて_位置図情報!AD405</f>
        <v>0</v>
      </c>
      <c r="AE9" s="58">
        <f>すべて_位置図情報!AF405</f>
        <v>0</v>
      </c>
      <c r="AF9" s="58">
        <f>すべて_位置図情報!AG405</f>
        <v>0</v>
      </c>
      <c r="AG9" s="58">
        <f>すべて_位置図情報!AH405</f>
        <v>0</v>
      </c>
      <c r="AH9" s="58">
        <f>すべて_位置図情報!AI405</f>
        <v>0</v>
      </c>
      <c r="AI9" s="58">
        <f>すべて_位置図情報!AJ405</f>
        <v>0</v>
      </c>
      <c r="AJ9" s="58">
        <f>すべて_位置図情報!AK405</f>
        <v>0</v>
      </c>
      <c r="AK9" s="58" t="e">
        <f>すべて_位置図情報!#REF!</f>
        <v>#REF!</v>
      </c>
    </row>
    <row r="10" spans="1:37" ht="22.5" customHeight="1">
      <c r="A10" s="178">
        <f t="shared" si="0"/>
        <v>5</v>
      </c>
      <c r="B10" s="7" t="str">
        <f>すべて_位置図情報!B407</f>
        <v>社会福祉・保健施設</v>
      </c>
      <c r="C10" s="7" t="str">
        <f>すべて_位置図情報!C407</f>
        <v>児童福祉施設</v>
      </c>
      <c r="D10" s="7" t="str">
        <f>すべて_位置図情報!D407</f>
        <v>その他児童福祉施設</v>
      </c>
      <c r="E10" s="44" t="str">
        <f>すべて_位置図情報!E407</f>
        <v>児童心理治療施設</v>
      </c>
      <c r="F10" s="74">
        <v>1</v>
      </c>
      <c r="G10" s="13" t="str" ph="1">
        <f>すべて_位置図情報!G407</f>
        <v>弘済みらい園、のぞみ園</v>
      </c>
      <c r="H10" s="126" t="str">
        <f>すべて_位置図情報!H407</f>
        <v>大阪府吹田市古江台6-2-1</v>
      </c>
      <c r="I10" s="81">
        <f>すべて_位置図情報!I407</f>
        <v>2168.73</v>
      </c>
      <c r="J10" s="80" t="str">
        <f>すべて_位置図情報!J407</f>
        <v>C</v>
      </c>
      <c r="K10" s="78">
        <f>すべて_位置図情報!K407</f>
        <v>0</v>
      </c>
      <c r="L10" s="79">
        <f>すべて_位置図情報!L407</f>
        <v>1966</v>
      </c>
      <c r="M10" s="79" t="str">
        <f>すべて_位置図情報!M407</f>
        <v>d</v>
      </c>
      <c r="N10" s="79" t="str">
        <f>すべて_位置図情報!N407</f>
        <v>d</v>
      </c>
      <c r="O10" s="79" t="str">
        <f>すべて_位置図情報!O407</f>
        <v/>
      </c>
      <c r="P10" s="79" t="str">
        <f>すべて_位置図情報!P407</f>
        <v>L</v>
      </c>
      <c r="Q10" s="79" t="str">
        <f>すべて_位置図情報!Q407</f>
        <v>無</v>
      </c>
      <c r="R10" s="79" t="str">
        <f>すべて_位置図情報!R407</f>
        <v>指定管理（その他）</v>
      </c>
      <c r="S10" s="126" t="str">
        <f>すべて_位置図情報!S407</f>
        <v>こども青少年局</v>
      </c>
      <c r="T10" s="126" t="str">
        <f>すべて_位置図情報!T407</f>
        <v>子育て支援部</v>
      </c>
      <c r="U10" s="126" t="str">
        <f>すべて_位置図情報!U407</f>
        <v>こども家庭課</v>
      </c>
      <c r="V10" s="126" t="str">
        <f>すべて_位置図情報!V407</f>
        <v>要保護児童ｸﾞﾙｰﾌﾟ</v>
      </c>
      <c r="W10" s="116" t="str">
        <f>すべて_位置図情報!W407</f>
        <v>市外（大阪府）</v>
      </c>
      <c r="X10" s="116" t="str">
        <f>すべて_位置図情報!X407</f>
        <v>一般施設</v>
      </c>
      <c r="Y10" s="114">
        <f>すべて_位置図情報!Y407</f>
        <v>4</v>
      </c>
      <c r="Z10" s="127">
        <f>すべて_位置図情報!Z407</f>
        <v>0</v>
      </c>
      <c r="AA10" s="143" t="str">
        <f>すべて_位置図情報!AA407</f>
        <v>〇</v>
      </c>
      <c r="AB10" s="144">
        <f>すべて_位置図情報!AB407</f>
        <v>0</v>
      </c>
      <c r="AC10" s="143" t="str">
        <f>すべて_位置図情報!AC407</f>
        <v>〇</v>
      </c>
      <c r="AD10" s="143" t="str">
        <f>すべて_位置図情報!AD407</f>
        <v>〇</v>
      </c>
      <c r="AE10" s="56" t="str">
        <f>すべて_位置図情報!AF407</f>
        <v>〇</v>
      </c>
      <c r="AF10" s="56">
        <f>すべて_位置図情報!AG407</f>
        <v>0</v>
      </c>
      <c r="AG10" s="56">
        <f>すべて_位置図情報!AH407</f>
        <v>0</v>
      </c>
      <c r="AH10" s="56">
        <f>すべて_位置図情報!AI407</f>
        <v>0</v>
      </c>
      <c r="AI10" s="56">
        <f>すべて_位置図情報!AJ407</f>
        <v>0</v>
      </c>
      <c r="AJ10" s="56">
        <f>すべて_位置図情報!AK407</f>
        <v>0</v>
      </c>
      <c r="AK10" s="56" t="e">
        <f>すべて_位置図情報!#REF!</f>
        <v>#REF!</v>
      </c>
    </row>
    <row r="11" spans="1:37" ht="22.5" customHeight="1">
      <c r="A11" s="178">
        <f t="shared" si="0"/>
        <v>6</v>
      </c>
      <c r="B11" s="7" t="str">
        <f>すべて_位置図情報!B408</f>
        <v>社会福祉・保健施設</v>
      </c>
      <c r="C11" s="7" t="str">
        <f>すべて_位置図情報!C408</f>
        <v>児童福祉施設</v>
      </c>
      <c r="D11" s="7" t="str">
        <f>すべて_位置図情報!D408</f>
        <v>その他児童福祉施設</v>
      </c>
      <c r="E11" s="45" t="str">
        <f>すべて_位置図情報!E408</f>
        <v>児童心理治療施設</v>
      </c>
      <c r="F11" s="74">
        <v>2</v>
      </c>
      <c r="G11" s="13" t="str" ph="1">
        <f>すべて_位置図情報!G408</f>
        <v>児童心理治療施設長谷川羽曳野学園</v>
      </c>
      <c r="H11" s="126" t="str">
        <f>すべて_位置図情報!H408</f>
        <v>大阪府柏原市円明町2-30</v>
      </c>
      <c r="I11" s="81">
        <f>すべて_位置図情報!I408</f>
        <v>2821.97</v>
      </c>
      <c r="J11" s="80" t="str">
        <f>すべて_位置図情報!J408</f>
        <v>C</v>
      </c>
      <c r="K11" s="78">
        <f>すべて_位置図情報!K408</f>
        <v>0</v>
      </c>
      <c r="L11" s="79">
        <f>すべて_位置図情報!L408</f>
        <v>1982</v>
      </c>
      <c r="M11" s="79" t="str">
        <f>すべて_位置図情報!M408</f>
        <v>c</v>
      </c>
      <c r="N11" s="79" t="str">
        <f>すべて_位置図情報!N408</f>
        <v>c</v>
      </c>
      <c r="O11" s="79" t="str">
        <f>すべて_位置図情報!O408</f>
        <v/>
      </c>
      <c r="P11" s="79" t="str">
        <f>すべて_位置図情報!P408</f>
        <v>I</v>
      </c>
      <c r="Q11" s="79" t="str">
        <f>すべて_位置図情報!Q408</f>
        <v>無</v>
      </c>
      <c r="R11" s="79" t="str">
        <f>すべて_位置図情報!R408</f>
        <v>指定管理（その他）</v>
      </c>
      <c r="S11" s="126" t="str">
        <f>すべて_位置図情報!S408</f>
        <v>こども青少年局</v>
      </c>
      <c r="T11" s="126" t="str">
        <f>すべて_位置図情報!T408</f>
        <v>子育て支援部</v>
      </c>
      <c r="U11" s="126" t="str">
        <f>すべて_位置図情報!U408</f>
        <v>こども家庭課</v>
      </c>
      <c r="V11" s="126" t="str">
        <f>すべて_位置図情報!V408</f>
        <v>要保護児童ｸﾞﾙｰﾌﾟ</v>
      </c>
      <c r="W11" s="116" t="str">
        <f>すべて_位置図情報!W408</f>
        <v>市外（大阪府）</v>
      </c>
      <c r="X11" s="116" t="str">
        <f>すべて_位置図情報!X408</f>
        <v>一般施設</v>
      </c>
      <c r="Y11" s="114">
        <f>すべて_位置図情報!Y408</f>
        <v>5</v>
      </c>
      <c r="Z11" s="127">
        <f>すべて_位置図情報!Z408</f>
        <v>0</v>
      </c>
      <c r="AA11" s="143" t="str">
        <f>すべて_位置図情報!AA408</f>
        <v>〇</v>
      </c>
      <c r="AB11" s="144">
        <f>すべて_位置図情報!AB408</f>
        <v>0</v>
      </c>
      <c r="AC11" s="143" t="str">
        <f>すべて_位置図情報!AC408</f>
        <v>〇</v>
      </c>
      <c r="AD11" s="143" t="str">
        <f>すべて_位置図情報!AD408</f>
        <v>〇</v>
      </c>
      <c r="AE11" s="56" t="str">
        <f>すべて_位置図情報!AF408</f>
        <v>〇</v>
      </c>
      <c r="AF11" s="56">
        <f>すべて_位置図情報!AG408</f>
        <v>0</v>
      </c>
      <c r="AG11" s="56">
        <f>すべて_位置図情報!AH408</f>
        <v>0</v>
      </c>
      <c r="AH11" s="56">
        <f>すべて_位置図情報!AI408</f>
        <v>0</v>
      </c>
      <c r="AI11" s="56">
        <f>すべて_位置図情報!AJ408</f>
        <v>0</v>
      </c>
      <c r="AJ11" s="56">
        <f>すべて_位置図情報!AK408</f>
        <v>0</v>
      </c>
      <c r="AK11" s="56" t="e">
        <f>すべて_位置図情報!#REF!</f>
        <v>#REF!</v>
      </c>
    </row>
    <row r="12" spans="1:37" ht="22.5" customHeight="1">
      <c r="A12" s="178">
        <f t="shared" si="0"/>
        <v>7</v>
      </c>
      <c r="B12" s="7" t="str">
        <f>すべて_位置図情報!B412</f>
        <v>社会福祉・保健施設</v>
      </c>
      <c r="C12" s="45" t="str">
        <f>すべて_位置図情報!C412</f>
        <v>児童福祉施設</v>
      </c>
      <c r="D12" s="45" t="str">
        <f>すべて_位置図情報!D412</f>
        <v>その他児童福祉施設</v>
      </c>
      <c r="E12" s="32" t="str">
        <f>すべて_位置図情報!E412</f>
        <v>児童養護施設</v>
      </c>
      <c r="F12" s="74">
        <v>1</v>
      </c>
      <c r="G12" s="13" t="str" ph="1">
        <f>すべて_位置図情報!G412</f>
        <v>児童養護施設助松寮</v>
      </c>
      <c r="H12" s="126" t="str">
        <f>すべて_位置図情報!H412</f>
        <v>大阪府泉大津市松之浜町1-3-24</v>
      </c>
      <c r="I12" s="81">
        <f>すべて_位置図情報!I412</f>
        <v>1062.0899999999999</v>
      </c>
      <c r="J12" s="80" t="str">
        <f>すべて_位置図情報!J412</f>
        <v>B</v>
      </c>
      <c r="K12" s="78">
        <f>すべて_位置図情報!K412</f>
        <v>0</v>
      </c>
      <c r="L12" s="79">
        <f>すべて_位置図情報!L412</f>
        <v>1977</v>
      </c>
      <c r="M12" s="79" t="str">
        <f>すべて_位置図情報!M412</f>
        <v>c</v>
      </c>
      <c r="N12" s="79" t="str">
        <f>すべて_位置図情報!N412</f>
        <v>c</v>
      </c>
      <c r="O12" s="79" t="str">
        <f>すべて_位置図情報!O412</f>
        <v/>
      </c>
      <c r="P12" s="79" t="str">
        <f>すべて_位置図情報!P412</f>
        <v>H</v>
      </c>
      <c r="Q12" s="79" t="str">
        <f>すべて_位置図情報!Q412</f>
        <v>無</v>
      </c>
      <c r="R12" s="79" t="str">
        <f>すべて_位置図情報!R412</f>
        <v>無償貸付</v>
      </c>
      <c r="S12" s="126" t="str">
        <f>すべて_位置図情報!S412</f>
        <v>こども青少年局</v>
      </c>
      <c r="T12" s="126" t="str">
        <f>すべて_位置図情報!T412</f>
        <v>子育て支援部</v>
      </c>
      <c r="U12" s="126" t="str">
        <f>すべて_位置図情報!U412</f>
        <v>こども家庭課</v>
      </c>
      <c r="V12" s="126" t="str">
        <f>すべて_位置図情報!V412</f>
        <v>要保護児童グループ</v>
      </c>
      <c r="W12" s="116" t="str">
        <f>すべて_位置図情報!W412</f>
        <v>市外（大阪府）</v>
      </c>
      <c r="X12" s="116" t="str">
        <f>すべて_位置図情報!X412</f>
        <v>一般施設</v>
      </c>
      <c r="Y12" s="114">
        <f>すべて_位置図情報!Y412</f>
        <v>6</v>
      </c>
      <c r="Z12" s="127">
        <f>すべて_位置図情報!Z412</f>
        <v>0</v>
      </c>
      <c r="AA12" s="143" t="str">
        <f>すべて_位置図情報!AA412</f>
        <v>〇</v>
      </c>
      <c r="AB12" s="144">
        <f>すべて_位置図情報!AB412</f>
        <v>0</v>
      </c>
      <c r="AC12" s="143" t="str">
        <f>すべて_位置図情報!AC412</f>
        <v>〇</v>
      </c>
      <c r="AD12" s="143" t="str">
        <f>すべて_位置図情報!AD412</f>
        <v>〇</v>
      </c>
      <c r="AE12" s="56" t="str">
        <f>すべて_位置図情報!AF412</f>
        <v>〇</v>
      </c>
      <c r="AF12" s="56">
        <f>すべて_位置図情報!AG412</f>
        <v>0</v>
      </c>
      <c r="AG12" s="56">
        <f>すべて_位置図情報!AH412</f>
        <v>0</v>
      </c>
      <c r="AH12" s="56">
        <f>すべて_位置図情報!AI412</f>
        <v>0</v>
      </c>
      <c r="AI12" s="56">
        <f>すべて_位置図情報!AJ412</f>
        <v>0</v>
      </c>
      <c r="AJ12" s="56">
        <f>すべて_位置図情報!AK412</f>
        <v>0</v>
      </c>
      <c r="AK12" s="56" t="e">
        <f>すべて_位置図情報!#REF!</f>
        <v>#REF!</v>
      </c>
    </row>
    <row r="13" spans="1:37" ht="22.5" customHeight="1">
      <c r="A13" s="178">
        <f t="shared" si="0"/>
        <v>8</v>
      </c>
      <c r="B13" s="45" t="str">
        <f>すべて_位置図情報!B421</f>
        <v>社会福祉・保健施設</v>
      </c>
      <c r="C13" s="32" t="str">
        <f>すべて_位置図情報!C421</f>
        <v>その他社会福祉施設</v>
      </c>
      <c r="D13" s="32" t="str">
        <f>すべて_位置図情報!D421</f>
        <v>弘済院</v>
      </c>
      <c r="E13" s="32" t="str">
        <f>すべて_位置図情報!E421</f>
        <v>弘済院</v>
      </c>
      <c r="F13" s="74">
        <v>1</v>
      </c>
      <c r="G13" s="13" t="str" ph="1">
        <f>すべて_位置図情報!G421</f>
        <v>弘済院</v>
      </c>
      <c r="H13" s="126" t="str">
        <f>すべて_位置図情報!H421</f>
        <v>大阪府吹田市古江台6-2-1</v>
      </c>
      <c r="I13" s="81">
        <f>すべて_位置図情報!I421</f>
        <v>27523.53</v>
      </c>
      <c r="J13" s="80" t="str">
        <f>すべて_位置図情報!J421</f>
        <v>C</v>
      </c>
      <c r="K13" s="78">
        <f>すべて_位置図情報!K421</f>
        <v>0</v>
      </c>
      <c r="L13" s="79">
        <f>すべて_位置図情報!L421</f>
        <v>2005</v>
      </c>
      <c r="M13" s="79" t="str">
        <f>すべて_位置図情報!M421</f>
        <v>b</v>
      </c>
      <c r="N13" s="79" t="str">
        <f>すべて_位置図情報!N421</f>
        <v>a</v>
      </c>
      <c r="O13" s="79" t="str">
        <f>すべて_位置図情報!O421</f>
        <v>〇</v>
      </c>
      <c r="P13" s="79" t="str">
        <f>すべて_位置図情報!P421</f>
        <v>F</v>
      </c>
      <c r="Q13" s="79" t="str">
        <f>すべて_位置図情報!Q421</f>
        <v>無</v>
      </c>
      <c r="R13" s="79" t="str">
        <f>すべて_位置図情報!R421</f>
        <v>直営</v>
      </c>
      <c r="S13" s="126" t="str">
        <f>すべて_位置図情報!S421</f>
        <v>福祉局</v>
      </c>
      <c r="T13" s="126" t="str">
        <f>すべて_位置図情報!T421</f>
        <v>弘済院</v>
      </c>
      <c r="U13" s="126" t="str">
        <f>すべて_位置図情報!U421</f>
        <v>管理課</v>
      </c>
      <c r="V13" s="126" t="str">
        <f>すべて_位置図情報!V421</f>
        <v>経営企画ｸﾞﾙｰﾌﾟ、施設運営ｸﾞﾙｰﾌﾟ、附属病院ｸﾞﾙｰﾌﾟ</v>
      </c>
      <c r="W13" s="116" t="str">
        <f>すべて_位置図情報!W421</f>
        <v>市外（大阪府）</v>
      </c>
      <c r="X13" s="116" t="str">
        <f>すべて_位置図情報!X421</f>
        <v>一般施設</v>
      </c>
      <c r="Y13" s="114">
        <f>すべて_位置図情報!Y421</f>
        <v>7</v>
      </c>
      <c r="Z13" s="127">
        <f>すべて_位置図情報!Z421</f>
        <v>0</v>
      </c>
      <c r="AA13" s="143" t="str">
        <f>すべて_位置図情報!AA421</f>
        <v>〇</v>
      </c>
      <c r="AB13" s="144">
        <f>すべて_位置図情報!AB421</f>
        <v>0</v>
      </c>
      <c r="AC13" s="143" t="str">
        <f>すべて_位置図情報!AC421</f>
        <v>〇</v>
      </c>
      <c r="AD13" s="143" t="str">
        <f>すべて_位置図情報!AD421</f>
        <v>〇</v>
      </c>
      <c r="AE13" s="56" t="str">
        <f>すべて_位置図情報!AF421</f>
        <v>〇</v>
      </c>
      <c r="AF13" s="56">
        <f>すべて_位置図情報!AG421</f>
        <v>0</v>
      </c>
      <c r="AG13" s="56">
        <f>すべて_位置図情報!AH421</f>
        <v>0</v>
      </c>
      <c r="AH13" s="56">
        <f>すべて_位置図情報!AI421</f>
        <v>0</v>
      </c>
      <c r="AI13" s="56">
        <f>すべて_位置図情報!AJ421</f>
        <v>0</v>
      </c>
      <c r="AJ13" s="56">
        <f>すべて_位置図情報!AK421</f>
        <v>0</v>
      </c>
      <c r="AK13" s="56" t="e">
        <f>すべて_位置図情報!#REF!</f>
        <v>#REF!</v>
      </c>
    </row>
    <row r="14" spans="1:37" s="21" customFormat="1" ht="22.5" customHeight="1">
      <c r="A14" s="178">
        <f t="shared" si="0"/>
        <v>9</v>
      </c>
      <c r="B14" s="44" t="str">
        <f>すべて_位置図情報!B600</f>
        <v>庁舎・事務所</v>
      </c>
      <c r="C14" s="32" t="str">
        <f>すべて_位置図情報!C600</f>
        <v>事務所・営業所</v>
      </c>
      <c r="D14" s="32" t="str">
        <f>すべて_位置図情報!D600</f>
        <v>その他事務所・営業所</v>
      </c>
      <c r="E14" s="32" t="str">
        <f>すべて_位置図情報!E600</f>
        <v>その他事務所・営業所</v>
      </c>
      <c r="F14" s="74">
        <v>1</v>
      </c>
      <c r="G14" s="13" t="str" ph="1">
        <f>すべて_位置図情報!G600</f>
        <v>大阪市東京事務所</v>
      </c>
      <c r="H14" s="126" t="str">
        <f>すべて_位置図情報!H600</f>
        <v>東京都千代田区平河町2-6-3</v>
      </c>
      <c r="I14" s="81">
        <f>すべて_位置図情報!I600</f>
        <v>124.99</v>
      </c>
      <c r="J14" s="80" t="str">
        <f>すべて_位置図情報!J600</f>
        <v>－</v>
      </c>
      <c r="K14" s="78">
        <f>すべて_位置図情報!K600</f>
        <v>0</v>
      </c>
      <c r="L14" s="79" t="str">
        <f>すべて_位置図情報!L600</f>
        <v>－</v>
      </c>
      <c r="M14" s="79" t="str">
        <f>すべて_位置図情報!M600</f>
        <v>－</v>
      </c>
      <c r="N14" s="79" t="str">
        <f>すべて_位置図情報!N600</f>
        <v>－</v>
      </c>
      <c r="O14" s="79" t="str">
        <f>すべて_位置図情報!O600</f>
        <v/>
      </c>
      <c r="P14" s="79" t="str">
        <f>すべて_位置図情報!P600</f>
        <v>－</v>
      </c>
      <c r="Q14" s="79" t="str">
        <f>すべて_位置図情報!Q600</f>
        <v>－</v>
      </c>
      <c r="R14" s="79" t="str">
        <f>すべて_位置図情報!R600</f>
        <v>直営</v>
      </c>
      <c r="S14" s="126" t="str">
        <f>すべて_位置図情報!S600</f>
        <v>政策企画室</v>
      </c>
      <c r="T14" s="126" t="str">
        <f>すべて_位置図情報!T600</f>
        <v>東京事務所</v>
      </c>
      <c r="U14" s="124" t="str">
        <f>すべて_位置図情報!U600</f>
        <v>－</v>
      </c>
      <c r="V14" s="124" t="str">
        <f>すべて_位置図情報!V600</f>
        <v>－</v>
      </c>
      <c r="W14" s="116" t="str">
        <f>すべて_位置図情報!W600</f>
        <v>市外（東京都）</v>
      </c>
      <c r="X14" s="116" t="str">
        <f>すべて_位置図情報!X600</f>
        <v>賃借施設</v>
      </c>
      <c r="Y14" s="114">
        <f>すべて_位置図情報!Y600</f>
        <v>2</v>
      </c>
      <c r="Z14" s="127">
        <f>すべて_位置図情報!Z600</f>
        <v>0</v>
      </c>
      <c r="AA14" s="145">
        <f>すべて_位置図情報!AA600</f>
        <v>0</v>
      </c>
      <c r="AB14" s="144">
        <f>すべて_位置図情報!AB600</f>
        <v>0</v>
      </c>
      <c r="AC14" s="145">
        <f>すべて_位置図情報!AC600</f>
        <v>0</v>
      </c>
      <c r="AD14" s="145">
        <f>すべて_位置図情報!AD600</f>
        <v>0</v>
      </c>
      <c r="AE14" s="60">
        <f>すべて_位置図情報!AF600</f>
        <v>0</v>
      </c>
      <c r="AF14" s="60">
        <f>すべて_位置図情報!AG600</f>
        <v>0</v>
      </c>
      <c r="AG14" s="60">
        <f>すべて_位置図情報!AH600</f>
        <v>0</v>
      </c>
      <c r="AH14" s="60">
        <f>すべて_位置図情報!AI600</f>
        <v>0</v>
      </c>
      <c r="AI14" s="60">
        <f>すべて_位置図情報!AJ600</f>
        <v>0</v>
      </c>
      <c r="AJ14" s="60">
        <f>すべて_位置図情報!AK600</f>
        <v>0</v>
      </c>
      <c r="AK14" s="60" t="e">
        <f>すべて_位置図情報!#REF!</f>
        <v>#REF!</v>
      </c>
    </row>
    <row r="15" spans="1:37" ht="22.5" customHeight="1">
      <c r="A15" s="178">
        <f t="shared" si="0"/>
        <v>10</v>
      </c>
      <c r="B15" s="7" t="str">
        <f>すべて_位置図情報!B709</f>
        <v>庁舎・事務所</v>
      </c>
      <c r="C15" s="44" t="str">
        <f>すべて_位置図情報!C709</f>
        <v>消防施設</v>
      </c>
      <c r="D15" s="44" t="str">
        <f>すべて_位置図情報!D709</f>
        <v>その他消防施設</v>
      </c>
      <c r="E15" s="44" t="str">
        <f>すべて_位置図情報!E709</f>
        <v>その他消防施設</v>
      </c>
      <c r="F15" s="74">
        <v>1</v>
      </c>
      <c r="G15" s="13" t="str" ph="1">
        <f>すべて_位置図情報!G709</f>
        <v>高度専門教育訓練センター（東大阪市）</v>
      </c>
      <c r="H15" s="126" t="str">
        <f>すべて_位置図情報!H709</f>
        <v>大阪府東大阪市三島2-5-43</v>
      </c>
      <c r="I15" s="81">
        <f>すべて_位置図情報!I709</f>
        <v>11286.83</v>
      </c>
      <c r="J15" s="80" t="str">
        <f>すべて_位置図情報!J709</f>
        <v>C</v>
      </c>
      <c r="K15" s="78">
        <f>すべて_位置図情報!K709</f>
        <v>0</v>
      </c>
      <c r="L15" s="79">
        <f>すべて_位置図情報!L709</f>
        <v>1976</v>
      </c>
      <c r="M15" s="79" t="str">
        <f>すべて_位置図情報!M709</f>
        <v>c</v>
      </c>
      <c r="N15" s="79" t="str">
        <f>すべて_位置図情報!N709</f>
        <v>c</v>
      </c>
      <c r="O15" s="79" t="str">
        <f>すべて_位置図情報!O709</f>
        <v/>
      </c>
      <c r="P15" s="79" t="str">
        <f>すべて_位置図情報!P709</f>
        <v>I</v>
      </c>
      <c r="Q15" s="79" t="str">
        <f>すべて_位置図情報!Q709</f>
        <v>無</v>
      </c>
      <c r="R15" s="79" t="str">
        <f>すべて_位置図情報!R709</f>
        <v>直営</v>
      </c>
      <c r="S15" s="126" t="str">
        <f>すべて_位置図情報!S709</f>
        <v>消防局</v>
      </c>
      <c r="T15" s="126" t="str">
        <f>すべて_位置図情報!T709</f>
        <v>総務部</v>
      </c>
      <c r="U15" s="126" t="str">
        <f>すべて_位置図情報!U709</f>
        <v>施設課</v>
      </c>
      <c r="V15" s="126" t="str">
        <f>すべて_位置図情報!V709</f>
        <v>施設担当</v>
      </c>
      <c r="W15" s="116" t="str">
        <f>すべて_位置図情報!W709</f>
        <v>市外（大阪府）</v>
      </c>
      <c r="X15" s="116" t="str">
        <f>すべて_位置図情報!X709</f>
        <v>一般施設</v>
      </c>
      <c r="Y15" s="114">
        <f>すべて_位置図情報!Y709</f>
        <v>8</v>
      </c>
      <c r="Z15" s="127">
        <f>すべて_位置図情報!Z709</f>
        <v>0</v>
      </c>
      <c r="AA15" s="143" t="str">
        <f>すべて_位置図情報!AA709</f>
        <v>〇</v>
      </c>
      <c r="AB15" s="144">
        <f>すべて_位置図情報!AB709</f>
        <v>0</v>
      </c>
      <c r="AC15" s="143" t="str">
        <f>すべて_位置図情報!AC709</f>
        <v>〇</v>
      </c>
      <c r="AD15" s="143" t="str">
        <f>すべて_位置図情報!AD709</f>
        <v>〇</v>
      </c>
      <c r="AE15" s="56" t="str">
        <f>すべて_位置図情報!AF709</f>
        <v>〇</v>
      </c>
      <c r="AF15" s="56">
        <f>すべて_位置図情報!AG709</f>
        <v>0</v>
      </c>
      <c r="AG15" s="56">
        <f>すべて_位置図情報!AH709</f>
        <v>0</v>
      </c>
      <c r="AH15" s="56">
        <f>すべて_位置図情報!AI709</f>
        <v>0</v>
      </c>
      <c r="AI15" s="56">
        <f>すべて_位置図情報!AJ709</f>
        <v>0</v>
      </c>
      <c r="AJ15" s="56">
        <f>すべて_位置図情報!AK709</f>
        <v>0</v>
      </c>
      <c r="AK15" s="56" t="e">
        <f>すべて_位置図情報!#REF!</f>
        <v>#REF!</v>
      </c>
    </row>
    <row r="16" spans="1:37" ht="22.5" customHeight="1">
      <c r="A16" s="178">
        <f t="shared" si="0"/>
        <v>11</v>
      </c>
      <c r="B16" s="45" t="str">
        <f>すべて_位置図情報!B710</f>
        <v>庁舎・事務所</v>
      </c>
      <c r="C16" s="45" t="str">
        <f>すべて_位置図情報!C710</f>
        <v>消防施設</v>
      </c>
      <c r="D16" s="45" t="str">
        <f>すべて_位置図情報!D710</f>
        <v>その他消防施設</v>
      </c>
      <c r="E16" s="45" t="str">
        <f>すべて_位置図情報!E710</f>
        <v>その他消防施設</v>
      </c>
      <c r="F16" s="74">
        <v>2</v>
      </c>
      <c r="G16" s="13" t="str" ph="1">
        <f>すべて_位置図情報!G710</f>
        <v>航空隊（八尾市）</v>
      </c>
      <c r="H16" s="126" t="str">
        <f>すべて_位置図情報!H710</f>
        <v>大阪府八尾市空港2-12</v>
      </c>
      <c r="I16" s="81">
        <f>すべて_位置図情報!I710</f>
        <v>708.93</v>
      </c>
      <c r="J16" s="80" t="str">
        <f>すべて_位置図情報!J710</f>
        <v>B</v>
      </c>
      <c r="K16" s="78">
        <f>すべて_位置図情報!K710</f>
        <v>0</v>
      </c>
      <c r="L16" s="79">
        <f>すべて_位置図情報!L710</f>
        <v>1984</v>
      </c>
      <c r="M16" s="79" t="str">
        <f>すべて_位置図情報!M710</f>
        <v>c</v>
      </c>
      <c r="N16" s="79" t="str">
        <f>すべて_位置図情報!N710</f>
        <v>c</v>
      </c>
      <c r="O16" s="79" t="str">
        <f>すべて_位置図情報!O710</f>
        <v/>
      </c>
      <c r="P16" s="79" t="str">
        <f>すべて_位置図情報!P710</f>
        <v>H</v>
      </c>
      <c r="Q16" s="79" t="str">
        <f>すべて_位置図情報!Q710</f>
        <v>無</v>
      </c>
      <c r="R16" s="79" t="str">
        <f>すべて_位置図情報!R710</f>
        <v>直営</v>
      </c>
      <c r="S16" s="126" t="str">
        <f>すべて_位置図情報!S710</f>
        <v>消防局</v>
      </c>
      <c r="T16" s="126" t="str">
        <f>すべて_位置図情報!T710</f>
        <v>総務部</v>
      </c>
      <c r="U16" s="126" t="str">
        <f>すべて_位置図情報!U710</f>
        <v>施設課</v>
      </c>
      <c r="V16" s="126" t="str">
        <f>すべて_位置図情報!V710</f>
        <v>施設担当</v>
      </c>
      <c r="W16" s="116" t="str">
        <f>すべて_位置図情報!W710</f>
        <v>市外（大阪府）</v>
      </c>
      <c r="X16" s="116" t="str">
        <f>すべて_位置図情報!X710</f>
        <v>一般施設</v>
      </c>
      <c r="Y16" s="114">
        <f>すべて_位置図情報!Y710</f>
        <v>9</v>
      </c>
      <c r="Z16" s="127">
        <f>すべて_位置図情報!Z710</f>
        <v>0</v>
      </c>
      <c r="AA16" s="143" t="str">
        <f>すべて_位置図情報!AA710</f>
        <v>〇</v>
      </c>
      <c r="AB16" s="144">
        <f>すべて_位置図情報!AB710</f>
        <v>0</v>
      </c>
      <c r="AC16" s="145">
        <f>すべて_位置図情報!AC710</f>
        <v>0</v>
      </c>
      <c r="AD16" s="143" t="str">
        <f>すべて_位置図情報!AD710</f>
        <v>〇</v>
      </c>
      <c r="AE16" s="60" t="str">
        <f>すべて_位置図情報!AF710</f>
        <v>〇</v>
      </c>
      <c r="AF16" s="60">
        <f>すべて_位置図情報!AG710</f>
        <v>0</v>
      </c>
      <c r="AG16" s="60">
        <f>すべて_位置図情報!AH710</f>
        <v>0</v>
      </c>
      <c r="AH16" s="60">
        <f>すべて_位置図情報!AI710</f>
        <v>0</v>
      </c>
      <c r="AI16" s="59">
        <f>すべて_位置図情報!AJ710</f>
        <v>0</v>
      </c>
      <c r="AJ16" s="60">
        <f>すべて_位置図情報!AK710</f>
        <v>0</v>
      </c>
      <c r="AK16" s="60" t="e">
        <f>すべて_位置図情報!#REF!</f>
        <v>#REF!</v>
      </c>
    </row>
    <row r="17" spans="1:37" ht="22.5" customHeight="1">
      <c r="A17" s="178">
        <f t="shared" si="0"/>
        <v>12</v>
      </c>
      <c r="B17" s="44" t="str">
        <f>すべて_位置図情報!B946</f>
        <v>一般会計その他施設</v>
      </c>
      <c r="C17" s="44" t="str">
        <f>すべて_位置図情報!C946</f>
        <v>斎場・霊園</v>
      </c>
      <c r="D17" s="44" t="str">
        <f>すべて_位置図情報!D946</f>
        <v>霊園施設</v>
      </c>
      <c r="E17" s="44" t="str">
        <f>すべて_位置図情報!E946</f>
        <v>霊園施設</v>
      </c>
      <c r="F17" s="74">
        <v>1</v>
      </c>
      <c r="G17" s="13" t="str" ph="1">
        <f>すべて_位置図情報!G946</f>
        <v>泉南メモリアルパーク</v>
      </c>
      <c r="H17" s="126" t="str">
        <f>すべて_位置図情報!H946</f>
        <v>大阪府阪南市箱作2603-1</v>
      </c>
      <c r="I17" s="81">
        <f>すべて_位置図情報!I946</f>
        <v>1389.55</v>
      </c>
      <c r="J17" s="80" t="str">
        <f>すべて_位置図情報!J946</f>
        <v>B</v>
      </c>
      <c r="K17" s="78">
        <f>すべて_位置図情報!K946</f>
        <v>0</v>
      </c>
      <c r="L17" s="79">
        <f>すべて_位置図情報!L946</f>
        <v>1978</v>
      </c>
      <c r="M17" s="79" t="str">
        <f>すべて_位置図情報!M946</f>
        <v>c</v>
      </c>
      <c r="N17" s="79" t="str">
        <f>すべて_位置図情報!N946</f>
        <v>c</v>
      </c>
      <c r="O17" s="79" t="str">
        <f>すべて_位置図情報!O946</f>
        <v/>
      </c>
      <c r="P17" s="79" t="str">
        <f>すべて_位置図情報!P946</f>
        <v>H</v>
      </c>
      <c r="Q17" s="79" t="str">
        <f>すべて_位置図情報!Q946</f>
        <v>無</v>
      </c>
      <c r="R17" s="79" t="str">
        <f>すべて_位置図情報!R946</f>
        <v>指定管理（使用料施設）</v>
      </c>
      <c r="S17" s="126" t="str">
        <f>すべて_位置図情報!S946</f>
        <v>環境局</v>
      </c>
      <c r="T17" s="126" t="str">
        <f>すべて_位置図情報!T946</f>
        <v>総務部</v>
      </c>
      <c r="U17" s="126" t="str">
        <f>すべて_位置図情報!U946</f>
        <v>施設管理課</v>
      </c>
      <c r="V17" s="126" t="str">
        <f>すべて_位置図情報!V946</f>
        <v>霊園ｸﾞﾙｰﾌﾟ</v>
      </c>
      <c r="W17" s="116" t="str">
        <f>すべて_位置図情報!W946</f>
        <v>市外（大阪府）</v>
      </c>
      <c r="X17" s="116" t="str">
        <f>すべて_位置図情報!X946</f>
        <v>一般施設</v>
      </c>
      <c r="Y17" s="114">
        <f>すべて_位置図情報!Y946</f>
        <v>10</v>
      </c>
      <c r="Z17" s="127">
        <f>すべて_位置図情報!Z946</f>
        <v>0</v>
      </c>
      <c r="AA17" s="143" t="str">
        <f>すべて_位置図情報!AA946</f>
        <v>〇</v>
      </c>
      <c r="AB17" s="144">
        <f>すべて_位置図情報!AB946</f>
        <v>0</v>
      </c>
      <c r="AC17" s="143" t="str">
        <f>すべて_位置図情報!AC946</f>
        <v>〇</v>
      </c>
      <c r="AD17" s="143" t="str">
        <f>すべて_位置図情報!AD946</f>
        <v>〇</v>
      </c>
      <c r="AE17" s="56" t="str">
        <f>すべて_位置図情報!AF946</f>
        <v>〇</v>
      </c>
      <c r="AF17" s="56">
        <f>すべて_位置図情報!AG946</f>
        <v>0</v>
      </c>
      <c r="AG17" s="56">
        <f>すべて_位置図情報!AH946</f>
        <v>0</v>
      </c>
      <c r="AH17" s="56">
        <f>すべて_位置図情報!AI946</f>
        <v>0</v>
      </c>
      <c r="AI17" s="56">
        <f>すべて_位置図情報!AJ946</f>
        <v>0</v>
      </c>
      <c r="AJ17" s="56">
        <f>すべて_位置図情報!AK946</f>
        <v>0</v>
      </c>
      <c r="AK17" s="56" t="e">
        <f>すべて_位置図情報!#REF!</f>
        <v>#REF!</v>
      </c>
    </row>
    <row r="18" spans="1:37" ht="22.5" customHeight="1">
      <c r="A18" s="178">
        <f t="shared" si="0"/>
        <v>13</v>
      </c>
      <c r="B18" s="7" t="str">
        <f>すべて_位置図情報!B947</f>
        <v>一般会計その他施設</v>
      </c>
      <c r="C18" s="45" t="str">
        <f>すべて_位置図情報!C947</f>
        <v>斎場・霊園</v>
      </c>
      <c r="D18" s="45" t="str">
        <f>すべて_位置図情報!D947</f>
        <v>霊園施設</v>
      </c>
      <c r="E18" s="45" t="str">
        <f>すべて_位置図情報!E947</f>
        <v>霊園施設</v>
      </c>
      <c r="F18" s="74">
        <v>2</v>
      </c>
      <c r="G18" s="13" t="str" ph="1">
        <f>すべて_位置図情報!G947</f>
        <v>服部霊園</v>
      </c>
      <c r="H18" s="126" t="str">
        <f>すべて_位置図情報!H947</f>
        <v>大阪府豊中市広田町1-1</v>
      </c>
      <c r="I18" s="81">
        <f>すべて_位置図情報!I947</f>
        <v>796.62</v>
      </c>
      <c r="J18" s="80" t="str">
        <f>すべて_位置図情報!J947</f>
        <v>B</v>
      </c>
      <c r="K18" s="78">
        <f>すべて_位置図情報!K947</f>
        <v>0</v>
      </c>
      <c r="L18" s="79">
        <f>すべて_位置図情報!L947</f>
        <v>1985</v>
      </c>
      <c r="M18" s="79" t="str">
        <f>すべて_位置図情報!M947</f>
        <v>c</v>
      </c>
      <c r="N18" s="79" t="str">
        <f>すべて_位置図情報!N947</f>
        <v>b</v>
      </c>
      <c r="O18" s="79" t="str">
        <f>すべて_位置図情報!O947</f>
        <v>〇</v>
      </c>
      <c r="P18" s="79" t="str">
        <f>すべて_位置図情報!P947</f>
        <v>H</v>
      </c>
      <c r="Q18" s="79" t="str">
        <f>すべて_位置図情報!Q947</f>
        <v>無</v>
      </c>
      <c r="R18" s="79" t="str">
        <f>すべて_位置図情報!R947</f>
        <v>指定管理（使用料施設）</v>
      </c>
      <c r="S18" s="126" t="str">
        <f>すべて_位置図情報!S947</f>
        <v>環境局</v>
      </c>
      <c r="T18" s="126" t="str">
        <f>すべて_位置図情報!T947</f>
        <v>総務部</v>
      </c>
      <c r="U18" s="126" t="str">
        <f>すべて_位置図情報!U947</f>
        <v>施設管理課</v>
      </c>
      <c r="V18" s="126" t="str">
        <f>すべて_位置図情報!V947</f>
        <v>霊園ｸﾞﾙｰﾌﾟ</v>
      </c>
      <c r="W18" s="116" t="str">
        <f>すべて_位置図情報!W947</f>
        <v>市外（大阪府）</v>
      </c>
      <c r="X18" s="116" t="str">
        <f>すべて_位置図情報!X947</f>
        <v>一般施設</v>
      </c>
      <c r="Y18" s="114">
        <f>すべて_位置図情報!Y947</f>
        <v>11</v>
      </c>
      <c r="Z18" s="127">
        <f>すべて_位置図情報!Z947</f>
        <v>0</v>
      </c>
      <c r="AA18" s="143" t="str">
        <f>すべて_位置図情報!AA947</f>
        <v>〇</v>
      </c>
      <c r="AB18" s="144">
        <f>すべて_位置図情報!AB947</f>
        <v>0</v>
      </c>
      <c r="AC18" s="145">
        <f>すべて_位置図情報!AC947</f>
        <v>0</v>
      </c>
      <c r="AD18" s="143" t="str">
        <f>すべて_位置図情報!AD947</f>
        <v>〇</v>
      </c>
      <c r="AE18" s="60" t="str">
        <f>すべて_位置図情報!AF947</f>
        <v>〇</v>
      </c>
      <c r="AF18" s="60">
        <f>すべて_位置図情報!AG947</f>
        <v>0</v>
      </c>
      <c r="AG18" s="60">
        <f>すべて_位置図情報!AH947</f>
        <v>0</v>
      </c>
      <c r="AH18" s="60">
        <f>すべて_位置図情報!AI947</f>
        <v>0</v>
      </c>
      <c r="AI18" s="59">
        <f>すべて_位置図情報!AJ947</f>
        <v>0</v>
      </c>
      <c r="AJ18" s="60">
        <f>すべて_位置図情報!AK947</f>
        <v>0</v>
      </c>
      <c r="AK18" s="59" t="e">
        <f>すべて_位置図情報!#REF!</f>
        <v>#REF!</v>
      </c>
    </row>
    <row r="19" spans="1:37" ht="22.5" customHeight="1">
      <c r="A19" s="178">
        <f t="shared" si="0"/>
        <v>14</v>
      </c>
      <c r="B19" s="7" t="str">
        <f>すべて_位置図情報!B970</f>
        <v>一般会計その他施設</v>
      </c>
      <c r="C19" s="44" t="str">
        <f>すべて_位置図情報!C970</f>
        <v>一般会計その他施設</v>
      </c>
      <c r="D19" s="44" t="str">
        <f>すべて_位置図情報!D970</f>
        <v>職員住宅・宿舎</v>
      </c>
      <c r="E19" s="44" t="str">
        <f>すべて_位置図情報!E970</f>
        <v>総務省消防庁派遣者用宿舎</v>
      </c>
      <c r="F19" s="74">
        <v>1</v>
      </c>
      <c r="G19" s="13" t="str" ph="1">
        <f>すべて_位置図情報!G970</f>
        <v>総務省消防庁派遣者用宿舎</v>
      </c>
      <c r="H19" s="126" t="str">
        <f>すべて_位置図情報!H970</f>
        <v>東京都×××××××××××</v>
      </c>
      <c r="I19" s="81">
        <f>すべて_位置図情報!I970</f>
        <v>22.5</v>
      </c>
      <c r="J19" s="80" t="str">
        <f>すべて_位置図情報!J970</f>
        <v>－</v>
      </c>
      <c r="K19" s="78">
        <f>すべて_位置図情報!K970</f>
        <v>0</v>
      </c>
      <c r="L19" s="79" t="str">
        <f>すべて_位置図情報!L970</f>
        <v>－</v>
      </c>
      <c r="M19" s="79" t="str">
        <f>すべて_位置図情報!M970</f>
        <v>－</v>
      </c>
      <c r="N19" s="79" t="str">
        <f>すべて_位置図情報!N970</f>
        <v>－</v>
      </c>
      <c r="O19" s="79" t="str">
        <f>すべて_位置図情報!O970</f>
        <v/>
      </c>
      <c r="P19" s="79" t="str">
        <f>すべて_位置図情報!P970</f>
        <v>－</v>
      </c>
      <c r="Q19" s="79" t="str">
        <f>すべて_位置図情報!Q970</f>
        <v>－</v>
      </c>
      <c r="R19" s="79" t="str">
        <f>すべて_位置図情報!R970</f>
        <v>その他</v>
      </c>
      <c r="S19" s="126" t="str">
        <f>すべて_位置図情報!S970</f>
        <v>消防局</v>
      </c>
      <c r="T19" s="126" t="str">
        <f>すべて_位置図情報!T970</f>
        <v>総務部</v>
      </c>
      <c r="U19" s="126" t="str">
        <f>すべて_位置図情報!U970</f>
        <v>施設課</v>
      </c>
      <c r="V19" s="126" t="str">
        <f>すべて_位置図情報!V970</f>
        <v>施設担当</v>
      </c>
      <c r="W19" s="116" t="str">
        <f>すべて_位置図情報!W970</f>
        <v>市外（東京都）</v>
      </c>
      <c r="X19" s="116" t="str">
        <f>すべて_位置図情報!X970</f>
        <v>賃借施設</v>
      </c>
      <c r="Y19" s="114" t="str">
        <f>すべて_位置図情報!Y970</f>
        <v>－</v>
      </c>
      <c r="Z19" s="127">
        <f>すべて_位置図情報!Z970</f>
        <v>0</v>
      </c>
      <c r="AA19" s="145">
        <f>すべて_位置図情報!AA970</f>
        <v>0</v>
      </c>
      <c r="AB19" s="144">
        <f>すべて_位置図情報!AB970</f>
        <v>0</v>
      </c>
      <c r="AC19" s="145">
        <f>すべて_位置図情報!AC970</f>
        <v>0</v>
      </c>
      <c r="AD19" s="145">
        <f>すべて_位置図情報!AD970</f>
        <v>0</v>
      </c>
      <c r="AE19" s="60">
        <f>すべて_位置図情報!AF970</f>
        <v>0</v>
      </c>
      <c r="AF19" s="60">
        <f>すべて_位置図情報!AG970</f>
        <v>0</v>
      </c>
      <c r="AG19" s="60">
        <f>すべて_位置図情報!AH970</f>
        <v>0</v>
      </c>
      <c r="AH19" s="60">
        <f>すべて_位置図情報!AI970</f>
        <v>0</v>
      </c>
      <c r="AI19" s="60">
        <f>すべて_位置図情報!AJ970</f>
        <v>0</v>
      </c>
      <c r="AJ19" s="60">
        <f>すべて_位置図情報!AK970</f>
        <v>0</v>
      </c>
      <c r="AK19" s="60" t="e">
        <f>すべて_位置図情報!#REF!</f>
        <v>#REF!</v>
      </c>
    </row>
    <row r="20" spans="1:37" ht="22.5" customHeight="1">
      <c r="A20" s="178">
        <f t="shared" si="0"/>
        <v>15</v>
      </c>
      <c r="B20" s="7" t="str">
        <f>すべて_位置図情報!B971</f>
        <v>一般会計その他施設</v>
      </c>
      <c r="C20" s="7" t="str">
        <f>すべて_位置図情報!C971</f>
        <v>一般会計その他施設</v>
      </c>
      <c r="D20" s="7" t="str">
        <f>すべて_位置図情報!D971</f>
        <v>職員住宅・宿舎</v>
      </c>
      <c r="E20" s="7" t="str">
        <f>すべて_位置図情報!E971</f>
        <v>総務省消防庁派遣者用宿舎</v>
      </c>
      <c r="F20" s="74">
        <v>2</v>
      </c>
      <c r="G20" s="13" t="str" ph="1">
        <f>すべて_位置図情報!G971</f>
        <v>総務省消防庁派遣者用宿舎</v>
      </c>
      <c r="H20" s="126" t="str">
        <f>すべて_位置図情報!H971</f>
        <v>東京都×××××××××××</v>
      </c>
      <c r="I20" s="81">
        <f>すべて_位置図情報!I971</f>
        <v>20.8</v>
      </c>
      <c r="J20" s="80" t="str">
        <f>すべて_位置図情報!J971</f>
        <v>－</v>
      </c>
      <c r="K20" s="78">
        <f>すべて_位置図情報!K971</f>
        <v>0</v>
      </c>
      <c r="L20" s="79" t="str">
        <f>すべて_位置図情報!L971</f>
        <v>－</v>
      </c>
      <c r="M20" s="79" t="str">
        <f>すべて_位置図情報!M971</f>
        <v>－</v>
      </c>
      <c r="N20" s="79" t="str">
        <f>すべて_位置図情報!N971</f>
        <v>－</v>
      </c>
      <c r="O20" s="79" t="str">
        <f>すべて_位置図情報!O971</f>
        <v/>
      </c>
      <c r="P20" s="79" t="str">
        <f>すべて_位置図情報!P971</f>
        <v>－</v>
      </c>
      <c r="Q20" s="79" t="str">
        <f>すべて_位置図情報!Q971</f>
        <v>－</v>
      </c>
      <c r="R20" s="79" t="str">
        <f>すべて_位置図情報!R971</f>
        <v>その他</v>
      </c>
      <c r="S20" s="126" t="str">
        <f>すべて_位置図情報!S971</f>
        <v>消防局</v>
      </c>
      <c r="T20" s="126" t="str">
        <f>すべて_位置図情報!T971</f>
        <v>総務部</v>
      </c>
      <c r="U20" s="126" t="str">
        <f>すべて_位置図情報!U971</f>
        <v>施設課</v>
      </c>
      <c r="V20" s="126" t="str">
        <f>すべて_位置図情報!V971</f>
        <v>施設担当</v>
      </c>
      <c r="W20" s="116" t="str">
        <f>すべて_位置図情報!W971</f>
        <v>市外（東京都）</v>
      </c>
      <c r="X20" s="116" t="str">
        <f>すべて_位置図情報!X971</f>
        <v>賃借施設</v>
      </c>
      <c r="Y20" s="114" t="str">
        <f>すべて_位置図情報!Y971</f>
        <v>－</v>
      </c>
      <c r="Z20" s="127">
        <f>すべて_位置図情報!Z971</f>
        <v>0</v>
      </c>
      <c r="AA20" s="145">
        <f>すべて_位置図情報!AA971</f>
        <v>0</v>
      </c>
      <c r="AB20" s="144">
        <f>すべて_位置図情報!AB971</f>
        <v>0</v>
      </c>
      <c r="AC20" s="145">
        <f>すべて_位置図情報!AC971</f>
        <v>0</v>
      </c>
      <c r="AD20" s="145">
        <f>すべて_位置図情報!AD971</f>
        <v>0</v>
      </c>
      <c r="AE20" s="60">
        <f>すべて_位置図情報!AF971</f>
        <v>0</v>
      </c>
      <c r="AF20" s="60">
        <f>すべて_位置図情報!AG971</f>
        <v>0</v>
      </c>
      <c r="AG20" s="60">
        <f>すべて_位置図情報!AH971</f>
        <v>0</v>
      </c>
      <c r="AH20" s="60">
        <f>すべて_位置図情報!AI971</f>
        <v>0</v>
      </c>
      <c r="AI20" s="60">
        <f>すべて_位置図情報!AJ971</f>
        <v>0</v>
      </c>
      <c r="AJ20" s="60">
        <f>すべて_位置図情報!AK971</f>
        <v>0</v>
      </c>
      <c r="AK20" s="60" t="e">
        <f>すべて_位置図情報!#REF!</f>
        <v>#REF!</v>
      </c>
    </row>
    <row r="21" spans="1:37" ht="22.5" customHeight="1">
      <c r="A21" s="178">
        <f t="shared" si="0"/>
        <v>16</v>
      </c>
      <c r="B21" s="7" t="str">
        <f>すべて_位置図情報!B972</f>
        <v>一般会計その他施設</v>
      </c>
      <c r="C21" s="7" t="str">
        <f>すべて_位置図情報!C972</f>
        <v>一般会計その他施設</v>
      </c>
      <c r="D21" s="7" t="str">
        <f>すべて_位置図情報!D972</f>
        <v>職員住宅・宿舎</v>
      </c>
      <c r="E21" s="7" t="str">
        <f>すべて_位置図情報!E972</f>
        <v>総務省消防庁派遣者用宿舎</v>
      </c>
      <c r="F21" s="74">
        <v>3</v>
      </c>
      <c r="G21" s="13" t="str" ph="1">
        <f>すべて_位置図情報!G972</f>
        <v>総務省消防庁派遣者用宿舎</v>
      </c>
      <c r="H21" s="126" t="str">
        <f>すべて_位置図情報!H972</f>
        <v>東京都×××××××××××</v>
      </c>
      <c r="I21" s="81">
        <f>すべて_位置図情報!I972</f>
        <v>21.75</v>
      </c>
      <c r="J21" s="80">
        <f>すべて_位置図情報!J972</f>
        <v>0</v>
      </c>
      <c r="K21" s="78">
        <f>すべて_位置図情報!K972</f>
        <v>0</v>
      </c>
      <c r="L21" s="79" t="str">
        <f>すべて_位置図情報!L972</f>
        <v>－</v>
      </c>
      <c r="M21" s="79" t="str">
        <f>すべて_位置図情報!M972</f>
        <v>－</v>
      </c>
      <c r="N21" s="79" t="str">
        <f>すべて_位置図情報!N972</f>
        <v>－</v>
      </c>
      <c r="O21" s="79" t="str">
        <f>すべて_位置図情報!O972</f>
        <v/>
      </c>
      <c r="P21" s="79" t="str">
        <f>すべて_位置図情報!P972</f>
        <v>－</v>
      </c>
      <c r="Q21" s="79" t="str">
        <f>すべて_位置図情報!Q972</f>
        <v>－</v>
      </c>
      <c r="R21" s="79" t="str">
        <f>すべて_位置図情報!R972</f>
        <v>その他</v>
      </c>
      <c r="S21" s="126" t="str">
        <f>すべて_位置図情報!S972</f>
        <v>消防局</v>
      </c>
      <c r="T21" s="126" t="str">
        <f>すべて_位置図情報!T972</f>
        <v>総務部</v>
      </c>
      <c r="U21" s="126" t="str">
        <f>すべて_位置図情報!U972</f>
        <v>施設課</v>
      </c>
      <c r="V21" s="126" t="str">
        <f>すべて_位置図情報!V972</f>
        <v>施設担当</v>
      </c>
      <c r="W21" s="116" t="str">
        <f>すべて_位置図情報!W972</f>
        <v>市外（東京都）</v>
      </c>
      <c r="X21" s="116" t="str">
        <f>すべて_位置図情報!X972</f>
        <v>賃借施設</v>
      </c>
      <c r="Y21" s="114" t="str">
        <f>すべて_位置図情報!Y972</f>
        <v>－</v>
      </c>
      <c r="Z21" s="127">
        <f>すべて_位置図情報!Z972</f>
        <v>0</v>
      </c>
      <c r="AA21" s="145">
        <f>すべて_位置図情報!AA972</f>
        <v>0</v>
      </c>
      <c r="AB21" s="144" t="e">
        <f>すべて_位置図情報!#REF!</f>
        <v>#REF!</v>
      </c>
      <c r="AC21" s="145" t="e">
        <f>すべて_位置図情報!#REF!</f>
        <v>#REF!</v>
      </c>
      <c r="AD21" s="145" t="e">
        <f>すべて_位置図情報!#REF!</f>
        <v>#REF!</v>
      </c>
      <c r="AE21" s="60" t="e">
        <f>すべて_位置図情報!#REF!</f>
        <v>#REF!</v>
      </c>
      <c r="AF21" s="60" t="e">
        <f>すべて_位置図情報!#REF!</f>
        <v>#REF!</v>
      </c>
      <c r="AG21" s="60" t="e">
        <f>すべて_位置図情報!#REF!</f>
        <v>#REF!</v>
      </c>
      <c r="AH21" s="60" t="e">
        <f>すべて_位置図情報!#REF!</f>
        <v>#REF!</v>
      </c>
      <c r="AI21" s="60" t="e">
        <f>すべて_位置図情報!#REF!</f>
        <v>#REF!</v>
      </c>
      <c r="AJ21" s="60" t="e">
        <f>すべて_位置図情報!#REF!</f>
        <v>#REF!</v>
      </c>
      <c r="AK21" s="60" t="e">
        <f>すべて_位置図情報!#REF!</f>
        <v>#REF!</v>
      </c>
    </row>
    <row r="22" spans="1:37" ht="22.5" customHeight="1">
      <c r="A22" s="178">
        <f>A21+1</f>
        <v>17</v>
      </c>
      <c r="B22" s="7" t="str">
        <f>すべて_位置図情報!B973</f>
        <v>一般会計その他施設</v>
      </c>
      <c r="C22" s="7" t="str">
        <f>すべて_位置図情報!C973</f>
        <v>一般会計その他施設</v>
      </c>
      <c r="D22" s="7" t="str">
        <f>すべて_位置図情報!D973</f>
        <v>職員住宅・宿舎</v>
      </c>
      <c r="E22" s="44" t="str">
        <f>すべて_位置図情報!E973</f>
        <v>職員公舎</v>
      </c>
      <c r="F22" s="74">
        <v>1</v>
      </c>
      <c r="G22" s="13" t="str" ph="1">
        <f>すべて_位置図情報!G973</f>
        <v>大阪市東京事務所職員公舎</v>
      </c>
      <c r="H22" s="137" t="str">
        <f>すべて_位置図情報!H973</f>
        <v>東京都××××××××</v>
      </c>
      <c r="I22" s="109">
        <f>すべて_位置図情報!I973</f>
        <v>34.44</v>
      </c>
      <c r="J22" s="80" t="str">
        <f>すべて_位置図情報!J973</f>
        <v>－</v>
      </c>
      <c r="K22" s="78">
        <f>すべて_位置図情報!K973</f>
        <v>0</v>
      </c>
      <c r="L22" s="79" t="str">
        <f>すべて_位置図情報!L973</f>
        <v>－</v>
      </c>
      <c r="M22" s="79" t="str">
        <f>すべて_位置図情報!M973</f>
        <v>－</v>
      </c>
      <c r="N22" s="79" t="str">
        <f>すべて_位置図情報!N973</f>
        <v>－</v>
      </c>
      <c r="O22" s="79" t="str">
        <f>すべて_位置図情報!O973</f>
        <v/>
      </c>
      <c r="P22" s="79" t="str">
        <f>すべて_位置図情報!P973</f>
        <v>－</v>
      </c>
      <c r="Q22" s="79" t="str">
        <f>すべて_位置図情報!Q973</f>
        <v>－</v>
      </c>
      <c r="R22" s="79" t="str">
        <f>すべて_位置図情報!R973</f>
        <v>その他</v>
      </c>
      <c r="S22" s="126" t="str">
        <f>すべて_位置図情報!S973</f>
        <v>政策企画室</v>
      </c>
      <c r="T22" s="126" t="str">
        <f>すべて_位置図情報!T973</f>
        <v>東京事務所</v>
      </c>
      <c r="U22" s="132" t="str">
        <f>すべて_位置図情報!U973</f>
        <v>－</v>
      </c>
      <c r="V22" s="132" t="str">
        <f>すべて_位置図情報!V973</f>
        <v>－</v>
      </c>
      <c r="W22" s="116" t="str">
        <f>すべて_位置図情報!W973</f>
        <v>市外（東京都）</v>
      </c>
      <c r="X22" s="116" t="str">
        <f>すべて_位置図情報!X973</f>
        <v>賃借施設</v>
      </c>
      <c r="Y22" s="114" t="str">
        <f>すべて_位置図情報!Y973</f>
        <v>－</v>
      </c>
      <c r="Z22" s="127">
        <f>すべて_位置図情報!Z973</f>
        <v>0</v>
      </c>
      <c r="AA22" s="145">
        <f>すべて_位置図情報!AA973</f>
        <v>0</v>
      </c>
      <c r="AB22" s="144">
        <f>すべて_位置図情報!AB973</f>
        <v>0</v>
      </c>
      <c r="AC22" s="145">
        <f>すべて_位置図情報!AC973</f>
        <v>0</v>
      </c>
      <c r="AD22" s="145">
        <f>すべて_位置図情報!AD973</f>
        <v>0</v>
      </c>
      <c r="AE22" s="60">
        <f>すべて_位置図情報!AF973</f>
        <v>0</v>
      </c>
      <c r="AF22" s="60">
        <f>すべて_位置図情報!AG973</f>
        <v>0</v>
      </c>
      <c r="AG22" s="60">
        <f>すべて_位置図情報!AH973</f>
        <v>0</v>
      </c>
      <c r="AH22" s="60">
        <f>すべて_位置図情報!AI973</f>
        <v>0</v>
      </c>
      <c r="AI22" s="60">
        <f>すべて_位置図情報!AJ973</f>
        <v>0</v>
      </c>
      <c r="AJ22" s="60">
        <f>すべて_位置図情報!AK973</f>
        <v>0</v>
      </c>
      <c r="AK22" s="60" t="e">
        <f>すべて_位置図情報!#REF!</f>
        <v>#REF!</v>
      </c>
    </row>
    <row r="23" spans="1:37" ht="22.5" customHeight="1">
      <c r="A23" s="178">
        <f t="shared" si="0"/>
        <v>18</v>
      </c>
      <c r="B23" s="7" t="str">
        <f>すべて_位置図情報!B974</f>
        <v>一般会計その他施設</v>
      </c>
      <c r="C23" s="7" t="str">
        <f>すべて_位置図情報!C974</f>
        <v>一般会計その他施設</v>
      </c>
      <c r="D23" s="7" t="str">
        <f>すべて_位置図情報!D974</f>
        <v>職員住宅・宿舎</v>
      </c>
      <c r="E23" s="7" t="str">
        <f>すべて_位置図情報!E974</f>
        <v>職員公舎</v>
      </c>
      <c r="F23" s="74">
        <v>2</v>
      </c>
      <c r="G23" s="13" t="str" ph="1">
        <f>すべて_位置図情報!G974</f>
        <v>大阪市東京事務所職員公舎</v>
      </c>
      <c r="H23" s="126" t="str">
        <f>すべて_位置図情報!H974</f>
        <v>東京都×××××××××××</v>
      </c>
      <c r="I23" s="81">
        <f>すべて_位置図情報!I974</f>
        <v>31.97</v>
      </c>
      <c r="J23" s="80" t="str">
        <f>すべて_位置図情報!J974</f>
        <v>－</v>
      </c>
      <c r="K23" s="78">
        <f>すべて_位置図情報!K974</f>
        <v>0</v>
      </c>
      <c r="L23" s="79" t="str">
        <f>すべて_位置図情報!L974</f>
        <v>－</v>
      </c>
      <c r="M23" s="79" t="str">
        <f>すべて_位置図情報!M974</f>
        <v>－</v>
      </c>
      <c r="N23" s="79" t="str">
        <f>すべて_位置図情報!N974</f>
        <v>－</v>
      </c>
      <c r="O23" s="79" t="str">
        <f>すべて_位置図情報!O974</f>
        <v/>
      </c>
      <c r="P23" s="79" t="str">
        <f>すべて_位置図情報!P974</f>
        <v>－</v>
      </c>
      <c r="Q23" s="79" t="str">
        <f>すべて_位置図情報!Q974</f>
        <v>－</v>
      </c>
      <c r="R23" s="79" t="str">
        <f>すべて_位置図情報!R974</f>
        <v>その他</v>
      </c>
      <c r="S23" s="126" t="str">
        <f>すべて_位置図情報!S974</f>
        <v>政策企画室</v>
      </c>
      <c r="T23" s="126" t="str">
        <f>すべて_位置図情報!T974</f>
        <v>東京事務所</v>
      </c>
      <c r="U23" s="124" t="str">
        <f>すべて_位置図情報!U974</f>
        <v>－</v>
      </c>
      <c r="V23" s="124" t="str">
        <f>すべて_位置図情報!V974</f>
        <v>－</v>
      </c>
      <c r="W23" s="116" t="str">
        <f>すべて_位置図情報!W974</f>
        <v>市外（東京都）</v>
      </c>
      <c r="X23" s="116" t="str">
        <f>すべて_位置図情報!X974</f>
        <v>賃借施設</v>
      </c>
      <c r="Y23" s="114" t="str">
        <f>すべて_位置図情報!Y974</f>
        <v>－</v>
      </c>
      <c r="Z23" s="127">
        <f>すべて_位置図情報!Z974</f>
        <v>0</v>
      </c>
      <c r="AA23" s="145">
        <f>すべて_位置図情報!AA974</f>
        <v>0</v>
      </c>
      <c r="AB23" s="144">
        <f>すべて_位置図情報!AB974</f>
        <v>0</v>
      </c>
      <c r="AC23" s="145">
        <f>すべて_位置図情報!AC974</f>
        <v>0</v>
      </c>
      <c r="AD23" s="145">
        <f>すべて_位置図情報!AD974</f>
        <v>0</v>
      </c>
      <c r="AE23" s="60">
        <f>すべて_位置図情報!AF974</f>
        <v>0</v>
      </c>
      <c r="AF23" s="60">
        <f>すべて_位置図情報!AG974</f>
        <v>0</v>
      </c>
      <c r="AG23" s="60">
        <f>すべて_位置図情報!AH974</f>
        <v>0</v>
      </c>
      <c r="AH23" s="60">
        <f>すべて_位置図情報!AI974</f>
        <v>0</v>
      </c>
      <c r="AI23" s="60">
        <f>すべて_位置図情報!AJ974</f>
        <v>0</v>
      </c>
      <c r="AJ23" s="60">
        <f>すべて_位置図情報!AK974</f>
        <v>0</v>
      </c>
      <c r="AK23" s="60" t="e">
        <f>すべて_位置図情報!#REF!</f>
        <v>#REF!</v>
      </c>
    </row>
    <row r="24" spans="1:37" ht="22.5" customHeight="1">
      <c r="A24" s="178">
        <f t="shared" si="0"/>
        <v>19</v>
      </c>
      <c r="B24" s="7" t="str">
        <f>すべて_位置図情報!B975</f>
        <v>一般会計その他施設</v>
      </c>
      <c r="C24" s="7" t="str">
        <f>すべて_位置図情報!C975</f>
        <v>一般会計その他施設</v>
      </c>
      <c r="D24" s="7" t="str">
        <f>すべて_位置図情報!D975</f>
        <v>職員住宅・宿舎</v>
      </c>
      <c r="E24" s="7" t="str">
        <f>すべて_位置図情報!E975</f>
        <v>職員公舎</v>
      </c>
      <c r="F24" s="74">
        <v>3</v>
      </c>
      <c r="G24" s="13" t="str" ph="1">
        <f>すべて_位置図情報!G975</f>
        <v>大阪市東京事務所職員公舎</v>
      </c>
      <c r="H24" s="126" t="str">
        <f>すべて_位置図情報!H975</f>
        <v>東京都××××××××</v>
      </c>
      <c r="I24" s="81">
        <f>すべて_位置図情報!I975</f>
        <v>29.47</v>
      </c>
      <c r="J24" s="80" t="str">
        <f>すべて_位置図情報!J975</f>
        <v>－</v>
      </c>
      <c r="K24" s="78">
        <f>すべて_位置図情報!K975</f>
        <v>0</v>
      </c>
      <c r="L24" s="79" t="str">
        <f>すべて_位置図情報!L975</f>
        <v>－</v>
      </c>
      <c r="M24" s="79" t="str">
        <f>すべて_位置図情報!M975</f>
        <v>－</v>
      </c>
      <c r="N24" s="79" t="str">
        <f>すべて_位置図情報!N975</f>
        <v>－</v>
      </c>
      <c r="O24" s="79" t="str">
        <f>すべて_位置図情報!O975</f>
        <v/>
      </c>
      <c r="P24" s="79" t="str">
        <f>すべて_位置図情報!P975</f>
        <v>－</v>
      </c>
      <c r="Q24" s="79" t="str">
        <f>すべて_位置図情報!Q975</f>
        <v>－</v>
      </c>
      <c r="R24" s="79" t="str">
        <f>すべて_位置図情報!R975</f>
        <v>その他</v>
      </c>
      <c r="S24" s="126" t="str">
        <f>すべて_位置図情報!S975</f>
        <v>政策企画室</v>
      </c>
      <c r="T24" s="126" t="str">
        <f>すべて_位置図情報!T975</f>
        <v>東京事務所</v>
      </c>
      <c r="U24" s="132" t="str">
        <f>すべて_位置図情報!U975</f>
        <v>－</v>
      </c>
      <c r="V24" s="132" t="str">
        <f>すべて_位置図情報!V975</f>
        <v>－</v>
      </c>
      <c r="W24" s="116" t="str">
        <f>すべて_位置図情報!W975</f>
        <v>市外（東京都）</v>
      </c>
      <c r="X24" s="116" t="str">
        <f>すべて_位置図情報!X975</f>
        <v>賃借施設</v>
      </c>
      <c r="Y24" s="114" t="str">
        <f>すべて_位置図情報!Y975</f>
        <v>－</v>
      </c>
      <c r="Z24" s="127">
        <f>すべて_位置図情報!Z975</f>
        <v>0</v>
      </c>
      <c r="AA24" s="145">
        <f>すべて_位置図情報!AA975</f>
        <v>0</v>
      </c>
      <c r="AB24" s="144">
        <f>すべて_位置図情報!AB975</f>
        <v>0</v>
      </c>
      <c r="AC24" s="145">
        <f>すべて_位置図情報!AC975</f>
        <v>0</v>
      </c>
      <c r="AD24" s="145">
        <f>すべて_位置図情報!AD975</f>
        <v>0</v>
      </c>
      <c r="AE24" s="60">
        <f>すべて_位置図情報!AF975</f>
        <v>0</v>
      </c>
      <c r="AF24" s="60">
        <f>すべて_位置図情報!AG975</f>
        <v>0</v>
      </c>
      <c r="AG24" s="60">
        <f>すべて_位置図情報!AH975</f>
        <v>0</v>
      </c>
      <c r="AH24" s="60">
        <f>すべて_位置図情報!AI975</f>
        <v>0</v>
      </c>
      <c r="AI24" s="60">
        <f>すべて_位置図情報!AJ975</f>
        <v>0</v>
      </c>
      <c r="AJ24" s="60">
        <f>すべて_位置図情報!AK975</f>
        <v>0</v>
      </c>
      <c r="AK24" s="60" t="e">
        <f>すべて_位置図情報!#REF!</f>
        <v>#REF!</v>
      </c>
    </row>
    <row r="25" spans="1:37" ht="22.5" customHeight="1">
      <c r="A25" s="178">
        <f t="shared" si="0"/>
        <v>20</v>
      </c>
      <c r="B25" s="7" t="str">
        <f>すべて_位置図情報!B976</f>
        <v>一般会計その他施設</v>
      </c>
      <c r="C25" s="7" t="str">
        <f>すべて_位置図情報!C976</f>
        <v>一般会計その他施設</v>
      </c>
      <c r="D25" s="7" t="str">
        <f>すべて_位置図情報!D976</f>
        <v>職員住宅・宿舎</v>
      </c>
      <c r="E25" s="7" t="str">
        <f>すべて_位置図情報!E976</f>
        <v>職員公舎</v>
      </c>
      <c r="F25" s="74">
        <v>4</v>
      </c>
      <c r="G25" s="13" t="str" ph="1">
        <f>すべて_位置図情報!G976</f>
        <v>大阪市東京事務所職員公舎</v>
      </c>
      <c r="H25" s="126" t="str">
        <f>すべて_位置図情報!H976</f>
        <v>東京都××××××××</v>
      </c>
      <c r="I25" s="81">
        <f>すべて_位置図情報!I976</f>
        <v>35.450000000000003</v>
      </c>
      <c r="J25" s="80" t="str">
        <f>すべて_位置図情報!J976</f>
        <v>－</v>
      </c>
      <c r="K25" s="78">
        <f>すべて_位置図情報!K976</f>
        <v>0</v>
      </c>
      <c r="L25" s="79" t="str">
        <f>すべて_位置図情報!L976</f>
        <v>－</v>
      </c>
      <c r="M25" s="79" t="str">
        <f>すべて_位置図情報!M976</f>
        <v>－</v>
      </c>
      <c r="N25" s="79" t="str">
        <f>すべて_位置図情報!N976</f>
        <v>－</v>
      </c>
      <c r="O25" s="79" t="str">
        <f>すべて_位置図情報!O976</f>
        <v/>
      </c>
      <c r="P25" s="79" t="str">
        <f>すべて_位置図情報!P976</f>
        <v>－</v>
      </c>
      <c r="Q25" s="79" t="str">
        <f>すべて_位置図情報!Q976</f>
        <v>－</v>
      </c>
      <c r="R25" s="79" t="str">
        <f>すべて_位置図情報!R976</f>
        <v>その他</v>
      </c>
      <c r="S25" s="126" t="str">
        <f>すべて_位置図情報!S976</f>
        <v>政策企画室</v>
      </c>
      <c r="T25" s="126" t="str">
        <f>すべて_位置図情報!T976</f>
        <v>東京事務所</v>
      </c>
      <c r="U25" s="132" t="str">
        <f>すべて_位置図情報!U976</f>
        <v>－</v>
      </c>
      <c r="V25" s="132" t="str">
        <f>すべて_位置図情報!V976</f>
        <v>－</v>
      </c>
      <c r="W25" s="116" t="str">
        <f>すべて_位置図情報!W976</f>
        <v>市外（東京都）</v>
      </c>
      <c r="X25" s="116" t="str">
        <f>すべて_位置図情報!X976</f>
        <v>賃借施設</v>
      </c>
      <c r="Y25" s="114" t="str">
        <f>すべて_位置図情報!Y976</f>
        <v>－</v>
      </c>
      <c r="Z25" s="127">
        <f>すべて_位置図情報!Z976</f>
        <v>0</v>
      </c>
      <c r="AA25" s="145">
        <f>すべて_位置図情報!AA976</f>
        <v>0</v>
      </c>
      <c r="AB25" s="144">
        <f>すべて_位置図情報!AB976</f>
        <v>0</v>
      </c>
      <c r="AC25" s="145">
        <f>すべて_位置図情報!AC976</f>
        <v>0</v>
      </c>
      <c r="AD25" s="145">
        <f>すべて_位置図情報!AD976</f>
        <v>0</v>
      </c>
      <c r="AE25" s="60">
        <f>すべて_位置図情報!AF976</f>
        <v>0</v>
      </c>
      <c r="AF25" s="60">
        <f>すべて_位置図情報!AG976</f>
        <v>0</v>
      </c>
      <c r="AG25" s="60">
        <f>すべて_位置図情報!AH976</f>
        <v>0</v>
      </c>
      <c r="AH25" s="60">
        <f>すべて_位置図情報!AI976</f>
        <v>0</v>
      </c>
      <c r="AI25" s="60">
        <f>すべて_位置図情報!AJ976</f>
        <v>0</v>
      </c>
      <c r="AJ25" s="60">
        <f>すべて_位置図情報!AK976</f>
        <v>0</v>
      </c>
      <c r="AK25" s="60" t="e">
        <f>すべて_位置図情報!#REF!</f>
        <v>#REF!</v>
      </c>
    </row>
    <row r="26" spans="1:37" ht="22.5" customHeight="1">
      <c r="A26" s="178">
        <f t="shared" si="0"/>
        <v>21</v>
      </c>
      <c r="B26" s="7" t="str">
        <f>すべて_位置図情報!B977</f>
        <v>一般会計その他施設</v>
      </c>
      <c r="C26" s="7" t="str">
        <f>すべて_位置図情報!C977</f>
        <v>一般会計その他施設</v>
      </c>
      <c r="D26" s="7" t="str">
        <f>すべて_位置図情報!D977</f>
        <v>職員住宅・宿舎</v>
      </c>
      <c r="E26" s="7" t="str">
        <f>すべて_位置図情報!E977</f>
        <v>職員公舎</v>
      </c>
      <c r="F26" s="74">
        <v>5</v>
      </c>
      <c r="G26" s="13" t="str" ph="1">
        <f>すべて_位置図情報!G977</f>
        <v>大阪市東京事務所職員公舎</v>
      </c>
      <c r="H26" s="126" t="str">
        <f>すべて_位置図情報!H977</f>
        <v>東京都××××××××</v>
      </c>
      <c r="I26" s="81">
        <f>すべて_位置図情報!I977</f>
        <v>25.45</v>
      </c>
      <c r="J26" s="80" t="str">
        <f>すべて_位置図情報!J977</f>
        <v>－</v>
      </c>
      <c r="K26" s="78">
        <f>すべて_位置図情報!K977</f>
        <v>0</v>
      </c>
      <c r="L26" s="79" t="str">
        <f>すべて_位置図情報!L977</f>
        <v>－</v>
      </c>
      <c r="M26" s="79" t="str">
        <f>すべて_位置図情報!M977</f>
        <v>－</v>
      </c>
      <c r="N26" s="79" t="str">
        <f>すべて_位置図情報!N977</f>
        <v>－</v>
      </c>
      <c r="O26" s="79" t="str">
        <f>すべて_位置図情報!O977</f>
        <v/>
      </c>
      <c r="P26" s="79" t="str">
        <f>すべて_位置図情報!P977</f>
        <v>－</v>
      </c>
      <c r="Q26" s="79" t="str">
        <f>すべて_位置図情報!Q977</f>
        <v>－</v>
      </c>
      <c r="R26" s="79" t="str">
        <f>すべて_位置図情報!R977</f>
        <v>その他</v>
      </c>
      <c r="S26" s="126" t="str">
        <f>すべて_位置図情報!S977</f>
        <v>政策企画室</v>
      </c>
      <c r="T26" s="126" t="str">
        <f>すべて_位置図情報!T977</f>
        <v>東京事務所</v>
      </c>
      <c r="U26" s="132" t="str">
        <f>すべて_位置図情報!U977</f>
        <v>－</v>
      </c>
      <c r="V26" s="132" t="str">
        <f>すべて_位置図情報!V977</f>
        <v>－</v>
      </c>
      <c r="W26" s="116" t="str">
        <f>すべて_位置図情報!W977</f>
        <v>市外（東京都）</v>
      </c>
      <c r="X26" s="116" t="str">
        <f>すべて_位置図情報!X977</f>
        <v>賃借施設</v>
      </c>
      <c r="Y26" s="114" t="str">
        <f>すべて_位置図情報!Y977</f>
        <v>－</v>
      </c>
      <c r="Z26" s="127">
        <f>すべて_位置図情報!Z977</f>
        <v>0</v>
      </c>
      <c r="AA26" s="145">
        <f>すべて_位置図情報!AA977</f>
        <v>0</v>
      </c>
      <c r="AB26" s="144">
        <f>すべて_位置図情報!AB977</f>
        <v>0</v>
      </c>
      <c r="AC26" s="145">
        <f>すべて_位置図情報!AC977</f>
        <v>0</v>
      </c>
      <c r="AD26" s="145">
        <f>すべて_位置図情報!AD977</f>
        <v>0</v>
      </c>
      <c r="AE26" s="60">
        <f>すべて_位置図情報!AF977</f>
        <v>0</v>
      </c>
      <c r="AF26" s="60">
        <f>すべて_位置図情報!AG977</f>
        <v>0</v>
      </c>
      <c r="AG26" s="60">
        <f>すべて_位置図情報!AH977</f>
        <v>0</v>
      </c>
      <c r="AH26" s="60">
        <f>すべて_位置図情報!AI977</f>
        <v>0</v>
      </c>
      <c r="AI26" s="60">
        <f>すべて_位置図情報!AJ977</f>
        <v>0</v>
      </c>
      <c r="AJ26" s="60">
        <f>すべて_位置図情報!AK977</f>
        <v>0</v>
      </c>
      <c r="AK26" s="60" t="e">
        <f>すべて_位置図情報!#REF!</f>
        <v>#REF!</v>
      </c>
    </row>
    <row r="27" spans="1:37" ht="22.5" customHeight="1">
      <c r="A27" s="178">
        <f t="shared" si="0"/>
        <v>22</v>
      </c>
      <c r="B27" s="7" t="str">
        <f>すべて_位置図情報!B978</f>
        <v>一般会計その他施設</v>
      </c>
      <c r="C27" s="7" t="str">
        <f>すべて_位置図情報!C978</f>
        <v>一般会計その他施設</v>
      </c>
      <c r="D27" s="7" t="str">
        <f>すべて_位置図情報!D978</f>
        <v>職員住宅・宿舎</v>
      </c>
      <c r="E27" s="7" t="str">
        <f>すべて_位置図情報!E978</f>
        <v>職員公舎</v>
      </c>
      <c r="F27" s="74">
        <v>6</v>
      </c>
      <c r="G27" s="13" t="str" ph="1">
        <f>すべて_位置図情報!G978</f>
        <v>大阪市東京事務所職員公舎</v>
      </c>
      <c r="H27" s="126" t="str">
        <f>すべて_位置図情報!H978</f>
        <v>東京都××××××××</v>
      </c>
      <c r="I27" s="81">
        <f>すべて_位置図情報!I978</f>
        <v>32.71</v>
      </c>
      <c r="J27" s="80" t="str">
        <f>すべて_位置図情報!J978</f>
        <v>－</v>
      </c>
      <c r="K27" s="78">
        <f>すべて_位置図情報!K978</f>
        <v>0</v>
      </c>
      <c r="L27" s="79" t="str">
        <f>すべて_位置図情報!L978</f>
        <v>－</v>
      </c>
      <c r="M27" s="79" t="str">
        <f>すべて_位置図情報!M978</f>
        <v>－</v>
      </c>
      <c r="N27" s="79" t="str">
        <f>すべて_位置図情報!N978</f>
        <v>－</v>
      </c>
      <c r="O27" s="79" t="str">
        <f>すべて_位置図情報!O978</f>
        <v/>
      </c>
      <c r="P27" s="79" t="str">
        <f>すべて_位置図情報!P978</f>
        <v>－</v>
      </c>
      <c r="Q27" s="79" t="str">
        <f>すべて_位置図情報!Q978</f>
        <v>－</v>
      </c>
      <c r="R27" s="79" t="str">
        <f>すべて_位置図情報!R978</f>
        <v>その他</v>
      </c>
      <c r="S27" s="126" t="str">
        <f>すべて_位置図情報!S978</f>
        <v>政策企画室</v>
      </c>
      <c r="T27" s="126" t="str">
        <f>すべて_位置図情報!T978</f>
        <v>東京事務所</v>
      </c>
      <c r="U27" s="132" t="str">
        <f>すべて_位置図情報!U978</f>
        <v>－</v>
      </c>
      <c r="V27" s="132" t="str">
        <f>すべて_位置図情報!V978</f>
        <v>－</v>
      </c>
      <c r="W27" s="116" t="str">
        <f>すべて_位置図情報!W978</f>
        <v>市外（東京都）</v>
      </c>
      <c r="X27" s="116" t="str">
        <f>すべて_位置図情報!X978</f>
        <v>賃借施設</v>
      </c>
      <c r="Y27" s="114" t="str">
        <f>すべて_位置図情報!Y978</f>
        <v>－</v>
      </c>
      <c r="Z27" s="127">
        <f>すべて_位置図情報!Z978</f>
        <v>0</v>
      </c>
      <c r="AA27" s="145">
        <f>すべて_位置図情報!AA978</f>
        <v>0</v>
      </c>
      <c r="AB27" s="144">
        <f>すべて_位置図情報!AB978</f>
        <v>0</v>
      </c>
      <c r="AC27" s="145">
        <f>すべて_位置図情報!AC978</f>
        <v>0</v>
      </c>
      <c r="AD27" s="145">
        <f>すべて_位置図情報!AD978</f>
        <v>0</v>
      </c>
      <c r="AE27" s="60">
        <f>すべて_位置図情報!AF978</f>
        <v>0</v>
      </c>
      <c r="AF27" s="60">
        <f>すべて_位置図情報!AG978</f>
        <v>0</v>
      </c>
      <c r="AG27" s="60">
        <f>すべて_位置図情報!AH978</f>
        <v>0</v>
      </c>
      <c r="AH27" s="60">
        <f>すべて_位置図情報!AI978</f>
        <v>0</v>
      </c>
      <c r="AI27" s="60">
        <f>すべて_位置図情報!AJ978</f>
        <v>0</v>
      </c>
      <c r="AJ27" s="60">
        <f>すべて_位置図情報!AK978</f>
        <v>0</v>
      </c>
      <c r="AK27" s="60" t="e">
        <f>すべて_位置図情報!#REF!</f>
        <v>#REF!</v>
      </c>
    </row>
    <row r="28" spans="1:37" ht="22.5" customHeight="1">
      <c r="A28" s="262">
        <f t="shared" si="0"/>
        <v>23</v>
      </c>
      <c r="B28" s="45" t="str">
        <f>すべて_位置図情報!B1012</f>
        <v>一般会計その他施設</v>
      </c>
      <c r="C28" s="45" t="str">
        <f>すべて_位置図情報!C1012</f>
        <v>一般会計その他施設</v>
      </c>
      <c r="D28" s="32" t="str">
        <f>すべて_位置図情報!D1012</f>
        <v>倉庫</v>
      </c>
      <c r="E28" s="32" t="str">
        <f>すべて_位置図情報!E1012</f>
        <v>備蓄倉庫</v>
      </c>
      <c r="F28" s="74">
        <v>1</v>
      </c>
      <c r="G28" s="13" t="str" ph="1">
        <f>すべて_位置図情報!G1012</f>
        <v>鶴見緑地備蓄倉庫</v>
      </c>
      <c r="H28" s="126" t="str">
        <f>すべて_位置図情報!H1012</f>
        <v>大阪府守口市××××××××</v>
      </c>
      <c r="I28" s="81">
        <f>すべて_位置図情報!I1012</f>
        <v>800</v>
      </c>
      <c r="J28" s="80" t="str">
        <f>すべて_位置図情報!J1012</f>
        <v>－</v>
      </c>
      <c r="K28" s="78">
        <f>すべて_位置図情報!K1012</f>
        <v>0</v>
      </c>
      <c r="L28" s="79" t="str">
        <f>すべて_位置図情報!L1012</f>
        <v>－</v>
      </c>
      <c r="M28" s="79" t="str">
        <f>すべて_位置図情報!M1012</f>
        <v>－</v>
      </c>
      <c r="N28" s="79" t="str">
        <f>すべて_位置図情報!N1012</f>
        <v>－</v>
      </c>
      <c r="O28" s="79" t="str">
        <f>すべて_位置図情報!O1012</f>
        <v/>
      </c>
      <c r="P28" s="79" t="str">
        <f>すべて_位置図情報!P1012</f>
        <v>－</v>
      </c>
      <c r="Q28" s="79" t="str">
        <f>すべて_位置図情報!Q1012</f>
        <v>－</v>
      </c>
      <c r="R28" s="79" t="str">
        <f>すべて_位置図情報!R1012</f>
        <v>直営</v>
      </c>
      <c r="S28" s="126" t="str">
        <f>すべて_位置図情報!S1012</f>
        <v>危機管理室</v>
      </c>
      <c r="T28" s="124" t="str">
        <f>すべて_位置図情報!T1012</f>
        <v>－</v>
      </c>
      <c r="U28" s="126" t="str">
        <f>すべて_位置図情報!U1012</f>
        <v>危機管理課</v>
      </c>
      <c r="V28" s="124" t="str">
        <f>すべて_位置図情報!V1012</f>
        <v>減災対策グループ</v>
      </c>
      <c r="W28" s="116" t="str">
        <f>すべて_位置図情報!W1012</f>
        <v>市外（大阪府）</v>
      </c>
      <c r="X28" s="116" t="str">
        <f>すべて_位置図情報!X1012</f>
        <v>賃借施設</v>
      </c>
      <c r="Y28" s="114" t="str">
        <f>すべて_位置図情報!Y1012</f>
        <v>－</v>
      </c>
      <c r="Z28" s="127">
        <f>すべて_位置図情報!Z1012</f>
        <v>0</v>
      </c>
      <c r="AA28" s="145">
        <f>すべて_位置図情報!AA1012</f>
        <v>0</v>
      </c>
      <c r="AB28" s="144">
        <f>すべて_位置図情報!AB1012</f>
        <v>0</v>
      </c>
      <c r="AC28" s="145">
        <f>すべて_位置図情報!AC1012</f>
        <v>0</v>
      </c>
      <c r="AD28" s="145">
        <f>すべて_位置図情報!AD1012</f>
        <v>0</v>
      </c>
      <c r="AE28" s="60">
        <f>すべて_位置図情報!AF1012</f>
        <v>0</v>
      </c>
      <c r="AF28" s="60">
        <f>すべて_位置図情報!AG1012</f>
        <v>0</v>
      </c>
      <c r="AG28" s="60">
        <f>すべて_位置図情報!AH1012</f>
        <v>0</v>
      </c>
      <c r="AH28" s="60">
        <f>すべて_位置図情報!AI1012</f>
        <v>0</v>
      </c>
      <c r="AI28" s="60">
        <f>すべて_位置図情報!AJ1012</f>
        <v>0</v>
      </c>
      <c r="AJ28" s="60">
        <f>すべて_位置図情報!AK1012</f>
        <v>0</v>
      </c>
      <c r="AK28" s="60" t="e">
        <f>すべて_位置図情報!#REF!</f>
        <v>#REF!</v>
      </c>
    </row>
    <row r="29" spans="1:37" ht="22.5" customHeight="1">
      <c r="A29" s="178">
        <f t="shared" si="0"/>
        <v>24</v>
      </c>
      <c r="B29" s="32" t="str">
        <f>すべて_位置図情報!B1477</f>
        <v>インフラ関係施設</v>
      </c>
      <c r="C29" s="32" t="str">
        <f>すべて_位置図情報!C1477</f>
        <v>公園付帯施設</v>
      </c>
      <c r="D29" s="32" t="str">
        <f>すべて_位置図情報!D1477</f>
        <v>公園付帯施設</v>
      </c>
      <c r="E29" s="90" t="str">
        <f>すべて_位置図情報!E1477</f>
        <v>公園付帯施設</v>
      </c>
      <c r="F29" s="74">
        <v>1</v>
      </c>
      <c r="G29" s="13" t="str" ph="1">
        <f>すべて_位置図情報!G1477</f>
        <v>乗馬苑</v>
      </c>
      <c r="H29" s="126" t="str">
        <f>すべて_位置図情報!H1477</f>
        <v>大阪府守口市高瀬旧大枝510</v>
      </c>
      <c r="I29" s="81">
        <f>すべて_位置図情報!I1477</f>
        <v>258.01</v>
      </c>
      <c r="J29" s="80" t="str">
        <f>すべて_位置図情報!J1477</f>
        <v>A</v>
      </c>
      <c r="K29" s="78">
        <f>すべて_位置図情報!K1477</f>
        <v>0</v>
      </c>
      <c r="L29" s="79">
        <f>すべて_位置図情報!L1477</f>
        <v>1997</v>
      </c>
      <c r="M29" s="79" t="str">
        <f>すべて_位置図情報!M1477</f>
        <v>b</v>
      </c>
      <c r="N29" s="79" t="str">
        <f>すべて_位置図情報!N1477</f>
        <v>b</v>
      </c>
      <c r="O29" s="79" t="str">
        <f>すべて_位置図情報!O1477</f>
        <v/>
      </c>
      <c r="P29" s="79" t="str">
        <f>すべて_位置図情報!P1477</f>
        <v>D</v>
      </c>
      <c r="Q29" s="79" t="str">
        <f>すべて_位置図情報!Q1477</f>
        <v>無</v>
      </c>
      <c r="R29" s="79" t="str">
        <f>すべて_位置図情報!R1477</f>
        <v>指定管理（利用料金施設）</v>
      </c>
      <c r="S29" s="126" t="str">
        <f>すべて_位置図情報!S1477</f>
        <v>建設局</v>
      </c>
      <c r="T29" s="126" t="str">
        <f>すべて_位置図情報!T1477</f>
        <v>公園緑化部</v>
      </c>
      <c r="U29" s="126" t="str">
        <f>すべて_位置図情報!U1477</f>
        <v>公園課</v>
      </c>
      <c r="V29" s="124" t="str">
        <f>すべて_位置図情報!V1477</f>
        <v>－</v>
      </c>
      <c r="W29" s="116" t="str">
        <f>すべて_位置図情報!W1477</f>
        <v>市外（大阪府）</v>
      </c>
      <c r="X29" s="116" t="str">
        <f>すべて_位置図情報!X1477</f>
        <v>一般施設</v>
      </c>
      <c r="Y29" s="114">
        <f>すべて_位置図情報!Y1477</f>
        <v>13</v>
      </c>
      <c r="Z29" s="127">
        <f>すべて_位置図情報!Z1477</f>
        <v>0</v>
      </c>
      <c r="AA29" s="143" t="str">
        <f>すべて_位置図情報!AA1477</f>
        <v>〇</v>
      </c>
      <c r="AB29" s="144">
        <f>すべて_位置図情報!AB1477</f>
        <v>0</v>
      </c>
      <c r="AC29" s="145">
        <f>すべて_位置図情報!AC1477</f>
        <v>0</v>
      </c>
      <c r="AD29" s="143" t="str">
        <f>すべて_位置図情報!AD1477</f>
        <v>〇</v>
      </c>
      <c r="AE29" s="60" t="str">
        <f>すべて_位置図情報!AF1477</f>
        <v>〇</v>
      </c>
      <c r="AF29" s="60">
        <f>すべて_位置図情報!AG1477</f>
        <v>0</v>
      </c>
      <c r="AG29" s="60">
        <f>すべて_位置図情報!AH1477</f>
        <v>0</v>
      </c>
      <c r="AH29" s="60">
        <f>すべて_位置図情報!AI1477</f>
        <v>0</v>
      </c>
      <c r="AI29" s="59">
        <f>すべて_位置図情報!AJ1477</f>
        <v>0</v>
      </c>
      <c r="AJ29" s="60">
        <f>すべて_位置図情報!AK1477</f>
        <v>0</v>
      </c>
      <c r="AK29" s="60" t="e">
        <f>すべて_位置図情報!#REF!</f>
        <v>#REF!</v>
      </c>
    </row>
    <row r="30" spans="1:37" s="21" customFormat="1">
      <c r="A30" s="178">
        <f t="shared" si="0"/>
        <v>25</v>
      </c>
      <c r="B30" s="38" t="str">
        <f>すべて_位置図情報!B1594</f>
        <v>もと施設</v>
      </c>
      <c r="C30" s="39" t="str">
        <f>すべて_位置図情報!C1594</f>
        <v>もと施設</v>
      </c>
      <c r="D30" s="39" t="str">
        <f>すべて_位置図情報!D1594</f>
        <v>もと施設</v>
      </c>
      <c r="E30" s="40" t="str">
        <f>すべて_位置図情報!E1594</f>
        <v>もと施設</v>
      </c>
      <c r="F30" s="74">
        <v>1</v>
      </c>
      <c r="G30" s="13" t="str" ph="1">
        <f>すべて_位置図情報!G1594</f>
        <v>大学附属植物園</v>
      </c>
      <c r="H30" s="126" t="str">
        <f>すべて_位置図情報!H1594</f>
        <v>大阪府交野市私市2000</v>
      </c>
      <c r="I30" s="81">
        <f>すべて_位置図情報!I1594</f>
        <v>3302.58</v>
      </c>
      <c r="J30" s="80" t="str">
        <f>すべて_位置図情報!J1594</f>
        <v>C</v>
      </c>
      <c r="K30" s="78">
        <f>すべて_位置図情報!K1594</f>
        <v>0</v>
      </c>
      <c r="L30" s="79">
        <f>すべて_位置図情報!L1594</f>
        <v>1993</v>
      </c>
      <c r="M30" s="79" t="str">
        <f>すべて_位置図情報!M1594</f>
        <v>b</v>
      </c>
      <c r="N30" s="79" t="str">
        <f>すべて_位置図情報!N1594</f>
        <v>b</v>
      </c>
      <c r="O30" s="79" t="str">
        <f>すべて_位置図情報!O1594</f>
        <v/>
      </c>
      <c r="P30" s="79" t="str">
        <f>すべて_位置図情報!P1594</f>
        <v>F</v>
      </c>
      <c r="Q30" s="79" t="str">
        <f>すべて_位置図情報!Q1594</f>
        <v>無</v>
      </c>
      <c r="R30" s="79" t="str">
        <f>すべて_位置図情報!R1594</f>
        <v>－</v>
      </c>
      <c r="S30" s="126" t="str">
        <f>すべて_位置図情報!S1594</f>
        <v>副首都推進局</v>
      </c>
      <c r="T30" s="124" t="s">
        <v>3811</v>
      </c>
      <c r="U30" s="124" t="s">
        <v>3811</v>
      </c>
      <c r="V30" s="126" t="str">
        <f>すべて_位置図情報!V1594</f>
        <v>公立大学法人担当</v>
      </c>
      <c r="W30" s="116" t="str">
        <f>すべて_位置図情報!W1594</f>
        <v>市外（大阪府）</v>
      </c>
      <c r="X30" s="116" t="str">
        <f>すべて_位置図情報!X1594</f>
        <v>一般施設</v>
      </c>
      <c r="Y30" s="114">
        <f>すべて_位置図情報!Y1594</f>
        <v>14</v>
      </c>
      <c r="Z30" s="127">
        <f>すべて_位置図情報!Z1594</f>
        <v>0</v>
      </c>
      <c r="AA30" s="143">
        <f>すべて_位置図情報!AA1594</f>
        <v>0</v>
      </c>
      <c r="AB30" s="144">
        <f>すべて_位置図情報!AB1594</f>
        <v>0</v>
      </c>
      <c r="AC30" s="143" t="str">
        <f>すべて_位置図情報!AC1594</f>
        <v>〇</v>
      </c>
      <c r="AD30" s="143">
        <f>すべて_位置図情報!AD1594</f>
        <v>0</v>
      </c>
      <c r="AE30" s="56">
        <f>すべて_位置図情報!AF1594</f>
        <v>0</v>
      </c>
      <c r="AF30" s="56">
        <f>すべて_位置図情報!AG1594</f>
        <v>0</v>
      </c>
      <c r="AG30" s="56">
        <f>すべて_位置図情報!AH1594</f>
        <v>0</v>
      </c>
      <c r="AH30" s="56">
        <f>すべて_位置図情報!AI1594</f>
        <v>0</v>
      </c>
      <c r="AI30" s="56">
        <f>すべて_位置図情報!AJ1594</f>
        <v>0</v>
      </c>
      <c r="AJ30" s="56">
        <f>すべて_位置図情報!AK1594</f>
        <v>0</v>
      </c>
      <c r="AK30" s="56" t="e">
        <f>すべて_位置図情報!#REF!</f>
        <v>#REF!</v>
      </c>
    </row>
    <row r="31" spans="1:37" s="21" customFormat="1">
      <c r="A31" s="178">
        <f t="shared" si="0"/>
        <v>26</v>
      </c>
      <c r="B31" s="41" t="str">
        <f>すべて_位置図情報!B1595</f>
        <v>もと施設</v>
      </c>
      <c r="C31" s="42" t="str">
        <f>すべて_位置図情報!C1595</f>
        <v>もと施設</v>
      </c>
      <c r="D31" s="42" t="str">
        <f>すべて_位置図情報!D1595</f>
        <v>もと施設</v>
      </c>
      <c r="E31" s="43" t="str">
        <f>すべて_位置図情報!E1595</f>
        <v>もと施設</v>
      </c>
      <c r="F31" s="74">
        <v>2</v>
      </c>
      <c r="G31" s="13" t="str" ph="1">
        <f>すべて_位置図情報!G1595</f>
        <v>もと信太山老人ホーム</v>
      </c>
      <c r="H31" s="126" t="str">
        <f>すべて_位置図情報!H1595</f>
        <v>大阪府和泉市伯太町3-13-23</v>
      </c>
      <c r="I31" s="81">
        <f>すべて_位置図情報!I1595</f>
        <v>2999.24</v>
      </c>
      <c r="J31" s="80" t="str">
        <f>すべて_位置図情報!J1595</f>
        <v>C</v>
      </c>
      <c r="K31" s="78">
        <f>すべて_位置図情報!K1595</f>
        <v>0</v>
      </c>
      <c r="L31" s="79">
        <f>すべて_位置図情報!L1595</f>
        <v>1973</v>
      </c>
      <c r="M31" s="79" t="str">
        <f>すべて_位置図情報!M1595</f>
        <v>d</v>
      </c>
      <c r="N31" s="79" t="str">
        <f>すべて_位置図情報!N1595</f>
        <v>d</v>
      </c>
      <c r="O31" s="79" t="str">
        <f>すべて_位置図情報!O1595</f>
        <v/>
      </c>
      <c r="P31" s="79" t="str">
        <f>すべて_位置図情報!P1595</f>
        <v>L</v>
      </c>
      <c r="Q31" s="79" t="str">
        <f>すべて_位置図情報!Q1595</f>
        <v>無</v>
      </c>
      <c r="R31" s="79" t="str">
        <f>すべて_位置図情報!R1595</f>
        <v>－</v>
      </c>
      <c r="S31" s="126" t="str">
        <f>すべて_位置図情報!S1595</f>
        <v>福祉局</v>
      </c>
      <c r="T31" s="126" t="str">
        <f>すべて_位置図情報!T1595</f>
        <v>高齢者施策部</v>
      </c>
      <c r="U31" s="126" t="str">
        <f>すべて_位置図情報!U1595</f>
        <v>高齢施設課</v>
      </c>
      <c r="V31" s="126" t="str">
        <f>すべて_位置図情報!V1595</f>
        <v>高齢施設ｸﾞﾙｰﾌﾟ</v>
      </c>
      <c r="W31" s="116" t="str">
        <f>すべて_位置図情報!W1595</f>
        <v>市外（大阪府）</v>
      </c>
      <c r="X31" s="116" t="str">
        <f>すべて_位置図情報!X1595</f>
        <v>一般施設</v>
      </c>
      <c r="Y31" s="114">
        <f>すべて_位置図情報!Y1595</f>
        <v>17</v>
      </c>
      <c r="Z31" s="127">
        <f>すべて_位置図情報!Z1595</f>
        <v>0</v>
      </c>
      <c r="AA31" s="143">
        <f>すべて_位置図情報!AA1595</f>
        <v>0</v>
      </c>
      <c r="AB31" s="144">
        <f>すべて_位置図情報!AB1595</f>
        <v>0</v>
      </c>
      <c r="AC31" s="143" t="str">
        <f>すべて_位置図情報!AC1595</f>
        <v>〇</v>
      </c>
      <c r="AD31" s="143">
        <f>すべて_位置図情報!AD1595</f>
        <v>0</v>
      </c>
      <c r="AE31" s="56">
        <f>すべて_位置図情報!AF1595</f>
        <v>0</v>
      </c>
      <c r="AF31" s="56">
        <f>すべて_位置図情報!AG1595</f>
        <v>0</v>
      </c>
      <c r="AG31" s="56">
        <f>すべて_位置図情報!AH1595</f>
        <v>0</v>
      </c>
      <c r="AH31" s="56">
        <f>すべて_位置図情報!AI1595</f>
        <v>0</v>
      </c>
      <c r="AI31" s="56">
        <f>すべて_位置図情報!AJ1595</f>
        <v>0</v>
      </c>
      <c r="AJ31" s="56">
        <f>すべて_位置図情報!AK1595</f>
        <v>0</v>
      </c>
      <c r="AK31" s="56" t="e">
        <f>すべて_位置図情報!#REF!</f>
        <v>#REF!</v>
      </c>
    </row>
    <row r="32" spans="1:37" s="21" customFormat="1">
      <c r="A32" s="178">
        <f t="shared" si="0"/>
        <v>27</v>
      </c>
      <c r="B32" s="41" t="str">
        <f>すべて_位置図情報!B1596</f>
        <v>もと施設</v>
      </c>
      <c r="C32" s="42" t="str">
        <f>すべて_位置図情報!C1596</f>
        <v>もと施設</v>
      </c>
      <c r="D32" s="42" t="str">
        <f>すべて_位置図情報!D1596</f>
        <v>もと施設</v>
      </c>
      <c r="E32" s="43" t="str">
        <f>すべて_位置図情報!E1596</f>
        <v>もと施設</v>
      </c>
      <c r="F32" s="74">
        <v>3</v>
      </c>
      <c r="G32" s="13" t="str" ph="1">
        <f>すべて_位置図情報!G1596</f>
        <v>もと美濃部会館</v>
      </c>
      <c r="H32" s="126" t="str">
        <f>すべて_位置図情報!H1596</f>
        <v>大阪府和泉市伯太町3-13-23</v>
      </c>
      <c r="I32" s="81">
        <f>すべて_位置図情報!I1596</f>
        <v>340.36</v>
      </c>
      <c r="J32" s="80" t="str">
        <f>すべて_位置図情報!J1596</f>
        <v>A</v>
      </c>
      <c r="K32" s="78">
        <f>すべて_位置図情報!K1596</f>
        <v>0</v>
      </c>
      <c r="L32" s="79">
        <f>すべて_位置図情報!L1596</f>
        <v>1978</v>
      </c>
      <c r="M32" s="79" t="str">
        <f>すべて_位置図情報!M1596</f>
        <v>c</v>
      </c>
      <c r="N32" s="79" t="str">
        <f>すべて_位置図情報!N1596</f>
        <v>c</v>
      </c>
      <c r="O32" s="79" t="str">
        <f>すべて_位置図情報!O1596</f>
        <v/>
      </c>
      <c r="P32" s="79" t="str">
        <f>すべて_位置図情報!P1596</f>
        <v>G</v>
      </c>
      <c r="Q32" s="79" t="str">
        <f>すべて_位置図情報!Q1596</f>
        <v>無</v>
      </c>
      <c r="R32" s="79" t="str">
        <f>すべて_位置図情報!R1596</f>
        <v>－</v>
      </c>
      <c r="S32" s="126" t="str">
        <f>すべて_位置図情報!S1596</f>
        <v>福祉局</v>
      </c>
      <c r="T32" s="126" t="str">
        <f>すべて_位置図情報!T1596</f>
        <v>高齢者施策部</v>
      </c>
      <c r="U32" s="126" t="str">
        <f>すべて_位置図情報!U1596</f>
        <v>高齢施設課</v>
      </c>
      <c r="V32" s="126" t="str">
        <f>すべて_位置図情報!V1596</f>
        <v>高齢施設ｸﾞﾙｰﾌﾟ</v>
      </c>
      <c r="W32" s="116" t="str">
        <f>すべて_位置図情報!W1596</f>
        <v>市外（大阪府）</v>
      </c>
      <c r="X32" s="116" t="str">
        <f>すべて_位置図情報!X1596</f>
        <v>一般施設</v>
      </c>
      <c r="Y32" s="114">
        <f>すべて_位置図情報!Y1596</f>
        <v>18</v>
      </c>
      <c r="Z32" s="127">
        <f>すべて_位置図情報!Z1596</f>
        <v>0</v>
      </c>
      <c r="AA32" s="145">
        <f>すべて_位置図情報!AA1596</f>
        <v>0</v>
      </c>
      <c r="AB32" s="144">
        <f>すべて_位置図情報!AB1596</f>
        <v>0</v>
      </c>
      <c r="AC32" s="145">
        <f>すべて_位置図情報!AC1596</f>
        <v>0</v>
      </c>
      <c r="AD32" s="145">
        <f>すべて_位置図情報!AD1596</f>
        <v>0</v>
      </c>
      <c r="AE32" s="60">
        <f>すべて_位置図情報!AF1596</f>
        <v>0</v>
      </c>
      <c r="AF32" s="60">
        <f>すべて_位置図情報!AG1596</f>
        <v>0</v>
      </c>
      <c r="AG32" s="60">
        <f>すべて_位置図情報!AH1596</f>
        <v>0</v>
      </c>
      <c r="AH32" s="60">
        <f>すべて_位置図情報!AI1596</f>
        <v>0</v>
      </c>
      <c r="AI32" s="60">
        <f>すべて_位置図情報!AJ1596</f>
        <v>0</v>
      </c>
      <c r="AJ32" s="60">
        <f>すべて_位置図情報!AK1596</f>
        <v>0</v>
      </c>
      <c r="AK32" s="60" t="e">
        <f>すべて_位置図情報!#REF!</f>
        <v>#REF!</v>
      </c>
    </row>
    <row r="33" spans="1:37" s="21" customFormat="1">
      <c r="A33" s="178">
        <f t="shared" si="0"/>
        <v>28</v>
      </c>
      <c r="B33" s="41" t="str">
        <f>すべて_位置図情報!B1597</f>
        <v>もと施設</v>
      </c>
      <c r="C33" s="42" t="str">
        <f>すべて_位置図情報!C1597</f>
        <v>もと施設</v>
      </c>
      <c r="D33" s="42" t="str">
        <f>すべて_位置図情報!D1597</f>
        <v>もと施設</v>
      </c>
      <c r="E33" s="43" t="str">
        <f>すべて_位置図情報!E1597</f>
        <v>もと施設</v>
      </c>
      <c r="F33" s="74">
        <v>4</v>
      </c>
      <c r="G33" s="13" t="str" ph="1">
        <f>すべて_位置図情報!G1597</f>
        <v>もと伊賀青少年キャンプ場</v>
      </c>
      <c r="H33" s="126" t="str">
        <f>すべて_位置図情報!H1597</f>
        <v>三重県伊賀市愛田3156-1</v>
      </c>
      <c r="I33" s="81">
        <f>すべて_位置図情報!I1597</f>
        <v>2635.2</v>
      </c>
      <c r="J33" s="80" t="str">
        <f>すべて_位置図情報!J1597</f>
        <v>C</v>
      </c>
      <c r="K33" s="78">
        <f>すべて_位置図情報!K1597</f>
        <v>0</v>
      </c>
      <c r="L33" s="79">
        <f>すべて_位置図情報!L1597</f>
        <v>1975</v>
      </c>
      <c r="M33" s="79" t="str">
        <f>すべて_位置図情報!M1597</f>
        <v>d</v>
      </c>
      <c r="N33" s="79" t="str">
        <f>すべて_位置図情報!N1597</f>
        <v>c</v>
      </c>
      <c r="O33" s="79" t="str">
        <f>すべて_位置図情報!O1597</f>
        <v>〇</v>
      </c>
      <c r="P33" s="79" t="str">
        <f>すべて_位置図情報!P1597</f>
        <v>L</v>
      </c>
      <c r="Q33" s="79" t="str">
        <f>すべて_位置図情報!Q1597</f>
        <v>無</v>
      </c>
      <c r="R33" s="79" t="str">
        <f>すべて_位置図情報!R1597</f>
        <v>－</v>
      </c>
      <c r="S33" s="126" t="str">
        <f>すべて_位置図情報!S1597</f>
        <v>こども青少年局</v>
      </c>
      <c r="T33" s="126" t="str">
        <f>すべて_位置図情報!T1597</f>
        <v>企画部</v>
      </c>
      <c r="U33" s="126" t="str">
        <f>すべて_位置図情報!U1597</f>
        <v>青少年課</v>
      </c>
      <c r="V33" s="126" t="str">
        <f>すべて_位置図情報!V1597</f>
        <v>青少年企画ｸﾞﾙｰﾌﾟ</v>
      </c>
      <c r="W33" s="116" t="str">
        <f>すべて_位置図情報!W1597</f>
        <v>市外（三重県）</v>
      </c>
      <c r="X33" s="116" t="str">
        <f>すべて_位置図情報!X1597</f>
        <v>一般施設</v>
      </c>
      <c r="Y33" s="114">
        <f>すべて_位置図情報!Y1597</f>
        <v>19</v>
      </c>
      <c r="Z33" s="127">
        <f>すべて_位置図情報!Z1597</f>
        <v>0</v>
      </c>
      <c r="AA33" s="143">
        <f>すべて_位置図情報!AA1597</f>
        <v>0</v>
      </c>
      <c r="AB33" s="144">
        <f>すべて_位置図情報!AB1597</f>
        <v>0</v>
      </c>
      <c r="AC33" s="143" t="str">
        <f>すべて_位置図情報!AC1597</f>
        <v>〇</v>
      </c>
      <c r="AD33" s="143">
        <f>すべて_位置図情報!AD1597</f>
        <v>0</v>
      </c>
      <c r="AE33" s="56">
        <f>すべて_位置図情報!AF1597</f>
        <v>0</v>
      </c>
      <c r="AF33" s="56">
        <f>すべて_位置図情報!AG1597</f>
        <v>0</v>
      </c>
      <c r="AG33" s="56">
        <f>すべて_位置図情報!AH1597</f>
        <v>0</v>
      </c>
      <c r="AH33" s="56">
        <f>すべて_位置図情報!AI1597</f>
        <v>0</v>
      </c>
      <c r="AI33" s="56">
        <f>すべて_位置図情報!AJ1597</f>
        <v>0</v>
      </c>
      <c r="AJ33" s="56">
        <f>すべて_位置図情報!AK1597</f>
        <v>0</v>
      </c>
      <c r="AK33" s="56" t="e">
        <f>すべて_位置図情報!#REF!</f>
        <v>#REF!</v>
      </c>
    </row>
    <row r="34" spans="1:37" s="21" customFormat="1">
      <c r="A34" s="178">
        <f t="shared" si="0"/>
        <v>29</v>
      </c>
      <c r="B34" s="46" t="str">
        <f>すべて_位置図情報!B1598</f>
        <v>もと施設</v>
      </c>
      <c r="C34" s="47" t="str">
        <f>すべて_位置図情報!C1598</f>
        <v>もと施設</v>
      </c>
      <c r="D34" s="47" t="str">
        <f>すべて_位置図情報!D1598</f>
        <v>もと施設</v>
      </c>
      <c r="E34" s="48" t="str">
        <f>すべて_位置図情報!E1598</f>
        <v>もと施設</v>
      </c>
      <c r="F34" s="74">
        <v>5</v>
      </c>
      <c r="G34" s="13" t="str" ph="1">
        <f>すべて_位置図情報!G1598</f>
        <v>もと伊賀青少年の家</v>
      </c>
      <c r="H34" s="126" t="str">
        <f>すべて_位置図情報!H1598</f>
        <v>三重県伊賀市愛田3156-1</v>
      </c>
      <c r="I34" s="81">
        <f>すべて_位置図情報!I1598</f>
        <v>4038.58</v>
      </c>
      <c r="J34" s="80" t="str">
        <f>すべて_位置図情報!J1598</f>
        <v>C</v>
      </c>
      <c r="K34" s="78">
        <f>すべて_位置図情報!K1598</f>
        <v>0</v>
      </c>
      <c r="L34" s="79">
        <f>すべて_位置図情報!L1598</f>
        <v>1976</v>
      </c>
      <c r="M34" s="79" t="str">
        <f>すべて_位置図情報!M1598</f>
        <v>c</v>
      </c>
      <c r="N34" s="79" t="str">
        <f>すべて_位置図情報!N1598</f>
        <v>c</v>
      </c>
      <c r="O34" s="79" t="str">
        <f>すべて_位置図情報!O1598</f>
        <v/>
      </c>
      <c r="P34" s="79" t="str">
        <f>すべて_位置図情報!P1598</f>
        <v>I</v>
      </c>
      <c r="Q34" s="79" t="str">
        <f>すべて_位置図情報!Q1598</f>
        <v>無</v>
      </c>
      <c r="R34" s="79" t="str">
        <f>すべて_位置図情報!R1598</f>
        <v>－</v>
      </c>
      <c r="S34" s="126" t="str">
        <f>すべて_位置図情報!S1598</f>
        <v>こども青少年局</v>
      </c>
      <c r="T34" s="126" t="str">
        <f>すべて_位置図情報!T1598</f>
        <v>企画部</v>
      </c>
      <c r="U34" s="126" t="str">
        <f>すべて_位置図情報!U1598</f>
        <v>青少年課</v>
      </c>
      <c r="V34" s="126" t="str">
        <f>すべて_位置図情報!V1598</f>
        <v>青少年企画ｸﾞﾙｰﾌﾟ</v>
      </c>
      <c r="W34" s="116" t="str">
        <f>すべて_位置図情報!W1598</f>
        <v>市外（三重県）</v>
      </c>
      <c r="X34" s="116" t="str">
        <f>すべて_位置図情報!X1598</f>
        <v>一般施設</v>
      </c>
      <c r="Y34" s="114">
        <f>すべて_位置図情報!Y1598</f>
        <v>20</v>
      </c>
      <c r="Z34" s="127">
        <f>すべて_位置図情報!Z1598</f>
        <v>0</v>
      </c>
      <c r="AA34" s="143">
        <f>すべて_位置図情報!AA1598</f>
        <v>0</v>
      </c>
      <c r="AB34" s="144">
        <f>すべて_位置図情報!AB1598</f>
        <v>0</v>
      </c>
      <c r="AC34" s="143" t="str">
        <f>すべて_位置図情報!AC1598</f>
        <v>〇</v>
      </c>
      <c r="AD34" s="143">
        <f>すべて_位置図情報!AD1598</f>
        <v>0</v>
      </c>
      <c r="AE34" s="56">
        <f>すべて_位置図情報!AF1598</f>
        <v>0</v>
      </c>
      <c r="AF34" s="56">
        <f>すべて_位置図情報!AG1598</f>
        <v>0</v>
      </c>
      <c r="AG34" s="56">
        <f>すべて_位置図情報!AH1598</f>
        <v>0</v>
      </c>
      <c r="AH34" s="56">
        <f>すべて_位置図情報!AI1598</f>
        <v>0</v>
      </c>
      <c r="AI34" s="56">
        <f>すべて_位置図情報!AJ1598</f>
        <v>0</v>
      </c>
      <c r="AJ34" s="56">
        <f>すべて_位置図情報!AK1598</f>
        <v>0</v>
      </c>
      <c r="AK34" s="56" t="e">
        <f>すべて_位置図情報!#REF!</f>
        <v>#REF!</v>
      </c>
    </row>
    <row r="35" spans="1:37" ht="18">
      <c r="G35" s="3"/>
    </row>
    <row r="36" spans="1:37" ht="18">
      <c r="G36" s="3"/>
    </row>
    <row r="37" spans="1:37" ht="18">
      <c r="G37" s="3"/>
    </row>
    <row r="38" spans="1:37" ht="18">
      <c r="G38" s="3"/>
    </row>
    <row r="39" spans="1:37" ht="18">
      <c r="G39" s="3"/>
    </row>
    <row r="40" spans="1:37" ht="18">
      <c r="G40" s="3"/>
    </row>
    <row r="41" spans="1:37" ht="18">
      <c r="G41" s="3"/>
    </row>
    <row r="43" spans="1:37" ht="18">
      <c r="G43" s="3"/>
    </row>
    <row r="44" spans="1:37" ht="18">
      <c r="G44" s="3"/>
    </row>
    <row r="46" spans="1:37" ht="18">
      <c r="G46" s="3"/>
    </row>
    <row r="47" spans="1:37" ht="18">
      <c r="G47" s="3"/>
    </row>
    <row r="48" spans="1:37" ht="18">
      <c r="G48" s="3"/>
    </row>
    <row r="49" spans="7:7" ht="18">
      <c r="G49" s="3"/>
    </row>
    <row r="50" spans="7:7" ht="18">
      <c r="G50" s="3"/>
    </row>
    <row r="51" spans="7:7" ht="18">
      <c r="G51" s="3"/>
    </row>
    <row r="52" spans="7:7" ht="18">
      <c r="G52" s="3"/>
    </row>
    <row r="53" spans="7:7" ht="18">
      <c r="G53" s="3"/>
    </row>
    <row r="54" spans="7:7" ht="18">
      <c r="G54" s="3"/>
    </row>
    <row r="55" spans="7:7" ht="18">
      <c r="G55" s="3"/>
    </row>
    <row r="56" spans="7:7" ht="18">
      <c r="G56" s="3"/>
    </row>
    <row r="57" spans="7:7" ht="18">
      <c r="G57" s="3"/>
    </row>
    <row r="58" spans="7:7" ht="18">
      <c r="G58" s="3"/>
    </row>
    <row r="59" spans="7:7" ht="18">
      <c r="G59" s="3"/>
    </row>
    <row r="60" spans="7:7" ht="18">
      <c r="G60" s="3"/>
    </row>
    <row r="61" spans="7:7" ht="18">
      <c r="G61" s="3"/>
    </row>
    <row r="62" spans="7:7" ht="18">
      <c r="G62" s="3"/>
    </row>
    <row r="64" spans="7:7" ht="18">
      <c r="G64" s="3"/>
    </row>
    <row r="65" spans="7:7" ht="18">
      <c r="G65" s="3"/>
    </row>
    <row r="66" spans="7:7" ht="18">
      <c r="G66" s="3"/>
    </row>
    <row r="69" spans="7:7" ht="18">
      <c r="G69" s="3"/>
    </row>
    <row r="70" spans="7:7" ht="18">
      <c r="G70" s="3"/>
    </row>
    <row r="73" spans="7:7" ht="18">
      <c r="G73" s="3"/>
    </row>
    <row r="74" spans="7:7" ht="18">
      <c r="G74" s="3"/>
    </row>
    <row r="75" spans="7:7" ht="18">
      <c r="G75" s="3"/>
    </row>
    <row r="76" spans="7:7" ht="18">
      <c r="G76" s="3"/>
    </row>
    <row r="77" spans="7:7" ht="18">
      <c r="G77" s="3"/>
    </row>
    <row r="78" spans="7:7" ht="18">
      <c r="G78" s="3"/>
    </row>
    <row r="79" spans="7:7" ht="18">
      <c r="G79" s="3"/>
    </row>
    <row r="80" spans="7:7" ht="18">
      <c r="G80" s="3"/>
    </row>
    <row r="81" spans="7:7" ht="18">
      <c r="G81" s="3"/>
    </row>
    <row r="82" spans="7:7" ht="18">
      <c r="G82" s="3"/>
    </row>
    <row r="84" spans="7:7" ht="18">
      <c r="G84" s="3"/>
    </row>
    <row r="85" spans="7:7" ht="18">
      <c r="G85"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100" spans="7:7" ht="18">
      <c r="G100" s="3"/>
    </row>
    <row r="101" spans="7:7" ht="18">
      <c r="G101"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8" spans="7:7" ht="18">
      <c r="G128" s="3"/>
    </row>
    <row r="129" spans="7:7" ht="18">
      <c r="G129" s="3"/>
    </row>
    <row r="130" spans="7:7" ht="18">
      <c r="G130" s="3"/>
    </row>
    <row r="132" spans="7:7" ht="18">
      <c r="G132" s="3"/>
    </row>
    <row r="133" spans="7:7" ht="18">
      <c r="G133" s="3"/>
    </row>
    <row r="134" spans="7:7" ht="18">
      <c r="G134" s="3"/>
    </row>
    <row r="135" spans="7:7" ht="18">
      <c r="G135" s="3"/>
    </row>
    <row r="137" spans="7:7" ht="18">
      <c r="G137" s="3"/>
    </row>
    <row r="138" spans="7:7" ht="18">
      <c r="G138" s="3"/>
    </row>
    <row r="139" spans="7:7" ht="18">
      <c r="G139" s="3"/>
    </row>
    <row r="140" spans="7:7" ht="18">
      <c r="G140" s="3"/>
    </row>
    <row r="142" spans="7:7" ht="18">
      <c r="G142" s="3"/>
    </row>
    <row r="143" spans="7:7" ht="18">
      <c r="G143"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60" spans="7:7" ht="18">
      <c r="G160" s="3"/>
    </row>
    <row r="161" spans="7:7" ht="18">
      <c r="G161" s="3"/>
    </row>
    <row r="162" spans="7:7" ht="18">
      <c r="G162" s="3"/>
    </row>
    <row r="164" spans="7:7" ht="18">
      <c r="G164" s="3"/>
    </row>
    <row r="165" spans="7:7" ht="18">
      <c r="G165" s="3"/>
    </row>
    <row r="166" spans="7:7" ht="18">
      <c r="G166" s="3"/>
    </row>
    <row r="167" spans="7:7" ht="18">
      <c r="G167" s="3"/>
    </row>
    <row r="169" spans="7:7" ht="18">
      <c r="G169" s="3"/>
    </row>
    <row r="170" spans="7:7" ht="18">
      <c r="G170" s="3"/>
    </row>
    <row r="171" spans="7:7" ht="18">
      <c r="G171" s="3"/>
    </row>
    <row r="172" spans="7:7" ht="18">
      <c r="G172" s="3"/>
    </row>
    <row r="174" spans="7:7" ht="18">
      <c r="G174" s="3"/>
    </row>
    <row r="175" spans="7:7" ht="18">
      <c r="G175" s="3"/>
    </row>
    <row r="177" spans="7:7" ht="18">
      <c r="G177" s="3"/>
    </row>
    <row r="178" spans="7:7" ht="18">
      <c r="G178" s="3"/>
    </row>
    <row r="179" spans="7:7" ht="18">
      <c r="G179" s="3"/>
    </row>
    <row r="180" spans="7:7" ht="18">
      <c r="G180" s="3"/>
    </row>
    <row r="181" spans="7:7" ht="18">
      <c r="G181" s="3"/>
    </row>
    <row r="182" spans="7:7" ht="18">
      <c r="G182" s="3"/>
    </row>
    <row r="183" spans="7:7" ht="18">
      <c r="G183" s="3"/>
    </row>
    <row r="185" spans="7:7" ht="18">
      <c r="G185" s="3"/>
    </row>
    <row r="186" spans="7:7" ht="18">
      <c r="G186" s="3"/>
    </row>
    <row r="187" spans="7:7" ht="18">
      <c r="G187" s="3"/>
    </row>
    <row r="188" spans="7:7" ht="18">
      <c r="G188" s="3"/>
    </row>
    <row r="194" spans="7:7" ht="18">
      <c r="G194" s="3"/>
    </row>
    <row r="201" spans="7:7" ht="18">
      <c r="G201" s="3"/>
    </row>
    <row r="202" spans="7:7" ht="18">
      <c r="G202" s="3"/>
    </row>
    <row r="203" spans="7:7" ht="18">
      <c r="G203" s="3"/>
    </row>
    <row r="204" spans="7:7" ht="18">
      <c r="G204" s="3"/>
    </row>
    <row r="207" spans="7:7" ht="18">
      <c r="G207" s="3"/>
    </row>
    <row r="214" spans="7:7" ht="18">
      <c r="G214" s="3"/>
    </row>
    <row r="215" spans="7:7" ht="18">
      <c r="G215" s="3"/>
    </row>
    <row r="217" spans="7:7" ht="18">
      <c r="G217" s="3"/>
    </row>
    <row r="218" spans="7:7" ht="18">
      <c r="G218" s="3"/>
    </row>
    <row r="219" spans="7:7" ht="18">
      <c r="G219" s="3"/>
    </row>
    <row r="220" spans="7:7" ht="18">
      <c r="G220" s="3"/>
    </row>
    <row r="226" spans="7:7" ht="18">
      <c r="G226" s="3"/>
    </row>
    <row r="233" spans="7:7" ht="18">
      <c r="G233" s="3"/>
    </row>
    <row r="234" spans="7:7" ht="18">
      <c r="G234" s="3"/>
    </row>
    <row r="235" spans="7:7" ht="18">
      <c r="G235" s="3"/>
    </row>
    <row r="236" spans="7:7" ht="18">
      <c r="G236" s="3"/>
    </row>
    <row r="239" spans="7:7" ht="18">
      <c r="G239" s="3"/>
    </row>
    <row r="246" spans="7:7" ht="18">
      <c r="G246" s="3"/>
    </row>
    <row r="248" spans="7:7" ht="18">
      <c r="G248" s="3"/>
    </row>
    <row r="249" spans="7:7" ht="18">
      <c r="G249" s="3"/>
    </row>
    <row r="250" spans="7:7" ht="18">
      <c r="G250" s="3"/>
    </row>
    <row r="251" spans="7:7" ht="18">
      <c r="G251" s="3"/>
    </row>
    <row r="252" spans="7:7" ht="18">
      <c r="G252" s="3"/>
    </row>
    <row r="258" spans="7:7" ht="18">
      <c r="G258" s="3"/>
    </row>
    <row r="260" spans="7:7" ht="18">
      <c r="G260" s="3"/>
    </row>
    <row r="261" spans="7:7" ht="18">
      <c r="G261" s="3"/>
    </row>
    <row r="262" spans="7:7" ht="18">
      <c r="G262" s="3"/>
    </row>
    <row r="263" spans="7:7" ht="18">
      <c r="G263" s="3"/>
    </row>
    <row r="264" spans="7:7" ht="18">
      <c r="G264" s="3"/>
    </row>
    <row r="265" spans="7:7" ht="18">
      <c r="G265" s="3"/>
    </row>
    <row r="266" spans="7:7" ht="18">
      <c r="G266" s="3"/>
    </row>
    <row r="267" spans="7:7" ht="18">
      <c r="G267" s="3"/>
    </row>
    <row r="268" spans="7:7" ht="18">
      <c r="G268" s="3"/>
    </row>
    <row r="270" spans="7:7" ht="18">
      <c r="G270" s="3"/>
    </row>
    <row r="271" spans="7:7" ht="18">
      <c r="G271" s="3"/>
    </row>
    <row r="272" spans="7:7" ht="18">
      <c r="G272" s="3"/>
    </row>
    <row r="273" spans="7:7" ht="18">
      <c r="G273" s="3"/>
    </row>
    <row r="275" spans="7:7" ht="18">
      <c r="G275" s="3"/>
    </row>
    <row r="276" spans="7:7" ht="18">
      <c r="G276" s="3"/>
    </row>
    <row r="278" spans="7:7" ht="18">
      <c r="G278" s="3"/>
    </row>
    <row r="279" spans="7:7" ht="18">
      <c r="G279" s="3"/>
    </row>
    <row r="280" spans="7:7" ht="18">
      <c r="G280" s="3"/>
    </row>
    <row r="281" spans="7:7" ht="18">
      <c r="G281" s="3"/>
    </row>
    <row r="282" spans="7:7" ht="18">
      <c r="G282" s="3"/>
    </row>
    <row r="283" spans="7:7" ht="18">
      <c r="G283" s="3"/>
    </row>
    <row r="284" spans="7:7" ht="18">
      <c r="G284" s="3"/>
    </row>
    <row r="286" spans="7:7" ht="18">
      <c r="G286" s="3"/>
    </row>
    <row r="287" spans="7:7" ht="18">
      <c r="G287" s="3"/>
    </row>
    <row r="288" spans="7:7" ht="18">
      <c r="G288" s="3"/>
    </row>
    <row r="289" spans="7:7" ht="18">
      <c r="G289" s="3"/>
    </row>
    <row r="295" spans="7:7" ht="18">
      <c r="G295" s="3"/>
    </row>
    <row r="302" spans="7:7" ht="18">
      <c r="G302" s="3"/>
    </row>
    <row r="303" spans="7:7" ht="18">
      <c r="G303" s="3"/>
    </row>
    <row r="304" spans="7:7" ht="18">
      <c r="G304" s="3"/>
    </row>
    <row r="305" spans="7:7" ht="18">
      <c r="G305" s="3"/>
    </row>
    <row r="308" spans="7:7" ht="18">
      <c r="G308" s="3"/>
    </row>
    <row r="315" spans="7:7" ht="18">
      <c r="G315" s="3"/>
    </row>
    <row r="316" spans="7:7" ht="18">
      <c r="G316" s="3"/>
    </row>
    <row r="318" spans="7:7" ht="18">
      <c r="G318" s="3"/>
    </row>
    <row r="319" spans="7:7" ht="18">
      <c r="G319" s="3"/>
    </row>
    <row r="320" spans="7:7" ht="18">
      <c r="G320" s="3"/>
    </row>
    <row r="321" spans="7:7" ht="18">
      <c r="G321" s="3"/>
    </row>
    <row r="327" spans="7:7" ht="18">
      <c r="G327" s="3"/>
    </row>
    <row r="334" spans="7:7" ht="18">
      <c r="G334" s="3"/>
    </row>
    <row r="335" spans="7:7" ht="18">
      <c r="G335" s="3"/>
    </row>
    <row r="336" spans="7:7" ht="18">
      <c r="G336" s="3"/>
    </row>
    <row r="337" spans="7:7" ht="18">
      <c r="G337" s="3"/>
    </row>
    <row r="340" spans="7:7" ht="18">
      <c r="G340" s="3"/>
    </row>
    <row r="347" spans="7:7" ht="18">
      <c r="G347" s="3"/>
    </row>
    <row r="349" spans="7:7" ht="18">
      <c r="G349" s="3"/>
    </row>
    <row r="350" spans="7:7" ht="18">
      <c r="G350" s="3"/>
    </row>
    <row r="351" spans="7:7" ht="18">
      <c r="G351" s="3"/>
    </row>
    <row r="352" spans="7:7" ht="18">
      <c r="G352" s="3"/>
    </row>
    <row r="353" spans="7:7" ht="18">
      <c r="G353" s="3"/>
    </row>
    <row r="359" spans="7:7" ht="18">
      <c r="G359" s="3"/>
    </row>
    <row r="361" spans="7:7" ht="18">
      <c r="G361" s="3"/>
    </row>
    <row r="362" spans="7:7" ht="18">
      <c r="G362" s="3"/>
    </row>
    <row r="363" spans="7:7" ht="18">
      <c r="G363" s="3"/>
    </row>
    <row r="364" spans="7:7" ht="18">
      <c r="G364" s="3"/>
    </row>
    <row r="365" spans="7:7" ht="18">
      <c r="G365" s="3"/>
    </row>
    <row r="366" spans="7:7" ht="18">
      <c r="G366" s="3"/>
    </row>
    <row r="367" spans="7:7" ht="18">
      <c r="G367" s="3"/>
    </row>
    <row r="368" spans="7:7" ht="18">
      <c r="G368" s="3"/>
    </row>
    <row r="369" spans="7:7" ht="18">
      <c r="G369" s="3"/>
    </row>
    <row r="370" spans="7:7" ht="18">
      <c r="G370" s="3"/>
    </row>
    <row r="374" spans="7:7" ht="18">
      <c r="G374" s="3"/>
    </row>
    <row r="375" spans="7:7" ht="18">
      <c r="G375" s="3"/>
    </row>
    <row r="376" spans="7:7" ht="18">
      <c r="G376" s="3"/>
    </row>
    <row r="377" spans="7:7" ht="18">
      <c r="G377" s="3"/>
    </row>
    <row r="380" spans="7:7" ht="18">
      <c r="G380" s="3"/>
    </row>
    <row r="387" spans="7:7" ht="18">
      <c r="G387" s="3"/>
    </row>
    <row r="389" spans="7:7" ht="18">
      <c r="G389" s="3"/>
    </row>
    <row r="390" spans="7:7" ht="18">
      <c r="G390" s="3"/>
    </row>
    <row r="391" spans="7:7" ht="18">
      <c r="G391" s="3"/>
    </row>
    <row r="392" spans="7:7" ht="18">
      <c r="G392" s="3"/>
    </row>
    <row r="393" spans="7:7" ht="18">
      <c r="G393" s="3"/>
    </row>
    <row r="399" spans="7:7" ht="18">
      <c r="G399" s="3"/>
    </row>
    <row r="401" spans="7:7" ht="18">
      <c r="G401" s="3"/>
    </row>
    <row r="402" spans="7:7" ht="18">
      <c r="G402" s="3"/>
    </row>
    <row r="403" spans="7:7" ht="18">
      <c r="G403" s="3"/>
    </row>
    <row r="404" spans="7:7" ht="18">
      <c r="G404" s="3"/>
    </row>
    <row r="405" spans="7:7" ht="18">
      <c r="G405" s="3"/>
    </row>
    <row r="406" spans="7:7" ht="18">
      <c r="G406" s="3"/>
    </row>
    <row r="407" spans="7:7" ht="18">
      <c r="G407" s="3"/>
    </row>
    <row r="408" spans="7:7" ht="18">
      <c r="G408" s="3"/>
    </row>
    <row r="409" spans="7:7" ht="18">
      <c r="G409" s="3"/>
    </row>
    <row r="411" spans="7:7" ht="18">
      <c r="G411" s="3"/>
    </row>
    <row r="412" spans="7:7" ht="18">
      <c r="G412" s="3"/>
    </row>
    <row r="413" spans="7:7" ht="18">
      <c r="G413" s="3"/>
    </row>
    <row r="414" spans="7:7" ht="18">
      <c r="G414" s="3"/>
    </row>
    <row r="416" spans="7:7" ht="18">
      <c r="G416" s="3"/>
    </row>
    <row r="417" spans="7:7" ht="18">
      <c r="G417" s="3"/>
    </row>
    <row r="419" spans="7:7" ht="18">
      <c r="G419" s="3"/>
    </row>
    <row r="420" spans="7:7" ht="18">
      <c r="G420" s="3"/>
    </row>
    <row r="421" spans="7:7" ht="18">
      <c r="G421" s="3"/>
    </row>
    <row r="422" spans="7:7" ht="18">
      <c r="G422" s="3"/>
    </row>
    <row r="423" spans="7:7" ht="18">
      <c r="G423" s="3"/>
    </row>
    <row r="424" spans="7:7" ht="18">
      <c r="G424" s="3"/>
    </row>
    <row r="425" spans="7:7" ht="18">
      <c r="G425" s="3"/>
    </row>
    <row r="427" spans="7:7" ht="18">
      <c r="G427" s="3"/>
    </row>
    <row r="428" spans="7:7" ht="18">
      <c r="G428" s="3"/>
    </row>
    <row r="429" spans="7:7" ht="18">
      <c r="G429" s="3"/>
    </row>
    <row r="430" spans="7:7" ht="18">
      <c r="G430" s="3"/>
    </row>
    <row r="436" spans="7:7" ht="18">
      <c r="G436" s="3"/>
    </row>
    <row r="443" spans="7:7" ht="18">
      <c r="G443" s="3"/>
    </row>
    <row r="444" spans="7:7" ht="18">
      <c r="G444" s="3"/>
    </row>
    <row r="445" spans="7:7" ht="18">
      <c r="G445" s="3"/>
    </row>
    <row r="446" spans="7:7" ht="18">
      <c r="G446" s="3"/>
    </row>
    <row r="449" spans="7:7" ht="18">
      <c r="G449" s="3"/>
    </row>
    <row r="456" spans="7:7" ht="18">
      <c r="G456" s="3"/>
    </row>
    <row r="457" spans="7:7" ht="18">
      <c r="G457" s="3"/>
    </row>
    <row r="459" spans="7:7" ht="18">
      <c r="G459" s="3"/>
    </row>
    <row r="460" spans="7:7" ht="18">
      <c r="G460" s="3"/>
    </row>
    <row r="461" spans="7:7" ht="18">
      <c r="G461" s="3"/>
    </row>
    <row r="462" spans="7:7" ht="18">
      <c r="G462" s="3"/>
    </row>
    <row r="468" spans="7:7" ht="18">
      <c r="G468" s="3"/>
    </row>
    <row r="475" spans="7:7" ht="18">
      <c r="G475" s="3"/>
    </row>
    <row r="476" spans="7:7" ht="18">
      <c r="G476" s="3"/>
    </row>
    <row r="477" spans="7:7" ht="18">
      <c r="G477" s="3"/>
    </row>
    <row r="478" spans="7:7" ht="18">
      <c r="G478" s="3"/>
    </row>
    <row r="481" spans="7:7" ht="18">
      <c r="G481" s="3"/>
    </row>
    <row r="488" spans="7:7" ht="18">
      <c r="G488" s="3"/>
    </row>
    <row r="490" spans="7:7" ht="18">
      <c r="G490" s="3"/>
    </row>
    <row r="491" spans="7:7" ht="18">
      <c r="G491" s="3"/>
    </row>
    <row r="492" spans="7:7" ht="18">
      <c r="G492" s="3"/>
    </row>
    <row r="493" spans="7:7" ht="18">
      <c r="G493" s="3"/>
    </row>
    <row r="494" spans="7:7" ht="18">
      <c r="G494" s="3"/>
    </row>
    <row r="500" spans="7:7" ht="18">
      <c r="G500" s="3"/>
    </row>
    <row r="502" spans="7:7" ht="18">
      <c r="G502" s="3"/>
    </row>
    <row r="503" spans="7:7" ht="18">
      <c r="G503" s="3"/>
    </row>
    <row r="504" spans="7:7" ht="18">
      <c r="G504" s="3"/>
    </row>
    <row r="505" spans="7:7" ht="18">
      <c r="G505" s="3"/>
    </row>
    <row r="506" spans="7:7" ht="18">
      <c r="G506" s="3"/>
    </row>
    <row r="507" spans="7:7" ht="18">
      <c r="G507" s="3"/>
    </row>
    <row r="508" spans="7:7" ht="18">
      <c r="G508" s="3"/>
    </row>
    <row r="509" spans="7:7" ht="18">
      <c r="G509" s="3"/>
    </row>
    <row r="510" spans="7:7" ht="18">
      <c r="G510" s="3"/>
    </row>
    <row r="511" spans="7:7" ht="18">
      <c r="G511" s="3"/>
    </row>
    <row r="512" spans="7:7" ht="18">
      <c r="G512" s="3"/>
    </row>
    <row r="514" spans="7:7" ht="18">
      <c r="G514" s="3"/>
    </row>
    <row r="515" spans="7:7" ht="18">
      <c r="G515" s="3"/>
    </row>
    <row r="517" spans="7:7" ht="18">
      <c r="G517"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29" spans="7:7" ht="18">
      <c r="G529" s="3"/>
    </row>
    <row r="530" spans="7:7" ht="18">
      <c r="G530" s="3"/>
    </row>
    <row r="531" spans="7:7" ht="18">
      <c r="G531" s="3"/>
    </row>
    <row r="532" spans="7:7" ht="18">
      <c r="G532" s="3"/>
    </row>
    <row r="533" spans="7:7" ht="18">
      <c r="G533" s="3"/>
    </row>
    <row r="535" spans="7:7" ht="18">
      <c r="G535" s="3"/>
    </row>
    <row r="536" spans="7:7" ht="18">
      <c r="G536" s="3"/>
    </row>
    <row r="537" spans="7:7" ht="18">
      <c r="G537" s="3"/>
    </row>
    <row r="540" spans="7:7" ht="18">
      <c r="G540" s="3"/>
    </row>
    <row r="541" spans="7:7" ht="18">
      <c r="G541" s="3"/>
    </row>
    <row r="544" spans="7:7" ht="18">
      <c r="G544" s="3"/>
    </row>
    <row r="545" spans="7:7" ht="18">
      <c r="G545" s="3"/>
    </row>
    <row r="546" spans="7:7" ht="18">
      <c r="G546" s="3"/>
    </row>
    <row r="547" spans="7:7" ht="18">
      <c r="G547" s="3"/>
    </row>
    <row r="548" spans="7:7" ht="18">
      <c r="G548" s="3"/>
    </row>
    <row r="549" spans="7:7" ht="18">
      <c r="G549" s="3"/>
    </row>
    <row r="550" spans="7:7" ht="18">
      <c r="G550" s="3"/>
    </row>
    <row r="551" spans="7:7" ht="18">
      <c r="G551" s="3"/>
    </row>
    <row r="552" spans="7:7" ht="18">
      <c r="G552" s="3"/>
    </row>
    <row r="553" spans="7:7" ht="18">
      <c r="G553" s="3"/>
    </row>
    <row r="555" spans="7:7" ht="18">
      <c r="G555" s="3"/>
    </row>
    <row r="556" spans="7:7" ht="18">
      <c r="G556" s="3"/>
    </row>
    <row r="558" spans="7:7" ht="18">
      <c r="G558" s="3"/>
    </row>
    <row r="559" spans="7:7" ht="18">
      <c r="G559" s="3"/>
    </row>
    <row r="560" spans="7:7" ht="18">
      <c r="G560" s="3"/>
    </row>
    <row r="561" spans="7:7" ht="18">
      <c r="G561" s="3"/>
    </row>
    <row r="562" spans="7:7" ht="18">
      <c r="G562" s="3"/>
    </row>
    <row r="563" spans="7:7" ht="18">
      <c r="G563" s="3"/>
    </row>
    <row r="564" spans="7:7" ht="18">
      <c r="G564" s="3"/>
    </row>
    <row r="565" spans="7:7" ht="18">
      <c r="G565" s="3"/>
    </row>
    <row r="566" spans="7:7" ht="18">
      <c r="G566" s="3"/>
    </row>
    <row r="567" spans="7:7" ht="18">
      <c r="G567" s="3"/>
    </row>
    <row r="568" spans="7:7" ht="18">
      <c r="G568" s="3"/>
    </row>
    <row r="569" spans="7:7" ht="18">
      <c r="G569" s="3"/>
    </row>
    <row r="571" spans="7:7" ht="18">
      <c r="G571" s="3"/>
    </row>
    <row r="572" spans="7:7" ht="18">
      <c r="G572"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2" spans="7:7" ht="18">
      <c r="G582" s="3"/>
    </row>
    <row r="583" spans="7:7" ht="18">
      <c r="G583" s="3"/>
    </row>
    <row r="584" spans="7:7" ht="18">
      <c r="G584"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3" spans="7:7" ht="18">
      <c r="G593" s="3"/>
    </row>
    <row r="594" spans="7:7" ht="18">
      <c r="G594" s="3"/>
    </row>
    <row r="595" spans="7:7" ht="18">
      <c r="G595" s="3"/>
    </row>
    <row r="599" spans="7:7" ht="18">
      <c r="G599" s="3"/>
    </row>
    <row r="600" spans="7:7" ht="18">
      <c r="G600" s="3"/>
    </row>
    <row r="601" spans="7:7" ht="18">
      <c r="G601" s="3"/>
    </row>
    <row r="603" spans="7:7" ht="18">
      <c r="G603" s="3"/>
    </row>
    <row r="604" spans="7:7" ht="18">
      <c r="G604" s="3"/>
    </row>
    <row r="605" spans="7:7" ht="18">
      <c r="G605" s="3"/>
    </row>
    <row r="606" spans="7:7" ht="18">
      <c r="G606" s="3"/>
    </row>
    <row r="608" spans="7:7" ht="18">
      <c r="G608" s="3"/>
    </row>
    <row r="609" spans="7:7" ht="18">
      <c r="G609" s="3"/>
    </row>
    <row r="610" spans="7:7" ht="18">
      <c r="G610" s="3"/>
    </row>
    <row r="611" spans="7:7" ht="18">
      <c r="G611" s="3"/>
    </row>
    <row r="613" spans="7:7" ht="18">
      <c r="G613" s="3"/>
    </row>
    <row r="614" spans="7:7" ht="18">
      <c r="G614" s="3"/>
    </row>
    <row r="616" spans="7:7" ht="18">
      <c r="G616" s="3"/>
    </row>
    <row r="617" spans="7:7" ht="18">
      <c r="G617" s="3"/>
    </row>
    <row r="618" spans="7:7" ht="18">
      <c r="G618" s="3"/>
    </row>
    <row r="619" spans="7:7" ht="18">
      <c r="G619" s="3"/>
    </row>
    <row r="620" spans="7:7" ht="18">
      <c r="G620" s="3"/>
    </row>
    <row r="621" spans="7:7" ht="18">
      <c r="G621" s="3"/>
    </row>
    <row r="622" spans="7:7" ht="18">
      <c r="G622" s="3"/>
    </row>
    <row r="623" spans="7:7" ht="18">
      <c r="G623" s="3"/>
    </row>
    <row r="624" spans="7:7" ht="18">
      <c r="G624" s="3"/>
    </row>
    <row r="625" spans="7:7" ht="18">
      <c r="G625" s="3"/>
    </row>
    <row r="626" spans="7:7" ht="18">
      <c r="G626" s="3"/>
    </row>
    <row r="627" spans="7:7" ht="18">
      <c r="G627" s="3"/>
    </row>
    <row r="631" spans="7:7" ht="18">
      <c r="G631" s="3"/>
    </row>
    <row r="632" spans="7:7" ht="18">
      <c r="G632" s="3"/>
    </row>
    <row r="633" spans="7:7" ht="18">
      <c r="G633" s="3"/>
    </row>
    <row r="635" spans="7:7" ht="18">
      <c r="G635" s="3"/>
    </row>
    <row r="636" spans="7:7" ht="18">
      <c r="G636" s="3"/>
    </row>
    <row r="637" spans="7:7" ht="18">
      <c r="G637" s="3"/>
    </row>
    <row r="638" spans="7:7" ht="18">
      <c r="G638" s="3"/>
    </row>
    <row r="640" spans="7:7" ht="18">
      <c r="G640" s="3"/>
    </row>
    <row r="641" spans="7:7" ht="18">
      <c r="G641" s="3"/>
    </row>
    <row r="642" spans="7:7" ht="18">
      <c r="G642" s="3"/>
    </row>
    <row r="643" spans="7:7" ht="18">
      <c r="G643" s="3"/>
    </row>
    <row r="645" spans="7:7" ht="18">
      <c r="G645" s="3"/>
    </row>
    <row r="646" spans="7:7" ht="18">
      <c r="G646" s="3"/>
    </row>
    <row r="648" spans="7:7" ht="18">
      <c r="G648" s="3"/>
    </row>
    <row r="649" spans="7:7" ht="18">
      <c r="G649" s="3"/>
    </row>
    <row r="650" spans="7:7" ht="18">
      <c r="G650" s="3"/>
    </row>
    <row r="651" spans="7:7" ht="18">
      <c r="G651" s="3"/>
    </row>
    <row r="652" spans="7:7" ht="18">
      <c r="G652" s="3"/>
    </row>
    <row r="653" spans="7:7" ht="18">
      <c r="G653" s="3"/>
    </row>
    <row r="654" spans="7:7" ht="18">
      <c r="G654" s="3"/>
    </row>
    <row r="656" spans="7:7" ht="18">
      <c r="G656" s="3"/>
    </row>
    <row r="657" spans="7:7" ht="18">
      <c r="G657" s="3"/>
    </row>
    <row r="658" spans="7:7" ht="18">
      <c r="G658" s="3"/>
    </row>
    <row r="659" spans="7:7" ht="18">
      <c r="G659" s="3"/>
    </row>
    <row r="665" spans="7:7" ht="18">
      <c r="G665" s="3"/>
    </row>
    <row r="672" spans="7:7" ht="18">
      <c r="G672" s="3"/>
    </row>
    <row r="673" spans="7:7" ht="18">
      <c r="G673" s="3"/>
    </row>
    <row r="674" spans="7:7" ht="18">
      <c r="G674" s="3"/>
    </row>
    <row r="675" spans="7:7" ht="18">
      <c r="G675" s="3"/>
    </row>
    <row r="678" spans="7:7" ht="18">
      <c r="G678" s="3"/>
    </row>
    <row r="685" spans="7:7" ht="18">
      <c r="G685" s="3"/>
    </row>
    <row r="686" spans="7:7" ht="18">
      <c r="G686" s="3"/>
    </row>
    <row r="688" spans="7:7" ht="18">
      <c r="G688" s="3"/>
    </row>
    <row r="689" spans="7:7" ht="18">
      <c r="G689" s="3"/>
    </row>
    <row r="690" spans="7:7" ht="18">
      <c r="G690" s="3"/>
    </row>
    <row r="691" spans="7:7" ht="18">
      <c r="G691" s="3"/>
    </row>
    <row r="697" spans="7:7" ht="18">
      <c r="G697" s="3"/>
    </row>
    <row r="704" spans="7:7" ht="18">
      <c r="G704" s="3"/>
    </row>
    <row r="705" spans="7:7" ht="18">
      <c r="G705" s="3"/>
    </row>
    <row r="706" spans="7:7" ht="18">
      <c r="G706" s="3"/>
    </row>
    <row r="707" spans="7:7" ht="18">
      <c r="G707" s="3"/>
    </row>
    <row r="710" spans="7:7" ht="18">
      <c r="G710" s="3"/>
    </row>
    <row r="717" spans="7:7" ht="18">
      <c r="G717" s="3"/>
    </row>
    <row r="719" spans="7:7" ht="18">
      <c r="G719" s="3"/>
    </row>
    <row r="720" spans="7:7" ht="18">
      <c r="G720" s="3"/>
    </row>
    <row r="721" spans="7:7" ht="18">
      <c r="G721" s="3"/>
    </row>
    <row r="722" spans="7:7" ht="18">
      <c r="G722" s="3"/>
    </row>
    <row r="723" spans="7:7" ht="18">
      <c r="G723" s="3"/>
    </row>
    <row r="729" spans="7:7" ht="18">
      <c r="G729" s="3"/>
    </row>
    <row r="731" spans="7:7" ht="18">
      <c r="G731" s="3"/>
    </row>
    <row r="732" spans="7:7" ht="18">
      <c r="G732" s="3"/>
    </row>
    <row r="733" spans="7:7" ht="18">
      <c r="G733" s="3"/>
    </row>
    <row r="734" spans="7:7" ht="18">
      <c r="G734" s="3"/>
    </row>
    <row r="735" spans="7:7" ht="18">
      <c r="G735" s="3"/>
    </row>
    <row r="736" spans="7:7" ht="18">
      <c r="G736" s="3"/>
    </row>
    <row r="737" spans="7:7" ht="18">
      <c r="G737" s="3"/>
    </row>
    <row r="738" spans="7:7" ht="18">
      <c r="G738" s="3"/>
    </row>
    <row r="739" spans="7:7" ht="18">
      <c r="G739" s="3"/>
    </row>
    <row r="741" spans="7:7" ht="18">
      <c r="G741" s="3"/>
    </row>
    <row r="742" spans="7:7" ht="18">
      <c r="G742" s="3"/>
    </row>
    <row r="743" spans="7:7" ht="18">
      <c r="G743" s="3"/>
    </row>
    <row r="744" spans="7:7" ht="18">
      <c r="G744" s="3"/>
    </row>
    <row r="746" spans="7:7" ht="18">
      <c r="G746" s="3"/>
    </row>
    <row r="747" spans="7:7" ht="18">
      <c r="G747" s="3"/>
    </row>
    <row r="749" spans="7:7" ht="18">
      <c r="G749" s="3"/>
    </row>
    <row r="750" spans="7:7" ht="18">
      <c r="G750" s="3"/>
    </row>
    <row r="751" spans="7:7" ht="18">
      <c r="G751" s="3"/>
    </row>
    <row r="752" spans="7:7" ht="18">
      <c r="G752" s="3"/>
    </row>
    <row r="753" spans="7:7" ht="18">
      <c r="G753" s="3"/>
    </row>
    <row r="754" spans="7:7" ht="18">
      <c r="G754" s="3"/>
    </row>
    <row r="755" spans="7:7" ht="18">
      <c r="G755" s="3"/>
    </row>
    <row r="757" spans="7:7" ht="18">
      <c r="G757" s="3"/>
    </row>
    <row r="758" spans="7:7" ht="18">
      <c r="G758" s="3"/>
    </row>
    <row r="759" spans="7:7" ht="18">
      <c r="G759" s="3"/>
    </row>
    <row r="760" spans="7:7" ht="18">
      <c r="G760" s="3"/>
    </row>
    <row r="766" spans="7:7" ht="18">
      <c r="G766" s="3"/>
    </row>
    <row r="773" spans="7:7" ht="18">
      <c r="G773" s="3"/>
    </row>
    <row r="774" spans="7:7" ht="18">
      <c r="G774" s="3"/>
    </row>
    <row r="775" spans="7:7" ht="18">
      <c r="G775" s="3"/>
    </row>
    <row r="776" spans="7:7" ht="18">
      <c r="G776" s="3"/>
    </row>
    <row r="779" spans="7:7" ht="18">
      <c r="G779" s="3"/>
    </row>
    <row r="786" spans="7:7" ht="18">
      <c r="G786" s="3"/>
    </row>
    <row r="787" spans="7:7" ht="18">
      <c r="G787" s="3"/>
    </row>
    <row r="789" spans="7:7" ht="18">
      <c r="G789" s="3"/>
    </row>
    <row r="790" spans="7:7" ht="18">
      <c r="G790" s="3"/>
    </row>
    <row r="791" spans="7:7" ht="18">
      <c r="G791" s="3"/>
    </row>
    <row r="792" spans="7:7" ht="18">
      <c r="G792" s="3"/>
    </row>
    <row r="798" spans="7:7" ht="18">
      <c r="G798" s="3"/>
    </row>
    <row r="805" spans="7:7" ht="18">
      <c r="G805" s="3"/>
    </row>
    <row r="806" spans="7:7" ht="18">
      <c r="G806" s="3"/>
    </row>
    <row r="807" spans="7:7" ht="18">
      <c r="G807" s="3"/>
    </row>
    <row r="808" spans="7:7" ht="18">
      <c r="G808" s="3"/>
    </row>
    <row r="811" spans="7:7" ht="18">
      <c r="G811" s="3"/>
    </row>
    <row r="818" spans="7:7" ht="18">
      <c r="G818" s="3"/>
    </row>
    <row r="820" spans="7:7" ht="18">
      <c r="G820" s="3"/>
    </row>
    <row r="821" spans="7:7" ht="18">
      <c r="G821" s="3"/>
    </row>
    <row r="822" spans="7:7" ht="18">
      <c r="G822" s="3"/>
    </row>
    <row r="823" spans="7:7" ht="18">
      <c r="G823" s="3"/>
    </row>
    <row r="824" spans="7:7" ht="18">
      <c r="G824" s="3"/>
    </row>
    <row r="830" spans="7:7" ht="18">
      <c r="G830" s="3"/>
    </row>
    <row r="832" spans="7:7" ht="18">
      <c r="G832" s="3"/>
    </row>
    <row r="833" spans="7:7" ht="18">
      <c r="G833" s="3"/>
    </row>
    <row r="834" spans="7:7" ht="18">
      <c r="G834" s="3"/>
    </row>
    <row r="835" spans="7:7" ht="18">
      <c r="G835" s="3"/>
    </row>
    <row r="836" spans="7:7" ht="18">
      <c r="G836" s="3"/>
    </row>
    <row r="837" spans="7:7" ht="18">
      <c r="G837" s="3"/>
    </row>
    <row r="838" spans="7:7" ht="18">
      <c r="G838" s="3"/>
    </row>
    <row r="839" spans="7:7" ht="18">
      <c r="G839" s="3"/>
    </row>
    <row r="840" spans="7:7" ht="18">
      <c r="G840" s="3"/>
    </row>
    <row r="841" spans="7:7" ht="18">
      <c r="G841" s="3"/>
    </row>
    <row r="845" spans="7:7" ht="18">
      <c r="G845" s="3"/>
    </row>
    <row r="846" spans="7:7" ht="18">
      <c r="G846" s="3"/>
    </row>
    <row r="847" spans="7:7" ht="18">
      <c r="G847" s="3"/>
    </row>
    <row r="848" spans="7:7" ht="18">
      <c r="G848" s="3"/>
    </row>
    <row r="851" spans="7:7" ht="18">
      <c r="G851" s="3"/>
    </row>
    <row r="858" spans="7:7" ht="18">
      <c r="G858" s="3"/>
    </row>
    <row r="860" spans="7:7" ht="18">
      <c r="G860" s="3"/>
    </row>
    <row r="861" spans="7:7" ht="18">
      <c r="G861" s="3"/>
    </row>
    <row r="862" spans="7:7" ht="18">
      <c r="G862" s="3"/>
    </row>
    <row r="863" spans="7:7" ht="18">
      <c r="G863" s="3"/>
    </row>
    <row r="864" spans="7:7" ht="18">
      <c r="G864" s="3"/>
    </row>
    <row r="870" spans="7:7" ht="18">
      <c r="G870" s="3"/>
    </row>
    <row r="872" spans="7:7" ht="18">
      <c r="G872" s="3"/>
    </row>
    <row r="873" spans="7:7" ht="18">
      <c r="G873" s="3"/>
    </row>
    <row r="874" spans="7:7" ht="18">
      <c r="G874" s="3"/>
    </row>
    <row r="875" spans="7:7" ht="18">
      <c r="G875" s="3"/>
    </row>
    <row r="876" spans="7:7" ht="18">
      <c r="G876" s="3"/>
    </row>
    <row r="877" spans="7:7" ht="18">
      <c r="G877" s="3"/>
    </row>
    <row r="878" spans="7:7" ht="18">
      <c r="G878" s="3"/>
    </row>
    <row r="879" spans="7:7" ht="18">
      <c r="G879" s="3"/>
    </row>
    <row r="880" spans="7:7" ht="18">
      <c r="G880" s="3"/>
    </row>
    <row r="882" spans="7:7" ht="18">
      <c r="G882" s="3"/>
    </row>
    <row r="883" spans="7:7" ht="18">
      <c r="G883" s="3"/>
    </row>
    <row r="884" spans="7:7" ht="18">
      <c r="G884" s="3"/>
    </row>
    <row r="885" spans="7:7" ht="18">
      <c r="G885" s="3"/>
    </row>
    <row r="887" spans="7:7" ht="18">
      <c r="G887" s="3"/>
    </row>
    <row r="888" spans="7:7" ht="18">
      <c r="G888" s="3"/>
    </row>
    <row r="890" spans="7:7" ht="18">
      <c r="G890" s="3"/>
    </row>
    <row r="891" spans="7:7" ht="18">
      <c r="G891" s="3"/>
    </row>
    <row r="892" spans="7:7" ht="18">
      <c r="G892" s="3"/>
    </row>
    <row r="893" spans="7:7" ht="18">
      <c r="G893" s="3"/>
    </row>
    <row r="894" spans="7:7" ht="18">
      <c r="G894" s="3"/>
    </row>
    <row r="895" spans="7:7" ht="18">
      <c r="G895" s="3"/>
    </row>
    <row r="896" spans="7:7" ht="18">
      <c r="G896" s="3"/>
    </row>
    <row r="898" spans="7:7" ht="18">
      <c r="G898" s="3"/>
    </row>
    <row r="899" spans="7:7" ht="18">
      <c r="G899" s="3"/>
    </row>
    <row r="900" spans="7:7" ht="18">
      <c r="G900" s="3"/>
    </row>
    <row r="901" spans="7:7" ht="18">
      <c r="G901" s="3"/>
    </row>
    <row r="907" spans="7:7" ht="18">
      <c r="G907" s="3"/>
    </row>
    <row r="914" spans="7:7" ht="18">
      <c r="G914" s="3"/>
    </row>
    <row r="915" spans="7:7" ht="18">
      <c r="G915" s="3"/>
    </row>
    <row r="916" spans="7:7" ht="18">
      <c r="G916" s="3"/>
    </row>
    <row r="917" spans="7:7" ht="18">
      <c r="G917" s="3"/>
    </row>
    <row r="920" spans="7:7" ht="18">
      <c r="G920" s="3"/>
    </row>
    <row r="927" spans="7:7" ht="18">
      <c r="G927" s="3"/>
    </row>
    <row r="928" spans="7:7" ht="18">
      <c r="G928" s="3"/>
    </row>
    <row r="930" spans="7:7" ht="18">
      <c r="G930" s="3"/>
    </row>
    <row r="931" spans="7:7" ht="18">
      <c r="G931" s="3"/>
    </row>
    <row r="932" spans="7:7" ht="18">
      <c r="G932" s="3"/>
    </row>
    <row r="933" spans="7:7" ht="18">
      <c r="G933" s="3"/>
    </row>
    <row r="939" spans="7:7" ht="18">
      <c r="G939" s="3"/>
    </row>
    <row r="946" spans="7:7" ht="18">
      <c r="G946" s="3"/>
    </row>
    <row r="947" spans="7:7" ht="18">
      <c r="G947" s="3"/>
    </row>
    <row r="948" spans="7:7" ht="18">
      <c r="G948" s="3"/>
    </row>
    <row r="949" spans="7:7" ht="18">
      <c r="G949" s="3"/>
    </row>
    <row r="952" spans="7:7" ht="18">
      <c r="G952" s="3"/>
    </row>
    <row r="959" spans="7:7" ht="18">
      <c r="G959" s="3"/>
    </row>
    <row r="961" spans="7:7" ht="18">
      <c r="G961" s="3"/>
    </row>
    <row r="962" spans="7:7" ht="18">
      <c r="G962" s="3"/>
    </row>
    <row r="963" spans="7:7" ht="18">
      <c r="G963" s="3"/>
    </row>
    <row r="964" spans="7:7" ht="18">
      <c r="G964" s="3"/>
    </row>
    <row r="965" spans="7:7" ht="18">
      <c r="G965" s="3"/>
    </row>
    <row r="971" spans="7:7" ht="18">
      <c r="G971" s="3"/>
    </row>
    <row r="973" spans="7:7" ht="18">
      <c r="G973"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8" spans="7:7" ht="18">
      <c r="G988" s="3"/>
    </row>
    <row r="995" spans="7:7" ht="18">
      <c r="G995" s="3"/>
    </row>
    <row r="997" spans="7:7" ht="18">
      <c r="G997" s="3"/>
    </row>
    <row r="998" spans="7:7" ht="18">
      <c r="G998" s="3"/>
    </row>
    <row r="999" spans="7:7" ht="18">
      <c r="G999" s="3"/>
    </row>
    <row r="1000" spans="7:7" ht="18">
      <c r="G1000" s="3"/>
    </row>
    <row r="1001" spans="7:7" ht="18">
      <c r="G1001" s="3"/>
    </row>
    <row r="1007" spans="7:7" ht="18">
      <c r="G1007"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9" spans="7:7" ht="18">
      <c r="G1029"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39" spans="7:7" ht="18">
      <c r="G1039" s="3"/>
    </row>
    <row r="1040" spans="7:7" ht="18">
      <c r="G1040" s="3"/>
    </row>
    <row r="1042" spans="7:7" ht="18">
      <c r="G1042" s="3"/>
    </row>
    <row r="1049" spans="7:7" ht="18">
      <c r="G1049" s="3"/>
    </row>
    <row r="1050" spans="7:7" ht="18">
      <c r="G1050" s="3"/>
    </row>
    <row r="1052" spans="7:7" ht="18">
      <c r="G1052" s="3"/>
    </row>
    <row r="1053" spans="7:7" ht="18">
      <c r="G1053" s="3"/>
    </row>
    <row r="1054" spans="7:7" ht="18">
      <c r="G1054" s="3"/>
    </row>
    <row r="1055" spans="7:7" ht="18">
      <c r="G1055" s="3"/>
    </row>
    <row r="1061" spans="7:7" ht="18">
      <c r="G1061" s="3"/>
    </row>
    <row r="1068" spans="7:7" ht="18">
      <c r="G1068" s="3"/>
    </row>
    <row r="1069" spans="7:7" ht="18">
      <c r="G1069" s="3"/>
    </row>
    <row r="1070" spans="7:7" ht="18">
      <c r="G1070" s="3"/>
    </row>
    <row r="1071" spans="7:7" ht="18">
      <c r="G1071" s="3"/>
    </row>
    <row r="1074" spans="7:7" ht="18">
      <c r="G1074" s="3"/>
    </row>
    <row r="1081" spans="7:7" ht="18">
      <c r="G1081" s="3"/>
    </row>
    <row r="1083" spans="7:7" ht="18">
      <c r="G1083" s="3"/>
    </row>
    <row r="1084" spans="7:7" ht="18">
      <c r="G1084" s="3"/>
    </row>
    <row r="1085" spans="7:7" ht="18">
      <c r="G1085" s="3"/>
    </row>
    <row r="1086" spans="7:7" ht="18">
      <c r="G1086" s="3"/>
    </row>
    <row r="1087" spans="7:7" ht="18">
      <c r="G1087" s="3"/>
    </row>
    <row r="1093" spans="7:7" ht="18">
      <c r="G1093" s="3"/>
    </row>
    <row r="1095" spans="7:7" ht="18">
      <c r="G1095" s="3"/>
    </row>
    <row r="1096" spans="7:7" ht="18">
      <c r="G1096" s="3"/>
    </row>
    <row r="1097" spans="7:7" ht="18">
      <c r="G1097"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8" spans="7:7" ht="18">
      <c r="G1108" s="3"/>
    </row>
    <row r="1109" spans="7:7" ht="18">
      <c r="G1109" s="3"/>
    </row>
    <row r="1110" spans="7:7" ht="18">
      <c r="G1110" s="3"/>
    </row>
    <row r="1111" spans="7:7" ht="18">
      <c r="G1111" s="3"/>
    </row>
    <row r="1114" spans="7:7" ht="18">
      <c r="G1114" s="3"/>
    </row>
    <row r="1121" spans="7:7" ht="18">
      <c r="G1121" s="3"/>
    </row>
    <row r="1123" spans="7:7" ht="18">
      <c r="G1123" s="3"/>
    </row>
    <row r="1124" spans="7:7" ht="18">
      <c r="G1124" s="3"/>
    </row>
    <row r="1125" spans="7:7" ht="18">
      <c r="G1125" s="3"/>
    </row>
    <row r="1126" spans="7:7" ht="18">
      <c r="G1126" s="3"/>
    </row>
    <row r="1127" spans="7:7" ht="18">
      <c r="G1127" s="3"/>
    </row>
    <row r="1133" spans="7:7" ht="18">
      <c r="G1133"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5" spans="7:7" ht="18">
      <c r="G1145" s="3"/>
    </row>
    <row r="1146" spans="7:7" ht="18">
      <c r="G1146" s="3"/>
    </row>
    <row r="1147" spans="7:7" ht="18">
      <c r="G1147" s="3"/>
    </row>
    <row r="1148" spans="7:7" ht="18">
      <c r="G1148" s="3"/>
    </row>
    <row r="1150" spans="7:7" ht="18">
      <c r="G1150" s="3"/>
    </row>
    <row r="1151" spans="7:7" ht="18">
      <c r="G1151"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1" spans="7:7" ht="18">
      <c r="G1161" s="3"/>
    </row>
    <row r="1162" spans="7:7" ht="18">
      <c r="G1162" s="3"/>
    </row>
    <row r="1163" spans="7:7" ht="18">
      <c r="G1163" s="3"/>
    </row>
    <row r="1164" spans="7:7" ht="18">
      <c r="G1164" s="3"/>
    </row>
    <row r="1170" spans="7:7" ht="18">
      <c r="G1170" s="3"/>
    </row>
    <row r="1177" spans="7:7" ht="18">
      <c r="G1177" s="3"/>
    </row>
    <row r="1178" spans="7:7" ht="18">
      <c r="G1178" s="3"/>
    </row>
    <row r="1179" spans="7:7" ht="18">
      <c r="G1179" s="3"/>
    </row>
    <row r="1180" spans="7:7" ht="18">
      <c r="G1180" s="3"/>
    </row>
    <row r="1183" spans="7:7" ht="18">
      <c r="G1183" s="3"/>
    </row>
    <row r="1190" spans="7:7" ht="18">
      <c r="G1190" s="3"/>
    </row>
    <row r="1191" spans="7:7" ht="18">
      <c r="G1191" s="3"/>
    </row>
    <row r="1193" spans="7:7" ht="18">
      <c r="G1193" s="3"/>
    </row>
    <row r="1194" spans="7:7" ht="18">
      <c r="G1194" s="3"/>
    </row>
    <row r="1195" spans="7:7" ht="18">
      <c r="G1195" s="3"/>
    </row>
    <row r="1196" spans="7:7" ht="18">
      <c r="G1196" s="3"/>
    </row>
    <row r="1202" spans="7:7" ht="18">
      <c r="G1202" s="3"/>
    </row>
    <row r="1209" spans="7:7" ht="18">
      <c r="G1209" s="3"/>
    </row>
    <row r="1210" spans="7:7" ht="18">
      <c r="G1210" s="3"/>
    </row>
    <row r="1211" spans="7:7" ht="18">
      <c r="G1211" s="3"/>
    </row>
    <row r="1212" spans="7:7" ht="18">
      <c r="G1212" s="3"/>
    </row>
    <row r="1215" spans="7:7" ht="18">
      <c r="G1215" s="3"/>
    </row>
    <row r="1222" spans="7:7" ht="18">
      <c r="G1222" s="3"/>
    </row>
    <row r="1224" spans="7:7" ht="18">
      <c r="G1224" s="3"/>
    </row>
    <row r="1225" spans="7:7" ht="18">
      <c r="G1225" s="3"/>
    </row>
    <row r="1226" spans="7:7" ht="18">
      <c r="G1226" s="3"/>
    </row>
    <row r="1227" spans="7:7" ht="18">
      <c r="G1227" s="3"/>
    </row>
    <row r="1228" spans="7:7" ht="18">
      <c r="G1228" s="3"/>
    </row>
    <row r="1234" spans="7:7" ht="18">
      <c r="G1234" s="3"/>
    </row>
    <row r="1236" spans="7:7" ht="18">
      <c r="G1236"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51" spans="7:7" ht="18">
      <c r="G1251" s="3"/>
    </row>
    <row r="1258" spans="7:7" ht="18">
      <c r="G1258" s="3"/>
    </row>
    <row r="1260" spans="7:7" ht="18">
      <c r="G1260" s="3"/>
    </row>
    <row r="1261" spans="7:7" ht="18">
      <c r="G1261" s="3"/>
    </row>
    <row r="1262" spans="7:7" ht="18">
      <c r="G1262" s="3"/>
    </row>
    <row r="1263" spans="7:7" ht="18">
      <c r="G1263" s="3"/>
    </row>
    <row r="1264" spans="7:7" ht="18">
      <c r="G1264" s="3"/>
    </row>
    <row r="1270" spans="7:7" ht="18">
      <c r="G1270" s="3"/>
    </row>
    <row r="1272" spans="7:7" ht="18">
      <c r="G1272" s="3"/>
    </row>
    <row r="1273" spans="7:7" ht="18">
      <c r="G1273"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92" spans="7:7" ht="18">
      <c r="G1292"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9" spans="7:7" ht="18">
      <c r="G1309" s="3"/>
    </row>
    <row r="1316" spans="7:7" ht="18">
      <c r="G1316" s="3"/>
    </row>
    <row r="1317" spans="7:7" ht="18">
      <c r="G1317" s="3"/>
    </row>
    <row r="1318" spans="7:7" ht="18">
      <c r="G1318" s="3"/>
    </row>
    <row r="1319" spans="7:7" ht="18">
      <c r="G1319" s="3"/>
    </row>
    <row r="1322" spans="7:7" ht="18">
      <c r="G1322" s="3"/>
    </row>
    <row r="1329" spans="7:7" ht="18">
      <c r="G1329" s="3"/>
    </row>
    <row r="1331" spans="7:7" ht="18">
      <c r="G1331" s="3"/>
    </row>
    <row r="1332" spans="7:7" ht="18">
      <c r="G1332" s="3"/>
    </row>
    <row r="1333" spans="7:7" ht="18">
      <c r="G1333" s="3"/>
    </row>
    <row r="1334" spans="7:7" ht="18">
      <c r="G1334" s="3"/>
    </row>
    <row r="1335" spans="7:7" ht="18">
      <c r="G1335" s="3"/>
    </row>
    <row r="1341" spans="7:7" ht="18">
      <c r="G1341"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8" spans="7:7" ht="18">
      <c r="G1358" s="3"/>
    </row>
    <row r="1365" spans="7:7" ht="18">
      <c r="G1365" s="3"/>
    </row>
    <row r="1367" spans="7:7" ht="18">
      <c r="G1367" s="3"/>
    </row>
    <row r="1368" spans="7:7" ht="18">
      <c r="G1368" s="3"/>
    </row>
    <row r="1369" spans="7:7" ht="18">
      <c r="G1369" s="3"/>
    </row>
    <row r="1370" spans="7:7" ht="18">
      <c r="G1370" s="3"/>
    </row>
    <row r="1371" spans="7:7" ht="18">
      <c r="G1371" s="3"/>
    </row>
    <row r="1377" spans="7:7" ht="18">
      <c r="G1377"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9" spans="7:7" ht="18">
      <c r="G1399" s="3"/>
    </row>
    <row r="1401" spans="7:7" ht="18">
      <c r="G1401" s="3"/>
    </row>
    <row r="1402" spans="7:7" ht="18">
      <c r="G1402"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8" spans="7:7" ht="18">
      <c r="G1418"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5" spans="7:7" ht="18">
      <c r="G1435" s="3"/>
    </row>
    <row r="1442" spans="7:7" ht="18">
      <c r="G1442" s="3"/>
    </row>
    <row r="1444" spans="7:7" ht="18">
      <c r="G1444" s="3"/>
    </row>
    <row r="1445" spans="7:7" ht="18">
      <c r="G1445" s="3"/>
    </row>
    <row r="1446" spans="7:7" ht="18">
      <c r="G1446" s="3"/>
    </row>
    <row r="1447" spans="7:7" ht="18">
      <c r="G1447" s="3"/>
    </row>
    <row r="1448" spans="7:7" ht="18">
      <c r="G1448" s="3"/>
    </row>
    <row r="1454" spans="7:7" ht="18">
      <c r="G1454"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6" spans="7:7" ht="18">
      <c r="G1476"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93" spans="7:7" ht="18">
      <c r="G1493" s="3"/>
    </row>
    <row r="1500" spans="7:7" ht="18">
      <c r="G1500" s="3"/>
    </row>
    <row r="1501" spans="7:7" ht="18">
      <c r="G1501" s="3"/>
    </row>
    <row r="1502" spans="7:7" ht="18">
      <c r="G1502" s="3"/>
    </row>
    <row r="1503" spans="7:7" ht="18">
      <c r="G1503" s="3"/>
    </row>
    <row r="1506" spans="7:7" ht="18">
      <c r="G1506" s="3"/>
    </row>
    <row r="1513" spans="7:7" ht="18">
      <c r="G1513" s="3"/>
    </row>
    <row r="1515" spans="7:7" ht="18">
      <c r="G1515" s="3"/>
    </row>
    <row r="1516" spans="7:7" ht="18">
      <c r="G1516" s="3"/>
    </row>
    <row r="1517" spans="7:7" ht="18">
      <c r="G1517" s="3"/>
    </row>
    <row r="1518" spans="7:7" ht="18">
      <c r="G1518" s="3"/>
    </row>
    <row r="1519" spans="7:7" ht="18">
      <c r="G1519" s="3"/>
    </row>
    <row r="1525" spans="7:7" ht="18">
      <c r="G1525"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2" spans="7:7" ht="18">
      <c r="G1542" s="3"/>
    </row>
    <row r="1549" spans="7:7" ht="18">
      <c r="G1549" s="3"/>
    </row>
    <row r="1551" spans="7:7" ht="18">
      <c r="G1551" s="3"/>
    </row>
    <row r="1552" spans="7:7" ht="18">
      <c r="G1552" s="3"/>
    </row>
    <row r="1553" spans="7:7" ht="18">
      <c r="G1553" s="3"/>
    </row>
    <row r="1554" spans="7:7" ht="18">
      <c r="G1554" s="3"/>
    </row>
    <row r="1555" spans="7:7" ht="18">
      <c r="G1555" s="3"/>
    </row>
    <row r="1561" spans="7:7" ht="18">
      <c r="G1561"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83" spans="7:7" ht="18">
      <c r="G1583"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13" spans="7:7" ht="18">
      <c r="G1613"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30" spans="7:7" ht="18">
      <c r="G1630" s="3"/>
    </row>
    <row r="1637" spans="7:7" ht="18">
      <c r="G1637" s="3"/>
    </row>
    <row r="1638" spans="7:7" ht="18">
      <c r="G1638" s="3"/>
    </row>
    <row r="1639" spans="7:7" ht="18">
      <c r="G1639" s="3"/>
    </row>
    <row r="1640" spans="7:7" ht="18">
      <c r="G1640" s="3"/>
    </row>
    <row r="1643" spans="7:7" ht="18">
      <c r="G1643" s="3"/>
    </row>
    <row r="1650" spans="7:7" ht="18">
      <c r="G1650" s="3"/>
    </row>
    <row r="1652" spans="7:7" ht="18">
      <c r="G1652" s="3"/>
    </row>
    <row r="1653" spans="7:7" ht="18">
      <c r="G1653" s="3"/>
    </row>
    <row r="1654" spans="7:7" ht="18">
      <c r="G1654" s="3"/>
    </row>
    <row r="1655" spans="7:7" ht="18">
      <c r="G1655" s="3"/>
    </row>
    <row r="1656" spans="7:7" ht="18">
      <c r="G1656" s="3"/>
    </row>
    <row r="1662" spans="7:7" ht="18">
      <c r="G1662"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9" spans="7:7" ht="18">
      <c r="G1679" s="3"/>
    </row>
    <row r="1686" spans="7:7" ht="18">
      <c r="G1686" s="3"/>
    </row>
    <row r="1688" spans="7:7" ht="18">
      <c r="G1688" s="3"/>
    </row>
    <row r="1689" spans="7:7" ht="18">
      <c r="G1689" s="3"/>
    </row>
    <row r="1690" spans="7:7" ht="18">
      <c r="G1690" s="3"/>
    </row>
    <row r="1691" spans="7:7" ht="18">
      <c r="G1691" s="3"/>
    </row>
    <row r="1692" spans="7:7" ht="18">
      <c r="G1692" s="3"/>
    </row>
    <row r="1698" spans="7:7" ht="18">
      <c r="G1698"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20" spans="7:7" ht="18">
      <c r="G1720"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54" spans="7:7" ht="18">
      <c r="G1754" s="3"/>
    </row>
    <row r="1761" spans="7:7" ht="18">
      <c r="G1761" s="3"/>
    </row>
    <row r="1762" spans="7:7" ht="18">
      <c r="G1762" s="3"/>
    </row>
    <row r="1763" spans="7:7" ht="18">
      <c r="G1763" s="3"/>
    </row>
    <row r="1764" spans="7:7" ht="18">
      <c r="G1764" s="3"/>
    </row>
    <row r="1767" spans="7:7" ht="18">
      <c r="G1767" s="3"/>
    </row>
    <row r="1774" spans="7:7" ht="18">
      <c r="G1774" s="3"/>
    </row>
    <row r="1776" spans="7:7" ht="18">
      <c r="G1776" s="3"/>
    </row>
    <row r="1777" spans="7:7" ht="18">
      <c r="G1777" s="3"/>
    </row>
    <row r="1778" spans="7:7" ht="18">
      <c r="G1778" s="3"/>
    </row>
    <row r="1779" spans="7:7" ht="18">
      <c r="G1779" s="3"/>
    </row>
    <row r="1780" spans="7:7" ht="18">
      <c r="G1780" s="3"/>
    </row>
    <row r="1786" spans="7:7" ht="18">
      <c r="G1786"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3" spans="7:7" ht="18">
      <c r="G1803" s="3"/>
    </row>
    <row r="1810" spans="7:7" ht="18">
      <c r="G1810" s="3"/>
    </row>
    <row r="1812" spans="7:7" ht="18">
      <c r="G1812" s="3"/>
    </row>
    <row r="1813" spans="7:7" ht="18">
      <c r="G1813" s="3"/>
    </row>
    <row r="1814" spans="7:7" ht="18">
      <c r="G1814" s="3"/>
    </row>
    <row r="1815" spans="7:7" ht="18">
      <c r="G1815" s="3"/>
    </row>
    <row r="1816" spans="7:7" ht="18">
      <c r="G1816" s="3"/>
    </row>
    <row r="1822" spans="7:7" ht="18">
      <c r="G1822"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44" spans="7:7" ht="18">
      <c r="G1844"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74" spans="7:7" ht="18">
      <c r="G1874"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91" spans="7:7" ht="18">
      <c r="G1891" s="3"/>
    </row>
    <row r="1898" spans="7:7" ht="18">
      <c r="G1898" s="3"/>
    </row>
    <row r="1899" spans="7:7" ht="18">
      <c r="G1899" s="3"/>
    </row>
    <row r="1900" spans="7:7" ht="18">
      <c r="G1900" s="3"/>
    </row>
    <row r="1901" spans="7:7" ht="18">
      <c r="G1901" s="3"/>
    </row>
    <row r="1904" spans="7:7" ht="18">
      <c r="G1904" s="3"/>
    </row>
    <row r="1911" spans="7:7" ht="18">
      <c r="G1911" s="3"/>
    </row>
    <row r="1913" spans="7:7" ht="18">
      <c r="G1913" s="3"/>
    </row>
    <row r="1914" spans="7:7" ht="18">
      <c r="G1914" s="3"/>
    </row>
    <row r="1915" spans="7:7" ht="18">
      <c r="G1915" s="3"/>
    </row>
    <row r="1916" spans="7:7" ht="18">
      <c r="G1916" s="3"/>
    </row>
    <row r="1917" spans="7:7" ht="18">
      <c r="G1917" s="3"/>
    </row>
    <row r="1923" spans="7:7" ht="18">
      <c r="G1923"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40" spans="7:7" ht="18">
      <c r="G1940" s="3"/>
    </row>
    <row r="1947" spans="7:7" ht="18">
      <c r="G1947" s="3"/>
    </row>
    <row r="1949" spans="7:7" ht="18">
      <c r="G1949" s="3"/>
    </row>
    <row r="1950" spans="7:7" ht="18">
      <c r="G1950" s="3"/>
    </row>
    <row r="1951" spans="7:7" ht="18">
      <c r="G1951" s="3"/>
    </row>
    <row r="1952" spans="7:7" ht="18">
      <c r="G1952" s="3"/>
    </row>
    <row r="1953" spans="7:7" ht="18">
      <c r="G1953" s="3"/>
    </row>
    <row r="1959" spans="7:7" ht="18">
      <c r="G1959"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81" spans="7:7" ht="18">
      <c r="G1981"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34"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U4:U5"/>
    <mergeCell ref="V4:V5"/>
    <mergeCell ref="W2:Y3"/>
    <mergeCell ref="W4:W5"/>
    <mergeCell ref="X4:X5"/>
    <mergeCell ref="Y4:Y5"/>
    <mergeCell ref="S2:V3"/>
    <mergeCell ref="Z2:Z5"/>
    <mergeCell ref="S4:S5"/>
    <mergeCell ref="T4:T5"/>
    <mergeCell ref="AA4:AA5"/>
    <mergeCell ref="AB4:AB5"/>
    <mergeCell ref="AC4:AC5"/>
    <mergeCell ref="AD4:AD5"/>
    <mergeCell ref="AE2:AJ2"/>
    <mergeCell ref="AF4:AF5"/>
    <mergeCell ref="AG4:AJ4"/>
  </mergeCells>
  <phoneticPr fontId="11"/>
  <conditionalFormatting sqref="Y6:Y34">
    <cfRule type="cellIs" dxfId="2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91A3F-CC91-476C-AF95-4EF3B8CAE8FF}">
  <sheetPr>
    <tabColor rgb="FFFFCCFF"/>
    <pageSetUpPr fitToPage="1"/>
  </sheetPr>
  <dimension ref="A1:AK2016"/>
  <sheetViews>
    <sheetView view="pageBreakPreview" zoomScale="70" zoomScaleNormal="40" zoomScaleSheetLayoutView="70" workbookViewId="0">
      <pane xSplit="7" ySplit="5" topLeftCell="H18" activePane="bottomRight" state="frozen"/>
      <selection activeCell="E27" sqref="E27"/>
      <selection pane="topRight" activeCell="E27" sqref="E27"/>
      <selection pane="bottomLeft" activeCell="E27" sqref="E27"/>
      <selection pane="bottomRight" activeCell="V18" sqref="V18:V1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『教育・文化・スポーツ施設／教育施設』一般施設・賃借施設の一覧（令和７年４月１日時点）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f>すべて_位置図情報!A6</f>
        <v>1</v>
      </c>
      <c r="B6" s="44" t="str">
        <f>すべて_位置図情報!B6</f>
        <v>教育・文化・スポーツ施設</v>
      </c>
      <c r="C6" s="44" t="str">
        <f>すべて_位置図情報!C6</f>
        <v>教育施設</v>
      </c>
      <c r="D6" s="44" t="str">
        <f>すべて_位置図情報!D6</f>
        <v>野外活動施設</v>
      </c>
      <c r="E6" s="44" t="str">
        <f>すべて_位置図情報!E6</f>
        <v>野外活動施設</v>
      </c>
      <c r="F6" s="74">
        <f>すべて_位置図情報!F6</f>
        <v>1</v>
      </c>
      <c r="G6" s="13" t="str" ph="1">
        <f>すべて_位置図情報!G6</f>
        <v>信太山青少年野外活動センター</v>
      </c>
      <c r="H6" s="126" t="str">
        <f>すべて_位置図情報!H6</f>
        <v>大阪府和泉市伯太町3-12-86</v>
      </c>
      <c r="I6" s="81">
        <f>すべて_位置図情報!I6</f>
        <v>4091.32</v>
      </c>
      <c r="J6" s="80" t="str">
        <f>すべて_位置図情報!J6</f>
        <v>C</v>
      </c>
      <c r="K6" s="78">
        <f>すべて_位置図情報!K6</f>
        <v>0</v>
      </c>
      <c r="L6" s="79">
        <f>すべて_位置図情報!L6</f>
        <v>1982</v>
      </c>
      <c r="M6" s="79" t="str">
        <f>すべて_位置図情報!M6</f>
        <v>c</v>
      </c>
      <c r="N6" s="79" t="str">
        <f>すべて_位置図情報!N6</f>
        <v>c</v>
      </c>
      <c r="O6" s="79" t="str">
        <f>すべて_位置図情報!O6</f>
        <v/>
      </c>
      <c r="P6" s="79" t="str">
        <f>すべて_位置図情報!P6</f>
        <v>I</v>
      </c>
      <c r="Q6" s="79" t="str">
        <f>すべて_位置図情報!Q6</f>
        <v>無</v>
      </c>
      <c r="R6" s="79" t="str">
        <f>すべて_位置図情報!R6</f>
        <v>指定管理（利用料金施設）</v>
      </c>
      <c r="S6" s="126" t="str">
        <f>すべて_位置図情報!S6</f>
        <v>こども青少年局</v>
      </c>
      <c r="T6" s="126" t="str">
        <f>すべて_位置図情報!T6</f>
        <v>企画部</v>
      </c>
      <c r="U6" s="126" t="str">
        <f>すべて_位置図情報!U6</f>
        <v>青少年課</v>
      </c>
      <c r="V6" s="126" t="str">
        <f>すべて_位置図情報!V6</f>
        <v>青少年企画ｸﾞﾙｰﾌﾟ</v>
      </c>
      <c r="W6" s="116" t="str">
        <f>すべて_位置図情報!W6</f>
        <v>市外（大阪府）</v>
      </c>
      <c r="X6" s="116" t="str">
        <f>すべて_位置図情報!X6</f>
        <v>一般施設</v>
      </c>
      <c r="Y6" s="114">
        <f>すべて_位置図情報!Y6</f>
        <v>1</v>
      </c>
      <c r="Z6" s="127">
        <f>すべて_位置図情報!Z6</f>
        <v>0</v>
      </c>
      <c r="AA6" s="128" t="str">
        <f>すべて_位置図情報!AA6</f>
        <v>〇</v>
      </c>
      <c r="AB6" s="126">
        <f>すべて_位置図情報!AB6</f>
        <v>0</v>
      </c>
      <c r="AC6" s="128" t="str">
        <f>すべて_位置図情報!AC6</f>
        <v>〇</v>
      </c>
      <c r="AD6" s="128" t="str">
        <f>すべて_位置図情報!AD6</f>
        <v>〇</v>
      </c>
      <c r="AE6" s="19" t="str">
        <f>すべて_位置図情報!AF6</f>
        <v>〇</v>
      </c>
      <c r="AF6" s="19">
        <f>すべて_位置図情報!AG6</f>
        <v>0</v>
      </c>
      <c r="AG6" s="19">
        <f>すべて_位置図情報!AH6</f>
        <v>0</v>
      </c>
      <c r="AH6" s="19">
        <f>すべて_位置図情報!AI6</f>
        <v>0</v>
      </c>
      <c r="AI6" s="19">
        <f>すべて_位置図情報!AJ6</f>
        <v>0</v>
      </c>
      <c r="AJ6" s="19">
        <f>すべて_位置図情報!AK6</f>
        <v>0</v>
      </c>
      <c r="AK6" s="19" t="e">
        <f>すべて_位置図情報!#REF!</f>
        <v>#REF!</v>
      </c>
    </row>
    <row r="7" spans="1:37">
      <c r="A7" s="222">
        <f>すべて_位置図情報!A7</f>
        <v>2</v>
      </c>
      <c r="B7" s="7" t="str">
        <f>すべて_位置図情報!B7</f>
        <v>教育・文化・スポーツ施設</v>
      </c>
      <c r="C7" s="7" t="str">
        <f>すべて_位置図情報!C7</f>
        <v>教育施設</v>
      </c>
      <c r="D7" s="44" t="str">
        <f>すべて_位置図情報!D7</f>
        <v>学習・集会施設</v>
      </c>
      <c r="E7" s="44" t="str">
        <f>すべて_位置図情報!E7</f>
        <v>生涯学習センター</v>
      </c>
      <c r="F7" s="74">
        <f>すべて_位置図情報!F7</f>
        <v>1</v>
      </c>
      <c r="G7" s="13" t="str" ph="1">
        <f>すべて_位置図情報!G7</f>
        <v>総合生涯学習センター</v>
      </c>
      <c r="H7" s="126" t="str">
        <f>すべて_位置図情報!H7</f>
        <v>大阪市北区梅田1-2-2-500</v>
      </c>
      <c r="I7" s="81">
        <f>すべて_位置図情報!I7</f>
        <v>3102.99</v>
      </c>
      <c r="J7" s="80" t="str">
        <f>すべて_位置図情報!J7</f>
        <v>C</v>
      </c>
      <c r="K7" s="78">
        <f>すべて_位置図情報!K7</f>
        <v>0</v>
      </c>
      <c r="L7" s="79">
        <f>すべて_位置図情報!L7</f>
        <v>1976</v>
      </c>
      <c r="M7" s="79" t="str">
        <f>すべて_位置図情報!M7</f>
        <v>c</v>
      </c>
      <c r="N7" s="79" t="str">
        <f>すべて_位置図情報!N7</f>
        <v>c</v>
      </c>
      <c r="O7" s="79" t="str">
        <f>すべて_位置図情報!O7</f>
        <v/>
      </c>
      <c r="P7" s="79" t="str">
        <f>すべて_位置図情報!P7</f>
        <v>I</v>
      </c>
      <c r="Q7" s="79" t="str">
        <f>すべて_位置図情報!Q7</f>
        <v>有</v>
      </c>
      <c r="R7" s="79" t="str">
        <f>すべて_位置図情報!R7</f>
        <v>指定管理（利用料金施設）</v>
      </c>
      <c r="S7" s="126" t="str">
        <f>すべて_位置図情報!S7</f>
        <v>教育委員会事務局</v>
      </c>
      <c r="T7" s="126" t="str">
        <f>すべて_位置図情報!T7</f>
        <v>生涯学習部</v>
      </c>
      <c r="U7" s="126" t="str">
        <f>すべて_位置図情報!U7</f>
        <v>生涯学習担当</v>
      </c>
      <c r="V7" s="126" t="str">
        <f>すべて_位置図情報!V7</f>
        <v>社会教育・生涯学習ｸﾞﾙｰﾌﾟ</v>
      </c>
      <c r="W7" s="116" t="str">
        <f>すべて_位置図情報!W7</f>
        <v>北区</v>
      </c>
      <c r="X7" s="116" t="str">
        <f>すべて_位置図情報!X7</f>
        <v>一般施設</v>
      </c>
      <c r="Y7" s="114">
        <f>すべて_位置図情報!Y7</f>
        <v>1</v>
      </c>
      <c r="Z7" s="127">
        <f>すべて_位置図情報!Z7</f>
        <v>0</v>
      </c>
      <c r="AA7" s="128" t="str">
        <f>すべて_位置図情報!AA7</f>
        <v>〇</v>
      </c>
      <c r="AB7" s="126">
        <f>すべて_位置図情報!AB7</f>
        <v>0</v>
      </c>
      <c r="AC7" s="128" t="str">
        <f>すべて_位置図情報!AC7</f>
        <v>〇</v>
      </c>
      <c r="AD7" s="128" t="str">
        <f>すべて_位置図情報!AD7</f>
        <v>〇</v>
      </c>
      <c r="AE7" s="19" t="str">
        <f>すべて_位置図情報!AF7</f>
        <v>〇</v>
      </c>
      <c r="AF7" s="19">
        <f>すべて_位置図情報!AG7</f>
        <v>0</v>
      </c>
      <c r="AG7" s="19">
        <f>すべて_位置図情報!AH7</f>
        <v>0</v>
      </c>
      <c r="AH7" s="19">
        <f>すべて_位置図情報!AI7</f>
        <v>0</v>
      </c>
      <c r="AI7" s="19">
        <f>すべて_位置図情報!AJ7</f>
        <v>0</v>
      </c>
      <c r="AJ7" s="19">
        <f>すべて_位置図情報!AK7</f>
        <v>0</v>
      </c>
      <c r="AK7" s="19" t="e">
        <f>すべて_位置図情報!#REF!</f>
        <v>#REF!</v>
      </c>
    </row>
    <row r="8" spans="1:37">
      <c r="A8" s="222">
        <f>すべて_位置図情報!A8</f>
        <v>3</v>
      </c>
      <c r="B8" s="7" t="str">
        <f>すべて_位置図情報!B8</f>
        <v>教育・文化・スポーツ施設</v>
      </c>
      <c r="C8" s="7" t="str">
        <f>すべて_位置図情報!C8</f>
        <v>教育施設</v>
      </c>
      <c r="D8" s="7" t="str">
        <f>すべて_位置図情報!D8</f>
        <v>学習・集会施設</v>
      </c>
      <c r="E8" s="7" t="str">
        <f>すべて_位置図情報!E8</f>
        <v>生涯学習センター</v>
      </c>
      <c r="F8" s="74">
        <f>すべて_位置図情報!F8</f>
        <v>2</v>
      </c>
      <c r="G8" s="13" t="str" ph="1">
        <f>すべて_位置図情報!G8</f>
        <v>難波市民学習センター</v>
      </c>
      <c r="H8" s="126" t="str">
        <f>すべて_位置図情報!H8</f>
        <v>大阪市浪速区湊町1-4-1</v>
      </c>
      <c r="I8" s="81">
        <f>すべて_位置図情報!I8</f>
        <v>1793.71</v>
      </c>
      <c r="J8" s="80" t="str">
        <f>すべて_位置図情報!J8</f>
        <v>－</v>
      </c>
      <c r="K8" s="78">
        <f>すべて_位置図情報!K8</f>
        <v>0</v>
      </c>
      <c r="L8" s="79" t="str">
        <f>すべて_位置図情報!L8</f>
        <v>－</v>
      </c>
      <c r="M8" s="79" t="str">
        <f>すべて_位置図情報!M8</f>
        <v>－</v>
      </c>
      <c r="N8" s="79" t="str">
        <f>すべて_位置図情報!N8</f>
        <v>－</v>
      </c>
      <c r="O8" s="79" t="str">
        <f>すべて_位置図情報!O8</f>
        <v/>
      </c>
      <c r="P8" s="79" t="str">
        <f>すべて_位置図情報!P8</f>
        <v>－</v>
      </c>
      <c r="Q8" s="79" t="str">
        <f>すべて_位置図情報!Q8</f>
        <v>－</v>
      </c>
      <c r="R8" s="79" t="str">
        <f>すべて_位置図情報!R8</f>
        <v>指定管理（利用料金施設）</v>
      </c>
      <c r="S8" s="126" t="str">
        <f>すべて_位置図情報!S8</f>
        <v>教育委員会事務局</v>
      </c>
      <c r="T8" s="126" t="str">
        <f>すべて_位置図情報!T8</f>
        <v>生涯学習部</v>
      </c>
      <c r="U8" s="126" t="str">
        <f>すべて_位置図情報!U8</f>
        <v>生涯学習担当</v>
      </c>
      <c r="V8" s="126" t="str">
        <f>すべて_位置図情報!V8</f>
        <v>社会教育・生涯学習ｸﾞﾙｰﾌﾟ</v>
      </c>
      <c r="W8" s="116" t="str">
        <f>すべて_位置図情報!W8</f>
        <v>浪速区</v>
      </c>
      <c r="X8" s="116" t="str">
        <f>すべて_位置図情報!X8</f>
        <v>賃借施設</v>
      </c>
      <c r="Y8" s="114">
        <f>すべて_位置図情報!Y8</f>
        <v>1</v>
      </c>
      <c r="Z8" s="127">
        <f>すべて_位置図情報!Z8</f>
        <v>0</v>
      </c>
      <c r="AA8" s="128">
        <f>すべて_位置図情報!AA8</f>
        <v>0</v>
      </c>
      <c r="AB8" s="126">
        <f>すべて_位置図情報!AB8</f>
        <v>0</v>
      </c>
      <c r="AC8" s="128">
        <f>すべて_位置図情報!AC8</f>
        <v>0</v>
      </c>
      <c r="AD8" s="128">
        <f>すべて_位置図情報!AD8</f>
        <v>0</v>
      </c>
      <c r="AE8" s="20">
        <f>すべて_位置図情報!AF8</f>
        <v>0</v>
      </c>
      <c r="AF8" s="20">
        <f>すべて_位置図情報!AG8</f>
        <v>0</v>
      </c>
      <c r="AG8" s="20">
        <f>すべて_位置図情報!AH8</f>
        <v>0</v>
      </c>
      <c r="AH8" s="20">
        <f>すべて_位置図情報!AI8</f>
        <v>0</v>
      </c>
      <c r="AI8" s="20">
        <f>すべて_位置図情報!AJ8</f>
        <v>0</v>
      </c>
      <c r="AJ8" s="20">
        <f>すべて_位置図情報!AK8</f>
        <v>0</v>
      </c>
      <c r="AK8" s="20" t="e">
        <f>すべて_位置図情報!#REF!</f>
        <v>#REF!</v>
      </c>
    </row>
    <row r="9" spans="1:37">
      <c r="A9" s="222">
        <f>すべて_位置図情報!A9</f>
        <v>4</v>
      </c>
      <c r="B9" s="7" t="str">
        <f>すべて_位置図情報!B9</f>
        <v>教育・文化・スポーツ施設</v>
      </c>
      <c r="C9" s="7" t="str">
        <f>すべて_位置図情報!C9</f>
        <v>教育施設</v>
      </c>
      <c r="D9" s="7" t="str">
        <f>すべて_位置図情報!D9</f>
        <v>学習・集会施設</v>
      </c>
      <c r="E9" s="7" t="str">
        <f>すべて_位置図情報!E9</f>
        <v>生涯学習センター</v>
      </c>
      <c r="F9" s="74">
        <f>すべて_位置図情報!F9</f>
        <v>3</v>
      </c>
      <c r="G9" s="13" t="str" ph="1">
        <f>すべて_位置図情報!G9</f>
        <v>阿倍野市民学習センター</v>
      </c>
      <c r="H9" s="126" t="str">
        <f>すべて_位置図情報!H9</f>
        <v>大阪市阿倍野区阿倍野筋3-10-1-300</v>
      </c>
      <c r="I9" s="81">
        <f>すべて_位置図情報!I9</f>
        <v>1891.97</v>
      </c>
      <c r="J9" s="80" t="str">
        <f>すべて_位置図情報!J9</f>
        <v>B</v>
      </c>
      <c r="K9" s="78">
        <f>すべて_位置図情報!K9</f>
        <v>0</v>
      </c>
      <c r="L9" s="79">
        <f>すべて_位置図情報!L9</f>
        <v>1986</v>
      </c>
      <c r="M9" s="79" t="str">
        <f>すべて_位置図情報!M9</f>
        <v>b</v>
      </c>
      <c r="N9" s="79" t="str">
        <f>すべて_位置図情報!N9</f>
        <v>b</v>
      </c>
      <c r="O9" s="79" t="str">
        <f>すべて_位置図情報!O9</f>
        <v/>
      </c>
      <c r="P9" s="79" t="str">
        <f>すべて_位置図情報!P9</f>
        <v>E</v>
      </c>
      <c r="Q9" s="79" t="str">
        <f>すべて_位置図情報!Q9</f>
        <v>有</v>
      </c>
      <c r="R9" s="79" t="str">
        <f>すべて_位置図情報!R9</f>
        <v>指定管理（利用料金施設）</v>
      </c>
      <c r="S9" s="126" t="str">
        <f>すべて_位置図情報!S9</f>
        <v>教育委員会事務局</v>
      </c>
      <c r="T9" s="126" t="str">
        <f>すべて_位置図情報!T9</f>
        <v>生涯学習部</v>
      </c>
      <c r="U9" s="126" t="str">
        <f>すべて_位置図情報!U9</f>
        <v>生涯学習担当</v>
      </c>
      <c r="V9" s="126" t="str">
        <f>すべて_位置図情報!V9</f>
        <v>社会教育・生涯学習ｸﾞﾙｰﾌﾟ</v>
      </c>
      <c r="W9" s="116" t="str">
        <f>すべて_位置図情報!W9</f>
        <v>阿倍野区</v>
      </c>
      <c r="X9" s="116" t="str">
        <f>すべて_位置図情報!X9</f>
        <v>一般施設</v>
      </c>
      <c r="Y9" s="114">
        <f>すべて_位置図情報!Y9</f>
        <v>1</v>
      </c>
      <c r="Z9" s="127">
        <f>すべて_位置図情報!Z9</f>
        <v>0</v>
      </c>
      <c r="AA9" s="128" t="str">
        <f>すべて_位置図情報!AA9</f>
        <v>〇</v>
      </c>
      <c r="AB9" s="126">
        <f>すべて_位置図情報!AB9</f>
        <v>0</v>
      </c>
      <c r="AC9" s="128" t="str">
        <f>すべて_位置図情報!AC9</f>
        <v>〇</v>
      </c>
      <c r="AD9" s="128" t="str">
        <f>すべて_位置図情報!AD9</f>
        <v>〇</v>
      </c>
      <c r="AE9" s="19" t="str">
        <f>すべて_位置図情報!AF9</f>
        <v>〇</v>
      </c>
      <c r="AF9" s="19">
        <f>すべて_位置図情報!AG9</f>
        <v>0</v>
      </c>
      <c r="AG9" s="19">
        <f>すべて_位置図情報!AH9</f>
        <v>0</v>
      </c>
      <c r="AH9" s="19">
        <f>すべて_位置図情報!AI9</f>
        <v>0</v>
      </c>
      <c r="AI9" s="19">
        <f>すべて_位置図情報!AJ9</f>
        <v>0</v>
      </c>
      <c r="AJ9" s="19">
        <f>すべて_位置図情報!AK9</f>
        <v>0</v>
      </c>
      <c r="AK9" s="19" t="e">
        <f>すべて_位置図情報!#REF!</f>
        <v>#REF!</v>
      </c>
    </row>
    <row r="10" spans="1:37">
      <c r="A10" s="222">
        <f>すべて_位置図情報!A10</f>
        <v>5</v>
      </c>
      <c r="B10" s="7" t="str">
        <f>すべて_位置図情報!B10</f>
        <v>教育・文化・スポーツ施設</v>
      </c>
      <c r="C10" s="7" t="str">
        <f>すべて_位置図情報!C10</f>
        <v>教育施設</v>
      </c>
      <c r="D10" s="7" t="str">
        <f>すべて_位置図情報!D10</f>
        <v>学習・集会施設</v>
      </c>
      <c r="E10" s="44" t="str">
        <f>すべて_位置図情報!E10</f>
        <v>その他学習・集会施設</v>
      </c>
      <c r="F10" s="74">
        <f>すべて_位置図情報!F10</f>
        <v>1</v>
      </c>
      <c r="G10" s="13" t="str" ph="1">
        <f>すべて_位置図情報!G10</f>
        <v>こども文化センター</v>
      </c>
      <c r="H10" s="126" t="str">
        <f>すべて_位置図情報!H10</f>
        <v>大阪市此花区西九条6-1-20</v>
      </c>
      <c r="I10" s="81">
        <f>すべて_位置図情報!I10</f>
        <v>2377.46</v>
      </c>
      <c r="J10" s="80" t="str">
        <f>すべて_位置図情報!J10</f>
        <v>C</v>
      </c>
      <c r="K10" s="78">
        <f>すべて_位置図情報!K10</f>
        <v>0</v>
      </c>
      <c r="L10" s="79">
        <f>すべて_位置図情報!L10</f>
        <v>1994</v>
      </c>
      <c r="M10" s="79" t="str">
        <f>すべて_位置図情報!M10</f>
        <v>b</v>
      </c>
      <c r="N10" s="79" t="str">
        <f>すべて_位置図情報!N10</f>
        <v>b</v>
      </c>
      <c r="O10" s="79" t="str">
        <f>すべて_位置図情報!O10</f>
        <v/>
      </c>
      <c r="P10" s="79" t="str">
        <f>すべて_位置図情報!P10</f>
        <v>F</v>
      </c>
      <c r="Q10" s="79" t="str">
        <f>すべて_位置図情報!Q10</f>
        <v>有</v>
      </c>
      <c r="R10" s="79" t="str">
        <f>すべて_位置図情報!R10</f>
        <v>指定管理（使用料施設）</v>
      </c>
      <c r="S10" s="126" t="str">
        <f>すべて_位置図情報!S10</f>
        <v>こども青少年局</v>
      </c>
      <c r="T10" s="126" t="str">
        <f>すべて_位置図情報!T10</f>
        <v>企画部</v>
      </c>
      <c r="U10" s="126" t="str">
        <f>すべて_位置図情報!U10</f>
        <v>青少年課</v>
      </c>
      <c r="V10" s="126" t="str">
        <f>すべて_位置図情報!V10</f>
        <v>青少年企画ｸﾞﾙｰﾌﾟ</v>
      </c>
      <c r="W10" s="116" t="str">
        <f>すべて_位置図情報!W10</f>
        <v>此花区</v>
      </c>
      <c r="X10" s="116" t="str">
        <f>すべて_位置図情報!X10</f>
        <v>一般施設</v>
      </c>
      <c r="Y10" s="114">
        <f>すべて_位置図情報!Y10</f>
        <v>1</v>
      </c>
      <c r="Z10" s="127">
        <f>すべて_位置図情報!Z10</f>
        <v>0</v>
      </c>
      <c r="AA10" s="128" t="str">
        <f>すべて_位置図情報!AA10</f>
        <v>〇</v>
      </c>
      <c r="AB10" s="126">
        <f>すべて_位置図情報!AB10</f>
        <v>0</v>
      </c>
      <c r="AC10" s="128" t="str">
        <f>すべて_位置図情報!AC10</f>
        <v>〇</v>
      </c>
      <c r="AD10" s="128" t="str">
        <f>すべて_位置図情報!AD10</f>
        <v>〇</v>
      </c>
      <c r="AE10" s="19" t="str">
        <f>すべて_位置図情報!AF10</f>
        <v>〇</v>
      </c>
      <c r="AF10" s="19">
        <f>すべて_位置図情報!AG10</f>
        <v>0</v>
      </c>
      <c r="AG10" s="19">
        <f>すべて_位置図情報!AH10</f>
        <v>0</v>
      </c>
      <c r="AH10" s="19">
        <f>すべて_位置図情報!AI10</f>
        <v>0</v>
      </c>
      <c r="AI10" s="19">
        <f>すべて_位置図情報!AJ10</f>
        <v>0</v>
      </c>
      <c r="AJ10" s="19">
        <f>すべて_位置図情報!AK10</f>
        <v>0</v>
      </c>
      <c r="AK10" s="19" t="e">
        <f>すべて_位置図情報!#REF!</f>
        <v>#REF!</v>
      </c>
    </row>
    <row r="11" spans="1:37">
      <c r="A11" s="222">
        <f>すべて_位置図情報!A11</f>
        <v>6</v>
      </c>
      <c r="B11" s="7" t="str">
        <f>すべて_位置図情報!B11</f>
        <v>教育・文化・スポーツ施設</v>
      </c>
      <c r="C11" s="7" t="str">
        <f>すべて_位置図情報!C11</f>
        <v>教育施設</v>
      </c>
      <c r="D11" s="7" t="str">
        <f>すべて_位置図情報!D11</f>
        <v>学習・集会施設</v>
      </c>
      <c r="E11" s="7" t="str">
        <f>すべて_位置図情報!E11</f>
        <v>その他学習・集会施設</v>
      </c>
      <c r="F11" s="74">
        <f>すべて_位置図情報!F11</f>
        <v>2</v>
      </c>
      <c r="G11" s="13" t="str" ph="1">
        <f>すべて_位置図情報!G11</f>
        <v>クラフトパーク</v>
      </c>
      <c r="H11" s="126" t="str">
        <f>すべて_位置図情報!H11</f>
        <v>大阪市平野区長吉六反1-8-44</v>
      </c>
      <c r="I11" s="81">
        <f>すべて_位置図情報!I11</f>
        <v>4448.6499999999996</v>
      </c>
      <c r="J11" s="80" t="str">
        <f>すべて_位置図情報!J11</f>
        <v>C</v>
      </c>
      <c r="K11" s="78">
        <f>すべて_位置図情報!K11</f>
        <v>0</v>
      </c>
      <c r="L11" s="79">
        <f>すべて_位置図情報!L11</f>
        <v>1999</v>
      </c>
      <c r="M11" s="79" t="str">
        <f>すべて_位置図情報!M11</f>
        <v>b</v>
      </c>
      <c r="N11" s="79" t="str">
        <f>すべて_位置図情報!N11</f>
        <v>b</v>
      </c>
      <c r="O11" s="79" t="str">
        <f>すべて_位置図情報!O11</f>
        <v/>
      </c>
      <c r="P11" s="79" t="str">
        <f>すべて_位置図情報!P11</f>
        <v>F</v>
      </c>
      <c r="Q11" s="79" t="str">
        <f>すべて_位置図情報!Q11</f>
        <v>無</v>
      </c>
      <c r="R11" s="79" t="str">
        <f>すべて_位置図情報!R11</f>
        <v>指定管理（利用料金施設）</v>
      </c>
      <c r="S11" s="126" t="str">
        <f>すべて_位置図情報!S11</f>
        <v>教育委員会事務局</v>
      </c>
      <c r="T11" s="126" t="str">
        <f>すべて_位置図情報!T11</f>
        <v>生涯学習部</v>
      </c>
      <c r="U11" s="126" t="str">
        <f>すべて_位置図情報!U11</f>
        <v>生涯学習担当</v>
      </c>
      <c r="V11" s="126" t="str">
        <f>すべて_位置図情報!V11</f>
        <v>施設管理ｸﾞﾙｰﾌﾟ</v>
      </c>
      <c r="W11" s="116" t="str">
        <f>すべて_位置図情報!W11</f>
        <v>平野区</v>
      </c>
      <c r="X11" s="116" t="str">
        <f>すべて_位置図情報!X11</f>
        <v>一般施設</v>
      </c>
      <c r="Y11" s="114">
        <f>すべて_位置図情報!Y11</f>
        <v>1</v>
      </c>
      <c r="Z11" s="127">
        <f>すべて_位置図情報!Z11</f>
        <v>0</v>
      </c>
      <c r="AA11" s="128" t="str">
        <f>すべて_位置図情報!AA11</f>
        <v>〇</v>
      </c>
      <c r="AB11" s="126">
        <f>すべて_位置図情報!AB11</f>
        <v>0</v>
      </c>
      <c r="AC11" s="128" t="str">
        <f>すべて_位置図情報!AC11</f>
        <v>〇</v>
      </c>
      <c r="AD11" s="128" t="str">
        <f>すべて_位置図情報!AD11</f>
        <v>〇</v>
      </c>
      <c r="AE11" s="19" t="str">
        <f>すべて_位置図情報!AF11</f>
        <v>〇</v>
      </c>
      <c r="AF11" s="19">
        <f>すべて_位置図情報!AG11</f>
        <v>0</v>
      </c>
      <c r="AG11" s="19">
        <f>すべて_位置図情報!AH11</f>
        <v>0</v>
      </c>
      <c r="AH11" s="19">
        <f>すべて_位置図情報!AI11</f>
        <v>0</v>
      </c>
      <c r="AI11" s="19">
        <f>すべて_位置図情報!AJ11</f>
        <v>0</v>
      </c>
      <c r="AJ11" s="19">
        <f>すべて_位置図情報!AK11</f>
        <v>0</v>
      </c>
      <c r="AK11" s="19" t="e">
        <f>すべて_位置図情報!#REF!</f>
        <v>#REF!</v>
      </c>
    </row>
    <row r="12" spans="1:37" s="21" customFormat="1">
      <c r="A12" s="222">
        <f>すべて_位置図情報!A12</f>
        <v>7</v>
      </c>
      <c r="B12" s="7" t="str">
        <f>すべて_位置図情報!B12</f>
        <v>教育・文化・スポーツ施設</v>
      </c>
      <c r="C12" s="7" t="str">
        <f>すべて_位置図情報!C12</f>
        <v>教育施設</v>
      </c>
      <c r="D12" s="7" t="str">
        <f>すべて_位置図情報!D12</f>
        <v>学習・集会施設</v>
      </c>
      <c r="E12" s="7" t="str">
        <f>すべて_位置図情報!E12</f>
        <v>その他学習・集会施設</v>
      </c>
      <c r="F12" s="74">
        <f>すべて_位置図情報!F12</f>
        <v>3</v>
      </c>
      <c r="G12" s="13" t="str" ph="1">
        <f>すべて_位置図情報!G12</f>
        <v>動物愛護体験学習センター</v>
      </c>
      <c r="H12" s="126" t="str">
        <f>すべて_位置図情報!H12</f>
        <v>大阪市旭区生江3-29</v>
      </c>
      <c r="I12" s="81">
        <f>すべて_位置図情報!I12</f>
        <v>452.76</v>
      </c>
      <c r="J12" s="80" t="str">
        <f>すべて_位置図情報!J12</f>
        <v>A</v>
      </c>
      <c r="K12" s="78" t="str">
        <f>すべて_位置図情報!K12</f>
        <v>〇</v>
      </c>
      <c r="L12" s="79">
        <f>すべて_位置図情報!L12</f>
        <v>1989</v>
      </c>
      <c r="M12" s="79" t="str">
        <f>すべて_位置図情報!M12</f>
        <v>b</v>
      </c>
      <c r="N12" s="79" t="str">
        <f>すべて_位置図情報!N12</f>
        <v>b</v>
      </c>
      <c r="O12" s="79" t="str">
        <f>すべて_位置図情報!O12</f>
        <v/>
      </c>
      <c r="P12" s="79" t="str">
        <f>すべて_位置図情報!P12</f>
        <v>D</v>
      </c>
      <c r="Q12" s="79" t="str">
        <f>すべて_位置図情報!Q12</f>
        <v>無</v>
      </c>
      <c r="R12" s="79" t="str">
        <f>すべて_位置図情報!R12</f>
        <v>全部委託</v>
      </c>
      <c r="S12" s="126" t="str">
        <f>すべて_位置図情報!S12</f>
        <v>健康局</v>
      </c>
      <c r="T12" s="126" t="str">
        <f>すべて_位置図情報!T12</f>
        <v>生活衛生部</v>
      </c>
      <c r="U12" s="126" t="str">
        <f>すべて_位置図情報!U12</f>
        <v>生活衛生課</v>
      </c>
      <c r="V12" s="126" t="str">
        <f>すべて_位置図情報!V12</f>
        <v>乳肉衛生・動物管理グループ</v>
      </c>
      <c r="W12" s="116" t="str">
        <f>すべて_位置図情報!W12</f>
        <v>旭区</v>
      </c>
      <c r="X12" s="116" t="str">
        <f>すべて_位置図情報!X12</f>
        <v>一般施設</v>
      </c>
      <c r="Y12" s="114">
        <f>すべて_位置図情報!Y12</f>
        <v>67</v>
      </c>
      <c r="Z12" s="127">
        <f>すべて_位置図情報!Z12</f>
        <v>0</v>
      </c>
      <c r="AA12" s="128">
        <f>すべて_位置図情報!AA12</f>
        <v>0</v>
      </c>
      <c r="AB12" s="126">
        <f>すべて_位置図情報!AB12</f>
        <v>0</v>
      </c>
      <c r="AC12" s="128">
        <f>すべて_位置図情報!AC12</f>
        <v>0</v>
      </c>
      <c r="AD12" s="128">
        <f>すべて_位置図情報!AD12</f>
        <v>0</v>
      </c>
      <c r="AE12" s="23">
        <f>すべて_位置図情報!AF12</f>
        <v>0</v>
      </c>
      <c r="AF12" s="23">
        <f>すべて_位置図情報!AG12</f>
        <v>0</v>
      </c>
      <c r="AG12" s="23">
        <f>すべて_位置図情報!AH12</f>
        <v>0</v>
      </c>
      <c r="AH12" s="23">
        <f>すべて_位置図情報!AI12</f>
        <v>0</v>
      </c>
      <c r="AI12" s="23">
        <f>すべて_位置図情報!AJ12</f>
        <v>0</v>
      </c>
      <c r="AJ12" s="23">
        <f>すべて_位置図情報!AK12</f>
        <v>0</v>
      </c>
      <c r="AK12" s="23" t="e">
        <f>すべて_位置図情報!#REF!</f>
        <v>#REF!</v>
      </c>
    </row>
    <row r="13" spans="1:37">
      <c r="A13" s="222">
        <f>すべて_位置図情報!A13</f>
        <v>8</v>
      </c>
      <c r="B13" s="7" t="str">
        <f>すべて_位置図情報!B13</f>
        <v>教育・文化・スポーツ施設</v>
      </c>
      <c r="C13" s="7" t="str">
        <f>すべて_位置図情報!C13</f>
        <v>教育施設</v>
      </c>
      <c r="D13" s="7" t="str">
        <f>すべて_位置図情報!D13</f>
        <v>学習・集会施設</v>
      </c>
      <c r="E13" s="7" t="str">
        <f>すべて_位置図情報!E13</f>
        <v>その他学習・集会施設</v>
      </c>
      <c r="F13" s="74">
        <f>すべて_位置図情報!F13</f>
        <v>4</v>
      </c>
      <c r="G13" s="13" t="str" ph="1">
        <f>すべて_位置図情報!G13</f>
        <v>キッズプラザ大阪</v>
      </c>
      <c r="H13" s="126" t="str">
        <f>すべて_位置図情報!H13</f>
        <v>大阪市北区扇町2-1-7</v>
      </c>
      <c r="I13" s="81">
        <f>すべて_位置図情報!I13</f>
        <v>8342.7900000000009</v>
      </c>
      <c r="J13" s="80">
        <f>すべて_位置図情報!J13</f>
        <v>0</v>
      </c>
      <c r="K13" s="78">
        <f>すべて_位置図情報!K13</f>
        <v>0</v>
      </c>
      <c r="L13" s="79" t="str">
        <f>すべて_位置図情報!L13</f>
        <v>－</v>
      </c>
      <c r="M13" s="79" t="str">
        <f>すべて_位置図情報!M13</f>
        <v>－</v>
      </c>
      <c r="N13" s="79" t="str">
        <f>すべて_位置図情報!N13</f>
        <v>－</v>
      </c>
      <c r="O13" s="79" t="str">
        <f>すべて_位置図情報!O13</f>
        <v/>
      </c>
      <c r="P13" s="79" t="str">
        <f>すべて_位置図情報!P13</f>
        <v>－</v>
      </c>
      <c r="Q13" s="79" t="str">
        <f>すべて_位置図情報!Q13</f>
        <v>－</v>
      </c>
      <c r="R13" s="79" t="str">
        <f>すべて_位置図情報!R13</f>
        <v>その他</v>
      </c>
      <c r="S13" s="126" t="str">
        <f>すべて_位置図情報!S13</f>
        <v>教育委員会事務局</v>
      </c>
      <c r="T13" s="126" t="str">
        <f>すべて_位置図情報!T13</f>
        <v>生涯学習部</v>
      </c>
      <c r="U13" s="126" t="str">
        <f>すべて_位置図情報!U13</f>
        <v>生涯学習担当</v>
      </c>
      <c r="V13" s="126" t="str">
        <f>すべて_位置図情報!V13</f>
        <v>施設管理ｸﾞﾙｰﾌﾟ</v>
      </c>
      <c r="W13" s="116" t="str">
        <f>すべて_位置図情報!W13</f>
        <v>北区</v>
      </c>
      <c r="X13" s="116" t="str">
        <f>すべて_位置図情報!X13</f>
        <v>賃借施設</v>
      </c>
      <c r="Y13" s="114">
        <f>すべて_位置図情報!Y13</f>
        <v>3</v>
      </c>
      <c r="Z13" s="127">
        <f>すべて_位置図情報!Z13</f>
        <v>0</v>
      </c>
      <c r="AA13" s="128">
        <f>すべて_位置図情報!AA13</f>
        <v>0</v>
      </c>
      <c r="AB13" s="126">
        <f>すべて_位置図情報!AB14</f>
        <v>0</v>
      </c>
      <c r="AC13" s="128" t="str">
        <f>すべて_位置図情報!AC14</f>
        <v>〇</v>
      </c>
      <c r="AD13" s="128" t="str">
        <f>すべて_位置図情報!AD14</f>
        <v>〇</v>
      </c>
      <c r="AE13" s="19" t="str">
        <f>すべて_位置図情報!AF14</f>
        <v>〇</v>
      </c>
      <c r="AF13" s="19">
        <f>すべて_位置図情報!AG14</f>
        <v>0</v>
      </c>
      <c r="AG13" s="19">
        <f>すべて_位置図情報!AH14</f>
        <v>0</v>
      </c>
      <c r="AH13" s="19">
        <f>すべて_位置図情報!AI14</f>
        <v>0</v>
      </c>
      <c r="AI13" s="19">
        <f>すべて_位置図情報!AJ14</f>
        <v>0</v>
      </c>
      <c r="AJ13" s="19">
        <f>すべて_位置図情報!AK14</f>
        <v>0</v>
      </c>
      <c r="AK13" s="19" t="e">
        <f>すべて_位置図情報!#REF!</f>
        <v>#REF!</v>
      </c>
    </row>
    <row r="14" spans="1:37">
      <c r="A14" s="222">
        <f>すべて_位置図情報!A14</f>
        <v>9</v>
      </c>
      <c r="B14" s="7" t="str">
        <f>すべて_位置図情報!B14</f>
        <v>教育・文化・スポーツ施設</v>
      </c>
      <c r="C14" s="7" t="str">
        <f>すべて_位置図情報!C14</f>
        <v>教育施設</v>
      </c>
      <c r="D14" s="44" t="str">
        <f>すべて_位置図情報!D14</f>
        <v>国際施設</v>
      </c>
      <c r="E14" s="44" t="str">
        <f>すべて_位置図情報!E14</f>
        <v>国際施設</v>
      </c>
      <c r="F14" s="74">
        <f>すべて_位置図情報!F14</f>
        <v>1</v>
      </c>
      <c r="G14" s="13" t="str" ph="1">
        <f>すべて_位置図情報!G14</f>
        <v>国際学校</v>
      </c>
      <c r="H14" s="126" t="str">
        <f>すべて_位置図情報!H14</f>
        <v>大阪市北区中津6-7-34</v>
      </c>
      <c r="I14" s="81">
        <f>すべて_位置図情報!I14</f>
        <v>3009.74</v>
      </c>
      <c r="J14" s="80" t="str">
        <f>すべて_位置図情報!J14</f>
        <v>C</v>
      </c>
      <c r="K14" s="78">
        <f>すべて_位置図情報!K14</f>
        <v>0</v>
      </c>
      <c r="L14" s="79">
        <f>すべて_位置図情報!L14</f>
        <v>1984</v>
      </c>
      <c r="M14" s="79" t="str">
        <f>すべて_位置図情報!M14</f>
        <v>c</v>
      </c>
      <c r="N14" s="79" t="str">
        <f>すべて_位置図情報!N14</f>
        <v>c</v>
      </c>
      <c r="O14" s="79" t="str">
        <f>すべて_位置図情報!O14</f>
        <v/>
      </c>
      <c r="P14" s="79" t="str">
        <f>すべて_位置図情報!P14</f>
        <v>I</v>
      </c>
      <c r="Q14" s="79" t="str">
        <f>すべて_位置図情報!Q14</f>
        <v>無</v>
      </c>
      <c r="R14" s="79" t="str">
        <f>すべて_位置図情報!R14</f>
        <v>無償貸付</v>
      </c>
      <c r="S14" s="126" t="str">
        <f>すべて_位置図情報!S14</f>
        <v>経済戦略局</v>
      </c>
      <c r="T14" s="126" t="str">
        <f>すべて_位置図情報!T14</f>
        <v>立地交流推進部</v>
      </c>
      <c r="U14" s="126" t="str">
        <f>すべて_位置図情報!U14</f>
        <v>国際担当</v>
      </c>
      <c r="V14" s="126" t="str">
        <f>すべて_位置図情報!V14</f>
        <v>国際担当</v>
      </c>
      <c r="W14" s="116" t="str">
        <f>すべて_位置図情報!W14</f>
        <v>北区</v>
      </c>
      <c r="X14" s="116" t="str">
        <f>すべて_位置図情報!X14</f>
        <v>一般施設</v>
      </c>
      <c r="Y14" s="114">
        <f>すべて_位置図情報!Y14</f>
        <v>2</v>
      </c>
      <c r="Z14" s="127">
        <f>すべて_位置図情報!Z14</f>
        <v>0</v>
      </c>
      <c r="AA14" s="128" t="str">
        <f>すべて_位置図情報!AA14</f>
        <v>〇</v>
      </c>
      <c r="AB14" s="126">
        <f>すべて_位置図情報!AB15</f>
        <v>0</v>
      </c>
      <c r="AC14" s="128">
        <f>すべて_位置図情報!AC15</f>
        <v>0</v>
      </c>
      <c r="AD14" s="128">
        <f>すべて_位置図情報!AD15</f>
        <v>0</v>
      </c>
      <c r="AE14" s="20">
        <f>すべて_位置図情報!AF15</f>
        <v>0</v>
      </c>
      <c r="AF14" s="20">
        <f>すべて_位置図情報!AG15</f>
        <v>0</v>
      </c>
      <c r="AG14" s="33">
        <f>すべて_位置図情報!AH15</f>
        <v>0</v>
      </c>
      <c r="AH14" s="20">
        <f>すべて_位置図情報!AI15</f>
        <v>0</v>
      </c>
      <c r="AI14" s="20">
        <f>すべて_位置図情報!AJ15</f>
        <v>0</v>
      </c>
      <c r="AJ14" s="20">
        <f>すべて_位置図情報!AK15</f>
        <v>0</v>
      </c>
      <c r="AK14" s="33" t="e">
        <f>すべて_位置図情報!#REF!</f>
        <v>#REF!</v>
      </c>
    </row>
    <row r="15" spans="1:37">
      <c r="A15" s="222">
        <f>すべて_位置図情報!A15</f>
        <v>10</v>
      </c>
      <c r="B15" s="7" t="str">
        <f>すべて_位置図情報!B15</f>
        <v>教育・文化・スポーツ施設</v>
      </c>
      <c r="C15" s="7" t="str">
        <f>すべて_位置図情報!C15</f>
        <v>教育施設</v>
      </c>
      <c r="D15" s="44" t="str">
        <f>すべて_位置図情報!D15</f>
        <v>その他教育施設</v>
      </c>
      <c r="E15" s="44" t="str">
        <f>すべて_位置図情報!E15</f>
        <v>その他教育施設</v>
      </c>
      <c r="F15" s="74">
        <f>すべて_位置図情報!F15</f>
        <v>1</v>
      </c>
      <c r="G15" s="13" t="str" ph="1">
        <f>すべて_位置図情報!G15</f>
        <v>大学と連携した人材育成中核拠点（キャンパスポート大阪）</v>
      </c>
      <c r="H15" s="126" t="str">
        <f>すべて_位置図情報!H15</f>
        <v>大阪市北区梅田1-2-2</v>
      </c>
      <c r="I15" s="81">
        <f>すべて_位置図情報!I15</f>
        <v>418.08</v>
      </c>
      <c r="J15" s="80" t="str">
        <f>すべて_位置図情報!J15</f>
        <v>A</v>
      </c>
      <c r="K15" s="78">
        <f>すべて_位置図情報!K15</f>
        <v>0</v>
      </c>
      <c r="L15" s="79">
        <f>すべて_位置図情報!L15</f>
        <v>1976</v>
      </c>
      <c r="M15" s="79" t="str">
        <f>すべて_位置図情報!M15</f>
        <v>c</v>
      </c>
      <c r="N15" s="79" t="str">
        <f>すべて_位置図情報!N15</f>
        <v>c</v>
      </c>
      <c r="O15" s="79" t="str">
        <f>すべて_位置図情報!O15</f>
        <v/>
      </c>
      <c r="P15" s="79" t="str">
        <f>すべて_位置図情報!P15</f>
        <v>G</v>
      </c>
      <c r="Q15" s="79" t="str">
        <f>すべて_位置図情報!Q15</f>
        <v>有</v>
      </c>
      <c r="R15" s="79" t="str">
        <f>すべて_位置図情報!R15</f>
        <v>無償貸付</v>
      </c>
      <c r="S15" s="126" t="str">
        <f>すべて_位置図情報!S15</f>
        <v>経済戦略局</v>
      </c>
      <c r="T15" s="126" t="str">
        <f>すべて_位置図情報!T15</f>
        <v>産業振興部</v>
      </c>
      <c r="U15" s="126" t="str">
        <f>すべて_位置図情報!U15</f>
        <v>ｲﾉﾍﾞｰｼｮﾝ課</v>
      </c>
      <c r="V15" s="126" t="str">
        <f>すべて_位置図情報!V15</f>
        <v>ｲﾉﾍﾞｰｼｮﾝ担当</v>
      </c>
      <c r="W15" s="116" t="str">
        <f>すべて_位置図情報!W15</f>
        <v>北区</v>
      </c>
      <c r="X15" s="116" t="str">
        <f>すべて_位置図情報!X15</f>
        <v>一般施設</v>
      </c>
      <c r="Y15" s="114">
        <f>すべて_位置図情報!Y15</f>
        <v>3</v>
      </c>
      <c r="Z15" s="127">
        <f>すべて_位置図情報!Z15</f>
        <v>0</v>
      </c>
      <c r="AA15" s="128">
        <f>すべて_位置図情報!AA15</f>
        <v>0</v>
      </c>
      <c r="AB15" s="126" t="e">
        <f>すべて_位置図情報!#REF!</f>
        <v>#REF!</v>
      </c>
      <c r="AC15" s="128" t="e">
        <f>すべて_位置図情報!#REF!</f>
        <v>#REF!</v>
      </c>
      <c r="AD15" s="128" t="e">
        <f>すべて_位置図情報!#REF!</f>
        <v>#REF!</v>
      </c>
      <c r="AE15" s="19" t="e">
        <f>すべて_位置図情報!#REF!</f>
        <v>#REF!</v>
      </c>
      <c r="AF15" s="19" t="e">
        <f>すべて_位置図情報!#REF!</f>
        <v>#REF!</v>
      </c>
      <c r="AG15" s="19" t="e">
        <f>すべて_位置図情報!#REF!</f>
        <v>#REF!</v>
      </c>
      <c r="AH15" s="19" t="e">
        <f>すべて_位置図情報!#REF!</f>
        <v>#REF!</v>
      </c>
      <c r="AI15" s="19" t="e">
        <f>すべて_位置図情報!#REF!</f>
        <v>#REF!</v>
      </c>
      <c r="AJ15" s="19" t="e">
        <f>すべて_位置図情報!#REF!</f>
        <v>#REF!</v>
      </c>
      <c r="AK15" s="19" t="e">
        <f>すべて_位置図情報!#REF!</f>
        <v>#REF!</v>
      </c>
    </row>
    <row r="16" spans="1:37">
      <c r="A16" s="222">
        <f>すべて_位置図情報!A16</f>
        <v>11</v>
      </c>
      <c r="B16" s="7" t="str">
        <f>すべて_位置図情報!B16</f>
        <v>教育・文化・スポーツ施設</v>
      </c>
      <c r="C16" s="7" t="str">
        <f>すべて_位置図情報!C16</f>
        <v>教育施設</v>
      </c>
      <c r="D16" s="7" t="str">
        <f>すべて_位置図情報!D16</f>
        <v>その他教育施設</v>
      </c>
      <c r="E16" s="7" t="str">
        <f>すべて_位置図情報!E16</f>
        <v>その他教育施設</v>
      </c>
      <c r="F16" s="74">
        <f>すべて_位置図情報!F16</f>
        <v>2</v>
      </c>
      <c r="G16" s="13" t="str" ph="1">
        <f>すべて_位置図情報!G16</f>
        <v>大阪市立青少年センター（KOKOPLAZA）</v>
      </c>
      <c r="H16" s="126" t="str">
        <f>すべて_位置図情報!H16</f>
        <v>大阪市東淀川区東中島1-13-13</v>
      </c>
      <c r="I16" s="81">
        <f>すべて_位置図情報!I16</f>
        <v>8667.1299999999992</v>
      </c>
      <c r="J16" s="80" t="str">
        <f>すべて_位置図情報!J16</f>
        <v>C</v>
      </c>
      <c r="K16" s="78">
        <f>すべて_位置図情報!K16</f>
        <v>0</v>
      </c>
      <c r="L16" s="79">
        <f>すべて_位置図情報!L16</f>
        <v>2004</v>
      </c>
      <c r="M16" s="79" t="str">
        <f>すべて_位置図情報!M16</f>
        <v>b</v>
      </c>
      <c r="N16" s="79" t="str">
        <f>すべて_位置図情報!N16</f>
        <v>b</v>
      </c>
      <c r="O16" s="79" t="str">
        <f>すべて_位置図情報!O16</f>
        <v/>
      </c>
      <c r="P16" s="79" t="str">
        <f>すべて_位置図情報!P16</f>
        <v>F</v>
      </c>
      <c r="Q16" s="79" t="str">
        <f>すべて_位置図情報!Q16</f>
        <v>無</v>
      </c>
      <c r="R16" s="79" t="str">
        <f>すべて_位置図情報!R16</f>
        <v>指定管理（利用料金施設）</v>
      </c>
      <c r="S16" s="126" t="str">
        <f>すべて_位置図情報!S16</f>
        <v>こども青少年局</v>
      </c>
      <c r="T16" s="126" t="str">
        <f>すべて_位置図情報!T16</f>
        <v>企画部</v>
      </c>
      <c r="U16" s="126" t="str">
        <f>すべて_位置図情報!U16</f>
        <v>青少年課</v>
      </c>
      <c r="V16" s="126" t="str">
        <f>すべて_位置図情報!V16</f>
        <v>青少年企画ｸﾞﾙｰﾌﾟ</v>
      </c>
      <c r="W16" s="116" t="str">
        <f>すべて_位置図情報!W16</f>
        <v>東淀川区</v>
      </c>
      <c r="X16" s="116" t="str">
        <f>すべて_位置図情報!X16</f>
        <v>一般施設</v>
      </c>
      <c r="Y16" s="114">
        <f>すべて_位置図情報!Y16</f>
        <v>1</v>
      </c>
      <c r="Z16" s="127">
        <f>すべて_位置図情報!Z16</f>
        <v>0</v>
      </c>
      <c r="AA16" s="128" t="str">
        <f>すべて_位置図情報!AA16</f>
        <v>〇</v>
      </c>
      <c r="AB16" s="126">
        <f>すべて_位置図情報!AB16</f>
        <v>0</v>
      </c>
      <c r="AC16" s="128" t="str">
        <f>すべて_位置図情報!AC16</f>
        <v>〇</v>
      </c>
      <c r="AD16" s="128" t="str">
        <f>すべて_位置図情報!AD16</f>
        <v>〇</v>
      </c>
      <c r="AE16" s="19" t="str">
        <f>すべて_位置図情報!AF16</f>
        <v>〇</v>
      </c>
      <c r="AF16" s="19">
        <f>すべて_位置図情報!AG16</f>
        <v>0</v>
      </c>
      <c r="AG16" s="19">
        <f>すべて_位置図情報!AH16</f>
        <v>0</v>
      </c>
      <c r="AH16" s="19">
        <f>すべて_位置図情報!AI16</f>
        <v>0</v>
      </c>
      <c r="AI16" s="19">
        <f>すべて_位置図情報!AJ16</f>
        <v>0</v>
      </c>
      <c r="AJ16" s="19">
        <f>すべて_位置図情報!AK16</f>
        <v>0</v>
      </c>
      <c r="AK16" s="19" t="e">
        <f>すべて_位置図情報!#REF!</f>
        <v>#REF!</v>
      </c>
    </row>
    <row r="17" spans="1:37">
      <c r="A17" s="222">
        <f>すべて_位置図情報!A17</f>
        <v>12</v>
      </c>
      <c r="B17" s="7" t="str">
        <f>すべて_位置図情報!B17</f>
        <v>教育・文化・スポーツ施設</v>
      </c>
      <c r="C17" s="7" t="str">
        <f>すべて_位置図情報!C17</f>
        <v>教育施設</v>
      </c>
      <c r="D17" s="7" t="str">
        <f>すべて_位置図情報!D17</f>
        <v>その他教育施設</v>
      </c>
      <c r="E17" s="7" t="str">
        <f>すべて_位置図情報!E17</f>
        <v>その他教育施設</v>
      </c>
      <c r="F17" s="74">
        <f>すべて_位置図情報!F17</f>
        <v>3</v>
      </c>
      <c r="G17" s="13" t="str" ph="1">
        <f>すべて_位置図情報!G17</f>
        <v>デザイン教育研究所</v>
      </c>
      <c r="H17" s="126" t="str">
        <f>すべて_位置図情報!H17</f>
        <v>大阪市阿倍野区文の里1-7-48</v>
      </c>
      <c r="I17" s="81">
        <f>すべて_位置図情報!I17</f>
        <v>1487.74</v>
      </c>
      <c r="J17" s="80" t="str">
        <f>すべて_位置図情報!J17</f>
        <v>B</v>
      </c>
      <c r="K17" s="78">
        <f>すべて_位置図情報!K17</f>
        <v>0</v>
      </c>
      <c r="L17" s="79">
        <f>すべて_位置図情報!L17</f>
        <v>1987</v>
      </c>
      <c r="M17" s="79" t="str">
        <f>すべて_位置図情報!M17</f>
        <v>b</v>
      </c>
      <c r="N17" s="79" t="str">
        <f>すべて_位置図情報!N17</f>
        <v>b</v>
      </c>
      <c r="O17" s="79" t="str">
        <f>すべて_位置図情報!O17</f>
        <v/>
      </c>
      <c r="P17" s="79" t="str">
        <f>すべて_位置図情報!P17</f>
        <v>E</v>
      </c>
      <c r="Q17" s="79" t="str">
        <f>すべて_位置図情報!Q17</f>
        <v>有</v>
      </c>
      <c r="R17" s="79" t="str">
        <f>すべて_位置図情報!R17</f>
        <v>直営</v>
      </c>
      <c r="S17" s="126" t="str">
        <f>すべて_位置図情報!S17</f>
        <v>教育委員会事務局</v>
      </c>
      <c r="T17" s="126" t="str">
        <f>すべて_位置図情報!T17</f>
        <v>指導部</v>
      </c>
      <c r="U17" s="126" t="str">
        <f>すべて_位置図情報!U17</f>
        <v>教育活動支援担当</v>
      </c>
      <c r="V17" s="126" t="str">
        <f>すべて_位置図情報!V17</f>
        <v>業務調整ｸﾞﾙｰﾌﾟ</v>
      </c>
      <c r="W17" s="116" t="str">
        <f>すべて_位置図情報!W17</f>
        <v>阿倍野区</v>
      </c>
      <c r="X17" s="116" t="str">
        <f>すべて_位置図情報!X17</f>
        <v>一般施設</v>
      </c>
      <c r="Y17" s="114">
        <f>すべて_位置図情報!Y17</f>
        <v>2</v>
      </c>
      <c r="Z17" s="127">
        <f>すべて_位置図情報!Z17</f>
        <v>0</v>
      </c>
      <c r="AA17" s="128" t="str">
        <f>すべて_位置図情報!AA17</f>
        <v>〇</v>
      </c>
      <c r="AB17" s="126">
        <f>すべて_位置図情報!AB17</f>
        <v>0</v>
      </c>
      <c r="AC17" s="128" t="str">
        <f>すべて_位置図情報!AC17</f>
        <v>〇</v>
      </c>
      <c r="AD17" s="128" t="str">
        <f>すべて_位置図情報!AD17</f>
        <v>〇</v>
      </c>
      <c r="AE17" s="19" t="str">
        <f>すべて_位置図情報!AF17</f>
        <v>〇</v>
      </c>
      <c r="AF17" s="19">
        <f>すべて_位置図情報!AG17</f>
        <v>0</v>
      </c>
      <c r="AG17" s="19">
        <f>すべて_位置図情報!AH17</f>
        <v>0</v>
      </c>
      <c r="AH17" s="19">
        <f>すべて_位置図情報!AI17</f>
        <v>0</v>
      </c>
      <c r="AI17" s="19">
        <f>すべて_位置図情報!AJ17</f>
        <v>0</v>
      </c>
      <c r="AJ17" s="19">
        <f>すべて_位置図情報!AK17</f>
        <v>0</v>
      </c>
      <c r="AK17" s="19" t="e">
        <f>すべて_位置図情報!#REF!</f>
        <v>#REF!</v>
      </c>
    </row>
    <row r="18" spans="1:37" s="75" customFormat="1">
      <c r="A18" s="222">
        <f>すべて_位置図情報!A18</f>
        <v>13</v>
      </c>
      <c r="B18" s="7" t="str">
        <f>すべて_位置図情報!B18</f>
        <v>教育・文化・スポーツ施設</v>
      </c>
      <c r="C18" s="7" t="str">
        <f>すべて_位置図情報!C18</f>
        <v>教育施設</v>
      </c>
      <c r="D18" s="7" t="str">
        <f>すべて_位置図情報!D18</f>
        <v>その他教育施設</v>
      </c>
      <c r="E18" s="7" t="str">
        <f>すべて_位置図情報!E18</f>
        <v>その他教育施設</v>
      </c>
      <c r="F18" s="74">
        <f>すべて_位置図情報!F18</f>
        <v>4</v>
      </c>
      <c r="G18" s="13" t="str" ph="1">
        <f>すべて_位置図情報!G18</f>
        <v>学校運営支援センター</v>
      </c>
      <c r="H18" s="126" t="str">
        <f>すべて_位置図情報!H18</f>
        <v>大阪市西成区天下茶屋1-16-5</v>
      </c>
      <c r="I18" s="81">
        <f>すべて_位置図情報!I18</f>
        <v>1781.67</v>
      </c>
      <c r="J18" s="80">
        <f>すべて_位置図情報!J18</f>
        <v>0</v>
      </c>
      <c r="K18" s="78">
        <f>すべて_位置図情報!K18</f>
        <v>0</v>
      </c>
      <c r="L18" s="79">
        <f>すべて_位置図情報!L18</f>
        <v>1997</v>
      </c>
      <c r="M18" s="79" t="str">
        <f>すべて_位置図情報!M18</f>
        <v>b</v>
      </c>
      <c r="N18" s="79" t="str">
        <f>すべて_位置図情報!N18</f>
        <v>b</v>
      </c>
      <c r="O18" s="79">
        <f>すべて_位置図情報!O18</f>
        <v>0</v>
      </c>
      <c r="P18" s="79">
        <f>すべて_位置図情報!P18</f>
        <v>0</v>
      </c>
      <c r="Q18" s="79" t="str">
        <f>すべて_位置図情報!Q18</f>
        <v>有</v>
      </c>
      <c r="R18" s="79" t="str">
        <f>すべて_位置図情報!R18</f>
        <v>直営</v>
      </c>
      <c r="S18" s="126" t="str">
        <f>すべて_位置図情報!S18</f>
        <v>教育委員会事務局</v>
      </c>
      <c r="T18" s="126" t="str">
        <f>すべて_位置図情報!T18</f>
        <v>学校運営支援センター</v>
      </c>
      <c r="U18" s="126" t="str">
        <f>すべて_位置図情報!U18</f>
        <v>事務管理担当</v>
      </c>
      <c r="V18" s="124" t="str">
        <f>すべて_位置図情報!V18</f>
        <v>－</v>
      </c>
      <c r="W18" s="116" t="str">
        <f>すべて_位置図情報!W18</f>
        <v>西成区</v>
      </c>
      <c r="X18" s="116" t="str">
        <f>すべて_位置図情報!X18</f>
        <v>一般施設</v>
      </c>
      <c r="Y18" s="114">
        <f>すべて_位置図情報!Y18</f>
        <v>15</v>
      </c>
      <c r="Z18" s="127">
        <f>すべて_位置図情報!Z18</f>
        <v>0</v>
      </c>
      <c r="AA18" s="128" t="str">
        <f>すべて_位置図情報!AA18</f>
        <v>〇</v>
      </c>
      <c r="AC18" s="6"/>
      <c r="AD18" s="6"/>
      <c r="AE18" s="6"/>
      <c r="AF18" s="6"/>
      <c r="AG18" s="6"/>
      <c r="AH18" s="6"/>
      <c r="AI18" s="6"/>
      <c r="AJ18" s="6"/>
      <c r="AK18" s="6"/>
    </row>
    <row r="19" spans="1:37" s="75" customFormat="1">
      <c r="A19" s="229">
        <f>すべて_位置図情報!A19</f>
        <v>14</v>
      </c>
      <c r="B19" s="45" t="str">
        <f>すべて_位置図情報!B19</f>
        <v>教育・文化・スポーツ施設</v>
      </c>
      <c r="C19" s="45" t="str">
        <f>すべて_位置図情報!C19</f>
        <v>教育施設</v>
      </c>
      <c r="D19" s="45" t="str">
        <f>すべて_位置図情報!D19</f>
        <v>その他教育施設</v>
      </c>
      <c r="E19" s="45" t="str">
        <f>すべて_位置図情報!E19</f>
        <v>その他教育施設</v>
      </c>
      <c r="F19" s="74">
        <f>すべて_位置図情報!F19</f>
        <v>5</v>
      </c>
      <c r="G19" s="13" t="str" ph="1">
        <f>すべて_位置図情報!G19</f>
        <v>大阪市総合教育センター</v>
      </c>
      <c r="H19" s="126" t="str">
        <f>すべて_位置図情報!H19</f>
        <v>大阪市天王寺区南河堀町4-88</v>
      </c>
      <c r="I19" s="81">
        <f>すべて_位置図情報!I19</f>
        <v>2561.41</v>
      </c>
      <c r="J19" s="80">
        <f>すべて_位置図情報!J19</f>
        <v>0</v>
      </c>
      <c r="K19" s="78">
        <f>すべて_位置図情報!K19</f>
        <v>0</v>
      </c>
      <c r="L19" s="79">
        <f>すべて_位置図情報!L19</f>
        <v>2024</v>
      </c>
      <c r="M19" s="79" t="str">
        <f>すべて_位置図情報!M19</f>
        <v>a</v>
      </c>
      <c r="N19" s="79" t="str">
        <f>すべて_位置図情報!N19</f>
        <v>a</v>
      </c>
      <c r="O19" s="79">
        <f>すべて_位置図情報!O19</f>
        <v>0</v>
      </c>
      <c r="P19" s="79">
        <f>すべて_位置図情報!P19</f>
        <v>0</v>
      </c>
      <c r="Q19" s="79" t="str">
        <f>すべて_位置図情報!Q19</f>
        <v>有</v>
      </c>
      <c r="R19" s="79" t="str">
        <f>すべて_位置図情報!R19</f>
        <v>直営</v>
      </c>
      <c r="S19" s="126" t="str">
        <f>すべて_位置図情報!S19</f>
        <v>教育委員会事務局</v>
      </c>
      <c r="T19" s="126" t="str">
        <f>すべて_位置図情報!T19</f>
        <v>総合教育ｾﾝﾀｰ</v>
      </c>
      <c r="U19" s="126" t="str">
        <f>すべて_位置図情報!U19</f>
        <v>管理担当</v>
      </c>
      <c r="V19" s="124" t="str">
        <f>すべて_位置図情報!V19</f>
        <v>－</v>
      </c>
      <c r="W19" s="116" t="str">
        <f>すべて_位置図情報!W19</f>
        <v>天王寺区</v>
      </c>
      <c r="X19" s="116" t="str">
        <f>すべて_位置図情報!X19</f>
        <v>一般施設</v>
      </c>
      <c r="Y19" s="114">
        <f>すべて_位置図情報!Y19</f>
        <v>2</v>
      </c>
      <c r="Z19" s="127">
        <f>すべて_位置図情報!Z19</f>
        <v>0</v>
      </c>
      <c r="AA19" s="128" t="str">
        <f>すべて_位置図情報!AA19</f>
        <v>〇</v>
      </c>
      <c r="AC19" s="6"/>
      <c r="AD19" s="6"/>
      <c r="AE19" s="6"/>
      <c r="AF19" s="6"/>
      <c r="AG19" s="6"/>
      <c r="AH19" s="6"/>
      <c r="AI19" s="6"/>
      <c r="AJ19" s="6"/>
      <c r="AK19" s="6"/>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6" spans="7:7" ht="18">
      <c r="G1656" s="75"/>
    </row>
    <row r="1657" spans="7:7" ht="18">
      <c r="G1657"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7" spans="7:7" ht="18">
      <c r="G1677" s="75"/>
    </row>
    <row r="1678" spans="7:7" ht="18">
      <c r="G1678" s="75"/>
    </row>
    <row r="1679" spans="7:7" ht="18">
      <c r="G1679" s="75"/>
    </row>
    <row r="1682" spans="7:7" ht="18">
      <c r="G1682" s="75"/>
    </row>
    <row r="1683" spans="7:7" ht="18">
      <c r="G1683"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7" spans="7:7" ht="18">
      <c r="G1697" s="75"/>
    </row>
    <row r="1698" spans="7:7" ht="18">
      <c r="G1698"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3" spans="7:7" ht="18">
      <c r="G1713" s="75"/>
    </row>
    <row r="1714" spans="7:7" ht="18">
      <c r="G1714"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41" spans="7:7" ht="18">
      <c r="G1741" s="75"/>
    </row>
    <row r="1742" spans="7:7" ht="18">
      <c r="G1742" s="75"/>
    </row>
    <row r="1743" spans="7:7" ht="18">
      <c r="G1743" s="75"/>
    </row>
    <row r="1745" spans="7:7" ht="18">
      <c r="G1745" s="75"/>
    </row>
    <row r="1746" spans="7:7" ht="18">
      <c r="G1746" s="75"/>
    </row>
    <row r="1747" spans="7:7" ht="18">
      <c r="G1747" s="75"/>
    </row>
    <row r="1748" spans="7:7" ht="18">
      <c r="G1748" s="75"/>
    </row>
    <row r="1750" spans="7:7" ht="18">
      <c r="G1750" s="75"/>
    </row>
    <row r="1751" spans="7:7" ht="18">
      <c r="G1751" s="75"/>
    </row>
    <row r="1752" spans="7:7" ht="18">
      <c r="G1752" s="75"/>
    </row>
    <row r="1753" spans="7:7" ht="18">
      <c r="G1753" s="75"/>
    </row>
    <row r="1755" spans="7:7" ht="18">
      <c r="G1755" s="75"/>
    </row>
    <row r="1756" spans="7:7" ht="18">
      <c r="G1756"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3" spans="7:7" ht="18">
      <c r="G1773" s="75"/>
    </row>
    <row r="1774" spans="7:7" ht="18">
      <c r="G1774" s="75"/>
    </row>
    <row r="1775" spans="7:7" ht="18">
      <c r="G1775" s="75"/>
    </row>
    <row r="1777" spans="7:7" ht="18">
      <c r="G1777" s="75"/>
    </row>
    <row r="1778" spans="7:7" ht="18">
      <c r="G1778" s="75"/>
    </row>
    <row r="1779" spans="7:7" ht="18">
      <c r="G1779" s="75"/>
    </row>
    <row r="1780" spans="7:7" ht="18">
      <c r="G1780" s="75"/>
    </row>
    <row r="1782" spans="7:7" ht="18">
      <c r="G1782" s="75"/>
    </row>
    <row r="1783" spans="7:7" ht="18">
      <c r="G1783" s="75"/>
    </row>
    <row r="1784" spans="7:7" ht="18">
      <c r="G1784" s="75"/>
    </row>
    <row r="1785" spans="7:7" ht="18">
      <c r="G1785" s="75"/>
    </row>
    <row r="1787" spans="7:7" ht="18">
      <c r="G1787" s="75"/>
    </row>
    <row r="1788" spans="7:7" ht="18">
      <c r="G1788"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8" spans="7:7" ht="18">
      <c r="G1798" s="75"/>
    </row>
    <row r="1799" spans="7:7" ht="18">
      <c r="G1799" s="75"/>
    </row>
    <row r="1800" spans="7:7" ht="18">
      <c r="G1800" s="75"/>
    </row>
    <row r="1801" spans="7:7" ht="18">
      <c r="G1801" s="75"/>
    </row>
    <row r="1807" spans="7:7" ht="18">
      <c r="G1807" s="75"/>
    </row>
    <row r="1814" spans="7:7" ht="18">
      <c r="G1814" s="75"/>
    </row>
    <row r="1815" spans="7:7" ht="18">
      <c r="G1815" s="75"/>
    </row>
    <row r="1816" spans="7:7" ht="18">
      <c r="G1816" s="75"/>
    </row>
    <row r="1817" spans="7:7" ht="18">
      <c r="G1817" s="75"/>
    </row>
    <row r="1820" spans="7:7" ht="18">
      <c r="G1820" s="75"/>
    </row>
    <row r="1827" spans="7:7" ht="18">
      <c r="G1827" s="75"/>
    </row>
    <row r="1828" spans="7:7" ht="18">
      <c r="G1828" s="75"/>
    </row>
    <row r="1830" spans="7:7" ht="18">
      <c r="G1830" s="75"/>
    </row>
    <row r="1831" spans="7:7" ht="18">
      <c r="G1831" s="75"/>
    </row>
    <row r="1832" spans="7:7" ht="18">
      <c r="G1832" s="75"/>
    </row>
    <row r="1833" spans="7:7" ht="18">
      <c r="G1833" s="75"/>
    </row>
    <row r="1839" spans="7:7" ht="18">
      <c r="G1839" s="75"/>
    </row>
    <row r="1846" spans="7:7" ht="18">
      <c r="G1846" s="75"/>
    </row>
    <row r="1847" spans="7:7" ht="18">
      <c r="G1847" s="75"/>
    </row>
    <row r="1848" spans="7:7" ht="18">
      <c r="G1848" s="75"/>
    </row>
    <row r="1849" spans="7:7" ht="18">
      <c r="G1849" s="75"/>
    </row>
    <row r="1852" spans="7:7" ht="18">
      <c r="G1852" s="75"/>
    </row>
    <row r="1859" spans="7:7" ht="18">
      <c r="G1859" s="75"/>
    </row>
    <row r="1861" spans="7:7" ht="18">
      <c r="G1861" s="75"/>
    </row>
    <row r="1862" spans="7:7" ht="18">
      <c r="G1862" s="75"/>
    </row>
    <row r="1863" spans="7:7" ht="18">
      <c r="G1863" s="75"/>
    </row>
    <row r="1864" spans="7:7" ht="18">
      <c r="G1864" s="75"/>
    </row>
    <row r="1865" spans="7:7" ht="18">
      <c r="G1865" s="75"/>
    </row>
    <row r="1871" spans="7:7" ht="18">
      <c r="G1871"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3" spans="7:7" ht="18">
      <c r="G1883" s="75"/>
    </row>
    <row r="1884" spans="7:7" ht="18">
      <c r="G1884" s="75"/>
    </row>
    <row r="1885" spans="7:7" ht="18">
      <c r="G1885" s="75"/>
    </row>
    <row r="1886" spans="7:7" ht="18">
      <c r="G1886" s="75"/>
    </row>
    <row r="1888" spans="7:7" ht="18">
      <c r="G1888" s="75"/>
    </row>
    <row r="1889" spans="7:7" ht="18">
      <c r="G1889"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9" spans="7:7" ht="18">
      <c r="G1899" s="75"/>
    </row>
    <row r="1900" spans="7:7" ht="18">
      <c r="G1900" s="75"/>
    </row>
    <row r="1901" spans="7:7" ht="18">
      <c r="G1901" s="75"/>
    </row>
    <row r="1902" spans="7:7" ht="18">
      <c r="G1902" s="75"/>
    </row>
    <row r="1908" spans="7:7" ht="18">
      <c r="G1908" s="75"/>
    </row>
    <row r="1915" spans="7:7" ht="18">
      <c r="G1915" s="75"/>
    </row>
    <row r="1916" spans="7:7" ht="18">
      <c r="G1916" s="75"/>
    </row>
    <row r="1917" spans="7:7" ht="18">
      <c r="G1917" s="75"/>
    </row>
    <row r="1918" spans="7:7" ht="18">
      <c r="G1918" s="75"/>
    </row>
    <row r="1921" spans="7:7" ht="18">
      <c r="G1921" s="75"/>
    </row>
    <row r="1928" spans="7:7" ht="18">
      <c r="G1928" s="75"/>
    </row>
    <row r="1929" spans="7:7" ht="18">
      <c r="G1929" s="75"/>
    </row>
    <row r="1931" spans="7:7" ht="18">
      <c r="G1931" s="75"/>
    </row>
    <row r="1932" spans="7:7" ht="18">
      <c r="G1932" s="75"/>
    </row>
    <row r="1933" spans="7:7" ht="18">
      <c r="G1933" s="75"/>
    </row>
    <row r="1934" spans="7:7" ht="18">
      <c r="G1934" s="75"/>
    </row>
    <row r="1940" spans="7:7" ht="18">
      <c r="G1940" s="75"/>
    </row>
    <row r="1947" spans="7:7" ht="18">
      <c r="G1947" s="75"/>
    </row>
    <row r="1948" spans="7:7" ht="18">
      <c r="G1948" s="75"/>
    </row>
    <row r="1949" spans="7:7" ht="18">
      <c r="G1949" s="75"/>
    </row>
    <row r="1950" spans="7:7" ht="18">
      <c r="G1950" s="75"/>
    </row>
    <row r="1953" spans="7:7" ht="18">
      <c r="G1953" s="75"/>
    </row>
    <row r="1960" spans="7:7" ht="18">
      <c r="G1960" s="75"/>
    </row>
    <row r="1962" spans="7:7" ht="18">
      <c r="G1962" s="75"/>
    </row>
    <row r="1963" spans="7:7" ht="18">
      <c r="G1963" s="75"/>
    </row>
    <row r="1964" spans="7:7" ht="18">
      <c r="G1964" s="75"/>
    </row>
    <row r="1965" spans="7:7" ht="18">
      <c r="G1965" s="75"/>
    </row>
    <row r="1966" spans="7:7" ht="18">
      <c r="G1966" s="75"/>
    </row>
    <row r="1972" spans="7:7" ht="18">
      <c r="G1972"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7"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6 AB7:AK17 Y7:AA19">
    <cfRule type="cellIs" dxfId="2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45F3-3A7D-4ACD-987D-BA2EC67B35DA}">
  <sheetPr>
    <tabColor rgb="FFFFCCFF"/>
    <pageSetUpPr fitToPage="1"/>
  </sheetPr>
  <dimension ref="A1:AK2016"/>
  <sheetViews>
    <sheetView view="pageBreakPreview" zoomScale="80" zoomScaleNormal="40" zoomScaleSheetLayoutView="80" workbookViewId="0">
      <pane xSplit="7" ySplit="5" topLeftCell="H27" activePane="bottomRight" state="frozen"/>
      <selection activeCell="E27" sqref="E27"/>
      <selection pane="topRight" activeCell="E27" sqref="E27"/>
      <selection pane="bottomLeft" activeCell="E27" sqref="E27"/>
      <selection pane="bottomRight" activeCell="A29" sqref="A6:A2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『教育・文化・スポーツ施設／図書館』一般施設・賃借施設の一覧（令和７年４月１日時点）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f>すべて_位置図情報!A20</f>
        <v>15</v>
      </c>
      <c r="B6" s="113" t="str">
        <f>すべて_位置図情報!B20</f>
        <v>教育・文化・スポーツ施設</v>
      </c>
      <c r="C6" s="44" t="str">
        <f>すべて_位置図情報!C20</f>
        <v>図書館</v>
      </c>
      <c r="D6" s="44" t="str">
        <f>すべて_位置図情報!D20</f>
        <v>中央図書館</v>
      </c>
      <c r="E6" s="44" t="str">
        <f>すべて_位置図情報!E20</f>
        <v>中央図書館</v>
      </c>
      <c r="F6" s="74">
        <f>すべて_位置図情報!F20</f>
        <v>1</v>
      </c>
      <c r="G6" s="13" t="str" ph="1">
        <f>すべて_位置図情報!G20</f>
        <v>中央図書館</v>
      </c>
      <c r="H6" s="77" t="str">
        <f>すべて_位置図情報!H20</f>
        <v>大阪市西区北堀江4-3-2</v>
      </c>
      <c r="I6" s="81">
        <f>すべて_位置図情報!I20</f>
        <v>34532.86</v>
      </c>
      <c r="J6" s="80" t="str">
        <f>すべて_位置図情報!J20</f>
        <v>C</v>
      </c>
      <c r="K6" s="78">
        <f>すべて_位置図情報!K20</f>
        <v>0</v>
      </c>
      <c r="L6" s="79">
        <f>すべて_位置図情報!L20</f>
        <v>1996</v>
      </c>
      <c r="M6" s="79" t="str">
        <f>すべて_位置図情報!M20</f>
        <v>b</v>
      </c>
      <c r="N6" s="79" t="str">
        <f>すべて_位置図情報!N20</f>
        <v>b</v>
      </c>
      <c r="O6" s="79" t="str">
        <f>すべて_位置図情報!O20</f>
        <v/>
      </c>
      <c r="P6" s="79" t="str">
        <f>すべて_位置図情報!P20</f>
        <v>F</v>
      </c>
      <c r="Q6" s="79" t="str">
        <f>すべて_位置図情報!Q20</f>
        <v>無</v>
      </c>
      <c r="R6" s="79" t="str">
        <f>すべて_位置図情報!R20</f>
        <v>直営（一部委託）</v>
      </c>
      <c r="S6" s="77" t="str">
        <f>すべて_位置図情報!S20</f>
        <v>教育委員会事務局</v>
      </c>
      <c r="T6" s="77" t="str">
        <f>すべて_位置図情報!T20</f>
        <v>中央図書館</v>
      </c>
      <c r="U6" s="77" t="str">
        <f>すべて_位置図情報!U20</f>
        <v>総務担当</v>
      </c>
      <c r="V6" s="18" t="str">
        <f>すべて_位置図情報!V20</f>
        <v>－</v>
      </c>
      <c r="W6" s="116" t="str">
        <f>すべて_位置図情報!W20</f>
        <v>西区</v>
      </c>
      <c r="X6" s="116" t="str">
        <f>すべて_位置図情報!X20</f>
        <v>一般施設</v>
      </c>
      <c r="Y6" s="114">
        <f>すべて_位置図情報!Y20</f>
        <v>1</v>
      </c>
      <c r="Z6" s="32">
        <f>すべて_位置図情報!Z20</f>
        <v>0</v>
      </c>
      <c r="AA6" s="19" t="str">
        <f>すべて_位置図情報!AA20</f>
        <v>〇</v>
      </c>
      <c r="AB6" s="77">
        <f>すべて_位置図情報!AB20</f>
        <v>0</v>
      </c>
      <c r="AC6" s="19" t="str">
        <f>すべて_位置図情報!AC20</f>
        <v>〇</v>
      </c>
      <c r="AD6" s="19" t="str">
        <f>すべて_位置図情報!AD20</f>
        <v>〇</v>
      </c>
      <c r="AE6" s="19" t="str">
        <f>すべて_位置図情報!AF20</f>
        <v>〇</v>
      </c>
      <c r="AF6" s="19">
        <f>すべて_位置図情報!AG20</f>
        <v>0</v>
      </c>
      <c r="AG6" s="19">
        <f>すべて_位置図情報!AH20</f>
        <v>0</v>
      </c>
      <c r="AH6" s="19">
        <f>すべて_位置図情報!AI20</f>
        <v>0</v>
      </c>
      <c r="AI6" s="19">
        <f>すべて_位置図情報!AJ20</f>
        <v>0</v>
      </c>
      <c r="AJ6" s="19">
        <f>すべて_位置図情報!AK20</f>
        <v>0</v>
      </c>
      <c r="AK6" s="19" t="e">
        <f>すべて_位置図情報!#REF!</f>
        <v>#REF!</v>
      </c>
    </row>
    <row r="7" spans="1:37">
      <c r="A7" s="178">
        <f>すべて_位置図情報!A21</f>
        <v>16</v>
      </c>
      <c r="B7" s="7" t="str">
        <f>すべて_位置図情報!B21</f>
        <v>教育・文化・スポーツ施設</v>
      </c>
      <c r="C7" s="7" t="str">
        <f>すべて_位置図情報!C21</f>
        <v>図書館</v>
      </c>
      <c r="D7" s="44" t="str">
        <f>すべて_位置図情報!D21</f>
        <v>地域図書館</v>
      </c>
      <c r="E7" s="44" t="str">
        <f>すべて_位置図情報!E21</f>
        <v>地域図書館</v>
      </c>
      <c r="F7" s="74">
        <f>すべて_位置図情報!F21</f>
        <v>1</v>
      </c>
      <c r="G7" s="13" t="str" ph="1">
        <f>すべて_位置図情報!G21</f>
        <v>北図書館</v>
      </c>
      <c r="H7" s="77" t="str">
        <f>すべて_位置図情報!H21</f>
        <v>大阪市北区本庄東3-8-2</v>
      </c>
      <c r="I7" s="81">
        <f>すべて_位置図情報!I21</f>
        <v>610.66</v>
      </c>
      <c r="J7" s="80" t="str">
        <f>すべて_位置図情報!J21</f>
        <v>B</v>
      </c>
      <c r="K7" s="78">
        <f>すべて_位置図情報!K21</f>
        <v>0</v>
      </c>
      <c r="L7" s="79">
        <f>すべて_位置図情報!L21</f>
        <v>1984</v>
      </c>
      <c r="M7" s="79" t="str">
        <f>すべて_位置図情報!M21</f>
        <v>c</v>
      </c>
      <c r="N7" s="79" t="str">
        <f>すべて_位置図情報!N21</f>
        <v>c</v>
      </c>
      <c r="O7" s="79" t="str">
        <f>すべて_位置図情報!O21</f>
        <v/>
      </c>
      <c r="P7" s="79" t="str">
        <f>すべて_位置図情報!P21</f>
        <v>H</v>
      </c>
      <c r="Q7" s="79" t="str">
        <f>すべて_位置図情報!Q21</f>
        <v>有</v>
      </c>
      <c r="R7" s="79" t="str">
        <f>すべて_位置図情報!R21</f>
        <v>直営（一部委託）</v>
      </c>
      <c r="S7" s="77" t="str">
        <f>すべて_位置図情報!S21</f>
        <v>教育委員会事務局</v>
      </c>
      <c r="T7" s="77" t="str">
        <f>すべて_位置図情報!T21</f>
        <v>中央図書館</v>
      </c>
      <c r="U7" s="77" t="str">
        <f>すべて_位置図情報!U21</f>
        <v>総務担当</v>
      </c>
      <c r="V7" s="18" t="str">
        <f>すべて_位置図情報!V21</f>
        <v>－</v>
      </c>
      <c r="W7" s="116" t="str">
        <f>すべて_位置図情報!W21</f>
        <v>北区</v>
      </c>
      <c r="X7" s="116" t="str">
        <f>すべて_位置図情報!X21</f>
        <v>一般施設</v>
      </c>
      <c r="Y7" s="114">
        <f>すべて_位置図情報!Y21</f>
        <v>4</v>
      </c>
      <c r="Z7" s="32">
        <f>すべて_位置図情報!Z21</f>
        <v>0</v>
      </c>
      <c r="AA7" s="19" t="str">
        <f>すべて_位置図情報!AA21</f>
        <v>〇</v>
      </c>
      <c r="AB7" s="77">
        <f>すべて_位置図情報!AB21</f>
        <v>0</v>
      </c>
      <c r="AC7" s="19" t="str">
        <f>すべて_位置図情報!AC21</f>
        <v>〇</v>
      </c>
      <c r="AD7" s="19" t="str">
        <f>すべて_位置図情報!AD21</f>
        <v>〇</v>
      </c>
      <c r="AE7" s="19" t="str">
        <f>すべて_位置図情報!AF21</f>
        <v>〇</v>
      </c>
      <c r="AF7" s="19">
        <f>すべて_位置図情報!AG21</f>
        <v>0</v>
      </c>
      <c r="AG7" s="19">
        <f>すべて_位置図情報!AH21</f>
        <v>0</v>
      </c>
      <c r="AH7" s="19">
        <f>すべて_位置図情報!AI21</f>
        <v>0</v>
      </c>
      <c r="AI7" s="19">
        <f>すべて_位置図情報!AJ21</f>
        <v>0</v>
      </c>
      <c r="AJ7" s="19">
        <f>すべて_位置図情報!AK21</f>
        <v>0</v>
      </c>
      <c r="AK7" s="19" t="e">
        <f>すべて_位置図情報!#REF!</f>
        <v>#REF!</v>
      </c>
    </row>
    <row r="8" spans="1:37">
      <c r="A8" s="178">
        <f>すべて_位置図情報!A22</f>
        <v>17</v>
      </c>
      <c r="B8" s="7" t="str">
        <f>すべて_位置図情報!B22</f>
        <v>教育・文化・スポーツ施設</v>
      </c>
      <c r="C8" s="7" t="str">
        <f>すべて_位置図情報!C22</f>
        <v>図書館</v>
      </c>
      <c r="D8" s="7" t="str">
        <f>すべて_位置図情報!D22</f>
        <v>地域図書館</v>
      </c>
      <c r="E8" s="7" t="str">
        <f>すべて_位置図情報!E22</f>
        <v>地域図書館</v>
      </c>
      <c r="F8" s="74">
        <f>すべて_位置図情報!F22</f>
        <v>2</v>
      </c>
      <c r="G8" s="13" t="str" ph="1">
        <f>すべて_位置図情報!G22</f>
        <v>都島図書館</v>
      </c>
      <c r="H8" s="77" t="str">
        <f>すべて_位置図情報!H22</f>
        <v>大阪市都島区中野町2-16-25</v>
      </c>
      <c r="I8" s="81">
        <f>すべて_位置図情報!I22</f>
        <v>662.01</v>
      </c>
      <c r="J8" s="80" t="str">
        <f>すべて_位置図情報!J22</f>
        <v>B</v>
      </c>
      <c r="K8" s="78">
        <f>すべて_位置図情報!K22</f>
        <v>0</v>
      </c>
      <c r="L8" s="79">
        <f>すべて_位置図情報!L22</f>
        <v>1978</v>
      </c>
      <c r="M8" s="79" t="str">
        <f>すべて_位置図情報!M22</f>
        <v>c</v>
      </c>
      <c r="N8" s="79" t="str">
        <f>すべて_位置図情報!N22</f>
        <v>c</v>
      </c>
      <c r="O8" s="79" t="str">
        <f>すべて_位置図情報!O22</f>
        <v/>
      </c>
      <c r="P8" s="79" t="str">
        <f>すべて_位置図情報!P22</f>
        <v>H</v>
      </c>
      <c r="Q8" s="79" t="str">
        <f>すべて_位置図情報!Q22</f>
        <v>有</v>
      </c>
      <c r="R8" s="79" t="str">
        <f>すべて_位置図情報!R22</f>
        <v>直営（一部委託）</v>
      </c>
      <c r="S8" s="77" t="str">
        <f>すべて_位置図情報!S22</f>
        <v>教育委員会事務局</v>
      </c>
      <c r="T8" s="77" t="str">
        <f>すべて_位置図情報!T22</f>
        <v>中央図書館</v>
      </c>
      <c r="U8" s="77" t="str">
        <f>すべて_位置図情報!U22</f>
        <v>総務担当</v>
      </c>
      <c r="V8" s="18" t="str">
        <f>すべて_位置図情報!V22</f>
        <v>－</v>
      </c>
      <c r="W8" s="116" t="str">
        <f>すべて_位置図情報!W22</f>
        <v>都島区</v>
      </c>
      <c r="X8" s="116" t="str">
        <f>すべて_位置図情報!X22</f>
        <v>一般施設</v>
      </c>
      <c r="Y8" s="114">
        <f>すべて_位置図情報!Y22</f>
        <v>1</v>
      </c>
      <c r="Z8" s="32">
        <f>すべて_位置図情報!Z22</f>
        <v>0</v>
      </c>
      <c r="AA8" s="19" t="str">
        <f>すべて_位置図情報!AA22</f>
        <v>〇</v>
      </c>
      <c r="AB8" s="77">
        <f>すべて_位置図情報!AB22</f>
        <v>0</v>
      </c>
      <c r="AC8" s="19" t="str">
        <f>すべて_位置図情報!AC22</f>
        <v>〇</v>
      </c>
      <c r="AD8" s="19" t="str">
        <f>すべて_位置図情報!AD22</f>
        <v>〇</v>
      </c>
      <c r="AE8" s="19" t="str">
        <f>すべて_位置図情報!AF22</f>
        <v>〇</v>
      </c>
      <c r="AF8" s="19">
        <f>すべて_位置図情報!AG22</f>
        <v>0</v>
      </c>
      <c r="AG8" s="19">
        <f>すべて_位置図情報!AH22</f>
        <v>0</v>
      </c>
      <c r="AH8" s="19">
        <f>すべて_位置図情報!AI22</f>
        <v>0</v>
      </c>
      <c r="AI8" s="19">
        <f>すべて_位置図情報!AJ22</f>
        <v>0</v>
      </c>
      <c r="AJ8" s="19">
        <f>すべて_位置図情報!AK22</f>
        <v>0</v>
      </c>
      <c r="AK8" s="19" t="e">
        <f>すべて_位置図情報!#REF!</f>
        <v>#REF!</v>
      </c>
    </row>
    <row r="9" spans="1:37">
      <c r="A9" s="178">
        <f>すべて_位置図情報!A23</f>
        <v>18</v>
      </c>
      <c r="B9" s="7" t="str">
        <f>すべて_位置図情報!B23</f>
        <v>教育・文化・スポーツ施設</v>
      </c>
      <c r="C9" s="7" t="str">
        <f>すべて_位置図情報!C23</f>
        <v>図書館</v>
      </c>
      <c r="D9" s="7" t="str">
        <f>すべて_位置図情報!D23</f>
        <v>地域図書館</v>
      </c>
      <c r="E9" s="7" t="str">
        <f>すべて_位置図情報!E23</f>
        <v>地域図書館</v>
      </c>
      <c r="F9" s="74">
        <f>すべて_位置図情報!F23</f>
        <v>3</v>
      </c>
      <c r="G9" s="13" t="str" ph="1">
        <f>すべて_位置図情報!G23</f>
        <v>福島図書館</v>
      </c>
      <c r="H9" s="77" t="str">
        <f>すべて_位置図情報!H23</f>
        <v>大阪市福島区吉野3-17-23</v>
      </c>
      <c r="I9" s="81">
        <f>すべて_位置図情報!I23</f>
        <v>667.68</v>
      </c>
      <c r="J9" s="80" t="str">
        <f>すべて_位置図情報!J23</f>
        <v>B</v>
      </c>
      <c r="K9" s="78">
        <f>すべて_位置図情報!K23</f>
        <v>0</v>
      </c>
      <c r="L9" s="79">
        <f>すべて_位置図情報!L23</f>
        <v>1987</v>
      </c>
      <c r="M9" s="79" t="str">
        <f>すべて_位置図情報!M23</f>
        <v>b</v>
      </c>
      <c r="N9" s="79" t="str">
        <f>すべて_位置図情報!N23</f>
        <v>b</v>
      </c>
      <c r="O9" s="79" t="str">
        <f>すべて_位置図情報!O23</f>
        <v/>
      </c>
      <c r="P9" s="79" t="str">
        <f>すべて_位置図情報!P23</f>
        <v>E</v>
      </c>
      <c r="Q9" s="79" t="str">
        <f>すべて_位置図情報!Q23</f>
        <v>有</v>
      </c>
      <c r="R9" s="79" t="str">
        <f>すべて_位置図情報!R23</f>
        <v>直営（一部委託）</v>
      </c>
      <c r="S9" s="77" t="str">
        <f>すべて_位置図情報!S23</f>
        <v>教育委員会事務局</v>
      </c>
      <c r="T9" s="77" t="str">
        <f>すべて_位置図情報!T23</f>
        <v>中央図書館</v>
      </c>
      <c r="U9" s="77" t="str">
        <f>すべて_位置図情報!U23</f>
        <v>総務担当</v>
      </c>
      <c r="V9" s="18" t="str">
        <f>すべて_位置図情報!V23</f>
        <v>－</v>
      </c>
      <c r="W9" s="116" t="str">
        <f>すべて_位置図情報!W23</f>
        <v>福島区</v>
      </c>
      <c r="X9" s="116" t="str">
        <f>すべて_位置図情報!X23</f>
        <v>一般施設</v>
      </c>
      <c r="Y9" s="114">
        <f>すべて_位置図情報!Y23</f>
        <v>1</v>
      </c>
      <c r="Z9" s="32">
        <f>すべて_位置図情報!Z23</f>
        <v>0</v>
      </c>
      <c r="AA9" s="19" t="str">
        <f>すべて_位置図情報!AA23</f>
        <v>〇</v>
      </c>
      <c r="AB9" s="77">
        <f>すべて_位置図情報!AB23</f>
        <v>0</v>
      </c>
      <c r="AC9" s="19" t="str">
        <f>すべて_位置図情報!AC23</f>
        <v>〇</v>
      </c>
      <c r="AD9" s="19" t="str">
        <f>すべて_位置図情報!AD23</f>
        <v>〇</v>
      </c>
      <c r="AE9" s="19" t="str">
        <f>すべて_位置図情報!AF23</f>
        <v>〇</v>
      </c>
      <c r="AF9" s="19">
        <f>すべて_位置図情報!AG23</f>
        <v>0</v>
      </c>
      <c r="AG9" s="19">
        <f>すべて_位置図情報!AH23</f>
        <v>0</v>
      </c>
      <c r="AH9" s="19">
        <f>すべて_位置図情報!AI23</f>
        <v>0</v>
      </c>
      <c r="AI9" s="19">
        <f>すべて_位置図情報!AJ23</f>
        <v>0</v>
      </c>
      <c r="AJ9" s="19">
        <f>すべて_位置図情報!AK23</f>
        <v>0</v>
      </c>
      <c r="AK9" s="19" t="e">
        <f>すべて_位置図情報!#REF!</f>
        <v>#REF!</v>
      </c>
    </row>
    <row r="10" spans="1:37">
      <c r="A10" s="178">
        <f>すべて_位置図情報!A24</f>
        <v>19</v>
      </c>
      <c r="B10" s="7" t="str">
        <f>すべて_位置図情報!B24</f>
        <v>教育・文化・スポーツ施設</v>
      </c>
      <c r="C10" s="7" t="str">
        <f>すべて_位置図情報!C24</f>
        <v>図書館</v>
      </c>
      <c r="D10" s="7" t="str">
        <f>すべて_位置図情報!D24</f>
        <v>地域図書館</v>
      </c>
      <c r="E10" s="7" t="str">
        <f>すべて_位置図情報!E24</f>
        <v>地域図書館</v>
      </c>
      <c r="F10" s="74">
        <f>すべて_位置図情報!F24</f>
        <v>4</v>
      </c>
      <c r="G10" s="13" t="str" ph="1">
        <f>すべて_位置図情報!G24</f>
        <v>此花図書館</v>
      </c>
      <c r="H10" s="77" t="str">
        <f>すべて_位置図情報!H24</f>
        <v>大阪市此花区四貫島1-1-18</v>
      </c>
      <c r="I10" s="81">
        <f>すべて_位置図情報!I24</f>
        <v>832.64</v>
      </c>
      <c r="J10" s="80" t="str">
        <f>すべて_位置図情報!J24</f>
        <v>B</v>
      </c>
      <c r="K10" s="78">
        <f>すべて_位置図情報!K24</f>
        <v>0</v>
      </c>
      <c r="L10" s="79">
        <f>すべて_位置図情報!L24</f>
        <v>1977</v>
      </c>
      <c r="M10" s="79" t="str">
        <f>すべて_位置図情報!M24</f>
        <v>c</v>
      </c>
      <c r="N10" s="79" t="str">
        <f>すべて_位置図情報!N24</f>
        <v>c</v>
      </c>
      <c r="O10" s="79" t="str">
        <f>すべて_位置図情報!O24</f>
        <v/>
      </c>
      <c r="P10" s="79" t="str">
        <f>すべて_位置図情報!P24</f>
        <v>H</v>
      </c>
      <c r="Q10" s="79" t="str">
        <f>すべて_位置図情報!Q24</f>
        <v>有</v>
      </c>
      <c r="R10" s="79" t="str">
        <f>すべて_位置図情報!R24</f>
        <v>直営（一部委託）</v>
      </c>
      <c r="S10" s="77" t="str">
        <f>すべて_位置図情報!S24</f>
        <v>教育委員会事務局</v>
      </c>
      <c r="T10" s="77" t="str">
        <f>すべて_位置図情報!T24</f>
        <v>中央図書館</v>
      </c>
      <c r="U10" s="77" t="str">
        <f>すべて_位置図情報!U24</f>
        <v>総務担当</v>
      </c>
      <c r="V10" s="18" t="str">
        <f>すべて_位置図情報!V24</f>
        <v>－</v>
      </c>
      <c r="W10" s="116" t="str">
        <f>すべて_位置図情報!W24</f>
        <v>此花区</v>
      </c>
      <c r="X10" s="116" t="str">
        <f>すべて_位置図情報!X24</f>
        <v>一般施設</v>
      </c>
      <c r="Y10" s="114">
        <f>すべて_位置図情報!Y24</f>
        <v>2</v>
      </c>
      <c r="Z10" s="32">
        <f>すべて_位置図情報!Z24</f>
        <v>0</v>
      </c>
      <c r="AA10" s="19" t="str">
        <f>すべて_位置図情報!AA24</f>
        <v>〇</v>
      </c>
      <c r="AB10" s="77">
        <f>すべて_位置図情報!AB24</f>
        <v>0</v>
      </c>
      <c r="AC10" s="19" t="str">
        <f>すべて_位置図情報!AC24</f>
        <v>〇</v>
      </c>
      <c r="AD10" s="19" t="str">
        <f>すべて_位置図情報!AD24</f>
        <v>〇</v>
      </c>
      <c r="AE10" s="19" t="str">
        <f>すべて_位置図情報!AF24</f>
        <v>〇</v>
      </c>
      <c r="AF10" s="19">
        <f>すべて_位置図情報!AG24</f>
        <v>0</v>
      </c>
      <c r="AG10" s="19">
        <f>すべて_位置図情報!AH24</f>
        <v>0</v>
      </c>
      <c r="AH10" s="19">
        <f>すべて_位置図情報!AI24</f>
        <v>0</v>
      </c>
      <c r="AI10" s="19">
        <f>すべて_位置図情報!AJ24</f>
        <v>0</v>
      </c>
      <c r="AJ10" s="19">
        <f>すべて_位置図情報!AK24</f>
        <v>0</v>
      </c>
      <c r="AK10" s="19" t="e">
        <f>すべて_位置図情報!#REF!</f>
        <v>#REF!</v>
      </c>
    </row>
    <row r="11" spans="1:37">
      <c r="A11" s="178">
        <f>すべて_位置図情報!A25</f>
        <v>20</v>
      </c>
      <c r="B11" s="7" t="str">
        <f>すべて_位置図情報!B25</f>
        <v>教育・文化・スポーツ施設</v>
      </c>
      <c r="C11" s="7" t="str">
        <f>すべて_位置図情報!C25</f>
        <v>図書館</v>
      </c>
      <c r="D11" s="7" t="str">
        <f>すべて_位置図情報!D25</f>
        <v>地域図書館</v>
      </c>
      <c r="E11" s="7" t="str">
        <f>すべて_位置図情報!E25</f>
        <v>地域図書館</v>
      </c>
      <c r="F11" s="74">
        <f>すべて_位置図情報!F25</f>
        <v>5</v>
      </c>
      <c r="G11" s="13" t="str" ph="1">
        <f>すべて_位置図情報!G25</f>
        <v>島之内図書館</v>
      </c>
      <c r="H11" s="77" t="str">
        <f>すべて_位置図情報!H25</f>
        <v>大阪市中央区島之内2-12-31</v>
      </c>
      <c r="I11" s="81">
        <f>すべて_位置図情報!I25</f>
        <v>872.19</v>
      </c>
      <c r="J11" s="80" t="str">
        <f>すべて_位置図情報!J25</f>
        <v>B</v>
      </c>
      <c r="K11" s="78">
        <f>すべて_位置図情報!K25</f>
        <v>0</v>
      </c>
      <c r="L11" s="79">
        <f>すべて_位置図情報!L25</f>
        <v>1989</v>
      </c>
      <c r="M11" s="79" t="str">
        <f>すべて_位置図情報!M25</f>
        <v>b</v>
      </c>
      <c r="N11" s="79" t="str">
        <f>すべて_位置図情報!N25</f>
        <v>b</v>
      </c>
      <c r="O11" s="79" t="str">
        <f>すべて_位置図情報!O25</f>
        <v/>
      </c>
      <c r="P11" s="79" t="str">
        <f>すべて_位置図情報!P25</f>
        <v>E</v>
      </c>
      <c r="Q11" s="79" t="str">
        <f>すべて_位置図情報!Q25</f>
        <v>有</v>
      </c>
      <c r="R11" s="79" t="str">
        <f>すべて_位置図情報!R25</f>
        <v>直営（一部委託）</v>
      </c>
      <c r="S11" s="77" t="str">
        <f>すべて_位置図情報!S25</f>
        <v>教育委員会事務局</v>
      </c>
      <c r="T11" s="77" t="str">
        <f>すべて_位置図情報!T25</f>
        <v>中央図書館</v>
      </c>
      <c r="U11" s="77" t="str">
        <f>すべて_位置図情報!U25</f>
        <v>総務担当</v>
      </c>
      <c r="V11" s="18" t="str">
        <f>すべて_位置図情報!V25</f>
        <v>－</v>
      </c>
      <c r="W11" s="116" t="str">
        <f>すべて_位置図情報!W25</f>
        <v>中央区</v>
      </c>
      <c r="X11" s="116" t="str">
        <f>すべて_位置図情報!X25</f>
        <v>一般施設</v>
      </c>
      <c r="Y11" s="114">
        <f>すべて_位置図情報!Y25</f>
        <v>1</v>
      </c>
      <c r="Z11" s="32">
        <f>すべて_位置図情報!Z25</f>
        <v>0</v>
      </c>
      <c r="AA11" s="19" t="str">
        <f>すべて_位置図情報!AA25</f>
        <v>〇</v>
      </c>
      <c r="AB11" s="77">
        <f>すべて_位置図情報!AB25</f>
        <v>0</v>
      </c>
      <c r="AC11" s="19" t="str">
        <f>すべて_位置図情報!AC25</f>
        <v>〇</v>
      </c>
      <c r="AD11" s="19" t="str">
        <f>すべて_位置図情報!AD25</f>
        <v>〇</v>
      </c>
      <c r="AE11" s="19" t="str">
        <f>すべて_位置図情報!AF25</f>
        <v>〇</v>
      </c>
      <c r="AF11" s="19">
        <f>すべて_位置図情報!AG25</f>
        <v>0</v>
      </c>
      <c r="AG11" s="19">
        <f>すべて_位置図情報!AH25</f>
        <v>0</v>
      </c>
      <c r="AH11" s="19">
        <f>すべて_位置図情報!AI25</f>
        <v>0</v>
      </c>
      <c r="AI11" s="19">
        <f>すべて_位置図情報!AJ25</f>
        <v>0</v>
      </c>
      <c r="AJ11" s="19">
        <f>すべて_位置図情報!AK25</f>
        <v>0</v>
      </c>
      <c r="AK11" s="19" t="e">
        <f>すべて_位置図情報!#REF!</f>
        <v>#REF!</v>
      </c>
    </row>
    <row r="12" spans="1:37">
      <c r="A12" s="178">
        <f>すべて_位置図情報!A26</f>
        <v>21</v>
      </c>
      <c r="B12" s="7" t="str">
        <f>すべて_位置図情報!B26</f>
        <v>教育・文化・スポーツ施設</v>
      </c>
      <c r="C12" s="7" t="str">
        <f>すべて_位置図情報!C26</f>
        <v>図書館</v>
      </c>
      <c r="D12" s="7" t="str">
        <f>すべて_位置図情報!D26</f>
        <v>地域図書館</v>
      </c>
      <c r="E12" s="7" t="str">
        <f>すべて_位置図情報!E26</f>
        <v>地域図書館</v>
      </c>
      <c r="F12" s="74">
        <f>すべて_位置図情報!F26</f>
        <v>6</v>
      </c>
      <c r="G12" s="13" t="str" ph="1">
        <f>すべて_位置図情報!G26</f>
        <v>港図書館</v>
      </c>
      <c r="H12" s="77" t="str">
        <f>すべて_位置図情報!H26</f>
        <v>大阪市港区磯路1-7-17</v>
      </c>
      <c r="I12" s="81">
        <f>すべて_位置図情報!I26</f>
        <v>1420.93</v>
      </c>
      <c r="J12" s="80" t="str">
        <f>すべて_位置図情報!J26</f>
        <v>B</v>
      </c>
      <c r="K12" s="78">
        <f>すべて_位置図情報!K26</f>
        <v>0</v>
      </c>
      <c r="L12" s="79">
        <f>すべて_位置図情報!L26</f>
        <v>2024</v>
      </c>
      <c r="M12" s="79" t="str">
        <f>すべて_位置図情報!M26</f>
        <v>a</v>
      </c>
      <c r="N12" s="79" t="str">
        <f>すべて_位置図情報!N26</f>
        <v>a</v>
      </c>
      <c r="O12" s="79" t="str">
        <f>すべて_位置図情報!O26</f>
        <v/>
      </c>
      <c r="P12" s="79" t="str">
        <f>すべて_位置図情報!P26</f>
        <v>B</v>
      </c>
      <c r="Q12" s="79" t="str">
        <f>すべて_位置図情報!Q26</f>
        <v>有</v>
      </c>
      <c r="R12" s="79" t="str">
        <f>すべて_位置図情報!R26</f>
        <v>直営（一部委託）</v>
      </c>
      <c r="S12" s="77" t="str">
        <f>すべて_位置図情報!S26</f>
        <v>教育委員会事務局</v>
      </c>
      <c r="T12" s="77" t="str">
        <f>すべて_位置図情報!T26</f>
        <v>中央図書館</v>
      </c>
      <c r="U12" s="77" t="str">
        <f>すべて_位置図情報!U26</f>
        <v>総務担当</v>
      </c>
      <c r="V12" s="18" t="str">
        <f>すべて_位置図情報!V26</f>
        <v>－</v>
      </c>
      <c r="W12" s="116" t="str">
        <f>すべて_位置図情報!W26</f>
        <v>港区</v>
      </c>
      <c r="X12" s="116" t="str">
        <f>すべて_位置図情報!X26</f>
        <v>一般施設</v>
      </c>
      <c r="Y12" s="114">
        <f>すべて_位置図情報!Y26</f>
        <v>10</v>
      </c>
      <c r="Z12" s="32">
        <f>すべて_位置図情報!Z26</f>
        <v>0</v>
      </c>
      <c r="AA12" s="19" t="str">
        <f>すべて_位置図情報!AA26</f>
        <v>〇</v>
      </c>
      <c r="AB12" s="77">
        <f>すべて_位置図情報!AB26</f>
        <v>0</v>
      </c>
      <c r="AC12" s="19" t="str">
        <f>すべて_位置図情報!AC26</f>
        <v>〇</v>
      </c>
      <c r="AD12" s="19" t="str">
        <f>すべて_位置図情報!AD26</f>
        <v>〇</v>
      </c>
      <c r="AE12" s="19">
        <f>すべて_位置図情報!AF26</f>
        <v>0</v>
      </c>
      <c r="AF12" s="19">
        <f>すべて_位置図情報!AG26</f>
        <v>0</v>
      </c>
      <c r="AG12" s="19">
        <f>すべて_位置図情報!AH26</f>
        <v>0</v>
      </c>
      <c r="AH12" s="19">
        <f>すべて_位置図情報!AI26</f>
        <v>0</v>
      </c>
      <c r="AI12" s="19">
        <f>すべて_位置図情報!AJ26</f>
        <v>0</v>
      </c>
      <c r="AJ12" s="19">
        <f>すべて_位置図情報!AK26</f>
        <v>0</v>
      </c>
      <c r="AK12" s="19" t="e">
        <f>すべて_位置図情報!#REF!</f>
        <v>#REF!</v>
      </c>
    </row>
    <row r="13" spans="1:37">
      <c r="A13" s="178">
        <f>すべて_位置図情報!A27</f>
        <v>22</v>
      </c>
      <c r="B13" s="7" t="str">
        <f>すべて_位置図情報!B27</f>
        <v>教育・文化・スポーツ施設</v>
      </c>
      <c r="C13" s="7" t="str">
        <f>すべて_位置図情報!C27</f>
        <v>図書館</v>
      </c>
      <c r="D13" s="7" t="str">
        <f>すべて_位置図情報!D27</f>
        <v>地域図書館</v>
      </c>
      <c r="E13" s="7" t="str">
        <f>すべて_位置図情報!E27</f>
        <v>地域図書館</v>
      </c>
      <c r="F13" s="74">
        <f>すべて_位置図情報!F27</f>
        <v>7</v>
      </c>
      <c r="G13" s="13" t="str" ph="1">
        <f>すべて_位置図情報!G27</f>
        <v>大正図書館</v>
      </c>
      <c r="H13" s="77" t="str">
        <f>すべて_位置図情報!H27</f>
        <v>大阪市大正区千島2-6-15</v>
      </c>
      <c r="I13" s="81">
        <f>すべて_位置図情報!I27</f>
        <v>644.44000000000005</v>
      </c>
      <c r="J13" s="80" t="str">
        <f>すべて_位置図情報!J27</f>
        <v>B</v>
      </c>
      <c r="K13" s="78">
        <f>すべて_位置図情報!K27</f>
        <v>0</v>
      </c>
      <c r="L13" s="79">
        <f>すべて_位置図情報!L27</f>
        <v>1986</v>
      </c>
      <c r="M13" s="79" t="str">
        <f>すべて_位置図情報!M27</f>
        <v>b</v>
      </c>
      <c r="N13" s="79" t="str">
        <f>すべて_位置図情報!N27</f>
        <v>b</v>
      </c>
      <c r="O13" s="79" t="str">
        <f>すべて_位置図情報!O27</f>
        <v/>
      </c>
      <c r="P13" s="79" t="str">
        <f>すべて_位置図情報!P27</f>
        <v>E</v>
      </c>
      <c r="Q13" s="79" t="str">
        <f>すべて_位置図情報!Q27</f>
        <v>有</v>
      </c>
      <c r="R13" s="79" t="str">
        <f>すべて_位置図情報!R27</f>
        <v>直営（一部委託）</v>
      </c>
      <c r="S13" s="77" t="str">
        <f>すべて_位置図情報!S27</f>
        <v>教育委員会事務局</v>
      </c>
      <c r="T13" s="77" t="str">
        <f>すべて_位置図情報!T27</f>
        <v>中央図書館</v>
      </c>
      <c r="U13" s="77" t="str">
        <f>すべて_位置図情報!U27</f>
        <v>総務担当</v>
      </c>
      <c r="V13" s="18" t="str">
        <f>すべて_位置図情報!V27</f>
        <v>－</v>
      </c>
      <c r="W13" s="116" t="str">
        <f>すべて_位置図情報!W27</f>
        <v>大正区</v>
      </c>
      <c r="X13" s="116" t="str">
        <f>すべて_位置図情報!X27</f>
        <v>一般施設</v>
      </c>
      <c r="Y13" s="114">
        <f>すべて_位置図情報!Y27</f>
        <v>1</v>
      </c>
      <c r="Z13" s="32">
        <f>すべて_位置図情報!Z27</f>
        <v>0</v>
      </c>
      <c r="AA13" s="19" t="str">
        <f>すべて_位置図情報!AA27</f>
        <v>〇</v>
      </c>
      <c r="AB13" s="77">
        <f>すべて_位置図情報!AB27</f>
        <v>0</v>
      </c>
      <c r="AC13" s="19" t="str">
        <f>すべて_位置図情報!AC27</f>
        <v>〇</v>
      </c>
      <c r="AD13" s="19" t="str">
        <f>すべて_位置図情報!AD27</f>
        <v>〇</v>
      </c>
      <c r="AE13" s="19" t="str">
        <f>すべて_位置図情報!AF27</f>
        <v>〇</v>
      </c>
      <c r="AF13" s="19">
        <f>すべて_位置図情報!AG27</f>
        <v>0</v>
      </c>
      <c r="AG13" s="19">
        <f>すべて_位置図情報!AH27</f>
        <v>0</v>
      </c>
      <c r="AH13" s="19">
        <f>すべて_位置図情報!AI27</f>
        <v>0</v>
      </c>
      <c r="AI13" s="19">
        <f>すべて_位置図情報!AJ27</f>
        <v>0</v>
      </c>
      <c r="AJ13" s="19">
        <f>すべて_位置図情報!AK27</f>
        <v>0</v>
      </c>
      <c r="AK13" s="19" t="e">
        <f>すべて_位置図情報!#REF!</f>
        <v>#REF!</v>
      </c>
    </row>
    <row r="14" spans="1:37">
      <c r="A14" s="178">
        <f>すべて_位置図情報!A28</f>
        <v>23</v>
      </c>
      <c r="B14" s="7" t="str">
        <f>すべて_位置図情報!B28</f>
        <v>教育・文化・スポーツ施設</v>
      </c>
      <c r="C14" s="7" t="str">
        <f>すべて_位置図情報!C28</f>
        <v>図書館</v>
      </c>
      <c r="D14" s="7" t="str">
        <f>すべて_位置図情報!D28</f>
        <v>地域図書館</v>
      </c>
      <c r="E14" s="7" t="str">
        <f>すべて_位置図情報!E28</f>
        <v>地域図書館</v>
      </c>
      <c r="F14" s="74">
        <f>すべて_位置図情報!F28</f>
        <v>8</v>
      </c>
      <c r="G14" s="13" t="str" ph="1">
        <f>すべて_位置図情報!G28</f>
        <v>天王寺図書館</v>
      </c>
      <c r="H14" s="77" t="str">
        <f>すべて_位置図情報!H28</f>
        <v>大阪市天王寺区上之宮町4-47</v>
      </c>
      <c r="I14" s="81">
        <f>すべて_位置図情報!I28</f>
        <v>1138</v>
      </c>
      <c r="J14" s="80" t="str">
        <f>すべて_位置図情報!J28</f>
        <v>B</v>
      </c>
      <c r="K14" s="78">
        <f>すべて_位置図情報!K28</f>
        <v>0</v>
      </c>
      <c r="L14" s="79">
        <f>すべて_位置図情報!L28</f>
        <v>1985</v>
      </c>
      <c r="M14" s="79" t="str">
        <f>すべて_位置図情報!M28</f>
        <v>c</v>
      </c>
      <c r="N14" s="79" t="str">
        <f>すべて_位置図情報!N28</f>
        <v>b</v>
      </c>
      <c r="O14" s="79" t="str">
        <f>すべて_位置図情報!O28</f>
        <v>〇</v>
      </c>
      <c r="P14" s="79" t="str">
        <f>すべて_位置図情報!P28</f>
        <v>H</v>
      </c>
      <c r="Q14" s="79" t="str">
        <f>すべて_位置図情報!Q28</f>
        <v>無</v>
      </c>
      <c r="R14" s="79" t="str">
        <f>すべて_位置図情報!R28</f>
        <v>直営（一部委託）</v>
      </c>
      <c r="S14" s="77" t="str">
        <f>すべて_位置図情報!S28</f>
        <v>教育委員会事務局</v>
      </c>
      <c r="T14" s="77" t="str">
        <f>すべて_位置図情報!T28</f>
        <v>中央図書館</v>
      </c>
      <c r="U14" s="77" t="str">
        <f>すべて_位置図情報!U28</f>
        <v>総務担当</v>
      </c>
      <c r="V14" s="18" t="str">
        <f>すべて_位置図情報!V28</f>
        <v>－</v>
      </c>
      <c r="W14" s="116" t="str">
        <f>すべて_位置図情報!W28</f>
        <v>天王寺区</v>
      </c>
      <c r="X14" s="116" t="str">
        <f>すべて_位置図情報!X28</f>
        <v>一般施設</v>
      </c>
      <c r="Y14" s="114">
        <f>すべて_位置図情報!Y28</f>
        <v>1</v>
      </c>
      <c r="Z14" s="32">
        <f>すべて_位置図情報!Z28</f>
        <v>0</v>
      </c>
      <c r="AA14" s="19" t="str">
        <f>すべて_位置図情報!AA28</f>
        <v>〇</v>
      </c>
      <c r="AB14" s="77">
        <f>すべて_位置図情報!AB28</f>
        <v>0</v>
      </c>
      <c r="AC14" s="19" t="str">
        <f>すべて_位置図情報!AC28</f>
        <v>〇</v>
      </c>
      <c r="AD14" s="19" t="str">
        <f>すべて_位置図情報!AD28</f>
        <v>〇</v>
      </c>
      <c r="AE14" s="19" t="str">
        <f>すべて_位置図情報!AF28</f>
        <v>〇</v>
      </c>
      <c r="AF14" s="19">
        <f>すべて_位置図情報!AG28</f>
        <v>0</v>
      </c>
      <c r="AG14" s="19">
        <f>すべて_位置図情報!AH28</f>
        <v>0</v>
      </c>
      <c r="AH14" s="19">
        <f>すべて_位置図情報!AI28</f>
        <v>0</v>
      </c>
      <c r="AI14" s="19">
        <f>すべて_位置図情報!AJ28</f>
        <v>0</v>
      </c>
      <c r="AJ14" s="19">
        <f>すべて_位置図情報!AK28</f>
        <v>0</v>
      </c>
      <c r="AK14" s="19" t="e">
        <f>すべて_位置図情報!#REF!</f>
        <v>#REF!</v>
      </c>
    </row>
    <row r="15" spans="1:37">
      <c r="A15" s="178">
        <f>すべて_位置図情報!A29</f>
        <v>24</v>
      </c>
      <c r="B15" s="7" t="str">
        <f>すべて_位置図情報!B29</f>
        <v>教育・文化・スポーツ施設</v>
      </c>
      <c r="C15" s="7" t="str">
        <f>すべて_位置図情報!C29</f>
        <v>図書館</v>
      </c>
      <c r="D15" s="7" t="str">
        <f>すべて_位置図情報!D29</f>
        <v>地域図書館</v>
      </c>
      <c r="E15" s="7" t="str">
        <f>すべて_位置図情報!E29</f>
        <v>地域図書館</v>
      </c>
      <c r="F15" s="74">
        <f>すべて_位置図情報!F29</f>
        <v>9</v>
      </c>
      <c r="G15" s="13" t="str" ph="1">
        <f>すべて_位置図情報!G29</f>
        <v>浪速図書館</v>
      </c>
      <c r="H15" s="77" t="str">
        <f>すべて_位置図情報!H29</f>
        <v>大阪市浪速区敷津西1-5-23</v>
      </c>
      <c r="I15" s="81">
        <f>すべて_位置図情報!I29</f>
        <v>606.36</v>
      </c>
      <c r="J15" s="80" t="str">
        <f>すべて_位置図情報!J29</f>
        <v>B</v>
      </c>
      <c r="K15" s="78">
        <f>すべて_位置図情報!K29</f>
        <v>0</v>
      </c>
      <c r="L15" s="79">
        <f>すべて_位置図情報!L29</f>
        <v>1984</v>
      </c>
      <c r="M15" s="79" t="str">
        <f>すべて_位置図情報!M29</f>
        <v>c</v>
      </c>
      <c r="N15" s="79" t="str">
        <f>すべて_位置図情報!N29</f>
        <v>c</v>
      </c>
      <c r="O15" s="79" t="str">
        <f>すべて_位置図情報!O29</f>
        <v/>
      </c>
      <c r="P15" s="79" t="str">
        <f>すべて_位置図情報!P29</f>
        <v>H</v>
      </c>
      <c r="Q15" s="79" t="str">
        <f>すべて_位置図情報!Q29</f>
        <v>有</v>
      </c>
      <c r="R15" s="79" t="str">
        <f>すべて_位置図情報!R29</f>
        <v>直営（一部委託）</v>
      </c>
      <c r="S15" s="77" t="str">
        <f>すべて_位置図情報!S29</f>
        <v>教育委員会事務局</v>
      </c>
      <c r="T15" s="77" t="str">
        <f>すべて_位置図情報!T29</f>
        <v>中央図書館</v>
      </c>
      <c r="U15" s="77" t="str">
        <f>すべて_位置図情報!U29</f>
        <v>総務担当</v>
      </c>
      <c r="V15" s="18" t="str">
        <f>すべて_位置図情報!V29</f>
        <v>－</v>
      </c>
      <c r="W15" s="116" t="str">
        <f>すべて_位置図情報!W29</f>
        <v>浪速区</v>
      </c>
      <c r="X15" s="116" t="str">
        <f>すべて_位置図情報!X29</f>
        <v>一般施設</v>
      </c>
      <c r="Y15" s="114">
        <f>すべて_位置図情報!Y29</f>
        <v>1</v>
      </c>
      <c r="Z15" s="32">
        <f>すべて_位置図情報!Z29</f>
        <v>0</v>
      </c>
      <c r="AA15" s="19" t="str">
        <f>すべて_位置図情報!AA29</f>
        <v>〇</v>
      </c>
      <c r="AB15" s="77">
        <f>すべて_位置図情報!AB29</f>
        <v>0</v>
      </c>
      <c r="AC15" s="19" t="str">
        <f>すべて_位置図情報!AC29</f>
        <v>〇</v>
      </c>
      <c r="AD15" s="19" t="str">
        <f>すべて_位置図情報!AD29</f>
        <v>〇</v>
      </c>
      <c r="AE15" s="19" t="str">
        <f>すべて_位置図情報!AF29</f>
        <v>〇</v>
      </c>
      <c r="AF15" s="19">
        <f>すべて_位置図情報!AG29</f>
        <v>0</v>
      </c>
      <c r="AG15" s="19">
        <f>すべて_位置図情報!AH29</f>
        <v>0</v>
      </c>
      <c r="AH15" s="19">
        <f>すべて_位置図情報!AI29</f>
        <v>0</v>
      </c>
      <c r="AI15" s="19">
        <f>すべて_位置図情報!AJ29</f>
        <v>0</v>
      </c>
      <c r="AJ15" s="19">
        <f>すべて_位置図情報!AK29</f>
        <v>0</v>
      </c>
      <c r="AK15" s="19" t="e">
        <f>すべて_位置図情報!#REF!</f>
        <v>#REF!</v>
      </c>
    </row>
    <row r="16" spans="1:37">
      <c r="A16" s="178">
        <f>すべて_位置図情報!A30</f>
        <v>25</v>
      </c>
      <c r="B16" s="7" t="str">
        <f>すべて_位置図情報!B30</f>
        <v>教育・文化・スポーツ施設</v>
      </c>
      <c r="C16" s="7" t="str">
        <f>すべて_位置図情報!C30</f>
        <v>図書館</v>
      </c>
      <c r="D16" s="7" t="str">
        <f>すべて_位置図情報!D30</f>
        <v>地域図書館</v>
      </c>
      <c r="E16" s="7" t="str">
        <f>すべて_位置図情報!E30</f>
        <v>地域図書館</v>
      </c>
      <c r="F16" s="74">
        <f>すべて_位置図情報!F30</f>
        <v>10</v>
      </c>
      <c r="G16" s="13" t="str" ph="1">
        <f>すべて_位置図情報!G30</f>
        <v>西淀川図書館</v>
      </c>
      <c r="H16" s="77" t="str">
        <f>すべて_位置図情報!H30</f>
        <v>大阪市西淀川区御幣島1-2-10</v>
      </c>
      <c r="I16" s="81">
        <f>すべて_位置図情報!I30</f>
        <v>1499.06</v>
      </c>
      <c r="J16" s="80" t="str">
        <f>すべて_位置図情報!J30</f>
        <v>B</v>
      </c>
      <c r="K16" s="78">
        <f>すべて_位置図情報!K30</f>
        <v>0</v>
      </c>
      <c r="L16" s="79">
        <f>すべて_位置図情報!L30</f>
        <v>2005</v>
      </c>
      <c r="M16" s="79" t="str">
        <f>すべて_位置図情報!M30</f>
        <v>b</v>
      </c>
      <c r="N16" s="79" t="str">
        <f>すべて_位置図情報!N30</f>
        <v>a</v>
      </c>
      <c r="O16" s="79" t="str">
        <f>すべて_位置図情報!O30</f>
        <v>〇</v>
      </c>
      <c r="P16" s="79" t="str">
        <f>すべて_位置図情報!P30</f>
        <v>E</v>
      </c>
      <c r="Q16" s="79" t="str">
        <f>すべて_位置図情報!Q30</f>
        <v>有</v>
      </c>
      <c r="R16" s="79" t="str">
        <f>すべて_位置図情報!R30</f>
        <v>直営（一部委託）</v>
      </c>
      <c r="S16" s="77" t="str">
        <f>すべて_位置図情報!S30</f>
        <v>教育委員会事務局</v>
      </c>
      <c r="T16" s="77" t="str">
        <f>すべて_位置図情報!T30</f>
        <v>中央図書館</v>
      </c>
      <c r="U16" s="77" t="str">
        <f>すべて_位置図情報!U30</f>
        <v>総務担当</v>
      </c>
      <c r="V16" s="18" t="str">
        <f>すべて_位置図情報!V30</f>
        <v>－</v>
      </c>
      <c r="W16" s="116" t="str">
        <f>すべて_位置図情報!W30</f>
        <v>西淀川区</v>
      </c>
      <c r="X16" s="116" t="str">
        <f>すべて_位置図情報!X30</f>
        <v>一般施設</v>
      </c>
      <c r="Y16" s="114">
        <f>すべて_位置図情報!Y30</f>
        <v>1</v>
      </c>
      <c r="Z16" s="32">
        <f>すべて_位置図情報!Z30</f>
        <v>0</v>
      </c>
      <c r="AA16" s="19" t="str">
        <f>すべて_位置図情報!AA30</f>
        <v>〇</v>
      </c>
      <c r="AB16" s="77">
        <f>すべて_位置図情報!AB30</f>
        <v>0</v>
      </c>
      <c r="AC16" s="19" t="str">
        <f>すべて_位置図情報!AC30</f>
        <v>〇</v>
      </c>
      <c r="AD16" s="19" t="str">
        <f>すべて_位置図情報!AD30</f>
        <v>〇</v>
      </c>
      <c r="AE16" s="19" t="str">
        <f>すべて_位置図情報!AF30</f>
        <v>〇</v>
      </c>
      <c r="AF16" s="19">
        <f>すべて_位置図情報!AG30</f>
        <v>0</v>
      </c>
      <c r="AG16" s="19">
        <f>すべて_位置図情報!AH30</f>
        <v>0</v>
      </c>
      <c r="AH16" s="19">
        <f>すべて_位置図情報!AI30</f>
        <v>0</v>
      </c>
      <c r="AI16" s="19">
        <f>すべて_位置図情報!AJ30</f>
        <v>0</v>
      </c>
      <c r="AJ16" s="19">
        <f>すべて_位置図情報!AK30</f>
        <v>0</v>
      </c>
      <c r="AK16" s="19" t="e">
        <f>すべて_位置図情報!#REF!</f>
        <v>#REF!</v>
      </c>
    </row>
    <row r="17" spans="1:37">
      <c r="A17" s="178">
        <f>すべて_位置図情報!A31</f>
        <v>26</v>
      </c>
      <c r="B17" s="7" t="str">
        <f>すべて_位置図情報!B31</f>
        <v>教育・文化・スポーツ施設</v>
      </c>
      <c r="C17" s="7" t="str">
        <f>すべて_位置図情報!C31</f>
        <v>図書館</v>
      </c>
      <c r="D17" s="7" t="str">
        <f>すべて_位置図情報!D31</f>
        <v>地域図書館</v>
      </c>
      <c r="E17" s="7" t="str">
        <f>すべて_位置図情報!E31</f>
        <v>地域図書館</v>
      </c>
      <c r="F17" s="74">
        <f>すべて_位置図情報!F31</f>
        <v>11</v>
      </c>
      <c r="G17" s="13" t="str" ph="1">
        <f>すべて_位置図情報!G31</f>
        <v>淀川図書館</v>
      </c>
      <c r="H17" s="77" t="str">
        <f>すべて_位置図情報!H31</f>
        <v>大阪市淀川区新北野1-10-14</v>
      </c>
      <c r="I17" s="81">
        <f>すべて_位置図情報!I31</f>
        <v>620.86</v>
      </c>
      <c r="J17" s="80" t="str">
        <f>すべて_位置図情報!J31</f>
        <v>B</v>
      </c>
      <c r="K17" s="78">
        <f>すべて_位置図情報!K31</f>
        <v>0</v>
      </c>
      <c r="L17" s="79">
        <f>すべて_位置図情報!L31</f>
        <v>1983</v>
      </c>
      <c r="M17" s="79" t="str">
        <f>すべて_位置図情報!M31</f>
        <v>c</v>
      </c>
      <c r="N17" s="79" t="str">
        <f>すべて_位置図情報!N31</f>
        <v>c</v>
      </c>
      <c r="O17" s="79" t="str">
        <f>すべて_位置図情報!O31</f>
        <v/>
      </c>
      <c r="P17" s="79" t="str">
        <f>すべて_位置図情報!P31</f>
        <v>H</v>
      </c>
      <c r="Q17" s="79" t="str">
        <f>すべて_位置図情報!Q31</f>
        <v>有</v>
      </c>
      <c r="R17" s="79" t="str">
        <f>すべて_位置図情報!R31</f>
        <v>直営（一部委託）</v>
      </c>
      <c r="S17" s="77" t="str">
        <f>すべて_位置図情報!S31</f>
        <v>教育委員会事務局</v>
      </c>
      <c r="T17" s="77" t="str">
        <f>すべて_位置図情報!T31</f>
        <v>中央図書館</v>
      </c>
      <c r="U17" s="77" t="str">
        <f>すべて_位置図情報!U31</f>
        <v>総務担当</v>
      </c>
      <c r="V17" s="18" t="str">
        <f>すべて_位置図情報!V31</f>
        <v>－</v>
      </c>
      <c r="W17" s="116" t="str">
        <f>すべて_位置図情報!W31</f>
        <v>淀川区</v>
      </c>
      <c r="X17" s="116" t="str">
        <f>すべて_位置図情報!X31</f>
        <v>一般施設</v>
      </c>
      <c r="Y17" s="114">
        <f>すべて_位置図情報!Y31</f>
        <v>1</v>
      </c>
      <c r="Z17" s="32">
        <f>すべて_位置図情報!Z31</f>
        <v>0</v>
      </c>
      <c r="AA17" s="19" t="str">
        <f>すべて_位置図情報!AA31</f>
        <v>〇</v>
      </c>
      <c r="AB17" s="77">
        <f>すべて_位置図情報!AB31</f>
        <v>0</v>
      </c>
      <c r="AC17" s="19" t="str">
        <f>すべて_位置図情報!AC31</f>
        <v>〇</v>
      </c>
      <c r="AD17" s="19" t="str">
        <f>すべて_位置図情報!AD31</f>
        <v>〇</v>
      </c>
      <c r="AE17" s="19" t="str">
        <f>すべて_位置図情報!AF31</f>
        <v>〇</v>
      </c>
      <c r="AF17" s="19">
        <f>すべて_位置図情報!AG31</f>
        <v>0</v>
      </c>
      <c r="AG17" s="19">
        <f>すべて_位置図情報!AH31</f>
        <v>0</v>
      </c>
      <c r="AH17" s="19">
        <f>すべて_位置図情報!AI31</f>
        <v>0</v>
      </c>
      <c r="AI17" s="19">
        <f>すべて_位置図情報!AJ31</f>
        <v>0</v>
      </c>
      <c r="AJ17" s="19">
        <f>すべて_位置図情報!AK31</f>
        <v>0</v>
      </c>
      <c r="AK17" s="19" t="e">
        <f>すべて_位置図情報!#REF!</f>
        <v>#REF!</v>
      </c>
    </row>
    <row r="18" spans="1:37">
      <c r="A18" s="178">
        <f>すべて_位置図情報!A32</f>
        <v>27</v>
      </c>
      <c r="B18" s="7" t="str">
        <f>すべて_位置図情報!B32</f>
        <v>教育・文化・スポーツ施設</v>
      </c>
      <c r="C18" s="7" t="str">
        <f>すべて_位置図情報!C32</f>
        <v>図書館</v>
      </c>
      <c r="D18" s="7" t="str">
        <f>すべて_位置図情報!D32</f>
        <v>地域図書館</v>
      </c>
      <c r="E18" s="7" t="str">
        <f>すべて_位置図情報!E32</f>
        <v>地域図書館</v>
      </c>
      <c r="F18" s="74">
        <f>すべて_位置図情報!F32</f>
        <v>12</v>
      </c>
      <c r="G18" s="13" t="str" ph="1">
        <f>すべて_位置図情報!G32</f>
        <v>東淀川図書館</v>
      </c>
      <c r="H18" s="77" t="str">
        <f>すべて_位置図情報!H32</f>
        <v>大阪市東淀川区東淡路1-4-53</v>
      </c>
      <c r="I18" s="81">
        <f>すべて_位置図情報!I32</f>
        <v>1208.53</v>
      </c>
      <c r="J18" s="80" t="str">
        <f>すべて_位置図情報!J32</f>
        <v>B</v>
      </c>
      <c r="K18" s="78">
        <f>すべて_位置図情報!K32</f>
        <v>0</v>
      </c>
      <c r="L18" s="79">
        <f>すべて_位置図情報!L32</f>
        <v>1998</v>
      </c>
      <c r="M18" s="79" t="str">
        <f>すべて_位置図情報!M32</f>
        <v>b</v>
      </c>
      <c r="N18" s="79" t="str">
        <f>すべて_位置図情報!N32</f>
        <v>b</v>
      </c>
      <c r="O18" s="79" t="str">
        <f>すべて_位置図情報!O32</f>
        <v/>
      </c>
      <c r="P18" s="79" t="str">
        <f>すべて_位置図情報!P32</f>
        <v>E</v>
      </c>
      <c r="Q18" s="79" t="str">
        <f>すべて_位置図情報!Q32</f>
        <v>有</v>
      </c>
      <c r="R18" s="79" t="str">
        <f>すべて_位置図情報!R32</f>
        <v>直営（一部委託）</v>
      </c>
      <c r="S18" s="77" t="str">
        <f>すべて_位置図情報!S32</f>
        <v>教育委員会事務局</v>
      </c>
      <c r="T18" s="77" t="str">
        <f>すべて_位置図情報!T32</f>
        <v>中央図書館</v>
      </c>
      <c r="U18" s="77" t="str">
        <f>すべて_位置図情報!U32</f>
        <v>総務担当</v>
      </c>
      <c r="V18" s="18" t="str">
        <f>すべて_位置図情報!V32</f>
        <v>－</v>
      </c>
      <c r="W18" s="116" t="str">
        <f>すべて_位置図情報!W32</f>
        <v>東淀川区</v>
      </c>
      <c r="X18" s="116" t="str">
        <f>すべて_位置図情報!X32</f>
        <v>一般施設</v>
      </c>
      <c r="Y18" s="114">
        <f>すべて_位置図情報!Y32</f>
        <v>2</v>
      </c>
      <c r="Z18" s="32">
        <f>すべて_位置図情報!Z32</f>
        <v>0</v>
      </c>
      <c r="AA18" s="19" t="str">
        <f>すべて_位置図情報!AA32</f>
        <v>〇</v>
      </c>
      <c r="AB18" s="77">
        <f>すべて_位置図情報!AB32</f>
        <v>0</v>
      </c>
      <c r="AC18" s="19" t="str">
        <f>すべて_位置図情報!AC32</f>
        <v>〇</v>
      </c>
      <c r="AD18" s="19" t="str">
        <f>すべて_位置図情報!AD32</f>
        <v>〇</v>
      </c>
      <c r="AE18" s="19" t="str">
        <f>すべて_位置図情報!AF32</f>
        <v>〇</v>
      </c>
      <c r="AF18" s="19">
        <f>すべて_位置図情報!AG32</f>
        <v>0</v>
      </c>
      <c r="AG18" s="19">
        <f>すべて_位置図情報!AH32</f>
        <v>0</v>
      </c>
      <c r="AH18" s="19">
        <f>すべて_位置図情報!AI32</f>
        <v>0</v>
      </c>
      <c r="AI18" s="19">
        <f>すべて_位置図情報!AJ32</f>
        <v>0</v>
      </c>
      <c r="AJ18" s="19">
        <f>すべて_位置図情報!AK32</f>
        <v>0</v>
      </c>
      <c r="AK18" s="19" t="e">
        <f>すべて_位置図情報!#REF!</f>
        <v>#REF!</v>
      </c>
    </row>
    <row r="19" spans="1:37">
      <c r="A19" s="178">
        <f>すべて_位置図情報!A33</f>
        <v>28</v>
      </c>
      <c r="B19" s="7" t="str">
        <f>すべて_位置図情報!B33</f>
        <v>教育・文化・スポーツ施設</v>
      </c>
      <c r="C19" s="7" t="str">
        <f>すべて_位置図情報!C33</f>
        <v>図書館</v>
      </c>
      <c r="D19" s="7" t="str">
        <f>すべて_位置図情報!D33</f>
        <v>地域図書館</v>
      </c>
      <c r="E19" s="7" t="str">
        <f>すべて_位置図情報!E33</f>
        <v>地域図書館</v>
      </c>
      <c r="F19" s="74">
        <f>すべて_位置図情報!F33</f>
        <v>13</v>
      </c>
      <c r="G19" s="13" t="str" ph="1">
        <f>すべて_位置図情報!G33</f>
        <v>東成図書館</v>
      </c>
      <c r="H19" s="77" t="str">
        <f>すべて_位置図情報!H33</f>
        <v>大阪市東成区大今里西3-2-17</v>
      </c>
      <c r="I19" s="81">
        <f>すべて_位置図情報!I33</f>
        <v>1501.84</v>
      </c>
      <c r="J19" s="80" t="str">
        <f>すべて_位置図情報!J33</f>
        <v>B</v>
      </c>
      <c r="K19" s="78">
        <f>すべて_位置図情報!K33</f>
        <v>0</v>
      </c>
      <c r="L19" s="79">
        <f>すべて_位置図情報!L33</f>
        <v>2011</v>
      </c>
      <c r="M19" s="79" t="str">
        <f>すべて_位置図情報!M33</f>
        <v>a</v>
      </c>
      <c r="N19" s="79" t="str">
        <f>すべて_位置図情報!N33</f>
        <v>a</v>
      </c>
      <c r="O19" s="79" t="str">
        <f>すべて_位置図情報!O33</f>
        <v/>
      </c>
      <c r="P19" s="79" t="str">
        <f>すべて_位置図情報!P33</f>
        <v>B</v>
      </c>
      <c r="Q19" s="79" t="str">
        <f>すべて_位置図情報!Q33</f>
        <v>有</v>
      </c>
      <c r="R19" s="79" t="str">
        <f>すべて_位置図情報!R33</f>
        <v>直営（一部委託）</v>
      </c>
      <c r="S19" s="77" t="str">
        <f>すべて_位置図情報!S33</f>
        <v>教育委員会事務局</v>
      </c>
      <c r="T19" s="77" t="str">
        <f>すべて_位置図情報!T33</f>
        <v>中央図書館</v>
      </c>
      <c r="U19" s="77" t="str">
        <f>すべて_位置図情報!U33</f>
        <v>総務担当</v>
      </c>
      <c r="V19" s="18" t="str">
        <f>すべて_位置図情報!V33</f>
        <v>－</v>
      </c>
      <c r="W19" s="116" t="str">
        <f>すべて_位置図情報!W33</f>
        <v>東成区</v>
      </c>
      <c r="X19" s="116" t="str">
        <f>すべて_位置図情報!X33</f>
        <v>一般施設</v>
      </c>
      <c r="Y19" s="114">
        <f>すべて_位置図情報!Y33</f>
        <v>1</v>
      </c>
      <c r="Z19" s="32">
        <f>すべて_位置図情報!Z33</f>
        <v>0</v>
      </c>
      <c r="AA19" s="19" t="str">
        <f>すべて_位置図情報!AA33</f>
        <v>〇</v>
      </c>
      <c r="AB19" s="77">
        <f>すべて_位置図情報!AB33</f>
        <v>0</v>
      </c>
      <c r="AC19" s="19" t="str">
        <f>すべて_位置図情報!AC33</f>
        <v>〇</v>
      </c>
      <c r="AD19" s="19" t="str">
        <f>すべて_位置図情報!AD33</f>
        <v>〇</v>
      </c>
      <c r="AE19" s="19" t="str">
        <f>すべて_位置図情報!AF33</f>
        <v>〇</v>
      </c>
      <c r="AF19" s="19">
        <f>すべて_位置図情報!AG33</f>
        <v>0</v>
      </c>
      <c r="AG19" s="19">
        <f>すべて_位置図情報!AH33</f>
        <v>0</v>
      </c>
      <c r="AH19" s="19">
        <f>すべて_位置図情報!AI33</f>
        <v>0</v>
      </c>
      <c r="AI19" s="19">
        <f>すべて_位置図情報!AJ33</f>
        <v>0</v>
      </c>
      <c r="AJ19" s="19">
        <f>すべて_位置図情報!AK33</f>
        <v>0</v>
      </c>
      <c r="AK19" s="19" t="e">
        <f>すべて_位置図情報!#REF!</f>
        <v>#REF!</v>
      </c>
    </row>
    <row r="20" spans="1:37">
      <c r="A20" s="178">
        <f>すべて_位置図情報!A34</f>
        <v>29</v>
      </c>
      <c r="B20" s="7" t="str">
        <f>すべて_位置図情報!B34</f>
        <v>教育・文化・スポーツ施設</v>
      </c>
      <c r="C20" s="7" t="str">
        <f>すべて_位置図情報!C34</f>
        <v>図書館</v>
      </c>
      <c r="D20" s="7" t="str">
        <f>すべて_位置図情報!D34</f>
        <v>地域図書館</v>
      </c>
      <c r="E20" s="7" t="str">
        <f>すべて_位置図情報!E34</f>
        <v>地域図書館</v>
      </c>
      <c r="F20" s="74">
        <f>すべて_位置図情報!F34</f>
        <v>14</v>
      </c>
      <c r="G20" s="13" t="str" ph="1">
        <f>すべて_位置図情報!G34</f>
        <v>生野図書館</v>
      </c>
      <c r="H20" s="77" t="str">
        <f>すべて_位置図情報!H34</f>
        <v>大阪市生野区勝山南4-7-11</v>
      </c>
      <c r="I20" s="81">
        <f>すべて_位置図情報!I34</f>
        <v>893.81</v>
      </c>
      <c r="J20" s="80" t="str">
        <f>すべて_位置図情報!J34</f>
        <v>B</v>
      </c>
      <c r="K20" s="78">
        <f>すべて_位置図情報!K34</f>
        <v>0</v>
      </c>
      <c r="L20" s="79">
        <f>すべて_位置図情報!L34</f>
        <v>1981</v>
      </c>
      <c r="M20" s="79" t="str">
        <f>すべて_位置図情報!M34</f>
        <v>c</v>
      </c>
      <c r="N20" s="79" t="str">
        <f>すべて_位置図情報!N34</f>
        <v>c</v>
      </c>
      <c r="O20" s="79" t="str">
        <f>すべて_位置図情報!O34</f>
        <v/>
      </c>
      <c r="P20" s="79" t="str">
        <f>すべて_位置図情報!P34</f>
        <v>H</v>
      </c>
      <c r="Q20" s="79" t="str">
        <f>すべて_位置図情報!Q34</f>
        <v>有</v>
      </c>
      <c r="R20" s="79" t="str">
        <f>すべて_位置図情報!R34</f>
        <v>直営（一部委託）</v>
      </c>
      <c r="S20" s="77" t="str">
        <f>すべて_位置図情報!S34</f>
        <v>教育委員会事務局</v>
      </c>
      <c r="T20" s="77" t="str">
        <f>すべて_位置図情報!T34</f>
        <v>中央図書館</v>
      </c>
      <c r="U20" s="77" t="str">
        <f>すべて_位置図情報!U34</f>
        <v>総務担当</v>
      </c>
      <c r="V20" s="18" t="str">
        <f>すべて_位置図情報!V34</f>
        <v>－</v>
      </c>
      <c r="W20" s="116" t="str">
        <f>すべて_位置図情報!W34</f>
        <v>生野区</v>
      </c>
      <c r="X20" s="116" t="str">
        <f>すべて_位置図情報!X34</f>
        <v>一般施設</v>
      </c>
      <c r="Y20" s="114">
        <f>すべて_位置図情報!Y34</f>
        <v>1</v>
      </c>
      <c r="Z20" s="32">
        <f>すべて_位置図情報!Z34</f>
        <v>0</v>
      </c>
      <c r="AA20" s="19" t="str">
        <f>すべて_位置図情報!AA34</f>
        <v>〇</v>
      </c>
      <c r="AB20" s="77">
        <f>すべて_位置図情報!AB34</f>
        <v>0</v>
      </c>
      <c r="AC20" s="19" t="str">
        <f>すべて_位置図情報!AC34</f>
        <v>〇</v>
      </c>
      <c r="AD20" s="19" t="str">
        <f>すべて_位置図情報!AD34</f>
        <v>〇</v>
      </c>
      <c r="AE20" s="19" t="str">
        <f>すべて_位置図情報!AF34</f>
        <v>〇</v>
      </c>
      <c r="AF20" s="19">
        <f>すべて_位置図情報!AG34</f>
        <v>0</v>
      </c>
      <c r="AG20" s="19">
        <f>すべて_位置図情報!AH34</f>
        <v>0</v>
      </c>
      <c r="AH20" s="19">
        <f>すべて_位置図情報!AI34</f>
        <v>0</v>
      </c>
      <c r="AI20" s="19">
        <f>すべて_位置図情報!AJ34</f>
        <v>0</v>
      </c>
      <c r="AJ20" s="19">
        <f>すべて_位置図情報!AK34</f>
        <v>0</v>
      </c>
      <c r="AK20" s="19" t="e">
        <f>すべて_位置図情報!#REF!</f>
        <v>#REF!</v>
      </c>
    </row>
    <row r="21" spans="1:37">
      <c r="A21" s="178">
        <f>すべて_位置図情報!A35</f>
        <v>30</v>
      </c>
      <c r="B21" s="7" t="str">
        <f>すべて_位置図情報!B35</f>
        <v>教育・文化・スポーツ施設</v>
      </c>
      <c r="C21" s="7" t="str">
        <f>すべて_位置図情報!C35</f>
        <v>図書館</v>
      </c>
      <c r="D21" s="7" t="str">
        <f>すべて_位置図情報!D35</f>
        <v>地域図書館</v>
      </c>
      <c r="E21" s="7" t="str">
        <f>すべて_位置図情報!E35</f>
        <v>地域図書館</v>
      </c>
      <c r="F21" s="74">
        <f>すべて_位置図情報!F35</f>
        <v>15</v>
      </c>
      <c r="G21" s="13" t="str" ph="1">
        <f>すべて_位置図情報!G35</f>
        <v>旭図書館</v>
      </c>
      <c r="H21" s="77" t="str">
        <f>すべて_位置図情報!H35</f>
        <v>大阪市旭区中宮1-11-14</v>
      </c>
      <c r="I21" s="81">
        <f>すべて_位置図情報!I35</f>
        <v>1479.99</v>
      </c>
      <c r="J21" s="80" t="str">
        <f>すべて_位置図情報!J35</f>
        <v>B</v>
      </c>
      <c r="K21" s="78">
        <f>すべて_位置図情報!K35</f>
        <v>0</v>
      </c>
      <c r="L21" s="79">
        <f>すべて_位置図情報!L35</f>
        <v>2000</v>
      </c>
      <c r="M21" s="79" t="str">
        <f>すべて_位置図情報!M35</f>
        <v>b</v>
      </c>
      <c r="N21" s="79" t="str">
        <f>すべて_位置図情報!N35</f>
        <v>b</v>
      </c>
      <c r="O21" s="79" t="str">
        <f>すべて_位置図情報!O35</f>
        <v/>
      </c>
      <c r="P21" s="79" t="str">
        <f>すべて_位置図情報!P35</f>
        <v>E</v>
      </c>
      <c r="Q21" s="79" t="str">
        <f>すべて_位置図情報!Q35</f>
        <v>有</v>
      </c>
      <c r="R21" s="79" t="str">
        <f>すべて_位置図情報!R35</f>
        <v>直営（一部委託）</v>
      </c>
      <c r="S21" s="77" t="str">
        <f>すべて_位置図情報!S35</f>
        <v>教育委員会事務局</v>
      </c>
      <c r="T21" s="77" t="str">
        <f>すべて_位置図情報!T35</f>
        <v>中央図書館</v>
      </c>
      <c r="U21" s="77" t="str">
        <f>すべて_位置図情報!U35</f>
        <v>総務担当</v>
      </c>
      <c r="V21" s="18" t="str">
        <f>すべて_位置図情報!V35</f>
        <v>－</v>
      </c>
      <c r="W21" s="116" t="str">
        <f>すべて_位置図情報!W35</f>
        <v>旭区</v>
      </c>
      <c r="X21" s="116" t="str">
        <f>すべて_位置図情報!X35</f>
        <v>一般施設</v>
      </c>
      <c r="Y21" s="114">
        <f>すべて_位置図情報!Y35</f>
        <v>1</v>
      </c>
      <c r="Z21" s="32">
        <f>すべて_位置図情報!Z35</f>
        <v>0</v>
      </c>
      <c r="AA21" s="19" t="str">
        <f>すべて_位置図情報!AA35</f>
        <v>〇</v>
      </c>
      <c r="AB21" s="77">
        <f>すべて_位置図情報!AB35</f>
        <v>0</v>
      </c>
      <c r="AC21" s="19" t="str">
        <f>すべて_位置図情報!AC35</f>
        <v>〇</v>
      </c>
      <c r="AD21" s="19" t="str">
        <f>すべて_位置図情報!AD35</f>
        <v>〇</v>
      </c>
      <c r="AE21" s="19" t="str">
        <f>すべて_位置図情報!AF35</f>
        <v>〇</v>
      </c>
      <c r="AF21" s="19">
        <f>すべて_位置図情報!AG35</f>
        <v>0</v>
      </c>
      <c r="AG21" s="19">
        <f>すべて_位置図情報!AH35</f>
        <v>0</v>
      </c>
      <c r="AH21" s="19">
        <f>すべて_位置図情報!AI35</f>
        <v>0</v>
      </c>
      <c r="AI21" s="19">
        <f>すべて_位置図情報!AJ35</f>
        <v>0</v>
      </c>
      <c r="AJ21" s="19">
        <f>すべて_位置図情報!AK35</f>
        <v>0</v>
      </c>
      <c r="AK21" s="19" t="e">
        <f>すべて_位置図情報!#REF!</f>
        <v>#REF!</v>
      </c>
    </row>
    <row r="22" spans="1:37">
      <c r="A22" s="178">
        <f>すべて_位置図情報!A36</f>
        <v>31</v>
      </c>
      <c r="B22" s="7" t="str">
        <f>すべて_位置図情報!B36</f>
        <v>教育・文化・スポーツ施設</v>
      </c>
      <c r="C22" s="7" t="str">
        <f>すべて_位置図情報!C36</f>
        <v>図書館</v>
      </c>
      <c r="D22" s="7" t="str">
        <f>すべて_位置図情報!D36</f>
        <v>地域図書館</v>
      </c>
      <c r="E22" s="7" t="str">
        <f>すべて_位置図情報!E36</f>
        <v>地域図書館</v>
      </c>
      <c r="F22" s="74">
        <f>すべて_位置図情報!F36</f>
        <v>16</v>
      </c>
      <c r="G22" s="13" t="str" ph="1">
        <f>すべて_位置図情報!G36</f>
        <v>城東図書館</v>
      </c>
      <c r="H22" s="77" t="str">
        <f>すべて_位置図情報!H36</f>
        <v>大阪市城東区中央3-5-45</v>
      </c>
      <c r="I22" s="81">
        <f>すべて_位置図情報!I36</f>
        <v>1279.6500000000001</v>
      </c>
      <c r="J22" s="80" t="str">
        <f>すべて_位置図情報!J36</f>
        <v>B</v>
      </c>
      <c r="K22" s="78">
        <f>すべて_位置図情報!K36</f>
        <v>0</v>
      </c>
      <c r="L22" s="79">
        <f>すべて_位置図情報!L36</f>
        <v>2016</v>
      </c>
      <c r="M22" s="79" t="str">
        <f>すべて_位置図情報!M36</f>
        <v>a</v>
      </c>
      <c r="N22" s="79" t="str">
        <f>すべて_位置図情報!N36</f>
        <v>a</v>
      </c>
      <c r="O22" s="79" t="str">
        <f>すべて_位置図情報!O36</f>
        <v/>
      </c>
      <c r="P22" s="79" t="str">
        <f>すべて_位置図情報!P36</f>
        <v>B</v>
      </c>
      <c r="Q22" s="79" t="str">
        <f>すべて_位置図情報!Q36</f>
        <v>有</v>
      </c>
      <c r="R22" s="79" t="str">
        <f>すべて_位置図情報!R36</f>
        <v>直営（一部委託）</v>
      </c>
      <c r="S22" s="77" t="str">
        <f>すべて_位置図情報!S36</f>
        <v>教育委員会事務局</v>
      </c>
      <c r="T22" s="77" t="str">
        <f>すべて_位置図情報!T36</f>
        <v>中央図書館</v>
      </c>
      <c r="U22" s="77" t="str">
        <f>すべて_位置図情報!U36</f>
        <v>総務担当</v>
      </c>
      <c r="V22" s="18" t="str">
        <f>すべて_位置図情報!V36</f>
        <v>－</v>
      </c>
      <c r="W22" s="116" t="str">
        <f>すべて_位置図情報!W36</f>
        <v>城東区</v>
      </c>
      <c r="X22" s="116" t="str">
        <f>すべて_位置図情報!X36</f>
        <v>一般施設</v>
      </c>
      <c r="Y22" s="114">
        <f>すべて_位置図情報!Y36</f>
        <v>1</v>
      </c>
      <c r="Z22" s="32">
        <f>すべて_位置図情報!Z36</f>
        <v>0</v>
      </c>
      <c r="AA22" s="19" t="str">
        <f>すべて_位置図情報!AA36</f>
        <v>〇</v>
      </c>
      <c r="AB22" s="77">
        <f>すべて_位置図情報!AB36</f>
        <v>0</v>
      </c>
      <c r="AC22" s="19" t="str">
        <f>すべて_位置図情報!AC36</f>
        <v>〇</v>
      </c>
      <c r="AD22" s="19" t="str">
        <f>すべて_位置図情報!AD36</f>
        <v>〇</v>
      </c>
      <c r="AE22" s="19" t="str">
        <f>すべて_位置図情報!AF36</f>
        <v>〇</v>
      </c>
      <c r="AF22" s="19">
        <f>すべて_位置図情報!AG36</f>
        <v>0</v>
      </c>
      <c r="AG22" s="19">
        <f>すべて_位置図情報!AH36</f>
        <v>0</v>
      </c>
      <c r="AH22" s="19">
        <f>すべて_位置図情報!AI36</f>
        <v>0</v>
      </c>
      <c r="AI22" s="19">
        <f>すべて_位置図情報!AJ36</f>
        <v>0</v>
      </c>
      <c r="AJ22" s="19">
        <f>すべて_位置図情報!AK36</f>
        <v>0</v>
      </c>
      <c r="AK22" s="19" t="e">
        <f>すべて_位置図情報!#REF!</f>
        <v>#REF!</v>
      </c>
    </row>
    <row r="23" spans="1:37">
      <c r="A23" s="178">
        <f>すべて_位置図情報!A37</f>
        <v>32</v>
      </c>
      <c r="B23" s="7" t="str">
        <f>すべて_位置図情報!B37</f>
        <v>教育・文化・スポーツ施設</v>
      </c>
      <c r="C23" s="7" t="str">
        <f>すべて_位置図情報!C37</f>
        <v>図書館</v>
      </c>
      <c r="D23" s="7" t="str">
        <f>すべて_位置図情報!D37</f>
        <v>地域図書館</v>
      </c>
      <c r="E23" s="7" t="str">
        <f>すべて_位置図情報!E37</f>
        <v>地域図書館</v>
      </c>
      <c r="F23" s="74">
        <f>すべて_位置図情報!F37</f>
        <v>17</v>
      </c>
      <c r="G23" s="13" t="str" ph="1">
        <f>すべて_位置図情報!G37</f>
        <v>鶴見図書館</v>
      </c>
      <c r="H23" s="77" t="str">
        <f>すべて_位置図情報!H37</f>
        <v>大阪市鶴見区横堤5-3-15</v>
      </c>
      <c r="I23" s="81">
        <f>すべて_位置図情報!I37</f>
        <v>1472.57</v>
      </c>
      <c r="J23" s="80" t="str">
        <f>すべて_位置図情報!J37</f>
        <v>B</v>
      </c>
      <c r="K23" s="78">
        <f>すべて_位置図情報!K37</f>
        <v>0</v>
      </c>
      <c r="L23" s="79">
        <f>すべて_位置図情報!L37</f>
        <v>2005</v>
      </c>
      <c r="M23" s="79" t="str">
        <f>すべて_位置図情報!M37</f>
        <v>b</v>
      </c>
      <c r="N23" s="79" t="str">
        <f>すべて_位置図情報!N37</f>
        <v>a</v>
      </c>
      <c r="O23" s="79" t="str">
        <f>すべて_位置図情報!O37</f>
        <v>〇</v>
      </c>
      <c r="P23" s="79" t="str">
        <f>すべて_位置図情報!P37</f>
        <v>E</v>
      </c>
      <c r="Q23" s="79" t="str">
        <f>すべて_位置図情報!Q37</f>
        <v>有</v>
      </c>
      <c r="R23" s="79" t="str">
        <f>すべて_位置図情報!R37</f>
        <v>直営（一部委託）</v>
      </c>
      <c r="S23" s="77" t="str">
        <f>すべて_位置図情報!S37</f>
        <v>教育委員会事務局</v>
      </c>
      <c r="T23" s="77" t="str">
        <f>すべて_位置図情報!T37</f>
        <v>中央図書館</v>
      </c>
      <c r="U23" s="77" t="str">
        <f>すべて_位置図情報!U37</f>
        <v>総務担当</v>
      </c>
      <c r="V23" s="18" t="str">
        <f>すべて_位置図情報!V37</f>
        <v>－</v>
      </c>
      <c r="W23" s="116" t="str">
        <f>すべて_位置図情報!W37</f>
        <v>鶴見区</v>
      </c>
      <c r="X23" s="116" t="str">
        <f>すべて_位置図情報!X37</f>
        <v>一般施設</v>
      </c>
      <c r="Y23" s="114">
        <f>すべて_位置図情報!Y37</f>
        <v>1</v>
      </c>
      <c r="Z23" s="32">
        <f>すべて_位置図情報!Z37</f>
        <v>0</v>
      </c>
      <c r="AA23" s="19" t="str">
        <f>すべて_位置図情報!AA37</f>
        <v>〇</v>
      </c>
      <c r="AB23" s="77">
        <f>すべて_位置図情報!AB37</f>
        <v>0</v>
      </c>
      <c r="AC23" s="19" t="str">
        <f>すべて_位置図情報!AC37</f>
        <v>〇</v>
      </c>
      <c r="AD23" s="19" t="str">
        <f>すべて_位置図情報!AD37</f>
        <v>〇</v>
      </c>
      <c r="AE23" s="19" t="str">
        <f>すべて_位置図情報!AF37</f>
        <v>〇</v>
      </c>
      <c r="AF23" s="19">
        <f>すべて_位置図情報!AG37</f>
        <v>0</v>
      </c>
      <c r="AG23" s="19">
        <f>すべて_位置図情報!AH37</f>
        <v>0</v>
      </c>
      <c r="AH23" s="19">
        <f>すべて_位置図情報!AI37</f>
        <v>0</v>
      </c>
      <c r="AI23" s="19">
        <f>すべて_位置図情報!AJ37</f>
        <v>0</v>
      </c>
      <c r="AJ23" s="19">
        <f>すべて_位置図情報!AK37</f>
        <v>0</v>
      </c>
      <c r="AK23" s="19" t="e">
        <f>すべて_位置図情報!#REF!</f>
        <v>#REF!</v>
      </c>
    </row>
    <row r="24" spans="1:37">
      <c r="A24" s="178">
        <f>すべて_位置図情報!A38</f>
        <v>33</v>
      </c>
      <c r="B24" s="7" t="str">
        <f>すべて_位置図情報!B38</f>
        <v>教育・文化・スポーツ施設</v>
      </c>
      <c r="C24" s="7" t="str">
        <f>すべて_位置図情報!C38</f>
        <v>図書館</v>
      </c>
      <c r="D24" s="7" t="str">
        <f>すべて_位置図情報!D38</f>
        <v>地域図書館</v>
      </c>
      <c r="E24" s="7" t="str">
        <f>すべて_位置図情報!E38</f>
        <v>地域図書館</v>
      </c>
      <c r="F24" s="74">
        <f>すべて_位置図情報!F38</f>
        <v>18</v>
      </c>
      <c r="G24" s="13" t="str" ph="1">
        <f>すべて_位置図情報!G38</f>
        <v>阿倍野図書館</v>
      </c>
      <c r="H24" s="77" t="str">
        <f>すべて_位置図情報!H38</f>
        <v>大阪市阿倍野区阿倍野筋4-19-118</v>
      </c>
      <c r="I24" s="81">
        <f>すべて_位置図情報!I38</f>
        <v>1466.83</v>
      </c>
      <c r="J24" s="80" t="str">
        <f>すべて_位置図情報!J38</f>
        <v>B</v>
      </c>
      <c r="K24" s="78">
        <f>すべて_位置図情報!K38</f>
        <v>0</v>
      </c>
      <c r="L24" s="79">
        <f>すべて_位置図情報!L38</f>
        <v>2002</v>
      </c>
      <c r="M24" s="79" t="str">
        <f>すべて_位置図情報!M38</f>
        <v>b</v>
      </c>
      <c r="N24" s="79" t="str">
        <f>すべて_位置図情報!N38</f>
        <v>b</v>
      </c>
      <c r="O24" s="79" t="str">
        <f>すべて_位置図情報!O38</f>
        <v/>
      </c>
      <c r="P24" s="79" t="str">
        <f>すべて_位置図情報!P38</f>
        <v>E</v>
      </c>
      <c r="Q24" s="79" t="str">
        <f>すべて_位置図情報!Q38</f>
        <v>有</v>
      </c>
      <c r="R24" s="79" t="str">
        <f>すべて_位置図情報!R38</f>
        <v>直営（一部委託）</v>
      </c>
      <c r="S24" s="77" t="str">
        <f>すべて_位置図情報!S38</f>
        <v>教育委員会事務局</v>
      </c>
      <c r="T24" s="77" t="str">
        <f>すべて_位置図情報!T38</f>
        <v>中央図書館</v>
      </c>
      <c r="U24" s="77" t="str">
        <f>すべて_位置図情報!U38</f>
        <v>総務担当</v>
      </c>
      <c r="V24" s="18" t="str">
        <f>すべて_位置図情報!V38</f>
        <v>－</v>
      </c>
      <c r="W24" s="116" t="str">
        <f>すべて_位置図情報!W38</f>
        <v>阿倍野区</v>
      </c>
      <c r="X24" s="116" t="str">
        <f>すべて_位置図情報!X38</f>
        <v>一般施設</v>
      </c>
      <c r="Y24" s="114">
        <f>すべて_位置図情報!Y38</f>
        <v>3</v>
      </c>
      <c r="Z24" s="32">
        <f>すべて_位置図情報!Z38</f>
        <v>0</v>
      </c>
      <c r="AA24" s="19" t="str">
        <f>すべて_位置図情報!AA38</f>
        <v>〇</v>
      </c>
      <c r="AB24" s="77">
        <f>すべて_位置図情報!AB38</f>
        <v>0</v>
      </c>
      <c r="AC24" s="19" t="str">
        <f>すべて_位置図情報!AC38</f>
        <v>〇</v>
      </c>
      <c r="AD24" s="19" t="str">
        <f>すべて_位置図情報!AD38</f>
        <v>〇</v>
      </c>
      <c r="AE24" s="19" t="str">
        <f>すべて_位置図情報!AF38</f>
        <v>〇</v>
      </c>
      <c r="AF24" s="19">
        <f>すべて_位置図情報!AG38</f>
        <v>0</v>
      </c>
      <c r="AG24" s="19">
        <f>すべて_位置図情報!AH38</f>
        <v>0</v>
      </c>
      <c r="AH24" s="19">
        <f>すべて_位置図情報!AI38</f>
        <v>0</v>
      </c>
      <c r="AI24" s="19">
        <f>すべて_位置図情報!AJ38</f>
        <v>0</v>
      </c>
      <c r="AJ24" s="19">
        <f>すべて_位置図情報!AK38</f>
        <v>0</v>
      </c>
      <c r="AK24" s="19" t="e">
        <f>すべて_位置図情報!#REF!</f>
        <v>#REF!</v>
      </c>
    </row>
    <row r="25" spans="1:37">
      <c r="A25" s="178">
        <f>すべて_位置図情報!A39</f>
        <v>34</v>
      </c>
      <c r="B25" s="7" t="str">
        <f>すべて_位置図情報!B39</f>
        <v>教育・文化・スポーツ施設</v>
      </c>
      <c r="C25" s="7" t="str">
        <f>すべて_位置図情報!C39</f>
        <v>図書館</v>
      </c>
      <c r="D25" s="7" t="str">
        <f>すべて_位置図情報!D39</f>
        <v>地域図書館</v>
      </c>
      <c r="E25" s="7" t="str">
        <f>すべて_位置図情報!E39</f>
        <v>地域図書館</v>
      </c>
      <c r="F25" s="74">
        <f>すべて_位置図情報!F39</f>
        <v>19</v>
      </c>
      <c r="G25" s="13" t="str" ph="1">
        <f>すべて_位置図情報!G39</f>
        <v>住之江図書館</v>
      </c>
      <c r="H25" s="77" t="str">
        <f>すべて_位置図情報!H39</f>
        <v>大阪市住之江区南加賀屋3-1-20</v>
      </c>
      <c r="I25" s="81">
        <f>すべて_位置図情報!I39</f>
        <v>788.53</v>
      </c>
      <c r="J25" s="80" t="str">
        <f>すべて_位置図情報!J39</f>
        <v>B</v>
      </c>
      <c r="K25" s="78">
        <f>すべて_位置図情報!K39</f>
        <v>0</v>
      </c>
      <c r="L25" s="79">
        <f>すべて_位置図情報!L39</f>
        <v>1977</v>
      </c>
      <c r="M25" s="79" t="str">
        <f>すべて_位置図情報!M39</f>
        <v>c</v>
      </c>
      <c r="N25" s="79" t="str">
        <f>すべて_位置図情報!N39</f>
        <v>c</v>
      </c>
      <c r="O25" s="79" t="str">
        <f>すべて_位置図情報!O39</f>
        <v/>
      </c>
      <c r="P25" s="79" t="str">
        <f>すべて_位置図情報!P39</f>
        <v>H</v>
      </c>
      <c r="Q25" s="79" t="str">
        <f>すべて_位置図情報!Q39</f>
        <v>有</v>
      </c>
      <c r="R25" s="79" t="str">
        <f>すべて_位置図情報!R39</f>
        <v>直営（一部委託）</v>
      </c>
      <c r="S25" s="77" t="str">
        <f>すべて_位置図情報!S39</f>
        <v>教育委員会事務局</v>
      </c>
      <c r="T25" s="77" t="str">
        <f>すべて_位置図情報!T39</f>
        <v>中央図書館</v>
      </c>
      <c r="U25" s="77" t="str">
        <f>すべて_位置図情報!U39</f>
        <v>総務担当</v>
      </c>
      <c r="V25" s="18" t="str">
        <f>すべて_位置図情報!V39</f>
        <v>－</v>
      </c>
      <c r="W25" s="116" t="str">
        <f>すべて_位置図情報!W39</f>
        <v>住之江区</v>
      </c>
      <c r="X25" s="116" t="str">
        <f>すべて_位置図情報!X39</f>
        <v>一般施設</v>
      </c>
      <c r="Y25" s="114">
        <f>すべて_位置図情報!Y39</f>
        <v>1</v>
      </c>
      <c r="Z25" s="32">
        <f>すべて_位置図情報!Z39</f>
        <v>0</v>
      </c>
      <c r="AA25" s="19" t="str">
        <f>すべて_位置図情報!AA39</f>
        <v>〇</v>
      </c>
      <c r="AB25" s="77">
        <f>すべて_位置図情報!AB39</f>
        <v>0</v>
      </c>
      <c r="AC25" s="19" t="str">
        <f>すべて_位置図情報!AC39</f>
        <v>〇</v>
      </c>
      <c r="AD25" s="19" t="str">
        <f>すべて_位置図情報!AD39</f>
        <v>〇</v>
      </c>
      <c r="AE25" s="19" t="str">
        <f>すべて_位置図情報!AF39</f>
        <v>〇</v>
      </c>
      <c r="AF25" s="19">
        <f>すべて_位置図情報!AG39</f>
        <v>0</v>
      </c>
      <c r="AG25" s="19">
        <f>すべて_位置図情報!AH39</f>
        <v>0</v>
      </c>
      <c r="AH25" s="19">
        <f>すべて_位置図情報!AI39</f>
        <v>0</v>
      </c>
      <c r="AI25" s="19">
        <f>すべて_位置図情報!AJ39</f>
        <v>0</v>
      </c>
      <c r="AJ25" s="19">
        <f>すべて_位置図情報!AK39</f>
        <v>0</v>
      </c>
      <c r="AK25" s="19" t="e">
        <f>すべて_位置図情報!#REF!</f>
        <v>#REF!</v>
      </c>
    </row>
    <row r="26" spans="1:37">
      <c r="A26" s="178">
        <f>すべて_位置図情報!A40</f>
        <v>35</v>
      </c>
      <c r="B26" s="7" t="str">
        <f>すべて_位置図情報!B40</f>
        <v>教育・文化・スポーツ施設</v>
      </c>
      <c r="C26" s="7" t="str">
        <f>すべて_位置図情報!C40</f>
        <v>図書館</v>
      </c>
      <c r="D26" s="7" t="str">
        <f>すべて_位置図情報!D40</f>
        <v>地域図書館</v>
      </c>
      <c r="E26" s="7" t="str">
        <f>すべて_位置図情報!E40</f>
        <v>地域図書館</v>
      </c>
      <c r="F26" s="74">
        <f>すべて_位置図情報!F40</f>
        <v>20</v>
      </c>
      <c r="G26" s="13" t="str" ph="1">
        <f>すべて_位置図情報!G40</f>
        <v>住吉図書館</v>
      </c>
      <c r="H26" s="77" t="str">
        <f>すべて_位置図情報!H40</f>
        <v>大阪市住吉区南住吉3-15-57</v>
      </c>
      <c r="I26" s="81">
        <f>すべて_位置図情報!I40</f>
        <v>1667.31</v>
      </c>
      <c r="J26" s="80" t="str">
        <f>すべて_位置図情報!J40</f>
        <v>B</v>
      </c>
      <c r="K26" s="78">
        <f>すべて_位置図情報!K40</f>
        <v>0</v>
      </c>
      <c r="L26" s="79">
        <f>すべて_位置図情報!L40</f>
        <v>2008</v>
      </c>
      <c r="M26" s="79" t="str">
        <f>すべて_位置図情報!M40</f>
        <v>a</v>
      </c>
      <c r="N26" s="79" t="str">
        <f>すべて_位置図情報!N40</f>
        <v>a</v>
      </c>
      <c r="O26" s="79" t="str">
        <f>すべて_位置図情報!O40</f>
        <v/>
      </c>
      <c r="P26" s="79" t="str">
        <f>すべて_位置図情報!P40</f>
        <v>B</v>
      </c>
      <c r="Q26" s="79" t="str">
        <f>すべて_位置図情報!Q40</f>
        <v>有</v>
      </c>
      <c r="R26" s="79" t="str">
        <f>すべて_位置図情報!R40</f>
        <v>直営（一部委託）</v>
      </c>
      <c r="S26" s="77" t="str">
        <f>すべて_位置図情報!S40</f>
        <v>教育委員会事務局</v>
      </c>
      <c r="T26" s="77" t="str">
        <f>すべて_位置図情報!T40</f>
        <v>中央図書館</v>
      </c>
      <c r="U26" s="77" t="str">
        <f>すべて_位置図情報!U40</f>
        <v>総務担当</v>
      </c>
      <c r="V26" s="18" t="str">
        <f>すべて_位置図情報!V40</f>
        <v>－</v>
      </c>
      <c r="W26" s="116" t="str">
        <f>すべて_位置図情報!W40</f>
        <v>住吉区</v>
      </c>
      <c r="X26" s="116" t="str">
        <f>すべて_位置図情報!X40</f>
        <v>一般施設</v>
      </c>
      <c r="Y26" s="114">
        <f>すべて_位置図情報!Y40</f>
        <v>1</v>
      </c>
      <c r="Z26" s="32">
        <f>すべて_位置図情報!Z40</f>
        <v>0</v>
      </c>
      <c r="AA26" s="19" t="str">
        <f>すべて_位置図情報!AA40</f>
        <v>〇</v>
      </c>
      <c r="AB26" s="77">
        <f>すべて_位置図情報!AB40</f>
        <v>0</v>
      </c>
      <c r="AC26" s="19" t="str">
        <f>すべて_位置図情報!AC40</f>
        <v>〇</v>
      </c>
      <c r="AD26" s="19" t="str">
        <f>すべて_位置図情報!AD40</f>
        <v>〇</v>
      </c>
      <c r="AE26" s="19" t="str">
        <f>すべて_位置図情報!AF40</f>
        <v>〇</v>
      </c>
      <c r="AF26" s="19">
        <f>すべて_位置図情報!AG40</f>
        <v>0</v>
      </c>
      <c r="AG26" s="19">
        <f>すべて_位置図情報!AH40</f>
        <v>0</v>
      </c>
      <c r="AH26" s="19">
        <f>すべて_位置図情報!AI40</f>
        <v>0</v>
      </c>
      <c r="AI26" s="19">
        <f>すべて_位置図情報!AJ40</f>
        <v>0</v>
      </c>
      <c r="AJ26" s="19">
        <f>すべて_位置図情報!AK40</f>
        <v>0</v>
      </c>
      <c r="AK26" s="19" t="e">
        <f>すべて_位置図情報!#REF!</f>
        <v>#REF!</v>
      </c>
    </row>
    <row r="27" spans="1:37">
      <c r="A27" s="178">
        <f>すべて_位置図情報!A41</f>
        <v>36</v>
      </c>
      <c r="B27" s="7" t="str">
        <f>すべて_位置図情報!B41</f>
        <v>教育・文化・スポーツ施設</v>
      </c>
      <c r="C27" s="7" t="str">
        <f>すべて_位置図情報!C41</f>
        <v>図書館</v>
      </c>
      <c r="D27" s="7" t="str">
        <f>すべて_位置図情報!D41</f>
        <v>地域図書館</v>
      </c>
      <c r="E27" s="7" t="str">
        <f>すべて_位置図情報!E41</f>
        <v>地域図書館</v>
      </c>
      <c r="F27" s="74">
        <f>すべて_位置図情報!F41</f>
        <v>21</v>
      </c>
      <c r="G27" s="13" t="str" ph="1">
        <f>すべて_位置図情報!G41</f>
        <v>東住吉図書館</v>
      </c>
      <c r="H27" s="77" t="str">
        <f>すべて_位置図情報!H41</f>
        <v>大阪市東住吉区東田辺2-11-28</v>
      </c>
      <c r="I27" s="81">
        <f>すべて_位置図情報!I41</f>
        <v>629.59</v>
      </c>
      <c r="J27" s="80" t="str">
        <f>すべて_位置図情報!J41</f>
        <v>B</v>
      </c>
      <c r="K27" s="78">
        <f>すべて_位置図情報!K41</f>
        <v>0</v>
      </c>
      <c r="L27" s="79">
        <f>すべて_位置図情報!L41</f>
        <v>1979</v>
      </c>
      <c r="M27" s="79" t="str">
        <f>すべて_位置図情報!M41</f>
        <v>c</v>
      </c>
      <c r="N27" s="79" t="str">
        <f>すべて_位置図情報!N41</f>
        <v>c</v>
      </c>
      <c r="O27" s="79" t="str">
        <f>すべて_位置図情報!O41</f>
        <v/>
      </c>
      <c r="P27" s="79" t="str">
        <f>すべて_位置図情報!P41</f>
        <v>H</v>
      </c>
      <c r="Q27" s="79" t="str">
        <f>すべて_位置図情報!Q41</f>
        <v>有</v>
      </c>
      <c r="R27" s="79" t="str">
        <f>すべて_位置図情報!R41</f>
        <v>直営（一部委託）</v>
      </c>
      <c r="S27" s="77" t="str">
        <f>すべて_位置図情報!S41</f>
        <v>教育委員会事務局</v>
      </c>
      <c r="T27" s="77" t="str">
        <f>すべて_位置図情報!T41</f>
        <v>中央図書館</v>
      </c>
      <c r="U27" s="77" t="str">
        <f>すべて_位置図情報!U41</f>
        <v>総務担当</v>
      </c>
      <c r="V27" s="18" t="str">
        <f>すべて_位置図情報!V41</f>
        <v>－</v>
      </c>
      <c r="W27" s="116" t="str">
        <f>すべて_位置図情報!W41</f>
        <v>東住吉区</v>
      </c>
      <c r="X27" s="116" t="str">
        <f>すべて_位置図情報!X41</f>
        <v>一般施設</v>
      </c>
      <c r="Y27" s="114">
        <f>すべて_位置図情報!Y41</f>
        <v>1</v>
      </c>
      <c r="Z27" s="32">
        <f>すべて_位置図情報!Z41</f>
        <v>0</v>
      </c>
      <c r="AA27" s="19" t="str">
        <f>すべて_位置図情報!AA41</f>
        <v>〇</v>
      </c>
      <c r="AB27" s="77">
        <f>すべて_位置図情報!AB41</f>
        <v>0</v>
      </c>
      <c r="AC27" s="19" t="str">
        <f>すべて_位置図情報!AC41</f>
        <v>〇</v>
      </c>
      <c r="AD27" s="19" t="str">
        <f>すべて_位置図情報!AD41</f>
        <v>〇</v>
      </c>
      <c r="AE27" s="19" t="str">
        <f>すべて_位置図情報!AF41</f>
        <v>〇</v>
      </c>
      <c r="AF27" s="19">
        <f>すべて_位置図情報!AG41</f>
        <v>0</v>
      </c>
      <c r="AG27" s="19">
        <f>すべて_位置図情報!AH41</f>
        <v>0</v>
      </c>
      <c r="AH27" s="19">
        <f>すべて_位置図情報!AI41</f>
        <v>0</v>
      </c>
      <c r="AI27" s="19">
        <f>すべて_位置図情報!AJ41</f>
        <v>0</v>
      </c>
      <c r="AJ27" s="19">
        <f>すべて_位置図情報!AK41</f>
        <v>0</v>
      </c>
      <c r="AK27" s="19" t="e">
        <f>すべて_位置図情報!#REF!</f>
        <v>#REF!</v>
      </c>
    </row>
    <row r="28" spans="1:37">
      <c r="A28" s="178">
        <f>すべて_位置図情報!A42</f>
        <v>37</v>
      </c>
      <c r="B28" s="7" t="str">
        <f>すべて_位置図情報!B42</f>
        <v>教育・文化・スポーツ施設</v>
      </c>
      <c r="C28" s="7" t="str">
        <f>すべて_位置図情報!C42</f>
        <v>図書館</v>
      </c>
      <c r="D28" s="7" t="str">
        <f>すべて_位置図情報!D42</f>
        <v>地域図書館</v>
      </c>
      <c r="E28" s="7" t="str">
        <f>すべて_位置図情報!E42</f>
        <v>地域図書館</v>
      </c>
      <c r="F28" s="74">
        <f>すべて_位置図情報!F42</f>
        <v>22</v>
      </c>
      <c r="G28" s="13" t="str" ph="1">
        <f>すべて_位置図情報!G42</f>
        <v>平野図書館</v>
      </c>
      <c r="H28" s="77" t="str">
        <f>すべて_位置図情報!H42</f>
        <v>大阪市平野区平野東1-8-2</v>
      </c>
      <c r="I28" s="81">
        <f>すべて_位置図情報!I42</f>
        <v>1599.43</v>
      </c>
      <c r="J28" s="80" t="str">
        <f>すべて_位置図情報!J42</f>
        <v>B</v>
      </c>
      <c r="K28" s="78">
        <f>すべて_位置図情報!K42</f>
        <v>0</v>
      </c>
      <c r="L28" s="79">
        <f>すべて_位置図情報!L42</f>
        <v>2001</v>
      </c>
      <c r="M28" s="79" t="str">
        <f>すべて_位置図情報!M42</f>
        <v>b</v>
      </c>
      <c r="N28" s="79" t="str">
        <f>すべて_位置図情報!N42</f>
        <v>b</v>
      </c>
      <c r="O28" s="79" t="str">
        <f>すべて_位置図情報!O42</f>
        <v/>
      </c>
      <c r="P28" s="79" t="str">
        <f>すべて_位置図情報!P42</f>
        <v>E</v>
      </c>
      <c r="Q28" s="79" t="str">
        <f>すべて_位置図情報!Q42</f>
        <v>無</v>
      </c>
      <c r="R28" s="79" t="str">
        <f>すべて_位置図情報!R42</f>
        <v>直営（一部委託）</v>
      </c>
      <c r="S28" s="77" t="str">
        <f>すべて_位置図情報!S42</f>
        <v>教育委員会事務局</v>
      </c>
      <c r="T28" s="77" t="str">
        <f>すべて_位置図情報!T42</f>
        <v>中央図書館</v>
      </c>
      <c r="U28" s="77" t="str">
        <f>すべて_位置図情報!U42</f>
        <v>総務担当</v>
      </c>
      <c r="V28" s="18" t="str">
        <f>すべて_位置図情報!V42</f>
        <v>－</v>
      </c>
      <c r="W28" s="116" t="str">
        <f>すべて_位置図情報!W42</f>
        <v>平野区</v>
      </c>
      <c r="X28" s="116" t="str">
        <f>すべて_位置図情報!X42</f>
        <v>一般施設</v>
      </c>
      <c r="Y28" s="114">
        <f>すべて_位置図情報!Y42</f>
        <v>2</v>
      </c>
      <c r="Z28" s="32">
        <f>すべて_位置図情報!Z42</f>
        <v>0</v>
      </c>
      <c r="AA28" s="19" t="str">
        <f>すべて_位置図情報!AA42</f>
        <v>〇</v>
      </c>
      <c r="AB28" s="77">
        <f>すべて_位置図情報!AB42</f>
        <v>0</v>
      </c>
      <c r="AC28" s="19" t="str">
        <f>すべて_位置図情報!AC42</f>
        <v>〇</v>
      </c>
      <c r="AD28" s="19" t="str">
        <f>すべて_位置図情報!AD42</f>
        <v>〇</v>
      </c>
      <c r="AE28" s="19" t="str">
        <f>すべて_位置図情報!AF42</f>
        <v>〇</v>
      </c>
      <c r="AF28" s="19">
        <f>すべて_位置図情報!AG42</f>
        <v>0</v>
      </c>
      <c r="AG28" s="19">
        <f>すべて_位置図情報!AH42</f>
        <v>0</v>
      </c>
      <c r="AH28" s="19">
        <f>すべて_位置図情報!AI42</f>
        <v>0</v>
      </c>
      <c r="AI28" s="19">
        <f>すべて_位置図情報!AJ42</f>
        <v>0</v>
      </c>
      <c r="AJ28" s="19">
        <f>すべて_位置図情報!AK42</f>
        <v>0</v>
      </c>
      <c r="AK28" s="19" t="e">
        <f>すべて_位置図情報!#REF!</f>
        <v>#REF!</v>
      </c>
    </row>
    <row r="29" spans="1:37">
      <c r="A29" s="178">
        <f>すべて_位置図情報!A43</f>
        <v>38</v>
      </c>
      <c r="B29" s="45" t="str">
        <f>すべて_位置図情報!B43</f>
        <v>教育・文化・スポーツ施設</v>
      </c>
      <c r="C29" s="45" t="str">
        <f>すべて_位置図情報!C43</f>
        <v>図書館</v>
      </c>
      <c r="D29" s="45" t="str">
        <f>すべて_位置図情報!D43</f>
        <v>地域図書館</v>
      </c>
      <c r="E29" s="45" t="str">
        <f>すべて_位置図情報!E43</f>
        <v>地域図書館</v>
      </c>
      <c r="F29" s="74">
        <f>すべて_位置図情報!F43</f>
        <v>23</v>
      </c>
      <c r="G29" s="13" t="str" ph="1">
        <f>すべて_位置図情報!G43</f>
        <v>西成図書館</v>
      </c>
      <c r="H29" s="77" t="str">
        <f>すべて_位置図情報!H43</f>
        <v>大阪市西成区岸里1-1-50</v>
      </c>
      <c r="I29" s="81">
        <f>すべて_位置図情報!I43</f>
        <v>607.22</v>
      </c>
      <c r="J29" s="80" t="str">
        <f>すべて_位置図情報!J43</f>
        <v>B</v>
      </c>
      <c r="K29" s="78">
        <f>すべて_位置図情報!K43</f>
        <v>0</v>
      </c>
      <c r="L29" s="79">
        <f>すべて_位置図情報!L43</f>
        <v>1985</v>
      </c>
      <c r="M29" s="79" t="str">
        <f>すべて_位置図情報!M43</f>
        <v>c</v>
      </c>
      <c r="N29" s="79" t="str">
        <f>すべて_位置図情報!N43</f>
        <v>b</v>
      </c>
      <c r="O29" s="79" t="str">
        <f>すべて_位置図情報!O43</f>
        <v>〇</v>
      </c>
      <c r="P29" s="79" t="str">
        <f>すべて_位置図情報!P43</f>
        <v>H</v>
      </c>
      <c r="Q29" s="79" t="str">
        <f>すべて_位置図情報!Q43</f>
        <v>有</v>
      </c>
      <c r="R29" s="79" t="str">
        <f>すべて_位置図情報!R43</f>
        <v>直営（一部委託）</v>
      </c>
      <c r="S29" s="77" t="str">
        <f>すべて_位置図情報!S43</f>
        <v>教育委員会事務局</v>
      </c>
      <c r="T29" s="77" t="str">
        <f>すべて_位置図情報!T43</f>
        <v>中央図書館</v>
      </c>
      <c r="U29" s="77" t="str">
        <f>すべて_位置図情報!U43</f>
        <v>総務担当</v>
      </c>
      <c r="V29" s="18" t="str">
        <f>すべて_位置図情報!V43</f>
        <v>－</v>
      </c>
      <c r="W29" s="116" t="str">
        <f>すべて_位置図情報!W43</f>
        <v>西成区</v>
      </c>
      <c r="X29" s="116" t="str">
        <f>すべて_位置図情報!X43</f>
        <v>一般施設</v>
      </c>
      <c r="Y29" s="114">
        <f>すべて_位置図情報!Y43</f>
        <v>1</v>
      </c>
      <c r="Z29" s="32">
        <f>すべて_位置図情報!Z43</f>
        <v>0</v>
      </c>
      <c r="AA29" s="19" t="str">
        <f>すべて_位置図情報!AA43</f>
        <v>〇</v>
      </c>
      <c r="AB29" s="77">
        <f>すべて_位置図情報!AB43</f>
        <v>0</v>
      </c>
      <c r="AC29" s="19" t="str">
        <f>すべて_位置図情報!AC43</f>
        <v>〇</v>
      </c>
      <c r="AD29" s="19" t="str">
        <f>すべて_位置図情報!AD43</f>
        <v>〇</v>
      </c>
      <c r="AE29" s="19" t="str">
        <f>すべて_位置図情報!AF43</f>
        <v>〇</v>
      </c>
      <c r="AF29" s="19">
        <f>すべて_位置図情報!AG43</f>
        <v>0</v>
      </c>
      <c r="AG29" s="19">
        <f>すべて_位置図情報!AH43</f>
        <v>0</v>
      </c>
      <c r="AH29" s="19">
        <f>すべて_位置図情報!AI43</f>
        <v>0</v>
      </c>
      <c r="AI29" s="19">
        <f>すべて_位置図情報!AJ43</f>
        <v>0</v>
      </c>
      <c r="AJ29" s="19">
        <f>すべて_位置図情報!AK43</f>
        <v>0</v>
      </c>
      <c r="AK29" s="19" t="e">
        <f>すべて_位置図情報!#REF!</f>
        <v>#REF!</v>
      </c>
    </row>
    <row r="30" spans="1:37" ht="18">
      <c r="G30" s="75"/>
    </row>
    <row r="31" spans="1:37" ht="18">
      <c r="G31" s="75"/>
    </row>
    <row r="32" spans="1:37" ht="18">
      <c r="G32" s="75"/>
    </row>
    <row r="33" spans="1:37" ht="18">
      <c r="G33" s="75"/>
    </row>
    <row r="34" spans="1:37" ht="18">
      <c r="G34" s="75"/>
    </row>
    <row r="35" spans="1:37" ht="18">
      <c r="G35" s="75"/>
    </row>
    <row r="36" spans="1:37" ht="18">
      <c r="G36" s="75"/>
    </row>
    <row r="38" spans="1:37" ht="18">
      <c r="G38" s="75"/>
    </row>
    <row r="39" spans="1:37" ht="18">
      <c r="G39" s="75"/>
    </row>
    <row r="41" spans="1:37" ht="18">
      <c r="G41" s="75"/>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ht="18">
      <c r="G394" s="75"/>
    </row>
    <row r="395" spans="1:37" ht="18">
      <c r="G395" s="75"/>
    </row>
    <row r="396" spans="1:37" ht="18">
      <c r="G396" s="75"/>
    </row>
    <row r="397" spans="1:37" ht="18">
      <c r="G397" s="75"/>
    </row>
    <row r="398" spans="1:37" ht="18">
      <c r="G398" s="75"/>
    </row>
    <row r="399" spans="1:37" ht="18">
      <c r="G399" s="75"/>
    </row>
    <row r="400" spans="1:37" ht="18">
      <c r="G400" s="75"/>
    </row>
    <row r="401" spans="7:7" ht="18">
      <c r="G401" s="75"/>
    </row>
    <row r="402" spans="7:7" ht="18">
      <c r="G402" s="75"/>
    </row>
    <row r="403" spans="7:7" ht="18">
      <c r="G403" s="75"/>
    </row>
    <row r="404" spans="7:7" ht="18">
      <c r="G404" s="75"/>
    </row>
    <row r="405" spans="7:7" ht="18">
      <c r="G405"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9" spans="7:7" ht="18">
      <c r="G1649" s="75"/>
    </row>
    <row r="1650" spans="7:7" ht="18">
      <c r="G1650"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70" spans="7:7" ht="18">
      <c r="G1670" s="75"/>
    </row>
    <row r="1671" spans="7:7" ht="18">
      <c r="G1671" s="75"/>
    </row>
    <row r="1672" spans="7:7" ht="18">
      <c r="G1672" s="75"/>
    </row>
    <row r="1675" spans="7:7" ht="18">
      <c r="G1675" s="75"/>
    </row>
    <row r="1676" spans="7:7" ht="18">
      <c r="G1676"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6" spans="7:7" ht="18">
      <c r="G1706" s="75"/>
    </row>
    <row r="1707" spans="7:7" ht="18">
      <c r="G1707"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4" spans="7:7" ht="18">
      <c r="G1734" s="75"/>
    </row>
    <row r="1735" spans="7:7" ht="18">
      <c r="G1735" s="75"/>
    </row>
    <row r="1736" spans="7:7" ht="18">
      <c r="G1736" s="75"/>
    </row>
    <row r="1738" spans="7:7" ht="18">
      <c r="G1738" s="75"/>
    </row>
    <row r="1739" spans="7:7" ht="18">
      <c r="G1739" s="75"/>
    </row>
    <row r="1740" spans="7:7" ht="18">
      <c r="G1740" s="75"/>
    </row>
    <row r="1741" spans="7:7" ht="18">
      <c r="G1741" s="75"/>
    </row>
    <row r="1743" spans="7:7" ht="18">
      <c r="G1743" s="75"/>
    </row>
    <row r="1744" spans="7:7" ht="18">
      <c r="G1744" s="75"/>
    </row>
    <row r="1745" spans="7:7" ht="18">
      <c r="G1745" s="75"/>
    </row>
    <row r="1746" spans="7:7" ht="18">
      <c r="G1746" s="75"/>
    </row>
    <row r="1748" spans="7:7" ht="18">
      <c r="G1748" s="75"/>
    </row>
    <row r="1749" spans="7:7" ht="18">
      <c r="G1749"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5" spans="7:7" ht="18">
      <c r="G1775" s="75"/>
    </row>
    <row r="1776" spans="7:7" ht="18">
      <c r="G1776" s="75"/>
    </row>
    <row r="1777" spans="7:7" ht="18">
      <c r="G1777" s="75"/>
    </row>
    <row r="1778" spans="7:7" ht="18">
      <c r="G1778" s="75"/>
    </row>
    <row r="1780" spans="7:7" ht="18">
      <c r="G1780" s="75"/>
    </row>
    <row r="1781" spans="7:7" ht="18">
      <c r="G1781"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1" spans="7:7" ht="18">
      <c r="G1791" s="75"/>
    </row>
    <row r="1792" spans="7:7" ht="18">
      <c r="G1792" s="75"/>
    </row>
    <row r="1793" spans="7:7" ht="18">
      <c r="G1793" s="75"/>
    </row>
    <row r="1794" spans="7:7" ht="18">
      <c r="G1794" s="75"/>
    </row>
    <row r="1800" spans="7:7" ht="18">
      <c r="G1800" s="75"/>
    </row>
    <row r="1807" spans="7:7" ht="18">
      <c r="G1807" s="75"/>
    </row>
    <row r="1808" spans="7:7" ht="18">
      <c r="G1808" s="75"/>
    </row>
    <row r="1809" spans="7:7" ht="18">
      <c r="G1809" s="75"/>
    </row>
    <row r="1810" spans="7:7" ht="18">
      <c r="G1810" s="75"/>
    </row>
    <row r="1813" spans="7:7" ht="18">
      <c r="G1813" s="75"/>
    </row>
    <row r="1820" spans="7:7" ht="18">
      <c r="G1820" s="75"/>
    </row>
    <row r="1821" spans="7:7" ht="18">
      <c r="G1821" s="75"/>
    </row>
    <row r="1823" spans="7:7" ht="18">
      <c r="G1823" s="75"/>
    </row>
    <row r="1824" spans="7:7" ht="18">
      <c r="G1824" s="75"/>
    </row>
    <row r="1825" spans="7:7" ht="18">
      <c r="G1825" s="75"/>
    </row>
    <row r="1826" spans="7:7" ht="18">
      <c r="G1826" s="75"/>
    </row>
    <row r="1832" spans="7:7" ht="18">
      <c r="G1832" s="75"/>
    </row>
    <row r="1839" spans="7:7" ht="18">
      <c r="G1839" s="75"/>
    </row>
    <row r="1840" spans="7:7" ht="18">
      <c r="G1840" s="75"/>
    </row>
    <row r="1841" spans="7:7" ht="18">
      <c r="G1841" s="75"/>
    </row>
    <row r="1842" spans="7:7" ht="18">
      <c r="G1842" s="75"/>
    </row>
    <row r="1845" spans="7:7" ht="18">
      <c r="G1845" s="75"/>
    </row>
    <row r="1852" spans="7:7" ht="18">
      <c r="G1852" s="75"/>
    </row>
    <row r="1854" spans="7:7" ht="18">
      <c r="G1854" s="75"/>
    </row>
    <row r="1855" spans="7:7" ht="18">
      <c r="G1855" s="75"/>
    </row>
    <row r="1856" spans="7:7" ht="18">
      <c r="G1856" s="75"/>
    </row>
    <row r="1857" spans="7:7" ht="18">
      <c r="G1857" s="75"/>
    </row>
    <row r="1858" spans="7:7" ht="18">
      <c r="G1858" s="75"/>
    </row>
    <row r="1864" spans="7:7" ht="18">
      <c r="G1864"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6" spans="7:7" ht="18">
      <c r="G1876" s="75"/>
    </row>
    <row r="1877" spans="7:7" ht="18">
      <c r="G1877" s="75"/>
    </row>
    <row r="1878" spans="7:7" ht="18">
      <c r="G1878" s="75"/>
    </row>
    <row r="1879" spans="7:7" ht="18">
      <c r="G1879" s="75"/>
    </row>
    <row r="1881" spans="7:7" ht="18">
      <c r="G1881" s="75"/>
    </row>
    <row r="1882" spans="7:7" ht="18">
      <c r="G1882"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2" spans="7:7" ht="18">
      <c r="G1892" s="75"/>
    </row>
    <row r="1893" spans="7:7" ht="18">
      <c r="G1893" s="75"/>
    </row>
    <row r="1894" spans="7:7" ht="18">
      <c r="G1894" s="75"/>
    </row>
    <row r="1895" spans="7:7" ht="18">
      <c r="G1895" s="75"/>
    </row>
    <row r="1901" spans="7:7" ht="18">
      <c r="G1901" s="75"/>
    </row>
    <row r="1908" spans="7:7" ht="18">
      <c r="G1908" s="75"/>
    </row>
    <row r="1909" spans="7:7" ht="18">
      <c r="G1909" s="75"/>
    </row>
    <row r="1910" spans="7:7" ht="18">
      <c r="G1910" s="75"/>
    </row>
    <row r="1911" spans="7:7" ht="18">
      <c r="G1911" s="75"/>
    </row>
    <row r="1914" spans="7:7" ht="18">
      <c r="G1914" s="75"/>
    </row>
    <row r="1921" spans="7:7" ht="18">
      <c r="G1921" s="75"/>
    </row>
    <row r="1922" spans="7:7" ht="18">
      <c r="G1922" s="75"/>
    </row>
    <row r="1924" spans="7:7" ht="18">
      <c r="G1924" s="75"/>
    </row>
    <row r="1925" spans="7:7" ht="18">
      <c r="G1925" s="75"/>
    </row>
    <row r="1926" spans="7:7" ht="18">
      <c r="G1926" s="75"/>
    </row>
    <row r="1927" spans="7:7" ht="18">
      <c r="G1927" s="75"/>
    </row>
    <row r="1933" spans="7:7" ht="18">
      <c r="G1933" s="75"/>
    </row>
    <row r="1940" spans="7:7" ht="18">
      <c r="G1940" s="75"/>
    </row>
    <row r="1941" spans="7:7" ht="18">
      <c r="G1941" s="75"/>
    </row>
    <row r="1942" spans="7:7" ht="18">
      <c r="G1942" s="75"/>
    </row>
    <row r="1943" spans="7:7" ht="18">
      <c r="G1943" s="75"/>
    </row>
    <row r="1946" spans="7:7" ht="18">
      <c r="G1946" s="75"/>
    </row>
    <row r="1953" spans="7:7" ht="18">
      <c r="G1953" s="75"/>
    </row>
    <row r="1955" spans="7:7" ht="18">
      <c r="G1955" s="75"/>
    </row>
    <row r="1956" spans="7:7" ht="18">
      <c r="G1956" s="75"/>
    </row>
    <row r="1957" spans="7:7" ht="18">
      <c r="G1957" s="75"/>
    </row>
    <row r="1958" spans="7:7" ht="18">
      <c r="G1958" s="75"/>
    </row>
    <row r="1959" spans="7:7" ht="18">
      <c r="G1959" s="75"/>
    </row>
    <row r="1965" spans="7:7" ht="18">
      <c r="G1965"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9"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29">
    <cfRule type="cellIs" dxfId="2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83B62-D07B-40EA-87E6-883581BEA36C}">
  <sheetPr>
    <tabColor rgb="FFFFCCFF"/>
    <pageSetUpPr fitToPage="1"/>
  </sheetPr>
  <dimension ref="A1:AK2016"/>
  <sheetViews>
    <sheetView view="pageBreakPreview" zoomScale="90" zoomScaleNormal="40" zoomScaleSheetLayoutView="90" workbookViewId="0">
      <pane xSplit="7" ySplit="5" topLeftCell="H6" activePane="bottomRight" state="frozen"/>
      <selection activeCell="E27" sqref="E27"/>
      <selection pane="topRight" activeCell="E27" sqref="E27"/>
      <selection pane="bottomLeft" activeCell="E27" sqref="E27"/>
      <selection pane="bottomRight" activeCell="H6" sqref="H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『教育・文化・スポーツ施設／文化・観光施設』一般施設・賃借施設の一覧（令和７年４月１日時点）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f>すべて_位置図情報!A44</f>
        <v>39</v>
      </c>
      <c r="B6" s="113" t="str">
        <f>すべて_位置図情報!B44</f>
        <v>教育・文化・スポーツ施設</v>
      </c>
      <c r="C6" s="44" t="str">
        <f>すべて_位置図情報!C44</f>
        <v>文化・観光施設</v>
      </c>
      <c r="D6" s="44" t="str">
        <f>すべて_位置図情報!D44</f>
        <v>総合植物館</v>
      </c>
      <c r="E6" s="44" t="str">
        <f>すべて_位置図情報!E44</f>
        <v>総合植物館</v>
      </c>
      <c r="F6" s="74">
        <f>すべて_位置図情報!F44</f>
        <v>1</v>
      </c>
      <c r="G6" s="13" t="str" ph="1">
        <f>すべて_位置図情報!G44</f>
        <v>咲くやこの花館</v>
      </c>
      <c r="H6" s="77" t="str">
        <f>すべて_位置図情報!H44</f>
        <v>大阪市鶴見区緑地公園2-163</v>
      </c>
      <c r="I6" s="81">
        <f>すべて_位置図情報!I44</f>
        <v>6890</v>
      </c>
      <c r="J6" s="80" t="str">
        <f>すべて_位置図情報!J44</f>
        <v>C</v>
      </c>
      <c r="K6" s="78">
        <f>すべて_位置図情報!K44</f>
        <v>0</v>
      </c>
      <c r="L6" s="79">
        <f>すべて_位置図情報!L44</f>
        <v>1989</v>
      </c>
      <c r="M6" s="79" t="str">
        <f>すべて_位置図情報!M44</f>
        <v>b</v>
      </c>
      <c r="N6" s="79" t="str">
        <f>すべて_位置図情報!N44</f>
        <v>b</v>
      </c>
      <c r="O6" s="79" t="str">
        <f>すべて_位置図情報!O44</f>
        <v/>
      </c>
      <c r="P6" s="79" t="str">
        <f>すべて_位置図情報!P44</f>
        <v>F</v>
      </c>
      <c r="Q6" s="79" t="str">
        <f>すべて_位置図情報!Q44</f>
        <v>無</v>
      </c>
      <c r="R6" s="79" t="str">
        <f>すべて_位置図情報!R44</f>
        <v>指定管理（利用料金施設）</v>
      </c>
      <c r="S6" s="77" t="str">
        <f>すべて_位置図情報!S44</f>
        <v>建設局</v>
      </c>
      <c r="T6" s="77" t="str">
        <f>すべて_位置図情報!T44</f>
        <v>公園緑化部</v>
      </c>
      <c r="U6" s="77" t="str">
        <f>すべて_位置図情報!U44</f>
        <v>緑化課</v>
      </c>
      <c r="V6" s="18" t="str">
        <f>すべて_位置図情報!V44</f>
        <v>－</v>
      </c>
      <c r="W6" s="116" t="str">
        <f>すべて_位置図情報!W44</f>
        <v>鶴見区</v>
      </c>
      <c r="X6" s="116" t="str">
        <f>すべて_位置図情報!X44</f>
        <v>一般施設</v>
      </c>
      <c r="Y6" s="114">
        <f>すべて_位置図情報!Y44</f>
        <v>2</v>
      </c>
      <c r="Z6" s="32">
        <f>すべて_位置図情報!Z44</f>
        <v>0</v>
      </c>
      <c r="AA6" s="19" t="str">
        <f>すべて_位置図情報!AA44</f>
        <v>〇</v>
      </c>
      <c r="AB6" s="77">
        <f>すべて_位置図情報!AB44</f>
        <v>0</v>
      </c>
      <c r="AC6" s="19" t="str">
        <f>すべて_位置図情報!AC44</f>
        <v>〇</v>
      </c>
      <c r="AD6" s="19" t="str">
        <f>すべて_位置図情報!AD44</f>
        <v>〇</v>
      </c>
      <c r="AE6" s="19" t="str">
        <f>すべて_位置図情報!AF44</f>
        <v>〇</v>
      </c>
      <c r="AF6" s="19">
        <f>すべて_位置図情報!AG44</f>
        <v>0</v>
      </c>
      <c r="AG6" s="19">
        <f>すべて_位置図情報!AH44</f>
        <v>0</v>
      </c>
      <c r="AH6" s="19">
        <f>すべて_位置図情報!AI44</f>
        <v>0</v>
      </c>
      <c r="AI6" s="19">
        <f>すべて_位置図情報!AJ44</f>
        <v>0</v>
      </c>
      <c r="AJ6" s="19">
        <f>すべて_位置図情報!AK44</f>
        <v>0</v>
      </c>
      <c r="AK6" s="19" t="e">
        <f>すべて_位置図情報!#REF!</f>
        <v>#REF!</v>
      </c>
    </row>
    <row r="7" spans="1:37">
      <c r="A7" s="178">
        <f>すべて_位置図情報!A45</f>
        <v>40</v>
      </c>
      <c r="B7" s="7" t="str">
        <f>すべて_位置図情報!B45</f>
        <v>教育・文化・スポーツ施設</v>
      </c>
      <c r="C7" s="7" t="str">
        <f>すべて_位置図情報!C45</f>
        <v>文化・観光施設</v>
      </c>
      <c r="D7" s="32" t="str">
        <f>すべて_位置図情報!D45</f>
        <v>天守閣</v>
      </c>
      <c r="E7" s="32" t="str">
        <f>すべて_位置図情報!E45</f>
        <v>天守閣</v>
      </c>
      <c r="F7" s="74">
        <f>すべて_位置図情報!F45</f>
        <v>1</v>
      </c>
      <c r="G7" s="13" t="str" ph="1">
        <f>すべて_位置図情報!G45</f>
        <v>大阪城天守閣</v>
      </c>
      <c r="H7" s="77" t="str">
        <f>すべて_位置図情報!H45</f>
        <v>大阪市中央区大阪城1-1</v>
      </c>
      <c r="I7" s="81">
        <f>すべて_位置図情報!I45</f>
        <v>5158.13</v>
      </c>
      <c r="J7" s="80" t="str">
        <f>すべて_位置図情報!J45</f>
        <v>C</v>
      </c>
      <c r="K7" s="78">
        <f>すべて_位置図情報!K45</f>
        <v>0</v>
      </c>
      <c r="L7" s="79">
        <f>すべて_位置図情報!L45</f>
        <v>1931</v>
      </c>
      <c r="M7" s="79" t="str">
        <f>すべて_位置図情報!M45</f>
        <v>d</v>
      </c>
      <c r="N7" s="79" t="str">
        <f>すべて_位置図情報!N45</f>
        <v>d</v>
      </c>
      <c r="O7" s="79" t="str">
        <f>すべて_位置図情報!O45</f>
        <v/>
      </c>
      <c r="P7" s="79" t="str">
        <f>すべて_位置図情報!P45</f>
        <v>L</v>
      </c>
      <c r="Q7" s="79" t="str">
        <f>すべて_位置図情報!Q45</f>
        <v>無</v>
      </c>
      <c r="R7" s="79" t="str">
        <f>すべて_位置図情報!R45</f>
        <v>指定管理（利用料金施設）</v>
      </c>
      <c r="S7" s="77" t="str">
        <f>すべて_位置図情報!S45</f>
        <v>経済戦略局</v>
      </c>
      <c r="T7" s="77" t="str">
        <f>すべて_位置図情報!T45</f>
        <v>観光部</v>
      </c>
      <c r="U7" s="77" t="str">
        <f>すべて_位置図情報!U45</f>
        <v>観光課</v>
      </c>
      <c r="V7" s="77" t="str">
        <f>すべて_位置図情報!V45</f>
        <v>集客拠点担当</v>
      </c>
      <c r="W7" s="116" t="str">
        <f>すべて_位置図情報!W45</f>
        <v>中央区</v>
      </c>
      <c r="X7" s="116" t="str">
        <f>すべて_位置図情報!X45</f>
        <v>一般施設</v>
      </c>
      <c r="Y7" s="114">
        <f>すべて_位置図情報!Y45</f>
        <v>2</v>
      </c>
      <c r="Z7" s="32">
        <f>すべて_位置図情報!Z45</f>
        <v>0</v>
      </c>
      <c r="AA7" s="19" t="str">
        <f>すべて_位置図情報!AA45</f>
        <v>〇</v>
      </c>
      <c r="AB7" s="77">
        <f>すべて_位置図情報!AB45</f>
        <v>0</v>
      </c>
      <c r="AC7" s="19" t="str">
        <f>すべて_位置図情報!AC45</f>
        <v>〇</v>
      </c>
      <c r="AD7" s="19" t="str">
        <f>すべて_位置図情報!AD45</f>
        <v>〇</v>
      </c>
      <c r="AE7" s="19" t="str">
        <f>すべて_位置図情報!AF45</f>
        <v>〇</v>
      </c>
      <c r="AF7" s="19">
        <f>すべて_位置図情報!AG45</f>
        <v>0</v>
      </c>
      <c r="AG7" s="19">
        <f>すべて_位置図情報!AH45</f>
        <v>0</v>
      </c>
      <c r="AH7" s="19">
        <f>すべて_位置図情報!AI45</f>
        <v>0</v>
      </c>
      <c r="AI7" s="19">
        <f>すべて_位置図情報!AJ45</f>
        <v>0</v>
      </c>
      <c r="AJ7" s="19">
        <f>すべて_位置図情報!AK45</f>
        <v>0</v>
      </c>
      <c r="AK7" s="19" t="e">
        <f>すべて_位置図情報!#REF!</f>
        <v>#REF!</v>
      </c>
    </row>
    <row r="8" spans="1:37">
      <c r="A8" s="178">
        <f>すべて_位置図情報!A47</f>
        <v>42</v>
      </c>
      <c r="B8" s="7" t="str">
        <f>すべて_位置図情報!B47</f>
        <v>教育・文化・スポーツ施設</v>
      </c>
      <c r="C8" s="7" t="str">
        <f>すべて_位置図情報!C47</f>
        <v>文化・観光施設</v>
      </c>
      <c r="D8" s="32" t="str">
        <f>すべて_位置図情報!D47</f>
        <v>公文書館</v>
      </c>
      <c r="E8" s="32" t="str">
        <f>すべて_位置図情報!E47</f>
        <v>公文書館</v>
      </c>
      <c r="F8" s="74">
        <f>すべて_位置図情報!F47</f>
        <v>1</v>
      </c>
      <c r="G8" s="13" t="str" ph="1">
        <f>すべて_位置図情報!G47</f>
        <v>公文書館</v>
      </c>
      <c r="H8" s="77" t="str">
        <f>すべて_位置図情報!H47</f>
        <v>大阪市西区北堀江4-3-14</v>
      </c>
      <c r="I8" s="81">
        <f>すべて_位置図情報!I47</f>
        <v>3498.31</v>
      </c>
      <c r="J8" s="80" t="str">
        <f>すべて_位置図情報!J47</f>
        <v>C</v>
      </c>
      <c r="K8" s="78">
        <f>すべて_位置図情報!K47</f>
        <v>0</v>
      </c>
      <c r="L8" s="79">
        <f>すべて_位置図情報!L47</f>
        <v>1988</v>
      </c>
      <c r="M8" s="79" t="str">
        <f>すべて_位置図情報!M47</f>
        <v>b</v>
      </c>
      <c r="N8" s="79" t="str">
        <f>すべて_位置図情報!N47</f>
        <v>b</v>
      </c>
      <c r="O8" s="79" t="str">
        <f>すべて_位置図情報!O47</f>
        <v/>
      </c>
      <c r="P8" s="79" t="str">
        <f>すべて_位置図情報!P47</f>
        <v>F</v>
      </c>
      <c r="Q8" s="79" t="str">
        <f>すべて_位置図情報!Q47</f>
        <v>無</v>
      </c>
      <c r="R8" s="79" t="str">
        <f>すべて_位置図情報!R47</f>
        <v>直営</v>
      </c>
      <c r="S8" s="77" t="str">
        <f>すべて_位置図情報!S47</f>
        <v>総務局</v>
      </c>
      <c r="T8" s="77" t="str">
        <f>すべて_位置図情報!T47</f>
        <v>行政部</v>
      </c>
      <c r="U8" s="77" t="str">
        <f>すべて_位置図情報!U47</f>
        <v>公文書館</v>
      </c>
      <c r="V8" s="18" t="str">
        <f>すべて_位置図情報!V47</f>
        <v>－</v>
      </c>
      <c r="W8" s="116" t="str">
        <f>すべて_位置図情報!W47</f>
        <v>西区</v>
      </c>
      <c r="X8" s="116" t="str">
        <f>すべて_位置図情報!X47</f>
        <v>一般施設</v>
      </c>
      <c r="Y8" s="114">
        <f>すべて_位置図情報!Y47</f>
        <v>2</v>
      </c>
      <c r="Z8" s="32">
        <f>すべて_位置図情報!Z47</f>
        <v>0</v>
      </c>
      <c r="AA8" s="19" t="str">
        <f>すべて_位置図情報!AA47</f>
        <v>〇</v>
      </c>
      <c r="AB8" s="77">
        <f>すべて_位置図情報!AB47</f>
        <v>0</v>
      </c>
      <c r="AC8" s="19" t="str">
        <f>すべて_位置図情報!AC47</f>
        <v>〇</v>
      </c>
      <c r="AD8" s="19" t="str">
        <f>すべて_位置図情報!AD47</f>
        <v>〇</v>
      </c>
      <c r="AE8" s="19" t="str">
        <f>すべて_位置図情報!AF47</f>
        <v>〇</v>
      </c>
      <c r="AF8" s="19">
        <f>すべて_位置図情報!AG47</f>
        <v>0</v>
      </c>
      <c r="AG8" s="19">
        <f>すべて_位置図情報!AH47</f>
        <v>0</v>
      </c>
      <c r="AH8" s="19">
        <f>すべて_位置図情報!AI47</f>
        <v>0</v>
      </c>
      <c r="AI8" s="19">
        <f>すべて_位置図情報!AJ47</f>
        <v>0</v>
      </c>
      <c r="AJ8" s="19">
        <f>すべて_位置図情報!AK47</f>
        <v>0</v>
      </c>
      <c r="AK8" s="19" t="e">
        <f>すべて_位置図情報!#REF!</f>
        <v>#REF!</v>
      </c>
    </row>
    <row r="9" spans="1:37">
      <c r="A9" s="178">
        <f>すべて_位置図情報!A48</f>
        <v>43</v>
      </c>
      <c r="B9" s="7" t="str">
        <f>すべて_位置図情報!B48</f>
        <v>教育・文化・スポーツ施設</v>
      </c>
      <c r="C9" s="7" t="str">
        <f>すべて_位置図情報!C48</f>
        <v>文化・観光施設</v>
      </c>
      <c r="D9" s="44" t="str">
        <f>すべて_位置図情報!D48</f>
        <v>その他文化・観光施設</v>
      </c>
      <c r="E9" s="44" t="str">
        <f>すべて_位置図情報!E48</f>
        <v>その他文化・観光施設</v>
      </c>
      <c r="F9" s="74">
        <f>すべて_位置図情報!F48</f>
        <v>1</v>
      </c>
      <c r="G9" s="13" t="str" ph="1">
        <f>すべて_位置図情報!G48</f>
        <v>天王寺公園</v>
      </c>
      <c r="H9" s="77" t="str">
        <f>すべて_位置図情報!H48</f>
        <v>大阪市天王寺区茶臼山町1外</v>
      </c>
      <c r="I9" s="81">
        <f>すべて_位置図情報!I48</f>
        <v>731.51</v>
      </c>
      <c r="J9" s="80" t="str">
        <f>すべて_位置図情報!J48</f>
        <v>B</v>
      </c>
      <c r="K9" s="78">
        <f>すべて_位置図情報!K48</f>
        <v>0</v>
      </c>
      <c r="L9" s="79">
        <f>すべて_位置図情報!L48</f>
        <v>1937</v>
      </c>
      <c r="M9" s="79" t="str">
        <f>すべて_位置図情報!M48</f>
        <v>d</v>
      </c>
      <c r="N9" s="79" t="str">
        <f>すべて_位置図情報!N48</f>
        <v>d</v>
      </c>
      <c r="O9" s="79" t="str">
        <f>すべて_位置図情報!O48</f>
        <v/>
      </c>
      <c r="P9" s="79" t="str">
        <f>すべて_位置図情報!P48</f>
        <v>K</v>
      </c>
      <c r="Q9" s="79" t="str">
        <f>すべて_位置図情報!Q48</f>
        <v>無</v>
      </c>
      <c r="R9" s="79" t="str">
        <f>すべて_位置図情報!R48</f>
        <v>直営（一部委託）</v>
      </c>
      <c r="S9" s="77" t="str">
        <f>すべて_位置図情報!S48</f>
        <v>建設局</v>
      </c>
      <c r="T9" s="77" t="str">
        <f>すべて_位置図情報!T48</f>
        <v>公園緑化部</v>
      </c>
      <c r="U9" s="77" t="str">
        <f>すべて_位置図情報!U48</f>
        <v>公園課</v>
      </c>
      <c r="V9" s="18" t="str">
        <f>すべて_位置図情報!V48</f>
        <v>－</v>
      </c>
      <c r="W9" s="116" t="str">
        <f>すべて_位置図情報!W48</f>
        <v>天王寺区</v>
      </c>
      <c r="X9" s="116" t="str">
        <f>すべて_位置図情報!X48</f>
        <v>一般施設</v>
      </c>
      <c r="Y9" s="114">
        <f>すべて_位置図情報!Y48</f>
        <v>3</v>
      </c>
      <c r="Z9" s="32">
        <f>すべて_位置図情報!Z48</f>
        <v>0</v>
      </c>
      <c r="AA9" s="19">
        <f>すべて_位置図情報!AA48</f>
        <v>0</v>
      </c>
      <c r="AB9" s="77">
        <f>すべて_位置図情報!AB48</f>
        <v>0</v>
      </c>
      <c r="AC9" s="20">
        <f>すべて_位置図情報!AC48</f>
        <v>0</v>
      </c>
      <c r="AD9" s="20">
        <f>すべて_位置図情報!AD48</f>
        <v>0</v>
      </c>
      <c r="AE9" s="20">
        <f>すべて_位置図情報!AF48</f>
        <v>0</v>
      </c>
      <c r="AF9" s="20">
        <f>すべて_位置図情報!AG48</f>
        <v>0</v>
      </c>
      <c r="AG9" s="20">
        <f>すべて_位置図情報!AH48</f>
        <v>0</v>
      </c>
      <c r="AH9" s="20">
        <f>すべて_位置図情報!AI48</f>
        <v>0</v>
      </c>
      <c r="AI9" s="20">
        <f>すべて_位置図情報!AJ48</f>
        <v>0</v>
      </c>
      <c r="AJ9" s="20">
        <f>すべて_位置図情報!AK48</f>
        <v>0</v>
      </c>
      <c r="AK9" s="20" t="e">
        <f>すべて_位置図情報!#REF!</f>
        <v>#REF!</v>
      </c>
    </row>
    <row r="10" spans="1:37">
      <c r="A10" s="178">
        <f>すべて_位置図情報!A49</f>
        <v>44</v>
      </c>
      <c r="B10" s="45" t="str">
        <f>すべて_位置図情報!B49</f>
        <v>教育・文化・スポーツ施設</v>
      </c>
      <c r="C10" s="45" t="str">
        <f>すべて_位置図情報!C49</f>
        <v>文化・観光施設</v>
      </c>
      <c r="D10" s="45" t="str">
        <f>すべて_位置図情報!D49</f>
        <v>その他文化・観光施設</v>
      </c>
      <c r="E10" s="45" t="str">
        <f>すべて_位置図情報!E49</f>
        <v>その他文化・観光施設</v>
      </c>
      <c r="F10" s="74">
        <f>すべて_位置図情報!F49</f>
        <v>2</v>
      </c>
      <c r="G10" s="13" t="str" ph="1">
        <f>すべて_位置図情報!G49</f>
        <v>花と緑と自然の情報センター</v>
      </c>
      <c r="H10" s="77" t="str">
        <f>すべて_位置図情報!H49</f>
        <v>大阪市東住吉区長居公園1-23</v>
      </c>
      <c r="I10" s="81">
        <f>すべて_位置図情報!I49</f>
        <v>3150</v>
      </c>
      <c r="J10" s="80" t="str">
        <f>すべて_位置図情報!J49</f>
        <v>C</v>
      </c>
      <c r="K10" s="78">
        <f>すべて_位置図情報!K49</f>
        <v>0</v>
      </c>
      <c r="L10" s="79">
        <f>すべて_位置図情報!L49</f>
        <v>2001</v>
      </c>
      <c r="M10" s="79" t="str">
        <f>すべて_位置図情報!M49</f>
        <v>b</v>
      </c>
      <c r="N10" s="79" t="str">
        <f>すべて_位置図情報!N49</f>
        <v>b</v>
      </c>
      <c r="O10" s="79" t="str">
        <f>すべて_位置図情報!O49</f>
        <v/>
      </c>
      <c r="P10" s="79" t="str">
        <f>すべて_位置図情報!P49</f>
        <v>F</v>
      </c>
      <c r="Q10" s="79" t="str">
        <f>すべて_位置図情報!Q49</f>
        <v>有</v>
      </c>
      <c r="R10" s="79" t="str">
        <f>すべて_位置図情報!R49</f>
        <v>指定管理（利用料金施設）</v>
      </c>
      <c r="S10" s="77" t="str">
        <f>すべて_位置図情報!S49</f>
        <v>建設局</v>
      </c>
      <c r="T10" s="77" t="str">
        <f>すべて_位置図情報!T49</f>
        <v>公園緑化部</v>
      </c>
      <c r="U10" s="77" t="str">
        <f>すべて_位置図情報!U49</f>
        <v>調整課</v>
      </c>
      <c r="V10" s="18" t="str">
        <f>すべて_位置図情報!V49</f>
        <v>－</v>
      </c>
      <c r="W10" s="116" t="str">
        <f>すべて_位置図情報!W49</f>
        <v>東住吉区</v>
      </c>
      <c r="X10" s="116" t="str">
        <f>すべて_位置図情報!X49</f>
        <v>一般施設</v>
      </c>
      <c r="Y10" s="114">
        <f>すべて_位置図情報!Y49</f>
        <v>2</v>
      </c>
      <c r="Z10" s="32">
        <f>すべて_位置図情報!Z49</f>
        <v>0</v>
      </c>
      <c r="AA10" s="19" t="str">
        <f>すべて_位置図情報!AA49</f>
        <v>〇</v>
      </c>
      <c r="AB10" s="77">
        <f>すべて_位置図情報!AB49</f>
        <v>0</v>
      </c>
      <c r="AC10" s="19" t="str">
        <f>すべて_位置図情報!AC49</f>
        <v>〇</v>
      </c>
      <c r="AD10" s="19" t="str">
        <f>すべて_位置図情報!AD49</f>
        <v>〇</v>
      </c>
      <c r="AE10" s="19" t="str">
        <f>すべて_位置図情報!AF49</f>
        <v>〇</v>
      </c>
      <c r="AF10" s="19">
        <f>すべて_位置図情報!AG49</f>
        <v>0</v>
      </c>
      <c r="AG10" s="19">
        <f>すべて_位置図情報!AH49</f>
        <v>0</v>
      </c>
      <c r="AH10" s="19">
        <f>すべて_位置図情報!AI49</f>
        <v>0</v>
      </c>
      <c r="AI10" s="19">
        <f>すべて_位置図情報!AJ49</f>
        <v>0</v>
      </c>
      <c r="AJ10" s="19">
        <f>すべて_位置図情報!AK49</f>
        <v>0</v>
      </c>
      <c r="AK10" s="19" t="e">
        <f>すべて_位置図情報!#REF!</f>
        <v>#REF!</v>
      </c>
    </row>
    <row r="11" spans="1:37" ht="18">
      <c r="G11" s="75"/>
    </row>
    <row r="12" spans="1:37" ht="18">
      <c r="G12" s="75"/>
    </row>
    <row r="13" spans="1:37" ht="18">
      <c r="G13" s="75"/>
    </row>
    <row r="14" spans="1:37" ht="18">
      <c r="G14" s="75"/>
    </row>
    <row r="15" spans="1:37" ht="18">
      <c r="G15" s="75"/>
    </row>
    <row r="16" spans="1:37" ht="18">
      <c r="G16" s="75"/>
    </row>
    <row r="17" spans="1:37" ht="18">
      <c r="G17" s="75"/>
    </row>
    <row r="19" spans="1:37" ht="18">
      <c r="G19" s="75"/>
    </row>
    <row r="20" spans="1:37" ht="18">
      <c r="G20" s="75"/>
    </row>
    <row r="22" spans="1:37" ht="18">
      <c r="G22" s="75"/>
    </row>
    <row r="23" spans="1:37" s="75" customFormat="1">
      <c r="A23" s="96"/>
      <c r="B23" s="3"/>
      <c r="C23" s="3"/>
      <c r="D23" s="3"/>
      <c r="E23" s="3"/>
      <c r="F23" s="96"/>
      <c r="G23" s="75" ph="1"/>
      <c r="I23" s="110"/>
      <c r="J23" s="103"/>
      <c r="K23" s="104"/>
      <c r="L23" s="105"/>
      <c r="M23" s="105"/>
      <c r="N23" s="105"/>
      <c r="O23" s="105"/>
      <c r="P23" s="105"/>
      <c r="Q23" s="105"/>
      <c r="R23" s="105"/>
      <c r="W23" s="96"/>
      <c r="X23" s="96"/>
      <c r="Y23" s="115"/>
      <c r="AA23" s="96"/>
      <c r="AC23" s="6"/>
      <c r="AD23" s="6"/>
      <c r="AE23" s="6"/>
      <c r="AF23" s="6"/>
      <c r="AG23" s="6"/>
      <c r="AH23" s="6"/>
      <c r="AI23" s="6"/>
      <c r="AJ23" s="6"/>
      <c r="AK23" s="6"/>
    </row>
    <row r="24" spans="1:37" s="75" customFormat="1">
      <c r="A24" s="96"/>
      <c r="B24" s="3"/>
      <c r="C24" s="3"/>
      <c r="D24" s="3"/>
      <c r="E24" s="3"/>
      <c r="F24" s="96"/>
      <c r="G24" s="75" ph="1"/>
      <c r="I24" s="110"/>
      <c r="J24" s="103"/>
      <c r="K24" s="104"/>
      <c r="L24" s="105"/>
      <c r="M24" s="105"/>
      <c r="N24" s="105"/>
      <c r="O24" s="105"/>
      <c r="P24" s="105"/>
      <c r="Q24" s="105"/>
      <c r="R24" s="105"/>
      <c r="W24" s="96"/>
      <c r="X24" s="96"/>
      <c r="Y24" s="115"/>
      <c r="AA24" s="96"/>
      <c r="AC24" s="6"/>
      <c r="AD24" s="6"/>
      <c r="AE24" s="6"/>
      <c r="AF24" s="6"/>
      <c r="AG24" s="6"/>
      <c r="AH24" s="6"/>
      <c r="AI24" s="6"/>
      <c r="AJ24" s="6"/>
      <c r="AK24" s="6"/>
    </row>
    <row r="25" spans="1:37" s="75" customFormat="1">
      <c r="A25" s="96"/>
      <c r="B25" s="3"/>
      <c r="C25" s="3"/>
      <c r="D25" s="3"/>
      <c r="E25" s="3"/>
      <c r="F25" s="96"/>
      <c r="G25" s="75" ph="1"/>
      <c r="I25" s="110"/>
      <c r="J25" s="103"/>
      <c r="K25" s="104"/>
      <c r="L25" s="105"/>
      <c r="M25" s="105"/>
      <c r="N25" s="105"/>
      <c r="O25" s="105"/>
      <c r="P25" s="105"/>
      <c r="Q25" s="105"/>
      <c r="R25" s="105"/>
      <c r="W25" s="96"/>
      <c r="X25" s="96"/>
      <c r="Y25" s="115"/>
      <c r="AA25" s="96"/>
      <c r="AC25" s="6"/>
      <c r="AD25" s="6"/>
      <c r="AE25" s="6"/>
      <c r="AF25" s="6"/>
      <c r="AG25" s="6"/>
      <c r="AH25" s="6"/>
      <c r="AI25" s="6"/>
      <c r="AJ25" s="6"/>
      <c r="AK25" s="6"/>
    </row>
    <row r="26" spans="1:37" s="75" customFormat="1">
      <c r="A26" s="96"/>
      <c r="B26" s="3"/>
      <c r="C26" s="3"/>
      <c r="D26" s="3"/>
      <c r="E26" s="3"/>
      <c r="F26" s="96"/>
      <c r="G26" s="75" ph="1"/>
      <c r="I26" s="110"/>
      <c r="J26" s="103"/>
      <c r="K26" s="104"/>
      <c r="L26" s="105"/>
      <c r="M26" s="105"/>
      <c r="N26" s="105"/>
      <c r="O26" s="105"/>
      <c r="P26" s="105"/>
      <c r="Q26" s="105"/>
      <c r="R26" s="105"/>
      <c r="W26" s="96"/>
      <c r="X26" s="96"/>
      <c r="Y26" s="115"/>
      <c r="AA26" s="96"/>
      <c r="AC26" s="6"/>
      <c r="AD26" s="6"/>
      <c r="AE26" s="6"/>
      <c r="AF26" s="6"/>
      <c r="AG26" s="6"/>
      <c r="AH26" s="6"/>
      <c r="AI26" s="6"/>
      <c r="AJ26" s="6"/>
      <c r="AK26" s="6"/>
    </row>
    <row r="27" spans="1:37" s="75" customFormat="1">
      <c r="A27" s="96"/>
      <c r="B27" s="3"/>
      <c r="C27" s="3"/>
      <c r="D27" s="3"/>
      <c r="E27" s="3"/>
      <c r="F27" s="96"/>
      <c r="G27" s="75" ph="1"/>
      <c r="I27" s="110"/>
      <c r="J27" s="103"/>
      <c r="K27" s="104"/>
      <c r="L27" s="105"/>
      <c r="M27" s="105"/>
      <c r="N27" s="105"/>
      <c r="O27" s="105"/>
      <c r="P27" s="105"/>
      <c r="Q27" s="105"/>
      <c r="R27" s="105"/>
      <c r="W27" s="96"/>
      <c r="X27" s="96"/>
      <c r="Y27" s="115"/>
      <c r="AA27" s="96"/>
      <c r="AC27" s="6"/>
      <c r="AD27" s="6"/>
      <c r="AE27" s="6"/>
      <c r="AF27" s="6"/>
      <c r="AG27" s="6"/>
      <c r="AH27" s="6"/>
      <c r="AI27" s="6"/>
      <c r="AJ27" s="6"/>
      <c r="AK27" s="6"/>
    </row>
    <row r="28" spans="1:37" s="75" customFormat="1">
      <c r="A28" s="96"/>
      <c r="B28" s="3"/>
      <c r="C28" s="3"/>
      <c r="D28" s="3"/>
      <c r="E28" s="3"/>
      <c r="F28" s="96"/>
      <c r="G28" s="75" ph="1"/>
      <c r="I28" s="110"/>
      <c r="J28" s="103"/>
      <c r="K28" s="104"/>
      <c r="L28" s="105"/>
      <c r="M28" s="105"/>
      <c r="N28" s="105"/>
      <c r="O28" s="105"/>
      <c r="P28" s="105"/>
      <c r="Q28" s="105"/>
      <c r="R28" s="105"/>
      <c r="W28" s="96"/>
      <c r="X28" s="96"/>
      <c r="Y28" s="115"/>
      <c r="AA28" s="96"/>
      <c r="AC28" s="6"/>
      <c r="AD28" s="6"/>
      <c r="AE28" s="6"/>
      <c r="AF28" s="6"/>
      <c r="AG28" s="6"/>
      <c r="AH28" s="6"/>
      <c r="AI28" s="6"/>
      <c r="AJ28" s="6"/>
      <c r="AK28" s="6"/>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ht="18">
      <c r="G375" s="75"/>
    </row>
    <row r="376" spans="1:37" ht="18">
      <c r="G376" s="75"/>
    </row>
    <row r="377" spans="1:37" ht="18">
      <c r="G377" s="75"/>
    </row>
    <row r="378" spans="1:37" ht="18">
      <c r="G378" s="75"/>
    </row>
    <row r="379" spans="1:37" ht="18">
      <c r="G379" s="75"/>
    </row>
    <row r="380" spans="1:37" ht="18">
      <c r="G380" s="75"/>
    </row>
    <row r="381" spans="1:37" ht="18">
      <c r="G381" s="75"/>
    </row>
    <row r="382" spans="1:37" ht="18">
      <c r="G382" s="75"/>
    </row>
    <row r="383" spans="1:37" ht="18">
      <c r="G383" s="75"/>
    </row>
    <row r="384" spans="1:37" ht="18">
      <c r="G384" s="75"/>
    </row>
    <row r="385" spans="7:7" ht="18">
      <c r="G385" s="75"/>
    </row>
    <row r="386" spans="7:7" ht="18">
      <c r="G386"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4" spans="7:7" ht="18">
      <c r="G404" s="75"/>
    </row>
    <row r="405" spans="7:7" ht="18">
      <c r="G405" s="75"/>
    </row>
    <row r="406" spans="7:7" ht="18">
      <c r="G406" s="75"/>
    </row>
    <row r="407" spans="7:7" ht="18">
      <c r="G407" s="75"/>
    </row>
    <row r="408" spans="7:7" ht="18">
      <c r="G408" s="75"/>
    </row>
    <row r="409" spans="7:7" ht="18">
      <c r="G409" s="75"/>
    </row>
    <row r="410" spans="7:7" ht="18">
      <c r="G410"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5" spans="7:7" ht="18">
      <c r="G1625" s="75"/>
    </row>
    <row r="1626" spans="7:7" ht="18">
      <c r="G1626"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6" spans="7:7" ht="18">
      <c r="G1646" s="75"/>
    </row>
    <row r="1647" spans="7:7" ht="18">
      <c r="G1647" s="75"/>
    </row>
    <row r="1648" spans="7:7" ht="18">
      <c r="G1648" s="75"/>
    </row>
    <row r="1651" spans="7:7" ht="18">
      <c r="G1651" s="75"/>
    </row>
    <row r="1652" spans="7:7" ht="18">
      <c r="G1652"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6" spans="7:7" ht="18">
      <c r="G1666" s="75"/>
    </row>
    <row r="1667" spans="7:7" ht="18">
      <c r="G1667"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2" spans="7:7" ht="18">
      <c r="G1682" s="75"/>
    </row>
    <row r="1683" spans="7:7" ht="18">
      <c r="G1683" s="75"/>
    </row>
    <row r="1685" spans="7:7" ht="18">
      <c r="G1685"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10" spans="7:7" ht="18">
      <c r="G1710" s="75"/>
    </row>
    <row r="1711" spans="7:7" ht="18">
      <c r="G1711" s="75"/>
    </row>
    <row r="1712" spans="7:7" ht="18">
      <c r="G1712" s="75"/>
    </row>
    <row r="1714" spans="7:7" ht="18">
      <c r="G1714" s="75"/>
    </row>
    <row r="1715" spans="7:7" ht="18">
      <c r="G1715" s="75"/>
    </row>
    <row r="1716" spans="7:7" ht="18">
      <c r="G1716" s="75"/>
    </row>
    <row r="1717" spans="7:7" ht="18">
      <c r="G1717" s="75"/>
    </row>
    <row r="1719" spans="7:7" ht="18">
      <c r="G1719" s="75"/>
    </row>
    <row r="1720" spans="7:7" ht="18">
      <c r="G1720" s="75"/>
    </row>
    <row r="1721" spans="7:7" ht="18">
      <c r="G1721" s="75"/>
    </row>
    <row r="1722" spans="7:7" ht="18">
      <c r="G1722" s="75"/>
    </row>
    <row r="1724" spans="7:7" ht="18">
      <c r="G1724" s="75"/>
    </row>
    <row r="1725" spans="7:7" ht="18">
      <c r="G1725"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42" spans="7:7" ht="18">
      <c r="G1742" s="75"/>
    </row>
    <row r="1743" spans="7:7" ht="18">
      <c r="G1743" s="75"/>
    </row>
    <row r="1744" spans="7:7" ht="18">
      <c r="G1744" s="75"/>
    </row>
    <row r="1746" spans="7:7" ht="18">
      <c r="G1746" s="75"/>
    </row>
    <row r="1747" spans="7:7" ht="18">
      <c r="G1747" s="75"/>
    </row>
    <row r="1748" spans="7:7" ht="18">
      <c r="G1748" s="75"/>
    </row>
    <row r="1749" spans="7:7" ht="18">
      <c r="G1749" s="75"/>
    </row>
    <row r="1751" spans="7:7" ht="18">
      <c r="G1751" s="75"/>
    </row>
    <row r="1752" spans="7:7" ht="18">
      <c r="G1752" s="75"/>
    </row>
    <row r="1753" spans="7:7" ht="18">
      <c r="G1753" s="75"/>
    </row>
    <row r="1754" spans="7:7" ht="18">
      <c r="G1754" s="75"/>
    </row>
    <row r="1756" spans="7:7" ht="18">
      <c r="G1756" s="75"/>
    </row>
    <row r="1757" spans="7:7" ht="18">
      <c r="G1757"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6" spans="7:7" ht="18">
      <c r="G1776" s="75"/>
    </row>
    <row r="1783" spans="7:7" ht="18">
      <c r="G1783" s="75"/>
    </row>
    <row r="1784" spans="7:7" ht="18">
      <c r="G1784" s="75"/>
    </row>
    <row r="1785" spans="7:7" ht="18">
      <c r="G1785" s="75"/>
    </row>
    <row r="1786" spans="7:7" ht="18">
      <c r="G1786" s="75"/>
    </row>
    <row r="1789" spans="7:7" ht="18">
      <c r="G1789" s="75"/>
    </row>
    <row r="1796" spans="7:7" ht="18">
      <c r="G1796" s="75"/>
    </row>
    <row r="1797" spans="7:7" ht="18">
      <c r="G1797" s="75"/>
    </row>
    <row r="1799" spans="7:7" ht="18">
      <c r="G1799" s="75"/>
    </row>
    <row r="1800" spans="7:7" ht="18">
      <c r="G1800" s="75"/>
    </row>
    <row r="1801" spans="7:7" ht="18">
      <c r="G1801" s="75"/>
    </row>
    <row r="1802" spans="7:7" ht="18">
      <c r="G1802" s="75"/>
    </row>
    <row r="1808" spans="7:7" ht="18">
      <c r="G1808" s="75"/>
    </row>
    <row r="1815" spans="7:7" ht="18">
      <c r="G1815" s="75"/>
    </row>
    <row r="1816" spans="7:7" ht="18">
      <c r="G1816" s="75"/>
    </row>
    <row r="1817" spans="7:7" ht="18">
      <c r="G1817" s="75"/>
    </row>
    <row r="1818" spans="7:7" ht="18">
      <c r="G1818" s="75"/>
    </row>
    <row r="1821" spans="7:7" ht="18">
      <c r="G1821" s="75"/>
    </row>
    <row r="1828" spans="7:7" ht="18">
      <c r="G1828" s="75"/>
    </row>
    <row r="1830" spans="7:7" ht="18">
      <c r="G1830" s="75"/>
    </row>
    <row r="1831" spans="7:7" ht="18">
      <c r="G1831" s="75"/>
    </row>
    <row r="1832" spans="7:7" ht="18">
      <c r="G1832" s="75"/>
    </row>
    <row r="1833" spans="7:7" ht="18">
      <c r="G1833" s="75"/>
    </row>
    <row r="1834" spans="7:7" ht="18">
      <c r="G1834" s="75"/>
    </row>
    <row r="1840" spans="7:7" ht="18">
      <c r="G1840"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2" spans="7:7" ht="18">
      <c r="G1852" s="75"/>
    </row>
    <row r="1853" spans="7:7" ht="18">
      <c r="G1853" s="75"/>
    </row>
    <row r="1854" spans="7:7" ht="18">
      <c r="G1854" s="75"/>
    </row>
    <row r="1855" spans="7:7" ht="18">
      <c r="G1855" s="75"/>
    </row>
    <row r="1857" spans="7:7" ht="18">
      <c r="G1857" s="75"/>
    </row>
    <row r="1858" spans="7:7" ht="18">
      <c r="G1858"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8" spans="7:7" ht="18">
      <c r="G1868" s="75"/>
    </row>
    <row r="1869" spans="7:7" ht="18">
      <c r="G1869" s="75"/>
    </row>
    <row r="1870" spans="7:7" ht="18">
      <c r="G1870" s="75"/>
    </row>
    <row r="1871" spans="7:7" ht="18">
      <c r="G1871" s="75"/>
    </row>
    <row r="1877" spans="7:7" ht="18">
      <c r="G1877" s="75"/>
    </row>
    <row r="1884" spans="7:7" ht="18">
      <c r="G1884" s="75"/>
    </row>
    <row r="1885" spans="7:7" ht="18">
      <c r="G1885" s="75"/>
    </row>
    <row r="1886" spans="7:7" ht="18">
      <c r="G1886" s="75"/>
    </row>
    <row r="1887" spans="7:7" ht="18">
      <c r="G1887" s="75"/>
    </row>
    <row r="1890" spans="7:7" ht="18">
      <c r="G1890" s="75"/>
    </row>
    <row r="1897" spans="7:7" ht="18">
      <c r="G1897" s="75"/>
    </row>
    <row r="1898" spans="7:7" ht="18">
      <c r="G1898" s="75"/>
    </row>
    <row r="1900" spans="7:7" ht="18">
      <c r="G1900" s="75"/>
    </row>
    <row r="1901" spans="7:7" ht="18">
      <c r="G1901" s="75"/>
    </row>
    <row r="1902" spans="7:7" ht="18">
      <c r="G1902" s="75"/>
    </row>
    <row r="1903" spans="7:7" ht="18">
      <c r="G1903" s="75"/>
    </row>
    <row r="1909" spans="7:7" ht="18">
      <c r="G1909" s="75"/>
    </row>
    <row r="1916" spans="7:7" ht="18">
      <c r="G1916" s="75"/>
    </row>
    <row r="1917" spans="7:7" ht="18">
      <c r="G1917" s="75"/>
    </row>
    <row r="1918" spans="7:7" ht="18">
      <c r="G1918" s="75"/>
    </row>
    <row r="1919" spans="7:7" ht="18">
      <c r="G1919" s="75"/>
    </row>
    <row r="1922" spans="7:7" ht="18">
      <c r="G1922" s="75"/>
    </row>
    <row r="1929" spans="7:7" ht="18">
      <c r="G1929" s="75"/>
    </row>
    <row r="1931" spans="7:7" ht="18">
      <c r="G1931" s="75"/>
    </row>
    <row r="1932" spans="7:7" ht="18">
      <c r="G1932" s="75"/>
    </row>
    <row r="1933" spans="7:7" ht="18">
      <c r="G1933" s="75"/>
    </row>
    <row r="1934" spans="7:7" ht="18">
      <c r="G1934" s="75"/>
    </row>
    <row r="1935" spans="7:7" ht="18">
      <c r="G1935" s="75"/>
    </row>
    <row r="1941" spans="7:7" ht="18">
      <c r="G1941"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0"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0">
    <cfRule type="cellIs" dxfId="2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B5673-E6C9-4276-B20D-2CAC8DA59802}">
  <sheetPr>
    <tabColor rgb="FF66FFFF"/>
    <pageSetUpPr fitToPage="1"/>
  </sheetPr>
  <dimension ref="A1:AK2005"/>
  <sheetViews>
    <sheetView view="pageBreakPreview" topLeftCell="H39" zoomScaleNormal="40" zoomScaleSheetLayoutView="100" workbookViewId="0">
      <selection activeCell="T30" sqref="T30:T31"/>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『都島区』一般施設・賃借施設の一覧（令和７年４月１日時点）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すべて_位置図情報!B22</f>
        <v>教育・文化・スポーツ施設</v>
      </c>
      <c r="C6" s="32" t="str">
        <f>すべて_位置図情報!C22</f>
        <v>図書館</v>
      </c>
      <c r="D6" s="32" t="str">
        <f>すべて_位置図情報!D22</f>
        <v>地域図書館</v>
      </c>
      <c r="E6" s="32" t="str">
        <f>すべて_位置図情報!E22</f>
        <v>地域図書館</v>
      </c>
      <c r="F6" s="74">
        <v>1</v>
      </c>
      <c r="G6" s="13" t="str" ph="1">
        <f>すべて_位置図情報!G22</f>
        <v>都島図書館</v>
      </c>
      <c r="H6" s="126" t="str">
        <f>すべて_位置図情報!H22</f>
        <v>大阪市都島区中野町2-16-25</v>
      </c>
      <c r="I6" s="81">
        <f>すべて_位置図情報!I22</f>
        <v>662.01</v>
      </c>
      <c r="J6" s="80" t="str">
        <f>すべて_位置図情報!J22</f>
        <v>B</v>
      </c>
      <c r="K6" s="78">
        <f>すべて_位置図情報!K22</f>
        <v>0</v>
      </c>
      <c r="L6" s="79">
        <f>すべて_位置図情報!L22</f>
        <v>1978</v>
      </c>
      <c r="M6" s="79" t="str">
        <f>すべて_位置図情報!M22</f>
        <v>c</v>
      </c>
      <c r="N6" s="79" t="str">
        <f>すべて_位置図情報!N22</f>
        <v>c</v>
      </c>
      <c r="O6" s="79" t="str">
        <f>すべて_位置図情報!O22</f>
        <v/>
      </c>
      <c r="P6" s="79" t="str">
        <f>すべて_位置図情報!P22</f>
        <v>H</v>
      </c>
      <c r="Q6" s="79" t="str">
        <f>すべて_位置図情報!Q22</f>
        <v>有</v>
      </c>
      <c r="R6" s="79" t="str">
        <f>すべて_位置図情報!R22</f>
        <v>直営（一部委託）</v>
      </c>
      <c r="S6" s="126" t="str">
        <f>すべて_位置図情報!S22</f>
        <v>教育委員会事務局</v>
      </c>
      <c r="T6" s="126" t="str">
        <f>すべて_位置図情報!T22</f>
        <v>中央図書館</v>
      </c>
      <c r="U6" s="126" t="str">
        <f>すべて_位置図情報!U22</f>
        <v>総務担当</v>
      </c>
      <c r="V6" s="124" t="str">
        <f>すべて_位置図情報!V22</f>
        <v>－</v>
      </c>
      <c r="W6" s="116" t="str">
        <f>すべて_位置図情報!W22</f>
        <v>都島区</v>
      </c>
      <c r="X6" s="116" t="str">
        <f>すべて_位置図情報!X22</f>
        <v>一般施設</v>
      </c>
      <c r="Y6" s="114">
        <f>すべて_位置図情報!Y22</f>
        <v>1</v>
      </c>
      <c r="Z6" s="127">
        <f>すべて_位置図情報!Z22</f>
        <v>0</v>
      </c>
      <c r="AA6" s="143" t="str">
        <f>すべて_位置図情報!AA22</f>
        <v>〇</v>
      </c>
      <c r="AB6" s="144">
        <f>すべて_位置図情報!AB22</f>
        <v>0</v>
      </c>
      <c r="AC6" s="143" t="str">
        <f>すべて_位置図情報!AC22</f>
        <v>〇</v>
      </c>
      <c r="AD6" s="143" t="str">
        <f>すべて_位置図情報!AD22</f>
        <v>〇</v>
      </c>
      <c r="AE6" s="56" t="str">
        <f>すべて_位置図情報!AF22</f>
        <v>〇</v>
      </c>
      <c r="AF6" s="56">
        <f>すべて_位置図情報!AG22</f>
        <v>0</v>
      </c>
      <c r="AG6" s="56">
        <f>すべて_位置図情報!AH22</f>
        <v>0</v>
      </c>
      <c r="AH6" s="56">
        <f>すべて_位置図情報!AI22</f>
        <v>0</v>
      </c>
      <c r="AI6" s="56">
        <f>すべて_位置図情報!AJ22</f>
        <v>0</v>
      </c>
      <c r="AJ6" s="56">
        <f>すべて_位置図情報!AK22</f>
        <v>0</v>
      </c>
      <c r="AK6" s="56" t="e">
        <f>すべて_位置図情報!#REF!</f>
        <v>#REF!</v>
      </c>
    </row>
    <row r="7" spans="1:37" ht="22.5" customHeight="1">
      <c r="A7" s="178">
        <f>A6+1</f>
        <v>2</v>
      </c>
      <c r="B7" s="7" t="str">
        <f>すべて_位置図情報!B52</f>
        <v>教育・文化・スポーツ施設</v>
      </c>
      <c r="C7" s="44" t="str">
        <f>すべて_位置図情報!C52</f>
        <v>会館・ホール</v>
      </c>
      <c r="D7" s="32" t="str">
        <f>すべて_位置図情報!D52</f>
        <v>区役所附設会館</v>
      </c>
      <c r="E7" s="32" t="str">
        <f>すべて_位置図情報!E52</f>
        <v>区役所附設会館</v>
      </c>
      <c r="F7" s="74">
        <v>1</v>
      </c>
      <c r="G7" s="13" t="str" ph="1">
        <f>すべて_位置図情報!G52</f>
        <v>都島区民センター</v>
      </c>
      <c r="H7" s="126" t="str">
        <f>すべて_位置図情報!H52</f>
        <v>大阪市都島区中野町2-16-25</v>
      </c>
      <c r="I7" s="81">
        <f>すべて_位置図情報!I52</f>
        <v>1632.73</v>
      </c>
      <c r="J7" s="80" t="str">
        <f>すべて_位置図情報!J52</f>
        <v>B</v>
      </c>
      <c r="K7" s="78">
        <f>すべて_位置図情報!K52</f>
        <v>0</v>
      </c>
      <c r="L7" s="79">
        <f>すべて_位置図情報!L52</f>
        <v>1978</v>
      </c>
      <c r="M7" s="79" t="str">
        <f>すべて_位置図情報!M52</f>
        <v>c</v>
      </c>
      <c r="N7" s="79" t="str">
        <f>すべて_位置図情報!N52</f>
        <v>c</v>
      </c>
      <c r="O7" s="79" t="str">
        <f>すべて_位置図情報!O52</f>
        <v/>
      </c>
      <c r="P7" s="79" t="str">
        <f>すべて_位置図情報!P52</f>
        <v>H</v>
      </c>
      <c r="Q7" s="79" t="str">
        <f>すべて_位置図情報!Q52</f>
        <v>有</v>
      </c>
      <c r="R7" s="79" t="str">
        <f>すべて_位置図情報!R52</f>
        <v>指定管理（利用料金施設）</v>
      </c>
      <c r="S7" s="126" t="str">
        <f>すべて_位置図情報!S52</f>
        <v>都島区役所</v>
      </c>
      <c r="T7" s="124" t="str">
        <f>すべて_位置図情報!T52</f>
        <v>－</v>
      </c>
      <c r="U7" s="126" t="str">
        <f>すべて_位置図情報!U52</f>
        <v>まちづくり推進課</v>
      </c>
      <c r="V7" s="124" t="str">
        <f>すべて_位置図情報!V52</f>
        <v>－</v>
      </c>
      <c r="W7" s="116" t="str">
        <f>すべて_位置図情報!W52</f>
        <v>都島区</v>
      </c>
      <c r="X7" s="116" t="str">
        <f>すべて_位置図情報!X52</f>
        <v>一般施設</v>
      </c>
      <c r="Y7" s="114">
        <f>すべて_位置図情報!Y52</f>
        <v>2</v>
      </c>
      <c r="Z7" s="127">
        <f>すべて_位置図情報!Z52</f>
        <v>0</v>
      </c>
      <c r="AA7" s="143" t="str">
        <f>すべて_位置図情報!AA52</f>
        <v>〇</v>
      </c>
      <c r="AB7" s="144">
        <f>すべて_位置図情報!AB52</f>
        <v>0</v>
      </c>
      <c r="AC7" s="143" t="str">
        <f>すべて_位置図情報!AC52</f>
        <v>〇</v>
      </c>
      <c r="AD7" s="143" t="str">
        <f>すべて_位置図情報!AD52</f>
        <v>〇</v>
      </c>
      <c r="AE7" s="56" t="str">
        <f>すべて_位置図情報!AF52</f>
        <v>〇</v>
      </c>
      <c r="AF7" s="56">
        <f>すべて_位置図情報!AG52</f>
        <v>0</v>
      </c>
      <c r="AG7" s="56">
        <f>すべて_位置図情報!AH52</f>
        <v>0</v>
      </c>
      <c r="AH7" s="56">
        <f>すべて_位置図情報!AI52</f>
        <v>0</v>
      </c>
      <c r="AI7" s="56">
        <f>すべて_位置図情報!AJ52</f>
        <v>0</v>
      </c>
      <c r="AJ7" s="56">
        <f>すべて_位置図情報!AK52</f>
        <v>0</v>
      </c>
      <c r="AK7" s="56" t="e">
        <f>すべて_位置図情報!#REF!</f>
        <v>#REF!</v>
      </c>
    </row>
    <row r="8" spans="1:37" ht="22.5" customHeight="1">
      <c r="A8" s="178">
        <f t="shared" ref="A8:A50" si="0">A7+1</f>
        <v>3</v>
      </c>
      <c r="B8" s="7" t="str">
        <f>すべて_位置図情報!B99</f>
        <v>教育・文化・スポーツ施設</v>
      </c>
      <c r="C8" s="7" t="str">
        <f>すべて_位置図情報!C99</f>
        <v>会館・ホール</v>
      </c>
      <c r="D8" s="32" t="str">
        <f>すべて_位置図情報!D99</f>
        <v>文化施設</v>
      </c>
      <c r="E8" s="32" t="str">
        <f>すべて_位置図情報!E99</f>
        <v>文化施設</v>
      </c>
      <c r="F8" s="74">
        <v>1</v>
      </c>
      <c r="G8" s="13" t="str" ph="1">
        <f>すべて_位置図情報!G99</f>
        <v>もと大阪市公館</v>
      </c>
      <c r="H8" s="126" t="str">
        <f>すべて_位置図情報!H99</f>
        <v>大阪市都島区網島町10-35</v>
      </c>
      <c r="I8" s="81">
        <f>すべて_位置図情報!I99</f>
        <v>1902.32</v>
      </c>
      <c r="J8" s="80" t="str">
        <f>すべて_位置図情報!J99</f>
        <v>B</v>
      </c>
      <c r="K8" s="78">
        <f>すべて_位置図情報!K99</f>
        <v>0</v>
      </c>
      <c r="L8" s="79">
        <f>すべて_位置図情報!L99</f>
        <v>1959</v>
      </c>
      <c r="M8" s="79" t="str">
        <f>すべて_位置図情報!M99</f>
        <v>d</v>
      </c>
      <c r="N8" s="79" t="str">
        <f>すべて_位置図情報!N99</f>
        <v>d</v>
      </c>
      <c r="O8" s="79" t="str">
        <f>すべて_位置図情報!O99</f>
        <v/>
      </c>
      <c r="P8" s="79" t="str">
        <f>すべて_位置図情報!P99</f>
        <v>K</v>
      </c>
      <c r="Q8" s="79" t="str">
        <f>すべて_位置図情報!Q99</f>
        <v>無</v>
      </c>
      <c r="R8" s="79" t="str">
        <f>すべて_位置図情報!R99</f>
        <v>有償貸付</v>
      </c>
      <c r="S8" s="126" t="str">
        <f>すべて_位置図情報!S99</f>
        <v>経済戦略局</v>
      </c>
      <c r="T8" s="126" t="str">
        <f>すべて_位置図情報!T99</f>
        <v>文化部</v>
      </c>
      <c r="U8" s="126" t="str">
        <f>すべて_位置図情報!U99</f>
        <v>文化課</v>
      </c>
      <c r="V8" s="126" t="str">
        <f>すべて_位置図情報!V99</f>
        <v>文化担当</v>
      </c>
      <c r="W8" s="116" t="str">
        <f>すべて_位置図情報!W99</f>
        <v>都島区</v>
      </c>
      <c r="X8" s="116" t="str">
        <f>すべて_位置図情報!X99</f>
        <v>一般施設</v>
      </c>
      <c r="Y8" s="114">
        <f>すべて_位置図情報!Y99</f>
        <v>3</v>
      </c>
      <c r="Z8" s="127">
        <f>すべて_位置図情報!Z99</f>
        <v>0</v>
      </c>
      <c r="AA8" s="143" t="str">
        <f>すべて_位置図情報!AA99</f>
        <v>〇</v>
      </c>
      <c r="AB8" s="144">
        <f>すべて_位置図情報!AB99</f>
        <v>0</v>
      </c>
      <c r="AC8" s="143" t="str">
        <f>すべて_位置図情報!AC99</f>
        <v>〇</v>
      </c>
      <c r="AD8" s="143" t="str">
        <f>すべて_位置図情報!AD99</f>
        <v>〇</v>
      </c>
      <c r="AE8" s="56" t="str">
        <f>すべて_位置図情報!AF99</f>
        <v>〇</v>
      </c>
      <c r="AF8" s="56">
        <f>すべて_位置図情報!AG99</f>
        <v>0</v>
      </c>
      <c r="AG8" s="56">
        <f>すべて_位置図情報!AH99</f>
        <v>0</v>
      </c>
      <c r="AH8" s="56">
        <f>すべて_位置図情報!AI99</f>
        <v>0</v>
      </c>
      <c r="AI8" s="56">
        <f>すべて_位置図情報!AJ99</f>
        <v>0</v>
      </c>
      <c r="AJ8" s="56">
        <f>すべて_位置図情報!AK99</f>
        <v>0</v>
      </c>
      <c r="AK8" s="56" t="e">
        <f>すべて_位置図情報!#REF!</f>
        <v>#REF!</v>
      </c>
    </row>
    <row r="9" spans="1:37" ht="22.5" customHeight="1">
      <c r="A9" s="178">
        <f t="shared" si="0"/>
        <v>4</v>
      </c>
      <c r="B9" s="7" t="str">
        <f>すべて_位置図情報!B116</f>
        <v>教育・文化・スポーツ施設</v>
      </c>
      <c r="C9" s="44" t="str">
        <f>すべて_位置図情報!C116</f>
        <v>スポーツ施設</v>
      </c>
      <c r="D9" s="32" t="str">
        <f>すべて_位置図情報!D116</f>
        <v>体育館</v>
      </c>
      <c r="E9" s="32" t="str">
        <f>すべて_位置図情報!E116</f>
        <v>スポーツセンター</v>
      </c>
      <c r="F9" s="74">
        <v>1</v>
      </c>
      <c r="G9" s="13" t="str" ph="1">
        <f>すべて_位置図情報!G116</f>
        <v>都島スポーツセンター</v>
      </c>
      <c r="H9" s="126" t="str">
        <f>すべて_位置図情報!H116</f>
        <v>大阪市都島区中野町5-15-21</v>
      </c>
      <c r="I9" s="81">
        <f>すべて_位置図情報!I116</f>
        <v>2518.48</v>
      </c>
      <c r="J9" s="80" t="str">
        <f>すべて_位置図情報!J116</f>
        <v>C</v>
      </c>
      <c r="K9" s="78">
        <f>すべて_位置図情報!K116</f>
        <v>0</v>
      </c>
      <c r="L9" s="79">
        <f>すべて_位置図情報!L116</f>
        <v>1995</v>
      </c>
      <c r="M9" s="79" t="str">
        <f>すべて_位置図情報!M116</f>
        <v>b</v>
      </c>
      <c r="N9" s="79" t="str">
        <f>すべて_位置図情報!N116</f>
        <v>b</v>
      </c>
      <c r="O9" s="79" t="str">
        <f>すべて_位置図情報!O116</f>
        <v/>
      </c>
      <c r="P9" s="79" t="str">
        <f>すべて_位置図情報!P116</f>
        <v>F</v>
      </c>
      <c r="Q9" s="79" t="str">
        <f>すべて_位置図情報!Q116</f>
        <v>有</v>
      </c>
      <c r="R9" s="79" t="str">
        <f>すべて_位置図情報!R116</f>
        <v>指定管理（利用料金施設）</v>
      </c>
      <c r="S9" s="126" t="str">
        <f>すべて_位置図情報!S116</f>
        <v>経済戦略局</v>
      </c>
      <c r="T9" s="126" t="str">
        <f>すべて_位置図情報!T116</f>
        <v>ｽﾎﾟｰﾂ部</v>
      </c>
      <c r="U9" s="126" t="str">
        <f>すべて_位置図情報!U116</f>
        <v>ｽﾎﾟｰﾂ課</v>
      </c>
      <c r="V9" s="126" t="str">
        <f>すべて_位置図情報!V116</f>
        <v>ｽﾎﾟｰﾂ施設担当</v>
      </c>
      <c r="W9" s="116" t="str">
        <f>すべて_位置図情報!W116</f>
        <v>都島区</v>
      </c>
      <c r="X9" s="116" t="str">
        <f>すべて_位置図情報!X116</f>
        <v>一般施設</v>
      </c>
      <c r="Y9" s="114">
        <f>すべて_位置図情報!Y116</f>
        <v>5</v>
      </c>
      <c r="Z9" s="127">
        <f>すべて_位置図情報!Z116</f>
        <v>0</v>
      </c>
      <c r="AA9" s="143" t="str">
        <f>すべて_位置図情報!AA116</f>
        <v>〇</v>
      </c>
      <c r="AB9" s="144">
        <f>すべて_位置図情報!AB116</f>
        <v>0</v>
      </c>
      <c r="AC9" s="143" t="str">
        <f>すべて_位置図情報!AC116</f>
        <v>〇</v>
      </c>
      <c r="AD9" s="143" t="str">
        <f>すべて_位置図情報!AD116</f>
        <v>〇</v>
      </c>
      <c r="AE9" s="56" t="str">
        <f>すべて_位置図情報!AF116</f>
        <v>〇</v>
      </c>
      <c r="AF9" s="56">
        <f>すべて_位置図情報!AG116</f>
        <v>0</v>
      </c>
      <c r="AG9" s="56">
        <f>すべて_位置図情報!AH116</f>
        <v>0</v>
      </c>
      <c r="AH9" s="56">
        <f>すべて_位置図情報!AI116</f>
        <v>0</v>
      </c>
      <c r="AI9" s="56">
        <f>すべて_位置図情報!AJ116</f>
        <v>0</v>
      </c>
      <c r="AJ9" s="56">
        <f>すべて_位置図情報!AK116</f>
        <v>0</v>
      </c>
      <c r="AK9" s="56" t="e">
        <f>すべて_位置図情報!#REF!</f>
        <v>#REF!</v>
      </c>
    </row>
    <row r="10" spans="1:37" ht="22.5" customHeight="1">
      <c r="A10" s="178">
        <f t="shared" si="0"/>
        <v>5</v>
      </c>
      <c r="B10" s="7" t="str">
        <f>すべて_位置図情報!B140</f>
        <v>教育・文化・スポーツ施設</v>
      </c>
      <c r="C10" s="45" t="str">
        <f>すべて_位置図情報!C140</f>
        <v>スポーツ施設</v>
      </c>
      <c r="D10" s="32" t="str">
        <f>すべて_位置図情報!D140</f>
        <v>プール</v>
      </c>
      <c r="E10" s="32" t="str">
        <f>すべて_位置図情報!E140</f>
        <v>屋内プール</v>
      </c>
      <c r="F10" s="74">
        <v>1</v>
      </c>
      <c r="G10" s="13" t="str" ph="1">
        <f>すべて_位置図情報!G140</f>
        <v>都島屋内プール</v>
      </c>
      <c r="H10" s="126" t="str">
        <f>すべて_位置図情報!H140</f>
        <v>大阪市都島区都島本通4-12-7</v>
      </c>
      <c r="I10" s="81">
        <f>すべて_位置図情報!I140</f>
        <v>3038.95</v>
      </c>
      <c r="J10" s="80" t="str">
        <f>すべて_位置図情報!J140</f>
        <v>C</v>
      </c>
      <c r="K10" s="78">
        <f>すべて_位置図情報!K140</f>
        <v>0</v>
      </c>
      <c r="L10" s="79">
        <f>すべて_位置図情報!L140</f>
        <v>2005</v>
      </c>
      <c r="M10" s="79" t="str">
        <f>すべて_位置図情報!M140</f>
        <v>b</v>
      </c>
      <c r="N10" s="79" t="str">
        <f>すべて_位置図情報!N140</f>
        <v>a</v>
      </c>
      <c r="O10" s="79" t="str">
        <f>すべて_位置図情報!O140</f>
        <v>〇</v>
      </c>
      <c r="P10" s="79" t="str">
        <f>すべて_位置図情報!P140</f>
        <v>F</v>
      </c>
      <c r="Q10" s="79" t="str">
        <f>すべて_位置図情報!Q140</f>
        <v>無</v>
      </c>
      <c r="R10" s="79" t="str">
        <f>すべて_位置図情報!R140</f>
        <v>指定管理（利用料金施設）</v>
      </c>
      <c r="S10" s="126" t="str">
        <f>すべて_位置図情報!S140</f>
        <v>経済戦略局</v>
      </c>
      <c r="T10" s="126" t="str">
        <f>すべて_位置図情報!T140</f>
        <v>ｽﾎﾟｰﾂ部</v>
      </c>
      <c r="U10" s="126" t="str">
        <f>すべて_位置図情報!U140</f>
        <v>ｽﾎﾟｰﾂ課</v>
      </c>
      <c r="V10" s="126" t="str">
        <f>すべて_位置図情報!V140</f>
        <v>ｽﾎﾟｰﾂ施設担当</v>
      </c>
      <c r="W10" s="116" t="str">
        <f>すべて_位置図情報!W140</f>
        <v>都島区</v>
      </c>
      <c r="X10" s="116" t="str">
        <f>すべて_位置図情報!X140</f>
        <v>一般施設</v>
      </c>
      <c r="Y10" s="114">
        <f>すべて_位置図情報!Y140</f>
        <v>6</v>
      </c>
      <c r="Z10" s="127">
        <f>すべて_位置図情報!Z140</f>
        <v>0</v>
      </c>
      <c r="AA10" s="143" t="str">
        <f>すべて_位置図情報!AA140</f>
        <v>〇</v>
      </c>
      <c r="AB10" s="144">
        <f>すべて_位置図情報!AB140</f>
        <v>0</v>
      </c>
      <c r="AC10" s="143" t="str">
        <f>すべて_位置図情報!AC140</f>
        <v>〇</v>
      </c>
      <c r="AD10" s="143" t="str">
        <f>すべて_位置図情報!AD140</f>
        <v>〇</v>
      </c>
      <c r="AE10" s="56" t="str">
        <f>すべて_位置図情報!AF140</f>
        <v>〇</v>
      </c>
      <c r="AF10" s="56">
        <f>すべて_位置図情報!AG140</f>
        <v>0</v>
      </c>
      <c r="AG10" s="56">
        <f>すべて_位置図情報!AH140</f>
        <v>0</v>
      </c>
      <c r="AH10" s="56">
        <f>すべて_位置図情報!AI140</f>
        <v>0</v>
      </c>
      <c r="AI10" s="56">
        <f>すべて_位置図情報!AJ140</f>
        <v>0</v>
      </c>
      <c r="AJ10" s="56">
        <f>すべて_位置図情報!AK140</f>
        <v>0</v>
      </c>
      <c r="AK10" s="56" t="e">
        <f>すべて_位置図情報!#REF!</f>
        <v>#REF!</v>
      </c>
    </row>
    <row r="11" spans="1:37" ht="22.5" customHeight="1">
      <c r="A11" s="178">
        <f t="shared" si="0"/>
        <v>6</v>
      </c>
      <c r="B11" s="45" t="str">
        <f>すべて_位置図情報!B180</f>
        <v>教育・文化・スポーツ施設</v>
      </c>
      <c r="C11" s="32" t="str">
        <f>すべて_位置図情報!C180</f>
        <v>幼稚園</v>
      </c>
      <c r="D11" s="32" t="str">
        <f>すべて_位置図情報!D180</f>
        <v>幼稚園</v>
      </c>
      <c r="E11" s="32" t="str">
        <f>すべて_位置図情報!E180</f>
        <v>幼稚園</v>
      </c>
      <c r="F11" s="74">
        <v>1</v>
      </c>
      <c r="G11" s="13" t="str" ph="1">
        <f>すべて_位置図情報!G180</f>
        <v>桜宮幼稚園</v>
      </c>
      <c r="H11" s="126" t="str">
        <f>すべて_位置図情報!H180</f>
        <v>大阪市都島区東野田町1-2-5</v>
      </c>
      <c r="I11" s="81">
        <f>すべて_位置図情報!I180</f>
        <v>1196.57</v>
      </c>
      <c r="J11" s="80" t="str">
        <f>すべて_位置図情報!J180</f>
        <v>B</v>
      </c>
      <c r="K11" s="78">
        <f>すべて_位置図情報!K180</f>
        <v>0</v>
      </c>
      <c r="L11" s="79">
        <f>すべて_位置図情報!L180</f>
        <v>1980</v>
      </c>
      <c r="M11" s="79" t="str">
        <f>すべて_位置図情報!M180</f>
        <v>c</v>
      </c>
      <c r="N11" s="79" t="str">
        <f>すべて_位置図情報!N180</f>
        <v>c</v>
      </c>
      <c r="O11" s="79" t="str">
        <f>すべて_位置図情報!O180</f>
        <v/>
      </c>
      <c r="P11" s="79" t="str">
        <f>すべて_位置図情報!P180</f>
        <v>H</v>
      </c>
      <c r="Q11" s="79" t="str">
        <f>すべて_位置図情報!Q180</f>
        <v>無</v>
      </c>
      <c r="R11" s="79" t="str">
        <f>すべて_位置図情報!R180</f>
        <v>直営</v>
      </c>
      <c r="S11" s="126" t="str">
        <f>すべて_位置図情報!S180</f>
        <v>こども青少年局</v>
      </c>
      <c r="T11" s="126" t="str">
        <f>すべて_位置図情報!T180</f>
        <v>幼保施策部</v>
      </c>
      <c r="U11" s="126" t="str">
        <f>すべて_位置図情報!U180</f>
        <v>幼保企画課</v>
      </c>
      <c r="V11" s="126" t="str">
        <f>すべて_位置図情報!V180</f>
        <v>幼稚園運営企画ｸﾞﾙｰﾌﾟ</v>
      </c>
      <c r="W11" s="116" t="str">
        <f>すべて_位置図情報!W180</f>
        <v>都島区</v>
      </c>
      <c r="X11" s="116" t="str">
        <f>すべて_位置図情報!X180</f>
        <v>一般施設</v>
      </c>
      <c r="Y11" s="114">
        <f>すべて_位置図情報!Y180</f>
        <v>7</v>
      </c>
      <c r="Z11" s="127">
        <f>すべて_位置図情報!Z180</f>
        <v>0</v>
      </c>
      <c r="AA11" s="143" t="str">
        <f>すべて_位置図情報!AA180</f>
        <v>〇</v>
      </c>
      <c r="AB11" s="144">
        <f>すべて_位置図情報!AB180</f>
        <v>0</v>
      </c>
      <c r="AC11" s="143" t="str">
        <f>すべて_位置図情報!AC180</f>
        <v>〇</v>
      </c>
      <c r="AD11" s="143" t="str">
        <f>すべて_位置図情報!AD180</f>
        <v>〇</v>
      </c>
      <c r="AE11" s="56" t="str">
        <f>すべて_位置図情報!AF180</f>
        <v>〇</v>
      </c>
      <c r="AF11" s="56">
        <f>すべて_位置図情報!AG180</f>
        <v>0</v>
      </c>
      <c r="AG11" s="56">
        <f>すべて_位置図情報!AH180</f>
        <v>0</v>
      </c>
      <c r="AH11" s="56">
        <f>すべて_位置図情報!AI180</f>
        <v>0</v>
      </c>
      <c r="AI11" s="56">
        <f>すべて_位置図情報!AJ180</f>
        <v>0</v>
      </c>
      <c r="AJ11" s="56">
        <f>すべて_位置図情報!AK180</f>
        <v>0</v>
      </c>
      <c r="AK11" s="56" t="e">
        <f>すべて_位置図情報!#REF!</f>
        <v>#REF!</v>
      </c>
    </row>
    <row r="12" spans="1:37" ht="22.5" customHeight="1">
      <c r="A12" s="178">
        <f t="shared" si="0"/>
        <v>7</v>
      </c>
      <c r="B12" s="44" t="str">
        <f>すべて_位置図情報!B230</f>
        <v>社会福祉・保健施設</v>
      </c>
      <c r="C12" s="32" t="str">
        <f>すべて_位置図情報!C230</f>
        <v>老人福祉施設</v>
      </c>
      <c r="D12" s="32" t="str">
        <f>すべて_位置図情報!D230</f>
        <v>老人福祉センター</v>
      </c>
      <c r="E12" s="32" t="str">
        <f>すべて_位置図情報!E230</f>
        <v>老人福祉センター</v>
      </c>
      <c r="F12" s="74">
        <v>1</v>
      </c>
      <c r="G12" s="13" t="str" ph="1">
        <f>すべて_位置図情報!G230</f>
        <v>都島区老人福祉センター</v>
      </c>
      <c r="H12" s="126" t="str">
        <f>すべて_位置図情報!H230</f>
        <v>大阪市都島区中野町4-2-24-108</v>
      </c>
      <c r="I12" s="81">
        <f>すべて_位置図情報!I230</f>
        <v>661.48</v>
      </c>
      <c r="J12" s="80" t="str">
        <f>すべて_位置図情報!J230</f>
        <v>B</v>
      </c>
      <c r="K12" s="78">
        <f>すべて_位置図情報!K230</f>
        <v>0</v>
      </c>
      <c r="L12" s="79">
        <f>すべて_位置図情報!L230</f>
        <v>1975</v>
      </c>
      <c r="M12" s="79" t="str">
        <f>すべて_位置図情報!M230</f>
        <v>d</v>
      </c>
      <c r="N12" s="79" t="str">
        <f>すべて_位置図情報!N230</f>
        <v>c</v>
      </c>
      <c r="O12" s="79" t="str">
        <f>すべて_位置図情報!O230</f>
        <v>〇</v>
      </c>
      <c r="P12" s="79" t="str">
        <f>すべて_位置図情報!P230</f>
        <v>K</v>
      </c>
      <c r="Q12" s="79" t="str">
        <f>すべて_位置図情報!Q230</f>
        <v>有</v>
      </c>
      <c r="R12" s="79" t="str">
        <f>すべて_位置図情報!R230</f>
        <v>指定管理（無料施設）</v>
      </c>
      <c r="S12" s="126" t="str">
        <f>すべて_位置図情報!S230</f>
        <v>福祉局</v>
      </c>
      <c r="T12" s="126" t="str">
        <f>すべて_位置図情報!T230</f>
        <v>高齢者施策部</v>
      </c>
      <c r="U12" s="126" t="str">
        <f>すべて_位置図情報!U230</f>
        <v>高齢福祉課</v>
      </c>
      <c r="V12" s="126" t="str">
        <f>すべて_位置図情報!V230</f>
        <v>いきがいｸﾞﾙｰﾌﾟ</v>
      </c>
      <c r="W12" s="116" t="str">
        <f>すべて_位置図情報!W230</f>
        <v>都島区</v>
      </c>
      <c r="X12" s="116" t="str">
        <f>すべて_位置図情報!X230</f>
        <v>一般施設</v>
      </c>
      <c r="Y12" s="114">
        <f>すべて_位置図情報!Y230</f>
        <v>8</v>
      </c>
      <c r="Z12" s="127">
        <f>すべて_位置図情報!Z230</f>
        <v>0</v>
      </c>
      <c r="AA12" s="143" t="str">
        <f>すべて_位置図情報!AA230</f>
        <v>〇</v>
      </c>
      <c r="AB12" s="144">
        <f>すべて_位置図情報!AB230</f>
        <v>0</v>
      </c>
      <c r="AC12" s="143" t="str">
        <f>すべて_位置図情報!AC230</f>
        <v>〇</v>
      </c>
      <c r="AD12" s="143" t="str">
        <f>すべて_位置図情報!AD230</f>
        <v>〇</v>
      </c>
      <c r="AE12" s="56" t="str">
        <f>すべて_位置図情報!AF230</f>
        <v>〇</v>
      </c>
      <c r="AF12" s="56">
        <f>すべて_位置図情報!AG230</f>
        <v>0</v>
      </c>
      <c r="AG12" s="56">
        <f>すべて_位置図情報!AH230</f>
        <v>0</v>
      </c>
      <c r="AH12" s="56">
        <f>すべて_位置図情報!AI230</f>
        <v>0</v>
      </c>
      <c r="AI12" s="56">
        <f>すべて_位置図情報!AJ230</f>
        <v>0</v>
      </c>
      <c r="AJ12" s="56">
        <f>すべて_位置図情報!AK230</f>
        <v>0</v>
      </c>
      <c r="AK12" s="56" t="e">
        <f>すべて_位置図情報!#REF!</f>
        <v>#REF!</v>
      </c>
    </row>
    <row r="13" spans="1:37" ht="22.5" customHeight="1">
      <c r="A13" s="178">
        <f t="shared" si="0"/>
        <v>8</v>
      </c>
      <c r="B13" s="7" t="str">
        <f>すべて_位置図情報!B275</f>
        <v>社会福祉・保健施設</v>
      </c>
      <c r="C13" s="44" t="str">
        <f>すべて_位置図情報!C275</f>
        <v>児童福祉施設</v>
      </c>
      <c r="D13" s="44" t="str">
        <f>すべて_位置図情報!D275</f>
        <v>保育所</v>
      </c>
      <c r="E13" s="44" t="str">
        <f>すべて_位置図情報!E275</f>
        <v>公立保育所（公設置公営）</v>
      </c>
      <c r="F13" s="74">
        <v>1</v>
      </c>
      <c r="G13" s="13" t="str" ph="1">
        <f>すべて_位置図情報!G275</f>
        <v>御幸保育所</v>
      </c>
      <c r="H13" s="126" t="str">
        <f>すべて_位置図情報!H275</f>
        <v>大阪市都島区御幸町2-7-13</v>
      </c>
      <c r="I13" s="81">
        <f>すべて_位置図情報!I275</f>
        <v>509.03</v>
      </c>
      <c r="J13" s="80" t="str">
        <f>すべて_位置図情報!J275</f>
        <v>B</v>
      </c>
      <c r="K13" s="78">
        <f>すべて_位置図情報!K275</f>
        <v>0</v>
      </c>
      <c r="L13" s="79">
        <f>すべて_位置図情報!L275</f>
        <v>1980</v>
      </c>
      <c r="M13" s="79" t="str">
        <f>すべて_位置図情報!M275</f>
        <v>c</v>
      </c>
      <c r="N13" s="79" t="str">
        <f>すべて_位置図情報!N275</f>
        <v>c</v>
      </c>
      <c r="O13" s="79" t="str">
        <f>すべて_位置図情報!O275</f>
        <v/>
      </c>
      <c r="P13" s="79" t="str">
        <f>すべて_位置図情報!P275</f>
        <v>H</v>
      </c>
      <c r="Q13" s="79" t="str">
        <f>すべて_位置図情報!Q275</f>
        <v>無</v>
      </c>
      <c r="R13" s="79" t="str">
        <f>すべて_位置図情報!R275</f>
        <v>直営</v>
      </c>
      <c r="S13" s="126" t="str">
        <f>すべて_位置図情報!S275</f>
        <v>こども青少年局</v>
      </c>
      <c r="T13" s="126" t="str">
        <f>すべて_位置図情報!T275</f>
        <v>幼保施策部</v>
      </c>
      <c r="U13" s="126" t="str">
        <f>すべて_位置図情報!U275</f>
        <v>保育所運営課</v>
      </c>
      <c r="V13" s="126" t="str">
        <f>すべて_位置図情報!V275</f>
        <v>再編整備ｸﾞﾙｰﾌﾟ</v>
      </c>
      <c r="W13" s="116" t="str">
        <f>すべて_位置図情報!W275</f>
        <v>都島区</v>
      </c>
      <c r="X13" s="116" t="str">
        <f>すべて_位置図情報!X275</f>
        <v>一般施設</v>
      </c>
      <c r="Y13" s="114">
        <f>すべて_位置図情報!Y275</f>
        <v>9</v>
      </c>
      <c r="Z13" s="127">
        <f>すべて_位置図情報!Z275</f>
        <v>0</v>
      </c>
      <c r="AA13" s="143">
        <f>すべて_位置図情報!AA275</f>
        <v>0</v>
      </c>
      <c r="AB13" s="144">
        <f>すべて_位置図情報!AB275</f>
        <v>0</v>
      </c>
      <c r="AC13" s="143">
        <f>すべて_位置図情報!AC275</f>
        <v>0</v>
      </c>
      <c r="AD13" s="143">
        <f>すべて_位置図情報!AD275</f>
        <v>0</v>
      </c>
      <c r="AE13" s="58">
        <f>すべて_位置図情報!AF275</f>
        <v>0</v>
      </c>
      <c r="AF13" s="58">
        <f>すべて_位置図情報!AG275</f>
        <v>0</v>
      </c>
      <c r="AG13" s="58">
        <f>すべて_位置図情報!AH275</f>
        <v>0</v>
      </c>
      <c r="AH13" s="58">
        <f>すべて_位置図情報!AI275</f>
        <v>0</v>
      </c>
      <c r="AI13" s="58">
        <f>すべて_位置図情報!AJ275</f>
        <v>0</v>
      </c>
      <c r="AJ13" s="58">
        <f>すべて_位置図情報!AK275</f>
        <v>0</v>
      </c>
      <c r="AK13" s="58" t="e">
        <f>すべて_位置図情報!#REF!</f>
        <v>#REF!</v>
      </c>
    </row>
    <row r="14" spans="1:37" ht="22.5" customHeight="1">
      <c r="A14" s="251">
        <f t="shared" si="0"/>
        <v>9</v>
      </c>
      <c r="B14" s="7" t="str">
        <f>すべて_位置図情報!B359</f>
        <v>社会福祉・保健施設</v>
      </c>
      <c r="C14" s="7" t="str">
        <f>すべて_位置図情報!C359</f>
        <v>児童福祉施設</v>
      </c>
      <c r="D14" s="45" t="str">
        <f>すべて_位置図情報!D359</f>
        <v>保育所</v>
      </c>
      <c r="E14" s="32" t="str">
        <f>すべて_位置図情報!E359</f>
        <v>保育園</v>
      </c>
      <c r="F14" s="74">
        <v>1</v>
      </c>
      <c r="G14" s="13" t="str" ph="1">
        <f>すべて_位置図情報!G359</f>
        <v>大東保育園</v>
      </c>
      <c r="H14" s="126" t="str">
        <f>すべて_位置図情報!H359</f>
        <v>大阪市都島区大東町2-19-7</v>
      </c>
      <c r="I14" s="81">
        <f>すべて_位置図情報!I359</f>
        <v>477.67</v>
      </c>
      <c r="J14" s="80" t="str">
        <f>すべて_位置図情報!J359</f>
        <v>A</v>
      </c>
      <c r="K14" s="78">
        <f>すべて_位置図情報!K359</f>
        <v>0</v>
      </c>
      <c r="L14" s="79">
        <f>すべて_位置図情報!L359</f>
        <v>1978</v>
      </c>
      <c r="M14" s="79" t="str">
        <f>すべて_位置図情報!M359</f>
        <v>c</v>
      </c>
      <c r="N14" s="79" t="str">
        <f>すべて_位置図情報!N359</f>
        <v>c</v>
      </c>
      <c r="O14" s="79" t="str">
        <f>すべて_位置図情報!O359</f>
        <v/>
      </c>
      <c r="P14" s="79" t="str">
        <f>すべて_位置図情報!P359</f>
        <v>G</v>
      </c>
      <c r="Q14" s="79" t="str">
        <f>すべて_位置図情報!Q359</f>
        <v>無</v>
      </c>
      <c r="R14" s="79" t="str">
        <f>すべて_位置図情報!R359</f>
        <v>有償貸付</v>
      </c>
      <c r="S14" s="126" t="str">
        <f>すべて_位置図情報!S359</f>
        <v>こども青少年局</v>
      </c>
      <c r="T14" s="126" t="str">
        <f>すべて_位置図情報!T359</f>
        <v>幼保施策部</v>
      </c>
      <c r="U14" s="126" t="str">
        <f>すべて_位置図情報!U359</f>
        <v>幼保企画課</v>
      </c>
      <c r="V14" s="126" t="str">
        <f>すべて_位置図情報!V359</f>
        <v>環境整備ｸﾞﾙｰﾌﾟ</v>
      </c>
      <c r="W14" s="116" t="str">
        <f>すべて_位置図情報!W359</f>
        <v>都島区</v>
      </c>
      <c r="X14" s="116" t="str">
        <f>すべて_位置図情報!X359</f>
        <v>一般施設</v>
      </c>
      <c r="Y14" s="114">
        <f>すべて_位置図情報!Y359</f>
        <v>11</v>
      </c>
      <c r="Z14" s="127">
        <f>すべて_位置図情報!Z359</f>
        <v>0</v>
      </c>
      <c r="AA14" s="143">
        <f>すべて_位置図情報!AA359</f>
        <v>0</v>
      </c>
      <c r="AB14" s="144">
        <f>すべて_位置図情報!AB359</f>
        <v>0</v>
      </c>
      <c r="AC14" s="143">
        <f>すべて_位置図情報!AC359</f>
        <v>0</v>
      </c>
      <c r="AD14" s="143">
        <f>すべて_位置図情報!AD359</f>
        <v>0</v>
      </c>
      <c r="AE14" s="58">
        <f>すべて_位置図情報!AF359</f>
        <v>0</v>
      </c>
      <c r="AF14" s="58">
        <f>すべて_位置図情報!AG359</f>
        <v>0</v>
      </c>
      <c r="AG14" s="58">
        <f>すべて_位置図情報!AH359</f>
        <v>0</v>
      </c>
      <c r="AH14" s="58">
        <f>すべて_位置図情報!AI359</f>
        <v>0</v>
      </c>
      <c r="AI14" s="58">
        <f>すべて_位置図情報!AJ359</f>
        <v>0</v>
      </c>
      <c r="AJ14" s="58">
        <f>すべて_位置図情報!AK359</f>
        <v>0</v>
      </c>
      <c r="AK14" s="58" t="e">
        <f>すべて_位置図情報!#REF!</f>
        <v>#REF!</v>
      </c>
    </row>
    <row r="15" spans="1:37" ht="22.5" customHeight="1">
      <c r="A15" s="178">
        <f t="shared" si="0"/>
        <v>10</v>
      </c>
      <c r="B15" s="7" t="str">
        <f>すべて_位置図情報!B381</f>
        <v>社会福祉・保健施設</v>
      </c>
      <c r="C15" s="45" t="str">
        <f>すべて_位置図情報!C381</f>
        <v>児童福祉施設</v>
      </c>
      <c r="D15" s="32" t="str">
        <f>すべて_位置図情報!D381</f>
        <v>子ども・子育てプラザ</v>
      </c>
      <c r="E15" s="32" t="str">
        <f>すべて_位置図情報!E381</f>
        <v>子ども・子育てプラザ</v>
      </c>
      <c r="F15" s="74">
        <v>1</v>
      </c>
      <c r="G15" s="13" t="str" ph="1">
        <f>すべて_位置図情報!G381</f>
        <v>もと都島勤労青少年ホーム（都島区子ども・子育てプラザ）</v>
      </c>
      <c r="H15" s="126" t="str">
        <f>すべて_位置図情報!H381</f>
        <v>大阪市都島区中野町5-15-21</v>
      </c>
      <c r="I15" s="81">
        <f>すべて_位置図情報!I381</f>
        <v>823.84</v>
      </c>
      <c r="J15" s="80" t="str">
        <f>すべて_位置図情報!J381</f>
        <v>B</v>
      </c>
      <c r="K15" s="78">
        <f>すべて_位置図情報!K381</f>
        <v>0</v>
      </c>
      <c r="L15" s="79">
        <f>すべて_位置図情報!L381</f>
        <v>1995</v>
      </c>
      <c r="M15" s="79" t="str">
        <f>すべて_位置図情報!M381</f>
        <v>b</v>
      </c>
      <c r="N15" s="79" t="str">
        <f>すべて_位置図情報!N381</f>
        <v>b</v>
      </c>
      <c r="O15" s="79" t="str">
        <f>すべて_位置図情報!O381</f>
        <v/>
      </c>
      <c r="P15" s="79" t="str">
        <f>すべて_位置図情報!P381</f>
        <v>E</v>
      </c>
      <c r="Q15" s="79" t="str">
        <f>すべて_位置図情報!Q381</f>
        <v>有</v>
      </c>
      <c r="R15" s="79" t="str">
        <f>すべて_位置図情報!R381</f>
        <v>全部委託</v>
      </c>
      <c r="S15" s="126" t="str">
        <f>すべて_位置図情報!S381</f>
        <v>こども青少年局</v>
      </c>
      <c r="T15" s="126" t="str">
        <f>すべて_位置図情報!T381</f>
        <v>子育て支援部</v>
      </c>
      <c r="U15" s="126" t="str">
        <f>すべて_位置図情報!U381</f>
        <v>管理課</v>
      </c>
      <c r="V15" s="126" t="str">
        <f>すべて_位置図情報!V381</f>
        <v>子育て支援ｸﾞﾙｰﾌﾟ</v>
      </c>
      <c r="W15" s="116" t="str">
        <f>すべて_位置図情報!W381</f>
        <v>都島区</v>
      </c>
      <c r="X15" s="116" t="str">
        <f>すべて_位置図情報!X381</f>
        <v>一般施設</v>
      </c>
      <c r="Y15" s="114">
        <f>すべて_位置図情報!Y381</f>
        <v>12</v>
      </c>
      <c r="Z15" s="127">
        <f>すべて_位置図情報!Z381</f>
        <v>0</v>
      </c>
      <c r="AA15" s="143" t="str">
        <f>すべて_位置図情報!AA381</f>
        <v>〇</v>
      </c>
      <c r="AB15" s="144">
        <f>すべて_位置図情報!AB381</f>
        <v>0</v>
      </c>
      <c r="AC15" s="143" t="str">
        <f>すべて_位置図情報!AC381</f>
        <v>〇</v>
      </c>
      <c r="AD15" s="143" t="str">
        <f>すべて_位置図情報!AD381</f>
        <v>〇</v>
      </c>
      <c r="AE15" s="56" t="str">
        <f>すべて_位置図情報!AF381</f>
        <v>〇</v>
      </c>
      <c r="AF15" s="56">
        <f>すべて_位置図情報!AG381</f>
        <v>0</v>
      </c>
      <c r="AG15" s="56">
        <f>すべて_位置図情報!AH381</f>
        <v>0</v>
      </c>
      <c r="AH15" s="56">
        <f>すべて_位置図情報!AI381</f>
        <v>0</v>
      </c>
      <c r="AI15" s="56">
        <f>すべて_位置図情報!AJ381</f>
        <v>0</v>
      </c>
      <c r="AJ15" s="56">
        <f>すべて_位置図情報!AK381</f>
        <v>0</v>
      </c>
      <c r="AK15" s="56" t="e">
        <f>すべて_位置図情報!#REF!</f>
        <v>#REF!</v>
      </c>
    </row>
    <row r="16" spans="1:37" ht="22.5" customHeight="1">
      <c r="A16" s="178">
        <f t="shared" si="0"/>
        <v>11</v>
      </c>
      <c r="B16" s="7" t="str">
        <f>すべて_位置図情報!B427</f>
        <v>社会福祉・保健施設</v>
      </c>
      <c r="C16" s="44" t="str">
        <f>すべて_位置図情報!C427</f>
        <v>保健関係施設</v>
      </c>
      <c r="D16" s="32" t="str">
        <f>すべて_位置図情報!D427</f>
        <v>診療所</v>
      </c>
      <c r="E16" s="32" t="str">
        <f>すべて_位置図情報!E427</f>
        <v>診療所</v>
      </c>
      <c r="F16" s="74">
        <v>1</v>
      </c>
      <c r="G16" s="13" t="str" ph="1">
        <f>すべて_位置図情報!G427</f>
        <v>都島休日急病診療所</v>
      </c>
      <c r="H16" s="126" t="str">
        <f>すべて_位置図情報!H427</f>
        <v>大阪市都島区都島南通1-24-23</v>
      </c>
      <c r="I16" s="81">
        <f>すべて_位置図情報!I427</f>
        <v>242.59</v>
      </c>
      <c r="J16" s="80" t="str">
        <f>すべて_位置図情報!J427</f>
        <v>A</v>
      </c>
      <c r="K16" s="78">
        <f>すべて_位置図情報!K427</f>
        <v>0</v>
      </c>
      <c r="L16" s="79">
        <f>すべて_位置図情報!L427</f>
        <v>1993</v>
      </c>
      <c r="M16" s="79" t="str">
        <f>すべて_位置図情報!M427</f>
        <v>b</v>
      </c>
      <c r="N16" s="79" t="str">
        <f>すべて_位置図情報!N427</f>
        <v>b</v>
      </c>
      <c r="O16" s="79" t="str">
        <f>すべて_位置図情報!O427</f>
        <v/>
      </c>
      <c r="P16" s="79" t="str">
        <f>すべて_位置図情報!P427</f>
        <v>D</v>
      </c>
      <c r="Q16" s="79" t="str">
        <f>すべて_位置図情報!Q427</f>
        <v>有</v>
      </c>
      <c r="R16" s="79" t="str">
        <f>すべて_位置図情報!R427</f>
        <v>全部委託</v>
      </c>
      <c r="S16" s="126" t="str">
        <f>すべて_位置図情報!S427</f>
        <v>健康局</v>
      </c>
      <c r="T16" s="126" t="str">
        <f>すべて_位置図情報!T427</f>
        <v>健康推進部</v>
      </c>
      <c r="U16" s="126" t="str">
        <f>すべて_位置図情報!U427</f>
        <v>健康施策課</v>
      </c>
      <c r="V16" s="126" t="str">
        <f>すべて_位置図情報!V427</f>
        <v>保健医療ｸﾞﾙｰﾌﾟ</v>
      </c>
      <c r="W16" s="116" t="str">
        <f>すべて_位置図情報!W427</f>
        <v>都島区</v>
      </c>
      <c r="X16" s="116" t="str">
        <f>すべて_位置図情報!X427</f>
        <v>一般施設</v>
      </c>
      <c r="Y16" s="114">
        <f>すべて_位置図情報!Y427</f>
        <v>13</v>
      </c>
      <c r="Z16" s="127">
        <f>すべて_位置図情報!Z427</f>
        <v>0</v>
      </c>
      <c r="AA16" s="143" t="str">
        <f>すべて_位置図情報!AA427</f>
        <v>〇</v>
      </c>
      <c r="AB16" s="144">
        <f>すべて_位置図情報!AB427</f>
        <v>0</v>
      </c>
      <c r="AC16" s="143">
        <f>すべて_位置図情報!AC427</f>
        <v>0</v>
      </c>
      <c r="AD16" s="143" t="str">
        <f>すべて_位置図情報!AD427</f>
        <v>〇</v>
      </c>
      <c r="AE16" s="58" t="str">
        <f>すべて_位置図情報!AF427</f>
        <v>〇</v>
      </c>
      <c r="AF16" s="58">
        <f>すべて_位置図情報!AG427</f>
        <v>0</v>
      </c>
      <c r="AG16" s="59">
        <f>すべて_位置図情報!AH427</f>
        <v>0</v>
      </c>
      <c r="AH16" s="58">
        <f>すべて_位置図情報!AI427</f>
        <v>0</v>
      </c>
      <c r="AI16" s="58">
        <f>すべて_位置図情報!AJ427</f>
        <v>0</v>
      </c>
      <c r="AJ16" s="58">
        <f>すべて_位置図情報!AK427</f>
        <v>0</v>
      </c>
      <c r="AK16" s="59" t="e">
        <f>すべて_位置図情報!#REF!</f>
        <v>#REF!</v>
      </c>
    </row>
    <row r="17" spans="1:37" s="24" customFormat="1" ht="22.5" customHeight="1">
      <c r="A17" s="178">
        <f t="shared" si="0"/>
        <v>12</v>
      </c>
      <c r="B17" s="45" t="str">
        <f>すべて_位置図情報!B454</f>
        <v>社会福祉・保健施設</v>
      </c>
      <c r="C17" s="45" t="str">
        <f>すべて_位置図情報!C454</f>
        <v>保健関係施設</v>
      </c>
      <c r="D17" s="32" t="str">
        <f>すべて_位置図情報!D454</f>
        <v>その他保健関係施設</v>
      </c>
      <c r="E17" s="32" t="str">
        <f>すべて_位置図情報!E454</f>
        <v>その他保健関係施設</v>
      </c>
      <c r="F17" s="74">
        <v>1</v>
      </c>
      <c r="G17" s="13" t="str" ph="1">
        <f>すべて_位置図情報!G454</f>
        <v>こころの健康センター</v>
      </c>
      <c r="H17" s="126" t="str">
        <f>すべて_位置図情報!H454</f>
        <v>大阪市都島区中野町5-15-21</v>
      </c>
      <c r="I17" s="81">
        <f>すべて_位置図情報!I454</f>
        <v>987.71</v>
      </c>
      <c r="J17" s="80" t="str">
        <f>すべて_位置図情報!J454</f>
        <v>B</v>
      </c>
      <c r="K17" s="78">
        <f>すべて_位置図情報!K454</f>
        <v>0</v>
      </c>
      <c r="L17" s="79">
        <f>すべて_位置図情報!L454</f>
        <v>1995</v>
      </c>
      <c r="M17" s="79" t="str">
        <f>すべて_位置図情報!M454</f>
        <v>b</v>
      </c>
      <c r="N17" s="79" t="str">
        <f>すべて_位置図情報!N454</f>
        <v>b</v>
      </c>
      <c r="O17" s="79" t="str">
        <f>すべて_位置図情報!O454</f>
        <v/>
      </c>
      <c r="P17" s="79" t="str">
        <f>すべて_位置図情報!P454</f>
        <v>E</v>
      </c>
      <c r="Q17" s="79" t="str">
        <f>すべて_位置図情報!Q454</f>
        <v>有</v>
      </c>
      <c r="R17" s="79" t="str">
        <f>すべて_位置図情報!R454</f>
        <v>直営</v>
      </c>
      <c r="S17" s="126" t="str">
        <f>すべて_位置図情報!S454</f>
        <v>健康局</v>
      </c>
      <c r="T17" s="126" t="str">
        <f>すべて_位置図情報!T454</f>
        <v>健康推進部</v>
      </c>
      <c r="U17" s="126" t="str">
        <f>すべて_位置図情報!U454</f>
        <v>こころの健康ｾﾝﾀｰ</v>
      </c>
      <c r="V17" s="126" t="str">
        <f>すべて_位置図情報!V454</f>
        <v>精神保健医療ｸﾞﾙｰﾌﾟ</v>
      </c>
      <c r="W17" s="116" t="str">
        <f>すべて_位置図情報!W454</f>
        <v>都島区</v>
      </c>
      <c r="X17" s="116" t="str">
        <f>すべて_位置図情報!X454</f>
        <v>一般施設</v>
      </c>
      <c r="Y17" s="114">
        <f>すべて_位置図情報!Y454</f>
        <v>14</v>
      </c>
      <c r="Z17" s="127">
        <f>すべて_位置図情報!Z454</f>
        <v>0</v>
      </c>
      <c r="AA17" s="143">
        <f>すべて_位置図情報!AA454</f>
        <v>0</v>
      </c>
      <c r="AB17" s="144">
        <f>すべて_位置図情報!AB454</f>
        <v>0</v>
      </c>
      <c r="AC17" s="143">
        <f>すべて_位置図情報!AC454</f>
        <v>0</v>
      </c>
      <c r="AD17" s="143">
        <f>すべて_位置図情報!AD454</f>
        <v>0</v>
      </c>
      <c r="AE17" s="58">
        <f>すべて_位置図情報!AF454</f>
        <v>0</v>
      </c>
      <c r="AF17" s="58">
        <f>すべて_位置図情報!AG454</f>
        <v>0</v>
      </c>
      <c r="AG17" s="58">
        <f>すべて_位置図情報!AH454</f>
        <v>0</v>
      </c>
      <c r="AH17" s="58">
        <f>すべて_位置図情報!AI454</f>
        <v>0</v>
      </c>
      <c r="AI17" s="58">
        <f>すべて_位置図情報!AJ454</f>
        <v>0</v>
      </c>
      <c r="AJ17" s="58">
        <f>すべて_位置図情報!AK454</f>
        <v>0</v>
      </c>
      <c r="AK17" s="58" t="e">
        <f>すべて_位置図情報!#REF!</f>
        <v>#REF!</v>
      </c>
    </row>
    <row r="18" spans="1:37" ht="22.5" customHeight="1">
      <c r="A18" s="178">
        <f t="shared" si="0"/>
        <v>13</v>
      </c>
      <c r="B18" s="44" t="str">
        <f>すべて_位置図情報!B487</f>
        <v>庁舎・事務所</v>
      </c>
      <c r="C18" s="44" t="str">
        <f>すべて_位置図情報!C487</f>
        <v>庁舎等</v>
      </c>
      <c r="D18" s="32" t="str">
        <f>すべて_位置図情報!D487</f>
        <v>本庁舎・区役所</v>
      </c>
      <c r="E18" s="32" t="str">
        <f>すべて_位置図情報!E487</f>
        <v>区役所</v>
      </c>
      <c r="F18" s="74">
        <v>1</v>
      </c>
      <c r="G18" s="13" t="str" ph="1">
        <f>すべて_位置図情報!G487</f>
        <v>都島区役所</v>
      </c>
      <c r="H18" s="126" t="str">
        <f>すべて_位置図情報!H487</f>
        <v>大阪市都島区中野町2-16-20</v>
      </c>
      <c r="I18" s="81">
        <f>すべて_位置図情報!I487</f>
        <v>4723.16</v>
      </c>
      <c r="J18" s="80" t="str">
        <f>すべて_位置図情報!J487</f>
        <v>C</v>
      </c>
      <c r="K18" s="78">
        <f>すべて_位置図情報!K487</f>
        <v>0</v>
      </c>
      <c r="L18" s="79">
        <f>すべて_位置図情報!L487</f>
        <v>1966</v>
      </c>
      <c r="M18" s="79" t="str">
        <f>すべて_位置図情報!M487</f>
        <v>d</v>
      </c>
      <c r="N18" s="79" t="str">
        <f>すべて_位置図情報!N487</f>
        <v>d</v>
      </c>
      <c r="O18" s="79" t="str">
        <f>すべて_位置図情報!O487</f>
        <v/>
      </c>
      <c r="P18" s="79" t="str">
        <f>すべて_位置図情報!P487</f>
        <v>L</v>
      </c>
      <c r="Q18" s="79" t="str">
        <f>すべて_位置図情報!Q487</f>
        <v>無</v>
      </c>
      <c r="R18" s="79" t="str">
        <f>すべて_位置図情報!R487</f>
        <v>直営（一部委託）</v>
      </c>
      <c r="S18" s="126" t="str">
        <f>すべて_位置図情報!S487</f>
        <v>都島区役所</v>
      </c>
      <c r="T18" s="124" t="str">
        <f>すべて_位置図情報!T487</f>
        <v>－</v>
      </c>
      <c r="U18" s="126" t="str">
        <f>すべて_位置図情報!U487</f>
        <v>総務課</v>
      </c>
      <c r="V18" s="126" t="str">
        <f>すべて_位置図情報!V487</f>
        <v>庶務担当</v>
      </c>
      <c r="W18" s="116" t="str">
        <f>すべて_位置図情報!W487</f>
        <v>都島区</v>
      </c>
      <c r="X18" s="116" t="str">
        <f>すべて_位置図情報!X487</f>
        <v>一般施設</v>
      </c>
      <c r="Y18" s="114">
        <f>すべて_位置図情報!Y487</f>
        <v>15</v>
      </c>
      <c r="Z18" s="127">
        <f>すべて_位置図情報!Z487</f>
        <v>0</v>
      </c>
      <c r="AA18" s="143" t="str">
        <f>すべて_位置図情報!AA487</f>
        <v>〇</v>
      </c>
      <c r="AB18" s="144">
        <f>すべて_位置図情報!AB487</f>
        <v>0</v>
      </c>
      <c r="AC18" s="143" t="str">
        <f>すべて_位置図情報!AC487</f>
        <v>〇</v>
      </c>
      <c r="AD18" s="143" t="str">
        <f>すべて_位置図情報!AD487</f>
        <v>〇</v>
      </c>
      <c r="AE18" s="56" t="str">
        <f>すべて_位置図情報!AF487</f>
        <v>〇</v>
      </c>
      <c r="AF18" s="56">
        <f>すべて_位置図情報!AG487</f>
        <v>0</v>
      </c>
      <c r="AG18" s="56">
        <f>すべて_位置図情報!AH487</f>
        <v>0</v>
      </c>
      <c r="AH18" s="56">
        <f>すべて_位置図情報!AI487</f>
        <v>0</v>
      </c>
      <c r="AI18" s="56">
        <f>すべて_位置図情報!AJ487</f>
        <v>0</v>
      </c>
      <c r="AJ18" s="56">
        <f>すべて_位置図情報!AK487</f>
        <v>0</v>
      </c>
      <c r="AK18" s="56" t="e">
        <f>すべて_位置図情報!#REF!</f>
        <v>#REF!</v>
      </c>
    </row>
    <row r="19" spans="1:37" ht="22.5" customHeight="1">
      <c r="A19" s="178">
        <f t="shared" si="0"/>
        <v>14</v>
      </c>
      <c r="B19" s="7" t="str">
        <f>すべて_位置図情報!B515</f>
        <v>庁舎・事務所</v>
      </c>
      <c r="C19" s="45" t="str">
        <f>すべて_位置図情報!C515</f>
        <v>庁舎等</v>
      </c>
      <c r="D19" s="32" t="str">
        <f>すべて_位置図情報!D515</f>
        <v>保健福祉センター</v>
      </c>
      <c r="E19" s="32" t="str">
        <f>すべて_位置図情報!E515</f>
        <v>保健福祉センター</v>
      </c>
      <c r="F19" s="74">
        <v>1</v>
      </c>
      <c r="G19" s="13" t="str" ph="1">
        <f>すべて_位置図情報!G515</f>
        <v>都島区保健福祉センター</v>
      </c>
      <c r="H19" s="126" t="str">
        <f>すべて_位置図情報!H515</f>
        <v>大阪市都島区中野町5-15-21</v>
      </c>
      <c r="I19" s="81">
        <f>すべて_位置図情報!I515</f>
        <v>1467.59</v>
      </c>
      <c r="J19" s="80" t="str">
        <f>すべて_位置図情報!J515</f>
        <v>B</v>
      </c>
      <c r="K19" s="78">
        <f>すべて_位置図情報!K515</f>
        <v>0</v>
      </c>
      <c r="L19" s="79">
        <f>すべて_位置図情報!L515</f>
        <v>1995</v>
      </c>
      <c r="M19" s="79" t="str">
        <f>すべて_位置図情報!M515</f>
        <v>b</v>
      </c>
      <c r="N19" s="79" t="str">
        <f>すべて_位置図情報!N515</f>
        <v>b</v>
      </c>
      <c r="O19" s="79" t="str">
        <f>すべて_位置図情報!O515</f>
        <v/>
      </c>
      <c r="P19" s="79" t="str">
        <f>すべて_位置図情報!P515</f>
        <v>E</v>
      </c>
      <c r="Q19" s="79" t="str">
        <f>すべて_位置図情報!Q515</f>
        <v>有</v>
      </c>
      <c r="R19" s="79" t="str">
        <f>すべて_位置図情報!R515</f>
        <v>直営</v>
      </c>
      <c r="S19" s="126" t="str">
        <f>すべて_位置図情報!S515</f>
        <v>都島区役所</v>
      </c>
      <c r="T19" s="124" t="str">
        <f>すべて_位置図情報!T515</f>
        <v>－</v>
      </c>
      <c r="U19" s="126" t="str">
        <f>すべて_位置図情報!U515</f>
        <v>総務課</v>
      </c>
      <c r="V19" s="126" t="str">
        <f>すべて_位置図情報!V515</f>
        <v>庶務担当</v>
      </c>
      <c r="W19" s="116" t="str">
        <f>すべて_位置図情報!W515</f>
        <v>都島区</v>
      </c>
      <c r="X19" s="116" t="str">
        <f>すべて_位置図情報!X515</f>
        <v>一般施設</v>
      </c>
      <c r="Y19" s="114">
        <f>すべて_位置図情報!Y515</f>
        <v>16</v>
      </c>
      <c r="Z19" s="127">
        <f>すべて_位置図情報!Z515</f>
        <v>0</v>
      </c>
      <c r="AA19" s="143" t="str">
        <f>すべて_位置図情報!AA515</f>
        <v>〇</v>
      </c>
      <c r="AB19" s="144">
        <f>すべて_位置図情報!AB515</f>
        <v>0</v>
      </c>
      <c r="AC19" s="143" t="str">
        <f>すべて_位置図情報!AC515</f>
        <v>〇</v>
      </c>
      <c r="AD19" s="143" t="str">
        <f>すべて_位置図情報!AD515</f>
        <v>〇</v>
      </c>
      <c r="AE19" s="56" t="str">
        <f>すべて_位置図情報!AF515</f>
        <v>〇</v>
      </c>
      <c r="AF19" s="56">
        <f>すべて_位置図情報!AG515</f>
        <v>0</v>
      </c>
      <c r="AG19" s="56">
        <f>すべて_位置図情報!AH515</f>
        <v>0</v>
      </c>
      <c r="AH19" s="56">
        <f>すべて_位置図情報!AI515</f>
        <v>0</v>
      </c>
      <c r="AI19" s="56">
        <f>すべて_位置図情報!AJ515</f>
        <v>0</v>
      </c>
      <c r="AJ19" s="56">
        <f>すべて_位置図情報!AK515</f>
        <v>0</v>
      </c>
      <c r="AK19" s="56" t="e">
        <f>すべて_位置図情報!#REF!</f>
        <v>#REF!</v>
      </c>
    </row>
    <row r="20" spans="1:37" ht="22.5" customHeight="1">
      <c r="A20" s="178">
        <f t="shared" si="0"/>
        <v>15</v>
      </c>
      <c r="B20" s="7" t="str">
        <f>すべて_位置図情報!B541</f>
        <v>庁舎・事務所</v>
      </c>
      <c r="C20" s="32" t="str">
        <f>すべて_位置図情報!C541</f>
        <v>事務所・営業所</v>
      </c>
      <c r="D20" s="32" t="str">
        <f>すべて_位置図情報!D541</f>
        <v>市税事務所</v>
      </c>
      <c r="E20" s="32" t="str">
        <f>すべて_位置図情報!E541</f>
        <v>市税事務所</v>
      </c>
      <c r="F20" s="74">
        <v>1</v>
      </c>
      <c r="G20" s="13" t="str" ph="1">
        <f>すべて_位置図情報!G541</f>
        <v>京橋市税事務所</v>
      </c>
      <c r="H20" s="126" t="str">
        <f>すべて_位置図情報!H541</f>
        <v>大阪市都島区片町2-2-48</v>
      </c>
      <c r="I20" s="81">
        <f>すべて_位置図情報!I541</f>
        <v>1621.95</v>
      </c>
      <c r="J20" s="80" t="str">
        <f>すべて_位置図情報!J541</f>
        <v>－</v>
      </c>
      <c r="K20" s="78">
        <f>すべて_位置図情報!K541</f>
        <v>0</v>
      </c>
      <c r="L20" s="79" t="str">
        <f>すべて_位置図情報!L541</f>
        <v>－</v>
      </c>
      <c r="M20" s="79" t="str">
        <f>すべて_位置図情報!M541</f>
        <v>－</v>
      </c>
      <c r="N20" s="79" t="str">
        <f>すべて_位置図情報!N541</f>
        <v>－</v>
      </c>
      <c r="O20" s="79" t="str">
        <f>すべて_位置図情報!O541</f>
        <v/>
      </c>
      <c r="P20" s="79" t="str">
        <f>すべて_位置図情報!P541</f>
        <v>－</v>
      </c>
      <c r="Q20" s="79" t="str">
        <f>すべて_位置図情報!Q541</f>
        <v>－</v>
      </c>
      <c r="R20" s="79" t="str">
        <f>すべて_位置図情報!R541</f>
        <v>直営</v>
      </c>
      <c r="S20" s="126" t="str">
        <f>すべて_位置図情報!S541</f>
        <v>財政局</v>
      </c>
      <c r="T20" s="126" t="str">
        <f>すべて_位置図情報!T541</f>
        <v>税務部</v>
      </c>
      <c r="U20" s="126" t="str">
        <f>すべて_位置図情報!U541</f>
        <v>管理課</v>
      </c>
      <c r="V20" s="126" t="str">
        <f>すべて_位置図情報!V541</f>
        <v>管理ｸﾞﾙｰﾌﾟ</v>
      </c>
      <c r="W20" s="116" t="str">
        <f>すべて_位置図情報!W541</f>
        <v>都島区</v>
      </c>
      <c r="X20" s="116" t="str">
        <f>すべて_位置図情報!X541</f>
        <v>賃借施設</v>
      </c>
      <c r="Y20" s="114">
        <f>すべて_位置図情報!Y541</f>
        <v>1</v>
      </c>
      <c r="Z20" s="127">
        <f>すべて_位置図情報!Z541</f>
        <v>0</v>
      </c>
      <c r="AA20" s="145">
        <f>すべて_位置図情報!AA541</f>
        <v>0</v>
      </c>
      <c r="AB20" s="144">
        <f>すべて_位置図情報!AB541</f>
        <v>0</v>
      </c>
      <c r="AC20" s="145">
        <f>すべて_位置図情報!AC541</f>
        <v>0</v>
      </c>
      <c r="AD20" s="145">
        <f>すべて_位置図情報!AD541</f>
        <v>0</v>
      </c>
      <c r="AE20" s="60">
        <f>すべて_位置図情報!AF541</f>
        <v>0</v>
      </c>
      <c r="AF20" s="60">
        <f>すべて_位置図情報!AG541</f>
        <v>0</v>
      </c>
      <c r="AG20" s="60">
        <f>すべて_位置図情報!AH541</f>
        <v>0</v>
      </c>
      <c r="AH20" s="60">
        <f>すべて_位置図情報!AI541</f>
        <v>0</v>
      </c>
      <c r="AI20" s="60">
        <f>すべて_位置図情報!AJ541</f>
        <v>0</v>
      </c>
      <c r="AJ20" s="60">
        <f>すべて_位置図情報!AK541</f>
        <v>0</v>
      </c>
      <c r="AK20" s="60" t="e">
        <f>すべて_位置図情報!#REF!</f>
        <v>#REF!</v>
      </c>
    </row>
    <row r="21" spans="1:37" ht="22.5" customHeight="1">
      <c r="A21" s="178">
        <f t="shared" si="0"/>
        <v>16</v>
      </c>
      <c r="B21" s="7" t="str">
        <f>すべて_位置図情報!B604</f>
        <v>庁舎・事務所</v>
      </c>
      <c r="C21" s="44" t="str">
        <f>すべて_位置図情報!C604</f>
        <v>消防施設</v>
      </c>
      <c r="D21" s="44" t="str">
        <f>すべて_位置図情報!D604</f>
        <v>消防局庁舎・消防署</v>
      </c>
      <c r="E21" s="32" t="str">
        <f>すべて_位置図情報!E604</f>
        <v>消防署</v>
      </c>
      <c r="F21" s="74">
        <v>1</v>
      </c>
      <c r="G21" s="13" t="str" ph="1">
        <f>すべて_位置図情報!G604</f>
        <v>都島消防署</v>
      </c>
      <c r="H21" s="126" t="str">
        <f>すべて_位置図情報!H604</f>
        <v>大阪市都島区都島本通2-1-8</v>
      </c>
      <c r="I21" s="81">
        <f>すべて_位置図情報!I604</f>
        <v>1918.79</v>
      </c>
      <c r="J21" s="80" t="str">
        <f>すべて_位置図情報!J604</f>
        <v>B</v>
      </c>
      <c r="K21" s="78">
        <f>すべて_位置図情報!K604</f>
        <v>0</v>
      </c>
      <c r="L21" s="79">
        <f>すべて_位置図情報!L604</f>
        <v>1994</v>
      </c>
      <c r="M21" s="79" t="str">
        <f>すべて_位置図情報!M604</f>
        <v>b</v>
      </c>
      <c r="N21" s="79" t="str">
        <f>すべて_位置図情報!N604</f>
        <v>b</v>
      </c>
      <c r="O21" s="79" t="str">
        <f>すべて_位置図情報!O604</f>
        <v/>
      </c>
      <c r="P21" s="79" t="str">
        <f>すべて_位置図情報!P604</f>
        <v>E</v>
      </c>
      <c r="Q21" s="79" t="str">
        <f>すべて_位置図情報!Q604</f>
        <v>無</v>
      </c>
      <c r="R21" s="79" t="str">
        <f>すべて_位置図情報!R604</f>
        <v>直営</v>
      </c>
      <c r="S21" s="126" t="str">
        <f>すべて_位置図情報!S604</f>
        <v>消防局</v>
      </c>
      <c r="T21" s="126" t="str">
        <f>すべて_位置図情報!T604</f>
        <v>総務部</v>
      </c>
      <c r="U21" s="126" t="str">
        <f>すべて_位置図情報!U604</f>
        <v>施設課</v>
      </c>
      <c r="V21" s="126" t="str">
        <f>すべて_位置図情報!V604</f>
        <v>施設担当</v>
      </c>
      <c r="W21" s="116" t="str">
        <f>すべて_位置図情報!W604</f>
        <v>都島区</v>
      </c>
      <c r="X21" s="116" t="str">
        <f>すべて_位置図情報!X604</f>
        <v>一般施設</v>
      </c>
      <c r="Y21" s="114">
        <f>すべて_位置図情報!Y604</f>
        <v>17</v>
      </c>
      <c r="Z21" s="127">
        <f>すべて_位置図情報!Z604</f>
        <v>0</v>
      </c>
      <c r="AA21" s="143" t="str">
        <f>すべて_位置図情報!AA604</f>
        <v>〇</v>
      </c>
      <c r="AB21" s="144">
        <f>すべて_位置図情報!AB604</f>
        <v>0</v>
      </c>
      <c r="AC21" s="143" t="str">
        <f>すべて_位置図情報!AC604</f>
        <v>〇</v>
      </c>
      <c r="AD21" s="143" t="str">
        <f>すべて_位置図情報!AD604</f>
        <v>〇</v>
      </c>
      <c r="AE21" s="56" t="str">
        <f>すべて_位置図情報!AF604</f>
        <v>〇</v>
      </c>
      <c r="AF21" s="56">
        <f>すべて_位置図情報!AG604</f>
        <v>0</v>
      </c>
      <c r="AG21" s="56">
        <f>すべて_位置図情報!AH604</f>
        <v>0</v>
      </c>
      <c r="AH21" s="56">
        <f>すべて_位置図情報!AI604</f>
        <v>0</v>
      </c>
      <c r="AI21" s="56">
        <f>すべて_位置図情報!AJ604</f>
        <v>0</v>
      </c>
      <c r="AJ21" s="56">
        <f>すべて_位置図情報!AK604</f>
        <v>0</v>
      </c>
      <c r="AK21" s="56" t="e">
        <f>すべて_位置図情報!#REF!</f>
        <v>#REF!</v>
      </c>
    </row>
    <row r="22" spans="1:37" ht="22.5" customHeight="1">
      <c r="A22" s="178">
        <f t="shared" si="0"/>
        <v>17</v>
      </c>
      <c r="B22" s="7" t="str">
        <f>すべて_位置図情報!B633</f>
        <v>庁舎・事務所</v>
      </c>
      <c r="C22" s="7" t="str">
        <f>すべて_位置図情報!C633</f>
        <v>消防施設</v>
      </c>
      <c r="D22" s="7" t="str">
        <f>すべて_位置図情報!D633</f>
        <v>消防局庁舎・消防署</v>
      </c>
      <c r="E22" s="44" t="str">
        <f>すべて_位置図情報!E633</f>
        <v>消防出張所</v>
      </c>
      <c r="F22" s="74">
        <v>1</v>
      </c>
      <c r="G22" s="13" t="str" ph="1">
        <f>すべて_位置図情報!G633</f>
        <v>都島消防署高倉出張所</v>
      </c>
      <c r="H22" s="126" t="str">
        <f>すべて_位置図情報!H633</f>
        <v>大阪市都島区友渕町2-15-20</v>
      </c>
      <c r="I22" s="81">
        <f>すべて_位置図情報!I633</f>
        <v>243.82</v>
      </c>
      <c r="J22" s="80" t="str">
        <f>すべて_位置図情報!J633</f>
        <v>A</v>
      </c>
      <c r="K22" s="78">
        <f>すべて_位置図情報!K633</f>
        <v>0</v>
      </c>
      <c r="L22" s="79">
        <f>すべて_位置図情報!L633</f>
        <v>1982</v>
      </c>
      <c r="M22" s="79" t="str">
        <f>すべて_位置図情報!M633</f>
        <v>c</v>
      </c>
      <c r="N22" s="79" t="str">
        <f>すべて_位置図情報!N633</f>
        <v>c</v>
      </c>
      <c r="O22" s="79" t="str">
        <f>すべて_位置図情報!O633</f>
        <v/>
      </c>
      <c r="P22" s="79" t="str">
        <f>すべて_位置図情報!P633</f>
        <v>G</v>
      </c>
      <c r="Q22" s="79" t="str">
        <f>すべて_位置図情報!Q633</f>
        <v>無</v>
      </c>
      <c r="R22" s="79" t="str">
        <f>すべて_位置図情報!R633</f>
        <v>直営</v>
      </c>
      <c r="S22" s="126" t="str">
        <f>すべて_位置図情報!S633</f>
        <v>消防局</v>
      </c>
      <c r="T22" s="126" t="str">
        <f>すべて_位置図情報!T633</f>
        <v>総務部</v>
      </c>
      <c r="U22" s="126" t="str">
        <f>すべて_位置図情報!U633</f>
        <v>施設課</v>
      </c>
      <c r="V22" s="126" t="str">
        <f>すべて_位置図情報!V633</f>
        <v>施設担当</v>
      </c>
      <c r="W22" s="116" t="str">
        <f>すべて_位置図情報!W633</f>
        <v>都島区</v>
      </c>
      <c r="X22" s="116" t="str">
        <f>すべて_位置図情報!X633</f>
        <v>一般施設</v>
      </c>
      <c r="Y22" s="114">
        <f>すべて_位置図情報!Y633</f>
        <v>18</v>
      </c>
      <c r="Z22" s="127">
        <f>すべて_位置図情報!Z633</f>
        <v>0</v>
      </c>
      <c r="AA22" s="145">
        <f>すべて_位置図情報!AA633</f>
        <v>0</v>
      </c>
      <c r="AB22" s="144">
        <f>すべて_位置図情報!AB633</f>
        <v>0</v>
      </c>
      <c r="AC22" s="145">
        <f>すべて_位置図情報!AC633</f>
        <v>0</v>
      </c>
      <c r="AD22" s="145">
        <f>すべて_位置図情報!AD633</f>
        <v>0</v>
      </c>
      <c r="AE22" s="60">
        <f>すべて_位置図情報!AF633</f>
        <v>0</v>
      </c>
      <c r="AF22" s="60">
        <f>すべて_位置図情報!AG633</f>
        <v>0</v>
      </c>
      <c r="AG22" s="60">
        <f>すべて_位置図情報!AH633</f>
        <v>0</v>
      </c>
      <c r="AH22" s="60">
        <f>すべて_位置図情報!AI633</f>
        <v>0</v>
      </c>
      <c r="AI22" s="60">
        <f>すべて_位置図情報!AJ633</f>
        <v>0</v>
      </c>
      <c r="AJ22" s="60">
        <f>すべて_位置図情報!AK633</f>
        <v>0</v>
      </c>
      <c r="AK22" s="60" t="e">
        <f>すべて_位置図情報!#REF!</f>
        <v>#REF!</v>
      </c>
    </row>
    <row r="23" spans="1:37" ht="22.5" customHeight="1">
      <c r="A23" s="178">
        <f t="shared" si="0"/>
        <v>18</v>
      </c>
      <c r="B23" s="7" t="str">
        <f>すべて_位置図情報!B634</f>
        <v>庁舎・事務所</v>
      </c>
      <c r="C23" s="7" t="str">
        <f>すべて_位置図情報!C634</f>
        <v>消防施設</v>
      </c>
      <c r="D23" s="45" t="str">
        <f>すべて_位置図情報!D634</f>
        <v>消防局庁舎・消防署</v>
      </c>
      <c r="E23" s="45" t="str">
        <f>すべて_位置図情報!E634</f>
        <v>消防出張所</v>
      </c>
      <c r="F23" s="74">
        <v>2</v>
      </c>
      <c r="G23" s="13" t="str" ph="1">
        <f>すべて_位置図情報!G634</f>
        <v>都島消防署東野田出張所</v>
      </c>
      <c r="H23" s="126" t="str">
        <f>すべて_位置図情報!H634</f>
        <v>大阪市都島区網島町9-55</v>
      </c>
      <c r="I23" s="81">
        <f>すべて_位置図情報!I634</f>
        <v>395.04</v>
      </c>
      <c r="J23" s="80" t="str">
        <f>すべて_位置図情報!J634</f>
        <v>A</v>
      </c>
      <c r="K23" s="78">
        <f>すべて_位置図情報!K634</f>
        <v>0</v>
      </c>
      <c r="L23" s="79">
        <f>すべて_位置図情報!L634</f>
        <v>1975</v>
      </c>
      <c r="M23" s="79" t="str">
        <f>すべて_位置図情報!M634</f>
        <v>d</v>
      </c>
      <c r="N23" s="79" t="str">
        <f>すべて_位置図情報!N634</f>
        <v>c</v>
      </c>
      <c r="O23" s="79" t="str">
        <f>すべて_位置図情報!O634</f>
        <v>〇</v>
      </c>
      <c r="P23" s="79" t="str">
        <f>すべて_位置図情報!P634</f>
        <v>J</v>
      </c>
      <c r="Q23" s="79" t="str">
        <f>すべて_位置図情報!Q634</f>
        <v>無</v>
      </c>
      <c r="R23" s="79" t="str">
        <f>すべて_位置図情報!R634</f>
        <v>直営</v>
      </c>
      <c r="S23" s="126" t="str">
        <f>すべて_位置図情報!S634</f>
        <v>消防局</v>
      </c>
      <c r="T23" s="126" t="str">
        <f>すべて_位置図情報!T634</f>
        <v>総務部</v>
      </c>
      <c r="U23" s="126" t="str">
        <f>すべて_位置図情報!U634</f>
        <v>施設課</v>
      </c>
      <c r="V23" s="126" t="str">
        <f>すべて_位置図情報!V634</f>
        <v>施設担当</v>
      </c>
      <c r="W23" s="116" t="str">
        <f>すべて_位置図情報!W634</f>
        <v>都島区</v>
      </c>
      <c r="X23" s="116" t="str">
        <f>すべて_位置図情報!X634</f>
        <v>一般施設</v>
      </c>
      <c r="Y23" s="114">
        <f>すべて_位置図情報!Y634</f>
        <v>19</v>
      </c>
      <c r="Z23" s="127">
        <f>すべて_位置図情報!Z634</f>
        <v>0</v>
      </c>
      <c r="AA23" s="145">
        <f>すべて_位置図情報!AA634</f>
        <v>0</v>
      </c>
      <c r="AB23" s="144">
        <f>すべて_位置図情報!AB634</f>
        <v>0</v>
      </c>
      <c r="AC23" s="145">
        <f>すべて_位置図情報!AC634</f>
        <v>0</v>
      </c>
      <c r="AD23" s="145">
        <f>すべて_位置図情報!AD634</f>
        <v>0</v>
      </c>
      <c r="AE23" s="60">
        <f>すべて_位置図情報!AF634</f>
        <v>0</v>
      </c>
      <c r="AF23" s="60">
        <f>すべて_位置図情報!AG634</f>
        <v>0</v>
      </c>
      <c r="AG23" s="60">
        <f>すべて_位置図情報!AH634</f>
        <v>0</v>
      </c>
      <c r="AH23" s="60">
        <f>すべて_位置図情報!AI634</f>
        <v>0</v>
      </c>
      <c r="AI23" s="60">
        <f>すべて_位置図情報!AJ634</f>
        <v>0</v>
      </c>
      <c r="AJ23" s="60">
        <f>すべて_位置図情報!AK634</f>
        <v>0</v>
      </c>
      <c r="AK23" s="60" t="e">
        <f>すべて_位置図情報!#REF!</f>
        <v>#REF!</v>
      </c>
    </row>
    <row r="24" spans="1:37" ht="22.5" customHeight="1">
      <c r="A24" s="178">
        <f t="shared" si="0"/>
        <v>19</v>
      </c>
      <c r="B24" s="7" t="str">
        <f>すべて_位置図情報!B692</f>
        <v>庁舎・事務所</v>
      </c>
      <c r="C24" s="7" t="str">
        <f>すべて_位置図情報!C692</f>
        <v>消防施設</v>
      </c>
      <c r="D24" s="32" t="str">
        <f>すべて_位置図情報!D692</f>
        <v>災害待機宿舎</v>
      </c>
      <c r="E24" s="32" t="str">
        <f>すべて_位置図情報!E692</f>
        <v>災害待機宿舎</v>
      </c>
      <c r="F24" s="74">
        <v>1</v>
      </c>
      <c r="G24" s="13" t="str" ph="1">
        <f>すべて_位置図情報!G692</f>
        <v>都島災害待機宿舎</v>
      </c>
      <c r="H24" s="126" t="str">
        <f>すべて_位置図情報!H692</f>
        <v>大阪市都島区××××××××</v>
      </c>
      <c r="I24" s="81">
        <f>すべて_位置図情報!I692</f>
        <v>99.58</v>
      </c>
      <c r="J24" s="80" t="str">
        <f>すべて_位置図情報!J692</f>
        <v>A</v>
      </c>
      <c r="K24" s="78">
        <f>すべて_位置図情報!K692</f>
        <v>0</v>
      </c>
      <c r="L24" s="79">
        <f>すべて_位置図情報!L692</f>
        <v>1994</v>
      </c>
      <c r="M24" s="79" t="str">
        <f>すべて_位置図情報!M692</f>
        <v>b</v>
      </c>
      <c r="N24" s="79" t="str">
        <f>すべて_位置図情報!N692</f>
        <v>b</v>
      </c>
      <c r="O24" s="79" t="str">
        <f>すべて_位置図情報!O692</f>
        <v/>
      </c>
      <c r="P24" s="79" t="str">
        <f>すべて_位置図情報!P692</f>
        <v>D</v>
      </c>
      <c r="Q24" s="79" t="str">
        <f>すべて_位置図情報!Q692</f>
        <v>無</v>
      </c>
      <c r="R24" s="79" t="str">
        <f>すべて_位置図情報!R692</f>
        <v>直営</v>
      </c>
      <c r="S24" s="126" t="str">
        <f>すべて_位置図情報!S692</f>
        <v>消防局</v>
      </c>
      <c r="T24" s="126" t="str">
        <f>すべて_位置図情報!T692</f>
        <v>総務部</v>
      </c>
      <c r="U24" s="126" t="str">
        <f>すべて_位置図情報!U692</f>
        <v>施設課</v>
      </c>
      <c r="V24" s="126" t="str">
        <f>すべて_位置図情報!V692</f>
        <v>施設担当</v>
      </c>
      <c r="W24" s="116" t="str">
        <f>すべて_位置図情報!W692</f>
        <v>都島区</v>
      </c>
      <c r="X24" s="116" t="str">
        <f>すべて_位置図情報!X692</f>
        <v>一般施設</v>
      </c>
      <c r="Y24" s="114" t="str">
        <f>すべて_位置図情報!Y692</f>
        <v>－</v>
      </c>
      <c r="Z24" s="127">
        <f>すべて_位置図情報!Z692</f>
        <v>0</v>
      </c>
      <c r="AA24" s="145">
        <f>すべて_位置図情報!AA692</f>
        <v>0</v>
      </c>
      <c r="AB24" s="144">
        <f>すべて_位置図情報!AB692</f>
        <v>0</v>
      </c>
      <c r="AC24" s="145">
        <f>すべて_位置図情報!AC692</f>
        <v>0</v>
      </c>
      <c r="AD24" s="145">
        <f>すべて_位置図情報!AD692</f>
        <v>0</v>
      </c>
      <c r="AE24" s="60">
        <f>すべて_位置図情報!AF692</f>
        <v>0</v>
      </c>
      <c r="AF24" s="60">
        <f>すべて_位置図情報!AG692</f>
        <v>0</v>
      </c>
      <c r="AG24" s="60">
        <f>すべて_位置図情報!AH692</f>
        <v>0</v>
      </c>
      <c r="AH24" s="60">
        <f>すべて_位置図情報!AI692</f>
        <v>0</v>
      </c>
      <c r="AI24" s="60">
        <f>すべて_位置図情報!AJ692</f>
        <v>0</v>
      </c>
      <c r="AJ24" s="60">
        <f>すべて_位置図情報!AK692</f>
        <v>0</v>
      </c>
      <c r="AK24" s="60" t="e">
        <f>すべて_位置図情報!#REF!</f>
        <v>#REF!</v>
      </c>
    </row>
    <row r="25" spans="1:37" ht="22.5" customHeight="1">
      <c r="A25" s="178">
        <f t="shared" si="0"/>
        <v>20</v>
      </c>
      <c r="B25" s="45" t="str">
        <f>すべて_位置図情報!B705</f>
        <v>庁舎・事務所</v>
      </c>
      <c r="C25" s="45" t="str">
        <f>すべて_位置図情報!C705</f>
        <v>消防施設</v>
      </c>
      <c r="D25" s="32" t="str">
        <f>すべて_位置図情報!D705</f>
        <v>その他消防施設</v>
      </c>
      <c r="E25" s="32" t="str">
        <f>すべて_位置図情報!E705</f>
        <v>その他消防施設</v>
      </c>
      <c r="F25" s="74">
        <v>1</v>
      </c>
      <c r="G25" s="13" t="str" ph="1">
        <f>すべて_位置図情報!G705</f>
        <v>都島消防署艇庫</v>
      </c>
      <c r="H25" s="126" t="str">
        <f>すべて_位置図情報!H705</f>
        <v>大阪市都島区中野町1-10</v>
      </c>
      <c r="I25" s="81">
        <f>すべて_位置図情報!I705</f>
        <v>68.22</v>
      </c>
      <c r="J25" s="80" t="str">
        <f>すべて_位置図情報!J705</f>
        <v>A</v>
      </c>
      <c r="K25" s="78">
        <f>すべて_位置図情報!K705</f>
        <v>0</v>
      </c>
      <c r="L25" s="79">
        <f>すべて_位置図情報!L705</f>
        <v>2016</v>
      </c>
      <c r="M25" s="79" t="str">
        <f>すべて_位置図情報!M705</f>
        <v>a</v>
      </c>
      <c r="N25" s="79" t="str">
        <f>すべて_位置図情報!N705</f>
        <v>a</v>
      </c>
      <c r="O25" s="79" t="str">
        <f>すべて_位置図情報!O705</f>
        <v/>
      </c>
      <c r="P25" s="79" t="str">
        <f>すべて_位置図情報!P705</f>
        <v>A</v>
      </c>
      <c r="Q25" s="79" t="str">
        <f>すべて_位置図情報!Q705</f>
        <v>無</v>
      </c>
      <c r="R25" s="79" t="str">
        <f>すべて_位置図情報!R705</f>
        <v>直営</v>
      </c>
      <c r="S25" s="126" t="str">
        <f>すべて_位置図情報!S705</f>
        <v>消防局</v>
      </c>
      <c r="T25" s="126" t="str">
        <f>すべて_位置図情報!T705</f>
        <v>総務部</v>
      </c>
      <c r="U25" s="126" t="str">
        <f>すべて_位置図情報!U705</f>
        <v>施設課</v>
      </c>
      <c r="V25" s="126" t="str">
        <f>すべて_位置図情報!V705</f>
        <v>施設担当</v>
      </c>
      <c r="W25" s="116" t="str">
        <f>すべて_位置図情報!W705</f>
        <v>都島区</v>
      </c>
      <c r="X25" s="116" t="str">
        <f>すべて_位置図情報!X705</f>
        <v>一般施設</v>
      </c>
      <c r="Y25" s="114">
        <f>すべて_位置図情報!Y705</f>
        <v>21</v>
      </c>
      <c r="Z25" s="127">
        <f>すべて_位置図情報!Z705</f>
        <v>0</v>
      </c>
      <c r="AA25" s="145">
        <f>すべて_位置図情報!AA705</f>
        <v>0</v>
      </c>
      <c r="AB25" s="144">
        <f>すべて_位置図情報!AB705</f>
        <v>0</v>
      </c>
      <c r="AC25" s="145">
        <f>すべて_位置図情報!AC705</f>
        <v>0</v>
      </c>
      <c r="AD25" s="145">
        <f>すべて_位置図情報!AD705</f>
        <v>0</v>
      </c>
      <c r="AE25" s="60">
        <f>すべて_位置図情報!AF705</f>
        <v>0</v>
      </c>
      <c r="AF25" s="60">
        <f>すべて_位置図情報!AG705</f>
        <v>0</v>
      </c>
      <c r="AG25" s="60">
        <f>すべて_位置図情報!AH705</f>
        <v>0</v>
      </c>
      <c r="AH25" s="60">
        <f>すべて_位置図情報!AI705</f>
        <v>0</v>
      </c>
      <c r="AI25" s="60">
        <f>すべて_位置図情報!AJ705</f>
        <v>0</v>
      </c>
      <c r="AJ25" s="60">
        <f>すべて_位置図情報!AK705</f>
        <v>0</v>
      </c>
      <c r="AK25" s="60" t="e">
        <f>すべて_位置図情報!#REF!</f>
        <v>#REF!</v>
      </c>
    </row>
    <row r="26" spans="1:37" ht="22.5" customHeight="1">
      <c r="A26" s="178">
        <f t="shared" si="0"/>
        <v>21</v>
      </c>
      <c r="B26" s="44" t="str">
        <f>すべて_位置図情報!B729</f>
        <v>一般会計その他施設</v>
      </c>
      <c r="C26" s="44" t="str">
        <f>すべて_位置図情報!C729</f>
        <v>地域利用施設</v>
      </c>
      <c r="D26" s="44" t="str">
        <f>すべて_位置図情報!D729</f>
        <v>地域集会施設</v>
      </c>
      <c r="E26" s="44" t="str">
        <f>すべて_位置図情報!E729</f>
        <v>地域集会施設</v>
      </c>
      <c r="F26" s="74">
        <v>1</v>
      </c>
      <c r="G26" s="13" t="str" ph="1">
        <f>すべて_位置図情報!G729</f>
        <v>みゆきコミュニティホール</v>
      </c>
      <c r="H26" s="126" t="str">
        <f>すべて_位置図情報!H729</f>
        <v>大阪市都島区御幸町2-6-20</v>
      </c>
      <c r="I26" s="81">
        <f>すべて_位置図情報!I729</f>
        <v>105</v>
      </c>
      <c r="J26" s="80" t="str">
        <f>すべて_位置図情報!J729</f>
        <v>A</v>
      </c>
      <c r="K26" s="78">
        <f>すべて_位置図情報!K729</f>
        <v>0</v>
      </c>
      <c r="L26" s="79">
        <f>すべて_位置図情報!L729</f>
        <v>1978</v>
      </c>
      <c r="M26" s="79" t="str">
        <f>すべて_位置図情報!M729</f>
        <v>c</v>
      </c>
      <c r="N26" s="79" t="str">
        <f>すべて_位置図情報!N729</f>
        <v>c</v>
      </c>
      <c r="O26" s="79" t="str">
        <f>すべて_位置図情報!O729</f>
        <v/>
      </c>
      <c r="P26" s="79" t="str">
        <f>すべて_位置図情報!P729</f>
        <v>G</v>
      </c>
      <c r="Q26" s="79" t="str">
        <f>すべて_位置図情報!Q729</f>
        <v>無</v>
      </c>
      <c r="R26" s="79" t="str">
        <f>すべて_位置図情報!R729</f>
        <v>無償貸付</v>
      </c>
      <c r="S26" s="126" t="str">
        <f>すべて_位置図情報!S729</f>
        <v>都島区役所</v>
      </c>
      <c r="T26" s="124" t="str">
        <f>すべて_位置図情報!T729</f>
        <v>－</v>
      </c>
      <c r="U26" s="126" t="str">
        <f>すべて_位置図情報!U729</f>
        <v>まちづくり推進課</v>
      </c>
      <c r="V26" s="124" t="str">
        <f>すべて_位置図情報!V729</f>
        <v>－</v>
      </c>
      <c r="W26" s="116" t="str">
        <f>すべて_位置図情報!W729</f>
        <v>都島区</v>
      </c>
      <c r="X26" s="116" t="str">
        <f>すべて_位置図情報!X729</f>
        <v>一般施設</v>
      </c>
      <c r="Y26" s="114">
        <f>すべて_位置図情報!Y729</f>
        <v>22</v>
      </c>
      <c r="Z26" s="127">
        <f>すべて_位置図情報!Z729</f>
        <v>0</v>
      </c>
      <c r="AA26" s="145">
        <f>すべて_位置図情報!AA729</f>
        <v>0</v>
      </c>
      <c r="AB26" s="144">
        <f>すべて_位置図情報!AB729</f>
        <v>0</v>
      </c>
      <c r="AC26" s="145">
        <f>すべて_位置図情報!AC729</f>
        <v>0</v>
      </c>
      <c r="AD26" s="145">
        <f>すべて_位置図情報!AD729</f>
        <v>0</v>
      </c>
      <c r="AE26" s="60">
        <f>すべて_位置図情報!AF729</f>
        <v>0</v>
      </c>
      <c r="AF26" s="60">
        <f>すべて_位置図情報!AG729</f>
        <v>0</v>
      </c>
      <c r="AG26" s="60">
        <f>すべて_位置図情報!AH729</f>
        <v>0</v>
      </c>
      <c r="AH26" s="60">
        <f>すべて_位置図情報!AI729</f>
        <v>0</v>
      </c>
      <c r="AI26" s="60">
        <f>すべて_位置図情報!AJ729</f>
        <v>0</v>
      </c>
      <c r="AJ26" s="60">
        <f>すべて_位置図情報!AK729</f>
        <v>0</v>
      </c>
      <c r="AK26" s="60" t="e">
        <f>すべて_位置図情報!#REF!</f>
        <v>#REF!</v>
      </c>
    </row>
    <row r="27" spans="1:37" ht="22.5" customHeight="1">
      <c r="A27" s="178">
        <f t="shared" si="0"/>
        <v>22</v>
      </c>
      <c r="B27" s="7" t="str">
        <f>すべて_位置図情報!B730</f>
        <v>一般会計その他施設</v>
      </c>
      <c r="C27" s="7" t="str">
        <f>すべて_位置図情報!C730</f>
        <v>地域利用施設</v>
      </c>
      <c r="D27" s="7" t="str">
        <f>すべて_位置図情報!D730</f>
        <v>地域集会施設</v>
      </c>
      <c r="E27" s="7" t="str">
        <f>すべて_位置図情報!E730</f>
        <v>地域集会施設</v>
      </c>
      <c r="F27" s="74">
        <v>2</v>
      </c>
      <c r="G27" s="13" t="str" ph="1">
        <f>すべて_位置図情報!G730</f>
        <v>大東会館</v>
      </c>
      <c r="H27" s="126" t="str">
        <f>すべて_位置図情報!H730</f>
        <v>大阪市都島区大東町2-19-16</v>
      </c>
      <c r="I27" s="81">
        <f>すべて_位置図情報!I730</f>
        <v>128.97</v>
      </c>
      <c r="J27" s="80" t="str">
        <f>すべて_位置図情報!J730</f>
        <v>A</v>
      </c>
      <c r="K27" s="78">
        <f>すべて_位置図情報!K730</f>
        <v>0</v>
      </c>
      <c r="L27" s="79">
        <f>すべて_位置図情報!L730</f>
        <v>1978</v>
      </c>
      <c r="M27" s="79" t="str">
        <f>すべて_位置図情報!M730</f>
        <v>c</v>
      </c>
      <c r="N27" s="79" t="str">
        <f>すべて_位置図情報!N730</f>
        <v>c</v>
      </c>
      <c r="O27" s="79" t="str">
        <f>すべて_位置図情報!O730</f>
        <v/>
      </c>
      <c r="P27" s="79" t="str">
        <f>すべて_位置図情報!P730</f>
        <v>G</v>
      </c>
      <c r="Q27" s="79" t="str">
        <f>すべて_位置図情報!Q730</f>
        <v>有</v>
      </c>
      <c r="R27" s="79" t="str">
        <f>すべて_位置図情報!R730</f>
        <v>無償貸付</v>
      </c>
      <c r="S27" s="126" t="str">
        <f>すべて_位置図情報!S730</f>
        <v>都島区役所</v>
      </c>
      <c r="T27" s="124" t="str">
        <f>すべて_位置図情報!T730</f>
        <v>－</v>
      </c>
      <c r="U27" s="126" t="str">
        <f>すべて_位置図情報!U730</f>
        <v>まちづくり推進課</v>
      </c>
      <c r="V27" s="124" t="str">
        <f>すべて_位置図情報!V730</f>
        <v>－</v>
      </c>
      <c r="W27" s="116" t="str">
        <f>すべて_位置図情報!W730</f>
        <v>都島区</v>
      </c>
      <c r="X27" s="116" t="str">
        <f>すべて_位置図情報!X730</f>
        <v>一般施設</v>
      </c>
      <c r="Y27" s="114">
        <f>すべて_位置図情報!Y730</f>
        <v>23</v>
      </c>
      <c r="Z27" s="127">
        <f>すべて_位置図情報!Z730</f>
        <v>0</v>
      </c>
      <c r="AA27" s="145">
        <f>すべて_位置図情報!AA730</f>
        <v>0</v>
      </c>
      <c r="AB27" s="144">
        <f>すべて_位置図情報!AB730</f>
        <v>0</v>
      </c>
      <c r="AC27" s="145">
        <f>すべて_位置図情報!AC730</f>
        <v>0</v>
      </c>
      <c r="AD27" s="145">
        <f>すべて_位置図情報!AD730</f>
        <v>0</v>
      </c>
      <c r="AE27" s="60">
        <f>すべて_位置図情報!AF730</f>
        <v>0</v>
      </c>
      <c r="AF27" s="60">
        <f>すべて_位置図情報!AG730</f>
        <v>0</v>
      </c>
      <c r="AG27" s="60">
        <f>すべて_位置図情報!AH730</f>
        <v>0</v>
      </c>
      <c r="AH27" s="60">
        <f>すべて_位置図情報!AI730</f>
        <v>0</v>
      </c>
      <c r="AI27" s="60">
        <f>すべて_位置図情報!AJ730</f>
        <v>0</v>
      </c>
      <c r="AJ27" s="60">
        <f>すべて_位置図情報!AK730</f>
        <v>0</v>
      </c>
      <c r="AK27" s="60" t="e">
        <f>すべて_位置図情報!#REF!</f>
        <v>#REF!</v>
      </c>
    </row>
    <row r="28" spans="1:37" ht="22.5" customHeight="1">
      <c r="A28" s="178">
        <f t="shared" si="0"/>
        <v>23</v>
      </c>
      <c r="B28" s="7" t="str">
        <f>すべて_位置図情報!B731</f>
        <v>一般会計その他施設</v>
      </c>
      <c r="C28" s="7" t="str">
        <f>すべて_位置図情報!C731</f>
        <v>地域利用施設</v>
      </c>
      <c r="D28" s="7" t="str">
        <f>すべて_位置図情報!D731</f>
        <v>地域集会施設</v>
      </c>
      <c r="E28" s="7" t="str">
        <f>すべて_位置図情報!E731</f>
        <v>地域集会施設</v>
      </c>
      <c r="F28" s="74">
        <v>3</v>
      </c>
      <c r="G28" s="13" t="str" ph="1">
        <f>すべて_位置図情報!G731</f>
        <v>大東老人憩の家</v>
      </c>
      <c r="H28" s="126" t="str">
        <f>すべて_位置図情報!H731</f>
        <v>大阪市都島区大東町2-19-16</v>
      </c>
      <c r="I28" s="81">
        <f>すべて_位置図情報!I731</f>
        <v>103.41</v>
      </c>
      <c r="J28" s="80" t="str">
        <f>すべて_位置図情報!J731</f>
        <v>A</v>
      </c>
      <c r="K28" s="78">
        <f>すべて_位置図情報!K731</f>
        <v>0</v>
      </c>
      <c r="L28" s="79">
        <f>すべて_位置図情報!L731</f>
        <v>1978</v>
      </c>
      <c r="M28" s="79" t="str">
        <f>すべて_位置図情報!M731</f>
        <v>c</v>
      </c>
      <c r="N28" s="79" t="str">
        <f>すべて_位置図情報!N731</f>
        <v>c</v>
      </c>
      <c r="O28" s="79" t="str">
        <f>すべて_位置図情報!O731</f>
        <v/>
      </c>
      <c r="P28" s="79" t="str">
        <f>すべて_位置図情報!P731</f>
        <v>G</v>
      </c>
      <c r="Q28" s="79" t="str">
        <f>すべて_位置図情報!Q731</f>
        <v>有</v>
      </c>
      <c r="R28" s="79" t="str">
        <f>すべて_位置図情報!R731</f>
        <v>無償貸付</v>
      </c>
      <c r="S28" s="126" t="str">
        <f>すべて_位置図情報!S731</f>
        <v>都島区役所</v>
      </c>
      <c r="T28" s="124" t="str">
        <f>すべて_位置図情報!T731</f>
        <v>－</v>
      </c>
      <c r="U28" s="126" t="str">
        <f>すべて_位置図情報!U731</f>
        <v>まちづくり推進課</v>
      </c>
      <c r="V28" s="124" t="str">
        <f>すべて_位置図情報!V731</f>
        <v>－</v>
      </c>
      <c r="W28" s="116" t="str">
        <f>すべて_位置図情報!W731</f>
        <v>都島区</v>
      </c>
      <c r="X28" s="116" t="str">
        <f>すべて_位置図情報!X731</f>
        <v>一般施設</v>
      </c>
      <c r="Y28" s="114">
        <f>すべて_位置図情報!Y731</f>
        <v>24</v>
      </c>
      <c r="Z28" s="127">
        <f>すべて_位置図情報!Z731</f>
        <v>0</v>
      </c>
      <c r="AA28" s="145">
        <f>すべて_位置図情報!AA731</f>
        <v>0</v>
      </c>
      <c r="AB28" s="144">
        <f>すべて_位置図情報!AB731</f>
        <v>0</v>
      </c>
      <c r="AC28" s="145">
        <f>すべて_位置図情報!AC731</f>
        <v>0</v>
      </c>
      <c r="AD28" s="145">
        <f>すべて_位置図情報!AD731</f>
        <v>0</v>
      </c>
      <c r="AE28" s="60">
        <f>すべて_位置図情報!AF731</f>
        <v>0</v>
      </c>
      <c r="AF28" s="60">
        <f>すべて_位置図情報!AG731</f>
        <v>0</v>
      </c>
      <c r="AG28" s="60">
        <f>すべて_位置図情報!AH731</f>
        <v>0</v>
      </c>
      <c r="AH28" s="60">
        <f>すべて_位置図情報!AI731</f>
        <v>0</v>
      </c>
      <c r="AI28" s="60">
        <f>すべて_位置図情報!AJ731</f>
        <v>0</v>
      </c>
      <c r="AJ28" s="60">
        <f>すべて_位置図情報!AK731</f>
        <v>0</v>
      </c>
      <c r="AK28" s="60" t="e">
        <f>すべて_位置図情報!#REF!</f>
        <v>#REF!</v>
      </c>
    </row>
    <row r="29" spans="1:37" ht="22.5" customHeight="1">
      <c r="A29" s="178">
        <f t="shared" si="0"/>
        <v>24</v>
      </c>
      <c r="B29" s="7" t="str">
        <f>すべて_位置図情報!B732</f>
        <v>一般会計その他施設</v>
      </c>
      <c r="C29" s="45" t="str">
        <f>すべて_位置図情報!C732</f>
        <v>地域利用施設</v>
      </c>
      <c r="D29" s="45" t="str">
        <f>すべて_位置図情報!D732</f>
        <v>地域集会施設</v>
      </c>
      <c r="E29" s="45" t="str">
        <f>すべて_位置図情報!E732</f>
        <v>地域集会施設</v>
      </c>
      <c r="F29" s="74">
        <v>4</v>
      </c>
      <c r="G29" s="13" t="str" ph="1">
        <f>すべて_位置図情報!G732</f>
        <v>淀川地域老人憩の家</v>
      </c>
      <c r="H29" s="126" t="str">
        <f>すべて_位置図情報!H732</f>
        <v>大阪市都島区毛馬町2-11-44</v>
      </c>
      <c r="I29" s="81">
        <f>すべて_位置図情報!I732</f>
        <v>102.24</v>
      </c>
      <c r="J29" s="80" t="str">
        <f>すべて_位置図情報!J732</f>
        <v>A</v>
      </c>
      <c r="K29" s="78">
        <f>すべて_位置図情報!K732</f>
        <v>0</v>
      </c>
      <c r="L29" s="79">
        <f>すべて_位置図情報!L732</f>
        <v>1978</v>
      </c>
      <c r="M29" s="79" t="str">
        <f>すべて_位置図情報!M732</f>
        <v>c</v>
      </c>
      <c r="N29" s="79" t="str">
        <f>すべて_位置図情報!N732</f>
        <v>c</v>
      </c>
      <c r="O29" s="79" t="str">
        <f>すべて_位置図情報!O732</f>
        <v/>
      </c>
      <c r="P29" s="79" t="str">
        <f>すべて_位置図情報!P732</f>
        <v>G</v>
      </c>
      <c r="Q29" s="79" t="str">
        <f>すべて_位置図情報!Q732</f>
        <v>無</v>
      </c>
      <c r="R29" s="79" t="str">
        <f>すべて_位置図情報!R732</f>
        <v>無償貸付</v>
      </c>
      <c r="S29" s="126" t="str">
        <f>すべて_位置図情報!S732</f>
        <v>都島区役所</v>
      </c>
      <c r="T29" s="124" t="str">
        <f>すべて_位置図情報!T732</f>
        <v>－</v>
      </c>
      <c r="U29" s="126" t="str">
        <f>すべて_位置図情報!U732</f>
        <v>まちづくり推進課</v>
      </c>
      <c r="V29" s="124" t="str">
        <f>すべて_位置図情報!V732</f>
        <v>－</v>
      </c>
      <c r="W29" s="116" t="str">
        <f>すべて_位置図情報!W732</f>
        <v>都島区</v>
      </c>
      <c r="X29" s="116" t="str">
        <f>すべて_位置図情報!X732</f>
        <v>一般施設</v>
      </c>
      <c r="Y29" s="114">
        <f>すべて_位置図情報!Y732</f>
        <v>25</v>
      </c>
      <c r="Z29" s="127">
        <f>すべて_位置図情報!Z732</f>
        <v>0</v>
      </c>
      <c r="AA29" s="145">
        <f>すべて_位置図情報!AA732</f>
        <v>0</v>
      </c>
      <c r="AB29" s="144">
        <f>すべて_位置図情報!AB732</f>
        <v>0</v>
      </c>
      <c r="AC29" s="145">
        <f>すべて_位置図情報!AC732</f>
        <v>0</v>
      </c>
      <c r="AD29" s="145">
        <f>すべて_位置図情報!AD732</f>
        <v>0</v>
      </c>
      <c r="AE29" s="60">
        <f>すべて_位置図情報!AF732</f>
        <v>0</v>
      </c>
      <c r="AF29" s="60">
        <f>すべて_位置図情報!AG732</f>
        <v>0</v>
      </c>
      <c r="AG29" s="60">
        <f>すべて_位置図情報!AH732</f>
        <v>0</v>
      </c>
      <c r="AH29" s="60">
        <f>すべて_位置図情報!AI732</f>
        <v>0</v>
      </c>
      <c r="AI29" s="60">
        <f>すべて_位置図情報!AJ732</f>
        <v>0</v>
      </c>
      <c r="AJ29" s="60">
        <f>すべて_位置図情報!AK732</f>
        <v>0</v>
      </c>
      <c r="AK29" s="60" t="e">
        <f>すべて_位置図情報!#REF!</f>
        <v>#REF!</v>
      </c>
    </row>
    <row r="30" spans="1:37" ht="22.5" customHeight="1">
      <c r="A30" s="178">
        <f t="shared" si="0"/>
        <v>25</v>
      </c>
      <c r="B30" s="7" t="str">
        <f>すべて_位置図情報!B949</f>
        <v>一般会計その他施設</v>
      </c>
      <c r="C30" s="44" t="str">
        <f>すべて_位置図情報!C949</f>
        <v>一般会計その他施設</v>
      </c>
      <c r="D30" s="44" t="str">
        <f>すべて_位置図情報!D949</f>
        <v>職員住宅・宿舎</v>
      </c>
      <c r="E30" s="44" t="str">
        <f>すべて_位置図情報!E949</f>
        <v>災害対策用職員住宅</v>
      </c>
      <c r="F30" s="74">
        <v>1</v>
      </c>
      <c r="G30" s="13" t="str" ph="1">
        <f>すべて_位置図情報!G949</f>
        <v>災害対策用職員住宅</v>
      </c>
      <c r="H30" s="126" t="str">
        <f>すべて_位置図情報!H949</f>
        <v>大阪市都島区××××××××</v>
      </c>
      <c r="I30" s="81">
        <f>すべて_位置図情報!I949</f>
        <v>63.65</v>
      </c>
      <c r="J30" s="80" t="str">
        <f>すべて_位置図情報!J949</f>
        <v>－</v>
      </c>
      <c r="K30" s="78">
        <f>すべて_位置図情報!K949</f>
        <v>0</v>
      </c>
      <c r="L30" s="79" t="str">
        <f>すべて_位置図情報!L949</f>
        <v>－</v>
      </c>
      <c r="M30" s="79" t="str">
        <f>すべて_位置図情報!M949</f>
        <v>－</v>
      </c>
      <c r="N30" s="79" t="str">
        <f>すべて_位置図情報!N949</f>
        <v>－</v>
      </c>
      <c r="O30" s="79" t="str">
        <f>すべて_位置図情報!O949</f>
        <v/>
      </c>
      <c r="P30" s="79" t="str">
        <f>すべて_位置図情報!P949</f>
        <v>－</v>
      </c>
      <c r="Q30" s="79" t="str">
        <f>すべて_位置図情報!Q949</f>
        <v>－</v>
      </c>
      <c r="R30" s="136" t="str">
        <f>すべて_位置図情報!R949</f>
        <v>その他</v>
      </c>
      <c r="S30" s="126" t="str">
        <f>すべて_位置図情報!S949</f>
        <v>危機管理室</v>
      </c>
      <c r="T30" s="124" t="str">
        <f>すべて_位置図情報!T949</f>
        <v>－</v>
      </c>
      <c r="U30" s="126" t="str">
        <f>すべて_位置図情報!U949</f>
        <v>危機管理課</v>
      </c>
      <c r="V30" s="126" t="str">
        <f>すべて_位置図情報!V949</f>
        <v>応急対策グループ</v>
      </c>
      <c r="W30" s="116" t="str">
        <f>すべて_位置図情報!W949</f>
        <v>都島区</v>
      </c>
      <c r="X30" s="116" t="str">
        <f>すべて_位置図情報!X949</f>
        <v>賃借施設</v>
      </c>
      <c r="Y30" s="114" t="str">
        <f>すべて_位置図情報!Y949</f>
        <v>－</v>
      </c>
      <c r="Z30" s="127">
        <f>すべて_位置図情報!Z949</f>
        <v>0</v>
      </c>
      <c r="AA30" s="145">
        <f>すべて_位置図情報!AA949</f>
        <v>0</v>
      </c>
      <c r="AB30" s="144">
        <f>すべて_位置図情報!AB949</f>
        <v>0</v>
      </c>
      <c r="AC30" s="145">
        <f>すべて_位置図情報!AC949</f>
        <v>0</v>
      </c>
      <c r="AD30" s="145">
        <f>すべて_位置図情報!AD949</f>
        <v>0</v>
      </c>
      <c r="AE30" s="60">
        <f>すべて_位置図情報!AF949</f>
        <v>0</v>
      </c>
      <c r="AF30" s="60">
        <f>すべて_位置図情報!AG949</f>
        <v>0</v>
      </c>
      <c r="AG30" s="60">
        <f>すべて_位置図情報!AH949</f>
        <v>0</v>
      </c>
      <c r="AH30" s="60">
        <f>すべて_位置図情報!AI949</f>
        <v>0</v>
      </c>
      <c r="AI30" s="60">
        <f>すべて_位置図情報!AJ949</f>
        <v>0</v>
      </c>
      <c r="AJ30" s="60">
        <f>すべて_位置図情報!AK949</f>
        <v>0</v>
      </c>
      <c r="AK30" s="60" t="e">
        <f>すべて_位置図情報!#REF!</f>
        <v>#REF!</v>
      </c>
    </row>
    <row r="31" spans="1:37" ht="22.5" customHeight="1">
      <c r="A31" s="237">
        <f t="shared" si="0"/>
        <v>26</v>
      </c>
      <c r="B31" s="7" t="str">
        <f>すべて_位置図情報!B962</f>
        <v>一般会計その他施設</v>
      </c>
      <c r="C31" s="7" t="str">
        <f>すべて_位置図情報!C962</f>
        <v>一般会計その他施設</v>
      </c>
      <c r="D31" s="7" t="str">
        <f>すべて_位置図情報!D962</f>
        <v>職員住宅・宿舎</v>
      </c>
      <c r="E31" s="7" t="str">
        <f>すべて_位置図情報!E962</f>
        <v>災害対策用職員住宅</v>
      </c>
      <c r="F31" s="74">
        <v>2</v>
      </c>
      <c r="G31" s="13" t="str" ph="1">
        <f>すべて_位置図情報!G962</f>
        <v>災害対策用職員住宅</v>
      </c>
      <c r="H31" s="126" t="str">
        <f>すべて_位置図情報!H962</f>
        <v>大阪市都島区××××××××</v>
      </c>
      <c r="I31" s="126">
        <f>すべて_位置図情報!I962</f>
        <v>32.799999999999997</v>
      </c>
      <c r="J31" s="126" t="str">
        <f>すべて_位置図情報!J962</f>
        <v>－</v>
      </c>
      <c r="K31" s="126">
        <f>すべて_位置図情報!K962</f>
        <v>0</v>
      </c>
      <c r="L31" s="124" t="str">
        <f>すべて_位置図情報!L962</f>
        <v>－</v>
      </c>
      <c r="M31" s="124" t="str">
        <f>すべて_位置図情報!M962</f>
        <v>－</v>
      </c>
      <c r="N31" s="124" t="str">
        <f>すべて_位置図情報!N962</f>
        <v>－</v>
      </c>
      <c r="O31" s="124">
        <f>すべて_位置図情報!O962</f>
        <v>0</v>
      </c>
      <c r="P31" s="124" t="str">
        <f>すべて_位置図情報!P962</f>
        <v>－</v>
      </c>
      <c r="Q31" s="124" t="str">
        <f>すべて_位置図情報!Q962</f>
        <v>－</v>
      </c>
      <c r="R31" s="124" t="str">
        <f>すべて_位置図情報!R962</f>
        <v>その他</v>
      </c>
      <c r="S31" s="126" t="str">
        <f>すべて_位置図情報!S962</f>
        <v>危機管理室</v>
      </c>
      <c r="T31" s="124" t="str">
        <f>すべて_位置図情報!T962</f>
        <v>－</v>
      </c>
      <c r="U31" s="126" t="str">
        <f>すべて_位置図情報!U962</f>
        <v>危機管理課</v>
      </c>
      <c r="V31" s="126" t="str">
        <f>すべて_位置図情報!V962</f>
        <v>応急対策グループ</v>
      </c>
      <c r="W31" s="116" t="str">
        <f>すべて_位置図情報!W962</f>
        <v>都島区</v>
      </c>
      <c r="X31" s="116" t="str">
        <f>すべて_位置図情報!X962</f>
        <v>賃借施設</v>
      </c>
      <c r="Y31" s="116" t="str">
        <f>すべて_位置図情報!Y962</f>
        <v>－</v>
      </c>
      <c r="Z31" s="127"/>
      <c r="AA31" s="145"/>
      <c r="AB31" s="144"/>
      <c r="AC31" s="145"/>
      <c r="AD31" s="145"/>
      <c r="AE31" s="60"/>
      <c r="AF31" s="60"/>
      <c r="AG31" s="60"/>
      <c r="AH31" s="60"/>
      <c r="AI31" s="60"/>
      <c r="AJ31" s="60"/>
      <c r="AK31" s="60"/>
    </row>
    <row r="32" spans="1:37" ht="22.5" customHeight="1">
      <c r="A32" s="237">
        <f t="shared" si="0"/>
        <v>27</v>
      </c>
      <c r="B32" s="7" t="str">
        <f>すべて_位置図情報!B998</f>
        <v>一般会計その他施設</v>
      </c>
      <c r="C32" s="7" t="str">
        <f>すべて_位置図情報!C998</f>
        <v>一般会計その他施設</v>
      </c>
      <c r="D32" s="32" t="str">
        <f>すべて_位置図情報!D998</f>
        <v>測定局・観測局</v>
      </c>
      <c r="E32" s="32" t="str">
        <f>すべて_位置図情報!E998</f>
        <v>水質観測局</v>
      </c>
      <c r="F32" s="74">
        <v>1</v>
      </c>
      <c r="G32" s="13" t="str" ph="1">
        <f>すべて_位置図情報!G998</f>
        <v>水質観測局（大川）</v>
      </c>
      <c r="H32" s="126" t="str">
        <f>すべて_位置図情報!H998</f>
        <v>大阪市都島区友渕町1-1-8先</v>
      </c>
      <c r="I32" s="81">
        <f>すべて_位置図情報!I998</f>
        <v>27.4</v>
      </c>
      <c r="J32" s="80" t="str">
        <f>すべて_位置図情報!J998</f>
        <v>A</v>
      </c>
      <c r="K32" s="78">
        <f>すべて_位置図情報!K998</f>
        <v>0</v>
      </c>
      <c r="L32" s="79">
        <f>すべて_位置図情報!L998</f>
        <v>2000</v>
      </c>
      <c r="M32" s="79" t="str">
        <f>すべて_位置図情報!M998</f>
        <v>b</v>
      </c>
      <c r="N32" s="79" t="str">
        <f>すべて_位置図情報!N998</f>
        <v>b</v>
      </c>
      <c r="O32" s="79" t="str">
        <f>すべて_位置図情報!O998</f>
        <v/>
      </c>
      <c r="P32" s="79" t="str">
        <f>すべて_位置図情報!P998</f>
        <v>D</v>
      </c>
      <c r="Q32" s="79" t="str">
        <f>すべて_位置図情報!Q998</f>
        <v>無</v>
      </c>
      <c r="R32" s="79" t="str">
        <f>すべて_位置図情報!R998</f>
        <v>直営</v>
      </c>
      <c r="S32" s="126" t="str">
        <f>すべて_位置図情報!S998</f>
        <v>環境局</v>
      </c>
      <c r="T32" s="126" t="str">
        <f>すべて_位置図情報!T998</f>
        <v>環境管理部</v>
      </c>
      <c r="U32" s="126" t="str">
        <f>すべて_位置図情報!U998</f>
        <v>環境管理課</v>
      </c>
      <c r="V32" s="126" t="str">
        <f>すべて_位置図情報!V998</f>
        <v>環境情報ｸﾞﾙｰﾌﾟ</v>
      </c>
      <c r="W32" s="116" t="str">
        <f>すべて_位置図情報!W998</f>
        <v>都島区</v>
      </c>
      <c r="X32" s="116" t="str">
        <f>すべて_位置図情報!X998</f>
        <v>一般施設</v>
      </c>
      <c r="Y32" s="114">
        <f>すべて_位置図情報!Y998</f>
        <v>26</v>
      </c>
      <c r="Z32" s="127">
        <f>すべて_位置図情報!Z998</f>
        <v>0</v>
      </c>
      <c r="AA32" s="145">
        <f>すべて_位置図情報!AA998</f>
        <v>0</v>
      </c>
      <c r="AB32" s="144">
        <f>すべて_位置図情報!AB998</f>
        <v>0</v>
      </c>
      <c r="AC32" s="145">
        <f>すべて_位置図情報!AC998</f>
        <v>0</v>
      </c>
      <c r="AD32" s="145">
        <f>すべて_位置図情報!AD998</f>
        <v>0</v>
      </c>
      <c r="AE32" s="60">
        <f>すべて_位置図情報!AF998</f>
        <v>0</v>
      </c>
      <c r="AF32" s="60">
        <f>すべて_位置図情報!AG998</f>
        <v>0</v>
      </c>
      <c r="AG32" s="60">
        <f>すべて_位置図情報!AH998</f>
        <v>0</v>
      </c>
      <c r="AH32" s="60">
        <f>すべて_位置図情報!AI998</f>
        <v>0</v>
      </c>
      <c r="AI32" s="60">
        <f>すべて_位置図情報!AJ998</f>
        <v>0</v>
      </c>
      <c r="AJ32" s="60">
        <f>すべて_位置図情報!AK998</f>
        <v>0</v>
      </c>
      <c r="AK32" s="60" t="e">
        <f>すべて_位置図情報!#REF!</f>
        <v>#REF!</v>
      </c>
    </row>
    <row r="33" spans="1:37" ht="22.5" customHeight="1">
      <c r="A33" s="237">
        <f t="shared" si="0"/>
        <v>28</v>
      </c>
      <c r="B33" s="44" t="str">
        <f>すべて_位置図情報!B1111</f>
        <v>インフラ関係施設</v>
      </c>
      <c r="C33" s="44" t="str">
        <f>すべて_位置図情報!C1111</f>
        <v>駐車場</v>
      </c>
      <c r="D33" s="44" t="str">
        <f>すべて_位置図情報!D1111</f>
        <v>自転車管理事務所</v>
      </c>
      <c r="E33" s="44" t="str">
        <f>すべて_位置図情報!E1111</f>
        <v>自転車駐車場管理事務所</v>
      </c>
      <c r="F33" s="74">
        <v>1</v>
      </c>
      <c r="G33" s="13" t="str" ph="1">
        <f>すべて_位置図情報!G1111</f>
        <v>都島駅自転車駐車場管理事務所</v>
      </c>
      <c r="H33" s="126" t="str">
        <f>すべて_位置図情報!H1111</f>
        <v>大阪市都島区都島本通1-22-12</v>
      </c>
      <c r="I33" s="81">
        <f>すべて_位置図情報!I1111</f>
        <v>13.39</v>
      </c>
      <c r="J33" s="80" t="str">
        <f>すべて_位置図情報!J1111</f>
        <v>A</v>
      </c>
      <c r="K33" s="78">
        <f>すべて_位置図情報!K1111</f>
        <v>0</v>
      </c>
      <c r="L33" s="79">
        <f>すべて_位置図情報!L1111</f>
        <v>1988</v>
      </c>
      <c r="M33" s="79" t="str">
        <f>すべて_位置図情報!M1111</f>
        <v>b</v>
      </c>
      <c r="N33" s="79" t="str">
        <f>すべて_位置図情報!N1111</f>
        <v>b</v>
      </c>
      <c r="O33" s="79" t="str">
        <f>すべて_位置図情報!O1111</f>
        <v/>
      </c>
      <c r="P33" s="79" t="str">
        <f>すべて_位置図情報!P1111</f>
        <v>D</v>
      </c>
      <c r="Q33" s="79" t="str">
        <f>すべて_位置図情報!Q1111</f>
        <v>無</v>
      </c>
      <c r="R33" s="79" t="str">
        <f>すべて_位置図情報!R1111</f>
        <v>指定管理（利用料金施設）</v>
      </c>
      <c r="S33" s="126" t="str">
        <f>すべて_位置図情報!S1111</f>
        <v>建設局</v>
      </c>
      <c r="T33" s="126" t="str">
        <f>すべて_位置図情報!T1111</f>
        <v>総務部</v>
      </c>
      <c r="U33" s="126" t="str">
        <f>すべて_位置図情報!U1111</f>
        <v>管理課</v>
      </c>
      <c r="V33" s="126" t="str">
        <f>すべて_位置図情報!V1111</f>
        <v>自転車対策担当</v>
      </c>
      <c r="W33" s="116" t="str">
        <f>すべて_位置図情報!W1111</f>
        <v>都島区</v>
      </c>
      <c r="X33" s="116" t="str">
        <f>すべて_位置図情報!X1111</f>
        <v>一般施設</v>
      </c>
      <c r="Y33" s="114">
        <f>すべて_位置図情報!Y1111</f>
        <v>28</v>
      </c>
      <c r="Z33" s="127">
        <f>すべて_位置図情報!Z1111</f>
        <v>0</v>
      </c>
      <c r="AA33" s="145">
        <f>すべて_位置図情報!AA1111</f>
        <v>0</v>
      </c>
      <c r="AB33" s="144">
        <f>すべて_位置図情報!AB1111</f>
        <v>0</v>
      </c>
      <c r="AC33" s="145">
        <f>すべて_位置図情報!AC1111</f>
        <v>0</v>
      </c>
      <c r="AD33" s="145">
        <f>すべて_位置図情報!AD1111</f>
        <v>0</v>
      </c>
      <c r="AE33" s="62">
        <f>すべて_位置図情報!AF1111</f>
        <v>0</v>
      </c>
      <c r="AF33" s="62">
        <f>すべて_位置図情報!AG1111</f>
        <v>0</v>
      </c>
      <c r="AG33" s="62">
        <f>すべて_位置図情報!AH1111</f>
        <v>0</v>
      </c>
      <c r="AH33" s="62">
        <f>すべて_位置図情報!AI1111</f>
        <v>0</v>
      </c>
      <c r="AI33" s="62">
        <f>すべて_位置図情報!AJ1111</f>
        <v>0</v>
      </c>
      <c r="AJ33" s="62">
        <f>すべて_位置図情報!AK1111</f>
        <v>0</v>
      </c>
      <c r="AK33" s="62" t="e">
        <f>すべて_位置図情報!#REF!</f>
        <v>#REF!</v>
      </c>
    </row>
    <row r="34" spans="1:37" ht="22.5" customHeight="1">
      <c r="A34" s="237">
        <f t="shared" si="0"/>
        <v>29</v>
      </c>
      <c r="B34" s="7" t="str">
        <f>すべて_位置図情報!B1112</f>
        <v>インフラ関係施設</v>
      </c>
      <c r="C34" s="7" t="str">
        <f>すべて_位置図情報!C1112</f>
        <v>駐車場</v>
      </c>
      <c r="D34" s="7" t="str">
        <f>すべて_位置図情報!D1112</f>
        <v>自転車管理事務所</v>
      </c>
      <c r="E34" s="7" t="str">
        <f>すべて_位置図情報!E1112</f>
        <v>自転車駐車場管理事務所</v>
      </c>
      <c r="F34" s="74">
        <v>2</v>
      </c>
      <c r="G34" s="13" t="str" ph="1">
        <f>すべて_位置図情報!G1112</f>
        <v>大阪城北詰駅自転車駐車場管理事務所</v>
      </c>
      <c r="H34" s="126" t="str">
        <f>すべて_位置図情報!H1112</f>
        <v>大阪市都島区片町1-2</v>
      </c>
      <c r="I34" s="81">
        <f>すべて_位置図情報!I1112</f>
        <v>10.76</v>
      </c>
      <c r="J34" s="80" t="str">
        <f>すべて_位置図情報!J1112</f>
        <v>A</v>
      </c>
      <c r="K34" s="78">
        <f>すべて_位置図情報!K1112</f>
        <v>0</v>
      </c>
      <c r="L34" s="79">
        <f>すべて_位置図情報!L1112</f>
        <v>2013</v>
      </c>
      <c r="M34" s="79" t="str">
        <f>すべて_位置図情報!M1112</f>
        <v>a</v>
      </c>
      <c r="N34" s="79" t="str">
        <f>すべて_位置図情報!N1112</f>
        <v>a</v>
      </c>
      <c r="O34" s="79" t="str">
        <f>すべて_位置図情報!O1112</f>
        <v/>
      </c>
      <c r="P34" s="79" t="str">
        <f>すべて_位置図情報!P1112</f>
        <v>A</v>
      </c>
      <c r="Q34" s="79" t="str">
        <f>すべて_位置図情報!Q1112</f>
        <v>無</v>
      </c>
      <c r="R34" s="79" t="str">
        <f>すべて_位置図情報!R1112</f>
        <v>指定管理（利用料金施設）</v>
      </c>
      <c r="S34" s="126" t="str">
        <f>すべて_位置図情報!S1112</f>
        <v>建設局</v>
      </c>
      <c r="T34" s="126" t="str">
        <f>すべて_位置図情報!T1112</f>
        <v>総務部</v>
      </c>
      <c r="U34" s="126" t="str">
        <f>すべて_位置図情報!U1112</f>
        <v>管理課</v>
      </c>
      <c r="V34" s="126" t="str">
        <f>すべて_位置図情報!V1112</f>
        <v>自転車対策担当</v>
      </c>
      <c r="W34" s="116" t="str">
        <f>すべて_位置図情報!W1112</f>
        <v>都島区</v>
      </c>
      <c r="X34" s="116" t="str">
        <f>すべて_位置図情報!X1112</f>
        <v>一般施設</v>
      </c>
      <c r="Y34" s="114">
        <f>すべて_位置図情報!Y1112</f>
        <v>29</v>
      </c>
      <c r="Z34" s="127">
        <f>すべて_位置図情報!Z1112</f>
        <v>0</v>
      </c>
      <c r="AA34" s="145">
        <f>すべて_位置図情報!AA1112</f>
        <v>0</v>
      </c>
      <c r="AB34" s="144">
        <f>すべて_位置図情報!AB1112</f>
        <v>0</v>
      </c>
      <c r="AC34" s="145">
        <f>すべて_位置図情報!AC1112</f>
        <v>0</v>
      </c>
      <c r="AD34" s="145">
        <f>すべて_位置図情報!AD1112</f>
        <v>0</v>
      </c>
      <c r="AE34" s="62">
        <f>すべて_位置図情報!AF1112</f>
        <v>0</v>
      </c>
      <c r="AF34" s="62">
        <f>すべて_位置図情報!AG1112</f>
        <v>0</v>
      </c>
      <c r="AG34" s="62">
        <f>すべて_位置図情報!AH1112</f>
        <v>0</v>
      </c>
      <c r="AH34" s="62">
        <f>すべて_位置図情報!AI1112</f>
        <v>0</v>
      </c>
      <c r="AI34" s="62">
        <f>すべて_位置図情報!AJ1112</f>
        <v>0</v>
      </c>
      <c r="AJ34" s="62">
        <f>すべて_位置図情報!AK1112</f>
        <v>0</v>
      </c>
      <c r="AK34" s="62" t="e">
        <f>すべて_位置図情報!#REF!</f>
        <v>#REF!</v>
      </c>
    </row>
    <row r="35" spans="1:37" ht="22.5" customHeight="1">
      <c r="A35" s="237">
        <f t="shared" si="0"/>
        <v>30</v>
      </c>
      <c r="B35" s="7" t="str">
        <f>すべて_位置図情報!B1113</f>
        <v>インフラ関係施設</v>
      </c>
      <c r="C35" s="7" t="str">
        <f>すべて_位置図情報!C1113</f>
        <v>駐車場</v>
      </c>
      <c r="D35" s="7" t="str">
        <f>すべて_位置図情報!D1113</f>
        <v>自転車管理事務所</v>
      </c>
      <c r="E35" s="7" t="str">
        <f>すべて_位置図情報!E1113</f>
        <v>自転車駐車場管理事務所</v>
      </c>
      <c r="F35" s="74">
        <v>3</v>
      </c>
      <c r="G35" s="13" t="str" ph="1">
        <f>すべて_位置図情報!G1113</f>
        <v>桜ノ宮駅自転車駐車場管理事務所</v>
      </c>
      <c r="H35" s="126" t="str">
        <f>すべて_位置図情報!H1113</f>
        <v>大阪市都島区中野町5-1</v>
      </c>
      <c r="I35" s="81">
        <f>すべて_位置図情報!I1113</f>
        <v>12.15</v>
      </c>
      <c r="J35" s="80" t="str">
        <f>すべて_位置図情報!J1113</f>
        <v>A</v>
      </c>
      <c r="K35" s="78">
        <f>すべて_位置図情報!K1113</f>
        <v>0</v>
      </c>
      <c r="L35" s="79">
        <f>すべて_位置図情報!L1113</f>
        <v>1992</v>
      </c>
      <c r="M35" s="79" t="str">
        <f>すべて_位置図情報!M1113</f>
        <v>b</v>
      </c>
      <c r="N35" s="79" t="str">
        <f>すべて_位置図情報!N1113</f>
        <v>b</v>
      </c>
      <c r="O35" s="79" t="str">
        <f>すべて_位置図情報!O1113</f>
        <v/>
      </c>
      <c r="P35" s="79" t="str">
        <f>すべて_位置図情報!P1113</f>
        <v>D</v>
      </c>
      <c r="Q35" s="79" t="str">
        <f>すべて_位置図情報!Q1113</f>
        <v>無</v>
      </c>
      <c r="R35" s="79" t="str">
        <f>すべて_位置図情報!R1113</f>
        <v>指定管理（利用料金施設）</v>
      </c>
      <c r="S35" s="126" t="str">
        <f>すべて_位置図情報!S1113</f>
        <v>建設局</v>
      </c>
      <c r="T35" s="126" t="str">
        <f>すべて_位置図情報!T1113</f>
        <v>総務部</v>
      </c>
      <c r="U35" s="126" t="str">
        <f>すべて_位置図情報!U1113</f>
        <v>管理課</v>
      </c>
      <c r="V35" s="126" t="str">
        <f>すべて_位置図情報!V1113</f>
        <v>自転車対策担当</v>
      </c>
      <c r="W35" s="116" t="str">
        <f>すべて_位置図情報!W1113</f>
        <v>都島区</v>
      </c>
      <c r="X35" s="116" t="str">
        <f>すべて_位置図情報!X1113</f>
        <v>一般施設</v>
      </c>
      <c r="Y35" s="114">
        <f>すべて_位置図情報!Y1113</f>
        <v>30</v>
      </c>
      <c r="Z35" s="127">
        <f>すべて_位置図情報!Z1113</f>
        <v>0</v>
      </c>
      <c r="AA35" s="145">
        <f>すべて_位置図情報!AA1113</f>
        <v>0</v>
      </c>
      <c r="AB35" s="144">
        <f>すべて_位置図情報!AB1113</f>
        <v>0</v>
      </c>
      <c r="AC35" s="145">
        <f>すべて_位置図情報!AC1113</f>
        <v>0</v>
      </c>
      <c r="AD35" s="145">
        <f>すべて_位置図情報!AD1113</f>
        <v>0</v>
      </c>
      <c r="AE35" s="62">
        <f>すべて_位置図情報!AF1113</f>
        <v>0</v>
      </c>
      <c r="AF35" s="62">
        <f>すべて_位置図情報!AG1113</f>
        <v>0</v>
      </c>
      <c r="AG35" s="62">
        <f>すべて_位置図情報!AH1113</f>
        <v>0</v>
      </c>
      <c r="AH35" s="62">
        <f>すべて_位置図情報!AI1113</f>
        <v>0</v>
      </c>
      <c r="AI35" s="62">
        <f>すべて_位置図情報!AJ1113</f>
        <v>0</v>
      </c>
      <c r="AJ35" s="62">
        <f>すべて_位置図情報!AK1113</f>
        <v>0</v>
      </c>
      <c r="AK35" s="62" t="e">
        <f>すべて_位置図情報!#REF!</f>
        <v>#REF!</v>
      </c>
    </row>
    <row r="36" spans="1:37" ht="22.5" customHeight="1">
      <c r="A36" s="237">
        <f t="shared" si="0"/>
        <v>31</v>
      </c>
      <c r="B36" s="7" t="str">
        <f>すべて_位置図情報!B1114</f>
        <v>インフラ関係施設</v>
      </c>
      <c r="C36" s="7" t="str">
        <f>すべて_位置図情報!C1114</f>
        <v>駐車場</v>
      </c>
      <c r="D36" s="7" t="str">
        <f>すべて_位置図情報!D1114</f>
        <v>自転車管理事務所</v>
      </c>
      <c r="E36" s="7" t="str">
        <f>すべて_位置図情報!E1114</f>
        <v>自転車駐車場管理事務所</v>
      </c>
      <c r="F36" s="74">
        <v>4</v>
      </c>
      <c r="G36" s="13" t="str" ph="1">
        <f>すべて_位置図情報!G1114</f>
        <v>野江内代駅自転車駐車場管理事務所</v>
      </c>
      <c r="H36" s="126" t="str">
        <f>すべて_位置図情報!H1114</f>
        <v>大阪市都島区内代町1-7</v>
      </c>
      <c r="I36" s="81">
        <f>すべて_位置図情報!I1114</f>
        <v>12.56</v>
      </c>
      <c r="J36" s="80" t="str">
        <f>すべて_位置図情報!J1114</f>
        <v>A</v>
      </c>
      <c r="K36" s="78">
        <f>すべて_位置図情報!K1114</f>
        <v>0</v>
      </c>
      <c r="L36" s="79">
        <f>すべて_位置図情報!L1114</f>
        <v>1990</v>
      </c>
      <c r="M36" s="79" t="str">
        <f>すべて_位置図情報!M1114</f>
        <v>b</v>
      </c>
      <c r="N36" s="79" t="str">
        <f>すべて_位置図情報!N1114</f>
        <v>b</v>
      </c>
      <c r="O36" s="79" t="str">
        <f>すべて_位置図情報!O1114</f>
        <v/>
      </c>
      <c r="P36" s="79" t="str">
        <f>すべて_位置図情報!P1114</f>
        <v>D</v>
      </c>
      <c r="Q36" s="79" t="str">
        <f>すべて_位置図情報!Q1114</f>
        <v>無</v>
      </c>
      <c r="R36" s="79" t="str">
        <f>すべて_位置図情報!R1114</f>
        <v>指定管理（利用料金施設）</v>
      </c>
      <c r="S36" s="126" t="str">
        <f>すべて_位置図情報!S1114</f>
        <v>建設局</v>
      </c>
      <c r="T36" s="126" t="str">
        <f>すべて_位置図情報!T1114</f>
        <v>総務部</v>
      </c>
      <c r="U36" s="126" t="str">
        <f>すべて_位置図情報!U1114</f>
        <v>管理課</v>
      </c>
      <c r="V36" s="126" t="str">
        <f>すべて_位置図情報!V1114</f>
        <v>自転車対策担当</v>
      </c>
      <c r="W36" s="116" t="str">
        <f>すべて_位置図情報!W1114</f>
        <v>都島区</v>
      </c>
      <c r="X36" s="116" t="str">
        <f>すべて_位置図情報!X1114</f>
        <v>一般施設</v>
      </c>
      <c r="Y36" s="114">
        <f>すべて_位置図情報!Y1114</f>
        <v>31</v>
      </c>
      <c r="Z36" s="127">
        <f>すべて_位置図情報!Z1114</f>
        <v>0</v>
      </c>
      <c r="AA36" s="145">
        <f>すべて_位置図情報!AA1114</f>
        <v>0</v>
      </c>
      <c r="AB36" s="144">
        <f>すべて_位置図情報!AB1114</f>
        <v>0</v>
      </c>
      <c r="AC36" s="145">
        <f>すべて_位置図情報!AC1114</f>
        <v>0</v>
      </c>
      <c r="AD36" s="145">
        <f>すべて_位置図情報!AD1114</f>
        <v>0</v>
      </c>
      <c r="AE36" s="62">
        <f>すべて_位置図情報!AF1114</f>
        <v>0</v>
      </c>
      <c r="AF36" s="62">
        <f>すべて_位置図情報!AG1114</f>
        <v>0</v>
      </c>
      <c r="AG36" s="62">
        <f>すべて_位置図情報!AH1114</f>
        <v>0</v>
      </c>
      <c r="AH36" s="62">
        <f>すべて_位置図情報!AI1114</f>
        <v>0</v>
      </c>
      <c r="AI36" s="62">
        <f>すべて_位置図情報!AJ1114</f>
        <v>0</v>
      </c>
      <c r="AJ36" s="62">
        <f>すべて_位置図情報!AK1114</f>
        <v>0</v>
      </c>
      <c r="AK36" s="62" t="e">
        <f>すべて_位置図情報!#REF!</f>
        <v>#REF!</v>
      </c>
    </row>
    <row r="37" spans="1:37" ht="22.5" customHeight="1">
      <c r="A37" s="237">
        <f t="shared" si="0"/>
        <v>32</v>
      </c>
      <c r="B37" s="7" t="str">
        <f>すべて_位置図情報!B1115</f>
        <v>インフラ関係施設</v>
      </c>
      <c r="C37" s="7" t="str">
        <f>すべて_位置図情報!C1115</f>
        <v>駐車場</v>
      </c>
      <c r="D37" s="7" t="str">
        <f>すべて_位置図情報!D1115</f>
        <v>自転車管理事務所</v>
      </c>
      <c r="E37" s="7" t="str">
        <f>すべて_位置図情報!E1115</f>
        <v>自転車駐車場管理事務所</v>
      </c>
      <c r="F37" s="74">
        <v>5</v>
      </c>
      <c r="G37" s="13" t="str" ph="1">
        <f>すべて_位置図情報!G1115</f>
        <v>京橋駅自転車駐輪場Gブロック管理ボックス</v>
      </c>
      <c r="H37" s="126" t="str">
        <f>すべて_位置図情報!H1115</f>
        <v>大阪市都島区片町2-3</v>
      </c>
      <c r="I37" s="81">
        <f>すべて_位置図情報!I1115</f>
        <v>2.92</v>
      </c>
      <c r="J37" s="80" t="str">
        <f>すべて_位置図情報!J1115</f>
        <v>A</v>
      </c>
      <c r="K37" s="78">
        <f>すべて_位置図情報!K1115</f>
        <v>0</v>
      </c>
      <c r="L37" s="79">
        <f>すべて_位置図情報!L1115</f>
        <v>1988</v>
      </c>
      <c r="M37" s="79" t="str">
        <f>すべて_位置図情報!M1115</f>
        <v>b</v>
      </c>
      <c r="N37" s="79" t="str">
        <f>すべて_位置図情報!N1115</f>
        <v>b</v>
      </c>
      <c r="O37" s="79" t="str">
        <f>すべて_位置図情報!O1115</f>
        <v/>
      </c>
      <c r="P37" s="79" t="str">
        <f>すべて_位置図情報!P1115</f>
        <v>D</v>
      </c>
      <c r="Q37" s="79" t="str">
        <f>すべて_位置図情報!Q1115</f>
        <v>無</v>
      </c>
      <c r="R37" s="79" t="str">
        <f>すべて_位置図情報!R1115</f>
        <v>指定管理（利用料金施設）</v>
      </c>
      <c r="S37" s="126" t="str">
        <f>すべて_位置図情報!S1115</f>
        <v>建設局</v>
      </c>
      <c r="T37" s="126" t="str">
        <f>すべて_位置図情報!T1115</f>
        <v>総務部</v>
      </c>
      <c r="U37" s="126" t="str">
        <f>すべて_位置図情報!U1115</f>
        <v>管理課</v>
      </c>
      <c r="V37" s="126" t="str">
        <f>すべて_位置図情報!V1115</f>
        <v>自転車対策担当</v>
      </c>
      <c r="W37" s="116" t="str">
        <f>すべて_位置図情報!W1115</f>
        <v>都島区</v>
      </c>
      <c r="X37" s="116" t="str">
        <f>すべて_位置図情報!X1115</f>
        <v>一般施設</v>
      </c>
      <c r="Y37" s="114">
        <f>すべて_位置図情報!Y1115</f>
        <v>32</v>
      </c>
      <c r="Z37" s="127">
        <f>すべて_位置図情報!Z1115</f>
        <v>0</v>
      </c>
      <c r="AA37" s="145">
        <f>すべて_位置図情報!AA1115</f>
        <v>0</v>
      </c>
      <c r="AB37" s="144">
        <f>すべて_位置図情報!AB1115</f>
        <v>0</v>
      </c>
      <c r="AC37" s="145">
        <f>すべて_位置図情報!AC1115</f>
        <v>0</v>
      </c>
      <c r="AD37" s="145">
        <f>すべて_位置図情報!AD1115</f>
        <v>0</v>
      </c>
      <c r="AE37" s="62">
        <f>すべて_位置図情報!AF1115</f>
        <v>0</v>
      </c>
      <c r="AF37" s="62">
        <f>すべて_位置図情報!AG1115</f>
        <v>0</v>
      </c>
      <c r="AG37" s="62">
        <f>すべて_位置図情報!AH1115</f>
        <v>0</v>
      </c>
      <c r="AH37" s="62">
        <f>すべて_位置図情報!AI1115</f>
        <v>0</v>
      </c>
      <c r="AI37" s="62">
        <f>すべて_位置図情報!AJ1115</f>
        <v>0</v>
      </c>
      <c r="AJ37" s="62">
        <f>すべて_位置図情報!AK1115</f>
        <v>0</v>
      </c>
      <c r="AK37" s="62" t="e">
        <f>すべて_位置図情報!#REF!</f>
        <v>#REF!</v>
      </c>
    </row>
    <row r="38" spans="1:37" ht="22.5" customHeight="1">
      <c r="A38" s="237">
        <f t="shared" si="0"/>
        <v>33</v>
      </c>
      <c r="B38" s="7" t="str">
        <f>すべて_位置図情報!B1116</f>
        <v>インフラ関係施設</v>
      </c>
      <c r="C38" s="7" t="str">
        <f>すべて_位置図情報!C1116</f>
        <v>駐車場</v>
      </c>
      <c r="D38" s="7" t="str">
        <f>すべて_位置図情報!D1116</f>
        <v>自転車管理事務所</v>
      </c>
      <c r="E38" s="7" t="str">
        <f>すべて_位置図情報!E1116</f>
        <v>自転車駐車場管理事務所</v>
      </c>
      <c r="F38" s="74">
        <v>6</v>
      </c>
      <c r="G38" s="13" t="str" ph="1">
        <f>すべて_位置図情報!G1116</f>
        <v>京橋駅自転車駐輪場いブロック管理ボックス</v>
      </c>
      <c r="H38" s="126" t="str">
        <f>すべて_位置図情報!H1116</f>
        <v>大阪市都島区東野田町5-1</v>
      </c>
      <c r="I38" s="81">
        <f>すべて_位置図情報!I1116</f>
        <v>1.44</v>
      </c>
      <c r="J38" s="80" t="str">
        <f>すべて_位置図情報!J1116</f>
        <v>A</v>
      </c>
      <c r="K38" s="78">
        <f>すべて_位置図情報!K1116</f>
        <v>0</v>
      </c>
      <c r="L38" s="79">
        <f>すべて_位置図情報!L1116</f>
        <v>1988</v>
      </c>
      <c r="M38" s="79" t="str">
        <f>すべて_位置図情報!M1116</f>
        <v>b</v>
      </c>
      <c r="N38" s="79" t="str">
        <f>すべて_位置図情報!N1116</f>
        <v>b</v>
      </c>
      <c r="O38" s="79" t="str">
        <f>すべて_位置図情報!O1116</f>
        <v/>
      </c>
      <c r="P38" s="79" t="str">
        <f>すべて_位置図情報!P1116</f>
        <v>D</v>
      </c>
      <c r="Q38" s="79" t="str">
        <f>すべて_位置図情報!Q1116</f>
        <v>無</v>
      </c>
      <c r="R38" s="79" t="str">
        <f>すべて_位置図情報!R1116</f>
        <v>指定管理（利用料金施設）</v>
      </c>
      <c r="S38" s="126" t="str">
        <f>すべて_位置図情報!S1116</f>
        <v>建設局</v>
      </c>
      <c r="T38" s="126" t="str">
        <f>すべて_位置図情報!T1116</f>
        <v>総務部</v>
      </c>
      <c r="U38" s="126" t="str">
        <f>すべて_位置図情報!U1116</f>
        <v>管理課</v>
      </c>
      <c r="V38" s="126" t="str">
        <f>すべて_位置図情報!V1116</f>
        <v>自転車対策担当</v>
      </c>
      <c r="W38" s="116" t="str">
        <f>すべて_位置図情報!W1116</f>
        <v>都島区</v>
      </c>
      <c r="X38" s="116" t="str">
        <f>すべて_位置図情報!X1116</f>
        <v>一般施設</v>
      </c>
      <c r="Y38" s="114">
        <f>すべて_位置図情報!Y1116</f>
        <v>33</v>
      </c>
      <c r="Z38" s="127">
        <f>すべて_位置図情報!Z1116</f>
        <v>0</v>
      </c>
      <c r="AA38" s="145">
        <f>すべて_位置図情報!AA1116</f>
        <v>0</v>
      </c>
      <c r="AB38" s="144">
        <f>すべて_位置図情報!AB1116</f>
        <v>0</v>
      </c>
      <c r="AC38" s="145">
        <f>すべて_位置図情報!AC1116</f>
        <v>0</v>
      </c>
      <c r="AD38" s="145">
        <f>すべて_位置図情報!AD1116</f>
        <v>0</v>
      </c>
      <c r="AE38" s="60">
        <f>すべて_位置図情報!AF1116</f>
        <v>0</v>
      </c>
      <c r="AF38" s="60">
        <f>すべて_位置図情報!AG1116</f>
        <v>0</v>
      </c>
      <c r="AG38" s="60">
        <f>すべて_位置図情報!AH1116</f>
        <v>0</v>
      </c>
      <c r="AH38" s="60">
        <f>すべて_位置図情報!AI1116</f>
        <v>0</v>
      </c>
      <c r="AI38" s="60">
        <f>すべて_位置図情報!AJ1116</f>
        <v>0</v>
      </c>
      <c r="AJ38" s="60">
        <f>すべて_位置図情報!AK1116</f>
        <v>0</v>
      </c>
      <c r="AK38" s="60" t="e">
        <f>すべて_位置図情報!#REF!</f>
        <v>#REF!</v>
      </c>
    </row>
    <row r="39" spans="1:37" ht="22.5" customHeight="1">
      <c r="A39" s="237">
        <f t="shared" si="0"/>
        <v>34</v>
      </c>
      <c r="B39" s="7" t="str">
        <f>すべて_位置図情報!B1117</f>
        <v>インフラ関係施設</v>
      </c>
      <c r="C39" s="7" t="str">
        <f>すべて_位置図情報!C1117</f>
        <v>駐車場</v>
      </c>
      <c r="D39" s="7" t="str">
        <f>すべて_位置図情報!D1117</f>
        <v>自転車管理事務所</v>
      </c>
      <c r="E39" s="7" t="str">
        <f>すべて_位置図情報!E1117</f>
        <v>自転車駐車場管理事務所</v>
      </c>
      <c r="F39" s="74">
        <v>7</v>
      </c>
      <c r="G39" s="13" t="str" ph="1">
        <f>すべて_位置図情報!G1117</f>
        <v>桜ノ宮駅自転車駐車場西側管理ボックス</v>
      </c>
      <c r="H39" s="126" t="str">
        <f>すべて_位置図情報!H1117</f>
        <v>大阪市都島区中野町4-20</v>
      </c>
      <c r="I39" s="81">
        <f>すべて_位置図情報!I1117</f>
        <v>3.89</v>
      </c>
      <c r="J39" s="80" t="str">
        <f>すべて_位置図情報!J1117</f>
        <v>A</v>
      </c>
      <c r="K39" s="78">
        <f>すべて_位置図情報!K1117</f>
        <v>0</v>
      </c>
      <c r="L39" s="79">
        <f>すべて_位置図情報!L1117</f>
        <v>1992</v>
      </c>
      <c r="M39" s="79" t="str">
        <f>すべて_位置図情報!M1117</f>
        <v>b</v>
      </c>
      <c r="N39" s="79" t="str">
        <f>すべて_位置図情報!N1117</f>
        <v>b</v>
      </c>
      <c r="O39" s="79" t="str">
        <f>すべて_位置図情報!O1117</f>
        <v/>
      </c>
      <c r="P39" s="79" t="str">
        <f>すべて_位置図情報!P1117</f>
        <v>D</v>
      </c>
      <c r="Q39" s="79" t="str">
        <f>すべて_位置図情報!Q1117</f>
        <v>無</v>
      </c>
      <c r="R39" s="79" t="str">
        <f>すべて_位置図情報!R1117</f>
        <v>指定管理（利用料金施設）</v>
      </c>
      <c r="S39" s="126" t="str">
        <f>すべて_位置図情報!S1117</f>
        <v>建設局</v>
      </c>
      <c r="T39" s="126" t="str">
        <f>すべて_位置図情報!T1117</f>
        <v>総務部</v>
      </c>
      <c r="U39" s="126" t="str">
        <f>すべて_位置図情報!U1117</f>
        <v>管理課</v>
      </c>
      <c r="V39" s="126" t="str">
        <f>すべて_位置図情報!V1117</f>
        <v>自転車対策担当</v>
      </c>
      <c r="W39" s="116" t="str">
        <f>すべて_位置図情報!W1117</f>
        <v>都島区</v>
      </c>
      <c r="X39" s="116" t="str">
        <f>すべて_位置図情報!X1117</f>
        <v>一般施設</v>
      </c>
      <c r="Y39" s="114">
        <f>すべて_位置図情報!Y1117</f>
        <v>34</v>
      </c>
      <c r="Z39" s="127">
        <f>すべて_位置図情報!Z1117</f>
        <v>0</v>
      </c>
      <c r="AA39" s="145">
        <f>すべて_位置図情報!AA1117</f>
        <v>0</v>
      </c>
      <c r="AB39" s="144">
        <f>すべて_位置図情報!AB1117</f>
        <v>0</v>
      </c>
      <c r="AC39" s="145">
        <f>すべて_位置図情報!AC1117</f>
        <v>0</v>
      </c>
      <c r="AD39" s="145">
        <f>すべて_位置図情報!AD1117</f>
        <v>0</v>
      </c>
      <c r="AE39" s="62">
        <f>すべて_位置図情報!AF1117</f>
        <v>0</v>
      </c>
      <c r="AF39" s="62">
        <f>すべて_位置図情報!AG1117</f>
        <v>0</v>
      </c>
      <c r="AG39" s="62">
        <f>すべて_位置図情報!AH1117</f>
        <v>0</v>
      </c>
      <c r="AH39" s="62">
        <f>すべて_位置図情報!AI1117</f>
        <v>0</v>
      </c>
      <c r="AI39" s="62">
        <f>すべて_位置図情報!AJ1117</f>
        <v>0</v>
      </c>
      <c r="AJ39" s="62">
        <f>すべて_位置図情報!AK1117</f>
        <v>0</v>
      </c>
      <c r="AK39" s="62" t="e">
        <f>すべて_位置図情報!#REF!</f>
        <v>#REF!</v>
      </c>
    </row>
    <row r="40" spans="1:37" ht="22.5" customHeight="1">
      <c r="A40" s="237">
        <f t="shared" si="0"/>
        <v>35</v>
      </c>
      <c r="B40" s="7" t="str">
        <f>すべて_位置図情報!B1118</f>
        <v>インフラ関係施設</v>
      </c>
      <c r="C40" s="7" t="str">
        <f>すべて_位置図情報!C1118</f>
        <v>駐車場</v>
      </c>
      <c r="D40" s="7" t="str">
        <f>すべて_位置図情報!D1118</f>
        <v>自転車管理事務所</v>
      </c>
      <c r="E40" s="7" t="str">
        <f>すべて_位置図情報!E1118</f>
        <v>自転車駐車場管理事務所</v>
      </c>
      <c r="F40" s="74">
        <v>8</v>
      </c>
      <c r="G40" s="13" t="str" ph="1">
        <f>すべて_位置図情報!G1118</f>
        <v>桜ノ宮駅自転車駐車場南側管理ボックス</v>
      </c>
      <c r="H40" s="126" t="str">
        <f>すべて_位置図情報!H1118</f>
        <v>大阪市都島区中野町4-20</v>
      </c>
      <c r="I40" s="81">
        <f>すべて_位置図情報!I1118</f>
        <v>6.05</v>
      </c>
      <c r="J40" s="80" t="str">
        <f>すべて_位置図情報!J1118</f>
        <v>A</v>
      </c>
      <c r="K40" s="78">
        <f>すべて_位置図情報!K1118</f>
        <v>0</v>
      </c>
      <c r="L40" s="79">
        <f>すべて_位置図情報!L1118</f>
        <v>1992</v>
      </c>
      <c r="M40" s="79" t="str">
        <f>すべて_位置図情報!M1118</f>
        <v>b</v>
      </c>
      <c r="N40" s="79" t="str">
        <f>すべて_位置図情報!N1118</f>
        <v>b</v>
      </c>
      <c r="O40" s="79" t="str">
        <f>すべて_位置図情報!O1118</f>
        <v/>
      </c>
      <c r="P40" s="79" t="str">
        <f>すべて_位置図情報!P1118</f>
        <v>D</v>
      </c>
      <c r="Q40" s="79" t="str">
        <f>すべて_位置図情報!Q1118</f>
        <v>無</v>
      </c>
      <c r="R40" s="79" t="str">
        <f>すべて_位置図情報!R1118</f>
        <v>指定管理（利用料金施設）</v>
      </c>
      <c r="S40" s="126" t="str">
        <f>すべて_位置図情報!S1118</f>
        <v>建設局</v>
      </c>
      <c r="T40" s="126" t="str">
        <f>すべて_位置図情報!T1118</f>
        <v>総務部</v>
      </c>
      <c r="U40" s="126" t="str">
        <f>すべて_位置図情報!U1118</f>
        <v>管理課</v>
      </c>
      <c r="V40" s="126" t="str">
        <f>すべて_位置図情報!V1118</f>
        <v>自転車対策担当</v>
      </c>
      <c r="W40" s="116" t="str">
        <f>すべて_位置図情報!W1118</f>
        <v>都島区</v>
      </c>
      <c r="X40" s="116" t="str">
        <f>すべて_位置図情報!X1118</f>
        <v>一般施設</v>
      </c>
      <c r="Y40" s="114">
        <f>すべて_位置図情報!Y1118</f>
        <v>35</v>
      </c>
      <c r="Z40" s="127">
        <f>すべて_位置図情報!Z1118</f>
        <v>0</v>
      </c>
      <c r="AA40" s="145">
        <f>すべて_位置図情報!AA1118</f>
        <v>0</v>
      </c>
      <c r="AB40" s="144">
        <f>すべて_位置図情報!AB1118</f>
        <v>0</v>
      </c>
      <c r="AC40" s="145">
        <f>すべて_位置図情報!AC1118</f>
        <v>0</v>
      </c>
      <c r="AD40" s="145">
        <f>すべて_位置図情報!AD1118</f>
        <v>0</v>
      </c>
      <c r="AE40" s="62">
        <f>すべて_位置図情報!AF1118</f>
        <v>0</v>
      </c>
      <c r="AF40" s="62">
        <f>すべて_位置図情報!AG1118</f>
        <v>0</v>
      </c>
      <c r="AG40" s="62">
        <f>すべて_位置図情報!AH1118</f>
        <v>0</v>
      </c>
      <c r="AH40" s="62">
        <f>すべて_位置図情報!AI1118</f>
        <v>0</v>
      </c>
      <c r="AI40" s="62">
        <f>すべて_位置図情報!AJ1118</f>
        <v>0</v>
      </c>
      <c r="AJ40" s="62">
        <f>すべて_位置図情報!AK1118</f>
        <v>0</v>
      </c>
      <c r="AK40" s="62" t="e">
        <f>すべて_位置図情報!#REF!</f>
        <v>#REF!</v>
      </c>
    </row>
    <row r="41" spans="1:37" ht="22.5" customHeight="1">
      <c r="A41" s="237">
        <f t="shared" si="0"/>
        <v>36</v>
      </c>
      <c r="B41" s="7" t="str">
        <f>すべて_位置図情報!B1119</f>
        <v>インフラ関係施設</v>
      </c>
      <c r="C41" s="7" t="str">
        <f>すべて_位置図情報!C1119</f>
        <v>駐車場</v>
      </c>
      <c r="D41" s="7" t="str">
        <f>すべて_位置図情報!D1119</f>
        <v>自転車管理事務所</v>
      </c>
      <c r="E41" s="7" t="str">
        <f>すべて_位置図情報!E1119</f>
        <v>自転車駐車場管理事務所</v>
      </c>
      <c r="F41" s="74">
        <v>9</v>
      </c>
      <c r="G41" s="13" t="str" ph="1">
        <f>すべて_位置図情報!G1119</f>
        <v>都島駅自転車駐車場管理ボックス</v>
      </c>
      <c r="H41" s="126" t="str">
        <f>すべて_位置図情報!H1119</f>
        <v>大阪市都島区都島北通1-1</v>
      </c>
      <c r="I41" s="81">
        <f>すべて_位置図情報!I1119</f>
        <v>1.44</v>
      </c>
      <c r="J41" s="80" t="str">
        <f>すべて_位置図情報!J1119</f>
        <v>A</v>
      </c>
      <c r="K41" s="78">
        <f>すべて_位置図情報!K1119</f>
        <v>0</v>
      </c>
      <c r="L41" s="79">
        <f>すべて_位置図情報!L1119</f>
        <v>1988</v>
      </c>
      <c r="M41" s="79" t="str">
        <f>すべて_位置図情報!M1119</f>
        <v>b</v>
      </c>
      <c r="N41" s="79" t="str">
        <f>すべて_位置図情報!N1119</f>
        <v>b</v>
      </c>
      <c r="O41" s="79" t="str">
        <f>すべて_位置図情報!O1119</f>
        <v/>
      </c>
      <c r="P41" s="79" t="str">
        <f>すべて_位置図情報!P1119</f>
        <v>D</v>
      </c>
      <c r="Q41" s="79" t="str">
        <f>すべて_位置図情報!Q1119</f>
        <v>無</v>
      </c>
      <c r="R41" s="79" t="str">
        <f>すべて_位置図情報!R1119</f>
        <v>指定管理（利用料金施設）</v>
      </c>
      <c r="S41" s="126" t="str">
        <f>すべて_位置図情報!S1119</f>
        <v>建設局</v>
      </c>
      <c r="T41" s="126" t="str">
        <f>すべて_位置図情報!T1119</f>
        <v>総務部</v>
      </c>
      <c r="U41" s="126" t="str">
        <f>すべて_位置図情報!U1119</f>
        <v>管理課</v>
      </c>
      <c r="V41" s="126" t="str">
        <f>すべて_位置図情報!V1119</f>
        <v>自転車対策担当</v>
      </c>
      <c r="W41" s="116" t="str">
        <f>すべて_位置図情報!W1119</f>
        <v>都島区</v>
      </c>
      <c r="X41" s="116" t="str">
        <f>すべて_位置図情報!X1119</f>
        <v>一般施設</v>
      </c>
      <c r="Y41" s="114">
        <f>すべて_位置図情報!Y1119</f>
        <v>36</v>
      </c>
      <c r="Z41" s="127">
        <f>すべて_位置図情報!Z1119</f>
        <v>0</v>
      </c>
      <c r="AA41" s="145">
        <f>すべて_位置図情報!AA1119</f>
        <v>0</v>
      </c>
      <c r="AB41" s="144">
        <f>すべて_位置図情報!AB1119</f>
        <v>0</v>
      </c>
      <c r="AC41" s="145">
        <f>すべて_位置図情報!AC1119</f>
        <v>0</v>
      </c>
      <c r="AD41" s="145">
        <f>すべて_位置図情報!AD1119</f>
        <v>0</v>
      </c>
      <c r="AE41" s="62">
        <f>すべて_位置図情報!AF1119</f>
        <v>0</v>
      </c>
      <c r="AF41" s="62">
        <f>すべて_位置図情報!AG1119</f>
        <v>0</v>
      </c>
      <c r="AG41" s="62">
        <f>すべて_位置図情報!AH1119</f>
        <v>0</v>
      </c>
      <c r="AH41" s="62">
        <f>すべて_位置図情報!AI1119</f>
        <v>0</v>
      </c>
      <c r="AI41" s="62">
        <f>すべて_位置図情報!AJ1119</f>
        <v>0</v>
      </c>
      <c r="AJ41" s="62">
        <f>すべて_位置図情報!AK1119</f>
        <v>0</v>
      </c>
      <c r="AK41" s="62" t="e">
        <f>すべて_位置図情報!#REF!</f>
        <v>#REF!</v>
      </c>
    </row>
    <row r="42" spans="1:37" ht="22.5" customHeight="1">
      <c r="A42" s="237">
        <f t="shared" si="0"/>
        <v>37</v>
      </c>
      <c r="B42" s="7" t="str">
        <f>すべて_位置図情報!B1120</f>
        <v>インフラ関係施設</v>
      </c>
      <c r="C42" s="45" t="str">
        <f>すべて_位置図情報!C1120</f>
        <v>駐車場</v>
      </c>
      <c r="D42" s="45" t="str">
        <f>すべて_位置図情報!D1120</f>
        <v>自転車管理事務所</v>
      </c>
      <c r="E42" s="45" t="str">
        <f>すべて_位置図情報!E1120</f>
        <v>自転車駐車場管理事務所</v>
      </c>
      <c r="F42" s="74">
        <v>10</v>
      </c>
      <c r="G42" s="13" t="str" ph="1">
        <f>すべて_位置図情報!G1120</f>
        <v>野江内代駅自転車駐車場北側管理ボックス</v>
      </c>
      <c r="H42" s="126" t="str">
        <f>すべて_位置図情報!H1120</f>
        <v>大阪市都島区内代町1-16</v>
      </c>
      <c r="I42" s="81">
        <f>すべて_位置図情報!I1120</f>
        <v>1.44</v>
      </c>
      <c r="J42" s="80" t="str">
        <f>すべて_位置図情報!J1120</f>
        <v>A</v>
      </c>
      <c r="K42" s="78">
        <f>すべて_位置図情報!K1120</f>
        <v>0</v>
      </c>
      <c r="L42" s="79">
        <f>すべて_位置図情報!L1120</f>
        <v>1990</v>
      </c>
      <c r="M42" s="79" t="str">
        <f>すべて_位置図情報!M1120</f>
        <v>b</v>
      </c>
      <c r="N42" s="79" t="str">
        <f>すべて_位置図情報!N1120</f>
        <v>b</v>
      </c>
      <c r="O42" s="79" t="str">
        <f>すべて_位置図情報!O1120</f>
        <v/>
      </c>
      <c r="P42" s="79" t="str">
        <f>すべて_位置図情報!P1120</f>
        <v>D</v>
      </c>
      <c r="Q42" s="79" t="str">
        <f>すべて_位置図情報!Q1120</f>
        <v>無</v>
      </c>
      <c r="R42" s="79" t="str">
        <f>すべて_位置図情報!R1120</f>
        <v>指定管理（利用料金施設）</v>
      </c>
      <c r="S42" s="126" t="str">
        <f>すべて_位置図情報!S1120</f>
        <v>建設局</v>
      </c>
      <c r="T42" s="126" t="str">
        <f>すべて_位置図情報!T1120</f>
        <v>総務部</v>
      </c>
      <c r="U42" s="126" t="str">
        <f>すべて_位置図情報!U1120</f>
        <v>管理課</v>
      </c>
      <c r="V42" s="126" t="str">
        <f>すべて_位置図情報!V1120</f>
        <v>自転車対策担当</v>
      </c>
      <c r="W42" s="116" t="str">
        <f>すべて_位置図情報!W1120</f>
        <v>都島区</v>
      </c>
      <c r="X42" s="116" t="str">
        <f>すべて_位置図情報!X1120</f>
        <v>一般施設</v>
      </c>
      <c r="Y42" s="114">
        <f>すべて_位置図情報!Y1120</f>
        <v>37</v>
      </c>
      <c r="Z42" s="127">
        <f>すべて_位置図情報!Z1120</f>
        <v>0</v>
      </c>
      <c r="AA42" s="145">
        <f>すべて_位置図情報!AA1120</f>
        <v>0</v>
      </c>
      <c r="AB42" s="144">
        <f>すべて_位置図情報!AB1120</f>
        <v>0</v>
      </c>
      <c r="AC42" s="145">
        <f>すべて_位置図情報!AC1120</f>
        <v>0</v>
      </c>
      <c r="AD42" s="145">
        <f>すべて_位置図情報!AD1120</f>
        <v>0</v>
      </c>
      <c r="AE42" s="60">
        <f>すべて_位置図情報!AF1120</f>
        <v>0</v>
      </c>
      <c r="AF42" s="60">
        <f>すべて_位置図情報!AG1120</f>
        <v>0</v>
      </c>
      <c r="AG42" s="60">
        <f>すべて_位置図情報!AH1120</f>
        <v>0</v>
      </c>
      <c r="AH42" s="60">
        <f>すべて_位置図情報!AI1120</f>
        <v>0</v>
      </c>
      <c r="AI42" s="60">
        <f>すべて_位置図情報!AJ1120</f>
        <v>0</v>
      </c>
      <c r="AJ42" s="60">
        <f>すべて_位置図情報!AK1120</f>
        <v>0</v>
      </c>
      <c r="AK42" s="60" t="e">
        <f>すべて_位置図情報!#REF!</f>
        <v>#REF!</v>
      </c>
    </row>
    <row r="43" spans="1:37" ht="24" customHeight="1">
      <c r="A43" s="237">
        <f t="shared" si="0"/>
        <v>38</v>
      </c>
      <c r="B43" s="7" t="str">
        <f>すべて_位置図情報!B1271</f>
        <v>インフラ関係施設</v>
      </c>
      <c r="C43" s="44" t="str">
        <f>すべて_位置図情報!C1271</f>
        <v>公園付帯施設</v>
      </c>
      <c r="D43" s="44" t="str">
        <f>すべて_位置図情報!D1271</f>
        <v>公園付帯施設</v>
      </c>
      <c r="E43" s="86" t="str">
        <f>すべて_位置図情報!E1271</f>
        <v>公園付帯施設</v>
      </c>
      <c r="F43" s="74">
        <v>1</v>
      </c>
      <c r="G43" s="13" t="str" ph="1">
        <f>すべて_位置図情報!G1271</f>
        <v>桜之宮公園</v>
      </c>
      <c r="H43" s="126" t="str">
        <f>すべて_位置図情報!H1271</f>
        <v>大阪市都島区中野町1-10外</v>
      </c>
      <c r="I43" s="81">
        <f>すべて_位置図情報!I1271</f>
        <v>1607.06</v>
      </c>
      <c r="J43" s="80" t="str">
        <f>すべて_位置図情報!J1271</f>
        <v>B</v>
      </c>
      <c r="K43" s="78">
        <f>すべて_位置図情報!K1271</f>
        <v>0</v>
      </c>
      <c r="L43" s="79">
        <f>すべて_位置図情報!L1271</f>
        <v>1974</v>
      </c>
      <c r="M43" s="79" t="str">
        <f>すべて_位置図情報!M1271</f>
        <v>d</v>
      </c>
      <c r="N43" s="79" t="str">
        <f>すべて_位置図情報!N1271</f>
        <v>d</v>
      </c>
      <c r="O43" s="79" t="str">
        <f>すべて_位置図情報!O1271</f>
        <v/>
      </c>
      <c r="P43" s="79" t="str">
        <f>すべて_位置図情報!P1271</f>
        <v>K</v>
      </c>
      <c r="Q43" s="79" t="str">
        <f>すべて_位置図情報!Q1271</f>
        <v>無</v>
      </c>
      <c r="R43" s="79" t="str">
        <f>すべて_位置図情報!R1271</f>
        <v>直営</v>
      </c>
      <c r="S43" s="126" t="str">
        <f>すべて_位置図情報!S1271</f>
        <v>建設局</v>
      </c>
      <c r="T43" s="126" t="str">
        <f>すべて_位置図情報!T1271</f>
        <v>公園緑化部</v>
      </c>
      <c r="U43" s="126" t="str">
        <f>すべて_位置図情報!U1271</f>
        <v>公園課</v>
      </c>
      <c r="V43" s="124" t="str">
        <f>すべて_位置図情報!V1271</f>
        <v>－</v>
      </c>
      <c r="W43" s="116" t="str">
        <f>すべて_位置図情報!W1271</f>
        <v>都島区</v>
      </c>
      <c r="X43" s="116" t="str">
        <f>すべて_位置図情報!X1271</f>
        <v>一般施設</v>
      </c>
      <c r="Y43" s="114">
        <f>すべて_位置図情報!Y1271</f>
        <v>38</v>
      </c>
      <c r="Z43" s="127">
        <f>すべて_位置図情報!Z1271</f>
        <v>0</v>
      </c>
      <c r="AA43" s="143" t="str">
        <f>すべて_位置図情報!AA1271</f>
        <v>〇</v>
      </c>
      <c r="AB43" s="144">
        <f>すべて_位置図情報!AB1271</f>
        <v>0</v>
      </c>
      <c r="AC43" s="143" t="str">
        <f>すべて_位置図情報!AC1271</f>
        <v>〇</v>
      </c>
      <c r="AD43" s="143" t="str">
        <f>すべて_位置図情報!AD1271</f>
        <v>〇</v>
      </c>
      <c r="AE43" s="56" t="str">
        <f>すべて_位置図情報!AF1271</f>
        <v>〇</v>
      </c>
      <c r="AF43" s="56">
        <f>すべて_位置図情報!AG1271</f>
        <v>0</v>
      </c>
      <c r="AG43" s="56">
        <f>すべて_位置図情報!AH1271</f>
        <v>0</v>
      </c>
      <c r="AH43" s="56">
        <f>すべて_位置図情報!AI1271</f>
        <v>0</v>
      </c>
      <c r="AI43" s="56">
        <f>すべて_位置図情報!AJ1271</f>
        <v>0</v>
      </c>
      <c r="AJ43" s="56">
        <f>すべて_位置図情報!AK1271</f>
        <v>0</v>
      </c>
      <c r="AK43" s="56" t="e">
        <f>すべて_位置図情報!#REF!</f>
        <v>#REF!</v>
      </c>
    </row>
    <row r="44" spans="1:37" ht="22.5" customHeight="1">
      <c r="A44" s="237">
        <f t="shared" si="0"/>
        <v>39</v>
      </c>
      <c r="B44" s="7" t="str">
        <f>すべて_位置図情報!B1272</f>
        <v>インフラ関係施設</v>
      </c>
      <c r="C44" s="7" t="str">
        <f>すべて_位置図情報!C1272</f>
        <v>公園付帯施設</v>
      </c>
      <c r="D44" s="7" t="str">
        <f>すべて_位置図情報!D1272</f>
        <v>公園付帯施設</v>
      </c>
      <c r="E44" s="43" t="str">
        <f>すべて_位置図情報!E1272</f>
        <v>公園付帯施設</v>
      </c>
      <c r="F44" s="74">
        <v>2</v>
      </c>
      <c r="G44" s="13" t="str" ph="1">
        <f>すべて_位置図情報!G1272</f>
        <v>都島中央公園</v>
      </c>
      <c r="H44" s="126" t="str">
        <f>すべて_位置図情報!H1272</f>
        <v>大阪市都島区中野町5-15</v>
      </c>
      <c r="I44" s="81">
        <f>すべて_位置図情報!I1272</f>
        <v>18</v>
      </c>
      <c r="J44" s="80" t="str">
        <f>すべて_位置図情報!J1272</f>
        <v>A</v>
      </c>
      <c r="K44" s="78">
        <f>すべて_位置図情報!K1272</f>
        <v>0</v>
      </c>
      <c r="L44" s="79">
        <f>すべて_位置図情報!L1272</f>
        <v>1994</v>
      </c>
      <c r="M44" s="79" t="str">
        <f>すべて_位置図情報!M1272</f>
        <v>b</v>
      </c>
      <c r="N44" s="79" t="str">
        <f>すべて_位置図情報!N1272</f>
        <v>b</v>
      </c>
      <c r="O44" s="79" t="str">
        <f>すべて_位置図情報!O1272</f>
        <v/>
      </c>
      <c r="P44" s="79" t="str">
        <f>すべて_位置図情報!P1272</f>
        <v>D</v>
      </c>
      <c r="Q44" s="79" t="str">
        <f>すべて_位置図情報!Q1272</f>
        <v>無</v>
      </c>
      <c r="R44" s="79" t="str">
        <f>すべて_位置図情報!R1272</f>
        <v>直営</v>
      </c>
      <c r="S44" s="126" t="str">
        <f>すべて_位置図情報!S1272</f>
        <v>建設局</v>
      </c>
      <c r="T44" s="126" t="str">
        <f>すべて_位置図情報!T1272</f>
        <v>公園緑化部</v>
      </c>
      <c r="U44" s="126" t="str">
        <f>すべて_位置図情報!U1272</f>
        <v>公園課</v>
      </c>
      <c r="V44" s="124" t="str">
        <f>すべて_位置図情報!V1272</f>
        <v>－</v>
      </c>
      <c r="W44" s="116" t="str">
        <f>すべて_位置図情報!W1272</f>
        <v>都島区</v>
      </c>
      <c r="X44" s="116" t="str">
        <f>すべて_位置図情報!X1272</f>
        <v>一般施設</v>
      </c>
      <c r="Y44" s="114">
        <f>すべて_位置図情報!Y1272</f>
        <v>39</v>
      </c>
      <c r="Z44" s="127">
        <f>すべて_位置図情報!Z1272</f>
        <v>0</v>
      </c>
      <c r="AA44" s="145">
        <f>すべて_位置図情報!AA1272</f>
        <v>0</v>
      </c>
      <c r="AB44" s="144">
        <f>すべて_位置図情報!AB1272</f>
        <v>0</v>
      </c>
      <c r="AC44" s="145">
        <f>すべて_位置図情報!AC1272</f>
        <v>0</v>
      </c>
      <c r="AD44" s="145">
        <f>すべて_位置図情報!AD1272</f>
        <v>0</v>
      </c>
      <c r="AE44" s="60">
        <f>すべて_位置図情報!AF1272</f>
        <v>0</v>
      </c>
      <c r="AF44" s="60">
        <f>すべて_位置図情報!AG1272</f>
        <v>0</v>
      </c>
      <c r="AG44" s="60">
        <f>すべて_位置図情報!AH1272</f>
        <v>0</v>
      </c>
      <c r="AH44" s="60">
        <f>すべて_位置図情報!AI1272</f>
        <v>0</v>
      </c>
      <c r="AI44" s="60">
        <f>すべて_位置図情報!AJ1272</f>
        <v>0</v>
      </c>
      <c r="AJ44" s="60">
        <f>すべて_位置図情報!AK1272</f>
        <v>0</v>
      </c>
      <c r="AK44" s="60" t="e">
        <f>すべて_位置図情報!#REF!</f>
        <v>#REF!</v>
      </c>
    </row>
    <row r="45" spans="1:37" ht="22.5" customHeight="1">
      <c r="A45" s="237">
        <f t="shared" si="0"/>
        <v>40</v>
      </c>
      <c r="B45" s="7" t="str">
        <f>すべて_位置図情報!B1273</f>
        <v>インフラ関係施設</v>
      </c>
      <c r="C45" s="7" t="str">
        <f>すべて_位置図情報!C1273</f>
        <v>公園付帯施設</v>
      </c>
      <c r="D45" s="7" t="str">
        <f>すべて_位置図情報!D1273</f>
        <v>公園付帯施設</v>
      </c>
      <c r="E45" s="43" t="str">
        <f>すべて_位置図情報!E1273</f>
        <v>公園付帯施設</v>
      </c>
      <c r="F45" s="74">
        <v>3</v>
      </c>
      <c r="G45" s="13" t="str" ph="1">
        <f>すべて_位置図情報!G1273</f>
        <v>内代公園</v>
      </c>
      <c r="H45" s="126" t="str">
        <f>すべて_位置図情報!H1273</f>
        <v>大阪市都島区内代町3-3</v>
      </c>
      <c r="I45" s="81">
        <f>すべて_位置図情報!I1273</f>
        <v>10.8</v>
      </c>
      <c r="J45" s="80" t="str">
        <f>すべて_位置図情報!J1273</f>
        <v>A</v>
      </c>
      <c r="K45" s="78">
        <f>すべて_位置図情報!K1273</f>
        <v>0</v>
      </c>
      <c r="L45" s="79">
        <f>すべて_位置図情報!L1273</f>
        <v>1994</v>
      </c>
      <c r="M45" s="79" t="str">
        <f>すべて_位置図情報!M1273</f>
        <v>b</v>
      </c>
      <c r="N45" s="79" t="str">
        <f>すべて_位置図情報!N1273</f>
        <v>b</v>
      </c>
      <c r="O45" s="79" t="str">
        <f>すべて_位置図情報!O1273</f>
        <v/>
      </c>
      <c r="P45" s="79" t="str">
        <f>すべて_位置図情報!P1273</f>
        <v>D</v>
      </c>
      <c r="Q45" s="79" t="str">
        <f>すべて_位置図情報!Q1273</f>
        <v>無</v>
      </c>
      <c r="R45" s="79" t="str">
        <f>すべて_位置図情報!R1273</f>
        <v>直営</v>
      </c>
      <c r="S45" s="126" t="str">
        <f>すべて_位置図情報!S1273</f>
        <v>建設局</v>
      </c>
      <c r="T45" s="126" t="str">
        <f>すべて_位置図情報!T1273</f>
        <v>公園緑化部</v>
      </c>
      <c r="U45" s="126" t="str">
        <f>すべて_位置図情報!U1273</f>
        <v>公園課</v>
      </c>
      <c r="V45" s="124" t="str">
        <f>すべて_位置図情報!V1273</f>
        <v>－</v>
      </c>
      <c r="W45" s="116" t="str">
        <f>すべて_位置図情報!W1273</f>
        <v>都島区</v>
      </c>
      <c r="X45" s="116" t="str">
        <f>すべて_位置図情報!X1273</f>
        <v>一般施設</v>
      </c>
      <c r="Y45" s="114">
        <f>すべて_位置図情報!Y1273</f>
        <v>40</v>
      </c>
      <c r="Z45" s="127">
        <f>すべて_位置図情報!Z1273</f>
        <v>0</v>
      </c>
      <c r="AA45" s="145">
        <f>すべて_位置図情報!AA1273</f>
        <v>0</v>
      </c>
      <c r="AB45" s="144">
        <f>すべて_位置図情報!AB1273</f>
        <v>0</v>
      </c>
      <c r="AC45" s="145">
        <f>すべて_位置図情報!AC1273</f>
        <v>0</v>
      </c>
      <c r="AD45" s="145">
        <f>すべて_位置図情報!AD1273</f>
        <v>0</v>
      </c>
      <c r="AE45" s="60">
        <f>すべて_位置図情報!AF1273</f>
        <v>0</v>
      </c>
      <c r="AF45" s="60">
        <f>すべて_位置図情報!AG1273</f>
        <v>0</v>
      </c>
      <c r="AG45" s="60">
        <f>すべて_位置図情報!AH1273</f>
        <v>0</v>
      </c>
      <c r="AH45" s="60">
        <f>すべて_位置図情報!AI1273</f>
        <v>0</v>
      </c>
      <c r="AI45" s="60">
        <f>すべて_位置図情報!AJ1273</f>
        <v>0</v>
      </c>
      <c r="AJ45" s="60">
        <f>すべて_位置図情報!AK1273</f>
        <v>0</v>
      </c>
      <c r="AK45" s="60" t="e">
        <f>すべて_位置図情報!#REF!</f>
        <v>#REF!</v>
      </c>
    </row>
    <row r="46" spans="1:37" ht="22.5" customHeight="1">
      <c r="A46" s="237">
        <f t="shared" si="0"/>
        <v>41</v>
      </c>
      <c r="B46" s="7" t="str">
        <f>すべて_位置図情報!B1274</f>
        <v>インフラ関係施設</v>
      </c>
      <c r="C46" s="7" t="str">
        <f>すべて_位置図情報!C1274</f>
        <v>公園付帯施設</v>
      </c>
      <c r="D46" s="7" t="str">
        <f>すべて_位置図情報!D1274</f>
        <v>公園付帯施設</v>
      </c>
      <c r="E46" s="43" t="str">
        <f>すべて_位置図情報!E1274</f>
        <v>公園付帯施設</v>
      </c>
      <c r="F46" s="74">
        <v>4</v>
      </c>
      <c r="G46" s="13" t="str" ph="1">
        <f>すべて_位置図情報!G1274</f>
        <v>都島公園</v>
      </c>
      <c r="H46" s="126" t="str">
        <f>すべて_位置図情報!H1274</f>
        <v>大阪市都島区中通2-22</v>
      </c>
      <c r="I46" s="81">
        <f>すべて_位置図情報!I1274</f>
        <v>14.34</v>
      </c>
      <c r="J46" s="80" t="str">
        <f>すべて_位置図情報!J1274</f>
        <v>A</v>
      </c>
      <c r="K46" s="78">
        <f>すべて_位置図情報!K1274</f>
        <v>0</v>
      </c>
      <c r="L46" s="79">
        <f>すべて_位置図情報!L1274</f>
        <v>1998</v>
      </c>
      <c r="M46" s="79" t="str">
        <f>すべて_位置図情報!M1274</f>
        <v>b</v>
      </c>
      <c r="N46" s="79" t="str">
        <f>すべて_位置図情報!N1274</f>
        <v>b</v>
      </c>
      <c r="O46" s="79" t="str">
        <f>すべて_位置図情報!O1274</f>
        <v/>
      </c>
      <c r="P46" s="79" t="str">
        <f>すべて_位置図情報!P1274</f>
        <v>D</v>
      </c>
      <c r="Q46" s="79" t="str">
        <f>すべて_位置図情報!Q1274</f>
        <v>無</v>
      </c>
      <c r="R46" s="79" t="str">
        <f>すべて_位置図情報!R1274</f>
        <v>直営</v>
      </c>
      <c r="S46" s="126" t="str">
        <f>すべて_位置図情報!S1274</f>
        <v>建設局</v>
      </c>
      <c r="T46" s="126" t="str">
        <f>すべて_位置図情報!T1274</f>
        <v>公園緑化部</v>
      </c>
      <c r="U46" s="126" t="str">
        <f>すべて_位置図情報!U1274</f>
        <v>公園課</v>
      </c>
      <c r="V46" s="124" t="str">
        <f>すべて_位置図情報!V1274</f>
        <v>－</v>
      </c>
      <c r="W46" s="116" t="str">
        <f>すべて_位置図情報!W1274</f>
        <v>都島区</v>
      </c>
      <c r="X46" s="116" t="str">
        <f>すべて_位置図情報!X1274</f>
        <v>一般施設</v>
      </c>
      <c r="Y46" s="114">
        <f>すべて_位置図情報!Y1274</f>
        <v>41</v>
      </c>
      <c r="Z46" s="127">
        <f>すべて_位置図情報!Z1274</f>
        <v>0</v>
      </c>
      <c r="AA46" s="145">
        <f>すべて_位置図情報!AA1274</f>
        <v>0</v>
      </c>
      <c r="AB46" s="144">
        <f>すべて_位置図情報!AB1274</f>
        <v>0</v>
      </c>
      <c r="AC46" s="145">
        <f>すべて_位置図情報!AC1274</f>
        <v>0</v>
      </c>
      <c r="AD46" s="145">
        <f>すべて_位置図情報!AD1274</f>
        <v>0</v>
      </c>
      <c r="AE46" s="60">
        <f>すべて_位置図情報!AF1274</f>
        <v>0</v>
      </c>
      <c r="AF46" s="60">
        <f>すべて_位置図情報!AG1274</f>
        <v>0</v>
      </c>
      <c r="AG46" s="60">
        <f>すべて_位置図情報!AH1274</f>
        <v>0</v>
      </c>
      <c r="AH46" s="60">
        <f>すべて_位置図情報!AI1274</f>
        <v>0</v>
      </c>
      <c r="AI46" s="60">
        <f>すべて_位置図情報!AJ1274</f>
        <v>0</v>
      </c>
      <c r="AJ46" s="60">
        <f>すべて_位置図情報!AK1274</f>
        <v>0</v>
      </c>
      <c r="AK46" s="60" t="e">
        <f>すべて_位置図情報!#REF!</f>
        <v>#REF!</v>
      </c>
    </row>
    <row r="47" spans="1:37" ht="22.5" customHeight="1">
      <c r="A47" s="237">
        <f t="shared" si="0"/>
        <v>42</v>
      </c>
      <c r="B47" s="7" t="str">
        <f>すべて_位置図情報!B1275</f>
        <v>インフラ関係施設</v>
      </c>
      <c r="C47" s="7" t="str">
        <f>すべて_位置図情報!C1275</f>
        <v>公園付帯施設</v>
      </c>
      <c r="D47" s="7" t="str">
        <f>すべて_位置図情報!D1275</f>
        <v>公園付帯施設</v>
      </c>
      <c r="E47" s="43" t="str">
        <f>すべて_位置図情報!E1275</f>
        <v>公園付帯施設</v>
      </c>
      <c r="F47" s="74">
        <v>5</v>
      </c>
      <c r="G47" s="13" t="str" ph="1">
        <f>すべて_位置図情報!G1275</f>
        <v>毛馬中央公園</v>
      </c>
      <c r="H47" s="126" t="str">
        <f>すべて_位置図情報!H1275</f>
        <v>大阪市都島区毛馬町4-1</v>
      </c>
      <c r="I47" s="81">
        <f>すべて_位置図情報!I1275</f>
        <v>19.2</v>
      </c>
      <c r="J47" s="80" t="str">
        <f>すべて_位置図情報!J1275</f>
        <v>A</v>
      </c>
      <c r="K47" s="78">
        <f>すべて_位置図情報!K1275</f>
        <v>0</v>
      </c>
      <c r="L47" s="79">
        <f>すべて_位置図情報!L1275</f>
        <v>1997</v>
      </c>
      <c r="M47" s="79" t="str">
        <f>すべて_位置図情報!M1275</f>
        <v>b</v>
      </c>
      <c r="N47" s="79" t="str">
        <f>すべて_位置図情報!N1275</f>
        <v>b</v>
      </c>
      <c r="O47" s="79" t="str">
        <f>すべて_位置図情報!O1275</f>
        <v/>
      </c>
      <c r="P47" s="79" t="str">
        <f>すべて_位置図情報!P1275</f>
        <v>D</v>
      </c>
      <c r="Q47" s="79" t="str">
        <f>すべて_位置図情報!Q1275</f>
        <v>無</v>
      </c>
      <c r="R47" s="79" t="str">
        <f>すべて_位置図情報!R1275</f>
        <v>直営</v>
      </c>
      <c r="S47" s="126" t="str">
        <f>すべて_位置図情報!S1275</f>
        <v>建設局</v>
      </c>
      <c r="T47" s="126" t="str">
        <f>すべて_位置図情報!T1275</f>
        <v>公園緑化部</v>
      </c>
      <c r="U47" s="126" t="str">
        <f>すべて_位置図情報!U1275</f>
        <v>公園課</v>
      </c>
      <c r="V47" s="124" t="str">
        <f>すべて_位置図情報!V1275</f>
        <v>－</v>
      </c>
      <c r="W47" s="116" t="str">
        <f>すべて_位置図情報!W1275</f>
        <v>都島区</v>
      </c>
      <c r="X47" s="116" t="str">
        <f>すべて_位置図情報!X1275</f>
        <v>一般施設</v>
      </c>
      <c r="Y47" s="114">
        <f>すべて_位置図情報!Y1275</f>
        <v>42</v>
      </c>
      <c r="Z47" s="127">
        <f>すべて_位置図情報!Z1275</f>
        <v>0</v>
      </c>
      <c r="AA47" s="145">
        <f>すべて_位置図情報!AA1275</f>
        <v>0</v>
      </c>
      <c r="AB47" s="144">
        <f>すべて_位置図情報!AB1275</f>
        <v>0</v>
      </c>
      <c r="AC47" s="145">
        <f>すべて_位置図情報!AC1275</f>
        <v>0</v>
      </c>
      <c r="AD47" s="145">
        <f>すべて_位置図情報!AD1275</f>
        <v>0</v>
      </c>
      <c r="AE47" s="60">
        <f>すべて_位置図情報!AF1275</f>
        <v>0</v>
      </c>
      <c r="AF47" s="60">
        <f>すべて_位置図情報!AG1275</f>
        <v>0</v>
      </c>
      <c r="AG47" s="60">
        <f>すべて_位置図情報!AH1275</f>
        <v>0</v>
      </c>
      <c r="AH47" s="60">
        <f>すべて_位置図情報!AI1275</f>
        <v>0</v>
      </c>
      <c r="AI47" s="60">
        <f>すべて_位置図情報!AJ1275</f>
        <v>0</v>
      </c>
      <c r="AJ47" s="60">
        <f>すべて_位置図情報!AK1275</f>
        <v>0</v>
      </c>
      <c r="AK47" s="60" t="e">
        <f>すべて_位置図情報!#REF!</f>
        <v>#REF!</v>
      </c>
    </row>
    <row r="48" spans="1:37" ht="22.5" customHeight="1">
      <c r="A48" s="237">
        <f t="shared" si="0"/>
        <v>43</v>
      </c>
      <c r="B48" s="7" t="str">
        <f>すべて_位置図情報!B1276</f>
        <v>インフラ関係施設</v>
      </c>
      <c r="C48" s="7" t="str">
        <f>すべて_位置図情報!C1276</f>
        <v>公園付帯施設</v>
      </c>
      <c r="D48" s="7" t="str">
        <f>すべて_位置図情報!D1276</f>
        <v>公園付帯施設</v>
      </c>
      <c r="E48" s="43" t="str">
        <f>すべて_位置図情報!E1276</f>
        <v>公園付帯施設</v>
      </c>
      <c r="F48" s="74">
        <v>6</v>
      </c>
      <c r="G48" s="13" t="str" ph="1">
        <f>すべて_位置図情報!G1276</f>
        <v>友渕中央公園</v>
      </c>
      <c r="H48" s="126" t="str">
        <f>すべて_位置図情報!H1276</f>
        <v>大阪市都島区友淵町1-3</v>
      </c>
      <c r="I48" s="81">
        <f>すべて_位置図情報!I1276</f>
        <v>6.17</v>
      </c>
      <c r="J48" s="80" t="str">
        <f>すべて_位置図情報!J1276</f>
        <v>A</v>
      </c>
      <c r="K48" s="78">
        <f>すべて_位置図情報!K1276</f>
        <v>0</v>
      </c>
      <c r="L48" s="79">
        <f>すべて_位置図情報!L1276</f>
        <v>1992</v>
      </c>
      <c r="M48" s="79" t="str">
        <f>すべて_位置図情報!M1276</f>
        <v>b</v>
      </c>
      <c r="N48" s="79" t="str">
        <f>すべて_位置図情報!N1276</f>
        <v>b</v>
      </c>
      <c r="O48" s="79" t="str">
        <f>すべて_位置図情報!O1276</f>
        <v/>
      </c>
      <c r="P48" s="79" t="str">
        <f>すべて_位置図情報!P1276</f>
        <v>D</v>
      </c>
      <c r="Q48" s="79" t="str">
        <f>すべて_位置図情報!Q1276</f>
        <v>無</v>
      </c>
      <c r="R48" s="79" t="str">
        <f>すべて_位置図情報!R1276</f>
        <v>直営</v>
      </c>
      <c r="S48" s="126" t="str">
        <f>すべて_位置図情報!S1276</f>
        <v>建設局</v>
      </c>
      <c r="T48" s="126" t="str">
        <f>すべて_位置図情報!T1276</f>
        <v>公園緑化部</v>
      </c>
      <c r="U48" s="126" t="str">
        <f>すべて_位置図情報!U1276</f>
        <v>公園課</v>
      </c>
      <c r="V48" s="124" t="str">
        <f>すべて_位置図情報!V1276</f>
        <v>－</v>
      </c>
      <c r="W48" s="116" t="str">
        <f>すべて_位置図情報!W1276</f>
        <v>都島区</v>
      </c>
      <c r="X48" s="116" t="str">
        <f>すべて_位置図情報!X1276</f>
        <v>一般施設</v>
      </c>
      <c r="Y48" s="114">
        <f>すべて_位置図情報!Y1276</f>
        <v>43</v>
      </c>
      <c r="Z48" s="127">
        <f>すべて_位置図情報!Z1276</f>
        <v>0</v>
      </c>
      <c r="AA48" s="145">
        <f>すべて_位置図情報!AA1276</f>
        <v>0</v>
      </c>
      <c r="AB48" s="144">
        <f>すべて_位置図情報!AB1276</f>
        <v>0</v>
      </c>
      <c r="AC48" s="145">
        <f>すべて_位置図情報!AC1276</f>
        <v>0</v>
      </c>
      <c r="AD48" s="145">
        <f>すべて_位置図情報!AD1276</f>
        <v>0</v>
      </c>
      <c r="AE48" s="60">
        <f>すべて_位置図情報!AF1276</f>
        <v>0</v>
      </c>
      <c r="AF48" s="60">
        <f>すべて_位置図情報!AG1276</f>
        <v>0</v>
      </c>
      <c r="AG48" s="60">
        <f>すべて_位置図情報!AH1276</f>
        <v>0</v>
      </c>
      <c r="AH48" s="60">
        <f>すべて_位置図情報!AI1276</f>
        <v>0</v>
      </c>
      <c r="AI48" s="60">
        <f>すべて_位置図情報!AJ1276</f>
        <v>0</v>
      </c>
      <c r="AJ48" s="60">
        <f>すべて_位置図情報!AK1276</f>
        <v>0</v>
      </c>
      <c r="AK48" s="60" t="e">
        <f>すべて_位置図情報!#REF!</f>
        <v>#REF!</v>
      </c>
    </row>
    <row r="49" spans="1:37" ht="22.5" customHeight="1">
      <c r="A49" s="237">
        <f t="shared" si="0"/>
        <v>44</v>
      </c>
      <c r="B49" s="45" t="str">
        <f>すべて_位置図情報!B1277</f>
        <v>インフラ関係施設</v>
      </c>
      <c r="C49" s="45" t="str">
        <f>すべて_位置図情報!C1277</f>
        <v>公園付帯施設</v>
      </c>
      <c r="D49" s="45" t="str">
        <f>すべて_位置図情報!D1277</f>
        <v>公園付帯施設</v>
      </c>
      <c r="E49" s="48" t="str">
        <f>すべて_位置図情報!E1277</f>
        <v>公園付帯施設</v>
      </c>
      <c r="F49" s="74">
        <v>7</v>
      </c>
      <c r="G49" s="13" t="str" ph="1">
        <f>すべて_位置図情報!G1277</f>
        <v>蕪村公園</v>
      </c>
      <c r="H49" s="126" t="str">
        <f>すべて_位置図情報!H1277</f>
        <v>大阪市都島区毛馬町1-12</v>
      </c>
      <c r="I49" s="81">
        <f>すべて_位置図情報!I1277</f>
        <v>21.12</v>
      </c>
      <c r="J49" s="80" t="str">
        <f>すべて_位置図情報!J1277</f>
        <v>A</v>
      </c>
      <c r="K49" s="78">
        <f>すべて_位置図情報!K1277</f>
        <v>0</v>
      </c>
      <c r="L49" s="79">
        <f>すべて_位置図情報!L1277</f>
        <v>2009</v>
      </c>
      <c r="M49" s="79" t="str">
        <f>すべて_位置図情報!M1277</f>
        <v>a</v>
      </c>
      <c r="N49" s="79" t="str">
        <f>すべて_位置図情報!N1277</f>
        <v>a</v>
      </c>
      <c r="O49" s="79" t="str">
        <f>すべて_位置図情報!O1277</f>
        <v/>
      </c>
      <c r="P49" s="79" t="str">
        <f>すべて_位置図情報!P1277</f>
        <v>A</v>
      </c>
      <c r="Q49" s="79" t="str">
        <f>すべて_位置図情報!Q1277</f>
        <v>無</v>
      </c>
      <c r="R49" s="79" t="str">
        <f>すべて_位置図情報!R1277</f>
        <v>直営</v>
      </c>
      <c r="S49" s="126" t="str">
        <f>すべて_位置図情報!S1277</f>
        <v>建設局</v>
      </c>
      <c r="T49" s="126" t="str">
        <f>すべて_位置図情報!T1277</f>
        <v>公園緑化部</v>
      </c>
      <c r="U49" s="126" t="str">
        <f>すべて_位置図情報!U1277</f>
        <v>公園課</v>
      </c>
      <c r="V49" s="124" t="str">
        <f>すべて_位置図情報!V1277</f>
        <v>－</v>
      </c>
      <c r="W49" s="116" t="str">
        <f>すべて_位置図情報!W1277</f>
        <v>都島区</v>
      </c>
      <c r="X49" s="116" t="str">
        <f>すべて_位置図情報!X1277</f>
        <v>一般施設</v>
      </c>
      <c r="Y49" s="114">
        <f>すべて_位置図情報!Y1277</f>
        <v>44</v>
      </c>
      <c r="Z49" s="127">
        <f>すべて_位置図情報!Z1277</f>
        <v>0</v>
      </c>
      <c r="AA49" s="145">
        <f>すべて_位置図情報!AA1277</f>
        <v>0</v>
      </c>
      <c r="AB49" s="144">
        <f>すべて_位置図情報!AB1277</f>
        <v>0</v>
      </c>
      <c r="AC49" s="145">
        <f>すべて_位置図情報!AC1277</f>
        <v>0</v>
      </c>
      <c r="AD49" s="145">
        <f>すべて_位置図情報!AD1277</f>
        <v>0</v>
      </c>
      <c r="AE49" s="60">
        <f>すべて_位置図情報!AF1277</f>
        <v>0</v>
      </c>
      <c r="AF49" s="60">
        <f>すべて_位置図情報!AG1277</f>
        <v>0</v>
      </c>
      <c r="AG49" s="60">
        <f>すべて_位置図情報!AH1277</f>
        <v>0</v>
      </c>
      <c r="AH49" s="60">
        <f>すべて_位置図情報!AI1277</f>
        <v>0</v>
      </c>
      <c r="AI49" s="60">
        <f>すべて_位置図情報!AJ1277</f>
        <v>0</v>
      </c>
      <c r="AJ49" s="60">
        <f>すべて_位置図情報!AK1277</f>
        <v>0</v>
      </c>
      <c r="AK49" s="60" t="e">
        <f>すべて_位置図情報!#REF!</f>
        <v>#REF!</v>
      </c>
    </row>
    <row r="50" spans="1:37" ht="22.5" customHeight="1">
      <c r="A50" s="237">
        <f t="shared" si="0"/>
        <v>45</v>
      </c>
      <c r="B50" s="87" t="str">
        <f>すべて_位置図情報!B1483</f>
        <v>もと施設</v>
      </c>
      <c r="C50" s="88" t="str">
        <f>すべて_位置図情報!C1483</f>
        <v>もと施設</v>
      </c>
      <c r="D50" s="88" t="str">
        <f>すべて_位置図情報!D1483</f>
        <v>もと施設</v>
      </c>
      <c r="E50" s="89" t="str">
        <f>すべて_位置図情報!E1483</f>
        <v>もと施設</v>
      </c>
      <c r="F50" s="74">
        <v>1</v>
      </c>
      <c r="G50" s="13" t="str" ph="1">
        <f>すべて_位置図情報!G1483</f>
        <v>もと交流会館</v>
      </c>
      <c r="H50" s="126" t="str">
        <f>すべて_位置図情報!H1483</f>
        <v>大阪市都島区都島南通1-24-23</v>
      </c>
      <c r="I50" s="81">
        <f>すべて_位置図情報!I1483</f>
        <v>473.35</v>
      </c>
      <c r="J50" s="80" t="str">
        <f>すべて_位置図情報!J1483</f>
        <v>A</v>
      </c>
      <c r="K50" s="78">
        <f>すべて_位置図情報!K1483</f>
        <v>0</v>
      </c>
      <c r="L50" s="79">
        <f>すべて_位置図情報!L1483</f>
        <v>1993</v>
      </c>
      <c r="M50" s="79" t="str">
        <f>すべて_位置図情報!M1483</f>
        <v>b</v>
      </c>
      <c r="N50" s="79" t="str">
        <f>すべて_位置図情報!N1483</f>
        <v>b</v>
      </c>
      <c r="O50" s="79" t="str">
        <f>すべて_位置図情報!O1483</f>
        <v/>
      </c>
      <c r="P50" s="79" t="str">
        <f>すべて_位置図情報!P1483</f>
        <v>D</v>
      </c>
      <c r="Q50" s="79" t="str">
        <f>すべて_位置図情報!Q1483</f>
        <v>有</v>
      </c>
      <c r="R50" s="79" t="str">
        <f>すべて_位置図情報!R1483</f>
        <v>－</v>
      </c>
      <c r="S50" s="126" t="str">
        <f>すべて_位置図情報!S1483</f>
        <v>健康局</v>
      </c>
      <c r="T50" s="126" t="str">
        <f>すべて_位置図情報!T1483</f>
        <v>総務部</v>
      </c>
      <c r="U50" s="126" t="str">
        <f>すべて_位置図情報!U1483</f>
        <v>総務課</v>
      </c>
      <c r="V50" s="126" t="str">
        <f>すべて_位置図情報!V1483</f>
        <v>病院機構支援ｸﾞﾙｰﾌﾟ</v>
      </c>
      <c r="W50" s="116" t="str">
        <f>すべて_位置図情報!W1483</f>
        <v>都島区</v>
      </c>
      <c r="X50" s="116" t="str">
        <f>すべて_位置図情報!X1483</f>
        <v>一般施設</v>
      </c>
      <c r="Y50" s="114">
        <f>すべて_位置図情報!Y1483</f>
        <v>45</v>
      </c>
      <c r="Z50" s="127">
        <f>すべて_位置図情報!Z1483</f>
        <v>0</v>
      </c>
      <c r="AA50" s="145">
        <f>すべて_位置図情報!AA1483</f>
        <v>0</v>
      </c>
      <c r="AB50" s="144">
        <f>すべて_位置図情報!AB1483</f>
        <v>0</v>
      </c>
      <c r="AC50" s="145">
        <f>すべて_位置図情報!AC1483</f>
        <v>0</v>
      </c>
      <c r="AD50" s="145">
        <f>すべて_位置図情報!AD1483</f>
        <v>0</v>
      </c>
      <c r="AE50" s="60">
        <f>すべて_位置図情報!AF1483</f>
        <v>0</v>
      </c>
      <c r="AF50" s="60">
        <f>すべて_位置図情報!AG1483</f>
        <v>0</v>
      </c>
      <c r="AG50" s="60">
        <f>すべて_位置図情報!AH1483</f>
        <v>0</v>
      </c>
      <c r="AH50" s="60">
        <f>すべて_位置図情報!AI1483</f>
        <v>0</v>
      </c>
      <c r="AI50" s="60">
        <f>すべて_位置図情報!AJ1483</f>
        <v>0</v>
      </c>
      <c r="AJ50" s="60">
        <f>すべて_位置図情報!AK1483</f>
        <v>0</v>
      </c>
      <c r="AK50" s="60" t="e">
        <f>すべて_位置図情報!#REF!</f>
        <v>#REF!</v>
      </c>
    </row>
    <row r="51" spans="1:37" ht="18">
      <c r="G51" s="3"/>
    </row>
    <row r="52" spans="1:37" ht="18">
      <c r="G52" s="3"/>
    </row>
    <row r="53" spans="1:37" ht="18">
      <c r="G53" s="3"/>
    </row>
    <row r="54" spans="1:37" ht="18">
      <c r="G54" s="3"/>
    </row>
    <row r="55" spans="1:37" ht="18">
      <c r="G55" s="3"/>
    </row>
    <row r="56" spans="1:37" ht="18">
      <c r="G56" s="3"/>
    </row>
    <row r="57" spans="1:37" ht="18">
      <c r="G57" s="3"/>
    </row>
    <row r="59" spans="1:37" ht="18">
      <c r="G59" s="3"/>
    </row>
    <row r="60" spans="1:37" ht="18">
      <c r="G60" s="3"/>
    </row>
    <row r="62" spans="1:37" ht="18">
      <c r="G62" s="3"/>
    </row>
    <row r="63" spans="1:37" ht="18">
      <c r="G63" s="3"/>
    </row>
    <row r="64" spans="1:3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3" spans="7:7" ht="18">
      <c r="G73" s="3"/>
    </row>
    <row r="74" spans="7:7" ht="18">
      <c r="G74" s="3"/>
    </row>
    <row r="75" spans="7:7" ht="18">
      <c r="G75" s="3"/>
    </row>
    <row r="76" spans="7:7" ht="18">
      <c r="G76" s="3"/>
    </row>
    <row r="77" spans="7:7" ht="18">
      <c r="G77" s="3"/>
    </row>
    <row r="78" spans="7:7" ht="18">
      <c r="G78" s="3"/>
    </row>
    <row r="80" spans="7:7" ht="18">
      <c r="G80" s="3"/>
    </row>
    <row r="81" spans="7:7" ht="18">
      <c r="G81" s="3"/>
    </row>
    <row r="82" spans="7:7" ht="18">
      <c r="G82" s="3"/>
    </row>
    <row r="85" spans="7:7" ht="18">
      <c r="G85" s="3"/>
    </row>
    <row r="86" spans="7:7" ht="18">
      <c r="G86"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100" spans="7:7" ht="18">
      <c r="G100" s="3"/>
    </row>
    <row r="101" spans="7:7" ht="18">
      <c r="G101"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1" spans="7:7" ht="18">
      <c r="G111" s="3"/>
    </row>
    <row r="112" spans="7:7" ht="18">
      <c r="G112" s="3"/>
    </row>
    <row r="113" spans="7:7" ht="18">
      <c r="G113" s="3"/>
    </row>
    <row r="114" spans="7:7" ht="18">
      <c r="G114" s="3"/>
    </row>
    <row r="116" spans="7:7" ht="18">
      <c r="G116" s="3"/>
    </row>
    <row r="117" spans="7:7" ht="18">
      <c r="G117"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4" spans="7:7" ht="18">
      <c r="G144" s="3"/>
    </row>
    <row r="145" spans="7:7" ht="18">
      <c r="G145" s="3"/>
    </row>
    <row r="146" spans="7:7" ht="18">
      <c r="G146" s="3"/>
    </row>
    <row r="148" spans="7:7" ht="18">
      <c r="G148" s="3"/>
    </row>
    <row r="149" spans="7:7" ht="18">
      <c r="G149" s="3"/>
    </row>
    <row r="150" spans="7:7" ht="18">
      <c r="G150" s="3"/>
    </row>
    <row r="151" spans="7:7" ht="18">
      <c r="G151" s="3"/>
    </row>
    <row r="153" spans="7:7" ht="18">
      <c r="G153" s="3"/>
    </row>
    <row r="154" spans="7:7" ht="18">
      <c r="G154" s="3"/>
    </row>
    <row r="155" spans="7:7" ht="18">
      <c r="G155" s="3"/>
    </row>
    <row r="156" spans="7:7" ht="18">
      <c r="G156" s="3"/>
    </row>
    <row r="158" spans="7:7" ht="18">
      <c r="G158" s="3"/>
    </row>
    <row r="159" spans="7:7" ht="18">
      <c r="G159"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6" spans="7:7" ht="18">
      <c r="G176" s="3"/>
    </row>
    <row r="177" spans="7:7" ht="18">
      <c r="G177" s="3"/>
    </row>
    <row r="178" spans="7:7" ht="18">
      <c r="G178" s="3"/>
    </row>
    <row r="180" spans="7:7" ht="18">
      <c r="G180" s="3"/>
    </row>
    <row r="181" spans="7:7" ht="18">
      <c r="G181" s="3"/>
    </row>
    <row r="182" spans="7:7" ht="18">
      <c r="G182" s="3"/>
    </row>
    <row r="183" spans="7:7" ht="18">
      <c r="G183" s="3"/>
    </row>
    <row r="185" spans="7:7" ht="18">
      <c r="G185" s="3"/>
    </row>
    <row r="186" spans="7:7" ht="18">
      <c r="G186" s="3"/>
    </row>
    <row r="187" spans="7:7" ht="18">
      <c r="G187" s="3"/>
    </row>
    <row r="188" spans="7:7" ht="18">
      <c r="G188" s="3"/>
    </row>
    <row r="190" spans="7:7" ht="18">
      <c r="G190"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1" spans="7:7" ht="18">
      <c r="G201" s="3"/>
    </row>
    <row r="202" spans="7:7" ht="18">
      <c r="G202" s="3"/>
    </row>
    <row r="203" spans="7:7" ht="18">
      <c r="G203" s="3"/>
    </row>
    <row r="204" spans="7:7" ht="18">
      <c r="G204" s="3"/>
    </row>
    <row r="210" spans="7:7" ht="18">
      <c r="G210" s="3"/>
    </row>
    <row r="217" spans="7:7" ht="18">
      <c r="G217" s="3"/>
    </row>
    <row r="218" spans="7:7" ht="18">
      <c r="G218" s="3"/>
    </row>
    <row r="219" spans="7:7" ht="18">
      <c r="G219" s="3"/>
    </row>
    <row r="220" spans="7:7" ht="18">
      <c r="G220" s="3"/>
    </row>
    <row r="223" spans="7:7" ht="18">
      <c r="G223" s="3"/>
    </row>
    <row r="230" spans="7:7" ht="18">
      <c r="G230" s="3"/>
    </row>
    <row r="231" spans="7:7" ht="18">
      <c r="G231" s="3"/>
    </row>
    <row r="233" spans="7:7" ht="18">
      <c r="G233" s="3"/>
    </row>
    <row r="234" spans="7:7" ht="18">
      <c r="G234" s="3"/>
    </row>
    <row r="235" spans="7:7" ht="18">
      <c r="G235" s="3"/>
    </row>
    <row r="236" spans="7:7" ht="18">
      <c r="G236" s="3"/>
    </row>
    <row r="242" spans="7:7" ht="18">
      <c r="G242" s="3"/>
    </row>
    <row r="249" spans="7:7" ht="18">
      <c r="G249" s="3"/>
    </row>
    <row r="250" spans="7:7" ht="18">
      <c r="G250" s="3"/>
    </row>
    <row r="251" spans="7:7" ht="18">
      <c r="G251" s="3"/>
    </row>
    <row r="252" spans="7:7" ht="18">
      <c r="G252" s="3"/>
    </row>
    <row r="255" spans="7:7" ht="18">
      <c r="G255" s="3"/>
    </row>
    <row r="262" spans="7:7" ht="18">
      <c r="G262" s="3"/>
    </row>
    <row r="264" spans="7:7" ht="18">
      <c r="G264" s="3"/>
    </row>
    <row r="265" spans="7:7" ht="18">
      <c r="G265" s="3"/>
    </row>
    <row r="266" spans="7:7" ht="18">
      <c r="G266" s="3"/>
    </row>
    <row r="267" spans="7:7" ht="18">
      <c r="G267" s="3"/>
    </row>
    <row r="268" spans="7:7" ht="18">
      <c r="G268" s="3"/>
    </row>
    <row r="274" spans="7:7" ht="18">
      <c r="G274" s="3"/>
    </row>
    <row r="276" spans="7:7" ht="18">
      <c r="G276" s="3"/>
    </row>
    <row r="277" spans="7:7" ht="18">
      <c r="G277" s="3"/>
    </row>
    <row r="278" spans="7:7" ht="18">
      <c r="G278" s="3"/>
    </row>
    <row r="279" spans="7:7" ht="18">
      <c r="G279" s="3"/>
    </row>
    <row r="280" spans="7:7" ht="18">
      <c r="G280" s="3"/>
    </row>
    <row r="281" spans="7:7" ht="18">
      <c r="G281" s="3"/>
    </row>
    <row r="282" spans="7:7" ht="18">
      <c r="G282" s="3"/>
    </row>
    <row r="283" spans="7:7" ht="18">
      <c r="G283" s="3"/>
    </row>
    <row r="284" spans="7:7" ht="18">
      <c r="G284" s="3"/>
    </row>
    <row r="286" spans="7:7" ht="18">
      <c r="G286" s="3"/>
    </row>
    <row r="287" spans="7:7" ht="18">
      <c r="G287" s="3"/>
    </row>
    <row r="288" spans="7:7" ht="18">
      <c r="G288" s="3"/>
    </row>
    <row r="289" spans="7:7" ht="18">
      <c r="G289" s="3"/>
    </row>
    <row r="291" spans="7:7" ht="18">
      <c r="G291" s="3"/>
    </row>
    <row r="292" spans="7:7" ht="18">
      <c r="G292" s="3"/>
    </row>
    <row r="294" spans="7:7" ht="18">
      <c r="G294" s="3"/>
    </row>
    <row r="295" spans="7:7" ht="18">
      <c r="G295" s="3"/>
    </row>
    <row r="296" spans="7:7" ht="18">
      <c r="G296" s="3"/>
    </row>
    <row r="297" spans="7:7" ht="18">
      <c r="G297" s="3"/>
    </row>
    <row r="298" spans="7:7" ht="18">
      <c r="G298" s="3"/>
    </row>
    <row r="299" spans="7:7" ht="18">
      <c r="G299" s="3"/>
    </row>
    <row r="300" spans="7:7" ht="18">
      <c r="G300" s="3"/>
    </row>
    <row r="302" spans="7:7" ht="18">
      <c r="G302" s="3"/>
    </row>
    <row r="303" spans="7:7" ht="18">
      <c r="G303" s="3"/>
    </row>
    <row r="304" spans="7:7" ht="18">
      <c r="G304" s="3"/>
    </row>
    <row r="305" spans="7:7" ht="18">
      <c r="G305" s="3"/>
    </row>
    <row r="311" spans="7:7" ht="18">
      <c r="G311" s="3"/>
    </row>
    <row r="318" spans="7:7" ht="18">
      <c r="G318" s="3"/>
    </row>
    <row r="319" spans="7:7" ht="18">
      <c r="G319" s="3"/>
    </row>
    <row r="320" spans="7:7" ht="18">
      <c r="G320" s="3"/>
    </row>
    <row r="321" spans="7:7" ht="18">
      <c r="G321" s="3"/>
    </row>
    <row r="324" spans="7:7" ht="18">
      <c r="G324" s="3"/>
    </row>
    <row r="331" spans="7:7" ht="18">
      <c r="G331" s="3"/>
    </row>
    <row r="332" spans="7:7" ht="18">
      <c r="G332" s="3"/>
    </row>
    <row r="334" spans="7:7" ht="18">
      <c r="G334" s="3"/>
    </row>
    <row r="335" spans="7:7" ht="18">
      <c r="G335" s="3"/>
    </row>
    <row r="336" spans="7:7" ht="18">
      <c r="G336" s="3"/>
    </row>
    <row r="337" spans="7:7" ht="18">
      <c r="G337" s="3"/>
    </row>
    <row r="343" spans="7:7" ht="18">
      <c r="G343" s="3"/>
    </row>
    <row r="350" spans="7:7" ht="18">
      <c r="G350" s="3"/>
    </row>
    <row r="351" spans="7:7" ht="18">
      <c r="G351" s="3"/>
    </row>
    <row r="352" spans="7:7" ht="18">
      <c r="G352" s="3"/>
    </row>
    <row r="353" spans="7:7" ht="18">
      <c r="G353" s="3"/>
    </row>
    <row r="356" spans="7:7" ht="18">
      <c r="G356" s="3"/>
    </row>
    <row r="363" spans="7:7" ht="18">
      <c r="G363" s="3"/>
    </row>
    <row r="365" spans="7:7" ht="18">
      <c r="G365" s="3"/>
    </row>
    <row r="366" spans="7:7" ht="18">
      <c r="G366" s="3"/>
    </row>
    <row r="367" spans="7:7" ht="18">
      <c r="G367" s="3"/>
    </row>
    <row r="368" spans="7:7" ht="18">
      <c r="G368" s="3"/>
    </row>
    <row r="369" spans="7:7" ht="18">
      <c r="G369" s="3"/>
    </row>
    <row r="375" spans="7:7" ht="18">
      <c r="G375" s="3"/>
    </row>
    <row r="377" spans="7:7" ht="18">
      <c r="G377" s="3"/>
    </row>
    <row r="378" spans="7:7" ht="18">
      <c r="G378" s="3"/>
    </row>
    <row r="379" spans="7:7" ht="18">
      <c r="G379" s="3"/>
    </row>
    <row r="380" spans="7:7" ht="18">
      <c r="G380" s="3"/>
    </row>
    <row r="381" spans="7:7" ht="18">
      <c r="G381" s="3"/>
    </row>
    <row r="382" spans="7:7" ht="18">
      <c r="G382" s="3"/>
    </row>
    <row r="383" spans="7:7" ht="18">
      <c r="G383" s="3"/>
    </row>
    <row r="384" spans="7:7" ht="18">
      <c r="G384" s="3"/>
    </row>
    <row r="385" spans="7:7" ht="18">
      <c r="G385" s="3"/>
    </row>
    <row r="388" spans="7:7" ht="18">
      <c r="G388" s="3"/>
    </row>
    <row r="389" spans="7:7" ht="18">
      <c r="G389" s="3"/>
    </row>
    <row r="390" spans="7:7" ht="18">
      <c r="G390" s="3"/>
    </row>
    <row r="391" spans="7:7" ht="18">
      <c r="G391" s="3"/>
    </row>
    <row r="394" spans="7:7" ht="18">
      <c r="G394" s="3"/>
    </row>
    <row r="401" spans="7:7" ht="18">
      <c r="G401" s="3"/>
    </row>
    <row r="403" spans="7:7" ht="18">
      <c r="G403" s="3"/>
    </row>
    <row r="404" spans="7:7" ht="18">
      <c r="G404" s="3"/>
    </row>
    <row r="405" spans="7:7" ht="18">
      <c r="G405" s="3"/>
    </row>
    <row r="406" spans="7:7" ht="18">
      <c r="G406" s="3"/>
    </row>
    <row r="407" spans="7:7" ht="18">
      <c r="G407" s="3"/>
    </row>
    <row r="413" spans="7:7" ht="18">
      <c r="G413" s="3"/>
    </row>
    <row r="415" spans="7:7" ht="18">
      <c r="G415" s="3"/>
    </row>
    <row r="416" spans="7:7" ht="18">
      <c r="G416" s="3"/>
    </row>
    <row r="417" spans="7:7" ht="18">
      <c r="G417" s="3"/>
    </row>
    <row r="418" spans="7:7" ht="18">
      <c r="G418" s="3"/>
    </row>
    <row r="419" spans="7:7" ht="18">
      <c r="G419" s="3"/>
    </row>
    <row r="420" spans="7:7" ht="18">
      <c r="G420" s="3"/>
    </row>
    <row r="421" spans="7:7" ht="18">
      <c r="G421" s="3"/>
    </row>
    <row r="422" spans="7:7" ht="18">
      <c r="G422" s="3"/>
    </row>
    <row r="423" spans="7:7" ht="18">
      <c r="G423" s="3"/>
    </row>
    <row r="425" spans="7:7" ht="18">
      <c r="G425" s="3"/>
    </row>
    <row r="426" spans="7:7" ht="18">
      <c r="G426" s="3"/>
    </row>
    <row r="427" spans="7:7" ht="18">
      <c r="G427" s="3"/>
    </row>
    <row r="428" spans="7:7" ht="18">
      <c r="G428" s="3"/>
    </row>
    <row r="430" spans="7:7" ht="18">
      <c r="G430" s="3"/>
    </row>
    <row r="431" spans="7:7" ht="18">
      <c r="G431" s="3"/>
    </row>
    <row r="433" spans="7:7" ht="18">
      <c r="G433" s="3"/>
    </row>
    <row r="434" spans="7:7" ht="18">
      <c r="G434" s="3"/>
    </row>
    <row r="435" spans="7:7" ht="18">
      <c r="G435" s="3"/>
    </row>
    <row r="436" spans="7:7" ht="18">
      <c r="G436" s="3"/>
    </row>
    <row r="437" spans="7:7" ht="18">
      <c r="G437" s="3"/>
    </row>
    <row r="438" spans="7:7" ht="18">
      <c r="G438" s="3"/>
    </row>
    <row r="439" spans="7:7" ht="18">
      <c r="G439" s="3"/>
    </row>
    <row r="441" spans="7:7" ht="18">
      <c r="G441" s="3"/>
    </row>
    <row r="442" spans="7:7" ht="18">
      <c r="G442" s="3"/>
    </row>
    <row r="443" spans="7:7" ht="18">
      <c r="G443" s="3"/>
    </row>
    <row r="444" spans="7:7" ht="18">
      <c r="G444" s="3"/>
    </row>
    <row r="450" spans="7:7" ht="18">
      <c r="G450" s="3"/>
    </row>
    <row r="457" spans="7:7" ht="18">
      <c r="G457" s="3"/>
    </row>
    <row r="458" spans="7:7" ht="18">
      <c r="G458" s="3"/>
    </row>
    <row r="459" spans="7:7" ht="18">
      <c r="G459" s="3"/>
    </row>
    <row r="460" spans="7:7" ht="18">
      <c r="G460" s="3"/>
    </row>
    <row r="463" spans="7:7" ht="18">
      <c r="G463" s="3"/>
    </row>
    <row r="470" spans="7:7" ht="18">
      <c r="G470" s="3"/>
    </row>
    <row r="471" spans="7:7" ht="18">
      <c r="G471" s="3"/>
    </row>
    <row r="473" spans="7:7" ht="18">
      <c r="G473" s="3"/>
    </row>
    <row r="474" spans="7:7" ht="18">
      <c r="G474" s="3"/>
    </row>
    <row r="475" spans="7:7" ht="18">
      <c r="G475" s="3"/>
    </row>
    <row r="476" spans="7:7" ht="18">
      <c r="G476" s="3"/>
    </row>
    <row r="482" spans="7:7" ht="18">
      <c r="G482" s="3"/>
    </row>
    <row r="489" spans="7:7" ht="18">
      <c r="G489" s="3"/>
    </row>
    <row r="490" spans="7:7" ht="18">
      <c r="G490" s="3"/>
    </row>
    <row r="491" spans="7:7" ht="18">
      <c r="G491" s="3"/>
    </row>
    <row r="492" spans="7:7" ht="18">
      <c r="G492" s="3"/>
    </row>
    <row r="495" spans="7:7" ht="18">
      <c r="G495" s="3"/>
    </row>
    <row r="502" spans="7:7" ht="18">
      <c r="G502" s="3"/>
    </row>
    <row r="504" spans="7:7" ht="18">
      <c r="G504" s="3"/>
    </row>
    <row r="505" spans="7:7" ht="18">
      <c r="G505" s="3"/>
    </row>
    <row r="506" spans="7:7" ht="18">
      <c r="G506" s="3"/>
    </row>
    <row r="507" spans="7:7" ht="18">
      <c r="G507" s="3"/>
    </row>
    <row r="508" spans="7:7" ht="18">
      <c r="G508" s="3"/>
    </row>
    <row r="514" spans="7:7" ht="18">
      <c r="G514" s="3"/>
    </row>
    <row r="516" spans="7:7" ht="18">
      <c r="G516" s="3"/>
    </row>
    <row r="517" spans="7:7" ht="18">
      <c r="G517"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31" spans="7:7" ht="18">
      <c r="G531" s="3"/>
    </row>
    <row r="538" spans="7:7" ht="18">
      <c r="G538" s="3"/>
    </row>
    <row r="539" spans="7:7" ht="18">
      <c r="G539" s="3"/>
    </row>
    <row r="541" spans="7:7" ht="18">
      <c r="G541" s="3"/>
    </row>
    <row r="542" spans="7:7" ht="18">
      <c r="G542" s="3"/>
    </row>
    <row r="543" spans="7:7" ht="18">
      <c r="G543" s="3"/>
    </row>
    <row r="544" spans="7:7" ht="18">
      <c r="G544" s="3"/>
    </row>
    <row r="550" spans="7:7" ht="18">
      <c r="G550" s="3"/>
    </row>
    <row r="557" spans="7:7" ht="18">
      <c r="G557" s="3"/>
    </row>
    <row r="558" spans="7:7" ht="18">
      <c r="G558" s="3"/>
    </row>
    <row r="559" spans="7:7" ht="18">
      <c r="G559" s="3"/>
    </row>
    <row r="560" spans="7:7" ht="18">
      <c r="G560" s="3"/>
    </row>
    <row r="563" spans="7:7" ht="18">
      <c r="G563" s="3"/>
    </row>
    <row r="570" spans="7:7" ht="18">
      <c r="G570" s="3"/>
    </row>
    <row r="572" spans="7:7" ht="18">
      <c r="G572" s="3"/>
    </row>
    <row r="573" spans="7:7" ht="18">
      <c r="G573" s="3"/>
    </row>
    <row r="574" spans="7:7" ht="18">
      <c r="G574" s="3"/>
    </row>
    <row r="575" spans="7:7" ht="18">
      <c r="G575" s="3"/>
    </row>
    <row r="576" spans="7:7" ht="18">
      <c r="G576" s="3"/>
    </row>
    <row r="582" spans="7:7" ht="18">
      <c r="G582" s="3"/>
    </row>
    <row r="584" spans="7:7" ht="18">
      <c r="G584"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5" spans="7:7" ht="18">
      <c r="G595" s="3"/>
    </row>
    <row r="596" spans="7:7" ht="18">
      <c r="G596" s="3"/>
    </row>
    <row r="597" spans="7:7" ht="18">
      <c r="G597" s="3"/>
    </row>
    <row r="598" spans="7:7" ht="18">
      <c r="G598" s="3"/>
    </row>
    <row r="601" spans="7:7" ht="18">
      <c r="G601" s="3"/>
    </row>
    <row r="608" spans="7:7" ht="18">
      <c r="G608" s="3"/>
    </row>
    <row r="610" spans="7:7" ht="18">
      <c r="G610" s="3"/>
    </row>
    <row r="611" spans="7:7" ht="18">
      <c r="G611" s="3"/>
    </row>
    <row r="612" spans="7:7" ht="18">
      <c r="G612" s="3"/>
    </row>
    <row r="613" spans="7:7" ht="18">
      <c r="G613" s="3"/>
    </row>
    <row r="614" spans="7:7" ht="18">
      <c r="G614" s="3"/>
    </row>
    <row r="620" spans="7:7" ht="18">
      <c r="G620" s="3"/>
    </row>
    <row r="622" spans="7:7" ht="18">
      <c r="G622" s="3"/>
    </row>
    <row r="623" spans="7:7" ht="18">
      <c r="G623" s="3"/>
    </row>
    <row r="624" spans="7:7" ht="18">
      <c r="G624" s="3"/>
    </row>
    <row r="625" spans="7:7" ht="18">
      <c r="G625" s="3"/>
    </row>
    <row r="626" spans="7:7" ht="18">
      <c r="G626" s="3"/>
    </row>
    <row r="627" spans="7:7" ht="18">
      <c r="G627" s="3"/>
    </row>
    <row r="628" spans="7:7" ht="18">
      <c r="G628" s="3"/>
    </row>
    <row r="629" spans="7:7" ht="18">
      <c r="G629" s="3"/>
    </row>
    <row r="630" spans="7:7" ht="18">
      <c r="G630" s="3"/>
    </row>
    <row r="632" spans="7:7" ht="18">
      <c r="G632" s="3"/>
    </row>
    <row r="633" spans="7:7" ht="18">
      <c r="G633" s="3"/>
    </row>
    <row r="634" spans="7:7" ht="18">
      <c r="G634" s="3"/>
    </row>
    <row r="635" spans="7:7" ht="18">
      <c r="G635" s="3"/>
    </row>
    <row r="637" spans="7:7" ht="18">
      <c r="G637" s="3"/>
    </row>
    <row r="638" spans="7:7" ht="18">
      <c r="G638" s="3"/>
    </row>
    <row r="640" spans="7:7" ht="18">
      <c r="G640" s="3"/>
    </row>
    <row r="641" spans="7:7" ht="18">
      <c r="G641" s="3"/>
    </row>
    <row r="642" spans="7:7" ht="18">
      <c r="G642" s="3"/>
    </row>
    <row r="643" spans="7:7" ht="18">
      <c r="G643" s="3"/>
    </row>
    <row r="644" spans="7:7" ht="18">
      <c r="G644" s="3"/>
    </row>
    <row r="645" spans="7:7" ht="18">
      <c r="G645" s="3"/>
    </row>
    <row r="646" spans="7:7" ht="18">
      <c r="G646" s="3"/>
    </row>
    <row r="648" spans="7:7" ht="18">
      <c r="G648" s="3"/>
    </row>
    <row r="649" spans="7:7" ht="18">
      <c r="G649" s="3"/>
    </row>
    <row r="650" spans="7:7" ht="18">
      <c r="G650" s="3"/>
    </row>
    <row r="651" spans="7:7" ht="18">
      <c r="G651" s="3"/>
    </row>
    <row r="657" spans="7:7" ht="18">
      <c r="G657" s="3"/>
    </row>
    <row r="664" spans="7:7" ht="18">
      <c r="G664" s="3"/>
    </row>
    <row r="665" spans="7:7" ht="18">
      <c r="G665" s="3"/>
    </row>
    <row r="666" spans="7:7" ht="18">
      <c r="G666" s="3"/>
    </row>
    <row r="667" spans="7:7" ht="18">
      <c r="G667" s="3"/>
    </row>
    <row r="670" spans="7:7" ht="18">
      <c r="G670" s="3"/>
    </row>
    <row r="677" spans="7:7" ht="18">
      <c r="G677" s="3"/>
    </row>
    <row r="678" spans="7:7" ht="18">
      <c r="G678" s="3"/>
    </row>
    <row r="680" spans="7:7" ht="18">
      <c r="G680" s="3"/>
    </row>
    <row r="681" spans="7:7" ht="18">
      <c r="G681" s="3"/>
    </row>
    <row r="682" spans="7:7" ht="18">
      <c r="G682" s="3"/>
    </row>
    <row r="683" spans="7:7" ht="18">
      <c r="G683" s="3"/>
    </row>
    <row r="689" spans="7:7" ht="18">
      <c r="G689" s="3"/>
    </row>
    <row r="696" spans="7:7" ht="18">
      <c r="G696" s="3"/>
    </row>
    <row r="697" spans="7:7" ht="18">
      <c r="G697" s="3"/>
    </row>
    <row r="698" spans="7:7" ht="18">
      <c r="G698" s="3"/>
    </row>
    <row r="699" spans="7:7" ht="18">
      <c r="G699" s="3"/>
    </row>
    <row r="702" spans="7:7" ht="18">
      <c r="G702" s="3"/>
    </row>
    <row r="709" spans="7:7" ht="18">
      <c r="G709" s="3"/>
    </row>
    <row r="711" spans="7:7" ht="18">
      <c r="G711" s="3"/>
    </row>
    <row r="712" spans="7:7" ht="18">
      <c r="G712" s="3"/>
    </row>
    <row r="713" spans="7:7" ht="18">
      <c r="G713" s="3"/>
    </row>
    <row r="714" spans="7:7" ht="18">
      <c r="G714" s="3"/>
    </row>
    <row r="715" spans="7:7" ht="18">
      <c r="G715" s="3"/>
    </row>
    <row r="721" spans="7:7" ht="18">
      <c r="G721" s="3"/>
    </row>
    <row r="723" spans="7:7" ht="18">
      <c r="G723" s="3"/>
    </row>
    <row r="724" spans="7:7" ht="18">
      <c r="G724" s="3"/>
    </row>
    <row r="725" spans="7:7" ht="18">
      <c r="G725" s="3"/>
    </row>
    <row r="726" spans="7:7" ht="18">
      <c r="G726" s="3"/>
    </row>
    <row r="727" spans="7:7" ht="18">
      <c r="G727" s="3"/>
    </row>
    <row r="728" spans="7:7" ht="18">
      <c r="G728" s="3"/>
    </row>
    <row r="729" spans="7:7" ht="18">
      <c r="G729" s="3"/>
    </row>
    <row r="730" spans="7:7" ht="18">
      <c r="G730" s="3"/>
    </row>
    <row r="731" spans="7:7" ht="18">
      <c r="G731" s="3"/>
    </row>
    <row r="732" spans="7:7" ht="18">
      <c r="G732" s="3"/>
    </row>
    <row r="734" spans="7:7" ht="18">
      <c r="G734" s="3"/>
    </row>
    <row r="735" spans="7:7" ht="18">
      <c r="G735" s="3"/>
    </row>
    <row r="736" spans="7:7" ht="18">
      <c r="G736" s="3"/>
    </row>
    <row r="737" spans="7:7" ht="18">
      <c r="G737" s="3"/>
    </row>
    <row r="738" spans="7:7" ht="18">
      <c r="G738" s="3"/>
    </row>
    <row r="739" spans="7:7" ht="18">
      <c r="G739" s="3"/>
    </row>
    <row r="740" spans="7:7" ht="18">
      <c r="G740" s="3"/>
    </row>
    <row r="741" spans="7:7" ht="18">
      <c r="G741" s="3"/>
    </row>
    <row r="742" spans="7:7" ht="18">
      <c r="G742" s="3"/>
    </row>
    <row r="745" spans="7:7" ht="18">
      <c r="G745" s="3"/>
    </row>
    <row r="746" spans="7:7" ht="18">
      <c r="G746" s="3"/>
    </row>
    <row r="747" spans="7:7" ht="18">
      <c r="G747" s="3"/>
    </row>
    <row r="748" spans="7:7" ht="18">
      <c r="G748" s="3"/>
    </row>
    <row r="751" spans="7:7" ht="18">
      <c r="G751" s="3"/>
    </row>
    <row r="758" spans="7:7" ht="18">
      <c r="G758" s="3"/>
    </row>
    <row r="760" spans="7:7" ht="18">
      <c r="G760" s="3"/>
    </row>
    <row r="761" spans="7:7" ht="18">
      <c r="G761" s="3"/>
    </row>
    <row r="762" spans="7:7" ht="18">
      <c r="G762" s="3"/>
    </row>
    <row r="763" spans="7:7" ht="18">
      <c r="G763" s="3"/>
    </row>
    <row r="764" spans="7:7" ht="18">
      <c r="G764" s="3"/>
    </row>
    <row r="770" spans="7:7" ht="18">
      <c r="G770" s="3"/>
    </row>
    <row r="772" spans="7:7" ht="18">
      <c r="G772" s="3"/>
    </row>
    <row r="773" spans="7:7" ht="18">
      <c r="G773" s="3"/>
    </row>
    <row r="774" spans="7:7" ht="18">
      <c r="G774" s="3"/>
    </row>
    <row r="775" spans="7:7" ht="18">
      <c r="G775" s="3"/>
    </row>
    <row r="776" spans="7:7" ht="18">
      <c r="G776" s="3"/>
    </row>
    <row r="777" spans="7:7" ht="18">
      <c r="G777" s="3"/>
    </row>
    <row r="778" spans="7:7" ht="18">
      <c r="G778" s="3"/>
    </row>
    <row r="779" spans="7:7" ht="18">
      <c r="G779" s="3"/>
    </row>
    <row r="780" spans="7:7" ht="18">
      <c r="G780" s="3"/>
    </row>
    <row r="782" spans="7:7" ht="18">
      <c r="G782" s="3"/>
    </row>
    <row r="783" spans="7:7" ht="18">
      <c r="G783" s="3"/>
    </row>
    <row r="784" spans="7:7" ht="18">
      <c r="G784" s="3"/>
    </row>
    <row r="785" spans="7:7" ht="18">
      <c r="G785" s="3"/>
    </row>
    <row r="787" spans="7:7" ht="18">
      <c r="G787" s="3"/>
    </row>
    <row r="788" spans="7:7" ht="18">
      <c r="G788" s="3"/>
    </row>
    <row r="790" spans="7:7" ht="18">
      <c r="G790" s="3"/>
    </row>
    <row r="791" spans="7:7" ht="18">
      <c r="G791" s="3"/>
    </row>
    <row r="792" spans="7:7" ht="18">
      <c r="G792" s="3"/>
    </row>
    <row r="793" spans="7:7" ht="18">
      <c r="G793" s="3"/>
    </row>
    <row r="794" spans="7:7" ht="18">
      <c r="G794" s="3"/>
    </row>
    <row r="795" spans="7:7" ht="18">
      <c r="G795" s="3"/>
    </row>
    <row r="796" spans="7:7" ht="18">
      <c r="G796" s="3"/>
    </row>
    <row r="798" spans="7:7" ht="18">
      <c r="G798" s="3"/>
    </row>
    <row r="799" spans="7:7" ht="18">
      <c r="G799" s="3"/>
    </row>
    <row r="800" spans="7:7" ht="18">
      <c r="G800" s="3"/>
    </row>
    <row r="801" spans="7:7" ht="18">
      <c r="G801" s="3"/>
    </row>
    <row r="807" spans="7:7" ht="18">
      <c r="G807" s="3"/>
    </row>
    <row r="814" spans="7:7" ht="18">
      <c r="G814" s="3"/>
    </row>
    <row r="815" spans="7:7" ht="18">
      <c r="G815" s="3"/>
    </row>
    <row r="816" spans="7:7" ht="18">
      <c r="G816" s="3"/>
    </row>
    <row r="817" spans="7:7" ht="18">
      <c r="G817" s="3"/>
    </row>
    <row r="820" spans="7:7" ht="18">
      <c r="G820" s="3"/>
    </row>
    <row r="827" spans="7:7" ht="18">
      <c r="G827" s="3"/>
    </row>
    <row r="828" spans="7:7" ht="18">
      <c r="G828" s="3"/>
    </row>
    <row r="830" spans="7:7" ht="18">
      <c r="G830" s="3"/>
    </row>
    <row r="831" spans="7:7" ht="18">
      <c r="G831" s="3"/>
    </row>
    <row r="832" spans="7:7" ht="18">
      <c r="G832" s="3"/>
    </row>
    <row r="833" spans="7:7" ht="18">
      <c r="G833" s="3"/>
    </row>
    <row r="839" spans="7:7" ht="18">
      <c r="G839" s="3"/>
    </row>
    <row r="846" spans="7:7" ht="18">
      <c r="G846" s="3"/>
    </row>
    <row r="847" spans="7:7" ht="18">
      <c r="G847" s="3"/>
    </row>
    <row r="848" spans="7:7" ht="18">
      <c r="G848" s="3"/>
    </row>
    <row r="849" spans="7:7" ht="18">
      <c r="G849" s="3"/>
    </row>
    <row r="852" spans="7:7" ht="18">
      <c r="G852" s="3"/>
    </row>
    <row r="859" spans="7:7" ht="18">
      <c r="G859" s="3"/>
    </row>
    <row r="861" spans="7:7" ht="18">
      <c r="G861" s="3"/>
    </row>
    <row r="862" spans="7:7" ht="18">
      <c r="G862" s="3"/>
    </row>
    <row r="863" spans="7:7" ht="18">
      <c r="G863" s="3"/>
    </row>
    <row r="864" spans="7:7" ht="18">
      <c r="G864" s="3"/>
    </row>
    <row r="865" spans="7:7" ht="18">
      <c r="G865" s="3"/>
    </row>
    <row r="871" spans="7:7" ht="18">
      <c r="G871" s="3"/>
    </row>
    <row r="873" spans="7:7" ht="18">
      <c r="G873" s="3"/>
    </row>
    <row r="874" spans="7:7" ht="18">
      <c r="G874" s="3"/>
    </row>
    <row r="875" spans="7:7" ht="18">
      <c r="G875" s="3"/>
    </row>
    <row r="876" spans="7:7" ht="18">
      <c r="G876" s="3"/>
    </row>
    <row r="877" spans="7:7" ht="18">
      <c r="G877" s="3"/>
    </row>
    <row r="878" spans="7:7" ht="18">
      <c r="G878" s="3"/>
    </row>
    <row r="879" spans="7:7" ht="18">
      <c r="G879" s="3"/>
    </row>
    <row r="880" spans="7:7" ht="18">
      <c r="G880" s="3"/>
    </row>
    <row r="881" spans="7:7" ht="18">
      <c r="G881" s="3"/>
    </row>
    <row r="887" spans="7:7" ht="18">
      <c r="G887" s="3"/>
    </row>
    <row r="888" spans="7:7" ht="18">
      <c r="G888" s="3"/>
    </row>
    <row r="890" spans="7:7" ht="18">
      <c r="G890" s="3"/>
    </row>
    <row r="891" spans="7:7" ht="18">
      <c r="G891" s="3"/>
    </row>
    <row r="892" spans="7:7" ht="18">
      <c r="G892" s="3"/>
    </row>
    <row r="893" spans="7:7" ht="18">
      <c r="G893" s="3"/>
    </row>
    <row r="899" spans="7:7" ht="18">
      <c r="G899" s="3"/>
    </row>
    <row r="906" spans="7:7" ht="18">
      <c r="G906" s="3"/>
    </row>
    <row r="907" spans="7:7" ht="18">
      <c r="G907" s="3"/>
    </row>
    <row r="908" spans="7:7" ht="18">
      <c r="G908" s="3"/>
    </row>
    <row r="909" spans="7:7" ht="18">
      <c r="G909" s="3"/>
    </row>
    <row r="912" spans="7:7" ht="18">
      <c r="G912" s="3"/>
    </row>
    <row r="919" spans="7:7" ht="18">
      <c r="G919" s="3"/>
    </row>
    <row r="921" spans="7:7" ht="18">
      <c r="G921" s="3"/>
    </row>
    <row r="922" spans="7:7" ht="18">
      <c r="G922" s="3"/>
    </row>
    <row r="923" spans="7:7" ht="18">
      <c r="G923" s="3"/>
    </row>
    <row r="924" spans="7:7" ht="18">
      <c r="G924" s="3"/>
    </row>
    <row r="925" spans="7:7" ht="18">
      <c r="G925" s="3"/>
    </row>
    <row r="931" spans="7:7" ht="18">
      <c r="G931"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8" spans="7:7" ht="18">
      <c r="G948" s="3"/>
    </row>
    <row r="949" spans="7:7" ht="18">
      <c r="G949" s="3"/>
    </row>
    <row r="951" spans="7:7" ht="18">
      <c r="G951" s="3"/>
    </row>
    <row r="952" spans="7:7" ht="18">
      <c r="G952" s="3"/>
    </row>
    <row r="953" spans="7:7" ht="18">
      <c r="G953" s="3"/>
    </row>
    <row r="954" spans="7:7" ht="18">
      <c r="G954" s="3"/>
    </row>
    <row r="960" spans="7:7" ht="18">
      <c r="G960" s="3"/>
    </row>
    <row r="967" spans="7:7" ht="18">
      <c r="G967" s="3"/>
    </row>
    <row r="968" spans="7:7" ht="18">
      <c r="G968" s="3"/>
    </row>
    <row r="969" spans="7:7" ht="18">
      <c r="G969" s="3"/>
    </row>
    <row r="970" spans="7:7" ht="18">
      <c r="G970" s="3"/>
    </row>
    <row r="973" spans="7:7" ht="18">
      <c r="G973" s="3"/>
    </row>
    <row r="980" spans="7:7" ht="18">
      <c r="G980" s="3"/>
    </row>
    <row r="982" spans="7:7" ht="18">
      <c r="G982" s="3"/>
    </row>
    <row r="983" spans="7:7" ht="18">
      <c r="G983" s="3"/>
    </row>
    <row r="984" spans="7:7" ht="18">
      <c r="G984" s="3"/>
    </row>
    <row r="985" spans="7:7" ht="18">
      <c r="G985" s="3"/>
    </row>
    <row r="986" spans="7:7" ht="18">
      <c r="G986" s="3"/>
    </row>
    <row r="992" spans="7:7" ht="18">
      <c r="G992"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8" spans="7:7" ht="18">
      <c r="G1008" s="3"/>
    </row>
    <row r="1015" spans="7:7" ht="18">
      <c r="G1015" s="3"/>
    </row>
    <row r="1016" spans="7:7" ht="18">
      <c r="G1016" s="3"/>
    </row>
    <row r="1017" spans="7:7" ht="18">
      <c r="G1017" s="3"/>
    </row>
    <row r="1018" spans="7:7" ht="18">
      <c r="G1018" s="3"/>
    </row>
    <row r="1021" spans="7:7" ht="18">
      <c r="G1021" s="3"/>
    </row>
    <row r="1028" spans="7:7" ht="18">
      <c r="G1028" s="3"/>
    </row>
    <row r="1030" spans="7:7" ht="18">
      <c r="G1030" s="3"/>
    </row>
    <row r="1031" spans="7:7" ht="18">
      <c r="G1031" s="3"/>
    </row>
    <row r="1032" spans="7:7" ht="18">
      <c r="G1032" s="3"/>
    </row>
    <row r="1033" spans="7:7" ht="18">
      <c r="G1033" s="3"/>
    </row>
    <row r="1034" spans="7:7" ht="18">
      <c r="G1034" s="3"/>
    </row>
    <row r="1040" spans="7:7" ht="18">
      <c r="G1040"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7" spans="7:7" ht="18">
      <c r="G1057" s="3"/>
    </row>
    <row r="1058" spans="7:7" ht="18">
      <c r="G1058" s="3"/>
    </row>
    <row r="1059" spans="7:7" ht="18">
      <c r="G1059" s="3"/>
    </row>
    <row r="1060" spans="7:7" ht="18">
      <c r="G1060" s="3"/>
    </row>
    <row r="1063" spans="7:7" ht="18">
      <c r="G1063" s="3"/>
    </row>
    <row r="1070" spans="7:7" ht="18">
      <c r="G1070" s="3"/>
    </row>
    <row r="1071" spans="7:7" ht="18">
      <c r="G1071" s="3"/>
    </row>
    <row r="1073" spans="7:7" ht="18">
      <c r="G1073" s="3"/>
    </row>
    <row r="1074" spans="7:7" ht="18">
      <c r="G1074" s="3"/>
    </row>
    <row r="1075" spans="7:7" ht="18">
      <c r="G1075" s="3"/>
    </row>
    <row r="1076" spans="7:7" ht="18">
      <c r="G1076" s="3"/>
    </row>
    <row r="1082" spans="7:7" ht="18">
      <c r="G1082" s="3"/>
    </row>
    <row r="1089" spans="7:7" ht="18">
      <c r="G1089" s="3"/>
    </row>
    <row r="1090" spans="7:7" ht="18">
      <c r="G1090" s="3"/>
    </row>
    <row r="1091" spans="7:7" ht="18">
      <c r="G1091" s="3"/>
    </row>
    <row r="1092" spans="7:7" ht="18">
      <c r="G1092" s="3"/>
    </row>
    <row r="1095" spans="7:7" ht="18">
      <c r="G1095" s="3"/>
    </row>
    <row r="1102" spans="7:7" ht="18">
      <c r="G1102" s="3"/>
    </row>
    <row r="1104" spans="7:7" ht="18">
      <c r="G1104" s="3"/>
    </row>
    <row r="1105" spans="7:7" ht="18">
      <c r="G1105" s="3"/>
    </row>
    <row r="1106" spans="7:7" ht="18">
      <c r="G1106" s="3"/>
    </row>
    <row r="1107" spans="7:7" ht="18">
      <c r="G1107" s="3"/>
    </row>
    <row r="1108" spans="7:7" ht="18">
      <c r="G1108" s="3"/>
    </row>
    <row r="1114" spans="7:7" ht="18">
      <c r="G1114" s="3"/>
    </row>
    <row r="1116" spans="7:7" ht="18">
      <c r="G1116" s="3"/>
    </row>
    <row r="1117" spans="7:7" ht="18">
      <c r="G1117" s="3"/>
    </row>
    <row r="1118" spans="7:7" ht="18">
      <c r="G1118" s="3"/>
    </row>
    <row r="1119" spans="7:7" ht="18">
      <c r="G1119" s="3"/>
    </row>
    <row r="1120" spans="7:7" ht="18">
      <c r="G1120" s="3"/>
    </row>
    <row r="1121" spans="7:7" ht="18">
      <c r="G1121" s="3"/>
    </row>
    <row r="1122" spans="7:7" ht="18">
      <c r="G1122" s="3"/>
    </row>
    <row r="1123" spans="7:7" ht="18">
      <c r="G1123" s="3"/>
    </row>
    <row r="1124" spans="7:7" ht="18">
      <c r="G1124" s="3"/>
    </row>
    <row r="1130" spans="7:7" ht="18">
      <c r="G1130" s="3"/>
    </row>
    <row r="1131" spans="7:7" ht="18">
      <c r="G1131" s="3"/>
    </row>
    <row r="1133" spans="7:7" ht="18">
      <c r="G1133" s="3"/>
    </row>
    <row r="1134" spans="7:7" ht="18">
      <c r="G1134" s="3"/>
    </row>
    <row r="1135" spans="7:7" ht="18">
      <c r="G1135" s="3"/>
    </row>
    <row r="1136" spans="7:7" ht="18">
      <c r="G1136" s="3"/>
    </row>
    <row r="1142" spans="7:7" ht="18">
      <c r="G1142" s="3"/>
    </row>
    <row r="1149" spans="7:7" ht="18">
      <c r="G1149" s="3"/>
    </row>
    <row r="1150" spans="7:7" ht="18">
      <c r="G1150" s="3"/>
    </row>
    <row r="1151" spans="7:7" ht="18">
      <c r="G1151" s="3"/>
    </row>
    <row r="1152" spans="7:7" ht="18">
      <c r="G1152" s="3"/>
    </row>
    <row r="1155" spans="7:7" ht="18">
      <c r="G1155" s="3"/>
    </row>
    <row r="1162" spans="7:7" ht="18">
      <c r="G1162" s="3"/>
    </row>
    <row r="1164" spans="7:7" ht="18">
      <c r="G1164" s="3"/>
    </row>
    <row r="1165" spans="7:7" ht="18">
      <c r="G1165" s="3"/>
    </row>
    <row r="1166" spans="7:7" ht="18">
      <c r="G1166" s="3"/>
    </row>
    <row r="1167" spans="7:7" ht="18">
      <c r="G1167" s="3"/>
    </row>
    <row r="1168" spans="7:7" ht="18">
      <c r="G1168" s="3"/>
    </row>
    <row r="1174" spans="7:7" ht="18">
      <c r="G1174"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4" spans="7:7" ht="18">
      <c r="G1184" s="3"/>
    </row>
    <row r="1185" spans="7:7" ht="18">
      <c r="G1185" s="3"/>
    </row>
    <row r="1191" spans="7:7" ht="18">
      <c r="G1191" s="3"/>
    </row>
    <row r="1192" spans="7:7" ht="18">
      <c r="G1192" s="3"/>
    </row>
    <row r="1194" spans="7:7" ht="18">
      <c r="G1194" s="3"/>
    </row>
    <row r="1195" spans="7:7" ht="18">
      <c r="G1195" s="3"/>
    </row>
    <row r="1196" spans="7:7" ht="18">
      <c r="G1196" s="3"/>
    </row>
    <row r="1197" spans="7:7" ht="18">
      <c r="G1197" s="3"/>
    </row>
    <row r="1203" spans="7:7" ht="18">
      <c r="G1203" s="3"/>
    </row>
    <row r="1210" spans="7:7" ht="18">
      <c r="G1210" s="3"/>
    </row>
    <row r="1211" spans="7:7" ht="18">
      <c r="G1211" s="3"/>
    </row>
    <row r="1212" spans="7:7" ht="18">
      <c r="G1212" s="3"/>
    </row>
    <row r="1213" spans="7:7" ht="18">
      <c r="G1213" s="3"/>
    </row>
    <row r="1216" spans="7:7" ht="18">
      <c r="G1216" s="3"/>
    </row>
    <row r="1223" spans="7:7" ht="18">
      <c r="G1223" s="3"/>
    </row>
    <row r="1225" spans="7:7" ht="18">
      <c r="G1225" s="3"/>
    </row>
    <row r="1226" spans="7:7" ht="18">
      <c r="G1226" s="3"/>
    </row>
    <row r="1227" spans="7:7" ht="18">
      <c r="G1227" s="3"/>
    </row>
    <row r="1228" spans="7:7" ht="18">
      <c r="G1228" s="3"/>
    </row>
    <row r="1229" spans="7:7" ht="18">
      <c r="G1229" s="3"/>
    </row>
    <row r="1235" spans="7:7" ht="18">
      <c r="G1235"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51" spans="7:7" ht="18">
      <c r="G1251" s="3"/>
    </row>
    <row r="1258" spans="7:7" ht="18">
      <c r="G1258" s="3"/>
    </row>
    <row r="1259" spans="7:7" ht="18">
      <c r="G1259" s="3"/>
    </row>
    <row r="1260" spans="7:7" ht="18">
      <c r="G1260" s="3"/>
    </row>
    <row r="1261" spans="7:7" ht="18">
      <c r="G1261" s="3"/>
    </row>
    <row r="1264" spans="7:7" ht="18">
      <c r="G1264" s="3"/>
    </row>
    <row r="1271" spans="7:7" ht="18">
      <c r="G1271" s="3"/>
    </row>
    <row r="1273" spans="7:7" ht="18">
      <c r="G1273" s="3"/>
    </row>
    <row r="1274" spans="7:7" ht="18">
      <c r="G1274" s="3"/>
    </row>
    <row r="1275" spans="7:7" ht="18">
      <c r="G1275" s="3"/>
    </row>
    <row r="1276" spans="7:7" ht="18">
      <c r="G1276" s="3"/>
    </row>
    <row r="1277" spans="7:7" ht="18">
      <c r="G1277" s="3"/>
    </row>
    <row r="1283" spans="7:7" ht="18">
      <c r="G1283"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5" spans="7:7" ht="18">
      <c r="G1295" s="3"/>
    </row>
    <row r="1297" spans="7:7" ht="18">
      <c r="G1297" s="3"/>
    </row>
    <row r="1298" spans="7:7" ht="18">
      <c r="G1298" s="3"/>
    </row>
    <row r="1299" spans="7:7" ht="18">
      <c r="G1299" s="3"/>
    </row>
    <row r="1300" spans="7:7" ht="18">
      <c r="G1300" s="3"/>
    </row>
    <row r="1301" spans="7:7" ht="18">
      <c r="G1301" s="3"/>
    </row>
    <row r="1307" spans="7:7" ht="18">
      <c r="G1307"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23" spans="7:7" ht="18">
      <c r="G1323" s="3"/>
    </row>
    <row r="1325" spans="7:7" ht="18">
      <c r="G1325" s="3"/>
    </row>
    <row r="1326" spans="7:7" ht="18">
      <c r="G1326" s="3"/>
    </row>
    <row r="1327" spans="7:7" ht="18">
      <c r="G1327" s="3"/>
    </row>
    <row r="1328" spans="7:7" ht="18">
      <c r="G1328" s="3"/>
    </row>
    <row r="1330" spans="7:7" ht="18">
      <c r="G1330" s="3"/>
    </row>
    <row r="1331" spans="7:7" ht="18">
      <c r="G1331" s="3"/>
    </row>
    <row r="1332" spans="7:7" ht="18">
      <c r="G1332" s="3"/>
    </row>
    <row r="1333" spans="7:7" ht="18">
      <c r="G1333" s="3"/>
    </row>
    <row r="1334" spans="7:7" ht="18">
      <c r="G1334" s="3"/>
    </row>
    <row r="1340" spans="7:7" ht="18">
      <c r="G1340"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2" spans="7:7" ht="18">
      <c r="G1352" s="3"/>
    </row>
    <row r="1354" spans="7:7" ht="18">
      <c r="G1354" s="3"/>
    </row>
    <row r="1355" spans="7:7" ht="18">
      <c r="G1355" s="3"/>
    </row>
    <row r="1356" spans="7:7" ht="18">
      <c r="G1356" s="3"/>
    </row>
    <row r="1357" spans="7:7" ht="18">
      <c r="G1357" s="3"/>
    </row>
    <row r="1358" spans="7:7" ht="18">
      <c r="G1358" s="3"/>
    </row>
    <row r="1364" spans="7:7" ht="18">
      <c r="G1364"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80" spans="7:7" ht="18">
      <c r="G1380" s="3"/>
    </row>
    <row r="1382" spans="7:7" ht="18">
      <c r="G1382" s="3"/>
    </row>
    <row r="1383" spans="7:7" ht="18">
      <c r="G1383" s="3"/>
    </row>
    <row r="1384" spans="7:7" ht="18">
      <c r="G1384" s="3"/>
    </row>
    <row r="1385" spans="7:7" ht="18">
      <c r="G1385" s="3"/>
    </row>
    <row r="1386" spans="7:7" ht="18">
      <c r="G1386" s="3"/>
    </row>
    <row r="1392" spans="7:7" ht="18">
      <c r="G1392"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8" spans="7:7" ht="18">
      <c r="G1408"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20" spans="7:7" ht="18">
      <c r="G1420" s="3"/>
    </row>
    <row r="1422" spans="7:7" ht="18">
      <c r="G1422" s="3"/>
    </row>
    <row r="1423" spans="7:7" ht="18">
      <c r="G1423" s="3"/>
    </row>
    <row r="1424" spans="7:7" ht="18">
      <c r="G1424" s="3"/>
    </row>
    <row r="1425" spans="7:7" ht="18">
      <c r="G1425" s="3"/>
    </row>
    <row r="1426" spans="7:7" ht="18">
      <c r="G1426" s="3"/>
    </row>
    <row r="1432" spans="7:7" ht="18">
      <c r="G1432"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8" spans="7:7" ht="18">
      <c r="G1448" s="3"/>
    </row>
    <row r="1450" spans="7:7" ht="18">
      <c r="G1450" s="3"/>
    </row>
    <row r="1451" spans="7:7" ht="18">
      <c r="G1451" s="3"/>
    </row>
    <row r="1452" spans="7:7" ht="18">
      <c r="G1452" s="3"/>
    </row>
    <row r="1453" spans="7:7" ht="18">
      <c r="G1453" s="3"/>
    </row>
    <row r="1454" spans="7:7" ht="18">
      <c r="G1454" s="3"/>
    </row>
    <row r="1460" spans="7:7" ht="18">
      <c r="G1460"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6" spans="7:7" ht="18">
      <c r="G1476" s="3"/>
    </row>
    <row r="1478" spans="7:7" ht="18">
      <c r="G1478" s="3"/>
    </row>
    <row r="1479" spans="7:7" ht="18">
      <c r="G1479" s="3"/>
    </row>
    <row r="1480" spans="7:7" ht="18">
      <c r="G1480" s="3"/>
    </row>
    <row r="1481" spans="7:7" ht="18">
      <c r="G1481" s="3"/>
    </row>
    <row r="1485" spans="7:7" ht="18">
      <c r="G1485"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501" spans="7:7" ht="18">
      <c r="G1501" s="3"/>
    </row>
    <row r="1503" spans="7:7" ht="18">
      <c r="G1503" s="3"/>
    </row>
    <row r="1504" spans="7:7" ht="18">
      <c r="G1504" s="3"/>
    </row>
    <row r="1505" spans="7:7" ht="18">
      <c r="G1505" s="3"/>
    </row>
    <row r="1506" spans="7:7" ht="18">
      <c r="G1506" s="3"/>
    </row>
    <row r="1507" spans="7:7" ht="18">
      <c r="G1507" s="3"/>
    </row>
    <row r="1508" spans="7:7" ht="18">
      <c r="G1508" s="3"/>
    </row>
    <row r="1512" spans="7:7" ht="18">
      <c r="G1512"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8" spans="7:7" ht="18">
      <c r="G1528" s="3"/>
    </row>
    <row r="1530" spans="7:7" ht="18">
      <c r="G1530" s="3"/>
    </row>
    <row r="1531" spans="7:7" ht="18">
      <c r="G1531" s="3"/>
    </row>
    <row r="1532" spans="7:7" ht="18">
      <c r="G1532" s="3"/>
    </row>
    <row r="1533" spans="7:7" ht="18">
      <c r="G1533" s="3"/>
    </row>
    <row r="1535" spans="7:7" ht="18">
      <c r="G1535" s="3"/>
    </row>
    <row r="1536" spans="7:7" ht="18">
      <c r="G1536" s="3"/>
    </row>
    <row r="1537" spans="7:7" ht="18">
      <c r="G1537" s="3"/>
    </row>
    <row r="1538" spans="7:7" ht="18">
      <c r="G1538" s="3"/>
    </row>
    <row r="1539" spans="7:7" ht="18">
      <c r="G1539" s="3"/>
    </row>
    <row r="1540" spans="7:7" ht="18">
      <c r="G1540" s="3"/>
    </row>
    <row r="1544" spans="7:7" ht="18">
      <c r="G1544"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60" spans="7:7" ht="18">
      <c r="G1560" s="3"/>
    </row>
    <row r="1562" spans="7:7" ht="18">
      <c r="G1562" s="3"/>
    </row>
    <row r="1563" spans="7:7" ht="18">
      <c r="G1563" s="3"/>
    </row>
    <row r="1564" spans="7:7" ht="18">
      <c r="G1564" s="3"/>
    </row>
    <row r="1565" spans="7:7" ht="18">
      <c r="G1565" s="3"/>
    </row>
    <row r="1566" spans="7:7" ht="18">
      <c r="G1566" s="3"/>
    </row>
    <row r="1570" spans="7:7" ht="18">
      <c r="G1570"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6" spans="7:7" ht="18">
      <c r="G1586"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5" spans="7:7" ht="18">
      <c r="G1605" s="3"/>
    </row>
    <row r="1607" spans="7:7" ht="18">
      <c r="G1607" s="3"/>
    </row>
    <row r="1608" spans="7:7" ht="18">
      <c r="G1608" s="3"/>
    </row>
    <row r="1609" spans="7:7" ht="18">
      <c r="G1609" s="3"/>
    </row>
    <row r="1610" spans="7:7" ht="18">
      <c r="G1610" s="3"/>
    </row>
    <row r="1611" spans="7:7" ht="18">
      <c r="G1611" s="3"/>
    </row>
    <row r="1615" spans="7:7" ht="18">
      <c r="G1615"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31" spans="7:7" ht="18">
      <c r="G1631" s="3"/>
    </row>
    <row r="1633" spans="7:7" ht="18">
      <c r="G1633" s="3"/>
    </row>
    <row r="1634" spans="7:7" ht="18">
      <c r="G1634" s="3"/>
    </row>
    <row r="1635" spans="7:7" ht="18">
      <c r="G1635" s="3"/>
    </row>
    <row r="1636" spans="7:7" ht="18">
      <c r="G1636"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52" spans="7:7" ht="18">
      <c r="G1652"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70" spans="7:7" ht="18">
      <c r="G1670"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9" spans="7:7" ht="18">
      <c r="G1689" s="3"/>
    </row>
    <row r="1691" spans="7:7" ht="18">
      <c r="G1691" s="3"/>
    </row>
    <row r="1692" spans="7:7" ht="18">
      <c r="G1692" s="3"/>
    </row>
    <row r="1693" spans="7:7" ht="18">
      <c r="G1693" s="3"/>
    </row>
    <row r="1694" spans="7:7" ht="18">
      <c r="G1694" s="3"/>
    </row>
    <row r="1695" spans="7:7" ht="18">
      <c r="G1695" s="3"/>
    </row>
    <row r="1699" spans="7:7" ht="18">
      <c r="G1699"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5" spans="7:7" ht="18">
      <c r="G1715" s="3"/>
    </row>
    <row r="1717" spans="7:7" ht="18">
      <c r="G1717" s="3"/>
    </row>
    <row r="1718" spans="7:7" ht="18">
      <c r="G1718" s="3"/>
    </row>
    <row r="1719" spans="7:7" ht="18">
      <c r="G1719" s="3"/>
    </row>
    <row r="1720" spans="7:7" ht="18">
      <c r="G1720"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6" spans="7:7" ht="18">
      <c r="G1736" s="3"/>
    </row>
    <row r="1738" spans="7:7" ht="18">
      <c r="G1738" s="3"/>
    </row>
    <row r="1739" spans="7:7" ht="18">
      <c r="G1739" s="3"/>
    </row>
    <row r="1740" spans="7:7" ht="18">
      <c r="G1740" s="3"/>
    </row>
    <row r="1741" spans="7:7" ht="18">
      <c r="G1741" s="3"/>
    </row>
    <row r="1745" spans="7:7" ht="18">
      <c r="G1745"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61" spans="7:7" ht="18">
      <c r="G1761" s="3"/>
    </row>
    <row r="1763" spans="7:7" ht="18">
      <c r="G1763" s="3"/>
    </row>
    <row r="1764" spans="7:7" ht="18">
      <c r="G1764" s="3"/>
    </row>
    <row r="1765" spans="7:7" ht="18">
      <c r="G1765" s="3"/>
    </row>
    <row r="1766" spans="7:7" ht="18">
      <c r="G1766"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82" spans="7:7" ht="18">
      <c r="G1782"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5" spans="7:7" ht="18">
      <c r="G1795"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11" spans="7:7" ht="18">
      <c r="G1811" s="3"/>
    </row>
    <row r="1813" spans="7:7" ht="18">
      <c r="G1813" s="3"/>
    </row>
    <row r="1814" spans="7:7" ht="18">
      <c r="G1814" s="3"/>
    </row>
    <row r="1815" spans="7:7" ht="18">
      <c r="G1815" s="3"/>
    </row>
    <row r="1816" spans="7:7" ht="18">
      <c r="G1816"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32" spans="7:7" ht="18">
      <c r="G1832"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50" spans="7:7" ht="18">
      <c r="G1850"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71" spans="7:7" ht="18">
      <c r="G1871" s="3"/>
    </row>
    <row r="1873" spans="7:7" ht="18">
      <c r="G1873" s="3"/>
    </row>
    <row r="1874" spans="7:7" ht="18">
      <c r="G1874" s="3"/>
    </row>
    <row r="1875" spans="7:7" ht="18">
      <c r="G1875" s="3"/>
    </row>
    <row r="1876" spans="7:7" ht="18">
      <c r="G1876" s="3"/>
    </row>
    <row r="1877" spans="7:7" ht="18">
      <c r="G1877" s="3"/>
    </row>
    <row r="1878" spans="7:7" ht="18">
      <c r="G1878"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94" spans="7:7" ht="18">
      <c r="G1894"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7" spans="7:7" ht="18">
      <c r="G1917" s="3"/>
    </row>
    <row r="1919" spans="7:7" ht="18">
      <c r="G1919" s="3"/>
    </row>
    <row r="1920" spans="7:7" ht="18">
      <c r="G1920" s="3"/>
    </row>
    <row r="1921" spans="7:7" ht="18">
      <c r="G1921" s="3"/>
    </row>
    <row r="1922" spans="7:7" ht="18">
      <c r="G1922" s="3"/>
    </row>
    <row r="1923" spans="7:7" ht="18">
      <c r="G1923" s="3"/>
    </row>
    <row r="1924" spans="7:7" ht="18">
      <c r="G1924"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40" spans="7:7" ht="18">
      <c r="G1940"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8" spans="7:7" ht="18">
      <c r="G1968"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50"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30 Y32:Y50">
    <cfRule type="cellIs" dxfId="4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E44F1-CD4E-4AB1-AC04-11ED5F35804B}">
  <sheetPr>
    <tabColor rgb="FFFFCCFF"/>
    <pageSetUpPr fitToPage="1"/>
  </sheetPr>
  <dimension ref="A1:BB2016"/>
  <sheetViews>
    <sheetView view="pageBreakPreview" zoomScale="85" zoomScaleNormal="40" zoomScaleSheetLayoutView="85" workbookViewId="0">
      <pane xSplit="7" ySplit="5" topLeftCell="H66" activePane="bottomRight" state="frozen"/>
      <selection activeCell="E27" sqref="E27"/>
      <selection pane="topRight" activeCell="E27" sqref="E27"/>
      <selection pane="bottomLeft" activeCell="E27" sqref="E27"/>
      <selection pane="bottomRight" activeCell="G38" sqref="G8:G38"/>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『教育・文化・スポーツ施設／会館・ホール』一般施設・賃借施設の一覧（令和７年４月１日時点）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44</v>
      </c>
      <c r="B6" s="113" t="str">
        <f>すべて_位置図情報!B50</f>
        <v>教育・文化・スポーツ施設</v>
      </c>
      <c r="C6" s="44" t="str">
        <f>すべて_位置図情報!C50</f>
        <v>会館・ホール</v>
      </c>
      <c r="D6" s="44" t="str">
        <f>すべて_位置図情報!D50</f>
        <v>区役所附設会館</v>
      </c>
      <c r="E6" s="44" t="str">
        <f>すべて_位置図情報!E50</f>
        <v>区役所附設会館</v>
      </c>
      <c r="F6" s="74">
        <f>すべて_位置図情報!F50</f>
        <v>1</v>
      </c>
      <c r="G6" s="13" t="str" ph="1">
        <f>すべて_位置図情報!G50</f>
        <v>北区民センター</v>
      </c>
      <c r="H6" s="126" t="str">
        <f>すべて_位置図情報!H50</f>
        <v>大阪市北区扇町2-1-27</v>
      </c>
      <c r="I6" s="81">
        <f>すべて_位置図情報!I50</f>
        <v>2748.24</v>
      </c>
      <c r="J6" s="80" t="str">
        <f>すべて_位置図情報!J50</f>
        <v>C</v>
      </c>
      <c r="K6" s="78">
        <f>すべて_位置図情報!K50</f>
        <v>0</v>
      </c>
      <c r="L6" s="79">
        <f>すべて_位置図情報!L50</f>
        <v>1989</v>
      </c>
      <c r="M6" s="79" t="str">
        <f>すべて_位置図情報!M50</f>
        <v>b</v>
      </c>
      <c r="N6" s="79" t="str">
        <f>すべて_位置図情報!N50</f>
        <v>b</v>
      </c>
      <c r="O6" s="79" t="str">
        <f>すべて_位置図情報!O50</f>
        <v/>
      </c>
      <c r="P6" s="79" t="str">
        <f>すべて_位置図情報!P50</f>
        <v>F</v>
      </c>
      <c r="Q6" s="79" t="str">
        <f>すべて_位置図情報!Q50</f>
        <v>有</v>
      </c>
      <c r="R6" s="79" t="str">
        <f>すべて_位置図情報!R50</f>
        <v>指定管理（使用料施設）</v>
      </c>
      <c r="S6" s="126" t="str">
        <f>すべて_位置図情報!S50</f>
        <v>北区役所</v>
      </c>
      <c r="T6" s="124" t="str">
        <f>すべて_位置図情報!T50</f>
        <v>－</v>
      </c>
      <c r="U6" s="126" t="str">
        <f>すべて_位置図情報!U50</f>
        <v>地域課</v>
      </c>
      <c r="V6" s="126" t="str">
        <f>すべて_位置図情報!V50</f>
        <v>地域担当</v>
      </c>
      <c r="W6" s="116" t="str">
        <f>すべて_位置図情報!W50</f>
        <v>北区</v>
      </c>
      <c r="X6" s="116" t="str">
        <f>すべて_位置図情報!X50</f>
        <v>一般施設</v>
      </c>
      <c r="Y6" s="114">
        <f>すべて_位置図情報!Y50</f>
        <v>5</v>
      </c>
      <c r="Z6" s="127">
        <f>すべて_位置図情報!Z50</f>
        <v>0</v>
      </c>
      <c r="AA6" s="128" t="str">
        <f>すべて_位置図情報!AA50</f>
        <v>〇</v>
      </c>
      <c r="AB6" s="126">
        <f>すべて_位置図情報!AB50</f>
        <v>0</v>
      </c>
      <c r="AC6" s="128" t="str">
        <f>すべて_位置図情報!AC50</f>
        <v>〇</v>
      </c>
      <c r="AD6" s="128" t="str">
        <f>すべて_位置図情報!AD50</f>
        <v>〇</v>
      </c>
      <c r="AE6" s="19" t="str">
        <f>すべて_位置図情報!AF50</f>
        <v>〇</v>
      </c>
      <c r="AF6" s="19">
        <f>すべて_位置図情報!AG50</f>
        <v>0</v>
      </c>
      <c r="AG6" s="19">
        <f>すべて_位置図情報!AH50</f>
        <v>0</v>
      </c>
      <c r="AH6" s="19">
        <f>すべて_位置図情報!AI50</f>
        <v>0</v>
      </c>
      <c r="AI6" s="19">
        <f>すべて_位置図情報!AJ50</f>
        <v>0</v>
      </c>
      <c r="AJ6" s="19">
        <f>すべて_位置図情報!AK50</f>
        <v>0</v>
      </c>
      <c r="AK6" s="19" t="e">
        <f>すべて_位置図情報!#REF!</f>
        <v>#REF!</v>
      </c>
    </row>
    <row r="7" spans="1:37">
      <c r="A7" s="178">
        <v>45</v>
      </c>
      <c r="B7" s="7" t="str">
        <f>すべて_位置図情報!B51</f>
        <v>教育・文化・スポーツ施設</v>
      </c>
      <c r="C7" s="7" t="str">
        <f>すべて_位置図情報!C51</f>
        <v>会館・ホール</v>
      </c>
      <c r="D7" s="7" t="str">
        <f>すべて_位置図情報!D51</f>
        <v>区役所附設会館</v>
      </c>
      <c r="E7" s="7" t="str">
        <f>すべて_位置図情報!E51</f>
        <v>区役所附設会館</v>
      </c>
      <c r="F7" s="74">
        <f>すべて_位置図情報!F51</f>
        <v>2</v>
      </c>
      <c r="G7" s="13" t="str" ph="1">
        <f>すべて_位置図情報!G51</f>
        <v>大淀コミュニティセンター</v>
      </c>
      <c r="H7" s="126" t="str">
        <f>すべて_位置図情報!H51</f>
        <v>大阪市北区本庄東3-8-2</v>
      </c>
      <c r="I7" s="81">
        <f>すべて_位置図情報!I51</f>
        <v>1699.89</v>
      </c>
      <c r="J7" s="80" t="str">
        <f>すべて_位置図情報!J51</f>
        <v>B</v>
      </c>
      <c r="K7" s="78">
        <f>すべて_位置図情報!K51</f>
        <v>0</v>
      </c>
      <c r="L7" s="79">
        <f>すべて_位置図情報!L51</f>
        <v>1984</v>
      </c>
      <c r="M7" s="79" t="str">
        <f>すべて_位置図情報!M51</f>
        <v>c</v>
      </c>
      <c r="N7" s="79" t="str">
        <f>すべて_位置図情報!N51</f>
        <v>c</v>
      </c>
      <c r="O7" s="79" t="str">
        <f>すべて_位置図情報!O51</f>
        <v/>
      </c>
      <c r="P7" s="79" t="str">
        <f>すべて_位置図情報!P51</f>
        <v>H</v>
      </c>
      <c r="Q7" s="79" t="str">
        <f>すべて_位置図情報!Q51</f>
        <v>有</v>
      </c>
      <c r="R7" s="79" t="str">
        <f>すべて_位置図情報!R51</f>
        <v>指定管理（使用料施設）</v>
      </c>
      <c r="S7" s="126" t="str">
        <f>すべて_位置図情報!S51</f>
        <v>北区役所</v>
      </c>
      <c r="T7" s="124" t="str">
        <f>すべて_位置図情報!T51</f>
        <v>－</v>
      </c>
      <c r="U7" s="126" t="str">
        <f>すべて_位置図情報!U51</f>
        <v>地域課</v>
      </c>
      <c r="V7" s="126" t="str">
        <f>すべて_位置図情報!V51</f>
        <v>地域担当</v>
      </c>
      <c r="W7" s="116" t="str">
        <f>すべて_位置図情報!W51</f>
        <v>北区</v>
      </c>
      <c r="X7" s="116" t="str">
        <f>すべて_位置図情報!X51</f>
        <v>一般施設</v>
      </c>
      <c r="Y7" s="114">
        <f>すべて_位置図情報!Y51</f>
        <v>6</v>
      </c>
      <c r="Z7" s="127">
        <f>すべて_位置図情報!Z51</f>
        <v>0</v>
      </c>
      <c r="AA7" s="128" t="str">
        <f>すべて_位置図情報!AA51</f>
        <v>〇</v>
      </c>
      <c r="AB7" s="126">
        <f>すべて_位置図情報!AB51</f>
        <v>0</v>
      </c>
      <c r="AC7" s="128" t="str">
        <f>すべて_位置図情報!AC51</f>
        <v>〇</v>
      </c>
      <c r="AD7" s="128" t="str">
        <f>すべて_位置図情報!AD51</f>
        <v>〇</v>
      </c>
      <c r="AE7" s="19" t="str">
        <f>すべて_位置図情報!AF51</f>
        <v>〇</v>
      </c>
      <c r="AF7" s="19">
        <f>すべて_位置図情報!AG51</f>
        <v>0</v>
      </c>
      <c r="AG7" s="19">
        <f>すべて_位置図情報!AH51</f>
        <v>0</v>
      </c>
      <c r="AH7" s="19">
        <f>すべて_位置図情報!AI51</f>
        <v>0</v>
      </c>
      <c r="AI7" s="19">
        <f>すべて_位置図情報!AJ51</f>
        <v>0</v>
      </c>
      <c r="AJ7" s="19">
        <f>すべて_位置図情報!AK51</f>
        <v>0</v>
      </c>
      <c r="AK7" s="19" t="e">
        <f>すべて_位置図情報!#REF!</f>
        <v>#REF!</v>
      </c>
    </row>
    <row r="8" spans="1:37">
      <c r="A8" s="178">
        <v>46</v>
      </c>
      <c r="B8" s="7" t="str">
        <f>すべて_位置図情報!B52</f>
        <v>教育・文化・スポーツ施設</v>
      </c>
      <c r="C8" s="7" t="str">
        <f>すべて_位置図情報!C52</f>
        <v>会館・ホール</v>
      </c>
      <c r="D8" s="7" t="str">
        <f>すべて_位置図情報!D52</f>
        <v>区役所附設会館</v>
      </c>
      <c r="E8" s="7" t="str">
        <f>すべて_位置図情報!E52</f>
        <v>区役所附設会館</v>
      </c>
      <c r="F8" s="74">
        <f>すべて_位置図情報!F52</f>
        <v>3</v>
      </c>
      <c r="G8" s="13" t="str" ph="1">
        <f>すべて_位置図情報!G52</f>
        <v>都島区民センター</v>
      </c>
      <c r="H8" s="126" t="str">
        <f>すべて_位置図情報!H52</f>
        <v>大阪市都島区中野町2-16-25</v>
      </c>
      <c r="I8" s="81">
        <f>すべて_位置図情報!I52</f>
        <v>1632.73</v>
      </c>
      <c r="J8" s="80" t="str">
        <f>すべて_位置図情報!J52</f>
        <v>B</v>
      </c>
      <c r="K8" s="78">
        <f>すべて_位置図情報!K52</f>
        <v>0</v>
      </c>
      <c r="L8" s="79">
        <f>すべて_位置図情報!L52</f>
        <v>1978</v>
      </c>
      <c r="M8" s="79" t="str">
        <f>すべて_位置図情報!M52</f>
        <v>c</v>
      </c>
      <c r="N8" s="79" t="str">
        <f>すべて_位置図情報!N52</f>
        <v>c</v>
      </c>
      <c r="O8" s="79" t="str">
        <f>すべて_位置図情報!O52</f>
        <v/>
      </c>
      <c r="P8" s="79" t="str">
        <f>すべて_位置図情報!P52</f>
        <v>H</v>
      </c>
      <c r="Q8" s="79" t="str">
        <f>すべて_位置図情報!Q52</f>
        <v>有</v>
      </c>
      <c r="R8" s="79" t="str">
        <f>すべて_位置図情報!R52</f>
        <v>指定管理（利用料金施設）</v>
      </c>
      <c r="S8" s="126" t="str">
        <f>すべて_位置図情報!S52</f>
        <v>都島区役所</v>
      </c>
      <c r="T8" s="124" t="str">
        <f>すべて_位置図情報!T52</f>
        <v>－</v>
      </c>
      <c r="U8" s="126" t="str">
        <f>すべて_位置図情報!U52</f>
        <v>まちづくり推進課</v>
      </c>
      <c r="V8" s="124" t="str">
        <f>すべて_位置図情報!V52</f>
        <v>－</v>
      </c>
      <c r="W8" s="116" t="str">
        <f>すべて_位置図情報!W52</f>
        <v>都島区</v>
      </c>
      <c r="X8" s="116" t="str">
        <f>すべて_位置図情報!X52</f>
        <v>一般施設</v>
      </c>
      <c r="Y8" s="114">
        <f>すべて_位置図情報!Y52</f>
        <v>2</v>
      </c>
      <c r="Z8" s="127">
        <f>すべて_位置図情報!Z52</f>
        <v>0</v>
      </c>
      <c r="AA8" s="128" t="str">
        <f>すべて_位置図情報!AA52</f>
        <v>〇</v>
      </c>
      <c r="AB8" s="126">
        <f>すべて_位置図情報!AB52</f>
        <v>0</v>
      </c>
      <c r="AC8" s="128" t="str">
        <f>すべて_位置図情報!AC52</f>
        <v>〇</v>
      </c>
      <c r="AD8" s="128" t="str">
        <f>すべて_位置図情報!AD52</f>
        <v>〇</v>
      </c>
      <c r="AE8" s="19" t="str">
        <f>すべて_位置図情報!AF52</f>
        <v>〇</v>
      </c>
      <c r="AF8" s="19">
        <f>すべて_位置図情報!AG52</f>
        <v>0</v>
      </c>
      <c r="AG8" s="19">
        <f>すべて_位置図情報!AH52</f>
        <v>0</v>
      </c>
      <c r="AH8" s="19">
        <f>すべて_位置図情報!AI52</f>
        <v>0</v>
      </c>
      <c r="AI8" s="19">
        <f>すべて_位置図情報!AJ52</f>
        <v>0</v>
      </c>
      <c r="AJ8" s="19">
        <f>すべて_位置図情報!AK52</f>
        <v>0</v>
      </c>
      <c r="AK8" s="19" t="e">
        <f>すべて_位置図情報!#REF!</f>
        <v>#REF!</v>
      </c>
    </row>
    <row r="9" spans="1:37">
      <c r="A9" s="262">
        <v>47</v>
      </c>
      <c r="B9" s="7" t="str">
        <f>すべて_位置図情報!B53</f>
        <v>教育・文化・スポーツ施設</v>
      </c>
      <c r="C9" s="7" t="str">
        <f>すべて_位置図情報!C53</f>
        <v>会館・ホール</v>
      </c>
      <c r="D9" s="7" t="str">
        <f>すべて_位置図情報!D53</f>
        <v>区役所附設会館</v>
      </c>
      <c r="E9" s="7" t="str">
        <f>すべて_位置図情報!E53</f>
        <v>区役所附設会館</v>
      </c>
      <c r="F9" s="74">
        <f>すべて_位置図情報!F53</f>
        <v>4</v>
      </c>
      <c r="G9" s="13" t="str" ph="1">
        <f>すべて_位置図情報!G53</f>
        <v>福島区民センター</v>
      </c>
      <c r="H9" s="126" t="str">
        <f>すべて_位置図情報!H53</f>
        <v>大阪市福島区吉野3-17-23</v>
      </c>
      <c r="I9" s="81">
        <f>すべて_位置図情報!I53</f>
        <v>1971.57</v>
      </c>
      <c r="J9" s="80" t="str">
        <f>すべて_位置図情報!J53</f>
        <v>B</v>
      </c>
      <c r="K9" s="78">
        <f>すべて_位置図情報!K53</f>
        <v>0</v>
      </c>
      <c r="L9" s="79">
        <f>すべて_位置図情報!L53</f>
        <v>1987</v>
      </c>
      <c r="M9" s="79" t="str">
        <f>すべて_位置図情報!M53</f>
        <v>b</v>
      </c>
      <c r="N9" s="79" t="str">
        <f>すべて_位置図情報!N53</f>
        <v>b</v>
      </c>
      <c r="O9" s="79" t="str">
        <f>すべて_位置図情報!O53</f>
        <v/>
      </c>
      <c r="P9" s="79" t="str">
        <f>すべて_位置図情報!P53</f>
        <v>E</v>
      </c>
      <c r="Q9" s="79" t="str">
        <f>すべて_位置図情報!Q53</f>
        <v>有</v>
      </c>
      <c r="R9" s="79" t="str">
        <f>すべて_位置図情報!R53</f>
        <v>指定管理（利用料金施設）</v>
      </c>
      <c r="S9" s="126" t="str">
        <f>すべて_位置図情報!S53</f>
        <v>福島区役所</v>
      </c>
      <c r="T9" s="124" t="str">
        <f>すべて_位置図情報!T53</f>
        <v>－</v>
      </c>
      <c r="U9" s="126" t="str">
        <f>すべて_位置図情報!U53</f>
        <v>市民協働課</v>
      </c>
      <c r="V9" s="126" t="str">
        <f>すべて_位置図情報!V53</f>
        <v>（市民協働）</v>
      </c>
      <c r="W9" s="116" t="str">
        <f>すべて_位置図情報!W53</f>
        <v>福島区</v>
      </c>
      <c r="X9" s="116" t="str">
        <f>すべて_位置図情報!X53</f>
        <v>一般施設</v>
      </c>
      <c r="Y9" s="114">
        <f>すべて_位置図情報!Y53</f>
        <v>2</v>
      </c>
      <c r="Z9" s="127">
        <f>すべて_位置図情報!Z53</f>
        <v>0</v>
      </c>
      <c r="AA9" s="128" t="str">
        <f>すべて_位置図情報!AA53</f>
        <v>〇</v>
      </c>
      <c r="AB9" s="126">
        <f>すべて_位置図情報!AB53</f>
        <v>0</v>
      </c>
      <c r="AC9" s="128" t="str">
        <f>すべて_位置図情報!AC53</f>
        <v>〇</v>
      </c>
      <c r="AD9" s="128" t="str">
        <f>すべて_位置図情報!AD53</f>
        <v>〇</v>
      </c>
      <c r="AE9" s="19" t="str">
        <f>すべて_位置図情報!AF53</f>
        <v>〇</v>
      </c>
      <c r="AF9" s="19">
        <f>すべて_位置図情報!AG53</f>
        <v>0</v>
      </c>
      <c r="AG9" s="19">
        <f>すべて_位置図情報!AH53</f>
        <v>0</v>
      </c>
      <c r="AH9" s="19">
        <f>すべて_位置図情報!AI53</f>
        <v>0</v>
      </c>
      <c r="AI9" s="19">
        <f>すべて_位置図情報!AJ53</f>
        <v>0</v>
      </c>
      <c r="AJ9" s="19">
        <f>すべて_位置図情報!AK53</f>
        <v>0</v>
      </c>
      <c r="AK9" s="19" t="e">
        <f>すべて_位置図情報!#REF!</f>
        <v>#REF!</v>
      </c>
    </row>
    <row r="10" spans="1:37">
      <c r="A10" s="178">
        <v>48</v>
      </c>
      <c r="B10" s="7" t="str">
        <f>すべて_位置図情報!B54</f>
        <v>教育・文化・スポーツ施設</v>
      </c>
      <c r="C10" s="7" t="str">
        <f>すべて_位置図情報!C54</f>
        <v>会館・ホール</v>
      </c>
      <c r="D10" s="7" t="str">
        <f>すべて_位置図情報!D54</f>
        <v>区役所附設会館</v>
      </c>
      <c r="E10" s="7" t="str">
        <f>すべて_位置図情報!E54</f>
        <v>区役所附設会館</v>
      </c>
      <c r="F10" s="74">
        <f>すべて_位置図情報!F54</f>
        <v>5</v>
      </c>
      <c r="G10" s="13" t="str" ph="1">
        <f>すべて_位置図情報!G54</f>
        <v>此花区民ホール</v>
      </c>
      <c r="H10" s="126" t="str">
        <f>すべて_位置図情報!H54</f>
        <v>大阪市此花区四貫島1-1-18</v>
      </c>
      <c r="I10" s="81">
        <f>すべて_位置図情報!I54</f>
        <v>1321.26</v>
      </c>
      <c r="J10" s="80" t="str">
        <f>すべて_位置図情報!J54</f>
        <v>B</v>
      </c>
      <c r="K10" s="78">
        <f>すべて_位置図情報!K54</f>
        <v>0</v>
      </c>
      <c r="L10" s="79">
        <f>すべて_位置図情報!L54</f>
        <v>1977</v>
      </c>
      <c r="M10" s="79" t="str">
        <f>すべて_位置図情報!M54</f>
        <v>c</v>
      </c>
      <c r="N10" s="79" t="str">
        <f>すべて_位置図情報!N54</f>
        <v>c</v>
      </c>
      <c r="O10" s="79" t="str">
        <f>すべて_位置図情報!O54</f>
        <v/>
      </c>
      <c r="P10" s="79" t="str">
        <f>すべて_位置図情報!P54</f>
        <v>H</v>
      </c>
      <c r="Q10" s="79" t="str">
        <f>すべて_位置図情報!Q54</f>
        <v>有</v>
      </c>
      <c r="R10" s="79" t="str">
        <f>すべて_位置図情報!R54</f>
        <v>指定管理（使用料施設）</v>
      </c>
      <c r="S10" s="126" t="str">
        <f>すべて_位置図情報!S54</f>
        <v>此花区役所</v>
      </c>
      <c r="T10" s="124" t="str">
        <f>すべて_位置図情報!T54</f>
        <v>－</v>
      </c>
      <c r="U10" s="126" t="str">
        <f>すべて_位置図情報!U54</f>
        <v>地域サポート課</v>
      </c>
      <c r="V10" s="126" t="str">
        <f>すべて_位置図情報!V54</f>
        <v>地域サポート課</v>
      </c>
      <c r="W10" s="116" t="str">
        <f>すべて_位置図情報!W54</f>
        <v>此花区</v>
      </c>
      <c r="X10" s="116" t="str">
        <f>すべて_位置図情報!X54</f>
        <v>一般施設</v>
      </c>
      <c r="Y10" s="114">
        <f>すべて_位置図情報!Y54</f>
        <v>3</v>
      </c>
      <c r="Z10" s="127">
        <f>すべて_位置図情報!Z54</f>
        <v>0</v>
      </c>
      <c r="AA10" s="128" t="str">
        <f>すべて_位置図情報!AA54</f>
        <v>〇</v>
      </c>
      <c r="AB10" s="126">
        <f>すべて_位置図情報!AB54</f>
        <v>0</v>
      </c>
      <c r="AC10" s="128" t="str">
        <f>すべて_位置図情報!AC54</f>
        <v>〇</v>
      </c>
      <c r="AD10" s="128" t="str">
        <f>すべて_位置図情報!AD54</f>
        <v>〇</v>
      </c>
      <c r="AE10" s="19" t="str">
        <f>すべて_位置図情報!AF54</f>
        <v>〇</v>
      </c>
      <c r="AF10" s="19">
        <f>すべて_位置図情報!AG54</f>
        <v>0</v>
      </c>
      <c r="AG10" s="19">
        <f>すべて_位置図情報!AH54</f>
        <v>0</v>
      </c>
      <c r="AH10" s="19">
        <f>すべて_位置図情報!AI54</f>
        <v>0</v>
      </c>
      <c r="AI10" s="19">
        <f>すべて_位置図情報!AJ54</f>
        <v>0</v>
      </c>
      <c r="AJ10" s="19">
        <f>すべて_位置図情報!AK54</f>
        <v>0</v>
      </c>
      <c r="AK10" s="19" t="e">
        <f>すべて_位置図情報!#REF!</f>
        <v>#REF!</v>
      </c>
    </row>
    <row r="11" spans="1:37">
      <c r="A11" s="178">
        <v>49</v>
      </c>
      <c r="B11" s="7" t="str">
        <f>すべて_位置図情報!B55</f>
        <v>教育・文化・スポーツ施設</v>
      </c>
      <c r="C11" s="7" t="str">
        <f>すべて_位置図情報!C55</f>
        <v>会館・ホール</v>
      </c>
      <c r="D11" s="7" t="str">
        <f>すべて_位置図情報!D55</f>
        <v>区役所附設会館</v>
      </c>
      <c r="E11" s="7" t="str">
        <f>すべて_位置図情報!E55</f>
        <v>区役所附設会館</v>
      </c>
      <c r="F11" s="74">
        <f>すべて_位置図情報!F55</f>
        <v>6</v>
      </c>
      <c r="G11" s="13" t="str" ph="1">
        <f>すべて_位置図情報!G55</f>
        <v>中央区民センター</v>
      </c>
      <c r="H11" s="126" t="str">
        <f>すべて_位置図情報!H55</f>
        <v>大阪市中央区久太郎町1-2-27</v>
      </c>
      <c r="I11" s="81">
        <f>すべて_位置図情報!I55</f>
        <v>2471.04</v>
      </c>
      <c r="J11" s="80" t="str">
        <f>すべて_位置図情報!J55</f>
        <v>C</v>
      </c>
      <c r="K11" s="78">
        <f>すべて_位置図情報!K55</f>
        <v>0</v>
      </c>
      <c r="L11" s="79">
        <f>すべて_位置図情報!L55</f>
        <v>1989</v>
      </c>
      <c r="M11" s="79" t="str">
        <f>すべて_位置図情報!M55</f>
        <v>b</v>
      </c>
      <c r="N11" s="79" t="str">
        <f>すべて_位置図情報!N55</f>
        <v>b</v>
      </c>
      <c r="O11" s="79" t="str">
        <f>すべて_位置図情報!O55</f>
        <v/>
      </c>
      <c r="P11" s="79" t="str">
        <f>すべて_位置図情報!P55</f>
        <v>F</v>
      </c>
      <c r="Q11" s="79" t="str">
        <f>すべて_位置図情報!Q55</f>
        <v>有</v>
      </c>
      <c r="R11" s="79" t="str">
        <f>すべて_位置図情報!R55</f>
        <v>指定管理（利用料金施設）</v>
      </c>
      <c r="S11" s="126" t="str">
        <f>すべて_位置図情報!S55</f>
        <v>中央区役所</v>
      </c>
      <c r="T11" s="124" t="str">
        <f>すべて_位置図情報!T55</f>
        <v>－</v>
      </c>
      <c r="U11" s="126" t="str">
        <f>すべて_位置図情報!U55</f>
        <v>市民協働課</v>
      </c>
      <c r="V11" s="126" t="str">
        <f>すべて_位置図情報!V55</f>
        <v>市民協働ｸﾞﾙｰﾌﾟ</v>
      </c>
      <c r="W11" s="116" t="str">
        <f>すべて_位置図情報!W55</f>
        <v>中央区</v>
      </c>
      <c r="X11" s="116" t="str">
        <f>すべて_位置図情報!X55</f>
        <v>一般施設</v>
      </c>
      <c r="Y11" s="114">
        <f>すべて_位置図情報!Y55</f>
        <v>3</v>
      </c>
      <c r="Z11" s="127">
        <f>すべて_位置図情報!Z55</f>
        <v>0</v>
      </c>
      <c r="AA11" s="128" t="str">
        <f>すべて_位置図情報!AA55</f>
        <v>〇</v>
      </c>
      <c r="AB11" s="126">
        <f>すべて_位置図情報!AB55</f>
        <v>0</v>
      </c>
      <c r="AC11" s="128" t="str">
        <f>すべて_位置図情報!AC55</f>
        <v>〇</v>
      </c>
      <c r="AD11" s="128" t="str">
        <f>すべて_位置図情報!AD55</f>
        <v>〇</v>
      </c>
      <c r="AE11" s="19" t="str">
        <f>すべて_位置図情報!AF55</f>
        <v>〇</v>
      </c>
      <c r="AF11" s="19">
        <f>すべて_位置図情報!AG55</f>
        <v>0</v>
      </c>
      <c r="AG11" s="19">
        <f>すべて_位置図情報!AH55</f>
        <v>0</v>
      </c>
      <c r="AH11" s="19">
        <f>すべて_位置図情報!AI55</f>
        <v>0</v>
      </c>
      <c r="AI11" s="19">
        <f>すべて_位置図情報!AJ55</f>
        <v>0</v>
      </c>
      <c r="AJ11" s="19">
        <f>すべて_位置図情報!AK55</f>
        <v>0</v>
      </c>
      <c r="AK11" s="19" t="e">
        <f>すべて_位置図情報!#REF!</f>
        <v>#REF!</v>
      </c>
    </row>
    <row r="12" spans="1:37">
      <c r="A12" s="178">
        <v>50</v>
      </c>
      <c r="B12" s="7" t="str">
        <f>すべて_位置図情報!B56</f>
        <v>教育・文化・スポーツ施設</v>
      </c>
      <c r="C12" s="7" t="str">
        <f>すべて_位置図情報!C56</f>
        <v>会館・ホール</v>
      </c>
      <c r="D12" s="7" t="str">
        <f>すべて_位置図情報!D56</f>
        <v>区役所附設会館</v>
      </c>
      <c r="E12" s="7" t="str">
        <f>すべて_位置図情報!E56</f>
        <v>区役所附設会館</v>
      </c>
      <c r="F12" s="74">
        <f>すべて_位置図情報!F56</f>
        <v>7</v>
      </c>
      <c r="G12" s="13" t="str" ph="1">
        <f>すべて_位置図情報!G56</f>
        <v>中央会館</v>
      </c>
      <c r="H12" s="126" t="str">
        <f>すべて_位置図情報!H56</f>
        <v>大阪市中央区島之内2-12-31</v>
      </c>
      <c r="I12" s="81">
        <f>すべて_位置図情報!I56</f>
        <v>1504.63</v>
      </c>
      <c r="J12" s="80" t="str">
        <f>すべて_位置図情報!J56</f>
        <v>B</v>
      </c>
      <c r="K12" s="78">
        <f>すべて_位置図情報!K56</f>
        <v>0</v>
      </c>
      <c r="L12" s="79">
        <f>すべて_位置図情報!L56</f>
        <v>1989</v>
      </c>
      <c r="M12" s="79" t="str">
        <f>すべて_位置図情報!M56</f>
        <v>b</v>
      </c>
      <c r="N12" s="79" t="str">
        <f>すべて_位置図情報!N56</f>
        <v>b</v>
      </c>
      <c r="O12" s="79" t="str">
        <f>すべて_位置図情報!O56</f>
        <v/>
      </c>
      <c r="P12" s="79" t="str">
        <f>すべて_位置図情報!P56</f>
        <v>E</v>
      </c>
      <c r="Q12" s="79" t="str">
        <f>すべて_位置図情報!Q56</f>
        <v>有</v>
      </c>
      <c r="R12" s="79" t="str">
        <f>すべて_位置図情報!R56</f>
        <v>指定管理（利用料金施設）</v>
      </c>
      <c r="S12" s="126" t="str">
        <f>すべて_位置図情報!S56</f>
        <v>中央区役所</v>
      </c>
      <c r="T12" s="124" t="str">
        <f>すべて_位置図情報!T56</f>
        <v>－</v>
      </c>
      <c r="U12" s="126" t="str">
        <f>すべて_位置図情報!U56</f>
        <v>市民協働課</v>
      </c>
      <c r="V12" s="126" t="str">
        <f>すべて_位置図情報!V56</f>
        <v>市民協働ｸﾞﾙｰﾌﾟ</v>
      </c>
      <c r="W12" s="116" t="str">
        <f>すべて_位置図情報!W56</f>
        <v>中央区</v>
      </c>
      <c r="X12" s="116" t="str">
        <f>すべて_位置図情報!X56</f>
        <v>一般施設</v>
      </c>
      <c r="Y12" s="114">
        <f>すべて_位置図情報!Y56</f>
        <v>4</v>
      </c>
      <c r="Z12" s="127">
        <f>すべて_位置図情報!Z56</f>
        <v>0</v>
      </c>
      <c r="AA12" s="128" t="str">
        <f>すべて_位置図情報!AA56</f>
        <v>〇</v>
      </c>
      <c r="AB12" s="126">
        <f>すべて_位置図情報!AB56</f>
        <v>0</v>
      </c>
      <c r="AC12" s="128" t="str">
        <f>すべて_位置図情報!AC56</f>
        <v>〇</v>
      </c>
      <c r="AD12" s="128" t="str">
        <f>すべて_位置図情報!AD56</f>
        <v>〇</v>
      </c>
      <c r="AE12" s="19" t="str">
        <f>すべて_位置図情報!AF56</f>
        <v>〇</v>
      </c>
      <c r="AF12" s="19">
        <f>すべて_位置図情報!AG56</f>
        <v>0</v>
      </c>
      <c r="AG12" s="19">
        <f>すべて_位置図情報!AH56</f>
        <v>0</v>
      </c>
      <c r="AH12" s="19">
        <f>すべて_位置図情報!AI56</f>
        <v>0</v>
      </c>
      <c r="AI12" s="19">
        <f>すべて_位置図情報!AJ56</f>
        <v>0</v>
      </c>
      <c r="AJ12" s="19">
        <f>すべて_位置図情報!AK56</f>
        <v>0</v>
      </c>
      <c r="AK12" s="19" t="e">
        <f>すべて_位置図情報!#REF!</f>
        <v>#REF!</v>
      </c>
    </row>
    <row r="13" spans="1:37">
      <c r="A13" s="178">
        <v>51</v>
      </c>
      <c r="B13" s="7" t="str">
        <f>すべて_位置図情報!B57</f>
        <v>教育・文化・スポーツ施設</v>
      </c>
      <c r="C13" s="7" t="str">
        <f>すべて_位置図情報!C57</f>
        <v>会館・ホール</v>
      </c>
      <c r="D13" s="7" t="str">
        <f>すべて_位置図情報!D57</f>
        <v>区役所附設会館</v>
      </c>
      <c r="E13" s="7" t="str">
        <f>すべて_位置図情報!E57</f>
        <v>区役所附設会館</v>
      </c>
      <c r="F13" s="74">
        <f>すべて_位置図情報!F57</f>
        <v>8</v>
      </c>
      <c r="G13" s="13" t="str" ph="1">
        <f>すべて_位置図情報!G57</f>
        <v>西区民センター</v>
      </c>
      <c r="H13" s="126" t="str">
        <f>すべて_位置図情報!H57</f>
        <v>大阪市西区北堀江4-2-7</v>
      </c>
      <c r="I13" s="81">
        <f>すべて_位置図情報!I57</f>
        <v>2034.84</v>
      </c>
      <c r="J13" s="80" t="str">
        <f>すべて_位置図情報!J57</f>
        <v>C</v>
      </c>
      <c r="K13" s="78">
        <f>すべて_位置図情報!K57</f>
        <v>0</v>
      </c>
      <c r="L13" s="79">
        <f>すべて_位置図情報!L57</f>
        <v>1975</v>
      </c>
      <c r="M13" s="79" t="str">
        <f>すべて_位置図情報!M57</f>
        <v>d</v>
      </c>
      <c r="N13" s="79" t="str">
        <f>すべて_位置図情報!N57</f>
        <v>c</v>
      </c>
      <c r="O13" s="79" t="str">
        <f>すべて_位置図情報!O57</f>
        <v>〇</v>
      </c>
      <c r="P13" s="79" t="str">
        <f>すべて_位置図情報!P57</f>
        <v>L</v>
      </c>
      <c r="Q13" s="79" t="str">
        <f>すべて_位置図情報!Q57</f>
        <v>無</v>
      </c>
      <c r="R13" s="79" t="str">
        <f>すべて_位置図情報!R57</f>
        <v>指定管理（利用料金施設）</v>
      </c>
      <c r="S13" s="126" t="str">
        <f>すべて_位置図情報!S57</f>
        <v>西区役所</v>
      </c>
      <c r="T13" s="124" t="str">
        <f>すべて_位置図情報!T57</f>
        <v>－</v>
      </c>
      <c r="U13" s="126" t="str">
        <f>すべて_位置図情報!U57</f>
        <v>地域支援課</v>
      </c>
      <c r="V13" s="126" t="str">
        <f>すべて_位置図情報!V57</f>
        <v>地域支援ｸﾞﾙｰﾌﾟ</v>
      </c>
      <c r="W13" s="116" t="str">
        <f>すべて_位置図情報!W57</f>
        <v>西区</v>
      </c>
      <c r="X13" s="116" t="str">
        <f>すべて_位置図情報!X57</f>
        <v>一般施設</v>
      </c>
      <c r="Y13" s="114">
        <f>すべて_位置図情報!Y57</f>
        <v>3</v>
      </c>
      <c r="Z13" s="127">
        <f>すべて_位置図情報!Z57</f>
        <v>0</v>
      </c>
      <c r="AA13" s="128" t="str">
        <f>すべて_位置図情報!AA57</f>
        <v>〇</v>
      </c>
      <c r="AB13" s="126">
        <f>すべて_位置図情報!AB57</f>
        <v>0</v>
      </c>
      <c r="AC13" s="128" t="str">
        <f>すべて_位置図情報!AC57</f>
        <v>〇</v>
      </c>
      <c r="AD13" s="128" t="str">
        <f>すべて_位置図情報!AD57</f>
        <v>〇</v>
      </c>
      <c r="AE13" s="19" t="str">
        <f>すべて_位置図情報!AF57</f>
        <v>〇</v>
      </c>
      <c r="AF13" s="19">
        <f>すべて_位置図情報!AG57</f>
        <v>0</v>
      </c>
      <c r="AG13" s="19">
        <f>すべて_位置図情報!AH57</f>
        <v>0</v>
      </c>
      <c r="AH13" s="19">
        <f>すべて_位置図情報!AI57</f>
        <v>0</v>
      </c>
      <c r="AI13" s="19">
        <f>すべて_位置図情報!AJ57</f>
        <v>0</v>
      </c>
      <c r="AJ13" s="19">
        <f>すべて_位置図情報!AK57</f>
        <v>0</v>
      </c>
      <c r="AK13" s="19" t="e">
        <f>すべて_位置図情報!#REF!</f>
        <v>#REF!</v>
      </c>
    </row>
    <row r="14" spans="1:37">
      <c r="A14" s="178">
        <v>52</v>
      </c>
      <c r="B14" s="7" t="str">
        <f>すべて_位置図情報!B58</f>
        <v>教育・文化・スポーツ施設</v>
      </c>
      <c r="C14" s="7" t="str">
        <f>すべて_位置図情報!C58</f>
        <v>会館・ホール</v>
      </c>
      <c r="D14" s="7" t="str">
        <f>すべて_位置図情報!D58</f>
        <v>区役所附設会館</v>
      </c>
      <c r="E14" s="7" t="str">
        <f>すべて_位置図情報!E58</f>
        <v>区役所附設会館</v>
      </c>
      <c r="F14" s="74">
        <f>すべて_位置図情報!F58</f>
        <v>9</v>
      </c>
      <c r="G14" s="13" t="str" ph="1">
        <f>すべて_位置図情報!G58</f>
        <v>港区民センター</v>
      </c>
      <c r="H14" s="126" t="str">
        <f>すべて_位置図情報!H58</f>
        <v>大阪市港区磯路1-7-17</v>
      </c>
      <c r="I14" s="81">
        <f>すべて_位置図情報!I58</f>
        <v>5319.43</v>
      </c>
      <c r="J14" s="80" t="str">
        <f>すべて_位置図情報!J58</f>
        <v>C</v>
      </c>
      <c r="K14" s="78">
        <f>すべて_位置図情報!K58</f>
        <v>0</v>
      </c>
      <c r="L14" s="79">
        <f>すべて_位置図情報!L58</f>
        <v>2024</v>
      </c>
      <c r="M14" s="79" t="str">
        <f>すべて_位置図情報!M58</f>
        <v>a</v>
      </c>
      <c r="N14" s="79" t="str">
        <f>すべて_位置図情報!N58</f>
        <v>a</v>
      </c>
      <c r="O14" s="79" t="str">
        <f>すべて_位置図情報!O58</f>
        <v/>
      </c>
      <c r="P14" s="79" t="str">
        <f>すべて_位置図情報!P58</f>
        <v>C</v>
      </c>
      <c r="Q14" s="79" t="str">
        <f>すべて_位置図情報!Q58</f>
        <v>有</v>
      </c>
      <c r="R14" s="79" t="str">
        <f>すべて_位置図情報!R58</f>
        <v>指定管理（利用料金施設）</v>
      </c>
      <c r="S14" s="126" t="str">
        <f>すべて_位置図情報!S58</f>
        <v>港区役所</v>
      </c>
      <c r="T14" s="124" t="str">
        <f>すべて_位置図情報!T58</f>
        <v>－</v>
      </c>
      <c r="U14" s="126" t="str">
        <f>すべて_位置図情報!U58</f>
        <v>協働まちづくり推進課</v>
      </c>
      <c r="V14" s="126" t="str">
        <f>すべて_位置図情報!V58</f>
        <v>市民活動推進ｸﾞﾙｰﾌﾟ</v>
      </c>
      <c r="W14" s="116" t="str">
        <f>すべて_位置図情報!W58</f>
        <v>港区</v>
      </c>
      <c r="X14" s="116" t="str">
        <f>すべて_位置図情報!X58</f>
        <v>一般施設</v>
      </c>
      <c r="Y14" s="114">
        <f>すべて_位置図情報!Y58</f>
        <v>25</v>
      </c>
      <c r="Z14" s="127">
        <f>すべて_位置図情報!Z58</f>
        <v>0</v>
      </c>
      <c r="AA14" s="128" t="str">
        <f>すべて_位置図情報!AA58</f>
        <v>〇</v>
      </c>
      <c r="AB14" s="126">
        <f>すべて_位置図情報!AB58</f>
        <v>0</v>
      </c>
      <c r="AC14" s="128">
        <f>すべて_位置図情報!AC58</f>
        <v>0</v>
      </c>
      <c r="AD14" s="128">
        <f>すべて_位置図情報!AD58</f>
        <v>0</v>
      </c>
      <c r="AE14" s="19">
        <f>すべて_位置図情報!AF58</f>
        <v>0</v>
      </c>
      <c r="AF14" s="19" t="str">
        <f>すべて_位置図情報!AG58</f>
        <v>〇</v>
      </c>
      <c r="AG14" s="19">
        <f>すべて_位置図情報!AH58</f>
        <v>0</v>
      </c>
      <c r="AH14" s="19">
        <f>すべて_位置図情報!AI58</f>
        <v>0</v>
      </c>
      <c r="AI14" s="19">
        <f>すべて_位置図情報!AJ58</f>
        <v>0</v>
      </c>
      <c r="AJ14" s="19">
        <f>すべて_位置図情報!AK58</f>
        <v>0</v>
      </c>
      <c r="AK14" s="19" t="e">
        <f>すべて_位置図情報!#REF!</f>
        <v>#REF!</v>
      </c>
    </row>
    <row r="15" spans="1:37">
      <c r="A15" s="178">
        <v>53</v>
      </c>
      <c r="B15" s="7" t="str">
        <f>すべて_位置図情報!B59</f>
        <v>教育・文化・スポーツ施設</v>
      </c>
      <c r="C15" s="7" t="str">
        <f>すべて_位置図情報!C59</f>
        <v>会館・ホール</v>
      </c>
      <c r="D15" s="7" t="str">
        <f>すべて_位置図情報!D59</f>
        <v>区役所附設会館</v>
      </c>
      <c r="E15" s="7" t="str">
        <f>すべて_位置図情報!E59</f>
        <v>区役所附設会館</v>
      </c>
      <c r="F15" s="74">
        <f>すべて_位置図情報!F59</f>
        <v>10</v>
      </c>
      <c r="G15" s="13" t="str" ph="1">
        <f>すべて_位置図情報!G59</f>
        <v>港近隣センター</v>
      </c>
      <c r="H15" s="126" t="str">
        <f>すべて_位置図情報!H59</f>
        <v>大阪市港区八幡屋1-4-20</v>
      </c>
      <c r="I15" s="81">
        <f>すべて_位置図情報!I59</f>
        <v>739.41</v>
      </c>
      <c r="J15" s="80" t="str">
        <f>すべて_位置図情報!J59</f>
        <v>B</v>
      </c>
      <c r="K15" s="78">
        <f>すべて_位置図情報!K59</f>
        <v>0</v>
      </c>
      <c r="L15" s="79">
        <f>すべて_位置図情報!L59</f>
        <v>1975</v>
      </c>
      <c r="M15" s="79" t="str">
        <f>すべて_位置図情報!M59</f>
        <v>d</v>
      </c>
      <c r="N15" s="79" t="str">
        <f>すべて_位置図情報!N59</f>
        <v>c</v>
      </c>
      <c r="O15" s="79" t="str">
        <f>すべて_位置図情報!O59</f>
        <v>〇</v>
      </c>
      <c r="P15" s="79" t="str">
        <f>すべて_位置図情報!P59</f>
        <v>K</v>
      </c>
      <c r="Q15" s="79" t="str">
        <f>すべて_位置図情報!Q59</f>
        <v>無</v>
      </c>
      <c r="R15" s="79" t="str">
        <f>すべて_位置図情報!R59</f>
        <v>指定管理（利用料金施設）</v>
      </c>
      <c r="S15" s="126" t="str">
        <f>すべて_位置図情報!S59</f>
        <v>港区役所</v>
      </c>
      <c r="T15" s="124" t="str">
        <f>すべて_位置図情報!T59</f>
        <v>－</v>
      </c>
      <c r="U15" s="126" t="str">
        <f>すべて_位置図情報!U59</f>
        <v>協働まちづくり推進課</v>
      </c>
      <c r="V15" s="126" t="str">
        <f>すべて_位置図情報!V59</f>
        <v>市民活動推進ｸﾞﾙｰﾌﾟ</v>
      </c>
      <c r="W15" s="116" t="str">
        <f>すべて_位置図情報!W59</f>
        <v>港区</v>
      </c>
      <c r="X15" s="116" t="str">
        <f>すべて_位置図情報!X59</f>
        <v>一般施設</v>
      </c>
      <c r="Y15" s="114">
        <f>すべて_位置図情報!Y59</f>
        <v>4</v>
      </c>
      <c r="Z15" s="127">
        <f>すべて_位置図情報!Z59</f>
        <v>0</v>
      </c>
      <c r="AA15" s="128" t="str">
        <f>すべて_位置図情報!AA59</f>
        <v>〇</v>
      </c>
      <c r="AB15" s="126">
        <f>すべて_位置図情報!AB59</f>
        <v>0</v>
      </c>
      <c r="AC15" s="128" t="str">
        <f>すべて_位置図情報!AC59</f>
        <v>〇</v>
      </c>
      <c r="AD15" s="128" t="str">
        <f>すべて_位置図情報!AD59</f>
        <v>〇</v>
      </c>
      <c r="AE15" s="19" t="str">
        <f>すべて_位置図情報!AF59</f>
        <v>〇</v>
      </c>
      <c r="AF15" s="19">
        <f>すべて_位置図情報!AG59</f>
        <v>0</v>
      </c>
      <c r="AG15" s="19">
        <f>すべて_位置図情報!AH59</f>
        <v>0</v>
      </c>
      <c r="AH15" s="19">
        <f>すべて_位置図情報!AI59</f>
        <v>0</v>
      </c>
      <c r="AI15" s="19">
        <f>すべて_位置図情報!AJ59</f>
        <v>0</v>
      </c>
      <c r="AJ15" s="19">
        <f>すべて_位置図情報!AK59</f>
        <v>0</v>
      </c>
      <c r="AK15" s="19" t="e">
        <f>すべて_位置図情報!#REF!</f>
        <v>#REF!</v>
      </c>
    </row>
    <row r="16" spans="1:37">
      <c r="A16" s="178">
        <v>54</v>
      </c>
      <c r="B16" s="7" t="str">
        <f>すべて_位置図情報!B60</f>
        <v>教育・文化・スポーツ施設</v>
      </c>
      <c r="C16" s="7" t="str">
        <f>すべて_位置図情報!C60</f>
        <v>会館・ホール</v>
      </c>
      <c r="D16" s="7" t="str">
        <f>すべて_位置図情報!D60</f>
        <v>区役所附設会館</v>
      </c>
      <c r="E16" s="7" t="str">
        <f>すべて_位置図情報!E60</f>
        <v>区役所附設会館</v>
      </c>
      <c r="F16" s="74">
        <f>すべて_位置図情報!F60</f>
        <v>11</v>
      </c>
      <c r="G16" s="13" t="str" ph="1">
        <f>すべて_位置図情報!G60</f>
        <v>大正区民ホール</v>
      </c>
      <c r="H16" s="126" t="str">
        <f>すべて_位置図情報!H60</f>
        <v>大阪市大正区千島2-7-95</v>
      </c>
      <c r="I16" s="81">
        <f>すべて_位置図情報!I60</f>
        <v>801.23</v>
      </c>
      <c r="J16" s="80" t="str">
        <f>すべて_位置図情報!J60</f>
        <v>B</v>
      </c>
      <c r="K16" s="78">
        <f>すべて_位置図情報!K60</f>
        <v>0</v>
      </c>
      <c r="L16" s="79">
        <f>すべて_位置図情報!L60</f>
        <v>1972</v>
      </c>
      <c r="M16" s="79" t="str">
        <f>すべて_位置図情報!M60</f>
        <v>d</v>
      </c>
      <c r="N16" s="79" t="str">
        <f>すべて_位置図情報!N60</f>
        <v>d</v>
      </c>
      <c r="O16" s="79" t="str">
        <f>すべて_位置図情報!O60</f>
        <v/>
      </c>
      <c r="P16" s="79" t="str">
        <f>すべて_位置図情報!P60</f>
        <v>K</v>
      </c>
      <c r="Q16" s="79" t="str">
        <f>すべて_位置図情報!Q60</f>
        <v>有</v>
      </c>
      <c r="R16" s="79" t="str">
        <f>すべて_位置図情報!R60</f>
        <v>直営</v>
      </c>
      <c r="S16" s="126" t="str">
        <f>すべて_位置図情報!S60</f>
        <v>大正区役所</v>
      </c>
      <c r="T16" s="124" t="str">
        <f>すべて_位置図情報!T60</f>
        <v>－</v>
      </c>
      <c r="U16" s="126" t="str">
        <f>すべて_位置図情報!U60</f>
        <v>地域協働課</v>
      </c>
      <c r="V16" s="126" t="str">
        <f>すべて_位置図情報!V60</f>
        <v>地域協働ｸﾞﾙｰﾌﾟ</v>
      </c>
      <c r="W16" s="116" t="str">
        <f>すべて_位置図情報!W60</f>
        <v>大正区</v>
      </c>
      <c r="X16" s="116" t="str">
        <f>すべて_位置図情報!X60</f>
        <v>一般施設</v>
      </c>
      <c r="Y16" s="114">
        <f>すべて_位置図情報!Y60</f>
        <v>2</v>
      </c>
      <c r="Z16" s="127">
        <f>すべて_位置図情報!Z60</f>
        <v>0</v>
      </c>
      <c r="AA16" s="128" t="str">
        <f>すべて_位置図情報!AA60</f>
        <v>〇</v>
      </c>
      <c r="AB16" s="126">
        <f>すべて_位置図情報!AB60</f>
        <v>0</v>
      </c>
      <c r="AC16" s="128" t="str">
        <f>すべて_位置図情報!AC60</f>
        <v>〇</v>
      </c>
      <c r="AD16" s="128" t="str">
        <f>すべて_位置図情報!AD60</f>
        <v>〇</v>
      </c>
      <c r="AE16" s="19" t="str">
        <f>すべて_位置図情報!AF60</f>
        <v>〇</v>
      </c>
      <c r="AF16" s="19">
        <f>すべて_位置図情報!AG60</f>
        <v>0</v>
      </c>
      <c r="AG16" s="19">
        <f>すべて_位置図情報!AH60</f>
        <v>0</v>
      </c>
      <c r="AH16" s="19">
        <f>すべて_位置図情報!AI60</f>
        <v>0</v>
      </c>
      <c r="AI16" s="19">
        <f>すべて_位置図情報!AJ60</f>
        <v>0</v>
      </c>
      <c r="AJ16" s="19">
        <f>すべて_位置図情報!AK60</f>
        <v>0</v>
      </c>
      <c r="AK16" s="19" t="e">
        <f>すべて_位置図情報!#REF!</f>
        <v>#REF!</v>
      </c>
    </row>
    <row r="17" spans="1:37">
      <c r="A17" s="178">
        <v>55</v>
      </c>
      <c r="B17" s="7" t="str">
        <f>すべて_位置図情報!B61</f>
        <v>教育・文化・スポーツ施設</v>
      </c>
      <c r="C17" s="7" t="str">
        <f>すべて_位置図情報!C61</f>
        <v>会館・ホール</v>
      </c>
      <c r="D17" s="7" t="str">
        <f>すべて_位置図情報!D61</f>
        <v>区役所附設会館</v>
      </c>
      <c r="E17" s="7" t="str">
        <f>すべて_位置図情報!E61</f>
        <v>区役所附設会館</v>
      </c>
      <c r="F17" s="74">
        <f>すべて_位置図情報!F61</f>
        <v>12</v>
      </c>
      <c r="G17" s="13" t="str" ph="1">
        <f>すべて_位置図情報!G61</f>
        <v>大正会館</v>
      </c>
      <c r="H17" s="126" t="str">
        <f>すべて_位置図情報!H61</f>
        <v>大阪市大正区千島2-6-15</v>
      </c>
      <c r="I17" s="81">
        <f>すべて_位置図情報!I61</f>
        <v>1866.67</v>
      </c>
      <c r="J17" s="80" t="str">
        <f>すべて_位置図情報!J61</f>
        <v>B</v>
      </c>
      <c r="K17" s="78">
        <f>すべて_位置図情報!K61</f>
        <v>0</v>
      </c>
      <c r="L17" s="79">
        <f>すべて_位置図情報!L61</f>
        <v>1986</v>
      </c>
      <c r="M17" s="79" t="str">
        <f>すべて_位置図情報!M61</f>
        <v>b</v>
      </c>
      <c r="N17" s="79" t="str">
        <f>すべて_位置図情報!N61</f>
        <v>b</v>
      </c>
      <c r="O17" s="79" t="str">
        <f>すべて_位置図情報!O61</f>
        <v/>
      </c>
      <c r="P17" s="79" t="str">
        <f>すべて_位置図情報!P61</f>
        <v>E</v>
      </c>
      <c r="Q17" s="79" t="str">
        <f>すべて_位置図情報!Q61</f>
        <v>有</v>
      </c>
      <c r="R17" s="79" t="str">
        <f>すべて_位置図情報!R61</f>
        <v>指定管理（利用料金施設）</v>
      </c>
      <c r="S17" s="126" t="str">
        <f>すべて_位置図情報!S61</f>
        <v>大正区役所</v>
      </c>
      <c r="T17" s="124" t="str">
        <f>すべて_位置図情報!T61</f>
        <v>－</v>
      </c>
      <c r="U17" s="126" t="str">
        <f>すべて_位置図情報!U61</f>
        <v>地域協働課</v>
      </c>
      <c r="V17" s="126" t="str">
        <f>すべて_位置図情報!V61</f>
        <v>地域協働ｸﾞﾙｰﾌﾟ</v>
      </c>
      <c r="W17" s="116" t="str">
        <f>すべて_位置図情報!W61</f>
        <v>大正区</v>
      </c>
      <c r="X17" s="116" t="str">
        <f>すべて_位置図情報!X61</f>
        <v>一般施設</v>
      </c>
      <c r="Y17" s="114">
        <f>すべて_位置図情報!Y61</f>
        <v>3</v>
      </c>
      <c r="Z17" s="127">
        <f>すべて_位置図情報!Z61</f>
        <v>0</v>
      </c>
      <c r="AA17" s="128" t="str">
        <f>すべて_位置図情報!AA61</f>
        <v>〇</v>
      </c>
      <c r="AB17" s="126">
        <f>すべて_位置図情報!AB61</f>
        <v>0</v>
      </c>
      <c r="AC17" s="128" t="str">
        <f>すべて_位置図情報!AC61</f>
        <v>〇</v>
      </c>
      <c r="AD17" s="128" t="str">
        <f>すべて_位置図情報!AD61</f>
        <v>〇</v>
      </c>
      <c r="AE17" s="19" t="str">
        <f>すべて_位置図情報!AF61</f>
        <v>〇</v>
      </c>
      <c r="AF17" s="19">
        <f>すべて_位置図情報!AG61</f>
        <v>0</v>
      </c>
      <c r="AG17" s="19">
        <f>すべて_位置図情報!AH61</f>
        <v>0</v>
      </c>
      <c r="AH17" s="19">
        <f>すべて_位置図情報!AI61</f>
        <v>0</v>
      </c>
      <c r="AI17" s="19">
        <f>すべて_位置図情報!AJ61</f>
        <v>0</v>
      </c>
      <c r="AJ17" s="19">
        <f>すべて_位置図情報!AK61</f>
        <v>0</v>
      </c>
      <c r="AK17" s="19" t="e">
        <f>すべて_位置図情報!#REF!</f>
        <v>#REF!</v>
      </c>
    </row>
    <row r="18" spans="1:37">
      <c r="A18" s="178">
        <v>56</v>
      </c>
      <c r="B18" s="7" t="str">
        <f>すべて_位置図情報!B62</f>
        <v>教育・文化・スポーツ施設</v>
      </c>
      <c r="C18" s="7" t="str">
        <f>すべて_位置図情報!C62</f>
        <v>会館・ホール</v>
      </c>
      <c r="D18" s="7" t="str">
        <f>すべて_位置図情報!D62</f>
        <v>区役所附設会館</v>
      </c>
      <c r="E18" s="7" t="str">
        <f>すべて_位置図情報!E62</f>
        <v>区役所附設会館</v>
      </c>
      <c r="F18" s="74">
        <f>すべて_位置図情報!F62</f>
        <v>13</v>
      </c>
      <c r="G18" s="13" t="str" ph="1">
        <f>すべて_位置図情報!G62</f>
        <v>天王寺区民センター</v>
      </c>
      <c r="H18" s="126" t="str">
        <f>すべて_位置図情報!H62</f>
        <v>大阪市天王寺区生玉寺町7-57</v>
      </c>
      <c r="I18" s="81">
        <f>すべて_位置図情報!I62</f>
        <v>2198.7600000000002</v>
      </c>
      <c r="J18" s="80" t="str">
        <f>すべて_位置図情報!J62</f>
        <v>C</v>
      </c>
      <c r="K18" s="78">
        <f>すべて_位置図情報!K62</f>
        <v>0</v>
      </c>
      <c r="L18" s="79">
        <f>すべて_位置図情報!L62</f>
        <v>1980</v>
      </c>
      <c r="M18" s="79" t="str">
        <f>すべて_位置図情報!M62</f>
        <v>c</v>
      </c>
      <c r="N18" s="79" t="str">
        <f>すべて_位置図情報!N62</f>
        <v>c</v>
      </c>
      <c r="O18" s="79" t="str">
        <f>すべて_位置図情報!O62</f>
        <v/>
      </c>
      <c r="P18" s="79" t="str">
        <f>すべて_位置図情報!P62</f>
        <v>I</v>
      </c>
      <c r="Q18" s="79" t="str">
        <f>すべて_位置図情報!Q62</f>
        <v>有</v>
      </c>
      <c r="R18" s="79" t="str">
        <f>すべて_位置図情報!R62</f>
        <v>指定管理（利用料金施設）</v>
      </c>
      <c r="S18" s="126" t="str">
        <f>すべて_位置図情報!S62</f>
        <v>天王寺区役所</v>
      </c>
      <c r="T18" s="124" t="str">
        <f>すべて_位置図情報!T62</f>
        <v>－</v>
      </c>
      <c r="U18" s="126" t="str">
        <f>すべて_位置図情報!U62</f>
        <v>市民協働課</v>
      </c>
      <c r="V18" s="126" t="str">
        <f>すべて_位置図情報!V62</f>
        <v>地域活動の支援ｸﾞﾙｰﾌﾟ</v>
      </c>
      <c r="W18" s="116" t="str">
        <f>すべて_位置図情報!W62</f>
        <v>天王寺区</v>
      </c>
      <c r="X18" s="116" t="str">
        <f>すべて_位置図情報!X62</f>
        <v>一般施設</v>
      </c>
      <c r="Y18" s="114">
        <f>すべて_位置図情報!Y62</f>
        <v>4</v>
      </c>
      <c r="Z18" s="127">
        <f>すべて_位置図情報!Z62</f>
        <v>0</v>
      </c>
      <c r="AA18" s="128" t="str">
        <f>すべて_位置図情報!AA62</f>
        <v>〇</v>
      </c>
      <c r="AB18" s="126">
        <f>すべて_位置図情報!AB62</f>
        <v>0</v>
      </c>
      <c r="AC18" s="128" t="str">
        <f>すべて_位置図情報!AC62</f>
        <v>〇</v>
      </c>
      <c r="AD18" s="128" t="str">
        <f>すべて_位置図情報!AD62</f>
        <v>〇</v>
      </c>
      <c r="AE18" s="19" t="str">
        <f>すべて_位置図情報!AF62</f>
        <v>〇</v>
      </c>
      <c r="AF18" s="19">
        <f>すべて_位置図情報!AG62</f>
        <v>0</v>
      </c>
      <c r="AG18" s="19">
        <f>すべて_位置図情報!AH62</f>
        <v>0</v>
      </c>
      <c r="AH18" s="19">
        <f>すべて_位置図情報!AI62</f>
        <v>0</v>
      </c>
      <c r="AI18" s="19">
        <f>すべて_位置図情報!AJ62</f>
        <v>0</v>
      </c>
      <c r="AJ18" s="19">
        <f>すべて_位置図情報!AK62</f>
        <v>0</v>
      </c>
      <c r="AK18" s="19" t="e">
        <f>すべて_位置図情報!#REF!</f>
        <v>#REF!</v>
      </c>
    </row>
    <row r="19" spans="1:37">
      <c r="A19" s="178">
        <v>57</v>
      </c>
      <c r="B19" s="7" t="str">
        <f>すべて_位置図情報!B63</f>
        <v>教育・文化・スポーツ施設</v>
      </c>
      <c r="C19" s="7" t="str">
        <f>すべて_位置図情報!C63</f>
        <v>会館・ホール</v>
      </c>
      <c r="D19" s="7" t="str">
        <f>すべて_位置図情報!D63</f>
        <v>区役所附設会館</v>
      </c>
      <c r="E19" s="7" t="str">
        <f>すべて_位置図情報!E63</f>
        <v>区役所附設会館</v>
      </c>
      <c r="F19" s="74">
        <f>すべて_位置図情報!F63</f>
        <v>14</v>
      </c>
      <c r="G19" s="13" t="str" ph="1">
        <f>すべて_位置図情報!G63</f>
        <v>浪速区民センター</v>
      </c>
      <c r="H19" s="126" t="str">
        <f>すべて_位置図情報!H63</f>
        <v>大阪市浪速区稲荷2-4-3</v>
      </c>
      <c r="I19" s="81">
        <f>すべて_位置図情報!I63</f>
        <v>1892.07</v>
      </c>
      <c r="J19" s="80" t="str">
        <f>すべて_位置図情報!J63</f>
        <v>B</v>
      </c>
      <c r="K19" s="78">
        <f>すべて_位置図情報!K63</f>
        <v>0</v>
      </c>
      <c r="L19" s="79">
        <f>すべて_位置図情報!L63</f>
        <v>1977</v>
      </c>
      <c r="M19" s="79" t="str">
        <f>すべて_位置図情報!M63</f>
        <v>c</v>
      </c>
      <c r="N19" s="79" t="str">
        <f>すべて_位置図情報!N63</f>
        <v>c</v>
      </c>
      <c r="O19" s="79" t="str">
        <f>すべて_位置図情報!O63</f>
        <v/>
      </c>
      <c r="P19" s="79" t="str">
        <f>すべて_位置図情報!P63</f>
        <v>H</v>
      </c>
      <c r="Q19" s="79" t="str">
        <f>すべて_位置図情報!Q63</f>
        <v>無</v>
      </c>
      <c r="R19" s="79" t="str">
        <f>すべて_位置図情報!R63</f>
        <v>指定管理（使用料施設）</v>
      </c>
      <c r="S19" s="126" t="str">
        <f>すべて_位置図情報!S63</f>
        <v>浪速区役所</v>
      </c>
      <c r="T19" s="124" t="str">
        <f>すべて_位置図情報!T63</f>
        <v>－</v>
      </c>
      <c r="U19" s="126" t="str">
        <f>すべて_位置図情報!U63</f>
        <v>市民協働課</v>
      </c>
      <c r="V19" s="126" t="str">
        <f>すべて_位置図情報!V63</f>
        <v>市民協働ｸﾞﾙｰﾌﾟ</v>
      </c>
      <c r="W19" s="116" t="str">
        <f>すべて_位置図情報!W63</f>
        <v>浪速区</v>
      </c>
      <c r="X19" s="116" t="str">
        <f>すべて_位置図情報!X63</f>
        <v>一般施設</v>
      </c>
      <c r="Y19" s="114">
        <f>すべて_位置図情報!Y63</f>
        <v>2</v>
      </c>
      <c r="Z19" s="127">
        <f>すべて_位置図情報!Z63</f>
        <v>0</v>
      </c>
      <c r="AA19" s="128" t="str">
        <f>すべて_位置図情報!AA63</f>
        <v>〇</v>
      </c>
      <c r="AB19" s="126">
        <f>すべて_位置図情報!AB63</f>
        <v>0</v>
      </c>
      <c r="AC19" s="128" t="str">
        <f>すべて_位置図情報!AC63</f>
        <v>〇</v>
      </c>
      <c r="AD19" s="128" t="str">
        <f>すべて_位置図情報!AD63</f>
        <v>〇</v>
      </c>
      <c r="AE19" s="19" t="str">
        <f>すべて_位置図情報!AF63</f>
        <v>〇</v>
      </c>
      <c r="AF19" s="19">
        <f>すべて_位置図情報!AG63</f>
        <v>0</v>
      </c>
      <c r="AG19" s="19">
        <f>すべて_位置図情報!AH63</f>
        <v>0</v>
      </c>
      <c r="AH19" s="19">
        <f>すべて_位置図情報!AI63</f>
        <v>0</v>
      </c>
      <c r="AI19" s="19">
        <f>すべて_位置図情報!AJ63</f>
        <v>0</v>
      </c>
      <c r="AJ19" s="19">
        <f>すべて_位置図情報!AK63</f>
        <v>0</v>
      </c>
      <c r="AK19" s="19" t="e">
        <f>すべて_位置図情報!#REF!</f>
        <v>#REF!</v>
      </c>
    </row>
    <row r="20" spans="1:37">
      <c r="A20" s="178">
        <v>58</v>
      </c>
      <c r="B20" s="7" t="str">
        <f>すべて_位置図情報!B64</f>
        <v>教育・文化・スポーツ施設</v>
      </c>
      <c r="C20" s="7" t="str">
        <f>すべて_位置図情報!C64</f>
        <v>会館・ホール</v>
      </c>
      <c r="D20" s="7" t="str">
        <f>すべて_位置図情報!D64</f>
        <v>区役所附設会館</v>
      </c>
      <c r="E20" s="7" t="str">
        <f>すべて_位置図情報!E64</f>
        <v>区役所附設会館</v>
      </c>
      <c r="F20" s="74">
        <f>すべて_位置図情報!F64</f>
        <v>15</v>
      </c>
      <c r="G20" s="13" t="str" ph="1">
        <f>すべて_位置図情報!G64</f>
        <v>西淀川区民ホール</v>
      </c>
      <c r="H20" s="126" t="str">
        <f>すべて_位置図情報!H64</f>
        <v>大阪市西淀川区御幣島3-13-3</v>
      </c>
      <c r="I20" s="81">
        <f>すべて_位置図情報!I64</f>
        <v>1148.5</v>
      </c>
      <c r="J20" s="80" t="str">
        <f>すべて_位置図情報!J64</f>
        <v>B</v>
      </c>
      <c r="K20" s="78">
        <f>すべて_位置図情報!K64</f>
        <v>0</v>
      </c>
      <c r="L20" s="79">
        <f>すべて_位置図情報!L64</f>
        <v>1976</v>
      </c>
      <c r="M20" s="79" t="str">
        <f>すべて_位置図情報!M64</f>
        <v>c</v>
      </c>
      <c r="N20" s="79" t="str">
        <f>すべて_位置図情報!N64</f>
        <v>c</v>
      </c>
      <c r="O20" s="79" t="str">
        <f>すべて_位置図情報!O64</f>
        <v/>
      </c>
      <c r="P20" s="79" t="str">
        <f>すべて_位置図情報!P64</f>
        <v>H</v>
      </c>
      <c r="Q20" s="79" t="str">
        <f>すべて_位置図情報!Q64</f>
        <v>無</v>
      </c>
      <c r="R20" s="79" t="str">
        <f>すべて_位置図情報!R64</f>
        <v>指定管理（利用料金施設）</v>
      </c>
      <c r="S20" s="126" t="str">
        <f>すべて_位置図情報!S64</f>
        <v>西淀川区役所</v>
      </c>
      <c r="T20" s="124" t="str">
        <f>すべて_位置図情報!T64</f>
        <v>－</v>
      </c>
      <c r="U20" s="126" t="str">
        <f>すべて_位置図情報!U64</f>
        <v>地域支援課</v>
      </c>
      <c r="V20" s="124" t="str">
        <f>すべて_位置図情報!V64</f>
        <v>ー</v>
      </c>
      <c r="W20" s="116" t="str">
        <f>すべて_位置図情報!W64</f>
        <v>西淀川区</v>
      </c>
      <c r="X20" s="116" t="str">
        <f>すべて_位置図情報!X64</f>
        <v>一般施設</v>
      </c>
      <c r="Y20" s="114">
        <f>すべて_位置図情報!Y64</f>
        <v>2</v>
      </c>
      <c r="Z20" s="127">
        <f>すべて_位置図情報!Z64</f>
        <v>0</v>
      </c>
      <c r="AA20" s="128" t="str">
        <f>すべて_位置図情報!AA64</f>
        <v>〇</v>
      </c>
      <c r="AB20" s="126">
        <f>すべて_位置図情報!AB64</f>
        <v>0</v>
      </c>
      <c r="AC20" s="128" t="str">
        <f>すべて_位置図情報!AC64</f>
        <v>〇</v>
      </c>
      <c r="AD20" s="128" t="str">
        <f>すべて_位置図情報!AD64</f>
        <v>〇</v>
      </c>
      <c r="AE20" s="19" t="str">
        <f>すべて_位置図情報!AF64</f>
        <v>〇</v>
      </c>
      <c r="AF20" s="19">
        <f>すべて_位置図情報!AG64</f>
        <v>0</v>
      </c>
      <c r="AG20" s="19">
        <f>すべて_位置図情報!AH64</f>
        <v>0</v>
      </c>
      <c r="AH20" s="19">
        <f>すべて_位置図情報!AI64</f>
        <v>0</v>
      </c>
      <c r="AI20" s="19">
        <f>すべて_位置図情報!AJ64</f>
        <v>0</v>
      </c>
      <c r="AJ20" s="19">
        <f>すべて_位置図情報!AK64</f>
        <v>0</v>
      </c>
      <c r="AK20" s="19" t="e">
        <f>すべて_位置図情報!#REF!</f>
        <v>#REF!</v>
      </c>
    </row>
    <row r="21" spans="1:37">
      <c r="A21" s="262">
        <v>59</v>
      </c>
      <c r="B21" s="7" t="str">
        <f>すべて_位置図情報!B65</f>
        <v>教育・文化・スポーツ施設</v>
      </c>
      <c r="C21" s="7" t="str">
        <f>すべて_位置図情報!C65</f>
        <v>会館・ホール</v>
      </c>
      <c r="D21" s="7" t="str">
        <f>すべて_位置図情報!D65</f>
        <v>区役所附設会館</v>
      </c>
      <c r="E21" s="7" t="str">
        <f>すべて_位置図情報!E65</f>
        <v>区役所附設会館</v>
      </c>
      <c r="F21" s="74">
        <f>すべて_位置図情報!F65</f>
        <v>16</v>
      </c>
      <c r="G21" s="13" t="str" ph="1">
        <f>すべて_位置図情報!G65</f>
        <v>西淀川区民会館（エルモ西淀川）</v>
      </c>
      <c r="H21" s="126" t="str">
        <f>すべて_位置図情報!H65</f>
        <v>大阪市西淀川区大和田2-5-7</v>
      </c>
      <c r="I21" s="81">
        <f>すべて_位置図情報!I65</f>
        <v>1071.6099999999999</v>
      </c>
      <c r="J21" s="80" t="str">
        <f>すべて_位置図情報!J65</f>
        <v>B</v>
      </c>
      <c r="K21" s="78">
        <f>すべて_位置図情報!K65</f>
        <v>0</v>
      </c>
      <c r="L21" s="79">
        <f>すべて_位置図情報!L65</f>
        <v>1994</v>
      </c>
      <c r="M21" s="79" t="str">
        <f>すべて_位置図情報!M65</f>
        <v>b</v>
      </c>
      <c r="N21" s="79" t="str">
        <f>すべて_位置図情報!N65</f>
        <v>b</v>
      </c>
      <c r="O21" s="79" t="str">
        <f>すべて_位置図情報!O65</f>
        <v/>
      </c>
      <c r="P21" s="79" t="str">
        <f>すべて_位置図情報!P65</f>
        <v>E</v>
      </c>
      <c r="Q21" s="79" t="str">
        <f>すべて_位置図情報!Q65</f>
        <v>有</v>
      </c>
      <c r="R21" s="79" t="str">
        <f>すべて_位置図情報!R65</f>
        <v>指定管理（利用料金施設）</v>
      </c>
      <c r="S21" s="126" t="str">
        <f>すべて_位置図情報!S65</f>
        <v>西淀川区役所</v>
      </c>
      <c r="T21" s="124" t="str">
        <f>すべて_位置図情報!T65</f>
        <v>－</v>
      </c>
      <c r="U21" s="126" t="str">
        <f>すべて_位置図情報!U65</f>
        <v>地域支援課</v>
      </c>
      <c r="V21" s="124" t="str">
        <f>すべて_位置図情報!V65</f>
        <v>ー</v>
      </c>
      <c r="W21" s="116" t="str">
        <f>すべて_位置図情報!W65</f>
        <v>西淀川区</v>
      </c>
      <c r="X21" s="116" t="str">
        <f>すべて_位置図情報!X65</f>
        <v>一般施設</v>
      </c>
      <c r="Y21" s="114">
        <f>すべて_位置図情報!Y65</f>
        <v>3</v>
      </c>
      <c r="Z21" s="127">
        <f>すべて_位置図情報!Z65</f>
        <v>0</v>
      </c>
      <c r="AA21" s="128" t="str">
        <f>すべて_位置図情報!AA65</f>
        <v>〇</v>
      </c>
      <c r="AB21" s="126">
        <f>すべて_位置図情報!AB65</f>
        <v>0</v>
      </c>
      <c r="AC21" s="128" t="str">
        <f>すべて_位置図情報!AC65</f>
        <v>〇</v>
      </c>
      <c r="AD21" s="128" t="str">
        <f>すべて_位置図情報!AD65</f>
        <v>〇</v>
      </c>
      <c r="AE21" s="19" t="str">
        <f>すべて_位置図情報!AF65</f>
        <v>〇</v>
      </c>
      <c r="AF21" s="19">
        <f>すべて_位置図情報!AG65</f>
        <v>0</v>
      </c>
      <c r="AG21" s="19">
        <f>すべて_位置図情報!AH65</f>
        <v>0</v>
      </c>
      <c r="AH21" s="19">
        <f>すべて_位置図情報!AI65</f>
        <v>0</v>
      </c>
      <c r="AI21" s="19">
        <f>すべて_位置図情報!AJ65</f>
        <v>0</v>
      </c>
      <c r="AJ21" s="19">
        <f>すべて_位置図情報!AK65</f>
        <v>0</v>
      </c>
      <c r="AK21" s="19" t="e">
        <f>すべて_位置図情報!#REF!</f>
        <v>#REF!</v>
      </c>
    </row>
    <row r="22" spans="1:37">
      <c r="A22" s="262">
        <v>60</v>
      </c>
      <c r="B22" s="7" t="str">
        <f>すべて_位置図情報!B66</f>
        <v>教育・文化・スポーツ施設</v>
      </c>
      <c r="C22" s="7" t="str">
        <f>すべて_位置図情報!C66</f>
        <v>会館・ホール</v>
      </c>
      <c r="D22" s="7" t="str">
        <f>すべて_位置図情報!D66</f>
        <v>区役所附設会館</v>
      </c>
      <c r="E22" s="7" t="str">
        <f>すべて_位置図情報!E66</f>
        <v>区役所附設会館</v>
      </c>
      <c r="F22" s="74">
        <f>すべて_位置図情報!F66</f>
        <v>17</v>
      </c>
      <c r="G22" s="13" t="str" ph="1">
        <f>すべて_位置図情報!G66</f>
        <v>淀川区民センター</v>
      </c>
      <c r="H22" s="126" t="str">
        <f>すべて_位置図情報!H66</f>
        <v>大阪市淀川区野中南2-1-5</v>
      </c>
      <c r="I22" s="81">
        <f>すべて_位置図情報!I66</f>
        <v>2068.75</v>
      </c>
      <c r="J22" s="80" t="str">
        <f>すべて_位置図情報!J66</f>
        <v>C</v>
      </c>
      <c r="K22" s="78">
        <f>すべて_位置図情報!K66</f>
        <v>0</v>
      </c>
      <c r="L22" s="79">
        <f>すべて_位置図情報!L66</f>
        <v>1975</v>
      </c>
      <c r="M22" s="79" t="str">
        <f>すべて_位置図情報!M66</f>
        <v>d</v>
      </c>
      <c r="N22" s="79" t="str">
        <f>すべて_位置図情報!N66</f>
        <v>c</v>
      </c>
      <c r="O22" s="79" t="str">
        <f>すべて_位置図情報!O66</f>
        <v>〇</v>
      </c>
      <c r="P22" s="79" t="str">
        <f>すべて_位置図情報!P66</f>
        <v>L</v>
      </c>
      <c r="Q22" s="79" t="str">
        <f>すべて_位置図情報!Q66</f>
        <v>有</v>
      </c>
      <c r="R22" s="79" t="str">
        <f>すべて_位置図情報!R66</f>
        <v>指定管理（利用料金施設）</v>
      </c>
      <c r="S22" s="126" t="str">
        <f>すべて_位置図情報!S66</f>
        <v>淀川区役所</v>
      </c>
      <c r="T22" s="124" t="str">
        <f>すべて_位置図情報!T66</f>
        <v>－</v>
      </c>
      <c r="U22" s="126" t="str">
        <f>すべて_位置図情報!U66</f>
        <v>市民協働課</v>
      </c>
      <c r="V22" s="124" t="str">
        <f>すべて_位置図情報!V66</f>
        <v>－</v>
      </c>
      <c r="W22" s="116" t="str">
        <f>すべて_位置図情報!W66</f>
        <v>淀川区</v>
      </c>
      <c r="X22" s="116" t="str">
        <f>すべて_位置図情報!X66</f>
        <v>一般施設</v>
      </c>
      <c r="Y22" s="114">
        <f>すべて_位置図情報!Y66</f>
        <v>2</v>
      </c>
      <c r="Z22" s="127">
        <f>すべて_位置図情報!Z66</f>
        <v>0</v>
      </c>
      <c r="AA22" s="128" t="str">
        <f>すべて_位置図情報!AA66</f>
        <v>〇</v>
      </c>
      <c r="AB22" s="126">
        <f>すべて_位置図情報!AB66</f>
        <v>0</v>
      </c>
      <c r="AC22" s="128" t="str">
        <f>すべて_位置図情報!AC66</f>
        <v>〇</v>
      </c>
      <c r="AD22" s="128" t="str">
        <f>すべて_位置図情報!AD66</f>
        <v>〇</v>
      </c>
      <c r="AE22" s="19" t="str">
        <f>すべて_位置図情報!AF66</f>
        <v>〇</v>
      </c>
      <c r="AF22" s="19">
        <f>すべて_位置図情報!AG66</f>
        <v>0</v>
      </c>
      <c r="AG22" s="19">
        <f>すべて_位置図情報!AH66</f>
        <v>0</v>
      </c>
      <c r="AH22" s="19">
        <f>すべて_位置図情報!AI66</f>
        <v>0</v>
      </c>
      <c r="AI22" s="19">
        <f>すべて_位置図情報!AJ66</f>
        <v>0</v>
      </c>
      <c r="AJ22" s="19">
        <f>すべて_位置図情報!AK66</f>
        <v>0</v>
      </c>
      <c r="AK22" s="19" t="e">
        <f>すべて_位置図情報!#REF!</f>
        <v>#REF!</v>
      </c>
    </row>
    <row r="23" spans="1:37">
      <c r="A23" s="262">
        <v>61</v>
      </c>
      <c r="B23" s="7" t="str">
        <f>すべて_位置図情報!B67</f>
        <v>教育・文化・スポーツ施設</v>
      </c>
      <c r="C23" s="7" t="str">
        <f>すべて_位置図情報!C67</f>
        <v>会館・ホール</v>
      </c>
      <c r="D23" s="7" t="str">
        <f>すべて_位置図情報!D67</f>
        <v>区役所附設会館</v>
      </c>
      <c r="E23" s="7" t="str">
        <f>すべて_位置図情報!E67</f>
        <v>区役所附設会館</v>
      </c>
      <c r="F23" s="74">
        <f>すべて_位置図情報!F67</f>
        <v>18</v>
      </c>
      <c r="G23" s="13" t="str" ph="1">
        <f>すべて_位置図情報!G67</f>
        <v>東淀川区民ホール</v>
      </c>
      <c r="H23" s="126" t="str">
        <f>すべて_位置図情報!H67</f>
        <v>大阪市東淀川区豊新2-1-4</v>
      </c>
      <c r="I23" s="81">
        <f>すべて_位置図情報!I67</f>
        <v>940.1</v>
      </c>
      <c r="J23" s="80" t="str">
        <f>すべて_位置図情報!J67</f>
        <v>B</v>
      </c>
      <c r="K23" s="78">
        <f>すべて_位置図情報!K67</f>
        <v>0</v>
      </c>
      <c r="L23" s="79">
        <f>すべて_位置図情報!L67</f>
        <v>1974</v>
      </c>
      <c r="M23" s="79" t="str">
        <f>すべて_位置図情報!M67</f>
        <v>d</v>
      </c>
      <c r="N23" s="79" t="str">
        <f>すべて_位置図情報!N67</f>
        <v>d</v>
      </c>
      <c r="O23" s="79" t="str">
        <f>すべて_位置図情報!O67</f>
        <v/>
      </c>
      <c r="P23" s="79" t="str">
        <f>すべて_位置図情報!P67</f>
        <v>K</v>
      </c>
      <c r="Q23" s="79" t="str">
        <f>すべて_位置図情報!Q67</f>
        <v>有</v>
      </c>
      <c r="R23" s="79" t="str">
        <f>すべて_位置図情報!R67</f>
        <v>直営</v>
      </c>
      <c r="S23" s="126" t="str">
        <f>すべて_位置図情報!S67</f>
        <v>東淀川区役所</v>
      </c>
      <c r="T23" s="124" t="str">
        <f>すべて_位置図情報!T67</f>
        <v>－</v>
      </c>
      <c r="U23" s="126" t="str">
        <f>すべて_位置図情報!U67</f>
        <v>地域課</v>
      </c>
      <c r="V23" s="126" t="str">
        <f>すべて_位置図情報!V67</f>
        <v>地域ｸﾞﾙｰﾌﾟ</v>
      </c>
      <c r="W23" s="116" t="str">
        <f>すべて_位置図情報!W67</f>
        <v>東淀川区</v>
      </c>
      <c r="X23" s="116" t="str">
        <f>すべて_位置図情報!X67</f>
        <v>一般施設</v>
      </c>
      <c r="Y23" s="114">
        <f>すべて_位置図情報!Y67</f>
        <v>3</v>
      </c>
      <c r="Z23" s="127">
        <f>すべて_位置図情報!Z67</f>
        <v>0</v>
      </c>
      <c r="AA23" s="128" t="str">
        <f>すべて_位置図情報!AA67</f>
        <v>〇</v>
      </c>
      <c r="AB23" s="126">
        <f>すべて_位置図情報!AB67</f>
        <v>0</v>
      </c>
      <c r="AC23" s="128" t="str">
        <f>すべて_位置図情報!AC67</f>
        <v>〇</v>
      </c>
      <c r="AD23" s="128" t="str">
        <f>すべて_位置図情報!AD67</f>
        <v>〇</v>
      </c>
      <c r="AE23" s="19" t="str">
        <f>すべて_位置図情報!AF67</f>
        <v>〇</v>
      </c>
      <c r="AF23" s="19">
        <f>すべて_位置図情報!AG67</f>
        <v>0</v>
      </c>
      <c r="AG23" s="19">
        <f>すべて_位置図情報!AH67</f>
        <v>0</v>
      </c>
      <c r="AH23" s="19">
        <f>すべて_位置図情報!AI67</f>
        <v>0</v>
      </c>
      <c r="AI23" s="19">
        <f>すべて_位置図情報!AJ67</f>
        <v>0</v>
      </c>
      <c r="AJ23" s="19">
        <f>すべて_位置図情報!AK67</f>
        <v>0</v>
      </c>
      <c r="AK23" s="19" t="e">
        <f>すべて_位置図情報!#REF!</f>
        <v>#REF!</v>
      </c>
    </row>
    <row r="24" spans="1:37">
      <c r="A24" s="262">
        <v>62</v>
      </c>
      <c r="B24" s="7" t="str">
        <f>すべて_位置図情報!B68</f>
        <v>教育・文化・スポーツ施設</v>
      </c>
      <c r="C24" s="7" t="str">
        <f>すべて_位置図情報!C68</f>
        <v>会館・ホール</v>
      </c>
      <c r="D24" s="7" t="str">
        <f>すべて_位置図情報!D68</f>
        <v>区役所附設会館</v>
      </c>
      <c r="E24" s="7" t="str">
        <f>すべて_位置図情報!E68</f>
        <v>区役所附設会館</v>
      </c>
      <c r="F24" s="74">
        <f>すべて_位置図情報!F68</f>
        <v>19</v>
      </c>
      <c r="G24" s="13" t="str" ph="1">
        <f>すべて_位置図情報!G68</f>
        <v>東淀川区民会館</v>
      </c>
      <c r="H24" s="126" t="str">
        <f>すべて_位置図情報!H68</f>
        <v>大阪市東淀川区東淡路1-4-53</v>
      </c>
      <c r="I24" s="81">
        <f>すべて_位置図情報!I68</f>
        <v>1002.23</v>
      </c>
      <c r="J24" s="80" t="str">
        <f>すべて_位置図情報!J68</f>
        <v>B</v>
      </c>
      <c r="K24" s="78">
        <f>すべて_位置図情報!K68</f>
        <v>0</v>
      </c>
      <c r="L24" s="79">
        <f>すべて_位置図情報!L68</f>
        <v>1997</v>
      </c>
      <c r="M24" s="79" t="str">
        <f>すべて_位置図情報!M68</f>
        <v>b</v>
      </c>
      <c r="N24" s="79" t="str">
        <f>すべて_位置図情報!N68</f>
        <v>b</v>
      </c>
      <c r="O24" s="79" t="str">
        <f>すべて_位置図情報!O68</f>
        <v/>
      </c>
      <c r="P24" s="79" t="str">
        <f>すべて_位置図情報!P68</f>
        <v>E</v>
      </c>
      <c r="Q24" s="79" t="str">
        <f>すべて_位置図情報!Q68</f>
        <v>有</v>
      </c>
      <c r="R24" s="79" t="str">
        <f>すべて_位置図情報!R68</f>
        <v>指定管理（利用料金施設）</v>
      </c>
      <c r="S24" s="126" t="str">
        <f>すべて_位置図情報!S68</f>
        <v>東淀川区役所</v>
      </c>
      <c r="T24" s="124" t="str">
        <f>すべて_位置図情報!T68</f>
        <v>－</v>
      </c>
      <c r="U24" s="126" t="str">
        <f>すべて_位置図情報!U68</f>
        <v>地域課</v>
      </c>
      <c r="V24" s="126" t="str">
        <f>すべて_位置図情報!V68</f>
        <v>地域ｸﾞﾙｰﾌﾟ</v>
      </c>
      <c r="W24" s="116" t="str">
        <f>すべて_位置図情報!W68</f>
        <v>東淀川区</v>
      </c>
      <c r="X24" s="116" t="str">
        <f>すべて_位置図情報!X68</f>
        <v>一般施設</v>
      </c>
      <c r="Y24" s="114">
        <f>すべて_位置図情報!Y68</f>
        <v>4</v>
      </c>
      <c r="Z24" s="127">
        <f>すべて_位置図情報!Z68</f>
        <v>0</v>
      </c>
      <c r="AA24" s="128" t="str">
        <f>すべて_位置図情報!AA68</f>
        <v>〇</v>
      </c>
      <c r="AB24" s="126">
        <f>すべて_位置図情報!AB68</f>
        <v>0</v>
      </c>
      <c r="AC24" s="128" t="str">
        <f>すべて_位置図情報!AC68</f>
        <v>〇</v>
      </c>
      <c r="AD24" s="128" t="str">
        <f>すべて_位置図情報!AD68</f>
        <v>〇</v>
      </c>
      <c r="AE24" s="19" t="str">
        <f>すべて_位置図情報!AF68</f>
        <v>〇</v>
      </c>
      <c r="AF24" s="19">
        <f>すべて_位置図情報!AG68</f>
        <v>0</v>
      </c>
      <c r="AG24" s="19">
        <f>すべて_位置図情報!AH68</f>
        <v>0</v>
      </c>
      <c r="AH24" s="19">
        <f>すべて_位置図情報!AI68</f>
        <v>0</v>
      </c>
      <c r="AI24" s="19">
        <f>すべて_位置図情報!AJ68</f>
        <v>0</v>
      </c>
      <c r="AJ24" s="19">
        <f>すべて_位置図情報!AK68</f>
        <v>0</v>
      </c>
      <c r="AK24" s="19" t="e">
        <f>すべて_位置図情報!#REF!</f>
        <v>#REF!</v>
      </c>
    </row>
    <row r="25" spans="1:37">
      <c r="A25" s="262">
        <v>63</v>
      </c>
      <c r="B25" s="7" t="str">
        <f>すべて_位置図情報!B69</f>
        <v>教育・文化・スポーツ施設</v>
      </c>
      <c r="C25" s="7" t="str">
        <f>すべて_位置図情報!C69</f>
        <v>会館・ホール</v>
      </c>
      <c r="D25" s="7" t="str">
        <f>すべて_位置図情報!D69</f>
        <v>区役所附設会館</v>
      </c>
      <c r="E25" s="7" t="str">
        <f>すべて_位置図情報!E69</f>
        <v>区役所附設会館</v>
      </c>
      <c r="F25" s="74">
        <f>すべて_位置図情報!F69</f>
        <v>20</v>
      </c>
      <c r="G25" s="13" t="str" ph="1">
        <f>すべて_位置図情報!G69</f>
        <v>東成区民センター</v>
      </c>
      <c r="H25" s="126" t="str">
        <f>すべて_位置図情報!H69</f>
        <v>大阪市東成区大今里西3-2-17</v>
      </c>
      <c r="I25" s="81">
        <f>すべて_位置図情報!I69</f>
        <v>4971.3100000000004</v>
      </c>
      <c r="J25" s="80" t="str">
        <f>すべて_位置図情報!J69</f>
        <v>C</v>
      </c>
      <c r="K25" s="78">
        <f>すべて_位置図情報!K69</f>
        <v>0</v>
      </c>
      <c r="L25" s="79">
        <f>すべて_位置図情報!L69</f>
        <v>2010</v>
      </c>
      <c r="M25" s="79" t="str">
        <f>すべて_位置図情報!M69</f>
        <v>a</v>
      </c>
      <c r="N25" s="79" t="str">
        <f>すべて_位置図情報!N69</f>
        <v>a</v>
      </c>
      <c r="O25" s="79" t="str">
        <f>すべて_位置図情報!O69</f>
        <v/>
      </c>
      <c r="P25" s="79" t="str">
        <f>すべて_位置図情報!P69</f>
        <v>C</v>
      </c>
      <c r="Q25" s="79" t="str">
        <f>すべて_位置図情報!Q69</f>
        <v>有</v>
      </c>
      <c r="R25" s="79" t="str">
        <f>すべて_位置図情報!R69</f>
        <v>指定管理（利用料金施設）</v>
      </c>
      <c r="S25" s="126" t="str">
        <f>すべて_位置図情報!S69</f>
        <v>東成区役所</v>
      </c>
      <c r="T25" s="124" t="str">
        <f>すべて_位置図情報!T69</f>
        <v>－</v>
      </c>
      <c r="U25" s="126" t="str">
        <f>すべて_位置図情報!U69</f>
        <v>市民協働課</v>
      </c>
      <c r="V25" s="124" t="str">
        <f>すべて_位置図情報!V69</f>
        <v>－</v>
      </c>
      <c r="W25" s="116" t="str">
        <f>すべて_位置図情報!W69</f>
        <v>東成区</v>
      </c>
      <c r="X25" s="116" t="str">
        <f>すべて_位置図情報!X69</f>
        <v>一般施設</v>
      </c>
      <c r="Y25" s="114">
        <f>すべて_位置図情報!Y69</f>
        <v>2</v>
      </c>
      <c r="Z25" s="127">
        <f>すべて_位置図情報!Z69</f>
        <v>0</v>
      </c>
      <c r="AA25" s="128" t="str">
        <f>すべて_位置図情報!AA69</f>
        <v>〇</v>
      </c>
      <c r="AB25" s="126">
        <f>すべて_位置図情報!AB69</f>
        <v>0</v>
      </c>
      <c r="AC25" s="128" t="str">
        <f>すべて_位置図情報!AC69</f>
        <v>〇</v>
      </c>
      <c r="AD25" s="128" t="str">
        <f>すべて_位置図情報!AD69</f>
        <v>〇</v>
      </c>
      <c r="AE25" s="19" t="str">
        <f>すべて_位置図情報!AF69</f>
        <v>〇</v>
      </c>
      <c r="AF25" s="19">
        <f>すべて_位置図情報!AG69</f>
        <v>0</v>
      </c>
      <c r="AG25" s="19">
        <f>すべて_位置図情報!AH69</f>
        <v>0</v>
      </c>
      <c r="AH25" s="19">
        <f>すべて_位置図情報!AI69</f>
        <v>0</v>
      </c>
      <c r="AI25" s="19">
        <f>すべて_位置図情報!AJ69</f>
        <v>0</v>
      </c>
      <c r="AJ25" s="19">
        <f>すべて_位置図情報!AK69</f>
        <v>0</v>
      </c>
      <c r="AK25" s="19" t="e">
        <f>すべて_位置図情報!#REF!</f>
        <v>#REF!</v>
      </c>
    </row>
    <row r="26" spans="1:37">
      <c r="A26" s="262">
        <v>64</v>
      </c>
      <c r="B26" s="7" t="str">
        <f>すべて_位置図情報!B70</f>
        <v>教育・文化・スポーツ施設</v>
      </c>
      <c r="C26" s="7" t="str">
        <f>すべて_位置図情報!C70</f>
        <v>会館・ホール</v>
      </c>
      <c r="D26" s="7" t="str">
        <f>すべて_位置図情報!D70</f>
        <v>区役所附設会館</v>
      </c>
      <c r="E26" s="7" t="str">
        <f>すべて_位置図情報!E70</f>
        <v>区役所附設会館</v>
      </c>
      <c r="F26" s="74">
        <f>すべて_位置図情報!F70</f>
        <v>21</v>
      </c>
      <c r="G26" s="13" t="str" ph="1">
        <f>すべて_位置図情報!G70</f>
        <v>生野区民センター</v>
      </c>
      <c r="H26" s="126" t="str">
        <f>すべて_位置図情報!H70</f>
        <v>大阪市生野区勝山北3-13-30</v>
      </c>
      <c r="I26" s="81">
        <f>すべて_位置図情報!I70</f>
        <v>2144.21</v>
      </c>
      <c r="J26" s="80" t="str">
        <f>すべて_位置図情報!J70</f>
        <v>C</v>
      </c>
      <c r="K26" s="78">
        <f>すべて_位置図情報!K70</f>
        <v>0</v>
      </c>
      <c r="L26" s="79">
        <f>すべて_位置図情報!L70</f>
        <v>1975</v>
      </c>
      <c r="M26" s="79" t="str">
        <f>すべて_位置図情報!M70</f>
        <v>d</v>
      </c>
      <c r="N26" s="79" t="str">
        <f>すべて_位置図情報!N70</f>
        <v>c</v>
      </c>
      <c r="O26" s="79" t="str">
        <f>すべて_位置図情報!O70</f>
        <v>〇</v>
      </c>
      <c r="P26" s="79" t="str">
        <f>すべて_位置図情報!P70</f>
        <v>L</v>
      </c>
      <c r="Q26" s="79" t="str">
        <f>すべて_位置図情報!Q70</f>
        <v>無</v>
      </c>
      <c r="R26" s="79" t="str">
        <f>すべて_位置図情報!R70</f>
        <v>指定管理（利用料金施設）</v>
      </c>
      <c r="S26" s="126" t="str">
        <f>すべて_位置図情報!S70</f>
        <v>生野区役所</v>
      </c>
      <c r="T26" s="124" t="str">
        <f>すべて_位置図情報!T70</f>
        <v>－</v>
      </c>
      <c r="U26" s="126" t="str">
        <f>すべて_位置図情報!U70</f>
        <v>地域まちづくり課</v>
      </c>
      <c r="V26" s="124" t="str">
        <f>すべて_位置図情報!V70</f>
        <v>－</v>
      </c>
      <c r="W26" s="116" t="str">
        <f>すべて_位置図情報!W70</f>
        <v>生野区</v>
      </c>
      <c r="X26" s="116" t="str">
        <f>すべて_位置図情報!X70</f>
        <v>一般施設</v>
      </c>
      <c r="Y26" s="114">
        <f>すべて_位置図情報!Y70</f>
        <v>2</v>
      </c>
      <c r="Z26" s="127">
        <f>すべて_位置図情報!Z70</f>
        <v>0</v>
      </c>
      <c r="AA26" s="128" t="str">
        <f>すべて_位置図情報!AA70</f>
        <v>〇</v>
      </c>
      <c r="AB26" s="126">
        <f>すべて_位置図情報!AB70</f>
        <v>0</v>
      </c>
      <c r="AC26" s="128" t="str">
        <f>すべて_位置図情報!AC70</f>
        <v>〇</v>
      </c>
      <c r="AD26" s="128" t="str">
        <f>すべて_位置図情報!AD70</f>
        <v>〇</v>
      </c>
      <c r="AE26" s="19" t="str">
        <f>すべて_位置図情報!AF70</f>
        <v>〇</v>
      </c>
      <c r="AF26" s="19">
        <f>すべて_位置図情報!AG70</f>
        <v>0</v>
      </c>
      <c r="AG26" s="19">
        <f>すべて_位置図情報!AH70</f>
        <v>0</v>
      </c>
      <c r="AH26" s="19">
        <f>すべて_位置図情報!AI70</f>
        <v>0</v>
      </c>
      <c r="AI26" s="19">
        <f>すべて_位置図情報!AJ70</f>
        <v>0</v>
      </c>
      <c r="AJ26" s="19">
        <f>すべて_位置図情報!AK70</f>
        <v>0</v>
      </c>
      <c r="AK26" s="19" t="e">
        <f>すべて_位置図情報!#REF!</f>
        <v>#REF!</v>
      </c>
    </row>
    <row r="27" spans="1:37">
      <c r="A27" s="262">
        <v>65</v>
      </c>
      <c r="B27" s="7" t="str">
        <f>すべて_位置図情報!B71</f>
        <v>教育・文化・スポーツ施設</v>
      </c>
      <c r="C27" s="7" t="str">
        <f>すべて_位置図情報!C71</f>
        <v>会館・ホール</v>
      </c>
      <c r="D27" s="7" t="str">
        <f>すべて_位置図情報!D71</f>
        <v>区役所附設会館</v>
      </c>
      <c r="E27" s="7" t="str">
        <f>すべて_位置図情報!E71</f>
        <v>区役所附設会館</v>
      </c>
      <c r="F27" s="74">
        <f>すべて_位置図情報!F71</f>
        <v>22</v>
      </c>
      <c r="G27" s="13" t="str" ph="1">
        <f>すべて_位置図情報!G71</f>
        <v>旭区民センター</v>
      </c>
      <c r="H27" s="126" t="str">
        <f>すべて_位置図情報!H71</f>
        <v>大阪市旭区中宮1-11-14</v>
      </c>
      <c r="I27" s="81">
        <f>すべて_位置図情報!I71</f>
        <v>5428.42</v>
      </c>
      <c r="J27" s="80" t="str">
        <f>すべて_位置図情報!J71</f>
        <v>C</v>
      </c>
      <c r="K27" s="78">
        <f>すべて_位置図情報!K71</f>
        <v>0</v>
      </c>
      <c r="L27" s="79">
        <f>すべて_位置図情報!L71</f>
        <v>1999</v>
      </c>
      <c r="M27" s="79" t="str">
        <f>すべて_位置図情報!M71</f>
        <v>b</v>
      </c>
      <c r="N27" s="79" t="str">
        <f>すべて_位置図情報!N71</f>
        <v>b</v>
      </c>
      <c r="O27" s="79" t="str">
        <f>すべて_位置図情報!O71</f>
        <v/>
      </c>
      <c r="P27" s="79" t="str">
        <f>すべて_位置図情報!P71</f>
        <v>F</v>
      </c>
      <c r="Q27" s="79" t="str">
        <f>すべて_位置図情報!Q71</f>
        <v>有</v>
      </c>
      <c r="R27" s="79" t="str">
        <f>すべて_位置図情報!R71</f>
        <v>指定管理（使用料施設）</v>
      </c>
      <c r="S27" s="126" t="str">
        <f>すべて_位置図情報!S71</f>
        <v>旭区役所</v>
      </c>
      <c r="T27" s="124" t="str">
        <f>すべて_位置図情報!T71</f>
        <v>－</v>
      </c>
      <c r="U27" s="126" t="str">
        <f>すべて_位置図情報!U71</f>
        <v>地域課</v>
      </c>
      <c r="V27" s="124" t="str">
        <f>すべて_位置図情報!V71</f>
        <v>－</v>
      </c>
      <c r="W27" s="116" t="str">
        <f>すべて_位置図情報!W71</f>
        <v>旭区</v>
      </c>
      <c r="X27" s="116" t="str">
        <f>すべて_位置図情報!X71</f>
        <v>一般施設</v>
      </c>
      <c r="Y27" s="114">
        <f>すべて_位置図情報!Y71</f>
        <v>2</v>
      </c>
      <c r="Z27" s="127">
        <f>すべて_位置図情報!Z71</f>
        <v>0</v>
      </c>
      <c r="AA27" s="128" t="str">
        <f>すべて_位置図情報!AA71</f>
        <v>〇</v>
      </c>
      <c r="AB27" s="126">
        <f>すべて_位置図情報!AB71</f>
        <v>0</v>
      </c>
      <c r="AC27" s="128" t="str">
        <f>すべて_位置図情報!AC71</f>
        <v>〇</v>
      </c>
      <c r="AD27" s="128" t="str">
        <f>すべて_位置図情報!AD71</f>
        <v>〇</v>
      </c>
      <c r="AE27" s="19" t="str">
        <f>すべて_位置図情報!AF71</f>
        <v>〇</v>
      </c>
      <c r="AF27" s="19">
        <f>すべて_位置図情報!AG71</f>
        <v>0</v>
      </c>
      <c r="AG27" s="19">
        <f>すべて_位置図情報!AH71</f>
        <v>0</v>
      </c>
      <c r="AH27" s="19">
        <f>すべて_位置図情報!AI71</f>
        <v>0</v>
      </c>
      <c r="AI27" s="19">
        <f>すべて_位置図情報!AJ71</f>
        <v>0</v>
      </c>
      <c r="AJ27" s="19">
        <f>すべて_位置図情報!AK71</f>
        <v>0</v>
      </c>
      <c r="AK27" s="19" t="e">
        <f>すべて_位置図情報!#REF!</f>
        <v>#REF!</v>
      </c>
    </row>
    <row r="28" spans="1:37">
      <c r="A28" s="262">
        <v>66</v>
      </c>
      <c r="B28" s="7" t="str">
        <f>すべて_位置図情報!B72</f>
        <v>教育・文化・スポーツ施設</v>
      </c>
      <c r="C28" s="7" t="str">
        <f>すべて_位置図情報!C72</f>
        <v>会館・ホール</v>
      </c>
      <c r="D28" s="7" t="str">
        <f>すべて_位置図情報!D72</f>
        <v>区役所附設会館</v>
      </c>
      <c r="E28" s="7" t="str">
        <f>すべて_位置図情報!E72</f>
        <v>区役所附設会館</v>
      </c>
      <c r="F28" s="74">
        <f>すべて_位置図情報!F72</f>
        <v>23</v>
      </c>
      <c r="G28" s="13" t="str" ph="1">
        <f>すべて_位置図情報!G72</f>
        <v>城東区民センター</v>
      </c>
      <c r="H28" s="126" t="str">
        <f>すべて_位置図情報!H72</f>
        <v>大阪市城東区中央3-5-45</v>
      </c>
      <c r="I28" s="81">
        <f>すべて_位置図情報!I72</f>
        <v>4507.07</v>
      </c>
      <c r="J28" s="80" t="str">
        <f>すべて_位置図情報!J72</f>
        <v>C</v>
      </c>
      <c r="K28" s="78">
        <f>すべて_位置図情報!K72</f>
        <v>0</v>
      </c>
      <c r="L28" s="79">
        <f>すべて_位置図情報!L72</f>
        <v>2016</v>
      </c>
      <c r="M28" s="79" t="str">
        <f>すべて_位置図情報!M72</f>
        <v>a</v>
      </c>
      <c r="N28" s="79" t="str">
        <f>すべて_位置図情報!N72</f>
        <v>a</v>
      </c>
      <c r="O28" s="79" t="str">
        <f>すべて_位置図情報!O72</f>
        <v/>
      </c>
      <c r="P28" s="79" t="str">
        <f>すべて_位置図情報!P72</f>
        <v>C</v>
      </c>
      <c r="Q28" s="79" t="str">
        <f>すべて_位置図情報!Q72</f>
        <v>有</v>
      </c>
      <c r="R28" s="79" t="str">
        <f>すべて_位置図情報!R72</f>
        <v>指定管理（利用料金施設）</v>
      </c>
      <c r="S28" s="126" t="str">
        <f>すべて_位置図情報!S72</f>
        <v>城東区役所</v>
      </c>
      <c r="T28" s="124" t="str">
        <f>すべて_位置図情報!T72</f>
        <v>－</v>
      </c>
      <c r="U28" s="126" t="str">
        <f>すべて_位置図情報!U72</f>
        <v>市民協働課</v>
      </c>
      <c r="V28" s="126" t="str">
        <f>すべて_位置図情報!V72</f>
        <v>市民協働ｸﾞﾙｰﾌﾟ</v>
      </c>
      <c r="W28" s="116" t="str">
        <f>すべて_位置図情報!W72</f>
        <v>城東区</v>
      </c>
      <c r="X28" s="116" t="str">
        <f>すべて_位置図情報!X72</f>
        <v>一般施設</v>
      </c>
      <c r="Y28" s="114">
        <f>すべて_位置図情報!Y72</f>
        <v>2</v>
      </c>
      <c r="Z28" s="127">
        <f>すべて_位置図情報!Z72</f>
        <v>0</v>
      </c>
      <c r="AA28" s="128" t="str">
        <f>すべて_位置図情報!AA72</f>
        <v>〇</v>
      </c>
      <c r="AB28" s="126">
        <f>すべて_位置図情報!AB72</f>
        <v>0</v>
      </c>
      <c r="AC28" s="128" t="str">
        <f>すべて_位置図情報!AC72</f>
        <v>〇</v>
      </c>
      <c r="AD28" s="128" t="str">
        <f>すべて_位置図情報!AD72</f>
        <v>〇</v>
      </c>
      <c r="AE28" s="19" t="str">
        <f>すべて_位置図情報!AF72</f>
        <v>〇</v>
      </c>
      <c r="AF28" s="19">
        <f>すべて_位置図情報!AG72</f>
        <v>0</v>
      </c>
      <c r="AG28" s="19">
        <f>すべて_位置図情報!AH72</f>
        <v>0</v>
      </c>
      <c r="AH28" s="19">
        <f>すべて_位置図情報!AI72</f>
        <v>0</v>
      </c>
      <c r="AI28" s="19">
        <f>すべて_位置図情報!AJ72</f>
        <v>0</v>
      </c>
      <c r="AJ28" s="19">
        <f>すべて_位置図情報!AK72</f>
        <v>0</v>
      </c>
      <c r="AK28" s="19" t="e">
        <f>すべて_位置図情報!#REF!</f>
        <v>#REF!</v>
      </c>
    </row>
    <row r="29" spans="1:37">
      <c r="A29" s="262">
        <v>67</v>
      </c>
      <c r="B29" s="7" t="str">
        <f>すべて_位置図情報!B73</f>
        <v>教育・文化・スポーツ施設</v>
      </c>
      <c r="C29" s="7" t="str">
        <f>すべて_位置図情報!C73</f>
        <v>会館・ホール</v>
      </c>
      <c r="D29" s="7" t="str">
        <f>すべて_位置図情報!D73</f>
        <v>区役所附設会館</v>
      </c>
      <c r="E29" s="7" t="str">
        <f>すべて_位置図情報!E73</f>
        <v>区役所附設会館</v>
      </c>
      <c r="F29" s="74">
        <f>すべて_位置図情報!F73</f>
        <v>24</v>
      </c>
      <c r="G29" s="13" t="str" ph="1">
        <f>すべて_位置図情報!G73</f>
        <v>鶴見区民センター</v>
      </c>
      <c r="H29" s="126" t="str">
        <f>すべて_位置図情報!H73</f>
        <v>大阪市鶴見区横堤5-3-15</v>
      </c>
      <c r="I29" s="81">
        <f>すべて_位置図情報!I73</f>
        <v>5348.07</v>
      </c>
      <c r="J29" s="80" t="str">
        <f>すべて_位置図情報!J73</f>
        <v>C</v>
      </c>
      <c r="K29" s="78">
        <f>すべて_位置図情報!K73</f>
        <v>0</v>
      </c>
      <c r="L29" s="79">
        <f>すべて_位置図情報!L73</f>
        <v>2005</v>
      </c>
      <c r="M29" s="79" t="str">
        <f>すべて_位置図情報!M73</f>
        <v>b</v>
      </c>
      <c r="N29" s="79" t="str">
        <f>すべて_位置図情報!N73</f>
        <v>a</v>
      </c>
      <c r="O29" s="79" t="str">
        <f>すべて_位置図情報!O73</f>
        <v>〇</v>
      </c>
      <c r="P29" s="79" t="str">
        <f>すべて_位置図情報!P73</f>
        <v>F</v>
      </c>
      <c r="Q29" s="79" t="str">
        <f>すべて_位置図情報!Q73</f>
        <v>有</v>
      </c>
      <c r="R29" s="79" t="str">
        <f>すべて_位置図情報!R73</f>
        <v>指定管理（利用料金施設）</v>
      </c>
      <c r="S29" s="126" t="str">
        <f>すべて_位置図情報!S73</f>
        <v>鶴見区役所</v>
      </c>
      <c r="T29" s="124" t="str">
        <f>すべて_位置図情報!T73</f>
        <v>－</v>
      </c>
      <c r="U29" s="126" t="str">
        <f>すべて_位置図情報!U73</f>
        <v>市民協働課</v>
      </c>
      <c r="V29" s="124" t="str">
        <f>すべて_位置図情報!V73</f>
        <v>－</v>
      </c>
      <c r="W29" s="116" t="str">
        <f>すべて_位置図情報!W73</f>
        <v>鶴見区</v>
      </c>
      <c r="X29" s="116" t="str">
        <f>すべて_位置図情報!X73</f>
        <v>一般施設</v>
      </c>
      <c r="Y29" s="114">
        <f>すべて_位置図情報!Y73</f>
        <v>3</v>
      </c>
      <c r="Z29" s="127">
        <f>すべて_位置図情報!Z73</f>
        <v>0</v>
      </c>
      <c r="AA29" s="128" t="str">
        <f>すべて_位置図情報!AA73</f>
        <v>〇</v>
      </c>
      <c r="AB29" s="126">
        <f>すべて_位置図情報!AB73</f>
        <v>0</v>
      </c>
      <c r="AC29" s="128" t="str">
        <f>すべて_位置図情報!AC73</f>
        <v>〇</v>
      </c>
      <c r="AD29" s="128" t="str">
        <f>すべて_位置図情報!AD73</f>
        <v>〇</v>
      </c>
      <c r="AE29" s="19" t="str">
        <f>すべて_位置図情報!AF73</f>
        <v>〇</v>
      </c>
      <c r="AF29" s="19">
        <f>すべて_位置図情報!AG73</f>
        <v>0</v>
      </c>
      <c r="AG29" s="19">
        <f>すべて_位置図情報!AH73</f>
        <v>0</v>
      </c>
      <c r="AH29" s="19">
        <f>すべて_位置図情報!AI73</f>
        <v>0</v>
      </c>
      <c r="AI29" s="19">
        <f>すべて_位置図情報!AJ73</f>
        <v>0</v>
      </c>
      <c r="AJ29" s="19">
        <f>すべて_位置図情報!AK73</f>
        <v>0</v>
      </c>
      <c r="AK29" s="19" t="e">
        <f>すべて_位置図情報!#REF!</f>
        <v>#REF!</v>
      </c>
    </row>
    <row r="30" spans="1:37">
      <c r="A30" s="262">
        <v>68</v>
      </c>
      <c r="B30" s="7" t="str">
        <f>すべて_位置図情報!B74</f>
        <v>教育・文化・スポーツ施設</v>
      </c>
      <c r="C30" s="7" t="str">
        <f>すべて_位置図情報!C74</f>
        <v>会館・ホール</v>
      </c>
      <c r="D30" s="7" t="str">
        <f>すべて_位置図情報!D74</f>
        <v>区役所附設会館</v>
      </c>
      <c r="E30" s="7" t="str">
        <f>すべて_位置図情報!E74</f>
        <v>区役所附設会館</v>
      </c>
      <c r="F30" s="74">
        <f>すべて_位置図情報!F74</f>
        <v>25</v>
      </c>
      <c r="G30" s="13" t="str" ph="1">
        <f>すべて_位置図情報!G74</f>
        <v>阿倍野区民センター</v>
      </c>
      <c r="H30" s="126" t="str">
        <f>すべて_位置図情報!H74</f>
        <v>大阪市阿倍野区阿倍野筋4-19-118</v>
      </c>
      <c r="I30" s="81">
        <f>すべて_位置図情報!I74</f>
        <v>5425.82</v>
      </c>
      <c r="J30" s="80" t="str">
        <f>すべて_位置図情報!J74</f>
        <v>C</v>
      </c>
      <c r="K30" s="78">
        <f>すべて_位置図情報!K74</f>
        <v>0</v>
      </c>
      <c r="L30" s="79">
        <f>すべて_位置図情報!L74</f>
        <v>2001</v>
      </c>
      <c r="M30" s="79" t="str">
        <f>すべて_位置図情報!M74</f>
        <v>b</v>
      </c>
      <c r="N30" s="79" t="str">
        <f>すべて_位置図情報!N74</f>
        <v>b</v>
      </c>
      <c r="O30" s="79" t="str">
        <f>すべて_位置図情報!O74</f>
        <v/>
      </c>
      <c r="P30" s="79" t="str">
        <f>すべて_位置図情報!P74</f>
        <v>F</v>
      </c>
      <c r="Q30" s="79" t="str">
        <f>すべて_位置図情報!Q74</f>
        <v>有</v>
      </c>
      <c r="R30" s="79" t="str">
        <f>すべて_位置図情報!R74</f>
        <v>指定管理（利用料金施設）</v>
      </c>
      <c r="S30" s="126" t="str">
        <f>すべて_位置図情報!S74</f>
        <v>阿倍野区役所</v>
      </c>
      <c r="T30" s="124" t="str">
        <f>すべて_位置図情報!T74</f>
        <v>－</v>
      </c>
      <c r="U30" s="126" t="str">
        <f>すべて_位置図情報!U74</f>
        <v>市民協働課</v>
      </c>
      <c r="V30" s="126" t="str">
        <f>すべて_位置図情報!V74</f>
        <v>（市民協働）</v>
      </c>
      <c r="W30" s="116" t="str">
        <f>すべて_位置図情報!W74</f>
        <v>阿倍野区</v>
      </c>
      <c r="X30" s="116" t="str">
        <f>すべて_位置図情報!X74</f>
        <v>一般施設</v>
      </c>
      <c r="Y30" s="114">
        <f>すべて_位置図情報!Y74</f>
        <v>4</v>
      </c>
      <c r="Z30" s="127">
        <f>すべて_位置図情報!Z74</f>
        <v>0</v>
      </c>
      <c r="AA30" s="128" t="str">
        <f>すべて_位置図情報!AA74</f>
        <v>〇</v>
      </c>
      <c r="AB30" s="126">
        <f>すべて_位置図情報!AB74</f>
        <v>0</v>
      </c>
      <c r="AC30" s="128" t="str">
        <f>すべて_位置図情報!AC74</f>
        <v>〇</v>
      </c>
      <c r="AD30" s="128" t="str">
        <f>すべて_位置図情報!AD74</f>
        <v>〇</v>
      </c>
      <c r="AE30" s="19" t="str">
        <f>すべて_位置図情報!AF74</f>
        <v>〇</v>
      </c>
      <c r="AF30" s="19">
        <f>すべて_位置図情報!AG74</f>
        <v>0</v>
      </c>
      <c r="AG30" s="19">
        <f>すべて_位置図情報!AH74</f>
        <v>0</v>
      </c>
      <c r="AH30" s="19">
        <f>すべて_位置図情報!AI74</f>
        <v>0</v>
      </c>
      <c r="AI30" s="19">
        <f>すべて_位置図情報!AJ74</f>
        <v>0</v>
      </c>
      <c r="AJ30" s="19">
        <f>すべて_位置図情報!AK74</f>
        <v>0</v>
      </c>
      <c r="AK30" s="19" t="e">
        <f>すべて_位置図情報!#REF!</f>
        <v>#REF!</v>
      </c>
    </row>
    <row r="31" spans="1:37">
      <c r="A31" s="262">
        <v>69</v>
      </c>
      <c r="B31" s="7" t="str">
        <f>すべて_位置図情報!B75</f>
        <v>教育・文化・スポーツ施設</v>
      </c>
      <c r="C31" s="7" t="str">
        <f>すべて_位置図情報!C75</f>
        <v>会館・ホール</v>
      </c>
      <c r="D31" s="7" t="str">
        <f>すべて_位置図情報!D75</f>
        <v>区役所附設会館</v>
      </c>
      <c r="E31" s="7" t="str">
        <f>すべて_位置図情報!E75</f>
        <v>区役所附設会館</v>
      </c>
      <c r="F31" s="74">
        <f>すべて_位置図情報!F75</f>
        <v>26</v>
      </c>
      <c r="G31" s="13" t="str" ph="1">
        <f>すべて_位置図情報!G75</f>
        <v>住之江区民ホール</v>
      </c>
      <c r="H31" s="126" t="str">
        <f>すべて_位置図情報!H75</f>
        <v>大阪市住之江区御崎3-1-17</v>
      </c>
      <c r="I31" s="81">
        <f>すべて_位置図情報!I75</f>
        <v>750.78</v>
      </c>
      <c r="J31" s="80" t="str">
        <f>すべて_位置図情報!J75</f>
        <v>B</v>
      </c>
      <c r="K31" s="78">
        <f>すべて_位置図情報!K75</f>
        <v>0</v>
      </c>
      <c r="L31" s="79">
        <f>すべて_位置図情報!L75</f>
        <v>1974</v>
      </c>
      <c r="M31" s="79" t="str">
        <f>すべて_位置図情報!M75</f>
        <v>d</v>
      </c>
      <c r="N31" s="79" t="str">
        <f>すべて_位置図情報!N75</f>
        <v>d</v>
      </c>
      <c r="O31" s="79" t="str">
        <f>すべて_位置図情報!O75</f>
        <v/>
      </c>
      <c r="P31" s="79" t="str">
        <f>すべて_位置図情報!P75</f>
        <v>K</v>
      </c>
      <c r="Q31" s="79" t="str">
        <f>すべて_位置図情報!Q75</f>
        <v>有</v>
      </c>
      <c r="R31" s="79" t="str">
        <f>すべて_位置図情報!R75</f>
        <v>直営</v>
      </c>
      <c r="S31" s="126" t="str">
        <f>すべて_位置図情報!S75</f>
        <v>住之江区役所</v>
      </c>
      <c r="T31" s="124" t="str">
        <f>すべて_位置図情報!T75</f>
        <v>－</v>
      </c>
      <c r="U31" s="126" t="str">
        <f>すべて_位置図情報!U75</f>
        <v>協働まちづくり課</v>
      </c>
      <c r="V31" s="124" t="str">
        <f>すべて_位置図情報!V75</f>
        <v>－</v>
      </c>
      <c r="W31" s="116" t="str">
        <f>すべて_位置図情報!W75</f>
        <v>住之江区</v>
      </c>
      <c r="X31" s="116" t="str">
        <f>すべて_位置図情報!X75</f>
        <v>一般施設</v>
      </c>
      <c r="Y31" s="114">
        <f>すべて_位置図情報!Y75</f>
        <v>2</v>
      </c>
      <c r="Z31" s="127">
        <f>すべて_位置図情報!Z75</f>
        <v>0</v>
      </c>
      <c r="AA31" s="128" t="str">
        <f>すべて_位置図情報!AA75</f>
        <v>〇</v>
      </c>
      <c r="AB31" s="126">
        <f>すべて_位置図情報!AB75</f>
        <v>0</v>
      </c>
      <c r="AC31" s="128" t="str">
        <f>すべて_位置図情報!AC75</f>
        <v>〇</v>
      </c>
      <c r="AD31" s="128" t="str">
        <f>すべて_位置図情報!AD75</f>
        <v>〇</v>
      </c>
      <c r="AE31" s="19" t="str">
        <f>すべて_位置図情報!AF75</f>
        <v>〇</v>
      </c>
      <c r="AF31" s="19">
        <f>すべて_位置図情報!AG75</f>
        <v>0</v>
      </c>
      <c r="AG31" s="19">
        <f>すべて_位置図情報!AH75</f>
        <v>0</v>
      </c>
      <c r="AH31" s="19">
        <f>すべて_位置図情報!AI75</f>
        <v>0</v>
      </c>
      <c r="AI31" s="19">
        <f>すべて_位置図情報!AJ75</f>
        <v>0</v>
      </c>
      <c r="AJ31" s="19">
        <f>すべて_位置図情報!AK75</f>
        <v>0</v>
      </c>
      <c r="AK31" s="19" t="e">
        <f>すべて_位置図情報!#REF!</f>
        <v>#REF!</v>
      </c>
    </row>
    <row r="32" spans="1:37">
      <c r="A32" s="262">
        <v>70</v>
      </c>
      <c r="B32" s="7" t="str">
        <f>すべて_位置図情報!B76</f>
        <v>教育・文化・スポーツ施設</v>
      </c>
      <c r="C32" s="7" t="str">
        <f>すべて_位置図情報!C76</f>
        <v>会館・ホール</v>
      </c>
      <c r="D32" s="7" t="str">
        <f>すべて_位置図情報!D76</f>
        <v>区役所附設会館</v>
      </c>
      <c r="E32" s="7" t="str">
        <f>すべて_位置図情報!E76</f>
        <v>区役所附設会館</v>
      </c>
      <c r="F32" s="74">
        <f>すべて_位置図情報!F76</f>
        <v>27</v>
      </c>
      <c r="G32" s="13" t="str" ph="1">
        <f>すべて_位置図情報!G76</f>
        <v>住之江会館</v>
      </c>
      <c r="H32" s="126" t="str">
        <f>すべて_位置図情報!H76</f>
        <v>大阪市住之江区南加賀屋3-1-20</v>
      </c>
      <c r="I32" s="81">
        <f>すべて_位置図情報!I76</f>
        <v>652.52</v>
      </c>
      <c r="J32" s="80" t="str">
        <f>すべて_位置図情報!J76</f>
        <v>B</v>
      </c>
      <c r="K32" s="78">
        <f>すべて_位置図情報!K76</f>
        <v>0</v>
      </c>
      <c r="L32" s="79">
        <f>すべて_位置図情報!L76</f>
        <v>1977</v>
      </c>
      <c r="M32" s="79" t="str">
        <f>すべて_位置図情報!M76</f>
        <v>c</v>
      </c>
      <c r="N32" s="79" t="str">
        <f>すべて_位置図情報!N76</f>
        <v>c</v>
      </c>
      <c r="O32" s="79" t="str">
        <f>すべて_位置図情報!O76</f>
        <v/>
      </c>
      <c r="P32" s="79" t="str">
        <f>すべて_位置図情報!P76</f>
        <v>H</v>
      </c>
      <c r="Q32" s="79" t="str">
        <f>すべて_位置図情報!Q76</f>
        <v>有</v>
      </c>
      <c r="R32" s="79" t="str">
        <f>すべて_位置図情報!R76</f>
        <v>指定管理（利用料金施設）</v>
      </c>
      <c r="S32" s="126" t="str">
        <f>すべて_位置図情報!S76</f>
        <v>住之江区役所</v>
      </c>
      <c r="T32" s="124" t="str">
        <f>すべて_位置図情報!T76</f>
        <v>－</v>
      </c>
      <c r="U32" s="126" t="str">
        <f>すべて_位置図情報!U76</f>
        <v>協働まちづくり課</v>
      </c>
      <c r="V32" s="124" t="str">
        <f>すべて_位置図情報!V76</f>
        <v>－</v>
      </c>
      <c r="W32" s="116" t="str">
        <f>すべて_位置図情報!W76</f>
        <v>住之江区</v>
      </c>
      <c r="X32" s="116" t="str">
        <f>すべて_位置図情報!X76</f>
        <v>一般施設</v>
      </c>
      <c r="Y32" s="114">
        <f>すべて_位置図情報!Y76</f>
        <v>3</v>
      </c>
      <c r="Z32" s="127">
        <f>すべて_位置図情報!Z76</f>
        <v>0</v>
      </c>
      <c r="AA32" s="128" t="str">
        <f>すべて_位置図情報!AA76</f>
        <v>〇</v>
      </c>
      <c r="AB32" s="126">
        <f>すべて_位置図情報!AB76</f>
        <v>0</v>
      </c>
      <c r="AC32" s="128" t="str">
        <f>すべて_位置図情報!AC76</f>
        <v>〇</v>
      </c>
      <c r="AD32" s="128" t="str">
        <f>すべて_位置図情報!AD76</f>
        <v>〇</v>
      </c>
      <c r="AE32" s="19" t="str">
        <f>すべて_位置図情報!AF76</f>
        <v>〇</v>
      </c>
      <c r="AF32" s="19">
        <f>すべて_位置図情報!AG76</f>
        <v>0</v>
      </c>
      <c r="AG32" s="19">
        <f>すべて_位置図情報!AH76</f>
        <v>0</v>
      </c>
      <c r="AH32" s="19">
        <f>すべて_位置図情報!AI76</f>
        <v>0</v>
      </c>
      <c r="AI32" s="19">
        <f>すべて_位置図情報!AJ76</f>
        <v>0</v>
      </c>
      <c r="AJ32" s="19">
        <f>すべて_位置図情報!AK76</f>
        <v>0</v>
      </c>
      <c r="AK32" s="19" t="e">
        <f>すべて_位置図情報!#REF!</f>
        <v>#REF!</v>
      </c>
    </row>
    <row r="33" spans="1:37">
      <c r="A33" s="262">
        <v>71</v>
      </c>
      <c r="B33" s="7" t="str">
        <f>すべて_位置図情報!B77</f>
        <v>教育・文化・スポーツ施設</v>
      </c>
      <c r="C33" s="7" t="str">
        <f>すべて_位置図情報!C77</f>
        <v>会館・ホール</v>
      </c>
      <c r="D33" s="7" t="str">
        <f>すべて_位置図情報!D77</f>
        <v>区役所附設会館</v>
      </c>
      <c r="E33" s="7" t="str">
        <f>すべて_位置図情報!E77</f>
        <v>区役所附設会館</v>
      </c>
      <c r="F33" s="74">
        <f>すべて_位置図情報!F77</f>
        <v>28</v>
      </c>
      <c r="G33" s="13" t="str" ph="1">
        <f>すべて_位置図情報!G77</f>
        <v>住吉区民センター</v>
      </c>
      <c r="H33" s="126" t="str">
        <f>すべて_位置図情報!H77</f>
        <v>大阪市住吉区南住吉3-15-56</v>
      </c>
      <c r="I33" s="81">
        <f>すべて_位置図情報!I77</f>
        <v>5671.1</v>
      </c>
      <c r="J33" s="80" t="str">
        <f>すべて_位置図情報!J77</f>
        <v>C</v>
      </c>
      <c r="K33" s="78">
        <f>すべて_位置図情報!K77</f>
        <v>0</v>
      </c>
      <c r="L33" s="79">
        <f>すべて_位置図情報!L77</f>
        <v>2007</v>
      </c>
      <c r="M33" s="79" t="str">
        <f>すべて_位置図情報!M77</f>
        <v>a</v>
      </c>
      <c r="N33" s="79" t="str">
        <f>すべて_位置図情報!N77</f>
        <v>a</v>
      </c>
      <c r="O33" s="79" t="str">
        <f>すべて_位置図情報!O77</f>
        <v/>
      </c>
      <c r="P33" s="79" t="str">
        <f>すべて_位置図情報!P77</f>
        <v>C</v>
      </c>
      <c r="Q33" s="79" t="str">
        <f>すべて_位置図情報!Q77</f>
        <v>有</v>
      </c>
      <c r="R33" s="79" t="str">
        <f>すべて_位置図情報!R77</f>
        <v>指定管理（使用料施設）</v>
      </c>
      <c r="S33" s="126" t="str">
        <f>すべて_位置図情報!S77</f>
        <v>住吉区役所</v>
      </c>
      <c r="T33" s="124" t="str">
        <f>すべて_位置図情報!T77</f>
        <v>－</v>
      </c>
      <c r="U33" s="126" t="str">
        <f>すべて_位置図情報!U77</f>
        <v>総務課</v>
      </c>
      <c r="V33" s="124" t="str">
        <f>すべて_位置図情報!V77</f>
        <v>－</v>
      </c>
      <c r="W33" s="116" t="str">
        <f>すべて_位置図情報!W77</f>
        <v>住吉区</v>
      </c>
      <c r="X33" s="116" t="str">
        <f>すべて_位置図情報!X77</f>
        <v>一般施設</v>
      </c>
      <c r="Y33" s="114">
        <f>すべて_位置図情報!Y77</f>
        <v>2</v>
      </c>
      <c r="Z33" s="127">
        <f>すべて_位置図情報!Z77</f>
        <v>0</v>
      </c>
      <c r="AA33" s="128" t="str">
        <f>すべて_位置図情報!AA77</f>
        <v>〇</v>
      </c>
      <c r="AB33" s="126">
        <f>すべて_位置図情報!AB77</f>
        <v>0</v>
      </c>
      <c r="AC33" s="128" t="str">
        <f>すべて_位置図情報!AC77</f>
        <v>〇</v>
      </c>
      <c r="AD33" s="128" t="str">
        <f>すべて_位置図情報!AD77</f>
        <v>〇</v>
      </c>
      <c r="AE33" s="19" t="str">
        <f>すべて_位置図情報!AF77</f>
        <v>〇</v>
      </c>
      <c r="AF33" s="19">
        <f>すべて_位置図情報!AG77</f>
        <v>0</v>
      </c>
      <c r="AG33" s="19">
        <f>すべて_位置図情報!AH77</f>
        <v>0</v>
      </c>
      <c r="AH33" s="19">
        <f>すべて_位置図情報!AI77</f>
        <v>0</v>
      </c>
      <c r="AI33" s="19">
        <f>すべて_位置図情報!AJ77</f>
        <v>0</v>
      </c>
      <c r="AJ33" s="19">
        <f>すべて_位置図情報!AK77</f>
        <v>0</v>
      </c>
      <c r="AK33" s="19" t="e">
        <f>すべて_位置図情報!#REF!</f>
        <v>#REF!</v>
      </c>
    </row>
    <row r="34" spans="1:37">
      <c r="A34" s="262">
        <v>72</v>
      </c>
      <c r="B34" s="7" t="str">
        <f>すべて_位置図情報!B78</f>
        <v>教育・文化・スポーツ施設</v>
      </c>
      <c r="C34" s="7" t="str">
        <f>すべて_位置図情報!C78</f>
        <v>会館・ホール</v>
      </c>
      <c r="D34" s="7" t="str">
        <f>すべて_位置図情報!D78</f>
        <v>区役所附設会館</v>
      </c>
      <c r="E34" s="7" t="str">
        <f>すべて_位置図情報!E78</f>
        <v>区役所附設会館</v>
      </c>
      <c r="F34" s="74">
        <f>すべて_位置図情報!F78</f>
        <v>29</v>
      </c>
      <c r="G34" s="13" t="str" ph="1">
        <f>すべて_位置図情報!G78</f>
        <v>東住吉区民ホール</v>
      </c>
      <c r="H34" s="126" t="str">
        <f>すべて_位置図情報!H78</f>
        <v>大阪市東住吉区東田辺1-13-4</v>
      </c>
      <c r="I34" s="81">
        <f>すべて_位置図情報!I78</f>
        <v>960.15</v>
      </c>
      <c r="J34" s="80" t="str">
        <f>すべて_位置図情報!J78</f>
        <v>B</v>
      </c>
      <c r="K34" s="78">
        <f>すべて_位置図情報!K78</f>
        <v>0</v>
      </c>
      <c r="L34" s="79">
        <f>すべて_位置図情報!L78</f>
        <v>1976</v>
      </c>
      <c r="M34" s="79" t="str">
        <f>すべて_位置図情報!M78</f>
        <v>c</v>
      </c>
      <c r="N34" s="79" t="str">
        <f>すべて_位置図情報!N78</f>
        <v>c</v>
      </c>
      <c r="O34" s="79" t="str">
        <f>すべて_位置図情報!O78</f>
        <v/>
      </c>
      <c r="P34" s="79" t="str">
        <f>すべて_位置図情報!P78</f>
        <v>H</v>
      </c>
      <c r="Q34" s="79" t="str">
        <f>すべて_位置図情報!Q78</f>
        <v>有</v>
      </c>
      <c r="R34" s="79" t="str">
        <f>すべて_位置図情報!R78</f>
        <v>直営</v>
      </c>
      <c r="S34" s="126" t="str">
        <f>すべて_位置図情報!S78</f>
        <v>東住吉区役所</v>
      </c>
      <c r="T34" s="124" t="str">
        <f>すべて_位置図情報!T78</f>
        <v>－</v>
      </c>
      <c r="U34" s="126" t="str">
        <f>すべて_位置図情報!U78</f>
        <v>区民企画課</v>
      </c>
      <c r="V34" s="126" t="str">
        <f>すべて_位置図情報!V78</f>
        <v>区民企画ｸﾞﾙｰﾌﾟ</v>
      </c>
      <c r="W34" s="116" t="str">
        <f>すべて_位置図情報!W78</f>
        <v>東住吉区</v>
      </c>
      <c r="X34" s="116" t="str">
        <f>すべて_位置図情報!X78</f>
        <v>一般施設</v>
      </c>
      <c r="Y34" s="114">
        <f>すべて_位置図情報!Y78</f>
        <v>3</v>
      </c>
      <c r="Z34" s="127">
        <f>すべて_位置図情報!Z78</f>
        <v>0</v>
      </c>
      <c r="AA34" s="128" t="str">
        <f>すべて_位置図情報!AA78</f>
        <v>〇</v>
      </c>
      <c r="AB34" s="126">
        <f>すべて_位置図情報!AB78</f>
        <v>0</v>
      </c>
      <c r="AC34" s="128" t="str">
        <f>すべて_位置図情報!AC78</f>
        <v>〇</v>
      </c>
      <c r="AD34" s="128" t="str">
        <f>すべて_位置図情報!AD78</f>
        <v>〇</v>
      </c>
      <c r="AE34" s="19" t="str">
        <f>すべて_位置図情報!AF78</f>
        <v>〇</v>
      </c>
      <c r="AF34" s="19">
        <f>すべて_位置図情報!AG78</f>
        <v>0</v>
      </c>
      <c r="AG34" s="19">
        <f>すべて_位置図情報!AH78</f>
        <v>0</v>
      </c>
      <c r="AH34" s="19">
        <f>すべて_位置図情報!AI78</f>
        <v>0</v>
      </c>
      <c r="AI34" s="19">
        <f>すべて_位置図情報!AJ78</f>
        <v>0</v>
      </c>
      <c r="AJ34" s="19">
        <f>すべて_位置図情報!AK78</f>
        <v>0</v>
      </c>
      <c r="AK34" s="19" t="e">
        <f>すべて_位置図情報!#REF!</f>
        <v>#REF!</v>
      </c>
    </row>
    <row r="35" spans="1:37">
      <c r="A35" s="262">
        <v>73</v>
      </c>
      <c r="B35" s="7" t="str">
        <f>すべて_位置図情報!B79</f>
        <v>教育・文化・スポーツ施設</v>
      </c>
      <c r="C35" s="7" t="str">
        <f>すべて_位置図情報!C79</f>
        <v>会館・ホール</v>
      </c>
      <c r="D35" s="7" t="str">
        <f>すべて_位置図情報!D79</f>
        <v>区役所附設会館</v>
      </c>
      <c r="E35" s="7" t="str">
        <f>すべて_位置図情報!E79</f>
        <v>区役所附設会館</v>
      </c>
      <c r="F35" s="74">
        <f>すべて_位置図情報!F79</f>
        <v>30</v>
      </c>
      <c r="G35" s="13" t="str" ph="1">
        <f>すべて_位置図情報!G79</f>
        <v>東住吉会館</v>
      </c>
      <c r="H35" s="126" t="str">
        <f>すべて_位置図情報!H79</f>
        <v>大阪市東住吉区東田辺2-11-28</v>
      </c>
      <c r="I35" s="81">
        <f>すべて_位置図情報!I79</f>
        <v>571.78</v>
      </c>
      <c r="J35" s="80" t="str">
        <f>すべて_位置図情報!J79</f>
        <v>B</v>
      </c>
      <c r="K35" s="78">
        <f>すべて_位置図情報!K79</f>
        <v>0</v>
      </c>
      <c r="L35" s="79">
        <f>すべて_位置図情報!L79</f>
        <v>1978</v>
      </c>
      <c r="M35" s="79" t="str">
        <f>すべて_位置図情報!M79</f>
        <v>c</v>
      </c>
      <c r="N35" s="79" t="str">
        <f>すべて_位置図情報!N79</f>
        <v>c</v>
      </c>
      <c r="O35" s="79" t="str">
        <f>すべて_位置図情報!O79</f>
        <v/>
      </c>
      <c r="P35" s="79" t="str">
        <f>すべて_位置図情報!P79</f>
        <v>H</v>
      </c>
      <c r="Q35" s="79" t="str">
        <f>すべて_位置図情報!Q79</f>
        <v>有</v>
      </c>
      <c r="R35" s="79" t="str">
        <f>すべて_位置図情報!R79</f>
        <v>指定管理（利用料金施設）</v>
      </c>
      <c r="S35" s="126" t="str">
        <f>すべて_位置図情報!S79</f>
        <v>東住吉区役所</v>
      </c>
      <c r="T35" s="124" t="str">
        <f>すべて_位置図情報!T79</f>
        <v>－</v>
      </c>
      <c r="U35" s="126" t="str">
        <f>すべて_位置図情報!U79</f>
        <v>区民企画課</v>
      </c>
      <c r="V35" s="126" t="str">
        <f>すべて_位置図情報!V79</f>
        <v>区民企画ｸﾞﾙｰﾌﾟ</v>
      </c>
      <c r="W35" s="116" t="str">
        <f>すべて_位置図情報!W79</f>
        <v>東住吉区</v>
      </c>
      <c r="X35" s="116" t="str">
        <f>すべて_位置図情報!X79</f>
        <v>一般施設</v>
      </c>
      <c r="Y35" s="114">
        <f>すべて_位置図情報!Y79</f>
        <v>4</v>
      </c>
      <c r="Z35" s="127">
        <f>すべて_位置図情報!Z79</f>
        <v>0</v>
      </c>
      <c r="AA35" s="128" t="str">
        <f>すべて_位置図情報!AA79</f>
        <v>〇</v>
      </c>
      <c r="AB35" s="126">
        <f>すべて_位置図情報!AB79</f>
        <v>0</v>
      </c>
      <c r="AC35" s="128" t="str">
        <f>すべて_位置図情報!AC79</f>
        <v>〇</v>
      </c>
      <c r="AD35" s="128" t="str">
        <f>すべて_位置図情報!AD79</f>
        <v>〇</v>
      </c>
      <c r="AE35" s="19" t="str">
        <f>すべて_位置図情報!AF79</f>
        <v>〇</v>
      </c>
      <c r="AF35" s="19">
        <f>すべて_位置図情報!AG79</f>
        <v>0</v>
      </c>
      <c r="AG35" s="19">
        <f>すべて_位置図情報!AH79</f>
        <v>0</v>
      </c>
      <c r="AH35" s="19">
        <f>すべて_位置図情報!AI79</f>
        <v>0</v>
      </c>
      <c r="AI35" s="19">
        <f>すべて_位置図情報!AJ79</f>
        <v>0</v>
      </c>
      <c r="AJ35" s="19">
        <f>すべて_位置図情報!AK79</f>
        <v>0</v>
      </c>
      <c r="AK35" s="19" t="e">
        <f>すべて_位置図情報!#REF!</f>
        <v>#REF!</v>
      </c>
    </row>
    <row r="36" spans="1:37">
      <c r="A36" s="262">
        <v>74</v>
      </c>
      <c r="B36" s="7" t="str">
        <f>すべて_位置図情報!B80</f>
        <v>教育・文化・スポーツ施設</v>
      </c>
      <c r="C36" s="7" t="str">
        <f>すべて_位置図情報!C80</f>
        <v>会館・ホール</v>
      </c>
      <c r="D36" s="7" t="str">
        <f>すべて_位置図情報!D80</f>
        <v>区役所附設会館</v>
      </c>
      <c r="E36" s="7" t="str">
        <f>すべて_位置図情報!E80</f>
        <v>区役所附設会館</v>
      </c>
      <c r="F36" s="74">
        <f>すべて_位置図情報!F80</f>
        <v>31</v>
      </c>
      <c r="G36" s="13" t="str" ph="1">
        <f>すべて_位置図情報!G80</f>
        <v>平野区民センター（コミュニティプラザ平野）</v>
      </c>
      <c r="H36" s="126" t="str">
        <f>すべて_位置図情報!H80</f>
        <v>大阪市平野区長吉出戸5-3-58</v>
      </c>
      <c r="I36" s="81">
        <f>すべて_位置図情報!I80</f>
        <v>2690.35</v>
      </c>
      <c r="J36" s="80" t="str">
        <f>すべて_位置図情報!J80</f>
        <v>C</v>
      </c>
      <c r="K36" s="78">
        <f>すべて_位置図情報!K80</f>
        <v>0</v>
      </c>
      <c r="L36" s="79">
        <f>すべて_位置図情報!L80</f>
        <v>1995</v>
      </c>
      <c r="M36" s="79" t="str">
        <f>すべて_位置図情報!M80</f>
        <v>b</v>
      </c>
      <c r="N36" s="79" t="str">
        <f>すべて_位置図情報!N80</f>
        <v>b</v>
      </c>
      <c r="O36" s="79" t="str">
        <f>すべて_位置図情報!O80</f>
        <v/>
      </c>
      <c r="P36" s="79" t="str">
        <f>すべて_位置図情報!P80</f>
        <v>F</v>
      </c>
      <c r="Q36" s="79" t="str">
        <f>すべて_位置図情報!Q80</f>
        <v>有</v>
      </c>
      <c r="R36" s="79" t="str">
        <f>すべて_位置図情報!R80</f>
        <v>指定管理（利用料金施設）</v>
      </c>
      <c r="S36" s="126" t="str">
        <f>すべて_位置図情報!S80</f>
        <v>平野区役所</v>
      </c>
      <c r="T36" s="124" t="str">
        <f>すべて_位置図情報!T80</f>
        <v>－</v>
      </c>
      <c r="U36" s="126" t="str">
        <f>すべて_位置図情報!U80</f>
        <v>安全安心まちづくり課</v>
      </c>
      <c r="V36" s="126" t="str">
        <f>すべて_位置図情報!V80</f>
        <v>まちづくり推進ｸﾞﾙｰﾌﾟ</v>
      </c>
      <c r="W36" s="116" t="str">
        <f>すべて_位置図情報!W80</f>
        <v>平野区</v>
      </c>
      <c r="X36" s="116" t="str">
        <f>すべて_位置図情報!X80</f>
        <v>一般施設</v>
      </c>
      <c r="Y36" s="114">
        <f>すべて_位置図情報!Y80</f>
        <v>3</v>
      </c>
      <c r="Z36" s="127">
        <f>すべて_位置図情報!Z80</f>
        <v>0</v>
      </c>
      <c r="AA36" s="128" t="str">
        <f>すべて_位置図情報!AA80</f>
        <v>〇</v>
      </c>
      <c r="AB36" s="126">
        <f>すべて_位置図情報!AB80</f>
        <v>0</v>
      </c>
      <c r="AC36" s="128" t="str">
        <f>すべて_位置図情報!AC80</f>
        <v>〇</v>
      </c>
      <c r="AD36" s="128" t="str">
        <f>すべて_位置図情報!AD80</f>
        <v>〇</v>
      </c>
      <c r="AE36" s="19" t="str">
        <f>すべて_位置図情報!AF80</f>
        <v>〇</v>
      </c>
      <c r="AF36" s="19">
        <f>すべて_位置図情報!AG80</f>
        <v>0</v>
      </c>
      <c r="AG36" s="19">
        <f>すべて_位置図情報!AH80</f>
        <v>0</v>
      </c>
      <c r="AH36" s="19">
        <f>すべて_位置図情報!AI80</f>
        <v>0</v>
      </c>
      <c r="AI36" s="19">
        <f>すべて_位置図情報!AJ80</f>
        <v>0</v>
      </c>
      <c r="AJ36" s="19">
        <f>すべて_位置図情報!AK80</f>
        <v>0</v>
      </c>
      <c r="AK36" s="19" t="e">
        <f>すべて_位置図情報!#REF!</f>
        <v>#REF!</v>
      </c>
    </row>
    <row r="37" spans="1:37">
      <c r="A37" s="262">
        <v>75</v>
      </c>
      <c r="B37" s="7" t="str">
        <f>すべて_位置図情報!B81</f>
        <v>教育・文化・スポーツ施設</v>
      </c>
      <c r="C37" s="7" t="str">
        <f>すべて_位置図情報!C81</f>
        <v>会館・ホール</v>
      </c>
      <c r="D37" s="7" t="str">
        <f>すべて_位置図情報!D81</f>
        <v>区役所附設会館</v>
      </c>
      <c r="E37" s="7" t="str">
        <f>すべて_位置図情報!E81</f>
        <v>区役所附設会館</v>
      </c>
      <c r="F37" s="74">
        <f>すべて_位置図情報!F81</f>
        <v>32</v>
      </c>
      <c r="G37" s="13" t="str" ph="1">
        <f>すべて_位置図情報!G81</f>
        <v>平野区民ホール</v>
      </c>
      <c r="H37" s="126" t="str">
        <f>すべて_位置図情報!H81</f>
        <v>大阪市平野区平野南1-2-7</v>
      </c>
      <c r="I37" s="81">
        <f>すべて_位置図情報!I81</f>
        <v>1088.44</v>
      </c>
      <c r="J37" s="80" t="str">
        <f>すべて_位置図情報!J81</f>
        <v>B</v>
      </c>
      <c r="K37" s="78">
        <f>すべて_位置図情報!K81</f>
        <v>0</v>
      </c>
      <c r="L37" s="79">
        <f>すべて_位置図情報!L81</f>
        <v>1977</v>
      </c>
      <c r="M37" s="79" t="str">
        <f>すべて_位置図情報!M81</f>
        <v>c</v>
      </c>
      <c r="N37" s="79" t="str">
        <f>すべて_位置図情報!N81</f>
        <v>c</v>
      </c>
      <c r="O37" s="79" t="str">
        <f>すべて_位置図情報!O81</f>
        <v/>
      </c>
      <c r="P37" s="79" t="str">
        <f>すべて_位置図情報!P81</f>
        <v>H</v>
      </c>
      <c r="Q37" s="79" t="str">
        <f>すべて_位置図情報!Q81</f>
        <v>有</v>
      </c>
      <c r="R37" s="79" t="str">
        <f>すべて_位置図情報!R81</f>
        <v>指定管理（利用料金施設）</v>
      </c>
      <c r="S37" s="126" t="str">
        <f>すべて_位置図情報!S81</f>
        <v>平野区役所</v>
      </c>
      <c r="T37" s="124" t="str">
        <f>すべて_位置図情報!T81</f>
        <v>－</v>
      </c>
      <c r="U37" s="126" t="str">
        <f>すべて_位置図情報!U81</f>
        <v>安全安心まちづくり課</v>
      </c>
      <c r="V37" s="126" t="str">
        <f>すべて_位置図情報!V81</f>
        <v>まちづくり推進ｸﾞﾙｰﾌﾟ</v>
      </c>
      <c r="W37" s="116" t="str">
        <f>すべて_位置図情報!W81</f>
        <v>平野区</v>
      </c>
      <c r="X37" s="116" t="str">
        <f>すべて_位置図情報!X81</f>
        <v>一般施設</v>
      </c>
      <c r="Y37" s="114">
        <f>すべて_位置図情報!Y81</f>
        <v>4</v>
      </c>
      <c r="Z37" s="127">
        <f>すべて_位置図情報!Z81</f>
        <v>0</v>
      </c>
      <c r="AA37" s="128" t="str">
        <f>すべて_位置図情報!AA81</f>
        <v>〇</v>
      </c>
      <c r="AB37" s="126">
        <f>すべて_位置図情報!AB81</f>
        <v>0</v>
      </c>
      <c r="AC37" s="128" t="str">
        <f>すべて_位置図情報!AC81</f>
        <v>〇</v>
      </c>
      <c r="AD37" s="128" t="str">
        <f>すべて_位置図情報!AD81</f>
        <v>〇</v>
      </c>
      <c r="AE37" s="19" t="str">
        <f>すべて_位置図情報!AF81</f>
        <v>〇</v>
      </c>
      <c r="AF37" s="19">
        <f>すべて_位置図情報!AG81</f>
        <v>0</v>
      </c>
      <c r="AG37" s="19">
        <f>すべて_位置図情報!AH81</f>
        <v>0</v>
      </c>
      <c r="AH37" s="19">
        <f>すべて_位置図情報!AI81</f>
        <v>0</v>
      </c>
      <c r="AI37" s="19">
        <f>すべて_位置図情報!AJ81</f>
        <v>0</v>
      </c>
      <c r="AJ37" s="19">
        <f>すべて_位置図情報!AK81</f>
        <v>0</v>
      </c>
      <c r="AK37" s="19" t="e">
        <f>すべて_位置図情報!#REF!</f>
        <v>#REF!</v>
      </c>
    </row>
    <row r="38" spans="1:37">
      <c r="A38" s="262">
        <v>76</v>
      </c>
      <c r="B38" s="7" t="str">
        <f>すべて_位置図情報!B82</f>
        <v>教育・文化・スポーツ施設</v>
      </c>
      <c r="C38" s="7" t="str">
        <f>すべて_位置図情報!C82</f>
        <v>会館・ホール</v>
      </c>
      <c r="D38" s="45" t="str">
        <f>すべて_位置図情報!D82</f>
        <v>区役所附設会館</v>
      </c>
      <c r="E38" s="45" t="str">
        <f>すべて_位置図情報!E82</f>
        <v>区役所附設会館</v>
      </c>
      <c r="F38" s="74">
        <f>すべて_位置図情報!F82</f>
        <v>33</v>
      </c>
      <c r="G38" s="13" t="str" ph="1">
        <f>すべて_位置図情報!G82</f>
        <v>西成区民センター</v>
      </c>
      <c r="H38" s="126" t="str">
        <f>すべて_位置図情報!H82</f>
        <v>大阪市西成区岸里1-1-50</v>
      </c>
      <c r="I38" s="81">
        <f>すべて_位置図情報!I82</f>
        <v>2338.14</v>
      </c>
      <c r="J38" s="80" t="str">
        <f>すべて_位置図情報!J82</f>
        <v>C</v>
      </c>
      <c r="K38" s="78">
        <f>すべて_位置図情報!K82</f>
        <v>0</v>
      </c>
      <c r="L38" s="79">
        <f>すべて_位置図情報!L82</f>
        <v>1985</v>
      </c>
      <c r="M38" s="79" t="str">
        <f>すべて_位置図情報!M82</f>
        <v>c</v>
      </c>
      <c r="N38" s="79" t="str">
        <f>すべて_位置図情報!N82</f>
        <v>b</v>
      </c>
      <c r="O38" s="79" t="str">
        <f>すべて_位置図情報!O82</f>
        <v>〇</v>
      </c>
      <c r="P38" s="79" t="str">
        <f>すべて_位置図情報!P82</f>
        <v>I</v>
      </c>
      <c r="Q38" s="79" t="str">
        <f>すべて_位置図情報!Q82</f>
        <v>有</v>
      </c>
      <c r="R38" s="79" t="str">
        <f>すべて_位置図情報!R82</f>
        <v>指定管理（利用料金施設）</v>
      </c>
      <c r="S38" s="126" t="str">
        <f>すべて_位置図情報!S82</f>
        <v>西成区役所</v>
      </c>
      <c r="T38" s="124" t="str">
        <f>すべて_位置図情報!T82</f>
        <v>－</v>
      </c>
      <c r="U38" s="126" t="str">
        <f>すべて_位置図情報!U82</f>
        <v>市民協働課</v>
      </c>
      <c r="V38" s="126" t="str">
        <f>すべて_位置図情報!V82</f>
        <v>市民協働ｸﾞﾙｰﾌﾟ</v>
      </c>
      <c r="W38" s="116" t="str">
        <f>すべて_位置図情報!W82</f>
        <v>西成区</v>
      </c>
      <c r="X38" s="116" t="str">
        <f>すべて_位置図情報!X82</f>
        <v>一般施設</v>
      </c>
      <c r="Y38" s="114">
        <f>すべて_位置図情報!Y82</f>
        <v>2</v>
      </c>
      <c r="Z38" s="127">
        <f>すべて_位置図情報!Z82</f>
        <v>0</v>
      </c>
      <c r="AA38" s="128" t="str">
        <f>すべて_位置図情報!AA82</f>
        <v>〇</v>
      </c>
      <c r="AB38" s="126">
        <f>すべて_位置図情報!AB82</f>
        <v>0</v>
      </c>
      <c r="AC38" s="128" t="str">
        <f>すべて_位置図情報!AC82</f>
        <v>〇</v>
      </c>
      <c r="AD38" s="128" t="str">
        <f>すべて_位置図情報!AD82</f>
        <v>〇</v>
      </c>
      <c r="AE38" s="19" t="str">
        <f>すべて_位置図情報!AF82</f>
        <v>〇</v>
      </c>
      <c r="AF38" s="19">
        <f>すべて_位置図情報!AG82</f>
        <v>0</v>
      </c>
      <c r="AG38" s="19">
        <f>すべて_位置図情報!AH82</f>
        <v>0</v>
      </c>
      <c r="AH38" s="19">
        <f>すべて_位置図情報!AI82</f>
        <v>0</v>
      </c>
      <c r="AI38" s="19">
        <f>すべて_位置図情報!AJ82</f>
        <v>0</v>
      </c>
      <c r="AJ38" s="19">
        <f>すべて_位置図情報!AK82</f>
        <v>0</v>
      </c>
      <c r="AK38" s="19" t="e">
        <f>すべて_位置図情報!#REF!</f>
        <v>#REF!</v>
      </c>
    </row>
    <row r="39" spans="1:37">
      <c r="A39" s="262">
        <v>77</v>
      </c>
      <c r="B39" s="7" t="str">
        <f>すべて_位置図情報!B83</f>
        <v>教育・文化・スポーツ施設</v>
      </c>
      <c r="C39" s="7" t="str">
        <f>すべて_位置図情報!C83</f>
        <v>会館・ホール</v>
      </c>
      <c r="D39" s="44" t="str">
        <f>すべて_位置図情報!D83</f>
        <v>共同利用施設</v>
      </c>
      <c r="E39" s="44" t="str">
        <f>すべて_位置図情報!E83</f>
        <v>共同利用施設</v>
      </c>
      <c r="F39" s="74">
        <f>すべて_位置図情報!F83</f>
        <v>1</v>
      </c>
      <c r="G39" s="13" t="str" ph="1">
        <f>すべて_位置図情報!G83</f>
        <v>共同利用施設（西三国センター）</v>
      </c>
      <c r="H39" s="126" t="str">
        <f>すべて_位置図情報!H83</f>
        <v>大阪市淀川区十八条3-1-65</v>
      </c>
      <c r="I39" s="81">
        <f>すべて_位置図情報!I83</f>
        <v>506.25</v>
      </c>
      <c r="J39" s="80" t="str">
        <f>すべて_位置図情報!J83</f>
        <v>B</v>
      </c>
      <c r="K39" s="78">
        <f>すべて_位置図情報!K83</f>
        <v>0</v>
      </c>
      <c r="L39" s="79">
        <f>すべて_位置図情報!L83</f>
        <v>1974</v>
      </c>
      <c r="M39" s="79" t="str">
        <f>すべて_位置図情報!M83</f>
        <v>d</v>
      </c>
      <c r="N39" s="79" t="str">
        <f>すべて_位置図情報!N83</f>
        <v>d</v>
      </c>
      <c r="O39" s="79" t="str">
        <f>すべて_位置図情報!O83</f>
        <v/>
      </c>
      <c r="P39" s="79" t="str">
        <f>すべて_位置図情報!P83</f>
        <v>K</v>
      </c>
      <c r="Q39" s="79" t="str">
        <f>すべて_位置図情報!Q83</f>
        <v>無</v>
      </c>
      <c r="R39" s="79" t="str">
        <f>すべて_位置図情報!R83</f>
        <v>指定管理（無料施設）</v>
      </c>
      <c r="S39" s="126" t="str">
        <f>すべて_位置図情報!S83</f>
        <v>環境局</v>
      </c>
      <c r="T39" s="124" t="str">
        <f>すべて_位置図情報!T83</f>
        <v>環境管理部</v>
      </c>
      <c r="U39" s="126" t="str">
        <f>すべて_位置図情報!U83</f>
        <v>環境規制課</v>
      </c>
      <c r="V39" s="126" t="str">
        <f>すべて_位置図情報!V83</f>
        <v>交通騒音振動対策ｸﾞﾙｰﾌﾟ</v>
      </c>
      <c r="W39" s="116" t="str">
        <f>すべて_位置図情報!W83</f>
        <v>淀川区</v>
      </c>
      <c r="X39" s="116" t="str">
        <f>すべて_位置図情報!X83</f>
        <v>一般施設</v>
      </c>
      <c r="Y39" s="114">
        <f>すべて_位置図情報!Y83</f>
        <v>3</v>
      </c>
      <c r="Z39" s="127">
        <f>すべて_位置図情報!Z83</f>
        <v>0</v>
      </c>
      <c r="AA39" s="128">
        <f>すべて_位置図情報!AA83</f>
        <v>0</v>
      </c>
      <c r="AB39" s="126">
        <f>すべて_位置図情報!AB83</f>
        <v>0</v>
      </c>
      <c r="AC39" s="128">
        <f>すべて_位置図情報!AC83</f>
        <v>0</v>
      </c>
      <c r="AD39" s="128">
        <f>すべて_位置図情報!AD83</f>
        <v>0</v>
      </c>
      <c r="AE39" s="19">
        <f>すべて_位置図情報!AF83</f>
        <v>0</v>
      </c>
      <c r="AF39" s="19">
        <f>すべて_位置図情報!AG83</f>
        <v>0</v>
      </c>
      <c r="AG39" s="19">
        <f>すべて_位置図情報!AH83</f>
        <v>0</v>
      </c>
      <c r="AH39" s="19">
        <f>すべて_位置図情報!AI83</f>
        <v>0</v>
      </c>
      <c r="AI39" s="19">
        <f>すべて_位置図情報!AJ83</f>
        <v>0</v>
      </c>
      <c r="AJ39" s="19">
        <f>すべて_位置図情報!AK83</f>
        <v>0</v>
      </c>
      <c r="AK39" s="19" t="e">
        <f>すべて_位置図情報!#REF!</f>
        <v>#REF!</v>
      </c>
    </row>
    <row r="40" spans="1:37">
      <c r="A40" s="262">
        <v>78</v>
      </c>
      <c r="B40" s="7" t="str">
        <f>すべて_位置図情報!B84</f>
        <v>教育・文化・スポーツ施設</v>
      </c>
      <c r="C40" s="7" t="str">
        <f>すべて_位置図情報!C84</f>
        <v>会館・ホール</v>
      </c>
      <c r="D40" s="7" t="str">
        <f>すべて_位置図情報!D84</f>
        <v>共同利用施設</v>
      </c>
      <c r="E40" s="7" t="str">
        <f>すべて_位置図情報!E84</f>
        <v>共同利用施設</v>
      </c>
      <c r="F40" s="74">
        <f>すべて_位置図情報!F84</f>
        <v>2</v>
      </c>
      <c r="G40" s="13" t="str" ph="1">
        <f>すべて_位置図情報!G84</f>
        <v>共同利用施設（三国センター）</v>
      </c>
      <c r="H40" s="126" t="str">
        <f>すべて_位置図情報!H84</f>
        <v>大阪市淀川区西三国3-18-12</v>
      </c>
      <c r="I40" s="81">
        <f>すべて_位置図情報!I84</f>
        <v>506.25</v>
      </c>
      <c r="J40" s="80" t="str">
        <f>すべて_位置図情報!J84</f>
        <v>B</v>
      </c>
      <c r="K40" s="78">
        <f>すべて_位置図情報!K84</f>
        <v>0</v>
      </c>
      <c r="L40" s="79">
        <f>すべて_位置図情報!L84</f>
        <v>1974</v>
      </c>
      <c r="M40" s="79" t="str">
        <f>すべて_位置図情報!M84</f>
        <v>d</v>
      </c>
      <c r="N40" s="79" t="str">
        <f>すべて_位置図情報!N84</f>
        <v>d</v>
      </c>
      <c r="O40" s="79" t="str">
        <f>すべて_位置図情報!O84</f>
        <v/>
      </c>
      <c r="P40" s="79" t="str">
        <f>すべて_位置図情報!P84</f>
        <v>K</v>
      </c>
      <c r="Q40" s="79" t="str">
        <f>すべて_位置図情報!Q84</f>
        <v>無</v>
      </c>
      <c r="R40" s="79" t="str">
        <f>すべて_位置図情報!R84</f>
        <v>指定管理（無料施設）</v>
      </c>
      <c r="S40" s="126" t="str">
        <f>すべて_位置図情報!S84</f>
        <v>環境局</v>
      </c>
      <c r="T40" s="124" t="str">
        <f>すべて_位置図情報!T84</f>
        <v>環境管理部</v>
      </c>
      <c r="U40" s="126" t="str">
        <f>すべて_位置図情報!U84</f>
        <v>環境規制課</v>
      </c>
      <c r="V40" s="126" t="str">
        <f>すべて_位置図情報!V84</f>
        <v>交通騒音振動対策ｸﾞﾙｰﾌﾟ</v>
      </c>
      <c r="W40" s="116" t="str">
        <f>すべて_位置図情報!W84</f>
        <v>淀川区</v>
      </c>
      <c r="X40" s="116" t="str">
        <f>すべて_位置図情報!X84</f>
        <v>一般施設</v>
      </c>
      <c r="Y40" s="114">
        <f>すべて_位置図情報!Y84</f>
        <v>4</v>
      </c>
      <c r="Z40" s="127">
        <f>すべて_位置図情報!Z84</f>
        <v>0</v>
      </c>
      <c r="AA40" s="128">
        <f>すべて_位置図情報!AA84</f>
        <v>0</v>
      </c>
      <c r="AB40" s="126">
        <f>すべて_位置図情報!AB84</f>
        <v>0</v>
      </c>
      <c r="AC40" s="128">
        <f>すべて_位置図情報!AC84</f>
        <v>0</v>
      </c>
      <c r="AD40" s="128">
        <f>すべて_位置図情報!AD84</f>
        <v>0</v>
      </c>
      <c r="AE40" s="19">
        <f>すべて_位置図情報!AF84</f>
        <v>0</v>
      </c>
      <c r="AF40" s="19">
        <f>すべて_位置図情報!AG84</f>
        <v>0</v>
      </c>
      <c r="AG40" s="19">
        <f>すべて_位置図情報!AH84</f>
        <v>0</v>
      </c>
      <c r="AH40" s="19">
        <f>すべて_位置図情報!AI84</f>
        <v>0</v>
      </c>
      <c r="AI40" s="19">
        <f>すべて_位置図情報!AJ84</f>
        <v>0</v>
      </c>
      <c r="AJ40" s="19">
        <f>すべて_位置図情報!AK84</f>
        <v>0</v>
      </c>
      <c r="AK40" s="19" t="e">
        <f>すべて_位置図情報!#REF!</f>
        <v>#REF!</v>
      </c>
    </row>
    <row r="41" spans="1:37">
      <c r="A41" s="262">
        <v>79</v>
      </c>
      <c r="B41" s="7" t="str">
        <f>すべて_位置図情報!B85</f>
        <v>教育・文化・スポーツ施設</v>
      </c>
      <c r="C41" s="7" t="str">
        <f>すべて_位置図情報!C85</f>
        <v>会館・ホール</v>
      </c>
      <c r="D41" s="7" t="str">
        <f>すべて_位置図情報!D85</f>
        <v>共同利用施設</v>
      </c>
      <c r="E41" s="7" t="str">
        <f>すべて_位置図情報!E85</f>
        <v>共同利用施設</v>
      </c>
      <c r="F41" s="74">
        <f>すべて_位置図情報!F85</f>
        <v>3</v>
      </c>
      <c r="G41" s="13" t="str" ph="1">
        <f>すべて_位置図情報!G85</f>
        <v>共同利用施設（東三国センター）</v>
      </c>
      <c r="H41" s="126" t="str">
        <f>すべて_位置図情報!H85</f>
        <v>大阪市淀川区東三国6-3-14</v>
      </c>
      <c r="I41" s="81">
        <f>すべて_位置図情報!I85</f>
        <v>558.42999999999995</v>
      </c>
      <c r="J41" s="80" t="str">
        <f>すべて_位置図情報!J85</f>
        <v>B</v>
      </c>
      <c r="K41" s="78">
        <f>すべて_位置図情報!K85</f>
        <v>0</v>
      </c>
      <c r="L41" s="79">
        <f>すべて_位置図情報!L85</f>
        <v>1974</v>
      </c>
      <c r="M41" s="79" t="str">
        <f>すべて_位置図情報!M85</f>
        <v>d</v>
      </c>
      <c r="N41" s="79" t="str">
        <f>すべて_位置図情報!N85</f>
        <v>d</v>
      </c>
      <c r="O41" s="79" t="str">
        <f>すべて_位置図情報!O85</f>
        <v/>
      </c>
      <c r="P41" s="79" t="str">
        <f>すべて_位置図情報!P85</f>
        <v>K</v>
      </c>
      <c r="Q41" s="79" t="str">
        <f>すべて_位置図情報!Q85</f>
        <v>有</v>
      </c>
      <c r="R41" s="79" t="str">
        <f>すべて_位置図情報!R85</f>
        <v>指定管理（無料施設）</v>
      </c>
      <c r="S41" s="126" t="str">
        <f>すべて_位置図情報!S85</f>
        <v>環境局</v>
      </c>
      <c r="T41" s="124" t="str">
        <f>すべて_位置図情報!T85</f>
        <v>環境管理部</v>
      </c>
      <c r="U41" s="126" t="str">
        <f>すべて_位置図情報!U85</f>
        <v>環境規制課</v>
      </c>
      <c r="V41" s="126" t="str">
        <f>すべて_位置図情報!V85</f>
        <v>交通騒音振動対策ｸﾞﾙｰﾌﾟ</v>
      </c>
      <c r="W41" s="116" t="str">
        <f>すべて_位置図情報!W85</f>
        <v>淀川区</v>
      </c>
      <c r="X41" s="116" t="str">
        <f>すべて_位置図情報!X85</f>
        <v>一般施設</v>
      </c>
      <c r="Y41" s="114">
        <f>すべて_位置図情報!Y85</f>
        <v>5</v>
      </c>
      <c r="Z41" s="127">
        <f>すべて_位置図情報!Z85</f>
        <v>0</v>
      </c>
      <c r="AA41" s="128">
        <f>すべて_位置図情報!AA85</f>
        <v>0</v>
      </c>
      <c r="AB41" s="126">
        <f>すべて_位置図情報!AB85</f>
        <v>0</v>
      </c>
      <c r="AC41" s="128">
        <f>すべて_位置図情報!AC85</f>
        <v>0</v>
      </c>
      <c r="AD41" s="128">
        <f>すべて_位置図情報!AD85</f>
        <v>0</v>
      </c>
      <c r="AE41" s="19">
        <f>すべて_位置図情報!AF85</f>
        <v>0</v>
      </c>
      <c r="AF41" s="19">
        <f>すべて_位置図情報!AG85</f>
        <v>0</v>
      </c>
      <c r="AG41" s="19">
        <f>すべて_位置図情報!AH85</f>
        <v>0</v>
      </c>
      <c r="AH41" s="19">
        <f>すべて_位置図情報!AI85</f>
        <v>0</v>
      </c>
      <c r="AI41" s="19">
        <f>すべて_位置図情報!AJ85</f>
        <v>0</v>
      </c>
      <c r="AJ41" s="19">
        <f>すべて_位置図情報!AK85</f>
        <v>0</v>
      </c>
      <c r="AK41" s="19" t="e">
        <f>すべて_位置図情報!#REF!</f>
        <v>#REF!</v>
      </c>
    </row>
    <row r="42" spans="1:37">
      <c r="A42" s="262">
        <v>80</v>
      </c>
      <c r="B42" s="7" t="str">
        <f>すべて_位置図情報!B86</f>
        <v>教育・文化・スポーツ施設</v>
      </c>
      <c r="C42" s="7" t="str">
        <f>すべて_位置図情報!C86</f>
        <v>会館・ホール</v>
      </c>
      <c r="D42" s="7" t="str">
        <f>すべて_位置図情報!D86</f>
        <v>共同利用施設</v>
      </c>
      <c r="E42" s="7" t="str">
        <f>すべて_位置図情報!E86</f>
        <v>共同利用施設</v>
      </c>
      <c r="F42" s="74">
        <f>すべて_位置図情報!F86</f>
        <v>4</v>
      </c>
      <c r="G42" s="13" t="str" ph="1">
        <f>すべて_位置図情報!G86</f>
        <v>共同利用施設（北中島センター）</v>
      </c>
      <c r="H42" s="126" t="str">
        <f>すべて_位置図情報!H86</f>
        <v>大阪市淀川区宮原5-3-13</v>
      </c>
      <c r="I42" s="81">
        <f>すべて_位置図情報!I86</f>
        <v>558.42999999999995</v>
      </c>
      <c r="J42" s="80" t="str">
        <f>すべて_位置図情報!J86</f>
        <v>B</v>
      </c>
      <c r="K42" s="78">
        <f>すべて_位置図情報!K86</f>
        <v>0</v>
      </c>
      <c r="L42" s="79">
        <f>すべて_位置図情報!L86</f>
        <v>1974</v>
      </c>
      <c r="M42" s="79" t="str">
        <f>すべて_位置図情報!M86</f>
        <v>d</v>
      </c>
      <c r="N42" s="79" t="str">
        <f>すべて_位置図情報!N86</f>
        <v>d</v>
      </c>
      <c r="O42" s="79" t="str">
        <f>すべて_位置図情報!O86</f>
        <v/>
      </c>
      <c r="P42" s="79" t="str">
        <f>すべて_位置図情報!P86</f>
        <v>K</v>
      </c>
      <c r="Q42" s="79" t="str">
        <f>すべて_位置図情報!Q86</f>
        <v>有</v>
      </c>
      <c r="R42" s="79" t="str">
        <f>すべて_位置図情報!R86</f>
        <v>指定管理（無料施設）</v>
      </c>
      <c r="S42" s="126" t="str">
        <f>すべて_位置図情報!S86</f>
        <v>環境局</v>
      </c>
      <c r="T42" s="124" t="str">
        <f>すべて_位置図情報!T86</f>
        <v>環境管理部</v>
      </c>
      <c r="U42" s="126" t="str">
        <f>すべて_位置図情報!U86</f>
        <v>環境規制課</v>
      </c>
      <c r="V42" s="126" t="str">
        <f>すべて_位置図情報!V86</f>
        <v>交通騒音振動対策ｸﾞﾙｰﾌﾟ</v>
      </c>
      <c r="W42" s="116" t="str">
        <f>すべて_位置図情報!W86</f>
        <v>淀川区</v>
      </c>
      <c r="X42" s="116" t="str">
        <f>すべて_位置図情報!X86</f>
        <v>一般施設</v>
      </c>
      <c r="Y42" s="114">
        <f>すべて_位置図情報!Y86</f>
        <v>6</v>
      </c>
      <c r="Z42" s="127">
        <f>すべて_位置図情報!Z86</f>
        <v>0</v>
      </c>
      <c r="AA42" s="128">
        <f>すべて_位置図情報!AA86</f>
        <v>0</v>
      </c>
      <c r="AB42" s="126">
        <f>すべて_位置図情報!AB86</f>
        <v>0</v>
      </c>
      <c r="AC42" s="128">
        <f>すべて_位置図情報!AC86</f>
        <v>0</v>
      </c>
      <c r="AD42" s="128">
        <f>すべて_位置図情報!AD86</f>
        <v>0</v>
      </c>
      <c r="AE42" s="19">
        <f>すべて_位置図情報!AF86</f>
        <v>0</v>
      </c>
      <c r="AF42" s="19">
        <f>すべて_位置図情報!AG86</f>
        <v>0</v>
      </c>
      <c r="AG42" s="19">
        <f>すべて_位置図情報!AH86</f>
        <v>0</v>
      </c>
      <c r="AH42" s="19">
        <f>すべて_位置図情報!AI86</f>
        <v>0</v>
      </c>
      <c r="AI42" s="19">
        <f>すべて_位置図情報!AJ86</f>
        <v>0</v>
      </c>
      <c r="AJ42" s="19">
        <f>すべて_位置図情報!AK86</f>
        <v>0</v>
      </c>
      <c r="AK42" s="19" t="e">
        <f>すべて_位置図情報!#REF!</f>
        <v>#REF!</v>
      </c>
    </row>
    <row r="43" spans="1:37">
      <c r="A43" s="262">
        <v>81</v>
      </c>
      <c r="B43" s="7" t="str">
        <f>すべて_位置図情報!B87</f>
        <v>教育・文化・スポーツ施設</v>
      </c>
      <c r="C43" s="7" t="str">
        <f>すべて_位置図情報!C87</f>
        <v>会館・ホール</v>
      </c>
      <c r="D43" s="7" t="str">
        <f>すべて_位置図情報!D87</f>
        <v>共同利用施設</v>
      </c>
      <c r="E43" s="7" t="str">
        <f>すべて_位置図情報!E87</f>
        <v>共同利用施設</v>
      </c>
      <c r="F43" s="74">
        <f>すべて_位置図情報!F87</f>
        <v>5</v>
      </c>
      <c r="G43" s="13" t="str" ph="1">
        <f>すべて_位置図情報!G87</f>
        <v>共同利用施設（西中島センター）</v>
      </c>
      <c r="H43" s="126" t="str">
        <f>すべて_位置図情報!H87</f>
        <v>大阪市淀川区西中島3-11-11</v>
      </c>
      <c r="I43" s="81">
        <f>すべて_位置図情報!I87</f>
        <v>508.94</v>
      </c>
      <c r="J43" s="80" t="str">
        <f>すべて_位置図情報!J87</f>
        <v>B</v>
      </c>
      <c r="K43" s="78">
        <f>すべて_位置図情報!K87</f>
        <v>0</v>
      </c>
      <c r="L43" s="79">
        <f>すべて_位置図情報!L87</f>
        <v>1975</v>
      </c>
      <c r="M43" s="79" t="str">
        <f>すべて_位置図情報!M87</f>
        <v>d</v>
      </c>
      <c r="N43" s="79" t="str">
        <f>すべて_位置図情報!N87</f>
        <v>c</v>
      </c>
      <c r="O43" s="79" t="str">
        <f>すべて_位置図情報!O87</f>
        <v>〇</v>
      </c>
      <c r="P43" s="79" t="str">
        <f>すべて_位置図情報!P87</f>
        <v>K</v>
      </c>
      <c r="Q43" s="79" t="str">
        <f>すべて_位置図情報!Q87</f>
        <v>無</v>
      </c>
      <c r="R43" s="79" t="str">
        <f>すべて_位置図情報!R87</f>
        <v>指定管理（無料施設）</v>
      </c>
      <c r="S43" s="126" t="str">
        <f>すべて_位置図情報!S87</f>
        <v>環境局</v>
      </c>
      <c r="T43" s="124" t="str">
        <f>すべて_位置図情報!T87</f>
        <v>環境管理部</v>
      </c>
      <c r="U43" s="126" t="str">
        <f>すべて_位置図情報!U87</f>
        <v>環境規制課</v>
      </c>
      <c r="V43" s="126" t="str">
        <f>すべて_位置図情報!V87</f>
        <v>交通騒音振動対策ｸﾞﾙｰﾌﾟ</v>
      </c>
      <c r="W43" s="116" t="str">
        <f>すべて_位置図情報!W87</f>
        <v>淀川区</v>
      </c>
      <c r="X43" s="116" t="str">
        <f>すべて_位置図情報!X87</f>
        <v>一般施設</v>
      </c>
      <c r="Y43" s="114">
        <f>すべて_位置図情報!Y87</f>
        <v>7</v>
      </c>
      <c r="Z43" s="127">
        <f>すべて_位置図情報!Z87</f>
        <v>0</v>
      </c>
      <c r="AA43" s="128">
        <f>すべて_位置図情報!AA87</f>
        <v>0</v>
      </c>
      <c r="AB43" s="126">
        <f>すべて_位置図情報!AB87</f>
        <v>0</v>
      </c>
      <c r="AC43" s="128">
        <f>すべて_位置図情報!AC87</f>
        <v>0</v>
      </c>
      <c r="AD43" s="128">
        <f>すべて_位置図情報!AD87</f>
        <v>0</v>
      </c>
      <c r="AE43" s="19">
        <f>すべて_位置図情報!AF87</f>
        <v>0</v>
      </c>
      <c r="AF43" s="19">
        <f>すべて_位置図情報!AG87</f>
        <v>0</v>
      </c>
      <c r="AG43" s="19">
        <f>すべて_位置図情報!AH87</f>
        <v>0</v>
      </c>
      <c r="AH43" s="19">
        <f>すべて_位置図情報!AI87</f>
        <v>0</v>
      </c>
      <c r="AI43" s="19">
        <f>すべて_位置図情報!AJ87</f>
        <v>0</v>
      </c>
      <c r="AJ43" s="19">
        <f>すべて_位置図情報!AK87</f>
        <v>0</v>
      </c>
      <c r="AK43" s="19" t="e">
        <f>すべて_位置図情報!#REF!</f>
        <v>#REF!</v>
      </c>
    </row>
    <row r="44" spans="1:37">
      <c r="A44" s="262">
        <v>82</v>
      </c>
      <c r="B44" s="7" t="str">
        <f>すべて_位置図情報!B88</f>
        <v>教育・文化・スポーツ施設</v>
      </c>
      <c r="C44" s="7" t="str">
        <f>すべて_位置図情報!C88</f>
        <v>会館・ホール</v>
      </c>
      <c r="D44" s="7" t="str">
        <f>すべて_位置図情報!D88</f>
        <v>共同利用施設</v>
      </c>
      <c r="E44" s="7" t="str">
        <f>すべて_位置図情報!E88</f>
        <v>共同利用施設</v>
      </c>
      <c r="F44" s="74">
        <f>すべて_位置図情報!F88</f>
        <v>6</v>
      </c>
      <c r="G44" s="13" t="str" ph="1">
        <f>すべて_位置図情報!G88</f>
        <v>共同利用施設（宮原センター）</v>
      </c>
      <c r="H44" s="126" t="str">
        <f>すべて_位置図情報!H88</f>
        <v>大阪市淀川区西宮原1-6-12</v>
      </c>
      <c r="I44" s="81">
        <f>すべて_位置図情報!I88</f>
        <v>511.31</v>
      </c>
      <c r="J44" s="80" t="str">
        <f>すべて_位置図情報!J88</f>
        <v>B</v>
      </c>
      <c r="K44" s="78">
        <f>すべて_位置図情報!K88</f>
        <v>0</v>
      </c>
      <c r="L44" s="79">
        <f>すべて_位置図情報!L88</f>
        <v>1981</v>
      </c>
      <c r="M44" s="79" t="str">
        <f>すべて_位置図情報!M88</f>
        <v>c</v>
      </c>
      <c r="N44" s="79" t="str">
        <f>すべて_位置図情報!N88</f>
        <v>c</v>
      </c>
      <c r="O44" s="79" t="str">
        <f>すべて_位置図情報!O88</f>
        <v/>
      </c>
      <c r="P44" s="79" t="str">
        <f>すべて_位置図情報!P88</f>
        <v>H</v>
      </c>
      <c r="Q44" s="79" t="str">
        <f>すべて_位置図情報!Q88</f>
        <v>無</v>
      </c>
      <c r="R44" s="79" t="str">
        <f>すべて_位置図情報!R88</f>
        <v>指定管理（無料施設）</v>
      </c>
      <c r="S44" s="126" t="str">
        <f>すべて_位置図情報!S88</f>
        <v>環境局</v>
      </c>
      <c r="T44" s="124" t="str">
        <f>すべて_位置図情報!T88</f>
        <v>環境管理部</v>
      </c>
      <c r="U44" s="126" t="str">
        <f>すべて_位置図情報!U88</f>
        <v>環境規制課</v>
      </c>
      <c r="V44" s="126" t="str">
        <f>すべて_位置図情報!V88</f>
        <v>交通騒音振動対策ｸﾞﾙｰﾌﾟ</v>
      </c>
      <c r="W44" s="116" t="str">
        <f>すべて_位置図情報!W88</f>
        <v>淀川区</v>
      </c>
      <c r="X44" s="116" t="str">
        <f>すべて_位置図情報!X88</f>
        <v>一般施設</v>
      </c>
      <c r="Y44" s="114">
        <f>すべて_位置図情報!Y88</f>
        <v>8</v>
      </c>
      <c r="Z44" s="127">
        <f>すべて_位置図情報!Z88</f>
        <v>0</v>
      </c>
      <c r="AA44" s="128">
        <f>すべて_位置図情報!AA88</f>
        <v>0</v>
      </c>
      <c r="AB44" s="126">
        <f>すべて_位置図情報!AB88</f>
        <v>0</v>
      </c>
      <c r="AC44" s="128">
        <f>すべて_位置図情報!AC88</f>
        <v>0</v>
      </c>
      <c r="AD44" s="128">
        <f>すべて_位置図情報!AD88</f>
        <v>0</v>
      </c>
      <c r="AE44" s="19">
        <f>すべて_位置図情報!AF88</f>
        <v>0</v>
      </c>
      <c r="AF44" s="19">
        <f>すべて_位置図情報!AG88</f>
        <v>0</v>
      </c>
      <c r="AG44" s="19">
        <f>すべて_位置図情報!AH88</f>
        <v>0</v>
      </c>
      <c r="AH44" s="19">
        <f>すべて_位置図情報!AI88</f>
        <v>0</v>
      </c>
      <c r="AI44" s="19">
        <f>すべて_位置図情報!AJ88</f>
        <v>0</v>
      </c>
      <c r="AJ44" s="19">
        <f>すべて_位置図情報!AK88</f>
        <v>0</v>
      </c>
      <c r="AK44" s="19" t="e">
        <f>すべて_位置図情報!#REF!</f>
        <v>#REF!</v>
      </c>
    </row>
    <row r="45" spans="1:37">
      <c r="A45" s="262">
        <v>83</v>
      </c>
      <c r="B45" s="7" t="str">
        <f>すべて_位置図情報!B89</f>
        <v>教育・文化・スポーツ施設</v>
      </c>
      <c r="C45" s="7" t="str">
        <f>すべて_位置図情報!C89</f>
        <v>会館・ホール</v>
      </c>
      <c r="D45" s="7" t="str">
        <f>すべて_位置図情報!D89</f>
        <v>共同利用施設</v>
      </c>
      <c r="E45" s="7" t="str">
        <f>すべて_位置図情報!E89</f>
        <v>共同利用施設</v>
      </c>
      <c r="F45" s="74">
        <f>すべて_位置図情報!F89</f>
        <v>7</v>
      </c>
      <c r="G45" s="13" t="str" ph="1">
        <f>すべて_位置図情報!G89</f>
        <v>共同利用施設（啓発センター）</v>
      </c>
      <c r="H45" s="126" t="str">
        <f>すべて_位置図情報!H89</f>
        <v>大阪市東淀川区東中島5-1-6</v>
      </c>
      <c r="I45" s="81">
        <f>すべて_位置図情報!I89</f>
        <v>505.75</v>
      </c>
      <c r="J45" s="80" t="str">
        <f>すべて_位置図情報!J89</f>
        <v>B</v>
      </c>
      <c r="K45" s="78">
        <f>すべて_位置図情報!K89</f>
        <v>0</v>
      </c>
      <c r="L45" s="79">
        <f>すべて_位置図情報!L89</f>
        <v>1978</v>
      </c>
      <c r="M45" s="79" t="str">
        <f>すべて_位置図情報!M89</f>
        <v>c</v>
      </c>
      <c r="N45" s="79" t="str">
        <f>すべて_位置図情報!N89</f>
        <v>c</v>
      </c>
      <c r="O45" s="79" t="str">
        <f>すべて_位置図情報!O89</f>
        <v/>
      </c>
      <c r="P45" s="79" t="str">
        <f>すべて_位置図情報!P89</f>
        <v>H</v>
      </c>
      <c r="Q45" s="79" t="str">
        <f>すべて_位置図情報!Q89</f>
        <v>無</v>
      </c>
      <c r="R45" s="79" t="str">
        <f>すべて_位置図情報!R89</f>
        <v>指定管理（無料施設）</v>
      </c>
      <c r="S45" s="126" t="str">
        <f>すべて_位置図情報!S89</f>
        <v>環境局</v>
      </c>
      <c r="T45" s="124" t="str">
        <f>すべて_位置図情報!T89</f>
        <v>環境管理部</v>
      </c>
      <c r="U45" s="126" t="str">
        <f>すべて_位置図情報!U89</f>
        <v>環境規制課</v>
      </c>
      <c r="V45" s="126" t="str">
        <f>すべて_位置図情報!V89</f>
        <v>交通騒音振動対策ｸﾞﾙｰﾌﾟ</v>
      </c>
      <c r="W45" s="116" t="str">
        <f>すべて_位置図情報!W89</f>
        <v>東淀川区</v>
      </c>
      <c r="X45" s="116" t="str">
        <f>すべて_位置図情報!X89</f>
        <v>一般施設</v>
      </c>
      <c r="Y45" s="114">
        <f>すべて_位置図情報!Y89</f>
        <v>5</v>
      </c>
      <c r="Z45" s="127">
        <f>すべて_位置図情報!Z89</f>
        <v>0</v>
      </c>
      <c r="AA45" s="128">
        <f>すべて_位置図情報!AA89</f>
        <v>0</v>
      </c>
      <c r="AB45" s="126">
        <f>すべて_位置図情報!AB89</f>
        <v>0</v>
      </c>
      <c r="AC45" s="128">
        <f>すべて_位置図情報!AC89</f>
        <v>0</v>
      </c>
      <c r="AD45" s="128">
        <f>すべて_位置図情報!AD89</f>
        <v>0</v>
      </c>
      <c r="AE45" s="19">
        <f>すべて_位置図情報!AF89</f>
        <v>0</v>
      </c>
      <c r="AF45" s="19">
        <f>すべて_位置図情報!AG89</f>
        <v>0</v>
      </c>
      <c r="AG45" s="19">
        <f>すべて_位置図情報!AH89</f>
        <v>0</v>
      </c>
      <c r="AH45" s="19">
        <f>すべて_位置図情報!AI89</f>
        <v>0</v>
      </c>
      <c r="AI45" s="19">
        <f>すべて_位置図情報!AJ89</f>
        <v>0</v>
      </c>
      <c r="AJ45" s="19">
        <f>すべて_位置図情報!AK89</f>
        <v>0</v>
      </c>
      <c r="AK45" s="19" t="e">
        <f>すべて_位置図情報!#REF!</f>
        <v>#REF!</v>
      </c>
    </row>
    <row r="46" spans="1:37">
      <c r="A46" s="262">
        <v>84</v>
      </c>
      <c r="B46" s="7" t="str">
        <f>すべて_位置図情報!B90</f>
        <v>教育・文化・スポーツ施設</v>
      </c>
      <c r="C46" s="7" t="str">
        <f>すべて_位置図情報!C90</f>
        <v>会館・ホール</v>
      </c>
      <c r="D46" s="45" t="str">
        <f>すべて_位置図情報!D90</f>
        <v>共同利用施設</v>
      </c>
      <c r="E46" s="45" t="str">
        <f>すべて_位置図情報!E90</f>
        <v>共同利用施設</v>
      </c>
      <c r="F46" s="74">
        <f>すべて_位置図情報!F90</f>
        <v>8</v>
      </c>
      <c r="G46" s="13" t="str" ph="1">
        <f>すべて_位置図情報!G90</f>
        <v>共同利用施設（柴島センター）</v>
      </c>
      <c r="H46" s="126" t="str">
        <f>すべて_位置図情報!H90</f>
        <v>大阪市東淀川区柴島2-11-9</v>
      </c>
      <c r="I46" s="81">
        <f>すべて_位置図情報!I90</f>
        <v>324.3</v>
      </c>
      <c r="J46" s="80" t="str">
        <f>すべて_位置図情報!J90</f>
        <v>A</v>
      </c>
      <c r="K46" s="78">
        <f>すべて_位置図情報!K90</f>
        <v>0</v>
      </c>
      <c r="L46" s="79">
        <f>すべて_位置図情報!L90</f>
        <v>1979</v>
      </c>
      <c r="M46" s="79" t="str">
        <f>すべて_位置図情報!M90</f>
        <v>c</v>
      </c>
      <c r="N46" s="79" t="str">
        <f>すべて_位置図情報!N90</f>
        <v>c</v>
      </c>
      <c r="O46" s="79" t="str">
        <f>すべて_位置図情報!O90</f>
        <v/>
      </c>
      <c r="P46" s="79" t="str">
        <f>すべて_位置図情報!P90</f>
        <v>G</v>
      </c>
      <c r="Q46" s="79" t="str">
        <f>すべて_位置図情報!Q90</f>
        <v>無</v>
      </c>
      <c r="R46" s="79" t="str">
        <f>すべて_位置図情報!R90</f>
        <v>指定管理（無料施設）</v>
      </c>
      <c r="S46" s="126" t="str">
        <f>すべて_位置図情報!S90</f>
        <v>環境局</v>
      </c>
      <c r="T46" s="124" t="str">
        <f>すべて_位置図情報!T90</f>
        <v>環境管理部</v>
      </c>
      <c r="U46" s="126" t="str">
        <f>すべて_位置図情報!U90</f>
        <v>環境規制課</v>
      </c>
      <c r="V46" s="126" t="str">
        <f>すべて_位置図情報!V90</f>
        <v>交通騒音振動対策ｸﾞﾙｰﾌﾟ</v>
      </c>
      <c r="W46" s="116" t="str">
        <f>すべて_位置図情報!W90</f>
        <v>東淀川区</v>
      </c>
      <c r="X46" s="116" t="str">
        <f>すべて_位置図情報!X90</f>
        <v>一般施設</v>
      </c>
      <c r="Y46" s="114">
        <f>すべて_位置図情報!Y90</f>
        <v>6</v>
      </c>
      <c r="Z46" s="127">
        <f>すべて_位置図情報!Z90</f>
        <v>0</v>
      </c>
      <c r="AA46" s="128">
        <f>すべて_位置図情報!AA90</f>
        <v>0</v>
      </c>
      <c r="AB46" s="126">
        <f>すべて_位置図情報!AB90</f>
        <v>0</v>
      </c>
      <c r="AC46" s="128">
        <f>すべて_位置図情報!AC90</f>
        <v>0</v>
      </c>
      <c r="AD46" s="128">
        <f>すべて_位置図情報!AD90</f>
        <v>0</v>
      </c>
      <c r="AE46" s="19">
        <f>すべて_位置図情報!AF90</f>
        <v>0</v>
      </c>
      <c r="AF46" s="19">
        <f>すべて_位置図情報!AG90</f>
        <v>0</v>
      </c>
      <c r="AG46" s="19">
        <f>すべて_位置図情報!AH90</f>
        <v>0</v>
      </c>
      <c r="AH46" s="19">
        <f>すべて_位置図情報!AI90</f>
        <v>0</v>
      </c>
      <c r="AI46" s="19">
        <f>すべて_位置図情報!AJ90</f>
        <v>0</v>
      </c>
      <c r="AJ46" s="19">
        <f>すべて_位置図情報!AK90</f>
        <v>0</v>
      </c>
      <c r="AK46" s="19" t="e">
        <f>すべて_位置図情報!#REF!</f>
        <v>#REF!</v>
      </c>
    </row>
    <row r="47" spans="1:37">
      <c r="A47" s="262">
        <v>85</v>
      </c>
      <c r="B47" s="7" t="str">
        <f>すべて_位置図情報!B91</f>
        <v>教育・文化・スポーツ施設</v>
      </c>
      <c r="C47" s="7" t="str">
        <f>すべて_位置図情報!C91</f>
        <v>会館・ホール</v>
      </c>
      <c r="D47" s="44" t="str">
        <f>すべて_位置図情報!D91</f>
        <v>男女共同参画センター</v>
      </c>
      <c r="E47" s="44" t="str">
        <f>すべて_位置図情報!E91</f>
        <v>男女共同参画センター</v>
      </c>
      <c r="F47" s="74">
        <f>すべて_位置図情報!F91</f>
        <v>1</v>
      </c>
      <c r="G47" s="13" t="str" ph="1">
        <f>すべて_位置図情報!G91</f>
        <v>男女共同参画センター子育て活動支援館（クレオ大阪子育て館）</v>
      </c>
      <c r="H47" s="126" t="str">
        <f>すべて_位置図情報!H91</f>
        <v>大阪市北区天神橋6-4-20</v>
      </c>
      <c r="I47" s="81">
        <f>すべて_位置図情報!I91</f>
        <v>1606.99</v>
      </c>
      <c r="J47" s="80" t="str">
        <f>すべて_位置図情報!J91</f>
        <v>B</v>
      </c>
      <c r="K47" s="78">
        <f>すべて_位置図情報!K91</f>
        <v>0</v>
      </c>
      <c r="L47" s="79">
        <f>すべて_位置図情報!L91</f>
        <v>1999</v>
      </c>
      <c r="M47" s="79" t="str">
        <f>すべて_位置図情報!M91</f>
        <v>b</v>
      </c>
      <c r="N47" s="79" t="str">
        <f>すべて_位置図情報!N91</f>
        <v>b</v>
      </c>
      <c r="O47" s="79" t="str">
        <f>すべて_位置図情報!O91</f>
        <v/>
      </c>
      <c r="P47" s="79" t="str">
        <f>すべて_位置図情報!P91</f>
        <v>E</v>
      </c>
      <c r="Q47" s="79" t="str">
        <f>すべて_位置図情報!Q91</f>
        <v>有</v>
      </c>
      <c r="R47" s="79" t="str">
        <f>すべて_位置図情報!R91</f>
        <v>指定管理（無料施設）</v>
      </c>
      <c r="S47" s="126" t="str">
        <f>すべて_位置図情報!S91</f>
        <v>市民局</v>
      </c>
      <c r="T47" s="124" t="str">
        <f>すべて_位置図情報!T91</f>
        <v>ﾀﾞｲﾊﾞｰｼﾃｨ推進室</v>
      </c>
      <c r="U47" s="126" t="str">
        <f>すべて_位置図情報!U91</f>
        <v>男女共同参画課</v>
      </c>
      <c r="V47" s="124" t="str">
        <f>すべて_位置図情報!V91</f>
        <v>－</v>
      </c>
      <c r="W47" s="116" t="str">
        <f>すべて_位置図情報!W91</f>
        <v>北区</v>
      </c>
      <c r="X47" s="116" t="str">
        <f>すべて_位置図情報!X91</f>
        <v>一般施設</v>
      </c>
      <c r="Y47" s="114">
        <f>すべて_位置図情報!Y91</f>
        <v>7</v>
      </c>
      <c r="Z47" s="127">
        <f>すべて_位置図情報!Z91</f>
        <v>0</v>
      </c>
      <c r="AA47" s="128" t="str">
        <f>すべて_位置図情報!AA91</f>
        <v>〇</v>
      </c>
      <c r="AB47" s="126">
        <f>すべて_位置図情報!AB91</f>
        <v>0</v>
      </c>
      <c r="AC47" s="128" t="str">
        <f>すべて_位置図情報!AC91</f>
        <v>〇</v>
      </c>
      <c r="AD47" s="128" t="str">
        <f>すべて_位置図情報!AD91</f>
        <v>〇</v>
      </c>
      <c r="AE47" s="19" t="str">
        <f>すべて_位置図情報!AF91</f>
        <v>〇</v>
      </c>
      <c r="AF47" s="19">
        <f>すべて_位置図情報!AG91</f>
        <v>0</v>
      </c>
      <c r="AG47" s="19">
        <f>すべて_位置図情報!AH91</f>
        <v>0</v>
      </c>
      <c r="AH47" s="19">
        <f>すべて_位置図情報!AI91</f>
        <v>0</v>
      </c>
      <c r="AI47" s="19">
        <f>すべて_位置図情報!AJ91</f>
        <v>0</v>
      </c>
      <c r="AJ47" s="19">
        <f>すべて_位置図情報!AK91</f>
        <v>0</v>
      </c>
      <c r="AK47" s="19" t="e">
        <f>すべて_位置図情報!#REF!</f>
        <v>#REF!</v>
      </c>
    </row>
    <row r="48" spans="1:37">
      <c r="A48" s="262">
        <v>86</v>
      </c>
      <c r="B48" s="7" t="str">
        <f>すべて_位置図情報!B92</f>
        <v>教育・文化・スポーツ施設</v>
      </c>
      <c r="C48" s="7" t="str">
        <f>すべて_位置図情報!C92</f>
        <v>会館・ホール</v>
      </c>
      <c r="D48" s="7" t="str">
        <f>すべて_位置図情報!D92</f>
        <v>男女共同参画センター</v>
      </c>
      <c r="E48" s="7" t="str">
        <f>すべて_位置図情報!E92</f>
        <v>男女共同参画センター</v>
      </c>
      <c r="F48" s="74">
        <f>すべて_位置図情報!F92</f>
        <v>2</v>
      </c>
      <c r="G48" s="13" t="str" ph="1">
        <f>すべて_位置図情報!G92</f>
        <v>男女共同参画センター西部館（クレオ大阪西）</v>
      </c>
      <c r="H48" s="126" t="str">
        <f>すべて_位置図情報!H92</f>
        <v>大阪市此花区西九条6-1-20</v>
      </c>
      <c r="I48" s="81">
        <f>すべて_位置図情報!I92</f>
        <v>1589.58</v>
      </c>
      <c r="J48" s="80" t="str">
        <f>すべて_位置図情報!J92</f>
        <v>B</v>
      </c>
      <c r="K48" s="78">
        <f>すべて_位置図情報!K92</f>
        <v>0</v>
      </c>
      <c r="L48" s="79">
        <f>すべて_位置図情報!L92</f>
        <v>1994</v>
      </c>
      <c r="M48" s="79" t="str">
        <f>すべて_位置図情報!M92</f>
        <v>b</v>
      </c>
      <c r="N48" s="79" t="str">
        <f>すべて_位置図情報!N92</f>
        <v>b</v>
      </c>
      <c r="O48" s="79" t="str">
        <f>すべて_位置図情報!O92</f>
        <v/>
      </c>
      <c r="P48" s="79" t="str">
        <f>すべて_位置図情報!P92</f>
        <v>E</v>
      </c>
      <c r="Q48" s="79" t="str">
        <f>すべて_位置図情報!Q92</f>
        <v>有</v>
      </c>
      <c r="R48" s="79" t="str">
        <f>すべて_位置図情報!R92</f>
        <v>指定管理（利用料金施設）</v>
      </c>
      <c r="S48" s="126" t="str">
        <f>すべて_位置図情報!S92</f>
        <v>市民局</v>
      </c>
      <c r="T48" s="124" t="str">
        <f>すべて_位置図情報!T92</f>
        <v>ﾀﾞｲﾊﾞｰｼﾃｨ推進室</v>
      </c>
      <c r="U48" s="126" t="str">
        <f>すべて_位置図情報!U92</f>
        <v>男女共同参画課</v>
      </c>
      <c r="V48" s="124" t="str">
        <f>すべて_位置図情報!V92</f>
        <v>－</v>
      </c>
      <c r="W48" s="116" t="str">
        <f>すべて_位置図情報!W92</f>
        <v>此花区</v>
      </c>
      <c r="X48" s="116" t="str">
        <f>すべて_位置図情報!X92</f>
        <v>一般施設</v>
      </c>
      <c r="Y48" s="114">
        <f>すべて_位置図情報!Y92</f>
        <v>4</v>
      </c>
      <c r="Z48" s="127">
        <f>すべて_位置図情報!Z92</f>
        <v>0</v>
      </c>
      <c r="AA48" s="128" t="str">
        <f>すべて_位置図情報!AA92</f>
        <v>〇</v>
      </c>
      <c r="AB48" s="126">
        <f>すべて_位置図情報!AB92</f>
        <v>0</v>
      </c>
      <c r="AC48" s="128" t="str">
        <f>すべて_位置図情報!AC92</f>
        <v>〇</v>
      </c>
      <c r="AD48" s="128" t="str">
        <f>すべて_位置図情報!AD92</f>
        <v>〇</v>
      </c>
      <c r="AE48" s="19" t="str">
        <f>すべて_位置図情報!AF92</f>
        <v>〇</v>
      </c>
      <c r="AF48" s="19">
        <f>すべて_位置図情報!AG92</f>
        <v>0</v>
      </c>
      <c r="AG48" s="19">
        <f>すべて_位置図情報!AH92</f>
        <v>0</v>
      </c>
      <c r="AH48" s="19">
        <f>すべて_位置図情報!AI92</f>
        <v>0</v>
      </c>
      <c r="AI48" s="19">
        <f>すべて_位置図情報!AJ92</f>
        <v>0</v>
      </c>
      <c r="AJ48" s="19">
        <f>すべて_位置図情報!AK92</f>
        <v>0</v>
      </c>
      <c r="AK48" s="19" t="e">
        <f>すべて_位置図情報!#REF!</f>
        <v>#REF!</v>
      </c>
    </row>
    <row r="49" spans="1:54">
      <c r="A49" s="262">
        <v>87</v>
      </c>
      <c r="B49" s="7" t="str">
        <f>すべて_位置図情報!B93</f>
        <v>教育・文化・スポーツ施設</v>
      </c>
      <c r="C49" s="7" t="str">
        <f>すべて_位置図情報!C93</f>
        <v>会館・ホール</v>
      </c>
      <c r="D49" s="7" t="str">
        <f>すべて_位置図情報!D93</f>
        <v>男女共同参画センター</v>
      </c>
      <c r="E49" s="7" t="str">
        <f>すべて_位置図情報!E93</f>
        <v>男女共同参画センター</v>
      </c>
      <c r="F49" s="74">
        <f>すべて_位置図情報!F93</f>
        <v>3</v>
      </c>
      <c r="G49" s="13" t="str" ph="1">
        <f>すべて_位置図情報!G93</f>
        <v>男女共同参画センター中央館（クレオ大阪中央）</v>
      </c>
      <c r="H49" s="126" t="str">
        <f>すべて_位置図情報!H93</f>
        <v>大阪市天王寺区上汐5-6-25</v>
      </c>
      <c r="I49" s="81">
        <f>すべて_位置図情報!I93</f>
        <v>7667.76</v>
      </c>
      <c r="J49" s="80" t="str">
        <f>すべて_位置図情報!J93</f>
        <v>C</v>
      </c>
      <c r="K49" s="78">
        <f>すべて_位置図情報!K93</f>
        <v>0</v>
      </c>
      <c r="L49" s="79">
        <f>すべて_位置図情報!L93</f>
        <v>2001</v>
      </c>
      <c r="M49" s="79" t="str">
        <f>すべて_位置図情報!M93</f>
        <v>b</v>
      </c>
      <c r="N49" s="79" t="str">
        <f>すべて_位置図情報!N93</f>
        <v>b</v>
      </c>
      <c r="O49" s="79" t="str">
        <f>すべて_位置図情報!O93</f>
        <v/>
      </c>
      <c r="P49" s="79" t="str">
        <f>すべて_位置図情報!P93</f>
        <v>F</v>
      </c>
      <c r="Q49" s="79" t="str">
        <f>すべて_位置図情報!Q93</f>
        <v>無</v>
      </c>
      <c r="R49" s="79" t="str">
        <f>すべて_位置図情報!R93</f>
        <v>指定管理（利用料金施設）</v>
      </c>
      <c r="S49" s="126" t="str">
        <f>すべて_位置図情報!S93</f>
        <v>市民局</v>
      </c>
      <c r="T49" s="124" t="str">
        <f>すべて_位置図情報!T93</f>
        <v>ﾀﾞｲﾊﾞｰｼﾃｨ推進室</v>
      </c>
      <c r="U49" s="126" t="str">
        <f>すべて_位置図情報!U93</f>
        <v>男女共同参画課</v>
      </c>
      <c r="V49" s="124" t="str">
        <f>すべて_位置図情報!V93</f>
        <v>－</v>
      </c>
      <c r="W49" s="116" t="str">
        <f>すべて_位置図情報!W93</f>
        <v>天王寺区</v>
      </c>
      <c r="X49" s="116" t="str">
        <f>すべて_位置図情報!X93</f>
        <v>一般施設</v>
      </c>
      <c r="Y49" s="114">
        <f>すべて_位置図情報!Y93</f>
        <v>5</v>
      </c>
      <c r="Z49" s="127">
        <f>すべて_位置図情報!Z93</f>
        <v>0</v>
      </c>
      <c r="AA49" s="128" t="str">
        <f>すべて_位置図情報!AA93</f>
        <v>〇</v>
      </c>
      <c r="AB49" s="126">
        <f>すべて_位置図情報!AB93</f>
        <v>0</v>
      </c>
      <c r="AC49" s="128" t="str">
        <f>すべて_位置図情報!AC93</f>
        <v>〇</v>
      </c>
      <c r="AD49" s="128" t="str">
        <f>すべて_位置図情報!AD93</f>
        <v>〇</v>
      </c>
      <c r="AE49" s="19" t="str">
        <f>すべて_位置図情報!AF93</f>
        <v>〇</v>
      </c>
      <c r="AF49" s="19">
        <f>すべて_位置図情報!AG93</f>
        <v>0</v>
      </c>
      <c r="AG49" s="19">
        <f>すべて_位置図情報!AH93</f>
        <v>0</v>
      </c>
      <c r="AH49" s="19">
        <f>すべて_位置図情報!AI93</f>
        <v>0</v>
      </c>
      <c r="AI49" s="19">
        <f>すべて_位置図情報!AJ93</f>
        <v>0</v>
      </c>
      <c r="AJ49" s="19">
        <f>すべて_位置図情報!AK93</f>
        <v>0</v>
      </c>
      <c r="AK49" s="19" t="e">
        <f>すべて_位置図情報!#REF!</f>
        <v>#REF!</v>
      </c>
    </row>
    <row r="50" spans="1:54">
      <c r="A50" s="262">
        <v>88</v>
      </c>
      <c r="B50" s="7" t="str">
        <f>すべて_位置図情報!B94</f>
        <v>教育・文化・スポーツ施設</v>
      </c>
      <c r="C50" s="7" t="str">
        <f>すべて_位置図情報!C94</f>
        <v>会館・ホール</v>
      </c>
      <c r="D50" s="7" t="str">
        <f>すべて_位置図情報!D94</f>
        <v>男女共同参画センター</v>
      </c>
      <c r="E50" s="7" t="str">
        <f>すべて_位置図情報!E94</f>
        <v>男女共同参画センター</v>
      </c>
      <c r="F50" s="74">
        <f>すべて_位置図情報!F94</f>
        <v>4</v>
      </c>
      <c r="G50" s="13" t="str" ph="1">
        <f>すべて_位置図情報!G94</f>
        <v>男女共同参画センター東部館（クレオ大阪東）</v>
      </c>
      <c r="H50" s="126" t="str">
        <f>すべて_位置図情報!H94</f>
        <v>大阪市城東区鴫野西2-1-21</v>
      </c>
      <c r="I50" s="81">
        <f>すべて_位置図情報!I94</f>
        <v>3092.34</v>
      </c>
      <c r="J50" s="80" t="str">
        <f>すべて_位置図情報!J94</f>
        <v>C</v>
      </c>
      <c r="K50" s="78">
        <f>すべて_位置図情報!K94</f>
        <v>0</v>
      </c>
      <c r="L50" s="79">
        <f>すべて_位置図情報!L94</f>
        <v>1998</v>
      </c>
      <c r="M50" s="79" t="str">
        <f>すべて_位置図情報!M94</f>
        <v>b</v>
      </c>
      <c r="N50" s="79" t="str">
        <f>すべて_位置図情報!N94</f>
        <v>b</v>
      </c>
      <c r="O50" s="79" t="str">
        <f>すべて_位置図情報!O94</f>
        <v/>
      </c>
      <c r="P50" s="79" t="str">
        <f>すべて_位置図情報!P94</f>
        <v>F</v>
      </c>
      <c r="Q50" s="79" t="str">
        <f>すべて_位置図情報!Q94</f>
        <v>有</v>
      </c>
      <c r="R50" s="79" t="str">
        <f>すべて_位置図情報!R94</f>
        <v>指定管理（利用料金施設）</v>
      </c>
      <c r="S50" s="126" t="str">
        <f>すべて_位置図情報!S94</f>
        <v>市民局</v>
      </c>
      <c r="T50" s="124" t="str">
        <f>すべて_位置図情報!T94</f>
        <v>ﾀﾞｲﾊﾞｰｼﾃｨ推進室</v>
      </c>
      <c r="U50" s="126" t="str">
        <f>すべて_位置図情報!U94</f>
        <v>男女共同参画課</v>
      </c>
      <c r="V50" s="124" t="str">
        <f>すべて_位置図情報!V94</f>
        <v>－</v>
      </c>
      <c r="W50" s="116" t="str">
        <f>すべて_位置図情報!W94</f>
        <v>城東区</v>
      </c>
      <c r="X50" s="116" t="str">
        <f>すべて_位置図情報!X94</f>
        <v>一般施設</v>
      </c>
      <c r="Y50" s="114">
        <f>すべて_位置図情報!Y94</f>
        <v>3</v>
      </c>
      <c r="Z50" s="127">
        <f>すべて_位置図情報!Z94</f>
        <v>0</v>
      </c>
      <c r="AA50" s="128" t="str">
        <f>すべて_位置図情報!AA94</f>
        <v>〇</v>
      </c>
      <c r="AB50" s="126">
        <f>すべて_位置図情報!AB94</f>
        <v>0</v>
      </c>
      <c r="AC50" s="128" t="str">
        <f>すべて_位置図情報!AC94</f>
        <v>〇</v>
      </c>
      <c r="AD50" s="128" t="str">
        <f>すべて_位置図情報!AD94</f>
        <v>〇</v>
      </c>
      <c r="AE50" s="19" t="str">
        <f>すべて_位置図情報!AF94</f>
        <v>〇</v>
      </c>
      <c r="AF50" s="19">
        <f>すべて_位置図情報!AG94</f>
        <v>0</v>
      </c>
      <c r="AG50" s="19">
        <f>すべて_位置図情報!AH94</f>
        <v>0</v>
      </c>
      <c r="AH50" s="19">
        <f>すべて_位置図情報!AI94</f>
        <v>0</v>
      </c>
      <c r="AI50" s="19">
        <f>すべて_位置図情報!AJ94</f>
        <v>0</v>
      </c>
      <c r="AJ50" s="19">
        <f>すべて_位置図情報!AK94</f>
        <v>0</v>
      </c>
      <c r="AK50" s="19" t="e">
        <f>すべて_位置図情報!#REF!</f>
        <v>#REF!</v>
      </c>
    </row>
    <row r="51" spans="1:54" s="75" customFormat="1">
      <c r="A51" s="262">
        <v>89</v>
      </c>
      <c r="B51" s="7" t="str">
        <f>すべて_位置図情報!B95</f>
        <v>教育・文化・スポーツ施設</v>
      </c>
      <c r="C51" s="7" t="str">
        <f>すべて_位置図情報!C95</f>
        <v>会館・ホール</v>
      </c>
      <c r="D51" s="45" t="str">
        <f>すべて_位置図情報!D95</f>
        <v>男女共同参画センター</v>
      </c>
      <c r="E51" s="45" t="str">
        <f>すべて_位置図情報!E95</f>
        <v>男女共同参画センター</v>
      </c>
      <c r="F51" s="74">
        <f>すべて_位置図情報!F95</f>
        <v>5</v>
      </c>
      <c r="G51" s="13" t="str" ph="1">
        <f>すべて_位置図情報!G95</f>
        <v>男女共同参画センター南部館（クレオ大阪南）</v>
      </c>
      <c r="H51" s="126" t="str">
        <f>すべて_位置図情報!H95</f>
        <v>大阪市平野区喜連西6-2-33</v>
      </c>
      <c r="I51" s="81">
        <f>すべて_位置図情報!I95</f>
        <v>3162.4</v>
      </c>
      <c r="J51" s="80" t="str">
        <f>すべて_位置図情報!J95</f>
        <v>C</v>
      </c>
      <c r="K51" s="78">
        <f>すべて_位置図情報!K95</f>
        <v>0</v>
      </c>
      <c r="L51" s="79">
        <f>すべて_位置図情報!L95</f>
        <v>1996</v>
      </c>
      <c r="M51" s="79" t="str">
        <f>すべて_位置図情報!M95</f>
        <v>b</v>
      </c>
      <c r="N51" s="79" t="str">
        <f>すべて_位置図情報!N95</f>
        <v>b</v>
      </c>
      <c r="O51" s="79" t="str">
        <f>すべて_位置図情報!O95</f>
        <v/>
      </c>
      <c r="P51" s="79" t="str">
        <f>すべて_位置図情報!P95</f>
        <v>F</v>
      </c>
      <c r="Q51" s="79" t="str">
        <f>すべて_位置図情報!Q95</f>
        <v>有</v>
      </c>
      <c r="R51" s="79" t="str">
        <f>すべて_位置図情報!R95</f>
        <v>指定管理（利用料金施設）</v>
      </c>
      <c r="S51" s="126" t="str">
        <f>すべて_位置図情報!S95</f>
        <v>市民局</v>
      </c>
      <c r="T51" s="124" t="str">
        <f>すべて_位置図情報!T95</f>
        <v>ﾀﾞｲﾊﾞｰｼﾃｨ推進室</v>
      </c>
      <c r="U51" s="126" t="str">
        <f>すべて_位置図情報!U95</f>
        <v>男女共同参画課</v>
      </c>
      <c r="V51" s="124" t="str">
        <f>すべて_位置図情報!V95</f>
        <v>－</v>
      </c>
      <c r="W51" s="116" t="str">
        <f>すべて_位置図情報!W95</f>
        <v>平野区</v>
      </c>
      <c r="X51" s="116" t="str">
        <f>すべて_位置図情報!X95</f>
        <v>一般施設</v>
      </c>
      <c r="Y51" s="114">
        <f>すべて_位置図情報!Y95</f>
        <v>5</v>
      </c>
      <c r="Z51" s="127">
        <f>すべて_位置図情報!Z95</f>
        <v>0</v>
      </c>
      <c r="AA51" s="128" t="str">
        <f>すべて_位置図情報!AA95</f>
        <v>〇</v>
      </c>
      <c r="AB51" s="126">
        <f>すべて_位置図情報!AB95</f>
        <v>0</v>
      </c>
      <c r="AC51" s="128" t="str">
        <f>すべて_位置図情報!AC95</f>
        <v>〇</v>
      </c>
      <c r="AD51" s="128" t="str">
        <f>すべて_位置図情報!AD95</f>
        <v>〇</v>
      </c>
      <c r="AE51" s="19" t="str">
        <f>すべて_位置図情報!AF95</f>
        <v>〇</v>
      </c>
      <c r="AF51" s="19">
        <f>すべて_位置図情報!AG95</f>
        <v>0</v>
      </c>
      <c r="AG51" s="19">
        <f>すべて_位置図情報!AH95</f>
        <v>0</v>
      </c>
      <c r="AH51" s="19">
        <f>すべて_位置図情報!AI95</f>
        <v>0</v>
      </c>
      <c r="AI51" s="19">
        <f>すべて_位置図情報!AJ95</f>
        <v>0</v>
      </c>
      <c r="AJ51" s="19">
        <f>すべて_位置図情報!AK95</f>
        <v>0</v>
      </c>
      <c r="AK51" s="19" t="e">
        <f>すべて_位置図情報!#REF!</f>
        <v>#REF!</v>
      </c>
      <c r="AL51" s="3"/>
      <c r="AM51" s="3"/>
      <c r="AN51" s="3"/>
      <c r="AO51" s="3"/>
      <c r="AP51" s="3"/>
      <c r="AQ51" s="3"/>
      <c r="AR51" s="3"/>
      <c r="AS51" s="3"/>
      <c r="AT51" s="3"/>
      <c r="AU51" s="3"/>
      <c r="AV51" s="3"/>
      <c r="AW51" s="3"/>
      <c r="AX51" s="3"/>
      <c r="AY51" s="3"/>
      <c r="AZ51" s="3"/>
      <c r="BA51" s="3"/>
      <c r="BB51" s="3"/>
    </row>
    <row r="52" spans="1:54" s="75" customFormat="1">
      <c r="A52" s="262">
        <v>90</v>
      </c>
      <c r="B52" s="7" t="str">
        <f>すべて_位置図情報!B96</f>
        <v>教育・文化・スポーツ施設</v>
      </c>
      <c r="C52" s="7" t="str">
        <f>すべて_位置図情報!C96</f>
        <v>会館・ホール</v>
      </c>
      <c r="D52" s="44" t="str">
        <f>すべて_位置図情報!D96</f>
        <v>文化施設</v>
      </c>
      <c r="E52" s="44" t="str">
        <f>すべて_位置図情報!E96</f>
        <v>文化施設</v>
      </c>
      <c r="F52" s="74">
        <f>すべて_位置図情報!F96</f>
        <v>1</v>
      </c>
      <c r="G52" s="13" t="str" ph="1">
        <f>すべて_位置図情報!G96</f>
        <v>中央公会堂</v>
      </c>
      <c r="H52" s="126" t="str">
        <f>すべて_位置図情報!H96</f>
        <v>大阪市北区中之島1-1-27</v>
      </c>
      <c r="I52" s="81">
        <f>すべて_位置図情報!I96</f>
        <v>9886.56</v>
      </c>
      <c r="J52" s="80" t="str">
        <f>すべて_位置図情報!J96</f>
        <v>C</v>
      </c>
      <c r="K52" s="78">
        <f>すべて_位置図情報!K96</f>
        <v>0</v>
      </c>
      <c r="L52" s="79">
        <f>すべて_位置図情報!L96</f>
        <v>1918</v>
      </c>
      <c r="M52" s="79" t="str">
        <f>すべて_位置図情報!M96</f>
        <v>d</v>
      </c>
      <c r="N52" s="79" t="str">
        <f>すべて_位置図情報!N96</f>
        <v>d</v>
      </c>
      <c r="O52" s="79" t="str">
        <f>すべて_位置図情報!O96</f>
        <v/>
      </c>
      <c r="P52" s="79" t="str">
        <f>すべて_位置図情報!P96</f>
        <v>L</v>
      </c>
      <c r="Q52" s="79" t="str">
        <f>すべて_位置図情報!Q96</f>
        <v>無</v>
      </c>
      <c r="R52" s="79" t="str">
        <f>すべて_位置図情報!R96</f>
        <v>指定管理（利用料金施設）</v>
      </c>
      <c r="S52" s="126" t="str">
        <f>すべて_位置図情報!S96</f>
        <v>経済戦略局</v>
      </c>
      <c r="T52" s="124" t="str">
        <f>すべて_位置図情報!T96</f>
        <v>文化部</v>
      </c>
      <c r="U52" s="126" t="str">
        <f>すべて_位置図情報!U96</f>
        <v>文化課</v>
      </c>
      <c r="V52" s="126" t="str">
        <f>すべて_位置図情報!V96</f>
        <v>文化担当</v>
      </c>
      <c r="W52" s="116" t="str">
        <f>すべて_位置図情報!W96</f>
        <v>北区</v>
      </c>
      <c r="X52" s="116" t="str">
        <f>すべて_位置図情報!X96</f>
        <v>一般施設</v>
      </c>
      <c r="Y52" s="114">
        <f>すべて_位置図情報!Y96</f>
        <v>8</v>
      </c>
      <c r="Z52" s="127">
        <f>すべて_位置図情報!Z96</f>
        <v>0</v>
      </c>
      <c r="AA52" s="128" t="str">
        <f>すべて_位置図情報!AA96</f>
        <v>〇</v>
      </c>
      <c r="AB52" s="126">
        <f>すべて_位置図情報!AB96</f>
        <v>0</v>
      </c>
      <c r="AC52" s="128" t="str">
        <f>すべて_位置図情報!AC96</f>
        <v>〇</v>
      </c>
      <c r="AD52" s="128" t="str">
        <f>すべて_位置図情報!AD96</f>
        <v>〇</v>
      </c>
      <c r="AE52" s="19" t="str">
        <f>すべて_位置図情報!AF96</f>
        <v>〇</v>
      </c>
      <c r="AF52" s="19">
        <f>すべて_位置図情報!AG96</f>
        <v>0</v>
      </c>
      <c r="AG52" s="19">
        <f>すべて_位置図情報!AH96</f>
        <v>0</v>
      </c>
      <c r="AH52" s="19">
        <f>すべて_位置図情報!AI96</f>
        <v>0</v>
      </c>
      <c r="AI52" s="19">
        <f>すべて_位置図情報!AJ96</f>
        <v>0</v>
      </c>
      <c r="AJ52" s="19">
        <f>すべて_位置図情報!AK96</f>
        <v>0</v>
      </c>
      <c r="AK52" s="19" t="e">
        <f>すべて_位置図情報!#REF!</f>
        <v>#REF!</v>
      </c>
      <c r="AL52" s="3"/>
      <c r="AM52" s="3"/>
      <c r="AN52" s="3"/>
      <c r="AO52" s="3"/>
      <c r="AP52" s="3"/>
      <c r="AQ52" s="3"/>
      <c r="AR52" s="3"/>
      <c r="AS52" s="3"/>
      <c r="AT52" s="3"/>
      <c r="AU52" s="3"/>
      <c r="AV52" s="3"/>
      <c r="AW52" s="3"/>
      <c r="AX52" s="3"/>
      <c r="AY52" s="3"/>
      <c r="AZ52" s="3"/>
      <c r="BA52" s="3"/>
      <c r="BB52" s="3"/>
    </row>
    <row r="53" spans="1:54" s="75" customFormat="1">
      <c r="A53" s="262">
        <v>91</v>
      </c>
      <c r="B53" s="7" t="str">
        <f>すべて_位置図情報!B97</f>
        <v>教育・文化・スポーツ施設</v>
      </c>
      <c r="C53" s="7" t="str">
        <f>すべて_位置図情報!C97</f>
        <v>会館・ホール</v>
      </c>
      <c r="D53" s="7" t="str">
        <f>すべて_位置図情報!D97</f>
        <v>文化施設</v>
      </c>
      <c r="E53" s="7" t="str">
        <f>すべて_位置図情報!E97</f>
        <v>文化施設</v>
      </c>
      <c r="F53" s="74">
        <f>すべて_位置図情報!F97</f>
        <v>2</v>
      </c>
      <c r="G53" s="13" t="str" ph="1">
        <f>すべて_位置図情報!G97</f>
        <v>旧桜宮公会堂</v>
      </c>
      <c r="H53" s="126" t="str">
        <f>すべて_位置図情報!H97</f>
        <v>大阪市北区天満橋1-1-1</v>
      </c>
      <c r="I53" s="81">
        <f>すべて_位置図情報!I97</f>
        <v>2447.4</v>
      </c>
      <c r="J53" s="80" t="str">
        <f>すべて_位置図情報!J97</f>
        <v>C</v>
      </c>
      <c r="K53" s="78">
        <f>すべて_位置図情報!K97</f>
        <v>0</v>
      </c>
      <c r="L53" s="79">
        <f>すべて_位置図情報!L97</f>
        <v>1871</v>
      </c>
      <c r="M53" s="79" t="str">
        <f>すべて_位置図情報!M97</f>
        <v>d</v>
      </c>
      <c r="N53" s="79" t="str">
        <f>すべて_位置図情報!N97</f>
        <v>d</v>
      </c>
      <c r="O53" s="79" t="str">
        <f>すべて_位置図情報!O97</f>
        <v/>
      </c>
      <c r="P53" s="79" t="str">
        <f>すべて_位置図情報!P97</f>
        <v>L</v>
      </c>
      <c r="Q53" s="79" t="str">
        <f>すべて_位置図情報!Q97</f>
        <v>無</v>
      </c>
      <c r="R53" s="79" t="str">
        <f>すべて_位置図情報!R97</f>
        <v>直営／有償貸付</v>
      </c>
      <c r="S53" s="126" t="str">
        <f>すべて_位置図情報!S97</f>
        <v>経済戦略局</v>
      </c>
      <c r="T53" s="124" t="str">
        <f>すべて_位置図情報!T97</f>
        <v>文化部</v>
      </c>
      <c r="U53" s="126" t="str">
        <f>すべて_位置図情報!U97</f>
        <v>文化課</v>
      </c>
      <c r="V53" s="126" t="str">
        <f>すべて_位置図情報!V97</f>
        <v>文化担当</v>
      </c>
      <c r="W53" s="116" t="str">
        <f>すべて_位置図情報!W97</f>
        <v>北区</v>
      </c>
      <c r="X53" s="116" t="str">
        <f>すべて_位置図情報!X97</f>
        <v>一般施設</v>
      </c>
      <c r="Y53" s="114">
        <f>すべて_位置図情報!Y97</f>
        <v>9</v>
      </c>
      <c r="Z53" s="127">
        <f>すべて_位置図情報!Z97</f>
        <v>0</v>
      </c>
      <c r="AA53" s="128" t="str">
        <f>すべて_位置図情報!AA97</f>
        <v>〇</v>
      </c>
      <c r="AB53" s="126">
        <f>すべて_位置図情報!AB97</f>
        <v>0</v>
      </c>
      <c r="AC53" s="128" t="str">
        <f>すべて_位置図情報!AC97</f>
        <v>〇</v>
      </c>
      <c r="AD53" s="128" t="str">
        <f>すべて_位置図情報!AD97</f>
        <v>〇</v>
      </c>
      <c r="AE53" s="19" t="str">
        <f>すべて_位置図情報!AF97</f>
        <v>〇</v>
      </c>
      <c r="AF53" s="19">
        <f>すべて_位置図情報!AG97</f>
        <v>0</v>
      </c>
      <c r="AG53" s="19">
        <f>すべて_位置図情報!AH97</f>
        <v>0</v>
      </c>
      <c r="AH53" s="19">
        <f>すべて_位置図情報!AI97</f>
        <v>0</v>
      </c>
      <c r="AI53" s="19">
        <f>すべて_位置図情報!AJ97</f>
        <v>0</v>
      </c>
      <c r="AJ53" s="19">
        <f>すべて_位置図情報!AK97</f>
        <v>0</v>
      </c>
      <c r="AK53" s="19" t="e">
        <f>すべて_位置図情報!#REF!</f>
        <v>#REF!</v>
      </c>
      <c r="AL53" s="3"/>
      <c r="AM53" s="3"/>
      <c r="AN53" s="3"/>
      <c r="AO53" s="3"/>
      <c r="AP53" s="3"/>
      <c r="AQ53" s="3"/>
      <c r="AR53" s="3"/>
      <c r="AS53" s="3"/>
      <c r="AT53" s="3"/>
      <c r="AU53" s="3"/>
      <c r="AV53" s="3"/>
      <c r="AW53" s="3"/>
      <c r="AX53" s="3"/>
      <c r="AY53" s="3"/>
      <c r="AZ53" s="3"/>
      <c r="BA53" s="3"/>
      <c r="BB53" s="3"/>
    </row>
    <row r="54" spans="1:54" s="75" customFormat="1">
      <c r="A54" s="262">
        <v>92</v>
      </c>
      <c r="B54" s="7" t="str">
        <f>すべて_位置図情報!B98</f>
        <v>教育・文化・スポーツ施設</v>
      </c>
      <c r="C54" s="7" t="str">
        <f>すべて_位置図情報!C98</f>
        <v>会館・ホール</v>
      </c>
      <c r="D54" s="7" t="str">
        <f>すべて_位置図情報!D98</f>
        <v>文化施設</v>
      </c>
      <c r="E54" s="7" t="str">
        <f>すべて_位置図情報!E98</f>
        <v>文化施設</v>
      </c>
      <c r="F54" s="74">
        <f>すべて_位置図情報!F98</f>
        <v>3</v>
      </c>
      <c r="G54" s="13" t="str" ph="1">
        <f>すべて_位置図情報!G98</f>
        <v>こども本の森 中之島</v>
      </c>
      <c r="H54" s="126" t="str">
        <f>すべて_位置図情報!H98</f>
        <v>大阪市北区中之島1-1-28</v>
      </c>
      <c r="I54" s="81">
        <f>すべて_位置図情報!I98</f>
        <v>815.1</v>
      </c>
      <c r="J54" s="80" t="str">
        <f>すべて_位置図情報!J98</f>
        <v>B</v>
      </c>
      <c r="K54" s="78">
        <f>すべて_位置図情報!K98</f>
        <v>0</v>
      </c>
      <c r="L54" s="79">
        <f>すべて_位置図情報!L98</f>
        <v>2019</v>
      </c>
      <c r="M54" s="79" t="str">
        <f>すべて_位置図情報!M98</f>
        <v>a</v>
      </c>
      <c r="N54" s="79" t="str">
        <f>すべて_位置図情報!N98</f>
        <v>a</v>
      </c>
      <c r="O54" s="79" t="str">
        <f>すべて_位置図情報!O98</f>
        <v/>
      </c>
      <c r="P54" s="79" t="str">
        <f>すべて_位置図情報!P98</f>
        <v>B</v>
      </c>
      <c r="Q54" s="79" t="str">
        <f>すべて_位置図情報!Q98</f>
        <v>無</v>
      </c>
      <c r="R54" s="79" t="str">
        <f>すべて_位置図情報!R98</f>
        <v>指定管理（無料施設）</v>
      </c>
      <c r="S54" s="126" t="str">
        <f>すべて_位置図情報!S98</f>
        <v>経済戦略局</v>
      </c>
      <c r="T54" s="124" t="str">
        <f>すべて_位置図情報!T98</f>
        <v>文化部</v>
      </c>
      <c r="U54" s="126" t="str">
        <f>すべて_位置図情報!U98</f>
        <v>文化課</v>
      </c>
      <c r="V54" s="126" t="str">
        <f>すべて_位置図情報!V98</f>
        <v>文化担当</v>
      </c>
      <c r="W54" s="116" t="str">
        <f>すべて_位置図情報!W98</f>
        <v>北区</v>
      </c>
      <c r="X54" s="116" t="str">
        <f>すべて_位置図情報!X98</f>
        <v>一般施設</v>
      </c>
      <c r="Y54" s="114">
        <f>すべて_位置図情報!Y98</f>
        <v>10</v>
      </c>
      <c r="Z54" s="127">
        <f>すべて_位置図情報!Z98</f>
        <v>0</v>
      </c>
      <c r="AA54" s="128">
        <f>すべて_位置図情報!AA98</f>
        <v>0</v>
      </c>
      <c r="AB54" s="126">
        <f>すべて_位置図情報!AB98</f>
        <v>0</v>
      </c>
      <c r="AC54" s="128">
        <f>すべて_位置図情報!AC98</f>
        <v>0</v>
      </c>
      <c r="AD54" s="128">
        <f>すべて_位置図情報!AD98</f>
        <v>0</v>
      </c>
      <c r="AE54" s="19">
        <f>すべて_位置図情報!AF98</f>
        <v>0</v>
      </c>
      <c r="AF54" s="19">
        <f>すべて_位置図情報!AG98</f>
        <v>0</v>
      </c>
      <c r="AG54" s="19">
        <f>すべて_位置図情報!AH98</f>
        <v>0</v>
      </c>
      <c r="AH54" s="19">
        <f>すべて_位置図情報!AI98</f>
        <v>0</v>
      </c>
      <c r="AI54" s="19">
        <f>すべて_位置図情報!AJ98</f>
        <v>0</v>
      </c>
      <c r="AJ54" s="19">
        <f>すべて_位置図情報!AK98</f>
        <v>0</v>
      </c>
      <c r="AK54" s="19" t="e">
        <f>すべて_位置図情報!#REF!</f>
        <v>#REF!</v>
      </c>
      <c r="AL54" s="3"/>
      <c r="AM54" s="3"/>
      <c r="AN54" s="3"/>
      <c r="AO54" s="3"/>
      <c r="AP54" s="3"/>
      <c r="AQ54" s="3"/>
      <c r="AR54" s="3"/>
      <c r="AS54" s="3"/>
      <c r="AT54" s="3"/>
      <c r="AU54" s="3"/>
      <c r="AV54" s="3"/>
      <c r="AW54" s="3"/>
      <c r="AX54" s="3"/>
      <c r="AY54" s="3"/>
      <c r="AZ54" s="3"/>
      <c r="BA54" s="3"/>
      <c r="BB54" s="3"/>
    </row>
    <row r="55" spans="1:54" s="75" customFormat="1">
      <c r="A55" s="262">
        <v>93</v>
      </c>
      <c r="B55" s="7" t="str">
        <f>すべて_位置図情報!B99</f>
        <v>教育・文化・スポーツ施設</v>
      </c>
      <c r="C55" s="7" t="str">
        <f>すべて_位置図情報!C99</f>
        <v>会館・ホール</v>
      </c>
      <c r="D55" s="7" t="str">
        <f>すべて_位置図情報!D99</f>
        <v>文化施設</v>
      </c>
      <c r="E55" s="7" t="str">
        <f>すべて_位置図情報!E99</f>
        <v>文化施設</v>
      </c>
      <c r="F55" s="74">
        <f>すべて_位置図情報!F99</f>
        <v>4</v>
      </c>
      <c r="G55" s="13" t="str" ph="1">
        <f>すべて_位置図情報!G99</f>
        <v>もと大阪市公館</v>
      </c>
      <c r="H55" s="126" t="str">
        <f>すべて_位置図情報!H99</f>
        <v>大阪市都島区網島町10-35</v>
      </c>
      <c r="I55" s="81">
        <f>すべて_位置図情報!I99</f>
        <v>1902.32</v>
      </c>
      <c r="J55" s="80" t="str">
        <f>すべて_位置図情報!J99</f>
        <v>B</v>
      </c>
      <c r="K55" s="78">
        <f>すべて_位置図情報!K99</f>
        <v>0</v>
      </c>
      <c r="L55" s="79">
        <f>すべて_位置図情報!L99</f>
        <v>1959</v>
      </c>
      <c r="M55" s="79" t="str">
        <f>すべて_位置図情報!M99</f>
        <v>d</v>
      </c>
      <c r="N55" s="79" t="str">
        <f>すべて_位置図情報!N99</f>
        <v>d</v>
      </c>
      <c r="O55" s="79" t="str">
        <f>すべて_位置図情報!O99</f>
        <v/>
      </c>
      <c r="P55" s="79" t="str">
        <f>すべて_位置図情報!P99</f>
        <v>K</v>
      </c>
      <c r="Q55" s="79" t="str">
        <f>すべて_位置図情報!Q99</f>
        <v>無</v>
      </c>
      <c r="R55" s="79" t="str">
        <f>すべて_位置図情報!R99</f>
        <v>有償貸付</v>
      </c>
      <c r="S55" s="126" t="str">
        <f>すべて_位置図情報!S99</f>
        <v>経済戦略局</v>
      </c>
      <c r="T55" s="124" t="str">
        <f>すべて_位置図情報!T99</f>
        <v>文化部</v>
      </c>
      <c r="U55" s="126" t="str">
        <f>すべて_位置図情報!U99</f>
        <v>文化課</v>
      </c>
      <c r="V55" s="126" t="str">
        <f>すべて_位置図情報!V99</f>
        <v>文化担当</v>
      </c>
      <c r="W55" s="116" t="str">
        <f>すべて_位置図情報!W99</f>
        <v>都島区</v>
      </c>
      <c r="X55" s="116" t="str">
        <f>すべて_位置図情報!X99</f>
        <v>一般施設</v>
      </c>
      <c r="Y55" s="114">
        <f>すべて_位置図情報!Y99</f>
        <v>3</v>
      </c>
      <c r="Z55" s="127">
        <f>すべて_位置図情報!Z99</f>
        <v>0</v>
      </c>
      <c r="AA55" s="128" t="str">
        <f>すべて_位置図情報!AA99</f>
        <v>〇</v>
      </c>
      <c r="AB55" s="126">
        <f>すべて_位置図情報!AB99</f>
        <v>0</v>
      </c>
      <c r="AC55" s="128" t="str">
        <f>すべて_位置図情報!AC99</f>
        <v>〇</v>
      </c>
      <c r="AD55" s="128" t="str">
        <f>すべて_位置図情報!AD99</f>
        <v>〇</v>
      </c>
      <c r="AE55" s="19" t="str">
        <f>すべて_位置図情報!AF99</f>
        <v>〇</v>
      </c>
      <c r="AF55" s="19">
        <f>すべて_位置図情報!AG99</f>
        <v>0</v>
      </c>
      <c r="AG55" s="19">
        <f>すべて_位置図情報!AH99</f>
        <v>0</v>
      </c>
      <c r="AH55" s="19">
        <f>すべて_位置図情報!AI99</f>
        <v>0</v>
      </c>
      <c r="AI55" s="19">
        <f>すべて_位置図情報!AJ99</f>
        <v>0</v>
      </c>
      <c r="AJ55" s="19">
        <f>すべて_位置図情報!AK99</f>
        <v>0</v>
      </c>
      <c r="AK55" s="19" t="e">
        <f>すべて_位置図情報!#REF!</f>
        <v>#REF!</v>
      </c>
      <c r="AL55" s="3"/>
      <c r="AM55" s="3"/>
      <c r="AN55" s="3"/>
      <c r="AO55" s="3"/>
      <c r="AP55" s="3"/>
      <c r="AQ55" s="3"/>
      <c r="AR55" s="3"/>
      <c r="AS55" s="3"/>
      <c r="AT55" s="3"/>
      <c r="AU55" s="3"/>
      <c r="AV55" s="3"/>
      <c r="AW55" s="3"/>
      <c r="AX55" s="3"/>
      <c r="AY55" s="3"/>
      <c r="AZ55" s="3"/>
      <c r="BA55" s="3"/>
      <c r="BB55" s="3"/>
    </row>
    <row r="56" spans="1:54" s="75" customFormat="1">
      <c r="A56" s="262">
        <v>94</v>
      </c>
      <c r="B56" s="7" t="str">
        <f>すべて_位置図情報!B100</f>
        <v>教育・文化・スポーツ施設</v>
      </c>
      <c r="C56" s="7" t="str">
        <f>すべて_位置図情報!C100</f>
        <v>会館・ホール</v>
      </c>
      <c r="D56" s="7" t="str">
        <f>すべて_位置図情報!D100</f>
        <v>文化施設</v>
      </c>
      <c r="E56" s="7" t="str">
        <f>すべて_位置図情報!E100</f>
        <v>文化施設</v>
      </c>
      <c r="F56" s="74">
        <f>すべて_位置図情報!F100</f>
        <v>5</v>
      </c>
      <c r="G56" s="13" t="str" ph="1">
        <f>すべて_位置図情報!G100</f>
        <v>芸術創造館</v>
      </c>
      <c r="H56" s="126" t="str">
        <f>すべて_位置図情報!H100</f>
        <v>大阪市旭区中宮1-11-14</v>
      </c>
      <c r="I56" s="81">
        <f>すべて_位置図情報!I100</f>
        <v>4308.47</v>
      </c>
      <c r="J56" s="80" t="str">
        <f>すべて_位置図情報!J100</f>
        <v>C</v>
      </c>
      <c r="K56" s="78">
        <f>すべて_位置図情報!K100</f>
        <v>0</v>
      </c>
      <c r="L56" s="79">
        <f>すべて_位置図情報!L100</f>
        <v>1999</v>
      </c>
      <c r="M56" s="79" t="str">
        <f>すべて_位置図情報!M100</f>
        <v>b</v>
      </c>
      <c r="N56" s="79" t="str">
        <f>すべて_位置図情報!N100</f>
        <v>b</v>
      </c>
      <c r="O56" s="79" t="str">
        <f>すべて_位置図情報!O100</f>
        <v/>
      </c>
      <c r="P56" s="79" t="str">
        <f>すべて_位置図情報!P100</f>
        <v>F</v>
      </c>
      <c r="Q56" s="79" t="str">
        <f>すべて_位置図情報!Q100</f>
        <v>有</v>
      </c>
      <c r="R56" s="79" t="str">
        <f>すべて_位置図情報!R100</f>
        <v>指定管理（利用料金施設）</v>
      </c>
      <c r="S56" s="126" t="str">
        <f>すべて_位置図情報!S100</f>
        <v>経済戦略局</v>
      </c>
      <c r="T56" s="124" t="str">
        <f>すべて_位置図情報!T100</f>
        <v>文化部</v>
      </c>
      <c r="U56" s="126" t="str">
        <f>すべて_位置図情報!U100</f>
        <v>文化課</v>
      </c>
      <c r="V56" s="126" t="str">
        <f>すべて_位置図情報!V100</f>
        <v>文化担当</v>
      </c>
      <c r="W56" s="116" t="str">
        <f>すべて_位置図情報!W100</f>
        <v>旭区</v>
      </c>
      <c r="X56" s="116" t="str">
        <f>すべて_位置図情報!X100</f>
        <v>一般施設</v>
      </c>
      <c r="Y56" s="114">
        <f>すべて_位置図情報!Y100</f>
        <v>3</v>
      </c>
      <c r="Z56" s="127">
        <f>すべて_位置図情報!Z100</f>
        <v>0</v>
      </c>
      <c r="AA56" s="128" t="str">
        <f>すべて_位置図情報!AA100</f>
        <v>〇</v>
      </c>
      <c r="AB56" s="126">
        <f>すべて_位置図情報!AB100</f>
        <v>0</v>
      </c>
      <c r="AC56" s="128" t="str">
        <f>すべて_位置図情報!AC100</f>
        <v>〇</v>
      </c>
      <c r="AD56" s="128" t="str">
        <f>すべて_位置図情報!AD100</f>
        <v>〇</v>
      </c>
      <c r="AE56" s="19" t="str">
        <f>すべて_位置図情報!AF100</f>
        <v>〇</v>
      </c>
      <c r="AF56" s="19">
        <f>すべて_位置図情報!AG100</f>
        <v>0</v>
      </c>
      <c r="AG56" s="19">
        <f>すべて_位置図情報!AH100</f>
        <v>0</v>
      </c>
      <c r="AH56" s="19">
        <f>すべて_位置図情報!AI100</f>
        <v>0</v>
      </c>
      <c r="AI56" s="19">
        <f>すべて_位置図情報!AJ100</f>
        <v>0</v>
      </c>
      <c r="AJ56" s="19">
        <f>すべて_位置図情報!AK100</f>
        <v>0</v>
      </c>
      <c r="AK56" s="19" t="e">
        <f>すべて_位置図情報!#REF!</f>
        <v>#REF!</v>
      </c>
      <c r="AL56" s="3"/>
      <c r="AM56" s="3"/>
      <c r="AN56" s="3"/>
      <c r="AO56" s="3"/>
      <c r="AP56" s="3"/>
      <c r="AQ56" s="3"/>
      <c r="AR56" s="3"/>
      <c r="AS56" s="3"/>
      <c r="AT56" s="3"/>
      <c r="AU56" s="3"/>
      <c r="AV56" s="3"/>
      <c r="AW56" s="3"/>
      <c r="AX56" s="3"/>
      <c r="AY56" s="3"/>
      <c r="AZ56" s="3"/>
      <c r="BA56" s="3"/>
      <c r="BB56" s="3"/>
    </row>
    <row r="57" spans="1:54" s="75" customFormat="1">
      <c r="A57" s="262">
        <v>95</v>
      </c>
      <c r="B57" s="7" t="str">
        <f>すべて_位置図情報!B101</f>
        <v>教育・文化・スポーツ施設</v>
      </c>
      <c r="C57" s="7" t="str">
        <f>すべて_位置図情報!C101</f>
        <v>会館・ホール</v>
      </c>
      <c r="D57" s="45" t="str">
        <f>すべて_位置図情報!D101</f>
        <v>文化施設</v>
      </c>
      <c r="E57" s="45" t="str">
        <f>すべて_位置図情報!E101</f>
        <v>文化施設</v>
      </c>
      <c r="F57" s="74">
        <f>すべて_位置図情報!F101</f>
        <v>6</v>
      </c>
      <c r="G57" s="13" t="str" ph="1">
        <f>すべて_位置図情報!G101</f>
        <v>築港地区活性化事業施設</v>
      </c>
      <c r="H57" s="126" t="str">
        <f>すべて_位置図情報!H101</f>
        <v>大阪市港区海岸通1-5-10</v>
      </c>
      <c r="I57" s="81">
        <f>すべて_位置図情報!I101</f>
        <v>10737.41</v>
      </c>
      <c r="J57" s="80" t="str">
        <f>すべて_位置図情報!J101</f>
        <v>C</v>
      </c>
      <c r="K57" s="78">
        <f>すべて_位置図情報!K101</f>
        <v>0</v>
      </c>
      <c r="L57" s="79">
        <f>すべて_位置図情報!L101</f>
        <v>1994</v>
      </c>
      <c r="M57" s="79" t="str">
        <f>すべて_位置図情報!M101</f>
        <v>b</v>
      </c>
      <c r="N57" s="79" t="str">
        <f>すべて_位置図情報!N101</f>
        <v>b</v>
      </c>
      <c r="O57" s="79" t="str">
        <f>すべて_位置図情報!O101</f>
        <v/>
      </c>
      <c r="P57" s="79" t="str">
        <f>すべて_位置図情報!P101</f>
        <v>F</v>
      </c>
      <c r="Q57" s="79" t="str">
        <f>すべて_位置図情報!Q101</f>
        <v>有</v>
      </c>
      <c r="R57" s="79" t="str">
        <f>すべて_位置図情報!R101</f>
        <v>有償貸付</v>
      </c>
      <c r="S57" s="126" t="str">
        <f>すべて_位置図情報!S101</f>
        <v>経済戦略局</v>
      </c>
      <c r="T57" s="124" t="str">
        <f>すべて_位置図情報!T101</f>
        <v>文化部</v>
      </c>
      <c r="U57" s="126" t="str">
        <f>すべて_位置図情報!U101</f>
        <v>文化課</v>
      </c>
      <c r="V57" s="126" t="str">
        <f>すべて_位置図情報!V101</f>
        <v>文化担当</v>
      </c>
      <c r="W57" s="116" t="str">
        <f>すべて_位置図情報!W101</f>
        <v>港区</v>
      </c>
      <c r="X57" s="116" t="str">
        <f>すべて_位置図情報!X101</f>
        <v>一般施設</v>
      </c>
      <c r="Y57" s="114">
        <f>すべて_位置図情報!Y101</f>
        <v>42</v>
      </c>
      <c r="Z57" s="127">
        <f>すべて_位置図情報!Z101</f>
        <v>0</v>
      </c>
      <c r="AA57" s="128" t="str">
        <f>すべて_位置図情報!AA101</f>
        <v>〇</v>
      </c>
      <c r="AB57" s="126">
        <f>すべて_位置図情報!AB101</f>
        <v>0</v>
      </c>
      <c r="AC57" s="128" t="str">
        <f>すべて_位置図情報!AC101</f>
        <v>〇</v>
      </c>
      <c r="AD57" s="128" t="str">
        <f>すべて_位置図情報!AD101</f>
        <v>〇</v>
      </c>
      <c r="AE57" s="19" t="str">
        <f>すべて_位置図情報!AF101</f>
        <v>〇</v>
      </c>
      <c r="AF57" s="19">
        <f>すべて_位置図情報!AG101</f>
        <v>0</v>
      </c>
      <c r="AG57" s="19">
        <f>すべて_位置図情報!AH101</f>
        <v>0</v>
      </c>
      <c r="AH57" s="19">
        <f>すべて_位置図情報!AI101</f>
        <v>0</v>
      </c>
      <c r="AI57" s="19">
        <f>すべて_位置図情報!AJ101</f>
        <v>0</v>
      </c>
      <c r="AJ57" s="19">
        <f>すべて_位置図情報!AK101</f>
        <v>0</v>
      </c>
      <c r="AK57" s="19" t="e">
        <f>すべて_位置図情報!#REF!</f>
        <v>#REF!</v>
      </c>
      <c r="AL57" s="3"/>
      <c r="AM57" s="3"/>
      <c r="AN57" s="3"/>
      <c r="AO57" s="3"/>
      <c r="AP57" s="3"/>
      <c r="AQ57" s="3"/>
      <c r="AR57" s="3"/>
      <c r="AS57" s="3"/>
      <c r="AT57" s="3"/>
      <c r="AU57" s="3"/>
      <c r="AV57" s="3"/>
      <c r="AW57" s="3"/>
      <c r="AX57" s="3"/>
      <c r="AY57" s="3"/>
      <c r="AZ57" s="3"/>
      <c r="BA57" s="3"/>
      <c r="BB57" s="3"/>
    </row>
    <row r="58" spans="1:54" s="75" customFormat="1">
      <c r="A58" s="262">
        <v>96</v>
      </c>
      <c r="B58" s="7" t="str">
        <f>すべて_位置図情報!B102</f>
        <v>教育・文化・スポーツ施設</v>
      </c>
      <c r="C58" s="7" t="str">
        <f>すべて_位置図情報!C102</f>
        <v>会館・ホール</v>
      </c>
      <c r="D58" s="44" t="str">
        <f>すべて_位置図情報!D102</f>
        <v>国際施設</v>
      </c>
      <c r="E58" s="44" t="str">
        <f>すべて_位置図情報!E102</f>
        <v>国際施設</v>
      </c>
      <c r="F58" s="74">
        <f>すべて_位置図情報!F102</f>
        <v>1</v>
      </c>
      <c r="G58" s="13" t="str" ph="1">
        <f>すべて_位置図情報!G102</f>
        <v>大阪国際交流センター</v>
      </c>
      <c r="H58" s="126" t="str">
        <f>すべて_位置図情報!H102</f>
        <v>大阪市天王寺区上本町8-2-6</v>
      </c>
      <c r="I58" s="81">
        <f>すべて_位置図情報!I102</f>
        <v>18256.5</v>
      </c>
      <c r="J58" s="80" t="str">
        <f>すべて_位置図情報!J102</f>
        <v>C</v>
      </c>
      <c r="K58" s="78">
        <f>すべて_位置図情報!K102</f>
        <v>0</v>
      </c>
      <c r="L58" s="79">
        <f>すべて_位置図情報!L102</f>
        <v>1987</v>
      </c>
      <c r="M58" s="79" t="str">
        <f>すべて_位置図情報!M102</f>
        <v>b</v>
      </c>
      <c r="N58" s="79" t="str">
        <f>すべて_位置図情報!N102</f>
        <v>b</v>
      </c>
      <c r="O58" s="79" t="str">
        <f>すべて_位置図情報!O102</f>
        <v/>
      </c>
      <c r="P58" s="79" t="str">
        <f>すべて_位置図情報!P102</f>
        <v>F</v>
      </c>
      <c r="Q58" s="79" t="str">
        <f>すべて_位置図情報!Q102</f>
        <v>無</v>
      </c>
      <c r="R58" s="79" t="str">
        <f>すべて_位置図情報!R102</f>
        <v>有償貸付</v>
      </c>
      <c r="S58" s="126" t="str">
        <f>すべて_位置図情報!S102</f>
        <v>経済戦略局</v>
      </c>
      <c r="T58" s="124" t="str">
        <f>すべて_位置図情報!T102</f>
        <v>立地交流推進部</v>
      </c>
      <c r="U58" s="126" t="str">
        <f>すべて_位置図情報!U102</f>
        <v>国際担当</v>
      </c>
      <c r="V58" s="126" t="str">
        <f>すべて_位置図情報!V102</f>
        <v>国際担当</v>
      </c>
      <c r="W58" s="116" t="str">
        <f>すべて_位置図情報!W102</f>
        <v>天王寺区</v>
      </c>
      <c r="X58" s="116" t="str">
        <f>すべて_位置図情報!X102</f>
        <v>一般施設</v>
      </c>
      <c r="Y58" s="114">
        <f>すべて_位置図情報!Y102</f>
        <v>6</v>
      </c>
      <c r="Z58" s="127">
        <f>すべて_位置図情報!Z102</f>
        <v>0</v>
      </c>
      <c r="AA58" s="128" t="str">
        <f>すべて_位置図情報!AA102</f>
        <v>〇</v>
      </c>
      <c r="AB58" s="126">
        <f>すべて_位置図情報!AB102</f>
        <v>0</v>
      </c>
      <c r="AC58" s="128" t="str">
        <f>すべて_位置図情報!AC102</f>
        <v>〇</v>
      </c>
      <c r="AD58" s="128" t="str">
        <f>すべて_位置図情報!AD102</f>
        <v>〇</v>
      </c>
      <c r="AE58" s="19" t="str">
        <f>すべて_位置図情報!AF102</f>
        <v>〇</v>
      </c>
      <c r="AF58" s="19">
        <f>すべて_位置図情報!AG102</f>
        <v>0</v>
      </c>
      <c r="AG58" s="19">
        <f>すべて_位置図情報!AH102</f>
        <v>0</v>
      </c>
      <c r="AH58" s="19">
        <f>すべて_位置図情報!AI102</f>
        <v>0</v>
      </c>
      <c r="AI58" s="19">
        <f>すべて_位置図情報!AJ102</f>
        <v>0</v>
      </c>
      <c r="AJ58" s="19">
        <f>すべて_位置図情報!AK102</f>
        <v>0</v>
      </c>
      <c r="AK58" s="19" t="e">
        <f>すべて_位置図情報!#REF!</f>
        <v>#REF!</v>
      </c>
      <c r="AL58" s="3"/>
      <c r="AM58" s="3"/>
      <c r="AN58" s="3"/>
      <c r="AO58" s="3"/>
      <c r="AP58" s="3"/>
      <c r="AQ58" s="3"/>
      <c r="AR58" s="3"/>
      <c r="AS58" s="3"/>
      <c r="AT58" s="3"/>
      <c r="AU58" s="3"/>
      <c r="AV58" s="3"/>
      <c r="AW58" s="3"/>
      <c r="AX58" s="3"/>
      <c r="AY58" s="3"/>
      <c r="AZ58" s="3"/>
      <c r="BA58" s="3"/>
      <c r="BB58" s="3"/>
    </row>
    <row r="59" spans="1:54" s="75" customFormat="1">
      <c r="A59" s="262">
        <v>97</v>
      </c>
      <c r="B59" s="7" t="str">
        <f>すべて_位置図情報!B103</f>
        <v>教育・文化・スポーツ施設</v>
      </c>
      <c r="C59" s="7" t="str">
        <f>すべて_位置図情報!C103</f>
        <v>会館・ホール</v>
      </c>
      <c r="D59" s="45" t="str">
        <f>すべて_位置図情報!D103</f>
        <v>国際施設</v>
      </c>
      <c r="E59" s="45" t="str">
        <f>すべて_位置図情報!E103</f>
        <v>国際施設</v>
      </c>
      <c r="F59" s="74">
        <f>すべて_位置図情報!F103</f>
        <v>2</v>
      </c>
      <c r="G59" s="13" t="str" ph="1">
        <f>すべて_位置図情報!G103</f>
        <v>アジア太平洋トレードセンター</v>
      </c>
      <c r="H59" s="126" t="str">
        <f>すべて_位置図情報!H103</f>
        <v>大阪市住之江区南港北2-1-10</v>
      </c>
      <c r="I59" s="81">
        <f>すべて_位置図情報!I103</f>
        <v>74976.460000000006</v>
      </c>
      <c r="J59" s="80" t="str">
        <f>すべて_位置図情報!J103</f>
        <v>C</v>
      </c>
      <c r="K59" s="78">
        <f>すべて_位置図情報!K103</f>
        <v>0</v>
      </c>
      <c r="L59" s="79">
        <f>すべて_位置図情報!L103</f>
        <v>1994</v>
      </c>
      <c r="M59" s="79" t="str">
        <f>すべて_位置図情報!M103</f>
        <v>b</v>
      </c>
      <c r="N59" s="79" t="str">
        <f>すべて_位置図情報!N103</f>
        <v>b</v>
      </c>
      <c r="O59" s="79" t="str">
        <f>すべて_位置図情報!O103</f>
        <v/>
      </c>
      <c r="P59" s="79" t="str">
        <f>すべて_位置図情報!P103</f>
        <v>F</v>
      </c>
      <c r="Q59" s="79" t="str">
        <f>すべて_位置図情報!Q103</f>
        <v>有</v>
      </c>
      <c r="R59" s="79" t="str">
        <f>すべて_位置図情報!R103</f>
        <v>全部委託／有償貸付</v>
      </c>
      <c r="S59" s="126" t="str">
        <f>すべて_位置図情報!S103</f>
        <v>経済戦略局</v>
      </c>
      <c r="T59" s="124" t="str">
        <f>すべて_位置図情報!T103</f>
        <v>立地交流推進部</v>
      </c>
      <c r="U59" s="126" t="str">
        <f>すべて_位置図情報!U103</f>
        <v>国際担当</v>
      </c>
      <c r="V59" s="126" t="str">
        <f>すべて_位置図情報!V103</f>
        <v>国際担当</v>
      </c>
      <c r="W59" s="116" t="str">
        <f>すべて_位置図情報!W103</f>
        <v>住之江区</v>
      </c>
      <c r="X59" s="116" t="str">
        <f>すべて_位置図情報!X103</f>
        <v>一般施設</v>
      </c>
      <c r="Y59" s="114">
        <f>すべて_位置図情報!Y103</f>
        <v>4</v>
      </c>
      <c r="Z59" s="127">
        <f>すべて_位置図情報!Z103</f>
        <v>0</v>
      </c>
      <c r="AA59" s="128" t="str">
        <f>すべて_位置図情報!AA103</f>
        <v>〇</v>
      </c>
      <c r="AB59" s="126">
        <f>すべて_位置図情報!AB103</f>
        <v>0</v>
      </c>
      <c r="AC59" s="128" t="str">
        <f>すべて_位置図情報!AC103</f>
        <v>〇</v>
      </c>
      <c r="AD59" s="128" t="str">
        <f>すべて_位置図情報!AD103</f>
        <v>〇</v>
      </c>
      <c r="AE59" s="19" t="str">
        <f>すべて_位置図情報!AF103</f>
        <v>〇</v>
      </c>
      <c r="AF59" s="19">
        <f>すべて_位置図情報!AG103</f>
        <v>0</v>
      </c>
      <c r="AG59" s="19">
        <f>すべて_位置図情報!AH103</f>
        <v>0</v>
      </c>
      <c r="AH59" s="19">
        <f>すべて_位置図情報!AI103</f>
        <v>0</v>
      </c>
      <c r="AI59" s="19">
        <f>すべて_位置図情報!AJ103</f>
        <v>0</v>
      </c>
      <c r="AJ59" s="19">
        <f>すべて_位置図情報!AK103</f>
        <v>0</v>
      </c>
      <c r="AK59" s="19" t="e">
        <f>すべて_位置図情報!#REF!</f>
        <v>#REF!</v>
      </c>
      <c r="AL59" s="3"/>
      <c r="AM59" s="3"/>
      <c r="AN59" s="3"/>
      <c r="AO59" s="3"/>
      <c r="AP59" s="3"/>
      <c r="AQ59" s="3"/>
      <c r="AR59" s="3"/>
      <c r="AS59" s="3"/>
      <c r="AT59" s="3"/>
      <c r="AU59" s="3"/>
      <c r="AV59" s="3"/>
      <c r="AW59" s="3"/>
      <c r="AX59" s="3"/>
      <c r="AY59" s="3"/>
      <c r="AZ59" s="3"/>
      <c r="BA59" s="3"/>
      <c r="BB59" s="3"/>
    </row>
    <row r="60" spans="1:54" s="75" customFormat="1">
      <c r="A60" s="262">
        <v>98</v>
      </c>
      <c r="B60" s="7" t="str">
        <f>すべて_位置図情報!B104</f>
        <v>教育・文化・スポーツ施設</v>
      </c>
      <c r="C60" s="7" t="str">
        <f>すべて_位置図情報!C104</f>
        <v>会館・ホール</v>
      </c>
      <c r="D60" s="44" t="str">
        <f>すべて_位置図情報!D104</f>
        <v>その他会館・ホール</v>
      </c>
      <c r="E60" s="44" t="str">
        <f>すべて_位置図情報!E104</f>
        <v>その他会館・ホール</v>
      </c>
      <c r="F60" s="74">
        <f>すべて_位置図情報!F104</f>
        <v>1</v>
      </c>
      <c r="G60" s="13" t="str" ph="1">
        <f>すべて_位置図情報!G104</f>
        <v>此花会館</v>
      </c>
      <c r="H60" s="126" t="str">
        <f>すべて_位置図情報!H104</f>
        <v>大阪市此花区西九条5-4-21</v>
      </c>
      <c r="I60" s="81">
        <f>すべて_位置図情報!I104</f>
        <v>3294.23</v>
      </c>
      <c r="J60" s="80" t="str">
        <f>すべて_位置図情報!J104</f>
        <v>C</v>
      </c>
      <c r="K60" s="78">
        <f>すべて_位置図情報!K104</f>
        <v>0</v>
      </c>
      <c r="L60" s="79">
        <f>すべて_位置図情報!L104</f>
        <v>2000</v>
      </c>
      <c r="M60" s="79" t="str">
        <f>すべて_位置図情報!M104</f>
        <v>b</v>
      </c>
      <c r="N60" s="79" t="str">
        <f>すべて_位置図情報!N104</f>
        <v>b</v>
      </c>
      <c r="O60" s="79" t="str">
        <f>すべて_位置図情報!O104</f>
        <v/>
      </c>
      <c r="P60" s="79" t="str">
        <f>すべて_位置図情報!P104</f>
        <v>F</v>
      </c>
      <c r="Q60" s="79" t="str">
        <f>すべて_位置図情報!Q104</f>
        <v>有</v>
      </c>
      <c r="R60" s="79" t="str">
        <f>すべて_位置図情報!R104</f>
        <v>有償貸付</v>
      </c>
      <c r="S60" s="126" t="str">
        <f>すべて_位置図情報!S104</f>
        <v>環境局</v>
      </c>
      <c r="T60" s="124" t="str">
        <f>すべて_位置図情報!T104</f>
        <v>総務部</v>
      </c>
      <c r="U60" s="126" t="str">
        <f>すべて_位置図情報!U104</f>
        <v>施設管理課</v>
      </c>
      <c r="V60" s="126" t="str">
        <f>すべて_位置図情報!V104</f>
        <v>施設管理ｸﾞﾙｰﾌﾟ</v>
      </c>
      <c r="W60" s="116" t="str">
        <f>すべて_位置図情報!W104</f>
        <v>此花区</v>
      </c>
      <c r="X60" s="116" t="str">
        <f>すべて_位置図情報!X104</f>
        <v>一般施設</v>
      </c>
      <c r="Y60" s="114">
        <f>すべて_位置図情報!Y104</f>
        <v>5</v>
      </c>
      <c r="Z60" s="127">
        <f>すべて_位置図情報!Z104</f>
        <v>0</v>
      </c>
      <c r="AA60" s="128" t="str">
        <f>すべて_位置図情報!AA104</f>
        <v>〇</v>
      </c>
      <c r="AB60" s="126">
        <f>すべて_位置図情報!AB104</f>
        <v>0</v>
      </c>
      <c r="AC60" s="128" t="str">
        <f>すべて_位置図情報!AC104</f>
        <v>〇</v>
      </c>
      <c r="AD60" s="128" t="str">
        <f>すべて_位置図情報!AD104</f>
        <v>〇</v>
      </c>
      <c r="AE60" s="19" t="str">
        <f>すべて_位置図情報!AF104</f>
        <v>〇</v>
      </c>
      <c r="AF60" s="19">
        <f>すべて_位置図情報!AG104</f>
        <v>0</v>
      </c>
      <c r="AG60" s="19">
        <f>すべて_位置図情報!AH104</f>
        <v>0</v>
      </c>
      <c r="AH60" s="19">
        <f>すべて_位置図情報!AI104</f>
        <v>0</v>
      </c>
      <c r="AI60" s="19">
        <f>すべて_位置図情報!AJ104</f>
        <v>0</v>
      </c>
      <c r="AJ60" s="19">
        <f>すべて_位置図情報!AK104</f>
        <v>0</v>
      </c>
      <c r="AK60" s="19" t="e">
        <f>すべて_位置図情報!#REF!</f>
        <v>#REF!</v>
      </c>
      <c r="AL60" s="3"/>
      <c r="AM60" s="3"/>
      <c r="AN60" s="3"/>
      <c r="AO60" s="3"/>
      <c r="AP60" s="3"/>
      <c r="AQ60" s="3"/>
      <c r="AR60" s="3"/>
      <c r="AS60" s="3"/>
      <c r="AT60" s="3"/>
      <c r="AU60" s="3"/>
      <c r="AV60" s="3"/>
      <c r="AW60" s="3"/>
      <c r="AX60" s="3"/>
      <c r="AY60" s="3"/>
      <c r="AZ60" s="3"/>
      <c r="BA60" s="3"/>
      <c r="BB60" s="3"/>
    </row>
    <row r="61" spans="1:54" s="75" customFormat="1">
      <c r="A61" s="262">
        <v>99</v>
      </c>
      <c r="B61" s="7" t="str">
        <f>すべて_位置図情報!B105</f>
        <v>教育・文化・スポーツ施設</v>
      </c>
      <c r="C61" s="7" t="str">
        <f>すべて_位置図情報!C105</f>
        <v>会館・ホール</v>
      </c>
      <c r="D61" s="7" t="str">
        <f>すべて_位置図情報!D105</f>
        <v>その他会館・ホール</v>
      </c>
      <c r="E61" s="7" t="str">
        <f>すべて_位置図情報!E105</f>
        <v>その他会館・ホール</v>
      </c>
      <c r="F61" s="74">
        <f>すべて_位置図情報!F105</f>
        <v>2</v>
      </c>
      <c r="G61" s="13" t="str" ph="1">
        <f>すべて_位置図情報!G105</f>
        <v>大阪城音楽堂</v>
      </c>
      <c r="H61" s="126" t="str">
        <f>すべて_位置図情報!H105</f>
        <v>大阪市中央区大阪城3-11</v>
      </c>
      <c r="I61" s="81">
        <f>すべて_位置図情報!I105</f>
        <v>952.66</v>
      </c>
      <c r="J61" s="80" t="str">
        <f>すべて_位置図情報!J105</f>
        <v>B</v>
      </c>
      <c r="K61" s="78">
        <f>すべて_位置図情報!K105</f>
        <v>0</v>
      </c>
      <c r="L61" s="79">
        <f>すべて_位置図情報!L105</f>
        <v>1982</v>
      </c>
      <c r="M61" s="79" t="str">
        <f>すべて_位置図情報!M105</f>
        <v>c</v>
      </c>
      <c r="N61" s="79" t="str">
        <f>すべて_位置図情報!N105</f>
        <v>c</v>
      </c>
      <c r="O61" s="79" t="str">
        <f>すべて_位置図情報!O105</f>
        <v/>
      </c>
      <c r="P61" s="79" t="str">
        <f>すべて_位置図情報!P105</f>
        <v>H</v>
      </c>
      <c r="Q61" s="79" t="str">
        <f>すべて_位置図情報!Q105</f>
        <v>無</v>
      </c>
      <c r="R61" s="79" t="str">
        <f>すべて_位置図情報!R105</f>
        <v>指定管理（利用料金施設）</v>
      </c>
      <c r="S61" s="126" t="str">
        <f>すべて_位置図情報!S105</f>
        <v>教育委員会事務局</v>
      </c>
      <c r="T61" s="124" t="str">
        <f>すべて_位置図情報!T105</f>
        <v>生涯学習部</v>
      </c>
      <c r="U61" s="126" t="str">
        <f>すべて_位置図情報!U105</f>
        <v>生涯学習担当</v>
      </c>
      <c r="V61" s="126" t="str">
        <f>すべて_位置図情報!V105</f>
        <v>施設管理ｸﾞﾙｰﾌﾟ</v>
      </c>
      <c r="W61" s="116" t="str">
        <f>すべて_位置図情報!W105</f>
        <v>中央区</v>
      </c>
      <c r="X61" s="116" t="str">
        <f>すべて_位置図情報!X105</f>
        <v>一般施設</v>
      </c>
      <c r="Y61" s="114">
        <f>すべて_位置図情報!Y105</f>
        <v>6</v>
      </c>
      <c r="Z61" s="127">
        <f>すべて_位置図情報!Z105</f>
        <v>0</v>
      </c>
      <c r="AA61" s="128">
        <f>すべて_位置図情報!AA105</f>
        <v>0</v>
      </c>
      <c r="AB61" s="126">
        <f>すべて_位置図情報!AB105</f>
        <v>0</v>
      </c>
      <c r="AC61" s="128">
        <f>すべて_位置図情報!AC105</f>
        <v>0</v>
      </c>
      <c r="AD61" s="128">
        <f>すべて_位置図情報!AD105</f>
        <v>0</v>
      </c>
      <c r="AE61" s="19">
        <f>すべて_位置図情報!AF105</f>
        <v>0</v>
      </c>
      <c r="AF61" s="19">
        <f>すべて_位置図情報!AG105</f>
        <v>0</v>
      </c>
      <c r="AG61" s="19">
        <f>すべて_位置図情報!AH105</f>
        <v>0</v>
      </c>
      <c r="AH61" s="19">
        <f>すべて_位置図情報!AI105</f>
        <v>0</v>
      </c>
      <c r="AI61" s="19">
        <f>すべて_位置図情報!AJ105</f>
        <v>0</v>
      </c>
      <c r="AJ61" s="19">
        <f>すべて_位置図情報!AK105</f>
        <v>0</v>
      </c>
      <c r="AK61" s="19" t="e">
        <f>すべて_位置図情報!#REF!</f>
        <v>#REF!</v>
      </c>
      <c r="AL61" s="3"/>
      <c r="AM61" s="3"/>
      <c r="AN61" s="3"/>
      <c r="AO61" s="3"/>
      <c r="AP61" s="3"/>
      <c r="AQ61" s="3"/>
      <c r="AR61" s="3"/>
      <c r="AS61" s="3"/>
      <c r="AT61" s="3"/>
      <c r="AU61" s="3"/>
      <c r="AV61" s="3"/>
      <c r="AW61" s="3"/>
      <c r="AX61" s="3"/>
      <c r="AY61" s="3"/>
      <c r="AZ61" s="3"/>
      <c r="BA61" s="3"/>
      <c r="BB61" s="3"/>
    </row>
    <row r="62" spans="1:54" s="75" customFormat="1">
      <c r="A62" s="262">
        <v>100</v>
      </c>
      <c r="B62" s="7" t="str">
        <f>すべて_位置図情報!B106</f>
        <v>教育・文化・スポーツ施設</v>
      </c>
      <c r="C62" s="7" t="str">
        <f>すべて_位置図情報!C106</f>
        <v>会館・ホール</v>
      </c>
      <c r="D62" s="7" t="str">
        <f>すべて_位置図情報!D106</f>
        <v>その他会館・ホール</v>
      </c>
      <c r="E62" s="7" t="str">
        <f>すべて_位置図情報!E106</f>
        <v>その他会館・ホール</v>
      </c>
      <c r="F62" s="74">
        <f>すべて_位置図情報!F106</f>
        <v>3</v>
      </c>
      <c r="G62" s="13" t="str" ph="1">
        <f>すべて_位置図情報!G106</f>
        <v>大正地区文化交流プラザ</v>
      </c>
      <c r="H62" s="126" t="str">
        <f>すべて_位置図情報!H106</f>
        <v>大阪市大正区小林東3-3-25</v>
      </c>
      <c r="I62" s="81">
        <f>すべて_位置図情報!I106</f>
        <v>2323.0500000000002</v>
      </c>
      <c r="J62" s="80" t="str">
        <f>すべて_位置図情報!J106</f>
        <v>C</v>
      </c>
      <c r="K62" s="78">
        <f>すべて_位置図情報!K106</f>
        <v>0</v>
      </c>
      <c r="L62" s="79">
        <f>すべて_位置図情報!L106</f>
        <v>1999</v>
      </c>
      <c r="M62" s="79" t="str">
        <f>すべて_位置図情報!M106</f>
        <v>b</v>
      </c>
      <c r="N62" s="79" t="str">
        <f>すべて_位置図情報!N106</f>
        <v>b</v>
      </c>
      <c r="O62" s="79" t="str">
        <f>すべて_位置図情報!O106</f>
        <v/>
      </c>
      <c r="P62" s="79" t="str">
        <f>すべて_位置図情報!P106</f>
        <v>F</v>
      </c>
      <c r="Q62" s="79" t="str">
        <f>すべて_位置図情報!Q106</f>
        <v>有</v>
      </c>
      <c r="R62" s="79" t="str">
        <f>すべて_位置図情報!R106</f>
        <v>有償貸付</v>
      </c>
      <c r="S62" s="126" t="str">
        <f>すべて_位置図情報!S106</f>
        <v>都市整備局</v>
      </c>
      <c r="T62" s="124" t="str">
        <f>すべて_位置図情報!T106</f>
        <v>市街地整備部</v>
      </c>
      <c r="U62" s="126" t="str">
        <f>すべて_位置図情報!U106</f>
        <v>区画整理課</v>
      </c>
      <c r="V62" s="126" t="str">
        <f>すべて_位置図情報!V106</f>
        <v>清算ｸﾞﾙｰﾌﾟ</v>
      </c>
      <c r="W62" s="116" t="str">
        <f>すべて_位置図情報!W106</f>
        <v>大正区</v>
      </c>
      <c r="X62" s="116" t="str">
        <f>すべて_位置図情報!X106</f>
        <v>一般施設</v>
      </c>
      <c r="Y62" s="114">
        <f>すべて_位置図情報!Y106</f>
        <v>4</v>
      </c>
      <c r="Z62" s="127">
        <f>すべて_位置図情報!Z106</f>
        <v>0</v>
      </c>
      <c r="AA62" s="128" t="str">
        <f>すべて_位置図情報!AA106</f>
        <v>〇</v>
      </c>
      <c r="AB62" s="126">
        <f>すべて_位置図情報!AB106</f>
        <v>0</v>
      </c>
      <c r="AC62" s="128" t="str">
        <f>すべて_位置図情報!AC106</f>
        <v>〇</v>
      </c>
      <c r="AD62" s="128" t="str">
        <f>すべて_位置図情報!AD106</f>
        <v>〇</v>
      </c>
      <c r="AE62" s="19" t="str">
        <f>すべて_位置図情報!AF106</f>
        <v>〇</v>
      </c>
      <c r="AF62" s="19">
        <f>すべて_位置図情報!AG106</f>
        <v>0</v>
      </c>
      <c r="AG62" s="19">
        <f>すべて_位置図情報!AH106</f>
        <v>0</v>
      </c>
      <c r="AH62" s="19">
        <f>すべて_位置図情報!AI106</f>
        <v>0</v>
      </c>
      <c r="AI62" s="19">
        <f>すべて_位置図情報!AJ106</f>
        <v>0</v>
      </c>
      <c r="AJ62" s="19">
        <f>すべて_位置図情報!AK106</f>
        <v>0</v>
      </c>
      <c r="AK62" s="19" t="e">
        <f>すべて_位置図情報!#REF!</f>
        <v>#REF!</v>
      </c>
      <c r="AL62" s="3"/>
      <c r="AM62" s="3"/>
      <c r="AN62" s="3"/>
      <c r="AO62" s="3"/>
      <c r="AP62" s="3"/>
      <c r="AQ62" s="3"/>
      <c r="AR62" s="3"/>
      <c r="AS62" s="3"/>
      <c r="AT62" s="3"/>
      <c r="AU62" s="3"/>
      <c r="AV62" s="3"/>
      <c r="AW62" s="3"/>
      <c r="AX62" s="3"/>
      <c r="AY62" s="3"/>
      <c r="AZ62" s="3"/>
      <c r="BA62" s="3"/>
      <c r="BB62" s="3"/>
    </row>
    <row r="63" spans="1:54" s="75" customFormat="1">
      <c r="A63" s="262">
        <v>101</v>
      </c>
      <c r="B63" s="7" t="str">
        <f>すべて_位置図情報!B107</f>
        <v>教育・文化・スポーツ施設</v>
      </c>
      <c r="C63" s="7" t="str">
        <f>すべて_位置図情報!C107</f>
        <v>会館・ホール</v>
      </c>
      <c r="D63" s="7" t="str">
        <f>すべて_位置図情報!D107</f>
        <v>その他会館・ホール</v>
      </c>
      <c r="E63" s="7" t="str">
        <f>すべて_位置図情報!E107</f>
        <v>その他会館・ホール</v>
      </c>
      <c r="F63" s="74">
        <f>すべて_位置図情報!F107</f>
        <v>4</v>
      </c>
      <c r="G63" s="13" t="str" ph="1">
        <f>すべて_位置図情報!G107</f>
        <v>湊町リバープレイス</v>
      </c>
      <c r="H63" s="126" t="str">
        <f>すべて_位置図情報!H107</f>
        <v>大阪市浪速区湊町1-3-1</v>
      </c>
      <c r="I63" s="81">
        <f>すべて_位置図情報!I107</f>
        <v>21240.89</v>
      </c>
      <c r="J63" s="80" t="str">
        <f>すべて_位置図情報!J107</f>
        <v>C</v>
      </c>
      <c r="K63" s="78">
        <f>すべて_位置図情報!K107</f>
        <v>0</v>
      </c>
      <c r="L63" s="79">
        <f>すべて_位置図情報!L107</f>
        <v>2002</v>
      </c>
      <c r="M63" s="79" t="str">
        <f>すべて_位置図情報!M107</f>
        <v>b</v>
      </c>
      <c r="N63" s="79" t="str">
        <f>すべて_位置図情報!N107</f>
        <v>b</v>
      </c>
      <c r="O63" s="79" t="str">
        <f>すべて_位置図情報!O107</f>
        <v/>
      </c>
      <c r="P63" s="79" t="str">
        <f>すべて_位置図情報!P107</f>
        <v>F</v>
      </c>
      <c r="Q63" s="79" t="str">
        <f>すべて_位置図情報!Q107</f>
        <v>有</v>
      </c>
      <c r="R63" s="79" t="str">
        <f>すべて_位置図情報!R107</f>
        <v>有償貸付</v>
      </c>
      <c r="S63" s="126" t="str">
        <f>すべて_位置図情報!S107</f>
        <v>都市整備局</v>
      </c>
      <c r="T63" s="124" t="str">
        <f>すべて_位置図情報!T107</f>
        <v>市街地整備部</v>
      </c>
      <c r="U63" s="126" t="str">
        <f>すべて_位置図情報!U107</f>
        <v>区画整理課</v>
      </c>
      <c r="V63" s="126" t="str">
        <f>すべて_位置図情報!V107</f>
        <v>清算ｸﾞﾙｰﾌﾟ</v>
      </c>
      <c r="W63" s="116" t="str">
        <f>すべて_位置図情報!W107</f>
        <v>浪速区</v>
      </c>
      <c r="X63" s="116" t="str">
        <f>すべて_位置図情報!X107</f>
        <v>一般施設</v>
      </c>
      <c r="Y63" s="114">
        <f>すべて_位置図情報!Y107</f>
        <v>3</v>
      </c>
      <c r="Z63" s="127">
        <f>すべて_位置図情報!Z107</f>
        <v>0</v>
      </c>
      <c r="AA63" s="128" t="str">
        <f>すべて_位置図情報!AA107</f>
        <v>〇</v>
      </c>
      <c r="AB63" s="126">
        <f>すべて_位置図情報!AB107</f>
        <v>0</v>
      </c>
      <c r="AC63" s="128" t="str">
        <f>すべて_位置図情報!AC107</f>
        <v>〇</v>
      </c>
      <c r="AD63" s="128" t="str">
        <f>すべて_位置図情報!AD107</f>
        <v>〇</v>
      </c>
      <c r="AE63" s="19" t="str">
        <f>すべて_位置図情報!AF107</f>
        <v>〇</v>
      </c>
      <c r="AF63" s="19">
        <f>すべて_位置図情報!AG107</f>
        <v>0</v>
      </c>
      <c r="AG63" s="19">
        <f>すべて_位置図情報!AH107</f>
        <v>0</v>
      </c>
      <c r="AH63" s="19">
        <f>すべて_位置図情報!AI107</f>
        <v>0</v>
      </c>
      <c r="AI63" s="19">
        <f>すべて_位置図情報!AJ107</f>
        <v>0</v>
      </c>
      <c r="AJ63" s="19">
        <f>すべて_位置図情報!AK107</f>
        <v>0</v>
      </c>
      <c r="AK63" s="19" t="e">
        <f>すべて_位置図情報!#REF!</f>
        <v>#REF!</v>
      </c>
      <c r="AL63" s="3"/>
      <c r="AM63" s="3"/>
      <c r="AN63" s="3"/>
      <c r="AO63" s="3"/>
      <c r="AP63" s="3"/>
      <c r="AQ63" s="3"/>
      <c r="AR63" s="3"/>
      <c r="AS63" s="3"/>
      <c r="AT63" s="3"/>
      <c r="AU63" s="3"/>
      <c r="AV63" s="3"/>
      <c r="AW63" s="3"/>
      <c r="AX63" s="3"/>
      <c r="AY63" s="3"/>
      <c r="AZ63" s="3"/>
      <c r="BA63" s="3"/>
      <c r="BB63" s="3"/>
    </row>
    <row r="64" spans="1:54" s="75" customFormat="1">
      <c r="A64" s="262">
        <v>102</v>
      </c>
      <c r="B64" s="7" t="str">
        <f>すべて_位置図情報!B108</f>
        <v>教育・文化・スポーツ施設</v>
      </c>
      <c r="C64" s="7" t="str">
        <f>すべて_位置図情報!C108</f>
        <v>会館・ホール</v>
      </c>
      <c r="D64" s="7" t="str">
        <f>すべて_位置図情報!D108</f>
        <v>その他会館・ホール</v>
      </c>
      <c r="E64" s="7" t="str">
        <f>すべて_位置図情報!E108</f>
        <v>その他会館・ホール</v>
      </c>
      <c r="F64" s="74">
        <f>すべて_位置図情報!F108</f>
        <v>5</v>
      </c>
      <c r="G64" s="13" t="str" ph="1">
        <f>すべて_位置図情報!G108</f>
        <v>陳列館ホール</v>
      </c>
      <c r="H64" s="126" t="str">
        <f>すべて_位置図情報!H108</f>
        <v>大阪市鶴見区緑地公園2-163</v>
      </c>
      <c r="I64" s="81">
        <f>すべて_位置図情報!I108</f>
        <v>5794.66</v>
      </c>
      <c r="J64" s="80" t="str">
        <f>すべて_位置図情報!J108</f>
        <v>C</v>
      </c>
      <c r="K64" s="78">
        <f>すべて_位置図情報!K108</f>
        <v>0</v>
      </c>
      <c r="L64" s="79">
        <f>すべて_位置図情報!L108</f>
        <v>1990</v>
      </c>
      <c r="M64" s="79" t="str">
        <f>すべて_位置図情報!M108</f>
        <v>b</v>
      </c>
      <c r="N64" s="79" t="str">
        <f>すべて_位置図情報!N108</f>
        <v>b</v>
      </c>
      <c r="O64" s="79" t="str">
        <f>すべて_位置図情報!O108</f>
        <v/>
      </c>
      <c r="P64" s="79" t="str">
        <f>すべて_位置図情報!P108</f>
        <v>F</v>
      </c>
      <c r="Q64" s="79" t="str">
        <f>すべて_位置図情報!Q108</f>
        <v>無</v>
      </c>
      <c r="R64" s="79" t="str">
        <f>すべて_位置図情報!R108</f>
        <v>指定管理（利用料金施設）</v>
      </c>
      <c r="S64" s="126" t="str">
        <f>すべて_位置図情報!S108</f>
        <v>建設局</v>
      </c>
      <c r="T64" s="124" t="str">
        <f>すべて_位置図情報!T108</f>
        <v>公園緑化部</v>
      </c>
      <c r="U64" s="126" t="str">
        <f>すべて_位置図情報!U108</f>
        <v>公園課</v>
      </c>
      <c r="V64" s="124" t="str">
        <f>すべて_位置図情報!V108</f>
        <v>－</v>
      </c>
      <c r="W64" s="116" t="str">
        <f>すべて_位置図情報!W108</f>
        <v>鶴見区</v>
      </c>
      <c r="X64" s="116" t="str">
        <f>すべて_位置図情報!X108</f>
        <v>一般施設</v>
      </c>
      <c r="Y64" s="114">
        <f>すべて_位置図情報!Y108</f>
        <v>4</v>
      </c>
      <c r="Z64" s="127">
        <f>すべて_位置図情報!Z108</f>
        <v>0</v>
      </c>
      <c r="AA64" s="128" t="str">
        <f>すべて_位置図情報!AA108</f>
        <v>〇</v>
      </c>
      <c r="AB64" s="126">
        <f>すべて_位置図情報!AB108</f>
        <v>0</v>
      </c>
      <c r="AC64" s="128" t="str">
        <f>すべて_位置図情報!AC108</f>
        <v>〇</v>
      </c>
      <c r="AD64" s="128" t="str">
        <f>すべて_位置図情報!AD108</f>
        <v>〇</v>
      </c>
      <c r="AE64" s="19" t="str">
        <f>すべて_位置図情報!AF108</f>
        <v>〇</v>
      </c>
      <c r="AF64" s="19">
        <f>すべて_位置図情報!AG108</f>
        <v>0</v>
      </c>
      <c r="AG64" s="19">
        <f>すべて_位置図情報!AH108</f>
        <v>0</v>
      </c>
      <c r="AH64" s="19">
        <f>すべて_位置図情報!AI108</f>
        <v>0</v>
      </c>
      <c r="AI64" s="19">
        <f>すべて_位置図情報!AJ108</f>
        <v>0</v>
      </c>
      <c r="AJ64" s="19">
        <f>すべて_位置図情報!AK108</f>
        <v>0</v>
      </c>
      <c r="AK64" s="19" t="e">
        <f>すべて_位置図情報!#REF!</f>
        <v>#REF!</v>
      </c>
      <c r="AL64" s="3"/>
      <c r="AM64" s="3"/>
      <c r="AN64" s="3"/>
      <c r="AO64" s="3"/>
      <c r="AP64" s="3"/>
      <c r="AQ64" s="3"/>
      <c r="AR64" s="3"/>
      <c r="AS64" s="3"/>
      <c r="AT64" s="3"/>
      <c r="AU64" s="3"/>
      <c r="AV64" s="3"/>
      <c r="AW64" s="3"/>
      <c r="AX64" s="3"/>
      <c r="AY64" s="3"/>
      <c r="AZ64" s="3"/>
      <c r="BA64" s="3"/>
      <c r="BB64" s="3"/>
    </row>
    <row r="65" spans="1:54" s="75" customFormat="1">
      <c r="A65" s="262">
        <v>103</v>
      </c>
      <c r="B65" s="7" t="str">
        <f>すべて_位置図情報!B109</f>
        <v>教育・文化・スポーツ施設</v>
      </c>
      <c r="C65" s="7" t="str">
        <f>すべて_位置図情報!C109</f>
        <v>会館・ホール</v>
      </c>
      <c r="D65" s="7" t="str">
        <f>すべて_位置図情報!D109</f>
        <v>その他会館・ホール</v>
      </c>
      <c r="E65" s="7" t="str">
        <f>すべて_位置図情報!E109</f>
        <v>その他会館・ホール</v>
      </c>
      <c r="F65" s="74">
        <f>すべて_位置図情報!F109</f>
        <v>6</v>
      </c>
      <c r="G65" s="13" t="str" ph="1">
        <f>すべて_位置図情報!G109</f>
        <v>水の館ホール</v>
      </c>
      <c r="H65" s="126" t="str">
        <f>すべて_位置図情報!H109</f>
        <v>大阪市鶴見区緑地公園2-163</v>
      </c>
      <c r="I65" s="81">
        <f>すべて_位置図情報!I109</f>
        <v>3681.95</v>
      </c>
      <c r="J65" s="80" t="str">
        <f>すべて_位置図情報!J109</f>
        <v>C</v>
      </c>
      <c r="K65" s="78">
        <f>すべて_位置図情報!K109</f>
        <v>0</v>
      </c>
      <c r="L65" s="79">
        <f>すべて_位置図情報!L109</f>
        <v>1990</v>
      </c>
      <c r="M65" s="79" t="str">
        <f>すべて_位置図情報!M109</f>
        <v>b</v>
      </c>
      <c r="N65" s="79" t="str">
        <f>すべて_位置図情報!N109</f>
        <v>b</v>
      </c>
      <c r="O65" s="79" t="str">
        <f>すべて_位置図情報!O109</f>
        <v/>
      </c>
      <c r="P65" s="79" t="str">
        <f>すべて_位置図情報!P109</f>
        <v>F</v>
      </c>
      <c r="Q65" s="79" t="str">
        <f>すべて_位置図情報!Q109</f>
        <v>有</v>
      </c>
      <c r="R65" s="79" t="str">
        <f>すべて_位置図情報!R109</f>
        <v>指定管理（利用料金施設）</v>
      </c>
      <c r="S65" s="126" t="str">
        <f>すべて_位置図情報!S109</f>
        <v>建設局</v>
      </c>
      <c r="T65" s="124" t="str">
        <f>すべて_位置図情報!T109</f>
        <v>公園緑化部</v>
      </c>
      <c r="U65" s="126" t="str">
        <f>すべて_位置図情報!U109</f>
        <v>公園課</v>
      </c>
      <c r="V65" s="124" t="str">
        <f>すべて_位置図情報!V109</f>
        <v>－</v>
      </c>
      <c r="W65" s="116" t="str">
        <f>すべて_位置図情報!W109</f>
        <v>鶴見区</v>
      </c>
      <c r="X65" s="116" t="str">
        <f>すべて_位置図情報!X109</f>
        <v>一般施設</v>
      </c>
      <c r="Y65" s="114">
        <f>すべて_位置図情報!Y109</f>
        <v>5</v>
      </c>
      <c r="Z65" s="127">
        <f>すべて_位置図情報!Z109</f>
        <v>0</v>
      </c>
      <c r="AA65" s="128" t="str">
        <f>すべて_位置図情報!AA109</f>
        <v>〇</v>
      </c>
      <c r="AB65" s="126">
        <f>すべて_位置図情報!AB109</f>
        <v>0</v>
      </c>
      <c r="AC65" s="128" t="str">
        <f>すべて_位置図情報!AC109</f>
        <v>〇</v>
      </c>
      <c r="AD65" s="128" t="str">
        <f>すべて_位置図情報!AD109</f>
        <v>〇</v>
      </c>
      <c r="AE65" s="19" t="str">
        <f>すべて_位置図情報!AF109</f>
        <v>〇</v>
      </c>
      <c r="AF65" s="19">
        <f>すべて_位置図情報!AG109</f>
        <v>0</v>
      </c>
      <c r="AG65" s="19">
        <f>すべて_位置図情報!AH109</f>
        <v>0</v>
      </c>
      <c r="AH65" s="19">
        <f>すべて_位置図情報!AI109</f>
        <v>0</v>
      </c>
      <c r="AI65" s="19">
        <f>すべて_位置図情報!AJ109</f>
        <v>0</v>
      </c>
      <c r="AJ65" s="19">
        <f>すべて_位置図情報!AK109</f>
        <v>0</v>
      </c>
      <c r="AK65" s="19" t="e">
        <f>すべて_位置図情報!#REF!</f>
        <v>#REF!</v>
      </c>
      <c r="AL65" s="3"/>
      <c r="AM65" s="3"/>
      <c r="AN65" s="3"/>
      <c r="AO65" s="3"/>
      <c r="AP65" s="3"/>
      <c r="AQ65" s="3"/>
      <c r="AR65" s="3"/>
      <c r="AS65" s="3"/>
      <c r="AT65" s="3"/>
      <c r="AU65" s="3"/>
      <c r="AV65" s="3"/>
      <c r="AW65" s="3"/>
      <c r="AX65" s="3"/>
      <c r="AY65" s="3"/>
      <c r="AZ65" s="3"/>
      <c r="BA65" s="3"/>
      <c r="BB65" s="3"/>
    </row>
    <row r="66" spans="1:54" s="75" customFormat="1">
      <c r="A66" s="262">
        <v>104</v>
      </c>
      <c r="B66" s="7" t="str">
        <f>すべて_位置図情報!B110</f>
        <v>教育・文化・スポーツ施設</v>
      </c>
      <c r="C66" s="7" t="str">
        <f>すべて_位置図情報!C110</f>
        <v>会館・ホール</v>
      </c>
      <c r="D66" s="7" t="str">
        <f>すべて_位置図情報!D110</f>
        <v>その他会館・ホール</v>
      </c>
      <c r="E66" s="7" t="str">
        <f>すべて_位置図情報!E110</f>
        <v>その他会館・ホール</v>
      </c>
      <c r="F66" s="74">
        <f>すべて_位置図情報!F110</f>
        <v>7</v>
      </c>
      <c r="G66" s="13" t="str" ph="1">
        <f>すべて_位置図情報!G110</f>
        <v>住之江総合会館さざんか会館</v>
      </c>
      <c r="H66" s="126" t="str">
        <f>すべて_位置図情報!H110</f>
        <v>大阪市住之江区北加賀屋5-3-47</v>
      </c>
      <c r="I66" s="81">
        <f>すべて_位置図情報!I110</f>
        <v>1109.2</v>
      </c>
      <c r="J66" s="80" t="str">
        <f>すべて_位置図情報!J110</f>
        <v>B</v>
      </c>
      <c r="K66" s="78">
        <f>すべて_位置図情報!K110</f>
        <v>0</v>
      </c>
      <c r="L66" s="79">
        <f>すべて_位置図情報!L110</f>
        <v>1989</v>
      </c>
      <c r="M66" s="79" t="str">
        <f>すべて_位置図情報!M110</f>
        <v>b</v>
      </c>
      <c r="N66" s="79" t="str">
        <f>すべて_位置図情報!N110</f>
        <v>b</v>
      </c>
      <c r="O66" s="79" t="str">
        <f>すべて_位置図情報!O110</f>
        <v/>
      </c>
      <c r="P66" s="79" t="str">
        <f>すべて_位置図情報!P110</f>
        <v>E</v>
      </c>
      <c r="Q66" s="79" t="str">
        <f>すべて_位置図情報!Q110</f>
        <v>有</v>
      </c>
      <c r="R66" s="79" t="str">
        <f>すべて_位置図情報!R110</f>
        <v>有償貸付</v>
      </c>
      <c r="S66" s="126" t="str">
        <f>すべて_位置図情報!S110</f>
        <v>環境局</v>
      </c>
      <c r="T66" s="124" t="str">
        <f>すべて_位置図情報!T110</f>
        <v>総務部</v>
      </c>
      <c r="U66" s="126" t="str">
        <f>すべて_位置図情報!U110</f>
        <v>施設管理課</v>
      </c>
      <c r="V66" s="126" t="str">
        <f>すべて_位置図情報!V110</f>
        <v>施設管理ｸﾞﾙｰﾌﾟ</v>
      </c>
      <c r="W66" s="116" t="str">
        <f>すべて_位置図情報!W110</f>
        <v>住之江区</v>
      </c>
      <c r="X66" s="116" t="str">
        <f>すべて_位置図情報!X110</f>
        <v>一般施設</v>
      </c>
      <c r="Y66" s="114">
        <f>すべて_位置図情報!Y110</f>
        <v>5</v>
      </c>
      <c r="Z66" s="127">
        <f>すべて_位置図情報!Z110</f>
        <v>0</v>
      </c>
      <c r="AA66" s="128" t="str">
        <f>すべて_位置図情報!AA110</f>
        <v>〇</v>
      </c>
      <c r="AB66" s="126">
        <f>すべて_位置図情報!AB110</f>
        <v>0</v>
      </c>
      <c r="AC66" s="128" t="str">
        <f>すべて_位置図情報!AC110</f>
        <v>〇</v>
      </c>
      <c r="AD66" s="128" t="str">
        <f>すべて_位置図情報!AD110</f>
        <v>〇</v>
      </c>
      <c r="AE66" s="19" t="str">
        <f>すべて_位置図情報!AF110</f>
        <v>〇</v>
      </c>
      <c r="AF66" s="19">
        <f>すべて_位置図情報!AG110</f>
        <v>0</v>
      </c>
      <c r="AG66" s="19">
        <f>すべて_位置図情報!AH110</f>
        <v>0</v>
      </c>
      <c r="AH66" s="19">
        <f>すべて_位置図情報!AI110</f>
        <v>0</v>
      </c>
      <c r="AI66" s="19">
        <f>すべて_位置図情報!AJ110</f>
        <v>0</v>
      </c>
      <c r="AJ66" s="19">
        <f>すべて_位置図情報!AK110</f>
        <v>0</v>
      </c>
      <c r="AK66" s="19" t="e">
        <f>すべて_位置図情報!#REF!</f>
        <v>#REF!</v>
      </c>
      <c r="AL66" s="3"/>
      <c r="AM66" s="3"/>
      <c r="AN66" s="3"/>
      <c r="AO66" s="3"/>
      <c r="AP66" s="3"/>
      <c r="AQ66" s="3"/>
      <c r="AR66" s="3"/>
      <c r="AS66" s="3"/>
      <c r="AT66" s="3"/>
      <c r="AU66" s="3"/>
      <c r="AV66" s="3"/>
      <c r="AW66" s="3"/>
      <c r="AX66" s="3"/>
      <c r="AY66" s="3"/>
      <c r="AZ66" s="3"/>
      <c r="BA66" s="3"/>
      <c r="BB66" s="3"/>
    </row>
    <row r="67" spans="1:54" s="75" customFormat="1">
      <c r="A67" s="262">
        <v>105</v>
      </c>
      <c r="B67" s="45" t="str">
        <f>すべて_位置図情報!B111</f>
        <v>教育・文化・スポーツ施設</v>
      </c>
      <c r="C67" s="45" t="str">
        <f>すべて_位置図情報!C111</f>
        <v>会館・ホール</v>
      </c>
      <c r="D67" s="45" t="str">
        <f>すべて_位置図情報!D111</f>
        <v>その他会館・ホール</v>
      </c>
      <c r="E67" s="45" t="str">
        <f>すべて_位置図情報!E111</f>
        <v>その他会館・ホール</v>
      </c>
      <c r="F67" s="74">
        <f>すべて_位置図情報!F111</f>
        <v>8</v>
      </c>
      <c r="G67" s="13" t="str" ph="1">
        <f>すべて_位置図情報!G111</f>
        <v>社会福祉研修・情報センター（ウェルおおさか）</v>
      </c>
      <c r="H67" s="126" t="str">
        <f>すべて_位置図情報!H111</f>
        <v>大阪市西成区出城2-5-20</v>
      </c>
      <c r="I67" s="81">
        <f>すべて_位置図情報!I111</f>
        <v>4395.63</v>
      </c>
      <c r="J67" s="80" t="str">
        <f>すべて_位置図情報!J111</f>
        <v>C</v>
      </c>
      <c r="K67" s="78">
        <f>すべて_位置図情報!K111</f>
        <v>0</v>
      </c>
      <c r="L67" s="79">
        <f>すべて_位置図情報!L111</f>
        <v>2002</v>
      </c>
      <c r="M67" s="79" t="str">
        <f>すべて_位置図情報!M111</f>
        <v>b</v>
      </c>
      <c r="N67" s="79" t="str">
        <f>すべて_位置図情報!N111</f>
        <v>b</v>
      </c>
      <c r="O67" s="79" t="str">
        <f>すべて_位置図情報!O111</f>
        <v/>
      </c>
      <c r="P67" s="79" t="str">
        <f>すべて_位置図情報!P111</f>
        <v>F</v>
      </c>
      <c r="Q67" s="79" t="str">
        <f>すべて_位置図情報!Q111</f>
        <v>有</v>
      </c>
      <c r="R67" s="79" t="str">
        <f>すべて_位置図情報!R111</f>
        <v>指定管理（使用料施設）</v>
      </c>
      <c r="S67" s="126" t="str">
        <f>すべて_位置図情報!S111</f>
        <v>福祉局</v>
      </c>
      <c r="T67" s="124" t="str">
        <f>すべて_位置図情報!T111</f>
        <v>生活福祉部</v>
      </c>
      <c r="U67" s="126" t="str">
        <f>すべて_位置図情報!U111</f>
        <v>地域福祉課</v>
      </c>
      <c r="V67" s="126" t="str">
        <f>すべて_位置図情報!V111</f>
        <v>企画ｸﾞﾙｰﾌﾟ</v>
      </c>
      <c r="W67" s="116" t="str">
        <f>すべて_位置図情報!W111</f>
        <v>西成区</v>
      </c>
      <c r="X67" s="116" t="str">
        <f>すべて_位置図情報!X111</f>
        <v>一般施設</v>
      </c>
      <c r="Y67" s="114">
        <f>すべて_位置図情報!Y111</f>
        <v>3</v>
      </c>
      <c r="Z67" s="127">
        <f>すべて_位置図情報!Z111</f>
        <v>0</v>
      </c>
      <c r="AA67" s="128" t="str">
        <f>すべて_位置図情報!AA111</f>
        <v>〇</v>
      </c>
      <c r="AB67" s="126">
        <f>すべて_位置図情報!AB111</f>
        <v>0</v>
      </c>
      <c r="AC67" s="128" t="str">
        <f>すべて_位置図情報!AC111</f>
        <v>〇</v>
      </c>
      <c r="AD67" s="128" t="str">
        <f>すべて_位置図情報!AD111</f>
        <v>〇</v>
      </c>
      <c r="AE67" s="19" t="str">
        <f>すべて_位置図情報!AF111</f>
        <v>〇</v>
      </c>
      <c r="AF67" s="19">
        <f>すべて_位置図情報!AG111</f>
        <v>0</v>
      </c>
      <c r="AG67" s="19">
        <f>すべて_位置図情報!AH111</f>
        <v>0</v>
      </c>
      <c r="AH67" s="19">
        <f>すべて_位置図情報!AI111</f>
        <v>0</v>
      </c>
      <c r="AI67" s="19">
        <f>すべて_位置図情報!AJ111</f>
        <v>0</v>
      </c>
      <c r="AJ67" s="19">
        <f>すべて_位置図情報!AK111</f>
        <v>0</v>
      </c>
      <c r="AK67" s="19" t="e">
        <f>すべて_位置図情報!#REF!</f>
        <v>#REF!</v>
      </c>
      <c r="AL67" s="3"/>
      <c r="AM67" s="3"/>
      <c r="AN67" s="3"/>
      <c r="AO67" s="3"/>
      <c r="AP67" s="3"/>
      <c r="AQ67" s="3"/>
      <c r="AR67" s="3"/>
      <c r="AS67" s="3"/>
      <c r="AT67" s="3"/>
      <c r="AU67" s="3"/>
      <c r="AV67" s="3"/>
      <c r="AW67" s="3"/>
      <c r="AX67" s="3"/>
      <c r="AY67" s="3"/>
      <c r="AZ67" s="3"/>
      <c r="BA67" s="3"/>
      <c r="BB67" s="3"/>
    </row>
    <row r="69" spans="1:54"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54"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2" spans="1:54"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54"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54"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54"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54"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54"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54"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54"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54"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5" spans="7:7" ht="18">
      <c r="G385" s="75"/>
    </row>
    <row r="387" spans="7:7" ht="18">
      <c r="G387" s="75"/>
    </row>
    <row r="388" spans="7:7" ht="18">
      <c r="G388" s="75"/>
    </row>
    <row r="389" spans="7:7" ht="18">
      <c r="G389" s="75"/>
    </row>
    <row r="390" spans="7:7" ht="18">
      <c r="G390" s="75"/>
    </row>
    <row r="391" spans="7:7" ht="18">
      <c r="G391" s="75"/>
    </row>
    <row r="392" spans="7:7" ht="18">
      <c r="G392" s="75"/>
    </row>
    <row r="393" spans="7:7" ht="18">
      <c r="G393" s="75"/>
    </row>
    <row r="394" spans="7:7" ht="18">
      <c r="G394" s="75"/>
    </row>
    <row r="395" spans="7:7" ht="18">
      <c r="G395" s="75"/>
    </row>
    <row r="396" spans="7:7" ht="18">
      <c r="G396" s="75"/>
    </row>
    <row r="397" spans="7:7" ht="18">
      <c r="G397" s="75"/>
    </row>
    <row r="398" spans="7:7" ht="18">
      <c r="G398" s="75"/>
    </row>
    <row r="399" spans="7:7" ht="18">
      <c r="G399" s="75"/>
    </row>
    <row r="400" spans="7:7" ht="18">
      <c r="G400" s="75"/>
    </row>
    <row r="401" spans="7:7" ht="18">
      <c r="G401" s="75"/>
    </row>
    <row r="402" spans="7:7" ht="18">
      <c r="G402" s="75"/>
    </row>
    <row r="403" spans="7:7" ht="18">
      <c r="G403" s="75"/>
    </row>
    <row r="404" spans="7:7" ht="18">
      <c r="G404" s="75"/>
    </row>
    <row r="405" spans="7:7" ht="18">
      <c r="G405" s="75"/>
    </row>
    <row r="406" spans="7:7" ht="18">
      <c r="G406" s="75"/>
    </row>
    <row r="407" spans="7:7" ht="18">
      <c r="G407" s="75"/>
    </row>
    <row r="408" spans="7:7" ht="18">
      <c r="G408" s="75"/>
    </row>
    <row r="409" spans="7:7" ht="18">
      <c r="G409" s="75"/>
    </row>
    <row r="410" spans="7:7" ht="18">
      <c r="G410" s="75"/>
    </row>
    <row r="411" spans="7:7" ht="18">
      <c r="G411" s="75"/>
    </row>
    <row r="412" spans="7:7" ht="18">
      <c r="G412" s="75"/>
    </row>
    <row r="413" spans="7:7" ht="18">
      <c r="G413" s="75"/>
    </row>
    <row r="414" spans="7:7" ht="18">
      <c r="G414" s="75"/>
    </row>
    <row r="415" spans="7:7" ht="18">
      <c r="G415" s="75"/>
    </row>
    <row r="416" spans="7:7" ht="18">
      <c r="G416" s="75"/>
    </row>
    <row r="417" spans="7:7" ht="18">
      <c r="G417" s="75"/>
    </row>
    <row r="418" spans="7:7" ht="18">
      <c r="G418" s="75"/>
    </row>
    <row r="419" spans="7:7" ht="18">
      <c r="G419" s="75"/>
    </row>
    <row r="420" spans="7:7" ht="18">
      <c r="G420" s="75"/>
    </row>
    <row r="421" spans="7:7" ht="18">
      <c r="G421" s="75"/>
    </row>
    <row r="422" spans="7:7" ht="18">
      <c r="G422" s="75"/>
    </row>
    <row r="423" spans="7:7" ht="18">
      <c r="G423" s="75"/>
    </row>
    <row r="424" spans="7:7" ht="18">
      <c r="G424"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1" spans="7:7" ht="18">
      <c r="G1601" s="75"/>
    </row>
    <row r="1602" spans="7:7" ht="18">
      <c r="G1602"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2" spans="7:7" ht="18">
      <c r="G1622" s="75"/>
    </row>
    <row r="1623" spans="7:7" ht="18">
      <c r="G1623" s="75"/>
    </row>
    <row r="1624" spans="7:7" ht="18">
      <c r="G1624" s="75"/>
    </row>
    <row r="1627" spans="7:7" ht="18">
      <c r="G1627" s="75"/>
    </row>
    <row r="1628" spans="7:7" ht="18">
      <c r="G1628"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2" spans="7:7" ht="18">
      <c r="G1642" s="75"/>
    </row>
    <row r="1643" spans="7:7" ht="18">
      <c r="G1643"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8" spans="7:7" ht="18">
      <c r="G1658" s="75"/>
    </row>
    <row r="1659" spans="7:7" ht="18">
      <c r="G1659"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6" spans="7:7" ht="18">
      <c r="G1686" s="75"/>
    </row>
    <row r="1687" spans="7:7" ht="18">
      <c r="G1687" s="75"/>
    </row>
    <row r="1688" spans="7:7" ht="18">
      <c r="G1688" s="75"/>
    </row>
    <row r="1690" spans="7:7" ht="18">
      <c r="G1690" s="75"/>
    </row>
    <row r="1691" spans="7:7" ht="18">
      <c r="G1691" s="75"/>
    </row>
    <row r="1692" spans="7:7" ht="18">
      <c r="G1692" s="75"/>
    </row>
    <row r="1693" spans="7:7" ht="18">
      <c r="G1693" s="75"/>
    </row>
    <row r="1695" spans="7:7" ht="18">
      <c r="G1695" s="75"/>
    </row>
    <row r="1696" spans="7:7" ht="18">
      <c r="G1696" s="75"/>
    </row>
    <row r="1697" spans="7:7" ht="18">
      <c r="G1697" s="75"/>
    </row>
    <row r="1698" spans="7:7" ht="18">
      <c r="G1698" s="75"/>
    </row>
    <row r="1700" spans="7:7" ht="18">
      <c r="G1700"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8" spans="7:7" ht="18">
      <c r="G1718" s="75"/>
    </row>
    <row r="1719" spans="7:7" ht="18">
      <c r="G1719" s="75"/>
    </row>
    <row r="1720" spans="7:7" ht="18">
      <c r="G1720" s="75"/>
    </row>
    <row r="1722" spans="7:7" ht="18">
      <c r="G1722" s="75"/>
    </row>
    <row r="1723" spans="7:7" ht="18">
      <c r="G1723" s="75"/>
    </row>
    <row r="1724" spans="7:7" ht="18">
      <c r="G1724" s="75"/>
    </row>
    <row r="1725" spans="7:7" ht="18">
      <c r="G1725" s="75"/>
    </row>
    <row r="1727" spans="7:7" ht="18">
      <c r="G1727" s="75"/>
    </row>
    <row r="1728" spans="7:7" ht="18">
      <c r="G1728" s="75"/>
    </row>
    <row r="1729" spans="7:7" ht="18">
      <c r="G1729" s="75"/>
    </row>
    <row r="1730" spans="7:7" ht="18">
      <c r="G1730" s="75"/>
    </row>
    <row r="1732" spans="7:7" ht="18">
      <c r="G1732" s="75"/>
    </row>
    <row r="1733" spans="7:7" ht="18">
      <c r="G1733"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3" spans="7:7" ht="18">
      <c r="G1743" s="75"/>
    </row>
    <row r="1744" spans="7:7" ht="18">
      <c r="G1744" s="75"/>
    </row>
    <row r="1745" spans="7:7" ht="18">
      <c r="G1745" s="75"/>
    </row>
    <row r="1746" spans="7:7" ht="18">
      <c r="G1746" s="75"/>
    </row>
    <row r="1752" spans="7:7" ht="18">
      <c r="G1752" s="75"/>
    </row>
    <row r="1759" spans="7:7" ht="18">
      <c r="G1759" s="75"/>
    </row>
    <row r="1760" spans="7:7" ht="18">
      <c r="G1760" s="75"/>
    </row>
    <row r="1761" spans="7:7" ht="18">
      <c r="G1761" s="75"/>
    </row>
    <row r="1762" spans="7:7" ht="18">
      <c r="G1762" s="75"/>
    </row>
    <row r="1765" spans="7:7" ht="18">
      <c r="G1765" s="75"/>
    </row>
    <row r="1772" spans="7:7" ht="18">
      <c r="G1772" s="75"/>
    </row>
    <row r="1773" spans="7:7" ht="18">
      <c r="G1773" s="75"/>
    </row>
    <row r="1775" spans="7:7" ht="18">
      <c r="G1775" s="75"/>
    </row>
    <row r="1776" spans="7:7" ht="18">
      <c r="G1776" s="75"/>
    </row>
    <row r="1777" spans="7:7" ht="18">
      <c r="G1777" s="75"/>
    </row>
    <row r="1778" spans="7:7" ht="18">
      <c r="G1778" s="75"/>
    </row>
    <row r="1784" spans="7:7" ht="18">
      <c r="G1784" s="75"/>
    </row>
    <row r="1791" spans="7:7" ht="18">
      <c r="G1791" s="75"/>
    </row>
    <row r="1792" spans="7:7" ht="18">
      <c r="G1792" s="75"/>
    </row>
    <row r="1793" spans="7:7" ht="18">
      <c r="G1793" s="75"/>
    </row>
    <row r="1794" spans="7:7" ht="18">
      <c r="G1794" s="75"/>
    </row>
    <row r="1797" spans="7:7" ht="18">
      <c r="G1797" s="75"/>
    </row>
    <row r="1804" spans="7:7" ht="18">
      <c r="G1804" s="75"/>
    </row>
    <row r="1806" spans="7:7" ht="18">
      <c r="G1806" s="75"/>
    </row>
    <row r="1807" spans="7:7" ht="18">
      <c r="G1807" s="75"/>
    </row>
    <row r="1808" spans="7:7" ht="18">
      <c r="G1808" s="75"/>
    </row>
    <row r="1809" spans="7:7" ht="18">
      <c r="G1809" s="75"/>
    </row>
    <row r="1810" spans="7:7" ht="18">
      <c r="G1810" s="75"/>
    </row>
    <row r="1816" spans="7:7" ht="18">
      <c r="G1816"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8" spans="7:7" ht="18">
      <c r="G1828" s="75"/>
    </row>
    <row r="1829" spans="7:7" ht="18">
      <c r="G1829" s="75"/>
    </row>
    <row r="1830" spans="7:7" ht="18">
      <c r="G1830" s="75"/>
    </row>
    <row r="1831" spans="7:7" ht="18">
      <c r="G1831" s="75"/>
    </row>
    <row r="1833" spans="7:7" ht="18">
      <c r="G1833" s="75"/>
    </row>
    <row r="1834" spans="7:7" ht="18">
      <c r="G1834"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4" spans="7:7" ht="18">
      <c r="G1844" s="75"/>
    </row>
    <row r="1845" spans="7:7" ht="18">
      <c r="G1845" s="75"/>
    </row>
    <row r="1846" spans="7:7" ht="18">
      <c r="G1846" s="75"/>
    </row>
    <row r="1847" spans="7:7" ht="18">
      <c r="G1847" s="75"/>
    </row>
    <row r="1853" spans="7:7" ht="18">
      <c r="G1853" s="75"/>
    </row>
    <row r="1860" spans="7:7" ht="18">
      <c r="G1860" s="75"/>
    </row>
    <row r="1861" spans="7:7" ht="18">
      <c r="G1861" s="75"/>
    </row>
    <row r="1862" spans="7:7" ht="18">
      <c r="G1862" s="75"/>
    </row>
    <row r="1863" spans="7:7" ht="18">
      <c r="G1863" s="75"/>
    </row>
    <row r="1866" spans="7:7" ht="18">
      <c r="G1866" s="75"/>
    </row>
    <row r="1873" spans="7:7" ht="18">
      <c r="G1873" s="75"/>
    </row>
    <row r="1874" spans="7:7" ht="18">
      <c r="G1874" s="75"/>
    </row>
    <row r="1876" spans="7:7" ht="18">
      <c r="G1876" s="75"/>
    </row>
    <row r="1877" spans="7:7" ht="18">
      <c r="G1877" s="75"/>
    </row>
    <row r="1878" spans="7:7" ht="18">
      <c r="G1878" s="75"/>
    </row>
    <row r="1879" spans="7:7" ht="18">
      <c r="G1879" s="75"/>
    </row>
    <row r="1885" spans="7:7" ht="18">
      <c r="G1885" s="75"/>
    </row>
    <row r="1892" spans="7:7" ht="18">
      <c r="G1892" s="75"/>
    </row>
    <row r="1893" spans="7:7" ht="18">
      <c r="G1893" s="75"/>
    </row>
    <row r="1894" spans="7:7" ht="18">
      <c r="G1894" s="75"/>
    </row>
    <row r="1895" spans="7:7" ht="18">
      <c r="G1895" s="75"/>
    </row>
    <row r="1898" spans="7:7" ht="18">
      <c r="G1898" s="75"/>
    </row>
    <row r="1905" spans="7:7" ht="18">
      <c r="G1905" s="75"/>
    </row>
    <row r="1907" spans="7:7" ht="18">
      <c r="G1907" s="75"/>
    </row>
    <row r="1908" spans="7:7" ht="18">
      <c r="G1908" s="75"/>
    </row>
    <row r="1909" spans="7:7" ht="18">
      <c r="G1909" s="75"/>
    </row>
    <row r="1910" spans="7:7" ht="18">
      <c r="G1910" s="75"/>
    </row>
    <row r="1911" spans="7:7" ht="18">
      <c r="G1911" s="75"/>
    </row>
    <row r="1917" spans="7:7" ht="18">
      <c r="G1917" s="75"/>
    </row>
    <row r="1919" spans="7:7" ht="18">
      <c r="G1919" s="75"/>
    </row>
    <row r="1920" spans="7:7" ht="18">
      <c r="G1920" s="75"/>
    </row>
    <row r="1921" spans="7:7" ht="18">
      <c r="G1921" s="75"/>
    </row>
    <row r="1922" spans="7:7" ht="18">
      <c r="G1922" s="75"/>
    </row>
    <row r="1923" spans="7:7" ht="18">
      <c r="G1923" s="75"/>
    </row>
    <row r="1924" spans="7:7" ht="18">
      <c r="G1924" s="75"/>
    </row>
    <row r="1925" spans="7:7" ht="18">
      <c r="G1925"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8" spans="7:7" ht="18">
      <c r="G1958"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6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67">
    <cfRule type="cellIs" dxfId="2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955F6-7960-4472-B0D3-65C8FAFE583E}">
  <sheetPr>
    <tabColor rgb="FFFFCCFF"/>
    <pageSetUpPr fitToPage="1"/>
  </sheetPr>
  <dimension ref="A1:AK2016"/>
  <sheetViews>
    <sheetView view="pageBreakPreview" zoomScale="50" zoomScaleNormal="40" zoomScaleSheetLayoutView="50" workbookViewId="0">
      <pane xSplit="7" ySplit="5" topLeftCell="H57" activePane="bottomRight" state="frozen"/>
      <selection activeCell="E27" sqref="E27"/>
      <selection pane="topRight" activeCell="E27" sqref="E27"/>
      <selection pane="bottomLeft" activeCell="E27" sqref="E27"/>
      <selection pane="bottomRight" activeCell="A70" sqref="A70"/>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『教育・文化・スポーツ施設／スポーツ施設』一般施設・賃借施設の一覧（令和７年４月１日時点）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106</v>
      </c>
      <c r="B6" s="113" t="str">
        <f>すべて_位置図情報!B112</f>
        <v>教育・文化・スポーツ施設</v>
      </c>
      <c r="C6" s="44" t="str">
        <f>すべて_位置図情報!C112</f>
        <v>スポーツ施設</v>
      </c>
      <c r="D6" s="44" t="str">
        <f>すべて_位置図情報!D112</f>
        <v>体育館</v>
      </c>
      <c r="E6" s="44" t="str">
        <f>すべて_位置図情報!E112</f>
        <v>体育館</v>
      </c>
      <c r="F6" s="74">
        <f>すべて_位置図情報!F112</f>
        <v>1</v>
      </c>
      <c r="G6" s="13" t="str" ph="1">
        <f>すべて_位置図情報!G112</f>
        <v>中央体育館</v>
      </c>
      <c r="H6" s="126" t="str">
        <f>すべて_位置図情報!H112</f>
        <v>大阪市港区田中3-1-40</v>
      </c>
      <c r="I6" s="81">
        <f>すべて_位置図情報!I112</f>
        <v>38425</v>
      </c>
      <c r="J6" s="80" t="str">
        <f>すべて_位置図情報!J112</f>
        <v>C</v>
      </c>
      <c r="K6" s="78">
        <f>すべて_位置図情報!K112</f>
        <v>0</v>
      </c>
      <c r="L6" s="79">
        <f>すべて_位置図情報!L112</f>
        <v>1996</v>
      </c>
      <c r="M6" s="79" t="str">
        <f>すべて_位置図情報!M112</f>
        <v>b</v>
      </c>
      <c r="N6" s="79" t="str">
        <f>すべて_位置図情報!N112</f>
        <v>b</v>
      </c>
      <c r="O6" s="79" t="str">
        <f>すべて_位置図情報!O112</f>
        <v/>
      </c>
      <c r="P6" s="79" t="str">
        <f>すべて_位置図情報!P112</f>
        <v>F</v>
      </c>
      <c r="Q6" s="79" t="str">
        <f>すべて_位置図情報!Q112</f>
        <v>無</v>
      </c>
      <c r="R6" s="79" t="str">
        <f>すべて_位置図情報!R112</f>
        <v>指定管理（利用料金施設）</v>
      </c>
      <c r="S6" s="126" t="str">
        <f>すべて_位置図情報!S112</f>
        <v>経済戦略局</v>
      </c>
      <c r="T6" s="126" t="str">
        <f>すべて_位置図情報!T112</f>
        <v>ｽﾎﾟｰﾂ部</v>
      </c>
      <c r="U6" s="126" t="str">
        <f>すべて_位置図情報!U112</f>
        <v>ｽﾎﾟｰﾂ課</v>
      </c>
      <c r="V6" s="126" t="str">
        <f>すべて_位置図情報!V112</f>
        <v>ｽﾎﾟｰﾂ施設担当</v>
      </c>
      <c r="W6" s="116" t="str">
        <f>すべて_位置図情報!W112</f>
        <v>港区</v>
      </c>
      <c r="X6" s="116" t="str">
        <f>すべて_位置図情報!X112</f>
        <v>一般施設</v>
      </c>
      <c r="Y6" s="114">
        <f>すべて_位置図情報!Y112</f>
        <v>5</v>
      </c>
      <c r="Z6" s="127">
        <f>すべて_位置図情報!Z112</f>
        <v>0</v>
      </c>
      <c r="AA6" s="128" t="str">
        <f>すべて_位置図情報!AA112</f>
        <v>〇</v>
      </c>
      <c r="AB6" s="126">
        <f>すべて_位置図情報!AB112</f>
        <v>0</v>
      </c>
      <c r="AC6" s="128" t="str">
        <f>すべて_位置図情報!AC112</f>
        <v>〇</v>
      </c>
      <c r="AD6" s="128" t="str">
        <f>すべて_位置図情報!AD112</f>
        <v>〇</v>
      </c>
      <c r="AE6" s="19" t="str">
        <f>すべて_位置図情報!AF112</f>
        <v>〇</v>
      </c>
      <c r="AF6" s="19">
        <f>すべて_位置図情報!AG112</f>
        <v>0</v>
      </c>
      <c r="AG6" s="19">
        <f>すべて_位置図情報!AH112</f>
        <v>0</v>
      </c>
      <c r="AH6" s="19">
        <f>すべて_位置図情報!AI112</f>
        <v>0</v>
      </c>
      <c r="AI6" s="19">
        <f>すべて_位置図情報!AJ112</f>
        <v>0</v>
      </c>
      <c r="AJ6" s="19">
        <f>すべて_位置図情報!AK112</f>
        <v>0</v>
      </c>
      <c r="AK6" s="19" t="e">
        <f>すべて_位置図情報!#REF!</f>
        <v>#REF!</v>
      </c>
    </row>
    <row r="7" spans="1:37">
      <c r="A7" s="262">
        <v>107</v>
      </c>
      <c r="B7" s="7" t="str">
        <f>すべて_位置図情報!B113</f>
        <v>教育・文化・スポーツ施設</v>
      </c>
      <c r="C7" s="7" t="str">
        <f>すべて_位置図情報!C113</f>
        <v>スポーツ施設</v>
      </c>
      <c r="D7" s="7" t="str">
        <f>すべて_位置図情報!D113</f>
        <v>体育館</v>
      </c>
      <c r="E7" s="7" t="str">
        <f>すべて_位置図情報!E113</f>
        <v>体育館</v>
      </c>
      <c r="F7" s="74">
        <f>すべて_位置図情報!F113</f>
        <v>2</v>
      </c>
      <c r="G7" s="13" t="str" ph="1">
        <f>すべて_位置図情報!G113</f>
        <v>千島体育館</v>
      </c>
      <c r="H7" s="126" t="str">
        <f>すべて_位置図情報!H113</f>
        <v>大阪市大正区千島2-7-93</v>
      </c>
      <c r="I7" s="81">
        <f>すべて_位置図情報!I113</f>
        <v>4068.86</v>
      </c>
      <c r="J7" s="80" t="str">
        <f>すべて_位置図情報!J113</f>
        <v>C</v>
      </c>
      <c r="K7" s="78">
        <f>すべて_位置図情報!K113</f>
        <v>0</v>
      </c>
      <c r="L7" s="79">
        <f>すべて_位置図情報!L113</f>
        <v>1974</v>
      </c>
      <c r="M7" s="79" t="str">
        <f>すべて_位置図情報!M113</f>
        <v>d</v>
      </c>
      <c r="N7" s="79" t="str">
        <f>すべて_位置図情報!N113</f>
        <v>d</v>
      </c>
      <c r="O7" s="79" t="str">
        <f>すべて_位置図情報!O113</f>
        <v/>
      </c>
      <c r="P7" s="79" t="str">
        <f>すべて_位置図情報!P113</f>
        <v>L</v>
      </c>
      <c r="Q7" s="79" t="str">
        <f>すべて_位置図情報!Q113</f>
        <v>無</v>
      </c>
      <c r="R7" s="79" t="str">
        <f>すべて_位置図情報!R113</f>
        <v>指定管理（利用料金施設）</v>
      </c>
      <c r="S7" s="126" t="str">
        <f>すべて_位置図情報!S113</f>
        <v>経済戦略局</v>
      </c>
      <c r="T7" s="126" t="str">
        <f>すべて_位置図情報!T113</f>
        <v>ｽﾎﾟｰﾂ部</v>
      </c>
      <c r="U7" s="126" t="str">
        <f>すべて_位置図情報!U113</f>
        <v>ｽﾎﾟｰﾂ課</v>
      </c>
      <c r="V7" s="126" t="str">
        <f>すべて_位置図情報!V113</f>
        <v>ｽﾎﾟｰﾂ施設担当</v>
      </c>
      <c r="W7" s="116" t="str">
        <f>すべて_位置図情報!W113</f>
        <v>大正区</v>
      </c>
      <c r="X7" s="116" t="str">
        <f>すべて_位置図情報!X113</f>
        <v>一般施設</v>
      </c>
      <c r="Y7" s="114">
        <f>すべて_位置図情報!Y113</f>
        <v>5</v>
      </c>
      <c r="Z7" s="127">
        <f>すべて_位置図情報!Z113</f>
        <v>0</v>
      </c>
      <c r="AA7" s="128" t="str">
        <f>すべて_位置図情報!AA113</f>
        <v>〇</v>
      </c>
      <c r="AB7" s="126">
        <f>すべて_位置図情報!AB113</f>
        <v>0</v>
      </c>
      <c r="AC7" s="128" t="str">
        <f>すべて_位置図情報!AC113</f>
        <v>〇</v>
      </c>
      <c r="AD7" s="128" t="str">
        <f>すべて_位置図情報!AD113</f>
        <v>〇</v>
      </c>
      <c r="AE7" s="19" t="str">
        <f>すべて_位置図情報!AF113</f>
        <v>〇</v>
      </c>
      <c r="AF7" s="19">
        <f>すべて_位置図情報!AG113</f>
        <v>0</v>
      </c>
      <c r="AG7" s="19">
        <f>すべて_位置図情報!AH113</f>
        <v>0</v>
      </c>
      <c r="AH7" s="19">
        <f>すべて_位置図情報!AI113</f>
        <v>0</v>
      </c>
      <c r="AI7" s="19">
        <f>すべて_位置図情報!AJ113</f>
        <v>0</v>
      </c>
      <c r="AJ7" s="19">
        <f>すべて_位置図情報!AK113</f>
        <v>0</v>
      </c>
      <c r="AK7" s="19" t="e">
        <f>すべて_位置図情報!#REF!</f>
        <v>#REF!</v>
      </c>
    </row>
    <row r="8" spans="1:37">
      <c r="A8" s="262">
        <v>108</v>
      </c>
      <c r="B8" s="7" t="str">
        <f>すべて_位置図情報!B114</f>
        <v>教育・文化・スポーツ施設</v>
      </c>
      <c r="C8" s="7" t="str">
        <f>すべて_位置図情報!C114</f>
        <v>スポーツ施設</v>
      </c>
      <c r="D8" s="7" t="str">
        <f>すべて_位置図情報!D114</f>
        <v>体育館</v>
      </c>
      <c r="E8" s="7" t="str">
        <f>すべて_位置図情報!E114</f>
        <v>体育館</v>
      </c>
      <c r="F8" s="74">
        <f>すべて_位置図情報!F114</f>
        <v>3</v>
      </c>
      <c r="G8" s="13" t="str" ph="1">
        <f>すべて_位置図情報!G114</f>
        <v>東淀川体育館</v>
      </c>
      <c r="H8" s="126" t="str">
        <f>すべて_位置図情報!H114</f>
        <v>大阪市東淀川区東中島4-4-4</v>
      </c>
      <c r="I8" s="81">
        <f>すべて_位置図情報!I114</f>
        <v>3093.38</v>
      </c>
      <c r="J8" s="80" t="str">
        <f>すべて_位置図情報!J114</f>
        <v>C</v>
      </c>
      <c r="K8" s="78">
        <f>すべて_位置図情報!K114</f>
        <v>0</v>
      </c>
      <c r="L8" s="79">
        <f>すべて_位置図情報!L114</f>
        <v>1968</v>
      </c>
      <c r="M8" s="79" t="str">
        <f>すべて_位置図情報!M114</f>
        <v>d</v>
      </c>
      <c r="N8" s="79" t="str">
        <f>すべて_位置図情報!N114</f>
        <v>d</v>
      </c>
      <c r="O8" s="79" t="str">
        <f>すべて_位置図情報!O114</f>
        <v/>
      </c>
      <c r="P8" s="79" t="str">
        <f>すべて_位置図情報!P114</f>
        <v>L</v>
      </c>
      <c r="Q8" s="79" t="str">
        <f>すべて_位置図情報!Q114</f>
        <v>有</v>
      </c>
      <c r="R8" s="79" t="str">
        <f>すべて_位置図情報!R114</f>
        <v>指定管理（利用料金施設）</v>
      </c>
      <c r="S8" s="126" t="str">
        <f>すべて_位置図情報!S114</f>
        <v>経済戦略局</v>
      </c>
      <c r="T8" s="126" t="str">
        <f>すべて_位置図情報!T114</f>
        <v>ｽﾎﾟｰﾂ部</v>
      </c>
      <c r="U8" s="126" t="str">
        <f>すべて_位置図情報!U114</f>
        <v>ｽﾎﾟｰﾂ課</v>
      </c>
      <c r="V8" s="126" t="str">
        <f>すべて_位置図情報!V114</f>
        <v>ｽﾎﾟｰﾂ施設担当</v>
      </c>
      <c r="W8" s="116" t="str">
        <f>すべて_位置図情報!W114</f>
        <v>東淀川区</v>
      </c>
      <c r="X8" s="116" t="str">
        <f>すべて_位置図情報!X114</f>
        <v>一般施設</v>
      </c>
      <c r="Y8" s="114">
        <f>すべて_位置図情報!Y114</f>
        <v>7</v>
      </c>
      <c r="Z8" s="127">
        <f>すべて_位置図情報!Z114</f>
        <v>0</v>
      </c>
      <c r="AA8" s="128" t="str">
        <f>すべて_位置図情報!AA114</f>
        <v>〇</v>
      </c>
      <c r="AB8" s="126">
        <f>すべて_位置図情報!AB114</f>
        <v>0</v>
      </c>
      <c r="AC8" s="128" t="str">
        <f>すべて_位置図情報!AC114</f>
        <v>〇</v>
      </c>
      <c r="AD8" s="128" t="str">
        <f>すべて_位置図情報!AD114</f>
        <v>〇</v>
      </c>
      <c r="AE8" s="19" t="str">
        <f>すべて_位置図情報!AF114</f>
        <v>〇</v>
      </c>
      <c r="AF8" s="19">
        <f>すべて_位置図情報!AG114</f>
        <v>0</v>
      </c>
      <c r="AG8" s="19">
        <f>すべて_位置図情報!AH114</f>
        <v>0</v>
      </c>
      <c r="AH8" s="19">
        <f>すべて_位置図情報!AI114</f>
        <v>0</v>
      </c>
      <c r="AI8" s="19">
        <f>すべて_位置図情報!AJ114</f>
        <v>0</v>
      </c>
      <c r="AJ8" s="19">
        <f>すべて_位置図情報!AK114</f>
        <v>0</v>
      </c>
      <c r="AK8" s="19" t="e">
        <f>すべて_位置図情報!#REF!</f>
        <v>#REF!</v>
      </c>
    </row>
    <row r="9" spans="1:37">
      <c r="A9" s="262">
        <v>109</v>
      </c>
      <c r="B9" s="7" t="str">
        <f>すべて_位置図情報!B115</f>
        <v>教育・文化・スポーツ施設</v>
      </c>
      <c r="C9" s="7" t="str">
        <f>すべて_位置図情報!C115</f>
        <v>スポーツ施設</v>
      </c>
      <c r="D9" s="7" t="str">
        <f>すべて_位置図情報!D115</f>
        <v>体育館</v>
      </c>
      <c r="E9" s="44" t="str">
        <f>すべて_位置図情報!E115</f>
        <v>スポーツセンター</v>
      </c>
      <c r="F9" s="74">
        <f>すべて_位置図情報!F115</f>
        <v>1</v>
      </c>
      <c r="G9" s="13" t="str" ph="1">
        <f>すべて_位置図情報!G115</f>
        <v>北スポーツセンター</v>
      </c>
      <c r="H9" s="126" t="str">
        <f>すべて_位置図情報!H115</f>
        <v>大阪市北区中津3-4-27</v>
      </c>
      <c r="I9" s="81">
        <f>すべて_位置図情報!I115</f>
        <v>2094.44</v>
      </c>
      <c r="J9" s="80" t="str">
        <f>すべて_位置図情報!J115</f>
        <v>C</v>
      </c>
      <c r="K9" s="78">
        <f>すべて_位置図情報!K115</f>
        <v>0</v>
      </c>
      <c r="L9" s="79">
        <f>すべて_位置図情報!L115</f>
        <v>1989</v>
      </c>
      <c r="M9" s="79" t="str">
        <f>すべて_位置図情報!M115</f>
        <v>b</v>
      </c>
      <c r="N9" s="79" t="str">
        <f>すべて_位置図情報!N115</f>
        <v>b</v>
      </c>
      <c r="O9" s="79" t="str">
        <f>すべて_位置図情報!O115</f>
        <v/>
      </c>
      <c r="P9" s="79" t="str">
        <f>すべて_位置図情報!P115</f>
        <v>F</v>
      </c>
      <c r="Q9" s="79" t="str">
        <f>すべて_位置図情報!Q115</f>
        <v>無</v>
      </c>
      <c r="R9" s="79" t="str">
        <f>すべて_位置図情報!R115</f>
        <v>指定管理（利用料金施設）</v>
      </c>
      <c r="S9" s="126" t="str">
        <f>すべて_位置図情報!S115</f>
        <v>経済戦略局</v>
      </c>
      <c r="T9" s="126" t="str">
        <f>すべて_位置図情報!T115</f>
        <v>ｽﾎﾟｰﾂ部</v>
      </c>
      <c r="U9" s="126" t="str">
        <f>すべて_位置図情報!U115</f>
        <v>ｽﾎﾟｰﾂ課</v>
      </c>
      <c r="V9" s="126" t="str">
        <f>すべて_位置図情報!V115</f>
        <v>ｽﾎﾟｰﾂ施設担当</v>
      </c>
      <c r="W9" s="116" t="str">
        <f>すべて_位置図情報!W115</f>
        <v>北区</v>
      </c>
      <c r="X9" s="116" t="str">
        <f>すべて_位置図情報!X115</f>
        <v>一般施設</v>
      </c>
      <c r="Y9" s="114">
        <f>すべて_位置図情報!Y115</f>
        <v>11</v>
      </c>
      <c r="Z9" s="127">
        <f>すべて_位置図情報!Z115</f>
        <v>0</v>
      </c>
      <c r="AA9" s="128" t="str">
        <f>すべて_位置図情報!AA115</f>
        <v>〇</v>
      </c>
      <c r="AB9" s="126">
        <f>すべて_位置図情報!AB115</f>
        <v>0</v>
      </c>
      <c r="AC9" s="128" t="str">
        <f>すべて_位置図情報!AC115</f>
        <v>〇</v>
      </c>
      <c r="AD9" s="128" t="str">
        <f>すべて_位置図情報!AD115</f>
        <v>〇</v>
      </c>
      <c r="AE9" s="19" t="str">
        <f>すべて_位置図情報!AF115</f>
        <v>〇</v>
      </c>
      <c r="AF9" s="19">
        <f>すべて_位置図情報!AG115</f>
        <v>0</v>
      </c>
      <c r="AG9" s="19">
        <f>すべて_位置図情報!AH115</f>
        <v>0</v>
      </c>
      <c r="AH9" s="19">
        <f>すべて_位置図情報!AI115</f>
        <v>0</v>
      </c>
      <c r="AI9" s="19">
        <f>すべて_位置図情報!AJ115</f>
        <v>0</v>
      </c>
      <c r="AJ9" s="19">
        <f>すべて_位置図情報!AK115</f>
        <v>0</v>
      </c>
      <c r="AK9" s="19" t="e">
        <f>すべて_位置図情報!#REF!</f>
        <v>#REF!</v>
      </c>
    </row>
    <row r="10" spans="1:37">
      <c r="A10" s="262">
        <v>110</v>
      </c>
      <c r="B10" s="7" t="str">
        <f>すべて_位置図情報!B116</f>
        <v>教育・文化・スポーツ施設</v>
      </c>
      <c r="C10" s="7" t="str">
        <f>すべて_位置図情報!C116</f>
        <v>スポーツ施設</v>
      </c>
      <c r="D10" s="7" t="str">
        <f>すべて_位置図情報!D116</f>
        <v>体育館</v>
      </c>
      <c r="E10" s="7" t="str">
        <f>すべて_位置図情報!E116</f>
        <v>スポーツセンター</v>
      </c>
      <c r="F10" s="74">
        <f>すべて_位置図情報!F116</f>
        <v>2</v>
      </c>
      <c r="G10" s="13" t="str" ph="1">
        <f>すべて_位置図情報!G116</f>
        <v>都島スポーツセンター</v>
      </c>
      <c r="H10" s="126" t="str">
        <f>すべて_位置図情報!H116</f>
        <v>大阪市都島区中野町5-15-21</v>
      </c>
      <c r="I10" s="81">
        <f>すべて_位置図情報!I116</f>
        <v>2518.48</v>
      </c>
      <c r="J10" s="80" t="str">
        <f>すべて_位置図情報!J116</f>
        <v>C</v>
      </c>
      <c r="K10" s="78">
        <f>すべて_位置図情報!K116</f>
        <v>0</v>
      </c>
      <c r="L10" s="79">
        <f>すべて_位置図情報!L116</f>
        <v>1995</v>
      </c>
      <c r="M10" s="79" t="str">
        <f>すべて_位置図情報!M116</f>
        <v>b</v>
      </c>
      <c r="N10" s="79" t="str">
        <f>すべて_位置図情報!N116</f>
        <v>b</v>
      </c>
      <c r="O10" s="79" t="str">
        <f>すべて_位置図情報!O116</f>
        <v/>
      </c>
      <c r="P10" s="79" t="str">
        <f>すべて_位置図情報!P116</f>
        <v>F</v>
      </c>
      <c r="Q10" s="79" t="str">
        <f>すべて_位置図情報!Q116</f>
        <v>有</v>
      </c>
      <c r="R10" s="79" t="str">
        <f>すべて_位置図情報!R116</f>
        <v>指定管理（利用料金施設）</v>
      </c>
      <c r="S10" s="126" t="str">
        <f>すべて_位置図情報!S116</f>
        <v>経済戦略局</v>
      </c>
      <c r="T10" s="126" t="str">
        <f>すべて_位置図情報!T116</f>
        <v>ｽﾎﾟｰﾂ部</v>
      </c>
      <c r="U10" s="126" t="str">
        <f>すべて_位置図情報!U116</f>
        <v>ｽﾎﾟｰﾂ課</v>
      </c>
      <c r="V10" s="126" t="str">
        <f>すべて_位置図情報!V116</f>
        <v>ｽﾎﾟｰﾂ施設担当</v>
      </c>
      <c r="W10" s="116" t="str">
        <f>すべて_位置図情報!W116</f>
        <v>都島区</v>
      </c>
      <c r="X10" s="116" t="str">
        <f>すべて_位置図情報!X116</f>
        <v>一般施設</v>
      </c>
      <c r="Y10" s="114">
        <f>すべて_位置図情報!Y116</f>
        <v>5</v>
      </c>
      <c r="Z10" s="127">
        <f>すべて_位置図情報!Z116</f>
        <v>0</v>
      </c>
      <c r="AA10" s="128" t="str">
        <f>すべて_位置図情報!AA116</f>
        <v>〇</v>
      </c>
      <c r="AB10" s="126">
        <f>すべて_位置図情報!AB116</f>
        <v>0</v>
      </c>
      <c r="AC10" s="128" t="str">
        <f>すべて_位置図情報!AC116</f>
        <v>〇</v>
      </c>
      <c r="AD10" s="128" t="str">
        <f>すべて_位置図情報!AD116</f>
        <v>〇</v>
      </c>
      <c r="AE10" s="19" t="str">
        <f>すべて_位置図情報!AF116</f>
        <v>〇</v>
      </c>
      <c r="AF10" s="19">
        <f>すべて_位置図情報!AG116</f>
        <v>0</v>
      </c>
      <c r="AG10" s="19">
        <f>すべて_位置図情報!AH116</f>
        <v>0</v>
      </c>
      <c r="AH10" s="19">
        <f>すべて_位置図情報!AI116</f>
        <v>0</v>
      </c>
      <c r="AI10" s="19">
        <f>すべて_位置図情報!AJ116</f>
        <v>0</v>
      </c>
      <c r="AJ10" s="19">
        <f>すべて_位置図情報!AK116</f>
        <v>0</v>
      </c>
      <c r="AK10" s="19" t="e">
        <f>すべて_位置図情報!#REF!</f>
        <v>#REF!</v>
      </c>
    </row>
    <row r="11" spans="1:37">
      <c r="A11" s="262">
        <v>111</v>
      </c>
      <c r="B11" s="7" t="str">
        <f>すべて_位置図情報!B117</f>
        <v>教育・文化・スポーツ施設</v>
      </c>
      <c r="C11" s="7" t="str">
        <f>すべて_位置図情報!C117</f>
        <v>スポーツ施設</v>
      </c>
      <c r="D11" s="7" t="str">
        <f>すべて_位置図情報!D117</f>
        <v>体育館</v>
      </c>
      <c r="E11" s="7" t="str">
        <f>すべて_位置図情報!E117</f>
        <v>スポーツセンター</v>
      </c>
      <c r="F11" s="74">
        <f>すべて_位置図情報!F117</f>
        <v>3</v>
      </c>
      <c r="G11" s="13" t="str" ph="1">
        <f>すべて_位置図情報!G117</f>
        <v>福島スポーツセンター</v>
      </c>
      <c r="H11" s="126" t="str">
        <f>すべて_位置図情報!H117</f>
        <v>大阪市福島区吉野3-17-23</v>
      </c>
      <c r="I11" s="81">
        <f>すべて_位置図情報!I117</f>
        <v>1272.6500000000001</v>
      </c>
      <c r="J11" s="80" t="str">
        <f>すべて_位置図情報!J117</f>
        <v>B</v>
      </c>
      <c r="K11" s="78">
        <f>すべて_位置図情報!K117</f>
        <v>0</v>
      </c>
      <c r="L11" s="79">
        <f>すべて_位置図情報!L117</f>
        <v>1987</v>
      </c>
      <c r="M11" s="79" t="str">
        <f>すべて_位置図情報!M117</f>
        <v>b</v>
      </c>
      <c r="N11" s="79" t="str">
        <f>すべて_位置図情報!N117</f>
        <v>b</v>
      </c>
      <c r="O11" s="79" t="str">
        <f>すべて_位置図情報!O117</f>
        <v/>
      </c>
      <c r="P11" s="79" t="str">
        <f>すべて_位置図情報!P117</f>
        <v>E</v>
      </c>
      <c r="Q11" s="79" t="str">
        <f>すべて_位置図情報!Q117</f>
        <v>有</v>
      </c>
      <c r="R11" s="79" t="str">
        <f>すべて_位置図情報!R117</f>
        <v>指定管理（利用料金施設）</v>
      </c>
      <c r="S11" s="126" t="str">
        <f>すべて_位置図情報!S117</f>
        <v>経済戦略局</v>
      </c>
      <c r="T11" s="126" t="str">
        <f>すべて_位置図情報!T117</f>
        <v>ｽﾎﾟｰﾂ部</v>
      </c>
      <c r="U11" s="126" t="str">
        <f>すべて_位置図情報!U117</f>
        <v>ｽﾎﾟｰﾂ課</v>
      </c>
      <c r="V11" s="126" t="str">
        <f>すべて_位置図情報!V117</f>
        <v>ｽﾎﾟｰﾂ施設担当</v>
      </c>
      <c r="W11" s="116" t="str">
        <f>すべて_位置図情報!W117</f>
        <v>福島区</v>
      </c>
      <c r="X11" s="116" t="str">
        <f>すべて_位置図情報!X117</f>
        <v>一般施設</v>
      </c>
      <c r="Y11" s="114">
        <f>すべて_位置図情報!Y117</f>
        <v>3</v>
      </c>
      <c r="Z11" s="127">
        <f>すべて_位置図情報!Z117</f>
        <v>0</v>
      </c>
      <c r="AA11" s="128" t="str">
        <f>すべて_位置図情報!AA117</f>
        <v>〇</v>
      </c>
      <c r="AB11" s="126">
        <f>すべて_位置図情報!AB117</f>
        <v>0</v>
      </c>
      <c r="AC11" s="128" t="str">
        <f>すべて_位置図情報!AC117</f>
        <v>〇</v>
      </c>
      <c r="AD11" s="128" t="str">
        <f>すべて_位置図情報!AD117</f>
        <v>〇</v>
      </c>
      <c r="AE11" s="19" t="str">
        <f>すべて_位置図情報!AF117</f>
        <v>〇</v>
      </c>
      <c r="AF11" s="19">
        <f>すべて_位置図情報!AG117</f>
        <v>0</v>
      </c>
      <c r="AG11" s="19">
        <f>すべて_位置図情報!AH117</f>
        <v>0</v>
      </c>
      <c r="AH11" s="19">
        <f>すべて_位置図情報!AI117</f>
        <v>0</v>
      </c>
      <c r="AI11" s="19">
        <f>すべて_位置図情報!AJ117</f>
        <v>0</v>
      </c>
      <c r="AJ11" s="19">
        <f>すべて_位置図情報!AK117</f>
        <v>0</v>
      </c>
      <c r="AK11" s="19" t="e">
        <f>すべて_位置図情報!#REF!</f>
        <v>#REF!</v>
      </c>
    </row>
    <row r="12" spans="1:37">
      <c r="A12" s="262">
        <v>112</v>
      </c>
      <c r="B12" s="7" t="str">
        <f>すべて_位置図情報!B118</f>
        <v>教育・文化・スポーツ施設</v>
      </c>
      <c r="C12" s="7" t="str">
        <f>すべて_位置図情報!C118</f>
        <v>スポーツ施設</v>
      </c>
      <c r="D12" s="7" t="str">
        <f>すべて_位置図情報!D118</f>
        <v>体育館</v>
      </c>
      <c r="E12" s="7" t="str">
        <f>すべて_位置図情報!E118</f>
        <v>スポーツセンター</v>
      </c>
      <c r="F12" s="74">
        <f>すべて_位置図情報!F118</f>
        <v>4</v>
      </c>
      <c r="G12" s="13" t="str" ph="1">
        <f>すべて_位置図情報!G118</f>
        <v>此花スポーツセンター</v>
      </c>
      <c r="H12" s="126" t="str">
        <f>すべて_位置図情報!H118</f>
        <v>大阪市此花区西九条6-1-27</v>
      </c>
      <c r="I12" s="81">
        <f>すべて_位置図情報!I118</f>
        <v>2057.04</v>
      </c>
      <c r="J12" s="80" t="str">
        <f>すべて_位置図情報!J118</f>
        <v>C</v>
      </c>
      <c r="K12" s="78">
        <f>すべて_位置図情報!K118</f>
        <v>0</v>
      </c>
      <c r="L12" s="79">
        <f>すべて_位置図情報!L118</f>
        <v>1988</v>
      </c>
      <c r="M12" s="79" t="str">
        <f>すべて_位置図情報!M118</f>
        <v>b</v>
      </c>
      <c r="N12" s="79" t="str">
        <f>すべて_位置図情報!N118</f>
        <v>b</v>
      </c>
      <c r="O12" s="79" t="str">
        <f>すべて_位置図情報!O118</f>
        <v/>
      </c>
      <c r="P12" s="79" t="str">
        <f>すべて_位置図情報!P118</f>
        <v>F</v>
      </c>
      <c r="Q12" s="79" t="str">
        <f>すべて_位置図情報!Q118</f>
        <v>無</v>
      </c>
      <c r="R12" s="79" t="str">
        <f>すべて_位置図情報!R118</f>
        <v>指定管理（利用料金施設）</v>
      </c>
      <c r="S12" s="126" t="str">
        <f>すべて_位置図情報!S118</f>
        <v>経済戦略局</v>
      </c>
      <c r="T12" s="126" t="str">
        <f>すべて_位置図情報!T118</f>
        <v>ｽﾎﾟｰﾂ部</v>
      </c>
      <c r="U12" s="126" t="str">
        <f>すべて_位置図情報!U118</f>
        <v>ｽﾎﾟｰﾂ課</v>
      </c>
      <c r="V12" s="126" t="str">
        <f>すべて_位置図情報!V118</f>
        <v>ｽﾎﾟｰﾂ施設担当</v>
      </c>
      <c r="W12" s="116" t="str">
        <f>すべて_位置図情報!W118</f>
        <v>此花区</v>
      </c>
      <c r="X12" s="116" t="str">
        <f>すべて_位置図情報!X118</f>
        <v>一般施設</v>
      </c>
      <c r="Y12" s="114">
        <f>すべて_位置図情報!Y118</f>
        <v>6</v>
      </c>
      <c r="Z12" s="127">
        <f>すべて_位置図情報!Z118</f>
        <v>0</v>
      </c>
      <c r="AA12" s="128" t="str">
        <f>すべて_位置図情報!AA118</f>
        <v>〇</v>
      </c>
      <c r="AB12" s="126">
        <f>すべて_位置図情報!AB118</f>
        <v>0</v>
      </c>
      <c r="AC12" s="128" t="str">
        <f>すべて_位置図情報!AC118</f>
        <v>〇</v>
      </c>
      <c r="AD12" s="128" t="str">
        <f>すべて_位置図情報!AD118</f>
        <v>〇</v>
      </c>
      <c r="AE12" s="19" t="str">
        <f>すべて_位置図情報!AF118</f>
        <v>〇</v>
      </c>
      <c r="AF12" s="19">
        <f>すべて_位置図情報!AG118</f>
        <v>0</v>
      </c>
      <c r="AG12" s="19">
        <f>すべて_位置図情報!AH118</f>
        <v>0</v>
      </c>
      <c r="AH12" s="19">
        <f>すべて_位置図情報!AI118</f>
        <v>0</v>
      </c>
      <c r="AI12" s="19">
        <f>すべて_位置図情報!AJ118</f>
        <v>0</v>
      </c>
      <c r="AJ12" s="19">
        <f>すべて_位置図情報!AK118</f>
        <v>0</v>
      </c>
      <c r="AK12" s="19" t="e">
        <f>すべて_位置図情報!#REF!</f>
        <v>#REF!</v>
      </c>
    </row>
    <row r="13" spans="1:37">
      <c r="A13" s="262">
        <v>113</v>
      </c>
      <c r="B13" s="7" t="str">
        <f>すべて_位置図情報!B119</f>
        <v>教育・文化・スポーツ施設</v>
      </c>
      <c r="C13" s="7" t="str">
        <f>すべて_位置図情報!C119</f>
        <v>スポーツ施設</v>
      </c>
      <c r="D13" s="7" t="str">
        <f>すべて_位置図情報!D119</f>
        <v>体育館</v>
      </c>
      <c r="E13" s="7" t="str">
        <f>すべて_位置図情報!E119</f>
        <v>スポーツセンター</v>
      </c>
      <c r="F13" s="74">
        <f>すべて_位置図情報!F119</f>
        <v>5</v>
      </c>
      <c r="G13" s="13" t="str" ph="1">
        <f>すべて_位置図情報!G119</f>
        <v>中央スポーツセンター</v>
      </c>
      <c r="H13" s="126" t="str">
        <f>すべて_位置図情報!H119</f>
        <v>大阪市中央区島之内2-12-31</v>
      </c>
      <c r="I13" s="81">
        <f>すべて_位置図情報!I119</f>
        <v>2181.48</v>
      </c>
      <c r="J13" s="80" t="str">
        <f>すべて_位置図情報!J119</f>
        <v>C</v>
      </c>
      <c r="K13" s="78">
        <f>すべて_位置図情報!K119</f>
        <v>0</v>
      </c>
      <c r="L13" s="79">
        <f>すべて_位置図情報!L119</f>
        <v>1989</v>
      </c>
      <c r="M13" s="79" t="str">
        <f>すべて_位置図情報!M119</f>
        <v>b</v>
      </c>
      <c r="N13" s="79" t="str">
        <f>すべて_位置図情報!N119</f>
        <v>b</v>
      </c>
      <c r="O13" s="79" t="str">
        <f>すべて_位置図情報!O119</f>
        <v/>
      </c>
      <c r="P13" s="79" t="str">
        <f>すべて_位置図情報!P119</f>
        <v>F</v>
      </c>
      <c r="Q13" s="79" t="str">
        <f>すべて_位置図情報!Q119</f>
        <v>有</v>
      </c>
      <c r="R13" s="79" t="str">
        <f>すべて_位置図情報!R119</f>
        <v>指定管理（利用料金施設）</v>
      </c>
      <c r="S13" s="126" t="str">
        <f>すべて_位置図情報!S119</f>
        <v>経済戦略局</v>
      </c>
      <c r="T13" s="126" t="str">
        <f>すべて_位置図情報!T119</f>
        <v>ｽﾎﾟｰﾂ部</v>
      </c>
      <c r="U13" s="126" t="str">
        <f>すべて_位置図情報!U119</f>
        <v>ｽﾎﾟｰﾂ課</v>
      </c>
      <c r="V13" s="126" t="str">
        <f>すべて_位置図情報!V119</f>
        <v>ｽﾎﾟｰﾂ施設担当</v>
      </c>
      <c r="W13" s="116" t="str">
        <f>すべて_位置図情報!W119</f>
        <v>中央区</v>
      </c>
      <c r="X13" s="116" t="str">
        <f>すべて_位置図情報!X119</f>
        <v>一般施設</v>
      </c>
      <c r="Y13" s="114">
        <f>すべて_位置図情報!Y119</f>
        <v>7</v>
      </c>
      <c r="Z13" s="127">
        <f>すべて_位置図情報!Z119</f>
        <v>0</v>
      </c>
      <c r="AA13" s="128" t="str">
        <f>すべて_位置図情報!AA119</f>
        <v>〇</v>
      </c>
      <c r="AB13" s="126">
        <f>すべて_位置図情報!AB119</f>
        <v>0</v>
      </c>
      <c r="AC13" s="128" t="str">
        <f>すべて_位置図情報!AC119</f>
        <v>〇</v>
      </c>
      <c r="AD13" s="128" t="str">
        <f>すべて_位置図情報!AD119</f>
        <v>〇</v>
      </c>
      <c r="AE13" s="19" t="str">
        <f>すべて_位置図情報!AF119</f>
        <v>〇</v>
      </c>
      <c r="AF13" s="19">
        <f>すべて_位置図情報!AG119</f>
        <v>0</v>
      </c>
      <c r="AG13" s="19">
        <f>すべて_位置図情報!AH119</f>
        <v>0</v>
      </c>
      <c r="AH13" s="19">
        <f>すべて_位置図情報!AI119</f>
        <v>0</v>
      </c>
      <c r="AI13" s="19">
        <f>すべて_位置図情報!AJ119</f>
        <v>0</v>
      </c>
      <c r="AJ13" s="19">
        <f>すべて_位置図情報!AK119</f>
        <v>0</v>
      </c>
      <c r="AK13" s="19" t="e">
        <f>すべて_位置図情報!#REF!</f>
        <v>#REF!</v>
      </c>
    </row>
    <row r="14" spans="1:37">
      <c r="A14" s="262">
        <v>114</v>
      </c>
      <c r="B14" s="7" t="str">
        <f>すべて_位置図情報!B120</f>
        <v>教育・文化・スポーツ施設</v>
      </c>
      <c r="C14" s="7" t="str">
        <f>すべて_位置図情報!C120</f>
        <v>スポーツ施設</v>
      </c>
      <c r="D14" s="7" t="str">
        <f>すべて_位置図情報!D120</f>
        <v>体育館</v>
      </c>
      <c r="E14" s="7" t="str">
        <f>すべて_位置図情報!E120</f>
        <v>スポーツセンター</v>
      </c>
      <c r="F14" s="74">
        <f>すべて_位置図情報!F120</f>
        <v>6</v>
      </c>
      <c r="G14" s="13" t="str" ph="1">
        <f>すべて_位置図情報!G120</f>
        <v>西スポーツセンター</v>
      </c>
      <c r="H14" s="126" t="str">
        <f>すべて_位置図情報!H120</f>
        <v>大阪市西区立売堀4-10-18</v>
      </c>
      <c r="I14" s="81">
        <f>すべて_位置図情報!I120</f>
        <v>3170.75</v>
      </c>
      <c r="J14" s="80" t="str">
        <f>すべて_位置図情報!J120</f>
        <v>C</v>
      </c>
      <c r="K14" s="78">
        <f>すべて_位置図情報!K120</f>
        <v>0</v>
      </c>
      <c r="L14" s="79">
        <f>すべて_位置図情報!L120</f>
        <v>1991</v>
      </c>
      <c r="M14" s="79" t="str">
        <f>すべて_位置図情報!M120</f>
        <v>b</v>
      </c>
      <c r="N14" s="79" t="str">
        <f>すべて_位置図情報!N120</f>
        <v>b</v>
      </c>
      <c r="O14" s="79" t="str">
        <f>すべて_位置図情報!O120</f>
        <v/>
      </c>
      <c r="P14" s="79" t="str">
        <f>すべて_位置図情報!P120</f>
        <v>F</v>
      </c>
      <c r="Q14" s="79" t="str">
        <f>すべて_位置図情報!Q120</f>
        <v>有</v>
      </c>
      <c r="R14" s="79" t="str">
        <f>すべて_位置図情報!R120</f>
        <v>指定管理（利用料金施設）</v>
      </c>
      <c r="S14" s="126" t="str">
        <f>すべて_位置図情報!S120</f>
        <v>経済戦略局</v>
      </c>
      <c r="T14" s="126" t="str">
        <f>すべて_位置図情報!T120</f>
        <v>ｽﾎﾟｰﾂ部</v>
      </c>
      <c r="U14" s="126" t="str">
        <f>すべて_位置図情報!U120</f>
        <v>ｽﾎﾟｰﾂ課</v>
      </c>
      <c r="V14" s="126" t="str">
        <f>すべて_位置図情報!V120</f>
        <v>ｽﾎﾟｰﾂ施設担当</v>
      </c>
      <c r="W14" s="116" t="str">
        <f>すべて_位置図情報!W120</f>
        <v>西区</v>
      </c>
      <c r="X14" s="116" t="str">
        <f>すべて_位置図情報!X120</f>
        <v>一般施設</v>
      </c>
      <c r="Y14" s="114">
        <f>すべて_位置図情報!Y120</f>
        <v>4</v>
      </c>
      <c r="Z14" s="127">
        <f>すべて_位置図情報!Z120</f>
        <v>0</v>
      </c>
      <c r="AA14" s="128" t="str">
        <f>すべて_位置図情報!AA120</f>
        <v>〇</v>
      </c>
      <c r="AB14" s="126">
        <f>すべて_位置図情報!AB120</f>
        <v>0</v>
      </c>
      <c r="AC14" s="128" t="str">
        <f>すべて_位置図情報!AC120</f>
        <v>〇</v>
      </c>
      <c r="AD14" s="128" t="str">
        <f>すべて_位置図情報!AD120</f>
        <v>〇</v>
      </c>
      <c r="AE14" s="19" t="str">
        <f>すべて_位置図情報!AF120</f>
        <v>〇</v>
      </c>
      <c r="AF14" s="19">
        <f>すべて_位置図情報!AG120</f>
        <v>0</v>
      </c>
      <c r="AG14" s="19">
        <f>すべて_位置図情報!AH120</f>
        <v>0</v>
      </c>
      <c r="AH14" s="19">
        <f>すべて_位置図情報!AI120</f>
        <v>0</v>
      </c>
      <c r="AI14" s="19">
        <f>すべて_位置図情報!AJ120</f>
        <v>0</v>
      </c>
      <c r="AJ14" s="19">
        <f>すべて_位置図情報!AK120</f>
        <v>0</v>
      </c>
      <c r="AK14" s="19" t="e">
        <f>すべて_位置図情報!#REF!</f>
        <v>#REF!</v>
      </c>
    </row>
    <row r="15" spans="1:37">
      <c r="A15" s="262">
        <v>115</v>
      </c>
      <c r="B15" s="7" t="str">
        <f>すべて_位置図情報!B121</f>
        <v>教育・文化・スポーツ施設</v>
      </c>
      <c r="C15" s="7" t="str">
        <f>すべて_位置図情報!C121</f>
        <v>スポーツ施設</v>
      </c>
      <c r="D15" s="7" t="str">
        <f>すべて_位置図情報!D121</f>
        <v>体育館</v>
      </c>
      <c r="E15" s="7" t="str">
        <f>すべて_位置図情報!E121</f>
        <v>スポーツセンター</v>
      </c>
      <c r="F15" s="74">
        <f>すべて_位置図情報!F121</f>
        <v>7</v>
      </c>
      <c r="G15" s="13" t="str" ph="1">
        <f>すべて_位置図情報!G121</f>
        <v>港スポーツセンター</v>
      </c>
      <c r="H15" s="126" t="str">
        <f>すべて_位置図情報!H121</f>
        <v>大阪市港区田中3-1-128</v>
      </c>
      <c r="I15" s="81">
        <f>すべて_位置図情報!I121</f>
        <v>3794.33</v>
      </c>
      <c r="J15" s="80" t="str">
        <f>すべて_位置図情報!J121</f>
        <v>C</v>
      </c>
      <c r="K15" s="78">
        <f>すべて_位置図情報!K121</f>
        <v>0</v>
      </c>
      <c r="L15" s="79">
        <f>すべて_位置図情報!L121</f>
        <v>1995</v>
      </c>
      <c r="M15" s="79" t="str">
        <f>すべて_位置図情報!M121</f>
        <v>b</v>
      </c>
      <c r="N15" s="79" t="str">
        <f>すべて_位置図情報!N121</f>
        <v>b</v>
      </c>
      <c r="O15" s="79" t="str">
        <f>すべて_位置図情報!O121</f>
        <v/>
      </c>
      <c r="P15" s="79" t="str">
        <f>すべて_位置図情報!P121</f>
        <v>F</v>
      </c>
      <c r="Q15" s="79" t="str">
        <f>すべて_位置図情報!Q121</f>
        <v>有</v>
      </c>
      <c r="R15" s="79" t="str">
        <f>すべて_位置図情報!R121</f>
        <v>指定管理（利用料金施設）</v>
      </c>
      <c r="S15" s="126" t="str">
        <f>すべて_位置図情報!S121</f>
        <v>経済戦略局</v>
      </c>
      <c r="T15" s="126" t="str">
        <f>すべて_位置図情報!T121</f>
        <v>ｽﾎﾟｰﾂ部</v>
      </c>
      <c r="U15" s="126" t="str">
        <f>すべて_位置図情報!U121</f>
        <v>ｽﾎﾟｰﾂ課</v>
      </c>
      <c r="V15" s="126" t="str">
        <f>すべて_位置図情報!V121</f>
        <v>ｽﾎﾟｰﾂ施設担当</v>
      </c>
      <c r="W15" s="116" t="str">
        <f>すべて_位置図情報!W121</f>
        <v>港区</v>
      </c>
      <c r="X15" s="116" t="str">
        <f>すべて_位置図情報!X121</f>
        <v>一般施設</v>
      </c>
      <c r="Y15" s="114">
        <f>すべて_位置図情報!Y121</f>
        <v>6</v>
      </c>
      <c r="Z15" s="127">
        <f>すべて_位置図情報!Z121</f>
        <v>0</v>
      </c>
      <c r="AA15" s="128" t="str">
        <f>すべて_位置図情報!AA121</f>
        <v>〇</v>
      </c>
      <c r="AB15" s="126">
        <f>すべて_位置図情報!AB121</f>
        <v>0</v>
      </c>
      <c r="AC15" s="128" t="str">
        <f>すべて_位置図情報!AC121</f>
        <v>〇</v>
      </c>
      <c r="AD15" s="128" t="str">
        <f>すべて_位置図情報!AD121</f>
        <v>〇</v>
      </c>
      <c r="AE15" s="19" t="str">
        <f>すべて_位置図情報!AF121</f>
        <v>〇</v>
      </c>
      <c r="AF15" s="19">
        <f>すべて_位置図情報!AG121</f>
        <v>0</v>
      </c>
      <c r="AG15" s="19">
        <f>すべて_位置図情報!AH121</f>
        <v>0</v>
      </c>
      <c r="AH15" s="19">
        <f>すべて_位置図情報!AI121</f>
        <v>0</v>
      </c>
      <c r="AI15" s="19">
        <f>すべて_位置図情報!AJ121</f>
        <v>0</v>
      </c>
      <c r="AJ15" s="19">
        <f>すべて_位置図情報!AK121</f>
        <v>0</v>
      </c>
      <c r="AK15" s="19" t="e">
        <f>すべて_位置図情報!#REF!</f>
        <v>#REF!</v>
      </c>
    </row>
    <row r="16" spans="1:37">
      <c r="A16" s="262">
        <v>116</v>
      </c>
      <c r="B16" s="7" t="str">
        <f>すべて_位置図情報!B122</f>
        <v>教育・文化・スポーツ施設</v>
      </c>
      <c r="C16" s="7" t="str">
        <f>すべて_位置図情報!C122</f>
        <v>スポーツ施設</v>
      </c>
      <c r="D16" s="7" t="str">
        <f>すべて_位置図情報!D122</f>
        <v>体育館</v>
      </c>
      <c r="E16" s="7" t="str">
        <f>すべて_位置図情報!E122</f>
        <v>スポーツセンター</v>
      </c>
      <c r="F16" s="74">
        <f>すべて_位置図情報!F122</f>
        <v>8</v>
      </c>
      <c r="G16" s="13" t="str" ph="1">
        <f>すべて_位置図情報!G122</f>
        <v>大正スポーツセンター</v>
      </c>
      <c r="H16" s="126" t="str">
        <f>すべて_位置図情報!H122</f>
        <v>大阪市大正区小林東3-3-25</v>
      </c>
      <c r="I16" s="81">
        <f>すべて_位置図情報!I122</f>
        <v>5147.79</v>
      </c>
      <c r="J16" s="80" t="str">
        <f>すべて_位置図情報!J122</f>
        <v>C</v>
      </c>
      <c r="K16" s="78">
        <f>すべて_位置図情報!K122</f>
        <v>0</v>
      </c>
      <c r="L16" s="79">
        <f>すべて_位置図情報!L122</f>
        <v>1999</v>
      </c>
      <c r="M16" s="79" t="str">
        <f>すべて_位置図情報!M122</f>
        <v>b</v>
      </c>
      <c r="N16" s="79" t="str">
        <f>すべて_位置図情報!N122</f>
        <v>b</v>
      </c>
      <c r="O16" s="79" t="str">
        <f>すべて_位置図情報!O122</f>
        <v/>
      </c>
      <c r="P16" s="79" t="str">
        <f>すべて_位置図情報!P122</f>
        <v>F</v>
      </c>
      <c r="Q16" s="79" t="str">
        <f>すべて_位置図情報!Q122</f>
        <v>有</v>
      </c>
      <c r="R16" s="79" t="str">
        <f>すべて_位置図情報!R122</f>
        <v>指定管理（利用料金施設）</v>
      </c>
      <c r="S16" s="126" t="str">
        <f>すべて_位置図情報!S122</f>
        <v>経済戦略局</v>
      </c>
      <c r="T16" s="126" t="str">
        <f>すべて_位置図情報!T122</f>
        <v>ｽﾎﾟｰﾂ部</v>
      </c>
      <c r="U16" s="126" t="str">
        <f>すべて_位置図情報!U122</f>
        <v>ｽﾎﾟｰﾂ課</v>
      </c>
      <c r="V16" s="126" t="str">
        <f>すべて_位置図情報!V122</f>
        <v>ｽﾎﾟｰﾂ施設担当</v>
      </c>
      <c r="W16" s="116" t="str">
        <f>すべて_位置図情報!W122</f>
        <v>大正区</v>
      </c>
      <c r="X16" s="116" t="str">
        <f>すべて_位置図情報!X122</f>
        <v>一般施設</v>
      </c>
      <c r="Y16" s="114">
        <f>すべて_位置図情報!Y122</f>
        <v>6</v>
      </c>
      <c r="Z16" s="127">
        <f>すべて_位置図情報!Z122</f>
        <v>0</v>
      </c>
      <c r="AA16" s="128" t="str">
        <f>すべて_位置図情報!AA122</f>
        <v>〇</v>
      </c>
      <c r="AB16" s="126">
        <f>すべて_位置図情報!AB122</f>
        <v>0</v>
      </c>
      <c r="AC16" s="128" t="str">
        <f>すべて_位置図情報!AC122</f>
        <v>〇</v>
      </c>
      <c r="AD16" s="128" t="str">
        <f>すべて_位置図情報!AD122</f>
        <v>〇</v>
      </c>
      <c r="AE16" s="19" t="str">
        <f>すべて_位置図情報!AF122</f>
        <v>〇</v>
      </c>
      <c r="AF16" s="19">
        <f>すべて_位置図情報!AG122</f>
        <v>0</v>
      </c>
      <c r="AG16" s="19">
        <f>すべて_位置図情報!AH122</f>
        <v>0</v>
      </c>
      <c r="AH16" s="19">
        <f>すべて_位置図情報!AI122</f>
        <v>0</v>
      </c>
      <c r="AI16" s="19">
        <f>すべて_位置図情報!AJ122</f>
        <v>0</v>
      </c>
      <c r="AJ16" s="19">
        <f>すべて_位置図情報!AK122</f>
        <v>0</v>
      </c>
      <c r="AK16" s="19" t="e">
        <f>すべて_位置図情報!#REF!</f>
        <v>#REF!</v>
      </c>
    </row>
    <row r="17" spans="1:37">
      <c r="A17" s="262">
        <v>117</v>
      </c>
      <c r="B17" s="7" t="str">
        <f>すべて_位置図情報!B123</f>
        <v>教育・文化・スポーツ施設</v>
      </c>
      <c r="C17" s="7" t="str">
        <f>すべて_位置図情報!C123</f>
        <v>スポーツ施設</v>
      </c>
      <c r="D17" s="7" t="str">
        <f>すべて_位置図情報!D123</f>
        <v>体育館</v>
      </c>
      <c r="E17" s="7" t="str">
        <f>すべて_位置図情報!E123</f>
        <v>スポーツセンター</v>
      </c>
      <c r="F17" s="74">
        <f>すべて_位置図情報!F123</f>
        <v>9</v>
      </c>
      <c r="G17" s="13" t="str" ph="1">
        <f>すべて_位置図情報!G123</f>
        <v>天王寺スポーツセンター</v>
      </c>
      <c r="H17" s="126" t="str">
        <f>すべて_位置図情報!H123</f>
        <v>大阪市天王寺区真田山町5-109</v>
      </c>
      <c r="I17" s="81">
        <f>すべて_位置図情報!I123</f>
        <v>4644</v>
      </c>
      <c r="J17" s="80" t="str">
        <f>すべて_位置図情報!J123</f>
        <v>C</v>
      </c>
      <c r="K17" s="78">
        <f>すべて_位置図情報!K123</f>
        <v>0</v>
      </c>
      <c r="L17" s="79">
        <f>すべて_位置図情報!L123</f>
        <v>1998</v>
      </c>
      <c r="M17" s="79" t="str">
        <f>すべて_位置図情報!M123</f>
        <v>b</v>
      </c>
      <c r="N17" s="79" t="str">
        <f>すべて_位置図情報!N123</f>
        <v>b</v>
      </c>
      <c r="O17" s="79" t="str">
        <f>すべて_位置図情報!O123</f>
        <v/>
      </c>
      <c r="P17" s="79" t="str">
        <f>すべて_位置図情報!P123</f>
        <v>F</v>
      </c>
      <c r="Q17" s="79" t="str">
        <f>すべて_位置図情報!Q123</f>
        <v>有</v>
      </c>
      <c r="R17" s="79" t="str">
        <f>すべて_位置図情報!R123</f>
        <v>指定管理（利用料金施設）</v>
      </c>
      <c r="S17" s="126" t="str">
        <f>すべて_位置図情報!S123</f>
        <v>経済戦略局</v>
      </c>
      <c r="T17" s="126" t="str">
        <f>すべて_位置図情報!T123</f>
        <v>ｽﾎﾟｰﾂ部</v>
      </c>
      <c r="U17" s="126" t="str">
        <f>すべて_位置図情報!U123</f>
        <v>ｽﾎﾟｰﾂ課</v>
      </c>
      <c r="V17" s="126" t="str">
        <f>すべて_位置図情報!V123</f>
        <v>ｽﾎﾟｰﾂ施設担当</v>
      </c>
      <c r="W17" s="116" t="str">
        <f>すべて_位置図情報!W123</f>
        <v>天王寺区</v>
      </c>
      <c r="X17" s="116" t="str">
        <f>すべて_位置図情報!X123</f>
        <v>一般施設</v>
      </c>
      <c r="Y17" s="114">
        <f>すべて_位置図情報!Y123</f>
        <v>7</v>
      </c>
      <c r="Z17" s="127">
        <f>すべて_位置図情報!Z123</f>
        <v>0</v>
      </c>
      <c r="AA17" s="128" t="str">
        <f>すべて_位置図情報!AA123</f>
        <v>〇</v>
      </c>
      <c r="AB17" s="126">
        <f>すべて_位置図情報!AB123</f>
        <v>0</v>
      </c>
      <c r="AC17" s="128" t="str">
        <f>すべて_位置図情報!AC123</f>
        <v>〇</v>
      </c>
      <c r="AD17" s="128" t="str">
        <f>すべて_位置図情報!AD123</f>
        <v>〇</v>
      </c>
      <c r="AE17" s="19" t="str">
        <f>すべて_位置図情報!AF123</f>
        <v>〇</v>
      </c>
      <c r="AF17" s="19">
        <f>すべて_位置図情報!AG123</f>
        <v>0</v>
      </c>
      <c r="AG17" s="19">
        <f>すべて_位置図情報!AH123</f>
        <v>0</v>
      </c>
      <c r="AH17" s="19">
        <f>すべて_位置図情報!AI123</f>
        <v>0</v>
      </c>
      <c r="AI17" s="19">
        <f>すべて_位置図情報!AJ123</f>
        <v>0</v>
      </c>
      <c r="AJ17" s="19">
        <f>すべて_位置図情報!AK123</f>
        <v>0</v>
      </c>
      <c r="AK17" s="19" t="e">
        <f>すべて_位置図情報!#REF!</f>
        <v>#REF!</v>
      </c>
    </row>
    <row r="18" spans="1:37">
      <c r="A18" s="262">
        <v>118</v>
      </c>
      <c r="B18" s="7" t="str">
        <f>すべて_位置図情報!B124</f>
        <v>教育・文化・スポーツ施設</v>
      </c>
      <c r="C18" s="7" t="str">
        <f>すべて_位置図情報!C124</f>
        <v>スポーツ施設</v>
      </c>
      <c r="D18" s="7" t="str">
        <f>すべて_位置図情報!D124</f>
        <v>体育館</v>
      </c>
      <c r="E18" s="7" t="str">
        <f>すべて_位置図情報!E124</f>
        <v>スポーツセンター</v>
      </c>
      <c r="F18" s="74">
        <f>すべて_位置図情報!F124</f>
        <v>10</v>
      </c>
      <c r="G18" s="13" t="str" ph="1">
        <f>すべて_位置図情報!G124</f>
        <v>浪速スポーツセンター</v>
      </c>
      <c r="H18" s="126" t="str">
        <f>すべて_位置図情報!H124</f>
        <v>大阪市浪速区難波中3-8-8</v>
      </c>
      <c r="I18" s="81">
        <f>すべて_位置図情報!I124</f>
        <v>7661.58</v>
      </c>
      <c r="J18" s="80" t="str">
        <f>すべて_位置図情報!J124</f>
        <v>C</v>
      </c>
      <c r="K18" s="78">
        <f>すべて_位置図情報!K124</f>
        <v>0</v>
      </c>
      <c r="L18" s="79">
        <f>すべて_位置図情報!L124</f>
        <v>2005</v>
      </c>
      <c r="M18" s="79" t="str">
        <f>すべて_位置図情報!M124</f>
        <v>b</v>
      </c>
      <c r="N18" s="79" t="str">
        <f>すべて_位置図情報!N124</f>
        <v>a</v>
      </c>
      <c r="O18" s="79" t="str">
        <f>すべて_位置図情報!O124</f>
        <v>〇</v>
      </c>
      <c r="P18" s="79" t="str">
        <f>すべて_位置図情報!P124</f>
        <v>F</v>
      </c>
      <c r="Q18" s="79" t="str">
        <f>すべて_位置図情報!Q124</f>
        <v>有</v>
      </c>
      <c r="R18" s="79" t="str">
        <f>すべて_位置図情報!R124</f>
        <v>指定管理（利用料金施設）</v>
      </c>
      <c r="S18" s="126" t="str">
        <f>すべて_位置図情報!S124</f>
        <v>経済戦略局</v>
      </c>
      <c r="T18" s="126" t="str">
        <f>すべて_位置図情報!T124</f>
        <v>ｽﾎﾟｰﾂ部</v>
      </c>
      <c r="U18" s="126" t="str">
        <f>すべて_位置図情報!U124</f>
        <v>ｽﾎﾟｰﾂ課</v>
      </c>
      <c r="V18" s="126" t="str">
        <f>すべて_位置図情報!V124</f>
        <v>ｽﾎﾟｰﾂ施設担当</v>
      </c>
      <c r="W18" s="116" t="str">
        <f>すべて_位置図情報!W124</f>
        <v>浪速区</v>
      </c>
      <c r="X18" s="116" t="str">
        <f>すべて_位置図情報!X124</f>
        <v>一般施設</v>
      </c>
      <c r="Y18" s="114">
        <f>すべて_位置図情報!Y124</f>
        <v>4</v>
      </c>
      <c r="Z18" s="127">
        <f>すべて_位置図情報!Z124</f>
        <v>0</v>
      </c>
      <c r="AA18" s="128" t="str">
        <f>すべて_位置図情報!AA124</f>
        <v>〇</v>
      </c>
      <c r="AB18" s="126">
        <f>すべて_位置図情報!AB124</f>
        <v>0</v>
      </c>
      <c r="AC18" s="128" t="str">
        <f>すべて_位置図情報!AC124</f>
        <v>〇</v>
      </c>
      <c r="AD18" s="128" t="str">
        <f>すべて_位置図情報!AD124</f>
        <v>〇</v>
      </c>
      <c r="AE18" s="19" t="str">
        <f>すべて_位置図情報!AF124</f>
        <v>〇</v>
      </c>
      <c r="AF18" s="19">
        <f>すべて_位置図情報!AG124</f>
        <v>0</v>
      </c>
      <c r="AG18" s="19">
        <f>すべて_位置図情報!AH124</f>
        <v>0</v>
      </c>
      <c r="AH18" s="19">
        <f>すべて_位置図情報!AI124</f>
        <v>0</v>
      </c>
      <c r="AI18" s="19">
        <f>すべて_位置図情報!AJ124</f>
        <v>0</v>
      </c>
      <c r="AJ18" s="19">
        <f>すべて_位置図情報!AK124</f>
        <v>0</v>
      </c>
      <c r="AK18" s="19" t="e">
        <f>すべて_位置図情報!#REF!</f>
        <v>#REF!</v>
      </c>
    </row>
    <row r="19" spans="1:37">
      <c r="A19" s="262">
        <v>119</v>
      </c>
      <c r="B19" s="7" t="str">
        <f>すべて_位置図情報!B125</f>
        <v>教育・文化・スポーツ施設</v>
      </c>
      <c r="C19" s="7" t="str">
        <f>すべて_位置図情報!C125</f>
        <v>スポーツ施設</v>
      </c>
      <c r="D19" s="7" t="str">
        <f>すべて_位置図情報!D125</f>
        <v>体育館</v>
      </c>
      <c r="E19" s="7" t="str">
        <f>すべて_位置図情報!E125</f>
        <v>スポーツセンター</v>
      </c>
      <c r="F19" s="74">
        <f>すべて_位置図情報!F125</f>
        <v>11</v>
      </c>
      <c r="G19" s="13" t="str" ph="1">
        <f>すべて_位置図情報!G125</f>
        <v>西淀川スポーツセンター</v>
      </c>
      <c r="H19" s="126" t="str">
        <f>すべて_位置図情報!H125</f>
        <v>大阪市西淀川区野里2-10-35</v>
      </c>
      <c r="I19" s="81">
        <f>すべて_位置図情報!I125</f>
        <v>1160.55</v>
      </c>
      <c r="J19" s="80" t="str">
        <f>すべて_位置図情報!J125</f>
        <v>B</v>
      </c>
      <c r="K19" s="78">
        <f>すべて_位置図情報!K125</f>
        <v>0</v>
      </c>
      <c r="L19" s="79">
        <f>すべて_位置図情報!L125</f>
        <v>1981</v>
      </c>
      <c r="M19" s="79" t="str">
        <f>すべて_位置図情報!M125</f>
        <v>c</v>
      </c>
      <c r="N19" s="79" t="str">
        <f>すべて_位置図情報!N125</f>
        <v>c</v>
      </c>
      <c r="O19" s="79" t="str">
        <f>すべて_位置図情報!O125</f>
        <v/>
      </c>
      <c r="P19" s="79" t="str">
        <f>すべて_位置図情報!P125</f>
        <v>H</v>
      </c>
      <c r="Q19" s="79" t="str">
        <f>すべて_位置図情報!Q125</f>
        <v>有</v>
      </c>
      <c r="R19" s="79" t="str">
        <f>すべて_位置図情報!R125</f>
        <v>指定管理（利用料金施設）</v>
      </c>
      <c r="S19" s="126" t="str">
        <f>すべて_位置図情報!S125</f>
        <v>経済戦略局</v>
      </c>
      <c r="T19" s="126" t="str">
        <f>すべて_位置図情報!T125</f>
        <v>ｽﾎﾟｰﾂ部</v>
      </c>
      <c r="U19" s="126" t="str">
        <f>すべて_位置図情報!U125</f>
        <v>ｽﾎﾟｰﾂ課</v>
      </c>
      <c r="V19" s="126" t="str">
        <f>すべて_位置図情報!V125</f>
        <v>ｽﾎﾟｰﾂ施設担当</v>
      </c>
      <c r="W19" s="116" t="str">
        <f>すべて_位置図情報!W125</f>
        <v>西淀川区</v>
      </c>
      <c r="X19" s="116" t="str">
        <f>すべて_位置図情報!X125</f>
        <v>一般施設</v>
      </c>
      <c r="Y19" s="114">
        <f>すべて_位置図情報!Y125</f>
        <v>4</v>
      </c>
      <c r="Z19" s="127">
        <f>すべて_位置図情報!Z125</f>
        <v>0</v>
      </c>
      <c r="AA19" s="128" t="str">
        <f>すべて_位置図情報!AA125</f>
        <v>〇</v>
      </c>
      <c r="AB19" s="126">
        <f>すべて_位置図情報!AB125</f>
        <v>0</v>
      </c>
      <c r="AC19" s="128" t="str">
        <f>すべて_位置図情報!AC125</f>
        <v>〇</v>
      </c>
      <c r="AD19" s="128" t="str">
        <f>すべて_位置図情報!AD125</f>
        <v>〇</v>
      </c>
      <c r="AE19" s="19" t="str">
        <f>すべて_位置図情報!AF125</f>
        <v>〇</v>
      </c>
      <c r="AF19" s="19">
        <f>すべて_位置図情報!AG125</f>
        <v>0</v>
      </c>
      <c r="AG19" s="19">
        <f>すべて_位置図情報!AH125</f>
        <v>0</v>
      </c>
      <c r="AH19" s="19">
        <f>すべて_位置図情報!AI125</f>
        <v>0</v>
      </c>
      <c r="AI19" s="19">
        <f>すべて_位置図情報!AJ125</f>
        <v>0</v>
      </c>
      <c r="AJ19" s="19">
        <f>すべて_位置図情報!AK125</f>
        <v>0</v>
      </c>
      <c r="AK19" s="19" t="e">
        <f>すべて_位置図情報!#REF!</f>
        <v>#REF!</v>
      </c>
    </row>
    <row r="20" spans="1:37">
      <c r="A20" s="262">
        <v>120</v>
      </c>
      <c r="B20" s="7" t="str">
        <f>すべて_位置図情報!B126</f>
        <v>教育・文化・スポーツ施設</v>
      </c>
      <c r="C20" s="7" t="str">
        <f>すべて_位置図情報!C126</f>
        <v>スポーツ施設</v>
      </c>
      <c r="D20" s="7" t="str">
        <f>すべて_位置図情報!D126</f>
        <v>体育館</v>
      </c>
      <c r="E20" s="7" t="str">
        <f>すべて_位置図情報!E126</f>
        <v>スポーツセンター</v>
      </c>
      <c r="F20" s="74">
        <f>すべて_位置図情報!F126</f>
        <v>12</v>
      </c>
      <c r="G20" s="13" t="str" ph="1">
        <f>すべて_位置図情報!G126</f>
        <v>淀川スポーツセンター</v>
      </c>
      <c r="H20" s="126" t="str">
        <f>すべて_位置図情報!H126</f>
        <v>大阪市淀川区西宮原2-1-17･18</v>
      </c>
      <c r="I20" s="81">
        <f>すべて_位置図情報!I126</f>
        <v>2832.83</v>
      </c>
      <c r="J20" s="80" t="str">
        <f>すべて_位置図情報!J126</f>
        <v>－</v>
      </c>
      <c r="K20" s="78">
        <f>すべて_位置図情報!K126</f>
        <v>0</v>
      </c>
      <c r="L20" s="79" t="str">
        <f>すべて_位置図情報!L126</f>
        <v>－</v>
      </c>
      <c r="M20" s="79" t="str">
        <f>すべて_位置図情報!M126</f>
        <v>－</v>
      </c>
      <c r="N20" s="79" t="str">
        <f>すべて_位置図情報!N126</f>
        <v>－</v>
      </c>
      <c r="O20" s="79" t="str">
        <f>すべて_位置図情報!O126</f>
        <v/>
      </c>
      <c r="P20" s="79" t="str">
        <f>すべて_位置図情報!P126</f>
        <v>－</v>
      </c>
      <c r="Q20" s="79" t="str">
        <f>すべて_位置図情報!Q126</f>
        <v>－</v>
      </c>
      <c r="R20" s="79" t="str">
        <f>すべて_位置図情報!R126</f>
        <v>指定管理（利用料金施設）</v>
      </c>
      <c r="S20" s="126" t="str">
        <f>すべて_位置図情報!S126</f>
        <v>経済戦略局</v>
      </c>
      <c r="T20" s="126" t="str">
        <f>すべて_位置図情報!T126</f>
        <v>ｽﾎﾟｰﾂ部</v>
      </c>
      <c r="U20" s="126" t="str">
        <f>すべて_位置図情報!U126</f>
        <v>ｽﾎﾟｰﾂ課</v>
      </c>
      <c r="V20" s="126" t="str">
        <f>すべて_位置図情報!V126</f>
        <v>ｽﾎﾟｰﾂ施設担当</v>
      </c>
      <c r="W20" s="116" t="str">
        <f>すべて_位置図情報!W126</f>
        <v>淀川区</v>
      </c>
      <c r="X20" s="116" t="str">
        <f>すべて_位置図情報!X126</f>
        <v>賃借施設</v>
      </c>
      <c r="Y20" s="114">
        <f>すべて_位置図情報!Y126</f>
        <v>1</v>
      </c>
      <c r="Z20" s="127">
        <f>すべて_位置図情報!Z126</f>
        <v>0</v>
      </c>
      <c r="AA20" s="128" t="str">
        <f>すべて_位置図情報!AA126</f>
        <v>〇</v>
      </c>
      <c r="AB20" s="126">
        <f>すべて_位置図情報!AB126</f>
        <v>0</v>
      </c>
      <c r="AC20" s="128" t="str">
        <f>すべて_位置図情報!AC126</f>
        <v>〇</v>
      </c>
      <c r="AD20" s="128" t="str">
        <f>すべて_位置図情報!AD126</f>
        <v>〇</v>
      </c>
      <c r="AE20" s="19" t="str">
        <f>すべて_位置図情報!AF126</f>
        <v>〇</v>
      </c>
      <c r="AF20" s="19">
        <f>すべて_位置図情報!AG126</f>
        <v>0</v>
      </c>
      <c r="AG20" s="19">
        <f>すべて_位置図情報!AH126</f>
        <v>0</v>
      </c>
      <c r="AH20" s="19">
        <f>すべて_位置図情報!AI126</f>
        <v>0</v>
      </c>
      <c r="AI20" s="19">
        <f>すべて_位置図情報!AJ126</f>
        <v>0</v>
      </c>
      <c r="AJ20" s="19">
        <f>すべて_位置図情報!AK126</f>
        <v>0</v>
      </c>
      <c r="AK20" s="19" t="e">
        <f>すべて_位置図情報!#REF!</f>
        <v>#REF!</v>
      </c>
    </row>
    <row r="21" spans="1:37">
      <c r="A21" s="262">
        <v>121</v>
      </c>
      <c r="B21" s="7" t="str">
        <f>すべて_位置図情報!B127</f>
        <v>教育・文化・スポーツ施設</v>
      </c>
      <c r="C21" s="7" t="str">
        <f>すべて_位置図情報!C127</f>
        <v>スポーツ施設</v>
      </c>
      <c r="D21" s="7" t="str">
        <f>すべて_位置図情報!D127</f>
        <v>体育館</v>
      </c>
      <c r="E21" s="7" t="str">
        <f>すべて_位置図情報!E127</f>
        <v>スポーツセンター</v>
      </c>
      <c r="F21" s="74">
        <f>すべて_位置図情報!F127</f>
        <v>13</v>
      </c>
      <c r="G21" s="13" t="str" ph="1">
        <f>すべて_位置図情報!G127</f>
        <v>東淀川スポーツセンター</v>
      </c>
      <c r="H21" s="126" t="str">
        <f>すべて_位置図情報!H127</f>
        <v>大阪市東淀川区東淡路1-4-21</v>
      </c>
      <c r="I21" s="81">
        <f>すべて_位置図情報!I127</f>
        <v>3619.71</v>
      </c>
      <c r="J21" s="80" t="str">
        <f>すべて_位置図情報!J127</f>
        <v>C</v>
      </c>
      <c r="K21" s="78">
        <f>すべて_位置図情報!K127</f>
        <v>0</v>
      </c>
      <c r="L21" s="79">
        <f>すべて_位置図情報!L127</f>
        <v>1993</v>
      </c>
      <c r="M21" s="79" t="str">
        <f>すべて_位置図情報!M127</f>
        <v>b</v>
      </c>
      <c r="N21" s="79" t="str">
        <f>すべて_位置図情報!N127</f>
        <v>b</v>
      </c>
      <c r="O21" s="79" t="str">
        <f>すべて_位置図情報!O127</f>
        <v/>
      </c>
      <c r="P21" s="79" t="str">
        <f>すべて_位置図情報!P127</f>
        <v>F</v>
      </c>
      <c r="Q21" s="79" t="str">
        <f>すべて_位置図情報!Q127</f>
        <v>有</v>
      </c>
      <c r="R21" s="79" t="str">
        <f>すべて_位置図情報!R127</f>
        <v>指定管理（利用料金施設）</v>
      </c>
      <c r="S21" s="126" t="str">
        <f>すべて_位置図情報!S127</f>
        <v>経済戦略局</v>
      </c>
      <c r="T21" s="126" t="str">
        <f>すべて_位置図情報!T127</f>
        <v>ｽﾎﾟｰﾂ部</v>
      </c>
      <c r="U21" s="126" t="str">
        <f>すべて_位置図情報!U127</f>
        <v>ｽﾎﾟｰﾂ課</v>
      </c>
      <c r="V21" s="126" t="str">
        <f>すべて_位置図情報!V127</f>
        <v>ｽﾎﾟｰﾂ施設担当</v>
      </c>
      <c r="W21" s="116" t="str">
        <f>すべて_位置図情報!W127</f>
        <v>東淀川区</v>
      </c>
      <c r="X21" s="116" t="str">
        <f>すべて_位置図情報!X127</f>
        <v>一般施設</v>
      </c>
      <c r="Y21" s="114">
        <f>すべて_位置図情報!Y127</f>
        <v>8</v>
      </c>
      <c r="Z21" s="127">
        <f>すべて_位置図情報!Z127</f>
        <v>0</v>
      </c>
      <c r="AA21" s="128" t="str">
        <f>すべて_位置図情報!AA127</f>
        <v>〇</v>
      </c>
      <c r="AB21" s="126">
        <f>すべて_位置図情報!AB127</f>
        <v>0</v>
      </c>
      <c r="AC21" s="128" t="str">
        <f>すべて_位置図情報!AC127</f>
        <v>〇</v>
      </c>
      <c r="AD21" s="128" t="str">
        <f>すべて_位置図情報!AD127</f>
        <v>〇</v>
      </c>
      <c r="AE21" s="19" t="str">
        <f>すべて_位置図情報!AF127</f>
        <v>〇</v>
      </c>
      <c r="AF21" s="19">
        <f>すべて_位置図情報!AG127</f>
        <v>0</v>
      </c>
      <c r="AG21" s="19">
        <f>すべて_位置図情報!AH127</f>
        <v>0</v>
      </c>
      <c r="AH21" s="19">
        <f>すべて_位置図情報!AI127</f>
        <v>0</v>
      </c>
      <c r="AI21" s="19">
        <f>すべて_位置図情報!AJ127</f>
        <v>0</v>
      </c>
      <c r="AJ21" s="19">
        <f>すべて_位置図情報!AK127</f>
        <v>0</v>
      </c>
      <c r="AK21" s="19" t="e">
        <f>すべて_位置図情報!#REF!</f>
        <v>#REF!</v>
      </c>
    </row>
    <row r="22" spans="1:37">
      <c r="A22" s="262">
        <v>122</v>
      </c>
      <c r="B22" s="7" t="str">
        <f>すべて_位置図情報!B128</f>
        <v>教育・文化・スポーツ施設</v>
      </c>
      <c r="C22" s="7" t="str">
        <f>すべて_位置図情報!C128</f>
        <v>スポーツ施設</v>
      </c>
      <c r="D22" s="7" t="str">
        <f>すべて_位置図情報!D128</f>
        <v>体育館</v>
      </c>
      <c r="E22" s="7" t="str">
        <f>すべて_位置図情報!E128</f>
        <v>スポーツセンター</v>
      </c>
      <c r="F22" s="74">
        <f>すべて_位置図情報!F128</f>
        <v>14</v>
      </c>
      <c r="G22" s="13" t="str" ph="1">
        <f>すべて_位置図情報!G128</f>
        <v>東成スポーツセンター</v>
      </c>
      <c r="H22" s="126" t="str">
        <f>すべて_位置図情報!H128</f>
        <v>大阪市東成区東中本2-11-30</v>
      </c>
      <c r="I22" s="81">
        <f>すべて_位置図情報!I128</f>
        <v>5693.9</v>
      </c>
      <c r="J22" s="80" t="str">
        <f>すべて_位置図情報!J128</f>
        <v>C</v>
      </c>
      <c r="K22" s="78">
        <f>すべて_位置図情報!K128</f>
        <v>0</v>
      </c>
      <c r="L22" s="79">
        <f>すべて_位置図情報!L128</f>
        <v>1998</v>
      </c>
      <c r="M22" s="79" t="str">
        <f>すべて_位置図情報!M128</f>
        <v>b</v>
      </c>
      <c r="N22" s="79" t="str">
        <f>すべて_位置図情報!N128</f>
        <v>b</v>
      </c>
      <c r="O22" s="79" t="str">
        <f>すべて_位置図情報!O128</f>
        <v/>
      </c>
      <c r="P22" s="79" t="str">
        <f>すべて_位置図情報!P128</f>
        <v>F</v>
      </c>
      <c r="Q22" s="79" t="str">
        <f>すべて_位置図情報!Q128</f>
        <v>無</v>
      </c>
      <c r="R22" s="79" t="str">
        <f>すべて_位置図情報!R128</f>
        <v>指定管理（利用料金施設）</v>
      </c>
      <c r="S22" s="126" t="str">
        <f>すべて_位置図情報!S128</f>
        <v>経済戦略局</v>
      </c>
      <c r="T22" s="126" t="str">
        <f>すべて_位置図情報!T128</f>
        <v>ｽﾎﾟｰﾂ部</v>
      </c>
      <c r="U22" s="126" t="str">
        <f>すべて_位置図情報!U128</f>
        <v>ｽﾎﾟｰﾂ課</v>
      </c>
      <c r="V22" s="126" t="str">
        <f>すべて_位置図情報!V128</f>
        <v>ｽﾎﾟｰﾂ施設担当</v>
      </c>
      <c r="W22" s="116" t="str">
        <f>すべて_位置図情報!W128</f>
        <v>東成区</v>
      </c>
      <c r="X22" s="116" t="str">
        <f>すべて_位置図情報!X128</f>
        <v>一般施設</v>
      </c>
      <c r="Y22" s="114">
        <f>すべて_位置図情報!Y128</f>
        <v>3</v>
      </c>
      <c r="Z22" s="127">
        <f>すべて_位置図情報!Z128</f>
        <v>0</v>
      </c>
      <c r="AA22" s="128" t="str">
        <f>すべて_位置図情報!AA128</f>
        <v>〇</v>
      </c>
      <c r="AB22" s="126">
        <f>すべて_位置図情報!AB128</f>
        <v>0</v>
      </c>
      <c r="AC22" s="128" t="str">
        <f>すべて_位置図情報!AC128</f>
        <v>〇</v>
      </c>
      <c r="AD22" s="128" t="str">
        <f>すべて_位置図情報!AD128</f>
        <v>〇</v>
      </c>
      <c r="AE22" s="19" t="str">
        <f>すべて_位置図情報!AF128</f>
        <v>〇</v>
      </c>
      <c r="AF22" s="19">
        <f>すべて_位置図情報!AG128</f>
        <v>0</v>
      </c>
      <c r="AG22" s="19">
        <f>すべて_位置図情報!AH128</f>
        <v>0</v>
      </c>
      <c r="AH22" s="19">
        <f>すべて_位置図情報!AI128</f>
        <v>0</v>
      </c>
      <c r="AI22" s="19">
        <f>すべて_位置図情報!AJ128</f>
        <v>0</v>
      </c>
      <c r="AJ22" s="19">
        <f>すべて_位置図情報!AK128</f>
        <v>0</v>
      </c>
      <c r="AK22" s="19" t="e">
        <f>すべて_位置図情報!#REF!</f>
        <v>#REF!</v>
      </c>
    </row>
    <row r="23" spans="1:37">
      <c r="A23" s="262">
        <v>123</v>
      </c>
      <c r="B23" s="7" t="str">
        <f>すべて_位置図情報!B129</f>
        <v>教育・文化・スポーツ施設</v>
      </c>
      <c r="C23" s="7" t="str">
        <f>すべて_位置図情報!C129</f>
        <v>スポーツ施設</v>
      </c>
      <c r="D23" s="7" t="str">
        <f>すべて_位置図情報!D129</f>
        <v>体育館</v>
      </c>
      <c r="E23" s="7" t="str">
        <f>すべて_位置図情報!E129</f>
        <v>スポーツセンター</v>
      </c>
      <c r="F23" s="74">
        <f>すべて_位置図情報!F129</f>
        <v>15</v>
      </c>
      <c r="G23" s="13" t="str" ph="1">
        <f>すべて_位置図情報!G129</f>
        <v>生野スポーツセンター</v>
      </c>
      <c r="H23" s="126" t="str">
        <f>すべて_位置図情報!H129</f>
        <v>大阪市生野区巽西1-1-3</v>
      </c>
      <c r="I23" s="81">
        <f>すべて_位置図情報!I129</f>
        <v>2062.3000000000002</v>
      </c>
      <c r="J23" s="80" t="str">
        <f>すべて_位置図情報!J129</f>
        <v>C</v>
      </c>
      <c r="K23" s="78">
        <f>すべて_位置図情報!K129</f>
        <v>0</v>
      </c>
      <c r="L23" s="79">
        <f>すべて_位置図情報!L129</f>
        <v>1982</v>
      </c>
      <c r="M23" s="79" t="str">
        <f>すべて_位置図情報!M129</f>
        <v>c</v>
      </c>
      <c r="N23" s="79" t="str">
        <f>すべて_位置図情報!N129</f>
        <v>c</v>
      </c>
      <c r="O23" s="79" t="str">
        <f>すべて_位置図情報!O129</f>
        <v/>
      </c>
      <c r="P23" s="79" t="str">
        <f>すべて_位置図情報!P129</f>
        <v>I</v>
      </c>
      <c r="Q23" s="79" t="str">
        <f>すべて_位置図情報!Q129</f>
        <v>無</v>
      </c>
      <c r="R23" s="79" t="str">
        <f>すべて_位置図情報!R129</f>
        <v>指定管理（利用料金施設）</v>
      </c>
      <c r="S23" s="126" t="str">
        <f>すべて_位置図情報!S129</f>
        <v>経済戦略局</v>
      </c>
      <c r="T23" s="126" t="str">
        <f>すべて_位置図情報!T129</f>
        <v>ｽﾎﾟｰﾂ部</v>
      </c>
      <c r="U23" s="126" t="str">
        <f>すべて_位置図情報!U129</f>
        <v>ｽﾎﾟｰﾂ課</v>
      </c>
      <c r="V23" s="126" t="str">
        <f>すべて_位置図情報!V129</f>
        <v>ｽﾎﾟｰﾂ施設担当</v>
      </c>
      <c r="W23" s="116" t="str">
        <f>すべて_位置図情報!W129</f>
        <v>生野区</v>
      </c>
      <c r="X23" s="116" t="str">
        <f>すべて_位置図情報!X129</f>
        <v>一般施設</v>
      </c>
      <c r="Y23" s="114">
        <f>すべて_位置図情報!Y129</f>
        <v>3</v>
      </c>
      <c r="Z23" s="127">
        <f>すべて_位置図情報!Z129</f>
        <v>0</v>
      </c>
      <c r="AA23" s="128" t="str">
        <f>すべて_位置図情報!AA129</f>
        <v>〇</v>
      </c>
      <c r="AB23" s="126">
        <f>すべて_位置図情報!AB129</f>
        <v>0</v>
      </c>
      <c r="AC23" s="128" t="str">
        <f>すべて_位置図情報!AC129</f>
        <v>〇</v>
      </c>
      <c r="AD23" s="128" t="str">
        <f>すべて_位置図情報!AD129</f>
        <v>〇</v>
      </c>
      <c r="AE23" s="19" t="str">
        <f>すべて_位置図情報!AF129</f>
        <v>〇</v>
      </c>
      <c r="AF23" s="19">
        <f>すべて_位置図情報!AG129</f>
        <v>0</v>
      </c>
      <c r="AG23" s="19">
        <f>すべて_位置図情報!AH129</f>
        <v>0</v>
      </c>
      <c r="AH23" s="19">
        <f>すべて_位置図情報!AI129</f>
        <v>0</v>
      </c>
      <c r="AI23" s="19">
        <f>すべて_位置図情報!AJ129</f>
        <v>0</v>
      </c>
      <c r="AJ23" s="19">
        <f>すべて_位置図情報!AK129</f>
        <v>0</v>
      </c>
      <c r="AK23" s="19" t="e">
        <f>すべて_位置図情報!#REF!</f>
        <v>#REF!</v>
      </c>
    </row>
    <row r="24" spans="1:37">
      <c r="A24" s="262">
        <v>124</v>
      </c>
      <c r="B24" s="7" t="str">
        <f>すべて_位置図情報!B130</f>
        <v>教育・文化・スポーツ施設</v>
      </c>
      <c r="C24" s="7" t="str">
        <f>すべて_位置図情報!C130</f>
        <v>スポーツ施設</v>
      </c>
      <c r="D24" s="7" t="str">
        <f>すべて_位置図情報!D130</f>
        <v>体育館</v>
      </c>
      <c r="E24" s="7" t="str">
        <f>すべて_位置図情報!E130</f>
        <v>スポーツセンター</v>
      </c>
      <c r="F24" s="74">
        <f>すべて_位置図情報!F130</f>
        <v>16</v>
      </c>
      <c r="G24" s="13" t="str" ph="1">
        <f>すべて_位置図情報!G130</f>
        <v>旭スポーツセンター</v>
      </c>
      <c r="H24" s="126" t="str">
        <f>すべて_位置図情報!H130</f>
        <v>大阪市旭区高殿5-3-25</v>
      </c>
      <c r="I24" s="81">
        <f>すべて_位置図情報!I130</f>
        <v>3559.4</v>
      </c>
      <c r="J24" s="80" t="str">
        <f>すべて_位置図情報!J130</f>
        <v>C</v>
      </c>
      <c r="K24" s="78">
        <f>すべて_位置図情報!K130</f>
        <v>0</v>
      </c>
      <c r="L24" s="79">
        <f>すべて_位置図情報!L130</f>
        <v>1994</v>
      </c>
      <c r="M24" s="79" t="str">
        <f>すべて_位置図情報!M130</f>
        <v>b</v>
      </c>
      <c r="N24" s="79" t="str">
        <f>すべて_位置図情報!N130</f>
        <v>b</v>
      </c>
      <c r="O24" s="79" t="str">
        <f>すべて_位置図情報!O130</f>
        <v/>
      </c>
      <c r="P24" s="79" t="str">
        <f>すべて_位置図情報!P130</f>
        <v>F</v>
      </c>
      <c r="Q24" s="79" t="str">
        <f>すべて_位置図情報!Q130</f>
        <v>有</v>
      </c>
      <c r="R24" s="79" t="str">
        <f>すべて_位置図情報!R130</f>
        <v>指定管理（利用料金施設）</v>
      </c>
      <c r="S24" s="126" t="str">
        <f>すべて_位置図情報!S130</f>
        <v>経済戦略局</v>
      </c>
      <c r="T24" s="126" t="str">
        <f>すべて_位置図情報!T130</f>
        <v>ｽﾎﾟｰﾂ部</v>
      </c>
      <c r="U24" s="126" t="str">
        <f>すべて_位置図情報!U130</f>
        <v>ｽﾎﾟｰﾂ課</v>
      </c>
      <c r="V24" s="126" t="str">
        <f>すべて_位置図情報!V130</f>
        <v>ｽﾎﾟｰﾂ施設担当</v>
      </c>
      <c r="W24" s="116" t="str">
        <f>すべて_位置図情報!W130</f>
        <v>旭区</v>
      </c>
      <c r="X24" s="116" t="str">
        <f>すべて_位置図情報!X130</f>
        <v>一般施設</v>
      </c>
      <c r="Y24" s="114">
        <f>すべて_位置図情報!Y130</f>
        <v>4</v>
      </c>
      <c r="Z24" s="127">
        <f>すべて_位置図情報!Z130</f>
        <v>0</v>
      </c>
      <c r="AA24" s="128" t="str">
        <f>すべて_位置図情報!AA130</f>
        <v>〇</v>
      </c>
      <c r="AB24" s="126">
        <f>すべて_位置図情報!AB130</f>
        <v>0</v>
      </c>
      <c r="AC24" s="128" t="str">
        <f>すべて_位置図情報!AC130</f>
        <v>〇</v>
      </c>
      <c r="AD24" s="128" t="str">
        <f>すべて_位置図情報!AD130</f>
        <v>〇</v>
      </c>
      <c r="AE24" s="19" t="str">
        <f>すべて_位置図情報!AF130</f>
        <v>〇</v>
      </c>
      <c r="AF24" s="19">
        <f>すべて_位置図情報!AG130</f>
        <v>0</v>
      </c>
      <c r="AG24" s="19">
        <f>すべて_位置図情報!AH130</f>
        <v>0</v>
      </c>
      <c r="AH24" s="19">
        <f>すべて_位置図情報!AI130</f>
        <v>0</v>
      </c>
      <c r="AI24" s="19">
        <f>すべて_位置図情報!AJ130</f>
        <v>0</v>
      </c>
      <c r="AJ24" s="19">
        <f>すべて_位置図情報!AK130</f>
        <v>0</v>
      </c>
      <c r="AK24" s="19" t="e">
        <f>すべて_位置図情報!#REF!</f>
        <v>#REF!</v>
      </c>
    </row>
    <row r="25" spans="1:37">
      <c r="A25" s="262">
        <v>125</v>
      </c>
      <c r="B25" s="7" t="str">
        <f>すべて_位置図情報!B131</f>
        <v>教育・文化・スポーツ施設</v>
      </c>
      <c r="C25" s="7" t="str">
        <f>すべて_位置図情報!C131</f>
        <v>スポーツ施設</v>
      </c>
      <c r="D25" s="7" t="str">
        <f>すべて_位置図情報!D131</f>
        <v>体育館</v>
      </c>
      <c r="E25" s="7" t="str">
        <f>すべて_位置図情報!E131</f>
        <v>スポーツセンター</v>
      </c>
      <c r="F25" s="74">
        <f>すべて_位置図情報!F131</f>
        <v>17</v>
      </c>
      <c r="G25" s="13" t="str" ph="1">
        <f>すべて_位置図情報!G131</f>
        <v>城東スポーツセンター</v>
      </c>
      <c r="H25" s="126" t="str">
        <f>すべて_位置図情報!H131</f>
        <v>大阪市城東区鴫野西2-1-21</v>
      </c>
      <c r="I25" s="81">
        <f>すべて_位置図情報!I131</f>
        <v>4044.21</v>
      </c>
      <c r="J25" s="80" t="str">
        <f>すべて_位置図情報!J131</f>
        <v>C</v>
      </c>
      <c r="K25" s="78">
        <f>すべて_位置図情報!K131</f>
        <v>0</v>
      </c>
      <c r="L25" s="79">
        <f>すべて_位置図情報!L131</f>
        <v>1998</v>
      </c>
      <c r="M25" s="79" t="str">
        <f>すべて_位置図情報!M131</f>
        <v>b</v>
      </c>
      <c r="N25" s="79" t="str">
        <f>すべて_位置図情報!N131</f>
        <v>b</v>
      </c>
      <c r="O25" s="79" t="str">
        <f>すべて_位置図情報!O131</f>
        <v/>
      </c>
      <c r="P25" s="79" t="str">
        <f>すべて_位置図情報!P131</f>
        <v>F</v>
      </c>
      <c r="Q25" s="79" t="str">
        <f>すべて_位置図情報!Q131</f>
        <v>有</v>
      </c>
      <c r="R25" s="79" t="str">
        <f>すべて_位置図情報!R131</f>
        <v>指定管理（利用料金施設）</v>
      </c>
      <c r="S25" s="126" t="str">
        <f>すべて_位置図情報!S131</f>
        <v>経済戦略局</v>
      </c>
      <c r="T25" s="126" t="str">
        <f>すべて_位置図情報!T131</f>
        <v>ｽﾎﾟｰﾂ部</v>
      </c>
      <c r="U25" s="126" t="str">
        <f>すべて_位置図情報!U131</f>
        <v>ｽﾎﾟｰﾂ課</v>
      </c>
      <c r="V25" s="126" t="str">
        <f>すべて_位置図情報!V131</f>
        <v>ｽﾎﾟｰﾂ施設担当</v>
      </c>
      <c r="W25" s="116" t="str">
        <f>すべて_位置図情報!W131</f>
        <v>城東区</v>
      </c>
      <c r="X25" s="116" t="str">
        <f>すべて_位置図情報!X131</f>
        <v>一般施設</v>
      </c>
      <c r="Y25" s="114">
        <f>すべて_位置図情報!Y131</f>
        <v>4</v>
      </c>
      <c r="Z25" s="127">
        <f>すべて_位置図情報!Z131</f>
        <v>0</v>
      </c>
      <c r="AA25" s="128" t="str">
        <f>すべて_位置図情報!AA131</f>
        <v>〇</v>
      </c>
      <c r="AB25" s="126">
        <f>すべて_位置図情報!AB131</f>
        <v>0</v>
      </c>
      <c r="AC25" s="128" t="str">
        <f>すべて_位置図情報!AC131</f>
        <v>〇</v>
      </c>
      <c r="AD25" s="128" t="str">
        <f>すべて_位置図情報!AD131</f>
        <v>〇</v>
      </c>
      <c r="AE25" s="19" t="str">
        <f>すべて_位置図情報!AF131</f>
        <v>〇</v>
      </c>
      <c r="AF25" s="19">
        <f>すべて_位置図情報!AG131</f>
        <v>0</v>
      </c>
      <c r="AG25" s="19">
        <f>すべて_位置図情報!AH131</f>
        <v>0</v>
      </c>
      <c r="AH25" s="19">
        <f>すべて_位置図情報!AI131</f>
        <v>0</v>
      </c>
      <c r="AI25" s="19">
        <f>すべて_位置図情報!AJ131</f>
        <v>0</v>
      </c>
      <c r="AJ25" s="19">
        <f>すべて_位置図情報!AK131</f>
        <v>0</v>
      </c>
      <c r="AK25" s="19" t="e">
        <f>すべて_位置図情報!#REF!</f>
        <v>#REF!</v>
      </c>
    </row>
    <row r="26" spans="1:37">
      <c r="A26" s="262">
        <v>126</v>
      </c>
      <c r="B26" s="7" t="str">
        <f>すべて_位置図情報!B132</f>
        <v>教育・文化・スポーツ施設</v>
      </c>
      <c r="C26" s="7" t="str">
        <f>すべて_位置図情報!C132</f>
        <v>スポーツ施設</v>
      </c>
      <c r="D26" s="7" t="str">
        <f>すべて_位置図情報!D132</f>
        <v>体育館</v>
      </c>
      <c r="E26" s="7" t="str">
        <f>すべて_位置図情報!E132</f>
        <v>スポーツセンター</v>
      </c>
      <c r="F26" s="74">
        <f>すべて_位置図情報!F132</f>
        <v>18</v>
      </c>
      <c r="G26" s="13" t="str" ph="1">
        <f>すべて_位置図情報!G132</f>
        <v>鶴見スポーツセンター</v>
      </c>
      <c r="H26" s="126" t="str">
        <f>すべて_位置図情報!H132</f>
        <v>大阪市鶴見区緑地公園2-163</v>
      </c>
      <c r="I26" s="81">
        <f>すべて_位置図情報!I132</f>
        <v>3818</v>
      </c>
      <c r="J26" s="80" t="str">
        <f>すべて_位置図情報!J132</f>
        <v>C</v>
      </c>
      <c r="K26" s="78">
        <f>すべて_位置図情報!K132</f>
        <v>0</v>
      </c>
      <c r="L26" s="79">
        <f>すべて_位置図情報!L132</f>
        <v>1990</v>
      </c>
      <c r="M26" s="79" t="str">
        <f>すべて_位置図情報!M132</f>
        <v>b</v>
      </c>
      <c r="N26" s="79" t="str">
        <f>すべて_位置図情報!N132</f>
        <v>b</v>
      </c>
      <c r="O26" s="79" t="str">
        <f>すべて_位置図情報!O132</f>
        <v/>
      </c>
      <c r="P26" s="79" t="str">
        <f>すべて_位置図情報!P132</f>
        <v>F</v>
      </c>
      <c r="Q26" s="79" t="str">
        <f>すべて_位置図情報!Q132</f>
        <v>有</v>
      </c>
      <c r="R26" s="79" t="str">
        <f>すべて_位置図情報!R132</f>
        <v>指定管理（利用料金施設）</v>
      </c>
      <c r="S26" s="126" t="str">
        <f>すべて_位置図情報!S132</f>
        <v>経済戦略局</v>
      </c>
      <c r="T26" s="126" t="str">
        <f>すべて_位置図情報!T132</f>
        <v>ｽﾎﾟｰﾂ部</v>
      </c>
      <c r="U26" s="126" t="str">
        <f>すべて_位置図情報!U132</f>
        <v>ｽﾎﾟｰﾂ課</v>
      </c>
      <c r="V26" s="126" t="str">
        <f>すべて_位置図情報!V132</f>
        <v>ｽﾎﾟｰﾂ施設担当</v>
      </c>
      <c r="W26" s="116" t="str">
        <f>すべて_位置図情報!W132</f>
        <v>鶴見区</v>
      </c>
      <c r="X26" s="116" t="str">
        <f>すべて_位置図情報!X132</f>
        <v>一般施設</v>
      </c>
      <c r="Y26" s="114">
        <f>すべて_位置図情報!Y132</f>
        <v>6</v>
      </c>
      <c r="Z26" s="127">
        <f>すべて_位置図情報!Z132</f>
        <v>0</v>
      </c>
      <c r="AA26" s="128" t="str">
        <f>すべて_位置図情報!AA132</f>
        <v>〇</v>
      </c>
      <c r="AB26" s="126">
        <f>すべて_位置図情報!AB132</f>
        <v>0</v>
      </c>
      <c r="AC26" s="128" t="str">
        <f>すべて_位置図情報!AC132</f>
        <v>〇</v>
      </c>
      <c r="AD26" s="128" t="str">
        <f>すべて_位置図情報!AD132</f>
        <v>〇</v>
      </c>
      <c r="AE26" s="19" t="str">
        <f>すべて_位置図情報!AF132</f>
        <v>〇</v>
      </c>
      <c r="AF26" s="19">
        <f>すべて_位置図情報!AG132</f>
        <v>0</v>
      </c>
      <c r="AG26" s="19">
        <f>すべて_位置図情報!AH132</f>
        <v>0</v>
      </c>
      <c r="AH26" s="19">
        <f>すべて_位置図情報!AI132</f>
        <v>0</v>
      </c>
      <c r="AI26" s="19">
        <f>すべて_位置図情報!AJ132</f>
        <v>0</v>
      </c>
      <c r="AJ26" s="19">
        <f>すべて_位置図情報!AK132</f>
        <v>0</v>
      </c>
      <c r="AK26" s="19" t="e">
        <f>すべて_位置図情報!#REF!</f>
        <v>#REF!</v>
      </c>
    </row>
    <row r="27" spans="1:37">
      <c r="A27" s="262">
        <v>127</v>
      </c>
      <c r="B27" s="7" t="str">
        <f>すべて_位置図情報!B133</f>
        <v>教育・文化・スポーツ施設</v>
      </c>
      <c r="C27" s="7" t="str">
        <f>すべて_位置図情報!C133</f>
        <v>スポーツ施設</v>
      </c>
      <c r="D27" s="7" t="str">
        <f>すべて_位置図情報!D133</f>
        <v>体育館</v>
      </c>
      <c r="E27" s="7" t="str">
        <f>すべて_位置図情報!E133</f>
        <v>スポーツセンター</v>
      </c>
      <c r="F27" s="74">
        <f>すべて_位置図情報!F133</f>
        <v>19</v>
      </c>
      <c r="G27" s="13" t="str" ph="1">
        <f>すべて_位置図情報!G133</f>
        <v>阿倍野スポーツセンター</v>
      </c>
      <c r="H27" s="126" t="str">
        <f>すべて_位置図情報!H133</f>
        <v>大阪市阿倍野区阿倍野筋3-10-1-100</v>
      </c>
      <c r="I27" s="81">
        <f>すべて_位置図情報!I133</f>
        <v>4809.12</v>
      </c>
      <c r="J27" s="80" t="str">
        <f>すべて_位置図情報!J133</f>
        <v>C</v>
      </c>
      <c r="K27" s="78">
        <f>すべて_位置図情報!K133</f>
        <v>0</v>
      </c>
      <c r="L27" s="79">
        <f>すべて_位置図情報!L133</f>
        <v>1987</v>
      </c>
      <c r="M27" s="79" t="str">
        <f>すべて_位置図情報!M133</f>
        <v>b</v>
      </c>
      <c r="N27" s="79" t="str">
        <f>すべて_位置図情報!N133</f>
        <v>b</v>
      </c>
      <c r="O27" s="79" t="str">
        <f>すべて_位置図情報!O133</f>
        <v/>
      </c>
      <c r="P27" s="79" t="str">
        <f>すべて_位置図情報!P133</f>
        <v>F</v>
      </c>
      <c r="Q27" s="79" t="str">
        <f>すべて_位置図情報!Q133</f>
        <v>有</v>
      </c>
      <c r="R27" s="79" t="str">
        <f>すべて_位置図情報!R133</f>
        <v>指定管理（利用料金施設）</v>
      </c>
      <c r="S27" s="126" t="str">
        <f>すべて_位置図情報!S133</f>
        <v>経済戦略局</v>
      </c>
      <c r="T27" s="126" t="str">
        <f>すべて_位置図情報!T133</f>
        <v>ｽﾎﾟｰﾂ部</v>
      </c>
      <c r="U27" s="126" t="str">
        <f>すべて_位置図情報!U133</f>
        <v>ｽﾎﾟｰﾂ課</v>
      </c>
      <c r="V27" s="126" t="str">
        <f>すべて_位置図情報!V133</f>
        <v>ｽﾎﾟｰﾂ施設担当</v>
      </c>
      <c r="W27" s="116" t="str">
        <f>すべて_位置図情報!W133</f>
        <v>阿倍野区</v>
      </c>
      <c r="X27" s="116" t="str">
        <f>すべて_位置図情報!X133</f>
        <v>一般施設</v>
      </c>
      <c r="Y27" s="114">
        <f>すべて_位置図情報!Y133</f>
        <v>5</v>
      </c>
      <c r="Z27" s="127">
        <f>すべて_位置図情報!Z133</f>
        <v>0</v>
      </c>
      <c r="AA27" s="128" t="str">
        <f>すべて_位置図情報!AA133</f>
        <v>〇</v>
      </c>
      <c r="AB27" s="126">
        <f>すべて_位置図情報!AB133</f>
        <v>0</v>
      </c>
      <c r="AC27" s="128" t="str">
        <f>すべて_位置図情報!AC133</f>
        <v>〇</v>
      </c>
      <c r="AD27" s="128" t="str">
        <f>すべて_位置図情報!AD133</f>
        <v>〇</v>
      </c>
      <c r="AE27" s="19" t="str">
        <f>すべて_位置図情報!AF133</f>
        <v>〇</v>
      </c>
      <c r="AF27" s="19">
        <f>すべて_位置図情報!AG133</f>
        <v>0</v>
      </c>
      <c r="AG27" s="19">
        <f>すべて_位置図情報!AH133</f>
        <v>0</v>
      </c>
      <c r="AH27" s="19">
        <f>すべて_位置図情報!AI133</f>
        <v>0</v>
      </c>
      <c r="AI27" s="19">
        <f>すべて_位置図情報!AJ133</f>
        <v>0</v>
      </c>
      <c r="AJ27" s="19">
        <f>すべて_位置図情報!AK133</f>
        <v>0</v>
      </c>
      <c r="AK27" s="19" t="e">
        <f>すべて_位置図情報!#REF!</f>
        <v>#REF!</v>
      </c>
    </row>
    <row r="28" spans="1:37">
      <c r="A28" s="262">
        <v>128</v>
      </c>
      <c r="B28" s="7" t="str">
        <f>すべて_位置図情報!B134</f>
        <v>教育・文化・スポーツ施設</v>
      </c>
      <c r="C28" s="7" t="str">
        <f>すべて_位置図情報!C134</f>
        <v>スポーツ施設</v>
      </c>
      <c r="D28" s="7" t="str">
        <f>すべて_位置図情報!D134</f>
        <v>体育館</v>
      </c>
      <c r="E28" s="7" t="str">
        <f>すべて_位置図情報!E134</f>
        <v>スポーツセンター</v>
      </c>
      <c r="F28" s="74">
        <f>すべて_位置図情報!F134</f>
        <v>20</v>
      </c>
      <c r="G28" s="13" t="str" ph="1">
        <f>すべて_位置図情報!G134</f>
        <v>住之江スポーツセンター</v>
      </c>
      <c r="H28" s="126" t="str">
        <f>すべて_位置図情報!H134</f>
        <v>大阪市住之江区北加賀屋5-3-47</v>
      </c>
      <c r="I28" s="81">
        <f>すべて_位置図情報!I134</f>
        <v>1755.8</v>
      </c>
      <c r="J28" s="80" t="str">
        <f>すべて_位置図情報!J134</f>
        <v>B</v>
      </c>
      <c r="K28" s="78">
        <f>すべて_位置図情報!K134</f>
        <v>0</v>
      </c>
      <c r="L28" s="79">
        <f>すべて_位置図情報!L134</f>
        <v>1989</v>
      </c>
      <c r="M28" s="79" t="str">
        <f>すべて_位置図情報!M134</f>
        <v>b</v>
      </c>
      <c r="N28" s="79" t="str">
        <f>すべて_位置図情報!N134</f>
        <v>b</v>
      </c>
      <c r="O28" s="79" t="str">
        <f>すべて_位置図情報!O134</f>
        <v/>
      </c>
      <c r="P28" s="79" t="str">
        <f>すべて_位置図情報!P134</f>
        <v>E</v>
      </c>
      <c r="Q28" s="79" t="str">
        <f>すべて_位置図情報!Q134</f>
        <v>有</v>
      </c>
      <c r="R28" s="79" t="str">
        <f>すべて_位置図情報!R134</f>
        <v>指定管理（利用料金施設）</v>
      </c>
      <c r="S28" s="126" t="str">
        <f>すべて_位置図情報!S134</f>
        <v>経済戦略局</v>
      </c>
      <c r="T28" s="126" t="str">
        <f>すべて_位置図情報!T134</f>
        <v>ｽﾎﾟｰﾂ部</v>
      </c>
      <c r="U28" s="126" t="str">
        <f>すべて_位置図情報!U134</f>
        <v>ｽﾎﾟｰﾂ課</v>
      </c>
      <c r="V28" s="126" t="str">
        <f>すべて_位置図情報!V134</f>
        <v>ｽﾎﾟｰﾂ施設担当</v>
      </c>
      <c r="W28" s="116" t="str">
        <f>すべて_位置図情報!W134</f>
        <v>住之江区</v>
      </c>
      <c r="X28" s="116" t="str">
        <f>すべて_位置図情報!X134</f>
        <v>一般施設</v>
      </c>
      <c r="Y28" s="114">
        <f>すべて_位置図情報!Y134</f>
        <v>6</v>
      </c>
      <c r="Z28" s="127">
        <f>すべて_位置図情報!Z134</f>
        <v>0</v>
      </c>
      <c r="AA28" s="128" t="str">
        <f>すべて_位置図情報!AA134</f>
        <v>〇</v>
      </c>
      <c r="AB28" s="126">
        <f>すべて_位置図情報!AB134</f>
        <v>0</v>
      </c>
      <c r="AC28" s="128" t="str">
        <f>すべて_位置図情報!AC134</f>
        <v>〇</v>
      </c>
      <c r="AD28" s="128" t="str">
        <f>すべて_位置図情報!AD134</f>
        <v>〇</v>
      </c>
      <c r="AE28" s="19" t="str">
        <f>すべて_位置図情報!AF134</f>
        <v>〇</v>
      </c>
      <c r="AF28" s="19">
        <f>すべて_位置図情報!AG134</f>
        <v>0</v>
      </c>
      <c r="AG28" s="19">
        <f>すべて_位置図情報!AH134</f>
        <v>0</v>
      </c>
      <c r="AH28" s="19">
        <f>すべて_位置図情報!AI134</f>
        <v>0</v>
      </c>
      <c r="AI28" s="19">
        <f>すべて_位置図情報!AJ134</f>
        <v>0</v>
      </c>
      <c r="AJ28" s="19">
        <f>すべて_位置図情報!AK134</f>
        <v>0</v>
      </c>
      <c r="AK28" s="19" t="e">
        <f>すべて_位置図情報!#REF!</f>
        <v>#REF!</v>
      </c>
    </row>
    <row r="29" spans="1:37">
      <c r="A29" s="262">
        <v>129</v>
      </c>
      <c r="B29" s="7" t="str">
        <f>すべて_位置図情報!B135</f>
        <v>教育・文化・スポーツ施設</v>
      </c>
      <c r="C29" s="7" t="str">
        <f>すべて_位置図情報!C135</f>
        <v>スポーツ施設</v>
      </c>
      <c r="D29" s="7" t="str">
        <f>すべて_位置図情報!D135</f>
        <v>体育館</v>
      </c>
      <c r="E29" s="7" t="str">
        <f>すべて_位置図情報!E135</f>
        <v>スポーツセンター</v>
      </c>
      <c r="F29" s="74">
        <f>すべて_位置図情報!F135</f>
        <v>21</v>
      </c>
      <c r="G29" s="13" t="str" ph="1">
        <f>すべて_位置図情報!G135</f>
        <v>住吉スポーツセンター</v>
      </c>
      <c r="H29" s="126" t="str">
        <f>すべて_位置図情報!H135</f>
        <v>大阪市住吉区浅香1-8-15</v>
      </c>
      <c r="I29" s="81">
        <f>すべて_位置図情報!I135</f>
        <v>11363.46</v>
      </c>
      <c r="J29" s="80" t="str">
        <f>すべて_位置図情報!J135</f>
        <v>C</v>
      </c>
      <c r="K29" s="78">
        <f>すべて_位置図情報!K135</f>
        <v>0</v>
      </c>
      <c r="L29" s="79">
        <f>すべて_位置図情報!L135</f>
        <v>2000</v>
      </c>
      <c r="M29" s="79" t="str">
        <f>すべて_位置図情報!M135</f>
        <v>b</v>
      </c>
      <c r="N29" s="79" t="str">
        <f>すべて_位置図情報!N135</f>
        <v>b</v>
      </c>
      <c r="O29" s="79" t="str">
        <f>すべて_位置図情報!O135</f>
        <v/>
      </c>
      <c r="P29" s="79" t="str">
        <f>すべて_位置図情報!P135</f>
        <v>F</v>
      </c>
      <c r="Q29" s="79" t="str">
        <f>すべて_位置図情報!Q135</f>
        <v>有</v>
      </c>
      <c r="R29" s="79" t="str">
        <f>すべて_位置図情報!R135</f>
        <v>指定管理（利用料金施設）</v>
      </c>
      <c r="S29" s="126" t="str">
        <f>すべて_位置図情報!S135</f>
        <v>経済戦略局</v>
      </c>
      <c r="T29" s="126" t="str">
        <f>すべて_位置図情報!T135</f>
        <v>ｽﾎﾟｰﾂ部</v>
      </c>
      <c r="U29" s="126" t="str">
        <f>すべて_位置図情報!U135</f>
        <v>ｽﾎﾟｰﾂ課</v>
      </c>
      <c r="V29" s="126" t="str">
        <f>すべて_位置図情報!V135</f>
        <v>ｽﾎﾟｰﾂ施設担当</v>
      </c>
      <c r="W29" s="116" t="str">
        <f>すべて_位置図情報!W135</f>
        <v>住吉区</v>
      </c>
      <c r="X29" s="116" t="str">
        <f>すべて_位置図情報!X135</f>
        <v>一般施設</v>
      </c>
      <c r="Y29" s="114">
        <f>すべて_位置図情報!Y135</f>
        <v>3</v>
      </c>
      <c r="Z29" s="127">
        <f>すべて_位置図情報!Z135</f>
        <v>0</v>
      </c>
      <c r="AA29" s="128" t="str">
        <f>すべて_位置図情報!AA135</f>
        <v>〇</v>
      </c>
      <c r="AB29" s="126">
        <f>すべて_位置図情報!AB135</f>
        <v>0</v>
      </c>
      <c r="AC29" s="128" t="str">
        <f>すべて_位置図情報!AC135</f>
        <v>〇</v>
      </c>
      <c r="AD29" s="128" t="str">
        <f>すべて_位置図情報!AD135</f>
        <v>〇</v>
      </c>
      <c r="AE29" s="19" t="str">
        <f>すべて_位置図情報!AF135</f>
        <v>〇</v>
      </c>
      <c r="AF29" s="19">
        <f>すべて_位置図情報!AG135</f>
        <v>0</v>
      </c>
      <c r="AG29" s="19">
        <f>すべて_位置図情報!AH135</f>
        <v>0</v>
      </c>
      <c r="AH29" s="19">
        <f>すべて_位置図情報!AI135</f>
        <v>0</v>
      </c>
      <c r="AI29" s="19">
        <f>すべて_位置図情報!AJ135</f>
        <v>0</v>
      </c>
      <c r="AJ29" s="19">
        <f>すべて_位置図情報!AK135</f>
        <v>0</v>
      </c>
      <c r="AK29" s="19" t="e">
        <f>すべて_位置図情報!#REF!</f>
        <v>#REF!</v>
      </c>
    </row>
    <row r="30" spans="1:37">
      <c r="A30" s="262">
        <v>130</v>
      </c>
      <c r="B30" s="7" t="str">
        <f>すべて_位置図情報!B136</f>
        <v>教育・文化・スポーツ施設</v>
      </c>
      <c r="C30" s="7" t="str">
        <f>すべて_位置図情報!C136</f>
        <v>スポーツ施設</v>
      </c>
      <c r="D30" s="7" t="str">
        <f>すべて_位置図情報!D136</f>
        <v>体育館</v>
      </c>
      <c r="E30" s="7" t="str">
        <f>すべて_位置図情報!E136</f>
        <v>スポーツセンター</v>
      </c>
      <c r="F30" s="74">
        <f>すべて_位置図情報!F136</f>
        <v>22</v>
      </c>
      <c r="G30" s="13" t="str" ph="1">
        <f>すべて_位置図情報!G136</f>
        <v>東住吉スポーツセンター</v>
      </c>
      <c r="H30" s="126" t="str">
        <f>すべて_位置図情報!H136</f>
        <v>大阪市東住吉区公園南矢田4-30-3</v>
      </c>
      <c r="I30" s="81">
        <f>すべて_位置図情報!I136</f>
        <v>3587</v>
      </c>
      <c r="J30" s="80" t="str">
        <f>すべて_位置図情報!J136</f>
        <v>C</v>
      </c>
      <c r="K30" s="78">
        <f>すべて_位置図情報!K136</f>
        <v>0</v>
      </c>
      <c r="L30" s="79">
        <f>すべて_位置図情報!L136</f>
        <v>1995</v>
      </c>
      <c r="M30" s="79" t="str">
        <f>すべて_位置図情報!M136</f>
        <v>b</v>
      </c>
      <c r="N30" s="79" t="str">
        <f>すべて_位置図情報!N136</f>
        <v>b</v>
      </c>
      <c r="O30" s="79" t="str">
        <f>すべて_位置図情報!O136</f>
        <v/>
      </c>
      <c r="P30" s="79" t="str">
        <f>すべて_位置図情報!P136</f>
        <v>F</v>
      </c>
      <c r="Q30" s="79" t="str">
        <f>すべて_位置図情報!Q136</f>
        <v>無</v>
      </c>
      <c r="R30" s="79" t="str">
        <f>すべて_位置図情報!R136</f>
        <v>指定管理（利用料金施設）</v>
      </c>
      <c r="S30" s="126" t="str">
        <f>すべて_位置図情報!S136</f>
        <v>経済戦略局</v>
      </c>
      <c r="T30" s="126" t="str">
        <f>すべて_位置図情報!T136</f>
        <v>ｽﾎﾟｰﾂ部</v>
      </c>
      <c r="U30" s="126" t="str">
        <f>すべて_位置図情報!U136</f>
        <v>ｽﾎﾟｰﾂ課</v>
      </c>
      <c r="V30" s="126" t="str">
        <f>すべて_位置図情報!V136</f>
        <v>ｽﾎﾟｰﾂ施設担当</v>
      </c>
      <c r="W30" s="116" t="str">
        <f>すべて_位置図情報!W136</f>
        <v>東住吉区</v>
      </c>
      <c r="X30" s="116" t="str">
        <f>すべて_位置図情報!X136</f>
        <v>一般施設</v>
      </c>
      <c r="Y30" s="114">
        <f>すべて_位置図情報!Y136</f>
        <v>5</v>
      </c>
      <c r="Z30" s="127">
        <f>すべて_位置図情報!Z136</f>
        <v>0</v>
      </c>
      <c r="AA30" s="128" t="str">
        <f>すべて_位置図情報!AA136</f>
        <v>〇</v>
      </c>
      <c r="AB30" s="126">
        <f>すべて_位置図情報!AB136</f>
        <v>0</v>
      </c>
      <c r="AC30" s="128" t="str">
        <f>すべて_位置図情報!AC136</f>
        <v>〇</v>
      </c>
      <c r="AD30" s="128" t="str">
        <f>すべて_位置図情報!AD136</f>
        <v>〇</v>
      </c>
      <c r="AE30" s="19" t="str">
        <f>すべて_位置図情報!AF136</f>
        <v>〇</v>
      </c>
      <c r="AF30" s="19">
        <f>すべて_位置図情報!AG136</f>
        <v>0</v>
      </c>
      <c r="AG30" s="19">
        <f>すべて_位置図情報!AH136</f>
        <v>0</v>
      </c>
      <c r="AH30" s="19">
        <f>すべて_位置図情報!AI136</f>
        <v>0</v>
      </c>
      <c r="AI30" s="19">
        <f>すべて_位置図情報!AJ136</f>
        <v>0</v>
      </c>
      <c r="AJ30" s="19">
        <f>すべて_位置図情報!AK136</f>
        <v>0</v>
      </c>
      <c r="AK30" s="19" t="e">
        <f>すべて_位置図情報!#REF!</f>
        <v>#REF!</v>
      </c>
    </row>
    <row r="31" spans="1:37">
      <c r="A31" s="262">
        <v>131</v>
      </c>
      <c r="B31" s="7" t="str">
        <f>すべて_位置図情報!B137</f>
        <v>教育・文化・スポーツ施設</v>
      </c>
      <c r="C31" s="7" t="str">
        <f>すべて_位置図情報!C137</f>
        <v>スポーツ施設</v>
      </c>
      <c r="D31" s="7" t="str">
        <f>すべて_位置図情報!D137</f>
        <v>体育館</v>
      </c>
      <c r="E31" s="7" t="str">
        <f>すべて_位置図情報!E137</f>
        <v>スポーツセンター</v>
      </c>
      <c r="F31" s="74">
        <f>すべて_位置図情報!F137</f>
        <v>23</v>
      </c>
      <c r="G31" s="13" t="str" ph="1">
        <f>すべて_位置図情報!G137</f>
        <v>平野スポーツセンター</v>
      </c>
      <c r="H31" s="126" t="str">
        <f>すべて_位置図情報!H137</f>
        <v>大阪市平野区平野南4-6-1</v>
      </c>
      <c r="I31" s="81">
        <f>すべて_位置図情報!I137</f>
        <v>3978.94</v>
      </c>
      <c r="J31" s="80" t="str">
        <f>すべて_位置図情報!J137</f>
        <v>C</v>
      </c>
      <c r="K31" s="78">
        <f>すべて_位置図情報!K137</f>
        <v>0</v>
      </c>
      <c r="L31" s="79">
        <f>すべて_位置図情報!L137</f>
        <v>1983</v>
      </c>
      <c r="M31" s="79" t="str">
        <f>すべて_位置図情報!M137</f>
        <v>c</v>
      </c>
      <c r="N31" s="79" t="str">
        <f>すべて_位置図情報!N137</f>
        <v>c</v>
      </c>
      <c r="O31" s="79" t="str">
        <f>すべて_位置図情報!O137</f>
        <v/>
      </c>
      <c r="P31" s="79" t="str">
        <f>すべて_位置図情報!P137</f>
        <v>I</v>
      </c>
      <c r="Q31" s="79" t="str">
        <f>すべて_位置図情報!Q137</f>
        <v>無</v>
      </c>
      <c r="R31" s="79" t="str">
        <f>すべて_位置図情報!R137</f>
        <v>指定管理（利用料金施設）</v>
      </c>
      <c r="S31" s="126" t="str">
        <f>すべて_位置図情報!S137</f>
        <v>経済戦略局</v>
      </c>
      <c r="T31" s="126" t="str">
        <f>すべて_位置図情報!T137</f>
        <v>ｽﾎﾟｰﾂ部</v>
      </c>
      <c r="U31" s="126" t="str">
        <f>すべて_位置図情報!U137</f>
        <v>ｽﾎﾟｰﾂ課</v>
      </c>
      <c r="V31" s="126" t="str">
        <f>すべて_位置図情報!V137</f>
        <v>ｽﾎﾟｰﾂ施設担当</v>
      </c>
      <c r="W31" s="116" t="str">
        <f>すべて_位置図情報!W137</f>
        <v>平野区</v>
      </c>
      <c r="X31" s="116" t="str">
        <f>すべて_位置図情報!X137</f>
        <v>一般施設</v>
      </c>
      <c r="Y31" s="114">
        <f>すべて_位置図情報!Y137</f>
        <v>6</v>
      </c>
      <c r="Z31" s="127">
        <f>すべて_位置図情報!Z137</f>
        <v>0</v>
      </c>
      <c r="AA31" s="128" t="str">
        <f>すべて_位置図情報!AA137</f>
        <v>〇</v>
      </c>
      <c r="AB31" s="126">
        <f>すべて_位置図情報!AB137</f>
        <v>0</v>
      </c>
      <c r="AC31" s="128" t="str">
        <f>すべて_位置図情報!AC137</f>
        <v>〇</v>
      </c>
      <c r="AD31" s="128" t="str">
        <f>すべて_位置図情報!AD137</f>
        <v>〇</v>
      </c>
      <c r="AE31" s="19" t="str">
        <f>すべて_位置図情報!AF137</f>
        <v>〇</v>
      </c>
      <c r="AF31" s="19">
        <f>すべて_位置図情報!AG137</f>
        <v>0</v>
      </c>
      <c r="AG31" s="19">
        <f>すべて_位置図情報!AH137</f>
        <v>0</v>
      </c>
      <c r="AH31" s="19">
        <f>すべて_位置図情報!AI137</f>
        <v>0</v>
      </c>
      <c r="AI31" s="19">
        <f>すべて_位置図情報!AJ137</f>
        <v>0</v>
      </c>
      <c r="AJ31" s="19">
        <f>すべて_位置図情報!AK137</f>
        <v>0</v>
      </c>
      <c r="AK31" s="19" t="e">
        <f>すべて_位置図情報!#REF!</f>
        <v>#REF!</v>
      </c>
    </row>
    <row r="32" spans="1:37">
      <c r="A32" s="262">
        <v>132</v>
      </c>
      <c r="B32" s="7" t="str">
        <f>すべて_位置図情報!B138</f>
        <v>教育・文化・スポーツ施設</v>
      </c>
      <c r="C32" s="7" t="str">
        <f>すべて_位置図情報!C138</f>
        <v>スポーツ施設</v>
      </c>
      <c r="D32" s="7" t="str">
        <f>すべて_位置図情報!D138</f>
        <v>体育館</v>
      </c>
      <c r="E32" s="7" t="str">
        <f>すべて_位置図情報!E138</f>
        <v>スポーツセンター</v>
      </c>
      <c r="F32" s="74">
        <f>すべて_位置図情報!F138</f>
        <v>24</v>
      </c>
      <c r="G32" s="13" t="str" ph="1">
        <f>すべて_位置図情報!G138</f>
        <v>西成スポーツセンター</v>
      </c>
      <c r="H32" s="126" t="str">
        <f>すべて_位置図情報!H138</f>
        <v>大阪市西成区玉出東1-6-1</v>
      </c>
      <c r="I32" s="81">
        <f>すべて_位置図情報!I138</f>
        <v>4557.07</v>
      </c>
      <c r="J32" s="80" t="str">
        <f>すべて_位置図情報!J138</f>
        <v>C</v>
      </c>
      <c r="K32" s="78">
        <f>すべて_位置図情報!K138</f>
        <v>0</v>
      </c>
      <c r="L32" s="79">
        <f>すべて_位置図情報!L138</f>
        <v>1998</v>
      </c>
      <c r="M32" s="79" t="str">
        <f>すべて_位置図情報!M138</f>
        <v>b</v>
      </c>
      <c r="N32" s="79" t="str">
        <f>すべて_位置図情報!N138</f>
        <v>b</v>
      </c>
      <c r="O32" s="79" t="str">
        <f>すべて_位置図情報!O138</f>
        <v/>
      </c>
      <c r="P32" s="79" t="str">
        <f>すべて_位置図情報!P138</f>
        <v>F</v>
      </c>
      <c r="Q32" s="79" t="str">
        <f>すべて_位置図情報!Q138</f>
        <v>有</v>
      </c>
      <c r="R32" s="79" t="str">
        <f>すべて_位置図情報!R138</f>
        <v>指定管理（利用料金施設）</v>
      </c>
      <c r="S32" s="126" t="str">
        <f>すべて_位置図情報!S138</f>
        <v>経済戦略局</v>
      </c>
      <c r="T32" s="126" t="str">
        <f>すべて_位置図情報!T138</f>
        <v>ｽﾎﾟｰﾂ部</v>
      </c>
      <c r="U32" s="126" t="str">
        <f>すべて_位置図情報!U138</f>
        <v>ｽﾎﾟｰﾂ課</v>
      </c>
      <c r="V32" s="126" t="str">
        <f>すべて_位置図情報!V138</f>
        <v>ｽﾎﾟｰﾂ施設担当</v>
      </c>
      <c r="W32" s="116" t="str">
        <f>すべて_位置図情報!W138</f>
        <v>西成区</v>
      </c>
      <c r="X32" s="116" t="str">
        <f>すべて_位置図情報!X138</f>
        <v>一般施設</v>
      </c>
      <c r="Y32" s="114">
        <f>すべて_位置図情報!Y138</f>
        <v>4</v>
      </c>
      <c r="Z32" s="127">
        <f>すべて_位置図情報!Z138</f>
        <v>0</v>
      </c>
      <c r="AA32" s="128" t="str">
        <f>すべて_位置図情報!AA138</f>
        <v>〇</v>
      </c>
      <c r="AB32" s="126">
        <f>すべて_位置図情報!AB138</f>
        <v>0</v>
      </c>
      <c r="AC32" s="128" t="str">
        <f>すべて_位置図情報!AC138</f>
        <v>〇</v>
      </c>
      <c r="AD32" s="128" t="str">
        <f>すべて_位置図情報!AD138</f>
        <v>〇</v>
      </c>
      <c r="AE32" s="19" t="str">
        <f>すべて_位置図情報!AF138</f>
        <v>〇</v>
      </c>
      <c r="AF32" s="19">
        <f>すべて_位置図情報!AG138</f>
        <v>0</v>
      </c>
      <c r="AG32" s="19">
        <f>すべて_位置図情報!AH138</f>
        <v>0</v>
      </c>
      <c r="AH32" s="19">
        <f>すべて_位置図情報!AI138</f>
        <v>0</v>
      </c>
      <c r="AI32" s="19">
        <f>すべて_位置図情報!AJ138</f>
        <v>0</v>
      </c>
      <c r="AJ32" s="19">
        <f>すべて_位置図情報!AK138</f>
        <v>0</v>
      </c>
      <c r="AK32" s="19" t="e">
        <f>すべて_位置図情報!#REF!</f>
        <v>#REF!</v>
      </c>
    </row>
    <row r="33" spans="1:37">
      <c r="A33" s="262">
        <v>133</v>
      </c>
      <c r="B33" s="7" t="str">
        <f>すべて_位置図情報!B139</f>
        <v>教育・文化・スポーツ施設</v>
      </c>
      <c r="C33" s="7" t="str">
        <f>すべて_位置図情報!C139</f>
        <v>スポーツ施設</v>
      </c>
      <c r="D33" s="44" t="str">
        <f>すべて_位置図情報!D139</f>
        <v>プール</v>
      </c>
      <c r="E33" s="44" t="str">
        <f>すべて_位置図情報!E139</f>
        <v>屋内プール</v>
      </c>
      <c r="F33" s="74">
        <f>すべて_位置図情報!F139</f>
        <v>1</v>
      </c>
      <c r="G33" s="13" t="str" ph="1">
        <f>すべて_位置図情報!G139</f>
        <v>扇町プール</v>
      </c>
      <c r="H33" s="126" t="str">
        <f>すべて_位置図情報!H139</f>
        <v>大阪市北区扇町1-1</v>
      </c>
      <c r="I33" s="81">
        <f>すべて_位置図情報!I139</f>
        <v>4356.24</v>
      </c>
      <c r="J33" s="80" t="str">
        <f>すべて_位置図情報!J139</f>
        <v>C</v>
      </c>
      <c r="K33" s="78">
        <f>すべて_位置図情報!K139</f>
        <v>0</v>
      </c>
      <c r="L33" s="79">
        <f>すべて_位置図情報!L139</f>
        <v>2000</v>
      </c>
      <c r="M33" s="79" t="str">
        <f>すべて_位置図情報!M139</f>
        <v>b</v>
      </c>
      <c r="N33" s="79" t="str">
        <f>すべて_位置図情報!N139</f>
        <v>b</v>
      </c>
      <c r="O33" s="79" t="str">
        <f>すべて_位置図情報!O139</f>
        <v/>
      </c>
      <c r="P33" s="79" t="str">
        <f>すべて_位置図情報!P139</f>
        <v>F</v>
      </c>
      <c r="Q33" s="79" t="str">
        <f>すべて_位置図情報!Q139</f>
        <v>無</v>
      </c>
      <c r="R33" s="79" t="str">
        <f>すべて_位置図情報!R139</f>
        <v>指定管理（利用料金施設）</v>
      </c>
      <c r="S33" s="126" t="str">
        <f>すべて_位置図情報!S139</f>
        <v>経済戦略局</v>
      </c>
      <c r="T33" s="126" t="str">
        <f>すべて_位置図情報!T139</f>
        <v>ｽﾎﾟｰﾂ部</v>
      </c>
      <c r="U33" s="126" t="str">
        <f>すべて_位置図情報!U139</f>
        <v>ｽﾎﾟｰﾂ課</v>
      </c>
      <c r="V33" s="126" t="str">
        <f>すべて_位置図情報!V139</f>
        <v>ｽﾎﾟｰﾂ施設担当</v>
      </c>
      <c r="W33" s="116" t="str">
        <f>すべて_位置図情報!W139</f>
        <v>北区</v>
      </c>
      <c r="X33" s="116" t="str">
        <f>すべて_位置図情報!X139</f>
        <v>一般施設</v>
      </c>
      <c r="Y33" s="114">
        <f>すべて_位置図情報!Y139</f>
        <v>12</v>
      </c>
      <c r="Z33" s="127">
        <f>すべて_位置図情報!Z139</f>
        <v>0</v>
      </c>
      <c r="AA33" s="128" t="str">
        <f>すべて_位置図情報!AA139</f>
        <v>〇</v>
      </c>
      <c r="AB33" s="126">
        <f>すべて_位置図情報!AB139</f>
        <v>0</v>
      </c>
      <c r="AC33" s="128" t="str">
        <f>すべて_位置図情報!AC139</f>
        <v>〇</v>
      </c>
      <c r="AD33" s="128" t="str">
        <f>すべて_位置図情報!AD139</f>
        <v>〇</v>
      </c>
      <c r="AE33" s="19" t="str">
        <f>すべて_位置図情報!AF139</f>
        <v>〇</v>
      </c>
      <c r="AF33" s="19">
        <f>すべて_位置図情報!AG139</f>
        <v>0</v>
      </c>
      <c r="AG33" s="19">
        <f>すべて_位置図情報!AH139</f>
        <v>0</v>
      </c>
      <c r="AH33" s="19">
        <f>すべて_位置図情報!AI139</f>
        <v>0</v>
      </c>
      <c r="AI33" s="19">
        <f>すべて_位置図情報!AJ139</f>
        <v>0</v>
      </c>
      <c r="AJ33" s="19">
        <f>すべて_位置図情報!AK139</f>
        <v>0</v>
      </c>
      <c r="AK33" s="19" t="e">
        <f>すべて_位置図情報!#REF!</f>
        <v>#REF!</v>
      </c>
    </row>
    <row r="34" spans="1:37">
      <c r="A34" s="262">
        <v>134</v>
      </c>
      <c r="B34" s="7" t="str">
        <f>すべて_位置図情報!B140</f>
        <v>教育・文化・スポーツ施設</v>
      </c>
      <c r="C34" s="7" t="str">
        <f>すべて_位置図情報!C140</f>
        <v>スポーツ施設</v>
      </c>
      <c r="D34" s="7" t="str">
        <f>すべて_位置図情報!D140</f>
        <v>プール</v>
      </c>
      <c r="E34" s="7" t="str">
        <f>すべて_位置図情報!E140</f>
        <v>屋内プール</v>
      </c>
      <c r="F34" s="74">
        <f>すべて_位置図情報!F140</f>
        <v>2</v>
      </c>
      <c r="G34" s="13" t="str" ph="1">
        <f>すべて_位置図情報!G140</f>
        <v>都島屋内プール</v>
      </c>
      <c r="H34" s="126" t="str">
        <f>すべて_位置図情報!H140</f>
        <v>大阪市都島区都島本通4-12-7</v>
      </c>
      <c r="I34" s="81">
        <f>すべて_位置図情報!I140</f>
        <v>3038.95</v>
      </c>
      <c r="J34" s="80" t="str">
        <f>すべて_位置図情報!J140</f>
        <v>C</v>
      </c>
      <c r="K34" s="78">
        <f>すべて_位置図情報!K140</f>
        <v>0</v>
      </c>
      <c r="L34" s="79">
        <f>すべて_位置図情報!L140</f>
        <v>2005</v>
      </c>
      <c r="M34" s="79" t="str">
        <f>すべて_位置図情報!M140</f>
        <v>b</v>
      </c>
      <c r="N34" s="79" t="str">
        <f>すべて_位置図情報!N140</f>
        <v>a</v>
      </c>
      <c r="O34" s="79" t="str">
        <f>すべて_位置図情報!O140</f>
        <v>〇</v>
      </c>
      <c r="P34" s="79" t="str">
        <f>すべて_位置図情報!P140</f>
        <v>F</v>
      </c>
      <c r="Q34" s="79" t="str">
        <f>すべて_位置図情報!Q140</f>
        <v>無</v>
      </c>
      <c r="R34" s="79" t="str">
        <f>すべて_位置図情報!R140</f>
        <v>指定管理（利用料金施設）</v>
      </c>
      <c r="S34" s="126" t="str">
        <f>すべて_位置図情報!S140</f>
        <v>経済戦略局</v>
      </c>
      <c r="T34" s="126" t="str">
        <f>すべて_位置図情報!T140</f>
        <v>ｽﾎﾟｰﾂ部</v>
      </c>
      <c r="U34" s="126" t="str">
        <f>すべて_位置図情報!U140</f>
        <v>ｽﾎﾟｰﾂ課</v>
      </c>
      <c r="V34" s="126" t="str">
        <f>すべて_位置図情報!V140</f>
        <v>ｽﾎﾟｰﾂ施設担当</v>
      </c>
      <c r="W34" s="116" t="str">
        <f>すべて_位置図情報!W140</f>
        <v>都島区</v>
      </c>
      <c r="X34" s="116" t="str">
        <f>すべて_位置図情報!X140</f>
        <v>一般施設</v>
      </c>
      <c r="Y34" s="114">
        <f>すべて_位置図情報!Y140</f>
        <v>6</v>
      </c>
      <c r="Z34" s="127">
        <f>すべて_位置図情報!Z140</f>
        <v>0</v>
      </c>
      <c r="AA34" s="128" t="str">
        <f>すべて_位置図情報!AA140</f>
        <v>〇</v>
      </c>
      <c r="AB34" s="126">
        <f>すべて_位置図情報!AB140</f>
        <v>0</v>
      </c>
      <c r="AC34" s="128" t="str">
        <f>すべて_位置図情報!AC140</f>
        <v>〇</v>
      </c>
      <c r="AD34" s="128" t="str">
        <f>すべて_位置図情報!AD140</f>
        <v>〇</v>
      </c>
      <c r="AE34" s="19" t="str">
        <f>すべて_位置図情報!AF140</f>
        <v>〇</v>
      </c>
      <c r="AF34" s="19">
        <f>すべて_位置図情報!AG140</f>
        <v>0</v>
      </c>
      <c r="AG34" s="19">
        <f>すべて_位置図情報!AH140</f>
        <v>0</v>
      </c>
      <c r="AH34" s="19">
        <f>すべて_位置図情報!AI140</f>
        <v>0</v>
      </c>
      <c r="AI34" s="19">
        <f>すべて_位置図情報!AJ140</f>
        <v>0</v>
      </c>
      <c r="AJ34" s="19">
        <f>すべて_位置図情報!AK140</f>
        <v>0</v>
      </c>
      <c r="AK34" s="19" t="e">
        <f>すべて_位置図情報!#REF!</f>
        <v>#REF!</v>
      </c>
    </row>
    <row r="35" spans="1:37">
      <c r="A35" s="262">
        <v>135</v>
      </c>
      <c r="B35" s="7" t="str">
        <f>すべて_位置図情報!B141</f>
        <v>教育・文化・スポーツ施設</v>
      </c>
      <c r="C35" s="7" t="str">
        <f>すべて_位置図情報!C141</f>
        <v>スポーツ施設</v>
      </c>
      <c r="D35" s="7" t="str">
        <f>すべて_位置図情報!D141</f>
        <v>プール</v>
      </c>
      <c r="E35" s="7" t="str">
        <f>すべて_位置図情報!E141</f>
        <v>屋内プール</v>
      </c>
      <c r="F35" s="74">
        <f>すべて_位置図情報!F141</f>
        <v>3</v>
      </c>
      <c r="G35" s="13" t="str" ph="1">
        <f>すべて_位置図情報!G141</f>
        <v>下福島プール</v>
      </c>
      <c r="H35" s="126" t="str">
        <f>すべて_位置図情報!H141</f>
        <v>大阪市福島区福島4-1-82</v>
      </c>
      <c r="I35" s="81">
        <f>すべて_位置図情報!I141</f>
        <v>3488</v>
      </c>
      <c r="J35" s="80" t="str">
        <f>すべて_位置図情報!J141</f>
        <v>C</v>
      </c>
      <c r="K35" s="78">
        <f>すべて_位置図情報!K141</f>
        <v>0</v>
      </c>
      <c r="L35" s="79">
        <f>すべて_位置図情報!L141</f>
        <v>2000</v>
      </c>
      <c r="M35" s="79" t="str">
        <f>すべて_位置図情報!M141</f>
        <v>b</v>
      </c>
      <c r="N35" s="79" t="str">
        <f>すべて_位置図情報!N141</f>
        <v>b</v>
      </c>
      <c r="O35" s="79" t="str">
        <f>すべて_位置図情報!O141</f>
        <v/>
      </c>
      <c r="P35" s="79" t="str">
        <f>すべて_位置図情報!P141</f>
        <v>F</v>
      </c>
      <c r="Q35" s="79" t="str">
        <f>すべて_位置図情報!Q141</f>
        <v>無</v>
      </c>
      <c r="R35" s="79" t="str">
        <f>すべて_位置図情報!R141</f>
        <v>指定管理（利用料金施設）</v>
      </c>
      <c r="S35" s="126" t="str">
        <f>すべて_位置図情報!S141</f>
        <v>経済戦略局</v>
      </c>
      <c r="T35" s="126" t="str">
        <f>すべて_位置図情報!T141</f>
        <v>ｽﾎﾟｰﾂ部</v>
      </c>
      <c r="U35" s="126" t="str">
        <f>すべて_位置図情報!U141</f>
        <v>ｽﾎﾟｰﾂ課</v>
      </c>
      <c r="V35" s="126" t="str">
        <f>すべて_位置図情報!V141</f>
        <v>ｽﾎﾟｰﾂ施設担当</v>
      </c>
      <c r="W35" s="116" t="str">
        <f>すべて_位置図情報!W141</f>
        <v>福島区</v>
      </c>
      <c r="X35" s="116" t="str">
        <f>すべて_位置図情報!X141</f>
        <v>一般施設</v>
      </c>
      <c r="Y35" s="114">
        <f>すべて_位置図情報!Y141</f>
        <v>4</v>
      </c>
      <c r="Z35" s="127">
        <f>すべて_位置図情報!Z141</f>
        <v>0</v>
      </c>
      <c r="AA35" s="128" t="str">
        <f>すべて_位置図情報!AA141</f>
        <v>〇</v>
      </c>
      <c r="AB35" s="126">
        <f>すべて_位置図情報!AB141</f>
        <v>0</v>
      </c>
      <c r="AC35" s="128" t="str">
        <f>すべて_位置図情報!AC141</f>
        <v>〇</v>
      </c>
      <c r="AD35" s="128" t="str">
        <f>すべて_位置図情報!AD141</f>
        <v>〇</v>
      </c>
      <c r="AE35" s="19" t="str">
        <f>すべて_位置図情報!AF141</f>
        <v>〇</v>
      </c>
      <c r="AF35" s="19">
        <f>すべて_位置図情報!AG141</f>
        <v>0</v>
      </c>
      <c r="AG35" s="19">
        <f>すべて_位置図情報!AH141</f>
        <v>0</v>
      </c>
      <c r="AH35" s="19">
        <f>すべて_位置図情報!AI141</f>
        <v>0</v>
      </c>
      <c r="AI35" s="19">
        <f>すべて_位置図情報!AJ141</f>
        <v>0</v>
      </c>
      <c r="AJ35" s="19">
        <f>すべて_位置図情報!AK141</f>
        <v>0</v>
      </c>
      <c r="AK35" s="19" t="e">
        <f>すべて_位置図情報!#REF!</f>
        <v>#REF!</v>
      </c>
    </row>
    <row r="36" spans="1:37">
      <c r="A36" s="262">
        <v>136</v>
      </c>
      <c r="B36" s="7" t="str">
        <f>すべて_位置図情報!B142</f>
        <v>教育・文化・スポーツ施設</v>
      </c>
      <c r="C36" s="7" t="str">
        <f>すべて_位置図情報!C142</f>
        <v>スポーツ施設</v>
      </c>
      <c r="D36" s="7" t="str">
        <f>すべて_位置図情報!D142</f>
        <v>プール</v>
      </c>
      <c r="E36" s="7" t="str">
        <f>すべて_位置図情報!E142</f>
        <v>屋内プール</v>
      </c>
      <c r="F36" s="74">
        <f>すべて_位置図情報!F142</f>
        <v>4</v>
      </c>
      <c r="G36" s="13" t="str" ph="1">
        <f>すべて_位置図情報!G142</f>
        <v>此花屋内プール</v>
      </c>
      <c r="H36" s="126" t="str">
        <f>すべて_位置図情報!H142</f>
        <v>大阪市此花区西九条5-4-21</v>
      </c>
      <c r="I36" s="81">
        <f>すべて_位置図情報!I142</f>
        <v>2577.7800000000002</v>
      </c>
      <c r="J36" s="80" t="str">
        <f>すべて_位置図情報!J142</f>
        <v>C</v>
      </c>
      <c r="K36" s="78">
        <f>すべて_位置図情報!K142</f>
        <v>0</v>
      </c>
      <c r="L36" s="79">
        <f>すべて_位置図情報!L142</f>
        <v>2000</v>
      </c>
      <c r="M36" s="79" t="str">
        <f>すべて_位置図情報!M142</f>
        <v>b</v>
      </c>
      <c r="N36" s="79" t="str">
        <f>すべて_位置図情報!N142</f>
        <v>b</v>
      </c>
      <c r="O36" s="79" t="str">
        <f>すべて_位置図情報!O142</f>
        <v/>
      </c>
      <c r="P36" s="79" t="str">
        <f>すべて_位置図情報!P142</f>
        <v>F</v>
      </c>
      <c r="Q36" s="79" t="str">
        <f>すべて_位置図情報!Q142</f>
        <v>有</v>
      </c>
      <c r="R36" s="79" t="str">
        <f>すべて_位置図情報!R142</f>
        <v>指定管理（利用料金施設）</v>
      </c>
      <c r="S36" s="126" t="str">
        <f>すべて_位置図情報!S142</f>
        <v>環境局</v>
      </c>
      <c r="T36" s="126" t="str">
        <f>すべて_位置図情報!T142</f>
        <v>総務部</v>
      </c>
      <c r="U36" s="126" t="str">
        <f>すべて_位置図情報!U142</f>
        <v>施設管理課</v>
      </c>
      <c r="V36" s="126" t="str">
        <f>すべて_位置図情報!V142</f>
        <v>施設管理ｸﾞﾙｰﾌﾟ</v>
      </c>
      <c r="W36" s="116" t="str">
        <f>すべて_位置図情報!W142</f>
        <v>此花区</v>
      </c>
      <c r="X36" s="116" t="str">
        <f>すべて_位置図情報!X142</f>
        <v>一般施設</v>
      </c>
      <c r="Y36" s="114">
        <f>すべて_位置図情報!Y142</f>
        <v>7</v>
      </c>
      <c r="Z36" s="127">
        <f>すべて_位置図情報!Z142</f>
        <v>0</v>
      </c>
      <c r="AA36" s="128" t="str">
        <f>すべて_位置図情報!AA142</f>
        <v>〇</v>
      </c>
      <c r="AB36" s="126">
        <f>すべて_位置図情報!AB142</f>
        <v>0</v>
      </c>
      <c r="AC36" s="128" t="str">
        <f>すべて_位置図情報!AC142</f>
        <v>〇</v>
      </c>
      <c r="AD36" s="128" t="str">
        <f>すべて_位置図情報!AD142</f>
        <v>〇</v>
      </c>
      <c r="AE36" s="19" t="str">
        <f>すべて_位置図情報!AF142</f>
        <v>〇</v>
      </c>
      <c r="AF36" s="19">
        <f>すべて_位置図情報!AG142</f>
        <v>0</v>
      </c>
      <c r="AG36" s="19">
        <f>すべて_位置図情報!AH142</f>
        <v>0</v>
      </c>
      <c r="AH36" s="19">
        <f>すべて_位置図情報!AI142</f>
        <v>0</v>
      </c>
      <c r="AI36" s="19">
        <f>すべて_位置図情報!AJ142</f>
        <v>0</v>
      </c>
      <c r="AJ36" s="19">
        <f>すべて_位置図情報!AK142</f>
        <v>0</v>
      </c>
      <c r="AK36" s="19" t="e">
        <f>すべて_位置図情報!#REF!</f>
        <v>#REF!</v>
      </c>
    </row>
    <row r="37" spans="1:37">
      <c r="A37" s="262">
        <v>137</v>
      </c>
      <c r="B37" s="7" t="str">
        <f>すべて_位置図情報!B143</f>
        <v>教育・文化・スポーツ施設</v>
      </c>
      <c r="C37" s="7" t="str">
        <f>すべて_位置図情報!C143</f>
        <v>スポーツ施設</v>
      </c>
      <c r="D37" s="7" t="str">
        <f>すべて_位置図情報!D143</f>
        <v>プール</v>
      </c>
      <c r="E37" s="7" t="str">
        <f>すべて_位置図情報!E143</f>
        <v>屋内プール</v>
      </c>
      <c r="F37" s="74">
        <f>すべて_位置図情報!F143</f>
        <v>5</v>
      </c>
      <c r="G37" s="13" t="str" ph="1">
        <f>すべて_位置図情報!G143</f>
        <v>中央屋内プール</v>
      </c>
      <c r="H37" s="126" t="str">
        <f>すべて_位置図情報!H143</f>
        <v>大阪市中央区島之内2-7-8</v>
      </c>
      <c r="I37" s="81">
        <f>すべて_位置図情報!I143</f>
        <v>3083.62</v>
      </c>
      <c r="J37" s="80" t="str">
        <f>すべて_位置図情報!J143</f>
        <v>C</v>
      </c>
      <c r="K37" s="78">
        <f>すべて_位置図情報!K143</f>
        <v>0</v>
      </c>
      <c r="L37" s="79">
        <f>すべて_位置図情報!L143</f>
        <v>2001</v>
      </c>
      <c r="M37" s="79" t="str">
        <f>すべて_位置図情報!M143</f>
        <v>b</v>
      </c>
      <c r="N37" s="79" t="str">
        <f>すべて_位置図情報!N143</f>
        <v>b</v>
      </c>
      <c r="O37" s="79" t="str">
        <f>すべて_位置図情報!O143</f>
        <v/>
      </c>
      <c r="P37" s="79" t="str">
        <f>すべて_位置図情報!P143</f>
        <v>F</v>
      </c>
      <c r="Q37" s="79" t="str">
        <f>すべて_位置図情報!Q143</f>
        <v>無</v>
      </c>
      <c r="R37" s="79" t="str">
        <f>すべて_位置図情報!R143</f>
        <v>指定管理（利用料金施設）</v>
      </c>
      <c r="S37" s="126" t="str">
        <f>すべて_位置図情報!S143</f>
        <v>経済戦略局</v>
      </c>
      <c r="T37" s="126" t="str">
        <f>すべて_位置図情報!T143</f>
        <v>ｽﾎﾟｰﾂ部</v>
      </c>
      <c r="U37" s="126" t="str">
        <f>すべて_位置図情報!U143</f>
        <v>ｽﾎﾟｰﾂ課</v>
      </c>
      <c r="V37" s="126" t="str">
        <f>すべて_位置図情報!V143</f>
        <v>ｽﾎﾟｰﾂ施設担当</v>
      </c>
      <c r="W37" s="116" t="str">
        <f>すべて_位置図情報!W143</f>
        <v>中央区</v>
      </c>
      <c r="X37" s="116" t="str">
        <f>すべて_位置図情報!X143</f>
        <v>一般施設</v>
      </c>
      <c r="Y37" s="114">
        <f>すべて_位置図情報!Y143</f>
        <v>8</v>
      </c>
      <c r="Z37" s="127">
        <f>すべて_位置図情報!Z143</f>
        <v>0</v>
      </c>
      <c r="AA37" s="128" t="str">
        <f>すべて_位置図情報!AA143</f>
        <v>〇</v>
      </c>
      <c r="AB37" s="126">
        <f>すべて_位置図情報!AB143</f>
        <v>0</v>
      </c>
      <c r="AC37" s="128" t="str">
        <f>すべて_位置図情報!AC143</f>
        <v>〇</v>
      </c>
      <c r="AD37" s="128" t="str">
        <f>すべて_位置図情報!AD143</f>
        <v>〇</v>
      </c>
      <c r="AE37" s="19" t="str">
        <f>すべて_位置図情報!AF143</f>
        <v>〇</v>
      </c>
      <c r="AF37" s="19">
        <f>すべて_位置図情報!AG143</f>
        <v>0</v>
      </c>
      <c r="AG37" s="19">
        <f>すべて_位置図情報!AH143</f>
        <v>0</v>
      </c>
      <c r="AH37" s="19">
        <f>すべて_位置図情報!AI143</f>
        <v>0</v>
      </c>
      <c r="AI37" s="19">
        <f>すべて_位置図情報!AJ143</f>
        <v>0</v>
      </c>
      <c r="AJ37" s="19">
        <f>すべて_位置図情報!AK143</f>
        <v>0</v>
      </c>
      <c r="AK37" s="19" t="e">
        <f>すべて_位置図情報!#REF!</f>
        <v>#REF!</v>
      </c>
    </row>
    <row r="38" spans="1:37">
      <c r="A38" s="262">
        <v>138</v>
      </c>
      <c r="B38" s="7" t="str">
        <f>すべて_位置図情報!B144</f>
        <v>教育・文化・スポーツ施設</v>
      </c>
      <c r="C38" s="7" t="str">
        <f>すべて_位置図情報!C144</f>
        <v>スポーツ施設</v>
      </c>
      <c r="D38" s="7" t="str">
        <f>すべて_位置図情報!D144</f>
        <v>プール</v>
      </c>
      <c r="E38" s="7" t="str">
        <f>すべて_位置図情報!E144</f>
        <v>屋内プール</v>
      </c>
      <c r="F38" s="74">
        <f>すべて_位置図情報!F144</f>
        <v>6</v>
      </c>
      <c r="G38" s="13" t="str" ph="1">
        <f>すべて_位置図情報!G144</f>
        <v>西屋内プール</v>
      </c>
      <c r="H38" s="126" t="str">
        <f>すべて_位置図情報!H144</f>
        <v>大阪市西区本田1-4-16</v>
      </c>
      <c r="I38" s="81">
        <f>すべて_位置図情報!I144</f>
        <v>3061.83</v>
      </c>
      <c r="J38" s="80" t="str">
        <f>すべて_位置図情報!J144</f>
        <v>C</v>
      </c>
      <c r="K38" s="78">
        <f>すべて_位置図情報!K144</f>
        <v>0</v>
      </c>
      <c r="L38" s="79">
        <f>すべて_位置図情報!L144</f>
        <v>2004</v>
      </c>
      <c r="M38" s="79" t="str">
        <f>すべて_位置図情報!M144</f>
        <v>b</v>
      </c>
      <c r="N38" s="79" t="str">
        <f>すべて_位置図情報!N144</f>
        <v>b</v>
      </c>
      <c r="O38" s="79" t="str">
        <f>すべて_位置図情報!O144</f>
        <v/>
      </c>
      <c r="P38" s="79" t="str">
        <f>すべて_位置図情報!P144</f>
        <v>F</v>
      </c>
      <c r="Q38" s="79" t="str">
        <f>すべて_位置図情報!Q144</f>
        <v>無</v>
      </c>
      <c r="R38" s="79" t="str">
        <f>すべて_位置図情報!R144</f>
        <v>指定管理（利用料金施設）</v>
      </c>
      <c r="S38" s="126" t="str">
        <f>すべて_位置図情報!S144</f>
        <v>経済戦略局</v>
      </c>
      <c r="T38" s="126" t="str">
        <f>すべて_位置図情報!T144</f>
        <v>ｽﾎﾟｰﾂ部</v>
      </c>
      <c r="U38" s="126" t="str">
        <f>すべて_位置図情報!U144</f>
        <v>ｽﾎﾟｰﾂ課</v>
      </c>
      <c r="V38" s="126" t="str">
        <f>すべて_位置図情報!V144</f>
        <v>ｽﾎﾟｰﾂ施設担当</v>
      </c>
      <c r="W38" s="116" t="str">
        <f>すべて_位置図情報!W144</f>
        <v>西区</v>
      </c>
      <c r="X38" s="116" t="str">
        <f>すべて_位置図情報!X144</f>
        <v>一般施設</v>
      </c>
      <c r="Y38" s="114">
        <f>すべて_位置図情報!Y144</f>
        <v>5</v>
      </c>
      <c r="Z38" s="127">
        <f>すべて_位置図情報!Z144</f>
        <v>0</v>
      </c>
      <c r="AA38" s="128" t="str">
        <f>すべて_位置図情報!AA144</f>
        <v>〇</v>
      </c>
      <c r="AB38" s="126">
        <f>すべて_位置図情報!AB144</f>
        <v>0</v>
      </c>
      <c r="AC38" s="128" t="str">
        <f>すべて_位置図情報!AC144</f>
        <v>〇</v>
      </c>
      <c r="AD38" s="128" t="str">
        <f>すべて_位置図情報!AD144</f>
        <v>〇</v>
      </c>
      <c r="AE38" s="19" t="str">
        <f>すべて_位置図情報!AF144</f>
        <v>〇</v>
      </c>
      <c r="AF38" s="19">
        <f>すべて_位置図情報!AG144</f>
        <v>0</v>
      </c>
      <c r="AG38" s="19">
        <f>すべて_位置図情報!AH144</f>
        <v>0</v>
      </c>
      <c r="AH38" s="19">
        <f>すべて_位置図情報!AI144</f>
        <v>0</v>
      </c>
      <c r="AI38" s="19">
        <f>すべて_位置図情報!AJ144</f>
        <v>0</v>
      </c>
      <c r="AJ38" s="19">
        <f>すべて_位置図情報!AK144</f>
        <v>0</v>
      </c>
      <c r="AK38" s="19" t="e">
        <f>すべて_位置図情報!#REF!</f>
        <v>#REF!</v>
      </c>
    </row>
    <row r="39" spans="1:37">
      <c r="A39" s="262">
        <v>139</v>
      </c>
      <c r="B39" s="7" t="str">
        <f>すべて_位置図情報!B145</f>
        <v>教育・文化・スポーツ施設</v>
      </c>
      <c r="C39" s="7" t="str">
        <f>すべて_位置図情報!C145</f>
        <v>スポーツ施設</v>
      </c>
      <c r="D39" s="7" t="str">
        <f>すべて_位置図情報!D145</f>
        <v>プール</v>
      </c>
      <c r="E39" s="7" t="str">
        <f>すべて_位置図情報!E145</f>
        <v>屋内プール</v>
      </c>
      <c r="F39" s="74">
        <f>すべて_位置図情報!F145</f>
        <v>7</v>
      </c>
      <c r="G39" s="13" t="str" ph="1">
        <f>すべて_位置図情報!G145</f>
        <v>大阪プール</v>
      </c>
      <c r="H39" s="126" t="str">
        <f>すべて_位置図情報!H145</f>
        <v>大阪市港区田中3-1-20</v>
      </c>
      <c r="I39" s="81">
        <f>すべて_位置図情報!I145</f>
        <v>25137.93</v>
      </c>
      <c r="J39" s="80" t="str">
        <f>すべて_位置図情報!J145</f>
        <v>C</v>
      </c>
      <c r="K39" s="78">
        <f>すべて_位置図情報!K145</f>
        <v>0</v>
      </c>
      <c r="L39" s="79">
        <f>すべて_位置図情報!L145</f>
        <v>1996</v>
      </c>
      <c r="M39" s="79" t="str">
        <f>すべて_位置図情報!M145</f>
        <v>b</v>
      </c>
      <c r="N39" s="79" t="str">
        <f>すべて_位置図情報!N145</f>
        <v>b</v>
      </c>
      <c r="O39" s="79" t="str">
        <f>すべて_位置図情報!O145</f>
        <v/>
      </c>
      <c r="P39" s="79" t="str">
        <f>すべて_位置図情報!P145</f>
        <v>F</v>
      </c>
      <c r="Q39" s="79" t="str">
        <f>すべて_位置図情報!Q145</f>
        <v>無</v>
      </c>
      <c r="R39" s="79" t="str">
        <f>すべて_位置図情報!R145</f>
        <v>指定管理（利用料金施設）</v>
      </c>
      <c r="S39" s="126" t="str">
        <f>すべて_位置図情報!S145</f>
        <v>経済戦略局</v>
      </c>
      <c r="T39" s="126" t="str">
        <f>すべて_位置図情報!T145</f>
        <v>ｽﾎﾟｰﾂ部</v>
      </c>
      <c r="U39" s="126" t="str">
        <f>すべて_位置図情報!U145</f>
        <v>ｽﾎﾟｰﾂ課</v>
      </c>
      <c r="V39" s="126" t="str">
        <f>すべて_位置図情報!V145</f>
        <v>ｽﾎﾟｰﾂ施設担当</v>
      </c>
      <c r="W39" s="116" t="str">
        <f>すべて_位置図情報!W145</f>
        <v>港区</v>
      </c>
      <c r="X39" s="116" t="str">
        <f>すべて_位置図情報!X145</f>
        <v>一般施設</v>
      </c>
      <c r="Y39" s="114">
        <f>すべて_位置図情報!Y145</f>
        <v>7</v>
      </c>
      <c r="Z39" s="127">
        <f>すべて_位置図情報!Z145</f>
        <v>0</v>
      </c>
      <c r="AA39" s="128" t="str">
        <f>すべて_位置図情報!AA145</f>
        <v>〇</v>
      </c>
      <c r="AB39" s="126">
        <f>すべて_位置図情報!AB145</f>
        <v>0</v>
      </c>
      <c r="AC39" s="128" t="str">
        <f>すべて_位置図情報!AC145</f>
        <v>〇</v>
      </c>
      <c r="AD39" s="128" t="str">
        <f>すべて_位置図情報!AD145</f>
        <v>〇</v>
      </c>
      <c r="AE39" s="19" t="str">
        <f>すべて_位置図情報!AF145</f>
        <v>〇</v>
      </c>
      <c r="AF39" s="19">
        <f>すべて_位置図情報!AG145</f>
        <v>0</v>
      </c>
      <c r="AG39" s="19">
        <f>すべて_位置図情報!AH145</f>
        <v>0</v>
      </c>
      <c r="AH39" s="19">
        <f>すべて_位置図情報!AI145</f>
        <v>0</v>
      </c>
      <c r="AI39" s="19">
        <f>すべて_位置図情報!AJ145</f>
        <v>0</v>
      </c>
      <c r="AJ39" s="19">
        <f>すべて_位置図情報!AK145</f>
        <v>0</v>
      </c>
      <c r="AK39" s="19" t="e">
        <f>すべて_位置図情報!#REF!</f>
        <v>#REF!</v>
      </c>
    </row>
    <row r="40" spans="1:37">
      <c r="A40" s="262">
        <v>140</v>
      </c>
      <c r="B40" s="7" t="str">
        <f>すべて_位置図情報!B146</f>
        <v>教育・文化・スポーツ施設</v>
      </c>
      <c r="C40" s="7" t="str">
        <f>すべて_位置図情報!C146</f>
        <v>スポーツ施設</v>
      </c>
      <c r="D40" s="7" t="str">
        <f>すべて_位置図情報!D146</f>
        <v>プール</v>
      </c>
      <c r="E40" s="7" t="str">
        <f>すべて_位置図情報!E146</f>
        <v>屋内プール</v>
      </c>
      <c r="F40" s="74">
        <f>すべて_位置図情報!F146</f>
        <v>8</v>
      </c>
      <c r="G40" s="13" t="str" ph="1">
        <f>すべて_位置図情報!G146</f>
        <v>大正屋内プール</v>
      </c>
      <c r="H40" s="126" t="str">
        <f>すべて_位置図情報!H146</f>
        <v>大阪市大正区小林東3-3-25</v>
      </c>
      <c r="I40" s="81">
        <f>すべて_位置図情報!I146</f>
        <v>2481.5100000000002</v>
      </c>
      <c r="J40" s="80" t="str">
        <f>すべて_位置図情報!J146</f>
        <v>C</v>
      </c>
      <c r="K40" s="78">
        <f>すべて_位置図情報!K146</f>
        <v>0</v>
      </c>
      <c r="L40" s="79">
        <f>すべて_位置図情報!L146</f>
        <v>1999</v>
      </c>
      <c r="M40" s="79" t="str">
        <f>すべて_位置図情報!M146</f>
        <v>b</v>
      </c>
      <c r="N40" s="79" t="str">
        <f>すべて_位置図情報!N146</f>
        <v>b</v>
      </c>
      <c r="O40" s="79" t="str">
        <f>すべて_位置図情報!O146</f>
        <v/>
      </c>
      <c r="P40" s="79" t="str">
        <f>すべて_位置図情報!P146</f>
        <v>F</v>
      </c>
      <c r="Q40" s="79" t="str">
        <f>すべて_位置図情報!Q146</f>
        <v>有</v>
      </c>
      <c r="R40" s="79" t="str">
        <f>すべて_位置図情報!R146</f>
        <v>指定管理（利用料金施設）</v>
      </c>
      <c r="S40" s="126" t="str">
        <f>すべて_位置図情報!S146</f>
        <v>経済戦略局</v>
      </c>
      <c r="T40" s="126" t="str">
        <f>すべて_位置図情報!T146</f>
        <v>ｽﾎﾟｰﾂ部</v>
      </c>
      <c r="U40" s="126" t="str">
        <f>すべて_位置図情報!U146</f>
        <v>ｽﾎﾟｰﾂ課</v>
      </c>
      <c r="V40" s="126" t="str">
        <f>すべて_位置図情報!V146</f>
        <v>ｽﾎﾟｰﾂ施設担当</v>
      </c>
      <c r="W40" s="116" t="str">
        <f>すべて_位置図情報!W146</f>
        <v>大正区</v>
      </c>
      <c r="X40" s="116" t="str">
        <f>すべて_位置図情報!X146</f>
        <v>一般施設</v>
      </c>
      <c r="Y40" s="114">
        <f>すべて_位置図情報!Y146</f>
        <v>7</v>
      </c>
      <c r="Z40" s="127">
        <f>すべて_位置図情報!Z146</f>
        <v>0</v>
      </c>
      <c r="AA40" s="128" t="str">
        <f>すべて_位置図情報!AA146</f>
        <v>〇</v>
      </c>
      <c r="AB40" s="126">
        <f>すべて_位置図情報!AB146</f>
        <v>0</v>
      </c>
      <c r="AC40" s="128" t="str">
        <f>すべて_位置図情報!AC146</f>
        <v>〇</v>
      </c>
      <c r="AD40" s="128" t="str">
        <f>すべて_位置図情報!AD146</f>
        <v>〇</v>
      </c>
      <c r="AE40" s="19" t="str">
        <f>すべて_位置図情報!AF146</f>
        <v>〇</v>
      </c>
      <c r="AF40" s="19">
        <f>すべて_位置図情報!AG146</f>
        <v>0</v>
      </c>
      <c r="AG40" s="19">
        <f>すべて_位置図情報!AH146</f>
        <v>0</v>
      </c>
      <c r="AH40" s="19">
        <f>すべて_位置図情報!AI146</f>
        <v>0</v>
      </c>
      <c r="AI40" s="19">
        <f>すべて_位置図情報!AJ146</f>
        <v>0</v>
      </c>
      <c r="AJ40" s="19">
        <f>すべて_位置図情報!AK146</f>
        <v>0</v>
      </c>
      <c r="AK40" s="19" t="e">
        <f>すべて_位置図情報!#REF!</f>
        <v>#REF!</v>
      </c>
    </row>
    <row r="41" spans="1:37">
      <c r="A41" s="262">
        <v>141</v>
      </c>
      <c r="B41" s="7" t="str">
        <f>すべて_位置図情報!B147</f>
        <v>教育・文化・スポーツ施設</v>
      </c>
      <c r="C41" s="7" t="str">
        <f>すべて_位置図情報!C147</f>
        <v>スポーツ施設</v>
      </c>
      <c r="D41" s="7" t="str">
        <f>すべて_位置図情報!D147</f>
        <v>プール</v>
      </c>
      <c r="E41" s="7" t="str">
        <f>すべて_位置図情報!E147</f>
        <v>屋内プール</v>
      </c>
      <c r="F41" s="74">
        <f>すべて_位置図情報!F147</f>
        <v>9</v>
      </c>
      <c r="G41" s="13" t="str" ph="1">
        <f>すべて_位置図情報!G147</f>
        <v>真田山プール</v>
      </c>
      <c r="H41" s="126" t="str">
        <f>すべて_位置図情報!H147</f>
        <v>大阪市天王寺区真田山町5-109</v>
      </c>
      <c r="I41" s="81">
        <f>すべて_位置図情報!I147</f>
        <v>9079.09</v>
      </c>
      <c r="J41" s="80" t="str">
        <f>すべて_位置図情報!J147</f>
        <v>C</v>
      </c>
      <c r="K41" s="78">
        <f>すべて_位置図情報!K147</f>
        <v>0</v>
      </c>
      <c r="L41" s="79">
        <f>すべて_位置図情報!L147</f>
        <v>1998</v>
      </c>
      <c r="M41" s="79" t="str">
        <f>すべて_位置図情報!M147</f>
        <v>b</v>
      </c>
      <c r="N41" s="79" t="str">
        <f>すべて_位置図情報!N147</f>
        <v>b</v>
      </c>
      <c r="O41" s="79" t="str">
        <f>すべて_位置図情報!O147</f>
        <v/>
      </c>
      <c r="P41" s="79" t="str">
        <f>すべて_位置図情報!P147</f>
        <v>F</v>
      </c>
      <c r="Q41" s="79" t="str">
        <f>すべて_位置図情報!Q147</f>
        <v>有</v>
      </c>
      <c r="R41" s="79" t="str">
        <f>すべて_位置図情報!R147</f>
        <v>指定管理（利用料金施設）</v>
      </c>
      <c r="S41" s="126" t="str">
        <f>すべて_位置図情報!S147</f>
        <v>経済戦略局</v>
      </c>
      <c r="T41" s="126" t="str">
        <f>すべて_位置図情報!T147</f>
        <v>ｽﾎﾟｰﾂ部</v>
      </c>
      <c r="U41" s="126" t="str">
        <f>すべて_位置図情報!U147</f>
        <v>ｽﾎﾟｰﾂ課</v>
      </c>
      <c r="V41" s="126" t="str">
        <f>すべて_位置図情報!V147</f>
        <v>ｽﾎﾟｰﾂ施設担当</v>
      </c>
      <c r="W41" s="116" t="str">
        <f>すべて_位置図情報!W147</f>
        <v>天王寺区</v>
      </c>
      <c r="X41" s="116" t="str">
        <f>すべて_位置図情報!X147</f>
        <v>一般施設</v>
      </c>
      <c r="Y41" s="114">
        <f>すべて_位置図情報!Y147</f>
        <v>8</v>
      </c>
      <c r="Z41" s="127">
        <f>すべて_位置図情報!Z147</f>
        <v>0</v>
      </c>
      <c r="AA41" s="128" t="str">
        <f>すべて_位置図情報!AA147</f>
        <v>〇</v>
      </c>
      <c r="AB41" s="126">
        <f>すべて_位置図情報!AB147</f>
        <v>0</v>
      </c>
      <c r="AC41" s="128" t="str">
        <f>すべて_位置図情報!AC147</f>
        <v>〇</v>
      </c>
      <c r="AD41" s="128" t="str">
        <f>すべて_位置図情報!AD147</f>
        <v>〇</v>
      </c>
      <c r="AE41" s="19" t="str">
        <f>すべて_位置図情報!AF147</f>
        <v>〇</v>
      </c>
      <c r="AF41" s="19">
        <f>すべて_位置図情報!AG147</f>
        <v>0</v>
      </c>
      <c r="AG41" s="19">
        <f>すべて_位置図情報!AH147</f>
        <v>0</v>
      </c>
      <c r="AH41" s="19">
        <f>すべて_位置図情報!AI147</f>
        <v>0</v>
      </c>
      <c r="AI41" s="19">
        <f>すべて_位置図情報!AJ147</f>
        <v>0</v>
      </c>
      <c r="AJ41" s="19">
        <f>すべて_位置図情報!AK147</f>
        <v>0</v>
      </c>
      <c r="AK41" s="19" t="e">
        <f>すべて_位置図情報!#REF!</f>
        <v>#REF!</v>
      </c>
    </row>
    <row r="42" spans="1:37">
      <c r="A42" s="262">
        <v>142</v>
      </c>
      <c r="B42" s="7" t="str">
        <f>すべて_位置図情報!B148</f>
        <v>教育・文化・スポーツ施設</v>
      </c>
      <c r="C42" s="7" t="str">
        <f>すべて_位置図情報!C148</f>
        <v>スポーツ施設</v>
      </c>
      <c r="D42" s="7" t="str">
        <f>すべて_位置図情報!D148</f>
        <v>プール</v>
      </c>
      <c r="E42" s="7" t="str">
        <f>すべて_位置図情報!E148</f>
        <v>屋内プール</v>
      </c>
      <c r="F42" s="74">
        <f>すべて_位置図情報!F148</f>
        <v>10</v>
      </c>
      <c r="G42" s="13" t="str" ph="1">
        <f>すべて_位置図情報!G148</f>
        <v>浪速屋内プール</v>
      </c>
      <c r="H42" s="126" t="str">
        <f>すべて_位置図情報!H148</f>
        <v>大阪市浪速区難波中3-8-8</v>
      </c>
      <c r="I42" s="81">
        <f>すべて_位置図情報!I148</f>
        <v>3453</v>
      </c>
      <c r="J42" s="80" t="str">
        <f>すべて_位置図情報!J148</f>
        <v>C</v>
      </c>
      <c r="K42" s="78">
        <f>すべて_位置図情報!K148</f>
        <v>0</v>
      </c>
      <c r="L42" s="79">
        <f>すべて_位置図情報!L148</f>
        <v>2005</v>
      </c>
      <c r="M42" s="79" t="str">
        <f>すべて_位置図情報!M148</f>
        <v>b</v>
      </c>
      <c r="N42" s="79" t="str">
        <f>すべて_位置図情報!N148</f>
        <v>a</v>
      </c>
      <c r="O42" s="79" t="str">
        <f>すべて_位置図情報!O148</f>
        <v>〇</v>
      </c>
      <c r="P42" s="79" t="str">
        <f>すべて_位置図情報!P148</f>
        <v>F</v>
      </c>
      <c r="Q42" s="79" t="str">
        <f>すべて_位置図情報!Q148</f>
        <v>有</v>
      </c>
      <c r="R42" s="79" t="str">
        <f>すべて_位置図情報!R148</f>
        <v>指定管理（利用料金施設）</v>
      </c>
      <c r="S42" s="126" t="str">
        <f>すべて_位置図情報!S148</f>
        <v>経済戦略局</v>
      </c>
      <c r="T42" s="126" t="str">
        <f>すべて_位置図情報!T148</f>
        <v>ｽﾎﾟｰﾂ部</v>
      </c>
      <c r="U42" s="126" t="str">
        <f>すべて_位置図情報!U148</f>
        <v>ｽﾎﾟｰﾂ課</v>
      </c>
      <c r="V42" s="126" t="str">
        <f>すべて_位置図情報!V148</f>
        <v>ｽﾎﾟｰﾂ施設担当</v>
      </c>
      <c r="W42" s="116" t="str">
        <f>すべて_位置図情報!W148</f>
        <v>浪速区</v>
      </c>
      <c r="X42" s="116" t="str">
        <f>すべて_位置図情報!X148</f>
        <v>一般施設</v>
      </c>
      <c r="Y42" s="114">
        <f>すべて_位置図情報!Y148</f>
        <v>5</v>
      </c>
      <c r="Z42" s="127">
        <f>すべて_位置図情報!Z148</f>
        <v>0</v>
      </c>
      <c r="AA42" s="128" t="str">
        <f>すべて_位置図情報!AA148</f>
        <v>〇</v>
      </c>
      <c r="AB42" s="126">
        <f>すべて_位置図情報!AB148</f>
        <v>0</v>
      </c>
      <c r="AC42" s="128" t="str">
        <f>すべて_位置図情報!AC148</f>
        <v>〇</v>
      </c>
      <c r="AD42" s="128" t="str">
        <f>すべて_位置図情報!AD148</f>
        <v>〇</v>
      </c>
      <c r="AE42" s="19" t="str">
        <f>すべて_位置図情報!AF148</f>
        <v>〇</v>
      </c>
      <c r="AF42" s="19">
        <f>すべて_位置図情報!AG148</f>
        <v>0</v>
      </c>
      <c r="AG42" s="19">
        <f>すべて_位置図情報!AH148</f>
        <v>0</v>
      </c>
      <c r="AH42" s="19">
        <f>すべて_位置図情報!AI148</f>
        <v>0</v>
      </c>
      <c r="AI42" s="19">
        <f>すべて_位置図情報!AJ148</f>
        <v>0</v>
      </c>
      <c r="AJ42" s="19">
        <f>すべて_位置図情報!AK148</f>
        <v>0</v>
      </c>
      <c r="AK42" s="19" t="e">
        <f>すべて_位置図情報!#REF!</f>
        <v>#REF!</v>
      </c>
    </row>
    <row r="43" spans="1:37">
      <c r="A43" s="262">
        <v>143</v>
      </c>
      <c r="B43" s="7" t="str">
        <f>すべて_位置図情報!B149</f>
        <v>教育・文化・スポーツ施設</v>
      </c>
      <c r="C43" s="7" t="str">
        <f>すべて_位置図情報!C149</f>
        <v>スポーツ施設</v>
      </c>
      <c r="D43" s="7" t="str">
        <f>すべて_位置図情報!D149</f>
        <v>プール</v>
      </c>
      <c r="E43" s="7" t="str">
        <f>すべて_位置図情報!E149</f>
        <v>屋内プール</v>
      </c>
      <c r="F43" s="74">
        <f>すべて_位置図情報!F149</f>
        <v>11</v>
      </c>
      <c r="G43" s="13" t="str" ph="1">
        <f>すべて_位置図情報!G149</f>
        <v>西淀川屋内プール</v>
      </c>
      <c r="H43" s="126" t="str">
        <f>すべて_位置図情報!H149</f>
        <v>大阪市西淀川区大和田2-5-7</v>
      </c>
      <c r="I43" s="81">
        <f>すべて_位置図情報!I149</f>
        <v>2737.1</v>
      </c>
      <c r="J43" s="80" t="str">
        <f>すべて_位置図情報!J149</f>
        <v>C</v>
      </c>
      <c r="K43" s="78">
        <f>すべて_位置図情報!K149</f>
        <v>0</v>
      </c>
      <c r="L43" s="79">
        <f>すべて_位置図情報!L149</f>
        <v>1994</v>
      </c>
      <c r="M43" s="79" t="str">
        <f>すべて_位置図情報!M149</f>
        <v>b</v>
      </c>
      <c r="N43" s="79" t="str">
        <f>すべて_位置図情報!N149</f>
        <v>b</v>
      </c>
      <c r="O43" s="79" t="str">
        <f>すべて_位置図情報!O149</f>
        <v/>
      </c>
      <c r="P43" s="79" t="str">
        <f>すべて_位置図情報!P149</f>
        <v>F</v>
      </c>
      <c r="Q43" s="79" t="str">
        <f>すべて_位置図情報!Q149</f>
        <v>有</v>
      </c>
      <c r="R43" s="79" t="str">
        <f>すべて_位置図情報!R149</f>
        <v>指定管理（利用料金施設）</v>
      </c>
      <c r="S43" s="126" t="str">
        <f>すべて_位置図情報!S149</f>
        <v>環境局</v>
      </c>
      <c r="T43" s="126" t="str">
        <f>すべて_位置図情報!T149</f>
        <v>総務部</v>
      </c>
      <c r="U43" s="126" t="str">
        <f>すべて_位置図情報!U149</f>
        <v>施設管理課</v>
      </c>
      <c r="V43" s="126" t="str">
        <f>すべて_位置図情報!V149</f>
        <v>施設管理ｸﾞﾙｰﾌﾟ</v>
      </c>
      <c r="W43" s="116" t="str">
        <f>すべて_位置図情報!W149</f>
        <v>西淀川区</v>
      </c>
      <c r="X43" s="116" t="str">
        <f>すべて_位置図情報!X149</f>
        <v>一般施設</v>
      </c>
      <c r="Y43" s="114">
        <f>すべて_位置図情報!Y149</f>
        <v>5</v>
      </c>
      <c r="Z43" s="127">
        <f>すべて_位置図情報!Z149</f>
        <v>0</v>
      </c>
      <c r="AA43" s="128" t="str">
        <f>すべて_位置図情報!AA149</f>
        <v>〇</v>
      </c>
      <c r="AB43" s="126">
        <f>すべて_位置図情報!AB149</f>
        <v>0</v>
      </c>
      <c r="AC43" s="128" t="str">
        <f>すべて_位置図情報!AC149</f>
        <v>〇</v>
      </c>
      <c r="AD43" s="128" t="str">
        <f>すべて_位置図情報!AD149</f>
        <v>〇</v>
      </c>
      <c r="AE43" s="19" t="str">
        <f>すべて_位置図情報!AF149</f>
        <v>〇</v>
      </c>
      <c r="AF43" s="19">
        <f>すべて_位置図情報!AG149</f>
        <v>0</v>
      </c>
      <c r="AG43" s="19">
        <f>すべて_位置図情報!AH149</f>
        <v>0</v>
      </c>
      <c r="AH43" s="19">
        <f>すべて_位置図情報!AI149</f>
        <v>0</v>
      </c>
      <c r="AI43" s="19">
        <f>すべて_位置図情報!AJ149</f>
        <v>0</v>
      </c>
      <c r="AJ43" s="19">
        <f>すべて_位置図情報!AK149</f>
        <v>0</v>
      </c>
      <c r="AK43" s="19" t="e">
        <f>すべて_位置図情報!#REF!</f>
        <v>#REF!</v>
      </c>
    </row>
    <row r="44" spans="1:37">
      <c r="A44" s="262">
        <v>144</v>
      </c>
      <c r="B44" s="7" t="str">
        <f>すべて_位置図情報!B150</f>
        <v>教育・文化・スポーツ施設</v>
      </c>
      <c r="C44" s="7" t="str">
        <f>すべて_位置図情報!C150</f>
        <v>スポーツ施設</v>
      </c>
      <c r="D44" s="7" t="str">
        <f>すべて_位置図情報!D150</f>
        <v>プール</v>
      </c>
      <c r="E44" s="7" t="str">
        <f>すべて_位置図情報!E150</f>
        <v>屋内プール</v>
      </c>
      <c r="F44" s="74">
        <f>すべて_位置図情報!F150</f>
        <v>12</v>
      </c>
      <c r="G44" s="13" t="str" ph="1">
        <f>すべて_位置図情報!G150</f>
        <v>淀川屋内プール</v>
      </c>
      <c r="H44" s="126" t="str">
        <f>すべて_位置図情報!H150</f>
        <v>大阪市淀川区十三東2-3-1</v>
      </c>
      <c r="I44" s="81">
        <f>すべて_位置図情報!I150</f>
        <v>3009.58</v>
      </c>
      <c r="J44" s="80" t="str">
        <f>すべて_位置図情報!J150</f>
        <v>C</v>
      </c>
      <c r="K44" s="78">
        <f>すべて_位置図情報!K150</f>
        <v>0</v>
      </c>
      <c r="L44" s="79">
        <f>すべて_位置図情報!L150</f>
        <v>2008</v>
      </c>
      <c r="M44" s="79" t="str">
        <f>すべて_位置図情報!M150</f>
        <v>a</v>
      </c>
      <c r="N44" s="79" t="str">
        <f>すべて_位置図情報!N150</f>
        <v>a</v>
      </c>
      <c r="O44" s="79" t="str">
        <f>すべて_位置図情報!O150</f>
        <v/>
      </c>
      <c r="P44" s="79" t="str">
        <f>すべて_位置図情報!P150</f>
        <v>C</v>
      </c>
      <c r="Q44" s="79" t="str">
        <f>すべて_位置図情報!Q150</f>
        <v>有</v>
      </c>
      <c r="R44" s="79" t="str">
        <f>すべて_位置図情報!R150</f>
        <v>指定管理（利用料金施設）</v>
      </c>
      <c r="S44" s="126" t="str">
        <f>すべて_位置図情報!S150</f>
        <v>経済戦略局</v>
      </c>
      <c r="T44" s="126" t="str">
        <f>すべて_位置図情報!T150</f>
        <v>ｽﾎﾟｰﾂ部</v>
      </c>
      <c r="U44" s="126" t="str">
        <f>すべて_位置図情報!U150</f>
        <v>ｽﾎﾟｰﾂ課</v>
      </c>
      <c r="V44" s="126" t="str">
        <f>すべて_位置図情報!V150</f>
        <v>ｽﾎﾟｰﾂ施設担当</v>
      </c>
      <c r="W44" s="116" t="str">
        <f>すべて_位置図情報!W150</f>
        <v>淀川区</v>
      </c>
      <c r="X44" s="116" t="str">
        <f>すべて_位置図情報!X150</f>
        <v>一般施設</v>
      </c>
      <c r="Y44" s="114">
        <f>すべて_位置図情報!Y150</f>
        <v>9</v>
      </c>
      <c r="Z44" s="127">
        <f>すべて_位置図情報!Z150</f>
        <v>0</v>
      </c>
      <c r="AA44" s="128" t="str">
        <f>すべて_位置図情報!AA150</f>
        <v>〇</v>
      </c>
      <c r="AB44" s="126">
        <f>すべて_位置図情報!AB150</f>
        <v>0</v>
      </c>
      <c r="AC44" s="128" t="str">
        <f>すべて_位置図情報!AC150</f>
        <v>〇</v>
      </c>
      <c r="AD44" s="128" t="str">
        <f>すべて_位置図情報!AD150</f>
        <v>〇</v>
      </c>
      <c r="AE44" s="19" t="str">
        <f>すべて_位置図情報!AF150</f>
        <v>〇</v>
      </c>
      <c r="AF44" s="19">
        <f>すべて_位置図情報!AG150</f>
        <v>0</v>
      </c>
      <c r="AG44" s="19">
        <f>すべて_位置図情報!AH150</f>
        <v>0</v>
      </c>
      <c r="AH44" s="19">
        <f>すべて_位置図情報!AI150</f>
        <v>0</v>
      </c>
      <c r="AI44" s="19">
        <f>すべて_位置図情報!AJ150</f>
        <v>0</v>
      </c>
      <c r="AJ44" s="19">
        <f>すべて_位置図情報!AK150</f>
        <v>0</v>
      </c>
      <c r="AK44" s="19" t="e">
        <f>すべて_位置図情報!#REF!</f>
        <v>#REF!</v>
      </c>
    </row>
    <row r="45" spans="1:37">
      <c r="A45" s="262">
        <v>145</v>
      </c>
      <c r="B45" s="7" t="str">
        <f>すべて_位置図情報!B151</f>
        <v>教育・文化・スポーツ施設</v>
      </c>
      <c r="C45" s="7" t="str">
        <f>すべて_位置図情報!C151</f>
        <v>スポーツ施設</v>
      </c>
      <c r="D45" s="7" t="str">
        <f>すべて_位置図情報!D151</f>
        <v>プール</v>
      </c>
      <c r="E45" s="7" t="str">
        <f>すべて_位置図情報!E151</f>
        <v>屋内プール</v>
      </c>
      <c r="F45" s="74">
        <f>すべて_位置図情報!F151</f>
        <v>13</v>
      </c>
      <c r="G45" s="13" t="str" ph="1">
        <f>すべて_位置図情報!G151</f>
        <v>東淀川屋内プール</v>
      </c>
      <c r="H45" s="126" t="str">
        <f>すべて_位置図情報!H151</f>
        <v>大阪市東淀川区東淡路1-4-53</v>
      </c>
      <c r="I45" s="81">
        <f>すべて_位置図情報!I151</f>
        <v>6217.3</v>
      </c>
      <c r="J45" s="80" t="str">
        <f>すべて_位置図情報!J151</f>
        <v>C</v>
      </c>
      <c r="K45" s="78">
        <f>すべて_位置図情報!K151</f>
        <v>0</v>
      </c>
      <c r="L45" s="79">
        <f>すべて_位置図情報!L151</f>
        <v>1995</v>
      </c>
      <c r="M45" s="79" t="str">
        <f>すべて_位置図情報!M151</f>
        <v>b</v>
      </c>
      <c r="N45" s="79" t="str">
        <f>すべて_位置図情報!N151</f>
        <v>b</v>
      </c>
      <c r="O45" s="79" t="str">
        <f>すべて_位置図情報!O151</f>
        <v/>
      </c>
      <c r="P45" s="79" t="str">
        <f>すべて_位置図情報!P151</f>
        <v>F</v>
      </c>
      <c r="Q45" s="79" t="str">
        <f>すべて_位置図情報!Q151</f>
        <v>有</v>
      </c>
      <c r="R45" s="79" t="str">
        <f>すべて_位置図情報!R151</f>
        <v>指定管理（利用料金施設）</v>
      </c>
      <c r="S45" s="126" t="str">
        <f>すべて_位置図情報!S151</f>
        <v>経済戦略局</v>
      </c>
      <c r="T45" s="126" t="str">
        <f>すべて_位置図情報!T151</f>
        <v>ｽﾎﾟｰﾂ部</v>
      </c>
      <c r="U45" s="126" t="str">
        <f>すべて_位置図情報!U151</f>
        <v>ｽﾎﾟｰﾂ課</v>
      </c>
      <c r="V45" s="126" t="str">
        <f>すべて_位置図情報!V151</f>
        <v>ｽﾎﾟｰﾂ施設担当</v>
      </c>
      <c r="W45" s="116" t="str">
        <f>すべて_位置図情報!W151</f>
        <v>東淀川区</v>
      </c>
      <c r="X45" s="116" t="str">
        <f>すべて_位置図情報!X151</f>
        <v>一般施設</v>
      </c>
      <c r="Y45" s="114">
        <f>すべて_位置図情報!Y151</f>
        <v>9</v>
      </c>
      <c r="Z45" s="127">
        <f>すべて_位置図情報!Z151</f>
        <v>0</v>
      </c>
      <c r="AA45" s="128" t="str">
        <f>すべて_位置図情報!AA151</f>
        <v>〇</v>
      </c>
      <c r="AB45" s="126">
        <f>すべて_位置図情報!AB151</f>
        <v>0</v>
      </c>
      <c r="AC45" s="128" t="str">
        <f>すべて_位置図情報!AC151</f>
        <v>〇</v>
      </c>
      <c r="AD45" s="128" t="str">
        <f>すべて_位置図情報!AD151</f>
        <v>〇</v>
      </c>
      <c r="AE45" s="19" t="str">
        <f>すべて_位置図情報!AF151</f>
        <v>〇</v>
      </c>
      <c r="AF45" s="19">
        <f>すべて_位置図情報!AG151</f>
        <v>0</v>
      </c>
      <c r="AG45" s="19">
        <f>すべて_位置図情報!AH151</f>
        <v>0</v>
      </c>
      <c r="AH45" s="19">
        <f>すべて_位置図情報!AI151</f>
        <v>0</v>
      </c>
      <c r="AI45" s="19">
        <f>すべて_位置図情報!AJ151</f>
        <v>0</v>
      </c>
      <c r="AJ45" s="19">
        <f>すべて_位置図情報!AK151</f>
        <v>0</v>
      </c>
      <c r="AK45" s="19" t="e">
        <f>すべて_位置図情報!#REF!</f>
        <v>#REF!</v>
      </c>
    </row>
    <row r="46" spans="1:37">
      <c r="A46" s="262">
        <v>146</v>
      </c>
      <c r="B46" s="7" t="str">
        <f>すべて_位置図情報!B152</f>
        <v>教育・文化・スポーツ施設</v>
      </c>
      <c r="C46" s="7" t="str">
        <f>すべて_位置図情報!C152</f>
        <v>スポーツ施設</v>
      </c>
      <c r="D46" s="7" t="str">
        <f>すべて_位置図情報!D152</f>
        <v>プール</v>
      </c>
      <c r="E46" s="7" t="str">
        <f>すべて_位置図情報!E152</f>
        <v>屋内プール</v>
      </c>
      <c r="F46" s="74">
        <f>すべて_位置図情報!F152</f>
        <v>14</v>
      </c>
      <c r="G46" s="13" t="str" ph="1">
        <f>すべて_位置図情報!G152</f>
        <v>東成屋内プール</v>
      </c>
      <c r="H46" s="126" t="str">
        <f>すべて_位置図情報!H152</f>
        <v>大阪市東成区東中本2-12</v>
      </c>
      <c r="I46" s="81">
        <f>すべて_位置図情報!I152</f>
        <v>2598.06</v>
      </c>
      <c r="J46" s="80" t="str">
        <f>すべて_位置図情報!J152</f>
        <v>C</v>
      </c>
      <c r="K46" s="78">
        <f>すべて_位置図情報!K152</f>
        <v>0</v>
      </c>
      <c r="L46" s="79">
        <f>すべて_位置図情報!L152</f>
        <v>1998</v>
      </c>
      <c r="M46" s="79" t="str">
        <f>すべて_位置図情報!M152</f>
        <v>b</v>
      </c>
      <c r="N46" s="79" t="str">
        <f>すべて_位置図情報!N152</f>
        <v>b</v>
      </c>
      <c r="O46" s="79" t="str">
        <f>すべて_位置図情報!O152</f>
        <v/>
      </c>
      <c r="P46" s="79" t="str">
        <f>すべて_位置図情報!P152</f>
        <v>F</v>
      </c>
      <c r="Q46" s="79" t="str">
        <f>すべて_位置図情報!Q152</f>
        <v>無</v>
      </c>
      <c r="R46" s="79" t="str">
        <f>すべて_位置図情報!R152</f>
        <v>指定管理（利用料金施設）</v>
      </c>
      <c r="S46" s="126" t="str">
        <f>すべて_位置図情報!S152</f>
        <v>経済戦略局</v>
      </c>
      <c r="T46" s="126" t="str">
        <f>すべて_位置図情報!T152</f>
        <v>ｽﾎﾟｰﾂ部</v>
      </c>
      <c r="U46" s="126" t="str">
        <f>すべて_位置図情報!U152</f>
        <v>ｽﾎﾟｰﾂ課</v>
      </c>
      <c r="V46" s="126" t="str">
        <f>すべて_位置図情報!V152</f>
        <v>ｽﾎﾟｰﾂ施設担当</v>
      </c>
      <c r="W46" s="116" t="str">
        <f>すべて_位置図情報!W152</f>
        <v>東成区</v>
      </c>
      <c r="X46" s="116" t="str">
        <f>すべて_位置図情報!X152</f>
        <v>一般施設</v>
      </c>
      <c r="Y46" s="114">
        <f>すべて_位置図情報!Y152</f>
        <v>4</v>
      </c>
      <c r="Z46" s="127">
        <f>すべて_位置図情報!Z152</f>
        <v>0</v>
      </c>
      <c r="AA46" s="128" t="str">
        <f>すべて_位置図情報!AA152</f>
        <v>〇</v>
      </c>
      <c r="AB46" s="126">
        <f>すべて_位置図情報!AB152</f>
        <v>0</v>
      </c>
      <c r="AC46" s="128" t="str">
        <f>すべて_位置図情報!AC152</f>
        <v>〇</v>
      </c>
      <c r="AD46" s="128" t="str">
        <f>すべて_位置図情報!AD152</f>
        <v>〇</v>
      </c>
      <c r="AE46" s="19" t="str">
        <f>すべて_位置図情報!AF152</f>
        <v>〇</v>
      </c>
      <c r="AF46" s="19">
        <f>すべて_位置図情報!AG152</f>
        <v>0</v>
      </c>
      <c r="AG46" s="19">
        <f>すべて_位置図情報!AH152</f>
        <v>0</v>
      </c>
      <c r="AH46" s="19">
        <f>すべて_位置図情報!AI152</f>
        <v>0</v>
      </c>
      <c r="AI46" s="19">
        <f>すべて_位置図情報!AJ152</f>
        <v>0</v>
      </c>
      <c r="AJ46" s="19">
        <f>すべて_位置図情報!AK152</f>
        <v>0</v>
      </c>
      <c r="AK46" s="19" t="e">
        <f>すべて_位置図情報!#REF!</f>
        <v>#REF!</v>
      </c>
    </row>
    <row r="47" spans="1:37">
      <c r="A47" s="262">
        <v>147</v>
      </c>
      <c r="B47" s="7" t="str">
        <f>すべて_位置図情報!B153</f>
        <v>教育・文化・スポーツ施設</v>
      </c>
      <c r="C47" s="7" t="str">
        <f>すべて_位置図情報!C153</f>
        <v>スポーツ施設</v>
      </c>
      <c r="D47" s="7" t="str">
        <f>すべて_位置図情報!D153</f>
        <v>プール</v>
      </c>
      <c r="E47" s="7" t="str">
        <f>すべて_位置図情報!E153</f>
        <v>屋内プール</v>
      </c>
      <c r="F47" s="74">
        <f>すべて_位置図情報!F153</f>
        <v>15</v>
      </c>
      <c r="G47" s="13" t="str" ph="1">
        <f>すべて_位置図情報!G153</f>
        <v>生野屋内プール</v>
      </c>
      <c r="H47" s="126" t="str">
        <f>すべて_位置図情報!H153</f>
        <v>大阪市生野区桃谷3-8-18</v>
      </c>
      <c r="I47" s="81">
        <f>すべて_位置図情報!I153</f>
        <v>2998.85</v>
      </c>
      <c r="J47" s="80" t="str">
        <f>すべて_位置図情報!J153</f>
        <v>C</v>
      </c>
      <c r="K47" s="78">
        <f>すべて_位置図情報!K153</f>
        <v>0</v>
      </c>
      <c r="L47" s="79">
        <f>すべて_位置図情報!L153</f>
        <v>2000</v>
      </c>
      <c r="M47" s="79" t="str">
        <f>すべて_位置図情報!M153</f>
        <v>b</v>
      </c>
      <c r="N47" s="79" t="str">
        <f>すべて_位置図情報!N153</f>
        <v>b</v>
      </c>
      <c r="O47" s="79" t="str">
        <f>すべて_位置図情報!O153</f>
        <v/>
      </c>
      <c r="P47" s="79" t="str">
        <f>すべて_位置図情報!P153</f>
        <v>F</v>
      </c>
      <c r="Q47" s="79" t="str">
        <f>すべて_位置図情報!Q153</f>
        <v>無</v>
      </c>
      <c r="R47" s="79" t="str">
        <f>すべて_位置図情報!R153</f>
        <v>指定管理（利用料金施設）</v>
      </c>
      <c r="S47" s="126" t="str">
        <f>すべて_位置図情報!S153</f>
        <v>経済戦略局</v>
      </c>
      <c r="T47" s="126" t="str">
        <f>すべて_位置図情報!T153</f>
        <v>ｽﾎﾟｰﾂ部</v>
      </c>
      <c r="U47" s="126" t="str">
        <f>すべて_位置図情報!U153</f>
        <v>ｽﾎﾟｰﾂ課</v>
      </c>
      <c r="V47" s="126" t="str">
        <f>すべて_位置図情報!V153</f>
        <v>ｽﾎﾟｰﾂ施設担当</v>
      </c>
      <c r="W47" s="116" t="str">
        <f>すべて_位置図情報!W153</f>
        <v>生野区</v>
      </c>
      <c r="X47" s="116" t="str">
        <f>すべて_位置図情報!X153</f>
        <v>一般施設</v>
      </c>
      <c r="Y47" s="114">
        <f>すべて_位置図情報!Y153</f>
        <v>4</v>
      </c>
      <c r="Z47" s="127">
        <f>すべて_位置図情報!Z153</f>
        <v>0</v>
      </c>
      <c r="AA47" s="128" t="str">
        <f>すべて_位置図情報!AA153</f>
        <v>〇</v>
      </c>
      <c r="AB47" s="126">
        <f>すべて_位置図情報!AB153</f>
        <v>0</v>
      </c>
      <c r="AC47" s="128" t="str">
        <f>すべて_位置図情報!AC153</f>
        <v>〇</v>
      </c>
      <c r="AD47" s="128" t="str">
        <f>すべて_位置図情報!AD153</f>
        <v>〇</v>
      </c>
      <c r="AE47" s="19" t="str">
        <f>すべて_位置図情報!AF153</f>
        <v>〇</v>
      </c>
      <c r="AF47" s="19">
        <f>すべて_位置図情報!AG153</f>
        <v>0</v>
      </c>
      <c r="AG47" s="19">
        <f>すべて_位置図情報!AH153</f>
        <v>0</v>
      </c>
      <c r="AH47" s="19">
        <f>すべて_位置図情報!AI153</f>
        <v>0</v>
      </c>
      <c r="AI47" s="19">
        <f>すべて_位置図情報!AJ153</f>
        <v>0</v>
      </c>
      <c r="AJ47" s="19">
        <f>すべて_位置図情報!AK153</f>
        <v>0</v>
      </c>
      <c r="AK47" s="19" t="e">
        <f>すべて_位置図情報!#REF!</f>
        <v>#REF!</v>
      </c>
    </row>
    <row r="48" spans="1:37">
      <c r="A48" s="262">
        <v>148</v>
      </c>
      <c r="B48" s="7" t="str">
        <f>すべて_位置図情報!B154</f>
        <v>教育・文化・スポーツ施設</v>
      </c>
      <c r="C48" s="7" t="str">
        <f>すべて_位置図情報!C154</f>
        <v>スポーツ施設</v>
      </c>
      <c r="D48" s="7" t="str">
        <f>すべて_位置図情報!D154</f>
        <v>プール</v>
      </c>
      <c r="E48" s="7" t="str">
        <f>すべて_位置図情報!E154</f>
        <v>屋内プール</v>
      </c>
      <c r="F48" s="74">
        <f>すべて_位置図情報!F154</f>
        <v>16</v>
      </c>
      <c r="G48" s="13" t="str" ph="1">
        <f>すべて_位置図情報!G154</f>
        <v>旭屋内プール</v>
      </c>
      <c r="H48" s="126" t="str">
        <f>すべて_位置図情報!H154</f>
        <v>大阪市旭区高殿6-14-6</v>
      </c>
      <c r="I48" s="81">
        <f>すべて_位置図情報!I154</f>
        <v>4694.9799999999996</v>
      </c>
      <c r="J48" s="80" t="str">
        <f>すべて_位置図情報!J154</f>
        <v>C</v>
      </c>
      <c r="K48" s="78">
        <f>すべて_位置図情報!K154</f>
        <v>0</v>
      </c>
      <c r="L48" s="79">
        <f>すべて_位置図情報!L154</f>
        <v>2002</v>
      </c>
      <c r="M48" s="79" t="str">
        <f>すべて_位置図情報!M154</f>
        <v>b</v>
      </c>
      <c r="N48" s="79" t="str">
        <f>すべて_位置図情報!N154</f>
        <v>b</v>
      </c>
      <c r="O48" s="79" t="str">
        <f>すべて_位置図情報!O154</f>
        <v/>
      </c>
      <c r="P48" s="79" t="str">
        <f>すべて_位置図情報!P154</f>
        <v>F</v>
      </c>
      <c r="Q48" s="79" t="str">
        <f>すべて_位置図情報!Q154</f>
        <v>有</v>
      </c>
      <c r="R48" s="79" t="str">
        <f>すべて_位置図情報!R154</f>
        <v>指定管理（利用料金施設）</v>
      </c>
      <c r="S48" s="126" t="str">
        <f>すべて_位置図情報!S154</f>
        <v>経済戦略局</v>
      </c>
      <c r="T48" s="126" t="str">
        <f>すべて_位置図情報!T154</f>
        <v>ｽﾎﾟｰﾂ部</v>
      </c>
      <c r="U48" s="126" t="str">
        <f>すべて_位置図情報!U154</f>
        <v>ｽﾎﾟｰﾂ課</v>
      </c>
      <c r="V48" s="126" t="str">
        <f>すべて_位置図情報!V154</f>
        <v>ｽﾎﾟｰﾂ施設担当</v>
      </c>
      <c r="W48" s="116" t="str">
        <f>すべて_位置図情報!W154</f>
        <v>旭区</v>
      </c>
      <c r="X48" s="116" t="str">
        <f>すべて_位置図情報!X154</f>
        <v>一般施設</v>
      </c>
      <c r="Y48" s="114">
        <f>すべて_位置図情報!Y154</f>
        <v>5</v>
      </c>
      <c r="Z48" s="127">
        <f>すべて_位置図情報!Z154</f>
        <v>0</v>
      </c>
      <c r="AA48" s="128" t="str">
        <f>すべて_位置図情報!AA154</f>
        <v>〇</v>
      </c>
      <c r="AB48" s="126">
        <f>すべて_位置図情報!AB154</f>
        <v>0</v>
      </c>
      <c r="AC48" s="128" t="str">
        <f>すべて_位置図情報!AC154</f>
        <v>〇</v>
      </c>
      <c r="AD48" s="128" t="str">
        <f>すべて_位置図情報!AD154</f>
        <v>〇</v>
      </c>
      <c r="AE48" s="19" t="str">
        <f>すべて_位置図情報!AF154</f>
        <v>〇</v>
      </c>
      <c r="AF48" s="19">
        <f>すべて_位置図情報!AG154</f>
        <v>0</v>
      </c>
      <c r="AG48" s="19">
        <f>すべて_位置図情報!AH154</f>
        <v>0</v>
      </c>
      <c r="AH48" s="19">
        <f>すべて_位置図情報!AI154</f>
        <v>0</v>
      </c>
      <c r="AI48" s="19">
        <f>すべて_位置図情報!AJ154</f>
        <v>0</v>
      </c>
      <c r="AJ48" s="19">
        <f>すべて_位置図情報!AK154</f>
        <v>0</v>
      </c>
      <c r="AK48" s="19" t="e">
        <f>すべて_位置図情報!#REF!</f>
        <v>#REF!</v>
      </c>
    </row>
    <row r="49" spans="1:37">
      <c r="A49" s="262">
        <v>149</v>
      </c>
      <c r="B49" s="7" t="str">
        <f>すべて_位置図情報!B155</f>
        <v>教育・文化・スポーツ施設</v>
      </c>
      <c r="C49" s="7" t="str">
        <f>すべて_位置図情報!C155</f>
        <v>スポーツ施設</v>
      </c>
      <c r="D49" s="7" t="str">
        <f>すべて_位置図情報!D155</f>
        <v>プール</v>
      </c>
      <c r="E49" s="7" t="str">
        <f>すべて_位置図情報!E155</f>
        <v>屋内プール</v>
      </c>
      <c r="F49" s="74">
        <f>すべて_位置図情報!F155</f>
        <v>17</v>
      </c>
      <c r="G49" s="13" t="str" ph="1">
        <f>すべて_位置図情報!G155</f>
        <v>城東屋内プール</v>
      </c>
      <c r="H49" s="126" t="str">
        <f>すべて_位置図情報!H155</f>
        <v>大阪市城東区関目2-17-45</v>
      </c>
      <c r="I49" s="81">
        <f>すべて_位置図情報!I155</f>
        <v>3297.04</v>
      </c>
      <c r="J49" s="80" t="str">
        <f>すべて_位置図情報!J155</f>
        <v>C</v>
      </c>
      <c r="K49" s="78">
        <f>すべて_位置図情報!K155</f>
        <v>0</v>
      </c>
      <c r="L49" s="79">
        <f>すべて_位置図情報!L155</f>
        <v>1998</v>
      </c>
      <c r="M49" s="79" t="str">
        <f>すべて_位置図情報!M155</f>
        <v>b</v>
      </c>
      <c r="N49" s="79" t="str">
        <f>すべて_位置図情報!N155</f>
        <v>b</v>
      </c>
      <c r="O49" s="79" t="str">
        <f>すべて_位置図情報!O155</f>
        <v/>
      </c>
      <c r="P49" s="79" t="str">
        <f>すべて_位置図情報!P155</f>
        <v>F</v>
      </c>
      <c r="Q49" s="79" t="str">
        <f>すべて_位置図情報!Q155</f>
        <v>無</v>
      </c>
      <c r="R49" s="79" t="str">
        <f>すべて_位置図情報!R155</f>
        <v>指定管理（利用料金施設）</v>
      </c>
      <c r="S49" s="126" t="str">
        <f>すべて_位置図情報!S155</f>
        <v>経済戦略局</v>
      </c>
      <c r="T49" s="126" t="str">
        <f>すべて_位置図情報!T155</f>
        <v>ｽﾎﾟｰﾂ部</v>
      </c>
      <c r="U49" s="126" t="str">
        <f>すべて_位置図情報!U155</f>
        <v>ｽﾎﾟｰﾂ課</v>
      </c>
      <c r="V49" s="126" t="str">
        <f>すべて_位置図情報!V155</f>
        <v>ｽﾎﾟｰﾂ施設担当</v>
      </c>
      <c r="W49" s="116" t="str">
        <f>すべて_位置図情報!W155</f>
        <v>城東区</v>
      </c>
      <c r="X49" s="116" t="str">
        <f>すべて_位置図情報!X155</f>
        <v>一般施設</v>
      </c>
      <c r="Y49" s="114">
        <f>すべて_位置図情報!Y155</f>
        <v>5</v>
      </c>
      <c r="Z49" s="127">
        <f>すべて_位置図情報!Z155</f>
        <v>0</v>
      </c>
      <c r="AA49" s="128" t="str">
        <f>すべて_位置図情報!AA155</f>
        <v>〇</v>
      </c>
      <c r="AB49" s="126">
        <f>すべて_位置図情報!AB155</f>
        <v>0</v>
      </c>
      <c r="AC49" s="128" t="str">
        <f>すべて_位置図情報!AC155</f>
        <v>〇</v>
      </c>
      <c r="AD49" s="128" t="str">
        <f>すべて_位置図情報!AD155</f>
        <v>〇</v>
      </c>
      <c r="AE49" s="19" t="str">
        <f>すべて_位置図情報!AF155</f>
        <v>〇</v>
      </c>
      <c r="AF49" s="19">
        <f>すべて_位置図情報!AG155</f>
        <v>0</v>
      </c>
      <c r="AG49" s="19">
        <f>すべて_位置図情報!AH155</f>
        <v>0</v>
      </c>
      <c r="AH49" s="19">
        <f>すべて_位置図情報!AI155</f>
        <v>0</v>
      </c>
      <c r="AI49" s="19">
        <f>すべて_位置図情報!AJ155</f>
        <v>0</v>
      </c>
      <c r="AJ49" s="19">
        <f>すべて_位置図情報!AK155</f>
        <v>0</v>
      </c>
      <c r="AK49" s="19" t="e">
        <f>すべて_位置図情報!#REF!</f>
        <v>#REF!</v>
      </c>
    </row>
    <row r="50" spans="1:37">
      <c r="A50" s="262">
        <v>150</v>
      </c>
      <c r="B50" s="7" t="str">
        <f>すべて_位置図情報!B156</f>
        <v>教育・文化・スポーツ施設</v>
      </c>
      <c r="C50" s="7" t="str">
        <f>すべて_位置図情報!C156</f>
        <v>スポーツ施設</v>
      </c>
      <c r="D50" s="7" t="str">
        <f>すべて_位置図情報!D156</f>
        <v>プール</v>
      </c>
      <c r="E50" s="7" t="str">
        <f>すべて_位置図情報!E156</f>
        <v>屋内プール</v>
      </c>
      <c r="F50" s="74">
        <f>すべて_位置図情報!F156</f>
        <v>18</v>
      </c>
      <c r="G50" s="13" t="str" ph="1">
        <f>すべて_位置図情報!G156</f>
        <v>鶴見緑地プール</v>
      </c>
      <c r="H50" s="126" t="str">
        <f>すべて_位置図情報!H156</f>
        <v>大阪市鶴見区緑地公園1-37</v>
      </c>
      <c r="I50" s="81">
        <f>すべて_位置図情報!I156</f>
        <v>4449.32</v>
      </c>
      <c r="J50" s="80" t="str">
        <f>すべて_位置図情報!J156</f>
        <v>C</v>
      </c>
      <c r="K50" s="78">
        <f>すべて_位置図情報!K156</f>
        <v>0</v>
      </c>
      <c r="L50" s="79">
        <f>すべて_位置図情報!L156</f>
        <v>1997</v>
      </c>
      <c r="M50" s="79" t="str">
        <f>すべて_位置図情報!M156</f>
        <v>b</v>
      </c>
      <c r="N50" s="79" t="str">
        <f>すべて_位置図情報!N156</f>
        <v>b</v>
      </c>
      <c r="O50" s="79" t="str">
        <f>すべて_位置図情報!O156</f>
        <v/>
      </c>
      <c r="P50" s="79" t="str">
        <f>すべて_位置図情報!P156</f>
        <v>F</v>
      </c>
      <c r="Q50" s="79" t="str">
        <f>すべて_位置図情報!Q156</f>
        <v>無</v>
      </c>
      <c r="R50" s="79" t="str">
        <f>すべて_位置図情報!R156</f>
        <v>指定管理（利用料金施設）</v>
      </c>
      <c r="S50" s="126" t="str">
        <f>すべて_位置図情報!S156</f>
        <v>経済戦略局</v>
      </c>
      <c r="T50" s="126" t="str">
        <f>すべて_位置図情報!T156</f>
        <v>ｽﾎﾟｰﾂ部</v>
      </c>
      <c r="U50" s="126" t="str">
        <f>すべて_位置図情報!U156</f>
        <v>ｽﾎﾟｰﾂ課</v>
      </c>
      <c r="V50" s="126" t="str">
        <f>すべて_位置図情報!V156</f>
        <v>ｽﾎﾟｰﾂ施設担当</v>
      </c>
      <c r="W50" s="116" t="str">
        <f>すべて_位置図情報!W156</f>
        <v>鶴見区</v>
      </c>
      <c r="X50" s="116" t="str">
        <f>すべて_位置図情報!X156</f>
        <v>一般施設</v>
      </c>
      <c r="Y50" s="114">
        <f>すべて_位置図情報!Y156</f>
        <v>7</v>
      </c>
      <c r="Z50" s="127">
        <f>すべて_位置図情報!Z156</f>
        <v>0</v>
      </c>
      <c r="AA50" s="128" t="str">
        <f>すべて_位置図情報!AA156</f>
        <v>〇</v>
      </c>
      <c r="AB50" s="126">
        <f>すべて_位置図情報!AB156</f>
        <v>0</v>
      </c>
      <c r="AC50" s="128" t="str">
        <f>すべて_位置図情報!AC156</f>
        <v>〇</v>
      </c>
      <c r="AD50" s="128" t="str">
        <f>すべて_位置図情報!AD156</f>
        <v>〇</v>
      </c>
      <c r="AE50" s="19" t="str">
        <f>すべて_位置図情報!AF156</f>
        <v>〇</v>
      </c>
      <c r="AF50" s="19">
        <f>すべて_位置図情報!AG156</f>
        <v>0</v>
      </c>
      <c r="AG50" s="19">
        <f>すべて_位置図情報!AH156</f>
        <v>0</v>
      </c>
      <c r="AH50" s="19">
        <f>すべて_位置図情報!AI156</f>
        <v>0</v>
      </c>
      <c r="AI50" s="19">
        <f>すべて_位置図情報!AJ156</f>
        <v>0</v>
      </c>
      <c r="AJ50" s="19">
        <f>すべて_位置図情報!AK156</f>
        <v>0</v>
      </c>
      <c r="AK50" s="19" t="e">
        <f>すべて_位置図情報!#REF!</f>
        <v>#REF!</v>
      </c>
    </row>
    <row r="51" spans="1:37">
      <c r="A51" s="262">
        <v>151</v>
      </c>
      <c r="B51" s="7" t="str">
        <f>すべて_位置図情報!B157</f>
        <v>教育・文化・スポーツ施設</v>
      </c>
      <c r="C51" s="7" t="str">
        <f>すべて_位置図情報!C157</f>
        <v>スポーツ施設</v>
      </c>
      <c r="D51" s="7" t="str">
        <f>すべて_位置図情報!D157</f>
        <v>プール</v>
      </c>
      <c r="E51" s="7" t="str">
        <f>すべて_位置図情報!E157</f>
        <v>屋内プール</v>
      </c>
      <c r="F51" s="74">
        <f>すべて_位置図情報!F157</f>
        <v>19</v>
      </c>
      <c r="G51" s="13" t="str" ph="1">
        <f>すべて_位置図情報!G157</f>
        <v>阿倍野屋内プール</v>
      </c>
      <c r="H51" s="126" t="str">
        <f>すべて_位置図情報!H157</f>
        <v>大阪市阿倍野区阿倍野筋3-13-23</v>
      </c>
      <c r="I51" s="81">
        <f>すべて_位置図情報!I157</f>
        <v>2900.4</v>
      </c>
      <c r="J51" s="80" t="str">
        <f>すべて_位置図情報!J157</f>
        <v>C</v>
      </c>
      <c r="K51" s="78">
        <f>すべて_位置図情報!K157</f>
        <v>0</v>
      </c>
      <c r="L51" s="79">
        <f>すべて_位置図情報!L157</f>
        <v>2004</v>
      </c>
      <c r="M51" s="79" t="str">
        <f>すべて_位置図情報!M157</f>
        <v>b</v>
      </c>
      <c r="N51" s="79" t="str">
        <f>すべて_位置図情報!N157</f>
        <v>b</v>
      </c>
      <c r="O51" s="79" t="str">
        <f>すべて_位置図情報!O157</f>
        <v/>
      </c>
      <c r="P51" s="79" t="str">
        <f>すべて_位置図情報!P157</f>
        <v>F</v>
      </c>
      <c r="Q51" s="79" t="str">
        <f>すべて_位置図情報!Q157</f>
        <v>有</v>
      </c>
      <c r="R51" s="79" t="str">
        <f>すべて_位置図情報!R157</f>
        <v>指定管理（利用料金施設）</v>
      </c>
      <c r="S51" s="126" t="str">
        <f>すべて_位置図情報!S157</f>
        <v>経済戦略局</v>
      </c>
      <c r="T51" s="126" t="str">
        <f>すべて_位置図情報!T157</f>
        <v>ｽﾎﾟｰﾂ部</v>
      </c>
      <c r="U51" s="126" t="str">
        <f>すべて_位置図情報!U157</f>
        <v>ｽﾎﾟｰﾂ課</v>
      </c>
      <c r="V51" s="126" t="str">
        <f>すべて_位置図情報!V157</f>
        <v>ｽﾎﾟｰﾂ施設担当</v>
      </c>
      <c r="W51" s="116" t="str">
        <f>すべて_位置図情報!W157</f>
        <v>阿倍野区</v>
      </c>
      <c r="X51" s="116" t="str">
        <f>すべて_位置図情報!X157</f>
        <v>一般施設</v>
      </c>
      <c r="Y51" s="114">
        <f>すべて_位置図情報!Y157</f>
        <v>6</v>
      </c>
      <c r="Z51" s="127">
        <f>すべて_位置図情報!Z157</f>
        <v>0</v>
      </c>
      <c r="AA51" s="128" t="str">
        <f>すべて_位置図情報!AA157</f>
        <v>〇</v>
      </c>
      <c r="AB51" s="126">
        <f>すべて_位置図情報!AB157</f>
        <v>0</v>
      </c>
      <c r="AC51" s="128" t="str">
        <f>すべて_位置図情報!AC157</f>
        <v>〇</v>
      </c>
      <c r="AD51" s="128" t="str">
        <f>すべて_位置図情報!AD157</f>
        <v>〇</v>
      </c>
      <c r="AE51" s="19" t="str">
        <f>すべて_位置図情報!AF157</f>
        <v>〇</v>
      </c>
      <c r="AF51" s="19">
        <f>すべて_位置図情報!AG157</f>
        <v>0</v>
      </c>
      <c r="AG51" s="19">
        <f>すべて_位置図情報!AH157</f>
        <v>0</v>
      </c>
      <c r="AH51" s="19">
        <f>すべて_位置図情報!AI157</f>
        <v>0</v>
      </c>
      <c r="AI51" s="19">
        <f>すべて_位置図情報!AJ157</f>
        <v>0</v>
      </c>
      <c r="AJ51" s="19">
        <f>すべて_位置図情報!AK157</f>
        <v>0</v>
      </c>
      <c r="AK51" s="19" t="e">
        <f>すべて_位置図情報!#REF!</f>
        <v>#REF!</v>
      </c>
    </row>
    <row r="52" spans="1:37">
      <c r="A52" s="262">
        <v>152</v>
      </c>
      <c r="B52" s="7" t="str">
        <f>すべて_位置図情報!B158</f>
        <v>教育・文化・スポーツ施設</v>
      </c>
      <c r="C52" s="7" t="str">
        <f>すべて_位置図情報!C158</f>
        <v>スポーツ施設</v>
      </c>
      <c r="D52" s="7" t="str">
        <f>すべて_位置図情報!D158</f>
        <v>プール</v>
      </c>
      <c r="E52" s="7" t="str">
        <f>すべて_位置図情報!E158</f>
        <v>屋内プール</v>
      </c>
      <c r="F52" s="74">
        <f>すべて_位置図情報!F158</f>
        <v>20</v>
      </c>
      <c r="G52" s="13" t="str" ph="1">
        <f>すべて_位置図情報!G158</f>
        <v>住之江屋内プール</v>
      </c>
      <c r="H52" s="126" t="str">
        <f>すべて_位置図情報!H158</f>
        <v>大阪市住之江区北加賀屋5-3-47</v>
      </c>
      <c r="I52" s="81">
        <f>すべて_位置図情報!I158</f>
        <v>1549</v>
      </c>
      <c r="J52" s="80" t="str">
        <f>すべて_位置図情報!J158</f>
        <v>B</v>
      </c>
      <c r="K52" s="78">
        <f>すべて_位置図情報!K158</f>
        <v>0</v>
      </c>
      <c r="L52" s="79">
        <f>すべて_位置図情報!L158</f>
        <v>1989</v>
      </c>
      <c r="M52" s="79" t="str">
        <f>すべて_位置図情報!M158</f>
        <v>b</v>
      </c>
      <c r="N52" s="79" t="str">
        <f>すべて_位置図情報!N158</f>
        <v>b</v>
      </c>
      <c r="O52" s="79" t="str">
        <f>すべて_位置図情報!O158</f>
        <v/>
      </c>
      <c r="P52" s="79" t="str">
        <f>すべて_位置図情報!P158</f>
        <v>E</v>
      </c>
      <c r="Q52" s="79" t="str">
        <f>すべて_位置図情報!Q158</f>
        <v>有</v>
      </c>
      <c r="R52" s="79" t="str">
        <f>すべて_位置図情報!R158</f>
        <v>指定管理（利用料金施設）</v>
      </c>
      <c r="S52" s="126" t="str">
        <f>すべて_位置図情報!S158</f>
        <v>環境局</v>
      </c>
      <c r="T52" s="126" t="str">
        <f>すべて_位置図情報!T158</f>
        <v>総務部</v>
      </c>
      <c r="U52" s="126" t="str">
        <f>すべて_位置図情報!U158</f>
        <v>施設管理課</v>
      </c>
      <c r="V52" s="126" t="str">
        <f>すべて_位置図情報!V158</f>
        <v>施設管理ｸﾞﾙｰﾌﾟ</v>
      </c>
      <c r="W52" s="116" t="str">
        <f>すべて_位置図情報!W158</f>
        <v>住之江区</v>
      </c>
      <c r="X52" s="116" t="str">
        <f>すべて_位置図情報!X158</f>
        <v>一般施設</v>
      </c>
      <c r="Y52" s="114">
        <f>すべて_位置図情報!Y158</f>
        <v>7</v>
      </c>
      <c r="Z52" s="127">
        <f>すべて_位置図情報!Z158</f>
        <v>0</v>
      </c>
      <c r="AA52" s="128" t="str">
        <f>すべて_位置図情報!AA158</f>
        <v>〇</v>
      </c>
      <c r="AB52" s="126">
        <f>すべて_位置図情報!AB158</f>
        <v>0</v>
      </c>
      <c r="AC52" s="128" t="str">
        <f>すべて_位置図情報!AC158</f>
        <v>〇</v>
      </c>
      <c r="AD52" s="128" t="str">
        <f>すべて_位置図情報!AD158</f>
        <v>〇</v>
      </c>
      <c r="AE52" s="19" t="str">
        <f>すべて_位置図情報!AF158</f>
        <v>〇</v>
      </c>
      <c r="AF52" s="19">
        <f>すべて_位置図情報!AG158</f>
        <v>0</v>
      </c>
      <c r="AG52" s="19">
        <f>すべて_位置図情報!AH158</f>
        <v>0</v>
      </c>
      <c r="AH52" s="19">
        <f>すべて_位置図情報!AI158</f>
        <v>0</v>
      </c>
      <c r="AI52" s="19">
        <f>すべて_位置図情報!AJ158</f>
        <v>0</v>
      </c>
      <c r="AJ52" s="19">
        <f>すべて_位置図情報!AK158</f>
        <v>0</v>
      </c>
      <c r="AK52" s="19" t="e">
        <f>すべて_位置図情報!#REF!</f>
        <v>#REF!</v>
      </c>
    </row>
    <row r="53" spans="1:37">
      <c r="A53" s="262">
        <v>153</v>
      </c>
      <c r="B53" s="7" t="str">
        <f>すべて_位置図情報!B159</f>
        <v>教育・文化・スポーツ施設</v>
      </c>
      <c r="C53" s="7" t="str">
        <f>すべて_位置図情報!C159</f>
        <v>スポーツ施設</v>
      </c>
      <c r="D53" s="7" t="str">
        <f>すべて_位置図情報!D159</f>
        <v>プール</v>
      </c>
      <c r="E53" s="7" t="str">
        <f>すべて_位置図情報!E159</f>
        <v>屋内プール</v>
      </c>
      <c r="F53" s="74">
        <f>すべて_位置図情報!F159</f>
        <v>21</v>
      </c>
      <c r="G53" s="13" t="str" ph="1">
        <f>すべて_位置図情報!G159</f>
        <v>住吉屋内プール</v>
      </c>
      <c r="H53" s="126" t="str">
        <f>すべて_位置図情報!H159</f>
        <v>大阪市住吉区浅香1-8-15</v>
      </c>
      <c r="I53" s="81">
        <f>すべて_位置図情報!I159</f>
        <v>2824.14</v>
      </c>
      <c r="J53" s="80" t="str">
        <f>すべて_位置図情報!J159</f>
        <v>C</v>
      </c>
      <c r="K53" s="78">
        <f>すべて_位置図情報!K159</f>
        <v>0</v>
      </c>
      <c r="L53" s="79">
        <f>すべて_位置図情報!L159</f>
        <v>2000</v>
      </c>
      <c r="M53" s="79" t="str">
        <f>すべて_位置図情報!M159</f>
        <v>b</v>
      </c>
      <c r="N53" s="79" t="str">
        <f>すべて_位置図情報!N159</f>
        <v>b</v>
      </c>
      <c r="O53" s="79" t="str">
        <f>すべて_位置図情報!O159</f>
        <v/>
      </c>
      <c r="P53" s="79" t="str">
        <f>すべて_位置図情報!P159</f>
        <v>F</v>
      </c>
      <c r="Q53" s="79" t="str">
        <f>すべて_位置図情報!Q159</f>
        <v>有</v>
      </c>
      <c r="R53" s="79" t="str">
        <f>すべて_位置図情報!R159</f>
        <v>指定管理（利用料金施設）</v>
      </c>
      <c r="S53" s="126" t="str">
        <f>すべて_位置図情報!S159</f>
        <v>経済戦略局</v>
      </c>
      <c r="T53" s="126" t="str">
        <f>すべて_位置図情報!T159</f>
        <v>ｽﾎﾟｰﾂ部</v>
      </c>
      <c r="U53" s="126" t="str">
        <f>すべて_位置図情報!U159</f>
        <v>ｽﾎﾟｰﾂ課</v>
      </c>
      <c r="V53" s="126" t="str">
        <f>すべて_位置図情報!V159</f>
        <v>ｽﾎﾟｰﾂ施設担当</v>
      </c>
      <c r="W53" s="116" t="str">
        <f>すべて_位置図情報!W159</f>
        <v>住吉区</v>
      </c>
      <c r="X53" s="116" t="str">
        <f>すべて_位置図情報!X159</f>
        <v>一般施設</v>
      </c>
      <c r="Y53" s="114">
        <f>すべて_位置図情報!Y159</f>
        <v>4</v>
      </c>
      <c r="Z53" s="127">
        <f>すべて_位置図情報!Z159</f>
        <v>0</v>
      </c>
      <c r="AA53" s="128" t="str">
        <f>すべて_位置図情報!AA159</f>
        <v>〇</v>
      </c>
      <c r="AB53" s="126">
        <f>すべて_位置図情報!AB159</f>
        <v>0</v>
      </c>
      <c r="AC53" s="128" t="str">
        <f>すべて_位置図情報!AC159</f>
        <v>〇</v>
      </c>
      <c r="AD53" s="128" t="str">
        <f>すべて_位置図情報!AD159</f>
        <v>〇</v>
      </c>
      <c r="AE53" s="19" t="str">
        <f>すべて_位置図情報!AF159</f>
        <v>〇</v>
      </c>
      <c r="AF53" s="19">
        <f>すべて_位置図情報!AG159</f>
        <v>0</v>
      </c>
      <c r="AG53" s="19">
        <f>すべて_位置図情報!AH159</f>
        <v>0</v>
      </c>
      <c r="AH53" s="19">
        <f>すべて_位置図情報!AI159</f>
        <v>0</v>
      </c>
      <c r="AI53" s="19">
        <f>すべて_位置図情報!AJ159</f>
        <v>0</v>
      </c>
      <c r="AJ53" s="19">
        <f>すべて_位置図情報!AK159</f>
        <v>0</v>
      </c>
      <c r="AK53" s="19" t="e">
        <f>すべて_位置図情報!#REF!</f>
        <v>#REF!</v>
      </c>
    </row>
    <row r="54" spans="1:37">
      <c r="A54" s="262">
        <v>154</v>
      </c>
      <c r="B54" s="7" t="str">
        <f>すべて_位置図情報!B160</f>
        <v>教育・文化・スポーツ施設</v>
      </c>
      <c r="C54" s="7" t="str">
        <f>すべて_位置図情報!C160</f>
        <v>スポーツ施設</v>
      </c>
      <c r="D54" s="7" t="str">
        <f>すべて_位置図情報!D160</f>
        <v>プール</v>
      </c>
      <c r="E54" s="7" t="str">
        <f>すべて_位置図情報!E160</f>
        <v>屋内プール</v>
      </c>
      <c r="F54" s="74">
        <f>すべて_位置図情報!F160</f>
        <v>22</v>
      </c>
      <c r="G54" s="13" t="str" ph="1">
        <f>すべて_位置図情報!G160</f>
        <v>長居プール</v>
      </c>
      <c r="H54" s="126" t="str">
        <f>すべて_位置図情報!H160</f>
        <v>大阪市東住吉区長居公園1</v>
      </c>
      <c r="I54" s="81">
        <f>すべて_位置図情報!I160</f>
        <v>3814</v>
      </c>
      <c r="J54" s="80" t="str">
        <f>すべて_位置図情報!J160</f>
        <v>C</v>
      </c>
      <c r="K54" s="78">
        <f>すべて_位置図情報!K160</f>
        <v>0</v>
      </c>
      <c r="L54" s="79">
        <f>すべて_位置図情報!L160</f>
        <v>2000</v>
      </c>
      <c r="M54" s="79" t="str">
        <f>すべて_位置図情報!M160</f>
        <v>b</v>
      </c>
      <c r="N54" s="79" t="str">
        <f>すべて_位置図情報!N160</f>
        <v>b</v>
      </c>
      <c r="O54" s="79" t="str">
        <f>すべて_位置図情報!O160</f>
        <v/>
      </c>
      <c r="P54" s="79" t="str">
        <f>すべて_位置図情報!P160</f>
        <v>F</v>
      </c>
      <c r="Q54" s="79" t="str">
        <f>すべて_位置図情報!Q160</f>
        <v>無</v>
      </c>
      <c r="R54" s="79" t="str">
        <f>すべて_位置図情報!R160</f>
        <v>指定管理（利用料金施設）</v>
      </c>
      <c r="S54" s="126" t="str">
        <f>すべて_位置図情報!S160</f>
        <v>経済戦略局</v>
      </c>
      <c r="T54" s="126" t="str">
        <f>すべて_位置図情報!T160</f>
        <v>ｽﾎﾟｰﾂ部</v>
      </c>
      <c r="U54" s="126" t="str">
        <f>すべて_位置図情報!U160</f>
        <v>ｽﾎﾟｰﾂ課</v>
      </c>
      <c r="V54" s="126" t="str">
        <f>すべて_位置図情報!V160</f>
        <v>ｽﾎﾟｰﾂ施設担当</v>
      </c>
      <c r="W54" s="116" t="str">
        <f>すべて_位置図情報!W160</f>
        <v>東住吉区</v>
      </c>
      <c r="X54" s="116" t="str">
        <f>すべて_位置図情報!X160</f>
        <v>一般施設</v>
      </c>
      <c r="Y54" s="114">
        <f>すべて_位置図情報!Y160</f>
        <v>6</v>
      </c>
      <c r="Z54" s="127">
        <f>すべて_位置図情報!Z160</f>
        <v>0</v>
      </c>
      <c r="AA54" s="128" t="str">
        <f>すべて_位置図情報!AA160</f>
        <v>〇</v>
      </c>
      <c r="AB54" s="126">
        <f>すべて_位置図情報!AB160</f>
        <v>0</v>
      </c>
      <c r="AC54" s="128" t="str">
        <f>すべて_位置図情報!AC160</f>
        <v>〇</v>
      </c>
      <c r="AD54" s="128" t="str">
        <f>すべて_位置図情報!AD160</f>
        <v>〇</v>
      </c>
      <c r="AE54" s="19" t="str">
        <f>すべて_位置図情報!AF160</f>
        <v>〇</v>
      </c>
      <c r="AF54" s="19">
        <f>すべて_位置図情報!AG160</f>
        <v>0</v>
      </c>
      <c r="AG54" s="19">
        <f>すべて_位置図情報!AH160</f>
        <v>0</v>
      </c>
      <c r="AH54" s="19">
        <f>すべて_位置図情報!AI160</f>
        <v>0</v>
      </c>
      <c r="AI54" s="19">
        <f>すべて_位置図情報!AJ160</f>
        <v>0</v>
      </c>
      <c r="AJ54" s="19">
        <f>すべて_位置図情報!AK160</f>
        <v>0</v>
      </c>
      <c r="AK54" s="19" t="e">
        <f>すべて_位置図情報!#REF!</f>
        <v>#REF!</v>
      </c>
    </row>
    <row r="55" spans="1:37">
      <c r="A55" s="262">
        <v>155</v>
      </c>
      <c r="B55" s="7" t="str">
        <f>すべて_位置図情報!B161</f>
        <v>教育・文化・スポーツ施設</v>
      </c>
      <c r="C55" s="7" t="str">
        <f>すべて_位置図情報!C161</f>
        <v>スポーツ施設</v>
      </c>
      <c r="D55" s="7" t="str">
        <f>すべて_位置図情報!D161</f>
        <v>プール</v>
      </c>
      <c r="E55" s="7" t="str">
        <f>すべて_位置図情報!E161</f>
        <v>屋内プール</v>
      </c>
      <c r="F55" s="74">
        <f>すべて_位置図情報!F161</f>
        <v>23</v>
      </c>
      <c r="G55" s="13" t="str" ph="1">
        <f>すべて_位置図情報!G161</f>
        <v>平野屋内プール</v>
      </c>
      <c r="H55" s="126" t="str">
        <f>すべて_位置図情報!H161</f>
        <v>大阪市平野区平野南4-6-1</v>
      </c>
      <c r="I55" s="81">
        <f>すべて_位置図情報!I161</f>
        <v>3306.73</v>
      </c>
      <c r="J55" s="80" t="str">
        <f>すべて_位置図情報!J161</f>
        <v>C</v>
      </c>
      <c r="K55" s="78">
        <f>すべて_位置図情報!K161</f>
        <v>0</v>
      </c>
      <c r="L55" s="79">
        <f>すべて_位置図情報!L161</f>
        <v>2000</v>
      </c>
      <c r="M55" s="79" t="str">
        <f>すべて_位置図情報!M161</f>
        <v>b</v>
      </c>
      <c r="N55" s="79" t="str">
        <f>すべて_位置図情報!N161</f>
        <v>b</v>
      </c>
      <c r="O55" s="79" t="str">
        <f>すべて_位置図情報!O161</f>
        <v/>
      </c>
      <c r="P55" s="79" t="str">
        <f>すべて_位置図情報!P161</f>
        <v>F</v>
      </c>
      <c r="Q55" s="79" t="str">
        <f>すべて_位置図情報!Q161</f>
        <v>無</v>
      </c>
      <c r="R55" s="79" t="str">
        <f>すべて_位置図情報!R161</f>
        <v>指定管理（利用料金施設）</v>
      </c>
      <c r="S55" s="126" t="str">
        <f>すべて_位置図情報!S161</f>
        <v>経済戦略局</v>
      </c>
      <c r="T55" s="126" t="str">
        <f>すべて_位置図情報!T161</f>
        <v>ｽﾎﾟｰﾂ部</v>
      </c>
      <c r="U55" s="126" t="str">
        <f>すべて_位置図情報!U161</f>
        <v>ｽﾎﾟｰﾂ課</v>
      </c>
      <c r="V55" s="126" t="str">
        <f>すべて_位置図情報!V161</f>
        <v>ｽﾎﾟｰﾂ施設担当</v>
      </c>
      <c r="W55" s="116" t="str">
        <f>すべて_位置図情報!W161</f>
        <v>平野区</v>
      </c>
      <c r="X55" s="116" t="str">
        <f>すべて_位置図情報!X161</f>
        <v>一般施設</v>
      </c>
      <c r="Y55" s="114">
        <f>すべて_位置図情報!Y161</f>
        <v>7</v>
      </c>
      <c r="Z55" s="127">
        <f>すべて_位置図情報!Z161</f>
        <v>0</v>
      </c>
      <c r="AA55" s="128" t="str">
        <f>すべて_位置図情報!AA161</f>
        <v>〇</v>
      </c>
      <c r="AB55" s="126">
        <f>すべて_位置図情報!AB161</f>
        <v>0</v>
      </c>
      <c r="AC55" s="128" t="str">
        <f>すべて_位置図情報!AC161</f>
        <v>〇</v>
      </c>
      <c r="AD55" s="128" t="str">
        <f>すべて_位置図情報!AD161</f>
        <v>〇</v>
      </c>
      <c r="AE55" s="19" t="str">
        <f>すべて_位置図情報!AF161</f>
        <v>〇</v>
      </c>
      <c r="AF55" s="19">
        <f>すべて_位置図情報!AG161</f>
        <v>0</v>
      </c>
      <c r="AG55" s="19">
        <f>すべて_位置図情報!AH161</f>
        <v>0</v>
      </c>
      <c r="AH55" s="19">
        <f>すべて_位置図情報!AI161</f>
        <v>0</v>
      </c>
      <c r="AI55" s="19">
        <f>すべて_位置図情報!AJ161</f>
        <v>0</v>
      </c>
      <c r="AJ55" s="19">
        <f>すべて_位置図情報!AK161</f>
        <v>0</v>
      </c>
      <c r="AK55" s="19" t="e">
        <f>すべて_位置図情報!#REF!</f>
        <v>#REF!</v>
      </c>
    </row>
    <row r="56" spans="1:37">
      <c r="A56" s="262">
        <v>156</v>
      </c>
      <c r="B56" s="7" t="str">
        <f>すべて_位置図情報!B162</f>
        <v>教育・文化・スポーツ施設</v>
      </c>
      <c r="C56" s="7" t="str">
        <f>すべて_位置図情報!C162</f>
        <v>スポーツ施設</v>
      </c>
      <c r="D56" s="7" t="str">
        <f>すべて_位置図情報!D162</f>
        <v>プール</v>
      </c>
      <c r="E56" s="7" t="str">
        <f>すべて_位置図情報!E162</f>
        <v>屋内プール</v>
      </c>
      <c r="F56" s="74">
        <f>すべて_位置図情報!F162</f>
        <v>24</v>
      </c>
      <c r="G56" s="13" t="str" ph="1">
        <f>すべて_位置図情報!G162</f>
        <v>西成屋内プール</v>
      </c>
      <c r="H56" s="126" t="str">
        <f>すべて_位置図情報!H162</f>
        <v>大阪市西成区玉出東1-6-1</v>
      </c>
      <c r="I56" s="81">
        <f>すべて_位置図情報!I162</f>
        <v>2218.02</v>
      </c>
      <c r="J56" s="80" t="str">
        <f>すべて_位置図情報!J162</f>
        <v>C</v>
      </c>
      <c r="K56" s="78">
        <f>すべて_位置図情報!K162</f>
        <v>0</v>
      </c>
      <c r="L56" s="79">
        <f>すべて_位置図情報!L162</f>
        <v>1998</v>
      </c>
      <c r="M56" s="79" t="str">
        <f>すべて_位置図情報!M162</f>
        <v>b</v>
      </c>
      <c r="N56" s="79" t="str">
        <f>すべて_位置図情報!N162</f>
        <v>b</v>
      </c>
      <c r="O56" s="79" t="str">
        <f>すべて_位置図情報!O162</f>
        <v/>
      </c>
      <c r="P56" s="79" t="str">
        <f>すべて_位置図情報!P162</f>
        <v>F</v>
      </c>
      <c r="Q56" s="79" t="str">
        <f>すべて_位置図情報!Q162</f>
        <v>有</v>
      </c>
      <c r="R56" s="79" t="str">
        <f>すべて_位置図情報!R162</f>
        <v>指定管理（利用料金施設）</v>
      </c>
      <c r="S56" s="126" t="str">
        <f>すべて_位置図情報!S162</f>
        <v>経済戦略局</v>
      </c>
      <c r="T56" s="126" t="str">
        <f>すべて_位置図情報!T162</f>
        <v>ｽﾎﾟｰﾂ部</v>
      </c>
      <c r="U56" s="126" t="str">
        <f>すべて_位置図情報!U162</f>
        <v>ｽﾎﾟｰﾂ課</v>
      </c>
      <c r="V56" s="126" t="str">
        <f>すべて_位置図情報!V162</f>
        <v>ｽﾎﾟｰﾂ施設担当</v>
      </c>
      <c r="W56" s="116" t="str">
        <f>すべて_位置図情報!W162</f>
        <v>西成区</v>
      </c>
      <c r="X56" s="116" t="str">
        <f>すべて_位置図情報!X162</f>
        <v>一般施設</v>
      </c>
      <c r="Y56" s="114">
        <f>すべて_位置図情報!Y162</f>
        <v>5</v>
      </c>
      <c r="Z56" s="127">
        <f>すべて_位置図情報!Z162</f>
        <v>0</v>
      </c>
      <c r="AA56" s="128" t="str">
        <f>すべて_位置図情報!AA162</f>
        <v>〇</v>
      </c>
      <c r="AB56" s="126">
        <f>すべて_位置図情報!AB162</f>
        <v>0</v>
      </c>
      <c r="AC56" s="128" t="str">
        <f>すべて_位置図情報!AC162</f>
        <v>〇</v>
      </c>
      <c r="AD56" s="128" t="str">
        <f>すべて_位置図情報!AD162</f>
        <v>〇</v>
      </c>
      <c r="AE56" s="19" t="str">
        <f>すべて_位置図情報!AF162</f>
        <v>〇</v>
      </c>
      <c r="AF56" s="19">
        <f>すべて_位置図情報!AG162</f>
        <v>0</v>
      </c>
      <c r="AG56" s="19">
        <f>すべて_位置図情報!AH162</f>
        <v>0</v>
      </c>
      <c r="AH56" s="19">
        <f>すべて_位置図情報!AI162</f>
        <v>0</v>
      </c>
      <c r="AI56" s="19">
        <f>すべて_位置図情報!AJ162</f>
        <v>0</v>
      </c>
      <c r="AJ56" s="19">
        <f>すべて_位置図情報!AK162</f>
        <v>0</v>
      </c>
      <c r="AK56" s="19" t="e">
        <f>すべて_位置図情報!#REF!</f>
        <v>#REF!</v>
      </c>
    </row>
    <row r="57" spans="1:37">
      <c r="A57" s="262">
        <v>157</v>
      </c>
      <c r="B57" s="7" t="str">
        <f>すべて_位置図情報!B163</f>
        <v>教育・文化・スポーツ施設</v>
      </c>
      <c r="C57" s="7" t="str">
        <f>すべて_位置図情報!C163</f>
        <v>スポーツ施設</v>
      </c>
      <c r="D57" s="7" t="str">
        <f>すべて_位置図情報!D163</f>
        <v>プール</v>
      </c>
      <c r="E57" s="32" t="str">
        <f>すべて_位置図情報!E163</f>
        <v>屋外プール</v>
      </c>
      <c r="F57" s="74">
        <f>すべて_位置図情報!F163</f>
        <v>1</v>
      </c>
      <c r="G57" s="13" t="str" ph="1">
        <f>すべて_位置図情報!G163</f>
        <v>旭プール</v>
      </c>
      <c r="H57" s="126" t="str">
        <f>すべて_位置図情報!H163</f>
        <v>大阪市旭区高殿5-3-25</v>
      </c>
      <c r="I57" s="81">
        <f>すべて_位置図情報!I163</f>
        <v>764.25</v>
      </c>
      <c r="J57" s="80" t="str">
        <f>すべて_位置図情報!J163</f>
        <v>B</v>
      </c>
      <c r="K57" s="78">
        <f>すべて_位置図情報!K163</f>
        <v>0</v>
      </c>
      <c r="L57" s="79">
        <f>すべて_位置図情報!L163</f>
        <v>1994</v>
      </c>
      <c r="M57" s="79" t="str">
        <f>すべて_位置図情報!M163</f>
        <v>b</v>
      </c>
      <c r="N57" s="79" t="str">
        <f>すべて_位置図情報!N163</f>
        <v>b</v>
      </c>
      <c r="O57" s="79" t="str">
        <f>すべて_位置図情報!O163</f>
        <v/>
      </c>
      <c r="P57" s="79" t="str">
        <f>すべて_位置図情報!P163</f>
        <v>E</v>
      </c>
      <c r="Q57" s="79" t="str">
        <f>すべて_位置図情報!Q163</f>
        <v>有</v>
      </c>
      <c r="R57" s="79" t="str">
        <f>すべて_位置図情報!R163</f>
        <v>指定管理（利用料金施設）</v>
      </c>
      <c r="S57" s="126" t="str">
        <f>すべて_位置図情報!S163</f>
        <v>経済戦略局</v>
      </c>
      <c r="T57" s="126" t="str">
        <f>すべて_位置図情報!T163</f>
        <v>ｽﾎﾟｰﾂ部</v>
      </c>
      <c r="U57" s="126" t="str">
        <f>すべて_位置図情報!U163</f>
        <v>ｽﾎﾟｰﾂ課</v>
      </c>
      <c r="V57" s="126" t="str">
        <f>すべて_位置図情報!V163</f>
        <v>ｽﾎﾟｰﾂ施設担当</v>
      </c>
      <c r="W57" s="116" t="str">
        <f>すべて_位置図情報!W163</f>
        <v>旭区</v>
      </c>
      <c r="X57" s="116" t="str">
        <f>すべて_位置図情報!X163</f>
        <v>一般施設</v>
      </c>
      <c r="Y57" s="114">
        <f>すべて_位置図情報!Y163</f>
        <v>6</v>
      </c>
      <c r="Z57" s="127">
        <f>すべて_位置図情報!Z163</f>
        <v>0</v>
      </c>
      <c r="AA57" s="128" t="str">
        <f>すべて_位置図情報!AA163</f>
        <v>〇</v>
      </c>
      <c r="AB57" s="126">
        <f>すべて_位置図情報!AB163</f>
        <v>0</v>
      </c>
      <c r="AC57" s="128" t="str">
        <f>すべて_位置図情報!AC163</f>
        <v>〇</v>
      </c>
      <c r="AD57" s="128" t="str">
        <f>すべて_位置図情報!AD163</f>
        <v>〇</v>
      </c>
      <c r="AE57" s="19" t="str">
        <f>すべて_位置図情報!AF163</f>
        <v>〇</v>
      </c>
      <c r="AF57" s="19">
        <f>すべて_位置図情報!AG163</f>
        <v>0</v>
      </c>
      <c r="AG57" s="19">
        <f>すべて_位置図情報!AH163</f>
        <v>0</v>
      </c>
      <c r="AH57" s="19">
        <f>すべて_位置図情報!AI163</f>
        <v>0</v>
      </c>
      <c r="AI57" s="19">
        <f>すべて_位置図情報!AJ163</f>
        <v>0</v>
      </c>
      <c r="AJ57" s="19">
        <f>すべて_位置図情報!AK163</f>
        <v>0</v>
      </c>
      <c r="AK57" s="19" t="e">
        <f>すべて_位置図情報!#REF!</f>
        <v>#REF!</v>
      </c>
    </row>
    <row r="58" spans="1:37">
      <c r="A58" s="262">
        <v>158</v>
      </c>
      <c r="B58" s="7" t="str">
        <f>すべて_位置図情報!B164</f>
        <v>教育・文化・スポーツ施設</v>
      </c>
      <c r="C58" s="7" t="str">
        <f>すべて_位置図情報!C164</f>
        <v>スポーツ施設</v>
      </c>
      <c r="D58" s="44" t="str">
        <f>すべて_位置図情報!D164</f>
        <v>その他スポーツ施設</v>
      </c>
      <c r="E58" s="44" t="str">
        <f>すべて_位置図情報!E164</f>
        <v>陸上競技場</v>
      </c>
      <c r="F58" s="74">
        <f>すべて_位置図情報!F164</f>
        <v>1</v>
      </c>
      <c r="G58" s="13" t="str" ph="1">
        <f>すべて_位置図情報!G164</f>
        <v>長居陸上競技場</v>
      </c>
      <c r="H58" s="126" t="str">
        <f>すべて_位置図情報!H164</f>
        <v>大阪市東住吉区長居公園1-1</v>
      </c>
      <c r="I58" s="81">
        <f>すべて_位置図情報!I164</f>
        <v>50056.49</v>
      </c>
      <c r="J58" s="80" t="str">
        <f>すべて_位置図情報!J164</f>
        <v>C</v>
      </c>
      <c r="K58" s="78">
        <f>すべて_位置図情報!K164</f>
        <v>0</v>
      </c>
      <c r="L58" s="79">
        <f>すべて_位置図情報!L164</f>
        <v>1996</v>
      </c>
      <c r="M58" s="79" t="str">
        <f>すべて_位置図情報!M164</f>
        <v>b</v>
      </c>
      <c r="N58" s="79" t="str">
        <f>すべて_位置図情報!N164</f>
        <v>b</v>
      </c>
      <c r="O58" s="79" t="str">
        <f>すべて_位置図情報!O164</f>
        <v/>
      </c>
      <c r="P58" s="79" t="str">
        <f>すべて_位置図情報!P164</f>
        <v>F</v>
      </c>
      <c r="Q58" s="79" t="str">
        <f>すべて_位置図情報!Q164</f>
        <v>有</v>
      </c>
      <c r="R58" s="79" t="str">
        <f>すべて_位置図情報!R164</f>
        <v>指定管理（利用料金施設）</v>
      </c>
      <c r="S58" s="126" t="str">
        <f>すべて_位置図情報!S164</f>
        <v>経済戦略局</v>
      </c>
      <c r="T58" s="126" t="str">
        <f>すべて_位置図情報!T164</f>
        <v>ｽﾎﾟｰﾂ部</v>
      </c>
      <c r="U58" s="126" t="str">
        <f>すべて_位置図情報!U164</f>
        <v>ｽﾎﾟｰﾂ課</v>
      </c>
      <c r="V58" s="126" t="str">
        <f>すべて_位置図情報!V164</f>
        <v>ｽﾎﾟｰﾂ施設担当</v>
      </c>
      <c r="W58" s="116" t="str">
        <f>すべて_位置図情報!W164</f>
        <v>東住吉区</v>
      </c>
      <c r="X58" s="116" t="str">
        <f>すべて_位置図情報!X164</f>
        <v>一般施設</v>
      </c>
      <c r="Y58" s="114">
        <f>すべて_位置図情報!Y164</f>
        <v>7</v>
      </c>
      <c r="Z58" s="127">
        <f>すべて_位置図情報!Z164</f>
        <v>0</v>
      </c>
      <c r="AA58" s="128" t="str">
        <f>すべて_位置図情報!AA164</f>
        <v>〇</v>
      </c>
      <c r="AB58" s="126">
        <f>すべて_位置図情報!AB164</f>
        <v>0</v>
      </c>
      <c r="AC58" s="128" t="str">
        <f>すべて_位置図情報!AC164</f>
        <v>〇</v>
      </c>
      <c r="AD58" s="128" t="str">
        <f>すべて_位置図情報!AD164</f>
        <v>〇</v>
      </c>
      <c r="AE58" s="19" t="str">
        <f>すべて_位置図情報!AF164</f>
        <v>〇</v>
      </c>
      <c r="AF58" s="19">
        <f>すべて_位置図情報!AG164</f>
        <v>0</v>
      </c>
      <c r="AG58" s="19">
        <f>すべて_位置図情報!AH164</f>
        <v>0</v>
      </c>
      <c r="AH58" s="19">
        <f>すべて_位置図情報!AI164</f>
        <v>0</v>
      </c>
      <c r="AI58" s="19">
        <f>すべて_位置図情報!AJ164</f>
        <v>0</v>
      </c>
      <c r="AJ58" s="19">
        <f>すべて_位置図情報!AK164</f>
        <v>0</v>
      </c>
      <c r="AK58" s="19" t="e">
        <f>すべて_位置図情報!#REF!</f>
        <v>#REF!</v>
      </c>
    </row>
    <row r="59" spans="1:37">
      <c r="A59" s="262">
        <v>159</v>
      </c>
      <c r="B59" s="7" t="str">
        <f>すべて_位置図情報!B165</f>
        <v>教育・文化・スポーツ施設</v>
      </c>
      <c r="C59" s="7" t="str">
        <f>すべて_位置図情報!C165</f>
        <v>スポーツ施設</v>
      </c>
      <c r="D59" s="7" t="str">
        <f>すべて_位置図情報!D165</f>
        <v>その他スポーツ施設</v>
      </c>
      <c r="E59" s="7" t="str">
        <f>すべて_位置図情報!E165</f>
        <v>陸上競技場</v>
      </c>
      <c r="F59" s="74">
        <f>すべて_位置図情報!F165</f>
        <v>2</v>
      </c>
      <c r="G59" s="13" t="str" ph="1">
        <f>すべて_位置図情報!G165</f>
        <v>長居第2陸上競技場</v>
      </c>
      <c r="H59" s="126" t="str">
        <f>すべて_位置図情報!H165</f>
        <v>大阪市東住吉区長居公園1-1</v>
      </c>
      <c r="I59" s="81">
        <f>すべて_位置図情報!I165</f>
        <v>2980</v>
      </c>
      <c r="J59" s="80" t="str">
        <f>すべて_位置図情報!J165</f>
        <v>C</v>
      </c>
      <c r="K59" s="78">
        <f>すべて_位置図情報!K165</f>
        <v>0</v>
      </c>
      <c r="L59" s="79">
        <f>すべて_位置図情報!L165</f>
        <v>1995</v>
      </c>
      <c r="M59" s="79" t="str">
        <f>すべて_位置図情報!M165</f>
        <v>b</v>
      </c>
      <c r="N59" s="79" t="str">
        <f>すべて_位置図情報!N165</f>
        <v>b</v>
      </c>
      <c r="O59" s="79" t="str">
        <f>すべて_位置図情報!O165</f>
        <v/>
      </c>
      <c r="P59" s="79" t="str">
        <f>すべて_位置図情報!P165</f>
        <v>F</v>
      </c>
      <c r="Q59" s="79" t="str">
        <f>すべて_位置図情報!Q165</f>
        <v>無</v>
      </c>
      <c r="R59" s="79" t="str">
        <f>すべて_位置図情報!R165</f>
        <v>指定管理（利用料金施設）</v>
      </c>
      <c r="S59" s="126" t="str">
        <f>すべて_位置図情報!S165</f>
        <v>経済戦略局</v>
      </c>
      <c r="T59" s="126" t="str">
        <f>すべて_位置図情報!T165</f>
        <v>ｽﾎﾟｰﾂ部</v>
      </c>
      <c r="U59" s="126" t="str">
        <f>すべて_位置図情報!U165</f>
        <v>ｽﾎﾟｰﾂ課</v>
      </c>
      <c r="V59" s="126" t="str">
        <f>すべて_位置図情報!V165</f>
        <v>ｽﾎﾟｰﾂ施設担当</v>
      </c>
      <c r="W59" s="116" t="str">
        <f>すべて_位置図情報!W165</f>
        <v>東住吉区</v>
      </c>
      <c r="X59" s="116" t="str">
        <f>すべて_位置図情報!X165</f>
        <v>一般施設</v>
      </c>
      <c r="Y59" s="114">
        <f>すべて_位置図情報!Y165</f>
        <v>8</v>
      </c>
      <c r="Z59" s="127">
        <f>すべて_位置図情報!Z165</f>
        <v>0</v>
      </c>
      <c r="AA59" s="128" t="str">
        <f>すべて_位置図情報!AA165</f>
        <v>〇</v>
      </c>
      <c r="AB59" s="126">
        <f>すべて_位置図情報!AB165</f>
        <v>0</v>
      </c>
      <c r="AC59" s="128" t="str">
        <f>すべて_位置図情報!AC165</f>
        <v>〇</v>
      </c>
      <c r="AD59" s="128" t="str">
        <f>すべて_位置図情報!AD165</f>
        <v>〇</v>
      </c>
      <c r="AE59" s="19" t="str">
        <f>すべて_位置図情報!AF165</f>
        <v>〇</v>
      </c>
      <c r="AF59" s="19">
        <f>すべて_位置図情報!AG165</f>
        <v>0</v>
      </c>
      <c r="AG59" s="19">
        <f>すべて_位置図情報!AH165</f>
        <v>0</v>
      </c>
      <c r="AH59" s="19">
        <f>すべて_位置図情報!AI165</f>
        <v>0</v>
      </c>
      <c r="AI59" s="19">
        <f>すべて_位置図情報!AJ165</f>
        <v>0</v>
      </c>
      <c r="AJ59" s="19">
        <f>すべて_位置図情報!AK165</f>
        <v>0</v>
      </c>
      <c r="AK59" s="19" t="e">
        <f>すべて_位置図情報!#REF!</f>
        <v>#REF!</v>
      </c>
    </row>
    <row r="60" spans="1:37">
      <c r="A60" s="262">
        <v>160</v>
      </c>
      <c r="B60" s="7" t="str">
        <f>すべて_位置図情報!B166</f>
        <v>教育・文化・スポーツ施設</v>
      </c>
      <c r="C60" s="7" t="str">
        <f>すべて_位置図情報!C166</f>
        <v>スポーツ施設</v>
      </c>
      <c r="D60" s="7" t="str">
        <f>すべて_位置図情報!D166</f>
        <v>その他スポーツ施設</v>
      </c>
      <c r="E60" s="44" t="str">
        <f>すべて_位置図情報!E166</f>
        <v>球技場</v>
      </c>
      <c r="F60" s="74">
        <f>すべて_位置図情報!F166</f>
        <v>1</v>
      </c>
      <c r="G60" s="13" t="str" ph="1">
        <f>すべて_位置図情報!G166</f>
        <v>長居球技場</v>
      </c>
      <c r="H60" s="126" t="str">
        <f>すべて_位置図情報!H166</f>
        <v>大阪市東住吉区長居公園1-1</v>
      </c>
      <c r="I60" s="81">
        <f>すべて_位置図情報!I166</f>
        <v>31245.279999999999</v>
      </c>
      <c r="J60" s="80" t="str">
        <f>すべて_位置図情報!J166</f>
        <v>C</v>
      </c>
      <c r="K60" s="78">
        <f>すべて_位置図情報!K166</f>
        <v>0</v>
      </c>
      <c r="L60" s="79">
        <f>すべて_位置図情報!L166</f>
        <v>1985</v>
      </c>
      <c r="M60" s="79" t="str">
        <f>すべて_位置図情報!M166</f>
        <v>c</v>
      </c>
      <c r="N60" s="79" t="str">
        <f>すべて_位置図情報!N166</f>
        <v>b</v>
      </c>
      <c r="O60" s="79" t="str">
        <f>すべて_位置図情報!O166</f>
        <v>〇</v>
      </c>
      <c r="P60" s="79" t="str">
        <f>すべて_位置図情報!P166</f>
        <v>I</v>
      </c>
      <c r="Q60" s="79" t="str">
        <f>すべて_位置図情報!Q166</f>
        <v>無</v>
      </c>
      <c r="R60" s="79" t="str">
        <f>すべて_位置図情報!R166</f>
        <v>指定管理（利用料金施設）</v>
      </c>
      <c r="S60" s="126" t="str">
        <f>すべて_位置図情報!S166</f>
        <v>経済戦略局</v>
      </c>
      <c r="T60" s="126" t="str">
        <f>すべて_位置図情報!T166</f>
        <v>ｽﾎﾟｰﾂ部</v>
      </c>
      <c r="U60" s="126" t="str">
        <f>すべて_位置図情報!U166</f>
        <v>ｽﾎﾟｰﾂ課</v>
      </c>
      <c r="V60" s="126" t="str">
        <f>すべて_位置図情報!V166</f>
        <v>ｽﾎﾟｰﾂ施設担当</v>
      </c>
      <c r="W60" s="116" t="str">
        <f>すべて_位置図情報!W166</f>
        <v>東住吉区</v>
      </c>
      <c r="X60" s="116" t="str">
        <f>すべて_位置図情報!X166</f>
        <v>一般施設</v>
      </c>
      <c r="Y60" s="114">
        <f>すべて_位置図情報!Y166</f>
        <v>9</v>
      </c>
      <c r="Z60" s="127">
        <f>すべて_位置図情報!Z166</f>
        <v>0</v>
      </c>
      <c r="AA60" s="128" t="str">
        <f>すべて_位置図情報!AA166</f>
        <v>〇</v>
      </c>
      <c r="AB60" s="126">
        <f>すべて_位置図情報!AB166</f>
        <v>0</v>
      </c>
      <c r="AC60" s="128" t="str">
        <f>すべて_位置図情報!AC166</f>
        <v>〇</v>
      </c>
      <c r="AD60" s="128" t="str">
        <f>すべて_位置図情報!AD166</f>
        <v>〇</v>
      </c>
      <c r="AE60" s="19" t="str">
        <f>すべて_位置図情報!AF166</f>
        <v>〇</v>
      </c>
      <c r="AF60" s="19">
        <f>すべて_位置図情報!AG166</f>
        <v>0</v>
      </c>
      <c r="AG60" s="19">
        <f>すべて_位置図情報!AH166</f>
        <v>0</v>
      </c>
      <c r="AH60" s="19">
        <f>すべて_位置図情報!AI166</f>
        <v>0</v>
      </c>
      <c r="AI60" s="19">
        <f>すべて_位置図情報!AJ166</f>
        <v>0</v>
      </c>
      <c r="AJ60" s="19">
        <f>すべて_位置図情報!AK166</f>
        <v>0</v>
      </c>
      <c r="AK60" s="19" t="e">
        <f>すべて_位置図情報!#REF!</f>
        <v>#REF!</v>
      </c>
    </row>
    <row r="61" spans="1:37">
      <c r="A61" s="262">
        <v>161</v>
      </c>
      <c r="B61" s="7" t="str">
        <f>すべて_位置図情報!B167</f>
        <v>教育・文化・スポーツ施設</v>
      </c>
      <c r="C61" s="7" t="str">
        <f>すべて_位置図情報!C167</f>
        <v>スポーツ施設</v>
      </c>
      <c r="D61" s="7" t="str">
        <f>すべて_位置図情報!D167</f>
        <v>その他スポーツ施設</v>
      </c>
      <c r="E61" s="7" t="str">
        <f>すべて_位置図情報!E167</f>
        <v>球技場</v>
      </c>
      <c r="F61" s="74">
        <f>すべて_位置図情報!F167</f>
        <v>2</v>
      </c>
      <c r="G61" s="13" t="str" ph="1">
        <f>すべて_位置図情報!G167</f>
        <v>鶴見緑地球技場</v>
      </c>
      <c r="H61" s="126" t="str">
        <f>すべて_位置図情報!H167</f>
        <v>大阪市鶴見区浜1-1-37</v>
      </c>
      <c r="I61" s="81">
        <f>すべて_位置図情報!I167</f>
        <v>2919.24</v>
      </c>
      <c r="J61" s="80" t="str">
        <f>すべて_位置図情報!J167</f>
        <v>C</v>
      </c>
      <c r="K61" s="78">
        <f>すべて_位置図情報!K167</f>
        <v>0</v>
      </c>
      <c r="L61" s="79">
        <f>すべて_位置図情報!L167</f>
        <v>1997</v>
      </c>
      <c r="M61" s="79" t="str">
        <f>すべて_位置図情報!M167</f>
        <v>b</v>
      </c>
      <c r="N61" s="79" t="str">
        <f>すべて_位置図情報!N167</f>
        <v>b</v>
      </c>
      <c r="O61" s="79" t="str">
        <f>すべて_位置図情報!O167</f>
        <v/>
      </c>
      <c r="P61" s="79" t="str">
        <f>すべて_位置図情報!P167</f>
        <v>F</v>
      </c>
      <c r="Q61" s="79" t="str">
        <f>すべて_位置図情報!Q167</f>
        <v>無</v>
      </c>
      <c r="R61" s="79" t="str">
        <f>すべて_位置図情報!R167</f>
        <v>指定管理（利用料金施設）</v>
      </c>
      <c r="S61" s="126" t="str">
        <f>すべて_位置図情報!S167</f>
        <v>経済戦略局</v>
      </c>
      <c r="T61" s="126" t="str">
        <f>すべて_位置図情報!T167</f>
        <v>ｽﾎﾟｰﾂ部</v>
      </c>
      <c r="U61" s="126" t="str">
        <f>すべて_位置図情報!U167</f>
        <v>ｽﾎﾟｰﾂ課</v>
      </c>
      <c r="V61" s="126" t="str">
        <f>すべて_位置図情報!V167</f>
        <v>ｽﾎﾟｰﾂ施設担当</v>
      </c>
      <c r="W61" s="116" t="str">
        <f>すべて_位置図情報!W167</f>
        <v>鶴見区</v>
      </c>
      <c r="X61" s="116" t="str">
        <f>すべて_位置図情報!X167</f>
        <v>一般施設</v>
      </c>
      <c r="Y61" s="114">
        <f>すべて_位置図情報!Y167</f>
        <v>8</v>
      </c>
      <c r="Z61" s="127">
        <f>すべて_位置図情報!Z167</f>
        <v>0</v>
      </c>
      <c r="AA61" s="128" t="str">
        <f>すべて_位置図情報!AA167</f>
        <v>〇</v>
      </c>
      <c r="AB61" s="126">
        <f>すべて_位置図情報!AB167</f>
        <v>0</v>
      </c>
      <c r="AC61" s="128" t="str">
        <f>すべて_位置図情報!AC167</f>
        <v>〇</v>
      </c>
      <c r="AD61" s="128" t="str">
        <f>すべて_位置図情報!AD167</f>
        <v>〇</v>
      </c>
      <c r="AE61" s="19" t="str">
        <f>すべて_位置図情報!AF167</f>
        <v>〇</v>
      </c>
      <c r="AF61" s="19">
        <f>すべて_位置図情報!AG167</f>
        <v>0</v>
      </c>
      <c r="AG61" s="19">
        <f>すべて_位置図情報!AH167</f>
        <v>0</v>
      </c>
      <c r="AH61" s="19">
        <f>すべて_位置図情報!AI167</f>
        <v>0</v>
      </c>
      <c r="AI61" s="19">
        <f>すべて_位置図情報!AJ167</f>
        <v>0</v>
      </c>
      <c r="AJ61" s="19">
        <f>すべて_位置図情報!AK167</f>
        <v>0</v>
      </c>
      <c r="AK61" s="19" t="e">
        <f>すべて_位置図情報!#REF!</f>
        <v>#REF!</v>
      </c>
    </row>
    <row r="62" spans="1:37">
      <c r="A62" s="262">
        <v>162</v>
      </c>
      <c r="B62" s="7" t="str">
        <f>すべて_位置図情報!B168</f>
        <v>教育・文化・スポーツ施設</v>
      </c>
      <c r="C62" s="7" t="str">
        <f>すべて_位置図情報!C168</f>
        <v>スポーツ施設</v>
      </c>
      <c r="D62" s="7" t="str">
        <f>すべて_位置図情報!D168</f>
        <v>その他スポーツ施設</v>
      </c>
      <c r="E62" s="32" t="str">
        <f>すべて_位置図情報!E168</f>
        <v>野球場</v>
      </c>
      <c r="F62" s="74">
        <f>すべて_位置図情報!F168</f>
        <v>1</v>
      </c>
      <c r="G62" s="13" t="str" ph="1">
        <f>すべて_位置図情報!G168</f>
        <v>南港中央野球場</v>
      </c>
      <c r="H62" s="126" t="str">
        <f>すべて_位置図情報!H168</f>
        <v>大阪市住之江区南港東8-5</v>
      </c>
      <c r="I62" s="81">
        <f>すべて_位置図情報!I168</f>
        <v>3558.45</v>
      </c>
      <c r="J62" s="80" t="str">
        <f>すべて_位置図情報!J168</f>
        <v>C</v>
      </c>
      <c r="K62" s="78">
        <f>すべて_位置図情報!K168</f>
        <v>0</v>
      </c>
      <c r="L62" s="79">
        <f>すべて_位置図情報!L168</f>
        <v>1995</v>
      </c>
      <c r="M62" s="79" t="str">
        <f>すべて_位置図情報!M168</f>
        <v>b</v>
      </c>
      <c r="N62" s="79" t="str">
        <f>すべて_位置図情報!N168</f>
        <v>b</v>
      </c>
      <c r="O62" s="79" t="str">
        <f>すべて_位置図情報!O168</f>
        <v/>
      </c>
      <c r="P62" s="79" t="str">
        <f>すべて_位置図情報!P168</f>
        <v>F</v>
      </c>
      <c r="Q62" s="79" t="str">
        <f>すべて_位置図情報!Q168</f>
        <v>無</v>
      </c>
      <c r="R62" s="79" t="str">
        <f>すべて_位置図情報!R168</f>
        <v>指定管理（利用料金施設）</v>
      </c>
      <c r="S62" s="126" t="str">
        <f>すべて_位置図情報!S168</f>
        <v>経済戦略局</v>
      </c>
      <c r="T62" s="126" t="str">
        <f>すべて_位置図情報!T168</f>
        <v>ｽﾎﾟｰﾂ部</v>
      </c>
      <c r="U62" s="126" t="str">
        <f>すべて_位置図情報!U168</f>
        <v>ｽﾎﾟｰﾂ課</v>
      </c>
      <c r="V62" s="126" t="str">
        <f>すべて_位置図情報!V168</f>
        <v>ｽﾎﾟｰﾂ施設担当</v>
      </c>
      <c r="W62" s="116" t="str">
        <f>すべて_位置図情報!W168</f>
        <v>住之江区</v>
      </c>
      <c r="X62" s="116" t="str">
        <f>すべて_位置図情報!X168</f>
        <v>一般施設</v>
      </c>
      <c r="Y62" s="114">
        <f>すべて_位置図情報!Y168</f>
        <v>8</v>
      </c>
      <c r="Z62" s="127">
        <f>すべて_位置図情報!Z168</f>
        <v>0</v>
      </c>
      <c r="AA62" s="128" t="str">
        <f>すべて_位置図情報!AA168</f>
        <v>〇</v>
      </c>
      <c r="AB62" s="126">
        <f>すべて_位置図情報!AB168</f>
        <v>0</v>
      </c>
      <c r="AC62" s="128" t="str">
        <f>すべて_位置図情報!AC168</f>
        <v>〇</v>
      </c>
      <c r="AD62" s="128" t="str">
        <f>すべて_位置図情報!AD168</f>
        <v>〇</v>
      </c>
      <c r="AE62" s="19" t="str">
        <f>すべて_位置図情報!AF168</f>
        <v>〇</v>
      </c>
      <c r="AF62" s="19">
        <f>すべて_位置図情報!AG168</f>
        <v>0</v>
      </c>
      <c r="AG62" s="19">
        <f>すべて_位置図情報!AH168</f>
        <v>0</v>
      </c>
      <c r="AH62" s="19">
        <f>すべて_位置図情報!AI168</f>
        <v>0</v>
      </c>
      <c r="AI62" s="19">
        <f>すべて_位置図情報!AJ168</f>
        <v>0</v>
      </c>
      <c r="AJ62" s="19">
        <f>すべて_位置図情報!AK168</f>
        <v>0</v>
      </c>
      <c r="AK62" s="19" t="e">
        <f>すべて_位置図情報!#REF!</f>
        <v>#REF!</v>
      </c>
    </row>
    <row r="63" spans="1:37">
      <c r="A63" s="262">
        <v>163</v>
      </c>
      <c r="B63" s="7" t="str">
        <f>すべて_位置図情報!B169</f>
        <v>教育・文化・スポーツ施設</v>
      </c>
      <c r="C63" s="7" t="str">
        <f>すべて_位置図情報!C169</f>
        <v>スポーツ施設</v>
      </c>
      <c r="D63" s="7" t="str">
        <f>すべて_位置図情報!D169</f>
        <v>その他スポーツ施設</v>
      </c>
      <c r="E63" s="44" t="str">
        <f>すべて_位置図情報!E169</f>
        <v>庭球場</v>
      </c>
      <c r="F63" s="74">
        <f>すべて_位置図情報!F169</f>
        <v>1</v>
      </c>
      <c r="G63" s="13" t="str" ph="1">
        <f>すべて_位置図情報!G169</f>
        <v>靭テニスセンター</v>
      </c>
      <c r="H63" s="126" t="str">
        <f>すべて_位置図情報!H169</f>
        <v>大阪市西区靭本町2-1-14</v>
      </c>
      <c r="I63" s="81">
        <f>すべて_位置図情報!I169</f>
        <v>9171.9500000000007</v>
      </c>
      <c r="J63" s="80" t="str">
        <f>すべて_位置図情報!J169</f>
        <v>C</v>
      </c>
      <c r="K63" s="78">
        <f>すべて_位置図情報!K169</f>
        <v>0</v>
      </c>
      <c r="L63" s="79">
        <f>すべて_位置図情報!L169</f>
        <v>1996</v>
      </c>
      <c r="M63" s="79" t="str">
        <f>すべて_位置図情報!M169</f>
        <v>b</v>
      </c>
      <c r="N63" s="79" t="str">
        <f>すべて_位置図情報!N169</f>
        <v>b</v>
      </c>
      <c r="O63" s="79" t="str">
        <f>すべて_位置図情報!O169</f>
        <v/>
      </c>
      <c r="P63" s="79" t="str">
        <f>すべて_位置図情報!P169</f>
        <v>F</v>
      </c>
      <c r="Q63" s="79" t="str">
        <f>すべて_位置図情報!Q169</f>
        <v>無</v>
      </c>
      <c r="R63" s="79" t="str">
        <f>すべて_位置図情報!R169</f>
        <v>指定管理（利用料金施設）</v>
      </c>
      <c r="S63" s="126" t="str">
        <f>すべて_位置図情報!S169</f>
        <v>経済戦略局</v>
      </c>
      <c r="T63" s="126" t="str">
        <f>すべて_位置図情報!T169</f>
        <v>ｽﾎﾟｰﾂ部</v>
      </c>
      <c r="U63" s="126" t="str">
        <f>すべて_位置図情報!U169</f>
        <v>ｽﾎﾟｰﾂ課</v>
      </c>
      <c r="V63" s="126" t="str">
        <f>すべて_位置図情報!V169</f>
        <v>ｽﾎﾟｰﾂ施設担当</v>
      </c>
      <c r="W63" s="116" t="str">
        <f>すべて_位置図情報!W169</f>
        <v>西区</v>
      </c>
      <c r="X63" s="116" t="str">
        <f>すべて_位置図情報!X169</f>
        <v>一般施設</v>
      </c>
      <c r="Y63" s="114">
        <f>すべて_位置図情報!Y169</f>
        <v>6</v>
      </c>
      <c r="Z63" s="127">
        <f>すべて_位置図情報!Z169</f>
        <v>0</v>
      </c>
      <c r="AA63" s="128" t="str">
        <f>すべて_位置図情報!AA169</f>
        <v>〇</v>
      </c>
      <c r="AB63" s="126">
        <f>すべて_位置図情報!AB169</f>
        <v>0</v>
      </c>
      <c r="AC63" s="128" t="str">
        <f>すべて_位置図情報!AC169</f>
        <v>〇</v>
      </c>
      <c r="AD63" s="128" t="str">
        <f>すべて_位置図情報!AD169</f>
        <v>〇</v>
      </c>
      <c r="AE63" s="19" t="str">
        <f>すべて_位置図情報!AF169</f>
        <v>〇</v>
      </c>
      <c r="AF63" s="19">
        <f>すべて_位置図情報!AG169</f>
        <v>0</v>
      </c>
      <c r="AG63" s="19">
        <f>すべて_位置図情報!AH169</f>
        <v>0</v>
      </c>
      <c r="AH63" s="19">
        <f>すべて_位置図情報!AI169</f>
        <v>0</v>
      </c>
      <c r="AI63" s="19">
        <f>すべて_位置図情報!AJ169</f>
        <v>0</v>
      </c>
      <c r="AJ63" s="19">
        <f>すべて_位置図情報!AK169</f>
        <v>0</v>
      </c>
      <c r="AK63" s="19" t="e">
        <f>すべて_位置図情報!#REF!</f>
        <v>#REF!</v>
      </c>
    </row>
    <row r="64" spans="1:37">
      <c r="A64" s="262">
        <v>164</v>
      </c>
      <c r="B64" s="7" t="str">
        <f>すべて_位置図情報!B170</f>
        <v>教育・文化・スポーツ施設</v>
      </c>
      <c r="C64" s="7" t="str">
        <f>すべて_位置図情報!C170</f>
        <v>スポーツ施設</v>
      </c>
      <c r="D64" s="7" t="str">
        <f>すべて_位置図情報!D170</f>
        <v>その他スポーツ施設</v>
      </c>
      <c r="E64" s="7" t="str">
        <f>すべて_位置図情報!E170</f>
        <v>庭球場</v>
      </c>
      <c r="F64" s="74">
        <f>すべて_位置図情報!F170</f>
        <v>2</v>
      </c>
      <c r="G64" s="13" t="str" ph="1">
        <f>すべて_位置図情報!G170</f>
        <v>マリンテニスパーク北村</v>
      </c>
      <c r="H64" s="126" t="str">
        <f>すべて_位置図情報!H170</f>
        <v>大阪市大正区北村3-3-70</v>
      </c>
      <c r="I64" s="81">
        <f>すべて_位置図情報!I170</f>
        <v>978.17</v>
      </c>
      <c r="J64" s="80" t="str">
        <f>すべて_位置図情報!J170</f>
        <v>B</v>
      </c>
      <c r="K64" s="78">
        <f>すべて_位置図情報!K170</f>
        <v>0</v>
      </c>
      <c r="L64" s="79">
        <f>すべて_位置図情報!L170</f>
        <v>1991</v>
      </c>
      <c r="M64" s="79" t="str">
        <f>すべて_位置図情報!M170</f>
        <v>b</v>
      </c>
      <c r="N64" s="79" t="str">
        <f>すべて_位置図情報!N170</f>
        <v>b</v>
      </c>
      <c r="O64" s="79" t="str">
        <f>すべて_位置図情報!O170</f>
        <v/>
      </c>
      <c r="P64" s="79" t="str">
        <f>すべて_位置図情報!P170</f>
        <v>E</v>
      </c>
      <c r="Q64" s="79" t="str">
        <f>すべて_位置図情報!Q170</f>
        <v>無</v>
      </c>
      <c r="R64" s="79" t="str">
        <f>すべて_位置図情報!R170</f>
        <v>有償貸付</v>
      </c>
      <c r="S64" s="126" t="str">
        <f>すべて_位置図情報!S170</f>
        <v>都市整備局</v>
      </c>
      <c r="T64" s="126" t="str">
        <f>すべて_位置図情報!T170</f>
        <v>市街地整備部</v>
      </c>
      <c r="U64" s="126" t="str">
        <f>すべて_位置図情報!U170</f>
        <v>区画整理課</v>
      </c>
      <c r="V64" s="126" t="str">
        <f>すべて_位置図情報!V170</f>
        <v>清算ｸﾞﾙｰﾌﾟ</v>
      </c>
      <c r="W64" s="116" t="str">
        <f>すべて_位置図情報!W170</f>
        <v>大正区</v>
      </c>
      <c r="X64" s="116" t="str">
        <f>すべて_位置図情報!X170</f>
        <v>一般施設</v>
      </c>
      <c r="Y64" s="114">
        <f>すべて_位置図情報!Y170</f>
        <v>8</v>
      </c>
      <c r="Z64" s="127">
        <f>すべて_位置図情報!Z170</f>
        <v>0</v>
      </c>
      <c r="AA64" s="128">
        <f>すべて_位置図情報!AA170</f>
        <v>0</v>
      </c>
      <c r="AB64" s="126">
        <f>すべて_位置図情報!AB170</f>
        <v>0</v>
      </c>
      <c r="AC64" s="128">
        <f>すべて_位置図情報!AC170</f>
        <v>0</v>
      </c>
      <c r="AD64" s="128">
        <f>すべて_位置図情報!AD170</f>
        <v>0</v>
      </c>
      <c r="AE64" s="20">
        <f>すべて_位置図情報!AF170</f>
        <v>0</v>
      </c>
      <c r="AF64" s="20">
        <f>すべて_位置図情報!AG170</f>
        <v>0</v>
      </c>
      <c r="AG64" s="20">
        <f>すべて_位置図情報!AH170</f>
        <v>0</v>
      </c>
      <c r="AH64" s="20">
        <f>すべて_位置図情報!AI170</f>
        <v>0</v>
      </c>
      <c r="AI64" s="20">
        <f>すべて_位置図情報!AJ170</f>
        <v>0</v>
      </c>
      <c r="AJ64" s="20">
        <f>すべて_位置図情報!AK170</f>
        <v>0</v>
      </c>
      <c r="AK64" s="20" t="e">
        <f>すべて_位置図情報!#REF!</f>
        <v>#REF!</v>
      </c>
    </row>
    <row r="65" spans="1:37">
      <c r="A65" s="262">
        <v>165</v>
      </c>
      <c r="B65" s="7" t="str">
        <f>すべて_位置図情報!B171</f>
        <v>教育・文化・スポーツ施設</v>
      </c>
      <c r="C65" s="7" t="str">
        <f>すべて_位置図情報!C171</f>
        <v>スポーツ施設</v>
      </c>
      <c r="D65" s="7" t="str">
        <f>すべて_位置図情報!D171</f>
        <v>その他スポーツ施設</v>
      </c>
      <c r="E65" s="7" t="str">
        <f>すべて_位置図情報!E171</f>
        <v>庭球場</v>
      </c>
      <c r="F65" s="74">
        <f>すべて_位置図情報!F171</f>
        <v>3</v>
      </c>
      <c r="G65" s="13" t="str" ph="1">
        <f>すべて_位置図情報!G171</f>
        <v>鶴見緑地庭球場</v>
      </c>
      <c r="H65" s="126" t="str">
        <f>すべて_位置図情報!H171</f>
        <v>大阪市鶴見区浜1-2-6</v>
      </c>
      <c r="I65" s="81">
        <f>すべて_位置図情報!I171</f>
        <v>318.06</v>
      </c>
      <c r="J65" s="80" t="str">
        <f>すべて_位置図情報!J171</f>
        <v>A</v>
      </c>
      <c r="K65" s="78">
        <f>すべて_位置図情報!K171</f>
        <v>0</v>
      </c>
      <c r="L65" s="79">
        <f>すべて_位置図情報!L171</f>
        <v>1992</v>
      </c>
      <c r="M65" s="79" t="str">
        <f>すべて_位置図情報!M171</f>
        <v>b</v>
      </c>
      <c r="N65" s="79" t="str">
        <f>すべて_位置図情報!N171</f>
        <v>b</v>
      </c>
      <c r="O65" s="79" t="str">
        <f>すべて_位置図情報!O171</f>
        <v/>
      </c>
      <c r="P65" s="79" t="str">
        <f>すべて_位置図情報!P171</f>
        <v>D</v>
      </c>
      <c r="Q65" s="79" t="str">
        <f>すべて_位置図情報!Q171</f>
        <v>無</v>
      </c>
      <c r="R65" s="79" t="str">
        <f>すべて_位置図情報!R171</f>
        <v>指定管理（利用料金施設）</v>
      </c>
      <c r="S65" s="126" t="str">
        <f>すべて_位置図情報!S171</f>
        <v>経済戦略局</v>
      </c>
      <c r="T65" s="126" t="str">
        <f>すべて_位置図情報!T171</f>
        <v>ｽﾎﾟｰﾂ部</v>
      </c>
      <c r="U65" s="126" t="str">
        <f>すべて_位置図情報!U171</f>
        <v>ｽﾎﾟｰﾂ課</v>
      </c>
      <c r="V65" s="126" t="str">
        <f>すべて_位置図情報!V171</f>
        <v>ｽﾎﾟｰﾂ施設担当</v>
      </c>
      <c r="W65" s="116" t="str">
        <f>すべて_位置図情報!W171</f>
        <v>鶴見区</v>
      </c>
      <c r="X65" s="116" t="str">
        <f>すべて_位置図情報!X171</f>
        <v>一般施設</v>
      </c>
      <c r="Y65" s="114">
        <f>すべて_位置図情報!Y171</f>
        <v>9</v>
      </c>
      <c r="Z65" s="127">
        <f>すべて_位置図情報!Z171</f>
        <v>0</v>
      </c>
      <c r="AA65" s="128">
        <f>すべて_位置図情報!AA171</f>
        <v>0</v>
      </c>
      <c r="AB65" s="126">
        <f>すべて_位置図情報!AB171</f>
        <v>0</v>
      </c>
      <c r="AC65" s="128">
        <f>すべて_位置図情報!AC171</f>
        <v>0</v>
      </c>
      <c r="AD65" s="128">
        <f>すべて_位置図情報!AD171</f>
        <v>0</v>
      </c>
      <c r="AE65" s="20">
        <f>すべて_位置図情報!AF171</f>
        <v>0</v>
      </c>
      <c r="AF65" s="20">
        <f>すべて_位置図情報!AG171</f>
        <v>0</v>
      </c>
      <c r="AG65" s="20">
        <f>すべて_位置図情報!AH171</f>
        <v>0</v>
      </c>
      <c r="AH65" s="20">
        <f>すべて_位置図情報!AI171</f>
        <v>0</v>
      </c>
      <c r="AI65" s="20">
        <f>すべて_位置図情報!AJ171</f>
        <v>0</v>
      </c>
      <c r="AJ65" s="20">
        <f>すべて_位置図情報!AK171</f>
        <v>0</v>
      </c>
      <c r="AK65" s="20" t="e">
        <f>すべて_位置図情報!#REF!</f>
        <v>#REF!</v>
      </c>
    </row>
    <row r="66" spans="1:37">
      <c r="A66" s="262">
        <v>166</v>
      </c>
      <c r="B66" s="7" t="str">
        <f>すべて_位置図情報!B172</f>
        <v>教育・文化・スポーツ施設</v>
      </c>
      <c r="C66" s="7" t="str">
        <f>すべて_位置図情報!C172</f>
        <v>スポーツ施設</v>
      </c>
      <c r="D66" s="7" t="str">
        <f>すべて_位置図情報!D172</f>
        <v>その他スポーツ施設</v>
      </c>
      <c r="E66" s="7" t="str">
        <f>すべて_位置図情報!E172</f>
        <v>庭球場</v>
      </c>
      <c r="F66" s="74">
        <f>すべて_位置図情報!F172</f>
        <v>4</v>
      </c>
      <c r="G66" s="13" t="str" ph="1">
        <f>すべて_位置図情報!G172</f>
        <v>長居庭球場</v>
      </c>
      <c r="H66" s="126" t="str">
        <f>すべて_位置図情報!H172</f>
        <v>大阪市東住吉区長居公園1-1</v>
      </c>
      <c r="I66" s="81">
        <f>すべて_位置図情報!I172</f>
        <v>255.4</v>
      </c>
      <c r="J66" s="80" t="str">
        <f>すべて_位置図情報!J172</f>
        <v>A</v>
      </c>
      <c r="K66" s="78">
        <f>すべて_位置図情報!K172</f>
        <v>0</v>
      </c>
      <c r="L66" s="79">
        <f>すべて_位置図情報!L172</f>
        <v>1986</v>
      </c>
      <c r="M66" s="79" t="str">
        <f>すべて_位置図情報!M172</f>
        <v>b</v>
      </c>
      <c r="N66" s="79" t="str">
        <f>すべて_位置図情報!N172</f>
        <v>b</v>
      </c>
      <c r="O66" s="79" t="str">
        <f>すべて_位置図情報!O172</f>
        <v/>
      </c>
      <c r="P66" s="79" t="str">
        <f>すべて_位置図情報!P172</f>
        <v>D</v>
      </c>
      <c r="Q66" s="79" t="str">
        <f>すべて_位置図情報!Q172</f>
        <v>無</v>
      </c>
      <c r="R66" s="79" t="str">
        <f>すべて_位置図情報!R172</f>
        <v>指定管理（利用料金施設）</v>
      </c>
      <c r="S66" s="126" t="str">
        <f>すべて_位置図情報!S172</f>
        <v>経済戦略局</v>
      </c>
      <c r="T66" s="126" t="str">
        <f>すべて_位置図情報!T172</f>
        <v>ｽﾎﾟｰﾂ部</v>
      </c>
      <c r="U66" s="126" t="str">
        <f>すべて_位置図情報!U172</f>
        <v>ｽﾎﾟｰﾂ課</v>
      </c>
      <c r="V66" s="126" t="str">
        <f>すべて_位置図情報!V172</f>
        <v>ｽﾎﾟｰﾂ施設担当</v>
      </c>
      <c r="W66" s="116" t="str">
        <f>すべて_位置図情報!W172</f>
        <v>東住吉区</v>
      </c>
      <c r="X66" s="116" t="str">
        <f>すべて_位置図情報!X172</f>
        <v>一般施設</v>
      </c>
      <c r="Y66" s="114">
        <f>すべて_位置図情報!Y172</f>
        <v>10</v>
      </c>
      <c r="Z66" s="127">
        <f>すべて_位置図情報!Z172</f>
        <v>0</v>
      </c>
      <c r="AA66" s="128">
        <f>すべて_位置図情報!AA172</f>
        <v>0</v>
      </c>
      <c r="AB66" s="126">
        <f>すべて_位置図情報!AB172</f>
        <v>0</v>
      </c>
      <c r="AC66" s="128">
        <f>すべて_位置図情報!AC172</f>
        <v>0</v>
      </c>
      <c r="AD66" s="128">
        <f>すべて_位置図情報!AD172</f>
        <v>0</v>
      </c>
      <c r="AE66" s="20">
        <f>すべて_位置図情報!AF172</f>
        <v>0</v>
      </c>
      <c r="AF66" s="20">
        <f>すべて_位置図情報!AG172</f>
        <v>0</v>
      </c>
      <c r="AG66" s="20">
        <f>すべて_位置図情報!AH172</f>
        <v>0</v>
      </c>
      <c r="AH66" s="20">
        <f>すべて_位置図情報!AI172</f>
        <v>0</v>
      </c>
      <c r="AI66" s="20">
        <f>すべて_位置図情報!AJ172</f>
        <v>0</v>
      </c>
      <c r="AJ66" s="20">
        <f>すべて_位置図情報!AK172</f>
        <v>0</v>
      </c>
      <c r="AK66" s="20" t="e">
        <f>すべて_位置図情報!#REF!</f>
        <v>#REF!</v>
      </c>
    </row>
    <row r="67" spans="1:37">
      <c r="A67" s="262">
        <v>167</v>
      </c>
      <c r="B67" s="7" t="str">
        <f>すべて_位置図情報!B173</f>
        <v>教育・文化・スポーツ施設</v>
      </c>
      <c r="C67" s="7" t="str">
        <f>すべて_位置図情報!C173</f>
        <v>スポーツ施設</v>
      </c>
      <c r="D67" s="7" t="str">
        <f>すべて_位置図情報!D173</f>
        <v>その他スポーツ施設</v>
      </c>
      <c r="E67" s="44" t="str">
        <f>すべて_位置図情報!E173</f>
        <v>弓道場</v>
      </c>
      <c r="F67" s="74">
        <f>すべて_位置図情報!F173</f>
        <v>1</v>
      </c>
      <c r="G67" s="13" t="str" ph="1">
        <f>すべて_位置図情報!G173</f>
        <v>大阪城弓道場</v>
      </c>
      <c r="H67" s="126" t="str">
        <f>すべて_位置図情報!H173</f>
        <v>大阪市中央区大阪城3-4</v>
      </c>
      <c r="I67" s="81">
        <f>すべて_位置図情報!I173</f>
        <v>908</v>
      </c>
      <c r="J67" s="80" t="str">
        <f>すべて_位置図情報!J173</f>
        <v>B</v>
      </c>
      <c r="K67" s="78">
        <f>すべて_位置図情報!K173</f>
        <v>0</v>
      </c>
      <c r="L67" s="79">
        <f>すべて_位置図情報!L173</f>
        <v>1996</v>
      </c>
      <c r="M67" s="79" t="str">
        <f>すべて_位置図情報!M173</f>
        <v>b</v>
      </c>
      <c r="N67" s="79" t="str">
        <f>すべて_位置図情報!N173</f>
        <v>b</v>
      </c>
      <c r="O67" s="79" t="str">
        <f>すべて_位置図情報!O173</f>
        <v/>
      </c>
      <c r="P67" s="79" t="str">
        <f>すべて_位置図情報!P173</f>
        <v>E</v>
      </c>
      <c r="Q67" s="79" t="str">
        <f>すべて_位置図情報!Q173</f>
        <v>無</v>
      </c>
      <c r="R67" s="79" t="str">
        <f>すべて_位置図情報!R173</f>
        <v>指定管理（利用料金施設）</v>
      </c>
      <c r="S67" s="126" t="str">
        <f>すべて_位置図情報!S173</f>
        <v>経済戦略局</v>
      </c>
      <c r="T67" s="126" t="str">
        <f>すべて_位置図情報!T173</f>
        <v>ｽﾎﾟｰﾂ部</v>
      </c>
      <c r="U67" s="126" t="str">
        <f>すべて_位置図情報!U173</f>
        <v>ｽﾎﾟｰﾂ課</v>
      </c>
      <c r="V67" s="126" t="str">
        <f>すべて_位置図情報!V173</f>
        <v>ｽﾎﾟｰﾂ施設担当</v>
      </c>
      <c r="W67" s="116" t="str">
        <f>すべて_位置図情報!W173</f>
        <v>中央区</v>
      </c>
      <c r="X67" s="116" t="str">
        <f>すべて_位置図情報!X173</f>
        <v>一般施設</v>
      </c>
      <c r="Y67" s="114">
        <f>すべて_位置図情報!Y173</f>
        <v>9</v>
      </c>
      <c r="Z67" s="127">
        <f>すべて_位置図情報!Z173</f>
        <v>0</v>
      </c>
      <c r="AA67" s="128">
        <f>すべて_位置図情報!AA173</f>
        <v>0</v>
      </c>
      <c r="AB67" s="126">
        <f>すべて_位置図情報!AB173</f>
        <v>0</v>
      </c>
      <c r="AC67" s="128">
        <f>すべて_位置図情報!AC173</f>
        <v>0</v>
      </c>
      <c r="AD67" s="128">
        <f>すべて_位置図情報!AD173</f>
        <v>0</v>
      </c>
      <c r="AE67" s="20">
        <f>すべて_位置図情報!AF173</f>
        <v>0</v>
      </c>
      <c r="AF67" s="20">
        <f>すべて_位置図情報!AG173</f>
        <v>0</v>
      </c>
      <c r="AG67" s="20">
        <f>すべて_位置図情報!AH173</f>
        <v>0</v>
      </c>
      <c r="AH67" s="20">
        <f>すべて_位置図情報!AI173</f>
        <v>0</v>
      </c>
      <c r="AI67" s="20">
        <f>すべて_位置図情報!AJ173</f>
        <v>0</v>
      </c>
      <c r="AJ67" s="20">
        <f>すべて_位置図情報!AK173</f>
        <v>0</v>
      </c>
      <c r="AK67" s="20" t="e">
        <f>すべて_位置図情報!#REF!</f>
        <v>#REF!</v>
      </c>
    </row>
    <row r="68" spans="1:37">
      <c r="A68" s="262">
        <v>168</v>
      </c>
      <c r="B68" s="7" t="str">
        <f>すべて_位置図情報!B174</f>
        <v>教育・文化・スポーツ施設</v>
      </c>
      <c r="C68" s="7" t="str">
        <f>すべて_位置図情報!C174</f>
        <v>スポーツ施設</v>
      </c>
      <c r="D68" s="7" t="str">
        <f>すべて_位置図情報!D174</f>
        <v>その他スポーツ施設</v>
      </c>
      <c r="E68" s="44" t="str">
        <f>すべて_位置図情報!E174</f>
        <v>柔剣道場</v>
      </c>
      <c r="F68" s="74">
        <f>すべて_位置図情報!F174</f>
        <v>1</v>
      </c>
      <c r="G68" s="13" t="str" ph="1">
        <f>すべて_位置図情報!G174</f>
        <v>修道館</v>
      </c>
      <c r="H68" s="126" t="str">
        <f>すべて_位置図情報!H174</f>
        <v>大阪市中央区大阪城2-1</v>
      </c>
      <c r="I68" s="81">
        <f>すべて_位置図情報!I174</f>
        <v>1752.04</v>
      </c>
      <c r="J68" s="80" t="str">
        <f>すべて_位置図情報!J174</f>
        <v>B</v>
      </c>
      <c r="K68" s="78">
        <f>すべて_位置図情報!K174</f>
        <v>0</v>
      </c>
      <c r="L68" s="79">
        <f>すべて_位置図情報!L174</f>
        <v>1962</v>
      </c>
      <c r="M68" s="79" t="str">
        <f>すべて_位置図情報!M174</f>
        <v>d</v>
      </c>
      <c r="N68" s="79" t="str">
        <f>すべて_位置図情報!N174</f>
        <v>d</v>
      </c>
      <c r="O68" s="79" t="str">
        <f>すべて_位置図情報!O174</f>
        <v/>
      </c>
      <c r="P68" s="79" t="str">
        <f>すべて_位置図情報!P174</f>
        <v>K</v>
      </c>
      <c r="Q68" s="79" t="str">
        <f>すべて_位置図情報!Q174</f>
        <v>無</v>
      </c>
      <c r="R68" s="79" t="str">
        <f>すべて_位置図情報!R174</f>
        <v>指定管理（利用料金施設）</v>
      </c>
      <c r="S68" s="126" t="str">
        <f>すべて_位置図情報!S174</f>
        <v>経済戦略局</v>
      </c>
      <c r="T68" s="126" t="str">
        <f>すべて_位置図情報!T174</f>
        <v>ｽﾎﾟｰﾂ部</v>
      </c>
      <c r="U68" s="126" t="str">
        <f>すべて_位置図情報!U174</f>
        <v>ｽﾎﾟｰﾂ課</v>
      </c>
      <c r="V68" s="126" t="str">
        <f>すべて_位置図情報!V174</f>
        <v>ｽﾎﾟｰﾂ施設担当</v>
      </c>
      <c r="W68" s="116" t="str">
        <f>すべて_位置図情報!W174</f>
        <v>中央区</v>
      </c>
      <c r="X68" s="116" t="str">
        <f>すべて_位置図情報!X174</f>
        <v>一般施設</v>
      </c>
      <c r="Y68" s="114">
        <f>すべて_位置図情報!Y174</f>
        <v>10</v>
      </c>
      <c r="Z68" s="127">
        <f>すべて_位置図情報!Z174</f>
        <v>0</v>
      </c>
      <c r="AA68" s="128" t="str">
        <f>すべて_位置図情報!AA174</f>
        <v>〇</v>
      </c>
      <c r="AB68" s="126">
        <f>すべて_位置図情報!AB174</f>
        <v>0</v>
      </c>
      <c r="AC68" s="128" t="str">
        <f>すべて_位置図情報!AC174</f>
        <v>〇</v>
      </c>
      <c r="AD68" s="128" t="str">
        <f>すべて_位置図情報!AD174</f>
        <v>〇</v>
      </c>
      <c r="AE68" s="19" t="str">
        <f>すべて_位置図情報!AF174</f>
        <v>〇</v>
      </c>
      <c r="AF68" s="19">
        <f>すべて_位置図情報!AG174</f>
        <v>0</v>
      </c>
      <c r="AG68" s="19">
        <f>すべて_位置図情報!AH174</f>
        <v>0</v>
      </c>
      <c r="AH68" s="19">
        <f>すべて_位置図情報!AI174</f>
        <v>0</v>
      </c>
      <c r="AI68" s="19">
        <f>すべて_位置図情報!AJ174</f>
        <v>0</v>
      </c>
      <c r="AJ68" s="19">
        <f>すべて_位置図情報!AK174</f>
        <v>0</v>
      </c>
      <c r="AK68" s="19" t="e">
        <f>すべて_位置図情報!#REF!</f>
        <v>#REF!</v>
      </c>
    </row>
    <row r="69" spans="1:37">
      <c r="A69" s="262">
        <v>169</v>
      </c>
      <c r="B69" s="7" t="str">
        <f>すべて_位置図情報!B175</f>
        <v>教育・文化・スポーツ施設</v>
      </c>
      <c r="C69" s="7" t="str">
        <f>すべて_位置図情報!C175</f>
        <v>スポーツ施設</v>
      </c>
      <c r="D69" s="7" t="str">
        <f>すべて_位置図情報!D175</f>
        <v>その他スポーツ施設</v>
      </c>
      <c r="E69" s="44" t="str">
        <f>すべて_位置図情報!E175</f>
        <v>相撲場</v>
      </c>
      <c r="F69" s="74">
        <f>すべて_位置図情報!F175</f>
        <v>1</v>
      </c>
      <c r="G69" s="13" t="str" ph="1">
        <f>すべて_位置図情報!G175</f>
        <v>長居相撲場</v>
      </c>
      <c r="H69" s="126" t="str">
        <f>すべて_位置図情報!H175</f>
        <v>大阪市東住吉区長居公園1-1</v>
      </c>
      <c r="I69" s="81">
        <f>すべて_位置図情報!I175</f>
        <v>389.88</v>
      </c>
      <c r="J69" s="80" t="str">
        <f>すべて_位置図情報!J175</f>
        <v>A</v>
      </c>
      <c r="K69" s="78">
        <f>すべて_位置図情報!K175</f>
        <v>0</v>
      </c>
      <c r="L69" s="79">
        <f>すべて_位置図情報!L175</f>
        <v>2022</v>
      </c>
      <c r="M69" s="79" t="str">
        <f>すべて_位置図情報!M175</f>
        <v>a</v>
      </c>
      <c r="N69" s="79" t="str">
        <f>すべて_位置図情報!N175</f>
        <v>a</v>
      </c>
      <c r="O69" s="79" t="str">
        <f>すべて_位置図情報!O175</f>
        <v/>
      </c>
      <c r="P69" s="79" t="str">
        <f>すべて_位置図情報!P175</f>
        <v>A</v>
      </c>
      <c r="Q69" s="79" t="str">
        <f>すべて_位置図情報!Q175</f>
        <v>無</v>
      </c>
      <c r="R69" s="79" t="str">
        <f>すべて_位置図情報!R175</f>
        <v>指定管理（利用料金施設）</v>
      </c>
      <c r="S69" s="126" t="str">
        <f>すべて_位置図情報!S175</f>
        <v>経済戦略局</v>
      </c>
      <c r="T69" s="126" t="str">
        <f>すべて_位置図情報!T175</f>
        <v>ｽﾎﾟｰﾂ部</v>
      </c>
      <c r="U69" s="126" t="str">
        <f>すべて_位置図情報!U175</f>
        <v>ｽﾎﾟｰﾂ課</v>
      </c>
      <c r="V69" s="126" t="str">
        <f>すべて_位置図情報!V175</f>
        <v>ｽﾎﾟｰﾂ施設担当</v>
      </c>
      <c r="W69" s="116" t="str">
        <f>すべて_位置図情報!W175</f>
        <v>東住吉区</v>
      </c>
      <c r="X69" s="116" t="str">
        <f>すべて_位置図情報!X175</f>
        <v>一般施設</v>
      </c>
      <c r="Y69" s="114">
        <f>すべて_位置図情報!Y175</f>
        <v>11</v>
      </c>
      <c r="Z69" s="127">
        <f>すべて_位置図情報!Z175</f>
        <v>0</v>
      </c>
      <c r="AA69" s="128">
        <f>すべて_位置図情報!AA175</f>
        <v>0</v>
      </c>
      <c r="AB69" s="126">
        <f>すべて_位置図情報!AB175</f>
        <v>0</v>
      </c>
      <c r="AC69" s="128">
        <f>すべて_位置図情報!AC175</f>
        <v>0</v>
      </c>
      <c r="AD69" s="128">
        <f>すべて_位置図情報!AD175</f>
        <v>0</v>
      </c>
      <c r="AE69" s="20">
        <f>すべて_位置図情報!AF175</f>
        <v>0</v>
      </c>
      <c r="AF69" s="20">
        <f>すべて_位置図情報!AG175</f>
        <v>0</v>
      </c>
      <c r="AG69" s="20">
        <f>すべて_位置図情報!AH175</f>
        <v>0</v>
      </c>
      <c r="AH69" s="20">
        <f>すべて_位置図情報!AI175</f>
        <v>0</v>
      </c>
      <c r="AI69" s="20">
        <f>すべて_位置図情報!AJ175</f>
        <v>0</v>
      </c>
      <c r="AJ69" s="20">
        <f>すべて_位置図情報!AK175</f>
        <v>0</v>
      </c>
      <c r="AK69" s="20" t="e">
        <f>すべて_位置図情報!#REF!</f>
        <v>#REF!</v>
      </c>
    </row>
    <row r="70" spans="1:37">
      <c r="A70" s="262">
        <v>170</v>
      </c>
      <c r="B70" s="45" t="str">
        <f>すべて_位置図情報!B176</f>
        <v>教育・文化・スポーツ施設</v>
      </c>
      <c r="C70" s="45" t="str">
        <f>すべて_位置図情報!C176</f>
        <v>スポーツ施設</v>
      </c>
      <c r="D70" s="45" t="str">
        <f>すべて_位置図情報!D176</f>
        <v>その他スポーツ施設</v>
      </c>
      <c r="E70" s="32" t="str">
        <f>すべて_位置図情報!E176</f>
        <v>アイススケート場</v>
      </c>
      <c r="F70" s="74">
        <f>すべて_位置図情報!F176</f>
        <v>1</v>
      </c>
      <c r="G70" s="13" t="str" ph="1">
        <f>すべて_位置図情報!G176</f>
        <v>浪速アイススケート場</v>
      </c>
      <c r="H70" s="126" t="str">
        <f>すべて_位置図情報!H176</f>
        <v>大阪市浪速区難波中3-8-8</v>
      </c>
      <c r="I70" s="81">
        <f>すべて_位置図情報!I176</f>
        <v>5441.12</v>
      </c>
      <c r="J70" s="80" t="str">
        <f>すべて_位置図情報!J176</f>
        <v>C</v>
      </c>
      <c r="K70" s="78">
        <f>すべて_位置図情報!K176</f>
        <v>0</v>
      </c>
      <c r="L70" s="79">
        <f>すべて_位置図情報!L176</f>
        <v>2005</v>
      </c>
      <c r="M70" s="79" t="str">
        <f>すべて_位置図情報!M176</f>
        <v>b</v>
      </c>
      <c r="N70" s="79" t="str">
        <f>すべて_位置図情報!N176</f>
        <v>a</v>
      </c>
      <c r="O70" s="79" t="str">
        <f>すべて_位置図情報!O176</f>
        <v>〇</v>
      </c>
      <c r="P70" s="79" t="str">
        <f>すべて_位置図情報!P176</f>
        <v>F</v>
      </c>
      <c r="Q70" s="79" t="str">
        <f>すべて_位置図情報!Q176</f>
        <v>有</v>
      </c>
      <c r="R70" s="79" t="str">
        <f>すべて_位置図情報!R176</f>
        <v>指定管理（利用料金施設）</v>
      </c>
      <c r="S70" s="126" t="str">
        <f>すべて_位置図情報!S176</f>
        <v>経済戦略局</v>
      </c>
      <c r="T70" s="126" t="str">
        <f>すべて_位置図情報!T176</f>
        <v>ｽﾎﾟｰﾂ部</v>
      </c>
      <c r="U70" s="126" t="str">
        <f>すべて_位置図情報!U176</f>
        <v>ｽﾎﾟｰﾂ課</v>
      </c>
      <c r="V70" s="126" t="str">
        <f>すべて_位置図情報!V176</f>
        <v>ｽﾎﾟｰﾂ施設担当</v>
      </c>
      <c r="W70" s="116" t="str">
        <f>すべて_位置図情報!W176</f>
        <v>浪速区</v>
      </c>
      <c r="X70" s="116" t="str">
        <f>すべて_位置図情報!X176</f>
        <v>一般施設</v>
      </c>
      <c r="Y70" s="114">
        <f>すべて_位置図情報!Y176</f>
        <v>6</v>
      </c>
      <c r="Z70" s="127">
        <f>すべて_位置図情報!Z176</f>
        <v>0</v>
      </c>
      <c r="AA70" s="128" t="str">
        <f>すべて_位置図情報!AA176</f>
        <v>〇</v>
      </c>
      <c r="AB70" s="126">
        <f>すべて_位置図情報!AB176</f>
        <v>0</v>
      </c>
      <c r="AC70" s="128" t="str">
        <f>すべて_位置図情報!AC176</f>
        <v>〇</v>
      </c>
      <c r="AD70" s="128" t="str">
        <f>すべて_位置図情報!AD176</f>
        <v>〇</v>
      </c>
      <c r="AE70" s="19" t="str">
        <f>すべて_位置図情報!AF176</f>
        <v>〇</v>
      </c>
      <c r="AF70" s="19">
        <f>すべて_位置図情報!AG176</f>
        <v>0</v>
      </c>
      <c r="AG70" s="19">
        <f>すべて_位置図情報!AH176</f>
        <v>0</v>
      </c>
      <c r="AH70" s="19">
        <f>すべて_位置図情報!AI176</f>
        <v>0</v>
      </c>
      <c r="AI70" s="19">
        <f>すべて_位置図情報!AJ176</f>
        <v>0</v>
      </c>
      <c r="AJ70" s="19">
        <f>すべて_位置図情報!AK176</f>
        <v>0</v>
      </c>
      <c r="AK70" s="19" t="e">
        <f>すべて_位置図情報!#REF!</f>
        <v>#REF!</v>
      </c>
    </row>
    <row r="71" spans="1:37" ht="18">
      <c r="G71" s="75"/>
    </row>
    <row r="72" spans="1:37" ht="18">
      <c r="G72" s="75"/>
    </row>
    <row r="73" spans="1:37" ht="18">
      <c r="G73" s="75"/>
    </row>
    <row r="74" spans="1:37" ht="18">
      <c r="G74" s="75"/>
    </row>
    <row r="75" spans="1:37" ht="18">
      <c r="G75" s="75"/>
    </row>
    <row r="76" spans="1:37" ht="18">
      <c r="G76" s="75"/>
    </row>
    <row r="77" spans="1:37" ht="18">
      <c r="G77" s="75"/>
    </row>
    <row r="79" spans="1:37" ht="18">
      <c r="G79" s="75"/>
    </row>
    <row r="80" spans="1:37" ht="18">
      <c r="G80" s="75"/>
    </row>
    <row r="82" spans="1:37" ht="18">
      <c r="G82" s="75"/>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s="75" customFormat="1">
      <c r="A402" s="96"/>
      <c r="B402" s="3"/>
      <c r="C402" s="3"/>
      <c r="D402" s="3"/>
      <c r="E402" s="3"/>
      <c r="F402" s="96"/>
      <c r="G402" s="75" ph="1"/>
      <c r="I402" s="110"/>
      <c r="J402" s="103"/>
      <c r="K402" s="104"/>
      <c r="L402" s="105"/>
      <c r="M402" s="105"/>
      <c r="N402" s="105"/>
      <c r="O402" s="105"/>
      <c r="P402" s="105"/>
      <c r="Q402" s="105"/>
      <c r="R402" s="105"/>
      <c r="W402" s="96"/>
      <c r="X402" s="96"/>
      <c r="Y402" s="115"/>
      <c r="AA402" s="96"/>
      <c r="AC402" s="6"/>
      <c r="AD402" s="6"/>
      <c r="AE402" s="6"/>
      <c r="AF402" s="6"/>
      <c r="AG402" s="6"/>
      <c r="AH402" s="6"/>
      <c r="AI402" s="6"/>
      <c r="AJ402" s="6"/>
      <c r="AK402"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1" spans="1:37" s="75" customFormat="1">
      <c r="A421" s="96"/>
      <c r="B421" s="3"/>
      <c r="C421" s="3"/>
      <c r="D421" s="3"/>
      <c r="E421" s="3"/>
      <c r="F421" s="96"/>
      <c r="G421" s="75" ph="1"/>
      <c r="I421" s="110"/>
      <c r="J421" s="103"/>
      <c r="K421" s="104"/>
      <c r="L421" s="105"/>
      <c r="M421" s="105"/>
      <c r="N421" s="105"/>
      <c r="O421" s="105"/>
      <c r="P421" s="105"/>
      <c r="Q421" s="105"/>
      <c r="R421" s="105"/>
      <c r="W421" s="96"/>
      <c r="X421" s="96"/>
      <c r="Y421" s="115"/>
      <c r="AA421" s="96"/>
      <c r="AC421" s="6"/>
      <c r="AD421" s="6"/>
      <c r="AE421" s="6"/>
      <c r="AF421" s="6"/>
      <c r="AG421" s="6"/>
      <c r="AH421" s="6"/>
      <c r="AI421" s="6"/>
      <c r="AJ421" s="6"/>
      <c r="AK421" s="6"/>
    </row>
    <row r="422" spans="1:37" s="75" customFormat="1">
      <c r="A422" s="96"/>
      <c r="B422" s="3"/>
      <c r="C422" s="3"/>
      <c r="D422" s="3"/>
      <c r="E422" s="3"/>
      <c r="F422" s="96"/>
      <c r="G422" s="75" ph="1"/>
      <c r="I422" s="110"/>
      <c r="J422" s="103"/>
      <c r="K422" s="104"/>
      <c r="L422" s="105"/>
      <c r="M422" s="105"/>
      <c r="N422" s="105"/>
      <c r="O422" s="105"/>
      <c r="P422" s="105"/>
      <c r="Q422" s="105"/>
      <c r="R422" s="105"/>
      <c r="W422" s="96"/>
      <c r="X422" s="96"/>
      <c r="Y422" s="115"/>
      <c r="AA422" s="96"/>
      <c r="AC422" s="6"/>
      <c r="AD422" s="6"/>
      <c r="AE422" s="6"/>
      <c r="AF422" s="6"/>
      <c r="AG422" s="6"/>
      <c r="AH422" s="6"/>
      <c r="AI422" s="6"/>
      <c r="AJ422" s="6"/>
      <c r="AK422"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4" spans="1:37" s="75" customFormat="1">
      <c r="A424" s="96"/>
      <c r="B424" s="3"/>
      <c r="C424" s="3"/>
      <c r="D424" s="3"/>
      <c r="E424" s="3"/>
      <c r="F424" s="96"/>
      <c r="G424" s="75" ph="1"/>
      <c r="I424" s="110"/>
      <c r="J424" s="103"/>
      <c r="K424" s="104"/>
      <c r="L424" s="105"/>
      <c r="M424" s="105"/>
      <c r="N424" s="105"/>
      <c r="O424" s="105"/>
      <c r="P424" s="105"/>
      <c r="Q424" s="105"/>
      <c r="R424" s="105"/>
      <c r="W424" s="96"/>
      <c r="X424" s="96"/>
      <c r="Y424" s="115"/>
      <c r="AA424" s="96"/>
      <c r="AC424" s="6"/>
      <c r="AD424" s="6"/>
      <c r="AE424" s="6"/>
      <c r="AF424" s="6"/>
      <c r="AG424" s="6"/>
      <c r="AH424" s="6"/>
      <c r="AI424" s="6"/>
      <c r="AJ424" s="6"/>
      <c r="AK424"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8" spans="1:37" s="75" customFormat="1">
      <c r="A428" s="96"/>
      <c r="B428" s="3"/>
      <c r="C428" s="3"/>
      <c r="D428" s="3"/>
      <c r="E428" s="3"/>
      <c r="F428" s="96"/>
      <c r="G428" s="75" ph="1"/>
      <c r="I428" s="110"/>
      <c r="J428" s="103"/>
      <c r="K428" s="104"/>
      <c r="L428" s="105"/>
      <c r="M428" s="105"/>
      <c r="N428" s="105"/>
      <c r="O428" s="105"/>
      <c r="P428" s="105"/>
      <c r="Q428" s="105"/>
      <c r="R428" s="105"/>
      <c r="W428" s="96"/>
      <c r="X428" s="96"/>
      <c r="Y428" s="115"/>
      <c r="AA428" s="96"/>
      <c r="AC428" s="6"/>
      <c r="AD428" s="6"/>
      <c r="AE428" s="6"/>
      <c r="AF428" s="6"/>
      <c r="AG428" s="6"/>
      <c r="AH428" s="6"/>
      <c r="AI428" s="6"/>
      <c r="AJ428" s="6"/>
      <c r="AK428"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0" spans="1:37" s="75" customFormat="1">
      <c r="A430" s="96"/>
      <c r="B430" s="3"/>
      <c r="C430" s="3"/>
      <c r="D430" s="3"/>
      <c r="E430" s="3"/>
      <c r="F430" s="96"/>
      <c r="G430" s="75" ph="1"/>
      <c r="I430" s="110"/>
      <c r="J430" s="103"/>
      <c r="K430" s="104"/>
      <c r="L430" s="105"/>
      <c r="M430" s="105"/>
      <c r="N430" s="105"/>
      <c r="O430" s="105"/>
      <c r="P430" s="105"/>
      <c r="Q430" s="105"/>
      <c r="R430" s="105"/>
      <c r="W430" s="96"/>
      <c r="X430" s="96"/>
      <c r="Y430" s="115"/>
      <c r="AA430" s="96"/>
      <c r="AC430" s="6"/>
      <c r="AD430" s="6"/>
      <c r="AE430" s="6"/>
      <c r="AF430" s="6"/>
      <c r="AG430" s="6"/>
      <c r="AH430" s="6"/>
      <c r="AI430" s="6"/>
      <c r="AJ430" s="6"/>
      <c r="AK430"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2" spans="1:37" s="75" customFormat="1">
      <c r="A432" s="96"/>
      <c r="B432" s="3"/>
      <c r="C432" s="3"/>
      <c r="D432" s="3"/>
      <c r="E432" s="3"/>
      <c r="F432" s="96"/>
      <c r="G432" s="75" ph="1"/>
      <c r="I432" s="110"/>
      <c r="J432" s="103"/>
      <c r="K432" s="104"/>
      <c r="L432" s="105"/>
      <c r="M432" s="105"/>
      <c r="N432" s="105"/>
      <c r="O432" s="105"/>
      <c r="P432" s="105"/>
      <c r="Q432" s="105"/>
      <c r="R432" s="105"/>
      <c r="W432" s="96"/>
      <c r="X432" s="96"/>
      <c r="Y432" s="115"/>
      <c r="AA432" s="96"/>
      <c r="AC432" s="6"/>
      <c r="AD432" s="6"/>
      <c r="AE432" s="6"/>
      <c r="AF432" s="6"/>
      <c r="AG432" s="6"/>
      <c r="AH432" s="6"/>
      <c r="AI432" s="6"/>
      <c r="AJ432" s="6"/>
      <c r="AK432" s="6"/>
    </row>
    <row r="433" spans="1:37" s="75" customFormat="1">
      <c r="A433" s="96"/>
      <c r="B433" s="3"/>
      <c r="C433" s="3"/>
      <c r="D433" s="3"/>
      <c r="E433" s="3"/>
      <c r="F433" s="96"/>
      <c r="G433" s="75" ph="1"/>
      <c r="I433" s="110"/>
      <c r="J433" s="103"/>
      <c r="K433" s="104"/>
      <c r="L433" s="105"/>
      <c r="M433" s="105"/>
      <c r="N433" s="105"/>
      <c r="O433" s="105"/>
      <c r="P433" s="105"/>
      <c r="Q433" s="105"/>
      <c r="R433" s="105"/>
      <c r="W433" s="96"/>
      <c r="X433" s="96"/>
      <c r="Y433" s="115"/>
      <c r="AA433" s="96"/>
      <c r="AC433" s="6"/>
      <c r="AD433" s="6"/>
      <c r="AE433" s="6"/>
      <c r="AF433" s="6"/>
      <c r="AG433" s="6"/>
      <c r="AH433" s="6"/>
      <c r="AI433" s="6"/>
      <c r="AJ433" s="6"/>
      <c r="AK433" s="6"/>
    </row>
    <row r="434" spans="1:37" s="75" customFormat="1">
      <c r="A434" s="96"/>
      <c r="B434" s="3"/>
      <c r="C434" s="3"/>
      <c r="D434" s="3"/>
      <c r="E434" s="3"/>
      <c r="F434" s="96"/>
      <c r="G434" s="75" ph="1"/>
      <c r="I434" s="110"/>
      <c r="J434" s="103"/>
      <c r="K434" s="104"/>
      <c r="L434" s="105"/>
      <c r="M434" s="105"/>
      <c r="N434" s="105"/>
      <c r="O434" s="105"/>
      <c r="P434" s="105"/>
      <c r="Q434" s="105"/>
      <c r="R434" s="105"/>
      <c r="W434" s="96"/>
      <c r="X434" s="96"/>
      <c r="Y434" s="115"/>
      <c r="AA434" s="96"/>
      <c r="AC434" s="6"/>
      <c r="AD434" s="6"/>
      <c r="AE434" s="6"/>
      <c r="AF434" s="6"/>
      <c r="AG434" s="6"/>
      <c r="AH434" s="6"/>
      <c r="AI434" s="6"/>
      <c r="AJ434" s="6"/>
      <c r="AK434" s="6"/>
    </row>
    <row r="440" spans="1:37" ht="18">
      <c r="G440" s="75"/>
    </row>
    <row r="441" spans="1:37" ht="18">
      <c r="G441" s="75"/>
    </row>
    <row r="442" spans="1:37" ht="18">
      <c r="G442" s="75"/>
    </row>
    <row r="443" spans="1:37" ht="18">
      <c r="G443" s="75"/>
    </row>
    <row r="446" spans="1:37" ht="18">
      <c r="G446" s="75"/>
    </row>
    <row r="453" spans="7:7" ht="18">
      <c r="G453" s="75"/>
    </row>
    <row r="454" spans="7:7" ht="18">
      <c r="G454" s="75"/>
    </row>
    <row r="456" spans="7:7" ht="18">
      <c r="G456" s="75"/>
    </row>
    <row r="457" spans="7:7" ht="18">
      <c r="G457" s="75"/>
    </row>
    <row r="458" spans="7:7" ht="18">
      <c r="G458" s="75"/>
    </row>
    <row r="459" spans="7:7" ht="18">
      <c r="G459" s="75"/>
    </row>
    <row r="465" spans="7:7" ht="18">
      <c r="G465" s="75"/>
    </row>
    <row r="472" spans="7:7" ht="18">
      <c r="G472" s="75"/>
    </row>
    <row r="473" spans="7:7" ht="18">
      <c r="G473" s="75"/>
    </row>
    <row r="474" spans="7:7" ht="18">
      <c r="G474" s="75"/>
    </row>
    <row r="475" spans="7:7" ht="18">
      <c r="G475" s="75"/>
    </row>
    <row r="478" spans="7:7" ht="18">
      <c r="G478" s="75"/>
    </row>
    <row r="485" spans="7:7" ht="18">
      <c r="G485" s="75"/>
    </row>
    <row r="487" spans="7:7" ht="18">
      <c r="G487" s="75"/>
    </row>
    <row r="488" spans="7:7" ht="18">
      <c r="G488" s="75"/>
    </row>
    <row r="489" spans="7:7" ht="18">
      <c r="G489" s="75"/>
    </row>
    <row r="490" spans="7:7" ht="18">
      <c r="G490" s="75"/>
    </row>
    <row r="491" spans="7:7" ht="18">
      <c r="G491" s="75"/>
    </row>
    <row r="497" spans="7:7" ht="18">
      <c r="G497" s="75"/>
    </row>
    <row r="499" spans="7:7" ht="18">
      <c r="G499"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7" spans="7:7" ht="18">
      <c r="G507" s="75"/>
    </row>
    <row r="508" spans="7:7" ht="18">
      <c r="G508" s="75"/>
    </row>
    <row r="509" spans="7:7" ht="18">
      <c r="G509" s="75"/>
    </row>
    <row r="510" spans="7:7" ht="18">
      <c r="G510" s="75"/>
    </row>
    <row r="511" spans="7:7" ht="18">
      <c r="G511"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2" spans="7:7" ht="18">
      <c r="G522" s="75"/>
    </row>
    <row r="523" spans="7:7" ht="18">
      <c r="G523" s="75"/>
    </row>
    <row r="524" spans="7:7" ht="18">
      <c r="G524" s="75"/>
    </row>
    <row r="525" spans="7:7" ht="18">
      <c r="G525"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9" spans="7:7" ht="18">
      <c r="G1559" s="75"/>
    </row>
    <row r="1560" spans="7:7" ht="18">
      <c r="G1560"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80" spans="7:7" ht="18">
      <c r="G1580" s="75"/>
    </row>
    <row r="1581" spans="7:7" ht="18">
      <c r="G1581" s="75"/>
    </row>
    <row r="1582" spans="7:7" ht="18">
      <c r="G1582" s="75"/>
    </row>
    <row r="1585" spans="7:7" ht="18">
      <c r="G1585" s="75"/>
    </row>
    <row r="1586" spans="7:7" ht="18">
      <c r="G1586"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600" spans="7:7" ht="18">
      <c r="G1600" s="75"/>
    </row>
    <row r="1601" spans="7:7" ht="18">
      <c r="G1601"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6" spans="7:7" ht="18">
      <c r="G1616" s="75"/>
    </row>
    <row r="1617" spans="7:7" ht="18">
      <c r="G1617"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4" spans="7:7" ht="18">
      <c r="G1644" s="75"/>
    </row>
    <row r="1645" spans="7:7" ht="18">
      <c r="G1645" s="75"/>
    </row>
    <row r="1646" spans="7:7" ht="18">
      <c r="G1646" s="75"/>
    </row>
    <row r="1648" spans="7:7" ht="18">
      <c r="G1648" s="75"/>
    </row>
    <row r="1649" spans="7:7" ht="18">
      <c r="G1649" s="75"/>
    </row>
    <row r="1650" spans="7:7" ht="18">
      <c r="G1650" s="75"/>
    </row>
    <row r="1651" spans="7:7" ht="18">
      <c r="G1651" s="75"/>
    </row>
    <row r="1653" spans="7:7" ht="18">
      <c r="G1653" s="75"/>
    </row>
    <row r="1654" spans="7:7" ht="18">
      <c r="G1654" s="75"/>
    </row>
    <row r="1655" spans="7:7" ht="18">
      <c r="G1655" s="75"/>
    </row>
    <row r="1656" spans="7:7" ht="18">
      <c r="G1656" s="75"/>
    </row>
    <row r="1658" spans="7:7" ht="18">
      <c r="G1658" s="75"/>
    </row>
    <row r="1659" spans="7:7" ht="18">
      <c r="G1659"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6" spans="7:7" ht="18">
      <c r="G1676" s="75"/>
    </row>
    <row r="1677" spans="7:7" ht="18">
      <c r="G1677" s="75"/>
    </row>
    <row r="1678" spans="7:7" ht="18">
      <c r="G1678"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3" spans="7:7" ht="18">
      <c r="G1703" s="75"/>
    </row>
    <row r="1704" spans="7:7" ht="18">
      <c r="G1704" s="75"/>
    </row>
    <row r="1710" spans="7:7" ht="18">
      <c r="G1710" s="75"/>
    </row>
    <row r="1717" spans="7:7" ht="18">
      <c r="G1717" s="75"/>
    </row>
    <row r="1718" spans="7:7" ht="18">
      <c r="G1718" s="75"/>
    </row>
    <row r="1719" spans="7:7" ht="18">
      <c r="G1719" s="75"/>
    </row>
    <row r="1720" spans="7:7" ht="18">
      <c r="G1720" s="75"/>
    </row>
    <row r="1723" spans="7:7" ht="18">
      <c r="G1723" s="75"/>
    </row>
    <row r="1730" spans="7:7" ht="18">
      <c r="G1730" s="75"/>
    </row>
    <row r="1731" spans="7:7" ht="18">
      <c r="G1731" s="75"/>
    </row>
    <row r="1733" spans="7:7" ht="18">
      <c r="G1733" s="75"/>
    </row>
    <row r="1734" spans="7:7" ht="18">
      <c r="G1734" s="75"/>
    </row>
    <row r="1735" spans="7:7" ht="18">
      <c r="G1735" s="75"/>
    </row>
    <row r="1736" spans="7:7" ht="18">
      <c r="G1736" s="75"/>
    </row>
    <row r="1742" spans="7:7" ht="18">
      <c r="G1742" s="75"/>
    </row>
    <row r="1749" spans="7:7" ht="18">
      <c r="G1749" s="75"/>
    </row>
    <row r="1750" spans="7:7" ht="18">
      <c r="G1750" s="75"/>
    </row>
    <row r="1751" spans="7:7" ht="18">
      <c r="G1751" s="75"/>
    </row>
    <row r="1752" spans="7:7" ht="18">
      <c r="G1752" s="75"/>
    </row>
    <row r="1755" spans="7:7" ht="18">
      <c r="G1755" s="75"/>
    </row>
    <row r="1762" spans="7:7" ht="18">
      <c r="G1762" s="75"/>
    </row>
    <row r="1764" spans="7:7" ht="18">
      <c r="G1764" s="75"/>
    </row>
    <row r="1765" spans="7:7" ht="18">
      <c r="G1765" s="75"/>
    </row>
    <row r="1766" spans="7:7" ht="18">
      <c r="G1766" s="75"/>
    </row>
    <row r="1767" spans="7:7" ht="18">
      <c r="G1767" s="75"/>
    </row>
    <row r="1768" spans="7:7" ht="18">
      <c r="G1768" s="75"/>
    </row>
    <row r="1774" spans="7:7" ht="18">
      <c r="G1774"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6" spans="7:7" ht="18">
      <c r="G1786" s="75"/>
    </row>
    <row r="1787" spans="7:7" ht="18">
      <c r="G1787" s="75"/>
    </row>
    <row r="1788" spans="7:7" ht="18">
      <c r="G1788" s="75"/>
    </row>
    <row r="1789" spans="7:7" ht="18">
      <c r="G1789" s="75"/>
    </row>
    <row r="1791" spans="7:7" ht="18">
      <c r="G1791" s="75"/>
    </row>
    <row r="1792" spans="7:7" ht="18">
      <c r="G1792"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2" spans="7:7" ht="18">
      <c r="G1802" s="75"/>
    </row>
    <row r="1803" spans="7:7" ht="18">
      <c r="G1803" s="75"/>
    </row>
    <row r="1804" spans="7:7" ht="18">
      <c r="G1804" s="75"/>
    </row>
    <row r="1805" spans="7:7" ht="18">
      <c r="G1805" s="75"/>
    </row>
    <row r="1811" spans="7:7" ht="18">
      <c r="G1811" s="75"/>
    </row>
    <row r="1818" spans="7:7" ht="18">
      <c r="G1818" s="75"/>
    </row>
    <row r="1819" spans="7:7" ht="18">
      <c r="G1819" s="75"/>
    </row>
    <row r="1820" spans="7:7" ht="18">
      <c r="G1820" s="75"/>
    </row>
    <row r="1821" spans="7:7" ht="18">
      <c r="G1821" s="75"/>
    </row>
    <row r="1824" spans="7:7" ht="18">
      <c r="G1824" s="75"/>
    </row>
    <row r="1831" spans="7:7" ht="18">
      <c r="G1831" s="75"/>
    </row>
    <row r="1832" spans="7:7" ht="18">
      <c r="G1832" s="75"/>
    </row>
    <row r="1834" spans="7:7" ht="18">
      <c r="G1834" s="75"/>
    </row>
    <row r="1835" spans="7:7" ht="18">
      <c r="G1835" s="75"/>
    </row>
    <row r="1836" spans="7:7" ht="18">
      <c r="G1836" s="75"/>
    </row>
    <row r="1837" spans="7:7" ht="18">
      <c r="G1837" s="75"/>
    </row>
    <row r="1843" spans="7:7" ht="18">
      <c r="G1843" s="75"/>
    </row>
    <row r="1850" spans="7:7" ht="18">
      <c r="G1850" s="75"/>
    </row>
    <row r="1851" spans="7:7" ht="18">
      <c r="G1851" s="75"/>
    </row>
    <row r="1852" spans="7:7" ht="18">
      <c r="G1852" s="75"/>
    </row>
    <row r="1853" spans="7:7" ht="18">
      <c r="G1853" s="75"/>
    </row>
    <row r="1856" spans="7:7" ht="18">
      <c r="G1856" s="75"/>
    </row>
    <row r="1863" spans="7:7" ht="18">
      <c r="G1863" s="75"/>
    </row>
    <row r="1865" spans="7:7" ht="18">
      <c r="G1865" s="75"/>
    </row>
    <row r="1866" spans="7:7" ht="18">
      <c r="G1866" s="75"/>
    </row>
    <row r="1867" spans="7:7" ht="18">
      <c r="G1867" s="75"/>
    </row>
    <row r="1868" spans="7:7" ht="18">
      <c r="G1868" s="75"/>
    </row>
    <row r="1869" spans="7:7" ht="18">
      <c r="G1869" s="75"/>
    </row>
    <row r="1875" spans="7:7" ht="18">
      <c r="G1875"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4" spans="7:7" ht="18">
      <c r="G1904" s="75"/>
    </row>
    <row r="1905" spans="7:7" ht="18">
      <c r="G1905" s="75"/>
    </row>
    <row r="1906" spans="7:7" ht="18">
      <c r="G1906" s="75"/>
    </row>
    <row r="1907" spans="7:7" ht="18">
      <c r="G1907" s="75"/>
    </row>
    <row r="1908" spans="7:7" ht="18">
      <c r="G1908" s="75"/>
    </row>
    <row r="1909" spans="7:7" ht="18">
      <c r="G1909" s="75"/>
    </row>
    <row r="1910" spans="7:7" ht="18">
      <c r="G1910" s="75"/>
    </row>
    <row r="1911" spans="7:7" ht="18">
      <c r="G1911" s="75"/>
    </row>
    <row r="1912" spans="7:7" ht="18">
      <c r="G1912" s="75"/>
    </row>
    <row r="1913" spans="7:7" ht="18">
      <c r="G1913" s="75"/>
    </row>
    <row r="1914" spans="7:7" ht="18">
      <c r="G1914"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70"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70">
    <cfRule type="cellIs" dxfId="2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2E03-42C2-4313-B055-E2819C7F543A}">
  <sheetPr>
    <tabColor rgb="FFFFCCFF"/>
    <pageSetUpPr fitToPage="1"/>
  </sheetPr>
  <dimension ref="A1:AK2016"/>
  <sheetViews>
    <sheetView view="pageBreakPreview" zoomScale="50" zoomScaleNormal="40" zoomScaleSheetLayoutView="50" workbookViewId="0">
      <pane xSplit="7" ySplit="5" topLeftCell="H51" activePane="bottomRight" state="frozen"/>
      <selection activeCell="E27" sqref="E27"/>
      <selection pane="topRight" activeCell="E27" sqref="E27"/>
      <selection pane="bottomLeft" activeCell="E27" sqref="E27"/>
      <selection pane="bottomRight" activeCell="I20" sqref="I20"/>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『教育・文化・スポーツ施設／幼稚園』一般施設・賃借施設の一覧（令和７年４月１日時点）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171</v>
      </c>
      <c r="B6" s="113" t="str">
        <f>すべて_位置図情報!B177</f>
        <v>教育・文化・スポーツ施設</v>
      </c>
      <c r="C6" s="44" t="str">
        <f>すべて_位置図情報!C177</f>
        <v>幼稚園</v>
      </c>
      <c r="D6" s="44" t="str">
        <f>すべて_位置図情報!D177</f>
        <v>幼稚園</v>
      </c>
      <c r="E6" s="44" t="str">
        <f>すべて_位置図情報!E177</f>
        <v>幼稚園</v>
      </c>
      <c r="F6" s="74">
        <f>すべて_位置図情報!F177</f>
        <v>1</v>
      </c>
      <c r="G6" s="13" t="str" ph="1">
        <f>すべて_位置図情報!G177</f>
        <v>菅南幼稚園</v>
      </c>
      <c r="H6" s="126" t="str">
        <f>すべて_位置図情報!H177</f>
        <v>大阪市北区菅原町11-2</v>
      </c>
      <c r="I6" s="81">
        <f>すべて_位置図情報!I177</f>
        <v>792.15</v>
      </c>
      <c r="J6" s="80" t="str">
        <f>すべて_位置図情報!J177</f>
        <v>B</v>
      </c>
      <c r="K6" s="78">
        <f>すべて_位置図情報!K177</f>
        <v>0</v>
      </c>
      <c r="L6" s="79">
        <f>すべて_位置図情報!L177</f>
        <v>1982</v>
      </c>
      <c r="M6" s="79" t="str">
        <f>すべて_位置図情報!M177</f>
        <v>c</v>
      </c>
      <c r="N6" s="79" t="str">
        <f>すべて_位置図情報!N177</f>
        <v>c</v>
      </c>
      <c r="O6" s="79" t="str">
        <f>すべて_位置図情報!O177</f>
        <v/>
      </c>
      <c r="P6" s="79" t="str">
        <f>すべて_位置図情報!P177</f>
        <v>H</v>
      </c>
      <c r="Q6" s="79" t="str">
        <f>すべて_位置図情報!Q177</f>
        <v>無</v>
      </c>
      <c r="R6" s="79" t="str">
        <f>すべて_位置図情報!R177</f>
        <v>直営</v>
      </c>
      <c r="S6" s="126" t="str">
        <f>すべて_位置図情報!S177</f>
        <v>こども青少年局</v>
      </c>
      <c r="T6" s="126" t="str">
        <f>すべて_位置図情報!T177</f>
        <v>幼保施策部</v>
      </c>
      <c r="U6" s="126" t="str">
        <f>すべて_位置図情報!U177</f>
        <v>幼保企画課</v>
      </c>
      <c r="V6" s="126" t="str">
        <f>すべて_位置図情報!V177</f>
        <v>幼稚園運営企画ｸﾞﾙｰﾌﾟ</v>
      </c>
      <c r="W6" s="116" t="str">
        <f>すべて_位置図情報!W177</f>
        <v>北区</v>
      </c>
      <c r="X6" s="116" t="str">
        <f>すべて_位置図情報!X177</f>
        <v>一般施設</v>
      </c>
      <c r="Y6" s="114">
        <f>すべて_位置図情報!Y177</f>
        <v>13</v>
      </c>
      <c r="Z6" s="127">
        <f>すべて_位置図情報!Z177</f>
        <v>0</v>
      </c>
      <c r="AA6" s="128">
        <f>すべて_位置図情報!AA177</f>
        <v>0</v>
      </c>
      <c r="AB6" s="126">
        <f>すべて_位置図情報!AB177</f>
        <v>0</v>
      </c>
      <c r="AC6" s="128">
        <f>すべて_位置図情報!AC177</f>
        <v>0</v>
      </c>
      <c r="AD6" s="128">
        <f>すべて_位置図情報!AD177</f>
        <v>0</v>
      </c>
      <c r="AE6" s="20">
        <f>すべて_位置図情報!AF177</f>
        <v>0</v>
      </c>
      <c r="AF6" s="20">
        <f>すべて_位置図情報!AG177</f>
        <v>0</v>
      </c>
      <c r="AG6" s="20">
        <f>すべて_位置図情報!AH177</f>
        <v>0</v>
      </c>
      <c r="AH6" s="20">
        <f>すべて_位置図情報!AI177</f>
        <v>0</v>
      </c>
      <c r="AI6" s="20">
        <f>すべて_位置図情報!AJ177</f>
        <v>0</v>
      </c>
      <c r="AJ6" s="20">
        <f>すべて_位置図情報!AK177</f>
        <v>0</v>
      </c>
      <c r="AK6" s="20" t="e">
        <f>すべて_位置図情報!#REF!</f>
        <v>#REF!</v>
      </c>
    </row>
    <row r="7" spans="1:37">
      <c r="A7" s="262">
        <v>172</v>
      </c>
      <c r="B7" s="7" t="str">
        <f>すべて_位置図情報!B178</f>
        <v>教育・文化・スポーツ施設</v>
      </c>
      <c r="C7" s="7" t="str">
        <f>すべて_位置図情報!C178</f>
        <v>幼稚園</v>
      </c>
      <c r="D7" s="7" t="str">
        <f>すべて_位置図情報!D178</f>
        <v>幼稚園</v>
      </c>
      <c r="E7" s="7" t="str">
        <f>すべて_位置図情報!E178</f>
        <v>幼稚園</v>
      </c>
      <c r="F7" s="74">
        <f>すべて_位置図情報!F178</f>
        <v>2</v>
      </c>
      <c r="G7" s="13" t="str" ph="1">
        <f>すべて_位置図情報!G178</f>
        <v>滝川幼稚園</v>
      </c>
      <c r="H7" s="126" t="str">
        <f>すべて_位置図情報!H178</f>
        <v>大阪市北区天満1-24-15</v>
      </c>
      <c r="I7" s="81">
        <f>すべて_位置図情報!I178</f>
        <v>770</v>
      </c>
      <c r="J7" s="80" t="str">
        <f>すべて_位置図情報!J178</f>
        <v>B</v>
      </c>
      <c r="K7" s="78">
        <f>すべて_位置図情報!K178</f>
        <v>0</v>
      </c>
      <c r="L7" s="79">
        <f>すべて_位置図情報!L178</f>
        <v>1986</v>
      </c>
      <c r="M7" s="79" t="str">
        <f>すべて_位置図情報!M178</f>
        <v>b</v>
      </c>
      <c r="N7" s="79" t="str">
        <f>すべて_位置図情報!N178</f>
        <v>b</v>
      </c>
      <c r="O7" s="79" t="str">
        <f>すべて_位置図情報!O178</f>
        <v/>
      </c>
      <c r="P7" s="79" t="str">
        <f>すべて_位置図情報!P178</f>
        <v>E</v>
      </c>
      <c r="Q7" s="79" t="str">
        <f>すべて_位置図情報!Q178</f>
        <v>無</v>
      </c>
      <c r="R7" s="79" t="str">
        <f>すべて_位置図情報!R178</f>
        <v>直営</v>
      </c>
      <c r="S7" s="126" t="str">
        <f>すべて_位置図情報!S178</f>
        <v>こども青少年局</v>
      </c>
      <c r="T7" s="126" t="str">
        <f>すべて_位置図情報!T178</f>
        <v>幼保施策部</v>
      </c>
      <c r="U7" s="126" t="str">
        <f>すべて_位置図情報!U178</f>
        <v>幼保企画課</v>
      </c>
      <c r="V7" s="126" t="str">
        <f>すべて_位置図情報!V178</f>
        <v>幼稚園運営企画ｸﾞﾙｰﾌﾟ</v>
      </c>
      <c r="W7" s="116" t="str">
        <f>すべて_位置図情報!W178</f>
        <v>北区</v>
      </c>
      <c r="X7" s="116" t="str">
        <f>すべて_位置図情報!X178</f>
        <v>一般施設</v>
      </c>
      <c r="Y7" s="114">
        <f>すべて_位置図情報!Y178</f>
        <v>14</v>
      </c>
      <c r="Z7" s="127">
        <f>すべて_位置図情報!Z178</f>
        <v>0</v>
      </c>
      <c r="AA7" s="128">
        <f>すべて_位置図情報!AA178</f>
        <v>0</v>
      </c>
      <c r="AB7" s="126">
        <f>すべて_位置図情報!AB178</f>
        <v>0</v>
      </c>
      <c r="AC7" s="128">
        <f>すべて_位置図情報!AC178</f>
        <v>0</v>
      </c>
      <c r="AD7" s="128">
        <f>すべて_位置図情報!AD178</f>
        <v>0</v>
      </c>
      <c r="AE7" s="20">
        <f>すべて_位置図情報!AF178</f>
        <v>0</v>
      </c>
      <c r="AF7" s="20">
        <f>すべて_位置図情報!AG178</f>
        <v>0</v>
      </c>
      <c r="AG7" s="20">
        <f>すべて_位置図情報!AH178</f>
        <v>0</v>
      </c>
      <c r="AH7" s="20">
        <f>すべて_位置図情報!AI178</f>
        <v>0</v>
      </c>
      <c r="AI7" s="20">
        <f>すべて_位置図情報!AJ178</f>
        <v>0</v>
      </c>
      <c r="AJ7" s="20">
        <f>すべて_位置図情報!AK178</f>
        <v>0</v>
      </c>
      <c r="AK7" s="20" t="e">
        <f>すべて_位置図情報!#REF!</f>
        <v>#REF!</v>
      </c>
    </row>
    <row r="8" spans="1:37">
      <c r="A8" s="262">
        <v>173</v>
      </c>
      <c r="B8" s="7" t="str">
        <f>すべて_位置図情報!B179</f>
        <v>教育・文化・スポーツ施設</v>
      </c>
      <c r="C8" s="7" t="str">
        <f>すべて_位置図情報!C179</f>
        <v>幼稚園</v>
      </c>
      <c r="D8" s="7" t="str">
        <f>すべて_位置図情報!D179</f>
        <v>幼稚園</v>
      </c>
      <c r="E8" s="7" t="str">
        <f>すべて_位置図情報!E179</f>
        <v>幼稚園</v>
      </c>
      <c r="F8" s="74">
        <f>すべて_位置図情報!F179</f>
        <v>3</v>
      </c>
      <c r="G8" s="13" t="str" ph="1">
        <f>すべて_位置図情報!G179</f>
        <v>中大淀幼稚園</v>
      </c>
      <c r="H8" s="126" t="str">
        <f>すべて_位置図情報!H179</f>
        <v>大阪市北区大淀中4-10-21</v>
      </c>
      <c r="I8" s="81">
        <f>すべて_位置図情報!I179</f>
        <v>674</v>
      </c>
      <c r="J8" s="80" t="str">
        <f>すべて_位置図情報!J179</f>
        <v>B</v>
      </c>
      <c r="K8" s="78">
        <f>すべて_位置図情報!K179</f>
        <v>0</v>
      </c>
      <c r="L8" s="79">
        <f>すべて_位置図情報!L179</f>
        <v>1989</v>
      </c>
      <c r="M8" s="79" t="str">
        <f>すべて_位置図情報!M179</f>
        <v>b</v>
      </c>
      <c r="N8" s="79" t="str">
        <f>すべて_位置図情報!N179</f>
        <v>b</v>
      </c>
      <c r="O8" s="79" t="str">
        <f>すべて_位置図情報!O179</f>
        <v/>
      </c>
      <c r="P8" s="79" t="str">
        <f>すべて_位置図情報!P179</f>
        <v>E</v>
      </c>
      <c r="Q8" s="79" t="str">
        <f>すべて_位置図情報!Q179</f>
        <v>無</v>
      </c>
      <c r="R8" s="79" t="str">
        <f>すべて_位置図情報!R179</f>
        <v>直営</v>
      </c>
      <c r="S8" s="126" t="str">
        <f>すべて_位置図情報!S179</f>
        <v>こども青少年局</v>
      </c>
      <c r="T8" s="126" t="str">
        <f>すべて_位置図情報!T179</f>
        <v>幼保施策部</v>
      </c>
      <c r="U8" s="126" t="str">
        <f>すべて_位置図情報!U179</f>
        <v>幼保企画課</v>
      </c>
      <c r="V8" s="126" t="str">
        <f>すべて_位置図情報!V179</f>
        <v>幼稚園運営企画ｸﾞﾙｰﾌﾟ</v>
      </c>
      <c r="W8" s="116" t="str">
        <f>すべて_位置図情報!W179</f>
        <v>北区</v>
      </c>
      <c r="X8" s="116" t="str">
        <f>すべて_位置図情報!X179</f>
        <v>一般施設</v>
      </c>
      <c r="Y8" s="114">
        <f>すべて_位置図情報!Y179</f>
        <v>15</v>
      </c>
      <c r="Z8" s="127">
        <f>すべて_位置図情報!Z179</f>
        <v>0</v>
      </c>
      <c r="AA8" s="128">
        <f>すべて_位置図情報!AA179</f>
        <v>0</v>
      </c>
      <c r="AB8" s="126">
        <f>すべて_位置図情報!AB179</f>
        <v>0</v>
      </c>
      <c r="AC8" s="128">
        <f>すべて_位置図情報!AC179</f>
        <v>0</v>
      </c>
      <c r="AD8" s="128">
        <f>すべて_位置図情報!AD179</f>
        <v>0</v>
      </c>
      <c r="AE8" s="20">
        <f>すべて_位置図情報!AF179</f>
        <v>0</v>
      </c>
      <c r="AF8" s="20">
        <f>すべて_位置図情報!AG179</f>
        <v>0</v>
      </c>
      <c r="AG8" s="20">
        <f>すべて_位置図情報!AH179</f>
        <v>0</v>
      </c>
      <c r="AH8" s="20">
        <f>すべて_位置図情報!AI179</f>
        <v>0</v>
      </c>
      <c r="AI8" s="20">
        <f>すべて_位置図情報!AJ179</f>
        <v>0</v>
      </c>
      <c r="AJ8" s="20">
        <f>すべて_位置図情報!AK179</f>
        <v>0</v>
      </c>
      <c r="AK8" s="20" t="e">
        <f>すべて_位置図情報!#REF!</f>
        <v>#REF!</v>
      </c>
    </row>
    <row r="9" spans="1:37">
      <c r="A9" s="262">
        <v>174</v>
      </c>
      <c r="B9" s="7" t="str">
        <f>すべて_位置図情報!B180</f>
        <v>教育・文化・スポーツ施設</v>
      </c>
      <c r="C9" s="7" t="str">
        <f>すべて_位置図情報!C180</f>
        <v>幼稚園</v>
      </c>
      <c r="D9" s="7" t="str">
        <f>すべて_位置図情報!D180</f>
        <v>幼稚園</v>
      </c>
      <c r="E9" s="7" t="str">
        <f>すべて_位置図情報!E180</f>
        <v>幼稚園</v>
      </c>
      <c r="F9" s="74">
        <f>すべて_位置図情報!F180</f>
        <v>4</v>
      </c>
      <c r="G9" s="13" t="str" ph="1">
        <f>すべて_位置図情報!G180</f>
        <v>桜宮幼稚園</v>
      </c>
      <c r="H9" s="126" t="str">
        <f>すべて_位置図情報!H180</f>
        <v>大阪市都島区東野田町1-2-5</v>
      </c>
      <c r="I9" s="81">
        <f>すべて_位置図情報!I180</f>
        <v>1196.57</v>
      </c>
      <c r="J9" s="80" t="str">
        <f>すべて_位置図情報!J180</f>
        <v>B</v>
      </c>
      <c r="K9" s="78">
        <f>すべて_位置図情報!K180</f>
        <v>0</v>
      </c>
      <c r="L9" s="79">
        <f>すべて_位置図情報!L180</f>
        <v>1980</v>
      </c>
      <c r="M9" s="79" t="str">
        <f>すべて_位置図情報!M180</f>
        <v>c</v>
      </c>
      <c r="N9" s="79" t="str">
        <f>すべて_位置図情報!N180</f>
        <v>c</v>
      </c>
      <c r="O9" s="79" t="str">
        <f>すべて_位置図情報!O180</f>
        <v/>
      </c>
      <c r="P9" s="79" t="str">
        <f>すべて_位置図情報!P180</f>
        <v>H</v>
      </c>
      <c r="Q9" s="79" t="str">
        <f>すべて_位置図情報!Q180</f>
        <v>無</v>
      </c>
      <c r="R9" s="79" t="str">
        <f>すべて_位置図情報!R180</f>
        <v>直営</v>
      </c>
      <c r="S9" s="126" t="str">
        <f>すべて_位置図情報!S180</f>
        <v>こども青少年局</v>
      </c>
      <c r="T9" s="126" t="str">
        <f>すべて_位置図情報!T180</f>
        <v>幼保施策部</v>
      </c>
      <c r="U9" s="126" t="str">
        <f>すべて_位置図情報!U180</f>
        <v>幼保企画課</v>
      </c>
      <c r="V9" s="126" t="str">
        <f>すべて_位置図情報!V180</f>
        <v>幼稚園運営企画ｸﾞﾙｰﾌﾟ</v>
      </c>
      <c r="W9" s="116" t="str">
        <f>すべて_位置図情報!W180</f>
        <v>都島区</v>
      </c>
      <c r="X9" s="116" t="str">
        <f>すべて_位置図情報!X180</f>
        <v>一般施設</v>
      </c>
      <c r="Y9" s="114">
        <f>すべて_位置図情報!Y180</f>
        <v>7</v>
      </c>
      <c r="Z9" s="127">
        <f>すべて_位置図情報!Z180</f>
        <v>0</v>
      </c>
      <c r="AA9" s="128" t="str">
        <f>すべて_位置図情報!AA180</f>
        <v>〇</v>
      </c>
      <c r="AB9" s="126">
        <f>すべて_位置図情報!AB180</f>
        <v>0</v>
      </c>
      <c r="AC9" s="128" t="str">
        <f>すべて_位置図情報!AC180</f>
        <v>〇</v>
      </c>
      <c r="AD9" s="128" t="str">
        <f>すべて_位置図情報!AD180</f>
        <v>〇</v>
      </c>
      <c r="AE9" s="19" t="str">
        <f>すべて_位置図情報!AF180</f>
        <v>〇</v>
      </c>
      <c r="AF9" s="19">
        <f>すべて_位置図情報!AG180</f>
        <v>0</v>
      </c>
      <c r="AG9" s="19">
        <f>すべて_位置図情報!AH180</f>
        <v>0</v>
      </c>
      <c r="AH9" s="19">
        <f>すべて_位置図情報!AI180</f>
        <v>0</v>
      </c>
      <c r="AI9" s="19">
        <f>すべて_位置図情報!AJ180</f>
        <v>0</v>
      </c>
      <c r="AJ9" s="19">
        <f>すべて_位置図情報!AK180</f>
        <v>0</v>
      </c>
      <c r="AK9" s="19" t="e">
        <f>すべて_位置図情報!#REF!</f>
        <v>#REF!</v>
      </c>
    </row>
    <row r="10" spans="1:37">
      <c r="A10" s="262">
        <v>175</v>
      </c>
      <c r="B10" s="7" t="str">
        <f>すべて_位置図情報!B181</f>
        <v>教育・文化・スポーツ施設</v>
      </c>
      <c r="C10" s="7" t="str">
        <f>すべて_位置図情報!C181</f>
        <v>幼稚園</v>
      </c>
      <c r="D10" s="7" t="str">
        <f>すべて_位置図情報!D181</f>
        <v>幼稚園</v>
      </c>
      <c r="E10" s="7" t="str">
        <f>すべて_位置図情報!E181</f>
        <v>幼稚園</v>
      </c>
      <c r="F10" s="74">
        <f>すべて_位置図情報!F181</f>
        <v>5</v>
      </c>
      <c r="G10" s="13" t="str" ph="1">
        <f>すべて_位置図情報!G181</f>
        <v>西野田幼稚園</v>
      </c>
      <c r="H10" s="126" t="str">
        <f>すべて_位置図情報!H181</f>
        <v>大阪市福島区吉野3-17-5</v>
      </c>
      <c r="I10" s="81">
        <f>すべて_位置図情報!I181</f>
        <v>1382.95</v>
      </c>
      <c r="J10" s="80" t="str">
        <f>すべて_位置図情報!J181</f>
        <v>B</v>
      </c>
      <c r="K10" s="78">
        <f>すべて_位置図情報!K181</f>
        <v>0</v>
      </c>
      <c r="L10" s="79">
        <f>すべて_位置図情報!L181</f>
        <v>1975</v>
      </c>
      <c r="M10" s="79" t="str">
        <f>すべて_位置図情報!M181</f>
        <v>d</v>
      </c>
      <c r="N10" s="79" t="str">
        <f>すべて_位置図情報!N181</f>
        <v>c</v>
      </c>
      <c r="O10" s="79" t="str">
        <f>すべて_位置図情報!O181</f>
        <v>〇</v>
      </c>
      <c r="P10" s="79" t="str">
        <f>すべて_位置図情報!P181</f>
        <v>K</v>
      </c>
      <c r="Q10" s="79" t="str">
        <f>すべて_位置図情報!Q181</f>
        <v>無</v>
      </c>
      <c r="R10" s="79" t="str">
        <f>すべて_位置図情報!R181</f>
        <v>直営</v>
      </c>
      <c r="S10" s="126" t="str">
        <f>すべて_位置図情報!S181</f>
        <v>こども青少年局</v>
      </c>
      <c r="T10" s="126" t="str">
        <f>すべて_位置図情報!T181</f>
        <v>幼保施策部</v>
      </c>
      <c r="U10" s="126" t="str">
        <f>すべて_位置図情報!U181</f>
        <v>幼保企画課</v>
      </c>
      <c r="V10" s="126" t="str">
        <f>すべて_位置図情報!V181</f>
        <v>幼稚園運営企画ｸﾞﾙｰﾌﾟ</v>
      </c>
      <c r="W10" s="116" t="str">
        <f>すべて_位置図情報!W181</f>
        <v>福島区</v>
      </c>
      <c r="X10" s="116" t="str">
        <f>すべて_位置図情報!X181</f>
        <v>一般施設</v>
      </c>
      <c r="Y10" s="114">
        <f>すべて_位置図情報!Y181</f>
        <v>5</v>
      </c>
      <c r="Z10" s="127">
        <f>すべて_位置図情報!Z181</f>
        <v>0</v>
      </c>
      <c r="AA10" s="128" t="str">
        <f>すべて_位置図情報!AA181</f>
        <v>〇</v>
      </c>
      <c r="AB10" s="126">
        <f>すべて_位置図情報!AB181</f>
        <v>0</v>
      </c>
      <c r="AC10" s="128" t="str">
        <f>すべて_位置図情報!AC181</f>
        <v>〇</v>
      </c>
      <c r="AD10" s="128" t="str">
        <f>すべて_位置図情報!AD181</f>
        <v>〇</v>
      </c>
      <c r="AE10" s="19" t="str">
        <f>すべて_位置図情報!AF181</f>
        <v>〇</v>
      </c>
      <c r="AF10" s="19">
        <f>すべて_位置図情報!AG181</f>
        <v>0</v>
      </c>
      <c r="AG10" s="19">
        <f>すべて_位置図情報!AH181</f>
        <v>0</v>
      </c>
      <c r="AH10" s="19">
        <f>すべて_位置図情報!AI181</f>
        <v>0</v>
      </c>
      <c r="AI10" s="19">
        <f>すべて_位置図情報!AJ181</f>
        <v>0</v>
      </c>
      <c r="AJ10" s="19">
        <f>すべて_位置図情報!AK181</f>
        <v>0</v>
      </c>
      <c r="AK10" s="19" t="e">
        <f>すべて_位置図情報!#REF!</f>
        <v>#REF!</v>
      </c>
    </row>
    <row r="11" spans="1:37">
      <c r="A11" s="262">
        <v>176</v>
      </c>
      <c r="B11" s="7" t="str">
        <f>すべて_位置図情報!B182</f>
        <v>教育・文化・スポーツ施設</v>
      </c>
      <c r="C11" s="7" t="str">
        <f>すべて_位置図情報!C182</f>
        <v>幼稚園</v>
      </c>
      <c r="D11" s="7" t="str">
        <f>すべて_位置図情報!D182</f>
        <v>幼稚園</v>
      </c>
      <c r="E11" s="7" t="str">
        <f>すべて_位置図情報!E182</f>
        <v>幼稚園</v>
      </c>
      <c r="F11" s="74">
        <f>すべて_位置図情報!F182</f>
        <v>6</v>
      </c>
      <c r="G11" s="13" t="str" ph="1">
        <f>すべて_位置図情報!G182</f>
        <v>貫江田幼稚園</v>
      </c>
      <c r="H11" s="126" t="str">
        <f>すべて_位置図情報!H182</f>
        <v>大阪市福島区鷺洲5-6-18</v>
      </c>
      <c r="I11" s="81">
        <f>すべて_位置図情報!I182</f>
        <v>1181.18</v>
      </c>
      <c r="J11" s="80" t="str">
        <f>すべて_位置図情報!J182</f>
        <v>B</v>
      </c>
      <c r="K11" s="78">
        <f>すべて_位置図情報!K182</f>
        <v>0</v>
      </c>
      <c r="L11" s="79">
        <f>すべて_位置図情報!L182</f>
        <v>1979</v>
      </c>
      <c r="M11" s="79" t="str">
        <f>すべて_位置図情報!M182</f>
        <v>c</v>
      </c>
      <c r="N11" s="79" t="str">
        <f>すべて_位置図情報!N182</f>
        <v>c</v>
      </c>
      <c r="O11" s="79" t="str">
        <f>すべて_位置図情報!O182</f>
        <v/>
      </c>
      <c r="P11" s="79" t="str">
        <f>すべて_位置図情報!P182</f>
        <v>H</v>
      </c>
      <c r="Q11" s="79" t="str">
        <f>すべて_位置図情報!Q182</f>
        <v>無</v>
      </c>
      <c r="R11" s="79" t="str">
        <f>すべて_位置図情報!R182</f>
        <v>直営</v>
      </c>
      <c r="S11" s="126" t="str">
        <f>すべて_位置図情報!S182</f>
        <v>こども青少年局</v>
      </c>
      <c r="T11" s="126" t="str">
        <f>すべて_位置図情報!T182</f>
        <v>幼保施策部</v>
      </c>
      <c r="U11" s="126" t="str">
        <f>すべて_位置図情報!U182</f>
        <v>幼保企画課</v>
      </c>
      <c r="V11" s="126" t="str">
        <f>すべて_位置図情報!V182</f>
        <v>幼稚園運営企画ｸﾞﾙｰﾌﾟ</v>
      </c>
      <c r="W11" s="116" t="str">
        <f>すべて_位置図情報!W182</f>
        <v>福島区</v>
      </c>
      <c r="X11" s="116" t="str">
        <f>すべて_位置図情報!X182</f>
        <v>一般施設</v>
      </c>
      <c r="Y11" s="114">
        <f>すべて_位置図情報!Y182</f>
        <v>6</v>
      </c>
      <c r="Z11" s="127">
        <f>すべて_位置図情報!Z182</f>
        <v>0</v>
      </c>
      <c r="AA11" s="128" t="str">
        <f>すべて_位置図情報!AA182</f>
        <v>〇</v>
      </c>
      <c r="AB11" s="126">
        <f>すべて_位置図情報!AB182</f>
        <v>0</v>
      </c>
      <c r="AC11" s="128" t="str">
        <f>すべて_位置図情報!AC182</f>
        <v>〇</v>
      </c>
      <c r="AD11" s="128" t="str">
        <f>すべて_位置図情報!AD182</f>
        <v>〇</v>
      </c>
      <c r="AE11" s="19" t="str">
        <f>すべて_位置図情報!AF182</f>
        <v>〇</v>
      </c>
      <c r="AF11" s="19">
        <f>すべて_位置図情報!AG182</f>
        <v>0</v>
      </c>
      <c r="AG11" s="19">
        <f>すべて_位置図情報!AH182</f>
        <v>0</v>
      </c>
      <c r="AH11" s="19">
        <f>すべて_位置図情報!AI182</f>
        <v>0</v>
      </c>
      <c r="AI11" s="19">
        <f>すべて_位置図情報!AJ182</f>
        <v>0</v>
      </c>
      <c r="AJ11" s="19">
        <f>すべて_位置図情報!AK182</f>
        <v>0</v>
      </c>
      <c r="AK11" s="19" t="e">
        <f>すべて_位置図情報!#REF!</f>
        <v>#REF!</v>
      </c>
    </row>
    <row r="12" spans="1:37">
      <c r="A12" s="262">
        <v>177</v>
      </c>
      <c r="B12" s="7" t="str">
        <f>すべて_位置図情報!B183</f>
        <v>教育・文化・スポーツ施設</v>
      </c>
      <c r="C12" s="7" t="str">
        <f>すべて_位置図情報!C183</f>
        <v>幼稚園</v>
      </c>
      <c r="D12" s="7" t="str">
        <f>すべて_位置図情報!D183</f>
        <v>幼稚園</v>
      </c>
      <c r="E12" s="7" t="str">
        <f>すべて_位置図情報!E183</f>
        <v>幼稚園</v>
      </c>
      <c r="F12" s="74">
        <f>すべて_位置図情報!F183</f>
        <v>7</v>
      </c>
      <c r="G12" s="13" t="str" ph="1">
        <f>すべて_位置図情報!G183</f>
        <v>海老江西幼稚園</v>
      </c>
      <c r="H12" s="126" t="str">
        <f>すべて_位置図情報!H183</f>
        <v>大阪市福島区海老江8-1-28</v>
      </c>
      <c r="I12" s="81">
        <f>すべて_位置図情報!I183</f>
        <v>729.95</v>
      </c>
      <c r="J12" s="80" t="str">
        <f>すべて_位置図情報!J183</f>
        <v>B</v>
      </c>
      <c r="K12" s="78">
        <f>すべて_位置図情報!K183</f>
        <v>0</v>
      </c>
      <c r="L12" s="79">
        <f>すべて_位置図情報!L183</f>
        <v>1990</v>
      </c>
      <c r="M12" s="79" t="str">
        <f>すべて_位置図情報!M183</f>
        <v>b</v>
      </c>
      <c r="N12" s="79" t="str">
        <f>すべて_位置図情報!N183</f>
        <v>b</v>
      </c>
      <c r="O12" s="79" t="str">
        <f>すべて_位置図情報!O183</f>
        <v/>
      </c>
      <c r="P12" s="79" t="str">
        <f>すべて_位置図情報!P183</f>
        <v>E</v>
      </c>
      <c r="Q12" s="79" t="str">
        <f>すべて_位置図情報!Q183</f>
        <v>無</v>
      </c>
      <c r="R12" s="79" t="str">
        <f>すべて_位置図情報!R183</f>
        <v>直営</v>
      </c>
      <c r="S12" s="126" t="str">
        <f>すべて_位置図情報!S183</f>
        <v>こども青少年局</v>
      </c>
      <c r="T12" s="126" t="str">
        <f>すべて_位置図情報!T183</f>
        <v>幼保施策部</v>
      </c>
      <c r="U12" s="126" t="str">
        <f>すべて_位置図情報!U183</f>
        <v>幼保企画課</v>
      </c>
      <c r="V12" s="126" t="str">
        <f>すべて_位置図情報!V183</f>
        <v>幼稚園運営企画ｸﾞﾙｰﾌﾟ</v>
      </c>
      <c r="W12" s="116" t="str">
        <f>すべて_位置図情報!W183</f>
        <v>福島区</v>
      </c>
      <c r="X12" s="116" t="str">
        <f>すべて_位置図情報!X183</f>
        <v>一般施設</v>
      </c>
      <c r="Y12" s="114">
        <f>すべて_位置図情報!Y183</f>
        <v>7</v>
      </c>
      <c r="Z12" s="127">
        <f>すべて_位置図情報!Z183</f>
        <v>0</v>
      </c>
      <c r="AA12" s="128">
        <f>すべて_位置図情報!AA183</f>
        <v>0</v>
      </c>
      <c r="AB12" s="126">
        <f>すべて_位置図情報!AB183</f>
        <v>0</v>
      </c>
      <c r="AC12" s="128">
        <f>すべて_位置図情報!AC183</f>
        <v>0</v>
      </c>
      <c r="AD12" s="128">
        <f>すべて_位置図情報!AD183</f>
        <v>0</v>
      </c>
      <c r="AE12" s="20">
        <f>すべて_位置図情報!AF183</f>
        <v>0</v>
      </c>
      <c r="AF12" s="20">
        <f>すべて_位置図情報!AG183</f>
        <v>0</v>
      </c>
      <c r="AG12" s="20">
        <f>すべて_位置図情報!AH183</f>
        <v>0</v>
      </c>
      <c r="AH12" s="20">
        <f>すべて_位置図情報!AI183</f>
        <v>0</v>
      </c>
      <c r="AI12" s="20">
        <f>すべて_位置図情報!AJ183</f>
        <v>0</v>
      </c>
      <c r="AJ12" s="20">
        <f>すべて_位置図情報!AK183</f>
        <v>0</v>
      </c>
      <c r="AK12" s="20" t="e">
        <f>すべて_位置図情報!#REF!</f>
        <v>#REF!</v>
      </c>
    </row>
    <row r="13" spans="1:37">
      <c r="A13" s="262">
        <v>178</v>
      </c>
      <c r="B13" s="7" t="str">
        <f>すべて_位置図情報!B184</f>
        <v>教育・文化・スポーツ施設</v>
      </c>
      <c r="C13" s="7" t="str">
        <f>すべて_位置図情報!C184</f>
        <v>幼稚園</v>
      </c>
      <c r="D13" s="7" t="str">
        <f>すべて_位置図情報!D184</f>
        <v>幼稚園</v>
      </c>
      <c r="E13" s="7" t="str">
        <f>すべて_位置図情報!E184</f>
        <v>幼稚園</v>
      </c>
      <c r="F13" s="74">
        <f>すべて_位置図情報!F184</f>
        <v>8</v>
      </c>
      <c r="G13" s="13" t="str" ph="1">
        <f>すべて_位置図情報!G184</f>
        <v>伝法幼稚園</v>
      </c>
      <c r="H13" s="126" t="str">
        <f>すべて_位置図情報!H184</f>
        <v>大阪市此花区伝法4-4-35</v>
      </c>
      <c r="I13" s="81">
        <f>すべて_位置図情報!I184</f>
        <v>1511.23</v>
      </c>
      <c r="J13" s="80" t="str">
        <f>すべて_位置図情報!J184</f>
        <v>B</v>
      </c>
      <c r="K13" s="78">
        <f>すべて_位置図情報!K184</f>
        <v>0</v>
      </c>
      <c r="L13" s="79">
        <f>すべて_位置図情報!L184</f>
        <v>2022</v>
      </c>
      <c r="M13" s="79" t="str">
        <f>すべて_位置図情報!M184</f>
        <v>a</v>
      </c>
      <c r="N13" s="79" t="str">
        <f>すべて_位置図情報!N184</f>
        <v>a</v>
      </c>
      <c r="O13" s="79" t="str">
        <f>すべて_位置図情報!O184</f>
        <v/>
      </c>
      <c r="P13" s="79" t="str">
        <f>すべて_位置図情報!P184</f>
        <v>B</v>
      </c>
      <c r="Q13" s="79" t="str">
        <f>すべて_位置図情報!Q184</f>
        <v>無</v>
      </c>
      <c r="R13" s="79" t="str">
        <f>すべて_位置図情報!R184</f>
        <v>直営</v>
      </c>
      <c r="S13" s="126" t="str">
        <f>すべて_位置図情報!S184</f>
        <v>こども青少年局</v>
      </c>
      <c r="T13" s="126" t="str">
        <f>すべて_位置図情報!T184</f>
        <v>幼保施策部</v>
      </c>
      <c r="U13" s="126" t="str">
        <f>すべて_位置図情報!U184</f>
        <v>幼保企画課</v>
      </c>
      <c r="V13" s="126" t="str">
        <f>すべて_位置図情報!V184</f>
        <v>幼稚園運営企画ｸﾞﾙｰﾌﾟ</v>
      </c>
      <c r="W13" s="116" t="str">
        <f>すべて_位置図情報!W184</f>
        <v>此花区</v>
      </c>
      <c r="X13" s="116" t="str">
        <f>すべて_位置図情報!X184</f>
        <v>一般施設</v>
      </c>
      <c r="Y13" s="114">
        <f>すべて_位置図情報!Y184</f>
        <v>8</v>
      </c>
      <c r="Z13" s="127">
        <f>すべて_位置図情報!Z184</f>
        <v>0</v>
      </c>
      <c r="AA13" s="128" t="str">
        <f>すべて_位置図情報!AA184</f>
        <v>〇</v>
      </c>
      <c r="AB13" s="126">
        <f>すべて_位置図情報!AB184</f>
        <v>0</v>
      </c>
      <c r="AC13" s="128" t="str">
        <f>すべて_位置図情報!AC184</f>
        <v>〇</v>
      </c>
      <c r="AD13" s="128" t="str">
        <f>すべて_位置図情報!AD184</f>
        <v>〇</v>
      </c>
      <c r="AE13" s="19" t="str">
        <f>すべて_位置図情報!AF184</f>
        <v>〇</v>
      </c>
      <c r="AF13" s="19">
        <f>すべて_位置図情報!AG184</f>
        <v>0</v>
      </c>
      <c r="AG13" s="19">
        <f>すべて_位置図情報!AH184</f>
        <v>0</v>
      </c>
      <c r="AH13" s="19">
        <f>すべて_位置図情報!AI184</f>
        <v>0</v>
      </c>
      <c r="AI13" s="19">
        <f>すべて_位置図情報!AJ184</f>
        <v>0</v>
      </c>
      <c r="AJ13" s="19">
        <f>すべて_位置図情報!AK184</f>
        <v>0</v>
      </c>
      <c r="AK13" s="19" t="e">
        <f>すべて_位置図情報!#REF!</f>
        <v>#REF!</v>
      </c>
    </row>
    <row r="14" spans="1:37">
      <c r="A14" s="262">
        <v>179</v>
      </c>
      <c r="B14" s="7" t="str">
        <f>すべて_位置図情報!B185</f>
        <v>教育・文化・スポーツ施設</v>
      </c>
      <c r="C14" s="7" t="str">
        <f>すべて_位置図情報!C185</f>
        <v>幼稚園</v>
      </c>
      <c r="D14" s="7" t="str">
        <f>すべて_位置図情報!D185</f>
        <v>幼稚園</v>
      </c>
      <c r="E14" s="7" t="str">
        <f>すべて_位置図情報!E185</f>
        <v>幼稚園</v>
      </c>
      <c r="F14" s="74">
        <f>すべて_位置図情報!F185</f>
        <v>9</v>
      </c>
      <c r="G14" s="13" t="str" ph="1">
        <f>すべて_位置図情報!G185</f>
        <v>愛珠幼稚園</v>
      </c>
      <c r="H14" s="126" t="str">
        <f>すべて_位置図情報!H185</f>
        <v>大阪市中央区今橋3-1-11</v>
      </c>
      <c r="I14" s="81">
        <f>すべて_位置図情報!I185</f>
        <v>1078.05</v>
      </c>
      <c r="J14" s="80" t="str">
        <f>すべて_位置図情報!J185</f>
        <v>B</v>
      </c>
      <c r="K14" s="78">
        <f>すべて_位置図情報!K185</f>
        <v>0</v>
      </c>
      <c r="L14" s="79">
        <f>すべて_位置図情報!L185</f>
        <v>1901</v>
      </c>
      <c r="M14" s="79" t="str">
        <f>すべて_位置図情報!M185</f>
        <v>d</v>
      </c>
      <c r="N14" s="79" t="str">
        <f>すべて_位置図情報!N185</f>
        <v>d</v>
      </c>
      <c r="O14" s="79" t="str">
        <f>すべて_位置図情報!O185</f>
        <v/>
      </c>
      <c r="P14" s="79" t="str">
        <f>すべて_位置図情報!P185</f>
        <v>K</v>
      </c>
      <c r="Q14" s="79" t="str">
        <f>すべて_位置図情報!Q185</f>
        <v>無</v>
      </c>
      <c r="R14" s="79" t="str">
        <f>すべて_位置図情報!R185</f>
        <v>直営</v>
      </c>
      <c r="S14" s="126" t="str">
        <f>すべて_位置図情報!S185</f>
        <v>こども青少年局</v>
      </c>
      <c r="T14" s="126" t="str">
        <f>すべて_位置図情報!T185</f>
        <v>幼保施策部</v>
      </c>
      <c r="U14" s="126" t="str">
        <f>すべて_位置図情報!U185</f>
        <v>幼保企画課</v>
      </c>
      <c r="V14" s="126" t="str">
        <f>すべて_位置図情報!V185</f>
        <v>幼稚園運営企画ｸﾞﾙｰﾌﾟ</v>
      </c>
      <c r="W14" s="116" t="str">
        <f>すべて_位置図情報!W185</f>
        <v>中央区</v>
      </c>
      <c r="X14" s="116" t="str">
        <f>すべて_位置図情報!X185</f>
        <v>一般施設</v>
      </c>
      <c r="Y14" s="114">
        <f>すべて_位置図情報!Y185</f>
        <v>11</v>
      </c>
      <c r="Z14" s="127">
        <f>すべて_位置図情報!Z185</f>
        <v>0</v>
      </c>
      <c r="AA14" s="128">
        <f>すべて_位置図情報!AA185</f>
        <v>0</v>
      </c>
      <c r="AB14" s="126">
        <f>すべて_位置図情報!AB185</f>
        <v>0</v>
      </c>
      <c r="AC14" s="128">
        <f>すべて_位置図情報!AC185</f>
        <v>0</v>
      </c>
      <c r="AD14" s="128">
        <f>すべて_位置図情報!AD185</f>
        <v>0</v>
      </c>
      <c r="AE14" s="20">
        <f>すべて_位置図情報!AF185</f>
        <v>0</v>
      </c>
      <c r="AF14" s="20" t="str">
        <f>すべて_位置図情報!AG185</f>
        <v>〇</v>
      </c>
      <c r="AG14" s="20">
        <f>すべて_位置図情報!AH185</f>
        <v>0</v>
      </c>
      <c r="AH14" s="20">
        <f>すべて_位置図情報!AI185</f>
        <v>0</v>
      </c>
      <c r="AI14" s="20">
        <f>すべて_位置図情報!AJ185</f>
        <v>0</v>
      </c>
      <c r="AJ14" s="20">
        <f>すべて_位置図情報!AK185</f>
        <v>0</v>
      </c>
      <c r="AK14" s="20" t="e">
        <f>すべて_位置図情報!#REF!</f>
        <v>#REF!</v>
      </c>
    </row>
    <row r="15" spans="1:37">
      <c r="A15" s="262">
        <v>180</v>
      </c>
      <c r="B15" s="7" t="str">
        <f>すべて_位置図情報!B186</f>
        <v>教育・文化・スポーツ施設</v>
      </c>
      <c r="C15" s="7" t="str">
        <f>すべて_位置図情報!C186</f>
        <v>幼稚園</v>
      </c>
      <c r="D15" s="7" t="str">
        <f>すべて_位置図情報!D186</f>
        <v>幼稚園</v>
      </c>
      <c r="E15" s="7" t="str">
        <f>すべて_位置図情報!E186</f>
        <v>幼稚園</v>
      </c>
      <c r="F15" s="74">
        <f>すべて_位置図情報!F186</f>
        <v>10</v>
      </c>
      <c r="G15" s="13" t="str" ph="1">
        <f>すべて_位置図情報!G186</f>
        <v>銅座幼稚園</v>
      </c>
      <c r="H15" s="126" t="str">
        <f>すべて_位置図情報!H186</f>
        <v>大阪市中央区内久宝寺町1-1-4</v>
      </c>
      <c r="I15" s="81">
        <f>すべて_位置図情報!I186</f>
        <v>703.56</v>
      </c>
      <c r="J15" s="80" t="str">
        <f>すべて_位置図情報!J186</f>
        <v>B</v>
      </c>
      <c r="K15" s="78">
        <f>すべて_位置図情報!K186</f>
        <v>0</v>
      </c>
      <c r="L15" s="79">
        <f>すべて_位置図情報!L186</f>
        <v>1965</v>
      </c>
      <c r="M15" s="79" t="str">
        <f>すべて_位置図情報!M186</f>
        <v>d</v>
      </c>
      <c r="N15" s="79" t="str">
        <f>すべて_位置図情報!N186</f>
        <v>d</v>
      </c>
      <c r="O15" s="79" t="str">
        <f>すべて_位置図情報!O186</f>
        <v/>
      </c>
      <c r="P15" s="79" t="str">
        <f>すべて_位置図情報!P186</f>
        <v>K</v>
      </c>
      <c r="Q15" s="79" t="str">
        <f>すべて_位置図情報!Q186</f>
        <v>無</v>
      </c>
      <c r="R15" s="79" t="str">
        <f>すべて_位置図情報!R186</f>
        <v>直営</v>
      </c>
      <c r="S15" s="126" t="str">
        <f>すべて_位置図情報!S186</f>
        <v>こども青少年局</v>
      </c>
      <c r="T15" s="126" t="str">
        <f>すべて_位置図情報!T186</f>
        <v>幼保施策部</v>
      </c>
      <c r="U15" s="126" t="str">
        <f>すべて_位置図情報!U186</f>
        <v>幼保企画課</v>
      </c>
      <c r="V15" s="126" t="str">
        <f>すべて_位置図情報!V186</f>
        <v>幼稚園運営企画ｸﾞﾙｰﾌﾟ</v>
      </c>
      <c r="W15" s="116" t="str">
        <f>すべて_位置図情報!W186</f>
        <v>中央区</v>
      </c>
      <c r="X15" s="116" t="str">
        <f>すべて_位置図情報!X186</f>
        <v>一般施設</v>
      </c>
      <c r="Y15" s="114">
        <f>すべて_位置図情報!Y186</f>
        <v>12</v>
      </c>
      <c r="Z15" s="127">
        <f>すべて_位置図情報!Z186</f>
        <v>0</v>
      </c>
      <c r="AA15" s="128">
        <f>すべて_位置図情報!AA186</f>
        <v>0</v>
      </c>
      <c r="AB15" s="126">
        <f>すべて_位置図情報!AB186</f>
        <v>0</v>
      </c>
      <c r="AC15" s="128">
        <f>すべて_位置図情報!AC186</f>
        <v>0</v>
      </c>
      <c r="AD15" s="128">
        <f>すべて_位置図情報!AD186</f>
        <v>0</v>
      </c>
      <c r="AE15" s="20">
        <f>すべて_位置図情報!AF186</f>
        <v>0</v>
      </c>
      <c r="AF15" s="20">
        <f>すべて_位置図情報!AG186</f>
        <v>0</v>
      </c>
      <c r="AG15" s="20">
        <f>すべて_位置図情報!AH186</f>
        <v>0</v>
      </c>
      <c r="AH15" s="20">
        <f>すべて_位置図情報!AI186</f>
        <v>0</v>
      </c>
      <c r="AI15" s="20">
        <f>すべて_位置図情報!AJ186</f>
        <v>0</v>
      </c>
      <c r="AJ15" s="20">
        <f>すべて_位置図情報!AK186</f>
        <v>0</v>
      </c>
      <c r="AK15" s="20" t="e">
        <f>すべて_位置図情報!#REF!</f>
        <v>#REF!</v>
      </c>
    </row>
    <row r="16" spans="1:37">
      <c r="A16" s="262">
        <v>181</v>
      </c>
      <c r="B16" s="7" t="str">
        <f>すべて_位置図情報!B187</f>
        <v>教育・文化・スポーツ施設</v>
      </c>
      <c r="C16" s="7" t="str">
        <f>すべて_位置図情報!C187</f>
        <v>幼稚園</v>
      </c>
      <c r="D16" s="7" t="str">
        <f>すべて_位置図情報!D187</f>
        <v>幼稚園</v>
      </c>
      <c r="E16" s="7" t="str">
        <f>すべて_位置図情報!E187</f>
        <v>幼稚園</v>
      </c>
      <c r="F16" s="74">
        <f>すべて_位置図情報!F187</f>
        <v>11</v>
      </c>
      <c r="G16" s="13" t="str" ph="1">
        <f>すべて_位置図情報!G187</f>
        <v>玉造幼稚園</v>
      </c>
      <c r="H16" s="126" t="str">
        <f>すべて_位置図情報!H187</f>
        <v>大阪市中央区玉造1-9-10</v>
      </c>
      <c r="I16" s="81">
        <f>すべて_位置図情報!I187</f>
        <v>1215.28</v>
      </c>
      <c r="J16" s="80" t="str">
        <f>すべて_位置図情報!J187</f>
        <v>B</v>
      </c>
      <c r="K16" s="78">
        <f>すべて_位置図情報!K187</f>
        <v>0</v>
      </c>
      <c r="L16" s="79">
        <f>すべて_位置図情報!L187</f>
        <v>1979</v>
      </c>
      <c r="M16" s="79" t="str">
        <f>すべて_位置図情報!M187</f>
        <v>c</v>
      </c>
      <c r="N16" s="79" t="str">
        <f>すべて_位置図情報!N187</f>
        <v>c</v>
      </c>
      <c r="O16" s="79" t="str">
        <f>すべて_位置図情報!O187</f>
        <v/>
      </c>
      <c r="P16" s="79" t="str">
        <f>すべて_位置図情報!P187</f>
        <v>H</v>
      </c>
      <c r="Q16" s="79" t="str">
        <f>すべて_位置図情報!Q187</f>
        <v>無</v>
      </c>
      <c r="R16" s="79" t="str">
        <f>すべて_位置図情報!R187</f>
        <v>直営</v>
      </c>
      <c r="S16" s="126" t="str">
        <f>すべて_位置図情報!S187</f>
        <v>こども青少年局</v>
      </c>
      <c r="T16" s="126" t="str">
        <f>すべて_位置図情報!T187</f>
        <v>幼保施策部</v>
      </c>
      <c r="U16" s="126" t="str">
        <f>すべて_位置図情報!U187</f>
        <v>幼保企画課</v>
      </c>
      <c r="V16" s="126" t="str">
        <f>すべて_位置図情報!V187</f>
        <v>幼稚園運営企画ｸﾞﾙｰﾌﾟ</v>
      </c>
      <c r="W16" s="116" t="str">
        <f>すべて_位置図情報!W187</f>
        <v>中央区</v>
      </c>
      <c r="X16" s="116" t="str">
        <f>すべて_位置図情報!X187</f>
        <v>一般施設</v>
      </c>
      <c r="Y16" s="114">
        <f>すべて_位置図情報!Y187</f>
        <v>13</v>
      </c>
      <c r="Z16" s="127">
        <f>すべて_位置図情報!Z187</f>
        <v>0</v>
      </c>
      <c r="AA16" s="128" t="str">
        <f>すべて_位置図情報!AA187</f>
        <v>〇</v>
      </c>
      <c r="AB16" s="126">
        <f>すべて_位置図情報!AB187</f>
        <v>0</v>
      </c>
      <c r="AC16" s="128" t="str">
        <f>すべて_位置図情報!AC187</f>
        <v>〇</v>
      </c>
      <c r="AD16" s="128" t="str">
        <f>すべて_位置図情報!AD187</f>
        <v>〇</v>
      </c>
      <c r="AE16" s="19" t="str">
        <f>すべて_位置図情報!AF187</f>
        <v>〇</v>
      </c>
      <c r="AF16" s="19">
        <f>すべて_位置図情報!AG187</f>
        <v>0</v>
      </c>
      <c r="AG16" s="19">
        <f>すべて_位置図情報!AH187</f>
        <v>0</v>
      </c>
      <c r="AH16" s="19">
        <f>すべて_位置図情報!AI187</f>
        <v>0</v>
      </c>
      <c r="AI16" s="19">
        <f>すべて_位置図情報!AJ187</f>
        <v>0</v>
      </c>
      <c r="AJ16" s="19">
        <f>すべて_位置図情報!AK187</f>
        <v>0</v>
      </c>
      <c r="AK16" s="19" t="e">
        <f>すべて_位置図情報!#REF!</f>
        <v>#REF!</v>
      </c>
    </row>
    <row r="17" spans="1:37">
      <c r="A17" s="262">
        <v>182</v>
      </c>
      <c r="B17" s="7" t="str">
        <f>すべて_位置図情報!B188</f>
        <v>教育・文化・スポーツ施設</v>
      </c>
      <c r="C17" s="7" t="str">
        <f>すべて_位置図情報!C188</f>
        <v>幼稚園</v>
      </c>
      <c r="D17" s="7" t="str">
        <f>すべて_位置図情報!D188</f>
        <v>幼稚園</v>
      </c>
      <c r="E17" s="7" t="str">
        <f>すべて_位置図情報!E188</f>
        <v>幼稚園</v>
      </c>
      <c r="F17" s="74">
        <f>すべて_位置図情報!F188</f>
        <v>12</v>
      </c>
      <c r="G17" s="13" t="str" ph="1">
        <f>すべて_位置図情報!G188</f>
        <v>中大江幼稚園</v>
      </c>
      <c r="H17" s="126" t="str">
        <f>すべて_位置図情報!H188</f>
        <v>大阪市中央区南新町2-4-8</v>
      </c>
      <c r="I17" s="81">
        <f>すべて_位置図情報!I188</f>
        <v>754.92</v>
      </c>
      <c r="J17" s="80" t="str">
        <f>すべて_位置図情報!J188</f>
        <v>B</v>
      </c>
      <c r="K17" s="78">
        <f>すべて_位置図情報!K188</f>
        <v>0</v>
      </c>
      <c r="L17" s="79">
        <f>すべて_位置図情報!L188</f>
        <v>1985</v>
      </c>
      <c r="M17" s="79" t="str">
        <f>すべて_位置図情報!M188</f>
        <v>c</v>
      </c>
      <c r="N17" s="79" t="str">
        <f>すべて_位置図情報!N188</f>
        <v>b</v>
      </c>
      <c r="O17" s="79" t="str">
        <f>すべて_位置図情報!O188</f>
        <v>〇</v>
      </c>
      <c r="P17" s="79" t="str">
        <f>すべて_位置図情報!P188</f>
        <v>H</v>
      </c>
      <c r="Q17" s="79" t="str">
        <f>すべて_位置図情報!Q188</f>
        <v>無</v>
      </c>
      <c r="R17" s="79" t="str">
        <f>すべて_位置図情報!R188</f>
        <v>直営</v>
      </c>
      <c r="S17" s="126" t="str">
        <f>すべて_位置図情報!S188</f>
        <v>こども青少年局</v>
      </c>
      <c r="T17" s="126" t="str">
        <f>すべて_位置図情報!T188</f>
        <v>幼保施策部</v>
      </c>
      <c r="U17" s="126" t="str">
        <f>すべて_位置図情報!U188</f>
        <v>幼保企画課</v>
      </c>
      <c r="V17" s="126" t="str">
        <f>すべて_位置図情報!V188</f>
        <v>幼稚園運営企画ｸﾞﾙｰﾌﾟ</v>
      </c>
      <c r="W17" s="116" t="str">
        <f>すべて_位置図情報!W188</f>
        <v>中央区</v>
      </c>
      <c r="X17" s="116" t="str">
        <f>すべて_位置図情報!X188</f>
        <v>一般施設</v>
      </c>
      <c r="Y17" s="114">
        <f>すべて_位置図情報!Y188</f>
        <v>14</v>
      </c>
      <c r="Z17" s="127">
        <f>すべて_位置図情報!Z188</f>
        <v>0</v>
      </c>
      <c r="AA17" s="128">
        <f>すべて_位置図情報!AA188</f>
        <v>0</v>
      </c>
      <c r="AB17" s="126">
        <f>すべて_位置図情報!AB188</f>
        <v>0</v>
      </c>
      <c r="AC17" s="128">
        <f>すべて_位置図情報!AC188</f>
        <v>0</v>
      </c>
      <c r="AD17" s="128">
        <f>すべて_位置図情報!AD188</f>
        <v>0</v>
      </c>
      <c r="AE17" s="20">
        <f>すべて_位置図情報!AF188</f>
        <v>0</v>
      </c>
      <c r="AF17" s="20">
        <f>すべて_位置図情報!AG188</f>
        <v>0</v>
      </c>
      <c r="AG17" s="20">
        <f>すべて_位置図情報!AH188</f>
        <v>0</v>
      </c>
      <c r="AH17" s="20">
        <f>すべて_位置図情報!AI188</f>
        <v>0</v>
      </c>
      <c r="AI17" s="20">
        <f>すべて_位置図情報!AJ188</f>
        <v>0</v>
      </c>
      <c r="AJ17" s="20">
        <f>すべて_位置図情報!AK188</f>
        <v>0</v>
      </c>
      <c r="AK17" s="20" t="e">
        <f>すべて_位置図情報!#REF!</f>
        <v>#REF!</v>
      </c>
    </row>
    <row r="18" spans="1:37">
      <c r="A18" s="262">
        <v>183</v>
      </c>
      <c r="B18" s="7" t="str">
        <f>すべて_位置図情報!B189</f>
        <v>教育・文化・スポーツ施設</v>
      </c>
      <c r="C18" s="7" t="str">
        <f>すべて_位置図情報!C189</f>
        <v>幼稚園</v>
      </c>
      <c r="D18" s="7" t="str">
        <f>すべて_位置図情報!D189</f>
        <v>幼稚園</v>
      </c>
      <c r="E18" s="7" t="str">
        <f>すべて_位置図情報!E189</f>
        <v>幼稚園</v>
      </c>
      <c r="F18" s="74">
        <f>すべて_位置図情報!F189</f>
        <v>13</v>
      </c>
      <c r="G18" s="13" t="str" ph="1">
        <f>すべて_位置図情報!G189</f>
        <v>桃園幼稚園</v>
      </c>
      <c r="H18" s="126" t="str">
        <f>すべて_位置図情報!H189</f>
        <v>大阪市中央区谷町6-5-34</v>
      </c>
      <c r="I18" s="81">
        <f>すべて_位置図情報!I189</f>
        <v>774.7</v>
      </c>
      <c r="J18" s="80" t="str">
        <f>すべて_位置図情報!J189</f>
        <v>B</v>
      </c>
      <c r="K18" s="78">
        <f>すべて_位置図情報!K189</f>
        <v>0</v>
      </c>
      <c r="L18" s="79">
        <f>すべて_位置図情報!L189</f>
        <v>1996</v>
      </c>
      <c r="M18" s="79" t="str">
        <f>すべて_位置図情報!M189</f>
        <v>b</v>
      </c>
      <c r="N18" s="79" t="str">
        <f>すべて_位置図情報!N189</f>
        <v>b</v>
      </c>
      <c r="O18" s="79" t="str">
        <f>すべて_位置図情報!O189</f>
        <v/>
      </c>
      <c r="P18" s="79" t="str">
        <f>すべて_位置図情報!P189</f>
        <v>E</v>
      </c>
      <c r="Q18" s="79" t="str">
        <f>すべて_位置図情報!Q189</f>
        <v>無</v>
      </c>
      <c r="R18" s="79" t="str">
        <f>すべて_位置図情報!R189</f>
        <v>直営</v>
      </c>
      <c r="S18" s="126" t="str">
        <f>すべて_位置図情報!S189</f>
        <v>こども青少年局</v>
      </c>
      <c r="T18" s="126" t="str">
        <f>すべて_位置図情報!T189</f>
        <v>幼保施策部</v>
      </c>
      <c r="U18" s="126" t="str">
        <f>すべて_位置図情報!U189</f>
        <v>幼保企画課</v>
      </c>
      <c r="V18" s="126" t="str">
        <f>すべて_位置図情報!V189</f>
        <v>幼稚園運営企画ｸﾞﾙｰﾌﾟ</v>
      </c>
      <c r="W18" s="116" t="str">
        <f>すべて_位置図情報!W189</f>
        <v>中央区</v>
      </c>
      <c r="X18" s="116" t="str">
        <f>すべて_位置図情報!X189</f>
        <v>一般施設</v>
      </c>
      <c r="Y18" s="114">
        <f>すべて_位置図情報!Y189</f>
        <v>15</v>
      </c>
      <c r="Z18" s="127">
        <f>すべて_位置図情報!Z189</f>
        <v>0</v>
      </c>
      <c r="AA18" s="128">
        <f>すべて_位置図情報!AA189</f>
        <v>0</v>
      </c>
      <c r="AB18" s="126">
        <f>すべて_位置図情報!AB189</f>
        <v>0</v>
      </c>
      <c r="AC18" s="128">
        <f>すべて_位置図情報!AC189</f>
        <v>0</v>
      </c>
      <c r="AD18" s="128">
        <f>すべて_位置図情報!AD189</f>
        <v>0</v>
      </c>
      <c r="AE18" s="20">
        <f>すべて_位置図情報!AF189</f>
        <v>0</v>
      </c>
      <c r="AF18" s="20">
        <f>すべて_位置図情報!AG189</f>
        <v>0</v>
      </c>
      <c r="AG18" s="20">
        <f>すべて_位置図情報!AH189</f>
        <v>0</v>
      </c>
      <c r="AH18" s="20">
        <f>すべて_位置図情報!AI189</f>
        <v>0</v>
      </c>
      <c r="AI18" s="20">
        <f>すべて_位置図情報!AJ189</f>
        <v>0</v>
      </c>
      <c r="AJ18" s="20">
        <f>すべて_位置図情報!AK189</f>
        <v>0</v>
      </c>
      <c r="AK18" s="20" t="e">
        <f>すべて_位置図情報!#REF!</f>
        <v>#REF!</v>
      </c>
    </row>
    <row r="19" spans="1:37">
      <c r="A19" s="262">
        <v>184</v>
      </c>
      <c r="B19" s="7" t="str">
        <f>すべて_位置図情報!B190</f>
        <v>教育・文化・スポーツ施設</v>
      </c>
      <c r="C19" s="7" t="str">
        <f>すべて_位置図情報!C190</f>
        <v>幼稚園</v>
      </c>
      <c r="D19" s="7" t="str">
        <f>すべて_位置図情報!D190</f>
        <v>幼稚園</v>
      </c>
      <c r="E19" s="7" t="str">
        <f>すべて_位置図情報!E190</f>
        <v>幼稚園</v>
      </c>
      <c r="F19" s="74">
        <f>すべて_位置図情報!F190</f>
        <v>14</v>
      </c>
      <c r="G19" s="13" t="str" ph="1">
        <f>すべて_位置図情報!G190</f>
        <v>南幼稚園</v>
      </c>
      <c r="H19" s="126" t="str">
        <f>すべて_位置図情報!H190</f>
        <v>大阪市中央区南船場3-2-19</v>
      </c>
      <c r="I19" s="81">
        <f>すべて_位置図情報!I190</f>
        <v>585.84</v>
      </c>
      <c r="J19" s="80" t="str">
        <f>すべて_位置図情報!J190</f>
        <v>B</v>
      </c>
      <c r="K19" s="78">
        <f>すべて_位置図情報!K190</f>
        <v>0</v>
      </c>
      <c r="L19" s="79">
        <f>すべて_位置図情報!L190</f>
        <v>1959</v>
      </c>
      <c r="M19" s="79" t="str">
        <f>すべて_位置図情報!M190</f>
        <v>d</v>
      </c>
      <c r="N19" s="79" t="str">
        <f>すべて_位置図情報!N190</f>
        <v>d</v>
      </c>
      <c r="O19" s="79" t="str">
        <f>すべて_位置図情報!O190</f>
        <v/>
      </c>
      <c r="P19" s="79" t="str">
        <f>すべて_位置図情報!P190</f>
        <v>K</v>
      </c>
      <c r="Q19" s="79" t="str">
        <f>すべて_位置図情報!Q190</f>
        <v>無</v>
      </c>
      <c r="R19" s="79" t="str">
        <f>すべて_位置図情報!R190</f>
        <v>直営</v>
      </c>
      <c r="S19" s="126" t="str">
        <f>すべて_位置図情報!S190</f>
        <v>こども青少年局</v>
      </c>
      <c r="T19" s="126" t="str">
        <f>すべて_位置図情報!T190</f>
        <v>幼保施策部</v>
      </c>
      <c r="U19" s="126" t="str">
        <f>すべて_位置図情報!U190</f>
        <v>幼保企画課</v>
      </c>
      <c r="V19" s="126" t="str">
        <f>すべて_位置図情報!V190</f>
        <v>幼稚園運営企画ｸﾞﾙｰﾌﾟ</v>
      </c>
      <c r="W19" s="116" t="str">
        <f>すべて_位置図情報!W190</f>
        <v>中央区</v>
      </c>
      <c r="X19" s="116" t="str">
        <f>すべて_位置図情報!X190</f>
        <v>一般施設</v>
      </c>
      <c r="Y19" s="114">
        <f>すべて_位置図情報!Y190</f>
        <v>16</v>
      </c>
      <c r="Z19" s="127">
        <f>すべて_位置図情報!Z190</f>
        <v>0</v>
      </c>
      <c r="AA19" s="128">
        <f>すべて_位置図情報!AA190</f>
        <v>0</v>
      </c>
      <c r="AB19" s="126">
        <f>すべて_位置図情報!AB190</f>
        <v>0</v>
      </c>
      <c r="AC19" s="128">
        <f>すべて_位置図情報!AC190</f>
        <v>0</v>
      </c>
      <c r="AD19" s="128">
        <f>すべて_位置図情報!AD190</f>
        <v>0</v>
      </c>
      <c r="AE19" s="20">
        <f>すべて_位置図情報!AF190</f>
        <v>0</v>
      </c>
      <c r="AF19" s="20">
        <f>すべて_位置図情報!AG190</f>
        <v>0</v>
      </c>
      <c r="AG19" s="20">
        <f>すべて_位置図情報!AH190</f>
        <v>0</v>
      </c>
      <c r="AH19" s="20">
        <f>すべて_位置図情報!AI190</f>
        <v>0</v>
      </c>
      <c r="AI19" s="20">
        <f>すべて_位置図情報!AJ190</f>
        <v>0</v>
      </c>
      <c r="AJ19" s="20">
        <f>すべて_位置図情報!AK190</f>
        <v>0</v>
      </c>
      <c r="AK19" s="20" t="e">
        <f>すべて_位置図情報!#REF!</f>
        <v>#REF!</v>
      </c>
    </row>
    <row r="20" spans="1:37">
      <c r="A20" s="262">
        <v>185</v>
      </c>
      <c r="B20" s="7" t="str">
        <f>すべて_位置図情報!B191</f>
        <v>教育・文化・スポーツ施設</v>
      </c>
      <c r="C20" s="7" t="str">
        <f>すべて_位置図情報!C191</f>
        <v>幼稚園</v>
      </c>
      <c r="D20" s="7" t="str">
        <f>すべて_位置図情報!D191</f>
        <v>幼稚園</v>
      </c>
      <c r="E20" s="7" t="str">
        <f>すべて_位置図情報!E191</f>
        <v>幼稚園</v>
      </c>
      <c r="F20" s="74">
        <f>すべて_位置図情報!F191</f>
        <v>15</v>
      </c>
      <c r="G20" s="13" t="str" ph="1">
        <f>すべて_位置図情報!G191</f>
        <v>九条幼稚園</v>
      </c>
      <c r="H20" s="126" t="str">
        <f>すべて_位置図情報!H191</f>
        <v>大阪市西区九条2-19-18</v>
      </c>
      <c r="I20" s="81">
        <f>すべて_位置図情報!I191</f>
        <v>1466</v>
      </c>
      <c r="J20" s="80" t="str">
        <f>すべて_位置図情報!J191</f>
        <v>B</v>
      </c>
      <c r="K20" s="78">
        <f>すべて_位置図情報!K191</f>
        <v>0</v>
      </c>
      <c r="L20" s="79">
        <f>すべて_位置図情報!L191</f>
        <v>1973</v>
      </c>
      <c r="M20" s="79" t="str">
        <f>すべて_位置図情報!M191</f>
        <v>d</v>
      </c>
      <c r="N20" s="79" t="str">
        <f>すべて_位置図情報!N191</f>
        <v>d</v>
      </c>
      <c r="O20" s="79" t="str">
        <f>すべて_位置図情報!O191</f>
        <v/>
      </c>
      <c r="P20" s="79" t="str">
        <f>すべて_位置図情報!P191</f>
        <v>K</v>
      </c>
      <c r="Q20" s="79" t="str">
        <f>すべて_位置図情報!Q191</f>
        <v>無</v>
      </c>
      <c r="R20" s="79" t="str">
        <f>すべて_位置図情報!R191</f>
        <v>直営</v>
      </c>
      <c r="S20" s="126" t="str">
        <f>すべて_位置図情報!S191</f>
        <v>こども青少年局</v>
      </c>
      <c r="T20" s="126" t="str">
        <f>すべて_位置図情報!T191</f>
        <v>幼保施策部</v>
      </c>
      <c r="U20" s="126" t="str">
        <f>すべて_位置図情報!U191</f>
        <v>幼保企画課</v>
      </c>
      <c r="V20" s="126" t="str">
        <f>すべて_位置図情報!V191</f>
        <v>幼稚園運営企画ｸﾞﾙｰﾌﾟ</v>
      </c>
      <c r="W20" s="116" t="str">
        <f>すべて_位置図情報!W191</f>
        <v>西区</v>
      </c>
      <c r="X20" s="116" t="str">
        <f>すべて_位置図情報!X191</f>
        <v>一般施設</v>
      </c>
      <c r="Y20" s="114">
        <f>すべて_位置図情報!Y191</f>
        <v>7</v>
      </c>
      <c r="Z20" s="127">
        <f>すべて_位置図情報!Z191</f>
        <v>0</v>
      </c>
      <c r="AA20" s="128" t="str">
        <f>すべて_位置図情報!AA191</f>
        <v>〇</v>
      </c>
      <c r="AB20" s="126">
        <f>すべて_位置図情報!AB191</f>
        <v>0</v>
      </c>
      <c r="AC20" s="128" t="str">
        <f>すべて_位置図情報!AC191</f>
        <v>〇</v>
      </c>
      <c r="AD20" s="128" t="str">
        <f>すべて_位置図情報!AD191</f>
        <v>〇</v>
      </c>
      <c r="AE20" s="19" t="str">
        <f>すべて_位置図情報!AF191</f>
        <v>〇</v>
      </c>
      <c r="AF20" s="19">
        <f>すべて_位置図情報!AG191</f>
        <v>0</v>
      </c>
      <c r="AG20" s="19">
        <f>すべて_位置図情報!AH191</f>
        <v>0</v>
      </c>
      <c r="AH20" s="19">
        <f>すべて_位置図情報!AI191</f>
        <v>0</v>
      </c>
      <c r="AI20" s="19">
        <f>すべて_位置図情報!AJ191</f>
        <v>0</v>
      </c>
      <c r="AJ20" s="19">
        <f>すべて_位置図情報!AK191</f>
        <v>0</v>
      </c>
      <c r="AK20" s="19" t="e">
        <f>すべて_位置図情報!#REF!</f>
        <v>#REF!</v>
      </c>
    </row>
    <row r="21" spans="1:37">
      <c r="A21" s="262">
        <v>186</v>
      </c>
      <c r="B21" s="7" t="str">
        <f>すべて_位置図情報!B192</f>
        <v>教育・文化・スポーツ施設</v>
      </c>
      <c r="C21" s="7" t="str">
        <f>すべて_位置図情報!C192</f>
        <v>幼稚園</v>
      </c>
      <c r="D21" s="7" t="str">
        <f>すべて_位置図情報!D192</f>
        <v>幼稚園</v>
      </c>
      <c r="E21" s="7" t="str">
        <f>すべて_位置図情報!E192</f>
        <v>幼稚園</v>
      </c>
      <c r="F21" s="74">
        <f>すべて_位置図情報!F192</f>
        <v>16</v>
      </c>
      <c r="G21" s="13" t="str" ph="1">
        <f>すべて_位置図情報!G192</f>
        <v>靱幼稚園</v>
      </c>
      <c r="H21" s="126" t="str">
        <f>すべて_位置図情報!H192</f>
        <v>大阪市西区靱本町1-19-13</v>
      </c>
      <c r="I21" s="81">
        <f>すべて_位置図情報!I192</f>
        <v>1841.9</v>
      </c>
      <c r="J21" s="80" t="str">
        <f>すべて_位置図情報!J192</f>
        <v>B</v>
      </c>
      <c r="K21" s="78">
        <f>すべて_位置図情報!K192</f>
        <v>0</v>
      </c>
      <c r="L21" s="79">
        <f>すべて_位置図情報!L192</f>
        <v>1982</v>
      </c>
      <c r="M21" s="79" t="str">
        <f>すべて_位置図情報!M192</f>
        <v>c</v>
      </c>
      <c r="N21" s="79" t="str">
        <f>すべて_位置図情報!N192</f>
        <v>c</v>
      </c>
      <c r="O21" s="79" t="str">
        <f>すべて_位置図情報!O192</f>
        <v/>
      </c>
      <c r="P21" s="79" t="str">
        <f>すべて_位置図情報!P192</f>
        <v>H</v>
      </c>
      <c r="Q21" s="79" t="str">
        <f>すべて_位置図情報!Q192</f>
        <v>有</v>
      </c>
      <c r="R21" s="79" t="str">
        <f>すべて_位置図情報!R192</f>
        <v>直営</v>
      </c>
      <c r="S21" s="126" t="str">
        <f>すべて_位置図情報!S192</f>
        <v>こども青少年局</v>
      </c>
      <c r="T21" s="126" t="str">
        <f>すべて_位置図情報!T192</f>
        <v>幼保施策部</v>
      </c>
      <c r="U21" s="126" t="str">
        <f>すべて_位置図情報!U192</f>
        <v>幼保企画課</v>
      </c>
      <c r="V21" s="126" t="str">
        <f>すべて_位置図情報!V192</f>
        <v>幼稚園運営企画ｸﾞﾙｰﾌﾟ</v>
      </c>
      <c r="W21" s="116" t="str">
        <f>すべて_位置図情報!W192</f>
        <v>西区</v>
      </c>
      <c r="X21" s="116" t="str">
        <f>すべて_位置図情報!X192</f>
        <v>一般施設</v>
      </c>
      <c r="Y21" s="114">
        <f>すべて_位置図情報!Y192</f>
        <v>8</v>
      </c>
      <c r="Z21" s="127">
        <f>すべて_位置図情報!Z192</f>
        <v>0</v>
      </c>
      <c r="AA21" s="128" t="str">
        <f>すべて_位置図情報!AA192</f>
        <v>〇</v>
      </c>
      <c r="AB21" s="126">
        <f>すべて_位置図情報!AB192</f>
        <v>0</v>
      </c>
      <c r="AC21" s="128">
        <f>すべて_位置図情報!AC192</f>
        <v>0</v>
      </c>
      <c r="AD21" s="128">
        <f>すべて_位置図情報!AD192</f>
        <v>0</v>
      </c>
      <c r="AE21" s="20">
        <f>すべて_位置図情報!AF192</f>
        <v>0</v>
      </c>
      <c r="AF21" s="20" t="str">
        <f>すべて_位置図情報!AG192</f>
        <v>〇</v>
      </c>
      <c r="AG21" s="20">
        <f>すべて_位置図情報!AH192</f>
        <v>0</v>
      </c>
      <c r="AH21" s="20">
        <f>すべて_位置図情報!AI192</f>
        <v>0</v>
      </c>
      <c r="AI21" s="20">
        <f>すべて_位置図情報!AJ192</f>
        <v>0</v>
      </c>
      <c r="AJ21" s="20">
        <f>すべて_位置図情報!AK192</f>
        <v>0</v>
      </c>
      <c r="AK21" s="20" t="e">
        <f>すべて_位置図情報!#REF!</f>
        <v>#REF!</v>
      </c>
    </row>
    <row r="22" spans="1:37">
      <c r="A22" s="262">
        <v>187</v>
      </c>
      <c r="B22" s="7" t="str">
        <f>すべて_位置図情報!B193</f>
        <v>教育・文化・スポーツ施設</v>
      </c>
      <c r="C22" s="7" t="str">
        <f>すべて_位置図情報!C193</f>
        <v>幼稚園</v>
      </c>
      <c r="D22" s="7" t="str">
        <f>すべて_位置図情報!D193</f>
        <v>幼稚園</v>
      </c>
      <c r="E22" s="7" t="str">
        <f>すべて_位置図情報!E193</f>
        <v>幼稚園</v>
      </c>
      <c r="F22" s="74">
        <f>すべて_位置図情報!F193</f>
        <v>17</v>
      </c>
      <c r="G22" s="13" t="str" ph="1">
        <f>すべて_位置図情報!G193</f>
        <v>日吉幼稚園</v>
      </c>
      <c r="H22" s="126" t="str">
        <f>すべて_位置図情報!H193</f>
        <v>大阪市西区南堀江4-8-24</v>
      </c>
      <c r="I22" s="81">
        <f>すべて_位置図情報!I193</f>
        <v>1032.3699999999999</v>
      </c>
      <c r="J22" s="80" t="str">
        <f>すべて_位置図情報!J193</f>
        <v>B</v>
      </c>
      <c r="K22" s="78">
        <f>すべて_位置図情報!K193</f>
        <v>0</v>
      </c>
      <c r="L22" s="79">
        <f>すべて_位置図情報!L193</f>
        <v>1979</v>
      </c>
      <c r="M22" s="79" t="str">
        <f>すべて_位置図情報!M193</f>
        <v>c</v>
      </c>
      <c r="N22" s="79" t="str">
        <f>すべて_位置図情報!N193</f>
        <v>c</v>
      </c>
      <c r="O22" s="79" t="str">
        <f>すべて_位置図情報!O193</f>
        <v/>
      </c>
      <c r="P22" s="79" t="str">
        <f>すべて_位置図情報!P193</f>
        <v>H</v>
      </c>
      <c r="Q22" s="79" t="str">
        <f>すべて_位置図情報!Q193</f>
        <v>無</v>
      </c>
      <c r="R22" s="79" t="str">
        <f>すべて_位置図情報!R193</f>
        <v>直営</v>
      </c>
      <c r="S22" s="126" t="str">
        <f>すべて_位置図情報!S193</f>
        <v>こども青少年局</v>
      </c>
      <c r="T22" s="126" t="str">
        <f>すべて_位置図情報!T193</f>
        <v>幼保施策部</v>
      </c>
      <c r="U22" s="126" t="str">
        <f>すべて_位置図情報!U193</f>
        <v>幼保企画課</v>
      </c>
      <c r="V22" s="126" t="str">
        <f>すべて_位置図情報!V193</f>
        <v>幼稚園運営企画ｸﾞﾙｰﾌﾟ</v>
      </c>
      <c r="W22" s="116" t="str">
        <f>すべて_位置図情報!W193</f>
        <v>西区</v>
      </c>
      <c r="X22" s="116" t="str">
        <f>すべて_位置図情報!X193</f>
        <v>一般施設</v>
      </c>
      <c r="Y22" s="114">
        <f>すべて_位置図情報!Y193</f>
        <v>9</v>
      </c>
      <c r="Z22" s="127">
        <f>すべて_位置図情報!Z193</f>
        <v>0</v>
      </c>
      <c r="AA22" s="128" t="str">
        <f>すべて_位置図情報!AA193</f>
        <v>〇</v>
      </c>
      <c r="AB22" s="126">
        <f>すべて_位置図情報!AB193</f>
        <v>0</v>
      </c>
      <c r="AC22" s="128" t="str">
        <f>すべて_位置図情報!AC193</f>
        <v>〇</v>
      </c>
      <c r="AD22" s="128" t="str">
        <f>すべて_位置図情報!AD193</f>
        <v>〇</v>
      </c>
      <c r="AE22" s="19" t="str">
        <f>すべて_位置図情報!AF193</f>
        <v>〇</v>
      </c>
      <c r="AF22" s="19">
        <f>すべて_位置図情報!AG193</f>
        <v>0</v>
      </c>
      <c r="AG22" s="19">
        <f>すべて_位置図情報!AH193</f>
        <v>0</v>
      </c>
      <c r="AH22" s="19">
        <f>すべて_位置図情報!AI193</f>
        <v>0</v>
      </c>
      <c r="AI22" s="19">
        <f>すべて_位置図情報!AJ193</f>
        <v>0</v>
      </c>
      <c r="AJ22" s="19">
        <f>すべて_位置図情報!AK193</f>
        <v>0</v>
      </c>
      <c r="AK22" s="19" t="e">
        <f>すべて_位置図情報!#REF!</f>
        <v>#REF!</v>
      </c>
    </row>
    <row r="23" spans="1:37">
      <c r="A23" s="262">
        <v>188</v>
      </c>
      <c r="B23" s="7" t="str">
        <f>すべて_位置図情報!B194</f>
        <v>教育・文化・スポーツ施設</v>
      </c>
      <c r="C23" s="7" t="str">
        <f>すべて_位置図情報!C194</f>
        <v>幼稚園</v>
      </c>
      <c r="D23" s="7" t="str">
        <f>すべて_位置図情報!D194</f>
        <v>幼稚園</v>
      </c>
      <c r="E23" s="7" t="str">
        <f>すべて_位置図情報!E194</f>
        <v>幼稚園</v>
      </c>
      <c r="F23" s="74">
        <f>すべて_位置図情報!F194</f>
        <v>18</v>
      </c>
      <c r="G23" s="13" t="str" ph="1">
        <f>すべて_位置図情報!G194</f>
        <v>三先幼稚園</v>
      </c>
      <c r="H23" s="126" t="str">
        <f>すべて_位置図情報!H194</f>
        <v>大阪市港区三先1-6-37</v>
      </c>
      <c r="I23" s="81">
        <f>すべて_位置図情報!I194</f>
        <v>1230.5</v>
      </c>
      <c r="J23" s="80" t="str">
        <f>すべて_位置図情報!J194</f>
        <v>B</v>
      </c>
      <c r="K23" s="78">
        <f>すべて_位置図情報!K194</f>
        <v>0</v>
      </c>
      <c r="L23" s="79">
        <f>すべて_位置図情報!L194</f>
        <v>1970</v>
      </c>
      <c r="M23" s="79" t="str">
        <f>すべて_位置図情報!M194</f>
        <v>d</v>
      </c>
      <c r="N23" s="79" t="str">
        <f>すべて_位置図情報!N194</f>
        <v>d</v>
      </c>
      <c r="O23" s="79" t="str">
        <f>すべて_位置図情報!O194</f>
        <v/>
      </c>
      <c r="P23" s="79" t="str">
        <f>すべて_位置図情報!P194</f>
        <v>K</v>
      </c>
      <c r="Q23" s="79" t="str">
        <f>すべて_位置図情報!Q194</f>
        <v>無</v>
      </c>
      <c r="R23" s="79" t="str">
        <f>すべて_位置図情報!R194</f>
        <v>直営</v>
      </c>
      <c r="S23" s="126" t="str">
        <f>すべて_位置図情報!S194</f>
        <v>こども青少年局</v>
      </c>
      <c r="T23" s="126" t="str">
        <f>すべて_位置図情報!T194</f>
        <v>幼保施策部</v>
      </c>
      <c r="U23" s="126" t="str">
        <f>すべて_位置図情報!U194</f>
        <v>幼保企画課</v>
      </c>
      <c r="V23" s="126" t="str">
        <f>すべて_位置図情報!V194</f>
        <v>幼稚園運営企画ｸﾞﾙｰﾌﾟ</v>
      </c>
      <c r="W23" s="116" t="str">
        <f>すべて_位置図情報!W194</f>
        <v>港区</v>
      </c>
      <c r="X23" s="116" t="str">
        <f>すべて_位置図情報!X194</f>
        <v>一般施設</v>
      </c>
      <c r="Y23" s="114">
        <f>すべて_位置図情報!Y194</f>
        <v>8</v>
      </c>
      <c r="Z23" s="127">
        <f>すべて_位置図情報!Z194</f>
        <v>0</v>
      </c>
      <c r="AA23" s="128" t="str">
        <f>すべて_位置図情報!AA194</f>
        <v>〇</v>
      </c>
      <c r="AB23" s="126">
        <f>すべて_位置図情報!AB194</f>
        <v>0</v>
      </c>
      <c r="AC23" s="128" t="str">
        <f>すべて_位置図情報!AC194</f>
        <v>〇</v>
      </c>
      <c r="AD23" s="128" t="str">
        <f>すべて_位置図情報!AD194</f>
        <v>〇</v>
      </c>
      <c r="AE23" s="19" t="str">
        <f>すべて_位置図情報!AF194</f>
        <v>〇</v>
      </c>
      <c r="AF23" s="19">
        <f>すべて_位置図情報!AG194</f>
        <v>0</v>
      </c>
      <c r="AG23" s="19">
        <f>すべて_位置図情報!AH194</f>
        <v>0</v>
      </c>
      <c r="AH23" s="19">
        <f>すべて_位置図情報!AI194</f>
        <v>0</v>
      </c>
      <c r="AI23" s="19">
        <f>すべて_位置図情報!AJ194</f>
        <v>0</v>
      </c>
      <c r="AJ23" s="19">
        <f>すべて_位置図情報!AK194</f>
        <v>0</v>
      </c>
      <c r="AK23" s="19" t="e">
        <f>すべて_位置図情報!#REF!</f>
        <v>#REF!</v>
      </c>
    </row>
    <row r="24" spans="1:37">
      <c r="A24" s="262">
        <v>189</v>
      </c>
      <c r="B24" s="7" t="str">
        <f>すべて_位置図情報!B195</f>
        <v>教育・文化・スポーツ施設</v>
      </c>
      <c r="C24" s="7" t="str">
        <f>すべて_位置図情報!C195</f>
        <v>幼稚園</v>
      </c>
      <c r="D24" s="7" t="str">
        <f>すべて_位置図情報!D195</f>
        <v>幼稚園</v>
      </c>
      <c r="E24" s="7" t="str">
        <f>すべて_位置図情報!E195</f>
        <v>幼稚園</v>
      </c>
      <c r="F24" s="74">
        <f>すべて_位置図情報!F195</f>
        <v>19</v>
      </c>
      <c r="G24" s="13" t="str" ph="1">
        <f>すべて_位置図情報!G195</f>
        <v>三軒家西幼稚園</v>
      </c>
      <c r="H24" s="126" t="str">
        <f>すべて_位置図情報!H195</f>
        <v>大阪市大正区三軒家西1-23-23</v>
      </c>
      <c r="I24" s="81">
        <f>すべて_位置図情報!I195</f>
        <v>927.09</v>
      </c>
      <c r="J24" s="80" t="str">
        <f>すべて_位置図情報!J195</f>
        <v>B</v>
      </c>
      <c r="K24" s="78">
        <f>すべて_位置図情報!K195</f>
        <v>0</v>
      </c>
      <c r="L24" s="79">
        <f>すべて_位置図情報!L195</f>
        <v>1976</v>
      </c>
      <c r="M24" s="79" t="str">
        <f>すべて_位置図情報!M195</f>
        <v>c</v>
      </c>
      <c r="N24" s="79" t="str">
        <f>すべて_位置図情報!N195</f>
        <v>c</v>
      </c>
      <c r="O24" s="79" t="str">
        <f>すべて_位置図情報!O195</f>
        <v/>
      </c>
      <c r="P24" s="79" t="str">
        <f>すべて_位置図情報!P195</f>
        <v>H</v>
      </c>
      <c r="Q24" s="79" t="str">
        <f>すべて_位置図情報!Q195</f>
        <v>無</v>
      </c>
      <c r="R24" s="79" t="str">
        <f>すべて_位置図情報!R195</f>
        <v>直営</v>
      </c>
      <c r="S24" s="126" t="str">
        <f>すべて_位置図情報!S195</f>
        <v>こども青少年局</v>
      </c>
      <c r="T24" s="126" t="str">
        <f>すべて_位置図情報!T195</f>
        <v>幼保施策部</v>
      </c>
      <c r="U24" s="126" t="str">
        <f>すべて_位置図情報!U195</f>
        <v>幼保企画課</v>
      </c>
      <c r="V24" s="126" t="str">
        <f>すべて_位置図情報!V195</f>
        <v>幼稚園運営企画ｸﾞﾙｰﾌﾟ</v>
      </c>
      <c r="W24" s="116" t="str">
        <f>すべて_位置図情報!W195</f>
        <v>大正区</v>
      </c>
      <c r="X24" s="116" t="str">
        <f>すべて_位置図情報!X195</f>
        <v>一般施設</v>
      </c>
      <c r="Y24" s="114">
        <f>すべて_位置図情報!Y195</f>
        <v>9</v>
      </c>
      <c r="Z24" s="127">
        <f>すべて_位置図情報!Z195</f>
        <v>0</v>
      </c>
      <c r="AA24" s="128">
        <f>すべて_位置図情報!AA195</f>
        <v>0</v>
      </c>
      <c r="AB24" s="126">
        <f>すべて_位置図情報!AB195</f>
        <v>0</v>
      </c>
      <c r="AC24" s="128">
        <f>すべて_位置図情報!AC195</f>
        <v>0</v>
      </c>
      <c r="AD24" s="128">
        <f>すべて_位置図情報!AD195</f>
        <v>0</v>
      </c>
      <c r="AE24" s="20">
        <f>すべて_位置図情報!AF195</f>
        <v>0</v>
      </c>
      <c r="AF24" s="20">
        <f>すべて_位置図情報!AG195</f>
        <v>0</v>
      </c>
      <c r="AG24" s="20">
        <f>すべて_位置図情報!AH195</f>
        <v>0</v>
      </c>
      <c r="AH24" s="20">
        <f>すべて_位置図情報!AI195</f>
        <v>0</v>
      </c>
      <c r="AI24" s="20">
        <f>すべて_位置図情報!AJ195</f>
        <v>0</v>
      </c>
      <c r="AJ24" s="20">
        <f>すべて_位置図情報!AK195</f>
        <v>0</v>
      </c>
      <c r="AK24" s="20" t="e">
        <f>すべて_位置図情報!#REF!</f>
        <v>#REF!</v>
      </c>
    </row>
    <row r="25" spans="1:37">
      <c r="A25" s="262">
        <v>190</v>
      </c>
      <c r="B25" s="7" t="str">
        <f>すべて_位置図情報!B196</f>
        <v>教育・文化・スポーツ施設</v>
      </c>
      <c r="C25" s="7" t="str">
        <f>すべて_位置図情報!C196</f>
        <v>幼稚園</v>
      </c>
      <c r="D25" s="7" t="str">
        <f>すべて_位置図情報!D196</f>
        <v>幼稚園</v>
      </c>
      <c r="E25" s="7" t="str">
        <f>すべて_位置図情報!E196</f>
        <v>幼稚園</v>
      </c>
      <c r="F25" s="74">
        <f>すべて_位置図情報!F196</f>
        <v>20</v>
      </c>
      <c r="G25" s="13" t="str" ph="1">
        <f>すべて_位置図情報!G196</f>
        <v>五条幼稚園</v>
      </c>
      <c r="H25" s="126" t="str">
        <f>すべて_位置図情報!H196</f>
        <v>大阪市天王寺区上之宮町4-4</v>
      </c>
      <c r="I25" s="81">
        <f>すべて_位置図情報!I196</f>
        <v>1424.56</v>
      </c>
      <c r="J25" s="80" t="str">
        <f>すべて_位置図情報!J196</f>
        <v>B</v>
      </c>
      <c r="K25" s="78">
        <f>すべて_位置図情報!K196</f>
        <v>0</v>
      </c>
      <c r="L25" s="79">
        <f>すべて_位置図情報!L196</f>
        <v>1983</v>
      </c>
      <c r="M25" s="79" t="str">
        <f>すべて_位置図情報!M196</f>
        <v>c</v>
      </c>
      <c r="N25" s="79" t="str">
        <f>すべて_位置図情報!N196</f>
        <v>c</v>
      </c>
      <c r="O25" s="79" t="str">
        <f>すべて_位置図情報!O196</f>
        <v/>
      </c>
      <c r="P25" s="79" t="str">
        <f>すべて_位置図情報!P196</f>
        <v>H</v>
      </c>
      <c r="Q25" s="79" t="str">
        <f>すべて_位置図情報!Q196</f>
        <v>無</v>
      </c>
      <c r="R25" s="79" t="str">
        <f>すべて_位置図情報!R196</f>
        <v>直営</v>
      </c>
      <c r="S25" s="126" t="str">
        <f>すべて_位置図情報!S196</f>
        <v>こども青少年局</v>
      </c>
      <c r="T25" s="126" t="str">
        <f>すべて_位置図情報!T196</f>
        <v>幼保施策部</v>
      </c>
      <c r="U25" s="126" t="str">
        <f>すべて_位置図情報!U196</f>
        <v>幼保企画課</v>
      </c>
      <c r="V25" s="126" t="str">
        <f>すべて_位置図情報!V196</f>
        <v>幼稚園運営企画ｸﾞﾙｰﾌﾟ</v>
      </c>
      <c r="W25" s="116" t="str">
        <f>すべて_位置図情報!W196</f>
        <v>天王寺区</v>
      </c>
      <c r="X25" s="116" t="str">
        <f>すべて_位置図情報!X196</f>
        <v>一般施設</v>
      </c>
      <c r="Y25" s="114">
        <f>すべて_位置図情報!Y196</f>
        <v>9</v>
      </c>
      <c r="Z25" s="127">
        <f>すべて_位置図情報!Z196</f>
        <v>0</v>
      </c>
      <c r="AA25" s="128" t="str">
        <f>すべて_位置図情報!AA196</f>
        <v>〇</v>
      </c>
      <c r="AB25" s="126">
        <f>すべて_位置図情報!AB196</f>
        <v>0</v>
      </c>
      <c r="AC25" s="128" t="str">
        <f>すべて_位置図情報!AC196</f>
        <v>〇</v>
      </c>
      <c r="AD25" s="128" t="str">
        <f>すべて_位置図情報!AD196</f>
        <v>〇</v>
      </c>
      <c r="AE25" s="19" t="str">
        <f>すべて_位置図情報!AF196</f>
        <v>〇</v>
      </c>
      <c r="AF25" s="19">
        <f>すべて_位置図情報!AG196</f>
        <v>0</v>
      </c>
      <c r="AG25" s="19">
        <f>すべて_位置図情報!AH196</f>
        <v>0</v>
      </c>
      <c r="AH25" s="19">
        <f>すべて_位置図情報!AI196</f>
        <v>0</v>
      </c>
      <c r="AI25" s="19">
        <f>すべて_位置図情報!AJ196</f>
        <v>0</v>
      </c>
      <c r="AJ25" s="19">
        <f>すべて_位置図情報!AK196</f>
        <v>0</v>
      </c>
      <c r="AK25" s="19" t="e">
        <f>すべて_位置図情報!#REF!</f>
        <v>#REF!</v>
      </c>
    </row>
    <row r="26" spans="1:37">
      <c r="A26" s="262">
        <v>191</v>
      </c>
      <c r="B26" s="7" t="str">
        <f>すべて_位置図情報!B197</f>
        <v>教育・文化・スポーツ施設</v>
      </c>
      <c r="C26" s="7" t="str">
        <f>すべて_位置図情報!C197</f>
        <v>幼稚園</v>
      </c>
      <c r="D26" s="7" t="str">
        <f>すべて_位置図情報!D197</f>
        <v>幼稚園</v>
      </c>
      <c r="E26" s="7" t="str">
        <f>すべて_位置図情報!E197</f>
        <v>幼稚園</v>
      </c>
      <c r="F26" s="74">
        <f>すべて_位置図情報!F197</f>
        <v>21</v>
      </c>
      <c r="G26" s="13" t="str" ph="1">
        <f>すべて_位置図情報!G197</f>
        <v>真田山幼稚園</v>
      </c>
      <c r="H26" s="126" t="str">
        <f>すべて_位置図情報!H197</f>
        <v>大阪市天王寺区餌差町6-13</v>
      </c>
      <c r="I26" s="81">
        <f>すべて_位置図情報!I197</f>
        <v>1059</v>
      </c>
      <c r="J26" s="80" t="str">
        <f>すべて_位置図情報!J197</f>
        <v>B</v>
      </c>
      <c r="K26" s="78">
        <f>すべて_位置図情報!K197</f>
        <v>0</v>
      </c>
      <c r="L26" s="79">
        <f>すべて_位置図情報!L197</f>
        <v>1983</v>
      </c>
      <c r="M26" s="79" t="str">
        <f>すべて_位置図情報!M197</f>
        <v>c</v>
      </c>
      <c r="N26" s="79" t="str">
        <f>すべて_位置図情報!N197</f>
        <v>c</v>
      </c>
      <c r="O26" s="79" t="str">
        <f>すべて_位置図情報!O197</f>
        <v/>
      </c>
      <c r="P26" s="79" t="str">
        <f>すべて_位置図情報!P197</f>
        <v>H</v>
      </c>
      <c r="Q26" s="79" t="str">
        <f>すべて_位置図情報!Q197</f>
        <v>無</v>
      </c>
      <c r="R26" s="79" t="str">
        <f>すべて_位置図情報!R197</f>
        <v>直営</v>
      </c>
      <c r="S26" s="126" t="str">
        <f>すべて_位置図情報!S197</f>
        <v>こども青少年局</v>
      </c>
      <c r="T26" s="126" t="str">
        <f>すべて_位置図情報!T197</f>
        <v>幼保施策部</v>
      </c>
      <c r="U26" s="126" t="str">
        <f>すべて_位置図情報!U197</f>
        <v>幼保企画課</v>
      </c>
      <c r="V26" s="126" t="str">
        <f>すべて_位置図情報!V197</f>
        <v>幼稚園運営企画ｸﾞﾙｰﾌﾟ</v>
      </c>
      <c r="W26" s="116" t="str">
        <f>すべて_位置図情報!W197</f>
        <v>天王寺区</v>
      </c>
      <c r="X26" s="116" t="str">
        <f>すべて_位置図情報!X197</f>
        <v>一般施設</v>
      </c>
      <c r="Y26" s="114">
        <f>すべて_位置図情報!Y197</f>
        <v>10</v>
      </c>
      <c r="Z26" s="127">
        <f>すべて_位置図情報!Z197</f>
        <v>0</v>
      </c>
      <c r="AA26" s="128" t="str">
        <f>すべて_位置図情報!AA197</f>
        <v>〇</v>
      </c>
      <c r="AB26" s="126">
        <f>すべて_位置図情報!AB197</f>
        <v>0</v>
      </c>
      <c r="AC26" s="128" t="str">
        <f>すべて_位置図情報!AC197</f>
        <v>〇</v>
      </c>
      <c r="AD26" s="128" t="str">
        <f>すべて_位置図情報!AD197</f>
        <v>〇</v>
      </c>
      <c r="AE26" s="19" t="str">
        <f>すべて_位置図情報!AF197</f>
        <v>〇</v>
      </c>
      <c r="AF26" s="19">
        <f>すべて_位置図情報!AG197</f>
        <v>0</v>
      </c>
      <c r="AG26" s="19">
        <f>すべて_位置図情報!AH197</f>
        <v>0</v>
      </c>
      <c r="AH26" s="19">
        <f>すべて_位置図情報!AI197</f>
        <v>0</v>
      </c>
      <c r="AI26" s="19">
        <f>すべて_位置図情報!AJ197</f>
        <v>0</v>
      </c>
      <c r="AJ26" s="19">
        <f>すべて_位置図情報!AK197</f>
        <v>0</v>
      </c>
      <c r="AK26" s="19" t="e">
        <f>すべて_位置図情報!#REF!</f>
        <v>#REF!</v>
      </c>
    </row>
    <row r="27" spans="1:37">
      <c r="A27" s="262">
        <v>192</v>
      </c>
      <c r="B27" s="7" t="str">
        <f>すべて_位置図情報!B198</f>
        <v>教育・文化・スポーツ施設</v>
      </c>
      <c r="C27" s="7" t="str">
        <f>すべて_位置図情報!C198</f>
        <v>幼稚園</v>
      </c>
      <c r="D27" s="7" t="str">
        <f>すべて_位置図情報!D198</f>
        <v>幼稚園</v>
      </c>
      <c r="E27" s="7" t="str">
        <f>すべて_位置図情報!E198</f>
        <v>幼稚園</v>
      </c>
      <c r="F27" s="74">
        <f>すべて_位置図情報!F198</f>
        <v>22</v>
      </c>
      <c r="G27" s="13" t="str" ph="1">
        <f>すべて_位置図情報!G198</f>
        <v>味原幼稚園</v>
      </c>
      <c r="H27" s="126" t="str">
        <f>すべて_位置図情報!H198</f>
        <v>大阪市天王寺区味原町5-18</v>
      </c>
      <c r="I27" s="81">
        <f>すべて_位置図情報!I198</f>
        <v>823</v>
      </c>
      <c r="J27" s="80" t="str">
        <f>すべて_位置図情報!J198</f>
        <v>B</v>
      </c>
      <c r="K27" s="78">
        <f>すべて_位置図情報!K198</f>
        <v>0</v>
      </c>
      <c r="L27" s="79">
        <f>すべて_位置図情報!L198</f>
        <v>1986</v>
      </c>
      <c r="M27" s="79" t="str">
        <f>すべて_位置図情報!M198</f>
        <v>b</v>
      </c>
      <c r="N27" s="79" t="str">
        <f>すべて_位置図情報!N198</f>
        <v>b</v>
      </c>
      <c r="O27" s="79" t="str">
        <f>すべて_位置図情報!O198</f>
        <v/>
      </c>
      <c r="P27" s="79" t="str">
        <f>すべて_位置図情報!P198</f>
        <v>E</v>
      </c>
      <c r="Q27" s="79" t="str">
        <f>すべて_位置図情報!Q198</f>
        <v>無</v>
      </c>
      <c r="R27" s="79" t="str">
        <f>すべて_位置図情報!R198</f>
        <v>直営</v>
      </c>
      <c r="S27" s="126" t="str">
        <f>すべて_位置図情報!S198</f>
        <v>こども青少年局</v>
      </c>
      <c r="T27" s="126" t="str">
        <f>すべて_位置図情報!T198</f>
        <v>幼保施策部</v>
      </c>
      <c r="U27" s="126" t="str">
        <f>すべて_位置図情報!U198</f>
        <v>幼保企画課</v>
      </c>
      <c r="V27" s="126" t="str">
        <f>すべて_位置図情報!V198</f>
        <v>幼稚園運営企画ｸﾞﾙｰﾌﾟ</v>
      </c>
      <c r="W27" s="116" t="str">
        <f>すべて_位置図情報!W198</f>
        <v>天王寺区</v>
      </c>
      <c r="X27" s="116" t="str">
        <f>すべて_位置図情報!X198</f>
        <v>一般施設</v>
      </c>
      <c r="Y27" s="114">
        <f>すべて_位置図情報!Y198</f>
        <v>11</v>
      </c>
      <c r="Z27" s="127">
        <f>すべて_位置図情報!Z198</f>
        <v>0</v>
      </c>
      <c r="AA27" s="128">
        <f>すべて_位置図情報!AA198</f>
        <v>0</v>
      </c>
      <c r="AB27" s="126">
        <f>すべて_位置図情報!AB198</f>
        <v>0</v>
      </c>
      <c r="AC27" s="128">
        <f>すべて_位置図情報!AC198</f>
        <v>0</v>
      </c>
      <c r="AD27" s="128">
        <f>すべて_位置図情報!AD198</f>
        <v>0</v>
      </c>
      <c r="AE27" s="20">
        <f>すべて_位置図情報!AF198</f>
        <v>0</v>
      </c>
      <c r="AF27" s="20">
        <f>すべて_位置図情報!AG198</f>
        <v>0</v>
      </c>
      <c r="AG27" s="20">
        <f>すべて_位置図情報!AH198</f>
        <v>0</v>
      </c>
      <c r="AH27" s="20">
        <f>すべて_位置図情報!AI198</f>
        <v>0</v>
      </c>
      <c r="AI27" s="20">
        <f>すべて_位置図情報!AJ198</f>
        <v>0</v>
      </c>
      <c r="AJ27" s="20">
        <f>すべて_位置図情報!AK198</f>
        <v>0</v>
      </c>
      <c r="AK27" s="20" t="e">
        <f>すべて_位置図情報!#REF!</f>
        <v>#REF!</v>
      </c>
    </row>
    <row r="28" spans="1:37">
      <c r="A28" s="262">
        <v>193</v>
      </c>
      <c r="B28" s="7" t="str">
        <f>すべて_位置図情報!B199</f>
        <v>教育・文化・スポーツ施設</v>
      </c>
      <c r="C28" s="7" t="str">
        <f>すべて_位置図情報!C199</f>
        <v>幼稚園</v>
      </c>
      <c r="D28" s="7" t="str">
        <f>すべて_位置図情報!D199</f>
        <v>幼稚園</v>
      </c>
      <c r="E28" s="7" t="str">
        <f>すべて_位置図情報!E199</f>
        <v>幼稚園</v>
      </c>
      <c r="F28" s="74">
        <f>すべて_位置図情報!F199</f>
        <v>23</v>
      </c>
      <c r="G28" s="13" t="str" ph="1">
        <f>すべて_位置図情報!G199</f>
        <v>大江幼稚園</v>
      </c>
      <c r="H28" s="126" t="str">
        <f>すべて_位置図情報!H199</f>
        <v>大阪市天王寺区四天王寺1-11-108</v>
      </c>
      <c r="I28" s="81">
        <f>すべて_位置図情報!I199</f>
        <v>580.9</v>
      </c>
      <c r="J28" s="80" t="str">
        <f>すべて_位置図情報!J199</f>
        <v>B</v>
      </c>
      <c r="K28" s="78">
        <f>すべて_位置図情報!K199</f>
        <v>0</v>
      </c>
      <c r="L28" s="79">
        <f>すべて_位置図情報!L199</f>
        <v>1930</v>
      </c>
      <c r="M28" s="79" t="str">
        <f>すべて_位置図情報!M199</f>
        <v>d</v>
      </c>
      <c r="N28" s="79" t="str">
        <f>すべて_位置図情報!N199</f>
        <v>d</v>
      </c>
      <c r="O28" s="79" t="str">
        <f>すべて_位置図情報!O199</f>
        <v/>
      </c>
      <c r="P28" s="79" t="str">
        <f>すべて_位置図情報!P199</f>
        <v>K</v>
      </c>
      <c r="Q28" s="79" t="str">
        <f>すべて_位置図情報!Q199</f>
        <v>無</v>
      </c>
      <c r="R28" s="79" t="str">
        <f>すべて_位置図情報!R199</f>
        <v>直営</v>
      </c>
      <c r="S28" s="126" t="str">
        <f>すべて_位置図情報!S199</f>
        <v>こども青少年局</v>
      </c>
      <c r="T28" s="126" t="str">
        <f>すべて_位置図情報!T199</f>
        <v>幼保施策部</v>
      </c>
      <c r="U28" s="126" t="str">
        <f>すべて_位置図情報!U199</f>
        <v>幼保企画課</v>
      </c>
      <c r="V28" s="126" t="str">
        <f>すべて_位置図情報!V199</f>
        <v>幼稚園運営企画ｸﾞﾙｰﾌﾟ</v>
      </c>
      <c r="W28" s="116" t="str">
        <f>すべて_位置図情報!W199</f>
        <v>天王寺区</v>
      </c>
      <c r="X28" s="116" t="str">
        <f>すべて_位置図情報!X199</f>
        <v>一般施設</v>
      </c>
      <c r="Y28" s="114">
        <f>すべて_位置図情報!Y199</f>
        <v>12</v>
      </c>
      <c r="Z28" s="127">
        <f>すべて_位置図情報!Z199</f>
        <v>0</v>
      </c>
      <c r="AA28" s="128">
        <f>すべて_位置図情報!AA199</f>
        <v>0</v>
      </c>
      <c r="AB28" s="126">
        <f>すべて_位置図情報!AB199</f>
        <v>0</v>
      </c>
      <c r="AC28" s="128">
        <f>すべて_位置図情報!AC199</f>
        <v>0</v>
      </c>
      <c r="AD28" s="128">
        <f>すべて_位置図情報!AD199</f>
        <v>0</v>
      </c>
      <c r="AE28" s="20">
        <f>すべて_位置図情報!AF199</f>
        <v>0</v>
      </c>
      <c r="AF28" s="20">
        <f>すべて_位置図情報!AG199</f>
        <v>0</v>
      </c>
      <c r="AG28" s="20">
        <f>すべて_位置図情報!AH199</f>
        <v>0</v>
      </c>
      <c r="AH28" s="20">
        <f>すべて_位置図情報!AI199</f>
        <v>0</v>
      </c>
      <c r="AI28" s="20">
        <f>すべて_位置図情報!AJ199</f>
        <v>0</v>
      </c>
      <c r="AJ28" s="20">
        <f>すべて_位置図情報!AK199</f>
        <v>0</v>
      </c>
      <c r="AK28" s="20" t="e">
        <f>すべて_位置図情報!#REF!</f>
        <v>#REF!</v>
      </c>
    </row>
    <row r="29" spans="1:37">
      <c r="A29" s="262">
        <v>194</v>
      </c>
      <c r="B29" s="7" t="str">
        <f>すべて_位置図情報!B200</f>
        <v>教育・文化・スポーツ施設</v>
      </c>
      <c r="C29" s="7" t="str">
        <f>すべて_位置図情報!C200</f>
        <v>幼稚園</v>
      </c>
      <c r="D29" s="7" t="str">
        <f>すべて_位置図情報!D200</f>
        <v>幼稚園</v>
      </c>
      <c r="E29" s="7" t="str">
        <f>すべて_位置図情報!E200</f>
        <v>幼稚園</v>
      </c>
      <c r="F29" s="74">
        <f>すべて_位置図情報!F200</f>
        <v>24</v>
      </c>
      <c r="G29" s="13" t="str" ph="1">
        <f>すべて_位置図情報!G200</f>
        <v>生魂幼稚園</v>
      </c>
      <c r="H29" s="126" t="str">
        <f>すべて_位置図情報!H200</f>
        <v>大阪市天王寺区生玉町7-4</v>
      </c>
      <c r="I29" s="81">
        <f>すべて_位置図情報!I200</f>
        <v>595.69000000000005</v>
      </c>
      <c r="J29" s="80" t="str">
        <f>すべて_位置図情報!J200</f>
        <v>B</v>
      </c>
      <c r="K29" s="78">
        <f>すべて_位置図情報!K200</f>
        <v>0</v>
      </c>
      <c r="L29" s="79">
        <f>すべて_位置図情報!L200</f>
        <v>1978</v>
      </c>
      <c r="M29" s="79" t="str">
        <f>すべて_位置図情報!M200</f>
        <v>c</v>
      </c>
      <c r="N29" s="79" t="str">
        <f>すべて_位置図情報!N200</f>
        <v>c</v>
      </c>
      <c r="O29" s="79" t="str">
        <f>すべて_位置図情報!O200</f>
        <v/>
      </c>
      <c r="P29" s="79" t="str">
        <f>すべて_位置図情報!P200</f>
        <v>H</v>
      </c>
      <c r="Q29" s="79" t="str">
        <f>すべて_位置図情報!Q200</f>
        <v>無</v>
      </c>
      <c r="R29" s="79" t="str">
        <f>すべて_位置図情報!R200</f>
        <v>直営</v>
      </c>
      <c r="S29" s="126" t="str">
        <f>すべて_位置図情報!S200</f>
        <v>こども青少年局</v>
      </c>
      <c r="T29" s="126" t="str">
        <f>すべて_位置図情報!T200</f>
        <v>幼保施策部</v>
      </c>
      <c r="U29" s="126" t="str">
        <f>すべて_位置図情報!U200</f>
        <v>幼保企画課</v>
      </c>
      <c r="V29" s="126" t="str">
        <f>すべて_位置図情報!V200</f>
        <v>幼稚園運営企画ｸﾞﾙｰﾌﾟ</v>
      </c>
      <c r="W29" s="116" t="str">
        <f>すべて_位置図情報!W200</f>
        <v>天王寺区</v>
      </c>
      <c r="X29" s="116" t="str">
        <f>すべて_位置図情報!X200</f>
        <v>一般施設</v>
      </c>
      <c r="Y29" s="114">
        <f>すべて_位置図情報!Y200</f>
        <v>13</v>
      </c>
      <c r="Z29" s="127">
        <f>すべて_位置図情報!Z200</f>
        <v>0</v>
      </c>
      <c r="AA29" s="128">
        <f>すべて_位置図情報!AA200</f>
        <v>0</v>
      </c>
      <c r="AB29" s="126">
        <f>すべて_位置図情報!AB200</f>
        <v>0</v>
      </c>
      <c r="AC29" s="128">
        <f>すべて_位置図情報!AC200</f>
        <v>0</v>
      </c>
      <c r="AD29" s="128">
        <f>すべて_位置図情報!AD200</f>
        <v>0</v>
      </c>
      <c r="AE29" s="20">
        <f>すべて_位置図情報!AF200</f>
        <v>0</v>
      </c>
      <c r="AF29" s="20">
        <f>すべて_位置図情報!AG200</f>
        <v>0</v>
      </c>
      <c r="AG29" s="20">
        <f>すべて_位置図情報!AH200</f>
        <v>0</v>
      </c>
      <c r="AH29" s="20">
        <f>すべて_位置図情報!AI200</f>
        <v>0</v>
      </c>
      <c r="AI29" s="20">
        <f>すべて_位置図情報!AJ200</f>
        <v>0</v>
      </c>
      <c r="AJ29" s="20">
        <f>すべて_位置図情報!AK200</f>
        <v>0</v>
      </c>
      <c r="AK29" s="20" t="e">
        <f>すべて_位置図情報!#REF!</f>
        <v>#REF!</v>
      </c>
    </row>
    <row r="30" spans="1:37">
      <c r="A30" s="262">
        <v>195</v>
      </c>
      <c r="B30" s="7" t="str">
        <f>すべて_位置図情報!B201</f>
        <v>教育・文化・スポーツ施設</v>
      </c>
      <c r="C30" s="7" t="str">
        <f>すべて_位置図情報!C201</f>
        <v>幼稚園</v>
      </c>
      <c r="D30" s="7" t="str">
        <f>すべて_位置図情報!D201</f>
        <v>幼稚園</v>
      </c>
      <c r="E30" s="7" t="str">
        <f>すべて_位置図情報!E201</f>
        <v>幼稚園</v>
      </c>
      <c r="F30" s="74">
        <f>すべて_位置図情報!F201</f>
        <v>25</v>
      </c>
      <c r="G30" s="13" t="str" ph="1">
        <f>すべて_位置図情報!G201</f>
        <v>日東幼稚園</v>
      </c>
      <c r="H30" s="126" t="str">
        <f>すべて_位置図情報!H201</f>
        <v>大阪市浪速区日本橋東3-2-9</v>
      </c>
      <c r="I30" s="81">
        <f>すべて_位置図情報!I201</f>
        <v>730.31</v>
      </c>
      <c r="J30" s="80" t="str">
        <f>すべて_位置図情報!J201</f>
        <v>B</v>
      </c>
      <c r="K30" s="78">
        <f>すべて_位置図情報!K201</f>
        <v>0</v>
      </c>
      <c r="L30" s="79">
        <f>すべて_位置図情報!L201</f>
        <v>1978</v>
      </c>
      <c r="M30" s="79" t="str">
        <f>すべて_位置図情報!M201</f>
        <v>c</v>
      </c>
      <c r="N30" s="79" t="str">
        <f>すべて_位置図情報!N201</f>
        <v>c</v>
      </c>
      <c r="O30" s="79" t="str">
        <f>すべて_位置図情報!O201</f>
        <v/>
      </c>
      <c r="P30" s="79" t="str">
        <f>すべて_位置図情報!P201</f>
        <v>H</v>
      </c>
      <c r="Q30" s="79" t="str">
        <f>すべて_位置図情報!Q201</f>
        <v>無</v>
      </c>
      <c r="R30" s="79" t="str">
        <f>すべて_位置図情報!R201</f>
        <v>直営</v>
      </c>
      <c r="S30" s="126" t="str">
        <f>すべて_位置図情報!S201</f>
        <v>こども青少年局</v>
      </c>
      <c r="T30" s="126" t="str">
        <f>すべて_位置図情報!T201</f>
        <v>幼保施策部</v>
      </c>
      <c r="U30" s="126" t="str">
        <f>すべて_位置図情報!U201</f>
        <v>幼保企画課</v>
      </c>
      <c r="V30" s="126" t="str">
        <f>すべて_位置図情報!V201</f>
        <v>幼稚園運営企画ｸﾞﾙｰﾌﾟ</v>
      </c>
      <c r="W30" s="116" t="str">
        <f>すべて_位置図情報!W201</f>
        <v>浪速区</v>
      </c>
      <c r="X30" s="116" t="str">
        <f>すべて_位置図情報!X201</f>
        <v>一般施設</v>
      </c>
      <c r="Y30" s="114">
        <f>すべて_位置図情報!Y201</f>
        <v>7</v>
      </c>
      <c r="Z30" s="127">
        <f>すべて_位置図情報!Z201</f>
        <v>0</v>
      </c>
      <c r="AA30" s="128">
        <f>すべて_位置図情報!AA201</f>
        <v>0</v>
      </c>
      <c r="AB30" s="126">
        <f>すべて_位置図情報!AB201</f>
        <v>0</v>
      </c>
      <c r="AC30" s="128">
        <f>すべて_位置図情報!AC201</f>
        <v>0</v>
      </c>
      <c r="AD30" s="128">
        <f>すべて_位置図情報!AD201</f>
        <v>0</v>
      </c>
      <c r="AE30" s="20">
        <f>すべて_位置図情報!AF201</f>
        <v>0</v>
      </c>
      <c r="AF30" s="20">
        <f>すべて_位置図情報!AG201</f>
        <v>0</v>
      </c>
      <c r="AG30" s="20">
        <f>すべて_位置図情報!AH201</f>
        <v>0</v>
      </c>
      <c r="AH30" s="20">
        <f>すべて_位置図情報!AI201</f>
        <v>0</v>
      </c>
      <c r="AI30" s="20">
        <f>すべて_位置図情報!AJ201</f>
        <v>0</v>
      </c>
      <c r="AJ30" s="20">
        <f>すべて_位置図情報!AK201</f>
        <v>0</v>
      </c>
      <c r="AK30" s="20" t="e">
        <f>すべて_位置図情報!#REF!</f>
        <v>#REF!</v>
      </c>
    </row>
    <row r="31" spans="1:37">
      <c r="A31" s="262">
        <v>196</v>
      </c>
      <c r="B31" s="7" t="str">
        <f>すべて_位置図情報!B202</f>
        <v>教育・文化・スポーツ施設</v>
      </c>
      <c r="C31" s="7" t="str">
        <f>すべて_位置図情報!C202</f>
        <v>幼稚園</v>
      </c>
      <c r="D31" s="7" t="str">
        <f>すべて_位置図情報!D202</f>
        <v>幼稚園</v>
      </c>
      <c r="E31" s="7" t="str">
        <f>すべて_位置図情報!E202</f>
        <v>幼稚園</v>
      </c>
      <c r="F31" s="74">
        <f>すべて_位置図情報!F202</f>
        <v>26</v>
      </c>
      <c r="G31" s="13" t="str" ph="1">
        <f>すべて_位置図情報!G202</f>
        <v>立葉幼稚園</v>
      </c>
      <c r="H31" s="126" t="str">
        <f>すべて_位置図情報!H202</f>
        <v>大阪市浪速区桜川4-8-21</v>
      </c>
      <c r="I31" s="81">
        <f>すべて_位置図情報!I202</f>
        <v>772.25</v>
      </c>
      <c r="J31" s="80" t="str">
        <f>すべて_位置図情報!J202</f>
        <v>B</v>
      </c>
      <c r="K31" s="78">
        <f>すべて_位置図情報!K202</f>
        <v>0</v>
      </c>
      <c r="L31" s="79">
        <f>すべて_位置図情報!L202</f>
        <v>1981</v>
      </c>
      <c r="M31" s="79" t="str">
        <f>すべて_位置図情報!M202</f>
        <v>c</v>
      </c>
      <c r="N31" s="79" t="str">
        <f>すべて_位置図情報!N202</f>
        <v>c</v>
      </c>
      <c r="O31" s="79" t="str">
        <f>すべて_位置図情報!O202</f>
        <v/>
      </c>
      <c r="P31" s="79" t="str">
        <f>すべて_位置図情報!P202</f>
        <v>H</v>
      </c>
      <c r="Q31" s="79" t="str">
        <f>すべて_位置図情報!Q202</f>
        <v>無</v>
      </c>
      <c r="R31" s="79" t="str">
        <f>すべて_位置図情報!R202</f>
        <v>直営</v>
      </c>
      <c r="S31" s="126" t="str">
        <f>すべて_位置図情報!S202</f>
        <v>こども青少年局</v>
      </c>
      <c r="T31" s="126" t="str">
        <f>すべて_位置図情報!T202</f>
        <v>幼保施策部</v>
      </c>
      <c r="U31" s="126" t="str">
        <f>すべて_位置図情報!U202</f>
        <v>幼保企画課</v>
      </c>
      <c r="V31" s="126" t="str">
        <f>すべて_位置図情報!V202</f>
        <v>幼稚園運営企画ｸﾞﾙｰﾌﾟ</v>
      </c>
      <c r="W31" s="116" t="str">
        <f>すべて_位置図情報!W202</f>
        <v>浪速区</v>
      </c>
      <c r="X31" s="116" t="str">
        <f>すべて_位置図情報!X202</f>
        <v>一般施設</v>
      </c>
      <c r="Y31" s="114">
        <f>すべて_位置図情報!Y202</f>
        <v>8</v>
      </c>
      <c r="Z31" s="127">
        <f>すべて_位置図情報!Z202</f>
        <v>0</v>
      </c>
      <c r="AA31" s="128">
        <f>すべて_位置図情報!AA202</f>
        <v>0</v>
      </c>
      <c r="AB31" s="126">
        <f>すべて_位置図情報!AB202</f>
        <v>0</v>
      </c>
      <c r="AC31" s="128">
        <f>すべて_位置図情報!AC202</f>
        <v>0</v>
      </c>
      <c r="AD31" s="128">
        <f>すべて_位置図情報!AD202</f>
        <v>0</v>
      </c>
      <c r="AE31" s="20">
        <f>すべて_位置図情報!AF202</f>
        <v>0</v>
      </c>
      <c r="AF31" s="20">
        <f>すべて_位置図情報!AG202</f>
        <v>0</v>
      </c>
      <c r="AG31" s="20">
        <f>すべて_位置図情報!AH202</f>
        <v>0</v>
      </c>
      <c r="AH31" s="20">
        <f>すべて_位置図情報!AI202</f>
        <v>0</v>
      </c>
      <c r="AI31" s="20">
        <f>すべて_位置図情報!AJ202</f>
        <v>0</v>
      </c>
      <c r="AJ31" s="20">
        <f>すべて_位置図情報!AK202</f>
        <v>0</v>
      </c>
      <c r="AK31" s="20" t="e">
        <f>すべて_位置図情報!#REF!</f>
        <v>#REF!</v>
      </c>
    </row>
    <row r="32" spans="1:37">
      <c r="A32" s="262">
        <v>197</v>
      </c>
      <c r="B32" s="7" t="str">
        <f>すべて_位置図情報!B203</f>
        <v>教育・文化・スポーツ施設</v>
      </c>
      <c r="C32" s="7" t="str">
        <f>すべて_位置図情報!C203</f>
        <v>幼稚園</v>
      </c>
      <c r="D32" s="7" t="str">
        <f>すべて_位置図情報!D203</f>
        <v>幼稚園</v>
      </c>
      <c r="E32" s="7" t="str">
        <f>すべて_位置図情報!E203</f>
        <v>幼稚園</v>
      </c>
      <c r="F32" s="74">
        <f>すべて_位置図情報!F203</f>
        <v>27</v>
      </c>
      <c r="G32" s="13" t="str" ph="1">
        <f>すべて_位置図情報!G203</f>
        <v>姫島幼稚園</v>
      </c>
      <c r="H32" s="126" t="str">
        <f>すべて_位置図情報!H203</f>
        <v>大阪市西淀川区姫島1-13-7</v>
      </c>
      <c r="I32" s="81">
        <f>すべて_位置図情報!I203</f>
        <v>1205.1199999999999</v>
      </c>
      <c r="J32" s="80" t="str">
        <f>すべて_位置図情報!J203</f>
        <v>B</v>
      </c>
      <c r="K32" s="78">
        <f>すべて_位置図情報!K203</f>
        <v>0</v>
      </c>
      <c r="L32" s="79">
        <f>すべて_位置図情報!L203</f>
        <v>1978</v>
      </c>
      <c r="M32" s="79" t="str">
        <f>すべて_位置図情報!M203</f>
        <v>c</v>
      </c>
      <c r="N32" s="79" t="str">
        <f>すべて_位置図情報!N203</f>
        <v>c</v>
      </c>
      <c r="O32" s="79" t="str">
        <f>すべて_位置図情報!O203</f>
        <v/>
      </c>
      <c r="P32" s="79" t="str">
        <f>すべて_位置図情報!P203</f>
        <v>H</v>
      </c>
      <c r="Q32" s="79" t="str">
        <f>すべて_位置図情報!Q203</f>
        <v>無</v>
      </c>
      <c r="R32" s="79" t="str">
        <f>すべて_位置図情報!R203</f>
        <v>直営</v>
      </c>
      <c r="S32" s="126" t="str">
        <f>すべて_位置図情報!S203</f>
        <v>こども青少年局</v>
      </c>
      <c r="T32" s="126" t="str">
        <f>すべて_位置図情報!T203</f>
        <v>幼保施策部</v>
      </c>
      <c r="U32" s="126" t="str">
        <f>すべて_位置図情報!U203</f>
        <v>幼保企画課</v>
      </c>
      <c r="V32" s="126" t="str">
        <f>すべて_位置図情報!V203</f>
        <v>幼稚園運営企画ｸﾞﾙｰﾌﾟ</v>
      </c>
      <c r="W32" s="116" t="str">
        <f>すべて_位置図情報!W203</f>
        <v>西淀川区</v>
      </c>
      <c r="X32" s="116" t="str">
        <f>すべて_位置図情報!X203</f>
        <v>一般施設</v>
      </c>
      <c r="Y32" s="114">
        <f>すべて_位置図情報!Y203</f>
        <v>6</v>
      </c>
      <c r="Z32" s="127">
        <f>すべて_位置図情報!Z203</f>
        <v>0</v>
      </c>
      <c r="AA32" s="128" t="str">
        <f>すべて_位置図情報!AA203</f>
        <v>〇</v>
      </c>
      <c r="AB32" s="126">
        <f>すべて_位置図情報!AB203</f>
        <v>0</v>
      </c>
      <c r="AC32" s="128" t="str">
        <f>すべて_位置図情報!AC203</f>
        <v>〇</v>
      </c>
      <c r="AD32" s="128">
        <f>すべて_位置図情報!AD203</f>
        <v>0</v>
      </c>
      <c r="AE32" s="19">
        <f>すべて_位置図情報!AF203</f>
        <v>0</v>
      </c>
      <c r="AF32" s="19" t="str">
        <f>すべて_位置図情報!AG203</f>
        <v>〇</v>
      </c>
      <c r="AG32" s="19">
        <f>すべて_位置図情報!AH203</f>
        <v>0</v>
      </c>
      <c r="AH32" s="19">
        <f>すべて_位置図情報!AI203</f>
        <v>0</v>
      </c>
      <c r="AI32" s="19">
        <f>すべて_位置図情報!AJ203</f>
        <v>0</v>
      </c>
      <c r="AJ32" s="19">
        <f>すべて_位置図情報!AK203</f>
        <v>0</v>
      </c>
      <c r="AK32" s="19" t="e">
        <f>すべて_位置図情報!#REF!</f>
        <v>#REF!</v>
      </c>
    </row>
    <row r="33" spans="1:37">
      <c r="A33" s="262">
        <v>198</v>
      </c>
      <c r="B33" s="7" t="str">
        <f>すべて_位置図情報!B204</f>
        <v>教育・文化・スポーツ施設</v>
      </c>
      <c r="C33" s="7" t="str">
        <f>すべて_位置図情報!C204</f>
        <v>幼稚園</v>
      </c>
      <c r="D33" s="7" t="str">
        <f>すべて_位置図情報!D204</f>
        <v>幼稚園</v>
      </c>
      <c r="E33" s="7" t="str">
        <f>すべて_位置図情報!E204</f>
        <v>幼稚園</v>
      </c>
      <c r="F33" s="74">
        <f>すべて_位置図情報!F204</f>
        <v>28</v>
      </c>
      <c r="G33" s="13" t="str" ph="1">
        <f>すべて_位置図情報!G204</f>
        <v>野里幼稚園</v>
      </c>
      <c r="H33" s="126" t="str">
        <f>すべて_位置図情報!H204</f>
        <v>大阪市西淀川区歌島2-5-25</v>
      </c>
      <c r="I33" s="81">
        <f>すべて_位置図情報!I204</f>
        <v>1149.2</v>
      </c>
      <c r="J33" s="80" t="str">
        <f>すべて_位置図情報!J204</f>
        <v>B</v>
      </c>
      <c r="K33" s="78">
        <f>すべて_位置図情報!K204</f>
        <v>0</v>
      </c>
      <c r="L33" s="79">
        <f>すべて_位置図情報!L204</f>
        <v>1983</v>
      </c>
      <c r="M33" s="79" t="str">
        <f>すべて_位置図情報!M204</f>
        <v>c</v>
      </c>
      <c r="N33" s="79" t="str">
        <f>すべて_位置図情報!N204</f>
        <v>c</v>
      </c>
      <c r="O33" s="79" t="str">
        <f>すべて_位置図情報!O204</f>
        <v/>
      </c>
      <c r="P33" s="79" t="str">
        <f>すべて_位置図情報!P204</f>
        <v>H</v>
      </c>
      <c r="Q33" s="79" t="str">
        <f>すべて_位置図情報!Q204</f>
        <v>無</v>
      </c>
      <c r="R33" s="79" t="str">
        <f>すべて_位置図情報!R204</f>
        <v>直営</v>
      </c>
      <c r="S33" s="126" t="str">
        <f>すべて_位置図情報!S204</f>
        <v>こども青少年局</v>
      </c>
      <c r="T33" s="126" t="str">
        <f>すべて_位置図情報!T204</f>
        <v>幼保施策部</v>
      </c>
      <c r="U33" s="126" t="str">
        <f>すべて_位置図情報!U204</f>
        <v>幼保企画課</v>
      </c>
      <c r="V33" s="126" t="str">
        <f>すべて_位置図情報!V204</f>
        <v>幼稚園運営企画ｸﾞﾙｰﾌﾟ</v>
      </c>
      <c r="W33" s="116" t="str">
        <f>すべて_位置図情報!W204</f>
        <v>西淀川区</v>
      </c>
      <c r="X33" s="116" t="str">
        <f>すべて_位置図情報!X204</f>
        <v>一般施設</v>
      </c>
      <c r="Y33" s="114">
        <f>すべて_位置図情報!Y204</f>
        <v>7</v>
      </c>
      <c r="Z33" s="127">
        <f>すべて_位置図情報!Z204</f>
        <v>0</v>
      </c>
      <c r="AA33" s="128" t="str">
        <f>すべて_位置図情報!AA204</f>
        <v>〇</v>
      </c>
      <c r="AB33" s="126">
        <f>すべて_位置図情報!AB204</f>
        <v>0</v>
      </c>
      <c r="AC33" s="128" t="str">
        <f>すべて_位置図情報!AC204</f>
        <v>〇</v>
      </c>
      <c r="AD33" s="128" t="str">
        <f>すべて_位置図情報!AD204</f>
        <v>〇</v>
      </c>
      <c r="AE33" s="19" t="str">
        <f>すべて_位置図情報!AF204</f>
        <v>〇</v>
      </c>
      <c r="AF33" s="19">
        <f>すべて_位置図情報!AG204</f>
        <v>0</v>
      </c>
      <c r="AG33" s="19">
        <f>すべて_位置図情報!AH204</f>
        <v>0</v>
      </c>
      <c r="AH33" s="19">
        <f>すべて_位置図情報!AI204</f>
        <v>0</v>
      </c>
      <c r="AI33" s="19">
        <f>すべて_位置図情報!AJ204</f>
        <v>0</v>
      </c>
      <c r="AJ33" s="19">
        <f>すべて_位置図情報!AK204</f>
        <v>0</v>
      </c>
      <c r="AK33" s="19" t="e">
        <f>すべて_位置図情報!#REF!</f>
        <v>#REF!</v>
      </c>
    </row>
    <row r="34" spans="1:37">
      <c r="A34" s="262">
        <v>199</v>
      </c>
      <c r="B34" s="7" t="str">
        <f>すべて_位置図情報!B205</f>
        <v>教育・文化・スポーツ施設</v>
      </c>
      <c r="C34" s="7" t="str">
        <f>すべて_位置図情報!C205</f>
        <v>幼稚園</v>
      </c>
      <c r="D34" s="7" t="str">
        <f>すべて_位置図情報!D205</f>
        <v>幼稚園</v>
      </c>
      <c r="E34" s="7" t="str">
        <f>すべて_位置図情報!E205</f>
        <v>幼稚園</v>
      </c>
      <c r="F34" s="74">
        <f>すべて_位置図情報!F205</f>
        <v>29</v>
      </c>
      <c r="G34" s="13" t="str" ph="1">
        <f>すべて_位置図情報!G205</f>
        <v>大和田幼稚園</v>
      </c>
      <c r="H34" s="126" t="str">
        <f>すべて_位置図情報!H205</f>
        <v>大阪市西淀川区大和田4-3-35</v>
      </c>
      <c r="I34" s="81">
        <f>すべて_位置図情報!I205</f>
        <v>920.61</v>
      </c>
      <c r="J34" s="80" t="str">
        <f>すべて_位置図情報!J205</f>
        <v>B</v>
      </c>
      <c r="K34" s="78">
        <f>すべて_位置図情報!K205</f>
        <v>0</v>
      </c>
      <c r="L34" s="79">
        <f>すべて_位置図情報!L205</f>
        <v>1963</v>
      </c>
      <c r="M34" s="79" t="str">
        <f>すべて_位置図情報!M205</f>
        <v>d</v>
      </c>
      <c r="N34" s="79" t="str">
        <f>すべて_位置図情報!N205</f>
        <v>d</v>
      </c>
      <c r="O34" s="79" t="str">
        <f>すべて_位置図情報!O205</f>
        <v/>
      </c>
      <c r="P34" s="79" t="str">
        <f>すべて_位置図情報!P205</f>
        <v>K</v>
      </c>
      <c r="Q34" s="79" t="str">
        <f>すべて_位置図情報!Q205</f>
        <v>無</v>
      </c>
      <c r="R34" s="79" t="str">
        <f>すべて_位置図情報!R205</f>
        <v>直営</v>
      </c>
      <c r="S34" s="126" t="str">
        <f>すべて_位置図情報!S205</f>
        <v>こども青少年局</v>
      </c>
      <c r="T34" s="126" t="str">
        <f>すべて_位置図情報!T205</f>
        <v>幼保施策部</v>
      </c>
      <c r="U34" s="126" t="str">
        <f>すべて_位置図情報!U205</f>
        <v>幼保企画課</v>
      </c>
      <c r="V34" s="126" t="str">
        <f>すべて_位置図情報!V205</f>
        <v>幼稚園運営企画ｸﾞﾙｰﾌﾟ</v>
      </c>
      <c r="W34" s="116" t="str">
        <f>すべて_位置図情報!W205</f>
        <v>西淀川区</v>
      </c>
      <c r="X34" s="116" t="str">
        <f>すべて_位置図情報!X205</f>
        <v>一般施設</v>
      </c>
      <c r="Y34" s="114">
        <f>すべて_位置図情報!Y205</f>
        <v>8</v>
      </c>
      <c r="Z34" s="127">
        <f>すべて_位置図情報!Z205</f>
        <v>0</v>
      </c>
      <c r="AA34" s="128">
        <f>すべて_位置図情報!AA205</f>
        <v>0</v>
      </c>
      <c r="AB34" s="126">
        <f>すべて_位置図情報!AB205</f>
        <v>0</v>
      </c>
      <c r="AC34" s="128">
        <f>すべて_位置図情報!AC205</f>
        <v>0</v>
      </c>
      <c r="AD34" s="128">
        <f>すべて_位置図情報!AD205</f>
        <v>0</v>
      </c>
      <c r="AE34" s="20">
        <f>すべて_位置図情報!AF205</f>
        <v>0</v>
      </c>
      <c r="AF34" s="20">
        <f>すべて_位置図情報!AG205</f>
        <v>0</v>
      </c>
      <c r="AG34" s="20">
        <f>すべて_位置図情報!AH205</f>
        <v>0</v>
      </c>
      <c r="AH34" s="20">
        <f>すべて_位置図情報!AI205</f>
        <v>0</v>
      </c>
      <c r="AI34" s="20">
        <f>すべて_位置図情報!AJ205</f>
        <v>0</v>
      </c>
      <c r="AJ34" s="20">
        <f>すべて_位置図情報!AK205</f>
        <v>0</v>
      </c>
      <c r="AK34" s="20" t="e">
        <f>すべて_位置図情報!#REF!</f>
        <v>#REF!</v>
      </c>
    </row>
    <row r="35" spans="1:37">
      <c r="A35" s="262">
        <v>200</v>
      </c>
      <c r="B35" s="7" t="str">
        <f>すべて_位置図情報!B206</f>
        <v>教育・文化・スポーツ施設</v>
      </c>
      <c r="C35" s="7" t="str">
        <f>すべて_位置図情報!C206</f>
        <v>幼稚園</v>
      </c>
      <c r="D35" s="7" t="str">
        <f>すべて_位置図情報!D206</f>
        <v>幼稚園</v>
      </c>
      <c r="E35" s="7" t="str">
        <f>すべて_位置図情報!E206</f>
        <v>幼稚園</v>
      </c>
      <c r="F35" s="74">
        <f>すべて_位置図情報!F206</f>
        <v>30</v>
      </c>
      <c r="G35" s="13" t="str" ph="1">
        <f>すべて_位置図情報!G206</f>
        <v>西中島幼稚園</v>
      </c>
      <c r="H35" s="126" t="str">
        <f>すべて_位置図情報!H206</f>
        <v>大阪市淀川区西中島7-14-41</v>
      </c>
      <c r="I35" s="81">
        <f>すべて_位置図情報!I206</f>
        <v>1207.3399999999999</v>
      </c>
      <c r="J35" s="80" t="str">
        <f>すべて_位置図情報!J206</f>
        <v>B</v>
      </c>
      <c r="K35" s="78">
        <f>すべて_位置図情報!K206</f>
        <v>0</v>
      </c>
      <c r="L35" s="79">
        <f>すべて_位置図情報!L206</f>
        <v>1976</v>
      </c>
      <c r="M35" s="79" t="str">
        <f>すべて_位置図情報!M206</f>
        <v>c</v>
      </c>
      <c r="N35" s="79" t="str">
        <f>すべて_位置図情報!N206</f>
        <v>c</v>
      </c>
      <c r="O35" s="79" t="str">
        <f>すべて_位置図情報!O206</f>
        <v/>
      </c>
      <c r="P35" s="79" t="str">
        <f>すべて_位置図情報!P206</f>
        <v>H</v>
      </c>
      <c r="Q35" s="79" t="str">
        <f>すべて_位置図情報!Q206</f>
        <v>無</v>
      </c>
      <c r="R35" s="79" t="str">
        <f>すべて_位置図情報!R206</f>
        <v>直営</v>
      </c>
      <c r="S35" s="126" t="str">
        <f>すべて_位置図情報!S206</f>
        <v>こども青少年局</v>
      </c>
      <c r="T35" s="126" t="str">
        <f>すべて_位置図情報!T206</f>
        <v>幼保施策部</v>
      </c>
      <c r="U35" s="126" t="str">
        <f>すべて_位置図情報!U206</f>
        <v>幼保企画課</v>
      </c>
      <c r="V35" s="126" t="str">
        <f>すべて_位置図情報!V206</f>
        <v>幼稚園運営企画ｸﾞﾙｰﾌﾟ</v>
      </c>
      <c r="W35" s="116" t="str">
        <f>すべて_位置図情報!W206</f>
        <v>淀川区</v>
      </c>
      <c r="X35" s="116" t="str">
        <f>すべて_位置図情報!X206</f>
        <v>一般施設</v>
      </c>
      <c r="Y35" s="114">
        <f>すべて_位置図情報!Y206</f>
        <v>10</v>
      </c>
      <c r="Z35" s="127">
        <f>すべて_位置図情報!Z206</f>
        <v>0</v>
      </c>
      <c r="AA35" s="128" t="str">
        <f>すべて_位置図情報!AA206</f>
        <v>〇</v>
      </c>
      <c r="AB35" s="126">
        <f>すべて_位置図情報!AB206</f>
        <v>0</v>
      </c>
      <c r="AC35" s="128" t="str">
        <f>すべて_位置図情報!AC206</f>
        <v>〇</v>
      </c>
      <c r="AD35" s="128" t="str">
        <f>すべて_位置図情報!AD206</f>
        <v>〇</v>
      </c>
      <c r="AE35" s="19" t="str">
        <f>すべて_位置図情報!AF206</f>
        <v>〇</v>
      </c>
      <c r="AF35" s="19">
        <f>すべて_位置図情報!AG206</f>
        <v>0</v>
      </c>
      <c r="AG35" s="19">
        <f>すべて_位置図情報!AH206</f>
        <v>0</v>
      </c>
      <c r="AH35" s="19">
        <f>すべて_位置図情報!AI206</f>
        <v>0</v>
      </c>
      <c r="AI35" s="19">
        <f>すべて_位置図情報!AJ206</f>
        <v>0</v>
      </c>
      <c r="AJ35" s="19">
        <f>すべて_位置図情報!AK206</f>
        <v>0</v>
      </c>
      <c r="AK35" s="19" t="e">
        <f>すべて_位置図情報!#REF!</f>
        <v>#REF!</v>
      </c>
    </row>
    <row r="36" spans="1:37">
      <c r="A36" s="262">
        <v>201</v>
      </c>
      <c r="B36" s="7" t="str">
        <f>すべて_位置図情報!B207</f>
        <v>教育・文化・スポーツ施設</v>
      </c>
      <c r="C36" s="7" t="str">
        <f>すべて_位置図情報!C207</f>
        <v>幼稚園</v>
      </c>
      <c r="D36" s="7" t="str">
        <f>すべて_位置図情報!D207</f>
        <v>幼稚園</v>
      </c>
      <c r="E36" s="7" t="str">
        <f>すべて_位置図情報!E207</f>
        <v>幼稚園</v>
      </c>
      <c r="F36" s="74">
        <f>すべて_位置図情報!F207</f>
        <v>31</v>
      </c>
      <c r="G36" s="13" t="str" ph="1">
        <f>すべて_位置図情報!G207</f>
        <v>田川幼稚園</v>
      </c>
      <c r="H36" s="126" t="str">
        <f>すべて_位置図情報!H207</f>
        <v>大阪市淀川区田川2-2-26</v>
      </c>
      <c r="I36" s="81">
        <f>すべて_位置図情報!I207</f>
        <v>976.55</v>
      </c>
      <c r="J36" s="80" t="str">
        <f>すべて_位置図情報!J207</f>
        <v>B</v>
      </c>
      <c r="K36" s="78">
        <f>すべて_位置図情報!K207</f>
        <v>0</v>
      </c>
      <c r="L36" s="79">
        <f>すべて_位置図情報!L207</f>
        <v>1982</v>
      </c>
      <c r="M36" s="79" t="str">
        <f>すべて_位置図情報!M207</f>
        <v>c</v>
      </c>
      <c r="N36" s="79" t="str">
        <f>すべて_位置図情報!N207</f>
        <v>c</v>
      </c>
      <c r="O36" s="79" t="str">
        <f>すべて_位置図情報!O207</f>
        <v/>
      </c>
      <c r="P36" s="79" t="str">
        <f>すべて_位置図情報!P207</f>
        <v>H</v>
      </c>
      <c r="Q36" s="79" t="str">
        <f>すべて_位置図情報!Q207</f>
        <v>無</v>
      </c>
      <c r="R36" s="79" t="str">
        <f>すべて_位置図情報!R207</f>
        <v>直営</v>
      </c>
      <c r="S36" s="126" t="str">
        <f>すべて_位置図情報!S207</f>
        <v>こども青少年局</v>
      </c>
      <c r="T36" s="126" t="str">
        <f>すべて_位置図情報!T207</f>
        <v>幼保施策部</v>
      </c>
      <c r="U36" s="126" t="str">
        <f>すべて_位置図情報!U207</f>
        <v>幼保企画課</v>
      </c>
      <c r="V36" s="126" t="str">
        <f>すべて_位置図情報!V207</f>
        <v>幼稚園運営企画ｸﾞﾙｰﾌﾟ</v>
      </c>
      <c r="W36" s="116" t="str">
        <f>すべて_位置図情報!W207</f>
        <v>淀川区</v>
      </c>
      <c r="X36" s="116" t="str">
        <f>すべて_位置図情報!X207</f>
        <v>一般施設</v>
      </c>
      <c r="Y36" s="114">
        <f>すべて_位置図情報!Y207</f>
        <v>11</v>
      </c>
      <c r="Z36" s="127">
        <f>すべて_位置図情報!Z207</f>
        <v>0</v>
      </c>
      <c r="AA36" s="128">
        <f>すべて_位置図情報!AA207</f>
        <v>0</v>
      </c>
      <c r="AB36" s="126">
        <f>すべて_位置図情報!AB207</f>
        <v>0</v>
      </c>
      <c r="AC36" s="128">
        <f>すべて_位置図情報!AC207</f>
        <v>0</v>
      </c>
      <c r="AD36" s="128">
        <f>すべて_位置図情報!AD207</f>
        <v>0</v>
      </c>
      <c r="AE36" s="20">
        <f>すべて_位置図情報!AF207</f>
        <v>0</v>
      </c>
      <c r="AF36" s="20">
        <f>すべて_位置図情報!AG207</f>
        <v>0</v>
      </c>
      <c r="AG36" s="20">
        <f>すべて_位置図情報!AH207</f>
        <v>0</v>
      </c>
      <c r="AH36" s="20">
        <f>すべて_位置図情報!AI207</f>
        <v>0</v>
      </c>
      <c r="AI36" s="20">
        <f>すべて_位置図情報!AJ207</f>
        <v>0</v>
      </c>
      <c r="AJ36" s="20">
        <f>すべて_位置図情報!AK207</f>
        <v>0</v>
      </c>
      <c r="AK36" s="20" t="e">
        <f>すべて_位置図情報!#REF!</f>
        <v>#REF!</v>
      </c>
    </row>
    <row r="37" spans="1:37">
      <c r="A37" s="262">
        <v>202</v>
      </c>
      <c r="B37" s="7" t="str">
        <f>すべて_位置図情報!B208</f>
        <v>教育・文化・スポーツ施設</v>
      </c>
      <c r="C37" s="7" t="str">
        <f>すべて_位置図情報!C208</f>
        <v>幼稚園</v>
      </c>
      <c r="D37" s="7" t="str">
        <f>すべて_位置図情報!D208</f>
        <v>幼稚園</v>
      </c>
      <c r="E37" s="7" t="str">
        <f>すべて_位置図情報!E208</f>
        <v>幼稚園</v>
      </c>
      <c r="F37" s="74">
        <f>すべて_位置図情報!F208</f>
        <v>32</v>
      </c>
      <c r="G37" s="13" t="str" ph="1">
        <f>すべて_位置図情報!G208</f>
        <v>新高幼稚園</v>
      </c>
      <c r="H37" s="126" t="str">
        <f>すべて_位置図情報!H208</f>
        <v>大阪市淀川区新高1-15-67</v>
      </c>
      <c r="I37" s="81">
        <f>すべて_位置図情報!I208</f>
        <v>768.95</v>
      </c>
      <c r="J37" s="80" t="str">
        <f>すべて_位置図情報!J208</f>
        <v>B</v>
      </c>
      <c r="K37" s="78">
        <f>すべて_位置図情報!K208</f>
        <v>0</v>
      </c>
      <c r="L37" s="79">
        <f>すべて_位置図情報!L208</f>
        <v>1977</v>
      </c>
      <c r="M37" s="79" t="str">
        <f>すべて_位置図情報!M208</f>
        <v>c</v>
      </c>
      <c r="N37" s="79" t="str">
        <f>すべて_位置図情報!N208</f>
        <v>c</v>
      </c>
      <c r="O37" s="79" t="str">
        <f>すべて_位置図情報!O208</f>
        <v/>
      </c>
      <c r="P37" s="79" t="str">
        <f>すべて_位置図情報!P208</f>
        <v>H</v>
      </c>
      <c r="Q37" s="79" t="str">
        <f>すべて_位置図情報!Q208</f>
        <v>無</v>
      </c>
      <c r="R37" s="79" t="str">
        <f>すべて_位置図情報!R208</f>
        <v>直営</v>
      </c>
      <c r="S37" s="126" t="str">
        <f>すべて_位置図情報!S208</f>
        <v>こども青少年局</v>
      </c>
      <c r="T37" s="126" t="str">
        <f>すべて_位置図情報!T208</f>
        <v>幼保施策部</v>
      </c>
      <c r="U37" s="126" t="str">
        <f>すべて_位置図情報!U208</f>
        <v>幼保企画課</v>
      </c>
      <c r="V37" s="126" t="str">
        <f>すべて_位置図情報!V208</f>
        <v>幼稚園運営企画ｸﾞﾙｰﾌﾟ</v>
      </c>
      <c r="W37" s="116" t="str">
        <f>すべて_位置図情報!W208</f>
        <v>淀川区</v>
      </c>
      <c r="X37" s="116" t="str">
        <f>すべて_位置図情報!X208</f>
        <v>一般施設</v>
      </c>
      <c r="Y37" s="114">
        <f>すべて_位置図情報!Y208</f>
        <v>12</v>
      </c>
      <c r="Z37" s="127">
        <f>すべて_位置図情報!Z208</f>
        <v>0</v>
      </c>
      <c r="AA37" s="128">
        <f>すべて_位置図情報!AA208</f>
        <v>0</v>
      </c>
      <c r="AB37" s="126">
        <f>すべて_位置図情報!AB208</f>
        <v>0</v>
      </c>
      <c r="AC37" s="128">
        <f>すべて_位置図情報!AC208</f>
        <v>0</v>
      </c>
      <c r="AD37" s="128">
        <f>すべて_位置図情報!AD208</f>
        <v>0</v>
      </c>
      <c r="AE37" s="20">
        <f>すべて_位置図情報!AF208</f>
        <v>0</v>
      </c>
      <c r="AF37" s="20">
        <f>すべて_位置図情報!AG208</f>
        <v>0</v>
      </c>
      <c r="AG37" s="20">
        <f>すべて_位置図情報!AH208</f>
        <v>0</v>
      </c>
      <c r="AH37" s="20">
        <f>すべて_位置図情報!AI208</f>
        <v>0</v>
      </c>
      <c r="AI37" s="20">
        <f>すべて_位置図情報!AJ208</f>
        <v>0</v>
      </c>
      <c r="AJ37" s="20">
        <f>すべて_位置図情報!AK208</f>
        <v>0</v>
      </c>
      <c r="AK37" s="20" t="e">
        <f>すべて_位置図情報!#REF!</f>
        <v>#REF!</v>
      </c>
    </row>
    <row r="38" spans="1:37">
      <c r="A38" s="262">
        <v>203</v>
      </c>
      <c r="B38" s="7" t="str">
        <f>すべて_位置図情報!B209</f>
        <v>教育・文化・スポーツ施設</v>
      </c>
      <c r="C38" s="7" t="str">
        <f>すべて_位置図情報!C209</f>
        <v>幼稚園</v>
      </c>
      <c r="D38" s="7" t="str">
        <f>すべて_位置図情報!D209</f>
        <v>幼稚園</v>
      </c>
      <c r="E38" s="7" t="str">
        <f>すべて_位置図情報!E209</f>
        <v>幼稚園</v>
      </c>
      <c r="F38" s="74">
        <f>すべて_位置図情報!F209</f>
        <v>33</v>
      </c>
      <c r="G38" s="13" t="str" ph="1">
        <f>すべて_位置図情報!G209</f>
        <v>今里幼稚園</v>
      </c>
      <c r="H38" s="126" t="str">
        <f>すべて_位置図情報!H209</f>
        <v>大阪市東成区大今里1-37-7</v>
      </c>
      <c r="I38" s="81">
        <f>すべて_位置図情報!I209</f>
        <v>797.11</v>
      </c>
      <c r="J38" s="80" t="str">
        <f>すべて_位置図情報!J209</f>
        <v>B</v>
      </c>
      <c r="K38" s="78">
        <f>すべて_位置図情報!K209</f>
        <v>0</v>
      </c>
      <c r="L38" s="79">
        <f>すべて_位置図情報!L209</f>
        <v>1983</v>
      </c>
      <c r="M38" s="79" t="str">
        <f>すべて_位置図情報!M209</f>
        <v>c</v>
      </c>
      <c r="N38" s="79" t="str">
        <f>すべて_位置図情報!N209</f>
        <v>c</v>
      </c>
      <c r="O38" s="79" t="str">
        <f>すべて_位置図情報!O209</f>
        <v/>
      </c>
      <c r="P38" s="79" t="str">
        <f>すべて_位置図情報!P209</f>
        <v>H</v>
      </c>
      <c r="Q38" s="79" t="str">
        <f>すべて_位置図情報!Q209</f>
        <v>無</v>
      </c>
      <c r="R38" s="79" t="str">
        <f>すべて_位置図情報!R209</f>
        <v>直営</v>
      </c>
      <c r="S38" s="126" t="str">
        <f>すべて_位置図情報!S209</f>
        <v>こども青少年局</v>
      </c>
      <c r="T38" s="126" t="str">
        <f>すべて_位置図情報!T209</f>
        <v>幼保施策部</v>
      </c>
      <c r="U38" s="126" t="str">
        <f>すべて_位置図情報!U209</f>
        <v>幼保企画課</v>
      </c>
      <c r="V38" s="126" t="str">
        <f>すべて_位置図情報!V209</f>
        <v>幼稚園運営企画ｸﾞﾙｰﾌﾟ</v>
      </c>
      <c r="W38" s="116" t="str">
        <f>すべて_位置図情報!W209</f>
        <v>東成区</v>
      </c>
      <c r="X38" s="116" t="str">
        <f>すべて_位置図情報!X209</f>
        <v>一般施設</v>
      </c>
      <c r="Y38" s="114">
        <f>すべて_位置図情報!Y209</f>
        <v>5</v>
      </c>
      <c r="Z38" s="127">
        <f>すべて_位置図情報!Z209</f>
        <v>0</v>
      </c>
      <c r="AA38" s="128">
        <f>すべて_位置図情報!AA209</f>
        <v>0</v>
      </c>
      <c r="AB38" s="126">
        <f>すべて_位置図情報!AB209</f>
        <v>0</v>
      </c>
      <c r="AC38" s="128">
        <f>すべて_位置図情報!AC209</f>
        <v>0</v>
      </c>
      <c r="AD38" s="128">
        <f>すべて_位置図情報!AD209</f>
        <v>0</v>
      </c>
      <c r="AE38" s="20">
        <f>すべて_位置図情報!AF209</f>
        <v>0</v>
      </c>
      <c r="AF38" s="20">
        <f>すべて_位置図情報!AG209</f>
        <v>0</v>
      </c>
      <c r="AG38" s="20">
        <f>すべて_位置図情報!AH209</f>
        <v>0</v>
      </c>
      <c r="AH38" s="20">
        <f>すべて_位置図情報!AI209</f>
        <v>0</v>
      </c>
      <c r="AI38" s="20">
        <f>すべて_位置図情報!AJ209</f>
        <v>0</v>
      </c>
      <c r="AJ38" s="20">
        <f>すべて_位置図情報!AK209</f>
        <v>0</v>
      </c>
      <c r="AK38" s="20" t="e">
        <f>すべて_位置図情報!#REF!</f>
        <v>#REF!</v>
      </c>
    </row>
    <row r="39" spans="1:37">
      <c r="A39" s="262">
        <v>204</v>
      </c>
      <c r="B39" s="7" t="str">
        <f>すべて_位置図情報!B210</f>
        <v>教育・文化・スポーツ施設</v>
      </c>
      <c r="C39" s="7" t="str">
        <f>すべて_位置図情報!C210</f>
        <v>幼稚園</v>
      </c>
      <c r="D39" s="7" t="str">
        <f>すべて_位置図情報!D210</f>
        <v>幼稚園</v>
      </c>
      <c r="E39" s="7" t="str">
        <f>すべて_位置図情報!E210</f>
        <v>幼稚園</v>
      </c>
      <c r="F39" s="74">
        <f>すべて_位置図情報!F210</f>
        <v>34</v>
      </c>
      <c r="G39" s="13" t="str" ph="1">
        <f>すべて_位置図情報!G210</f>
        <v>東小橋幼稚園</v>
      </c>
      <c r="H39" s="126" t="str">
        <f>すべて_位置図情報!H210</f>
        <v>大阪市東成区東小橋2-6-2</v>
      </c>
      <c r="I39" s="81">
        <f>すべて_位置図情報!I210</f>
        <v>678.28</v>
      </c>
      <c r="J39" s="80" t="str">
        <f>すべて_位置図情報!J210</f>
        <v>B</v>
      </c>
      <c r="K39" s="78">
        <f>すべて_位置図情報!K210</f>
        <v>0</v>
      </c>
      <c r="L39" s="79">
        <f>すべて_位置図情報!L210</f>
        <v>1981</v>
      </c>
      <c r="M39" s="79" t="str">
        <f>すべて_位置図情報!M210</f>
        <v>c</v>
      </c>
      <c r="N39" s="79" t="str">
        <f>すべて_位置図情報!N210</f>
        <v>c</v>
      </c>
      <c r="O39" s="79" t="str">
        <f>すべて_位置図情報!O210</f>
        <v/>
      </c>
      <c r="P39" s="79" t="str">
        <f>すべて_位置図情報!P210</f>
        <v>H</v>
      </c>
      <c r="Q39" s="79" t="str">
        <f>すべて_位置図情報!Q210</f>
        <v>無</v>
      </c>
      <c r="R39" s="79" t="str">
        <f>すべて_位置図情報!R210</f>
        <v>直営</v>
      </c>
      <c r="S39" s="126" t="str">
        <f>すべて_位置図情報!S210</f>
        <v>こども青少年局</v>
      </c>
      <c r="T39" s="126" t="str">
        <f>すべて_位置図情報!T210</f>
        <v>幼保施策部</v>
      </c>
      <c r="U39" s="126" t="str">
        <f>すべて_位置図情報!U210</f>
        <v>幼保企画課</v>
      </c>
      <c r="V39" s="126" t="str">
        <f>すべて_位置図情報!V210</f>
        <v>幼稚園運営企画ｸﾞﾙｰﾌﾟ</v>
      </c>
      <c r="W39" s="116" t="str">
        <f>すべて_位置図情報!W210</f>
        <v>東成区</v>
      </c>
      <c r="X39" s="116" t="str">
        <f>すべて_位置図情報!X210</f>
        <v>一般施設</v>
      </c>
      <c r="Y39" s="114">
        <f>すべて_位置図情報!Y210</f>
        <v>6</v>
      </c>
      <c r="Z39" s="127">
        <f>すべて_位置図情報!Z210</f>
        <v>0</v>
      </c>
      <c r="AA39" s="128">
        <f>すべて_位置図情報!AA210</f>
        <v>0</v>
      </c>
      <c r="AB39" s="126">
        <f>すべて_位置図情報!AB210</f>
        <v>0</v>
      </c>
      <c r="AC39" s="128">
        <f>すべて_位置図情報!AC210</f>
        <v>0</v>
      </c>
      <c r="AD39" s="128">
        <f>すべて_位置図情報!AD210</f>
        <v>0</v>
      </c>
      <c r="AE39" s="20">
        <f>すべて_位置図情報!AF210</f>
        <v>0</v>
      </c>
      <c r="AF39" s="20">
        <f>すべて_位置図情報!AG210</f>
        <v>0</v>
      </c>
      <c r="AG39" s="20">
        <f>すべて_位置図情報!AH210</f>
        <v>0</v>
      </c>
      <c r="AH39" s="20">
        <f>すべて_位置図情報!AI210</f>
        <v>0</v>
      </c>
      <c r="AI39" s="20">
        <f>すべて_位置図情報!AJ210</f>
        <v>0</v>
      </c>
      <c r="AJ39" s="20">
        <f>すべて_位置図情報!AK210</f>
        <v>0</v>
      </c>
      <c r="AK39" s="20" t="e">
        <f>すべて_位置図情報!#REF!</f>
        <v>#REF!</v>
      </c>
    </row>
    <row r="40" spans="1:37">
      <c r="A40" s="262">
        <v>205</v>
      </c>
      <c r="B40" s="7" t="str">
        <f>すべて_位置図情報!B211</f>
        <v>教育・文化・スポーツ施設</v>
      </c>
      <c r="C40" s="7" t="str">
        <f>すべて_位置図情報!C211</f>
        <v>幼稚園</v>
      </c>
      <c r="D40" s="7" t="str">
        <f>すべて_位置図情報!D211</f>
        <v>幼稚園</v>
      </c>
      <c r="E40" s="7" t="str">
        <f>すべて_位置図情報!E211</f>
        <v>幼稚園</v>
      </c>
      <c r="F40" s="74">
        <f>すべて_位置図情報!F211</f>
        <v>35</v>
      </c>
      <c r="G40" s="13" t="str" ph="1">
        <f>すべて_位置図情報!G211</f>
        <v>北中道幼稚園</v>
      </c>
      <c r="H40" s="126" t="str">
        <f>すべて_位置図情報!H211</f>
        <v>大阪市東成区中道2-2-19</v>
      </c>
      <c r="I40" s="81">
        <f>すべて_位置図情報!I211</f>
        <v>1018.95</v>
      </c>
      <c r="J40" s="80" t="str">
        <f>すべて_位置図情報!J211</f>
        <v>B</v>
      </c>
      <c r="K40" s="78">
        <f>すべて_位置図情報!K211</f>
        <v>0</v>
      </c>
      <c r="L40" s="79">
        <f>すべて_位置図情報!L211</f>
        <v>1973</v>
      </c>
      <c r="M40" s="79" t="str">
        <f>すべて_位置図情報!M211</f>
        <v>d</v>
      </c>
      <c r="N40" s="79" t="str">
        <f>すべて_位置図情報!N211</f>
        <v>d</v>
      </c>
      <c r="O40" s="79" t="str">
        <f>すべて_位置図情報!O211</f>
        <v/>
      </c>
      <c r="P40" s="79" t="str">
        <f>すべて_位置図情報!P211</f>
        <v>K</v>
      </c>
      <c r="Q40" s="79" t="str">
        <f>すべて_位置図情報!Q211</f>
        <v>無</v>
      </c>
      <c r="R40" s="79" t="str">
        <f>すべて_位置図情報!R211</f>
        <v>直営</v>
      </c>
      <c r="S40" s="126" t="str">
        <f>すべて_位置図情報!S211</f>
        <v>こども青少年局</v>
      </c>
      <c r="T40" s="126" t="str">
        <f>すべて_位置図情報!T211</f>
        <v>幼保施策部</v>
      </c>
      <c r="U40" s="126" t="str">
        <f>すべて_位置図情報!U211</f>
        <v>幼保企画課</v>
      </c>
      <c r="V40" s="126" t="str">
        <f>すべて_位置図情報!V211</f>
        <v>幼稚園運営企画ｸﾞﾙｰﾌﾟ</v>
      </c>
      <c r="W40" s="116" t="str">
        <f>すべて_位置図情報!W211</f>
        <v>東成区</v>
      </c>
      <c r="X40" s="116" t="str">
        <f>すべて_位置図情報!X211</f>
        <v>一般施設</v>
      </c>
      <c r="Y40" s="114">
        <f>すべて_位置図情報!Y211</f>
        <v>7</v>
      </c>
      <c r="Z40" s="127">
        <f>すべて_位置図情報!Z211</f>
        <v>0</v>
      </c>
      <c r="AA40" s="128" t="str">
        <f>すべて_位置図情報!AA211</f>
        <v>〇</v>
      </c>
      <c r="AB40" s="126">
        <f>すべて_位置図情報!AB211</f>
        <v>0</v>
      </c>
      <c r="AC40" s="128" t="str">
        <f>すべて_位置図情報!AC211</f>
        <v>〇</v>
      </c>
      <c r="AD40" s="128" t="str">
        <f>すべて_位置図情報!AD211</f>
        <v>〇</v>
      </c>
      <c r="AE40" s="19" t="str">
        <f>すべて_位置図情報!AF211</f>
        <v>〇</v>
      </c>
      <c r="AF40" s="19">
        <f>すべて_位置図情報!AG211</f>
        <v>0</v>
      </c>
      <c r="AG40" s="19">
        <f>すべて_位置図情報!AH211</f>
        <v>0</v>
      </c>
      <c r="AH40" s="19">
        <f>すべて_位置図情報!AI211</f>
        <v>0</v>
      </c>
      <c r="AI40" s="19">
        <f>すべて_位置図情報!AJ211</f>
        <v>0</v>
      </c>
      <c r="AJ40" s="19">
        <f>すべて_位置図情報!AK211</f>
        <v>0</v>
      </c>
      <c r="AK40" s="19" t="e">
        <f>すべて_位置図情報!#REF!</f>
        <v>#REF!</v>
      </c>
    </row>
    <row r="41" spans="1:37">
      <c r="A41" s="262">
        <v>206</v>
      </c>
      <c r="B41" s="7" t="str">
        <f>すべて_位置図情報!B212</f>
        <v>教育・文化・スポーツ施設</v>
      </c>
      <c r="C41" s="7" t="str">
        <f>すべて_位置図情報!C212</f>
        <v>幼稚園</v>
      </c>
      <c r="D41" s="7" t="str">
        <f>すべて_位置図情報!D212</f>
        <v>幼稚園</v>
      </c>
      <c r="E41" s="7" t="str">
        <f>すべて_位置図情報!E212</f>
        <v>幼稚園</v>
      </c>
      <c r="F41" s="74">
        <f>すべて_位置図情報!F212</f>
        <v>36</v>
      </c>
      <c r="G41" s="13" t="str" ph="1">
        <f>すべて_位置図情報!G212</f>
        <v>東中本幼稚園</v>
      </c>
      <c r="H41" s="126" t="str">
        <f>すべて_位置図情報!H212</f>
        <v>大阪市東成区東中本2-9-3</v>
      </c>
      <c r="I41" s="81">
        <f>すべて_位置図情報!I212</f>
        <v>730.37</v>
      </c>
      <c r="J41" s="80" t="str">
        <f>すべて_位置図情報!J212</f>
        <v>B</v>
      </c>
      <c r="K41" s="78">
        <f>すべて_位置図情報!K212</f>
        <v>0</v>
      </c>
      <c r="L41" s="79">
        <f>すべて_位置図情報!L212</f>
        <v>1977</v>
      </c>
      <c r="M41" s="79" t="str">
        <f>すべて_位置図情報!M212</f>
        <v>c</v>
      </c>
      <c r="N41" s="79" t="str">
        <f>すべて_位置図情報!N212</f>
        <v>c</v>
      </c>
      <c r="O41" s="79" t="str">
        <f>すべて_位置図情報!O212</f>
        <v/>
      </c>
      <c r="P41" s="79" t="str">
        <f>すべて_位置図情報!P212</f>
        <v>H</v>
      </c>
      <c r="Q41" s="79" t="str">
        <f>すべて_位置図情報!Q212</f>
        <v>無</v>
      </c>
      <c r="R41" s="79" t="str">
        <f>すべて_位置図情報!R212</f>
        <v>直営</v>
      </c>
      <c r="S41" s="126" t="str">
        <f>すべて_位置図情報!S212</f>
        <v>こども青少年局</v>
      </c>
      <c r="T41" s="126" t="str">
        <f>すべて_位置図情報!T212</f>
        <v>幼保施策部</v>
      </c>
      <c r="U41" s="126" t="str">
        <f>すべて_位置図情報!U212</f>
        <v>幼保企画課</v>
      </c>
      <c r="V41" s="126" t="str">
        <f>すべて_位置図情報!V212</f>
        <v>幼稚園運営企画ｸﾞﾙｰﾌﾟ</v>
      </c>
      <c r="W41" s="116" t="str">
        <f>すべて_位置図情報!W212</f>
        <v>東成区</v>
      </c>
      <c r="X41" s="116" t="str">
        <f>すべて_位置図情報!X212</f>
        <v>一般施設</v>
      </c>
      <c r="Y41" s="114">
        <f>すべて_位置図情報!Y212</f>
        <v>8</v>
      </c>
      <c r="Z41" s="127">
        <f>すべて_位置図情報!Z212</f>
        <v>0</v>
      </c>
      <c r="AA41" s="128">
        <f>すべて_位置図情報!AA212</f>
        <v>0</v>
      </c>
      <c r="AB41" s="126">
        <f>すべて_位置図情報!AB212</f>
        <v>0</v>
      </c>
      <c r="AC41" s="128">
        <f>すべて_位置図情報!AC212</f>
        <v>0</v>
      </c>
      <c r="AD41" s="128">
        <f>すべて_位置図情報!AD212</f>
        <v>0</v>
      </c>
      <c r="AE41" s="20">
        <f>すべて_位置図情報!AF212</f>
        <v>0</v>
      </c>
      <c r="AF41" s="20">
        <f>すべて_位置図情報!AG212</f>
        <v>0</v>
      </c>
      <c r="AG41" s="20">
        <f>すべて_位置図情報!AH212</f>
        <v>0</v>
      </c>
      <c r="AH41" s="20">
        <f>すべて_位置図情報!AI212</f>
        <v>0</v>
      </c>
      <c r="AI41" s="20">
        <f>すべて_位置図情報!AJ212</f>
        <v>0</v>
      </c>
      <c r="AJ41" s="20">
        <f>すべて_位置図情報!AK212</f>
        <v>0</v>
      </c>
      <c r="AK41" s="20" t="e">
        <f>すべて_位置図情報!#REF!</f>
        <v>#REF!</v>
      </c>
    </row>
    <row r="42" spans="1:37">
      <c r="A42" s="262">
        <v>207</v>
      </c>
      <c r="B42" s="7" t="str">
        <f>すべて_位置図情報!B213</f>
        <v>教育・文化・スポーツ施設</v>
      </c>
      <c r="C42" s="7" t="str">
        <f>すべて_位置図情報!C213</f>
        <v>幼稚園</v>
      </c>
      <c r="D42" s="7" t="str">
        <f>すべて_位置図情報!D213</f>
        <v>幼稚園</v>
      </c>
      <c r="E42" s="7" t="str">
        <f>すべて_位置図情報!E213</f>
        <v>幼稚園</v>
      </c>
      <c r="F42" s="74">
        <f>すべて_位置図情報!F213</f>
        <v>37</v>
      </c>
      <c r="G42" s="13" t="str" ph="1">
        <f>すべて_位置図情報!G213</f>
        <v>鶴橋幼稚園</v>
      </c>
      <c r="H42" s="126" t="str">
        <f>すべて_位置図情報!H213</f>
        <v>大阪市生野区桃谷2-20-14</v>
      </c>
      <c r="I42" s="81">
        <f>すべて_位置図情報!I213</f>
        <v>833.5</v>
      </c>
      <c r="J42" s="80" t="str">
        <f>すべて_位置図情報!J213</f>
        <v>B</v>
      </c>
      <c r="K42" s="78">
        <f>すべて_位置図情報!K213</f>
        <v>0</v>
      </c>
      <c r="L42" s="79">
        <f>すべて_位置図情報!L213</f>
        <v>1986</v>
      </c>
      <c r="M42" s="79" t="str">
        <f>すべて_位置図情報!M213</f>
        <v>b</v>
      </c>
      <c r="N42" s="79" t="str">
        <f>すべて_位置図情報!N213</f>
        <v>b</v>
      </c>
      <c r="O42" s="79" t="str">
        <f>すべて_位置図情報!O213</f>
        <v/>
      </c>
      <c r="P42" s="79" t="str">
        <f>すべて_位置図情報!P213</f>
        <v>E</v>
      </c>
      <c r="Q42" s="79" t="str">
        <f>すべて_位置図情報!Q213</f>
        <v>無</v>
      </c>
      <c r="R42" s="79" t="str">
        <f>すべて_位置図情報!R213</f>
        <v>直営</v>
      </c>
      <c r="S42" s="126" t="str">
        <f>すべて_位置図情報!S213</f>
        <v>こども青少年局</v>
      </c>
      <c r="T42" s="126" t="str">
        <f>すべて_位置図情報!T213</f>
        <v>幼保施策部</v>
      </c>
      <c r="U42" s="126" t="str">
        <f>すべて_位置図情報!U213</f>
        <v>幼保企画課</v>
      </c>
      <c r="V42" s="126" t="str">
        <f>すべて_位置図情報!V213</f>
        <v>幼稚園運営企画ｸﾞﾙｰﾌﾟ</v>
      </c>
      <c r="W42" s="116" t="str">
        <f>すべて_位置図情報!W213</f>
        <v>生野区</v>
      </c>
      <c r="X42" s="116" t="str">
        <f>すべて_位置図情報!X213</f>
        <v>一般施設</v>
      </c>
      <c r="Y42" s="114">
        <f>すべて_位置図情報!Y213</f>
        <v>5</v>
      </c>
      <c r="Z42" s="127">
        <f>すべて_位置図情報!Z213</f>
        <v>0</v>
      </c>
      <c r="AA42" s="128">
        <f>すべて_位置図情報!AA213</f>
        <v>0</v>
      </c>
      <c r="AB42" s="126">
        <f>すべて_位置図情報!AB213</f>
        <v>0</v>
      </c>
      <c r="AC42" s="128">
        <f>すべて_位置図情報!AC213</f>
        <v>0</v>
      </c>
      <c r="AD42" s="128">
        <f>すべて_位置図情報!AD213</f>
        <v>0</v>
      </c>
      <c r="AE42" s="20">
        <f>すべて_位置図情報!AF213</f>
        <v>0</v>
      </c>
      <c r="AF42" s="20">
        <f>すべて_位置図情報!AG213</f>
        <v>0</v>
      </c>
      <c r="AG42" s="20">
        <f>すべて_位置図情報!AH213</f>
        <v>0</v>
      </c>
      <c r="AH42" s="20">
        <f>すべて_位置図情報!AI213</f>
        <v>0</v>
      </c>
      <c r="AI42" s="20">
        <f>すべて_位置図情報!AJ213</f>
        <v>0</v>
      </c>
      <c r="AJ42" s="20">
        <f>すべて_位置図情報!AK213</f>
        <v>0</v>
      </c>
      <c r="AK42" s="20" t="e">
        <f>すべて_位置図情報!#REF!</f>
        <v>#REF!</v>
      </c>
    </row>
    <row r="43" spans="1:37">
      <c r="A43" s="262">
        <v>208</v>
      </c>
      <c r="B43" s="7" t="str">
        <f>すべて_位置図情報!B214</f>
        <v>教育・文化・スポーツ施設</v>
      </c>
      <c r="C43" s="7" t="str">
        <f>すべて_位置図情報!C214</f>
        <v>幼稚園</v>
      </c>
      <c r="D43" s="7" t="str">
        <f>すべて_位置図情報!D214</f>
        <v>幼稚園</v>
      </c>
      <c r="E43" s="7" t="str">
        <f>すべて_位置図情報!E214</f>
        <v>幼稚園</v>
      </c>
      <c r="F43" s="74">
        <f>すべて_位置図情報!F214</f>
        <v>38</v>
      </c>
      <c r="G43" s="13" t="str" ph="1">
        <f>すべて_位置図情報!G214</f>
        <v>旭東幼稚園</v>
      </c>
      <c r="H43" s="126" t="str">
        <f>すべて_位置図情報!H214</f>
        <v>大阪市旭区新森7-5-5</v>
      </c>
      <c r="I43" s="81">
        <f>すべて_位置図情報!I214</f>
        <v>579.94000000000005</v>
      </c>
      <c r="J43" s="80" t="str">
        <f>すべて_位置図情報!J214</f>
        <v>B</v>
      </c>
      <c r="K43" s="78">
        <f>すべて_位置図情報!K214</f>
        <v>0</v>
      </c>
      <c r="L43" s="79">
        <f>すべて_位置図情報!L214</f>
        <v>1977</v>
      </c>
      <c r="M43" s="79" t="str">
        <f>すべて_位置図情報!M214</f>
        <v>c</v>
      </c>
      <c r="N43" s="79" t="str">
        <f>すべて_位置図情報!N214</f>
        <v>c</v>
      </c>
      <c r="O43" s="79" t="str">
        <f>すべて_位置図情報!O214</f>
        <v/>
      </c>
      <c r="P43" s="79" t="str">
        <f>すべて_位置図情報!P214</f>
        <v>H</v>
      </c>
      <c r="Q43" s="79" t="str">
        <f>すべて_位置図情報!Q214</f>
        <v>無</v>
      </c>
      <c r="R43" s="79" t="str">
        <f>すべて_位置図情報!R214</f>
        <v>直営</v>
      </c>
      <c r="S43" s="126" t="str">
        <f>すべて_位置図情報!S214</f>
        <v>こども青少年局</v>
      </c>
      <c r="T43" s="126" t="str">
        <f>すべて_位置図情報!T214</f>
        <v>幼保施策部</v>
      </c>
      <c r="U43" s="126" t="str">
        <f>すべて_位置図情報!U214</f>
        <v>幼保企画課</v>
      </c>
      <c r="V43" s="126" t="str">
        <f>すべて_位置図情報!V214</f>
        <v>幼稚園運営企画ｸﾞﾙｰﾌﾟ</v>
      </c>
      <c r="W43" s="116" t="str">
        <f>すべて_位置図情報!W214</f>
        <v>旭区</v>
      </c>
      <c r="X43" s="116" t="str">
        <f>すべて_位置図情報!X214</f>
        <v>一般施設</v>
      </c>
      <c r="Y43" s="114">
        <f>すべて_位置図情報!Y214</f>
        <v>7</v>
      </c>
      <c r="Z43" s="127">
        <f>すべて_位置図情報!Z214</f>
        <v>0</v>
      </c>
      <c r="AA43" s="128">
        <f>すべて_位置図情報!AA214</f>
        <v>0</v>
      </c>
      <c r="AB43" s="126">
        <f>すべて_位置図情報!AB214</f>
        <v>0</v>
      </c>
      <c r="AC43" s="128">
        <f>すべて_位置図情報!AC214</f>
        <v>0</v>
      </c>
      <c r="AD43" s="128">
        <f>すべて_位置図情報!AD214</f>
        <v>0</v>
      </c>
      <c r="AE43" s="20">
        <f>すべて_位置図情報!AF214</f>
        <v>0</v>
      </c>
      <c r="AF43" s="20">
        <f>すべて_位置図情報!AG214</f>
        <v>0</v>
      </c>
      <c r="AG43" s="20">
        <f>すべて_位置図情報!AH214</f>
        <v>0</v>
      </c>
      <c r="AH43" s="20">
        <f>すべて_位置図情報!AI214</f>
        <v>0</v>
      </c>
      <c r="AI43" s="20">
        <f>すべて_位置図情報!AJ214</f>
        <v>0</v>
      </c>
      <c r="AJ43" s="20">
        <f>すべて_位置図情報!AK214</f>
        <v>0</v>
      </c>
      <c r="AK43" s="20" t="e">
        <f>すべて_位置図情報!#REF!</f>
        <v>#REF!</v>
      </c>
    </row>
    <row r="44" spans="1:37">
      <c r="A44" s="262">
        <v>209</v>
      </c>
      <c r="B44" s="7" t="str">
        <f>すべて_位置図情報!B215</f>
        <v>教育・文化・スポーツ施設</v>
      </c>
      <c r="C44" s="7" t="str">
        <f>すべて_位置図情報!C215</f>
        <v>幼稚園</v>
      </c>
      <c r="D44" s="7" t="str">
        <f>すべて_位置図情報!D215</f>
        <v>幼稚園</v>
      </c>
      <c r="E44" s="7" t="str">
        <f>すべて_位置図情報!E215</f>
        <v>幼稚園</v>
      </c>
      <c r="F44" s="74">
        <f>すべて_位置図情報!F215</f>
        <v>39</v>
      </c>
      <c r="G44" s="13" t="str" ph="1">
        <f>すべて_位置図情報!G215</f>
        <v>鯰江幼稚園</v>
      </c>
      <c r="H44" s="126" t="str">
        <f>すべて_位置図情報!H215</f>
        <v>大阪市城東区今福西3-7-17</v>
      </c>
      <c r="I44" s="81">
        <f>すべて_位置図情報!I215</f>
        <v>1254.25</v>
      </c>
      <c r="J44" s="80" t="str">
        <f>すべて_位置図情報!J215</f>
        <v>B</v>
      </c>
      <c r="K44" s="78">
        <f>すべて_位置図情報!K215</f>
        <v>0</v>
      </c>
      <c r="L44" s="79">
        <f>すべて_位置図情報!L215</f>
        <v>1981</v>
      </c>
      <c r="M44" s="79" t="str">
        <f>すべて_位置図情報!M215</f>
        <v>c</v>
      </c>
      <c r="N44" s="79" t="str">
        <f>すべて_位置図情報!N215</f>
        <v>c</v>
      </c>
      <c r="O44" s="79" t="str">
        <f>すべて_位置図情報!O215</f>
        <v/>
      </c>
      <c r="P44" s="79" t="str">
        <f>すべて_位置図情報!P215</f>
        <v>H</v>
      </c>
      <c r="Q44" s="79" t="str">
        <f>すべて_位置図情報!Q215</f>
        <v>無</v>
      </c>
      <c r="R44" s="79" t="str">
        <f>すべて_位置図情報!R215</f>
        <v>直営</v>
      </c>
      <c r="S44" s="126" t="str">
        <f>すべて_位置図情報!S215</f>
        <v>こども青少年局</v>
      </c>
      <c r="T44" s="126" t="str">
        <f>すべて_位置図情報!T215</f>
        <v>幼保施策部</v>
      </c>
      <c r="U44" s="126" t="str">
        <f>すべて_位置図情報!U215</f>
        <v>幼保企画課</v>
      </c>
      <c r="V44" s="126" t="str">
        <f>すべて_位置図情報!V215</f>
        <v>幼稚園運営企画ｸﾞﾙｰﾌﾟ</v>
      </c>
      <c r="W44" s="116" t="str">
        <f>すべて_位置図情報!W215</f>
        <v>城東区</v>
      </c>
      <c r="X44" s="116" t="str">
        <f>すべて_位置図情報!X215</f>
        <v>一般施設</v>
      </c>
      <c r="Y44" s="114">
        <f>すべて_位置図情報!Y215</f>
        <v>6</v>
      </c>
      <c r="Z44" s="127">
        <f>すべて_位置図情報!Z215</f>
        <v>0</v>
      </c>
      <c r="AA44" s="128" t="str">
        <f>すべて_位置図情報!AA215</f>
        <v>〇</v>
      </c>
      <c r="AB44" s="126">
        <f>すべて_位置図情報!AB215</f>
        <v>0</v>
      </c>
      <c r="AC44" s="128" t="str">
        <f>すべて_位置図情報!AC215</f>
        <v>〇</v>
      </c>
      <c r="AD44" s="128" t="str">
        <f>すべて_位置図情報!AD215</f>
        <v>〇</v>
      </c>
      <c r="AE44" s="19" t="str">
        <f>すべて_位置図情報!AF215</f>
        <v>〇</v>
      </c>
      <c r="AF44" s="19">
        <f>すべて_位置図情報!AG215</f>
        <v>0</v>
      </c>
      <c r="AG44" s="19">
        <f>すべて_位置図情報!AH215</f>
        <v>0</v>
      </c>
      <c r="AH44" s="19">
        <f>すべて_位置図情報!AI215</f>
        <v>0</v>
      </c>
      <c r="AI44" s="19">
        <f>すべて_位置図情報!AJ215</f>
        <v>0</v>
      </c>
      <c r="AJ44" s="19">
        <f>すべて_位置図情報!AK215</f>
        <v>0</v>
      </c>
      <c r="AK44" s="19" t="e">
        <f>すべて_位置図情報!#REF!</f>
        <v>#REF!</v>
      </c>
    </row>
    <row r="45" spans="1:37">
      <c r="A45" s="262">
        <v>210</v>
      </c>
      <c r="B45" s="7" t="str">
        <f>すべて_位置図情報!B216</f>
        <v>教育・文化・スポーツ施設</v>
      </c>
      <c r="C45" s="7" t="str">
        <f>すべて_位置図情報!C216</f>
        <v>幼稚園</v>
      </c>
      <c r="D45" s="7" t="str">
        <f>すべて_位置図情報!D216</f>
        <v>幼稚園</v>
      </c>
      <c r="E45" s="7" t="str">
        <f>すべて_位置図情報!E216</f>
        <v>幼稚園</v>
      </c>
      <c r="F45" s="74">
        <f>すべて_位置図情報!F216</f>
        <v>40</v>
      </c>
      <c r="G45" s="13" t="str" ph="1">
        <f>すべて_位置図情報!G216</f>
        <v>城東幼稚園</v>
      </c>
      <c r="H45" s="126" t="str">
        <f>すべて_位置図情報!H216</f>
        <v>大阪市城東区鴫野東3-13-6</v>
      </c>
      <c r="I45" s="81">
        <f>すべて_位置図情報!I216</f>
        <v>1252.3499999999999</v>
      </c>
      <c r="J45" s="80" t="str">
        <f>すべて_位置図情報!J216</f>
        <v>B</v>
      </c>
      <c r="K45" s="78">
        <f>すべて_位置図情報!K216</f>
        <v>0</v>
      </c>
      <c r="L45" s="79">
        <f>すべて_位置図情報!L216</f>
        <v>1982</v>
      </c>
      <c r="M45" s="79" t="str">
        <f>すべて_位置図情報!M216</f>
        <v>c</v>
      </c>
      <c r="N45" s="79" t="str">
        <f>すべて_位置図情報!N216</f>
        <v>c</v>
      </c>
      <c r="O45" s="79" t="str">
        <f>すべて_位置図情報!O216</f>
        <v/>
      </c>
      <c r="P45" s="79" t="str">
        <f>すべて_位置図情報!P216</f>
        <v>H</v>
      </c>
      <c r="Q45" s="79" t="str">
        <f>すべて_位置図情報!Q216</f>
        <v>有</v>
      </c>
      <c r="R45" s="79" t="str">
        <f>すべて_位置図情報!R216</f>
        <v>直営</v>
      </c>
      <c r="S45" s="126" t="str">
        <f>すべて_位置図情報!S216</f>
        <v>こども青少年局</v>
      </c>
      <c r="T45" s="126" t="str">
        <f>すべて_位置図情報!T216</f>
        <v>幼保施策部</v>
      </c>
      <c r="U45" s="126" t="str">
        <f>すべて_位置図情報!U216</f>
        <v>幼保企画課</v>
      </c>
      <c r="V45" s="126" t="str">
        <f>すべて_位置図情報!V216</f>
        <v>幼稚園運営企画ｸﾞﾙｰﾌﾟ</v>
      </c>
      <c r="W45" s="116" t="str">
        <f>すべて_位置図情報!W216</f>
        <v>城東区</v>
      </c>
      <c r="X45" s="116" t="str">
        <f>すべて_位置図情報!X216</f>
        <v>一般施設</v>
      </c>
      <c r="Y45" s="114">
        <f>すべて_位置図情報!Y216</f>
        <v>7</v>
      </c>
      <c r="Z45" s="127">
        <f>すべて_位置図情報!Z216</f>
        <v>0</v>
      </c>
      <c r="AA45" s="128" t="str">
        <f>すべて_位置図情報!AA216</f>
        <v>〇</v>
      </c>
      <c r="AB45" s="126">
        <f>すべて_位置図情報!AB216</f>
        <v>0</v>
      </c>
      <c r="AC45" s="128" t="str">
        <f>すべて_位置図情報!AC216</f>
        <v>〇</v>
      </c>
      <c r="AD45" s="128" t="str">
        <f>すべて_位置図情報!AD216</f>
        <v>〇</v>
      </c>
      <c r="AE45" s="19" t="str">
        <f>すべて_位置図情報!AF216</f>
        <v>〇</v>
      </c>
      <c r="AF45" s="19">
        <f>すべて_位置図情報!AG216</f>
        <v>0</v>
      </c>
      <c r="AG45" s="19">
        <f>すべて_位置図情報!AH216</f>
        <v>0</v>
      </c>
      <c r="AH45" s="19">
        <f>すべて_位置図情報!AI216</f>
        <v>0</v>
      </c>
      <c r="AI45" s="19">
        <f>すべて_位置図情報!AJ216</f>
        <v>0</v>
      </c>
      <c r="AJ45" s="19">
        <f>すべて_位置図情報!AK216</f>
        <v>0</v>
      </c>
      <c r="AK45" s="19" t="e">
        <f>すべて_位置図情報!#REF!</f>
        <v>#REF!</v>
      </c>
    </row>
    <row r="46" spans="1:37">
      <c r="A46" s="262">
        <v>211</v>
      </c>
      <c r="B46" s="7" t="str">
        <f>すべて_位置図情報!B217</f>
        <v>教育・文化・スポーツ施設</v>
      </c>
      <c r="C46" s="7" t="str">
        <f>すべて_位置図情報!C217</f>
        <v>幼稚園</v>
      </c>
      <c r="D46" s="7" t="str">
        <f>すべて_位置図情報!D217</f>
        <v>幼稚園</v>
      </c>
      <c r="E46" s="7" t="str">
        <f>すべて_位置図情報!E217</f>
        <v>幼稚園</v>
      </c>
      <c r="F46" s="74">
        <f>すべて_位置図情報!F217</f>
        <v>41</v>
      </c>
      <c r="G46" s="13" t="str" ph="1">
        <f>すべて_位置図情報!G217</f>
        <v>榎本幼稚園</v>
      </c>
      <c r="H46" s="126" t="str">
        <f>すべて_位置図情報!H217</f>
        <v>大阪市鶴見区今津北1-5-35</v>
      </c>
      <c r="I46" s="81">
        <f>すべて_位置図情報!I217</f>
        <v>685.66</v>
      </c>
      <c r="J46" s="80" t="str">
        <f>すべて_位置図情報!J217</f>
        <v>B</v>
      </c>
      <c r="K46" s="78">
        <f>すべて_位置図情報!K217</f>
        <v>0</v>
      </c>
      <c r="L46" s="79">
        <f>すべて_位置図情報!L217</f>
        <v>1973</v>
      </c>
      <c r="M46" s="79" t="str">
        <f>すべて_位置図情報!M217</f>
        <v>d</v>
      </c>
      <c r="N46" s="79" t="str">
        <f>すべて_位置図情報!N217</f>
        <v>d</v>
      </c>
      <c r="O46" s="79" t="str">
        <f>すべて_位置図情報!O217</f>
        <v/>
      </c>
      <c r="P46" s="79" t="str">
        <f>すべて_位置図情報!P217</f>
        <v>K</v>
      </c>
      <c r="Q46" s="79" t="str">
        <f>すべて_位置図情報!Q217</f>
        <v>無</v>
      </c>
      <c r="R46" s="79" t="str">
        <f>すべて_位置図情報!R217</f>
        <v>直営</v>
      </c>
      <c r="S46" s="126" t="str">
        <f>すべて_位置図情報!S217</f>
        <v>こども青少年局</v>
      </c>
      <c r="T46" s="126" t="str">
        <f>すべて_位置図情報!T217</f>
        <v>幼保施策部</v>
      </c>
      <c r="U46" s="126" t="str">
        <f>すべて_位置図情報!U217</f>
        <v>幼保企画課</v>
      </c>
      <c r="V46" s="126" t="str">
        <f>すべて_位置図情報!V217</f>
        <v>幼稚園運営企画ｸﾞﾙｰﾌﾟ</v>
      </c>
      <c r="W46" s="116" t="str">
        <f>すべて_位置図情報!W217</f>
        <v>鶴見区</v>
      </c>
      <c r="X46" s="116" t="str">
        <f>すべて_位置図情報!X217</f>
        <v>一般施設</v>
      </c>
      <c r="Y46" s="114">
        <f>すべて_位置図情報!Y217</f>
        <v>10</v>
      </c>
      <c r="Z46" s="127">
        <f>すべて_位置図情報!Z217</f>
        <v>0</v>
      </c>
      <c r="AA46" s="128">
        <f>すべて_位置図情報!AA217</f>
        <v>0</v>
      </c>
      <c r="AB46" s="126">
        <f>すべて_位置図情報!AB217</f>
        <v>0</v>
      </c>
      <c r="AC46" s="128">
        <f>すべて_位置図情報!AC217</f>
        <v>0</v>
      </c>
      <c r="AD46" s="128">
        <f>すべて_位置図情報!AD217</f>
        <v>0</v>
      </c>
      <c r="AE46" s="20">
        <f>すべて_位置図情報!AF217</f>
        <v>0</v>
      </c>
      <c r="AF46" s="20">
        <f>すべて_位置図情報!AG217</f>
        <v>0</v>
      </c>
      <c r="AG46" s="20">
        <f>すべて_位置図情報!AH217</f>
        <v>0</v>
      </c>
      <c r="AH46" s="20">
        <f>すべて_位置図情報!AI217</f>
        <v>0</v>
      </c>
      <c r="AI46" s="20">
        <f>すべて_位置図情報!AJ217</f>
        <v>0</v>
      </c>
      <c r="AJ46" s="20">
        <f>すべて_位置図情報!AK217</f>
        <v>0</v>
      </c>
      <c r="AK46" s="20" t="e">
        <f>すべて_位置図情報!#REF!</f>
        <v>#REF!</v>
      </c>
    </row>
    <row r="47" spans="1:37">
      <c r="A47" s="262">
        <v>212</v>
      </c>
      <c r="B47" s="7" t="str">
        <f>すべて_位置図情報!B218</f>
        <v>教育・文化・スポーツ施設</v>
      </c>
      <c r="C47" s="7" t="str">
        <f>すべて_位置図情報!C218</f>
        <v>幼稚園</v>
      </c>
      <c r="D47" s="7" t="str">
        <f>すべて_位置図情報!D218</f>
        <v>幼稚園</v>
      </c>
      <c r="E47" s="7" t="str">
        <f>すべて_位置図情報!E218</f>
        <v>幼稚園</v>
      </c>
      <c r="F47" s="74">
        <f>すべて_位置図情報!F218</f>
        <v>42</v>
      </c>
      <c r="G47" s="13" t="str" ph="1">
        <f>すべて_位置図情報!G218</f>
        <v>常盤幼稚園</v>
      </c>
      <c r="H47" s="126" t="str">
        <f>すべて_位置図情報!H218</f>
        <v>大阪市阿倍野区松崎町3-11-35</v>
      </c>
      <c r="I47" s="81">
        <f>すべて_位置図情報!I218</f>
        <v>1288.74</v>
      </c>
      <c r="J47" s="80" t="str">
        <f>すべて_位置図情報!J218</f>
        <v>B</v>
      </c>
      <c r="K47" s="78">
        <f>すべて_位置図情報!K218</f>
        <v>0</v>
      </c>
      <c r="L47" s="79">
        <f>すべて_位置図情報!L218</f>
        <v>1981</v>
      </c>
      <c r="M47" s="79" t="str">
        <f>すべて_位置図情報!M218</f>
        <v>c</v>
      </c>
      <c r="N47" s="79" t="str">
        <f>すべて_位置図情報!N218</f>
        <v>c</v>
      </c>
      <c r="O47" s="79" t="str">
        <f>すべて_位置図情報!O218</f>
        <v/>
      </c>
      <c r="P47" s="79" t="str">
        <f>すべて_位置図情報!P218</f>
        <v>H</v>
      </c>
      <c r="Q47" s="79" t="str">
        <f>すべて_位置図情報!Q218</f>
        <v>無</v>
      </c>
      <c r="R47" s="79" t="str">
        <f>すべて_位置図情報!R218</f>
        <v>直営</v>
      </c>
      <c r="S47" s="126" t="str">
        <f>すべて_位置図情報!S218</f>
        <v>こども青少年局</v>
      </c>
      <c r="T47" s="126" t="str">
        <f>すべて_位置図情報!T218</f>
        <v>幼保施策部</v>
      </c>
      <c r="U47" s="126" t="str">
        <f>すべて_位置図情報!U218</f>
        <v>幼保企画課</v>
      </c>
      <c r="V47" s="126" t="str">
        <f>すべて_位置図情報!V218</f>
        <v>幼稚園運営企画ｸﾞﾙｰﾌﾟ</v>
      </c>
      <c r="W47" s="116" t="str">
        <f>すべて_位置図情報!W218</f>
        <v>阿倍野区</v>
      </c>
      <c r="X47" s="116" t="str">
        <f>すべて_位置図情報!X218</f>
        <v>一般施設</v>
      </c>
      <c r="Y47" s="114">
        <f>すべて_位置図情報!Y218</f>
        <v>7</v>
      </c>
      <c r="Z47" s="127">
        <f>すべて_位置図情報!Z218</f>
        <v>0</v>
      </c>
      <c r="AA47" s="128" t="str">
        <f>すべて_位置図情報!AA218</f>
        <v>〇</v>
      </c>
      <c r="AB47" s="126">
        <f>すべて_位置図情報!AB218</f>
        <v>0</v>
      </c>
      <c r="AC47" s="128" t="str">
        <f>すべて_位置図情報!AC218</f>
        <v>〇</v>
      </c>
      <c r="AD47" s="128" t="str">
        <f>すべて_位置図情報!AD218</f>
        <v>〇</v>
      </c>
      <c r="AE47" s="19" t="str">
        <f>すべて_位置図情報!AF218</f>
        <v>〇</v>
      </c>
      <c r="AF47" s="19">
        <f>すべて_位置図情報!AG218</f>
        <v>0</v>
      </c>
      <c r="AG47" s="19">
        <f>すべて_位置図情報!AH218</f>
        <v>0</v>
      </c>
      <c r="AH47" s="19">
        <f>すべて_位置図情報!AI218</f>
        <v>0</v>
      </c>
      <c r="AI47" s="19">
        <f>すべて_位置図情報!AJ218</f>
        <v>0</v>
      </c>
      <c r="AJ47" s="19">
        <f>すべて_位置図情報!AK218</f>
        <v>0</v>
      </c>
      <c r="AK47" s="19" t="e">
        <f>すべて_位置図情報!#REF!</f>
        <v>#REF!</v>
      </c>
    </row>
    <row r="48" spans="1:37">
      <c r="A48" s="262">
        <v>213</v>
      </c>
      <c r="B48" s="7" t="str">
        <f>すべて_位置図情報!B219</f>
        <v>教育・文化・スポーツ施設</v>
      </c>
      <c r="C48" s="7" t="str">
        <f>すべて_位置図情報!C219</f>
        <v>幼稚園</v>
      </c>
      <c r="D48" s="7" t="str">
        <f>すべて_位置図情報!D219</f>
        <v>幼稚園</v>
      </c>
      <c r="E48" s="7" t="str">
        <f>すべて_位置図情報!E219</f>
        <v>幼稚園</v>
      </c>
      <c r="F48" s="74">
        <f>すべて_位置図情報!F219</f>
        <v>43</v>
      </c>
      <c r="G48" s="13" t="str" ph="1">
        <f>すべて_位置図情報!G219</f>
        <v>粉浜幼稚園</v>
      </c>
      <c r="H48" s="126" t="str">
        <f>すべて_位置図情報!H219</f>
        <v>大阪市住之江区粉浜1-21-11</v>
      </c>
      <c r="I48" s="81">
        <f>すべて_位置図情報!I219</f>
        <v>969.83</v>
      </c>
      <c r="J48" s="80" t="str">
        <f>すべて_位置図情報!J219</f>
        <v>B</v>
      </c>
      <c r="K48" s="78">
        <f>すべて_位置図情報!K219</f>
        <v>0</v>
      </c>
      <c r="L48" s="79">
        <f>すべて_位置図情報!L219</f>
        <v>1983</v>
      </c>
      <c r="M48" s="79" t="str">
        <f>すべて_位置図情報!M219</f>
        <v>c</v>
      </c>
      <c r="N48" s="79" t="str">
        <f>すべて_位置図情報!N219</f>
        <v>c</v>
      </c>
      <c r="O48" s="79" t="str">
        <f>すべて_位置図情報!O219</f>
        <v/>
      </c>
      <c r="P48" s="79" t="str">
        <f>すべて_位置図情報!P219</f>
        <v>H</v>
      </c>
      <c r="Q48" s="79" t="str">
        <f>すべて_位置図情報!Q219</f>
        <v>無</v>
      </c>
      <c r="R48" s="79" t="str">
        <f>すべて_位置図情報!R219</f>
        <v>直営</v>
      </c>
      <c r="S48" s="126" t="str">
        <f>すべて_位置図情報!S219</f>
        <v>こども青少年局</v>
      </c>
      <c r="T48" s="126" t="str">
        <f>すべて_位置図情報!T219</f>
        <v>幼保施策部</v>
      </c>
      <c r="U48" s="126" t="str">
        <f>すべて_位置図情報!U219</f>
        <v>幼保企画課</v>
      </c>
      <c r="V48" s="126" t="str">
        <f>すべて_位置図情報!V219</f>
        <v>幼稚園運営企画ｸﾞﾙｰﾌﾟ</v>
      </c>
      <c r="W48" s="116" t="str">
        <f>すべて_位置図情報!W219</f>
        <v>住之江区</v>
      </c>
      <c r="X48" s="116" t="str">
        <f>すべて_位置図情報!X219</f>
        <v>一般施設</v>
      </c>
      <c r="Y48" s="114">
        <f>すべて_位置図情報!Y219</f>
        <v>9</v>
      </c>
      <c r="Z48" s="127">
        <f>すべて_位置図情報!Z219</f>
        <v>0</v>
      </c>
      <c r="AA48" s="128">
        <f>すべて_位置図情報!AA219</f>
        <v>0</v>
      </c>
      <c r="AB48" s="126">
        <f>すべて_位置図情報!AB219</f>
        <v>0</v>
      </c>
      <c r="AC48" s="128" t="str">
        <f>すべて_位置図情報!AC219</f>
        <v>〇</v>
      </c>
      <c r="AD48" s="128">
        <f>すべて_位置図情報!AD219</f>
        <v>0</v>
      </c>
      <c r="AE48" s="69">
        <f>すべて_位置図情報!AF219</f>
        <v>0</v>
      </c>
      <c r="AF48" s="19">
        <f>すべて_位置図情報!AG219</f>
        <v>0</v>
      </c>
      <c r="AG48" s="19">
        <f>すべて_位置図情報!AH219</f>
        <v>0</v>
      </c>
      <c r="AH48" s="19">
        <f>すべて_位置図情報!AI219</f>
        <v>0</v>
      </c>
      <c r="AI48" s="19">
        <f>すべて_位置図情報!AJ219</f>
        <v>0</v>
      </c>
      <c r="AJ48" s="19">
        <f>すべて_位置図情報!AK219</f>
        <v>0</v>
      </c>
      <c r="AK48" s="19" t="e">
        <f>すべて_位置図情報!#REF!</f>
        <v>#REF!</v>
      </c>
    </row>
    <row r="49" spans="1:37">
      <c r="A49" s="262">
        <v>214</v>
      </c>
      <c r="B49" s="7" t="str">
        <f>すべて_位置図情報!B220</f>
        <v>教育・文化・スポーツ施設</v>
      </c>
      <c r="C49" s="7" t="str">
        <f>すべて_位置図情報!C220</f>
        <v>幼稚園</v>
      </c>
      <c r="D49" s="7" t="str">
        <f>すべて_位置図情報!D220</f>
        <v>幼稚園</v>
      </c>
      <c r="E49" s="7" t="str">
        <f>すべて_位置図情報!E220</f>
        <v>幼稚園</v>
      </c>
      <c r="F49" s="74">
        <f>すべて_位置図情報!F220</f>
        <v>44</v>
      </c>
      <c r="G49" s="13" t="str" ph="1">
        <f>すべて_位置図情報!G220</f>
        <v>住吉幼稚園</v>
      </c>
      <c r="H49" s="126" t="str">
        <f>すべて_位置図情報!H220</f>
        <v>大阪市住吉区帝塚山西4-2-37</v>
      </c>
      <c r="I49" s="81">
        <f>すべて_位置図情報!I220</f>
        <v>909</v>
      </c>
      <c r="J49" s="80" t="str">
        <f>すべて_位置図情報!J220</f>
        <v>B</v>
      </c>
      <c r="K49" s="78">
        <f>すべて_位置図情報!K220</f>
        <v>0</v>
      </c>
      <c r="L49" s="79">
        <f>すべて_位置図情報!L220</f>
        <v>1984</v>
      </c>
      <c r="M49" s="79" t="str">
        <f>すべて_位置図情報!M220</f>
        <v>c</v>
      </c>
      <c r="N49" s="79" t="str">
        <f>すべて_位置図情報!N220</f>
        <v>c</v>
      </c>
      <c r="O49" s="79" t="str">
        <f>すべて_位置図情報!O220</f>
        <v/>
      </c>
      <c r="P49" s="79" t="str">
        <f>すべて_位置図情報!P220</f>
        <v>H</v>
      </c>
      <c r="Q49" s="79" t="str">
        <f>すべて_位置図情報!Q220</f>
        <v>無</v>
      </c>
      <c r="R49" s="79" t="str">
        <f>すべて_位置図情報!R220</f>
        <v>直営</v>
      </c>
      <c r="S49" s="126" t="str">
        <f>すべて_位置図情報!S220</f>
        <v>こども青少年局</v>
      </c>
      <c r="T49" s="126" t="str">
        <f>すべて_位置図情報!T220</f>
        <v>幼保施策部</v>
      </c>
      <c r="U49" s="126" t="str">
        <f>すべて_位置図情報!U220</f>
        <v>幼保企画課</v>
      </c>
      <c r="V49" s="126" t="str">
        <f>すべて_位置図情報!V220</f>
        <v>幼稚園運営企画ｸﾞﾙｰﾌﾟ</v>
      </c>
      <c r="W49" s="116" t="str">
        <f>すべて_位置図情報!W220</f>
        <v>住吉区</v>
      </c>
      <c r="X49" s="116" t="str">
        <f>すべて_位置図情報!X220</f>
        <v>一般施設</v>
      </c>
      <c r="Y49" s="114">
        <f>すべて_位置図情報!Y220</f>
        <v>5</v>
      </c>
      <c r="Z49" s="127">
        <f>すべて_位置図情報!Z220</f>
        <v>0</v>
      </c>
      <c r="AA49" s="128">
        <f>すべて_位置図情報!AA220</f>
        <v>0</v>
      </c>
      <c r="AB49" s="126">
        <f>すべて_位置図情報!AB220</f>
        <v>0</v>
      </c>
      <c r="AC49" s="128">
        <f>すべて_位置図情報!AC220</f>
        <v>0</v>
      </c>
      <c r="AD49" s="128">
        <f>すべて_位置図情報!AD220</f>
        <v>0</v>
      </c>
      <c r="AE49" s="20">
        <f>すべて_位置図情報!AF220</f>
        <v>0</v>
      </c>
      <c r="AF49" s="20">
        <f>すべて_位置図情報!AG220</f>
        <v>0</v>
      </c>
      <c r="AG49" s="20">
        <f>すべて_位置図情報!AH220</f>
        <v>0</v>
      </c>
      <c r="AH49" s="20">
        <f>すべて_位置図情報!AI220</f>
        <v>0</v>
      </c>
      <c r="AI49" s="20">
        <f>すべて_位置図情報!AJ220</f>
        <v>0</v>
      </c>
      <c r="AJ49" s="20">
        <f>すべて_位置図情報!AK220</f>
        <v>0</v>
      </c>
      <c r="AK49" s="20" t="e">
        <f>すべて_位置図情報!#REF!</f>
        <v>#REF!</v>
      </c>
    </row>
    <row r="50" spans="1:37">
      <c r="A50" s="262">
        <v>215</v>
      </c>
      <c r="B50" s="7" t="str">
        <f>すべて_位置図情報!B221</f>
        <v>教育・文化・スポーツ施設</v>
      </c>
      <c r="C50" s="7" t="str">
        <f>すべて_位置図情報!C221</f>
        <v>幼稚園</v>
      </c>
      <c r="D50" s="7" t="str">
        <f>すべて_位置図情報!D221</f>
        <v>幼稚園</v>
      </c>
      <c r="E50" s="7" t="str">
        <f>すべて_位置図情報!E221</f>
        <v>幼稚園</v>
      </c>
      <c r="F50" s="74">
        <f>すべて_位置図情報!F221</f>
        <v>45</v>
      </c>
      <c r="G50" s="13" t="str" ph="1">
        <f>すべて_位置図情報!G221</f>
        <v>墨江幼稚園</v>
      </c>
      <c r="H50" s="126" t="str">
        <f>すべて_位置図情報!H221</f>
        <v>大阪市住吉区墨江2-3-17</v>
      </c>
      <c r="I50" s="81">
        <f>すべて_位置図情報!I221</f>
        <v>732.56</v>
      </c>
      <c r="J50" s="80" t="str">
        <f>すべて_位置図情報!J221</f>
        <v>B</v>
      </c>
      <c r="K50" s="78">
        <f>すべて_位置図情報!K221</f>
        <v>0</v>
      </c>
      <c r="L50" s="79">
        <f>すべて_位置図情報!L221</f>
        <v>1987</v>
      </c>
      <c r="M50" s="79" t="str">
        <f>すべて_位置図情報!M221</f>
        <v>b</v>
      </c>
      <c r="N50" s="79" t="str">
        <f>すべて_位置図情報!N221</f>
        <v>b</v>
      </c>
      <c r="O50" s="79" t="str">
        <f>すべて_位置図情報!O221</f>
        <v/>
      </c>
      <c r="P50" s="79" t="str">
        <f>すべて_位置図情報!P221</f>
        <v>E</v>
      </c>
      <c r="Q50" s="79" t="str">
        <f>すべて_位置図情報!Q221</f>
        <v>無</v>
      </c>
      <c r="R50" s="79" t="str">
        <f>すべて_位置図情報!R221</f>
        <v>直営</v>
      </c>
      <c r="S50" s="126" t="str">
        <f>すべて_位置図情報!S221</f>
        <v>こども青少年局</v>
      </c>
      <c r="T50" s="126" t="str">
        <f>すべて_位置図情報!T221</f>
        <v>幼保施策部</v>
      </c>
      <c r="U50" s="126" t="str">
        <f>すべて_位置図情報!U221</f>
        <v>幼保企画課</v>
      </c>
      <c r="V50" s="126" t="str">
        <f>すべて_位置図情報!V221</f>
        <v>幼稚園運営企画ｸﾞﾙｰﾌﾟ</v>
      </c>
      <c r="W50" s="116" t="str">
        <f>すべて_位置図情報!W221</f>
        <v>住吉区</v>
      </c>
      <c r="X50" s="116" t="str">
        <f>すべて_位置図情報!X221</f>
        <v>一般施設</v>
      </c>
      <c r="Y50" s="114">
        <f>すべて_位置図情報!Y221</f>
        <v>6</v>
      </c>
      <c r="Z50" s="127">
        <f>すべて_位置図情報!Z221</f>
        <v>0</v>
      </c>
      <c r="AA50" s="128">
        <f>すべて_位置図情報!AA221</f>
        <v>0</v>
      </c>
      <c r="AB50" s="126">
        <f>すべて_位置図情報!AB221</f>
        <v>0</v>
      </c>
      <c r="AC50" s="128">
        <f>すべて_位置図情報!AC221</f>
        <v>0</v>
      </c>
      <c r="AD50" s="128">
        <f>すべて_位置図情報!AD221</f>
        <v>0</v>
      </c>
      <c r="AE50" s="20">
        <f>すべて_位置図情報!AF221</f>
        <v>0</v>
      </c>
      <c r="AF50" s="20">
        <f>すべて_位置図情報!AG221</f>
        <v>0</v>
      </c>
      <c r="AG50" s="20">
        <f>すべて_位置図情報!AH221</f>
        <v>0</v>
      </c>
      <c r="AH50" s="20">
        <f>すべて_位置図情報!AI221</f>
        <v>0</v>
      </c>
      <c r="AI50" s="20">
        <f>すべて_位置図情報!AJ221</f>
        <v>0</v>
      </c>
      <c r="AJ50" s="20">
        <f>すべて_位置図情報!AK221</f>
        <v>0</v>
      </c>
      <c r="AK50" s="20" t="e">
        <f>すべて_位置図情報!#REF!</f>
        <v>#REF!</v>
      </c>
    </row>
    <row r="51" spans="1:37">
      <c r="A51" s="262">
        <v>216</v>
      </c>
      <c r="B51" s="7" t="str">
        <f>すべて_位置図情報!B222</f>
        <v>教育・文化・スポーツ施設</v>
      </c>
      <c r="C51" s="7" t="str">
        <f>すべて_位置図情報!C222</f>
        <v>幼稚園</v>
      </c>
      <c r="D51" s="7" t="str">
        <f>すべて_位置図情報!D222</f>
        <v>幼稚園</v>
      </c>
      <c r="E51" s="7" t="str">
        <f>すべて_位置図情報!E222</f>
        <v>幼稚園</v>
      </c>
      <c r="F51" s="74">
        <f>すべて_位置図情報!F222</f>
        <v>46</v>
      </c>
      <c r="G51" s="13" t="str" ph="1">
        <f>すべて_位置図情報!G222</f>
        <v>長吉幼稚園</v>
      </c>
      <c r="H51" s="126" t="str">
        <f>すべて_位置図情報!H222</f>
        <v>大阪市平野区長吉長原1-10-3</v>
      </c>
      <c r="I51" s="81">
        <f>すべて_位置図情報!I222</f>
        <v>784.84</v>
      </c>
      <c r="J51" s="80" t="str">
        <f>すべて_位置図情報!J222</f>
        <v>B</v>
      </c>
      <c r="K51" s="78">
        <f>すべて_位置図情報!K222</f>
        <v>0</v>
      </c>
      <c r="L51" s="79">
        <f>すべて_位置図情報!L222</f>
        <v>1985</v>
      </c>
      <c r="M51" s="79" t="str">
        <f>すべて_位置図情報!M222</f>
        <v>c</v>
      </c>
      <c r="N51" s="79" t="str">
        <f>すべて_位置図情報!N222</f>
        <v>b</v>
      </c>
      <c r="O51" s="79" t="str">
        <f>すべて_位置図情報!O222</f>
        <v>〇</v>
      </c>
      <c r="P51" s="79" t="str">
        <f>すべて_位置図情報!P222</f>
        <v>H</v>
      </c>
      <c r="Q51" s="79" t="str">
        <f>すべて_位置図情報!Q222</f>
        <v>無</v>
      </c>
      <c r="R51" s="79" t="str">
        <f>すべて_位置図情報!R222</f>
        <v>直営</v>
      </c>
      <c r="S51" s="126" t="str">
        <f>すべて_位置図情報!S222</f>
        <v>こども青少年局</v>
      </c>
      <c r="T51" s="126" t="str">
        <f>すべて_位置図情報!T222</f>
        <v>幼保施策部</v>
      </c>
      <c r="U51" s="126" t="str">
        <f>すべて_位置図情報!U222</f>
        <v>幼保企画課</v>
      </c>
      <c r="V51" s="126" t="str">
        <f>すべて_位置図情報!V222</f>
        <v>幼稚園運営企画ｸﾞﾙｰﾌﾟ</v>
      </c>
      <c r="W51" s="116" t="str">
        <f>すべて_位置図情報!W222</f>
        <v>平野区</v>
      </c>
      <c r="X51" s="116" t="str">
        <f>すべて_位置図情報!X222</f>
        <v>一般施設</v>
      </c>
      <c r="Y51" s="114">
        <f>すべて_位置図情報!Y222</f>
        <v>8</v>
      </c>
      <c r="Z51" s="127">
        <f>すべて_位置図情報!Z222</f>
        <v>0</v>
      </c>
      <c r="AA51" s="128">
        <f>すべて_位置図情報!AA222</f>
        <v>0</v>
      </c>
      <c r="AB51" s="126">
        <f>すべて_位置図情報!AB222</f>
        <v>0</v>
      </c>
      <c r="AC51" s="128">
        <f>すべて_位置図情報!AC222</f>
        <v>0</v>
      </c>
      <c r="AD51" s="128">
        <f>すべて_位置図情報!AD222</f>
        <v>0</v>
      </c>
      <c r="AE51" s="20">
        <f>すべて_位置図情報!AF222</f>
        <v>0</v>
      </c>
      <c r="AF51" s="20">
        <f>すべて_位置図情報!AG222</f>
        <v>0</v>
      </c>
      <c r="AG51" s="20">
        <f>すべて_位置図情報!AH222</f>
        <v>0</v>
      </c>
      <c r="AH51" s="20">
        <f>すべて_位置図情報!AI222</f>
        <v>0</v>
      </c>
      <c r="AI51" s="20">
        <f>すべて_位置図情報!AJ222</f>
        <v>0</v>
      </c>
      <c r="AJ51" s="20">
        <f>すべて_位置図情報!AK222</f>
        <v>0</v>
      </c>
      <c r="AK51" s="20" t="e">
        <f>すべて_位置図情報!#REF!</f>
        <v>#REF!</v>
      </c>
    </row>
    <row r="52" spans="1:37">
      <c r="A52" s="262">
        <v>217</v>
      </c>
      <c r="B52" s="7" t="str">
        <f>すべて_位置図情報!B223</f>
        <v>教育・文化・スポーツ施設</v>
      </c>
      <c r="C52" s="7" t="str">
        <f>すべて_位置図情報!C223</f>
        <v>幼稚園</v>
      </c>
      <c r="D52" s="7" t="str">
        <f>すべて_位置図情報!D223</f>
        <v>幼稚園</v>
      </c>
      <c r="E52" s="7" t="str">
        <f>すべて_位置図情報!E223</f>
        <v>幼稚園</v>
      </c>
      <c r="F52" s="74">
        <f>すべて_位置図情報!F223</f>
        <v>47</v>
      </c>
      <c r="G52" s="13" t="str" ph="1">
        <f>すべて_位置図情報!G223</f>
        <v>長吉第二幼稚園</v>
      </c>
      <c r="H52" s="126" t="str">
        <f>すべて_位置図情報!H223</f>
        <v>大阪市平野区長吉長原東3-12-47</v>
      </c>
      <c r="I52" s="81">
        <f>すべて_位置図情報!I223</f>
        <v>1048.6300000000001</v>
      </c>
      <c r="J52" s="80" t="str">
        <f>すべて_位置図情報!J223</f>
        <v>B</v>
      </c>
      <c r="K52" s="78">
        <f>すべて_位置図情報!K223</f>
        <v>0</v>
      </c>
      <c r="L52" s="79">
        <f>すべて_位置図情報!L223</f>
        <v>1968</v>
      </c>
      <c r="M52" s="79" t="str">
        <f>すべて_位置図情報!M223</f>
        <v>d</v>
      </c>
      <c r="N52" s="79" t="str">
        <f>すべて_位置図情報!N223</f>
        <v>d</v>
      </c>
      <c r="O52" s="79" t="str">
        <f>すべて_位置図情報!O223</f>
        <v/>
      </c>
      <c r="P52" s="79" t="str">
        <f>すべて_位置図情報!P223</f>
        <v>K</v>
      </c>
      <c r="Q52" s="79" t="str">
        <f>すべて_位置図情報!Q223</f>
        <v>無</v>
      </c>
      <c r="R52" s="79" t="str">
        <f>すべて_位置図情報!R223</f>
        <v>直営</v>
      </c>
      <c r="S52" s="126" t="str">
        <f>すべて_位置図情報!S223</f>
        <v>こども青少年局</v>
      </c>
      <c r="T52" s="126" t="str">
        <f>すべて_位置図情報!T223</f>
        <v>幼保施策部</v>
      </c>
      <c r="U52" s="126" t="str">
        <f>すべて_位置図情報!U223</f>
        <v>幼保企画課</v>
      </c>
      <c r="V52" s="126" t="str">
        <f>すべて_位置図情報!V223</f>
        <v>幼稚園運営企画ｸﾞﾙｰﾌﾟ</v>
      </c>
      <c r="W52" s="116" t="str">
        <f>すべて_位置図情報!W223</f>
        <v>平野区</v>
      </c>
      <c r="X52" s="116" t="str">
        <f>すべて_位置図情報!X223</f>
        <v>一般施設</v>
      </c>
      <c r="Y52" s="114">
        <f>すべて_位置図情報!Y223</f>
        <v>9</v>
      </c>
      <c r="Z52" s="127">
        <f>すべて_位置図情報!Z223</f>
        <v>0</v>
      </c>
      <c r="AA52" s="128" t="str">
        <f>すべて_位置図情報!AA223</f>
        <v>〇</v>
      </c>
      <c r="AB52" s="126">
        <f>すべて_位置図情報!AB223</f>
        <v>0</v>
      </c>
      <c r="AC52" s="128">
        <f>すべて_位置図情報!AC223</f>
        <v>0</v>
      </c>
      <c r="AD52" s="128" t="str">
        <f>すべて_位置図情報!AD223</f>
        <v>〇</v>
      </c>
      <c r="AE52" s="19" t="str">
        <f>すべて_位置図情報!AF223</f>
        <v>〇</v>
      </c>
      <c r="AF52" s="69">
        <f>すべて_位置図情報!AG223</f>
        <v>0</v>
      </c>
      <c r="AG52" s="20">
        <f>すべて_位置図情報!AH223</f>
        <v>0</v>
      </c>
      <c r="AH52" s="20">
        <f>すべて_位置図情報!AI223</f>
        <v>0</v>
      </c>
      <c r="AI52" s="20">
        <f>すべて_位置図情報!AJ223</f>
        <v>0</v>
      </c>
      <c r="AJ52" s="20">
        <f>すべて_位置図情報!AK223</f>
        <v>0</v>
      </c>
      <c r="AK52" s="20" t="e">
        <f>すべて_位置図情報!#REF!</f>
        <v>#REF!</v>
      </c>
    </row>
    <row r="53" spans="1:37">
      <c r="A53" s="262">
        <v>218</v>
      </c>
      <c r="B53" s="7" t="str">
        <f>すべて_位置図情報!B224</f>
        <v>教育・文化・スポーツ施設</v>
      </c>
      <c r="C53" s="7" t="str">
        <f>すべて_位置図情報!C224</f>
        <v>幼稚園</v>
      </c>
      <c r="D53" s="7" t="str">
        <f>すべて_位置図情報!D224</f>
        <v>幼稚園</v>
      </c>
      <c r="E53" s="7" t="str">
        <f>すべて_位置図情報!E224</f>
        <v>幼稚園</v>
      </c>
      <c r="F53" s="74">
        <f>すべて_位置図情報!F224</f>
        <v>48</v>
      </c>
      <c r="G53" s="13" t="str" ph="1">
        <f>すべて_位置図情報!G224</f>
        <v>瓜破北幼稚園</v>
      </c>
      <c r="H53" s="126" t="str">
        <f>すべて_位置図情報!H224</f>
        <v>大阪市平野区瓜破1-9-12</v>
      </c>
      <c r="I53" s="81">
        <f>すべて_位置図情報!I224</f>
        <v>803.48</v>
      </c>
      <c r="J53" s="80" t="str">
        <f>すべて_位置図情報!J224</f>
        <v>B</v>
      </c>
      <c r="K53" s="78">
        <f>すべて_位置図情報!K224</f>
        <v>0</v>
      </c>
      <c r="L53" s="79">
        <f>すべて_位置図情報!L224</f>
        <v>1969</v>
      </c>
      <c r="M53" s="79" t="str">
        <f>すべて_位置図情報!M224</f>
        <v>d</v>
      </c>
      <c r="N53" s="79" t="str">
        <f>すべて_位置図情報!N224</f>
        <v>d</v>
      </c>
      <c r="O53" s="79" t="str">
        <f>すべて_位置図情報!O224</f>
        <v/>
      </c>
      <c r="P53" s="79" t="str">
        <f>すべて_位置図情報!P224</f>
        <v>K</v>
      </c>
      <c r="Q53" s="79" t="str">
        <f>すべて_位置図情報!Q224</f>
        <v>無</v>
      </c>
      <c r="R53" s="79" t="str">
        <f>すべて_位置図情報!R224</f>
        <v>直営</v>
      </c>
      <c r="S53" s="126" t="str">
        <f>すべて_位置図情報!S224</f>
        <v>こども青少年局</v>
      </c>
      <c r="T53" s="126" t="str">
        <f>すべて_位置図情報!T224</f>
        <v>幼保施策部</v>
      </c>
      <c r="U53" s="126" t="str">
        <f>すべて_位置図情報!U224</f>
        <v>幼保企画課</v>
      </c>
      <c r="V53" s="126" t="str">
        <f>すべて_位置図情報!V224</f>
        <v>幼稚園運営企画ｸﾞﾙｰﾌﾟ</v>
      </c>
      <c r="W53" s="116" t="str">
        <f>すべて_位置図情報!W224</f>
        <v>平野区</v>
      </c>
      <c r="X53" s="116" t="str">
        <f>すべて_位置図情報!X224</f>
        <v>一般施設</v>
      </c>
      <c r="Y53" s="114">
        <f>すべて_位置図情報!Y224</f>
        <v>10</v>
      </c>
      <c r="Z53" s="127">
        <f>すべて_位置図情報!Z224</f>
        <v>0</v>
      </c>
      <c r="AA53" s="128">
        <f>すべて_位置図情報!AA224</f>
        <v>0</v>
      </c>
      <c r="AB53" s="126">
        <f>すべて_位置図情報!AB224</f>
        <v>0</v>
      </c>
      <c r="AC53" s="128">
        <f>すべて_位置図情報!AC224</f>
        <v>0</v>
      </c>
      <c r="AD53" s="128">
        <f>すべて_位置図情報!AD224</f>
        <v>0</v>
      </c>
      <c r="AE53" s="20">
        <f>すべて_位置図情報!AF224</f>
        <v>0</v>
      </c>
      <c r="AF53" s="20">
        <f>すべて_位置図情報!AG224</f>
        <v>0</v>
      </c>
      <c r="AG53" s="20">
        <f>すべて_位置図情報!AH224</f>
        <v>0</v>
      </c>
      <c r="AH53" s="20">
        <f>すべて_位置図情報!AI224</f>
        <v>0</v>
      </c>
      <c r="AI53" s="20">
        <f>すべて_位置図情報!AJ224</f>
        <v>0</v>
      </c>
      <c r="AJ53" s="20">
        <f>すべて_位置図情報!AK224</f>
        <v>0</v>
      </c>
      <c r="AK53" s="20" t="e">
        <f>すべて_位置図情報!#REF!</f>
        <v>#REF!</v>
      </c>
    </row>
    <row r="54" spans="1:37">
      <c r="A54" s="262">
        <v>219</v>
      </c>
      <c r="B54" s="7" t="str">
        <f>すべて_位置図情報!B225</f>
        <v>教育・文化・スポーツ施設</v>
      </c>
      <c r="C54" s="7" t="str">
        <f>すべて_位置図情報!C225</f>
        <v>幼稚園</v>
      </c>
      <c r="D54" s="7" t="str">
        <f>すべて_位置図情報!D225</f>
        <v>幼稚園</v>
      </c>
      <c r="E54" s="7" t="str">
        <f>すべて_位置図情報!E225</f>
        <v>幼稚園</v>
      </c>
      <c r="F54" s="74">
        <f>すべて_位置図情報!F225</f>
        <v>49</v>
      </c>
      <c r="G54" s="13" t="str" ph="1">
        <f>すべて_位置図情報!G225</f>
        <v>加美北幼稚園</v>
      </c>
      <c r="H54" s="126" t="str">
        <f>すべて_位置図情報!H225</f>
        <v>大阪市平野区加美北4-1-14</v>
      </c>
      <c r="I54" s="81">
        <f>すべて_位置図情報!I225</f>
        <v>653.96</v>
      </c>
      <c r="J54" s="80" t="str">
        <f>すべて_位置図情報!J225</f>
        <v>B</v>
      </c>
      <c r="K54" s="78">
        <f>すべて_位置図情報!K225</f>
        <v>0</v>
      </c>
      <c r="L54" s="79">
        <f>すべて_位置図情報!L225</f>
        <v>1975</v>
      </c>
      <c r="M54" s="79" t="str">
        <f>すべて_位置図情報!M225</f>
        <v>d</v>
      </c>
      <c r="N54" s="79" t="str">
        <f>すべて_位置図情報!N225</f>
        <v>c</v>
      </c>
      <c r="O54" s="79" t="str">
        <f>すべて_位置図情報!O225</f>
        <v>〇</v>
      </c>
      <c r="P54" s="79" t="str">
        <f>すべて_位置図情報!P225</f>
        <v>K</v>
      </c>
      <c r="Q54" s="79" t="str">
        <f>すべて_位置図情報!Q225</f>
        <v>無</v>
      </c>
      <c r="R54" s="79" t="str">
        <f>すべて_位置図情報!R225</f>
        <v>直営</v>
      </c>
      <c r="S54" s="126" t="str">
        <f>すべて_位置図情報!S225</f>
        <v>こども青少年局</v>
      </c>
      <c r="T54" s="126" t="str">
        <f>すべて_位置図情報!T225</f>
        <v>幼保施策部</v>
      </c>
      <c r="U54" s="126" t="str">
        <f>すべて_位置図情報!U225</f>
        <v>幼保企画課</v>
      </c>
      <c r="V54" s="126" t="str">
        <f>すべて_位置図情報!V225</f>
        <v>幼稚園運営企画ｸﾞﾙｰﾌﾟ</v>
      </c>
      <c r="W54" s="116" t="str">
        <f>すべて_位置図情報!W225</f>
        <v>平野区</v>
      </c>
      <c r="X54" s="116" t="str">
        <f>すべて_位置図情報!X225</f>
        <v>一般施設</v>
      </c>
      <c r="Y54" s="114">
        <f>すべて_位置図情報!Y225</f>
        <v>12</v>
      </c>
      <c r="Z54" s="127">
        <f>すべて_位置図情報!Z225</f>
        <v>0</v>
      </c>
      <c r="AA54" s="128">
        <f>すべて_位置図情報!AA225</f>
        <v>0</v>
      </c>
      <c r="AB54" s="126">
        <f>すべて_位置図情報!AB225</f>
        <v>0</v>
      </c>
      <c r="AC54" s="128">
        <f>すべて_位置図情報!AC225</f>
        <v>0</v>
      </c>
      <c r="AD54" s="128">
        <f>すべて_位置図情報!AD225</f>
        <v>0</v>
      </c>
      <c r="AE54" s="20">
        <f>すべて_位置図情報!AF225</f>
        <v>0</v>
      </c>
      <c r="AF54" s="20">
        <f>すべて_位置図情報!AG225</f>
        <v>0</v>
      </c>
      <c r="AG54" s="20">
        <f>すべて_位置図情報!AH225</f>
        <v>0</v>
      </c>
      <c r="AH54" s="20">
        <f>すべて_位置図情報!AI225</f>
        <v>0</v>
      </c>
      <c r="AI54" s="20">
        <f>すべて_位置図情報!AJ225</f>
        <v>0</v>
      </c>
      <c r="AJ54" s="20">
        <f>すべて_位置図情報!AK225</f>
        <v>0</v>
      </c>
      <c r="AK54" s="20" t="e">
        <f>すべて_位置図情報!#REF!</f>
        <v>#REF!</v>
      </c>
    </row>
    <row r="55" spans="1:37">
      <c r="A55" s="262">
        <v>220</v>
      </c>
      <c r="B55" s="7" t="str">
        <f>すべて_位置図情報!B226</f>
        <v>教育・文化・スポーツ施設</v>
      </c>
      <c r="C55" s="7" t="str">
        <f>すべて_位置図情報!C226</f>
        <v>幼稚園</v>
      </c>
      <c r="D55" s="7" t="str">
        <f>すべて_位置図情報!D226</f>
        <v>幼稚園</v>
      </c>
      <c r="E55" s="7" t="str">
        <f>すべて_位置図情報!E226</f>
        <v>幼稚園</v>
      </c>
      <c r="F55" s="74">
        <f>すべて_位置図情報!F226</f>
        <v>50</v>
      </c>
      <c r="G55" s="13" t="str" ph="1">
        <f>すべて_位置図情報!G226</f>
        <v>玉出幼稚園</v>
      </c>
      <c r="H55" s="126" t="str">
        <f>すべて_位置図情報!H226</f>
        <v>大阪市西成区玉出中2-13-29</v>
      </c>
      <c r="I55" s="81">
        <f>すべて_位置図情報!I226</f>
        <v>1118.18</v>
      </c>
      <c r="J55" s="80" t="str">
        <f>すべて_位置図情報!J226</f>
        <v>B</v>
      </c>
      <c r="K55" s="78">
        <f>すべて_位置図情報!K226</f>
        <v>0</v>
      </c>
      <c r="L55" s="79">
        <f>すべて_位置図情報!L226</f>
        <v>1982</v>
      </c>
      <c r="M55" s="79" t="str">
        <f>すべて_位置図情報!M226</f>
        <v>c</v>
      </c>
      <c r="N55" s="79" t="str">
        <f>すべて_位置図情報!N226</f>
        <v>c</v>
      </c>
      <c r="O55" s="79" t="str">
        <f>すべて_位置図情報!O226</f>
        <v/>
      </c>
      <c r="P55" s="79" t="str">
        <f>すべて_位置図情報!P226</f>
        <v>H</v>
      </c>
      <c r="Q55" s="79" t="str">
        <f>すべて_位置図情報!Q226</f>
        <v>無</v>
      </c>
      <c r="R55" s="79" t="str">
        <f>すべて_位置図情報!R226</f>
        <v>直営</v>
      </c>
      <c r="S55" s="126" t="str">
        <f>すべて_位置図情報!S226</f>
        <v>こども青少年局</v>
      </c>
      <c r="T55" s="126" t="str">
        <f>すべて_位置図情報!T226</f>
        <v>幼保施策部</v>
      </c>
      <c r="U55" s="126" t="str">
        <f>すべて_位置図情報!U226</f>
        <v>幼保企画課</v>
      </c>
      <c r="V55" s="126" t="str">
        <f>すべて_位置図情報!V226</f>
        <v>幼稚園運営企画ｸﾞﾙｰﾌﾟ</v>
      </c>
      <c r="W55" s="116" t="str">
        <f>すべて_位置図情報!W226</f>
        <v>西成区</v>
      </c>
      <c r="X55" s="116" t="str">
        <f>すべて_位置図情報!X226</f>
        <v>一般施設</v>
      </c>
      <c r="Y55" s="114">
        <f>すべて_位置図情報!Y226</f>
        <v>6</v>
      </c>
      <c r="Z55" s="127">
        <f>すべて_位置図情報!Z226</f>
        <v>0</v>
      </c>
      <c r="AA55" s="128" t="str">
        <f>すべて_位置図情報!AA226</f>
        <v>〇</v>
      </c>
      <c r="AB55" s="126">
        <f>すべて_位置図情報!AB226</f>
        <v>0</v>
      </c>
      <c r="AC55" s="128" t="str">
        <f>すべて_位置図情報!AC226</f>
        <v>〇</v>
      </c>
      <c r="AD55" s="128" t="str">
        <f>すべて_位置図情報!AD226</f>
        <v>〇</v>
      </c>
      <c r="AE55" s="19" t="str">
        <f>すべて_位置図情報!AF226</f>
        <v>〇</v>
      </c>
      <c r="AF55" s="19">
        <f>すべて_位置図情報!AG226</f>
        <v>0</v>
      </c>
      <c r="AG55" s="19">
        <f>すべて_位置図情報!AH226</f>
        <v>0</v>
      </c>
      <c r="AH55" s="19">
        <f>すべて_位置図情報!AI226</f>
        <v>0</v>
      </c>
      <c r="AI55" s="19">
        <f>すべて_位置図情報!AJ226</f>
        <v>0</v>
      </c>
      <c r="AJ55" s="19">
        <f>すべて_位置図情報!AK226</f>
        <v>0</v>
      </c>
      <c r="AK55" s="19" t="e">
        <f>すべて_位置図情報!#REF!</f>
        <v>#REF!</v>
      </c>
    </row>
    <row r="56" spans="1:37">
      <c r="A56" s="262">
        <v>221</v>
      </c>
      <c r="B56" s="45" t="str">
        <f>すべて_位置図情報!B227</f>
        <v>教育・文化・スポーツ施設</v>
      </c>
      <c r="C56" s="45" t="str">
        <f>すべて_位置図情報!C227</f>
        <v>幼稚園</v>
      </c>
      <c r="D56" s="45" t="str">
        <f>すべて_位置図情報!D227</f>
        <v>幼稚園</v>
      </c>
      <c r="E56" s="45" t="str">
        <f>すべて_位置図情報!E227</f>
        <v>幼稚園</v>
      </c>
      <c r="F56" s="74">
        <f>すべて_位置図情報!F227</f>
        <v>51</v>
      </c>
      <c r="G56" s="13" t="str" ph="1">
        <f>すべて_位置図情報!G227</f>
        <v>天下茶屋幼稚園</v>
      </c>
      <c r="H56" s="126" t="str">
        <f>すべて_位置図情報!H227</f>
        <v>大阪市西成区聖天下1-10-34</v>
      </c>
      <c r="I56" s="81">
        <f>すべて_位置図情報!I227</f>
        <v>983.66</v>
      </c>
      <c r="J56" s="80" t="str">
        <f>すべて_位置図情報!J227</f>
        <v>B</v>
      </c>
      <c r="K56" s="78">
        <f>すべて_位置図情報!K227</f>
        <v>0</v>
      </c>
      <c r="L56" s="79">
        <f>すべて_位置図情報!L227</f>
        <v>1982</v>
      </c>
      <c r="M56" s="79" t="str">
        <f>すべて_位置図情報!M227</f>
        <v>c</v>
      </c>
      <c r="N56" s="79" t="str">
        <f>すべて_位置図情報!N227</f>
        <v>c</v>
      </c>
      <c r="O56" s="79" t="str">
        <f>すべて_位置図情報!O227</f>
        <v/>
      </c>
      <c r="P56" s="79" t="str">
        <f>すべて_位置図情報!P227</f>
        <v>H</v>
      </c>
      <c r="Q56" s="79" t="str">
        <f>すべて_位置図情報!Q227</f>
        <v>無</v>
      </c>
      <c r="R56" s="79" t="str">
        <f>すべて_位置図情報!R227</f>
        <v>直営</v>
      </c>
      <c r="S56" s="126" t="str">
        <f>すべて_位置図情報!S227</f>
        <v>こども青少年局</v>
      </c>
      <c r="T56" s="126" t="str">
        <f>すべて_位置図情報!T227</f>
        <v>幼保施策部</v>
      </c>
      <c r="U56" s="126" t="str">
        <f>すべて_位置図情報!U227</f>
        <v>幼保企画課</v>
      </c>
      <c r="V56" s="126" t="str">
        <f>すべて_位置図情報!V227</f>
        <v>幼稚園運営企画ｸﾞﾙｰﾌﾟ</v>
      </c>
      <c r="W56" s="116" t="str">
        <f>すべて_位置図情報!W227</f>
        <v>西成区</v>
      </c>
      <c r="X56" s="116" t="str">
        <f>すべて_位置図情報!X227</f>
        <v>一般施設</v>
      </c>
      <c r="Y56" s="114">
        <f>すべて_位置図情報!Y227</f>
        <v>7</v>
      </c>
      <c r="Z56" s="127">
        <f>すべて_位置図情報!Z227</f>
        <v>0</v>
      </c>
      <c r="AA56" s="128">
        <f>すべて_位置図情報!AA227</f>
        <v>0</v>
      </c>
      <c r="AB56" s="126">
        <f>すべて_位置図情報!AB227</f>
        <v>0</v>
      </c>
      <c r="AC56" s="128">
        <f>すべて_位置図情報!AC227</f>
        <v>0</v>
      </c>
      <c r="AD56" s="128">
        <f>すべて_位置図情報!AD227</f>
        <v>0</v>
      </c>
      <c r="AE56" s="20">
        <f>すべて_位置図情報!AF227</f>
        <v>0</v>
      </c>
      <c r="AF56" s="20">
        <f>すべて_位置図情報!AG227</f>
        <v>0</v>
      </c>
      <c r="AG56" s="20">
        <f>すべて_位置図情報!AH227</f>
        <v>0</v>
      </c>
      <c r="AH56" s="20">
        <f>すべて_位置図情報!AI227</f>
        <v>0</v>
      </c>
      <c r="AI56" s="20">
        <f>すべて_位置図情報!AJ227</f>
        <v>0</v>
      </c>
      <c r="AJ56" s="20">
        <f>すべて_位置図情報!AK227</f>
        <v>0</v>
      </c>
      <c r="AK56" s="20" t="e">
        <f>すべて_位置図情報!#REF!</f>
        <v>#REF!</v>
      </c>
    </row>
    <row r="57" spans="1:37" ht="18">
      <c r="G57" s="75"/>
    </row>
    <row r="58" spans="1:37" ht="18">
      <c r="G58" s="75"/>
    </row>
    <row r="59" spans="1:37" ht="18">
      <c r="G59" s="75"/>
    </row>
    <row r="60" spans="1:37" ht="18">
      <c r="G60" s="75"/>
    </row>
    <row r="61" spans="1:37" ht="18">
      <c r="G61" s="75"/>
    </row>
    <row r="62" spans="1:37" ht="18">
      <c r="G62" s="75"/>
    </row>
    <row r="63" spans="1:37" ht="18">
      <c r="G63" s="75"/>
    </row>
    <row r="65" spans="1:37" ht="18">
      <c r="G65" s="75"/>
    </row>
    <row r="66" spans="1:37" ht="18">
      <c r="G66" s="75"/>
    </row>
    <row r="68" spans="1:37" ht="18">
      <c r="G68" s="75"/>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s="75" customFormat="1">
      <c r="A402" s="96"/>
      <c r="B402" s="3"/>
      <c r="C402" s="3"/>
      <c r="D402" s="3"/>
      <c r="E402" s="3"/>
      <c r="F402" s="96"/>
      <c r="G402" s="75" ph="1"/>
      <c r="I402" s="110"/>
      <c r="J402" s="103"/>
      <c r="K402" s="104"/>
      <c r="L402" s="105"/>
      <c r="M402" s="105"/>
      <c r="N402" s="105"/>
      <c r="O402" s="105"/>
      <c r="P402" s="105"/>
      <c r="Q402" s="105"/>
      <c r="R402" s="105"/>
      <c r="W402" s="96"/>
      <c r="X402" s="96"/>
      <c r="Y402" s="115"/>
      <c r="AA402" s="96"/>
      <c r="AC402" s="6"/>
      <c r="AD402" s="6"/>
      <c r="AE402" s="6"/>
      <c r="AF402" s="6"/>
      <c r="AG402" s="6"/>
      <c r="AH402" s="6"/>
      <c r="AI402" s="6"/>
      <c r="AJ402" s="6"/>
      <c r="AK402"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2" spans="1:37" ht="18">
      <c r="G422" s="75"/>
    </row>
    <row r="423" spans="1:37" ht="18">
      <c r="G423" s="75"/>
    </row>
    <row r="424" spans="1:37" ht="18">
      <c r="G424" s="75"/>
    </row>
    <row r="425" spans="1:37" ht="18">
      <c r="G425" s="75"/>
    </row>
    <row r="428" spans="1:37" ht="18">
      <c r="G428" s="75"/>
    </row>
    <row r="435" spans="7:7" ht="18">
      <c r="G435" s="75"/>
    </row>
    <row r="437" spans="7:7" ht="18">
      <c r="G437" s="75"/>
    </row>
    <row r="438" spans="7:7" ht="18">
      <c r="G438" s="75"/>
    </row>
    <row r="439" spans="7:7" ht="18">
      <c r="G439" s="75"/>
    </row>
    <row r="440" spans="7:7" ht="18">
      <c r="G440" s="75"/>
    </row>
    <row r="441" spans="7:7" ht="18">
      <c r="G441" s="75"/>
    </row>
    <row r="447" spans="7:7" ht="18">
      <c r="G447" s="75"/>
    </row>
    <row r="449" spans="7:7" ht="18">
      <c r="G449" s="75"/>
    </row>
    <row r="450" spans="7:7" ht="18">
      <c r="G450" s="75"/>
    </row>
    <row r="451" spans="7:7" ht="18">
      <c r="G451" s="75"/>
    </row>
    <row r="452" spans="7:7" ht="18">
      <c r="G452" s="75"/>
    </row>
    <row r="453" spans="7:7" ht="18">
      <c r="G453" s="75"/>
    </row>
    <row r="454" spans="7:7" ht="18">
      <c r="G454" s="75"/>
    </row>
    <row r="455" spans="7:7" ht="18">
      <c r="G455" s="75"/>
    </row>
    <row r="456" spans="7:7" ht="18">
      <c r="G456" s="75"/>
    </row>
    <row r="457" spans="7:7" ht="18">
      <c r="G457" s="75"/>
    </row>
    <row r="459" spans="7:7" ht="18">
      <c r="G459" s="75"/>
    </row>
    <row r="460" spans="7:7" ht="18">
      <c r="G460" s="75"/>
    </row>
    <row r="461" spans="7:7" ht="18">
      <c r="G461" s="75"/>
    </row>
    <row r="462" spans="7:7" ht="18">
      <c r="G462" s="75"/>
    </row>
    <row r="464" spans="7:7" ht="18">
      <c r="G464" s="75"/>
    </row>
    <row r="465" spans="7:7" ht="18">
      <c r="G465" s="75"/>
    </row>
    <row r="467" spans="7:7" ht="18">
      <c r="G467" s="75"/>
    </row>
    <row r="468" spans="7:7" ht="18">
      <c r="G468" s="75"/>
    </row>
    <row r="469" spans="7:7" ht="18">
      <c r="G469" s="75"/>
    </row>
    <row r="470" spans="7:7" ht="18">
      <c r="G470" s="75"/>
    </row>
    <row r="471" spans="7:7" ht="18">
      <c r="G471" s="75"/>
    </row>
    <row r="472" spans="7:7" ht="18">
      <c r="G472" s="75"/>
    </row>
    <row r="473" spans="7:7" ht="18">
      <c r="G473" s="75"/>
    </row>
    <row r="475" spans="7:7" ht="18">
      <c r="G475" s="75"/>
    </row>
    <row r="476" spans="7:7" ht="18">
      <c r="G476" s="75"/>
    </row>
    <row r="477" spans="7:7" ht="18">
      <c r="G477" s="75"/>
    </row>
    <row r="478" spans="7:7" ht="18">
      <c r="G478" s="75"/>
    </row>
    <row r="484" spans="7:7" ht="18">
      <c r="G484" s="75"/>
    </row>
    <row r="491" spans="7:7" ht="18">
      <c r="G491" s="75"/>
    </row>
    <row r="492" spans="7:7" ht="18">
      <c r="G492" s="75"/>
    </row>
    <row r="493" spans="7:7" ht="18">
      <c r="G493" s="75"/>
    </row>
    <row r="494" spans="7:7" ht="18">
      <c r="G494" s="75"/>
    </row>
    <row r="497" spans="7:7" ht="18">
      <c r="G497" s="75"/>
    </row>
    <row r="504" spans="7:7" ht="18">
      <c r="G504" s="75"/>
    </row>
    <row r="505" spans="7:7" ht="18">
      <c r="G505" s="75"/>
    </row>
    <row r="507" spans="7:7" ht="18">
      <c r="G507" s="75"/>
    </row>
    <row r="508" spans="7:7" ht="18">
      <c r="G508" s="75"/>
    </row>
    <row r="509" spans="7:7" ht="18">
      <c r="G509" s="75"/>
    </row>
    <row r="510" spans="7:7" ht="18">
      <c r="G510" s="75"/>
    </row>
    <row r="516" spans="7:7" ht="18">
      <c r="G516" s="75"/>
    </row>
    <row r="523" spans="7:7" ht="18">
      <c r="G523" s="75"/>
    </row>
    <row r="524" spans="7:7" ht="18">
      <c r="G524" s="75"/>
    </row>
    <row r="525" spans="7:7" ht="18">
      <c r="G525" s="75"/>
    </row>
    <row r="526" spans="7:7" ht="18">
      <c r="G526" s="75"/>
    </row>
    <row r="529" spans="7:7" ht="18">
      <c r="G529" s="75"/>
    </row>
    <row r="536" spans="7:7" ht="18">
      <c r="G536" s="75"/>
    </row>
    <row r="538" spans="7:7" ht="18">
      <c r="G538" s="75"/>
    </row>
    <row r="539" spans="7:7" ht="18">
      <c r="G539" s="75"/>
    </row>
    <row r="540" spans="7:7" ht="18">
      <c r="G540" s="75"/>
    </row>
    <row r="541" spans="7:7" ht="18">
      <c r="G541" s="75"/>
    </row>
    <row r="542" spans="7:7" ht="18">
      <c r="G542" s="75"/>
    </row>
    <row r="548" spans="7:7" ht="18">
      <c r="G548"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1484" spans="7:7" ht="18">
      <c r="G1484" s="75"/>
    </row>
    <row r="1485" spans="7:7" ht="18">
      <c r="G1485" s="75"/>
    </row>
    <row r="1486" spans="7:7" ht="18">
      <c r="G1486" s="75"/>
    </row>
    <row r="1487" spans="7:7" ht="18">
      <c r="G1487" s="75"/>
    </row>
    <row r="1488" spans="7:7" ht="18">
      <c r="G1488" s="75"/>
    </row>
    <row r="1489" spans="7:7" ht="18">
      <c r="G1489" s="75"/>
    </row>
    <row r="1490" spans="7:7" ht="18">
      <c r="G1490" s="75"/>
    </row>
    <row r="1491" spans="7:7" ht="18">
      <c r="G1491" s="75"/>
    </row>
    <row r="1493" spans="7:7" ht="18">
      <c r="G1493" s="75"/>
    </row>
    <row r="1494" spans="7:7" ht="18">
      <c r="G1494"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4" spans="7:7" ht="18">
      <c r="G1514" s="75"/>
    </row>
    <row r="1515" spans="7:7" ht="18">
      <c r="G1515" s="75"/>
    </row>
    <row r="1516" spans="7:7" ht="18">
      <c r="G1516" s="75"/>
    </row>
    <row r="1519" spans="7:7" ht="18">
      <c r="G1519" s="75"/>
    </row>
    <row r="1520" spans="7:7" ht="18">
      <c r="G1520"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4" spans="7:7" ht="18">
      <c r="G1534" s="75"/>
    </row>
    <row r="1535" spans="7:7" ht="18">
      <c r="G1535"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50" spans="7:7" ht="18">
      <c r="G1550" s="75"/>
    </row>
    <row r="1551" spans="7:7" ht="18">
      <c r="G1551"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8" spans="7:7" ht="18">
      <c r="G1578" s="75"/>
    </row>
    <row r="1579" spans="7:7" ht="18">
      <c r="G1579" s="75"/>
    </row>
    <row r="1580" spans="7:7" ht="18">
      <c r="G1580" s="75"/>
    </row>
    <row r="1582" spans="7:7" ht="18">
      <c r="G1582" s="75"/>
    </row>
    <row r="1583" spans="7:7" ht="18">
      <c r="G1583" s="75"/>
    </row>
    <row r="1584" spans="7:7" ht="18">
      <c r="G1584" s="75"/>
    </row>
    <row r="1585" spans="7:7" ht="18">
      <c r="G1585" s="75"/>
    </row>
    <row r="1587" spans="7:7" ht="18">
      <c r="G1587" s="75"/>
    </row>
    <row r="1588" spans="7:7" ht="18">
      <c r="G1588" s="75"/>
    </row>
    <row r="1589" spans="7:7" ht="18">
      <c r="G1589" s="75"/>
    </row>
    <row r="1590" spans="7:7" ht="18">
      <c r="G1590" s="75"/>
    </row>
    <row r="1592" spans="7:7" ht="18">
      <c r="G1592" s="75"/>
    </row>
    <row r="1593" spans="7:7" ht="18">
      <c r="G1593"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10" spans="7:7" ht="18">
      <c r="G1610" s="75"/>
    </row>
    <row r="1611" spans="7:7" ht="18">
      <c r="G1611" s="75"/>
    </row>
    <row r="1612" spans="7:7" ht="18">
      <c r="G1612" s="75"/>
    </row>
    <row r="1614" spans="7:7" ht="18">
      <c r="G1614" s="75"/>
    </row>
    <row r="1615" spans="7:7" ht="18">
      <c r="G1615" s="75"/>
    </row>
    <row r="1616" spans="7:7" ht="18">
      <c r="G1616" s="75"/>
    </row>
    <row r="1617" spans="7:7" ht="18">
      <c r="G1617" s="75"/>
    </row>
    <row r="1619" spans="7:7" ht="18">
      <c r="G1619" s="75"/>
    </row>
    <row r="1620" spans="7:7" ht="18">
      <c r="G1620" s="75"/>
    </row>
    <row r="1621" spans="7:7" ht="18">
      <c r="G1621" s="75"/>
    </row>
    <row r="1622" spans="7:7" ht="18">
      <c r="G1622" s="75"/>
    </row>
    <row r="1624" spans="7:7" ht="18">
      <c r="G1624" s="75"/>
    </row>
    <row r="1625" spans="7:7" ht="18">
      <c r="G1625"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5" spans="7:7" ht="18">
      <c r="G1635" s="75"/>
    </row>
    <row r="1636" spans="7:7" ht="18">
      <c r="G1636" s="75"/>
    </row>
    <row r="1637" spans="7:7" ht="18">
      <c r="G1637" s="75"/>
    </row>
    <row r="1638" spans="7:7" ht="18">
      <c r="G1638" s="75"/>
    </row>
    <row r="1644" spans="7:7" ht="18">
      <c r="G1644" s="75"/>
    </row>
    <row r="1651" spans="7:7" ht="18">
      <c r="G1651" s="75"/>
    </row>
    <row r="1652" spans="7:7" ht="18">
      <c r="G1652" s="75"/>
    </row>
    <row r="1653" spans="7:7" ht="18">
      <c r="G1653" s="75"/>
    </row>
    <row r="1654" spans="7:7" ht="18">
      <c r="G1654" s="75"/>
    </row>
    <row r="1657" spans="7:7" ht="18">
      <c r="G1657" s="75"/>
    </row>
    <row r="1664" spans="7:7" ht="18">
      <c r="G1664" s="75"/>
    </row>
    <row r="1665" spans="7:7" ht="18">
      <c r="G1665" s="75"/>
    </row>
    <row r="1667" spans="7:7" ht="18">
      <c r="G1667" s="75"/>
    </row>
    <row r="1668" spans="7:7" ht="18">
      <c r="G1668" s="75"/>
    </row>
    <row r="1669" spans="7:7" ht="18">
      <c r="G1669" s="75"/>
    </row>
    <row r="1670" spans="7:7" ht="18">
      <c r="G1670" s="75"/>
    </row>
    <row r="1676" spans="7:7" ht="18">
      <c r="G1676" s="75"/>
    </row>
    <row r="1683" spans="7:7" ht="18">
      <c r="G1683" s="75"/>
    </row>
    <row r="1684" spans="7:7" ht="18">
      <c r="G1684" s="75"/>
    </row>
    <row r="1685" spans="7:7" ht="18">
      <c r="G1685" s="75"/>
    </row>
    <row r="1686" spans="7:7" ht="18">
      <c r="G1686" s="75"/>
    </row>
    <row r="1689" spans="7:7" ht="18">
      <c r="G1689" s="75"/>
    </row>
    <row r="1696" spans="7:7" ht="18">
      <c r="G1696" s="75"/>
    </row>
    <row r="1698" spans="7:7" ht="18">
      <c r="G1698" s="75"/>
    </row>
    <row r="1699" spans="7:7" ht="18">
      <c r="G1699" s="75"/>
    </row>
    <row r="1700" spans="7:7" ht="18">
      <c r="G1700" s="75"/>
    </row>
    <row r="1701" spans="7:7" ht="18">
      <c r="G1701" s="75"/>
    </row>
    <row r="1702" spans="7:7" ht="18">
      <c r="G1702" s="75"/>
    </row>
    <row r="1708" spans="7:7" ht="18">
      <c r="G1708"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20" spans="7:7" ht="18">
      <c r="G1720" s="75"/>
    </row>
    <row r="1721" spans="7:7" ht="18">
      <c r="G1721" s="75"/>
    </row>
    <row r="1722" spans="7:7" ht="18">
      <c r="G1722" s="75"/>
    </row>
    <row r="1723" spans="7:7" ht="18">
      <c r="G1723" s="75"/>
    </row>
    <row r="1725" spans="7:7" ht="18">
      <c r="G1725" s="75"/>
    </row>
    <row r="1726" spans="7:7" ht="18">
      <c r="G1726"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6" spans="7:7" ht="18">
      <c r="G1736" s="75"/>
    </row>
    <row r="1737" spans="7:7" ht="18">
      <c r="G1737" s="75"/>
    </row>
    <row r="1738" spans="7:7" ht="18">
      <c r="G1738" s="75"/>
    </row>
    <row r="1739" spans="7:7" ht="18">
      <c r="G1739" s="75"/>
    </row>
    <row r="1745" spans="7:7" ht="18">
      <c r="G1745" s="75"/>
    </row>
    <row r="1752" spans="7:7" ht="18">
      <c r="G1752" s="75"/>
    </row>
    <row r="1753" spans="7:7" ht="18">
      <c r="G1753" s="75"/>
    </row>
    <row r="1754" spans="7:7" ht="18">
      <c r="G1754" s="75"/>
    </row>
    <row r="1755" spans="7:7" ht="18">
      <c r="G1755" s="75"/>
    </row>
    <row r="1758" spans="7:7" ht="18">
      <c r="G1758" s="75"/>
    </row>
    <row r="1765" spans="7:7" ht="18">
      <c r="G1765" s="75"/>
    </row>
    <row r="1766" spans="7:7" ht="18">
      <c r="G1766" s="75"/>
    </row>
    <row r="1768" spans="7:7" ht="18">
      <c r="G1768" s="75"/>
    </row>
    <row r="1769" spans="7:7" ht="18">
      <c r="G1769" s="75"/>
    </row>
    <row r="1770" spans="7:7" ht="18">
      <c r="G1770" s="75"/>
    </row>
    <row r="1771" spans="7:7" ht="18">
      <c r="G1771" s="75"/>
    </row>
    <row r="1777" spans="7:7" ht="18">
      <c r="G1777" s="75"/>
    </row>
    <row r="1784" spans="7:7" ht="18">
      <c r="G1784" s="75"/>
    </row>
    <row r="1785" spans="7:7" ht="18">
      <c r="G1785" s="75"/>
    </row>
    <row r="1786" spans="7:7" ht="18">
      <c r="G1786" s="75"/>
    </row>
    <row r="1787" spans="7:7" ht="18">
      <c r="G1787" s="75"/>
    </row>
    <row r="1790" spans="7:7" ht="18">
      <c r="G1790" s="75"/>
    </row>
    <row r="1797" spans="7:7" ht="18">
      <c r="G1797" s="75"/>
    </row>
    <row r="1799" spans="7:7" ht="18">
      <c r="G1799" s="75"/>
    </row>
    <row r="1800" spans="7:7" ht="18">
      <c r="G1800" s="75"/>
    </row>
    <row r="1801" spans="7:7" ht="18">
      <c r="G1801" s="75"/>
    </row>
    <row r="1802" spans="7:7" ht="18">
      <c r="G1802" s="75"/>
    </row>
    <row r="1803" spans="7:7" ht="18">
      <c r="G1803" s="75"/>
    </row>
    <row r="1809" spans="7:7" ht="18">
      <c r="G1809"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50" spans="7:7" ht="18">
      <c r="G1850" s="75"/>
    </row>
    <row r="1851" spans="7:7" ht="18">
      <c r="G1851" s="75"/>
    </row>
    <row r="1852" spans="7:7" ht="18">
      <c r="G1852" s="75"/>
    </row>
    <row r="1853" spans="7:7" ht="18">
      <c r="G1853" s="75"/>
    </row>
    <row r="1856" spans="7:7" ht="18">
      <c r="G1856" s="75"/>
    </row>
    <row r="1863" spans="7:7" ht="18">
      <c r="G1863" s="75"/>
    </row>
    <row r="1865" spans="7:7" ht="18">
      <c r="G1865" s="75"/>
    </row>
    <row r="1866" spans="7:7" ht="18">
      <c r="G1866" s="75"/>
    </row>
    <row r="1867" spans="7:7" ht="18">
      <c r="G1867" s="75"/>
    </row>
    <row r="1868" spans="7:7" ht="18">
      <c r="G1868" s="75"/>
    </row>
    <row r="1869" spans="7:7" ht="18">
      <c r="G1869" s="75"/>
    </row>
    <row r="1875" spans="7:7" ht="18">
      <c r="G1875"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7" spans="7:7" ht="18">
      <c r="G1887" s="75"/>
    </row>
    <row r="1888" spans="7:7" ht="18">
      <c r="G1888" s="75"/>
    </row>
    <row r="1889" spans="7:7" ht="18">
      <c r="G1889" s="75"/>
    </row>
    <row r="1890" spans="7:7" ht="18">
      <c r="G1890" s="75"/>
    </row>
    <row r="1892" spans="7:7" ht="18">
      <c r="G1892" s="75"/>
    </row>
    <row r="1893" spans="7:7" ht="18">
      <c r="G1893"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3" spans="7:7" ht="18">
      <c r="G1903" s="75"/>
    </row>
    <row r="1904" spans="7:7" ht="18">
      <c r="G1904" s="75"/>
    </row>
    <row r="1905" spans="7:7" ht="18">
      <c r="G1905" s="75"/>
    </row>
    <row r="1906" spans="7:7" ht="18">
      <c r="G1906" s="75"/>
    </row>
    <row r="1912" spans="7:7" ht="18">
      <c r="G1912" s="75"/>
    </row>
    <row r="1919" spans="7:7" ht="18">
      <c r="G1919" s="75"/>
    </row>
    <row r="1920" spans="7:7" ht="18">
      <c r="G1920" s="75"/>
    </row>
    <row r="1921" spans="7:7" ht="18">
      <c r="G1921" s="75"/>
    </row>
    <row r="1922" spans="7:7" ht="18">
      <c r="G1922" s="75"/>
    </row>
    <row r="1925" spans="7:7" ht="18">
      <c r="G1925" s="75"/>
    </row>
    <row r="1932" spans="7:7" ht="18">
      <c r="G1932" s="75"/>
    </row>
    <row r="1933" spans="7:7" ht="18">
      <c r="G1933" s="75"/>
    </row>
    <row r="1935" spans="7:7" ht="18">
      <c r="G1935" s="75"/>
    </row>
    <row r="1936" spans="7:7" ht="18">
      <c r="G1936" s="75"/>
    </row>
    <row r="1937" spans="7:7" ht="18">
      <c r="G1937" s="75"/>
    </row>
    <row r="1938" spans="7:7" ht="18">
      <c r="G1938" s="75"/>
    </row>
    <row r="1944" spans="7:7" ht="18">
      <c r="G1944" s="75"/>
    </row>
    <row r="1951" spans="7:7" ht="18">
      <c r="G1951" s="75"/>
    </row>
    <row r="1952" spans="7:7" ht="18">
      <c r="G1952" s="75"/>
    </row>
    <row r="1953" spans="7:7" ht="18">
      <c r="G1953" s="75"/>
    </row>
    <row r="1954" spans="7:7" ht="18">
      <c r="G1954" s="75"/>
    </row>
    <row r="1957" spans="7:7" ht="18">
      <c r="G1957" s="75"/>
    </row>
    <row r="1964" spans="7:7" ht="18">
      <c r="G1964" s="75"/>
    </row>
    <row r="1966" spans="7:7" ht="18">
      <c r="G1966" s="75"/>
    </row>
    <row r="1967" spans="7:7" ht="18">
      <c r="G1967" s="75"/>
    </row>
    <row r="1968" spans="7:7" ht="18">
      <c r="G1968" s="75"/>
    </row>
    <row r="1969" spans="7:7" ht="18">
      <c r="G1969" s="75"/>
    </row>
    <row r="1970" spans="7:7" ht="18">
      <c r="G1970" s="75"/>
    </row>
    <row r="1976" spans="7:7" ht="18">
      <c r="G1976"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5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56">
    <cfRule type="cellIs" dxfId="1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5ACE-FAEB-4C09-8755-4354A760A00E}">
  <sheetPr>
    <tabColor rgb="FFFFCCFF"/>
    <pageSetUpPr fitToPage="1"/>
  </sheetPr>
  <dimension ref="A1:AK2016"/>
  <sheetViews>
    <sheetView view="pageBreakPreview" zoomScale="50" zoomScaleNormal="40" zoomScaleSheetLayoutView="50" workbookViewId="0">
      <pane xSplit="7" ySplit="5" topLeftCell="H36" activePane="bottomRight" state="frozen"/>
      <selection activeCell="E27" sqref="E27"/>
      <selection pane="topRight" activeCell="E27" sqref="E27"/>
      <selection pane="bottomLeft" activeCell="E27" sqref="E27"/>
      <selection pane="bottomRight" activeCell="A40" sqref="A40"/>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『社会福祉・保健施設／老人福祉施設』一般施設・賃借施設の一覧（令和７年４月１日時点）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222</v>
      </c>
      <c r="B6" s="44" t="str">
        <f>すべて_位置図情報!B228</f>
        <v>社会福祉・保健施設</v>
      </c>
      <c r="C6" s="44" t="str">
        <f>すべて_位置図情報!C228</f>
        <v>老人福祉施設</v>
      </c>
      <c r="D6" s="44" t="str">
        <f>すべて_位置図情報!D228</f>
        <v>老人福祉センター</v>
      </c>
      <c r="E6" s="44" t="str">
        <f>すべて_位置図情報!E228</f>
        <v>老人福祉センター</v>
      </c>
      <c r="F6" s="74">
        <f>すべて_位置図情報!F228</f>
        <v>1</v>
      </c>
      <c r="G6" s="13" t="str" ph="1">
        <f>すべて_位置図情報!G228</f>
        <v>北区北老人福祉センター</v>
      </c>
      <c r="H6" s="126" t="str">
        <f>すべて_位置図情報!H228</f>
        <v>大阪市北区同心1-5-27</v>
      </c>
      <c r="I6" s="81">
        <f>すべて_位置図情報!I228</f>
        <v>790.87</v>
      </c>
      <c r="J6" s="80" t="str">
        <f>すべて_位置図情報!J228</f>
        <v>B</v>
      </c>
      <c r="K6" s="78">
        <f>すべて_位置図情報!K228</f>
        <v>0</v>
      </c>
      <c r="L6" s="79">
        <f>すべて_位置図情報!L228</f>
        <v>1982</v>
      </c>
      <c r="M6" s="79" t="str">
        <f>すべて_位置図情報!M228</f>
        <v>c</v>
      </c>
      <c r="N6" s="79" t="str">
        <f>すべて_位置図情報!N228</f>
        <v>c</v>
      </c>
      <c r="O6" s="79" t="str">
        <f>すべて_位置図情報!O228</f>
        <v/>
      </c>
      <c r="P6" s="79" t="str">
        <f>すべて_位置図情報!P228</f>
        <v>H</v>
      </c>
      <c r="Q6" s="79" t="str">
        <f>すべて_位置図情報!Q228</f>
        <v>有</v>
      </c>
      <c r="R6" s="79" t="str">
        <f>すべて_位置図情報!R228</f>
        <v>指定管理（無料施設）</v>
      </c>
      <c r="S6" s="126" t="str">
        <f>すべて_位置図情報!S228</f>
        <v>福祉局</v>
      </c>
      <c r="T6" s="126" t="str">
        <f>すべて_位置図情報!T228</f>
        <v>高齢者施策部</v>
      </c>
      <c r="U6" s="126" t="str">
        <f>すべて_位置図情報!U228</f>
        <v>高齢福祉課</v>
      </c>
      <c r="V6" s="126" t="str">
        <f>すべて_位置図情報!V228</f>
        <v>いきがいｸﾞﾙｰﾌﾟ</v>
      </c>
      <c r="W6" s="116" t="str">
        <f>すべて_位置図情報!W228</f>
        <v>北区</v>
      </c>
      <c r="X6" s="116" t="str">
        <f>すべて_位置図情報!X228</f>
        <v>一般施設</v>
      </c>
      <c r="Y6" s="114">
        <f>すべて_位置図情報!Y228</f>
        <v>16</v>
      </c>
      <c r="Z6" s="127">
        <f>すべて_位置図情報!Z228</f>
        <v>0</v>
      </c>
      <c r="AA6" s="128" t="str">
        <f>すべて_位置図情報!AA228</f>
        <v>〇</v>
      </c>
      <c r="AB6" s="126">
        <f>すべて_位置図情報!AB228</f>
        <v>0</v>
      </c>
      <c r="AC6" s="128" t="str">
        <f>すべて_位置図情報!AC228</f>
        <v>〇</v>
      </c>
      <c r="AD6" s="128" t="str">
        <f>すべて_位置図情報!AD228</f>
        <v>〇</v>
      </c>
      <c r="AE6" s="19" t="str">
        <f>すべて_位置図情報!AF228</f>
        <v>〇</v>
      </c>
      <c r="AF6" s="19">
        <f>すべて_位置図情報!AG228</f>
        <v>0</v>
      </c>
      <c r="AG6" s="19">
        <f>すべて_位置図情報!AH228</f>
        <v>0</v>
      </c>
      <c r="AH6" s="19">
        <f>すべて_位置図情報!AI228</f>
        <v>0</v>
      </c>
      <c r="AI6" s="19">
        <f>すべて_位置図情報!AJ228</f>
        <v>0</v>
      </c>
      <c r="AJ6" s="19">
        <f>すべて_位置図情報!AK228</f>
        <v>0</v>
      </c>
      <c r="AK6" s="19" t="e">
        <f>すべて_位置図情報!#REF!</f>
        <v>#REF!</v>
      </c>
    </row>
    <row r="7" spans="1:37">
      <c r="A7" s="262">
        <v>223</v>
      </c>
      <c r="B7" s="7" t="str">
        <f>すべて_位置図情報!B229</f>
        <v>社会福祉・保健施設</v>
      </c>
      <c r="C7" s="7" t="str">
        <f>すべて_位置図情報!C229</f>
        <v>老人福祉施設</v>
      </c>
      <c r="D7" s="7" t="str">
        <f>すべて_位置図情報!D229</f>
        <v>老人福祉センター</v>
      </c>
      <c r="E7" s="7" t="str">
        <f>すべて_位置図情報!E229</f>
        <v>老人福祉センター</v>
      </c>
      <c r="F7" s="74">
        <f>すべて_位置図情報!F229</f>
        <v>2</v>
      </c>
      <c r="G7" s="13" t="str" ph="1">
        <f>すべて_位置図情報!G229</f>
        <v>北区大淀老人福祉センター</v>
      </c>
      <c r="H7" s="126" t="str">
        <f>すべて_位置図情報!H229</f>
        <v>大阪市北区本庄東1-24-11</v>
      </c>
      <c r="I7" s="81">
        <f>すべて_位置図情報!I229</f>
        <v>504.9</v>
      </c>
      <c r="J7" s="80" t="str">
        <f>すべて_位置図情報!J229</f>
        <v>B</v>
      </c>
      <c r="K7" s="78">
        <f>すべて_位置図情報!K229</f>
        <v>0</v>
      </c>
      <c r="L7" s="79">
        <f>すべて_位置図情報!L229</f>
        <v>1976</v>
      </c>
      <c r="M7" s="79" t="str">
        <f>すべて_位置図情報!M229</f>
        <v>c</v>
      </c>
      <c r="N7" s="79" t="str">
        <f>すべて_位置図情報!N229</f>
        <v>c</v>
      </c>
      <c r="O7" s="79" t="str">
        <f>すべて_位置図情報!O229</f>
        <v/>
      </c>
      <c r="P7" s="79" t="str">
        <f>すべて_位置図情報!P229</f>
        <v>H</v>
      </c>
      <c r="Q7" s="79" t="str">
        <f>すべて_位置図情報!Q229</f>
        <v>有</v>
      </c>
      <c r="R7" s="79" t="str">
        <f>すべて_位置図情報!R229</f>
        <v>指定管理（無料施設）</v>
      </c>
      <c r="S7" s="126" t="str">
        <f>すべて_位置図情報!S229</f>
        <v>福祉局</v>
      </c>
      <c r="T7" s="126" t="str">
        <f>すべて_位置図情報!T229</f>
        <v>高齢者施策部</v>
      </c>
      <c r="U7" s="126" t="str">
        <f>すべて_位置図情報!U229</f>
        <v>高齢福祉課</v>
      </c>
      <c r="V7" s="126" t="str">
        <f>すべて_位置図情報!V229</f>
        <v>いきがいｸﾞﾙｰﾌﾟ</v>
      </c>
      <c r="W7" s="116" t="str">
        <f>すべて_位置図情報!W229</f>
        <v>北区</v>
      </c>
      <c r="X7" s="116" t="str">
        <f>すべて_位置図情報!X229</f>
        <v>一般施設</v>
      </c>
      <c r="Y7" s="114">
        <f>すべて_位置図情報!Y229</f>
        <v>17</v>
      </c>
      <c r="Z7" s="127">
        <f>すべて_位置図情報!Z229</f>
        <v>0</v>
      </c>
      <c r="AA7" s="128" t="str">
        <f>すべて_位置図情報!AA229</f>
        <v>〇</v>
      </c>
      <c r="AB7" s="126">
        <f>すべて_位置図情報!AB229</f>
        <v>0</v>
      </c>
      <c r="AC7" s="128" t="str">
        <f>すべて_位置図情報!AC229</f>
        <v>〇</v>
      </c>
      <c r="AD7" s="128" t="str">
        <f>すべて_位置図情報!AD229</f>
        <v>〇</v>
      </c>
      <c r="AE7" s="19" t="str">
        <f>すべて_位置図情報!AF229</f>
        <v>〇</v>
      </c>
      <c r="AF7" s="19">
        <f>すべて_位置図情報!AG229</f>
        <v>0</v>
      </c>
      <c r="AG7" s="19">
        <f>すべて_位置図情報!AH229</f>
        <v>0</v>
      </c>
      <c r="AH7" s="19">
        <f>すべて_位置図情報!AI229</f>
        <v>0</v>
      </c>
      <c r="AI7" s="19">
        <f>すべて_位置図情報!AJ229</f>
        <v>0</v>
      </c>
      <c r="AJ7" s="19">
        <f>すべて_位置図情報!AK229</f>
        <v>0</v>
      </c>
      <c r="AK7" s="19" t="e">
        <f>すべて_位置図情報!#REF!</f>
        <v>#REF!</v>
      </c>
    </row>
    <row r="8" spans="1:37">
      <c r="A8" s="262">
        <v>224</v>
      </c>
      <c r="B8" s="7" t="str">
        <f>すべて_位置図情報!B230</f>
        <v>社会福祉・保健施設</v>
      </c>
      <c r="C8" s="7" t="str">
        <f>すべて_位置図情報!C230</f>
        <v>老人福祉施設</v>
      </c>
      <c r="D8" s="7" t="str">
        <f>すべて_位置図情報!D230</f>
        <v>老人福祉センター</v>
      </c>
      <c r="E8" s="7" t="str">
        <f>すべて_位置図情報!E230</f>
        <v>老人福祉センター</v>
      </c>
      <c r="F8" s="74">
        <f>すべて_位置図情報!F230</f>
        <v>3</v>
      </c>
      <c r="G8" s="13" t="str" ph="1">
        <f>すべて_位置図情報!G230</f>
        <v>都島区老人福祉センター</v>
      </c>
      <c r="H8" s="126" t="str">
        <f>すべて_位置図情報!H230</f>
        <v>大阪市都島区中野町4-2-24-108</v>
      </c>
      <c r="I8" s="81">
        <f>すべて_位置図情報!I230</f>
        <v>661.48</v>
      </c>
      <c r="J8" s="80" t="str">
        <f>すべて_位置図情報!J230</f>
        <v>B</v>
      </c>
      <c r="K8" s="78">
        <f>すべて_位置図情報!K230</f>
        <v>0</v>
      </c>
      <c r="L8" s="79">
        <f>すべて_位置図情報!L230</f>
        <v>1975</v>
      </c>
      <c r="M8" s="79" t="str">
        <f>すべて_位置図情報!M230</f>
        <v>d</v>
      </c>
      <c r="N8" s="79" t="str">
        <f>すべて_位置図情報!N230</f>
        <v>c</v>
      </c>
      <c r="O8" s="79" t="str">
        <f>すべて_位置図情報!O230</f>
        <v>〇</v>
      </c>
      <c r="P8" s="79" t="str">
        <f>すべて_位置図情報!P230</f>
        <v>K</v>
      </c>
      <c r="Q8" s="79" t="str">
        <f>すべて_位置図情報!Q230</f>
        <v>有</v>
      </c>
      <c r="R8" s="79" t="str">
        <f>すべて_位置図情報!R230</f>
        <v>指定管理（無料施設）</v>
      </c>
      <c r="S8" s="126" t="str">
        <f>すべて_位置図情報!S230</f>
        <v>福祉局</v>
      </c>
      <c r="T8" s="126" t="str">
        <f>すべて_位置図情報!T230</f>
        <v>高齢者施策部</v>
      </c>
      <c r="U8" s="126" t="str">
        <f>すべて_位置図情報!U230</f>
        <v>高齢福祉課</v>
      </c>
      <c r="V8" s="126" t="str">
        <f>すべて_位置図情報!V230</f>
        <v>いきがいｸﾞﾙｰﾌﾟ</v>
      </c>
      <c r="W8" s="116" t="str">
        <f>すべて_位置図情報!W230</f>
        <v>都島区</v>
      </c>
      <c r="X8" s="116" t="str">
        <f>すべて_位置図情報!X230</f>
        <v>一般施設</v>
      </c>
      <c r="Y8" s="114">
        <f>すべて_位置図情報!Y230</f>
        <v>8</v>
      </c>
      <c r="Z8" s="127">
        <f>すべて_位置図情報!Z230</f>
        <v>0</v>
      </c>
      <c r="AA8" s="128" t="str">
        <f>すべて_位置図情報!AA230</f>
        <v>〇</v>
      </c>
      <c r="AB8" s="126">
        <f>すべて_位置図情報!AB230</f>
        <v>0</v>
      </c>
      <c r="AC8" s="128" t="str">
        <f>すべて_位置図情報!AC230</f>
        <v>〇</v>
      </c>
      <c r="AD8" s="128" t="str">
        <f>すべて_位置図情報!AD230</f>
        <v>〇</v>
      </c>
      <c r="AE8" s="19" t="str">
        <f>すべて_位置図情報!AF230</f>
        <v>〇</v>
      </c>
      <c r="AF8" s="19">
        <f>すべて_位置図情報!AG230</f>
        <v>0</v>
      </c>
      <c r="AG8" s="19">
        <f>すべて_位置図情報!AH230</f>
        <v>0</v>
      </c>
      <c r="AH8" s="19">
        <f>すべて_位置図情報!AI230</f>
        <v>0</v>
      </c>
      <c r="AI8" s="19">
        <f>すべて_位置図情報!AJ230</f>
        <v>0</v>
      </c>
      <c r="AJ8" s="19">
        <f>すべて_位置図情報!AK230</f>
        <v>0</v>
      </c>
      <c r="AK8" s="19" t="e">
        <f>すべて_位置図情報!#REF!</f>
        <v>#REF!</v>
      </c>
    </row>
    <row r="9" spans="1:37">
      <c r="A9" s="262">
        <v>225</v>
      </c>
      <c r="B9" s="7" t="str">
        <f>すべて_位置図情報!B231</f>
        <v>社会福祉・保健施設</v>
      </c>
      <c r="C9" s="7" t="str">
        <f>すべて_位置図情報!C231</f>
        <v>老人福祉施設</v>
      </c>
      <c r="D9" s="7" t="str">
        <f>すべて_位置図情報!D231</f>
        <v>老人福祉センター</v>
      </c>
      <c r="E9" s="7" t="str">
        <f>すべて_位置図情報!E231</f>
        <v>老人福祉センター</v>
      </c>
      <c r="F9" s="74">
        <f>すべて_位置図情報!F231</f>
        <v>4</v>
      </c>
      <c r="G9" s="13" t="str" ph="1">
        <f>すべて_位置図情報!G231</f>
        <v>福島区老人福祉センター</v>
      </c>
      <c r="H9" s="126" t="str">
        <f>すべて_位置図情報!H231</f>
        <v>大阪市福島区海老江6-1-14</v>
      </c>
      <c r="I9" s="81">
        <f>すべて_位置図情報!I231</f>
        <v>587.91999999999996</v>
      </c>
      <c r="J9" s="80" t="str">
        <f>すべて_位置図情報!J231</f>
        <v>B</v>
      </c>
      <c r="K9" s="78">
        <f>すべて_位置図情報!K231</f>
        <v>0</v>
      </c>
      <c r="L9" s="79">
        <f>すべて_位置図情報!L231</f>
        <v>1971</v>
      </c>
      <c r="M9" s="79" t="str">
        <f>すべて_位置図情報!M231</f>
        <v>d</v>
      </c>
      <c r="N9" s="79" t="str">
        <f>すべて_位置図情報!N231</f>
        <v>d</v>
      </c>
      <c r="O9" s="79" t="str">
        <f>すべて_位置図情報!O231</f>
        <v/>
      </c>
      <c r="P9" s="79" t="str">
        <f>すべて_位置図情報!P231</f>
        <v>K</v>
      </c>
      <c r="Q9" s="79" t="str">
        <f>すべて_位置図情報!Q231</f>
        <v>有</v>
      </c>
      <c r="R9" s="79" t="str">
        <f>すべて_位置図情報!R231</f>
        <v>指定管理（無料施設）</v>
      </c>
      <c r="S9" s="126" t="str">
        <f>すべて_位置図情報!S231</f>
        <v>福祉局</v>
      </c>
      <c r="T9" s="126" t="str">
        <f>すべて_位置図情報!T231</f>
        <v>高齢者施策部</v>
      </c>
      <c r="U9" s="126" t="str">
        <f>すべて_位置図情報!U231</f>
        <v>高齢福祉課</v>
      </c>
      <c r="V9" s="126" t="str">
        <f>すべて_位置図情報!V231</f>
        <v>いきがいｸﾞﾙｰﾌﾟ</v>
      </c>
      <c r="W9" s="116" t="str">
        <f>すべて_位置図情報!W231</f>
        <v>福島区</v>
      </c>
      <c r="X9" s="116" t="str">
        <f>すべて_位置図情報!X231</f>
        <v>一般施設</v>
      </c>
      <c r="Y9" s="114">
        <f>すべて_位置図情報!Y231</f>
        <v>8</v>
      </c>
      <c r="Z9" s="127">
        <f>すべて_位置図情報!Z231</f>
        <v>0</v>
      </c>
      <c r="AA9" s="128" t="str">
        <f>すべて_位置図情報!AA231</f>
        <v>〇</v>
      </c>
      <c r="AB9" s="126">
        <f>すべて_位置図情報!AB231</f>
        <v>0</v>
      </c>
      <c r="AC9" s="128" t="str">
        <f>すべて_位置図情報!AC231</f>
        <v>〇</v>
      </c>
      <c r="AD9" s="128" t="str">
        <f>すべて_位置図情報!AD231</f>
        <v>〇</v>
      </c>
      <c r="AE9" s="19" t="str">
        <f>すべて_位置図情報!AF231</f>
        <v>〇</v>
      </c>
      <c r="AF9" s="19">
        <f>すべて_位置図情報!AG231</f>
        <v>0</v>
      </c>
      <c r="AG9" s="19">
        <f>すべて_位置図情報!AH231</f>
        <v>0</v>
      </c>
      <c r="AH9" s="19">
        <f>すべて_位置図情報!AI231</f>
        <v>0</v>
      </c>
      <c r="AI9" s="19">
        <f>すべて_位置図情報!AJ231</f>
        <v>0</v>
      </c>
      <c r="AJ9" s="19">
        <f>すべて_位置図情報!AK231</f>
        <v>0</v>
      </c>
      <c r="AK9" s="19" t="e">
        <f>すべて_位置図情報!#REF!</f>
        <v>#REF!</v>
      </c>
    </row>
    <row r="10" spans="1:37">
      <c r="A10" s="262">
        <v>226</v>
      </c>
      <c r="B10" s="7" t="str">
        <f>すべて_位置図情報!B232</f>
        <v>社会福祉・保健施設</v>
      </c>
      <c r="C10" s="7" t="str">
        <f>すべて_位置図情報!C232</f>
        <v>老人福祉施設</v>
      </c>
      <c r="D10" s="7" t="str">
        <f>すべて_位置図情報!D232</f>
        <v>老人福祉センター</v>
      </c>
      <c r="E10" s="7" t="str">
        <f>すべて_位置図情報!E232</f>
        <v>老人福祉センター</v>
      </c>
      <c r="F10" s="74">
        <f>すべて_位置図情報!F232</f>
        <v>5</v>
      </c>
      <c r="G10" s="13" t="str" ph="1">
        <f>すべて_位置図情報!G232</f>
        <v>此花区老人福祉センター</v>
      </c>
      <c r="H10" s="126" t="str">
        <f>すべて_位置図情報!H232</f>
        <v>大阪市此花区四貫島1-1-18</v>
      </c>
      <c r="I10" s="81">
        <f>すべて_位置図情報!I232</f>
        <v>521.16</v>
      </c>
      <c r="J10" s="80" t="str">
        <f>すべて_位置図情報!J232</f>
        <v>B</v>
      </c>
      <c r="K10" s="78">
        <f>すべて_位置図情報!K232</f>
        <v>0</v>
      </c>
      <c r="L10" s="79">
        <f>すべて_位置図情報!L232</f>
        <v>1977</v>
      </c>
      <c r="M10" s="79" t="str">
        <f>すべて_位置図情報!M232</f>
        <v>c</v>
      </c>
      <c r="N10" s="79" t="str">
        <f>すべて_位置図情報!N232</f>
        <v>c</v>
      </c>
      <c r="O10" s="79" t="str">
        <f>すべて_位置図情報!O232</f>
        <v/>
      </c>
      <c r="P10" s="79" t="str">
        <f>すべて_位置図情報!P232</f>
        <v>H</v>
      </c>
      <c r="Q10" s="79" t="str">
        <f>すべて_位置図情報!Q232</f>
        <v>有</v>
      </c>
      <c r="R10" s="79" t="str">
        <f>すべて_位置図情報!R232</f>
        <v>指定管理（無料施設）</v>
      </c>
      <c r="S10" s="126" t="str">
        <f>すべて_位置図情報!S232</f>
        <v>福祉局</v>
      </c>
      <c r="T10" s="126" t="str">
        <f>すべて_位置図情報!T232</f>
        <v>高齢者施策部</v>
      </c>
      <c r="U10" s="126" t="str">
        <f>すべて_位置図情報!U232</f>
        <v>高齢福祉課</v>
      </c>
      <c r="V10" s="126" t="str">
        <f>すべて_位置図情報!V232</f>
        <v>いきがいｸﾞﾙｰﾌﾟ</v>
      </c>
      <c r="W10" s="116" t="str">
        <f>すべて_位置図情報!W232</f>
        <v>此花区</v>
      </c>
      <c r="X10" s="116" t="str">
        <f>すべて_位置図情報!X232</f>
        <v>一般施設</v>
      </c>
      <c r="Y10" s="114">
        <f>すべて_位置図情報!Y232</f>
        <v>9</v>
      </c>
      <c r="Z10" s="127">
        <f>すべて_位置図情報!Z232</f>
        <v>0</v>
      </c>
      <c r="AA10" s="128" t="str">
        <f>すべて_位置図情報!AA232</f>
        <v>〇</v>
      </c>
      <c r="AB10" s="126">
        <f>すべて_位置図情報!AB232</f>
        <v>0</v>
      </c>
      <c r="AC10" s="128" t="str">
        <f>すべて_位置図情報!AC232</f>
        <v>〇</v>
      </c>
      <c r="AD10" s="128" t="str">
        <f>すべて_位置図情報!AD232</f>
        <v>〇</v>
      </c>
      <c r="AE10" s="19" t="str">
        <f>すべて_位置図情報!AF232</f>
        <v>〇</v>
      </c>
      <c r="AF10" s="19">
        <f>すべて_位置図情報!AG232</f>
        <v>0</v>
      </c>
      <c r="AG10" s="19">
        <f>すべて_位置図情報!AH232</f>
        <v>0</v>
      </c>
      <c r="AH10" s="19">
        <f>すべて_位置図情報!AI232</f>
        <v>0</v>
      </c>
      <c r="AI10" s="19">
        <f>すべて_位置図情報!AJ232</f>
        <v>0</v>
      </c>
      <c r="AJ10" s="19">
        <f>すべて_位置図情報!AK232</f>
        <v>0</v>
      </c>
      <c r="AK10" s="19" t="e">
        <f>すべて_位置図情報!#REF!</f>
        <v>#REF!</v>
      </c>
    </row>
    <row r="11" spans="1:37">
      <c r="A11" s="262">
        <v>227</v>
      </c>
      <c r="B11" s="7" t="str">
        <f>すべて_位置図情報!B233</f>
        <v>社会福祉・保健施設</v>
      </c>
      <c r="C11" s="7" t="str">
        <f>すべて_位置図情報!C233</f>
        <v>老人福祉施設</v>
      </c>
      <c r="D11" s="7" t="str">
        <f>すべて_位置図情報!D233</f>
        <v>老人福祉センター</v>
      </c>
      <c r="E11" s="7" t="str">
        <f>すべて_位置図情報!E233</f>
        <v>老人福祉センター</v>
      </c>
      <c r="F11" s="74">
        <f>すべて_位置図情報!F233</f>
        <v>6</v>
      </c>
      <c r="G11" s="13" t="str" ph="1">
        <f>すべて_位置図情報!G233</f>
        <v>中央区東老人福祉センター</v>
      </c>
      <c r="H11" s="126" t="str">
        <f>すべて_位置図情報!H233</f>
        <v>大阪市中央区農人橋1-1-6</v>
      </c>
      <c r="I11" s="81">
        <f>すべて_位置図情報!I233</f>
        <v>484.7</v>
      </c>
      <c r="J11" s="80" t="str">
        <f>すべて_位置図情報!J233</f>
        <v>A</v>
      </c>
      <c r="K11" s="78">
        <f>すべて_位置図情報!K233</f>
        <v>0</v>
      </c>
      <c r="L11" s="79">
        <f>すべて_位置図情報!L233</f>
        <v>1974</v>
      </c>
      <c r="M11" s="79" t="str">
        <f>すべて_位置図情報!M233</f>
        <v>d</v>
      </c>
      <c r="N11" s="79" t="str">
        <f>すべて_位置図情報!N233</f>
        <v>d</v>
      </c>
      <c r="O11" s="79" t="str">
        <f>すべて_位置図情報!O233</f>
        <v/>
      </c>
      <c r="P11" s="79" t="str">
        <f>すべて_位置図情報!P233</f>
        <v>J</v>
      </c>
      <c r="Q11" s="79" t="str">
        <f>すべて_位置図情報!Q233</f>
        <v>有</v>
      </c>
      <c r="R11" s="79" t="str">
        <f>すべて_位置図情報!R233</f>
        <v>指定管理（無料施設）</v>
      </c>
      <c r="S11" s="126" t="str">
        <f>すべて_位置図情報!S233</f>
        <v>福祉局</v>
      </c>
      <c r="T11" s="126" t="str">
        <f>すべて_位置図情報!T233</f>
        <v>高齢者施策部</v>
      </c>
      <c r="U11" s="126" t="str">
        <f>すべて_位置図情報!U233</f>
        <v>高齢福祉課</v>
      </c>
      <c r="V11" s="126" t="str">
        <f>すべて_位置図情報!V233</f>
        <v>いきがいｸﾞﾙｰﾌﾟ</v>
      </c>
      <c r="W11" s="116" t="str">
        <f>すべて_位置図情報!W233</f>
        <v>中央区</v>
      </c>
      <c r="X11" s="116" t="str">
        <f>すべて_位置図情報!X233</f>
        <v>一般施設</v>
      </c>
      <c r="Y11" s="114">
        <f>すべて_位置図情報!Y233</f>
        <v>17</v>
      </c>
      <c r="Z11" s="127">
        <f>すべて_位置図情報!Z233</f>
        <v>0</v>
      </c>
      <c r="AA11" s="128" t="str">
        <f>すべて_位置図情報!AA233</f>
        <v>〇</v>
      </c>
      <c r="AB11" s="126">
        <f>すべて_位置図情報!AB233</f>
        <v>0</v>
      </c>
      <c r="AC11" s="128" t="str">
        <f>すべて_位置図情報!AC233</f>
        <v>〇</v>
      </c>
      <c r="AD11" s="128" t="str">
        <f>すべて_位置図情報!AD233</f>
        <v>〇</v>
      </c>
      <c r="AE11" s="19" t="str">
        <f>すべて_位置図情報!AF233</f>
        <v>〇</v>
      </c>
      <c r="AF11" s="19">
        <f>すべて_位置図情報!AG233</f>
        <v>0</v>
      </c>
      <c r="AG11" s="19">
        <f>すべて_位置図情報!AH233</f>
        <v>0</v>
      </c>
      <c r="AH11" s="19">
        <f>すべて_位置図情報!AI233</f>
        <v>0</v>
      </c>
      <c r="AI11" s="19">
        <f>すべて_位置図情報!AJ233</f>
        <v>0</v>
      </c>
      <c r="AJ11" s="19">
        <f>すべて_位置図情報!AK233</f>
        <v>0</v>
      </c>
      <c r="AK11" s="19" t="e">
        <f>すべて_位置図情報!#REF!</f>
        <v>#REF!</v>
      </c>
    </row>
    <row r="12" spans="1:37">
      <c r="A12" s="262">
        <v>228</v>
      </c>
      <c r="B12" s="7" t="str">
        <f>すべて_位置図情報!B234</f>
        <v>社会福祉・保健施設</v>
      </c>
      <c r="C12" s="7" t="str">
        <f>すべて_位置図情報!C234</f>
        <v>老人福祉施設</v>
      </c>
      <c r="D12" s="7" t="str">
        <f>すべて_位置図情報!D234</f>
        <v>老人福祉センター</v>
      </c>
      <c r="E12" s="7" t="str">
        <f>すべて_位置図情報!E234</f>
        <v>老人福祉センター</v>
      </c>
      <c r="F12" s="74">
        <f>すべて_位置図情報!F234</f>
        <v>7</v>
      </c>
      <c r="G12" s="13" t="str" ph="1">
        <f>すべて_位置図情報!G234</f>
        <v>中央区南老人福祉センター</v>
      </c>
      <c r="H12" s="126" t="str">
        <f>すべて_位置図情報!H234</f>
        <v>大阪市中央区島之内2-12-6</v>
      </c>
      <c r="I12" s="81">
        <f>すべて_位置図情報!I234</f>
        <v>503.71</v>
      </c>
      <c r="J12" s="80" t="str">
        <f>すべて_位置図情報!J234</f>
        <v>B</v>
      </c>
      <c r="K12" s="78">
        <f>すべて_位置図情報!K234</f>
        <v>0</v>
      </c>
      <c r="L12" s="79">
        <f>すべて_位置図情報!L234</f>
        <v>1984</v>
      </c>
      <c r="M12" s="79" t="str">
        <f>すべて_位置図情報!M234</f>
        <v>c</v>
      </c>
      <c r="N12" s="79" t="str">
        <f>すべて_位置図情報!N234</f>
        <v>c</v>
      </c>
      <c r="O12" s="79" t="str">
        <f>すべて_位置図情報!O234</f>
        <v/>
      </c>
      <c r="P12" s="79" t="str">
        <f>すべて_位置図情報!P234</f>
        <v>H</v>
      </c>
      <c r="Q12" s="79" t="str">
        <f>すべて_位置図情報!Q234</f>
        <v>有</v>
      </c>
      <c r="R12" s="79" t="str">
        <f>すべて_位置図情報!R234</f>
        <v>指定管理（無料施設）</v>
      </c>
      <c r="S12" s="126" t="str">
        <f>すべて_位置図情報!S234</f>
        <v>福祉局</v>
      </c>
      <c r="T12" s="126" t="str">
        <f>すべて_位置図情報!T234</f>
        <v>高齢者施策部</v>
      </c>
      <c r="U12" s="126" t="str">
        <f>すべて_位置図情報!U234</f>
        <v>高齢福祉課</v>
      </c>
      <c r="V12" s="126" t="str">
        <f>すべて_位置図情報!V234</f>
        <v>いきがいｸﾞﾙｰﾌﾟ</v>
      </c>
      <c r="W12" s="116" t="str">
        <f>すべて_位置図情報!W234</f>
        <v>中央区</v>
      </c>
      <c r="X12" s="116" t="str">
        <f>すべて_位置図情報!X234</f>
        <v>一般施設</v>
      </c>
      <c r="Y12" s="114">
        <f>すべて_位置図情報!Y234</f>
        <v>18</v>
      </c>
      <c r="Z12" s="127">
        <f>すべて_位置図情報!Z234</f>
        <v>0</v>
      </c>
      <c r="AA12" s="128" t="str">
        <f>すべて_位置図情報!AA234</f>
        <v>〇</v>
      </c>
      <c r="AB12" s="126">
        <f>すべて_位置図情報!AB234</f>
        <v>0</v>
      </c>
      <c r="AC12" s="128" t="str">
        <f>すべて_位置図情報!AC234</f>
        <v>〇</v>
      </c>
      <c r="AD12" s="128" t="str">
        <f>すべて_位置図情報!AD234</f>
        <v>〇</v>
      </c>
      <c r="AE12" s="19" t="str">
        <f>すべて_位置図情報!AF234</f>
        <v>〇</v>
      </c>
      <c r="AF12" s="19">
        <f>すべて_位置図情報!AG234</f>
        <v>0</v>
      </c>
      <c r="AG12" s="19">
        <f>すべて_位置図情報!AH234</f>
        <v>0</v>
      </c>
      <c r="AH12" s="19">
        <f>すべて_位置図情報!AI234</f>
        <v>0</v>
      </c>
      <c r="AI12" s="19">
        <f>すべて_位置図情報!AJ234</f>
        <v>0</v>
      </c>
      <c r="AJ12" s="19">
        <f>すべて_位置図情報!AK234</f>
        <v>0</v>
      </c>
      <c r="AK12" s="19" t="e">
        <f>すべて_位置図情報!#REF!</f>
        <v>#REF!</v>
      </c>
    </row>
    <row r="13" spans="1:37">
      <c r="A13" s="262">
        <v>229</v>
      </c>
      <c r="B13" s="7" t="str">
        <f>すべて_位置図情報!B235</f>
        <v>社会福祉・保健施設</v>
      </c>
      <c r="C13" s="7" t="str">
        <f>すべて_位置図情報!C235</f>
        <v>老人福祉施設</v>
      </c>
      <c r="D13" s="7" t="str">
        <f>すべて_位置図情報!D235</f>
        <v>老人福祉センター</v>
      </c>
      <c r="E13" s="7" t="str">
        <f>すべて_位置図情報!E235</f>
        <v>老人福祉センター</v>
      </c>
      <c r="F13" s="74">
        <f>すべて_位置図情報!F235</f>
        <v>8</v>
      </c>
      <c r="G13" s="13" t="str" ph="1">
        <f>すべて_位置図情報!G235</f>
        <v>西区老人福祉センター</v>
      </c>
      <c r="H13" s="126" t="str">
        <f>すべて_位置図情報!H235</f>
        <v>大阪市西区本田3-7-2</v>
      </c>
      <c r="I13" s="81">
        <f>すべて_位置図情報!I235</f>
        <v>727.24</v>
      </c>
      <c r="J13" s="80" t="str">
        <f>すべて_位置図情報!J235</f>
        <v>B</v>
      </c>
      <c r="K13" s="78">
        <f>すべて_位置図情報!K235</f>
        <v>0</v>
      </c>
      <c r="L13" s="79">
        <f>すべて_位置図情報!L235</f>
        <v>1980</v>
      </c>
      <c r="M13" s="79" t="str">
        <f>すべて_位置図情報!M235</f>
        <v>c</v>
      </c>
      <c r="N13" s="79" t="str">
        <f>すべて_位置図情報!N235</f>
        <v>c</v>
      </c>
      <c r="O13" s="79" t="str">
        <f>すべて_位置図情報!O235</f>
        <v/>
      </c>
      <c r="P13" s="79" t="str">
        <f>すべて_位置図情報!P235</f>
        <v>H</v>
      </c>
      <c r="Q13" s="79" t="str">
        <f>すべて_位置図情報!Q235</f>
        <v>有</v>
      </c>
      <c r="R13" s="79" t="str">
        <f>すべて_位置図情報!R235</f>
        <v>指定管理（無料施設）</v>
      </c>
      <c r="S13" s="126" t="str">
        <f>すべて_位置図情報!S235</f>
        <v>福祉局</v>
      </c>
      <c r="T13" s="126" t="str">
        <f>すべて_位置図情報!T235</f>
        <v>高齢者施策部</v>
      </c>
      <c r="U13" s="126" t="str">
        <f>すべて_位置図情報!U235</f>
        <v>高齢福祉課</v>
      </c>
      <c r="V13" s="126" t="str">
        <f>すべて_位置図情報!V235</f>
        <v>いきがいｸﾞﾙｰﾌﾟ</v>
      </c>
      <c r="W13" s="116" t="str">
        <f>すべて_位置図情報!W235</f>
        <v>西区</v>
      </c>
      <c r="X13" s="116" t="str">
        <f>すべて_位置図情報!X235</f>
        <v>一般施設</v>
      </c>
      <c r="Y13" s="114">
        <f>すべて_位置図情報!Y235</f>
        <v>10</v>
      </c>
      <c r="Z13" s="127">
        <f>すべて_位置図情報!Z235</f>
        <v>0</v>
      </c>
      <c r="AA13" s="128" t="str">
        <f>すべて_位置図情報!AA235</f>
        <v>〇</v>
      </c>
      <c r="AB13" s="126">
        <f>すべて_位置図情報!AB235</f>
        <v>0</v>
      </c>
      <c r="AC13" s="128" t="str">
        <f>すべて_位置図情報!AC235</f>
        <v>〇</v>
      </c>
      <c r="AD13" s="128" t="str">
        <f>すべて_位置図情報!AD235</f>
        <v>〇</v>
      </c>
      <c r="AE13" s="19" t="str">
        <f>すべて_位置図情報!AF235</f>
        <v>〇</v>
      </c>
      <c r="AF13" s="19">
        <f>すべて_位置図情報!AG235</f>
        <v>0</v>
      </c>
      <c r="AG13" s="19">
        <f>すべて_位置図情報!AH235</f>
        <v>0</v>
      </c>
      <c r="AH13" s="19">
        <f>すべて_位置図情報!AI235</f>
        <v>0</v>
      </c>
      <c r="AI13" s="19">
        <f>すべて_位置図情報!AJ235</f>
        <v>0</v>
      </c>
      <c r="AJ13" s="19">
        <f>すべて_位置図情報!AK235</f>
        <v>0</v>
      </c>
      <c r="AK13" s="19" t="e">
        <f>すべて_位置図情報!#REF!</f>
        <v>#REF!</v>
      </c>
    </row>
    <row r="14" spans="1:37">
      <c r="A14" s="262">
        <v>230</v>
      </c>
      <c r="B14" s="7" t="str">
        <f>すべて_位置図情報!B236</f>
        <v>社会福祉・保健施設</v>
      </c>
      <c r="C14" s="7" t="str">
        <f>すべて_位置図情報!C236</f>
        <v>老人福祉施設</v>
      </c>
      <c r="D14" s="7" t="str">
        <f>すべて_位置図情報!D236</f>
        <v>老人福祉センター</v>
      </c>
      <c r="E14" s="7" t="str">
        <f>すべて_位置図情報!E236</f>
        <v>老人福祉センター</v>
      </c>
      <c r="F14" s="74">
        <f>すべて_位置図情報!F236</f>
        <v>9</v>
      </c>
      <c r="G14" s="13" t="str" ph="1">
        <f>すべて_位置図情報!G236</f>
        <v>港区老人福祉センター</v>
      </c>
      <c r="H14" s="126" t="str">
        <f>すべて_位置図情報!H236</f>
        <v>大阪市港区磯路1-7-17</v>
      </c>
      <c r="I14" s="81">
        <f>すべて_位置図情報!I236</f>
        <v>533.41</v>
      </c>
      <c r="J14" s="80" t="str">
        <f>すべて_位置図情報!J236</f>
        <v>B</v>
      </c>
      <c r="K14" s="78">
        <f>すべて_位置図情報!K236</f>
        <v>0</v>
      </c>
      <c r="L14" s="79">
        <f>すべて_位置図情報!L236</f>
        <v>2024</v>
      </c>
      <c r="M14" s="79" t="str">
        <f>すべて_位置図情報!M236</f>
        <v>a</v>
      </c>
      <c r="N14" s="79" t="str">
        <f>すべて_位置図情報!N236</f>
        <v>a</v>
      </c>
      <c r="O14" s="79" t="str">
        <f>すべて_位置図情報!O236</f>
        <v/>
      </c>
      <c r="P14" s="79" t="str">
        <f>すべて_位置図情報!P236</f>
        <v>B</v>
      </c>
      <c r="Q14" s="79" t="str">
        <f>すべて_位置図情報!Q236</f>
        <v>有</v>
      </c>
      <c r="R14" s="79" t="str">
        <f>すべて_位置図情報!R236</f>
        <v>指定管理（無料施設）</v>
      </c>
      <c r="S14" s="126" t="str">
        <f>すべて_位置図情報!S236</f>
        <v>福祉局</v>
      </c>
      <c r="T14" s="126" t="str">
        <f>すべて_位置図情報!T236</f>
        <v>高齢者施策部</v>
      </c>
      <c r="U14" s="126" t="str">
        <f>すべて_位置図情報!U236</f>
        <v>高齢福祉課</v>
      </c>
      <c r="V14" s="126" t="str">
        <f>すべて_位置図情報!V236</f>
        <v>いきがいｸﾞﾙｰﾌﾟ</v>
      </c>
      <c r="W14" s="116" t="str">
        <f>すべて_位置図情報!W236</f>
        <v>港区</v>
      </c>
      <c r="X14" s="116" t="str">
        <f>すべて_位置図情報!X236</f>
        <v>一般施設</v>
      </c>
      <c r="Y14" s="114">
        <f>すべて_位置図情報!Y236</f>
        <v>40</v>
      </c>
      <c r="Z14" s="127">
        <f>すべて_位置図情報!Z236</f>
        <v>0</v>
      </c>
      <c r="AA14" s="128" t="str">
        <f>すべて_位置図情報!AA236</f>
        <v>〇</v>
      </c>
      <c r="AB14" s="126">
        <f>すべて_位置図情報!AB236</f>
        <v>0</v>
      </c>
      <c r="AC14" s="128">
        <f>すべて_位置図情報!AC236</f>
        <v>0</v>
      </c>
      <c r="AD14" s="128">
        <f>すべて_位置図情報!AD236</f>
        <v>0</v>
      </c>
      <c r="AE14" s="19">
        <f>すべて_位置図情報!AF236</f>
        <v>0</v>
      </c>
      <c r="AF14" s="19">
        <f>すべて_位置図情報!AG236</f>
        <v>0</v>
      </c>
      <c r="AG14" s="19">
        <f>すべて_位置図情報!AH236</f>
        <v>0</v>
      </c>
      <c r="AH14" s="19" t="str">
        <f>すべて_位置図情報!AI236</f>
        <v>〇</v>
      </c>
      <c r="AI14" s="19">
        <f>すべて_位置図情報!AJ236</f>
        <v>0</v>
      </c>
      <c r="AJ14" s="19">
        <f>すべて_位置図情報!AK236</f>
        <v>0</v>
      </c>
      <c r="AK14" s="19" t="e">
        <f>すべて_位置図情報!#REF!</f>
        <v>#REF!</v>
      </c>
    </row>
    <row r="15" spans="1:37">
      <c r="A15" s="262">
        <v>231</v>
      </c>
      <c r="B15" s="7" t="str">
        <f>すべて_位置図情報!B237</f>
        <v>社会福祉・保健施設</v>
      </c>
      <c r="C15" s="7" t="str">
        <f>すべて_位置図情報!C237</f>
        <v>老人福祉施設</v>
      </c>
      <c r="D15" s="7" t="str">
        <f>すべて_位置図情報!D237</f>
        <v>老人福祉センター</v>
      </c>
      <c r="E15" s="7" t="str">
        <f>すべて_位置図情報!E237</f>
        <v>老人福祉センター</v>
      </c>
      <c r="F15" s="74">
        <f>すべて_位置図情報!F237</f>
        <v>10</v>
      </c>
      <c r="G15" s="13" t="str" ph="1">
        <f>すべて_位置図情報!G237</f>
        <v>大正区老人福祉センター</v>
      </c>
      <c r="H15" s="126" t="str">
        <f>すべて_位置図情報!H237</f>
        <v>大阪市大正区泉尾3-9-16</v>
      </c>
      <c r="I15" s="81">
        <f>すべて_位置図情報!I237</f>
        <v>1086.23</v>
      </c>
      <c r="J15" s="80" t="str">
        <f>すべて_位置図情報!J237</f>
        <v>B</v>
      </c>
      <c r="K15" s="78">
        <f>すべて_位置図情報!K237</f>
        <v>0</v>
      </c>
      <c r="L15" s="79">
        <f>すべて_位置図情報!L237</f>
        <v>1976</v>
      </c>
      <c r="M15" s="79" t="str">
        <f>すべて_位置図情報!M237</f>
        <v>c</v>
      </c>
      <c r="N15" s="79" t="str">
        <f>すべて_位置図情報!N237</f>
        <v>c</v>
      </c>
      <c r="O15" s="79" t="str">
        <f>すべて_位置図情報!O237</f>
        <v/>
      </c>
      <c r="P15" s="79" t="str">
        <f>すべて_位置図情報!P237</f>
        <v>H</v>
      </c>
      <c r="Q15" s="79" t="str">
        <f>すべて_位置図情報!Q237</f>
        <v>有</v>
      </c>
      <c r="R15" s="79" t="str">
        <f>すべて_位置図情報!R237</f>
        <v>指定管理（無料施設）</v>
      </c>
      <c r="S15" s="126" t="str">
        <f>すべて_位置図情報!S237</f>
        <v>福祉局</v>
      </c>
      <c r="T15" s="126" t="str">
        <f>すべて_位置図情報!T237</f>
        <v>高齢者施策部</v>
      </c>
      <c r="U15" s="126" t="str">
        <f>すべて_位置図情報!U237</f>
        <v>高齢福祉課</v>
      </c>
      <c r="V15" s="126" t="str">
        <f>すべて_位置図情報!V237</f>
        <v>いきがいｸﾞﾙｰﾌﾟ</v>
      </c>
      <c r="W15" s="116" t="str">
        <f>すべて_位置図情報!W237</f>
        <v>大正区</v>
      </c>
      <c r="X15" s="116" t="str">
        <f>すべて_位置図情報!X237</f>
        <v>一般施設</v>
      </c>
      <c r="Y15" s="114">
        <f>すべて_位置図情報!Y237</f>
        <v>10</v>
      </c>
      <c r="Z15" s="127">
        <f>すべて_位置図情報!Z237</f>
        <v>0</v>
      </c>
      <c r="AA15" s="128" t="str">
        <f>すべて_位置図情報!AA237</f>
        <v>〇</v>
      </c>
      <c r="AB15" s="126">
        <f>すべて_位置図情報!AB237</f>
        <v>0</v>
      </c>
      <c r="AC15" s="128" t="str">
        <f>すべて_位置図情報!AC237</f>
        <v>〇</v>
      </c>
      <c r="AD15" s="128" t="str">
        <f>すべて_位置図情報!AD237</f>
        <v>〇</v>
      </c>
      <c r="AE15" s="19" t="str">
        <f>すべて_位置図情報!AF237</f>
        <v>〇</v>
      </c>
      <c r="AF15" s="19">
        <f>すべて_位置図情報!AG237</f>
        <v>0</v>
      </c>
      <c r="AG15" s="19">
        <f>すべて_位置図情報!AH237</f>
        <v>0</v>
      </c>
      <c r="AH15" s="19">
        <f>すべて_位置図情報!AI237</f>
        <v>0</v>
      </c>
      <c r="AI15" s="19">
        <f>すべて_位置図情報!AJ237</f>
        <v>0</v>
      </c>
      <c r="AJ15" s="19">
        <f>すべて_位置図情報!AK237</f>
        <v>0</v>
      </c>
      <c r="AK15" s="19" t="e">
        <f>すべて_位置図情報!#REF!</f>
        <v>#REF!</v>
      </c>
    </row>
    <row r="16" spans="1:37">
      <c r="A16" s="262">
        <v>232</v>
      </c>
      <c r="B16" s="7" t="str">
        <f>すべて_位置図情報!B238</f>
        <v>社会福祉・保健施設</v>
      </c>
      <c r="C16" s="7" t="str">
        <f>すべて_位置図情報!C238</f>
        <v>老人福祉施設</v>
      </c>
      <c r="D16" s="7" t="str">
        <f>すべて_位置図情報!D238</f>
        <v>老人福祉センター</v>
      </c>
      <c r="E16" s="7" t="str">
        <f>すべて_位置図情報!E238</f>
        <v>老人福祉センター</v>
      </c>
      <c r="F16" s="74">
        <f>すべて_位置図情報!F238</f>
        <v>11</v>
      </c>
      <c r="G16" s="13" t="str" ph="1">
        <f>すべて_位置図情報!G238</f>
        <v>天王寺区老人福祉センター</v>
      </c>
      <c r="H16" s="126" t="str">
        <f>すべて_位置図情報!H238</f>
        <v>大阪市天王寺区生玉寺町7-57</v>
      </c>
      <c r="I16" s="81">
        <f>すべて_位置図情報!I238</f>
        <v>811.71</v>
      </c>
      <c r="J16" s="80" t="str">
        <f>すべて_位置図情報!J238</f>
        <v>B</v>
      </c>
      <c r="K16" s="78">
        <f>すべて_位置図情報!K238</f>
        <v>0</v>
      </c>
      <c r="L16" s="79">
        <f>すべて_位置図情報!L238</f>
        <v>1980</v>
      </c>
      <c r="M16" s="79" t="str">
        <f>すべて_位置図情報!M238</f>
        <v>c</v>
      </c>
      <c r="N16" s="79" t="str">
        <f>すべて_位置図情報!N238</f>
        <v>c</v>
      </c>
      <c r="O16" s="79" t="str">
        <f>すべて_位置図情報!O238</f>
        <v/>
      </c>
      <c r="P16" s="79" t="str">
        <f>すべて_位置図情報!P238</f>
        <v>H</v>
      </c>
      <c r="Q16" s="79" t="str">
        <f>すべて_位置図情報!Q238</f>
        <v>有</v>
      </c>
      <c r="R16" s="79" t="str">
        <f>すべて_位置図情報!R238</f>
        <v>指定管理（無料施設）</v>
      </c>
      <c r="S16" s="126" t="str">
        <f>すべて_位置図情報!S238</f>
        <v>福祉局</v>
      </c>
      <c r="T16" s="126" t="str">
        <f>すべて_位置図情報!T238</f>
        <v>高齢者施策部</v>
      </c>
      <c r="U16" s="126" t="str">
        <f>すべて_位置図情報!U238</f>
        <v>高齢福祉課</v>
      </c>
      <c r="V16" s="126" t="str">
        <f>すべて_位置図情報!V238</f>
        <v>いきがいｸﾞﾙｰﾌﾟ</v>
      </c>
      <c r="W16" s="116" t="str">
        <f>すべて_位置図情報!W238</f>
        <v>天王寺区</v>
      </c>
      <c r="X16" s="116" t="str">
        <f>すべて_位置図情報!X238</f>
        <v>一般施設</v>
      </c>
      <c r="Y16" s="114">
        <f>すべて_位置図情報!Y238</f>
        <v>14</v>
      </c>
      <c r="Z16" s="127">
        <f>すべて_位置図情報!Z238</f>
        <v>0</v>
      </c>
      <c r="AA16" s="128" t="str">
        <f>すべて_位置図情報!AA238</f>
        <v>〇</v>
      </c>
      <c r="AB16" s="126">
        <f>すべて_位置図情報!AB238</f>
        <v>0</v>
      </c>
      <c r="AC16" s="128" t="str">
        <f>すべて_位置図情報!AC238</f>
        <v>〇</v>
      </c>
      <c r="AD16" s="128" t="str">
        <f>すべて_位置図情報!AD238</f>
        <v>〇</v>
      </c>
      <c r="AE16" s="19" t="str">
        <f>すべて_位置図情報!AF238</f>
        <v>〇</v>
      </c>
      <c r="AF16" s="19">
        <f>すべて_位置図情報!AG238</f>
        <v>0</v>
      </c>
      <c r="AG16" s="19">
        <f>すべて_位置図情報!AH238</f>
        <v>0</v>
      </c>
      <c r="AH16" s="19">
        <f>すべて_位置図情報!AI238</f>
        <v>0</v>
      </c>
      <c r="AI16" s="19">
        <f>すべて_位置図情報!AJ238</f>
        <v>0</v>
      </c>
      <c r="AJ16" s="19">
        <f>すべて_位置図情報!AK238</f>
        <v>0</v>
      </c>
      <c r="AK16" s="19" t="e">
        <f>すべて_位置図情報!#REF!</f>
        <v>#REF!</v>
      </c>
    </row>
    <row r="17" spans="1:37">
      <c r="A17" s="262">
        <v>233</v>
      </c>
      <c r="B17" s="7" t="str">
        <f>すべて_位置図情報!B239</f>
        <v>社会福祉・保健施設</v>
      </c>
      <c r="C17" s="7" t="str">
        <f>すべて_位置図情報!C239</f>
        <v>老人福祉施設</v>
      </c>
      <c r="D17" s="7" t="str">
        <f>すべて_位置図情報!D239</f>
        <v>老人福祉センター</v>
      </c>
      <c r="E17" s="7" t="str">
        <f>すべて_位置図情報!E239</f>
        <v>老人福祉センター</v>
      </c>
      <c r="F17" s="74">
        <f>すべて_位置図情報!F239</f>
        <v>12</v>
      </c>
      <c r="G17" s="13" t="str" ph="1">
        <f>すべて_位置図情報!G239</f>
        <v>浪速区老人福祉センター</v>
      </c>
      <c r="H17" s="126" t="str">
        <f>すべて_位置図情報!H239</f>
        <v>大阪市浪速区下寺2-2-12</v>
      </c>
      <c r="I17" s="81">
        <f>すべて_位置図情報!I239</f>
        <v>569.13</v>
      </c>
      <c r="J17" s="80" t="str">
        <f>すべて_位置図情報!J239</f>
        <v>B</v>
      </c>
      <c r="K17" s="78">
        <f>すべて_位置図情報!K239</f>
        <v>0</v>
      </c>
      <c r="L17" s="79">
        <f>すべて_位置図情報!L239</f>
        <v>1975</v>
      </c>
      <c r="M17" s="79" t="str">
        <f>すべて_位置図情報!M239</f>
        <v>d</v>
      </c>
      <c r="N17" s="79" t="str">
        <f>すべて_位置図情報!N239</f>
        <v>c</v>
      </c>
      <c r="O17" s="79" t="str">
        <f>すべて_位置図情報!O239</f>
        <v>〇</v>
      </c>
      <c r="P17" s="79" t="str">
        <f>すべて_位置図情報!P239</f>
        <v>K</v>
      </c>
      <c r="Q17" s="79" t="str">
        <f>すべて_位置図情報!Q239</f>
        <v>有</v>
      </c>
      <c r="R17" s="79" t="str">
        <f>すべて_位置図情報!R239</f>
        <v>指定管理（無料施設）</v>
      </c>
      <c r="S17" s="126" t="str">
        <f>すべて_位置図情報!S239</f>
        <v>福祉局</v>
      </c>
      <c r="T17" s="126" t="str">
        <f>すべて_位置図情報!T239</f>
        <v>高齢者施策部</v>
      </c>
      <c r="U17" s="126" t="str">
        <f>すべて_位置図情報!U239</f>
        <v>高齢福祉課</v>
      </c>
      <c r="V17" s="126" t="str">
        <f>すべて_位置図情報!V239</f>
        <v>いきがいｸﾞﾙｰﾌﾟ</v>
      </c>
      <c r="W17" s="116" t="str">
        <f>すべて_位置図情報!W239</f>
        <v>浪速区</v>
      </c>
      <c r="X17" s="116" t="str">
        <f>すべて_位置図情報!X239</f>
        <v>一般施設</v>
      </c>
      <c r="Y17" s="114">
        <f>すべて_位置図情報!Y239</f>
        <v>9</v>
      </c>
      <c r="Z17" s="127">
        <f>すべて_位置図情報!Z239</f>
        <v>0</v>
      </c>
      <c r="AA17" s="128" t="str">
        <f>すべて_位置図情報!AA239</f>
        <v>〇</v>
      </c>
      <c r="AB17" s="126">
        <f>すべて_位置図情報!AB239</f>
        <v>0</v>
      </c>
      <c r="AC17" s="128" t="str">
        <f>すべて_位置図情報!AC239</f>
        <v>〇</v>
      </c>
      <c r="AD17" s="128" t="str">
        <f>すべて_位置図情報!AD239</f>
        <v>〇</v>
      </c>
      <c r="AE17" s="19" t="str">
        <f>すべて_位置図情報!AF239</f>
        <v>〇</v>
      </c>
      <c r="AF17" s="19">
        <f>すべて_位置図情報!AG239</f>
        <v>0</v>
      </c>
      <c r="AG17" s="19">
        <f>すべて_位置図情報!AH239</f>
        <v>0</v>
      </c>
      <c r="AH17" s="19">
        <f>すべて_位置図情報!AI239</f>
        <v>0</v>
      </c>
      <c r="AI17" s="19">
        <f>すべて_位置図情報!AJ239</f>
        <v>0</v>
      </c>
      <c r="AJ17" s="19">
        <f>すべて_位置図情報!AK239</f>
        <v>0</v>
      </c>
      <c r="AK17" s="19" t="e">
        <f>すべて_位置図情報!#REF!</f>
        <v>#REF!</v>
      </c>
    </row>
    <row r="18" spans="1:37">
      <c r="A18" s="262">
        <v>234</v>
      </c>
      <c r="B18" s="7" t="str">
        <f>すべて_位置図情報!B240</f>
        <v>社会福祉・保健施設</v>
      </c>
      <c r="C18" s="7" t="str">
        <f>すべて_位置図情報!C240</f>
        <v>老人福祉施設</v>
      </c>
      <c r="D18" s="7" t="str">
        <f>すべて_位置図情報!D240</f>
        <v>老人福祉センター</v>
      </c>
      <c r="E18" s="7" t="str">
        <f>すべて_位置図情報!E240</f>
        <v>老人福祉センター</v>
      </c>
      <c r="F18" s="74">
        <f>すべて_位置図情報!F240</f>
        <v>13</v>
      </c>
      <c r="G18" s="13" t="str" ph="1">
        <f>すべて_位置図情報!G240</f>
        <v>西淀川区老人福祉センター</v>
      </c>
      <c r="H18" s="126" t="str">
        <f>すべて_位置図情報!H240</f>
        <v>大阪市西淀川区佃2-9-5</v>
      </c>
      <c r="I18" s="81">
        <f>すべて_位置図情報!I240</f>
        <v>654.36</v>
      </c>
      <c r="J18" s="80" t="str">
        <f>すべて_位置図情報!J240</f>
        <v>B</v>
      </c>
      <c r="K18" s="78">
        <f>すべて_位置図情報!K240</f>
        <v>0</v>
      </c>
      <c r="L18" s="79">
        <f>すべて_位置図情報!L240</f>
        <v>1992</v>
      </c>
      <c r="M18" s="79" t="str">
        <f>すべて_位置図情報!M240</f>
        <v>b</v>
      </c>
      <c r="N18" s="79" t="str">
        <f>すべて_位置図情報!N240</f>
        <v>b</v>
      </c>
      <c r="O18" s="79" t="str">
        <f>すべて_位置図情報!O240</f>
        <v/>
      </c>
      <c r="P18" s="79" t="str">
        <f>すべて_位置図情報!P240</f>
        <v>E</v>
      </c>
      <c r="Q18" s="79" t="str">
        <f>すべて_位置図情報!Q240</f>
        <v>無</v>
      </c>
      <c r="R18" s="79" t="str">
        <f>すべて_位置図情報!R240</f>
        <v>指定管理（無料施設）</v>
      </c>
      <c r="S18" s="126" t="str">
        <f>すべて_位置図情報!S240</f>
        <v>福祉局</v>
      </c>
      <c r="T18" s="126" t="str">
        <f>すべて_位置図情報!T240</f>
        <v>高齢者施策部</v>
      </c>
      <c r="U18" s="126" t="str">
        <f>すべて_位置図情報!U240</f>
        <v>高齢福祉課</v>
      </c>
      <c r="V18" s="126" t="str">
        <f>すべて_位置図情報!V240</f>
        <v>いきがいｸﾞﾙｰﾌﾟ</v>
      </c>
      <c r="W18" s="116" t="str">
        <f>すべて_位置図情報!W240</f>
        <v>西淀川区</v>
      </c>
      <c r="X18" s="116" t="str">
        <f>すべて_位置図情報!X240</f>
        <v>一般施設</v>
      </c>
      <c r="Y18" s="114">
        <f>すべて_位置図情報!Y240</f>
        <v>9</v>
      </c>
      <c r="Z18" s="127">
        <f>すべて_位置図情報!Z240</f>
        <v>0</v>
      </c>
      <c r="AA18" s="128" t="str">
        <f>すべて_位置図情報!AA240</f>
        <v>〇</v>
      </c>
      <c r="AB18" s="126">
        <f>すべて_位置図情報!AB240</f>
        <v>0</v>
      </c>
      <c r="AC18" s="128" t="str">
        <f>すべて_位置図情報!AC240</f>
        <v>〇</v>
      </c>
      <c r="AD18" s="128" t="str">
        <f>すべて_位置図情報!AD240</f>
        <v>〇</v>
      </c>
      <c r="AE18" s="19" t="str">
        <f>すべて_位置図情報!AF240</f>
        <v>〇</v>
      </c>
      <c r="AF18" s="19">
        <f>すべて_位置図情報!AG240</f>
        <v>0</v>
      </c>
      <c r="AG18" s="19">
        <f>すべて_位置図情報!AH240</f>
        <v>0</v>
      </c>
      <c r="AH18" s="19">
        <f>すべて_位置図情報!AI240</f>
        <v>0</v>
      </c>
      <c r="AI18" s="19">
        <f>すべて_位置図情報!AJ240</f>
        <v>0</v>
      </c>
      <c r="AJ18" s="19">
        <f>すべて_位置図情報!AK240</f>
        <v>0</v>
      </c>
      <c r="AK18" s="19" t="e">
        <f>すべて_位置図情報!#REF!</f>
        <v>#REF!</v>
      </c>
    </row>
    <row r="19" spans="1:37">
      <c r="A19" s="262">
        <v>235</v>
      </c>
      <c r="B19" s="7" t="str">
        <f>すべて_位置図情報!B241</f>
        <v>社会福祉・保健施設</v>
      </c>
      <c r="C19" s="7" t="str">
        <f>すべて_位置図情報!C241</f>
        <v>老人福祉施設</v>
      </c>
      <c r="D19" s="7" t="str">
        <f>すべて_位置図情報!D241</f>
        <v>老人福祉センター</v>
      </c>
      <c r="E19" s="7" t="str">
        <f>すべて_位置図情報!E241</f>
        <v>老人福祉センター</v>
      </c>
      <c r="F19" s="74">
        <f>すべて_位置図情報!F241</f>
        <v>14</v>
      </c>
      <c r="G19" s="13" t="str" ph="1">
        <f>すべて_位置図情報!G241</f>
        <v>淀川区老人福祉センター</v>
      </c>
      <c r="H19" s="126" t="str">
        <f>すべて_位置図情報!H241</f>
        <v>大阪市淀川区野中南2-1-5</v>
      </c>
      <c r="I19" s="81">
        <f>すべて_位置図情報!I241</f>
        <v>446.39</v>
      </c>
      <c r="J19" s="80" t="str">
        <f>すべて_位置図情報!J241</f>
        <v>A</v>
      </c>
      <c r="K19" s="78">
        <f>すべて_位置図情報!K241</f>
        <v>0</v>
      </c>
      <c r="L19" s="79">
        <f>すべて_位置図情報!L241</f>
        <v>1975</v>
      </c>
      <c r="M19" s="79" t="str">
        <f>すべて_位置図情報!M241</f>
        <v>d</v>
      </c>
      <c r="N19" s="79" t="str">
        <f>すべて_位置図情報!N241</f>
        <v>c</v>
      </c>
      <c r="O19" s="79" t="str">
        <f>すべて_位置図情報!O241</f>
        <v>〇</v>
      </c>
      <c r="P19" s="79" t="str">
        <f>すべて_位置図情報!P241</f>
        <v>J</v>
      </c>
      <c r="Q19" s="79" t="str">
        <f>すべて_位置図情報!Q241</f>
        <v>有</v>
      </c>
      <c r="R19" s="79" t="str">
        <f>すべて_位置図情報!R241</f>
        <v>指定管理（無料施設）</v>
      </c>
      <c r="S19" s="126" t="str">
        <f>すべて_位置図情報!S241</f>
        <v>福祉局</v>
      </c>
      <c r="T19" s="126" t="str">
        <f>すべて_位置図情報!T241</f>
        <v>高齢者施策部</v>
      </c>
      <c r="U19" s="126" t="str">
        <f>すべて_位置図情報!U241</f>
        <v>高齢福祉課</v>
      </c>
      <c r="V19" s="126" t="str">
        <f>すべて_位置図情報!V241</f>
        <v>いきがいｸﾞﾙｰﾌﾟ</v>
      </c>
      <c r="W19" s="116" t="str">
        <f>すべて_位置図情報!W241</f>
        <v>淀川区</v>
      </c>
      <c r="X19" s="116" t="str">
        <f>すべて_位置図情報!X241</f>
        <v>一般施設</v>
      </c>
      <c r="Y19" s="114">
        <f>すべて_位置図情報!Y241</f>
        <v>13</v>
      </c>
      <c r="Z19" s="127">
        <f>すべて_位置図情報!Z241</f>
        <v>0</v>
      </c>
      <c r="AA19" s="128" t="str">
        <f>すべて_位置図情報!AA241</f>
        <v>〇</v>
      </c>
      <c r="AB19" s="126">
        <f>すべて_位置図情報!AB241</f>
        <v>0</v>
      </c>
      <c r="AC19" s="128" t="str">
        <f>すべて_位置図情報!AC241</f>
        <v>〇</v>
      </c>
      <c r="AD19" s="128" t="str">
        <f>すべて_位置図情報!AD241</f>
        <v>〇</v>
      </c>
      <c r="AE19" s="19" t="str">
        <f>すべて_位置図情報!AF241</f>
        <v>〇</v>
      </c>
      <c r="AF19" s="19">
        <f>すべて_位置図情報!AG241</f>
        <v>0</v>
      </c>
      <c r="AG19" s="19">
        <f>すべて_位置図情報!AH241</f>
        <v>0</v>
      </c>
      <c r="AH19" s="19">
        <f>すべて_位置図情報!AI241</f>
        <v>0</v>
      </c>
      <c r="AI19" s="19">
        <f>すべて_位置図情報!AJ241</f>
        <v>0</v>
      </c>
      <c r="AJ19" s="19">
        <f>すべて_位置図情報!AK241</f>
        <v>0</v>
      </c>
      <c r="AK19" s="19" t="e">
        <f>すべて_位置図情報!#REF!</f>
        <v>#REF!</v>
      </c>
    </row>
    <row r="20" spans="1:37">
      <c r="A20" s="262">
        <v>236</v>
      </c>
      <c r="B20" s="7" t="str">
        <f>すべて_位置図情報!B242</f>
        <v>社会福祉・保健施設</v>
      </c>
      <c r="C20" s="7" t="str">
        <f>すべて_位置図情報!C242</f>
        <v>老人福祉施設</v>
      </c>
      <c r="D20" s="7" t="str">
        <f>すべて_位置図情報!D242</f>
        <v>老人福祉センター</v>
      </c>
      <c r="E20" s="7" t="str">
        <f>すべて_位置図情報!E242</f>
        <v>老人福祉センター</v>
      </c>
      <c r="F20" s="74">
        <f>すべて_位置図情報!F242</f>
        <v>15</v>
      </c>
      <c r="G20" s="13" t="str" ph="1">
        <f>すべて_位置図情報!G242</f>
        <v>東淀川区老人福祉センター</v>
      </c>
      <c r="H20" s="126" t="str">
        <f>すべて_位置図情報!H242</f>
        <v>大阪市東淀川区淡路4-1-6</v>
      </c>
      <c r="I20" s="81">
        <f>すべて_位置図情報!I242</f>
        <v>1226.8900000000001</v>
      </c>
      <c r="J20" s="80" t="str">
        <f>すべて_位置図情報!J242</f>
        <v>B</v>
      </c>
      <c r="K20" s="78">
        <f>すべて_位置図情報!K242</f>
        <v>0</v>
      </c>
      <c r="L20" s="79">
        <f>すべて_位置図情報!L242</f>
        <v>1972</v>
      </c>
      <c r="M20" s="79" t="str">
        <f>すべて_位置図情報!M242</f>
        <v>d</v>
      </c>
      <c r="N20" s="79" t="str">
        <f>すべて_位置図情報!N242</f>
        <v>d</v>
      </c>
      <c r="O20" s="79" t="str">
        <f>すべて_位置図情報!O242</f>
        <v/>
      </c>
      <c r="P20" s="79" t="str">
        <f>すべて_位置図情報!P242</f>
        <v>K</v>
      </c>
      <c r="Q20" s="79" t="str">
        <f>すべて_位置図情報!Q242</f>
        <v>有</v>
      </c>
      <c r="R20" s="79" t="str">
        <f>すべて_位置図情報!R242</f>
        <v>指定管理（無料施設）</v>
      </c>
      <c r="S20" s="126" t="str">
        <f>すべて_位置図情報!S242</f>
        <v>福祉局</v>
      </c>
      <c r="T20" s="126" t="str">
        <f>すべて_位置図情報!T242</f>
        <v>高齢者施策部</v>
      </c>
      <c r="U20" s="126" t="str">
        <f>すべて_位置図情報!U242</f>
        <v>高齢福祉課</v>
      </c>
      <c r="V20" s="126" t="str">
        <f>すべて_位置図情報!V242</f>
        <v>いきがいｸﾞﾙｰﾌﾟ</v>
      </c>
      <c r="W20" s="116" t="str">
        <f>すべて_位置図情報!W242</f>
        <v>東淀川区</v>
      </c>
      <c r="X20" s="116" t="str">
        <f>すべて_位置図情報!X242</f>
        <v>一般施設</v>
      </c>
      <c r="Y20" s="114">
        <f>すべて_位置図情報!Y242</f>
        <v>10</v>
      </c>
      <c r="Z20" s="127">
        <f>すべて_位置図情報!Z242</f>
        <v>0</v>
      </c>
      <c r="AA20" s="128" t="str">
        <f>すべて_位置図情報!AA242</f>
        <v>〇</v>
      </c>
      <c r="AB20" s="126">
        <f>すべて_位置図情報!AB242</f>
        <v>0</v>
      </c>
      <c r="AC20" s="128" t="str">
        <f>すべて_位置図情報!AC242</f>
        <v>〇</v>
      </c>
      <c r="AD20" s="128" t="str">
        <f>すべて_位置図情報!AD242</f>
        <v>〇</v>
      </c>
      <c r="AE20" s="19" t="str">
        <f>すべて_位置図情報!AF242</f>
        <v>〇</v>
      </c>
      <c r="AF20" s="19">
        <f>すべて_位置図情報!AG242</f>
        <v>0</v>
      </c>
      <c r="AG20" s="19">
        <f>すべて_位置図情報!AH242</f>
        <v>0</v>
      </c>
      <c r="AH20" s="19">
        <f>すべて_位置図情報!AI242</f>
        <v>0</v>
      </c>
      <c r="AI20" s="19">
        <f>すべて_位置図情報!AJ242</f>
        <v>0</v>
      </c>
      <c r="AJ20" s="19">
        <f>すべて_位置図情報!AK242</f>
        <v>0</v>
      </c>
      <c r="AK20" s="19" t="e">
        <f>すべて_位置図情報!#REF!</f>
        <v>#REF!</v>
      </c>
    </row>
    <row r="21" spans="1:37">
      <c r="A21" s="262">
        <v>237</v>
      </c>
      <c r="B21" s="7" t="str">
        <f>すべて_位置図情報!B243</f>
        <v>社会福祉・保健施設</v>
      </c>
      <c r="C21" s="7" t="str">
        <f>すべて_位置図情報!C243</f>
        <v>老人福祉施設</v>
      </c>
      <c r="D21" s="7" t="str">
        <f>すべて_位置図情報!D243</f>
        <v>老人福祉センター</v>
      </c>
      <c r="E21" s="7" t="str">
        <f>すべて_位置図情報!E243</f>
        <v>老人福祉センター</v>
      </c>
      <c r="F21" s="74">
        <f>すべて_位置図情報!F243</f>
        <v>16</v>
      </c>
      <c r="G21" s="13" t="str" ph="1">
        <f>すべて_位置図情報!G243</f>
        <v>東成区老人福祉センター</v>
      </c>
      <c r="H21" s="126" t="str">
        <f>すべて_位置図情報!H243</f>
        <v>大阪市東成区大今里西3-6-6</v>
      </c>
      <c r="I21" s="81">
        <f>すべて_位置図情報!I243</f>
        <v>857.7</v>
      </c>
      <c r="J21" s="80" t="str">
        <f>すべて_位置図情報!J243</f>
        <v>B</v>
      </c>
      <c r="K21" s="78">
        <f>すべて_位置図情報!K243</f>
        <v>0</v>
      </c>
      <c r="L21" s="79">
        <f>すべて_位置図情報!L243</f>
        <v>1976</v>
      </c>
      <c r="M21" s="79" t="str">
        <f>すべて_位置図情報!M243</f>
        <v>c</v>
      </c>
      <c r="N21" s="79" t="str">
        <f>すべて_位置図情報!N243</f>
        <v>c</v>
      </c>
      <c r="O21" s="79" t="str">
        <f>すべて_位置図情報!O243</f>
        <v/>
      </c>
      <c r="P21" s="79" t="str">
        <f>すべて_位置図情報!P243</f>
        <v>H</v>
      </c>
      <c r="Q21" s="79" t="str">
        <f>すべて_位置図情報!Q243</f>
        <v>有</v>
      </c>
      <c r="R21" s="79" t="str">
        <f>すべて_位置図情報!R243</f>
        <v>指定管理（無料施設）</v>
      </c>
      <c r="S21" s="126" t="str">
        <f>すべて_位置図情報!S243</f>
        <v>福祉局</v>
      </c>
      <c r="T21" s="126" t="str">
        <f>すべて_位置図情報!T243</f>
        <v>高齢者施策部</v>
      </c>
      <c r="U21" s="126" t="str">
        <f>すべて_位置図情報!U243</f>
        <v>高齢福祉課</v>
      </c>
      <c r="V21" s="126" t="str">
        <f>すべて_位置図情報!V243</f>
        <v>いきがいｸﾞﾙｰﾌﾟ</v>
      </c>
      <c r="W21" s="116" t="str">
        <f>すべて_位置図情報!W243</f>
        <v>東成区</v>
      </c>
      <c r="X21" s="116" t="str">
        <f>すべて_位置図情報!X243</f>
        <v>一般施設</v>
      </c>
      <c r="Y21" s="114">
        <f>すべて_位置図情報!Y243</f>
        <v>9</v>
      </c>
      <c r="Z21" s="127">
        <f>すべて_位置図情報!Z243</f>
        <v>0</v>
      </c>
      <c r="AA21" s="128" t="str">
        <f>すべて_位置図情報!AA243</f>
        <v>〇</v>
      </c>
      <c r="AB21" s="126">
        <f>すべて_位置図情報!AB243</f>
        <v>0</v>
      </c>
      <c r="AC21" s="128" t="str">
        <f>すべて_位置図情報!AC243</f>
        <v>〇</v>
      </c>
      <c r="AD21" s="128" t="str">
        <f>すべて_位置図情報!AD243</f>
        <v>〇</v>
      </c>
      <c r="AE21" s="19" t="str">
        <f>すべて_位置図情報!AF243</f>
        <v>〇</v>
      </c>
      <c r="AF21" s="19">
        <f>すべて_位置図情報!AG243</f>
        <v>0</v>
      </c>
      <c r="AG21" s="19">
        <f>すべて_位置図情報!AH243</f>
        <v>0</v>
      </c>
      <c r="AH21" s="19">
        <f>すべて_位置図情報!AI243</f>
        <v>0</v>
      </c>
      <c r="AI21" s="19">
        <f>すべて_位置図情報!AJ243</f>
        <v>0</v>
      </c>
      <c r="AJ21" s="19">
        <f>すべて_位置図情報!AK243</f>
        <v>0</v>
      </c>
      <c r="AK21" s="19" t="e">
        <f>すべて_位置図情報!#REF!</f>
        <v>#REF!</v>
      </c>
    </row>
    <row r="22" spans="1:37">
      <c r="A22" s="262">
        <v>238</v>
      </c>
      <c r="B22" s="7" t="str">
        <f>すべて_位置図情報!B244</f>
        <v>社会福祉・保健施設</v>
      </c>
      <c r="C22" s="7" t="str">
        <f>すべて_位置図情報!C244</f>
        <v>老人福祉施設</v>
      </c>
      <c r="D22" s="7" t="str">
        <f>すべて_位置図情報!D244</f>
        <v>老人福祉センター</v>
      </c>
      <c r="E22" s="7" t="str">
        <f>すべて_位置図情報!E244</f>
        <v>老人福祉センター</v>
      </c>
      <c r="F22" s="74">
        <f>すべて_位置図情報!F244</f>
        <v>17</v>
      </c>
      <c r="G22" s="13" t="str" ph="1">
        <f>すべて_位置図情報!G244</f>
        <v>生野区老人福祉センター</v>
      </c>
      <c r="H22" s="126" t="str">
        <f>すべて_位置図情報!H244</f>
        <v>大阪市生野区勝山南4-7-35</v>
      </c>
      <c r="I22" s="81">
        <f>すべて_位置図情報!I244</f>
        <v>900.81</v>
      </c>
      <c r="J22" s="80" t="str">
        <f>すべて_位置図情報!J244</f>
        <v>B</v>
      </c>
      <c r="K22" s="78">
        <f>すべて_位置図情報!K244</f>
        <v>0</v>
      </c>
      <c r="L22" s="79">
        <f>すべて_位置図情報!L244</f>
        <v>1988</v>
      </c>
      <c r="M22" s="79" t="str">
        <f>すべて_位置図情報!M244</f>
        <v>b</v>
      </c>
      <c r="N22" s="79" t="str">
        <f>すべて_位置図情報!N244</f>
        <v>b</v>
      </c>
      <c r="O22" s="79" t="str">
        <f>すべて_位置図情報!O244</f>
        <v/>
      </c>
      <c r="P22" s="79" t="str">
        <f>すべて_位置図情報!P244</f>
        <v>E</v>
      </c>
      <c r="Q22" s="79" t="str">
        <f>すべて_位置図情報!Q244</f>
        <v>無</v>
      </c>
      <c r="R22" s="79" t="str">
        <f>すべて_位置図情報!R244</f>
        <v>指定管理（無料施設）</v>
      </c>
      <c r="S22" s="126" t="str">
        <f>すべて_位置図情報!S244</f>
        <v>福祉局</v>
      </c>
      <c r="T22" s="126" t="str">
        <f>すべて_位置図情報!T244</f>
        <v>高齢者施策部</v>
      </c>
      <c r="U22" s="126" t="str">
        <f>すべて_位置図情報!U244</f>
        <v>高齢福祉課</v>
      </c>
      <c r="V22" s="126" t="str">
        <f>すべて_位置図情報!V244</f>
        <v>いきがいｸﾞﾙｰﾌﾟ</v>
      </c>
      <c r="W22" s="116" t="str">
        <f>すべて_位置図情報!W244</f>
        <v>生野区</v>
      </c>
      <c r="X22" s="116" t="str">
        <f>すべて_位置図情報!X244</f>
        <v>一般施設</v>
      </c>
      <c r="Y22" s="114">
        <f>すべて_位置図情報!Y244</f>
        <v>6</v>
      </c>
      <c r="Z22" s="127">
        <f>すべて_位置図情報!Z244</f>
        <v>0</v>
      </c>
      <c r="AA22" s="128" t="str">
        <f>すべて_位置図情報!AA244</f>
        <v>〇</v>
      </c>
      <c r="AB22" s="126">
        <f>すべて_位置図情報!AB244</f>
        <v>0</v>
      </c>
      <c r="AC22" s="128" t="str">
        <f>すべて_位置図情報!AC244</f>
        <v>〇</v>
      </c>
      <c r="AD22" s="128" t="str">
        <f>すべて_位置図情報!AD244</f>
        <v>〇</v>
      </c>
      <c r="AE22" s="19" t="str">
        <f>すべて_位置図情報!AF244</f>
        <v>〇</v>
      </c>
      <c r="AF22" s="19">
        <f>すべて_位置図情報!AG244</f>
        <v>0</v>
      </c>
      <c r="AG22" s="19">
        <f>すべて_位置図情報!AH244</f>
        <v>0</v>
      </c>
      <c r="AH22" s="19">
        <f>すべて_位置図情報!AI244</f>
        <v>0</v>
      </c>
      <c r="AI22" s="19">
        <f>すべて_位置図情報!AJ244</f>
        <v>0</v>
      </c>
      <c r="AJ22" s="19">
        <f>すべて_位置図情報!AK244</f>
        <v>0</v>
      </c>
      <c r="AK22" s="19" t="e">
        <f>すべて_位置図情報!#REF!</f>
        <v>#REF!</v>
      </c>
    </row>
    <row r="23" spans="1:37">
      <c r="A23" s="262">
        <v>239</v>
      </c>
      <c r="B23" s="7" t="str">
        <f>すべて_位置図情報!B245</f>
        <v>社会福祉・保健施設</v>
      </c>
      <c r="C23" s="7" t="str">
        <f>すべて_位置図情報!C245</f>
        <v>老人福祉施設</v>
      </c>
      <c r="D23" s="7" t="str">
        <f>すべて_位置図情報!D245</f>
        <v>老人福祉センター</v>
      </c>
      <c r="E23" s="7" t="str">
        <f>すべて_位置図情報!E245</f>
        <v>老人福祉センター</v>
      </c>
      <c r="F23" s="74">
        <f>すべて_位置図情報!F245</f>
        <v>18</v>
      </c>
      <c r="G23" s="13" t="str" ph="1">
        <f>すべて_位置図情報!G245</f>
        <v>旭区老人福祉センター</v>
      </c>
      <c r="H23" s="126" t="str">
        <f>すべて_位置図情報!H245</f>
        <v>大阪市旭区森小路2-5-29</v>
      </c>
      <c r="I23" s="81">
        <f>すべて_位置図情報!I245</f>
        <v>1093.82</v>
      </c>
      <c r="J23" s="80" t="str">
        <f>すべて_位置図情報!J245</f>
        <v>B</v>
      </c>
      <c r="K23" s="78">
        <f>すべて_位置図情報!K245</f>
        <v>0</v>
      </c>
      <c r="L23" s="79">
        <f>すべて_位置図情報!L245</f>
        <v>1974</v>
      </c>
      <c r="M23" s="79" t="str">
        <f>すべて_位置図情報!M245</f>
        <v>d</v>
      </c>
      <c r="N23" s="79" t="str">
        <f>すべて_位置図情報!N245</f>
        <v>d</v>
      </c>
      <c r="O23" s="79" t="str">
        <f>すべて_位置図情報!O245</f>
        <v/>
      </c>
      <c r="P23" s="79" t="str">
        <f>すべて_位置図情報!P245</f>
        <v>K</v>
      </c>
      <c r="Q23" s="79" t="str">
        <f>すべて_位置図情報!Q245</f>
        <v>有</v>
      </c>
      <c r="R23" s="79" t="str">
        <f>すべて_位置図情報!R245</f>
        <v>指定管理（無料施設）</v>
      </c>
      <c r="S23" s="126" t="str">
        <f>すべて_位置図情報!S245</f>
        <v>福祉局</v>
      </c>
      <c r="T23" s="126" t="str">
        <f>すべて_位置図情報!T245</f>
        <v>高齢者施策部</v>
      </c>
      <c r="U23" s="126" t="str">
        <f>すべて_位置図情報!U245</f>
        <v>高齢福祉課</v>
      </c>
      <c r="V23" s="126" t="str">
        <f>すべて_位置図情報!V245</f>
        <v>いきがいｸﾞﾙｰﾌﾟ</v>
      </c>
      <c r="W23" s="116" t="str">
        <f>すべて_位置図情報!W245</f>
        <v>旭区</v>
      </c>
      <c r="X23" s="116" t="str">
        <f>すべて_位置図情報!X245</f>
        <v>一般施設</v>
      </c>
      <c r="Y23" s="114">
        <f>すべて_位置図情報!Y245</f>
        <v>8</v>
      </c>
      <c r="Z23" s="127">
        <f>すべて_位置図情報!Z245</f>
        <v>0</v>
      </c>
      <c r="AA23" s="128" t="str">
        <f>すべて_位置図情報!AA245</f>
        <v>〇</v>
      </c>
      <c r="AB23" s="126">
        <f>すべて_位置図情報!AB245</f>
        <v>0</v>
      </c>
      <c r="AC23" s="128" t="str">
        <f>すべて_位置図情報!AC245</f>
        <v>〇</v>
      </c>
      <c r="AD23" s="128" t="str">
        <f>すべて_位置図情報!AD245</f>
        <v>〇</v>
      </c>
      <c r="AE23" s="19" t="str">
        <f>すべて_位置図情報!AF245</f>
        <v>〇</v>
      </c>
      <c r="AF23" s="19">
        <f>すべて_位置図情報!AG245</f>
        <v>0</v>
      </c>
      <c r="AG23" s="19">
        <f>すべて_位置図情報!AH245</f>
        <v>0</v>
      </c>
      <c r="AH23" s="19">
        <f>すべて_位置図情報!AI245</f>
        <v>0</v>
      </c>
      <c r="AI23" s="19">
        <f>すべて_位置図情報!AJ245</f>
        <v>0</v>
      </c>
      <c r="AJ23" s="19">
        <f>すべて_位置図情報!AK245</f>
        <v>0</v>
      </c>
      <c r="AK23" s="19" t="e">
        <f>すべて_位置図情報!#REF!</f>
        <v>#REF!</v>
      </c>
    </row>
    <row r="24" spans="1:37">
      <c r="A24" s="262">
        <v>240</v>
      </c>
      <c r="B24" s="7" t="str">
        <f>すべて_位置図情報!B246</f>
        <v>社会福祉・保健施設</v>
      </c>
      <c r="C24" s="7" t="str">
        <f>すべて_位置図情報!C246</f>
        <v>老人福祉施設</v>
      </c>
      <c r="D24" s="7" t="str">
        <f>すべて_位置図情報!D246</f>
        <v>老人福祉センター</v>
      </c>
      <c r="E24" s="7" t="str">
        <f>すべて_位置図情報!E246</f>
        <v>老人福祉センター</v>
      </c>
      <c r="F24" s="74">
        <f>すべて_位置図情報!F246</f>
        <v>19</v>
      </c>
      <c r="G24" s="13" t="str" ph="1">
        <f>すべて_位置図情報!G246</f>
        <v>城東区老人福祉センター</v>
      </c>
      <c r="H24" s="126" t="str">
        <f>すべて_位置図情報!H246</f>
        <v>大阪市城東区中央3-5-45</v>
      </c>
      <c r="I24" s="81">
        <f>すべて_位置図情報!I246</f>
        <v>943.52</v>
      </c>
      <c r="J24" s="80" t="str">
        <f>すべて_位置図情報!J246</f>
        <v>B</v>
      </c>
      <c r="K24" s="78">
        <f>すべて_位置図情報!K246</f>
        <v>0</v>
      </c>
      <c r="L24" s="79">
        <f>すべて_位置図情報!L246</f>
        <v>2016</v>
      </c>
      <c r="M24" s="79" t="str">
        <f>すべて_位置図情報!M246</f>
        <v>a</v>
      </c>
      <c r="N24" s="79" t="str">
        <f>すべて_位置図情報!N246</f>
        <v>a</v>
      </c>
      <c r="O24" s="79" t="str">
        <f>すべて_位置図情報!O246</f>
        <v/>
      </c>
      <c r="P24" s="79" t="str">
        <f>すべて_位置図情報!P246</f>
        <v>B</v>
      </c>
      <c r="Q24" s="79" t="str">
        <f>すべて_位置図情報!Q246</f>
        <v>有</v>
      </c>
      <c r="R24" s="79" t="str">
        <f>すべて_位置図情報!R246</f>
        <v>指定管理（無料施設）</v>
      </c>
      <c r="S24" s="126" t="str">
        <f>すべて_位置図情報!S246</f>
        <v>福祉局</v>
      </c>
      <c r="T24" s="126" t="str">
        <f>すべて_位置図情報!T246</f>
        <v>高齢者施策部</v>
      </c>
      <c r="U24" s="126" t="str">
        <f>すべて_位置図情報!U246</f>
        <v>高齢福祉課</v>
      </c>
      <c r="V24" s="126" t="str">
        <f>すべて_位置図情報!V246</f>
        <v>いきがいｸﾞﾙｰﾌﾟ</v>
      </c>
      <c r="W24" s="116" t="str">
        <f>すべて_位置図情報!W246</f>
        <v>城東区</v>
      </c>
      <c r="X24" s="116" t="str">
        <f>すべて_位置図情報!X246</f>
        <v>一般施設</v>
      </c>
      <c r="Y24" s="114">
        <f>すべて_位置図情報!Y246</f>
        <v>8</v>
      </c>
      <c r="Z24" s="127">
        <f>すべて_位置図情報!Z246</f>
        <v>0</v>
      </c>
      <c r="AA24" s="128" t="str">
        <f>すべて_位置図情報!AA246</f>
        <v>〇</v>
      </c>
      <c r="AB24" s="126">
        <f>すべて_位置図情報!AB246</f>
        <v>0</v>
      </c>
      <c r="AC24" s="128" t="str">
        <f>すべて_位置図情報!AC246</f>
        <v>〇</v>
      </c>
      <c r="AD24" s="128" t="str">
        <f>すべて_位置図情報!AD246</f>
        <v>〇</v>
      </c>
      <c r="AE24" s="19" t="str">
        <f>すべて_位置図情報!AF246</f>
        <v>〇</v>
      </c>
      <c r="AF24" s="19">
        <f>すべて_位置図情報!AG246</f>
        <v>0</v>
      </c>
      <c r="AG24" s="19">
        <f>すべて_位置図情報!AH246</f>
        <v>0</v>
      </c>
      <c r="AH24" s="19">
        <f>すべて_位置図情報!AI246</f>
        <v>0</v>
      </c>
      <c r="AI24" s="19">
        <f>すべて_位置図情報!AJ246</f>
        <v>0</v>
      </c>
      <c r="AJ24" s="19">
        <f>すべて_位置図情報!AK246</f>
        <v>0</v>
      </c>
      <c r="AK24" s="19" t="e">
        <f>すべて_位置図情報!#REF!</f>
        <v>#REF!</v>
      </c>
    </row>
    <row r="25" spans="1:37">
      <c r="A25" s="262">
        <v>241</v>
      </c>
      <c r="B25" s="7" t="str">
        <f>すべて_位置図情報!B247</f>
        <v>社会福祉・保健施設</v>
      </c>
      <c r="C25" s="7" t="str">
        <f>すべて_位置図情報!C247</f>
        <v>老人福祉施設</v>
      </c>
      <c r="D25" s="7" t="str">
        <f>すべて_位置図情報!D247</f>
        <v>老人福祉センター</v>
      </c>
      <c r="E25" s="7" t="str">
        <f>すべて_位置図情報!E247</f>
        <v>老人福祉センター</v>
      </c>
      <c r="F25" s="74">
        <f>すべて_位置図情報!F247</f>
        <v>20</v>
      </c>
      <c r="G25" s="13" t="str" ph="1">
        <f>すべて_位置図情報!G247</f>
        <v>鶴見区老人福祉センター</v>
      </c>
      <c r="H25" s="126" t="str">
        <f>すべて_位置図情報!H247</f>
        <v>大阪市鶴見区横堤5-5-51</v>
      </c>
      <c r="I25" s="81">
        <f>すべて_位置図情報!I247</f>
        <v>1132.53</v>
      </c>
      <c r="J25" s="80" t="str">
        <f>すべて_位置図情報!J247</f>
        <v>B</v>
      </c>
      <c r="K25" s="78">
        <f>すべて_位置図情報!K247</f>
        <v>0</v>
      </c>
      <c r="L25" s="79">
        <f>すべて_位置図情報!L247</f>
        <v>1976</v>
      </c>
      <c r="M25" s="79" t="str">
        <f>すべて_位置図情報!M247</f>
        <v>c</v>
      </c>
      <c r="N25" s="79" t="str">
        <f>すべて_位置図情報!N247</f>
        <v>c</v>
      </c>
      <c r="O25" s="79" t="str">
        <f>すべて_位置図情報!O247</f>
        <v/>
      </c>
      <c r="P25" s="79" t="str">
        <f>すべて_位置図情報!P247</f>
        <v>H</v>
      </c>
      <c r="Q25" s="79" t="str">
        <f>すべて_位置図情報!Q247</f>
        <v>有</v>
      </c>
      <c r="R25" s="79" t="str">
        <f>すべて_位置図情報!R247</f>
        <v>指定管理（無料施設）</v>
      </c>
      <c r="S25" s="126" t="str">
        <f>すべて_位置図情報!S247</f>
        <v>福祉局</v>
      </c>
      <c r="T25" s="126" t="str">
        <f>すべて_位置図情報!T247</f>
        <v>高齢者施策部</v>
      </c>
      <c r="U25" s="126" t="str">
        <f>すべて_位置図情報!U247</f>
        <v>高齢福祉課</v>
      </c>
      <c r="V25" s="126" t="str">
        <f>すべて_位置図情報!V247</f>
        <v>いきがいｸﾞﾙｰﾌﾟ</v>
      </c>
      <c r="W25" s="116" t="str">
        <f>すべて_位置図情報!W247</f>
        <v>鶴見区</v>
      </c>
      <c r="X25" s="116" t="str">
        <f>すべて_位置図情報!X247</f>
        <v>一般施設</v>
      </c>
      <c r="Y25" s="114">
        <f>すべて_位置図情報!Y247</f>
        <v>11</v>
      </c>
      <c r="Z25" s="127">
        <f>すべて_位置図情報!Z247</f>
        <v>0</v>
      </c>
      <c r="AA25" s="128" t="str">
        <f>すべて_位置図情報!AA247</f>
        <v>〇</v>
      </c>
      <c r="AB25" s="126">
        <f>すべて_位置図情報!AB247</f>
        <v>0</v>
      </c>
      <c r="AC25" s="128" t="str">
        <f>すべて_位置図情報!AC247</f>
        <v>〇</v>
      </c>
      <c r="AD25" s="128" t="str">
        <f>すべて_位置図情報!AD247</f>
        <v>〇</v>
      </c>
      <c r="AE25" s="19" t="str">
        <f>すべて_位置図情報!AF247</f>
        <v>〇</v>
      </c>
      <c r="AF25" s="19">
        <f>すべて_位置図情報!AG247</f>
        <v>0</v>
      </c>
      <c r="AG25" s="19">
        <f>すべて_位置図情報!AH247</f>
        <v>0</v>
      </c>
      <c r="AH25" s="19">
        <f>すべて_位置図情報!AI247</f>
        <v>0</v>
      </c>
      <c r="AI25" s="19">
        <f>すべて_位置図情報!AJ247</f>
        <v>0</v>
      </c>
      <c r="AJ25" s="19">
        <f>すべて_位置図情報!AK247</f>
        <v>0</v>
      </c>
      <c r="AK25" s="19" t="e">
        <f>すべて_位置図情報!#REF!</f>
        <v>#REF!</v>
      </c>
    </row>
    <row r="26" spans="1:37">
      <c r="A26" s="262">
        <v>242</v>
      </c>
      <c r="B26" s="7" t="str">
        <f>すべて_位置図情報!B248</f>
        <v>社会福祉・保健施設</v>
      </c>
      <c r="C26" s="7" t="str">
        <f>すべて_位置図情報!C248</f>
        <v>老人福祉施設</v>
      </c>
      <c r="D26" s="7" t="str">
        <f>すべて_位置図情報!D248</f>
        <v>老人福祉センター</v>
      </c>
      <c r="E26" s="7" t="str">
        <f>すべて_位置図情報!E248</f>
        <v>老人福祉センター</v>
      </c>
      <c r="F26" s="74">
        <f>すべて_位置図情報!F248</f>
        <v>21</v>
      </c>
      <c r="G26" s="13" t="str" ph="1">
        <f>すべて_位置図情報!G248</f>
        <v>阿倍野区老人福祉センター</v>
      </c>
      <c r="H26" s="126" t="str">
        <f>すべて_位置図情報!H248</f>
        <v>大阪市阿倍野区阪南町5-12-26</v>
      </c>
      <c r="I26" s="81">
        <f>すべて_位置図情報!I248</f>
        <v>471</v>
      </c>
      <c r="J26" s="80" t="str">
        <f>すべて_位置図情報!J248</f>
        <v>A</v>
      </c>
      <c r="K26" s="78">
        <f>すべて_位置図情報!K248</f>
        <v>0</v>
      </c>
      <c r="L26" s="79">
        <f>すべて_位置図情報!L248</f>
        <v>1976</v>
      </c>
      <c r="M26" s="79" t="str">
        <f>すべて_位置図情報!M248</f>
        <v>c</v>
      </c>
      <c r="N26" s="79" t="str">
        <f>すべて_位置図情報!N248</f>
        <v>c</v>
      </c>
      <c r="O26" s="79" t="str">
        <f>すべて_位置図情報!O248</f>
        <v/>
      </c>
      <c r="P26" s="79" t="str">
        <f>すべて_位置図情報!P248</f>
        <v>G</v>
      </c>
      <c r="Q26" s="79" t="str">
        <f>すべて_位置図情報!Q248</f>
        <v>有</v>
      </c>
      <c r="R26" s="79" t="str">
        <f>すべて_位置図情報!R248</f>
        <v>指定管理（無料施設）</v>
      </c>
      <c r="S26" s="126" t="str">
        <f>すべて_位置図情報!S248</f>
        <v>福祉局</v>
      </c>
      <c r="T26" s="126" t="str">
        <f>すべて_位置図情報!T248</f>
        <v>高齢者施策部</v>
      </c>
      <c r="U26" s="126" t="str">
        <f>すべて_位置図情報!U248</f>
        <v>高齢福祉課</v>
      </c>
      <c r="V26" s="126" t="str">
        <f>すべて_位置図情報!V248</f>
        <v>いきがいｸﾞﾙｰﾌﾟ</v>
      </c>
      <c r="W26" s="116" t="str">
        <f>すべて_位置図情報!W248</f>
        <v>阿倍野区</v>
      </c>
      <c r="X26" s="116" t="str">
        <f>すべて_位置図情報!X248</f>
        <v>一般施設</v>
      </c>
      <c r="Y26" s="114">
        <f>すべて_位置図情報!Y248</f>
        <v>8</v>
      </c>
      <c r="Z26" s="127">
        <f>すべて_位置図情報!Z248</f>
        <v>0</v>
      </c>
      <c r="AA26" s="128" t="str">
        <f>すべて_位置図情報!AA248</f>
        <v>〇</v>
      </c>
      <c r="AB26" s="126">
        <f>すべて_位置図情報!AB248</f>
        <v>0</v>
      </c>
      <c r="AC26" s="128" t="str">
        <f>すべて_位置図情報!AC248</f>
        <v>〇</v>
      </c>
      <c r="AD26" s="128" t="str">
        <f>すべて_位置図情報!AD248</f>
        <v>〇</v>
      </c>
      <c r="AE26" s="19" t="str">
        <f>すべて_位置図情報!AF248</f>
        <v>〇</v>
      </c>
      <c r="AF26" s="19">
        <f>すべて_位置図情報!AG248</f>
        <v>0</v>
      </c>
      <c r="AG26" s="19">
        <f>すべて_位置図情報!AH248</f>
        <v>0</v>
      </c>
      <c r="AH26" s="19">
        <f>すべて_位置図情報!AI248</f>
        <v>0</v>
      </c>
      <c r="AI26" s="19">
        <f>すべて_位置図情報!AJ248</f>
        <v>0</v>
      </c>
      <c r="AJ26" s="19">
        <f>すべて_位置図情報!AK248</f>
        <v>0</v>
      </c>
      <c r="AK26" s="19" t="e">
        <f>すべて_位置図情報!#REF!</f>
        <v>#REF!</v>
      </c>
    </row>
    <row r="27" spans="1:37">
      <c r="A27" s="262">
        <v>243</v>
      </c>
      <c r="B27" s="7" t="str">
        <f>すべて_位置図情報!B249</f>
        <v>社会福祉・保健施設</v>
      </c>
      <c r="C27" s="7" t="str">
        <f>すべて_位置図情報!C249</f>
        <v>老人福祉施設</v>
      </c>
      <c r="D27" s="7" t="str">
        <f>すべて_位置図情報!D249</f>
        <v>老人福祉センター</v>
      </c>
      <c r="E27" s="7" t="str">
        <f>すべて_位置図情報!E249</f>
        <v>老人福祉センター</v>
      </c>
      <c r="F27" s="74">
        <f>すべて_位置図情報!F249</f>
        <v>22</v>
      </c>
      <c r="G27" s="13" t="str" ph="1">
        <f>すべて_位置図情報!G249</f>
        <v>住之江区老人福祉センター</v>
      </c>
      <c r="H27" s="126" t="str">
        <f>すべて_位置図情報!H249</f>
        <v>大阪市住之江区南加賀屋3-1-20</v>
      </c>
      <c r="I27" s="81">
        <f>すべて_位置図情報!I249</f>
        <v>672.23</v>
      </c>
      <c r="J27" s="80" t="str">
        <f>すべて_位置図情報!J249</f>
        <v>B</v>
      </c>
      <c r="K27" s="78">
        <f>すべて_位置図情報!K249</f>
        <v>0</v>
      </c>
      <c r="L27" s="79">
        <f>すべて_位置図情報!L249</f>
        <v>1977</v>
      </c>
      <c r="M27" s="79" t="str">
        <f>すべて_位置図情報!M249</f>
        <v>c</v>
      </c>
      <c r="N27" s="79" t="str">
        <f>すべて_位置図情報!N249</f>
        <v>c</v>
      </c>
      <c r="O27" s="79" t="str">
        <f>すべて_位置図情報!O249</f>
        <v/>
      </c>
      <c r="P27" s="79" t="str">
        <f>すべて_位置図情報!P249</f>
        <v>H</v>
      </c>
      <c r="Q27" s="79" t="str">
        <f>すべて_位置図情報!Q249</f>
        <v>有</v>
      </c>
      <c r="R27" s="79" t="str">
        <f>すべて_位置図情報!R249</f>
        <v>指定管理（無料施設）</v>
      </c>
      <c r="S27" s="126" t="str">
        <f>すべて_位置図情報!S249</f>
        <v>福祉局</v>
      </c>
      <c r="T27" s="126" t="str">
        <f>すべて_位置図情報!T249</f>
        <v>高齢者施策部</v>
      </c>
      <c r="U27" s="126" t="str">
        <f>すべて_位置図情報!U249</f>
        <v>高齢福祉課</v>
      </c>
      <c r="V27" s="126" t="str">
        <f>すべて_位置図情報!V249</f>
        <v>いきがいｸﾞﾙｰﾌﾟ</v>
      </c>
      <c r="W27" s="116" t="str">
        <f>すべて_位置図情報!W249</f>
        <v>住之江区</v>
      </c>
      <c r="X27" s="116" t="str">
        <f>すべて_位置図情報!X249</f>
        <v>一般施設</v>
      </c>
      <c r="Y27" s="114">
        <f>すべて_位置図情報!Y249</f>
        <v>10</v>
      </c>
      <c r="Z27" s="127">
        <f>すべて_位置図情報!Z249</f>
        <v>0</v>
      </c>
      <c r="AA27" s="128" t="str">
        <f>すべて_位置図情報!AA249</f>
        <v>〇</v>
      </c>
      <c r="AB27" s="126">
        <f>すべて_位置図情報!AB249</f>
        <v>0</v>
      </c>
      <c r="AC27" s="128" t="str">
        <f>すべて_位置図情報!AC249</f>
        <v>〇</v>
      </c>
      <c r="AD27" s="128" t="str">
        <f>すべて_位置図情報!AD249</f>
        <v>〇</v>
      </c>
      <c r="AE27" s="19" t="str">
        <f>すべて_位置図情報!AF249</f>
        <v>〇</v>
      </c>
      <c r="AF27" s="19">
        <f>すべて_位置図情報!AG249</f>
        <v>0</v>
      </c>
      <c r="AG27" s="19">
        <f>すべて_位置図情報!AH249</f>
        <v>0</v>
      </c>
      <c r="AH27" s="19">
        <f>すべて_位置図情報!AI249</f>
        <v>0</v>
      </c>
      <c r="AI27" s="19">
        <f>すべて_位置図情報!AJ249</f>
        <v>0</v>
      </c>
      <c r="AJ27" s="19">
        <f>すべて_位置図情報!AK249</f>
        <v>0</v>
      </c>
      <c r="AK27" s="19" t="e">
        <f>すべて_位置図情報!#REF!</f>
        <v>#REF!</v>
      </c>
    </row>
    <row r="28" spans="1:37">
      <c r="A28" s="262">
        <v>244</v>
      </c>
      <c r="B28" s="7" t="str">
        <f>すべて_位置図情報!B250</f>
        <v>社会福祉・保健施設</v>
      </c>
      <c r="C28" s="7" t="str">
        <f>すべて_位置図情報!C250</f>
        <v>老人福祉施設</v>
      </c>
      <c r="D28" s="7" t="str">
        <f>すべて_位置図情報!D250</f>
        <v>老人福祉センター</v>
      </c>
      <c r="E28" s="7" t="str">
        <f>すべて_位置図情報!E250</f>
        <v>老人福祉センター</v>
      </c>
      <c r="F28" s="74">
        <f>すべて_位置図情報!F250</f>
        <v>23</v>
      </c>
      <c r="G28" s="13" t="str" ph="1">
        <f>すべて_位置図情報!G250</f>
        <v>住吉区老人福祉センター</v>
      </c>
      <c r="H28" s="126" t="str">
        <f>すべて_位置図情報!H250</f>
        <v>大阪市住吉区遠里小野1-1-31</v>
      </c>
      <c r="I28" s="81">
        <f>すべて_位置図情報!I250</f>
        <v>1067.5</v>
      </c>
      <c r="J28" s="80" t="str">
        <f>すべて_位置図情報!J250</f>
        <v>B</v>
      </c>
      <c r="K28" s="78">
        <f>すべて_位置図情報!K250</f>
        <v>0</v>
      </c>
      <c r="L28" s="79">
        <f>すべて_位置図情報!L250</f>
        <v>1971</v>
      </c>
      <c r="M28" s="79" t="str">
        <f>すべて_位置図情報!M250</f>
        <v>d</v>
      </c>
      <c r="N28" s="79" t="str">
        <f>すべて_位置図情報!N250</f>
        <v>d</v>
      </c>
      <c r="O28" s="79" t="str">
        <f>すべて_位置図情報!O250</f>
        <v/>
      </c>
      <c r="P28" s="79" t="str">
        <f>すべて_位置図情報!P250</f>
        <v>K</v>
      </c>
      <c r="Q28" s="79" t="str">
        <f>すべて_位置図情報!Q250</f>
        <v>有</v>
      </c>
      <c r="R28" s="79" t="str">
        <f>すべて_位置図情報!R250</f>
        <v>指定管理（無料施設）</v>
      </c>
      <c r="S28" s="126" t="str">
        <f>すべて_位置図情報!S250</f>
        <v>福祉局</v>
      </c>
      <c r="T28" s="126" t="str">
        <f>すべて_位置図情報!T250</f>
        <v>高齢者施策部</v>
      </c>
      <c r="U28" s="126" t="str">
        <f>すべて_位置図情報!U250</f>
        <v>高齢福祉課</v>
      </c>
      <c r="V28" s="126" t="str">
        <f>すべて_位置図情報!V250</f>
        <v>いきがいｸﾞﾙｰﾌﾟ</v>
      </c>
      <c r="W28" s="116" t="str">
        <f>すべて_位置図情報!W250</f>
        <v>住吉区</v>
      </c>
      <c r="X28" s="116" t="str">
        <f>すべて_位置図情報!X250</f>
        <v>一般施設</v>
      </c>
      <c r="Y28" s="114">
        <f>すべて_位置図情報!Y250</f>
        <v>7</v>
      </c>
      <c r="Z28" s="127">
        <f>すべて_位置図情報!Z250</f>
        <v>0</v>
      </c>
      <c r="AA28" s="128" t="str">
        <f>すべて_位置図情報!AA250</f>
        <v>〇</v>
      </c>
      <c r="AB28" s="126">
        <f>すべて_位置図情報!AB250</f>
        <v>0</v>
      </c>
      <c r="AC28" s="128" t="str">
        <f>すべて_位置図情報!AC250</f>
        <v>〇</v>
      </c>
      <c r="AD28" s="128" t="str">
        <f>すべて_位置図情報!AD250</f>
        <v>〇</v>
      </c>
      <c r="AE28" s="19" t="str">
        <f>すべて_位置図情報!AF250</f>
        <v>〇</v>
      </c>
      <c r="AF28" s="19">
        <f>すべて_位置図情報!AG250</f>
        <v>0</v>
      </c>
      <c r="AG28" s="19">
        <f>すべて_位置図情報!AH250</f>
        <v>0</v>
      </c>
      <c r="AH28" s="19">
        <f>すべて_位置図情報!AI250</f>
        <v>0</v>
      </c>
      <c r="AI28" s="19">
        <f>すべて_位置図情報!AJ250</f>
        <v>0</v>
      </c>
      <c r="AJ28" s="19">
        <f>すべて_位置図情報!AK250</f>
        <v>0</v>
      </c>
      <c r="AK28" s="19" t="e">
        <f>すべて_位置図情報!#REF!</f>
        <v>#REF!</v>
      </c>
    </row>
    <row r="29" spans="1:37">
      <c r="A29" s="262">
        <v>245</v>
      </c>
      <c r="B29" s="7" t="str">
        <f>すべて_位置図情報!B251</f>
        <v>社会福祉・保健施設</v>
      </c>
      <c r="C29" s="7" t="str">
        <f>すべて_位置図情報!C251</f>
        <v>老人福祉施設</v>
      </c>
      <c r="D29" s="7" t="str">
        <f>すべて_位置図情報!D251</f>
        <v>老人福祉センター</v>
      </c>
      <c r="E29" s="7" t="str">
        <f>すべて_位置図情報!E251</f>
        <v>老人福祉センター</v>
      </c>
      <c r="F29" s="74">
        <f>すべて_位置図情報!F251</f>
        <v>24</v>
      </c>
      <c r="G29" s="13" t="str" ph="1">
        <f>すべて_位置図情報!G251</f>
        <v>東住吉区老人福祉センター</v>
      </c>
      <c r="H29" s="126" t="str">
        <f>すべて_位置図情報!H251</f>
        <v>大阪市東住吉区東田辺2-11-28</v>
      </c>
      <c r="I29" s="81">
        <f>すべて_位置図情報!I251</f>
        <v>744.15</v>
      </c>
      <c r="J29" s="80" t="str">
        <f>すべて_位置図情報!J251</f>
        <v>B</v>
      </c>
      <c r="K29" s="78">
        <f>すべて_位置図情報!K251</f>
        <v>0</v>
      </c>
      <c r="L29" s="79">
        <f>すべて_位置図情報!L251</f>
        <v>1978</v>
      </c>
      <c r="M29" s="79" t="str">
        <f>すべて_位置図情報!M251</f>
        <v>c</v>
      </c>
      <c r="N29" s="79" t="str">
        <f>すべて_位置図情報!N251</f>
        <v>c</v>
      </c>
      <c r="O29" s="79" t="str">
        <f>すべて_位置図情報!O251</f>
        <v/>
      </c>
      <c r="P29" s="79" t="str">
        <f>すべて_位置図情報!P251</f>
        <v>H</v>
      </c>
      <c r="Q29" s="79" t="str">
        <f>すべて_位置図情報!Q251</f>
        <v>有</v>
      </c>
      <c r="R29" s="79" t="str">
        <f>すべて_位置図情報!R251</f>
        <v>指定管理（無料施設）</v>
      </c>
      <c r="S29" s="126" t="str">
        <f>すべて_位置図情報!S251</f>
        <v>福祉局</v>
      </c>
      <c r="T29" s="126" t="str">
        <f>すべて_位置図情報!T251</f>
        <v>高齢者施策部</v>
      </c>
      <c r="U29" s="126" t="str">
        <f>すべて_位置図情報!U251</f>
        <v>高齢福祉課</v>
      </c>
      <c r="V29" s="126" t="str">
        <f>すべて_位置図情報!V251</f>
        <v>いきがいｸﾞﾙｰﾌﾟ</v>
      </c>
      <c r="W29" s="116" t="str">
        <f>すべて_位置図情報!W251</f>
        <v>東住吉区</v>
      </c>
      <c r="X29" s="116" t="str">
        <f>すべて_位置図情報!X251</f>
        <v>一般施設</v>
      </c>
      <c r="Y29" s="114">
        <f>すべて_位置図情報!Y251</f>
        <v>12</v>
      </c>
      <c r="Z29" s="127">
        <f>すべて_位置図情報!Z251</f>
        <v>0</v>
      </c>
      <c r="AA29" s="128" t="str">
        <f>すべて_位置図情報!AA251</f>
        <v>〇</v>
      </c>
      <c r="AB29" s="126">
        <f>すべて_位置図情報!AB251</f>
        <v>0</v>
      </c>
      <c r="AC29" s="128" t="str">
        <f>すべて_位置図情報!AC251</f>
        <v>〇</v>
      </c>
      <c r="AD29" s="128" t="str">
        <f>すべて_位置図情報!AD251</f>
        <v>〇</v>
      </c>
      <c r="AE29" s="19" t="str">
        <f>すべて_位置図情報!AF251</f>
        <v>〇</v>
      </c>
      <c r="AF29" s="19">
        <f>すべて_位置図情報!AG251</f>
        <v>0</v>
      </c>
      <c r="AG29" s="19">
        <f>すべて_位置図情報!AH251</f>
        <v>0</v>
      </c>
      <c r="AH29" s="19">
        <f>すべて_位置図情報!AI251</f>
        <v>0</v>
      </c>
      <c r="AI29" s="19">
        <f>すべて_位置図情報!AJ251</f>
        <v>0</v>
      </c>
      <c r="AJ29" s="19">
        <f>すべて_位置図情報!AK251</f>
        <v>0</v>
      </c>
      <c r="AK29" s="19" t="e">
        <f>すべて_位置図情報!#REF!</f>
        <v>#REF!</v>
      </c>
    </row>
    <row r="30" spans="1:37">
      <c r="A30" s="262">
        <v>246</v>
      </c>
      <c r="B30" s="7" t="str">
        <f>すべて_位置図情報!B252</f>
        <v>社会福祉・保健施設</v>
      </c>
      <c r="C30" s="7" t="str">
        <f>すべて_位置図情報!C252</f>
        <v>老人福祉施設</v>
      </c>
      <c r="D30" s="7" t="str">
        <f>すべて_位置図情報!D252</f>
        <v>老人福祉センター</v>
      </c>
      <c r="E30" s="7" t="str">
        <f>すべて_位置図情報!E252</f>
        <v>老人福祉センター</v>
      </c>
      <c r="F30" s="74">
        <f>すべて_位置図情報!F252</f>
        <v>25</v>
      </c>
      <c r="G30" s="13" t="str" ph="1">
        <f>すべて_位置図情報!G252</f>
        <v>平野区老人福祉センター</v>
      </c>
      <c r="H30" s="126" t="str">
        <f>すべて_位置図情報!H252</f>
        <v>大阪市平野区加美鞍作1-2-26</v>
      </c>
      <c r="I30" s="81">
        <f>すべて_位置図情報!I252</f>
        <v>1515.55</v>
      </c>
      <c r="J30" s="80" t="str">
        <f>すべて_位置図情報!J252</f>
        <v>B</v>
      </c>
      <c r="K30" s="78">
        <f>すべて_位置図情報!K252</f>
        <v>0</v>
      </c>
      <c r="L30" s="79">
        <f>すべて_位置図情報!L252</f>
        <v>1972</v>
      </c>
      <c r="M30" s="79" t="str">
        <f>すべて_位置図情報!M252</f>
        <v>d</v>
      </c>
      <c r="N30" s="79" t="str">
        <f>すべて_位置図情報!N252</f>
        <v>d</v>
      </c>
      <c r="O30" s="79" t="str">
        <f>すべて_位置図情報!O252</f>
        <v/>
      </c>
      <c r="P30" s="79" t="str">
        <f>すべて_位置図情報!P252</f>
        <v>K</v>
      </c>
      <c r="Q30" s="79" t="str">
        <f>すべて_位置図情報!Q252</f>
        <v>無</v>
      </c>
      <c r="R30" s="79" t="str">
        <f>すべて_位置図情報!R252</f>
        <v>指定管理（無料施設）</v>
      </c>
      <c r="S30" s="126" t="str">
        <f>すべて_位置図情報!S252</f>
        <v>福祉局</v>
      </c>
      <c r="T30" s="126" t="str">
        <f>すべて_位置図情報!T252</f>
        <v>高齢者施策部</v>
      </c>
      <c r="U30" s="126" t="str">
        <f>すべて_位置図情報!U252</f>
        <v>高齢福祉課</v>
      </c>
      <c r="V30" s="126" t="str">
        <f>すべて_位置図情報!V252</f>
        <v>いきがいｸﾞﾙｰﾌﾟ</v>
      </c>
      <c r="W30" s="116" t="str">
        <f>すべて_位置図情報!W252</f>
        <v>平野区</v>
      </c>
      <c r="X30" s="116" t="str">
        <f>すべて_位置図情報!X252</f>
        <v>一般施設</v>
      </c>
      <c r="Y30" s="114">
        <f>すべて_位置図情報!Y252</f>
        <v>13</v>
      </c>
      <c r="Z30" s="127">
        <f>すべて_位置図情報!Z252</f>
        <v>0</v>
      </c>
      <c r="AA30" s="128" t="str">
        <f>すべて_位置図情報!AA252</f>
        <v>〇</v>
      </c>
      <c r="AB30" s="126">
        <f>すべて_位置図情報!AB252</f>
        <v>0</v>
      </c>
      <c r="AC30" s="128" t="str">
        <f>すべて_位置図情報!AC252</f>
        <v>〇</v>
      </c>
      <c r="AD30" s="128" t="str">
        <f>すべて_位置図情報!AD252</f>
        <v>〇</v>
      </c>
      <c r="AE30" s="19" t="str">
        <f>すべて_位置図情報!AF252</f>
        <v>〇</v>
      </c>
      <c r="AF30" s="19">
        <f>すべて_位置図情報!AG252</f>
        <v>0</v>
      </c>
      <c r="AG30" s="19">
        <f>すべて_位置図情報!AH252</f>
        <v>0</v>
      </c>
      <c r="AH30" s="19">
        <f>すべて_位置図情報!AI252</f>
        <v>0</v>
      </c>
      <c r="AI30" s="19">
        <f>すべて_位置図情報!AJ252</f>
        <v>0</v>
      </c>
      <c r="AJ30" s="19">
        <f>すべて_位置図情報!AK252</f>
        <v>0</v>
      </c>
      <c r="AK30" s="19" t="e">
        <f>すべて_位置図情報!#REF!</f>
        <v>#REF!</v>
      </c>
    </row>
    <row r="31" spans="1:37">
      <c r="A31" s="262">
        <v>247</v>
      </c>
      <c r="B31" s="7" t="str">
        <f>すべて_位置図情報!B253</f>
        <v>社会福祉・保健施設</v>
      </c>
      <c r="C31" s="7" t="str">
        <f>すべて_位置図情報!C253</f>
        <v>老人福祉施設</v>
      </c>
      <c r="D31" s="7" t="str">
        <f>すべて_位置図情報!D253</f>
        <v>老人福祉センター</v>
      </c>
      <c r="E31" s="7" t="str">
        <f>すべて_位置図情報!E253</f>
        <v>老人福祉センター</v>
      </c>
      <c r="F31" s="74">
        <f>すべて_位置図情報!F253</f>
        <v>26</v>
      </c>
      <c r="G31" s="13" t="str" ph="1">
        <f>すべて_位置図情報!G253</f>
        <v>西成区老人福祉センター</v>
      </c>
      <c r="H31" s="126" t="str">
        <f>すべて_位置図情報!H253</f>
        <v>大阪市西成区梅南1-4-27</v>
      </c>
      <c r="I31" s="81">
        <f>すべて_位置図情報!I253</f>
        <v>1013.05</v>
      </c>
      <c r="J31" s="80" t="str">
        <f>すべて_位置図情報!J253</f>
        <v>B</v>
      </c>
      <c r="K31" s="78">
        <f>すべて_位置図情報!K253</f>
        <v>0</v>
      </c>
      <c r="L31" s="79">
        <f>すべて_位置図情報!L253</f>
        <v>1998</v>
      </c>
      <c r="M31" s="79" t="str">
        <f>すべて_位置図情報!M253</f>
        <v>b</v>
      </c>
      <c r="N31" s="79" t="str">
        <f>すべて_位置図情報!N253</f>
        <v>b</v>
      </c>
      <c r="O31" s="79" t="str">
        <f>すべて_位置図情報!O253</f>
        <v/>
      </c>
      <c r="P31" s="79" t="str">
        <f>すべて_位置図情報!P253</f>
        <v>E</v>
      </c>
      <c r="Q31" s="79" t="str">
        <f>すべて_位置図情報!Q253</f>
        <v>有</v>
      </c>
      <c r="R31" s="79" t="str">
        <f>すべて_位置図情報!R253</f>
        <v>指定管理（無料施設）</v>
      </c>
      <c r="S31" s="126" t="str">
        <f>すべて_位置図情報!S253</f>
        <v>福祉局</v>
      </c>
      <c r="T31" s="126" t="str">
        <f>すべて_位置図情報!T253</f>
        <v>高齢者施策部</v>
      </c>
      <c r="U31" s="126" t="str">
        <f>すべて_位置図情報!U253</f>
        <v>高齢福祉課</v>
      </c>
      <c r="V31" s="126" t="str">
        <f>すべて_位置図情報!V253</f>
        <v>いきがいｸﾞﾙｰﾌﾟ</v>
      </c>
      <c r="W31" s="116" t="str">
        <f>すべて_位置図情報!W253</f>
        <v>西成区</v>
      </c>
      <c r="X31" s="116" t="str">
        <f>すべて_位置図情報!X253</f>
        <v>一般施設</v>
      </c>
      <c r="Y31" s="114">
        <f>すべて_位置図情報!Y253</f>
        <v>8</v>
      </c>
      <c r="Z31" s="127">
        <f>すべて_位置図情報!Z253</f>
        <v>0</v>
      </c>
      <c r="AA31" s="128" t="str">
        <f>すべて_位置図情報!AA253</f>
        <v>〇</v>
      </c>
      <c r="AB31" s="126">
        <f>すべて_位置図情報!AB253</f>
        <v>0</v>
      </c>
      <c r="AC31" s="128" t="str">
        <f>すべて_位置図情報!AC253</f>
        <v>〇</v>
      </c>
      <c r="AD31" s="128" t="str">
        <f>すべて_位置図情報!AD253</f>
        <v>〇</v>
      </c>
      <c r="AE31" s="19" t="str">
        <f>すべて_位置図情報!AF253</f>
        <v>〇</v>
      </c>
      <c r="AF31" s="19">
        <f>すべて_位置図情報!AG253</f>
        <v>0</v>
      </c>
      <c r="AG31" s="19">
        <f>すべて_位置図情報!AH253</f>
        <v>0</v>
      </c>
      <c r="AH31" s="19">
        <f>すべて_位置図情報!AI253</f>
        <v>0</v>
      </c>
      <c r="AI31" s="19">
        <f>すべて_位置図情報!AJ253</f>
        <v>0</v>
      </c>
      <c r="AJ31" s="19">
        <f>すべて_位置図情報!AK253</f>
        <v>0</v>
      </c>
      <c r="AK31" s="19" t="e">
        <f>すべて_位置図情報!#REF!</f>
        <v>#REF!</v>
      </c>
    </row>
    <row r="32" spans="1:37">
      <c r="A32" s="262">
        <v>248</v>
      </c>
      <c r="B32" s="7" t="str">
        <f>すべて_位置図情報!B254</f>
        <v>社会福祉・保健施設</v>
      </c>
      <c r="C32" s="7" t="str">
        <f>すべて_位置図情報!C254</f>
        <v>老人福祉施設</v>
      </c>
      <c r="D32" s="44" t="str">
        <f>すべて_位置図情報!D254</f>
        <v>その他老人福祉施設</v>
      </c>
      <c r="E32" s="44" t="str">
        <f>すべて_位置図情報!E254</f>
        <v>区在宅サービスセンター・地域在宅サービスステーション</v>
      </c>
      <c r="F32" s="74">
        <f>すべて_位置図情報!F254</f>
        <v>1</v>
      </c>
      <c r="G32" s="13" t="str" ph="1">
        <f>すべて_位置図情報!G254</f>
        <v>福島区在宅サービスセンター（あいあいセンター）</v>
      </c>
      <c r="H32" s="126" t="str">
        <f>すべて_位置図情報!H254</f>
        <v>大阪市福島区海老江6-2-22</v>
      </c>
      <c r="I32" s="81">
        <f>すべて_位置図情報!I254</f>
        <v>382.06</v>
      </c>
      <c r="J32" s="80" t="str">
        <f>すべて_位置図情報!J254</f>
        <v>A</v>
      </c>
      <c r="K32" s="78">
        <f>すべて_位置図情報!K254</f>
        <v>0</v>
      </c>
      <c r="L32" s="79">
        <f>すべて_位置図情報!L254</f>
        <v>1993</v>
      </c>
      <c r="M32" s="79" t="str">
        <f>すべて_位置図情報!M254</f>
        <v>b</v>
      </c>
      <c r="N32" s="79" t="str">
        <f>すべて_位置図情報!N254</f>
        <v>b</v>
      </c>
      <c r="O32" s="79" t="str">
        <f>すべて_位置図情報!O254</f>
        <v/>
      </c>
      <c r="P32" s="79" t="str">
        <f>すべて_位置図情報!P254</f>
        <v>D</v>
      </c>
      <c r="Q32" s="79" t="str">
        <f>すべて_位置図情報!Q254</f>
        <v>有</v>
      </c>
      <c r="R32" s="79" t="str">
        <f>すべて_位置図情報!R254</f>
        <v>有償貸付</v>
      </c>
      <c r="S32" s="126" t="str">
        <f>すべて_位置図情報!S254</f>
        <v>福祉局</v>
      </c>
      <c r="T32" s="126" t="str">
        <f>すべて_位置図情報!T254</f>
        <v>高齢者施策部</v>
      </c>
      <c r="U32" s="126" t="str">
        <f>すべて_位置図情報!U254</f>
        <v>高齢施設課</v>
      </c>
      <c r="V32" s="126" t="str">
        <f>すべて_位置図情報!V254</f>
        <v>高齢施設ｸﾞﾙｰﾌﾟ</v>
      </c>
      <c r="W32" s="116" t="str">
        <f>すべて_位置図情報!W254</f>
        <v>福島区</v>
      </c>
      <c r="X32" s="116" t="str">
        <f>すべて_位置図情報!X254</f>
        <v>一般施設</v>
      </c>
      <c r="Y32" s="114">
        <f>すべて_位置図情報!Y254</f>
        <v>9</v>
      </c>
      <c r="Z32" s="127">
        <f>すべて_位置図情報!Z254</f>
        <v>0</v>
      </c>
      <c r="AA32" s="128">
        <f>すべて_位置図情報!AA254</f>
        <v>0</v>
      </c>
      <c r="AB32" s="126">
        <f>すべて_位置図情報!AB254</f>
        <v>0</v>
      </c>
      <c r="AC32" s="128">
        <f>すべて_位置図情報!AC254</f>
        <v>0</v>
      </c>
      <c r="AD32" s="128">
        <f>すべて_位置図情報!AD254</f>
        <v>0</v>
      </c>
      <c r="AE32" s="20">
        <f>すべて_位置図情報!AF254</f>
        <v>0</v>
      </c>
      <c r="AF32" s="20">
        <f>すべて_位置図情報!AG254</f>
        <v>0</v>
      </c>
      <c r="AG32" s="20">
        <f>すべて_位置図情報!AH254</f>
        <v>0</v>
      </c>
      <c r="AH32" s="20">
        <f>すべて_位置図情報!AI254</f>
        <v>0</v>
      </c>
      <c r="AI32" s="20">
        <f>すべて_位置図情報!AJ254</f>
        <v>0</v>
      </c>
      <c r="AJ32" s="20">
        <f>すべて_位置図情報!AK254</f>
        <v>0</v>
      </c>
      <c r="AK32" s="20" t="e">
        <f>すべて_位置図情報!#REF!</f>
        <v>#REF!</v>
      </c>
    </row>
    <row r="33" spans="1:37">
      <c r="A33" s="262">
        <v>249</v>
      </c>
      <c r="B33" s="7" t="str">
        <f>すべて_位置図情報!B255</f>
        <v>社会福祉・保健施設</v>
      </c>
      <c r="C33" s="7" t="str">
        <f>すべて_位置図情報!C255</f>
        <v>老人福祉施設</v>
      </c>
      <c r="D33" s="7" t="str">
        <f>すべて_位置図情報!D255</f>
        <v>その他老人福祉施設</v>
      </c>
      <c r="E33" s="7" t="str">
        <f>すべて_位置図情報!E255</f>
        <v>区在宅サービスセンター・地域在宅サービスステーション</v>
      </c>
      <c r="F33" s="74">
        <f>すべて_位置図情報!F255</f>
        <v>2</v>
      </c>
      <c r="G33" s="13" t="str" ph="1">
        <f>すべて_位置図情報!G255</f>
        <v>加賀屋地域在宅サービスステーション</v>
      </c>
      <c r="H33" s="126" t="str">
        <f>すべて_位置図情報!H255</f>
        <v>大阪市住之江区北加賀屋1-5-6</v>
      </c>
      <c r="I33" s="81">
        <f>すべて_位置図情報!I255</f>
        <v>147.03</v>
      </c>
      <c r="J33" s="80" t="str">
        <f>すべて_位置図情報!J255</f>
        <v>A</v>
      </c>
      <c r="K33" s="78">
        <f>すべて_位置図情報!K255</f>
        <v>0</v>
      </c>
      <c r="L33" s="79">
        <f>すべて_位置図情報!L255</f>
        <v>1993</v>
      </c>
      <c r="M33" s="79" t="str">
        <f>すべて_位置図情報!M255</f>
        <v>b</v>
      </c>
      <c r="N33" s="79" t="str">
        <f>すべて_位置図情報!N255</f>
        <v>b</v>
      </c>
      <c r="O33" s="79" t="str">
        <f>すべて_位置図情報!O255</f>
        <v/>
      </c>
      <c r="P33" s="79" t="str">
        <f>すべて_位置図情報!P255</f>
        <v>D</v>
      </c>
      <c r="Q33" s="79" t="str">
        <f>すべて_位置図情報!Q255</f>
        <v>有</v>
      </c>
      <c r="R33" s="79" t="str">
        <f>すべて_位置図情報!R255</f>
        <v>無償貸付</v>
      </c>
      <c r="S33" s="126" t="str">
        <f>すべて_位置図情報!S255</f>
        <v>福祉局</v>
      </c>
      <c r="T33" s="126" t="str">
        <f>すべて_位置図情報!T255</f>
        <v>高齢者施策部</v>
      </c>
      <c r="U33" s="126" t="str">
        <f>すべて_位置図情報!U255</f>
        <v>高齢施設課</v>
      </c>
      <c r="V33" s="126" t="str">
        <f>すべて_位置図情報!V255</f>
        <v>高齢施設ｸﾞﾙｰﾌﾟ</v>
      </c>
      <c r="W33" s="116" t="str">
        <f>すべて_位置図情報!W255</f>
        <v>住之江区</v>
      </c>
      <c r="X33" s="116" t="str">
        <f>すべて_位置図情報!X255</f>
        <v>一般施設</v>
      </c>
      <c r="Y33" s="114">
        <f>すべて_位置図情報!Y255</f>
        <v>11</v>
      </c>
      <c r="Z33" s="127">
        <f>すべて_位置図情報!Z255</f>
        <v>0</v>
      </c>
      <c r="AA33" s="128">
        <f>すべて_位置図情報!AA255</f>
        <v>0</v>
      </c>
      <c r="AB33" s="126">
        <f>すべて_位置図情報!AB255</f>
        <v>0</v>
      </c>
      <c r="AC33" s="128">
        <f>すべて_位置図情報!AC255</f>
        <v>0</v>
      </c>
      <c r="AD33" s="128">
        <f>すべて_位置図情報!AD255</f>
        <v>0</v>
      </c>
      <c r="AE33" s="20">
        <f>すべて_位置図情報!AF255</f>
        <v>0</v>
      </c>
      <c r="AF33" s="20">
        <f>すべて_位置図情報!AG255</f>
        <v>0</v>
      </c>
      <c r="AG33" s="20">
        <f>すべて_位置図情報!AH255</f>
        <v>0</v>
      </c>
      <c r="AH33" s="20">
        <f>すべて_位置図情報!AI255</f>
        <v>0</v>
      </c>
      <c r="AI33" s="20">
        <f>すべて_位置図情報!AJ255</f>
        <v>0</v>
      </c>
      <c r="AJ33" s="20">
        <f>すべて_位置図情報!AK255</f>
        <v>0</v>
      </c>
      <c r="AK33" s="20" t="e">
        <f>すべて_位置図情報!#REF!</f>
        <v>#REF!</v>
      </c>
    </row>
    <row r="34" spans="1:37">
      <c r="A34" s="262">
        <v>250</v>
      </c>
      <c r="B34" s="7" t="str">
        <f>すべて_位置図情報!B256</f>
        <v>社会福祉・保健施設</v>
      </c>
      <c r="C34" s="7" t="str">
        <f>すべて_位置図情報!C256</f>
        <v>老人福祉施設</v>
      </c>
      <c r="D34" s="7" t="str">
        <f>すべて_位置図情報!D256</f>
        <v>その他老人福祉施設</v>
      </c>
      <c r="E34" s="7" t="str">
        <f>すべて_位置図情報!E256</f>
        <v>区在宅サービスセンター・地域在宅サービスステーション</v>
      </c>
      <c r="F34" s="74">
        <f>すべて_位置図情報!F256</f>
        <v>3</v>
      </c>
      <c r="G34" s="13" t="str" ph="1">
        <f>すべて_位置図情報!G256</f>
        <v>我孫子地域在宅サービスステーション（我孫子中学校）</v>
      </c>
      <c r="H34" s="126" t="str">
        <f>すべて_位置図情報!H256</f>
        <v>大阪市住吉区我孫子東1-4-37</v>
      </c>
      <c r="I34" s="81">
        <f>すべて_位置図情報!I256</f>
        <v>805.26</v>
      </c>
      <c r="J34" s="80" t="str">
        <f>すべて_位置図情報!J256</f>
        <v>B</v>
      </c>
      <c r="K34" s="78">
        <f>すべて_位置図情報!K256</f>
        <v>0</v>
      </c>
      <c r="L34" s="79">
        <f>すべて_位置図情報!L256</f>
        <v>1972</v>
      </c>
      <c r="M34" s="79" t="str">
        <f>すべて_位置図情報!M256</f>
        <v>d</v>
      </c>
      <c r="N34" s="79" t="str">
        <f>すべて_位置図情報!N256</f>
        <v>d</v>
      </c>
      <c r="O34" s="79" t="str">
        <f>すべて_位置図情報!O256</f>
        <v/>
      </c>
      <c r="P34" s="79" t="str">
        <f>すべて_位置図情報!P256</f>
        <v>K</v>
      </c>
      <c r="Q34" s="79" t="str">
        <f>すべて_位置図情報!Q256</f>
        <v>有</v>
      </c>
      <c r="R34" s="79" t="str">
        <f>すべて_位置図情報!R256</f>
        <v>有償貸付</v>
      </c>
      <c r="S34" s="126" t="str">
        <f>すべて_位置図情報!S256</f>
        <v>福祉局</v>
      </c>
      <c r="T34" s="126" t="str">
        <f>すべて_位置図情報!T256</f>
        <v>高齢者施策部</v>
      </c>
      <c r="U34" s="126" t="str">
        <f>すべて_位置図情報!U256</f>
        <v>高齢施設課</v>
      </c>
      <c r="V34" s="126" t="str">
        <f>すべて_位置図情報!V256</f>
        <v>高齢施設ｸﾞﾙｰﾌﾟ</v>
      </c>
      <c r="W34" s="116" t="str">
        <f>すべて_位置図情報!W256</f>
        <v>住吉区</v>
      </c>
      <c r="X34" s="116" t="str">
        <f>すべて_位置図情報!X256</f>
        <v>一般施設</v>
      </c>
      <c r="Y34" s="114">
        <f>すべて_位置図情報!Y256</f>
        <v>8</v>
      </c>
      <c r="Z34" s="127">
        <f>すべて_位置図情報!Z256</f>
        <v>0</v>
      </c>
      <c r="AA34" s="128">
        <f>すべて_位置図情報!AA256</f>
        <v>0</v>
      </c>
      <c r="AB34" s="126">
        <f>すべて_位置図情報!AB256</f>
        <v>0</v>
      </c>
      <c r="AC34" s="128">
        <f>すべて_位置図情報!AC256</f>
        <v>0</v>
      </c>
      <c r="AD34" s="128">
        <f>すべて_位置図情報!AD256</f>
        <v>0</v>
      </c>
      <c r="AE34" s="20">
        <f>すべて_位置図情報!AF256</f>
        <v>0</v>
      </c>
      <c r="AF34" s="20">
        <f>すべて_位置図情報!AG256</f>
        <v>0</v>
      </c>
      <c r="AG34" s="20">
        <f>すべて_位置図情報!AH256</f>
        <v>0</v>
      </c>
      <c r="AH34" s="20">
        <f>すべて_位置図情報!AI256</f>
        <v>0</v>
      </c>
      <c r="AI34" s="20">
        <f>すべて_位置図情報!AJ256</f>
        <v>0</v>
      </c>
      <c r="AJ34" s="20">
        <f>すべて_位置図情報!AK256</f>
        <v>0</v>
      </c>
      <c r="AK34" s="20" t="e">
        <f>すべて_位置図情報!#REF!</f>
        <v>#REF!</v>
      </c>
    </row>
    <row r="35" spans="1:37">
      <c r="A35" s="262">
        <v>251</v>
      </c>
      <c r="B35" s="7" t="str">
        <f>すべて_位置図情報!B257</f>
        <v>社会福祉・保健施設</v>
      </c>
      <c r="C35" s="7" t="str">
        <f>すべて_位置図情報!C257</f>
        <v>老人福祉施設</v>
      </c>
      <c r="D35" s="7" t="str">
        <f>すべて_位置図情報!D257</f>
        <v>その他老人福祉施設</v>
      </c>
      <c r="E35" s="32" t="str">
        <f>すべて_位置図情報!E257</f>
        <v>小規模多機能型居宅介護拠点</v>
      </c>
      <c r="F35" s="74">
        <f>すべて_位置図情報!F257</f>
        <v>1</v>
      </c>
      <c r="G35" s="13" t="str" ph="1">
        <f>すべて_位置図情報!G257</f>
        <v>住吉総合福祉センター（小規模多機能型居宅介護拠点）</v>
      </c>
      <c r="H35" s="126" t="str">
        <f>すべて_位置図情報!H257</f>
        <v>大阪市住吉区帝塚山東5-8-3</v>
      </c>
      <c r="I35" s="81">
        <f>すべて_位置図情報!I257</f>
        <v>262.29000000000002</v>
      </c>
      <c r="J35" s="80" t="str">
        <f>すべて_位置図情報!J257</f>
        <v>A</v>
      </c>
      <c r="K35" s="78">
        <f>すべて_位置図情報!K257</f>
        <v>0</v>
      </c>
      <c r="L35" s="79">
        <f>すべて_位置図情報!L257</f>
        <v>1986</v>
      </c>
      <c r="M35" s="79" t="str">
        <f>すべて_位置図情報!M257</f>
        <v>b</v>
      </c>
      <c r="N35" s="79" t="str">
        <f>すべて_位置図情報!N257</f>
        <v>b</v>
      </c>
      <c r="O35" s="79" t="str">
        <f>すべて_位置図情報!O257</f>
        <v/>
      </c>
      <c r="P35" s="79" t="str">
        <f>すべて_位置図情報!P257</f>
        <v>D</v>
      </c>
      <c r="Q35" s="79" t="str">
        <f>すべて_位置図情報!Q257</f>
        <v>有</v>
      </c>
      <c r="R35" s="79" t="str">
        <f>すべて_位置図情報!R257</f>
        <v>有償貸付</v>
      </c>
      <c r="S35" s="126" t="str">
        <f>すべて_位置図情報!S257</f>
        <v>福祉局</v>
      </c>
      <c r="T35" s="126" t="str">
        <f>すべて_位置図情報!T257</f>
        <v>高齢者施策部</v>
      </c>
      <c r="U35" s="126" t="str">
        <f>すべて_位置図情報!U257</f>
        <v>高齢施設課</v>
      </c>
      <c r="V35" s="126" t="str">
        <f>すべて_位置図情報!V257</f>
        <v>高齢施設ｸﾞﾙｰﾌﾟ</v>
      </c>
      <c r="W35" s="116" t="str">
        <f>すべて_位置図情報!W257</f>
        <v>住吉区</v>
      </c>
      <c r="X35" s="116" t="str">
        <f>すべて_位置図情報!X257</f>
        <v>一般施設</v>
      </c>
      <c r="Y35" s="114">
        <f>すべて_位置図情報!Y257</f>
        <v>9</v>
      </c>
      <c r="Z35" s="127">
        <f>すべて_位置図情報!Z257</f>
        <v>0</v>
      </c>
      <c r="AA35" s="128" t="str">
        <f>すべて_位置図情報!AA257</f>
        <v>〇</v>
      </c>
      <c r="AB35" s="126">
        <f>すべて_位置図情報!AB257</f>
        <v>0</v>
      </c>
      <c r="AC35" s="128">
        <f>すべて_位置図情報!AC257</f>
        <v>0</v>
      </c>
      <c r="AD35" s="128" t="str">
        <f>すべて_位置図情報!AD257</f>
        <v>〇</v>
      </c>
      <c r="AE35" s="20" t="str">
        <f>すべて_位置図情報!AF257</f>
        <v>〇</v>
      </c>
      <c r="AF35" s="20">
        <f>すべて_位置図情報!AG257</f>
        <v>0</v>
      </c>
      <c r="AG35" s="33">
        <f>すべて_位置図情報!AH257</f>
        <v>0</v>
      </c>
      <c r="AH35" s="20">
        <f>すべて_位置図情報!AI257</f>
        <v>0</v>
      </c>
      <c r="AI35" s="20">
        <f>すべて_位置図情報!AJ257</f>
        <v>0</v>
      </c>
      <c r="AJ35" s="20">
        <f>すべて_位置図情報!AK257</f>
        <v>0</v>
      </c>
      <c r="AK35" s="33" t="e">
        <f>すべて_位置図情報!#REF!</f>
        <v>#REF!</v>
      </c>
    </row>
    <row r="36" spans="1:37">
      <c r="A36" s="262">
        <v>252</v>
      </c>
      <c r="B36" s="7" t="str">
        <f>すべて_位置図情報!B258</f>
        <v>社会福祉・保健施設</v>
      </c>
      <c r="C36" s="7" t="str">
        <f>すべて_位置図情報!C258</f>
        <v>老人福祉施設</v>
      </c>
      <c r="D36" s="7" t="str">
        <f>すべて_位置図情報!D258</f>
        <v>その他老人福祉施設</v>
      </c>
      <c r="E36" s="44" t="str">
        <f>すべて_位置図情報!E258</f>
        <v>シルバー人材センター</v>
      </c>
      <c r="F36" s="74">
        <f>すべて_位置図情報!F258</f>
        <v>1</v>
      </c>
      <c r="G36" s="13" t="str" ph="1">
        <f>すべて_位置図情報!G258</f>
        <v>シルバー人材センター北部支部</v>
      </c>
      <c r="H36" s="126" t="str">
        <f>すべて_位置図情報!H258</f>
        <v>大阪市北区池田町1-50</v>
      </c>
      <c r="I36" s="81">
        <f>すべて_位置図情報!I258</f>
        <v>302.88</v>
      </c>
      <c r="J36" s="80" t="str">
        <f>すべて_位置図情報!J258</f>
        <v>A</v>
      </c>
      <c r="K36" s="78">
        <f>すべて_位置図情報!K258</f>
        <v>0</v>
      </c>
      <c r="L36" s="79">
        <f>すべて_位置図情報!L258</f>
        <v>1962</v>
      </c>
      <c r="M36" s="79" t="str">
        <f>すべて_位置図情報!M258</f>
        <v>d</v>
      </c>
      <c r="N36" s="79" t="str">
        <f>すべて_位置図情報!N258</f>
        <v>d</v>
      </c>
      <c r="O36" s="79" t="str">
        <f>すべて_位置図情報!O258</f>
        <v/>
      </c>
      <c r="P36" s="79" t="str">
        <f>すべて_位置図情報!P258</f>
        <v>J</v>
      </c>
      <c r="Q36" s="79" t="str">
        <f>すべて_位置図情報!Q258</f>
        <v>有</v>
      </c>
      <c r="R36" s="79" t="str">
        <f>すべて_位置図情報!R258</f>
        <v>無償貸付</v>
      </c>
      <c r="S36" s="126" t="str">
        <f>すべて_位置図情報!S258</f>
        <v>福祉局</v>
      </c>
      <c r="T36" s="126" t="str">
        <f>すべて_位置図情報!T258</f>
        <v>高齢者施策部</v>
      </c>
      <c r="U36" s="126" t="str">
        <f>すべて_位置図情報!U258</f>
        <v>高齢福祉課</v>
      </c>
      <c r="V36" s="126" t="str">
        <f>すべて_位置図情報!V258</f>
        <v>いきがいｸﾞﾙｰﾌﾟ</v>
      </c>
      <c r="W36" s="116" t="str">
        <f>すべて_位置図情報!W258</f>
        <v>北区</v>
      </c>
      <c r="X36" s="116" t="str">
        <f>すべて_位置図情報!X258</f>
        <v>一般施設</v>
      </c>
      <c r="Y36" s="114">
        <f>すべて_位置図情報!Y258</f>
        <v>18</v>
      </c>
      <c r="Z36" s="127">
        <f>すべて_位置図情報!Z258</f>
        <v>0</v>
      </c>
      <c r="AA36" s="128" t="str">
        <f>すべて_位置図情報!AA258</f>
        <v>〇</v>
      </c>
      <c r="AB36" s="126">
        <f>すべて_位置図情報!AB258</f>
        <v>0</v>
      </c>
      <c r="AC36" s="128">
        <f>すべて_位置図情報!AC258</f>
        <v>0</v>
      </c>
      <c r="AD36" s="128" t="str">
        <f>すべて_位置図情報!AD258</f>
        <v>〇</v>
      </c>
      <c r="AE36" s="20" t="str">
        <f>すべて_位置図情報!AF258</f>
        <v>〇</v>
      </c>
      <c r="AF36" s="20">
        <f>すべて_位置図情報!AG258</f>
        <v>0</v>
      </c>
      <c r="AG36" s="33">
        <f>すべて_位置図情報!AH258</f>
        <v>0</v>
      </c>
      <c r="AH36" s="20">
        <f>すべて_位置図情報!AI258</f>
        <v>0</v>
      </c>
      <c r="AI36" s="20">
        <f>すべて_位置図情報!AJ258</f>
        <v>0</v>
      </c>
      <c r="AJ36" s="20">
        <f>すべて_位置図情報!AK258</f>
        <v>0</v>
      </c>
      <c r="AK36" s="33" t="e">
        <f>すべて_位置図情報!#REF!</f>
        <v>#REF!</v>
      </c>
    </row>
    <row r="37" spans="1:37">
      <c r="A37" s="262">
        <v>253</v>
      </c>
      <c r="B37" s="7" t="str">
        <f>すべて_位置図情報!B259</f>
        <v>社会福祉・保健施設</v>
      </c>
      <c r="C37" s="7" t="str">
        <f>すべて_位置図情報!C259</f>
        <v>老人福祉施設</v>
      </c>
      <c r="D37" s="7" t="str">
        <f>すべて_位置図情報!D259</f>
        <v>その他老人福祉施設</v>
      </c>
      <c r="E37" s="7" t="str">
        <f>すべて_位置図情報!E259</f>
        <v>シルバー人材センター</v>
      </c>
      <c r="F37" s="74">
        <f>すべて_位置図情報!F259</f>
        <v>2</v>
      </c>
      <c r="G37" s="13" t="str" ph="1">
        <f>すべて_位置図情報!G259</f>
        <v>大阪市シルバー人材センター西部支部事務所</v>
      </c>
      <c r="H37" s="126" t="str">
        <f>すべて_位置図情報!H259</f>
        <v>大阪市西区立売堀4-10-18</v>
      </c>
      <c r="I37" s="81">
        <f>すべて_位置図情報!I259</f>
        <v>204.73</v>
      </c>
      <c r="J37" s="80" t="str">
        <f>すべて_位置図情報!J259</f>
        <v>A</v>
      </c>
      <c r="K37" s="78">
        <f>すべて_位置図情報!K259</f>
        <v>0</v>
      </c>
      <c r="L37" s="79">
        <f>すべて_位置図情報!L259</f>
        <v>1991</v>
      </c>
      <c r="M37" s="79" t="str">
        <f>すべて_位置図情報!M259</f>
        <v>b</v>
      </c>
      <c r="N37" s="79" t="str">
        <f>すべて_位置図情報!N259</f>
        <v>b</v>
      </c>
      <c r="O37" s="79" t="str">
        <f>すべて_位置図情報!O259</f>
        <v/>
      </c>
      <c r="P37" s="79" t="str">
        <f>すべて_位置図情報!P259</f>
        <v>D</v>
      </c>
      <c r="Q37" s="79" t="str">
        <f>すべて_位置図情報!Q259</f>
        <v>有</v>
      </c>
      <c r="R37" s="79" t="str">
        <f>すべて_位置図情報!R259</f>
        <v>無償貸付</v>
      </c>
      <c r="S37" s="126" t="str">
        <f>すべて_位置図情報!S259</f>
        <v>福祉局</v>
      </c>
      <c r="T37" s="126" t="str">
        <f>すべて_位置図情報!T259</f>
        <v>高齢者施策部</v>
      </c>
      <c r="U37" s="126" t="str">
        <f>すべて_位置図情報!U259</f>
        <v>高齢福祉課</v>
      </c>
      <c r="V37" s="126" t="str">
        <f>すべて_位置図情報!V259</f>
        <v>いきがいｸﾞﾙｰﾌﾟ</v>
      </c>
      <c r="W37" s="116" t="str">
        <f>すべて_位置図情報!W259</f>
        <v>西区</v>
      </c>
      <c r="X37" s="116" t="str">
        <f>すべて_位置図情報!X259</f>
        <v>一般施設</v>
      </c>
      <c r="Y37" s="114">
        <f>すべて_位置図情報!Y259</f>
        <v>11</v>
      </c>
      <c r="Z37" s="127">
        <f>すべて_位置図情報!Z259</f>
        <v>0</v>
      </c>
      <c r="AA37" s="128" t="str">
        <f>すべて_位置図情報!AA259</f>
        <v>〇</v>
      </c>
      <c r="AB37" s="126">
        <f>すべて_位置図情報!AB259</f>
        <v>0</v>
      </c>
      <c r="AC37" s="128">
        <f>すべて_位置図情報!AC259</f>
        <v>0</v>
      </c>
      <c r="AD37" s="128" t="str">
        <f>すべて_位置図情報!AD259</f>
        <v>〇</v>
      </c>
      <c r="AE37" s="20" t="str">
        <f>すべて_位置図情報!AF259</f>
        <v>〇</v>
      </c>
      <c r="AF37" s="20">
        <f>すべて_位置図情報!AG259</f>
        <v>0</v>
      </c>
      <c r="AG37" s="33">
        <f>すべて_位置図情報!AH259</f>
        <v>0</v>
      </c>
      <c r="AH37" s="20">
        <f>すべて_位置図情報!AI259</f>
        <v>0</v>
      </c>
      <c r="AI37" s="20">
        <f>すべて_位置図情報!AJ259</f>
        <v>0</v>
      </c>
      <c r="AJ37" s="20">
        <f>すべて_位置図情報!AK259</f>
        <v>0</v>
      </c>
      <c r="AK37" s="33" t="e">
        <f>すべて_位置図情報!#REF!</f>
        <v>#REF!</v>
      </c>
    </row>
    <row r="38" spans="1:37">
      <c r="A38" s="262">
        <v>254</v>
      </c>
      <c r="B38" s="7" t="str">
        <f>すべて_位置図情報!B260</f>
        <v>社会福祉・保健施設</v>
      </c>
      <c r="C38" s="7" t="str">
        <f>すべて_位置図情報!C260</f>
        <v>老人福祉施設</v>
      </c>
      <c r="D38" s="7" t="str">
        <f>すべて_位置図情報!D260</f>
        <v>その他老人福祉施設</v>
      </c>
      <c r="E38" s="7" t="str">
        <f>すべて_位置図情報!E260</f>
        <v>シルバー人材センター</v>
      </c>
      <c r="F38" s="74">
        <f>すべて_位置図情報!F260</f>
        <v>3</v>
      </c>
      <c r="G38" s="13" t="str" ph="1">
        <f>すべて_位置図情報!G260</f>
        <v>シルバー人材センター清水作業所</v>
      </c>
      <c r="H38" s="126" t="str">
        <f>すべて_位置図情報!H260</f>
        <v>大阪市旭区清水2-9-20</v>
      </c>
      <c r="I38" s="81">
        <f>すべて_位置図情報!I260</f>
        <v>191.4</v>
      </c>
      <c r="J38" s="80" t="str">
        <f>すべて_位置図情報!J260</f>
        <v>A</v>
      </c>
      <c r="K38" s="78">
        <f>すべて_位置図情報!K260</f>
        <v>0</v>
      </c>
      <c r="L38" s="79">
        <f>すべて_位置図情報!L260</f>
        <v>1963</v>
      </c>
      <c r="M38" s="79" t="str">
        <f>すべて_位置図情報!M260</f>
        <v>d</v>
      </c>
      <c r="N38" s="79" t="str">
        <f>すべて_位置図情報!N260</f>
        <v>d</v>
      </c>
      <c r="O38" s="79" t="str">
        <f>すべて_位置図情報!O260</f>
        <v/>
      </c>
      <c r="P38" s="79" t="str">
        <f>すべて_位置図情報!P260</f>
        <v>J</v>
      </c>
      <c r="Q38" s="79" t="str">
        <f>すべて_位置図情報!Q260</f>
        <v>有</v>
      </c>
      <c r="R38" s="79" t="str">
        <f>すべて_位置図情報!R260</f>
        <v>無償貸付</v>
      </c>
      <c r="S38" s="126" t="str">
        <f>すべて_位置図情報!S260</f>
        <v>福祉局</v>
      </c>
      <c r="T38" s="126" t="str">
        <f>すべて_位置図情報!T260</f>
        <v>高齢者施策部</v>
      </c>
      <c r="U38" s="126" t="str">
        <f>すべて_位置図情報!U260</f>
        <v>高齢福祉課</v>
      </c>
      <c r="V38" s="126" t="str">
        <f>すべて_位置図情報!V260</f>
        <v>いきがいｸﾞﾙｰﾌﾟ</v>
      </c>
      <c r="W38" s="116" t="str">
        <f>すべて_位置図情報!W260</f>
        <v>旭区</v>
      </c>
      <c r="X38" s="116" t="str">
        <f>すべて_位置図情報!X260</f>
        <v>一般施設</v>
      </c>
      <c r="Y38" s="114">
        <f>すべて_位置図情報!Y260</f>
        <v>9</v>
      </c>
      <c r="Z38" s="127">
        <f>すべて_位置図情報!Z260</f>
        <v>0</v>
      </c>
      <c r="AA38" s="128" t="str">
        <f>すべて_位置図情報!AA260</f>
        <v>〇</v>
      </c>
      <c r="AB38" s="126">
        <f>すべて_位置図情報!AB260</f>
        <v>0</v>
      </c>
      <c r="AC38" s="128">
        <f>すべて_位置図情報!AC260</f>
        <v>0</v>
      </c>
      <c r="AD38" s="128" t="str">
        <f>すべて_位置図情報!AD260</f>
        <v>〇</v>
      </c>
      <c r="AE38" s="20" t="str">
        <f>すべて_位置図情報!AF260</f>
        <v>〇</v>
      </c>
      <c r="AF38" s="20">
        <f>すべて_位置図情報!AG260</f>
        <v>0</v>
      </c>
      <c r="AG38" s="33">
        <f>すべて_位置図情報!AH260</f>
        <v>0</v>
      </c>
      <c r="AH38" s="20">
        <f>すべて_位置図情報!AI260</f>
        <v>0</v>
      </c>
      <c r="AI38" s="20">
        <f>すべて_位置図情報!AJ260</f>
        <v>0</v>
      </c>
      <c r="AJ38" s="20">
        <f>すべて_位置図情報!AK260</f>
        <v>0</v>
      </c>
      <c r="AK38" s="33" t="e">
        <f>すべて_位置図情報!#REF!</f>
        <v>#REF!</v>
      </c>
    </row>
    <row r="39" spans="1:37">
      <c r="A39" s="262">
        <v>255</v>
      </c>
      <c r="B39" s="7" t="str">
        <f>すべて_位置図情報!B261</f>
        <v>社会福祉・保健施設</v>
      </c>
      <c r="C39" s="7" t="str">
        <f>すべて_位置図情報!C261</f>
        <v>老人福祉施設</v>
      </c>
      <c r="D39" s="7" t="str">
        <f>すべて_位置図情報!D261</f>
        <v>その他老人福祉施設</v>
      </c>
      <c r="E39" s="7" t="str">
        <f>すべて_位置図情報!E261</f>
        <v>シルバー人材センター</v>
      </c>
      <c r="F39" s="74">
        <f>すべて_位置図情報!F261</f>
        <v>4</v>
      </c>
      <c r="G39" s="13" t="str" ph="1">
        <f>すべて_位置図情報!G261</f>
        <v>島岡会館</v>
      </c>
      <c r="H39" s="126" t="str">
        <f>すべて_位置図情報!H261</f>
        <v>大阪市城東区関目3-33-26</v>
      </c>
      <c r="I39" s="81">
        <f>すべて_位置図情報!I261</f>
        <v>318.88</v>
      </c>
      <c r="J39" s="80" t="str">
        <f>すべて_位置図情報!J261</f>
        <v>A</v>
      </c>
      <c r="K39" s="78">
        <f>すべて_位置図情報!K261</f>
        <v>0</v>
      </c>
      <c r="L39" s="79">
        <f>すべて_位置図情報!L261</f>
        <v>1983</v>
      </c>
      <c r="M39" s="79" t="str">
        <f>すべて_位置図情報!M261</f>
        <v>c</v>
      </c>
      <c r="N39" s="79" t="str">
        <f>すべて_位置図情報!N261</f>
        <v>c</v>
      </c>
      <c r="O39" s="79" t="str">
        <f>すべて_位置図情報!O261</f>
        <v/>
      </c>
      <c r="P39" s="79" t="str">
        <f>すべて_位置図情報!P261</f>
        <v>G</v>
      </c>
      <c r="Q39" s="79" t="str">
        <f>すべて_位置図情報!Q261</f>
        <v>無</v>
      </c>
      <c r="R39" s="79" t="str">
        <f>すべて_位置図情報!R261</f>
        <v>有償貸付</v>
      </c>
      <c r="S39" s="126" t="str">
        <f>すべて_位置図情報!S261</f>
        <v>福祉局</v>
      </c>
      <c r="T39" s="126" t="str">
        <f>すべて_位置図情報!T261</f>
        <v>高齢者施策部</v>
      </c>
      <c r="U39" s="126" t="str">
        <f>すべて_位置図情報!U261</f>
        <v>高齢福祉課</v>
      </c>
      <c r="V39" s="126" t="str">
        <f>すべて_位置図情報!V261</f>
        <v>いきがいｸﾞﾙｰﾌﾟ</v>
      </c>
      <c r="W39" s="116" t="str">
        <f>すべて_位置図情報!W261</f>
        <v>城東区</v>
      </c>
      <c r="X39" s="116" t="str">
        <f>すべて_位置図情報!X261</f>
        <v>一般施設</v>
      </c>
      <c r="Y39" s="114">
        <f>すべて_位置図情報!Y261</f>
        <v>9</v>
      </c>
      <c r="Z39" s="127">
        <f>すべて_位置図情報!Z261</f>
        <v>0</v>
      </c>
      <c r="AA39" s="128">
        <f>すべて_位置図情報!AA261</f>
        <v>0</v>
      </c>
      <c r="AB39" s="126">
        <f>すべて_位置図情報!AB261</f>
        <v>0</v>
      </c>
      <c r="AC39" s="128">
        <f>すべて_位置図情報!AC261</f>
        <v>0</v>
      </c>
      <c r="AD39" s="128">
        <f>すべて_位置図情報!AD261</f>
        <v>0</v>
      </c>
      <c r="AE39" s="20">
        <f>すべて_位置図情報!AF261</f>
        <v>0</v>
      </c>
      <c r="AF39" s="20">
        <f>すべて_位置図情報!AG261</f>
        <v>0</v>
      </c>
      <c r="AG39" s="20">
        <f>すべて_位置図情報!AH261</f>
        <v>0</v>
      </c>
      <c r="AH39" s="20">
        <f>すべて_位置図情報!AI261</f>
        <v>0</v>
      </c>
      <c r="AI39" s="20">
        <f>すべて_位置図情報!AJ261</f>
        <v>0</v>
      </c>
      <c r="AJ39" s="20">
        <f>すべて_位置図情報!AK261</f>
        <v>0</v>
      </c>
      <c r="AK39" s="20" t="e">
        <f>すべて_位置図情報!#REF!</f>
        <v>#REF!</v>
      </c>
    </row>
    <row r="40" spans="1:37">
      <c r="A40" s="262">
        <v>256</v>
      </c>
      <c r="B40" s="45" t="str">
        <f>すべて_位置図情報!B262</f>
        <v>社会福祉・保健施設</v>
      </c>
      <c r="C40" s="45" t="str">
        <f>すべて_位置図情報!C262</f>
        <v>老人福祉施設</v>
      </c>
      <c r="D40" s="45" t="str">
        <f>すべて_位置図情報!D262</f>
        <v>その他老人福祉施設</v>
      </c>
      <c r="E40" s="32" t="str">
        <f>すべて_位置図情報!E262</f>
        <v>その他老人福祉施設</v>
      </c>
      <c r="F40" s="74">
        <f>すべて_位置図情報!F262</f>
        <v>1</v>
      </c>
      <c r="G40" s="13" t="str" ph="1">
        <f>すべて_位置図情報!G262</f>
        <v>おとしより健康センター地下駐車場</v>
      </c>
      <c r="H40" s="126" t="str">
        <f>すべて_位置図情報!H262</f>
        <v>大阪市中央区島之内2-12-28</v>
      </c>
      <c r="I40" s="81">
        <f>すべて_位置図情報!I262</f>
        <v>2260.67</v>
      </c>
      <c r="J40" s="80" t="str">
        <f>すべて_位置図情報!J262</f>
        <v>C</v>
      </c>
      <c r="K40" s="78">
        <f>すべて_位置図情報!K262</f>
        <v>0</v>
      </c>
      <c r="L40" s="79">
        <f>すべて_位置図情報!L262</f>
        <v>1989</v>
      </c>
      <c r="M40" s="79" t="str">
        <f>すべて_位置図情報!M262</f>
        <v>b</v>
      </c>
      <c r="N40" s="79" t="str">
        <f>すべて_位置図情報!N262</f>
        <v>b</v>
      </c>
      <c r="O40" s="79" t="str">
        <f>すべて_位置図情報!O262</f>
        <v/>
      </c>
      <c r="P40" s="79" t="str">
        <f>すべて_位置図情報!P262</f>
        <v>F</v>
      </c>
      <c r="Q40" s="79" t="str">
        <f>すべて_位置図情報!Q262</f>
        <v>有</v>
      </c>
      <c r="R40" s="79" t="str">
        <f>すべて_位置図情報!R262</f>
        <v>有償貸付</v>
      </c>
      <c r="S40" s="126" t="str">
        <f>すべて_位置図情報!S262</f>
        <v>福祉局</v>
      </c>
      <c r="T40" s="126" t="str">
        <f>すべて_位置図情報!T262</f>
        <v>高齢者施策部</v>
      </c>
      <c r="U40" s="126" t="str">
        <f>すべて_位置図情報!U262</f>
        <v>高齢施設課</v>
      </c>
      <c r="V40" s="126" t="str">
        <f>すべて_位置図情報!V262</f>
        <v>高齢施設ｸﾞﾙｰﾌﾟ</v>
      </c>
      <c r="W40" s="116" t="str">
        <f>すべて_位置図情報!W262</f>
        <v>中央区</v>
      </c>
      <c r="X40" s="116" t="str">
        <f>すべて_位置図情報!X262</f>
        <v>一般施設</v>
      </c>
      <c r="Y40" s="114">
        <f>すべて_位置図情報!Y262</f>
        <v>19</v>
      </c>
      <c r="Z40" s="127">
        <f>すべて_位置図情報!Z262</f>
        <v>0</v>
      </c>
      <c r="AA40" s="128" t="str">
        <f>すべて_位置図情報!AA262</f>
        <v>〇</v>
      </c>
      <c r="AB40" s="126">
        <f>すべて_位置図情報!AB262</f>
        <v>0</v>
      </c>
      <c r="AC40" s="128" t="str">
        <f>すべて_位置図情報!AC262</f>
        <v>〇</v>
      </c>
      <c r="AD40" s="128" t="str">
        <f>すべて_位置図情報!AD262</f>
        <v>〇</v>
      </c>
      <c r="AE40" s="19" t="str">
        <f>すべて_位置図情報!AF262</f>
        <v>〇</v>
      </c>
      <c r="AF40" s="19">
        <f>すべて_位置図情報!AG262</f>
        <v>0</v>
      </c>
      <c r="AG40" s="19">
        <f>すべて_位置図情報!AH262</f>
        <v>0</v>
      </c>
      <c r="AH40" s="19">
        <f>すべて_位置図情報!AI262</f>
        <v>0</v>
      </c>
      <c r="AI40" s="19">
        <f>すべて_位置図情報!AJ262</f>
        <v>0</v>
      </c>
      <c r="AJ40" s="19">
        <f>すべて_位置図情報!AK262</f>
        <v>0</v>
      </c>
      <c r="AK40" s="19" t="e">
        <f>すべて_位置図情報!#REF!</f>
        <v>#REF!</v>
      </c>
    </row>
    <row r="41" spans="1:37" ht="18">
      <c r="G41" s="75"/>
    </row>
    <row r="42" spans="1:37" ht="18">
      <c r="G42" s="75"/>
    </row>
    <row r="43" spans="1:37" ht="18">
      <c r="G43" s="75"/>
    </row>
    <row r="44" spans="1:37" ht="18">
      <c r="G44" s="75"/>
    </row>
    <row r="45" spans="1:37" ht="18">
      <c r="G45" s="75"/>
    </row>
    <row r="46" spans="1:37" ht="18">
      <c r="G46" s="75"/>
    </row>
    <row r="47" spans="1:37" ht="18">
      <c r="G47" s="75"/>
    </row>
    <row r="49" spans="1:37" ht="18">
      <c r="G49" s="75"/>
    </row>
    <row r="50" spans="1:37" ht="18">
      <c r="G50" s="75"/>
    </row>
    <row r="52" spans="1:37" ht="18">
      <c r="G52" s="75"/>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s="75" customFormat="1">
      <c r="A402" s="96"/>
      <c r="B402" s="3"/>
      <c r="C402" s="3"/>
      <c r="D402" s="3"/>
      <c r="E402" s="3"/>
      <c r="F402" s="96"/>
      <c r="G402" s="75" ph="1"/>
      <c r="I402" s="110"/>
      <c r="J402" s="103"/>
      <c r="K402" s="104"/>
      <c r="L402" s="105"/>
      <c r="M402" s="105"/>
      <c r="N402" s="105"/>
      <c r="O402" s="105"/>
      <c r="P402" s="105"/>
      <c r="Q402" s="105"/>
      <c r="R402" s="105"/>
      <c r="W402" s="96"/>
      <c r="X402" s="96"/>
      <c r="Y402" s="115"/>
      <c r="AA402" s="96"/>
      <c r="AC402" s="6"/>
      <c r="AD402" s="6"/>
      <c r="AE402" s="6"/>
      <c r="AF402" s="6"/>
      <c r="AG402" s="6"/>
      <c r="AH402" s="6"/>
      <c r="AI402" s="6"/>
      <c r="AJ402" s="6"/>
      <c r="AK402"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ht="18">
      <c r="G405" s="75"/>
    </row>
    <row r="406" spans="1:37" ht="18">
      <c r="G406" s="75"/>
    </row>
    <row r="407" spans="1:37" ht="18">
      <c r="G407" s="75"/>
    </row>
    <row r="408" spans="1:37" ht="18">
      <c r="G408" s="75"/>
    </row>
    <row r="410" spans="1:37" ht="18">
      <c r="G410" s="75"/>
    </row>
    <row r="411" spans="1:37" ht="18">
      <c r="G411" s="75"/>
    </row>
    <row r="412" spans="1:37" ht="18">
      <c r="G412" s="75"/>
    </row>
    <row r="413" spans="1:37" ht="18">
      <c r="G413" s="75"/>
    </row>
    <row r="419" spans="7:7" ht="18">
      <c r="G419" s="75"/>
    </row>
    <row r="426" spans="7:7" ht="18">
      <c r="G426" s="75"/>
    </row>
    <row r="427" spans="7:7" ht="18">
      <c r="G427" s="75"/>
    </row>
    <row r="428" spans="7:7" ht="18">
      <c r="G428" s="75"/>
    </row>
    <row r="429" spans="7:7" ht="18">
      <c r="G429" s="75"/>
    </row>
    <row r="432" spans="7:7" ht="18">
      <c r="G432" s="75"/>
    </row>
    <row r="439" spans="7:7" ht="18">
      <c r="G439" s="75"/>
    </row>
    <row r="440" spans="7:7" ht="18">
      <c r="G440" s="75"/>
    </row>
    <row r="442" spans="7:7" ht="18">
      <c r="G442" s="75"/>
    </row>
    <row r="443" spans="7:7" ht="18">
      <c r="G443" s="75"/>
    </row>
    <row r="444" spans="7:7" ht="18">
      <c r="G444" s="75"/>
    </row>
    <row r="445" spans="7:7" ht="18">
      <c r="G445" s="75"/>
    </row>
    <row r="451" spans="7:7" ht="18">
      <c r="G451" s="75"/>
    </row>
    <row r="458" spans="7:7" ht="18">
      <c r="G458" s="75"/>
    </row>
    <row r="459" spans="7:7" ht="18">
      <c r="G459" s="75"/>
    </row>
    <row r="460" spans="7:7" ht="18">
      <c r="G460" s="75"/>
    </row>
    <row r="461" spans="7:7" ht="18">
      <c r="G461" s="75"/>
    </row>
    <row r="464" spans="7:7" ht="18">
      <c r="G464" s="75"/>
    </row>
    <row r="471" spans="7:7" ht="18">
      <c r="G471" s="75"/>
    </row>
    <row r="473" spans="7:7" ht="18">
      <c r="G473" s="75"/>
    </row>
    <row r="474" spans="7:7" ht="18">
      <c r="G474" s="75"/>
    </row>
    <row r="475" spans="7:7" ht="18">
      <c r="G475" s="75"/>
    </row>
    <row r="476" spans="7:7" ht="18">
      <c r="G476" s="75"/>
    </row>
    <row r="477" spans="7:7" ht="18">
      <c r="G477" s="75"/>
    </row>
    <row r="483" spans="7:7" ht="18">
      <c r="G483"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5" spans="7:7" ht="18">
      <c r="G495" s="75"/>
    </row>
    <row r="496" spans="7:7" ht="18">
      <c r="G496" s="75"/>
    </row>
    <row r="497" spans="7:7" ht="18">
      <c r="G497" s="75"/>
    </row>
    <row r="498" spans="7:7" ht="18">
      <c r="G498" s="75"/>
    </row>
    <row r="500" spans="7:7" ht="18">
      <c r="G500" s="75"/>
    </row>
    <row r="501" spans="7:7" ht="18">
      <c r="G501" s="75"/>
    </row>
    <row r="503" spans="7:7" ht="18">
      <c r="G503" s="75"/>
    </row>
    <row r="504" spans="7:7" ht="18">
      <c r="G504" s="75"/>
    </row>
    <row r="505" spans="7:7" ht="18">
      <c r="G505" s="75"/>
    </row>
    <row r="506" spans="7:7" ht="18">
      <c r="G506" s="75"/>
    </row>
    <row r="507" spans="7:7" ht="18">
      <c r="G507" s="75"/>
    </row>
    <row r="508" spans="7:7" ht="18">
      <c r="G508" s="75"/>
    </row>
    <row r="509" spans="7:7" ht="18">
      <c r="G509" s="75"/>
    </row>
    <row r="511" spans="7:7" ht="18">
      <c r="G511" s="75"/>
    </row>
    <row r="512" spans="7:7" ht="18">
      <c r="G512" s="75"/>
    </row>
    <row r="513" spans="7:7" ht="18">
      <c r="G513" s="75"/>
    </row>
    <row r="514" spans="7:7" ht="18">
      <c r="G514" s="75"/>
    </row>
    <row r="520" spans="7:7" ht="18">
      <c r="G520" s="75"/>
    </row>
    <row r="527" spans="7:7" ht="18">
      <c r="G527" s="75"/>
    </row>
    <row r="528" spans="7:7" ht="18">
      <c r="G528" s="75"/>
    </row>
    <row r="529" spans="7:7" ht="18">
      <c r="G529" s="75"/>
    </row>
    <row r="530" spans="7:7" ht="18">
      <c r="G530" s="75"/>
    </row>
    <row r="533" spans="7:7" ht="18">
      <c r="G533" s="75"/>
    </row>
    <row r="540" spans="7:7" ht="18">
      <c r="G540" s="75"/>
    </row>
    <row r="541" spans="7:7" ht="18">
      <c r="G541" s="75"/>
    </row>
    <row r="543" spans="7:7" ht="18">
      <c r="G543" s="75"/>
    </row>
    <row r="544" spans="7:7" ht="18">
      <c r="G544" s="75"/>
    </row>
    <row r="545" spans="7:7" ht="18">
      <c r="G545" s="75"/>
    </row>
    <row r="546" spans="7:7" ht="18">
      <c r="G546" s="75"/>
    </row>
    <row r="552" spans="7:7" ht="18">
      <c r="G552" s="75"/>
    </row>
    <row r="559" spans="7:7" ht="18">
      <c r="G559" s="75"/>
    </row>
    <row r="560" spans="7:7" ht="18">
      <c r="G560" s="75"/>
    </row>
    <row r="561" spans="7:7" ht="18">
      <c r="G561" s="75"/>
    </row>
    <row r="562" spans="7:7" ht="18">
      <c r="G562" s="75"/>
    </row>
    <row r="565" spans="7:7" ht="18">
      <c r="G565" s="75"/>
    </row>
    <row r="572" spans="7:7" ht="18">
      <c r="G572" s="75"/>
    </row>
    <row r="574" spans="7:7" ht="18">
      <c r="G574" s="75"/>
    </row>
    <row r="575" spans="7:7" ht="18">
      <c r="G575" s="75"/>
    </row>
    <row r="576" spans="7:7" ht="18">
      <c r="G576" s="75"/>
    </row>
    <row r="577" spans="7:7" ht="18">
      <c r="G577" s="75"/>
    </row>
    <row r="578" spans="7:7" ht="18">
      <c r="G578" s="75"/>
    </row>
    <row r="584" spans="7:7" ht="18">
      <c r="G584"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2" spans="7:7" ht="18">
      <c r="G1442" s="75"/>
    </row>
    <row r="1443" spans="7:7" ht="18">
      <c r="G1443"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3" spans="7:7" ht="18">
      <c r="G1463" s="75"/>
    </row>
    <row r="1464" spans="7:7" ht="18">
      <c r="G1464" s="75"/>
    </row>
    <row r="1465" spans="7:7" ht="18">
      <c r="G1465" s="75"/>
    </row>
    <row r="1468" spans="7:7" ht="18">
      <c r="G1468" s="75"/>
    </row>
    <row r="1469" spans="7:7" ht="18">
      <c r="G1469"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3" spans="7:7" ht="18">
      <c r="G1483" s="75"/>
    </row>
    <row r="1484" spans="7:7" ht="18">
      <c r="G1484" s="75"/>
    </row>
    <row r="1486" spans="7:7" ht="18">
      <c r="G1486" s="75"/>
    </row>
    <row r="1487" spans="7:7" ht="18">
      <c r="G1487"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9" spans="7:7" ht="18">
      <c r="G1499" s="75"/>
    </row>
    <row r="1500" spans="7:7" ht="18">
      <c r="G1500"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7" spans="7:7" ht="18">
      <c r="G1527" s="75"/>
    </row>
    <row r="1528" spans="7:7" ht="18">
      <c r="G1528" s="75"/>
    </row>
    <row r="1529" spans="7:7" ht="18">
      <c r="G1529" s="75"/>
    </row>
    <row r="1531" spans="7:7" ht="18">
      <c r="G1531" s="75"/>
    </row>
    <row r="1532" spans="7:7" ht="18">
      <c r="G1532" s="75"/>
    </row>
    <row r="1533" spans="7:7" ht="18">
      <c r="G1533" s="75"/>
    </row>
    <row r="1534" spans="7:7" ht="18">
      <c r="G1534" s="75"/>
    </row>
    <row r="1536" spans="7:7" ht="18">
      <c r="G1536" s="75"/>
    </row>
    <row r="1537" spans="7:7" ht="18">
      <c r="G1537" s="75"/>
    </row>
    <row r="1538" spans="7:7" ht="18">
      <c r="G1538" s="75"/>
    </row>
    <row r="1539" spans="7:7" ht="18">
      <c r="G1539" s="75"/>
    </row>
    <row r="1541" spans="7:7" ht="18">
      <c r="G1541" s="75"/>
    </row>
    <row r="1542" spans="7:7" ht="18">
      <c r="G1542"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9" spans="7:7" ht="18">
      <c r="G1559" s="75"/>
    </row>
    <row r="1560" spans="7:7" ht="18">
      <c r="G1560" s="75"/>
    </row>
    <row r="1561" spans="7:7" ht="18">
      <c r="G1561" s="75"/>
    </row>
    <row r="1563" spans="7:7" ht="18">
      <c r="G1563" s="75"/>
    </row>
    <row r="1564" spans="7:7" ht="18">
      <c r="G1564" s="75"/>
    </row>
    <row r="1565" spans="7:7" ht="18">
      <c r="G1565" s="75"/>
    </row>
    <row r="1566" spans="7:7" ht="18">
      <c r="G1566" s="75"/>
    </row>
    <row r="1568" spans="7:7" ht="18">
      <c r="G1568" s="75"/>
    </row>
    <row r="1569" spans="7:7" ht="18">
      <c r="G1569" s="75"/>
    </row>
    <row r="1570" spans="7:7" ht="18">
      <c r="G1570" s="75"/>
    </row>
    <row r="1571" spans="7:7" ht="18">
      <c r="G1571" s="75"/>
    </row>
    <row r="1573" spans="7:7" ht="18">
      <c r="G1573" s="75"/>
    </row>
    <row r="1574" spans="7:7" ht="18">
      <c r="G1574"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4" spans="7:7" ht="18">
      <c r="G1584" s="75"/>
    </row>
    <row r="1585" spans="7:7" ht="18">
      <c r="G1585" s="75"/>
    </row>
    <row r="1586" spans="7:7" ht="18">
      <c r="G1586" s="75"/>
    </row>
    <row r="1587" spans="7:7" ht="18">
      <c r="G1587" s="75"/>
    </row>
    <row r="1593" spans="7:7" ht="18">
      <c r="G1593" s="75"/>
    </row>
    <row r="1600" spans="7:7" ht="18">
      <c r="G1600" s="75"/>
    </row>
    <row r="1601" spans="7:7" ht="18">
      <c r="G1601" s="75"/>
    </row>
    <row r="1602" spans="7:7" ht="18">
      <c r="G1602" s="75"/>
    </row>
    <row r="1603" spans="7:7" ht="18">
      <c r="G1603" s="75"/>
    </row>
    <row r="1606" spans="7:7" ht="18">
      <c r="G1606" s="75"/>
    </row>
    <row r="1613" spans="7:7" ht="18">
      <c r="G1613" s="75"/>
    </row>
    <row r="1614" spans="7:7" ht="18">
      <c r="G1614" s="75"/>
    </row>
    <row r="1616" spans="7:7" ht="18">
      <c r="G1616" s="75"/>
    </row>
    <row r="1617" spans="7:7" ht="18">
      <c r="G1617" s="75"/>
    </row>
    <row r="1618" spans="7:7" ht="18">
      <c r="G1618" s="75"/>
    </row>
    <row r="1619" spans="7:7" ht="18">
      <c r="G1619" s="75"/>
    </row>
    <row r="1625" spans="7:7" ht="18">
      <c r="G1625" s="75"/>
    </row>
    <row r="1632" spans="7:7" ht="18">
      <c r="G1632" s="75"/>
    </row>
    <row r="1633" spans="7:7" ht="18">
      <c r="G1633" s="75"/>
    </row>
    <row r="1634" spans="7:7" ht="18">
      <c r="G1634" s="75"/>
    </row>
    <row r="1635" spans="7:7" ht="18">
      <c r="G1635" s="75"/>
    </row>
    <row r="1638" spans="7:7" ht="18">
      <c r="G1638" s="75"/>
    </row>
    <row r="1645" spans="7:7" ht="18">
      <c r="G1645" s="75"/>
    </row>
    <row r="1647" spans="7:7" ht="18">
      <c r="G1647" s="75"/>
    </row>
    <row r="1648" spans="7:7" ht="18">
      <c r="G1648" s="75"/>
    </row>
    <row r="1649" spans="7:7" ht="18">
      <c r="G1649" s="75"/>
    </row>
    <row r="1650" spans="7:7" ht="18">
      <c r="G1650" s="75"/>
    </row>
    <row r="1651" spans="7:7" ht="18">
      <c r="G1651" s="75"/>
    </row>
    <row r="1657" spans="7:7" ht="18">
      <c r="G1657"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9" spans="7:7" ht="18">
      <c r="G1669" s="75"/>
    </row>
    <row r="1670" spans="7:7" ht="18">
      <c r="G1670" s="75"/>
    </row>
    <row r="1671" spans="7:7" ht="18">
      <c r="G1671" s="75"/>
    </row>
    <row r="1672" spans="7:7" ht="18">
      <c r="G1672" s="75"/>
    </row>
    <row r="1674" spans="7:7" ht="18">
      <c r="G1674" s="75"/>
    </row>
    <row r="1675" spans="7:7" ht="18">
      <c r="G1675"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4" spans="7:7" ht="18">
      <c r="G1694" s="75"/>
    </row>
    <row r="1701" spans="7:7" ht="18">
      <c r="G1701" s="75"/>
    </row>
    <row r="1702" spans="7:7" ht="18">
      <c r="G1702" s="75"/>
    </row>
    <row r="1703" spans="7:7" ht="18">
      <c r="G1703" s="75"/>
    </row>
    <row r="1704" spans="7:7" ht="18">
      <c r="G1704" s="75"/>
    </row>
    <row r="1707" spans="7:7" ht="18">
      <c r="G1707" s="75"/>
    </row>
    <row r="1714" spans="7:7" ht="18">
      <c r="G1714" s="75"/>
    </row>
    <row r="1715" spans="7:7" ht="18">
      <c r="G1715" s="75"/>
    </row>
    <row r="1717" spans="7:7" ht="18">
      <c r="G1717" s="75"/>
    </row>
    <row r="1718" spans="7:7" ht="18">
      <c r="G1718" s="75"/>
    </row>
    <row r="1719" spans="7:7" ht="18">
      <c r="G1719" s="75"/>
    </row>
    <row r="1720" spans="7:7" ht="18">
      <c r="G1720" s="75"/>
    </row>
    <row r="1726" spans="7:7" ht="18">
      <c r="G1726" s="75"/>
    </row>
    <row r="1733" spans="7:7" ht="18">
      <c r="G1733" s="75"/>
    </row>
    <row r="1734" spans="7:7" ht="18">
      <c r="G1734" s="75"/>
    </row>
    <row r="1735" spans="7:7" ht="18">
      <c r="G1735" s="75"/>
    </row>
    <row r="1736" spans="7:7" ht="18">
      <c r="G1736" s="75"/>
    </row>
    <row r="1739" spans="7:7" ht="18">
      <c r="G1739" s="75"/>
    </row>
    <row r="1746" spans="7:7" ht="18">
      <c r="G1746" s="75"/>
    </row>
    <row r="1748" spans="7:7" ht="18">
      <c r="G1748" s="75"/>
    </row>
    <row r="1749" spans="7:7" ht="18">
      <c r="G1749" s="75"/>
    </row>
    <row r="1750" spans="7:7" ht="18">
      <c r="G1750" s="75"/>
    </row>
    <row r="1751" spans="7:7" ht="18">
      <c r="G1751" s="75"/>
    </row>
    <row r="1752" spans="7:7" ht="18">
      <c r="G1752" s="75"/>
    </row>
    <row r="1758" spans="7:7" ht="18">
      <c r="G1758"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3" spans="7:7" ht="18">
      <c r="G1803" s="75"/>
    </row>
    <row r="1804" spans="7:7" ht="18">
      <c r="G1804" s="75"/>
    </row>
    <row r="1805" spans="7:7" ht="18">
      <c r="G1805" s="75"/>
    </row>
    <row r="1806" spans="7:7" ht="18">
      <c r="G1806" s="75"/>
    </row>
    <row r="1812" spans="7:7" ht="18">
      <c r="G1812" s="75"/>
    </row>
    <row r="1819" spans="7:7" ht="18">
      <c r="G1819" s="75"/>
    </row>
    <row r="1820" spans="7:7" ht="18">
      <c r="G1820" s="75"/>
    </row>
    <row r="1821" spans="7:7" ht="18">
      <c r="G1821" s="75"/>
    </row>
    <row r="1822" spans="7:7" ht="18">
      <c r="G1822"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40"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40">
    <cfRule type="cellIs" dxfId="1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B3C1-1ED0-4635-A61D-FB2E65D07890}">
  <sheetPr>
    <tabColor rgb="FFFFCCFF"/>
    <pageSetUpPr fitToPage="1"/>
  </sheetPr>
  <dimension ref="A1:AK2016"/>
  <sheetViews>
    <sheetView view="pageBreakPreview" zoomScale="60" zoomScaleNormal="40" workbookViewId="0">
      <pane xSplit="7" ySplit="5" topLeftCell="H6" activePane="bottomRight" state="frozen"/>
      <selection activeCell="E27" sqref="E27"/>
      <selection pane="topRight" activeCell="E27" sqref="E27"/>
      <selection pane="bottomLeft" activeCell="E27" sqref="E27"/>
      <selection pane="bottomRight" activeCell="E19" sqref="E1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『社会福祉・保健施設／障がい者福祉施設』一般施設・賃借施設の一覧（令和７年４月１日時点）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257</v>
      </c>
      <c r="B6" s="113" t="str">
        <f>すべて_位置図情報!B263</f>
        <v>社会福祉・保健施設</v>
      </c>
      <c r="C6" s="44" t="str">
        <f>すべて_位置図情報!C263</f>
        <v>障がい者福祉施設</v>
      </c>
      <c r="D6" s="44" t="str">
        <f>すべて_位置図情報!D263</f>
        <v>障がい者就労支援施設</v>
      </c>
      <c r="E6" s="44" t="str">
        <f>すべて_位置図情報!E263</f>
        <v>障がい者就労支援施設</v>
      </c>
      <c r="F6" s="74">
        <f>すべて_位置図情報!F263</f>
        <v>1</v>
      </c>
      <c r="G6" s="13" t="str" ph="1">
        <f>すべて_位置図情報!G263</f>
        <v>此花作業指導所</v>
      </c>
      <c r="H6" s="126" t="str">
        <f>すべて_位置図情報!H263</f>
        <v>大阪市此花区四貫島2-26-17</v>
      </c>
      <c r="I6" s="81">
        <f>すべて_位置図情報!I263</f>
        <v>636.71</v>
      </c>
      <c r="J6" s="80" t="str">
        <f>すべて_位置図情報!J263</f>
        <v>B</v>
      </c>
      <c r="K6" s="78">
        <f>すべて_位置図情報!K263</f>
        <v>0</v>
      </c>
      <c r="L6" s="79">
        <f>すべて_位置図情報!L263</f>
        <v>1985</v>
      </c>
      <c r="M6" s="79" t="str">
        <f>すべて_位置図情報!M263</f>
        <v>c</v>
      </c>
      <c r="N6" s="79" t="str">
        <f>すべて_位置図情報!N263</f>
        <v>b</v>
      </c>
      <c r="O6" s="79" t="str">
        <f>すべて_位置図情報!O263</f>
        <v>〇</v>
      </c>
      <c r="P6" s="79" t="str">
        <f>すべて_位置図情報!P263</f>
        <v>H</v>
      </c>
      <c r="Q6" s="79" t="str">
        <f>すべて_位置図情報!Q263</f>
        <v>有</v>
      </c>
      <c r="R6" s="79" t="str">
        <f>すべて_位置図情報!R263</f>
        <v>指定管理（利用料金施設）</v>
      </c>
      <c r="S6" s="126" t="str">
        <f>すべて_位置図情報!S263</f>
        <v>福祉局</v>
      </c>
      <c r="T6" s="126" t="str">
        <f>すべて_位置図情報!T263</f>
        <v>障がい者施策部</v>
      </c>
      <c r="U6" s="126" t="str">
        <f>すべて_位置図情報!U263</f>
        <v>障がい福祉課</v>
      </c>
      <c r="V6" s="126" t="str">
        <f>すべて_位置図情報!V263</f>
        <v>施設ｸﾞﾙｰﾌﾟ</v>
      </c>
      <c r="W6" s="116" t="str">
        <f>すべて_位置図情報!W263</f>
        <v>此花区</v>
      </c>
      <c r="X6" s="116" t="str">
        <f>すべて_位置図情報!X263</f>
        <v>一般施設</v>
      </c>
      <c r="Y6" s="114">
        <f>すべて_位置図情報!Y263</f>
        <v>10</v>
      </c>
      <c r="Z6" s="127">
        <f>すべて_位置図情報!Z263</f>
        <v>0</v>
      </c>
      <c r="AA6" s="128" t="str">
        <f>すべて_位置図情報!AA263</f>
        <v>〇</v>
      </c>
      <c r="AB6" s="126">
        <f>すべて_位置図情報!AB263</f>
        <v>0</v>
      </c>
      <c r="AC6" s="130">
        <f>すべて_位置図情報!AC263</f>
        <v>0</v>
      </c>
      <c r="AD6" s="130" t="str">
        <f>すべて_位置図情報!AD263</f>
        <v>〇</v>
      </c>
      <c r="AE6" s="20" t="str">
        <f>すべて_位置図情報!AF263</f>
        <v>〇</v>
      </c>
      <c r="AF6" s="20">
        <f>すべて_位置図情報!AG263</f>
        <v>0</v>
      </c>
      <c r="AG6" s="33">
        <f>すべて_位置図情報!AH263</f>
        <v>0</v>
      </c>
      <c r="AH6" s="20">
        <f>すべて_位置図情報!AI263</f>
        <v>0</v>
      </c>
      <c r="AI6" s="20">
        <f>すべて_位置図情報!AJ263</f>
        <v>0</v>
      </c>
      <c r="AJ6" s="20">
        <f>すべて_位置図情報!AK263</f>
        <v>0</v>
      </c>
      <c r="AK6" s="33" t="e">
        <f>すべて_位置図情報!#REF!</f>
        <v>#REF!</v>
      </c>
    </row>
    <row r="7" spans="1:37">
      <c r="A7" s="262">
        <v>258</v>
      </c>
      <c r="B7" s="7" t="str">
        <f>すべて_位置図情報!B264</f>
        <v>社会福祉・保健施設</v>
      </c>
      <c r="C7" s="7" t="str">
        <f>すべて_位置図情報!C264</f>
        <v>障がい者福祉施設</v>
      </c>
      <c r="D7" s="44" t="str">
        <f>すべて_位置図情報!D264</f>
        <v>障がい福祉サービス事業所（普通）</v>
      </c>
      <c r="E7" s="44" t="str">
        <f>すべて_位置図情報!E264</f>
        <v>障がい福祉サービス事業所（普通）</v>
      </c>
      <c r="F7" s="74">
        <f>すべて_位置図情報!F264</f>
        <v>1</v>
      </c>
      <c r="G7" s="13" t="str" ph="1">
        <f>すべて_位置図情報!G264</f>
        <v>なんばなかよし作業所</v>
      </c>
      <c r="H7" s="126" t="str">
        <f>すべて_位置図情報!H264</f>
        <v>大阪市北区同心1-5-27</v>
      </c>
      <c r="I7" s="81">
        <f>すべて_位置図情報!I264</f>
        <v>290.89999999999998</v>
      </c>
      <c r="J7" s="80" t="str">
        <f>すべて_位置図情報!J264</f>
        <v>A</v>
      </c>
      <c r="K7" s="78">
        <f>すべて_位置図情報!K264</f>
        <v>0</v>
      </c>
      <c r="L7" s="79">
        <f>すべて_位置図情報!L264</f>
        <v>1982</v>
      </c>
      <c r="M7" s="79" t="str">
        <f>すべて_位置図情報!M264</f>
        <v>c</v>
      </c>
      <c r="N7" s="79" t="str">
        <f>すべて_位置図情報!N264</f>
        <v>c</v>
      </c>
      <c r="O7" s="79" t="str">
        <f>すべて_位置図情報!O264</f>
        <v/>
      </c>
      <c r="P7" s="79" t="str">
        <f>すべて_位置図情報!P264</f>
        <v>G</v>
      </c>
      <c r="Q7" s="79" t="str">
        <f>すべて_位置図情報!Q264</f>
        <v>有</v>
      </c>
      <c r="R7" s="79" t="str">
        <f>すべて_位置図情報!R264</f>
        <v>有償貸付</v>
      </c>
      <c r="S7" s="126" t="str">
        <f>すべて_位置図情報!S264</f>
        <v>福祉局</v>
      </c>
      <c r="T7" s="126" t="str">
        <f>すべて_位置図情報!T264</f>
        <v>障がい者施策部</v>
      </c>
      <c r="U7" s="126" t="str">
        <f>すべて_位置図情報!U264</f>
        <v>障がい福祉課</v>
      </c>
      <c r="V7" s="126" t="str">
        <f>すべて_位置図情報!V264</f>
        <v>施設ｸﾞﾙｰﾌﾟ</v>
      </c>
      <c r="W7" s="116" t="str">
        <f>すべて_位置図情報!W264</f>
        <v>北区</v>
      </c>
      <c r="X7" s="116" t="str">
        <f>すべて_位置図情報!X264</f>
        <v>一般施設</v>
      </c>
      <c r="Y7" s="114">
        <f>すべて_位置図情報!Y264</f>
        <v>19</v>
      </c>
      <c r="Z7" s="127">
        <f>すべて_位置図情報!Z264</f>
        <v>0</v>
      </c>
      <c r="AA7" s="128" t="str">
        <f>すべて_位置図情報!AA264</f>
        <v>〇</v>
      </c>
      <c r="AB7" s="126">
        <f>すべて_位置図情報!AB264</f>
        <v>0</v>
      </c>
      <c r="AC7" s="130">
        <f>すべて_位置図情報!AC264</f>
        <v>0</v>
      </c>
      <c r="AD7" s="130" t="str">
        <f>すべて_位置図情報!AD264</f>
        <v>〇</v>
      </c>
      <c r="AE7" s="20" t="str">
        <f>すべて_位置図情報!AF264</f>
        <v>〇</v>
      </c>
      <c r="AF7" s="20">
        <f>すべて_位置図情報!AG264</f>
        <v>0</v>
      </c>
      <c r="AG7" s="33">
        <f>すべて_位置図情報!AH264</f>
        <v>0</v>
      </c>
      <c r="AH7" s="20">
        <f>すべて_位置図情報!AI264</f>
        <v>0</v>
      </c>
      <c r="AI7" s="20">
        <f>すべて_位置図情報!AJ264</f>
        <v>0</v>
      </c>
      <c r="AJ7" s="20">
        <f>すべて_位置図情報!AK264</f>
        <v>0</v>
      </c>
      <c r="AK7" s="33" t="e">
        <f>すべて_位置図情報!#REF!</f>
        <v>#REF!</v>
      </c>
    </row>
    <row r="8" spans="1:37">
      <c r="A8" s="262">
        <v>259</v>
      </c>
      <c r="B8" s="7" t="str">
        <f>すべて_位置図情報!B265</f>
        <v>社会福祉・保健施設</v>
      </c>
      <c r="C8" s="7" t="str">
        <f>すべて_位置図情報!C265</f>
        <v>障がい者福祉施設</v>
      </c>
      <c r="D8" s="7" t="str">
        <f>すべて_位置図情報!D265</f>
        <v>障がい福祉サービス事業所（普通）</v>
      </c>
      <c r="E8" s="7" t="str">
        <f>すべて_位置図情報!E265</f>
        <v>障がい福祉サービス事業所（普通）</v>
      </c>
      <c r="F8" s="74">
        <f>すべて_位置図情報!F265</f>
        <v>2</v>
      </c>
      <c r="G8" s="13" t="str" ph="1">
        <f>すべて_位置図情報!G265</f>
        <v>地域生活支援センターふらっとめいじ</v>
      </c>
      <c r="H8" s="126" t="str">
        <f>すべて_位置図情報!H265</f>
        <v>大阪市西区立売堀1-12-8</v>
      </c>
      <c r="I8" s="81">
        <f>すべて_位置図情報!I265</f>
        <v>172.08</v>
      </c>
      <c r="J8" s="80" t="str">
        <f>すべて_位置図情報!J265</f>
        <v>A</v>
      </c>
      <c r="K8" s="78">
        <f>すべて_位置図情報!K265</f>
        <v>0</v>
      </c>
      <c r="L8" s="79">
        <f>すべて_位置図情報!L265</f>
        <v>1981</v>
      </c>
      <c r="M8" s="79" t="str">
        <f>すべて_位置図情報!M265</f>
        <v>c</v>
      </c>
      <c r="N8" s="79" t="str">
        <f>すべて_位置図情報!N265</f>
        <v>c</v>
      </c>
      <c r="O8" s="79" t="str">
        <f>すべて_位置図情報!O265</f>
        <v/>
      </c>
      <c r="P8" s="79" t="str">
        <f>すべて_位置図情報!P265</f>
        <v>G</v>
      </c>
      <c r="Q8" s="79" t="str">
        <f>すべて_位置図情報!Q265</f>
        <v>無</v>
      </c>
      <c r="R8" s="79" t="str">
        <f>すべて_位置図情報!R265</f>
        <v>無償貸付</v>
      </c>
      <c r="S8" s="126" t="str">
        <f>すべて_位置図情報!S265</f>
        <v>福祉局</v>
      </c>
      <c r="T8" s="126" t="str">
        <f>すべて_位置図情報!T265</f>
        <v>障がい者施策部</v>
      </c>
      <c r="U8" s="126" t="str">
        <f>すべて_位置図情報!U265</f>
        <v>障がい福祉課</v>
      </c>
      <c r="V8" s="126" t="str">
        <f>すべて_位置図情報!V265</f>
        <v>施設ｸﾞﾙｰﾌﾟ</v>
      </c>
      <c r="W8" s="116" t="str">
        <f>すべて_位置図情報!W265</f>
        <v>西区</v>
      </c>
      <c r="X8" s="116" t="str">
        <f>すべて_位置図情報!X265</f>
        <v>一般施設</v>
      </c>
      <c r="Y8" s="114">
        <f>すべて_位置図情報!Y265</f>
        <v>12</v>
      </c>
      <c r="Z8" s="127">
        <f>すべて_位置図情報!Z265</f>
        <v>0</v>
      </c>
      <c r="AA8" s="128">
        <f>すべて_位置図情報!AA265</f>
        <v>0</v>
      </c>
      <c r="AB8" s="126">
        <f>すべて_位置図情報!AB265</f>
        <v>0</v>
      </c>
      <c r="AC8" s="130">
        <f>すべて_位置図情報!AC265</f>
        <v>0</v>
      </c>
      <c r="AD8" s="130">
        <f>すべて_位置図情報!AD265</f>
        <v>0</v>
      </c>
      <c r="AE8" s="20">
        <f>すべて_位置図情報!AF265</f>
        <v>0</v>
      </c>
      <c r="AF8" s="20">
        <f>すべて_位置図情報!AG265</f>
        <v>0</v>
      </c>
      <c r="AG8" s="20">
        <f>すべて_位置図情報!AH265</f>
        <v>0</v>
      </c>
      <c r="AH8" s="20">
        <f>すべて_位置図情報!AI265</f>
        <v>0</v>
      </c>
      <c r="AI8" s="20">
        <f>すべて_位置図情報!AJ265</f>
        <v>0</v>
      </c>
      <c r="AJ8" s="20">
        <f>すべて_位置図情報!AK265</f>
        <v>0</v>
      </c>
      <c r="AK8" s="20" t="e">
        <f>すべて_位置図情報!#REF!</f>
        <v>#REF!</v>
      </c>
    </row>
    <row r="9" spans="1:37">
      <c r="A9" s="262">
        <v>260</v>
      </c>
      <c r="B9" s="7" t="str">
        <f>すべて_位置図情報!B266</f>
        <v>社会福祉・保健施設</v>
      </c>
      <c r="C9" s="7" t="str">
        <f>すべて_位置図情報!C266</f>
        <v>障がい者福祉施設</v>
      </c>
      <c r="D9" s="7" t="str">
        <f>すべて_位置図情報!D266</f>
        <v>障がい福祉サービス事業所（普通）</v>
      </c>
      <c r="E9" s="7" t="str">
        <f>すべて_位置図情報!E266</f>
        <v>障がい福祉サービス事業所（普通）</v>
      </c>
      <c r="F9" s="74">
        <f>すべて_位置図情報!F266</f>
        <v>3</v>
      </c>
      <c r="G9" s="13" t="str" ph="1">
        <f>すべて_位置図情報!G266</f>
        <v>障がい福祉サービス事業所ひかり荘</v>
      </c>
      <c r="H9" s="126" t="str">
        <f>すべて_位置図情報!H266</f>
        <v>大阪市住吉区浅香1-8-46</v>
      </c>
      <c r="I9" s="81">
        <f>すべて_位置図情報!I266</f>
        <v>205.04</v>
      </c>
      <c r="J9" s="80" t="str">
        <f>すべて_位置図情報!J266</f>
        <v>A</v>
      </c>
      <c r="K9" s="78">
        <f>すべて_位置図情報!K266</f>
        <v>0</v>
      </c>
      <c r="L9" s="79">
        <f>すべて_位置図情報!L266</f>
        <v>1995</v>
      </c>
      <c r="M9" s="79" t="str">
        <f>すべて_位置図情報!M266</f>
        <v>b</v>
      </c>
      <c r="N9" s="79" t="str">
        <f>すべて_位置図情報!N266</f>
        <v>b</v>
      </c>
      <c r="O9" s="79" t="str">
        <f>すべて_位置図情報!O266</f>
        <v/>
      </c>
      <c r="P9" s="79" t="str">
        <f>すべて_位置図情報!P266</f>
        <v>D</v>
      </c>
      <c r="Q9" s="79" t="str">
        <f>すべて_位置図情報!Q266</f>
        <v>無</v>
      </c>
      <c r="R9" s="79" t="str">
        <f>すべて_位置図情報!R266</f>
        <v>有償貸付</v>
      </c>
      <c r="S9" s="126" t="str">
        <f>すべて_位置図情報!S266</f>
        <v>福祉局</v>
      </c>
      <c r="T9" s="126" t="str">
        <f>すべて_位置図情報!T266</f>
        <v>障がい者施策部</v>
      </c>
      <c r="U9" s="126" t="str">
        <f>すべて_位置図情報!U266</f>
        <v>障がい支援課</v>
      </c>
      <c r="V9" s="126" t="str">
        <f>すべて_位置図情報!V266</f>
        <v>自立支援事業ｸﾞﾙｰﾌﾟ</v>
      </c>
      <c r="W9" s="116" t="str">
        <f>すべて_位置図情報!W266</f>
        <v>住吉区</v>
      </c>
      <c r="X9" s="116" t="str">
        <f>すべて_位置図情報!X266</f>
        <v>一般施設</v>
      </c>
      <c r="Y9" s="114">
        <f>すべて_位置図情報!Y266</f>
        <v>10</v>
      </c>
      <c r="Z9" s="127">
        <f>すべて_位置図情報!Z266</f>
        <v>0</v>
      </c>
      <c r="AA9" s="128">
        <f>すべて_位置図情報!AA266</f>
        <v>0</v>
      </c>
      <c r="AB9" s="126">
        <f>すべて_位置図情報!AB266</f>
        <v>0</v>
      </c>
      <c r="AC9" s="130">
        <f>すべて_位置図情報!AC266</f>
        <v>0</v>
      </c>
      <c r="AD9" s="130">
        <f>すべて_位置図情報!AD266</f>
        <v>0</v>
      </c>
      <c r="AE9" s="20">
        <f>すべて_位置図情報!AF266</f>
        <v>0</v>
      </c>
      <c r="AF9" s="20">
        <f>すべて_位置図情報!AG266</f>
        <v>0</v>
      </c>
      <c r="AG9" s="20">
        <f>すべて_位置図情報!AH266</f>
        <v>0</v>
      </c>
      <c r="AH9" s="20">
        <f>すべて_位置図情報!AI266</f>
        <v>0</v>
      </c>
      <c r="AI9" s="20">
        <f>すべて_位置図情報!AJ266</f>
        <v>0</v>
      </c>
      <c r="AJ9" s="20">
        <f>すべて_位置図情報!AK266</f>
        <v>0</v>
      </c>
      <c r="AK9" s="20" t="e">
        <f>すべて_位置図情報!#REF!</f>
        <v>#REF!</v>
      </c>
    </row>
    <row r="10" spans="1:37">
      <c r="A10" s="262">
        <v>261</v>
      </c>
      <c r="B10" s="7" t="str">
        <f>すべて_位置図情報!B267</f>
        <v>社会福祉・保健施設</v>
      </c>
      <c r="C10" s="7" t="str">
        <f>すべて_位置図情報!C267</f>
        <v>障がい者福祉施設</v>
      </c>
      <c r="D10" s="7" t="str">
        <f>すべて_位置図情報!D267</f>
        <v>障がい福祉サービス事業所（普通）</v>
      </c>
      <c r="E10" s="7" t="str">
        <f>すべて_位置図情報!E267</f>
        <v>障がい福祉サービス事業所（普通）</v>
      </c>
      <c r="F10" s="74">
        <f>すべて_位置図情報!F267</f>
        <v>4</v>
      </c>
      <c r="G10" s="13" t="str" ph="1">
        <f>すべて_位置図情報!G267</f>
        <v>障がい者活動センターオガリ作業所</v>
      </c>
      <c r="H10" s="126" t="str">
        <f>すべて_位置図情報!H267</f>
        <v>大阪市住吉区帝塚山東5-8-7</v>
      </c>
      <c r="I10" s="81">
        <f>すべて_位置図情報!I267</f>
        <v>581.95000000000005</v>
      </c>
      <c r="J10" s="80" t="str">
        <f>すべて_位置図情報!J267</f>
        <v>B</v>
      </c>
      <c r="K10" s="78">
        <f>すべて_位置図情報!K267</f>
        <v>0</v>
      </c>
      <c r="L10" s="79">
        <f>すべて_位置図情報!L267</f>
        <v>1981</v>
      </c>
      <c r="M10" s="79" t="str">
        <f>すべて_位置図情報!M267</f>
        <v>c</v>
      </c>
      <c r="N10" s="79" t="str">
        <f>すべて_位置図情報!N267</f>
        <v>c</v>
      </c>
      <c r="O10" s="79" t="str">
        <f>すべて_位置図情報!O267</f>
        <v/>
      </c>
      <c r="P10" s="79" t="str">
        <f>すべて_位置図情報!P267</f>
        <v>H</v>
      </c>
      <c r="Q10" s="79" t="str">
        <f>すべて_位置図情報!Q267</f>
        <v>有</v>
      </c>
      <c r="R10" s="79" t="str">
        <f>すべて_位置図情報!R267</f>
        <v>有償貸付</v>
      </c>
      <c r="S10" s="126" t="str">
        <f>すべて_位置図情報!S267</f>
        <v>福祉局</v>
      </c>
      <c r="T10" s="126" t="str">
        <f>すべて_位置図情報!T267</f>
        <v>障がい者施策部</v>
      </c>
      <c r="U10" s="126" t="str">
        <f>すべて_位置図情報!U267</f>
        <v>障がい福祉課</v>
      </c>
      <c r="V10" s="126" t="str">
        <f>すべて_位置図情報!V267</f>
        <v>施設ｸﾞﾙｰﾌﾟ</v>
      </c>
      <c r="W10" s="116" t="str">
        <f>すべて_位置図情報!W267</f>
        <v>住吉区</v>
      </c>
      <c r="X10" s="116" t="str">
        <f>すべて_位置図情報!X267</f>
        <v>一般施設</v>
      </c>
      <c r="Y10" s="114">
        <f>すべて_位置図情報!Y267</f>
        <v>11</v>
      </c>
      <c r="Z10" s="127">
        <f>すべて_位置図情報!Z267</f>
        <v>0</v>
      </c>
      <c r="AA10" s="128">
        <f>すべて_位置図情報!AA267</f>
        <v>0</v>
      </c>
      <c r="AB10" s="126">
        <f>すべて_位置図情報!AB267</f>
        <v>0</v>
      </c>
      <c r="AC10" s="128">
        <f>すべて_位置図情報!AC267</f>
        <v>0</v>
      </c>
      <c r="AD10" s="128">
        <f>すべて_位置図情報!AD267</f>
        <v>0</v>
      </c>
      <c r="AE10" s="19">
        <f>すべて_位置図情報!AF267</f>
        <v>0</v>
      </c>
      <c r="AF10" s="19">
        <f>すべて_位置図情報!AG267</f>
        <v>0</v>
      </c>
      <c r="AG10" s="19">
        <f>すべて_位置図情報!AH267</f>
        <v>0</v>
      </c>
      <c r="AH10" s="19">
        <f>すべて_位置図情報!AI267</f>
        <v>0</v>
      </c>
      <c r="AI10" s="19">
        <f>すべて_位置図情報!AJ267</f>
        <v>0</v>
      </c>
      <c r="AJ10" s="19">
        <f>すべて_位置図情報!AK267</f>
        <v>0</v>
      </c>
      <c r="AK10" s="19" t="e">
        <f>すべて_位置図情報!#REF!</f>
        <v>#REF!</v>
      </c>
    </row>
    <row r="11" spans="1:37">
      <c r="A11" s="262">
        <v>262</v>
      </c>
      <c r="B11" s="7" t="str">
        <f>すべて_位置図情報!B268</f>
        <v>社会福祉・保健施設</v>
      </c>
      <c r="C11" s="7" t="str">
        <f>すべて_位置図情報!C268</f>
        <v>障がい者福祉施設</v>
      </c>
      <c r="D11" s="7" t="str">
        <f>すべて_位置図情報!D268</f>
        <v>障がい福祉サービス事業所（普通）</v>
      </c>
      <c r="E11" s="7" t="str">
        <f>すべて_位置図情報!E268</f>
        <v>障がい福祉サービス事業所（普通）</v>
      </c>
      <c r="F11" s="74">
        <f>すべて_位置図情報!F268</f>
        <v>5</v>
      </c>
      <c r="G11" s="13" t="str" ph="1">
        <f>すべて_位置図情報!G268</f>
        <v>千里作業指導所（ワークセンター千里）</v>
      </c>
      <c r="H11" s="126" t="str">
        <f>すべて_位置図情報!H268</f>
        <v>大阪府吹田市古江台6-2-5</v>
      </c>
      <c r="I11" s="81">
        <f>すべて_位置図情報!I268</f>
        <v>685.46</v>
      </c>
      <c r="J11" s="80" t="str">
        <f>すべて_位置図情報!J268</f>
        <v>B</v>
      </c>
      <c r="K11" s="78">
        <f>すべて_位置図情報!K268</f>
        <v>0</v>
      </c>
      <c r="L11" s="79">
        <f>すべて_位置図情報!L268</f>
        <v>1977</v>
      </c>
      <c r="M11" s="79" t="str">
        <f>すべて_位置図情報!M268</f>
        <v>c</v>
      </c>
      <c r="N11" s="79" t="str">
        <f>すべて_位置図情報!N268</f>
        <v>c</v>
      </c>
      <c r="O11" s="79" t="str">
        <f>すべて_位置図情報!O268</f>
        <v/>
      </c>
      <c r="P11" s="79" t="str">
        <f>すべて_位置図情報!P268</f>
        <v>H</v>
      </c>
      <c r="Q11" s="79" t="str">
        <f>すべて_位置図情報!Q268</f>
        <v>無</v>
      </c>
      <c r="R11" s="79" t="str">
        <f>すべて_位置図情報!R268</f>
        <v>有償貸付</v>
      </c>
      <c r="S11" s="126" t="str">
        <f>すべて_位置図情報!S268</f>
        <v>福祉局</v>
      </c>
      <c r="T11" s="126" t="str">
        <f>すべて_位置図情報!T268</f>
        <v>障がい者施策部</v>
      </c>
      <c r="U11" s="126" t="str">
        <f>すべて_位置図情報!U268</f>
        <v>障がい福祉課</v>
      </c>
      <c r="V11" s="126" t="str">
        <f>すべて_位置図情報!V268</f>
        <v>施設ｸﾞﾙｰﾌﾟ</v>
      </c>
      <c r="W11" s="116" t="str">
        <f>すべて_位置図情報!W268</f>
        <v>市外（大阪府）</v>
      </c>
      <c r="X11" s="116" t="str">
        <f>すべて_位置図情報!X268</f>
        <v>一般施設</v>
      </c>
      <c r="Y11" s="114">
        <f>すべて_位置図情報!Y268</f>
        <v>2</v>
      </c>
      <c r="Z11" s="127">
        <f>すべて_位置図情報!Z268</f>
        <v>0</v>
      </c>
      <c r="AA11" s="128" t="str">
        <f>すべて_位置図情報!AA268</f>
        <v>〇</v>
      </c>
      <c r="AB11" s="126">
        <f>すべて_位置図情報!AB268</f>
        <v>0</v>
      </c>
      <c r="AC11" s="130">
        <f>すべて_位置図情報!AC268</f>
        <v>0</v>
      </c>
      <c r="AD11" s="130" t="str">
        <f>すべて_位置図情報!AD268</f>
        <v>〇</v>
      </c>
      <c r="AE11" s="20" t="str">
        <f>すべて_位置図情報!AF268</f>
        <v>〇</v>
      </c>
      <c r="AF11" s="20">
        <f>すべて_位置図情報!AG268</f>
        <v>0</v>
      </c>
      <c r="AG11" s="20">
        <f>すべて_位置図情報!AH268</f>
        <v>0</v>
      </c>
      <c r="AH11" s="20">
        <f>すべて_位置図情報!AI268</f>
        <v>0</v>
      </c>
      <c r="AI11" s="33">
        <f>すべて_位置図情報!AJ268</f>
        <v>0</v>
      </c>
      <c r="AJ11" s="20">
        <f>すべて_位置図情報!AK268</f>
        <v>0</v>
      </c>
      <c r="AK11" s="33" t="e">
        <f>すべて_位置図情報!#REF!</f>
        <v>#REF!</v>
      </c>
    </row>
    <row r="12" spans="1:37">
      <c r="A12" s="262">
        <v>263</v>
      </c>
      <c r="B12" s="7" t="str">
        <f>すべて_位置図情報!B269</f>
        <v>社会福祉・保健施設</v>
      </c>
      <c r="C12" s="7" t="str">
        <f>すべて_位置図情報!C269</f>
        <v>障がい者福祉施設</v>
      </c>
      <c r="D12" s="44" t="str">
        <f>すべて_位置図情報!D269</f>
        <v>障がい者スポーツセンター</v>
      </c>
      <c r="E12" s="44" t="str">
        <f>すべて_位置図情報!E269</f>
        <v>障がい者スポーツセンター</v>
      </c>
      <c r="F12" s="74">
        <f>すべて_位置図情報!F269</f>
        <v>1</v>
      </c>
      <c r="G12" s="13" t="str" ph="1">
        <f>すべて_位置図情報!G269</f>
        <v>舞洲障がい者スポーツセンター（アミティ舞洲）</v>
      </c>
      <c r="H12" s="126" t="str">
        <f>すべて_位置図情報!H269</f>
        <v>大阪市此花区北港白津2-1-46</v>
      </c>
      <c r="I12" s="81">
        <f>すべて_位置図情報!I269</f>
        <v>14374.08</v>
      </c>
      <c r="J12" s="80" t="str">
        <f>すべて_位置図情報!J269</f>
        <v>C</v>
      </c>
      <c r="K12" s="78">
        <f>すべて_位置図情報!K269</f>
        <v>0</v>
      </c>
      <c r="L12" s="79">
        <f>すべて_位置図情報!L269</f>
        <v>1997</v>
      </c>
      <c r="M12" s="79" t="str">
        <f>すべて_位置図情報!M269</f>
        <v>b</v>
      </c>
      <c r="N12" s="79" t="str">
        <f>すべて_位置図情報!N269</f>
        <v>b</v>
      </c>
      <c r="O12" s="79" t="str">
        <f>すべて_位置図情報!O269</f>
        <v/>
      </c>
      <c r="P12" s="79" t="str">
        <f>すべて_位置図情報!P269</f>
        <v>F</v>
      </c>
      <c r="Q12" s="79" t="str">
        <f>すべて_位置図情報!Q269</f>
        <v>無</v>
      </c>
      <c r="R12" s="79" t="str">
        <f>すべて_位置図情報!R269</f>
        <v>指定管理（使用料施設・利用料金施設）</v>
      </c>
      <c r="S12" s="126" t="str">
        <f>すべて_位置図情報!S269</f>
        <v>福祉局</v>
      </c>
      <c r="T12" s="126" t="str">
        <f>すべて_位置図情報!T269</f>
        <v>障がい者施策部</v>
      </c>
      <c r="U12" s="126" t="str">
        <f>すべて_位置図情報!U269</f>
        <v>障がい福祉課</v>
      </c>
      <c r="V12" s="126" t="str">
        <f>すべて_位置図情報!V269</f>
        <v>施設ｸﾞﾙｰﾌﾟ</v>
      </c>
      <c r="W12" s="116" t="str">
        <f>すべて_位置図情報!W269</f>
        <v>此花区</v>
      </c>
      <c r="X12" s="116" t="str">
        <f>すべて_位置図情報!X269</f>
        <v>一般施設</v>
      </c>
      <c r="Y12" s="114">
        <f>すべて_位置図情報!Y269</f>
        <v>11</v>
      </c>
      <c r="Z12" s="127">
        <f>すべて_位置図情報!Z269</f>
        <v>0</v>
      </c>
      <c r="AA12" s="128" t="str">
        <f>すべて_位置図情報!AA269</f>
        <v>〇</v>
      </c>
      <c r="AB12" s="126">
        <f>すべて_位置図情報!AB269</f>
        <v>0</v>
      </c>
      <c r="AC12" s="128" t="str">
        <f>すべて_位置図情報!AC269</f>
        <v>〇</v>
      </c>
      <c r="AD12" s="128" t="str">
        <f>すべて_位置図情報!AD269</f>
        <v>〇</v>
      </c>
      <c r="AE12" s="19" t="str">
        <f>すべて_位置図情報!AF269</f>
        <v>〇</v>
      </c>
      <c r="AF12" s="19">
        <f>すべて_位置図情報!AG269</f>
        <v>0</v>
      </c>
      <c r="AG12" s="19">
        <f>すべて_位置図情報!AH269</f>
        <v>0</v>
      </c>
      <c r="AH12" s="19">
        <f>すべて_位置図情報!AI269</f>
        <v>0</v>
      </c>
      <c r="AI12" s="19">
        <f>すべて_位置図情報!AJ269</f>
        <v>0</v>
      </c>
      <c r="AJ12" s="19">
        <f>すべて_位置図情報!AK269</f>
        <v>0</v>
      </c>
      <c r="AK12" s="19" t="e">
        <f>すべて_位置図情報!#REF!</f>
        <v>#REF!</v>
      </c>
    </row>
    <row r="13" spans="1:37">
      <c r="A13" s="262">
        <v>264</v>
      </c>
      <c r="B13" s="7" t="str">
        <f>すべて_位置図情報!B270</f>
        <v>社会福祉・保健施設</v>
      </c>
      <c r="C13" s="7" t="str">
        <f>すべて_位置図情報!C270</f>
        <v>障がい者福祉施設</v>
      </c>
      <c r="D13" s="7" t="str">
        <f>すべて_位置図情報!D270</f>
        <v>障がい者スポーツセンター</v>
      </c>
      <c r="E13" s="7" t="str">
        <f>すべて_位置図情報!E270</f>
        <v>障がい者スポーツセンター</v>
      </c>
      <c r="F13" s="74">
        <f>すべて_位置図情報!F270</f>
        <v>2</v>
      </c>
      <c r="G13" s="13" t="str" ph="1">
        <f>すべて_位置図情報!G270</f>
        <v>長居障がい者スポーツセンター</v>
      </c>
      <c r="H13" s="126" t="str">
        <f>すべて_位置図情報!H270</f>
        <v>大阪市東住吉区長居公園1-32</v>
      </c>
      <c r="I13" s="81">
        <f>すべて_位置図情報!I270</f>
        <v>7456.12</v>
      </c>
      <c r="J13" s="80" t="str">
        <f>すべて_位置図情報!J270</f>
        <v>C</v>
      </c>
      <c r="K13" s="78">
        <f>すべて_位置図情報!K270</f>
        <v>0</v>
      </c>
      <c r="L13" s="79">
        <f>すべて_位置図情報!L270</f>
        <v>1974</v>
      </c>
      <c r="M13" s="79" t="str">
        <f>すべて_位置図情報!M270</f>
        <v>d</v>
      </c>
      <c r="N13" s="79" t="str">
        <f>すべて_位置図情報!N270</f>
        <v>d</v>
      </c>
      <c r="O13" s="79" t="str">
        <f>すべて_位置図情報!O270</f>
        <v/>
      </c>
      <c r="P13" s="79" t="str">
        <f>すべて_位置図情報!P270</f>
        <v>L</v>
      </c>
      <c r="Q13" s="79" t="str">
        <f>すべて_位置図情報!Q270</f>
        <v>無</v>
      </c>
      <c r="R13" s="79" t="str">
        <f>すべて_位置図情報!R270</f>
        <v>指定管理（使用料施設）</v>
      </c>
      <c r="S13" s="126" t="str">
        <f>すべて_位置図情報!S270</f>
        <v>福祉局</v>
      </c>
      <c r="T13" s="126" t="str">
        <f>すべて_位置図情報!T270</f>
        <v>障がい者施策部</v>
      </c>
      <c r="U13" s="126" t="str">
        <f>すべて_位置図情報!U270</f>
        <v>障がい福祉課</v>
      </c>
      <c r="V13" s="126" t="str">
        <f>すべて_位置図情報!V270</f>
        <v>施設ｸﾞﾙｰﾌﾟ</v>
      </c>
      <c r="W13" s="116" t="str">
        <f>すべて_位置図情報!W270</f>
        <v>東住吉区</v>
      </c>
      <c r="X13" s="116" t="str">
        <f>すべて_位置図情報!X270</f>
        <v>一般施設</v>
      </c>
      <c r="Y13" s="114">
        <f>すべて_位置図情報!Y270</f>
        <v>13</v>
      </c>
      <c r="Z13" s="127">
        <f>すべて_位置図情報!Z270</f>
        <v>0</v>
      </c>
      <c r="AA13" s="128" t="str">
        <f>すべて_位置図情報!AA270</f>
        <v>〇</v>
      </c>
      <c r="AB13" s="126">
        <f>すべて_位置図情報!AB270</f>
        <v>0</v>
      </c>
      <c r="AC13" s="128" t="str">
        <f>すべて_位置図情報!AC270</f>
        <v>〇</v>
      </c>
      <c r="AD13" s="128" t="str">
        <f>すべて_位置図情報!AD270</f>
        <v>〇</v>
      </c>
      <c r="AE13" s="19" t="str">
        <f>すべて_位置図情報!AF270</f>
        <v>〇</v>
      </c>
      <c r="AF13" s="19">
        <f>すべて_位置図情報!AG270</f>
        <v>0</v>
      </c>
      <c r="AG13" s="19">
        <f>すべて_位置図情報!AH270</f>
        <v>0</v>
      </c>
      <c r="AH13" s="19">
        <f>すべて_位置図情報!AI270</f>
        <v>0</v>
      </c>
      <c r="AI13" s="19">
        <f>すべて_位置図情報!AJ270</f>
        <v>0</v>
      </c>
      <c r="AJ13" s="19">
        <f>すべて_位置図情報!AK270</f>
        <v>0</v>
      </c>
      <c r="AK13" s="19" t="e">
        <f>すべて_位置図情報!#REF!</f>
        <v>#REF!</v>
      </c>
    </row>
    <row r="14" spans="1:37">
      <c r="A14" s="262">
        <v>265</v>
      </c>
      <c r="B14" s="7" t="str">
        <f>すべて_位置図情報!B271</f>
        <v>社会福祉・保健施設</v>
      </c>
      <c r="C14" s="7" t="str">
        <f>すべて_位置図情報!C271</f>
        <v>障がい者福祉施設</v>
      </c>
      <c r="D14" s="32" t="str">
        <f>すべて_位置図情報!D271</f>
        <v>障がい児入所施設</v>
      </c>
      <c r="E14" s="32" t="str">
        <f>すべて_位置図情報!E271</f>
        <v>障がい児入所施設</v>
      </c>
      <c r="F14" s="74">
        <f>すべて_位置図情報!F271</f>
        <v>1</v>
      </c>
      <c r="G14" s="13" t="str" ph="1">
        <f>すべて_位置図情報!G271</f>
        <v>敷津浦学園</v>
      </c>
      <c r="H14" s="126" t="str">
        <f>すべて_位置図情報!H271</f>
        <v>大阪市住之江区南加賀屋3-10-27</v>
      </c>
      <c r="I14" s="81">
        <f>すべて_位置図情報!I271</f>
        <v>1700.62</v>
      </c>
      <c r="J14" s="80" t="str">
        <f>すべて_位置図情報!J271</f>
        <v>B</v>
      </c>
      <c r="K14" s="78">
        <f>すべて_位置図情報!K271</f>
        <v>0</v>
      </c>
      <c r="L14" s="79">
        <f>すべて_位置図情報!L271</f>
        <v>1978</v>
      </c>
      <c r="M14" s="79" t="str">
        <f>すべて_位置図情報!M271</f>
        <v>c</v>
      </c>
      <c r="N14" s="79" t="str">
        <f>すべて_位置図情報!N271</f>
        <v>c</v>
      </c>
      <c r="O14" s="79" t="str">
        <f>すべて_位置図情報!O271</f>
        <v/>
      </c>
      <c r="P14" s="79" t="str">
        <f>すべて_位置図情報!P271</f>
        <v>H</v>
      </c>
      <c r="Q14" s="79" t="str">
        <f>すべて_位置図情報!Q271</f>
        <v>無</v>
      </c>
      <c r="R14" s="79" t="str">
        <f>すべて_位置図情報!R271</f>
        <v>指定管理（利用料金施設）</v>
      </c>
      <c r="S14" s="126" t="str">
        <f>すべて_位置図情報!S271</f>
        <v>福祉局</v>
      </c>
      <c r="T14" s="126" t="str">
        <f>すべて_位置図情報!T271</f>
        <v>障がい者施策部</v>
      </c>
      <c r="U14" s="126" t="str">
        <f>すべて_位置図情報!U271</f>
        <v>障がい福祉課</v>
      </c>
      <c r="V14" s="126" t="str">
        <f>すべて_位置図情報!V271</f>
        <v>施設ｸﾞﾙｰﾌﾟ</v>
      </c>
      <c r="W14" s="116" t="str">
        <f>すべて_位置図情報!W271</f>
        <v>住之江区</v>
      </c>
      <c r="X14" s="116" t="str">
        <f>すべて_位置図情報!X271</f>
        <v>一般施設</v>
      </c>
      <c r="Y14" s="114">
        <f>すべて_位置図情報!Y271</f>
        <v>12</v>
      </c>
      <c r="Z14" s="127">
        <f>すべて_位置図情報!Z271</f>
        <v>0</v>
      </c>
      <c r="AA14" s="128" t="str">
        <f>すべて_位置図情報!AA271</f>
        <v>〇</v>
      </c>
      <c r="AB14" s="126">
        <f>すべて_位置図情報!AB271</f>
        <v>0</v>
      </c>
      <c r="AC14" s="128" t="str">
        <f>すべて_位置図情報!AC271</f>
        <v>〇</v>
      </c>
      <c r="AD14" s="128" t="str">
        <f>すべて_位置図情報!AD271</f>
        <v>〇</v>
      </c>
      <c r="AE14" s="19" t="str">
        <f>すべて_位置図情報!AF271</f>
        <v>〇</v>
      </c>
      <c r="AF14" s="19">
        <f>すべて_位置図情報!AG271</f>
        <v>0</v>
      </c>
      <c r="AG14" s="19">
        <f>すべて_位置図情報!AH271</f>
        <v>0</v>
      </c>
      <c r="AH14" s="19">
        <f>すべて_位置図情報!AI271</f>
        <v>0</v>
      </c>
      <c r="AI14" s="19">
        <f>すべて_位置図情報!AJ271</f>
        <v>0</v>
      </c>
      <c r="AJ14" s="19">
        <f>すべて_位置図情報!AK271</f>
        <v>0</v>
      </c>
      <c r="AK14" s="19" t="e">
        <f>すべて_位置図情報!#REF!</f>
        <v>#REF!</v>
      </c>
    </row>
    <row r="15" spans="1:37">
      <c r="A15" s="262">
        <v>266</v>
      </c>
      <c r="B15" s="7" t="str">
        <f>すべて_位置図情報!B272</f>
        <v>社会福祉・保健施設</v>
      </c>
      <c r="C15" s="7" t="str">
        <f>すべて_位置図情報!C272</f>
        <v>障がい者福祉施設</v>
      </c>
      <c r="D15" s="32" t="str">
        <f>すべて_位置図情報!D272</f>
        <v>心身障害者リハビリテーションセンター</v>
      </c>
      <c r="E15" s="32" t="str">
        <f>すべて_位置図情報!E272</f>
        <v>心身障害者リハビリテーションセンター</v>
      </c>
      <c r="F15" s="74">
        <f>すべて_位置図情報!F272</f>
        <v>1</v>
      </c>
      <c r="G15" s="13" t="str" ph="1">
        <f>すべて_位置図情報!G272</f>
        <v>心身障がい者リハビリテーションセンター</v>
      </c>
      <c r="H15" s="126" t="str">
        <f>すべて_位置図情報!H272</f>
        <v>大阪市平野区喜連西6-2-55</v>
      </c>
      <c r="I15" s="81">
        <f>すべて_位置図情報!I272</f>
        <v>7296.26</v>
      </c>
      <c r="J15" s="80" t="str">
        <f>すべて_位置図情報!J272</f>
        <v>C</v>
      </c>
      <c r="K15" s="78">
        <f>すべて_位置図情報!K272</f>
        <v>0</v>
      </c>
      <c r="L15" s="79">
        <f>すべて_位置図情報!L272</f>
        <v>1983</v>
      </c>
      <c r="M15" s="79" t="str">
        <f>すべて_位置図情報!M272</f>
        <v>c</v>
      </c>
      <c r="N15" s="79" t="str">
        <f>すべて_位置図情報!N272</f>
        <v>c</v>
      </c>
      <c r="O15" s="79" t="str">
        <f>すべて_位置図情報!O272</f>
        <v/>
      </c>
      <c r="P15" s="79" t="str">
        <f>すべて_位置図情報!P272</f>
        <v>I</v>
      </c>
      <c r="Q15" s="79" t="str">
        <f>すべて_位置図情報!Q272</f>
        <v>有</v>
      </c>
      <c r="R15" s="79" t="str">
        <f>すべて_位置図情報!R272</f>
        <v>直営／指定管理（利用料金施設）</v>
      </c>
      <c r="S15" s="126" t="str">
        <f>すべて_位置図情報!S272</f>
        <v>福祉局</v>
      </c>
      <c r="T15" s="126" t="str">
        <f>すべて_位置図情報!T272</f>
        <v>心身障がい者ﾘﾊﾋﾞﾘﾃｰｼｮﾝｾﾝﾀｰ</v>
      </c>
      <c r="U15" s="126" t="str">
        <f>すべて_位置図情報!U272</f>
        <v>管理課</v>
      </c>
      <c r="V15" s="126" t="str">
        <f>すべて_位置図情報!V272</f>
        <v>企画ｸﾞﾙｰﾌﾟ、管理ｸﾞﾙｰﾌﾟ</v>
      </c>
      <c r="W15" s="116" t="str">
        <f>すべて_位置図情報!W272</f>
        <v>平野区</v>
      </c>
      <c r="X15" s="116" t="str">
        <f>すべて_位置図情報!X272</f>
        <v>一般施設</v>
      </c>
      <c r="Y15" s="114">
        <f>すべて_位置図情報!Y272</f>
        <v>14</v>
      </c>
      <c r="Z15" s="127">
        <f>すべて_位置図情報!Z272</f>
        <v>0</v>
      </c>
      <c r="AA15" s="128" t="str">
        <f>すべて_位置図情報!AA272</f>
        <v>〇</v>
      </c>
      <c r="AB15" s="126">
        <f>すべて_位置図情報!AB272</f>
        <v>0</v>
      </c>
      <c r="AC15" s="128" t="str">
        <f>すべて_位置図情報!AC272</f>
        <v>〇</v>
      </c>
      <c r="AD15" s="128" t="str">
        <f>すべて_位置図情報!AD272</f>
        <v>〇</v>
      </c>
      <c r="AE15" s="19" t="str">
        <f>すべて_位置図情報!AF272</f>
        <v>〇</v>
      </c>
      <c r="AF15" s="19">
        <f>すべて_位置図情報!AG272</f>
        <v>0</v>
      </c>
      <c r="AG15" s="19">
        <f>すべて_位置図情報!AH272</f>
        <v>0</v>
      </c>
      <c r="AH15" s="19">
        <f>すべて_位置図情報!AI272</f>
        <v>0</v>
      </c>
      <c r="AI15" s="19">
        <f>すべて_位置図情報!AJ272</f>
        <v>0</v>
      </c>
      <c r="AJ15" s="19">
        <f>すべて_位置図情報!AK272</f>
        <v>0</v>
      </c>
      <c r="AK15" s="19" t="e">
        <f>すべて_位置図情報!#REF!</f>
        <v>#REF!</v>
      </c>
    </row>
    <row r="16" spans="1:37">
      <c r="A16" s="262">
        <v>267</v>
      </c>
      <c r="B16" s="45" t="str">
        <f>すべて_位置図情報!B273</f>
        <v>社会福祉・保健施設</v>
      </c>
      <c r="C16" s="45" t="str">
        <f>すべて_位置図情報!C273</f>
        <v>障がい者福祉施設</v>
      </c>
      <c r="D16" s="32" t="str">
        <f>すべて_位置図情報!D273</f>
        <v>その他障がい者福祉施設</v>
      </c>
      <c r="E16" s="32" t="str">
        <f>すべて_位置図情報!E273</f>
        <v>その他障がい者福祉施設</v>
      </c>
      <c r="F16" s="74">
        <f>すべて_位置図情報!F273</f>
        <v>1</v>
      </c>
      <c r="G16" s="13" t="str" ph="1">
        <f>すべて_位置図情報!G273</f>
        <v>早川福祉会館</v>
      </c>
      <c r="H16" s="126" t="str">
        <f>すべて_位置図情報!H273</f>
        <v>大阪市東住吉区南田辺1-9-28</v>
      </c>
      <c r="I16" s="81">
        <f>すべて_位置図情報!I273</f>
        <v>3437.55</v>
      </c>
      <c r="J16" s="80" t="str">
        <f>すべて_位置図情報!J273</f>
        <v>C</v>
      </c>
      <c r="K16" s="78">
        <f>すべて_位置図情報!K273</f>
        <v>0</v>
      </c>
      <c r="L16" s="79">
        <f>すべて_位置図情報!L273</f>
        <v>1993</v>
      </c>
      <c r="M16" s="79" t="str">
        <f>すべて_位置図情報!M273</f>
        <v>b</v>
      </c>
      <c r="N16" s="79" t="str">
        <f>すべて_位置図情報!N273</f>
        <v>b</v>
      </c>
      <c r="O16" s="79" t="str">
        <f>すべて_位置図情報!O273</f>
        <v/>
      </c>
      <c r="P16" s="79" t="str">
        <f>すべて_位置図情報!P273</f>
        <v>F</v>
      </c>
      <c r="Q16" s="79" t="str">
        <f>すべて_位置図情報!Q273</f>
        <v>無</v>
      </c>
      <c r="R16" s="79" t="str">
        <f>すべて_位置図情報!R273</f>
        <v>指定管理（無料施設）</v>
      </c>
      <c r="S16" s="126" t="str">
        <f>すべて_位置図情報!S273</f>
        <v>福祉局</v>
      </c>
      <c r="T16" s="126" t="str">
        <f>すべて_位置図情報!T273</f>
        <v>障がい者施策部</v>
      </c>
      <c r="U16" s="126" t="str">
        <f>すべて_位置図情報!U273</f>
        <v>障がい福祉課</v>
      </c>
      <c r="V16" s="126" t="str">
        <f>すべて_位置図情報!V273</f>
        <v>施設ｸﾞﾙｰﾌﾟ</v>
      </c>
      <c r="W16" s="116" t="str">
        <f>すべて_位置図情報!W273</f>
        <v>東住吉区</v>
      </c>
      <c r="X16" s="116" t="str">
        <f>すべて_位置図情報!X273</f>
        <v>一般施設</v>
      </c>
      <c r="Y16" s="114">
        <f>すべて_位置図情報!Y273</f>
        <v>14</v>
      </c>
      <c r="Z16" s="127">
        <f>すべて_位置図情報!Z273</f>
        <v>0</v>
      </c>
      <c r="AA16" s="128" t="str">
        <f>すべて_位置図情報!AA273</f>
        <v>〇</v>
      </c>
      <c r="AB16" s="126">
        <f>すべて_位置図情報!AB273</f>
        <v>0</v>
      </c>
      <c r="AC16" s="128" t="str">
        <f>すべて_位置図情報!AC273</f>
        <v>〇</v>
      </c>
      <c r="AD16" s="128" t="str">
        <f>すべて_位置図情報!AD273</f>
        <v>〇</v>
      </c>
      <c r="AE16" s="19" t="str">
        <f>すべて_位置図情報!AF273</f>
        <v>〇</v>
      </c>
      <c r="AF16" s="19">
        <f>すべて_位置図情報!AG273</f>
        <v>0</v>
      </c>
      <c r="AG16" s="19">
        <f>すべて_位置図情報!AH273</f>
        <v>0</v>
      </c>
      <c r="AH16" s="19">
        <f>すべて_位置図情報!AI273</f>
        <v>0</v>
      </c>
      <c r="AI16" s="19">
        <f>すべて_位置図情報!AJ273</f>
        <v>0</v>
      </c>
      <c r="AJ16" s="19">
        <f>すべて_位置図情報!AK273</f>
        <v>0</v>
      </c>
      <c r="AK16" s="19" t="e">
        <f>すべて_位置図情報!#REF!</f>
        <v>#REF!</v>
      </c>
    </row>
    <row r="17" spans="1:37" ht="18">
      <c r="G17" s="75"/>
    </row>
    <row r="18" spans="1:37" ht="18">
      <c r="G18" s="75"/>
    </row>
    <row r="19" spans="1:37" ht="18">
      <c r="G19" s="75"/>
    </row>
    <row r="20" spans="1:37" ht="18">
      <c r="G20" s="75"/>
    </row>
    <row r="21" spans="1:37" ht="18">
      <c r="G21" s="75"/>
    </row>
    <row r="22" spans="1:37" ht="18">
      <c r="G22" s="75"/>
    </row>
    <row r="23" spans="1:37" ht="18">
      <c r="G23" s="75"/>
    </row>
    <row r="25" spans="1:37" ht="18">
      <c r="G25" s="75"/>
    </row>
    <row r="26" spans="1:37" ht="18">
      <c r="G26" s="75"/>
    </row>
    <row r="28" spans="1:37" ht="18">
      <c r="G28" s="75"/>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ht="18">
      <c r="G381" s="75"/>
    </row>
    <row r="382" spans="1:37" ht="18">
      <c r="G382" s="75"/>
    </row>
    <row r="383" spans="1:37" ht="18">
      <c r="G383" s="75"/>
    </row>
    <row r="384" spans="1:37" ht="18">
      <c r="G384" s="75"/>
    </row>
    <row r="386" spans="7:7" ht="18">
      <c r="G386" s="75"/>
    </row>
    <row r="387" spans="7:7" ht="18">
      <c r="G387" s="75"/>
    </row>
    <row r="388" spans="7:7" ht="18">
      <c r="G388" s="75"/>
    </row>
    <row r="389" spans="7:7" ht="18">
      <c r="G389" s="75"/>
    </row>
    <row r="395" spans="7:7" ht="18">
      <c r="G395" s="75"/>
    </row>
    <row r="402" spans="7:7" ht="18">
      <c r="G402" s="75"/>
    </row>
    <row r="403" spans="7:7" ht="18">
      <c r="G403" s="75"/>
    </row>
    <row r="404" spans="7:7" ht="18">
      <c r="G404" s="75"/>
    </row>
    <row r="405" spans="7:7" ht="18">
      <c r="G405" s="75"/>
    </row>
    <row r="408" spans="7:7" ht="18">
      <c r="G408" s="75"/>
    </row>
    <row r="415" spans="7:7" ht="18">
      <c r="G415" s="75"/>
    </row>
    <row r="416" spans="7:7" ht="18">
      <c r="G416" s="75"/>
    </row>
    <row r="418" spans="7:7" ht="18">
      <c r="G418" s="75"/>
    </row>
    <row r="419" spans="7:7" ht="18">
      <c r="G419" s="75"/>
    </row>
    <row r="420" spans="7:7" ht="18">
      <c r="G420" s="75"/>
    </row>
    <row r="421" spans="7:7" ht="18">
      <c r="G421" s="75"/>
    </row>
    <row r="427" spans="7:7" ht="18">
      <c r="G427" s="75"/>
    </row>
    <row r="434" spans="7:7" ht="18">
      <c r="G434" s="75"/>
    </row>
    <row r="435" spans="7:7" ht="18">
      <c r="G435" s="75"/>
    </row>
    <row r="436" spans="7:7" ht="18">
      <c r="G436" s="75"/>
    </row>
    <row r="437" spans="7:7" ht="18">
      <c r="G437" s="75"/>
    </row>
    <row r="440" spans="7:7" ht="18">
      <c r="G440" s="75"/>
    </row>
    <row r="447" spans="7:7" ht="18">
      <c r="G447" s="75"/>
    </row>
    <row r="449" spans="7:7" ht="18">
      <c r="G449" s="75"/>
    </row>
    <row r="450" spans="7:7" ht="18">
      <c r="G450" s="75"/>
    </row>
    <row r="451" spans="7:7" ht="18">
      <c r="G451" s="75"/>
    </row>
    <row r="452" spans="7:7" ht="18">
      <c r="G452" s="75"/>
    </row>
    <row r="453" spans="7:7" ht="18">
      <c r="G453" s="75"/>
    </row>
    <row r="459" spans="7:7" ht="18">
      <c r="G459" s="75"/>
    </row>
    <row r="461" spans="7:7" ht="18">
      <c r="G461" s="75"/>
    </row>
    <row r="462" spans="7:7" ht="18">
      <c r="G462" s="75"/>
    </row>
    <row r="463" spans="7:7" ht="18">
      <c r="G463" s="75"/>
    </row>
    <row r="464" spans="7:7" ht="18">
      <c r="G464" s="75"/>
    </row>
    <row r="465" spans="7:7" ht="18">
      <c r="G465" s="75"/>
    </row>
    <row r="466" spans="7:7" ht="18">
      <c r="G466" s="75"/>
    </row>
    <row r="467" spans="7:7" ht="18">
      <c r="G467" s="75"/>
    </row>
    <row r="468" spans="7:7" ht="18">
      <c r="G468" s="75"/>
    </row>
    <row r="469" spans="7:7" ht="18">
      <c r="G469" s="75"/>
    </row>
    <row r="471" spans="7:7" ht="18">
      <c r="G471" s="75"/>
    </row>
    <row r="472" spans="7:7" ht="18">
      <c r="G472" s="75"/>
    </row>
    <row r="473" spans="7:7" ht="18">
      <c r="G473" s="75"/>
    </row>
    <row r="474" spans="7:7" ht="18">
      <c r="G474" s="75"/>
    </row>
    <row r="476" spans="7:7" ht="18">
      <c r="G476" s="75"/>
    </row>
    <row r="477" spans="7:7" ht="18">
      <c r="G477" s="75"/>
    </row>
    <row r="479" spans="7:7" ht="18">
      <c r="G479" s="75"/>
    </row>
    <row r="480" spans="7:7" ht="18">
      <c r="G480" s="75"/>
    </row>
    <row r="481" spans="7:7" ht="18">
      <c r="G481" s="75"/>
    </row>
    <row r="482" spans="7:7" ht="18">
      <c r="G482" s="75"/>
    </row>
    <row r="483" spans="7:7" ht="18">
      <c r="G483" s="75"/>
    </row>
    <row r="484" spans="7:7" ht="18">
      <c r="G484" s="75"/>
    </row>
    <row r="485" spans="7:7" ht="18">
      <c r="G485" s="75"/>
    </row>
    <row r="487" spans="7:7" ht="18">
      <c r="G487" s="75"/>
    </row>
    <row r="488" spans="7:7" ht="18">
      <c r="G488" s="75"/>
    </row>
    <row r="489" spans="7:7" ht="18">
      <c r="G489" s="75"/>
    </row>
    <row r="490" spans="7:7" ht="18">
      <c r="G490" s="75"/>
    </row>
    <row r="496" spans="7:7" ht="18">
      <c r="G496" s="75"/>
    </row>
    <row r="503" spans="7:7" ht="18">
      <c r="G503" s="75"/>
    </row>
    <row r="504" spans="7:7" ht="18">
      <c r="G504" s="75"/>
    </row>
    <row r="505" spans="7:7" ht="18">
      <c r="G505" s="75"/>
    </row>
    <row r="506" spans="7:7" ht="18">
      <c r="G506" s="75"/>
    </row>
    <row r="509" spans="7:7" ht="18">
      <c r="G509" s="75"/>
    </row>
    <row r="516" spans="7:7" ht="18">
      <c r="G516" s="75"/>
    </row>
    <row r="517" spans="7:7" ht="18">
      <c r="G517" s="75"/>
    </row>
    <row r="519" spans="7:7" ht="18">
      <c r="G519" s="75"/>
    </row>
    <row r="520" spans="7:7" ht="18">
      <c r="G520" s="75"/>
    </row>
    <row r="521" spans="7:7" ht="18">
      <c r="G521" s="75"/>
    </row>
    <row r="522" spans="7:7" ht="18">
      <c r="G522" s="75"/>
    </row>
    <row r="528" spans="7:7" ht="18">
      <c r="G528" s="75"/>
    </row>
    <row r="535" spans="7:7" ht="18">
      <c r="G535" s="75"/>
    </row>
    <row r="536" spans="7:7" ht="18">
      <c r="G536" s="75"/>
    </row>
    <row r="537" spans="7:7" ht="18">
      <c r="G537" s="75"/>
    </row>
    <row r="538" spans="7:7" ht="18">
      <c r="G538" s="75"/>
    </row>
    <row r="541" spans="7:7" ht="18">
      <c r="G541" s="75"/>
    </row>
    <row r="548" spans="7:7" ht="18">
      <c r="G548" s="75"/>
    </row>
    <row r="550" spans="7:7" ht="18">
      <c r="G550" s="75"/>
    </row>
    <row r="551" spans="7:7" ht="18">
      <c r="G551" s="75"/>
    </row>
    <row r="552" spans="7:7" ht="18">
      <c r="G552" s="75"/>
    </row>
    <row r="553" spans="7:7" ht="18">
      <c r="G553" s="75"/>
    </row>
    <row r="554" spans="7:7" ht="18">
      <c r="G554" s="75"/>
    </row>
    <row r="560" spans="7:7" ht="18">
      <c r="G560"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28" spans="7:7" ht="18">
      <c r="G628" s="75"/>
    </row>
    <row r="629" spans="7:7" ht="18">
      <c r="G629" s="75"/>
    </row>
    <row r="630" spans="7:7" ht="18">
      <c r="G630" s="75"/>
    </row>
    <row r="631" spans="7:7" ht="18">
      <c r="G631" s="75"/>
    </row>
    <row r="632" spans="7:7" ht="18">
      <c r="G632" s="75"/>
    </row>
    <row r="633" spans="7:7" ht="18">
      <c r="G633" s="75"/>
    </row>
    <row r="634" spans="7:7" ht="18">
      <c r="G634"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5" spans="7:7" ht="18">
      <c r="G1405" s="75"/>
    </row>
    <row r="1406" spans="7:7" ht="18">
      <c r="G1406"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2" spans="7:7" ht="18">
      <c r="G1422" s="75"/>
    </row>
    <row r="1423" spans="7:7" ht="18">
      <c r="G1423" s="75"/>
    </row>
    <row r="1424" spans="7:7" ht="18">
      <c r="G1424" s="75"/>
    </row>
    <row r="1426" spans="7:7" ht="18">
      <c r="G1426" s="75"/>
    </row>
    <row r="1427" spans="7:7" ht="18">
      <c r="G1427" s="75"/>
    </row>
    <row r="1428" spans="7:7" ht="18">
      <c r="G1428" s="75"/>
    </row>
    <row r="1431" spans="7:7" ht="18">
      <c r="G1431" s="75"/>
    </row>
    <row r="1432" spans="7:7" ht="18">
      <c r="G1432" s="75"/>
    </row>
    <row r="1435" spans="7:7" ht="18">
      <c r="G1435"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6" spans="7:7" ht="18">
      <c r="G1446" s="75"/>
    </row>
    <row r="1447" spans="7:7" ht="18">
      <c r="G1447"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2" spans="7:7" ht="18">
      <c r="G1462" s="75"/>
    </row>
    <row r="1463" spans="7:7" ht="18">
      <c r="G1463"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4" spans="7:7" ht="18">
      <c r="G1484" s="75"/>
    </row>
    <row r="1485" spans="7:7" ht="18">
      <c r="G1485" s="75"/>
    </row>
    <row r="1486" spans="7:7" ht="18">
      <c r="G1486" s="75"/>
    </row>
    <row r="1490" spans="7:7" ht="18">
      <c r="G1490" s="75"/>
    </row>
    <row r="1491" spans="7:7" ht="18">
      <c r="G1491" s="75"/>
    </row>
    <row r="1492" spans="7:7" ht="18">
      <c r="G1492" s="75"/>
    </row>
    <row r="1494" spans="7:7" ht="18">
      <c r="G1494" s="75"/>
    </row>
    <row r="1495" spans="7:7" ht="18">
      <c r="G1495" s="75"/>
    </row>
    <row r="1496" spans="7:7" ht="18">
      <c r="G1496" s="75"/>
    </row>
    <row r="1497" spans="7:7" ht="18">
      <c r="G1497" s="75"/>
    </row>
    <row r="1499" spans="7:7" ht="18">
      <c r="G1499" s="75"/>
    </row>
    <row r="1500" spans="7:7" ht="18">
      <c r="G1500" s="75"/>
    </row>
    <row r="1501" spans="7:7" ht="18">
      <c r="G1501" s="75"/>
    </row>
    <row r="1502" spans="7:7" ht="18">
      <c r="G1502" s="75"/>
    </row>
    <row r="1504" spans="7:7" ht="18">
      <c r="G1504" s="75"/>
    </row>
    <row r="1505" spans="7:7" ht="18">
      <c r="G1505"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22" spans="7:7" ht="18">
      <c r="G1522" s="75"/>
    </row>
    <row r="1523" spans="7:7" ht="18">
      <c r="G1523" s="75"/>
    </row>
    <row r="1524" spans="7:7" ht="18">
      <c r="G1524" s="75"/>
    </row>
    <row r="1526" spans="7:7" ht="18">
      <c r="G1526" s="75"/>
    </row>
    <row r="1527" spans="7:7" ht="18">
      <c r="G1527" s="75"/>
    </row>
    <row r="1528" spans="7:7" ht="18">
      <c r="G1528" s="75"/>
    </row>
    <row r="1529" spans="7:7" ht="18">
      <c r="G1529" s="75"/>
    </row>
    <row r="1531" spans="7:7" ht="18">
      <c r="G1531" s="75"/>
    </row>
    <row r="1532" spans="7:7" ht="18">
      <c r="G1532" s="75"/>
    </row>
    <row r="1533" spans="7:7" ht="18">
      <c r="G1533" s="75"/>
    </row>
    <row r="1534" spans="7:7" ht="18">
      <c r="G1534" s="75"/>
    </row>
    <row r="1536" spans="7:7" ht="18">
      <c r="G1536" s="75"/>
    </row>
    <row r="1537" spans="7:7" ht="18">
      <c r="G1537"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7" spans="7:7" ht="18">
      <c r="G1547" s="75"/>
    </row>
    <row r="1548" spans="7:7" ht="18">
      <c r="G1548" s="75"/>
    </row>
    <row r="1549" spans="7:7" ht="18">
      <c r="G1549" s="75"/>
    </row>
    <row r="1550" spans="7:7" ht="18">
      <c r="G1550" s="75"/>
    </row>
    <row r="1556" spans="7:7" ht="18">
      <c r="G1556" s="75"/>
    </row>
    <row r="1563" spans="7:7" ht="18">
      <c r="G1563" s="75"/>
    </row>
    <row r="1564" spans="7:7" ht="18">
      <c r="G1564" s="75"/>
    </row>
    <row r="1565" spans="7:7" ht="18">
      <c r="G1565" s="75"/>
    </row>
    <row r="1566" spans="7:7" ht="18">
      <c r="G1566" s="75"/>
    </row>
    <row r="1569" spans="7:7" ht="18">
      <c r="G1569" s="75"/>
    </row>
    <row r="1576" spans="7:7" ht="18">
      <c r="G1576" s="75"/>
    </row>
    <row r="1577" spans="7:7" ht="18">
      <c r="G1577" s="75"/>
    </row>
    <row r="1579" spans="7:7" ht="18">
      <c r="G1579" s="75"/>
    </row>
    <row r="1580" spans="7:7" ht="18">
      <c r="G1580" s="75"/>
    </row>
    <row r="1581" spans="7:7" ht="18">
      <c r="G1581" s="75"/>
    </row>
    <row r="1582" spans="7:7" ht="18">
      <c r="G1582" s="75"/>
    </row>
    <row r="1588" spans="7:7" ht="18">
      <c r="G1588" s="75"/>
    </row>
    <row r="1595" spans="7:7" ht="18">
      <c r="G1595" s="75"/>
    </row>
    <row r="1596" spans="7:7" ht="18">
      <c r="G1596" s="75"/>
    </row>
    <row r="1597" spans="7:7" ht="18">
      <c r="G1597" s="75"/>
    </row>
    <row r="1598" spans="7:7" ht="18">
      <c r="G1598" s="75"/>
    </row>
    <row r="1601" spans="7:7" ht="18">
      <c r="G1601" s="75"/>
    </row>
    <row r="1608" spans="7:7" ht="18">
      <c r="G1608" s="75"/>
    </row>
    <row r="1610" spans="7:7" ht="18">
      <c r="G1610" s="75"/>
    </row>
    <row r="1611" spans="7:7" ht="18">
      <c r="G1611" s="75"/>
    </row>
    <row r="1612" spans="7:7" ht="18">
      <c r="G1612" s="75"/>
    </row>
    <row r="1613" spans="7:7" ht="18">
      <c r="G1613" s="75"/>
    </row>
    <row r="1614" spans="7:7" ht="18">
      <c r="G1614" s="75"/>
    </row>
    <row r="1620" spans="7:7" ht="18">
      <c r="G1620"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2" spans="7:7" ht="18">
      <c r="G1632" s="75"/>
    </row>
    <row r="1633" spans="7:7" ht="18">
      <c r="G1633" s="75"/>
    </row>
    <row r="1634" spans="7:7" ht="18">
      <c r="G1634" s="75"/>
    </row>
    <row r="1635" spans="7:7" ht="18">
      <c r="G1635" s="75"/>
    </row>
    <row r="1637" spans="7:7" ht="18">
      <c r="G1637" s="75"/>
    </row>
    <row r="1638" spans="7:7" ht="18">
      <c r="G1638"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8" spans="7:7" ht="18">
      <c r="G1648" s="75"/>
    </row>
    <row r="1649" spans="7:7" ht="18">
      <c r="G1649" s="75"/>
    </row>
    <row r="1650" spans="7:7" ht="18">
      <c r="G1650" s="75"/>
    </row>
    <row r="1651" spans="7:7" ht="18">
      <c r="G1651" s="75"/>
    </row>
    <row r="1657" spans="7:7" ht="18">
      <c r="G1657" s="75"/>
    </row>
    <row r="1664" spans="7:7" ht="18">
      <c r="G1664" s="75"/>
    </row>
    <row r="1665" spans="7:7" ht="18">
      <c r="G1665" s="75"/>
    </row>
    <row r="1666" spans="7:7" ht="18">
      <c r="G1666" s="75"/>
    </row>
    <row r="1667" spans="7:7" ht="18">
      <c r="G1667" s="75"/>
    </row>
    <row r="1670" spans="7:7" ht="18">
      <c r="G1670" s="75"/>
    </row>
    <row r="1677" spans="7:7" ht="18">
      <c r="G1677" s="75"/>
    </row>
    <row r="1678" spans="7:7" ht="18">
      <c r="G1678" s="75"/>
    </row>
    <row r="1680" spans="7:7" ht="18">
      <c r="G1680" s="75"/>
    </row>
    <row r="1681" spans="7:7" ht="18">
      <c r="G1681" s="75"/>
    </row>
    <row r="1682" spans="7:7" ht="18">
      <c r="G1682" s="75"/>
    </row>
    <row r="1683" spans="7:7" ht="18">
      <c r="G1683" s="75"/>
    </row>
    <row r="1689" spans="7:7" ht="18">
      <c r="G1689" s="75"/>
    </row>
    <row r="1696" spans="7:7" ht="18">
      <c r="G1696" s="75"/>
    </row>
    <row r="1697" spans="7:7" ht="18">
      <c r="G1697" s="75"/>
    </row>
    <row r="1698" spans="7:7" ht="18">
      <c r="G1698" s="75"/>
    </row>
    <row r="1699" spans="7:7" ht="18">
      <c r="G1699" s="75"/>
    </row>
    <row r="1702" spans="7:7" ht="18">
      <c r="G1702" s="75"/>
    </row>
    <row r="1709" spans="7:7" ht="18">
      <c r="G1709" s="75"/>
    </row>
    <row r="1711" spans="7:7" ht="18">
      <c r="G1711" s="75"/>
    </row>
    <row r="1712" spans="7:7" ht="18">
      <c r="G1712" s="75"/>
    </row>
    <row r="1713" spans="7:7" ht="18">
      <c r="G1713" s="75"/>
    </row>
    <row r="1714" spans="7:7" ht="18">
      <c r="G1714" s="75"/>
    </row>
    <row r="1715" spans="7:7" ht="18">
      <c r="G1715" s="75"/>
    </row>
    <row r="1721" spans="7:7" ht="18">
      <c r="G1721"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6" spans="7:7" ht="18">
      <c r="G1766" s="75"/>
    </row>
    <row r="1767" spans="7:7" ht="18">
      <c r="G1767" s="75"/>
    </row>
    <row r="1768" spans="7:7" ht="18">
      <c r="G1768" s="75"/>
    </row>
    <row r="1769" spans="7:7" ht="18">
      <c r="G1769" s="75"/>
    </row>
    <row r="1775" spans="7:7" ht="18">
      <c r="G1775" s="75"/>
    </row>
    <row r="1782" spans="7:7" ht="18">
      <c r="G1782" s="75"/>
    </row>
    <row r="1783" spans="7:7" ht="18">
      <c r="G1783" s="75"/>
    </row>
    <row r="1784" spans="7:7" ht="18">
      <c r="G1784" s="75"/>
    </row>
    <row r="1785" spans="7:7" ht="18">
      <c r="G1785" s="75"/>
    </row>
    <row r="1788" spans="7:7" ht="18">
      <c r="G1788" s="75"/>
    </row>
    <row r="1795" spans="7:7" ht="18">
      <c r="G1795" s="75"/>
    </row>
    <row r="1796" spans="7:7" ht="18">
      <c r="G1796" s="75"/>
    </row>
    <row r="1798" spans="7:7" ht="18">
      <c r="G1798" s="75"/>
    </row>
    <row r="1799" spans="7:7" ht="18">
      <c r="G1799" s="75"/>
    </row>
    <row r="1800" spans="7:7" ht="18">
      <c r="G1800" s="75"/>
    </row>
    <row r="1801" spans="7:7" ht="18">
      <c r="G1801" s="75"/>
    </row>
    <row r="1807" spans="7:7" ht="18">
      <c r="G1807" s="75"/>
    </row>
    <row r="1814" spans="7:7" ht="18">
      <c r="G1814" s="75"/>
    </row>
    <row r="1815" spans="7:7" ht="18">
      <c r="G1815" s="75"/>
    </row>
    <row r="1816" spans="7:7" ht="18">
      <c r="G1816" s="75"/>
    </row>
    <row r="1817" spans="7:7" ht="18">
      <c r="G1817" s="75"/>
    </row>
    <row r="1820" spans="7:7" ht="18">
      <c r="G1820" s="75"/>
    </row>
    <row r="1827" spans="7:7" ht="18">
      <c r="G1827" s="75"/>
    </row>
    <row r="1829" spans="7:7" ht="18">
      <c r="G1829" s="75"/>
    </row>
    <row r="1830" spans="7:7" ht="18">
      <c r="G1830" s="75"/>
    </row>
    <row r="1831" spans="7:7" ht="18">
      <c r="G1831" s="75"/>
    </row>
    <row r="1832" spans="7:7" ht="18">
      <c r="G1832" s="75"/>
    </row>
    <row r="1833" spans="7:7" ht="18">
      <c r="G1833" s="75"/>
    </row>
    <row r="1839" spans="7:7" ht="18">
      <c r="G1839"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1" spans="7:7" ht="18">
      <c r="G1851" s="75"/>
    </row>
    <row r="1852" spans="7:7" ht="18">
      <c r="G1852" s="75"/>
    </row>
    <row r="1853" spans="7:7" ht="18">
      <c r="G1853" s="75"/>
    </row>
    <row r="1854" spans="7:7" ht="18">
      <c r="G1854" s="75"/>
    </row>
    <row r="1856" spans="7:7" ht="18">
      <c r="G1856" s="75"/>
    </row>
    <row r="1857" spans="7:7" ht="18">
      <c r="G1857"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7" spans="7:7" ht="18">
      <c r="G1867" s="75"/>
    </row>
    <row r="1868" spans="7:7" ht="18">
      <c r="G1868" s="75"/>
    </row>
    <row r="1869" spans="7:7" ht="18">
      <c r="G1869" s="75"/>
    </row>
    <row r="1870" spans="7:7" ht="18">
      <c r="G1870" s="75"/>
    </row>
    <row r="1876" spans="7:7" ht="18">
      <c r="G1876" s="75"/>
    </row>
    <row r="1883" spans="7:7" ht="18">
      <c r="G1883" s="75"/>
    </row>
    <row r="1884" spans="7:7" ht="18">
      <c r="G1884" s="75"/>
    </row>
    <row r="1885" spans="7:7" ht="18">
      <c r="G1885" s="75"/>
    </row>
    <row r="1886" spans="7:7" ht="18">
      <c r="G1886" s="75"/>
    </row>
    <row r="1889" spans="7:7" ht="18">
      <c r="G1889" s="75"/>
    </row>
    <row r="1896" spans="7:7" ht="18">
      <c r="G1896" s="75"/>
    </row>
    <row r="1897" spans="7:7" ht="18">
      <c r="G1897" s="75"/>
    </row>
    <row r="1899" spans="7:7" ht="18">
      <c r="G1899" s="75"/>
    </row>
    <row r="1900" spans="7:7" ht="18">
      <c r="G1900" s="75"/>
    </row>
    <row r="1901" spans="7:7" ht="18">
      <c r="G1901" s="75"/>
    </row>
    <row r="1902" spans="7:7" ht="18">
      <c r="G1902" s="75"/>
    </row>
    <row r="1908" spans="7:7" ht="18">
      <c r="G1908" s="75"/>
    </row>
    <row r="1915" spans="7:7" ht="18">
      <c r="G1915" s="75"/>
    </row>
    <row r="1916" spans="7:7" ht="18">
      <c r="G1916" s="75"/>
    </row>
    <row r="1917" spans="7:7" ht="18">
      <c r="G1917" s="75"/>
    </row>
    <row r="1918" spans="7:7" ht="18">
      <c r="G1918" s="75"/>
    </row>
    <row r="1921" spans="7:7" ht="18">
      <c r="G1921" s="75"/>
    </row>
    <row r="1928" spans="7:7" ht="18">
      <c r="G1928" s="75"/>
    </row>
    <row r="1930" spans="7:7" ht="18">
      <c r="G1930" s="75"/>
    </row>
    <row r="1931" spans="7:7" ht="18">
      <c r="G1931" s="75"/>
    </row>
    <row r="1932" spans="7:7" ht="18">
      <c r="G1932" s="75"/>
    </row>
    <row r="1933" spans="7:7" ht="18">
      <c r="G1933" s="75"/>
    </row>
    <row r="1934" spans="7:7" ht="18">
      <c r="G1934" s="75"/>
    </row>
    <row r="1940" spans="7:7" ht="18">
      <c r="G1940"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6">
    <cfRule type="cellIs" dxfId="1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01F4-93CE-4875-8B86-8870A9C11FC8}">
  <sheetPr>
    <tabColor rgb="FFFFCCFF"/>
    <pageSetUpPr fitToPage="1"/>
  </sheetPr>
  <dimension ref="A1:BG2016"/>
  <sheetViews>
    <sheetView zoomScale="70" zoomScaleNormal="70" workbookViewId="0">
      <pane xSplit="7" ySplit="5" topLeftCell="H137" activePane="bottomRight" state="frozen"/>
      <selection activeCell="E27" sqref="E27"/>
      <selection pane="topRight" activeCell="E27" sqref="E27"/>
      <selection pane="bottomLeft" activeCell="E27" sqref="E27"/>
      <selection pane="bottomRight" activeCell="V134" sqref="V134:V135"/>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『社会福祉・保健施設／児童福祉施設』一般施設・賃借施設の一覧（令和７年４月１日時点）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230">
        <v>268</v>
      </c>
      <c r="B6" s="44" t="str">
        <f>すべて_位置図情報!B274</f>
        <v>社会福祉・保健施設</v>
      </c>
      <c r="C6" s="44" t="str">
        <f>すべて_位置図情報!C274</f>
        <v>児童福祉施設</v>
      </c>
      <c r="D6" s="44" t="str">
        <f>すべて_位置図情報!D274</f>
        <v>保育所</v>
      </c>
      <c r="E6" s="44" t="str">
        <f>すべて_位置図情報!E274</f>
        <v>公立保育所（公設置公営）</v>
      </c>
      <c r="F6" s="74">
        <f>すべて_位置図情報!F274</f>
        <v>1</v>
      </c>
      <c r="G6" s="13" t="str" ph="1">
        <f>すべて_位置図情報!G274</f>
        <v>大淀保育所</v>
      </c>
      <c r="H6" s="126" t="str">
        <f>すべて_位置図情報!H274</f>
        <v>大阪市北区大淀中4-9-11</v>
      </c>
      <c r="I6" s="81">
        <f>すべて_位置図情報!I274</f>
        <v>771.92</v>
      </c>
      <c r="J6" s="80" t="str">
        <f>すべて_位置図情報!J274</f>
        <v>B</v>
      </c>
      <c r="K6" s="78">
        <f>すべて_位置図情報!K274</f>
        <v>0</v>
      </c>
      <c r="L6" s="79">
        <f>すべて_位置図情報!L274</f>
        <v>2010</v>
      </c>
      <c r="M6" s="79" t="str">
        <f>すべて_位置図情報!M274</f>
        <v>a</v>
      </c>
      <c r="N6" s="79" t="str">
        <f>すべて_位置図情報!N274</f>
        <v>a</v>
      </c>
      <c r="O6" s="79" t="str">
        <f>すべて_位置図情報!O274</f>
        <v/>
      </c>
      <c r="P6" s="79" t="str">
        <f>すべて_位置図情報!P274</f>
        <v>B</v>
      </c>
      <c r="Q6" s="79" t="str">
        <f>すべて_位置図情報!Q274</f>
        <v>無</v>
      </c>
      <c r="R6" s="79" t="str">
        <f>すべて_位置図情報!R274</f>
        <v>直営</v>
      </c>
      <c r="S6" s="126" t="str">
        <f>すべて_位置図情報!S274</f>
        <v>こども青少年局</v>
      </c>
      <c r="T6" s="126" t="str">
        <f>すべて_位置図情報!T274</f>
        <v>幼保施策部</v>
      </c>
      <c r="U6" s="126" t="str">
        <f>すべて_位置図情報!U274</f>
        <v>保育所運営課</v>
      </c>
      <c r="V6" s="126" t="str">
        <f>すべて_位置図情報!V274</f>
        <v>再編整備ｸﾞﾙｰﾌﾟ</v>
      </c>
      <c r="W6" s="116" t="str">
        <f>すべて_位置図情報!W274</f>
        <v>北区</v>
      </c>
      <c r="X6" s="116" t="str">
        <f>すべて_位置図情報!X274</f>
        <v>一般施設</v>
      </c>
      <c r="Y6" s="114">
        <f>すべて_位置図情報!Y274</f>
        <v>20</v>
      </c>
      <c r="Z6" s="127">
        <f>すべて_位置図情報!Z274</f>
        <v>0</v>
      </c>
      <c r="AA6" s="128">
        <f>すべて_位置図情報!AA274</f>
        <v>0</v>
      </c>
      <c r="AB6" s="126">
        <f>すべて_位置図情報!AB274</f>
        <v>0</v>
      </c>
      <c r="AC6" s="128">
        <f>すべて_位置図情報!AC274</f>
        <v>0</v>
      </c>
      <c r="AD6" s="128">
        <f>すべて_位置図情報!AD274</f>
        <v>0</v>
      </c>
      <c r="AE6" s="20">
        <f>すべて_位置図情報!AF274</f>
        <v>0</v>
      </c>
      <c r="AF6" s="20">
        <f>すべて_位置図情報!AG274</f>
        <v>0</v>
      </c>
      <c r="AG6" s="20">
        <f>すべて_位置図情報!AH274</f>
        <v>0</v>
      </c>
      <c r="AH6" s="20">
        <f>すべて_位置図情報!AI274</f>
        <v>0</v>
      </c>
      <c r="AI6" s="20">
        <f>すべて_位置図情報!AJ274</f>
        <v>0</v>
      </c>
      <c r="AJ6" s="20">
        <f>すべて_位置図情報!AK274</f>
        <v>0</v>
      </c>
      <c r="AK6" s="20" t="e">
        <f>すべて_位置図情報!#REF!</f>
        <v>#REF!</v>
      </c>
    </row>
    <row r="7" spans="1:37">
      <c r="A7" s="230">
        <v>269</v>
      </c>
      <c r="B7" s="7" t="str">
        <f>すべて_位置図情報!B275</f>
        <v>社会福祉・保健施設</v>
      </c>
      <c r="C7" s="7" t="str">
        <f>すべて_位置図情報!C275</f>
        <v>児童福祉施設</v>
      </c>
      <c r="D7" s="7" t="str">
        <f>すべて_位置図情報!D275</f>
        <v>保育所</v>
      </c>
      <c r="E7" s="7" t="str">
        <f>すべて_位置図情報!E275</f>
        <v>公立保育所（公設置公営）</v>
      </c>
      <c r="F7" s="74">
        <f>すべて_位置図情報!F275</f>
        <v>2</v>
      </c>
      <c r="G7" s="13" t="str" ph="1">
        <f>すべて_位置図情報!G275</f>
        <v>御幸保育所</v>
      </c>
      <c r="H7" s="126" t="str">
        <f>すべて_位置図情報!H275</f>
        <v>大阪市都島区御幸町2-7-13</v>
      </c>
      <c r="I7" s="81">
        <f>すべて_位置図情報!I275</f>
        <v>509.03</v>
      </c>
      <c r="J7" s="80" t="str">
        <f>すべて_位置図情報!J275</f>
        <v>B</v>
      </c>
      <c r="K7" s="78">
        <f>すべて_位置図情報!K275</f>
        <v>0</v>
      </c>
      <c r="L7" s="79">
        <f>すべて_位置図情報!L275</f>
        <v>1980</v>
      </c>
      <c r="M7" s="79" t="str">
        <f>すべて_位置図情報!M275</f>
        <v>c</v>
      </c>
      <c r="N7" s="79" t="str">
        <f>すべて_位置図情報!N275</f>
        <v>c</v>
      </c>
      <c r="O7" s="79" t="str">
        <f>すべて_位置図情報!O275</f>
        <v/>
      </c>
      <c r="P7" s="79" t="str">
        <f>すべて_位置図情報!P275</f>
        <v>H</v>
      </c>
      <c r="Q7" s="79" t="str">
        <f>すべて_位置図情報!Q275</f>
        <v>無</v>
      </c>
      <c r="R7" s="79" t="str">
        <f>すべて_位置図情報!R275</f>
        <v>直営</v>
      </c>
      <c r="S7" s="126" t="str">
        <f>すべて_位置図情報!S275</f>
        <v>こども青少年局</v>
      </c>
      <c r="T7" s="126" t="str">
        <f>すべて_位置図情報!T275</f>
        <v>幼保施策部</v>
      </c>
      <c r="U7" s="126" t="str">
        <f>すべて_位置図情報!U275</f>
        <v>保育所運営課</v>
      </c>
      <c r="V7" s="126" t="str">
        <f>すべて_位置図情報!V275</f>
        <v>再編整備ｸﾞﾙｰﾌﾟ</v>
      </c>
      <c r="W7" s="116" t="str">
        <f>すべて_位置図情報!W275</f>
        <v>都島区</v>
      </c>
      <c r="X7" s="116" t="str">
        <f>すべて_位置図情報!X275</f>
        <v>一般施設</v>
      </c>
      <c r="Y7" s="114">
        <f>すべて_位置図情報!Y275</f>
        <v>9</v>
      </c>
      <c r="Z7" s="127">
        <f>すべて_位置図情報!Z275</f>
        <v>0</v>
      </c>
      <c r="AA7" s="128">
        <f>すべて_位置図情報!AA275</f>
        <v>0</v>
      </c>
      <c r="AB7" s="126">
        <f>すべて_位置図情報!AB275</f>
        <v>0</v>
      </c>
      <c r="AC7" s="128">
        <f>すべて_位置図情報!AC275</f>
        <v>0</v>
      </c>
      <c r="AD7" s="128">
        <f>すべて_位置図情報!AD275</f>
        <v>0</v>
      </c>
      <c r="AE7" s="20">
        <f>すべて_位置図情報!AF275</f>
        <v>0</v>
      </c>
      <c r="AF7" s="20">
        <f>すべて_位置図情報!AG275</f>
        <v>0</v>
      </c>
      <c r="AG7" s="20">
        <f>すべて_位置図情報!AH275</f>
        <v>0</v>
      </c>
      <c r="AH7" s="20">
        <f>すべて_位置図情報!AI275</f>
        <v>0</v>
      </c>
      <c r="AI7" s="20">
        <f>すべて_位置図情報!AJ275</f>
        <v>0</v>
      </c>
      <c r="AJ7" s="20">
        <f>すべて_位置図情報!AK275</f>
        <v>0</v>
      </c>
      <c r="AK7" s="20" t="e">
        <f>すべて_位置図情報!#REF!</f>
        <v>#REF!</v>
      </c>
    </row>
    <row r="8" spans="1:37">
      <c r="A8" s="230">
        <v>270</v>
      </c>
      <c r="B8" s="7" t="str">
        <f>すべて_位置図情報!B276</f>
        <v>社会福祉・保健施設</v>
      </c>
      <c r="C8" s="7" t="str">
        <f>すべて_位置図情報!C276</f>
        <v>児童福祉施設</v>
      </c>
      <c r="D8" s="7" t="str">
        <f>すべて_位置図情報!D276</f>
        <v>保育所</v>
      </c>
      <c r="E8" s="7" t="str">
        <f>すべて_位置図情報!E276</f>
        <v>公立保育所（公設置公営）</v>
      </c>
      <c r="F8" s="74">
        <f>すべて_位置図情報!F276</f>
        <v>3</v>
      </c>
      <c r="G8" s="13" t="str" ph="1">
        <f>すべて_位置図情報!G276</f>
        <v>毛馬保育所</v>
      </c>
      <c r="H8" s="126" t="str">
        <f>すべて_位置図情報!H276</f>
        <v>大阪市旭区赤川2-16-9</v>
      </c>
      <c r="I8" s="81">
        <f>すべて_位置図情報!I276</f>
        <v>421.6</v>
      </c>
      <c r="J8" s="80" t="str">
        <f>すべて_位置図情報!J276</f>
        <v>A</v>
      </c>
      <c r="K8" s="78">
        <f>すべて_位置図情報!K276</f>
        <v>0</v>
      </c>
      <c r="L8" s="79">
        <f>すべて_位置図情報!L276</f>
        <v>2025</v>
      </c>
      <c r="M8" s="79" t="str">
        <f>すべて_位置図情報!M276</f>
        <v>a</v>
      </c>
      <c r="N8" s="79" t="str">
        <f>すべて_位置図情報!N276</f>
        <v>a</v>
      </c>
      <c r="O8" s="79" t="str">
        <f>すべて_位置図情報!O276</f>
        <v/>
      </c>
      <c r="P8" s="79" t="str">
        <f>すべて_位置図情報!P276</f>
        <v>A</v>
      </c>
      <c r="Q8" s="79" t="str">
        <f>すべて_位置図情報!Q276</f>
        <v>無</v>
      </c>
      <c r="R8" s="79" t="str">
        <f>すべて_位置図情報!R276</f>
        <v>直営</v>
      </c>
      <c r="S8" s="126" t="str">
        <f>すべて_位置図情報!S276</f>
        <v>こども青少年局</v>
      </c>
      <c r="T8" s="126" t="str">
        <f>すべて_位置図情報!T276</f>
        <v>幼保施策部</v>
      </c>
      <c r="U8" s="126" t="str">
        <f>すべて_位置図情報!U276</f>
        <v>保育所運営課</v>
      </c>
      <c r="V8" s="126" t="str">
        <f>すべて_位置図情報!V276</f>
        <v>再編整備ｸﾞﾙｰﾌﾟ</v>
      </c>
      <c r="W8" s="116" t="str">
        <f>すべて_位置図情報!W276</f>
        <v>旭区</v>
      </c>
      <c r="X8" s="116" t="str">
        <f>すべて_位置図情報!X276</f>
        <v>一般施設</v>
      </c>
      <c r="Y8" s="114">
        <f>すべて_位置図情報!Y276</f>
        <v>70</v>
      </c>
      <c r="Z8" s="127">
        <f>すべて_位置図情報!Z276</f>
        <v>0</v>
      </c>
      <c r="AA8" s="128">
        <f>すべて_位置図情報!AA276</f>
        <v>0</v>
      </c>
      <c r="AB8" s="126">
        <f>すべて_位置図情報!AB276</f>
        <v>0</v>
      </c>
      <c r="AC8" s="128">
        <f>すべて_位置図情報!AC276</f>
        <v>0</v>
      </c>
      <c r="AD8" s="128">
        <f>すべて_位置図情報!AD276</f>
        <v>0</v>
      </c>
      <c r="AE8" s="20">
        <f>すべて_位置図情報!AF276</f>
        <v>0</v>
      </c>
      <c r="AF8" s="20">
        <f>すべて_位置図情報!AG276</f>
        <v>0</v>
      </c>
      <c r="AG8" s="20">
        <f>すべて_位置図情報!AH276</f>
        <v>0</v>
      </c>
      <c r="AH8" s="20">
        <f>すべて_位置図情報!AI276</f>
        <v>0</v>
      </c>
      <c r="AI8" s="20">
        <f>すべて_位置図情報!AJ276</f>
        <v>0</v>
      </c>
      <c r="AJ8" s="20">
        <f>すべて_位置図情報!AK276</f>
        <v>0</v>
      </c>
      <c r="AK8" s="20" t="e">
        <f>すべて_位置図情報!#REF!</f>
        <v>#REF!</v>
      </c>
    </row>
    <row r="9" spans="1:37">
      <c r="A9" s="230">
        <v>271</v>
      </c>
      <c r="B9" s="7" t="str">
        <f>すべて_位置図情報!B277</f>
        <v>社会福祉・保健施設</v>
      </c>
      <c r="C9" s="7" t="str">
        <f>すべて_位置図情報!C277</f>
        <v>児童福祉施設</v>
      </c>
      <c r="D9" s="7" t="str">
        <f>すべて_位置図情報!D277</f>
        <v>保育所</v>
      </c>
      <c r="E9" s="7" t="str">
        <f>すべて_位置図情報!E277</f>
        <v>公立保育所（公設置公営）</v>
      </c>
      <c r="F9" s="74">
        <f>すべて_位置図情報!F277</f>
        <v>4</v>
      </c>
      <c r="G9" s="13" t="str" ph="1">
        <f>すべて_位置図情報!G277</f>
        <v>海老江保育所</v>
      </c>
      <c r="H9" s="126" t="str">
        <f>すべて_位置図情報!H277</f>
        <v>大阪市福島区海老江6-1-9</v>
      </c>
      <c r="I9" s="81">
        <f>すべて_位置図情報!I277</f>
        <v>506.78</v>
      </c>
      <c r="J9" s="80" t="str">
        <f>すべて_位置図情報!J277</f>
        <v>B</v>
      </c>
      <c r="K9" s="78">
        <f>すべて_位置図情報!K277</f>
        <v>0</v>
      </c>
      <c r="L9" s="79">
        <f>すべて_位置図情報!L277</f>
        <v>1971</v>
      </c>
      <c r="M9" s="79" t="str">
        <f>すべて_位置図情報!M277</f>
        <v>d</v>
      </c>
      <c r="N9" s="79" t="str">
        <f>すべて_位置図情報!N277</f>
        <v>d</v>
      </c>
      <c r="O9" s="79" t="str">
        <f>すべて_位置図情報!O277</f>
        <v/>
      </c>
      <c r="P9" s="79" t="str">
        <f>すべて_位置図情報!P277</f>
        <v>K</v>
      </c>
      <c r="Q9" s="79" t="str">
        <f>すべて_位置図情報!Q277</f>
        <v>有</v>
      </c>
      <c r="R9" s="79" t="str">
        <f>すべて_位置図情報!R277</f>
        <v>直営</v>
      </c>
      <c r="S9" s="126" t="str">
        <f>すべて_位置図情報!S277</f>
        <v>こども青少年局</v>
      </c>
      <c r="T9" s="126" t="str">
        <f>すべて_位置図情報!T277</f>
        <v>幼保施策部</v>
      </c>
      <c r="U9" s="126" t="str">
        <f>すべて_位置図情報!U277</f>
        <v>保育所運営課</v>
      </c>
      <c r="V9" s="126" t="str">
        <f>すべて_位置図情報!V277</f>
        <v>再編整備ｸﾞﾙｰﾌﾟ</v>
      </c>
      <c r="W9" s="116" t="str">
        <f>すべて_位置図情報!W277</f>
        <v>福島区</v>
      </c>
      <c r="X9" s="116" t="str">
        <f>すべて_位置図情報!X277</f>
        <v>一般施設</v>
      </c>
      <c r="Y9" s="114">
        <f>すべて_位置図情報!Y277</f>
        <v>11</v>
      </c>
      <c r="Z9" s="127">
        <f>すべて_位置図情報!Z277</f>
        <v>0</v>
      </c>
      <c r="AA9" s="128" t="str">
        <f>すべて_位置図情報!AA277</f>
        <v>〇</v>
      </c>
      <c r="AB9" s="126">
        <f>すべて_位置図情報!AB277</f>
        <v>0</v>
      </c>
      <c r="AC9" s="128">
        <f>すべて_位置図情報!AC277</f>
        <v>0</v>
      </c>
      <c r="AD9" s="128" t="str">
        <f>すべて_位置図情報!AD277</f>
        <v>〇</v>
      </c>
      <c r="AE9" s="20" t="str">
        <f>すべて_位置図情報!AF277</f>
        <v>〇</v>
      </c>
      <c r="AF9" s="20">
        <f>すべて_位置図情報!AG277</f>
        <v>0</v>
      </c>
      <c r="AG9" s="20">
        <f>すべて_位置図情報!AH277</f>
        <v>0</v>
      </c>
      <c r="AH9" s="20">
        <f>すべて_位置図情報!AI277</f>
        <v>0</v>
      </c>
      <c r="AI9" s="20">
        <f>すべて_位置図情報!AJ277</f>
        <v>0</v>
      </c>
      <c r="AJ9" s="20">
        <f>すべて_位置図情報!AK277</f>
        <v>0</v>
      </c>
      <c r="AK9" s="20" t="e">
        <f>すべて_位置図情報!#REF!</f>
        <v>#REF!</v>
      </c>
    </row>
    <row r="10" spans="1:37">
      <c r="A10" s="230">
        <v>272</v>
      </c>
      <c r="B10" s="7" t="str">
        <f>すべて_位置図情報!B278</f>
        <v>社会福祉・保健施設</v>
      </c>
      <c r="C10" s="7" t="str">
        <f>すべて_位置図情報!C278</f>
        <v>児童福祉施設</v>
      </c>
      <c r="D10" s="7" t="str">
        <f>すべて_位置図情報!D278</f>
        <v>保育所</v>
      </c>
      <c r="E10" s="7" t="str">
        <f>すべて_位置図情報!E278</f>
        <v>公立保育所（公設置公営）</v>
      </c>
      <c r="F10" s="74">
        <f>すべて_位置図情報!F278</f>
        <v>5</v>
      </c>
      <c r="G10" s="13" t="str" ph="1">
        <f>すべて_位置図情報!G278</f>
        <v>野田保育所</v>
      </c>
      <c r="H10" s="126" t="str">
        <f>すべて_位置図情報!H278</f>
        <v>大阪市福島区野田2-12-1</v>
      </c>
      <c r="I10" s="81">
        <f>すべて_位置図情報!I278</f>
        <v>350</v>
      </c>
      <c r="J10" s="80" t="str">
        <f>すべて_位置図情報!J278</f>
        <v>A</v>
      </c>
      <c r="K10" s="78">
        <f>すべて_位置図情報!K278</f>
        <v>0</v>
      </c>
      <c r="L10" s="79">
        <f>すべて_位置図情報!L278</f>
        <v>1972</v>
      </c>
      <c r="M10" s="79" t="str">
        <f>すべて_位置図情報!M278</f>
        <v>d</v>
      </c>
      <c r="N10" s="79" t="str">
        <f>すべて_位置図情報!N278</f>
        <v>d</v>
      </c>
      <c r="O10" s="79" t="str">
        <f>すべて_位置図情報!O278</f>
        <v/>
      </c>
      <c r="P10" s="79" t="str">
        <f>すべて_位置図情報!P278</f>
        <v>J</v>
      </c>
      <c r="Q10" s="79" t="str">
        <f>すべて_位置図情報!Q278</f>
        <v>無</v>
      </c>
      <c r="R10" s="79" t="str">
        <f>すべて_位置図情報!R278</f>
        <v>直営</v>
      </c>
      <c r="S10" s="126" t="str">
        <f>すべて_位置図情報!S278</f>
        <v>こども青少年局</v>
      </c>
      <c r="T10" s="126" t="str">
        <f>すべて_位置図情報!T278</f>
        <v>幼保施策部</v>
      </c>
      <c r="U10" s="126" t="str">
        <f>すべて_位置図情報!U278</f>
        <v>保育所運営課</v>
      </c>
      <c r="V10" s="126" t="str">
        <f>すべて_位置図情報!V278</f>
        <v>再編整備ｸﾞﾙｰﾌﾟ</v>
      </c>
      <c r="W10" s="116" t="str">
        <f>すべて_位置図情報!W278</f>
        <v>福島区</v>
      </c>
      <c r="X10" s="116" t="str">
        <f>すべて_位置図情報!X278</f>
        <v>一般施設</v>
      </c>
      <c r="Y10" s="114">
        <f>すべて_位置図情報!Y278</f>
        <v>12</v>
      </c>
      <c r="Z10" s="127">
        <f>すべて_位置図情報!Z278</f>
        <v>0</v>
      </c>
      <c r="AA10" s="128">
        <f>すべて_位置図情報!AA278</f>
        <v>0</v>
      </c>
      <c r="AB10" s="126">
        <f>すべて_位置図情報!AB278</f>
        <v>0</v>
      </c>
      <c r="AC10" s="128">
        <f>すべて_位置図情報!AC278</f>
        <v>0</v>
      </c>
      <c r="AD10" s="128">
        <f>すべて_位置図情報!AD278</f>
        <v>0</v>
      </c>
      <c r="AE10" s="20">
        <f>すべて_位置図情報!AF278</f>
        <v>0</v>
      </c>
      <c r="AF10" s="20">
        <f>すべて_位置図情報!AG278</f>
        <v>0</v>
      </c>
      <c r="AG10" s="20">
        <f>すべて_位置図情報!AH278</f>
        <v>0</v>
      </c>
      <c r="AH10" s="20">
        <f>すべて_位置図情報!AI278</f>
        <v>0</v>
      </c>
      <c r="AI10" s="20">
        <f>すべて_位置図情報!AJ278</f>
        <v>0</v>
      </c>
      <c r="AJ10" s="20">
        <f>すべて_位置図情報!AK278</f>
        <v>0</v>
      </c>
      <c r="AK10" s="20" t="e">
        <f>すべて_位置図情報!#REF!</f>
        <v>#REF!</v>
      </c>
    </row>
    <row r="11" spans="1:37">
      <c r="A11" s="230">
        <v>273</v>
      </c>
      <c r="B11" s="7" t="str">
        <f>すべて_位置図情報!B279</f>
        <v>社会福祉・保健施設</v>
      </c>
      <c r="C11" s="7" t="str">
        <f>すべて_位置図情報!C279</f>
        <v>児童福祉施設</v>
      </c>
      <c r="D11" s="7" t="str">
        <f>すべて_位置図情報!D279</f>
        <v>保育所</v>
      </c>
      <c r="E11" s="7" t="str">
        <f>すべて_位置図情報!E279</f>
        <v>公立保育所（公設置公営）</v>
      </c>
      <c r="F11" s="74">
        <f>すべて_位置図情報!F279</f>
        <v>6</v>
      </c>
      <c r="G11" s="13" t="str" ph="1">
        <f>すべて_位置図情報!G279</f>
        <v>高見町保育所</v>
      </c>
      <c r="H11" s="126" t="str">
        <f>すべて_位置図情報!H279</f>
        <v>大阪市此花区高見3-1-4</v>
      </c>
      <c r="I11" s="81">
        <f>すべて_位置図情報!I279</f>
        <v>519.49</v>
      </c>
      <c r="J11" s="80" t="str">
        <f>すべて_位置図情報!J279</f>
        <v>B</v>
      </c>
      <c r="K11" s="78">
        <f>すべて_位置図情報!K279</f>
        <v>0</v>
      </c>
      <c r="L11" s="79">
        <f>すべて_位置図情報!L279</f>
        <v>1973</v>
      </c>
      <c r="M11" s="79" t="str">
        <f>すべて_位置図情報!M279</f>
        <v>d</v>
      </c>
      <c r="N11" s="79" t="str">
        <f>すべて_位置図情報!N279</f>
        <v>d</v>
      </c>
      <c r="O11" s="79" t="str">
        <f>すべて_位置図情報!O279</f>
        <v/>
      </c>
      <c r="P11" s="79" t="str">
        <f>すべて_位置図情報!P279</f>
        <v>K</v>
      </c>
      <c r="Q11" s="79" t="str">
        <f>すべて_位置図情報!Q279</f>
        <v>無</v>
      </c>
      <c r="R11" s="79" t="str">
        <f>すべて_位置図情報!R279</f>
        <v>直営</v>
      </c>
      <c r="S11" s="126" t="str">
        <f>すべて_位置図情報!S279</f>
        <v>こども青少年局</v>
      </c>
      <c r="T11" s="126" t="str">
        <f>すべて_位置図情報!T279</f>
        <v>幼保施策部</v>
      </c>
      <c r="U11" s="126" t="str">
        <f>すべて_位置図情報!U279</f>
        <v>保育所運営課</v>
      </c>
      <c r="V11" s="126" t="str">
        <f>すべて_位置図情報!V279</f>
        <v>再編整備ｸﾞﾙｰﾌﾟ</v>
      </c>
      <c r="W11" s="116" t="str">
        <f>すべて_位置図情報!W279</f>
        <v>此花区</v>
      </c>
      <c r="X11" s="116" t="str">
        <f>すべて_位置図情報!X279</f>
        <v>一般施設</v>
      </c>
      <c r="Y11" s="114">
        <f>すべて_位置図情報!Y279</f>
        <v>12</v>
      </c>
      <c r="Z11" s="127">
        <f>すべて_位置図情報!Z279</f>
        <v>0</v>
      </c>
      <c r="AA11" s="128">
        <f>すべて_位置図情報!AA279</f>
        <v>0</v>
      </c>
      <c r="AB11" s="126">
        <f>すべて_位置図情報!AB279</f>
        <v>0</v>
      </c>
      <c r="AC11" s="128">
        <f>すべて_位置図情報!AC279</f>
        <v>0</v>
      </c>
      <c r="AD11" s="128">
        <f>すべて_位置図情報!AD279</f>
        <v>0</v>
      </c>
      <c r="AE11" s="20">
        <f>すべて_位置図情報!AF279</f>
        <v>0</v>
      </c>
      <c r="AF11" s="20">
        <f>すべて_位置図情報!AG279</f>
        <v>0</v>
      </c>
      <c r="AG11" s="20">
        <f>すべて_位置図情報!AH279</f>
        <v>0</v>
      </c>
      <c r="AH11" s="20">
        <f>すべて_位置図情報!AI279</f>
        <v>0</v>
      </c>
      <c r="AI11" s="20">
        <f>すべて_位置図情報!AJ279</f>
        <v>0</v>
      </c>
      <c r="AJ11" s="20">
        <f>すべて_位置図情報!AK279</f>
        <v>0</v>
      </c>
      <c r="AK11" s="20" t="e">
        <f>すべて_位置図情報!#REF!</f>
        <v>#REF!</v>
      </c>
    </row>
    <row r="12" spans="1:37">
      <c r="A12" s="230">
        <v>274</v>
      </c>
      <c r="B12" s="7" t="str">
        <f>すべて_位置図情報!B280</f>
        <v>社会福祉・保健施設</v>
      </c>
      <c r="C12" s="7" t="str">
        <f>すべて_位置図情報!C280</f>
        <v>児童福祉施設</v>
      </c>
      <c r="D12" s="7" t="str">
        <f>すべて_位置図情報!D280</f>
        <v>保育所</v>
      </c>
      <c r="E12" s="7" t="str">
        <f>すべて_位置図情報!E280</f>
        <v>公立保育所（公設置公営）</v>
      </c>
      <c r="F12" s="74">
        <f>すべて_位置図情報!F280</f>
        <v>7</v>
      </c>
      <c r="G12" s="13" t="str" ph="1">
        <f>すべて_位置図情報!G280</f>
        <v>酉島保育所</v>
      </c>
      <c r="H12" s="126" t="str">
        <f>すべて_位置図情報!H280</f>
        <v>大阪市此花区酉島1-16-14</v>
      </c>
      <c r="I12" s="81">
        <f>すべて_位置図情報!I280</f>
        <v>364.29</v>
      </c>
      <c r="J12" s="80" t="str">
        <f>すべて_位置図情報!J280</f>
        <v>A</v>
      </c>
      <c r="K12" s="78">
        <f>すべて_位置図情報!K280</f>
        <v>0</v>
      </c>
      <c r="L12" s="79">
        <f>すべて_位置図情報!L280</f>
        <v>2025</v>
      </c>
      <c r="M12" s="79" t="str">
        <f>すべて_位置図情報!M280</f>
        <v>a</v>
      </c>
      <c r="N12" s="79" t="str">
        <f>すべて_位置図情報!N280</f>
        <v>a</v>
      </c>
      <c r="O12" s="79" t="str">
        <f>すべて_位置図情報!O280</f>
        <v/>
      </c>
      <c r="P12" s="79" t="str">
        <f>すべて_位置図情報!P280</f>
        <v>A</v>
      </c>
      <c r="Q12" s="79" t="str">
        <f>すべて_位置図情報!Q280</f>
        <v>有</v>
      </c>
      <c r="R12" s="79" t="str">
        <f>すべて_位置図情報!R280</f>
        <v>直営</v>
      </c>
      <c r="S12" s="126" t="str">
        <f>すべて_位置図情報!S280</f>
        <v>こども青少年局</v>
      </c>
      <c r="T12" s="126" t="str">
        <f>すべて_位置図情報!T280</f>
        <v>幼保施策部</v>
      </c>
      <c r="U12" s="126" t="str">
        <f>すべて_位置図情報!U280</f>
        <v>保育所運営課</v>
      </c>
      <c r="V12" s="126" t="str">
        <f>すべて_位置図情報!V280</f>
        <v>再編整備ｸﾞﾙｰﾌﾟ</v>
      </c>
      <c r="W12" s="116" t="str">
        <f>すべて_位置図情報!W280</f>
        <v>此花区</v>
      </c>
      <c r="X12" s="116" t="str">
        <f>すべて_位置図情報!X280</f>
        <v>一般施設</v>
      </c>
      <c r="Y12" s="114">
        <f>すべて_位置図情報!Y280</f>
        <v>13</v>
      </c>
      <c r="Z12" s="127">
        <f>すべて_位置図情報!Z280</f>
        <v>0</v>
      </c>
      <c r="AA12" s="128">
        <f>すべて_位置図情報!AA280</f>
        <v>0</v>
      </c>
      <c r="AB12" s="126">
        <f>すべて_位置図情報!AB280</f>
        <v>0</v>
      </c>
      <c r="AC12" s="128">
        <f>すべて_位置図情報!AC280</f>
        <v>0</v>
      </c>
      <c r="AD12" s="128">
        <f>すべて_位置図情報!AD280</f>
        <v>0</v>
      </c>
      <c r="AE12" s="20">
        <f>すべて_位置図情報!AF280</f>
        <v>0</v>
      </c>
      <c r="AF12" s="20">
        <f>すべて_位置図情報!AG280</f>
        <v>0</v>
      </c>
      <c r="AG12" s="20">
        <f>すべて_位置図情報!AH280</f>
        <v>0</v>
      </c>
      <c r="AH12" s="20">
        <f>すべて_位置図情報!AI280</f>
        <v>0</v>
      </c>
      <c r="AI12" s="20">
        <f>すべて_位置図情報!AJ280</f>
        <v>0</v>
      </c>
      <c r="AJ12" s="20">
        <f>すべて_位置図情報!AK280</f>
        <v>0</v>
      </c>
      <c r="AK12" s="20" t="e">
        <f>すべて_位置図情報!#REF!</f>
        <v>#REF!</v>
      </c>
    </row>
    <row r="13" spans="1:37">
      <c r="A13" s="230">
        <v>275</v>
      </c>
      <c r="B13" s="7" t="str">
        <f>すべて_位置図情報!B281</f>
        <v>社会福祉・保健施設</v>
      </c>
      <c r="C13" s="7" t="str">
        <f>すべて_位置図情報!C281</f>
        <v>児童福祉施設</v>
      </c>
      <c r="D13" s="7" t="str">
        <f>すべて_位置図情報!D281</f>
        <v>保育所</v>
      </c>
      <c r="E13" s="7" t="str">
        <f>すべて_位置図情報!E281</f>
        <v>公立保育所（公設置公営）</v>
      </c>
      <c r="F13" s="74">
        <f>すべて_位置図情報!F281</f>
        <v>8</v>
      </c>
      <c r="G13" s="13" t="str" ph="1">
        <f>すべて_位置図情報!G281</f>
        <v>南大江保育所</v>
      </c>
      <c r="H13" s="126" t="str">
        <f>すべて_位置図情報!H281</f>
        <v>大阪市中央区農人橋1-1-2</v>
      </c>
      <c r="I13" s="81">
        <f>すべて_位置図情報!I281</f>
        <v>1035.6600000000001</v>
      </c>
      <c r="J13" s="80" t="str">
        <f>すべて_位置図情報!J281</f>
        <v>B</v>
      </c>
      <c r="K13" s="78">
        <f>すべて_位置図情報!K281</f>
        <v>0</v>
      </c>
      <c r="L13" s="79">
        <f>すべて_位置図情報!L281</f>
        <v>1974</v>
      </c>
      <c r="M13" s="79" t="str">
        <f>すべて_位置図情報!M281</f>
        <v>d</v>
      </c>
      <c r="N13" s="79" t="str">
        <f>すべて_位置図情報!N281</f>
        <v>d</v>
      </c>
      <c r="O13" s="79" t="str">
        <f>すべて_位置図情報!O281</f>
        <v/>
      </c>
      <c r="P13" s="79" t="str">
        <f>すべて_位置図情報!P281</f>
        <v>K</v>
      </c>
      <c r="Q13" s="79" t="str">
        <f>すべて_位置図情報!Q281</f>
        <v>有</v>
      </c>
      <c r="R13" s="79" t="str">
        <f>すべて_位置図情報!R281</f>
        <v>直営</v>
      </c>
      <c r="S13" s="126" t="str">
        <f>すべて_位置図情報!S281</f>
        <v>こども青少年局</v>
      </c>
      <c r="T13" s="126" t="str">
        <f>すべて_位置図情報!T281</f>
        <v>幼保施策部</v>
      </c>
      <c r="U13" s="126" t="str">
        <f>すべて_位置図情報!U281</f>
        <v>保育所運営課</v>
      </c>
      <c r="V13" s="126" t="str">
        <f>すべて_位置図情報!V281</f>
        <v>再編整備ｸﾞﾙｰﾌﾟ</v>
      </c>
      <c r="W13" s="116" t="str">
        <f>すべて_位置図情報!W281</f>
        <v>中央区</v>
      </c>
      <c r="X13" s="116" t="str">
        <f>すべて_位置図情報!X281</f>
        <v>一般施設</v>
      </c>
      <c r="Y13" s="114">
        <f>すべて_位置図情報!Y281</f>
        <v>20</v>
      </c>
      <c r="Z13" s="127">
        <f>すべて_位置図情報!Z281</f>
        <v>0</v>
      </c>
      <c r="AA13" s="128" t="str">
        <f>すべて_位置図情報!AA281</f>
        <v>〇</v>
      </c>
      <c r="AB13" s="126">
        <f>すべて_位置図情報!AB281</f>
        <v>0</v>
      </c>
      <c r="AC13" s="128" t="str">
        <f>すべて_位置図情報!AC281</f>
        <v>〇</v>
      </c>
      <c r="AD13" s="128" t="str">
        <f>すべて_位置図情報!AD281</f>
        <v>〇</v>
      </c>
      <c r="AE13" s="20" t="str">
        <f>すべて_位置図情報!AF281</f>
        <v>〇</v>
      </c>
      <c r="AF13" s="20">
        <f>すべて_位置図情報!AG281</f>
        <v>0</v>
      </c>
      <c r="AG13" s="20">
        <f>すべて_位置図情報!AH281</f>
        <v>0</v>
      </c>
      <c r="AH13" s="20">
        <f>すべて_位置図情報!AI281</f>
        <v>0</v>
      </c>
      <c r="AI13" s="20">
        <f>すべて_位置図情報!AJ281</f>
        <v>0</v>
      </c>
      <c r="AJ13" s="20">
        <f>すべて_位置図情報!AK281</f>
        <v>0</v>
      </c>
      <c r="AK13" s="20" t="e">
        <f>すべて_位置図情報!#REF!</f>
        <v>#REF!</v>
      </c>
    </row>
    <row r="14" spans="1:37">
      <c r="A14" s="230">
        <v>276</v>
      </c>
      <c r="B14" s="7" t="str">
        <f>すべて_位置図情報!B282</f>
        <v>社会福祉・保健施設</v>
      </c>
      <c r="C14" s="7" t="str">
        <f>すべて_位置図情報!C282</f>
        <v>児童福祉施設</v>
      </c>
      <c r="D14" s="7" t="str">
        <f>すべて_位置図情報!D282</f>
        <v>保育所</v>
      </c>
      <c r="E14" s="7" t="str">
        <f>すべて_位置図情報!E282</f>
        <v>公立保育所（公設置公営）</v>
      </c>
      <c r="F14" s="74">
        <f>すべて_位置図情報!F282</f>
        <v>9</v>
      </c>
      <c r="G14" s="13" t="str" ph="1">
        <f>すべて_位置図情報!G282</f>
        <v>梅本保育所</v>
      </c>
      <c r="H14" s="126" t="str">
        <f>すべて_位置図情報!H282</f>
        <v>大阪市西区本田1-4-50</v>
      </c>
      <c r="I14" s="81">
        <f>すべて_位置図情報!I282</f>
        <v>557.95000000000005</v>
      </c>
      <c r="J14" s="80" t="str">
        <f>すべて_位置図情報!J282</f>
        <v>B</v>
      </c>
      <c r="K14" s="78">
        <f>すべて_位置図情報!K282</f>
        <v>0</v>
      </c>
      <c r="L14" s="79">
        <f>すべて_位置図情報!L282</f>
        <v>1975</v>
      </c>
      <c r="M14" s="79" t="str">
        <f>すべて_位置図情報!M282</f>
        <v>d</v>
      </c>
      <c r="N14" s="79" t="str">
        <f>すべて_位置図情報!N282</f>
        <v>c</v>
      </c>
      <c r="O14" s="79" t="str">
        <f>すべて_位置図情報!O282</f>
        <v>〇</v>
      </c>
      <c r="P14" s="79" t="str">
        <f>すべて_位置図情報!P282</f>
        <v>K</v>
      </c>
      <c r="Q14" s="79" t="str">
        <f>すべて_位置図情報!Q282</f>
        <v>無</v>
      </c>
      <c r="R14" s="79" t="str">
        <f>すべて_位置図情報!R282</f>
        <v>直営</v>
      </c>
      <c r="S14" s="126" t="str">
        <f>すべて_位置図情報!S282</f>
        <v>こども青少年局</v>
      </c>
      <c r="T14" s="126" t="str">
        <f>すべて_位置図情報!T282</f>
        <v>幼保施策部</v>
      </c>
      <c r="U14" s="126" t="str">
        <f>すべて_位置図情報!U282</f>
        <v>保育所運営課</v>
      </c>
      <c r="V14" s="126" t="str">
        <f>すべて_位置図情報!V282</f>
        <v>再編整備ｸﾞﾙｰﾌﾟ</v>
      </c>
      <c r="W14" s="116" t="str">
        <f>すべて_位置図情報!W282</f>
        <v>西区</v>
      </c>
      <c r="X14" s="116" t="str">
        <f>すべて_位置図情報!X282</f>
        <v>一般施設</v>
      </c>
      <c r="Y14" s="114">
        <f>すべて_位置図情報!Y282</f>
        <v>13</v>
      </c>
      <c r="Z14" s="127">
        <f>すべて_位置図情報!Z282</f>
        <v>0</v>
      </c>
      <c r="AA14" s="128">
        <f>すべて_位置図情報!AA282</f>
        <v>0</v>
      </c>
      <c r="AB14" s="126">
        <f>すべて_位置図情報!AB282</f>
        <v>0</v>
      </c>
      <c r="AC14" s="128">
        <f>すべて_位置図情報!AC282</f>
        <v>0</v>
      </c>
      <c r="AD14" s="128">
        <f>すべて_位置図情報!AD282</f>
        <v>0</v>
      </c>
      <c r="AE14" s="20">
        <f>すべて_位置図情報!AF282</f>
        <v>0</v>
      </c>
      <c r="AF14" s="20">
        <f>すべて_位置図情報!AG282</f>
        <v>0</v>
      </c>
      <c r="AG14" s="20">
        <f>すべて_位置図情報!AH282</f>
        <v>0</v>
      </c>
      <c r="AH14" s="20">
        <f>すべて_位置図情報!AI282</f>
        <v>0</v>
      </c>
      <c r="AI14" s="20">
        <f>すべて_位置図情報!AJ282</f>
        <v>0</v>
      </c>
      <c r="AJ14" s="20">
        <f>すべて_位置図情報!AK282</f>
        <v>0</v>
      </c>
      <c r="AK14" s="20" t="e">
        <f>すべて_位置図情報!#REF!</f>
        <v>#REF!</v>
      </c>
    </row>
    <row r="15" spans="1:37">
      <c r="A15" s="230">
        <v>277</v>
      </c>
      <c r="B15" s="7" t="str">
        <f>すべて_位置図情報!B283</f>
        <v>社会福祉・保健施設</v>
      </c>
      <c r="C15" s="7" t="str">
        <f>すべて_位置図情報!C283</f>
        <v>児童福祉施設</v>
      </c>
      <c r="D15" s="7" t="str">
        <f>すべて_位置図情報!D283</f>
        <v>保育所</v>
      </c>
      <c r="E15" s="7" t="str">
        <f>すべて_位置図情報!E283</f>
        <v>公立保育所（公設置公営）</v>
      </c>
      <c r="F15" s="74">
        <f>すべて_位置図情報!F283</f>
        <v>10</v>
      </c>
      <c r="G15" s="13" t="str" ph="1">
        <f>すべて_位置図情報!G283</f>
        <v>磯路保育所</v>
      </c>
      <c r="H15" s="126" t="str">
        <f>すべて_位置図情報!H283</f>
        <v>大阪市港区磯路2-11-8</v>
      </c>
      <c r="I15" s="81">
        <f>すべて_位置図情報!I283</f>
        <v>404.6</v>
      </c>
      <c r="J15" s="80" t="str">
        <f>すべて_位置図情報!J283</f>
        <v>A</v>
      </c>
      <c r="K15" s="78">
        <f>すべて_位置図情報!K283</f>
        <v>0</v>
      </c>
      <c r="L15" s="79">
        <f>すべて_位置図情報!L283</f>
        <v>1973</v>
      </c>
      <c r="M15" s="79" t="str">
        <f>すべて_位置図情報!M283</f>
        <v>d</v>
      </c>
      <c r="N15" s="79" t="str">
        <f>すべて_位置図情報!N283</f>
        <v>d</v>
      </c>
      <c r="O15" s="79" t="str">
        <f>すべて_位置図情報!O283</f>
        <v/>
      </c>
      <c r="P15" s="79" t="str">
        <f>すべて_位置図情報!P283</f>
        <v>J</v>
      </c>
      <c r="Q15" s="79" t="str">
        <f>すべて_位置図情報!Q283</f>
        <v>有</v>
      </c>
      <c r="R15" s="79" t="str">
        <f>すべて_位置図情報!R283</f>
        <v>直営</v>
      </c>
      <c r="S15" s="126" t="str">
        <f>すべて_位置図情報!S283</f>
        <v>こども青少年局</v>
      </c>
      <c r="T15" s="126" t="str">
        <f>すべて_位置図情報!T283</f>
        <v>幼保施策部</v>
      </c>
      <c r="U15" s="126" t="str">
        <f>すべて_位置図情報!U283</f>
        <v>保育所運営課</v>
      </c>
      <c r="V15" s="126" t="str">
        <f>すべて_位置図情報!V283</f>
        <v>再編整備ｸﾞﾙｰﾌﾟ</v>
      </c>
      <c r="W15" s="116" t="str">
        <f>すべて_位置図情報!W283</f>
        <v>港区</v>
      </c>
      <c r="X15" s="116" t="str">
        <f>すべて_位置図情報!X283</f>
        <v>一般施設</v>
      </c>
      <c r="Y15" s="114">
        <f>すべて_位置図情報!Y283</f>
        <v>11</v>
      </c>
      <c r="Z15" s="127">
        <f>すべて_位置図情報!Z283</f>
        <v>0</v>
      </c>
      <c r="AA15" s="128">
        <f>すべて_位置図情報!AA283</f>
        <v>0</v>
      </c>
      <c r="AB15" s="126">
        <f>すべて_位置図情報!AB283</f>
        <v>0</v>
      </c>
      <c r="AC15" s="128">
        <f>すべて_位置図情報!AC283</f>
        <v>0</v>
      </c>
      <c r="AD15" s="128" t="str">
        <f>すべて_位置図情報!AD283</f>
        <v>〇</v>
      </c>
      <c r="AE15" s="20">
        <f>すべて_位置図情報!AF283</f>
        <v>0</v>
      </c>
      <c r="AF15" s="20">
        <f>すべて_位置図情報!AG283</f>
        <v>0</v>
      </c>
      <c r="AG15" s="20">
        <f>すべて_位置図情報!AH283</f>
        <v>0</v>
      </c>
      <c r="AH15" s="20">
        <f>すべて_位置図情報!AI283</f>
        <v>0</v>
      </c>
      <c r="AI15" s="20">
        <f>すべて_位置図情報!AJ283</f>
        <v>0</v>
      </c>
      <c r="AJ15" s="20">
        <f>すべて_位置図情報!AK283</f>
        <v>0</v>
      </c>
      <c r="AK15" s="20" t="e">
        <f>すべて_位置図情報!#REF!</f>
        <v>#REF!</v>
      </c>
    </row>
    <row r="16" spans="1:37">
      <c r="A16" s="230">
        <v>278</v>
      </c>
      <c r="B16" s="7" t="str">
        <f>すべて_位置図情報!B284</f>
        <v>社会福祉・保健施設</v>
      </c>
      <c r="C16" s="7" t="str">
        <f>すべて_位置図情報!C284</f>
        <v>児童福祉施設</v>
      </c>
      <c r="D16" s="7" t="str">
        <f>すべて_位置図情報!D284</f>
        <v>保育所</v>
      </c>
      <c r="E16" s="7" t="str">
        <f>すべて_位置図情報!E284</f>
        <v>公立保育所（公設置公営）</v>
      </c>
      <c r="F16" s="74">
        <f>すべて_位置図情報!F284</f>
        <v>11</v>
      </c>
      <c r="G16" s="13" t="str" ph="1">
        <f>すべて_位置図情報!G284</f>
        <v>大正保育所</v>
      </c>
      <c r="H16" s="126" t="str">
        <f>すべて_位置図情報!H284</f>
        <v>大阪市大正区平尾2-23-5</v>
      </c>
      <c r="I16" s="81">
        <f>すべて_位置図情報!I284</f>
        <v>781.4</v>
      </c>
      <c r="J16" s="80" t="str">
        <f>すべて_位置図情報!J284</f>
        <v>B</v>
      </c>
      <c r="K16" s="78">
        <f>すべて_位置図情報!K284</f>
        <v>0</v>
      </c>
      <c r="L16" s="79">
        <f>すべて_位置図情報!L284</f>
        <v>1979</v>
      </c>
      <c r="M16" s="79" t="str">
        <f>すべて_位置図情報!M284</f>
        <v>c</v>
      </c>
      <c r="N16" s="79" t="str">
        <f>すべて_位置図情報!N284</f>
        <v>c</v>
      </c>
      <c r="O16" s="79" t="str">
        <f>すべて_位置図情報!O284</f>
        <v/>
      </c>
      <c r="P16" s="79" t="str">
        <f>すべて_位置図情報!P284</f>
        <v>H</v>
      </c>
      <c r="Q16" s="79" t="str">
        <f>すべて_位置図情報!Q284</f>
        <v>有</v>
      </c>
      <c r="R16" s="79" t="str">
        <f>すべて_位置図情報!R284</f>
        <v>直営</v>
      </c>
      <c r="S16" s="126" t="str">
        <f>すべて_位置図情報!S284</f>
        <v>こども青少年局</v>
      </c>
      <c r="T16" s="126" t="str">
        <f>すべて_位置図情報!T284</f>
        <v>幼保施策部</v>
      </c>
      <c r="U16" s="126" t="str">
        <f>すべて_位置図情報!U284</f>
        <v>保育所運営課</v>
      </c>
      <c r="V16" s="126" t="str">
        <f>すべて_位置図情報!V284</f>
        <v>再編整備ｸﾞﾙｰﾌﾟ</v>
      </c>
      <c r="W16" s="116" t="str">
        <f>すべて_位置図情報!W284</f>
        <v>大正区</v>
      </c>
      <c r="X16" s="116" t="str">
        <f>すべて_位置図情報!X284</f>
        <v>一般施設</v>
      </c>
      <c r="Y16" s="114">
        <f>すべて_位置図情報!Y284</f>
        <v>11</v>
      </c>
      <c r="Z16" s="127">
        <f>すべて_位置図情報!Z284</f>
        <v>0</v>
      </c>
      <c r="AA16" s="128">
        <f>すべて_位置図情報!AA284</f>
        <v>0</v>
      </c>
      <c r="AB16" s="126">
        <f>すべて_位置図情報!AB284</f>
        <v>0</v>
      </c>
      <c r="AC16" s="128">
        <f>すべて_位置図情報!AC284</f>
        <v>0</v>
      </c>
      <c r="AD16" s="128">
        <f>すべて_位置図情報!AD284</f>
        <v>0</v>
      </c>
      <c r="AE16" s="20">
        <f>すべて_位置図情報!AF284</f>
        <v>0</v>
      </c>
      <c r="AF16" s="20">
        <f>すべて_位置図情報!AG284</f>
        <v>0</v>
      </c>
      <c r="AG16" s="20">
        <f>すべて_位置図情報!AH284</f>
        <v>0</v>
      </c>
      <c r="AH16" s="20">
        <f>すべて_位置図情報!AI284</f>
        <v>0</v>
      </c>
      <c r="AI16" s="20">
        <f>すべて_位置図情報!AJ284</f>
        <v>0</v>
      </c>
      <c r="AJ16" s="20">
        <f>すべて_位置図情報!AK284</f>
        <v>0</v>
      </c>
      <c r="AK16" s="20" t="e">
        <f>すべて_位置図情報!#REF!</f>
        <v>#REF!</v>
      </c>
    </row>
    <row r="17" spans="1:37">
      <c r="A17" s="230">
        <v>279</v>
      </c>
      <c r="B17" s="7" t="str">
        <f>すべて_位置図情報!B285</f>
        <v>社会福祉・保健施設</v>
      </c>
      <c r="C17" s="7" t="str">
        <f>すべて_位置図情報!C285</f>
        <v>児童福祉施設</v>
      </c>
      <c r="D17" s="7" t="str">
        <f>すべて_位置図情報!D285</f>
        <v>保育所</v>
      </c>
      <c r="E17" s="7" t="str">
        <f>すべて_位置図情報!E285</f>
        <v>公立保育所（公設置公営）</v>
      </c>
      <c r="F17" s="74">
        <f>すべて_位置図情報!F285</f>
        <v>12</v>
      </c>
      <c r="G17" s="13" t="str" ph="1">
        <f>すべて_位置図情報!G285</f>
        <v>大浪保育所</v>
      </c>
      <c r="H17" s="126" t="str">
        <f>すべて_位置図情報!H285</f>
        <v>大阪市大正区三軒家東2-5-4</v>
      </c>
      <c r="I17" s="81">
        <f>すべて_位置図情報!I285</f>
        <v>411.52</v>
      </c>
      <c r="J17" s="80" t="str">
        <f>すべて_位置図情報!J285</f>
        <v>A</v>
      </c>
      <c r="K17" s="78">
        <f>すべて_位置図情報!K285</f>
        <v>0</v>
      </c>
      <c r="L17" s="79">
        <f>すべて_位置図情報!L285</f>
        <v>1975</v>
      </c>
      <c r="M17" s="79" t="str">
        <f>すべて_位置図情報!M285</f>
        <v>d</v>
      </c>
      <c r="N17" s="79" t="str">
        <f>すべて_位置図情報!N285</f>
        <v>c</v>
      </c>
      <c r="O17" s="79" t="str">
        <f>すべて_位置図情報!O285</f>
        <v>〇</v>
      </c>
      <c r="P17" s="79" t="str">
        <f>すべて_位置図情報!P285</f>
        <v>J</v>
      </c>
      <c r="Q17" s="79" t="str">
        <f>すべて_位置図情報!Q285</f>
        <v>有</v>
      </c>
      <c r="R17" s="79" t="str">
        <f>すべて_位置図情報!R285</f>
        <v>直営</v>
      </c>
      <c r="S17" s="126" t="str">
        <f>すべて_位置図情報!S285</f>
        <v>こども青少年局</v>
      </c>
      <c r="T17" s="126" t="str">
        <f>すべて_位置図情報!T285</f>
        <v>幼保施策部</v>
      </c>
      <c r="U17" s="126" t="str">
        <f>すべて_位置図情報!U285</f>
        <v>保育所運営課</v>
      </c>
      <c r="V17" s="126" t="str">
        <f>すべて_位置図情報!V285</f>
        <v>再編整備ｸﾞﾙｰﾌﾟ</v>
      </c>
      <c r="W17" s="116" t="str">
        <f>すべて_位置図情報!W285</f>
        <v>大正区</v>
      </c>
      <c r="X17" s="116" t="str">
        <f>すべて_位置図情報!X285</f>
        <v>一般施設</v>
      </c>
      <c r="Y17" s="114">
        <f>すべて_位置図情報!Y285</f>
        <v>12</v>
      </c>
      <c r="Z17" s="127">
        <f>すべて_位置図情報!Z285</f>
        <v>0</v>
      </c>
      <c r="AA17" s="128">
        <f>すべて_位置図情報!AA285</f>
        <v>0</v>
      </c>
      <c r="AB17" s="126">
        <f>すべて_位置図情報!AB285</f>
        <v>0</v>
      </c>
      <c r="AC17" s="128">
        <f>すべて_位置図情報!AC285</f>
        <v>0</v>
      </c>
      <c r="AD17" s="128">
        <f>すべて_位置図情報!AD285</f>
        <v>0</v>
      </c>
      <c r="AE17" s="20">
        <f>すべて_位置図情報!AF285</f>
        <v>0</v>
      </c>
      <c r="AF17" s="20">
        <f>すべて_位置図情報!AG285</f>
        <v>0</v>
      </c>
      <c r="AG17" s="20">
        <f>すべて_位置図情報!AH285</f>
        <v>0</v>
      </c>
      <c r="AH17" s="20">
        <f>すべて_位置図情報!AI285</f>
        <v>0</v>
      </c>
      <c r="AI17" s="20">
        <f>すべて_位置図情報!AJ285</f>
        <v>0</v>
      </c>
      <c r="AJ17" s="20">
        <f>すべて_位置図情報!AK285</f>
        <v>0</v>
      </c>
      <c r="AK17" s="20" t="e">
        <f>すべて_位置図情報!#REF!</f>
        <v>#REF!</v>
      </c>
    </row>
    <row r="18" spans="1:37">
      <c r="A18" s="230">
        <v>280</v>
      </c>
      <c r="B18" s="7" t="str">
        <f>すべて_位置図情報!B286</f>
        <v>社会福祉・保健施設</v>
      </c>
      <c r="C18" s="7" t="str">
        <f>すべて_位置図情報!C286</f>
        <v>児童福祉施設</v>
      </c>
      <c r="D18" s="7" t="str">
        <f>すべて_位置図情報!D286</f>
        <v>保育所</v>
      </c>
      <c r="E18" s="7" t="str">
        <f>すべて_位置図情報!E286</f>
        <v>公立保育所（公設置公営）</v>
      </c>
      <c r="F18" s="74">
        <f>すべて_位置図情報!F286</f>
        <v>13</v>
      </c>
      <c r="G18" s="13" t="str" ph="1">
        <f>すべて_位置図情報!G286</f>
        <v>味原保育所</v>
      </c>
      <c r="H18" s="126" t="str">
        <f>すべて_位置図情報!H286</f>
        <v>大阪市天王寺区味原町9-6</v>
      </c>
      <c r="I18" s="81">
        <f>すべて_位置図情報!I286</f>
        <v>525.09</v>
      </c>
      <c r="J18" s="80" t="str">
        <f>すべて_位置図情報!J286</f>
        <v>B</v>
      </c>
      <c r="K18" s="78">
        <f>すべて_位置図情報!K286</f>
        <v>0</v>
      </c>
      <c r="L18" s="79">
        <f>すべて_位置図情報!L286</f>
        <v>1975</v>
      </c>
      <c r="M18" s="79" t="str">
        <f>すべて_位置図情報!M286</f>
        <v>d</v>
      </c>
      <c r="N18" s="79" t="str">
        <f>すべて_位置図情報!N286</f>
        <v>c</v>
      </c>
      <c r="O18" s="79" t="str">
        <f>すべて_位置図情報!O286</f>
        <v>〇</v>
      </c>
      <c r="P18" s="79" t="str">
        <f>すべて_位置図情報!P286</f>
        <v>K</v>
      </c>
      <c r="Q18" s="79" t="str">
        <f>すべて_位置図情報!Q286</f>
        <v>有</v>
      </c>
      <c r="R18" s="79" t="str">
        <f>すべて_位置図情報!R286</f>
        <v>直営</v>
      </c>
      <c r="S18" s="126" t="str">
        <f>すべて_位置図情報!S286</f>
        <v>こども青少年局</v>
      </c>
      <c r="T18" s="126" t="str">
        <f>すべて_位置図情報!T286</f>
        <v>幼保施策部</v>
      </c>
      <c r="U18" s="126" t="str">
        <f>すべて_位置図情報!U286</f>
        <v>保育所運営課</v>
      </c>
      <c r="V18" s="126" t="str">
        <f>すべて_位置図情報!V286</f>
        <v>再編整備ｸﾞﾙｰﾌﾟ</v>
      </c>
      <c r="W18" s="116" t="str">
        <f>すべて_位置図情報!W286</f>
        <v>天王寺区</v>
      </c>
      <c r="X18" s="116" t="str">
        <f>すべて_位置図情報!X286</f>
        <v>一般施設</v>
      </c>
      <c r="Y18" s="114">
        <f>すべて_位置図情報!Y286</f>
        <v>16</v>
      </c>
      <c r="Z18" s="127">
        <f>すべて_位置図情報!Z286</f>
        <v>0</v>
      </c>
      <c r="AA18" s="128" t="str">
        <f>すべて_位置図情報!AA286</f>
        <v>〇</v>
      </c>
      <c r="AB18" s="126">
        <f>すべて_位置図情報!AB286</f>
        <v>0</v>
      </c>
      <c r="AC18" s="128">
        <f>すべて_位置図情報!AC286</f>
        <v>0</v>
      </c>
      <c r="AD18" s="128" t="str">
        <f>すべて_位置図情報!AD286</f>
        <v>〇</v>
      </c>
      <c r="AE18" s="20" t="str">
        <f>すべて_位置図情報!AF286</f>
        <v>〇</v>
      </c>
      <c r="AF18" s="20">
        <f>すべて_位置図情報!AG286</f>
        <v>0</v>
      </c>
      <c r="AG18" s="20">
        <f>すべて_位置図情報!AH286</f>
        <v>0</v>
      </c>
      <c r="AH18" s="20">
        <f>すべて_位置図情報!AI286</f>
        <v>0</v>
      </c>
      <c r="AI18" s="20">
        <f>すべて_位置図情報!AJ286</f>
        <v>0</v>
      </c>
      <c r="AJ18" s="20">
        <f>すべて_位置図情報!AK286</f>
        <v>0</v>
      </c>
      <c r="AK18" s="20" t="e">
        <f>すべて_位置図情報!#REF!</f>
        <v>#REF!</v>
      </c>
    </row>
    <row r="19" spans="1:37">
      <c r="A19" s="230">
        <v>281</v>
      </c>
      <c r="B19" s="7" t="str">
        <f>すべて_位置図情報!B287</f>
        <v>社会福祉・保健施設</v>
      </c>
      <c r="C19" s="7" t="str">
        <f>すべて_位置図情報!C287</f>
        <v>児童福祉施設</v>
      </c>
      <c r="D19" s="7" t="str">
        <f>すべて_位置図情報!D287</f>
        <v>保育所</v>
      </c>
      <c r="E19" s="7" t="str">
        <f>すべて_位置図情報!E287</f>
        <v>公立保育所（公設置公営）</v>
      </c>
      <c r="F19" s="74">
        <f>すべて_位置図情報!F287</f>
        <v>14</v>
      </c>
      <c r="G19" s="13" t="str" ph="1">
        <f>すべて_位置図情報!G287</f>
        <v>小田町保育所</v>
      </c>
      <c r="H19" s="126" t="str">
        <f>すべて_位置図情報!H287</f>
        <v>大阪市浪速区塩草1-1-28</v>
      </c>
      <c r="I19" s="81">
        <f>すべて_位置図情報!I287</f>
        <v>553.29</v>
      </c>
      <c r="J19" s="80" t="str">
        <f>すべて_位置図情報!J287</f>
        <v>B</v>
      </c>
      <c r="K19" s="78">
        <f>すべて_位置図情報!K287</f>
        <v>0</v>
      </c>
      <c r="L19" s="79">
        <f>すべて_位置図情報!L287</f>
        <v>2025</v>
      </c>
      <c r="M19" s="79" t="str">
        <f>すべて_位置図情報!M287</f>
        <v>a</v>
      </c>
      <c r="N19" s="79" t="str">
        <f>すべて_位置図情報!N287</f>
        <v>a</v>
      </c>
      <c r="O19" s="79" t="str">
        <f>すべて_位置図情報!O287</f>
        <v/>
      </c>
      <c r="P19" s="79" t="str">
        <f>すべて_位置図情報!P287</f>
        <v>B</v>
      </c>
      <c r="Q19" s="79" t="str">
        <f>すべて_位置図情報!Q287</f>
        <v>有</v>
      </c>
      <c r="R19" s="79" t="str">
        <f>すべて_位置図情報!R287</f>
        <v>直営</v>
      </c>
      <c r="S19" s="126" t="str">
        <f>すべて_位置図情報!S287</f>
        <v>こども青少年局</v>
      </c>
      <c r="T19" s="126" t="str">
        <f>すべて_位置図情報!T287</f>
        <v>幼保施策部</v>
      </c>
      <c r="U19" s="126" t="str">
        <f>すべて_位置図情報!U287</f>
        <v>保育所運営課</v>
      </c>
      <c r="V19" s="126" t="str">
        <f>すべて_位置図情報!V287</f>
        <v>再編整備ｸﾞﾙｰﾌﾟ</v>
      </c>
      <c r="W19" s="116" t="str">
        <f>すべて_位置図情報!W287</f>
        <v>浪速区</v>
      </c>
      <c r="X19" s="116" t="str">
        <f>すべて_位置図情報!X287</f>
        <v>一般施設</v>
      </c>
      <c r="Y19" s="114">
        <f>すべて_位置図情報!Y287</f>
        <v>10</v>
      </c>
      <c r="Z19" s="127">
        <f>すべて_位置図情報!Z287</f>
        <v>0</v>
      </c>
      <c r="AA19" s="128">
        <f>すべて_位置図情報!AA287</f>
        <v>0</v>
      </c>
      <c r="AB19" s="126">
        <f>すべて_位置図情報!AB287</f>
        <v>0</v>
      </c>
      <c r="AC19" s="128">
        <f>すべて_位置図情報!AC287</f>
        <v>0</v>
      </c>
      <c r="AD19" s="128">
        <f>すべて_位置図情報!AD287</f>
        <v>0</v>
      </c>
      <c r="AE19" s="20">
        <f>すべて_位置図情報!AF287</f>
        <v>0</v>
      </c>
      <c r="AF19" s="20">
        <f>すべて_位置図情報!AG287</f>
        <v>0</v>
      </c>
      <c r="AG19" s="20">
        <f>すべて_位置図情報!AH287</f>
        <v>0</v>
      </c>
      <c r="AH19" s="20">
        <f>すべて_位置図情報!AI287</f>
        <v>0</v>
      </c>
      <c r="AI19" s="20">
        <f>すべて_位置図情報!AJ287</f>
        <v>0</v>
      </c>
      <c r="AJ19" s="20">
        <f>すべて_位置図情報!AK287</f>
        <v>0</v>
      </c>
      <c r="AK19" s="20" t="e">
        <f>すべて_位置図情報!#REF!</f>
        <v>#REF!</v>
      </c>
    </row>
    <row r="20" spans="1:37">
      <c r="A20" s="230">
        <v>282</v>
      </c>
      <c r="B20" s="7" t="str">
        <f>すべて_位置図情報!B288</f>
        <v>社会福祉・保健施設</v>
      </c>
      <c r="C20" s="7" t="str">
        <f>すべて_位置図情報!C288</f>
        <v>児童福祉施設</v>
      </c>
      <c r="D20" s="7" t="str">
        <f>すべて_位置図情報!D288</f>
        <v>保育所</v>
      </c>
      <c r="E20" s="7" t="str">
        <f>すべて_位置図情報!E288</f>
        <v>公立保育所（公設置公営）</v>
      </c>
      <c r="F20" s="74">
        <f>すべて_位置図情報!F288</f>
        <v>15</v>
      </c>
      <c r="G20" s="13" t="str" ph="1">
        <f>すべて_位置図情報!G288</f>
        <v>浪速第1保育所</v>
      </c>
      <c r="H20" s="126" t="str">
        <f>すべて_位置図情報!H288</f>
        <v>大阪市浪速区浪速東3-2-53</v>
      </c>
      <c r="I20" s="81">
        <f>すべて_位置図情報!I288</f>
        <v>1297.28</v>
      </c>
      <c r="J20" s="80" t="str">
        <f>すべて_位置図情報!J288</f>
        <v>B</v>
      </c>
      <c r="K20" s="78">
        <f>すべて_位置図情報!K288</f>
        <v>0</v>
      </c>
      <c r="L20" s="79">
        <f>すべて_位置図情報!L288</f>
        <v>1978</v>
      </c>
      <c r="M20" s="79" t="str">
        <f>すべて_位置図情報!M288</f>
        <v>c</v>
      </c>
      <c r="N20" s="79" t="str">
        <f>すべて_位置図情報!N288</f>
        <v>c</v>
      </c>
      <c r="O20" s="79" t="str">
        <f>すべて_位置図情報!O288</f>
        <v/>
      </c>
      <c r="P20" s="79" t="str">
        <f>すべて_位置図情報!P288</f>
        <v>H</v>
      </c>
      <c r="Q20" s="79" t="str">
        <f>すべて_位置図情報!Q288</f>
        <v>無</v>
      </c>
      <c r="R20" s="79" t="str">
        <f>すべて_位置図情報!R288</f>
        <v>直営</v>
      </c>
      <c r="S20" s="126" t="str">
        <f>すべて_位置図情報!S288</f>
        <v>こども青少年局</v>
      </c>
      <c r="T20" s="126" t="str">
        <f>すべて_位置図情報!T288</f>
        <v>幼保施策部</v>
      </c>
      <c r="U20" s="126" t="str">
        <f>すべて_位置図情報!U288</f>
        <v>保育所運営課</v>
      </c>
      <c r="V20" s="126" t="str">
        <f>すべて_位置図情報!V288</f>
        <v>再編整備ｸﾞﾙｰﾌﾟ</v>
      </c>
      <c r="W20" s="116" t="str">
        <f>すべて_位置図情報!W288</f>
        <v>浪速区</v>
      </c>
      <c r="X20" s="116" t="str">
        <f>すべて_位置図情報!X288</f>
        <v>一般施設</v>
      </c>
      <c r="Y20" s="114">
        <f>すべて_位置図情報!Y288</f>
        <v>11</v>
      </c>
      <c r="Z20" s="127">
        <f>すべて_位置図情報!Z288</f>
        <v>0</v>
      </c>
      <c r="AA20" s="128" t="str">
        <f>すべて_位置図情報!AA288</f>
        <v>〇</v>
      </c>
      <c r="AB20" s="126">
        <f>すべて_位置図情報!AB288</f>
        <v>0</v>
      </c>
      <c r="AC20" s="128" t="str">
        <f>すべて_位置図情報!AC288</f>
        <v>〇</v>
      </c>
      <c r="AD20" s="128" t="str">
        <f>すべて_位置図情報!AD288</f>
        <v>〇</v>
      </c>
      <c r="AE20" s="20" t="str">
        <f>すべて_位置図情報!AF288</f>
        <v>〇</v>
      </c>
      <c r="AF20" s="20">
        <f>すべて_位置図情報!AG288</f>
        <v>0</v>
      </c>
      <c r="AG20" s="20">
        <f>すべて_位置図情報!AH288</f>
        <v>0</v>
      </c>
      <c r="AH20" s="20">
        <f>すべて_位置図情報!AI288</f>
        <v>0</v>
      </c>
      <c r="AI20" s="20">
        <f>すべて_位置図情報!AJ288</f>
        <v>0</v>
      </c>
      <c r="AJ20" s="20">
        <f>すべて_位置図情報!AK288</f>
        <v>0</v>
      </c>
      <c r="AK20" s="20" t="e">
        <f>すべて_位置図情報!#REF!</f>
        <v>#REF!</v>
      </c>
    </row>
    <row r="21" spans="1:37">
      <c r="A21" s="230">
        <v>283</v>
      </c>
      <c r="B21" s="7" t="str">
        <f>すべて_位置図情報!B289</f>
        <v>社会福祉・保健施設</v>
      </c>
      <c r="C21" s="7" t="str">
        <f>すべて_位置図情報!C289</f>
        <v>児童福祉施設</v>
      </c>
      <c r="D21" s="7" t="str">
        <f>すべて_位置図情報!D289</f>
        <v>保育所</v>
      </c>
      <c r="E21" s="7" t="str">
        <f>すべて_位置図情報!E289</f>
        <v>公立保育所（公設置公営）</v>
      </c>
      <c r="F21" s="74">
        <f>すべて_位置図情報!F289</f>
        <v>16</v>
      </c>
      <c r="G21" s="13" t="str" ph="1">
        <f>すべて_位置図情報!G289</f>
        <v>浪速第5保育所</v>
      </c>
      <c r="H21" s="126" t="str">
        <f>すべて_位置図情報!H289</f>
        <v>大阪市浪速区木津川2-3-46</v>
      </c>
      <c r="I21" s="81">
        <f>すべて_位置図情報!I289</f>
        <v>1389.44</v>
      </c>
      <c r="J21" s="80" t="str">
        <f>すべて_位置図情報!J289</f>
        <v>B</v>
      </c>
      <c r="K21" s="78">
        <f>すべて_位置図情報!K289</f>
        <v>0</v>
      </c>
      <c r="L21" s="79">
        <f>すべて_位置図情報!L289</f>
        <v>1976</v>
      </c>
      <c r="M21" s="79" t="str">
        <f>すべて_位置図情報!M289</f>
        <v>c</v>
      </c>
      <c r="N21" s="79" t="str">
        <f>すべて_位置図情報!N289</f>
        <v>c</v>
      </c>
      <c r="O21" s="79" t="str">
        <f>すべて_位置図情報!O289</f>
        <v/>
      </c>
      <c r="P21" s="79" t="str">
        <f>すべて_位置図情報!P289</f>
        <v>H</v>
      </c>
      <c r="Q21" s="79" t="str">
        <f>すべて_位置図情報!Q289</f>
        <v>無</v>
      </c>
      <c r="R21" s="79" t="str">
        <f>すべて_位置図情報!R289</f>
        <v>直営</v>
      </c>
      <c r="S21" s="126" t="str">
        <f>すべて_位置図情報!S289</f>
        <v>こども青少年局</v>
      </c>
      <c r="T21" s="126" t="str">
        <f>すべて_位置図情報!T289</f>
        <v>幼保施策部</v>
      </c>
      <c r="U21" s="126" t="str">
        <f>すべて_位置図情報!U289</f>
        <v>保育所運営課</v>
      </c>
      <c r="V21" s="126" t="str">
        <f>すべて_位置図情報!V289</f>
        <v>再編整備ｸﾞﾙｰﾌﾟ</v>
      </c>
      <c r="W21" s="116" t="str">
        <f>すべて_位置図情報!W289</f>
        <v>浪速区</v>
      </c>
      <c r="X21" s="116" t="str">
        <f>すべて_位置図情報!X289</f>
        <v>一般施設</v>
      </c>
      <c r="Y21" s="114">
        <f>すべて_位置図情報!Y289</f>
        <v>12</v>
      </c>
      <c r="Z21" s="127">
        <f>すべて_位置図情報!Z289</f>
        <v>0</v>
      </c>
      <c r="AA21" s="128" t="str">
        <f>すべて_位置図情報!AA289</f>
        <v>〇</v>
      </c>
      <c r="AB21" s="126">
        <f>すべて_位置図情報!AB289</f>
        <v>0</v>
      </c>
      <c r="AC21" s="128" t="str">
        <f>すべて_位置図情報!AC289</f>
        <v>〇</v>
      </c>
      <c r="AD21" s="128" t="str">
        <f>すべて_位置図情報!AD289</f>
        <v>〇</v>
      </c>
      <c r="AE21" s="20" t="str">
        <f>すべて_位置図情報!AF289</f>
        <v>〇</v>
      </c>
      <c r="AF21" s="20">
        <f>すべて_位置図情報!AG289</f>
        <v>0</v>
      </c>
      <c r="AG21" s="20">
        <f>すべて_位置図情報!AH289</f>
        <v>0</v>
      </c>
      <c r="AH21" s="20">
        <f>すべて_位置図情報!AI289</f>
        <v>0</v>
      </c>
      <c r="AI21" s="20">
        <f>すべて_位置図情報!AJ289</f>
        <v>0</v>
      </c>
      <c r="AJ21" s="20">
        <f>すべて_位置図情報!AK289</f>
        <v>0</v>
      </c>
      <c r="AK21" s="20" t="e">
        <f>すべて_位置図情報!#REF!</f>
        <v>#REF!</v>
      </c>
    </row>
    <row r="22" spans="1:37">
      <c r="A22" s="230">
        <v>284</v>
      </c>
      <c r="B22" s="7" t="str">
        <f>すべて_位置図情報!B290</f>
        <v>社会福祉・保健施設</v>
      </c>
      <c r="C22" s="7" t="str">
        <f>すべて_位置図情報!C290</f>
        <v>児童福祉施設</v>
      </c>
      <c r="D22" s="7" t="str">
        <f>すべて_位置図情報!D290</f>
        <v>保育所</v>
      </c>
      <c r="E22" s="7" t="str">
        <f>すべて_位置図情報!E290</f>
        <v>公立保育所（公設置公営）</v>
      </c>
      <c r="F22" s="74">
        <f>すべて_位置図情報!F290</f>
        <v>17</v>
      </c>
      <c r="G22" s="13" t="str" ph="1">
        <f>すべて_位置図情報!G290</f>
        <v>柏里保育所</v>
      </c>
      <c r="H22" s="126" t="str">
        <f>すべて_位置図情報!H290</f>
        <v>大阪市西淀川区柏里3-17-1</v>
      </c>
      <c r="I22" s="81">
        <f>すべて_位置図情報!I290</f>
        <v>365.11</v>
      </c>
      <c r="J22" s="80" t="str">
        <f>すべて_位置図情報!J290</f>
        <v>A</v>
      </c>
      <c r="K22" s="78">
        <f>すべて_位置図情報!K290</f>
        <v>0</v>
      </c>
      <c r="L22" s="79">
        <f>すべて_位置図情報!L290</f>
        <v>1966</v>
      </c>
      <c r="M22" s="79" t="str">
        <f>すべて_位置図情報!M290</f>
        <v>d</v>
      </c>
      <c r="N22" s="79" t="str">
        <f>すべて_位置図情報!N290</f>
        <v>d</v>
      </c>
      <c r="O22" s="79" t="str">
        <f>すべて_位置図情報!O290</f>
        <v/>
      </c>
      <c r="P22" s="79" t="str">
        <f>すべて_位置図情報!P290</f>
        <v>J</v>
      </c>
      <c r="Q22" s="79" t="str">
        <f>すべて_位置図情報!Q290</f>
        <v>有</v>
      </c>
      <c r="R22" s="79" t="str">
        <f>すべて_位置図情報!R290</f>
        <v>直営</v>
      </c>
      <c r="S22" s="126" t="str">
        <f>すべて_位置図情報!S290</f>
        <v>こども青少年局</v>
      </c>
      <c r="T22" s="126" t="str">
        <f>すべて_位置図情報!T290</f>
        <v>幼保施策部</v>
      </c>
      <c r="U22" s="126" t="str">
        <f>すべて_位置図情報!U290</f>
        <v>保育所運営課</v>
      </c>
      <c r="V22" s="126" t="str">
        <f>すべて_位置図情報!V290</f>
        <v>再編整備ｸﾞﾙｰﾌﾟ</v>
      </c>
      <c r="W22" s="116" t="str">
        <f>すべて_位置図情報!W290</f>
        <v>西淀川区</v>
      </c>
      <c r="X22" s="116" t="str">
        <f>すべて_位置図情報!X290</f>
        <v>一般施設</v>
      </c>
      <c r="Y22" s="114">
        <f>すべて_位置図情報!Y290</f>
        <v>11</v>
      </c>
      <c r="Z22" s="127">
        <f>すべて_位置図情報!Z290</f>
        <v>0</v>
      </c>
      <c r="AA22" s="128">
        <f>すべて_位置図情報!AA290</f>
        <v>0</v>
      </c>
      <c r="AB22" s="126">
        <f>すべて_位置図情報!AB290</f>
        <v>0</v>
      </c>
      <c r="AC22" s="128">
        <f>すべて_位置図情報!AC290</f>
        <v>0</v>
      </c>
      <c r="AD22" s="128">
        <f>すべて_位置図情報!AD290</f>
        <v>0</v>
      </c>
      <c r="AE22" s="20">
        <f>すべて_位置図情報!AF290</f>
        <v>0</v>
      </c>
      <c r="AF22" s="20">
        <f>すべて_位置図情報!AG290</f>
        <v>0</v>
      </c>
      <c r="AG22" s="20">
        <f>すべて_位置図情報!AH290</f>
        <v>0</v>
      </c>
      <c r="AH22" s="20">
        <f>すべて_位置図情報!AI290</f>
        <v>0</v>
      </c>
      <c r="AI22" s="20">
        <f>すべて_位置図情報!AJ290</f>
        <v>0</v>
      </c>
      <c r="AJ22" s="20">
        <f>すべて_位置図情報!AK290</f>
        <v>0</v>
      </c>
      <c r="AK22" s="20" t="e">
        <f>すべて_位置図情報!#REF!</f>
        <v>#REF!</v>
      </c>
    </row>
    <row r="23" spans="1:37">
      <c r="A23" s="230">
        <v>285</v>
      </c>
      <c r="B23" s="7" t="str">
        <f>すべて_位置図情報!B291</f>
        <v>社会福祉・保健施設</v>
      </c>
      <c r="C23" s="7" t="str">
        <f>すべて_位置図情報!C291</f>
        <v>児童福祉施設</v>
      </c>
      <c r="D23" s="7" t="str">
        <f>すべて_位置図情報!D291</f>
        <v>保育所</v>
      </c>
      <c r="E23" s="7" t="str">
        <f>すべて_位置図情報!E291</f>
        <v>公立保育所（公設置公営）</v>
      </c>
      <c r="F23" s="74">
        <f>すべて_位置図情報!F291</f>
        <v>18</v>
      </c>
      <c r="G23" s="13" t="str" ph="1">
        <f>すべて_位置図情報!G291</f>
        <v>姫島保育所</v>
      </c>
      <c r="H23" s="126" t="str">
        <f>すべて_位置図情報!H291</f>
        <v>大阪市西淀川区姫島4-21-7</v>
      </c>
      <c r="I23" s="81">
        <f>すべて_位置図情報!I291</f>
        <v>468.5</v>
      </c>
      <c r="J23" s="80" t="str">
        <f>すべて_位置図情報!J291</f>
        <v>A</v>
      </c>
      <c r="K23" s="78">
        <f>すべて_位置図情報!K291</f>
        <v>0</v>
      </c>
      <c r="L23" s="79">
        <f>すべて_位置図情報!L291</f>
        <v>1973</v>
      </c>
      <c r="M23" s="79" t="str">
        <f>すべて_位置図情報!M291</f>
        <v>d</v>
      </c>
      <c r="N23" s="79" t="str">
        <f>すべて_位置図情報!N291</f>
        <v>d</v>
      </c>
      <c r="O23" s="79" t="str">
        <f>すべて_位置図情報!O291</f>
        <v/>
      </c>
      <c r="P23" s="79" t="str">
        <f>すべて_位置図情報!P291</f>
        <v>J</v>
      </c>
      <c r="Q23" s="79" t="str">
        <f>すべて_位置図情報!Q291</f>
        <v>無</v>
      </c>
      <c r="R23" s="79" t="str">
        <f>すべて_位置図情報!R291</f>
        <v>直営</v>
      </c>
      <c r="S23" s="126" t="str">
        <f>すべて_位置図情報!S291</f>
        <v>こども青少年局</v>
      </c>
      <c r="T23" s="126" t="str">
        <f>すべて_位置図情報!T291</f>
        <v>幼保施策部</v>
      </c>
      <c r="U23" s="126" t="str">
        <f>すべて_位置図情報!U291</f>
        <v>保育所運営課</v>
      </c>
      <c r="V23" s="126" t="str">
        <f>すべて_位置図情報!V291</f>
        <v>再編整備ｸﾞﾙｰﾌﾟ</v>
      </c>
      <c r="W23" s="116" t="str">
        <f>すべて_位置図情報!W291</f>
        <v>西淀川区</v>
      </c>
      <c r="X23" s="116" t="str">
        <f>すべて_位置図情報!X291</f>
        <v>一般施設</v>
      </c>
      <c r="Y23" s="114">
        <f>すべて_位置図情報!Y291</f>
        <v>12</v>
      </c>
      <c r="Z23" s="127">
        <f>すべて_位置図情報!Z291</f>
        <v>0</v>
      </c>
      <c r="AA23" s="128">
        <f>すべて_位置図情報!AA291</f>
        <v>0</v>
      </c>
      <c r="AB23" s="126">
        <f>すべて_位置図情報!AB291</f>
        <v>0</v>
      </c>
      <c r="AC23" s="128">
        <f>すべて_位置図情報!AC291</f>
        <v>0</v>
      </c>
      <c r="AD23" s="128">
        <f>すべて_位置図情報!AD291</f>
        <v>0</v>
      </c>
      <c r="AE23" s="20">
        <f>すべて_位置図情報!AF291</f>
        <v>0</v>
      </c>
      <c r="AF23" s="20">
        <f>すべて_位置図情報!AG291</f>
        <v>0</v>
      </c>
      <c r="AG23" s="20">
        <f>すべて_位置図情報!AH291</f>
        <v>0</v>
      </c>
      <c r="AH23" s="20">
        <f>すべて_位置図情報!AI291</f>
        <v>0</v>
      </c>
      <c r="AI23" s="20">
        <f>すべて_位置図情報!AJ291</f>
        <v>0</v>
      </c>
      <c r="AJ23" s="20">
        <f>すべて_位置図情報!AK291</f>
        <v>0</v>
      </c>
      <c r="AK23" s="20" t="e">
        <f>すべて_位置図情報!#REF!</f>
        <v>#REF!</v>
      </c>
    </row>
    <row r="24" spans="1:37">
      <c r="A24" s="230">
        <v>286</v>
      </c>
      <c r="B24" s="7" t="str">
        <f>すべて_位置図情報!B292</f>
        <v>社会福祉・保健施設</v>
      </c>
      <c r="C24" s="7" t="str">
        <f>すべて_位置図情報!C292</f>
        <v>児童福祉施設</v>
      </c>
      <c r="D24" s="7" t="str">
        <f>すべて_位置図情報!D292</f>
        <v>保育所</v>
      </c>
      <c r="E24" s="7" t="str">
        <f>すべて_位置図情報!E292</f>
        <v>公立保育所（公設置公営）</v>
      </c>
      <c r="F24" s="74">
        <f>すべて_位置図情報!F292</f>
        <v>19</v>
      </c>
      <c r="G24" s="13" t="str" ph="1">
        <f>すべて_位置図情報!G292</f>
        <v>加島第1保育所</v>
      </c>
      <c r="H24" s="126" t="str">
        <f>すべて_位置図情報!H292</f>
        <v>大阪市淀川区加島1-32-17</v>
      </c>
      <c r="I24" s="81">
        <f>すべて_位置図情報!I292</f>
        <v>1569.59</v>
      </c>
      <c r="J24" s="80" t="str">
        <f>すべて_位置図情報!J292</f>
        <v>B</v>
      </c>
      <c r="K24" s="78">
        <f>すべて_位置図情報!K292</f>
        <v>0</v>
      </c>
      <c r="L24" s="79">
        <f>すべて_位置図情報!L292</f>
        <v>1971</v>
      </c>
      <c r="M24" s="79" t="str">
        <f>すべて_位置図情報!M292</f>
        <v>d</v>
      </c>
      <c r="N24" s="79" t="str">
        <f>すべて_位置図情報!N292</f>
        <v>d</v>
      </c>
      <c r="O24" s="79" t="str">
        <f>すべて_位置図情報!O292</f>
        <v/>
      </c>
      <c r="P24" s="79" t="str">
        <f>すべて_位置図情報!P292</f>
        <v>K</v>
      </c>
      <c r="Q24" s="79" t="str">
        <f>すべて_位置図情報!Q292</f>
        <v>無</v>
      </c>
      <c r="R24" s="79" t="str">
        <f>すべて_位置図情報!R292</f>
        <v>直営</v>
      </c>
      <c r="S24" s="126" t="str">
        <f>すべて_位置図情報!S292</f>
        <v>こども青少年局</v>
      </c>
      <c r="T24" s="126" t="str">
        <f>すべて_位置図情報!T292</f>
        <v>幼保施策部</v>
      </c>
      <c r="U24" s="126" t="str">
        <f>すべて_位置図情報!U292</f>
        <v>保育所運営課</v>
      </c>
      <c r="V24" s="126" t="str">
        <f>すべて_位置図情報!V292</f>
        <v>再編整備ｸﾞﾙｰﾌﾟ</v>
      </c>
      <c r="W24" s="116" t="str">
        <f>すべて_位置図情報!W292</f>
        <v>淀川区</v>
      </c>
      <c r="X24" s="116" t="str">
        <f>すべて_位置図情報!X292</f>
        <v>一般施設</v>
      </c>
      <c r="Y24" s="114">
        <f>すべて_位置図情報!Y292</f>
        <v>14</v>
      </c>
      <c r="Z24" s="127">
        <f>すべて_位置図情報!Z292</f>
        <v>0</v>
      </c>
      <c r="AA24" s="128" t="str">
        <f>すべて_位置図情報!AA292</f>
        <v>〇</v>
      </c>
      <c r="AB24" s="126">
        <f>すべて_位置図情報!AB292</f>
        <v>0</v>
      </c>
      <c r="AC24" s="128" t="str">
        <f>すべて_位置図情報!AC292</f>
        <v>〇</v>
      </c>
      <c r="AD24" s="128" t="str">
        <f>すべて_位置図情報!AD292</f>
        <v>〇</v>
      </c>
      <c r="AE24" s="20" t="str">
        <f>すべて_位置図情報!AF292</f>
        <v>〇</v>
      </c>
      <c r="AF24" s="20">
        <f>すべて_位置図情報!AG292</f>
        <v>0</v>
      </c>
      <c r="AG24" s="20">
        <f>すべて_位置図情報!AH292</f>
        <v>0</v>
      </c>
      <c r="AH24" s="20">
        <f>すべて_位置図情報!AI292</f>
        <v>0</v>
      </c>
      <c r="AI24" s="20">
        <f>すべて_位置図情報!AJ292</f>
        <v>0</v>
      </c>
      <c r="AJ24" s="20">
        <f>すべて_位置図情報!AK292</f>
        <v>0</v>
      </c>
      <c r="AK24" s="20" t="e">
        <f>すべて_位置図情報!#REF!</f>
        <v>#REF!</v>
      </c>
    </row>
    <row r="25" spans="1:37">
      <c r="A25" s="230">
        <v>287</v>
      </c>
      <c r="B25" s="7" t="str">
        <f>すべて_位置図情報!B293</f>
        <v>社会福祉・保健施設</v>
      </c>
      <c r="C25" s="7" t="str">
        <f>すべて_位置図情報!C293</f>
        <v>児童福祉施設</v>
      </c>
      <c r="D25" s="7" t="str">
        <f>すべて_位置図情報!D293</f>
        <v>保育所</v>
      </c>
      <c r="E25" s="7" t="str">
        <f>すべて_位置図情報!E293</f>
        <v>公立保育所（公設置公営）</v>
      </c>
      <c r="F25" s="74">
        <f>すべて_位置図情報!F293</f>
        <v>20</v>
      </c>
      <c r="G25" s="13" t="str" ph="1">
        <f>すべて_位置図情報!G293</f>
        <v>三国保育所</v>
      </c>
      <c r="H25" s="126" t="str">
        <f>すべて_位置図情報!H293</f>
        <v>大阪市淀川区西宮原2-6-57</v>
      </c>
      <c r="I25" s="81">
        <f>すべて_位置図情報!I293</f>
        <v>603.91</v>
      </c>
      <c r="J25" s="80" t="str">
        <f>すべて_位置図情報!J293</f>
        <v>B</v>
      </c>
      <c r="K25" s="78">
        <f>すべて_位置図情報!K293</f>
        <v>0</v>
      </c>
      <c r="L25" s="79">
        <f>すべて_位置図情報!L293</f>
        <v>1978</v>
      </c>
      <c r="M25" s="79" t="str">
        <f>すべて_位置図情報!M293</f>
        <v>c</v>
      </c>
      <c r="N25" s="79" t="str">
        <f>すべて_位置図情報!N293</f>
        <v>c</v>
      </c>
      <c r="O25" s="79" t="str">
        <f>すべて_位置図情報!O293</f>
        <v/>
      </c>
      <c r="P25" s="79" t="str">
        <f>すべて_位置図情報!P293</f>
        <v>H</v>
      </c>
      <c r="Q25" s="79" t="str">
        <f>すべて_位置図情報!Q293</f>
        <v>無</v>
      </c>
      <c r="R25" s="79" t="str">
        <f>すべて_位置図情報!R293</f>
        <v>直営</v>
      </c>
      <c r="S25" s="126" t="str">
        <f>すべて_位置図情報!S293</f>
        <v>こども青少年局</v>
      </c>
      <c r="T25" s="126" t="str">
        <f>すべて_位置図情報!T293</f>
        <v>幼保施策部</v>
      </c>
      <c r="U25" s="126" t="str">
        <f>すべて_位置図情報!U293</f>
        <v>保育所運営課</v>
      </c>
      <c r="V25" s="126" t="str">
        <f>すべて_位置図情報!V293</f>
        <v>再編整備ｸﾞﾙｰﾌﾟ</v>
      </c>
      <c r="W25" s="116" t="str">
        <f>すべて_位置図情報!W293</f>
        <v>淀川区</v>
      </c>
      <c r="X25" s="116" t="str">
        <f>すべて_位置図情報!X293</f>
        <v>一般施設</v>
      </c>
      <c r="Y25" s="114">
        <f>すべて_位置図情報!Y293</f>
        <v>15</v>
      </c>
      <c r="Z25" s="127">
        <f>すべて_位置図情報!Z293</f>
        <v>0</v>
      </c>
      <c r="AA25" s="128">
        <f>すべて_位置図情報!AA293</f>
        <v>0</v>
      </c>
      <c r="AB25" s="126">
        <f>すべて_位置図情報!AB293</f>
        <v>0</v>
      </c>
      <c r="AC25" s="128">
        <f>すべて_位置図情報!AC293</f>
        <v>0</v>
      </c>
      <c r="AD25" s="128">
        <f>すべて_位置図情報!AD293</f>
        <v>0</v>
      </c>
      <c r="AE25" s="20">
        <f>すべて_位置図情報!AF293</f>
        <v>0</v>
      </c>
      <c r="AF25" s="20">
        <f>すべて_位置図情報!AG293</f>
        <v>0</v>
      </c>
      <c r="AG25" s="20">
        <f>すべて_位置図情報!AH293</f>
        <v>0</v>
      </c>
      <c r="AH25" s="20">
        <f>すべて_位置図情報!AI293</f>
        <v>0</v>
      </c>
      <c r="AI25" s="20">
        <f>すべて_位置図情報!AJ293</f>
        <v>0</v>
      </c>
      <c r="AJ25" s="20">
        <f>すべて_位置図情報!AK293</f>
        <v>0</v>
      </c>
      <c r="AK25" s="20" t="e">
        <f>すべて_位置図情報!#REF!</f>
        <v>#REF!</v>
      </c>
    </row>
    <row r="26" spans="1:37">
      <c r="A26" s="230">
        <v>288</v>
      </c>
      <c r="B26" s="7" t="str">
        <f>すべて_位置図情報!B294</f>
        <v>社会福祉・保健施設</v>
      </c>
      <c r="C26" s="7" t="str">
        <f>すべて_位置図情報!C294</f>
        <v>児童福祉施設</v>
      </c>
      <c r="D26" s="7" t="str">
        <f>すべて_位置図情報!D294</f>
        <v>保育所</v>
      </c>
      <c r="E26" s="7" t="str">
        <f>すべて_位置図情報!E294</f>
        <v>公立保育所（公設置公営）</v>
      </c>
      <c r="F26" s="74">
        <f>すべて_位置図情報!F294</f>
        <v>21</v>
      </c>
      <c r="G26" s="13" t="str" ph="1">
        <f>すべて_位置図情報!G294</f>
        <v>木川第1保育所</v>
      </c>
      <c r="H26" s="126" t="str">
        <f>すべて_位置図情報!H294</f>
        <v>大阪市淀川区木川西4-4-3</v>
      </c>
      <c r="I26" s="81">
        <f>すべて_位置図情報!I294</f>
        <v>377.51</v>
      </c>
      <c r="J26" s="80" t="str">
        <f>すべて_位置図情報!J294</f>
        <v>A</v>
      </c>
      <c r="K26" s="78">
        <f>すべて_位置図情報!K294</f>
        <v>0</v>
      </c>
      <c r="L26" s="79">
        <f>すべて_位置図情報!L294</f>
        <v>1973</v>
      </c>
      <c r="M26" s="79" t="str">
        <f>すべて_位置図情報!M294</f>
        <v>d</v>
      </c>
      <c r="N26" s="79" t="str">
        <f>すべて_位置図情報!N294</f>
        <v>d</v>
      </c>
      <c r="O26" s="79" t="str">
        <f>すべて_位置図情報!O294</f>
        <v/>
      </c>
      <c r="P26" s="79" t="str">
        <f>すべて_位置図情報!P294</f>
        <v>J</v>
      </c>
      <c r="Q26" s="79" t="str">
        <f>すべて_位置図情報!Q294</f>
        <v>有</v>
      </c>
      <c r="R26" s="79" t="str">
        <f>すべて_位置図情報!R294</f>
        <v>直営</v>
      </c>
      <c r="S26" s="126" t="str">
        <f>すべて_位置図情報!S294</f>
        <v>こども青少年局</v>
      </c>
      <c r="T26" s="126" t="str">
        <f>すべて_位置図情報!T294</f>
        <v>幼保施策部</v>
      </c>
      <c r="U26" s="126" t="str">
        <f>すべて_位置図情報!U294</f>
        <v>保育所運営課</v>
      </c>
      <c r="V26" s="126" t="str">
        <f>すべて_位置図情報!V294</f>
        <v>再編整備ｸﾞﾙｰﾌﾟ</v>
      </c>
      <c r="W26" s="116" t="str">
        <f>すべて_位置図情報!W294</f>
        <v>淀川区</v>
      </c>
      <c r="X26" s="116" t="str">
        <f>すべて_位置図情報!X294</f>
        <v>一般施設</v>
      </c>
      <c r="Y26" s="114">
        <f>すべて_位置図情報!Y294</f>
        <v>16</v>
      </c>
      <c r="Z26" s="127">
        <f>すべて_位置図情報!Z294</f>
        <v>0</v>
      </c>
      <c r="AA26" s="128">
        <f>すべて_位置図情報!AA294</f>
        <v>0</v>
      </c>
      <c r="AB26" s="126">
        <f>すべて_位置図情報!AB294</f>
        <v>0</v>
      </c>
      <c r="AC26" s="128">
        <f>すべて_位置図情報!AC294</f>
        <v>0</v>
      </c>
      <c r="AD26" s="128">
        <f>すべて_位置図情報!AD294</f>
        <v>0</v>
      </c>
      <c r="AE26" s="20">
        <f>すべて_位置図情報!AF294</f>
        <v>0</v>
      </c>
      <c r="AF26" s="20">
        <f>すべて_位置図情報!AG294</f>
        <v>0</v>
      </c>
      <c r="AG26" s="20">
        <f>すべて_位置図情報!AH294</f>
        <v>0</v>
      </c>
      <c r="AH26" s="20">
        <f>すべて_位置図情報!AI294</f>
        <v>0</v>
      </c>
      <c r="AI26" s="20">
        <f>すべて_位置図情報!AJ294</f>
        <v>0</v>
      </c>
      <c r="AJ26" s="20">
        <f>すべて_位置図情報!AK294</f>
        <v>0</v>
      </c>
      <c r="AK26" s="20" t="e">
        <f>すべて_位置図情報!#REF!</f>
        <v>#REF!</v>
      </c>
    </row>
    <row r="27" spans="1:37">
      <c r="A27" s="230">
        <v>289</v>
      </c>
      <c r="B27" s="7" t="str">
        <f>すべて_位置図情報!B295</f>
        <v>社会福祉・保健施設</v>
      </c>
      <c r="C27" s="7" t="str">
        <f>すべて_位置図情報!C295</f>
        <v>児童福祉施設</v>
      </c>
      <c r="D27" s="7" t="str">
        <f>すべて_位置図情報!D295</f>
        <v>保育所</v>
      </c>
      <c r="E27" s="7" t="str">
        <f>すべて_位置図情報!E295</f>
        <v>公立保育所（公設置公営）</v>
      </c>
      <c r="F27" s="74">
        <f>すべて_位置図情報!F295</f>
        <v>22</v>
      </c>
      <c r="G27" s="13" t="str" ph="1">
        <f>すべて_位置図情報!G295</f>
        <v>西大道保育所</v>
      </c>
      <c r="H27" s="126" t="str">
        <f>すべて_位置図情報!H295</f>
        <v>大阪市東淀川区大桐2-8-2</v>
      </c>
      <c r="I27" s="81">
        <f>すべて_位置図情報!I295</f>
        <v>440.47</v>
      </c>
      <c r="J27" s="80" t="str">
        <f>すべて_位置図情報!J295</f>
        <v>A</v>
      </c>
      <c r="K27" s="78">
        <f>すべて_位置図情報!K295</f>
        <v>0</v>
      </c>
      <c r="L27" s="79">
        <f>すべて_位置図情報!L295</f>
        <v>1972</v>
      </c>
      <c r="M27" s="79" t="str">
        <f>すべて_位置図情報!M295</f>
        <v>d</v>
      </c>
      <c r="N27" s="79" t="str">
        <f>すべて_位置図情報!N295</f>
        <v>d</v>
      </c>
      <c r="O27" s="79" t="str">
        <f>すべて_位置図情報!O295</f>
        <v/>
      </c>
      <c r="P27" s="79" t="str">
        <f>すべて_位置図情報!P295</f>
        <v>J</v>
      </c>
      <c r="Q27" s="79" t="str">
        <f>すべて_位置図情報!Q295</f>
        <v>有</v>
      </c>
      <c r="R27" s="79" t="str">
        <f>すべて_位置図情報!R295</f>
        <v>直営</v>
      </c>
      <c r="S27" s="126" t="str">
        <f>すべて_位置図情報!S295</f>
        <v>こども青少年局</v>
      </c>
      <c r="T27" s="126" t="str">
        <f>すべて_位置図情報!T295</f>
        <v>幼保施策部</v>
      </c>
      <c r="U27" s="126" t="str">
        <f>すべて_位置図情報!U295</f>
        <v>保育所運営課</v>
      </c>
      <c r="V27" s="126" t="str">
        <f>すべて_位置図情報!V295</f>
        <v>再編整備ｸﾞﾙｰﾌﾟ</v>
      </c>
      <c r="W27" s="116" t="str">
        <f>すべて_位置図情報!W295</f>
        <v>東淀川区</v>
      </c>
      <c r="X27" s="116" t="str">
        <f>すべて_位置図情報!X295</f>
        <v>一般施設</v>
      </c>
      <c r="Y27" s="114">
        <f>すべて_位置図情報!Y295</f>
        <v>11</v>
      </c>
      <c r="Z27" s="127">
        <f>すべて_位置図情報!Z295</f>
        <v>0</v>
      </c>
      <c r="AA27" s="128">
        <f>すべて_位置図情報!AA295</f>
        <v>0</v>
      </c>
      <c r="AB27" s="126">
        <f>すべて_位置図情報!AB295</f>
        <v>0</v>
      </c>
      <c r="AC27" s="128">
        <f>すべて_位置図情報!AC295</f>
        <v>0</v>
      </c>
      <c r="AD27" s="128">
        <f>すべて_位置図情報!AD295</f>
        <v>0</v>
      </c>
      <c r="AE27" s="20">
        <f>すべて_位置図情報!AF295</f>
        <v>0</v>
      </c>
      <c r="AF27" s="20">
        <f>すべて_位置図情報!AG295</f>
        <v>0</v>
      </c>
      <c r="AG27" s="20">
        <f>すべて_位置図情報!AH295</f>
        <v>0</v>
      </c>
      <c r="AH27" s="20">
        <f>すべて_位置図情報!AI295</f>
        <v>0</v>
      </c>
      <c r="AI27" s="20">
        <f>すべて_位置図情報!AJ295</f>
        <v>0</v>
      </c>
      <c r="AJ27" s="20">
        <f>すべて_位置図情報!AK295</f>
        <v>0</v>
      </c>
      <c r="AK27" s="20" t="e">
        <f>すべて_位置図情報!#REF!</f>
        <v>#REF!</v>
      </c>
    </row>
    <row r="28" spans="1:37">
      <c r="A28" s="230">
        <v>290</v>
      </c>
      <c r="B28" s="7" t="str">
        <f>すべて_位置図情報!B296</f>
        <v>社会福祉・保健施設</v>
      </c>
      <c r="C28" s="7" t="str">
        <f>すべて_位置図情報!C296</f>
        <v>児童福祉施設</v>
      </c>
      <c r="D28" s="7" t="str">
        <f>すべて_位置図情報!D296</f>
        <v>保育所</v>
      </c>
      <c r="E28" s="7" t="str">
        <f>すべて_位置図情報!E296</f>
        <v>公立保育所（公設置公営）</v>
      </c>
      <c r="F28" s="74">
        <f>すべて_位置図情報!F296</f>
        <v>23</v>
      </c>
      <c r="G28" s="13" t="str" ph="1">
        <f>すべて_位置図情報!G296</f>
        <v>西淡路第2保育所</v>
      </c>
      <c r="H28" s="126" t="str">
        <f>すべて_位置図情報!H296</f>
        <v>大阪市東淀川区西淡路5-1-14</v>
      </c>
      <c r="I28" s="81">
        <f>すべて_位置図情報!I296</f>
        <v>555.26</v>
      </c>
      <c r="J28" s="80" t="str">
        <f>すべて_位置図情報!J296</f>
        <v>B</v>
      </c>
      <c r="K28" s="78">
        <f>すべて_位置図情報!K296</f>
        <v>0</v>
      </c>
      <c r="L28" s="79">
        <f>すべて_位置図情報!L296</f>
        <v>1973</v>
      </c>
      <c r="M28" s="79" t="str">
        <f>すべて_位置図情報!M296</f>
        <v>d</v>
      </c>
      <c r="N28" s="79" t="str">
        <f>すべて_位置図情報!N296</f>
        <v>d</v>
      </c>
      <c r="O28" s="79" t="str">
        <f>すべて_位置図情報!O296</f>
        <v/>
      </c>
      <c r="P28" s="79" t="str">
        <f>すべて_位置図情報!P296</f>
        <v>K</v>
      </c>
      <c r="Q28" s="79" t="str">
        <f>すべて_位置図情報!Q296</f>
        <v>有</v>
      </c>
      <c r="R28" s="79" t="str">
        <f>すべて_位置図情報!R296</f>
        <v>直営</v>
      </c>
      <c r="S28" s="126" t="str">
        <f>すべて_位置図情報!S296</f>
        <v>こども青少年局</v>
      </c>
      <c r="T28" s="126" t="str">
        <f>すべて_位置図情報!T296</f>
        <v>幼保施策部</v>
      </c>
      <c r="U28" s="126" t="str">
        <f>すべて_位置図情報!U296</f>
        <v>保育所運営課</v>
      </c>
      <c r="V28" s="126" t="str">
        <f>すべて_位置図情報!V296</f>
        <v>再編整備ｸﾞﾙｰﾌﾟ</v>
      </c>
      <c r="W28" s="116" t="str">
        <f>すべて_位置図情報!W296</f>
        <v>東淀川区</v>
      </c>
      <c r="X28" s="116" t="str">
        <f>すべて_位置図情報!X296</f>
        <v>一般施設</v>
      </c>
      <c r="Y28" s="114">
        <f>すべて_位置図情報!Y296</f>
        <v>12</v>
      </c>
      <c r="Z28" s="127">
        <f>すべて_位置図情報!Z296</f>
        <v>0</v>
      </c>
      <c r="AA28" s="128">
        <f>すべて_位置図情報!AA296</f>
        <v>0</v>
      </c>
      <c r="AB28" s="126">
        <f>すべて_位置図情報!AB296</f>
        <v>0</v>
      </c>
      <c r="AC28" s="128">
        <f>すべて_位置図情報!AC296</f>
        <v>0</v>
      </c>
      <c r="AD28" s="128">
        <f>すべて_位置図情報!AD296</f>
        <v>0</v>
      </c>
      <c r="AE28" s="20">
        <f>すべて_位置図情報!AF296</f>
        <v>0</v>
      </c>
      <c r="AF28" s="20">
        <f>すべて_位置図情報!AG296</f>
        <v>0</v>
      </c>
      <c r="AG28" s="20">
        <f>すべて_位置図情報!AH296</f>
        <v>0</v>
      </c>
      <c r="AH28" s="20">
        <f>すべて_位置図情報!AI296</f>
        <v>0</v>
      </c>
      <c r="AI28" s="20">
        <f>すべて_位置図情報!AJ296</f>
        <v>0</v>
      </c>
      <c r="AJ28" s="20">
        <f>すべて_位置図情報!AK296</f>
        <v>0</v>
      </c>
      <c r="AK28" s="20" t="e">
        <f>すべて_位置図情報!#REF!</f>
        <v>#REF!</v>
      </c>
    </row>
    <row r="29" spans="1:37">
      <c r="A29" s="230">
        <v>291</v>
      </c>
      <c r="B29" s="7" t="str">
        <f>すべて_位置図情報!B297</f>
        <v>社会福祉・保健施設</v>
      </c>
      <c r="C29" s="7" t="str">
        <f>すべて_位置図情報!C297</f>
        <v>児童福祉施設</v>
      </c>
      <c r="D29" s="7" t="str">
        <f>すべて_位置図情報!D297</f>
        <v>保育所</v>
      </c>
      <c r="E29" s="7" t="str">
        <f>すべて_位置図情報!E297</f>
        <v>公立保育所（公設置公営）</v>
      </c>
      <c r="F29" s="74">
        <f>すべて_位置図情報!F297</f>
        <v>24</v>
      </c>
      <c r="G29" s="13" t="str" ph="1">
        <f>すべて_位置図情報!G297</f>
        <v>日之出保育所</v>
      </c>
      <c r="H29" s="126" t="str">
        <f>すべて_位置図情報!H297</f>
        <v>大阪市東淀川区東中島4-11-25</v>
      </c>
      <c r="I29" s="81">
        <f>すべて_位置図情報!I297</f>
        <v>1763.51</v>
      </c>
      <c r="J29" s="80" t="str">
        <f>すべて_位置図情報!J297</f>
        <v>B</v>
      </c>
      <c r="K29" s="78">
        <f>すべて_位置図情報!K297</f>
        <v>0</v>
      </c>
      <c r="L29" s="79">
        <f>すべて_位置図情報!L297</f>
        <v>1973</v>
      </c>
      <c r="M29" s="79" t="str">
        <f>すべて_位置図情報!M297</f>
        <v>d</v>
      </c>
      <c r="N29" s="79" t="str">
        <f>すべて_位置図情報!N297</f>
        <v>d</v>
      </c>
      <c r="O29" s="79" t="str">
        <f>すべて_位置図情報!O297</f>
        <v/>
      </c>
      <c r="P29" s="79" t="str">
        <f>すべて_位置図情報!P297</f>
        <v>K</v>
      </c>
      <c r="Q29" s="79" t="str">
        <f>すべて_位置図情報!Q297</f>
        <v>無</v>
      </c>
      <c r="R29" s="79" t="str">
        <f>すべて_位置図情報!R297</f>
        <v>直営</v>
      </c>
      <c r="S29" s="126" t="str">
        <f>すべて_位置図情報!S297</f>
        <v>こども青少年局</v>
      </c>
      <c r="T29" s="126" t="str">
        <f>すべて_位置図情報!T297</f>
        <v>幼保施策部</v>
      </c>
      <c r="U29" s="126" t="str">
        <f>すべて_位置図情報!U297</f>
        <v>保育所運営課</v>
      </c>
      <c r="V29" s="126" t="str">
        <f>すべて_位置図情報!V297</f>
        <v>再編整備ｸﾞﾙｰﾌﾟ</v>
      </c>
      <c r="W29" s="116" t="str">
        <f>すべて_位置図情報!W297</f>
        <v>東淀川区</v>
      </c>
      <c r="X29" s="116" t="str">
        <f>すべて_位置図情報!X297</f>
        <v>一般施設</v>
      </c>
      <c r="Y29" s="114">
        <f>すべて_位置図情報!Y297</f>
        <v>13</v>
      </c>
      <c r="Z29" s="127">
        <f>すべて_位置図情報!Z297</f>
        <v>0</v>
      </c>
      <c r="AA29" s="128" t="str">
        <f>すべて_位置図情報!AA297</f>
        <v>〇</v>
      </c>
      <c r="AB29" s="126">
        <f>すべて_位置図情報!AB297</f>
        <v>0</v>
      </c>
      <c r="AC29" s="128" t="str">
        <f>すべて_位置図情報!AC297</f>
        <v>〇</v>
      </c>
      <c r="AD29" s="128" t="str">
        <f>すべて_位置図情報!AD297</f>
        <v>〇</v>
      </c>
      <c r="AE29" s="20" t="str">
        <f>すべて_位置図情報!AF297</f>
        <v>〇</v>
      </c>
      <c r="AF29" s="20">
        <f>すべて_位置図情報!AG297</f>
        <v>0</v>
      </c>
      <c r="AG29" s="20">
        <f>すべて_位置図情報!AH297</f>
        <v>0</v>
      </c>
      <c r="AH29" s="20">
        <f>すべて_位置図情報!AI297</f>
        <v>0</v>
      </c>
      <c r="AI29" s="20">
        <f>すべて_位置図情報!AJ297</f>
        <v>0</v>
      </c>
      <c r="AJ29" s="20">
        <f>すべて_位置図情報!AK297</f>
        <v>0</v>
      </c>
      <c r="AK29" s="20" t="e">
        <f>すべて_位置図情報!#REF!</f>
        <v>#REF!</v>
      </c>
    </row>
    <row r="30" spans="1:37">
      <c r="A30" s="230">
        <v>292</v>
      </c>
      <c r="B30" s="7" t="str">
        <f>すべて_位置図情報!B298</f>
        <v>社会福祉・保健施設</v>
      </c>
      <c r="C30" s="7" t="str">
        <f>すべて_位置図情報!C298</f>
        <v>児童福祉施設</v>
      </c>
      <c r="D30" s="7" t="str">
        <f>すべて_位置図情報!D298</f>
        <v>保育所</v>
      </c>
      <c r="E30" s="7" t="str">
        <f>すべて_位置図情報!E298</f>
        <v>公立保育所（公設置公営）</v>
      </c>
      <c r="F30" s="74">
        <f>すべて_位置図情報!F298</f>
        <v>25</v>
      </c>
      <c r="G30" s="13" t="str" ph="1">
        <f>すべて_位置図情報!G298</f>
        <v>豊里第1保育所</v>
      </c>
      <c r="H30" s="126" t="str">
        <f>すべて_位置図情報!H298</f>
        <v>大阪市東淀川区豊里7-21-23</v>
      </c>
      <c r="I30" s="81">
        <f>すべて_位置図情報!I298</f>
        <v>657.28</v>
      </c>
      <c r="J30" s="80" t="str">
        <f>すべて_位置図情報!J298</f>
        <v>B</v>
      </c>
      <c r="K30" s="78">
        <f>すべて_位置図情報!K298</f>
        <v>0</v>
      </c>
      <c r="L30" s="79">
        <f>すべて_位置図情報!L298</f>
        <v>2014</v>
      </c>
      <c r="M30" s="79" t="str">
        <f>すべて_位置図情報!M298</f>
        <v>a</v>
      </c>
      <c r="N30" s="79" t="str">
        <f>すべて_位置図情報!N298</f>
        <v>a</v>
      </c>
      <c r="O30" s="79" t="str">
        <f>すべて_位置図情報!O298</f>
        <v/>
      </c>
      <c r="P30" s="79" t="str">
        <f>すべて_位置図情報!P298</f>
        <v>B</v>
      </c>
      <c r="Q30" s="79" t="str">
        <f>すべて_位置図情報!Q298</f>
        <v>無</v>
      </c>
      <c r="R30" s="79" t="str">
        <f>すべて_位置図情報!R298</f>
        <v>直営</v>
      </c>
      <c r="S30" s="126" t="str">
        <f>すべて_位置図情報!S298</f>
        <v>こども青少年局</v>
      </c>
      <c r="T30" s="126" t="str">
        <f>すべて_位置図情報!T298</f>
        <v>幼保施策部</v>
      </c>
      <c r="U30" s="126" t="str">
        <f>すべて_位置図情報!U298</f>
        <v>保育所運営課</v>
      </c>
      <c r="V30" s="126" t="str">
        <f>すべて_位置図情報!V298</f>
        <v>再編整備ｸﾞﾙｰﾌﾟ</v>
      </c>
      <c r="W30" s="116" t="str">
        <f>すべて_位置図情報!W298</f>
        <v>東淀川区</v>
      </c>
      <c r="X30" s="116" t="str">
        <f>すべて_位置図情報!X298</f>
        <v>一般施設</v>
      </c>
      <c r="Y30" s="114">
        <f>すべて_位置図情報!Y298</f>
        <v>14</v>
      </c>
      <c r="Z30" s="127">
        <f>すべて_位置図情報!Z298</f>
        <v>0</v>
      </c>
      <c r="AA30" s="128">
        <f>すべて_位置図情報!AA298</f>
        <v>0</v>
      </c>
      <c r="AB30" s="126">
        <f>すべて_位置図情報!AB298</f>
        <v>0</v>
      </c>
      <c r="AC30" s="128">
        <f>すべて_位置図情報!AC298</f>
        <v>0</v>
      </c>
      <c r="AD30" s="128">
        <f>すべて_位置図情報!AD298</f>
        <v>0</v>
      </c>
      <c r="AE30" s="20">
        <f>すべて_位置図情報!AF298</f>
        <v>0</v>
      </c>
      <c r="AF30" s="20">
        <f>すべて_位置図情報!AG298</f>
        <v>0</v>
      </c>
      <c r="AG30" s="20">
        <f>すべて_位置図情報!AH298</f>
        <v>0</v>
      </c>
      <c r="AH30" s="20">
        <f>すべて_位置図情報!AI298</f>
        <v>0</v>
      </c>
      <c r="AI30" s="20">
        <f>すべて_位置図情報!AJ298</f>
        <v>0</v>
      </c>
      <c r="AJ30" s="20">
        <f>すべて_位置図情報!AK298</f>
        <v>0</v>
      </c>
      <c r="AK30" s="20" t="e">
        <f>すべて_位置図情報!#REF!</f>
        <v>#REF!</v>
      </c>
    </row>
    <row r="31" spans="1:37">
      <c r="A31" s="230">
        <v>293</v>
      </c>
      <c r="B31" s="7" t="str">
        <f>すべて_位置図情報!B299</f>
        <v>社会福祉・保健施設</v>
      </c>
      <c r="C31" s="7" t="str">
        <f>すべて_位置図情報!C299</f>
        <v>児童福祉施設</v>
      </c>
      <c r="D31" s="7" t="str">
        <f>すべて_位置図情報!D299</f>
        <v>保育所</v>
      </c>
      <c r="E31" s="7" t="str">
        <f>すべて_位置図情報!E299</f>
        <v>公立保育所（公設置公営）</v>
      </c>
      <c r="F31" s="74">
        <f>すべて_位置図情報!F299</f>
        <v>26</v>
      </c>
      <c r="G31" s="13" t="str" ph="1">
        <f>すべて_位置図情報!G299</f>
        <v>東小橋保育所</v>
      </c>
      <c r="H31" s="126" t="str">
        <f>すべて_位置図情報!H299</f>
        <v>大阪市東成区東小橋3-7-4</v>
      </c>
      <c r="I31" s="81">
        <f>すべて_位置図情報!I299</f>
        <v>351.94</v>
      </c>
      <c r="J31" s="80" t="str">
        <f>すべて_位置図情報!J299</f>
        <v>A</v>
      </c>
      <c r="K31" s="78">
        <f>すべて_位置図情報!K299</f>
        <v>0</v>
      </c>
      <c r="L31" s="79">
        <f>すべて_位置図情報!L299</f>
        <v>1974</v>
      </c>
      <c r="M31" s="79" t="str">
        <f>すべて_位置図情報!M299</f>
        <v>d</v>
      </c>
      <c r="N31" s="79" t="str">
        <f>すべて_位置図情報!N299</f>
        <v>d</v>
      </c>
      <c r="O31" s="79" t="str">
        <f>すべて_位置図情報!O299</f>
        <v/>
      </c>
      <c r="P31" s="79" t="str">
        <f>すべて_位置図情報!P299</f>
        <v>J</v>
      </c>
      <c r="Q31" s="79" t="str">
        <f>すべて_位置図情報!Q299</f>
        <v>無</v>
      </c>
      <c r="R31" s="79" t="str">
        <f>すべて_位置図情報!R299</f>
        <v>直営</v>
      </c>
      <c r="S31" s="126" t="str">
        <f>すべて_位置図情報!S299</f>
        <v>こども青少年局</v>
      </c>
      <c r="T31" s="126" t="str">
        <f>すべて_位置図情報!T299</f>
        <v>幼保施策部</v>
      </c>
      <c r="U31" s="126" t="str">
        <f>すべて_位置図情報!U299</f>
        <v>保育所運営課</v>
      </c>
      <c r="V31" s="126" t="str">
        <f>すべて_位置図情報!V299</f>
        <v>再編整備ｸﾞﾙｰﾌﾟ</v>
      </c>
      <c r="W31" s="116" t="str">
        <f>すべて_位置図情報!W299</f>
        <v>東成区</v>
      </c>
      <c r="X31" s="116" t="str">
        <f>すべて_位置図情報!X299</f>
        <v>一般施設</v>
      </c>
      <c r="Y31" s="114">
        <f>すべて_位置図情報!Y299</f>
        <v>10</v>
      </c>
      <c r="Z31" s="127">
        <f>すべて_位置図情報!Z299</f>
        <v>0</v>
      </c>
      <c r="AA31" s="128">
        <f>すべて_位置図情報!AA299</f>
        <v>0</v>
      </c>
      <c r="AB31" s="126">
        <f>すべて_位置図情報!AB299</f>
        <v>0</v>
      </c>
      <c r="AC31" s="128">
        <f>すべて_位置図情報!AC299</f>
        <v>0</v>
      </c>
      <c r="AD31" s="128">
        <f>すべて_位置図情報!AD299</f>
        <v>0</v>
      </c>
      <c r="AE31" s="20">
        <f>すべて_位置図情報!AF299</f>
        <v>0</v>
      </c>
      <c r="AF31" s="20">
        <f>すべて_位置図情報!AG299</f>
        <v>0</v>
      </c>
      <c r="AG31" s="20">
        <f>すべて_位置図情報!AH299</f>
        <v>0</v>
      </c>
      <c r="AH31" s="20">
        <f>すべて_位置図情報!AI299</f>
        <v>0</v>
      </c>
      <c r="AI31" s="20">
        <f>すべて_位置図情報!AJ299</f>
        <v>0</v>
      </c>
      <c r="AJ31" s="20">
        <f>すべて_位置図情報!AK299</f>
        <v>0</v>
      </c>
      <c r="AK31" s="20" t="e">
        <f>すべて_位置図情報!#REF!</f>
        <v>#REF!</v>
      </c>
    </row>
    <row r="32" spans="1:37">
      <c r="A32" s="230">
        <v>294</v>
      </c>
      <c r="B32" s="7" t="str">
        <f>すべて_位置図情報!B300</f>
        <v>社会福祉・保健施設</v>
      </c>
      <c r="C32" s="7" t="str">
        <f>すべて_位置図情報!C300</f>
        <v>児童福祉施設</v>
      </c>
      <c r="D32" s="7" t="str">
        <f>すべて_位置図情報!D300</f>
        <v>保育所</v>
      </c>
      <c r="E32" s="7" t="str">
        <f>すべて_位置図情報!E300</f>
        <v>公立保育所（公設置公営）</v>
      </c>
      <c r="F32" s="74">
        <f>すべて_位置図情報!F300</f>
        <v>27</v>
      </c>
      <c r="G32" s="13" t="str" ph="1">
        <f>すべて_位置図情報!G300</f>
        <v>生野保育所</v>
      </c>
      <c r="H32" s="126" t="str">
        <f>すべて_位置図情報!H300</f>
        <v>大阪市生野区舎利寺1-11-14</v>
      </c>
      <c r="I32" s="81">
        <f>すべて_位置図情報!I300</f>
        <v>400.54</v>
      </c>
      <c r="J32" s="80" t="str">
        <f>すべて_位置図情報!J300</f>
        <v>A</v>
      </c>
      <c r="K32" s="78">
        <f>すべて_位置図情報!K300</f>
        <v>0</v>
      </c>
      <c r="L32" s="79">
        <f>すべて_位置図情報!L300</f>
        <v>1979</v>
      </c>
      <c r="M32" s="79" t="str">
        <f>すべて_位置図情報!M300</f>
        <v>c</v>
      </c>
      <c r="N32" s="79" t="str">
        <f>すべて_位置図情報!N300</f>
        <v>c</v>
      </c>
      <c r="O32" s="79" t="str">
        <f>すべて_位置図情報!O300</f>
        <v/>
      </c>
      <c r="P32" s="79" t="str">
        <f>すべて_位置図情報!P300</f>
        <v>G</v>
      </c>
      <c r="Q32" s="79" t="str">
        <f>すべて_位置図情報!Q300</f>
        <v>無</v>
      </c>
      <c r="R32" s="79" t="str">
        <f>すべて_位置図情報!R300</f>
        <v>直営</v>
      </c>
      <c r="S32" s="126" t="str">
        <f>すべて_位置図情報!S300</f>
        <v>こども青少年局</v>
      </c>
      <c r="T32" s="126" t="str">
        <f>すべて_位置図情報!T300</f>
        <v>幼保施策部</v>
      </c>
      <c r="U32" s="126" t="str">
        <f>すべて_位置図情報!U300</f>
        <v>保育所運営課</v>
      </c>
      <c r="V32" s="126" t="str">
        <f>すべて_位置図情報!V300</f>
        <v>再編整備ｸﾞﾙｰﾌﾟ</v>
      </c>
      <c r="W32" s="116" t="str">
        <f>すべて_位置図情報!W300</f>
        <v>生野区</v>
      </c>
      <c r="X32" s="116" t="str">
        <f>すべて_位置図情報!X300</f>
        <v>一般施設</v>
      </c>
      <c r="Y32" s="114">
        <f>すべて_位置図情報!Y300</f>
        <v>7</v>
      </c>
      <c r="Z32" s="127">
        <f>すべて_位置図情報!Z300</f>
        <v>0</v>
      </c>
      <c r="AA32" s="128">
        <f>すべて_位置図情報!AA300</f>
        <v>0</v>
      </c>
      <c r="AB32" s="126">
        <f>すべて_位置図情報!AB300</f>
        <v>0</v>
      </c>
      <c r="AC32" s="128">
        <f>すべて_位置図情報!AC300</f>
        <v>0</v>
      </c>
      <c r="AD32" s="128">
        <f>すべて_位置図情報!AD300</f>
        <v>0</v>
      </c>
      <c r="AE32" s="20">
        <f>すべて_位置図情報!AF300</f>
        <v>0</v>
      </c>
      <c r="AF32" s="20">
        <f>すべて_位置図情報!AG300</f>
        <v>0</v>
      </c>
      <c r="AG32" s="20">
        <f>すべて_位置図情報!AH300</f>
        <v>0</v>
      </c>
      <c r="AH32" s="20">
        <f>すべて_位置図情報!AI300</f>
        <v>0</v>
      </c>
      <c r="AI32" s="20">
        <f>すべて_位置図情報!AJ300</f>
        <v>0</v>
      </c>
      <c r="AJ32" s="20">
        <f>すべて_位置図情報!AK300</f>
        <v>0</v>
      </c>
      <c r="AK32" s="20" t="e">
        <f>すべて_位置図情報!#REF!</f>
        <v>#REF!</v>
      </c>
    </row>
    <row r="33" spans="1:37">
      <c r="A33" s="230">
        <v>295</v>
      </c>
      <c r="B33" s="7" t="str">
        <f>すべて_位置図情報!B301</f>
        <v>社会福祉・保健施設</v>
      </c>
      <c r="C33" s="7" t="str">
        <f>すべて_位置図情報!C301</f>
        <v>児童福祉施設</v>
      </c>
      <c r="D33" s="7" t="str">
        <f>すべて_位置図情報!D301</f>
        <v>保育所</v>
      </c>
      <c r="E33" s="7" t="str">
        <f>すべて_位置図情報!E301</f>
        <v>公立保育所（公設置公営）</v>
      </c>
      <c r="F33" s="74">
        <f>すべて_位置図情報!F301</f>
        <v>28</v>
      </c>
      <c r="G33" s="13" t="str" ph="1">
        <f>すべて_位置図情報!G301</f>
        <v>中川保育所</v>
      </c>
      <c r="H33" s="126" t="str">
        <f>すべて_位置図情報!H301</f>
        <v>大阪市生野区中川2-4-26</v>
      </c>
      <c r="I33" s="81">
        <f>すべて_位置図情報!I301</f>
        <v>477.93</v>
      </c>
      <c r="J33" s="80" t="str">
        <f>すべて_位置図情報!J301</f>
        <v>A</v>
      </c>
      <c r="K33" s="78">
        <f>すべて_位置図情報!K301</f>
        <v>0</v>
      </c>
      <c r="L33" s="79">
        <f>すべて_位置図情報!L301</f>
        <v>1994</v>
      </c>
      <c r="M33" s="79" t="str">
        <f>すべて_位置図情報!M301</f>
        <v>b</v>
      </c>
      <c r="N33" s="79" t="str">
        <f>すべて_位置図情報!N301</f>
        <v>b</v>
      </c>
      <c r="O33" s="79" t="str">
        <f>すべて_位置図情報!O301</f>
        <v/>
      </c>
      <c r="P33" s="79" t="str">
        <f>すべて_位置図情報!P301</f>
        <v>D</v>
      </c>
      <c r="Q33" s="79" t="str">
        <f>すべて_位置図情報!Q301</f>
        <v>有</v>
      </c>
      <c r="R33" s="79" t="str">
        <f>すべて_位置図情報!R301</f>
        <v>直営</v>
      </c>
      <c r="S33" s="126" t="str">
        <f>すべて_位置図情報!S301</f>
        <v>こども青少年局</v>
      </c>
      <c r="T33" s="126" t="str">
        <f>すべて_位置図情報!T301</f>
        <v>幼保施策部</v>
      </c>
      <c r="U33" s="126" t="str">
        <f>すべて_位置図情報!U301</f>
        <v>保育所運営課</v>
      </c>
      <c r="V33" s="126" t="str">
        <f>すべて_位置図情報!V301</f>
        <v>再編整備ｸﾞﾙｰﾌﾟ</v>
      </c>
      <c r="W33" s="116" t="str">
        <f>すべて_位置図情報!W301</f>
        <v>生野区</v>
      </c>
      <c r="X33" s="116" t="str">
        <f>すべて_位置図情報!X301</f>
        <v>一般施設</v>
      </c>
      <c r="Y33" s="114">
        <f>すべて_位置図情報!Y301</f>
        <v>8</v>
      </c>
      <c r="Z33" s="127">
        <f>すべて_位置図情報!Z301</f>
        <v>0</v>
      </c>
      <c r="AA33" s="128">
        <f>すべて_位置図情報!AA301</f>
        <v>0</v>
      </c>
      <c r="AB33" s="126">
        <f>すべて_位置図情報!AB301</f>
        <v>0</v>
      </c>
      <c r="AC33" s="128">
        <f>すべて_位置図情報!AC301</f>
        <v>0</v>
      </c>
      <c r="AD33" s="128">
        <f>すべて_位置図情報!AD301</f>
        <v>0</v>
      </c>
      <c r="AE33" s="20">
        <f>すべて_位置図情報!AF301</f>
        <v>0</v>
      </c>
      <c r="AF33" s="20">
        <f>すべて_位置図情報!AG301</f>
        <v>0</v>
      </c>
      <c r="AG33" s="20">
        <f>すべて_位置図情報!AH301</f>
        <v>0</v>
      </c>
      <c r="AH33" s="20">
        <f>すべて_位置図情報!AI301</f>
        <v>0</v>
      </c>
      <c r="AI33" s="20">
        <f>すべて_位置図情報!AJ301</f>
        <v>0</v>
      </c>
      <c r="AJ33" s="20">
        <f>すべて_位置図情報!AK301</f>
        <v>0</v>
      </c>
      <c r="AK33" s="20" t="e">
        <f>すべて_位置図情報!#REF!</f>
        <v>#REF!</v>
      </c>
    </row>
    <row r="34" spans="1:37">
      <c r="A34" s="230">
        <v>296</v>
      </c>
      <c r="B34" s="7" t="str">
        <f>すべて_位置図情報!B302</f>
        <v>社会福祉・保健施設</v>
      </c>
      <c r="C34" s="7" t="str">
        <f>すべて_位置図情報!C302</f>
        <v>児童福祉施設</v>
      </c>
      <c r="D34" s="7" t="str">
        <f>すべて_位置図情報!D302</f>
        <v>保育所</v>
      </c>
      <c r="E34" s="7" t="str">
        <f>すべて_位置図情報!E302</f>
        <v>公立保育所（公設置公営）</v>
      </c>
      <c r="F34" s="74">
        <f>すべて_位置図情報!F302</f>
        <v>29</v>
      </c>
      <c r="G34" s="13" t="str" ph="1">
        <f>すべて_位置図情報!G302</f>
        <v>大宮第1保育所</v>
      </c>
      <c r="H34" s="126" t="str">
        <f>すべて_位置図情報!H302</f>
        <v>大阪市旭区中宮2-22-22</v>
      </c>
      <c r="I34" s="81">
        <f>すべて_位置図情報!I302</f>
        <v>322.95</v>
      </c>
      <c r="J34" s="80" t="str">
        <f>すべて_位置図情報!J302</f>
        <v>A</v>
      </c>
      <c r="K34" s="78">
        <f>すべて_位置図情報!K302</f>
        <v>0</v>
      </c>
      <c r="L34" s="79">
        <f>すべて_位置図情報!L302</f>
        <v>1970</v>
      </c>
      <c r="M34" s="79" t="str">
        <f>すべて_位置図情報!M302</f>
        <v>d</v>
      </c>
      <c r="N34" s="79" t="str">
        <f>すべて_位置図情報!N302</f>
        <v>d</v>
      </c>
      <c r="O34" s="79" t="str">
        <f>すべて_位置図情報!O302</f>
        <v/>
      </c>
      <c r="P34" s="79" t="str">
        <f>すべて_位置図情報!P302</f>
        <v>J</v>
      </c>
      <c r="Q34" s="79" t="str">
        <f>すべて_位置図情報!Q302</f>
        <v>無</v>
      </c>
      <c r="R34" s="79" t="str">
        <f>すべて_位置図情報!R302</f>
        <v>直営</v>
      </c>
      <c r="S34" s="126" t="str">
        <f>すべて_位置図情報!S302</f>
        <v>こども青少年局</v>
      </c>
      <c r="T34" s="126" t="str">
        <f>すべて_位置図情報!T302</f>
        <v>幼保施策部</v>
      </c>
      <c r="U34" s="126" t="str">
        <f>すべて_位置図情報!U302</f>
        <v>保育所運営課</v>
      </c>
      <c r="V34" s="126" t="str">
        <f>すべて_位置図情報!V302</f>
        <v>再編整備ｸﾞﾙｰﾌﾟ</v>
      </c>
      <c r="W34" s="116" t="str">
        <f>すべて_位置図情報!W302</f>
        <v>旭区</v>
      </c>
      <c r="X34" s="116" t="str">
        <f>すべて_位置図情報!X302</f>
        <v>一般施設</v>
      </c>
      <c r="Y34" s="114">
        <f>すべて_位置図情報!Y302</f>
        <v>11</v>
      </c>
      <c r="Z34" s="127">
        <f>すべて_位置図情報!Z302</f>
        <v>0</v>
      </c>
      <c r="AA34" s="128">
        <f>すべて_位置図情報!AA302</f>
        <v>0</v>
      </c>
      <c r="AB34" s="126">
        <f>すべて_位置図情報!AB302</f>
        <v>0</v>
      </c>
      <c r="AC34" s="128">
        <f>すべて_位置図情報!AC302</f>
        <v>0</v>
      </c>
      <c r="AD34" s="128">
        <f>すべて_位置図情報!AD302</f>
        <v>0</v>
      </c>
      <c r="AE34" s="20">
        <f>すべて_位置図情報!AF302</f>
        <v>0</v>
      </c>
      <c r="AF34" s="20">
        <f>すべて_位置図情報!AG302</f>
        <v>0</v>
      </c>
      <c r="AG34" s="20">
        <f>すべて_位置図情報!AH302</f>
        <v>0</v>
      </c>
      <c r="AH34" s="20">
        <f>すべて_位置図情報!AI302</f>
        <v>0</v>
      </c>
      <c r="AI34" s="20">
        <f>すべて_位置図情報!AJ302</f>
        <v>0</v>
      </c>
      <c r="AJ34" s="20">
        <f>すべて_位置図情報!AK302</f>
        <v>0</v>
      </c>
      <c r="AK34" s="20" t="e">
        <f>すべて_位置図情報!#REF!</f>
        <v>#REF!</v>
      </c>
    </row>
    <row r="35" spans="1:37">
      <c r="A35" s="230">
        <v>297</v>
      </c>
      <c r="B35" s="7" t="str">
        <f>すべて_位置図情報!B303</f>
        <v>社会福祉・保健施設</v>
      </c>
      <c r="C35" s="7" t="str">
        <f>すべて_位置図情報!C303</f>
        <v>児童福祉施設</v>
      </c>
      <c r="D35" s="7" t="str">
        <f>すべて_位置図情報!D303</f>
        <v>保育所</v>
      </c>
      <c r="E35" s="7" t="str">
        <f>すべて_位置図情報!E303</f>
        <v>公立保育所（公設置公営）</v>
      </c>
      <c r="F35" s="74">
        <f>すべて_位置図情報!F303</f>
        <v>30</v>
      </c>
      <c r="G35" s="13" t="str" ph="1">
        <f>すべて_位置図情報!G303</f>
        <v>生江保育所</v>
      </c>
      <c r="H35" s="126" t="str">
        <f>すべて_位置図情報!H303</f>
        <v>大阪市旭区生江3-14-13</v>
      </c>
      <c r="I35" s="81">
        <f>すべて_位置図情報!I303</f>
        <v>868.4</v>
      </c>
      <c r="J35" s="80" t="str">
        <f>すべて_位置図情報!J303</f>
        <v>B</v>
      </c>
      <c r="K35" s="78">
        <f>すべて_位置図情報!K303</f>
        <v>0</v>
      </c>
      <c r="L35" s="79">
        <f>すべて_位置図情報!L303</f>
        <v>2014</v>
      </c>
      <c r="M35" s="79" t="str">
        <f>すべて_位置図情報!M303</f>
        <v>a</v>
      </c>
      <c r="N35" s="79" t="str">
        <f>すべて_位置図情報!N303</f>
        <v>a</v>
      </c>
      <c r="O35" s="79" t="str">
        <f>すべて_位置図情報!O303</f>
        <v/>
      </c>
      <c r="P35" s="79" t="str">
        <f>すべて_位置図情報!P303</f>
        <v>B</v>
      </c>
      <c r="Q35" s="79" t="str">
        <f>すべて_位置図情報!Q303</f>
        <v>無</v>
      </c>
      <c r="R35" s="79" t="str">
        <f>すべて_位置図情報!R303</f>
        <v>直営</v>
      </c>
      <c r="S35" s="126" t="str">
        <f>すべて_位置図情報!S303</f>
        <v>こども青少年局</v>
      </c>
      <c r="T35" s="126" t="str">
        <f>すべて_位置図情報!T303</f>
        <v>幼保施策部</v>
      </c>
      <c r="U35" s="126" t="str">
        <f>すべて_位置図情報!U303</f>
        <v>保育所運営課</v>
      </c>
      <c r="V35" s="126" t="str">
        <f>すべて_位置図情報!V303</f>
        <v>再編整備ｸﾞﾙｰﾌﾟ</v>
      </c>
      <c r="W35" s="116" t="str">
        <f>すべて_位置図情報!W303</f>
        <v>旭区</v>
      </c>
      <c r="X35" s="116" t="str">
        <f>すべて_位置図情報!X303</f>
        <v>一般施設</v>
      </c>
      <c r="Y35" s="114">
        <f>すべて_位置図情報!Y303</f>
        <v>12</v>
      </c>
      <c r="Z35" s="127">
        <f>すべて_位置図情報!Z303</f>
        <v>0</v>
      </c>
      <c r="AA35" s="128">
        <f>すべて_位置図情報!AA303</f>
        <v>0</v>
      </c>
      <c r="AB35" s="126">
        <f>すべて_位置図情報!AB303</f>
        <v>0</v>
      </c>
      <c r="AC35" s="128">
        <f>すべて_位置図情報!AC303</f>
        <v>0</v>
      </c>
      <c r="AD35" s="128">
        <f>すべて_位置図情報!AD303</f>
        <v>0</v>
      </c>
      <c r="AE35" s="20">
        <f>すべて_位置図情報!AF303</f>
        <v>0</v>
      </c>
      <c r="AF35" s="20">
        <f>すべて_位置図情報!AG303</f>
        <v>0</v>
      </c>
      <c r="AG35" s="20">
        <f>すべて_位置図情報!AH303</f>
        <v>0</v>
      </c>
      <c r="AH35" s="20">
        <f>すべて_位置図情報!AI303</f>
        <v>0</v>
      </c>
      <c r="AI35" s="20">
        <f>すべて_位置図情報!AJ303</f>
        <v>0</v>
      </c>
      <c r="AJ35" s="20">
        <f>すべて_位置図情報!AK303</f>
        <v>0</v>
      </c>
      <c r="AK35" s="20" t="e">
        <f>すべて_位置図情報!#REF!</f>
        <v>#REF!</v>
      </c>
    </row>
    <row r="36" spans="1:37">
      <c r="A36" s="230">
        <v>298</v>
      </c>
      <c r="B36" s="7" t="str">
        <f>すべて_位置図情報!B304</f>
        <v>社会福祉・保健施設</v>
      </c>
      <c r="C36" s="7" t="str">
        <f>すべて_位置図情報!C304</f>
        <v>児童福祉施設</v>
      </c>
      <c r="D36" s="7" t="str">
        <f>すべて_位置図情報!D304</f>
        <v>保育所</v>
      </c>
      <c r="E36" s="7" t="str">
        <f>すべて_位置図情報!E304</f>
        <v>公立保育所（公設置公営）</v>
      </c>
      <c r="F36" s="74">
        <f>すべて_位置図情報!F304</f>
        <v>31</v>
      </c>
      <c r="G36" s="13" t="str" ph="1">
        <f>すべて_位置図情報!G304</f>
        <v>関目保育所</v>
      </c>
      <c r="H36" s="126" t="str">
        <f>すべて_位置図情報!H304</f>
        <v>大阪市城東区関目1-24-27</v>
      </c>
      <c r="I36" s="81">
        <f>すべて_位置図情報!I304</f>
        <v>430.43</v>
      </c>
      <c r="J36" s="80" t="str">
        <f>すべて_位置図情報!J304</f>
        <v>A</v>
      </c>
      <c r="K36" s="78">
        <f>すべて_位置図情報!K304</f>
        <v>0</v>
      </c>
      <c r="L36" s="79">
        <f>すべて_位置図情報!L304</f>
        <v>1972</v>
      </c>
      <c r="M36" s="79" t="str">
        <f>すべて_位置図情報!M304</f>
        <v>d</v>
      </c>
      <c r="N36" s="79" t="str">
        <f>すべて_位置図情報!N304</f>
        <v>d</v>
      </c>
      <c r="O36" s="79" t="str">
        <f>すべて_位置図情報!O304</f>
        <v/>
      </c>
      <c r="P36" s="79" t="str">
        <f>すべて_位置図情報!P304</f>
        <v>J</v>
      </c>
      <c r="Q36" s="79" t="str">
        <f>すべて_位置図情報!Q304</f>
        <v>有</v>
      </c>
      <c r="R36" s="79" t="str">
        <f>すべて_位置図情報!R304</f>
        <v>直営</v>
      </c>
      <c r="S36" s="126" t="str">
        <f>すべて_位置図情報!S304</f>
        <v>こども青少年局</v>
      </c>
      <c r="T36" s="126" t="str">
        <f>すべて_位置図情報!T304</f>
        <v>幼保施策部</v>
      </c>
      <c r="U36" s="126" t="str">
        <f>すべて_位置図情報!U304</f>
        <v>保育所運営課</v>
      </c>
      <c r="V36" s="126" t="str">
        <f>すべて_位置図情報!V304</f>
        <v>再編整備ｸﾞﾙｰﾌﾟ</v>
      </c>
      <c r="W36" s="116" t="str">
        <f>すべて_位置図情報!W304</f>
        <v>城東区</v>
      </c>
      <c r="X36" s="116" t="str">
        <f>すべて_位置図情報!X304</f>
        <v>一般施設</v>
      </c>
      <c r="Y36" s="114">
        <f>すべて_位置図情報!Y304</f>
        <v>10</v>
      </c>
      <c r="Z36" s="127">
        <f>すべて_位置図情報!Z304</f>
        <v>0</v>
      </c>
      <c r="AA36" s="128">
        <f>すべて_位置図情報!AA304</f>
        <v>0</v>
      </c>
      <c r="AB36" s="126">
        <f>すべて_位置図情報!AB304</f>
        <v>0</v>
      </c>
      <c r="AC36" s="128">
        <f>すべて_位置図情報!AC304</f>
        <v>0</v>
      </c>
      <c r="AD36" s="128">
        <f>すべて_位置図情報!AD304</f>
        <v>0</v>
      </c>
      <c r="AE36" s="20">
        <f>すべて_位置図情報!AF304</f>
        <v>0</v>
      </c>
      <c r="AF36" s="20">
        <f>すべて_位置図情報!AG304</f>
        <v>0</v>
      </c>
      <c r="AG36" s="20">
        <f>すべて_位置図情報!AH304</f>
        <v>0</v>
      </c>
      <c r="AH36" s="20">
        <f>すべて_位置図情報!AI304</f>
        <v>0</v>
      </c>
      <c r="AI36" s="20">
        <f>すべて_位置図情報!AJ304</f>
        <v>0</v>
      </c>
      <c r="AJ36" s="20">
        <f>すべて_位置図情報!AK304</f>
        <v>0</v>
      </c>
      <c r="AK36" s="20" t="e">
        <f>すべて_位置図情報!#REF!</f>
        <v>#REF!</v>
      </c>
    </row>
    <row r="37" spans="1:37">
      <c r="A37" s="230">
        <v>299</v>
      </c>
      <c r="B37" s="7" t="str">
        <f>すべて_位置図情報!B305</f>
        <v>社会福祉・保健施設</v>
      </c>
      <c r="C37" s="7" t="str">
        <f>すべて_位置図情報!C305</f>
        <v>児童福祉施設</v>
      </c>
      <c r="D37" s="7" t="str">
        <f>すべて_位置図情報!D305</f>
        <v>保育所</v>
      </c>
      <c r="E37" s="7" t="str">
        <f>すべて_位置図情報!E305</f>
        <v>公立保育所（公設置公営）</v>
      </c>
      <c r="F37" s="74">
        <f>すべて_位置図情報!F305</f>
        <v>32</v>
      </c>
      <c r="G37" s="13" t="str" ph="1">
        <f>すべて_位置図情報!G305</f>
        <v>鴫野保育所</v>
      </c>
      <c r="H37" s="126" t="str">
        <f>すべて_位置図情報!H305</f>
        <v>大阪市城東区鴫野西5-3-3-100</v>
      </c>
      <c r="I37" s="81">
        <f>すべて_位置図情報!I305</f>
        <v>634.16</v>
      </c>
      <c r="J37" s="80" t="str">
        <f>すべて_位置図情報!J305</f>
        <v>B</v>
      </c>
      <c r="K37" s="78">
        <f>すべて_位置図情報!K305</f>
        <v>0</v>
      </c>
      <c r="L37" s="79">
        <f>すべて_位置図情報!L305</f>
        <v>1978</v>
      </c>
      <c r="M37" s="79" t="str">
        <f>すべて_位置図情報!M305</f>
        <v>c</v>
      </c>
      <c r="N37" s="79" t="str">
        <f>すべて_位置図情報!N305</f>
        <v>c</v>
      </c>
      <c r="O37" s="79" t="str">
        <f>すべて_位置図情報!O305</f>
        <v/>
      </c>
      <c r="P37" s="79" t="str">
        <f>すべて_位置図情報!P305</f>
        <v>H</v>
      </c>
      <c r="Q37" s="79" t="str">
        <f>すべて_位置図情報!Q305</f>
        <v>有</v>
      </c>
      <c r="R37" s="79" t="str">
        <f>すべて_位置図情報!R305</f>
        <v>直営</v>
      </c>
      <c r="S37" s="126" t="str">
        <f>すべて_位置図情報!S305</f>
        <v>こども青少年局</v>
      </c>
      <c r="T37" s="126" t="str">
        <f>すべて_位置図情報!T305</f>
        <v>幼保施策部</v>
      </c>
      <c r="U37" s="126" t="str">
        <f>すべて_位置図情報!U305</f>
        <v>保育所運営課</v>
      </c>
      <c r="V37" s="126" t="str">
        <f>すべて_位置図情報!V305</f>
        <v>再編整備ｸﾞﾙｰﾌﾟ</v>
      </c>
      <c r="W37" s="116" t="str">
        <f>すべて_位置図情報!W305</f>
        <v>城東区</v>
      </c>
      <c r="X37" s="116" t="str">
        <f>すべて_位置図情報!X305</f>
        <v>一般施設</v>
      </c>
      <c r="Y37" s="114">
        <f>すべて_位置図情報!Y305</f>
        <v>11</v>
      </c>
      <c r="Z37" s="127">
        <f>すべて_位置図情報!Z305</f>
        <v>0</v>
      </c>
      <c r="AA37" s="128">
        <f>すべて_位置図情報!AA305</f>
        <v>0</v>
      </c>
      <c r="AB37" s="126">
        <f>すべて_位置図情報!AB305</f>
        <v>0</v>
      </c>
      <c r="AC37" s="128">
        <f>すべて_位置図情報!AC305</f>
        <v>0</v>
      </c>
      <c r="AD37" s="128">
        <f>すべて_位置図情報!AD305</f>
        <v>0</v>
      </c>
      <c r="AE37" s="20">
        <f>すべて_位置図情報!AF305</f>
        <v>0</v>
      </c>
      <c r="AF37" s="20">
        <f>すべて_位置図情報!AG305</f>
        <v>0</v>
      </c>
      <c r="AG37" s="20">
        <f>すべて_位置図情報!AH305</f>
        <v>0</v>
      </c>
      <c r="AH37" s="20">
        <f>すべて_位置図情報!AI305</f>
        <v>0</v>
      </c>
      <c r="AI37" s="20">
        <f>すべて_位置図情報!AJ305</f>
        <v>0</v>
      </c>
      <c r="AJ37" s="20">
        <f>すべて_位置図情報!AK305</f>
        <v>0</v>
      </c>
      <c r="AK37" s="20" t="e">
        <f>すべて_位置図情報!#REF!</f>
        <v>#REF!</v>
      </c>
    </row>
    <row r="38" spans="1:37">
      <c r="A38" s="230">
        <v>300</v>
      </c>
      <c r="B38" s="7" t="str">
        <f>すべて_位置図情報!B306</f>
        <v>社会福祉・保健施設</v>
      </c>
      <c r="C38" s="7" t="str">
        <f>すべて_位置図情報!C306</f>
        <v>児童福祉施設</v>
      </c>
      <c r="D38" s="7" t="str">
        <f>すべて_位置図情報!D306</f>
        <v>保育所</v>
      </c>
      <c r="E38" s="7" t="str">
        <f>すべて_位置図情報!E306</f>
        <v>公立保育所（公設置公営）</v>
      </c>
      <c r="F38" s="74">
        <f>すべて_位置図情報!F306</f>
        <v>33</v>
      </c>
      <c r="G38" s="13" t="str" ph="1">
        <f>すべて_位置図情報!G306</f>
        <v>鯰江保育所</v>
      </c>
      <c r="H38" s="126" t="str">
        <f>すべて_位置図情報!H306</f>
        <v>大阪市城東区今福西1-13-4</v>
      </c>
      <c r="I38" s="81">
        <f>すべて_位置図情報!I306</f>
        <v>886.6</v>
      </c>
      <c r="J38" s="80" t="str">
        <f>すべて_位置図情報!J306</f>
        <v>B</v>
      </c>
      <c r="K38" s="78">
        <f>すべて_位置図情報!K306</f>
        <v>0</v>
      </c>
      <c r="L38" s="79">
        <f>すべて_位置図情報!L306</f>
        <v>2002</v>
      </c>
      <c r="M38" s="79" t="str">
        <f>すべて_位置図情報!M306</f>
        <v>b</v>
      </c>
      <c r="N38" s="79" t="str">
        <f>すべて_位置図情報!N306</f>
        <v>b</v>
      </c>
      <c r="O38" s="79" t="str">
        <f>すべて_位置図情報!O306</f>
        <v/>
      </c>
      <c r="P38" s="79" t="str">
        <f>すべて_位置図情報!P306</f>
        <v>E</v>
      </c>
      <c r="Q38" s="79" t="str">
        <f>すべて_位置図情報!Q306</f>
        <v>無</v>
      </c>
      <c r="R38" s="79" t="str">
        <f>すべて_位置図情報!R306</f>
        <v>直営</v>
      </c>
      <c r="S38" s="126" t="str">
        <f>すべて_位置図情報!S306</f>
        <v>こども青少年局</v>
      </c>
      <c r="T38" s="126" t="str">
        <f>すべて_位置図情報!T306</f>
        <v>幼保施策部</v>
      </c>
      <c r="U38" s="126" t="str">
        <f>すべて_位置図情報!U306</f>
        <v>保育所運営課</v>
      </c>
      <c r="V38" s="126" t="str">
        <f>すべて_位置図情報!V306</f>
        <v>再編整備ｸﾞﾙｰﾌﾟ</v>
      </c>
      <c r="W38" s="116" t="str">
        <f>すべて_位置図情報!W306</f>
        <v>城東区</v>
      </c>
      <c r="X38" s="116" t="str">
        <f>すべて_位置図情報!X306</f>
        <v>一般施設</v>
      </c>
      <c r="Y38" s="114">
        <f>すべて_位置図情報!Y306</f>
        <v>12</v>
      </c>
      <c r="Z38" s="127">
        <f>すべて_位置図情報!Z306</f>
        <v>0</v>
      </c>
      <c r="AA38" s="128">
        <f>すべて_位置図情報!AA306</f>
        <v>0</v>
      </c>
      <c r="AB38" s="126">
        <f>すべて_位置図情報!AB306</f>
        <v>0</v>
      </c>
      <c r="AC38" s="128">
        <f>すべて_位置図情報!AC306</f>
        <v>0</v>
      </c>
      <c r="AD38" s="128">
        <f>すべて_位置図情報!AD306</f>
        <v>0</v>
      </c>
      <c r="AE38" s="20">
        <f>すべて_位置図情報!AF306</f>
        <v>0</v>
      </c>
      <c r="AF38" s="20">
        <f>すべて_位置図情報!AG306</f>
        <v>0</v>
      </c>
      <c r="AG38" s="20">
        <f>すべて_位置図情報!AH306</f>
        <v>0</v>
      </c>
      <c r="AH38" s="20">
        <f>すべて_位置図情報!AI306</f>
        <v>0</v>
      </c>
      <c r="AI38" s="20">
        <f>すべて_位置図情報!AJ306</f>
        <v>0</v>
      </c>
      <c r="AJ38" s="20">
        <f>すべて_位置図情報!AK306</f>
        <v>0</v>
      </c>
      <c r="AK38" s="20" t="e">
        <f>すべて_位置図情報!#REF!</f>
        <v>#REF!</v>
      </c>
    </row>
    <row r="39" spans="1:37">
      <c r="A39" s="230">
        <v>301</v>
      </c>
      <c r="B39" s="7" t="str">
        <f>すべて_位置図情報!B307</f>
        <v>社会福祉・保健施設</v>
      </c>
      <c r="C39" s="7" t="str">
        <f>すべて_位置図情報!C307</f>
        <v>児童福祉施設</v>
      </c>
      <c r="D39" s="7" t="str">
        <f>すべて_位置図情報!D307</f>
        <v>保育所</v>
      </c>
      <c r="E39" s="7" t="str">
        <f>すべて_位置図情報!E307</f>
        <v>公立保育所（公設置公営）</v>
      </c>
      <c r="F39" s="74">
        <f>すべて_位置図情報!F307</f>
        <v>34</v>
      </c>
      <c r="G39" s="13" t="str" ph="1">
        <f>すべて_位置図情報!G307</f>
        <v>茨田第1保育所</v>
      </c>
      <c r="H39" s="126" t="str">
        <f>すべて_位置図情報!H307</f>
        <v>大阪市鶴見区諸口5浜6-17</v>
      </c>
      <c r="I39" s="81">
        <f>すべて_位置図情報!I307</f>
        <v>597.4</v>
      </c>
      <c r="J39" s="80" t="str">
        <f>すべて_位置図情報!J307</f>
        <v>B</v>
      </c>
      <c r="K39" s="78">
        <f>すべて_位置図情報!K307</f>
        <v>0</v>
      </c>
      <c r="L39" s="79">
        <f>すべて_位置図情報!L307</f>
        <v>1975</v>
      </c>
      <c r="M39" s="79" t="str">
        <f>すべて_位置図情報!M307</f>
        <v>d</v>
      </c>
      <c r="N39" s="79" t="str">
        <f>すべて_位置図情報!N307</f>
        <v>c</v>
      </c>
      <c r="O39" s="79" t="str">
        <f>すべて_位置図情報!O307</f>
        <v>〇</v>
      </c>
      <c r="P39" s="79" t="str">
        <f>すべて_位置図情報!P307</f>
        <v>K</v>
      </c>
      <c r="Q39" s="79" t="str">
        <f>すべて_位置図情報!Q307</f>
        <v>無</v>
      </c>
      <c r="R39" s="79" t="str">
        <f>すべて_位置図情報!R307</f>
        <v>直営</v>
      </c>
      <c r="S39" s="126" t="str">
        <f>すべて_位置図情報!S307</f>
        <v>こども青少年局</v>
      </c>
      <c r="T39" s="126" t="str">
        <f>すべて_位置図情報!T307</f>
        <v>幼保施策部</v>
      </c>
      <c r="U39" s="126" t="str">
        <f>すべて_位置図情報!U307</f>
        <v>保育所運営課</v>
      </c>
      <c r="V39" s="126" t="str">
        <f>すべて_位置図情報!V307</f>
        <v>再編整備ｸﾞﾙｰﾌﾟ</v>
      </c>
      <c r="W39" s="116" t="str">
        <f>すべて_位置図情報!W307</f>
        <v>鶴見区</v>
      </c>
      <c r="X39" s="116" t="str">
        <f>すべて_位置図情報!X307</f>
        <v>一般施設</v>
      </c>
      <c r="Y39" s="114">
        <f>すべて_位置図情報!Y307</f>
        <v>12</v>
      </c>
      <c r="Z39" s="127">
        <f>すべて_位置図情報!Z307</f>
        <v>0</v>
      </c>
      <c r="AA39" s="128">
        <f>すべて_位置図情報!AA307</f>
        <v>0</v>
      </c>
      <c r="AB39" s="126">
        <f>すべて_位置図情報!AB307</f>
        <v>0</v>
      </c>
      <c r="AC39" s="128">
        <f>すべて_位置図情報!AC307</f>
        <v>0</v>
      </c>
      <c r="AD39" s="128">
        <f>すべて_位置図情報!AD307</f>
        <v>0</v>
      </c>
      <c r="AE39" s="20">
        <f>すべて_位置図情報!AF307</f>
        <v>0</v>
      </c>
      <c r="AF39" s="20">
        <f>すべて_位置図情報!AG307</f>
        <v>0</v>
      </c>
      <c r="AG39" s="20">
        <f>すべて_位置図情報!AH307</f>
        <v>0</v>
      </c>
      <c r="AH39" s="20">
        <f>すべて_位置図情報!AI307</f>
        <v>0</v>
      </c>
      <c r="AI39" s="20">
        <f>すべて_位置図情報!AJ307</f>
        <v>0</v>
      </c>
      <c r="AJ39" s="20">
        <f>すべて_位置図情報!AK307</f>
        <v>0</v>
      </c>
      <c r="AK39" s="20" t="e">
        <f>すべて_位置図情報!#REF!</f>
        <v>#REF!</v>
      </c>
    </row>
    <row r="40" spans="1:37">
      <c r="A40" s="230">
        <v>302</v>
      </c>
      <c r="B40" s="7" t="str">
        <f>すべて_位置図情報!B308</f>
        <v>社会福祉・保健施設</v>
      </c>
      <c r="C40" s="7" t="str">
        <f>すべて_位置図情報!C308</f>
        <v>児童福祉施設</v>
      </c>
      <c r="D40" s="7" t="str">
        <f>すべて_位置図情報!D308</f>
        <v>保育所</v>
      </c>
      <c r="E40" s="7" t="str">
        <f>すべて_位置図情報!E308</f>
        <v>公立保育所（公設置公営）</v>
      </c>
      <c r="F40" s="74">
        <f>すべて_位置図情報!F308</f>
        <v>35</v>
      </c>
      <c r="G40" s="13" t="str" ph="1">
        <f>すべて_位置図情報!G308</f>
        <v>阪南保育所</v>
      </c>
      <c r="H40" s="126" t="str">
        <f>すべて_位置図情報!H308</f>
        <v>大阪市阿倍野区阪南町3-26-13</v>
      </c>
      <c r="I40" s="81">
        <f>すべて_位置図情報!I308</f>
        <v>633.67999999999995</v>
      </c>
      <c r="J40" s="80" t="str">
        <f>すべて_位置図情報!J308</f>
        <v>B</v>
      </c>
      <c r="K40" s="78">
        <f>すべて_位置図情報!K308</f>
        <v>0</v>
      </c>
      <c r="L40" s="79">
        <f>すべて_位置図情報!L308</f>
        <v>1993</v>
      </c>
      <c r="M40" s="79" t="str">
        <f>すべて_位置図情報!M308</f>
        <v>b</v>
      </c>
      <c r="N40" s="79" t="str">
        <f>すべて_位置図情報!N308</f>
        <v>b</v>
      </c>
      <c r="O40" s="79" t="str">
        <f>すべて_位置図情報!O308</f>
        <v/>
      </c>
      <c r="P40" s="79" t="str">
        <f>すべて_位置図情報!P308</f>
        <v>E</v>
      </c>
      <c r="Q40" s="79" t="str">
        <f>すべて_位置図情報!Q308</f>
        <v>無</v>
      </c>
      <c r="R40" s="79" t="str">
        <f>すべて_位置図情報!R308</f>
        <v>直営</v>
      </c>
      <c r="S40" s="126" t="str">
        <f>すべて_位置図情報!S308</f>
        <v>こども青少年局</v>
      </c>
      <c r="T40" s="126" t="str">
        <f>すべて_位置図情報!T308</f>
        <v>幼保施策部</v>
      </c>
      <c r="U40" s="126" t="str">
        <f>すべて_位置図情報!U308</f>
        <v>保育所運営課</v>
      </c>
      <c r="V40" s="126" t="str">
        <f>すべて_位置図情報!V308</f>
        <v>再編整備ｸﾞﾙｰﾌﾟ</v>
      </c>
      <c r="W40" s="116" t="str">
        <f>すべて_位置図情報!W308</f>
        <v>阿倍野区</v>
      </c>
      <c r="X40" s="116" t="str">
        <f>すべて_位置図情報!X308</f>
        <v>一般施設</v>
      </c>
      <c r="Y40" s="114">
        <f>すべて_位置図情報!Y308</f>
        <v>9</v>
      </c>
      <c r="Z40" s="127">
        <f>すべて_位置図情報!Z308</f>
        <v>0</v>
      </c>
      <c r="AA40" s="128">
        <f>すべて_位置図情報!AA308</f>
        <v>0</v>
      </c>
      <c r="AB40" s="126">
        <f>すべて_位置図情報!AB308</f>
        <v>0</v>
      </c>
      <c r="AC40" s="128">
        <f>すべて_位置図情報!AC308</f>
        <v>0</v>
      </c>
      <c r="AD40" s="128">
        <f>すべて_位置図情報!AD308</f>
        <v>0</v>
      </c>
      <c r="AE40" s="20">
        <f>すべて_位置図情報!AF308</f>
        <v>0</v>
      </c>
      <c r="AF40" s="20">
        <f>すべて_位置図情報!AG308</f>
        <v>0</v>
      </c>
      <c r="AG40" s="20">
        <f>すべて_位置図情報!AH308</f>
        <v>0</v>
      </c>
      <c r="AH40" s="20">
        <f>すべて_位置図情報!AI308</f>
        <v>0</v>
      </c>
      <c r="AI40" s="20">
        <f>すべて_位置図情報!AJ308</f>
        <v>0</v>
      </c>
      <c r="AJ40" s="20">
        <f>すべて_位置図情報!AK308</f>
        <v>0</v>
      </c>
      <c r="AK40" s="20" t="e">
        <f>すべて_位置図情報!#REF!</f>
        <v>#REF!</v>
      </c>
    </row>
    <row r="41" spans="1:37">
      <c r="A41" s="230">
        <v>303</v>
      </c>
      <c r="B41" s="7" t="str">
        <f>すべて_位置図情報!B309</f>
        <v>社会福祉・保健施設</v>
      </c>
      <c r="C41" s="7" t="str">
        <f>すべて_位置図情報!C309</f>
        <v>児童福祉施設</v>
      </c>
      <c r="D41" s="7" t="str">
        <f>すべて_位置図情報!D309</f>
        <v>保育所</v>
      </c>
      <c r="E41" s="7" t="str">
        <f>すべて_位置図情報!E309</f>
        <v>公立保育所（公設置公営）</v>
      </c>
      <c r="F41" s="74">
        <f>すべて_位置図情報!F309</f>
        <v>36</v>
      </c>
      <c r="G41" s="13" t="str" ph="1">
        <f>すべて_位置図情報!G309</f>
        <v>御崎保育所</v>
      </c>
      <c r="H41" s="126" t="str">
        <f>すべて_位置図情報!H309</f>
        <v>大阪市住之江区御崎7-2-4</v>
      </c>
      <c r="I41" s="81">
        <f>すべて_位置図情報!I309</f>
        <v>1225.94</v>
      </c>
      <c r="J41" s="80" t="str">
        <f>すべて_位置図情報!J309</f>
        <v>B</v>
      </c>
      <c r="K41" s="78">
        <f>すべて_位置図情報!K309</f>
        <v>0</v>
      </c>
      <c r="L41" s="79">
        <f>すべて_位置図情報!L309</f>
        <v>1976</v>
      </c>
      <c r="M41" s="79" t="str">
        <f>すべて_位置図情報!M309</f>
        <v>c</v>
      </c>
      <c r="N41" s="79" t="str">
        <f>すべて_位置図情報!N309</f>
        <v>c</v>
      </c>
      <c r="O41" s="79" t="str">
        <f>すべて_位置図情報!O309</f>
        <v/>
      </c>
      <c r="P41" s="79" t="str">
        <f>すべて_位置図情報!P309</f>
        <v>H</v>
      </c>
      <c r="Q41" s="79" t="str">
        <f>すべて_位置図情報!Q309</f>
        <v>無</v>
      </c>
      <c r="R41" s="79" t="str">
        <f>すべて_位置図情報!R309</f>
        <v>直営</v>
      </c>
      <c r="S41" s="126" t="str">
        <f>すべて_位置図情報!S309</f>
        <v>こども青少年局</v>
      </c>
      <c r="T41" s="126" t="str">
        <f>すべて_位置図情報!T309</f>
        <v>幼保施策部</v>
      </c>
      <c r="U41" s="126" t="str">
        <f>すべて_位置図情報!U309</f>
        <v>保育所運営課</v>
      </c>
      <c r="V41" s="126" t="str">
        <f>すべて_位置図情報!V309</f>
        <v>再編整備ｸﾞﾙｰﾌﾟ</v>
      </c>
      <c r="W41" s="116" t="str">
        <f>すべて_位置図情報!W309</f>
        <v>住之江区</v>
      </c>
      <c r="X41" s="116" t="str">
        <f>すべて_位置図情報!X309</f>
        <v>一般施設</v>
      </c>
      <c r="Y41" s="114">
        <f>すべて_位置図情報!Y309</f>
        <v>13</v>
      </c>
      <c r="Z41" s="127">
        <f>すべて_位置図情報!Z309</f>
        <v>0</v>
      </c>
      <c r="AA41" s="128" t="str">
        <f>すべて_位置図情報!AA309</f>
        <v>〇</v>
      </c>
      <c r="AB41" s="126">
        <f>すべて_位置図情報!AB309</f>
        <v>0</v>
      </c>
      <c r="AC41" s="128" t="str">
        <f>すべて_位置図情報!AC309</f>
        <v>〇</v>
      </c>
      <c r="AD41" s="128" t="str">
        <f>すべて_位置図情報!AD309</f>
        <v>〇</v>
      </c>
      <c r="AE41" s="20" t="str">
        <f>すべて_位置図情報!AF309</f>
        <v>〇</v>
      </c>
      <c r="AF41" s="20">
        <f>すべて_位置図情報!AG309</f>
        <v>0</v>
      </c>
      <c r="AG41" s="20">
        <f>すべて_位置図情報!AH309</f>
        <v>0</v>
      </c>
      <c r="AH41" s="20">
        <f>すべて_位置図情報!AI309</f>
        <v>0</v>
      </c>
      <c r="AI41" s="20">
        <f>すべて_位置図情報!AJ309</f>
        <v>0</v>
      </c>
      <c r="AJ41" s="20">
        <f>すべて_位置図情報!AK309</f>
        <v>0</v>
      </c>
      <c r="AK41" s="20" t="e">
        <f>すべて_位置図情報!#REF!</f>
        <v>#REF!</v>
      </c>
    </row>
    <row r="42" spans="1:37">
      <c r="A42" s="230">
        <v>304</v>
      </c>
      <c r="B42" s="7" t="str">
        <f>すべて_位置図情報!B310</f>
        <v>社会福祉・保健施設</v>
      </c>
      <c r="C42" s="7" t="str">
        <f>すべて_位置図情報!C310</f>
        <v>児童福祉施設</v>
      </c>
      <c r="D42" s="7" t="str">
        <f>すべて_位置図情報!D310</f>
        <v>保育所</v>
      </c>
      <c r="E42" s="7" t="str">
        <f>すべて_位置図情報!E310</f>
        <v>公立保育所（公設置公営）</v>
      </c>
      <c r="F42" s="74">
        <f>すべて_位置図情報!F310</f>
        <v>37</v>
      </c>
      <c r="G42" s="13" t="str" ph="1">
        <f>すべて_位置図情報!G310</f>
        <v>北加賀屋保育所</v>
      </c>
      <c r="H42" s="126" t="str">
        <f>すべて_位置図情報!H310</f>
        <v>大阪市住之江区中加賀屋2-17-1</v>
      </c>
      <c r="I42" s="81">
        <f>すべて_位置図情報!I310</f>
        <v>566.03</v>
      </c>
      <c r="J42" s="80" t="str">
        <f>すべて_位置図情報!J310</f>
        <v>B</v>
      </c>
      <c r="K42" s="78">
        <f>すべて_位置図情報!K310</f>
        <v>0</v>
      </c>
      <c r="L42" s="79">
        <f>すべて_位置図情報!L310</f>
        <v>1974</v>
      </c>
      <c r="M42" s="79" t="str">
        <f>すべて_位置図情報!M310</f>
        <v>d</v>
      </c>
      <c r="N42" s="79" t="str">
        <f>すべて_位置図情報!N310</f>
        <v>d</v>
      </c>
      <c r="O42" s="79" t="str">
        <f>すべて_位置図情報!O310</f>
        <v/>
      </c>
      <c r="P42" s="79" t="str">
        <f>すべて_位置図情報!P310</f>
        <v>K</v>
      </c>
      <c r="Q42" s="79" t="str">
        <f>すべて_位置図情報!Q310</f>
        <v>有</v>
      </c>
      <c r="R42" s="79" t="str">
        <f>すべて_位置図情報!R310</f>
        <v>直営</v>
      </c>
      <c r="S42" s="126" t="str">
        <f>すべて_位置図情報!S310</f>
        <v>こども青少年局</v>
      </c>
      <c r="T42" s="126" t="str">
        <f>すべて_位置図情報!T310</f>
        <v>幼保施策部</v>
      </c>
      <c r="U42" s="126" t="str">
        <f>すべて_位置図情報!U310</f>
        <v>保育所運営課</v>
      </c>
      <c r="V42" s="126" t="str">
        <f>すべて_位置図情報!V310</f>
        <v>再編整備ｸﾞﾙｰﾌﾟ</v>
      </c>
      <c r="W42" s="116" t="str">
        <f>すべて_位置図情報!W310</f>
        <v>住之江区</v>
      </c>
      <c r="X42" s="116" t="str">
        <f>すべて_位置図情報!X310</f>
        <v>一般施設</v>
      </c>
      <c r="Y42" s="114">
        <f>すべて_位置図情報!Y310</f>
        <v>14</v>
      </c>
      <c r="Z42" s="127">
        <f>すべて_位置図情報!Z310</f>
        <v>0</v>
      </c>
      <c r="AA42" s="128">
        <f>すべて_位置図情報!AA310</f>
        <v>0</v>
      </c>
      <c r="AB42" s="126">
        <f>すべて_位置図情報!AB310</f>
        <v>0</v>
      </c>
      <c r="AC42" s="128">
        <f>すべて_位置図情報!AC310</f>
        <v>0</v>
      </c>
      <c r="AD42" s="128">
        <f>すべて_位置図情報!AD310</f>
        <v>0</v>
      </c>
      <c r="AE42" s="20">
        <f>すべて_位置図情報!AF310</f>
        <v>0</v>
      </c>
      <c r="AF42" s="20">
        <f>すべて_位置図情報!AG310</f>
        <v>0</v>
      </c>
      <c r="AG42" s="20">
        <f>すべて_位置図情報!AH310</f>
        <v>0</v>
      </c>
      <c r="AH42" s="20">
        <f>すべて_位置図情報!AI310</f>
        <v>0</v>
      </c>
      <c r="AI42" s="20">
        <f>すべて_位置図情報!AJ310</f>
        <v>0</v>
      </c>
      <c r="AJ42" s="20">
        <f>すべて_位置図情報!AK310</f>
        <v>0</v>
      </c>
      <c r="AK42" s="20" t="e">
        <f>すべて_位置図情報!#REF!</f>
        <v>#REF!</v>
      </c>
    </row>
    <row r="43" spans="1:37">
      <c r="A43" s="230">
        <v>305</v>
      </c>
      <c r="B43" s="7" t="str">
        <f>すべて_位置図情報!B311</f>
        <v>社会福祉・保健施設</v>
      </c>
      <c r="C43" s="7" t="str">
        <f>すべて_位置図情報!C311</f>
        <v>児童福祉施設</v>
      </c>
      <c r="D43" s="7" t="str">
        <f>すべて_位置図情報!D311</f>
        <v>保育所</v>
      </c>
      <c r="E43" s="7" t="str">
        <f>すべて_位置図情報!E311</f>
        <v>公立保育所（公設置公営）</v>
      </c>
      <c r="F43" s="74">
        <f>すべて_位置図情報!F311</f>
        <v>38</v>
      </c>
      <c r="G43" s="13" t="str" ph="1">
        <f>すべて_位置図情報!G311</f>
        <v>苅田南保育所</v>
      </c>
      <c r="H43" s="126" t="str">
        <f>すべて_位置図情報!H311</f>
        <v>大阪市住吉区苅田9-1-12</v>
      </c>
      <c r="I43" s="81">
        <f>すべて_位置図情報!I311</f>
        <v>420.7</v>
      </c>
      <c r="J43" s="80" t="str">
        <f>すべて_位置図情報!J311</f>
        <v>A</v>
      </c>
      <c r="K43" s="78">
        <f>すべて_位置図情報!K311</f>
        <v>0</v>
      </c>
      <c r="L43" s="79">
        <f>すべて_位置図情報!L311</f>
        <v>1973</v>
      </c>
      <c r="M43" s="79" t="str">
        <f>すべて_位置図情報!M311</f>
        <v>d</v>
      </c>
      <c r="N43" s="79" t="str">
        <f>すべて_位置図情報!N311</f>
        <v>d</v>
      </c>
      <c r="O43" s="79" t="str">
        <f>すべて_位置図情報!O311</f>
        <v/>
      </c>
      <c r="P43" s="79" t="str">
        <f>すべて_位置図情報!P311</f>
        <v>J</v>
      </c>
      <c r="Q43" s="79" t="str">
        <f>すべて_位置図情報!Q311</f>
        <v>有</v>
      </c>
      <c r="R43" s="79" t="str">
        <f>すべて_位置図情報!R311</f>
        <v>直営</v>
      </c>
      <c r="S43" s="126" t="str">
        <f>すべて_位置図情報!S311</f>
        <v>こども青少年局</v>
      </c>
      <c r="T43" s="126" t="str">
        <f>すべて_位置図情報!T311</f>
        <v>幼保施策部</v>
      </c>
      <c r="U43" s="126" t="str">
        <f>すべて_位置図情報!U311</f>
        <v>保育所運営課</v>
      </c>
      <c r="V43" s="126" t="str">
        <f>すべて_位置図情報!V311</f>
        <v>再編整備ｸﾞﾙｰﾌﾟ</v>
      </c>
      <c r="W43" s="116" t="str">
        <f>すべて_位置図情報!W311</f>
        <v>住吉区</v>
      </c>
      <c r="X43" s="116" t="str">
        <f>すべて_位置図情報!X311</f>
        <v>一般施設</v>
      </c>
      <c r="Y43" s="114">
        <f>すべて_位置図情報!Y311</f>
        <v>12</v>
      </c>
      <c r="Z43" s="127">
        <f>すべて_位置図情報!Z311</f>
        <v>0</v>
      </c>
      <c r="AA43" s="128" t="str">
        <f>すべて_位置図情報!AA311</f>
        <v>〇</v>
      </c>
      <c r="AB43" s="126">
        <f>すべて_位置図情報!AB311</f>
        <v>0</v>
      </c>
      <c r="AC43" s="128">
        <f>すべて_位置図情報!AC311</f>
        <v>0</v>
      </c>
      <c r="AD43" s="128" t="str">
        <f>すべて_位置図情報!AD311</f>
        <v>〇</v>
      </c>
      <c r="AE43" s="20" t="str">
        <f>すべて_位置図情報!AF311</f>
        <v>〇</v>
      </c>
      <c r="AF43" s="20">
        <f>すべて_位置図情報!AG311</f>
        <v>0</v>
      </c>
      <c r="AG43" s="20">
        <f>すべて_位置図情報!AH311</f>
        <v>0</v>
      </c>
      <c r="AH43" s="20">
        <f>すべて_位置図情報!AI311</f>
        <v>0</v>
      </c>
      <c r="AI43" s="20">
        <f>すべて_位置図情報!AJ311</f>
        <v>0</v>
      </c>
      <c r="AJ43" s="20">
        <f>すべて_位置図情報!AK311</f>
        <v>0</v>
      </c>
      <c r="AK43" s="20" t="e">
        <f>すべて_位置図情報!#REF!</f>
        <v>#REF!</v>
      </c>
    </row>
    <row r="44" spans="1:37">
      <c r="A44" s="230">
        <v>306</v>
      </c>
      <c r="B44" s="7" t="str">
        <f>すべて_位置図情報!B312</f>
        <v>社会福祉・保健施設</v>
      </c>
      <c r="C44" s="7" t="str">
        <f>すべて_位置図情報!C312</f>
        <v>児童福祉施設</v>
      </c>
      <c r="D44" s="7" t="str">
        <f>すべて_位置図情報!D312</f>
        <v>保育所</v>
      </c>
      <c r="E44" s="7" t="str">
        <f>すべて_位置図情報!E312</f>
        <v>公立保育所（公設置公営）</v>
      </c>
      <c r="F44" s="74">
        <f>すべて_位置図情報!F312</f>
        <v>39</v>
      </c>
      <c r="G44" s="13" t="str" ph="1">
        <f>すべて_位置図情報!G312</f>
        <v>住吉乳児保育所</v>
      </c>
      <c r="H44" s="126" t="str">
        <f>すべて_位置図情報!H312</f>
        <v>大阪市住吉区帝塚山東5-5-16</v>
      </c>
      <c r="I44" s="81">
        <f>すべて_位置図情報!I312</f>
        <v>987.38</v>
      </c>
      <c r="J44" s="80" t="str">
        <f>すべて_位置図情報!J312</f>
        <v>B</v>
      </c>
      <c r="K44" s="78">
        <f>すべて_位置図情報!K312</f>
        <v>0</v>
      </c>
      <c r="L44" s="79">
        <f>すべて_位置図情報!L312</f>
        <v>1978</v>
      </c>
      <c r="M44" s="79" t="str">
        <f>すべて_位置図情報!M312</f>
        <v>c</v>
      </c>
      <c r="N44" s="79" t="str">
        <f>すべて_位置図情報!N312</f>
        <v>c</v>
      </c>
      <c r="O44" s="79" t="str">
        <f>すべて_位置図情報!O312</f>
        <v/>
      </c>
      <c r="P44" s="79" t="str">
        <f>すべて_位置図情報!P312</f>
        <v>H</v>
      </c>
      <c r="Q44" s="79" t="str">
        <f>すべて_位置図情報!Q312</f>
        <v>無</v>
      </c>
      <c r="R44" s="79" t="str">
        <f>すべて_位置図情報!R312</f>
        <v>直営</v>
      </c>
      <c r="S44" s="126" t="str">
        <f>すべて_位置図情報!S312</f>
        <v>こども青少年局</v>
      </c>
      <c r="T44" s="126" t="str">
        <f>すべて_位置図情報!T312</f>
        <v>幼保施策部</v>
      </c>
      <c r="U44" s="126" t="str">
        <f>すべて_位置図情報!U312</f>
        <v>保育所運営課</v>
      </c>
      <c r="V44" s="126" t="str">
        <f>すべて_位置図情報!V312</f>
        <v>再編整備ｸﾞﾙｰﾌﾟ</v>
      </c>
      <c r="W44" s="116" t="str">
        <f>すべて_位置図情報!W312</f>
        <v>住吉区</v>
      </c>
      <c r="X44" s="116" t="str">
        <f>すべて_位置図情報!X312</f>
        <v>一般施設</v>
      </c>
      <c r="Y44" s="114">
        <f>すべて_位置図情報!Y312</f>
        <v>13</v>
      </c>
      <c r="Z44" s="127">
        <f>すべて_位置図情報!Z312</f>
        <v>0</v>
      </c>
      <c r="AA44" s="128">
        <f>すべて_位置図情報!AA312</f>
        <v>0</v>
      </c>
      <c r="AB44" s="126">
        <f>すべて_位置図情報!AB312</f>
        <v>0</v>
      </c>
      <c r="AC44" s="128">
        <f>すべて_位置図情報!AC312</f>
        <v>0</v>
      </c>
      <c r="AD44" s="128">
        <f>すべて_位置図情報!AD312</f>
        <v>0</v>
      </c>
      <c r="AE44" s="20">
        <f>すべて_位置図情報!AF312</f>
        <v>0</v>
      </c>
      <c r="AF44" s="20">
        <f>すべて_位置図情報!AG312</f>
        <v>0</v>
      </c>
      <c r="AG44" s="20">
        <f>すべて_位置図情報!AH312</f>
        <v>0</v>
      </c>
      <c r="AH44" s="20">
        <f>すべて_位置図情報!AI312</f>
        <v>0</v>
      </c>
      <c r="AI44" s="20">
        <f>すべて_位置図情報!AJ312</f>
        <v>0</v>
      </c>
      <c r="AJ44" s="20">
        <f>すべて_位置図情報!AK312</f>
        <v>0</v>
      </c>
      <c r="AK44" s="20" t="e">
        <f>すべて_位置図情報!#REF!</f>
        <v>#REF!</v>
      </c>
    </row>
    <row r="45" spans="1:37">
      <c r="A45" s="230">
        <v>307</v>
      </c>
      <c r="B45" s="7" t="str">
        <f>すべて_位置図情報!B313</f>
        <v>社会福祉・保健施設</v>
      </c>
      <c r="C45" s="7" t="str">
        <f>すべて_位置図情報!C313</f>
        <v>児童福祉施設</v>
      </c>
      <c r="D45" s="7" t="str">
        <f>すべて_位置図情報!D313</f>
        <v>保育所</v>
      </c>
      <c r="E45" s="7" t="str">
        <f>すべて_位置図情報!E313</f>
        <v>公立保育所（公設置公営）</v>
      </c>
      <c r="F45" s="74">
        <f>すべて_位置図情報!F313</f>
        <v>40</v>
      </c>
      <c r="G45" s="13" t="str" ph="1">
        <f>すべて_位置図情報!G313</f>
        <v>住吉保育所</v>
      </c>
      <c r="H45" s="126" t="str">
        <f>すべて_位置図情報!H313</f>
        <v>大阪市住吉区帝塚山東5-9-4</v>
      </c>
      <c r="I45" s="81">
        <f>すべて_位置図情報!I313</f>
        <v>1223.21</v>
      </c>
      <c r="J45" s="80" t="str">
        <f>すべて_位置図情報!J313</f>
        <v>B</v>
      </c>
      <c r="K45" s="78">
        <f>すべて_位置図情報!K313</f>
        <v>0</v>
      </c>
      <c r="L45" s="79">
        <f>すべて_位置図情報!L313</f>
        <v>1980</v>
      </c>
      <c r="M45" s="79" t="str">
        <f>すべて_位置図情報!M313</f>
        <v>c</v>
      </c>
      <c r="N45" s="79" t="str">
        <f>すべて_位置図情報!N313</f>
        <v>c</v>
      </c>
      <c r="O45" s="79" t="str">
        <f>すべて_位置図情報!O313</f>
        <v/>
      </c>
      <c r="P45" s="79" t="str">
        <f>すべて_位置図情報!P313</f>
        <v>H</v>
      </c>
      <c r="Q45" s="79" t="str">
        <f>すべて_位置図情報!Q313</f>
        <v>無</v>
      </c>
      <c r="R45" s="79" t="str">
        <f>すべて_位置図情報!R313</f>
        <v>直営</v>
      </c>
      <c r="S45" s="126" t="str">
        <f>すべて_位置図情報!S313</f>
        <v>こども青少年局</v>
      </c>
      <c r="T45" s="126" t="str">
        <f>すべて_位置図情報!T313</f>
        <v>幼保施策部</v>
      </c>
      <c r="U45" s="126" t="str">
        <f>すべて_位置図情報!U313</f>
        <v>保育所運営課</v>
      </c>
      <c r="V45" s="126" t="str">
        <f>すべて_位置図情報!V313</f>
        <v>再編整備ｸﾞﾙｰﾌﾟ</v>
      </c>
      <c r="W45" s="116" t="str">
        <f>すべて_位置図情報!W313</f>
        <v>住吉区</v>
      </c>
      <c r="X45" s="116" t="str">
        <f>すべて_位置図情報!X313</f>
        <v>一般施設</v>
      </c>
      <c r="Y45" s="114">
        <f>すべて_位置図情報!Y313</f>
        <v>14</v>
      </c>
      <c r="Z45" s="127">
        <f>すべて_位置図情報!Z313</f>
        <v>0</v>
      </c>
      <c r="AA45" s="128" t="str">
        <f>すべて_位置図情報!AA313</f>
        <v>〇</v>
      </c>
      <c r="AB45" s="126">
        <f>すべて_位置図情報!AB313</f>
        <v>0</v>
      </c>
      <c r="AC45" s="128" t="str">
        <f>すべて_位置図情報!AC313</f>
        <v>〇</v>
      </c>
      <c r="AD45" s="128" t="str">
        <f>すべて_位置図情報!AD313</f>
        <v>〇</v>
      </c>
      <c r="AE45" s="20" t="str">
        <f>すべて_位置図情報!AF313</f>
        <v>〇</v>
      </c>
      <c r="AF45" s="20">
        <f>すべて_位置図情報!AG313</f>
        <v>0</v>
      </c>
      <c r="AG45" s="20">
        <f>すべて_位置図情報!AH313</f>
        <v>0</v>
      </c>
      <c r="AH45" s="20">
        <f>すべて_位置図情報!AI313</f>
        <v>0</v>
      </c>
      <c r="AI45" s="20">
        <f>すべて_位置図情報!AJ313</f>
        <v>0</v>
      </c>
      <c r="AJ45" s="20">
        <f>すべて_位置図情報!AK313</f>
        <v>0</v>
      </c>
      <c r="AK45" s="20" t="e">
        <f>すべて_位置図情報!#REF!</f>
        <v>#REF!</v>
      </c>
    </row>
    <row r="46" spans="1:37">
      <c r="A46" s="230">
        <v>308</v>
      </c>
      <c r="B46" s="7" t="str">
        <f>すべて_位置図情報!B314</f>
        <v>社会福祉・保健施設</v>
      </c>
      <c r="C46" s="7" t="str">
        <f>すべて_位置図情報!C314</f>
        <v>児童福祉施設</v>
      </c>
      <c r="D46" s="7" t="str">
        <f>すべて_位置図情報!D314</f>
        <v>保育所</v>
      </c>
      <c r="E46" s="7" t="str">
        <f>すべて_位置図情報!E314</f>
        <v>公立保育所（公設置公営）</v>
      </c>
      <c r="F46" s="74">
        <f>すべて_位置図情報!F314</f>
        <v>41</v>
      </c>
      <c r="G46" s="13" t="str" ph="1">
        <f>すべて_位置図情報!G314</f>
        <v>万領保育所</v>
      </c>
      <c r="H46" s="126" t="str">
        <f>すべて_位置図情報!H314</f>
        <v>大阪市住吉区万代東4-1-29</v>
      </c>
      <c r="I46" s="81">
        <f>すべて_位置図情報!I314</f>
        <v>349.83</v>
      </c>
      <c r="J46" s="80" t="str">
        <f>すべて_位置図情報!J314</f>
        <v>A</v>
      </c>
      <c r="K46" s="78">
        <f>すべて_位置図情報!K314</f>
        <v>0</v>
      </c>
      <c r="L46" s="79">
        <f>すべて_位置図情報!L314</f>
        <v>1971</v>
      </c>
      <c r="M46" s="79" t="str">
        <f>すべて_位置図情報!M314</f>
        <v>d</v>
      </c>
      <c r="N46" s="79" t="str">
        <f>すべて_位置図情報!N314</f>
        <v>d</v>
      </c>
      <c r="O46" s="79" t="str">
        <f>すべて_位置図情報!O314</f>
        <v/>
      </c>
      <c r="P46" s="79" t="str">
        <f>すべて_位置図情報!P314</f>
        <v>J</v>
      </c>
      <c r="Q46" s="79" t="str">
        <f>すべて_位置図情報!Q314</f>
        <v>無</v>
      </c>
      <c r="R46" s="79" t="str">
        <f>すべて_位置図情報!R314</f>
        <v>直営</v>
      </c>
      <c r="S46" s="126" t="str">
        <f>すべて_位置図情報!S314</f>
        <v>こども青少年局</v>
      </c>
      <c r="T46" s="126" t="str">
        <f>すべて_位置図情報!T314</f>
        <v>幼保施策部</v>
      </c>
      <c r="U46" s="126" t="str">
        <f>すべて_位置図情報!U314</f>
        <v>保育所運営課</v>
      </c>
      <c r="V46" s="126" t="str">
        <f>すべて_位置図情報!V314</f>
        <v>再編整備ｸﾞﾙｰﾌﾟ</v>
      </c>
      <c r="W46" s="116" t="str">
        <f>すべて_位置図情報!W314</f>
        <v>住吉区</v>
      </c>
      <c r="X46" s="116" t="str">
        <f>すべて_位置図情報!X314</f>
        <v>一般施設</v>
      </c>
      <c r="Y46" s="114">
        <f>すべて_位置図情報!Y314</f>
        <v>15</v>
      </c>
      <c r="Z46" s="127">
        <f>すべて_位置図情報!Z314</f>
        <v>0</v>
      </c>
      <c r="AA46" s="128">
        <f>すべて_位置図情報!AA314</f>
        <v>0</v>
      </c>
      <c r="AB46" s="126">
        <f>すべて_位置図情報!AB314</f>
        <v>0</v>
      </c>
      <c r="AC46" s="128">
        <f>すべて_位置図情報!AC314</f>
        <v>0</v>
      </c>
      <c r="AD46" s="128">
        <f>すべて_位置図情報!AD314</f>
        <v>0</v>
      </c>
      <c r="AE46" s="20">
        <f>すべて_位置図情報!AF314</f>
        <v>0</v>
      </c>
      <c r="AF46" s="20">
        <f>すべて_位置図情報!AG314</f>
        <v>0</v>
      </c>
      <c r="AG46" s="20">
        <f>すべて_位置図情報!AH314</f>
        <v>0</v>
      </c>
      <c r="AH46" s="20">
        <f>すべて_位置図情報!AI314</f>
        <v>0</v>
      </c>
      <c r="AI46" s="20">
        <f>すべて_位置図情報!AJ314</f>
        <v>0</v>
      </c>
      <c r="AJ46" s="20">
        <f>すべて_位置図情報!AK314</f>
        <v>0</v>
      </c>
      <c r="AK46" s="20" t="e">
        <f>すべて_位置図情報!#REF!</f>
        <v>#REF!</v>
      </c>
    </row>
    <row r="47" spans="1:37">
      <c r="A47" s="230">
        <v>309</v>
      </c>
      <c r="B47" s="7" t="str">
        <f>すべて_位置図情報!B315</f>
        <v>社会福祉・保健施設</v>
      </c>
      <c r="C47" s="7" t="str">
        <f>すべて_位置図情報!C315</f>
        <v>児童福祉施設</v>
      </c>
      <c r="D47" s="7" t="str">
        <f>すべて_位置図情報!D315</f>
        <v>保育所</v>
      </c>
      <c r="E47" s="7" t="str">
        <f>すべて_位置図情報!E315</f>
        <v>公立保育所（公設置公営）</v>
      </c>
      <c r="F47" s="74">
        <f>すべて_位置図情報!F315</f>
        <v>42</v>
      </c>
      <c r="G47" s="13" t="str" ph="1">
        <f>すべて_位置図情報!G315</f>
        <v>鷹合保育所</v>
      </c>
      <c r="H47" s="126" t="str">
        <f>すべて_位置図情報!H315</f>
        <v>大阪市東住吉区鷹合1-5-16</v>
      </c>
      <c r="I47" s="81">
        <f>すべて_位置図情報!I315</f>
        <v>491.1</v>
      </c>
      <c r="J47" s="80" t="str">
        <f>すべて_位置図情報!J315</f>
        <v>A</v>
      </c>
      <c r="K47" s="78">
        <f>すべて_位置図情報!K315</f>
        <v>0</v>
      </c>
      <c r="L47" s="79">
        <f>すべて_位置図情報!L315</f>
        <v>1976</v>
      </c>
      <c r="M47" s="79" t="str">
        <f>すべて_位置図情報!M315</f>
        <v>c</v>
      </c>
      <c r="N47" s="79" t="str">
        <f>すべて_位置図情報!N315</f>
        <v>c</v>
      </c>
      <c r="O47" s="79" t="str">
        <f>すべて_位置図情報!O315</f>
        <v/>
      </c>
      <c r="P47" s="79" t="str">
        <f>すべて_位置図情報!P315</f>
        <v>G</v>
      </c>
      <c r="Q47" s="79" t="str">
        <f>すべて_位置図情報!Q315</f>
        <v>無</v>
      </c>
      <c r="R47" s="79" t="str">
        <f>すべて_位置図情報!R315</f>
        <v>直営</v>
      </c>
      <c r="S47" s="126" t="str">
        <f>すべて_位置図情報!S315</f>
        <v>こども青少年局</v>
      </c>
      <c r="T47" s="126" t="str">
        <f>すべて_位置図情報!T315</f>
        <v>幼保施策部</v>
      </c>
      <c r="U47" s="126" t="str">
        <f>すべて_位置図情報!U315</f>
        <v>保育所運営課</v>
      </c>
      <c r="V47" s="126" t="str">
        <f>すべて_位置図情報!V315</f>
        <v>再編整備ｸﾞﾙｰﾌﾟ</v>
      </c>
      <c r="W47" s="116" t="str">
        <f>すべて_位置図情報!W315</f>
        <v>東住吉区</v>
      </c>
      <c r="X47" s="116" t="str">
        <f>すべて_位置図情報!X315</f>
        <v>一般施設</v>
      </c>
      <c r="Y47" s="114">
        <f>すべて_位置図情報!Y315</f>
        <v>15</v>
      </c>
      <c r="Z47" s="127">
        <f>すべて_位置図情報!Z315</f>
        <v>0</v>
      </c>
      <c r="AA47" s="128">
        <f>すべて_位置図情報!AA315</f>
        <v>0</v>
      </c>
      <c r="AB47" s="126">
        <f>すべて_位置図情報!AB315</f>
        <v>0</v>
      </c>
      <c r="AC47" s="128">
        <f>すべて_位置図情報!AC315</f>
        <v>0</v>
      </c>
      <c r="AD47" s="128">
        <f>すべて_位置図情報!AD315</f>
        <v>0</v>
      </c>
      <c r="AE47" s="20">
        <f>すべて_位置図情報!AF315</f>
        <v>0</v>
      </c>
      <c r="AF47" s="20">
        <f>すべて_位置図情報!AG315</f>
        <v>0</v>
      </c>
      <c r="AG47" s="20">
        <f>すべて_位置図情報!AH315</f>
        <v>0</v>
      </c>
      <c r="AH47" s="20">
        <f>すべて_位置図情報!AI315</f>
        <v>0</v>
      </c>
      <c r="AI47" s="20">
        <f>すべて_位置図情報!AJ315</f>
        <v>0</v>
      </c>
      <c r="AJ47" s="20">
        <f>すべて_位置図情報!AK315</f>
        <v>0</v>
      </c>
      <c r="AK47" s="20" t="e">
        <f>すべて_位置図情報!#REF!</f>
        <v>#REF!</v>
      </c>
    </row>
    <row r="48" spans="1:37">
      <c r="A48" s="230">
        <v>310</v>
      </c>
      <c r="B48" s="7" t="str">
        <f>すべて_位置図情報!B316</f>
        <v>社会福祉・保健施設</v>
      </c>
      <c r="C48" s="7" t="str">
        <f>すべて_位置図情報!C316</f>
        <v>児童福祉施設</v>
      </c>
      <c r="D48" s="7" t="str">
        <f>すべて_位置図情報!D316</f>
        <v>保育所</v>
      </c>
      <c r="E48" s="7" t="str">
        <f>すべて_位置図情報!E316</f>
        <v>公立保育所（公設置公営）</v>
      </c>
      <c r="F48" s="74">
        <f>すべて_位置図情報!F316</f>
        <v>43</v>
      </c>
      <c r="G48" s="13" t="str" ph="1">
        <f>すべて_位置図情報!G316</f>
        <v>矢田教育の森保育所</v>
      </c>
      <c r="H48" s="126" t="str">
        <f>すべて_位置図情報!H316</f>
        <v>大阪市東住吉区矢田5-2-12</v>
      </c>
      <c r="I48" s="81">
        <f>すべて_位置図情報!I316</f>
        <v>1483.5</v>
      </c>
      <c r="J48" s="80" t="str">
        <f>すべて_位置図情報!J316</f>
        <v>B</v>
      </c>
      <c r="K48" s="78">
        <f>すべて_位置図情報!K316</f>
        <v>0</v>
      </c>
      <c r="L48" s="79">
        <f>すべて_位置図情報!L316</f>
        <v>1996</v>
      </c>
      <c r="M48" s="79" t="str">
        <f>すべて_位置図情報!M316</f>
        <v>b</v>
      </c>
      <c r="N48" s="79" t="str">
        <f>すべて_位置図情報!N316</f>
        <v>b</v>
      </c>
      <c r="O48" s="79" t="str">
        <f>すべて_位置図情報!O316</f>
        <v/>
      </c>
      <c r="P48" s="79" t="str">
        <f>すべて_位置図情報!P316</f>
        <v>E</v>
      </c>
      <c r="Q48" s="79" t="str">
        <f>すべて_位置図情報!Q316</f>
        <v>無</v>
      </c>
      <c r="R48" s="79" t="str">
        <f>すべて_位置図情報!R316</f>
        <v>直営</v>
      </c>
      <c r="S48" s="126" t="str">
        <f>すべて_位置図情報!S316</f>
        <v>こども青少年局</v>
      </c>
      <c r="T48" s="126" t="str">
        <f>すべて_位置図情報!T316</f>
        <v>幼保施策部</v>
      </c>
      <c r="U48" s="126" t="str">
        <f>すべて_位置図情報!U316</f>
        <v>保育所運営課</v>
      </c>
      <c r="V48" s="126" t="str">
        <f>すべて_位置図情報!V316</f>
        <v>再編整備ｸﾞﾙｰﾌﾟ</v>
      </c>
      <c r="W48" s="116" t="str">
        <f>すべて_位置図情報!W316</f>
        <v>東住吉区</v>
      </c>
      <c r="X48" s="116" t="str">
        <f>すべて_位置図情報!X316</f>
        <v>一般施設</v>
      </c>
      <c r="Y48" s="114">
        <f>すべて_位置図情報!Y316</f>
        <v>16</v>
      </c>
      <c r="Z48" s="127">
        <f>すべて_位置図情報!Z316</f>
        <v>0</v>
      </c>
      <c r="AA48" s="128" t="str">
        <f>すべて_位置図情報!AA316</f>
        <v>〇</v>
      </c>
      <c r="AB48" s="126">
        <f>すべて_位置図情報!AB316</f>
        <v>0</v>
      </c>
      <c r="AC48" s="128" t="str">
        <f>すべて_位置図情報!AC316</f>
        <v>〇</v>
      </c>
      <c r="AD48" s="128" t="str">
        <f>すべて_位置図情報!AD316</f>
        <v>〇</v>
      </c>
      <c r="AE48" s="20" t="str">
        <f>すべて_位置図情報!AF316</f>
        <v>〇</v>
      </c>
      <c r="AF48" s="20">
        <f>すべて_位置図情報!AG316</f>
        <v>0</v>
      </c>
      <c r="AG48" s="20">
        <f>すべて_位置図情報!AH316</f>
        <v>0</v>
      </c>
      <c r="AH48" s="20">
        <f>すべて_位置図情報!AI316</f>
        <v>0</v>
      </c>
      <c r="AI48" s="20">
        <f>すべて_位置図情報!AJ316</f>
        <v>0</v>
      </c>
      <c r="AJ48" s="20">
        <f>すべて_位置図情報!AK316</f>
        <v>0</v>
      </c>
      <c r="AK48" s="20" t="e">
        <f>すべて_位置図情報!#REF!</f>
        <v>#REF!</v>
      </c>
    </row>
    <row r="49" spans="1:59">
      <c r="A49" s="230">
        <v>311</v>
      </c>
      <c r="B49" s="7" t="str">
        <f>すべて_位置図情報!B317</f>
        <v>社会福祉・保健施設</v>
      </c>
      <c r="C49" s="7" t="str">
        <f>すべて_位置図情報!C317</f>
        <v>児童福祉施設</v>
      </c>
      <c r="D49" s="7" t="str">
        <f>すべて_位置図情報!D317</f>
        <v>保育所</v>
      </c>
      <c r="E49" s="7" t="str">
        <f>すべて_位置図情報!E317</f>
        <v>公立保育所（公設置公営）</v>
      </c>
      <c r="F49" s="74">
        <f>すべて_位置図情報!F317</f>
        <v>44</v>
      </c>
      <c r="G49" s="13" t="str" ph="1">
        <f>すべて_位置図情報!G317</f>
        <v>瓜破保育所</v>
      </c>
      <c r="H49" s="126" t="str">
        <f>すべて_位置図情報!H317</f>
        <v>大阪市平野区瓜破3-3-64</v>
      </c>
      <c r="I49" s="81">
        <f>すべて_位置図情報!I317</f>
        <v>423.44</v>
      </c>
      <c r="J49" s="80" t="str">
        <f>すべて_位置図情報!J317</f>
        <v>A</v>
      </c>
      <c r="K49" s="78">
        <f>すべて_位置図情報!K317</f>
        <v>0</v>
      </c>
      <c r="L49" s="79">
        <f>すべて_位置図情報!L317</f>
        <v>1974</v>
      </c>
      <c r="M49" s="79" t="str">
        <f>すべて_位置図情報!M317</f>
        <v>d</v>
      </c>
      <c r="N49" s="79" t="str">
        <f>すべて_位置図情報!N317</f>
        <v>d</v>
      </c>
      <c r="O49" s="79" t="str">
        <f>すべて_位置図情報!O317</f>
        <v/>
      </c>
      <c r="P49" s="79" t="str">
        <f>すべて_位置図情報!P317</f>
        <v>J</v>
      </c>
      <c r="Q49" s="79" t="str">
        <f>すべて_位置図情報!Q317</f>
        <v>有</v>
      </c>
      <c r="R49" s="79" t="str">
        <f>すべて_位置図情報!R317</f>
        <v>直営</v>
      </c>
      <c r="S49" s="126" t="str">
        <f>すべて_位置図情報!S317</f>
        <v>こども青少年局</v>
      </c>
      <c r="T49" s="126" t="str">
        <f>すべて_位置図情報!T317</f>
        <v>幼保施策部</v>
      </c>
      <c r="U49" s="126" t="str">
        <f>すべて_位置図情報!U317</f>
        <v>保育所運営課</v>
      </c>
      <c r="V49" s="126" t="str">
        <f>すべて_位置図情報!V317</f>
        <v>再編整備ｸﾞﾙｰﾌﾟ</v>
      </c>
      <c r="W49" s="116" t="str">
        <f>すべて_位置図情報!W317</f>
        <v>平野区</v>
      </c>
      <c r="X49" s="116" t="str">
        <f>すべて_位置図情報!X317</f>
        <v>一般施設</v>
      </c>
      <c r="Y49" s="114">
        <f>すべて_位置図情報!Y317</f>
        <v>15</v>
      </c>
      <c r="Z49" s="127">
        <f>すべて_位置図情報!Z317</f>
        <v>0</v>
      </c>
      <c r="AA49" s="128" t="str">
        <f>すべて_位置図情報!AA317</f>
        <v>〇</v>
      </c>
      <c r="AB49" s="126">
        <f>すべて_位置図情報!AB317</f>
        <v>0</v>
      </c>
      <c r="AC49" s="128">
        <f>すべて_位置図情報!AC317</f>
        <v>0</v>
      </c>
      <c r="AD49" s="128" t="str">
        <f>すべて_位置図情報!AD317</f>
        <v>〇</v>
      </c>
      <c r="AE49" s="20" t="str">
        <f>すべて_位置図情報!AF317</f>
        <v>〇</v>
      </c>
      <c r="AF49" s="20">
        <f>すべて_位置図情報!AG317</f>
        <v>0</v>
      </c>
      <c r="AG49" s="20">
        <f>すべて_位置図情報!AH317</f>
        <v>0</v>
      </c>
      <c r="AH49" s="20">
        <f>すべて_位置図情報!AI317</f>
        <v>0</v>
      </c>
      <c r="AI49" s="20">
        <f>すべて_位置図情報!AJ317</f>
        <v>0</v>
      </c>
      <c r="AJ49" s="20">
        <f>すべて_位置図情報!AK317</f>
        <v>0</v>
      </c>
      <c r="AK49" s="20" t="e">
        <f>すべて_位置図情報!#REF!</f>
        <v>#REF!</v>
      </c>
    </row>
    <row r="50" spans="1:59">
      <c r="A50" s="230">
        <v>312</v>
      </c>
      <c r="B50" s="7" t="str">
        <f>すべて_位置図情報!B318</f>
        <v>社会福祉・保健施設</v>
      </c>
      <c r="C50" s="7" t="str">
        <f>すべて_位置図情報!C318</f>
        <v>児童福祉施設</v>
      </c>
      <c r="D50" s="7" t="str">
        <f>すべて_位置図情報!D318</f>
        <v>保育所</v>
      </c>
      <c r="E50" s="7" t="str">
        <f>すべて_位置図情報!E318</f>
        <v>公立保育所（公設置公営）</v>
      </c>
      <c r="F50" s="74">
        <f>すべて_位置図情報!F318</f>
        <v>45</v>
      </c>
      <c r="G50" s="13" t="str" ph="1">
        <f>すべて_位置図情報!G318</f>
        <v>加美第2保育所</v>
      </c>
      <c r="H50" s="126" t="str">
        <f>すべて_位置図情報!H318</f>
        <v>大阪市平野区加美南1-9-45</v>
      </c>
      <c r="I50" s="81">
        <f>すべて_位置図情報!I318</f>
        <v>780.82</v>
      </c>
      <c r="J50" s="80" t="str">
        <f>すべて_位置図情報!J318</f>
        <v>B</v>
      </c>
      <c r="K50" s="78">
        <f>すべて_位置図情報!K318</f>
        <v>0</v>
      </c>
      <c r="L50" s="79">
        <f>すべて_位置図情報!L318</f>
        <v>1975</v>
      </c>
      <c r="M50" s="79" t="str">
        <f>すべて_位置図情報!M318</f>
        <v>d</v>
      </c>
      <c r="N50" s="79" t="str">
        <f>すべて_位置図情報!N318</f>
        <v>c</v>
      </c>
      <c r="O50" s="79" t="str">
        <f>すべて_位置図情報!O318</f>
        <v>〇</v>
      </c>
      <c r="P50" s="79" t="str">
        <f>すべて_位置図情報!P318</f>
        <v>K</v>
      </c>
      <c r="Q50" s="79" t="str">
        <f>すべて_位置図情報!Q318</f>
        <v>無</v>
      </c>
      <c r="R50" s="79" t="str">
        <f>すべて_位置図情報!R318</f>
        <v>直営</v>
      </c>
      <c r="S50" s="126" t="str">
        <f>すべて_位置図情報!S318</f>
        <v>こども青少年局</v>
      </c>
      <c r="T50" s="126" t="str">
        <f>すべて_位置図情報!T318</f>
        <v>幼保施策部</v>
      </c>
      <c r="U50" s="126" t="str">
        <f>すべて_位置図情報!U318</f>
        <v>保育所運営課</v>
      </c>
      <c r="V50" s="126" t="str">
        <f>すべて_位置図情報!V318</f>
        <v>再編整備ｸﾞﾙｰﾌﾟ</v>
      </c>
      <c r="W50" s="116" t="str">
        <f>すべて_位置図情報!W318</f>
        <v>平野区</v>
      </c>
      <c r="X50" s="116" t="str">
        <f>すべて_位置図情報!X318</f>
        <v>一般施設</v>
      </c>
      <c r="Y50" s="114">
        <f>すべて_位置図情報!Y318</f>
        <v>17</v>
      </c>
      <c r="Z50" s="127">
        <f>すべて_位置図情報!Z318</f>
        <v>0</v>
      </c>
      <c r="AA50" s="128">
        <f>すべて_位置図情報!AA318</f>
        <v>0</v>
      </c>
      <c r="AB50" s="126">
        <f>すべて_位置図情報!AB318</f>
        <v>0</v>
      </c>
      <c r="AC50" s="128">
        <f>すべて_位置図情報!AC318</f>
        <v>0</v>
      </c>
      <c r="AD50" s="128">
        <f>すべて_位置図情報!AD318</f>
        <v>0</v>
      </c>
      <c r="AE50" s="20">
        <f>すべて_位置図情報!AF318</f>
        <v>0</v>
      </c>
      <c r="AF50" s="20">
        <f>すべて_位置図情報!AG318</f>
        <v>0</v>
      </c>
      <c r="AG50" s="20">
        <f>すべて_位置図情報!AH318</f>
        <v>0</v>
      </c>
      <c r="AH50" s="20">
        <f>すべて_位置図情報!AI318</f>
        <v>0</v>
      </c>
      <c r="AI50" s="20">
        <f>すべて_位置図情報!AJ318</f>
        <v>0</v>
      </c>
      <c r="AJ50" s="20">
        <f>すべて_位置図情報!AK318</f>
        <v>0</v>
      </c>
      <c r="AK50" s="20" t="e">
        <f>すべて_位置図情報!#REF!</f>
        <v>#REF!</v>
      </c>
    </row>
    <row r="51" spans="1:59">
      <c r="A51" s="230">
        <v>313</v>
      </c>
      <c r="B51" s="7" t="str">
        <f>すべて_位置図情報!B319</f>
        <v>社会福祉・保健施設</v>
      </c>
      <c r="C51" s="7" t="str">
        <f>すべて_位置図情報!C319</f>
        <v>児童福祉施設</v>
      </c>
      <c r="D51" s="7" t="str">
        <f>すべて_位置図情報!D319</f>
        <v>保育所</v>
      </c>
      <c r="E51" s="7" t="str">
        <f>すべて_位置図情報!E319</f>
        <v>公立保育所（公設置公営）</v>
      </c>
      <c r="F51" s="74">
        <f>すべて_位置図情報!F319</f>
        <v>46</v>
      </c>
      <c r="G51" s="13" t="str" ph="1">
        <f>すべて_位置図情報!G319</f>
        <v>喜連保育所</v>
      </c>
      <c r="H51" s="126" t="str">
        <f>すべて_位置図情報!H319</f>
        <v>大阪市平野区瓜破東2-4-19</v>
      </c>
      <c r="I51" s="81">
        <f>すべて_位置図情報!I319</f>
        <v>618.1</v>
      </c>
      <c r="J51" s="80" t="str">
        <f>すべて_位置図情報!J319</f>
        <v>B</v>
      </c>
      <c r="K51" s="78">
        <f>すべて_位置図情報!K319</f>
        <v>0</v>
      </c>
      <c r="L51" s="79">
        <f>すべて_位置図情報!L319</f>
        <v>2025</v>
      </c>
      <c r="M51" s="79" t="str">
        <f>すべて_位置図情報!M319</f>
        <v>a</v>
      </c>
      <c r="N51" s="79" t="str">
        <f>すべて_位置図情報!N319</f>
        <v>a</v>
      </c>
      <c r="O51" s="79" t="str">
        <f>すべて_位置図情報!O319</f>
        <v/>
      </c>
      <c r="P51" s="79" t="str">
        <f>すべて_位置図情報!P319</f>
        <v>B</v>
      </c>
      <c r="Q51" s="79" t="str">
        <f>すべて_位置図情報!Q319</f>
        <v>有</v>
      </c>
      <c r="R51" s="79" t="str">
        <f>すべて_位置図情報!R319</f>
        <v>直営</v>
      </c>
      <c r="S51" s="126" t="str">
        <f>すべて_位置図情報!S319</f>
        <v>こども青少年局</v>
      </c>
      <c r="T51" s="126" t="str">
        <f>すべて_位置図情報!T319</f>
        <v>幼保施策部</v>
      </c>
      <c r="U51" s="126" t="str">
        <f>すべて_位置図情報!U319</f>
        <v>保育所運営課</v>
      </c>
      <c r="V51" s="126" t="str">
        <f>すべて_位置図情報!V319</f>
        <v>再編整備ｸﾞﾙｰﾌﾟ</v>
      </c>
      <c r="W51" s="116" t="str">
        <f>すべて_位置図情報!W319</f>
        <v>平野区</v>
      </c>
      <c r="X51" s="116" t="str">
        <f>すべて_位置図情報!X319</f>
        <v>一般施設</v>
      </c>
      <c r="Y51" s="114">
        <f>すべて_位置図情報!Y319</f>
        <v>18</v>
      </c>
      <c r="Z51" s="127">
        <f>すべて_位置図情報!Z319</f>
        <v>0</v>
      </c>
      <c r="AA51" s="128" t="str">
        <f>すべて_位置図情報!AA319</f>
        <v>〇</v>
      </c>
      <c r="AB51" s="126">
        <f>すべて_位置図情報!AB319</f>
        <v>0</v>
      </c>
      <c r="AC51" s="128">
        <f>すべて_位置図情報!AC319</f>
        <v>0</v>
      </c>
      <c r="AD51" s="128" t="str">
        <f>すべて_位置図情報!AD319</f>
        <v>〇</v>
      </c>
      <c r="AE51" s="20" t="str">
        <f>すべて_位置図情報!AF319</f>
        <v>〇</v>
      </c>
      <c r="AF51" s="20">
        <f>すべて_位置図情報!AG319</f>
        <v>0</v>
      </c>
      <c r="AG51" s="20">
        <f>すべて_位置図情報!AH319</f>
        <v>0</v>
      </c>
      <c r="AH51" s="20">
        <f>すべて_位置図情報!AI319</f>
        <v>0</v>
      </c>
      <c r="AI51" s="20">
        <f>すべて_位置図情報!AJ319</f>
        <v>0</v>
      </c>
      <c r="AJ51" s="20">
        <f>すべて_位置図情報!AK319</f>
        <v>0</v>
      </c>
      <c r="AK51" s="20" t="e">
        <f>すべて_位置図情報!#REF!</f>
        <v>#REF!</v>
      </c>
    </row>
    <row r="52" spans="1:59">
      <c r="A52" s="230">
        <v>314</v>
      </c>
      <c r="B52" s="7" t="str">
        <f>すべて_位置図情報!B320</f>
        <v>社会福祉・保健施設</v>
      </c>
      <c r="C52" s="7" t="str">
        <f>すべて_位置図情報!C320</f>
        <v>児童福祉施設</v>
      </c>
      <c r="D52" s="7" t="str">
        <f>すべて_位置図情報!D320</f>
        <v>保育所</v>
      </c>
      <c r="E52" s="7" t="str">
        <f>すべて_位置図情報!E320</f>
        <v>公立保育所（公設置公営）</v>
      </c>
      <c r="F52" s="74">
        <f>すべて_位置図情報!F320</f>
        <v>47</v>
      </c>
      <c r="G52" s="13" t="str" ph="1">
        <f>すべて_位置図情報!G320</f>
        <v>長吉第1保育所</v>
      </c>
      <c r="H52" s="126" t="str">
        <f>すべて_位置図情報!H320</f>
        <v>大阪市平野区長吉長原東2-1-22</v>
      </c>
      <c r="I52" s="81">
        <f>すべて_位置図情報!I320</f>
        <v>583.64</v>
      </c>
      <c r="J52" s="80" t="str">
        <f>すべて_位置図情報!J320</f>
        <v>B</v>
      </c>
      <c r="K52" s="78">
        <f>すべて_位置図情報!K320</f>
        <v>0</v>
      </c>
      <c r="L52" s="79">
        <f>すべて_位置図情報!L320</f>
        <v>2012</v>
      </c>
      <c r="M52" s="79" t="str">
        <f>すべて_位置図情報!M320</f>
        <v>a</v>
      </c>
      <c r="N52" s="79" t="str">
        <f>すべて_位置図情報!N320</f>
        <v>a</v>
      </c>
      <c r="O52" s="79" t="str">
        <f>すべて_位置図情報!O320</f>
        <v/>
      </c>
      <c r="P52" s="79" t="str">
        <f>すべて_位置図情報!P320</f>
        <v>B</v>
      </c>
      <c r="Q52" s="79" t="str">
        <f>すべて_位置図情報!Q320</f>
        <v>無</v>
      </c>
      <c r="R52" s="79" t="str">
        <f>すべて_位置図情報!R320</f>
        <v>直営</v>
      </c>
      <c r="S52" s="126" t="str">
        <f>すべて_位置図情報!S320</f>
        <v>こども青少年局</v>
      </c>
      <c r="T52" s="126" t="str">
        <f>すべて_位置図情報!T320</f>
        <v>幼保施策部</v>
      </c>
      <c r="U52" s="126" t="str">
        <f>すべて_位置図情報!U320</f>
        <v>保育所運営課</v>
      </c>
      <c r="V52" s="126" t="str">
        <f>すべて_位置図情報!V320</f>
        <v>再編整備ｸﾞﾙｰﾌﾟ</v>
      </c>
      <c r="W52" s="116" t="str">
        <f>すべて_位置図情報!W320</f>
        <v>平野区</v>
      </c>
      <c r="X52" s="116" t="str">
        <f>すべて_位置図情報!X320</f>
        <v>一般施設</v>
      </c>
      <c r="Y52" s="114">
        <f>すべて_位置図情報!Y320</f>
        <v>19</v>
      </c>
      <c r="Z52" s="127">
        <f>すべて_位置図情報!Z320</f>
        <v>0</v>
      </c>
      <c r="AA52" s="128">
        <f>すべて_位置図情報!AA320</f>
        <v>0</v>
      </c>
      <c r="AB52" s="126">
        <f>すべて_位置図情報!AB320</f>
        <v>0</v>
      </c>
      <c r="AC52" s="128">
        <f>すべて_位置図情報!AC320</f>
        <v>0</v>
      </c>
      <c r="AD52" s="128">
        <f>すべて_位置図情報!AD320</f>
        <v>0</v>
      </c>
      <c r="AE52" s="20">
        <f>すべて_位置図情報!AF320</f>
        <v>0</v>
      </c>
      <c r="AF52" s="20">
        <f>すべて_位置図情報!AG320</f>
        <v>0</v>
      </c>
      <c r="AG52" s="20">
        <f>すべて_位置図情報!AH320</f>
        <v>0</v>
      </c>
      <c r="AH52" s="20">
        <f>すべて_位置図情報!AI320</f>
        <v>0</v>
      </c>
      <c r="AI52" s="20">
        <f>すべて_位置図情報!AJ320</f>
        <v>0</v>
      </c>
      <c r="AJ52" s="20">
        <f>すべて_位置図情報!AK320</f>
        <v>0</v>
      </c>
      <c r="AK52" s="20" t="e">
        <f>すべて_位置図情報!#REF!</f>
        <v>#REF!</v>
      </c>
    </row>
    <row r="53" spans="1:59">
      <c r="A53" s="230">
        <v>315</v>
      </c>
      <c r="B53" s="7" t="str">
        <f>すべて_位置図情報!B321</f>
        <v>社会福祉・保健施設</v>
      </c>
      <c r="C53" s="7" t="str">
        <f>すべて_位置図情報!C321</f>
        <v>児童福祉施設</v>
      </c>
      <c r="D53" s="7" t="str">
        <f>すべて_位置図情報!D321</f>
        <v>保育所</v>
      </c>
      <c r="E53" s="7" t="str">
        <f>すべて_位置図情報!E321</f>
        <v>公立保育所（公設置公営）</v>
      </c>
      <c r="F53" s="74">
        <f>すべて_位置図情報!F321</f>
        <v>48</v>
      </c>
      <c r="G53" s="13" t="str" ph="1">
        <f>すべて_位置図情報!G321</f>
        <v>松之宮保育所</v>
      </c>
      <c r="H53" s="126" t="str">
        <f>すべて_位置図情報!H321</f>
        <v>大阪市西成区旭2-7-17</v>
      </c>
      <c r="I53" s="81">
        <f>すべて_位置図情報!I321</f>
        <v>1378.74</v>
      </c>
      <c r="J53" s="80" t="str">
        <f>すべて_位置図情報!J321</f>
        <v>B</v>
      </c>
      <c r="K53" s="78">
        <f>すべて_位置図情報!K321</f>
        <v>0</v>
      </c>
      <c r="L53" s="79">
        <f>すべて_位置図情報!L321</f>
        <v>2004</v>
      </c>
      <c r="M53" s="79" t="str">
        <f>すべて_位置図情報!M321</f>
        <v>b</v>
      </c>
      <c r="N53" s="79" t="str">
        <f>すべて_位置図情報!N321</f>
        <v>b</v>
      </c>
      <c r="O53" s="79" t="str">
        <f>すべて_位置図情報!O321</f>
        <v/>
      </c>
      <c r="P53" s="79" t="str">
        <f>すべて_位置図情報!P321</f>
        <v>E</v>
      </c>
      <c r="Q53" s="79" t="str">
        <f>すべて_位置図情報!Q321</f>
        <v>無</v>
      </c>
      <c r="R53" s="79" t="str">
        <f>すべて_位置図情報!R321</f>
        <v>直営</v>
      </c>
      <c r="S53" s="126" t="str">
        <f>すべて_位置図情報!S321</f>
        <v>こども青少年局</v>
      </c>
      <c r="T53" s="126" t="str">
        <f>すべて_位置図情報!T321</f>
        <v>幼保施策部</v>
      </c>
      <c r="U53" s="126" t="str">
        <f>すべて_位置図情報!U321</f>
        <v>保育所運営課</v>
      </c>
      <c r="V53" s="126" t="str">
        <f>すべて_位置図情報!V321</f>
        <v>再編整備ｸﾞﾙｰﾌﾟ</v>
      </c>
      <c r="W53" s="116" t="str">
        <f>すべて_位置図情報!W321</f>
        <v>西成区</v>
      </c>
      <c r="X53" s="116" t="str">
        <f>すべて_位置図情報!X321</f>
        <v>一般施設</v>
      </c>
      <c r="Y53" s="114">
        <f>すべて_位置図情報!Y321</f>
        <v>9</v>
      </c>
      <c r="Z53" s="127">
        <f>すべて_位置図情報!Z321</f>
        <v>0</v>
      </c>
      <c r="AA53" s="128" t="str">
        <f>すべて_位置図情報!AA321</f>
        <v>〇</v>
      </c>
      <c r="AB53" s="126">
        <f>すべて_位置図情報!AB321</f>
        <v>0</v>
      </c>
      <c r="AC53" s="128" t="str">
        <f>すべて_位置図情報!AC321</f>
        <v>〇</v>
      </c>
      <c r="AD53" s="128" t="str">
        <f>すべて_位置図情報!AD321</f>
        <v>〇</v>
      </c>
      <c r="AE53" s="20" t="str">
        <f>すべて_位置図情報!AF321</f>
        <v>〇</v>
      </c>
      <c r="AF53" s="20">
        <f>すべて_位置図情報!AG321</f>
        <v>0</v>
      </c>
      <c r="AG53" s="20">
        <f>すべて_位置図情報!AH321</f>
        <v>0</v>
      </c>
      <c r="AH53" s="20">
        <f>すべて_位置図情報!AI321</f>
        <v>0</v>
      </c>
      <c r="AI53" s="20">
        <f>すべて_位置図情報!AJ321</f>
        <v>0</v>
      </c>
      <c r="AJ53" s="20">
        <f>すべて_位置図情報!AK321</f>
        <v>0</v>
      </c>
      <c r="AK53" s="20" t="e">
        <f>すべて_位置図情報!#REF!</f>
        <v>#REF!</v>
      </c>
    </row>
    <row r="54" spans="1:59">
      <c r="A54" s="230">
        <v>316</v>
      </c>
      <c r="B54" s="7" t="str">
        <f>すべて_位置図情報!B322</f>
        <v>社会福祉・保健施設</v>
      </c>
      <c r="C54" s="7" t="str">
        <f>すべて_位置図情報!C322</f>
        <v>児童福祉施設</v>
      </c>
      <c r="D54" s="7" t="str">
        <f>すべて_位置図情報!D322</f>
        <v>保育所</v>
      </c>
      <c r="E54" s="7" t="str">
        <f>すべて_位置図情報!E322</f>
        <v>公立保育所（公設置公営）</v>
      </c>
      <c r="F54" s="74">
        <f>すべて_位置図情報!F322</f>
        <v>49</v>
      </c>
      <c r="G54" s="13" t="str" ph="1">
        <f>すべて_位置図情報!G322</f>
        <v>千本保育所</v>
      </c>
      <c r="H54" s="126" t="str">
        <f>すべて_位置図情報!H322</f>
        <v>大阪市西成区千本南2-11-20</v>
      </c>
      <c r="I54" s="81">
        <f>すべて_位置図情報!I322</f>
        <v>462.48</v>
      </c>
      <c r="J54" s="80" t="str">
        <f>すべて_位置図情報!J322</f>
        <v>A</v>
      </c>
      <c r="K54" s="78">
        <f>すべて_位置図情報!K322</f>
        <v>0</v>
      </c>
      <c r="L54" s="79">
        <f>すべて_位置図情報!L322</f>
        <v>1972</v>
      </c>
      <c r="M54" s="79" t="str">
        <f>すべて_位置図情報!M322</f>
        <v>d</v>
      </c>
      <c r="N54" s="79" t="str">
        <f>すべて_位置図情報!N322</f>
        <v>d</v>
      </c>
      <c r="O54" s="79" t="str">
        <f>すべて_位置図情報!O322</f>
        <v/>
      </c>
      <c r="P54" s="79" t="str">
        <f>すべて_位置図情報!P322</f>
        <v>J</v>
      </c>
      <c r="Q54" s="79" t="str">
        <f>すべて_位置図情報!Q322</f>
        <v>無</v>
      </c>
      <c r="R54" s="79" t="str">
        <f>すべて_位置図情報!R322</f>
        <v>直営</v>
      </c>
      <c r="S54" s="126" t="str">
        <f>すべて_位置図情報!S322</f>
        <v>こども青少年局</v>
      </c>
      <c r="T54" s="126" t="str">
        <f>すべて_位置図情報!T322</f>
        <v>幼保施策部</v>
      </c>
      <c r="U54" s="126" t="str">
        <f>すべて_位置図情報!U322</f>
        <v>保育所運営課</v>
      </c>
      <c r="V54" s="126" t="str">
        <f>すべて_位置図情報!V322</f>
        <v>再編整備ｸﾞﾙｰﾌﾟ</v>
      </c>
      <c r="W54" s="116" t="str">
        <f>すべて_位置図情報!W322</f>
        <v>西成区</v>
      </c>
      <c r="X54" s="116" t="str">
        <f>すべて_位置図情報!X322</f>
        <v>一般施設</v>
      </c>
      <c r="Y54" s="114">
        <f>すべて_位置図情報!Y322</f>
        <v>10</v>
      </c>
      <c r="Z54" s="127">
        <f>すべて_位置図情報!Z322</f>
        <v>0</v>
      </c>
      <c r="AA54" s="128">
        <f>すべて_位置図情報!AA322</f>
        <v>0</v>
      </c>
      <c r="AB54" s="126">
        <f>すべて_位置図情報!AB322</f>
        <v>0</v>
      </c>
      <c r="AC54" s="128">
        <f>すべて_位置図情報!AC322</f>
        <v>0</v>
      </c>
      <c r="AD54" s="128">
        <f>すべて_位置図情報!AD322</f>
        <v>0</v>
      </c>
      <c r="AE54" s="20">
        <f>すべて_位置図情報!AF322</f>
        <v>0</v>
      </c>
      <c r="AF54" s="20">
        <f>すべて_位置図情報!AG322</f>
        <v>0</v>
      </c>
      <c r="AG54" s="20">
        <f>すべて_位置図情報!AH322</f>
        <v>0</v>
      </c>
      <c r="AH54" s="20">
        <f>すべて_位置図情報!AI322</f>
        <v>0</v>
      </c>
      <c r="AI54" s="20">
        <f>すべて_位置図情報!AJ322</f>
        <v>0</v>
      </c>
      <c r="AJ54" s="20">
        <f>すべて_位置図情報!AK322</f>
        <v>0</v>
      </c>
      <c r="AK54" s="20" t="e">
        <f>すべて_位置図情報!#REF!</f>
        <v>#REF!</v>
      </c>
    </row>
    <row r="55" spans="1:59">
      <c r="A55" s="230">
        <v>317</v>
      </c>
      <c r="B55" s="7" t="str">
        <f>すべて_位置図情報!B323</f>
        <v>社会福祉・保健施設</v>
      </c>
      <c r="C55" s="7" t="str">
        <f>すべて_位置図情報!C323</f>
        <v>児童福祉施設</v>
      </c>
      <c r="D55" s="7" t="str">
        <f>すべて_位置図情報!D323</f>
        <v>保育所</v>
      </c>
      <c r="E55" s="45" t="str">
        <f>すべて_位置図情報!E323</f>
        <v>公立保育所（公設置公営）</v>
      </c>
      <c r="F55" s="74">
        <f>すべて_位置図情報!F323</f>
        <v>50</v>
      </c>
      <c r="G55" s="13" t="str" ph="1">
        <f>すべて_位置図情報!G323</f>
        <v>南津守保育所</v>
      </c>
      <c r="H55" s="126" t="str">
        <f>すべて_位置図情報!H323</f>
        <v>大阪市西成区南津守2-4-61</v>
      </c>
      <c r="I55" s="81">
        <f>すべて_位置図情報!I323</f>
        <v>206.12</v>
      </c>
      <c r="J55" s="80" t="str">
        <f>すべて_位置図情報!J323</f>
        <v>－</v>
      </c>
      <c r="K55" s="78">
        <f>すべて_位置図情報!K323</f>
        <v>0</v>
      </c>
      <c r="L55" s="79" t="str">
        <f>すべて_位置図情報!L323</f>
        <v>－</v>
      </c>
      <c r="M55" s="79" t="str">
        <f>すべて_位置図情報!M323</f>
        <v>－</v>
      </c>
      <c r="N55" s="79" t="str">
        <f>すべて_位置図情報!N323</f>
        <v>－</v>
      </c>
      <c r="O55" s="79" t="str">
        <f>すべて_位置図情報!O323</f>
        <v/>
      </c>
      <c r="P55" s="79" t="str">
        <f>すべて_位置図情報!P323</f>
        <v>－</v>
      </c>
      <c r="Q55" s="79" t="str">
        <f>すべて_位置図情報!Q323</f>
        <v>－</v>
      </c>
      <c r="R55" s="79" t="str">
        <f>すべて_位置図情報!R323</f>
        <v>直営</v>
      </c>
      <c r="S55" s="126" t="str">
        <f>すべて_位置図情報!S323</f>
        <v>こども青少年局</v>
      </c>
      <c r="T55" s="126" t="str">
        <f>すべて_位置図情報!T323</f>
        <v>幼保施策部</v>
      </c>
      <c r="U55" s="126" t="str">
        <f>すべて_位置図情報!U323</f>
        <v>保育所運営課</v>
      </c>
      <c r="V55" s="126" t="str">
        <f>すべて_位置図情報!V323</f>
        <v>再編整備ｸﾞﾙｰﾌﾟ</v>
      </c>
      <c r="W55" s="116" t="str">
        <f>すべて_位置図情報!W323</f>
        <v>西成区</v>
      </c>
      <c r="X55" s="116" t="str">
        <f>すべて_位置図情報!X323</f>
        <v>賃借施設</v>
      </c>
      <c r="Y55" s="114">
        <f>すべて_位置図情報!Y323</f>
        <v>1</v>
      </c>
      <c r="Z55" s="127">
        <f>すべて_位置図情報!Z323</f>
        <v>0</v>
      </c>
      <c r="AA55" s="128">
        <f>すべて_位置図情報!AA323</f>
        <v>0</v>
      </c>
      <c r="AB55" s="126">
        <f>すべて_位置図情報!AB323</f>
        <v>0</v>
      </c>
      <c r="AC55" s="128">
        <f>すべて_位置図情報!AC323</f>
        <v>0</v>
      </c>
      <c r="AD55" s="128">
        <f>すべて_位置図情報!AD323</f>
        <v>0</v>
      </c>
      <c r="AE55" s="20">
        <f>すべて_位置図情報!AF323</f>
        <v>0</v>
      </c>
      <c r="AF55" s="20">
        <f>すべて_位置図情報!AG323</f>
        <v>0</v>
      </c>
      <c r="AG55" s="20">
        <f>すべて_位置図情報!AH323</f>
        <v>0</v>
      </c>
      <c r="AH55" s="20">
        <f>すべて_位置図情報!AI323</f>
        <v>0</v>
      </c>
      <c r="AI55" s="20">
        <f>すべて_位置図情報!AJ323</f>
        <v>0</v>
      </c>
      <c r="AJ55" s="20">
        <f>すべて_位置図情報!AK323</f>
        <v>0</v>
      </c>
      <c r="AK55" s="20" t="e">
        <f>すべて_位置図情報!#REF!</f>
        <v>#REF!</v>
      </c>
    </row>
    <row r="56" spans="1:59">
      <c r="A56" s="230">
        <v>318</v>
      </c>
      <c r="B56" s="7" t="str">
        <f>すべて_位置図情報!B324</f>
        <v>社会福祉・保健施設</v>
      </c>
      <c r="C56" s="7" t="str">
        <f>すべて_位置図情報!C324</f>
        <v>児童福祉施設</v>
      </c>
      <c r="D56" s="7" t="str">
        <f>すべて_位置図情報!D324</f>
        <v>保育所</v>
      </c>
      <c r="E56" s="44" t="str">
        <f>すべて_位置図情報!E324</f>
        <v>公立保育所（公設置民営）</v>
      </c>
      <c r="F56" s="74">
        <f>すべて_位置図情報!F324</f>
        <v>1</v>
      </c>
      <c r="G56" s="13" t="str" ph="1">
        <f>すべて_位置図情報!G324</f>
        <v>吉野保育所</v>
      </c>
      <c r="H56" s="126" t="str">
        <f>すべて_位置図情報!H324</f>
        <v>大阪市福島区吉野3-17-11</v>
      </c>
      <c r="I56" s="81">
        <f>すべて_位置図情報!I324</f>
        <v>239.24</v>
      </c>
      <c r="J56" s="80" t="str">
        <f>すべて_位置図情報!J324</f>
        <v>A</v>
      </c>
      <c r="K56" s="78">
        <f>すべて_位置図情報!K324</f>
        <v>0</v>
      </c>
      <c r="L56" s="79">
        <f>すべて_位置図情報!L324</f>
        <v>1992</v>
      </c>
      <c r="M56" s="79" t="str">
        <f>すべて_位置図情報!M324</f>
        <v>b</v>
      </c>
      <c r="N56" s="79" t="str">
        <f>すべて_位置図情報!N324</f>
        <v>b</v>
      </c>
      <c r="O56" s="79" t="str">
        <f>すべて_位置図情報!O324</f>
        <v/>
      </c>
      <c r="P56" s="79" t="str">
        <f>すべて_位置図情報!P324</f>
        <v>D</v>
      </c>
      <c r="Q56" s="79" t="str">
        <f>すべて_位置図情報!Q324</f>
        <v>無</v>
      </c>
      <c r="R56" s="79" t="str">
        <f>すべて_位置図情報!R324</f>
        <v>全部委託</v>
      </c>
      <c r="S56" s="126" t="str">
        <f>すべて_位置図情報!S324</f>
        <v>こども青少年局</v>
      </c>
      <c r="T56" s="126" t="str">
        <f>すべて_位置図情報!T324</f>
        <v>幼保施策部</v>
      </c>
      <c r="U56" s="126" t="str">
        <f>すべて_位置図情報!U324</f>
        <v>保育所運営課</v>
      </c>
      <c r="V56" s="126" t="str">
        <f>すべて_位置図情報!V324</f>
        <v>再編整備ｸﾞﾙｰﾌﾟ</v>
      </c>
      <c r="W56" s="116" t="str">
        <f>すべて_位置図情報!W324</f>
        <v>福島区</v>
      </c>
      <c r="X56" s="116" t="str">
        <f>すべて_位置図情報!X324</f>
        <v>一般施設</v>
      </c>
      <c r="Y56" s="114">
        <f>すべて_位置図情報!Y324</f>
        <v>13</v>
      </c>
      <c r="Z56" s="127">
        <f>すべて_位置図情報!Z324</f>
        <v>0</v>
      </c>
      <c r="AA56" s="128">
        <f>すべて_位置図情報!AA324</f>
        <v>0</v>
      </c>
      <c r="AB56" s="126">
        <f>すべて_位置図情報!AB324</f>
        <v>0</v>
      </c>
      <c r="AC56" s="128">
        <f>すべて_位置図情報!AC324</f>
        <v>0</v>
      </c>
      <c r="AD56" s="128">
        <f>すべて_位置図情報!AD324</f>
        <v>0</v>
      </c>
      <c r="AE56" s="20">
        <f>すべて_位置図情報!AF324</f>
        <v>0</v>
      </c>
      <c r="AF56" s="20">
        <f>すべて_位置図情報!AG324</f>
        <v>0</v>
      </c>
      <c r="AG56" s="20">
        <f>すべて_位置図情報!AH324</f>
        <v>0</v>
      </c>
      <c r="AH56" s="20">
        <f>すべて_位置図情報!AI324</f>
        <v>0</v>
      </c>
      <c r="AI56" s="20">
        <f>すべて_位置図情報!AJ324</f>
        <v>0</v>
      </c>
      <c r="AJ56" s="20">
        <f>すべて_位置図情報!AK324</f>
        <v>0</v>
      </c>
      <c r="AK56" s="20" t="e">
        <f>すべて_位置図情報!#REF!</f>
        <v>#REF!</v>
      </c>
    </row>
    <row r="57" spans="1:59">
      <c r="A57" s="230">
        <v>319</v>
      </c>
      <c r="B57" s="7" t="str">
        <f>すべて_位置図情報!B325</f>
        <v>社会福祉・保健施設</v>
      </c>
      <c r="C57" s="7" t="str">
        <f>すべて_位置図情報!C325</f>
        <v>児童福祉施設</v>
      </c>
      <c r="D57" s="7" t="str">
        <f>すべて_位置図情報!D325</f>
        <v>保育所</v>
      </c>
      <c r="E57" s="7" t="str">
        <f>すべて_位置図情報!E325</f>
        <v>公立保育所（公設置民営）</v>
      </c>
      <c r="F57" s="74">
        <f>すべて_位置図情報!F325</f>
        <v>2</v>
      </c>
      <c r="G57" s="13" t="str" ph="1">
        <f>すべて_位置図情報!G325</f>
        <v>西九条保育所</v>
      </c>
      <c r="H57" s="126" t="str">
        <f>すべて_位置図情報!H325</f>
        <v>大阪市此花区西九条1-7-14</v>
      </c>
      <c r="I57" s="81">
        <f>すべて_位置図情報!I325</f>
        <v>428.33</v>
      </c>
      <c r="J57" s="80" t="str">
        <f>すべて_位置図情報!J325</f>
        <v>A</v>
      </c>
      <c r="K57" s="78">
        <f>すべて_位置図情報!K325</f>
        <v>0</v>
      </c>
      <c r="L57" s="79">
        <f>すべて_位置図情報!L325</f>
        <v>1976</v>
      </c>
      <c r="M57" s="79" t="str">
        <f>すべて_位置図情報!M325</f>
        <v>c</v>
      </c>
      <c r="N57" s="79" t="str">
        <f>すべて_位置図情報!N325</f>
        <v>c</v>
      </c>
      <c r="O57" s="79" t="str">
        <f>すべて_位置図情報!O325</f>
        <v/>
      </c>
      <c r="P57" s="79" t="str">
        <f>すべて_位置図情報!P325</f>
        <v>G</v>
      </c>
      <c r="Q57" s="79" t="str">
        <f>すべて_位置図情報!Q325</f>
        <v>無</v>
      </c>
      <c r="R57" s="79" t="str">
        <f>すべて_位置図情報!R325</f>
        <v>全部委託</v>
      </c>
      <c r="S57" s="126" t="str">
        <f>すべて_位置図情報!S325</f>
        <v>こども青少年局</v>
      </c>
      <c r="T57" s="126" t="str">
        <f>すべて_位置図情報!T325</f>
        <v>幼保施策部</v>
      </c>
      <c r="U57" s="126" t="str">
        <f>すべて_位置図情報!U325</f>
        <v>保育所運営課</v>
      </c>
      <c r="V57" s="126" t="str">
        <f>すべて_位置図情報!V325</f>
        <v>再編整備ｸﾞﾙｰﾌﾟ</v>
      </c>
      <c r="W57" s="116" t="str">
        <f>すべて_位置図情報!W325</f>
        <v>此花区</v>
      </c>
      <c r="X57" s="116" t="str">
        <f>すべて_位置図情報!X325</f>
        <v>一般施設</v>
      </c>
      <c r="Y57" s="114">
        <f>すべて_位置図情報!Y325</f>
        <v>14</v>
      </c>
      <c r="Z57" s="127">
        <f>すべて_位置図情報!Z325</f>
        <v>0</v>
      </c>
      <c r="AA57" s="128">
        <f>すべて_位置図情報!AA325</f>
        <v>0</v>
      </c>
      <c r="AB57" s="126">
        <f>すべて_位置図情報!AB325</f>
        <v>0</v>
      </c>
      <c r="AC57" s="128">
        <f>すべて_位置図情報!AC325</f>
        <v>0</v>
      </c>
      <c r="AD57" s="128">
        <f>すべて_位置図情報!AD325</f>
        <v>0</v>
      </c>
      <c r="AE57" s="20">
        <f>すべて_位置図情報!AF325</f>
        <v>0</v>
      </c>
      <c r="AF57" s="20">
        <f>すべて_位置図情報!AG325</f>
        <v>0</v>
      </c>
      <c r="AG57" s="20">
        <f>すべて_位置図情報!AH325</f>
        <v>0</v>
      </c>
      <c r="AH57" s="20">
        <f>すべて_位置図情報!AI325</f>
        <v>0</v>
      </c>
      <c r="AI57" s="20">
        <f>すべて_位置図情報!AJ325</f>
        <v>0</v>
      </c>
      <c r="AJ57" s="20">
        <f>すべて_位置図情報!AK325</f>
        <v>0</v>
      </c>
      <c r="AK57" s="20" t="e">
        <f>すべて_位置図情報!#REF!</f>
        <v>#REF!</v>
      </c>
    </row>
    <row r="58" spans="1:59">
      <c r="A58" s="230">
        <v>320</v>
      </c>
      <c r="B58" s="7" t="str">
        <f>すべて_位置図情報!B326</f>
        <v>社会福祉・保健施設</v>
      </c>
      <c r="C58" s="7" t="str">
        <f>すべて_位置図情報!C326</f>
        <v>児童福祉施設</v>
      </c>
      <c r="D58" s="7" t="str">
        <f>すべて_位置図情報!D326</f>
        <v>保育所</v>
      </c>
      <c r="E58" s="7" t="str">
        <f>すべて_位置図情報!E326</f>
        <v>公立保育所（公設置民営）</v>
      </c>
      <c r="F58" s="74">
        <f>すべて_位置図情報!F326</f>
        <v>3</v>
      </c>
      <c r="G58" s="13" t="str" ph="1">
        <f>すべて_位置図情報!G326</f>
        <v>田中保育所</v>
      </c>
      <c r="H58" s="126" t="str">
        <f>すべて_位置図情報!H326</f>
        <v>大阪市港区田中1-11-1</v>
      </c>
      <c r="I58" s="81">
        <f>すべて_位置図情報!I326</f>
        <v>401.94</v>
      </c>
      <c r="J58" s="80" t="str">
        <f>すべて_位置図情報!J326</f>
        <v>A</v>
      </c>
      <c r="K58" s="78">
        <f>すべて_位置図情報!K326</f>
        <v>0</v>
      </c>
      <c r="L58" s="79">
        <f>すべて_位置図情報!L326</f>
        <v>1974</v>
      </c>
      <c r="M58" s="79" t="str">
        <f>すべて_位置図情報!M326</f>
        <v>d</v>
      </c>
      <c r="N58" s="79" t="str">
        <f>すべて_位置図情報!N326</f>
        <v>d</v>
      </c>
      <c r="O58" s="79" t="str">
        <f>すべて_位置図情報!O326</f>
        <v/>
      </c>
      <c r="P58" s="79" t="str">
        <f>すべて_位置図情報!P326</f>
        <v>J</v>
      </c>
      <c r="Q58" s="79" t="str">
        <f>すべて_位置図情報!Q326</f>
        <v>有</v>
      </c>
      <c r="R58" s="79" t="str">
        <f>すべて_位置図情報!R326</f>
        <v>全部委託</v>
      </c>
      <c r="S58" s="126" t="str">
        <f>すべて_位置図情報!S326</f>
        <v>こども青少年局</v>
      </c>
      <c r="T58" s="126" t="str">
        <f>すべて_位置図情報!T326</f>
        <v>幼保施策部</v>
      </c>
      <c r="U58" s="126" t="str">
        <f>すべて_位置図情報!U326</f>
        <v>保育所運営課</v>
      </c>
      <c r="V58" s="126" t="str">
        <f>すべて_位置図情報!V326</f>
        <v>再編整備ｸﾞﾙｰﾌﾟ</v>
      </c>
      <c r="W58" s="116" t="str">
        <f>すべて_位置図情報!W326</f>
        <v>港区</v>
      </c>
      <c r="X58" s="116" t="str">
        <f>すべて_位置図情報!X326</f>
        <v>一般施設</v>
      </c>
      <c r="Y58" s="114">
        <f>すべて_位置図情報!Y326</f>
        <v>13</v>
      </c>
      <c r="Z58" s="127">
        <f>すべて_位置図情報!Z326</f>
        <v>0</v>
      </c>
      <c r="AA58" s="128">
        <f>すべて_位置図情報!AA326</f>
        <v>0</v>
      </c>
      <c r="AB58" s="126">
        <f>すべて_位置図情報!AB326</f>
        <v>0</v>
      </c>
      <c r="AC58" s="128">
        <f>すべて_位置図情報!AC326</f>
        <v>0</v>
      </c>
      <c r="AD58" s="128">
        <f>すべて_位置図情報!AD326</f>
        <v>0</v>
      </c>
      <c r="AE58" s="20">
        <f>すべて_位置図情報!AF326</f>
        <v>0</v>
      </c>
      <c r="AF58" s="20">
        <f>すべて_位置図情報!AG326</f>
        <v>0</v>
      </c>
      <c r="AG58" s="20">
        <f>すべて_位置図情報!AH326</f>
        <v>0</v>
      </c>
      <c r="AH58" s="20">
        <f>すべて_位置図情報!AI326</f>
        <v>0</v>
      </c>
      <c r="AI58" s="20">
        <f>すべて_位置図情報!AJ326</f>
        <v>0</v>
      </c>
      <c r="AJ58" s="20">
        <f>すべて_位置図情報!AK326</f>
        <v>0</v>
      </c>
      <c r="AK58" s="20" t="e">
        <f>すべて_位置図情報!#REF!</f>
        <v>#REF!</v>
      </c>
    </row>
    <row r="59" spans="1:59">
      <c r="A59" s="230">
        <v>321</v>
      </c>
      <c r="B59" s="7" t="str">
        <f>すべて_位置図情報!B327</f>
        <v>社会福祉・保健施設</v>
      </c>
      <c r="C59" s="7" t="str">
        <f>すべて_位置図情報!C327</f>
        <v>児童福祉施設</v>
      </c>
      <c r="D59" s="7" t="str">
        <f>すべて_位置図情報!D327</f>
        <v>保育所</v>
      </c>
      <c r="E59" s="7" t="str">
        <f>すべて_位置図情報!E327</f>
        <v>公立保育所（公設置民営）</v>
      </c>
      <c r="F59" s="74">
        <f>すべて_位置図情報!F327</f>
        <v>4</v>
      </c>
      <c r="G59" s="13" t="str" ph="1">
        <f>すべて_位置図情報!G327</f>
        <v>千島保育所</v>
      </c>
      <c r="H59" s="126" t="str">
        <f>すべて_位置図情報!H327</f>
        <v>大阪市大正区千島2-4-38</v>
      </c>
      <c r="I59" s="81">
        <f>すべて_位置図情報!I327</f>
        <v>544.9</v>
      </c>
      <c r="J59" s="80" t="str">
        <f>すべて_位置図情報!J327</f>
        <v>B</v>
      </c>
      <c r="K59" s="78">
        <f>すべて_位置図情報!K327</f>
        <v>0</v>
      </c>
      <c r="L59" s="79">
        <f>すべて_位置図情報!L327</f>
        <v>1978</v>
      </c>
      <c r="M59" s="79" t="str">
        <f>すべて_位置図情報!M327</f>
        <v>c</v>
      </c>
      <c r="N59" s="79" t="str">
        <f>すべて_位置図情報!N327</f>
        <v>c</v>
      </c>
      <c r="O59" s="79" t="str">
        <f>すべて_位置図情報!O327</f>
        <v/>
      </c>
      <c r="P59" s="79" t="str">
        <f>すべて_位置図情報!P327</f>
        <v>H</v>
      </c>
      <c r="Q59" s="79" t="str">
        <f>すべて_位置図情報!Q327</f>
        <v>有</v>
      </c>
      <c r="R59" s="79" t="str">
        <f>すべて_位置図情報!R327</f>
        <v>全部委託</v>
      </c>
      <c r="S59" s="126" t="str">
        <f>すべて_位置図情報!S327</f>
        <v>こども青少年局</v>
      </c>
      <c r="T59" s="126" t="str">
        <f>すべて_位置図情報!T327</f>
        <v>幼保施策部</v>
      </c>
      <c r="U59" s="126" t="str">
        <f>すべて_位置図情報!U327</f>
        <v>保育所運営課</v>
      </c>
      <c r="V59" s="126" t="str">
        <f>すべて_位置図情報!V327</f>
        <v>再編整備ｸﾞﾙｰﾌﾟ</v>
      </c>
      <c r="W59" s="116" t="str">
        <f>すべて_位置図情報!W327</f>
        <v>大正区</v>
      </c>
      <c r="X59" s="116" t="str">
        <f>すべて_位置図情報!X327</f>
        <v>一般施設</v>
      </c>
      <c r="Y59" s="114">
        <f>すべて_位置図情報!Y327</f>
        <v>13</v>
      </c>
      <c r="Z59" s="127">
        <f>すべて_位置図情報!Z327</f>
        <v>0</v>
      </c>
      <c r="AA59" s="128">
        <f>すべて_位置図情報!AA327</f>
        <v>0</v>
      </c>
      <c r="AB59" s="126">
        <f>すべて_位置図情報!AB327</f>
        <v>0</v>
      </c>
      <c r="AC59" s="128">
        <f>すべて_位置図情報!AC327</f>
        <v>0</v>
      </c>
      <c r="AD59" s="128">
        <f>すべて_位置図情報!AD327</f>
        <v>0</v>
      </c>
      <c r="AE59" s="20">
        <f>すべて_位置図情報!AF327</f>
        <v>0</v>
      </c>
      <c r="AF59" s="20">
        <f>すべて_位置図情報!AG327</f>
        <v>0</v>
      </c>
      <c r="AG59" s="20">
        <f>すべて_位置図情報!AH327</f>
        <v>0</v>
      </c>
      <c r="AH59" s="20">
        <f>すべて_位置図情報!AI327</f>
        <v>0</v>
      </c>
      <c r="AI59" s="20">
        <f>すべて_位置図情報!AJ327</f>
        <v>0</v>
      </c>
      <c r="AJ59" s="20">
        <f>すべて_位置図情報!AK327</f>
        <v>0</v>
      </c>
      <c r="AK59" s="20" t="e">
        <f>すべて_位置図情報!#REF!</f>
        <v>#REF!</v>
      </c>
    </row>
    <row r="60" spans="1:59">
      <c r="A60" s="230">
        <v>322</v>
      </c>
      <c r="B60" s="7" t="str">
        <f>すべて_位置図情報!B328</f>
        <v>社会福祉・保健施設</v>
      </c>
      <c r="C60" s="7" t="str">
        <f>すべて_位置図情報!C328</f>
        <v>児童福祉施設</v>
      </c>
      <c r="D60" s="7" t="str">
        <f>すべて_位置図情報!D328</f>
        <v>保育所</v>
      </c>
      <c r="E60" s="7" t="str">
        <f>すべて_位置図情報!E328</f>
        <v>公立保育所（公設置民営）</v>
      </c>
      <c r="F60" s="74">
        <f>すべて_位置図情報!F328</f>
        <v>5</v>
      </c>
      <c r="G60" s="13" t="str" ph="1">
        <f>すべて_位置図情報!G328</f>
        <v>大正北保育所</v>
      </c>
      <c r="H60" s="126" t="str">
        <f>すべて_位置図情報!H328</f>
        <v>大阪市大正区泉尾2-8-8</v>
      </c>
      <c r="I60" s="81">
        <f>すべて_位置図情報!I328</f>
        <v>452.65</v>
      </c>
      <c r="J60" s="80" t="str">
        <f>すべて_位置図情報!J328</f>
        <v>A</v>
      </c>
      <c r="K60" s="78">
        <f>すべて_位置図情報!K328</f>
        <v>0</v>
      </c>
      <c r="L60" s="79">
        <f>すべて_位置図情報!L328</f>
        <v>1976</v>
      </c>
      <c r="M60" s="79" t="str">
        <f>すべて_位置図情報!M328</f>
        <v>c</v>
      </c>
      <c r="N60" s="79" t="str">
        <f>すべて_位置図情報!N328</f>
        <v>c</v>
      </c>
      <c r="O60" s="79" t="str">
        <f>すべて_位置図情報!O328</f>
        <v/>
      </c>
      <c r="P60" s="79" t="str">
        <f>すべて_位置図情報!P328</f>
        <v>G</v>
      </c>
      <c r="Q60" s="79" t="str">
        <f>すべて_位置図情報!Q328</f>
        <v>有</v>
      </c>
      <c r="R60" s="79" t="str">
        <f>すべて_位置図情報!R328</f>
        <v>全部委託</v>
      </c>
      <c r="S60" s="126" t="str">
        <f>すべて_位置図情報!S328</f>
        <v>こども青少年局</v>
      </c>
      <c r="T60" s="126" t="str">
        <f>すべて_位置図情報!T328</f>
        <v>幼保施策部</v>
      </c>
      <c r="U60" s="126" t="str">
        <f>すべて_位置図情報!U328</f>
        <v>保育所運営課</v>
      </c>
      <c r="V60" s="126" t="str">
        <f>すべて_位置図情報!V328</f>
        <v>再編整備ｸﾞﾙｰﾌﾟ</v>
      </c>
      <c r="W60" s="116" t="str">
        <f>すべて_位置図情報!W328</f>
        <v>大正区</v>
      </c>
      <c r="X60" s="116" t="str">
        <f>すべて_位置図情報!X328</f>
        <v>一般施設</v>
      </c>
      <c r="Y60" s="114">
        <f>すべて_位置図情報!Y328</f>
        <v>14</v>
      </c>
      <c r="Z60" s="127">
        <f>すべて_位置図情報!Z328</f>
        <v>0</v>
      </c>
      <c r="AA60" s="128">
        <f>すべて_位置図情報!AA328</f>
        <v>0</v>
      </c>
      <c r="AB60" s="126">
        <f>すべて_位置図情報!AB328</f>
        <v>0</v>
      </c>
      <c r="AC60" s="128">
        <f>すべて_位置図情報!AC328</f>
        <v>0</v>
      </c>
      <c r="AD60" s="128">
        <f>すべて_位置図情報!AD328</f>
        <v>0</v>
      </c>
      <c r="AE60" s="20">
        <f>すべて_位置図情報!AF328</f>
        <v>0</v>
      </c>
      <c r="AF60" s="20">
        <f>すべて_位置図情報!AG328</f>
        <v>0</v>
      </c>
      <c r="AG60" s="20">
        <f>すべて_位置図情報!AH328</f>
        <v>0</v>
      </c>
      <c r="AH60" s="20">
        <f>すべて_位置図情報!AI328</f>
        <v>0</v>
      </c>
      <c r="AI60" s="20">
        <f>すべて_位置図情報!AJ328</f>
        <v>0</v>
      </c>
      <c r="AJ60" s="20">
        <f>すべて_位置図情報!AK328</f>
        <v>0</v>
      </c>
      <c r="AK60" s="20" t="e">
        <f>すべて_位置図情報!#REF!</f>
        <v>#REF!</v>
      </c>
    </row>
    <row r="61" spans="1:59">
      <c r="A61" s="230">
        <v>323</v>
      </c>
      <c r="B61" s="7" t="str">
        <f>すべて_位置図情報!B329</f>
        <v>社会福祉・保健施設</v>
      </c>
      <c r="C61" s="7" t="str">
        <f>すべて_位置図情報!C329</f>
        <v>児童福祉施設</v>
      </c>
      <c r="D61" s="7" t="str">
        <f>すべて_位置図情報!D329</f>
        <v>保育所</v>
      </c>
      <c r="E61" s="7" t="str">
        <f>すべて_位置図情報!E329</f>
        <v>公立保育所（公設置民営）</v>
      </c>
      <c r="F61" s="74">
        <f>すべて_位置図情報!F329</f>
        <v>6</v>
      </c>
      <c r="G61" s="13" t="str" ph="1">
        <f>すべて_位置図情報!G329</f>
        <v>北恩加島保育所</v>
      </c>
      <c r="H61" s="126" t="str">
        <f>すべて_位置図情報!H329</f>
        <v>大阪市大正区泉尾7-14-2</v>
      </c>
      <c r="I61" s="81">
        <f>すべて_位置図情報!I329</f>
        <v>376.39</v>
      </c>
      <c r="J61" s="80" t="str">
        <f>すべて_位置図情報!J329</f>
        <v>A</v>
      </c>
      <c r="K61" s="78">
        <f>すべて_位置図情報!K329</f>
        <v>0</v>
      </c>
      <c r="L61" s="79">
        <f>すべて_位置図情報!L329</f>
        <v>1973</v>
      </c>
      <c r="M61" s="79" t="str">
        <f>すべて_位置図情報!M329</f>
        <v>d</v>
      </c>
      <c r="N61" s="79" t="str">
        <f>すべて_位置図情報!N329</f>
        <v>d</v>
      </c>
      <c r="O61" s="79" t="str">
        <f>すべて_位置図情報!O329</f>
        <v/>
      </c>
      <c r="P61" s="79" t="str">
        <f>すべて_位置図情報!P329</f>
        <v>J</v>
      </c>
      <c r="Q61" s="79" t="str">
        <f>すべて_位置図情報!Q329</f>
        <v>有</v>
      </c>
      <c r="R61" s="79" t="str">
        <f>すべて_位置図情報!R329</f>
        <v>全部委託</v>
      </c>
      <c r="S61" s="126" t="str">
        <f>すべて_位置図情報!S329</f>
        <v>こども青少年局</v>
      </c>
      <c r="T61" s="126" t="str">
        <f>すべて_位置図情報!T329</f>
        <v>幼保施策部</v>
      </c>
      <c r="U61" s="126" t="str">
        <f>すべて_位置図情報!U329</f>
        <v>保育所運営課</v>
      </c>
      <c r="V61" s="126" t="str">
        <f>すべて_位置図情報!V329</f>
        <v>再編整備ｸﾞﾙｰﾌﾟ</v>
      </c>
      <c r="W61" s="116" t="str">
        <f>すべて_位置図情報!W329</f>
        <v>大正区</v>
      </c>
      <c r="X61" s="116" t="str">
        <f>すべて_位置図情報!X329</f>
        <v>一般施設</v>
      </c>
      <c r="Y61" s="114">
        <f>すべて_位置図情報!Y329</f>
        <v>15</v>
      </c>
      <c r="Z61" s="127">
        <f>すべて_位置図情報!Z329</f>
        <v>0</v>
      </c>
      <c r="AA61" s="128">
        <f>すべて_位置図情報!AA329</f>
        <v>0</v>
      </c>
      <c r="AB61" s="126">
        <f>すべて_位置図情報!AB329</f>
        <v>0</v>
      </c>
      <c r="AC61" s="128">
        <f>すべて_位置図情報!AC329</f>
        <v>0</v>
      </c>
      <c r="AD61" s="128">
        <f>すべて_位置図情報!AD329</f>
        <v>0</v>
      </c>
      <c r="AE61" s="20">
        <f>すべて_位置図情報!AF329</f>
        <v>0</v>
      </c>
      <c r="AF61" s="20">
        <f>すべて_位置図情報!AG329</f>
        <v>0</v>
      </c>
      <c r="AG61" s="20">
        <f>すべて_位置図情報!AH329</f>
        <v>0</v>
      </c>
      <c r="AH61" s="20">
        <f>すべて_位置図情報!AI329</f>
        <v>0</v>
      </c>
      <c r="AI61" s="20">
        <f>すべて_位置図情報!AJ329</f>
        <v>0</v>
      </c>
      <c r="AJ61" s="20">
        <f>すべて_位置図情報!AK329</f>
        <v>0</v>
      </c>
      <c r="AK61" s="20" t="e">
        <f>すべて_位置図情報!#REF!</f>
        <v>#REF!</v>
      </c>
    </row>
    <row r="62" spans="1:59">
      <c r="A62" s="230">
        <v>324</v>
      </c>
      <c r="B62" s="7" t="str">
        <f>すべて_位置図情報!B330</f>
        <v>社会福祉・保健施設</v>
      </c>
      <c r="C62" s="7" t="str">
        <f>すべて_位置図情報!C330</f>
        <v>児童福祉施設</v>
      </c>
      <c r="D62" s="7" t="str">
        <f>すべて_位置図情報!D330</f>
        <v>保育所</v>
      </c>
      <c r="E62" s="7" t="str">
        <f>すべて_位置図情報!E330</f>
        <v>公立保育所（公設置民営）</v>
      </c>
      <c r="F62" s="74">
        <f>すべて_位置図情報!F330</f>
        <v>7</v>
      </c>
      <c r="G62" s="13" t="str" ph="1">
        <f>すべて_位置図情報!G330</f>
        <v>広田保育所</v>
      </c>
      <c r="H62" s="126" t="str">
        <f>すべて_位置図情報!H330</f>
        <v>大阪市浪速区日本橋西2-8-11</v>
      </c>
      <c r="I62" s="81">
        <f>すべて_位置図情報!I330</f>
        <v>382.17</v>
      </c>
      <c r="J62" s="80" t="str">
        <f>すべて_位置図情報!J330</f>
        <v>A</v>
      </c>
      <c r="K62" s="78">
        <f>すべて_位置図情報!K330</f>
        <v>0</v>
      </c>
      <c r="L62" s="79">
        <f>すべて_位置図情報!L330</f>
        <v>1971</v>
      </c>
      <c r="M62" s="79" t="str">
        <f>すべて_位置図情報!M330</f>
        <v>d</v>
      </c>
      <c r="N62" s="79" t="str">
        <f>すべて_位置図情報!N330</f>
        <v>d</v>
      </c>
      <c r="O62" s="79" t="str">
        <f>すべて_位置図情報!O330</f>
        <v/>
      </c>
      <c r="P62" s="79" t="str">
        <f>すべて_位置図情報!P330</f>
        <v>J</v>
      </c>
      <c r="Q62" s="79" t="str">
        <f>すべて_位置図情報!Q330</f>
        <v>無</v>
      </c>
      <c r="R62" s="79" t="str">
        <f>すべて_位置図情報!R330</f>
        <v>全部委託</v>
      </c>
      <c r="S62" s="126" t="str">
        <f>すべて_位置図情報!S330</f>
        <v>こども青少年局</v>
      </c>
      <c r="T62" s="126" t="str">
        <f>すべて_位置図情報!T330</f>
        <v>幼保施策部</v>
      </c>
      <c r="U62" s="126" t="str">
        <f>すべて_位置図情報!U330</f>
        <v>保育所運営課</v>
      </c>
      <c r="V62" s="126" t="str">
        <f>すべて_位置図情報!V330</f>
        <v>再編整備ｸﾞﾙｰﾌﾟ</v>
      </c>
      <c r="W62" s="116" t="str">
        <f>すべて_位置図情報!W330</f>
        <v>浪速区</v>
      </c>
      <c r="X62" s="116" t="str">
        <f>すべて_位置図情報!X330</f>
        <v>一般施設</v>
      </c>
      <c r="Y62" s="114">
        <f>すべて_位置図情報!Y330</f>
        <v>13</v>
      </c>
      <c r="Z62" s="127">
        <f>すべて_位置図情報!Z330</f>
        <v>0</v>
      </c>
      <c r="AA62" s="128">
        <f>すべて_位置図情報!AA330</f>
        <v>0</v>
      </c>
      <c r="AB62" s="126">
        <f>すべて_位置図情報!AB330</f>
        <v>0</v>
      </c>
      <c r="AC62" s="128">
        <f>すべて_位置図情報!AC330</f>
        <v>0</v>
      </c>
      <c r="AD62" s="128">
        <f>すべて_位置図情報!AD330</f>
        <v>0</v>
      </c>
      <c r="AE62" s="20">
        <f>すべて_位置図情報!AF330</f>
        <v>0</v>
      </c>
      <c r="AF62" s="20">
        <f>すべて_位置図情報!AG330</f>
        <v>0</v>
      </c>
      <c r="AG62" s="20">
        <f>すべて_位置図情報!AH330</f>
        <v>0</v>
      </c>
      <c r="AH62" s="20">
        <f>すべて_位置図情報!AI330</f>
        <v>0</v>
      </c>
      <c r="AI62" s="20">
        <f>すべて_位置図情報!AJ330</f>
        <v>0</v>
      </c>
      <c r="AJ62" s="20">
        <f>すべて_位置図情報!AK330</f>
        <v>0</v>
      </c>
      <c r="AK62" s="20" t="e">
        <f>すべて_位置図情報!#REF!</f>
        <v>#REF!</v>
      </c>
    </row>
    <row r="63" spans="1:59">
      <c r="A63" s="230">
        <v>325</v>
      </c>
      <c r="B63" s="7" t="str">
        <f>すべて_位置図情報!B331</f>
        <v>社会福祉・保健施設</v>
      </c>
      <c r="C63" s="7" t="str">
        <f>すべて_位置図情報!C331</f>
        <v>児童福祉施設</v>
      </c>
      <c r="D63" s="7" t="str">
        <f>すべて_位置図情報!D331</f>
        <v>保育所</v>
      </c>
      <c r="E63" s="7" t="str">
        <f>すべて_位置図情報!E331</f>
        <v>公立保育所（公設置民営）</v>
      </c>
      <c r="F63" s="74">
        <f>すべて_位置図情報!F331</f>
        <v>8</v>
      </c>
      <c r="G63" s="13" t="str" ph="1">
        <f>すべて_位置図情報!G331</f>
        <v>姫里保育所</v>
      </c>
      <c r="H63" s="126" t="str">
        <f>すべて_位置図情報!H331</f>
        <v>大阪市西淀川区姫里2-13-2</v>
      </c>
      <c r="I63" s="81">
        <f>すべて_位置図情報!I331</f>
        <v>503.76</v>
      </c>
      <c r="J63" s="80" t="str">
        <f>すべて_位置図情報!J331</f>
        <v>B</v>
      </c>
      <c r="K63" s="78">
        <f>すべて_位置図情報!K331</f>
        <v>0</v>
      </c>
      <c r="L63" s="79">
        <f>すべて_位置図情報!L331</f>
        <v>1974</v>
      </c>
      <c r="M63" s="79" t="str">
        <f>すべて_位置図情報!M331</f>
        <v>d</v>
      </c>
      <c r="N63" s="79" t="str">
        <f>すべて_位置図情報!N331</f>
        <v>d</v>
      </c>
      <c r="O63" s="79" t="str">
        <f>すべて_位置図情報!O331</f>
        <v/>
      </c>
      <c r="P63" s="79" t="str">
        <f>すべて_位置図情報!P331</f>
        <v>K</v>
      </c>
      <c r="Q63" s="79" t="str">
        <f>すべて_位置図情報!Q331</f>
        <v>有</v>
      </c>
      <c r="R63" s="79" t="str">
        <f>すべて_位置図情報!R331</f>
        <v>全部委託</v>
      </c>
      <c r="S63" s="126" t="str">
        <f>すべて_位置図情報!S331</f>
        <v>こども青少年局</v>
      </c>
      <c r="T63" s="126" t="str">
        <f>すべて_位置図情報!T331</f>
        <v>幼保施策部</v>
      </c>
      <c r="U63" s="126" t="str">
        <f>すべて_位置図情報!U331</f>
        <v>保育所運営課</v>
      </c>
      <c r="V63" s="126" t="str">
        <f>すべて_位置図情報!V331</f>
        <v>再編整備ｸﾞﾙｰﾌﾟ</v>
      </c>
      <c r="W63" s="116" t="str">
        <f>すべて_位置図情報!W331</f>
        <v>西淀川区</v>
      </c>
      <c r="X63" s="116" t="str">
        <f>すべて_位置図情報!X331</f>
        <v>一般施設</v>
      </c>
      <c r="Y63" s="114">
        <f>すべて_位置図情報!Y331</f>
        <v>14</v>
      </c>
      <c r="Z63" s="127">
        <f>すべて_位置図情報!Z331</f>
        <v>0</v>
      </c>
      <c r="AA63" s="128">
        <f>すべて_位置図情報!AA331</f>
        <v>0</v>
      </c>
      <c r="AB63" s="126">
        <f>すべて_位置図情報!AB331</f>
        <v>0</v>
      </c>
      <c r="AC63" s="128">
        <f>すべて_位置図情報!AC331</f>
        <v>0</v>
      </c>
      <c r="AD63" s="128">
        <f>すべて_位置図情報!AD331</f>
        <v>0</v>
      </c>
      <c r="AE63" s="20">
        <f>すべて_位置図情報!AF331</f>
        <v>0</v>
      </c>
      <c r="AF63" s="20">
        <f>すべて_位置図情報!AG331</f>
        <v>0</v>
      </c>
      <c r="AG63" s="20">
        <f>すべて_位置図情報!AH331</f>
        <v>0</v>
      </c>
      <c r="AH63" s="20">
        <f>すべて_位置図情報!AI331</f>
        <v>0</v>
      </c>
      <c r="AI63" s="20">
        <f>すべて_位置図情報!AJ331</f>
        <v>0</v>
      </c>
      <c r="AJ63" s="20">
        <f>すべて_位置図情報!AK331</f>
        <v>0</v>
      </c>
      <c r="AK63" s="20" t="e">
        <f>すべて_位置図情報!#REF!</f>
        <v>#REF!</v>
      </c>
    </row>
    <row r="64" spans="1:59" s="21" customFormat="1">
      <c r="A64" s="230">
        <v>326</v>
      </c>
      <c r="B64" s="7" t="str">
        <f>すべて_位置図情報!B332</f>
        <v>社会福祉・保健施設</v>
      </c>
      <c r="C64" s="7" t="str">
        <f>すべて_位置図情報!C332</f>
        <v>児童福祉施設</v>
      </c>
      <c r="D64" s="7" t="str">
        <f>すべて_位置図情報!D332</f>
        <v>保育所</v>
      </c>
      <c r="E64" s="7" t="str">
        <f>すべて_位置図情報!E332</f>
        <v>公立保育所（公設置民営）</v>
      </c>
      <c r="F64" s="74">
        <f>すべて_位置図情報!F332</f>
        <v>9</v>
      </c>
      <c r="G64" s="13" t="str" ph="1">
        <f>すべて_位置図情報!G332</f>
        <v>佃保育所</v>
      </c>
      <c r="H64" s="126" t="str">
        <f>すべて_位置図情報!H332</f>
        <v>大阪市西淀川区佃2-2-51</v>
      </c>
      <c r="I64" s="81">
        <f>すべて_位置図情報!I332</f>
        <v>794.82</v>
      </c>
      <c r="J64" s="80" t="str">
        <f>すべて_位置図情報!J332</f>
        <v>B</v>
      </c>
      <c r="K64" s="78" t="str">
        <f>すべて_位置図情報!K332</f>
        <v>〇</v>
      </c>
      <c r="L64" s="79">
        <f>すべて_位置図情報!L332</f>
        <v>2020</v>
      </c>
      <c r="M64" s="79" t="str">
        <f>すべて_位置図情報!M332</f>
        <v>a</v>
      </c>
      <c r="N64" s="79" t="str">
        <f>すべて_位置図情報!N332</f>
        <v>a</v>
      </c>
      <c r="O64" s="79" t="str">
        <f>すべて_位置図情報!O332</f>
        <v/>
      </c>
      <c r="P64" s="79" t="str">
        <f>すべて_位置図情報!P332</f>
        <v>B</v>
      </c>
      <c r="Q64" s="79" t="str">
        <f>すべて_位置図情報!Q332</f>
        <v>有</v>
      </c>
      <c r="R64" s="79" t="str">
        <f>すべて_位置図情報!R332</f>
        <v>全部委託</v>
      </c>
      <c r="S64" s="126" t="str">
        <f>すべて_位置図情報!S332</f>
        <v>こども青少年局</v>
      </c>
      <c r="T64" s="126" t="str">
        <f>すべて_位置図情報!T332</f>
        <v>幼保施策部</v>
      </c>
      <c r="U64" s="126" t="str">
        <f>すべて_位置図情報!U332</f>
        <v>保育所運営課</v>
      </c>
      <c r="V64" s="126" t="str">
        <f>すべて_位置図情報!V332</f>
        <v>再編整備ｸﾞﾙｰﾌﾟ</v>
      </c>
      <c r="W64" s="116" t="str">
        <f>すべて_位置図情報!W332</f>
        <v>西淀川区</v>
      </c>
      <c r="X64" s="116" t="str">
        <f>すべて_位置図情報!X332</f>
        <v>一般施設</v>
      </c>
      <c r="Y64" s="114">
        <f>すべて_位置図情報!Y332</f>
        <v>67</v>
      </c>
      <c r="Z64" s="127">
        <f>すべて_位置図情報!Z332</f>
        <v>0</v>
      </c>
      <c r="AA64" s="128">
        <f>すべて_位置図情報!AA332</f>
        <v>0</v>
      </c>
      <c r="AB64" s="126">
        <f>すべて_位置図情報!AB332</f>
        <v>0</v>
      </c>
      <c r="AC64" s="128">
        <f>すべて_位置図情報!AC332</f>
        <v>0</v>
      </c>
      <c r="AD64" s="128">
        <f>すべて_位置図情報!AD332</f>
        <v>0</v>
      </c>
      <c r="AE64" s="20">
        <f>すべて_位置図情報!AF332</f>
        <v>0</v>
      </c>
      <c r="AF64" s="20">
        <f>すべて_位置図情報!AG332</f>
        <v>0</v>
      </c>
      <c r="AG64" s="20">
        <f>すべて_位置図情報!AH332</f>
        <v>0</v>
      </c>
      <c r="AH64" s="20">
        <f>すべて_位置図情報!AI332</f>
        <v>0</v>
      </c>
      <c r="AI64" s="20">
        <f>すべて_位置図情報!AJ332</f>
        <v>0</v>
      </c>
      <c r="AJ64" s="20">
        <f>すべて_位置図情報!AK332</f>
        <v>0</v>
      </c>
      <c r="AK64" s="20" t="e">
        <f>すべて_位置図情報!#REF!</f>
        <v>#REF!</v>
      </c>
      <c r="AL64" s="3"/>
      <c r="AM64" s="3"/>
      <c r="AN64" s="3"/>
      <c r="AO64" s="3"/>
      <c r="AP64" s="3"/>
      <c r="AQ64" s="3"/>
      <c r="AR64" s="3"/>
      <c r="AS64" s="3"/>
      <c r="AT64" s="3"/>
      <c r="AU64" s="3"/>
      <c r="AV64" s="3"/>
      <c r="AW64" s="3"/>
      <c r="AX64" s="3"/>
      <c r="AY64" s="3"/>
      <c r="AZ64" s="3"/>
      <c r="BA64" s="3"/>
      <c r="BB64" s="3"/>
      <c r="BC64" s="3"/>
      <c r="BD64" s="3"/>
      <c r="BE64" s="3"/>
      <c r="BF64" s="3"/>
      <c r="BG64" s="3"/>
    </row>
    <row r="65" spans="1:37">
      <c r="A65" s="230">
        <v>327</v>
      </c>
      <c r="B65" s="7" t="str">
        <f>すべて_位置図情報!B333</f>
        <v>社会福祉・保健施設</v>
      </c>
      <c r="C65" s="7" t="str">
        <f>すべて_位置図情報!C333</f>
        <v>児童福祉施設</v>
      </c>
      <c r="D65" s="7" t="str">
        <f>すべて_位置図情報!D333</f>
        <v>保育所</v>
      </c>
      <c r="E65" s="7" t="str">
        <f>すべて_位置図情報!E333</f>
        <v>公立保育所（公設置民営）</v>
      </c>
      <c r="F65" s="74">
        <f>すべて_位置図情報!F333</f>
        <v>10</v>
      </c>
      <c r="G65" s="13" t="str" ph="1">
        <f>すべて_位置図情報!G333</f>
        <v>西加島保育所</v>
      </c>
      <c r="H65" s="126" t="str">
        <f>すべて_位置図情報!H333</f>
        <v>大阪市淀川区加島4-19-50</v>
      </c>
      <c r="I65" s="81">
        <f>すべて_位置図情報!I333</f>
        <v>527.9</v>
      </c>
      <c r="J65" s="80" t="str">
        <f>すべて_位置図情報!J333</f>
        <v>B</v>
      </c>
      <c r="K65" s="78">
        <f>すべて_位置図情報!K333</f>
        <v>0</v>
      </c>
      <c r="L65" s="79">
        <f>すべて_位置図情報!L333</f>
        <v>1969</v>
      </c>
      <c r="M65" s="79" t="str">
        <f>すべて_位置図情報!M333</f>
        <v>d</v>
      </c>
      <c r="N65" s="79" t="str">
        <f>すべて_位置図情報!N333</f>
        <v>d</v>
      </c>
      <c r="O65" s="79" t="str">
        <f>すべて_位置図情報!O333</f>
        <v/>
      </c>
      <c r="P65" s="79" t="str">
        <f>すべて_位置図情報!P333</f>
        <v>K</v>
      </c>
      <c r="Q65" s="79" t="str">
        <f>すべて_位置図情報!Q333</f>
        <v>無</v>
      </c>
      <c r="R65" s="79" t="str">
        <f>すべて_位置図情報!R333</f>
        <v>全部委託</v>
      </c>
      <c r="S65" s="126" t="str">
        <f>すべて_位置図情報!S333</f>
        <v>こども青少年局</v>
      </c>
      <c r="T65" s="126" t="str">
        <f>すべて_位置図情報!T333</f>
        <v>幼保施策部</v>
      </c>
      <c r="U65" s="126" t="str">
        <f>すべて_位置図情報!U333</f>
        <v>保育所運営課</v>
      </c>
      <c r="V65" s="126" t="str">
        <f>すべて_位置図情報!V333</f>
        <v>再編整備ｸﾞﾙｰﾌﾟ</v>
      </c>
      <c r="W65" s="116" t="str">
        <f>すべて_位置図情報!W333</f>
        <v>淀川区</v>
      </c>
      <c r="X65" s="116" t="str">
        <f>すべて_位置図情報!X333</f>
        <v>一般施設</v>
      </c>
      <c r="Y65" s="114">
        <f>すべて_位置図情報!Y333</f>
        <v>17</v>
      </c>
      <c r="Z65" s="127">
        <f>すべて_位置図情報!Z333</f>
        <v>0</v>
      </c>
      <c r="AA65" s="128">
        <f>すべて_位置図情報!AA333</f>
        <v>0</v>
      </c>
      <c r="AB65" s="126">
        <f>すべて_位置図情報!AB333</f>
        <v>0</v>
      </c>
      <c r="AC65" s="128">
        <f>すべて_位置図情報!AC333</f>
        <v>0</v>
      </c>
      <c r="AD65" s="128">
        <f>すべて_位置図情報!AD333</f>
        <v>0</v>
      </c>
      <c r="AE65" s="20">
        <f>すべて_位置図情報!AF333</f>
        <v>0</v>
      </c>
      <c r="AF65" s="20">
        <f>すべて_位置図情報!AG333</f>
        <v>0</v>
      </c>
      <c r="AG65" s="20">
        <f>すべて_位置図情報!AH333</f>
        <v>0</v>
      </c>
      <c r="AH65" s="20">
        <f>すべて_位置図情報!AI333</f>
        <v>0</v>
      </c>
      <c r="AI65" s="20">
        <f>すべて_位置図情報!AJ333</f>
        <v>0</v>
      </c>
      <c r="AJ65" s="20">
        <f>すべて_位置図情報!AK333</f>
        <v>0</v>
      </c>
      <c r="AK65" s="20" t="e">
        <f>すべて_位置図情報!#REF!</f>
        <v>#REF!</v>
      </c>
    </row>
    <row r="66" spans="1:37">
      <c r="A66" s="230">
        <v>328</v>
      </c>
      <c r="B66" s="7" t="str">
        <f>すべて_位置図情報!B334</f>
        <v>社会福祉・保健施設</v>
      </c>
      <c r="C66" s="7" t="str">
        <f>すべて_位置図情報!C334</f>
        <v>児童福祉施設</v>
      </c>
      <c r="D66" s="7" t="str">
        <f>すべて_位置図情報!D334</f>
        <v>保育所</v>
      </c>
      <c r="E66" s="7" t="str">
        <f>すべて_位置図情報!E334</f>
        <v>公立保育所（公設置民営）</v>
      </c>
      <c r="F66" s="74">
        <f>すべて_位置図情報!F334</f>
        <v>11</v>
      </c>
      <c r="G66" s="13" t="str" ph="1">
        <f>すべて_位置図情報!G334</f>
        <v>木川第2保育所</v>
      </c>
      <c r="H66" s="126" t="str">
        <f>すべて_位置図情報!H334</f>
        <v>大阪市淀川区三国本町1-13-16</v>
      </c>
      <c r="I66" s="81">
        <f>すべて_位置図情報!I334</f>
        <v>510.99</v>
      </c>
      <c r="J66" s="80" t="str">
        <f>すべて_位置図情報!J334</f>
        <v>B</v>
      </c>
      <c r="K66" s="78">
        <f>すべて_位置図情報!K334</f>
        <v>0</v>
      </c>
      <c r="L66" s="79">
        <f>すべて_位置図情報!L334</f>
        <v>1973</v>
      </c>
      <c r="M66" s="79" t="str">
        <f>すべて_位置図情報!M334</f>
        <v>d</v>
      </c>
      <c r="N66" s="79" t="str">
        <f>すべて_位置図情報!N334</f>
        <v>d</v>
      </c>
      <c r="O66" s="79" t="str">
        <f>すべて_位置図情報!O334</f>
        <v/>
      </c>
      <c r="P66" s="79" t="str">
        <f>すべて_位置図情報!P334</f>
        <v>K</v>
      </c>
      <c r="Q66" s="79" t="str">
        <f>すべて_位置図情報!Q334</f>
        <v>無</v>
      </c>
      <c r="R66" s="79" t="str">
        <f>すべて_位置図情報!R334</f>
        <v>全部委託</v>
      </c>
      <c r="S66" s="126" t="str">
        <f>すべて_位置図情報!S334</f>
        <v>こども青少年局</v>
      </c>
      <c r="T66" s="126" t="str">
        <f>すべて_位置図情報!T334</f>
        <v>幼保施策部</v>
      </c>
      <c r="U66" s="126" t="str">
        <f>すべて_位置図情報!U334</f>
        <v>保育所運営課</v>
      </c>
      <c r="V66" s="126" t="str">
        <f>すべて_位置図情報!V334</f>
        <v>再編整備ｸﾞﾙｰﾌﾟ</v>
      </c>
      <c r="W66" s="116" t="str">
        <f>すべて_位置図情報!W334</f>
        <v>淀川区</v>
      </c>
      <c r="X66" s="116" t="str">
        <f>すべて_位置図情報!X334</f>
        <v>一般施設</v>
      </c>
      <c r="Y66" s="114">
        <f>すべて_位置図情報!Y334</f>
        <v>18</v>
      </c>
      <c r="Z66" s="127">
        <f>すべて_位置図情報!Z334</f>
        <v>0</v>
      </c>
      <c r="AA66" s="128">
        <f>すべて_位置図情報!AA334</f>
        <v>0</v>
      </c>
      <c r="AB66" s="126">
        <f>すべて_位置図情報!AB334</f>
        <v>0</v>
      </c>
      <c r="AC66" s="128">
        <f>すべて_位置図情報!AC334</f>
        <v>0</v>
      </c>
      <c r="AD66" s="128">
        <f>すべて_位置図情報!AD334</f>
        <v>0</v>
      </c>
      <c r="AE66" s="20">
        <f>すべて_位置図情報!AF334</f>
        <v>0</v>
      </c>
      <c r="AF66" s="20">
        <f>すべて_位置図情報!AG334</f>
        <v>0</v>
      </c>
      <c r="AG66" s="20">
        <f>すべて_位置図情報!AH334</f>
        <v>0</v>
      </c>
      <c r="AH66" s="20">
        <f>すべて_位置図情報!AI334</f>
        <v>0</v>
      </c>
      <c r="AI66" s="20">
        <f>すべて_位置図情報!AJ334</f>
        <v>0</v>
      </c>
      <c r="AJ66" s="20">
        <f>すべて_位置図情報!AK334</f>
        <v>0</v>
      </c>
      <c r="AK66" s="20" t="e">
        <f>すべて_位置図情報!#REF!</f>
        <v>#REF!</v>
      </c>
    </row>
    <row r="67" spans="1:37">
      <c r="A67" s="230">
        <v>329</v>
      </c>
      <c r="B67" s="7" t="str">
        <f>すべて_位置図情報!B335</f>
        <v>社会福祉・保健施設</v>
      </c>
      <c r="C67" s="7" t="str">
        <f>すべて_位置図情報!C335</f>
        <v>児童福祉施設</v>
      </c>
      <c r="D67" s="7" t="str">
        <f>すべて_位置図情報!D335</f>
        <v>保育所</v>
      </c>
      <c r="E67" s="7" t="str">
        <f>すべて_位置図情報!E335</f>
        <v>公立保育所（公設置民営）</v>
      </c>
      <c r="F67" s="74">
        <f>すべて_位置図情報!F335</f>
        <v>12</v>
      </c>
      <c r="G67" s="13" t="str" ph="1">
        <f>すべて_位置図情報!G335</f>
        <v>下新庄保育所</v>
      </c>
      <c r="H67" s="126" t="str">
        <f>すべて_位置図情報!H335</f>
        <v>大阪市東淀川区下新庄5-3-22</v>
      </c>
      <c r="I67" s="81">
        <f>すべて_位置図情報!I335</f>
        <v>478.36</v>
      </c>
      <c r="J67" s="80" t="str">
        <f>すべて_位置図情報!J335</f>
        <v>A</v>
      </c>
      <c r="K67" s="78">
        <f>すべて_位置図情報!K335</f>
        <v>0</v>
      </c>
      <c r="L67" s="79">
        <f>すべて_位置図情報!L335</f>
        <v>1976</v>
      </c>
      <c r="M67" s="79" t="str">
        <f>すべて_位置図情報!M335</f>
        <v>c</v>
      </c>
      <c r="N67" s="79" t="str">
        <f>すべて_位置図情報!N335</f>
        <v>c</v>
      </c>
      <c r="O67" s="79" t="str">
        <f>すべて_位置図情報!O335</f>
        <v/>
      </c>
      <c r="P67" s="79" t="str">
        <f>すべて_位置図情報!P335</f>
        <v>G</v>
      </c>
      <c r="Q67" s="79" t="str">
        <f>すべて_位置図情報!Q335</f>
        <v>有</v>
      </c>
      <c r="R67" s="79" t="str">
        <f>すべて_位置図情報!R335</f>
        <v>全部委託</v>
      </c>
      <c r="S67" s="126" t="str">
        <f>すべて_位置図情報!S335</f>
        <v>こども青少年局</v>
      </c>
      <c r="T67" s="126" t="str">
        <f>すべて_位置図情報!T335</f>
        <v>幼保施策部</v>
      </c>
      <c r="U67" s="126" t="str">
        <f>すべて_位置図情報!U335</f>
        <v>保育所運営課</v>
      </c>
      <c r="V67" s="126" t="str">
        <f>すべて_位置図情報!V335</f>
        <v>再編整備ｸﾞﾙｰﾌﾟ</v>
      </c>
      <c r="W67" s="116" t="str">
        <f>すべて_位置図情報!W335</f>
        <v>東淀川区</v>
      </c>
      <c r="X67" s="116" t="str">
        <f>すべて_位置図情報!X335</f>
        <v>一般施設</v>
      </c>
      <c r="Y67" s="114">
        <f>すべて_位置図情報!Y335</f>
        <v>15</v>
      </c>
      <c r="Z67" s="127">
        <f>すべて_位置図情報!Z335</f>
        <v>0</v>
      </c>
      <c r="AA67" s="128">
        <f>すべて_位置図情報!AA335</f>
        <v>0</v>
      </c>
      <c r="AB67" s="126">
        <f>すべて_位置図情報!AB335</f>
        <v>0</v>
      </c>
      <c r="AC67" s="128">
        <f>すべて_位置図情報!AC335</f>
        <v>0</v>
      </c>
      <c r="AD67" s="128">
        <f>すべて_位置図情報!AD335</f>
        <v>0</v>
      </c>
      <c r="AE67" s="20">
        <f>すべて_位置図情報!AF335</f>
        <v>0</v>
      </c>
      <c r="AF67" s="20">
        <f>すべて_位置図情報!AG335</f>
        <v>0</v>
      </c>
      <c r="AG67" s="20">
        <f>すべて_位置図情報!AH335</f>
        <v>0</v>
      </c>
      <c r="AH67" s="20">
        <f>すべて_位置図情報!AI335</f>
        <v>0</v>
      </c>
      <c r="AI67" s="20">
        <f>すべて_位置図情報!AJ335</f>
        <v>0</v>
      </c>
      <c r="AJ67" s="20">
        <f>すべて_位置図情報!AK335</f>
        <v>0</v>
      </c>
      <c r="AK67" s="20" t="e">
        <f>すべて_位置図情報!#REF!</f>
        <v>#REF!</v>
      </c>
    </row>
    <row r="68" spans="1:37">
      <c r="A68" s="230">
        <v>330</v>
      </c>
      <c r="B68" s="7" t="str">
        <f>すべて_位置図情報!B336</f>
        <v>社会福祉・保健施設</v>
      </c>
      <c r="C68" s="7" t="str">
        <f>すべて_位置図情報!C336</f>
        <v>児童福祉施設</v>
      </c>
      <c r="D68" s="7" t="str">
        <f>すべて_位置図情報!D336</f>
        <v>保育所</v>
      </c>
      <c r="E68" s="7" t="str">
        <f>すべて_位置図情報!E336</f>
        <v>公立保育所（公設置民営）</v>
      </c>
      <c r="F68" s="74">
        <f>すべて_位置図情報!F336</f>
        <v>13</v>
      </c>
      <c r="G68" s="13" t="str" ph="1">
        <f>すべて_位置図情報!G336</f>
        <v>豊里第2保育所</v>
      </c>
      <c r="H68" s="126" t="str">
        <f>すべて_位置図情報!H336</f>
        <v>大阪市東淀川区豊里2-1-26</v>
      </c>
      <c r="I68" s="81">
        <f>すべて_位置図情報!I336</f>
        <v>641.04</v>
      </c>
      <c r="J68" s="80" t="str">
        <f>すべて_位置図情報!J336</f>
        <v>B</v>
      </c>
      <c r="K68" s="78">
        <f>すべて_位置図情報!K336</f>
        <v>0</v>
      </c>
      <c r="L68" s="79">
        <f>すべて_位置図情報!L336</f>
        <v>1975</v>
      </c>
      <c r="M68" s="79" t="str">
        <f>すべて_位置図情報!M336</f>
        <v>d</v>
      </c>
      <c r="N68" s="79" t="str">
        <f>すべて_位置図情報!N336</f>
        <v>c</v>
      </c>
      <c r="O68" s="79" t="str">
        <f>すべて_位置図情報!O336</f>
        <v>〇</v>
      </c>
      <c r="P68" s="79" t="str">
        <f>すべて_位置図情報!P336</f>
        <v>K</v>
      </c>
      <c r="Q68" s="79" t="str">
        <f>すべて_位置図情報!Q336</f>
        <v>有</v>
      </c>
      <c r="R68" s="79" t="str">
        <f>すべて_位置図情報!R336</f>
        <v>全部委託</v>
      </c>
      <c r="S68" s="126" t="str">
        <f>すべて_位置図情報!S336</f>
        <v>こども青少年局</v>
      </c>
      <c r="T68" s="126" t="str">
        <f>すべて_位置図情報!T336</f>
        <v>幼保施策部</v>
      </c>
      <c r="U68" s="126" t="str">
        <f>すべて_位置図情報!U336</f>
        <v>保育所運営課</v>
      </c>
      <c r="V68" s="126" t="str">
        <f>すべて_位置図情報!V336</f>
        <v>再編整備ｸﾞﾙｰﾌﾟ</v>
      </c>
      <c r="W68" s="116" t="str">
        <f>すべて_位置図情報!W336</f>
        <v>東淀川区</v>
      </c>
      <c r="X68" s="116" t="str">
        <f>すべて_位置図情報!X336</f>
        <v>一般施設</v>
      </c>
      <c r="Y68" s="114">
        <f>すべて_位置図情報!Y336</f>
        <v>16</v>
      </c>
      <c r="Z68" s="127">
        <f>すべて_位置図情報!Z336</f>
        <v>0</v>
      </c>
      <c r="AA68" s="128">
        <f>すべて_位置図情報!AA336</f>
        <v>0</v>
      </c>
      <c r="AB68" s="126">
        <f>すべて_位置図情報!AB336</f>
        <v>0</v>
      </c>
      <c r="AC68" s="128">
        <f>すべて_位置図情報!AC336</f>
        <v>0</v>
      </c>
      <c r="AD68" s="128">
        <f>すべて_位置図情報!AD336</f>
        <v>0</v>
      </c>
      <c r="AE68" s="20">
        <f>すべて_位置図情報!AF336</f>
        <v>0</v>
      </c>
      <c r="AF68" s="20">
        <f>すべて_位置図情報!AG336</f>
        <v>0</v>
      </c>
      <c r="AG68" s="20">
        <f>すべて_位置図情報!AH336</f>
        <v>0</v>
      </c>
      <c r="AH68" s="20">
        <f>すべて_位置図情報!AI336</f>
        <v>0</v>
      </c>
      <c r="AI68" s="20">
        <f>すべて_位置図情報!AJ336</f>
        <v>0</v>
      </c>
      <c r="AJ68" s="20">
        <f>すべて_位置図情報!AK336</f>
        <v>0</v>
      </c>
      <c r="AK68" s="20" t="e">
        <f>すべて_位置図情報!#REF!</f>
        <v>#REF!</v>
      </c>
    </row>
    <row r="69" spans="1:37">
      <c r="A69" s="230">
        <v>331</v>
      </c>
      <c r="B69" s="7" t="str">
        <f>すべて_位置図情報!B337</f>
        <v>社会福祉・保健施設</v>
      </c>
      <c r="C69" s="7" t="str">
        <f>すべて_位置図情報!C337</f>
        <v>児童福祉施設</v>
      </c>
      <c r="D69" s="7" t="str">
        <f>すべて_位置図情報!D337</f>
        <v>保育所</v>
      </c>
      <c r="E69" s="7" t="str">
        <f>すべて_位置図情報!E337</f>
        <v>公立保育所（公設置民営）</v>
      </c>
      <c r="F69" s="74">
        <f>すべて_位置図情報!F337</f>
        <v>14</v>
      </c>
      <c r="G69" s="13" t="str" ph="1">
        <f>すべて_位置図情報!G337</f>
        <v>南江口保育所</v>
      </c>
      <c r="H69" s="126" t="str">
        <f>すべて_位置図情報!H337</f>
        <v>大阪市東淀川区小松5-6-32</v>
      </c>
      <c r="I69" s="81">
        <f>すべて_位置図情報!I337</f>
        <v>610.54</v>
      </c>
      <c r="J69" s="80" t="str">
        <f>すべて_位置図情報!J337</f>
        <v>－</v>
      </c>
      <c r="K69" s="78">
        <f>すべて_位置図情報!K337</f>
        <v>0</v>
      </c>
      <c r="L69" s="79" t="str">
        <f>すべて_位置図情報!L337</f>
        <v>－</v>
      </c>
      <c r="M69" s="79" t="str">
        <f>すべて_位置図情報!M337</f>
        <v>－</v>
      </c>
      <c r="N69" s="79" t="str">
        <f>すべて_位置図情報!N337</f>
        <v>－</v>
      </c>
      <c r="O69" s="79" t="str">
        <f>すべて_位置図情報!O337</f>
        <v/>
      </c>
      <c r="P69" s="79" t="str">
        <f>すべて_位置図情報!P337</f>
        <v>－</v>
      </c>
      <c r="Q69" s="79" t="str">
        <f>すべて_位置図情報!Q337</f>
        <v>－</v>
      </c>
      <c r="R69" s="79" t="str">
        <f>すべて_位置図情報!R337</f>
        <v>全部委託</v>
      </c>
      <c r="S69" s="126" t="str">
        <f>すべて_位置図情報!S337</f>
        <v>こども青少年局</v>
      </c>
      <c r="T69" s="126" t="str">
        <f>すべて_位置図情報!T337</f>
        <v>幼保施策部</v>
      </c>
      <c r="U69" s="126" t="str">
        <f>すべて_位置図情報!U337</f>
        <v>保育所運営課</v>
      </c>
      <c r="V69" s="126" t="str">
        <f>すべて_位置図情報!V337</f>
        <v>再編整備ｸﾞﾙｰﾌﾟ</v>
      </c>
      <c r="W69" s="116" t="str">
        <f>すべて_位置図情報!W337</f>
        <v>東淀川区</v>
      </c>
      <c r="X69" s="116" t="str">
        <f>すべて_位置図情報!X337</f>
        <v>賃借施設</v>
      </c>
      <c r="Y69" s="114">
        <f>すべて_位置図情報!Y337</f>
        <v>1</v>
      </c>
      <c r="Z69" s="127">
        <f>すべて_位置図情報!Z337</f>
        <v>0</v>
      </c>
      <c r="AA69" s="128">
        <f>すべて_位置図情報!AA337</f>
        <v>0</v>
      </c>
      <c r="AB69" s="126">
        <f>すべて_位置図情報!AB337</f>
        <v>0</v>
      </c>
      <c r="AC69" s="128">
        <f>すべて_位置図情報!AC337</f>
        <v>0</v>
      </c>
      <c r="AD69" s="128">
        <f>すべて_位置図情報!AD337</f>
        <v>0</v>
      </c>
      <c r="AE69" s="20">
        <f>すべて_位置図情報!AF337</f>
        <v>0</v>
      </c>
      <c r="AF69" s="20">
        <f>すべて_位置図情報!AG337</f>
        <v>0</v>
      </c>
      <c r="AG69" s="20">
        <f>すべて_位置図情報!AH337</f>
        <v>0</v>
      </c>
      <c r="AH69" s="20">
        <f>すべて_位置図情報!AI337</f>
        <v>0</v>
      </c>
      <c r="AI69" s="20">
        <f>すべて_位置図情報!AJ337</f>
        <v>0</v>
      </c>
      <c r="AJ69" s="20">
        <f>すべて_位置図情報!AK337</f>
        <v>0</v>
      </c>
      <c r="AK69" s="20" t="e">
        <f>すべて_位置図情報!#REF!</f>
        <v>#REF!</v>
      </c>
    </row>
    <row r="70" spans="1:37">
      <c r="A70" s="230">
        <v>332</v>
      </c>
      <c r="B70" s="7" t="str">
        <f>すべて_位置図情報!B338</f>
        <v>社会福祉・保健施設</v>
      </c>
      <c r="C70" s="7" t="str">
        <f>すべて_位置図情報!C338</f>
        <v>児童福祉施設</v>
      </c>
      <c r="D70" s="7" t="str">
        <f>すべて_位置図情報!D338</f>
        <v>保育所</v>
      </c>
      <c r="E70" s="7" t="str">
        <f>すべて_位置図情報!E338</f>
        <v>公立保育所（公設置民営）</v>
      </c>
      <c r="F70" s="74">
        <f>すべて_位置図情報!F338</f>
        <v>15</v>
      </c>
      <c r="G70" s="13" t="str" ph="1">
        <f>すべて_位置図情報!G338</f>
        <v>大成保育所</v>
      </c>
      <c r="H70" s="126" t="str">
        <f>すべて_位置図情報!H338</f>
        <v>大阪市東成区大今里西3-14-28</v>
      </c>
      <c r="I70" s="81">
        <f>すべて_位置図情報!I338</f>
        <v>439.19</v>
      </c>
      <c r="J70" s="80" t="str">
        <f>すべて_位置図情報!J338</f>
        <v>A</v>
      </c>
      <c r="K70" s="78">
        <f>すべて_位置図情報!K338</f>
        <v>0</v>
      </c>
      <c r="L70" s="79">
        <f>すべて_位置図情報!L338</f>
        <v>1977</v>
      </c>
      <c r="M70" s="79" t="str">
        <f>すべて_位置図情報!M338</f>
        <v>c</v>
      </c>
      <c r="N70" s="79" t="str">
        <f>すべて_位置図情報!N338</f>
        <v>c</v>
      </c>
      <c r="O70" s="79" t="str">
        <f>すべて_位置図情報!O338</f>
        <v/>
      </c>
      <c r="P70" s="79" t="str">
        <f>すべて_位置図情報!P338</f>
        <v>G</v>
      </c>
      <c r="Q70" s="79" t="str">
        <f>すべて_位置図情報!Q338</f>
        <v>有</v>
      </c>
      <c r="R70" s="79" t="str">
        <f>すべて_位置図情報!R338</f>
        <v>全部委託</v>
      </c>
      <c r="S70" s="126" t="str">
        <f>すべて_位置図情報!S338</f>
        <v>こども青少年局</v>
      </c>
      <c r="T70" s="126" t="str">
        <f>すべて_位置図情報!T338</f>
        <v>幼保施策部</v>
      </c>
      <c r="U70" s="126" t="str">
        <f>すべて_位置図情報!U338</f>
        <v>保育所運営課</v>
      </c>
      <c r="V70" s="126" t="str">
        <f>すべて_位置図情報!V338</f>
        <v>再編整備ｸﾞﾙｰﾌﾟ</v>
      </c>
      <c r="W70" s="116" t="str">
        <f>すべて_位置図情報!W338</f>
        <v>東成区</v>
      </c>
      <c r="X70" s="116" t="str">
        <f>すべて_位置図情報!X338</f>
        <v>一般施設</v>
      </c>
      <c r="Y70" s="114">
        <f>すべて_位置図情報!Y338</f>
        <v>11</v>
      </c>
      <c r="Z70" s="127">
        <f>すべて_位置図情報!Z338</f>
        <v>0</v>
      </c>
      <c r="AA70" s="128">
        <f>すべて_位置図情報!AA338</f>
        <v>0</v>
      </c>
      <c r="AB70" s="126">
        <f>すべて_位置図情報!AB338</f>
        <v>0</v>
      </c>
      <c r="AC70" s="128">
        <f>すべて_位置図情報!AC338</f>
        <v>0</v>
      </c>
      <c r="AD70" s="128">
        <f>すべて_位置図情報!AD338</f>
        <v>0</v>
      </c>
      <c r="AE70" s="20">
        <f>すべて_位置図情報!AF338</f>
        <v>0</v>
      </c>
      <c r="AF70" s="20">
        <f>すべて_位置図情報!AG338</f>
        <v>0</v>
      </c>
      <c r="AG70" s="20">
        <f>すべて_位置図情報!AH338</f>
        <v>0</v>
      </c>
      <c r="AH70" s="20">
        <f>すべて_位置図情報!AI338</f>
        <v>0</v>
      </c>
      <c r="AI70" s="20">
        <f>すべて_位置図情報!AJ338</f>
        <v>0</v>
      </c>
      <c r="AJ70" s="20">
        <f>すべて_位置図情報!AK338</f>
        <v>0</v>
      </c>
      <c r="AK70" s="20" t="e">
        <f>すべて_位置図情報!#REF!</f>
        <v>#REF!</v>
      </c>
    </row>
    <row r="71" spans="1:37">
      <c r="A71" s="230">
        <v>333</v>
      </c>
      <c r="B71" s="7" t="str">
        <f>すべて_位置図情報!B339</f>
        <v>社会福祉・保健施設</v>
      </c>
      <c r="C71" s="7" t="str">
        <f>すべて_位置図情報!C339</f>
        <v>児童福祉施設</v>
      </c>
      <c r="D71" s="7" t="str">
        <f>すべて_位置図情報!D339</f>
        <v>保育所</v>
      </c>
      <c r="E71" s="7" t="str">
        <f>すべて_位置図情報!E339</f>
        <v>公立保育所（公設置民営）</v>
      </c>
      <c r="F71" s="74">
        <f>すべて_位置図情報!F339</f>
        <v>16</v>
      </c>
      <c r="G71" s="13" t="str" ph="1">
        <f>すべて_位置図情報!G339</f>
        <v>東中本保育所</v>
      </c>
      <c r="H71" s="126" t="str">
        <f>すべて_位置図情報!H339</f>
        <v>大阪市東成区東中本2-3-16</v>
      </c>
      <c r="I71" s="81">
        <f>すべて_位置図情報!I339</f>
        <v>465.86</v>
      </c>
      <c r="J71" s="80" t="str">
        <f>すべて_位置図情報!J339</f>
        <v>A</v>
      </c>
      <c r="K71" s="78">
        <f>すべて_位置図情報!K339</f>
        <v>0</v>
      </c>
      <c r="L71" s="79">
        <f>すべて_位置図情報!L339</f>
        <v>1974</v>
      </c>
      <c r="M71" s="79" t="str">
        <f>すべて_位置図情報!M339</f>
        <v>d</v>
      </c>
      <c r="N71" s="79" t="str">
        <f>すべて_位置図情報!N339</f>
        <v>d</v>
      </c>
      <c r="O71" s="79" t="str">
        <f>すべて_位置図情報!O339</f>
        <v/>
      </c>
      <c r="P71" s="79" t="str">
        <f>すべて_位置図情報!P339</f>
        <v>J</v>
      </c>
      <c r="Q71" s="79" t="str">
        <f>すべて_位置図情報!Q339</f>
        <v>有</v>
      </c>
      <c r="R71" s="79" t="str">
        <f>すべて_位置図情報!R339</f>
        <v>全部委託</v>
      </c>
      <c r="S71" s="126" t="str">
        <f>すべて_位置図情報!S339</f>
        <v>こども青少年局</v>
      </c>
      <c r="T71" s="126" t="str">
        <f>すべて_位置図情報!T339</f>
        <v>幼保施策部</v>
      </c>
      <c r="U71" s="126" t="str">
        <f>すべて_位置図情報!U339</f>
        <v>保育所運営課</v>
      </c>
      <c r="V71" s="126" t="str">
        <f>すべて_位置図情報!V339</f>
        <v>再編整備ｸﾞﾙｰﾌﾟ</v>
      </c>
      <c r="W71" s="116" t="str">
        <f>すべて_位置図情報!W339</f>
        <v>東成区</v>
      </c>
      <c r="X71" s="116" t="str">
        <f>すべて_位置図情報!X339</f>
        <v>一般施設</v>
      </c>
      <c r="Y71" s="114">
        <f>すべて_位置図情報!Y339</f>
        <v>12</v>
      </c>
      <c r="Z71" s="127">
        <f>すべて_位置図情報!Z339</f>
        <v>0</v>
      </c>
      <c r="AA71" s="128">
        <f>すべて_位置図情報!AA339</f>
        <v>0</v>
      </c>
      <c r="AB71" s="126">
        <f>すべて_位置図情報!AB339</f>
        <v>0</v>
      </c>
      <c r="AC71" s="128">
        <f>すべて_位置図情報!AC339</f>
        <v>0</v>
      </c>
      <c r="AD71" s="128">
        <f>すべて_位置図情報!AD339</f>
        <v>0</v>
      </c>
      <c r="AE71" s="20">
        <f>すべて_位置図情報!AF339</f>
        <v>0</v>
      </c>
      <c r="AF71" s="20">
        <f>すべて_位置図情報!AG339</f>
        <v>0</v>
      </c>
      <c r="AG71" s="20">
        <f>すべて_位置図情報!AH339</f>
        <v>0</v>
      </c>
      <c r="AH71" s="20">
        <f>すべて_位置図情報!AI339</f>
        <v>0</v>
      </c>
      <c r="AI71" s="20">
        <f>すべて_位置図情報!AJ339</f>
        <v>0</v>
      </c>
      <c r="AJ71" s="20">
        <f>すべて_位置図情報!AK339</f>
        <v>0</v>
      </c>
      <c r="AK71" s="20" t="e">
        <f>すべて_位置図情報!#REF!</f>
        <v>#REF!</v>
      </c>
    </row>
    <row r="72" spans="1:37">
      <c r="A72" s="230">
        <v>334</v>
      </c>
      <c r="B72" s="7" t="str">
        <f>すべて_位置図情報!B340</f>
        <v>社会福祉・保健施設</v>
      </c>
      <c r="C72" s="7" t="str">
        <f>すべて_位置図情報!C340</f>
        <v>児童福祉施設</v>
      </c>
      <c r="D72" s="7" t="str">
        <f>すべて_位置図情報!D340</f>
        <v>保育所</v>
      </c>
      <c r="E72" s="7" t="str">
        <f>すべて_位置図情報!E340</f>
        <v>公立保育所（公設置民営）</v>
      </c>
      <c r="F72" s="74">
        <f>すべて_位置図情報!F340</f>
        <v>17</v>
      </c>
      <c r="G72" s="13" t="str" ph="1">
        <f>すべて_位置図情報!G340</f>
        <v>清水保育所</v>
      </c>
      <c r="H72" s="126" t="str">
        <f>すべて_位置図情報!H340</f>
        <v>大阪市旭区清水2-14-17</v>
      </c>
      <c r="I72" s="81">
        <f>すべて_位置図情報!I340</f>
        <v>421.15</v>
      </c>
      <c r="J72" s="80" t="str">
        <f>すべて_位置図情報!J340</f>
        <v>A</v>
      </c>
      <c r="K72" s="78">
        <f>すべて_位置図情報!K340</f>
        <v>0</v>
      </c>
      <c r="L72" s="79">
        <f>すべて_位置図情報!L340</f>
        <v>1973</v>
      </c>
      <c r="M72" s="79" t="str">
        <f>すべて_位置図情報!M340</f>
        <v>d</v>
      </c>
      <c r="N72" s="79" t="str">
        <f>すべて_位置図情報!N340</f>
        <v>d</v>
      </c>
      <c r="O72" s="79" t="str">
        <f>すべて_位置図情報!O340</f>
        <v/>
      </c>
      <c r="P72" s="79" t="str">
        <f>すべて_位置図情報!P340</f>
        <v>J</v>
      </c>
      <c r="Q72" s="79" t="str">
        <f>すべて_位置図情報!Q340</f>
        <v>無</v>
      </c>
      <c r="R72" s="79" t="str">
        <f>すべて_位置図情報!R340</f>
        <v>全部委託</v>
      </c>
      <c r="S72" s="126" t="str">
        <f>すべて_位置図情報!S340</f>
        <v>こども青少年局</v>
      </c>
      <c r="T72" s="126" t="str">
        <f>すべて_位置図情報!T340</f>
        <v>幼保施策部</v>
      </c>
      <c r="U72" s="126" t="str">
        <f>すべて_位置図情報!U340</f>
        <v>保育所運営課</v>
      </c>
      <c r="V72" s="126" t="str">
        <f>すべて_位置図情報!V340</f>
        <v>再編整備ｸﾞﾙｰﾌﾟ</v>
      </c>
      <c r="W72" s="116" t="str">
        <f>すべて_位置図情報!W340</f>
        <v>旭区</v>
      </c>
      <c r="X72" s="116" t="str">
        <f>すべて_位置図情報!X340</f>
        <v>一般施設</v>
      </c>
      <c r="Y72" s="114">
        <f>すべて_位置図情報!Y340</f>
        <v>13</v>
      </c>
      <c r="Z72" s="127">
        <f>すべて_位置図情報!Z340</f>
        <v>0</v>
      </c>
      <c r="AA72" s="128">
        <f>すべて_位置図情報!AA340</f>
        <v>0</v>
      </c>
      <c r="AB72" s="126">
        <f>すべて_位置図情報!AB340</f>
        <v>0</v>
      </c>
      <c r="AC72" s="128">
        <f>すべて_位置図情報!AC340</f>
        <v>0</v>
      </c>
      <c r="AD72" s="128">
        <f>すべて_位置図情報!AD340</f>
        <v>0</v>
      </c>
      <c r="AE72" s="20">
        <f>すべて_位置図情報!AF340</f>
        <v>0</v>
      </c>
      <c r="AF72" s="20">
        <f>すべて_位置図情報!AG340</f>
        <v>0</v>
      </c>
      <c r="AG72" s="20">
        <f>すべて_位置図情報!AH340</f>
        <v>0</v>
      </c>
      <c r="AH72" s="20">
        <f>すべて_位置図情報!AI340</f>
        <v>0</v>
      </c>
      <c r="AI72" s="20">
        <f>すべて_位置図情報!AJ340</f>
        <v>0</v>
      </c>
      <c r="AJ72" s="20">
        <f>すべて_位置図情報!AK340</f>
        <v>0</v>
      </c>
      <c r="AK72" s="20" t="e">
        <f>すべて_位置図情報!#REF!</f>
        <v>#REF!</v>
      </c>
    </row>
    <row r="73" spans="1:37">
      <c r="A73" s="230">
        <v>335</v>
      </c>
      <c r="B73" s="7" t="str">
        <f>すべて_位置図情報!B341</f>
        <v>社会福祉・保健施設</v>
      </c>
      <c r="C73" s="7" t="str">
        <f>すべて_位置図情報!C341</f>
        <v>児童福祉施設</v>
      </c>
      <c r="D73" s="7" t="str">
        <f>すべて_位置図情報!D341</f>
        <v>保育所</v>
      </c>
      <c r="E73" s="7" t="str">
        <f>すべて_位置図情報!E341</f>
        <v>公立保育所（公設置民営）</v>
      </c>
      <c r="F73" s="74">
        <f>すべて_位置図情報!F341</f>
        <v>18</v>
      </c>
      <c r="G73" s="13" t="str" ph="1">
        <f>すべて_位置図情報!G341</f>
        <v>両国保育所</v>
      </c>
      <c r="H73" s="126" t="str">
        <f>すべて_位置図情報!H341</f>
        <v>大阪市旭区清水4-6-15</v>
      </c>
      <c r="I73" s="81">
        <f>すべて_位置図情報!I341</f>
        <v>1039.6199999999999</v>
      </c>
      <c r="J73" s="80" t="str">
        <f>すべて_位置図情報!J341</f>
        <v>B</v>
      </c>
      <c r="K73" s="78">
        <f>すべて_位置図情報!K341</f>
        <v>0</v>
      </c>
      <c r="L73" s="79">
        <f>すべて_位置図情報!L341</f>
        <v>1974</v>
      </c>
      <c r="M73" s="79" t="str">
        <f>すべて_位置図情報!M341</f>
        <v>d</v>
      </c>
      <c r="N73" s="79" t="str">
        <f>すべて_位置図情報!N341</f>
        <v>d</v>
      </c>
      <c r="O73" s="79" t="str">
        <f>すべて_位置図情報!O341</f>
        <v/>
      </c>
      <c r="P73" s="79" t="str">
        <f>すべて_位置図情報!P341</f>
        <v>K</v>
      </c>
      <c r="Q73" s="79" t="str">
        <f>すべて_位置図情報!Q341</f>
        <v>無</v>
      </c>
      <c r="R73" s="79" t="str">
        <f>すべて_位置図情報!R341</f>
        <v>全部委託</v>
      </c>
      <c r="S73" s="126" t="str">
        <f>すべて_位置図情報!S341</f>
        <v>こども青少年局</v>
      </c>
      <c r="T73" s="126" t="str">
        <f>すべて_位置図情報!T341</f>
        <v>幼保施策部</v>
      </c>
      <c r="U73" s="126" t="str">
        <f>すべて_位置図情報!U341</f>
        <v>保育所運営課</v>
      </c>
      <c r="V73" s="126" t="str">
        <f>すべて_位置図情報!V341</f>
        <v>再編整備ｸﾞﾙｰﾌﾟ</v>
      </c>
      <c r="W73" s="116" t="str">
        <f>すべて_位置図情報!W341</f>
        <v>旭区</v>
      </c>
      <c r="X73" s="116" t="str">
        <f>すべて_位置図情報!X341</f>
        <v>一般施設</v>
      </c>
      <c r="Y73" s="114">
        <f>すべて_位置図情報!Y341</f>
        <v>14</v>
      </c>
      <c r="Z73" s="127">
        <f>すべて_位置図情報!Z341</f>
        <v>0</v>
      </c>
      <c r="AA73" s="128" t="str">
        <f>すべて_位置図情報!AA341</f>
        <v>〇</v>
      </c>
      <c r="AB73" s="126">
        <f>すべて_位置図情報!AB341</f>
        <v>0</v>
      </c>
      <c r="AC73" s="128" t="str">
        <f>すべて_位置図情報!AC341</f>
        <v>〇</v>
      </c>
      <c r="AD73" s="128" t="str">
        <f>すべて_位置図情報!AD341</f>
        <v>〇</v>
      </c>
      <c r="AE73" s="20" t="str">
        <f>すべて_位置図情報!AF341</f>
        <v>〇</v>
      </c>
      <c r="AF73" s="20">
        <f>すべて_位置図情報!AG341</f>
        <v>0</v>
      </c>
      <c r="AG73" s="20">
        <f>すべて_位置図情報!AH341</f>
        <v>0</v>
      </c>
      <c r="AH73" s="20">
        <f>すべて_位置図情報!AI341</f>
        <v>0</v>
      </c>
      <c r="AI73" s="20">
        <f>すべて_位置図情報!AJ341</f>
        <v>0</v>
      </c>
      <c r="AJ73" s="20">
        <f>すべて_位置図情報!AK341</f>
        <v>0</v>
      </c>
      <c r="AK73" s="20" t="e">
        <f>すべて_位置図情報!#REF!</f>
        <v>#REF!</v>
      </c>
    </row>
    <row r="74" spans="1:37">
      <c r="A74" s="230">
        <v>336</v>
      </c>
      <c r="B74" s="7" t="str">
        <f>すべて_位置図情報!B342</f>
        <v>社会福祉・保健施設</v>
      </c>
      <c r="C74" s="7" t="str">
        <f>すべて_位置図情報!C342</f>
        <v>児童福祉施設</v>
      </c>
      <c r="D74" s="7" t="str">
        <f>すべて_位置図情報!D342</f>
        <v>保育所</v>
      </c>
      <c r="E74" s="7" t="str">
        <f>すべて_位置図情報!E342</f>
        <v>公立保育所（公設置民営）</v>
      </c>
      <c r="F74" s="74">
        <f>すべて_位置図情報!F342</f>
        <v>19</v>
      </c>
      <c r="G74" s="13" t="str" ph="1">
        <f>すべて_位置図情報!G342</f>
        <v>森小路保育所</v>
      </c>
      <c r="H74" s="126" t="str">
        <f>すべて_位置図情報!H342</f>
        <v>大阪市旭区森小路2-5-29</v>
      </c>
      <c r="I74" s="81">
        <f>すべて_位置図情報!I342</f>
        <v>658.5</v>
      </c>
      <c r="J74" s="80" t="str">
        <f>すべて_位置図情報!J342</f>
        <v>B</v>
      </c>
      <c r="K74" s="78">
        <f>すべて_位置図情報!K342</f>
        <v>0</v>
      </c>
      <c r="L74" s="79">
        <f>すべて_位置図情報!L342</f>
        <v>1974</v>
      </c>
      <c r="M74" s="79" t="str">
        <f>すべて_位置図情報!M342</f>
        <v>d</v>
      </c>
      <c r="N74" s="79" t="str">
        <f>すべて_位置図情報!N342</f>
        <v>d</v>
      </c>
      <c r="O74" s="79" t="str">
        <f>すべて_位置図情報!O342</f>
        <v/>
      </c>
      <c r="P74" s="79" t="str">
        <f>すべて_位置図情報!P342</f>
        <v>K</v>
      </c>
      <c r="Q74" s="79" t="str">
        <f>すべて_位置図情報!Q342</f>
        <v>有</v>
      </c>
      <c r="R74" s="79" t="str">
        <f>すべて_位置図情報!R342</f>
        <v>全部委託</v>
      </c>
      <c r="S74" s="126" t="str">
        <f>すべて_位置図情報!S342</f>
        <v>こども青少年局</v>
      </c>
      <c r="T74" s="126" t="str">
        <f>すべて_位置図情報!T342</f>
        <v>幼保施策部</v>
      </c>
      <c r="U74" s="126" t="str">
        <f>すべて_位置図情報!U342</f>
        <v>保育所運営課</v>
      </c>
      <c r="V74" s="126" t="str">
        <f>すべて_位置図情報!V342</f>
        <v>再編整備ｸﾞﾙｰﾌﾟ</v>
      </c>
      <c r="W74" s="116" t="str">
        <f>すべて_位置図情報!W342</f>
        <v>旭区</v>
      </c>
      <c r="X74" s="116" t="str">
        <f>すべて_位置図情報!X342</f>
        <v>一般施設</v>
      </c>
      <c r="Y74" s="114">
        <f>すべて_位置図情報!Y342</f>
        <v>10</v>
      </c>
      <c r="Z74" s="127">
        <f>すべて_位置図情報!Z342</f>
        <v>0</v>
      </c>
      <c r="AA74" s="128">
        <f>すべて_位置図情報!AA342</f>
        <v>0</v>
      </c>
      <c r="AB74" s="126">
        <f>すべて_位置図情報!AB342</f>
        <v>0</v>
      </c>
      <c r="AC74" s="128">
        <f>すべて_位置図情報!AC342</f>
        <v>0</v>
      </c>
      <c r="AD74" s="128">
        <f>すべて_位置図情報!AD342</f>
        <v>0</v>
      </c>
      <c r="AE74" s="20">
        <f>すべて_位置図情報!AF342</f>
        <v>0</v>
      </c>
      <c r="AF74" s="20">
        <f>すべて_位置図情報!AG342</f>
        <v>0</v>
      </c>
      <c r="AG74" s="20">
        <f>すべて_位置図情報!AH342</f>
        <v>0</v>
      </c>
      <c r="AH74" s="20">
        <f>すべて_位置図情報!AI342</f>
        <v>0</v>
      </c>
      <c r="AI74" s="20">
        <f>すべて_位置図情報!AJ342</f>
        <v>0</v>
      </c>
      <c r="AJ74" s="20">
        <f>すべて_位置図情報!AK342</f>
        <v>0</v>
      </c>
      <c r="AK74" s="20" t="e">
        <f>すべて_位置図情報!#REF!</f>
        <v>#REF!</v>
      </c>
    </row>
    <row r="75" spans="1:37">
      <c r="A75" s="230">
        <v>337</v>
      </c>
      <c r="B75" s="7" t="str">
        <f>すべて_位置図情報!B343</f>
        <v>社会福祉・保健施設</v>
      </c>
      <c r="C75" s="7" t="str">
        <f>すべて_位置図情報!C343</f>
        <v>児童福祉施設</v>
      </c>
      <c r="D75" s="7" t="str">
        <f>すべて_位置図情報!D343</f>
        <v>保育所</v>
      </c>
      <c r="E75" s="7" t="str">
        <f>すべて_位置図情報!E343</f>
        <v>公立保育所（公設置民営）</v>
      </c>
      <c r="F75" s="74">
        <f>すべて_位置図情報!F343</f>
        <v>20</v>
      </c>
      <c r="G75" s="13" t="str" ph="1">
        <f>すべて_位置図情報!G343</f>
        <v>今福南保育所</v>
      </c>
      <c r="H75" s="126" t="str">
        <f>すべて_位置図情報!H343</f>
        <v>大阪市城東区今福南4-6-48-100</v>
      </c>
      <c r="I75" s="81">
        <f>すべて_位置図情報!I343</f>
        <v>659.09</v>
      </c>
      <c r="J75" s="80" t="str">
        <f>すべて_位置図情報!J343</f>
        <v>B</v>
      </c>
      <c r="K75" s="78">
        <f>すべて_位置図情報!K343</f>
        <v>0</v>
      </c>
      <c r="L75" s="79">
        <f>すべて_位置図情報!L343</f>
        <v>1979</v>
      </c>
      <c r="M75" s="79" t="str">
        <f>すべて_位置図情報!M343</f>
        <v>c</v>
      </c>
      <c r="N75" s="79" t="str">
        <f>すべて_位置図情報!N343</f>
        <v>c</v>
      </c>
      <c r="O75" s="79" t="str">
        <f>すべて_位置図情報!O343</f>
        <v/>
      </c>
      <c r="P75" s="79" t="str">
        <f>すべて_位置図情報!P343</f>
        <v>H</v>
      </c>
      <c r="Q75" s="79" t="str">
        <f>すべて_位置図情報!Q343</f>
        <v>有</v>
      </c>
      <c r="R75" s="79" t="str">
        <f>すべて_位置図情報!R343</f>
        <v>全部委託</v>
      </c>
      <c r="S75" s="126" t="str">
        <f>すべて_位置図情報!S343</f>
        <v>こども青少年局</v>
      </c>
      <c r="T75" s="126" t="str">
        <f>すべて_位置図情報!T343</f>
        <v>幼保施策部</v>
      </c>
      <c r="U75" s="126" t="str">
        <f>すべて_位置図情報!U343</f>
        <v>保育所運営課</v>
      </c>
      <c r="V75" s="126" t="str">
        <f>すべて_位置図情報!V343</f>
        <v>再編整備ｸﾞﾙｰﾌﾟ</v>
      </c>
      <c r="W75" s="116" t="str">
        <f>すべて_位置図情報!W343</f>
        <v>城東区</v>
      </c>
      <c r="X75" s="116" t="str">
        <f>すべて_位置図情報!X343</f>
        <v>一般施設</v>
      </c>
      <c r="Y75" s="114">
        <f>すべて_位置図情報!Y343</f>
        <v>13</v>
      </c>
      <c r="Z75" s="127">
        <f>すべて_位置図情報!Z343</f>
        <v>0</v>
      </c>
      <c r="AA75" s="128">
        <f>すべて_位置図情報!AA343</f>
        <v>0</v>
      </c>
      <c r="AB75" s="126">
        <f>すべて_位置図情報!AB343</f>
        <v>0</v>
      </c>
      <c r="AC75" s="128">
        <f>すべて_位置図情報!AC343</f>
        <v>0</v>
      </c>
      <c r="AD75" s="128">
        <f>すべて_位置図情報!AD343</f>
        <v>0</v>
      </c>
      <c r="AE75" s="20">
        <f>すべて_位置図情報!AF343</f>
        <v>0</v>
      </c>
      <c r="AF75" s="20">
        <f>すべて_位置図情報!AG343</f>
        <v>0</v>
      </c>
      <c r="AG75" s="20">
        <f>すべて_位置図情報!AH343</f>
        <v>0</v>
      </c>
      <c r="AH75" s="20">
        <f>すべて_位置図情報!AI343</f>
        <v>0</v>
      </c>
      <c r="AI75" s="20">
        <f>すべて_位置図情報!AJ343</f>
        <v>0</v>
      </c>
      <c r="AJ75" s="20">
        <f>すべて_位置図情報!AK343</f>
        <v>0</v>
      </c>
      <c r="AK75" s="20" t="e">
        <f>すべて_位置図情報!#REF!</f>
        <v>#REF!</v>
      </c>
    </row>
    <row r="76" spans="1:37">
      <c r="A76" s="230">
        <v>338</v>
      </c>
      <c r="B76" s="7" t="str">
        <f>すべて_位置図情報!B344</f>
        <v>社会福祉・保健施設</v>
      </c>
      <c r="C76" s="7" t="str">
        <f>すべて_位置図情報!C344</f>
        <v>児童福祉施設</v>
      </c>
      <c r="D76" s="7" t="str">
        <f>すべて_位置図情報!D344</f>
        <v>保育所</v>
      </c>
      <c r="E76" s="7" t="str">
        <f>すべて_位置図情報!E344</f>
        <v>公立保育所（公設置民営）</v>
      </c>
      <c r="F76" s="74">
        <f>すべて_位置図情報!F344</f>
        <v>21</v>
      </c>
      <c r="G76" s="13" t="str" ph="1">
        <f>すべて_位置図情報!G344</f>
        <v>茨田第2保育所</v>
      </c>
      <c r="H76" s="126" t="str">
        <f>すべて_位置図情報!H344</f>
        <v>大阪市鶴見区横堤4-12-33</v>
      </c>
      <c r="I76" s="81">
        <f>すべて_位置図情報!I344</f>
        <v>713</v>
      </c>
      <c r="J76" s="80" t="str">
        <f>すべて_位置図情報!J344</f>
        <v>B</v>
      </c>
      <c r="K76" s="78">
        <f>すべて_位置図情報!K344</f>
        <v>0</v>
      </c>
      <c r="L76" s="79">
        <f>すべて_位置図情報!L344</f>
        <v>2013</v>
      </c>
      <c r="M76" s="79" t="str">
        <f>すべて_位置図情報!M344</f>
        <v>a</v>
      </c>
      <c r="N76" s="79" t="str">
        <f>すべて_位置図情報!N344</f>
        <v>a</v>
      </c>
      <c r="O76" s="79" t="str">
        <f>すべて_位置図情報!O344</f>
        <v/>
      </c>
      <c r="P76" s="79" t="str">
        <f>すべて_位置図情報!P344</f>
        <v>B</v>
      </c>
      <c r="Q76" s="79" t="str">
        <f>すべて_位置図情報!Q344</f>
        <v>無</v>
      </c>
      <c r="R76" s="79" t="str">
        <f>すべて_位置図情報!R344</f>
        <v>全部委託</v>
      </c>
      <c r="S76" s="126" t="str">
        <f>すべて_位置図情報!S344</f>
        <v>こども青少年局</v>
      </c>
      <c r="T76" s="126" t="str">
        <f>すべて_位置図情報!T344</f>
        <v>幼保施策部</v>
      </c>
      <c r="U76" s="126" t="str">
        <f>すべて_位置図情報!U344</f>
        <v>保育所運営課</v>
      </c>
      <c r="V76" s="126" t="str">
        <f>すべて_位置図情報!V344</f>
        <v>再編整備ｸﾞﾙｰﾌﾟ</v>
      </c>
      <c r="W76" s="116" t="str">
        <f>すべて_位置図情報!W344</f>
        <v>鶴見区</v>
      </c>
      <c r="X76" s="116" t="str">
        <f>すべて_位置図情報!X344</f>
        <v>一般施設</v>
      </c>
      <c r="Y76" s="114">
        <f>すべて_位置図情報!Y344</f>
        <v>13</v>
      </c>
      <c r="Z76" s="127">
        <f>すべて_位置図情報!Z344</f>
        <v>0</v>
      </c>
      <c r="AA76" s="128">
        <f>すべて_位置図情報!AA344</f>
        <v>0</v>
      </c>
      <c r="AB76" s="126">
        <f>すべて_位置図情報!AB344</f>
        <v>0</v>
      </c>
      <c r="AC76" s="128">
        <f>すべて_位置図情報!AC344</f>
        <v>0</v>
      </c>
      <c r="AD76" s="128">
        <f>すべて_位置図情報!AD344</f>
        <v>0</v>
      </c>
      <c r="AE76" s="20">
        <f>すべて_位置図情報!AF344</f>
        <v>0</v>
      </c>
      <c r="AF76" s="20">
        <f>すべて_位置図情報!AG344</f>
        <v>0</v>
      </c>
      <c r="AG76" s="20">
        <f>すべて_位置図情報!AH344</f>
        <v>0</v>
      </c>
      <c r="AH76" s="20">
        <f>すべて_位置図情報!AI344</f>
        <v>0</v>
      </c>
      <c r="AI76" s="20">
        <f>すべて_位置図情報!AJ344</f>
        <v>0</v>
      </c>
      <c r="AJ76" s="20">
        <f>すべて_位置図情報!AK344</f>
        <v>0</v>
      </c>
      <c r="AK76" s="20" t="e">
        <f>すべて_位置図情報!#REF!</f>
        <v>#REF!</v>
      </c>
    </row>
    <row r="77" spans="1:37">
      <c r="A77" s="230">
        <v>339</v>
      </c>
      <c r="B77" s="7" t="str">
        <f>すべて_位置図情報!B345</f>
        <v>社会福祉・保健施設</v>
      </c>
      <c r="C77" s="7" t="str">
        <f>すべて_位置図情報!C345</f>
        <v>児童福祉施設</v>
      </c>
      <c r="D77" s="7" t="str">
        <f>すべて_位置図情報!D345</f>
        <v>保育所</v>
      </c>
      <c r="E77" s="7" t="str">
        <f>すべて_位置図情報!E345</f>
        <v>公立保育所（公設置民営）</v>
      </c>
      <c r="F77" s="74">
        <f>すべて_位置図情報!F345</f>
        <v>22</v>
      </c>
      <c r="G77" s="13" t="str" ph="1">
        <f>すべて_位置図情報!G345</f>
        <v>今津保育所</v>
      </c>
      <c r="H77" s="126" t="str">
        <f>すべて_位置図情報!H345</f>
        <v>大阪市鶴見区今津中3-7-2</v>
      </c>
      <c r="I77" s="81">
        <f>すべて_位置図情報!I345</f>
        <v>485.69</v>
      </c>
      <c r="J77" s="80" t="str">
        <f>すべて_位置図情報!J345</f>
        <v>A</v>
      </c>
      <c r="K77" s="78">
        <f>すべて_位置図情報!K345</f>
        <v>0</v>
      </c>
      <c r="L77" s="79">
        <f>すべて_位置図情報!L345</f>
        <v>1973</v>
      </c>
      <c r="M77" s="79" t="str">
        <f>すべて_位置図情報!M345</f>
        <v>d</v>
      </c>
      <c r="N77" s="79" t="str">
        <f>すべて_位置図情報!N345</f>
        <v>d</v>
      </c>
      <c r="O77" s="79" t="str">
        <f>すべて_位置図情報!O345</f>
        <v/>
      </c>
      <c r="P77" s="79" t="str">
        <f>すべて_位置図情報!P345</f>
        <v>J</v>
      </c>
      <c r="Q77" s="79" t="str">
        <f>すべて_位置図情報!Q345</f>
        <v>無</v>
      </c>
      <c r="R77" s="79" t="str">
        <f>すべて_位置図情報!R345</f>
        <v>全部委託</v>
      </c>
      <c r="S77" s="126" t="str">
        <f>すべて_位置図情報!S345</f>
        <v>こども青少年局</v>
      </c>
      <c r="T77" s="126" t="str">
        <f>すべて_位置図情報!T345</f>
        <v>幼保施策部</v>
      </c>
      <c r="U77" s="126" t="str">
        <f>すべて_位置図情報!U345</f>
        <v>保育所運営課</v>
      </c>
      <c r="V77" s="126" t="str">
        <f>すべて_位置図情報!V345</f>
        <v>再編整備ｸﾞﾙｰﾌﾟ</v>
      </c>
      <c r="W77" s="116" t="str">
        <f>すべて_位置図情報!W345</f>
        <v>鶴見区</v>
      </c>
      <c r="X77" s="116" t="str">
        <f>すべて_位置図情報!X345</f>
        <v>一般施設</v>
      </c>
      <c r="Y77" s="114">
        <f>すべて_位置図情報!Y345</f>
        <v>14</v>
      </c>
      <c r="Z77" s="127">
        <f>すべて_位置図情報!Z345</f>
        <v>0</v>
      </c>
      <c r="AA77" s="128">
        <f>すべて_位置図情報!AA345</f>
        <v>0</v>
      </c>
      <c r="AB77" s="126">
        <f>すべて_位置図情報!AB345</f>
        <v>0</v>
      </c>
      <c r="AC77" s="128">
        <f>すべて_位置図情報!AC345</f>
        <v>0</v>
      </c>
      <c r="AD77" s="128">
        <f>すべて_位置図情報!AD345</f>
        <v>0</v>
      </c>
      <c r="AE77" s="20">
        <f>すべて_位置図情報!AF345</f>
        <v>0</v>
      </c>
      <c r="AF77" s="20">
        <f>すべて_位置図情報!AG345</f>
        <v>0</v>
      </c>
      <c r="AG77" s="20">
        <f>すべて_位置図情報!AH345</f>
        <v>0</v>
      </c>
      <c r="AH77" s="20">
        <f>すべて_位置図情報!AI345</f>
        <v>0</v>
      </c>
      <c r="AI77" s="20">
        <f>すべて_位置図情報!AJ345</f>
        <v>0</v>
      </c>
      <c r="AJ77" s="20">
        <f>すべて_位置図情報!AK345</f>
        <v>0</v>
      </c>
      <c r="AK77" s="20" t="e">
        <f>すべて_位置図情報!#REF!</f>
        <v>#REF!</v>
      </c>
    </row>
    <row r="78" spans="1:37">
      <c r="A78" s="230">
        <v>340</v>
      </c>
      <c r="B78" s="7" t="str">
        <f>すべて_位置図情報!B346</f>
        <v>社会福祉・保健施設</v>
      </c>
      <c r="C78" s="7" t="str">
        <f>すべて_位置図情報!C346</f>
        <v>児童福祉施設</v>
      </c>
      <c r="D78" s="7" t="str">
        <f>すべて_位置図情報!D346</f>
        <v>保育所</v>
      </c>
      <c r="E78" s="7" t="str">
        <f>すべて_位置図情報!E346</f>
        <v>公立保育所（公設置民営）</v>
      </c>
      <c r="F78" s="74">
        <f>すべて_位置図情報!F346</f>
        <v>23</v>
      </c>
      <c r="G78" s="13" t="str" ph="1">
        <f>すべて_位置図情報!G346</f>
        <v>新北島保育所</v>
      </c>
      <c r="H78" s="126" t="str">
        <f>すべて_位置図情報!H346</f>
        <v>大阪市住之江区新北島4-1-1</v>
      </c>
      <c r="I78" s="81">
        <f>すべて_位置図情報!I346</f>
        <v>462.56</v>
      </c>
      <c r="J78" s="80" t="str">
        <f>すべて_位置図情報!J346</f>
        <v>A</v>
      </c>
      <c r="K78" s="78">
        <f>すべて_位置図情報!K346</f>
        <v>0</v>
      </c>
      <c r="L78" s="79">
        <f>すべて_位置図情報!L346</f>
        <v>1976</v>
      </c>
      <c r="M78" s="79" t="str">
        <f>すべて_位置図情報!M346</f>
        <v>c</v>
      </c>
      <c r="N78" s="79" t="str">
        <f>すべて_位置図情報!N346</f>
        <v>c</v>
      </c>
      <c r="O78" s="79" t="str">
        <f>すべて_位置図情報!O346</f>
        <v/>
      </c>
      <c r="P78" s="79" t="str">
        <f>すべて_位置図情報!P346</f>
        <v>G</v>
      </c>
      <c r="Q78" s="79" t="str">
        <f>すべて_位置図情報!Q346</f>
        <v>有</v>
      </c>
      <c r="R78" s="79" t="str">
        <f>すべて_位置図情報!R346</f>
        <v>全部委託</v>
      </c>
      <c r="S78" s="126" t="str">
        <f>すべて_位置図情報!S346</f>
        <v>こども青少年局</v>
      </c>
      <c r="T78" s="126" t="str">
        <f>すべて_位置図情報!T346</f>
        <v>幼保施策部</v>
      </c>
      <c r="U78" s="126" t="str">
        <f>すべて_位置図情報!U346</f>
        <v>保育所運営課</v>
      </c>
      <c r="V78" s="126" t="str">
        <f>すべて_位置図情報!V346</f>
        <v>再編整備ｸﾞﾙｰﾌﾟ</v>
      </c>
      <c r="W78" s="116" t="str">
        <f>すべて_位置図情報!W346</f>
        <v>住之江区</v>
      </c>
      <c r="X78" s="116" t="str">
        <f>すべて_位置図情報!X346</f>
        <v>一般施設</v>
      </c>
      <c r="Y78" s="114">
        <f>すべて_位置図情報!Y346</f>
        <v>15</v>
      </c>
      <c r="Z78" s="127">
        <f>すべて_位置図情報!Z346</f>
        <v>0</v>
      </c>
      <c r="AA78" s="128">
        <f>すべて_位置図情報!AA346</f>
        <v>0</v>
      </c>
      <c r="AB78" s="126">
        <f>すべて_位置図情報!AB346</f>
        <v>0</v>
      </c>
      <c r="AC78" s="128">
        <f>すべて_位置図情報!AC346</f>
        <v>0</v>
      </c>
      <c r="AD78" s="128">
        <f>すべて_位置図情報!AD346</f>
        <v>0</v>
      </c>
      <c r="AE78" s="20">
        <f>すべて_位置図情報!AF346</f>
        <v>0</v>
      </c>
      <c r="AF78" s="20">
        <f>すべて_位置図情報!AG346</f>
        <v>0</v>
      </c>
      <c r="AG78" s="20">
        <f>すべて_位置図情報!AH346</f>
        <v>0</v>
      </c>
      <c r="AH78" s="20">
        <f>すべて_位置図情報!AI346</f>
        <v>0</v>
      </c>
      <c r="AI78" s="20">
        <f>すべて_位置図情報!AJ346</f>
        <v>0</v>
      </c>
      <c r="AJ78" s="20">
        <f>すべて_位置図情報!AK346</f>
        <v>0</v>
      </c>
      <c r="AK78" s="20" t="e">
        <f>すべて_位置図情報!#REF!</f>
        <v>#REF!</v>
      </c>
    </row>
    <row r="79" spans="1:37">
      <c r="A79" s="230">
        <v>341</v>
      </c>
      <c r="B79" s="7" t="str">
        <f>すべて_位置図情報!B347</f>
        <v>社会福祉・保健施設</v>
      </c>
      <c r="C79" s="7" t="str">
        <f>すべて_位置図情報!C347</f>
        <v>児童福祉施設</v>
      </c>
      <c r="D79" s="7" t="str">
        <f>すべて_位置図情報!D347</f>
        <v>保育所</v>
      </c>
      <c r="E79" s="7" t="str">
        <f>すべて_位置図情報!E347</f>
        <v>公立保育所（公設置民営）</v>
      </c>
      <c r="F79" s="74">
        <f>すべて_位置図情報!F347</f>
        <v>24</v>
      </c>
      <c r="G79" s="13" t="str" ph="1">
        <f>すべて_位置図情報!G347</f>
        <v>浜口保育所</v>
      </c>
      <c r="H79" s="126" t="str">
        <f>すべて_位置図情報!H347</f>
        <v>大阪市住之江区浜口西3-4-6</v>
      </c>
      <c r="I79" s="81">
        <f>すべて_位置図情報!I347</f>
        <v>446.48</v>
      </c>
      <c r="J79" s="80" t="str">
        <f>すべて_位置図情報!J347</f>
        <v>A</v>
      </c>
      <c r="K79" s="78">
        <f>すべて_位置図情報!K347</f>
        <v>0</v>
      </c>
      <c r="L79" s="79">
        <f>すべて_位置図情報!L347</f>
        <v>1975</v>
      </c>
      <c r="M79" s="79" t="str">
        <f>すべて_位置図情報!M347</f>
        <v>d</v>
      </c>
      <c r="N79" s="79" t="str">
        <f>すべて_位置図情報!N347</f>
        <v>c</v>
      </c>
      <c r="O79" s="79" t="str">
        <f>すべて_位置図情報!O347</f>
        <v>〇</v>
      </c>
      <c r="P79" s="79" t="str">
        <f>すべて_位置図情報!P347</f>
        <v>J</v>
      </c>
      <c r="Q79" s="79" t="str">
        <f>すべて_位置図情報!Q347</f>
        <v>有</v>
      </c>
      <c r="R79" s="79" t="str">
        <f>すべて_位置図情報!R347</f>
        <v>全部委託</v>
      </c>
      <c r="S79" s="126" t="str">
        <f>すべて_位置図情報!S347</f>
        <v>こども青少年局</v>
      </c>
      <c r="T79" s="126" t="str">
        <f>すべて_位置図情報!T347</f>
        <v>幼保施策部</v>
      </c>
      <c r="U79" s="126" t="str">
        <f>すべて_位置図情報!U347</f>
        <v>保育所運営課</v>
      </c>
      <c r="V79" s="126" t="str">
        <f>すべて_位置図情報!V347</f>
        <v>再編整備ｸﾞﾙｰﾌﾟ</v>
      </c>
      <c r="W79" s="116" t="str">
        <f>すべて_位置図情報!W347</f>
        <v>住之江区</v>
      </c>
      <c r="X79" s="116" t="str">
        <f>すべて_位置図情報!X347</f>
        <v>一般施設</v>
      </c>
      <c r="Y79" s="114">
        <f>すべて_位置図情報!Y347</f>
        <v>16</v>
      </c>
      <c r="Z79" s="127">
        <f>すべて_位置図情報!Z347</f>
        <v>0</v>
      </c>
      <c r="AA79" s="128">
        <f>すべて_位置図情報!AA347</f>
        <v>0</v>
      </c>
      <c r="AB79" s="126">
        <f>すべて_位置図情報!AB347</f>
        <v>0</v>
      </c>
      <c r="AC79" s="128">
        <f>すべて_位置図情報!AC347</f>
        <v>0</v>
      </c>
      <c r="AD79" s="128">
        <f>すべて_位置図情報!AD347</f>
        <v>0</v>
      </c>
      <c r="AE79" s="20">
        <f>すべて_位置図情報!AF347</f>
        <v>0</v>
      </c>
      <c r="AF79" s="20">
        <f>すべて_位置図情報!AG347</f>
        <v>0</v>
      </c>
      <c r="AG79" s="20">
        <f>すべて_位置図情報!AH347</f>
        <v>0</v>
      </c>
      <c r="AH79" s="20">
        <f>すべて_位置図情報!AI347</f>
        <v>0</v>
      </c>
      <c r="AI79" s="20">
        <f>すべて_位置図情報!AJ347</f>
        <v>0</v>
      </c>
      <c r="AJ79" s="20">
        <f>すべて_位置図情報!AK347</f>
        <v>0</v>
      </c>
      <c r="AK79" s="20" t="e">
        <f>すべて_位置図情報!#REF!</f>
        <v>#REF!</v>
      </c>
    </row>
    <row r="80" spans="1:37">
      <c r="A80" s="230">
        <v>342</v>
      </c>
      <c r="B80" s="7" t="str">
        <f>すべて_位置図情報!B348</f>
        <v>社会福祉・保健施設</v>
      </c>
      <c r="C80" s="7" t="str">
        <f>すべて_位置図情報!C348</f>
        <v>児童福祉施設</v>
      </c>
      <c r="D80" s="7" t="str">
        <f>すべて_位置図情報!D348</f>
        <v>保育所</v>
      </c>
      <c r="E80" s="7" t="str">
        <f>すべて_位置図情報!E348</f>
        <v>公立保育所（公設置民営）</v>
      </c>
      <c r="F80" s="74">
        <f>すべて_位置図情報!F348</f>
        <v>25</v>
      </c>
      <c r="G80" s="13" t="str" ph="1">
        <f>すべて_位置図情報!G348</f>
        <v>矢田第3保育所</v>
      </c>
      <c r="H80" s="126" t="str">
        <f>すべて_位置図情報!H348</f>
        <v>大阪市東住吉区矢田2-11-18</v>
      </c>
      <c r="I80" s="81">
        <f>すべて_位置図情報!I348</f>
        <v>382.17</v>
      </c>
      <c r="J80" s="80" t="str">
        <f>すべて_位置図情報!J348</f>
        <v>A</v>
      </c>
      <c r="K80" s="78">
        <f>すべて_位置図情報!K348</f>
        <v>0</v>
      </c>
      <c r="L80" s="79">
        <f>すべて_位置図情報!L348</f>
        <v>1972</v>
      </c>
      <c r="M80" s="79" t="str">
        <f>すべて_位置図情報!M348</f>
        <v>d</v>
      </c>
      <c r="N80" s="79" t="str">
        <f>すべて_位置図情報!N348</f>
        <v>d</v>
      </c>
      <c r="O80" s="79" t="str">
        <f>すべて_位置図情報!O348</f>
        <v/>
      </c>
      <c r="P80" s="79" t="str">
        <f>すべて_位置図情報!P348</f>
        <v>J</v>
      </c>
      <c r="Q80" s="79" t="str">
        <f>すべて_位置図情報!Q348</f>
        <v>無</v>
      </c>
      <c r="R80" s="79" t="str">
        <f>すべて_位置図情報!R348</f>
        <v>全部委託</v>
      </c>
      <c r="S80" s="126" t="str">
        <f>すべて_位置図情報!S348</f>
        <v>こども青少年局</v>
      </c>
      <c r="T80" s="126" t="str">
        <f>すべて_位置図情報!T348</f>
        <v>幼保施策部</v>
      </c>
      <c r="U80" s="126" t="str">
        <f>すべて_位置図情報!U348</f>
        <v>保育所運営課</v>
      </c>
      <c r="V80" s="126" t="str">
        <f>すべて_位置図情報!V348</f>
        <v>再編整備ｸﾞﾙｰﾌﾟ</v>
      </c>
      <c r="W80" s="116" t="str">
        <f>すべて_位置図情報!W348</f>
        <v>東住吉区</v>
      </c>
      <c r="X80" s="116" t="str">
        <f>すべて_位置図情報!X348</f>
        <v>一般施設</v>
      </c>
      <c r="Y80" s="114">
        <f>すべて_位置図情報!Y348</f>
        <v>17</v>
      </c>
      <c r="Z80" s="127">
        <f>すべて_位置図情報!Z348</f>
        <v>0</v>
      </c>
      <c r="AA80" s="128">
        <f>すべて_位置図情報!AA348</f>
        <v>0</v>
      </c>
      <c r="AB80" s="126">
        <f>すべて_位置図情報!AB348</f>
        <v>0</v>
      </c>
      <c r="AC80" s="128">
        <f>すべて_位置図情報!AC348</f>
        <v>0</v>
      </c>
      <c r="AD80" s="128">
        <f>すべて_位置図情報!AD348</f>
        <v>0</v>
      </c>
      <c r="AE80" s="20">
        <f>すべて_位置図情報!AF348</f>
        <v>0</v>
      </c>
      <c r="AF80" s="20">
        <f>すべて_位置図情報!AG348</f>
        <v>0</v>
      </c>
      <c r="AG80" s="20">
        <f>すべて_位置図情報!AH348</f>
        <v>0</v>
      </c>
      <c r="AH80" s="20">
        <f>すべて_位置図情報!AI348</f>
        <v>0</v>
      </c>
      <c r="AI80" s="20">
        <f>すべて_位置図情報!AJ348</f>
        <v>0</v>
      </c>
      <c r="AJ80" s="20">
        <f>すべて_位置図情報!AK348</f>
        <v>0</v>
      </c>
      <c r="AK80" s="20" t="e">
        <f>すべて_位置図情報!#REF!</f>
        <v>#REF!</v>
      </c>
    </row>
    <row r="81" spans="1:37">
      <c r="A81" s="230">
        <v>343</v>
      </c>
      <c r="B81" s="7" t="str">
        <f>すべて_位置図情報!B349</f>
        <v>社会福祉・保健施設</v>
      </c>
      <c r="C81" s="7" t="str">
        <f>すべて_位置図情報!C349</f>
        <v>児童福祉施設</v>
      </c>
      <c r="D81" s="7" t="str">
        <f>すべて_位置図情報!D349</f>
        <v>保育所</v>
      </c>
      <c r="E81" s="7" t="str">
        <f>すべて_位置図情報!E349</f>
        <v>公立保育所（公設置民営）</v>
      </c>
      <c r="F81" s="74">
        <f>すべて_位置図情報!F349</f>
        <v>26</v>
      </c>
      <c r="G81" s="13" t="str" ph="1">
        <f>すべて_位置図情報!G349</f>
        <v>長吉第3保育所</v>
      </c>
      <c r="H81" s="126" t="str">
        <f>すべて_位置図情報!H349</f>
        <v>大阪市平野区長吉長原西4-2-10</v>
      </c>
      <c r="I81" s="81">
        <f>すべて_位置図情報!I349</f>
        <v>423.46</v>
      </c>
      <c r="J81" s="80" t="str">
        <f>すべて_位置図情報!J349</f>
        <v>A</v>
      </c>
      <c r="K81" s="78">
        <f>すべて_位置図情報!K349</f>
        <v>0</v>
      </c>
      <c r="L81" s="79">
        <f>すべて_位置図情報!L349</f>
        <v>1971</v>
      </c>
      <c r="M81" s="79" t="str">
        <f>すべて_位置図情報!M349</f>
        <v>d</v>
      </c>
      <c r="N81" s="79" t="str">
        <f>すべて_位置図情報!N349</f>
        <v>d</v>
      </c>
      <c r="O81" s="79" t="str">
        <f>すべて_位置図情報!O349</f>
        <v/>
      </c>
      <c r="P81" s="79" t="str">
        <f>すべて_位置図情報!P349</f>
        <v>J</v>
      </c>
      <c r="Q81" s="79" t="str">
        <f>すべて_位置図情報!Q349</f>
        <v>有</v>
      </c>
      <c r="R81" s="79" t="str">
        <f>すべて_位置図情報!R349</f>
        <v>全部委託</v>
      </c>
      <c r="S81" s="126" t="str">
        <f>すべて_位置図情報!S349</f>
        <v>こども青少年局</v>
      </c>
      <c r="T81" s="126" t="str">
        <f>すべて_位置図情報!T349</f>
        <v>幼保施策部</v>
      </c>
      <c r="U81" s="126" t="str">
        <f>すべて_位置図情報!U349</f>
        <v>保育所運営課</v>
      </c>
      <c r="V81" s="126" t="str">
        <f>すべて_位置図情報!V349</f>
        <v>再編整備ｸﾞﾙｰﾌﾟ</v>
      </c>
      <c r="W81" s="116" t="str">
        <f>すべて_位置図情報!W349</f>
        <v>平野区</v>
      </c>
      <c r="X81" s="116" t="str">
        <f>すべて_位置図情報!X349</f>
        <v>一般施設</v>
      </c>
      <c r="Y81" s="114">
        <f>すべて_位置図情報!Y349</f>
        <v>21</v>
      </c>
      <c r="Z81" s="127">
        <f>すべて_位置図情報!Z349</f>
        <v>0</v>
      </c>
      <c r="AA81" s="128">
        <f>すべて_位置図情報!AA349</f>
        <v>0</v>
      </c>
      <c r="AB81" s="126">
        <f>すべて_位置図情報!AB349</f>
        <v>0</v>
      </c>
      <c r="AC81" s="128">
        <f>すべて_位置図情報!AC349</f>
        <v>0</v>
      </c>
      <c r="AD81" s="128">
        <f>すべて_位置図情報!AD349</f>
        <v>0</v>
      </c>
      <c r="AE81" s="20">
        <f>すべて_位置図情報!AF349</f>
        <v>0</v>
      </c>
      <c r="AF81" s="20">
        <f>すべて_位置図情報!AG349</f>
        <v>0</v>
      </c>
      <c r="AG81" s="20">
        <f>すべて_位置図情報!AH349</f>
        <v>0</v>
      </c>
      <c r="AH81" s="20">
        <f>すべて_位置図情報!AI349</f>
        <v>0</v>
      </c>
      <c r="AI81" s="20">
        <f>すべて_位置図情報!AJ349</f>
        <v>0</v>
      </c>
      <c r="AJ81" s="20">
        <f>すべて_位置図情報!AK349</f>
        <v>0</v>
      </c>
      <c r="AK81" s="20" t="e">
        <f>すべて_位置図情報!#REF!</f>
        <v>#REF!</v>
      </c>
    </row>
    <row r="82" spans="1:37">
      <c r="A82" s="230">
        <v>344</v>
      </c>
      <c r="B82" s="7" t="str">
        <f>すべて_位置図情報!B350</f>
        <v>社会福祉・保健施設</v>
      </c>
      <c r="C82" s="7" t="str">
        <f>すべて_位置図情報!C350</f>
        <v>児童福祉施設</v>
      </c>
      <c r="D82" s="7" t="str">
        <f>すべて_位置図情報!D350</f>
        <v>保育所</v>
      </c>
      <c r="E82" s="7" t="str">
        <f>すべて_位置図情報!E350</f>
        <v>公立保育所（公設置民営）</v>
      </c>
      <c r="F82" s="74">
        <f>すべて_位置図情報!F350</f>
        <v>27</v>
      </c>
      <c r="G82" s="13" t="str" ph="1">
        <f>すべて_位置図情報!G350</f>
        <v>平野西保育所</v>
      </c>
      <c r="H82" s="126" t="str">
        <f>すべて_位置図情報!H350</f>
        <v>大阪市平野区平野本町1-15-14</v>
      </c>
      <c r="I82" s="81">
        <f>すべて_位置図情報!I350</f>
        <v>405.82</v>
      </c>
      <c r="J82" s="80" t="str">
        <f>すべて_位置図情報!J350</f>
        <v>A</v>
      </c>
      <c r="K82" s="78">
        <f>すべて_位置図情報!K350</f>
        <v>0</v>
      </c>
      <c r="L82" s="79">
        <f>すべて_位置図情報!L350</f>
        <v>1973</v>
      </c>
      <c r="M82" s="79" t="str">
        <f>すべて_位置図情報!M350</f>
        <v>d</v>
      </c>
      <c r="N82" s="79" t="str">
        <f>すべて_位置図情報!N350</f>
        <v>d</v>
      </c>
      <c r="O82" s="79" t="str">
        <f>すべて_位置図情報!O350</f>
        <v/>
      </c>
      <c r="P82" s="79" t="str">
        <f>すべて_位置図情報!P350</f>
        <v>J</v>
      </c>
      <c r="Q82" s="79" t="str">
        <f>すべて_位置図情報!Q350</f>
        <v>無</v>
      </c>
      <c r="R82" s="79" t="str">
        <f>すべて_位置図情報!R350</f>
        <v>全部委託</v>
      </c>
      <c r="S82" s="126" t="str">
        <f>すべて_位置図情報!S350</f>
        <v>こども青少年局</v>
      </c>
      <c r="T82" s="126" t="str">
        <f>すべて_位置図情報!T350</f>
        <v>幼保施策部</v>
      </c>
      <c r="U82" s="126" t="str">
        <f>すべて_位置図情報!U350</f>
        <v>保育所運営課</v>
      </c>
      <c r="V82" s="126" t="str">
        <f>すべて_位置図情報!V350</f>
        <v>再編整備ｸﾞﾙｰﾌﾟ</v>
      </c>
      <c r="W82" s="116" t="str">
        <f>すべて_位置図情報!W350</f>
        <v>平野区</v>
      </c>
      <c r="X82" s="116" t="str">
        <f>すべて_位置図情報!X350</f>
        <v>一般施設</v>
      </c>
      <c r="Y82" s="114">
        <f>すべて_位置図情報!Y350</f>
        <v>22</v>
      </c>
      <c r="Z82" s="127">
        <f>すべて_位置図情報!Z350</f>
        <v>0</v>
      </c>
      <c r="AA82" s="128">
        <f>すべて_位置図情報!AA350</f>
        <v>0</v>
      </c>
      <c r="AB82" s="126">
        <f>すべて_位置図情報!AB350</f>
        <v>0</v>
      </c>
      <c r="AC82" s="128">
        <f>すべて_位置図情報!AC350</f>
        <v>0</v>
      </c>
      <c r="AD82" s="128">
        <f>すべて_位置図情報!AD350</f>
        <v>0</v>
      </c>
      <c r="AE82" s="20">
        <f>すべて_位置図情報!AF350</f>
        <v>0</v>
      </c>
      <c r="AF82" s="20">
        <f>すべて_位置図情報!AG350</f>
        <v>0</v>
      </c>
      <c r="AG82" s="20">
        <f>すべて_位置図情報!AH350</f>
        <v>0</v>
      </c>
      <c r="AH82" s="20">
        <f>すべて_位置図情報!AI350</f>
        <v>0</v>
      </c>
      <c r="AI82" s="20">
        <f>すべて_位置図情報!AJ350</f>
        <v>0</v>
      </c>
      <c r="AJ82" s="20">
        <f>すべて_位置図情報!AK350</f>
        <v>0</v>
      </c>
      <c r="AK82" s="20" t="e">
        <f>すべて_位置図情報!#REF!</f>
        <v>#REF!</v>
      </c>
    </row>
    <row r="83" spans="1:37">
      <c r="A83" s="230">
        <v>345</v>
      </c>
      <c r="B83" s="7" t="str">
        <f>すべて_位置図情報!B351</f>
        <v>社会福祉・保健施設</v>
      </c>
      <c r="C83" s="7" t="str">
        <f>すべて_位置図情報!C351</f>
        <v>児童福祉施設</v>
      </c>
      <c r="D83" s="7" t="str">
        <f>すべて_位置図情報!D351</f>
        <v>保育所</v>
      </c>
      <c r="E83" s="7" t="str">
        <f>すべて_位置図情報!E351</f>
        <v>公立保育所（公設置民営）</v>
      </c>
      <c r="F83" s="74">
        <f>すべて_位置図情報!F351</f>
        <v>28</v>
      </c>
      <c r="G83" s="13" t="str" ph="1">
        <f>すべて_位置図情報!G351</f>
        <v>山王保育所</v>
      </c>
      <c r="H83" s="126" t="str">
        <f>すべて_位置図情報!H351</f>
        <v>大阪市西成区山王1-6-10</v>
      </c>
      <c r="I83" s="81">
        <f>すべて_位置図情報!I351</f>
        <v>949.3</v>
      </c>
      <c r="J83" s="80" t="str">
        <f>すべて_位置図情報!J351</f>
        <v>B</v>
      </c>
      <c r="K83" s="78">
        <f>すべて_位置図情報!K351</f>
        <v>0</v>
      </c>
      <c r="L83" s="79">
        <f>すべて_位置図情報!L351</f>
        <v>2003</v>
      </c>
      <c r="M83" s="79" t="str">
        <f>すべて_位置図情報!M351</f>
        <v>b</v>
      </c>
      <c r="N83" s="79" t="str">
        <f>すべて_位置図情報!N351</f>
        <v>b</v>
      </c>
      <c r="O83" s="79" t="str">
        <f>すべて_位置図情報!O351</f>
        <v/>
      </c>
      <c r="P83" s="79" t="str">
        <f>すべて_位置図情報!P351</f>
        <v>E</v>
      </c>
      <c r="Q83" s="79" t="str">
        <f>すべて_位置図情報!Q351</f>
        <v>無</v>
      </c>
      <c r="R83" s="79" t="str">
        <f>すべて_位置図情報!R351</f>
        <v>全部委託</v>
      </c>
      <c r="S83" s="126" t="str">
        <f>すべて_位置図情報!S351</f>
        <v>こども青少年局</v>
      </c>
      <c r="T83" s="126" t="str">
        <f>すべて_位置図情報!T351</f>
        <v>幼保施策部</v>
      </c>
      <c r="U83" s="126" t="str">
        <f>すべて_位置図情報!U351</f>
        <v>保育所運営課</v>
      </c>
      <c r="V83" s="126" t="str">
        <f>すべて_位置図情報!V351</f>
        <v>再編整備ｸﾞﾙｰﾌﾟ</v>
      </c>
      <c r="W83" s="116" t="str">
        <f>すべて_位置図情報!W351</f>
        <v>西成区</v>
      </c>
      <c r="X83" s="116" t="str">
        <f>すべて_位置図情報!X351</f>
        <v>一般施設</v>
      </c>
      <c r="Y83" s="114">
        <f>すべて_位置図情報!Y351</f>
        <v>14</v>
      </c>
      <c r="Z83" s="127">
        <f>すべて_位置図情報!Z351</f>
        <v>0</v>
      </c>
      <c r="AA83" s="128">
        <f>すべて_位置図情報!AA351</f>
        <v>0</v>
      </c>
      <c r="AB83" s="126">
        <f>すべて_位置図情報!AB351</f>
        <v>0</v>
      </c>
      <c r="AC83" s="128">
        <f>すべて_位置図情報!AC351</f>
        <v>0</v>
      </c>
      <c r="AD83" s="128">
        <f>すべて_位置図情報!AD351</f>
        <v>0</v>
      </c>
      <c r="AE83" s="20">
        <f>すべて_位置図情報!AF351</f>
        <v>0</v>
      </c>
      <c r="AF83" s="20">
        <f>すべて_位置図情報!AG351</f>
        <v>0</v>
      </c>
      <c r="AG83" s="20">
        <f>すべて_位置図情報!AH351</f>
        <v>0</v>
      </c>
      <c r="AH83" s="20">
        <f>すべて_位置図情報!AI351</f>
        <v>0</v>
      </c>
      <c r="AI83" s="20">
        <f>すべて_位置図情報!AJ351</f>
        <v>0</v>
      </c>
      <c r="AJ83" s="20">
        <f>すべて_位置図情報!AK351</f>
        <v>0</v>
      </c>
      <c r="AK83" s="20" t="e">
        <f>すべて_位置図情報!#REF!</f>
        <v>#REF!</v>
      </c>
    </row>
    <row r="84" spans="1:37">
      <c r="A84" s="230">
        <v>346</v>
      </c>
      <c r="B84" s="7" t="str">
        <f>すべて_位置図情報!B352</f>
        <v>社会福祉・保健施設</v>
      </c>
      <c r="C84" s="7" t="str">
        <f>すべて_位置図情報!C352</f>
        <v>児童福祉施設</v>
      </c>
      <c r="D84" s="7" t="str">
        <f>すべて_位置図情報!D352</f>
        <v>保育所</v>
      </c>
      <c r="E84" s="7" t="str">
        <f>すべて_位置図情報!E352</f>
        <v>公立保育所（公設置民営）</v>
      </c>
      <c r="F84" s="74">
        <f>すべて_位置図情報!F352</f>
        <v>29</v>
      </c>
      <c r="G84" s="13" t="str" ph="1">
        <f>すべて_位置図情報!G352</f>
        <v>天下茶屋保育所</v>
      </c>
      <c r="H84" s="126" t="str">
        <f>すべて_位置図情報!H352</f>
        <v>大阪市西成区天下茶屋東2-1-12</v>
      </c>
      <c r="I84" s="81">
        <f>すべて_位置図情報!I352</f>
        <v>496.03</v>
      </c>
      <c r="J84" s="80" t="str">
        <f>すべて_位置図情報!J352</f>
        <v>A</v>
      </c>
      <c r="K84" s="78">
        <f>すべて_位置図情報!K352</f>
        <v>0</v>
      </c>
      <c r="L84" s="79">
        <f>すべて_位置図情報!L352</f>
        <v>1976</v>
      </c>
      <c r="M84" s="79" t="str">
        <f>すべて_位置図情報!M352</f>
        <v>c</v>
      </c>
      <c r="N84" s="79" t="str">
        <f>すべて_位置図情報!N352</f>
        <v>c</v>
      </c>
      <c r="O84" s="79" t="str">
        <f>すべて_位置図情報!O352</f>
        <v/>
      </c>
      <c r="P84" s="79" t="str">
        <f>すべて_位置図情報!P352</f>
        <v>G</v>
      </c>
      <c r="Q84" s="79" t="str">
        <f>すべて_位置図情報!Q352</f>
        <v>無</v>
      </c>
      <c r="R84" s="79" t="str">
        <f>すべて_位置図情報!R352</f>
        <v>全部委託</v>
      </c>
      <c r="S84" s="126" t="str">
        <f>すべて_位置図情報!S352</f>
        <v>こども青少年局</v>
      </c>
      <c r="T84" s="126" t="str">
        <f>すべて_位置図情報!T352</f>
        <v>幼保施策部</v>
      </c>
      <c r="U84" s="126" t="str">
        <f>すべて_位置図情報!U352</f>
        <v>保育所運営課</v>
      </c>
      <c r="V84" s="126" t="str">
        <f>すべて_位置図情報!V352</f>
        <v>再編整備ｸﾞﾙｰﾌﾟ</v>
      </c>
      <c r="W84" s="116" t="str">
        <f>すべて_位置図情報!W352</f>
        <v>西成区</v>
      </c>
      <c r="X84" s="116" t="str">
        <f>すべて_位置図情報!X352</f>
        <v>一般施設</v>
      </c>
      <c r="Y84" s="114">
        <f>すべて_位置図情報!Y352</f>
        <v>12</v>
      </c>
      <c r="Z84" s="127">
        <f>すべて_位置図情報!Z352</f>
        <v>0</v>
      </c>
      <c r="AA84" s="128">
        <f>すべて_位置図情報!AA352</f>
        <v>0</v>
      </c>
      <c r="AB84" s="126">
        <f>すべて_位置図情報!AB352</f>
        <v>0</v>
      </c>
      <c r="AC84" s="128">
        <f>すべて_位置図情報!AC352</f>
        <v>0</v>
      </c>
      <c r="AD84" s="128">
        <f>すべて_位置図情報!AD352</f>
        <v>0</v>
      </c>
      <c r="AE84" s="20">
        <f>すべて_位置図情報!AF352</f>
        <v>0</v>
      </c>
      <c r="AF84" s="20">
        <f>すべて_位置図情報!AG352</f>
        <v>0</v>
      </c>
      <c r="AG84" s="20">
        <f>すべて_位置図情報!AH352</f>
        <v>0</v>
      </c>
      <c r="AH84" s="20">
        <f>すべて_位置図情報!AI352</f>
        <v>0</v>
      </c>
      <c r="AI84" s="20">
        <f>すべて_位置図情報!AJ352</f>
        <v>0</v>
      </c>
      <c r="AJ84" s="20">
        <f>すべて_位置図情報!AK352</f>
        <v>0</v>
      </c>
      <c r="AK84" s="20" t="e">
        <f>すべて_位置図情報!#REF!</f>
        <v>#REF!</v>
      </c>
    </row>
    <row r="85" spans="1:37">
      <c r="A85" s="230">
        <v>347</v>
      </c>
      <c r="B85" s="7" t="str">
        <f>すべて_位置図情報!B353</f>
        <v>社会福祉・保健施設</v>
      </c>
      <c r="C85" s="7" t="str">
        <f>すべて_位置図情報!C353</f>
        <v>児童福祉施設</v>
      </c>
      <c r="D85" s="7" t="str">
        <f>すべて_位置図情報!D353</f>
        <v>保育所</v>
      </c>
      <c r="E85" s="45" t="str">
        <f>すべて_位置図情報!E353</f>
        <v>公立保育所（公設置民営）</v>
      </c>
      <c r="F85" s="74">
        <f>すべて_位置図情報!F353</f>
        <v>30</v>
      </c>
      <c r="G85" s="13" t="str" ph="1">
        <f>すべて_位置図情報!G353</f>
        <v>加美第1保育所</v>
      </c>
      <c r="H85" s="126" t="str">
        <f>すべて_位置図情報!H353</f>
        <v>大阪市平野区加美正覚寺2-12-26</v>
      </c>
      <c r="I85" s="81">
        <f>すべて_位置図情報!I353</f>
        <v>613.97</v>
      </c>
      <c r="J85" s="80" t="str">
        <f>すべて_位置図情報!J353</f>
        <v>B</v>
      </c>
      <c r="K85" s="78">
        <f>すべて_位置図情報!K353</f>
        <v>0</v>
      </c>
      <c r="L85" s="79">
        <f>すべて_位置図情報!L353</f>
        <v>1975</v>
      </c>
      <c r="M85" s="79" t="str">
        <f>すべて_位置図情報!M353</f>
        <v>d</v>
      </c>
      <c r="N85" s="79" t="str">
        <f>すべて_位置図情報!N353</f>
        <v>c</v>
      </c>
      <c r="O85" s="79" t="str">
        <f>すべて_位置図情報!O353</f>
        <v>〇</v>
      </c>
      <c r="P85" s="79" t="str">
        <f>すべて_位置図情報!P353</f>
        <v>K</v>
      </c>
      <c r="Q85" s="79" t="str">
        <f>すべて_位置図情報!Q353</f>
        <v>無</v>
      </c>
      <c r="R85" s="79" t="str">
        <f>すべて_位置図情報!R353</f>
        <v>全部委託</v>
      </c>
      <c r="S85" s="126" t="str">
        <f>すべて_位置図情報!S353</f>
        <v>こども青少年局</v>
      </c>
      <c r="T85" s="126" t="str">
        <f>すべて_位置図情報!T353</f>
        <v>幼保施策部</v>
      </c>
      <c r="U85" s="126" t="str">
        <f>すべて_位置図情報!U353</f>
        <v>保育所運営課</v>
      </c>
      <c r="V85" s="126" t="str">
        <f>すべて_位置図情報!V353</f>
        <v>再編整備ｸﾞﾙｰﾌﾟ</v>
      </c>
      <c r="W85" s="116" t="str">
        <f>すべて_位置図情報!W353</f>
        <v>平野区</v>
      </c>
      <c r="X85" s="116" t="str">
        <f>すべて_位置図情報!X353</f>
        <v>一般施設</v>
      </c>
      <c r="Y85" s="114">
        <f>すべて_位置図情報!Y353</f>
        <v>16</v>
      </c>
      <c r="Z85" s="127">
        <f>すべて_位置図情報!Z353</f>
        <v>0</v>
      </c>
      <c r="AA85" s="128">
        <f>すべて_位置図情報!AA353</f>
        <v>0</v>
      </c>
      <c r="AB85" s="126">
        <f>すべて_位置図情報!AB353</f>
        <v>0</v>
      </c>
      <c r="AC85" s="128">
        <f>すべて_位置図情報!AC353</f>
        <v>0</v>
      </c>
      <c r="AD85" s="128">
        <f>すべて_位置図情報!AD353</f>
        <v>0</v>
      </c>
      <c r="AE85" s="20">
        <f>すべて_位置図情報!AF353</f>
        <v>0</v>
      </c>
      <c r="AF85" s="20">
        <f>すべて_位置図情報!AG353</f>
        <v>0</v>
      </c>
      <c r="AG85" s="20">
        <f>すべて_位置図情報!AH353</f>
        <v>0</v>
      </c>
      <c r="AH85" s="20">
        <f>すべて_位置図情報!AI353</f>
        <v>0</v>
      </c>
      <c r="AI85" s="20">
        <f>すべて_位置図情報!AJ353</f>
        <v>0</v>
      </c>
      <c r="AJ85" s="20">
        <f>すべて_位置図情報!AK353</f>
        <v>0</v>
      </c>
      <c r="AK85" s="20" t="e">
        <f>すべて_位置図情報!#REF!</f>
        <v>#REF!</v>
      </c>
    </row>
    <row r="86" spans="1:37">
      <c r="A86" s="230">
        <v>348</v>
      </c>
      <c r="B86" s="7" t="str">
        <f>すべて_位置図情報!B356</f>
        <v>社会福祉・保健施設</v>
      </c>
      <c r="C86" s="7" t="str">
        <f>すべて_位置図情報!C356</f>
        <v>児童福祉施設</v>
      </c>
      <c r="D86" s="7" t="str">
        <f>すべて_位置図情報!D356</f>
        <v>保育所</v>
      </c>
      <c r="E86" s="44" t="str">
        <f>すべて_位置図情報!E356</f>
        <v>保育園</v>
      </c>
      <c r="F86" s="74">
        <f>すべて_位置図情報!F356</f>
        <v>1</v>
      </c>
      <c r="G86" s="13" t="str" ph="1">
        <f>すべて_位置図情報!G356</f>
        <v>中津保育園</v>
      </c>
      <c r="H86" s="126" t="str">
        <f>すべて_位置図情報!H356</f>
        <v>大阪市北区中津2-7-8-101</v>
      </c>
      <c r="I86" s="81">
        <f>すべて_位置図情報!I356</f>
        <v>416.26</v>
      </c>
      <c r="J86" s="80" t="str">
        <f>すべて_位置図情報!J356</f>
        <v>A</v>
      </c>
      <c r="K86" s="78">
        <f>すべて_位置図情報!K356</f>
        <v>0</v>
      </c>
      <c r="L86" s="79">
        <f>すべて_位置図情報!L356</f>
        <v>1972</v>
      </c>
      <c r="M86" s="79" t="str">
        <f>すべて_位置図情報!M356</f>
        <v>d</v>
      </c>
      <c r="N86" s="79" t="str">
        <f>すべて_位置図情報!N356</f>
        <v>d</v>
      </c>
      <c r="O86" s="79" t="str">
        <f>すべて_位置図情報!O356</f>
        <v/>
      </c>
      <c r="P86" s="79" t="str">
        <f>すべて_位置図情報!P356</f>
        <v>J</v>
      </c>
      <c r="Q86" s="79" t="str">
        <f>すべて_位置図情報!Q356</f>
        <v>有</v>
      </c>
      <c r="R86" s="79" t="str">
        <f>すべて_位置図情報!R356</f>
        <v>有償貸付</v>
      </c>
      <c r="S86" s="126" t="str">
        <f>すべて_位置図情報!S356</f>
        <v>こども青少年局</v>
      </c>
      <c r="T86" s="126" t="str">
        <f>すべて_位置図情報!T356</f>
        <v>幼保施策部</v>
      </c>
      <c r="U86" s="126" t="str">
        <f>すべて_位置図情報!U356</f>
        <v>幼保企画課</v>
      </c>
      <c r="V86" s="126" t="str">
        <f>すべて_位置図情報!V356</f>
        <v>環境整備ｸﾞﾙｰﾌﾟ</v>
      </c>
      <c r="W86" s="116" t="str">
        <f>すべて_位置図情報!W356</f>
        <v>北区</v>
      </c>
      <c r="X86" s="116" t="str">
        <f>すべて_位置図情報!X356</f>
        <v>一般施設</v>
      </c>
      <c r="Y86" s="114">
        <f>すべて_位置図情報!Y356</f>
        <v>21</v>
      </c>
      <c r="Z86" s="127">
        <f>すべて_位置図情報!Z356</f>
        <v>0</v>
      </c>
      <c r="AA86" s="128">
        <f>すべて_位置図情報!AA356</f>
        <v>0</v>
      </c>
      <c r="AB86" s="126">
        <f>すべて_位置図情報!AB356</f>
        <v>0</v>
      </c>
      <c r="AC86" s="128">
        <f>すべて_位置図情報!AC356</f>
        <v>0</v>
      </c>
      <c r="AD86" s="128">
        <f>すべて_位置図情報!AD356</f>
        <v>0</v>
      </c>
      <c r="AE86" s="20">
        <f>すべて_位置図情報!AF356</f>
        <v>0</v>
      </c>
      <c r="AF86" s="20">
        <f>すべて_位置図情報!AG356</f>
        <v>0</v>
      </c>
      <c r="AG86" s="20">
        <f>すべて_位置図情報!AH356</f>
        <v>0</v>
      </c>
      <c r="AH86" s="20">
        <f>すべて_位置図情報!AI356</f>
        <v>0</v>
      </c>
      <c r="AI86" s="20">
        <f>すべて_位置図情報!AJ356</f>
        <v>0</v>
      </c>
      <c r="AJ86" s="20">
        <f>すべて_位置図情報!AK356</f>
        <v>0</v>
      </c>
      <c r="AK86" s="20" t="e">
        <f>すべて_位置図情報!#REF!</f>
        <v>#REF!</v>
      </c>
    </row>
    <row r="87" spans="1:37">
      <c r="A87" s="230">
        <v>349</v>
      </c>
      <c r="B87" s="7" t="str">
        <f>すべて_位置図情報!B357</f>
        <v>社会福祉・保健施設</v>
      </c>
      <c r="C87" s="7" t="str">
        <f>すべて_位置図情報!C357</f>
        <v>児童福祉施設</v>
      </c>
      <c r="D87" s="7" t="str">
        <f>すべて_位置図情報!D357</f>
        <v>保育所</v>
      </c>
      <c r="E87" s="7" t="str">
        <f>すべて_位置図情報!E357</f>
        <v>保育園</v>
      </c>
      <c r="F87" s="74">
        <f>すべて_位置図情報!F357</f>
        <v>2</v>
      </c>
      <c r="G87" s="13" t="str" ph="1">
        <f>すべて_位置図情報!G357</f>
        <v>長柄保育園</v>
      </c>
      <c r="H87" s="126" t="str">
        <f>すべて_位置図情報!H357</f>
        <v>大阪市北区長柄東3-2-3</v>
      </c>
      <c r="I87" s="81">
        <f>すべて_位置図情報!I357</f>
        <v>488.24</v>
      </c>
      <c r="J87" s="80" t="str">
        <f>すべて_位置図情報!J357</f>
        <v>A</v>
      </c>
      <c r="K87" s="78">
        <f>すべて_位置図情報!K357</f>
        <v>0</v>
      </c>
      <c r="L87" s="79">
        <f>すべて_位置図情報!L357</f>
        <v>1978</v>
      </c>
      <c r="M87" s="79" t="str">
        <f>すべて_位置図情報!M357</f>
        <v>c</v>
      </c>
      <c r="N87" s="79" t="str">
        <f>すべて_位置図情報!N357</f>
        <v>c</v>
      </c>
      <c r="O87" s="79" t="str">
        <f>すべて_位置図情報!O357</f>
        <v/>
      </c>
      <c r="P87" s="79" t="str">
        <f>すべて_位置図情報!P357</f>
        <v>G</v>
      </c>
      <c r="Q87" s="79" t="str">
        <f>すべて_位置図情報!Q357</f>
        <v>無</v>
      </c>
      <c r="R87" s="79" t="str">
        <f>すべて_位置図情報!R357</f>
        <v>無償貸付</v>
      </c>
      <c r="S87" s="126" t="str">
        <f>すべて_位置図情報!S357</f>
        <v>こども青少年局</v>
      </c>
      <c r="T87" s="126" t="str">
        <f>すべて_位置図情報!T357</f>
        <v>幼保施策部</v>
      </c>
      <c r="U87" s="126" t="str">
        <f>すべて_位置図情報!U357</f>
        <v>幼保企画課</v>
      </c>
      <c r="V87" s="126" t="str">
        <f>すべて_位置図情報!V357</f>
        <v>環境整備ｸﾞﾙｰﾌﾟ</v>
      </c>
      <c r="W87" s="116" t="str">
        <f>すべて_位置図情報!W357</f>
        <v>北区</v>
      </c>
      <c r="X87" s="116" t="str">
        <f>すべて_位置図情報!X357</f>
        <v>一般施設</v>
      </c>
      <c r="Y87" s="114">
        <f>すべて_位置図情報!Y357</f>
        <v>22</v>
      </c>
      <c r="Z87" s="127">
        <f>すべて_位置図情報!Z357</f>
        <v>0</v>
      </c>
      <c r="AA87" s="128">
        <f>すべて_位置図情報!AA357</f>
        <v>0</v>
      </c>
      <c r="AB87" s="126">
        <f>すべて_位置図情報!AB357</f>
        <v>0</v>
      </c>
      <c r="AC87" s="128">
        <f>すべて_位置図情報!AC357</f>
        <v>0</v>
      </c>
      <c r="AD87" s="128">
        <f>すべて_位置図情報!AD357</f>
        <v>0</v>
      </c>
      <c r="AE87" s="20">
        <f>すべて_位置図情報!AF357</f>
        <v>0</v>
      </c>
      <c r="AF87" s="20">
        <f>すべて_位置図情報!AG357</f>
        <v>0</v>
      </c>
      <c r="AG87" s="20">
        <f>すべて_位置図情報!AH357</f>
        <v>0</v>
      </c>
      <c r="AH87" s="20">
        <f>すべて_位置図情報!AI357</f>
        <v>0</v>
      </c>
      <c r="AI87" s="20">
        <f>すべて_位置図情報!AJ357</f>
        <v>0</v>
      </c>
      <c r="AJ87" s="20">
        <f>すべて_位置図情報!AK357</f>
        <v>0</v>
      </c>
      <c r="AK87" s="20" t="e">
        <f>すべて_位置図情報!#REF!</f>
        <v>#REF!</v>
      </c>
    </row>
    <row r="88" spans="1:37">
      <c r="A88" s="230">
        <v>350</v>
      </c>
      <c r="B88" s="7" t="str">
        <f>すべて_位置図情報!B358</f>
        <v>社会福祉・保健施設</v>
      </c>
      <c r="C88" s="7" t="str">
        <f>すべて_位置図情報!C358</f>
        <v>児童福祉施設</v>
      </c>
      <c r="D88" s="7" t="str">
        <f>すべて_位置図情報!D358</f>
        <v>保育所</v>
      </c>
      <c r="E88" s="7" t="str">
        <f>すべて_位置図情報!E358</f>
        <v>保育園</v>
      </c>
      <c r="F88" s="74">
        <f>すべて_位置図情報!F358</f>
        <v>3</v>
      </c>
      <c r="G88" s="13" t="str" ph="1">
        <f>すべて_位置図情報!G358</f>
        <v>同心保育園</v>
      </c>
      <c r="H88" s="126" t="str">
        <f>すべて_位置図情報!H358</f>
        <v>大阪市北区同心1-5-27</v>
      </c>
      <c r="I88" s="81">
        <f>すべて_位置図情報!I358</f>
        <v>1081.8900000000001</v>
      </c>
      <c r="J88" s="80" t="str">
        <f>すべて_位置図情報!J358</f>
        <v>B</v>
      </c>
      <c r="K88" s="78">
        <f>すべて_位置図情報!K358</f>
        <v>0</v>
      </c>
      <c r="L88" s="79">
        <f>すべて_位置図情報!L358</f>
        <v>1982</v>
      </c>
      <c r="M88" s="79" t="str">
        <f>すべて_位置図情報!M358</f>
        <v>c</v>
      </c>
      <c r="N88" s="79" t="str">
        <f>すべて_位置図情報!N358</f>
        <v>c</v>
      </c>
      <c r="O88" s="79" t="str">
        <f>すべて_位置図情報!O358</f>
        <v/>
      </c>
      <c r="P88" s="79" t="str">
        <f>すべて_位置図情報!P358</f>
        <v>H</v>
      </c>
      <c r="Q88" s="79" t="str">
        <f>すべて_位置図情報!Q358</f>
        <v>有</v>
      </c>
      <c r="R88" s="79" t="str">
        <f>すべて_位置図情報!R358</f>
        <v>有償貸付</v>
      </c>
      <c r="S88" s="126" t="str">
        <f>すべて_位置図情報!S358</f>
        <v>こども青少年局</v>
      </c>
      <c r="T88" s="126" t="str">
        <f>すべて_位置図情報!T358</f>
        <v>幼保施策部</v>
      </c>
      <c r="U88" s="126" t="str">
        <f>すべて_位置図情報!U358</f>
        <v>幼保企画課</v>
      </c>
      <c r="V88" s="126" t="str">
        <f>すべて_位置図情報!V358</f>
        <v>環境整備ｸﾞﾙｰﾌﾟ</v>
      </c>
      <c r="W88" s="116" t="str">
        <f>すべて_位置図情報!W358</f>
        <v>北区</v>
      </c>
      <c r="X88" s="116" t="str">
        <f>すべて_位置図情報!X358</f>
        <v>一般施設</v>
      </c>
      <c r="Y88" s="114">
        <f>すべて_位置図情報!Y358</f>
        <v>23</v>
      </c>
      <c r="Z88" s="127">
        <f>すべて_位置図情報!Z358</f>
        <v>0</v>
      </c>
      <c r="AA88" s="128" t="str">
        <f>すべて_位置図情報!AA358</f>
        <v>〇</v>
      </c>
      <c r="AB88" s="126">
        <f>すべて_位置図情報!AB358</f>
        <v>0</v>
      </c>
      <c r="AC88" s="128" t="str">
        <f>すべて_位置図情報!AC358</f>
        <v>〇</v>
      </c>
      <c r="AD88" s="128" t="str">
        <f>すべて_位置図情報!AD358</f>
        <v>〇</v>
      </c>
      <c r="AE88" s="20" t="str">
        <f>すべて_位置図情報!AF358</f>
        <v>〇</v>
      </c>
      <c r="AF88" s="20">
        <f>すべて_位置図情報!AG358</f>
        <v>0</v>
      </c>
      <c r="AG88" s="20">
        <f>すべて_位置図情報!AH358</f>
        <v>0</v>
      </c>
      <c r="AH88" s="20">
        <f>すべて_位置図情報!AI358</f>
        <v>0</v>
      </c>
      <c r="AI88" s="20">
        <f>すべて_位置図情報!AJ358</f>
        <v>0</v>
      </c>
      <c r="AJ88" s="20">
        <f>すべて_位置図情報!AK358</f>
        <v>0</v>
      </c>
      <c r="AK88" s="20" t="e">
        <f>すべて_位置図情報!#REF!</f>
        <v>#REF!</v>
      </c>
    </row>
    <row r="89" spans="1:37">
      <c r="A89" s="230">
        <v>351</v>
      </c>
      <c r="B89" s="7" t="str">
        <f>すべて_位置図情報!B359</f>
        <v>社会福祉・保健施設</v>
      </c>
      <c r="C89" s="7" t="str">
        <f>すべて_位置図情報!C359</f>
        <v>児童福祉施設</v>
      </c>
      <c r="D89" s="7" t="str">
        <f>すべて_位置図情報!D359</f>
        <v>保育所</v>
      </c>
      <c r="E89" s="7" t="str">
        <f>すべて_位置図情報!E359</f>
        <v>保育園</v>
      </c>
      <c r="F89" s="74">
        <f>すべて_位置図情報!F359</f>
        <v>4</v>
      </c>
      <c r="G89" s="13" t="str" ph="1">
        <f>すべて_位置図情報!G359</f>
        <v>大東保育園</v>
      </c>
      <c r="H89" s="126" t="str">
        <f>すべて_位置図情報!H359</f>
        <v>大阪市都島区大東町2-19-7</v>
      </c>
      <c r="I89" s="81">
        <f>すべて_位置図情報!I359</f>
        <v>477.67</v>
      </c>
      <c r="J89" s="80" t="str">
        <f>すべて_位置図情報!J359</f>
        <v>A</v>
      </c>
      <c r="K89" s="78">
        <f>すべて_位置図情報!K359</f>
        <v>0</v>
      </c>
      <c r="L89" s="79">
        <f>すべて_位置図情報!L359</f>
        <v>1978</v>
      </c>
      <c r="M89" s="79" t="str">
        <f>すべて_位置図情報!M359</f>
        <v>c</v>
      </c>
      <c r="N89" s="79" t="str">
        <f>すべて_位置図情報!N359</f>
        <v>c</v>
      </c>
      <c r="O89" s="79" t="str">
        <f>すべて_位置図情報!O359</f>
        <v/>
      </c>
      <c r="P89" s="79" t="str">
        <f>すべて_位置図情報!P359</f>
        <v>G</v>
      </c>
      <c r="Q89" s="79" t="str">
        <f>すべて_位置図情報!Q359</f>
        <v>無</v>
      </c>
      <c r="R89" s="79" t="str">
        <f>すべて_位置図情報!R359</f>
        <v>有償貸付</v>
      </c>
      <c r="S89" s="126" t="str">
        <f>すべて_位置図情報!S359</f>
        <v>こども青少年局</v>
      </c>
      <c r="T89" s="126" t="str">
        <f>すべて_位置図情報!T359</f>
        <v>幼保施策部</v>
      </c>
      <c r="U89" s="126" t="str">
        <f>すべて_位置図情報!U359</f>
        <v>幼保企画課</v>
      </c>
      <c r="V89" s="126" t="str">
        <f>すべて_位置図情報!V359</f>
        <v>環境整備ｸﾞﾙｰﾌﾟ</v>
      </c>
      <c r="W89" s="116" t="str">
        <f>すべて_位置図情報!W359</f>
        <v>都島区</v>
      </c>
      <c r="X89" s="116" t="str">
        <f>すべて_位置図情報!X359</f>
        <v>一般施設</v>
      </c>
      <c r="Y89" s="114">
        <f>すべて_位置図情報!Y359</f>
        <v>11</v>
      </c>
      <c r="Z89" s="127">
        <f>すべて_位置図情報!Z359</f>
        <v>0</v>
      </c>
      <c r="AA89" s="128">
        <f>すべて_位置図情報!AA359</f>
        <v>0</v>
      </c>
      <c r="AB89" s="126">
        <f>すべて_位置図情報!AB359</f>
        <v>0</v>
      </c>
      <c r="AC89" s="128">
        <f>すべて_位置図情報!AC359</f>
        <v>0</v>
      </c>
      <c r="AD89" s="128">
        <f>すべて_位置図情報!AD359</f>
        <v>0</v>
      </c>
      <c r="AE89" s="20">
        <f>すべて_位置図情報!AF359</f>
        <v>0</v>
      </c>
      <c r="AF89" s="20">
        <f>すべて_位置図情報!AG359</f>
        <v>0</v>
      </c>
      <c r="AG89" s="20">
        <f>すべて_位置図情報!AH359</f>
        <v>0</v>
      </c>
      <c r="AH89" s="20">
        <f>すべて_位置図情報!AI359</f>
        <v>0</v>
      </c>
      <c r="AI89" s="20">
        <f>すべて_位置図情報!AJ359</f>
        <v>0</v>
      </c>
      <c r="AJ89" s="20">
        <f>すべて_位置図情報!AK359</f>
        <v>0</v>
      </c>
      <c r="AK89" s="20" t="e">
        <f>すべて_位置図情報!#REF!</f>
        <v>#REF!</v>
      </c>
    </row>
    <row r="90" spans="1:37">
      <c r="A90" s="230">
        <v>352</v>
      </c>
      <c r="B90" s="7" t="str">
        <f>すべて_位置図情報!B360</f>
        <v>社会福祉・保健施設</v>
      </c>
      <c r="C90" s="7" t="str">
        <f>すべて_位置図情報!C360</f>
        <v>児童福祉施設</v>
      </c>
      <c r="D90" s="7" t="str">
        <f>すべて_位置図情報!D360</f>
        <v>保育所</v>
      </c>
      <c r="E90" s="7" t="str">
        <f>すべて_位置図情報!E360</f>
        <v>保育園</v>
      </c>
      <c r="F90" s="74">
        <f>すべて_位置図情報!F360</f>
        <v>5</v>
      </c>
      <c r="G90" s="13" t="str" ph="1">
        <f>すべて_位置図情報!G360</f>
        <v>秀野保育園</v>
      </c>
      <c r="H90" s="126" t="str">
        <f>すべて_位置図情報!H360</f>
        <v>大阪市此花区酉島1-5-1-100</v>
      </c>
      <c r="I90" s="81">
        <f>すべて_位置図情報!I360</f>
        <v>496.43</v>
      </c>
      <c r="J90" s="80" t="str">
        <f>すべて_位置図情報!J360</f>
        <v>A</v>
      </c>
      <c r="K90" s="78">
        <f>すべて_位置図情報!K360</f>
        <v>0</v>
      </c>
      <c r="L90" s="79">
        <f>すべて_位置図情報!L360</f>
        <v>1977</v>
      </c>
      <c r="M90" s="79" t="str">
        <f>すべて_位置図情報!M360</f>
        <v>c</v>
      </c>
      <c r="N90" s="79" t="str">
        <f>すべて_位置図情報!N360</f>
        <v>c</v>
      </c>
      <c r="O90" s="79" t="str">
        <f>すべて_位置図情報!O360</f>
        <v/>
      </c>
      <c r="P90" s="79" t="str">
        <f>すべて_位置図情報!P360</f>
        <v>G</v>
      </c>
      <c r="Q90" s="79" t="str">
        <f>すべて_位置図情報!Q360</f>
        <v>有</v>
      </c>
      <c r="R90" s="79" t="str">
        <f>すべて_位置図情報!R360</f>
        <v>有償貸付</v>
      </c>
      <c r="S90" s="126" t="str">
        <f>すべて_位置図情報!S360</f>
        <v>こども青少年局</v>
      </c>
      <c r="T90" s="126" t="str">
        <f>すべて_位置図情報!T360</f>
        <v>幼保施策部</v>
      </c>
      <c r="U90" s="126" t="str">
        <f>すべて_位置図情報!U360</f>
        <v>幼保企画課</v>
      </c>
      <c r="V90" s="126" t="str">
        <f>すべて_位置図情報!V360</f>
        <v>環境整備ｸﾞﾙｰﾌﾟ</v>
      </c>
      <c r="W90" s="116" t="str">
        <f>すべて_位置図情報!W360</f>
        <v>此花区</v>
      </c>
      <c r="X90" s="116" t="str">
        <f>すべて_位置図情報!X360</f>
        <v>一般施設</v>
      </c>
      <c r="Y90" s="114">
        <f>すべて_位置図情報!Y360</f>
        <v>15</v>
      </c>
      <c r="Z90" s="127">
        <f>すべて_位置図情報!Z360</f>
        <v>0</v>
      </c>
      <c r="AA90" s="128">
        <f>すべて_位置図情報!AA360</f>
        <v>0</v>
      </c>
      <c r="AB90" s="126">
        <f>すべて_位置図情報!AB360</f>
        <v>0</v>
      </c>
      <c r="AC90" s="128">
        <f>すべて_位置図情報!AC360</f>
        <v>0</v>
      </c>
      <c r="AD90" s="128">
        <f>すべて_位置図情報!AD360</f>
        <v>0</v>
      </c>
      <c r="AE90" s="20">
        <f>すべて_位置図情報!AF360</f>
        <v>0</v>
      </c>
      <c r="AF90" s="20">
        <f>すべて_位置図情報!AG360</f>
        <v>0</v>
      </c>
      <c r="AG90" s="20">
        <f>すべて_位置図情報!AH360</f>
        <v>0</v>
      </c>
      <c r="AH90" s="20">
        <f>すべて_位置図情報!AI360</f>
        <v>0</v>
      </c>
      <c r="AI90" s="20">
        <f>すべて_位置図情報!AJ360</f>
        <v>0</v>
      </c>
      <c r="AJ90" s="20">
        <f>すべて_位置図情報!AK360</f>
        <v>0</v>
      </c>
      <c r="AK90" s="20" t="e">
        <f>すべて_位置図情報!#REF!</f>
        <v>#REF!</v>
      </c>
    </row>
    <row r="91" spans="1:37">
      <c r="A91" s="230">
        <v>353</v>
      </c>
      <c r="B91" s="7" t="str">
        <f>すべて_位置図情報!B361</f>
        <v>社会福祉・保健施設</v>
      </c>
      <c r="C91" s="7" t="str">
        <f>すべて_位置図情報!C361</f>
        <v>児童福祉施設</v>
      </c>
      <c r="D91" s="7" t="str">
        <f>すべて_位置図情報!D361</f>
        <v>保育所</v>
      </c>
      <c r="E91" s="7" t="str">
        <f>すべて_位置図情報!E361</f>
        <v>保育園</v>
      </c>
      <c r="F91" s="74">
        <f>すべて_位置図情報!F361</f>
        <v>6</v>
      </c>
      <c r="G91" s="13" t="str" ph="1">
        <f>すべて_位置図情報!G361</f>
        <v>うつぼほんまち保育園</v>
      </c>
      <c r="H91" s="126" t="str">
        <f>すべて_位置図情報!H361</f>
        <v>大阪市西区靭本町1-19-13</v>
      </c>
      <c r="I91" s="81">
        <f>すべて_位置図情報!I361</f>
        <v>338.21</v>
      </c>
      <c r="J91" s="80" t="str">
        <f>すべて_位置図情報!J361</f>
        <v>A</v>
      </c>
      <c r="K91" s="78">
        <f>すべて_位置図情報!K361</f>
        <v>0</v>
      </c>
      <c r="L91" s="79">
        <f>すべて_位置図情報!L361</f>
        <v>1982</v>
      </c>
      <c r="M91" s="79" t="str">
        <f>すべて_位置図情報!M361</f>
        <v>c</v>
      </c>
      <c r="N91" s="79" t="str">
        <f>すべて_位置図情報!N361</f>
        <v>c</v>
      </c>
      <c r="O91" s="79" t="str">
        <f>すべて_位置図情報!O361</f>
        <v/>
      </c>
      <c r="P91" s="79" t="str">
        <f>すべて_位置図情報!P361</f>
        <v>G</v>
      </c>
      <c r="Q91" s="79" t="str">
        <f>すべて_位置図情報!Q361</f>
        <v>有</v>
      </c>
      <c r="R91" s="79" t="str">
        <f>すべて_位置図情報!R361</f>
        <v>有償貸付</v>
      </c>
      <c r="S91" s="126" t="str">
        <f>すべて_位置図情報!S361</f>
        <v>こども青少年局</v>
      </c>
      <c r="T91" s="126" t="str">
        <f>すべて_位置図情報!T361</f>
        <v>幼保施策部</v>
      </c>
      <c r="U91" s="126" t="str">
        <f>すべて_位置図情報!U361</f>
        <v>幼保企画課</v>
      </c>
      <c r="V91" s="126" t="str">
        <f>すべて_位置図情報!V361</f>
        <v>環境整備ｸﾞﾙｰﾌﾟ</v>
      </c>
      <c r="W91" s="116" t="str">
        <f>すべて_位置図情報!W361</f>
        <v>西区</v>
      </c>
      <c r="X91" s="116" t="str">
        <f>すべて_位置図情報!X361</f>
        <v>一般施設</v>
      </c>
      <c r="Y91" s="114">
        <f>すべて_位置図情報!Y361</f>
        <v>14</v>
      </c>
      <c r="Z91" s="127">
        <f>すべて_位置図情報!Z361</f>
        <v>0</v>
      </c>
      <c r="AA91" s="128">
        <f>すべて_位置図情報!AA361</f>
        <v>0</v>
      </c>
      <c r="AB91" s="126">
        <f>すべて_位置図情報!AB361</f>
        <v>0</v>
      </c>
      <c r="AC91" s="128">
        <f>すべて_位置図情報!AC361</f>
        <v>0</v>
      </c>
      <c r="AD91" s="128">
        <f>すべて_位置図情報!AD361</f>
        <v>0</v>
      </c>
      <c r="AE91" s="20">
        <f>すべて_位置図情報!AF361</f>
        <v>0</v>
      </c>
      <c r="AF91" s="20">
        <f>すべて_位置図情報!AG361</f>
        <v>0</v>
      </c>
      <c r="AG91" s="20">
        <f>すべて_位置図情報!AH361</f>
        <v>0</v>
      </c>
      <c r="AH91" s="20">
        <f>すべて_位置図情報!AI361</f>
        <v>0</v>
      </c>
      <c r="AI91" s="20">
        <f>すべて_位置図情報!AJ361</f>
        <v>0</v>
      </c>
      <c r="AJ91" s="20">
        <f>すべて_位置図情報!AK361</f>
        <v>0</v>
      </c>
      <c r="AK91" s="20" t="e">
        <f>すべて_位置図情報!#REF!</f>
        <v>#REF!</v>
      </c>
    </row>
    <row r="92" spans="1:37">
      <c r="A92" s="230">
        <v>354</v>
      </c>
      <c r="B92" s="7" t="str">
        <f>すべて_位置図情報!B362</f>
        <v>社会福祉・保健施設</v>
      </c>
      <c r="C92" s="7" t="str">
        <f>すべて_位置図情報!C362</f>
        <v>児童福祉施設</v>
      </c>
      <c r="D92" s="7" t="str">
        <f>すべて_位置図情報!D362</f>
        <v>保育所</v>
      </c>
      <c r="E92" s="7" t="str">
        <f>すべて_位置図情報!E362</f>
        <v>保育園</v>
      </c>
      <c r="F92" s="74">
        <f>すべて_位置図情報!F362</f>
        <v>7</v>
      </c>
      <c r="G92" s="13" t="str" ph="1">
        <f>すべて_位置図情報!G362</f>
        <v>安治川保育園</v>
      </c>
      <c r="H92" s="126" t="str">
        <f>すべて_位置図情報!H362</f>
        <v>大阪市港区波除1-6-6</v>
      </c>
      <c r="I92" s="81">
        <f>すべて_位置図情報!I362</f>
        <v>484.48</v>
      </c>
      <c r="J92" s="80" t="str">
        <f>すべて_位置図情報!J362</f>
        <v>A</v>
      </c>
      <c r="K92" s="78">
        <f>すべて_位置図情報!K362</f>
        <v>0</v>
      </c>
      <c r="L92" s="79">
        <f>すべて_位置図情報!L362</f>
        <v>1978</v>
      </c>
      <c r="M92" s="79" t="str">
        <f>すべて_位置図情報!M362</f>
        <v>c</v>
      </c>
      <c r="N92" s="79" t="str">
        <f>すべて_位置図情報!N362</f>
        <v>c</v>
      </c>
      <c r="O92" s="79" t="str">
        <f>すべて_位置図情報!O362</f>
        <v/>
      </c>
      <c r="P92" s="79" t="str">
        <f>すべて_位置図情報!P362</f>
        <v>G</v>
      </c>
      <c r="Q92" s="79" t="str">
        <f>すべて_位置図情報!Q362</f>
        <v>有</v>
      </c>
      <c r="R92" s="79" t="str">
        <f>すべて_位置図情報!R362</f>
        <v>有償貸付</v>
      </c>
      <c r="S92" s="126" t="str">
        <f>すべて_位置図情報!S362</f>
        <v>こども青少年局</v>
      </c>
      <c r="T92" s="126" t="str">
        <f>すべて_位置図情報!T362</f>
        <v>幼保施策部</v>
      </c>
      <c r="U92" s="126" t="str">
        <f>すべて_位置図情報!U362</f>
        <v>幼保企画課</v>
      </c>
      <c r="V92" s="126" t="str">
        <f>すべて_位置図情報!V362</f>
        <v>環境整備ｸﾞﾙｰﾌﾟ</v>
      </c>
      <c r="W92" s="116" t="str">
        <f>すべて_位置図情報!W362</f>
        <v>港区</v>
      </c>
      <c r="X92" s="116" t="str">
        <f>すべて_位置図情報!X362</f>
        <v>一般施設</v>
      </c>
      <c r="Y92" s="114">
        <f>すべて_位置図情報!Y362</f>
        <v>14</v>
      </c>
      <c r="Z92" s="127">
        <f>すべて_位置図情報!Z362</f>
        <v>0</v>
      </c>
      <c r="AA92" s="128">
        <f>すべて_位置図情報!AA362</f>
        <v>0</v>
      </c>
      <c r="AB92" s="126">
        <f>すべて_位置図情報!AB362</f>
        <v>0</v>
      </c>
      <c r="AC92" s="128">
        <f>すべて_位置図情報!AC362</f>
        <v>0</v>
      </c>
      <c r="AD92" s="128">
        <f>すべて_位置図情報!AD362</f>
        <v>0</v>
      </c>
      <c r="AE92" s="20">
        <f>すべて_位置図情報!AF362</f>
        <v>0</v>
      </c>
      <c r="AF92" s="20">
        <f>すべて_位置図情報!AG362</f>
        <v>0</v>
      </c>
      <c r="AG92" s="20">
        <f>すべて_位置図情報!AH362</f>
        <v>0</v>
      </c>
      <c r="AH92" s="20">
        <f>すべて_位置図情報!AI362</f>
        <v>0</v>
      </c>
      <c r="AI92" s="20">
        <f>すべて_位置図情報!AJ362</f>
        <v>0</v>
      </c>
      <c r="AJ92" s="20">
        <f>すべて_位置図情報!AK362</f>
        <v>0</v>
      </c>
      <c r="AK92" s="20" t="e">
        <f>すべて_位置図情報!#REF!</f>
        <v>#REF!</v>
      </c>
    </row>
    <row r="93" spans="1:37">
      <c r="A93" s="230">
        <v>355</v>
      </c>
      <c r="B93" s="7" t="str">
        <f>すべて_位置図情報!B363</f>
        <v>社会福祉・保健施設</v>
      </c>
      <c r="C93" s="7" t="str">
        <f>すべて_位置図情報!C363</f>
        <v>児童福祉施設</v>
      </c>
      <c r="D93" s="7" t="str">
        <f>すべて_位置図情報!D363</f>
        <v>保育所</v>
      </c>
      <c r="E93" s="7" t="str">
        <f>すべて_位置図情報!E363</f>
        <v>保育園</v>
      </c>
      <c r="F93" s="74">
        <f>すべて_位置図情報!F363</f>
        <v>8</v>
      </c>
      <c r="G93" s="13" t="str" ph="1">
        <f>すべて_位置図情報!G363</f>
        <v>築港保育園</v>
      </c>
      <c r="H93" s="126" t="str">
        <f>すべて_位置図情報!H363</f>
        <v>大阪市港区築港1-12-8</v>
      </c>
      <c r="I93" s="81">
        <f>すべて_位置図情報!I363</f>
        <v>405.46</v>
      </c>
      <c r="J93" s="80" t="str">
        <f>すべて_位置図情報!J363</f>
        <v>A</v>
      </c>
      <c r="K93" s="78">
        <f>すべて_位置図情報!K363</f>
        <v>0</v>
      </c>
      <c r="L93" s="79">
        <f>すべて_位置図情報!L363</f>
        <v>1973</v>
      </c>
      <c r="M93" s="79" t="str">
        <f>すべて_位置図情報!M363</f>
        <v>d</v>
      </c>
      <c r="N93" s="79" t="str">
        <f>すべて_位置図情報!N363</f>
        <v>d</v>
      </c>
      <c r="O93" s="79" t="str">
        <f>すべて_位置図情報!O363</f>
        <v/>
      </c>
      <c r="P93" s="79" t="str">
        <f>すべて_位置図情報!P363</f>
        <v>J</v>
      </c>
      <c r="Q93" s="79" t="str">
        <f>すべて_位置図情報!Q363</f>
        <v>有</v>
      </c>
      <c r="R93" s="79" t="str">
        <f>すべて_位置図情報!R363</f>
        <v>有償貸付</v>
      </c>
      <c r="S93" s="126" t="str">
        <f>すべて_位置図情報!S363</f>
        <v>こども青少年局</v>
      </c>
      <c r="T93" s="126" t="str">
        <f>すべて_位置図情報!T363</f>
        <v>幼保施策部</v>
      </c>
      <c r="U93" s="126" t="str">
        <f>すべて_位置図情報!U363</f>
        <v>幼保企画課</v>
      </c>
      <c r="V93" s="126" t="str">
        <f>すべて_位置図情報!V363</f>
        <v>環境整備ｸﾞﾙｰﾌﾟ</v>
      </c>
      <c r="W93" s="116" t="str">
        <f>すべて_位置図情報!W363</f>
        <v>港区</v>
      </c>
      <c r="X93" s="116" t="str">
        <f>すべて_位置図情報!X363</f>
        <v>一般施設</v>
      </c>
      <c r="Y93" s="114">
        <f>すべて_位置図情報!Y363</f>
        <v>15</v>
      </c>
      <c r="Z93" s="127">
        <f>すべて_位置図情報!Z363</f>
        <v>0</v>
      </c>
      <c r="AA93" s="128">
        <f>すべて_位置図情報!AA363</f>
        <v>0</v>
      </c>
      <c r="AB93" s="126">
        <f>すべて_位置図情報!AB363</f>
        <v>0</v>
      </c>
      <c r="AC93" s="128">
        <f>すべて_位置図情報!AC363</f>
        <v>0</v>
      </c>
      <c r="AD93" s="128">
        <f>すべて_位置図情報!AD363</f>
        <v>0</v>
      </c>
      <c r="AE93" s="20">
        <f>すべて_位置図情報!AF363</f>
        <v>0</v>
      </c>
      <c r="AF93" s="20">
        <f>すべて_位置図情報!AG363</f>
        <v>0</v>
      </c>
      <c r="AG93" s="20">
        <f>すべて_位置図情報!AH363</f>
        <v>0</v>
      </c>
      <c r="AH93" s="20">
        <f>すべて_位置図情報!AI363</f>
        <v>0</v>
      </c>
      <c r="AI93" s="20">
        <f>すべて_位置図情報!AJ363</f>
        <v>0</v>
      </c>
      <c r="AJ93" s="20">
        <f>すべて_位置図情報!AK363</f>
        <v>0</v>
      </c>
      <c r="AK93" s="20" t="e">
        <f>すべて_位置図情報!#REF!</f>
        <v>#REF!</v>
      </c>
    </row>
    <row r="94" spans="1:37">
      <c r="A94" s="230">
        <v>356</v>
      </c>
      <c r="B94" s="7" t="str">
        <f>すべて_位置図情報!B364</f>
        <v>社会福祉・保健施設</v>
      </c>
      <c r="C94" s="7" t="str">
        <f>すべて_位置図情報!C364</f>
        <v>児童福祉施設</v>
      </c>
      <c r="D94" s="7" t="str">
        <f>すべて_位置図情報!D364</f>
        <v>保育所</v>
      </c>
      <c r="E94" s="7" t="str">
        <f>すべて_位置図情報!E364</f>
        <v>保育園</v>
      </c>
      <c r="F94" s="74">
        <f>すべて_位置図情報!F364</f>
        <v>9</v>
      </c>
      <c r="G94" s="13" t="str" ph="1">
        <f>すべて_位置図情報!G364</f>
        <v>めぐみ保育園</v>
      </c>
      <c r="H94" s="126" t="str">
        <f>すべて_位置図情報!H364</f>
        <v>大阪市大正区小林東2-3-19</v>
      </c>
      <c r="I94" s="81">
        <f>すべて_位置図情報!I364</f>
        <v>349.96</v>
      </c>
      <c r="J94" s="80" t="str">
        <f>すべて_位置図情報!J364</f>
        <v>A</v>
      </c>
      <c r="K94" s="78">
        <f>すべて_位置図情報!K364</f>
        <v>0</v>
      </c>
      <c r="L94" s="79">
        <f>すべて_位置図情報!L364</f>
        <v>1971</v>
      </c>
      <c r="M94" s="79" t="str">
        <f>すべて_位置図情報!M364</f>
        <v>d</v>
      </c>
      <c r="N94" s="79" t="str">
        <f>すべて_位置図情報!N364</f>
        <v>d</v>
      </c>
      <c r="O94" s="79" t="str">
        <f>すべて_位置図情報!O364</f>
        <v/>
      </c>
      <c r="P94" s="79" t="str">
        <f>すべて_位置図情報!P364</f>
        <v>J</v>
      </c>
      <c r="Q94" s="79" t="str">
        <f>すべて_位置図情報!Q364</f>
        <v>有</v>
      </c>
      <c r="R94" s="79" t="str">
        <f>すべて_位置図情報!R364</f>
        <v>有償貸付</v>
      </c>
      <c r="S94" s="126" t="str">
        <f>すべて_位置図情報!S364</f>
        <v>こども青少年局</v>
      </c>
      <c r="T94" s="126" t="str">
        <f>すべて_位置図情報!T364</f>
        <v>幼保施策部</v>
      </c>
      <c r="U94" s="126" t="str">
        <f>すべて_位置図情報!U364</f>
        <v>幼保企画課</v>
      </c>
      <c r="V94" s="126" t="str">
        <f>すべて_位置図情報!V364</f>
        <v>環境整備ｸﾞﾙｰﾌﾟ</v>
      </c>
      <c r="W94" s="116" t="str">
        <f>すべて_位置図情報!W364</f>
        <v>大正区</v>
      </c>
      <c r="X94" s="116" t="str">
        <f>すべて_位置図情報!X364</f>
        <v>一般施設</v>
      </c>
      <c r="Y94" s="114">
        <f>すべて_位置図情報!Y364</f>
        <v>16</v>
      </c>
      <c r="Z94" s="127">
        <f>すべて_位置図情報!Z364</f>
        <v>0</v>
      </c>
      <c r="AA94" s="128">
        <f>すべて_位置図情報!AA364</f>
        <v>0</v>
      </c>
      <c r="AB94" s="126">
        <f>すべて_位置図情報!AB364</f>
        <v>0</v>
      </c>
      <c r="AC94" s="128">
        <f>すべて_位置図情報!AC364</f>
        <v>0</v>
      </c>
      <c r="AD94" s="128">
        <f>すべて_位置図情報!AD364</f>
        <v>0</v>
      </c>
      <c r="AE94" s="20">
        <f>すべて_位置図情報!AF364</f>
        <v>0</v>
      </c>
      <c r="AF94" s="20">
        <f>すべて_位置図情報!AG364</f>
        <v>0</v>
      </c>
      <c r="AG94" s="20">
        <f>すべて_位置図情報!AH364</f>
        <v>0</v>
      </c>
      <c r="AH94" s="20">
        <f>すべて_位置図情報!AI364</f>
        <v>0</v>
      </c>
      <c r="AI94" s="20">
        <f>すべて_位置図情報!AJ364</f>
        <v>0</v>
      </c>
      <c r="AJ94" s="20">
        <f>すべて_位置図情報!AK364</f>
        <v>0</v>
      </c>
      <c r="AK94" s="20" t="e">
        <f>すべて_位置図情報!#REF!</f>
        <v>#REF!</v>
      </c>
    </row>
    <row r="95" spans="1:37">
      <c r="A95" s="230">
        <v>357</v>
      </c>
      <c r="B95" s="7" t="str">
        <f>すべて_位置図情報!B365</f>
        <v>社会福祉・保健施設</v>
      </c>
      <c r="C95" s="7" t="str">
        <f>すべて_位置図情報!C365</f>
        <v>児童福祉施設</v>
      </c>
      <c r="D95" s="7" t="str">
        <f>すべて_位置図情報!D365</f>
        <v>保育所</v>
      </c>
      <c r="E95" s="7" t="str">
        <f>すべて_位置図情報!E365</f>
        <v>保育園</v>
      </c>
      <c r="F95" s="74">
        <f>すべて_位置図情報!F365</f>
        <v>10</v>
      </c>
      <c r="G95" s="13" t="str" ph="1">
        <f>すべて_位置図情報!G365</f>
        <v>菅原保育園</v>
      </c>
      <c r="H95" s="126" t="str">
        <f>すべて_位置図情報!H365</f>
        <v>大阪市東淀川区菅原4-10-15</v>
      </c>
      <c r="I95" s="81">
        <f>すべて_位置図情報!I365</f>
        <v>582.39</v>
      </c>
      <c r="J95" s="80" t="str">
        <f>すべて_位置図情報!J365</f>
        <v>B</v>
      </c>
      <c r="K95" s="78">
        <f>すべて_位置図情報!K365</f>
        <v>0</v>
      </c>
      <c r="L95" s="79">
        <f>すべて_位置図情報!L365</f>
        <v>1976</v>
      </c>
      <c r="M95" s="79" t="str">
        <f>すべて_位置図情報!M365</f>
        <v>c</v>
      </c>
      <c r="N95" s="79" t="str">
        <f>すべて_位置図情報!N365</f>
        <v>c</v>
      </c>
      <c r="O95" s="79" t="str">
        <f>すべて_位置図情報!O365</f>
        <v/>
      </c>
      <c r="P95" s="79" t="str">
        <f>すべて_位置図情報!P365</f>
        <v>H</v>
      </c>
      <c r="Q95" s="79" t="str">
        <f>すべて_位置図情報!Q365</f>
        <v>無</v>
      </c>
      <c r="R95" s="79" t="str">
        <f>すべて_位置図情報!R365</f>
        <v>有償貸付</v>
      </c>
      <c r="S95" s="126" t="str">
        <f>すべて_位置図情報!S365</f>
        <v>こども青少年局</v>
      </c>
      <c r="T95" s="126" t="str">
        <f>すべて_位置図情報!T365</f>
        <v>幼保施策部</v>
      </c>
      <c r="U95" s="126" t="str">
        <f>すべて_位置図情報!U365</f>
        <v>幼保企画課</v>
      </c>
      <c r="V95" s="126" t="str">
        <f>すべて_位置図情報!V365</f>
        <v>環境整備ｸﾞﾙｰﾌﾟ</v>
      </c>
      <c r="W95" s="116" t="str">
        <f>すべて_位置図情報!W365</f>
        <v>東淀川区</v>
      </c>
      <c r="X95" s="116" t="str">
        <f>すべて_位置図情報!X365</f>
        <v>一般施設</v>
      </c>
      <c r="Y95" s="114">
        <f>すべて_位置図情報!Y365</f>
        <v>18</v>
      </c>
      <c r="Z95" s="127">
        <f>すべて_位置図情報!Z365</f>
        <v>0</v>
      </c>
      <c r="AA95" s="128">
        <f>すべて_位置図情報!AA365</f>
        <v>0</v>
      </c>
      <c r="AB95" s="126">
        <f>すべて_位置図情報!AB365</f>
        <v>0</v>
      </c>
      <c r="AC95" s="128">
        <f>すべて_位置図情報!AC365</f>
        <v>0</v>
      </c>
      <c r="AD95" s="128">
        <f>すべて_位置図情報!AD365</f>
        <v>0</v>
      </c>
      <c r="AE95" s="20">
        <f>すべて_位置図情報!AF365</f>
        <v>0</v>
      </c>
      <c r="AF95" s="20">
        <f>すべて_位置図情報!AG365</f>
        <v>0</v>
      </c>
      <c r="AG95" s="20">
        <f>すべて_位置図情報!AH365</f>
        <v>0</v>
      </c>
      <c r="AH95" s="20">
        <f>すべて_位置図情報!AI365</f>
        <v>0</v>
      </c>
      <c r="AI95" s="20">
        <f>すべて_位置図情報!AJ365</f>
        <v>0</v>
      </c>
      <c r="AJ95" s="20">
        <f>すべて_位置図情報!AK365</f>
        <v>0</v>
      </c>
      <c r="AK95" s="20" t="e">
        <f>すべて_位置図情報!#REF!</f>
        <v>#REF!</v>
      </c>
    </row>
    <row r="96" spans="1:37">
      <c r="A96" s="230">
        <v>358</v>
      </c>
      <c r="B96" s="7" t="str">
        <f>すべて_位置図情報!B366</f>
        <v>社会福祉・保健施設</v>
      </c>
      <c r="C96" s="7" t="str">
        <f>すべて_位置図情報!C366</f>
        <v>児童福祉施設</v>
      </c>
      <c r="D96" s="7" t="str">
        <f>すべて_位置図情報!D366</f>
        <v>保育所</v>
      </c>
      <c r="E96" s="7" t="str">
        <f>すべて_位置図情報!E366</f>
        <v>保育園</v>
      </c>
      <c r="F96" s="74">
        <f>すべて_位置図情報!F366</f>
        <v>11</v>
      </c>
      <c r="G96" s="13" t="str" ph="1">
        <f>すべて_位置図情報!G366</f>
        <v>相川保育園</v>
      </c>
      <c r="H96" s="126" t="str">
        <f>すべて_位置図情報!H366</f>
        <v>大阪市東淀川区相川3-11-24</v>
      </c>
      <c r="I96" s="81">
        <f>すべて_位置図情報!I366</f>
        <v>511.82</v>
      </c>
      <c r="J96" s="80" t="str">
        <f>すべて_位置図情報!J366</f>
        <v>B</v>
      </c>
      <c r="K96" s="78">
        <f>すべて_位置図情報!K366</f>
        <v>0</v>
      </c>
      <c r="L96" s="79">
        <f>すべて_位置図情報!L366</f>
        <v>1974</v>
      </c>
      <c r="M96" s="79" t="str">
        <f>すべて_位置図情報!M366</f>
        <v>d</v>
      </c>
      <c r="N96" s="79" t="str">
        <f>すべて_位置図情報!N366</f>
        <v>d</v>
      </c>
      <c r="O96" s="79" t="str">
        <f>すべて_位置図情報!O366</f>
        <v/>
      </c>
      <c r="P96" s="79" t="str">
        <f>すべて_位置図情報!P366</f>
        <v>K</v>
      </c>
      <c r="Q96" s="79" t="str">
        <f>すべて_位置図情報!Q366</f>
        <v>有</v>
      </c>
      <c r="R96" s="79" t="str">
        <f>すべて_位置図情報!R366</f>
        <v>有償貸付</v>
      </c>
      <c r="S96" s="126" t="str">
        <f>すべて_位置図情報!S366</f>
        <v>こども青少年局</v>
      </c>
      <c r="T96" s="126" t="str">
        <f>すべて_位置図情報!T366</f>
        <v>幼保施策部</v>
      </c>
      <c r="U96" s="126" t="str">
        <f>すべて_位置図情報!U366</f>
        <v>幼保企画課</v>
      </c>
      <c r="V96" s="126" t="str">
        <f>すべて_位置図情報!V366</f>
        <v>環境整備ｸﾞﾙｰﾌﾟ</v>
      </c>
      <c r="W96" s="116" t="str">
        <f>すべて_位置図情報!W366</f>
        <v>東淀川区</v>
      </c>
      <c r="X96" s="116" t="str">
        <f>すべて_位置図情報!X366</f>
        <v>一般施設</v>
      </c>
      <c r="Y96" s="114">
        <f>すべて_位置図情報!Y366</f>
        <v>19</v>
      </c>
      <c r="Z96" s="127">
        <f>すべて_位置図情報!Z366</f>
        <v>0</v>
      </c>
      <c r="AA96" s="128">
        <f>すべて_位置図情報!AA366</f>
        <v>0</v>
      </c>
      <c r="AB96" s="126">
        <f>すべて_位置図情報!AB366</f>
        <v>0</v>
      </c>
      <c r="AC96" s="128">
        <f>すべて_位置図情報!AC366</f>
        <v>0</v>
      </c>
      <c r="AD96" s="128">
        <f>すべて_位置図情報!AD366</f>
        <v>0</v>
      </c>
      <c r="AE96" s="20">
        <f>すべて_位置図情報!AF366</f>
        <v>0</v>
      </c>
      <c r="AF96" s="20">
        <f>すべて_位置図情報!AG366</f>
        <v>0</v>
      </c>
      <c r="AG96" s="20">
        <f>すべて_位置図情報!AH366</f>
        <v>0</v>
      </c>
      <c r="AH96" s="20">
        <f>すべて_位置図情報!AI366</f>
        <v>0</v>
      </c>
      <c r="AI96" s="20">
        <f>すべて_位置図情報!AJ366</f>
        <v>0</v>
      </c>
      <c r="AJ96" s="20">
        <f>すべて_位置図情報!AK366</f>
        <v>0</v>
      </c>
      <c r="AK96" s="20" t="e">
        <f>すべて_位置図情報!#REF!</f>
        <v>#REF!</v>
      </c>
    </row>
    <row r="97" spans="1:37">
      <c r="A97" s="230">
        <v>359</v>
      </c>
      <c r="B97" s="7" t="str">
        <f>すべて_位置図情報!B367</f>
        <v>社会福祉・保健施設</v>
      </c>
      <c r="C97" s="7" t="str">
        <f>すべて_位置図情報!C367</f>
        <v>児童福祉施設</v>
      </c>
      <c r="D97" s="7" t="str">
        <f>すべて_位置図情報!D367</f>
        <v>保育所</v>
      </c>
      <c r="E97" s="7" t="str">
        <f>すべて_位置図情報!E367</f>
        <v>保育園</v>
      </c>
      <c r="F97" s="74">
        <f>すべて_位置図情報!F367</f>
        <v>12</v>
      </c>
      <c r="G97" s="13" t="str" ph="1">
        <f>すべて_位置図情報!G367</f>
        <v>小路保育園</v>
      </c>
      <c r="H97" s="126" t="str">
        <f>すべて_位置図情報!H367</f>
        <v>大阪市生野区小路3-19-28</v>
      </c>
      <c r="I97" s="81">
        <f>すべて_位置図情報!I367</f>
        <v>479.67</v>
      </c>
      <c r="J97" s="80" t="str">
        <f>すべて_位置図情報!J367</f>
        <v>A</v>
      </c>
      <c r="K97" s="78">
        <f>すべて_位置図情報!K367</f>
        <v>0</v>
      </c>
      <c r="L97" s="79">
        <f>すべて_位置図情報!L367</f>
        <v>1978</v>
      </c>
      <c r="M97" s="79" t="str">
        <f>すべて_位置図情報!M367</f>
        <v>c</v>
      </c>
      <c r="N97" s="79" t="str">
        <f>すべて_位置図情報!N367</f>
        <v>c</v>
      </c>
      <c r="O97" s="79" t="str">
        <f>すべて_位置図情報!O367</f>
        <v/>
      </c>
      <c r="P97" s="79" t="str">
        <f>すべて_位置図情報!P367</f>
        <v>G</v>
      </c>
      <c r="Q97" s="79" t="str">
        <f>すべて_位置図情報!Q367</f>
        <v>有</v>
      </c>
      <c r="R97" s="79" t="str">
        <f>すべて_位置図情報!R367</f>
        <v>有償貸付</v>
      </c>
      <c r="S97" s="126" t="str">
        <f>すべて_位置図情報!S367</f>
        <v>こども青少年局</v>
      </c>
      <c r="T97" s="126" t="str">
        <f>すべて_位置図情報!T367</f>
        <v>幼保施策部</v>
      </c>
      <c r="U97" s="126" t="str">
        <f>すべて_位置図情報!U367</f>
        <v>幼保企画課</v>
      </c>
      <c r="V97" s="126" t="str">
        <f>すべて_位置図情報!V367</f>
        <v>環境整備ｸﾞﾙｰﾌﾟ</v>
      </c>
      <c r="W97" s="116" t="str">
        <f>すべて_位置図情報!W367</f>
        <v>生野区</v>
      </c>
      <c r="X97" s="116" t="str">
        <f>すべて_位置図情報!X367</f>
        <v>一般施設</v>
      </c>
      <c r="Y97" s="114">
        <f>すべて_位置図情報!Y367</f>
        <v>9</v>
      </c>
      <c r="Z97" s="127">
        <f>すべて_位置図情報!Z367</f>
        <v>0</v>
      </c>
      <c r="AA97" s="128">
        <f>すべて_位置図情報!AA367</f>
        <v>0</v>
      </c>
      <c r="AB97" s="126">
        <f>すべて_位置図情報!AB367</f>
        <v>0</v>
      </c>
      <c r="AC97" s="128">
        <f>すべて_位置図情報!AC367</f>
        <v>0</v>
      </c>
      <c r="AD97" s="128">
        <f>すべて_位置図情報!AD367</f>
        <v>0</v>
      </c>
      <c r="AE97" s="20">
        <f>すべて_位置図情報!AF367</f>
        <v>0</v>
      </c>
      <c r="AF97" s="20">
        <f>すべて_位置図情報!AG367</f>
        <v>0</v>
      </c>
      <c r="AG97" s="20">
        <f>すべて_位置図情報!AH367</f>
        <v>0</v>
      </c>
      <c r="AH97" s="20">
        <f>すべて_位置図情報!AI367</f>
        <v>0</v>
      </c>
      <c r="AI97" s="20">
        <f>すべて_位置図情報!AJ367</f>
        <v>0</v>
      </c>
      <c r="AJ97" s="20">
        <f>すべて_位置図情報!AK367</f>
        <v>0</v>
      </c>
      <c r="AK97" s="20" t="e">
        <f>すべて_位置図情報!#REF!</f>
        <v>#REF!</v>
      </c>
    </row>
    <row r="98" spans="1:37">
      <c r="A98" s="230">
        <v>360</v>
      </c>
      <c r="B98" s="7" t="str">
        <f>すべて_位置図情報!B368</f>
        <v>社会福祉・保健施設</v>
      </c>
      <c r="C98" s="7" t="str">
        <f>すべて_位置図情報!C368</f>
        <v>児童福祉施設</v>
      </c>
      <c r="D98" s="7" t="str">
        <f>すべて_位置図情報!D368</f>
        <v>保育所</v>
      </c>
      <c r="E98" s="7" t="str">
        <f>すべて_位置図情報!E368</f>
        <v>保育園</v>
      </c>
      <c r="F98" s="74">
        <f>すべて_位置図情報!F368</f>
        <v>13</v>
      </c>
      <c r="G98" s="13" t="str" ph="1">
        <f>すべて_位置図情報!G368</f>
        <v>巽保育園</v>
      </c>
      <c r="H98" s="126" t="str">
        <f>すべて_位置図情報!H368</f>
        <v>大阪市生野区巽中1-18-12</v>
      </c>
      <c r="I98" s="81">
        <f>すべて_位置図情報!I368</f>
        <v>440.76</v>
      </c>
      <c r="J98" s="80" t="str">
        <f>すべて_位置図情報!J368</f>
        <v>A</v>
      </c>
      <c r="K98" s="78">
        <f>すべて_位置図情報!K368</f>
        <v>0</v>
      </c>
      <c r="L98" s="79">
        <f>すべて_位置図情報!L368</f>
        <v>1974</v>
      </c>
      <c r="M98" s="79" t="str">
        <f>すべて_位置図情報!M368</f>
        <v>d</v>
      </c>
      <c r="N98" s="79" t="str">
        <f>すべて_位置図情報!N368</f>
        <v>d</v>
      </c>
      <c r="O98" s="79" t="str">
        <f>すべて_位置図情報!O368</f>
        <v/>
      </c>
      <c r="P98" s="79" t="str">
        <f>すべて_位置図情報!P368</f>
        <v>J</v>
      </c>
      <c r="Q98" s="79" t="str">
        <f>すべて_位置図情報!Q368</f>
        <v>有</v>
      </c>
      <c r="R98" s="79" t="str">
        <f>すべて_位置図情報!R368</f>
        <v>有償貸付</v>
      </c>
      <c r="S98" s="126" t="str">
        <f>すべて_位置図情報!S368</f>
        <v>こども青少年局</v>
      </c>
      <c r="T98" s="126" t="str">
        <f>すべて_位置図情報!T368</f>
        <v>幼保施策部</v>
      </c>
      <c r="U98" s="126" t="str">
        <f>すべて_位置図情報!U368</f>
        <v>幼保企画課</v>
      </c>
      <c r="V98" s="126" t="str">
        <f>すべて_位置図情報!V368</f>
        <v>環境整備ｸﾞﾙｰﾌﾟ</v>
      </c>
      <c r="W98" s="116" t="str">
        <f>すべて_位置図情報!W368</f>
        <v>生野区</v>
      </c>
      <c r="X98" s="116" t="str">
        <f>すべて_位置図情報!X368</f>
        <v>一般施設</v>
      </c>
      <c r="Y98" s="114">
        <f>すべて_位置図情報!Y368</f>
        <v>10</v>
      </c>
      <c r="Z98" s="127">
        <f>すべて_位置図情報!Z368</f>
        <v>0</v>
      </c>
      <c r="AA98" s="128">
        <f>すべて_位置図情報!AA368</f>
        <v>0</v>
      </c>
      <c r="AB98" s="126">
        <f>すべて_位置図情報!AB368</f>
        <v>0</v>
      </c>
      <c r="AC98" s="128">
        <f>すべて_位置図情報!AC368</f>
        <v>0</v>
      </c>
      <c r="AD98" s="128">
        <f>すべて_位置図情報!AD368</f>
        <v>0</v>
      </c>
      <c r="AE98" s="20">
        <f>すべて_位置図情報!AF368</f>
        <v>0</v>
      </c>
      <c r="AF98" s="20">
        <f>すべて_位置図情報!AG368</f>
        <v>0</v>
      </c>
      <c r="AG98" s="20">
        <f>すべて_位置図情報!AH368</f>
        <v>0</v>
      </c>
      <c r="AH98" s="20">
        <f>すべて_位置図情報!AI368</f>
        <v>0</v>
      </c>
      <c r="AI98" s="20">
        <f>すべて_位置図情報!AJ368</f>
        <v>0</v>
      </c>
      <c r="AJ98" s="20">
        <f>すべて_位置図情報!AK368</f>
        <v>0</v>
      </c>
      <c r="AK98" s="20" t="e">
        <f>すべて_位置図情報!#REF!</f>
        <v>#REF!</v>
      </c>
    </row>
    <row r="99" spans="1:37">
      <c r="A99" s="230">
        <v>361</v>
      </c>
      <c r="B99" s="7" t="str">
        <f>すべて_位置図情報!B369</f>
        <v>社会福祉・保健施設</v>
      </c>
      <c r="C99" s="7" t="str">
        <f>すべて_位置図情報!C369</f>
        <v>児童福祉施設</v>
      </c>
      <c r="D99" s="7" t="str">
        <f>すべて_位置図情報!D369</f>
        <v>保育所</v>
      </c>
      <c r="E99" s="7" t="str">
        <f>すべて_位置図情報!E369</f>
        <v>保育園</v>
      </c>
      <c r="F99" s="74">
        <f>すべて_位置図情報!F369</f>
        <v>14</v>
      </c>
      <c r="G99" s="13" t="str" ph="1">
        <f>すべて_位置図情報!G369</f>
        <v>林寺保育園</v>
      </c>
      <c r="H99" s="126" t="str">
        <f>すべて_位置図情報!H369</f>
        <v>大阪市生野区林寺4-6-26</v>
      </c>
      <c r="I99" s="81">
        <f>すべて_位置図情報!I369</f>
        <v>497.82</v>
      </c>
      <c r="J99" s="80" t="str">
        <f>すべて_位置図情報!J369</f>
        <v>A</v>
      </c>
      <c r="K99" s="78">
        <f>すべて_位置図情報!K369</f>
        <v>0</v>
      </c>
      <c r="L99" s="79">
        <f>すべて_位置図情報!L369</f>
        <v>1976</v>
      </c>
      <c r="M99" s="79" t="str">
        <f>すべて_位置図情報!M369</f>
        <v>c</v>
      </c>
      <c r="N99" s="79" t="str">
        <f>すべて_位置図情報!N369</f>
        <v>c</v>
      </c>
      <c r="O99" s="79" t="str">
        <f>すべて_位置図情報!O369</f>
        <v/>
      </c>
      <c r="P99" s="79" t="str">
        <f>すべて_位置図情報!P369</f>
        <v>G</v>
      </c>
      <c r="Q99" s="79" t="str">
        <f>すべて_位置図情報!Q369</f>
        <v>無</v>
      </c>
      <c r="R99" s="79" t="str">
        <f>すべて_位置図情報!R369</f>
        <v>有償貸付</v>
      </c>
      <c r="S99" s="126" t="str">
        <f>すべて_位置図情報!S369</f>
        <v>こども青少年局</v>
      </c>
      <c r="T99" s="126" t="str">
        <f>すべて_位置図情報!T369</f>
        <v>幼保施策部</v>
      </c>
      <c r="U99" s="126" t="str">
        <f>すべて_位置図情報!U369</f>
        <v>幼保企画課</v>
      </c>
      <c r="V99" s="126" t="str">
        <f>すべて_位置図情報!V369</f>
        <v>環境整備ｸﾞﾙｰﾌﾟ</v>
      </c>
      <c r="W99" s="116" t="str">
        <f>すべて_位置図情報!W369</f>
        <v>生野区</v>
      </c>
      <c r="X99" s="116" t="str">
        <f>すべて_位置図情報!X369</f>
        <v>一般施設</v>
      </c>
      <c r="Y99" s="114">
        <f>すべて_位置図情報!Y369</f>
        <v>11</v>
      </c>
      <c r="Z99" s="127">
        <f>すべて_位置図情報!Z369</f>
        <v>0</v>
      </c>
      <c r="AA99" s="128">
        <f>すべて_位置図情報!AA369</f>
        <v>0</v>
      </c>
      <c r="AB99" s="126">
        <f>すべて_位置図情報!AB369</f>
        <v>0</v>
      </c>
      <c r="AC99" s="128">
        <f>すべて_位置図情報!AC369</f>
        <v>0</v>
      </c>
      <c r="AD99" s="128">
        <f>すべて_位置図情報!AD369</f>
        <v>0</v>
      </c>
      <c r="AE99" s="20">
        <f>すべて_位置図情報!AF369</f>
        <v>0</v>
      </c>
      <c r="AF99" s="20">
        <f>すべて_位置図情報!AG369</f>
        <v>0</v>
      </c>
      <c r="AG99" s="20">
        <f>すべて_位置図情報!AH369</f>
        <v>0</v>
      </c>
      <c r="AH99" s="20">
        <f>すべて_位置図情報!AI369</f>
        <v>0</v>
      </c>
      <c r="AI99" s="20">
        <f>すべて_位置図情報!AJ369</f>
        <v>0</v>
      </c>
      <c r="AJ99" s="20">
        <f>すべて_位置図情報!AK369</f>
        <v>0</v>
      </c>
      <c r="AK99" s="20" t="e">
        <f>すべて_位置図情報!#REF!</f>
        <v>#REF!</v>
      </c>
    </row>
    <row r="100" spans="1:37">
      <c r="A100" s="230">
        <v>362</v>
      </c>
      <c r="B100" s="7" t="str">
        <f>すべて_位置図情報!B370</f>
        <v>社会福祉・保健施設</v>
      </c>
      <c r="C100" s="7" t="str">
        <f>すべて_位置図情報!C370</f>
        <v>児童福祉施設</v>
      </c>
      <c r="D100" s="7" t="str">
        <f>すべて_位置図情報!D370</f>
        <v>保育所</v>
      </c>
      <c r="E100" s="7" t="str">
        <f>すべて_位置図情報!E370</f>
        <v>保育園</v>
      </c>
      <c r="F100" s="74">
        <f>すべて_位置図情報!F370</f>
        <v>15</v>
      </c>
      <c r="G100" s="13" t="str" ph="1">
        <f>すべて_位置図情報!G370</f>
        <v>大阪YWCA大宮保育園</v>
      </c>
      <c r="H100" s="126" t="str">
        <f>すべて_位置図情報!H370</f>
        <v>大阪市旭区大宮5-7-15</v>
      </c>
      <c r="I100" s="81">
        <f>すべて_位置図情報!I370</f>
        <v>471.7</v>
      </c>
      <c r="J100" s="80" t="str">
        <f>すべて_位置図情報!J370</f>
        <v>A</v>
      </c>
      <c r="K100" s="78">
        <f>すべて_位置図情報!K370</f>
        <v>0</v>
      </c>
      <c r="L100" s="79">
        <f>すべて_位置図情報!L370</f>
        <v>1978</v>
      </c>
      <c r="M100" s="79" t="str">
        <f>すべて_位置図情報!M370</f>
        <v>c</v>
      </c>
      <c r="N100" s="79" t="str">
        <f>すべて_位置図情報!N370</f>
        <v>c</v>
      </c>
      <c r="O100" s="79" t="str">
        <f>すべて_位置図情報!O370</f>
        <v/>
      </c>
      <c r="P100" s="79" t="str">
        <f>すべて_位置図情報!P370</f>
        <v>G</v>
      </c>
      <c r="Q100" s="79" t="str">
        <f>すべて_位置図情報!Q370</f>
        <v>有</v>
      </c>
      <c r="R100" s="79" t="str">
        <f>すべて_位置図情報!R370</f>
        <v>有償貸付</v>
      </c>
      <c r="S100" s="126" t="str">
        <f>すべて_位置図情報!S370</f>
        <v>こども青少年局</v>
      </c>
      <c r="T100" s="126" t="str">
        <f>すべて_位置図情報!T370</f>
        <v>幼保施策部</v>
      </c>
      <c r="U100" s="126" t="str">
        <f>すべて_位置図情報!U370</f>
        <v>幼保企画課</v>
      </c>
      <c r="V100" s="126" t="str">
        <f>すべて_位置図情報!V370</f>
        <v>環境整備ｸﾞﾙｰﾌﾟ</v>
      </c>
      <c r="W100" s="116" t="str">
        <f>すべて_位置図情報!W370</f>
        <v>旭区</v>
      </c>
      <c r="X100" s="116" t="str">
        <f>すべて_位置図情報!X370</f>
        <v>一般施設</v>
      </c>
      <c r="Y100" s="114">
        <f>すべて_位置図情報!Y370</f>
        <v>15</v>
      </c>
      <c r="Z100" s="127">
        <f>すべて_位置図情報!Z370</f>
        <v>0</v>
      </c>
      <c r="AA100" s="128">
        <f>すべて_位置図情報!AA370</f>
        <v>0</v>
      </c>
      <c r="AB100" s="126">
        <f>すべて_位置図情報!AB370</f>
        <v>0</v>
      </c>
      <c r="AC100" s="128">
        <f>すべて_位置図情報!AC370</f>
        <v>0</v>
      </c>
      <c r="AD100" s="128">
        <f>すべて_位置図情報!AD370</f>
        <v>0</v>
      </c>
      <c r="AE100" s="20">
        <f>すべて_位置図情報!AF370</f>
        <v>0</v>
      </c>
      <c r="AF100" s="20">
        <f>すべて_位置図情報!AG370</f>
        <v>0</v>
      </c>
      <c r="AG100" s="20">
        <f>すべて_位置図情報!AH370</f>
        <v>0</v>
      </c>
      <c r="AH100" s="20">
        <f>すべて_位置図情報!AI370</f>
        <v>0</v>
      </c>
      <c r="AI100" s="20">
        <f>すべて_位置図情報!AJ370</f>
        <v>0</v>
      </c>
      <c r="AJ100" s="20">
        <f>すべて_位置図情報!AK370</f>
        <v>0</v>
      </c>
      <c r="AK100" s="20" t="e">
        <f>すべて_位置図情報!#REF!</f>
        <v>#REF!</v>
      </c>
    </row>
    <row r="101" spans="1:37">
      <c r="A101" s="230">
        <v>363</v>
      </c>
      <c r="B101" s="7" t="str">
        <f>すべて_位置図情報!B371</f>
        <v>社会福祉・保健施設</v>
      </c>
      <c r="C101" s="7" t="str">
        <f>すべて_位置図情報!C371</f>
        <v>児童福祉施設</v>
      </c>
      <c r="D101" s="7" t="str">
        <f>すべて_位置図情報!D371</f>
        <v>保育所</v>
      </c>
      <c r="E101" s="7" t="str">
        <f>すべて_位置図情報!E371</f>
        <v>保育園</v>
      </c>
      <c r="F101" s="74">
        <f>すべて_位置図情報!F371</f>
        <v>16</v>
      </c>
      <c r="G101" s="13" t="str" ph="1">
        <f>すべて_位置図情報!G371</f>
        <v>ゆりかご第二保育園</v>
      </c>
      <c r="H101" s="126" t="str">
        <f>すべて_位置図情報!H371</f>
        <v>大阪市城東区新喜多東1-1-7</v>
      </c>
      <c r="I101" s="81">
        <f>すべて_位置図情報!I371</f>
        <v>518.66</v>
      </c>
      <c r="J101" s="80" t="str">
        <f>すべて_位置図情報!J371</f>
        <v>B</v>
      </c>
      <c r="K101" s="78">
        <f>すべて_位置図情報!K371</f>
        <v>0</v>
      </c>
      <c r="L101" s="79">
        <f>すべて_位置図情報!L371</f>
        <v>1973</v>
      </c>
      <c r="M101" s="79" t="str">
        <f>すべて_位置図情報!M371</f>
        <v>d</v>
      </c>
      <c r="N101" s="79" t="str">
        <f>すべて_位置図情報!N371</f>
        <v>d</v>
      </c>
      <c r="O101" s="79" t="str">
        <f>すべて_位置図情報!O371</f>
        <v/>
      </c>
      <c r="P101" s="79" t="str">
        <f>すべて_位置図情報!P371</f>
        <v>K</v>
      </c>
      <c r="Q101" s="79" t="str">
        <f>すべて_位置図情報!Q371</f>
        <v>有</v>
      </c>
      <c r="R101" s="79" t="str">
        <f>すべて_位置図情報!R371</f>
        <v>有償貸付</v>
      </c>
      <c r="S101" s="126" t="str">
        <f>すべて_位置図情報!S371</f>
        <v>こども青少年局</v>
      </c>
      <c r="T101" s="126" t="str">
        <f>すべて_位置図情報!T371</f>
        <v>幼保施策部</v>
      </c>
      <c r="U101" s="126" t="str">
        <f>すべて_位置図情報!U371</f>
        <v>幼保企画課</v>
      </c>
      <c r="V101" s="126" t="str">
        <f>すべて_位置図情報!V371</f>
        <v>環境整備ｸﾞﾙｰﾌﾟ</v>
      </c>
      <c r="W101" s="116" t="str">
        <f>すべて_位置図情報!W371</f>
        <v>城東区</v>
      </c>
      <c r="X101" s="116" t="str">
        <f>すべて_位置図情報!X371</f>
        <v>一般施設</v>
      </c>
      <c r="Y101" s="114">
        <f>すべて_位置図情報!Y371</f>
        <v>15</v>
      </c>
      <c r="Z101" s="127">
        <f>すべて_位置図情報!Z371</f>
        <v>0</v>
      </c>
      <c r="AA101" s="128">
        <f>すべて_位置図情報!AA371</f>
        <v>0</v>
      </c>
      <c r="AB101" s="126">
        <f>すべて_位置図情報!AB371</f>
        <v>0</v>
      </c>
      <c r="AC101" s="128">
        <f>すべて_位置図情報!AC371</f>
        <v>0</v>
      </c>
      <c r="AD101" s="128">
        <f>すべて_位置図情報!AD371</f>
        <v>0</v>
      </c>
      <c r="AE101" s="20">
        <f>すべて_位置図情報!AF371</f>
        <v>0</v>
      </c>
      <c r="AF101" s="20">
        <f>すべて_位置図情報!AG371</f>
        <v>0</v>
      </c>
      <c r="AG101" s="20">
        <f>すべて_位置図情報!AH371</f>
        <v>0</v>
      </c>
      <c r="AH101" s="20">
        <f>すべて_位置図情報!AI371</f>
        <v>0</v>
      </c>
      <c r="AI101" s="20">
        <f>すべて_位置図情報!AJ371</f>
        <v>0</v>
      </c>
      <c r="AJ101" s="20">
        <f>すべて_位置図情報!AK371</f>
        <v>0</v>
      </c>
      <c r="AK101" s="20" t="e">
        <f>すべて_位置図情報!#REF!</f>
        <v>#REF!</v>
      </c>
    </row>
    <row r="102" spans="1:37">
      <c r="A102" s="230">
        <v>364</v>
      </c>
      <c r="B102" s="7" t="str">
        <f>すべて_位置図情報!B372</f>
        <v>社会福祉・保健施設</v>
      </c>
      <c r="C102" s="7" t="str">
        <f>すべて_位置図情報!C372</f>
        <v>児童福祉施設</v>
      </c>
      <c r="D102" s="7" t="str">
        <f>すべて_位置図情報!D372</f>
        <v>保育所</v>
      </c>
      <c r="E102" s="7" t="str">
        <f>すべて_位置図情報!E372</f>
        <v>保育園</v>
      </c>
      <c r="F102" s="74">
        <f>すべて_位置図情報!F372</f>
        <v>17</v>
      </c>
      <c r="G102" s="13" t="str" ph="1">
        <f>すべて_位置図情報!G372</f>
        <v>にじの木保育園</v>
      </c>
      <c r="H102" s="126" t="str">
        <f>すべて_位置図情報!H372</f>
        <v>大阪市鶴見区今津中1-1-14</v>
      </c>
      <c r="I102" s="81">
        <f>すべて_位置図情報!I372</f>
        <v>367.32</v>
      </c>
      <c r="J102" s="80" t="str">
        <f>すべて_位置図情報!J372</f>
        <v>A</v>
      </c>
      <c r="K102" s="78">
        <f>すべて_位置図情報!K372</f>
        <v>0</v>
      </c>
      <c r="L102" s="79">
        <f>すべて_位置図情報!L372</f>
        <v>1976</v>
      </c>
      <c r="M102" s="79" t="str">
        <f>すべて_位置図情報!M372</f>
        <v>c</v>
      </c>
      <c r="N102" s="79" t="str">
        <f>すべて_位置図情報!N372</f>
        <v>c</v>
      </c>
      <c r="O102" s="79" t="str">
        <f>すべて_位置図情報!O372</f>
        <v/>
      </c>
      <c r="P102" s="79" t="str">
        <f>すべて_位置図情報!P372</f>
        <v>G</v>
      </c>
      <c r="Q102" s="79" t="str">
        <f>すべて_位置図情報!Q372</f>
        <v>有</v>
      </c>
      <c r="R102" s="79" t="str">
        <f>すべて_位置図情報!R372</f>
        <v>有償貸付</v>
      </c>
      <c r="S102" s="126" t="str">
        <f>すべて_位置図情報!S372</f>
        <v>こども青少年局</v>
      </c>
      <c r="T102" s="126" t="str">
        <f>すべて_位置図情報!T372</f>
        <v>幼保施策部</v>
      </c>
      <c r="U102" s="126" t="str">
        <f>すべて_位置図情報!U372</f>
        <v>幼保企画課</v>
      </c>
      <c r="V102" s="126" t="str">
        <f>すべて_位置図情報!V372</f>
        <v>環境整備ｸﾞﾙｰﾌﾟ</v>
      </c>
      <c r="W102" s="116" t="str">
        <f>すべて_位置図情報!W372</f>
        <v>鶴見区</v>
      </c>
      <c r="X102" s="116" t="str">
        <f>すべて_位置図情報!X372</f>
        <v>一般施設</v>
      </c>
      <c r="Y102" s="114">
        <f>すべて_位置図情報!Y372</f>
        <v>15</v>
      </c>
      <c r="Z102" s="127">
        <f>すべて_位置図情報!Z372</f>
        <v>0</v>
      </c>
      <c r="AA102" s="128">
        <f>すべて_位置図情報!AA372</f>
        <v>0</v>
      </c>
      <c r="AB102" s="126">
        <f>すべて_位置図情報!AB372</f>
        <v>0</v>
      </c>
      <c r="AC102" s="128">
        <f>すべて_位置図情報!AC372</f>
        <v>0</v>
      </c>
      <c r="AD102" s="128">
        <f>すべて_位置図情報!AD372</f>
        <v>0</v>
      </c>
      <c r="AE102" s="20">
        <f>すべて_位置図情報!AF372</f>
        <v>0</v>
      </c>
      <c r="AF102" s="20">
        <f>すべて_位置図情報!AG372</f>
        <v>0</v>
      </c>
      <c r="AG102" s="20">
        <f>すべて_位置図情報!AH372</f>
        <v>0</v>
      </c>
      <c r="AH102" s="20">
        <f>すべて_位置図情報!AI372</f>
        <v>0</v>
      </c>
      <c r="AI102" s="20">
        <f>すべて_位置図情報!AJ372</f>
        <v>0</v>
      </c>
      <c r="AJ102" s="20">
        <f>すべて_位置図情報!AK372</f>
        <v>0</v>
      </c>
      <c r="AK102" s="20" t="e">
        <f>すべて_位置図情報!#REF!</f>
        <v>#REF!</v>
      </c>
    </row>
    <row r="103" spans="1:37">
      <c r="A103" s="230">
        <v>365</v>
      </c>
      <c r="B103" s="7" t="str">
        <f>すべて_位置図情報!B373</f>
        <v>社会福祉・保健施設</v>
      </c>
      <c r="C103" s="7" t="str">
        <f>すべて_位置図情報!C373</f>
        <v>児童福祉施設</v>
      </c>
      <c r="D103" s="7" t="str">
        <f>すべて_位置図情報!D373</f>
        <v>保育所</v>
      </c>
      <c r="E103" s="7" t="str">
        <f>すべて_位置図情報!E373</f>
        <v>保育園</v>
      </c>
      <c r="F103" s="74">
        <f>すべて_位置図情報!F373</f>
        <v>18</v>
      </c>
      <c r="G103" s="13" t="str" ph="1">
        <f>すべて_位置図情報!G373</f>
        <v>鶴見はとぽっぽ保育園</v>
      </c>
      <c r="H103" s="126" t="str">
        <f>すべて_位置図情報!H373</f>
        <v>大阪市鶴見区横堤5-5-51</v>
      </c>
      <c r="I103" s="81">
        <f>すべて_位置図情報!I373</f>
        <v>577.99</v>
      </c>
      <c r="J103" s="80" t="str">
        <f>すべて_位置図情報!J373</f>
        <v>B</v>
      </c>
      <c r="K103" s="78">
        <f>すべて_位置図情報!K373</f>
        <v>0</v>
      </c>
      <c r="L103" s="79">
        <f>すべて_位置図情報!L373</f>
        <v>1976</v>
      </c>
      <c r="M103" s="79" t="str">
        <f>すべて_位置図情報!M373</f>
        <v>c</v>
      </c>
      <c r="N103" s="79" t="str">
        <f>すべて_位置図情報!N373</f>
        <v>c</v>
      </c>
      <c r="O103" s="79" t="str">
        <f>すべて_位置図情報!O373</f>
        <v/>
      </c>
      <c r="P103" s="79" t="str">
        <f>すべて_位置図情報!P373</f>
        <v>H</v>
      </c>
      <c r="Q103" s="79" t="str">
        <f>すべて_位置図情報!Q373</f>
        <v>有</v>
      </c>
      <c r="R103" s="79" t="str">
        <f>すべて_位置図情報!R373</f>
        <v>有償貸付</v>
      </c>
      <c r="S103" s="126" t="str">
        <f>すべて_位置図情報!S373</f>
        <v>こども青少年局</v>
      </c>
      <c r="T103" s="126" t="str">
        <f>すべて_位置図情報!T373</f>
        <v>幼保施策部</v>
      </c>
      <c r="U103" s="126" t="str">
        <f>すべて_位置図情報!U373</f>
        <v>幼保企画課</v>
      </c>
      <c r="V103" s="126" t="str">
        <f>すべて_位置図情報!V373</f>
        <v>環境整備ｸﾞﾙｰﾌﾟ</v>
      </c>
      <c r="W103" s="116" t="str">
        <f>すべて_位置図情報!W373</f>
        <v>鶴見区</v>
      </c>
      <c r="X103" s="116" t="str">
        <f>すべて_位置図情報!X373</f>
        <v>一般施設</v>
      </c>
      <c r="Y103" s="114">
        <f>すべて_位置図情報!Y373</f>
        <v>16</v>
      </c>
      <c r="Z103" s="127">
        <f>すべて_位置図情報!Z373</f>
        <v>0</v>
      </c>
      <c r="AA103" s="128">
        <f>すべて_位置図情報!AA373</f>
        <v>0</v>
      </c>
      <c r="AB103" s="126">
        <f>すべて_位置図情報!AB373</f>
        <v>0</v>
      </c>
      <c r="AC103" s="128">
        <f>すべて_位置図情報!AC373</f>
        <v>0</v>
      </c>
      <c r="AD103" s="128">
        <f>すべて_位置図情報!AD373</f>
        <v>0</v>
      </c>
      <c r="AE103" s="20">
        <f>すべて_位置図情報!AF373</f>
        <v>0</v>
      </c>
      <c r="AF103" s="20">
        <f>すべて_位置図情報!AG373</f>
        <v>0</v>
      </c>
      <c r="AG103" s="20">
        <f>すべて_位置図情報!AH373</f>
        <v>0</v>
      </c>
      <c r="AH103" s="20">
        <f>すべて_位置図情報!AI373</f>
        <v>0</v>
      </c>
      <c r="AI103" s="20">
        <f>すべて_位置図情報!AJ373</f>
        <v>0</v>
      </c>
      <c r="AJ103" s="20">
        <f>すべて_位置図情報!AK373</f>
        <v>0</v>
      </c>
      <c r="AK103" s="20" t="e">
        <f>すべて_位置図情報!#REF!</f>
        <v>#REF!</v>
      </c>
    </row>
    <row r="104" spans="1:37">
      <c r="A104" s="230">
        <v>366</v>
      </c>
      <c r="B104" s="7" t="str">
        <f>すべて_位置図情報!B374</f>
        <v>社会福祉・保健施設</v>
      </c>
      <c r="C104" s="7" t="str">
        <f>すべて_位置図情報!C374</f>
        <v>児童福祉施設</v>
      </c>
      <c r="D104" s="7" t="str">
        <f>すべて_位置図情報!D374</f>
        <v>保育所</v>
      </c>
      <c r="E104" s="7" t="str">
        <f>すべて_位置図情報!E374</f>
        <v>保育園</v>
      </c>
      <c r="F104" s="74">
        <f>すべて_位置図情報!F374</f>
        <v>19</v>
      </c>
      <c r="G104" s="13" t="str" ph="1">
        <f>すべて_位置図情報!G374</f>
        <v>遠里小野保育園</v>
      </c>
      <c r="H104" s="126" t="str">
        <f>すべて_位置図情報!H374</f>
        <v>大阪市住吉区遠里小野1-1-31</v>
      </c>
      <c r="I104" s="81">
        <f>すべて_位置図情報!I374</f>
        <v>444.9</v>
      </c>
      <c r="J104" s="80" t="str">
        <f>すべて_位置図情報!J374</f>
        <v>A</v>
      </c>
      <c r="K104" s="78">
        <f>すべて_位置図情報!K374</f>
        <v>0</v>
      </c>
      <c r="L104" s="79">
        <f>すべて_位置図情報!L374</f>
        <v>1971</v>
      </c>
      <c r="M104" s="79" t="str">
        <f>すべて_位置図情報!M374</f>
        <v>d</v>
      </c>
      <c r="N104" s="79" t="str">
        <f>すべて_位置図情報!N374</f>
        <v>d</v>
      </c>
      <c r="O104" s="79" t="str">
        <f>すべて_位置図情報!O374</f>
        <v/>
      </c>
      <c r="P104" s="79" t="str">
        <f>すべて_位置図情報!P374</f>
        <v>J</v>
      </c>
      <c r="Q104" s="79" t="str">
        <f>すべて_位置図情報!Q374</f>
        <v>有</v>
      </c>
      <c r="R104" s="79" t="str">
        <f>すべて_位置図情報!R374</f>
        <v>有償貸付</v>
      </c>
      <c r="S104" s="126" t="str">
        <f>すべて_位置図情報!S374</f>
        <v>こども青少年局</v>
      </c>
      <c r="T104" s="126" t="str">
        <f>すべて_位置図情報!T374</f>
        <v>幼保施策部</v>
      </c>
      <c r="U104" s="126" t="str">
        <f>すべて_位置図情報!U374</f>
        <v>幼保企画課</v>
      </c>
      <c r="V104" s="126" t="str">
        <f>すべて_位置図情報!V374</f>
        <v>環境整備ｸﾞﾙｰﾌﾟ</v>
      </c>
      <c r="W104" s="116" t="str">
        <f>すべて_位置図情報!W374</f>
        <v>住吉区</v>
      </c>
      <c r="X104" s="116" t="str">
        <f>すべて_位置図情報!X374</f>
        <v>一般施設</v>
      </c>
      <c r="Y104" s="114">
        <f>すべて_位置図情報!Y374</f>
        <v>16</v>
      </c>
      <c r="Z104" s="127">
        <f>すべて_位置図情報!Z374</f>
        <v>0</v>
      </c>
      <c r="AA104" s="128">
        <f>すべて_位置図情報!AA374</f>
        <v>0</v>
      </c>
      <c r="AB104" s="126">
        <f>すべて_位置図情報!AB374</f>
        <v>0</v>
      </c>
      <c r="AC104" s="128">
        <f>すべて_位置図情報!AC374</f>
        <v>0</v>
      </c>
      <c r="AD104" s="128">
        <f>すべて_位置図情報!AD374</f>
        <v>0</v>
      </c>
      <c r="AE104" s="20">
        <f>すべて_位置図情報!AF374</f>
        <v>0</v>
      </c>
      <c r="AF104" s="20">
        <f>すべて_位置図情報!AG374</f>
        <v>0</v>
      </c>
      <c r="AG104" s="20">
        <f>すべて_位置図情報!AH374</f>
        <v>0</v>
      </c>
      <c r="AH104" s="20">
        <f>すべて_位置図情報!AI374</f>
        <v>0</v>
      </c>
      <c r="AI104" s="20">
        <f>すべて_位置図情報!AJ374</f>
        <v>0</v>
      </c>
      <c r="AJ104" s="20">
        <f>すべて_位置図情報!AK374</f>
        <v>0</v>
      </c>
      <c r="AK104" s="20" t="e">
        <f>すべて_位置図情報!#REF!</f>
        <v>#REF!</v>
      </c>
    </row>
    <row r="105" spans="1:37">
      <c r="A105" s="230">
        <v>367</v>
      </c>
      <c r="B105" s="7" t="str">
        <f>すべて_位置図情報!B375</f>
        <v>社会福祉・保健施設</v>
      </c>
      <c r="C105" s="7" t="str">
        <f>すべて_位置図情報!C375</f>
        <v>児童福祉施設</v>
      </c>
      <c r="D105" s="7" t="str">
        <f>すべて_位置図情報!D375</f>
        <v>保育所</v>
      </c>
      <c r="E105" s="7" t="str">
        <f>すべて_位置図情報!E375</f>
        <v>保育園</v>
      </c>
      <c r="F105" s="74">
        <f>すべて_位置図情報!F375</f>
        <v>20</v>
      </c>
      <c r="G105" s="13" t="str" ph="1">
        <f>すべて_位置図情報!G375</f>
        <v>山之内保育園</v>
      </c>
      <c r="H105" s="126" t="str">
        <f>すべて_位置図情報!H375</f>
        <v>大阪市住吉区山之内4-2-23</v>
      </c>
      <c r="I105" s="81">
        <f>すべて_位置図情報!I375</f>
        <v>496.4</v>
      </c>
      <c r="J105" s="80" t="str">
        <f>すべて_位置図情報!J375</f>
        <v>A</v>
      </c>
      <c r="K105" s="78">
        <f>すべて_位置図情報!K375</f>
        <v>0</v>
      </c>
      <c r="L105" s="79">
        <f>すべて_位置図情報!L375</f>
        <v>1977</v>
      </c>
      <c r="M105" s="79" t="str">
        <f>すべて_位置図情報!M375</f>
        <v>c</v>
      </c>
      <c r="N105" s="79" t="str">
        <f>すべて_位置図情報!N375</f>
        <v>c</v>
      </c>
      <c r="O105" s="79" t="str">
        <f>すべて_位置図情報!O375</f>
        <v/>
      </c>
      <c r="P105" s="79" t="str">
        <f>すべて_位置図情報!P375</f>
        <v>G</v>
      </c>
      <c r="Q105" s="79" t="str">
        <f>すべて_位置図情報!Q375</f>
        <v>無</v>
      </c>
      <c r="R105" s="79" t="str">
        <f>すべて_位置図情報!R375</f>
        <v>有償貸付</v>
      </c>
      <c r="S105" s="126" t="str">
        <f>すべて_位置図情報!S375</f>
        <v>こども青少年局</v>
      </c>
      <c r="T105" s="126" t="str">
        <f>すべて_位置図情報!T375</f>
        <v>幼保施策部</v>
      </c>
      <c r="U105" s="126" t="str">
        <f>すべて_位置図情報!U375</f>
        <v>幼保企画課</v>
      </c>
      <c r="V105" s="126" t="str">
        <f>すべて_位置図情報!V375</f>
        <v>環境整備ｸﾞﾙｰﾌﾟ</v>
      </c>
      <c r="W105" s="116" t="str">
        <f>すべて_位置図情報!W375</f>
        <v>住吉区</v>
      </c>
      <c r="X105" s="116" t="str">
        <f>すべて_位置図情報!X375</f>
        <v>一般施設</v>
      </c>
      <c r="Y105" s="114">
        <f>すべて_位置図情報!Y375</f>
        <v>17</v>
      </c>
      <c r="Z105" s="127">
        <f>すべて_位置図情報!Z375</f>
        <v>0</v>
      </c>
      <c r="AA105" s="128">
        <f>すべて_位置図情報!AA375</f>
        <v>0</v>
      </c>
      <c r="AB105" s="126">
        <f>すべて_位置図情報!AB375</f>
        <v>0</v>
      </c>
      <c r="AC105" s="128">
        <f>すべて_位置図情報!AC375</f>
        <v>0</v>
      </c>
      <c r="AD105" s="128">
        <f>すべて_位置図情報!AD375</f>
        <v>0</v>
      </c>
      <c r="AE105" s="20">
        <f>すべて_位置図情報!AF375</f>
        <v>0</v>
      </c>
      <c r="AF105" s="20">
        <f>すべて_位置図情報!AG375</f>
        <v>0</v>
      </c>
      <c r="AG105" s="20">
        <f>すべて_位置図情報!AH375</f>
        <v>0</v>
      </c>
      <c r="AH105" s="20">
        <f>すべて_位置図情報!AI375</f>
        <v>0</v>
      </c>
      <c r="AI105" s="20">
        <f>すべて_位置図情報!AJ375</f>
        <v>0</v>
      </c>
      <c r="AJ105" s="20">
        <f>すべて_位置図情報!AK375</f>
        <v>0</v>
      </c>
      <c r="AK105" s="20" t="e">
        <f>すべて_位置図情報!#REF!</f>
        <v>#REF!</v>
      </c>
    </row>
    <row r="106" spans="1:37">
      <c r="A106" s="230">
        <v>368</v>
      </c>
      <c r="B106" s="7" t="str">
        <f>すべて_位置図情報!B376</f>
        <v>社会福祉・保健施設</v>
      </c>
      <c r="C106" s="7" t="str">
        <f>すべて_位置図情報!C376</f>
        <v>児童福祉施設</v>
      </c>
      <c r="D106" s="7" t="str">
        <f>すべて_位置図情報!D376</f>
        <v>保育所</v>
      </c>
      <c r="E106" s="7" t="str">
        <f>すべて_位置図情報!E376</f>
        <v>保育園</v>
      </c>
      <c r="F106" s="74">
        <f>すべて_位置図情報!F376</f>
        <v>21</v>
      </c>
      <c r="G106" s="13" t="str" ph="1">
        <f>すべて_位置図情報!G376</f>
        <v>湯里保育園</v>
      </c>
      <c r="H106" s="126" t="str">
        <f>すべて_位置図情報!H376</f>
        <v>大阪市東住吉区中野4-14-6</v>
      </c>
      <c r="I106" s="81">
        <f>すべて_位置図情報!I376</f>
        <v>505.27</v>
      </c>
      <c r="J106" s="80" t="str">
        <f>すべて_位置図情報!J376</f>
        <v>B</v>
      </c>
      <c r="K106" s="78">
        <f>すべて_位置図情報!K376</f>
        <v>0</v>
      </c>
      <c r="L106" s="79">
        <f>すべて_位置図情報!L376</f>
        <v>1979</v>
      </c>
      <c r="M106" s="79" t="str">
        <f>すべて_位置図情報!M376</f>
        <v>c</v>
      </c>
      <c r="N106" s="79" t="str">
        <f>すべて_位置図情報!N376</f>
        <v>c</v>
      </c>
      <c r="O106" s="79" t="str">
        <f>すべて_位置図情報!O376</f>
        <v/>
      </c>
      <c r="P106" s="79" t="str">
        <f>すべて_位置図情報!P376</f>
        <v>H</v>
      </c>
      <c r="Q106" s="79" t="str">
        <f>すべて_位置図情報!Q376</f>
        <v>無</v>
      </c>
      <c r="R106" s="79" t="str">
        <f>すべて_位置図情報!R376</f>
        <v>有償貸付</v>
      </c>
      <c r="S106" s="126" t="str">
        <f>すべて_位置図情報!S376</f>
        <v>こども青少年局</v>
      </c>
      <c r="T106" s="126" t="str">
        <f>すべて_位置図情報!T376</f>
        <v>幼保施策部</v>
      </c>
      <c r="U106" s="126" t="str">
        <f>すべて_位置図情報!U376</f>
        <v>幼保企画課</v>
      </c>
      <c r="V106" s="126" t="str">
        <f>すべて_位置図情報!V376</f>
        <v>環境整備ｸﾞﾙｰﾌﾟ</v>
      </c>
      <c r="W106" s="116" t="str">
        <f>すべて_位置図情報!W376</f>
        <v>東住吉区</v>
      </c>
      <c r="X106" s="116" t="str">
        <f>すべて_位置図情報!X376</f>
        <v>一般施設</v>
      </c>
      <c r="Y106" s="114">
        <f>すべて_位置図情報!Y376</f>
        <v>18</v>
      </c>
      <c r="Z106" s="127">
        <f>すべて_位置図情報!Z376</f>
        <v>0</v>
      </c>
      <c r="AA106" s="128">
        <f>すべて_位置図情報!AA376</f>
        <v>0</v>
      </c>
      <c r="AB106" s="126">
        <f>すべて_位置図情報!AB376</f>
        <v>0</v>
      </c>
      <c r="AC106" s="128">
        <f>すべて_位置図情報!AC376</f>
        <v>0</v>
      </c>
      <c r="AD106" s="128">
        <f>すべて_位置図情報!AD376</f>
        <v>0</v>
      </c>
      <c r="AE106" s="20">
        <f>すべて_位置図情報!AF376</f>
        <v>0</v>
      </c>
      <c r="AF106" s="20">
        <f>すべて_位置図情報!AG376</f>
        <v>0</v>
      </c>
      <c r="AG106" s="20">
        <f>すべて_位置図情報!AH376</f>
        <v>0</v>
      </c>
      <c r="AH106" s="20">
        <f>すべて_位置図情報!AI376</f>
        <v>0</v>
      </c>
      <c r="AI106" s="20">
        <f>すべて_位置図情報!AJ376</f>
        <v>0</v>
      </c>
      <c r="AJ106" s="20">
        <f>すべて_位置図情報!AK376</f>
        <v>0</v>
      </c>
      <c r="AK106" s="20" t="e">
        <f>すべて_位置図情報!#REF!</f>
        <v>#REF!</v>
      </c>
    </row>
    <row r="107" spans="1:37">
      <c r="A107" s="230">
        <v>369</v>
      </c>
      <c r="B107" s="7" t="str">
        <f>すべて_位置図情報!B377</f>
        <v>社会福祉・保健施設</v>
      </c>
      <c r="C107" s="7" t="str">
        <f>すべて_位置図情報!C377</f>
        <v>児童福祉施設</v>
      </c>
      <c r="D107" s="7" t="str">
        <f>すべて_位置図情報!D377</f>
        <v>保育所</v>
      </c>
      <c r="E107" s="7" t="str">
        <f>すべて_位置図情報!E377</f>
        <v>保育園</v>
      </c>
      <c r="F107" s="74">
        <f>すべて_位置図情報!F377</f>
        <v>22</v>
      </c>
      <c r="G107" s="13" t="str" ph="1">
        <f>すべて_位置図情報!G377</f>
        <v>加美長沢保育園</v>
      </c>
      <c r="H107" s="126" t="str">
        <f>すべて_位置図情報!H377</f>
        <v>大阪市平野区加美北5-9-35</v>
      </c>
      <c r="I107" s="81">
        <f>すべて_位置図情報!I377</f>
        <v>493.89</v>
      </c>
      <c r="J107" s="80" t="str">
        <f>すべて_位置図情報!J377</f>
        <v>A</v>
      </c>
      <c r="K107" s="78">
        <f>すべて_位置図情報!K377</f>
        <v>0</v>
      </c>
      <c r="L107" s="79">
        <f>すべて_位置図情報!L377</f>
        <v>1978</v>
      </c>
      <c r="M107" s="79" t="str">
        <f>すべて_位置図情報!M377</f>
        <v>c</v>
      </c>
      <c r="N107" s="79" t="str">
        <f>すべて_位置図情報!N377</f>
        <v>c</v>
      </c>
      <c r="O107" s="79" t="str">
        <f>すべて_位置図情報!O377</f>
        <v/>
      </c>
      <c r="P107" s="79" t="str">
        <f>すべて_位置図情報!P377</f>
        <v>G</v>
      </c>
      <c r="Q107" s="79" t="str">
        <f>すべて_位置図情報!Q377</f>
        <v>有</v>
      </c>
      <c r="R107" s="79" t="str">
        <f>すべて_位置図情報!R377</f>
        <v>有償貸付</v>
      </c>
      <c r="S107" s="126" t="str">
        <f>すべて_位置図情報!S377</f>
        <v>こども青少年局</v>
      </c>
      <c r="T107" s="126" t="str">
        <f>すべて_位置図情報!T377</f>
        <v>幼保施策部</v>
      </c>
      <c r="U107" s="126" t="str">
        <f>すべて_位置図情報!U377</f>
        <v>幼保企画課</v>
      </c>
      <c r="V107" s="126" t="str">
        <f>すべて_位置図情報!V377</f>
        <v>環境整備ｸﾞﾙｰﾌﾟ</v>
      </c>
      <c r="W107" s="116" t="str">
        <f>すべて_位置図情報!W377</f>
        <v>平野区</v>
      </c>
      <c r="X107" s="116" t="str">
        <f>すべて_位置図情報!X377</f>
        <v>一般施設</v>
      </c>
      <c r="Y107" s="114">
        <f>すべて_位置図情報!Y377</f>
        <v>23</v>
      </c>
      <c r="Z107" s="127">
        <f>すべて_位置図情報!Z377</f>
        <v>0</v>
      </c>
      <c r="AA107" s="128">
        <f>すべて_位置図情報!AA377</f>
        <v>0</v>
      </c>
      <c r="AB107" s="126">
        <f>すべて_位置図情報!AB377</f>
        <v>0</v>
      </c>
      <c r="AC107" s="128">
        <f>すべて_位置図情報!AC377</f>
        <v>0</v>
      </c>
      <c r="AD107" s="128">
        <f>すべて_位置図情報!AD377</f>
        <v>0</v>
      </c>
      <c r="AE107" s="20">
        <f>すべて_位置図情報!AF377</f>
        <v>0</v>
      </c>
      <c r="AF107" s="20">
        <f>すべて_位置図情報!AG377</f>
        <v>0</v>
      </c>
      <c r="AG107" s="20">
        <f>すべて_位置図情報!AH377</f>
        <v>0</v>
      </c>
      <c r="AH107" s="20">
        <f>すべて_位置図情報!AI377</f>
        <v>0</v>
      </c>
      <c r="AI107" s="20">
        <f>すべて_位置図情報!AJ377</f>
        <v>0</v>
      </c>
      <c r="AJ107" s="20">
        <f>すべて_位置図情報!AK377</f>
        <v>0</v>
      </c>
      <c r="AK107" s="20" t="e">
        <f>すべて_位置図情報!#REF!</f>
        <v>#REF!</v>
      </c>
    </row>
    <row r="108" spans="1:37">
      <c r="A108" s="230">
        <v>370</v>
      </c>
      <c r="B108" s="7" t="str">
        <f>すべて_位置図情報!B378</f>
        <v>社会福祉・保健施設</v>
      </c>
      <c r="C108" s="7" t="str">
        <f>すべて_位置図情報!C378</f>
        <v>児童福祉施設</v>
      </c>
      <c r="D108" s="7" t="str">
        <f>すべて_位置図情報!D378</f>
        <v>保育所</v>
      </c>
      <c r="E108" s="7" t="str">
        <f>すべて_位置図情報!E378</f>
        <v>保育園</v>
      </c>
      <c r="F108" s="74">
        <f>すべて_位置図情報!F378</f>
        <v>23</v>
      </c>
      <c r="G108" s="13" t="str" ph="1">
        <f>すべて_位置図情報!G378</f>
        <v>わかくさ保育園</v>
      </c>
      <c r="H108" s="126" t="str">
        <f>すべて_位置図情報!H378</f>
        <v>大阪市西成区萩之茶屋2-9-2</v>
      </c>
      <c r="I108" s="81">
        <f>すべて_位置図情報!I378</f>
        <v>343.7</v>
      </c>
      <c r="J108" s="80" t="str">
        <f>すべて_位置図情報!J378</f>
        <v>A</v>
      </c>
      <c r="K108" s="78">
        <f>すべて_位置図情報!K378</f>
        <v>0</v>
      </c>
      <c r="L108" s="79">
        <f>すべて_位置図情報!L378</f>
        <v>1972</v>
      </c>
      <c r="M108" s="79" t="str">
        <f>すべて_位置図情報!M378</f>
        <v>d</v>
      </c>
      <c r="N108" s="79" t="str">
        <f>すべて_位置図情報!N378</f>
        <v>d</v>
      </c>
      <c r="O108" s="79" t="str">
        <f>すべて_位置図情報!O378</f>
        <v/>
      </c>
      <c r="P108" s="79" t="str">
        <f>すべて_位置図情報!P378</f>
        <v>J</v>
      </c>
      <c r="Q108" s="79" t="str">
        <f>すべて_位置図情報!Q378</f>
        <v>有</v>
      </c>
      <c r="R108" s="79" t="str">
        <f>すべて_位置図情報!R378</f>
        <v>有償貸付</v>
      </c>
      <c r="S108" s="126" t="str">
        <f>すべて_位置図情報!S378</f>
        <v>こども青少年局</v>
      </c>
      <c r="T108" s="126" t="str">
        <f>すべて_位置図情報!T378</f>
        <v>幼保施策部</v>
      </c>
      <c r="U108" s="126" t="str">
        <f>すべて_位置図情報!U378</f>
        <v>幼保企画課</v>
      </c>
      <c r="V108" s="126" t="str">
        <f>すべて_位置図情報!V378</f>
        <v>環境整備ｸﾞﾙｰﾌﾟ</v>
      </c>
      <c r="W108" s="116" t="str">
        <f>すべて_位置図情報!W378</f>
        <v>西成区</v>
      </c>
      <c r="X108" s="116" t="str">
        <f>すべて_位置図情報!X378</f>
        <v>一般施設</v>
      </c>
      <c r="Y108" s="114">
        <f>すべて_位置図情報!Y378</f>
        <v>16</v>
      </c>
      <c r="Z108" s="127">
        <f>すべて_位置図情報!Z378</f>
        <v>0</v>
      </c>
      <c r="AA108" s="128">
        <f>すべて_位置図情報!AA378</f>
        <v>0</v>
      </c>
      <c r="AB108" s="126">
        <f>すべて_位置図情報!AB378</f>
        <v>0</v>
      </c>
      <c r="AC108" s="128">
        <f>すべて_位置図情報!AC378</f>
        <v>0</v>
      </c>
      <c r="AD108" s="128">
        <f>すべて_位置図情報!AD378</f>
        <v>0</v>
      </c>
      <c r="AE108" s="20">
        <f>すべて_位置図情報!AF378</f>
        <v>0</v>
      </c>
      <c r="AF108" s="20">
        <f>すべて_位置図情報!AG378</f>
        <v>0</v>
      </c>
      <c r="AG108" s="20">
        <f>すべて_位置図情報!AH378</f>
        <v>0</v>
      </c>
      <c r="AH108" s="20">
        <f>すべて_位置図情報!AI378</f>
        <v>0</v>
      </c>
      <c r="AI108" s="20">
        <f>すべて_位置図情報!AJ378</f>
        <v>0</v>
      </c>
      <c r="AJ108" s="20">
        <f>すべて_位置図情報!AK378</f>
        <v>0</v>
      </c>
      <c r="AK108" s="20" t="e">
        <f>すべて_位置図情報!#REF!</f>
        <v>#REF!</v>
      </c>
    </row>
    <row r="109" spans="1:37">
      <c r="A109" s="230">
        <v>371</v>
      </c>
      <c r="B109" s="7" t="str">
        <f>すべて_位置図情報!B379</f>
        <v>社会福祉・保健施設</v>
      </c>
      <c r="C109" s="7" t="str">
        <f>すべて_位置図情報!C379</f>
        <v>児童福祉施設</v>
      </c>
      <c r="D109" s="45" t="str">
        <f>すべて_位置図情報!D379</f>
        <v>保育所</v>
      </c>
      <c r="E109" s="45" t="str">
        <f>すべて_位置図情報!E379</f>
        <v>保育園</v>
      </c>
      <c r="F109" s="74">
        <f>すべて_位置図情報!F379</f>
        <v>24</v>
      </c>
      <c r="G109" s="13" t="str" ph="1">
        <f>すべて_位置図情報!G379</f>
        <v>玉出西保育園</v>
      </c>
      <c r="H109" s="126" t="str">
        <f>すべて_位置図情報!H379</f>
        <v>大阪市西成区玉出西2-20-70</v>
      </c>
      <c r="I109" s="81">
        <f>すべて_位置図情報!I379</f>
        <v>597.16</v>
      </c>
      <c r="J109" s="80" t="str">
        <f>すべて_位置図情報!J379</f>
        <v>B</v>
      </c>
      <c r="K109" s="78">
        <f>すべて_位置図情報!K379</f>
        <v>0</v>
      </c>
      <c r="L109" s="79">
        <f>すべて_位置図情報!L379</f>
        <v>1976</v>
      </c>
      <c r="M109" s="79" t="str">
        <f>すべて_位置図情報!M379</f>
        <v>c</v>
      </c>
      <c r="N109" s="79" t="str">
        <f>すべて_位置図情報!N379</f>
        <v>c</v>
      </c>
      <c r="O109" s="79" t="str">
        <f>すべて_位置図情報!O379</f>
        <v/>
      </c>
      <c r="P109" s="79" t="str">
        <f>すべて_位置図情報!P379</f>
        <v>H</v>
      </c>
      <c r="Q109" s="79" t="str">
        <f>すべて_位置図情報!Q379</f>
        <v>無</v>
      </c>
      <c r="R109" s="79" t="str">
        <f>すべて_位置図情報!R379</f>
        <v>有償貸付</v>
      </c>
      <c r="S109" s="126" t="str">
        <f>すべて_位置図情報!S379</f>
        <v>こども青少年局</v>
      </c>
      <c r="T109" s="126" t="str">
        <f>すべて_位置図情報!T379</f>
        <v>幼保施策部</v>
      </c>
      <c r="U109" s="126" t="str">
        <f>すべて_位置図情報!U379</f>
        <v>幼保企画課</v>
      </c>
      <c r="V109" s="126" t="str">
        <f>すべて_位置図情報!V379</f>
        <v>環境整備ｸﾞﾙｰﾌﾟ</v>
      </c>
      <c r="W109" s="116" t="str">
        <f>すべて_位置図情報!W379</f>
        <v>西成区</v>
      </c>
      <c r="X109" s="116" t="str">
        <f>すべて_位置図情報!X379</f>
        <v>一般施設</v>
      </c>
      <c r="Y109" s="114">
        <f>すべて_位置図情報!Y379</f>
        <v>17</v>
      </c>
      <c r="Z109" s="127">
        <f>すべて_位置図情報!Z379</f>
        <v>0</v>
      </c>
      <c r="AA109" s="128">
        <f>すべて_位置図情報!AA379</f>
        <v>0</v>
      </c>
      <c r="AB109" s="126">
        <f>すべて_位置図情報!AB379</f>
        <v>0</v>
      </c>
      <c r="AC109" s="128">
        <f>すべて_位置図情報!AC379</f>
        <v>0</v>
      </c>
      <c r="AD109" s="128">
        <f>すべて_位置図情報!AD379</f>
        <v>0</v>
      </c>
      <c r="AE109" s="20">
        <f>すべて_位置図情報!AF379</f>
        <v>0</v>
      </c>
      <c r="AF109" s="20">
        <f>すべて_位置図情報!AG379</f>
        <v>0</v>
      </c>
      <c r="AG109" s="20">
        <f>すべて_位置図情報!AH379</f>
        <v>0</v>
      </c>
      <c r="AH109" s="20">
        <f>すべて_位置図情報!AI379</f>
        <v>0</v>
      </c>
      <c r="AI109" s="20">
        <f>すべて_位置図情報!AJ379</f>
        <v>0</v>
      </c>
      <c r="AJ109" s="20">
        <f>すべて_位置図情報!AK379</f>
        <v>0</v>
      </c>
      <c r="AK109" s="20" t="e">
        <f>すべて_位置図情報!#REF!</f>
        <v>#REF!</v>
      </c>
    </row>
    <row r="110" spans="1:37">
      <c r="A110" s="230">
        <v>372</v>
      </c>
      <c r="B110" s="7" t="str">
        <f>すべて_位置図情報!B380</f>
        <v>社会福祉・保健施設</v>
      </c>
      <c r="C110" s="7" t="str">
        <f>すべて_位置図情報!C380</f>
        <v>児童福祉施設</v>
      </c>
      <c r="D110" s="44" t="str">
        <f>すべて_位置図情報!D380</f>
        <v>子ども・子育てプラザ</v>
      </c>
      <c r="E110" s="44" t="str">
        <f>すべて_位置図情報!E380</f>
        <v>子ども・子育てプラザ</v>
      </c>
      <c r="F110" s="74">
        <f>すべて_位置図情報!F380</f>
        <v>1</v>
      </c>
      <c r="G110" s="13" t="str" ph="1">
        <f>すべて_位置図情報!G380</f>
        <v>もと大淀勤労青少年ホーム（北区子ども・子育てプラザ）</v>
      </c>
      <c r="H110" s="126" t="str">
        <f>すべて_位置図情報!H380</f>
        <v>大阪市北区本庄東1-24-11</v>
      </c>
      <c r="I110" s="81">
        <f>すべて_位置図情報!I380</f>
        <v>616.05999999999995</v>
      </c>
      <c r="J110" s="80" t="str">
        <f>すべて_位置図情報!J380</f>
        <v>B</v>
      </c>
      <c r="K110" s="78">
        <f>すべて_位置図情報!K380</f>
        <v>0</v>
      </c>
      <c r="L110" s="79">
        <f>すべて_位置図情報!L380</f>
        <v>1976</v>
      </c>
      <c r="M110" s="79" t="str">
        <f>すべて_位置図情報!M380</f>
        <v>c</v>
      </c>
      <c r="N110" s="79" t="str">
        <f>すべて_位置図情報!N380</f>
        <v>c</v>
      </c>
      <c r="O110" s="79" t="str">
        <f>すべて_位置図情報!O380</f>
        <v/>
      </c>
      <c r="P110" s="79" t="str">
        <f>すべて_位置図情報!P380</f>
        <v>H</v>
      </c>
      <c r="Q110" s="79" t="str">
        <f>すべて_位置図情報!Q380</f>
        <v>有</v>
      </c>
      <c r="R110" s="79" t="str">
        <f>すべて_位置図情報!R380</f>
        <v>全部委託</v>
      </c>
      <c r="S110" s="126" t="str">
        <f>すべて_位置図情報!S380</f>
        <v>こども青少年局</v>
      </c>
      <c r="T110" s="126" t="str">
        <f>すべて_位置図情報!T380</f>
        <v>子育て支援部</v>
      </c>
      <c r="U110" s="126" t="str">
        <f>すべて_位置図情報!U380</f>
        <v>管理課</v>
      </c>
      <c r="V110" s="126" t="str">
        <f>すべて_位置図情報!V380</f>
        <v>子育て支援ｸﾞﾙｰﾌﾟ</v>
      </c>
      <c r="W110" s="116" t="str">
        <f>すべて_位置図情報!W380</f>
        <v>北区</v>
      </c>
      <c r="X110" s="116" t="str">
        <f>すべて_位置図情報!X380</f>
        <v>一般施設</v>
      </c>
      <c r="Y110" s="114">
        <f>すべて_位置図情報!Y380</f>
        <v>24</v>
      </c>
      <c r="Z110" s="127">
        <f>すべて_位置図情報!Z380</f>
        <v>0</v>
      </c>
      <c r="AA110" s="128" t="str">
        <f>すべて_位置図情報!AA380</f>
        <v>〇</v>
      </c>
      <c r="AB110" s="126">
        <f>すべて_位置図情報!AB380</f>
        <v>0</v>
      </c>
      <c r="AC110" s="128" t="str">
        <f>すべて_位置図情報!AC380</f>
        <v>〇</v>
      </c>
      <c r="AD110" s="128" t="str">
        <f>すべて_位置図情報!AD380</f>
        <v>〇</v>
      </c>
      <c r="AE110" s="20" t="str">
        <f>すべて_位置図情報!AF380</f>
        <v>〇</v>
      </c>
      <c r="AF110" s="20">
        <f>すべて_位置図情報!AG380</f>
        <v>0</v>
      </c>
      <c r="AG110" s="20">
        <f>すべて_位置図情報!AH380</f>
        <v>0</v>
      </c>
      <c r="AH110" s="20">
        <f>すべて_位置図情報!AI380</f>
        <v>0</v>
      </c>
      <c r="AI110" s="20">
        <f>すべて_位置図情報!AJ380</f>
        <v>0</v>
      </c>
      <c r="AJ110" s="20">
        <f>すべて_位置図情報!AK380</f>
        <v>0</v>
      </c>
      <c r="AK110" s="20" t="e">
        <f>すべて_位置図情報!#REF!</f>
        <v>#REF!</v>
      </c>
    </row>
    <row r="111" spans="1:37">
      <c r="A111" s="230">
        <v>373</v>
      </c>
      <c r="B111" s="7" t="str">
        <f>すべて_位置図情報!B381</f>
        <v>社会福祉・保健施設</v>
      </c>
      <c r="C111" s="7" t="str">
        <f>すべて_位置図情報!C381</f>
        <v>児童福祉施設</v>
      </c>
      <c r="D111" s="7" t="str">
        <f>すべて_位置図情報!D381</f>
        <v>子ども・子育てプラザ</v>
      </c>
      <c r="E111" s="7" t="str">
        <f>すべて_位置図情報!E381</f>
        <v>子ども・子育てプラザ</v>
      </c>
      <c r="F111" s="74">
        <f>すべて_位置図情報!F381</f>
        <v>2</v>
      </c>
      <c r="G111" s="13" t="str" ph="1">
        <f>すべて_位置図情報!G381</f>
        <v>もと都島勤労青少年ホーム（都島区子ども・子育てプラザ）</v>
      </c>
      <c r="H111" s="126" t="str">
        <f>すべて_位置図情報!H381</f>
        <v>大阪市都島区中野町5-15-21</v>
      </c>
      <c r="I111" s="81">
        <f>すべて_位置図情報!I381</f>
        <v>823.84</v>
      </c>
      <c r="J111" s="80" t="str">
        <f>すべて_位置図情報!J381</f>
        <v>B</v>
      </c>
      <c r="K111" s="78">
        <f>すべて_位置図情報!K381</f>
        <v>0</v>
      </c>
      <c r="L111" s="79">
        <f>すべて_位置図情報!L381</f>
        <v>1995</v>
      </c>
      <c r="M111" s="79" t="str">
        <f>すべて_位置図情報!M381</f>
        <v>b</v>
      </c>
      <c r="N111" s="79" t="str">
        <f>すべて_位置図情報!N381</f>
        <v>b</v>
      </c>
      <c r="O111" s="79" t="str">
        <f>すべて_位置図情報!O381</f>
        <v/>
      </c>
      <c r="P111" s="79" t="str">
        <f>すべて_位置図情報!P381</f>
        <v>E</v>
      </c>
      <c r="Q111" s="79" t="str">
        <f>すべて_位置図情報!Q381</f>
        <v>有</v>
      </c>
      <c r="R111" s="79" t="str">
        <f>すべて_位置図情報!R381</f>
        <v>全部委託</v>
      </c>
      <c r="S111" s="126" t="str">
        <f>すべて_位置図情報!S381</f>
        <v>こども青少年局</v>
      </c>
      <c r="T111" s="126" t="str">
        <f>すべて_位置図情報!T381</f>
        <v>子育て支援部</v>
      </c>
      <c r="U111" s="126" t="str">
        <f>すべて_位置図情報!U381</f>
        <v>管理課</v>
      </c>
      <c r="V111" s="126" t="str">
        <f>すべて_位置図情報!V381</f>
        <v>子育て支援ｸﾞﾙｰﾌﾟ</v>
      </c>
      <c r="W111" s="116" t="str">
        <f>すべて_位置図情報!W381</f>
        <v>都島区</v>
      </c>
      <c r="X111" s="116" t="str">
        <f>すべて_位置図情報!X381</f>
        <v>一般施設</v>
      </c>
      <c r="Y111" s="114">
        <f>すべて_位置図情報!Y381</f>
        <v>12</v>
      </c>
      <c r="Z111" s="127">
        <f>すべて_位置図情報!Z381</f>
        <v>0</v>
      </c>
      <c r="AA111" s="128" t="str">
        <f>すべて_位置図情報!AA381</f>
        <v>〇</v>
      </c>
      <c r="AB111" s="126">
        <f>すべて_位置図情報!AB381</f>
        <v>0</v>
      </c>
      <c r="AC111" s="128" t="str">
        <f>すべて_位置図情報!AC381</f>
        <v>〇</v>
      </c>
      <c r="AD111" s="128" t="str">
        <f>すべて_位置図情報!AD381</f>
        <v>〇</v>
      </c>
      <c r="AE111" s="20" t="str">
        <f>すべて_位置図情報!AF381</f>
        <v>〇</v>
      </c>
      <c r="AF111" s="20">
        <f>すべて_位置図情報!AG381</f>
        <v>0</v>
      </c>
      <c r="AG111" s="20">
        <f>すべて_位置図情報!AH381</f>
        <v>0</v>
      </c>
      <c r="AH111" s="20">
        <f>すべて_位置図情報!AI381</f>
        <v>0</v>
      </c>
      <c r="AI111" s="20">
        <f>すべて_位置図情報!AJ381</f>
        <v>0</v>
      </c>
      <c r="AJ111" s="20">
        <f>すべて_位置図情報!AK381</f>
        <v>0</v>
      </c>
      <c r="AK111" s="20" t="e">
        <f>すべて_位置図情報!#REF!</f>
        <v>#REF!</v>
      </c>
    </row>
    <row r="112" spans="1:37">
      <c r="A112" s="230">
        <v>374</v>
      </c>
      <c r="B112" s="7" t="str">
        <f>すべて_位置図情報!B382</f>
        <v>社会福祉・保健施設</v>
      </c>
      <c r="C112" s="7" t="str">
        <f>すべて_位置図情報!C382</f>
        <v>児童福祉施設</v>
      </c>
      <c r="D112" s="7" t="str">
        <f>すべて_位置図情報!D382</f>
        <v>子ども・子育てプラザ</v>
      </c>
      <c r="E112" s="7" t="str">
        <f>すべて_位置図情報!E382</f>
        <v>子ども・子育てプラザ</v>
      </c>
      <c r="F112" s="74">
        <f>すべて_位置図情報!F382</f>
        <v>3</v>
      </c>
      <c r="G112" s="13" t="str" ph="1">
        <f>すべて_位置図情報!G382</f>
        <v>もと福島勤労青少年ホーム（福島区子ども・子育てプラザ）</v>
      </c>
      <c r="H112" s="126" t="str">
        <f>すべて_位置図情報!H382</f>
        <v>大阪市福島区海老江6-1-14</v>
      </c>
      <c r="I112" s="81">
        <f>すべて_位置図情報!I382</f>
        <v>650.59</v>
      </c>
      <c r="J112" s="80" t="str">
        <f>すべて_位置図情報!J382</f>
        <v>B</v>
      </c>
      <c r="K112" s="78">
        <f>すべて_位置図情報!K382</f>
        <v>0</v>
      </c>
      <c r="L112" s="79">
        <f>すべて_位置図情報!L382</f>
        <v>1971</v>
      </c>
      <c r="M112" s="79" t="str">
        <f>すべて_位置図情報!M382</f>
        <v>d</v>
      </c>
      <c r="N112" s="79" t="str">
        <f>すべて_位置図情報!N382</f>
        <v>d</v>
      </c>
      <c r="O112" s="79" t="str">
        <f>すべて_位置図情報!O382</f>
        <v/>
      </c>
      <c r="P112" s="79" t="str">
        <f>すべて_位置図情報!P382</f>
        <v>K</v>
      </c>
      <c r="Q112" s="79" t="str">
        <f>すべて_位置図情報!Q382</f>
        <v>有</v>
      </c>
      <c r="R112" s="79" t="str">
        <f>すべて_位置図情報!R382</f>
        <v>全部委託</v>
      </c>
      <c r="S112" s="126" t="str">
        <f>すべて_位置図情報!S382</f>
        <v>こども青少年局</v>
      </c>
      <c r="T112" s="126" t="str">
        <f>すべて_位置図情報!T382</f>
        <v>子育て支援部</v>
      </c>
      <c r="U112" s="126" t="str">
        <f>すべて_位置図情報!U382</f>
        <v>管理課</v>
      </c>
      <c r="V112" s="126" t="str">
        <f>すべて_位置図情報!V382</f>
        <v>子育て支援ｸﾞﾙｰﾌﾟ</v>
      </c>
      <c r="W112" s="116" t="str">
        <f>すべて_位置図情報!W382</f>
        <v>福島区</v>
      </c>
      <c r="X112" s="116" t="str">
        <f>すべて_位置図情報!X382</f>
        <v>一般施設</v>
      </c>
      <c r="Y112" s="114">
        <f>すべて_位置図情報!Y382</f>
        <v>14</v>
      </c>
      <c r="Z112" s="127">
        <f>すべて_位置図情報!Z382</f>
        <v>0</v>
      </c>
      <c r="AA112" s="128" t="str">
        <f>すべて_位置図情報!AA382</f>
        <v>〇</v>
      </c>
      <c r="AB112" s="126">
        <f>すべて_位置図情報!AB382</f>
        <v>0</v>
      </c>
      <c r="AC112" s="128" t="str">
        <f>すべて_位置図情報!AC382</f>
        <v>〇</v>
      </c>
      <c r="AD112" s="128" t="str">
        <f>すべて_位置図情報!AD382</f>
        <v>〇</v>
      </c>
      <c r="AE112" s="20" t="str">
        <f>すべて_位置図情報!AF382</f>
        <v>〇</v>
      </c>
      <c r="AF112" s="20">
        <f>すべて_位置図情報!AG382</f>
        <v>0</v>
      </c>
      <c r="AG112" s="20">
        <f>すべて_位置図情報!AH382</f>
        <v>0</v>
      </c>
      <c r="AH112" s="20">
        <f>すべて_位置図情報!AI382</f>
        <v>0</v>
      </c>
      <c r="AI112" s="20">
        <f>すべて_位置図情報!AJ382</f>
        <v>0</v>
      </c>
      <c r="AJ112" s="20">
        <f>すべて_位置図情報!AK382</f>
        <v>0</v>
      </c>
      <c r="AK112" s="20" t="e">
        <f>すべて_位置図情報!#REF!</f>
        <v>#REF!</v>
      </c>
    </row>
    <row r="113" spans="1:37">
      <c r="A113" s="230">
        <v>375</v>
      </c>
      <c r="B113" s="7" t="str">
        <f>すべて_位置図情報!B383</f>
        <v>社会福祉・保健施設</v>
      </c>
      <c r="C113" s="7" t="str">
        <f>すべて_位置図情報!C383</f>
        <v>児童福祉施設</v>
      </c>
      <c r="D113" s="7" t="str">
        <f>すべて_位置図情報!D383</f>
        <v>子ども・子育てプラザ</v>
      </c>
      <c r="E113" s="7" t="str">
        <f>すべて_位置図情報!E383</f>
        <v>子ども・子育てプラザ</v>
      </c>
      <c r="F113" s="74">
        <f>すべて_位置図情報!F383</f>
        <v>4</v>
      </c>
      <c r="G113" s="13" t="str" ph="1">
        <f>すべて_位置図情報!G383</f>
        <v>もと此花勤労青少年ホーム（此花区子ども・子育てプラザ）</v>
      </c>
      <c r="H113" s="126" t="str">
        <f>すべて_位置図情報!H383</f>
        <v>大阪市此花区四貫島2-26-17</v>
      </c>
      <c r="I113" s="81">
        <f>すべて_位置図情報!I383</f>
        <v>607.13</v>
      </c>
      <c r="J113" s="80" t="str">
        <f>すべて_位置図情報!J383</f>
        <v>B</v>
      </c>
      <c r="K113" s="78">
        <f>すべて_位置図情報!K383</f>
        <v>0</v>
      </c>
      <c r="L113" s="79">
        <f>すべて_位置図情報!L383</f>
        <v>1985</v>
      </c>
      <c r="M113" s="79" t="str">
        <f>すべて_位置図情報!M383</f>
        <v>c</v>
      </c>
      <c r="N113" s="79" t="str">
        <f>すべて_位置図情報!N383</f>
        <v>b</v>
      </c>
      <c r="O113" s="79" t="str">
        <f>すべて_位置図情報!O383</f>
        <v>〇</v>
      </c>
      <c r="P113" s="79" t="str">
        <f>すべて_位置図情報!P383</f>
        <v>H</v>
      </c>
      <c r="Q113" s="79" t="str">
        <f>すべて_位置図情報!Q383</f>
        <v>有</v>
      </c>
      <c r="R113" s="79" t="str">
        <f>すべて_位置図情報!R383</f>
        <v>全部委託</v>
      </c>
      <c r="S113" s="126" t="str">
        <f>すべて_位置図情報!S383</f>
        <v>こども青少年局</v>
      </c>
      <c r="T113" s="126" t="str">
        <f>すべて_位置図情報!T383</f>
        <v>子育て支援部</v>
      </c>
      <c r="U113" s="126" t="str">
        <f>すべて_位置図情報!U383</f>
        <v>管理課</v>
      </c>
      <c r="V113" s="126" t="str">
        <f>すべて_位置図情報!V383</f>
        <v>子育て支援ｸﾞﾙｰﾌﾟ</v>
      </c>
      <c r="W113" s="116" t="str">
        <f>すべて_位置図情報!W383</f>
        <v>此花区</v>
      </c>
      <c r="X113" s="116" t="str">
        <f>すべて_位置図情報!X383</f>
        <v>一般施設</v>
      </c>
      <c r="Y113" s="114">
        <f>すべて_位置図情報!Y383</f>
        <v>16</v>
      </c>
      <c r="Z113" s="127">
        <f>すべて_位置図情報!Z383</f>
        <v>0</v>
      </c>
      <c r="AA113" s="128" t="str">
        <f>すべて_位置図情報!AA383</f>
        <v>〇</v>
      </c>
      <c r="AB113" s="126">
        <f>すべて_位置図情報!AB383</f>
        <v>0</v>
      </c>
      <c r="AC113" s="128" t="str">
        <f>すべて_位置図情報!AC383</f>
        <v>〇</v>
      </c>
      <c r="AD113" s="128" t="str">
        <f>すべて_位置図情報!AD383</f>
        <v>〇</v>
      </c>
      <c r="AE113" s="20" t="str">
        <f>すべて_位置図情報!AF383</f>
        <v>〇</v>
      </c>
      <c r="AF113" s="20">
        <f>すべて_位置図情報!AG383</f>
        <v>0</v>
      </c>
      <c r="AG113" s="20">
        <f>すべて_位置図情報!AH383</f>
        <v>0</v>
      </c>
      <c r="AH113" s="20">
        <f>すべて_位置図情報!AI383</f>
        <v>0</v>
      </c>
      <c r="AI113" s="20">
        <f>すべて_位置図情報!AJ383</f>
        <v>0</v>
      </c>
      <c r="AJ113" s="20">
        <f>すべて_位置図情報!AK383</f>
        <v>0</v>
      </c>
      <c r="AK113" s="20" t="e">
        <f>すべて_位置図情報!#REF!</f>
        <v>#REF!</v>
      </c>
    </row>
    <row r="114" spans="1:37">
      <c r="A114" s="230">
        <v>376</v>
      </c>
      <c r="B114" s="7" t="str">
        <f>すべて_位置図情報!B384</f>
        <v>社会福祉・保健施設</v>
      </c>
      <c r="C114" s="7" t="str">
        <f>すべて_位置図情報!C384</f>
        <v>児童福祉施設</v>
      </c>
      <c r="D114" s="7" t="str">
        <f>すべて_位置図情報!D384</f>
        <v>子ども・子育てプラザ</v>
      </c>
      <c r="E114" s="7" t="str">
        <f>すべて_位置図情報!E384</f>
        <v>子ども・子育てプラザ</v>
      </c>
      <c r="F114" s="74">
        <f>すべて_位置図情報!F384</f>
        <v>5</v>
      </c>
      <c r="G114" s="13" t="str" ph="1">
        <f>すべて_位置図情報!G384</f>
        <v>もと南勤労青少年ホーム（中央区子ども・子育てプラザ）</v>
      </c>
      <c r="H114" s="126" t="str">
        <f>すべて_位置図情報!H384</f>
        <v>大阪市中央区島之内2-12-6</v>
      </c>
      <c r="I114" s="81">
        <f>すべて_位置図情報!I384</f>
        <v>612.48</v>
      </c>
      <c r="J114" s="80" t="str">
        <f>すべて_位置図情報!J384</f>
        <v>B</v>
      </c>
      <c r="K114" s="78">
        <f>すべて_位置図情報!K384</f>
        <v>0</v>
      </c>
      <c r="L114" s="79">
        <f>すべて_位置図情報!L384</f>
        <v>1984</v>
      </c>
      <c r="M114" s="79" t="str">
        <f>すべて_位置図情報!M384</f>
        <v>c</v>
      </c>
      <c r="N114" s="79" t="str">
        <f>すべて_位置図情報!N384</f>
        <v>c</v>
      </c>
      <c r="O114" s="79" t="str">
        <f>すべて_位置図情報!O384</f>
        <v/>
      </c>
      <c r="P114" s="79" t="str">
        <f>すべて_位置図情報!P384</f>
        <v>H</v>
      </c>
      <c r="Q114" s="79" t="str">
        <f>すべて_位置図情報!Q384</f>
        <v>有</v>
      </c>
      <c r="R114" s="79" t="str">
        <f>すべて_位置図情報!R384</f>
        <v>全部委託</v>
      </c>
      <c r="S114" s="126" t="str">
        <f>すべて_位置図情報!S384</f>
        <v>こども青少年局</v>
      </c>
      <c r="T114" s="126" t="str">
        <f>すべて_位置図情報!T384</f>
        <v>子育て支援部</v>
      </c>
      <c r="U114" s="126" t="str">
        <f>すべて_位置図情報!U384</f>
        <v>管理課</v>
      </c>
      <c r="V114" s="126" t="str">
        <f>すべて_位置図情報!V384</f>
        <v>子育て支援ｸﾞﾙｰﾌﾟ</v>
      </c>
      <c r="W114" s="116" t="str">
        <f>すべて_位置図情報!W384</f>
        <v>中央区</v>
      </c>
      <c r="X114" s="116" t="str">
        <f>すべて_位置図情報!X384</f>
        <v>一般施設</v>
      </c>
      <c r="Y114" s="114">
        <f>すべて_位置図情報!Y384</f>
        <v>21</v>
      </c>
      <c r="Z114" s="127">
        <f>すべて_位置図情報!Z384</f>
        <v>0</v>
      </c>
      <c r="AA114" s="128" t="str">
        <f>すべて_位置図情報!AA384</f>
        <v>〇</v>
      </c>
      <c r="AB114" s="126">
        <f>すべて_位置図情報!AB384</f>
        <v>0</v>
      </c>
      <c r="AC114" s="128" t="str">
        <f>すべて_位置図情報!AC384</f>
        <v>〇</v>
      </c>
      <c r="AD114" s="128" t="str">
        <f>すべて_位置図情報!AD384</f>
        <v>〇</v>
      </c>
      <c r="AE114" s="20" t="str">
        <f>すべて_位置図情報!AF384</f>
        <v>〇</v>
      </c>
      <c r="AF114" s="20">
        <f>すべて_位置図情報!AG384</f>
        <v>0</v>
      </c>
      <c r="AG114" s="20">
        <f>すべて_位置図情報!AH384</f>
        <v>0</v>
      </c>
      <c r="AH114" s="20">
        <f>すべて_位置図情報!AI384</f>
        <v>0</v>
      </c>
      <c r="AI114" s="20">
        <f>すべて_位置図情報!AJ384</f>
        <v>0</v>
      </c>
      <c r="AJ114" s="20">
        <f>すべて_位置図情報!AK384</f>
        <v>0</v>
      </c>
      <c r="AK114" s="20" t="e">
        <f>すべて_位置図情報!#REF!</f>
        <v>#REF!</v>
      </c>
    </row>
    <row r="115" spans="1:37">
      <c r="A115" s="230">
        <v>377</v>
      </c>
      <c r="B115" s="7" t="str">
        <f>すべて_位置図情報!B385</f>
        <v>社会福祉・保健施設</v>
      </c>
      <c r="C115" s="7" t="str">
        <f>すべて_位置図情報!C385</f>
        <v>児童福祉施設</v>
      </c>
      <c r="D115" s="7" t="str">
        <f>すべて_位置図情報!D385</f>
        <v>子ども・子育てプラザ</v>
      </c>
      <c r="E115" s="7" t="str">
        <f>すべて_位置図情報!E385</f>
        <v>子ども・子育てプラザ</v>
      </c>
      <c r="F115" s="74">
        <f>すべて_位置図情報!F385</f>
        <v>6</v>
      </c>
      <c r="G115" s="13" t="str" ph="1">
        <f>すべて_位置図情報!G385</f>
        <v>もと西勤労青少年ホーム（西区子ども・子育てプラザ）</v>
      </c>
      <c r="H115" s="126" t="str">
        <f>すべて_位置図情報!H385</f>
        <v>大阪市西区本田3-7-2</v>
      </c>
      <c r="I115" s="81">
        <f>すべて_位置図情報!I385</f>
        <v>656.89</v>
      </c>
      <c r="J115" s="80" t="str">
        <f>すべて_位置図情報!J385</f>
        <v>B</v>
      </c>
      <c r="K115" s="78">
        <f>すべて_位置図情報!K385</f>
        <v>0</v>
      </c>
      <c r="L115" s="79">
        <f>すべて_位置図情報!L385</f>
        <v>1980</v>
      </c>
      <c r="M115" s="79" t="str">
        <f>すべて_位置図情報!M385</f>
        <v>c</v>
      </c>
      <c r="N115" s="79" t="str">
        <f>すべて_位置図情報!N385</f>
        <v>c</v>
      </c>
      <c r="O115" s="79" t="str">
        <f>すべて_位置図情報!O385</f>
        <v/>
      </c>
      <c r="P115" s="79" t="str">
        <f>すべて_位置図情報!P385</f>
        <v>H</v>
      </c>
      <c r="Q115" s="79" t="str">
        <f>すべて_位置図情報!Q385</f>
        <v>有</v>
      </c>
      <c r="R115" s="79" t="str">
        <f>すべて_位置図情報!R385</f>
        <v>全部委託</v>
      </c>
      <c r="S115" s="126" t="str">
        <f>すべて_位置図情報!S385</f>
        <v>こども青少年局</v>
      </c>
      <c r="T115" s="126" t="str">
        <f>すべて_位置図情報!T385</f>
        <v>子育て支援部</v>
      </c>
      <c r="U115" s="126" t="str">
        <f>すべて_位置図情報!U385</f>
        <v>管理課</v>
      </c>
      <c r="V115" s="126" t="str">
        <f>すべて_位置図情報!V385</f>
        <v>子育て支援ｸﾞﾙｰﾌﾟ</v>
      </c>
      <c r="W115" s="116" t="str">
        <f>すべて_位置図情報!W385</f>
        <v>西区</v>
      </c>
      <c r="X115" s="116" t="str">
        <f>すべて_位置図情報!X385</f>
        <v>一般施設</v>
      </c>
      <c r="Y115" s="114">
        <f>すべて_位置図情報!Y385</f>
        <v>15</v>
      </c>
      <c r="Z115" s="127">
        <f>すべて_位置図情報!Z385</f>
        <v>0</v>
      </c>
      <c r="AA115" s="128" t="str">
        <f>すべて_位置図情報!AA385</f>
        <v>〇</v>
      </c>
      <c r="AB115" s="126">
        <f>すべて_位置図情報!AB385</f>
        <v>0</v>
      </c>
      <c r="AC115" s="128" t="str">
        <f>すべて_位置図情報!AC385</f>
        <v>〇</v>
      </c>
      <c r="AD115" s="128" t="str">
        <f>すべて_位置図情報!AD385</f>
        <v>〇</v>
      </c>
      <c r="AE115" s="20" t="str">
        <f>すべて_位置図情報!AF385</f>
        <v>〇</v>
      </c>
      <c r="AF115" s="20">
        <f>すべて_位置図情報!AG385</f>
        <v>0</v>
      </c>
      <c r="AG115" s="20">
        <f>すべて_位置図情報!AH385</f>
        <v>0</v>
      </c>
      <c r="AH115" s="20">
        <f>すべて_位置図情報!AI385</f>
        <v>0</v>
      </c>
      <c r="AI115" s="20">
        <f>すべて_位置図情報!AJ385</f>
        <v>0</v>
      </c>
      <c r="AJ115" s="20">
        <f>すべて_位置図情報!AK385</f>
        <v>0</v>
      </c>
      <c r="AK115" s="20" t="e">
        <f>すべて_位置図情報!#REF!</f>
        <v>#REF!</v>
      </c>
    </row>
    <row r="116" spans="1:37">
      <c r="A116" s="230">
        <v>378</v>
      </c>
      <c r="B116" s="7" t="str">
        <f>すべて_位置図情報!B386</f>
        <v>社会福祉・保健施設</v>
      </c>
      <c r="C116" s="7" t="str">
        <f>すべて_位置図情報!C386</f>
        <v>児童福祉施設</v>
      </c>
      <c r="D116" s="7" t="str">
        <f>すべて_位置図情報!D386</f>
        <v>子ども・子育てプラザ</v>
      </c>
      <c r="E116" s="7" t="str">
        <f>すべて_位置図情報!E386</f>
        <v>子ども・子育てプラザ</v>
      </c>
      <c r="F116" s="74">
        <f>すべて_位置図情報!F386</f>
        <v>7</v>
      </c>
      <c r="G116" s="13" t="str" ph="1">
        <f>すべて_位置図情報!G386</f>
        <v>港区子ども・子育てプラザ</v>
      </c>
      <c r="H116" s="126" t="str">
        <f>すべて_位置図情報!H386</f>
        <v>大阪市港区磯路1-7-17</v>
      </c>
      <c r="I116" s="81">
        <f>すべて_位置図情報!I386</f>
        <v>807.41</v>
      </c>
      <c r="J116" s="80" t="str">
        <f>すべて_位置図情報!J386</f>
        <v>B</v>
      </c>
      <c r="K116" s="78">
        <f>すべて_位置図情報!K386</f>
        <v>0</v>
      </c>
      <c r="L116" s="79">
        <f>すべて_位置図情報!L386</f>
        <v>2024</v>
      </c>
      <c r="M116" s="79" t="str">
        <f>すべて_位置図情報!M386</f>
        <v>a</v>
      </c>
      <c r="N116" s="79" t="str">
        <f>すべて_位置図情報!N386</f>
        <v>a</v>
      </c>
      <c r="O116" s="79" t="str">
        <f>すべて_位置図情報!O386</f>
        <v/>
      </c>
      <c r="P116" s="79" t="str">
        <f>すべて_位置図情報!P386</f>
        <v>B</v>
      </c>
      <c r="Q116" s="79" t="str">
        <f>すべて_位置図情報!Q386</f>
        <v>有</v>
      </c>
      <c r="R116" s="79" t="str">
        <f>すべて_位置図情報!R386</f>
        <v>全部委託</v>
      </c>
      <c r="S116" s="126" t="str">
        <f>すべて_位置図情報!S386</f>
        <v>港区役所</v>
      </c>
      <c r="T116" s="126" t="str">
        <f>すべて_位置図情報!T386</f>
        <v>－</v>
      </c>
      <c r="U116" s="126" t="str">
        <f>すべて_位置図情報!U386</f>
        <v>保健福祉課</v>
      </c>
      <c r="V116" s="126" t="str">
        <f>すべて_位置図情報!V386</f>
        <v>子育て支援ｸﾞﾙｰﾌﾟ</v>
      </c>
      <c r="W116" s="116" t="str">
        <f>すべて_位置図情報!W386</f>
        <v>港区</v>
      </c>
      <c r="X116" s="116" t="str">
        <f>すべて_位置図情報!X386</f>
        <v>一般施設</v>
      </c>
      <c r="Y116" s="114">
        <f>すべて_位置図情報!Y386</f>
        <v>78</v>
      </c>
      <c r="Z116" s="127">
        <f>すべて_位置図情報!Z386</f>
        <v>0</v>
      </c>
      <c r="AA116" s="128" t="str">
        <f>すべて_位置図情報!AA386</f>
        <v>〇</v>
      </c>
      <c r="AB116" s="126">
        <f>すべて_位置図情報!AB386</f>
        <v>0</v>
      </c>
      <c r="AC116" s="128">
        <f>すべて_位置図情報!AC386</f>
        <v>0</v>
      </c>
      <c r="AD116" s="128">
        <f>すべて_位置図情報!AD386</f>
        <v>0</v>
      </c>
      <c r="AE116" s="20">
        <f>すべて_位置図情報!AF386</f>
        <v>0</v>
      </c>
      <c r="AF116" s="20">
        <f>すべて_位置図情報!AG386</f>
        <v>0</v>
      </c>
      <c r="AG116" s="20">
        <f>すべて_位置図情報!AH386</f>
        <v>0</v>
      </c>
      <c r="AH116" s="20" t="str">
        <f>すべて_位置図情報!AI386</f>
        <v>〇</v>
      </c>
      <c r="AI116" s="20">
        <f>すべて_位置図情報!AJ386</f>
        <v>0</v>
      </c>
      <c r="AJ116" s="20">
        <f>すべて_位置図情報!AK386</f>
        <v>0</v>
      </c>
      <c r="AK116" s="20" t="e">
        <f>すべて_位置図情報!#REF!</f>
        <v>#REF!</v>
      </c>
    </row>
    <row r="117" spans="1:37">
      <c r="A117" s="230">
        <v>379</v>
      </c>
      <c r="B117" s="7" t="str">
        <f>すべて_位置図情報!B387</f>
        <v>社会福祉・保健施設</v>
      </c>
      <c r="C117" s="7" t="str">
        <f>すべて_位置図情報!C387</f>
        <v>児童福祉施設</v>
      </c>
      <c r="D117" s="7" t="str">
        <f>すべて_位置図情報!D387</f>
        <v>子ども・子育てプラザ</v>
      </c>
      <c r="E117" s="7" t="str">
        <f>すべて_位置図情報!E387</f>
        <v>子ども・子育てプラザ</v>
      </c>
      <c r="F117" s="74">
        <f>すべて_位置図情報!F387</f>
        <v>8</v>
      </c>
      <c r="G117" s="13" t="str" ph="1">
        <f>すべて_位置図情報!G387</f>
        <v>もと大正勤労青少年ホーム（大正区子ども・子育てプラザ）</v>
      </c>
      <c r="H117" s="126" t="str">
        <f>すべて_位置図情報!H387</f>
        <v>大阪市大正区泉尾3-9-16</v>
      </c>
      <c r="I117" s="81">
        <f>すべて_位置図情報!I387</f>
        <v>1126.1099999999999</v>
      </c>
      <c r="J117" s="80" t="str">
        <f>すべて_位置図情報!J387</f>
        <v>B</v>
      </c>
      <c r="K117" s="78">
        <f>すべて_位置図情報!K387</f>
        <v>0</v>
      </c>
      <c r="L117" s="79">
        <f>すべて_位置図情報!L387</f>
        <v>1976</v>
      </c>
      <c r="M117" s="79" t="str">
        <f>すべて_位置図情報!M387</f>
        <v>c</v>
      </c>
      <c r="N117" s="79" t="str">
        <f>すべて_位置図情報!N387</f>
        <v>c</v>
      </c>
      <c r="O117" s="79" t="str">
        <f>すべて_位置図情報!O387</f>
        <v/>
      </c>
      <c r="P117" s="79" t="str">
        <f>すべて_位置図情報!P387</f>
        <v>H</v>
      </c>
      <c r="Q117" s="79" t="str">
        <f>すべて_位置図情報!Q387</f>
        <v>有</v>
      </c>
      <c r="R117" s="79" t="str">
        <f>すべて_位置図情報!R387</f>
        <v>全部委託</v>
      </c>
      <c r="S117" s="126" t="str">
        <f>すべて_位置図情報!S387</f>
        <v>こども青少年局</v>
      </c>
      <c r="T117" s="126" t="str">
        <f>すべて_位置図情報!T387</f>
        <v>子育て支援部</v>
      </c>
      <c r="U117" s="126" t="str">
        <f>すべて_位置図情報!U387</f>
        <v>管理課</v>
      </c>
      <c r="V117" s="126" t="str">
        <f>すべて_位置図情報!V387</f>
        <v>子育て支援ｸﾞﾙｰﾌﾟ</v>
      </c>
      <c r="W117" s="116" t="str">
        <f>すべて_位置図情報!W387</f>
        <v>大正区</v>
      </c>
      <c r="X117" s="116" t="str">
        <f>すべて_位置図情報!X387</f>
        <v>一般施設</v>
      </c>
      <c r="Y117" s="114">
        <f>すべて_位置図情報!Y387</f>
        <v>17</v>
      </c>
      <c r="Z117" s="127">
        <f>すべて_位置図情報!Z387</f>
        <v>0</v>
      </c>
      <c r="AA117" s="128" t="str">
        <f>すべて_位置図情報!AA387</f>
        <v>〇</v>
      </c>
      <c r="AB117" s="126">
        <f>すべて_位置図情報!AB387</f>
        <v>0</v>
      </c>
      <c r="AC117" s="128" t="str">
        <f>すべて_位置図情報!AC387</f>
        <v>〇</v>
      </c>
      <c r="AD117" s="128" t="str">
        <f>すべて_位置図情報!AD387</f>
        <v>〇</v>
      </c>
      <c r="AE117" s="20" t="str">
        <f>すべて_位置図情報!AF387</f>
        <v>〇</v>
      </c>
      <c r="AF117" s="20">
        <f>すべて_位置図情報!AG387</f>
        <v>0</v>
      </c>
      <c r="AG117" s="20">
        <f>すべて_位置図情報!AH387</f>
        <v>0</v>
      </c>
      <c r="AH117" s="20">
        <f>すべて_位置図情報!AI387</f>
        <v>0</v>
      </c>
      <c r="AI117" s="20">
        <f>すべて_位置図情報!AJ387</f>
        <v>0</v>
      </c>
      <c r="AJ117" s="20">
        <f>すべて_位置図情報!AK387</f>
        <v>0</v>
      </c>
      <c r="AK117" s="20" t="e">
        <f>すべて_位置図情報!#REF!</f>
        <v>#REF!</v>
      </c>
    </row>
    <row r="118" spans="1:37">
      <c r="A118" s="230">
        <v>380</v>
      </c>
      <c r="B118" s="7" t="str">
        <f>すべて_位置図情報!B388</f>
        <v>社会福祉・保健施設</v>
      </c>
      <c r="C118" s="7" t="str">
        <f>すべて_位置図情報!C388</f>
        <v>児童福祉施設</v>
      </c>
      <c r="D118" s="7" t="str">
        <f>すべて_位置図情報!D388</f>
        <v>子ども・子育てプラザ</v>
      </c>
      <c r="E118" s="7" t="str">
        <f>すべて_位置図情報!E388</f>
        <v>子ども・子育てプラザ</v>
      </c>
      <c r="F118" s="74">
        <f>すべて_位置図情報!F388</f>
        <v>9</v>
      </c>
      <c r="G118" s="13" t="str" ph="1">
        <f>すべて_位置図情報!G388</f>
        <v>もと天王寺勤労青少年ホーム（天王寺区子ども・子育てプラザ）</v>
      </c>
      <c r="H118" s="126" t="str">
        <f>すべて_位置図情報!H388</f>
        <v>大阪市天王寺区味原町9-14</v>
      </c>
      <c r="I118" s="81">
        <f>すべて_位置図情報!I388</f>
        <v>579.25</v>
      </c>
      <c r="J118" s="80" t="str">
        <f>すべて_位置図情報!J388</f>
        <v>B</v>
      </c>
      <c r="K118" s="78">
        <f>すべて_位置図情報!K388</f>
        <v>0</v>
      </c>
      <c r="L118" s="79">
        <f>すべて_位置図情報!L388</f>
        <v>1975</v>
      </c>
      <c r="M118" s="79" t="str">
        <f>すべて_位置図情報!M388</f>
        <v>d</v>
      </c>
      <c r="N118" s="79" t="str">
        <f>すべて_位置図情報!N388</f>
        <v>c</v>
      </c>
      <c r="O118" s="79" t="str">
        <f>すべて_位置図情報!O388</f>
        <v>〇</v>
      </c>
      <c r="P118" s="79" t="str">
        <f>すべて_位置図情報!P388</f>
        <v>K</v>
      </c>
      <c r="Q118" s="79" t="str">
        <f>すべて_位置図情報!Q388</f>
        <v>有</v>
      </c>
      <c r="R118" s="79" t="str">
        <f>すべて_位置図情報!R388</f>
        <v>全部委託</v>
      </c>
      <c r="S118" s="126" t="str">
        <f>すべて_位置図情報!S388</f>
        <v>こども青少年局</v>
      </c>
      <c r="T118" s="126" t="str">
        <f>すべて_位置図情報!T388</f>
        <v>子育て支援部</v>
      </c>
      <c r="U118" s="126" t="str">
        <f>すべて_位置図情報!U388</f>
        <v>管理課</v>
      </c>
      <c r="V118" s="126" t="str">
        <f>すべて_位置図情報!V388</f>
        <v>子育て支援ｸﾞﾙｰﾌﾟ</v>
      </c>
      <c r="W118" s="116" t="str">
        <f>すべて_位置図情報!W388</f>
        <v>天王寺区</v>
      </c>
      <c r="X118" s="116" t="str">
        <f>すべて_位置図情報!X388</f>
        <v>一般施設</v>
      </c>
      <c r="Y118" s="114">
        <f>すべて_位置図情報!Y388</f>
        <v>17</v>
      </c>
      <c r="Z118" s="127">
        <f>すべて_位置図情報!Z388</f>
        <v>0</v>
      </c>
      <c r="AA118" s="128" t="str">
        <f>すべて_位置図情報!AA388</f>
        <v>〇</v>
      </c>
      <c r="AB118" s="126">
        <f>すべて_位置図情報!AB388</f>
        <v>0</v>
      </c>
      <c r="AC118" s="128" t="str">
        <f>すべて_位置図情報!AC388</f>
        <v>〇</v>
      </c>
      <c r="AD118" s="128" t="str">
        <f>すべて_位置図情報!AD388</f>
        <v>〇</v>
      </c>
      <c r="AE118" s="20" t="str">
        <f>すべて_位置図情報!AF388</f>
        <v>〇</v>
      </c>
      <c r="AF118" s="20">
        <f>すべて_位置図情報!AG388</f>
        <v>0</v>
      </c>
      <c r="AG118" s="20">
        <f>すべて_位置図情報!AH388</f>
        <v>0</v>
      </c>
      <c r="AH118" s="20">
        <f>すべて_位置図情報!AI388</f>
        <v>0</v>
      </c>
      <c r="AI118" s="20">
        <f>すべて_位置図情報!AJ388</f>
        <v>0</v>
      </c>
      <c r="AJ118" s="20">
        <f>すべて_位置図情報!AK388</f>
        <v>0</v>
      </c>
      <c r="AK118" s="20" t="e">
        <f>すべて_位置図情報!#REF!</f>
        <v>#REF!</v>
      </c>
    </row>
    <row r="119" spans="1:37">
      <c r="A119" s="230">
        <v>381</v>
      </c>
      <c r="B119" s="7" t="str">
        <f>すべて_位置図情報!B389</f>
        <v>社会福祉・保健施設</v>
      </c>
      <c r="C119" s="7" t="str">
        <f>すべて_位置図情報!C389</f>
        <v>児童福祉施設</v>
      </c>
      <c r="D119" s="7" t="str">
        <f>すべて_位置図情報!D389</f>
        <v>子ども・子育てプラザ</v>
      </c>
      <c r="E119" s="7" t="str">
        <f>すべて_位置図情報!E389</f>
        <v>子ども・子育てプラザ</v>
      </c>
      <c r="F119" s="74">
        <f>すべて_位置図情報!F389</f>
        <v>10</v>
      </c>
      <c r="G119" s="13" t="str" ph="1">
        <f>すべて_位置図情報!G389</f>
        <v>もと浪速勤労青少年ホーム（浪速区子ども・子育てプラザ）</v>
      </c>
      <c r="H119" s="126" t="str">
        <f>すべて_位置図情報!H389</f>
        <v>大阪市浪速区下寺2-2-12</v>
      </c>
      <c r="I119" s="81">
        <f>すべて_位置図情報!I389</f>
        <v>689.48</v>
      </c>
      <c r="J119" s="80" t="str">
        <f>すべて_位置図情報!J389</f>
        <v>B</v>
      </c>
      <c r="K119" s="78">
        <f>すべて_位置図情報!K389</f>
        <v>0</v>
      </c>
      <c r="L119" s="79">
        <f>すべて_位置図情報!L389</f>
        <v>1975</v>
      </c>
      <c r="M119" s="79" t="str">
        <f>すべて_位置図情報!M389</f>
        <v>d</v>
      </c>
      <c r="N119" s="79" t="str">
        <f>すべて_位置図情報!N389</f>
        <v>c</v>
      </c>
      <c r="O119" s="79" t="str">
        <f>すべて_位置図情報!O389</f>
        <v>〇</v>
      </c>
      <c r="P119" s="79" t="str">
        <f>すべて_位置図情報!P389</f>
        <v>K</v>
      </c>
      <c r="Q119" s="79" t="str">
        <f>すべて_位置図情報!Q389</f>
        <v>有</v>
      </c>
      <c r="R119" s="79" t="str">
        <f>すべて_位置図情報!R389</f>
        <v>全部委託</v>
      </c>
      <c r="S119" s="126" t="str">
        <f>すべて_位置図情報!S389</f>
        <v>こども青少年局</v>
      </c>
      <c r="T119" s="126" t="str">
        <f>すべて_位置図情報!T389</f>
        <v>子育て支援部</v>
      </c>
      <c r="U119" s="126" t="str">
        <f>すべて_位置図情報!U389</f>
        <v>管理課</v>
      </c>
      <c r="V119" s="126" t="str">
        <f>すべて_位置図情報!V389</f>
        <v>子育て支援ｸﾞﾙｰﾌﾟ</v>
      </c>
      <c r="W119" s="116" t="str">
        <f>すべて_位置図情報!W389</f>
        <v>浪速区</v>
      </c>
      <c r="X119" s="116" t="str">
        <f>すべて_位置図情報!X389</f>
        <v>一般施設</v>
      </c>
      <c r="Y119" s="114">
        <f>すべて_位置図情報!Y389</f>
        <v>14</v>
      </c>
      <c r="Z119" s="127">
        <f>すべて_位置図情報!Z389</f>
        <v>0</v>
      </c>
      <c r="AA119" s="128" t="str">
        <f>すべて_位置図情報!AA389</f>
        <v>〇</v>
      </c>
      <c r="AB119" s="126">
        <f>すべて_位置図情報!AB389</f>
        <v>0</v>
      </c>
      <c r="AC119" s="128" t="str">
        <f>すべて_位置図情報!AC389</f>
        <v>〇</v>
      </c>
      <c r="AD119" s="128" t="str">
        <f>すべて_位置図情報!AD389</f>
        <v>〇</v>
      </c>
      <c r="AE119" s="20" t="str">
        <f>すべて_位置図情報!AF389</f>
        <v>〇</v>
      </c>
      <c r="AF119" s="20">
        <f>すべて_位置図情報!AG389</f>
        <v>0</v>
      </c>
      <c r="AG119" s="20">
        <f>すべて_位置図情報!AH389</f>
        <v>0</v>
      </c>
      <c r="AH119" s="20">
        <f>すべて_位置図情報!AI389</f>
        <v>0</v>
      </c>
      <c r="AI119" s="20">
        <f>すべて_位置図情報!AJ389</f>
        <v>0</v>
      </c>
      <c r="AJ119" s="20">
        <f>すべて_位置図情報!AK389</f>
        <v>0</v>
      </c>
      <c r="AK119" s="20" t="e">
        <f>すべて_位置図情報!#REF!</f>
        <v>#REF!</v>
      </c>
    </row>
    <row r="120" spans="1:37">
      <c r="A120" s="230">
        <v>382</v>
      </c>
      <c r="B120" s="7" t="str">
        <f>すべて_位置図情報!B390</f>
        <v>社会福祉・保健施設</v>
      </c>
      <c r="C120" s="7" t="str">
        <f>すべて_位置図情報!C390</f>
        <v>児童福祉施設</v>
      </c>
      <c r="D120" s="7" t="str">
        <f>すべて_位置図情報!D390</f>
        <v>子ども・子育てプラザ</v>
      </c>
      <c r="E120" s="7" t="str">
        <f>すべて_位置図情報!E390</f>
        <v>子ども・子育てプラザ</v>
      </c>
      <c r="F120" s="74">
        <f>すべて_位置図情報!F390</f>
        <v>11</v>
      </c>
      <c r="G120" s="13" t="str" ph="1">
        <f>すべて_位置図情報!G390</f>
        <v>もと西淀川勤労青少年ホーム（西淀川区子ども・子育てプラザ）</v>
      </c>
      <c r="H120" s="126" t="str">
        <f>すべて_位置図情報!H390</f>
        <v>大阪市西淀川区姫里2-13-22</v>
      </c>
      <c r="I120" s="81">
        <f>すべて_位置図情報!I390</f>
        <v>500.07</v>
      </c>
      <c r="J120" s="80" t="str">
        <f>すべて_位置図情報!J390</f>
        <v>B</v>
      </c>
      <c r="K120" s="78">
        <f>すべて_位置図情報!K390</f>
        <v>0</v>
      </c>
      <c r="L120" s="79">
        <f>すべて_位置図情報!L390</f>
        <v>1974</v>
      </c>
      <c r="M120" s="79" t="str">
        <f>すべて_位置図情報!M390</f>
        <v>d</v>
      </c>
      <c r="N120" s="79" t="str">
        <f>すべて_位置図情報!N390</f>
        <v>d</v>
      </c>
      <c r="O120" s="79" t="str">
        <f>すべて_位置図情報!O390</f>
        <v/>
      </c>
      <c r="P120" s="79" t="str">
        <f>すべて_位置図情報!P390</f>
        <v>K</v>
      </c>
      <c r="Q120" s="79" t="str">
        <f>すべて_位置図情報!Q390</f>
        <v>有</v>
      </c>
      <c r="R120" s="79" t="str">
        <f>すべて_位置図情報!R390</f>
        <v>全部委託</v>
      </c>
      <c r="S120" s="126" t="str">
        <f>すべて_位置図情報!S390</f>
        <v>こども青少年局</v>
      </c>
      <c r="T120" s="126" t="str">
        <f>すべて_位置図情報!T390</f>
        <v>子育て支援部</v>
      </c>
      <c r="U120" s="126" t="str">
        <f>すべて_位置図情報!U390</f>
        <v>管理課</v>
      </c>
      <c r="V120" s="126" t="str">
        <f>すべて_位置図情報!V390</f>
        <v>子育て支援ｸﾞﾙｰﾌﾟ</v>
      </c>
      <c r="W120" s="116" t="str">
        <f>すべて_位置図情報!W390</f>
        <v>西淀川区</v>
      </c>
      <c r="X120" s="116" t="str">
        <f>すべて_位置図情報!X390</f>
        <v>一般施設</v>
      </c>
      <c r="Y120" s="114">
        <f>すべて_位置図情報!Y390</f>
        <v>15</v>
      </c>
      <c r="Z120" s="127">
        <f>すべて_位置図情報!Z390</f>
        <v>0</v>
      </c>
      <c r="AA120" s="128" t="str">
        <f>すべて_位置図情報!AA390</f>
        <v>〇</v>
      </c>
      <c r="AB120" s="126">
        <f>すべて_位置図情報!AB390</f>
        <v>0</v>
      </c>
      <c r="AC120" s="128" t="str">
        <f>すべて_位置図情報!AC390</f>
        <v>〇</v>
      </c>
      <c r="AD120" s="128" t="str">
        <f>すべて_位置図情報!AD390</f>
        <v>〇</v>
      </c>
      <c r="AE120" s="20" t="str">
        <f>すべて_位置図情報!AF390</f>
        <v>〇</v>
      </c>
      <c r="AF120" s="20">
        <f>すべて_位置図情報!AG390</f>
        <v>0</v>
      </c>
      <c r="AG120" s="20">
        <f>すべて_位置図情報!AH390</f>
        <v>0</v>
      </c>
      <c r="AH120" s="20">
        <f>すべて_位置図情報!AI390</f>
        <v>0</v>
      </c>
      <c r="AI120" s="20">
        <f>すべて_位置図情報!AJ390</f>
        <v>0</v>
      </c>
      <c r="AJ120" s="20">
        <f>すべて_位置図情報!AK390</f>
        <v>0</v>
      </c>
      <c r="AK120" s="20" t="e">
        <f>すべて_位置図情報!#REF!</f>
        <v>#REF!</v>
      </c>
    </row>
    <row r="121" spans="1:37">
      <c r="A121" s="230">
        <v>383</v>
      </c>
      <c r="B121" s="7" t="str">
        <f>すべて_位置図情報!B391</f>
        <v>社会福祉・保健施設</v>
      </c>
      <c r="C121" s="7" t="str">
        <f>すべて_位置図情報!C391</f>
        <v>児童福祉施設</v>
      </c>
      <c r="D121" s="7" t="str">
        <f>すべて_位置図情報!D391</f>
        <v>子ども・子育てプラザ</v>
      </c>
      <c r="E121" s="7" t="str">
        <f>すべて_位置図情報!E391</f>
        <v>子ども・子育てプラザ</v>
      </c>
      <c r="F121" s="74">
        <f>すべて_位置図情報!F391</f>
        <v>12</v>
      </c>
      <c r="G121" s="13" t="str" ph="1">
        <f>すべて_位置図情報!G391</f>
        <v>もと淀川勤労青少年ホーム（淀川区子ども・子育てプラザ）</v>
      </c>
      <c r="H121" s="126" t="str">
        <f>すべて_位置図情報!H391</f>
        <v>大阪市淀川区新高1-11-19</v>
      </c>
      <c r="I121" s="81">
        <f>すべて_位置図情報!I391</f>
        <v>603.1</v>
      </c>
      <c r="J121" s="80" t="str">
        <f>すべて_位置図情報!J391</f>
        <v>B</v>
      </c>
      <c r="K121" s="78">
        <f>すべて_位置図情報!K391</f>
        <v>0</v>
      </c>
      <c r="L121" s="79">
        <f>すべて_位置図情報!L391</f>
        <v>1986</v>
      </c>
      <c r="M121" s="79" t="str">
        <f>すべて_位置図情報!M391</f>
        <v>b</v>
      </c>
      <c r="N121" s="79" t="str">
        <f>すべて_位置図情報!N391</f>
        <v>b</v>
      </c>
      <c r="O121" s="79" t="str">
        <f>すべて_位置図情報!O391</f>
        <v/>
      </c>
      <c r="P121" s="79" t="str">
        <f>すべて_位置図情報!P391</f>
        <v>E</v>
      </c>
      <c r="Q121" s="79" t="str">
        <f>すべて_位置図情報!Q391</f>
        <v>無</v>
      </c>
      <c r="R121" s="79" t="str">
        <f>すべて_位置図情報!R391</f>
        <v>全部委託</v>
      </c>
      <c r="S121" s="126" t="str">
        <f>すべて_位置図情報!S391</f>
        <v>こども青少年局</v>
      </c>
      <c r="T121" s="126" t="str">
        <f>すべて_位置図情報!T391</f>
        <v>子育て支援部</v>
      </c>
      <c r="U121" s="126" t="str">
        <f>すべて_位置図情報!U391</f>
        <v>管理課</v>
      </c>
      <c r="V121" s="126" t="str">
        <f>すべて_位置図情報!V391</f>
        <v>子育て支援ｸﾞﾙｰﾌﾟ</v>
      </c>
      <c r="W121" s="116" t="str">
        <f>すべて_位置図情報!W391</f>
        <v>淀川区</v>
      </c>
      <c r="X121" s="116" t="str">
        <f>すべて_位置図情報!X391</f>
        <v>一般施設</v>
      </c>
      <c r="Y121" s="114">
        <f>すべて_位置図情報!Y391</f>
        <v>19</v>
      </c>
      <c r="Z121" s="127">
        <f>すべて_位置図情報!Z391</f>
        <v>0</v>
      </c>
      <c r="AA121" s="128" t="str">
        <f>すべて_位置図情報!AA391</f>
        <v>〇</v>
      </c>
      <c r="AB121" s="126">
        <f>すべて_位置図情報!AB391</f>
        <v>0</v>
      </c>
      <c r="AC121" s="128" t="str">
        <f>すべて_位置図情報!AC391</f>
        <v>〇</v>
      </c>
      <c r="AD121" s="128" t="str">
        <f>すべて_位置図情報!AD391</f>
        <v>〇</v>
      </c>
      <c r="AE121" s="20" t="str">
        <f>すべて_位置図情報!AF391</f>
        <v>〇</v>
      </c>
      <c r="AF121" s="20">
        <f>すべて_位置図情報!AG391</f>
        <v>0</v>
      </c>
      <c r="AG121" s="20">
        <f>すべて_位置図情報!AH391</f>
        <v>0</v>
      </c>
      <c r="AH121" s="20">
        <f>すべて_位置図情報!AI391</f>
        <v>0</v>
      </c>
      <c r="AI121" s="20">
        <f>すべて_位置図情報!AJ391</f>
        <v>0</v>
      </c>
      <c r="AJ121" s="20">
        <f>すべて_位置図情報!AK391</f>
        <v>0</v>
      </c>
      <c r="AK121" s="20" t="e">
        <f>すべて_位置図情報!#REF!</f>
        <v>#REF!</v>
      </c>
    </row>
    <row r="122" spans="1:37">
      <c r="A122" s="230">
        <v>384</v>
      </c>
      <c r="B122" s="7" t="str">
        <f>すべて_位置図情報!B392</f>
        <v>社会福祉・保健施設</v>
      </c>
      <c r="C122" s="7" t="str">
        <f>すべて_位置図情報!C392</f>
        <v>児童福祉施設</v>
      </c>
      <c r="D122" s="7" t="str">
        <f>すべて_位置図情報!D392</f>
        <v>子ども・子育てプラザ</v>
      </c>
      <c r="E122" s="7" t="str">
        <f>すべて_位置図情報!E392</f>
        <v>子ども・子育てプラザ</v>
      </c>
      <c r="F122" s="74">
        <f>すべて_位置図情報!F392</f>
        <v>13</v>
      </c>
      <c r="G122" s="13" t="str" ph="1">
        <f>すべて_位置図情報!G392</f>
        <v>もと東淀川勤労青少年ホーム（東淀川区子ども・子育てプラザ）</v>
      </c>
      <c r="H122" s="126" t="str">
        <f>すべて_位置図情報!H392</f>
        <v>大阪市東淀川区豊新2-1-4</v>
      </c>
      <c r="I122" s="81">
        <f>すべて_位置図情報!I392</f>
        <v>654.46</v>
      </c>
      <c r="J122" s="80" t="str">
        <f>すべて_位置図情報!J392</f>
        <v>B</v>
      </c>
      <c r="K122" s="78">
        <f>すべて_位置図情報!K392</f>
        <v>0</v>
      </c>
      <c r="L122" s="79">
        <f>すべて_位置図情報!L392</f>
        <v>1974</v>
      </c>
      <c r="M122" s="79" t="str">
        <f>すべて_位置図情報!M392</f>
        <v>d</v>
      </c>
      <c r="N122" s="79" t="str">
        <f>すべて_位置図情報!N392</f>
        <v>d</v>
      </c>
      <c r="O122" s="79" t="str">
        <f>すべて_位置図情報!O392</f>
        <v/>
      </c>
      <c r="P122" s="79" t="str">
        <f>すべて_位置図情報!P392</f>
        <v>K</v>
      </c>
      <c r="Q122" s="79" t="str">
        <f>すべて_位置図情報!Q392</f>
        <v>有</v>
      </c>
      <c r="R122" s="79" t="str">
        <f>すべて_位置図情報!R392</f>
        <v>全部委託</v>
      </c>
      <c r="S122" s="126" t="str">
        <f>すべて_位置図情報!S392</f>
        <v>こども青少年局</v>
      </c>
      <c r="T122" s="126" t="str">
        <f>すべて_位置図情報!T392</f>
        <v>子育て支援部</v>
      </c>
      <c r="U122" s="126" t="str">
        <f>すべて_位置図情報!U392</f>
        <v>管理課</v>
      </c>
      <c r="V122" s="126" t="str">
        <f>すべて_位置図情報!V392</f>
        <v>子育て支援ｸﾞﾙｰﾌﾟ</v>
      </c>
      <c r="W122" s="116" t="str">
        <f>すべて_位置図情報!W392</f>
        <v>東淀川区</v>
      </c>
      <c r="X122" s="116" t="str">
        <f>すべて_位置図情報!X392</f>
        <v>一般施設</v>
      </c>
      <c r="Y122" s="114">
        <f>すべて_位置図情報!Y392</f>
        <v>20</v>
      </c>
      <c r="Z122" s="127">
        <f>すべて_位置図情報!Z392</f>
        <v>0</v>
      </c>
      <c r="AA122" s="128" t="str">
        <f>すべて_位置図情報!AA392</f>
        <v>〇</v>
      </c>
      <c r="AB122" s="126">
        <f>すべて_位置図情報!AB392</f>
        <v>0</v>
      </c>
      <c r="AC122" s="128" t="str">
        <f>すべて_位置図情報!AC392</f>
        <v>〇</v>
      </c>
      <c r="AD122" s="128" t="str">
        <f>すべて_位置図情報!AD392</f>
        <v>〇</v>
      </c>
      <c r="AE122" s="20" t="str">
        <f>すべて_位置図情報!AF392</f>
        <v>〇</v>
      </c>
      <c r="AF122" s="20">
        <f>すべて_位置図情報!AG392</f>
        <v>0</v>
      </c>
      <c r="AG122" s="20">
        <f>すべて_位置図情報!AH392</f>
        <v>0</v>
      </c>
      <c r="AH122" s="20">
        <f>すべて_位置図情報!AI392</f>
        <v>0</v>
      </c>
      <c r="AI122" s="20">
        <f>すべて_位置図情報!AJ392</f>
        <v>0</v>
      </c>
      <c r="AJ122" s="20">
        <f>すべて_位置図情報!AK392</f>
        <v>0</v>
      </c>
      <c r="AK122" s="20" t="e">
        <f>すべて_位置図情報!#REF!</f>
        <v>#REF!</v>
      </c>
    </row>
    <row r="123" spans="1:37">
      <c r="A123" s="230">
        <v>385</v>
      </c>
      <c r="B123" s="7" t="str">
        <f>すべて_位置図情報!B393</f>
        <v>社会福祉・保健施設</v>
      </c>
      <c r="C123" s="7" t="str">
        <f>すべて_位置図情報!C393</f>
        <v>児童福祉施設</v>
      </c>
      <c r="D123" s="7" t="str">
        <f>すべて_位置図情報!D393</f>
        <v>子ども・子育てプラザ</v>
      </c>
      <c r="E123" s="7" t="str">
        <f>すべて_位置図情報!E393</f>
        <v>子ども・子育てプラザ</v>
      </c>
      <c r="F123" s="74">
        <f>すべて_位置図情報!F393</f>
        <v>14</v>
      </c>
      <c r="G123" s="13" t="str" ph="1">
        <f>すべて_位置図情報!G393</f>
        <v>もと東成勤労青少年ホーム（東成区子ども・子育てプラザ）</v>
      </c>
      <c r="H123" s="126" t="str">
        <f>すべて_位置図情報!H393</f>
        <v>大阪市東成区東中本2-3-16</v>
      </c>
      <c r="I123" s="81">
        <f>すべて_位置図情報!I393</f>
        <v>507.58</v>
      </c>
      <c r="J123" s="80" t="str">
        <f>すべて_位置図情報!J393</f>
        <v>B</v>
      </c>
      <c r="K123" s="78">
        <f>すべて_位置図情報!K393</f>
        <v>0</v>
      </c>
      <c r="L123" s="79">
        <f>すべて_位置図情報!L393</f>
        <v>1974</v>
      </c>
      <c r="M123" s="79" t="str">
        <f>すべて_位置図情報!M393</f>
        <v>d</v>
      </c>
      <c r="N123" s="79" t="str">
        <f>すべて_位置図情報!N393</f>
        <v>d</v>
      </c>
      <c r="O123" s="79" t="str">
        <f>すべて_位置図情報!O393</f>
        <v/>
      </c>
      <c r="P123" s="79" t="str">
        <f>すべて_位置図情報!P393</f>
        <v>K</v>
      </c>
      <c r="Q123" s="79" t="str">
        <f>すべて_位置図情報!Q393</f>
        <v>有</v>
      </c>
      <c r="R123" s="79" t="str">
        <f>すべて_位置図情報!R393</f>
        <v>全部委託</v>
      </c>
      <c r="S123" s="126" t="str">
        <f>すべて_位置図情報!S393</f>
        <v>こども青少年局</v>
      </c>
      <c r="T123" s="126" t="str">
        <f>すべて_位置図情報!T393</f>
        <v>子育て支援部</v>
      </c>
      <c r="U123" s="126" t="str">
        <f>すべて_位置図情報!U393</f>
        <v>管理課</v>
      </c>
      <c r="V123" s="126" t="str">
        <f>すべて_位置図情報!V393</f>
        <v>子育て支援ｸﾞﾙｰﾌﾟ</v>
      </c>
      <c r="W123" s="116" t="str">
        <f>すべて_位置図情報!W393</f>
        <v>東成区</v>
      </c>
      <c r="X123" s="116" t="str">
        <f>すべて_位置図情報!X393</f>
        <v>一般施設</v>
      </c>
      <c r="Y123" s="114">
        <f>すべて_位置図情報!Y393</f>
        <v>13</v>
      </c>
      <c r="Z123" s="127">
        <f>すべて_位置図情報!Z393</f>
        <v>0</v>
      </c>
      <c r="AA123" s="128" t="str">
        <f>すべて_位置図情報!AA393</f>
        <v>〇</v>
      </c>
      <c r="AB123" s="126">
        <f>すべて_位置図情報!AB393</f>
        <v>0</v>
      </c>
      <c r="AC123" s="128" t="str">
        <f>すべて_位置図情報!AC393</f>
        <v>〇</v>
      </c>
      <c r="AD123" s="128" t="str">
        <f>すべて_位置図情報!AD393</f>
        <v>〇</v>
      </c>
      <c r="AE123" s="20" t="str">
        <f>すべて_位置図情報!AF393</f>
        <v>〇</v>
      </c>
      <c r="AF123" s="20">
        <f>すべて_位置図情報!AG393</f>
        <v>0</v>
      </c>
      <c r="AG123" s="20">
        <f>すべて_位置図情報!AH393</f>
        <v>0</v>
      </c>
      <c r="AH123" s="20">
        <f>すべて_位置図情報!AI393</f>
        <v>0</v>
      </c>
      <c r="AI123" s="20">
        <f>すべて_位置図情報!AJ393</f>
        <v>0</v>
      </c>
      <c r="AJ123" s="20">
        <f>すべて_位置図情報!AK393</f>
        <v>0</v>
      </c>
      <c r="AK123" s="20" t="e">
        <f>すべて_位置図情報!#REF!</f>
        <v>#REF!</v>
      </c>
    </row>
    <row r="124" spans="1:37">
      <c r="A124" s="230">
        <v>386</v>
      </c>
      <c r="B124" s="7" t="str">
        <f>すべて_位置図情報!B394</f>
        <v>社会福祉・保健施設</v>
      </c>
      <c r="C124" s="7" t="str">
        <f>すべて_位置図情報!C394</f>
        <v>児童福祉施設</v>
      </c>
      <c r="D124" s="7" t="str">
        <f>すべて_位置図情報!D394</f>
        <v>子ども・子育てプラザ</v>
      </c>
      <c r="E124" s="7" t="str">
        <f>すべて_位置図情報!E394</f>
        <v>子ども・子育てプラザ</v>
      </c>
      <c r="F124" s="74">
        <f>すべて_位置図情報!F394</f>
        <v>15</v>
      </c>
      <c r="G124" s="13" t="str" ph="1">
        <f>すべて_位置図情報!G394</f>
        <v>もと生野勤労青少年ホーム（生野区子ども・子育てプラザ）</v>
      </c>
      <c r="H124" s="126" t="str">
        <f>すべて_位置図情報!H394</f>
        <v>大阪市生野区巽北2-4-16</v>
      </c>
      <c r="I124" s="81">
        <f>すべて_位置図情報!I394</f>
        <v>618.37</v>
      </c>
      <c r="J124" s="80" t="str">
        <f>すべて_位置図情報!J394</f>
        <v>B</v>
      </c>
      <c r="K124" s="78">
        <f>すべて_位置図情報!K394</f>
        <v>0</v>
      </c>
      <c r="L124" s="79">
        <f>すべて_位置図情報!L394</f>
        <v>1982</v>
      </c>
      <c r="M124" s="79" t="str">
        <f>すべて_位置図情報!M394</f>
        <v>c</v>
      </c>
      <c r="N124" s="79" t="str">
        <f>すべて_位置図情報!N394</f>
        <v>c</v>
      </c>
      <c r="O124" s="79" t="str">
        <f>すべて_位置図情報!O394</f>
        <v/>
      </c>
      <c r="P124" s="79" t="str">
        <f>すべて_位置図情報!P394</f>
        <v>H</v>
      </c>
      <c r="Q124" s="79" t="str">
        <f>すべて_位置図情報!Q394</f>
        <v>有</v>
      </c>
      <c r="R124" s="79" t="str">
        <f>すべて_位置図情報!R394</f>
        <v>全部委託</v>
      </c>
      <c r="S124" s="126" t="str">
        <f>すべて_位置図情報!S394</f>
        <v>こども青少年局</v>
      </c>
      <c r="T124" s="126" t="str">
        <f>すべて_位置図情報!T394</f>
        <v>子育て支援部</v>
      </c>
      <c r="U124" s="126" t="str">
        <f>すべて_位置図情報!U394</f>
        <v>管理課</v>
      </c>
      <c r="V124" s="126" t="str">
        <f>すべて_位置図情報!V394</f>
        <v>子育て支援ｸﾞﾙｰﾌﾟ</v>
      </c>
      <c r="W124" s="116" t="str">
        <f>すべて_位置図情報!W394</f>
        <v>生野区</v>
      </c>
      <c r="X124" s="116" t="str">
        <f>すべて_位置図情報!X394</f>
        <v>一般施設</v>
      </c>
      <c r="Y124" s="114">
        <f>すべて_位置図情報!Y394</f>
        <v>12</v>
      </c>
      <c r="Z124" s="127">
        <f>すべて_位置図情報!Z394</f>
        <v>0</v>
      </c>
      <c r="AA124" s="128" t="str">
        <f>すべて_位置図情報!AA394</f>
        <v>〇</v>
      </c>
      <c r="AB124" s="126">
        <f>すべて_位置図情報!AB394</f>
        <v>0</v>
      </c>
      <c r="AC124" s="128" t="str">
        <f>すべて_位置図情報!AC394</f>
        <v>〇</v>
      </c>
      <c r="AD124" s="128" t="str">
        <f>すべて_位置図情報!AD394</f>
        <v>〇</v>
      </c>
      <c r="AE124" s="20" t="str">
        <f>すべて_位置図情報!AF394</f>
        <v>〇</v>
      </c>
      <c r="AF124" s="20">
        <f>すべて_位置図情報!AG394</f>
        <v>0</v>
      </c>
      <c r="AG124" s="20">
        <f>すべて_位置図情報!AH394</f>
        <v>0</v>
      </c>
      <c r="AH124" s="20">
        <f>すべて_位置図情報!AI394</f>
        <v>0</v>
      </c>
      <c r="AI124" s="20">
        <f>すべて_位置図情報!AJ394</f>
        <v>0</v>
      </c>
      <c r="AJ124" s="20">
        <f>すべて_位置図情報!AK394</f>
        <v>0</v>
      </c>
      <c r="AK124" s="20" t="e">
        <f>すべて_位置図情報!#REF!</f>
        <v>#REF!</v>
      </c>
    </row>
    <row r="125" spans="1:37">
      <c r="A125" s="230">
        <v>387</v>
      </c>
      <c r="B125" s="7" t="str">
        <f>すべて_位置図情報!B395</f>
        <v>社会福祉・保健施設</v>
      </c>
      <c r="C125" s="7" t="str">
        <f>すべて_位置図情報!C395</f>
        <v>児童福祉施設</v>
      </c>
      <c r="D125" s="7" t="str">
        <f>すべて_位置図情報!D395</f>
        <v>子ども・子育てプラザ</v>
      </c>
      <c r="E125" s="7" t="str">
        <f>すべて_位置図情報!E395</f>
        <v>子ども・子育てプラザ</v>
      </c>
      <c r="F125" s="74">
        <f>すべて_位置図情報!F395</f>
        <v>16</v>
      </c>
      <c r="G125" s="13" t="str" ph="1">
        <f>すべて_位置図情報!G395</f>
        <v>もと旭勤労青少年ホーム（旭区子ども・子育てプラザ）</v>
      </c>
      <c r="H125" s="126" t="str">
        <f>すべて_位置図情報!H395</f>
        <v>大阪市旭区森小路2-5-29</v>
      </c>
      <c r="I125" s="81">
        <f>すべて_位置図情報!I395</f>
        <v>711.91</v>
      </c>
      <c r="J125" s="80" t="str">
        <f>すべて_位置図情報!J395</f>
        <v>B</v>
      </c>
      <c r="K125" s="78">
        <f>すべて_位置図情報!K395</f>
        <v>0</v>
      </c>
      <c r="L125" s="79">
        <f>すべて_位置図情報!L395</f>
        <v>1974</v>
      </c>
      <c r="M125" s="79" t="str">
        <f>すべて_位置図情報!M395</f>
        <v>d</v>
      </c>
      <c r="N125" s="79" t="str">
        <f>すべて_位置図情報!N395</f>
        <v>d</v>
      </c>
      <c r="O125" s="79" t="str">
        <f>すべて_位置図情報!O395</f>
        <v/>
      </c>
      <c r="P125" s="79" t="str">
        <f>すべて_位置図情報!P395</f>
        <v>K</v>
      </c>
      <c r="Q125" s="79" t="str">
        <f>すべて_位置図情報!Q395</f>
        <v>有</v>
      </c>
      <c r="R125" s="79" t="str">
        <f>すべて_位置図情報!R395</f>
        <v>全部委託</v>
      </c>
      <c r="S125" s="126" t="str">
        <f>すべて_位置図情報!S395</f>
        <v>こども青少年局</v>
      </c>
      <c r="T125" s="126" t="str">
        <f>すべて_位置図情報!T395</f>
        <v>子育て支援部</v>
      </c>
      <c r="U125" s="126" t="str">
        <f>すべて_位置図情報!U395</f>
        <v>管理課</v>
      </c>
      <c r="V125" s="126" t="str">
        <f>すべて_位置図情報!V395</f>
        <v>子育て支援ｸﾞﾙｰﾌﾟ</v>
      </c>
      <c r="W125" s="116" t="str">
        <f>すべて_位置図情報!W395</f>
        <v>旭区</v>
      </c>
      <c r="X125" s="116" t="str">
        <f>すべて_位置図情報!X395</f>
        <v>一般施設</v>
      </c>
      <c r="Y125" s="114">
        <f>すべて_位置図情報!Y395</f>
        <v>16</v>
      </c>
      <c r="Z125" s="127">
        <f>すべて_位置図情報!Z395</f>
        <v>0</v>
      </c>
      <c r="AA125" s="128" t="str">
        <f>すべて_位置図情報!AA395</f>
        <v>〇</v>
      </c>
      <c r="AB125" s="126">
        <f>すべて_位置図情報!AB395</f>
        <v>0</v>
      </c>
      <c r="AC125" s="128" t="str">
        <f>すべて_位置図情報!AC395</f>
        <v>〇</v>
      </c>
      <c r="AD125" s="128" t="str">
        <f>すべて_位置図情報!AD395</f>
        <v>〇</v>
      </c>
      <c r="AE125" s="20" t="str">
        <f>すべて_位置図情報!AF395</f>
        <v>〇</v>
      </c>
      <c r="AF125" s="20">
        <f>すべて_位置図情報!AG395</f>
        <v>0</v>
      </c>
      <c r="AG125" s="20">
        <f>すべて_位置図情報!AH395</f>
        <v>0</v>
      </c>
      <c r="AH125" s="20">
        <f>すべて_位置図情報!AI395</f>
        <v>0</v>
      </c>
      <c r="AI125" s="20">
        <f>すべて_位置図情報!AJ395</f>
        <v>0</v>
      </c>
      <c r="AJ125" s="20">
        <f>すべて_位置図情報!AK395</f>
        <v>0</v>
      </c>
      <c r="AK125" s="20" t="e">
        <f>すべて_位置図情報!#REF!</f>
        <v>#REF!</v>
      </c>
    </row>
    <row r="126" spans="1:37">
      <c r="A126" s="230">
        <v>388</v>
      </c>
      <c r="B126" s="7" t="str">
        <f>すべて_位置図情報!B396</f>
        <v>社会福祉・保健施設</v>
      </c>
      <c r="C126" s="7" t="str">
        <f>すべて_位置図情報!C396</f>
        <v>児童福祉施設</v>
      </c>
      <c r="D126" s="7" t="str">
        <f>すべて_位置図情報!D396</f>
        <v>子ども・子育てプラザ</v>
      </c>
      <c r="E126" s="7" t="str">
        <f>すべて_位置図情報!E396</f>
        <v>子ども・子育てプラザ</v>
      </c>
      <c r="F126" s="74">
        <f>すべて_位置図情報!F396</f>
        <v>17</v>
      </c>
      <c r="G126" s="13" t="str" ph="1">
        <f>すべて_位置図情報!G396</f>
        <v>もと今福児童館（城東区子ども・子育てプラザ）</v>
      </c>
      <c r="H126" s="126" t="str">
        <f>すべて_位置図情報!H396</f>
        <v>大阪市城東区今福西1-1-39</v>
      </c>
      <c r="I126" s="81">
        <f>すべて_位置図情報!I396</f>
        <v>563.99</v>
      </c>
      <c r="J126" s="80" t="str">
        <f>すべて_位置図情報!J396</f>
        <v>B</v>
      </c>
      <c r="K126" s="78">
        <f>すべて_位置図情報!K396</f>
        <v>0</v>
      </c>
      <c r="L126" s="79">
        <f>すべて_位置図情報!L396</f>
        <v>1971</v>
      </c>
      <c r="M126" s="79" t="str">
        <f>すべて_位置図情報!M396</f>
        <v>d</v>
      </c>
      <c r="N126" s="79" t="str">
        <f>すべて_位置図情報!N396</f>
        <v>d</v>
      </c>
      <c r="O126" s="79" t="str">
        <f>すべて_位置図情報!O396</f>
        <v/>
      </c>
      <c r="P126" s="79" t="str">
        <f>すべて_位置図情報!P396</f>
        <v>K</v>
      </c>
      <c r="Q126" s="79" t="str">
        <f>すべて_位置図情報!Q396</f>
        <v>無</v>
      </c>
      <c r="R126" s="79" t="str">
        <f>すべて_位置図情報!R396</f>
        <v>全部委託</v>
      </c>
      <c r="S126" s="126" t="str">
        <f>すべて_位置図情報!S396</f>
        <v>こども青少年局</v>
      </c>
      <c r="T126" s="126" t="str">
        <f>すべて_位置図情報!T396</f>
        <v>子育て支援部</v>
      </c>
      <c r="U126" s="126" t="str">
        <f>すべて_位置図情報!U396</f>
        <v>管理課</v>
      </c>
      <c r="V126" s="126" t="str">
        <f>すべて_位置図情報!V396</f>
        <v>子育て支援ｸﾞﾙｰﾌﾟ</v>
      </c>
      <c r="W126" s="116" t="str">
        <f>すべて_位置図情報!W396</f>
        <v>城東区</v>
      </c>
      <c r="X126" s="116" t="str">
        <f>すべて_位置図情報!X396</f>
        <v>一般施設</v>
      </c>
      <c r="Y126" s="114">
        <f>すべて_位置図情報!Y396</f>
        <v>16</v>
      </c>
      <c r="Z126" s="127">
        <f>すべて_位置図情報!Z396</f>
        <v>0</v>
      </c>
      <c r="AA126" s="128" t="str">
        <f>すべて_位置図情報!AA396</f>
        <v>〇</v>
      </c>
      <c r="AB126" s="126">
        <f>すべて_位置図情報!AB396</f>
        <v>0</v>
      </c>
      <c r="AC126" s="128" t="str">
        <f>すべて_位置図情報!AC396</f>
        <v>〇</v>
      </c>
      <c r="AD126" s="128" t="str">
        <f>すべて_位置図情報!AD396</f>
        <v>〇</v>
      </c>
      <c r="AE126" s="20" t="str">
        <f>すべて_位置図情報!AF396</f>
        <v>〇</v>
      </c>
      <c r="AF126" s="20">
        <f>すべて_位置図情報!AG396</f>
        <v>0</v>
      </c>
      <c r="AG126" s="20">
        <f>すべて_位置図情報!AH396</f>
        <v>0</v>
      </c>
      <c r="AH126" s="20">
        <f>すべて_位置図情報!AI396</f>
        <v>0</v>
      </c>
      <c r="AI126" s="20">
        <f>すべて_位置図情報!AJ396</f>
        <v>0</v>
      </c>
      <c r="AJ126" s="20">
        <f>すべて_位置図情報!AK396</f>
        <v>0</v>
      </c>
      <c r="AK126" s="20" t="e">
        <f>すべて_位置図情報!#REF!</f>
        <v>#REF!</v>
      </c>
    </row>
    <row r="127" spans="1:37">
      <c r="A127" s="230">
        <v>389</v>
      </c>
      <c r="B127" s="7" t="str">
        <f>すべて_位置図情報!B397</f>
        <v>社会福祉・保健施設</v>
      </c>
      <c r="C127" s="7" t="str">
        <f>すべて_位置図情報!C397</f>
        <v>児童福祉施設</v>
      </c>
      <c r="D127" s="7" t="str">
        <f>すべて_位置図情報!D397</f>
        <v>子ども・子育てプラザ</v>
      </c>
      <c r="E127" s="7" t="str">
        <f>すべて_位置図情報!E397</f>
        <v>子ども・子育てプラザ</v>
      </c>
      <c r="F127" s="74">
        <f>すべて_位置図情報!F397</f>
        <v>18</v>
      </c>
      <c r="G127" s="13" t="str" ph="1">
        <f>すべて_位置図情報!G397</f>
        <v>もと鶴見勤労青少年ホーム（鶴見区子ども・子育てプラザ）</v>
      </c>
      <c r="H127" s="126" t="str">
        <f>すべて_位置図情報!H397</f>
        <v>大阪市鶴見区今津中1-1-14</v>
      </c>
      <c r="I127" s="81">
        <f>すべて_位置図情報!I397</f>
        <v>649.98</v>
      </c>
      <c r="J127" s="80" t="str">
        <f>すべて_位置図情報!J397</f>
        <v>B</v>
      </c>
      <c r="K127" s="78">
        <f>すべて_位置図情報!K397</f>
        <v>0</v>
      </c>
      <c r="L127" s="79">
        <f>すべて_位置図情報!L397</f>
        <v>1976</v>
      </c>
      <c r="M127" s="79" t="str">
        <f>すべて_位置図情報!M397</f>
        <v>c</v>
      </c>
      <c r="N127" s="79" t="str">
        <f>すべて_位置図情報!N397</f>
        <v>c</v>
      </c>
      <c r="O127" s="79" t="str">
        <f>すべて_位置図情報!O397</f>
        <v/>
      </c>
      <c r="P127" s="79" t="str">
        <f>すべて_位置図情報!P397</f>
        <v>H</v>
      </c>
      <c r="Q127" s="79" t="str">
        <f>すべて_位置図情報!Q397</f>
        <v>有</v>
      </c>
      <c r="R127" s="79" t="str">
        <f>すべて_位置図情報!R397</f>
        <v>全部委託</v>
      </c>
      <c r="S127" s="126" t="str">
        <f>すべて_位置図情報!S397</f>
        <v>こども青少年局</v>
      </c>
      <c r="T127" s="126" t="str">
        <f>すべて_位置図情報!T397</f>
        <v>子育て支援部</v>
      </c>
      <c r="U127" s="126" t="str">
        <f>すべて_位置図情報!U397</f>
        <v>管理課</v>
      </c>
      <c r="V127" s="126" t="str">
        <f>すべて_位置図情報!V397</f>
        <v>子育て支援ｸﾞﾙｰﾌﾟ</v>
      </c>
      <c r="W127" s="116" t="str">
        <f>すべて_位置図情報!W397</f>
        <v>鶴見区</v>
      </c>
      <c r="X127" s="116" t="str">
        <f>すべて_位置図情報!X397</f>
        <v>一般施設</v>
      </c>
      <c r="Y127" s="114">
        <f>すべて_位置図情報!Y397</f>
        <v>17</v>
      </c>
      <c r="Z127" s="127">
        <f>すべて_位置図情報!Z397</f>
        <v>0</v>
      </c>
      <c r="AA127" s="128" t="str">
        <f>すべて_位置図情報!AA397</f>
        <v>〇</v>
      </c>
      <c r="AB127" s="126">
        <f>すべて_位置図情報!AB397</f>
        <v>0</v>
      </c>
      <c r="AC127" s="128" t="str">
        <f>すべて_位置図情報!AC397</f>
        <v>〇</v>
      </c>
      <c r="AD127" s="128" t="str">
        <f>すべて_位置図情報!AD397</f>
        <v>〇</v>
      </c>
      <c r="AE127" s="20" t="str">
        <f>すべて_位置図情報!AF397</f>
        <v>〇</v>
      </c>
      <c r="AF127" s="20">
        <f>すべて_位置図情報!AG397</f>
        <v>0</v>
      </c>
      <c r="AG127" s="20">
        <f>すべて_位置図情報!AH397</f>
        <v>0</v>
      </c>
      <c r="AH127" s="20">
        <f>すべて_位置図情報!AI397</f>
        <v>0</v>
      </c>
      <c r="AI127" s="20">
        <f>すべて_位置図情報!AJ397</f>
        <v>0</v>
      </c>
      <c r="AJ127" s="20">
        <f>すべて_位置図情報!AK397</f>
        <v>0</v>
      </c>
      <c r="AK127" s="20" t="e">
        <f>すべて_位置図情報!#REF!</f>
        <v>#REF!</v>
      </c>
    </row>
    <row r="128" spans="1:37">
      <c r="A128" s="230">
        <v>390</v>
      </c>
      <c r="B128" s="7" t="str">
        <f>すべて_位置図情報!B398</f>
        <v>社会福祉・保健施設</v>
      </c>
      <c r="C128" s="7" t="str">
        <f>すべて_位置図情報!C398</f>
        <v>児童福祉施設</v>
      </c>
      <c r="D128" s="7" t="str">
        <f>すべて_位置図情報!D398</f>
        <v>子ども・子育てプラザ</v>
      </c>
      <c r="E128" s="7" t="str">
        <f>すべて_位置図情報!E398</f>
        <v>子ども・子育てプラザ</v>
      </c>
      <c r="F128" s="74">
        <f>すべて_位置図情報!F398</f>
        <v>19</v>
      </c>
      <c r="G128" s="13" t="str" ph="1">
        <f>すべて_位置図情報!G398</f>
        <v>もと阿倍野児童館（阿倍野区子ども・子育てプラザ）</v>
      </c>
      <c r="H128" s="126" t="str">
        <f>すべて_位置図情報!H398</f>
        <v>大阪市阿倍野区阪南町2-23-21</v>
      </c>
      <c r="I128" s="81">
        <f>すべて_位置図情報!I398</f>
        <v>355</v>
      </c>
      <c r="J128" s="80" t="str">
        <f>すべて_位置図情報!J398</f>
        <v>A</v>
      </c>
      <c r="K128" s="78">
        <f>すべて_位置図情報!K398</f>
        <v>0</v>
      </c>
      <c r="L128" s="79">
        <f>すべて_位置図情報!L398</f>
        <v>1971</v>
      </c>
      <c r="M128" s="79" t="str">
        <f>すべて_位置図情報!M398</f>
        <v>d</v>
      </c>
      <c r="N128" s="79" t="str">
        <f>すべて_位置図情報!N398</f>
        <v>d</v>
      </c>
      <c r="O128" s="79" t="str">
        <f>すべて_位置図情報!O398</f>
        <v/>
      </c>
      <c r="P128" s="79" t="str">
        <f>すべて_位置図情報!P398</f>
        <v>J</v>
      </c>
      <c r="Q128" s="79" t="str">
        <f>すべて_位置図情報!Q398</f>
        <v>有</v>
      </c>
      <c r="R128" s="79" t="str">
        <f>すべて_位置図情報!R398</f>
        <v>全部委託</v>
      </c>
      <c r="S128" s="126" t="str">
        <f>すべて_位置図情報!S398</f>
        <v>こども青少年局</v>
      </c>
      <c r="T128" s="126" t="str">
        <f>すべて_位置図情報!T398</f>
        <v>子育て支援部</v>
      </c>
      <c r="U128" s="126" t="str">
        <f>すべて_位置図情報!U398</f>
        <v>管理課</v>
      </c>
      <c r="V128" s="126" t="str">
        <f>すべて_位置図情報!V398</f>
        <v>子育て支援ｸﾞﾙｰﾌﾟ</v>
      </c>
      <c r="W128" s="116" t="str">
        <f>すべて_位置図情報!W398</f>
        <v>阿倍野区</v>
      </c>
      <c r="X128" s="116" t="str">
        <f>すべて_位置図情報!X398</f>
        <v>一般施設</v>
      </c>
      <c r="Y128" s="114">
        <f>すべて_位置図情報!Y398</f>
        <v>10</v>
      </c>
      <c r="Z128" s="127">
        <f>すべて_位置図情報!Z398</f>
        <v>0</v>
      </c>
      <c r="AA128" s="128" t="str">
        <f>すべて_位置図情報!AA398</f>
        <v>〇</v>
      </c>
      <c r="AB128" s="126">
        <f>すべて_位置図情報!AB398</f>
        <v>0</v>
      </c>
      <c r="AC128" s="128" t="str">
        <f>すべて_位置図情報!AC398</f>
        <v>〇</v>
      </c>
      <c r="AD128" s="128" t="str">
        <f>すべて_位置図情報!AD398</f>
        <v>〇</v>
      </c>
      <c r="AE128" s="20" t="str">
        <f>すべて_位置図情報!AF398</f>
        <v>〇</v>
      </c>
      <c r="AF128" s="20">
        <f>すべて_位置図情報!AG398</f>
        <v>0</v>
      </c>
      <c r="AG128" s="20">
        <f>すべて_位置図情報!AH398</f>
        <v>0</v>
      </c>
      <c r="AH128" s="20">
        <f>すべて_位置図情報!AI398</f>
        <v>0</v>
      </c>
      <c r="AI128" s="20">
        <f>すべて_位置図情報!AJ398</f>
        <v>0</v>
      </c>
      <c r="AJ128" s="20">
        <f>すべて_位置図情報!AK398</f>
        <v>0</v>
      </c>
      <c r="AK128" s="20" t="e">
        <f>すべて_位置図情報!#REF!</f>
        <v>#REF!</v>
      </c>
    </row>
    <row r="129" spans="1:59">
      <c r="A129" s="230">
        <v>391</v>
      </c>
      <c r="B129" s="7" t="str">
        <f>すべて_位置図情報!B399</f>
        <v>社会福祉・保健施設</v>
      </c>
      <c r="C129" s="7" t="str">
        <f>すべて_位置図情報!C399</f>
        <v>児童福祉施設</v>
      </c>
      <c r="D129" s="7" t="str">
        <f>すべて_位置図情報!D399</f>
        <v>子ども・子育てプラザ</v>
      </c>
      <c r="E129" s="7" t="str">
        <f>すべて_位置図情報!E399</f>
        <v>子ども・子育てプラザ</v>
      </c>
      <c r="F129" s="74">
        <f>すべて_位置図情報!F399</f>
        <v>20</v>
      </c>
      <c r="G129" s="13" t="str" ph="1">
        <f>すべて_位置図情報!G399</f>
        <v>もと住之江勤労青少年ホーム（住之江区子ども・子育てプラザ）</v>
      </c>
      <c r="H129" s="126" t="str">
        <f>すべて_位置図情報!H399</f>
        <v>大阪市住之江区浜口西3-4-22</v>
      </c>
      <c r="I129" s="81">
        <f>すべて_位置図情報!I399</f>
        <v>656.6</v>
      </c>
      <c r="J129" s="80" t="str">
        <f>すべて_位置図情報!J399</f>
        <v>B</v>
      </c>
      <c r="K129" s="78">
        <f>すべて_位置図情報!K399</f>
        <v>0</v>
      </c>
      <c r="L129" s="79">
        <f>すべて_位置図情報!L399</f>
        <v>1975</v>
      </c>
      <c r="M129" s="79" t="str">
        <f>すべて_位置図情報!M399</f>
        <v>d</v>
      </c>
      <c r="N129" s="79" t="str">
        <f>すべて_位置図情報!N399</f>
        <v>c</v>
      </c>
      <c r="O129" s="79" t="str">
        <f>すべて_位置図情報!O399</f>
        <v>〇</v>
      </c>
      <c r="P129" s="79" t="str">
        <f>すべて_位置図情報!P399</f>
        <v>K</v>
      </c>
      <c r="Q129" s="79" t="str">
        <f>すべて_位置図情報!Q399</f>
        <v>有</v>
      </c>
      <c r="R129" s="79" t="str">
        <f>すべて_位置図情報!R399</f>
        <v>全部委託</v>
      </c>
      <c r="S129" s="126" t="str">
        <f>すべて_位置図情報!S399</f>
        <v>こども青少年局</v>
      </c>
      <c r="T129" s="126" t="str">
        <f>すべて_位置図情報!T399</f>
        <v>子育て支援部</v>
      </c>
      <c r="U129" s="126" t="str">
        <f>すべて_位置図情報!U399</f>
        <v>管理課</v>
      </c>
      <c r="V129" s="126" t="str">
        <f>すべて_位置図情報!V399</f>
        <v>子育て支援ｸﾞﾙｰﾌﾟ</v>
      </c>
      <c r="W129" s="116" t="str">
        <f>すべて_位置図情報!W399</f>
        <v>住之江区</v>
      </c>
      <c r="X129" s="116" t="str">
        <f>すべて_位置図情報!X399</f>
        <v>一般施設</v>
      </c>
      <c r="Y129" s="114">
        <f>すべて_位置図情報!Y399</f>
        <v>17</v>
      </c>
      <c r="Z129" s="127">
        <f>すべて_位置図情報!Z399</f>
        <v>0</v>
      </c>
      <c r="AA129" s="128" t="str">
        <f>すべて_位置図情報!AA399</f>
        <v>〇</v>
      </c>
      <c r="AB129" s="126">
        <f>すべて_位置図情報!AB399</f>
        <v>0</v>
      </c>
      <c r="AC129" s="128" t="str">
        <f>すべて_位置図情報!AC399</f>
        <v>〇</v>
      </c>
      <c r="AD129" s="128" t="str">
        <f>すべて_位置図情報!AD399</f>
        <v>〇</v>
      </c>
      <c r="AE129" s="20" t="str">
        <f>すべて_位置図情報!AF399</f>
        <v>〇</v>
      </c>
      <c r="AF129" s="20">
        <f>すべて_位置図情報!AG399</f>
        <v>0</v>
      </c>
      <c r="AG129" s="20">
        <f>すべて_位置図情報!AH399</f>
        <v>0</v>
      </c>
      <c r="AH129" s="20">
        <f>すべて_位置図情報!AI399</f>
        <v>0</v>
      </c>
      <c r="AI129" s="20">
        <f>すべて_位置図情報!AJ399</f>
        <v>0</v>
      </c>
      <c r="AJ129" s="20">
        <f>すべて_位置図情報!AK399</f>
        <v>0</v>
      </c>
      <c r="AK129" s="20" t="e">
        <f>すべて_位置図情報!#REF!</f>
        <v>#REF!</v>
      </c>
    </row>
    <row r="130" spans="1:59">
      <c r="A130" s="230">
        <v>392</v>
      </c>
      <c r="B130" s="7" t="str">
        <f>すべて_位置図情報!B400</f>
        <v>社会福祉・保健施設</v>
      </c>
      <c r="C130" s="7" t="str">
        <f>すべて_位置図情報!C400</f>
        <v>児童福祉施設</v>
      </c>
      <c r="D130" s="7" t="str">
        <f>すべて_位置図情報!D400</f>
        <v>子ども・子育てプラザ</v>
      </c>
      <c r="E130" s="7" t="str">
        <f>すべて_位置図情報!E400</f>
        <v>子ども・子育てプラザ</v>
      </c>
      <c r="F130" s="74">
        <f>すべて_位置図情報!F400</f>
        <v>21</v>
      </c>
      <c r="G130" s="13" t="str" ph="1">
        <f>すべて_位置図情報!G400</f>
        <v>もと住吉勤労青少年ホーム（住吉区子ども・子育てプラザ）</v>
      </c>
      <c r="H130" s="126" t="str">
        <f>すべて_位置図情報!H400</f>
        <v>大阪市住吉区南住吉2-18-21</v>
      </c>
      <c r="I130" s="81">
        <f>すべて_位置図情報!I400</f>
        <v>617.03</v>
      </c>
      <c r="J130" s="80" t="str">
        <f>すべて_位置図情報!J400</f>
        <v>B</v>
      </c>
      <c r="K130" s="78">
        <f>すべて_位置図情報!K400</f>
        <v>0</v>
      </c>
      <c r="L130" s="79">
        <f>すべて_位置図情報!L400</f>
        <v>1985</v>
      </c>
      <c r="M130" s="79" t="str">
        <f>すべて_位置図情報!M400</f>
        <v>c</v>
      </c>
      <c r="N130" s="79" t="str">
        <f>すべて_位置図情報!N400</f>
        <v>b</v>
      </c>
      <c r="O130" s="79" t="str">
        <f>すべて_位置図情報!O400</f>
        <v>〇</v>
      </c>
      <c r="P130" s="79" t="str">
        <f>すべて_位置図情報!P400</f>
        <v>H</v>
      </c>
      <c r="Q130" s="79" t="str">
        <f>すべて_位置図情報!Q400</f>
        <v>無</v>
      </c>
      <c r="R130" s="79" t="str">
        <f>すべて_位置図情報!R400</f>
        <v>全部委託</v>
      </c>
      <c r="S130" s="126" t="str">
        <f>すべて_位置図情報!S400</f>
        <v>こども青少年局</v>
      </c>
      <c r="T130" s="126" t="str">
        <f>すべて_位置図情報!T400</f>
        <v>子育て支援部</v>
      </c>
      <c r="U130" s="126" t="str">
        <f>すべて_位置図情報!U400</f>
        <v>管理課</v>
      </c>
      <c r="V130" s="126" t="str">
        <f>すべて_位置図情報!V400</f>
        <v>子育て支援ｸﾞﾙｰﾌﾟ</v>
      </c>
      <c r="W130" s="116" t="str">
        <f>すべて_位置図情報!W400</f>
        <v>住吉区</v>
      </c>
      <c r="X130" s="116" t="str">
        <f>すべて_位置図情報!X400</f>
        <v>一般施設</v>
      </c>
      <c r="Y130" s="114">
        <f>すべて_位置図情報!Y400</f>
        <v>18</v>
      </c>
      <c r="Z130" s="127">
        <f>すべて_位置図情報!Z400</f>
        <v>0</v>
      </c>
      <c r="AA130" s="128" t="str">
        <f>すべて_位置図情報!AA400</f>
        <v>〇</v>
      </c>
      <c r="AB130" s="126">
        <f>すべて_位置図情報!AB400</f>
        <v>0</v>
      </c>
      <c r="AC130" s="128" t="str">
        <f>すべて_位置図情報!AC400</f>
        <v>〇</v>
      </c>
      <c r="AD130" s="128" t="str">
        <f>すべて_位置図情報!AD400</f>
        <v>〇</v>
      </c>
      <c r="AE130" s="20" t="str">
        <f>すべて_位置図情報!AF400</f>
        <v>〇</v>
      </c>
      <c r="AF130" s="20">
        <f>すべて_位置図情報!AG400</f>
        <v>0</v>
      </c>
      <c r="AG130" s="20">
        <f>すべて_位置図情報!AH400</f>
        <v>0</v>
      </c>
      <c r="AH130" s="20">
        <f>すべて_位置図情報!AI400</f>
        <v>0</v>
      </c>
      <c r="AI130" s="20">
        <f>すべて_位置図情報!AJ400</f>
        <v>0</v>
      </c>
      <c r="AJ130" s="20">
        <f>すべて_位置図情報!AK400</f>
        <v>0</v>
      </c>
      <c r="AK130" s="20" t="e">
        <f>すべて_位置図情報!#REF!</f>
        <v>#REF!</v>
      </c>
    </row>
    <row r="131" spans="1:59">
      <c r="A131" s="230">
        <v>393</v>
      </c>
      <c r="B131" s="7" t="str">
        <f>すべて_位置図情報!B401</f>
        <v>社会福祉・保健施設</v>
      </c>
      <c r="C131" s="7" t="str">
        <f>すべて_位置図情報!C401</f>
        <v>児童福祉施設</v>
      </c>
      <c r="D131" s="7" t="str">
        <f>すべて_位置図情報!D401</f>
        <v>子ども・子育てプラザ</v>
      </c>
      <c r="E131" s="7" t="str">
        <f>すべて_位置図情報!E401</f>
        <v>子ども・子育てプラザ</v>
      </c>
      <c r="F131" s="74">
        <f>すべて_位置図情報!F401</f>
        <v>22</v>
      </c>
      <c r="G131" s="13" t="str" ph="1">
        <f>すべて_位置図情報!G401</f>
        <v>もと東住吉勤労青少年ホーム（東住吉区子ども・子育てプラザ）</v>
      </c>
      <c r="H131" s="126" t="str">
        <f>すべて_位置図情報!H401</f>
        <v>大阪市東住吉区東田辺2-11-28</v>
      </c>
      <c r="I131" s="81">
        <f>すべて_位置図情報!I401</f>
        <v>629.19000000000005</v>
      </c>
      <c r="J131" s="80" t="str">
        <f>すべて_位置図情報!J401</f>
        <v>B</v>
      </c>
      <c r="K131" s="78">
        <f>すべて_位置図情報!K401</f>
        <v>0</v>
      </c>
      <c r="L131" s="79">
        <f>すべて_位置図情報!L401</f>
        <v>1978</v>
      </c>
      <c r="M131" s="79" t="str">
        <f>すべて_位置図情報!M401</f>
        <v>c</v>
      </c>
      <c r="N131" s="79" t="str">
        <f>すべて_位置図情報!N401</f>
        <v>c</v>
      </c>
      <c r="O131" s="79" t="str">
        <f>すべて_位置図情報!O401</f>
        <v/>
      </c>
      <c r="P131" s="79" t="str">
        <f>すべて_位置図情報!P401</f>
        <v>H</v>
      </c>
      <c r="Q131" s="79" t="str">
        <f>すべて_位置図情報!Q401</f>
        <v>有</v>
      </c>
      <c r="R131" s="79" t="str">
        <f>すべて_位置図情報!R401</f>
        <v>全部委託</v>
      </c>
      <c r="S131" s="126" t="str">
        <f>すべて_位置図情報!S401</f>
        <v>こども青少年局</v>
      </c>
      <c r="T131" s="126" t="str">
        <f>すべて_位置図情報!T401</f>
        <v>子育て支援部</v>
      </c>
      <c r="U131" s="126" t="str">
        <f>すべて_位置図情報!U401</f>
        <v>管理課</v>
      </c>
      <c r="V131" s="126" t="str">
        <f>すべて_位置図情報!V401</f>
        <v>子育て支援ｸﾞﾙｰﾌﾟ</v>
      </c>
      <c r="W131" s="116" t="str">
        <f>すべて_位置図情報!W401</f>
        <v>東住吉区</v>
      </c>
      <c r="X131" s="116" t="str">
        <f>すべて_位置図情報!X401</f>
        <v>一般施設</v>
      </c>
      <c r="Y131" s="114">
        <f>すべて_位置図情報!Y401</f>
        <v>19</v>
      </c>
      <c r="Z131" s="127">
        <f>すべて_位置図情報!Z401</f>
        <v>0</v>
      </c>
      <c r="AA131" s="128" t="str">
        <f>すべて_位置図情報!AA401</f>
        <v>〇</v>
      </c>
      <c r="AB131" s="126">
        <f>すべて_位置図情報!AB401</f>
        <v>0</v>
      </c>
      <c r="AC131" s="128" t="str">
        <f>すべて_位置図情報!AC401</f>
        <v>〇</v>
      </c>
      <c r="AD131" s="128" t="str">
        <f>すべて_位置図情報!AD401</f>
        <v>〇</v>
      </c>
      <c r="AE131" s="20" t="str">
        <f>すべて_位置図情報!AF401</f>
        <v>〇</v>
      </c>
      <c r="AF131" s="20">
        <f>すべて_位置図情報!AG401</f>
        <v>0</v>
      </c>
      <c r="AG131" s="20">
        <f>すべて_位置図情報!AH401</f>
        <v>0</v>
      </c>
      <c r="AH131" s="20">
        <f>すべて_位置図情報!AI401</f>
        <v>0</v>
      </c>
      <c r="AI131" s="20">
        <f>すべて_位置図情報!AJ401</f>
        <v>0</v>
      </c>
      <c r="AJ131" s="20">
        <f>すべて_位置図情報!AK401</f>
        <v>0</v>
      </c>
      <c r="AK131" s="20" t="e">
        <f>すべて_位置図情報!#REF!</f>
        <v>#REF!</v>
      </c>
    </row>
    <row r="132" spans="1:59">
      <c r="A132" s="230">
        <v>394</v>
      </c>
      <c r="B132" s="7" t="str">
        <f>すべて_位置図情報!B402</f>
        <v>社会福祉・保健施設</v>
      </c>
      <c r="C132" s="7" t="str">
        <f>すべて_位置図情報!C402</f>
        <v>児童福祉施設</v>
      </c>
      <c r="D132" s="7" t="str">
        <f>すべて_位置図情報!D402</f>
        <v>子ども・子育てプラザ</v>
      </c>
      <c r="E132" s="7" t="str">
        <f>すべて_位置図情報!E402</f>
        <v>子ども・子育てプラザ</v>
      </c>
      <c r="F132" s="74">
        <f>すべて_位置図情報!F402</f>
        <v>23</v>
      </c>
      <c r="G132" s="13" t="str" ph="1">
        <f>すべて_位置図情報!G402</f>
        <v>もと平野勤労青少年ホーム（平野区子ども・子育てプラザ）</v>
      </c>
      <c r="H132" s="126" t="str">
        <f>すべて_位置図情報!H402</f>
        <v>大阪市平野区瓜破3-3-64</v>
      </c>
      <c r="I132" s="81">
        <f>すべて_位置図情報!I402</f>
        <v>523.37</v>
      </c>
      <c r="J132" s="80" t="str">
        <f>すべて_位置図情報!J402</f>
        <v>B</v>
      </c>
      <c r="K132" s="78">
        <f>すべて_位置図情報!K402</f>
        <v>0</v>
      </c>
      <c r="L132" s="79">
        <f>すべて_位置図情報!L402</f>
        <v>1974</v>
      </c>
      <c r="M132" s="79" t="str">
        <f>すべて_位置図情報!M402</f>
        <v>d</v>
      </c>
      <c r="N132" s="79" t="str">
        <f>すべて_位置図情報!N402</f>
        <v>d</v>
      </c>
      <c r="O132" s="79" t="str">
        <f>すべて_位置図情報!O402</f>
        <v/>
      </c>
      <c r="P132" s="79" t="str">
        <f>すべて_位置図情報!P402</f>
        <v>K</v>
      </c>
      <c r="Q132" s="79" t="str">
        <f>すべて_位置図情報!Q402</f>
        <v>有</v>
      </c>
      <c r="R132" s="79" t="str">
        <f>すべて_位置図情報!R402</f>
        <v>全部委託</v>
      </c>
      <c r="S132" s="126" t="str">
        <f>すべて_位置図情報!S402</f>
        <v>こども青少年局</v>
      </c>
      <c r="T132" s="126" t="str">
        <f>すべて_位置図情報!T402</f>
        <v>子育て支援部</v>
      </c>
      <c r="U132" s="126" t="str">
        <f>すべて_位置図情報!U402</f>
        <v>管理課</v>
      </c>
      <c r="V132" s="126" t="str">
        <f>すべて_位置図情報!V402</f>
        <v>子育て支援ｸﾞﾙｰﾌﾟ</v>
      </c>
      <c r="W132" s="116" t="str">
        <f>すべて_位置図情報!W402</f>
        <v>平野区</v>
      </c>
      <c r="X132" s="116" t="str">
        <f>すべて_位置図情報!X402</f>
        <v>一般施設</v>
      </c>
      <c r="Y132" s="114">
        <f>すべて_位置図情報!Y402</f>
        <v>24</v>
      </c>
      <c r="Z132" s="127">
        <f>すべて_位置図情報!Z402</f>
        <v>0</v>
      </c>
      <c r="AA132" s="128" t="str">
        <f>すべて_位置図情報!AA402</f>
        <v>〇</v>
      </c>
      <c r="AB132" s="126">
        <f>すべて_位置図情報!AB402</f>
        <v>0</v>
      </c>
      <c r="AC132" s="128" t="str">
        <f>すべて_位置図情報!AC402</f>
        <v>〇</v>
      </c>
      <c r="AD132" s="128" t="str">
        <f>すべて_位置図情報!AD402</f>
        <v>〇</v>
      </c>
      <c r="AE132" s="20" t="str">
        <f>すべて_位置図情報!AF402</f>
        <v>〇</v>
      </c>
      <c r="AF132" s="20">
        <f>すべて_位置図情報!AG402</f>
        <v>0</v>
      </c>
      <c r="AG132" s="20">
        <f>すべて_位置図情報!AH402</f>
        <v>0</v>
      </c>
      <c r="AH132" s="20">
        <f>すべて_位置図情報!AI402</f>
        <v>0</v>
      </c>
      <c r="AI132" s="20">
        <f>すべて_位置図情報!AJ402</f>
        <v>0</v>
      </c>
      <c r="AJ132" s="20">
        <f>すべて_位置図情報!AK402</f>
        <v>0</v>
      </c>
      <c r="AK132" s="20" t="e">
        <f>すべて_位置図情報!#REF!</f>
        <v>#REF!</v>
      </c>
    </row>
    <row r="133" spans="1:59">
      <c r="A133" s="230">
        <v>395</v>
      </c>
      <c r="B133" s="7" t="str">
        <f>すべて_位置図情報!B403</f>
        <v>社会福祉・保健施設</v>
      </c>
      <c r="C133" s="7" t="str">
        <f>すべて_位置図情報!C403</f>
        <v>児童福祉施設</v>
      </c>
      <c r="D133" s="45" t="str">
        <f>すべて_位置図情報!D403</f>
        <v>子ども・子育てプラザ</v>
      </c>
      <c r="E133" s="45" t="str">
        <f>すべて_位置図情報!E403</f>
        <v>子ども・子育てプラザ</v>
      </c>
      <c r="F133" s="74">
        <f>すべて_位置図情報!F403</f>
        <v>24</v>
      </c>
      <c r="G133" s="13" t="str" ph="1">
        <f>すべて_位置図情報!G403</f>
        <v>もと西成勤労青少年ホーム（西成区子ども・子育てプラザ）</v>
      </c>
      <c r="H133" s="126" t="str">
        <f>すべて_位置図情報!H403</f>
        <v>大阪市西成区梅南1-2-6</v>
      </c>
      <c r="I133" s="81">
        <f>すべて_位置図情報!I403</f>
        <v>774.76</v>
      </c>
      <c r="J133" s="80" t="str">
        <f>すべて_位置図情報!J403</f>
        <v>B</v>
      </c>
      <c r="K133" s="78">
        <f>すべて_位置図情報!K403</f>
        <v>0</v>
      </c>
      <c r="L133" s="79">
        <f>すべて_位置図情報!L403</f>
        <v>1981</v>
      </c>
      <c r="M133" s="79" t="str">
        <f>すべて_位置図情報!M403</f>
        <v>c</v>
      </c>
      <c r="N133" s="79" t="str">
        <f>すべて_位置図情報!N403</f>
        <v>c</v>
      </c>
      <c r="O133" s="79" t="str">
        <f>すべて_位置図情報!O403</f>
        <v/>
      </c>
      <c r="P133" s="79" t="str">
        <f>すべて_位置図情報!P403</f>
        <v>H</v>
      </c>
      <c r="Q133" s="79" t="str">
        <f>すべて_位置図情報!Q403</f>
        <v>無</v>
      </c>
      <c r="R133" s="79" t="str">
        <f>すべて_位置図情報!R403</f>
        <v>全部委託</v>
      </c>
      <c r="S133" s="126" t="str">
        <f>すべて_位置図情報!S403</f>
        <v>こども青少年局</v>
      </c>
      <c r="T133" s="126" t="str">
        <f>すべて_位置図情報!T403</f>
        <v>子育て支援部</v>
      </c>
      <c r="U133" s="126" t="str">
        <f>すべて_位置図情報!U403</f>
        <v>管理課</v>
      </c>
      <c r="V133" s="126" t="str">
        <f>すべて_位置図情報!V403</f>
        <v>子育て支援ｸﾞﾙｰﾌﾟ</v>
      </c>
      <c r="W133" s="116" t="str">
        <f>すべて_位置図情報!W403</f>
        <v>西成区</v>
      </c>
      <c r="X133" s="116" t="str">
        <f>すべて_位置図情報!X403</f>
        <v>一般施設</v>
      </c>
      <c r="Y133" s="114">
        <f>すべて_位置図情報!Y403</f>
        <v>18</v>
      </c>
      <c r="Z133" s="127">
        <f>すべて_位置図情報!Z403</f>
        <v>0</v>
      </c>
      <c r="AA133" s="128" t="str">
        <f>すべて_位置図情報!AA403</f>
        <v>〇</v>
      </c>
      <c r="AB133" s="126">
        <f>すべて_位置図情報!AB403</f>
        <v>0</v>
      </c>
      <c r="AC133" s="128" t="str">
        <f>すべて_位置図情報!AC403</f>
        <v>〇</v>
      </c>
      <c r="AD133" s="128" t="str">
        <f>すべて_位置図情報!AD403</f>
        <v>〇</v>
      </c>
      <c r="AE133" s="20" t="str">
        <f>すべて_位置図情報!AF403</f>
        <v>〇</v>
      </c>
      <c r="AF133" s="20">
        <f>すべて_位置図情報!AG403</f>
        <v>0</v>
      </c>
      <c r="AG133" s="20">
        <f>すべて_位置図情報!AH403</f>
        <v>0</v>
      </c>
      <c r="AH133" s="20">
        <f>すべて_位置図情報!AI403</f>
        <v>0</v>
      </c>
      <c r="AI133" s="20">
        <f>すべて_位置図情報!AJ403</f>
        <v>0</v>
      </c>
      <c r="AJ133" s="20">
        <f>すべて_位置図情報!AK403</f>
        <v>0</v>
      </c>
      <c r="AK133" s="20" t="e">
        <f>すべて_位置図情報!#REF!</f>
        <v>#REF!</v>
      </c>
    </row>
    <row r="134" spans="1:59">
      <c r="A134" s="230">
        <v>396</v>
      </c>
      <c r="B134" s="7" t="str">
        <f>すべて_位置図情報!B404</f>
        <v>社会福祉・保健施設</v>
      </c>
      <c r="C134" s="7" t="str">
        <f>すべて_位置図情報!C404</f>
        <v>児童福祉施設</v>
      </c>
      <c r="D134" s="44" t="str">
        <f>すべて_位置図情報!D404</f>
        <v>その他児童福祉施設</v>
      </c>
      <c r="E134" s="44" t="str">
        <f>すべて_位置図情報!E404</f>
        <v>児童自立支援施設</v>
      </c>
      <c r="F134" s="74">
        <f>すべて_位置図情報!F404</f>
        <v>1</v>
      </c>
      <c r="G134" s="13" t="str" ph="1">
        <f>すべて_位置図情報!G404</f>
        <v>児童自立支援施設阿武山学園</v>
      </c>
      <c r="H134" s="126" t="str">
        <f>すべて_位置図情報!H404</f>
        <v>大阪府高槻市奈佐原956</v>
      </c>
      <c r="I134" s="81">
        <f>すべて_位置図情報!I404</f>
        <v>6178.62</v>
      </c>
      <c r="J134" s="80" t="str">
        <f>すべて_位置図情報!J404</f>
        <v>C</v>
      </c>
      <c r="K134" s="78">
        <f>すべて_位置図情報!K404</f>
        <v>0</v>
      </c>
      <c r="L134" s="79">
        <f>すべて_位置図情報!L404</f>
        <v>2020</v>
      </c>
      <c r="M134" s="79" t="str">
        <f>すべて_位置図情報!M404</f>
        <v>a</v>
      </c>
      <c r="N134" s="79" t="str">
        <f>すべて_位置図情報!N404</f>
        <v>a</v>
      </c>
      <c r="O134" s="79" t="str">
        <f>すべて_位置図情報!O404</f>
        <v/>
      </c>
      <c r="P134" s="79" t="str">
        <f>すべて_位置図情報!P404</f>
        <v>C</v>
      </c>
      <c r="Q134" s="79" t="str">
        <f>すべて_位置図情報!Q404</f>
        <v>無</v>
      </c>
      <c r="R134" s="79" t="str">
        <f>すべて_位置図情報!R404</f>
        <v>直営</v>
      </c>
      <c r="S134" s="126" t="str">
        <f>すべて_位置図情報!S404</f>
        <v>こども青少年局</v>
      </c>
      <c r="T134" s="126" t="str">
        <f>すべて_位置図情報!T404</f>
        <v>子育て支援部</v>
      </c>
      <c r="U134" s="126" t="str">
        <f>すべて_位置図情報!U404</f>
        <v>阿武山学園</v>
      </c>
      <c r="V134" s="124" t="str">
        <f>すべて_位置図情報!V404</f>
        <v>－</v>
      </c>
      <c r="W134" s="116" t="str">
        <f>すべて_位置図情報!W404</f>
        <v>市外（大阪府）</v>
      </c>
      <c r="X134" s="116" t="str">
        <f>すべて_位置図情報!X404</f>
        <v>一般施設</v>
      </c>
      <c r="Y134" s="114">
        <f>すべて_位置図情報!Y404</f>
        <v>3</v>
      </c>
      <c r="Z134" s="127">
        <f>すべて_位置図情報!Z404</f>
        <v>0</v>
      </c>
      <c r="AA134" s="128" t="str">
        <f>すべて_位置図情報!AA404</f>
        <v>〇</v>
      </c>
      <c r="AB134" s="126">
        <f>すべて_位置図情報!AB404</f>
        <v>0</v>
      </c>
      <c r="AC134" s="128" t="str">
        <f>すべて_位置図情報!AC404</f>
        <v>〇</v>
      </c>
      <c r="AD134" s="128" t="str">
        <f>すべて_位置図情報!AD404</f>
        <v>〇</v>
      </c>
      <c r="AE134" s="20" t="str">
        <f>すべて_位置図情報!AF404</f>
        <v>〇</v>
      </c>
      <c r="AF134" s="20">
        <f>すべて_位置図情報!AG404</f>
        <v>0</v>
      </c>
      <c r="AG134" s="20">
        <f>すべて_位置図情報!AH404</f>
        <v>0</v>
      </c>
      <c r="AH134" s="20">
        <f>すべて_位置図情報!AI404</f>
        <v>0</v>
      </c>
      <c r="AI134" s="20">
        <f>すべて_位置図情報!AJ404</f>
        <v>0</v>
      </c>
      <c r="AJ134" s="20">
        <f>すべて_位置図情報!AK404</f>
        <v>0</v>
      </c>
      <c r="AK134" s="20" t="e">
        <f>すべて_位置図情報!#REF!</f>
        <v>#REF!</v>
      </c>
    </row>
    <row r="135" spans="1:59" ht="27.75" customHeight="1">
      <c r="A135" s="230">
        <v>397</v>
      </c>
      <c r="B135" s="7" t="str">
        <f>すべて_位置図情報!B405</f>
        <v>社会福祉・保健施設</v>
      </c>
      <c r="C135" s="7" t="str">
        <f>すべて_位置図情報!C405</f>
        <v>児童福祉施設</v>
      </c>
      <c r="D135" s="7" t="str">
        <f>すべて_位置図情報!D405</f>
        <v>その他児童福祉施設</v>
      </c>
      <c r="E135" s="7" t="str">
        <f>すべて_位置図情報!E405</f>
        <v>児童自立支援施設</v>
      </c>
      <c r="F135" s="74">
        <f>すべて_位置図情報!F405</f>
        <v>2</v>
      </c>
      <c r="G135" s="13" t="str" ph="1">
        <f>すべて_位置図情報!G405</f>
        <v>児童自立支援施設阿武山学園 うぐいす寮</v>
      </c>
      <c r="H135" s="126" t="str">
        <f>すべて_位置図情報!H405</f>
        <v>大阪府高槻市奈佐原956</v>
      </c>
      <c r="I135" s="81">
        <f>すべて_位置図情報!I405</f>
        <v>295</v>
      </c>
      <c r="J135" s="80" t="str">
        <f>すべて_位置図情報!J405</f>
        <v>－</v>
      </c>
      <c r="K135" s="78">
        <f>すべて_位置図情報!K405</f>
        <v>0</v>
      </c>
      <c r="L135" s="79" t="str">
        <f>すべて_位置図情報!L405</f>
        <v>－</v>
      </c>
      <c r="M135" s="79" t="str">
        <f>すべて_位置図情報!M405</f>
        <v>－</v>
      </c>
      <c r="N135" s="79" t="str">
        <f>すべて_位置図情報!N405</f>
        <v>－</v>
      </c>
      <c r="O135" s="79" t="str">
        <f>すべて_位置図情報!O405</f>
        <v/>
      </c>
      <c r="P135" s="79" t="str">
        <f>すべて_位置図情報!P405</f>
        <v>－</v>
      </c>
      <c r="Q135" s="79" t="str">
        <f>すべて_位置図情報!Q405</f>
        <v>－</v>
      </c>
      <c r="R135" s="79" t="str">
        <f>すべて_位置図情報!R405</f>
        <v>直営</v>
      </c>
      <c r="S135" s="126" t="str">
        <f>すべて_位置図情報!S405</f>
        <v>こども青少年局</v>
      </c>
      <c r="T135" s="126" t="str">
        <f>すべて_位置図情報!T405</f>
        <v>子育て支援部</v>
      </c>
      <c r="U135" s="126" t="str">
        <f>すべて_位置図情報!U405</f>
        <v>阿武山学園</v>
      </c>
      <c r="V135" s="124" t="str">
        <f>すべて_位置図情報!V405</f>
        <v>－</v>
      </c>
      <c r="W135" s="116" t="str">
        <f>すべて_位置図情報!W405</f>
        <v>市外（大阪府）</v>
      </c>
      <c r="X135" s="116" t="str">
        <f>すべて_位置図情報!X405</f>
        <v>賃借施設</v>
      </c>
      <c r="Y135" s="114">
        <f>すべて_位置図情報!Y405</f>
        <v>1</v>
      </c>
      <c r="Z135" s="127">
        <f>すべて_位置図情報!Z405</f>
        <v>0</v>
      </c>
      <c r="AA135" s="128">
        <f>すべて_位置図情報!AA405</f>
        <v>0</v>
      </c>
      <c r="AB135" s="126">
        <f>すべて_位置図情報!AB405</f>
        <v>0</v>
      </c>
      <c r="AC135" s="128">
        <f>すべて_位置図情報!AC405</f>
        <v>0</v>
      </c>
      <c r="AD135" s="128">
        <f>すべて_位置図情報!AD405</f>
        <v>0</v>
      </c>
      <c r="AE135" s="20">
        <f>すべて_位置図情報!AF405</f>
        <v>0</v>
      </c>
      <c r="AF135" s="20">
        <f>すべて_位置図情報!AG405</f>
        <v>0</v>
      </c>
      <c r="AG135" s="20">
        <f>すべて_位置図情報!AH405</f>
        <v>0</v>
      </c>
      <c r="AH135" s="20">
        <f>すべて_位置図情報!AI405</f>
        <v>0</v>
      </c>
      <c r="AI135" s="20">
        <f>すべて_位置図情報!AJ405</f>
        <v>0</v>
      </c>
      <c r="AJ135" s="20">
        <f>すべて_位置図情報!AK405</f>
        <v>0</v>
      </c>
      <c r="AK135" s="20" t="e">
        <f>すべて_位置図情報!#REF!</f>
        <v>#REF!</v>
      </c>
    </row>
    <row r="136" spans="1:59">
      <c r="A136" s="230">
        <v>398</v>
      </c>
      <c r="B136" s="7" t="str">
        <f>すべて_位置図情報!B406</f>
        <v>社会福祉・保健施設</v>
      </c>
      <c r="C136" s="7" t="str">
        <f>すべて_位置図情報!C406</f>
        <v>児童福祉施設</v>
      </c>
      <c r="D136" s="7" t="str">
        <f>すべて_位置図情報!D406</f>
        <v>その他児童福祉施設</v>
      </c>
      <c r="E136" s="44" t="str">
        <f>すべて_位置図情報!E406</f>
        <v>児童心理治療施設</v>
      </c>
      <c r="F136" s="74">
        <f>すべて_位置図情報!F406</f>
        <v>1</v>
      </c>
      <c r="G136" s="13" t="str" ph="1">
        <f>すべて_位置図情報!G406</f>
        <v>児童院</v>
      </c>
      <c r="H136" s="126" t="str">
        <f>すべて_位置図情報!H406</f>
        <v>大阪市西区立売堀4-10-18</v>
      </c>
      <c r="I136" s="81">
        <f>すべて_位置図情報!I406</f>
        <v>3267.6</v>
      </c>
      <c r="J136" s="80" t="str">
        <f>すべて_位置図情報!J406</f>
        <v>C</v>
      </c>
      <c r="K136" s="78">
        <f>すべて_位置図情報!K406</f>
        <v>0</v>
      </c>
      <c r="L136" s="79">
        <f>すべて_位置図情報!L406</f>
        <v>1991</v>
      </c>
      <c r="M136" s="79" t="str">
        <f>すべて_位置図情報!M406</f>
        <v>b</v>
      </c>
      <c r="N136" s="79" t="str">
        <f>すべて_位置図情報!N406</f>
        <v>b</v>
      </c>
      <c r="O136" s="79" t="str">
        <f>すべて_位置図情報!O406</f>
        <v/>
      </c>
      <c r="P136" s="79" t="str">
        <f>すべて_位置図情報!P406</f>
        <v>F</v>
      </c>
      <c r="Q136" s="79" t="str">
        <f>すべて_位置図情報!Q406</f>
        <v>有</v>
      </c>
      <c r="R136" s="79" t="str">
        <f>すべて_位置図情報!R406</f>
        <v>指定管理（その他）</v>
      </c>
      <c r="S136" s="126" t="str">
        <f>すべて_位置図情報!S406</f>
        <v>こども青少年局</v>
      </c>
      <c r="T136" s="126" t="str">
        <f>すべて_位置図情報!T406</f>
        <v>子育て支援部</v>
      </c>
      <c r="U136" s="126" t="str">
        <f>すべて_位置図情報!U406</f>
        <v>こども家庭課</v>
      </c>
      <c r="V136" s="126" t="str">
        <f>すべて_位置図情報!V406</f>
        <v>要保護児童ｸﾞﾙｰﾌﾟ</v>
      </c>
      <c r="W136" s="116" t="str">
        <f>すべて_位置図情報!W406</f>
        <v>西区</v>
      </c>
      <c r="X136" s="116" t="str">
        <f>すべて_位置図情報!X406</f>
        <v>一般施設</v>
      </c>
      <c r="Y136" s="114">
        <f>すべて_位置図情報!Y406</f>
        <v>16</v>
      </c>
      <c r="Z136" s="127">
        <f>すべて_位置図情報!Z406</f>
        <v>0</v>
      </c>
      <c r="AA136" s="128" t="str">
        <f>すべて_位置図情報!AA406</f>
        <v>〇</v>
      </c>
      <c r="AB136" s="126">
        <f>すべて_位置図情報!AB406</f>
        <v>0</v>
      </c>
      <c r="AC136" s="128" t="str">
        <f>すべて_位置図情報!AC406</f>
        <v>〇</v>
      </c>
      <c r="AD136" s="128" t="str">
        <f>すべて_位置図情報!AD406</f>
        <v>〇</v>
      </c>
      <c r="AE136" s="20" t="str">
        <f>すべて_位置図情報!AF406</f>
        <v>〇</v>
      </c>
      <c r="AF136" s="20">
        <f>すべて_位置図情報!AG406</f>
        <v>0</v>
      </c>
      <c r="AG136" s="20">
        <f>すべて_位置図情報!AH406</f>
        <v>0</v>
      </c>
      <c r="AH136" s="20">
        <f>すべて_位置図情報!AI406</f>
        <v>0</v>
      </c>
      <c r="AI136" s="20">
        <f>すべて_位置図情報!AJ406</f>
        <v>0</v>
      </c>
      <c r="AJ136" s="20">
        <f>すべて_位置図情報!AK406</f>
        <v>0</v>
      </c>
      <c r="AK136" s="20" t="e">
        <f>すべて_位置図情報!#REF!</f>
        <v>#REF!</v>
      </c>
    </row>
    <row r="137" spans="1:59">
      <c r="A137" s="230">
        <v>399</v>
      </c>
      <c r="B137" s="7" t="str">
        <f>すべて_位置図情報!B407</f>
        <v>社会福祉・保健施設</v>
      </c>
      <c r="C137" s="7" t="str">
        <f>すべて_位置図情報!C407</f>
        <v>児童福祉施設</v>
      </c>
      <c r="D137" s="7" t="str">
        <f>すべて_位置図情報!D407</f>
        <v>その他児童福祉施設</v>
      </c>
      <c r="E137" s="7" t="str">
        <f>すべて_位置図情報!E407</f>
        <v>児童心理治療施設</v>
      </c>
      <c r="F137" s="74">
        <f>すべて_位置図情報!F407</f>
        <v>2</v>
      </c>
      <c r="G137" s="13" t="str" ph="1">
        <f>すべて_位置図情報!G407</f>
        <v>弘済みらい園、のぞみ園</v>
      </c>
      <c r="H137" s="126" t="str">
        <f>すべて_位置図情報!H407</f>
        <v>大阪府吹田市古江台6-2-1</v>
      </c>
      <c r="I137" s="81">
        <f>すべて_位置図情報!I407</f>
        <v>2168.73</v>
      </c>
      <c r="J137" s="80" t="str">
        <f>すべて_位置図情報!J407</f>
        <v>C</v>
      </c>
      <c r="K137" s="78">
        <f>すべて_位置図情報!K407</f>
        <v>0</v>
      </c>
      <c r="L137" s="79">
        <f>すべて_位置図情報!L407</f>
        <v>1966</v>
      </c>
      <c r="M137" s="79" t="str">
        <f>すべて_位置図情報!M407</f>
        <v>d</v>
      </c>
      <c r="N137" s="79" t="str">
        <f>すべて_位置図情報!N407</f>
        <v>d</v>
      </c>
      <c r="O137" s="79" t="str">
        <f>すべて_位置図情報!O407</f>
        <v/>
      </c>
      <c r="P137" s="79" t="str">
        <f>すべて_位置図情報!P407</f>
        <v>L</v>
      </c>
      <c r="Q137" s="79" t="str">
        <f>すべて_位置図情報!Q407</f>
        <v>無</v>
      </c>
      <c r="R137" s="79" t="str">
        <f>すべて_位置図情報!R407</f>
        <v>指定管理（その他）</v>
      </c>
      <c r="S137" s="126" t="str">
        <f>すべて_位置図情報!S407</f>
        <v>こども青少年局</v>
      </c>
      <c r="T137" s="126" t="str">
        <f>すべて_位置図情報!T407</f>
        <v>子育て支援部</v>
      </c>
      <c r="U137" s="126" t="str">
        <f>すべて_位置図情報!U407</f>
        <v>こども家庭課</v>
      </c>
      <c r="V137" s="126" t="str">
        <f>すべて_位置図情報!V407</f>
        <v>要保護児童ｸﾞﾙｰﾌﾟ</v>
      </c>
      <c r="W137" s="116" t="str">
        <f>すべて_位置図情報!W407</f>
        <v>市外（大阪府）</v>
      </c>
      <c r="X137" s="116" t="str">
        <f>すべて_位置図情報!X407</f>
        <v>一般施設</v>
      </c>
      <c r="Y137" s="114">
        <f>すべて_位置図情報!Y407</f>
        <v>4</v>
      </c>
      <c r="Z137" s="127">
        <f>すべて_位置図情報!Z407</f>
        <v>0</v>
      </c>
      <c r="AA137" s="128" t="str">
        <f>すべて_位置図情報!AA407</f>
        <v>〇</v>
      </c>
      <c r="AB137" s="126">
        <f>すべて_位置図情報!AB407</f>
        <v>0</v>
      </c>
      <c r="AC137" s="128" t="str">
        <f>すべて_位置図情報!AC407</f>
        <v>〇</v>
      </c>
      <c r="AD137" s="128" t="str">
        <f>すべて_位置図情報!AD407</f>
        <v>〇</v>
      </c>
      <c r="AE137" s="20" t="str">
        <f>すべて_位置図情報!AF407</f>
        <v>〇</v>
      </c>
      <c r="AF137" s="20">
        <f>すべて_位置図情報!AG407</f>
        <v>0</v>
      </c>
      <c r="AG137" s="20">
        <f>すべて_位置図情報!AH407</f>
        <v>0</v>
      </c>
      <c r="AH137" s="20">
        <f>すべて_位置図情報!AI407</f>
        <v>0</v>
      </c>
      <c r="AI137" s="20">
        <f>すべて_位置図情報!AJ407</f>
        <v>0</v>
      </c>
      <c r="AJ137" s="20">
        <f>すべて_位置図情報!AK407</f>
        <v>0</v>
      </c>
      <c r="AK137" s="20" t="e">
        <f>すべて_位置図情報!#REF!</f>
        <v>#REF!</v>
      </c>
    </row>
    <row r="138" spans="1:59">
      <c r="A138" s="230">
        <v>400</v>
      </c>
      <c r="B138" s="7" t="str">
        <f>すべて_位置図情報!B408</f>
        <v>社会福祉・保健施設</v>
      </c>
      <c r="C138" s="7" t="str">
        <f>すべて_位置図情報!C408</f>
        <v>児童福祉施設</v>
      </c>
      <c r="D138" s="7" t="str">
        <f>すべて_位置図情報!D408</f>
        <v>その他児童福祉施設</v>
      </c>
      <c r="E138" s="7" t="str">
        <f>すべて_位置図情報!E408</f>
        <v>児童心理治療施設</v>
      </c>
      <c r="F138" s="74">
        <f>すべて_位置図情報!F408</f>
        <v>3</v>
      </c>
      <c r="G138" s="13" t="str" ph="1">
        <f>すべて_位置図情報!G408</f>
        <v>児童心理治療施設長谷川羽曳野学園</v>
      </c>
      <c r="H138" s="126" t="str">
        <f>すべて_位置図情報!H408</f>
        <v>大阪府柏原市円明町2-30</v>
      </c>
      <c r="I138" s="81">
        <f>すべて_位置図情報!I408</f>
        <v>2821.97</v>
      </c>
      <c r="J138" s="80" t="str">
        <f>すべて_位置図情報!J408</f>
        <v>C</v>
      </c>
      <c r="K138" s="78">
        <f>すべて_位置図情報!K408</f>
        <v>0</v>
      </c>
      <c r="L138" s="79">
        <f>すべて_位置図情報!L408</f>
        <v>1982</v>
      </c>
      <c r="M138" s="79" t="str">
        <f>すべて_位置図情報!M408</f>
        <v>c</v>
      </c>
      <c r="N138" s="79" t="str">
        <f>すべて_位置図情報!N408</f>
        <v>c</v>
      </c>
      <c r="O138" s="79" t="str">
        <f>すべて_位置図情報!O408</f>
        <v/>
      </c>
      <c r="P138" s="79" t="str">
        <f>すべて_位置図情報!P408</f>
        <v>I</v>
      </c>
      <c r="Q138" s="79" t="str">
        <f>すべて_位置図情報!Q408</f>
        <v>無</v>
      </c>
      <c r="R138" s="79" t="str">
        <f>すべて_位置図情報!R408</f>
        <v>指定管理（その他）</v>
      </c>
      <c r="S138" s="126" t="str">
        <f>すべて_位置図情報!S408</f>
        <v>こども青少年局</v>
      </c>
      <c r="T138" s="126" t="str">
        <f>すべて_位置図情報!T408</f>
        <v>子育て支援部</v>
      </c>
      <c r="U138" s="126" t="str">
        <f>すべて_位置図情報!U408</f>
        <v>こども家庭課</v>
      </c>
      <c r="V138" s="126" t="str">
        <f>すべて_位置図情報!V408</f>
        <v>要保護児童ｸﾞﾙｰﾌﾟ</v>
      </c>
      <c r="W138" s="116" t="str">
        <f>すべて_位置図情報!W408</f>
        <v>市外（大阪府）</v>
      </c>
      <c r="X138" s="116" t="str">
        <f>すべて_位置図情報!X408</f>
        <v>一般施設</v>
      </c>
      <c r="Y138" s="114">
        <f>すべて_位置図情報!Y408</f>
        <v>5</v>
      </c>
      <c r="Z138" s="127">
        <f>すべて_位置図情報!Z408</f>
        <v>0</v>
      </c>
      <c r="AA138" s="128" t="str">
        <f>すべて_位置図情報!AA408</f>
        <v>〇</v>
      </c>
      <c r="AB138" s="126">
        <f>すべて_位置図情報!AB408</f>
        <v>0</v>
      </c>
      <c r="AC138" s="128" t="str">
        <f>すべて_位置図情報!AC408</f>
        <v>〇</v>
      </c>
      <c r="AD138" s="128" t="str">
        <f>すべて_位置図情報!AD408</f>
        <v>〇</v>
      </c>
      <c r="AE138" s="20" t="str">
        <f>すべて_位置図情報!AF408</f>
        <v>〇</v>
      </c>
      <c r="AF138" s="20">
        <f>すべて_位置図情報!AG408</f>
        <v>0</v>
      </c>
      <c r="AG138" s="20">
        <f>すべて_位置図情報!AH408</f>
        <v>0</v>
      </c>
      <c r="AH138" s="20">
        <f>すべて_位置図情報!AI408</f>
        <v>0</v>
      </c>
      <c r="AI138" s="20">
        <f>すべて_位置図情報!AJ408</f>
        <v>0</v>
      </c>
      <c r="AJ138" s="20">
        <f>すべて_位置図情報!AK408</f>
        <v>0</v>
      </c>
      <c r="AK138" s="20" t="e">
        <f>すべて_位置図情報!#REF!</f>
        <v>#REF!</v>
      </c>
    </row>
    <row r="139" spans="1:59">
      <c r="A139" s="230">
        <v>401</v>
      </c>
      <c r="B139" s="7" t="str">
        <f>すべて_位置図情報!B409</f>
        <v>社会福祉・保健施設</v>
      </c>
      <c r="C139" s="7" t="str">
        <f>すべて_位置図情報!C409</f>
        <v>児童福祉施設</v>
      </c>
      <c r="D139" s="7" t="str">
        <f>すべて_位置図情報!D409</f>
        <v>その他児童福祉施設</v>
      </c>
      <c r="E139" s="44" t="str">
        <f>すべて_位置図情報!E409</f>
        <v>母子生活支援施設</v>
      </c>
      <c r="F139" s="74">
        <f>すべて_位置図情報!F409</f>
        <v>1</v>
      </c>
      <c r="G139" s="13" t="str" ph="1">
        <f>すべて_位置図情報!G409</f>
        <v>北さくら園</v>
      </c>
      <c r="H139" s="126" t="str">
        <f>すべて_位置図情報!H409</f>
        <v>大阪市東淀川区相川3-11-24</v>
      </c>
      <c r="I139" s="81">
        <f>すべて_位置図情報!I409</f>
        <v>1830.35</v>
      </c>
      <c r="J139" s="80" t="str">
        <f>すべて_位置図情報!J409</f>
        <v>B</v>
      </c>
      <c r="K139" s="78">
        <f>すべて_位置図情報!K409</f>
        <v>0</v>
      </c>
      <c r="L139" s="79">
        <f>すべて_位置図情報!L409</f>
        <v>1974</v>
      </c>
      <c r="M139" s="79" t="str">
        <f>すべて_位置図情報!M409</f>
        <v>d</v>
      </c>
      <c r="N139" s="79" t="str">
        <f>すべて_位置図情報!N409</f>
        <v>d</v>
      </c>
      <c r="O139" s="79" t="str">
        <f>すべて_位置図情報!O409</f>
        <v/>
      </c>
      <c r="P139" s="79" t="str">
        <f>すべて_位置図情報!P409</f>
        <v>K</v>
      </c>
      <c r="Q139" s="79" t="str">
        <f>すべて_位置図情報!Q409</f>
        <v>有</v>
      </c>
      <c r="R139" s="79" t="str">
        <f>すべて_位置図情報!R409</f>
        <v>無償貸付</v>
      </c>
      <c r="S139" s="126" t="str">
        <f>すべて_位置図情報!S409</f>
        <v>こども青少年局</v>
      </c>
      <c r="T139" s="126" t="str">
        <f>すべて_位置図情報!T409</f>
        <v>子育て支援部</v>
      </c>
      <c r="U139" s="126" t="str">
        <f>すべて_位置図情報!U409</f>
        <v>こども家庭課</v>
      </c>
      <c r="V139" s="126" t="str">
        <f>すべて_位置図情報!V409</f>
        <v>要保護児童ｸﾞﾙｰﾌﾟ</v>
      </c>
      <c r="W139" s="116" t="str">
        <f>すべて_位置図情報!W409</f>
        <v>東淀川区</v>
      </c>
      <c r="X139" s="116" t="str">
        <f>すべて_位置図情報!X409</f>
        <v>一般施設</v>
      </c>
      <c r="Y139" s="114">
        <f>すべて_位置図情報!Y409</f>
        <v>21</v>
      </c>
      <c r="Z139" s="127">
        <f>すべて_位置図情報!Z409</f>
        <v>0</v>
      </c>
      <c r="AA139" s="128" t="str">
        <f>すべて_位置図情報!AA409</f>
        <v>〇</v>
      </c>
      <c r="AB139" s="126">
        <f>すべて_位置図情報!AB409</f>
        <v>0</v>
      </c>
      <c r="AC139" s="128" t="str">
        <f>すべて_位置図情報!AC409</f>
        <v>〇</v>
      </c>
      <c r="AD139" s="128" t="str">
        <f>すべて_位置図情報!AD409</f>
        <v>〇</v>
      </c>
      <c r="AE139" s="20" t="str">
        <f>すべて_位置図情報!AF409</f>
        <v>〇</v>
      </c>
      <c r="AF139" s="20">
        <f>すべて_位置図情報!AG409</f>
        <v>0</v>
      </c>
      <c r="AG139" s="20">
        <f>すべて_位置図情報!AH409</f>
        <v>0</v>
      </c>
      <c r="AH139" s="20">
        <f>すべて_位置図情報!AI409</f>
        <v>0</v>
      </c>
      <c r="AI139" s="20">
        <f>すべて_位置図情報!AJ409</f>
        <v>0</v>
      </c>
      <c r="AJ139" s="20">
        <f>すべて_位置図情報!AK409</f>
        <v>0</v>
      </c>
      <c r="AK139" s="20" t="e">
        <f>すべて_位置図情報!#REF!</f>
        <v>#REF!</v>
      </c>
    </row>
    <row r="140" spans="1:59">
      <c r="A140" s="230">
        <v>402</v>
      </c>
      <c r="B140" s="7" t="str">
        <f>すべて_位置図情報!B410</f>
        <v>社会福祉・保健施設</v>
      </c>
      <c r="C140" s="7" t="str">
        <f>すべて_位置図情報!C410</f>
        <v>児童福祉施設</v>
      </c>
      <c r="D140" s="7" t="str">
        <f>すべて_位置図情報!D410</f>
        <v>その他児童福祉施設</v>
      </c>
      <c r="E140" s="7" t="str">
        <f>すべて_位置図情報!E410</f>
        <v>母子生活支援施設</v>
      </c>
      <c r="F140" s="74">
        <f>すべて_位置図情報!F410</f>
        <v>2</v>
      </c>
      <c r="G140" s="13" t="str" ph="1">
        <f>すべて_位置図情報!G410</f>
        <v>南さくら園</v>
      </c>
      <c r="H140" s="126" t="str">
        <f>すべて_位置図情報!H410</f>
        <v>大阪市阿倍野区阪南町5-12-24</v>
      </c>
      <c r="I140" s="81">
        <f>すべて_位置図情報!I410</f>
        <v>1832.43</v>
      </c>
      <c r="J140" s="80" t="str">
        <f>すべて_位置図情報!J410</f>
        <v>B</v>
      </c>
      <c r="K140" s="78">
        <f>すべて_位置図情報!K410</f>
        <v>0</v>
      </c>
      <c r="L140" s="79">
        <f>すべて_位置図情報!L410</f>
        <v>1976</v>
      </c>
      <c r="M140" s="79" t="str">
        <f>すべて_位置図情報!M410</f>
        <v>c</v>
      </c>
      <c r="N140" s="79" t="str">
        <f>すべて_位置図情報!N410</f>
        <v>c</v>
      </c>
      <c r="O140" s="79" t="str">
        <f>すべて_位置図情報!O410</f>
        <v/>
      </c>
      <c r="P140" s="79" t="str">
        <f>すべて_位置図情報!P410</f>
        <v>H</v>
      </c>
      <c r="Q140" s="79" t="str">
        <f>すべて_位置図情報!Q410</f>
        <v>有</v>
      </c>
      <c r="R140" s="79" t="str">
        <f>すべて_位置図情報!R410</f>
        <v>無償貸付</v>
      </c>
      <c r="S140" s="126" t="str">
        <f>すべて_位置図情報!S410</f>
        <v>こども青少年局</v>
      </c>
      <c r="T140" s="126" t="str">
        <f>すべて_位置図情報!T410</f>
        <v>子育て支援部</v>
      </c>
      <c r="U140" s="126" t="str">
        <f>すべて_位置図情報!U410</f>
        <v>こども家庭課</v>
      </c>
      <c r="V140" s="126" t="str">
        <f>すべて_位置図情報!V410</f>
        <v>要保護児童ｸﾞﾙｰﾌﾟ</v>
      </c>
      <c r="W140" s="116" t="str">
        <f>すべて_位置図情報!W410</f>
        <v>阿倍野区</v>
      </c>
      <c r="X140" s="116" t="str">
        <f>すべて_位置図情報!X410</f>
        <v>一般施設</v>
      </c>
      <c r="Y140" s="114">
        <f>すべて_位置図情報!Y410</f>
        <v>11</v>
      </c>
      <c r="Z140" s="127">
        <f>すべて_位置図情報!Z410</f>
        <v>0</v>
      </c>
      <c r="AA140" s="128" t="str">
        <f>すべて_位置図情報!AA410</f>
        <v>〇</v>
      </c>
      <c r="AB140" s="126">
        <f>すべて_位置図情報!AB410</f>
        <v>0</v>
      </c>
      <c r="AC140" s="128" t="str">
        <f>すべて_位置図情報!AC410</f>
        <v>〇</v>
      </c>
      <c r="AD140" s="128" t="str">
        <f>すべて_位置図情報!AD410</f>
        <v>〇</v>
      </c>
      <c r="AE140" s="20" t="str">
        <f>すべて_位置図情報!AF410</f>
        <v>〇</v>
      </c>
      <c r="AF140" s="20">
        <f>すべて_位置図情報!AG410</f>
        <v>0</v>
      </c>
      <c r="AG140" s="20">
        <f>すべて_位置図情報!AH410</f>
        <v>0</v>
      </c>
      <c r="AH140" s="20">
        <f>すべて_位置図情報!AI410</f>
        <v>0</v>
      </c>
      <c r="AI140" s="20">
        <f>すべて_位置図情報!AJ410</f>
        <v>0</v>
      </c>
      <c r="AJ140" s="20">
        <f>すべて_位置図情報!AK410</f>
        <v>0</v>
      </c>
      <c r="AK140" s="20" t="e">
        <f>すべて_位置図情報!#REF!</f>
        <v>#REF!</v>
      </c>
    </row>
    <row r="141" spans="1:59">
      <c r="A141" s="230">
        <v>403</v>
      </c>
      <c r="B141" s="7" t="str">
        <f>すべて_位置図情報!B411</f>
        <v>社会福祉・保健施設</v>
      </c>
      <c r="C141" s="7" t="str">
        <f>すべて_位置図情報!C411</f>
        <v>児童福祉施設</v>
      </c>
      <c r="D141" s="7" t="str">
        <f>すべて_位置図情報!D411</f>
        <v>その他児童福祉施設</v>
      </c>
      <c r="E141" s="44" t="str">
        <f>すべて_位置図情報!E411</f>
        <v>児童養護施設</v>
      </c>
      <c r="F141" s="74">
        <f>すべて_位置図情報!F411</f>
        <v>1</v>
      </c>
      <c r="G141" s="13" t="str" ph="1">
        <f>すべて_位置図情報!G411</f>
        <v>児童養護施設入舟寮</v>
      </c>
      <c r="H141" s="126" t="str">
        <f>すべて_位置図情報!H411</f>
        <v>大阪市港区池島3-7-18</v>
      </c>
      <c r="I141" s="81">
        <f>すべて_位置図情報!I411</f>
        <v>2014.91</v>
      </c>
      <c r="J141" s="80" t="str">
        <f>すべて_位置図情報!J411</f>
        <v>C</v>
      </c>
      <c r="K141" s="78">
        <f>すべて_位置図情報!K411</f>
        <v>0</v>
      </c>
      <c r="L141" s="79">
        <f>すべて_位置図情報!L411</f>
        <v>1981</v>
      </c>
      <c r="M141" s="79" t="str">
        <f>すべて_位置図情報!M411</f>
        <v>c</v>
      </c>
      <c r="N141" s="79" t="str">
        <f>すべて_位置図情報!N411</f>
        <v>c</v>
      </c>
      <c r="O141" s="79" t="str">
        <f>すべて_位置図情報!O411</f>
        <v/>
      </c>
      <c r="P141" s="79" t="str">
        <f>すべて_位置図情報!P411</f>
        <v>I</v>
      </c>
      <c r="Q141" s="79" t="str">
        <f>すべて_位置図情報!Q411</f>
        <v>無</v>
      </c>
      <c r="R141" s="79" t="str">
        <f>すべて_位置図情報!R411</f>
        <v>無償貸付</v>
      </c>
      <c r="S141" s="126" t="str">
        <f>すべて_位置図情報!S411</f>
        <v>こども青少年局</v>
      </c>
      <c r="T141" s="126" t="str">
        <f>すべて_位置図情報!T411</f>
        <v>子育て支援部</v>
      </c>
      <c r="U141" s="126" t="str">
        <f>すべて_位置図情報!U411</f>
        <v>こども家庭課</v>
      </c>
      <c r="V141" s="126" t="str">
        <f>すべて_位置図情報!V411</f>
        <v>要保護児童ｸﾞﾙｰﾌﾟ</v>
      </c>
      <c r="W141" s="116" t="str">
        <f>すべて_位置図情報!W411</f>
        <v>港区</v>
      </c>
      <c r="X141" s="116" t="str">
        <f>すべて_位置図情報!X411</f>
        <v>一般施設</v>
      </c>
      <c r="Y141" s="114">
        <f>すべて_位置図情報!Y411</f>
        <v>17</v>
      </c>
      <c r="Z141" s="127">
        <f>すべて_位置図情報!Z411</f>
        <v>0</v>
      </c>
      <c r="AA141" s="128" t="str">
        <f>すべて_位置図情報!AA411</f>
        <v>〇</v>
      </c>
      <c r="AB141" s="126">
        <f>すべて_位置図情報!AB411</f>
        <v>0</v>
      </c>
      <c r="AC141" s="128" t="str">
        <f>すべて_位置図情報!AC411</f>
        <v>〇</v>
      </c>
      <c r="AD141" s="128" t="str">
        <f>すべて_位置図情報!AD411</f>
        <v>〇</v>
      </c>
      <c r="AE141" s="20" t="str">
        <f>すべて_位置図情報!AF411</f>
        <v>〇</v>
      </c>
      <c r="AF141" s="20">
        <f>すべて_位置図情報!AG411</f>
        <v>0</v>
      </c>
      <c r="AG141" s="20">
        <f>すべて_位置図情報!AH411</f>
        <v>0</v>
      </c>
      <c r="AH141" s="20">
        <f>すべて_位置図情報!AI411</f>
        <v>0</v>
      </c>
      <c r="AI141" s="20">
        <f>すべて_位置図情報!AJ411</f>
        <v>0</v>
      </c>
      <c r="AJ141" s="20">
        <f>すべて_位置図情報!AK411</f>
        <v>0</v>
      </c>
      <c r="AK141" s="20" t="e">
        <f>すべて_位置図情報!#REF!</f>
        <v>#REF!</v>
      </c>
    </row>
    <row r="142" spans="1:59">
      <c r="A142" s="230">
        <v>404</v>
      </c>
      <c r="B142" s="7" t="str">
        <f>すべて_位置図情報!B412</f>
        <v>社会福祉・保健施設</v>
      </c>
      <c r="C142" s="7" t="str">
        <f>すべて_位置図情報!C412</f>
        <v>児童福祉施設</v>
      </c>
      <c r="D142" s="7" t="str">
        <f>すべて_位置図情報!D412</f>
        <v>その他児童福祉施設</v>
      </c>
      <c r="E142" s="7" t="str">
        <f>すべて_位置図情報!E412</f>
        <v>児童養護施設</v>
      </c>
      <c r="F142" s="74">
        <f>すべて_位置図情報!F412</f>
        <v>2</v>
      </c>
      <c r="G142" s="13" t="str" ph="1">
        <f>すべて_位置図情報!G412</f>
        <v>児童養護施設助松寮</v>
      </c>
      <c r="H142" s="126" t="str">
        <f>すべて_位置図情報!H412</f>
        <v>大阪府泉大津市松之浜町1-3-24</v>
      </c>
      <c r="I142" s="81">
        <f>すべて_位置図情報!I412</f>
        <v>1062.0899999999999</v>
      </c>
      <c r="J142" s="80" t="str">
        <f>すべて_位置図情報!J412</f>
        <v>B</v>
      </c>
      <c r="K142" s="78">
        <f>すべて_位置図情報!K412</f>
        <v>0</v>
      </c>
      <c r="L142" s="79">
        <f>すべて_位置図情報!L412</f>
        <v>1977</v>
      </c>
      <c r="M142" s="79" t="str">
        <f>すべて_位置図情報!M412</f>
        <v>c</v>
      </c>
      <c r="N142" s="79" t="str">
        <f>すべて_位置図情報!N412</f>
        <v>c</v>
      </c>
      <c r="O142" s="79" t="str">
        <f>すべて_位置図情報!O412</f>
        <v/>
      </c>
      <c r="P142" s="79" t="str">
        <f>すべて_位置図情報!P412</f>
        <v>H</v>
      </c>
      <c r="Q142" s="79" t="str">
        <f>すべて_位置図情報!Q412</f>
        <v>無</v>
      </c>
      <c r="R142" s="79" t="str">
        <f>すべて_位置図情報!R412</f>
        <v>無償貸付</v>
      </c>
      <c r="S142" s="126" t="str">
        <f>すべて_位置図情報!S412</f>
        <v>こども青少年局</v>
      </c>
      <c r="T142" s="126" t="str">
        <f>すべて_位置図情報!T412</f>
        <v>子育て支援部</v>
      </c>
      <c r="U142" s="126" t="str">
        <f>すべて_位置図情報!U412</f>
        <v>こども家庭課</v>
      </c>
      <c r="V142" s="126" t="str">
        <f>すべて_位置図情報!V412</f>
        <v>要保護児童グループ</v>
      </c>
      <c r="W142" s="116" t="str">
        <f>すべて_位置図情報!W412</f>
        <v>市外（大阪府）</v>
      </c>
      <c r="X142" s="116" t="str">
        <f>すべて_位置図情報!X412</f>
        <v>一般施設</v>
      </c>
      <c r="Y142" s="114">
        <f>すべて_位置図情報!Y412</f>
        <v>6</v>
      </c>
      <c r="Z142" s="127">
        <f>すべて_位置図情報!Z412</f>
        <v>0</v>
      </c>
      <c r="AA142" s="128" t="str">
        <f>すべて_位置図情報!AA412</f>
        <v>〇</v>
      </c>
      <c r="AB142" s="126">
        <f>すべて_位置図情報!AB412</f>
        <v>0</v>
      </c>
      <c r="AC142" s="128" t="str">
        <f>すべて_位置図情報!AC412</f>
        <v>〇</v>
      </c>
      <c r="AD142" s="128" t="str">
        <f>すべて_位置図情報!AD412</f>
        <v>〇</v>
      </c>
      <c r="AE142" s="20" t="str">
        <f>すべて_位置図情報!AF412</f>
        <v>〇</v>
      </c>
      <c r="AF142" s="20">
        <f>すべて_位置図情報!AG412</f>
        <v>0</v>
      </c>
      <c r="AG142" s="20">
        <f>すべて_位置図情報!AH412</f>
        <v>0</v>
      </c>
      <c r="AH142" s="20">
        <f>すべて_位置図情報!AI412</f>
        <v>0</v>
      </c>
      <c r="AI142" s="20">
        <f>すべて_位置図情報!AJ412</f>
        <v>0</v>
      </c>
      <c r="AJ142" s="20">
        <f>すべて_位置図情報!AK412</f>
        <v>0</v>
      </c>
      <c r="AK142" s="20" t="e">
        <f>すべて_位置図情報!#REF!</f>
        <v>#REF!</v>
      </c>
    </row>
    <row r="143" spans="1:59">
      <c r="A143" s="230">
        <v>405</v>
      </c>
      <c r="B143" s="7" t="str">
        <f>すべて_位置図情報!B413</f>
        <v>社会福祉・保健施設</v>
      </c>
      <c r="C143" s="7" t="str">
        <f>すべて_位置図情報!C413</f>
        <v>児童福祉施設</v>
      </c>
      <c r="D143" s="7" t="str">
        <f>すべて_位置図情報!D413</f>
        <v>その他児童福祉施設</v>
      </c>
      <c r="E143" s="44" t="str">
        <f>すべて_位置図情報!E413</f>
        <v>児童相談所</v>
      </c>
      <c r="F143" s="74">
        <f>すべて_位置図情報!F413</f>
        <v>1</v>
      </c>
      <c r="G143" s="13" t="str" ph="1">
        <f>すべて_位置図情報!G413</f>
        <v>中央こども相談センター</v>
      </c>
      <c r="H143" s="126" t="str">
        <f>すべて_位置図情報!H413</f>
        <v>大阪市中央区森ノ宮中央1-17-5</v>
      </c>
      <c r="I143" s="81">
        <f>すべて_位置図情報!I413</f>
        <v>8499.67</v>
      </c>
      <c r="J143" s="80" t="str">
        <f>すべて_位置図情報!J413</f>
        <v>C</v>
      </c>
      <c r="K143" s="78">
        <f>すべて_位置図情報!K413</f>
        <v>0</v>
      </c>
      <c r="L143" s="79">
        <f>すべて_位置図情報!L413</f>
        <v>1972</v>
      </c>
      <c r="M143" s="79" t="str">
        <f>すべて_位置図情報!M413</f>
        <v>d</v>
      </c>
      <c r="N143" s="79" t="str">
        <f>すべて_位置図情報!N413</f>
        <v>d</v>
      </c>
      <c r="O143" s="79" t="str">
        <f>すべて_位置図情報!O413</f>
        <v/>
      </c>
      <c r="P143" s="79" t="str">
        <f>すべて_位置図情報!P413</f>
        <v>L</v>
      </c>
      <c r="Q143" s="79" t="str">
        <f>すべて_位置図情報!Q413</f>
        <v>有</v>
      </c>
      <c r="R143" s="79" t="str">
        <f>すべて_位置図情報!R413</f>
        <v>直営</v>
      </c>
      <c r="S143" s="126" t="str">
        <f>すべて_位置図情報!S413</f>
        <v>こども青少年局</v>
      </c>
      <c r="T143" s="126" t="str">
        <f>すべて_位置図情報!T413</f>
        <v>中央こども相談ｾﾝﾀｰ</v>
      </c>
      <c r="U143" s="124" t="str">
        <f>すべて_位置図情報!U413</f>
        <v>－</v>
      </c>
      <c r="V143" s="126" t="str">
        <f>すべて_位置図情報!V413</f>
        <v>運営担当</v>
      </c>
      <c r="W143" s="116" t="str">
        <f>すべて_位置図情報!W413</f>
        <v>中央区</v>
      </c>
      <c r="X143" s="116" t="str">
        <f>すべて_位置図情報!X413</f>
        <v>一般施設</v>
      </c>
      <c r="Y143" s="114">
        <f>すべて_位置図情報!Y413</f>
        <v>22</v>
      </c>
      <c r="Z143" s="127">
        <f>すべて_位置図情報!Z413</f>
        <v>0</v>
      </c>
      <c r="AA143" s="128" t="str">
        <f>すべて_位置図情報!AA413</f>
        <v>〇</v>
      </c>
      <c r="AB143" s="126">
        <f>すべて_位置図情報!AB413</f>
        <v>0</v>
      </c>
      <c r="AC143" s="128" t="str">
        <f>すべて_位置図情報!AC413</f>
        <v>〇</v>
      </c>
      <c r="AD143" s="128" t="str">
        <f>すべて_位置図情報!AD413</f>
        <v>〇</v>
      </c>
      <c r="AE143" s="20" t="str">
        <f>すべて_位置図情報!AF413</f>
        <v>〇</v>
      </c>
      <c r="AF143" s="20">
        <f>すべて_位置図情報!AG413</f>
        <v>0</v>
      </c>
      <c r="AG143" s="20">
        <f>すべて_位置図情報!AH413</f>
        <v>0</v>
      </c>
      <c r="AH143" s="20">
        <f>すべて_位置図情報!AI413</f>
        <v>0</v>
      </c>
      <c r="AI143" s="20">
        <f>すべて_位置図情報!AJ413</f>
        <v>0</v>
      </c>
      <c r="AJ143" s="20">
        <f>すべて_位置図情報!AK413</f>
        <v>0</v>
      </c>
      <c r="AK143" s="20" t="e">
        <f>すべて_位置図情報!#REF!</f>
        <v>#REF!</v>
      </c>
    </row>
    <row r="144" spans="1:59" s="21" customFormat="1">
      <c r="A144" s="230">
        <v>406</v>
      </c>
      <c r="B144" s="7" t="str">
        <f>すべて_位置図情報!B414</f>
        <v>社会福祉・保健施設</v>
      </c>
      <c r="C144" s="7" t="str">
        <f>すべて_位置図情報!C414</f>
        <v>児童福祉施設</v>
      </c>
      <c r="D144" s="7" t="str">
        <f>すべて_位置図情報!D414</f>
        <v>その他児童福祉施設</v>
      </c>
      <c r="E144" s="7" t="str">
        <f>すべて_位置図情報!E414</f>
        <v>児童相談所</v>
      </c>
      <c r="F144" s="74">
        <f>すべて_位置図情報!F414</f>
        <v>2</v>
      </c>
      <c r="G144" s="13" t="str" ph="1">
        <f>すべて_位置図情報!G414</f>
        <v>北部こども相談センター</v>
      </c>
      <c r="H144" s="126" t="str">
        <f>すべて_位置図情報!H414</f>
        <v>大阪市東淀川区淡路3-13-36</v>
      </c>
      <c r="I144" s="81">
        <f>すべて_位置図情報!I414</f>
        <v>3720.58</v>
      </c>
      <c r="J144" s="80" t="str">
        <f>すべて_位置図情報!J414</f>
        <v>C</v>
      </c>
      <c r="K144" s="78" t="str">
        <f>すべて_位置図情報!K414</f>
        <v>〇</v>
      </c>
      <c r="L144" s="79">
        <f>すべて_位置図情報!L414</f>
        <v>2021</v>
      </c>
      <c r="M144" s="79" t="str">
        <f>すべて_位置図情報!M414</f>
        <v>a</v>
      </c>
      <c r="N144" s="79" t="str">
        <f>すべて_位置図情報!N414</f>
        <v>a</v>
      </c>
      <c r="O144" s="79" t="str">
        <f>すべて_位置図情報!O414</f>
        <v/>
      </c>
      <c r="P144" s="79" t="str">
        <f>すべて_位置図情報!P414</f>
        <v>C</v>
      </c>
      <c r="Q144" s="79" t="str">
        <f>すべて_位置図情報!Q414</f>
        <v>無</v>
      </c>
      <c r="R144" s="79" t="str">
        <f>すべて_位置図情報!R414</f>
        <v>直営</v>
      </c>
      <c r="S144" s="126" t="str">
        <f>すべて_位置図情報!S414</f>
        <v>こども青少年局</v>
      </c>
      <c r="T144" s="126" t="str">
        <f>すべて_位置図情報!T414</f>
        <v>北部こども相談ｾﾝﾀｰ</v>
      </c>
      <c r="U144" s="124" t="str">
        <f>すべて_位置図情報!U414</f>
        <v>－</v>
      </c>
      <c r="V144" s="126" t="str">
        <f>すべて_位置図情報!V414</f>
        <v>運営担当</v>
      </c>
      <c r="W144" s="116" t="str">
        <f>すべて_位置図情報!W414</f>
        <v>東淀川区</v>
      </c>
      <c r="X144" s="116" t="str">
        <f>すべて_位置図情報!X414</f>
        <v>一般施設</v>
      </c>
      <c r="Y144" s="114">
        <f>すべて_位置図情報!Y414</f>
        <v>98</v>
      </c>
      <c r="Z144" s="127">
        <f>すべて_位置図情報!Z414</f>
        <v>0</v>
      </c>
      <c r="AA144" s="128" t="str">
        <f>すべて_位置図情報!AA414</f>
        <v>〇</v>
      </c>
      <c r="AB144" s="126">
        <f>すべて_位置図情報!AB414</f>
        <v>0</v>
      </c>
      <c r="AC144" s="128">
        <f>すべて_位置図情報!AC414</f>
        <v>0</v>
      </c>
      <c r="AD144" s="128" t="str">
        <f>すべて_位置図情報!AD414</f>
        <v>〇</v>
      </c>
      <c r="AE144" s="20" t="str">
        <f>すべて_位置図情報!AF414</f>
        <v>〇</v>
      </c>
      <c r="AF144" s="20">
        <f>すべて_位置図情報!AG414</f>
        <v>0</v>
      </c>
      <c r="AG144" s="20">
        <f>すべて_位置図情報!AH414</f>
        <v>0</v>
      </c>
      <c r="AH144" s="20">
        <f>すべて_位置図情報!AI414</f>
        <v>0</v>
      </c>
      <c r="AI144" s="20">
        <f>すべて_位置図情報!AJ414</f>
        <v>0</v>
      </c>
      <c r="AJ144" s="20">
        <f>すべて_位置図情報!AK414</f>
        <v>0</v>
      </c>
      <c r="AK144" s="20" t="e">
        <f>すべて_位置図情報!#REF!</f>
        <v>#REF!</v>
      </c>
      <c r="AL144" s="3"/>
      <c r="AM144" s="3"/>
      <c r="AN144" s="3"/>
      <c r="AO144" s="3"/>
      <c r="AP144" s="3"/>
      <c r="AQ144" s="3"/>
      <c r="AR144" s="3"/>
      <c r="AS144" s="3"/>
      <c r="AT144" s="3"/>
      <c r="AU144" s="3"/>
      <c r="AV144" s="3"/>
      <c r="AW144" s="3"/>
      <c r="AX144" s="3"/>
      <c r="AY144" s="3"/>
      <c r="AZ144" s="3"/>
      <c r="BA144" s="3"/>
      <c r="BB144" s="3"/>
      <c r="BC144" s="3"/>
      <c r="BD144" s="3"/>
      <c r="BE144" s="3"/>
      <c r="BF144" s="3"/>
      <c r="BG144" s="3"/>
    </row>
    <row r="145" spans="1:37">
      <c r="A145" s="230">
        <v>407</v>
      </c>
      <c r="B145" s="7" t="str">
        <f>すべて_位置図情報!B415</f>
        <v>社会福祉・保健施設</v>
      </c>
      <c r="C145" s="7" t="str">
        <f>すべて_位置図情報!C415</f>
        <v>児童福祉施設</v>
      </c>
      <c r="D145" s="7" t="str">
        <f>すべて_位置図情報!D415</f>
        <v>その他児童福祉施設</v>
      </c>
      <c r="E145" s="7" t="str">
        <f>すべて_位置図情報!E415</f>
        <v>児童相談所</v>
      </c>
      <c r="F145" s="74">
        <f>すべて_位置図情報!F415</f>
        <v>3</v>
      </c>
      <c r="G145" s="13" t="str" ph="1">
        <f>すべて_位置図情報!G415</f>
        <v>南部こども相談センター</v>
      </c>
      <c r="H145" s="126" t="str">
        <f>すべて_位置図情報!H415</f>
        <v>大阪市平野区喜連西6-2-55</v>
      </c>
      <c r="I145" s="81">
        <f>すべて_位置図情報!I415</f>
        <v>2416.65</v>
      </c>
      <c r="J145" s="80" t="str">
        <f>すべて_位置図情報!J415</f>
        <v>C</v>
      </c>
      <c r="K145" s="78">
        <f>すべて_位置図情報!K415</f>
        <v>0</v>
      </c>
      <c r="L145" s="79">
        <f>すべて_位置図情報!L415</f>
        <v>1983</v>
      </c>
      <c r="M145" s="79" t="str">
        <f>すべて_位置図情報!M415</f>
        <v>c</v>
      </c>
      <c r="N145" s="79" t="str">
        <f>すべて_位置図情報!N415</f>
        <v>c</v>
      </c>
      <c r="O145" s="79" t="str">
        <f>すべて_位置図情報!O415</f>
        <v/>
      </c>
      <c r="P145" s="79" t="str">
        <f>すべて_位置図情報!P415</f>
        <v>I</v>
      </c>
      <c r="Q145" s="79" t="str">
        <f>すべて_位置図情報!Q415</f>
        <v>有</v>
      </c>
      <c r="R145" s="79" t="str">
        <f>すべて_位置図情報!R415</f>
        <v>直営</v>
      </c>
      <c r="S145" s="126" t="str">
        <f>すべて_位置図情報!S415</f>
        <v>こども青少年局</v>
      </c>
      <c r="T145" s="126" t="str">
        <f>すべて_位置図情報!T415</f>
        <v>南部こども相談ｾﾝﾀｰ</v>
      </c>
      <c r="U145" s="124" t="str">
        <f>すべて_位置図情報!U415</f>
        <v>－</v>
      </c>
      <c r="V145" s="126" t="str">
        <f>すべて_位置図情報!V415</f>
        <v>運営担当</v>
      </c>
      <c r="W145" s="116" t="str">
        <f>すべて_位置図情報!W415</f>
        <v>平野区</v>
      </c>
      <c r="X145" s="116" t="str">
        <f>すべて_位置図情報!X415</f>
        <v>一般施設</v>
      </c>
      <c r="Y145" s="114">
        <f>すべて_位置図情報!Y415</f>
        <v>25</v>
      </c>
      <c r="Z145" s="127">
        <f>すべて_位置図情報!Z415</f>
        <v>0</v>
      </c>
      <c r="AA145" s="128" t="str">
        <f>すべて_位置図情報!AA415</f>
        <v>〇</v>
      </c>
      <c r="AB145" s="126">
        <f>すべて_位置図情報!AB415</f>
        <v>0</v>
      </c>
      <c r="AC145" s="128" t="str">
        <f>すべて_位置図情報!AC415</f>
        <v>〇</v>
      </c>
      <c r="AD145" s="128" t="str">
        <f>すべて_位置図情報!AD415</f>
        <v>〇</v>
      </c>
      <c r="AE145" s="20" t="str">
        <f>すべて_位置図情報!AF415</f>
        <v>〇</v>
      </c>
      <c r="AF145" s="20">
        <f>すべて_位置図情報!AG415</f>
        <v>0</v>
      </c>
      <c r="AG145" s="20">
        <f>すべて_位置図情報!AH415</f>
        <v>0</v>
      </c>
      <c r="AH145" s="20">
        <f>すべて_位置図情報!AI415</f>
        <v>0</v>
      </c>
      <c r="AI145" s="20">
        <f>すべて_位置図情報!AJ415</f>
        <v>0</v>
      </c>
      <c r="AJ145" s="20">
        <f>すべて_位置図情報!AK415</f>
        <v>0</v>
      </c>
      <c r="AK145" s="20" t="e">
        <f>すべて_位置図情報!#REF!</f>
        <v>#REF!</v>
      </c>
    </row>
    <row r="146" spans="1:37">
      <c r="A146" s="230">
        <v>408</v>
      </c>
      <c r="B146" s="45" t="str">
        <f>すべて_位置図情報!B416</f>
        <v>社会福祉・保健施設</v>
      </c>
      <c r="C146" s="45" t="str">
        <f>すべて_位置図情報!C416</f>
        <v>児童福祉施設</v>
      </c>
      <c r="D146" s="45" t="str">
        <f>すべて_位置図情報!D416</f>
        <v>その他児童福祉施設</v>
      </c>
      <c r="E146" s="32" t="str">
        <f>すべて_位置図情報!E416</f>
        <v>その他児童福祉施設</v>
      </c>
      <c r="F146" s="74">
        <f>すべて_位置図情報!F416</f>
        <v>1</v>
      </c>
      <c r="G146" s="13" t="str" ph="1">
        <f>すべて_位置図情報!G416</f>
        <v>男女共同参画センター子育て活動支援館（クレオ大阪子育て館）</v>
      </c>
      <c r="H146" s="126" t="str">
        <f>すべて_位置図情報!H416</f>
        <v>大阪市北区天神橋6-4-20</v>
      </c>
      <c r="I146" s="81">
        <f>すべて_位置図情報!I416</f>
        <v>108.23</v>
      </c>
      <c r="J146" s="80" t="str">
        <f>すべて_位置図情報!J416</f>
        <v>A</v>
      </c>
      <c r="K146" s="78">
        <f>すべて_位置図情報!K416</f>
        <v>0</v>
      </c>
      <c r="L146" s="79">
        <f>すべて_位置図情報!L416</f>
        <v>1999</v>
      </c>
      <c r="M146" s="79" t="str">
        <f>すべて_位置図情報!M416</f>
        <v>b</v>
      </c>
      <c r="N146" s="79" t="str">
        <f>すべて_位置図情報!N416</f>
        <v>b</v>
      </c>
      <c r="O146" s="79" t="str">
        <f>すべて_位置図情報!O416</f>
        <v/>
      </c>
      <c r="P146" s="79" t="str">
        <f>すべて_位置図情報!P416</f>
        <v>D</v>
      </c>
      <c r="Q146" s="79" t="str">
        <f>すべて_位置図情報!Q416</f>
        <v>有</v>
      </c>
      <c r="R146" s="79" t="str">
        <f>すべて_位置図情報!R416</f>
        <v>指定管理（無料施設）</v>
      </c>
      <c r="S146" s="126" t="str">
        <f>すべて_位置図情報!S416</f>
        <v>こども青少年局</v>
      </c>
      <c r="T146" s="126" t="str">
        <f>すべて_位置図情報!T416</f>
        <v>子育て支援部</v>
      </c>
      <c r="U146" s="126" t="str">
        <f>すべて_位置図情報!U416</f>
        <v>管理課</v>
      </c>
      <c r="V146" s="126" t="str">
        <f>すべて_位置図情報!V416</f>
        <v>子育て支援ｸﾞﾙｰﾌﾟ</v>
      </c>
      <c r="W146" s="116" t="str">
        <f>すべて_位置図情報!W416</f>
        <v>北区</v>
      </c>
      <c r="X146" s="116" t="str">
        <f>すべて_位置図情報!X416</f>
        <v>一般施設</v>
      </c>
      <c r="Y146" s="114">
        <f>すべて_位置図情報!Y416</f>
        <v>25</v>
      </c>
      <c r="Z146" s="127">
        <f>すべて_位置図情報!Z416</f>
        <v>0</v>
      </c>
      <c r="AA146" s="128">
        <f>すべて_位置図情報!AA416</f>
        <v>0</v>
      </c>
      <c r="AB146" s="126">
        <f>すべて_位置図情報!AB416</f>
        <v>0</v>
      </c>
      <c r="AC146" s="128">
        <f>すべて_位置図情報!AC416</f>
        <v>0</v>
      </c>
      <c r="AD146" s="128">
        <f>すべて_位置図情報!AD416</f>
        <v>0</v>
      </c>
      <c r="AE146" s="20">
        <f>すべて_位置図情報!AF416</f>
        <v>0</v>
      </c>
      <c r="AF146" s="20">
        <f>すべて_位置図情報!AG416</f>
        <v>0</v>
      </c>
      <c r="AG146" s="20">
        <f>すべて_位置図情報!AH416</f>
        <v>0</v>
      </c>
      <c r="AH146" s="20">
        <f>すべて_位置図情報!AI416</f>
        <v>0</v>
      </c>
      <c r="AI146" s="20">
        <f>すべて_位置図情報!AJ416</f>
        <v>0</v>
      </c>
      <c r="AJ146" s="20">
        <f>すべて_位置図情報!AK416</f>
        <v>0</v>
      </c>
      <c r="AK146" s="20" t="e">
        <f>すべて_位置図情報!#REF!</f>
        <v>#REF!</v>
      </c>
    </row>
    <row r="147" spans="1:37" ht="18">
      <c r="G147" s="75"/>
    </row>
    <row r="148" spans="1:37" ht="18">
      <c r="G148" s="75"/>
    </row>
    <row r="149" spans="1:37" ht="18">
      <c r="G149" s="75"/>
    </row>
    <row r="150" spans="1:37" ht="18">
      <c r="G150" s="75"/>
    </row>
    <row r="151" spans="1:37" ht="18">
      <c r="G151" s="75"/>
    </row>
    <row r="152" spans="1:37" ht="18">
      <c r="G152" s="75"/>
    </row>
    <row r="154" spans="1:37" ht="18">
      <c r="G154" s="75"/>
    </row>
    <row r="155" spans="1:37" ht="18">
      <c r="G155" s="75"/>
    </row>
    <row r="157" spans="1:37" ht="18">
      <c r="G157" s="75"/>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0" spans="1:37" s="75" customFormat="1">
      <c r="A430" s="96"/>
      <c r="B430" s="3"/>
      <c r="C430" s="3"/>
      <c r="D430" s="3"/>
      <c r="E430" s="3"/>
      <c r="F430" s="96"/>
      <c r="G430" s="75" ph="1"/>
      <c r="I430" s="110"/>
      <c r="J430" s="103"/>
      <c r="K430" s="104"/>
      <c r="L430" s="105"/>
      <c r="M430" s="105"/>
      <c r="N430" s="105"/>
      <c r="O430" s="105"/>
      <c r="P430" s="105"/>
      <c r="Q430" s="105"/>
      <c r="R430" s="105"/>
      <c r="W430" s="96"/>
      <c r="X430" s="96"/>
      <c r="Y430" s="115"/>
      <c r="AA430" s="96"/>
      <c r="AC430" s="6"/>
      <c r="AD430" s="6"/>
      <c r="AE430" s="6"/>
      <c r="AF430" s="6"/>
      <c r="AG430" s="6"/>
      <c r="AH430" s="6"/>
      <c r="AI430" s="6"/>
      <c r="AJ430" s="6"/>
      <c r="AK430"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2" spans="1:37" s="75" customFormat="1">
      <c r="A432" s="96"/>
      <c r="B432" s="3"/>
      <c r="C432" s="3"/>
      <c r="D432" s="3"/>
      <c r="E432" s="3"/>
      <c r="F432" s="96"/>
      <c r="G432" s="75" ph="1"/>
      <c r="I432" s="110"/>
      <c r="J432" s="103"/>
      <c r="K432" s="104"/>
      <c r="L432" s="105"/>
      <c r="M432" s="105"/>
      <c r="N432" s="105"/>
      <c r="O432" s="105"/>
      <c r="P432" s="105"/>
      <c r="Q432" s="105"/>
      <c r="R432" s="105"/>
      <c r="W432" s="96"/>
      <c r="X432" s="96"/>
      <c r="Y432" s="115"/>
      <c r="AA432" s="96"/>
      <c r="AC432" s="6"/>
      <c r="AD432" s="6"/>
      <c r="AE432" s="6"/>
      <c r="AF432" s="6"/>
      <c r="AG432" s="6"/>
      <c r="AH432" s="6"/>
      <c r="AI432" s="6"/>
      <c r="AJ432" s="6"/>
      <c r="AK432" s="6"/>
    </row>
    <row r="438" spans="1:37" s="75" customFormat="1">
      <c r="A438" s="96"/>
      <c r="B438" s="3"/>
      <c r="C438" s="3"/>
      <c r="D438" s="3"/>
      <c r="E438" s="3"/>
      <c r="F438" s="96"/>
      <c r="G438" s="75" ph="1"/>
      <c r="I438" s="110"/>
      <c r="J438" s="103"/>
      <c r="K438" s="104"/>
      <c r="L438" s="105"/>
      <c r="M438" s="105"/>
      <c r="N438" s="105"/>
      <c r="O438" s="105"/>
      <c r="P438" s="105"/>
      <c r="Q438" s="105"/>
      <c r="R438" s="105"/>
      <c r="W438" s="96"/>
      <c r="X438" s="96"/>
      <c r="Y438" s="115"/>
      <c r="AA438" s="96"/>
      <c r="AC438" s="6"/>
      <c r="AD438" s="6"/>
      <c r="AE438" s="6"/>
      <c r="AF438" s="6"/>
      <c r="AG438" s="6"/>
      <c r="AH438" s="6"/>
      <c r="AI438" s="6"/>
      <c r="AJ438" s="6"/>
      <c r="AK438" s="6"/>
    </row>
    <row r="445" spans="1:37" s="75" customFormat="1">
      <c r="A445" s="96"/>
      <c r="B445" s="3"/>
      <c r="C445" s="3"/>
      <c r="D445" s="3"/>
      <c r="E445" s="3"/>
      <c r="F445" s="96"/>
      <c r="G445" s="75" ph="1"/>
      <c r="I445" s="110"/>
      <c r="J445" s="103"/>
      <c r="K445" s="104"/>
      <c r="L445" s="105"/>
      <c r="M445" s="105"/>
      <c r="N445" s="105"/>
      <c r="O445" s="105"/>
      <c r="P445" s="105"/>
      <c r="Q445" s="105"/>
      <c r="R445" s="105"/>
      <c r="W445" s="96"/>
      <c r="X445" s="96"/>
      <c r="Y445" s="115"/>
      <c r="AA445" s="96"/>
      <c r="AC445" s="6"/>
      <c r="AD445" s="6"/>
      <c r="AE445" s="6"/>
      <c r="AF445" s="6"/>
      <c r="AG445" s="6"/>
      <c r="AH445" s="6"/>
      <c r="AI445" s="6"/>
      <c r="AJ445" s="6"/>
      <c r="AK445" s="6"/>
    </row>
    <row r="446" spans="1:37" s="75" customFormat="1">
      <c r="A446" s="96"/>
      <c r="B446" s="3"/>
      <c r="C446" s="3"/>
      <c r="D446" s="3"/>
      <c r="E446" s="3"/>
      <c r="F446" s="96"/>
      <c r="G446" s="75" ph="1"/>
      <c r="I446" s="110"/>
      <c r="J446" s="103"/>
      <c r="K446" s="104"/>
      <c r="L446" s="105"/>
      <c r="M446" s="105"/>
      <c r="N446" s="105"/>
      <c r="O446" s="105"/>
      <c r="P446" s="105"/>
      <c r="Q446" s="105"/>
      <c r="R446" s="105"/>
      <c r="W446" s="96"/>
      <c r="X446" s="96"/>
      <c r="Y446" s="115"/>
      <c r="AA446" s="96"/>
      <c r="AC446" s="6"/>
      <c r="AD446" s="6"/>
      <c r="AE446" s="6"/>
      <c r="AF446" s="6"/>
      <c r="AG446" s="6"/>
      <c r="AH446" s="6"/>
      <c r="AI446" s="6"/>
      <c r="AJ446" s="6"/>
      <c r="AK446" s="6"/>
    </row>
    <row r="447" spans="1:37" s="75" customFormat="1">
      <c r="A447" s="96"/>
      <c r="B447" s="3"/>
      <c r="C447" s="3"/>
      <c r="D447" s="3"/>
      <c r="E447" s="3"/>
      <c r="F447" s="96"/>
      <c r="G447" s="75" ph="1"/>
      <c r="I447" s="110"/>
      <c r="J447" s="103"/>
      <c r="K447" s="104"/>
      <c r="L447" s="105"/>
      <c r="M447" s="105"/>
      <c r="N447" s="105"/>
      <c r="O447" s="105"/>
      <c r="P447" s="105"/>
      <c r="Q447" s="105"/>
      <c r="R447" s="105"/>
      <c r="W447" s="96"/>
      <c r="X447" s="96"/>
      <c r="Y447" s="115"/>
      <c r="AA447" s="96"/>
      <c r="AC447" s="6"/>
      <c r="AD447" s="6"/>
      <c r="AE447" s="6"/>
      <c r="AF447" s="6"/>
      <c r="AG447" s="6"/>
      <c r="AH447" s="6"/>
      <c r="AI447" s="6"/>
      <c r="AJ447" s="6"/>
      <c r="AK447" s="6"/>
    </row>
    <row r="448" spans="1:37" s="75" customFormat="1">
      <c r="A448" s="96"/>
      <c r="B448" s="3"/>
      <c r="C448" s="3"/>
      <c r="D448" s="3"/>
      <c r="E448" s="3"/>
      <c r="F448" s="96"/>
      <c r="G448" s="75" ph="1"/>
      <c r="I448" s="110"/>
      <c r="J448" s="103"/>
      <c r="K448" s="104"/>
      <c r="L448" s="105"/>
      <c r="M448" s="105"/>
      <c r="N448" s="105"/>
      <c r="O448" s="105"/>
      <c r="P448" s="105"/>
      <c r="Q448" s="105"/>
      <c r="R448" s="105"/>
      <c r="W448" s="96"/>
      <c r="X448" s="96"/>
      <c r="Y448" s="115"/>
      <c r="AA448" s="96"/>
      <c r="AC448" s="6"/>
      <c r="AD448" s="6"/>
      <c r="AE448" s="6"/>
      <c r="AF448" s="6"/>
      <c r="AG448" s="6"/>
      <c r="AH448" s="6"/>
      <c r="AI448" s="6"/>
      <c r="AJ448" s="6"/>
      <c r="AK448"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8" spans="1:37" s="75" customFormat="1">
      <c r="A458" s="96"/>
      <c r="B458" s="3"/>
      <c r="C458" s="3"/>
      <c r="D458" s="3"/>
      <c r="E458" s="3"/>
      <c r="F458" s="96"/>
      <c r="G458" s="75" ph="1"/>
      <c r="I458" s="110"/>
      <c r="J458" s="103"/>
      <c r="K458" s="104"/>
      <c r="L458" s="105"/>
      <c r="M458" s="105"/>
      <c r="N458" s="105"/>
      <c r="O458" s="105"/>
      <c r="P458" s="105"/>
      <c r="Q458" s="105"/>
      <c r="R458" s="105"/>
      <c r="W458" s="96"/>
      <c r="X458" s="96"/>
      <c r="Y458" s="115"/>
      <c r="AA458" s="96"/>
      <c r="AC458" s="6"/>
      <c r="AD458" s="6"/>
      <c r="AE458" s="6"/>
      <c r="AF458" s="6"/>
      <c r="AG458" s="6"/>
      <c r="AH458" s="6"/>
      <c r="AI458" s="6"/>
      <c r="AJ458" s="6"/>
      <c r="AK458" s="6"/>
    </row>
    <row r="460" spans="1:37" s="75" customFormat="1">
      <c r="A460" s="96"/>
      <c r="B460" s="3"/>
      <c r="C460" s="3"/>
      <c r="D460" s="3"/>
      <c r="E460" s="3"/>
      <c r="F460" s="96"/>
      <c r="G460" s="75" ph="1"/>
      <c r="I460" s="110"/>
      <c r="J460" s="103"/>
      <c r="K460" s="104"/>
      <c r="L460" s="105"/>
      <c r="M460" s="105"/>
      <c r="N460" s="105"/>
      <c r="O460" s="105"/>
      <c r="P460" s="105"/>
      <c r="Q460" s="105"/>
      <c r="R460" s="105"/>
      <c r="W460" s="96"/>
      <c r="X460" s="96"/>
      <c r="Y460" s="115"/>
      <c r="AA460" s="96"/>
      <c r="AC460" s="6"/>
      <c r="AD460" s="6"/>
      <c r="AE460" s="6"/>
      <c r="AF460" s="6"/>
      <c r="AG460" s="6"/>
      <c r="AH460" s="6"/>
      <c r="AI460" s="6"/>
      <c r="AJ460" s="6"/>
      <c r="AK460" s="6"/>
    </row>
    <row r="461" spans="1:37" s="75" customFormat="1">
      <c r="A461" s="96"/>
      <c r="B461" s="3"/>
      <c r="C461" s="3"/>
      <c r="D461" s="3"/>
      <c r="E461" s="3"/>
      <c r="F461" s="96"/>
      <c r="G461" s="75" ph="1"/>
      <c r="I461" s="110"/>
      <c r="J461" s="103"/>
      <c r="K461" s="104"/>
      <c r="L461" s="105"/>
      <c r="M461" s="105"/>
      <c r="N461" s="105"/>
      <c r="O461" s="105"/>
      <c r="P461" s="105"/>
      <c r="Q461" s="105"/>
      <c r="R461" s="105"/>
      <c r="W461" s="96"/>
      <c r="X461" s="96"/>
      <c r="Y461" s="115"/>
      <c r="AA461" s="96"/>
      <c r="AC461" s="6"/>
      <c r="AD461" s="6"/>
      <c r="AE461" s="6"/>
      <c r="AF461" s="6"/>
      <c r="AG461" s="6"/>
      <c r="AH461" s="6"/>
      <c r="AI461" s="6"/>
      <c r="AJ461" s="6"/>
      <c r="AK461"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4" spans="1:37" s="75" customFormat="1">
      <c r="A464" s="96"/>
      <c r="B464" s="3"/>
      <c r="C464" s="3"/>
      <c r="D464" s="3"/>
      <c r="E464" s="3"/>
      <c r="F464" s="96"/>
      <c r="G464" s="75" ph="1"/>
      <c r="I464" s="110"/>
      <c r="J464" s="103"/>
      <c r="K464" s="104"/>
      <c r="L464" s="105"/>
      <c r="M464" s="105"/>
      <c r="N464" s="105"/>
      <c r="O464" s="105"/>
      <c r="P464" s="105"/>
      <c r="Q464" s="105"/>
      <c r="R464" s="105"/>
      <c r="W464" s="96"/>
      <c r="X464" s="96"/>
      <c r="Y464" s="115"/>
      <c r="AA464" s="96"/>
      <c r="AC464" s="6"/>
      <c r="AD464" s="6"/>
      <c r="AE464" s="6"/>
      <c r="AF464" s="6"/>
      <c r="AG464" s="6"/>
      <c r="AH464" s="6"/>
      <c r="AI464" s="6"/>
      <c r="AJ464" s="6"/>
      <c r="AK464"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5" spans="1:37" s="75" customFormat="1">
      <c r="A475" s="96"/>
      <c r="B475" s="3"/>
      <c r="C475" s="3"/>
      <c r="D475" s="3"/>
      <c r="E475" s="3"/>
      <c r="F475" s="96"/>
      <c r="G475" s="75" ph="1"/>
      <c r="I475" s="110"/>
      <c r="J475" s="103"/>
      <c r="K475" s="104"/>
      <c r="L475" s="105"/>
      <c r="M475" s="105"/>
      <c r="N475" s="105"/>
      <c r="O475" s="105"/>
      <c r="P475" s="105"/>
      <c r="Q475" s="105"/>
      <c r="R475" s="105"/>
      <c r="W475" s="96"/>
      <c r="X475" s="96"/>
      <c r="Y475" s="115"/>
      <c r="AA475" s="96"/>
      <c r="AC475" s="6"/>
      <c r="AD475" s="6"/>
      <c r="AE475" s="6"/>
      <c r="AF475" s="6"/>
      <c r="AG475" s="6"/>
      <c r="AH475" s="6"/>
      <c r="AI475" s="6"/>
      <c r="AJ475" s="6"/>
      <c r="AK475" s="6"/>
    </row>
    <row r="476" spans="1:37" s="75" customFormat="1">
      <c r="A476" s="96"/>
      <c r="B476" s="3"/>
      <c r="C476" s="3"/>
      <c r="D476" s="3"/>
      <c r="E476" s="3"/>
      <c r="F476" s="96"/>
      <c r="G476" s="75" ph="1"/>
      <c r="I476" s="110"/>
      <c r="J476" s="103"/>
      <c r="K476" s="104"/>
      <c r="L476" s="105"/>
      <c r="M476" s="105"/>
      <c r="N476" s="105"/>
      <c r="O476" s="105"/>
      <c r="P476" s="105"/>
      <c r="Q476" s="105"/>
      <c r="R476" s="105"/>
      <c r="W476" s="96"/>
      <c r="X476" s="96"/>
      <c r="Y476" s="115"/>
      <c r="AA476" s="96"/>
      <c r="AC476" s="6"/>
      <c r="AD476" s="6"/>
      <c r="AE476" s="6"/>
      <c r="AF476" s="6"/>
      <c r="AG476" s="6"/>
      <c r="AH476" s="6"/>
      <c r="AI476" s="6"/>
      <c r="AJ476" s="6"/>
      <c r="AK476" s="6"/>
    </row>
    <row r="477" spans="1:37" s="75" customFormat="1">
      <c r="A477" s="96"/>
      <c r="B477" s="3"/>
      <c r="C477" s="3"/>
      <c r="D477" s="3"/>
      <c r="E477" s="3"/>
      <c r="F477" s="96"/>
      <c r="G477" s="75" ph="1"/>
      <c r="I477" s="110"/>
      <c r="J477" s="103"/>
      <c r="K477" s="104"/>
      <c r="L477" s="105"/>
      <c r="M477" s="105"/>
      <c r="N477" s="105"/>
      <c r="O477" s="105"/>
      <c r="P477" s="105"/>
      <c r="Q477" s="105"/>
      <c r="R477" s="105"/>
      <c r="W477" s="96"/>
      <c r="X477" s="96"/>
      <c r="Y477" s="115"/>
      <c r="AA477" s="96"/>
      <c r="AC477" s="6"/>
      <c r="AD477" s="6"/>
      <c r="AE477" s="6"/>
      <c r="AF477" s="6"/>
      <c r="AG477" s="6"/>
      <c r="AH477" s="6"/>
      <c r="AI477" s="6"/>
      <c r="AJ477" s="6"/>
      <c r="AK477" s="6"/>
    </row>
    <row r="478" spans="1:37" s="75" customFormat="1">
      <c r="A478" s="96"/>
      <c r="B478" s="3"/>
      <c r="C478" s="3"/>
      <c r="D478" s="3"/>
      <c r="E478" s="3"/>
      <c r="F478" s="96"/>
      <c r="G478" s="75" ph="1"/>
      <c r="I478" s="110"/>
      <c r="J478" s="103"/>
      <c r="K478" s="104"/>
      <c r="L478" s="105"/>
      <c r="M478" s="105"/>
      <c r="N478" s="105"/>
      <c r="O478" s="105"/>
      <c r="P478" s="105"/>
      <c r="Q478" s="105"/>
      <c r="R478" s="105"/>
      <c r="W478" s="96"/>
      <c r="X478" s="96"/>
      <c r="Y478" s="115"/>
      <c r="AA478" s="96"/>
      <c r="AC478" s="6"/>
      <c r="AD478" s="6"/>
      <c r="AE478" s="6"/>
      <c r="AF478" s="6"/>
      <c r="AG478" s="6"/>
      <c r="AH478" s="6"/>
      <c r="AI478" s="6"/>
      <c r="AJ478" s="6"/>
      <c r="AK478" s="6"/>
    </row>
    <row r="479" spans="1:37" s="75" customFormat="1">
      <c r="A479" s="96"/>
      <c r="B479" s="3"/>
      <c r="C479" s="3"/>
      <c r="D479" s="3"/>
      <c r="E479" s="3"/>
      <c r="F479" s="96"/>
      <c r="G479" s="75" ph="1"/>
      <c r="I479" s="110"/>
      <c r="J479" s="103"/>
      <c r="K479" s="104"/>
      <c r="L479" s="105"/>
      <c r="M479" s="105"/>
      <c r="N479" s="105"/>
      <c r="O479" s="105"/>
      <c r="P479" s="105"/>
      <c r="Q479" s="105"/>
      <c r="R479" s="105"/>
      <c r="W479" s="96"/>
      <c r="X479" s="96"/>
      <c r="Y479" s="115"/>
      <c r="AA479" s="96"/>
      <c r="AC479" s="6"/>
      <c r="AD479" s="6"/>
      <c r="AE479" s="6"/>
      <c r="AF479" s="6"/>
      <c r="AG479" s="6"/>
      <c r="AH479" s="6"/>
      <c r="AI479" s="6"/>
      <c r="AJ479" s="6"/>
      <c r="AK479" s="6"/>
    </row>
    <row r="480" spans="1:37" s="75" customFormat="1">
      <c r="A480" s="96"/>
      <c r="B480" s="3"/>
      <c r="C480" s="3"/>
      <c r="D480" s="3"/>
      <c r="E480" s="3"/>
      <c r="F480" s="96"/>
      <c r="G480" s="75" ph="1"/>
      <c r="I480" s="110"/>
      <c r="J480" s="103"/>
      <c r="K480" s="104"/>
      <c r="L480" s="105"/>
      <c r="M480" s="105"/>
      <c r="N480" s="105"/>
      <c r="O480" s="105"/>
      <c r="P480" s="105"/>
      <c r="Q480" s="105"/>
      <c r="R480" s="105"/>
      <c r="W480" s="96"/>
      <c r="X480" s="96"/>
      <c r="Y480" s="115"/>
      <c r="AA480" s="96"/>
      <c r="AC480" s="6"/>
      <c r="AD480" s="6"/>
      <c r="AE480" s="6"/>
      <c r="AF480" s="6"/>
      <c r="AG480" s="6"/>
      <c r="AH480" s="6"/>
      <c r="AI480" s="6"/>
      <c r="AJ480" s="6"/>
      <c r="AK480" s="6"/>
    </row>
    <row r="481" spans="1:37" s="75" customFormat="1">
      <c r="A481" s="96"/>
      <c r="B481" s="3"/>
      <c r="C481" s="3"/>
      <c r="D481" s="3"/>
      <c r="E481" s="3"/>
      <c r="F481" s="96"/>
      <c r="G481" s="75" ph="1"/>
      <c r="I481" s="110"/>
      <c r="J481" s="103"/>
      <c r="K481" s="104"/>
      <c r="L481" s="105"/>
      <c r="M481" s="105"/>
      <c r="N481" s="105"/>
      <c r="O481" s="105"/>
      <c r="P481" s="105"/>
      <c r="Q481" s="105"/>
      <c r="R481" s="105"/>
      <c r="W481" s="96"/>
      <c r="X481" s="96"/>
      <c r="Y481" s="115"/>
      <c r="AA481" s="96"/>
      <c r="AC481" s="6"/>
      <c r="AD481" s="6"/>
      <c r="AE481" s="6"/>
      <c r="AF481" s="6"/>
      <c r="AG481" s="6"/>
      <c r="AH481" s="6"/>
      <c r="AI481" s="6"/>
      <c r="AJ481" s="6"/>
      <c r="AK481" s="6"/>
    </row>
    <row r="482" spans="1:37" s="75" customFormat="1">
      <c r="A482" s="96"/>
      <c r="B482" s="3"/>
      <c r="C482" s="3"/>
      <c r="D482" s="3"/>
      <c r="E482" s="3"/>
      <c r="F482" s="96"/>
      <c r="G482" s="75" ph="1"/>
      <c r="I482" s="110"/>
      <c r="J482" s="103"/>
      <c r="K482" s="104"/>
      <c r="L482" s="105"/>
      <c r="M482" s="105"/>
      <c r="N482" s="105"/>
      <c r="O482" s="105"/>
      <c r="P482" s="105"/>
      <c r="Q482" s="105"/>
      <c r="R482" s="105"/>
      <c r="W482" s="96"/>
      <c r="X482" s="96"/>
      <c r="Y482" s="115"/>
      <c r="AA482" s="96"/>
      <c r="AC482" s="6"/>
      <c r="AD482" s="6"/>
      <c r="AE482" s="6"/>
      <c r="AF482" s="6"/>
      <c r="AG482" s="6"/>
      <c r="AH482" s="6"/>
      <c r="AI482" s="6"/>
      <c r="AJ482" s="6"/>
      <c r="AK482" s="6"/>
    </row>
    <row r="483" spans="1:37" s="75" customFormat="1">
      <c r="A483" s="96"/>
      <c r="B483" s="3"/>
      <c r="C483" s="3"/>
      <c r="D483" s="3"/>
      <c r="E483" s="3"/>
      <c r="F483" s="96"/>
      <c r="G483" s="75" ph="1"/>
      <c r="I483" s="110"/>
      <c r="J483" s="103"/>
      <c r="K483" s="104"/>
      <c r="L483" s="105"/>
      <c r="M483" s="105"/>
      <c r="N483" s="105"/>
      <c r="O483" s="105"/>
      <c r="P483" s="105"/>
      <c r="Q483" s="105"/>
      <c r="R483" s="105"/>
      <c r="W483" s="96"/>
      <c r="X483" s="96"/>
      <c r="Y483" s="115"/>
      <c r="AA483" s="96"/>
      <c r="AC483" s="6"/>
      <c r="AD483" s="6"/>
      <c r="AE483" s="6"/>
      <c r="AF483" s="6"/>
      <c r="AG483" s="6"/>
      <c r="AH483" s="6"/>
      <c r="AI483" s="6"/>
      <c r="AJ483" s="6"/>
      <c r="AK483" s="6"/>
    </row>
    <row r="484" spans="1:37" s="75" customFormat="1">
      <c r="A484" s="96"/>
      <c r="B484" s="3"/>
      <c r="C484" s="3"/>
      <c r="D484" s="3"/>
      <c r="E484" s="3"/>
      <c r="F484" s="96"/>
      <c r="G484" s="75" ph="1"/>
      <c r="I484" s="110"/>
      <c r="J484" s="103"/>
      <c r="K484" s="104"/>
      <c r="L484" s="105"/>
      <c r="M484" s="105"/>
      <c r="N484" s="105"/>
      <c r="O484" s="105"/>
      <c r="P484" s="105"/>
      <c r="Q484" s="105"/>
      <c r="R484" s="105"/>
      <c r="W484" s="96"/>
      <c r="X484" s="96"/>
      <c r="Y484" s="115"/>
      <c r="AA484" s="96"/>
      <c r="AC484" s="6"/>
      <c r="AD484" s="6"/>
      <c r="AE484" s="6"/>
      <c r="AF484" s="6"/>
      <c r="AG484" s="6"/>
      <c r="AH484" s="6"/>
      <c r="AI484" s="6"/>
      <c r="AJ484" s="6"/>
      <c r="AK484" s="6"/>
    </row>
    <row r="485" spans="1:37" s="75" customFormat="1">
      <c r="A485" s="96"/>
      <c r="B485" s="3"/>
      <c r="C485" s="3"/>
      <c r="D485" s="3"/>
      <c r="E485" s="3"/>
      <c r="F485" s="96"/>
      <c r="G485" s="75" ph="1"/>
      <c r="I485" s="110"/>
      <c r="J485" s="103"/>
      <c r="K485" s="104"/>
      <c r="L485" s="105"/>
      <c r="M485" s="105"/>
      <c r="N485" s="105"/>
      <c r="O485" s="105"/>
      <c r="P485" s="105"/>
      <c r="Q485" s="105"/>
      <c r="R485" s="105"/>
      <c r="W485" s="96"/>
      <c r="X485" s="96"/>
      <c r="Y485" s="115"/>
      <c r="AA485" s="96"/>
      <c r="AC485" s="6"/>
      <c r="AD485" s="6"/>
      <c r="AE485" s="6"/>
      <c r="AF485" s="6"/>
      <c r="AG485" s="6"/>
      <c r="AH485" s="6"/>
      <c r="AI485" s="6"/>
      <c r="AJ485" s="6"/>
      <c r="AK485" s="6"/>
    </row>
    <row r="486" spans="1:37" s="75" customFormat="1">
      <c r="A486" s="96"/>
      <c r="B486" s="3"/>
      <c r="C486" s="3"/>
      <c r="D486" s="3"/>
      <c r="E486" s="3"/>
      <c r="F486" s="96"/>
      <c r="G486" s="75" ph="1"/>
      <c r="I486" s="110"/>
      <c r="J486" s="103"/>
      <c r="K486" s="104"/>
      <c r="L486" s="105"/>
      <c r="M486" s="105"/>
      <c r="N486" s="105"/>
      <c r="O486" s="105"/>
      <c r="P486" s="105"/>
      <c r="Q486" s="105"/>
      <c r="R486" s="105"/>
      <c r="W486" s="96"/>
      <c r="X486" s="96"/>
      <c r="Y486" s="115"/>
      <c r="AA486" s="96"/>
      <c r="AC486" s="6"/>
      <c r="AD486" s="6"/>
      <c r="AE486" s="6"/>
      <c r="AF486" s="6"/>
      <c r="AG486" s="6"/>
      <c r="AH486" s="6"/>
      <c r="AI486" s="6"/>
      <c r="AJ486" s="6"/>
      <c r="AK486" s="6"/>
    </row>
    <row r="487" spans="1:37" s="75" customFormat="1">
      <c r="A487" s="96"/>
      <c r="B487" s="3"/>
      <c r="C487" s="3"/>
      <c r="D487" s="3"/>
      <c r="E487" s="3"/>
      <c r="F487" s="96"/>
      <c r="G487" s="75" ph="1"/>
      <c r="I487" s="110"/>
      <c r="J487" s="103"/>
      <c r="K487" s="104"/>
      <c r="L487" s="105"/>
      <c r="M487" s="105"/>
      <c r="N487" s="105"/>
      <c r="O487" s="105"/>
      <c r="P487" s="105"/>
      <c r="Q487" s="105"/>
      <c r="R487" s="105"/>
      <c r="W487" s="96"/>
      <c r="X487" s="96"/>
      <c r="Y487" s="115"/>
      <c r="AA487" s="96"/>
      <c r="AC487" s="6"/>
      <c r="AD487" s="6"/>
      <c r="AE487" s="6"/>
      <c r="AF487" s="6"/>
      <c r="AG487" s="6"/>
      <c r="AH487" s="6"/>
      <c r="AI487" s="6"/>
      <c r="AJ487" s="6"/>
      <c r="AK487" s="6"/>
    </row>
    <row r="488" spans="1:37" s="75" customFormat="1">
      <c r="A488" s="96"/>
      <c r="B488" s="3"/>
      <c r="C488" s="3"/>
      <c r="D488" s="3"/>
      <c r="E488" s="3"/>
      <c r="F488" s="96"/>
      <c r="G488" s="75" ph="1"/>
      <c r="I488" s="110"/>
      <c r="J488" s="103"/>
      <c r="K488" s="104"/>
      <c r="L488" s="105"/>
      <c r="M488" s="105"/>
      <c r="N488" s="105"/>
      <c r="O488" s="105"/>
      <c r="P488" s="105"/>
      <c r="Q488" s="105"/>
      <c r="R488" s="105"/>
      <c r="W488" s="96"/>
      <c r="X488" s="96"/>
      <c r="Y488" s="115"/>
      <c r="AA488" s="96"/>
      <c r="AC488" s="6"/>
      <c r="AD488" s="6"/>
      <c r="AE488" s="6"/>
      <c r="AF488" s="6"/>
      <c r="AG488" s="6"/>
      <c r="AH488" s="6"/>
      <c r="AI488" s="6"/>
      <c r="AJ488" s="6"/>
      <c r="AK488" s="6"/>
    </row>
    <row r="489" spans="1:37" s="75" customFormat="1">
      <c r="A489" s="96"/>
      <c r="B489" s="3"/>
      <c r="C489" s="3"/>
      <c r="D489" s="3"/>
      <c r="E489" s="3"/>
      <c r="F489" s="96"/>
      <c r="G489" s="75" ph="1"/>
      <c r="I489" s="110"/>
      <c r="J489" s="103"/>
      <c r="K489" s="104"/>
      <c r="L489" s="105"/>
      <c r="M489" s="105"/>
      <c r="N489" s="105"/>
      <c r="O489" s="105"/>
      <c r="P489" s="105"/>
      <c r="Q489" s="105"/>
      <c r="R489" s="105"/>
      <c r="W489" s="96"/>
      <c r="X489" s="96"/>
      <c r="Y489" s="115"/>
      <c r="AA489" s="96"/>
      <c r="AC489" s="6"/>
      <c r="AD489" s="6"/>
      <c r="AE489" s="6"/>
      <c r="AF489" s="6"/>
      <c r="AG489" s="6"/>
      <c r="AH489" s="6"/>
      <c r="AI489" s="6"/>
      <c r="AJ489" s="6"/>
      <c r="AK489" s="6"/>
    </row>
    <row r="490" spans="1:37" s="75" customFormat="1">
      <c r="A490" s="96"/>
      <c r="B490" s="3"/>
      <c r="C490" s="3"/>
      <c r="D490" s="3"/>
      <c r="E490" s="3"/>
      <c r="F490" s="96"/>
      <c r="G490" s="75" ph="1"/>
      <c r="I490" s="110"/>
      <c r="J490" s="103"/>
      <c r="K490" s="104"/>
      <c r="L490" s="105"/>
      <c r="M490" s="105"/>
      <c r="N490" s="105"/>
      <c r="O490" s="105"/>
      <c r="P490" s="105"/>
      <c r="Q490" s="105"/>
      <c r="R490" s="105"/>
      <c r="W490" s="96"/>
      <c r="X490" s="96"/>
      <c r="Y490" s="115"/>
      <c r="AA490" s="96"/>
      <c r="AC490" s="6"/>
      <c r="AD490" s="6"/>
      <c r="AE490" s="6"/>
      <c r="AF490" s="6"/>
      <c r="AG490" s="6"/>
      <c r="AH490" s="6"/>
      <c r="AI490" s="6"/>
      <c r="AJ490" s="6"/>
      <c r="AK490" s="6"/>
    </row>
    <row r="491" spans="1:37" s="75" customFormat="1">
      <c r="A491" s="96"/>
      <c r="B491" s="3"/>
      <c r="C491" s="3"/>
      <c r="D491" s="3"/>
      <c r="E491" s="3"/>
      <c r="F491" s="96"/>
      <c r="G491" s="75" ph="1"/>
      <c r="I491" s="110"/>
      <c r="J491" s="103"/>
      <c r="K491" s="104"/>
      <c r="L491" s="105"/>
      <c r="M491" s="105"/>
      <c r="N491" s="105"/>
      <c r="O491" s="105"/>
      <c r="P491" s="105"/>
      <c r="Q491" s="105"/>
      <c r="R491" s="105"/>
      <c r="W491" s="96"/>
      <c r="X491" s="96"/>
      <c r="Y491" s="115"/>
      <c r="AA491" s="96"/>
      <c r="AC491" s="6"/>
      <c r="AD491" s="6"/>
      <c r="AE491" s="6"/>
      <c r="AF491" s="6"/>
      <c r="AG491" s="6"/>
      <c r="AH491" s="6"/>
      <c r="AI491" s="6"/>
      <c r="AJ491" s="6"/>
      <c r="AK491" s="6"/>
    </row>
    <row r="492" spans="1:37" s="75" customFormat="1">
      <c r="A492" s="96"/>
      <c r="B492" s="3"/>
      <c r="C492" s="3"/>
      <c r="D492" s="3"/>
      <c r="E492" s="3"/>
      <c r="F492" s="96"/>
      <c r="G492" s="75" ph="1"/>
      <c r="I492" s="110"/>
      <c r="J492" s="103"/>
      <c r="K492" s="104"/>
      <c r="L492" s="105"/>
      <c r="M492" s="105"/>
      <c r="N492" s="105"/>
      <c r="O492" s="105"/>
      <c r="P492" s="105"/>
      <c r="Q492" s="105"/>
      <c r="R492" s="105"/>
      <c r="W492" s="96"/>
      <c r="X492" s="96"/>
      <c r="Y492" s="115"/>
      <c r="AA492" s="96"/>
      <c r="AC492" s="6"/>
      <c r="AD492" s="6"/>
      <c r="AE492" s="6"/>
      <c r="AF492" s="6"/>
      <c r="AG492" s="6"/>
      <c r="AH492" s="6"/>
      <c r="AI492" s="6"/>
      <c r="AJ492" s="6"/>
      <c r="AK492" s="6"/>
    </row>
    <row r="493" spans="1:37" s="75" customFormat="1">
      <c r="A493" s="96"/>
      <c r="B493" s="3"/>
      <c r="C493" s="3"/>
      <c r="D493" s="3"/>
      <c r="E493" s="3"/>
      <c r="F493" s="96"/>
      <c r="G493" s="75" ph="1"/>
      <c r="I493" s="110"/>
      <c r="J493" s="103"/>
      <c r="K493" s="104"/>
      <c r="L493" s="105"/>
      <c r="M493" s="105"/>
      <c r="N493" s="105"/>
      <c r="O493" s="105"/>
      <c r="P493" s="105"/>
      <c r="Q493" s="105"/>
      <c r="R493" s="105"/>
      <c r="W493" s="96"/>
      <c r="X493" s="96"/>
      <c r="Y493" s="115"/>
      <c r="AA493" s="96"/>
      <c r="AC493" s="6"/>
      <c r="AD493" s="6"/>
      <c r="AE493" s="6"/>
      <c r="AF493" s="6"/>
      <c r="AG493" s="6"/>
      <c r="AH493" s="6"/>
      <c r="AI493" s="6"/>
      <c r="AJ493" s="6"/>
      <c r="AK493" s="6"/>
    </row>
    <row r="494" spans="1:37" s="75" customFormat="1">
      <c r="A494" s="96"/>
      <c r="B494" s="3"/>
      <c r="C494" s="3"/>
      <c r="D494" s="3"/>
      <c r="E494" s="3"/>
      <c r="F494" s="96"/>
      <c r="G494" s="75" ph="1"/>
      <c r="I494" s="110"/>
      <c r="J494" s="103"/>
      <c r="K494" s="104"/>
      <c r="L494" s="105"/>
      <c r="M494" s="105"/>
      <c r="N494" s="105"/>
      <c r="O494" s="105"/>
      <c r="P494" s="105"/>
      <c r="Q494" s="105"/>
      <c r="R494" s="105"/>
      <c r="W494" s="96"/>
      <c r="X494" s="96"/>
      <c r="Y494" s="115"/>
      <c r="AA494" s="96"/>
      <c r="AC494" s="6"/>
      <c r="AD494" s="6"/>
      <c r="AE494" s="6"/>
      <c r="AF494" s="6"/>
      <c r="AG494" s="6"/>
      <c r="AH494" s="6"/>
      <c r="AI494" s="6"/>
      <c r="AJ494" s="6"/>
      <c r="AK494" s="6"/>
    </row>
    <row r="495" spans="1:37" s="75" customFormat="1">
      <c r="A495" s="96"/>
      <c r="B495" s="3"/>
      <c r="C495" s="3"/>
      <c r="D495" s="3"/>
      <c r="E495" s="3"/>
      <c r="F495" s="96"/>
      <c r="G495" s="75" ph="1"/>
      <c r="I495" s="110"/>
      <c r="J495" s="103"/>
      <c r="K495" s="104"/>
      <c r="L495" s="105"/>
      <c r="M495" s="105"/>
      <c r="N495" s="105"/>
      <c r="O495" s="105"/>
      <c r="P495" s="105"/>
      <c r="Q495" s="105"/>
      <c r="R495" s="105"/>
      <c r="W495" s="96"/>
      <c r="X495" s="96"/>
      <c r="Y495" s="115"/>
      <c r="AA495" s="96"/>
      <c r="AC495" s="6"/>
      <c r="AD495" s="6"/>
      <c r="AE495" s="6"/>
      <c r="AF495" s="6"/>
      <c r="AG495" s="6"/>
      <c r="AH495" s="6"/>
      <c r="AI495" s="6"/>
      <c r="AJ495" s="6"/>
      <c r="AK495" s="6"/>
    </row>
    <row r="496" spans="1:37" s="75" customFormat="1">
      <c r="A496" s="96"/>
      <c r="B496" s="3"/>
      <c r="C496" s="3"/>
      <c r="D496" s="3"/>
      <c r="E496" s="3"/>
      <c r="F496" s="96"/>
      <c r="G496" s="75" ph="1"/>
      <c r="I496" s="110"/>
      <c r="J496" s="103"/>
      <c r="K496" s="104"/>
      <c r="L496" s="105"/>
      <c r="M496" s="105"/>
      <c r="N496" s="105"/>
      <c r="O496" s="105"/>
      <c r="P496" s="105"/>
      <c r="Q496" s="105"/>
      <c r="R496" s="105"/>
      <c r="W496" s="96"/>
      <c r="X496" s="96"/>
      <c r="Y496" s="115"/>
      <c r="AA496" s="96"/>
      <c r="AC496" s="6"/>
      <c r="AD496" s="6"/>
      <c r="AE496" s="6"/>
      <c r="AF496" s="6"/>
      <c r="AG496" s="6"/>
      <c r="AH496" s="6"/>
      <c r="AI496" s="6"/>
      <c r="AJ496" s="6"/>
      <c r="AK496" s="6"/>
    </row>
    <row r="497" spans="1:37" s="75" customFormat="1">
      <c r="A497" s="96"/>
      <c r="B497" s="3"/>
      <c r="C497" s="3"/>
      <c r="D497" s="3"/>
      <c r="E497" s="3"/>
      <c r="F497" s="96"/>
      <c r="G497" s="75" ph="1"/>
      <c r="I497" s="110"/>
      <c r="J497" s="103"/>
      <c r="K497" s="104"/>
      <c r="L497" s="105"/>
      <c r="M497" s="105"/>
      <c r="N497" s="105"/>
      <c r="O497" s="105"/>
      <c r="P497" s="105"/>
      <c r="Q497" s="105"/>
      <c r="R497" s="105"/>
      <c r="W497" s="96"/>
      <c r="X497" s="96"/>
      <c r="Y497" s="115"/>
      <c r="AA497" s="96"/>
      <c r="AC497" s="6"/>
      <c r="AD497" s="6"/>
      <c r="AE497" s="6"/>
      <c r="AF497" s="6"/>
      <c r="AG497" s="6"/>
      <c r="AH497" s="6"/>
      <c r="AI497" s="6"/>
      <c r="AJ497" s="6"/>
      <c r="AK497" s="6"/>
    </row>
    <row r="498" spans="1:37" s="75" customFormat="1">
      <c r="A498" s="96"/>
      <c r="B498" s="3"/>
      <c r="C498" s="3"/>
      <c r="D498" s="3"/>
      <c r="E498" s="3"/>
      <c r="F498" s="96"/>
      <c r="G498" s="75" ph="1"/>
      <c r="I498" s="110"/>
      <c r="J498" s="103"/>
      <c r="K498" s="104"/>
      <c r="L498" s="105"/>
      <c r="M498" s="105"/>
      <c r="N498" s="105"/>
      <c r="O498" s="105"/>
      <c r="P498" s="105"/>
      <c r="Q498" s="105"/>
      <c r="R498" s="105"/>
      <c r="W498" s="96"/>
      <c r="X498" s="96"/>
      <c r="Y498" s="115"/>
      <c r="AA498" s="96"/>
      <c r="AC498" s="6"/>
      <c r="AD498" s="6"/>
      <c r="AE498" s="6"/>
      <c r="AF498" s="6"/>
      <c r="AG498" s="6"/>
      <c r="AH498" s="6"/>
      <c r="AI498" s="6"/>
      <c r="AJ498" s="6"/>
      <c r="AK498" s="6"/>
    </row>
    <row r="499" spans="1:37" s="75" customFormat="1">
      <c r="A499" s="96"/>
      <c r="B499" s="3"/>
      <c r="C499" s="3"/>
      <c r="D499" s="3"/>
      <c r="E499" s="3"/>
      <c r="F499" s="96"/>
      <c r="G499" s="75" ph="1"/>
      <c r="I499" s="110"/>
      <c r="J499" s="103"/>
      <c r="K499" s="104"/>
      <c r="L499" s="105"/>
      <c r="M499" s="105"/>
      <c r="N499" s="105"/>
      <c r="O499" s="105"/>
      <c r="P499" s="105"/>
      <c r="Q499" s="105"/>
      <c r="R499" s="105"/>
      <c r="W499" s="96"/>
      <c r="X499" s="96"/>
      <c r="Y499" s="115"/>
      <c r="AA499" s="96"/>
      <c r="AC499" s="6"/>
      <c r="AD499" s="6"/>
      <c r="AE499" s="6"/>
      <c r="AF499" s="6"/>
      <c r="AG499" s="6"/>
      <c r="AH499" s="6"/>
      <c r="AI499" s="6"/>
      <c r="AJ499" s="6"/>
      <c r="AK499" s="6"/>
    </row>
    <row r="500" spans="1:37" s="75" customFormat="1">
      <c r="A500" s="96"/>
      <c r="B500" s="3"/>
      <c r="C500" s="3"/>
      <c r="D500" s="3"/>
      <c r="E500" s="3"/>
      <c r="F500" s="96"/>
      <c r="G500" s="75" ph="1"/>
      <c r="I500" s="110"/>
      <c r="J500" s="103"/>
      <c r="K500" s="104"/>
      <c r="L500" s="105"/>
      <c r="M500" s="105"/>
      <c r="N500" s="105"/>
      <c r="O500" s="105"/>
      <c r="P500" s="105"/>
      <c r="Q500" s="105"/>
      <c r="R500" s="105"/>
      <c r="W500" s="96"/>
      <c r="X500" s="96"/>
      <c r="Y500" s="115"/>
      <c r="AA500" s="96"/>
      <c r="AC500" s="6"/>
      <c r="AD500" s="6"/>
      <c r="AE500" s="6"/>
      <c r="AF500" s="6"/>
      <c r="AG500" s="6"/>
      <c r="AH500" s="6"/>
      <c r="AI500" s="6"/>
      <c r="AJ500" s="6"/>
      <c r="AK500" s="6"/>
    </row>
    <row r="501" spans="1:37" s="75" customFormat="1">
      <c r="A501" s="96"/>
      <c r="B501" s="3"/>
      <c r="C501" s="3"/>
      <c r="D501" s="3"/>
      <c r="E501" s="3"/>
      <c r="F501" s="96"/>
      <c r="G501" s="75" ph="1"/>
      <c r="I501" s="110"/>
      <c r="J501" s="103"/>
      <c r="K501" s="104"/>
      <c r="L501" s="105"/>
      <c r="M501" s="105"/>
      <c r="N501" s="105"/>
      <c r="O501" s="105"/>
      <c r="P501" s="105"/>
      <c r="Q501" s="105"/>
      <c r="R501" s="105"/>
      <c r="W501" s="96"/>
      <c r="X501" s="96"/>
      <c r="Y501" s="115"/>
      <c r="AA501" s="96"/>
      <c r="AC501" s="6"/>
      <c r="AD501" s="6"/>
      <c r="AE501" s="6"/>
      <c r="AF501" s="6"/>
      <c r="AG501" s="6"/>
      <c r="AH501" s="6"/>
      <c r="AI501" s="6"/>
      <c r="AJ501" s="6"/>
      <c r="AK501" s="6"/>
    </row>
    <row r="502" spans="1:37" s="75" customFormat="1">
      <c r="A502" s="96"/>
      <c r="B502" s="3"/>
      <c r="C502" s="3"/>
      <c r="D502" s="3"/>
      <c r="E502" s="3"/>
      <c r="F502" s="96"/>
      <c r="G502" s="75" ph="1"/>
      <c r="I502" s="110"/>
      <c r="J502" s="103"/>
      <c r="K502" s="104"/>
      <c r="L502" s="105"/>
      <c r="M502" s="105"/>
      <c r="N502" s="105"/>
      <c r="O502" s="105"/>
      <c r="P502" s="105"/>
      <c r="Q502" s="105"/>
      <c r="R502" s="105"/>
      <c r="W502" s="96"/>
      <c r="X502" s="96"/>
      <c r="Y502" s="115"/>
      <c r="AA502" s="96"/>
      <c r="AC502" s="6"/>
      <c r="AD502" s="6"/>
      <c r="AE502" s="6"/>
      <c r="AF502" s="6"/>
      <c r="AG502" s="6"/>
      <c r="AH502" s="6"/>
      <c r="AI502" s="6"/>
      <c r="AJ502" s="6"/>
      <c r="AK502" s="6"/>
    </row>
    <row r="503" spans="1:37" s="75" customFormat="1">
      <c r="A503" s="96"/>
      <c r="B503" s="3"/>
      <c r="C503" s="3"/>
      <c r="D503" s="3"/>
      <c r="E503" s="3"/>
      <c r="F503" s="96"/>
      <c r="G503" s="75" ph="1"/>
      <c r="I503" s="110"/>
      <c r="J503" s="103"/>
      <c r="K503" s="104"/>
      <c r="L503" s="105"/>
      <c r="M503" s="105"/>
      <c r="N503" s="105"/>
      <c r="O503" s="105"/>
      <c r="P503" s="105"/>
      <c r="Q503" s="105"/>
      <c r="R503" s="105"/>
      <c r="W503" s="96"/>
      <c r="X503" s="96"/>
      <c r="Y503" s="115"/>
      <c r="AA503" s="96"/>
      <c r="AC503" s="6"/>
      <c r="AD503" s="6"/>
      <c r="AE503" s="6"/>
      <c r="AF503" s="6"/>
      <c r="AG503" s="6"/>
      <c r="AH503" s="6"/>
      <c r="AI503" s="6"/>
      <c r="AJ503" s="6"/>
      <c r="AK503" s="6"/>
    </row>
    <row r="504" spans="1:37" s="75" customFormat="1">
      <c r="A504" s="96"/>
      <c r="B504" s="3"/>
      <c r="C504" s="3"/>
      <c r="D504" s="3"/>
      <c r="E504" s="3"/>
      <c r="F504" s="96"/>
      <c r="G504" s="75" ph="1"/>
      <c r="I504" s="110"/>
      <c r="J504" s="103"/>
      <c r="K504" s="104"/>
      <c r="L504" s="105"/>
      <c r="M504" s="105"/>
      <c r="N504" s="105"/>
      <c r="O504" s="105"/>
      <c r="P504" s="105"/>
      <c r="Q504" s="105"/>
      <c r="R504" s="105"/>
      <c r="W504" s="96"/>
      <c r="X504" s="96"/>
      <c r="Y504" s="115"/>
      <c r="AA504" s="96"/>
      <c r="AC504" s="6"/>
      <c r="AD504" s="6"/>
      <c r="AE504" s="6"/>
      <c r="AF504" s="6"/>
      <c r="AG504" s="6"/>
      <c r="AH504" s="6"/>
      <c r="AI504" s="6"/>
      <c r="AJ504" s="6"/>
      <c r="AK504" s="6"/>
    </row>
    <row r="505" spans="1:37" s="75" customFormat="1">
      <c r="A505" s="96"/>
      <c r="B505" s="3"/>
      <c r="C505" s="3"/>
      <c r="D505" s="3"/>
      <c r="E505" s="3"/>
      <c r="F505" s="96"/>
      <c r="G505" s="75" ph="1"/>
      <c r="I505" s="110"/>
      <c r="J505" s="103"/>
      <c r="K505" s="104"/>
      <c r="L505" s="105"/>
      <c r="M505" s="105"/>
      <c r="N505" s="105"/>
      <c r="O505" s="105"/>
      <c r="P505" s="105"/>
      <c r="Q505" s="105"/>
      <c r="R505" s="105"/>
      <c r="W505" s="96"/>
      <c r="X505" s="96"/>
      <c r="Y505" s="115"/>
      <c r="AA505" s="96"/>
      <c r="AC505" s="6"/>
      <c r="AD505" s="6"/>
      <c r="AE505" s="6"/>
      <c r="AF505" s="6"/>
      <c r="AG505" s="6"/>
      <c r="AH505" s="6"/>
      <c r="AI505" s="6"/>
      <c r="AJ505" s="6"/>
      <c r="AK505" s="6"/>
    </row>
    <row r="506" spans="1:37" s="75" customFormat="1">
      <c r="A506" s="96"/>
      <c r="B506" s="3"/>
      <c r="C506" s="3"/>
      <c r="D506" s="3"/>
      <c r="E506" s="3"/>
      <c r="F506" s="96"/>
      <c r="G506" s="75" ph="1"/>
      <c r="I506" s="110"/>
      <c r="J506" s="103"/>
      <c r="K506" s="104"/>
      <c r="L506" s="105"/>
      <c r="M506" s="105"/>
      <c r="N506" s="105"/>
      <c r="O506" s="105"/>
      <c r="P506" s="105"/>
      <c r="Q506" s="105"/>
      <c r="R506" s="105"/>
      <c r="W506" s="96"/>
      <c r="X506" s="96"/>
      <c r="Y506" s="115"/>
      <c r="AA506" s="96"/>
      <c r="AC506" s="6"/>
      <c r="AD506" s="6"/>
      <c r="AE506" s="6"/>
      <c r="AF506" s="6"/>
      <c r="AG506" s="6"/>
      <c r="AH506" s="6"/>
      <c r="AI506" s="6"/>
      <c r="AJ506" s="6"/>
      <c r="AK506" s="6"/>
    </row>
    <row r="507" spans="1:37" s="75" customFormat="1">
      <c r="A507" s="96"/>
      <c r="B507" s="3"/>
      <c r="C507" s="3"/>
      <c r="D507" s="3"/>
      <c r="E507" s="3"/>
      <c r="F507" s="96"/>
      <c r="G507" s="75" ph="1"/>
      <c r="I507" s="110"/>
      <c r="J507" s="103"/>
      <c r="K507" s="104"/>
      <c r="L507" s="105"/>
      <c r="M507" s="105"/>
      <c r="N507" s="105"/>
      <c r="O507" s="105"/>
      <c r="P507" s="105"/>
      <c r="Q507" s="105"/>
      <c r="R507" s="105"/>
      <c r="W507" s="96"/>
      <c r="X507" s="96"/>
      <c r="Y507" s="115"/>
      <c r="AA507" s="96"/>
      <c r="AC507" s="6"/>
      <c r="AD507" s="6"/>
      <c r="AE507" s="6"/>
      <c r="AF507" s="6"/>
      <c r="AG507" s="6"/>
      <c r="AH507" s="6"/>
      <c r="AI507" s="6"/>
      <c r="AJ507" s="6"/>
      <c r="AK507" s="6"/>
    </row>
    <row r="508" spans="1:37" s="75" customFormat="1">
      <c r="A508" s="96"/>
      <c r="B508" s="3"/>
      <c r="C508" s="3"/>
      <c r="D508" s="3"/>
      <c r="E508" s="3"/>
      <c r="F508" s="96"/>
      <c r="G508" s="75" ph="1"/>
      <c r="I508" s="110"/>
      <c r="J508" s="103"/>
      <c r="K508" s="104"/>
      <c r="L508" s="105"/>
      <c r="M508" s="105"/>
      <c r="N508" s="105"/>
      <c r="O508" s="105"/>
      <c r="P508" s="105"/>
      <c r="Q508" s="105"/>
      <c r="R508" s="105"/>
      <c r="W508" s="96"/>
      <c r="X508" s="96"/>
      <c r="Y508" s="115"/>
      <c r="AA508" s="96"/>
      <c r="AC508" s="6"/>
      <c r="AD508" s="6"/>
      <c r="AE508" s="6"/>
      <c r="AF508" s="6"/>
      <c r="AG508" s="6"/>
      <c r="AH508" s="6"/>
      <c r="AI508" s="6"/>
      <c r="AJ508" s="6"/>
      <c r="AK508" s="6"/>
    </row>
    <row r="509" spans="1:37" s="75" customFormat="1">
      <c r="A509" s="96"/>
      <c r="B509" s="3"/>
      <c r="C509" s="3"/>
      <c r="D509" s="3"/>
      <c r="E509" s="3"/>
      <c r="F509" s="96"/>
      <c r="G509" s="75" ph="1"/>
      <c r="I509" s="110"/>
      <c r="J509" s="103"/>
      <c r="K509" s="104"/>
      <c r="L509" s="105"/>
      <c r="M509" s="105"/>
      <c r="N509" s="105"/>
      <c r="O509" s="105"/>
      <c r="P509" s="105"/>
      <c r="Q509" s="105"/>
      <c r="R509" s="105"/>
      <c r="W509" s="96"/>
      <c r="X509" s="96"/>
      <c r="Y509" s="115"/>
      <c r="AA509" s="96"/>
      <c r="AC509" s="6"/>
      <c r="AD509" s="6"/>
      <c r="AE509" s="6"/>
      <c r="AF509" s="6"/>
      <c r="AG509" s="6"/>
      <c r="AH509" s="6"/>
      <c r="AI509" s="6"/>
      <c r="AJ509" s="6"/>
      <c r="AK509" s="6"/>
    </row>
    <row r="510" spans="1:37" ht="18">
      <c r="G510" s="75"/>
    </row>
    <row r="511" spans="1:37" ht="18">
      <c r="G511" s="75"/>
    </row>
    <row r="512" spans="1:37" ht="18">
      <c r="G512" s="75"/>
    </row>
    <row r="513" spans="7:7" ht="18">
      <c r="G513" s="75"/>
    </row>
    <row r="515" spans="7:7" ht="18">
      <c r="G515" s="75"/>
    </row>
    <row r="516" spans="7:7" ht="18">
      <c r="G516" s="75"/>
    </row>
    <row r="517" spans="7:7" ht="18">
      <c r="G517" s="75"/>
    </row>
    <row r="518" spans="7:7" ht="18">
      <c r="G518" s="75"/>
    </row>
    <row r="524" spans="7:7" ht="18">
      <c r="G524" s="75"/>
    </row>
    <row r="531" spans="7:7" ht="18">
      <c r="G531" s="75"/>
    </row>
    <row r="532" spans="7:7" ht="18">
      <c r="G532" s="75"/>
    </row>
    <row r="533" spans="7:7" ht="18">
      <c r="G533" s="75"/>
    </row>
    <row r="534" spans="7:7" ht="18">
      <c r="G534" s="75"/>
    </row>
    <row r="537" spans="7:7" ht="18">
      <c r="G537" s="75"/>
    </row>
    <row r="544" spans="7:7" ht="18">
      <c r="G544" s="75"/>
    </row>
    <row r="545" spans="7:7" ht="18">
      <c r="G545" s="75"/>
    </row>
    <row r="547" spans="7:7" ht="18">
      <c r="G547" s="75"/>
    </row>
    <row r="548" spans="7:7" ht="18">
      <c r="G548" s="75"/>
    </row>
    <row r="549" spans="7:7" ht="18">
      <c r="G549" s="75"/>
    </row>
    <row r="550" spans="7:7" ht="18">
      <c r="G550" s="75"/>
    </row>
    <row r="556" spans="7:7" ht="18">
      <c r="G556" s="75"/>
    </row>
    <row r="563" spans="7:7" ht="18">
      <c r="G563" s="75"/>
    </row>
    <row r="564" spans="7:7" ht="18">
      <c r="G564" s="75"/>
    </row>
    <row r="565" spans="7:7" ht="18">
      <c r="G565" s="75"/>
    </row>
    <row r="566" spans="7:7" ht="18">
      <c r="G566" s="75"/>
    </row>
    <row r="569" spans="7:7" ht="18">
      <c r="G569" s="75"/>
    </row>
    <row r="576" spans="7:7" ht="18">
      <c r="G576" s="75"/>
    </row>
    <row r="578" spans="7:7" ht="18">
      <c r="G578" s="75"/>
    </row>
    <row r="579" spans="7:7" ht="18">
      <c r="G579" s="75"/>
    </row>
    <row r="580" spans="7:7" ht="18">
      <c r="G580" s="75"/>
    </row>
    <row r="581" spans="7:7" ht="18">
      <c r="G581" s="75"/>
    </row>
    <row r="582" spans="7:7" ht="18">
      <c r="G582" s="75"/>
    </row>
    <row r="588" spans="7:7" ht="18">
      <c r="G588"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600" spans="7:7" ht="18">
      <c r="G600" s="75"/>
    </row>
    <row r="601" spans="7:7" ht="18">
      <c r="G601" s="75"/>
    </row>
    <row r="602" spans="7:7" ht="18">
      <c r="G602" s="75"/>
    </row>
    <row r="603" spans="7:7" ht="18">
      <c r="G603" s="75"/>
    </row>
    <row r="605" spans="7:7" ht="18">
      <c r="G605" s="75"/>
    </row>
    <row r="606" spans="7:7" ht="18">
      <c r="G606"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6" spans="7:7" ht="18">
      <c r="G616" s="75"/>
    </row>
    <row r="617" spans="7:7" ht="18">
      <c r="G617" s="75"/>
    </row>
    <row r="618" spans="7:7" ht="18">
      <c r="G618" s="75"/>
    </row>
    <row r="619" spans="7:7" ht="18">
      <c r="G619" s="75"/>
    </row>
    <row r="625" spans="7:7" ht="18">
      <c r="G625" s="75"/>
    </row>
    <row r="632" spans="7:7" ht="18">
      <c r="G632" s="75"/>
    </row>
    <row r="633" spans="7:7" ht="18">
      <c r="G633" s="75"/>
    </row>
    <row r="634" spans="7:7" ht="18">
      <c r="G634" s="75"/>
    </row>
    <row r="635" spans="7:7" ht="18">
      <c r="G635" s="75"/>
    </row>
    <row r="638" spans="7:7" ht="18">
      <c r="G638" s="75"/>
    </row>
    <row r="645" spans="7:7" ht="18">
      <c r="G645" s="75"/>
    </row>
    <row r="646" spans="7:7" ht="18">
      <c r="G646" s="75"/>
    </row>
    <row r="648" spans="7:7" ht="18">
      <c r="G648" s="75"/>
    </row>
    <row r="649" spans="7:7" ht="18">
      <c r="G649" s="75"/>
    </row>
    <row r="650" spans="7:7" ht="18">
      <c r="G650" s="75"/>
    </row>
    <row r="651" spans="7:7" ht="18">
      <c r="G651" s="75"/>
    </row>
    <row r="657" spans="7:7" ht="18">
      <c r="G657" s="75"/>
    </row>
    <row r="664" spans="7:7" ht="18">
      <c r="G664" s="75"/>
    </row>
    <row r="665" spans="7:7" ht="18">
      <c r="G665" s="75"/>
    </row>
    <row r="666" spans="7:7" ht="18">
      <c r="G666" s="75"/>
    </row>
    <row r="667" spans="7:7" ht="18">
      <c r="G667" s="75"/>
    </row>
    <row r="670" spans="7:7" ht="18">
      <c r="G670" s="75"/>
    </row>
    <row r="677" spans="7:7" ht="18">
      <c r="G677" s="75"/>
    </row>
    <row r="679" spans="7:7" ht="18">
      <c r="G679" s="75"/>
    </row>
    <row r="680" spans="7:7" ht="18">
      <c r="G680" s="75"/>
    </row>
    <row r="681" spans="7:7" ht="18">
      <c r="G681" s="75"/>
    </row>
    <row r="682" spans="7:7" ht="18">
      <c r="G682" s="75"/>
    </row>
    <row r="683" spans="7:7" ht="18">
      <c r="G683" s="75"/>
    </row>
    <row r="689" spans="7:7" ht="18">
      <c r="G689" s="75"/>
    </row>
    <row r="691" spans="7:7" ht="18">
      <c r="G691" s="75"/>
    </row>
    <row r="692" spans="7:7" ht="18">
      <c r="G692" s="75"/>
    </row>
    <row r="693" spans="7:7" ht="18">
      <c r="G693" s="75"/>
    </row>
    <row r="694" spans="7:7" ht="18">
      <c r="G694" s="75"/>
    </row>
    <row r="695" spans="7:7" ht="18">
      <c r="G695" s="75"/>
    </row>
    <row r="696" spans="7:7" ht="18">
      <c r="G696" s="75"/>
    </row>
    <row r="697" spans="7:7" ht="18">
      <c r="G697" s="75"/>
    </row>
    <row r="698" spans="7:7" ht="18">
      <c r="G698" s="75"/>
    </row>
    <row r="699" spans="7:7" ht="18">
      <c r="G699" s="75"/>
    </row>
    <row r="700" spans="7:7" ht="18">
      <c r="G700" s="75"/>
    </row>
    <row r="701" spans="7:7" ht="18">
      <c r="G701" s="75"/>
    </row>
    <row r="702" spans="7:7" ht="18">
      <c r="G702" s="75"/>
    </row>
    <row r="703" spans="7:7" ht="18">
      <c r="G703" s="75"/>
    </row>
    <row r="704" spans="7:7" ht="18">
      <c r="G704" s="75"/>
    </row>
    <row r="705" spans="7:7" ht="18">
      <c r="G705" s="75"/>
    </row>
    <row r="706" spans="7:7" ht="18">
      <c r="G706" s="75"/>
    </row>
    <row r="707" spans="7:7" ht="18">
      <c r="G707" s="75"/>
    </row>
    <row r="708" spans="7:7" ht="18">
      <c r="G708" s="75"/>
    </row>
    <row r="709" spans="7:7" ht="18">
      <c r="G709" s="75"/>
    </row>
    <row r="710" spans="7:7" ht="18">
      <c r="G710" s="75"/>
    </row>
    <row r="711" spans="7:7" ht="18">
      <c r="G711" s="75"/>
    </row>
    <row r="712" spans="7:7" ht="18">
      <c r="G712" s="75"/>
    </row>
    <row r="713" spans="7:7" ht="18">
      <c r="G713" s="75"/>
    </row>
    <row r="714" spans="7:7" ht="18">
      <c r="G714" s="75"/>
    </row>
    <row r="715" spans="7:7" ht="18">
      <c r="G715" s="75"/>
    </row>
    <row r="716" spans="7:7" ht="18">
      <c r="G716" s="75"/>
    </row>
    <row r="717" spans="7:7" ht="18">
      <c r="G717" s="75"/>
    </row>
    <row r="718" spans="7:7" ht="18">
      <c r="G718" s="75"/>
    </row>
    <row r="719" spans="7:7" ht="18">
      <c r="G719" s="75"/>
    </row>
    <row r="720" spans="7:7" ht="18">
      <c r="G720" s="75"/>
    </row>
    <row r="721" spans="7:7" ht="18">
      <c r="G721" s="75"/>
    </row>
    <row r="722" spans="7:7" ht="18">
      <c r="G722" s="75"/>
    </row>
    <row r="723" spans="7:7" ht="18">
      <c r="G723"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7" spans="7:7" ht="18">
      <c r="G737" s="75"/>
    </row>
    <row r="739" spans="7:7" ht="18">
      <c r="G739" s="75"/>
    </row>
    <row r="740" spans="7:7" ht="18">
      <c r="G740" s="75"/>
    </row>
    <row r="741" spans="7:7" ht="18">
      <c r="G741" s="75"/>
    </row>
    <row r="742" spans="7:7" ht="18">
      <c r="G742" s="75"/>
    </row>
    <row r="743" spans="7:7" ht="18">
      <c r="G743" s="75"/>
    </row>
    <row r="744" spans="7:7" ht="18">
      <c r="G744" s="75"/>
    </row>
    <row r="745" spans="7:7" ht="18">
      <c r="G745" s="75"/>
    </row>
    <row r="746" spans="7:7" ht="18">
      <c r="G746" s="75"/>
    </row>
    <row r="747" spans="7:7" ht="18">
      <c r="G747" s="75"/>
    </row>
    <row r="748" spans="7:7" ht="18">
      <c r="G748" s="75"/>
    </row>
    <row r="749" spans="7:7" ht="18">
      <c r="G749" s="75"/>
    </row>
    <row r="750" spans="7:7" ht="18">
      <c r="G750" s="75"/>
    </row>
    <row r="751" spans="7:7" ht="18">
      <c r="G751" s="75"/>
    </row>
    <row r="752" spans="7:7" ht="18">
      <c r="G752" s="75"/>
    </row>
    <row r="753" spans="7:7" ht="18">
      <c r="G753"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1" spans="7:7" ht="18">
      <c r="G761" s="75"/>
    </row>
    <row r="762" spans="7:7" ht="18">
      <c r="G762"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1380" spans="7:7" ht="18">
      <c r="G1380" s="75"/>
    </row>
    <row r="1381" spans="7:7" ht="18">
      <c r="G1381" s="75"/>
    </row>
    <row r="1382" spans="7:7" ht="18">
      <c r="G1382" s="75"/>
    </row>
    <row r="1383" spans="7:7" ht="18">
      <c r="G1383" s="75"/>
    </row>
    <row r="1384" spans="7:7" ht="18">
      <c r="G1384" s="75"/>
    </row>
    <row r="1385" spans="7:7" ht="18">
      <c r="G1385" s="75"/>
    </row>
    <row r="1386" spans="7:7" ht="18">
      <c r="G1386" s="75"/>
    </row>
    <row r="1387" spans="7:7" ht="18">
      <c r="G1387" s="75"/>
    </row>
    <row r="1389" spans="7:7" ht="18">
      <c r="G1389" s="75"/>
    </row>
    <row r="1390" spans="7:7" ht="18">
      <c r="G1390" s="75"/>
    </row>
    <row r="1392" spans="7:7" ht="18">
      <c r="G1392"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10" spans="7:7" ht="18">
      <c r="G1410" s="75"/>
    </row>
    <row r="1411" spans="7:7" ht="18">
      <c r="G1411" s="75"/>
    </row>
    <row r="1412" spans="7:7" ht="18">
      <c r="G1412" s="75"/>
    </row>
    <row r="1415" spans="7:7" ht="18">
      <c r="G1415" s="75"/>
    </row>
    <row r="1416" spans="7:7" ht="18">
      <c r="G1416" s="75"/>
    </row>
    <row r="1419" spans="7:7" ht="18">
      <c r="G1419" s="75"/>
    </row>
    <row r="1420" spans="7:7" ht="18">
      <c r="G1420" s="75"/>
    </row>
    <row r="1421" spans="7:7" ht="18">
      <c r="G1421" s="75"/>
    </row>
    <row r="1422" spans="7:7" ht="18">
      <c r="G1422" s="75"/>
    </row>
    <row r="1423" spans="7:7" ht="18">
      <c r="G1423" s="75"/>
    </row>
    <row r="1424" spans="7:7" ht="18">
      <c r="G1424" s="75"/>
    </row>
    <row r="1425" spans="7:7" ht="18">
      <c r="G1425" s="75"/>
    </row>
    <row r="1426" spans="7:7" ht="18">
      <c r="G1426" s="75"/>
    </row>
    <row r="1427" spans="7:7" ht="18">
      <c r="G1427" s="75"/>
    </row>
    <row r="1428" spans="7:7" ht="18">
      <c r="G1428" s="75"/>
    </row>
    <row r="1430" spans="7:7" ht="18">
      <c r="G1430" s="75"/>
    </row>
    <row r="1431" spans="7:7" ht="18">
      <c r="G1431"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6" spans="7:7" ht="18">
      <c r="G1446" s="75"/>
    </row>
    <row r="1447" spans="7:7" ht="18">
      <c r="G1447"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4" spans="7:7" ht="18">
      <c r="G1474" s="75"/>
    </row>
    <row r="1475" spans="7:7" ht="18">
      <c r="G1475" s="75"/>
    </row>
    <row r="1476" spans="7:7" ht="18">
      <c r="G1476" s="75"/>
    </row>
    <row r="1478" spans="7:7" ht="18">
      <c r="G1478" s="75"/>
    </row>
    <row r="1479" spans="7:7" ht="18">
      <c r="G1479" s="75"/>
    </row>
    <row r="1480" spans="7:7" ht="18">
      <c r="G1480" s="75"/>
    </row>
    <row r="1481" spans="7:7" ht="18">
      <c r="G1481" s="75"/>
    </row>
    <row r="1483" spans="7:7" ht="18">
      <c r="G1483" s="75"/>
    </row>
    <row r="1484" spans="7:7" ht="18">
      <c r="G1484" s="75"/>
    </row>
    <row r="1485" spans="7:7" ht="18">
      <c r="G1485" s="75"/>
    </row>
    <row r="1486" spans="7:7" ht="18">
      <c r="G1486" s="75"/>
    </row>
    <row r="1488" spans="7:7" ht="18">
      <c r="G1488" s="75"/>
    </row>
    <row r="1489" spans="7:7" ht="18">
      <c r="G1489"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6" spans="7:7" ht="18">
      <c r="G1506" s="75"/>
    </row>
    <row r="1507" spans="7:7" ht="18">
      <c r="G1507" s="75"/>
    </row>
    <row r="1508" spans="7:7" ht="18">
      <c r="G1508" s="75"/>
    </row>
    <row r="1510" spans="7:7" ht="18">
      <c r="G1510" s="75"/>
    </row>
    <row r="1511" spans="7:7" ht="18">
      <c r="G1511" s="75"/>
    </row>
    <row r="1512" spans="7:7" ht="18">
      <c r="G1512" s="75"/>
    </row>
    <row r="1513" spans="7:7" ht="18">
      <c r="G1513" s="75"/>
    </row>
    <row r="1515" spans="7:7" ht="18">
      <c r="G1515" s="75"/>
    </row>
    <row r="1516" spans="7:7" ht="18">
      <c r="G1516" s="75"/>
    </row>
    <row r="1517" spans="7:7" ht="18">
      <c r="G1517" s="75"/>
    </row>
    <row r="1518" spans="7:7" ht="18">
      <c r="G1518" s="75"/>
    </row>
    <row r="1520" spans="7:7" ht="18">
      <c r="G1520" s="75"/>
    </row>
    <row r="1521" spans="7:7" ht="18">
      <c r="G1521"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1" spans="7:7" ht="18">
      <c r="G1531" s="75"/>
    </row>
    <row r="1532" spans="7:7" ht="18">
      <c r="G1532" s="75"/>
    </row>
    <row r="1533" spans="7:7" ht="18">
      <c r="G1533" s="75"/>
    </row>
    <row r="1534" spans="7:7" ht="18">
      <c r="G1534" s="75"/>
    </row>
    <row r="1540" spans="7:7" ht="18">
      <c r="G1540" s="75"/>
    </row>
    <row r="1547" spans="7:7" ht="18">
      <c r="G1547" s="75"/>
    </row>
    <row r="1548" spans="7:7" ht="18">
      <c r="G1548" s="75"/>
    </row>
    <row r="1549" spans="7:7" ht="18">
      <c r="G1549" s="75"/>
    </row>
    <row r="1550" spans="7:7" ht="18">
      <c r="G1550" s="75"/>
    </row>
    <row r="1553" spans="7:7" ht="18">
      <c r="G1553" s="75"/>
    </row>
    <row r="1560" spans="7:7" ht="18">
      <c r="G1560" s="75"/>
    </row>
    <row r="1561" spans="7:7" ht="18">
      <c r="G1561" s="75"/>
    </row>
    <row r="1563" spans="7:7" ht="18">
      <c r="G1563" s="75"/>
    </row>
    <row r="1564" spans="7:7" ht="18">
      <c r="G1564" s="75"/>
    </row>
    <row r="1565" spans="7:7" ht="18">
      <c r="G1565" s="75"/>
    </row>
    <row r="1566" spans="7:7" ht="18">
      <c r="G1566" s="75"/>
    </row>
    <row r="1572" spans="7:7" ht="18">
      <c r="G1572" s="75"/>
    </row>
    <row r="1579" spans="7:7" ht="18">
      <c r="G1579" s="75"/>
    </row>
    <row r="1580" spans="7:7" ht="18">
      <c r="G1580" s="75"/>
    </row>
    <row r="1581" spans="7:7" ht="18">
      <c r="G1581" s="75"/>
    </row>
    <row r="1582" spans="7:7" ht="18">
      <c r="G1582" s="75"/>
    </row>
    <row r="1585" spans="7:7" ht="18">
      <c r="G1585" s="75"/>
    </row>
    <row r="1592" spans="7:7" ht="18">
      <c r="G1592" s="75"/>
    </row>
    <row r="1594" spans="7:7" ht="18">
      <c r="G1594" s="75"/>
    </row>
    <row r="1595" spans="7:7" ht="18">
      <c r="G1595" s="75"/>
    </row>
    <row r="1596" spans="7:7" ht="18">
      <c r="G1596" s="75"/>
    </row>
    <row r="1597" spans="7:7" ht="18">
      <c r="G1597" s="75"/>
    </row>
    <row r="1598" spans="7:7" ht="18">
      <c r="G1598" s="75"/>
    </row>
    <row r="1604" spans="7:7" ht="18">
      <c r="G1604"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6" spans="7:7" ht="18">
      <c r="G1616" s="75"/>
    </row>
    <row r="1617" spans="7:7" ht="18">
      <c r="G1617" s="75"/>
    </row>
    <row r="1618" spans="7:7" ht="18">
      <c r="G1618" s="75"/>
    </row>
    <row r="1619" spans="7:7" ht="18">
      <c r="G1619" s="75"/>
    </row>
    <row r="1621" spans="7:7" ht="18">
      <c r="G1621" s="75"/>
    </row>
    <row r="1622" spans="7:7" ht="18">
      <c r="G1622"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2" spans="7:7" ht="18">
      <c r="G1632" s="75"/>
    </row>
    <row r="1633" spans="7:7" ht="18">
      <c r="G1633" s="75"/>
    </row>
    <row r="1634" spans="7:7" ht="18">
      <c r="G1634" s="75"/>
    </row>
    <row r="1635" spans="7:7" ht="18">
      <c r="G1635" s="75"/>
    </row>
    <row r="1641" spans="7:7" ht="18">
      <c r="G1641" s="75"/>
    </row>
    <row r="1648" spans="7:7" ht="18">
      <c r="G1648" s="75"/>
    </row>
    <row r="1649" spans="7:7" ht="18">
      <c r="G1649" s="75"/>
    </row>
    <row r="1650" spans="7:7" ht="18">
      <c r="G1650" s="75"/>
    </row>
    <row r="1651" spans="7:7" ht="18">
      <c r="G1651" s="75"/>
    </row>
    <row r="1654" spans="7:7" ht="18">
      <c r="G1654" s="75"/>
    </row>
    <row r="1661" spans="7:7" ht="18">
      <c r="G1661" s="75"/>
    </row>
    <row r="1662" spans="7:7" ht="18">
      <c r="G1662" s="75"/>
    </row>
    <row r="1664" spans="7:7" ht="18">
      <c r="G1664" s="75"/>
    </row>
    <row r="1665" spans="7:7" ht="18">
      <c r="G1665" s="75"/>
    </row>
    <row r="1666" spans="7:7" ht="18">
      <c r="G1666" s="75"/>
    </row>
    <row r="1667" spans="7:7" ht="18">
      <c r="G1667" s="75"/>
    </row>
    <row r="1673" spans="7:7" ht="18">
      <c r="G1673" s="75"/>
    </row>
    <row r="1680" spans="7:7" ht="18">
      <c r="G1680" s="75"/>
    </row>
    <row r="1681" spans="7:7" ht="18">
      <c r="G1681" s="75"/>
    </row>
    <row r="1682" spans="7:7" ht="18">
      <c r="G1682" s="75"/>
    </row>
    <row r="1683" spans="7:7" ht="18">
      <c r="G1683" s="75"/>
    </row>
    <row r="1686" spans="7:7" ht="18">
      <c r="G1686" s="75"/>
    </row>
    <row r="1693" spans="7:7" ht="18">
      <c r="G1693" s="75"/>
    </row>
    <row r="1695" spans="7:7" ht="18">
      <c r="G1695" s="75"/>
    </row>
    <row r="1696" spans="7:7" ht="18">
      <c r="G1696" s="75"/>
    </row>
    <row r="1697" spans="7:7" ht="18">
      <c r="G1697" s="75"/>
    </row>
    <row r="1698" spans="7:7" ht="18">
      <c r="G1698" s="75"/>
    </row>
    <row r="1699" spans="7:7" ht="18">
      <c r="G1699" s="75"/>
    </row>
    <row r="1705" spans="7:7" ht="18">
      <c r="G1705"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50" spans="7:7" ht="18">
      <c r="G1750" s="75"/>
    </row>
    <row r="1751" spans="7:7" ht="18">
      <c r="G1751" s="75"/>
    </row>
    <row r="1752" spans="7:7" ht="18">
      <c r="G1752" s="75"/>
    </row>
    <row r="1753" spans="7:7" ht="18">
      <c r="G1753" s="75"/>
    </row>
    <row r="1759" spans="7:7" ht="18">
      <c r="G1759" s="75"/>
    </row>
    <row r="1766" spans="7:7" ht="18">
      <c r="G1766" s="75"/>
    </row>
    <row r="1767" spans="7:7" ht="18">
      <c r="G1767" s="75"/>
    </row>
    <row r="1768" spans="7:7" ht="18">
      <c r="G1768" s="75"/>
    </row>
    <row r="1769" spans="7:7" ht="18">
      <c r="G1769" s="75"/>
    </row>
    <row r="1772" spans="7:7" ht="18">
      <c r="G1772" s="75"/>
    </row>
    <row r="1779" spans="7:7" ht="18">
      <c r="G1779" s="75"/>
    </row>
    <row r="1780" spans="7:7" ht="18">
      <c r="G1780" s="75"/>
    </row>
    <row r="1782" spans="7:7" ht="18">
      <c r="G1782" s="75"/>
    </row>
    <row r="1783" spans="7:7" ht="18">
      <c r="G1783" s="75"/>
    </row>
    <row r="1784" spans="7:7" ht="18">
      <c r="G1784" s="75"/>
    </row>
    <row r="1785" spans="7:7" ht="18">
      <c r="G1785" s="75"/>
    </row>
    <row r="1791" spans="7:7" ht="18">
      <c r="G1791" s="75"/>
    </row>
    <row r="1798" spans="7:7" ht="18">
      <c r="G1798" s="75"/>
    </row>
    <row r="1799" spans="7:7" ht="18">
      <c r="G1799" s="75"/>
    </row>
    <row r="1800" spans="7:7" ht="18">
      <c r="G1800" s="75"/>
    </row>
    <row r="1801" spans="7:7" ht="18">
      <c r="G1801" s="75"/>
    </row>
    <row r="1804" spans="7:7" ht="18">
      <c r="G1804" s="75"/>
    </row>
    <row r="1811" spans="7:7" ht="18">
      <c r="G1811" s="75"/>
    </row>
    <row r="1813" spans="7:7" ht="18">
      <c r="G1813" s="75"/>
    </row>
    <row r="1814" spans="7:7" ht="18">
      <c r="G1814" s="75"/>
    </row>
    <row r="1815" spans="7:7" ht="18">
      <c r="G1815" s="75"/>
    </row>
    <row r="1816" spans="7:7" ht="18">
      <c r="G1816" s="75"/>
    </row>
    <row r="1817" spans="7:7" ht="18">
      <c r="G1817" s="75"/>
    </row>
    <row r="1823" spans="7:7" ht="18">
      <c r="G1823"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5" spans="7:7" ht="18">
      <c r="G1835" s="75"/>
    </row>
    <row r="1836" spans="7:7" ht="18">
      <c r="G1836" s="75"/>
    </row>
    <row r="1837" spans="7:7" ht="18">
      <c r="G1837" s="75"/>
    </row>
    <row r="1838" spans="7:7" ht="18">
      <c r="G1838" s="75"/>
    </row>
    <row r="1840" spans="7:7" ht="18">
      <c r="G1840" s="75"/>
    </row>
    <row r="1841" spans="7:7" ht="18">
      <c r="G1841"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1" spans="7:7" ht="18">
      <c r="G1851" s="75"/>
    </row>
    <row r="1852" spans="7:7" ht="18">
      <c r="G1852" s="75"/>
    </row>
    <row r="1853" spans="7:7" ht="18">
      <c r="G1853" s="75"/>
    </row>
    <row r="1854" spans="7:7" ht="18">
      <c r="G1854" s="75"/>
    </row>
    <row r="1860" spans="7:7" ht="18">
      <c r="G1860" s="75"/>
    </row>
    <row r="1867" spans="7:7" ht="18">
      <c r="G1867" s="75"/>
    </row>
    <row r="1868" spans="7:7" ht="18">
      <c r="G1868" s="75"/>
    </row>
    <row r="1869" spans="7:7" ht="18">
      <c r="G1869" s="75"/>
    </row>
    <row r="1870" spans="7:7" ht="18">
      <c r="G1870" s="75"/>
    </row>
    <row r="1873" spans="7:7" ht="18">
      <c r="G1873" s="75"/>
    </row>
    <row r="1880" spans="7:7" ht="18">
      <c r="G1880" s="75"/>
    </row>
    <row r="1881" spans="7:7" ht="18">
      <c r="G1881" s="75"/>
    </row>
    <row r="1883" spans="7:7" ht="18">
      <c r="G1883" s="75"/>
    </row>
    <row r="1884" spans="7:7" ht="18">
      <c r="G1884" s="75"/>
    </row>
    <row r="1885" spans="7:7" ht="18">
      <c r="G1885" s="75"/>
    </row>
    <row r="1886" spans="7:7" ht="18">
      <c r="G1886" s="75"/>
    </row>
    <row r="1892" spans="7:7" ht="18">
      <c r="G1892" s="75"/>
    </row>
    <row r="1899" spans="7:7" ht="18">
      <c r="G1899" s="75"/>
    </row>
    <row r="1900" spans="7:7" ht="18">
      <c r="G1900" s="75"/>
    </row>
    <row r="1901" spans="7:7" ht="18">
      <c r="G1901" s="75"/>
    </row>
    <row r="1902" spans="7:7" ht="18">
      <c r="G1902" s="75"/>
    </row>
    <row r="1905" spans="7:7" ht="18">
      <c r="G1905" s="75"/>
    </row>
    <row r="1912" spans="7:7" ht="18">
      <c r="G1912" s="75"/>
    </row>
    <row r="1914" spans="7:7" ht="18">
      <c r="G1914" s="75"/>
    </row>
    <row r="1915" spans="7:7" ht="18">
      <c r="G1915" s="75"/>
    </row>
    <row r="1916" spans="7:7" ht="18">
      <c r="G1916" s="75"/>
    </row>
    <row r="1917" spans="7:7" ht="18">
      <c r="G1917" s="75"/>
    </row>
    <row r="1918" spans="7:7" ht="18">
      <c r="G1918" s="75"/>
    </row>
    <row r="1924" spans="7:7" ht="18">
      <c r="G1924"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72" spans="7:7" ht="18">
      <c r="G1972"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45"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46">
    <cfRule type="cellIs" dxfId="1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9D0ED-DF16-4B54-A249-ECA48EA7F48E}">
  <sheetPr>
    <tabColor rgb="FFFFCCFF"/>
    <pageSetUpPr fitToPage="1"/>
  </sheetPr>
  <dimension ref="A1:AK2016"/>
  <sheetViews>
    <sheetView view="pageBreakPreview" zoomScale="70" zoomScaleNormal="40" zoomScaleSheetLayoutView="70" workbookViewId="0">
      <pane xSplit="7" ySplit="5" topLeftCell="H6" activePane="bottomRight" state="frozen"/>
      <selection activeCell="E27" sqref="E27"/>
      <selection pane="topRight" activeCell="E27" sqref="E27"/>
      <selection pane="bottomLeft" activeCell="E27" sqref="E27"/>
      <selection pane="bottomRight" activeCell="A6" sqref="A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『社会福祉・保健施設／その他社会福祉施設』一般施設・賃借施設の一覧（令和７年４月１日時点）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409</v>
      </c>
      <c r="B6" s="113" t="str">
        <f>すべて_位置図情報!B417</f>
        <v>社会福祉・保健施設</v>
      </c>
      <c r="C6" s="44" t="str">
        <f>すべて_位置図情報!C417</f>
        <v>その他社会福祉施設</v>
      </c>
      <c r="D6" s="44" t="str">
        <f>すべて_位置図情報!D417</f>
        <v>保護施設</v>
      </c>
      <c r="E6" s="44" t="str">
        <f>すべて_位置図情報!E417</f>
        <v>保護施設</v>
      </c>
      <c r="F6" s="74">
        <f>すべて_位置図情報!F417</f>
        <v>1</v>
      </c>
      <c r="G6" s="13" t="str" ph="1">
        <f>すべて_位置図情報!G417</f>
        <v>第２港晴寮(救護施設こうせいみなと）</v>
      </c>
      <c r="H6" s="126" t="str">
        <f>すべて_位置図情報!H417</f>
        <v>大阪市港区田中3-1-130</v>
      </c>
      <c r="I6" s="81">
        <f>すべて_位置図情報!I417</f>
        <v>2470.67</v>
      </c>
      <c r="J6" s="80" t="str">
        <f>すべて_位置図情報!J417</f>
        <v>C</v>
      </c>
      <c r="K6" s="78">
        <f>すべて_位置図情報!K417</f>
        <v>0</v>
      </c>
      <c r="L6" s="79">
        <f>すべて_位置図情報!L417</f>
        <v>1995</v>
      </c>
      <c r="M6" s="79" t="str">
        <f>すべて_位置図情報!M417</f>
        <v>b</v>
      </c>
      <c r="N6" s="79" t="str">
        <f>すべて_位置図情報!N417</f>
        <v>b</v>
      </c>
      <c r="O6" s="79" t="str">
        <f>すべて_位置図情報!O417</f>
        <v/>
      </c>
      <c r="P6" s="79" t="str">
        <f>すべて_位置図情報!P417</f>
        <v>F</v>
      </c>
      <c r="Q6" s="79" t="str">
        <f>すべて_位置図情報!Q417</f>
        <v>有</v>
      </c>
      <c r="R6" s="79" t="str">
        <f>すべて_位置図情報!R417</f>
        <v>有償貸付</v>
      </c>
      <c r="S6" s="126" t="str">
        <f>すべて_位置図情報!S417</f>
        <v>福祉局</v>
      </c>
      <c r="T6" s="126" t="str">
        <f>すべて_位置図情報!T417</f>
        <v>生活福祉部</v>
      </c>
      <c r="U6" s="126" t="str">
        <f>すべて_位置図情報!U417</f>
        <v>保護課</v>
      </c>
      <c r="V6" s="126" t="str">
        <f>すべて_位置図情報!V417</f>
        <v>施設ｸﾞﾙｰﾌﾟ</v>
      </c>
      <c r="W6" s="116" t="str">
        <f>すべて_位置図情報!W417</f>
        <v>港区</v>
      </c>
      <c r="X6" s="116" t="str">
        <f>すべて_位置図情報!X417</f>
        <v>一般施設</v>
      </c>
      <c r="Y6" s="114">
        <f>すべて_位置図情報!Y417</f>
        <v>18</v>
      </c>
      <c r="Z6" s="127">
        <f>すべて_位置図情報!Z417</f>
        <v>0</v>
      </c>
      <c r="AA6" s="128" t="str">
        <f>すべて_位置図情報!AA417</f>
        <v>〇</v>
      </c>
      <c r="AB6" s="126">
        <f>すべて_位置図情報!AB417</f>
        <v>0</v>
      </c>
      <c r="AC6" s="128" t="str">
        <f>すべて_位置図情報!AC417</f>
        <v>〇</v>
      </c>
      <c r="AD6" s="128" t="str">
        <f>すべて_位置図情報!AD417</f>
        <v>〇</v>
      </c>
      <c r="AE6" s="19" t="str">
        <f>すべて_位置図情報!AF417</f>
        <v>〇</v>
      </c>
      <c r="AF6" s="19">
        <f>すべて_位置図情報!AG417</f>
        <v>0</v>
      </c>
      <c r="AG6" s="19">
        <f>すべて_位置図情報!AH417</f>
        <v>0</v>
      </c>
      <c r="AH6" s="19">
        <f>すべて_位置図情報!AI417</f>
        <v>0</v>
      </c>
      <c r="AI6" s="19">
        <f>すべて_位置図情報!AJ417</f>
        <v>0</v>
      </c>
      <c r="AJ6" s="19">
        <f>すべて_位置図情報!AK417</f>
        <v>0</v>
      </c>
      <c r="AK6" s="19" t="e">
        <f>すべて_位置図情報!#REF!</f>
        <v>#REF!</v>
      </c>
    </row>
    <row r="7" spans="1:37">
      <c r="A7" s="262">
        <v>410</v>
      </c>
      <c r="B7" s="7" t="str">
        <f>すべて_位置図情報!B418</f>
        <v>社会福祉・保健施設</v>
      </c>
      <c r="C7" s="7" t="str">
        <f>すべて_位置図情報!C418</f>
        <v>その他社会福祉施設</v>
      </c>
      <c r="D7" s="7" t="str">
        <f>すべて_位置図情報!D418</f>
        <v>保護施設</v>
      </c>
      <c r="E7" s="7" t="str">
        <f>すべて_位置図情報!E418</f>
        <v>保護施設</v>
      </c>
      <c r="F7" s="74">
        <f>すべて_位置図情報!F418</f>
        <v>2</v>
      </c>
      <c r="G7" s="13" t="str" ph="1">
        <f>すべて_位置図情報!G418</f>
        <v>救護施設淀川寮</v>
      </c>
      <c r="H7" s="126" t="str">
        <f>すべて_位置図情報!H418</f>
        <v>大阪市東淀川区大桐4-3-24</v>
      </c>
      <c r="I7" s="81">
        <f>すべて_位置図情報!I418</f>
        <v>4763.04</v>
      </c>
      <c r="J7" s="80" t="str">
        <f>すべて_位置図情報!J418</f>
        <v>C</v>
      </c>
      <c r="K7" s="78">
        <f>すべて_位置図情報!K418</f>
        <v>0</v>
      </c>
      <c r="L7" s="79">
        <f>すべて_位置図情報!L418</f>
        <v>1985</v>
      </c>
      <c r="M7" s="79" t="str">
        <f>すべて_位置図情報!M418</f>
        <v>c</v>
      </c>
      <c r="N7" s="79" t="str">
        <f>すべて_位置図情報!N418</f>
        <v>b</v>
      </c>
      <c r="O7" s="79" t="str">
        <f>すべて_位置図情報!O418</f>
        <v>〇</v>
      </c>
      <c r="P7" s="79" t="str">
        <f>すべて_位置図情報!P418</f>
        <v>I</v>
      </c>
      <c r="Q7" s="79" t="str">
        <f>すべて_位置図情報!Q418</f>
        <v>無</v>
      </c>
      <c r="R7" s="79" t="str">
        <f>すべて_位置図情報!R418</f>
        <v>有償貸付</v>
      </c>
      <c r="S7" s="126" t="str">
        <f>すべて_位置図情報!S418</f>
        <v>福祉局</v>
      </c>
      <c r="T7" s="126" t="str">
        <f>すべて_位置図情報!T418</f>
        <v>生活福祉部</v>
      </c>
      <c r="U7" s="126" t="str">
        <f>すべて_位置図情報!U418</f>
        <v>保護課</v>
      </c>
      <c r="V7" s="126" t="str">
        <f>すべて_位置図情報!V418</f>
        <v>施設ｸﾞﾙｰﾌﾟ</v>
      </c>
      <c r="W7" s="116" t="str">
        <f>すべて_位置図情報!W418</f>
        <v>東淀川区</v>
      </c>
      <c r="X7" s="116" t="str">
        <f>すべて_位置図情報!X418</f>
        <v>一般施設</v>
      </c>
      <c r="Y7" s="114">
        <f>すべて_位置図情報!Y418</f>
        <v>22</v>
      </c>
      <c r="Z7" s="127">
        <f>すべて_位置図情報!Z418</f>
        <v>0</v>
      </c>
      <c r="AA7" s="128" t="str">
        <f>すべて_位置図情報!AA418</f>
        <v>〇</v>
      </c>
      <c r="AB7" s="126">
        <f>すべて_位置図情報!AB418</f>
        <v>0</v>
      </c>
      <c r="AC7" s="128" t="str">
        <f>すべて_位置図情報!AC418</f>
        <v>〇</v>
      </c>
      <c r="AD7" s="128" t="str">
        <f>すべて_位置図情報!AD418</f>
        <v>〇</v>
      </c>
      <c r="AE7" s="19" t="str">
        <f>すべて_位置図情報!AF418</f>
        <v>〇</v>
      </c>
      <c r="AF7" s="19">
        <f>すべて_位置図情報!AG418</f>
        <v>0</v>
      </c>
      <c r="AG7" s="19">
        <f>すべて_位置図情報!AH418</f>
        <v>0</v>
      </c>
      <c r="AH7" s="19">
        <f>すべて_位置図情報!AI418</f>
        <v>0</v>
      </c>
      <c r="AI7" s="19">
        <f>すべて_位置図情報!AJ418</f>
        <v>0</v>
      </c>
      <c r="AJ7" s="19">
        <f>すべて_位置図情報!AK418</f>
        <v>0</v>
      </c>
      <c r="AK7" s="19" t="e">
        <f>すべて_位置図情報!#REF!</f>
        <v>#REF!</v>
      </c>
    </row>
    <row r="8" spans="1:37">
      <c r="A8" s="262">
        <v>411</v>
      </c>
      <c r="B8" s="7" t="str">
        <f>すべて_位置図情報!B419</f>
        <v>社会福祉・保健施設</v>
      </c>
      <c r="C8" s="7" t="str">
        <f>すべて_位置図情報!C419</f>
        <v>その他社会福祉施設</v>
      </c>
      <c r="D8" s="7" t="str">
        <f>すべて_位置図情報!D419</f>
        <v>保護施設</v>
      </c>
      <c r="E8" s="7" t="str">
        <f>すべて_位置図情報!E419</f>
        <v>保護施設</v>
      </c>
      <c r="F8" s="74">
        <f>すべて_位置図情報!F419</f>
        <v>3</v>
      </c>
      <c r="G8" s="13" t="str" ph="1">
        <f>すべて_位置図情報!G419</f>
        <v>加美北救護施設（救護施設ホーリーホーム）</v>
      </c>
      <c r="H8" s="126" t="str">
        <f>すべて_位置図情報!H419</f>
        <v>大阪市平野区加美北7-1-30</v>
      </c>
      <c r="I8" s="81">
        <f>すべて_位置図情報!I419</f>
        <v>2807.57</v>
      </c>
      <c r="J8" s="80" t="str">
        <f>すべて_位置図情報!J419</f>
        <v>C</v>
      </c>
      <c r="K8" s="78">
        <f>すべて_位置図情報!K419</f>
        <v>0</v>
      </c>
      <c r="L8" s="79">
        <f>すべて_位置図情報!L419</f>
        <v>1981</v>
      </c>
      <c r="M8" s="79" t="str">
        <f>すべて_位置図情報!M419</f>
        <v>c</v>
      </c>
      <c r="N8" s="79" t="str">
        <f>すべて_位置図情報!N419</f>
        <v>c</v>
      </c>
      <c r="O8" s="79" t="str">
        <f>すべて_位置図情報!O419</f>
        <v/>
      </c>
      <c r="P8" s="79" t="str">
        <f>すべて_位置図情報!P419</f>
        <v>I</v>
      </c>
      <c r="Q8" s="79" t="str">
        <f>すべて_位置図情報!Q419</f>
        <v>無</v>
      </c>
      <c r="R8" s="79" t="str">
        <f>すべて_位置図情報!R419</f>
        <v>有償貸付</v>
      </c>
      <c r="S8" s="126" t="str">
        <f>すべて_位置図情報!S419</f>
        <v>福祉局</v>
      </c>
      <c r="T8" s="126" t="str">
        <f>すべて_位置図情報!T419</f>
        <v>生活福祉部</v>
      </c>
      <c r="U8" s="126" t="str">
        <f>すべて_位置図情報!U419</f>
        <v>保護課</v>
      </c>
      <c r="V8" s="126" t="str">
        <f>すべて_位置図情報!V419</f>
        <v>施設ｸﾞﾙｰﾌﾟ</v>
      </c>
      <c r="W8" s="116" t="str">
        <f>すべて_位置図情報!W419</f>
        <v>平野区</v>
      </c>
      <c r="X8" s="116" t="str">
        <f>すべて_位置図情報!X419</f>
        <v>一般施設</v>
      </c>
      <c r="Y8" s="114">
        <f>すべて_位置図情報!Y419</f>
        <v>26</v>
      </c>
      <c r="Z8" s="127">
        <f>すべて_位置図情報!Z419</f>
        <v>0</v>
      </c>
      <c r="AA8" s="128" t="str">
        <f>すべて_位置図情報!AA419</f>
        <v>〇</v>
      </c>
      <c r="AB8" s="126">
        <f>すべて_位置図情報!AB419</f>
        <v>0</v>
      </c>
      <c r="AC8" s="128" t="str">
        <f>すべて_位置図情報!AC419</f>
        <v>〇</v>
      </c>
      <c r="AD8" s="128" t="str">
        <f>すべて_位置図情報!AD419</f>
        <v>〇</v>
      </c>
      <c r="AE8" s="19" t="str">
        <f>すべて_位置図情報!AF419</f>
        <v>〇</v>
      </c>
      <c r="AF8" s="19">
        <f>すべて_位置図情報!AG419</f>
        <v>0</v>
      </c>
      <c r="AG8" s="19">
        <f>すべて_位置図情報!AH419</f>
        <v>0</v>
      </c>
      <c r="AH8" s="19">
        <f>すべて_位置図情報!AI419</f>
        <v>0</v>
      </c>
      <c r="AI8" s="19">
        <f>すべて_位置図情報!AJ419</f>
        <v>0</v>
      </c>
      <c r="AJ8" s="19">
        <f>すべて_位置図情報!AK419</f>
        <v>0</v>
      </c>
      <c r="AK8" s="19" t="e">
        <f>すべて_位置図情報!#REF!</f>
        <v>#REF!</v>
      </c>
    </row>
    <row r="9" spans="1:37">
      <c r="A9" s="262">
        <v>412</v>
      </c>
      <c r="B9" s="7" t="str">
        <f>すべて_位置図情報!B420</f>
        <v>社会福祉・保健施設</v>
      </c>
      <c r="C9" s="7" t="str">
        <f>すべて_位置図情報!C420</f>
        <v>その他社会福祉施設</v>
      </c>
      <c r="D9" s="7" t="str">
        <f>すべて_位置図情報!D420</f>
        <v>保護施設</v>
      </c>
      <c r="E9" s="7" t="str">
        <f>すべて_位置図情報!E420</f>
        <v>保護施設</v>
      </c>
      <c r="F9" s="74">
        <f>すべて_位置図情報!F420</f>
        <v>4</v>
      </c>
      <c r="G9" s="13" t="str" ph="1">
        <f>すべて_位置図情報!G420</f>
        <v>救護施設三徳寮</v>
      </c>
      <c r="H9" s="126" t="str">
        <f>すべて_位置図情報!H420</f>
        <v>大阪市西成区萩之茶屋1-9-14</v>
      </c>
      <c r="I9" s="81">
        <f>すべて_位置図情報!I420</f>
        <v>2301.5</v>
      </c>
      <c r="J9" s="80" t="str">
        <f>すべて_位置図情報!J420</f>
        <v>C</v>
      </c>
      <c r="K9" s="78">
        <f>すべて_位置図情報!K420</f>
        <v>0</v>
      </c>
      <c r="L9" s="79">
        <f>すべて_位置図情報!L420</f>
        <v>1973</v>
      </c>
      <c r="M9" s="79" t="str">
        <f>すべて_位置図情報!M420</f>
        <v>d</v>
      </c>
      <c r="N9" s="79" t="str">
        <f>すべて_位置図情報!N420</f>
        <v>d</v>
      </c>
      <c r="O9" s="79" t="str">
        <f>すべて_位置図情報!O420</f>
        <v/>
      </c>
      <c r="P9" s="79" t="str">
        <f>すべて_位置図情報!P420</f>
        <v>L</v>
      </c>
      <c r="Q9" s="79" t="str">
        <f>すべて_位置図情報!Q420</f>
        <v>有</v>
      </c>
      <c r="R9" s="79" t="str">
        <f>すべて_位置図情報!R420</f>
        <v>有償貸付</v>
      </c>
      <c r="S9" s="126" t="str">
        <f>すべて_位置図情報!S420</f>
        <v>福祉局</v>
      </c>
      <c r="T9" s="126" t="str">
        <f>すべて_位置図情報!T420</f>
        <v>生活福祉部</v>
      </c>
      <c r="U9" s="126" t="str">
        <f>すべて_位置図情報!U420</f>
        <v>保護課</v>
      </c>
      <c r="V9" s="126" t="str">
        <f>すべて_位置図情報!V420</f>
        <v>施設ｸﾞﾙｰﾌﾟ</v>
      </c>
      <c r="W9" s="116" t="str">
        <f>すべて_位置図情報!W420</f>
        <v>西成区</v>
      </c>
      <c r="X9" s="116" t="str">
        <f>すべて_位置図情報!X420</f>
        <v>一般施設</v>
      </c>
      <c r="Y9" s="114">
        <f>すべて_位置図情報!Y420</f>
        <v>19</v>
      </c>
      <c r="Z9" s="127">
        <f>すべて_位置図情報!Z420</f>
        <v>0</v>
      </c>
      <c r="AA9" s="128" t="str">
        <f>すべて_位置図情報!AA420</f>
        <v>〇</v>
      </c>
      <c r="AB9" s="126">
        <f>すべて_位置図情報!AB420</f>
        <v>0</v>
      </c>
      <c r="AC9" s="128" t="str">
        <f>すべて_位置図情報!AC420</f>
        <v>〇</v>
      </c>
      <c r="AD9" s="128" t="str">
        <f>すべて_位置図情報!AD420</f>
        <v>〇</v>
      </c>
      <c r="AE9" s="19" t="str">
        <f>すべて_位置図情報!AF420</f>
        <v>〇</v>
      </c>
      <c r="AF9" s="19">
        <f>すべて_位置図情報!AG420</f>
        <v>0</v>
      </c>
      <c r="AG9" s="19">
        <f>すべて_位置図情報!AH420</f>
        <v>0</v>
      </c>
      <c r="AH9" s="19">
        <f>すべて_位置図情報!AI420</f>
        <v>0</v>
      </c>
      <c r="AI9" s="19">
        <f>すべて_位置図情報!AJ420</f>
        <v>0</v>
      </c>
      <c r="AJ9" s="19">
        <f>すべて_位置図情報!AK420</f>
        <v>0</v>
      </c>
      <c r="AK9" s="19" t="e">
        <f>すべて_位置図情報!#REF!</f>
        <v>#REF!</v>
      </c>
    </row>
    <row r="10" spans="1:37">
      <c r="A10" s="262">
        <v>413</v>
      </c>
      <c r="B10" s="7" t="str">
        <f>すべて_位置図情報!B421</f>
        <v>社会福祉・保健施設</v>
      </c>
      <c r="C10" s="7" t="str">
        <f>すべて_位置図情報!C421</f>
        <v>その他社会福祉施設</v>
      </c>
      <c r="D10" s="32" t="str">
        <f>すべて_位置図情報!D421</f>
        <v>弘済院</v>
      </c>
      <c r="E10" s="32" t="str">
        <f>すべて_位置図情報!E421</f>
        <v>弘済院</v>
      </c>
      <c r="F10" s="74">
        <f>すべて_位置図情報!F421</f>
        <v>1</v>
      </c>
      <c r="G10" s="13" t="str" ph="1">
        <f>すべて_位置図情報!G421</f>
        <v>弘済院</v>
      </c>
      <c r="H10" s="126" t="str">
        <f>すべて_位置図情報!H421</f>
        <v>大阪府吹田市古江台6-2-1</v>
      </c>
      <c r="I10" s="81">
        <f>すべて_位置図情報!I421</f>
        <v>27523.53</v>
      </c>
      <c r="J10" s="80" t="str">
        <f>すべて_位置図情報!J421</f>
        <v>C</v>
      </c>
      <c r="K10" s="78">
        <f>すべて_位置図情報!K421</f>
        <v>0</v>
      </c>
      <c r="L10" s="79">
        <f>すべて_位置図情報!L421</f>
        <v>2005</v>
      </c>
      <c r="M10" s="79" t="str">
        <f>すべて_位置図情報!M421</f>
        <v>b</v>
      </c>
      <c r="N10" s="79" t="str">
        <f>すべて_位置図情報!N421</f>
        <v>a</v>
      </c>
      <c r="O10" s="79" t="str">
        <f>すべて_位置図情報!O421</f>
        <v>〇</v>
      </c>
      <c r="P10" s="79" t="str">
        <f>すべて_位置図情報!P421</f>
        <v>F</v>
      </c>
      <c r="Q10" s="79" t="str">
        <f>すべて_位置図情報!Q421</f>
        <v>無</v>
      </c>
      <c r="R10" s="79" t="str">
        <f>すべて_位置図情報!R421</f>
        <v>直営</v>
      </c>
      <c r="S10" s="126" t="str">
        <f>すべて_位置図情報!S421</f>
        <v>福祉局</v>
      </c>
      <c r="T10" s="126" t="str">
        <f>すべて_位置図情報!T421</f>
        <v>弘済院</v>
      </c>
      <c r="U10" s="126" t="str">
        <f>すべて_位置図情報!U421</f>
        <v>管理課</v>
      </c>
      <c r="V10" s="126" t="str">
        <f>すべて_位置図情報!V421</f>
        <v>経営企画ｸﾞﾙｰﾌﾟ、施設運営ｸﾞﾙｰﾌﾟ、附属病院ｸﾞﾙｰﾌﾟ</v>
      </c>
      <c r="W10" s="116" t="str">
        <f>すべて_位置図情報!W421</f>
        <v>市外（大阪府）</v>
      </c>
      <c r="X10" s="116" t="str">
        <f>すべて_位置図情報!X421</f>
        <v>一般施設</v>
      </c>
      <c r="Y10" s="114">
        <f>すべて_位置図情報!Y421</f>
        <v>7</v>
      </c>
      <c r="Z10" s="127">
        <f>すべて_位置図情報!Z421</f>
        <v>0</v>
      </c>
      <c r="AA10" s="128" t="str">
        <f>すべて_位置図情報!AA421</f>
        <v>〇</v>
      </c>
      <c r="AB10" s="126">
        <f>すべて_位置図情報!AB421</f>
        <v>0</v>
      </c>
      <c r="AC10" s="128" t="str">
        <f>すべて_位置図情報!AC421</f>
        <v>〇</v>
      </c>
      <c r="AD10" s="128" t="str">
        <f>すべて_位置図情報!AD421</f>
        <v>〇</v>
      </c>
      <c r="AE10" s="19" t="str">
        <f>すべて_位置図情報!AF421</f>
        <v>〇</v>
      </c>
      <c r="AF10" s="19">
        <f>すべて_位置図情報!AG421</f>
        <v>0</v>
      </c>
      <c r="AG10" s="19">
        <f>すべて_位置図情報!AH421</f>
        <v>0</v>
      </c>
      <c r="AH10" s="19">
        <f>すべて_位置図情報!AI421</f>
        <v>0</v>
      </c>
      <c r="AI10" s="19">
        <f>すべて_位置図情報!AJ421</f>
        <v>0</v>
      </c>
      <c r="AJ10" s="19">
        <f>すべて_位置図情報!AK421</f>
        <v>0</v>
      </c>
      <c r="AK10" s="19" t="e">
        <f>すべて_位置図情報!#REF!</f>
        <v>#REF!</v>
      </c>
    </row>
    <row r="11" spans="1:37">
      <c r="A11" s="262">
        <v>414</v>
      </c>
      <c r="B11" s="7" t="str">
        <f>すべて_位置図情報!B422</f>
        <v>社会福祉・保健施設</v>
      </c>
      <c r="C11" s="7" t="str">
        <f>すべて_位置図情報!C422</f>
        <v>その他社会福祉施設</v>
      </c>
      <c r="D11" s="32" t="str">
        <f>すべて_位置図情報!D422</f>
        <v>ケアセンター</v>
      </c>
      <c r="E11" s="32" t="str">
        <f>すべて_位置図情報!E422</f>
        <v>ケアセンター</v>
      </c>
      <c r="F11" s="74">
        <f>すべて_位置図情報!F422</f>
        <v>1</v>
      </c>
      <c r="G11" s="13" t="str" ph="1">
        <f>すべて_位置図情報!G422</f>
        <v>生活ケアセンター三徳寮</v>
      </c>
      <c r="H11" s="126" t="str">
        <f>すべて_位置図情報!H422</f>
        <v>大阪市西成区萩之茶屋1-9-14</v>
      </c>
      <c r="I11" s="81">
        <f>すべて_位置図情報!I422</f>
        <v>972.23</v>
      </c>
      <c r="J11" s="80" t="str">
        <f>すべて_位置図情報!J422</f>
        <v>B</v>
      </c>
      <c r="K11" s="78">
        <f>すべて_位置図情報!K422</f>
        <v>0</v>
      </c>
      <c r="L11" s="79">
        <f>すべて_位置図情報!L422</f>
        <v>1973</v>
      </c>
      <c r="M11" s="79" t="str">
        <f>すべて_位置図情報!M422</f>
        <v>d</v>
      </c>
      <c r="N11" s="79" t="str">
        <f>すべて_位置図情報!N422</f>
        <v>d</v>
      </c>
      <c r="O11" s="79" t="str">
        <f>すべて_位置図情報!O422</f>
        <v/>
      </c>
      <c r="P11" s="79" t="str">
        <f>すべて_位置図情報!P422</f>
        <v>K</v>
      </c>
      <c r="Q11" s="79" t="str">
        <f>すべて_位置図情報!Q422</f>
        <v>有</v>
      </c>
      <c r="R11" s="79" t="str">
        <f>すべて_位置図情報!R422</f>
        <v>全部委託</v>
      </c>
      <c r="S11" s="126" t="str">
        <f>すべて_位置図情報!S422</f>
        <v>福祉局</v>
      </c>
      <c r="T11" s="126" t="str">
        <f>すべて_位置図情報!T422</f>
        <v>生活福祉部</v>
      </c>
      <c r="U11" s="126" t="str">
        <f>すべて_位置図情報!U422</f>
        <v>自立支援課</v>
      </c>
      <c r="V11" s="126" t="str">
        <f>すべて_位置図情報!V422</f>
        <v>ﾎｰﾑﾚｽ自立支援ｸﾞﾙｰﾌﾟ</v>
      </c>
      <c r="W11" s="116" t="str">
        <f>すべて_位置図情報!W422</f>
        <v>西成区</v>
      </c>
      <c r="X11" s="116" t="str">
        <f>すべて_位置図情報!X422</f>
        <v>一般施設</v>
      </c>
      <c r="Y11" s="114">
        <f>すべて_位置図情報!Y422</f>
        <v>20</v>
      </c>
      <c r="Z11" s="127">
        <f>すべて_位置図情報!Z422</f>
        <v>0</v>
      </c>
      <c r="AA11" s="128" t="str">
        <f>すべて_位置図情報!AA422</f>
        <v>〇</v>
      </c>
      <c r="AB11" s="126">
        <f>すべて_位置図情報!AB422</f>
        <v>0</v>
      </c>
      <c r="AC11" s="128">
        <f>すべて_位置図情報!AC422</f>
        <v>0</v>
      </c>
      <c r="AD11" s="128" t="str">
        <f>すべて_位置図情報!AD422</f>
        <v>〇</v>
      </c>
      <c r="AE11" s="20" t="str">
        <f>すべて_位置図情報!AF422</f>
        <v>〇</v>
      </c>
      <c r="AF11" s="20">
        <f>すべて_位置図情報!AG422</f>
        <v>0</v>
      </c>
      <c r="AG11" s="33">
        <f>すべて_位置図情報!AH422</f>
        <v>0</v>
      </c>
      <c r="AH11" s="20">
        <f>すべて_位置図情報!AI422</f>
        <v>0</v>
      </c>
      <c r="AI11" s="20">
        <f>すべて_位置図情報!AJ422</f>
        <v>0</v>
      </c>
      <c r="AJ11" s="20">
        <f>すべて_位置図情報!AK422</f>
        <v>0</v>
      </c>
      <c r="AK11" s="33" t="e">
        <f>すべて_位置図情報!#REF!</f>
        <v>#REF!</v>
      </c>
    </row>
    <row r="12" spans="1:37">
      <c r="A12" s="262">
        <v>415</v>
      </c>
      <c r="B12" s="7" t="str">
        <f>すべて_位置図情報!B423</f>
        <v>社会福祉・保健施設</v>
      </c>
      <c r="C12" s="7" t="str">
        <f>すべて_位置図情報!C423</f>
        <v>その他社会福祉施設</v>
      </c>
      <c r="D12" s="32" t="str">
        <f>すべて_位置図情報!D423</f>
        <v>母子・父子福祉センター</v>
      </c>
      <c r="E12" s="32" t="str">
        <f>すべて_位置図情報!E423</f>
        <v>母子・父子福祉センター</v>
      </c>
      <c r="F12" s="74">
        <f>すべて_位置図情報!F423</f>
        <v>1</v>
      </c>
      <c r="G12" s="13" t="str" ph="1">
        <f>すべて_位置図情報!G423</f>
        <v>愛光会館</v>
      </c>
      <c r="H12" s="126" t="str">
        <f>すべて_位置図情報!H423</f>
        <v>大阪市北区中津1-4-10</v>
      </c>
      <c r="I12" s="81">
        <f>すべて_位置図情報!I423</f>
        <v>1116.94</v>
      </c>
      <c r="J12" s="80" t="str">
        <f>すべて_位置図情報!J423</f>
        <v>B</v>
      </c>
      <c r="K12" s="78">
        <f>すべて_位置図情報!K423</f>
        <v>0</v>
      </c>
      <c r="L12" s="79">
        <f>すべて_位置図情報!L423</f>
        <v>1993</v>
      </c>
      <c r="M12" s="79" t="str">
        <f>すべて_位置図情報!M423</f>
        <v>b</v>
      </c>
      <c r="N12" s="79" t="str">
        <f>すべて_位置図情報!N423</f>
        <v>b</v>
      </c>
      <c r="O12" s="79" t="str">
        <f>すべて_位置図情報!O423</f>
        <v/>
      </c>
      <c r="P12" s="79" t="str">
        <f>すべて_位置図情報!P423</f>
        <v>E</v>
      </c>
      <c r="Q12" s="79" t="str">
        <f>すべて_位置図情報!Q423</f>
        <v>有</v>
      </c>
      <c r="R12" s="79" t="str">
        <f>すべて_位置図情報!R423</f>
        <v>指定管理（無料施設）</v>
      </c>
      <c r="S12" s="126" t="str">
        <f>すべて_位置図情報!S423</f>
        <v>こども青少年局</v>
      </c>
      <c r="T12" s="126" t="str">
        <f>すべて_位置図情報!T423</f>
        <v>子育て支援部</v>
      </c>
      <c r="U12" s="126" t="str">
        <f>すべて_位置図情報!U423</f>
        <v>こども家庭課</v>
      </c>
      <c r="V12" s="126" t="str">
        <f>すべて_位置図情報!V423</f>
        <v>ひとり親等支援ｸﾞﾙｰﾌﾟ</v>
      </c>
      <c r="W12" s="116" t="str">
        <f>すべて_位置図情報!W423</f>
        <v>北区</v>
      </c>
      <c r="X12" s="116" t="str">
        <f>すべて_位置図情報!X423</f>
        <v>一般施設</v>
      </c>
      <c r="Y12" s="114">
        <f>すべて_位置図情報!Y423</f>
        <v>26</v>
      </c>
      <c r="Z12" s="127">
        <f>すべて_位置図情報!Z423</f>
        <v>0</v>
      </c>
      <c r="AA12" s="128" t="str">
        <f>すべて_位置図情報!AA423</f>
        <v>〇</v>
      </c>
      <c r="AB12" s="126">
        <f>すべて_位置図情報!AB423</f>
        <v>0</v>
      </c>
      <c r="AC12" s="128" t="str">
        <f>すべて_位置図情報!AC423</f>
        <v>〇</v>
      </c>
      <c r="AD12" s="128" t="str">
        <f>すべて_位置図情報!AD423</f>
        <v>〇</v>
      </c>
      <c r="AE12" s="19" t="str">
        <f>すべて_位置図情報!AF423</f>
        <v>〇</v>
      </c>
      <c r="AF12" s="19">
        <f>すべて_位置図情報!AG423</f>
        <v>0</v>
      </c>
      <c r="AG12" s="19">
        <f>すべて_位置図情報!AH423</f>
        <v>0</v>
      </c>
      <c r="AH12" s="19">
        <f>すべて_位置図情報!AI423</f>
        <v>0</v>
      </c>
      <c r="AI12" s="19">
        <f>すべて_位置図情報!AJ423</f>
        <v>0</v>
      </c>
      <c r="AJ12" s="19">
        <f>すべて_位置図情報!AK423</f>
        <v>0</v>
      </c>
      <c r="AK12" s="19" t="e">
        <f>すべて_位置図情報!#REF!</f>
        <v>#REF!</v>
      </c>
    </row>
    <row r="13" spans="1:37">
      <c r="A13" s="262">
        <v>416</v>
      </c>
      <c r="B13" s="7" t="str">
        <f>すべて_位置図情報!B424</f>
        <v>社会福祉・保健施設</v>
      </c>
      <c r="C13" s="7" t="str">
        <f>すべて_位置図情報!C424</f>
        <v>その他社会福祉施設</v>
      </c>
      <c r="D13" s="44" t="str">
        <f>すべて_位置図情報!D424</f>
        <v>その他社会福祉施設</v>
      </c>
      <c r="E13" s="44" t="str">
        <f>すべて_位置図情報!E424</f>
        <v>その他社会福祉施設</v>
      </c>
      <c r="F13" s="74">
        <f>すべて_位置図情報!F424</f>
        <v>1</v>
      </c>
      <c r="G13" s="13" t="str" ph="1">
        <f>すべて_位置図情報!G424</f>
        <v>野宿生活者巡回相談事業用事務室</v>
      </c>
      <c r="H13" s="126" t="str">
        <f>すべて_位置図情報!H424</f>
        <v>大阪市西区立売堀4-10-18</v>
      </c>
      <c r="I13" s="81">
        <f>すべて_位置図情報!I424</f>
        <v>366.61</v>
      </c>
      <c r="J13" s="80" t="str">
        <f>すべて_位置図情報!J424</f>
        <v>A</v>
      </c>
      <c r="K13" s="78">
        <f>すべて_位置図情報!K424</f>
        <v>0</v>
      </c>
      <c r="L13" s="79">
        <f>すべて_位置図情報!L424</f>
        <v>1991</v>
      </c>
      <c r="M13" s="79" t="str">
        <f>すべて_位置図情報!M424</f>
        <v>b</v>
      </c>
      <c r="N13" s="79" t="str">
        <f>すべて_位置図情報!N424</f>
        <v>b</v>
      </c>
      <c r="O13" s="79" t="str">
        <f>すべて_位置図情報!O424</f>
        <v/>
      </c>
      <c r="P13" s="79" t="str">
        <f>すべて_位置図情報!P424</f>
        <v>D</v>
      </c>
      <c r="Q13" s="79" t="str">
        <f>すべて_位置図情報!Q424</f>
        <v>有</v>
      </c>
      <c r="R13" s="79" t="str">
        <f>すべて_位置図情報!R424</f>
        <v>全部委託</v>
      </c>
      <c r="S13" s="126" t="str">
        <f>すべて_位置図情報!S424</f>
        <v>福祉局</v>
      </c>
      <c r="T13" s="126" t="str">
        <f>すべて_位置図情報!T424</f>
        <v>生活福祉部</v>
      </c>
      <c r="U13" s="126" t="str">
        <f>すべて_位置図情報!U424</f>
        <v>自立支援課</v>
      </c>
      <c r="V13" s="126" t="str">
        <f>すべて_位置図情報!V424</f>
        <v>ﾎｰﾑﾚｽ自立支援ｸﾞﾙｰﾌﾟ</v>
      </c>
      <c r="W13" s="116" t="str">
        <f>すべて_位置図情報!W424</f>
        <v>西区</v>
      </c>
      <c r="X13" s="116" t="str">
        <f>すべて_位置図情報!X424</f>
        <v>一般施設</v>
      </c>
      <c r="Y13" s="114">
        <f>すべて_位置図情報!Y424</f>
        <v>17</v>
      </c>
      <c r="Z13" s="127">
        <f>すべて_位置図情報!Z424</f>
        <v>0</v>
      </c>
      <c r="AA13" s="128" t="str">
        <f>すべて_位置図情報!AA424</f>
        <v>〇</v>
      </c>
      <c r="AB13" s="126">
        <f>すべて_位置図情報!AB424</f>
        <v>0</v>
      </c>
      <c r="AC13" s="128">
        <f>すべて_位置図情報!AC424</f>
        <v>0</v>
      </c>
      <c r="AD13" s="128" t="str">
        <f>すべて_位置図情報!AD424</f>
        <v>〇</v>
      </c>
      <c r="AE13" s="20" t="str">
        <f>すべて_位置図情報!AF424</f>
        <v>〇</v>
      </c>
      <c r="AF13" s="20">
        <f>すべて_位置図情報!AG424</f>
        <v>0</v>
      </c>
      <c r="AG13" s="33">
        <f>すべて_位置図情報!AH424</f>
        <v>0</v>
      </c>
      <c r="AH13" s="20">
        <f>すべて_位置図情報!AI424</f>
        <v>0</v>
      </c>
      <c r="AI13" s="20">
        <f>すべて_位置図情報!AJ424</f>
        <v>0</v>
      </c>
      <c r="AJ13" s="20">
        <f>すべて_位置図情報!AK424</f>
        <v>0</v>
      </c>
      <c r="AK13" s="33" t="e">
        <f>すべて_位置図情報!#REF!</f>
        <v>#REF!</v>
      </c>
    </row>
    <row r="14" spans="1:37">
      <c r="A14" s="262">
        <v>417</v>
      </c>
      <c r="B14" s="7" t="str">
        <f>すべて_位置図情報!B425</f>
        <v>社会福祉・保健施設</v>
      </c>
      <c r="C14" s="7" t="str">
        <f>すべて_位置図情報!C425</f>
        <v>その他社会福祉施設</v>
      </c>
      <c r="D14" s="7" t="str">
        <f>すべて_位置図情報!D425</f>
        <v>その他社会福祉施設</v>
      </c>
      <c r="E14" s="7" t="str">
        <f>すべて_位置図情報!E425</f>
        <v>その他社会福祉施設</v>
      </c>
      <c r="F14" s="74">
        <f>すべて_位置図情報!F425</f>
        <v>2</v>
      </c>
      <c r="G14" s="13" t="str" ph="1">
        <f>すべて_位置図情報!G425</f>
        <v>社会福祉センター</v>
      </c>
      <c r="H14" s="126" t="str">
        <f>すべて_位置図情報!H425</f>
        <v>大阪市天王寺区東高津町12-10</v>
      </c>
      <c r="I14" s="81">
        <f>すべて_位置図情報!I425</f>
        <v>4889.42</v>
      </c>
      <c r="J14" s="80" t="str">
        <f>すべて_位置図情報!J425</f>
        <v>C</v>
      </c>
      <c r="K14" s="78">
        <f>すべて_位置図情報!K425</f>
        <v>0</v>
      </c>
      <c r="L14" s="79">
        <f>すべて_位置図情報!L425</f>
        <v>1987</v>
      </c>
      <c r="M14" s="79" t="str">
        <f>すべて_位置図情報!M425</f>
        <v>b</v>
      </c>
      <c r="N14" s="79" t="str">
        <f>すべて_位置図情報!N425</f>
        <v>b</v>
      </c>
      <c r="O14" s="79" t="str">
        <f>すべて_位置図情報!O425</f>
        <v/>
      </c>
      <c r="P14" s="79" t="str">
        <f>すべて_位置図情報!P425</f>
        <v>F</v>
      </c>
      <c r="Q14" s="79" t="str">
        <f>すべて_位置図情報!Q425</f>
        <v>有</v>
      </c>
      <c r="R14" s="79" t="str">
        <f>すべて_位置図情報!R425</f>
        <v>指定管理（使用料施設）</v>
      </c>
      <c r="S14" s="126" t="str">
        <f>すべて_位置図情報!S425</f>
        <v>福祉局</v>
      </c>
      <c r="T14" s="126" t="str">
        <f>すべて_位置図情報!T425</f>
        <v>総務部</v>
      </c>
      <c r="U14" s="126" t="str">
        <f>すべて_位置図情報!U425</f>
        <v>経理･企画課</v>
      </c>
      <c r="V14" s="126" t="str">
        <f>すべて_位置図情報!V425</f>
        <v>管財ｸﾞﾙｰﾌﾟ</v>
      </c>
      <c r="W14" s="116" t="str">
        <f>すべて_位置図情報!W425</f>
        <v>天王寺区</v>
      </c>
      <c r="X14" s="116" t="str">
        <f>すべて_位置図情報!X425</f>
        <v>一般施設</v>
      </c>
      <c r="Y14" s="114">
        <f>すべて_位置図情報!Y425</f>
        <v>18</v>
      </c>
      <c r="Z14" s="127">
        <f>すべて_位置図情報!Z425</f>
        <v>0</v>
      </c>
      <c r="AA14" s="128" t="str">
        <f>すべて_位置図情報!AA425</f>
        <v>〇</v>
      </c>
      <c r="AB14" s="126">
        <f>すべて_位置図情報!AB425</f>
        <v>0</v>
      </c>
      <c r="AC14" s="128" t="str">
        <f>すべて_位置図情報!AC425</f>
        <v>〇</v>
      </c>
      <c r="AD14" s="128" t="str">
        <f>すべて_位置図情報!AD425</f>
        <v>〇</v>
      </c>
      <c r="AE14" s="19" t="str">
        <f>すべて_位置図情報!AF425</f>
        <v>〇</v>
      </c>
      <c r="AF14" s="19">
        <f>すべて_位置図情報!AG425</f>
        <v>0</v>
      </c>
      <c r="AG14" s="19">
        <f>すべて_位置図情報!AH425</f>
        <v>0</v>
      </c>
      <c r="AH14" s="19">
        <f>すべて_位置図情報!AI425</f>
        <v>0</v>
      </c>
      <c r="AI14" s="19">
        <f>すべて_位置図情報!AJ425</f>
        <v>0</v>
      </c>
      <c r="AJ14" s="19">
        <f>すべて_位置図情報!AK425</f>
        <v>0</v>
      </c>
      <c r="AK14" s="19" t="e">
        <f>すべて_位置図情報!#REF!</f>
        <v>#REF!</v>
      </c>
    </row>
    <row r="15" spans="1:37">
      <c r="A15" s="262">
        <v>418</v>
      </c>
      <c r="B15" s="45" t="str">
        <f>すべて_位置図情報!B426</f>
        <v>社会福祉・保健施設</v>
      </c>
      <c r="C15" s="45" t="str">
        <f>すべて_位置図情報!C426</f>
        <v>その他社会福祉施設</v>
      </c>
      <c r="D15" s="45" t="str">
        <f>すべて_位置図情報!D426</f>
        <v>その他社会福祉施設</v>
      </c>
      <c r="E15" s="45" t="str">
        <f>すべて_位置図情報!E426</f>
        <v>その他社会福祉施設</v>
      </c>
      <c r="F15" s="74">
        <f>すべて_位置図情報!F426</f>
        <v>3</v>
      </c>
      <c r="G15" s="13" t="str" ph="1">
        <f>すべて_位置図情報!G426</f>
        <v>住吉総合福祉センター</v>
      </c>
      <c r="H15" s="126" t="str">
        <f>すべて_位置図情報!H426</f>
        <v>大阪市住吉区帝塚山東5-8-3</v>
      </c>
      <c r="I15" s="81">
        <f>すべて_位置図情報!I426</f>
        <v>1764.59</v>
      </c>
      <c r="J15" s="80" t="str">
        <f>すべて_位置図情報!J426</f>
        <v>B</v>
      </c>
      <c r="K15" s="78">
        <f>すべて_位置図情報!K426</f>
        <v>0</v>
      </c>
      <c r="L15" s="79">
        <f>すべて_位置図情報!L426</f>
        <v>1986</v>
      </c>
      <c r="M15" s="79" t="str">
        <f>すべて_位置図情報!M426</f>
        <v>b</v>
      </c>
      <c r="N15" s="79" t="str">
        <f>すべて_位置図情報!N426</f>
        <v>b</v>
      </c>
      <c r="O15" s="79" t="str">
        <f>すべて_位置図情報!O426</f>
        <v/>
      </c>
      <c r="P15" s="79" t="str">
        <f>すべて_位置図情報!P426</f>
        <v>E</v>
      </c>
      <c r="Q15" s="79" t="str">
        <f>すべて_位置図情報!Q426</f>
        <v>有</v>
      </c>
      <c r="R15" s="79" t="str">
        <f>すべて_位置図情報!R426</f>
        <v>有償貸付</v>
      </c>
      <c r="S15" s="126" t="str">
        <f>すべて_位置図情報!S426</f>
        <v>福祉局</v>
      </c>
      <c r="T15" s="126" t="str">
        <f>すべて_位置図情報!T426</f>
        <v>高齢者施策部 、障がい者施策部</v>
      </c>
      <c r="U15" s="126" t="str">
        <f>すべて_位置図情報!U426</f>
        <v>高齢福祉課、障がい福祉課</v>
      </c>
      <c r="V15" s="126" t="str">
        <f>すべて_位置図情報!V426</f>
        <v>いきがいｸﾞﾙｰﾌﾟ、施設ｸﾞﾙｰﾌﾟ</v>
      </c>
      <c r="W15" s="116" t="str">
        <f>すべて_位置図情報!W426</f>
        <v>住吉区</v>
      </c>
      <c r="X15" s="116" t="str">
        <f>すべて_位置図情報!X426</f>
        <v>一般施設</v>
      </c>
      <c r="Y15" s="114">
        <f>すべて_位置図情報!Y426</f>
        <v>19</v>
      </c>
      <c r="Z15" s="127">
        <f>すべて_位置図情報!Z426</f>
        <v>0</v>
      </c>
      <c r="AA15" s="128" t="str">
        <f>すべて_位置図情報!AA426</f>
        <v>〇</v>
      </c>
      <c r="AB15" s="126">
        <f>すべて_位置図情報!AB426</f>
        <v>0</v>
      </c>
      <c r="AC15" s="128" t="str">
        <f>すべて_位置図情報!AC426</f>
        <v>〇</v>
      </c>
      <c r="AD15" s="128" t="str">
        <f>すべて_位置図情報!AD426</f>
        <v>〇</v>
      </c>
      <c r="AE15" s="19" t="str">
        <f>すべて_位置図情報!AF426</f>
        <v>〇</v>
      </c>
      <c r="AF15" s="19">
        <f>すべて_位置図情報!AG426</f>
        <v>0</v>
      </c>
      <c r="AG15" s="19">
        <f>すべて_位置図情報!AH426</f>
        <v>0</v>
      </c>
      <c r="AH15" s="19">
        <f>すべて_位置図情報!AI426</f>
        <v>0</v>
      </c>
      <c r="AI15" s="19">
        <f>すべて_位置図情報!AJ426</f>
        <v>0</v>
      </c>
      <c r="AJ15" s="19">
        <f>すべて_位置図情報!AK426</f>
        <v>0</v>
      </c>
      <c r="AK15" s="19" t="e">
        <f>すべて_位置図情報!#REF!</f>
        <v>#REF!</v>
      </c>
    </row>
    <row r="16" spans="1:37" ht="18">
      <c r="G16" s="75"/>
    </row>
    <row r="17" spans="1:37" ht="18">
      <c r="G17" s="75"/>
    </row>
    <row r="18" spans="1:37" ht="18">
      <c r="G18" s="75"/>
    </row>
    <row r="19" spans="1:37" ht="18">
      <c r="G19" s="75"/>
    </row>
    <row r="20" spans="1:37" ht="18">
      <c r="G20" s="75"/>
    </row>
    <row r="21" spans="1:37" ht="18">
      <c r="G21" s="75"/>
    </row>
    <row r="22" spans="1:37" ht="18">
      <c r="G22" s="75"/>
    </row>
    <row r="24" spans="1:37" ht="18">
      <c r="G24" s="75"/>
    </row>
    <row r="25" spans="1:37" ht="18">
      <c r="G25" s="75"/>
    </row>
    <row r="27" spans="1:37" ht="18">
      <c r="G27" s="75"/>
    </row>
    <row r="28" spans="1:37" s="75" customFormat="1">
      <c r="A28" s="96"/>
      <c r="B28" s="3"/>
      <c r="C28" s="3"/>
      <c r="D28" s="3"/>
      <c r="E28" s="3"/>
      <c r="F28" s="96"/>
      <c r="G28" s="75" ph="1"/>
      <c r="I28" s="110"/>
      <c r="J28" s="103"/>
      <c r="K28" s="104"/>
      <c r="L28" s="105"/>
      <c r="M28" s="105"/>
      <c r="N28" s="105"/>
      <c r="O28" s="105"/>
      <c r="P28" s="105"/>
      <c r="Q28" s="105"/>
      <c r="R28" s="105"/>
      <c r="W28" s="96"/>
      <c r="X28" s="96"/>
      <c r="Y28" s="115"/>
      <c r="AA28" s="96"/>
      <c r="AC28" s="6"/>
      <c r="AD28" s="6"/>
      <c r="AE28" s="6"/>
      <c r="AF28" s="6"/>
      <c r="AG28" s="6"/>
      <c r="AH28" s="6"/>
      <c r="AI28" s="6"/>
      <c r="AJ28" s="6"/>
      <c r="AK28" s="6"/>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ht="18">
      <c r="G380" s="75"/>
    </row>
    <row r="381" spans="1:37" ht="18">
      <c r="G381" s="75"/>
    </row>
    <row r="382" spans="1:37" ht="18">
      <c r="G382" s="75"/>
    </row>
    <row r="383" spans="1:37" ht="18">
      <c r="G383" s="75"/>
    </row>
    <row r="385" spans="7:7" ht="18">
      <c r="G385" s="75"/>
    </row>
    <row r="386" spans="7:7" ht="18">
      <c r="G386" s="75"/>
    </row>
    <row r="387" spans="7:7" ht="18">
      <c r="G387" s="75"/>
    </row>
    <row r="388" spans="7:7" ht="18">
      <c r="G388" s="75"/>
    </row>
    <row r="394" spans="7:7" ht="18">
      <c r="G394" s="75"/>
    </row>
    <row r="401" spans="7:7" ht="18">
      <c r="G401" s="75"/>
    </row>
    <row r="402" spans="7:7" ht="18">
      <c r="G402" s="75"/>
    </row>
    <row r="403" spans="7:7" ht="18">
      <c r="G403" s="75"/>
    </row>
    <row r="404" spans="7:7" ht="18">
      <c r="G404" s="75"/>
    </row>
    <row r="407" spans="7:7" ht="18">
      <c r="G407" s="75"/>
    </row>
    <row r="414" spans="7:7" ht="18">
      <c r="G414" s="75"/>
    </row>
    <row r="415" spans="7:7" ht="18">
      <c r="G415" s="75"/>
    </row>
    <row r="417" spans="7:7" ht="18">
      <c r="G417" s="75"/>
    </row>
    <row r="418" spans="7:7" ht="18">
      <c r="G418" s="75"/>
    </row>
    <row r="419" spans="7:7" ht="18">
      <c r="G419" s="75"/>
    </row>
    <row r="420" spans="7:7" ht="18">
      <c r="G420" s="75"/>
    </row>
    <row r="426" spans="7:7" ht="18">
      <c r="G426" s="75"/>
    </row>
    <row r="433" spans="7:7" ht="18">
      <c r="G433" s="75"/>
    </row>
    <row r="434" spans="7:7" ht="18">
      <c r="G434" s="75"/>
    </row>
    <row r="435" spans="7:7" ht="18">
      <c r="G435" s="75"/>
    </row>
    <row r="436" spans="7:7" ht="18">
      <c r="G436" s="75"/>
    </row>
    <row r="439" spans="7:7" ht="18">
      <c r="G439" s="75"/>
    </row>
    <row r="446" spans="7:7" ht="18">
      <c r="G446" s="75"/>
    </row>
    <row r="448" spans="7:7" ht="18">
      <c r="G448" s="75"/>
    </row>
    <row r="449" spans="7:7" ht="18">
      <c r="G449" s="75"/>
    </row>
    <row r="450" spans="7:7" ht="18">
      <c r="G450" s="75"/>
    </row>
    <row r="451" spans="7:7" ht="18">
      <c r="G451" s="75"/>
    </row>
    <row r="452" spans="7:7" ht="18">
      <c r="G452" s="75"/>
    </row>
    <row r="458" spans="7:7" ht="18">
      <c r="G458" s="75"/>
    </row>
    <row r="460" spans="7:7" ht="18">
      <c r="G460" s="75"/>
    </row>
    <row r="461" spans="7:7" ht="18">
      <c r="G461" s="75"/>
    </row>
    <row r="462" spans="7:7" ht="18">
      <c r="G462" s="75"/>
    </row>
    <row r="463" spans="7:7" ht="18">
      <c r="G463" s="75"/>
    </row>
    <row r="464" spans="7:7" ht="18">
      <c r="G464" s="75"/>
    </row>
    <row r="465" spans="7:7" ht="18">
      <c r="G465" s="75"/>
    </row>
    <row r="466" spans="7:7" ht="18">
      <c r="G466" s="75"/>
    </row>
    <row r="467" spans="7:7" ht="18">
      <c r="G467" s="75"/>
    </row>
    <row r="468" spans="7:7" ht="18">
      <c r="G468" s="75"/>
    </row>
    <row r="470" spans="7:7" ht="18">
      <c r="G470" s="75"/>
    </row>
    <row r="471" spans="7:7" ht="18">
      <c r="G471" s="75"/>
    </row>
    <row r="472" spans="7:7" ht="18">
      <c r="G472" s="75"/>
    </row>
    <row r="473" spans="7:7" ht="18">
      <c r="G473" s="75"/>
    </row>
    <row r="475" spans="7:7" ht="18">
      <c r="G475" s="75"/>
    </row>
    <row r="476" spans="7:7" ht="18">
      <c r="G476" s="75"/>
    </row>
    <row r="478" spans="7:7" ht="18">
      <c r="G478" s="75"/>
    </row>
    <row r="479" spans="7:7" ht="18">
      <c r="G479" s="75"/>
    </row>
    <row r="480" spans="7:7" ht="18">
      <c r="G480" s="75"/>
    </row>
    <row r="481" spans="7:7" ht="18">
      <c r="G481" s="75"/>
    </row>
    <row r="482" spans="7:7" ht="18">
      <c r="G482" s="75"/>
    </row>
    <row r="483" spans="7:7" ht="18">
      <c r="G483" s="75"/>
    </row>
    <row r="484" spans="7:7" ht="18">
      <c r="G484" s="75"/>
    </row>
    <row r="486" spans="7:7" ht="18">
      <c r="G486" s="75"/>
    </row>
    <row r="487" spans="7:7" ht="18">
      <c r="G487" s="75"/>
    </row>
    <row r="488" spans="7:7" ht="18">
      <c r="G488" s="75"/>
    </row>
    <row r="489" spans="7:7" ht="18">
      <c r="G489" s="75"/>
    </row>
    <row r="495" spans="7:7" ht="18">
      <c r="G495" s="75"/>
    </row>
    <row r="502" spans="7:7" ht="18">
      <c r="G502" s="75"/>
    </row>
    <row r="503" spans="7:7" ht="18">
      <c r="G503" s="75"/>
    </row>
    <row r="504" spans="7:7" ht="18">
      <c r="G504" s="75"/>
    </row>
    <row r="505" spans="7:7" ht="18">
      <c r="G505" s="75"/>
    </row>
    <row r="508" spans="7:7" ht="18">
      <c r="G508" s="75"/>
    </row>
    <row r="515" spans="7:7" ht="18">
      <c r="G515" s="75"/>
    </row>
    <row r="516" spans="7:7" ht="18">
      <c r="G516" s="75"/>
    </row>
    <row r="518" spans="7:7" ht="18">
      <c r="G518" s="75"/>
    </row>
    <row r="519" spans="7:7" ht="18">
      <c r="G519" s="75"/>
    </row>
    <row r="520" spans="7:7" ht="18">
      <c r="G520" s="75"/>
    </row>
    <row r="521" spans="7:7" ht="18">
      <c r="G521" s="75"/>
    </row>
    <row r="527" spans="7:7" ht="18">
      <c r="G527" s="75"/>
    </row>
    <row r="534" spans="7:7" ht="18">
      <c r="G534" s="75"/>
    </row>
    <row r="535" spans="7:7" ht="18">
      <c r="G535" s="75"/>
    </row>
    <row r="536" spans="7:7" ht="18">
      <c r="G536" s="75"/>
    </row>
    <row r="537" spans="7:7" ht="18">
      <c r="G537" s="75"/>
    </row>
    <row r="540" spans="7:7" ht="18">
      <c r="G540" s="75"/>
    </row>
    <row r="547" spans="7:7" ht="18">
      <c r="G547" s="75"/>
    </row>
    <row r="549" spans="7:7" ht="18">
      <c r="G549" s="75"/>
    </row>
    <row r="550" spans="7:7" ht="18">
      <c r="G550" s="75"/>
    </row>
    <row r="551" spans="7:7" ht="18">
      <c r="G551" s="75"/>
    </row>
    <row r="552" spans="7:7" ht="18">
      <c r="G552" s="75"/>
    </row>
    <row r="553" spans="7:7" ht="18">
      <c r="G553" s="75"/>
    </row>
    <row r="559" spans="7:7" ht="18">
      <c r="G559"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600" spans="7:7" ht="18">
      <c r="G600" s="75"/>
    </row>
    <row r="607" spans="7:7" ht="18">
      <c r="G607" s="75"/>
    </row>
    <row r="608" spans="7:7" ht="18">
      <c r="G608" s="75"/>
    </row>
    <row r="610" spans="7:7" ht="18">
      <c r="G610" s="75"/>
    </row>
    <row r="611" spans="7:7" ht="18">
      <c r="G611" s="75"/>
    </row>
    <row r="612" spans="7:7" ht="18">
      <c r="G612" s="75"/>
    </row>
    <row r="613" spans="7:7" ht="18">
      <c r="G613" s="75"/>
    </row>
    <row r="619" spans="7:7" ht="18">
      <c r="G619" s="75"/>
    </row>
    <row r="626" spans="7:7" ht="18">
      <c r="G626" s="75"/>
    </row>
    <row r="627" spans="7:7" ht="18">
      <c r="G627" s="75"/>
    </row>
    <row r="628" spans="7:7" ht="18">
      <c r="G628" s="75"/>
    </row>
    <row r="629" spans="7:7" ht="18">
      <c r="G629" s="75"/>
    </row>
    <row r="632" spans="7:7" ht="18">
      <c r="G632" s="75"/>
    </row>
    <row r="639" spans="7:7" ht="18">
      <c r="G639" s="75"/>
    </row>
    <row r="641" spans="7:7" ht="18">
      <c r="G641" s="75"/>
    </row>
    <row r="642" spans="7:7" ht="18">
      <c r="G642" s="75"/>
    </row>
    <row r="643" spans="7:7" ht="18">
      <c r="G643" s="75"/>
    </row>
    <row r="644" spans="7:7" ht="18">
      <c r="G644" s="75"/>
    </row>
    <row r="645" spans="7:7" ht="18">
      <c r="G645" s="75"/>
    </row>
    <row r="651" spans="7:7" ht="18">
      <c r="G651" s="75"/>
    </row>
    <row r="653" spans="7:7" ht="18">
      <c r="G653" s="75"/>
    </row>
    <row r="654" spans="7:7" ht="18">
      <c r="G654" s="75"/>
    </row>
    <row r="655" spans="7:7" ht="18">
      <c r="G655" s="75"/>
    </row>
    <row r="656" spans="7:7" ht="18">
      <c r="G656" s="75"/>
    </row>
    <row r="657" spans="7:7" ht="18">
      <c r="G657" s="75"/>
    </row>
    <row r="658" spans="7:7" ht="18">
      <c r="G658" s="75"/>
    </row>
    <row r="659" spans="7:7" ht="18">
      <c r="G659" s="75"/>
    </row>
    <row r="660" spans="7:7" ht="18">
      <c r="G660" s="75"/>
    </row>
    <row r="661" spans="7:7" ht="18">
      <c r="G661" s="75"/>
    </row>
    <row r="663" spans="7:7" ht="18">
      <c r="G663" s="75"/>
    </row>
    <row r="664" spans="7:7" ht="18">
      <c r="G664" s="75"/>
    </row>
    <row r="665" spans="7:7" ht="18">
      <c r="G665" s="75"/>
    </row>
    <row r="666" spans="7:7" ht="18">
      <c r="G666" s="75"/>
    </row>
    <row r="668" spans="7:7" ht="18">
      <c r="G668" s="75"/>
    </row>
    <row r="669" spans="7:7" ht="18">
      <c r="G669" s="75"/>
    </row>
    <row r="671" spans="7:7" ht="18">
      <c r="G671" s="75"/>
    </row>
    <row r="672" spans="7:7" ht="18">
      <c r="G672" s="75"/>
    </row>
    <row r="673" spans="7:7" ht="18">
      <c r="G673" s="75"/>
    </row>
    <row r="674" spans="7:7" ht="18">
      <c r="G674" s="75"/>
    </row>
    <row r="675" spans="7:7" ht="18">
      <c r="G675" s="75"/>
    </row>
    <row r="676" spans="7:7" ht="18">
      <c r="G676" s="75"/>
    </row>
    <row r="677" spans="7:7" ht="18">
      <c r="G677" s="75"/>
    </row>
    <row r="679" spans="7:7" ht="18">
      <c r="G679" s="75"/>
    </row>
    <row r="680" spans="7:7" ht="18">
      <c r="G680" s="75"/>
    </row>
    <row r="681" spans="7:7" ht="18">
      <c r="G681" s="75"/>
    </row>
    <row r="682" spans="7:7" ht="18">
      <c r="G682" s="75"/>
    </row>
    <row r="688" spans="7:7" ht="18">
      <c r="G688" s="75"/>
    </row>
    <row r="695" spans="7:7" ht="18">
      <c r="G695" s="75"/>
    </row>
    <row r="696" spans="7:7" ht="18">
      <c r="G696" s="75"/>
    </row>
    <row r="697" spans="7:7" ht="18">
      <c r="G697" s="75"/>
    </row>
    <row r="698" spans="7:7" ht="18">
      <c r="G698" s="75"/>
    </row>
    <row r="701" spans="7:7" ht="18">
      <c r="G701" s="75"/>
    </row>
    <row r="708" spans="7:7" ht="18">
      <c r="G708" s="75"/>
    </row>
    <row r="709" spans="7:7" ht="18">
      <c r="G709" s="75"/>
    </row>
    <row r="711" spans="7:7" ht="18">
      <c r="G711" s="75"/>
    </row>
    <row r="712" spans="7:7" ht="18">
      <c r="G712" s="75"/>
    </row>
    <row r="713" spans="7:7" ht="18">
      <c r="G713" s="75"/>
    </row>
    <row r="714" spans="7:7" ht="18">
      <c r="G714" s="75"/>
    </row>
    <row r="720" spans="7:7" ht="18">
      <c r="G720" s="75"/>
    </row>
    <row r="727" spans="7:7" ht="18">
      <c r="G727" s="75"/>
    </row>
    <row r="728" spans="7:7" ht="18">
      <c r="G728" s="75"/>
    </row>
    <row r="729" spans="7:7" ht="18">
      <c r="G729" s="75"/>
    </row>
    <row r="730" spans="7:7" ht="18">
      <c r="G730" s="75"/>
    </row>
    <row r="733" spans="7:7" ht="18">
      <c r="G733" s="75"/>
    </row>
    <row r="740" spans="7:7" ht="18">
      <c r="G740" s="75"/>
    </row>
    <row r="742" spans="7:7" ht="18">
      <c r="G742" s="75"/>
    </row>
    <row r="743" spans="7:7" ht="18">
      <c r="G743" s="75"/>
    </row>
    <row r="744" spans="7:7" ht="18">
      <c r="G744" s="75"/>
    </row>
    <row r="745" spans="7:7" ht="18">
      <c r="G745" s="75"/>
    </row>
    <row r="746" spans="7:7" ht="18">
      <c r="G746" s="75"/>
    </row>
    <row r="752" spans="7:7" ht="18">
      <c r="G752"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1" spans="7:7" ht="18">
      <c r="G761" s="75"/>
    </row>
    <row r="762" spans="7:7" ht="18">
      <c r="G762"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777" spans="7:7" ht="18">
      <c r="G777" s="75"/>
    </row>
    <row r="778" spans="7:7" ht="18">
      <c r="G778" s="75"/>
    </row>
    <row r="779" spans="7:7" ht="18">
      <c r="G779" s="75"/>
    </row>
    <row r="780" spans="7:7" ht="18">
      <c r="G780"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89" spans="7:7" ht="18">
      <c r="G789" s="75"/>
    </row>
    <row r="790" spans="7:7" ht="18">
      <c r="G790" s="75"/>
    </row>
    <row r="791" spans="7:7" ht="18">
      <c r="G791"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9" spans="7:7" ht="18">
      <c r="G1249" s="75"/>
    </row>
    <row r="1250" spans="7:7" ht="18">
      <c r="G1250"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70" spans="7:7" ht="18">
      <c r="G1270" s="75"/>
    </row>
    <row r="1271" spans="7:7" ht="18">
      <c r="G1271" s="75"/>
    </row>
    <row r="1272" spans="7:7" ht="18">
      <c r="G1272" s="75"/>
    </row>
    <row r="1275" spans="7:7" ht="18">
      <c r="G1275" s="75"/>
    </row>
    <row r="1276" spans="7:7" ht="18">
      <c r="G1276"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90" spans="7:7" ht="18">
      <c r="G1290" s="75"/>
    </row>
    <row r="1291" spans="7:7" ht="18">
      <c r="G1291"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6" spans="7:7" ht="18">
      <c r="G1306" s="75"/>
    </row>
    <row r="1307" spans="7:7" ht="18">
      <c r="G1307"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4" spans="7:7" ht="18">
      <c r="G1334" s="75"/>
    </row>
    <row r="1335" spans="7:7" ht="18">
      <c r="G1335" s="75"/>
    </row>
    <row r="1336" spans="7:7" ht="18">
      <c r="G1336" s="75"/>
    </row>
    <row r="1338" spans="7:7" ht="18">
      <c r="G1338" s="75"/>
    </row>
    <row r="1339" spans="7:7" ht="18">
      <c r="G1339" s="75"/>
    </row>
    <row r="1340" spans="7:7" ht="18">
      <c r="G1340" s="75"/>
    </row>
    <row r="1341" spans="7:7" ht="18">
      <c r="G1341" s="75"/>
    </row>
    <row r="1343" spans="7:7" ht="18">
      <c r="G1343" s="75"/>
    </row>
    <row r="1344" spans="7:7" ht="18">
      <c r="G1344" s="75"/>
    </row>
    <row r="1345" spans="7:7" ht="18">
      <c r="G1345" s="75"/>
    </row>
    <row r="1346" spans="7:7" ht="18">
      <c r="G1346" s="75"/>
    </row>
    <row r="1348" spans="7:7" ht="18">
      <c r="G1348" s="75"/>
    </row>
    <row r="1349" spans="7:7" ht="18">
      <c r="G1349"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6" spans="7:7" ht="18">
      <c r="G1366" s="75"/>
    </row>
    <row r="1367" spans="7:7" ht="18">
      <c r="G1367" s="75"/>
    </row>
    <row r="1368" spans="7:7" ht="18">
      <c r="G1368" s="75"/>
    </row>
    <row r="1370" spans="7:7" ht="18">
      <c r="G1370" s="75"/>
    </row>
    <row r="1371" spans="7:7" ht="18">
      <c r="G1371" s="75"/>
    </row>
    <row r="1372" spans="7:7" ht="18">
      <c r="G1372" s="75"/>
    </row>
    <row r="1373" spans="7:7" ht="18">
      <c r="G1373" s="75"/>
    </row>
    <row r="1375" spans="7:7" ht="18">
      <c r="G1375" s="75"/>
    </row>
    <row r="1376" spans="7:7" ht="18">
      <c r="G1376" s="75"/>
    </row>
    <row r="1377" spans="7:7" ht="18">
      <c r="G1377" s="75"/>
    </row>
    <row r="1378" spans="7:7" ht="18">
      <c r="G1378" s="75"/>
    </row>
    <row r="1380" spans="7:7" ht="18">
      <c r="G1380" s="75"/>
    </row>
    <row r="1381" spans="7:7" ht="18">
      <c r="G1381"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1" spans="7:7" ht="18">
      <c r="G1391" s="75"/>
    </row>
    <row r="1392" spans="7:7" ht="18">
      <c r="G1392" s="75"/>
    </row>
    <row r="1393" spans="7:7" ht="18">
      <c r="G1393" s="75"/>
    </row>
    <row r="1394" spans="7:7" ht="18">
      <c r="G1394" s="75"/>
    </row>
    <row r="1400" spans="7:7" ht="18">
      <c r="G1400" s="75"/>
    </row>
    <row r="1407" spans="7:7" ht="18">
      <c r="G1407" s="75"/>
    </row>
    <row r="1408" spans="7:7" ht="18">
      <c r="G1408" s="75"/>
    </row>
    <row r="1409" spans="7:7" ht="18">
      <c r="G1409" s="75"/>
    </row>
    <row r="1410" spans="7:7" ht="18">
      <c r="G1410" s="75"/>
    </row>
    <row r="1413" spans="7:7" ht="18">
      <c r="G1413" s="75"/>
    </row>
    <row r="1420" spans="7:7" ht="18">
      <c r="G1420" s="75"/>
    </row>
    <row r="1421" spans="7:7" ht="18">
      <c r="G1421" s="75"/>
    </row>
    <row r="1423" spans="7:7" ht="18">
      <c r="G1423" s="75"/>
    </row>
    <row r="1424" spans="7:7" ht="18">
      <c r="G1424" s="75"/>
    </row>
    <row r="1425" spans="7:7" ht="18">
      <c r="G1425" s="75"/>
    </row>
    <row r="1426" spans="7:7" ht="18">
      <c r="G1426" s="75"/>
    </row>
    <row r="1432" spans="7:7" ht="18">
      <c r="G1432" s="75"/>
    </row>
    <row r="1439" spans="7:7" ht="18">
      <c r="G1439" s="75"/>
    </row>
    <row r="1440" spans="7:7" ht="18">
      <c r="G1440" s="75"/>
    </row>
    <row r="1441" spans="7:7" ht="18">
      <c r="G1441" s="75"/>
    </row>
    <row r="1442" spans="7:7" ht="18">
      <c r="G1442" s="75"/>
    </row>
    <row r="1445" spans="7:7" ht="18">
      <c r="G1445" s="75"/>
    </row>
    <row r="1452" spans="7:7" ht="18">
      <c r="G1452" s="75"/>
    </row>
    <row r="1454" spans="7:7" ht="18">
      <c r="G1454" s="75"/>
    </row>
    <row r="1455" spans="7:7" ht="18">
      <c r="G1455" s="75"/>
    </row>
    <row r="1456" spans="7:7" ht="18">
      <c r="G1456" s="75"/>
    </row>
    <row r="1457" spans="7:7" ht="18">
      <c r="G1457" s="75"/>
    </row>
    <row r="1458" spans="7:7" ht="18">
      <c r="G1458" s="75"/>
    </row>
    <row r="1464" spans="7:7" ht="18">
      <c r="G1464"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3" spans="7:7" ht="18">
      <c r="G1473" s="75"/>
    </row>
    <row r="1474" spans="7:7" ht="18">
      <c r="G1474" s="75"/>
    </row>
    <row r="1476" spans="7:7" ht="18">
      <c r="G1476" s="75"/>
    </row>
    <row r="1477" spans="7:7" ht="18">
      <c r="G1477" s="75"/>
    </row>
    <row r="1478" spans="7:7" ht="18">
      <c r="G1478" s="75"/>
    </row>
    <row r="1479" spans="7:7" ht="18">
      <c r="G1479" s="75"/>
    </row>
    <row r="1481" spans="7:7" ht="18">
      <c r="G1481" s="75"/>
    </row>
    <row r="1482" spans="7:7" ht="18">
      <c r="G1482" s="75"/>
    </row>
    <row r="1484" spans="7:7" ht="18">
      <c r="G1484" s="75"/>
    </row>
    <row r="1485" spans="7:7" ht="18">
      <c r="G1485" s="75"/>
    </row>
    <row r="1486" spans="7:7" ht="18">
      <c r="G1486" s="75"/>
    </row>
    <row r="1487" spans="7:7" ht="18">
      <c r="G1487" s="75"/>
    </row>
    <row r="1488" spans="7:7" ht="18">
      <c r="G1488" s="75"/>
    </row>
    <row r="1489" spans="7:7" ht="18">
      <c r="G1489" s="75"/>
    </row>
    <row r="1490" spans="7:7" ht="18">
      <c r="G1490" s="75"/>
    </row>
    <row r="1492" spans="7:7" ht="18">
      <c r="G1492" s="75"/>
    </row>
    <row r="1493" spans="7:7" ht="18">
      <c r="G1493" s="75"/>
    </row>
    <row r="1494" spans="7:7" ht="18">
      <c r="G1494" s="75"/>
    </row>
    <row r="1495" spans="7:7" ht="18">
      <c r="G1495" s="75"/>
    </row>
    <row r="1501" spans="7:7" ht="18">
      <c r="G1501" s="75"/>
    </row>
    <row r="1508" spans="7:7" ht="18">
      <c r="G1508" s="75"/>
    </row>
    <row r="1509" spans="7:7" ht="18">
      <c r="G1509" s="75"/>
    </row>
    <row r="1510" spans="7:7" ht="18">
      <c r="G1510" s="75"/>
    </row>
    <row r="1511" spans="7:7" ht="18">
      <c r="G1511" s="75"/>
    </row>
    <row r="1514" spans="7:7" ht="18">
      <c r="G1514" s="75"/>
    </row>
    <row r="1521" spans="7:7" ht="18">
      <c r="G1521" s="75"/>
    </row>
    <row r="1522" spans="7:7" ht="18">
      <c r="G1522" s="75"/>
    </row>
    <row r="1524" spans="7:7" ht="18">
      <c r="G1524" s="75"/>
    </row>
    <row r="1525" spans="7:7" ht="18">
      <c r="G1525" s="75"/>
    </row>
    <row r="1526" spans="7:7" ht="18">
      <c r="G1526" s="75"/>
    </row>
    <row r="1527" spans="7:7" ht="18">
      <c r="G1527" s="75"/>
    </row>
    <row r="1533" spans="7:7" ht="18">
      <c r="G1533" s="75"/>
    </row>
    <row r="1540" spans="7:7" ht="18">
      <c r="G1540" s="75"/>
    </row>
    <row r="1541" spans="7:7" ht="18">
      <c r="G1541" s="75"/>
    </row>
    <row r="1542" spans="7:7" ht="18">
      <c r="G1542" s="75"/>
    </row>
    <row r="1543" spans="7:7" ht="18">
      <c r="G1543" s="75"/>
    </row>
    <row r="1546" spans="7:7" ht="18">
      <c r="G1546" s="75"/>
    </row>
    <row r="1553" spans="7:7" ht="18">
      <c r="G1553" s="75"/>
    </row>
    <row r="1555" spans="7:7" ht="18">
      <c r="G1555" s="75"/>
    </row>
    <row r="1556" spans="7:7" ht="18">
      <c r="G1556" s="75"/>
    </row>
    <row r="1557" spans="7:7" ht="18">
      <c r="G1557" s="75"/>
    </row>
    <row r="1558" spans="7:7" ht="18">
      <c r="G1558" s="75"/>
    </row>
    <row r="1559" spans="7:7" ht="18">
      <c r="G1559" s="75"/>
    </row>
    <row r="1565" spans="7:7" ht="18">
      <c r="G1565"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10" spans="7:7" ht="18">
      <c r="G1610" s="75"/>
    </row>
    <row r="1611" spans="7:7" ht="18">
      <c r="G1611" s="75"/>
    </row>
    <row r="1612" spans="7:7" ht="18">
      <c r="G1612" s="75"/>
    </row>
    <row r="1613" spans="7:7" ht="18">
      <c r="G1613" s="75"/>
    </row>
    <row r="1619" spans="7:7" ht="18">
      <c r="G1619" s="75"/>
    </row>
    <row r="1626" spans="7:7" ht="18">
      <c r="G1626" s="75"/>
    </row>
    <row r="1627" spans="7:7" ht="18">
      <c r="G1627" s="75"/>
    </row>
    <row r="1628" spans="7:7" ht="18">
      <c r="G1628" s="75"/>
    </row>
    <row r="1629" spans="7:7" ht="18">
      <c r="G1629" s="75"/>
    </row>
    <row r="1632" spans="7:7" ht="18">
      <c r="G1632" s="75"/>
    </row>
    <row r="1639" spans="7:7" ht="18">
      <c r="G1639" s="75"/>
    </row>
    <row r="1640" spans="7:7" ht="18">
      <c r="G1640" s="75"/>
    </row>
    <row r="1642" spans="7:7" ht="18">
      <c r="G1642" s="75"/>
    </row>
    <row r="1643" spans="7:7" ht="18">
      <c r="G1643" s="75"/>
    </row>
    <row r="1644" spans="7:7" ht="18">
      <c r="G1644" s="75"/>
    </row>
    <row r="1645" spans="7:7" ht="18">
      <c r="G1645" s="75"/>
    </row>
    <row r="1651" spans="7:7" ht="18">
      <c r="G1651" s="75"/>
    </row>
    <row r="1658" spans="7:7" ht="18">
      <c r="G1658" s="75"/>
    </row>
    <row r="1659" spans="7:7" ht="18">
      <c r="G1659" s="75"/>
    </row>
    <row r="1660" spans="7:7" ht="18">
      <c r="G1660" s="75"/>
    </row>
    <row r="1661" spans="7:7" ht="18">
      <c r="G1661" s="75"/>
    </row>
    <row r="1664" spans="7:7" ht="18">
      <c r="G1664" s="75"/>
    </row>
    <row r="1671" spans="7:7" ht="18">
      <c r="G1671" s="75"/>
    </row>
    <row r="1673" spans="7:7" ht="18">
      <c r="G1673" s="75"/>
    </row>
    <row r="1674" spans="7:7" ht="18">
      <c r="G1674" s="75"/>
    </row>
    <row r="1675" spans="7:7" ht="18">
      <c r="G1675" s="75"/>
    </row>
    <row r="1676" spans="7:7" ht="18">
      <c r="G1676" s="75"/>
    </row>
    <row r="1677" spans="7:7" ht="18">
      <c r="G1677" s="75"/>
    </row>
    <row r="1683" spans="7:7" ht="18">
      <c r="G1683" s="75"/>
    </row>
    <row r="1685" spans="7:7" ht="18">
      <c r="G1685" s="75"/>
    </row>
    <row r="1686" spans="7:7" ht="18">
      <c r="G1686" s="75"/>
    </row>
    <row r="1687" spans="7:7" ht="18">
      <c r="G1687" s="75"/>
    </row>
    <row r="1688" spans="7:7" ht="18">
      <c r="G1688" s="75"/>
    </row>
    <row r="1689" spans="7:7" ht="18">
      <c r="G1689" s="75"/>
    </row>
    <row r="1690" spans="7:7" ht="18">
      <c r="G1690" s="75"/>
    </row>
    <row r="1691" spans="7:7" ht="18">
      <c r="G1691" s="75"/>
    </row>
    <row r="1692" spans="7:7" ht="18">
      <c r="G1692" s="75"/>
    </row>
    <row r="1693" spans="7:7" ht="18">
      <c r="G1693" s="75"/>
    </row>
    <row r="1695" spans="7:7" ht="18">
      <c r="G1695" s="75"/>
    </row>
    <row r="1696" spans="7:7" ht="18">
      <c r="G1696" s="75"/>
    </row>
    <row r="1697" spans="7:7" ht="18">
      <c r="G1697" s="75"/>
    </row>
    <row r="1698" spans="7:7" ht="18">
      <c r="G1698" s="75"/>
    </row>
    <row r="1700" spans="7:7" ht="18">
      <c r="G1700"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1" spans="7:7" ht="18">
      <c r="G1711" s="75"/>
    </row>
    <row r="1712" spans="7:7" ht="18">
      <c r="G1712" s="75"/>
    </row>
    <row r="1713" spans="7:7" ht="18">
      <c r="G1713" s="75"/>
    </row>
    <row r="1714" spans="7:7" ht="18">
      <c r="G1714" s="75"/>
    </row>
    <row r="1720" spans="7:7" ht="18">
      <c r="G1720" s="75"/>
    </row>
    <row r="1727" spans="7:7" ht="18">
      <c r="G1727" s="75"/>
    </row>
    <row r="1728" spans="7:7" ht="18">
      <c r="G1728" s="75"/>
    </row>
    <row r="1729" spans="7:7" ht="18">
      <c r="G1729" s="75"/>
    </row>
    <row r="1730" spans="7:7" ht="18">
      <c r="G1730" s="75"/>
    </row>
    <row r="1733" spans="7:7" ht="18">
      <c r="G1733" s="75"/>
    </row>
    <row r="1740" spans="7:7" ht="18">
      <c r="G1740" s="75"/>
    </row>
    <row r="1741" spans="7:7" ht="18">
      <c r="G1741" s="75"/>
    </row>
    <row r="1743" spans="7:7" ht="18">
      <c r="G1743" s="75"/>
    </row>
    <row r="1744" spans="7:7" ht="18">
      <c r="G1744" s="75"/>
    </row>
    <row r="1745" spans="7:7" ht="18">
      <c r="G1745" s="75"/>
    </row>
    <row r="1746" spans="7:7" ht="18">
      <c r="G1746" s="75"/>
    </row>
    <row r="1752" spans="7:7" ht="18">
      <c r="G1752" s="75"/>
    </row>
    <row r="1759" spans="7:7" ht="18">
      <c r="G1759" s="75"/>
    </row>
    <row r="1760" spans="7:7" ht="18">
      <c r="G1760" s="75"/>
    </row>
    <row r="1761" spans="7:7" ht="18">
      <c r="G1761" s="75"/>
    </row>
    <row r="1762" spans="7:7" ht="18">
      <c r="G1762" s="75"/>
    </row>
    <row r="1765" spans="7:7" ht="18">
      <c r="G1765" s="75"/>
    </row>
    <row r="1772" spans="7:7" ht="18">
      <c r="G1772" s="75"/>
    </row>
    <row r="1774" spans="7:7" ht="18">
      <c r="G1774" s="75"/>
    </row>
    <row r="1775" spans="7:7" ht="18">
      <c r="G1775" s="75"/>
    </row>
    <row r="1776" spans="7:7" ht="18">
      <c r="G1776" s="75"/>
    </row>
    <row r="1777" spans="7:7" ht="18">
      <c r="G1777" s="75"/>
    </row>
    <row r="1778" spans="7:7" ht="18">
      <c r="G1778" s="75"/>
    </row>
    <row r="1784" spans="7:7" ht="18">
      <c r="G1784"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5"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5">
    <cfRule type="cellIs" dxfId="1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56B3-60E1-422D-8806-4809B422976E}">
  <sheetPr>
    <tabColor rgb="FFFFCCFF"/>
    <pageSetUpPr fitToPage="1"/>
  </sheetPr>
  <dimension ref="A1:AK2016"/>
  <sheetViews>
    <sheetView view="pageBreakPreview" zoomScale="50" zoomScaleNormal="40" zoomScaleSheetLayoutView="50" workbookViewId="0">
      <pane xSplit="7" ySplit="5" topLeftCell="H24" activePane="bottomRight" state="frozen"/>
      <selection activeCell="E27" sqref="E27"/>
      <selection pane="topRight" activeCell="E27" sqref="E27"/>
      <selection pane="bottomLeft" activeCell="E27" sqref="E27"/>
      <selection pane="bottomRight" activeCell="H13" sqref="H13"/>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『社会福祉・保健施設／保健関係施設』一般施設・賃借施設の一覧（令和７年４月１日時点）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419</v>
      </c>
      <c r="B6" s="113" t="str">
        <f>すべて_位置図情報!B427</f>
        <v>社会福祉・保健施設</v>
      </c>
      <c r="C6" s="44" t="str">
        <f>すべて_位置図情報!C427</f>
        <v>保健関係施設</v>
      </c>
      <c r="D6" s="44" t="str">
        <f>すべて_位置図情報!D427</f>
        <v>診療所</v>
      </c>
      <c r="E6" s="44" t="str">
        <f>すべて_位置図情報!E427</f>
        <v>診療所</v>
      </c>
      <c r="F6" s="74">
        <f>すべて_位置図情報!F427</f>
        <v>1</v>
      </c>
      <c r="G6" s="13" t="str" ph="1">
        <f>すべて_位置図情報!G427</f>
        <v>都島休日急病診療所</v>
      </c>
      <c r="H6" s="126" t="str">
        <f>すべて_位置図情報!H427</f>
        <v>大阪市都島区都島南通1-24-23</v>
      </c>
      <c r="I6" s="81">
        <f>すべて_位置図情報!I427</f>
        <v>242.59</v>
      </c>
      <c r="J6" s="80" t="str">
        <f>すべて_位置図情報!J427</f>
        <v>A</v>
      </c>
      <c r="K6" s="78">
        <f>すべて_位置図情報!K427</f>
        <v>0</v>
      </c>
      <c r="L6" s="79">
        <f>すべて_位置図情報!L427</f>
        <v>1993</v>
      </c>
      <c r="M6" s="79" t="str">
        <f>すべて_位置図情報!M427</f>
        <v>b</v>
      </c>
      <c r="N6" s="79" t="str">
        <f>すべて_位置図情報!N427</f>
        <v>b</v>
      </c>
      <c r="O6" s="79" t="str">
        <f>すべて_位置図情報!O427</f>
        <v/>
      </c>
      <c r="P6" s="79" t="str">
        <f>すべて_位置図情報!P427</f>
        <v>D</v>
      </c>
      <c r="Q6" s="79" t="str">
        <f>すべて_位置図情報!Q427</f>
        <v>有</v>
      </c>
      <c r="R6" s="79" t="str">
        <f>すべて_位置図情報!R427</f>
        <v>全部委託</v>
      </c>
      <c r="S6" s="126" t="str">
        <f>すべて_位置図情報!S427</f>
        <v>健康局</v>
      </c>
      <c r="T6" s="126" t="str">
        <f>すべて_位置図情報!T427</f>
        <v>健康推進部</v>
      </c>
      <c r="U6" s="126" t="str">
        <f>すべて_位置図情報!U427</f>
        <v>健康施策課</v>
      </c>
      <c r="V6" s="126" t="str">
        <f>すべて_位置図情報!V427</f>
        <v>保健医療ｸﾞﾙｰﾌﾟ</v>
      </c>
      <c r="W6" s="116" t="str">
        <f>すべて_位置図情報!W427</f>
        <v>都島区</v>
      </c>
      <c r="X6" s="116" t="str">
        <f>すべて_位置図情報!X427</f>
        <v>一般施設</v>
      </c>
      <c r="Y6" s="114">
        <f>すべて_位置図情報!Y427</f>
        <v>13</v>
      </c>
      <c r="Z6" s="127">
        <f>すべて_位置図情報!Z427</f>
        <v>0</v>
      </c>
      <c r="AA6" s="128" t="str">
        <f>すべて_位置図情報!AA427</f>
        <v>〇</v>
      </c>
      <c r="AB6" s="126">
        <f>すべて_位置図情報!AB427</f>
        <v>0</v>
      </c>
      <c r="AC6" s="128">
        <f>すべて_位置図情報!AC427</f>
        <v>0</v>
      </c>
      <c r="AD6" s="128" t="str">
        <f>すべて_位置図情報!AD427</f>
        <v>〇</v>
      </c>
      <c r="AE6" s="20" t="str">
        <f>すべて_位置図情報!AF427</f>
        <v>〇</v>
      </c>
      <c r="AF6" s="20">
        <f>すべて_位置図情報!AG427</f>
        <v>0</v>
      </c>
      <c r="AG6" s="33">
        <f>すべて_位置図情報!AH427</f>
        <v>0</v>
      </c>
      <c r="AH6" s="20">
        <f>すべて_位置図情報!AI427</f>
        <v>0</v>
      </c>
      <c r="AI6" s="20">
        <f>すべて_位置図情報!AJ427</f>
        <v>0</v>
      </c>
      <c r="AJ6" s="20">
        <f>すべて_位置図情報!AK427</f>
        <v>0</v>
      </c>
      <c r="AK6" s="33" t="e">
        <f>すべて_位置図情報!#REF!</f>
        <v>#REF!</v>
      </c>
    </row>
    <row r="7" spans="1:37">
      <c r="A7" s="262">
        <v>420</v>
      </c>
      <c r="B7" s="7" t="str">
        <f>すべて_位置図情報!B428</f>
        <v>社会福祉・保健施設</v>
      </c>
      <c r="C7" s="7" t="str">
        <f>すべて_位置図情報!C428</f>
        <v>保健関係施設</v>
      </c>
      <c r="D7" s="7" t="str">
        <f>すべて_位置図情報!D428</f>
        <v>診療所</v>
      </c>
      <c r="E7" s="7" t="str">
        <f>すべて_位置図情報!E428</f>
        <v>診療所</v>
      </c>
      <c r="F7" s="74">
        <f>すべて_位置図情報!F428</f>
        <v>2</v>
      </c>
      <c r="G7" s="13" t="str" ph="1">
        <f>すべて_位置図情報!G428</f>
        <v>西九条休日急病診療所</v>
      </c>
      <c r="H7" s="126" t="str">
        <f>すべて_位置図情報!H428</f>
        <v>大阪市此花区西九条5-4-25</v>
      </c>
      <c r="I7" s="81">
        <f>すべて_位置図情報!I428</f>
        <v>371.23</v>
      </c>
      <c r="J7" s="80" t="str">
        <f>すべて_位置図情報!J428</f>
        <v>A</v>
      </c>
      <c r="K7" s="78">
        <f>すべて_位置図情報!K428</f>
        <v>0</v>
      </c>
      <c r="L7" s="79">
        <f>すべて_位置図情報!L428</f>
        <v>2000</v>
      </c>
      <c r="M7" s="79" t="str">
        <f>すべて_位置図情報!M428</f>
        <v>b</v>
      </c>
      <c r="N7" s="79" t="str">
        <f>すべて_位置図情報!N428</f>
        <v>b</v>
      </c>
      <c r="O7" s="79" t="str">
        <f>すべて_位置図情報!O428</f>
        <v/>
      </c>
      <c r="P7" s="79" t="str">
        <f>すべて_位置図情報!P428</f>
        <v>D</v>
      </c>
      <c r="Q7" s="79" t="str">
        <f>すべて_位置図情報!Q428</f>
        <v>有</v>
      </c>
      <c r="R7" s="79" t="str">
        <f>すべて_位置図情報!R428</f>
        <v>全部委託</v>
      </c>
      <c r="S7" s="126" t="str">
        <f>すべて_位置図情報!S428</f>
        <v>健康局</v>
      </c>
      <c r="T7" s="126" t="str">
        <f>すべて_位置図情報!T428</f>
        <v>健康推進部</v>
      </c>
      <c r="U7" s="126" t="str">
        <f>すべて_位置図情報!U428</f>
        <v>健康施策課</v>
      </c>
      <c r="V7" s="126" t="str">
        <f>すべて_位置図情報!V428</f>
        <v>保健医療ｸﾞﾙｰﾌﾟ</v>
      </c>
      <c r="W7" s="116" t="str">
        <f>すべて_位置図情報!W428</f>
        <v>此花区</v>
      </c>
      <c r="X7" s="116" t="str">
        <f>すべて_位置図情報!X428</f>
        <v>一般施設</v>
      </c>
      <c r="Y7" s="114">
        <f>すべて_位置図情報!Y428</f>
        <v>17</v>
      </c>
      <c r="Z7" s="127">
        <f>すべて_位置図情報!Z428</f>
        <v>0</v>
      </c>
      <c r="AA7" s="128" t="str">
        <f>すべて_位置図情報!AA428</f>
        <v>〇</v>
      </c>
      <c r="AB7" s="126">
        <f>すべて_位置図情報!AB428</f>
        <v>0</v>
      </c>
      <c r="AC7" s="128">
        <f>すべて_位置図情報!AC428</f>
        <v>0</v>
      </c>
      <c r="AD7" s="128" t="str">
        <f>すべて_位置図情報!AD428</f>
        <v>〇</v>
      </c>
      <c r="AE7" s="20" t="str">
        <f>すべて_位置図情報!AF428</f>
        <v>〇</v>
      </c>
      <c r="AF7" s="20">
        <f>すべて_位置図情報!AG428</f>
        <v>0</v>
      </c>
      <c r="AG7" s="33">
        <f>すべて_位置図情報!AH428</f>
        <v>0</v>
      </c>
      <c r="AH7" s="20">
        <f>すべて_位置図情報!AI428</f>
        <v>0</v>
      </c>
      <c r="AI7" s="20">
        <f>すべて_位置図情報!AJ428</f>
        <v>0</v>
      </c>
      <c r="AJ7" s="20">
        <f>すべて_位置図情報!AK428</f>
        <v>0</v>
      </c>
      <c r="AK7" s="33" t="e">
        <f>すべて_位置図情報!#REF!</f>
        <v>#REF!</v>
      </c>
    </row>
    <row r="8" spans="1:37">
      <c r="A8" s="262">
        <v>421</v>
      </c>
      <c r="B8" s="7" t="str">
        <f>すべて_位置図情報!B429</f>
        <v>社会福祉・保健施設</v>
      </c>
      <c r="C8" s="7" t="str">
        <f>すべて_位置図情報!C429</f>
        <v>保健関係施設</v>
      </c>
      <c r="D8" s="7" t="str">
        <f>すべて_位置図情報!D429</f>
        <v>診療所</v>
      </c>
      <c r="E8" s="7" t="str">
        <f>すべて_位置図情報!E429</f>
        <v>診療所</v>
      </c>
      <c r="F8" s="74">
        <f>すべて_位置図情報!F429</f>
        <v>3</v>
      </c>
      <c r="G8" s="13" t="str" ph="1">
        <f>すべて_位置図情報!G429</f>
        <v>中央急病診療所</v>
      </c>
      <c r="H8" s="126" t="str">
        <f>すべて_位置図情報!H429</f>
        <v>大阪市西区新町4-10-13</v>
      </c>
      <c r="I8" s="81">
        <f>すべて_位置図情報!I429</f>
        <v>3184.01</v>
      </c>
      <c r="J8" s="80" t="str">
        <f>すべて_位置図情報!J429</f>
        <v>C</v>
      </c>
      <c r="K8" s="78">
        <f>すべて_位置図情報!K429</f>
        <v>0</v>
      </c>
      <c r="L8" s="79">
        <f>すべて_位置図情報!L429</f>
        <v>2002</v>
      </c>
      <c r="M8" s="79" t="str">
        <f>すべて_位置図情報!M429</f>
        <v>b</v>
      </c>
      <c r="N8" s="79" t="str">
        <f>すべて_位置図情報!N429</f>
        <v>b</v>
      </c>
      <c r="O8" s="79" t="str">
        <f>すべて_位置図情報!O429</f>
        <v/>
      </c>
      <c r="P8" s="79" t="str">
        <f>すべて_位置図情報!P429</f>
        <v>F</v>
      </c>
      <c r="Q8" s="79" t="str">
        <f>すべて_位置図情報!Q429</f>
        <v>無</v>
      </c>
      <c r="R8" s="79" t="str">
        <f>すべて_位置図情報!R429</f>
        <v>全部委託</v>
      </c>
      <c r="S8" s="126" t="str">
        <f>すべて_位置図情報!S429</f>
        <v>健康局</v>
      </c>
      <c r="T8" s="126" t="str">
        <f>すべて_位置図情報!T429</f>
        <v>健康推進部</v>
      </c>
      <c r="U8" s="126" t="str">
        <f>すべて_位置図情報!U429</f>
        <v>健康施策課</v>
      </c>
      <c r="V8" s="126" t="str">
        <f>すべて_位置図情報!V429</f>
        <v>保健医療ｸﾞﾙｰﾌﾟ</v>
      </c>
      <c r="W8" s="116" t="str">
        <f>すべて_位置図情報!W429</f>
        <v>西区</v>
      </c>
      <c r="X8" s="116" t="str">
        <f>すべて_位置図情報!X429</f>
        <v>一般施設</v>
      </c>
      <c r="Y8" s="114">
        <f>すべて_位置図情報!Y429</f>
        <v>18</v>
      </c>
      <c r="Z8" s="127">
        <f>すべて_位置図情報!Z429</f>
        <v>0</v>
      </c>
      <c r="AA8" s="128" t="str">
        <f>すべて_位置図情報!AA429</f>
        <v>〇</v>
      </c>
      <c r="AB8" s="126">
        <f>すべて_位置図情報!AB429</f>
        <v>0</v>
      </c>
      <c r="AC8" s="128" t="str">
        <f>すべて_位置図情報!AC429</f>
        <v>〇</v>
      </c>
      <c r="AD8" s="128" t="str">
        <f>すべて_位置図情報!AD429</f>
        <v>〇</v>
      </c>
      <c r="AE8" s="19" t="str">
        <f>すべて_位置図情報!AF429</f>
        <v>〇</v>
      </c>
      <c r="AF8" s="19">
        <f>すべて_位置図情報!AG429</f>
        <v>0</v>
      </c>
      <c r="AG8" s="19">
        <f>すべて_位置図情報!AH429</f>
        <v>0</v>
      </c>
      <c r="AH8" s="19">
        <f>すべて_位置図情報!AI429</f>
        <v>0</v>
      </c>
      <c r="AI8" s="19">
        <f>すべて_位置図情報!AJ429</f>
        <v>0</v>
      </c>
      <c r="AJ8" s="19">
        <f>すべて_位置図情報!AK429</f>
        <v>0</v>
      </c>
      <c r="AK8" s="19" t="e">
        <f>すべて_位置図情報!#REF!</f>
        <v>#REF!</v>
      </c>
    </row>
    <row r="9" spans="1:37">
      <c r="A9" s="262">
        <v>422</v>
      </c>
      <c r="B9" s="7" t="str">
        <f>すべて_位置図情報!B430</f>
        <v>社会福祉・保健施設</v>
      </c>
      <c r="C9" s="7" t="str">
        <f>すべて_位置図情報!C430</f>
        <v>保健関係施設</v>
      </c>
      <c r="D9" s="7" t="str">
        <f>すべて_位置図情報!D430</f>
        <v>診療所</v>
      </c>
      <c r="E9" s="7" t="str">
        <f>すべて_位置図情報!E430</f>
        <v>診療所</v>
      </c>
      <c r="F9" s="74">
        <f>すべて_位置図情報!F430</f>
        <v>4</v>
      </c>
      <c r="G9" s="13" t="str" ph="1">
        <f>すべて_位置図情報!G430</f>
        <v>十三休日急病診療所</v>
      </c>
      <c r="H9" s="126" t="str">
        <f>すべて_位置図情報!H430</f>
        <v>大阪市淀川区十三東1-11-26</v>
      </c>
      <c r="I9" s="81">
        <f>すべて_位置図情報!I430</f>
        <v>140.16999999999999</v>
      </c>
      <c r="J9" s="80" t="str">
        <f>すべて_位置図情報!J430</f>
        <v>－</v>
      </c>
      <c r="K9" s="78">
        <f>すべて_位置図情報!K430</f>
        <v>0</v>
      </c>
      <c r="L9" s="79" t="str">
        <f>すべて_位置図情報!L430</f>
        <v>－</v>
      </c>
      <c r="M9" s="79" t="str">
        <f>すべて_位置図情報!M430</f>
        <v>－</v>
      </c>
      <c r="N9" s="79" t="str">
        <f>すべて_位置図情報!N430</f>
        <v>－</v>
      </c>
      <c r="O9" s="79" t="str">
        <f>すべて_位置図情報!O430</f>
        <v/>
      </c>
      <c r="P9" s="79" t="str">
        <f>すべて_位置図情報!P430</f>
        <v>－</v>
      </c>
      <c r="Q9" s="79" t="str">
        <f>すべて_位置図情報!Q430</f>
        <v>－</v>
      </c>
      <c r="R9" s="79" t="str">
        <f>すべて_位置図情報!R430</f>
        <v>全部委託</v>
      </c>
      <c r="S9" s="126" t="str">
        <f>すべて_位置図情報!S430</f>
        <v>健康局</v>
      </c>
      <c r="T9" s="126" t="str">
        <f>すべて_位置図情報!T430</f>
        <v>健康推進部</v>
      </c>
      <c r="U9" s="126" t="str">
        <f>すべて_位置図情報!U430</f>
        <v>健康施策課</v>
      </c>
      <c r="V9" s="126" t="str">
        <f>すべて_位置図情報!V430</f>
        <v>保健医療ｸﾞﾙｰﾌﾟ</v>
      </c>
      <c r="W9" s="116" t="str">
        <f>すべて_位置図情報!W430</f>
        <v>淀川区</v>
      </c>
      <c r="X9" s="116" t="str">
        <f>すべて_位置図情報!X430</f>
        <v>賃借施設</v>
      </c>
      <c r="Y9" s="114">
        <f>すべて_位置図情報!Y430</f>
        <v>2</v>
      </c>
      <c r="Z9" s="127">
        <f>すべて_位置図情報!Z430</f>
        <v>0</v>
      </c>
      <c r="AA9" s="128">
        <f>すべて_位置図情報!AA430</f>
        <v>0</v>
      </c>
      <c r="AB9" s="126">
        <f>すべて_位置図情報!AB430</f>
        <v>0</v>
      </c>
      <c r="AC9" s="128">
        <f>すべて_位置図情報!AC430</f>
        <v>0</v>
      </c>
      <c r="AD9" s="128">
        <f>すべて_位置図情報!AD430</f>
        <v>0</v>
      </c>
      <c r="AE9" s="20">
        <f>すべて_位置図情報!AF430</f>
        <v>0</v>
      </c>
      <c r="AF9" s="20">
        <f>すべて_位置図情報!AG430</f>
        <v>0</v>
      </c>
      <c r="AG9" s="20">
        <f>すべて_位置図情報!AH430</f>
        <v>0</v>
      </c>
      <c r="AH9" s="20">
        <f>すべて_位置図情報!AI430</f>
        <v>0</v>
      </c>
      <c r="AI9" s="20">
        <f>すべて_位置図情報!AJ430</f>
        <v>0</v>
      </c>
      <c r="AJ9" s="20">
        <f>すべて_位置図情報!AK430</f>
        <v>0</v>
      </c>
      <c r="AK9" s="20" t="e">
        <f>すべて_位置図情報!#REF!</f>
        <v>#REF!</v>
      </c>
    </row>
    <row r="10" spans="1:37" s="24" customFormat="1">
      <c r="A10" s="262">
        <v>423</v>
      </c>
      <c r="B10" s="7" t="str">
        <f>すべて_位置図情報!B431</f>
        <v>社会福祉・保健施設</v>
      </c>
      <c r="C10" s="7" t="str">
        <f>すべて_位置図情報!C431</f>
        <v>保健関係施設</v>
      </c>
      <c r="D10" s="7" t="str">
        <f>すべて_位置図情報!D431</f>
        <v>診療所</v>
      </c>
      <c r="E10" s="7" t="str">
        <f>すべて_位置図情報!E431</f>
        <v>診療所</v>
      </c>
      <c r="F10" s="74">
        <f>すべて_位置図情報!F431</f>
        <v>5</v>
      </c>
      <c r="G10" s="13" t="str" ph="1">
        <f>すべて_位置図情報!G431</f>
        <v>今里休日急病診療所</v>
      </c>
      <c r="H10" s="126" t="str">
        <f>すべて_位置図情報!H431</f>
        <v>大阪市東成区大今里西3-6-6</v>
      </c>
      <c r="I10" s="81">
        <f>すべて_位置図情報!I431</f>
        <v>282.33</v>
      </c>
      <c r="J10" s="80" t="str">
        <f>すべて_位置図情報!J431</f>
        <v>A</v>
      </c>
      <c r="K10" s="78">
        <f>すべて_位置図情報!K431</f>
        <v>0</v>
      </c>
      <c r="L10" s="79">
        <f>すべて_位置図情報!L431</f>
        <v>1976</v>
      </c>
      <c r="M10" s="79" t="str">
        <f>すべて_位置図情報!M431</f>
        <v>c</v>
      </c>
      <c r="N10" s="79" t="str">
        <f>すべて_位置図情報!N431</f>
        <v>c</v>
      </c>
      <c r="O10" s="79" t="str">
        <f>すべて_位置図情報!O431</f>
        <v/>
      </c>
      <c r="P10" s="79" t="str">
        <f>すべて_位置図情報!P431</f>
        <v>G</v>
      </c>
      <c r="Q10" s="79" t="str">
        <f>すべて_位置図情報!Q431</f>
        <v>有</v>
      </c>
      <c r="R10" s="79" t="str">
        <f>すべて_位置図情報!R431</f>
        <v>全部委託</v>
      </c>
      <c r="S10" s="126" t="str">
        <f>すべて_位置図情報!S431</f>
        <v>健康局</v>
      </c>
      <c r="T10" s="126" t="str">
        <f>すべて_位置図情報!T431</f>
        <v>健康推進部</v>
      </c>
      <c r="U10" s="126" t="str">
        <f>すべて_位置図情報!U431</f>
        <v>健康施策課</v>
      </c>
      <c r="V10" s="126" t="str">
        <f>すべて_位置図情報!V431</f>
        <v>保健医療ｸﾞﾙｰﾌﾟ</v>
      </c>
      <c r="W10" s="116" t="str">
        <f>すべて_位置図情報!W431</f>
        <v>東成区</v>
      </c>
      <c r="X10" s="116" t="str">
        <f>すべて_位置図情報!X431</f>
        <v>一般施設</v>
      </c>
      <c r="Y10" s="114">
        <f>すべて_位置図情報!Y431</f>
        <v>14</v>
      </c>
      <c r="Z10" s="127">
        <f>すべて_位置図情報!Z431</f>
        <v>0</v>
      </c>
      <c r="AA10" s="128" t="str">
        <f>すべて_位置図情報!AA431</f>
        <v>〇</v>
      </c>
      <c r="AB10" s="126">
        <f>すべて_位置図情報!AB431</f>
        <v>0</v>
      </c>
      <c r="AC10" s="128">
        <f>すべて_位置図情報!AC431</f>
        <v>0</v>
      </c>
      <c r="AD10" s="128" t="str">
        <f>すべて_位置図情報!AD431</f>
        <v>〇</v>
      </c>
      <c r="AE10" s="20" t="str">
        <f>すべて_位置図情報!AF431</f>
        <v>〇</v>
      </c>
      <c r="AF10" s="20">
        <f>すべて_位置図情報!AG431</f>
        <v>0</v>
      </c>
      <c r="AG10" s="33">
        <f>すべて_位置図情報!AH431</f>
        <v>0</v>
      </c>
      <c r="AH10" s="20">
        <f>すべて_位置図情報!AI431</f>
        <v>0</v>
      </c>
      <c r="AI10" s="20">
        <f>すべて_位置図情報!AJ431</f>
        <v>0</v>
      </c>
      <c r="AJ10" s="20">
        <f>すべて_位置図情報!AK431</f>
        <v>0</v>
      </c>
      <c r="AK10" s="33" t="e">
        <f>すべて_位置図情報!#REF!</f>
        <v>#REF!</v>
      </c>
    </row>
    <row r="11" spans="1:37">
      <c r="A11" s="262">
        <v>424</v>
      </c>
      <c r="B11" s="7" t="str">
        <f>すべて_位置図情報!B432</f>
        <v>社会福祉・保健施設</v>
      </c>
      <c r="C11" s="7" t="str">
        <f>すべて_位置図情報!C432</f>
        <v>保健関係施設</v>
      </c>
      <c r="D11" s="7" t="str">
        <f>すべて_位置図情報!D432</f>
        <v>診療所</v>
      </c>
      <c r="E11" s="7" t="str">
        <f>すべて_位置図情報!E432</f>
        <v>診療所</v>
      </c>
      <c r="F11" s="74">
        <f>すべて_位置図情報!F432</f>
        <v>6</v>
      </c>
      <c r="G11" s="13" t="str" ph="1">
        <f>すべて_位置図情報!G432</f>
        <v>住吉診療所</v>
      </c>
      <c r="H11" s="126" t="str">
        <f>すべて_位置図情報!H432</f>
        <v>大阪市住吉区帝塚山東5-8-3</v>
      </c>
      <c r="I11" s="81">
        <f>すべて_位置図情報!I432</f>
        <v>489.56</v>
      </c>
      <c r="J11" s="80" t="str">
        <f>すべて_位置図情報!J432</f>
        <v>A</v>
      </c>
      <c r="K11" s="78">
        <f>すべて_位置図情報!K432</f>
        <v>0</v>
      </c>
      <c r="L11" s="79">
        <f>すべて_位置図情報!L432</f>
        <v>2002</v>
      </c>
      <c r="M11" s="79" t="str">
        <f>すべて_位置図情報!M432</f>
        <v>b</v>
      </c>
      <c r="N11" s="79" t="str">
        <f>すべて_位置図情報!N432</f>
        <v>b</v>
      </c>
      <c r="O11" s="79" t="str">
        <f>すべて_位置図情報!O432</f>
        <v/>
      </c>
      <c r="P11" s="79" t="str">
        <f>すべて_位置図情報!P432</f>
        <v>D</v>
      </c>
      <c r="Q11" s="79" t="str">
        <f>すべて_位置図情報!Q432</f>
        <v>有</v>
      </c>
      <c r="R11" s="79" t="str">
        <f>すべて_位置図情報!R432</f>
        <v>有償貸付</v>
      </c>
      <c r="S11" s="126" t="str">
        <f>すべて_位置図情報!S432</f>
        <v>健康局</v>
      </c>
      <c r="T11" s="126" t="str">
        <f>すべて_位置図情報!T432</f>
        <v>健康推進部</v>
      </c>
      <c r="U11" s="126" t="str">
        <f>すべて_位置図情報!U432</f>
        <v>健康施策課</v>
      </c>
      <c r="V11" s="126" t="str">
        <f>すべて_位置図情報!V432</f>
        <v>保健医療ｸﾞﾙｰﾌﾟ</v>
      </c>
      <c r="W11" s="116" t="str">
        <f>すべて_位置図情報!W432</f>
        <v>住吉区</v>
      </c>
      <c r="X11" s="116" t="str">
        <f>すべて_位置図情報!X432</f>
        <v>一般施設</v>
      </c>
      <c r="Y11" s="114">
        <f>すべて_位置図情報!Y432</f>
        <v>20</v>
      </c>
      <c r="Z11" s="127">
        <f>すべて_位置図情報!Z432</f>
        <v>0</v>
      </c>
      <c r="AA11" s="128" t="str">
        <f>すべて_位置図情報!AA432</f>
        <v>〇</v>
      </c>
      <c r="AB11" s="126">
        <f>すべて_位置図情報!AB432</f>
        <v>0</v>
      </c>
      <c r="AC11" s="128">
        <f>すべて_位置図情報!AC432</f>
        <v>0</v>
      </c>
      <c r="AD11" s="128" t="str">
        <f>すべて_位置図情報!AD432</f>
        <v>〇</v>
      </c>
      <c r="AE11" s="20" t="str">
        <f>すべて_位置図情報!AF432</f>
        <v>〇</v>
      </c>
      <c r="AF11" s="20">
        <f>すべて_位置図情報!AG432</f>
        <v>0</v>
      </c>
      <c r="AG11" s="33">
        <f>すべて_位置図情報!AH432</f>
        <v>0</v>
      </c>
      <c r="AH11" s="20">
        <f>すべて_位置図情報!AI432</f>
        <v>0</v>
      </c>
      <c r="AI11" s="20">
        <f>すべて_位置図情報!AJ432</f>
        <v>0</v>
      </c>
      <c r="AJ11" s="20">
        <f>すべて_位置図情報!AK432</f>
        <v>0</v>
      </c>
      <c r="AK11" s="33" t="e">
        <f>すべて_位置図情報!#REF!</f>
        <v>#REF!</v>
      </c>
    </row>
    <row r="12" spans="1:37">
      <c r="A12" s="262">
        <v>425</v>
      </c>
      <c r="B12" s="7" t="str">
        <f>すべて_位置図情報!B433</f>
        <v>社会福祉・保健施設</v>
      </c>
      <c r="C12" s="7" t="str">
        <f>すべて_位置図情報!C433</f>
        <v>保健関係施設</v>
      </c>
      <c r="D12" s="7" t="str">
        <f>すべて_位置図情報!D433</f>
        <v>診療所</v>
      </c>
      <c r="E12" s="7" t="str">
        <f>すべて_位置図情報!E433</f>
        <v>診療所</v>
      </c>
      <c r="F12" s="74">
        <f>すべて_位置図情報!F433</f>
        <v>7</v>
      </c>
      <c r="G12" s="13" t="str" ph="1">
        <f>すべて_位置図情報!G433</f>
        <v>沢之町休日急病診療所</v>
      </c>
      <c r="H12" s="126" t="str">
        <f>すべて_位置図情報!H433</f>
        <v>大阪市住吉区南住吉4-14-28</v>
      </c>
      <c r="I12" s="81">
        <f>すべて_位置図情報!I433</f>
        <v>440.2</v>
      </c>
      <c r="J12" s="80" t="str">
        <f>すべて_位置図情報!J433</f>
        <v>A</v>
      </c>
      <c r="K12" s="78">
        <f>すべて_位置図情報!K433</f>
        <v>0</v>
      </c>
      <c r="L12" s="79">
        <f>すべて_位置図情報!L433</f>
        <v>2019</v>
      </c>
      <c r="M12" s="79" t="str">
        <f>すべて_位置図情報!M433</f>
        <v>a</v>
      </c>
      <c r="N12" s="79" t="str">
        <f>すべて_位置図情報!N433</f>
        <v>a</v>
      </c>
      <c r="O12" s="79" t="str">
        <f>すべて_位置図情報!O433</f>
        <v/>
      </c>
      <c r="P12" s="79" t="str">
        <f>すべて_位置図情報!P433</f>
        <v>A</v>
      </c>
      <c r="Q12" s="79" t="str">
        <f>すべて_位置図情報!Q433</f>
        <v>無</v>
      </c>
      <c r="R12" s="79" t="str">
        <f>すべて_位置図情報!R433</f>
        <v>全部委託</v>
      </c>
      <c r="S12" s="126" t="str">
        <f>すべて_位置図情報!S433</f>
        <v>健康局</v>
      </c>
      <c r="T12" s="126" t="str">
        <f>すべて_位置図情報!T433</f>
        <v>健康推進部</v>
      </c>
      <c r="U12" s="126" t="str">
        <f>すべて_位置図情報!U433</f>
        <v>健康施策課</v>
      </c>
      <c r="V12" s="126" t="str">
        <f>すべて_位置図情報!V433</f>
        <v>保健医療ｸﾞﾙｰﾌﾟ</v>
      </c>
      <c r="W12" s="116" t="str">
        <f>すべて_位置図情報!W433</f>
        <v>住吉区</v>
      </c>
      <c r="X12" s="116" t="str">
        <f>すべて_位置図情報!X433</f>
        <v>一般施設</v>
      </c>
      <c r="Y12" s="114">
        <f>すべて_位置図情報!Y433</f>
        <v>21</v>
      </c>
      <c r="Z12" s="127">
        <f>すべて_位置図情報!Z433</f>
        <v>0</v>
      </c>
      <c r="AA12" s="128">
        <f>すべて_位置図情報!AA433</f>
        <v>0</v>
      </c>
      <c r="AB12" s="126">
        <f>すべて_位置図情報!AB433</f>
        <v>0</v>
      </c>
      <c r="AC12" s="128">
        <f>すべて_位置図情報!AC433</f>
        <v>0</v>
      </c>
      <c r="AD12" s="128">
        <f>すべて_位置図情報!AD433</f>
        <v>0</v>
      </c>
      <c r="AE12" s="20">
        <f>すべて_位置図情報!AF433</f>
        <v>0</v>
      </c>
      <c r="AF12" s="20">
        <f>すべて_位置図情報!AG433</f>
        <v>0</v>
      </c>
      <c r="AG12" s="20">
        <f>すべて_位置図情報!AH433</f>
        <v>0</v>
      </c>
      <c r="AH12" s="20">
        <f>すべて_位置図情報!AI433</f>
        <v>0</v>
      </c>
      <c r="AI12" s="20">
        <f>すべて_位置図情報!AJ433</f>
        <v>0</v>
      </c>
      <c r="AJ12" s="20">
        <f>すべて_位置図情報!AK433</f>
        <v>0</v>
      </c>
      <c r="AK12" s="20" t="e">
        <f>すべて_位置図情報!#REF!</f>
        <v>#REF!</v>
      </c>
    </row>
    <row r="13" spans="1:37">
      <c r="A13" s="262">
        <v>426</v>
      </c>
      <c r="B13" s="7" t="str">
        <f>すべて_位置図情報!B434</f>
        <v>社会福祉・保健施設</v>
      </c>
      <c r="C13" s="7" t="str">
        <f>すべて_位置図情報!C434</f>
        <v>保健関係施設</v>
      </c>
      <c r="D13" s="7" t="str">
        <f>すべて_位置図情報!D434</f>
        <v>診療所</v>
      </c>
      <c r="E13" s="7" t="str">
        <f>すべて_位置図情報!E434</f>
        <v>診療所</v>
      </c>
      <c r="F13" s="74">
        <f>すべて_位置図情報!F434</f>
        <v>8</v>
      </c>
      <c r="G13" s="13" t="str" ph="1">
        <f>すべて_位置図情報!G434</f>
        <v>中野休日急病診療所</v>
      </c>
      <c r="H13" s="126" t="str">
        <f>すべて_位置図情報!H434</f>
        <v>大阪市東住吉区中野2-1-20</v>
      </c>
      <c r="I13" s="81">
        <f>すべて_位置図情報!I434</f>
        <v>769.7</v>
      </c>
      <c r="J13" s="80" t="str">
        <f>すべて_位置図情報!J434</f>
        <v>B</v>
      </c>
      <c r="K13" s="78">
        <f>すべて_位置図情報!K434</f>
        <v>0</v>
      </c>
      <c r="L13" s="79">
        <f>すべて_位置図情報!L434</f>
        <v>2006</v>
      </c>
      <c r="M13" s="79" t="str">
        <f>すべて_位置図情報!M434</f>
        <v>a</v>
      </c>
      <c r="N13" s="79" t="str">
        <f>すべて_位置図情報!N434</f>
        <v>a</v>
      </c>
      <c r="O13" s="79" t="str">
        <f>すべて_位置図情報!O434</f>
        <v/>
      </c>
      <c r="P13" s="79" t="str">
        <f>すべて_位置図情報!P434</f>
        <v>B</v>
      </c>
      <c r="Q13" s="79" t="str">
        <f>すべて_位置図情報!Q434</f>
        <v>無</v>
      </c>
      <c r="R13" s="79" t="str">
        <f>すべて_位置図情報!R434</f>
        <v>全部委託</v>
      </c>
      <c r="S13" s="126" t="str">
        <f>すべて_位置図情報!S434</f>
        <v>健康局</v>
      </c>
      <c r="T13" s="126" t="str">
        <f>すべて_位置図情報!T434</f>
        <v>健康推進部</v>
      </c>
      <c r="U13" s="126" t="str">
        <f>すべて_位置図情報!U434</f>
        <v>健康施策課</v>
      </c>
      <c r="V13" s="126" t="str">
        <f>すべて_位置図情報!V434</f>
        <v>保健医療ｸﾞﾙｰﾌﾟ</v>
      </c>
      <c r="W13" s="116" t="str">
        <f>すべて_位置図情報!W434</f>
        <v>東住吉区</v>
      </c>
      <c r="X13" s="116" t="str">
        <f>すべて_位置図情報!X434</f>
        <v>一般施設</v>
      </c>
      <c r="Y13" s="114">
        <f>すべて_位置図情報!Y434</f>
        <v>20</v>
      </c>
      <c r="Z13" s="127">
        <f>すべて_位置図情報!Z434</f>
        <v>0</v>
      </c>
      <c r="AA13" s="128">
        <f>すべて_位置図情報!AA434</f>
        <v>0</v>
      </c>
      <c r="AB13" s="126">
        <f>すべて_位置図情報!AB434</f>
        <v>0</v>
      </c>
      <c r="AC13" s="128">
        <f>すべて_位置図情報!AC434</f>
        <v>0</v>
      </c>
      <c r="AD13" s="128">
        <f>すべて_位置図情報!AD434</f>
        <v>0</v>
      </c>
      <c r="AE13" s="20">
        <f>すべて_位置図情報!AF434</f>
        <v>0</v>
      </c>
      <c r="AF13" s="20">
        <f>すべて_位置図情報!AG434</f>
        <v>0</v>
      </c>
      <c r="AG13" s="20">
        <f>すべて_位置図情報!AH434</f>
        <v>0</v>
      </c>
      <c r="AH13" s="20">
        <f>すべて_位置図情報!AI434</f>
        <v>0</v>
      </c>
      <c r="AI13" s="20">
        <f>すべて_位置図情報!AJ434</f>
        <v>0</v>
      </c>
      <c r="AJ13" s="20">
        <f>すべて_位置図情報!AK434</f>
        <v>0</v>
      </c>
      <c r="AK13" s="20" t="e">
        <f>すべて_位置図情報!#REF!</f>
        <v>#REF!</v>
      </c>
    </row>
    <row r="14" spans="1:37">
      <c r="A14" s="262">
        <v>427</v>
      </c>
      <c r="B14" s="7" t="str">
        <f>すべて_位置図情報!B435</f>
        <v>社会福祉・保健施設</v>
      </c>
      <c r="C14" s="7" t="str">
        <f>すべて_位置図情報!C435</f>
        <v>保健関係施設</v>
      </c>
      <c r="D14" s="44" t="str">
        <f>すべて_位置図情報!D435</f>
        <v>介護老人保健施設</v>
      </c>
      <c r="E14" s="44" t="str">
        <f>すべて_位置図情報!E435</f>
        <v>介護老人保健施設</v>
      </c>
      <c r="F14" s="74">
        <f>すべて_位置図情報!F435</f>
        <v>1</v>
      </c>
      <c r="G14" s="13" t="str" ph="1">
        <f>すべて_位置図情報!G435</f>
        <v>介護老人保健施設あかつき</v>
      </c>
      <c r="H14" s="126" t="str">
        <f>すべて_位置図情報!H435</f>
        <v>大阪市此花区西九条5-3-51</v>
      </c>
      <c r="I14" s="81">
        <f>すべて_位置図情報!I435</f>
        <v>5659.03</v>
      </c>
      <c r="J14" s="80" t="str">
        <f>すべて_位置図情報!J435</f>
        <v>C</v>
      </c>
      <c r="K14" s="78">
        <f>すべて_位置図情報!K435</f>
        <v>0</v>
      </c>
      <c r="L14" s="79">
        <f>すべて_位置図情報!L435</f>
        <v>2000</v>
      </c>
      <c r="M14" s="79" t="str">
        <f>すべて_位置図情報!M435</f>
        <v>b</v>
      </c>
      <c r="N14" s="79" t="str">
        <f>すべて_位置図情報!N435</f>
        <v>b</v>
      </c>
      <c r="O14" s="79" t="str">
        <f>すべて_位置図情報!O435</f>
        <v/>
      </c>
      <c r="P14" s="79" t="str">
        <f>すべて_位置図情報!P435</f>
        <v>F</v>
      </c>
      <c r="Q14" s="79" t="str">
        <f>すべて_位置図情報!Q435</f>
        <v>無</v>
      </c>
      <c r="R14" s="79" t="str">
        <f>すべて_位置図情報!R435</f>
        <v>有償貸付</v>
      </c>
      <c r="S14" s="126" t="str">
        <f>すべて_位置図情報!S435</f>
        <v>福祉局</v>
      </c>
      <c r="T14" s="126" t="str">
        <f>すべて_位置図情報!T435</f>
        <v>高齢者施策部</v>
      </c>
      <c r="U14" s="126" t="str">
        <f>すべて_位置図情報!U435</f>
        <v>高齢施設課</v>
      </c>
      <c r="V14" s="126" t="str">
        <f>すべて_位置図情報!V435</f>
        <v>高齢施設ｸﾞﾙｰﾌﾟ</v>
      </c>
      <c r="W14" s="116" t="str">
        <f>すべて_位置図情報!W435</f>
        <v>此花区</v>
      </c>
      <c r="X14" s="116" t="str">
        <f>すべて_位置図情報!X435</f>
        <v>一般施設</v>
      </c>
      <c r="Y14" s="114">
        <f>すべて_位置図情報!Y435</f>
        <v>18</v>
      </c>
      <c r="Z14" s="127">
        <f>すべて_位置図情報!Z435</f>
        <v>0</v>
      </c>
      <c r="AA14" s="128" t="str">
        <f>すべて_位置図情報!AA435</f>
        <v>〇</v>
      </c>
      <c r="AB14" s="126">
        <f>すべて_位置図情報!AB435</f>
        <v>0</v>
      </c>
      <c r="AC14" s="128" t="str">
        <f>すべて_位置図情報!AC435</f>
        <v>〇</v>
      </c>
      <c r="AD14" s="128" t="str">
        <f>すべて_位置図情報!AD435</f>
        <v>〇</v>
      </c>
      <c r="AE14" s="19" t="str">
        <f>すべて_位置図情報!AF435</f>
        <v>〇</v>
      </c>
      <c r="AF14" s="19">
        <f>すべて_位置図情報!AG435</f>
        <v>0</v>
      </c>
      <c r="AG14" s="19">
        <f>すべて_位置図情報!AH435</f>
        <v>0</v>
      </c>
      <c r="AH14" s="19">
        <f>すべて_位置図情報!AI435</f>
        <v>0</v>
      </c>
      <c r="AI14" s="19">
        <f>すべて_位置図情報!AJ435</f>
        <v>0</v>
      </c>
      <c r="AJ14" s="19">
        <f>すべて_位置図情報!AK435</f>
        <v>0</v>
      </c>
      <c r="AK14" s="19" t="e">
        <f>すべて_位置図情報!#REF!</f>
        <v>#REF!</v>
      </c>
    </row>
    <row r="15" spans="1:37">
      <c r="A15" s="262">
        <v>428</v>
      </c>
      <c r="B15" s="7" t="str">
        <f>すべて_位置図情報!B436</f>
        <v>社会福祉・保健施設</v>
      </c>
      <c r="C15" s="7" t="str">
        <f>すべて_位置図情報!C436</f>
        <v>保健関係施設</v>
      </c>
      <c r="D15" s="7" t="str">
        <f>すべて_位置図情報!D436</f>
        <v>介護老人保健施設</v>
      </c>
      <c r="E15" s="7" t="str">
        <f>すべて_位置図情報!E436</f>
        <v>介護老人保健施設</v>
      </c>
      <c r="F15" s="74">
        <f>すべて_位置図情報!F436</f>
        <v>2</v>
      </c>
      <c r="G15" s="13" t="str" ph="1">
        <f>すべて_位置図情報!G436</f>
        <v>おとしよりすこやかセンター東部館</v>
      </c>
      <c r="H15" s="126" t="str">
        <f>すべて_位置図情報!H436</f>
        <v>大阪市東成区東中本2-5-31</v>
      </c>
      <c r="I15" s="81">
        <f>すべて_位置図情報!I436</f>
        <v>6287.3</v>
      </c>
      <c r="J15" s="80" t="str">
        <f>すべて_位置図情報!J436</f>
        <v>C</v>
      </c>
      <c r="K15" s="78">
        <f>すべて_位置図情報!K436</f>
        <v>0</v>
      </c>
      <c r="L15" s="79">
        <f>すべて_位置図情報!L436</f>
        <v>1998</v>
      </c>
      <c r="M15" s="79" t="str">
        <f>すべて_位置図情報!M436</f>
        <v>b</v>
      </c>
      <c r="N15" s="79" t="str">
        <f>すべて_位置図情報!N436</f>
        <v>b</v>
      </c>
      <c r="O15" s="79" t="str">
        <f>すべて_位置図情報!O436</f>
        <v/>
      </c>
      <c r="P15" s="79" t="str">
        <f>すべて_位置図情報!P436</f>
        <v>F</v>
      </c>
      <c r="Q15" s="79" t="str">
        <f>すべて_位置図情報!Q436</f>
        <v>無</v>
      </c>
      <c r="R15" s="79" t="str">
        <f>すべて_位置図情報!R436</f>
        <v>有償貸付</v>
      </c>
      <c r="S15" s="126" t="str">
        <f>すべて_位置図情報!S436</f>
        <v>福祉局</v>
      </c>
      <c r="T15" s="126" t="str">
        <f>すべて_位置図情報!T436</f>
        <v>高齢者施策部</v>
      </c>
      <c r="U15" s="126" t="str">
        <f>すべて_位置図情報!U436</f>
        <v>高齢施設課</v>
      </c>
      <c r="V15" s="126" t="str">
        <f>すべて_位置図情報!V436</f>
        <v>高齢施設ｸﾞﾙｰﾌﾟ</v>
      </c>
      <c r="W15" s="116" t="str">
        <f>すべて_位置図情報!W436</f>
        <v>東成区</v>
      </c>
      <c r="X15" s="116" t="str">
        <f>すべて_位置図情報!X436</f>
        <v>一般施設</v>
      </c>
      <c r="Y15" s="114">
        <f>すべて_位置図情報!Y436</f>
        <v>15</v>
      </c>
      <c r="Z15" s="127">
        <f>すべて_位置図情報!Z436</f>
        <v>0</v>
      </c>
      <c r="AA15" s="128" t="str">
        <f>すべて_位置図情報!AA436</f>
        <v>〇</v>
      </c>
      <c r="AB15" s="126">
        <f>すべて_位置図情報!AB436</f>
        <v>0</v>
      </c>
      <c r="AC15" s="128" t="str">
        <f>すべて_位置図情報!AC436</f>
        <v>〇</v>
      </c>
      <c r="AD15" s="128" t="str">
        <f>すべて_位置図情報!AD436</f>
        <v>〇</v>
      </c>
      <c r="AE15" s="19" t="str">
        <f>すべて_位置図情報!AF436</f>
        <v>〇</v>
      </c>
      <c r="AF15" s="19">
        <f>すべて_位置図情報!AG436</f>
        <v>0</v>
      </c>
      <c r="AG15" s="19">
        <f>すべて_位置図情報!AH436</f>
        <v>0</v>
      </c>
      <c r="AH15" s="19">
        <f>すべて_位置図情報!AI436</f>
        <v>0</v>
      </c>
      <c r="AI15" s="19">
        <f>すべて_位置図情報!AJ436</f>
        <v>0</v>
      </c>
      <c r="AJ15" s="19">
        <f>すべて_位置図情報!AK436</f>
        <v>0</v>
      </c>
      <c r="AK15" s="19" t="e">
        <f>すべて_位置図情報!#REF!</f>
        <v>#REF!</v>
      </c>
    </row>
    <row r="16" spans="1:37">
      <c r="A16" s="262">
        <v>429</v>
      </c>
      <c r="B16" s="7" t="str">
        <f>すべて_位置図情報!B437</f>
        <v>社会福祉・保健施設</v>
      </c>
      <c r="C16" s="7" t="str">
        <f>すべて_位置図情報!C437</f>
        <v>保健関係施設</v>
      </c>
      <c r="D16" s="7" t="str">
        <f>すべて_位置図情報!D437</f>
        <v>介護老人保健施設</v>
      </c>
      <c r="E16" s="7" t="str">
        <f>すべて_位置図情報!E437</f>
        <v>介護老人保健施設</v>
      </c>
      <c r="F16" s="74">
        <f>すべて_位置図情報!F437</f>
        <v>3</v>
      </c>
      <c r="G16" s="13" t="str" ph="1">
        <f>すべて_位置図情報!G437</f>
        <v>介護老人保健施設牧すこやかセンター</v>
      </c>
      <c r="H16" s="126" t="str">
        <f>すべて_位置図情報!H437</f>
        <v>大阪市旭区高殿6-14-6</v>
      </c>
      <c r="I16" s="81">
        <f>すべて_位置図情報!I437</f>
        <v>6096.34</v>
      </c>
      <c r="J16" s="80" t="str">
        <f>すべて_位置図情報!J437</f>
        <v>C</v>
      </c>
      <c r="K16" s="78">
        <f>すべて_位置図情報!K437</f>
        <v>0</v>
      </c>
      <c r="L16" s="79">
        <f>すべて_位置図情報!L437</f>
        <v>2002</v>
      </c>
      <c r="M16" s="79" t="str">
        <f>すべて_位置図情報!M437</f>
        <v>b</v>
      </c>
      <c r="N16" s="79" t="str">
        <f>すべて_位置図情報!N437</f>
        <v>b</v>
      </c>
      <c r="O16" s="79" t="str">
        <f>すべて_位置図情報!O437</f>
        <v/>
      </c>
      <c r="P16" s="79" t="str">
        <f>すべて_位置図情報!P437</f>
        <v>F</v>
      </c>
      <c r="Q16" s="79" t="str">
        <f>すべて_位置図情報!Q437</f>
        <v>有</v>
      </c>
      <c r="R16" s="79" t="str">
        <f>すべて_位置図情報!R437</f>
        <v>有償貸付</v>
      </c>
      <c r="S16" s="126" t="str">
        <f>すべて_位置図情報!S437</f>
        <v>福祉局</v>
      </c>
      <c r="T16" s="126" t="str">
        <f>すべて_位置図情報!T437</f>
        <v>高齢者施策部</v>
      </c>
      <c r="U16" s="126" t="str">
        <f>すべて_位置図情報!U437</f>
        <v>高齢施設課</v>
      </c>
      <c r="V16" s="126" t="str">
        <f>すべて_位置図情報!V437</f>
        <v>高齢施設ｸﾞﾙｰﾌﾟ</v>
      </c>
      <c r="W16" s="116" t="str">
        <f>すべて_位置図情報!W437</f>
        <v>旭区</v>
      </c>
      <c r="X16" s="116" t="str">
        <f>すべて_位置図情報!X437</f>
        <v>一般施設</v>
      </c>
      <c r="Y16" s="114">
        <f>すべて_位置図情報!Y437</f>
        <v>18</v>
      </c>
      <c r="Z16" s="127">
        <f>すべて_位置図情報!Z437</f>
        <v>0</v>
      </c>
      <c r="AA16" s="128" t="str">
        <f>すべて_位置図情報!AA437</f>
        <v>〇</v>
      </c>
      <c r="AB16" s="126">
        <f>すべて_位置図情報!AB437</f>
        <v>0</v>
      </c>
      <c r="AC16" s="128" t="str">
        <f>すべて_位置図情報!AC437</f>
        <v>〇</v>
      </c>
      <c r="AD16" s="128" t="str">
        <f>すべて_位置図情報!AD437</f>
        <v>〇</v>
      </c>
      <c r="AE16" s="19" t="str">
        <f>すべて_位置図情報!AF437</f>
        <v>〇</v>
      </c>
      <c r="AF16" s="19">
        <f>すべて_位置図情報!AG437</f>
        <v>0</v>
      </c>
      <c r="AG16" s="19">
        <f>すべて_位置図情報!AH437</f>
        <v>0</v>
      </c>
      <c r="AH16" s="19">
        <f>すべて_位置図情報!AI437</f>
        <v>0</v>
      </c>
      <c r="AI16" s="19">
        <f>すべて_位置図情報!AJ437</f>
        <v>0</v>
      </c>
      <c r="AJ16" s="19">
        <f>すべて_位置図情報!AK437</f>
        <v>0</v>
      </c>
      <c r="AK16" s="19" t="e">
        <f>すべて_位置図情報!#REF!</f>
        <v>#REF!</v>
      </c>
    </row>
    <row r="17" spans="1:37">
      <c r="A17" s="262">
        <v>430</v>
      </c>
      <c r="B17" s="7" t="str">
        <f>すべて_位置図情報!B438</f>
        <v>社会福祉・保健施設</v>
      </c>
      <c r="C17" s="7" t="str">
        <f>すべて_位置図情報!C438</f>
        <v>保健関係施設</v>
      </c>
      <c r="D17" s="7" t="str">
        <f>すべて_位置図情報!D438</f>
        <v>介護老人保健施設</v>
      </c>
      <c r="E17" s="7" t="str">
        <f>すべて_位置図情報!E438</f>
        <v>介護老人保健施設</v>
      </c>
      <c r="F17" s="74">
        <f>すべて_位置図情報!F438</f>
        <v>4</v>
      </c>
      <c r="G17" s="13" t="str" ph="1">
        <f>すべて_位置図情報!G438</f>
        <v>おとしよりすこやかセンター南部館</v>
      </c>
      <c r="H17" s="126" t="str">
        <f>すべて_位置図情報!H438</f>
        <v>大阪市平野区喜連西6-2-33</v>
      </c>
      <c r="I17" s="81">
        <f>すべて_位置図情報!I438</f>
        <v>7780.13</v>
      </c>
      <c r="J17" s="80" t="str">
        <f>すべて_位置図情報!J438</f>
        <v>C</v>
      </c>
      <c r="K17" s="78">
        <f>すべて_位置図情報!K438</f>
        <v>0</v>
      </c>
      <c r="L17" s="79">
        <f>すべて_位置図情報!L438</f>
        <v>1996</v>
      </c>
      <c r="M17" s="79" t="str">
        <f>すべて_位置図情報!M438</f>
        <v>b</v>
      </c>
      <c r="N17" s="79" t="str">
        <f>すべて_位置図情報!N438</f>
        <v>b</v>
      </c>
      <c r="O17" s="79" t="str">
        <f>すべて_位置図情報!O438</f>
        <v/>
      </c>
      <c r="P17" s="79" t="str">
        <f>すべて_位置図情報!P438</f>
        <v>F</v>
      </c>
      <c r="Q17" s="79" t="str">
        <f>すべて_位置図情報!Q438</f>
        <v>有</v>
      </c>
      <c r="R17" s="79" t="str">
        <f>すべて_位置図情報!R438</f>
        <v>有償貸付</v>
      </c>
      <c r="S17" s="126" t="str">
        <f>すべて_位置図情報!S438</f>
        <v>福祉局</v>
      </c>
      <c r="T17" s="126" t="str">
        <f>すべて_位置図情報!T438</f>
        <v>高齢者施策部</v>
      </c>
      <c r="U17" s="126" t="str">
        <f>すべて_位置図情報!U438</f>
        <v>高齢施設課</v>
      </c>
      <c r="V17" s="126" t="str">
        <f>すべて_位置図情報!V438</f>
        <v>高齢施設ｸﾞﾙｰﾌﾟ</v>
      </c>
      <c r="W17" s="116" t="str">
        <f>すべて_位置図情報!W438</f>
        <v>平野区</v>
      </c>
      <c r="X17" s="116" t="str">
        <f>すべて_位置図情報!X438</f>
        <v>一般施設</v>
      </c>
      <c r="Y17" s="114">
        <f>すべて_位置図情報!Y438</f>
        <v>27</v>
      </c>
      <c r="Z17" s="127">
        <f>すべて_位置図情報!Z438</f>
        <v>0</v>
      </c>
      <c r="AA17" s="128" t="str">
        <f>すべて_位置図情報!AA438</f>
        <v>〇</v>
      </c>
      <c r="AB17" s="126">
        <f>すべて_位置図情報!AB438</f>
        <v>0</v>
      </c>
      <c r="AC17" s="128" t="str">
        <f>すべて_位置図情報!AC438</f>
        <v>〇</v>
      </c>
      <c r="AD17" s="128" t="str">
        <f>すべて_位置図情報!AD438</f>
        <v>〇</v>
      </c>
      <c r="AE17" s="19" t="str">
        <f>すべて_位置図情報!AF438</f>
        <v>〇</v>
      </c>
      <c r="AF17" s="19">
        <f>すべて_位置図情報!AG438</f>
        <v>0</v>
      </c>
      <c r="AG17" s="19">
        <f>すべて_位置図情報!AH438</f>
        <v>0</v>
      </c>
      <c r="AH17" s="19">
        <f>すべて_位置図情報!AI438</f>
        <v>0</v>
      </c>
      <c r="AI17" s="19">
        <f>すべて_位置図情報!AJ438</f>
        <v>0</v>
      </c>
      <c r="AJ17" s="19">
        <f>すべて_位置図情報!AK438</f>
        <v>0</v>
      </c>
      <c r="AK17" s="19" t="e">
        <f>すべて_位置図情報!#REF!</f>
        <v>#REF!</v>
      </c>
    </row>
    <row r="18" spans="1:37">
      <c r="A18" s="262">
        <v>431</v>
      </c>
      <c r="B18" s="7" t="str">
        <f>すべて_位置図情報!B439</f>
        <v>社会福祉・保健施設</v>
      </c>
      <c r="C18" s="7" t="str">
        <f>すべて_位置図情報!C439</f>
        <v>保健関係施設</v>
      </c>
      <c r="D18" s="7" t="str">
        <f>すべて_位置図情報!D439</f>
        <v>介護老人保健施設</v>
      </c>
      <c r="E18" s="7" t="str">
        <f>すべて_位置図情報!E439</f>
        <v>介護老人保健施設</v>
      </c>
      <c r="F18" s="74">
        <f>すべて_位置図情報!F439</f>
        <v>5</v>
      </c>
      <c r="G18" s="13" t="str" ph="1">
        <f>すべて_位置図情報!G439</f>
        <v>介護老人保健施設南部花園館</v>
      </c>
      <c r="H18" s="126" t="str">
        <f>すべて_位置図情報!H439</f>
        <v>大阪市西成区梅南1-4-26</v>
      </c>
      <c r="I18" s="81">
        <f>すべて_位置図情報!I439</f>
        <v>6137.56</v>
      </c>
      <c r="J18" s="80" t="str">
        <f>すべて_位置図情報!J439</f>
        <v>C</v>
      </c>
      <c r="K18" s="78">
        <f>すべて_位置図情報!K439</f>
        <v>0</v>
      </c>
      <c r="L18" s="79">
        <f>すべて_位置図情報!L439</f>
        <v>1998</v>
      </c>
      <c r="M18" s="79" t="str">
        <f>すべて_位置図情報!M439</f>
        <v>b</v>
      </c>
      <c r="N18" s="79" t="str">
        <f>すべて_位置図情報!N439</f>
        <v>b</v>
      </c>
      <c r="O18" s="79" t="str">
        <f>すべて_位置図情報!O439</f>
        <v/>
      </c>
      <c r="P18" s="79" t="str">
        <f>すべて_位置図情報!P439</f>
        <v>F</v>
      </c>
      <c r="Q18" s="79" t="str">
        <f>すべて_位置図情報!Q439</f>
        <v>有</v>
      </c>
      <c r="R18" s="79" t="str">
        <f>すべて_位置図情報!R439</f>
        <v>有償貸付</v>
      </c>
      <c r="S18" s="126" t="str">
        <f>すべて_位置図情報!S439</f>
        <v>福祉局</v>
      </c>
      <c r="T18" s="126" t="str">
        <f>すべて_位置図情報!T439</f>
        <v>高齢者施策部</v>
      </c>
      <c r="U18" s="126" t="str">
        <f>すべて_位置図情報!U439</f>
        <v>高齢施設課</v>
      </c>
      <c r="V18" s="126" t="str">
        <f>すべて_位置図情報!V439</f>
        <v>高齢施設ｸﾞﾙｰﾌﾟ</v>
      </c>
      <c r="W18" s="116" t="str">
        <f>すべて_位置図情報!W439</f>
        <v>西成区</v>
      </c>
      <c r="X18" s="116" t="str">
        <f>すべて_位置図情報!X439</f>
        <v>一般施設</v>
      </c>
      <c r="Y18" s="114">
        <f>すべて_位置図情報!Y439</f>
        <v>21</v>
      </c>
      <c r="Z18" s="127">
        <f>すべて_位置図情報!Z439</f>
        <v>0</v>
      </c>
      <c r="AA18" s="128" t="str">
        <f>すべて_位置図情報!AA439</f>
        <v>〇</v>
      </c>
      <c r="AB18" s="126">
        <f>すべて_位置図情報!AB439</f>
        <v>0</v>
      </c>
      <c r="AC18" s="128" t="str">
        <f>すべて_位置図情報!AC439</f>
        <v>〇</v>
      </c>
      <c r="AD18" s="128" t="str">
        <f>すべて_位置図情報!AD439</f>
        <v>〇</v>
      </c>
      <c r="AE18" s="19" t="str">
        <f>すべて_位置図情報!AF439</f>
        <v>〇</v>
      </c>
      <c r="AF18" s="19">
        <f>すべて_位置図情報!AG439</f>
        <v>0</v>
      </c>
      <c r="AG18" s="19">
        <f>すべて_位置図情報!AH439</f>
        <v>0</v>
      </c>
      <c r="AH18" s="19">
        <f>すべて_位置図情報!AI439</f>
        <v>0</v>
      </c>
      <c r="AI18" s="19">
        <f>すべて_位置図情報!AJ439</f>
        <v>0</v>
      </c>
      <c r="AJ18" s="19">
        <f>すべて_位置図情報!AK439</f>
        <v>0</v>
      </c>
      <c r="AK18" s="19" t="e">
        <f>すべて_位置図情報!#REF!</f>
        <v>#REF!</v>
      </c>
    </row>
    <row r="19" spans="1:37">
      <c r="A19" s="262">
        <v>432</v>
      </c>
      <c r="B19" s="7" t="str">
        <f>すべて_位置図情報!B440</f>
        <v>社会福祉・保健施設</v>
      </c>
      <c r="C19" s="7" t="str">
        <f>すべて_位置図情報!C440</f>
        <v>保健関係施設</v>
      </c>
      <c r="D19" s="44" t="str">
        <f>すべて_位置図情報!D440</f>
        <v>保健所</v>
      </c>
      <c r="E19" s="44" t="str">
        <f>すべて_位置図情報!E440</f>
        <v>保健所</v>
      </c>
      <c r="F19" s="74">
        <f>すべて_位置図情報!F440</f>
        <v>1</v>
      </c>
      <c r="G19" s="13" t="str" ph="1">
        <f>すべて_位置図情報!G440</f>
        <v>環境衛生監視課（環境衛生指導ｸﾞﾙｰﾌﾟ）・食品衛生監視課（船場センタービル内）</v>
      </c>
      <c r="H19" s="126" t="str">
        <f>すべて_位置図情報!H440</f>
        <v>大阪市中央区船場中央1-3-2</v>
      </c>
      <c r="I19" s="81">
        <f>すべて_位置図情報!I440</f>
        <v>341.71</v>
      </c>
      <c r="J19" s="80" t="str">
        <f>すべて_位置図情報!J440</f>
        <v>－</v>
      </c>
      <c r="K19" s="78" t="str">
        <f>すべて_位置図情報!K440</f>
        <v>〇</v>
      </c>
      <c r="L19" s="79" t="str">
        <f>すべて_位置図情報!L440</f>
        <v>－</v>
      </c>
      <c r="M19" s="79" t="str">
        <f>すべて_位置図情報!M440</f>
        <v>－</v>
      </c>
      <c r="N19" s="79" t="str">
        <f>すべて_位置図情報!N440</f>
        <v>－</v>
      </c>
      <c r="O19" s="79" t="str">
        <f>すべて_位置図情報!O440</f>
        <v/>
      </c>
      <c r="P19" s="79" t="str">
        <f>すべて_位置図情報!P440</f>
        <v>－</v>
      </c>
      <c r="Q19" s="79" t="str">
        <f>すべて_位置図情報!Q440</f>
        <v>－</v>
      </c>
      <c r="R19" s="79" t="str">
        <f>すべて_位置図情報!R440</f>
        <v>直営</v>
      </c>
      <c r="S19" s="126" t="str">
        <f>すべて_位置図情報!S440</f>
        <v>健康局</v>
      </c>
      <c r="T19" s="126" t="str">
        <f>すべて_位置図情報!T440</f>
        <v>生活衛生部</v>
      </c>
      <c r="U19" s="126" t="str">
        <f>すべて_位置図情報!U440</f>
        <v>生活衛生課</v>
      </c>
      <c r="V19" s="126" t="str">
        <f>すべて_位置図情報!V440</f>
        <v>環境衛生ｸﾞﾙｰﾌﾟ</v>
      </c>
      <c r="W19" s="116" t="str">
        <f>すべて_位置図情報!W440</f>
        <v>中央区</v>
      </c>
      <c r="X19" s="116" t="str">
        <f>すべて_位置図情報!X440</f>
        <v>賃借施設</v>
      </c>
      <c r="Y19" s="114">
        <f>すべて_位置図情報!Y440</f>
        <v>7</v>
      </c>
      <c r="Z19" s="127">
        <f>すべて_位置図情報!Z440</f>
        <v>0</v>
      </c>
      <c r="AA19" s="128">
        <f>すべて_位置図情報!AA440</f>
        <v>0</v>
      </c>
      <c r="AB19" s="126">
        <f>すべて_位置図情報!AB440</f>
        <v>0</v>
      </c>
      <c r="AC19" s="128">
        <f>すべて_位置図情報!AC440</f>
        <v>0</v>
      </c>
      <c r="AD19" s="128">
        <f>すべて_位置図情報!AD440</f>
        <v>0</v>
      </c>
      <c r="AE19" s="23">
        <f>すべて_位置図情報!AF440</f>
        <v>0</v>
      </c>
      <c r="AF19" s="23">
        <f>すべて_位置図情報!AG440</f>
        <v>0</v>
      </c>
      <c r="AG19" s="23">
        <f>すべて_位置図情報!AH440</f>
        <v>0</v>
      </c>
      <c r="AH19" s="23">
        <f>すべて_位置図情報!AI440</f>
        <v>0</v>
      </c>
      <c r="AI19" s="23">
        <f>すべて_位置図情報!AJ440</f>
        <v>0</v>
      </c>
      <c r="AJ19" s="23">
        <f>すべて_位置図情報!AK440</f>
        <v>0</v>
      </c>
      <c r="AK19" s="23" t="e">
        <f>すべて_位置図情報!#REF!</f>
        <v>#REF!</v>
      </c>
    </row>
    <row r="20" spans="1:37" s="21" customFormat="1">
      <c r="A20" s="262">
        <v>433</v>
      </c>
      <c r="B20" s="7" t="str">
        <f>すべて_位置図情報!B441</f>
        <v>社会福祉・保健施設</v>
      </c>
      <c r="C20" s="7" t="str">
        <f>すべて_位置図情報!C441</f>
        <v>保健関係施設</v>
      </c>
      <c r="D20" s="7" t="str">
        <f>すべて_位置図情報!D441</f>
        <v>保健所</v>
      </c>
      <c r="E20" s="7" t="str">
        <f>すべて_位置図情報!E441</f>
        <v>保健所</v>
      </c>
      <c r="F20" s="74">
        <f>すべて_位置図情報!F441</f>
        <v>2</v>
      </c>
      <c r="G20" s="13" t="str" ph="1">
        <f>すべて_位置図情報!G441</f>
        <v>環境衛生監視課（旅館業指導ｸﾞﾙｰﾌﾟ）（船場センタービル内）</v>
      </c>
      <c r="H20" s="126" t="str">
        <f>すべて_位置図情報!H441</f>
        <v>大阪市中央区船場中央1-2-1</v>
      </c>
      <c r="I20" s="81">
        <f>すべて_位置図情報!I441</f>
        <v>392.89</v>
      </c>
      <c r="J20" s="80" t="str">
        <f>すべて_位置図情報!J441</f>
        <v>－</v>
      </c>
      <c r="K20" s="78" t="str">
        <f>すべて_位置図情報!K441</f>
        <v>〇</v>
      </c>
      <c r="L20" s="79" t="str">
        <f>すべて_位置図情報!L441</f>
        <v>－</v>
      </c>
      <c r="M20" s="79" t="str">
        <f>すべて_位置図情報!M441</f>
        <v>－</v>
      </c>
      <c r="N20" s="79" t="str">
        <f>すべて_位置図情報!N441</f>
        <v>－</v>
      </c>
      <c r="O20" s="79" t="str">
        <f>すべて_位置図情報!O441</f>
        <v/>
      </c>
      <c r="P20" s="79" t="str">
        <f>すべて_位置図情報!P441</f>
        <v>－</v>
      </c>
      <c r="Q20" s="79" t="str">
        <f>すべて_位置図情報!Q441</f>
        <v>－</v>
      </c>
      <c r="R20" s="79" t="str">
        <f>すべて_位置図情報!R441</f>
        <v>直営</v>
      </c>
      <c r="S20" s="126" t="str">
        <f>すべて_位置図情報!S441</f>
        <v>健康局</v>
      </c>
      <c r="T20" s="126" t="str">
        <f>すべて_位置図情報!T441</f>
        <v>生活衛生部</v>
      </c>
      <c r="U20" s="126" t="str">
        <f>すべて_位置図情報!U441</f>
        <v>生活衛生課</v>
      </c>
      <c r="V20" s="126" t="str">
        <f>すべて_位置図情報!V441</f>
        <v>環境衛生ｸﾞﾙｰﾌﾟ</v>
      </c>
      <c r="W20" s="116" t="str">
        <f>すべて_位置図情報!W441</f>
        <v>中央区</v>
      </c>
      <c r="X20" s="116" t="str">
        <f>すべて_位置図情報!X441</f>
        <v>賃借施設</v>
      </c>
      <c r="Y20" s="114">
        <f>すべて_位置図情報!Y441</f>
        <v>8</v>
      </c>
      <c r="Z20" s="127">
        <f>すべて_位置図情報!Z441</f>
        <v>0</v>
      </c>
      <c r="AA20" s="128">
        <f>すべて_位置図情報!AA441</f>
        <v>0</v>
      </c>
      <c r="AB20" s="126">
        <f>すべて_位置図情報!AB441</f>
        <v>0</v>
      </c>
      <c r="AC20" s="128">
        <f>すべて_位置図情報!AC441</f>
        <v>0</v>
      </c>
      <c r="AD20" s="128">
        <f>すべて_位置図情報!AD441</f>
        <v>0</v>
      </c>
      <c r="AE20" s="23">
        <f>すべて_位置図情報!AF441</f>
        <v>0</v>
      </c>
      <c r="AF20" s="23">
        <f>すべて_位置図情報!AG441</f>
        <v>0</v>
      </c>
      <c r="AG20" s="23">
        <f>すべて_位置図情報!AH441</f>
        <v>0</v>
      </c>
      <c r="AH20" s="23">
        <f>すべて_位置図情報!AI441</f>
        <v>0</v>
      </c>
      <c r="AI20" s="23">
        <f>すべて_位置図情報!AJ441</f>
        <v>0</v>
      </c>
      <c r="AJ20" s="23">
        <f>すべて_位置図情報!AK441</f>
        <v>0</v>
      </c>
      <c r="AK20" s="23" t="e">
        <f>すべて_位置図情報!#REF!</f>
        <v>#REF!</v>
      </c>
    </row>
    <row r="21" spans="1:37" s="21" customFormat="1">
      <c r="A21" s="262">
        <v>434</v>
      </c>
      <c r="B21" s="7" t="str">
        <f>すべて_位置図情報!B442</f>
        <v>社会福祉・保健施設</v>
      </c>
      <c r="C21" s="7" t="str">
        <f>すべて_位置図情報!C442</f>
        <v>保健関係施設</v>
      </c>
      <c r="D21" s="7" t="str">
        <f>すべて_位置図情報!D442</f>
        <v>保健所</v>
      </c>
      <c r="E21" s="7" t="str">
        <f>すべて_位置図情報!E442</f>
        <v>保健所</v>
      </c>
      <c r="F21" s="74">
        <f>すべて_位置図情報!F442</f>
        <v>3</v>
      </c>
      <c r="G21" s="13" t="str" ph="1">
        <f>すべて_位置図情報!G442</f>
        <v>安土町複合施設（保健所）</v>
      </c>
      <c r="H21" s="126" t="str">
        <f>すべて_位置図情報!H442</f>
        <v>大阪市中央区安土町3-1-3</v>
      </c>
      <c r="I21" s="81">
        <f>すべて_位置図情報!I442</f>
        <v>10493.88</v>
      </c>
      <c r="J21" s="80" t="str">
        <f>すべて_位置図情報!J442</f>
        <v>C</v>
      </c>
      <c r="K21" s="78" t="str">
        <f>すべて_位置図情報!K442</f>
        <v>〇</v>
      </c>
      <c r="L21" s="79">
        <f>すべて_位置図情報!L442</f>
        <v>2001</v>
      </c>
      <c r="M21" s="79" t="str">
        <f>すべて_位置図情報!M442</f>
        <v>b</v>
      </c>
      <c r="N21" s="79" t="str">
        <f>すべて_位置図情報!N442</f>
        <v>b</v>
      </c>
      <c r="O21" s="79" t="str">
        <f>すべて_位置図情報!O442</f>
        <v/>
      </c>
      <c r="P21" s="79" t="str">
        <f>すべて_位置図情報!P442</f>
        <v>F</v>
      </c>
      <c r="Q21" s="79" t="str">
        <f>すべて_位置図情報!Q442</f>
        <v>有</v>
      </c>
      <c r="R21" s="79" t="str">
        <f>すべて_位置図情報!R442</f>
        <v>直営</v>
      </c>
      <c r="S21" s="126" t="str">
        <f>すべて_位置図情報!S442</f>
        <v>健康局</v>
      </c>
      <c r="T21" s="126" t="str">
        <f>すべて_位置図情報!T442</f>
        <v>大阪市保健所</v>
      </c>
      <c r="U21" s="126" t="str">
        <f>すべて_位置図情報!U442</f>
        <v>管理課</v>
      </c>
      <c r="V21" s="126" t="str">
        <f>すべて_位置図情報!V442</f>
        <v>管理ｸﾞﾙｰﾌﾟ</v>
      </c>
      <c r="W21" s="116" t="str">
        <f>すべて_位置図情報!W442</f>
        <v>中央区</v>
      </c>
      <c r="X21" s="116" t="str">
        <f>すべて_位置図情報!X442</f>
        <v>一般施設</v>
      </c>
      <c r="Y21" s="114">
        <f>すべて_位置図情報!Y442</f>
        <v>5</v>
      </c>
      <c r="Z21" s="127">
        <f>すべて_位置図情報!Z442</f>
        <v>0</v>
      </c>
      <c r="AA21" s="128" t="str">
        <f>すべて_位置図情報!AA442</f>
        <v>〇</v>
      </c>
      <c r="AB21" s="126">
        <f>すべて_位置図情報!AB442</f>
        <v>0</v>
      </c>
      <c r="AC21" s="128">
        <f>すべて_位置図情報!AC442</f>
        <v>0</v>
      </c>
      <c r="AD21" s="128" t="str">
        <f>すべて_位置図情報!AD442</f>
        <v>〇</v>
      </c>
      <c r="AE21" s="23" t="str">
        <f>すべて_位置図情報!AF442</f>
        <v>〇</v>
      </c>
      <c r="AF21" s="33">
        <f>すべて_位置図情報!AG442</f>
        <v>0</v>
      </c>
      <c r="AG21" s="23">
        <f>すべて_位置図情報!AH442</f>
        <v>0</v>
      </c>
      <c r="AH21" s="23">
        <f>すべて_位置図情報!AI442</f>
        <v>0</v>
      </c>
      <c r="AI21" s="23">
        <f>すべて_位置図情報!AJ442</f>
        <v>0</v>
      </c>
      <c r="AJ21" s="23">
        <f>すべて_位置図情報!AK442</f>
        <v>0</v>
      </c>
      <c r="AK21" s="33" t="e">
        <f>すべて_位置図情報!#REF!</f>
        <v>#REF!</v>
      </c>
    </row>
    <row r="22" spans="1:37" s="21" customFormat="1">
      <c r="A22" s="262">
        <v>435</v>
      </c>
      <c r="B22" s="7" t="str">
        <f>すべて_位置図情報!B443</f>
        <v>社会福祉・保健施設</v>
      </c>
      <c r="C22" s="7" t="str">
        <f>すべて_位置図情報!C443</f>
        <v>保健関係施設</v>
      </c>
      <c r="D22" s="7" t="str">
        <f>すべて_位置図情報!D443</f>
        <v>保健所</v>
      </c>
      <c r="E22" s="7" t="str">
        <f>すべて_位置図情報!E443</f>
        <v>保健所</v>
      </c>
      <c r="F22" s="74">
        <f>すべて_位置図情報!F443</f>
        <v>4</v>
      </c>
      <c r="G22" s="13" t="str" ph="1">
        <f>すべて_位置図情報!G443</f>
        <v>保健所</v>
      </c>
      <c r="H22" s="126" t="str">
        <f>すべて_位置図情報!H443</f>
        <v>大阪市阿倍野区旭町1-2-7</v>
      </c>
      <c r="I22" s="81">
        <f>すべて_位置図情報!I443</f>
        <v>2388.94</v>
      </c>
      <c r="J22" s="80" t="str">
        <f>すべて_位置図情報!J443</f>
        <v>－</v>
      </c>
      <c r="K22" s="78">
        <f>すべて_位置図情報!K443</f>
        <v>0</v>
      </c>
      <c r="L22" s="79" t="str">
        <f>すべて_位置図情報!L443</f>
        <v>－</v>
      </c>
      <c r="M22" s="79" t="str">
        <f>すべて_位置図情報!M443</f>
        <v>－</v>
      </c>
      <c r="N22" s="79" t="str">
        <f>すべて_位置図情報!N443</f>
        <v>－</v>
      </c>
      <c r="O22" s="79" t="str">
        <f>すべて_位置図情報!O443</f>
        <v/>
      </c>
      <c r="P22" s="79" t="str">
        <f>すべて_位置図情報!P443</f>
        <v>－</v>
      </c>
      <c r="Q22" s="79" t="str">
        <f>すべて_位置図情報!Q443</f>
        <v>－</v>
      </c>
      <c r="R22" s="79" t="str">
        <f>すべて_位置図情報!R443</f>
        <v>直営</v>
      </c>
      <c r="S22" s="126" t="str">
        <f>すべて_位置図情報!S443</f>
        <v>健康局</v>
      </c>
      <c r="T22" s="126" t="str">
        <f>すべて_位置図情報!T443</f>
        <v>大阪市保健所</v>
      </c>
      <c r="U22" s="126" t="str">
        <f>すべて_位置図情報!U443</f>
        <v>管理課</v>
      </c>
      <c r="V22" s="126" t="str">
        <f>すべて_位置図情報!V443</f>
        <v>管理ｸﾞﾙｰﾌﾟ</v>
      </c>
      <c r="W22" s="116" t="str">
        <f>すべて_位置図情報!W443</f>
        <v>阿倍野区</v>
      </c>
      <c r="X22" s="116" t="str">
        <f>すべて_位置図情報!X443</f>
        <v>賃借施設</v>
      </c>
      <c r="Y22" s="114">
        <f>すべて_位置図情報!Y443</f>
        <v>2</v>
      </c>
      <c r="Z22" s="127">
        <f>すべて_位置図情報!Z443</f>
        <v>0</v>
      </c>
      <c r="AA22" s="128">
        <f>すべて_位置図情報!AA443</f>
        <v>0</v>
      </c>
      <c r="AB22" s="126">
        <f>すべて_位置図情報!AB443</f>
        <v>0</v>
      </c>
      <c r="AC22" s="128">
        <f>すべて_位置図情報!AC443</f>
        <v>0</v>
      </c>
      <c r="AD22" s="128">
        <f>すべて_位置図情報!AD443</f>
        <v>0</v>
      </c>
      <c r="AE22" s="20">
        <f>すべて_位置図情報!AF443</f>
        <v>0</v>
      </c>
      <c r="AF22" s="20">
        <f>すべて_位置図情報!AG443</f>
        <v>0</v>
      </c>
      <c r="AG22" s="20">
        <f>すべて_位置図情報!AH443</f>
        <v>0</v>
      </c>
      <c r="AH22" s="20">
        <f>すべて_位置図情報!AI443</f>
        <v>0</v>
      </c>
      <c r="AI22" s="20">
        <f>すべて_位置図情報!AJ443</f>
        <v>0</v>
      </c>
      <c r="AJ22" s="20">
        <f>すべて_位置図情報!AK443</f>
        <v>0</v>
      </c>
      <c r="AK22" s="20" t="e">
        <f>すべて_位置図情報!#REF!</f>
        <v>#REF!</v>
      </c>
    </row>
    <row r="23" spans="1:37">
      <c r="A23" s="262">
        <v>436</v>
      </c>
      <c r="B23" s="7" t="str">
        <f>すべて_位置図情報!B444</f>
        <v>社会福祉・保健施設</v>
      </c>
      <c r="C23" s="7" t="str">
        <f>すべて_位置図情報!C444</f>
        <v>保健関係施設</v>
      </c>
      <c r="D23" s="7" t="str">
        <f>すべて_位置図情報!D444</f>
        <v>保健所</v>
      </c>
      <c r="E23" s="44" t="str">
        <f>すべて_位置図情報!E444</f>
        <v>生活衛生監視事務所</v>
      </c>
      <c r="F23" s="74">
        <f>すべて_位置図情報!F444</f>
        <v>1</v>
      </c>
      <c r="G23" s="13" t="str" ph="1">
        <f>すべて_位置図情報!G444</f>
        <v>北部生活衛生監視事務所</v>
      </c>
      <c r="H23" s="126" t="str">
        <f>すべて_位置図情報!H444</f>
        <v>大阪市北区扇町2-1-27</v>
      </c>
      <c r="I23" s="81">
        <f>すべて_位置図情報!I444</f>
        <v>359.21</v>
      </c>
      <c r="J23" s="80" t="str">
        <f>すべて_位置図情報!J444</f>
        <v>－</v>
      </c>
      <c r="K23" s="78">
        <f>すべて_位置図情報!K444</f>
        <v>0</v>
      </c>
      <c r="L23" s="79" t="str">
        <f>すべて_位置図情報!L444</f>
        <v>－</v>
      </c>
      <c r="M23" s="79" t="str">
        <f>すべて_位置図情報!M444</f>
        <v>－</v>
      </c>
      <c r="N23" s="79" t="str">
        <f>すべて_位置図情報!N444</f>
        <v>－</v>
      </c>
      <c r="O23" s="79" t="str">
        <f>すべて_位置図情報!O444</f>
        <v/>
      </c>
      <c r="P23" s="79" t="str">
        <f>すべて_位置図情報!P444</f>
        <v>－</v>
      </c>
      <c r="Q23" s="79" t="str">
        <f>すべて_位置図情報!Q444</f>
        <v>－</v>
      </c>
      <c r="R23" s="79" t="str">
        <f>すべて_位置図情報!R444</f>
        <v>直営</v>
      </c>
      <c r="S23" s="126" t="str">
        <f>すべて_位置図情報!S444</f>
        <v>健康局</v>
      </c>
      <c r="T23" s="126" t="str">
        <f>すべて_位置図情報!T444</f>
        <v>生活衛生部</v>
      </c>
      <c r="U23" s="126" t="str">
        <f>すべて_位置図情報!U444</f>
        <v>生活衛生課</v>
      </c>
      <c r="V23" s="126" t="str">
        <f>すべて_位置図情報!V444</f>
        <v>食品衛生ｸﾞﾙｰﾌﾟ</v>
      </c>
      <c r="W23" s="116" t="str">
        <f>すべて_位置図情報!W444</f>
        <v>北区</v>
      </c>
      <c r="X23" s="116" t="str">
        <f>すべて_位置図情報!X444</f>
        <v>賃借施設</v>
      </c>
      <c r="Y23" s="114">
        <f>すべて_位置図情報!Y444</f>
        <v>1</v>
      </c>
      <c r="Z23" s="127">
        <f>すべて_位置図情報!Z444</f>
        <v>0</v>
      </c>
      <c r="AA23" s="128">
        <f>すべて_位置図情報!AA444</f>
        <v>0</v>
      </c>
      <c r="AB23" s="126">
        <f>すべて_位置図情報!AB444</f>
        <v>0</v>
      </c>
      <c r="AC23" s="128">
        <f>すべて_位置図情報!AC444</f>
        <v>0</v>
      </c>
      <c r="AD23" s="128">
        <f>すべて_位置図情報!AD444</f>
        <v>0</v>
      </c>
      <c r="AE23" s="20">
        <f>すべて_位置図情報!AF444</f>
        <v>0</v>
      </c>
      <c r="AF23" s="20">
        <f>すべて_位置図情報!AG444</f>
        <v>0</v>
      </c>
      <c r="AG23" s="20">
        <f>すべて_位置図情報!AH444</f>
        <v>0</v>
      </c>
      <c r="AH23" s="20">
        <f>すべて_位置図情報!AI444</f>
        <v>0</v>
      </c>
      <c r="AI23" s="20">
        <f>すべて_位置図情報!AJ444</f>
        <v>0</v>
      </c>
      <c r="AJ23" s="20">
        <f>すべて_位置図情報!AK444</f>
        <v>0</v>
      </c>
      <c r="AK23" s="20" t="e">
        <f>すべて_位置図情報!#REF!</f>
        <v>#REF!</v>
      </c>
    </row>
    <row r="24" spans="1:37">
      <c r="A24" s="262">
        <v>437</v>
      </c>
      <c r="B24" s="7" t="str">
        <f>すべて_位置図情報!B445</f>
        <v>社会福祉・保健施設</v>
      </c>
      <c r="C24" s="7" t="str">
        <f>すべて_位置図情報!C445</f>
        <v>保健関係施設</v>
      </c>
      <c r="D24" s="7" t="str">
        <f>すべて_位置図情報!D445</f>
        <v>保健所</v>
      </c>
      <c r="E24" s="7" t="str">
        <f>すべて_位置図情報!E445</f>
        <v>生活衛生監視事務所</v>
      </c>
      <c r="F24" s="74">
        <f>すべて_位置図情報!F445</f>
        <v>2</v>
      </c>
      <c r="G24" s="13" t="str" ph="1">
        <f>すべて_位置図情報!G445</f>
        <v>東部生活衛生監視事務所</v>
      </c>
      <c r="H24" s="126" t="str">
        <f>すべて_位置図情報!H445</f>
        <v>大阪市中央区久太郎町1-2-27</v>
      </c>
      <c r="I24" s="81">
        <f>すべて_位置図情報!I445</f>
        <v>395.44</v>
      </c>
      <c r="J24" s="80" t="str">
        <f>すべて_位置図情報!J445</f>
        <v>－</v>
      </c>
      <c r="K24" s="78">
        <f>すべて_位置図情報!K445</f>
        <v>0</v>
      </c>
      <c r="L24" s="79" t="str">
        <f>すべて_位置図情報!L445</f>
        <v>－</v>
      </c>
      <c r="M24" s="79" t="str">
        <f>すべて_位置図情報!M445</f>
        <v>－</v>
      </c>
      <c r="N24" s="79" t="str">
        <f>すべて_位置図情報!N445</f>
        <v>－</v>
      </c>
      <c r="O24" s="79" t="str">
        <f>すべて_位置図情報!O445</f>
        <v/>
      </c>
      <c r="P24" s="79" t="str">
        <f>すべて_位置図情報!P445</f>
        <v>－</v>
      </c>
      <c r="Q24" s="79" t="str">
        <f>すべて_位置図情報!Q445</f>
        <v>－</v>
      </c>
      <c r="R24" s="79" t="str">
        <f>すべて_位置図情報!R445</f>
        <v>直営</v>
      </c>
      <c r="S24" s="126" t="str">
        <f>すべて_位置図情報!S445</f>
        <v>健康局</v>
      </c>
      <c r="T24" s="126" t="str">
        <f>すべて_位置図情報!T445</f>
        <v>生活衛生部</v>
      </c>
      <c r="U24" s="126" t="str">
        <f>すべて_位置図情報!U445</f>
        <v>生活衛生課</v>
      </c>
      <c r="V24" s="126" t="str">
        <f>すべて_位置図情報!V445</f>
        <v>食品衛生ｸﾞﾙｰﾌﾟ</v>
      </c>
      <c r="W24" s="116" t="str">
        <f>すべて_位置図情報!W445</f>
        <v>中央区</v>
      </c>
      <c r="X24" s="116" t="str">
        <f>すべて_位置図情報!X445</f>
        <v>賃借施設</v>
      </c>
      <c r="Y24" s="114">
        <f>すべて_位置図情報!Y445</f>
        <v>1</v>
      </c>
      <c r="Z24" s="127">
        <f>すべて_位置図情報!Z445</f>
        <v>0</v>
      </c>
      <c r="AA24" s="128">
        <f>すべて_位置図情報!AA445</f>
        <v>0</v>
      </c>
      <c r="AB24" s="126">
        <f>すべて_位置図情報!AB445</f>
        <v>0</v>
      </c>
      <c r="AC24" s="128">
        <f>すべて_位置図情報!AC445</f>
        <v>0</v>
      </c>
      <c r="AD24" s="128">
        <f>すべて_位置図情報!AD445</f>
        <v>0</v>
      </c>
      <c r="AE24" s="20">
        <f>すべて_位置図情報!AF445</f>
        <v>0</v>
      </c>
      <c r="AF24" s="20">
        <f>すべて_位置図情報!AG445</f>
        <v>0</v>
      </c>
      <c r="AG24" s="20">
        <f>すべて_位置図情報!AH445</f>
        <v>0</v>
      </c>
      <c r="AH24" s="20">
        <f>すべて_位置図情報!AI445</f>
        <v>0</v>
      </c>
      <c r="AI24" s="20">
        <f>すべて_位置図情報!AJ445</f>
        <v>0</v>
      </c>
      <c r="AJ24" s="20">
        <f>すべて_位置図情報!AK445</f>
        <v>0</v>
      </c>
      <c r="AK24" s="20" t="e">
        <f>すべて_位置図情報!#REF!</f>
        <v>#REF!</v>
      </c>
    </row>
    <row r="25" spans="1:37">
      <c r="A25" s="262">
        <v>438</v>
      </c>
      <c r="B25" s="7" t="str">
        <f>すべて_位置図情報!B446</f>
        <v>社会福祉・保健施設</v>
      </c>
      <c r="C25" s="7" t="str">
        <f>すべて_位置図情報!C446</f>
        <v>保健関係施設</v>
      </c>
      <c r="D25" s="7" t="str">
        <f>すべて_位置図情報!D446</f>
        <v>保健所</v>
      </c>
      <c r="E25" s="7" t="str">
        <f>すべて_位置図情報!E446</f>
        <v>生活衛生監視事務所</v>
      </c>
      <c r="F25" s="74">
        <f>すべて_位置図情報!F446</f>
        <v>3</v>
      </c>
      <c r="G25" s="13" t="str" ph="1">
        <f>すべて_位置図情報!G446</f>
        <v>西部生活衛生監視事務所</v>
      </c>
      <c r="H25" s="126" t="str">
        <f>すべて_位置図情報!H446</f>
        <v>大阪市港区市岡1-15-25</v>
      </c>
      <c r="I25" s="81">
        <f>すべて_位置図情報!I446</f>
        <v>313.64</v>
      </c>
      <c r="J25" s="80" t="str">
        <f>すべて_位置図情報!J446</f>
        <v>－</v>
      </c>
      <c r="K25" s="78">
        <f>すべて_位置図情報!K446</f>
        <v>0</v>
      </c>
      <c r="L25" s="79" t="str">
        <f>すべて_位置図情報!L446</f>
        <v>－</v>
      </c>
      <c r="M25" s="79" t="str">
        <f>すべて_位置図情報!M446</f>
        <v>－</v>
      </c>
      <c r="N25" s="79" t="str">
        <f>すべて_位置図情報!N446</f>
        <v>－</v>
      </c>
      <c r="O25" s="79" t="str">
        <f>すべて_位置図情報!O446</f>
        <v/>
      </c>
      <c r="P25" s="79" t="str">
        <f>すべて_位置図情報!P446</f>
        <v>－</v>
      </c>
      <c r="Q25" s="79" t="str">
        <f>すべて_位置図情報!Q446</f>
        <v>－</v>
      </c>
      <c r="R25" s="79" t="str">
        <f>すべて_位置図情報!R446</f>
        <v>直営</v>
      </c>
      <c r="S25" s="126" t="str">
        <f>すべて_位置図情報!S446</f>
        <v>健康局</v>
      </c>
      <c r="T25" s="126" t="str">
        <f>すべて_位置図情報!T446</f>
        <v>生活衛生部</v>
      </c>
      <c r="U25" s="126" t="str">
        <f>すべて_位置図情報!U446</f>
        <v>生活衛生課</v>
      </c>
      <c r="V25" s="126" t="str">
        <f>すべて_位置図情報!V446</f>
        <v>食品衛生ｸﾞﾙｰﾌﾟ</v>
      </c>
      <c r="W25" s="116" t="str">
        <f>すべて_位置図情報!W446</f>
        <v>港区</v>
      </c>
      <c r="X25" s="116" t="str">
        <f>すべて_位置図情報!X446</f>
        <v>賃借施設</v>
      </c>
      <c r="Y25" s="114">
        <f>すべて_位置図情報!Y446</f>
        <v>1</v>
      </c>
      <c r="Z25" s="127">
        <f>すべて_位置図情報!Z446</f>
        <v>0</v>
      </c>
      <c r="AA25" s="128">
        <f>すべて_位置図情報!AA446</f>
        <v>0</v>
      </c>
      <c r="AB25" s="126">
        <f>すべて_位置図情報!AB446</f>
        <v>0</v>
      </c>
      <c r="AC25" s="128">
        <f>すべて_位置図情報!AC446</f>
        <v>0</v>
      </c>
      <c r="AD25" s="128">
        <f>すべて_位置図情報!AD446</f>
        <v>0</v>
      </c>
      <c r="AE25" s="20">
        <f>すべて_位置図情報!AF446</f>
        <v>0</v>
      </c>
      <c r="AF25" s="20">
        <f>すべて_位置図情報!AG446</f>
        <v>0</v>
      </c>
      <c r="AG25" s="20">
        <f>すべて_位置図情報!AH446</f>
        <v>0</v>
      </c>
      <c r="AH25" s="20">
        <f>すべて_位置図情報!AI446</f>
        <v>0</v>
      </c>
      <c r="AI25" s="20">
        <f>すべて_位置図情報!AJ446</f>
        <v>0</v>
      </c>
      <c r="AJ25" s="20">
        <f>すべて_位置図情報!AK446</f>
        <v>0</v>
      </c>
      <c r="AK25" s="20" t="e">
        <f>すべて_位置図情報!#REF!</f>
        <v>#REF!</v>
      </c>
    </row>
    <row r="26" spans="1:37">
      <c r="A26" s="262">
        <v>439</v>
      </c>
      <c r="B26" s="7" t="str">
        <f>すべて_位置図情報!B447</f>
        <v>社会福祉・保健施設</v>
      </c>
      <c r="C26" s="7" t="str">
        <f>すべて_位置図情報!C447</f>
        <v>保健関係施設</v>
      </c>
      <c r="D26" s="7" t="str">
        <f>すべて_位置図情報!D447</f>
        <v>保健所</v>
      </c>
      <c r="E26" s="7" t="str">
        <f>すべて_位置図情報!E447</f>
        <v>生活衛生監視事務所</v>
      </c>
      <c r="F26" s="74">
        <f>すべて_位置図情報!F447</f>
        <v>4</v>
      </c>
      <c r="G26" s="13" t="str" ph="1">
        <f>すべて_位置図情報!G447</f>
        <v>南東部生活衛生監視事務所</v>
      </c>
      <c r="H26" s="133" t="str">
        <f>すべて_位置図情報!H447</f>
        <v>大阪市阿倍野区旭町1-1-17　サンビル阿倍野 3F</v>
      </c>
      <c r="I26" s="81">
        <f>すべて_位置図情報!I447</f>
        <v>173.15</v>
      </c>
      <c r="J26" s="80" t="str">
        <f>すべて_位置図情報!J447</f>
        <v>－</v>
      </c>
      <c r="K26" s="78" t="str">
        <f>すべて_位置図情報!K447</f>
        <v>〇</v>
      </c>
      <c r="L26" s="79" t="str">
        <f>すべて_位置図情報!L447</f>
        <v>－</v>
      </c>
      <c r="M26" s="79" t="str">
        <f>すべて_位置図情報!M447</f>
        <v>－</v>
      </c>
      <c r="N26" s="79" t="str">
        <f>すべて_位置図情報!N447</f>
        <v>－</v>
      </c>
      <c r="O26" s="79" t="str">
        <f>すべて_位置図情報!O447</f>
        <v/>
      </c>
      <c r="P26" s="79" t="str">
        <f>すべて_位置図情報!P447</f>
        <v>－</v>
      </c>
      <c r="Q26" s="79" t="str">
        <f>すべて_位置図情報!Q447</f>
        <v>－</v>
      </c>
      <c r="R26" s="79" t="str">
        <f>すべて_位置図情報!R447</f>
        <v>直営</v>
      </c>
      <c r="S26" s="126" t="str">
        <f>すべて_位置図情報!S447</f>
        <v>健康局</v>
      </c>
      <c r="T26" s="126" t="str">
        <f>すべて_位置図情報!T447</f>
        <v>生活衛生部</v>
      </c>
      <c r="U26" s="126" t="str">
        <f>すべて_位置図情報!U447</f>
        <v>生活衛生課</v>
      </c>
      <c r="V26" s="126" t="str">
        <f>すべて_位置図情報!V447</f>
        <v>食品衛生ｸﾞﾙｰﾌﾟ</v>
      </c>
      <c r="W26" s="116" t="str">
        <f>すべて_位置図情報!W447</f>
        <v>阿倍野区</v>
      </c>
      <c r="X26" s="116" t="str">
        <f>すべて_位置図情報!X447</f>
        <v>賃借施設</v>
      </c>
      <c r="Y26" s="114">
        <f>すべて_位置図情報!Y447</f>
        <v>6</v>
      </c>
      <c r="Z26" s="127">
        <f>すべて_位置図情報!Z447</f>
        <v>0</v>
      </c>
      <c r="AA26" s="128">
        <f>すべて_位置図情報!AA447</f>
        <v>0</v>
      </c>
      <c r="AB26" s="126">
        <f>すべて_位置図情報!AB447</f>
        <v>0</v>
      </c>
      <c r="AC26" s="128">
        <f>すべて_位置図情報!AC447</f>
        <v>0</v>
      </c>
      <c r="AD26" s="128">
        <f>すべて_位置図情報!AD447</f>
        <v>0</v>
      </c>
      <c r="AE26" s="23">
        <f>すべて_位置図情報!AF447</f>
        <v>0</v>
      </c>
      <c r="AF26" s="23">
        <f>すべて_位置図情報!AG447</f>
        <v>0</v>
      </c>
      <c r="AG26" s="23">
        <f>すべて_位置図情報!AH447</f>
        <v>0</v>
      </c>
      <c r="AH26" s="23">
        <f>すべて_位置図情報!AI447</f>
        <v>0</v>
      </c>
      <c r="AI26" s="23">
        <f>すべて_位置図情報!AJ447</f>
        <v>0</v>
      </c>
      <c r="AJ26" s="23">
        <f>すべて_位置図情報!AK447</f>
        <v>0</v>
      </c>
      <c r="AK26" s="23" t="e">
        <f>すべて_位置図情報!#REF!</f>
        <v>#REF!</v>
      </c>
    </row>
    <row r="27" spans="1:37" s="21" customFormat="1">
      <c r="A27" s="262">
        <v>440</v>
      </c>
      <c r="B27" s="7" t="str">
        <f>すべて_位置図情報!B448</f>
        <v>社会福祉・保健施設</v>
      </c>
      <c r="C27" s="7" t="str">
        <f>すべて_位置図情報!C448</f>
        <v>保健関係施設</v>
      </c>
      <c r="D27" s="7" t="str">
        <f>すべて_位置図情報!D448</f>
        <v>保健所</v>
      </c>
      <c r="E27" s="7" t="str">
        <f>すべて_位置図情報!E448</f>
        <v>生活衛生監視事務所</v>
      </c>
      <c r="F27" s="74">
        <f>すべて_位置図情報!F448</f>
        <v>5</v>
      </c>
      <c r="G27" s="13" t="str" ph="1">
        <f>すべて_位置図情報!G448</f>
        <v>南西部生活衛生監視事務所</v>
      </c>
      <c r="H27" s="126" t="str">
        <f>すべて_位置図情報!H448</f>
        <v>大阪市住之江区浜口東3-5-16</v>
      </c>
      <c r="I27" s="81">
        <f>すべて_位置図情報!I448</f>
        <v>260.29000000000002</v>
      </c>
      <c r="J27" s="80" t="str">
        <f>すべて_位置図情報!J448</f>
        <v>－</v>
      </c>
      <c r="K27" s="78">
        <f>すべて_位置図情報!K448</f>
        <v>0</v>
      </c>
      <c r="L27" s="79" t="str">
        <f>すべて_位置図情報!L448</f>
        <v>－</v>
      </c>
      <c r="M27" s="79" t="str">
        <f>すべて_位置図情報!M448</f>
        <v>－</v>
      </c>
      <c r="N27" s="79" t="str">
        <f>すべて_位置図情報!N448</f>
        <v>－</v>
      </c>
      <c r="O27" s="79" t="str">
        <f>すべて_位置図情報!O448</f>
        <v/>
      </c>
      <c r="P27" s="79" t="str">
        <f>すべて_位置図情報!P448</f>
        <v>－</v>
      </c>
      <c r="Q27" s="79" t="str">
        <f>すべて_位置図情報!Q448</f>
        <v>－</v>
      </c>
      <c r="R27" s="79" t="str">
        <f>すべて_位置図情報!R448</f>
        <v>直営</v>
      </c>
      <c r="S27" s="126" t="str">
        <f>すべて_位置図情報!S448</f>
        <v>健康局</v>
      </c>
      <c r="T27" s="126" t="str">
        <f>すべて_位置図情報!T448</f>
        <v>生活衛生部</v>
      </c>
      <c r="U27" s="126" t="str">
        <f>すべて_位置図情報!U448</f>
        <v>生活衛生課</v>
      </c>
      <c r="V27" s="126" t="str">
        <f>すべて_位置図情報!V448</f>
        <v>食品衛生ｸﾞﾙｰﾌﾟ</v>
      </c>
      <c r="W27" s="116" t="str">
        <f>すべて_位置図情報!W448</f>
        <v>住之江区</v>
      </c>
      <c r="X27" s="116" t="str">
        <f>すべて_位置図情報!X448</f>
        <v>賃借施設</v>
      </c>
      <c r="Y27" s="114">
        <f>すべて_位置図情報!Y448</f>
        <v>1</v>
      </c>
      <c r="Z27" s="127">
        <f>すべて_位置図情報!Z448</f>
        <v>0</v>
      </c>
      <c r="AA27" s="128">
        <f>すべて_位置図情報!AA448</f>
        <v>0</v>
      </c>
      <c r="AB27" s="126">
        <f>すべて_位置図情報!AB448</f>
        <v>0</v>
      </c>
      <c r="AC27" s="128">
        <f>すべて_位置図情報!AC448</f>
        <v>0</v>
      </c>
      <c r="AD27" s="128">
        <f>すべて_位置図情報!AD448</f>
        <v>0</v>
      </c>
      <c r="AE27" s="20">
        <f>すべて_位置図情報!AF448</f>
        <v>0</v>
      </c>
      <c r="AF27" s="20">
        <f>すべて_位置図情報!AG448</f>
        <v>0</v>
      </c>
      <c r="AG27" s="20">
        <f>すべて_位置図情報!AH448</f>
        <v>0</v>
      </c>
      <c r="AH27" s="20">
        <f>すべて_位置図情報!AI448</f>
        <v>0</v>
      </c>
      <c r="AI27" s="20">
        <f>すべて_位置図情報!AJ448</f>
        <v>0</v>
      </c>
      <c r="AJ27" s="20">
        <f>すべて_位置図情報!AK448</f>
        <v>0</v>
      </c>
      <c r="AK27" s="20" t="e">
        <f>すべて_位置図情報!#REF!</f>
        <v>#REF!</v>
      </c>
    </row>
    <row r="28" spans="1:37">
      <c r="A28" s="262">
        <v>441</v>
      </c>
      <c r="B28" s="7" t="str">
        <f>すべて_位置図情報!B449</f>
        <v>社会福祉・保健施設</v>
      </c>
      <c r="C28" s="7" t="str">
        <f>すべて_位置図情報!C449</f>
        <v>保健関係施設</v>
      </c>
      <c r="D28" s="44" t="str">
        <f>すべて_位置図情報!D449</f>
        <v>食品衛生検査所</v>
      </c>
      <c r="E28" s="44" t="str">
        <f>すべて_位置図情報!E449</f>
        <v>食品衛生検査所</v>
      </c>
      <c r="F28" s="74">
        <f>すべて_位置図情報!F449</f>
        <v>1</v>
      </c>
      <c r="G28" s="13" t="str" ph="1">
        <f>すべて_位置図情報!G449</f>
        <v>中央卸売市場食品衛生検査所</v>
      </c>
      <c r="H28" s="126" t="str">
        <f>すべて_位置図情報!H449</f>
        <v>大阪市福島区野田1-1-86</v>
      </c>
      <c r="I28" s="81">
        <f>すべて_位置図情報!I449</f>
        <v>550.37</v>
      </c>
      <c r="J28" s="80" t="str">
        <f>すべて_位置図情報!J449</f>
        <v>－</v>
      </c>
      <c r="K28" s="78">
        <f>すべて_位置図情報!K449</f>
        <v>0</v>
      </c>
      <c r="L28" s="79" t="str">
        <f>すべて_位置図情報!L449</f>
        <v>－</v>
      </c>
      <c r="M28" s="79" t="str">
        <f>すべて_位置図情報!M449</f>
        <v>－</v>
      </c>
      <c r="N28" s="79" t="str">
        <f>すべて_位置図情報!N449</f>
        <v>－</v>
      </c>
      <c r="O28" s="79" t="str">
        <f>すべて_位置図情報!O449</f>
        <v/>
      </c>
      <c r="P28" s="79" t="str">
        <f>すべて_位置図情報!P449</f>
        <v>－</v>
      </c>
      <c r="Q28" s="79" t="str">
        <f>すべて_位置図情報!Q449</f>
        <v>－</v>
      </c>
      <c r="R28" s="79" t="str">
        <f>すべて_位置図情報!R449</f>
        <v>直営</v>
      </c>
      <c r="S28" s="126" t="str">
        <f>すべて_位置図情報!S449</f>
        <v>健康局</v>
      </c>
      <c r="T28" s="126" t="str">
        <f>すべて_位置図情報!T449</f>
        <v>生活衛生部</v>
      </c>
      <c r="U28" s="126" t="str">
        <f>すべて_位置図情報!U449</f>
        <v>生活衛生課</v>
      </c>
      <c r="V28" s="126" t="str">
        <f>すべて_位置図情報!V449</f>
        <v>乳肉衛生・動物管理ｸﾞﾙｰﾌﾟ</v>
      </c>
      <c r="W28" s="116" t="str">
        <f>すべて_位置図情報!W449</f>
        <v>福島区</v>
      </c>
      <c r="X28" s="116" t="str">
        <f>すべて_位置図情報!X449</f>
        <v>賃借施設</v>
      </c>
      <c r="Y28" s="114">
        <f>すべて_位置図情報!Y449</f>
        <v>1</v>
      </c>
      <c r="Z28" s="127">
        <f>すべて_位置図情報!Z449</f>
        <v>0</v>
      </c>
      <c r="AA28" s="128">
        <f>すべて_位置図情報!AA449</f>
        <v>0</v>
      </c>
      <c r="AB28" s="126">
        <f>すべて_位置図情報!AB449</f>
        <v>0</v>
      </c>
      <c r="AC28" s="128">
        <f>すべて_位置図情報!AC449</f>
        <v>0</v>
      </c>
      <c r="AD28" s="128">
        <f>すべて_位置図情報!AD449</f>
        <v>0</v>
      </c>
      <c r="AE28" s="20">
        <f>すべて_位置図情報!AF449</f>
        <v>0</v>
      </c>
      <c r="AF28" s="20">
        <f>すべて_位置図情報!AG449</f>
        <v>0</v>
      </c>
      <c r="AG28" s="20">
        <f>すべて_位置図情報!AH449</f>
        <v>0</v>
      </c>
      <c r="AH28" s="20">
        <f>すべて_位置図情報!AI449</f>
        <v>0</v>
      </c>
      <c r="AI28" s="20">
        <f>すべて_位置図情報!AJ449</f>
        <v>0</v>
      </c>
      <c r="AJ28" s="20">
        <f>すべて_位置図情報!AK449</f>
        <v>0</v>
      </c>
      <c r="AK28" s="20" t="e">
        <f>すべて_位置図情報!#REF!</f>
        <v>#REF!</v>
      </c>
    </row>
    <row r="29" spans="1:37">
      <c r="A29" s="262">
        <v>442</v>
      </c>
      <c r="B29" s="7" t="str">
        <f>すべて_位置図情報!B450</f>
        <v>社会福祉・保健施設</v>
      </c>
      <c r="C29" s="7" t="str">
        <f>すべて_位置図情報!C450</f>
        <v>保健関係施設</v>
      </c>
      <c r="D29" s="7" t="str">
        <f>すべて_位置図情報!D450</f>
        <v>食品衛生検査所</v>
      </c>
      <c r="E29" s="7" t="str">
        <f>すべて_位置図情報!E450</f>
        <v>食品衛生検査所</v>
      </c>
      <c r="F29" s="74">
        <f>すべて_位置図情報!F450</f>
        <v>2</v>
      </c>
      <c r="G29" s="13" t="str" ph="1">
        <f>すべて_位置図情報!G450</f>
        <v>中央卸売市場南港市場食肉衛生検査所</v>
      </c>
      <c r="H29" s="126" t="str">
        <f>すべて_位置図情報!H450</f>
        <v>大阪市住之江区南港南5-2-48</v>
      </c>
      <c r="I29" s="81">
        <f>すべて_位置図情報!I450</f>
        <v>636.4</v>
      </c>
      <c r="J29" s="80" t="str">
        <f>すべて_位置図情報!J450</f>
        <v>－</v>
      </c>
      <c r="K29" s="78">
        <f>すべて_位置図情報!K450</f>
        <v>0</v>
      </c>
      <c r="L29" s="79" t="str">
        <f>すべて_位置図情報!L450</f>
        <v>－</v>
      </c>
      <c r="M29" s="79" t="str">
        <f>すべて_位置図情報!M450</f>
        <v>－</v>
      </c>
      <c r="N29" s="79" t="str">
        <f>すべて_位置図情報!N450</f>
        <v>－</v>
      </c>
      <c r="O29" s="79" t="str">
        <f>すべて_位置図情報!O450</f>
        <v/>
      </c>
      <c r="P29" s="79" t="str">
        <f>すべて_位置図情報!P450</f>
        <v>－</v>
      </c>
      <c r="Q29" s="79" t="str">
        <f>すべて_位置図情報!Q450</f>
        <v>－</v>
      </c>
      <c r="R29" s="79" t="str">
        <f>すべて_位置図情報!R450</f>
        <v>直営</v>
      </c>
      <c r="S29" s="126" t="str">
        <f>すべて_位置図情報!S450</f>
        <v>健康局</v>
      </c>
      <c r="T29" s="126" t="str">
        <f>すべて_位置図情報!T450</f>
        <v>生活衛生部</v>
      </c>
      <c r="U29" s="126" t="str">
        <f>すべて_位置図情報!U450</f>
        <v>生活衛生課</v>
      </c>
      <c r="V29" s="126" t="str">
        <f>すべて_位置図情報!V450</f>
        <v>乳肉衛生・動物管理ｸﾞﾙｰﾌﾟ</v>
      </c>
      <c r="W29" s="116" t="str">
        <f>すべて_位置図情報!W450</f>
        <v>住之江区</v>
      </c>
      <c r="X29" s="116" t="str">
        <f>すべて_位置図情報!X450</f>
        <v>賃借施設</v>
      </c>
      <c r="Y29" s="114">
        <f>すべて_位置図情報!Y450</f>
        <v>2</v>
      </c>
      <c r="Z29" s="127">
        <f>すべて_位置図情報!Z450</f>
        <v>0</v>
      </c>
      <c r="AA29" s="128">
        <f>すべて_位置図情報!AA450</f>
        <v>0</v>
      </c>
      <c r="AB29" s="126">
        <f>すべて_位置図情報!AB450</f>
        <v>0</v>
      </c>
      <c r="AC29" s="128">
        <f>すべて_位置図情報!AC450</f>
        <v>0</v>
      </c>
      <c r="AD29" s="128">
        <f>すべて_位置図情報!AD450</f>
        <v>0</v>
      </c>
      <c r="AE29" s="20">
        <f>すべて_位置図情報!AF450</f>
        <v>0</v>
      </c>
      <c r="AF29" s="20">
        <f>すべて_位置図情報!AG450</f>
        <v>0</v>
      </c>
      <c r="AG29" s="20">
        <f>すべて_位置図情報!AH450</f>
        <v>0</v>
      </c>
      <c r="AH29" s="20">
        <f>すべて_位置図情報!AI450</f>
        <v>0</v>
      </c>
      <c r="AI29" s="20">
        <f>すべて_位置図情報!AJ450</f>
        <v>0</v>
      </c>
      <c r="AJ29" s="20">
        <f>すべて_位置図情報!AK450</f>
        <v>0</v>
      </c>
      <c r="AK29" s="20" t="e">
        <f>すべて_位置図情報!#REF!</f>
        <v>#REF!</v>
      </c>
    </row>
    <row r="30" spans="1:37">
      <c r="A30" s="262">
        <v>443</v>
      </c>
      <c r="B30" s="7" t="str">
        <f>すべて_位置図情報!B451</f>
        <v>社会福祉・保健施設</v>
      </c>
      <c r="C30" s="7" t="str">
        <f>すべて_位置図情報!C451</f>
        <v>保健関係施設</v>
      </c>
      <c r="D30" s="7" t="str">
        <f>すべて_位置図情報!D451</f>
        <v>食品衛生検査所</v>
      </c>
      <c r="E30" s="7" t="str">
        <f>すべて_位置図情報!E451</f>
        <v>食品衛生検査所</v>
      </c>
      <c r="F30" s="74">
        <f>すべて_位置図情報!F451</f>
        <v>3</v>
      </c>
      <c r="G30" s="13" t="str" ph="1">
        <f>すべて_位置図情報!G451</f>
        <v>中央卸売市場東部市場食品衛生検査所</v>
      </c>
      <c r="H30" s="126" t="str">
        <f>すべて_位置図情報!H451</f>
        <v>大阪市東住吉区今林1-2-68</v>
      </c>
      <c r="I30" s="81">
        <f>すべて_位置図情報!I451</f>
        <v>253.18</v>
      </c>
      <c r="J30" s="80" t="str">
        <f>すべて_位置図情報!J451</f>
        <v>－</v>
      </c>
      <c r="K30" s="78">
        <f>すべて_位置図情報!K451</f>
        <v>0</v>
      </c>
      <c r="L30" s="79" t="str">
        <f>すべて_位置図情報!L451</f>
        <v>－</v>
      </c>
      <c r="M30" s="79" t="str">
        <f>すべて_位置図情報!M451</f>
        <v>－</v>
      </c>
      <c r="N30" s="79" t="str">
        <f>すべて_位置図情報!N451</f>
        <v>－</v>
      </c>
      <c r="O30" s="79" t="str">
        <f>すべて_位置図情報!O451</f>
        <v/>
      </c>
      <c r="P30" s="79" t="str">
        <f>すべて_位置図情報!P451</f>
        <v>－</v>
      </c>
      <c r="Q30" s="79" t="str">
        <f>すべて_位置図情報!Q451</f>
        <v>－</v>
      </c>
      <c r="R30" s="79" t="str">
        <f>すべて_位置図情報!R451</f>
        <v>直営</v>
      </c>
      <c r="S30" s="126" t="str">
        <f>すべて_位置図情報!S451</f>
        <v>健康局</v>
      </c>
      <c r="T30" s="126" t="str">
        <f>すべて_位置図情報!T451</f>
        <v>生活衛生部</v>
      </c>
      <c r="U30" s="126" t="str">
        <f>すべて_位置図情報!U451</f>
        <v>生活衛生課</v>
      </c>
      <c r="V30" s="126" t="str">
        <f>すべて_位置図情報!V451</f>
        <v>乳肉衛生・動物管理ｸﾞﾙｰﾌﾟ</v>
      </c>
      <c r="W30" s="116" t="str">
        <f>すべて_位置図情報!W451</f>
        <v>東住吉区</v>
      </c>
      <c r="X30" s="116" t="str">
        <f>すべて_位置図情報!X451</f>
        <v>賃借施設</v>
      </c>
      <c r="Y30" s="114">
        <f>すべて_位置図情報!Y451</f>
        <v>1</v>
      </c>
      <c r="Z30" s="127">
        <f>すべて_位置図情報!Z451</f>
        <v>0</v>
      </c>
      <c r="AA30" s="128">
        <f>すべて_位置図情報!AA451</f>
        <v>0</v>
      </c>
      <c r="AB30" s="126">
        <f>すべて_位置図情報!AB451</f>
        <v>0</v>
      </c>
      <c r="AC30" s="128">
        <f>すべて_位置図情報!AC451</f>
        <v>0</v>
      </c>
      <c r="AD30" s="128">
        <f>すべて_位置図情報!AD451</f>
        <v>0</v>
      </c>
      <c r="AE30" s="20">
        <f>すべて_位置図情報!AF451</f>
        <v>0</v>
      </c>
      <c r="AF30" s="20">
        <f>すべて_位置図情報!AG451</f>
        <v>0</v>
      </c>
      <c r="AG30" s="20">
        <f>すべて_位置図情報!AH451</f>
        <v>0</v>
      </c>
      <c r="AH30" s="20">
        <f>すべて_位置図情報!AI451</f>
        <v>0</v>
      </c>
      <c r="AI30" s="20">
        <f>すべて_位置図情報!AJ451</f>
        <v>0</v>
      </c>
      <c r="AJ30" s="20">
        <f>すべて_位置図情報!AK451</f>
        <v>0</v>
      </c>
      <c r="AK30" s="20" t="e">
        <f>すべて_位置図情報!#REF!</f>
        <v>#REF!</v>
      </c>
    </row>
    <row r="31" spans="1:37">
      <c r="A31" s="262">
        <v>444</v>
      </c>
      <c r="B31" s="7" t="str">
        <f>すべて_位置図情報!B452</f>
        <v>社会福祉・保健施設</v>
      </c>
      <c r="C31" s="7" t="str">
        <f>すべて_位置図情報!C452</f>
        <v>保健関係施設</v>
      </c>
      <c r="D31" s="44" t="str">
        <f>すべて_位置図情報!D452</f>
        <v>動物管理センター</v>
      </c>
      <c r="E31" s="44" t="str">
        <f>すべて_位置図情報!E452</f>
        <v>動物管理センター</v>
      </c>
      <c r="F31" s="74">
        <f>すべて_位置図情報!F452</f>
        <v>1</v>
      </c>
      <c r="G31" s="13" t="str" ph="1">
        <f>すべて_位置図情報!G452</f>
        <v>動物管理センター分室</v>
      </c>
      <c r="H31" s="126" t="str">
        <f>すべて_位置図情報!H452</f>
        <v>大阪市東成区大今里西1-19-29</v>
      </c>
      <c r="I31" s="81">
        <f>すべて_位置図情報!I452</f>
        <v>366.53</v>
      </c>
      <c r="J31" s="80" t="str">
        <f>すべて_位置図情報!J452</f>
        <v>－</v>
      </c>
      <c r="K31" s="78">
        <f>すべて_位置図情報!K452</f>
        <v>0</v>
      </c>
      <c r="L31" s="79" t="str">
        <f>すべて_位置図情報!L452</f>
        <v>－</v>
      </c>
      <c r="M31" s="79" t="str">
        <f>すべて_位置図情報!M452</f>
        <v>－</v>
      </c>
      <c r="N31" s="79" t="str">
        <f>すべて_位置図情報!N452</f>
        <v>－</v>
      </c>
      <c r="O31" s="79" t="str">
        <f>すべて_位置図情報!O452</f>
        <v/>
      </c>
      <c r="P31" s="79" t="str">
        <f>すべて_位置図情報!P452</f>
        <v>－</v>
      </c>
      <c r="Q31" s="79" t="str">
        <f>すべて_位置図情報!Q452</f>
        <v>－</v>
      </c>
      <c r="R31" s="79" t="str">
        <f>すべて_位置図情報!R452</f>
        <v>直営</v>
      </c>
      <c r="S31" s="126" t="str">
        <f>すべて_位置図情報!S452</f>
        <v>健康局</v>
      </c>
      <c r="T31" s="126" t="str">
        <f>すべて_位置図情報!T452</f>
        <v>生活衛生部</v>
      </c>
      <c r="U31" s="126" t="str">
        <f>すべて_位置図情報!U452</f>
        <v>生活衛生課</v>
      </c>
      <c r="V31" s="126" t="str">
        <f>すべて_位置図情報!V452</f>
        <v>乳肉衛生・動物管理ｸﾞﾙｰﾌﾟ</v>
      </c>
      <c r="W31" s="116" t="str">
        <f>すべて_位置図情報!W452</f>
        <v>東成区</v>
      </c>
      <c r="X31" s="116" t="str">
        <f>すべて_位置図情報!X452</f>
        <v>賃借施設</v>
      </c>
      <c r="Y31" s="114">
        <f>すべて_位置図情報!Y452</f>
        <v>1</v>
      </c>
      <c r="Z31" s="127">
        <f>すべて_位置図情報!Z452</f>
        <v>0</v>
      </c>
      <c r="AA31" s="128">
        <f>すべて_位置図情報!AA452</f>
        <v>0</v>
      </c>
      <c r="AB31" s="126">
        <f>すべて_位置図情報!AB452</f>
        <v>0</v>
      </c>
      <c r="AC31" s="128">
        <f>すべて_位置図情報!AC452</f>
        <v>0</v>
      </c>
      <c r="AD31" s="128">
        <f>すべて_位置図情報!AD452</f>
        <v>0</v>
      </c>
      <c r="AE31" s="20">
        <f>すべて_位置図情報!AF452</f>
        <v>0</v>
      </c>
      <c r="AF31" s="20">
        <f>すべて_位置図情報!AG452</f>
        <v>0</v>
      </c>
      <c r="AG31" s="20">
        <f>すべて_位置図情報!AH452</f>
        <v>0</v>
      </c>
      <c r="AH31" s="20">
        <f>すべて_位置図情報!AI452</f>
        <v>0</v>
      </c>
      <c r="AI31" s="20">
        <f>すべて_位置図情報!AJ452</f>
        <v>0</v>
      </c>
      <c r="AJ31" s="20">
        <f>すべて_位置図情報!AK452</f>
        <v>0</v>
      </c>
      <c r="AK31" s="20" t="e">
        <f>すべて_位置図情報!#REF!</f>
        <v>#REF!</v>
      </c>
    </row>
    <row r="32" spans="1:37">
      <c r="A32" s="262">
        <v>445</v>
      </c>
      <c r="B32" s="7" t="str">
        <f>すべて_位置図情報!B453</f>
        <v>社会福祉・保健施設</v>
      </c>
      <c r="C32" s="7" t="str">
        <f>すべて_位置図情報!C453</f>
        <v>保健関係施設</v>
      </c>
      <c r="D32" s="7" t="str">
        <f>すべて_位置図情報!D453</f>
        <v>動物管理センター</v>
      </c>
      <c r="E32" s="7" t="str">
        <f>すべて_位置図情報!E453</f>
        <v>動物管理センター</v>
      </c>
      <c r="F32" s="74">
        <f>すべて_位置図情報!F453</f>
        <v>2</v>
      </c>
      <c r="G32" s="13" t="str" ph="1">
        <f>すべて_位置図情報!G453</f>
        <v>動物管理センター</v>
      </c>
      <c r="H32" s="126" t="str">
        <f>すべて_位置図情報!H453</f>
        <v>大阪市住之江区柴谷2-5-74</v>
      </c>
      <c r="I32" s="81">
        <f>すべて_位置図情報!I453</f>
        <v>1035.82</v>
      </c>
      <c r="J32" s="80" t="str">
        <f>すべて_位置図情報!J453</f>
        <v>B</v>
      </c>
      <c r="K32" s="78">
        <f>すべて_位置図情報!K453</f>
        <v>0</v>
      </c>
      <c r="L32" s="79">
        <f>すべて_位置図情報!L453</f>
        <v>1980</v>
      </c>
      <c r="M32" s="79" t="str">
        <f>すべて_位置図情報!M453</f>
        <v>c</v>
      </c>
      <c r="N32" s="79" t="str">
        <f>すべて_位置図情報!N453</f>
        <v>c</v>
      </c>
      <c r="O32" s="79" t="str">
        <f>すべて_位置図情報!O453</f>
        <v/>
      </c>
      <c r="P32" s="79" t="str">
        <f>すべて_位置図情報!P453</f>
        <v>H</v>
      </c>
      <c r="Q32" s="79" t="str">
        <f>すべて_位置図情報!Q453</f>
        <v>無</v>
      </c>
      <c r="R32" s="79" t="str">
        <f>すべて_位置図情報!R453</f>
        <v>直営</v>
      </c>
      <c r="S32" s="126" t="str">
        <f>すべて_位置図情報!S453</f>
        <v>健康局</v>
      </c>
      <c r="T32" s="126" t="str">
        <f>すべて_位置図情報!T453</f>
        <v>生活衛生部</v>
      </c>
      <c r="U32" s="126" t="str">
        <f>すべて_位置図情報!U453</f>
        <v>生活衛生課</v>
      </c>
      <c r="V32" s="126" t="str">
        <f>すべて_位置図情報!V453</f>
        <v>乳肉衛生・動物管理ｸﾞﾙｰﾌﾟ</v>
      </c>
      <c r="W32" s="116" t="str">
        <f>すべて_位置図情報!W453</f>
        <v>住之江区</v>
      </c>
      <c r="X32" s="116" t="str">
        <f>すべて_位置図情報!X453</f>
        <v>一般施設</v>
      </c>
      <c r="Y32" s="114">
        <f>すべて_位置図情報!Y453</f>
        <v>18</v>
      </c>
      <c r="Z32" s="127">
        <f>すべて_位置図情報!Z453</f>
        <v>0</v>
      </c>
      <c r="AA32" s="128" t="str">
        <f>すべて_位置図情報!AA453</f>
        <v>〇</v>
      </c>
      <c r="AB32" s="126">
        <f>すべて_位置図情報!AB453</f>
        <v>0</v>
      </c>
      <c r="AC32" s="128" t="str">
        <f>すべて_位置図情報!AC453</f>
        <v>〇</v>
      </c>
      <c r="AD32" s="128" t="str">
        <f>すべて_位置図情報!AD453</f>
        <v>〇</v>
      </c>
      <c r="AE32" s="19" t="str">
        <f>すべて_位置図情報!AF453</f>
        <v>〇</v>
      </c>
      <c r="AF32" s="19">
        <f>すべて_位置図情報!AG453</f>
        <v>0</v>
      </c>
      <c r="AG32" s="19">
        <f>すべて_位置図情報!AH453</f>
        <v>0</v>
      </c>
      <c r="AH32" s="19">
        <f>すべて_位置図情報!AI453</f>
        <v>0</v>
      </c>
      <c r="AI32" s="19">
        <f>すべて_位置図情報!AJ453</f>
        <v>0</v>
      </c>
      <c r="AJ32" s="19">
        <f>すべて_位置図情報!AK453</f>
        <v>0</v>
      </c>
      <c r="AK32" s="19" t="e">
        <f>すべて_位置図情報!#REF!</f>
        <v>#REF!</v>
      </c>
    </row>
    <row r="33" spans="1:37" s="24" customFormat="1">
      <c r="A33" s="262">
        <v>446</v>
      </c>
      <c r="B33" s="7" t="str">
        <f>すべて_位置図情報!B454</f>
        <v>社会福祉・保健施設</v>
      </c>
      <c r="C33" s="7" t="str">
        <f>すべて_位置図情報!C454</f>
        <v>保健関係施設</v>
      </c>
      <c r="D33" s="44" t="str">
        <f>すべて_位置図情報!D454</f>
        <v>その他保健関係施設</v>
      </c>
      <c r="E33" s="44" t="str">
        <f>すべて_位置図情報!E454</f>
        <v>その他保健関係施設</v>
      </c>
      <c r="F33" s="74">
        <f>すべて_位置図情報!F454</f>
        <v>1</v>
      </c>
      <c r="G33" s="13" t="str" ph="1">
        <f>すべて_位置図情報!G454</f>
        <v>こころの健康センター</v>
      </c>
      <c r="H33" s="126" t="str">
        <f>すべて_位置図情報!H454</f>
        <v>大阪市都島区中野町5-15-21</v>
      </c>
      <c r="I33" s="81">
        <f>すべて_位置図情報!I454</f>
        <v>987.71</v>
      </c>
      <c r="J33" s="80" t="str">
        <f>すべて_位置図情報!J454</f>
        <v>B</v>
      </c>
      <c r="K33" s="78">
        <f>すべて_位置図情報!K454</f>
        <v>0</v>
      </c>
      <c r="L33" s="79">
        <f>すべて_位置図情報!L454</f>
        <v>1995</v>
      </c>
      <c r="M33" s="79" t="str">
        <f>すべて_位置図情報!M454</f>
        <v>b</v>
      </c>
      <c r="N33" s="79" t="str">
        <f>すべて_位置図情報!N454</f>
        <v>b</v>
      </c>
      <c r="O33" s="79" t="str">
        <f>すべて_位置図情報!O454</f>
        <v/>
      </c>
      <c r="P33" s="79" t="str">
        <f>すべて_位置図情報!P454</f>
        <v>E</v>
      </c>
      <c r="Q33" s="79" t="str">
        <f>すべて_位置図情報!Q454</f>
        <v>有</v>
      </c>
      <c r="R33" s="79" t="str">
        <f>すべて_位置図情報!R454</f>
        <v>直営</v>
      </c>
      <c r="S33" s="126" t="str">
        <f>すべて_位置図情報!S454</f>
        <v>健康局</v>
      </c>
      <c r="T33" s="126" t="str">
        <f>すべて_位置図情報!T454</f>
        <v>健康推進部</v>
      </c>
      <c r="U33" s="126" t="str">
        <f>すべて_位置図情報!U454</f>
        <v>こころの健康ｾﾝﾀｰ</v>
      </c>
      <c r="V33" s="126" t="str">
        <f>すべて_位置図情報!V454</f>
        <v>精神保健医療ｸﾞﾙｰﾌﾟ</v>
      </c>
      <c r="W33" s="116" t="str">
        <f>すべて_位置図情報!W454</f>
        <v>都島区</v>
      </c>
      <c r="X33" s="116" t="str">
        <f>すべて_位置図情報!X454</f>
        <v>一般施設</v>
      </c>
      <c r="Y33" s="114">
        <f>すべて_位置図情報!Y454</f>
        <v>14</v>
      </c>
      <c r="Z33" s="127">
        <f>すべて_位置図情報!Z454</f>
        <v>0</v>
      </c>
      <c r="AA33" s="128">
        <f>すべて_位置図情報!AA454</f>
        <v>0</v>
      </c>
      <c r="AB33" s="126">
        <f>すべて_位置図情報!AB454</f>
        <v>0</v>
      </c>
      <c r="AC33" s="128">
        <f>すべて_位置図情報!AC454</f>
        <v>0</v>
      </c>
      <c r="AD33" s="128">
        <f>すべて_位置図情報!AD454</f>
        <v>0</v>
      </c>
      <c r="AE33" s="20">
        <f>すべて_位置図情報!AF454</f>
        <v>0</v>
      </c>
      <c r="AF33" s="20">
        <f>すべて_位置図情報!AG454</f>
        <v>0</v>
      </c>
      <c r="AG33" s="20">
        <f>すべて_位置図情報!AH454</f>
        <v>0</v>
      </c>
      <c r="AH33" s="20">
        <f>すべて_位置図情報!AI454</f>
        <v>0</v>
      </c>
      <c r="AI33" s="20">
        <f>すべて_位置図情報!AJ454</f>
        <v>0</v>
      </c>
      <c r="AJ33" s="20">
        <f>すべて_位置図情報!AK454</f>
        <v>0</v>
      </c>
      <c r="AK33" s="20" t="e">
        <f>すべて_位置図情報!#REF!</f>
        <v>#REF!</v>
      </c>
    </row>
    <row r="34" spans="1:37">
      <c r="A34" s="262">
        <v>447</v>
      </c>
      <c r="B34" s="7" t="str">
        <f>すべて_位置図情報!B455</f>
        <v>社会福祉・保健施設</v>
      </c>
      <c r="C34" s="7" t="str">
        <f>すべて_位置図情報!C455</f>
        <v>保健関係施設</v>
      </c>
      <c r="D34" s="7" t="str">
        <f>すべて_位置図情報!D455</f>
        <v>その他保健関係施設</v>
      </c>
      <c r="E34" s="7" t="str">
        <f>すべて_位置図情報!E455</f>
        <v>その他保健関係施設</v>
      </c>
      <c r="F34" s="74">
        <f>すべて_位置図情報!F455</f>
        <v>2</v>
      </c>
      <c r="G34" s="13" t="str" ph="1">
        <f>すべて_位置図情報!G455</f>
        <v>保健衛生検査所</v>
      </c>
      <c r="H34" s="126" t="str">
        <f>すべて_位置図情報!H455</f>
        <v>大阪市中央区船場中央3-1-7</v>
      </c>
      <c r="I34" s="81">
        <f>すべて_位置図情報!I455</f>
        <v>413.88</v>
      </c>
      <c r="J34" s="80" t="str">
        <f>すべて_位置図情報!J455</f>
        <v>A</v>
      </c>
      <c r="K34" s="78">
        <f>すべて_位置図情報!K455</f>
        <v>0</v>
      </c>
      <c r="L34" s="79">
        <f>すべて_位置図情報!L455</f>
        <v>1970</v>
      </c>
      <c r="M34" s="79" t="str">
        <f>すべて_位置図情報!M455</f>
        <v>d</v>
      </c>
      <c r="N34" s="79" t="str">
        <f>すべて_位置図情報!N455</f>
        <v>d</v>
      </c>
      <c r="O34" s="79" t="str">
        <f>すべて_位置図情報!O455</f>
        <v/>
      </c>
      <c r="P34" s="79" t="str">
        <f>すべて_位置図情報!P455</f>
        <v>J</v>
      </c>
      <c r="Q34" s="79" t="str">
        <f>すべて_位置図情報!Q455</f>
        <v>有</v>
      </c>
      <c r="R34" s="79" t="str">
        <f>すべて_位置図情報!R455</f>
        <v>直営</v>
      </c>
      <c r="S34" s="126" t="str">
        <f>すべて_位置図情報!S455</f>
        <v>健康局</v>
      </c>
      <c r="T34" s="126" t="str">
        <f>すべて_位置図情報!T455</f>
        <v>大阪市保健所</v>
      </c>
      <c r="U34" s="126" t="str">
        <f>すべて_位置図情報!U455</f>
        <v>管理課</v>
      </c>
      <c r="V34" s="126" t="str">
        <f>すべて_位置図情報!V455</f>
        <v>管理ｸﾞﾙｰﾌﾟ</v>
      </c>
      <c r="W34" s="116" t="str">
        <f>すべて_位置図情報!W455</f>
        <v>中央区</v>
      </c>
      <c r="X34" s="116" t="str">
        <f>すべて_位置図情報!X455</f>
        <v>一般施設</v>
      </c>
      <c r="Y34" s="114">
        <f>すべて_位置図情報!Y455</f>
        <v>23</v>
      </c>
      <c r="Z34" s="127">
        <f>すべて_位置図情報!Z455</f>
        <v>0</v>
      </c>
      <c r="AA34" s="128">
        <f>すべて_位置図情報!AA455</f>
        <v>0</v>
      </c>
      <c r="AB34" s="126">
        <f>すべて_位置図情報!AB455</f>
        <v>0</v>
      </c>
      <c r="AC34" s="128">
        <f>すべて_位置図情報!AC455</f>
        <v>0</v>
      </c>
      <c r="AD34" s="128">
        <f>すべて_位置図情報!AD455</f>
        <v>0</v>
      </c>
      <c r="AE34" s="20">
        <f>すべて_位置図情報!AF455</f>
        <v>0</v>
      </c>
      <c r="AF34" s="20">
        <f>すべて_位置図情報!AG455</f>
        <v>0</v>
      </c>
      <c r="AG34" s="20">
        <f>すべて_位置図情報!AH455</f>
        <v>0</v>
      </c>
      <c r="AH34" s="20">
        <f>すべて_位置図情報!AI455</f>
        <v>0</v>
      </c>
      <c r="AI34" s="20">
        <f>すべて_位置図情報!AJ455</f>
        <v>0</v>
      </c>
      <c r="AJ34" s="20">
        <f>すべて_位置図情報!AK455</f>
        <v>0</v>
      </c>
      <c r="AK34" s="20" t="e">
        <f>すべて_位置図情報!#REF!</f>
        <v>#REF!</v>
      </c>
    </row>
    <row r="35" spans="1:37">
      <c r="A35" s="262">
        <v>448</v>
      </c>
      <c r="B35" s="7" t="str">
        <f>すべて_位置図情報!B456</f>
        <v>社会福祉・保健施設</v>
      </c>
      <c r="C35" s="7" t="str">
        <f>すべて_位置図情報!C456</f>
        <v>保健関係施設</v>
      </c>
      <c r="D35" s="7" t="str">
        <f>すべて_位置図情報!D456</f>
        <v>その他保健関係施設</v>
      </c>
      <c r="E35" s="7" t="str">
        <f>すべて_位置図情報!E456</f>
        <v>その他保健関係施設</v>
      </c>
      <c r="F35" s="74">
        <f>すべて_位置図情報!F456</f>
        <v>3</v>
      </c>
      <c r="G35" s="13" t="str" ph="1">
        <f>すべて_位置図情報!G456</f>
        <v>大阪検査相談・啓発・支援センター（chotCAST）</v>
      </c>
      <c r="H35" s="126" t="str">
        <f>すべて_位置図情報!H456</f>
        <v>大阪市中央区東心斎橋1-7-30</v>
      </c>
      <c r="I35" s="81">
        <f>すべて_位置図情報!I456</f>
        <v>257.72000000000003</v>
      </c>
      <c r="J35" s="80" t="str">
        <f>すべて_位置図情報!J456</f>
        <v>－</v>
      </c>
      <c r="K35" s="78">
        <f>すべて_位置図情報!K456</f>
        <v>0</v>
      </c>
      <c r="L35" s="79" t="str">
        <f>すべて_位置図情報!L456</f>
        <v>－</v>
      </c>
      <c r="M35" s="79" t="str">
        <f>すべて_位置図情報!M456</f>
        <v>－</v>
      </c>
      <c r="N35" s="79" t="str">
        <f>すべて_位置図情報!N456</f>
        <v>－</v>
      </c>
      <c r="O35" s="79" t="str">
        <f>すべて_位置図情報!O456</f>
        <v/>
      </c>
      <c r="P35" s="79" t="str">
        <f>すべて_位置図情報!P456</f>
        <v>－</v>
      </c>
      <c r="Q35" s="79" t="str">
        <f>すべて_位置図情報!Q456</f>
        <v>－</v>
      </c>
      <c r="R35" s="79" t="str">
        <f>すべて_位置図情報!R456</f>
        <v>全部委託</v>
      </c>
      <c r="S35" s="126" t="str">
        <f>すべて_位置図情報!S456</f>
        <v>健康局</v>
      </c>
      <c r="T35" s="126" t="str">
        <f>すべて_位置図情報!T456</f>
        <v>大阪市保健所</v>
      </c>
      <c r="U35" s="126" t="str">
        <f>すべて_位置図情報!U456</f>
        <v>感染症対策課</v>
      </c>
      <c r="V35" s="126" t="str">
        <f>すべて_位置図情報!V456</f>
        <v>感染症ｸﾞﾙｰﾌﾟ</v>
      </c>
      <c r="W35" s="116" t="str">
        <f>すべて_位置図情報!W456</f>
        <v>中央区</v>
      </c>
      <c r="X35" s="116" t="str">
        <f>すべて_位置図情報!X456</f>
        <v>賃借施設</v>
      </c>
      <c r="Y35" s="114">
        <f>すべて_位置図情報!Y456</f>
        <v>2</v>
      </c>
      <c r="Z35" s="127">
        <f>すべて_位置図情報!Z456</f>
        <v>0</v>
      </c>
      <c r="AA35" s="128">
        <f>すべて_位置図情報!AA456</f>
        <v>0</v>
      </c>
      <c r="AB35" s="126">
        <f>すべて_位置図情報!AB456</f>
        <v>0</v>
      </c>
      <c r="AC35" s="128">
        <f>すべて_位置図情報!AC456</f>
        <v>0</v>
      </c>
      <c r="AD35" s="128">
        <f>すべて_位置図情報!AD456</f>
        <v>0</v>
      </c>
      <c r="AE35" s="20">
        <f>すべて_位置図情報!AF456</f>
        <v>0</v>
      </c>
      <c r="AF35" s="20">
        <f>すべて_位置図情報!AG456</f>
        <v>0</v>
      </c>
      <c r="AG35" s="20">
        <f>すべて_位置図情報!AH456</f>
        <v>0</v>
      </c>
      <c r="AH35" s="20">
        <f>すべて_位置図情報!AI456</f>
        <v>0</v>
      </c>
      <c r="AI35" s="20">
        <f>すべて_位置図情報!AJ456</f>
        <v>0</v>
      </c>
      <c r="AJ35" s="20">
        <f>すべて_位置図情報!AK456</f>
        <v>0</v>
      </c>
      <c r="AK35" s="20" t="e">
        <f>すべて_位置図情報!#REF!</f>
        <v>#REF!</v>
      </c>
    </row>
    <row r="36" spans="1:37">
      <c r="A36" s="262">
        <v>449</v>
      </c>
      <c r="B36" s="7" t="str">
        <f>すべて_位置図情報!B457</f>
        <v>社会福祉・保健施設</v>
      </c>
      <c r="C36" s="7" t="str">
        <f>すべて_位置図情報!C457</f>
        <v>保健関係施設</v>
      </c>
      <c r="D36" s="7" t="str">
        <f>すべて_位置図情報!D457</f>
        <v>その他保健関係施設</v>
      </c>
      <c r="E36" s="7" t="str">
        <f>すべて_位置図情報!E457</f>
        <v>その他保健関係施設</v>
      </c>
      <c r="F36" s="74">
        <f>すべて_位置図情報!F457</f>
        <v>4</v>
      </c>
      <c r="G36" s="13" t="str" ph="1">
        <f>すべて_位置図情報!G457</f>
        <v>放射線技術検査所</v>
      </c>
      <c r="H36" s="126" t="str">
        <f>すべて_位置図情報!H457</f>
        <v>大阪市浪速区敷津西1-5-23</v>
      </c>
      <c r="I36" s="81">
        <f>すべて_位置図情報!I457</f>
        <v>313.64999999999998</v>
      </c>
      <c r="J36" s="80" t="str">
        <f>すべて_位置図情報!J457</f>
        <v>A</v>
      </c>
      <c r="K36" s="78">
        <f>すべて_位置図情報!K457</f>
        <v>0</v>
      </c>
      <c r="L36" s="79">
        <f>すべて_位置図情報!L457</f>
        <v>1983</v>
      </c>
      <c r="M36" s="79" t="str">
        <f>すべて_位置図情報!M457</f>
        <v>c</v>
      </c>
      <c r="N36" s="79" t="str">
        <f>すべて_位置図情報!N457</f>
        <v>c</v>
      </c>
      <c r="O36" s="79" t="str">
        <f>すべて_位置図情報!O457</f>
        <v/>
      </c>
      <c r="P36" s="79" t="str">
        <f>すべて_位置図情報!P457</f>
        <v>G</v>
      </c>
      <c r="Q36" s="79" t="str">
        <f>すべて_位置図情報!Q457</f>
        <v>有</v>
      </c>
      <c r="R36" s="79" t="str">
        <f>すべて_位置図情報!R457</f>
        <v>直営</v>
      </c>
      <c r="S36" s="126" t="str">
        <f>すべて_位置図情報!S457</f>
        <v>健康局</v>
      </c>
      <c r="T36" s="126" t="str">
        <f>すべて_位置図情報!T457</f>
        <v>大阪市保健所</v>
      </c>
      <c r="U36" s="126" t="str">
        <f>すべて_位置図情報!U457</f>
        <v>管理課</v>
      </c>
      <c r="V36" s="126" t="str">
        <f>すべて_位置図情報!V457</f>
        <v>管理ｸﾞﾙｰﾌﾟ</v>
      </c>
      <c r="W36" s="116" t="str">
        <f>すべて_位置図情報!W457</f>
        <v>浪速区</v>
      </c>
      <c r="X36" s="116" t="str">
        <f>すべて_位置図情報!X457</f>
        <v>一般施設</v>
      </c>
      <c r="Y36" s="114">
        <f>すべて_位置図情報!Y457</f>
        <v>15</v>
      </c>
      <c r="Z36" s="127">
        <f>すべて_位置図情報!Z457</f>
        <v>0</v>
      </c>
      <c r="AA36" s="128" t="str">
        <f>すべて_位置図情報!AA457</f>
        <v>〇</v>
      </c>
      <c r="AB36" s="126">
        <f>すべて_位置図情報!AB457</f>
        <v>0</v>
      </c>
      <c r="AC36" s="128">
        <f>すべて_位置図情報!AC457</f>
        <v>0</v>
      </c>
      <c r="AD36" s="128" t="str">
        <f>すべて_位置図情報!AD457</f>
        <v>〇</v>
      </c>
      <c r="AE36" s="20" t="str">
        <f>すべて_位置図情報!AF457</f>
        <v>〇</v>
      </c>
      <c r="AF36" s="20">
        <f>すべて_位置図情報!AG457</f>
        <v>0</v>
      </c>
      <c r="AG36" s="33">
        <f>すべて_位置図情報!AH457</f>
        <v>0</v>
      </c>
      <c r="AH36" s="20">
        <f>すべて_位置図情報!AI457</f>
        <v>0</v>
      </c>
      <c r="AI36" s="20">
        <f>すべて_位置図情報!AJ457</f>
        <v>0</v>
      </c>
      <c r="AJ36" s="20">
        <f>すべて_位置図情報!AK457</f>
        <v>0</v>
      </c>
      <c r="AK36" s="33" t="e">
        <f>すべて_位置図情報!#REF!</f>
        <v>#REF!</v>
      </c>
    </row>
    <row r="37" spans="1:37">
      <c r="A37" s="262">
        <v>450</v>
      </c>
      <c r="B37" s="45" t="str">
        <f>すべて_位置図情報!B458</f>
        <v>社会福祉・保健施設</v>
      </c>
      <c r="C37" s="45" t="str">
        <f>すべて_位置図情報!C458</f>
        <v>保健関係施設</v>
      </c>
      <c r="D37" s="45" t="str">
        <f>すべて_位置図情報!D458</f>
        <v>その他保健関係施設</v>
      </c>
      <c r="E37" s="45" t="str">
        <f>すべて_位置図情報!E458</f>
        <v>その他保健関係施設</v>
      </c>
      <c r="F37" s="74">
        <f>すべて_位置図情報!F458</f>
        <v>5</v>
      </c>
      <c r="G37" s="13" t="str" ph="1">
        <f>すべて_位置図情報!G458</f>
        <v>環境科学研究センター</v>
      </c>
      <c r="H37" s="126" t="str">
        <f>すべて_位置図情報!H458</f>
        <v>大阪市東成区中道1-3-3</v>
      </c>
      <c r="I37" s="81">
        <f>すべて_位置図情報!I458</f>
        <v>1818.79</v>
      </c>
      <c r="J37" s="80" t="str">
        <f>すべて_位置図情報!J458</f>
        <v>－</v>
      </c>
      <c r="K37" s="78">
        <f>すべて_位置図情報!K458</f>
        <v>0</v>
      </c>
      <c r="L37" s="79" t="str">
        <f>すべて_位置図情報!L458</f>
        <v>－</v>
      </c>
      <c r="M37" s="79" t="str">
        <f>すべて_位置図情報!M458</f>
        <v>－</v>
      </c>
      <c r="N37" s="79" t="str">
        <f>すべて_位置図情報!N458</f>
        <v>－</v>
      </c>
      <c r="O37" s="79" t="str">
        <f>すべて_位置図情報!O458</f>
        <v/>
      </c>
      <c r="P37" s="79" t="str">
        <f>すべて_位置図情報!P458</f>
        <v>－</v>
      </c>
      <c r="Q37" s="79" t="str">
        <f>すべて_位置図情報!Q458</f>
        <v>－</v>
      </c>
      <c r="R37" s="79" t="str">
        <f>すべて_位置図情報!R458</f>
        <v>直営</v>
      </c>
      <c r="S37" s="126" t="str">
        <f>すべて_位置図情報!S458</f>
        <v>健康局</v>
      </c>
      <c r="T37" s="126" t="str">
        <f>すべて_位置図情報!T458</f>
        <v>総務部</v>
      </c>
      <c r="U37" s="126" t="str">
        <f>すべて_位置図情報!U458</f>
        <v>環境科学研究ｾﾝﾀｰ</v>
      </c>
      <c r="V37" s="126" t="str">
        <f>すべて_位置図情報!V458</f>
        <v>管理ｸﾞﾙｰﾌﾟ</v>
      </c>
      <c r="W37" s="116" t="str">
        <f>すべて_位置図情報!W458</f>
        <v>東成区</v>
      </c>
      <c r="X37" s="116" t="str">
        <f>すべて_位置図情報!X458</f>
        <v>賃借施設</v>
      </c>
      <c r="Y37" s="114">
        <f>すべて_位置図情報!Y458</f>
        <v>3</v>
      </c>
      <c r="Z37" s="127">
        <f>すべて_位置図情報!Z458</f>
        <v>0</v>
      </c>
      <c r="AA37" s="128">
        <f>すべて_位置図情報!AA458</f>
        <v>0</v>
      </c>
      <c r="AB37" s="126">
        <f>すべて_位置図情報!AB458</f>
        <v>0</v>
      </c>
      <c r="AC37" s="128">
        <f>すべて_位置図情報!AC458</f>
        <v>0</v>
      </c>
      <c r="AD37" s="128">
        <f>すべて_位置図情報!AD458</f>
        <v>0</v>
      </c>
      <c r="AE37" s="20">
        <f>すべて_位置図情報!AF458</f>
        <v>0</v>
      </c>
      <c r="AF37" s="20">
        <f>すべて_位置図情報!AG458</f>
        <v>0</v>
      </c>
      <c r="AG37" s="20">
        <f>すべて_位置図情報!AH458</f>
        <v>0</v>
      </c>
      <c r="AH37" s="20">
        <f>すべて_位置図情報!AI458</f>
        <v>0</v>
      </c>
      <c r="AI37" s="20">
        <f>すべて_位置図情報!AJ458</f>
        <v>0</v>
      </c>
      <c r="AJ37" s="20">
        <f>すべて_位置図情報!AK458</f>
        <v>0</v>
      </c>
      <c r="AK37" s="20" t="e">
        <f>すべて_位置図情報!#REF!</f>
        <v>#REF!</v>
      </c>
    </row>
    <row r="38" spans="1:37" ht="18">
      <c r="G38" s="75"/>
    </row>
    <row r="39" spans="1:37" ht="18">
      <c r="G39" s="75"/>
    </row>
    <row r="40" spans="1:37" ht="18">
      <c r="G40" s="75"/>
    </row>
    <row r="41" spans="1:37" ht="18">
      <c r="G41" s="75"/>
    </row>
    <row r="42" spans="1:37" ht="18">
      <c r="G42" s="75"/>
    </row>
    <row r="43" spans="1:37" ht="18">
      <c r="G43" s="75"/>
    </row>
    <row r="44" spans="1:37" ht="18">
      <c r="G44" s="75"/>
    </row>
    <row r="46" spans="1:37" ht="18">
      <c r="G46" s="75"/>
    </row>
    <row r="47" spans="1:37" ht="18">
      <c r="G47" s="75"/>
    </row>
    <row r="49" spans="1:37" ht="18">
      <c r="G49" s="75"/>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ht="18">
      <c r="G402" s="75"/>
    </row>
    <row r="403" spans="1:37" ht="18">
      <c r="G403" s="75"/>
    </row>
    <row r="404" spans="1:37" ht="18">
      <c r="G404" s="75"/>
    </row>
    <row r="405" spans="1:37" ht="18">
      <c r="G405" s="75"/>
    </row>
    <row r="407" spans="1:37" ht="18">
      <c r="G407" s="75"/>
    </row>
    <row r="408" spans="1:37" ht="18">
      <c r="G408" s="75"/>
    </row>
    <row r="409" spans="1:37" ht="18">
      <c r="G409" s="75"/>
    </row>
    <row r="410" spans="1:37" ht="18">
      <c r="G410" s="75"/>
    </row>
    <row r="416" spans="1:37" ht="18">
      <c r="G416" s="75"/>
    </row>
    <row r="423" spans="7:7" ht="18">
      <c r="G423" s="75"/>
    </row>
    <row r="424" spans="7:7" ht="18">
      <c r="G424" s="75"/>
    </row>
    <row r="425" spans="7:7" ht="18">
      <c r="G425" s="75"/>
    </row>
    <row r="426" spans="7:7" ht="18">
      <c r="G426" s="75"/>
    </row>
    <row r="429" spans="7:7" ht="18">
      <c r="G429" s="75"/>
    </row>
    <row r="436" spans="7:7" ht="18">
      <c r="G436" s="75"/>
    </row>
    <row r="437" spans="7:7" ht="18">
      <c r="G437" s="75"/>
    </row>
    <row r="439" spans="7:7" ht="18">
      <c r="G439" s="75"/>
    </row>
    <row r="440" spans="7:7" ht="18">
      <c r="G440" s="75"/>
    </row>
    <row r="441" spans="7:7" ht="18">
      <c r="G441" s="75"/>
    </row>
    <row r="442" spans="7:7" ht="18">
      <c r="G442" s="75"/>
    </row>
    <row r="448" spans="7:7" ht="18">
      <c r="G448" s="75"/>
    </row>
    <row r="455" spans="7:7" ht="18">
      <c r="G455" s="75"/>
    </row>
    <row r="456" spans="7:7" ht="18">
      <c r="G456" s="75"/>
    </row>
    <row r="457" spans="7:7" ht="18">
      <c r="G457" s="75"/>
    </row>
    <row r="458" spans="7:7" ht="18">
      <c r="G458" s="75"/>
    </row>
    <row r="461" spans="7:7" ht="18">
      <c r="G461" s="75"/>
    </row>
    <row r="468" spans="7:7" ht="18">
      <c r="G468" s="75"/>
    </row>
    <row r="470" spans="7:7" ht="18">
      <c r="G470" s="75"/>
    </row>
    <row r="471" spans="7:7" ht="18">
      <c r="G471" s="75"/>
    </row>
    <row r="472" spans="7:7" ht="18">
      <c r="G472" s="75"/>
    </row>
    <row r="473" spans="7:7" ht="18">
      <c r="G473" s="75"/>
    </row>
    <row r="474" spans="7:7" ht="18">
      <c r="G474" s="75"/>
    </row>
    <row r="480" spans="7:7" ht="18">
      <c r="G480"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89" spans="7:7" ht="18">
      <c r="G489" s="75"/>
    </row>
    <row r="490" spans="7:7" ht="18">
      <c r="G490" s="75"/>
    </row>
    <row r="492" spans="7:7" ht="18">
      <c r="G492" s="75"/>
    </row>
    <row r="493" spans="7:7" ht="18">
      <c r="G493" s="75"/>
    </row>
    <row r="494" spans="7:7" ht="18">
      <c r="G494" s="75"/>
    </row>
    <row r="495" spans="7:7" ht="18">
      <c r="G495" s="75"/>
    </row>
    <row r="497" spans="7:7" ht="18">
      <c r="G497" s="75"/>
    </row>
    <row r="498" spans="7:7" ht="18">
      <c r="G498"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8" spans="7:7" ht="18">
      <c r="G508" s="75"/>
    </row>
    <row r="509" spans="7:7" ht="18">
      <c r="G509" s="75"/>
    </row>
    <row r="510" spans="7:7" ht="18">
      <c r="G510" s="75"/>
    </row>
    <row r="511" spans="7:7" ht="18">
      <c r="G511" s="75"/>
    </row>
    <row r="517" spans="7:7" ht="18">
      <c r="G517" s="75"/>
    </row>
    <row r="524" spans="7:7" ht="18">
      <c r="G524" s="75"/>
    </row>
    <row r="525" spans="7:7" ht="18">
      <c r="G525" s="75"/>
    </row>
    <row r="526" spans="7:7" ht="18">
      <c r="G526" s="75"/>
    </row>
    <row r="527" spans="7:7" ht="18">
      <c r="G527" s="75"/>
    </row>
    <row r="530" spans="7:7" ht="18">
      <c r="G530" s="75"/>
    </row>
    <row r="537" spans="7:7" ht="18">
      <c r="G537" s="75"/>
    </row>
    <row r="538" spans="7:7" ht="18">
      <c r="G538" s="75"/>
    </row>
    <row r="540" spans="7:7" ht="18">
      <c r="G540" s="75"/>
    </row>
    <row r="541" spans="7:7" ht="18">
      <c r="G541" s="75"/>
    </row>
    <row r="542" spans="7:7" ht="18">
      <c r="G542" s="75"/>
    </row>
    <row r="543" spans="7:7" ht="18">
      <c r="G543" s="75"/>
    </row>
    <row r="549" spans="7:7" ht="18">
      <c r="G549" s="75"/>
    </row>
    <row r="556" spans="7:7" ht="18">
      <c r="G556" s="75"/>
    </row>
    <row r="557" spans="7:7" ht="18">
      <c r="G557" s="75"/>
    </row>
    <row r="558" spans="7:7" ht="18">
      <c r="G558" s="75"/>
    </row>
    <row r="559" spans="7:7" ht="18">
      <c r="G559" s="75"/>
    </row>
    <row r="562" spans="7:7" ht="18">
      <c r="G562" s="75"/>
    </row>
    <row r="569" spans="7:7" ht="18">
      <c r="G569" s="75"/>
    </row>
    <row r="571" spans="7:7" ht="18">
      <c r="G571" s="75"/>
    </row>
    <row r="572" spans="7:7" ht="18">
      <c r="G572" s="75"/>
    </row>
    <row r="573" spans="7:7" ht="18">
      <c r="G573" s="75"/>
    </row>
    <row r="574" spans="7:7" ht="18">
      <c r="G574" s="75"/>
    </row>
    <row r="575" spans="7:7" ht="18">
      <c r="G575" s="75"/>
    </row>
    <row r="581" spans="7:7" ht="18">
      <c r="G581"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1230" spans="7:7" ht="18">
      <c r="G1230" s="75"/>
    </row>
    <row r="1231" spans="7:7" ht="18">
      <c r="G1231" s="75"/>
    </row>
    <row r="1232" spans="7:7" ht="18">
      <c r="G1232" s="75"/>
    </row>
    <row r="1233" spans="7:7" ht="18">
      <c r="G1233" s="75"/>
    </row>
    <row r="1234" spans="7:7" ht="18">
      <c r="G1234" s="75"/>
    </row>
    <row r="1235" spans="7:7" ht="18">
      <c r="G1235" s="75"/>
    </row>
    <row r="1236" spans="7:7" ht="18">
      <c r="G1236" s="75"/>
    </row>
    <row r="1237" spans="7:7" ht="18">
      <c r="G1237" s="75"/>
    </row>
    <row r="1239" spans="7:7" ht="18">
      <c r="G1239" s="75"/>
    </row>
    <row r="1240" spans="7:7" ht="18">
      <c r="G1240"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60" spans="7:7" ht="18">
      <c r="G1260" s="75"/>
    </row>
    <row r="1261" spans="7:7" ht="18">
      <c r="G1261" s="75"/>
    </row>
    <row r="1262" spans="7:7" ht="18">
      <c r="G1262" s="75"/>
    </row>
    <row r="1265" spans="7:7" ht="18">
      <c r="G1265" s="75"/>
    </row>
    <row r="1266" spans="7:7" ht="18">
      <c r="G1266" s="75"/>
    </row>
    <row r="1269" spans="7:7" ht="18">
      <c r="G1269" s="75"/>
    </row>
    <row r="1270" spans="7:7" ht="18">
      <c r="G1270" s="75"/>
    </row>
    <row r="1271" spans="7:7" ht="18">
      <c r="G1271" s="75"/>
    </row>
    <row r="1272" spans="7:7" ht="18">
      <c r="G1272" s="75"/>
    </row>
    <row r="1273" spans="7:7" ht="18">
      <c r="G1273" s="75"/>
    </row>
    <row r="1274" spans="7:7" ht="18">
      <c r="G1274" s="75"/>
    </row>
    <row r="1275" spans="7:7" ht="18">
      <c r="G1275" s="75"/>
    </row>
    <row r="1276" spans="7:7" ht="18">
      <c r="G1276" s="75"/>
    </row>
    <row r="1277" spans="7:7" ht="18">
      <c r="G1277" s="75"/>
    </row>
    <row r="1278" spans="7:7" ht="18">
      <c r="G1278" s="75"/>
    </row>
    <row r="1280" spans="7:7" ht="18">
      <c r="G1280" s="75"/>
    </row>
    <row r="1281" spans="7:7" ht="18">
      <c r="G1281"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4" spans="7:7" ht="18">
      <c r="G1294" s="75"/>
    </row>
    <row r="1296" spans="7:7" ht="18">
      <c r="G1296" s="75"/>
    </row>
    <row r="1297" spans="7:7" ht="18">
      <c r="G1297"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4" spans="7:7" ht="18">
      <c r="G1324" s="75"/>
    </row>
    <row r="1325" spans="7:7" ht="18">
      <c r="G1325" s="75"/>
    </row>
    <row r="1326" spans="7:7" ht="18">
      <c r="G1326" s="75"/>
    </row>
    <row r="1328" spans="7:7" ht="18">
      <c r="G1328" s="75"/>
    </row>
    <row r="1329" spans="7:7" ht="18">
      <c r="G1329" s="75"/>
    </row>
    <row r="1330" spans="7:7" ht="18">
      <c r="G1330" s="75"/>
    </row>
    <row r="1331" spans="7:7" ht="18">
      <c r="G1331" s="75"/>
    </row>
    <row r="1333" spans="7:7" ht="18">
      <c r="G1333" s="75"/>
    </row>
    <row r="1334" spans="7:7" ht="18">
      <c r="G1334" s="75"/>
    </row>
    <row r="1335" spans="7:7" ht="18">
      <c r="G1335" s="75"/>
    </row>
    <row r="1336" spans="7:7" ht="18">
      <c r="G1336" s="75"/>
    </row>
    <row r="1338" spans="7:7" ht="18">
      <c r="G1338" s="75"/>
    </row>
    <row r="1339" spans="7:7" ht="18">
      <c r="G1339"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6" spans="7:7" ht="18">
      <c r="G1356" s="75"/>
    </row>
    <row r="1357" spans="7:7" ht="18">
      <c r="G1357" s="75"/>
    </row>
    <row r="1358" spans="7:7" ht="18">
      <c r="G1358" s="75"/>
    </row>
    <row r="1360" spans="7:7" ht="18">
      <c r="G1360" s="75"/>
    </row>
    <row r="1361" spans="7:7" ht="18">
      <c r="G1361" s="75"/>
    </row>
    <row r="1362" spans="7:7" ht="18">
      <c r="G1362" s="75"/>
    </row>
    <row r="1363" spans="7:7" ht="18">
      <c r="G1363" s="75"/>
    </row>
    <row r="1365" spans="7:7" ht="18">
      <c r="G1365" s="75"/>
    </row>
    <row r="1366" spans="7:7" ht="18">
      <c r="G1366" s="75"/>
    </row>
    <row r="1367" spans="7:7" ht="18">
      <c r="G1367" s="75"/>
    </row>
    <row r="1368" spans="7:7" ht="18">
      <c r="G1368" s="75"/>
    </row>
    <row r="1370" spans="7:7" ht="18">
      <c r="G1370" s="75"/>
    </row>
    <row r="1371" spans="7:7" ht="18">
      <c r="G1371"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1" spans="7:7" ht="18">
      <c r="G1381" s="75"/>
    </row>
    <row r="1382" spans="7:7" ht="18">
      <c r="G1382" s="75"/>
    </row>
    <row r="1383" spans="7:7" ht="18">
      <c r="G1383" s="75"/>
    </row>
    <row r="1384" spans="7:7" ht="18">
      <c r="G1384" s="75"/>
    </row>
    <row r="1390" spans="7:7" ht="18">
      <c r="G1390" s="75"/>
    </row>
    <row r="1397" spans="7:7" ht="18">
      <c r="G1397" s="75"/>
    </row>
    <row r="1398" spans="7:7" ht="18">
      <c r="G1398" s="75"/>
    </row>
    <row r="1399" spans="7:7" ht="18">
      <c r="G1399" s="75"/>
    </row>
    <row r="1400" spans="7:7" ht="18">
      <c r="G1400" s="75"/>
    </row>
    <row r="1403" spans="7:7" ht="18">
      <c r="G1403" s="75"/>
    </row>
    <row r="1410" spans="7:7" ht="18">
      <c r="G1410" s="75"/>
    </row>
    <row r="1411" spans="7:7" ht="18">
      <c r="G1411" s="75"/>
    </row>
    <row r="1413" spans="7:7" ht="18">
      <c r="G1413" s="75"/>
    </row>
    <row r="1414" spans="7:7" ht="18">
      <c r="G1414" s="75"/>
    </row>
    <row r="1415" spans="7:7" ht="18">
      <c r="G1415" s="75"/>
    </row>
    <row r="1416" spans="7:7" ht="18">
      <c r="G1416" s="75"/>
    </row>
    <row r="1422" spans="7:7" ht="18">
      <c r="G1422" s="75"/>
    </row>
    <row r="1429" spans="7:7" ht="18">
      <c r="G1429" s="75"/>
    </row>
    <row r="1430" spans="7:7" ht="18">
      <c r="G1430" s="75"/>
    </row>
    <row r="1431" spans="7:7" ht="18">
      <c r="G1431" s="75"/>
    </row>
    <row r="1432" spans="7:7" ht="18">
      <c r="G1432" s="75"/>
    </row>
    <row r="1435" spans="7:7" ht="18">
      <c r="G1435" s="75"/>
    </row>
    <row r="1442" spans="7:7" ht="18">
      <c r="G1442" s="75"/>
    </row>
    <row r="1444" spans="7:7" ht="18">
      <c r="G1444" s="75"/>
    </row>
    <row r="1445" spans="7:7" ht="18">
      <c r="G1445" s="75"/>
    </row>
    <row r="1446" spans="7:7" ht="18">
      <c r="G1446" s="75"/>
    </row>
    <row r="1447" spans="7:7" ht="18">
      <c r="G1447" s="75"/>
    </row>
    <row r="1448" spans="7:7" ht="18">
      <c r="G1448" s="75"/>
    </row>
    <row r="1454" spans="7:7" ht="18">
      <c r="G1454"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6" spans="7:7" ht="18">
      <c r="G1466" s="75"/>
    </row>
    <row r="1467" spans="7:7" ht="18">
      <c r="G1467" s="75"/>
    </row>
    <row r="1468" spans="7:7" ht="18">
      <c r="G1468" s="75"/>
    </row>
    <row r="1469" spans="7:7" ht="18">
      <c r="G1469" s="75"/>
    </row>
    <row r="1471" spans="7:7" ht="18">
      <c r="G1471" s="75"/>
    </row>
    <row r="1472" spans="7:7" ht="18">
      <c r="G1472" s="75"/>
    </row>
    <row r="1474" spans="7:7" ht="18">
      <c r="G1474" s="75"/>
    </row>
    <row r="1475" spans="7:7" ht="18">
      <c r="G1475" s="75"/>
    </row>
    <row r="1476" spans="7:7" ht="18">
      <c r="G1476" s="75"/>
    </row>
    <row r="1477" spans="7:7" ht="18">
      <c r="G1477" s="75"/>
    </row>
    <row r="1478" spans="7:7" ht="18">
      <c r="G1478" s="75"/>
    </row>
    <row r="1479" spans="7:7" ht="18">
      <c r="G1479" s="75"/>
    </row>
    <row r="1480" spans="7:7" ht="18">
      <c r="G1480" s="75"/>
    </row>
    <row r="1482" spans="7:7" ht="18">
      <c r="G1482" s="75"/>
    </row>
    <row r="1483" spans="7:7" ht="18">
      <c r="G1483" s="75"/>
    </row>
    <row r="1484" spans="7:7" ht="18">
      <c r="G1484" s="75"/>
    </row>
    <row r="1485" spans="7:7" ht="18">
      <c r="G1485" s="75"/>
    </row>
    <row r="1491" spans="7:7" ht="18">
      <c r="G1491" s="75"/>
    </row>
    <row r="1498" spans="7:7" ht="18">
      <c r="G1498" s="75"/>
    </row>
    <row r="1499" spans="7:7" ht="18">
      <c r="G1499" s="75"/>
    </row>
    <row r="1500" spans="7:7" ht="18">
      <c r="G1500" s="75"/>
    </row>
    <row r="1501" spans="7:7" ht="18">
      <c r="G1501" s="75"/>
    </row>
    <row r="1504" spans="7:7" ht="18">
      <c r="G1504" s="75"/>
    </row>
    <row r="1511" spans="7:7" ht="18">
      <c r="G1511" s="75"/>
    </row>
    <row r="1512" spans="7:7" ht="18">
      <c r="G1512" s="75"/>
    </row>
    <row r="1514" spans="7:7" ht="18">
      <c r="G1514" s="75"/>
    </row>
    <row r="1515" spans="7:7" ht="18">
      <c r="G1515" s="75"/>
    </row>
    <row r="1516" spans="7:7" ht="18">
      <c r="G1516" s="75"/>
    </row>
    <row r="1517" spans="7:7" ht="18">
      <c r="G1517" s="75"/>
    </row>
    <row r="1523" spans="7:7" ht="18">
      <c r="G1523" s="75"/>
    </row>
    <row r="1530" spans="7:7" ht="18">
      <c r="G1530" s="75"/>
    </row>
    <row r="1531" spans="7:7" ht="18">
      <c r="G1531" s="75"/>
    </row>
    <row r="1532" spans="7:7" ht="18">
      <c r="G1532" s="75"/>
    </row>
    <row r="1533" spans="7:7" ht="18">
      <c r="G1533" s="75"/>
    </row>
    <row r="1536" spans="7:7" ht="18">
      <c r="G1536" s="75"/>
    </row>
    <row r="1543" spans="7:7" ht="18">
      <c r="G1543" s="75"/>
    </row>
    <row r="1545" spans="7:7" ht="18">
      <c r="G1545" s="75"/>
    </row>
    <row r="1546" spans="7:7" ht="18">
      <c r="G1546" s="75"/>
    </row>
    <row r="1547" spans="7:7" ht="18">
      <c r="G1547" s="75"/>
    </row>
    <row r="1548" spans="7:7" ht="18">
      <c r="G1548" s="75"/>
    </row>
    <row r="1549" spans="7:7" ht="18">
      <c r="G1549" s="75"/>
    </row>
    <row r="1555" spans="7:7" ht="18">
      <c r="G1555"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600" spans="7:7" ht="18">
      <c r="G1600" s="75"/>
    </row>
    <row r="1601" spans="7:7" ht="18">
      <c r="G1601" s="75"/>
    </row>
    <row r="1602" spans="7:7" ht="18">
      <c r="G1602" s="75"/>
    </row>
    <row r="1603" spans="7:7" ht="18">
      <c r="G1603" s="75"/>
    </row>
    <row r="1609" spans="7:7" ht="18">
      <c r="G1609" s="75"/>
    </row>
    <row r="1616" spans="7:7" ht="18">
      <c r="G1616" s="75"/>
    </row>
    <row r="1617" spans="7:7" ht="18">
      <c r="G1617" s="75"/>
    </row>
    <row r="1618" spans="7:7" ht="18">
      <c r="G1618" s="75"/>
    </row>
    <row r="1619" spans="7:7" ht="18">
      <c r="G1619" s="75"/>
    </row>
    <row r="1622" spans="7:7" ht="18">
      <c r="G1622" s="75"/>
    </row>
    <row r="1629" spans="7:7" ht="18">
      <c r="G1629" s="75"/>
    </row>
    <row r="1630" spans="7:7" ht="18">
      <c r="G1630" s="75"/>
    </row>
    <row r="1632" spans="7:7" ht="18">
      <c r="G1632" s="75"/>
    </row>
    <row r="1633" spans="7:7" ht="18">
      <c r="G1633" s="75"/>
    </row>
    <row r="1634" spans="7:7" ht="18">
      <c r="G1634" s="75"/>
    </row>
    <row r="1635" spans="7:7" ht="18">
      <c r="G1635" s="75"/>
    </row>
    <row r="1641" spans="7:7" ht="18">
      <c r="G1641" s="75"/>
    </row>
    <row r="1648" spans="7:7" ht="18">
      <c r="G1648" s="75"/>
    </row>
    <row r="1649" spans="7:7" ht="18">
      <c r="G1649" s="75"/>
    </row>
    <row r="1650" spans="7:7" ht="18">
      <c r="G1650" s="75"/>
    </row>
    <row r="1651" spans="7:7" ht="18">
      <c r="G1651" s="75"/>
    </row>
    <row r="1654" spans="7:7" ht="18">
      <c r="G1654" s="75"/>
    </row>
    <row r="1661" spans="7:7" ht="18">
      <c r="G1661" s="75"/>
    </row>
    <row r="1663" spans="7:7" ht="18">
      <c r="G1663" s="75"/>
    </row>
    <row r="1664" spans="7:7" ht="18">
      <c r="G1664" s="75"/>
    </row>
    <row r="1665" spans="7:7" ht="18">
      <c r="G1665" s="75"/>
    </row>
    <row r="1666" spans="7:7" ht="18">
      <c r="G1666" s="75"/>
    </row>
    <row r="1667" spans="7:7" ht="18">
      <c r="G1667" s="75"/>
    </row>
    <row r="1673" spans="7:7" ht="18">
      <c r="G1673"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0" spans="7:7" ht="18">
      <c r="G1690" s="75"/>
    </row>
    <row r="1691" spans="7:7" ht="18">
      <c r="G1691"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3" spans="7:7" ht="18">
      <c r="G1703" s="75"/>
    </row>
    <row r="1704" spans="7:7" ht="18">
      <c r="G1704" s="75"/>
    </row>
    <row r="1710" spans="7:7" ht="18">
      <c r="G1710" s="75"/>
    </row>
    <row r="1717" spans="7:7" ht="18">
      <c r="G1717" s="75"/>
    </row>
    <row r="1718" spans="7:7" ht="18">
      <c r="G1718" s="75"/>
    </row>
    <row r="1719" spans="7:7" ht="18">
      <c r="G1719" s="75"/>
    </row>
    <row r="1720" spans="7:7" ht="18">
      <c r="G1720" s="75"/>
    </row>
    <row r="1723" spans="7:7" ht="18">
      <c r="G1723" s="75"/>
    </row>
    <row r="1730" spans="7:7" ht="18">
      <c r="G1730" s="75"/>
    </row>
    <row r="1731" spans="7:7" ht="18">
      <c r="G1731" s="75"/>
    </row>
    <row r="1733" spans="7:7" ht="18">
      <c r="G1733" s="75"/>
    </row>
    <row r="1734" spans="7:7" ht="18">
      <c r="G1734" s="75"/>
    </row>
    <row r="1735" spans="7:7" ht="18">
      <c r="G1735" s="75"/>
    </row>
    <row r="1736" spans="7:7" ht="18">
      <c r="G1736" s="75"/>
    </row>
    <row r="1742" spans="7:7" ht="18">
      <c r="G1742" s="75"/>
    </row>
    <row r="1749" spans="7:7" ht="18">
      <c r="G1749" s="75"/>
    </row>
    <row r="1750" spans="7:7" ht="18">
      <c r="G1750" s="75"/>
    </row>
    <row r="1751" spans="7:7" ht="18">
      <c r="G1751" s="75"/>
    </row>
    <row r="1752" spans="7:7" ht="18">
      <c r="G1752" s="75"/>
    </row>
    <row r="1755" spans="7:7" ht="18">
      <c r="G1755" s="75"/>
    </row>
    <row r="1762" spans="7:7" ht="18">
      <c r="G1762" s="75"/>
    </row>
    <row r="1764" spans="7:7" ht="18">
      <c r="G1764" s="75"/>
    </row>
    <row r="1765" spans="7:7" ht="18">
      <c r="G1765" s="75"/>
    </row>
    <row r="1766" spans="7:7" ht="18">
      <c r="G1766" s="75"/>
    </row>
    <row r="1767" spans="7:7" ht="18">
      <c r="G1767" s="75"/>
    </row>
    <row r="1768" spans="7:7" ht="18">
      <c r="G1768" s="75"/>
    </row>
    <row r="1774" spans="7:7" ht="18">
      <c r="G1774"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9" spans="7:7" ht="18">
      <c r="G1819" s="75"/>
    </row>
    <row r="1820" spans="7:7" ht="18">
      <c r="G1820" s="75"/>
    </row>
    <row r="1821" spans="7:7" ht="18">
      <c r="G1821" s="75"/>
    </row>
    <row r="1822" spans="7:7" ht="18">
      <c r="G1822" s="75"/>
    </row>
    <row r="1825" spans="7:7" ht="18">
      <c r="G1825" s="75"/>
    </row>
    <row r="1832" spans="7:7" ht="18">
      <c r="G1832" s="75"/>
    </row>
    <row r="1833" spans="7:7" ht="18">
      <c r="G1833" s="75"/>
    </row>
    <row r="1835" spans="7:7" ht="18">
      <c r="G1835" s="75"/>
    </row>
    <row r="1836" spans="7:7" ht="18">
      <c r="G1836" s="75"/>
    </row>
    <row r="1837" spans="7:7" ht="18">
      <c r="G1837" s="75"/>
    </row>
    <row r="1838" spans="7:7" ht="18">
      <c r="G1838" s="75"/>
    </row>
    <row r="1844" spans="7:7" ht="18">
      <c r="G1844" s="75"/>
    </row>
    <row r="1851" spans="7:7" ht="18">
      <c r="G1851" s="75"/>
    </row>
    <row r="1852" spans="7:7" ht="18">
      <c r="G1852" s="75"/>
    </row>
    <row r="1853" spans="7:7" ht="18">
      <c r="G1853" s="75"/>
    </row>
    <row r="1854" spans="7:7" ht="18">
      <c r="G1854" s="75"/>
    </row>
    <row r="1857" spans="7:7" ht="18">
      <c r="G1857" s="75"/>
    </row>
    <row r="1864" spans="7:7" ht="18">
      <c r="G1864" s="75"/>
    </row>
    <row r="1866" spans="7:7" ht="18">
      <c r="G1866" s="75"/>
    </row>
    <row r="1867" spans="7:7" ht="18">
      <c r="G1867" s="75"/>
    </row>
    <row r="1868" spans="7:7" ht="18">
      <c r="G1868" s="75"/>
    </row>
    <row r="1869" spans="7:7" ht="18">
      <c r="G1869" s="75"/>
    </row>
    <row r="1870" spans="7:7" ht="18">
      <c r="G1870" s="75"/>
    </row>
    <row r="1876" spans="7:7" ht="18">
      <c r="G1876"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8" spans="7:7" ht="18">
      <c r="G1888" s="75"/>
    </row>
    <row r="1889" spans="7:7" ht="18">
      <c r="G1889" s="75"/>
    </row>
    <row r="1890" spans="7:7" ht="18">
      <c r="G1890" s="75"/>
    </row>
    <row r="1891" spans="7:7" ht="18">
      <c r="G1891" s="75"/>
    </row>
    <row r="1893" spans="7:7" ht="18">
      <c r="G1893" s="75"/>
    </row>
    <row r="1894" spans="7:7" ht="18">
      <c r="G1894"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4" spans="7:7" ht="18">
      <c r="G1904" s="75"/>
    </row>
    <row r="1905" spans="7:7" ht="18">
      <c r="G1905" s="75"/>
    </row>
    <row r="1906" spans="7:7" ht="18">
      <c r="G1906" s="75"/>
    </row>
    <row r="1907" spans="7:7" ht="18">
      <c r="G1907" s="75"/>
    </row>
    <row r="1913" spans="7:7" ht="18">
      <c r="G1913" s="75"/>
    </row>
    <row r="1920" spans="7:7" ht="18">
      <c r="G1920" s="75"/>
    </row>
    <row r="1921" spans="7:7" ht="18">
      <c r="G1921" s="75"/>
    </row>
    <row r="1922" spans="7:7" ht="18">
      <c r="G1922" s="75"/>
    </row>
    <row r="1923" spans="7:7" ht="18">
      <c r="G1923" s="75"/>
    </row>
    <row r="1926" spans="7:7" ht="18">
      <c r="G1926" s="75"/>
    </row>
    <row r="1933" spans="7:7" ht="18">
      <c r="G1933" s="75"/>
    </row>
    <row r="1934" spans="7:7" ht="18">
      <c r="G1934" s="75"/>
    </row>
    <row r="1936" spans="7:7" ht="18">
      <c r="G1936" s="75"/>
    </row>
    <row r="1937" spans="7:7" ht="18">
      <c r="G1937" s="75"/>
    </row>
    <row r="1938" spans="7:7" ht="18">
      <c r="G1938" s="75"/>
    </row>
    <row r="1939" spans="7:7" ht="18">
      <c r="G1939" s="75"/>
    </row>
    <row r="1945" spans="7:7" ht="18">
      <c r="G1945" s="75"/>
    </row>
    <row r="1952" spans="7:7" ht="18">
      <c r="G1952" s="75"/>
    </row>
    <row r="1953" spans="7:7" ht="18">
      <c r="G1953" s="75"/>
    </row>
    <row r="1954" spans="7:7" ht="18">
      <c r="G1954" s="75"/>
    </row>
    <row r="1955" spans="7:7" ht="18">
      <c r="G1955" s="75"/>
    </row>
    <row r="1958" spans="7:7" ht="18">
      <c r="G1958" s="75"/>
    </row>
    <row r="1965" spans="7:7" ht="18">
      <c r="G1965" s="75"/>
    </row>
    <row r="1967" spans="7:7" ht="18">
      <c r="G1967" s="75"/>
    </row>
    <row r="1968" spans="7:7" ht="18">
      <c r="G1968" s="75"/>
    </row>
    <row r="1969" spans="7:7" ht="18">
      <c r="G1969" s="75"/>
    </row>
    <row r="1970" spans="7:7" ht="18">
      <c r="G1970" s="75"/>
    </row>
    <row r="1971" spans="7:7" ht="18">
      <c r="G1971" s="75"/>
    </row>
    <row r="1977" spans="7:7" ht="18">
      <c r="G1977"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37"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37">
    <cfRule type="cellIs" dxfId="1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F014-84AB-4930-8E95-EDC9D0FD3DBF}">
  <sheetPr>
    <tabColor rgb="FFFFCCFF"/>
    <pageSetUpPr fitToPage="1"/>
  </sheetPr>
  <dimension ref="A1:AK2016"/>
  <sheetViews>
    <sheetView view="pageBreakPreview" zoomScale="50" zoomScaleNormal="40" zoomScaleSheetLayoutView="50" workbookViewId="0">
      <pane xSplit="7" ySplit="5" topLeftCell="L6" activePane="bottomRight" state="frozen"/>
      <selection activeCell="E27" sqref="E27"/>
      <selection pane="topRight" activeCell="E27" sqref="E27"/>
      <selection pane="bottomLeft" activeCell="E27" sqref="E27"/>
      <selection pane="bottomRight" activeCell="A16" sqref="A1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『流通産業施設／商業施設』一般施設・賃借施設の一覧（令和７年４月１日時点）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451</v>
      </c>
      <c r="B6" s="44" t="str">
        <f>すべて_位置図情報!B459</f>
        <v>流通産業施設</v>
      </c>
      <c r="C6" s="44" t="str">
        <f>すべて_位置図情報!C459</f>
        <v>商業施設</v>
      </c>
      <c r="D6" s="44" t="str">
        <f>すべて_位置図情報!D459</f>
        <v>小売市場民営活性化事業施設</v>
      </c>
      <c r="E6" s="44" t="str">
        <f>すべて_位置図情報!E459</f>
        <v>小売市場民営活性化事業施設</v>
      </c>
      <c r="F6" s="74">
        <f>すべて_位置図情報!F459</f>
        <v>1</v>
      </c>
      <c r="G6" s="13" t="str" ph="1">
        <f>すべて_位置図情報!G459</f>
        <v>本庄小売市場民営活性化事業施設「スーパーサンコー中崎町店」</v>
      </c>
      <c r="H6" s="126" t="str">
        <f>すべて_位置図情報!H459</f>
        <v>大阪市北区中崎1-6-10</v>
      </c>
      <c r="I6" s="81">
        <f>すべて_位置図情報!I459</f>
        <v>2506.58</v>
      </c>
      <c r="J6" s="80" t="str">
        <f>すべて_位置図情報!J459</f>
        <v>C</v>
      </c>
      <c r="K6" s="78">
        <f>すべて_位置図情報!K459</f>
        <v>0</v>
      </c>
      <c r="L6" s="79">
        <f>すべて_位置図情報!L459</f>
        <v>1974</v>
      </c>
      <c r="M6" s="79" t="str">
        <f>すべて_位置図情報!M459</f>
        <v>d</v>
      </c>
      <c r="N6" s="79" t="str">
        <f>すべて_位置図情報!N459</f>
        <v>d</v>
      </c>
      <c r="O6" s="79" t="str">
        <f>すべて_位置図情報!O459</f>
        <v/>
      </c>
      <c r="P6" s="79" t="str">
        <f>すべて_位置図情報!P459</f>
        <v>L</v>
      </c>
      <c r="Q6" s="79" t="str">
        <f>すべて_位置図情報!Q459</f>
        <v>有</v>
      </c>
      <c r="R6" s="79" t="str">
        <f>すべて_位置図情報!R459</f>
        <v>有償貸付</v>
      </c>
      <c r="S6" s="126" t="str">
        <f>すべて_位置図情報!S459</f>
        <v>経済戦略局</v>
      </c>
      <c r="T6" s="126" t="str">
        <f>すべて_位置図情報!T459</f>
        <v>産業振興部</v>
      </c>
      <c r="U6" s="126" t="str">
        <f>すべて_位置図情報!U459</f>
        <v>産業振興課</v>
      </c>
      <c r="V6" s="126" t="str">
        <f>すべて_位置図情報!V459</f>
        <v>施設管理担当</v>
      </c>
      <c r="W6" s="116" t="str">
        <f>すべて_位置図情報!W459</f>
        <v>北区</v>
      </c>
      <c r="X6" s="116" t="str">
        <f>すべて_位置図情報!X459</f>
        <v>一般施設</v>
      </c>
      <c r="Y6" s="114">
        <f>すべて_位置図情報!Y459</f>
        <v>27</v>
      </c>
      <c r="Z6" s="127">
        <f>すべて_位置図情報!Z459</f>
        <v>0</v>
      </c>
      <c r="AA6" s="128" t="str">
        <f>すべて_位置図情報!AA459</f>
        <v>〇</v>
      </c>
      <c r="AB6" s="126">
        <f>すべて_位置図情報!AB459</f>
        <v>0</v>
      </c>
      <c r="AC6" s="128" t="str">
        <f>すべて_位置図情報!AC459</f>
        <v>〇</v>
      </c>
      <c r="AD6" s="128" t="str">
        <f>すべて_位置図情報!AD459</f>
        <v>〇</v>
      </c>
      <c r="AE6" s="19" t="str">
        <f>すべて_位置図情報!AF459</f>
        <v>〇</v>
      </c>
      <c r="AF6" s="19">
        <f>すべて_位置図情報!AG459</f>
        <v>0</v>
      </c>
      <c r="AG6" s="19">
        <f>すべて_位置図情報!AH459</f>
        <v>0</v>
      </c>
      <c r="AH6" s="19">
        <f>すべて_位置図情報!AI459</f>
        <v>0</v>
      </c>
      <c r="AI6" s="19">
        <f>すべて_位置図情報!AJ459</f>
        <v>0</v>
      </c>
      <c r="AJ6" s="19">
        <f>すべて_位置図情報!AK459</f>
        <v>0</v>
      </c>
      <c r="AK6" s="19" t="e">
        <f>すべて_位置図情報!#REF!</f>
        <v>#REF!</v>
      </c>
    </row>
    <row r="7" spans="1:37">
      <c r="A7" s="262">
        <v>452</v>
      </c>
      <c r="B7" s="7" t="str">
        <f>すべて_位置図情報!B460</f>
        <v>流通産業施設</v>
      </c>
      <c r="C7" s="7" t="str">
        <f>すべて_位置図情報!C460</f>
        <v>商業施設</v>
      </c>
      <c r="D7" s="7" t="str">
        <f>すべて_位置図情報!D460</f>
        <v>小売市場民営活性化事業施設</v>
      </c>
      <c r="E7" s="7" t="str">
        <f>すべて_位置図情報!E460</f>
        <v>小売市場民営活性化事業施設</v>
      </c>
      <c r="F7" s="74">
        <f>すべて_位置図情報!F460</f>
        <v>2</v>
      </c>
      <c r="G7" s="13" t="str" ph="1">
        <f>すべて_位置図情報!G460</f>
        <v>此花小売市場民営活性化事業施設「スーパーサンコー此花店」</v>
      </c>
      <c r="H7" s="126" t="str">
        <f>すべて_位置図情報!H460</f>
        <v>大阪市此花区梅香3-21-13</v>
      </c>
      <c r="I7" s="81">
        <f>すべて_位置図情報!I460</f>
        <v>2044.66</v>
      </c>
      <c r="J7" s="80" t="str">
        <f>すべて_位置図情報!J460</f>
        <v>C</v>
      </c>
      <c r="K7" s="78">
        <f>すべて_位置図情報!K460</f>
        <v>0</v>
      </c>
      <c r="L7" s="79">
        <f>すべて_位置図情報!L460</f>
        <v>1976</v>
      </c>
      <c r="M7" s="79" t="str">
        <f>すべて_位置図情報!M460</f>
        <v>c</v>
      </c>
      <c r="N7" s="79" t="str">
        <f>すべて_位置図情報!N460</f>
        <v>c</v>
      </c>
      <c r="O7" s="79" t="str">
        <f>すべて_位置図情報!O460</f>
        <v/>
      </c>
      <c r="P7" s="79" t="str">
        <f>すべて_位置図情報!P460</f>
        <v>I</v>
      </c>
      <c r="Q7" s="79" t="str">
        <f>すべて_位置図情報!Q460</f>
        <v>有</v>
      </c>
      <c r="R7" s="79" t="str">
        <f>すべて_位置図情報!R460</f>
        <v>有償貸付</v>
      </c>
      <c r="S7" s="126" t="str">
        <f>すべて_位置図情報!S460</f>
        <v>経済戦略局</v>
      </c>
      <c r="T7" s="126" t="str">
        <f>すべて_位置図情報!T460</f>
        <v>産業振興部</v>
      </c>
      <c r="U7" s="126" t="str">
        <f>すべて_位置図情報!U460</f>
        <v>産業振興課</v>
      </c>
      <c r="V7" s="126" t="str">
        <f>すべて_位置図情報!V460</f>
        <v>施設管理担当</v>
      </c>
      <c r="W7" s="116" t="str">
        <f>すべて_位置図情報!W460</f>
        <v>此花区</v>
      </c>
      <c r="X7" s="116" t="str">
        <f>すべて_位置図情報!X460</f>
        <v>一般施設</v>
      </c>
      <c r="Y7" s="114">
        <f>すべて_位置図情報!Y460</f>
        <v>19</v>
      </c>
      <c r="Z7" s="127">
        <f>すべて_位置図情報!Z460</f>
        <v>0</v>
      </c>
      <c r="AA7" s="128" t="str">
        <f>すべて_位置図情報!AA460</f>
        <v>〇</v>
      </c>
      <c r="AB7" s="126">
        <f>すべて_位置図情報!AB460</f>
        <v>0</v>
      </c>
      <c r="AC7" s="128" t="str">
        <f>すべて_位置図情報!AC460</f>
        <v>〇</v>
      </c>
      <c r="AD7" s="128" t="str">
        <f>すべて_位置図情報!AD460</f>
        <v>〇</v>
      </c>
      <c r="AE7" s="19" t="str">
        <f>すべて_位置図情報!AF460</f>
        <v>〇</v>
      </c>
      <c r="AF7" s="19">
        <f>すべて_位置図情報!AG460</f>
        <v>0</v>
      </c>
      <c r="AG7" s="19">
        <f>すべて_位置図情報!AH460</f>
        <v>0</v>
      </c>
      <c r="AH7" s="19">
        <f>すべて_位置図情報!AI460</f>
        <v>0</v>
      </c>
      <c r="AI7" s="19">
        <f>すべて_位置図情報!AJ460</f>
        <v>0</v>
      </c>
      <c r="AJ7" s="19">
        <f>すべて_位置図情報!AK460</f>
        <v>0</v>
      </c>
      <c r="AK7" s="19" t="e">
        <f>すべて_位置図情報!#REF!</f>
        <v>#REF!</v>
      </c>
    </row>
    <row r="8" spans="1:37">
      <c r="A8" s="262">
        <v>453</v>
      </c>
      <c r="B8" s="7" t="str">
        <f>すべて_位置図情報!B461</f>
        <v>流通産業施設</v>
      </c>
      <c r="C8" s="7" t="str">
        <f>すべて_位置図情報!C461</f>
        <v>商業施設</v>
      </c>
      <c r="D8" s="7" t="str">
        <f>すべて_位置図情報!D461</f>
        <v>小売市場民営活性化事業施設</v>
      </c>
      <c r="E8" s="7" t="str">
        <f>すべて_位置図情報!E461</f>
        <v>小売市場民営活性化事業施設</v>
      </c>
      <c r="F8" s="74">
        <f>すべて_位置図情報!F461</f>
        <v>3</v>
      </c>
      <c r="G8" s="13" t="str" ph="1">
        <f>すべて_位置図情報!G461</f>
        <v>桜川小売市場民営活性化事業施設「食品館アプロ桜川店」</v>
      </c>
      <c r="H8" s="126" t="str">
        <f>すべて_位置図情報!H461</f>
        <v>大阪市浪速区桜川3-1-20</v>
      </c>
      <c r="I8" s="81">
        <f>すべて_位置図情報!I461</f>
        <v>1600.76</v>
      </c>
      <c r="J8" s="80" t="str">
        <f>すべて_位置図情報!J461</f>
        <v>B</v>
      </c>
      <c r="K8" s="78">
        <f>すべて_位置図情報!K461</f>
        <v>0</v>
      </c>
      <c r="L8" s="79">
        <f>すべて_位置図情報!L461</f>
        <v>1970</v>
      </c>
      <c r="M8" s="79" t="str">
        <f>すべて_位置図情報!M461</f>
        <v>d</v>
      </c>
      <c r="N8" s="79" t="str">
        <f>すべて_位置図情報!N461</f>
        <v>d</v>
      </c>
      <c r="O8" s="79" t="str">
        <f>すべて_位置図情報!O461</f>
        <v/>
      </c>
      <c r="P8" s="79" t="str">
        <f>すべて_位置図情報!P461</f>
        <v>K</v>
      </c>
      <c r="Q8" s="79" t="str">
        <f>すべて_位置図情報!Q461</f>
        <v>有</v>
      </c>
      <c r="R8" s="79" t="str">
        <f>すべて_位置図情報!R461</f>
        <v>有償貸付</v>
      </c>
      <c r="S8" s="126" t="str">
        <f>すべて_位置図情報!S461</f>
        <v>経済戦略局</v>
      </c>
      <c r="T8" s="126" t="str">
        <f>すべて_位置図情報!T461</f>
        <v>産業振興部</v>
      </c>
      <c r="U8" s="126" t="str">
        <f>すべて_位置図情報!U461</f>
        <v>産業振興課</v>
      </c>
      <c r="V8" s="126" t="str">
        <f>すべて_位置図情報!V461</f>
        <v>施設管理担当</v>
      </c>
      <c r="W8" s="116" t="str">
        <f>すべて_位置図情報!W461</f>
        <v>浪速区</v>
      </c>
      <c r="X8" s="116" t="str">
        <f>すべて_位置図情報!X461</f>
        <v>一般施設</v>
      </c>
      <c r="Y8" s="114">
        <f>すべて_位置図情報!Y461</f>
        <v>16</v>
      </c>
      <c r="Z8" s="127">
        <f>すべて_位置図情報!Z461</f>
        <v>0</v>
      </c>
      <c r="AA8" s="128" t="str">
        <f>すべて_位置図情報!AA461</f>
        <v>〇</v>
      </c>
      <c r="AB8" s="126">
        <f>すべて_位置図情報!AB461</f>
        <v>0</v>
      </c>
      <c r="AC8" s="128" t="str">
        <f>すべて_位置図情報!AC461</f>
        <v>〇</v>
      </c>
      <c r="AD8" s="128" t="str">
        <f>すべて_位置図情報!AD461</f>
        <v>〇</v>
      </c>
      <c r="AE8" s="19" t="str">
        <f>すべて_位置図情報!AF461</f>
        <v>〇</v>
      </c>
      <c r="AF8" s="19">
        <f>すべて_位置図情報!AG461</f>
        <v>0</v>
      </c>
      <c r="AG8" s="19">
        <f>すべて_位置図情報!AH461</f>
        <v>0</v>
      </c>
      <c r="AH8" s="19">
        <f>すべて_位置図情報!AI461</f>
        <v>0</v>
      </c>
      <c r="AI8" s="19">
        <f>すべて_位置図情報!AJ461</f>
        <v>0</v>
      </c>
      <c r="AJ8" s="19">
        <f>すべて_位置図情報!AK461</f>
        <v>0</v>
      </c>
      <c r="AK8" s="19" t="e">
        <f>すべて_位置図情報!#REF!</f>
        <v>#REF!</v>
      </c>
    </row>
    <row r="9" spans="1:37">
      <c r="A9" s="262">
        <v>454</v>
      </c>
      <c r="B9" s="7" t="str">
        <f>すべて_位置図情報!B462</f>
        <v>流通産業施設</v>
      </c>
      <c r="C9" s="7" t="str">
        <f>すべて_位置図情報!C462</f>
        <v>商業施設</v>
      </c>
      <c r="D9" s="7" t="str">
        <f>すべて_位置図情報!D462</f>
        <v>小売市場民営活性化事業施設</v>
      </c>
      <c r="E9" s="7" t="str">
        <f>すべて_位置図情報!E462</f>
        <v>小売市場民営活性化事業施設</v>
      </c>
      <c r="F9" s="74">
        <f>すべて_位置図情報!F462</f>
        <v>4</v>
      </c>
      <c r="G9" s="13" t="str" ph="1">
        <f>すべて_位置図情報!G462</f>
        <v>西淀川小売市場民営活性化事業施設「フレッシュにしよど」</v>
      </c>
      <c r="H9" s="126" t="str">
        <f>すべて_位置図情報!H462</f>
        <v>大阪市西淀川区御幣島2-9-9</v>
      </c>
      <c r="I9" s="81">
        <f>すべて_位置図情報!I462</f>
        <v>1350.09</v>
      </c>
      <c r="J9" s="80" t="str">
        <f>すべて_位置図情報!J462</f>
        <v>B</v>
      </c>
      <c r="K9" s="78">
        <f>すべて_位置図情報!K462</f>
        <v>0</v>
      </c>
      <c r="L9" s="79">
        <f>すべて_位置図情報!L462</f>
        <v>1972</v>
      </c>
      <c r="M9" s="79" t="str">
        <f>すべて_位置図情報!M462</f>
        <v>d</v>
      </c>
      <c r="N9" s="79" t="str">
        <f>すべて_位置図情報!N462</f>
        <v>d</v>
      </c>
      <c r="O9" s="79" t="str">
        <f>すべて_位置図情報!O462</f>
        <v/>
      </c>
      <c r="P9" s="79" t="str">
        <f>すべて_位置図情報!P462</f>
        <v>K</v>
      </c>
      <c r="Q9" s="79" t="str">
        <f>すべて_位置図情報!Q462</f>
        <v>有</v>
      </c>
      <c r="R9" s="79" t="str">
        <f>すべて_位置図情報!R462</f>
        <v>有償貸付</v>
      </c>
      <c r="S9" s="126" t="str">
        <f>すべて_位置図情報!S462</f>
        <v>経済戦略局</v>
      </c>
      <c r="T9" s="126" t="str">
        <f>すべて_位置図情報!T462</f>
        <v>産業振興部</v>
      </c>
      <c r="U9" s="126" t="str">
        <f>すべて_位置図情報!U462</f>
        <v>産業振興課</v>
      </c>
      <c r="V9" s="126" t="str">
        <f>すべて_位置図情報!V462</f>
        <v>施設管理担当</v>
      </c>
      <c r="W9" s="116" t="str">
        <f>すべて_位置図情報!W462</f>
        <v>西淀川区</v>
      </c>
      <c r="X9" s="116" t="str">
        <f>すべて_位置図情報!X462</f>
        <v>一般施設</v>
      </c>
      <c r="Y9" s="114">
        <f>すべて_位置図情報!Y462</f>
        <v>16</v>
      </c>
      <c r="Z9" s="127">
        <f>すべて_位置図情報!Z462</f>
        <v>0</v>
      </c>
      <c r="AA9" s="128" t="str">
        <f>すべて_位置図情報!AA462</f>
        <v>〇</v>
      </c>
      <c r="AB9" s="126">
        <f>すべて_位置図情報!AB462</f>
        <v>0</v>
      </c>
      <c r="AC9" s="128" t="str">
        <f>すべて_位置図情報!AC462</f>
        <v>〇</v>
      </c>
      <c r="AD9" s="128" t="str">
        <f>すべて_位置図情報!AD462</f>
        <v>〇</v>
      </c>
      <c r="AE9" s="19" t="str">
        <f>すべて_位置図情報!AF462</f>
        <v>〇</v>
      </c>
      <c r="AF9" s="19">
        <f>すべて_位置図情報!AG462</f>
        <v>0</v>
      </c>
      <c r="AG9" s="19">
        <f>すべて_位置図情報!AH462</f>
        <v>0</v>
      </c>
      <c r="AH9" s="19">
        <f>すべて_位置図情報!AI462</f>
        <v>0</v>
      </c>
      <c r="AI9" s="19">
        <f>すべて_位置図情報!AJ462</f>
        <v>0</v>
      </c>
      <c r="AJ9" s="19">
        <f>すべて_位置図情報!AK462</f>
        <v>0</v>
      </c>
      <c r="AK9" s="19" t="e">
        <f>すべて_位置図情報!#REF!</f>
        <v>#REF!</v>
      </c>
    </row>
    <row r="10" spans="1:37">
      <c r="A10" s="262">
        <v>455</v>
      </c>
      <c r="B10" s="7" t="str">
        <f>すべて_位置図情報!B463</f>
        <v>流通産業施設</v>
      </c>
      <c r="C10" s="7" t="str">
        <f>すべて_位置図情報!C463</f>
        <v>商業施設</v>
      </c>
      <c r="D10" s="7" t="str">
        <f>すべて_位置図情報!D463</f>
        <v>小売市場民営活性化事業施設</v>
      </c>
      <c r="E10" s="7" t="str">
        <f>すべて_位置図情報!E463</f>
        <v>小売市場民営活性化事業施設</v>
      </c>
      <c r="F10" s="74">
        <f>すべて_位置図情報!F463</f>
        <v>5</v>
      </c>
      <c r="G10" s="13" t="str" ph="1">
        <f>すべて_位置図情報!G463</f>
        <v>巽小売市場民営活性化事業施設「食品館アプロたつみ店」</v>
      </c>
      <c r="H10" s="126" t="str">
        <f>すべて_位置図情報!H463</f>
        <v>大阪市生野区巽東2-9-16</v>
      </c>
      <c r="I10" s="81">
        <f>すべて_位置図情報!I463</f>
        <v>1793.8</v>
      </c>
      <c r="J10" s="80" t="str">
        <f>すべて_位置図情報!J463</f>
        <v>B</v>
      </c>
      <c r="K10" s="78">
        <f>すべて_位置図情報!K463</f>
        <v>0</v>
      </c>
      <c r="L10" s="79">
        <f>すべて_位置図情報!L463</f>
        <v>1976</v>
      </c>
      <c r="M10" s="79" t="str">
        <f>すべて_位置図情報!M463</f>
        <v>c</v>
      </c>
      <c r="N10" s="79" t="str">
        <f>すべて_位置図情報!N463</f>
        <v>c</v>
      </c>
      <c r="O10" s="79" t="str">
        <f>すべて_位置図情報!O463</f>
        <v/>
      </c>
      <c r="P10" s="79" t="str">
        <f>すべて_位置図情報!P463</f>
        <v>H</v>
      </c>
      <c r="Q10" s="79" t="str">
        <f>すべて_位置図情報!Q463</f>
        <v>有</v>
      </c>
      <c r="R10" s="79" t="str">
        <f>すべて_位置図情報!R463</f>
        <v>有償貸付</v>
      </c>
      <c r="S10" s="126" t="str">
        <f>すべて_位置図情報!S463</f>
        <v>経済戦略局</v>
      </c>
      <c r="T10" s="126" t="str">
        <f>すべて_位置図情報!T463</f>
        <v>産業振興部</v>
      </c>
      <c r="U10" s="126" t="str">
        <f>すべて_位置図情報!U463</f>
        <v>産業振興課</v>
      </c>
      <c r="V10" s="126" t="str">
        <f>すべて_位置図情報!V463</f>
        <v>施設管理担当</v>
      </c>
      <c r="W10" s="116" t="str">
        <f>すべて_位置図情報!W463</f>
        <v>生野区</v>
      </c>
      <c r="X10" s="116" t="str">
        <f>すべて_位置図情報!X463</f>
        <v>一般施設</v>
      </c>
      <c r="Y10" s="114">
        <f>すべて_位置図情報!Y463</f>
        <v>14</v>
      </c>
      <c r="Z10" s="127">
        <f>すべて_位置図情報!Z463</f>
        <v>0</v>
      </c>
      <c r="AA10" s="128" t="str">
        <f>すべて_位置図情報!AA463</f>
        <v>〇</v>
      </c>
      <c r="AB10" s="126">
        <f>すべて_位置図情報!AB463</f>
        <v>0</v>
      </c>
      <c r="AC10" s="128" t="str">
        <f>すべて_位置図情報!AC463</f>
        <v>〇</v>
      </c>
      <c r="AD10" s="128" t="str">
        <f>すべて_位置図情報!AD463</f>
        <v>〇</v>
      </c>
      <c r="AE10" s="19" t="str">
        <f>すべて_位置図情報!AF463</f>
        <v>〇</v>
      </c>
      <c r="AF10" s="19">
        <f>すべて_位置図情報!AG463</f>
        <v>0</v>
      </c>
      <c r="AG10" s="19">
        <f>すべて_位置図情報!AH463</f>
        <v>0</v>
      </c>
      <c r="AH10" s="19">
        <f>すべて_位置図情報!AI463</f>
        <v>0</v>
      </c>
      <c r="AI10" s="19">
        <f>すべて_位置図情報!AJ463</f>
        <v>0</v>
      </c>
      <c r="AJ10" s="19">
        <f>すべて_位置図情報!AK463</f>
        <v>0</v>
      </c>
      <c r="AK10" s="19" t="e">
        <f>すべて_位置図情報!#REF!</f>
        <v>#REF!</v>
      </c>
    </row>
    <row r="11" spans="1:37">
      <c r="A11" s="262">
        <v>456</v>
      </c>
      <c r="B11" s="7" t="str">
        <f>すべて_位置図情報!B464</f>
        <v>流通産業施設</v>
      </c>
      <c r="C11" s="7" t="str">
        <f>すべて_位置図情報!C464</f>
        <v>商業施設</v>
      </c>
      <c r="D11" s="7" t="str">
        <f>すべて_位置図情報!D464</f>
        <v>小売市場民営活性化事業施設</v>
      </c>
      <c r="E11" s="7" t="str">
        <f>すべて_位置図情報!E464</f>
        <v>小売市場民営活性化事業施設</v>
      </c>
      <c r="F11" s="74">
        <f>すべて_位置図情報!F464</f>
        <v>6</v>
      </c>
      <c r="G11" s="13" t="str" ph="1">
        <f>すべて_位置図情報!G464</f>
        <v>安立小売市場民営活性化事業施設「食品館アプロ安立店」</v>
      </c>
      <c r="H11" s="126" t="str">
        <f>すべて_位置図情報!H464</f>
        <v>大阪市住之江区安立3-6-22</v>
      </c>
      <c r="I11" s="81">
        <f>すべて_位置図情報!I464</f>
        <v>1328.52</v>
      </c>
      <c r="J11" s="80" t="str">
        <f>すべて_位置図情報!J464</f>
        <v>B</v>
      </c>
      <c r="K11" s="78">
        <f>すべて_位置図情報!K464</f>
        <v>0</v>
      </c>
      <c r="L11" s="79">
        <f>すべて_位置図情報!L464</f>
        <v>1986</v>
      </c>
      <c r="M11" s="79" t="str">
        <f>すべて_位置図情報!M464</f>
        <v>b</v>
      </c>
      <c r="N11" s="79" t="str">
        <f>すべて_位置図情報!N464</f>
        <v>b</v>
      </c>
      <c r="O11" s="79" t="str">
        <f>すべて_位置図情報!O464</f>
        <v/>
      </c>
      <c r="P11" s="79" t="str">
        <f>すべて_位置図情報!P464</f>
        <v>E</v>
      </c>
      <c r="Q11" s="79" t="str">
        <f>すべて_位置図情報!Q464</f>
        <v>無</v>
      </c>
      <c r="R11" s="79" t="str">
        <f>すべて_位置図情報!R464</f>
        <v>有償貸付</v>
      </c>
      <c r="S11" s="126" t="str">
        <f>すべて_位置図情報!S464</f>
        <v>経済戦略局</v>
      </c>
      <c r="T11" s="126" t="str">
        <f>すべて_位置図情報!T464</f>
        <v>産業振興部</v>
      </c>
      <c r="U11" s="126" t="str">
        <f>すべて_位置図情報!U464</f>
        <v>産業振興課</v>
      </c>
      <c r="V11" s="126" t="str">
        <f>すべて_位置図情報!V464</f>
        <v>施設管理担当</v>
      </c>
      <c r="W11" s="116" t="str">
        <f>すべて_位置図情報!W464</f>
        <v>住之江区</v>
      </c>
      <c r="X11" s="116" t="str">
        <f>すべて_位置図情報!X464</f>
        <v>一般施設</v>
      </c>
      <c r="Y11" s="114">
        <f>すべて_位置図情報!Y464</f>
        <v>19</v>
      </c>
      <c r="Z11" s="127">
        <f>すべて_位置図情報!Z464</f>
        <v>0</v>
      </c>
      <c r="AA11" s="128" t="str">
        <f>すべて_位置図情報!AA464</f>
        <v>〇</v>
      </c>
      <c r="AB11" s="126">
        <f>すべて_位置図情報!AB464</f>
        <v>0</v>
      </c>
      <c r="AC11" s="128" t="str">
        <f>すべて_位置図情報!AC464</f>
        <v>〇</v>
      </c>
      <c r="AD11" s="128" t="str">
        <f>すべて_位置図情報!AD464</f>
        <v>〇</v>
      </c>
      <c r="AE11" s="19" t="str">
        <f>すべて_位置図情報!AF464</f>
        <v>〇</v>
      </c>
      <c r="AF11" s="19">
        <f>すべて_位置図情報!AG464</f>
        <v>0</v>
      </c>
      <c r="AG11" s="19">
        <f>すべて_位置図情報!AH464</f>
        <v>0</v>
      </c>
      <c r="AH11" s="19">
        <f>すべて_位置図情報!AI464</f>
        <v>0</v>
      </c>
      <c r="AI11" s="19">
        <f>すべて_位置図情報!AJ464</f>
        <v>0</v>
      </c>
      <c r="AJ11" s="19">
        <f>すべて_位置図情報!AK464</f>
        <v>0</v>
      </c>
      <c r="AK11" s="19" t="e">
        <f>すべて_位置図情報!#REF!</f>
        <v>#REF!</v>
      </c>
    </row>
    <row r="12" spans="1:37">
      <c r="A12" s="262">
        <v>457</v>
      </c>
      <c r="B12" s="7" t="str">
        <f>すべて_位置図情報!B465</f>
        <v>流通産業施設</v>
      </c>
      <c r="C12" s="7" t="str">
        <f>すべて_位置図情報!C465</f>
        <v>商業施設</v>
      </c>
      <c r="D12" s="44" t="str">
        <f>すべて_位置図情報!D465</f>
        <v>商業施設</v>
      </c>
      <c r="E12" s="44" t="str">
        <f>すべて_位置図情報!E465</f>
        <v>商業施設</v>
      </c>
      <c r="F12" s="74">
        <f>すべて_位置図情報!F465</f>
        <v>1</v>
      </c>
      <c r="G12" s="13" t="str" ph="1">
        <f>すべて_位置図情報!G465</f>
        <v>浪速購買施設</v>
      </c>
      <c r="H12" s="126" t="str">
        <f>すべて_位置図情報!H465</f>
        <v>大阪市浪速区浪速西2-2-12</v>
      </c>
      <c r="I12" s="81">
        <f>すべて_位置図情報!I465</f>
        <v>3774.17</v>
      </c>
      <c r="J12" s="80" t="str">
        <f>すべて_位置図情報!J465</f>
        <v>C</v>
      </c>
      <c r="K12" s="78">
        <f>すべて_位置図情報!K465</f>
        <v>0</v>
      </c>
      <c r="L12" s="79">
        <f>すべて_位置図情報!L465</f>
        <v>1978</v>
      </c>
      <c r="M12" s="79" t="str">
        <f>すべて_位置図情報!M465</f>
        <v>c</v>
      </c>
      <c r="N12" s="79" t="str">
        <f>すべて_位置図情報!N465</f>
        <v>c</v>
      </c>
      <c r="O12" s="79" t="str">
        <f>すべて_位置図情報!O465</f>
        <v/>
      </c>
      <c r="P12" s="79" t="str">
        <f>すべて_位置図情報!P465</f>
        <v>I</v>
      </c>
      <c r="Q12" s="79" t="str">
        <f>すべて_位置図情報!Q465</f>
        <v>有</v>
      </c>
      <c r="R12" s="79" t="str">
        <f>すべて_位置図情報!R465</f>
        <v>有償貸付</v>
      </c>
      <c r="S12" s="126" t="str">
        <f>すべて_位置図情報!S465</f>
        <v>経済戦略局</v>
      </c>
      <c r="T12" s="126" t="str">
        <f>すべて_位置図情報!T465</f>
        <v>産業振興部</v>
      </c>
      <c r="U12" s="126" t="str">
        <f>すべて_位置図情報!U465</f>
        <v>産業振興課</v>
      </c>
      <c r="V12" s="126" t="str">
        <f>すべて_位置図情報!V465</f>
        <v>施設管理担当</v>
      </c>
      <c r="W12" s="116" t="str">
        <f>すべて_位置図情報!W465</f>
        <v>浪速区</v>
      </c>
      <c r="X12" s="116" t="str">
        <f>すべて_位置図情報!X465</f>
        <v>一般施設</v>
      </c>
      <c r="Y12" s="114">
        <f>すべて_位置図情報!Y465</f>
        <v>17</v>
      </c>
      <c r="Z12" s="127">
        <f>すべて_位置図情報!Z465</f>
        <v>0</v>
      </c>
      <c r="AA12" s="128" t="str">
        <f>すべて_位置図情報!AA465</f>
        <v>〇</v>
      </c>
      <c r="AB12" s="126">
        <f>すべて_位置図情報!AB465</f>
        <v>0</v>
      </c>
      <c r="AC12" s="128" t="str">
        <f>すべて_位置図情報!AC465</f>
        <v>〇</v>
      </c>
      <c r="AD12" s="128" t="str">
        <f>すべて_位置図情報!AD465</f>
        <v>〇</v>
      </c>
      <c r="AE12" s="19" t="str">
        <f>すべて_位置図情報!AF465</f>
        <v>〇</v>
      </c>
      <c r="AF12" s="19">
        <f>すべて_位置図情報!AG465</f>
        <v>0</v>
      </c>
      <c r="AG12" s="19">
        <f>すべて_位置図情報!AH465</f>
        <v>0</v>
      </c>
      <c r="AH12" s="19">
        <f>すべて_位置図情報!AI465</f>
        <v>0</v>
      </c>
      <c r="AI12" s="19">
        <f>すべて_位置図情報!AJ465</f>
        <v>0</v>
      </c>
      <c r="AJ12" s="19">
        <f>すべて_位置図情報!AK465</f>
        <v>0</v>
      </c>
      <c r="AK12" s="19" t="e">
        <f>すべて_位置図情報!#REF!</f>
        <v>#REF!</v>
      </c>
    </row>
    <row r="13" spans="1:37">
      <c r="A13" s="262">
        <v>458</v>
      </c>
      <c r="B13" s="7" t="str">
        <f>すべて_位置図情報!B466</f>
        <v>流通産業施設</v>
      </c>
      <c r="C13" s="7" t="str">
        <f>すべて_位置図情報!C466</f>
        <v>商業施設</v>
      </c>
      <c r="D13" s="7" t="str">
        <f>すべて_位置図情報!D466</f>
        <v>商業施設</v>
      </c>
      <c r="E13" s="7" t="str">
        <f>すべて_位置図情報!E466</f>
        <v>商業施設</v>
      </c>
      <c r="F13" s="74">
        <f>すべて_位置図情報!F466</f>
        <v>2</v>
      </c>
      <c r="G13" s="13" t="str" ph="1">
        <f>すべて_位置図情報!G466</f>
        <v>浪速商業施設</v>
      </c>
      <c r="H13" s="126" t="str">
        <f>すべて_位置図情報!H466</f>
        <v>大阪市浪速区浪速東2-10-11</v>
      </c>
      <c r="I13" s="81">
        <f>すべて_位置図情報!I466</f>
        <v>448.18</v>
      </c>
      <c r="J13" s="80" t="str">
        <f>すべて_位置図情報!J466</f>
        <v>A</v>
      </c>
      <c r="K13" s="78">
        <f>すべて_位置図情報!K466</f>
        <v>0</v>
      </c>
      <c r="L13" s="79">
        <f>すべて_位置図情報!L466</f>
        <v>1994</v>
      </c>
      <c r="M13" s="79" t="str">
        <f>すべて_位置図情報!M466</f>
        <v>b</v>
      </c>
      <c r="N13" s="79" t="str">
        <f>すべて_位置図情報!N466</f>
        <v>b</v>
      </c>
      <c r="O13" s="79" t="str">
        <f>すべて_位置図情報!O466</f>
        <v/>
      </c>
      <c r="P13" s="79" t="str">
        <f>すべて_位置図情報!P466</f>
        <v>D</v>
      </c>
      <c r="Q13" s="79" t="str">
        <f>すべて_位置図情報!Q466</f>
        <v>有</v>
      </c>
      <c r="R13" s="79" t="str">
        <f>すべて_位置図情報!R466</f>
        <v>有償貸付</v>
      </c>
      <c r="S13" s="126" t="str">
        <f>すべて_位置図情報!S466</f>
        <v>経済戦略局</v>
      </c>
      <c r="T13" s="126" t="str">
        <f>すべて_位置図情報!T466</f>
        <v>産業振興部</v>
      </c>
      <c r="U13" s="126" t="str">
        <f>すべて_位置図情報!U466</f>
        <v>産業振興課</v>
      </c>
      <c r="V13" s="126" t="str">
        <f>すべて_位置図情報!V466</f>
        <v>施設管理担当</v>
      </c>
      <c r="W13" s="116" t="str">
        <f>すべて_位置図情報!W466</f>
        <v>浪速区</v>
      </c>
      <c r="X13" s="116" t="str">
        <f>すべて_位置図情報!X466</f>
        <v>一般施設</v>
      </c>
      <c r="Y13" s="114">
        <f>すべて_位置図情報!Y466</f>
        <v>18</v>
      </c>
      <c r="Z13" s="127">
        <f>すべて_位置図情報!Z466</f>
        <v>0</v>
      </c>
      <c r="AA13" s="128">
        <f>すべて_位置図情報!AA466</f>
        <v>0</v>
      </c>
      <c r="AB13" s="126">
        <f>すべて_位置図情報!AB466</f>
        <v>0</v>
      </c>
      <c r="AC13" s="128">
        <f>すべて_位置図情報!AC466</f>
        <v>0</v>
      </c>
      <c r="AD13" s="128">
        <f>すべて_位置図情報!AD466</f>
        <v>0</v>
      </c>
      <c r="AE13" s="20">
        <f>すべて_位置図情報!AF466</f>
        <v>0</v>
      </c>
      <c r="AF13" s="20">
        <f>すべて_位置図情報!AG466</f>
        <v>0</v>
      </c>
      <c r="AG13" s="20">
        <f>すべて_位置図情報!AH466</f>
        <v>0</v>
      </c>
      <c r="AH13" s="20">
        <f>すべて_位置図情報!AI466</f>
        <v>0</v>
      </c>
      <c r="AI13" s="20">
        <f>すべて_位置図情報!AJ466</f>
        <v>0</v>
      </c>
      <c r="AJ13" s="20">
        <f>すべて_位置図情報!AK466</f>
        <v>0</v>
      </c>
      <c r="AK13" s="20" t="e">
        <f>すべて_位置図情報!#REF!</f>
        <v>#REF!</v>
      </c>
    </row>
    <row r="14" spans="1:37">
      <c r="A14" s="262">
        <v>459</v>
      </c>
      <c r="B14" s="7" t="str">
        <f>すべて_位置図情報!B467</f>
        <v>流通産業施設</v>
      </c>
      <c r="C14" s="7" t="str">
        <f>すべて_位置図情報!C467</f>
        <v>商業施設</v>
      </c>
      <c r="D14" s="7" t="str">
        <f>すべて_位置図情報!D467</f>
        <v>商業施設</v>
      </c>
      <c r="E14" s="7" t="str">
        <f>すべて_位置図情報!E467</f>
        <v>商業施設</v>
      </c>
      <c r="F14" s="74">
        <f>すべて_位置図情報!F467</f>
        <v>3</v>
      </c>
      <c r="G14" s="13" t="str" ph="1">
        <f>すべて_位置図情報!G467</f>
        <v>南方商業施設</v>
      </c>
      <c r="H14" s="126" t="str">
        <f>すべて_位置図情報!H467</f>
        <v>大阪市東淀川区東中島2-12-4</v>
      </c>
      <c r="I14" s="81">
        <f>すべて_位置図情報!I467</f>
        <v>622.15</v>
      </c>
      <c r="J14" s="80" t="str">
        <f>すべて_位置図情報!J467</f>
        <v>B</v>
      </c>
      <c r="K14" s="78">
        <f>すべて_位置図情報!K467</f>
        <v>0</v>
      </c>
      <c r="L14" s="79">
        <f>すべて_位置図情報!L467</f>
        <v>1986</v>
      </c>
      <c r="M14" s="79" t="str">
        <f>すべて_位置図情報!M467</f>
        <v>b</v>
      </c>
      <c r="N14" s="79" t="str">
        <f>すべて_位置図情報!N467</f>
        <v>b</v>
      </c>
      <c r="O14" s="79" t="str">
        <f>すべて_位置図情報!O467</f>
        <v/>
      </c>
      <c r="P14" s="79" t="str">
        <f>すべて_位置図情報!P467</f>
        <v>E</v>
      </c>
      <c r="Q14" s="79" t="str">
        <f>すべて_位置図情報!Q467</f>
        <v>有</v>
      </c>
      <c r="R14" s="79" t="str">
        <f>すべて_位置図情報!R467</f>
        <v>有償貸付</v>
      </c>
      <c r="S14" s="126" t="str">
        <f>すべて_位置図情報!S467</f>
        <v>経済戦略局</v>
      </c>
      <c r="T14" s="126" t="str">
        <f>すべて_位置図情報!T467</f>
        <v>産業振興部</v>
      </c>
      <c r="U14" s="126" t="str">
        <f>すべて_位置図情報!U467</f>
        <v>産業振興課</v>
      </c>
      <c r="V14" s="126" t="str">
        <f>すべて_位置図情報!V467</f>
        <v>施設管理担当</v>
      </c>
      <c r="W14" s="116" t="str">
        <f>すべて_位置図情報!W467</f>
        <v>東淀川区</v>
      </c>
      <c r="X14" s="116" t="str">
        <f>すべて_位置図情報!X467</f>
        <v>一般施設</v>
      </c>
      <c r="Y14" s="114">
        <f>すべて_位置図情報!Y467</f>
        <v>23</v>
      </c>
      <c r="Z14" s="127">
        <f>すべて_位置図情報!Z467</f>
        <v>0</v>
      </c>
      <c r="AA14" s="128">
        <f>すべて_位置図情報!AA467</f>
        <v>0</v>
      </c>
      <c r="AB14" s="126">
        <f>すべて_位置図情報!AB467</f>
        <v>0</v>
      </c>
      <c r="AC14" s="128">
        <f>すべて_位置図情報!AC467</f>
        <v>0</v>
      </c>
      <c r="AD14" s="128">
        <f>すべて_位置図情報!AD467</f>
        <v>0</v>
      </c>
      <c r="AE14" s="20">
        <f>すべて_位置図情報!AF467</f>
        <v>0</v>
      </c>
      <c r="AF14" s="20">
        <f>すべて_位置図情報!AG467</f>
        <v>0</v>
      </c>
      <c r="AG14" s="20">
        <f>すべて_位置図情報!AH467</f>
        <v>0</v>
      </c>
      <c r="AH14" s="20">
        <f>すべて_位置図情報!AI467</f>
        <v>0</v>
      </c>
      <c r="AI14" s="20">
        <f>すべて_位置図情報!AJ467</f>
        <v>0</v>
      </c>
      <c r="AJ14" s="20">
        <f>すべて_位置図情報!AK467</f>
        <v>0</v>
      </c>
      <c r="AK14" s="20" t="e">
        <f>すべて_位置図情報!#REF!</f>
        <v>#REF!</v>
      </c>
    </row>
    <row r="15" spans="1:37">
      <c r="A15" s="262">
        <v>460</v>
      </c>
      <c r="B15" s="7" t="str">
        <f>すべて_位置図情報!B468</f>
        <v>流通産業施設</v>
      </c>
      <c r="C15" s="7" t="str">
        <f>すべて_位置図情報!C468</f>
        <v>商業施設</v>
      </c>
      <c r="D15" s="7" t="str">
        <f>すべて_位置図情報!D468</f>
        <v>商業施設</v>
      </c>
      <c r="E15" s="7" t="str">
        <f>すべて_位置図情報!E468</f>
        <v>商業施設</v>
      </c>
      <c r="F15" s="74">
        <f>すべて_位置図情報!F468</f>
        <v>4</v>
      </c>
      <c r="G15" s="13" t="str" ph="1">
        <f>すべて_位置図情報!G468</f>
        <v>南方商業振興施設</v>
      </c>
      <c r="H15" s="126" t="str">
        <f>すべて_位置図情報!H468</f>
        <v>大阪市東淀川区東中島2-13-5</v>
      </c>
      <c r="I15" s="81">
        <f>すべて_位置図情報!I468</f>
        <v>274.45999999999998</v>
      </c>
      <c r="J15" s="80" t="str">
        <f>すべて_位置図情報!J468</f>
        <v>A</v>
      </c>
      <c r="K15" s="78">
        <f>すべて_位置図情報!K468</f>
        <v>0</v>
      </c>
      <c r="L15" s="79">
        <f>すべて_位置図情報!L468</f>
        <v>1999</v>
      </c>
      <c r="M15" s="79" t="str">
        <f>すべて_位置図情報!M468</f>
        <v>b</v>
      </c>
      <c r="N15" s="79" t="str">
        <f>すべて_位置図情報!N468</f>
        <v>b</v>
      </c>
      <c r="O15" s="79" t="str">
        <f>すべて_位置図情報!O468</f>
        <v/>
      </c>
      <c r="P15" s="79" t="str">
        <f>すべて_位置図情報!P468</f>
        <v>D</v>
      </c>
      <c r="Q15" s="79" t="str">
        <f>すべて_位置図情報!Q468</f>
        <v>有</v>
      </c>
      <c r="R15" s="79" t="str">
        <f>すべて_位置図情報!R468</f>
        <v>有償貸付</v>
      </c>
      <c r="S15" s="126" t="str">
        <f>すべて_位置図情報!S468</f>
        <v>経済戦略局</v>
      </c>
      <c r="T15" s="126" t="str">
        <f>すべて_位置図情報!T468</f>
        <v>産業振興部</v>
      </c>
      <c r="U15" s="126" t="str">
        <f>すべて_位置図情報!U468</f>
        <v>産業振興課</v>
      </c>
      <c r="V15" s="126" t="str">
        <f>すべて_位置図情報!V468</f>
        <v>施設管理担当</v>
      </c>
      <c r="W15" s="116" t="str">
        <f>すべて_位置図情報!W468</f>
        <v>東淀川区</v>
      </c>
      <c r="X15" s="116" t="str">
        <f>すべて_位置図情報!X468</f>
        <v>一般施設</v>
      </c>
      <c r="Y15" s="114">
        <f>すべて_位置図情報!Y468</f>
        <v>24</v>
      </c>
      <c r="Z15" s="127">
        <f>すべて_位置図情報!Z468</f>
        <v>0</v>
      </c>
      <c r="AA15" s="128">
        <f>すべて_位置図情報!AA468</f>
        <v>0</v>
      </c>
      <c r="AB15" s="126">
        <f>すべて_位置図情報!AB468</f>
        <v>0</v>
      </c>
      <c r="AC15" s="128">
        <f>すべて_位置図情報!AC468</f>
        <v>0</v>
      </c>
      <c r="AD15" s="128">
        <f>すべて_位置図情報!AD468</f>
        <v>0</v>
      </c>
      <c r="AE15" s="20">
        <f>すべて_位置図情報!AF468</f>
        <v>0</v>
      </c>
      <c r="AF15" s="20">
        <f>すべて_位置図情報!AG468</f>
        <v>0</v>
      </c>
      <c r="AG15" s="20">
        <f>すべて_位置図情報!AH468</f>
        <v>0</v>
      </c>
      <c r="AH15" s="20">
        <f>すべて_位置図情報!AI468</f>
        <v>0</v>
      </c>
      <c r="AI15" s="20">
        <f>すべて_位置図情報!AJ468</f>
        <v>0</v>
      </c>
      <c r="AJ15" s="20">
        <f>すべて_位置図情報!AK468</f>
        <v>0</v>
      </c>
      <c r="AK15" s="20" t="e">
        <f>すべて_位置図情報!#REF!</f>
        <v>#REF!</v>
      </c>
    </row>
    <row r="16" spans="1:37">
      <c r="A16" s="262">
        <v>461</v>
      </c>
      <c r="B16" s="45" t="str">
        <f>すべて_位置図情報!B469</f>
        <v>流通産業施設</v>
      </c>
      <c r="C16" s="45" t="str">
        <f>すべて_位置図情報!C469</f>
        <v>商業施設</v>
      </c>
      <c r="D16" s="45" t="str">
        <f>すべて_位置図情報!D469</f>
        <v>商業施設</v>
      </c>
      <c r="E16" s="45" t="str">
        <f>すべて_位置図情報!E469</f>
        <v>商業施設</v>
      </c>
      <c r="F16" s="74">
        <f>すべて_位置図情報!F469</f>
        <v>5</v>
      </c>
      <c r="G16" s="13" t="str" ph="1">
        <f>すべて_位置図情報!G469</f>
        <v>住吉商業施設9号館</v>
      </c>
      <c r="H16" s="126" t="str">
        <f>すべて_位置図情報!H469</f>
        <v>大阪市住吉区帝塚山東5-8</v>
      </c>
      <c r="I16" s="81">
        <f>すべて_位置図情報!I469</f>
        <v>225.05</v>
      </c>
      <c r="J16" s="80" t="str">
        <f>すべて_位置図情報!J469</f>
        <v>A</v>
      </c>
      <c r="K16" s="78">
        <f>すべて_位置図情報!K469</f>
        <v>0</v>
      </c>
      <c r="L16" s="79">
        <f>すべて_位置図情報!L469</f>
        <v>1981</v>
      </c>
      <c r="M16" s="79" t="str">
        <f>すべて_位置図情報!M469</f>
        <v>c</v>
      </c>
      <c r="N16" s="79" t="str">
        <f>すべて_位置図情報!N469</f>
        <v>c</v>
      </c>
      <c r="O16" s="79" t="str">
        <f>すべて_位置図情報!O469</f>
        <v/>
      </c>
      <c r="P16" s="79" t="str">
        <f>すべて_位置図情報!P469</f>
        <v>G</v>
      </c>
      <c r="Q16" s="79" t="str">
        <f>すべて_位置図情報!Q469</f>
        <v>有</v>
      </c>
      <c r="R16" s="79" t="str">
        <f>すべて_位置図情報!R469</f>
        <v>有償貸付</v>
      </c>
      <c r="S16" s="126" t="str">
        <f>すべて_位置図情報!S469</f>
        <v>経済戦略局</v>
      </c>
      <c r="T16" s="126" t="str">
        <f>すべて_位置図情報!T469</f>
        <v>産業振興部</v>
      </c>
      <c r="U16" s="126" t="str">
        <f>すべて_位置図情報!U469</f>
        <v>産業振興課</v>
      </c>
      <c r="V16" s="126" t="str">
        <f>すべて_位置図情報!V469</f>
        <v>施設管理担当</v>
      </c>
      <c r="W16" s="116" t="str">
        <f>すべて_位置図情報!W469</f>
        <v>住吉区</v>
      </c>
      <c r="X16" s="116" t="str">
        <f>すべて_位置図情報!X469</f>
        <v>一般施設</v>
      </c>
      <c r="Y16" s="114">
        <f>すべて_位置図情報!Y469</f>
        <v>22</v>
      </c>
      <c r="Z16" s="127">
        <f>すべて_位置図情報!Z469</f>
        <v>0</v>
      </c>
      <c r="AA16" s="128">
        <f>すべて_位置図情報!AA469</f>
        <v>0</v>
      </c>
      <c r="AB16" s="126">
        <f>すべて_位置図情報!AB469</f>
        <v>0</v>
      </c>
      <c r="AC16" s="128">
        <f>すべて_位置図情報!AC469</f>
        <v>0</v>
      </c>
      <c r="AD16" s="128">
        <f>すべて_位置図情報!AD469</f>
        <v>0</v>
      </c>
      <c r="AE16" s="20">
        <f>すべて_位置図情報!AF469</f>
        <v>0</v>
      </c>
      <c r="AF16" s="20">
        <f>すべて_位置図情報!AG469</f>
        <v>0</v>
      </c>
      <c r="AG16" s="20">
        <f>すべて_位置図情報!AH469</f>
        <v>0</v>
      </c>
      <c r="AH16" s="20">
        <f>すべて_位置図情報!AI469</f>
        <v>0</v>
      </c>
      <c r="AI16" s="20">
        <f>すべて_位置図情報!AJ469</f>
        <v>0</v>
      </c>
      <c r="AJ16" s="20">
        <f>すべて_位置図情報!AK469</f>
        <v>0</v>
      </c>
      <c r="AK16" s="20" t="e">
        <f>すべて_位置図情報!#REF!</f>
        <v>#REF!</v>
      </c>
    </row>
    <row r="17" spans="1:37" ht="18">
      <c r="G17" s="75"/>
    </row>
    <row r="18" spans="1:37" ht="18">
      <c r="G18" s="75"/>
    </row>
    <row r="19" spans="1:37" ht="18">
      <c r="G19" s="75"/>
    </row>
    <row r="20" spans="1:37" ht="18">
      <c r="G20" s="75"/>
    </row>
    <row r="21" spans="1:37" ht="18">
      <c r="G21" s="75"/>
    </row>
    <row r="22" spans="1:37" ht="18">
      <c r="G22" s="75"/>
    </row>
    <row r="23" spans="1:37" ht="18">
      <c r="G23" s="75"/>
    </row>
    <row r="25" spans="1:37" ht="18">
      <c r="G25" s="75"/>
    </row>
    <row r="26" spans="1:37" ht="18">
      <c r="G26" s="75"/>
    </row>
    <row r="28" spans="1:37" ht="18">
      <c r="G28" s="75"/>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ht="18">
      <c r="G381" s="75"/>
    </row>
    <row r="382" spans="1:37" ht="18">
      <c r="G382" s="75"/>
    </row>
    <row r="470" spans="7:7" ht="18">
      <c r="G470" s="75"/>
    </row>
    <row r="471" spans="7:7" ht="18">
      <c r="G471" s="75"/>
    </row>
    <row r="472" spans="7:7" ht="18">
      <c r="G472" s="75"/>
    </row>
    <row r="473" spans="7:7" ht="18">
      <c r="G473" s="75"/>
    </row>
    <row r="474" spans="7:7" ht="18">
      <c r="G474" s="75"/>
    </row>
    <row r="475" spans="7:7" ht="18">
      <c r="G475" s="75"/>
    </row>
    <row r="476" spans="7:7" ht="18">
      <c r="G476" s="75"/>
    </row>
    <row r="477" spans="7:7" ht="18">
      <c r="G477" s="75"/>
    </row>
    <row r="479" spans="7:7" ht="18">
      <c r="G479" s="75"/>
    </row>
    <row r="480" spans="7:7" ht="18">
      <c r="G480"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500" spans="7:7" ht="18">
      <c r="G500" s="75"/>
    </row>
    <row r="501" spans="7:7" ht="18">
      <c r="G501" s="75"/>
    </row>
    <row r="502" spans="7:7" ht="18">
      <c r="G502" s="75"/>
    </row>
    <row r="505" spans="7:7" ht="18">
      <c r="G505" s="75"/>
    </row>
    <row r="506" spans="7:7" ht="18">
      <c r="G506" s="75"/>
    </row>
    <row r="509" spans="7:7" ht="18">
      <c r="G509" s="75"/>
    </row>
    <row r="510" spans="7:7" ht="18">
      <c r="G510" s="75"/>
    </row>
    <row r="511" spans="7:7" ht="18">
      <c r="G511"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20" spans="7:7" ht="18">
      <c r="G520" s="75"/>
    </row>
    <row r="521" spans="7:7" ht="18">
      <c r="G521" s="75"/>
    </row>
    <row r="523" spans="7:7" ht="18">
      <c r="G523" s="75"/>
    </row>
    <row r="524" spans="7:7" ht="18">
      <c r="G524" s="75"/>
    </row>
    <row r="525" spans="7:7" ht="18">
      <c r="G525"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6" spans="7:7" ht="18">
      <c r="G536" s="75"/>
    </row>
    <row r="537" spans="7:7" ht="18">
      <c r="G537" s="75"/>
    </row>
    <row r="539" spans="7:7" ht="18">
      <c r="G539" s="75"/>
    </row>
    <row r="540" spans="7:7" ht="18">
      <c r="G540"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4" spans="7:7" ht="18">
      <c r="G564" s="75"/>
    </row>
    <row r="565" spans="7:7" ht="18">
      <c r="G565" s="75"/>
    </row>
    <row r="566" spans="7:7" ht="18">
      <c r="G566" s="75"/>
    </row>
    <row r="568" spans="7:7" ht="18">
      <c r="G568" s="75"/>
    </row>
    <row r="569" spans="7:7" ht="18">
      <c r="G569" s="75"/>
    </row>
    <row r="570" spans="7:7" ht="18">
      <c r="G570" s="75"/>
    </row>
    <row r="571" spans="7:7" ht="18">
      <c r="G571" s="75"/>
    </row>
    <row r="573" spans="7:7" ht="18">
      <c r="G573" s="75"/>
    </row>
    <row r="574" spans="7:7" ht="18">
      <c r="G574" s="75"/>
    </row>
    <row r="575" spans="7:7" ht="18">
      <c r="G575" s="75"/>
    </row>
    <row r="576" spans="7:7" ht="18">
      <c r="G576" s="75"/>
    </row>
    <row r="578" spans="7:7" ht="18">
      <c r="G578" s="75"/>
    </row>
    <row r="579" spans="7:7" ht="18">
      <c r="G579" s="75"/>
    </row>
    <row r="581" spans="7:7" ht="18">
      <c r="G581" s="75"/>
    </row>
    <row r="582" spans="7:7" ht="18">
      <c r="G582" s="75"/>
    </row>
    <row r="583" spans="7:7" ht="18">
      <c r="G583"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6" spans="7:7" ht="18">
      <c r="G596" s="75"/>
    </row>
    <row r="597" spans="7:7" ht="18">
      <c r="G597" s="75"/>
    </row>
    <row r="598" spans="7:7" ht="18">
      <c r="G598" s="75"/>
    </row>
    <row r="600" spans="7:7" ht="18">
      <c r="G600" s="75"/>
    </row>
    <row r="601" spans="7:7" ht="18">
      <c r="G601" s="75"/>
    </row>
    <row r="602" spans="7:7" ht="18">
      <c r="G602" s="75"/>
    </row>
    <row r="603" spans="7:7" ht="18">
      <c r="G603" s="75"/>
    </row>
    <row r="605" spans="7:7" ht="18">
      <c r="G605" s="75"/>
    </row>
    <row r="606" spans="7:7" ht="18">
      <c r="G606" s="75"/>
    </row>
    <row r="607" spans="7:7" ht="18">
      <c r="G607" s="75"/>
    </row>
    <row r="608" spans="7:7" ht="18">
      <c r="G608" s="75"/>
    </row>
    <row r="610" spans="7:7" ht="18">
      <c r="G610" s="75"/>
    </row>
    <row r="611" spans="7:7" ht="18">
      <c r="G611"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1" spans="7:7" ht="18">
      <c r="G621" s="75"/>
    </row>
    <row r="622" spans="7:7" ht="18">
      <c r="G622" s="75"/>
    </row>
    <row r="623" spans="7:7" ht="18">
      <c r="G623" s="75"/>
    </row>
    <row r="624" spans="7:7" ht="18">
      <c r="G624" s="75"/>
    </row>
    <row r="630" spans="7:7" ht="18">
      <c r="G630" s="75"/>
    </row>
    <row r="637" spans="7:7" ht="18">
      <c r="G637" s="75"/>
    </row>
    <row r="638" spans="7:7" ht="18">
      <c r="G638" s="75"/>
    </row>
    <row r="639" spans="7:7" ht="18">
      <c r="G639" s="75"/>
    </row>
    <row r="640" spans="7:7" ht="18">
      <c r="G640" s="75"/>
    </row>
    <row r="643" spans="7:7" ht="18">
      <c r="G643" s="75"/>
    </row>
    <row r="650" spans="7:7" ht="18">
      <c r="G650" s="75"/>
    </row>
    <row r="651" spans="7:7" ht="18">
      <c r="G651" s="75"/>
    </row>
    <row r="653" spans="7:7" ht="18">
      <c r="G653" s="75"/>
    </row>
    <row r="654" spans="7:7" ht="18">
      <c r="G654" s="75"/>
    </row>
    <row r="655" spans="7:7" ht="18">
      <c r="G655" s="75"/>
    </row>
    <row r="656" spans="7:7" ht="18">
      <c r="G656" s="75"/>
    </row>
    <row r="662" spans="7:7" ht="18">
      <c r="G662" s="75"/>
    </row>
    <row r="669" spans="7:7" ht="18">
      <c r="G669" s="75"/>
    </row>
    <row r="670" spans="7:7" ht="18">
      <c r="G670" s="75"/>
    </row>
    <row r="671" spans="7:7" ht="18">
      <c r="G671" s="75"/>
    </row>
    <row r="672" spans="7:7" ht="18">
      <c r="G672" s="75"/>
    </row>
    <row r="675" spans="7:7" ht="18">
      <c r="G675" s="75"/>
    </row>
    <row r="682" spans="7:7" ht="18">
      <c r="G682" s="75"/>
    </row>
    <row r="684" spans="7:7" ht="18">
      <c r="G684" s="75"/>
    </row>
    <row r="685" spans="7:7" ht="18">
      <c r="G685" s="75"/>
    </row>
    <row r="686" spans="7:7" ht="18">
      <c r="G686" s="75"/>
    </row>
    <row r="687" spans="7:7" ht="18">
      <c r="G687" s="75"/>
    </row>
    <row r="688" spans="7:7" ht="18">
      <c r="G688" s="75"/>
    </row>
    <row r="694" spans="7:7" ht="18">
      <c r="G694" s="75"/>
    </row>
    <row r="696" spans="7:7" ht="18">
      <c r="G696" s="75"/>
    </row>
    <row r="697" spans="7:7" ht="18">
      <c r="G697" s="75"/>
    </row>
    <row r="698" spans="7:7" ht="18">
      <c r="G698" s="75"/>
    </row>
    <row r="699" spans="7:7" ht="18">
      <c r="G699" s="75"/>
    </row>
    <row r="700" spans="7:7" ht="18">
      <c r="G700" s="75"/>
    </row>
    <row r="701" spans="7:7" ht="18">
      <c r="G701" s="75"/>
    </row>
    <row r="702" spans="7:7" ht="18">
      <c r="G702" s="75"/>
    </row>
    <row r="703" spans="7:7" ht="18">
      <c r="G703" s="75"/>
    </row>
    <row r="704" spans="7:7" ht="18">
      <c r="G704" s="75"/>
    </row>
    <row r="706" spans="7:7" ht="18">
      <c r="G706" s="75"/>
    </row>
    <row r="707" spans="7:7" ht="18">
      <c r="G707" s="75"/>
    </row>
    <row r="708" spans="7:7" ht="18">
      <c r="G708" s="75"/>
    </row>
    <row r="709" spans="7:7" ht="18">
      <c r="G709" s="75"/>
    </row>
    <row r="711" spans="7:7" ht="18">
      <c r="G711" s="75"/>
    </row>
    <row r="712" spans="7:7" ht="18">
      <c r="G712" s="75"/>
    </row>
    <row r="714" spans="7:7" ht="18">
      <c r="G714" s="75"/>
    </row>
    <row r="715" spans="7:7" ht="18">
      <c r="G715" s="75"/>
    </row>
    <row r="716" spans="7:7" ht="18">
      <c r="G716" s="75"/>
    </row>
    <row r="717" spans="7:7" ht="18">
      <c r="G717" s="75"/>
    </row>
    <row r="718" spans="7:7" ht="18">
      <c r="G718" s="75"/>
    </row>
    <row r="719" spans="7:7" ht="18">
      <c r="G719" s="75"/>
    </row>
    <row r="720" spans="7:7" ht="18">
      <c r="G720" s="75"/>
    </row>
    <row r="722" spans="7:7" ht="18">
      <c r="G722" s="75"/>
    </row>
    <row r="723" spans="7:7" ht="18">
      <c r="G723" s="75"/>
    </row>
    <row r="724" spans="7:7" ht="18">
      <c r="G724" s="75"/>
    </row>
    <row r="725" spans="7:7" ht="18">
      <c r="G725" s="75"/>
    </row>
    <row r="731" spans="7:7" ht="18">
      <c r="G731" s="75"/>
    </row>
    <row r="738" spans="7:7" ht="18">
      <c r="G738" s="75"/>
    </row>
    <row r="739" spans="7:7" ht="18">
      <c r="G739" s="75"/>
    </row>
    <row r="740" spans="7:7" ht="18">
      <c r="G740" s="75"/>
    </row>
    <row r="741" spans="7:7" ht="18">
      <c r="G741" s="75"/>
    </row>
    <row r="744" spans="7:7" ht="18">
      <c r="G744" s="75"/>
    </row>
    <row r="751" spans="7:7" ht="18">
      <c r="G751" s="75"/>
    </row>
    <row r="752" spans="7:7" ht="18">
      <c r="G752" s="75"/>
    </row>
    <row r="754" spans="7:7" ht="18">
      <c r="G754" s="75"/>
    </row>
    <row r="755" spans="7:7" ht="18">
      <c r="G755" s="75"/>
    </row>
    <row r="756" spans="7:7" ht="18">
      <c r="G756" s="75"/>
    </row>
    <row r="757" spans="7:7" ht="18">
      <c r="G757" s="75"/>
    </row>
    <row r="763" spans="7:7" ht="18">
      <c r="G763" s="75"/>
    </row>
    <row r="770" spans="7:7" ht="18">
      <c r="G770" s="75"/>
    </row>
    <row r="771" spans="7:7" ht="18">
      <c r="G771" s="75"/>
    </row>
    <row r="772" spans="7:7" ht="18">
      <c r="G772" s="75"/>
    </row>
    <row r="773" spans="7:7" ht="18">
      <c r="G773" s="75"/>
    </row>
    <row r="776" spans="7:7" ht="18">
      <c r="G776" s="75"/>
    </row>
    <row r="783" spans="7:7" ht="18">
      <c r="G783" s="75"/>
    </row>
    <row r="785" spans="7:7" ht="18">
      <c r="G785" s="75"/>
    </row>
    <row r="786" spans="7:7" ht="18">
      <c r="G786" s="75"/>
    </row>
    <row r="787" spans="7:7" ht="18">
      <c r="G787" s="75"/>
    </row>
    <row r="788" spans="7:7" ht="18">
      <c r="G788" s="75"/>
    </row>
    <row r="789" spans="7:7" ht="18">
      <c r="G789" s="75"/>
    </row>
    <row r="795" spans="7:7" ht="18">
      <c r="G795"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5" spans="7:7" ht="18">
      <c r="G835" s="75"/>
    </row>
    <row r="836" spans="7:7" ht="18">
      <c r="G836"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90" spans="7:7" ht="18">
      <c r="G1190" s="75"/>
    </row>
    <row r="1191" spans="7:7" ht="18">
      <c r="G1191" s="75"/>
    </row>
    <row r="1193" spans="7:7" ht="18">
      <c r="G1193" s="75"/>
    </row>
    <row r="1194" spans="7:7" ht="18">
      <c r="G1194" s="75"/>
    </row>
    <row r="1195" spans="7:7" ht="18">
      <c r="G1195" s="75"/>
    </row>
    <row r="1196" spans="7:7" ht="18">
      <c r="G1196"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1" spans="7:7" ht="18">
      <c r="G1211" s="75"/>
    </row>
    <row r="1212" spans="7:7" ht="18">
      <c r="G1212" s="75"/>
    </row>
    <row r="1213" spans="7:7" ht="18">
      <c r="G1213" s="75"/>
    </row>
    <row r="1216" spans="7:7" ht="18">
      <c r="G1216" s="75"/>
    </row>
    <row r="1217" spans="7:7" ht="18">
      <c r="G1217" s="75"/>
    </row>
    <row r="1220" spans="7:7" ht="18">
      <c r="G1220" s="75"/>
    </row>
    <row r="1221" spans="7:7" ht="18">
      <c r="G1221" s="75"/>
    </row>
    <row r="1222" spans="7:7" ht="18">
      <c r="G1222"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1" spans="7:7" ht="18">
      <c r="G1231" s="75"/>
    </row>
    <row r="1232" spans="7:7" ht="18">
      <c r="G1232"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1" spans="7:7" ht="18">
      <c r="G1241" s="75"/>
    </row>
    <row r="1242" spans="7:7" ht="18">
      <c r="G1242" s="75"/>
    </row>
    <row r="1243" spans="7:7" ht="18">
      <c r="G1243" s="75"/>
    </row>
    <row r="1244" spans="7:7" ht="18">
      <c r="G1244" s="75"/>
    </row>
    <row r="1245" spans="7:7" ht="18">
      <c r="G1245" s="75"/>
    </row>
    <row r="1247" spans="7:7" ht="18">
      <c r="G1247" s="75"/>
    </row>
    <row r="1248" spans="7:7" ht="18">
      <c r="G1248"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5" spans="7:7" ht="18">
      <c r="G1275" s="75"/>
    </row>
    <row r="1276" spans="7:7" ht="18">
      <c r="G1276" s="75"/>
    </row>
    <row r="1277" spans="7:7" ht="18">
      <c r="G1277" s="75"/>
    </row>
    <row r="1279" spans="7:7" ht="18">
      <c r="G1279" s="75"/>
    </row>
    <row r="1280" spans="7:7" ht="18">
      <c r="G1280" s="75"/>
    </row>
    <row r="1281" spans="7:7" ht="18">
      <c r="G1281" s="75"/>
    </row>
    <row r="1282" spans="7:7" ht="18">
      <c r="G1282" s="75"/>
    </row>
    <row r="1284" spans="7:7" ht="18">
      <c r="G1284" s="75"/>
    </row>
    <row r="1285" spans="7:7" ht="18">
      <c r="G1285" s="75"/>
    </row>
    <row r="1286" spans="7:7" ht="18">
      <c r="G1286" s="75"/>
    </row>
    <row r="1287" spans="7:7" ht="18">
      <c r="G1287" s="75"/>
    </row>
    <row r="1289" spans="7:7" ht="18">
      <c r="G1289" s="75"/>
    </row>
    <row r="1290" spans="7:7" ht="18">
      <c r="G1290"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7" spans="7:7" ht="18">
      <c r="G1307" s="75"/>
    </row>
    <row r="1308" spans="7:7" ht="18">
      <c r="G1308" s="75"/>
    </row>
    <row r="1309" spans="7:7" ht="18">
      <c r="G1309" s="75"/>
    </row>
    <row r="1311" spans="7:7" ht="18">
      <c r="G1311" s="75"/>
    </row>
    <row r="1312" spans="7:7" ht="18">
      <c r="G1312" s="75"/>
    </row>
    <row r="1313" spans="7:7" ht="18">
      <c r="G1313" s="75"/>
    </row>
    <row r="1314" spans="7:7" ht="18">
      <c r="G1314" s="75"/>
    </row>
    <row r="1316" spans="7:7" ht="18">
      <c r="G1316" s="75"/>
    </row>
    <row r="1317" spans="7:7" ht="18">
      <c r="G1317" s="75"/>
    </row>
    <row r="1318" spans="7:7" ht="18">
      <c r="G1318" s="75"/>
    </row>
    <row r="1319" spans="7:7" ht="18">
      <c r="G1319" s="75"/>
    </row>
    <row r="1321" spans="7:7" ht="18">
      <c r="G1321" s="75"/>
    </row>
    <row r="1322" spans="7:7" ht="18">
      <c r="G1322"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2" spans="7:7" ht="18">
      <c r="G1332" s="75"/>
    </row>
    <row r="1333" spans="7:7" ht="18">
      <c r="G1333" s="75"/>
    </row>
    <row r="1334" spans="7:7" ht="18">
      <c r="G1334" s="75"/>
    </row>
    <row r="1335" spans="7:7" ht="18">
      <c r="G1335" s="75"/>
    </row>
    <row r="1341" spans="7:7" ht="18">
      <c r="G1341" s="75"/>
    </row>
    <row r="1348" spans="7:7" ht="18">
      <c r="G1348" s="75"/>
    </row>
    <row r="1349" spans="7:7" ht="18">
      <c r="G1349" s="75"/>
    </row>
    <row r="1350" spans="7:7" ht="18">
      <c r="G1350" s="75"/>
    </row>
    <row r="1351" spans="7:7" ht="18">
      <c r="G1351" s="75"/>
    </row>
    <row r="1354" spans="7:7" ht="18">
      <c r="G1354" s="75"/>
    </row>
    <row r="1361" spans="7:7" ht="18">
      <c r="G1361" s="75"/>
    </row>
    <row r="1362" spans="7:7" ht="18">
      <c r="G1362" s="75"/>
    </row>
    <row r="1364" spans="7:7" ht="18">
      <c r="G1364" s="75"/>
    </row>
    <row r="1365" spans="7:7" ht="18">
      <c r="G1365" s="75"/>
    </row>
    <row r="1366" spans="7:7" ht="18">
      <c r="G1366" s="75"/>
    </row>
    <row r="1367" spans="7:7" ht="18">
      <c r="G1367" s="75"/>
    </row>
    <row r="1373" spans="7:7" ht="18">
      <c r="G1373" s="75"/>
    </row>
    <row r="1380" spans="7:7" ht="18">
      <c r="G1380" s="75"/>
    </row>
    <row r="1381" spans="7:7" ht="18">
      <c r="G1381" s="75"/>
    </row>
    <row r="1382" spans="7:7" ht="18">
      <c r="G1382" s="75"/>
    </row>
    <row r="1383" spans="7:7" ht="18">
      <c r="G1383" s="75"/>
    </row>
    <row r="1386" spans="7:7" ht="18">
      <c r="G1386" s="75"/>
    </row>
    <row r="1393" spans="7:7" ht="18">
      <c r="G1393" s="75"/>
    </row>
    <row r="1395" spans="7:7" ht="18">
      <c r="G1395" s="75"/>
    </row>
    <row r="1396" spans="7:7" ht="18">
      <c r="G1396" s="75"/>
    </row>
    <row r="1397" spans="7:7" ht="18">
      <c r="G1397" s="75"/>
    </row>
    <row r="1398" spans="7:7" ht="18">
      <c r="G1398" s="75"/>
    </row>
    <row r="1399" spans="7:7" ht="18">
      <c r="G1399" s="75"/>
    </row>
    <row r="1405" spans="7:7" ht="18">
      <c r="G1405"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7" spans="7:7" ht="18">
      <c r="G1417" s="75"/>
    </row>
    <row r="1418" spans="7:7" ht="18">
      <c r="G1418" s="75"/>
    </row>
    <row r="1419" spans="7:7" ht="18">
      <c r="G1419" s="75"/>
    </row>
    <row r="1420" spans="7:7" ht="18">
      <c r="G1420" s="75"/>
    </row>
    <row r="1422" spans="7:7" ht="18">
      <c r="G1422" s="75"/>
    </row>
    <row r="1423" spans="7:7" ht="18">
      <c r="G1423" s="75"/>
    </row>
    <row r="1425" spans="7:7" ht="18">
      <c r="G1425" s="75"/>
    </row>
    <row r="1426" spans="7:7" ht="18">
      <c r="G1426" s="75"/>
    </row>
    <row r="1427" spans="7:7" ht="18">
      <c r="G1427" s="75"/>
    </row>
    <row r="1428" spans="7:7" ht="18">
      <c r="G1428" s="75"/>
    </row>
    <row r="1429" spans="7:7" ht="18">
      <c r="G1429" s="75"/>
    </row>
    <row r="1430" spans="7:7" ht="18">
      <c r="G1430" s="75"/>
    </row>
    <row r="1431" spans="7:7" ht="18">
      <c r="G1431" s="75"/>
    </row>
    <row r="1433" spans="7:7" ht="18">
      <c r="G1433" s="75"/>
    </row>
    <row r="1434" spans="7:7" ht="18">
      <c r="G1434" s="75"/>
    </row>
    <row r="1435" spans="7:7" ht="18">
      <c r="G1435" s="75"/>
    </row>
    <row r="1436" spans="7:7" ht="18">
      <c r="G1436" s="75"/>
    </row>
    <row r="1442" spans="7:7" ht="18">
      <c r="G1442" s="75"/>
    </row>
    <row r="1449" spans="7:7" ht="18">
      <c r="G1449" s="75"/>
    </row>
    <row r="1450" spans="7:7" ht="18">
      <c r="G1450" s="75"/>
    </row>
    <row r="1451" spans="7:7" ht="18">
      <c r="G1451" s="75"/>
    </row>
    <row r="1452" spans="7:7" ht="18">
      <c r="G1452" s="75"/>
    </row>
    <row r="1455" spans="7:7" ht="18">
      <c r="G1455" s="75"/>
    </row>
    <row r="1462" spans="7:7" ht="18">
      <c r="G1462" s="75"/>
    </row>
    <row r="1463" spans="7:7" ht="18">
      <c r="G1463" s="75"/>
    </row>
    <row r="1465" spans="7:7" ht="18">
      <c r="G1465" s="75"/>
    </row>
    <row r="1466" spans="7:7" ht="18">
      <c r="G1466" s="75"/>
    </row>
    <row r="1467" spans="7:7" ht="18">
      <c r="G1467" s="75"/>
    </row>
    <row r="1468" spans="7:7" ht="18">
      <c r="G1468" s="75"/>
    </row>
    <row r="1474" spans="7:7" ht="18">
      <c r="G1474" s="75"/>
    </row>
    <row r="1481" spans="7:7" ht="18">
      <c r="G1481" s="75"/>
    </row>
    <row r="1482" spans="7:7" ht="18">
      <c r="G1482" s="75"/>
    </row>
    <row r="1483" spans="7:7" ht="18">
      <c r="G1483" s="75"/>
    </row>
    <row r="1484" spans="7:7" ht="18">
      <c r="G1484" s="75"/>
    </row>
    <row r="1487" spans="7:7" ht="18">
      <c r="G1487" s="75"/>
    </row>
    <row r="1494" spans="7:7" ht="18">
      <c r="G1494" s="75"/>
    </row>
    <row r="1496" spans="7:7" ht="18">
      <c r="G1496" s="75"/>
    </row>
    <row r="1497" spans="7:7" ht="18">
      <c r="G1497" s="75"/>
    </row>
    <row r="1498" spans="7:7" ht="18">
      <c r="G1498" s="75"/>
    </row>
    <row r="1499" spans="7:7" ht="18">
      <c r="G1499" s="75"/>
    </row>
    <row r="1500" spans="7:7" ht="18">
      <c r="G1500" s="75"/>
    </row>
    <row r="1506" spans="7:7" ht="18">
      <c r="G1506"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4" spans="7:7" ht="18">
      <c r="G1644" s="75"/>
    </row>
    <row r="1645" spans="7:7" ht="18">
      <c r="G1645"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5" spans="7:7" ht="18">
      <c r="G1665" s="75"/>
    </row>
    <row r="1666" spans="7:7" ht="18">
      <c r="G1666" s="75"/>
    </row>
    <row r="1667" spans="7:7" ht="18">
      <c r="G1667" s="75"/>
    </row>
    <row r="1670" spans="7:7" ht="18">
      <c r="G1670" s="75"/>
    </row>
    <row r="1671" spans="7:7" ht="18">
      <c r="G1671"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8" spans="7:7" ht="18">
      <c r="G1688" s="75"/>
    </row>
    <row r="1689" spans="7:7" ht="18">
      <c r="G1689" s="75"/>
    </row>
    <row r="1690" spans="7:7" ht="18">
      <c r="G1690"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1" spans="7:7" ht="18">
      <c r="G1701" s="75"/>
    </row>
    <row r="1702" spans="7:7" ht="18">
      <c r="G1702"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9" spans="7:7" ht="18">
      <c r="G1729" s="75"/>
    </row>
    <row r="1730" spans="7:7" ht="18">
      <c r="G1730" s="75"/>
    </row>
    <row r="1731" spans="7:7" ht="18">
      <c r="G1731" s="75"/>
    </row>
    <row r="1733" spans="7:7" ht="18">
      <c r="G1733" s="75"/>
    </row>
    <row r="1734" spans="7:7" ht="18">
      <c r="G1734" s="75"/>
    </row>
    <row r="1735" spans="7:7" ht="18">
      <c r="G1735" s="75"/>
    </row>
    <row r="1736" spans="7:7" ht="18">
      <c r="G1736" s="75"/>
    </row>
    <row r="1738" spans="7:7" ht="18">
      <c r="G1738" s="75"/>
    </row>
    <row r="1739" spans="7:7" ht="18">
      <c r="G1739" s="75"/>
    </row>
    <row r="1740" spans="7:7" ht="18">
      <c r="G1740" s="75"/>
    </row>
    <row r="1741" spans="7:7" ht="18">
      <c r="G1741" s="75"/>
    </row>
    <row r="1743" spans="7:7" ht="18">
      <c r="G1743" s="75"/>
    </row>
    <row r="1744" spans="7:7" ht="18">
      <c r="G1744"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61" spans="7:7" ht="18">
      <c r="G1761" s="75"/>
    </row>
    <row r="1762" spans="7:7" ht="18">
      <c r="G1762" s="75"/>
    </row>
    <row r="1763" spans="7:7" ht="18">
      <c r="G1763" s="75"/>
    </row>
    <row r="1765" spans="7:7" ht="18">
      <c r="G1765"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5" spans="7:7" ht="18">
      <c r="G1775" s="75"/>
    </row>
    <row r="1776" spans="7:7" ht="18">
      <c r="G1776"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6" spans="7:7" ht="18">
      <c r="G1786" s="75"/>
    </row>
    <row r="1787" spans="7:7" ht="18">
      <c r="G1787" s="75"/>
    </row>
    <row r="1788" spans="7:7" ht="18">
      <c r="G1788" s="75"/>
    </row>
    <row r="1789" spans="7:7" ht="18">
      <c r="G1789" s="75"/>
    </row>
    <row r="1795" spans="7:7" ht="18">
      <c r="G1795" s="75"/>
    </row>
    <row r="1802" spans="7:7" ht="18">
      <c r="G1802" s="75"/>
    </row>
    <row r="1803" spans="7:7" ht="18">
      <c r="G1803" s="75"/>
    </row>
    <row r="1804" spans="7:7" ht="18">
      <c r="G1804" s="75"/>
    </row>
    <row r="1805" spans="7:7" ht="18">
      <c r="G1805" s="75"/>
    </row>
    <row r="1808" spans="7:7" ht="18">
      <c r="G1808" s="75"/>
    </row>
    <row r="1815" spans="7:7" ht="18">
      <c r="G1815" s="75"/>
    </row>
    <row r="1816" spans="7:7" ht="18">
      <c r="G1816" s="75"/>
    </row>
    <row r="1818" spans="7:7" ht="18">
      <c r="G1818" s="75"/>
    </row>
    <row r="1819" spans="7:7" ht="18">
      <c r="G1819" s="75"/>
    </row>
    <row r="1820" spans="7:7" ht="18">
      <c r="G1820" s="75"/>
    </row>
    <row r="1821" spans="7:7" ht="18">
      <c r="G1821" s="75"/>
    </row>
    <row r="1827" spans="7:7" ht="18">
      <c r="G1827" s="75"/>
    </row>
    <row r="1834" spans="7:7" ht="18">
      <c r="G1834" s="75"/>
    </row>
    <row r="1835" spans="7:7" ht="18">
      <c r="G1835" s="75"/>
    </row>
    <row r="1836" spans="7:7" ht="18">
      <c r="G1836" s="75"/>
    </row>
    <row r="1837" spans="7:7" ht="18">
      <c r="G1837" s="75"/>
    </row>
    <row r="1840" spans="7:7" ht="18">
      <c r="G1840" s="75"/>
    </row>
    <row r="1847" spans="7:7" ht="18">
      <c r="G1847" s="75"/>
    </row>
    <row r="1849" spans="7:7" ht="18">
      <c r="G1849" s="75"/>
    </row>
    <row r="1850" spans="7:7" ht="18">
      <c r="G1850" s="75"/>
    </row>
    <row r="1851" spans="7:7" ht="18">
      <c r="G1851" s="75"/>
    </row>
    <row r="1852" spans="7:7" ht="18">
      <c r="G1852" s="75"/>
    </row>
    <row r="1853" spans="7:7" ht="18">
      <c r="G1853" s="75"/>
    </row>
    <row r="1859" spans="7:7" ht="18">
      <c r="G1859"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1" spans="7:7" ht="18">
      <c r="G1871" s="75"/>
    </row>
    <row r="1872" spans="7:7" ht="18">
      <c r="G1872" s="75"/>
    </row>
    <row r="1873" spans="7:7" ht="18">
      <c r="G1873" s="75"/>
    </row>
    <row r="1874" spans="7:7" ht="18">
      <c r="G1874" s="75"/>
    </row>
    <row r="1876" spans="7:7" ht="18">
      <c r="G1876" s="75"/>
    </row>
    <row r="1877" spans="7:7" ht="18">
      <c r="G1877"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7" spans="7:7" ht="18">
      <c r="G1887" s="75"/>
    </row>
    <row r="1888" spans="7:7" ht="18">
      <c r="G1888" s="75"/>
    </row>
    <row r="1889" spans="7:7" ht="18">
      <c r="G1889" s="75"/>
    </row>
    <row r="1890" spans="7:7" ht="18">
      <c r="G1890" s="75"/>
    </row>
    <row r="1896" spans="7:7" ht="18">
      <c r="G1896" s="75"/>
    </row>
    <row r="1903" spans="7:7" ht="18">
      <c r="G1903" s="75"/>
    </row>
    <row r="1904" spans="7:7" ht="18">
      <c r="G1904" s="75"/>
    </row>
    <row r="1905" spans="7:7" ht="18">
      <c r="G1905" s="75"/>
    </row>
    <row r="1906" spans="7:7" ht="18">
      <c r="G1906" s="75"/>
    </row>
    <row r="1909" spans="7:7" ht="18">
      <c r="G1909" s="75"/>
    </row>
    <row r="1916" spans="7:7" ht="18">
      <c r="G1916" s="75"/>
    </row>
    <row r="1917" spans="7:7" ht="18">
      <c r="G1917" s="75"/>
    </row>
    <row r="1919" spans="7:7" ht="18">
      <c r="G1919" s="75"/>
    </row>
    <row r="1920" spans="7:7" ht="18">
      <c r="G1920" s="75"/>
    </row>
    <row r="1921" spans="7:7" ht="18">
      <c r="G1921" s="75"/>
    </row>
    <row r="1922" spans="7:7" ht="18">
      <c r="G1922" s="75"/>
    </row>
    <row r="1928" spans="7:7" ht="18">
      <c r="G1928" s="75"/>
    </row>
    <row r="1935" spans="7:7" ht="18">
      <c r="G1935" s="75"/>
    </row>
    <row r="1936" spans="7:7" ht="18">
      <c r="G1936" s="75"/>
    </row>
    <row r="1937" spans="7:7" ht="18">
      <c r="G1937" s="75"/>
    </row>
    <row r="1938" spans="7:7" ht="18">
      <c r="G1938" s="75"/>
    </row>
    <row r="1941" spans="7:7" ht="18">
      <c r="G1941" s="75"/>
    </row>
    <row r="1948" spans="7:7" ht="18">
      <c r="G1948" s="75"/>
    </row>
    <row r="1950" spans="7:7" ht="18">
      <c r="G1950" s="75"/>
    </row>
    <row r="1951" spans="7:7" ht="18">
      <c r="G1951" s="75"/>
    </row>
    <row r="1952" spans="7:7" ht="18">
      <c r="G1952" s="75"/>
    </row>
    <row r="1953" spans="7:7" ht="18">
      <c r="G1953" s="75"/>
    </row>
    <row r="1954" spans="7:7" ht="18">
      <c r="G1954" s="75"/>
    </row>
    <row r="1960" spans="7:7" ht="18">
      <c r="G1960"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6">
    <cfRule type="cellIs" dxfId="1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33DC-E3AD-4ACF-BDC8-27809D9BB35B}">
  <sheetPr>
    <tabColor rgb="FFFFCCFF"/>
    <pageSetUpPr fitToPage="1"/>
  </sheetPr>
  <dimension ref="A1:AK2016"/>
  <sheetViews>
    <sheetView view="pageBreakPreview" zoomScale="50" zoomScaleNormal="40" zoomScaleSheetLayoutView="50" workbookViewId="0">
      <pane xSplit="7" ySplit="5" topLeftCell="L6" activePane="bottomRight" state="frozen"/>
      <selection activeCell="E27" sqref="E27"/>
      <selection pane="topRight" activeCell="E27" sqref="E27"/>
      <selection pane="bottomLeft" activeCell="E27" sqref="E27"/>
      <selection pane="bottomRight" activeCell="A6" sqref="A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『流通産業施設／展示場』一般施設・賃借施設の一覧（令和７年４月１日時点）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462</v>
      </c>
      <c r="B6" s="73" t="str">
        <f>すべて_位置図情報!B470</f>
        <v>流通産業施設</v>
      </c>
      <c r="C6" s="32" t="str">
        <f>すべて_位置図情報!C470</f>
        <v>展示場</v>
      </c>
      <c r="D6" s="32" t="str">
        <f>すべて_位置図情報!D470</f>
        <v>国際施設</v>
      </c>
      <c r="E6" s="32" t="str">
        <f>すべて_位置図情報!E470</f>
        <v>国際施設</v>
      </c>
      <c r="F6" s="74">
        <f>すべて_位置図情報!F470</f>
        <v>1</v>
      </c>
      <c r="G6" s="13" t="str" ph="1">
        <f>すべて_位置図情報!G470</f>
        <v>国際見本市会場（インテックス大阪）</v>
      </c>
      <c r="H6" s="77" t="str">
        <f>すべて_位置図情報!H470</f>
        <v>大阪市住之江区南港北1-5-102</v>
      </c>
      <c r="I6" s="81">
        <f>すべて_位置図情報!I470</f>
        <v>127292.64</v>
      </c>
      <c r="J6" s="80" t="str">
        <f>すべて_位置図情報!J470</f>
        <v>C</v>
      </c>
      <c r="K6" s="78">
        <f>すべて_位置図情報!K470</f>
        <v>0</v>
      </c>
      <c r="L6" s="79">
        <f>すべて_位置図情報!L470</f>
        <v>1993</v>
      </c>
      <c r="M6" s="79" t="str">
        <f>すべて_位置図情報!M470</f>
        <v>b</v>
      </c>
      <c r="N6" s="79" t="str">
        <f>すべて_位置図情報!N470</f>
        <v>b</v>
      </c>
      <c r="O6" s="79" t="str">
        <f>すべて_位置図情報!O470</f>
        <v/>
      </c>
      <c r="P6" s="79" t="str">
        <f>すべて_位置図情報!P470</f>
        <v>F</v>
      </c>
      <c r="Q6" s="79" t="str">
        <f>すべて_位置図情報!Q470</f>
        <v>無</v>
      </c>
      <c r="R6" s="79" t="str">
        <f>すべて_位置図情報!R470</f>
        <v>有償貸付</v>
      </c>
      <c r="S6" s="77" t="str">
        <f>すべて_位置図情報!S470</f>
        <v>経済戦略局</v>
      </c>
      <c r="T6" s="77" t="str">
        <f>すべて_位置図情報!T470</f>
        <v>立地交流推進部</v>
      </c>
      <c r="U6" s="77" t="str">
        <f>すべて_位置図情報!U470</f>
        <v>国際担当</v>
      </c>
      <c r="V6" s="77" t="str">
        <f>すべて_位置図情報!V470</f>
        <v>国際担当</v>
      </c>
      <c r="W6" s="116" t="str">
        <f>すべて_位置図情報!W470</f>
        <v>住之江区</v>
      </c>
      <c r="X6" s="116" t="str">
        <f>すべて_位置図情報!X470</f>
        <v>一般施設</v>
      </c>
      <c r="Y6" s="114">
        <f>すべて_位置図情報!Y470</f>
        <v>20</v>
      </c>
      <c r="Z6" s="32">
        <f>すべて_位置図情報!Z470</f>
        <v>0</v>
      </c>
      <c r="AA6" s="19" t="str">
        <f>すべて_位置図情報!AA470</f>
        <v>〇</v>
      </c>
      <c r="AB6" s="77">
        <f>すべて_位置図情報!AB470</f>
        <v>0</v>
      </c>
      <c r="AC6" s="19" t="str">
        <f>すべて_位置図情報!AC470</f>
        <v>〇</v>
      </c>
      <c r="AD6" s="19" t="str">
        <f>すべて_位置図情報!AD470</f>
        <v>〇</v>
      </c>
      <c r="AE6" s="19" t="str">
        <f>すべて_位置図情報!AF470</f>
        <v>〇</v>
      </c>
      <c r="AF6" s="19">
        <f>すべて_位置図情報!AG470</f>
        <v>0</v>
      </c>
      <c r="AG6" s="19">
        <f>すべて_位置図情報!AH470</f>
        <v>0</v>
      </c>
      <c r="AH6" s="19">
        <f>すべて_位置図情報!AI470</f>
        <v>0</v>
      </c>
      <c r="AI6" s="19">
        <f>すべて_位置図情報!AJ470</f>
        <v>0</v>
      </c>
      <c r="AJ6" s="19">
        <f>すべて_位置図情報!AK470</f>
        <v>0</v>
      </c>
      <c r="AK6" s="19" t="e">
        <f>すべて_位置図情報!#REF!</f>
        <v>#REF!</v>
      </c>
    </row>
    <row r="7" spans="1:37" ht="18">
      <c r="G7" s="75"/>
    </row>
    <row r="8" spans="1:37" ht="18">
      <c r="G8" s="75"/>
    </row>
    <row r="9" spans="1:37" ht="18">
      <c r="G9" s="75"/>
    </row>
    <row r="10" spans="1:37" ht="18">
      <c r="G10" s="75"/>
    </row>
    <row r="11" spans="1:37" ht="18">
      <c r="G11" s="75"/>
    </row>
    <row r="12" spans="1:37" ht="18">
      <c r="G12" s="75"/>
    </row>
    <row r="13" spans="1:37" ht="18">
      <c r="G13" s="75"/>
    </row>
    <row r="15" spans="1:37" ht="18">
      <c r="G15" s="75"/>
    </row>
    <row r="16" spans="1:37" ht="18">
      <c r="G16" s="75"/>
    </row>
    <row r="18" spans="1:37" ht="18">
      <c r="G18" s="75"/>
    </row>
    <row r="19" spans="1:37" s="75" customFormat="1">
      <c r="A19" s="96"/>
      <c r="B19" s="3"/>
      <c r="C19" s="3"/>
      <c r="D19" s="3"/>
      <c r="E19" s="3"/>
      <c r="F19" s="96"/>
      <c r="G19" s="75" ph="1"/>
      <c r="I19" s="110"/>
      <c r="J19" s="103"/>
      <c r="K19" s="104"/>
      <c r="L19" s="105"/>
      <c r="M19" s="105"/>
      <c r="N19" s="105"/>
      <c r="O19" s="105"/>
      <c r="P19" s="105"/>
      <c r="Q19" s="105"/>
      <c r="R19" s="105"/>
      <c r="W19" s="96"/>
      <c r="X19" s="96"/>
      <c r="Y19" s="115"/>
      <c r="AA19" s="96"/>
      <c r="AC19" s="6"/>
      <c r="AD19" s="6"/>
      <c r="AE19" s="6"/>
      <c r="AF19" s="6"/>
      <c r="AG19" s="6"/>
      <c r="AH19" s="6"/>
      <c r="AI19" s="6"/>
      <c r="AJ19" s="6"/>
      <c r="AK19" s="6"/>
    </row>
    <row r="20" spans="1:37" s="75" customFormat="1">
      <c r="A20" s="96"/>
      <c r="B20" s="3"/>
      <c r="C20" s="3"/>
      <c r="D20" s="3"/>
      <c r="E20" s="3"/>
      <c r="F20" s="96"/>
      <c r="G20" s="75" ph="1"/>
      <c r="I20" s="110"/>
      <c r="J20" s="103"/>
      <c r="K20" s="104"/>
      <c r="L20" s="105"/>
      <c r="M20" s="105"/>
      <c r="N20" s="105"/>
      <c r="O20" s="105"/>
      <c r="P20" s="105"/>
      <c r="Q20" s="105"/>
      <c r="R20" s="105"/>
      <c r="W20" s="96"/>
      <c r="X20" s="96"/>
      <c r="Y20" s="115"/>
      <c r="AA20" s="96"/>
      <c r="AC20" s="6"/>
      <c r="AD20" s="6"/>
      <c r="AE20" s="6"/>
      <c r="AF20" s="6"/>
      <c r="AG20" s="6"/>
      <c r="AH20" s="6"/>
      <c r="AI20" s="6"/>
      <c r="AJ20" s="6"/>
      <c r="AK20" s="6"/>
    </row>
    <row r="21" spans="1:37" s="75" customFormat="1">
      <c r="A21" s="96"/>
      <c r="B21" s="3"/>
      <c r="C21" s="3"/>
      <c r="D21" s="3"/>
      <c r="E21" s="3"/>
      <c r="F21" s="96"/>
      <c r="G21" s="75" ph="1"/>
      <c r="I21" s="110"/>
      <c r="J21" s="103"/>
      <c r="K21" s="104"/>
      <c r="L21" s="105"/>
      <c r="M21" s="105"/>
      <c r="N21" s="105"/>
      <c r="O21" s="105"/>
      <c r="P21" s="105"/>
      <c r="Q21" s="105"/>
      <c r="R21" s="105"/>
      <c r="W21" s="96"/>
      <c r="X21" s="96"/>
      <c r="Y21" s="115"/>
      <c r="AA21" s="96"/>
      <c r="AC21" s="6"/>
      <c r="AD21" s="6"/>
      <c r="AE21" s="6"/>
      <c r="AF21" s="6"/>
      <c r="AG21" s="6"/>
      <c r="AH21" s="6"/>
      <c r="AI21" s="6"/>
      <c r="AJ21" s="6"/>
      <c r="AK21" s="6"/>
    </row>
    <row r="22" spans="1:37" s="75" customFormat="1">
      <c r="A22" s="96"/>
      <c r="B22" s="3"/>
      <c r="C22" s="3"/>
      <c r="D22" s="3"/>
      <c r="E22" s="3"/>
      <c r="F22" s="96"/>
      <c r="G22" s="75" ph="1"/>
      <c r="I22" s="110"/>
      <c r="J22" s="103"/>
      <c r="K22" s="104"/>
      <c r="L22" s="105"/>
      <c r="M22" s="105"/>
      <c r="N22" s="105"/>
      <c r="O22" s="105"/>
      <c r="P22" s="105"/>
      <c r="Q22" s="105"/>
      <c r="R22" s="105"/>
      <c r="W22" s="96"/>
      <c r="X22" s="96"/>
      <c r="Y22" s="115"/>
      <c r="AA22" s="96"/>
      <c r="AC22" s="6"/>
      <c r="AD22" s="6"/>
      <c r="AE22" s="6"/>
      <c r="AF22" s="6"/>
      <c r="AG22" s="6"/>
      <c r="AH22" s="6"/>
      <c r="AI22" s="6"/>
      <c r="AJ22" s="6"/>
      <c r="AK22" s="6"/>
    </row>
    <row r="23" spans="1:37" s="75" customFormat="1">
      <c r="A23" s="96"/>
      <c r="B23" s="3"/>
      <c r="C23" s="3"/>
      <c r="D23" s="3"/>
      <c r="E23" s="3"/>
      <c r="F23" s="96"/>
      <c r="G23" s="75" ph="1"/>
      <c r="I23" s="110"/>
      <c r="J23" s="103"/>
      <c r="K23" s="104"/>
      <c r="L23" s="105"/>
      <c r="M23" s="105"/>
      <c r="N23" s="105"/>
      <c r="O23" s="105"/>
      <c r="P23" s="105"/>
      <c r="Q23" s="105"/>
      <c r="R23" s="105"/>
      <c r="W23" s="96"/>
      <c r="X23" s="96"/>
      <c r="Y23" s="115"/>
      <c r="AA23" s="96"/>
      <c r="AC23" s="6"/>
      <c r="AD23" s="6"/>
      <c r="AE23" s="6"/>
      <c r="AF23" s="6"/>
      <c r="AG23" s="6"/>
      <c r="AH23" s="6"/>
      <c r="AI23" s="6"/>
      <c r="AJ23" s="6"/>
      <c r="AK23" s="6"/>
    </row>
    <row r="24" spans="1:37" s="75" customFormat="1">
      <c r="A24" s="96"/>
      <c r="B24" s="3"/>
      <c r="C24" s="3"/>
      <c r="D24" s="3"/>
      <c r="E24" s="3"/>
      <c r="F24" s="96"/>
      <c r="G24" s="75" ph="1"/>
      <c r="I24" s="110"/>
      <c r="J24" s="103"/>
      <c r="K24" s="104"/>
      <c r="L24" s="105"/>
      <c r="M24" s="105"/>
      <c r="N24" s="105"/>
      <c r="O24" s="105"/>
      <c r="P24" s="105"/>
      <c r="Q24" s="105"/>
      <c r="R24" s="105"/>
      <c r="W24" s="96"/>
      <c r="X24" s="96"/>
      <c r="Y24" s="115"/>
      <c r="AA24" s="96"/>
      <c r="AC24" s="6"/>
      <c r="AD24" s="6"/>
      <c r="AE24" s="6"/>
      <c r="AF24" s="6"/>
      <c r="AG24" s="6"/>
      <c r="AH24" s="6"/>
      <c r="AI24" s="6"/>
      <c r="AJ24" s="6"/>
      <c r="AK24" s="6"/>
    </row>
    <row r="25" spans="1:37" s="75" customFormat="1">
      <c r="A25" s="96"/>
      <c r="B25" s="3"/>
      <c r="C25" s="3"/>
      <c r="D25" s="3"/>
      <c r="E25" s="3"/>
      <c r="F25" s="96"/>
      <c r="G25" s="75" ph="1"/>
      <c r="I25" s="110"/>
      <c r="J25" s="103"/>
      <c r="K25" s="104"/>
      <c r="L25" s="105"/>
      <c r="M25" s="105"/>
      <c r="N25" s="105"/>
      <c r="O25" s="105"/>
      <c r="P25" s="105"/>
      <c r="Q25" s="105"/>
      <c r="R25" s="105"/>
      <c r="W25" s="96"/>
      <c r="X25" s="96"/>
      <c r="Y25" s="115"/>
      <c r="AA25" s="96"/>
      <c r="AC25" s="6"/>
      <c r="AD25" s="6"/>
      <c r="AE25" s="6"/>
      <c r="AF25" s="6"/>
      <c r="AG25" s="6"/>
      <c r="AH25" s="6"/>
      <c r="AI25" s="6"/>
      <c r="AJ25" s="6"/>
      <c r="AK25" s="6"/>
    </row>
    <row r="26" spans="1:37" s="75" customFormat="1">
      <c r="A26" s="96"/>
      <c r="B26" s="3"/>
      <c r="C26" s="3"/>
      <c r="D26" s="3"/>
      <c r="E26" s="3"/>
      <c r="F26" s="96"/>
      <c r="G26" s="75" ph="1"/>
      <c r="I26" s="110"/>
      <c r="J26" s="103"/>
      <c r="K26" s="104"/>
      <c r="L26" s="105"/>
      <c r="M26" s="105"/>
      <c r="N26" s="105"/>
      <c r="O26" s="105"/>
      <c r="P26" s="105"/>
      <c r="Q26" s="105"/>
      <c r="R26" s="105"/>
      <c r="W26" s="96"/>
      <c r="X26" s="96"/>
      <c r="Y26" s="115"/>
      <c r="AA26" s="96"/>
      <c r="AC26" s="6"/>
      <c r="AD26" s="6"/>
      <c r="AE26" s="6"/>
      <c r="AF26" s="6"/>
      <c r="AG26" s="6"/>
      <c r="AH26" s="6"/>
      <c r="AI26" s="6"/>
      <c r="AJ26" s="6"/>
      <c r="AK26" s="6"/>
    </row>
    <row r="27" spans="1:37" s="75" customFormat="1">
      <c r="A27" s="96"/>
      <c r="B27" s="3"/>
      <c r="C27" s="3"/>
      <c r="D27" s="3"/>
      <c r="E27" s="3"/>
      <c r="F27" s="96"/>
      <c r="G27" s="75" ph="1"/>
      <c r="I27" s="110"/>
      <c r="J27" s="103"/>
      <c r="K27" s="104"/>
      <c r="L27" s="105"/>
      <c r="M27" s="105"/>
      <c r="N27" s="105"/>
      <c r="O27" s="105"/>
      <c r="P27" s="105"/>
      <c r="Q27" s="105"/>
      <c r="R27" s="105"/>
      <c r="W27" s="96"/>
      <c r="X27" s="96"/>
      <c r="Y27" s="115"/>
      <c r="AA27" s="96"/>
      <c r="AC27" s="6"/>
      <c r="AD27" s="6"/>
      <c r="AE27" s="6"/>
      <c r="AF27" s="6"/>
      <c r="AG27" s="6"/>
      <c r="AH27" s="6"/>
      <c r="AI27" s="6"/>
      <c r="AJ27" s="6"/>
      <c r="AK27" s="6"/>
    </row>
    <row r="28" spans="1:37" s="75" customFormat="1">
      <c r="A28" s="96"/>
      <c r="B28" s="3"/>
      <c r="C28" s="3"/>
      <c r="D28" s="3"/>
      <c r="E28" s="3"/>
      <c r="F28" s="96"/>
      <c r="G28" s="75" ph="1"/>
      <c r="I28" s="110"/>
      <c r="J28" s="103"/>
      <c r="K28" s="104"/>
      <c r="L28" s="105"/>
      <c r="M28" s="105"/>
      <c r="N28" s="105"/>
      <c r="O28" s="105"/>
      <c r="P28" s="105"/>
      <c r="Q28" s="105"/>
      <c r="R28" s="105"/>
      <c r="W28" s="96"/>
      <c r="X28" s="96"/>
      <c r="Y28" s="115"/>
      <c r="AA28" s="96"/>
      <c r="AC28" s="6"/>
      <c r="AD28" s="6"/>
      <c r="AE28" s="6"/>
      <c r="AF28" s="6"/>
      <c r="AG28" s="6"/>
      <c r="AH28" s="6"/>
      <c r="AI28" s="6"/>
      <c r="AJ28" s="6"/>
      <c r="AK28" s="6"/>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6" spans="1:37" s="75" customFormat="1">
      <c r="A56" s="96"/>
      <c r="B56" s="3"/>
      <c r="C56" s="3"/>
      <c r="D56" s="3"/>
      <c r="E56" s="3"/>
      <c r="F56" s="96"/>
      <c r="G56" s="75" ph="1"/>
      <c r="I56" s="110"/>
      <c r="J56" s="103"/>
      <c r="K56" s="104"/>
      <c r="L56" s="105"/>
      <c r="M56" s="105"/>
      <c r="N56" s="105"/>
      <c r="O56" s="105"/>
      <c r="P56" s="105"/>
      <c r="Q56" s="105"/>
      <c r="R56" s="105"/>
      <c r="W56" s="96"/>
      <c r="X56" s="96"/>
      <c r="Y56" s="115"/>
      <c r="AA56" s="96"/>
      <c r="AC56" s="6"/>
      <c r="AD56" s="6"/>
      <c r="AE56" s="6"/>
      <c r="AF56" s="6"/>
      <c r="AG56" s="6"/>
      <c r="AH56" s="6"/>
      <c r="AI56" s="6"/>
      <c r="AJ56" s="6"/>
      <c r="AK56"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ht="18">
      <c r="G371" s="75"/>
    </row>
    <row r="372" spans="1:37" ht="18">
      <c r="G372" s="75"/>
    </row>
    <row r="460" spans="7:7" ht="18">
      <c r="G460" s="75"/>
    </row>
    <row r="461" spans="7:7" ht="18">
      <c r="G461" s="75"/>
    </row>
    <row r="462" spans="7:7" ht="18">
      <c r="G462" s="75"/>
    </row>
    <row r="463" spans="7:7" ht="18">
      <c r="G463" s="75"/>
    </row>
    <row r="464" spans="7:7" ht="18">
      <c r="G464" s="75"/>
    </row>
    <row r="465" spans="7:7" ht="18">
      <c r="G465" s="75"/>
    </row>
    <row r="466" spans="7:7" ht="18">
      <c r="G466" s="75"/>
    </row>
    <row r="467" spans="7:7" ht="18">
      <c r="G467" s="75"/>
    </row>
    <row r="469" spans="7:7" ht="18">
      <c r="G469" s="75"/>
    </row>
    <row r="470" spans="7:7" ht="18">
      <c r="G470" s="75"/>
    </row>
    <row r="472" spans="7:7" ht="18">
      <c r="G472" s="75"/>
    </row>
    <row r="473" spans="7:7" ht="18">
      <c r="G473" s="75"/>
    </row>
    <row r="474" spans="7:7" ht="18">
      <c r="G474" s="75"/>
    </row>
    <row r="475" spans="7:7" ht="18">
      <c r="G475" s="75"/>
    </row>
    <row r="476" spans="7:7" ht="18">
      <c r="G476" s="75"/>
    </row>
    <row r="477" spans="7:7" ht="18">
      <c r="G477" s="75"/>
    </row>
    <row r="478" spans="7:7" ht="18">
      <c r="G478" s="75"/>
    </row>
    <row r="479" spans="7:7" ht="18">
      <c r="G479" s="75"/>
    </row>
    <row r="480" spans="7:7" ht="18">
      <c r="G480" s="75"/>
    </row>
    <row r="481" spans="7:7" ht="18">
      <c r="G481" s="75"/>
    </row>
    <row r="482" spans="7:7" ht="18">
      <c r="G482" s="75"/>
    </row>
    <row r="483" spans="7:7" ht="18">
      <c r="G483" s="75"/>
    </row>
    <row r="484" spans="7:7" ht="18">
      <c r="G484" s="75"/>
    </row>
    <row r="485" spans="7:7" ht="18">
      <c r="G485" s="75"/>
    </row>
    <row r="486" spans="7:7" ht="18">
      <c r="G486" s="75"/>
    </row>
    <row r="487" spans="7:7" ht="18">
      <c r="G487" s="75"/>
    </row>
    <row r="488" spans="7:7" ht="18">
      <c r="G488" s="75"/>
    </row>
    <row r="490" spans="7:7" ht="18">
      <c r="G490" s="75"/>
    </row>
    <row r="491" spans="7:7" ht="18">
      <c r="G491" s="75"/>
    </row>
    <row r="492" spans="7:7" ht="18">
      <c r="G492" s="75"/>
    </row>
    <row r="495" spans="7:7" ht="18">
      <c r="G495" s="75"/>
    </row>
    <row r="496" spans="7:7" ht="18">
      <c r="G496" s="75"/>
    </row>
    <row r="499" spans="7:7" ht="18">
      <c r="G499" s="75"/>
    </row>
    <row r="500" spans="7:7" ht="18">
      <c r="G500" s="75"/>
    </row>
    <row r="501" spans="7:7" ht="18">
      <c r="G501" s="75"/>
    </row>
    <row r="502" spans="7:7" ht="18">
      <c r="G502" s="75"/>
    </row>
    <row r="503" spans="7:7" ht="18">
      <c r="G503" s="75"/>
    </row>
    <row r="504" spans="7:7" ht="18">
      <c r="G504" s="75"/>
    </row>
    <row r="505" spans="7:7" ht="18">
      <c r="G505" s="75"/>
    </row>
    <row r="506" spans="7:7" ht="18">
      <c r="G506" s="75"/>
    </row>
    <row r="507" spans="7:7" ht="18">
      <c r="G507" s="75"/>
    </row>
    <row r="508" spans="7:7" ht="18">
      <c r="G508" s="75"/>
    </row>
    <row r="510" spans="7:7" ht="18">
      <c r="G510" s="75"/>
    </row>
    <row r="511" spans="7:7" ht="18">
      <c r="G511"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2" spans="7:7" ht="18">
      <c r="G522" s="75"/>
    </row>
    <row r="523" spans="7:7" ht="18">
      <c r="G523" s="75"/>
    </row>
    <row r="524" spans="7:7" ht="18">
      <c r="G524" s="75"/>
    </row>
    <row r="526" spans="7:7" ht="18">
      <c r="G526" s="75"/>
    </row>
    <row r="527" spans="7:7" ht="18">
      <c r="G527"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37" spans="7:7" ht="18">
      <c r="G537" s="75"/>
    </row>
    <row r="538" spans="7:7" ht="18">
      <c r="G538" s="75"/>
    </row>
    <row r="539" spans="7:7" ht="18">
      <c r="G539" s="75"/>
    </row>
    <row r="540" spans="7:7" ht="18">
      <c r="G540" s="75"/>
    </row>
    <row r="541" spans="7:7" ht="18">
      <c r="G541"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4" spans="7:7" ht="18">
      <c r="G554" s="75"/>
    </row>
    <row r="555" spans="7:7" ht="18">
      <c r="G555" s="75"/>
    </row>
    <row r="556" spans="7:7" ht="18">
      <c r="G556" s="75"/>
    </row>
    <row r="558" spans="7:7" ht="18">
      <c r="G558" s="75"/>
    </row>
    <row r="559" spans="7:7" ht="18">
      <c r="G559" s="75"/>
    </row>
    <row r="560" spans="7:7" ht="18">
      <c r="G560" s="75"/>
    </row>
    <row r="561" spans="7:7" ht="18">
      <c r="G561" s="75"/>
    </row>
    <row r="563" spans="7:7" ht="18">
      <c r="G563" s="75"/>
    </row>
    <row r="564" spans="7:7" ht="18">
      <c r="G564" s="75"/>
    </row>
    <row r="565" spans="7:7" ht="18">
      <c r="G565" s="75"/>
    </row>
    <row r="566" spans="7:7" ht="18">
      <c r="G566" s="75"/>
    </row>
    <row r="568" spans="7:7" ht="18">
      <c r="G568" s="75"/>
    </row>
    <row r="569" spans="7:7" ht="18">
      <c r="G569" s="75"/>
    </row>
    <row r="571" spans="7:7" ht="18">
      <c r="G571" s="75"/>
    </row>
    <row r="572" spans="7:7" ht="18">
      <c r="G572" s="75"/>
    </row>
    <row r="573" spans="7:7" ht="18">
      <c r="G573" s="75"/>
    </row>
    <row r="574" spans="7:7" ht="18">
      <c r="G574" s="75"/>
    </row>
    <row r="575" spans="7:7" ht="18">
      <c r="G575"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6" spans="7:7" ht="18">
      <c r="G586" s="75"/>
    </row>
    <row r="587" spans="7:7" ht="18">
      <c r="G587" s="75"/>
    </row>
    <row r="588" spans="7:7" ht="18">
      <c r="G588" s="75"/>
    </row>
    <row r="590" spans="7:7" ht="18">
      <c r="G590" s="75"/>
    </row>
    <row r="591" spans="7:7" ht="18">
      <c r="G591" s="75"/>
    </row>
    <row r="592" spans="7:7" ht="18">
      <c r="G592" s="75"/>
    </row>
    <row r="593" spans="7:7" ht="18">
      <c r="G593" s="75"/>
    </row>
    <row r="595" spans="7:7" ht="18">
      <c r="G595" s="75"/>
    </row>
    <row r="596" spans="7:7" ht="18">
      <c r="G596" s="75"/>
    </row>
    <row r="597" spans="7:7" ht="18">
      <c r="G597" s="75"/>
    </row>
    <row r="598" spans="7:7" ht="18">
      <c r="G598" s="75"/>
    </row>
    <row r="600" spans="7:7" ht="18">
      <c r="G600" s="75"/>
    </row>
    <row r="601" spans="7:7" ht="18">
      <c r="G601"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1" spans="7:7" ht="18">
      <c r="G611" s="75"/>
    </row>
    <row r="612" spans="7:7" ht="18">
      <c r="G612" s="75"/>
    </row>
    <row r="613" spans="7:7" ht="18">
      <c r="G613" s="75"/>
    </row>
    <row r="614" spans="7:7" ht="18">
      <c r="G614" s="75"/>
    </row>
    <row r="620" spans="7:7" ht="18">
      <c r="G620" s="75"/>
    </row>
    <row r="627" spans="7:7" ht="18">
      <c r="G627" s="75"/>
    </row>
    <row r="628" spans="7:7" ht="18">
      <c r="G628" s="75"/>
    </row>
    <row r="629" spans="7:7" ht="18">
      <c r="G629" s="75"/>
    </row>
    <row r="630" spans="7:7" ht="18">
      <c r="G630" s="75"/>
    </row>
    <row r="633" spans="7:7" ht="18">
      <c r="G633" s="75"/>
    </row>
    <row r="640" spans="7:7" ht="18">
      <c r="G640" s="75"/>
    </row>
    <row r="641" spans="7:7" ht="18">
      <c r="G641" s="75"/>
    </row>
    <row r="643" spans="7:7" ht="18">
      <c r="G643" s="75"/>
    </row>
    <row r="644" spans="7:7" ht="18">
      <c r="G644" s="75"/>
    </row>
    <row r="645" spans="7:7" ht="18">
      <c r="G645" s="75"/>
    </row>
    <row r="646" spans="7:7" ht="18">
      <c r="G646" s="75"/>
    </row>
    <row r="652" spans="7:7" ht="18">
      <c r="G652" s="75"/>
    </row>
    <row r="659" spans="7:7" ht="18">
      <c r="G659" s="75"/>
    </row>
    <row r="660" spans="7:7" ht="18">
      <c r="G660" s="75"/>
    </row>
    <row r="661" spans="7:7" ht="18">
      <c r="G661" s="75"/>
    </row>
    <row r="662" spans="7:7" ht="18">
      <c r="G662" s="75"/>
    </row>
    <row r="665" spans="7:7" ht="18">
      <c r="G665" s="75"/>
    </row>
    <row r="672" spans="7:7" ht="18">
      <c r="G672" s="75"/>
    </row>
    <row r="674" spans="7:7" ht="18">
      <c r="G674" s="75"/>
    </row>
    <row r="675" spans="7:7" ht="18">
      <c r="G675" s="75"/>
    </row>
    <row r="676" spans="7:7" ht="18">
      <c r="G676" s="75"/>
    </row>
    <row r="677" spans="7:7" ht="18">
      <c r="G677" s="75"/>
    </row>
    <row r="678" spans="7:7" ht="18">
      <c r="G678" s="75"/>
    </row>
    <row r="684" spans="7:7" ht="18">
      <c r="G684" s="75"/>
    </row>
    <row r="686" spans="7:7" ht="18">
      <c r="G686" s="75"/>
    </row>
    <row r="687" spans="7:7" ht="18">
      <c r="G687" s="75"/>
    </row>
    <row r="688" spans="7:7" ht="18">
      <c r="G688" s="75"/>
    </row>
    <row r="689" spans="7:7" ht="18">
      <c r="G689" s="75"/>
    </row>
    <row r="690" spans="7:7" ht="18">
      <c r="G690" s="75"/>
    </row>
    <row r="691" spans="7:7" ht="18">
      <c r="G691" s="75"/>
    </row>
    <row r="692" spans="7:7" ht="18">
      <c r="G692" s="75"/>
    </row>
    <row r="693" spans="7:7" ht="18">
      <c r="G693" s="75"/>
    </row>
    <row r="694" spans="7:7" ht="18">
      <c r="G694" s="75"/>
    </row>
    <row r="696" spans="7:7" ht="18">
      <c r="G696" s="75"/>
    </row>
    <row r="697" spans="7:7" ht="18">
      <c r="G697" s="75"/>
    </row>
    <row r="698" spans="7:7" ht="18">
      <c r="G698" s="75"/>
    </row>
    <row r="699" spans="7:7" ht="18">
      <c r="G699" s="75"/>
    </row>
    <row r="701" spans="7:7" ht="18">
      <c r="G701" s="75"/>
    </row>
    <row r="702" spans="7:7" ht="18">
      <c r="G702" s="75"/>
    </row>
    <row r="704" spans="7:7" ht="18">
      <c r="G704" s="75"/>
    </row>
    <row r="705" spans="7:7" ht="18">
      <c r="G705" s="75"/>
    </row>
    <row r="706" spans="7:7" ht="18">
      <c r="G706" s="75"/>
    </row>
    <row r="707" spans="7:7" ht="18">
      <c r="G707" s="75"/>
    </row>
    <row r="708" spans="7:7" ht="18">
      <c r="G708" s="75"/>
    </row>
    <row r="709" spans="7:7" ht="18">
      <c r="G709" s="75"/>
    </row>
    <row r="710" spans="7:7" ht="18">
      <c r="G710" s="75"/>
    </row>
    <row r="712" spans="7:7" ht="18">
      <c r="G712" s="75"/>
    </row>
    <row r="713" spans="7:7" ht="18">
      <c r="G713" s="75"/>
    </row>
    <row r="714" spans="7:7" ht="18">
      <c r="G714" s="75"/>
    </row>
    <row r="715" spans="7:7" ht="18">
      <c r="G715" s="75"/>
    </row>
    <row r="721" spans="7:7" ht="18">
      <c r="G721" s="75"/>
    </row>
    <row r="728" spans="7:7" ht="18">
      <c r="G728" s="75"/>
    </row>
    <row r="729" spans="7:7" ht="18">
      <c r="G729" s="75"/>
    </row>
    <row r="730" spans="7:7" ht="18">
      <c r="G730" s="75"/>
    </row>
    <row r="731" spans="7:7" ht="18">
      <c r="G731" s="75"/>
    </row>
    <row r="734" spans="7:7" ht="18">
      <c r="G734" s="75"/>
    </row>
    <row r="741" spans="7:7" ht="18">
      <c r="G741" s="75"/>
    </row>
    <row r="742" spans="7:7" ht="18">
      <c r="G742" s="75"/>
    </row>
    <row r="744" spans="7:7" ht="18">
      <c r="G744" s="75"/>
    </row>
    <row r="745" spans="7:7" ht="18">
      <c r="G745" s="75"/>
    </row>
    <row r="746" spans="7:7" ht="18">
      <c r="G746" s="75"/>
    </row>
    <row r="747" spans="7:7" ht="18">
      <c r="G747" s="75"/>
    </row>
    <row r="753" spans="7:7" ht="18">
      <c r="G753" s="75"/>
    </row>
    <row r="760" spans="7:7" ht="18">
      <c r="G760" s="75"/>
    </row>
    <row r="761" spans="7:7" ht="18">
      <c r="G761" s="75"/>
    </row>
    <row r="762" spans="7:7" ht="18">
      <c r="G762" s="75"/>
    </row>
    <row r="763" spans="7:7" ht="18">
      <c r="G763" s="75"/>
    </row>
    <row r="766" spans="7:7" ht="18">
      <c r="G766" s="75"/>
    </row>
    <row r="773" spans="7:7" ht="18">
      <c r="G773" s="75"/>
    </row>
    <row r="775" spans="7:7" ht="18">
      <c r="G775" s="75"/>
    </row>
    <row r="776" spans="7:7" ht="18">
      <c r="G776" s="75"/>
    </row>
    <row r="777" spans="7:7" ht="18">
      <c r="G777" s="75"/>
    </row>
    <row r="778" spans="7:7" ht="18">
      <c r="G778" s="75"/>
    </row>
    <row r="779" spans="7:7" ht="18">
      <c r="G779" s="75"/>
    </row>
    <row r="785" spans="7:7" ht="18">
      <c r="G785" s="75"/>
    </row>
    <row r="787" spans="7:7" ht="18">
      <c r="G787" s="75"/>
    </row>
    <row r="788" spans="7:7" ht="18">
      <c r="G788" s="75"/>
    </row>
    <row r="789" spans="7:7" ht="18">
      <c r="G789" s="75"/>
    </row>
    <row r="790" spans="7:7" ht="18">
      <c r="G790" s="75"/>
    </row>
    <row r="791" spans="7:7" ht="18">
      <c r="G791"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1171" spans="7:7" ht="18">
      <c r="G1171" s="75"/>
    </row>
    <row r="1172" spans="7:7" ht="18">
      <c r="G1172" s="75"/>
    </row>
    <row r="1173" spans="7:7" ht="18">
      <c r="G1173" s="75"/>
    </row>
    <row r="1174" spans="7:7" ht="18">
      <c r="G1174" s="75"/>
    </row>
    <row r="1175" spans="7:7" ht="18">
      <c r="G1175" s="75"/>
    </row>
    <row r="1176" spans="7:7" ht="18">
      <c r="G1176" s="75"/>
    </row>
    <row r="1177" spans="7:7" ht="18">
      <c r="G1177" s="75"/>
    </row>
    <row r="1178" spans="7:7" ht="18">
      <c r="G1178" s="75"/>
    </row>
    <row r="1180" spans="7:7" ht="18">
      <c r="G1180" s="75"/>
    </row>
    <row r="1181" spans="7:7" ht="18">
      <c r="G1181"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2" spans="7:7" ht="18">
      <c r="G1192" s="75"/>
    </row>
    <row r="1193" spans="7:7" ht="18">
      <c r="G1193" s="75"/>
    </row>
    <row r="1194" spans="7:7" ht="18">
      <c r="G1194" s="75"/>
    </row>
    <row r="1195" spans="7:7" ht="18">
      <c r="G1195" s="75"/>
    </row>
    <row r="1196" spans="7:7" ht="18">
      <c r="G1196" s="75"/>
    </row>
    <row r="1197" spans="7:7" ht="18">
      <c r="G1197" s="75"/>
    </row>
    <row r="1198" spans="7:7" ht="18">
      <c r="G1198" s="75"/>
    </row>
    <row r="1199" spans="7:7" ht="18">
      <c r="G1199" s="75"/>
    </row>
    <row r="1201" spans="7:7" ht="18">
      <c r="G1201" s="75"/>
    </row>
    <row r="1202" spans="7:7" ht="18">
      <c r="G1202" s="75"/>
    </row>
    <row r="1203" spans="7:7" ht="18">
      <c r="G1203" s="75"/>
    </row>
    <row r="1206" spans="7:7" ht="18">
      <c r="G1206" s="75"/>
    </row>
    <row r="1207" spans="7:7" ht="18">
      <c r="G1207" s="75"/>
    </row>
    <row r="1210" spans="7:7" ht="18">
      <c r="G1210" s="75"/>
    </row>
    <row r="1211" spans="7:7" ht="18">
      <c r="G1211" s="75"/>
    </row>
    <row r="1212" spans="7:7" ht="18">
      <c r="G1212" s="75"/>
    </row>
    <row r="1213" spans="7:7" ht="18">
      <c r="G1213" s="75"/>
    </row>
    <row r="1214" spans="7:7" ht="18">
      <c r="G1214" s="75"/>
    </row>
    <row r="1215" spans="7:7" ht="18">
      <c r="G1215" s="75"/>
    </row>
    <row r="1216" spans="7:7" ht="18">
      <c r="G1216" s="75"/>
    </row>
    <row r="1217" spans="7:7" ht="18">
      <c r="G1217" s="75"/>
    </row>
    <row r="1218" spans="7:7" ht="18">
      <c r="G1218" s="75"/>
    </row>
    <row r="1219" spans="7:7" ht="18">
      <c r="G1219" s="75"/>
    </row>
    <row r="1221" spans="7:7" ht="18">
      <c r="G1221" s="75"/>
    </row>
    <row r="1222" spans="7:7" ht="18">
      <c r="G1222"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3" spans="7:7" ht="18">
      <c r="G1233" s="75"/>
    </row>
    <row r="1234" spans="7:7" ht="18">
      <c r="G1234" s="75"/>
    </row>
    <row r="1235" spans="7:7" ht="18">
      <c r="G1235" s="75"/>
    </row>
    <row r="1237" spans="7:7" ht="18">
      <c r="G1237" s="75"/>
    </row>
    <row r="1238" spans="7:7" ht="18">
      <c r="G1238"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5" spans="7:7" ht="18">
      <c r="G1265" s="75"/>
    </row>
    <row r="1266" spans="7:7" ht="18">
      <c r="G1266" s="75"/>
    </row>
    <row r="1267" spans="7:7" ht="18">
      <c r="G1267" s="75"/>
    </row>
    <row r="1269" spans="7:7" ht="18">
      <c r="G1269" s="75"/>
    </row>
    <row r="1270" spans="7:7" ht="18">
      <c r="G1270" s="75"/>
    </row>
    <row r="1271" spans="7:7" ht="18">
      <c r="G1271" s="75"/>
    </row>
    <row r="1272" spans="7:7" ht="18">
      <c r="G1272" s="75"/>
    </row>
    <row r="1274" spans="7:7" ht="18">
      <c r="G1274" s="75"/>
    </row>
    <row r="1275" spans="7:7" ht="18">
      <c r="G1275" s="75"/>
    </row>
    <row r="1276" spans="7:7" ht="18">
      <c r="G1276" s="75"/>
    </row>
    <row r="1277" spans="7:7" ht="18">
      <c r="G1277" s="75"/>
    </row>
    <row r="1279" spans="7:7" ht="18">
      <c r="G1279" s="75"/>
    </row>
    <row r="1280" spans="7:7" ht="18">
      <c r="G1280"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7" spans="7:7" ht="18">
      <c r="G1297" s="75"/>
    </row>
    <row r="1298" spans="7:7" ht="18">
      <c r="G1298" s="75"/>
    </row>
    <row r="1299" spans="7:7" ht="18">
      <c r="G1299" s="75"/>
    </row>
    <row r="1301" spans="7:7" ht="18">
      <c r="G1301" s="75"/>
    </row>
    <row r="1302" spans="7:7" ht="18">
      <c r="G1302" s="75"/>
    </row>
    <row r="1303" spans="7:7" ht="18">
      <c r="G1303" s="75"/>
    </row>
    <row r="1304" spans="7:7" ht="18">
      <c r="G1304" s="75"/>
    </row>
    <row r="1306" spans="7:7" ht="18">
      <c r="G1306" s="75"/>
    </row>
    <row r="1307" spans="7:7" ht="18">
      <c r="G1307" s="75"/>
    </row>
    <row r="1308" spans="7:7" ht="18">
      <c r="G1308" s="75"/>
    </row>
    <row r="1309" spans="7:7" ht="18">
      <c r="G1309" s="75"/>
    </row>
    <row r="1311" spans="7:7" ht="18">
      <c r="G1311" s="75"/>
    </row>
    <row r="1312" spans="7:7" ht="18">
      <c r="G1312"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2" spans="7:7" ht="18">
      <c r="G1322" s="75"/>
    </row>
    <row r="1323" spans="7:7" ht="18">
      <c r="G1323" s="75"/>
    </row>
    <row r="1324" spans="7:7" ht="18">
      <c r="G1324" s="75"/>
    </row>
    <row r="1325" spans="7:7" ht="18">
      <c r="G1325" s="75"/>
    </row>
    <row r="1331" spans="7:7" ht="18">
      <c r="G1331" s="75"/>
    </row>
    <row r="1338" spans="7:7" ht="18">
      <c r="G1338" s="75"/>
    </row>
    <row r="1339" spans="7:7" ht="18">
      <c r="G1339" s="75"/>
    </row>
    <row r="1340" spans="7:7" ht="18">
      <c r="G1340" s="75"/>
    </row>
    <row r="1341" spans="7:7" ht="18">
      <c r="G1341" s="75"/>
    </row>
    <row r="1344" spans="7:7" ht="18">
      <c r="G1344" s="75"/>
    </row>
    <row r="1351" spans="7:7" ht="18">
      <c r="G1351" s="75"/>
    </row>
    <row r="1352" spans="7:7" ht="18">
      <c r="G1352" s="75"/>
    </row>
    <row r="1354" spans="7:7" ht="18">
      <c r="G1354" s="75"/>
    </row>
    <row r="1355" spans="7:7" ht="18">
      <c r="G1355" s="75"/>
    </row>
    <row r="1356" spans="7:7" ht="18">
      <c r="G1356" s="75"/>
    </row>
    <row r="1357" spans="7:7" ht="18">
      <c r="G1357" s="75"/>
    </row>
    <row r="1363" spans="7:7" ht="18">
      <c r="G1363" s="75"/>
    </row>
    <row r="1370" spans="7:7" ht="18">
      <c r="G1370" s="75"/>
    </row>
    <row r="1371" spans="7:7" ht="18">
      <c r="G1371" s="75"/>
    </row>
    <row r="1372" spans="7:7" ht="18">
      <c r="G1372" s="75"/>
    </row>
    <row r="1373" spans="7:7" ht="18">
      <c r="G1373" s="75"/>
    </row>
    <row r="1376" spans="7:7" ht="18">
      <c r="G1376" s="75"/>
    </row>
    <row r="1383" spans="7:7" ht="18">
      <c r="G1383" s="75"/>
    </row>
    <row r="1385" spans="7:7" ht="18">
      <c r="G1385" s="75"/>
    </row>
    <row r="1386" spans="7:7" ht="18">
      <c r="G1386" s="75"/>
    </row>
    <row r="1387" spans="7:7" ht="18">
      <c r="G1387" s="75"/>
    </row>
    <row r="1388" spans="7:7" ht="18">
      <c r="G1388" s="75"/>
    </row>
    <row r="1389" spans="7:7" ht="18">
      <c r="G1389" s="75"/>
    </row>
    <row r="1395" spans="7:7" ht="18">
      <c r="G1395"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7" spans="7:7" ht="18">
      <c r="G1407" s="75"/>
    </row>
    <row r="1408" spans="7:7" ht="18">
      <c r="G1408" s="75"/>
    </row>
    <row r="1409" spans="7:7" ht="18">
      <c r="G1409" s="75"/>
    </row>
    <row r="1410" spans="7:7" ht="18">
      <c r="G1410" s="75"/>
    </row>
    <row r="1412" spans="7:7" ht="18">
      <c r="G1412" s="75"/>
    </row>
    <row r="1413" spans="7:7" ht="18">
      <c r="G1413"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3" spans="7:7" ht="18">
      <c r="G1423" s="75"/>
    </row>
    <row r="1424" spans="7:7" ht="18">
      <c r="G1424" s="75"/>
    </row>
    <row r="1425" spans="7:7" ht="18">
      <c r="G1425" s="75"/>
    </row>
    <row r="1426" spans="7:7" ht="18">
      <c r="G1426" s="75"/>
    </row>
    <row r="1432" spans="7:7" ht="18">
      <c r="G1432" s="75"/>
    </row>
    <row r="1439" spans="7:7" ht="18">
      <c r="G1439" s="75"/>
    </row>
    <row r="1440" spans="7:7" ht="18">
      <c r="G1440" s="75"/>
    </row>
    <row r="1441" spans="7:7" ht="18">
      <c r="G1441" s="75"/>
    </row>
    <row r="1442" spans="7:7" ht="18">
      <c r="G1442" s="75"/>
    </row>
    <row r="1445" spans="7:7" ht="18">
      <c r="G1445" s="75"/>
    </row>
    <row r="1452" spans="7:7" ht="18">
      <c r="G1452" s="75"/>
    </row>
    <row r="1453" spans="7:7" ht="18">
      <c r="G1453" s="75"/>
    </row>
    <row r="1455" spans="7:7" ht="18">
      <c r="G1455" s="75"/>
    </row>
    <row r="1456" spans="7:7" ht="18">
      <c r="G1456" s="75"/>
    </row>
    <row r="1457" spans="7:7" ht="18">
      <c r="G1457" s="75"/>
    </row>
    <row r="1458" spans="7:7" ht="18">
      <c r="G1458" s="75"/>
    </row>
    <row r="1464" spans="7:7" ht="18">
      <c r="G1464" s="75"/>
    </row>
    <row r="1471" spans="7:7" ht="18">
      <c r="G1471" s="75"/>
    </row>
    <row r="1472" spans="7:7" ht="18">
      <c r="G1472" s="75"/>
    </row>
    <row r="1473" spans="7:7" ht="18">
      <c r="G1473" s="75"/>
    </row>
    <row r="1474" spans="7:7" ht="18">
      <c r="G1474" s="75"/>
    </row>
    <row r="1477" spans="7:7" ht="18">
      <c r="G1477" s="75"/>
    </row>
    <row r="1484" spans="7:7" ht="18">
      <c r="G1484" s="75"/>
    </row>
    <row r="1486" spans="7:7" ht="18">
      <c r="G1486" s="75"/>
    </row>
    <row r="1487" spans="7:7" ht="18">
      <c r="G1487" s="75"/>
    </row>
    <row r="1488" spans="7:7" ht="18">
      <c r="G1488" s="75"/>
    </row>
    <row r="1489" spans="7:7" ht="18">
      <c r="G1489" s="75"/>
    </row>
    <row r="1490" spans="7:7" ht="18">
      <c r="G1490" s="75"/>
    </row>
    <row r="1496" spans="7:7" ht="18">
      <c r="G1496"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4" spans="7:7" ht="18">
      <c r="G1634" s="75"/>
    </row>
    <row r="1635" spans="7:7" ht="18">
      <c r="G1635"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5" spans="7:7" ht="18">
      <c r="G1655" s="75"/>
    </row>
    <row r="1656" spans="7:7" ht="18">
      <c r="G1656" s="75"/>
    </row>
    <row r="1657" spans="7:7" ht="18">
      <c r="G1657" s="75"/>
    </row>
    <row r="1660" spans="7:7" ht="18">
      <c r="G1660" s="75"/>
    </row>
    <row r="1661" spans="7:7" ht="18">
      <c r="G1661" s="75"/>
    </row>
    <row r="1664" spans="7:7" ht="18">
      <c r="G1664" s="75"/>
    </row>
    <row r="1665" spans="7:7" ht="18">
      <c r="G1665" s="75"/>
    </row>
    <row r="1666" spans="7:7" ht="18">
      <c r="G1666" s="75"/>
    </row>
    <row r="1667" spans="7:7" ht="18">
      <c r="G1667" s="75"/>
    </row>
    <row r="1668" spans="7:7" ht="18">
      <c r="G1668" s="75"/>
    </row>
    <row r="1669" spans="7:7" ht="18">
      <c r="G1669" s="75"/>
    </row>
    <row r="1670" spans="7:7" ht="18">
      <c r="G1670" s="75"/>
    </row>
    <row r="1671" spans="7:7" ht="18">
      <c r="G1671" s="75"/>
    </row>
    <row r="1672" spans="7:7" ht="18">
      <c r="G1672" s="75"/>
    </row>
    <row r="1673" spans="7:7" ht="18">
      <c r="G1673" s="75"/>
    </row>
    <row r="1675" spans="7:7" ht="18">
      <c r="G1675" s="75"/>
    </row>
    <row r="1676" spans="7:7" ht="18">
      <c r="G1676"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7" spans="7:7" ht="18">
      <c r="G1687" s="75"/>
    </row>
    <row r="1688" spans="7:7" ht="18">
      <c r="G1688" s="75"/>
    </row>
    <row r="1689" spans="7:7" ht="18">
      <c r="G1689" s="75"/>
    </row>
    <row r="1691" spans="7:7" ht="18">
      <c r="G1691" s="75"/>
    </row>
    <row r="1692" spans="7:7" ht="18">
      <c r="G1692"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9" spans="7:7" ht="18">
      <c r="G1719" s="75"/>
    </row>
    <row r="1720" spans="7:7" ht="18">
      <c r="G1720" s="75"/>
    </row>
    <row r="1721" spans="7:7" ht="18">
      <c r="G1721" s="75"/>
    </row>
    <row r="1723" spans="7:7" ht="18">
      <c r="G1723" s="75"/>
    </row>
    <row r="1724" spans="7:7" ht="18">
      <c r="G1724" s="75"/>
    </row>
    <row r="1725" spans="7:7" ht="18">
      <c r="G1725" s="75"/>
    </row>
    <row r="1726" spans="7:7" ht="18">
      <c r="G1726" s="75"/>
    </row>
    <row r="1728" spans="7:7" ht="18">
      <c r="G1728" s="75"/>
    </row>
    <row r="1729" spans="7:7" ht="18">
      <c r="G1729" s="75"/>
    </row>
    <row r="1730" spans="7:7" ht="18">
      <c r="G1730" s="75"/>
    </row>
    <row r="1731" spans="7:7" ht="18">
      <c r="G1731" s="75"/>
    </row>
    <row r="1733" spans="7:7" ht="18">
      <c r="G1733" s="75"/>
    </row>
    <row r="1734" spans="7:7" ht="18">
      <c r="G1734"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51" spans="7:7" ht="18">
      <c r="G1751" s="75"/>
    </row>
    <row r="1752" spans="7:7" ht="18">
      <c r="G1752" s="75"/>
    </row>
    <row r="1753" spans="7:7" ht="18">
      <c r="G1753" s="75"/>
    </row>
    <row r="1755" spans="7:7" ht="18">
      <c r="G1755" s="75"/>
    </row>
    <row r="1756" spans="7:7" ht="18">
      <c r="G1756" s="75"/>
    </row>
    <row r="1757" spans="7:7" ht="18">
      <c r="G1757" s="75"/>
    </row>
    <row r="1758" spans="7:7" ht="18">
      <c r="G1758" s="75"/>
    </row>
    <row r="1760" spans="7:7" ht="18">
      <c r="G1760" s="75"/>
    </row>
    <row r="1761" spans="7:7" ht="18">
      <c r="G1761" s="75"/>
    </row>
    <row r="1762" spans="7:7" ht="18">
      <c r="G1762" s="75"/>
    </row>
    <row r="1763" spans="7:7" ht="18">
      <c r="G1763" s="75"/>
    </row>
    <row r="1765" spans="7:7" ht="18">
      <c r="G1765" s="75"/>
    </row>
    <row r="1766" spans="7:7" ht="18">
      <c r="G1766"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6" spans="7:7" ht="18">
      <c r="G1776" s="75"/>
    </row>
    <row r="1777" spans="7:7" ht="18">
      <c r="G1777" s="75"/>
    </row>
    <row r="1778" spans="7:7" ht="18">
      <c r="G1778" s="75"/>
    </row>
    <row r="1779" spans="7:7" ht="18">
      <c r="G1779" s="75"/>
    </row>
    <row r="1785" spans="7:7" ht="18">
      <c r="G1785" s="75"/>
    </row>
    <row r="1792" spans="7:7" ht="18">
      <c r="G1792" s="75"/>
    </row>
    <row r="1793" spans="7:7" ht="18">
      <c r="G1793" s="75"/>
    </row>
    <row r="1794" spans="7:7" ht="18">
      <c r="G1794" s="75"/>
    </row>
    <row r="1795" spans="7:7" ht="18">
      <c r="G1795" s="75"/>
    </row>
    <row r="1798" spans="7:7" ht="18">
      <c r="G1798" s="75"/>
    </row>
    <row r="1805" spans="7:7" ht="18">
      <c r="G1805" s="75"/>
    </row>
    <row r="1806" spans="7:7" ht="18">
      <c r="G1806" s="75"/>
    </row>
    <row r="1808" spans="7:7" ht="18">
      <c r="G1808" s="75"/>
    </row>
    <row r="1809" spans="7:7" ht="18">
      <c r="G1809" s="75"/>
    </row>
    <row r="1810" spans="7:7" ht="18">
      <c r="G1810" s="75"/>
    </row>
    <row r="1811" spans="7:7" ht="18">
      <c r="G1811" s="75"/>
    </row>
    <row r="1817" spans="7:7" ht="18">
      <c r="G1817" s="75"/>
    </row>
    <row r="1824" spans="7:7" ht="18">
      <c r="G1824" s="75"/>
    </row>
    <row r="1825" spans="7:7" ht="18">
      <c r="G1825" s="75"/>
    </row>
    <row r="1826" spans="7:7" ht="18">
      <c r="G1826" s="75"/>
    </row>
    <row r="1827" spans="7:7" ht="18">
      <c r="G1827" s="75"/>
    </row>
    <row r="1830" spans="7:7" ht="18">
      <c r="G1830" s="75"/>
    </row>
    <row r="1837" spans="7:7" ht="18">
      <c r="G1837" s="75"/>
    </row>
    <row r="1839" spans="7:7" ht="18">
      <c r="G1839" s="75"/>
    </row>
    <row r="1840" spans="7:7" ht="18">
      <c r="G1840" s="75"/>
    </row>
    <row r="1841" spans="7:7" ht="18">
      <c r="G1841" s="75"/>
    </row>
    <row r="1842" spans="7:7" ht="18">
      <c r="G1842" s="75"/>
    </row>
    <row r="1843" spans="7:7" ht="18">
      <c r="G1843" s="75"/>
    </row>
    <row r="1849" spans="7:7" ht="18">
      <c r="G1849"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1" spans="7:7" ht="18">
      <c r="G1861" s="75"/>
    </row>
    <row r="1862" spans="7:7" ht="18">
      <c r="G1862" s="75"/>
    </row>
    <row r="1863" spans="7:7" ht="18">
      <c r="G1863" s="75"/>
    </row>
    <row r="1864" spans="7:7" ht="18">
      <c r="G1864" s="75"/>
    </row>
    <row r="1866" spans="7:7" ht="18">
      <c r="G1866" s="75"/>
    </row>
    <row r="1867" spans="7:7" ht="18">
      <c r="G1867"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7" spans="7:7" ht="18">
      <c r="G1877" s="75"/>
    </row>
    <row r="1878" spans="7:7" ht="18">
      <c r="G1878" s="75"/>
    </row>
    <row r="1879" spans="7:7" ht="18">
      <c r="G1879" s="75"/>
    </row>
    <row r="1880" spans="7:7" ht="18">
      <c r="G1880" s="75"/>
    </row>
    <row r="1886" spans="7:7" ht="18">
      <c r="G1886" s="75"/>
    </row>
    <row r="1893" spans="7:7" ht="18">
      <c r="G1893" s="75"/>
    </row>
    <row r="1894" spans="7:7" ht="18">
      <c r="G1894" s="75"/>
    </row>
    <row r="1895" spans="7:7" ht="18">
      <c r="G1895" s="75"/>
    </row>
    <row r="1896" spans="7:7" ht="18">
      <c r="G1896" s="75"/>
    </row>
    <row r="1899" spans="7:7" ht="18">
      <c r="G1899" s="75"/>
    </row>
    <row r="1906" spans="7:7" ht="18">
      <c r="G1906" s="75"/>
    </row>
    <row r="1907" spans="7:7" ht="18">
      <c r="G1907" s="75"/>
    </row>
    <row r="1909" spans="7:7" ht="18">
      <c r="G1909" s="75"/>
    </row>
    <row r="1910" spans="7:7" ht="18">
      <c r="G1910" s="75"/>
    </row>
    <row r="1911" spans="7:7" ht="18">
      <c r="G1911" s="75"/>
    </row>
    <row r="1912" spans="7:7" ht="18">
      <c r="G1912" s="75"/>
    </row>
    <row r="1918" spans="7:7" ht="18">
      <c r="G1918" s="75"/>
    </row>
    <row r="1925" spans="7:7" ht="18">
      <c r="G1925" s="75"/>
    </row>
    <row r="1926" spans="7:7" ht="18">
      <c r="G1926" s="75"/>
    </row>
    <row r="1927" spans="7:7" ht="18">
      <c r="G1927" s="75"/>
    </row>
    <row r="1928" spans="7:7" ht="18">
      <c r="G1928" s="75"/>
    </row>
    <row r="1931" spans="7:7" ht="18">
      <c r="G1931" s="75"/>
    </row>
    <row r="1938" spans="7:7" ht="18">
      <c r="G1938" s="75"/>
    </row>
    <row r="1940" spans="7:7" ht="18">
      <c r="G1940" s="75"/>
    </row>
    <row r="1941" spans="7:7" ht="18">
      <c r="G1941" s="75"/>
    </row>
    <row r="1942" spans="7:7" ht="18">
      <c r="G1942" s="75"/>
    </row>
    <row r="1943" spans="7:7" ht="18">
      <c r="G1943" s="75"/>
    </row>
    <row r="1944" spans="7:7" ht="18">
      <c r="G1944" s="75"/>
    </row>
    <row r="1950" spans="7:7" ht="18">
      <c r="G1950"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6">
    <cfRule type="cellIs" dxfId="1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0230-AF00-440C-BFBB-3E28EEF03CF5}">
  <sheetPr>
    <tabColor rgb="FF66FFFF"/>
    <pageSetUpPr fitToPage="1"/>
  </sheetPr>
  <dimension ref="A1:AK2005"/>
  <sheetViews>
    <sheetView view="pageBreakPreview" zoomScaleNormal="40" zoomScaleSheetLayoutView="100" workbookViewId="0">
      <selection activeCell="T31" sqref="T31:T32"/>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『福島区』一般施設・賃借施設の一覧（令和７年４月１日時点）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すべて_位置図情報!B23</f>
        <v>教育・文化・スポーツ施設</v>
      </c>
      <c r="C6" s="32" t="str">
        <f>すべて_位置図情報!C23</f>
        <v>図書館</v>
      </c>
      <c r="D6" s="32" t="str">
        <f>すべて_位置図情報!D23</f>
        <v>地域図書館</v>
      </c>
      <c r="E6" s="32" t="str">
        <f>すべて_位置図情報!E23</f>
        <v>地域図書館</v>
      </c>
      <c r="F6" s="74">
        <v>1</v>
      </c>
      <c r="G6" s="13" t="str" ph="1">
        <f>すべて_位置図情報!G23</f>
        <v>福島図書館</v>
      </c>
      <c r="H6" s="126" t="str">
        <f>すべて_位置図情報!H23</f>
        <v>大阪市福島区吉野3-17-23</v>
      </c>
      <c r="I6" s="81">
        <f>すべて_位置図情報!I23</f>
        <v>667.68</v>
      </c>
      <c r="J6" s="80" t="str">
        <f>すべて_位置図情報!J23</f>
        <v>B</v>
      </c>
      <c r="K6" s="78">
        <f>すべて_位置図情報!K23</f>
        <v>0</v>
      </c>
      <c r="L6" s="79">
        <f>すべて_位置図情報!L23</f>
        <v>1987</v>
      </c>
      <c r="M6" s="79" t="str">
        <f>すべて_位置図情報!M23</f>
        <v>b</v>
      </c>
      <c r="N6" s="79" t="str">
        <f>すべて_位置図情報!N23</f>
        <v>b</v>
      </c>
      <c r="O6" s="79" t="str">
        <f>すべて_位置図情報!O23</f>
        <v/>
      </c>
      <c r="P6" s="79" t="str">
        <f>すべて_位置図情報!P23</f>
        <v>E</v>
      </c>
      <c r="Q6" s="79" t="str">
        <f>すべて_位置図情報!Q23</f>
        <v>有</v>
      </c>
      <c r="R6" s="79" t="str">
        <f>すべて_位置図情報!R23</f>
        <v>直営（一部委託）</v>
      </c>
      <c r="S6" s="126" t="str">
        <f>すべて_位置図情報!S23</f>
        <v>教育委員会事務局</v>
      </c>
      <c r="T6" s="126" t="str">
        <f>すべて_位置図情報!T23</f>
        <v>中央図書館</v>
      </c>
      <c r="U6" s="126" t="str">
        <f>すべて_位置図情報!U23</f>
        <v>総務担当</v>
      </c>
      <c r="V6" s="124" t="str">
        <f>すべて_位置図情報!V23</f>
        <v>－</v>
      </c>
      <c r="W6" s="116" t="str">
        <f>すべて_位置図情報!W23</f>
        <v>福島区</v>
      </c>
      <c r="X6" s="116" t="str">
        <f>すべて_位置図情報!X23</f>
        <v>一般施設</v>
      </c>
      <c r="Y6" s="114">
        <f>すべて_位置図情報!Y23</f>
        <v>1</v>
      </c>
      <c r="Z6" s="127">
        <f>すべて_位置図情報!Z23</f>
        <v>0</v>
      </c>
      <c r="AA6" s="143" t="str">
        <f>すべて_位置図情報!AA23</f>
        <v>〇</v>
      </c>
      <c r="AB6" s="144">
        <f>すべて_位置図情報!AB23</f>
        <v>0</v>
      </c>
      <c r="AC6" s="143" t="str">
        <f>すべて_位置図情報!AC23</f>
        <v>〇</v>
      </c>
      <c r="AD6" s="143" t="str">
        <f>すべて_位置図情報!AD23</f>
        <v>〇</v>
      </c>
      <c r="AE6" s="56" t="str">
        <f>すべて_位置図情報!AF23</f>
        <v>〇</v>
      </c>
      <c r="AF6" s="56">
        <f>すべて_位置図情報!AG23</f>
        <v>0</v>
      </c>
      <c r="AG6" s="56">
        <f>すべて_位置図情報!AH23</f>
        <v>0</v>
      </c>
      <c r="AH6" s="56">
        <f>すべて_位置図情報!AI23</f>
        <v>0</v>
      </c>
      <c r="AI6" s="56">
        <f>すべて_位置図情報!AJ23</f>
        <v>0</v>
      </c>
      <c r="AJ6" s="56">
        <f>すべて_位置図情報!AK23</f>
        <v>0</v>
      </c>
      <c r="AK6" s="56" t="e">
        <f>すべて_位置図情報!#REF!</f>
        <v>#REF!</v>
      </c>
    </row>
    <row r="7" spans="1:37" ht="22.5" customHeight="1">
      <c r="A7" s="178">
        <f>A6+1</f>
        <v>2</v>
      </c>
      <c r="B7" s="7" t="str">
        <f>すべて_位置図情報!B53</f>
        <v>教育・文化・スポーツ施設</v>
      </c>
      <c r="C7" s="32" t="str">
        <f>すべて_位置図情報!C53</f>
        <v>会館・ホール</v>
      </c>
      <c r="D7" s="32" t="str">
        <f>すべて_位置図情報!D53</f>
        <v>区役所附設会館</v>
      </c>
      <c r="E7" s="32" t="str">
        <f>すべて_位置図情報!E53</f>
        <v>区役所附設会館</v>
      </c>
      <c r="F7" s="74">
        <v>1</v>
      </c>
      <c r="G7" s="13" t="str" ph="1">
        <f>すべて_位置図情報!G53</f>
        <v>福島区民センター</v>
      </c>
      <c r="H7" s="126" t="str">
        <f>すべて_位置図情報!H53</f>
        <v>大阪市福島区吉野3-17-23</v>
      </c>
      <c r="I7" s="81">
        <f>すべて_位置図情報!I53</f>
        <v>1971.57</v>
      </c>
      <c r="J7" s="80" t="str">
        <f>すべて_位置図情報!J53</f>
        <v>B</v>
      </c>
      <c r="K7" s="78">
        <f>すべて_位置図情報!K53</f>
        <v>0</v>
      </c>
      <c r="L7" s="79">
        <f>すべて_位置図情報!L53</f>
        <v>1987</v>
      </c>
      <c r="M7" s="79" t="str">
        <f>すべて_位置図情報!M53</f>
        <v>b</v>
      </c>
      <c r="N7" s="79" t="str">
        <f>すべて_位置図情報!N53</f>
        <v>b</v>
      </c>
      <c r="O7" s="79" t="str">
        <f>すべて_位置図情報!O53</f>
        <v/>
      </c>
      <c r="P7" s="79" t="str">
        <f>すべて_位置図情報!P53</f>
        <v>E</v>
      </c>
      <c r="Q7" s="79" t="str">
        <f>すべて_位置図情報!Q53</f>
        <v>有</v>
      </c>
      <c r="R7" s="79" t="str">
        <f>すべて_位置図情報!R53</f>
        <v>指定管理（利用料金施設）</v>
      </c>
      <c r="S7" s="126" t="str">
        <f>すべて_位置図情報!S53</f>
        <v>福島区役所</v>
      </c>
      <c r="T7" s="124" t="str">
        <f>すべて_位置図情報!T53</f>
        <v>－</v>
      </c>
      <c r="U7" s="126" t="str">
        <f>すべて_位置図情報!U53</f>
        <v>市民協働課</v>
      </c>
      <c r="V7" s="126" t="str">
        <f>すべて_位置図情報!V53</f>
        <v>（市民協働）</v>
      </c>
      <c r="W7" s="116" t="str">
        <f>すべて_位置図情報!W53</f>
        <v>福島区</v>
      </c>
      <c r="X7" s="116" t="str">
        <f>すべて_位置図情報!X53</f>
        <v>一般施設</v>
      </c>
      <c r="Y7" s="114">
        <f>すべて_位置図情報!Y53</f>
        <v>2</v>
      </c>
      <c r="Z7" s="127">
        <f>すべて_位置図情報!Z53</f>
        <v>0</v>
      </c>
      <c r="AA7" s="143" t="str">
        <f>すべて_位置図情報!AA53</f>
        <v>〇</v>
      </c>
      <c r="AB7" s="144">
        <f>すべて_位置図情報!AB53</f>
        <v>0</v>
      </c>
      <c r="AC7" s="143" t="str">
        <f>すべて_位置図情報!AC53</f>
        <v>〇</v>
      </c>
      <c r="AD7" s="143" t="str">
        <f>すべて_位置図情報!AD53</f>
        <v>〇</v>
      </c>
      <c r="AE7" s="56" t="str">
        <f>すべて_位置図情報!AF53</f>
        <v>〇</v>
      </c>
      <c r="AF7" s="56">
        <f>すべて_位置図情報!AG53</f>
        <v>0</v>
      </c>
      <c r="AG7" s="56">
        <f>すべて_位置図情報!AH53</f>
        <v>0</v>
      </c>
      <c r="AH7" s="56">
        <f>すべて_位置図情報!AI53</f>
        <v>0</v>
      </c>
      <c r="AI7" s="56">
        <f>すべて_位置図情報!AJ53</f>
        <v>0</v>
      </c>
      <c r="AJ7" s="56">
        <f>すべて_位置図情報!AK53</f>
        <v>0</v>
      </c>
      <c r="AK7" s="56" t="e">
        <f>すべて_位置図情報!#REF!</f>
        <v>#REF!</v>
      </c>
    </row>
    <row r="8" spans="1:37" ht="22.5" customHeight="1">
      <c r="A8" s="178">
        <f t="shared" ref="A8:A46" si="0">A7+1</f>
        <v>3</v>
      </c>
      <c r="B8" s="7" t="str">
        <f>すべて_位置図情報!B117</f>
        <v>教育・文化・スポーツ施設</v>
      </c>
      <c r="C8" s="44" t="str">
        <f>すべて_位置図情報!C117</f>
        <v>スポーツ施設</v>
      </c>
      <c r="D8" s="32" t="str">
        <f>すべて_位置図情報!D117</f>
        <v>体育館</v>
      </c>
      <c r="E8" s="32" t="str">
        <f>すべて_位置図情報!E117</f>
        <v>スポーツセンター</v>
      </c>
      <c r="F8" s="74">
        <v>1</v>
      </c>
      <c r="G8" s="13" t="str" ph="1">
        <f>すべて_位置図情報!G117</f>
        <v>福島スポーツセンター</v>
      </c>
      <c r="H8" s="126" t="str">
        <f>すべて_位置図情報!H117</f>
        <v>大阪市福島区吉野3-17-23</v>
      </c>
      <c r="I8" s="81">
        <f>すべて_位置図情報!I117</f>
        <v>1272.6500000000001</v>
      </c>
      <c r="J8" s="80" t="str">
        <f>すべて_位置図情報!J117</f>
        <v>B</v>
      </c>
      <c r="K8" s="78">
        <f>すべて_位置図情報!K117</f>
        <v>0</v>
      </c>
      <c r="L8" s="79">
        <f>すべて_位置図情報!L117</f>
        <v>1987</v>
      </c>
      <c r="M8" s="79" t="str">
        <f>すべて_位置図情報!M117</f>
        <v>b</v>
      </c>
      <c r="N8" s="79" t="str">
        <f>すべて_位置図情報!N117</f>
        <v>b</v>
      </c>
      <c r="O8" s="79" t="str">
        <f>すべて_位置図情報!O117</f>
        <v/>
      </c>
      <c r="P8" s="79" t="str">
        <f>すべて_位置図情報!P117</f>
        <v>E</v>
      </c>
      <c r="Q8" s="79" t="str">
        <f>すべて_位置図情報!Q117</f>
        <v>有</v>
      </c>
      <c r="R8" s="79" t="str">
        <f>すべて_位置図情報!R117</f>
        <v>指定管理（利用料金施設）</v>
      </c>
      <c r="S8" s="126" t="str">
        <f>すべて_位置図情報!S117</f>
        <v>経済戦略局</v>
      </c>
      <c r="T8" s="126" t="str">
        <f>すべて_位置図情報!T117</f>
        <v>ｽﾎﾟｰﾂ部</v>
      </c>
      <c r="U8" s="126" t="str">
        <f>すべて_位置図情報!U117</f>
        <v>ｽﾎﾟｰﾂ課</v>
      </c>
      <c r="V8" s="126" t="str">
        <f>すべて_位置図情報!V117</f>
        <v>ｽﾎﾟｰﾂ施設担当</v>
      </c>
      <c r="W8" s="116" t="str">
        <f>すべて_位置図情報!W117</f>
        <v>福島区</v>
      </c>
      <c r="X8" s="116" t="str">
        <f>すべて_位置図情報!X117</f>
        <v>一般施設</v>
      </c>
      <c r="Y8" s="114">
        <f>すべて_位置図情報!Y117</f>
        <v>3</v>
      </c>
      <c r="Z8" s="127">
        <f>すべて_位置図情報!Z117</f>
        <v>0</v>
      </c>
      <c r="AA8" s="143" t="str">
        <f>すべて_位置図情報!AA117</f>
        <v>〇</v>
      </c>
      <c r="AB8" s="144">
        <f>すべて_位置図情報!AB117</f>
        <v>0</v>
      </c>
      <c r="AC8" s="143" t="str">
        <f>すべて_位置図情報!AC117</f>
        <v>〇</v>
      </c>
      <c r="AD8" s="143" t="str">
        <f>すべて_位置図情報!AD117</f>
        <v>〇</v>
      </c>
      <c r="AE8" s="56" t="str">
        <f>すべて_位置図情報!AF117</f>
        <v>〇</v>
      </c>
      <c r="AF8" s="56">
        <f>すべて_位置図情報!AG117</f>
        <v>0</v>
      </c>
      <c r="AG8" s="56">
        <f>すべて_位置図情報!AH117</f>
        <v>0</v>
      </c>
      <c r="AH8" s="56">
        <f>すべて_位置図情報!AI117</f>
        <v>0</v>
      </c>
      <c r="AI8" s="56">
        <f>すべて_位置図情報!AJ117</f>
        <v>0</v>
      </c>
      <c r="AJ8" s="56">
        <f>すべて_位置図情報!AK117</f>
        <v>0</v>
      </c>
      <c r="AK8" s="56" t="e">
        <f>すべて_位置図情報!#REF!</f>
        <v>#REF!</v>
      </c>
    </row>
    <row r="9" spans="1:37" ht="22.5" customHeight="1">
      <c r="A9" s="178">
        <f t="shared" si="0"/>
        <v>4</v>
      </c>
      <c r="B9" s="7" t="str">
        <f>すべて_位置図情報!B141</f>
        <v>教育・文化・スポーツ施設</v>
      </c>
      <c r="C9" s="45" t="str">
        <f>すべて_位置図情報!C141</f>
        <v>スポーツ施設</v>
      </c>
      <c r="D9" s="32" t="str">
        <f>すべて_位置図情報!D141</f>
        <v>プール</v>
      </c>
      <c r="E9" s="32" t="str">
        <f>すべて_位置図情報!E141</f>
        <v>屋内プール</v>
      </c>
      <c r="F9" s="74">
        <v>1</v>
      </c>
      <c r="G9" s="13" t="str" ph="1">
        <f>すべて_位置図情報!G141</f>
        <v>下福島プール</v>
      </c>
      <c r="H9" s="126" t="str">
        <f>すべて_位置図情報!H141</f>
        <v>大阪市福島区福島4-1-82</v>
      </c>
      <c r="I9" s="81">
        <f>すべて_位置図情報!I141</f>
        <v>3488</v>
      </c>
      <c r="J9" s="80" t="str">
        <f>すべて_位置図情報!J141</f>
        <v>C</v>
      </c>
      <c r="K9" s="78">
        <f>すべて_位置図情報!K141</f>
        <v>0</v>
      </c>
      <c r="L9" s="79">
        <f>すべて_位置図情報!L141</f>
        <v>2000</v>
      </c>
      <c r="M9" s="79" t="str">
        <f>すべて_位置図情報!M141</f>
        <v>b</v>
      </c>
      <c r="N9" s="79" t="str">
        <f>すべて_位置図情報!N141</f>
        <v>b</v>
      </c>
      <c r="O9" s="79" t="str">
        <f>すべて_位置図情報!O141</f>
        <v/>
      </c>
      <c r="P9" s="79" t="str">
        <f>すべて_位置図情報!P141</f>
        <v>F</v>
      </c>
      <c r="Q9" s="79" t="str">
        <f>すべて_位置図情報!Q141</f>
        <v>無</v>
      </c>
      <c r="R9" s="79" t="str">
        <f>すべて_位置図情報!R141</f>
        <v>指定管理（利用料金施設）</v>
      </c>
      <c r="S9" s="126" t="str">
        <f>すべて_位置図情報!S141</f>
        <v>経済戦略局</v>
      </c>
      <c r="T9" s="126" t="str">
        <f>すべて_位置図情報!T141</f>
        <v>ｽﾎﾟｰﾂ部</v>
      </c>
      <c r="U9" s="126" t="str">
        <f>すべて_位置図情報!U141</f>
        <v>ｽﾎﾟｰﾂ課</v>
      </c>
      <c r="V9" s="126" t="str">
        <f>すべて_位置図情報!V141</f>
        <v>ｽﾎﾟｰﾂ施設担当</v>
      </c>
      <c r="W9" s="116" t="str">
        <f>すべて_位置図情報!W141</f>
        <v>福島区</v>
      </c>
      <c r="X9" s="116" t="str">
        <f>すべて_位置図情報!X141</f>
        <v>一般施設</v>
      </c>
      <c r="Y9" s="114">
        <f>すべて_位置図情報!Y141</f>
        <v>4</v>
      </c>
      <c r="Z9" s="127">
        <f>すべて_位置図情報!Z141</f>
        <v>0</v>
      </c>
      <c r="AA9" s="143" t="str">
        <f>すべて_位置図情報!AA141</f>
        <v>〇</v>
      </c>
      <c r="AB9" s="144">
        <f>すべて_位置図情報!AB141</f>
        <v>0</v>
      </c>
      <c r="AC9" s="143" t="str">
        <f>すべて_位置図情報!AC141</f>
        <v>〇</v>
      </c>
      <c r="AD9" s="143" t="str">
        <f>すべて_位置図情報!AD141</f>
        <v>〇</v>
      </c>
      <c r="AE9" s="56" t="str">
        <f>すべて_位置図情報!AF141</f>
        <v>〇</v>
      </c>
      <c r="AF9" s="56">
        <f>すべて_位置図情報!AG141</f>
        <v>0</v>
      </c>
      <c r="AG9" s="56">
        <f>すべて_位置図情報!AH141</f>
        <v>0</v>
      </c>
      <c r="AH9" s="56">
        <f>すべて_位置図情報!AI141</f>
        <v>0</v>
      </c>
      <c r="AI9" s="56">
        <f>すべて_位置図情報!AJ141</f>
        <v>0</v>
      </c>
      <c r="AJ9" s="56">
        <f>すべて_位置図情報!AK141</f>
        <v>0</v>
      </c>
      <c r="AK9" s="56" t="e">
        <f>すべて_位置図情報!#REF!</f>
        <v>#REF!</v>
      </c>
    </row>
    <row r="10" spans="1:37" ht="22.5" customHeight="1">
      <c r="A10" s="178">
        <f t="shared" si="0"/>
        <v>5</v>
      </c>
      <c r="B10" s="7" t="str">
        <f>すべて_位置図情報!B181</f>
        <v>教育・文化・スポーツ施設</v>
      </c>
      <c r="C10" s="44" t="str">
        <f>すべて_位置図情報!C181</f>
        <v>幼稚園</v>
      </c>
      <c r="D10" s="44" t="str">
        <f>すべて_位置図情報!D181</f>
        <v>幼稚園</v>
      </c>
      <c r="E10" s="44" t="str">
        <f>すべて_位置図情報!E181</f>
        <v>幼稚園</v>
      </c>
      <c r="F10" s="74">
        <v>1</v>
      </c>
      <c r="G10" s="13" t="str" ph="1">
        <f>すべて_位置図情報!G181</f>
        <v>西野田幼稚園</v>
      </c>
      <c r="H10" s="126" t="str">
        <f>すべて_位置図情報!H181</f>
        <v>大阪市福島区吉野3-17-5</v>
      </c>
      <c r="I10" s="81">
        <f>すべて_位置図情報!I181</f>
        <v>1382.95</v>
      </c>
      <c r="J10" s="80" t="str">
        <f>すべて_位置図情報!J181</f>
        <v>B</v>
      </c>
      <c r="K10" s="78">
        <f>すべて_位置図情報!K181</f>
        <v>0</v>
      </c>
      <c r="L10" s="79">
        <f>すべて_位置図情報!L181</f>
        <v>1975</v>
      </c>
      <c r="M10" s="79" t="str">
        <f>すべて_位置図情報!M181</f>
        <v>d</v>
      </c>
      <c r="N10" s="79" t="str">
        <f>すべて_位置図情報!N181</f>
        <v>c</v>
      </c>
      <c r="O10" s="79" t="str">
        <f>すべて_位置図情報!O181</f>
        <v>〇</v>
      </c>
      <c r="P10" s="79" t="str">
        <f>すべて_位置図情報!P181</f>
        <v>K</v>
      </c>
      <c r="Q10" s="79" t="str">
        <f>すべて_位置図情報!Q181</f>
        <v>無</v>
      </c>
      <c r="R10" s="79" t="str">
        <f>すべて_位置図情報!R181</f>
        <v>直営</v>
      </c>
      <c r="S10" s="126" t="str">
        <f>すべて_位置図情報!S181</f>
        <v>こども青少年局</v>
      </c>
      <c r="T10" s="126" t="str">
        <f>すべて_位置図情報!T181</f>
        <v>幼保施策部</v>
      </c>
      <c r="U10" s="126" t="str">
        <f>すべて_位置図情報!U181</f>
        <v>幼保企画課</v>
      </c>
      <c r="V10" s="126" t="str">
        <f>すべて_位置図情報!V181</f>
        <v>幼稚園運営企画ｸﾞﾙｰﾌﾟ</v>
      </c>
      <c r="W10" s="116" t="str">
        <f>すべて_位置図情報!W181</f>
        <v>福島区</v>
      </c>
      <c r="X10" s="116" t="str">
        <f>すべて_位置図情報!X181</f>
        <v>一般施設</v>
      </c>
      <c r="Y10" s="114">
        <f>すべて_位置図情報!Y181</f>
        <v>5</v>
      </c>
      <c r="Z10" s="127">
        <f>すべて_位置図情報!Z181</f>
        <v>0</v>
      </c>
      <c r="AA10" s="143" t="str">
        <f>すべて_位置図情報!AA181</f>
        <v>〇</v>
      </c>
      <c r="AB10" s="144">
        <f>すべて_位置図情報!AB181</f>
        <v>0</v>
      </c>
      <c r="AC10" s="143" t="str">
        <f>すべて_位置図情報!AC181</f>
        <v>〇</v>
      </c>
      <c r="AD10" s="143" t="str">
        <f>すべて_位置図情報!AD181</f>
        <v>〇</v>
      </c>
      <c r="AE10" s="56" t="str">
        <f>すべて_位置図情報!AF181</f>
        <v>〇</v>
      </c>
      <c r="AF10" s="56">
        <f>すべて_位置図情報!AG181</f>
        <v>0</v>
      </c>
      <c r="AG10" s="56">
        <f>すべて_位置図情報!AH181</f>
        <v>0</v>
      </c>
      <c r="AH10" s="56">
        <f>すべて_位置図情報!AI181</f>
        <v>0</v>
      </c>
      <c r="AI10" s="56">
        <f>すべて_位置図情報!AJ181</f>
        <v>0</v>
      </c>
      <c r="AJ10" s="56">
        <f>すべて_位置図情報!AK181</f>
        <v>0</v>
      </c>
      <c r="AK10" s="56" t="e">
        <f>すべて_位置図情報!#REF!</f>
        <v>#REF!</v>
      </c>
    </row>
    <row r="11" spans="1:37" ht="22.5" customHeight="1">
      <c r="A11" s="178">
        <f t="shared" si="0"/>
        <v>6</v>
      </c>
      <c r="B11" s="7" t="str">
        <f>すべて_位置図情報!B182</f>
        <v>教育・文化・スポーツ施設</v>
      </c>
      <c r="C11" s="7" t="str">
        <f>すべて_位置図情報!C182</f>
        <v>幼稚園</v>
      </c>
      <c r="D11" s="7" t="str">
        <f>すべて_位置図情報!D182</f>
        <v>幼稚園</v>
      </c>
      <c r="E11" s="7" t="str">
        <f>すべて_位置図情報!E182</f>
        <v>幼稚園</v>
      </c>
      <c r="F11" s="74">
        <v>2</v>
      </c>
      <c r="G11" s="13" t="str" ph="1">
        <f>すべて_位置図情報!G182</f>
        <v>貫江田幼稚園</v>
      </c>
      <c r="H11" s="126" t="str">
        <f>すべて_位置図情報!H182</f>
        <v>大阪市福島区鷺洲5-6-18</v>
      </c>
      <c r="I11" s="81">
        <f>すべて_位置図情報!I182</f>
        <v>1181.18</v>
      </c>
      <c r="J11" s="80" t="str">
        <f>すべて_位置図情報!J182</f>
        <v>B</v>
      </c>
      <c r="K11" s="78">
        <f>すべて_位置図情報!K182</f>
        <v>0</v>
      </c>
      <c r="L11" s="79">
        <f>すべて_位置図情報!L182</f>
        <v>1979</v>
      </c>
      <c r="M11" s="79" t="str">
        <f>すべて_位置図情報!M182</f>
        <v>c</v>
      </c>
      <c r="N11" s="79" t="str">
        <f>すべて_位置図情報!N182</f>
        <v>c</v>
      </c>
      <c r="O11" s="79" t="str">
        <f>すべて_位置図情報!O182</f>
        <v/>
      </c>
      <c r="P11" s="79" t="str">
        <f>すべて_位置図情報!P182</f>
        <v>H</v>
      </c>
      <c r="Q11" s="79" t="str">
        <f>すべて_位置図情報!Q182</f>
        <v>無</v>
      </c>
      <c r="R11" s="79" t="str">
        <f>すべて_位置図情報!R182</f>
        <v>直営</v>
      </c>
      <c r="S11" s="126" t="str">
        <f>すべて_位置図情報!S182</f>
        <v>こども青少年局</v>
      </c>
      <c r="T11" s="126" t="str">
        <f>すべて_位置図情報!T182</f>
        <v>幼保施策部</v>
      </c>
      <c r="U11" s="126" t="str">
        <f>すべて_位置図情報!U182</f>
        <v>幼保企画課</v>
      </c>
      <c r="V11" s="126" t="str">
        <f>すべて_位置図情報!V182</f>
        <v>幼稚園運営企画ｸﾞﾙｰﾌﾟ</v>
      </c>
      <c r="W11" s="116" t="str">
        <f>すべて_位置図情報!W182</f>
        <v>福島区</v>
      </c>
      <c r="X11" s="116" t="str">
        <f>すべて_位置図情報!X182</f>
        <v>一般施設</v>
      </c>
      <c r="Y11" s="114">
        <f>すべて_位置図情報!Y182</f>
        <v>6</v>
      </c>
      <c r="Z11" s="127">
        <f>すべて_位置図情報!Z182</f>
        <v>0</v>
      </c>
      <c r="AA11" s="143" t="str">
        <f>すべて_位置図情報!AA182</f>
        <v>〇</v>
      </c>
      <c r="AB11" s="144">
        <f>すべて_位置図情報!AB182</f>
        <v>0</v>
      </c>
      <c r="AC11" s="143" t="str">
        <f>すべて_位置図情報!AC182</f>
        <v>〇</v>
      </c>
      <c r="AD11" s="143" t="str">
        <f>すべて_位置図情報!AD182</f>
        <v>〇</v>
      </c>
      <c r="AE11" s="56" t="str">
        <f>すべて_位置図情報!AF182</f>
        <v>〇</v>
      </c>
      <c r="AF11" s="56">
        <f>すべて_位置図情報!AG182</f>
        <v>0</v>
      </c>
      <c r="AG11" s="56">
        <f>すべて_位置図情報!AH182</f>
        <v>0</v>
      </c>
      <c r="AH11" s="56">
        <f>すべて_位置図情報!AI182</f>
        <v>0</v>
      </c>
      <c r="AI11" s="56">
        <f>すべて_位置図情報!AJ182</f>
        <v>0</v>
      </c>
      <c r="AJ11" s="56">
        <f>すべて_位置図情報!AK182</f>
        <v>0</v>
      </c>
      <c r="AK11" s="56" t="e">
        <f>すべて_位置図情報!#REF!</f>
        <v>#REF!</v>
      </c>
    </row>
    <row r="12" spans="1:37" ht="22.5" customHeight="1">
      <c r="A12" s="178">
        <f t="shared" si="0"/>
        <v>7</v>
      </c>
      <c r="B12" s="45" t="str">
        <f>すべて_位置図情報!B183</f>
        <v>教育・文化・スポーツ施設</v>
      </c>
      <c r="C12" s="45" t="str">
        <f>すべて_位置図情報!C183</f>
        <v>幼稚園</v>
      </c>
      <c r="D12" s="45" t="str">
        <f>すべて_位置図情報!D183</f>
        <v>幼稚園</v>
      </c>
      <c r="E12" s="45" t="str">
        <f>すべて_位置図情報!E183</f>
        <v>幼稚園</v>
      </c>
      <c r="F12" s="74">
        <v>3</v>
      </c>
      <c r="G12" s="13" t="str" ph="1">
        <f>すべて_位置図情報!G183</f>
        <v>海老江西幼稚園</v>
      </c>
      <c r="H12" s="126" t="str">
        <f>すべて_位置図情報!H183</f>
        <v>大阪市福島区海老江8-1-28</v>
      </c>
      <c r="I12" s="81">
        <f>すべて_位置図情報!I183</f>
        <v>729.95</v>
      </c>
      <c r="J12" s="80" t="str">
        <f>すべて_位置図情報!J183</f>
        <v>B</v>
      </c>
      <c r="K12" s="78">
        <f>すべて_位置図情報!K183</f>
        <v>0</v>
      </c>
      <c r="L12" s="79">
        <f>すべて_位置図情報!L183</f>
        <v>1990</v>
      </c>
      <c r="M12" s="79" t="str">
        <f>すべて_位置図情報!M183</f>
        <v>b</v>
      </c>
      <c r="N12" s="79" t="str">
        <f>すべて_位置図情報!N183</f>
        <v>b</v>
      </c>
      <c r="O12" s="79" t="str">
        <f>すべて_位置図情報!O183</f>
        <v/>
      </c>
      <c r="P12" s="79" t="str">
        <f>すべて_位置図情報!P183</f>
        <v>E</v>
      </c>
      <c r="Q12" s="79" t="str">
        <f>すべて_位置図情報!Q183</f>
        <v>無</v>
      </c>
      <c r="R12" s="79" t="str">
        <f>すべて_位置図情報!R183</f>
        <v>直営</v>
      </c>
      <c r="S12" s="126" t="str">
        <f>すべて_位置図情報!S183</f>
        <v>こども青少年局</v>
      </c>
      <c r="T12" s="126" t="str">
        <f>すべて_位置図情報!T183</f>
        <v>幼保施策部</v>
      </c>
      <c r="U12" s="126" t="str">
        <f>すべて_位置図情報!U183</f>
        <v>幼保企画課</v>
      </c>
      <c r="V12" s="126" t="str">
        <f>すべて_位置図情報!V183</f>
        <v>幼稚園運営企画ｸﾞﾙｰﾌﾟ</v>
      </c>
      <c r="W12" s="116" t="str">
        <f>すべて_位置図情報!W183</f>
        <v>福島区</v>
      </c>
      <c r="X12" s="116" t="str">
        <f>すべて_位置図情報!X183</f>
        <v>一般施設</v>
      </c>
      <c r="Y12" s="114">
        <f>すべて_位置図情報!Y183</f>
        <v>7</v>
      </c>
      <c r="Z12" s="127">
        <f>すべて_位置図情報!Z183</f>
        <v>0</v>
      </c>
      <c r="AA12" s="143">
        <f>すべて_位置図情報!AA183</f>
        <v>0</v>
      </c>
      <c r="AB12" s="144">
        <f>すべて_位置図情報!AB183</f>
        <v>0</v>
      </c>
      <c r="AC12" s="143">
        <f>すべて_位置図情報!AC183</f>
        <v>0</v>
      </c>
      <c r="AD12" s="143">
        <f>すべて_位置図情報!AD183</f>
        <v>0</v>
      </c>
      <c r="AE12" s="58">
        <f>すべて_位置図情報!AF183</f>
        <v>0</v>
      </c>
      <c r="AF12" s="58">
        <f>すべて_位置図情報!AG183</f>
        <v>0</v>
      </c>
      <c r="AG12" s="58">
        <f>すべて_位置図情報!AH183</f>
        <v>0</v>
      </c>
      <c r="AH12" s="58">
        <f>すべて_位置図情報!AI183</f>
        <v>0</v>
      </c>
      <c r="AI12" s="58">
        <f>すべて_位置図情報!AJ183</f>
        <v>0</v>
      </c>
      <c r="AJ12" s="58">
        <f>すべて_位置図情報!AK183</f>
        <v>0</v>
      </c>
      <c r="AK12" s="58" t="e">
        <f>すべて_位置図情報!#REF!</f>
        <v>#REF!</v>
      </c>
    </row>
    <row r="13" spans="1:37" ht="22.5" customHeight="1">
      <c r="A13" s="178">
        <f t="shared" si="0"/>
        <v>8</v>
      </c>
      <c r="B13" s="44" t="str">
        <f>すべて_位置図情報!B231</f>
        <v>社会福祉・保健施設</v>
      </c>
      <c r="C13" s="44" t="str">
        <f>すべて_位置図情報!C231</f>
        <v>老人福祉施設</v>
      </c>
      <c r="D13" s="32" t="str">
        <f>すべて_位置図情報!D231</f>
        <v>老人福祉センター</v>
      </c>
      <c r="E13" s="32" t="str">
        <f>すべて_位置図情報!E231</f>
        <v>老人福祉センター</v>
      </c>
      <c r="F13" s="74">
        <v>1</v>
      </c>
      <c r="G13" s="13" t="str" ph="1">
        <f>すべて_位置図情報!G231</f>
        <v>福島区老人福祉センター</v>
      </c>
      <c r="H13" s="126" t="str">
        <f>すべて_位置図情報!H231</f>
        <v>大阪市福島区海老江6-1-14</v>
      </c>
      <c r="I13" s="81">
        <f>すべて_位置図情報!I231</f>
        <v>587.91999999999996</v>
      </c>
      <c r="J13" s="80" t="str">
        <f>すべて_位置図情報!J231</f>
        <v>B</v>
      </c>
      <c r="K13" s="78">
        <f>すべて_位置図情報!K231</f>
        <v>0</v>
      </c>
      <c r="L13" s="79">
        <f>すべて_位置図情報!L231</f>
        <v>1971</v>
      </c>
      <c r="M13" s="79" t="str">
        <f>すべて_位置図情報!M231</f>
        <v>d</v>
      </c>
      <c r="N13" s="79" t="str">
        <f>すべて_位置図情報!N231</f>
        <v>d</v>
      </c>
      <c r="O13" s="79" t="str">
        <f>すべて_位置図情報!O231</f>
        <v/>
      </c>
      <c r="P13" s="79" t="str">
        <f>すべて_位置図情報!P231</f>
        <v>K</v>
      </c>
      <c r="Q13" s="79" t="str">
        <f>すべて_位置図情報!Q231</f>
        <v>有</v>
      </c>
      <c r="R13" s="79" t="str">
        <f>すべて_位置図情報!R231</f>
        <v>指定管理（無料施設）</v>
      </c>
      <c r="S13" s="126" t="str">
        <f>すべて_位置図情報!S231</f>
        <v>福祉局</v>
      </c>
      <c r="T13" s="126" t="str">
        <f>すべて_位置図情報!T231</f>
        <v>高齢者施策部</v>
      </c>
      <c r="U13" s="126" t="str">
        <f>すべて_位置図情報!U231</f>
        <v>高齢福祉課</v>
      </c>
      <c r="V13" s="126" t="str">
        <f>すべて_位置図情報!V231</f>
        <v>いきがいｸﾞﾙｰﾌﾟ</v>
      </c>
      <c r="W13" s="116" t="str">
        <f>すべて_位置図情報!W231</f>
        <v>福島区</v>
      </c>
      <c r="X13" s="116" t="str">
        <f>すべて_位置図情報!X231</f>
        <v>一般施設</v>
      </c>
      <c r="Y13" s="114">
        <f>すべて_位置図情報!Y231</f>
        <v>8</v>
      </c>
      <c r="Z13" s="127">
        <f>すべて_位置図情報!Z231</f>
        <v>0</v>
      </c>
      <c r="AA13" s="143" t="str">
        <f>すべて_位置図情報!AA231</f>
        <v>〇</v>
      </c>
      <c r="AB13" s="144">
        <f>すべて_位置図情報!AB231</f>
        <v>0</v>
      </c>
      <c r="AC13" s="143" t="str">
        <f>すべて_位置図情報!AC231</f>
        <v>〇</v>
      </c>
      <c r="AD13" s="143" t="str">
        <f>すべて_位置図情報!AD231</f>
        <v>〇</v>
      </c>
      <c r="AE13" s="56" t="str">
        <f>すべて_位置図情報!AF231</f>
        <v>〇</v>
      </c>
      <c r="AF13" s="56">
        <f>すべて_位置図情報!AG231</f>
        <v>0</v>
      </c>
      <c r="AG13" s="56">
        <f>すべて_位置図情報!AH231</f>
        <v>0</v>
      </c>
      <c r="AH13" s="56">
        <f>すべて_位置図情報!AI231</f>
        <v>0</v>
      </c>
      <c r="AI13" s="56">
        <f>すべて_位置図情報!AJ231</f>
        <v>0</v>
      </c>
      <c r="AJ13" s="56">
        <f>すべて_位置図情報!AK231</f>
        <v>0</v>
      </c>
      <c r="AK13" s="56" t="e">
        <f>すべて_位置図情報!#REF!</f>
        <v>#REF!</v>
      </c>
    </row>
    <row r="14" spans="1:37" ht="22.5" customHeight="1">
      <c r="A14" s="178">
        <f t="shared" si="0"/>
        <v>9</v>
      </c>
      <c r="B14" s="7" t="str">
        <f>すべて_位置図情報!B254</f>
        <v>社会福祉・保健施設</v>
      </c>
      <c r="C14" s="45" t="str">
        <f>すべて_位置図情報!C254</f>
        <v>老人福祉施設</v>
      </c>
      <c r="D14" s="32" t="str">
        <f>すべて_位置図情報!D254</f>
        <v>その他老人福祉施設</v>
      </c>
      <c r="E14" s="32" t="str">
        <f>すべて_位置図情報!E254</f>
        <v>区在宅サービスセンター・地域在宅サービスステーション</v>
      </c>
      <c r="F14" s="74">
        <v>1</v>
      </c>
      <c r="G14" s="13" t="str" ph="1">
        <f>すべて_位置図情報!G254</f>
        <v>福島区在宅サービスセンター（あいあいセンター）</v>
      </c>
      <c r="H14" s="126" t="str">
        <f>すべて_位置図情報!H254</f>
        <v>大阪市福島区海老江6-2-22</v>
      </c>
      <c r="I14" s="81">
        <f>すべて_位置図情報!I254</f>
        <v>382.06</v>
      </c>
      <c r="J14" s="80" t="str">
        <f>すべて_位置図情報!J254</f>
        <v>A</v>
      </c>
      <c r="K14" s="78">
        <f>すべて_位置図情報!K254</f>
        <v>0</v>
      </c>
      <c r="L14" s="79">
        <f>すべて_位置図情報!L254</f>
        <v>1993</v>
      </c>
      <c r="M14" s="79" t="str">
        <f>すべて_位置図情報!M254</f>
        <v>b</v>
      </c>
      <c r="N14" s="79" t="str">
        <f>すべて_位置図情報!N254</f>
        <v>b</v>
      </c>
      <c r="O14" s="79" t="str">
        <f>すべて_位置図情報!O254</f>
        <v/>
      </c>
      <c r="P14" s="79" t="str">
        <f>すべて_位置図情報!P254</f>
        <v>D</v>
      </c>
      <c r="Q14" s="79" t="str">
        <f>すべて_位置図情報!Q254</f>
        <v>有</v>
      </c>
      <c r="R14" s="79" t="str">
        <f>すべて_位置図情報!R254</f>
        <v>有償貸付</v>
      </c>
      <c r="S14" s="126" t="str">
        <f>すべて_位置図情報!S254</f>
        <v>福祉局</v>
      </c>
      <c r="T14" s="126" t="str">
        <f>すべて_位置図情報!T254</f>
        <v>高齢者施策部</v>
      </c>
      <c r="U14" s="126" t="str">
        <f>すべて_位置図情報!U254</f>
        <v>高齢施設課</v>
      </c>
      <c r="V14" s="126" t="str">
        <f>すべて_位置図情報!V254</f>
        <v>高齢施設ｸﾞﾙｰﾌﾟ</v>
      </c>
      <c r="W14" s="116" t="str">
        <f>すべて_位置図情報!W254</f>
        <v>福島区</v>
      </c>
      <c r="X14" s="116" t="str">
        <f>すべて_位置図情報!X254</f>
        <v>一般施設</v>
      </c>
      <c r="Y14" s="114">
        <f>すべて_位置図情報!Y254</f>
        <v>9</v>
      </c>
      <c r="Z14" s="127">
        <f>すべて_位置図情報!Z254</f>
        <v>0</v>
      </c>
      <c r="AA14" s="143">
        <f>すべて_位置図情報!AA254</f>
        <v>0</v>
      </c>
      <c r="AB14" s="144">
        <f>すべて_位置図情報!AB254</f>
        <v>0</v>
      </c>
      <c r="AC14" s="143">
        <f>すべて_位置図情報!AC254</f>
        <v>0</v>
      </c>
      <c r="AD14" s="143">
        <f>すべて_位置図情報!AD254</f>
        <v>0</v>
      </c>
      <c r="AE14" s="58">
        <f>すべて_位置図情報!AF254</f>
        <v>0</v>
      </c>
      <c r="AF14" s="58">
        <f>すべて_位置図情報!AG254</f>
        <v>0</v>
      </c>
      <c r="AG14" s="58">
        <f>すべて_位置図情報!AH254</f>
        <v>0</v>
      </c>
      <c r="AH14" s="58">
        <f>すべて_位置図情報!AI254</f>
        <v>0</v>
      </c>
      <c r="AI14" s="58">
        <f>すべて_位置図情報!AJ254</f>
        <v>0</v>
      </c>
      <c r="AJ14" s="58">
        <f>すべて_位置図情報!AK254</f>
        <v>0</v>
      </c>
      <c r="AK14" s="58" t="e">
        <f>すべて_位置図情報!#REF!</f>
        <v>#REF!</v>
      </c>
    </row>
    <row r="15" spans="1:37" ht="22.5" customHeight="1">
      <c r="A15" s="183">
        <f t="shared" si="0"/>
        <v>10</v>
      </c>
      <c r="B15" s="7" t="str">
        <f>すべて_位置図情報!B277</f>
        <v>社会福祉・保健施設</v>
      </c>
      <c r="C15" s="44" t="str">
        <f>すべて_位置図情報!C277</f>
        <v>児童福祉施設</v>
      </c>
      <c r="D15" s="44" t="str">
        <f>すべて_位置図情報!D277</f>
        <v>保育所</v>
      </c>
      <c r="E15" s="14" t="str">
        <f>すべて_位置図情報!E277</f>
        <v>公立保育所（公設置公営）</v>
      </c>
      <c r="F15" s="74">
        <v>1</v>
      </c>
      <c r="G15" s="13" t="str" ph="1">
        <f>すべて_位置図情報!G277</f>
        <v>海老江保育所</v>
      </c>
      <c r="H15" s="126" t="str">
        <f>すべて_位置図情報!H277</f>
        <v>大阪市福島区海老江6-1-9</v>
      </c>
      <c r="I15" s="81">
        <f>すべて_位置図情報!I277</f>
        <v>506.78</v>
      </c>
      <c r="J15" s="80" t="str">
        <f>すべて_位置図情報!J277</f>
        <v>B</v>
      </c>
      <c r="K15" s="78">
        <f>すべて_位置図情報!K277</f>
        <v>0</v>
      </c>
      <c r="L15" s="79">
        <f>すべて_位置図情報!L277</f>
        <v>1971</v>
      </c>
      <c r="M15" s="79" t="str">
        <f>すべて_位置図情報!M277</f>
        <v>d</v>
      </c>
      <c r="N15" s="79" t="str">
        <f>すべて_位置図情報!N277</f>
        <v>d</v>
      </c>
      <c r="O15" s="79" t="str">
        <f>すべて_位置図情報!O277</f>
        <v/>
      </c>
      <c r="P15" s="79" t="str">
        <f>すべて_位置図情報!P277</f>
        <v>K</v>
      </c>
      <c r="Q15" s="79" t="str">
        <f>すべて_位置図情報!Q277</f>
        <v>有</v>
      </c>
      <c r="R15" s="79" t="str">
        <f>すべて_位置図情報!R277</f>
        <v>直営</v>
      </c>
      <c r="S15" s="126" t="str">
        <f>すべて_位置図情報!S277</f>
        <v>こども青少年局</v>
      </c>
      <c r="T15" s="126" t="str">
        <f>すべて_位置図情報!T277</f>
        <v>幼保施策部</v>
      </c>
      <c r="U15" s="126" t="str">
        <f>すべて_位置図情報!U277</f>
        <v>保育所運営課</v>
      </c>
      <c r="V15" s="126" t="str">
        <f>すべて_位置図情報!V277</f>
        <v>再編整備ｸﾞﾙｰﾌﾟ</v>
      </c>
      <c r="W15" s="116" t="str">
        <f>すべて_位置図情報!W277</f>
        <v>福島区</v>
      </c>
      <c r="X15" s="116" t="str">
        <f>すべて_位置図情報!X277</f>
        <v>一般施設</v>
      </c>
      <c r="Y15" s="114">
        <f>すべて_位置図情報!Y277</f>
        <v>11</v>
      </c>
      <c r="Z15" s="127">
        <f>すべて_位置図情報!Z277</f>
        <v>0</v>
      </c>
      <c r="AA15" s="143" t="str">
        <f>すべて_位置図情報!AA277</f>
        <v>〇</v>
      </c>
      <c r="AB15" s="144">
        <f>すべて_位置図情報!AB277</f>
        <v>0</v>
      </c>
      <c r="AC15" s="143">
        <f>すべて_位置図情報!AC277</f>
        <v>0</v>
      </c>
      <c r="AD15" s="143" t="str">
        <f>すべて_位置図情報!AD277</f>
        <v>〇</v>
      </c>
      <c r="AE15" s="58" t="str">
        <f>すべて_位置図情報!AF277</f>
        <v>〇</v>
      </c>
      <c r="AF15" s="58">
        <f>すべて_位置図情報!AG277</f>
        <v>0</v>
      </c>
      <c r="AG15" s="59">
        <f>すべて_位置図情報!AH277</f>
        <v>0</v>
      </c>
      <c r="AH15" s="58">
        <f>すべて_位置図情報!AI277</f>
        <v>0</v>
      </c>
      <c r="AI15" s="58">
        <f>すべて_位置図情報!AJ277</f>
        <v>0</v>
      </c>
      <c r="AJ15" s="58">
        <f>すべて_位置図情報!AK277</f>
        <v>0</v>
      </c>
      <c r="AK15" s="59" t="e">
        <f>すべて_位置図情報!#REF!</f>
        <v>#REF!</v>
      </c>
    </row>
    <row r="16" spans="1:37" ht="22.5" customHeight="1">
      <c r="A16" s="183">
        <f t="shared" si="0"/>
        <v>11</v>
      </c>
      <c r="B16" s="7" t="str">
        <f>すべて_位置図情報!B278</f>
        <v>社会福祉・保健施設</v>
      </c>
      <c r="C16" s="7" t="str">
        <f>すべて_位置図情報!C278</f>
        <v>児童福祉施設</v>
      </c>
      <c r="D16" s="7" t="str">
        <f>すべて_位置図情報!D278</f>
        <v>保育所</v>
      </c>
      <c r="E16" s="7" t="str">
        <f>すべて_位置図情報!E278</f>
        <v>公立保育所（公設置公営）</v>
      </c>
      <c r="F16" s="74">
        <v>2</v>
      </c>
      <c r="G16" s="13" t="str" ph="1">
        <f>すべて_位置図情報!G278</f>
        <v>野田保育所</v>
      </c>
      <c r="H16" s="126" t="str">
        <f>すべて_位置図情報!H278</f>
        <v>大阪市福島区野田2-12-1</v>
      </c>
      <c r="I16" s="81">
        <f>すべて_位置図情報!I278</f>
        <v>350</v>
      </c>
      <c r="J16" s="80" t="str">
        <f>すべて_位置図情報!J278</f>
        <v>A</v>
      </c>
      <c r="K16" s="78">
        <f>すべて_位置図情報!K278</f>
        <v>0</v>
      </c>
      <c r="L16" s="79">
        <f>すべて_位置図情報!L278</f>
        <v>1972</v>
      </c>
      <c r="M16" s="79" t="str">
        <f>すべて_位置図情報!M278</f>
        <v>d</v>
      </c>
      <c r="N16" s="79" t="str">
        <f>すべて_位置図情報!N278</f>
        <v>d</v>
      </c>
      <c r="O16" s="79" t="str">
        <f>すべて_位置図情報!O278</f>
        <v/>
      </c>
      <c r="P16" s="79" t="str">
        <f>すべて_位置図情報!P278</f>
        <v>J</v>
      </c>
      <c r="Q16" s="79" t="str">
        <f>すべて_位置図情報!Q278</f>
        <v>無</v>
      </c>
      <c r="R16" s="79" t="str">
        <f>すべて_位置図情報!R278</f>
        <v>直営</v>
      </c>
      <c r="S16" s="126" t="str">
        <f>すべて_位置図情報!S278</f>
        <v>こども青少年局</v>
      </c>
      <c r="T16" s="126" t="str">
        <f>すべて_位置図情報!T278</f>
        <v>幼保施策部</v>
      </c>
      <c r="U16" s="126" t="str">
        <f>すべて_位置図情報!U278</f>
        <v>保育所運営課</v>
      </c>
      <c r="V16" s="126" t="str">
        <f>すべて_位置図情報!V278</f>
        <v>再編整備ｸﾞﾙｰﾌﾟ</v>
      </c>
      <c r="W16" s="116" t="str">
        <f>すべて_位置図情報!W278</f>
        <v>福島区</v>
      </c>
      <c r="X16" s="116" t="str">
        <f>すべて_位置図情報!X278</f>
        <v>一般施設</v>
      </c>
      <c r="Y16" s="114">
        <f>すべて_位置図情報!Y278</f>
        <v>12</v>
      </c>
      <c r="Z16" s="127">
        <f>すべて_位置図情報!Z278</f>
        <v>0</v>
      </c>
      <c r="AA16" s="143">
        <f>すべて_位置図情報!AA278</f>
        <v>0</v>
      </c>
      <c r="AB16" s="144">
        <f>すべて_位置図情報!AB278</f>
        <v>0</v>
      </c>
      <c r="AC16" s="143">
        <f>すべて_位置図情報!AC278</f>
        <v>0</v>
      </c>
      <c r="AD16" s="143">
        <f>すべて_位置図情報!AD278</f>
        <v>0</v>
      </c>
      <c r="AE16" s="58">
        <f>すべて_位置図情報!AF278</f>
        <v>0</v>
      </c>
      <c r="AF16" s="58">
        <f>すべて_位置図情報!AG278</f>
        <v>0</v>
      </c>
      <c r="AG16" s="58">
        <f>すべて_位置図情報!AH278</f>
        <v>0</v>
      </c>
      <c r="AH16" s="58">
        <f>すべて_位置図情報!AI278</f>
        <v>0</v>
      </c>
      <c r="AI16" s="58">
        <f>すべて_位置図情報!AJ278</f>
        <v>0</v>
      </c>
      <c r="AJ16" s="58">
        <f>すべて_位置図情報!AK278</f>
        <v>0</v>
      </c>
      <c r="AK16" s="58" t="e">
        <f>すべて_位置図情報!#REF!</f>
        <v>#REF!</v>
      </c>
    </row>
    <row r="17" spans="1:37" ht="22.5" customHeight="1">
      <c r="A17" s="183">
        <f t="shared" si="0"/>
        <v>12</v>
      </c>
      <c r="B17" s="7" t="str">
        <f>すべて_位置図情報!B324</f>
        <v>社会福祉・保健施設</v>
      </c>
      <c r="C17" s="7" t="str">
        <f>すべて_位置図情報!C324</f>
        <v>児童福祉施設</v>
      </c>
      <c r="D17" s="45" t="str">
        <f>すべて_位置図情報!D324</f>
        <v>保育所</v>
      </c>
      <c r="E17" s="37" t="str">
        <f>すべて_位置図情報!E324</f>
        <v>公立保育所（公設置民営）</v>
      </c>
      <c r="F17" s="74">
        <v>1</v>
      </c>
      <c r="G17" s="13" t="str" ph="1">
        <f>すべて_位置図情報!G324</f>
        <v>吉野保育所</v>
      </c>
      <c r="H17" s="126" t="str">
        <f>すべて_位置図情報!H324</f>
        <v>大阪市福島区吉野3-17-11</v>
      </c>
      <c r="I17" s="81">
        <f>すべて_位置図情報!I324</f>
        <v>239.24</v>
      </c>
      <c r="J17" s="80" t="str">
        <f>すべて_位置図情報!J324</f>
        <v>A</v>
      </c>
      <c r="K17" s="78">
        <f>すべて_位置図情報!K324</f>
        <v>0</v>
      </c>
      <c r="L17" s="79">
        <f>すべて_位置図情報!L324</f>
        <v>1992</v>
      </c>
      <c r="M17" s="79" t="str">
        <f>すべて_位置図情報!M324</f>
        <v>b</v>
      </c>
      <c r="N17" s="79" t="str">
        <f>すべて_位置図情報!N324</f>
        <v>b</v>
      </c>
      <c r="O17" s="79" t="str">
        <f>すべて_位置図情報!O324</f>
        <v/>
      </c>
      <c r="P17" s="79" t="str">
        <f>すべて_位置図情報!P324</f>
        <v>D</v>
      </c>
      <c r="Q17" s="79" t="str">
        <f>すべて_位置図情報!Q324</f>
        <v>無</v>
      </c>
      <c r="R17" s="79" t="str">
        <f>すべて_位置図情報!R324</f>
        <v>全部委託</v>
      </c>
      <c r="S17" s="126" t="str">
        <f>すべて_位置図情報!S324</f>
        <v>こども青少年局</v>
      </c>
      <c r="T17" s="126" t="str">
        <f>すべて_位置図情報!T324</f>
        <v>幼保施策部</v>
      </c>
      <c r="U17" s="126" t="str">
        <f>すべて_位置図情報!U324</f>
        <v>保育所運営課</v>
      </c>
      <c r="V17" s="126" t="str">
        <f>すべて_位置図情報!V324</f>
        <v>再編整備ｸﾞﾙｰﾌﾟ</v>
      </c>
      <c r="W17" s="116" t="str">
        <f>すべて_位置図情報!W324</f>
        <v>福島区</v>
      </c>
      <c r="X17" s="116" t="str">
        <f>すべて_位置図情報!X324</f>
        <v>一般施設</v>
      </c>
      <c r="Y17" s="114">
        <f>すべて_位置図情報!Y324</f>
        <v>13</v>
      </c>
      <c r="Z17" s="127">
        <f>すべて_位置図情報!Z324</f>
        <v>0</v>
      </c>
      <c r="AA17" s="143">
        <f>すべて_位置図情報!AA324</f>
        <v>0</v>
      </c>
      <c r="AB17" s="144">
        <f>すべて_位置図情報!AB324</f>
        <v>0</v>
      </c>
      <c r="AC17" s="143">
        <f>すべて_位置図情報!AC324</f>
        <v>0</v>
      </c>
      <c r="AD17" s="143">
        <f>すべて_位置図情報!AD324</f>
        <v>0</v>
      </c>
      <c r="AE17" s="58">
        <f>すべて_位置図情報!AF324</f>
        <v>0</v>
      </c>
      <c r="AF17" s="58">
        <f>すべて_位置図情報!AG324</f>
        <v>0</v>
      </c>
      <c r="AG17" s="58">
        <f>すべて_位置図情報!AH324</f>
        <v>0</v>
      </c>
      <c r="AH17" s="58">
        <f>すべて_位置図情報!AI324</f>
        <v>0</v>
      </c>
      <c r="AI17" s="58">
        <f>すべて_位置図情報!AJ324</f>
        <v>0</v>
      </c>
      <c r="AJ17" s="58">
        <f>すべて_位置図情報!AK324</f>
        <v>0</v>
      </c>
      <c r="AK17" s="58" t="e">
        <f>すべて_位置図情報!#REF!</f>
        <v>#REF!</v>
      </c>
    </row>
    <row r="18" spans="1:37" ht="22.5" customHeight="1">
      <c r="A18" s="183">
        <f t="shared" si="0"/>
        <v>13</v>
      </c>
      <c r="B18" s="7" t="str">
        <f>すべて_位置図情報!B382</f>
        <v>社会福祉・保健施設</v>
      </c>
      <c r="C18" s="45" t="str">
        <f>すべて_位置図情報!C382</f>
        <v>児童福祉施設</v>
      </c>
      <c r="D18" s="32" t="str">
        <f>すべて_位置図情報!D382</f>
        <v>子ども・子育てプラザ</v>
      </c>
      <c r="E18" s="32" t="str">
        <f>すべて_位置図情報!E382</f>
        <v>子ども・子育てプラザ</v>
      </c>
      <c r="F18" s="74">
        <v>1</v>
      </c>
      <c r="G18" s="13" t="str" ph="1">
        <f>すべて_位置図情報!G382</f>
        <v>もと福島勤労青少年ホーム（福島区子ども・子育てプラザ）</v>
      </c>
      <c r="H18" s="126" t="str">
        <f>すべて_位置図情報!H382</f>
        <v>大阪市福島区海老江6-1-14</v>
      </c>
      <c r="I18" s="81">
        <f>すべて_位置図情報!I382</f>
        <v>650.59</v>
      </c>
      <c r="J18" s="80" t="str">
        <f>すべて_位置図情報!J382</f>
        <v>B</v>
      </c>
      <c r="K18" s="78">
        <f>すべて_位置図情報!K382</f>
        <v>0</v>
      </c>
      <c r="L18" s="79">
        <f>すべて_位置図情報!L382</f>
        <v>1971</v>
      </c>
      <c r="M18" s="79" t="str">
        <f>すべて_位置図情報!M382</f>
        <v>d</v>
      </c>
      <c r="N18" s="79" t="str">
        <f>すべて_位置図情報!N382</f>
        <v>d</v>
      </c>
      <c r="O18" s="79" t="str">
        <f>すべて_位置図情報!O382</f>
        <v/>
      </c>
      <c r="P18" s="79" t="str">
        <f>すべて_位置図情報!P382</f>
        <v>K</v>
      </c>
      <c r="Q18" s="79" t="str">
        <f>すべて_位置図情報!Q382</f>
        <v>有</v>
      </c>
      <c r="R18" s="79" t="str">
        <f>すべて_位置図情報!R382</f>
        <v>全部委託</v>
      </c>
      <c r="S18" s="126" t="str">
        <f>すべて_位置図情報!S382</f>
        <v>こども青少年局</v>
      </c>
      <c r="T18" s="126" t="str">
        <f>すべて_位置図情報!T382</f>
        <v>子育て支援部</v>
      </c>
      <c r="U18" s="126" t="str">
        <f>すべて_位置図情報!U382</f>
        <v>管理課</v>
      </c>
      <c r="V18" s="126" t="str">
        <f>すべて_位置図情報!V382</f>
        <v>子育て支援ｸﾞﾙｰﾌﾟ</v>
      </c>
      <c r="W18" s="116" t="str">
        <f>すべて_位置図情報!W382</f>
        <v>福島区</v>
      </c>
      <c r="X18" s="116" t="str">
        <f>すべて_位置図情報!X382</f>
        <v>一般施設</v>
      </c>
      <c r="Y18" s="114">
        <f>すべて_位置図情報!Y382</f>
        <v>14</v>
      </c>
      <c r="Z18" s="127">
        <f>すべて_位置図情報!Z382</f>
        <v>0</v>
      </c>
      <c r="AA18" s="143" t="str">
        <f>すべて_位置図情報!AA382</f>
        <v>〇</v>
      </c>
      <c r="AB18" s="144">
        <f>すべて_位置図情報!AB382</f>
        <v>0</v>
      </c>
      <c r="AC18" s="143" t="str">
        <f>すべて_位置図情報!AC382</f>
        <v>〇</v>
      </c>
      <c r="AD18" s="143" t="str">
        <f>すべて_位置図情報!AD382</f>
        <v>〇</v>
      </c>
      <c r="AE18" s="56" t="str">
        <f>すべて_位置図情報!AF382</f>
        <v>〇</v>
      </c>
      <c r="AF18" s="56">
        <f>すべて_位置図情報!AG382</f>
        <v>0</v>
      </c>
      <c r="AG18" s="56">
        <f>すべて_位置図情報!AH382</f>
        <v>0</v>
      </c>
      <c r="AH18" s="56">
        <f>すべて_位置図情報!AI382</f>
        <v>0</v>
      </c>
      <c r="AI18" s="56">
        <f>すべて_位置図情報!AJ382</f>
        <v>0</v>
      </c>
      <c r="AJ18" s="56">
        <f>すべて_位置図情報!AK382</f>
        <v>0</v>
      </c>
      <c r="AK18" s="56" t="e">
        <f>すべて_位置図情報!#REF!</f>
        <v>#REF!</v>
      </c>
    </row>
    <row r="19" spans="1:37" ht="22.5" customHeight="1">
      <c r="A19" s="183">
        <f t="shared" si="0"/>
        <v>14</v>
      </c>
      <c r="B19" s="45" t="str">
        <f>すべて_位置図情報!B449</f>
        <v>社会福祉・保健施設</v>
      </c>
      <c r="C19" s="32" t="str">
        <f>すべて_位置図情報!C449</f>
        <v>保健関係施設</v>
      </c>
      <c r="D19" s="32" t="str">
        <f>すべて_位置図情報!D449</f>
        <v>食品衛生検査所</v>
      </c>
      <c r="E19" s="32" t="str">
        <f>すべて_位置図情報!E449</f>
        <v>食品衛生検査所</v>
      </c>
      <c r="F19" s="74">
        <v>1</v>
      </c>
      <c r="G19" s="13" t="str" ph="1">
        <f>すべて_位置図情報!G449</f>
        <v>中央卸売市場食品衛生検査所</v>
      </c>
      <c r="H19" s="126" t="str">
        <f>すべて_位置図情報!H449</f>
        <v>大阪市福島区野田1-1-86</v>
      </c>
      <c r="I19" s="81">
        <f>すべて_位置図情報!I449</f>
        <v>550.37</v>
      </c>
      <c r="J19" s="80" t="str">
        <f>すべて_位置図情報!J449</f>
        <v>－</v>
      </c>
      <c r="K19" s="78">
        <f>すべて_位置図情報!K449</f>
        <v>0</v>
      </c>
      <c r="L19" s="79" t="str">
        <f>すべて_位置図情報!L449</f>
        <v>－</v>
      </c>
      <c r="M19" s="79" t="str">
        <f>すべて_位置図情報!M449</f>
        <v>－</v>
      </c>
      <c r="N19" s="79" t="str">
        <f>すべて_位置図情報!N449</f>
        <v>－</v>
      </c>
      <c r="O19" s="79" t="str">
        <f>すべて_位置図情報!O449</f>
        <v/>
      </c>
      <c r="P19" s="79" t="str">
        <f>すべて_位置図情報!P449</f>
        <v>－</v>
      </c>
      <c r="Q19" s="79" t="str">
        <f>すべて_位置図情報!Q449</f>
        <v>－</v>
      </c>
      <c r="R19" s="79" t="str">
        <f>すべて_位置図情報!R449</f>
        <v>直営</v>
      </c>
      <c r="S19" s="126" t="str">
        <f>すべて_位置図情報!S449</f>
        <v>健康局</v>
      </c>
      <c r="T19" s="126" t="str">
        <f>すべて_位置図情報!T449</f>
        <v>生活衛生部</v>
      </c>
      <c r="U19" s="126" t="str">
        <f>すべて_位置図情報!U449</f>
        <v>生活衛生課</v>
      </c>
      <c r="V19" s="126" t="str">
        <f>すべて_位置図情報!V449</f>
        <v>乳肉衛生・動物管理ｸﾞﾙｰﾌﾟ</v>
      </c>
      <c r="W19" s="116" t="str">
        <f>すべて_位置図情報!W449</f>
        <v>福島区</v>
      </c>
      <c r="X19" s="116" t="str">
        <f>すべて_位置図情報!X449</f>
        <v>賃借施設</v>
      </c>
      <c r="Y19" s="114">
        <f>すべて_位置図情報!Y449</f>
        <v>1</v>
      </c>
      <c r="Z19" s="127">
        <f>すべて_位置図情報!Z449</f>
        <v>0</v>
      </c>
      <c r="AA19" s="143">
        <f>すべて_位置図情報!AA449</f>
        <v>0</v>
      </c>
      <c r="AB19" s="144">
        <f>すべて_位置図情報!AB449</f>
        <v>0</v>
      </c>
      <c r="AC19" s="143">
        <f>すべて_位置図情報!AC449</f>
        <v>0</v>
      </c>
      <c r="AD19" s="143">
        <f>すべて_位置図情報!AD449</f>
        <v>0</v>
      </c>
      <c r="AE19" s="58">
        <f>すべて_位置図情報!AF449</f>
        <v>0</v>
      </c>
      <c r="AF19" s="58">
        <f>すべて_位置図情報!AG449</f>
        <v>0</v>
      </c>
      <c r="AG19" s="58">
        <f>すべて_位置図情報!AH449</f>
        <v>0</v>
      </c>
      <c r="AH19" s="58">
        <f>すべて_位置図情報!AI449</f>
        <v>0</v>
      </c>
      <c r="AI19" s="58">
        <f>すべて_位置図情報!AJ449</f>
        <v>0</v>
      </c>
      <c r="AJ19" s="58">
        <f>すべて_位置図情報!AK449</f>
        <v>0</v>
      </c>
      <c r="AK19" s="58" t="e">
        <f>すべて_位置図情報!#REF!</f>
        <v>#REF!</v>
      </c>
    </row>
    <row r="20" spans="1:37" ht="22.5" customHeight="1">
      <c r="A20" s="183">
        <f t="shared" si="0"/>
        <v>15</v>
      </c>
      <c r="B20" s="44" t="str">
        <f>すべて_位置図情報!B488</f>
        <v>庁舎・事務所</v>
      </c>
      <c r="C20" s="32" t="str">
        <f>すべて_位置図情報!C488</f>
        <v>庁舎等</v>
      </c>
      <c r="D20" s="32" t="str">
        <f>すべて_位置図情報!D488</f>
        <v>本庁舎・区役所</v>
      </c>
      <c r="E20" s="32" t="str">
        <f>すべて_位置図情報!E488</f>
        <v>区役所</v>
      </c>
      <c r="F20" s="74">
        <v>1</v>
      </c>
      <c r="G20" s="13" t="str" ph="1">
        <f>すべて_位置図情報!G488</f>
        <v>福島区役所</v>
      </c>
      <c r="H20" s="126" t="str">
        <f>すべて_位置図情報!H488</f>
        <v>大阪市福島区大開1-8-1</v>
      </c>
      <c r="I20" s="81">
        <f>すべて_位置図情報!I488</f>
        <v>8735.69</v>
      </c>
      <c r="J20" s="80" t="str">
        <f>すべて_位置図情報!J488</f>
        <v>C</v>
      </c>
      <c r="K20" s="78">
        <f>すべて_位置図情報!K488</f>
        <v>0</v>
      </c>
      <c r="L20" s="79">
        <f>すべて_位置図情報!L488</f>
        <v>2007</v>
      </c>
      <c r="M20" s="79" t="str">
        <f>すべて_位置図情報!M488</f>
        <v>a</v>
      </c>
      <c r="N20" s="79" t="str">
        <f>すべて_位置図情報!N488</f>
        <v>a</v>
      </c>
      <c r="O20" s="79" t="str">
        <f>すべて_位置図情報!O488</f>
        <v/>
      </c>
      <c r="P20" s="79" t="str">
        <f>すべて_位置図情報!P488</f>
        <v>C</v>
      </c>
      <c r="Q20" s="79" t="str">
        <f>すべて_位置図情報!Q488</f>
        <v>無</v>
      </c>
      <c r="R20" s="79" t="str">
        <f>すべて_位置図情報!R488</f>
        <v>直営（一部委託）</v>
      </c>
      <c r="S20" s="126" t="str">
        <f>すべて_位置図情報!S488</f>
        <v>福島区役所</v>
      </c>
      <c r="T20" s="124" t="str">
        <f>すべて_位置図情報!T488</f>
        <v>－</v>
      </c>
      <c r="U20" s="126" t="str">
        <f>すべて_位置図情報!U488</f>
        <v>企画総務課</v>
      </c>
      <c r="V20" s="126" t="str">
        <f>すべて_位置図情報!V488</f>
        <v>（総務）</v>
      </c>
      <c r="W20" s="116" t="str">
        <f>すべて_位置図情報!W488</f>
        <v>福島区</v>
      </c>
      <c r="X20" s="116" t="str">
        <f>すべて_位置図情報!X488</f>
        <v>一般施設</v>
      </c>
      <c r="Y20" s="114">
        <f>すべて_位置図情報!Y488</f>
        <v>15</v>
      </c>
      <c r="Z20" s="127">
        <f>すべて_位置図情報!Z488</f>
        <v>0</v>
      </c>
      <c r="AA20" s="143" t="str">
        <f>すべて_位置図情報!AA488</f>
        <v>〇</v>
      </c>
      <c r="AB20" s="144">
        <f>すべて_位置図情報!AB488</f>
        <v>0</v>
      </c>
      <c r="AC20" s="143" t="str">
        <f>すべて_位置図情報!AC488</f>
        <v>〇</v>
      </c>
      <c r="AD20" s="143" t="str">
        <f>すべて_位置図情報!AD488</f>
        <v>〇</v>
      </c>
      <c r="AE20" s="56" t="str">
        <f>すべて_位置図情報!AF488</f>
        <v>〇</v>
      </c>
      <c r="AF20" s="56">
        <f>すべて_位置図情報!AG488</f>
        <v>0</v>
      </c>
      <c r="AG20" s="56">
        <f>すべて_位置図情報!AH488</f>
        <v>0</v>
      </c>
      <c r="AH20" s="56">
        <f>すべて_位置図情報!AI488</f>
        <v>0</v>
      </c>
      <c r="AI20" s="56">
        <f>すべて_位置図情報!AJ488</f>
        <v>0</v>
      </c>
      <c r="AJ20" s="56">
        <f>すべて_位置図情報!AK488</f>
        <v>0</v>
      </c>
      <c r="AK20" s="56" t="e">
        <f>すべて_位置図情報!#REF!</f>
        <v>#REF!</v>
      </c>
    </row>
    <row r="21" spans="1:37" ht="22.5" customHeight="1">
      <c r="A21" s="183">
        <f t="shared" si="0"/>
        <v>16</v>
      </c>
      <c r="B21" s="7" t="str">
        <f>すべて_位置図情報!B566</f>
        <v>庁舎・事務所</v>
      </c>
      <c r="C21" s="32" t="str">
        <f>すべて_位置図情報!C566</f>
        <v>事務所・営業所</v>
      </c>
      <c r="D21" s="32" t="str">
        <f>すべて_位置図情報!D566</f>
        <v>その他事務所・営業所</v>
      </c>
      <c r="E21" s="32" t="str">
        <f>すべて_位置図情報!E566</f>
        <v>工営所</v>
      </c>
      <c r="F21" s="74">
        <v>1</v>
      </c>
      <c r="G21" s="13" t="str" ph="1">
        <f>すべて_位置図情報!G566</f>
        <v>野田工営所</v>
      </c>
      <c r="H21" s="126" t="str">
        <f>すべて_位置図情報!H566</f>
        <v>大阪市福島区野田6-2-16</v>
      </c>
      <c r="I21" s="81">
        <f>すべて_位置図情報!I566</f>
        <v>2558.7399999999998</v>
      </c>
      <c r="J21" s="80" t="str">
        <f>すべて_位置図情報!J566</f>
        <v>C</v>
      </c>
      <c r="K21" s="78">
        <f>すべて_位置図情報!K566</f>
        <v>0</v>
      </c>
      <c r="L21" s="79">
        <f>すべて_位置図情報!L566</f>
        <v>1970</v>
      </c>
      <c r="M21" s="79" t="str">
        <f>すべて_位置図情報!M566</f>
        <v>d</v>
      </c>
      <c r="N21" s="79" t="str">
        <f>すべて_位置図情報!N566</f>
        <v>d</v>
      </c>
      <c r="O21" s="79" t="str">
        <f>すべて_位置図情報!O566</f>
        <v/>
      </c>
      <c r="P21" s="79" t="str">
        <f>すべて_位置図情報!P566</f>
        <v>L</v>
      </c>
      <c r="Q21" s="79" t="str">
        <f>すべて_位置図情報!Q566</f>
        <v>無</v>
      </c>
      <c r="R21" s="79" t="str">
        <f>すべて_位置図情報!R566</f>
        <v>直営</v>
      </c>
      <c r="S21" s="126" t="str">
        <f>すべて_位置図情報!S566</f>
        <v>建設局</v>
      </c>
      <c r="T21" s="126" t="str">
        <f>すべて_位置図情報!T566</f>
        <v>北部方面管理事務所</v>
      </c>
      <c r="U21" s="126" t="str">
        <f>すべて_位置図情報!U566</f>
        <v>野田工営所</v>
      </c>
      <c r="V21" s="124" t="str">
        <f>すべて_位置図情報!V566</f>
        <v>－</v>
      </c>
      <c r="W21" s="116" t="str">
        <f>すべて_位置図情報!W566</f>
        <v>福島区</v>
      </c>
      <c r="X21" s="116" t="str">
        <f>すべて_位置図情報!X566</f>
        <v>一般施設</v>
      </c>
      <c r="Y21" s="114">
        <f>すべて_位置図情報!Y566</f>
        <v>16</v>
      </c>
      <c r="Z21" s="127">
        <f>すべて_位置図情報!Z566</f>
        <v>0</v>
      </c>
      <c r="AA21" s="143" t="str">
        <f>すべて_位置図情報!AA566</f>
        <v>〇</v>
      </c>
      <c r="AB21" s="144">
        <f>すべて_位置図情報!AB566</f>
        <v>0</v>
      </c>
      <c r="AC21" s="143" t="str">
        <f>すべて_位置図情報!AC566</f>
        <v>〇</v>
      </c>
      <c r="AD21" s="143" t="str">
        <f>すべて_位置図情報!AD566</f>
        <v>〇</v>
      </c>
      <c r="AE21" s="56" t="str">
        <f>すべて_位置図情報!AF566</f>
        <v>〇</v>
      </c>
      <c r="AF21" s="56">
        <f>すべて_位置図情報!AG566</f>
        <v>0</v>
      </c>
      <c r="AG21" s="56">
        <f>すべて_位置図情報!AH566</f>
        <v>0</v>
      </c>
      <c r="AH21" s="56">
        <f>すべて_位置図情報!AI566</f>
        <v>0</v>
      </c>
      <c r="AI21" s="56">
        <f>すべて_位置図情報!AJ566</f>
        <v>0</v>
      </c>
      <c r="AJ21" s="56">
        <f>すべて_位置図情報!AK566</f>
        <v>0</v>
      </c>
      <c r="AK21" s="56" t="e">
        <f>すべて_位置図情報!#REF!</f>
        <v>#REF!</v>
      </c>
    </row>
    <row r="22" spans="1:37" ht="22.5" customHeight="1">
      <c r="A22" s="183">
        <f t="shared" si="0"/>
        <v>17</v>
      </c>
      <c r="B22" s="7" t="str">
        <f>すべて_位置図情報!B605</f>
        <v>庁舎・事務所</v>
      </c>
      <c r="C22" s="44" t="str">
        <f>すべて_位置図情報!C605</f>
        <v>消防施設</v>
      </c>
      <c r="D22" s="44" t="str">
        <f>すべて_位置図情報!D605</f>
        <v>消防局庁舎・消防署</v>
      </c>
      <c r="E22" s="32" t="str">
        <f>すべて_位置図情報!E605</f>
        <v>消防署</v>
      </c>
      <c r="F22" s="74">
        <v>1</v>
      </c>
      <c r="G22" s="13" t="str" ph="1">
        <f>すべて_位置図情報!G605</f>
        <v>福島消防署</v>
      </c>
      <c r="H22" s="126" t="str">
        <f>すべて_位置図情報!H605</f>
        <v>大阪市福島区吉野3-17-22</v>
      </c>
      <c r="I22" s="81">
        <f>すべて_位置図情報!I605</f>
        <v>3117.17</v>
      </c>
      <c r="J22" s="80" t="str">
        <f>すべて_位置図情報!J605</f>
        <v>C</v>
      </c>
      <c r="K22" s="78">
        <f>すべて_位置図情報!K605</f>
        <v>0</v>
      </c>
      <c r="L22" s="79">
        <f>すべて_位置図情報!L605</f>
        <v>2015</v>
      </c>
      <c r="M22" s="79" t="str">
        <f>すべて_位置図情報!M605</f>
        <v>a</v>
      </c>
      <c r="N22" s="79" t="str">
        <f>すべて_位置図情報!N605</f>
        <v>a</v>
      </c>
      <c r="O22" s="79" t="str">
        <f>すべて_位置図情報!O605</f>
        <v/>
      </c>
      <c r="P22" s="79" t="str">
        <f>すべて_位置図情報!P605</f>
        <v>C</v>
      </c>
      <c r="Q22" s="79" t="str">
        <f>すべて_位置図情報!Q605</f>
        <v>無</v>
      </c>
      <c r="R22" s="79" t="str">
        <f>すべて_位置図情報!R605</f>
        <v>直営</v>
      </c>
      <c r="S22" s="126" t="str">
        <f>すべて_位置図情報!S605</f>
        <v>消防局</v>
      </c>
      <c r="T22" s="126" t="str">
        <f>すべて_位置図情報!T605</f>
        <v>総務部</v>
      </c>
      <c r="U22" s="126" t="str">
        <f>すべて_位置図情報!U605</f>
        <v>施設課</v>
      </c>
      <c r="V22" s="126" t="str">
        <f>すべて_位置図情報!V605</f>
        <v>施設担当</v>
      </c>
      <c r="W22" s="116" t="str">
        <f>すべて_位置図情報!W605</f>
        <v>福島区</v>
      </c>
      <c r="X22" s="116" t="str">
        <f>すべて_位置図情報!X605</f>
        <v>一般施設</v>
      </c>
      <c r="Y22" s="114">
        <f>すべて_位置図情報!Y605</f>
        <v>17</v>
      </c>
      <c r="Z22" s="127">
        <f>すべて_位置図情報!Z605</f>
        <v>0</v>
      </c>
      <c r="AA22" s="143" t="str">
        <f>すべて_位置図情報!AA605</f>
        <v>〇</v>
      </c>
      <c r="AB22" s="144">
        <f>すべて_位置図情報!AB605</f>
        <v>0</v>
      </c>
      <c r="AC22" s="143" t="str">
        <f>すべて_位置図情報!AC605</f>
        <v>〇</v>
      </c>
      <c r="AD22" s="143" t="str">
        <f>すべて_位置図情報!AD605</f>
        <v>〇</v>
      </c>
      <c r="AE22" s="56" t="str">
        <f>すべて_位置図情報!AF605</f>
        <v>〇</v>
      </c>
      <c r="AF22" s="56">
        <f>すべて_位置図情報!AG605</f>
        <v>0</v>
      </c>
      <c r="AG22" s="56">
        <f>すべて_位置図情報!AH605</f>
        <v>0</v>
      </c>
      <c r="AH22" s="56">
        <f>すべて_位置図情報!AI605</f>
        <v>0</v>
      </c>
      <c r="AI22" s="56">
        <f>すべて_位置図情報!AJ605</f>
        <v>0</v>
      </c>
      <c r="AJ22" s="56">
        <f>すべて_位置図情報!AK605</f>
        <v>0</v>
      </c>
      <c r="AK22" s="56" t="e">
        <f>すべて_位置図情報!#REF!</f>
        <v>#REF!</v>
      </c>
    </row>
    <row r="23" spans="1:37" ht="22.5" customHeight="1">
      <c r="A23" s="183">
        <f t="shared" si="0"/>
        <v>18</v>
      </c>
      <c r="B23" s="7" t="str">
        <f>すべて_位置図情報!B635</f>
        <v>庁舎・事務所</v>
      </c>
      <c r="C23" s="7" t="str">
        <f>すべて_位置図情報!C635</f>
        <v>消防施設</v>
      </c>
      <c r="D23" s="7" t="str">
        <f>すべて_位置図情報!D635</f>
        <v>消防局庁舎・消防署</v>
      </c>
      <c r="E23" s="44" t="str">
        <f>すべて_位置図情報!E635</f>
        <v>消防出張所</v>
      </c>
      <c r="F23" s="74">
        <v>1</v>
      </c>
      <c r="G23" s="13" t="str" ph="1">
        <f>すべて_位置図情報!G635</f>
        <v>福島消防署海老江出張所</v>
      </c>
      <c r="H23" s="126" t="str">
        <f>すべて_位置図情報!H635</f>
        <v>大阪市福島区海老江6-2-27</v>
      </c>
      <c r="I23" s="81">
        <f>すべて_位置図情報!I635</f>
        <v>594.61</v>
      </c>
      <c r="J23" s="80" t="str">
        <f>すべて_位置図情報!J635</f>
        <v>B</v>
      </c>
      <c r="K23" s="78">
        <f>すべて_位置図情報!K635</f>
        <v>0</v>
      </c>
      <c r="L23" s="79">
        <f>すべて_位置図情報!L635</f>
        <v>1961</v>
      </c>
      <c r="M23" s="79" t="str">
        <f>すべて_位置図情報!M635</f>
        <v>d</v>
      </c>
      <c r="N23" s="79" t="str">
        <f>すべて_位置図情報!N635</f>
        <v>d</v>
      </c>
      <c r="O23" s="79" t="str">
        <f>すべて_位置図情報!O635</f>
        <v/>
      </c>
      <c r="P23" s="79" t="str">
        <f>すべて_位置図情報!P635</f>
        <v>K</v>
      </c>
      <c r="Q23" s="79" t="str">
        <f>すべて_位置図情報!Q635</f>
        <v>無</v>
      </c>
      <c r="R23" s="79" t="str">
        <f>すべて_位置図情報!R635</f>
        <v>直営</v>
      </c>
      <c r="S23" s="126" t="str">
        <f>すべて_位置図情報!S635</f>
        <v>消防局</v>
      </c>
      <c r="T23" s="126" t="str">
        <f>すべて_位置図情報!T635</f>
        <v>総務部</v>
      </c>
      <c r="U23" s="126" t="str">
        <f>すべて_位置図情報!U635</f>
        <v>施設課</v>
      </c>
      <c r="V23" s="126" t="str">
        <f>すべて_位置図情報!V635</f>
        <v>施設担当</v>
      </c>
      <c r="W23" s="116" t="str">
        <f>すべて_位置図情報!W635</f>
        <v>福島区</v>
      </c>
      <c r="X23" s="116" t="str">
        <f>すべて_位置図情報!X635</f>
        <v>一般施設</v>
      </c>
      <c r="Y23" s="114">
        <f>すべて_位置図情報!Y635</f>
        <v>18</v>
      </c>
      <c r="Z23" s="127">
        <f>すべて_位置図情報!Z635</f>
        <v>0</v>
      </c>
      <c r="AA23" s="145">
        <f>すべて_位置図情報!AA635</f>
        <v>0</v>
      </c>
      <c r="AB23" s="144">
        <f>すべて_位置図情報!AB635</f>
        <v>0</v>
      </c>
      <c r="AC23" s="145">
        <f>すべて_位置図情報!AC635</f>
        <v>0</v>
      </c>
      <c r="AD23" s="145">
        <f>すべて_位置図情報!AD635</f>
        <v>0</v>
      </c>
      <c r="AE23" s="60">
        <f>すべて_位置図情報!AF635</f>
        <v>0</v>
      </c>
      <c r="AF23" s="60">
        <f>すべて_位置図情報!AG635</f>
        <v>0</v>
      </c>
      <c r="AG23" s="60">
        <f>すべて_位置図情報!AH635</f>
        <v>0</v>
      </c>
      <c r="AH23" s="60">
        <f>すべて_位置図情報!AI635</f>
        <v>0</v>
      </c>
      <c r="AI23" s="60">
        <f>すべて_位置図情報!AJ635</f>
        <v>0</v>
      </c>
      <c r="AJ23" s="60">
        <f>すべて_位置図情報!AK635</f>
        <v>0</v>
      </c>
      <c r="AK23" s="60" t="e">
        <f>すべて_位置図情報!#REF!</f>
        <v>#REF!</v>
      </c>
    </row>
    <row r="24" spans="1:37" ht="22.5" customHeight="1">
      <c r="A24" s="183">
        <f t="shared" si="0"/>
        <v>19</v>
      </c>
      <c r="B24" s="45" t="str">
        <f>すべて_位置図情報!B636</f>
        <v>庁舎・事務所</v>
      </c>
      <c r="C24" s="45" t="str">
        <f>すべて_位置図情報!C636</f>
        <v>消防施設</v>
      </c>
      <c r="D24" s="45" t="str">
        <f>すべて_位置図情報!D636</f>
        <v>消防局庁舎・消防署</v>
      </c>
      <c r="E24" s="45" t="str">
        <f>すべて_位置図情報!E636</f>
        <v>消防出張所</v>
      </c>
      <c r="F24" s="74">
        <v>2</v>
      </c>
      <c r="G24" s="13" t="str" ph="1">
        <f>すべて_位置図情報!G636</f>
        <v>福島消防署上福島出張所</v>
      </c>
      <c r="H24" s="126" t="str">
        <f>すべて_位置図情報!H636</f>
        <v>大阪市福島区福島4-5-32</v>
      </c>
      <c r="I24" s="81">
        <f>すべて_位置図情報!I636</f>
        <v>803.05</v>
      </c>
      <c r="J24" s="80" t="str">
        <f>すべて_位置図情報!J636</f>
        <v>B</v>
      </c>
      <c r="K24" s="78">
        <f>すべて_位置図情報!K636</f>
        <v>0</v>
      </c>
      <c r="L24" s="79">
        <f>すべて_位置図情報!L636</f>
        <v>1996</v>
      </c>
      <c r="M24" s="79" t="str">
        <f>すべて_位置図情報!M636</f>
        <v>b</v>
      </c>
      <c r="N24" s="79" t="str">
        <f>すべて_位置図情報!N636</f>
        <v>b</v>
      </c>
      <c r="O24" s="79" t="str">
        <f>すべて_位置図情報!O636</f>
        <v/>
      </c>
      <c r="P24" s="79" t="str">
        <f>すべて_位置図情報!P636</f>
        <v>E</v>
      </c>
      <c r="Q24" s="79" t="str">
        <f>すべて_位置図情報!Q636</f>
        <v>無</v>
      </c>
      <c r="R24" s="79" t="str">
        <f>すべて_位置図情報!R636</f>
        <v>直営</v>
      </c>
      <c r="S24" s="126" t="str">
        <f>すべて_位置図情報!S636</f>
        <v>消防局</v>
      </c>
      <c r="T24" s="126" t="str">
        <f>すべて_位置図情報!T636</f>
        <v>総務部</v>
      </c>
      <c r="U24" s="126" t="str">
        <f>すべて_位置図情報!U636</f>
        <v>施設課</v>
      </c>
      <c r="V24" s="126" t="str">
        <f>すべて_位置図情報!V636</f>
        <v>施設担当</v>
      </c>
      <c r="W24" s="116" t="str">
        <f>すべて_位置図情報!W636</f>
        <v>福島区</v>
      </c>
      <c r="X24" s="116" t="str">
        <f>すべて_位置図情報!X636</f>
        <v>一般施設</v>
      </c>
      <c r="Y24" s="114">
        <f>すべて_位置図情報!Y636</f>
        <v>19</v>
      </c>
      <c r="Z24" s="127">
        <f>すべて_位置図情報!Z636</f>
        <v>0</v>
      </c>
      <c r="AA24" s="145">
        <f>すべて_位置図情報!AA636</f>
        <v>0</v>
      </c>
      <c r="AB24" s="144">
        <f>すべて_位置図情報!AB636</f>
        <v>0</v>
      </c>
      <c r="AC24" s="145">
        <f>すべて_位置図情報!AC636</f>
        <v>0</v>
      </c>
      <c r="AD24" s="145">
        <f>すべて_位置図情報!AD636</f>
        <v>0</v>
      </c>
      <c r="AE24" s="60">
        <f>すべて_位置図情報!AF636</f>
        <v>0</v>
      </c>
      <c r="AF24" s="60">
        <f>すべて_位置図情報!AG636</f>
        <v>0</v>
      </c>
      <c r="AG24" s="60">
        <f>すべて_位置図情報!AH636</f>
        <v>0</v>
      </c>
      <c r="AH24" s="60">
        <f>すべて_位置図情報!AI636</f>
        <v>0</v>
      </c>
      <c r="AI24" s="60">
        <f>すべて_位置図情報!AJ636</f>
        <v>0</v>
      </c>
      <c r="AJ24" s="60">
        <f>すべて_位置図情報!AK636</f>
        <v>0</v>
      </c>
      <c r="AK24" s="60" t="e">
        <f>すべて_位置図情報!#REF!</f>
        <v>#REF!</v>
      </c>
    </row>
    <row r="25" spans="1:37" ht="22.5" customHeight="1">
      <c r="A25" s="183">
        <f t="shared" si="0"/>
        <v>20</v>
      </c>
      <c r="B25" s="44" t="str">
        <f>すべて_位置図情報!B733</f>
        <v>一般会計その他施設</v>
      </c>
      <c r="C25" s="44" t="str">
        <f>すべて_位置図情報!C733</f>
        <v>地域利用施設</v>
      </c>
      <c r="D25" s="44" t="str">
        <f>すべて_位置図情報!D733</f>
        <v>地域集会施設</v>
      </c>
      <c r="E25" s="44" t="str">
        <f>すべて_位置図情報!E733</f>
        <v>地域集会施設</v>
      </c>
      <c r="F25" s="74">
        <v>1</v>
      </c>
      <c r="G25" s="13" t="str" ph="1">
        <f>すべて_位置図情報!G733</f>
        <v>海老江西コミュニティセンター</v>
      </c>
      <c r="H25" s="126" t="str">
        <f>すべて_位置図情報!H733</f>
        <v>大阪市福島区海老江西6-6-19</v>
      </c>
      <c r="I25" s="81">
        <f>すべて_位置図情報!I733</f>
        <v>316.87</v>
      </c>
      <c r="J25" s="80" t="str">
        <f>すべて_位置図情報!J733</f>
        <v>A</v>
      </c>
      <c r="K25" s="78">
        <f>すべて_位置図情報!K733</f>
        <v>0</v>
      </c>
      <c r="L25" s="79">
        <f>すべて_位置図情報!L733</f>
        <v>1962</v>
      </c>
      <c r="M25" s="79" t="str">
        <f>すべて_位置図情報!M733</f>
        <v>d</v>
      </c>
      <c r="N25" s="79" t="str">
        <f>すべて_位置図情報!N733</f>
        <v>d</v>
      </c>
      <c r="O25" s="79" t="str">
        <f>すべて_位置図情報!O733</f>
        <v/>
      </c>
      <c r="P25" s="79" t="str">
        <f>すべて_位置図情報!P733</f>
        <v>J</v>
      </c>
      <c r="Q25" s="79" t="str">
        <f>すべて_位置図情報!Q733</f>
        <v>有</v>
      </c>
      <c r="R25" s="79" t="str">
        <f>すべて_位置図情報!R733</f>
        <v>無償貸付</v>
      </c>
      <c r="S25" s="126" t="str">
        <f>すべて_位置図情報!S733</f>
        <v>福島区役所</v>
      </c>
      <c r="T25" s="124" t="str">
        <f>すべて_位置図情報!T733</f>
        <v>－</v>
      </c>
      <c r="U25" s="126" t="str">
        <f>すべて_位置図情報!U733</f>
        <v>市民協働課</v>
      </c>
      <c r="V25" s="126" t="str">
        <f>すべて_位置図情報!V733</f>
        <v>（地域活動支援）</v>
      </c>
      <c r="W25" s="116" t="str">
        <f>すべて_位置図情報!W733</f>
        <v>福島区</v>
      </c>
      <c r="X25" s="116" t="str">
        <f>すべて_位置図情報!X733</f>
        <v>一般施設</v>
      </c>
      <c r="Y25" s="114">
        <f>すべて_位置図情報!Y733</f>
        <v>20</v>
      </c>
      <c r="Z25" s="127">
        <f>すべて_位置図情報!Z733</f>
        <v>0</v>
      </c>
      <c r="AA25" s="145">
        <f>すべて_位置図情報!AA733</f>
        <v>0</v>
      </c>
      <c r="AB25" s="144">
        <f>すべて_位置図情報!AB733</f>
        <v>0</v>
      </c>
      <c r="AC25" s="145">
        <f>すべて_位置図情報!AC733</f>
        <v>0</v>
      </c>
      <c r="AD25" s="145">
        <f>すべて_位置図情報!AD733</f>
        <v>0</v>
      </c>
      <c r="AE25" s="60">
        <f>すべて_位置図情報!AF733</f>
        <v>0</v>
      </c>
      <c r="AF25" s="60">
        <f>すべて_位置図情報!AG733</f>
        <v>0</v>
      </c>
      <c r="AG25" s="60">
        <f>すべて_位置図情報!AH733</f>
        <v>0</v>
      </c>
      <c r="AH25" s="60">
        <f>すべて_位置図情報!AI733</f>
        <v>0</v>
      </c>
      <c r="AI25" s="60">
        <f>すべて_位置図情報!AJ733</f>
        <v>0</v>
      </c>
      <c r="AJ25" s="60">
        <f>すべて_位置図情報!AK733</f>
        <v>0</v>
      </c>
      <c r="AK25" s="60" t="e">
        <f>すべて_位置図情報!#REF!</f>
        <v>#REF!</v>
      </c>
    </row>
    <row r="26" spans="1:37" ht="22.5" customHeight="1">
      <c r="A26" s="183">
        <f t="shared" si="0"/>
        <v>21</v>
      </c>
      <c r="B26" s="7" t="str">
        <f>すべて_位置図情報!B734</f>
        <v>一般会計その他施設</v>
      </c>
      <c r="C26" s="7" t="str">
        <f>すべて_位置図情報!C734</f>
        <v>地域利用施設</v>
      </c>
      <c r="D26" s="7" t="str">
        <f>すべて_位置図情報!D734</f>
        <v>地域集会施設</v>
      </c>
      <c r="E26" s="7" t="str">
        <f>すべて_位置図情報!E734</f>
        <v>地域集会施設</v>
      </c>
      <c r="F26" s="74">
        <v>2</v>
      </c>
      <c r="G26" s="13" t="str" ph="1">
        <f>すべて_位置図情報!G734</f>
        <v>吉野コミュニティセンター</v>
      </c>
      <c r="H26" s="126" t="str">
        <f>すべて_位置図情報!H734</f>
        <v>大阪市福島区吉野4-3-21</v>
      </c>
      <c r="I26" s="81">
        <f>すべて_位置図情報!I734</f>
        <v>163.91</v>
      </c>
      <c r="J26" s="80" t="str">
        <f>すべて_位置図情報!J734</f>
        <v>A</v>
      </c>
      <c r="K26" s="78">
        <f>すべて_位置図情報!K734</f>
        <v>0</v>
      </c>
      <c r="L26" s="79">
        <f>すべて_位置図情報!L734</f>
        <v>1963</v>
      </c>
      <c r="M26" s="79" t="str">
        <f>すべて_位置図情報!M734</f>
        <v>d</v>
      </c>
      <c r="N26" s="79" t="str">
        <f>すべて_位置図情報!N734</f>
        <v>d</v>
      </c>
      <c r="O26" s="79" t="str">
        <f>すべて_位置図情報!O734</f>
        <v/>
      </c>
      <c r="P26" s="79" t="str">
        <f>すべて_位置図情報!P734</f>
        <v>J</v>
      </c>
      <c r="Q26" s="79" t="str">
        <f>すべて_位置図情報!Q734</f>
        <v>有</v>
      </c>
      <c r="R26" s="79" t="str">
        <f>すべて_位置図情報!R734</f>
        <v>無償貸付</v>
      </c>
      <c r="S26" s="126" t="str">
        <f>すべて_位置図情報!S734</f>
        <v>福島区役所</v>
      </c>
      <c r="T26" s="124" t="str">
        <f>すべて_位置図情報!T734</f>
        <v>－</v>
      </c>
      <c r="U26" s="126" t="str">
        <f>すべて_位置図情報!U734</f>
        <v>市民協働課</v>
      </c>
      <c r="V26" s="126" t="str">
        <f>すべて_位置図情報!V734</f>
        <v>（地域活動支援）</v>
      </c>
      <c r="W26" s="116" t="str">
        <f>すべて_位置図情報!W734</f>
        <v>福島区</v>
      </c>
      <c r="X26" s="116" t="str">
        <f>すべて_位置図情報!X734</f>
        <v>一般施設</v>
      </c>
      <c r="Y26" s="114">
        <f>すべて_位置図情報!Y734</f>
        <v>21</v>
      </c>
      <c r="Z26" s="127">
        <f>すべて_位置図情報!Z734</f>
        <v>0</v>
      </c>
      <c r="AA26" s="145">
        <f>すべて_位置図情報!AA734</f>
        <v>0</v>
      </c>
      <c r="AB26" s="144">
        <f>すべて_位置図情報!AB734</f>
        <v>0</v>
      </c>
      <c r="AC26" s="145">
        <f>すべて_位置図情報!AC734</f>
        <v>0</v>
      </c>
      <c r="AD26" s="145">
        <f>すべて_位置図情報!AD734</f>
        <v>0</v>
      </c>
      <c r="AE26" s="60">
        <f>すべて_位置図情報!AF734</f>
        <v>0</v>
      </c>
      <c r="AF26" s="60">
        <f>すべて_位置図情報!AG734</f>
        <v>0</v>
      </c>
      <c r="AG26" s="60">
        <f>すべて_位置図情報!AH734</f>
        <v>0</v>
      </c>
      <c r="AH26" s="60">
        <f>すべて_位置図情報!AI734</f>
        <v>0</v>
      </c>
      <c r="AI26" s="60">
        <f>すべて_位置図情報!AJ734</f>
        <v>0</v>
      </c>
      <c r="AJ26" s="60">
        <f>すべて_位置図情報!AK734</f>
        <v>0</v>
      </c>
      <c r="AK26" s="60" t="e">
        <f>すべて_位置図情報!#REF!</f>
        <v>#REF!</v>
      </c>
    </row>
    <row r="27" spans="1:37" ht="22.5" customHeight="1">
      <c r="A27" s="183">
        <f t="shared" si="0"/>
        <v>22</v>
      </c>
      <c r="B27" s="7" t="str">
        <f>すべて_位置図情報!B735</f>
        <v>一般会計その他施設</v>
      </c>
      <c r="C27" s="7" t="str">
        <f>すべて_位置図情報!C735</f>
        <v>地域利用施設</v>
      </c>
      <c r="D27" s="7" t="str">
        <f>すべて_位置図情報!D735</f>
        <v>地域集会施設</v>
      </c>
      <c r="E27" s="7" t="str">
        <f>すべて_位置図情報!E735</f>
        <v>地域集会施設</v>
      </c>
      <c r="F27" s="74">
        <v>3</v>
      </c>
      <c r="G27" s="13" t="str" ph="1">
        <f>すべて_位置図情報!G735</f>
        <v>大開集会所</v>
      </c>
      <c r="H27" s="126" t="str">
        <f>すべて_位置図情報!H735</f>
        <v>大阪市福島区大開1-19-40</v>
      </c>
      <c r="I27" s="81">
        <f>すべて_位置図情報!I735</f>
        <v>199.5</v>
      </c>
      <c r="J27" s="80" t="str">
        <f>すべて_位置図情報!J735</f>
        <v>A</v>
      </c>
      <c r="K27" s="78">
        <f>すべて_位置図情報!K735</f>
        <v>0</v>
      </c>
      <c r="L27" s="79">
        <f>すべて_位置図情報!L735</f>
        <v>1980</v>
      </c>
      <c r="M27" s="79" t="str">
        <f>すべて_位置図情報!M735</f>
        <v>c</v>
      </c>
      <c r="N27" s="79" t="str">
        <f>すべて_位置図情報!N735</f>
        <v>c</v>
      </c>
      <c r="O27" s="79" t="str">
        <f>すべて_位置図情報!O735</f>
        <v/>
      </c>
      <c r="P27" s="79" t="str">
        <f>すべて_位置図情報!P735</f>
        <v>G</v>
      </c>
      <c r="Q27" s="79" t="str">
        <f>すべて_位置図情報!Q735</f>
        <v>有</v>
      </c>
      <c r="R27" s="79" t="str">
        <f>すべて_位置図情報!R735</f>
        <v>無償貸付</v>
      </c>
      <c r="S27" s="126" t="str">
        <f>すべて_位置図情報!S735</f>
        <v>福島区役所</v>
      </c>
      <c r="T27" s="124" t="str">
        <f>すべて_位置図情報!T735</f>
        <v>－</v>
      </c>
      <c r="U27" s="126" t="str">
        <f>すべて_位置図情報!U735</f>
        <v>市民協働課</v>
      </c>
      <c r="V27" s="126" t="str">
        <f>すべて_位置図情報!V735</f>
        <v>（地域活動支援）</v>
      </c>
      <c r="W27" s="116" t="str">
        <f>すべて_位置図情報!W735</f>
        <v>福島区</v>
      </c>
      <c r="X27" s="116" t="str">
        <f>すべて_位置図情報!X735</f>
        <v>一般施設</v>
      </c>
      <c r="Y27" s="114">
        <f>すべて_位置図情報!Y735</f>
        <v>22</v>
      </c>
      <c r="Z27" s="127">
        <f>すべて_位置図情報!Z735</f>
        <v>0</v>
      </c>
      <c r="AA27" s="145">
        <f>すべて_位置図情報!AA735</f>
        <v>0</v>
      </c>
      <c r="AB27" s="144">
        <f>すべて_位置図情報!AB735</f>
        <v>0</v>
      </c>
      <c r="AC27" s="145">
        <f>すべて_位置図情報!AC735</f>
        <v>0</v>
      </c>
      <c r="AD27" s="145">
        <f>すべて_位置図情報!AD735</f>
        <v>0</v>
      </c>
      <c r="AE27" s="60">
        <f>すべて_位置図情報!AF735</f>
        <v>0</v>
      </c>
      <c r="AF27" s="60">
        <f>すべて_位置図情報!AG735</f>
        <v>0</v>
      </c>
      <c r="AG27" s="60">
        <f>すべて_位置図情報!AH735</f>
        <v>0</v>
      </c>
      <c r="AH27" s="60">
        <f>すべて_位置図情報!AI735</f>
        <v>0</v>
      </c>
      <c r="AI27" s="60">
        <f>すべて_位置図情報!AJ735</f>
        <v>0</v>
      </c>
      <c r="AJ27" s="60">
        <f>すべて_位置図情報!AK735</f>
        <v>0</v>
      </c>
      <c r="AK27" s="60" t="e">
        <f>すべて_位置図情報!#REF!</f>
        <v>#REF!</v>
      </c>
    </row>
    <row r="28" spans="1:37" ht="22.5" customHeight="1">
      <c r="A28" s="183">
        <f t="shared" si="0"/>
        <v>23</v>
      </c>
      <c r="B28" s="7" t="str">
        <f>すべて_位置図情報!B736</f>
        <v>一般会計その他施設</v>
      </c>
      <c r="C28" s="7" t="str">
        <f>すべて_位置図情報!C736</f>
        <v>地域利用施設</v>
      </c>
      <c r="D28" s="7" t="str">
        <f>すべて_位置図情報!D736</f>
        <v>地域集会施設</v>
      </c>
      <c r="E28" s="7" t="str">
        <f>すべて_位置図情報!E736</f>
        <v>地域集会施設</v>
      </c>
      <c r="F28" s="74">
        <v>4</v>
      </c>
      <c r="G28" s="13" t="str" ph="1">
        <f>すべて_位置図情報!G736</f>
        <v>野田コミュニティセンター</v>
      </c>
      <c r="H28" s="126" t="str">
        <f>すべて_位置図情報!H736</f>
        <v>大阪市福島区野田5-9-8</v>
      </c>
      <c r="I28" s="81">
        <f>すべて_位置図情報!I736</f>
        <v>580.13</v>
      </c>
      <c r="J28" s="80" t="str">
        <f>すべて_位置図情報!J736</f>
        <v>B</v>
      </c>
      <c r="K28" s="78">
        <f>すべて_位置図情報!K736</f>
        <v>0</v>
      </c>
      <c r="L28" s="79">
        <f>すべて_位置図情報!L736</f>
        <v>1958</v>
      </c>
      <c r="M28" s="79" t="str">
        <f>すべて_位置図情報!M736</f>
        <v>d</v>
      </c>
      <c r="N28" s="79" t="str">
        <f>すべて_位置図情報!N736</f>
        <v>d</v>
      </c>
      <c r="O28" s="79" t="str">
        <f>すべて_位置図情報!O736</f>
        <v/>
      </c>
      <c r="P28" s="79" t="str">
        <f>すべて_位置図情報!P736</f>
        <v>K</v>
      </c>
      <c r="Q28" s="79" t="str">
        <f>すべて_位置図情報!Q736</f>
        <v>有</v>
      </c>
      <c r="R28" s="79" t="str">
        <f>すべて_位置図情報!R736</f>
        <v>無償貸付</v>
      </c>
      <c r="S28" s="126" t="str">
        <f>すべて_位置図情報!S736</f>
        <v>福島区役所</v>
      </c>
      <c r="T28" s="124" t="str">
        <f>すべて_位置図情報!T736</f>
        <v>－</v>
      </c>
      <c r="U28" s="126" t="str">
        <f>すべて_位置図情報!U736</f>
        <v>市民協働課</v>
      </c>
      <c r="V28" s="126" t="str">
        <f>すべて_位置図情報!V736</f>
        <v>（地域活動支援）</v>
      </c>
      <c r="W28" s="116" t="str">
        <f>すべて_位置図情報!W736</f>
        <v>福島区</v>
      </c>
      <c r="X28" s="116" t="str">
        <f>すべて_位置図情報!X736</f>
        <v>一般施設</v>
      </c>
      <c r="Y28" s="114">
        <f>すべて_位置図情報!Y736</f>
        <v>23</v>
      </c>
      <c r="Z28" s="127">
        <f>すべて_位置図情報!Z736</f>
        <v>0</v>
      </c>
      <c r="AA28" s="145">
        <f>すべて_位置図情報!AA736</f>
        <v>0</v>
      </c>
      <c r="AB28" s="144">
        <f>すべて_位置図情報!AB736</f>
        <v>0</v>
      </c>
      <c r="AC28" s="145">
        <f>すべて_位置図情報!AC736</f>
        <v>0</v>
      </c>
      <c r="AD28" s="145">
        <f>すべて_位置図情報!AD736</f>
        <v>0</v>
      </c>
      <c r="AE28" s="60">
        <f>すべて_位置図情報!AF736</f>
        <v>0</v>
      </c>
      <c r="AF28" s="60">
        <f>すべて_位置図情報!AG736</f>
        <v>0</v>
      </c>
      <c r="AG28" s="60">
        <f>すべて_位置図情報!AH736</f>
        <v>0</v>
      </c>
      <c r="AH28" s="60">
        <f>すべて_位置図情報!AI736</f>
        <v>0</v>
      </c>
      <c r="AI28" s="60">
        <f>すべて_位置図情報!AJ736</f>
        <v>0</v>
      </c>
      <c r="AJ28" s="60">
        <f>すべて_位置図情報!AK736</f>
        <v>0</v>
      </c>
      <c r="AK28" s="60" t="e">
        <f>すべて_位置図情報!#REF!</f>
        <v>#REF!</v>
      </c>
    </row>
    <row r="29" spans="1:37" ht="22.5" customHeight="1">
      <c r="A29" s="183">
        <f t="shared" si="0"/>
        <v>24</v>
      </c>
      <c r="B29" s="7" t="str">
        <f>すべて_位置図情報!B737</f>
        <v>一般会計その他施設</v>
      </c>
      <c r="C29" s="7" t="str">
        <f>すべて_位置図情報!C737</f>
        <v>地域利用施設</v>
      </c>
      <c r="D29" s="7" t="str">
        <f>すべて_位置図情報!D737</f>
        <v>地域集会施設</v>
      </c>
      <c r="E29" s="7" t="str">
        <f>すべて_位置図情報!E737</f>
        <v>地域集会施設</v>
      </c>
      <c r="F29" s="74">
        <v>5</v>
      </c>
      <c r="G29" s="13" t="str" ph="1">
        <f>すべて_位置図情報!G737</f>
        <v>海老江西老人憩の家</v>
      </c>
      <c r="H29" s="126" t="str">
        <f>すべて_位置図情報!H737</f>
        <v>大阪市福島区海老江西6-6-19</v>
      </c>
      <c r="I29" s="81">
        <f>すべて_位置図情報!I737</f>
        <v>161.5</v>
      </c>
      <c r="J29" s="80" t="str">
        <f>すべて_位置図情報!J737</f>
        <v>A</v>
      </c>
      <c r="K29" s="78">
        <f>すべて_位置図情報!K737</f>
        <v>0</v>
      </c>
      <c r="L29" s="79">
        <f>すべて_位置図情報!L737</f>
        <v>1962</v>
      </c>
      <c r="M29" s="79" t="str">
        <f>すべて_位置図情報!M737</f>
        <v>d</v>
      </c>
      <c r="N29" s="79" t="str">
        <f>すべて_位置図情報!N737</f>
        <v>d</v>
      </c>
      <c r="O29" s="79" t="str">
        <f>すべて_位置図情報!O737</f>
        <v/>
      </c>
      <c r="P29" s="79" t="str">
        <f>すべて_位置図情報!P737</f>
        <v>J</v>
      </c>
      <c r="Q29" s="79" t="str">
        <f>すべて_位置図情報!Q737</f>
        <v>有</v>
      </c>
      <c r="R29" s="79" t="str">
        <f>すべて_位置図情報!R737</f>
        <v>無償貸付</v>
      </c>
      <c r="S29" s="126" t="str">
        <f>すべて_位置図情報!S737</f>
        <v>福島区役所</v>
      </c>
      <c r="T29" s="124" t="str">
        <f>すべて_位置図情報!T737</f>
        <v>－</v>
      </c>
      <c r="U29" s="126" t="str">
        <f>すべて_位置図情報!U737</f>
        <v>市民協働課</v>
      </c>
      <c r="V29" s="126" t="str">
        <f>すべて_位置図情報!V737</f>
        <v>（地域活動支援）</v>
      </c>
      <c r="W29" s="116" t="str">
        <f>すべて_位置図情報!W737</f>
        <v>福島区</v>
      </c>
      <c r="X29" s="116" t="str">
        <f>すべて_位置図情報!X737</f>
        <v>一般施設</v>
      </c>
      <c r="Y29" s="114">
        <f>すべて_位置図情報!Y737</f>
        <v>24</v>
      </c>
      <c r="Z29" s="127">
        <f>すべて_位置図情報!Z737</f>
        <v>0</v>
      </c>
      <c r="AA29" s="145">
        <f>すべて_位置図情報!AA737</f>
        <v>0</v>
      </c>
      <c r="AB29" s="144">
        <f>すべて_位置図情報!AB737</f>
        <v>0</v>
      </c>
      <c r="AC29" s="145">
        <f>すべて_位置図情報!AC737</f>
        <v>0</v>
      </c>
      <c r="AD29" s="145">
        <f>すべて_位置図情報!AD737</f>
        <v>0</v>
      </c>
      <c r="AE29" s="60">
        <f>すべて_位置図情報!AF737</f>
        <v>0</v>
      </c>
      <c r="AF29" s="60">
        <f>すべて_位置図情報!AG737</f>
        <v>0</v>
      </c>
      <c r="AG29" s="60">
        <f>すべて_位置図情報!AH737</f>
        <v>0</v>
      </c>
      <c r="AH29" s="60">
        <f>すべて_位置図情報!AI737</f>
        <v>0</v>
      </c>
      <c r="AI29" s="60">
        <f>すべて_位置図情報!AJ737</f>
        <v>0</v>
      </c>
      <c r="AJ29" s="60">
        <f>すべて_位置図情報!AK737</f>
        <v>0</v>
      </c>
      <c r="AK29" s="60" t="e">
        <f>すべて_位置図情報!#REF!</f>
        <v>#REF!</v>
      </c>
    </row>
    <row r="30" spans="1:37" ht="22.5" customHeight="1">
      <c r="A30" s="183">
        <f t="shared" si="0"/>
        <v>25</v>
      </c>
      <c r="B30" s="7" t="str">
        <f>すべて_位置図情報!B738</f>
        <v>一般会計その他施設</v>
      </c>
      <c r="C30" s="45" t="str">
        <f>すべて_位置図情報!C738</f>
        <v>地域利用施設</v>
      </c>
      <c r="D30" s="45" t="str">
        <f>すべて_位置図情報!D738</f>
        <v>地域集会施設</v>
      </c>
      <c r="E30" s="45" t="str">
        <f>すべて_位置図情報!E738</f>
        <v>地域集会施設</v>
      </c>
      <c r="F30" s="74">
        <v>6</v>
      </c>
      <c r="G30" s="13" t="str" ph="1">
        <f>すべて_位置図情報!G738</f>
        <v>吉野老人憩の家</v>
      </c>
      <c r="H30" s="126" t="str">
        <f>すべて_位置図情報!H738</f>
        <v>大阪市福島区吉野4-3-21</v>
      </c>
      <c r="I30" s="81">
        <f>すべて_位置図情報!I738</f>
        <v>284.87</v>
      </c>
      <c r="J30" s="80" t="str">
        <f>すべて_位置図情報!J738</f>
        <v>A</v>
      </c>
      <c r="K30" s="78">
        <f>すべて_位置図情報!K738</f>
        <v>0</v>
      </c>
      <c r="L30" s="79">
        <f>すべて_位置図情報!L738</f>
        <v>1963</v>
      </c>
      <c r="M30" s="79" t="str">
        <f>すべて_位置図情報!M738</f>
        <v>d</v>
      </c>
      <c r="N30" s="79" t="str">
        <f>すべて_位置図情報!N738</f>
        <v>d</v>
      </c>
      <c r="O30" s="79" t="str">
        <f>すべて_位置図情報!O738</f>
        <v/>
      </c>
      <c r="P30" s="79" t="str">
        <f>すべて_位置図情報!P738</f>
        <v>J</v>
      </c>
      <c r="Q30" s="79" t="str">
        <f>すべて_位置図情報!Q738</f>
        <v>有</v>
      </c>
      <c r="R30" s="79" t="str">
        <f>すべて_位置図情報!R738</f>
        <v>無償貸付</v>
      </c>
      <c r="S30" s="126" t="str">
        <f>すべて_位置図情報!S738</f>
        <v>福島区役所</v>
      </c>
      <c r="T30" s="124" t="str">
        <f>すべて_位置図情報!T738</f>
        <v>－</v>
      </c>
      <c r="U30" s="126" t="str">
        <f>すべて_位置図情報!U738</f>
        <v>市民協働課</v>
      </c>
      <c r="V30" s="126" t="str">
        <f>すべて_位置図情報!V738</f>
        <v>（地域活動支援）</v>
      </c>
      <c r="W30" s="116" t="str">
        <f>すべて_位置図情報!W738</f>
        <v>福島区</v>
      </c>
      <c r="X30" s="116" t="str">
        <f>すべて_位置図情報!X738</f>
        <v>一般施設</v>
      </c>
      <c r="Y30" s="114">
        <f>すべて_位置図情報!Y738</f>
        <v>25</v>
      </c>
      <c r="Z30" s="127">
        <f>すべて_位置図情報!Z738</f>
        <v>0</v>
      </c>
      <c r="AA30" s="145">
        <f>すべて_位置図情報!AA738</f>
        <v>0</v>
      </c>
      <c r="AB30" s="144">
        <f>すべて_位置図情報!AB738</f>
        <v>0</v>
      </c>
      <c r="AC30" s="145">
        <f>すべて_位置図情報!AC738</f>
        <v>0</v>
      </c>
      <c r="AD30" s="145">
        <f>すべて_位置図情報!AD738</f>
        <v>0</v>
      </c>
      <c r="AE30" s="60">
        <f>すべて_位置図情報!AF738</f>
        <v>0</v>
      </c>
      <c r="AF30" s="60">
        <f>すべて_位置図情報!AG738</f>
        <v>0</v>
      </c>
      <c r="AG30" s="60">
        <f>すべて_位置図情報!AH738</f>
        <v>0</v>
      </c>
      <c r="AH30" s="60">
        <f>すべて_位置図情報!AI738</f>
        <v>0</v>
      </c>
      <c r="AI30" s="60">
        <f>すべて_位置図情報!AJ738</f>
        <v>0</v>
      </c>
      <c r="AJ30" s="60">
        <f>すべて_位置図情報!AK738</f>
        <v>0</v>
      </c>
      <c r="AK30" s="60" t="e">
        <f>すべて_位置図情報!#REF!</f>
        <v>#REF!</v>
      </c>
    </row>
    <row r="31" spans="1:37" ht="22.5" customHeight="1">
      <c r="A31" s="183">
        <f t="shared" si="0"/>
        <v>26</v>
      </c>
      <c r="B31" s="7" t="str">
        <f>すべて_位置図情報!B952</f>
        <v>一般会計その他施設</v>
      </c>
      <c r="C31" s="44" t="str">
        <f>すべて_位置図情報!C952</f>
        <v>一般会計その他施設</v>
      </c>
      <c r="D31" s="44" t="str">
        <f>すべて_位置図情報!D952</f>
        <v>職員住宅・宿舎</v>
      </c>
      <c r="E31" s="44" t="str">
        <f>すべて_位置図情報!E952</f>
        <v>災害対策用職員住宅</v>
      </c>
      <c r="F31" s="74">
        <v>1</v>
      </c>
      <c r="G31" s="13" t="str" ph="1">
        <f>すべて_位置図情報!G952</f>
        <v>災害対策用職員住宅</v>
      </c>
      <c r="H31" s="126" t="str">
        <f>すべて_位置図情報!H952</f>
        <v>大阪市福島区××××××××</v>
      </c>
      <c r="I31" s="81">
        <f>すべて_位置図情報!I952</f>
        <v>31.35</v>
      </c>
      <c r="J31" s="80" t="str">
        <f>すべて_位置図情報!J952</f>
        <v>－</v>
      </c>
      <c r="K31" s="78">
        <f>すべて_位置図情報!K952</f>
        <v>0</v>
      </c>
      <c r="L31" s="79" t="str">
        <f>すべて_位置図情報!L952</f>
        <v>－</v>
      </c>
      <c r="M31" s="79" t="str">
        <f>すべて_位置図情報!M952</f>
        <v>－</v>
      </c>
      <c r="N31" s="79" t="str">
        <f>すべて_位置図情報!N952</f>
        <v>－</v>
      </c>
      <c r="O31" s="79" t="str">
        <f>すべて_位置図情報!O952</f>
        <v/>
      </c>
      <c r="P31" s="79" t="str">
        <f>すべて_位置図情報!P952</f>
        <v>－</v>
      </c>
      <c r="Q31" s="79" t="str">
        <f>すべて_位置図情報!Q952</f>
        <v>－</v>
      </c>
      <c r="R31" s="136" t="str">
        <f>すべて_位置図情報!R952</f>
        <v>その他</v>
      </c>
      <c r="S31" s="126" t="str">
        <f>すべて_位置図情報!S952</f>
        <v>危機管理室</v>
      </c>
      <c r="T31" s="124" t="str">
        <f>すべて_位置図情報!T952</f>
        <v>－</v>
      </c>
      <c r="U31" s="126" t="str">
        <f>すべて_位置図情報!U952</f>
        <v>危機管理課</v>
      </c>
      <c r="V31" s="126" t="str">
        <f>すべて_位置図情報!V952</f>
        <v>応急対策グループ</v>
      </c>
      <c r="W31" s="116" t="str">
        <f>すべて_位置図情報!W952</f>
        <v>福島区</v>
      </c>
      <c r="X31" s="116" t="str">
        <f>すべて_位置図情報!X952</f>
        <v>賃借施設</v>
      </c>
      <c r="Y31" s="114" t="str">
        <f>すべて_位置図情報!Y952</f>
        <v>－</v>
      </c>
      <c r="Z31" s="127">
        <f>すべて_位置図情報!Z952</f>
        <v>0</v>
      </c>
      <c r="AA31" s="145">
        <f>すべて_位置図情報!AA952</f>
        <v>0</v>
      </c>
      <c r="AB31" s="144">
        <f>すべて_位置図情報!AB952</f>
        <v>0</v>
      </c>
      <c r="AC31" s="145">
        <f>すべて_位置図情報!AC952</f>
        <v>0</v>
      </c>
      <c r="AD31" s="145">
        <f>すべて_位置図情報!AD952</f>
        <v>0</v>
      </c>
      <c r="AE31" s="60">
        <f>すべて_位置図情報!AF952</f>
        <v>0</v>
      </c>
      <c r="AF31" s="60">
        <f>すべて_位置図情報!AG952</f>
        <v>0</v>
      </c>
      <c r="AG31" s="60">
        <f>すべて_位置図情報!AH952</f>
        <v>0</v>
      </c>
      <c r="AH31" s="60">
        <f>すべて_位置図情報!AI952</f>
        <v>0</v>
      </c>
      <c r="AI31" s="60">
        <f>すべて_位置図情報!AJ952</f>
        <v>0</v>
      </c>
      <c r="AJ31" s="60">
        <f>すべて_位置図情報!AK952</f>
        <v>0</v>
      </c>
      <c r="AK31" s="60" t="e">
        <f>すべて_位置図情報!#REF!</f>
        <v>#REF!</v>
      </c>
    </row>
    <row r="32" spans="1:37" ht="22.5" customHeight="1">
      <c r="A32" s="237">
        <f t="shared" si="0"/>
        <v>27</v>
      </c>
      <c r="B32" s="7" t="str">
        <f>すべて_位置図情報!B963</f>
        <v>一般会計その他施設</v>
      </c>
      <c r="C32" s="7" t="str">
        <f>すべて_位置図情報!C963</f>
        <v>一般会計その他施設</v>
      </c>
      <c r="D32" s="7" t="str">
        <f>すべて_位置図情報!D963</f>
        <v>職員住宅・宿舎</v>
      </c>
      <c r="E32" s="7" t="str">
        <f>すべて_位置図情報!E963</f>
        <v>災害対策用職員住宅</v>
      </c>
      <c r="F32" s="74">
        <v>2</v>
      </c>
      <c r="G32" s="13" t="str" ph="1">
        <f>すべて_位置図情報!G963</f>
        <v>災害対策用職員住宅</v>
      </c>
      <c r="H32" s="126" t="str">
        <f>すべて_位置図情報!H963</f>
        <v>大阪市福島区××××××××</v>
      </c>
      <c r="I32" s="126">
        <f>すべて_位置図情報!I963</f>
        <v>36.770000000000003</v>
      </c>
      <c r="J32" s="126" t="str">
        <f>すべて_位置図情報!J963</f>
        <v>－</v>
      </c>
      <c r="K32" s="126">
        <f>すべて_位置図情報!K963</f>
        <v>0</v>
      </c>
      <c r="L32" s="124" t="str">
        <f>すべて_位置図情報!L963</f>
        <v>－</v>
      </c>
      <c r="M32" s="124" t="str">
        <f>すべて_位置図情報!M963</f>
        <v>－</v>
      </c>
      <c r="N32" s="124" t="str">
        <f>すべて_位置図情報!N963</f>
        <v>－</v>
      </c>
      <c r="O32" s="124">
        <f>すべて_位置図情報!O963</f>
        <v>0</v>
      </c>
      <c r="P32" s="124" t="str">
        <f>すべて_位置図情報!P963</f>
        <v>－</v>
      </c>
      <c r="Q32" s="124" t="str">
        <f>すべて_位置図情報!Q963</f>
        <v>－</v>
      </c>
      <c r="R32" s="124" t="str">
        <f>すべて_位置図情報!R963</f>
        <v>その他</v>
      </c>
      <c r="S32" s="126" t="str">
        <f>すべて_位置図情報!S963</f>
        <v>危機管理室</v>
      </c>
      <c r="T32" s="124" t="str">
        <f>すべて_位置図情報!T963</f>
        <v>－</v>
      </c>
      <c r="U32" s="126" t="str">
        <f>すべて_位置図情報!U963</f>
        <v>危機管理課</v>
      </c>
      <c r="V32" s="126" t="str">
        <f>すべて_位置図情報!V963</f>
        <v>応急対策グループ</v>
      </c>
      <c r="W32" s="116" t="str">
        <f>すべて_位置図情報!W963</f>
        <v>福島区</v>
      </c>
      <c r="X32" s="116" t="str">
        <f>すべて_位置図情報!X963</f>
        <v>賃借施設</v>
      </c>
      <c r="Y32" s="116" t="str">
        <f>すべて_位置図情報!Y963</f>
        <v>－</v>
      </c>
      <c r="Z32" s="127"/>
      <c r="AA32" s="145"/>
      <c r="AB32" s="144"/>
      <c r="AC32" s="145"/>
      <c r="AD32" s="145"/>
      <c r="AE32" s="60"/>
      <c r="AF32" s="60"/>
      <c r="AG32" s="60"/>
      <c r="AH32" s="60"/>
      <c r="AI32" s="60"/>
      <c r="AJ32" s="60"/>
      <c r="AK32" s="60"/>
    </row>
    <row r="33" spans="1:37" ht="22.5" customHeight="1">
      <c r="A33" s="237">
        <f t="shared" si="0"/>
        <v>28</v>
      </c>
      <c r="B33" s="45" t="str">
        <f>すべて_位置図情報!B983</f>
        <v>一般会計その他施設</v>
      </c>
      <c r="C33" s="45" t="str">
        <f>すべて_位置図情報!C983</f>
        <v>一般会計その他施設</v>
      </c>
      <c r="D33" s="32" t="str">
        <f>すべて_位置図情報!D983</f>
        <v>測定局・観測局</v>
      </c>
      <c r="E33" s="32" t="str">
        <f>すべて_位置図情報!E983</f>
        <v>大気汚染常時監視測定局</v>
      </c>
      <c r="F33" s="74">
        <v>1</v>
      </c>
      <c r="G33" s="13" t="str" ph="1">
        <f>すべて_位置図情報!G983</f>
        <v>大気汚染常時監視測定局（海老江西小学校）</v>
      </c>
      <c r="H33" s="126" t="str">
        <f>すべて_位置図情報!H983</f>
        <v>大阪市福島区海老江8-1-10</v>
      </c>
      <c r="I33" s="81">
        <f>すべて_位置図情報!I983</f>
        <v>8.81</v>
      </c>
      <c r="J33" s="80" t="str">
        <f>すべて_位置図情報!J983</f>
        <v>A</v>
      </c>
      <c r="K33" s="78">
        <f>すべて_位置図情報!K983</f>
        <v>0</v>
      </c>
      <c r="L33" s="79">
        <f>すべて_位置図情報!L983</f>
        <v>1990</v>
      </c>
      <c r="M33" s="79" t="str">
        <f>すべて_位置図情報!M983</f>
        <v>b</v>
      </c>
      <c r="N33" s="79" t="str">
        <f>すべて_位置図情報!N983</f>
        <v>b</v>
      </c>
      <c r="O33" s="79" t="str">
        <f>すべて_位置図情報!O983</f>
        <v/>
      </c>
      <c r="P33" s="79" t="str">
        <f>すべて_位置図情報!P983</f>
        <v>D</v>
      </c>
      <c r="Q33" s="79" t="str">
        <f>すべて_位置図情報!Q983</f>
        <v>無</v>
      </c>
      <c r="R33" s="79" t="str">
        <f>すべて_位置図情報!R983</f>
        <v>直営</v>
      </c>
      <c r="S33" s="126" t="str">
        <f>すべて_位置図情報!S983</f>
        <v>環境局</v>
      </c>
      <c r="T33" s="126" t="str">
        <f>すべて_位置図情報!T983</f>
        <v>環境管理部</v>
      </c>
      <c r="U33" s="126" t="str">
        <f>すべて_位置図情報!U983</f>
        <v>環境管理課</v>
      </c>
      <c r="V33" s="126" t="str">
        <f>すべて_位置図情報!V983</f>
        <v>環境情報ｸﾞﾙｰﾌﾟ</v>
      </c>
      <c r="W33" s="116" t="str">
        <f>すべて_位置図情報!W983</f>
        <v>福島区</v>
      </c>
      <c r="X33" s="116" t="str">
        <f>すべて_位置図情報!X983</f>
        <v>一般施設</v>
      </c>
      <c r="Y33" s="114">
        <f>すべて_位置図情報!Y983</f>
        <v>26</v>
      </c>
      <c r="Z33" s="127">
        <f>すべて_位置図情報!Z983</f>
        <v>0</v>
      </c>
      <c r="AA33" s="145">
        <f>すべて_位置図情報!AA983</f>
        <v>0</v>
      </c>
      <c r="AB33" s="144">
        <f>すべて_位置図情報!AB983</f>
        <v>0</v>
      </c>
      <c r="AC33" s="145">
        <f>すべて_位置図情報!AC983</f>
        <v>0</v>
      </c>
      <c r="AD33" s="145">
        <f>すべて_位置図情報!AD983</f>
        <v>0</v>
      </c>
      <c r="AE33" s="60">
        <f>すべて_位置図情報!AF983</f>
        <v>0</v>
      </c>
      <c r="AF33" s="60">
        <f>すべて_位置図情報!AG983</f>
        <v>0</v>
      </c>
      <c r="AG33" s="60">
        <f>すべて_位置図情報!AH983</f>
        <v>0</v>
      </c>
      <c r="AH33" s="60">
        <f>すべて_位置図情報!AI983</f>
        <v>0</v>
      </c>
      <c r="AI33" s="60">
        <f>すべて_位置図情報!AJ983</f>
        <v>0</v>
      </c>
      <c r="AJ33" s="60">
        <f>すべて_位置図情報!AK983</f>
        <v>0</v>
      </c>
      <c r="AK33" s="60" t="e">
        <f>すべて_位置図情報!#REF!</f>
        <v>#REF!</v>
      </c>
    </row>
    <row r="34" spans="1:37" ht="22.5" customHeight="1">
      <c r="A34" s="237">
        <f t="shared" si="0"/>
        <v>29</v>
      </c>
      <c r="B34" s="44" t="str">
        <f>すべて_位置図情報!B1121</f>
        <v>インフラ関係施設</v>
      </c>
      <c r="C34" s="44" t="str">
        <f>すべて_位置図情報!C1121</f>
        <v>駐車場</v>
      </c>
      <c r="D34" s="44" t="str">
        <f>すべて_位置図情報!D1121</f>
        <v>自転車管理事務所</v>
      </c>
      <c r="E34" s="44" t="str">
        <f>すべて_位置図情報!E1121</f>
        <v>自転車駐車場管理事務所</v>
      </c>
      <c r="F34" s="74">
        <v>1</v>
      </c>
      <c r="G34" s="13" t="str" ph="1">
        <f>すべて_位置図情報!G1121</f>
        <v>JR野田駅・玉川駅自転車駐車場管理事務所</v>
      </c>
      <c r="H34" s="126" t="str">
        <f>すべて_位置図情報!H1121</f>
        <v>大阪市福島区吉野3-1</v>
      </c>
      <c r="I34" s="81">
        <f>すべて_位置図情報!I1121</f>
        <v>12.56</v>
      </c>
      <c r="J34" s="80" t="str">
        <f>すべて_位置図情報!J1121</f>
        <v>A</v>
      </c>
      <c r="K34" s="78">
        <f>すべて_位置図情報!K1121</f>
        <v>0</v>
      </c>
      <c r="L34" s="79">
        <f>すべて_位置図情報!L1121</f>
        <v>1992</v>
      </c>
      <c r="M34" s="79" t="str">
        <f>すべて_位置図情報!M1121</f>
        <v>b</v>
      </c>
      <c r="N34" s="79" t="str">
        <f>すべて_位置図情報!N1121</f>
        <v>b</v>
      </c>
      <c r="O34" s="79" t="str">
        <f>すべて_位置図情報!O1121</f>
        <v/>
      </c>
      <c r="P34" s="79" t="str">
        <f>すべて_位置図情報!P1121</f>
        <v>D</v>
      </c>
      <c r="Q34" s="79" t="str">
        <f>すべて_位置図情報!Q1121</f>
        <v>無</v>
      </c>
      <c r="R34" s="79" t="str">
        <f>すべて_位置図情報!R1121</f>
        <v>指定管理（利用料金施設）</v>
      </c>
      <c r="S34" s="126" t="str">
        <f>すべて_位置図情報!S1121</f>
        <v>建設局</v>
      </c>
      <c r="T34" s="126" t="str">
        <f>すべて_位置図情報!T1121</f>
        <v>総務部</v>
      </c>
      <c r="U34" s="126" t="str">
        <f>すべて_位置図情報!U1121</f>
        <v>管理課</v>
      </c>
      <c r="V34" s="126" t="str">
        <f>すべて_位置図情報!V1121</f>
        <v>自転車対策担当</v>
      </c>
      <c r="W34" s="116" t="str">
        <f>すべて_位置図情報!W1121</f>
        <v>福島区</v>
      </c>
      <c r="X34" s="116" t="str">
        <f>すべて_位置図情報!X1121</f>
        <v>一般施設</v>
      </c>
      <c r="Y34" s="114">
        <f>すべて_位置図情報!Y1121</f>
        <v>27</v>
      </c>
      <c r="Z34" s="127">
        <f>すべて_位置図情報!Z1121</f>
        <v>0</v>
      </c>
      <c r="AA34" s="145">
        <f>すべて_位置図情報!AA1121</f>
        <v>0</v>
      </c>
      <c r="AB34" s="144">
        <f>すべて_位置図情報!AB1121</f>
        <v>0</v>
      </c>
      <c r="AC34" s="145">
        <f>すべて_位置図情報!AC1121</f>
        <v>0</v>
      </c>
      <c r="AD34" s="145">
        <f>すべて_位置図情報!AD1121</f>
        <v>0</v>
      </c>
      <c r="AE34" s="60">
        <f>すべて_位置図情報!AF1121</f>
        <v>0</v>
      </c>
      <c r="AF34" s="60">
        <f>すべて_位置図情報!AG1121</f>
        <v>0</v>
      </c>
      <c r="AG34" s="60">
        <f>すべて_位置図情報!AH1121</f>
        <v>0</v>
      </c>
      <c r="AH34" s="60">
        <f>すべて_位置図情報!AI1121</f>
        <v>0</v>
      </c>
      <c r="AI34" s="60">
        <f>すべて_位置図情報!AJ1121</f>
        <v>0</v>
      </c>
      <c r="AJ34" s="60">
        <f>すべて_位置図情報!AK1121</f>
        <v>0</v>
      </c>
      <c r="AK34" s="60" t="e">
        <f>すべて_位置図情報!#REF!</f>
        <v>#REF!</v>
      </c>
    </row>
    <row r="35" spans="1:37" ht="22.5" customHeight="1">
      <c r="A35" s="237">
        <f t="shared" si="0"/>
        <v>30</v>
      </c>
      <c r="B35" s="7" t="str">
        <f>すべて_位置図情報!B1122</f>
        <v>インフラ関係施設</v>
      </c>
      <c r="C35" s="7" t="str">
        <f>すべて_位置図情報!C1122</f>
        <v>駐車場</v>
      </c>
      <c r="D35" s="7" t="str">
        <f>すべて_位置図情報!D1122</f>
        <v>自転車管理事務所</v>
      </c>
      <c r="E35" s="7" t="str">
        <f>すべて_位置図情報!E1122</f>
        <v>自転車駐車場管理事務所</v>
      </c>
      <c r="F35" s="74">
        <v>2</v>
      </c>
      <c r="G35" s="13" t="str" ph="1">
        <f>すべて_位置図情報!G1122</f>
        <v>福島駅自転車駐車場管理事務所</v>
      </c>
      <c r="H35" s="126" t="str">
        <f>すべて_位置図情報!H1122</f>
        <v>大阪市福島区福島5-14</v>
      </c>
      <c r="I35" s="81">
        <f>すべて_位置図情報!I1122</f>
        <v>12.56</v>
      </c>
      <c r="J35" s="80" t="str">
        <f>すべて_位置図情報!J1122</f>
        <v>A</v>
      </c>
      <c r="K35" s="78">
        <f>すべて_位置図情報!K1122</f>
        <v>0</v>
      </c>
      <c r="L35" s="79">
        <f>すべて_位置図情報!L1122</f>
        <v>1991</v>
      </c>
      <c r="M35" s="79" t="str">
        <f>すべて_位置図情報!M1122</f>
        <v>b</v>
      </c>
      <c r="N35" s="79" t="str">
        <f>すべて_位置図情報!N1122</f>
        <v>b</v>
      </c>
      <c r="O35" s="79" t="str">
        <f>すべて_位置図情報!O1122</f>
        <v/>
      </c>
      <c r="P35" s="79" t="str">
        <f>すべて_位置図情報!P1122</f>
        <v>D</v>
      </c>
      <c r="Q35" s="79" t="str">
        <f>すべて_位置図情報!Q1122</f>
        <v>無</v>
      </c>
      <c r="R35" s="79" t="str">
        <f>すべて_位置図情報!R1122</f>
        <v>指定管理（利用料金施設）</v>
      </c>
      <c r="S35" s="126" t="str">
        <f>すべて_位置図情報!S1122</f>
        <v>建設局</v>
      </c>
      <c r="T35" s="126" t="str">
        <f>すべて_位置図情報!T1122</f>
        <v>総務部</v>
      </c>
      <c r="U35" s="126" t="str">
        <f>すべて_位置図情報!U1122</f>
        <v>管理課</v>
      </c>
      <c r="V35" s="126" t="str">
        <f>すべて_位置図情報!V1122</f>
        <v>自転車対策担当</v>
      </c>
      <c r="W35" s="116" t="str">
        <f>すべて_位置図情報!W1122</f>
        <v>福島区</v>
      </c>
      <c r="X35" s="116" t="str">
        <f>すべて_位置図情報!X1122</f>
        <v>一般施設</v>
      </c>
      <c r="Y35" s="114">
        <f>すべて_位置図情報!Y1122</f>
        <v>28</v>
      </c>
      <c r="Z35" s="127">
        <f>すべて_位置図情報!Z1122</f>
        <v>0</v>
      </c>
      <c r="AA35" s="145">
        <f>すべて_位置図情報!AA1122</f>
        <v>0</v>
      </c>
      <c r="AB35" s="144">
        <f>すべて_位置図情報!AB1122</f>
        <v>0</v>
      </c>
      <c r="AC35" s="145">
        <f>すべて_位置図情報!AC1122</f>
        <v>0</v>
      </c>
      <c r="AD35" s="145">
        <f>すべて_位置図情報!AD1122</f>
        <v>0</v>
      </c>
      <c r="AE35" s="60">
        <f>すべて_位置図情報!AF1122</f>
        <v>0</v>
      </c>
      <c r="AF35" s="60">
        <f>すべて_位置図情報!AG1122</f>
        <v>0</v>
      </c>
      <c r="AG35" s="60">
        <f>すべて_位置図情報!AH1122</f>
        <v>0</v>
      </c>
      <c r="AH35" s="60">
        <f>すべて_位置図情報!AI1122</f>
        <v>0</v>
      </c>
      <c r="AI35" s="60">
        <f>すべて_位置図情報!AJ1122</f>
        <v>0</v>
      </c>
      <c r="AJ35" s="60">
        <f>すべて_位置図情報!AK1122</f>
        <v>0</v>
      </c>
      <c r="AK35" s="60" t="e">
        <f>すべて_位置図情報!#REF!</f>
        <v>#REF!</v>
      </c>
    </row>
    <row r="36" spans="1:37" ht="22.5" customHeight="1">
      <c r="A36" s="237">
        <f t="shared" si="0"/>
        <v>31</v>
      </c>
      <c r="B36" s="7" t="str">
        <f>すべて_位置図情報!B1123</f>
        <v>インフラ関係施設</v>
      </c>
      <c r="C36" s="7" t="str">
        <f>すべて_位置図情報!C1123</f>
        <v>駐車場</v>
      </c>
      <c r="D36" s="7" t="str">
        <f>すべて_位置図情報!D1123</f>
        <v>自転車管理事務所</v>
      </c>
      <c r="E36" s="7" t="str">
        <f>すべて_位置図情報!E1123</f>
        <v>自転車駐車場管理事務所</v>
      </c>
      <c r="F36" s="74">
        <v>3</v>
      </c>
      <c r="G36" s="13" t="str" ph="1">
        <f>すべて_位置図情報!G1123</f>
        <v>福島駅自転車駐車場管理ボックス</v>
      </c>
      <c r="H36" s="126" t="str">
        <f>すべて_位置図情報!H1123</f>
        <v>大阪市福島区福島7-5</v>
      </c>
      <c r="I36" s="81">
        <f>すべて_位置図情報!I1123</f>
        <v>1.44</v>
      </c>
      <c r="J36" s="80" t="str">
        <f>すべて_位置図情報!J1123</f>
        <v>A</v>
      </c>
      <c r="K36" s="78">
        <f>すべて_位置図情報!K1123</f>
        <v>0</v>
      </c>
      <c r="L36" s="79">
        <f>すべて_位置図情報!L1123</f>
        <v>1991</v>
      </c>
      <c r="M36" s="79" t="str">
        <f>すべて_位置図情報!M1123</f>
        <v>b</v>
      </c>
      <c r="N36" s="79" t="str">
        <f>すべて_位置図情報!N1123</f>
        <v>b</v>
      </c>
      <c r="O36" s="79" t="str">
        <f>すべて_位置図情報!O1123</f>
        <v/>
      </c>
      <c r="P36" s="79" t="str">
        <f>すべて_位置図情報!P1123</f>
        <v>D</v>
      </c>
      <c r="Q36" s="79" t="str">
        <f>すべて_位置図情報!Q1123</f>
        <v>無</v>
      </c>
      <c r="R36" s="79" t="str">
        <f>すべて_位置図情報!R1123</f>
        <v>指定管理（利用料金施設）</v>
      </c>
      <c r="S36" s="126" t="str">
        <f>すべて_位置図情報!S1123</f>
        <v>建設局</v>
      </c>
      <c r="T36" s="126" t="str">
        <f>すべて_位置図情報!T1123</f>
        <v>総務部</v>
      </c>
      <c r="U36" s="126" t="str">
        <f>すべて_位置図情報!U1123</f>
        <v>管理課</v>
      </c>
      <c r="V36" s="126" t="str">
        <f>すべて_位置図情報!V1123</f>
        <v>自転車対策担当</v>
      </c>
      <c r="W36" s="116" t="str">
        <f>すべて_位置図情報!W1123</f>
        <v>福島区</v>
      </c>
      <c r="X36" s="116" t="str">
        <f>すべて_位置図情報!X1123</f>
        <v>一般施設</v>
      </c>
      <c r="Y36" s="114">
        <f>すべて_位置図情報!Y1123</f>
        <v>29</v>
      </c>
      <c r="Z36" s="127">
        <f>すべて_位置図情報!Z1123</f>
        <v>0</v>
      </c>
      <c r="AA36" s="145">
        <f>すべて_位置図情報!AA1123</f>
        <v>0</v>
      </c>
      <c r="AB36" s="144">
        <f>すべて_位置図情報!AB1123</f>
        <v>0</v>
      </c>
      <c r="AC36" s="145">
        <f>すべて_位置図情報!AC1123</f>
        <v>0</v>
      </c>
      <c r="AD36" s="145">
        <f>すべて_位置図情報!AD1123</f>
        <v>0</v>
      </c>
      <c r="AE36" s="62">
        <f>すべて_位置図情報!AF1123</f>
        <v>0</v>
      </c>
      <c r="AF36" s="62">
        <f>すべて_位置図情報!AG1123</f>
        <v>0</v>
      </c>
      <c r="AG36" s="62">
        <f>すべて_位置図情報!AH1123</f>
        <v>0</v>
      </c>
      <c r="AH36" s="62">
        <f>すべて_位置図情報!AI1123</f>
        <v>0</v>
      </c>
      <c r="AI36" s="62">
        <f>すべて_位置図情報!AJ1123</f>
        <v>0</v>
      </c>
      <c r="AJ36" s="62">
        <f>すべて_位置図情報!AK1123</f>
        <v>0</v>
      </c>
      <c r="AK36" s="62" t="e">
        <f>すべて_位置図情報!#REF!</f>
        <v>#REF!</v>
      </c>
    </row>
    <row r="37" spans="1:37" ht="22.5" customHeight="1">
      <c r="A37" s="237">
        <f t="shared" si="0"/>
        <v>32</v>
      </c>
      <c r="B37" s="7" t="str">
        <f>すべて_位置図情報!B1124</f>
        <v>インフラ関係施設</v>
      </c>
      <c r="C37" s="45" t="str">
        <f>すべて_位置図情報!C1124</f>
        <v>駐車場</v>
      </c>
      <c r="D37" s="45" t="str">
        <f>すべて_位置図情報!D1124</f>
        <v>自転車管理事務所</v>
      </c>
      <c r="E37" s="45" t="str">
        <f>すべて_位置図情報!E1124</f>
        <v>自転車駐車場管理事務所</v>
      </c>
      <c r="F37" s="74">
        <v>4</v>
      </c>
      <c r="G37" s="13" t="str" ph="1">
        <f>すべて_位置図情報!G1124</f>
        <v>野田阪神駅・阪神野田駅自転車駐車場管理ボックス</v>
      </c>
      <c r="H37" s="126" t="str">
        <f>すべて_位置図情報!H1124</f>
        <v>大阪市福島区大開1-1</v>
      </c>
      <c r="I37" s="81">
        <f>すべて_位置図情報!I1124</f>
        <v>3.89</v>
      </c>
      <c r="J37" s="80" t="str">
        <f>すべて_位置図情報!J1124</f>
        <v>A</v>
      </c>
      <c r="K37" s="78">
        <f>すべて_位置図情報!K1124</f>
        <v>0</v>
      </c>
      <c r="L37" s="79">
        <f>すべて_位置図情報!L1124</f>
        <v>1992</v>
      </c>
      <c r="M37" s="79" t="str">
        <f>すべて_位置図情報!M1124</f>
        <v>b</v>
      </c>
      <c r="N37" s="79" t="str">
        <f>すべて_位置図情報!N1124</f>
        <v>b</v>
      </c>
      <c r="O37" s="79" t="str">
        <f>すべて_位置図情報!O1124</f>
        <v/>
      </c>
      <c r="P37" s="79" t="str">
        <f>すべて_位置図情報!P1124</f>
        <v>D</v>
      </c>
      <c r="Q37" s="79" t="str">
        <f>すべて_位置図情報!Q1124</f>
        <v>無</v>
      </c>
      <c r="R37" s="79" t="str">
        <f>すべて_位置図情報!R1124</f>
        <v>指定管理（利用料金施設）</v>
      </c>
      <c r="S37" s="126" t="str">
        <f>すべて_位置図情報!S1124</f>
        <v>建設局</v>
      </c>
      <c r="T37" s="126" t="str">
        <f>すべて_位置図情報!T1124</f>
        <v>総務部</v>
      </c>
      <c r="U37" s="126" t="str">
        <f>すべて_位置図情報!U1124</f>
        <v>管理課</v>
      </c>
      <c r="V37" s="126" t="str">
        <f>すべて_位置図情報!V1124</f>
        <v>自転車対策担当</v>
      </c>
      <c r="W37" s="116" t="str">
        <f>すべて_位置図情報!W1124</f>
        <v>福島区</v>
      </c>
      <c r="X37" s="116" t="str">
        <f>すべて_位置図情報!X1124</f>
        <v>一般施設</v>
      </c>
      <c r="Y37" s="114">
        <f>すべて_位置図情報!Y1124</f>
        <v>30</v>
      </c>
      <c r="Z37" s="127">
        <f>すべて_位置図情報!Z1124</f>
        <v>0</v>
      </c>
      <c r="AA37" s="145">
        <f>すべて_位置図情報!AA1124</f>
        <v>0</v>
      </c>
      <c r="AB37" s="144">
        <f>すべて_位置図情報!AB1124</f>
        <v>0</v>
      </c>
      <c r="AC37" s="145">
        <f>すべて_位置図情報!AC1124</f>
        <v>0</v>
      </c>
      <c r="AD37" s="145">
        <f>すべて_位置図情報!AD1124</f>
        <v>0</v>
      </c>
      <c r="AE37" s="62">
        <f>すべて_位置図情報!AF1124</f>
        <v>0</v>
      </c>
      <c r="AF37" s="62">
        <f>すべて_位置図情報!AG1124</f>
        <v>0</v>
      </c>
      <c r="AG37" s="62">
        <f>すべて_位置図情報!AH1124</f>
        <v>0</v>
      </c>
      <c r="AH37" s="62">
        <f>すべて_位置図情報!AI1124</f>
        <v>0</v>
      </c>
      <c r="AI37" s="62">
        <f>すべて_位置図情報!AJ1124</f>
        <v>0</v>
      </c>
      <c r="AJ37" s="62">
        <f>すべて_位置図情報!AK1124</f>
        <v>0</v>
      </c>
      <c r="AK37" s="62" t="e">
        <f>すべて_位置図情報!#REF!</f>
        <v>#REF!</v>
      </c>
    </row>
    <row r="38" spans="1:37" ht="22.5" customHeight="1">
      <c r="A38" s="237">
        <f t="shared" si="0"/>
        <v>33</v>
      </c>
      <c r="B38" s="7" t="str">
        <f>すべて_位置図情報!B1278</f>
        <v>インフラ関係施設</v>
      </c>
      <c r="C38" s="44" t="str">
        <f>すべて_位置図情報!C1278</f>
        <v>公園付帯施設</v>
      </c>
      <c r="D38" s="44" t="str">
        <f>すべて_位置図情報!D1278</f>
        <v>公園付帯施設</v>
      </c>
      <c r="E38" s="44" t="str">
        <f>すべて_位置図情報!E1278</f>
        <v>公園付帯施設</v>
      </c>
      <c r="F38" s="74">
        <v>1</v>
      </c>
      <c r="G38" s="13" t="str" ph="1">
        <f>すべて_位置図情報!G1278</f>
        <v>下福島公園</v>
      </c>
      <c r="H38" s="126" t="str">
        <f>すべて_位置図情報!H1278</f>
        <v>大阪市福島区福島4-1</v>
      </c>
      <c r="I38" s="81">
        <f>すべて_位置図情報!I1278</f>
        <v>211.24</v>
      </c>
      <c r="J38" s="80" t="str">
        <f>すべて_位置図情報!J1278</f>
        <v>A</v>
      </c>
      <c r="K38" s="78">
        <f>すべて_位置図情報!K1278</f>
        <v>0</v>
      </c>
      <c r="L38" s="79">
        <f>すべて_位置図情報!L1278</f>
        <v>2002</v>
      </c>
      <c r="M38" s="79" t="str">
        <f>すべて_位置図情報!M1278</f>
        <v>b</v>
      </c>
      <c r="N38" s="79" t="str">
        <f>すべて_位置図情報!N1278</f>
        <v>b</v>
      </c>
      <c r="O38" s="79" t="str">
        <f>すべて_位置図情報!O1278</f>
        <v/>
      </c>
      <c r="P38" s="79" t="str">
        <f>すべて_位置図情報!P1278</f>
        <v>D</v>
      </c>
      <c r="Q38" s="79" t="str">
        <f>すべて_位置図情報!Q1278</f>
        <v>無</v>
      </c>
      <c r="R38" s="79" t="str">
        <f>すべて_位置図情報!R1278</f>
        <v>直営</v>
      </c>
      <c r="S38" s="126" t="str">
        <f>すべて_位置図情報!S1278</f>
        <v>建設局</v>
      </c>
      <c r="T38" s="126" t="str">
        <f>すべて_位置図情報!T1278</f>
        <v>公園緑化部</v>
      </c>
      <c r="U38" s="126" t="str">
        <f>すべて_位置図情報!U1278</f>
        <v>公園課</v>
      </c>
      <c r="V38" s="124" t="str">
        <f>すべて_位置図情報!V1278</f>
        <v>－</v>
      </c>
      <c r="W38" s="116" t="str">
        <f>すべて_位置図情報!W1278</f>
        <v>福島区</v>
      </c>
      <c r="X38" s="116" t="str">
        <f>すべて_位置図情報!X1278</f>
        <v>一般施設</v>
      </c>
      <c r="Y38" s="114">
        <f>すべて_位置図情報!Y1278</f>
        <v>31</v>
      </c>
      <c r="Z38" s="127">
        <f>すべて_位置図情報!Z1278</f>
        <v>0</v>
      </c>
      <c r="AA38" s="145">
        <f>すべて_位置図情報!AA1278</f>
        <v>0</v>
      </c>
      <c r="AB38" s="144">
        <f>すべて_位置図情報!AB1278</f>
        <v>0</v>
      </c>
      <c r="AC38" s="145">
        <f>すべて_位置図情報!AC1278</f>
        <v>0</v>
      </c>
      <c r="AD38" s="145">
        <f>すべて_位置図情報!AD1278</f>
        <v>0</v>
      </c>
      <c r="AE38" s="60">
        <f>すべて_位置図情報!AF1278</f>
        <v>0</v>
      </c>
      <c r="AF38" s="60">
        <f>すべて_位置図情報!AG1278</f>
        <v>0</v>
      </c>
      <c r="AG38" s="60">
        <f>すべて_位置図情報!AH1278</f>
        <v>0</v>
      </c>
      <c r="AH38" s="60">
        <f>すべて_位置図情報!AI1278</f>
        <v>0</v>
      </c>
      <c r="AI38" s="60">
        <f>すべて_位置図情報!AJ1278</f>
        <v>0</v>
      </c>
      <c r="AJ38" s="60">
        <f>すべて_位置図情報!AK1278</f>
        <v>0</v>
      </c>
      <c r="AK38" s="60" t="e">
        <f>すべて_位置図情報!#REF!</f>
        <v>#REF!</v>
      </c>
    </row>
    <row r="39" spans="1:37" ht="22.5" customHeight="1">
      <c r="A39" s="237">
        <f t="shared" si="0"/>
        <v>34</v>
      </c>
      <c r="B39" s="7" t="str">
        <f>すべて_位置図情報!B1279</f>
        <v>インフラ関係施設</v>
      </c>
      <c r="C39" s="7" t="str">
        <f>すべて_位置図情報!C1279</f>
        <v>公園付帯施設</v>
      </c>
      <c r="D39" s="7" t="str">
        <f>すべて_位置図情報!D1279</f>
        <v>公園付帯施設</v>
      </c>
      <c r="E39" s="7" t="str">
        <f>すべて_位置図情報!E1279</f>
        <v>公園付帯施設</v>
      </c>
      <c r="F39" s="74">
        <v>2</v>
      </c>
      <c r="G39" s="13" t="str" ph="1">
        <f>すべて_位置図情報!G1279</f>
        <v>海老江公園</v>
      </c>
      <c r="H39" s="126" t="str">
        <f>すべて_位置図情報!H1279</f>
        <v>大阪市福島区海老江7-15</v>
      </c>
      <c r="I39" s="81">
        <f>すべて_位置図情報!I1279</f>
        <v>19.2</v>
      </c>
      <c r="J39" s="80" t="str">
        <f>すべて_位置図情報!J1279</f>
        <v>A</v>
      </c>
      <c r="K39" s="78">
        <f>すべて_位置図情報!K1279</f>
        <v>0</v>
      </c>
      <c r="L39" s="79">
        <f>すべて_位置図情報!L1279</f>
        <v>1996</v>
      </c>
      <c r="M39" s="79" t="str">
        <f>すべて_位置図情報!M1279</f>
        <v>b</v>
      </c>
      <c r="N39" s="79" t="str">
        <f>すべて_位置図情報!N1279</f>
        <v>b</v>
      </c>
      <c r="O39" s="79" t="str">
        <f>すべて_位置図情報!O1279</f>
        <v/>
      </c>
      <c r="P39" s="79" t="str">
        <f>すべて_位置図情報!P1279</f>
        <v>D</v>
      </c>
      <c r="Q39" s="79" t="str">
        <f>すべて_位置図情報!Q1279</f>
        <v>無</v>
      </c>
      <c r="R39" s="79" t="str">
        <f>すべて_位置図情報!R1279</f>
        <v>直営</v>
      </c>
      <c r="S39" s="126" t="str">
        <f>すべて_位置図情報!S1279</f>
        <v>建設局</v>
      </c>
      <c r="T39" s="126" t="str">
        <f>すべて_位置図情報!T1279</f>
        <v>公園緑化部</v>
      </c>
      <c r="U39" s="126" t="str">
        <f>すべて_位置図情報!U1279</f>
        <v>公園課</v>
      </c>
      <c r="V39" s="124" t="str">
        <f>すべて_位置図情報!V1279</f>
        <v>－</v>
      </c>
      <c r="W39" s="116" t="str">
        <f>すべて_位置図情報!W1279</f>
        <v>福島区</v>
      </c>
      <c r="X39" s="116" t="str">
        <f>すべて_位置図情報!X1279</f>
        <v>一般施設</v>
      </c>
      <c r="Y39" s="114">
        <f>すべて_位置図情報!Y1279</f>
        <v>32</v>
      </c>
      <c r="Z39" s="127">
        <f>すべて_位置図情報!Z1279</f>
        <v>0</v>
      </c>
      <c r="AA39" s="145">
        <f>すべて_位置図情報!AA1279</f>
        <v>0</v>
      </c>
      <c r="AB39" s="144">
        <f>すべて_位置図情報!AB1279</f>
        <v>0</v>
      </c>
      <c r="AC39" s="145">
        <f>すべて_位置図情報!AC1279</f>
        <v>0</v>
      </c>
      <c r="AD39" s="145">
        <f>すべて_位置図情報!AD1279</f>
        <v>0</v>
      </c>
      <c r="AE39" s="60">
        <f>すべて_位置図情報!AF1279</f>
        <v>0</v>
      </c>
      <c r="AF39" s="60">
        <f>すべて_位置図情報!AG1279</f>
        <v>0</v>
      </c>
      <c r="AG39" s="60">
        <f>すべて_位置図情報!AH1279</f>
        <v>0</v>
      </c>
      <c r="AH39" s="60">
        <f>すべて_位置図情報!AI1279</f>
        <v>0</v>
      </c>
      <c r="AI39" s="60">
        <f>すべて_位置図情報!AJ1279</f>
        <v>0</v>
      </c>
      <c r="AJ39" s="60">
        <f>すべて_位置図情報!AK1279</f>
        <v>0</v>
      </c>
      <c r="AK39" s="60" t="e">
        <f>すべて_位置図情報!#REF!</f>
        <v>#REF!</v>
      </c>
    </row>
    <row r="40" spans="1:37" ht="22.5" customHeight="1">
      <c r="A40" s="237">
        <f t="shared" si="0"/>
        <v>35</v>
      </c>
      <c r="B40" s="7" t="str">
        <f>すべて_位置図情報!B1280</f>
        <v>インフラ関係施設</v>
      </c>
      <c r="C40" s="7" t="str">
        <f>すべて_位置図情報!C1280</f>
        <v>公園付帯施設</v>
      </c>
      <c r="D40" s="7" t="str">
        <f>すべて_位置図情報!D1280</f>
        <v>公園付帯施設</v>
      </c>
      <c r="E40" s="7" t="str">
        <f>すべて_位置図情報!E1280</f>
        <v>公園付帯施設</v>
      </c>
      <c r="F40" s="74">
        <v>3</v>
      </c>
      <c r="G40" s="13" t="str" ph="1">
        <f>すべて_位置図情報!G1280</f>
        <v>吉野町公園</v>
      </c>
      <c r="H40" s="126" t="str">
        <f>すべて_位置図情報!H1280</f>
        <v>大阪市福島区吉野4-12</v>
      </c>
      <c r="I40" s="81">
        <f>すべて_位置図情報!I1280</f>
        <v>10.8</v>
      </c>
      <c r="J40" s="80" t="str">
        <f>すべて_位置図情報!J1280</f>
        <v>A</v>
      </c>
      <c r="K40" s="78">
        <f>すべて_位置図情報!K1280</f>
        <v>0</v>
      </c>
      <c r="L40" s="79">
        <f>すべて_位置図情報!L1280</f>
        <v>1994</v>
      </c>
      <c r="M40" s="79" t="str">
        <f>すべて_位置図情報!M1280</f>
        <v>b</v>
      </c>
      <c r="N40" s="79" t="str">
        <f>すべて_位置図情報!N1280</f>
        <v>b</v>
      </c>
      <c r="O40" s="79" t="str">
        <f>すべて_位置図情報!O1280</f>
        <v/>
      </c>
      <c r="P40" s="79" t="str">
        <f>すべて_位置図情報!P1280</f>
        <v>D</v>
      </c>
      <c r="Q40" s="79" t="str">
        <f>すべて_位置図情報!Q1280</f>
        <v>無</v>
      </c>
      <c r="R40" s="79" t="str">
        <f>すべて_位置図情報!R1280</f>
        <v>直営</v>
      </c>
      <c r="S40" s="126" t="str">
        <f>すべて_位置図情報!S1280</f>
        <v>建設局</v>
      </c>
      <c r="T40" s="126" t="str">
        <f>すべて_位置図情報!T1280</f>
        <v>公園緑化部</v>
      </c>
      <c r="U40" s="126" t="str">
        <f>すべて_位置図情報!U1280</f>
        <v>公園課</v>
      </c>
      <c r="V40" s="124" t="str">
        <f>すべて_位置図情報!V1280</f>
        <v>－</v>
      </c>
      <c r="W40" s="116" t="str">
        <f>すべて_位置図情報!W1280</f>
        <v>福島区</v>
      </c>
      <c r="X40" s="116" t="str">
        <f>すべて_位置図情報!X1280</f>
        <v>一般施設</v>
      </c>
      <c r="Y40" s="114">
        <f>すべて_位置図情報!Y1280</f>
        <v>33</v>
      </c>
      <c r="Z40" s="127">
        <f>すべて_位置図情報!Z1280</f>
        <v>0</v>
      </c>
      <c r="AA40" s="145">
        <f>すべて_位置図情報!AA1280</f>
        <v>0</v>
      </c>
      <c r="AB40" s="144">
        <f>すべて_位置図情報!AB1280</f>
        <v>0</v>
      </c>
      <c r="AC40" s="145">
        <f>すべて_位置図情報!AC1280</f>
        <v>0</v>
      </c>
      <c r="AD40" s="145">
        <f>すべて_位置図情報!AD1280</f>
        <v>0</v>
      </c>
      <c r="AE40" s="60">
        <f>すべて_位置図情報!AF1280</f>
        <v>0</v>
      </c>
      <c r="AF40" s="60">
        <f>すべて_位置図情報!AG1280</f>
        <v>0</v>
      </c>
      <c r="AG40" s="60">
        <f>すべて_位置図情報!AH1280</f>
        <v>0</v>
      </c>
      <c r="AH40" s="60">
        <f>すべて_位置図情報!AI1280</f>
        <v>0</v>
      </c>
      <c r="AI40" s="60">
        <f>すべて_位置図情報!AJ1280</f>
        <v>0</v>
      </c>
      <c r="AJ40" s="60">
        <f>すべて_位置図情報!AK1280</f>
        <v>0</v>
      </c>
      <c r="AK40" s="60" t="e">
        <f>すべて_位置図情報!#REF!</f>
        <v>#REF!</v>
      </c>
    </row>
    <row r="41" spans="1:37" ht="22.5" customHeight="1">
      <c r="A41" s="237">
        <f t="shared" si="0"/>
        <v>36</v>
      </c>
      <c r="B41" s="7" t="str">
        <f>すべて_位置図情報!B1281</f>
        <v>インフラ関係施設</v>
      </c>
      <c r="C41" s="7" t="str">
        <f>すべて_位置図情報!C1281</f>
        <v>公園付帯施設</v>
      </c>
      <c r="D41" s="7" t="str">
        <f>すべて_位置図情報!D1281</f>
        <v>公園付帯施設</v>
      </c>
      <c r="E41" s="7" t="str">
        <f>すべて_位置図情報!E1281</f>
        <v>公園付帯施設</v>
      </c>
      <c r="F41" s="74">
        <v>4</v>
      </c>
      <c r="G41" s="13" t="str" ph="1">
        <f>すべて_位置図情報!G1281</f>
        <v>江成公園</v>
      </c>
      <c r="H41" s="126" t="str">
        <f>すべて_位置図情報!H1281</f>
        <v>大阪市福島区吉野3-17</v>
      </c>
      <c r="I41" s="81">
        <f>すべて_位置図情報!I1281</f>
        <v>19.2</v>
      </c>
      <c r="J41" s="80" t="str">
        <f>すべて_位置図情報!J1281</f>
        <v>A</v>
      </c>
      <c r="K41" s="78">
        <f>すべて_位置図情報!K1281</f>
        <v>0</v>
      </c>
      <c r="L41" s="79">
        <f>すべて_位置図情報!L1281</f>
        <v>1996</v>
      </c>
      <c r="M41" s="79" t="str">
        <f>すべて_位置図情報!M1281</f>
        <v>b</v>
      </c>
      <c r="N41" s="79" t="str">
        <f>すべて_位置図情報!N1281</f>
        <v>b</v>
      </c>
      <c r="O41" s="79" t="str">
        <f>すべて_位置図情報!O1281</f>
        <v/>
      </c>
      <c r="P41" s="79" t="str">
        <f>すべて_位置図情報!P1281</f>
        <v>D</v>
      </c>
      <c r="Q41" s="79" t="str">
        <f>すべて_位置図情報!Q1281</f>
        <v>無</v>
      </c>
      <c r="R41" s="79" t="str">
        <f>すべて_位置図情報!R1281</f>
        <v>直営</v>
      </c>
      <c r="S41" s="126" t="str">
        <f>すべて_位置図情報!S1281</f>
        <v>建設局</v>
      </c>
      <c r="T41" s="126" t="str">
        <f>すべて_位置図情報!T1281</f>
        <v>公園緑化部</v>
      </c>
      <c r="U41" s="126" t="str">
        <f>すべて_位置図情報!U1281</f>
        <v>公園課</v>
      </c>
      <c r="V41" s="124" t="str">
        <f>すべて_位置図情報!V1281</f>
        <v>－</v>
      </c>
      <c r="W41" s="116" t="str">
        <f>すべて_位置図情報!W1281</f>
        <v>福島区</v>
      </c>
      <c r="X41" s="116" t="str">
        <f>すべて_位置図情報!X1281</f>
        <v>一般施設</v>
      </c>
      <c r="Y41" s="114">
        <f>すべて_位置図情報!Y1281</f>
        <v>34</v>
      </c>
      <c r="Z41" s="127">
        <f>すべて_位置図情報!Z1281</f>
        <v>0</v>
      </c>
      <c r="AA41" s="145">
        <f>すべて_位置図情報!AA1281</f>
        <v>0</v>
      </c>
      <c r="AB41" s="144">
        <f>すべて_位置図情報!AB1281</f>
        <v>0</v>
      </c>
      <c r="AC41" s="145">
        <f>すべて_位置図情報!AC1281</f>
        <v>0</v>
      </c>
      <c r="AD41" s="145">
        <f>すべて_位置図情報!AD1281</f>
        <v>0</v>
      </c>
      <c r="AE41" s="60">
        <f>すべて_位置図情報!AF1281</f>
        <v>0</v>
      </c>
      <c r="AF41" s="60">
        <f>すべて_位置図情報!AG1281</f>
        <v>0</v>
      </c>
      <c r="AG41" s="60">
        <f>すべて_位置図情報!AH1281</f>
        <v>0</v>
      </c>
      <c r="AH41" s="60">
        <f>すべて_位置図情報!AI1281</f>
        <v>0</v>
      </c>
      <c r="AI41" s="60">
        <f>すべて_位置図情報!AJ1281</f>
        <v>0</v>
      </c>
      <c r="AJ41" s="60">
        <f>すべて_位置図情報!AK1281</f>
        <v>0</v>
      </c>
      <c r="AK41" s="60" t="e">
        <f>すべて_位置図情報!#REF!</f>
        <v>#REF!</v>
      </c>
    </row>
    <row r="42" spans="1:37" ht="22.5" customHeight="1">
      <c r="A42" s="237">
        <f t="shared" si="0"/>
        <v>37</v>
      </c>
      <c r="B42" s="7" t="str">
        <f>すべて_位置図情報!B1282</f>
        <v>インフラ関係施設</v>
      </c>
      <c r="C42" s="7" t="str">
        <f>すべて_位置図情報!C1282</f>
        <v>公園付帯施設</v>
      </c>
      <c r="D42" s="7" t="str">
        <f>すべて_位置図情報!D1282</f>
        <v>公園付帯施設</v>
      </c>
      <c r="E42" s="7" t="str">
        <f>すべて_位置図情報!E1282</f>
        <v>公園付帯施設</v>
      </c>
      <c r="F42" s="74">
        <v>5</v>
      </c>
      <c r="G42" s="13" t="str" ph="1">
        <f>すべて_位置図情報!G1282</f>
        <v>鷺洲中公園</v>
      </c>
      <c r="H42" s="126" t="str">
        <f>すべて_位置図情報!H1282</f>
        <v>大阪市福島区鷺洲2-4</v>
      </c>
      <c r="I42" s="81">
        <f>すべて_位置図情報!I1282</f>
        <v>19.2</v>
      </c>
      <c r="J42" s="80" t="str">
        <f>すべて_位置図情報!J1282</f>
        <v>A</v>
      </c>
      <c r="K42" s="78">
        <f>すべて_位置図情報!K1282</f>
        <v>0</v>
      </c>
      <c r="L42" s="79">
        <f>すべて_位置図情報!L1282</f>
        <v>1995</v>
      </c>
      <c r="M42" s="79" t="str">
        <f>すべて_位置図情報!M1282</f>
        <v>b</v>
      </c>
      <c r="N42" s="79" t="str">
        <f>すべて_位置図情報!N1282</f>
        <v>b</v>
      </c>
      <c r="O42" s="79" t="str">
        <f>すべて_位置図情報!O1282</f>
        <v/>
      </c>
      <c r="P42" s="79" t="str">
        <f>すべて_位置図情報!P1282</f>
        <v>D</v>
      </c>
      <c r="Q42" s="79" t="str">
        <f>すべて_位置図情報!Q1282</f>
        <v>無</v>
      </c>
      <c r="R42" s="79" t="str">
        <f>すべて_位置図情報!R1282</f>
        <v>直営</v>
      </c>
      <c r="S42" s="126" t="str">
        <f>すべて_位置図情報!S1282</f>
        <v>建設局</v>
      </c>
      <c r="T42" s="126" t="str">
        <f>すべて_位置図情報!T1282</f>
        <v>公園緑化部</v>
      </c>
      <c r="U42" s="126" t="str">
        <f>すべて_位置図情報!U1282</f>
        <v>公園課</v>
      </c>
      <c r="V42" s="124" t="str">
        <f>すべて_位置図情報!V1282</f>
        <v>－</v>
      </c>
      <c r="W42" s="116" t="str">
        <f>すべて_位置図情報!W1282</f>
        <v>福島区</v>
      </c>
      <c r="X42" s="116" t="str">
        <f>すべて_位置図情報!X1282</f>
        <v>一般施設</v>
      </c>
      <c r="Y42" s="114">
        <f>すべて_位置図情報!Y1282</f>
        <v>35</v>
      </c>
      <c r="Z42" s="127">
        <f>すべて_位置図情報!Z1282</f>
        <v>0</v>
      </c>
      <c r="AA42" s="145">
        <f>すべて_位置図情報!AA1282</f>
        <v>0</v>
      </c>
      <c r="AB42" s="144">
        <f>すべて_位置図情報!AB1282</f>
        <v>0</v>
      </c>
      <c r="AC42" s="145">
        <f>すべて_位置図情報!AC1282</f>
        <v>0</v>
      </c>
      <c r="AD42" s="145">
        <f>すべて_位置図情報!AD1282</f>
        <v>0</v>
      </c>
      <c r="AE42" s="60">
        <f>すべて_位置図情報!AF1282</f>
        <v>0</v>
      </c>
      <c r="AF42" s="60">
        <f>すべて_位置図情報!AG1282</f>
        <v>0</v>
      </c>
      <c r="AG42" s="60">
        <f>すべて_位置図情報!AH1282</f>
        <v>0</v>
      </c>
      <c r="AH42" s="60">
        <f>すべて_位置図情報!AI1282</f>
        <v>0</v>
      </c>
      <c r="AI42" s="60">
        <f>すべて_位置図情報!AJ1282</f>
        <v>0</v>
      </c>
      <c r="AJ42" s="60">
        <f>すべて_位置図情報!AK1282</f>
        <v>0</v>
      </c>
      <c r="AK42" s="60" t="e">
        <f>すべて_位置図情報!#REF!</f>
        <v>#REF!</v>
      </c>
    </row>
    <row r="43" spans="1:37" ht="22.5" customHeight="1">
      <c r="A43" s="237">
        <f t="shared" si="0"/>
        <v>38</v>
      </c>
      <c r="B43" s="7" t="str">
        <f>すべて_位置図情報!B1283</f>
        <v>インフラ関係施設</v>
      </c>
      <c r="C43" s="7" t="str">
        <f>すべて_位置図情報!C1283</f>
        <v>公園付帯施設</v>
      </c>
      <c r="D43" s="7" t="str">
        <f>すべて_位置図情報!D1283</f>
        <v>公園付帯施設</v>
      </c>
      <c r="E43" s="7" t="str">
        <f>すべて_位置図情報!E1283</f>
        <v>公園付帯施設</v>
      </c>
      <c r="F43" s="74">
        <v>6</v>
      </c>
      <c r="G43" s="13" t="str" ph="1">
        <f>すべて_位置図情報!G1283</f>
        <v>上福島北公園</v>
      </c>
      <c r="H43" s="126" t="str">
        <f>すべて_位置図情報!H1283</f>
        <v>大阪市福島区福島7-23</v>
      </c>
      <c r="I43" s="81">
        <f>すべて_位置図情報!I1283</f>
        <v>18.239999999999998</v>
      </c>
      <c r="J43" s="80" t="str">
        <f>すべて_位置図情報!J1283</f>
        <v>A</v>
      </c>
      <c r="K43" s="78">
        <f>すべて_位置図情報!K1283</f>
        <v>0</v>
      </c>
      <c r="L43" s="79">
        <f>すべて_位置図情報!L1283</f>
        <v>1998</v>
      </c>
      <c r="M43" s="79" t="str">
        <f>すべて_位置図情報!M1283</f>
        <v>b</v>
      </c>
      <c r="N43" s="79" t="str">
        <f>すべて_位置図情報!N1283</f>
        <v>b</v>
      </c>
      <c r="O43" s="79" t="str">
        <f>すべて_位置図情報!O1283</f>
        <v/>
      </c>
      <c r="P43" s="79" t="str">
        <f>すべて_位置図情報!P1283</f>
        <v>D</v>
      </c>
      <c r="Q43" s="79" t="str">
        <f>すべて_位置図情報!Q1283</f>
        <v>無</v>
      </c>
      <c r="R43" s="79" t="str">
        <f>すべて_位置図情報!R1283</f>
        <v>直営</v>
      </c>
      <c r="S43" s="126" t="str">
        <f>すべて_位置図情報!S1283</f>
        <v>建設局</v>
      </c>
      <c r="T43" s="126" t="str">
        <f>すべて_位置図情報!T1283</f>
        <v>公園緑化部</v>
      </c>
      <c r="U43" s="126" t="str">
        <f>すべて_位置図情報!U1283</f>
        <v>公園課</v>
      </c>
      <c r="V43" s="124" t="str">
        <f>すべて_位置図情報!V1283</f>
        <v>－</v>
      </c>
      <c r="W43" s="116" t="str">
        <f>すべて_位置図情報!W1283</f>
        <v>福島区</v>
      </c>
      <c r="X43" s="116" t="str">
        <f>すべて_位置図情報!X1283</f>
        <v>一般施設</v>
      </c>
      <c r="Y43" s="114">
        <f>すべて_位置図情報!Y1283</f>
        <v>36</v>
      </c>
      <c r="Z43" s="127">
        <f>すべて_位置図情報!Z1283</f>
        <v>0</v>
      </c>
      <c r="AA43" s="145">
        <f>すべて_位置図情報!AA1283</f>
        <v>0</v>
      </c>
      <c r="AB43" s="144">
        <f>すべて_位置図情報!AB1283</f>
        <v>0</v>
      </c>
      <c r="AC43" s="145">
        <f>すべて_位置図情報!AC1283</f>
        <v>0</v>
      </c>
      <c r="AD43" s="145">
        <f>すべて_位置図情報!AD1283</f>
        <v>0</v>
      </c>
      <c r="AE43" s="60">
        <f>すべて_位置図情報!AF1283</f>
        <v>0</v>
      </c>
      <c r="AF43" s="60">
        <f>すべて_位置図情報!AG1283</f>
        <v>0</v>
      </c>
      <c r="AG43" s="60">
        <f>すべて_位置図情報!AH1283</f>
        <v>0</v>
      </c>
      <c r="AH43" s="60">
        <f>すべて_位置図情報!AI1283</f>
        <v>0</v>
      </c>
      <c r="AI43" s="60">
        <f>すべて_位置図情報!AJ1283</f>
        <v>0</v>
      </c>
      <c r="AJ43" s="60">
        <f>すべて_位置図情報!AK1283</f>
        <v>0</v>
      </c>
      <c r="AK43" s="60" t="e">
        <f>すべて_位置図情報!#REF!</f>
        <v>#REF!</v>
      </c>
    </row>
    <row r="44" spans="1:37" ht="22.5" customHeight="1">
      <c r="A44" s="237">
        <f t="shared" si="0"/>
        <v>39</v>
      </c>
      <c r="B44" s="7" t="str">
        <f>すべて_位置図情報!B1284</f>
        <v>インフラ関係施設</v>
      </c>
      <c r="C44" s="7" t="str">
        <f>すべて_位置図情報!C1284</f>
        <v>公園付帯施設</v>
      </c>
      <c r="D44" s="7" t="str">
        <f>すべて_位置図情報!D1284</f>
        <v>公園付帯施設</v>
      </c>
      <c r="E44" s="7" t="str">
        <f>すべて_位置図情報!E1284</f>
        <v>公園付帯施設</v>
      </c>
      <c r="F44" s="74">
        <v>7</v>
      </c>
      <c r="G44" s="13" t="str" ph="1">
        <f>すべて_位置図情報!G1284</f>
        <v>新家公園</v>
      </c>
      <c r="H44" s="126" t="str">
        <f>すべて_位置図情報!H1284</f>
        <v>大阪市福島区吉野5-9</v>
      </c>
      <c r="I44" s="81">
        <f>すべて_位置図情報!I1284</f>
        <v>19.2</v>
      </c>
      <c r="J44" s="80" t="str">
        <f>すべて_位置図情報!J1284</f>
        <v>A</v>
      </c>
      <c r="K44" s="78">
        <f>すべて_位置図情報!K1284</f>
        <v>0</v>
      </c>
      <c r="L44" s="79">
        <f>すべて_位置図情報!L1284</f>
        <v>1995</v>
      </c>
      <c r="M44" s="79" t="str">
        <f>すべて_位置図情報!M1284</f>
        <v>b</v>
      </c>
      <c r="N44" s="79" t="str">
        <f>すべて_位置図情報!N1284</f>
        <v>b</v>
      </c>
      <c r="O44" s="79" t="str">
        <f>すべて_位置図情報!O1284</f>
        <v/>
      </c>
      <c r="P44" s="79" t="str">
        <f>すべて_位置図情報!P1284</f>
        <v>D</v>
      </c>
      <c r="Q44" s="79" t="str">
        <f>すべて_位置図情報!Q1284</f>
        <v>無</v>
      </c>
      <c r="R44" s="79" t="str">
        <f>すべて_位置図情報!R1284</f>
        <v>直営</v>
      </c>
      <c r="S44" s="126" t="str">
        <f>すべて_位置図情報!S1284</f>
        <v>建設局</v>
      </c>
      <c r="T44" s="126" t="str">
        <f>すべて_位置図情報!T1284</f>
        <v>公園緑化部</v>
      </c>
      <c r="U44" s="126" t="str">
        <f>すべて_位置図情報!U1284</f>
        <v>公園課</v>
      </c>
      <c r="V44" s="124" t="str">
        <f>すべて_位置図情報!V1284</f>
        <v>－</v>
      </c>
      <c r="W44" s="116" t="str">
        <f>すべて_位置図情報!W1284</f>
        <v>福島区</v>
      </c>
      <c r="X44" s="116" t="str">
        <f>すべて_位置図情報!X1284</f>
        <v>一般施設</v>
      </c>
      <c r="Y44" s="114">
        <f>すべて_位置図情報!Y1284</f>
        <v>37</v>
      </c>
      <c r="Z44" s="127">
        <f>すべて_位置図情報!Z1284</f>
        <v>0</v>
      </c>
      <c r="AA44" s="145">
        <f>すべて_位置図情報!AA1284</f>
        <v>0</v>
      </c>
      <c r="AB44" s="144">
        <f>すべて_位置図情報!AB1284</f>
        <v>0</v>
      </c>
      <c r="AC44" s="145">
        <f>すべて_位置図情報!AC1284</f>
        <v>0</v>
      </c>
      <c r="AD44" s="145">
        <f>すべて_位置図情報!AD1284</f>
        <v>0</v>
      </c>
      <c r="AE44" s="60">
        <f>すべて_位置図情報!AF1284</f>
        <v>0</v>
      </c>
      <c r="AF44" s="60">
        <f>すべて_位置図情報!AG1284</f>
        <v>0</v>
      </c>
      <c r="AG44" s="60">
        <f>すべて_位置図情報!AH1284</f>
        <v>0</v>
      </c>
      <c r="AH44" s="60">
        <f>すべて_位置図情報!AI1284</f>
        <v>0</v>
      </c>
      <c r="AI44" s="60">
        <f>すべて_位置図情報!AJ1284</f>
        <v>0</v>
      </c>
      <c r="AJ44" s="60">
        <f>すべて_位置図情報!AK1284</f>
        <v>0</v>
      </c>
      <c r="AK44" s="60" t="e">
        <f>すべて_位置図情報!#REF!</f>
        <v>#REF!</v>
      </c>
    </row>
    <row r="45" spans="1:37" ht="22.5" customHeight="1">
      <c r="A45" s="237">
        <f t="shared" si="0"/>
        <v>40</v>
      </c>
      <c r="B45" s="45" t="str">
        <f>すべて_位置図情報!B1285</f>
        <v>インフラ関係施設</v>
      </c>
      <c r="C45" s="45" t="str">
        <f>すべて_位置図情報!C1285</f>
        <v>公園付帯施設</v>
      </c>
      <c r="D45" s="45" t="str">
        <f>すべて_位置図情報!D1285</f>
        <v>公園付帯施設</v>
      </c>
      <c r="E45" s="45" t="str">
        <f>すべて_位置図情報!E1285</f>
        <v>公園付帯施設</v>
      </c>
      <c r="F45" s="74">
        <v>8</v>
      </c>
      <c r="G45" s="13" t="str" ph="1">
        <f>すべて_位置図情報!G1285</f>
        <v>福島公園</v>
      </c>
      <c r="H45" s="126" t="str">
        <f>すべて_位置図情報!H1285</f>
        <v>大阪市福島区福島5-16</v>
      </c>
      <c r="I45" s="81">
        <f>すべて_位置図情報!I1285</f>
        <v>19.2</v>
      </c>
      <c r="J45" s="80" t="str">
        <f>すべて_位置図情報!J1285</f>
        <v>A</v>
      </c>
      <c r="K45" s="78">
        <f>すべて_位置図情報!K1285</f>
        <v>0</v>
      </c>
      <c r="L45" s="79">
        <f>すべて_位置図情報!L1285</f>
        <v>1998</v>
      </c>
      <c r="M45" s="79" t="str">
        <f>すべて_位置図情報!M1285</f>
        <v>b</v>
      </c>
      <c r="N45" s="79" t="str">
        <f>すべて_位置図情報!N1285</f>
        <v>b</v>
      </c>
      <c r="O45" s="79" t="str">
        <f>すべて_位置図情報!O1285</f>
        <v/>
      </c>
      <c r="P45" s="79" t="str">
        <f>すべて_位置図情報!P1285</f>
        <v>D</v>
      </c>
      <c r="Q45" s="79" t="str">
        <f>すべて_位置図情報!Q1285</f>
        <v>無</v>
      </c>
      <c r="R45" s="79" t="str">
        <f>すべて_位置図情報!R1285</f>
        <v>直営</v>
      </c>
      <c r="S45" s="126" t="str">
        <f>すべて_位置図情報!S1285</f>
        <v>建設局</v>
      </c>
      <c r="T45" s="126" t="str">
        <f>すべて_位置図情報!T1285</f>
        <v>公園緑化部</v>
      </c>
      <c r="U45" s="126" t="str">
        <f>すべて_位置図情報!U1285</f>
        <v>公園課</v>
      </c>
      <c r="V45" s="124" t="str">
        <f>すべて_位置図情報!V1285</f>
        <v>－</v>
      </c>
      <c r="W45" s="116" t="str">
        <f>すべて_位置図情報!W1285</f>
        <v>福島区</v>
      </c>
      <c r="X45" s="116" t="str">
        <f>すべて_位置図情報!X1285</f>
        <v>一般施設</v>
      </c>
      <c r="Y45" s="114">
        <f>すべて_位置図情報!Y1285</f>
        <v>38</v>
      </c>
      <c r="Z45" s="127">
        <f>すべて_位置図情報!Z1285</f>
        <v>0</v>
      </c>
      <c r="AA45" s="145">
        <f>すべて_位置図情報!AA1285</f>
        <v>0</v>
      </c>
      <c r="AB45" s="144">
        <f>すべて_位置図情報!AB1285</f>
        <v>0</v>
      </c>
      <c r="AC45" s="145">
        <f>すべて_位置図情報!AC1285</f>
        <v>0</v>
      </c>
      <c r="AD45" s="145">
        <f>すべて_位置図情報!AD1285</f>
        <v>0</v>
      </c>
      <c r="AE45" s="60">
        <f>すべて_位置図情報!AF1285</f>
        <v>0</v>
      </c>
      <c r="AF45" s="60">
        <f>すべて_位置図情報!AG1285</f>
        <v>0</v>
      </c>
      <c r="AG45" s="60">
        <f>すべて_位置図情報!AH1285</f>
        <v>0</v>
      </c>
      <c r="AH45" s="60">
        <f>すべて_位置図情報!AI1285</f>
        <v>0</v>
      </c>
      <c r="AI45" s="60">
        <f>すべて_位置図情報!AJ1285</f>
        <v>0</v>
      </c>
      <c r="AJ45" s="60">
        <f>すべて_位置図情報!AK1285</f>
        <v>0</v>
      </c>
      <c r="AK45" s="60" t="e">
        <f>すべて_位置図情報!#REF!</f>
        <v>#REF!</v>
      </c>
    </row>
    <row r="46" spans="1:37" s="25" customFormat="1" ht="22.5" customHeight="1">
      <c r="A46" s="237">
        <f t="shared" si="0"/>
        <v>41</v>
      </c>
      <c r="B46" s="38" t="str">
        <f>すべて_位置図情報!B1484</f>
        <v>もと施設</v>
      </c>
      <c r="C46" s="39" t="str">
        <f>すべて_位置図情報!C1484</f>
        <v>もと施設</v>
      </c>
      <c r="D46" s="39" t="str">
        <f>すべて_位置図情報!D1484</f>
        <v>もと施設</v>
      </c>
      <c r="E46" s="40" t="str">
        <f>すべて_位置図情報!E1484</f>
        <v>もと施設</v>
      </c>
      <c r="F46" s="74">
        <v>1</v>
      </c>
      <c r="G46" s="13" t="str" ph="1">
        <f>すべて_位置図情報!G1484</f>
        <v>野田小売施設（もと西野田小売市場民営活性化事業施設）</v>
      </c>
      <c r="H46" s="126" t="str">
        <f>すべて_位置図情報!H1484</f>
        <v>大阪市福島区野田2-16-28</v>
      </c>
      <c r="I46" s="81">
        <f>すべて_位置図情報!I1484</f>
        <v>943.09</v>
      </c>
      <c r="J46" s="80" t="str">
        <f>すべて_位置図情報!J1484</f>
        <v>B</v>
      </c>
      <c r="K46" s="78">
        <f>すべて_位置図情報!K1484</f>
        <v>0</v>
      </c>
      <c r="L46" s="79">
        <f>すべて_位置図情報!L1484</f>
        <v>1964</v>
      </c>
      <c r="M46" s="79" t="str">
        <f>すべて_位置図情報!M1484</f>
        <v>d</v>
      </c>
      <c r="N46" s="79" t="str">
        <f>すべて_位置図情報!N1484</f>
        <v>d</v>
      </c>
      <c r="O46" s="79" t="str">
        <f>すべて_位置図情報!O1484</f>
        <v/>
      </c>
      <c r="P46" s="79" t="str">
        <f>すべて_位置図情報!P1484</f>
        <v>K</v>
      </c>
      <c r="Q46" s="79" t="str">
        <f>すべて_位置図情報!Q1484</f>
        <v>有</v>
      </c>
      <c r="R46" s="79" t="str">
        <f>すべて_位置図情報!R1484</f>
        <v>有償貸付</v>
      </c>
      <c r="S46" s="126" t="str">
        <f>すべて_位置図情報!S1484</f>
        <v>経済戦略局</v>
      </c>
      <c r="T46" s="126" t="str">
        <f>すべて_位置図情報!T1484</f>
        <v>産業振興部</v>
      </c>
      <c r="U46" s="126" t="str">
        <f>すべて_位置図情報!U1484</f>
        <v>産業振興課</v>
      </c>
      <c r="V46" s="126" t="str">
        <f>すべて_位置図情報!V1484</f>
        <v>施設管理担当</v>
      </c>
      <c r="W46" s="116" t="str">
        <f>すべて_位置図情報!W1484</f>
        <v>福島区</v>
      </c>
      <c r="X46" s="116" t="str">
        <f>すべて_位置図情報!X1484</f>
        <v>一般施設</v>
      </c>
      <c r="Y46" s="114">
        <f>すべて_位置図情報!Y1484</f>
        <v>39</v>
      </c>
      <c r="Z46" s="127">
        <f>すべて_位置図情報!Z1484</f>
        <v>0</v>
      </c>
      <c r="AA46" s="145">
        <f>すべて_位置図情報!AA1484</f>
        <v>0</v>
      </c>
      <c r="AB46" s="144">
        <f>すべて_位置図情報!AB1484</f>
        <v>0</v>
      </c>
      <c r="AC46" s="145">
        <f>すべて_位置図情報!AC1484</f>
        <v>0</v>
      </c>
      <c r="AD46" s="145">
        <f>すべて_位置図情報!AD1484</f>
        <v>0</v>
      </c>
      <c r="AE46" s="60">
        <f>すべて_位置図情報!AF1484</f>
        <v>0</v>
      </c>
      <c r="AF46" s="60">
        <f>すべて_位置図情報!AG1484</f>
        <v>0</v>
      </c>
      <c r="AG46" s="60">
        <f>すべて_位置図情報!AH1484</f>
        <v>0</v>
      </c>
      <c r="AH46" s="60">
        <f>すべて_位置図情報!AI1484</f>
        <v>0</v>
      </c>
      <c r="AI46" s="60">
        <f>すべて_位置図情報!AJ1484</f>
        <v>0</v>
      </c>
      <c r="AJ46" s="60">
        <f>すべて_位置図情報!AK1484</f>
        <v>0</v>
      </c>
      <c r="AK46" s="60" t="e">
        <f>すべて_位置図情報!#REF!</f>
        <v>#REF!</v>
      </c>
    </row>
    <row r="47" spans="1:37" ht="18">
      <c r="G47" s="3"/>
    </row>
    <row r="48" spans="1:37" ht="18">
      <c r="G48" s="3"/>
    </row>
    <row r="49" spans="7:7" ht="18">
      <c r="G49" s="3"/>
    </row>
    <row r="50" spans="7:7" ht="18">
      <c r="G50" s="3"/>
    </row>
    <row r="51" spans="7:7" ht="18">
      <c r="G51" s="3"/>
    </row>
    <row r="53" spans="7:7" ht="18">
      <c r="G53" s="3"/>
    </row>
    <row r="54" spans="7:7" ht="18">
      <c r="G54" s="3"/>
    </row>
    <row r="56" spans="7:7" ht="18">
      <c r="G56" s="3"/>
    </row>
    <row r="57" spans="7:7" ht="18">
      <c r="G57" s="3"/>
    </row>
    <row r="58" spans="7:7" ht="18">
      <c r="G58" s="3"/>
    </row>
    <row r="59" spans="7:7" ht="18">
      <c r="G59" s="3"/>
    </row>
    <row r="60" spans="7:7" ht="18">
      <c r="G60" s="3"/>
    </row>
    <row r="61" spans="7:7" ht="18">
      <c r="G61" s="3"/>
    </row>
    <row r="62" spans="7:7" ht="18">
      <c r="G62" s="3"/>
    </row>
    <row r="63" spans="7:7" ht="18">
      <c r="G63" s="3"/>
    </row>
    <row r="64" spans="7:7" ht="18">
      <c r="G64" s="3"/>
    </row>
    <row r="65" spans="7:7" ht="18">
      <c r="G65" s="3"/>
    </row>
    <row r="66" spans="7:7" ht="18">
      <c r="G66" s="3"/>
    </row>
    <row r="67" spans="7:7" ht="18">
      <c r="G67" s="3"/>
    </row>
    <row r="68" spans="7:7" ht="18">
      <c r="G68" s="3"/>
    </row>
    <row r="69" spans="7:7" ht="18">
      <c r="G69" s="3"/>
    </row>
    <row r="70" spans="7:7" ht="18">
      <c r="G70" s="3"/>
    </row>
    <row r="71" spans="7:7" ht="18">
      <c r="G71" s="3"/>
    </row>
    <row r="72" spans="7:7" ht="18">
      <c r="G72" s="3"/>
    </row>
    <row r="74" spans="7:7" ht="18">
      <c r="G74" s="3"/>
    </row>
    <row r="75" spans="7:7" ht="18">
      <c r="G75" s="3"/>
    </row>
    <row r="76" spans="7:7" ht="18">
      <c r="G76" s="3"/>
    </row>
    <row r="79" spans="7:7" ht="18">
      <c r="G79" s="3"/>
    </row>
    <row r="80" spans="7:7" ht="18">
      <c r="G80"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4" spans="7:7" ht="18">
      <c r="G94" s="3"/>
    </row>
    <row r="95" spans="7:7" ht="18">
      <c r="G95"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10" spans="7:7" ht="18">
      <c r="G110" s="3"/>
    </row>
    <row r="111" spans="7:7" ht="18">
      <c r="G111"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8" spans="7:7" ht="18">
      <c r="G138" s="3"/>
    </row>
    <row r="139" spans="7:7" ht="18">
      <c r="G139" s="3"/>
    </row>
    <row r="140" spans="7:7" ht="18">
      <c r="G140" s="3"/>
    </row>
    <row r="142" spans="7:7" ht="18">
      <c r="G142" s="3"/>
    </row>
    <row r="143" spans="7:7" ht="18">
      <c r="G143" s="3"/>
    </row>
    <row r="144" spans="7:7" ht="18">
      <c r="G144" s="3"/>
    </row>
    <row r="145" spans="7:7" ht="18">
      <c r="G145" s="3"/>
    </row>
    <row r="147" spans="7:7" ht="18">
      <c r="G147" s="3"/>
    </row>
    <row r="148" spans="7:7" ht="18">
      <c r="G148" s="3"/>
    </row>
    <row r="149" spans="7:7" ht="18">
      <c r="G149" s="3"/>
    </row>
    <row r="150" spans="7:7" ht="18">
      <c r="G150" s="3"/>
    </row>
    <row r="152" spans="7:7" ht="18">
      <c r="G152" s="3"/>
    </row>
    <row r="153" spans="7:7" ht="18">
      <c r="G153"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7" spans="7:7" ht="18">
      <c r="G187" s="3"/>
    </row>
    <row r="188" spans="7:7" ht="18">
      <c r="G188" s="3"/>
    </row>
    <row r="189" spans="7:7" ht="18">
      <c r="G189" s="3"/>
    </row>
    <row r="190" spans="7:7" ht="18">
      <c r="G190" s="3"/>
    </row>
    <row r="191" spans="7:7" ht="18">
      <c r="G191" s="3"/>
    </row>
    <row r="192" spans="7:7" ht="18">
      <c r="G192" s="3"/>
    </row>
    <row r="193" spans="7:7" ht="18">
      <c r="G193" s="3"/>
    </row>
    <row r="195" spans="7:7" ht="18">
      <c r="G195" s="3"/>
    </row>
    <row r="196" spans="7:7" ht="18">
      <c r="G196" s="3"/>
    </row>
    <row r="197" spans="7:7" ht="18">
      <c r="G197" s="3"/>
    </row>
    <row r="198" spans="7:7" ht="18">
      <c r="G198" s="3"/>
    </row>
    <row r="204" spans="7:7" ht="18">
      <c r="G204" s="3"/>
    </row>
    <row r="211" spans="7:7" ht="18">
      <c r="G211" s="3"/>
    </row>
    <row r="212" spans="7:7" ht="18">
      <c r="G212" s="3"/>
    </row>
    <row r="213" spans="7:7" ht="18">
      <c r="G213" s="3"/>
    </row>
    <row r="214" spans="7:7" ht="18">
      <c r="G214" s="3"/>
    </row>
    <row r="217" spans="7:7" ht="18">
      <c r="G217" s="3"/>
    </row>
    <row r="224" spans="7:7" ht="18">
      <c r="G224" s="3"/>
    </row>
    <row r="225" spans="7:7" ht="18">
      <c r="G225" s="3"/>
    </row>
    <row r="227" spans="7:7" ht="18">
      <c r="G227" s="3"/>
    </row>
    <row r="228" spans="7:7" ht="18">
      <c r="G228" s="3"/>
    </row>
    <row r="229" spans="7:7" ht="18">
      <c r="G229" s="3"/>
    </row>
    <row r="230" spans="7:7" ht="18">
      <c r="G230" s="3"/>
    </row>
    <row r="236" spans="7:7" ht="18">
      <c r="G236" s="3"/>
    </row>
    <row r="243" spans="7:7" ht="18">
      <c r="G243" s="3"/>
    </row>
    <row r="244" spans="7:7" ht="18">
      <c r="G244" s="3"/>
    </row>
    <row r="245" spans="7:7" ht="18">
      <c r="G245" s="3"/>
    </row>
    <row r="246" spans="7:7" ht="18">
      <c r="G246" s="3"/>
    </row>
    <row r="249" spans="7:7" ht="18">
      <c r="G249" s="3"/>
    </row>
    <row r="256" spans="7:7" ht="18">
      <c r="G256" s="3"/>
    </row>
    <row r="258" spans="7:7" ht="18">
      <c r="G258" s="3"/>
    </row>
    <row r="259" spans="7:7" ht="18">
      <c r="G259" s="3"/>
    </row>
    <row r="260" spans="7:7" ht="18">
      <c r="G260" s="3"/>
    </row>
    <row r="261" spans="7:7" ht="18">
      <c r="G261" s="3"/>
    </row>
    <row r="262" spans="7:7" ht="18">
      <c r="G262" s="3"/>
    </row>
    <row r="268" spans="7:7" ht="18">
      <c r="G268" s="3"/>
    </row>
    <row r="270" spans="7:7" ht="18">
      <c r="G270" s="3"/>
    </row>
    <row r="271" spans="7:7" ht="18">
      <c r="G271" s="3"/>
    </row>
    <row r="272" spans="7:7" ht="18">
      <c r="G272" s="3"/>
    </row>
    <row r="273" spans="7:7" ht="18">
      <c r="G273" s="3"/>
    </row>
    <row r="274" spans="7:7" ht="18">
      <c r="G274" s="3"/>
    </row>
    <row r="275" spans="7:7" ht="18">
      <c r="G275" s="3"/>
    </row>
    <row r="276" spans="7:7" ht="18">
      <c r="G276" s="3"/>
    </row>
    <row r="277" spans="7:7" ht="18">
      <c r="G277" s="3"/>
    </row>
    <row r="278" spans="7:7" ht="18">
      <c r="G278" s="3"/>
    </row>
    <row r="280" spans="7:7" ht="18">
      <c r="G280" s="3"/>
    </row>
    <row r="281" spans="7:7" ht="18">
      <c r="G281" s="3"/>
    </row>
    <row r="282" spans="7:7" ht="18">
      <c r="G282" s="3"/>
    </row>
    <row r="283" spans="7:7" ht="18">
      <c r="G283" s="3"/>
    </row>
    <row r="285" spans="7:7" ht="18">
      <c r="G285" s="3"/>
    </row>
    <row r="286" spans="7:7" ht="18">
      <c r="G286" s="3"/>
    </row>
    <row r="288" spans="7:7" ht="18">
      <c r="G288" s="3"/>
    </row>
    <row r="289" spans="7:7" ht="18">
      <c r="G289" s="3"/>
    </row>
    <row r="290" spans="7:7" ht="18">
      <c r="G290" s="3"/>
    </row>
    <row r="291" spans="7:7" ht="18">
      <c r="G291" s="3"/>
    </row>
    <row r="292" spans="7:7" ht="18">
      <c r="G292" s="3"/>
    </row>
    <row r="293" spans="7:7" ht="18">
      <c r="G293" s="3"/>
    </row>
    <row r="294" spans="7:7" ht="18">
      <c r="G294" s="3"/>
    </row>
    <row r="296" spans="7:7" ht="18">
      <c r="G296" s="3"/>
    </row>
    <row r="297" spans="7:7" ht="18">
      <c r="G297" s="3"/>
    </row>
    <row r="298" spans="7:7" ht="18">
      <c r="G298" s="3"/>
    </row>
    <row r="299" spans="7:7" ht="18">
      <c r="G299" s="3"/>
    </row>
    <row r="305" spans="7:7" ht="18">
      <c r="G305" s="3"/>
    </row>
    <row r="312" spans="7:7" ht="18">
      <c r="G312" s="3"/>
    </row>
    <row r="313" spans="7:7" ht="18">
      <c r="G313" s="3"/>
    </row>
    <row r="314" spans="7:7" ht="18">
      <c r="G314" s="3"/>
    </row>
    <row r="315" spans="7:7" ht="18">
      <c r="G315" s="3"/>
    </row>
    <row r="318" spans="7:7" ht="18">
      <c r="G318" s="3"/>
    </row>
    <row r="325" spans="7:7" ht="18">
      <c r="G325" s="3"/>
    </row>
    <row r="326" spans="7:7" ht="18">
      <c r="G326" s="3"/>
    </row>
    <row r="328" spans="7:7" ht="18">
      <c r="G328" s="3"/>
    </row>
    <row r="329" spans="7:7" ht="18">
      <c r="G329" s="3"/>
    </row>
    <row r="330" spans="7:7" ht="18">
      <c r="G330" s="3"/>
    </row>
    <row r="331" spans="7:7" ht="18">
      <c r="G331" s="3"/>
    </row>
    <row r="337" spans="7:7" ht="18">
      <c r="G337" s="3"/>
    </row>
    <row r="344" spans="7:7" ht="18">
      <c r="G344" s="3"/>
    </row>
    <row r="345" spans="7:7" ht="18">
      <c r="G345" s="3"/>
    </row>
    <row r="346" spans="7:7" ht="18">
      <c r="G346" s="3"/>
    </row>
    <row r="347" spans="7:7" ht="18">
      <c r="G347" s="3"/>
    </row>
    <row r="350" spans="7:7" ht="18">
      <c r="G350" s="3"/>
    </row>
    <row r="357" spans="7:7" ht="18">
      <c r="G357" s="3"/>
    </row>
    <row r="359" spans="7:7" ht="18">
      <c r="G359" s="3"/>
    </row>
    <row r="360" spans="7:7" ht="18">
      <c r="G360" s="3"/>
    </row>
    <row r="361" spans="7:7" ht="18">
      <c r="G361" s="3"/>
    </row>
    <row r="362" spans="7:7" ht="18">
      <c r="G362" s="3"/>
    </row>
    <row r="363" spans="7:7" ht="18">
      <c r="G363" s="3"/>
    </row>
    <row r="369" spans="7:7" ht="18">
      <c r="G369" s="3"/>
    </row>
    <row r="371" spans="7:7" ht="18">
      <c r="G371" s="3"/>
    </row>
    <row r="372" spans="7:7" ht="18">
      <c r="G372" s="3"/>
    </row>
    <row r="373" spans="7:7" ht="18">
      <c r="G373" s="3"/>
    </row>
    <row r="374" spans="7:7" ht="18">
      <c r="G374" s="3"/>
    </row>
    <row r="375" spans="7:7" ht="18">
      <c r="G375" s="3"/>
    </row>
    <row r="376" spans="7:7" ht="18">
      <c r="G376" s="3"/>
    </row>
    <row r="377" spans="7:7" ht="18">
      <c r="G377" s="3"/>
    </row>
    <row r="378" spans="7:7" ht="18">
      <c r="G378" s="3"/>
    </row>
    <row r="379" spans="7:7" ht="18">
      <c r="G379" s="3"/>
    </row>
    <row r="382" spans="7:7" ht="18">
      <c r="G382" s="3"/>
    </row>
    <row r="383" spans="7:7" ht="18">
      <c r="G383" s="3"/>
    </row>
    <row r="384" spans="7:7" ht="18">
      <c r="G384" s="3"/>
    </row>
    <row r="385" spans="7:7" ht="18">
      <c r="G385" s="3"/>
    </row>
    <row r="388" spans="7:7" ht="18">
      <c r="G388" s="3"/>
    </row>
    <row r="395" spans="7:7" ht="18">
      <c r="G395" s="3"/>
    </row>
    <row r="397" spans="7:7" ht="18">
      <c r="G397" s="3"/>
    </row>
    <row r="398" spans="7:7" ht="18">
      <c r="G398" s="3"/>
    </row>
    <row r="399" spans="7:7" ht="18">
      <c r="G399" s="3"/>
    </row>
    <row r="400" spans="7:7" ht="18">
      <c r="G400" s="3"/>
    </row>
    <row r="401" spans="7:7" ht="18">
      <c r="G401" s="3"/>
    </row>
    <row r="407" spans="7:7" ht="18">
      <c r="G407"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9" spans="7:7" ht="18">
      <c r="G419" s="3"/>
    </row>
    <row r="420" spans="7:7" ht="18">
      <c r="G420" s="3"/>
    </row>
    <row r="421" spans="7:7" ht="18">
      <c r="G421" s="3"/>
    </row>
    <row r="422" spans="7:7" ht="18">
      <c r="G422" s="3"/>
    </row>
    <row r="424" spans="7:7" ht="18">
      <c r="G424" s="3"/>
    </row>
    <row r="425" spans="7:7" ht="18">
      <c r="G425" s="3"/>
    </row>
    <row r="427" spans="7:7" ht="18">
      <c r="G427" s="3"/>
    </row>
    <row r="428" spans="7:7" ht="18">
      <c r="G428" s="3"/>
    </row>
    <row r="429" spans="7:7" ht="18">
      <c r="G429" s="3"/>
    </row>
    <row r="430" spans="7:7" ht="18">
      <c r="G430" s="3"/>
    </row>
    <row r="431" spans="7:7" ht="18">
      <c r="G431" s="3"/>
    </row>
    <row r="432" spans="7:7" ht="18">
      <c r="G432" s="3"/>
    </row>
    <row r="433" spans="7:7" ht="18">
      <c r="G433" s="3"/>
    </row>
    <row r="435" spans="7:7" ht="18">
      <c r="G435" s="3"/>
    </row>
    <row r="436" spans="7:7" ht="18">
      <c r="G436" s="3"/>
    </row>
    <row r="437" spans="7:7" ht="18">
      <c r="G437" s="3"/>
    </row>
    <row r="438" spans="7:7" ht="18">
      <c r="G438" s="3"/>
    </row>
    <row r="444" spans="7:7" ht="18">
      <c r="G444" s="3"/>
    </row>
    <row r="451" spans="7:7" ht="18">
      <c r="G451" s="3"/>
    </row>
    <row r="452" spans="7:7" ht="18">
      <c r="G452" s="3"/>
    </row>
    <row r="453" spans="7:7" ht="18">
      <c r="G453" s="3"/>
    </row>
    <row r="454" spans="7:7" ht="18">
      <c r="G454" s="3"/>
    </row>
    <row r="457" spans="7:7" ht="18">
      <c r="G457" s="3"/>
    </row>
    <row r="464" spans="7:7" ht="18">
      <c r="G464" s="3"/>
    </row>
    <row r="465" spans="7:7" ht="18">
      <c r="G465" s="3"/>
    </row>
    <row r="467" spans="7:7" ht="18">
      <c r="G467" s="3"/>
    </row>
    <row r="468" spans="7:7" ht="18">
      <c r="G468" s="3"/>
    </row>
    <row r="469" spans="7:7" ht="18">
      <c r="G469" s="3"/>
    </row>
    <row r="470" spans="7:7" ht="18">
      <c r="G470" s="3"/>
    </row>
    <row r="476" spans="7:7" ht="18">
      <c r="G476" s="3"/>
    </row>
    <row r="483" spans="7:7" ht="18">
      <c r="G483" s="3"/>
    </row>
    <row r="484" spans="7:7" ht="18">
      <c r="G484" s="3"/>
    </row>
    <row r="485" spans="7:7" ht="18">
      <c r="G485" s="3"/>
    </row>
    <row r="486" spans="7:7" ht="18">
      <c r="G486" s="3"/>
    </row>
    <row r="489" spans="7:7" ht="18">
      <c r="G489" s="3"/>
    </row>
    <row r="496" spans="7:7" ht="18">
      <c r="G496" s="3"/>
    </row>
    <row r="498" spans="7:7" ht="18">
      <c r="G498" s="3"/>
    </row>
    <row r="499" spans="7:7" ht="18">
      <c r="G499" s="3"/>
    </row>
    <row r="500" spans="7:7" ht="18">
      <c r="G500" s="3"/>
    </row>
    <row r="501" spans="7:7" ht="18">
      <c r="G501" s="3"/>
    </row>
    <row r="502" spans="7:7" ht="18">
      <c r="G502" s="3"/>
    </row>
    <row r="508" spans="7:7" ht="18">
      <c r="G508" s="3"/>
    </row>
    <row r="510" spans="7:7" ht="18">
      <c r="G510" s="3"/>
    </row>
    <row r="511" spans="7:7" ht="18">
      <c r="G511" s="3"/>
    </row>
    <row r="512" spans="7:7" ht="18">
      <c r="G512" s="3"/>
    </row>
    <row r="513" spans="7:7" ht="18">
      <c r="G513" s="3"/>
    </row>
    <row r="514" spans="7:7" ht="18">
      <c r="G514" s="3"/>
    </row>
    <row r="515" spans="7:7" ht="18">
      <c r="G515" s="3"/>
    </row>
    <row r="516" spans="7:7" ht="18">
      <c r="G516" s="3"/>
    </row>
    <row r="517" spans="7:7" ht="18">
      <c r="G517" s="3"/>
    </row>
    <row r="518" spans="7:7" ht="18">
      <c r="G518" s="3"/>
    </row>
    <row r="525" spans="7:7" ht="18">
      <c r="G525" s="3"/>
    </row>
    <row r="526" spans="7:7" ht="18">
      <c r="G526" s="3"/>
    </row>
    <row r="528" spans="7:7" ht="18">
      <c r="G528" s="3"/>
    </row>
    <row r="529" spans="7:7" ht="18">
      <c r="G529" s="3"/>
    </row>
    <row r="530" spans="7:7" ht="18">
      <c r="G530" s="3"/>
    </row>
    <row r="531" spans="7:7" ht="18">
      <c r="G531" s="3"/>
    </row>
    <row r="537" spans="7:7" ht="18">
      <c r="G537" s="3"/>
    </row>
    <row r="544" spans="7:7" ht="18">
      <c r="G544" s="3"/>
    </row>
    <row r="545" spans="7:7" ht="18">
      <c r="G545" s="3"/>
    </row>
    <row r="546" spans="7:7" ht="18">
      <c r="G546" s="3"/>
    </row>
    <row r="547" spans="7:7" ht="18">
      <c r="G547" s="3"/>
    </row>
    <row r="550" spans="7:7" ht="18">
      <c r="G550" s="3"/>
    </row>
    <row r="557" spans="7:7" ht="18">
      <c r="G557" s="3"/>
    </row>
    <row r="559" spans="7:7" ht="18">
      <c r="G559" s="3"/>
    </row>
    <row r="560" spans="7:7" ht="18">
      <c r="G560" s="3"/>
    </row>
    <row r="561" spans="7:7" ht="18">
      <c r="G561" s="3"/>
    </row>
    <row r="562" spans="7:7" ht="18">
      <c r="G562" s="3"/>
    </row>
    <row r="563" spans="7:7" ht="18">
      <c r="G563" s="3"/>
    </row>
    <row r="569" spans="7:7" ht="18">
      <c r="G569"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2" spans="7:7" ht="18">
      <c r="G582" s="3"/>
    </row>
    <row r="583" spans="7:7" ht="18">
      <c r="G583" s="3"/>
    </row>
    <row r="584" spans="7:7" ht="18">
      <c r="G584" s="3"/>
    </row>
    <row r="585" spans="7:7" ht="18">
      <c r="G585" s="3"/>
    </row>
    <row r="588" spans="7:7" ht="18">
      <c r="G588" s="3"/>
    </row>
    <row r="595" spans="7:7" ht="18">
      <c r="G595" s="3"/>
    </row>
    <row r="597" spans="7:7" ht="18">
      <c r="G597" s="3"/>
    </row>
    <row r="598" spans="7:7" ht="18">
      <c r="G598" s="3"/>
    </row>
    <row r="599" spans="7:7" ht="18">
      <c r="G599" s="3"/>
    </row>
    <row r="600" spans="7:7" ht="18">
      <c r="G600" s="3"/>
    </row>
    <row r="601" spans="7:7" ht="18">
      <c r="G601" s="3"/>
    </row>
    <row r="607" spans="7:7" ht="18">
      <c r="G607" s="3"/>
    </row>
    <row r="609" spans="7:7" ht="18">
      <c r="G609" s="3"/>
    </row>
    <row r="610" spans="7:7" ht="18">
      <c r="G610" s="3"/>
    </row>
    <row r="611" spans="7:7" ht="18">
      <c r="G611" s="3"/>
    </row>
    <row r="612" spans="7:7" ht="18">
      <c r="G612" s="3"/>
    </row>
    <row r="613" spans="7:7" ht="18">
      <c r="G613" s="3"/>
    </row>
    <row r="614" spans="7:7" ht="18">
      <c r="G614" s="3"/>
    </row>
    <row r="615" spans="7:7" ht="18">
      <c r="G615" s="3"/>
    </row>
    <row r="616" spans="7:7" ht="18">
      <c r="G616" s="3"/>
    </row>
    <row r="617" spans="7:7" ht="18">
      <c r="G617" s="3"/>
    </row>
    <row r="619" spans="7:7" ht="18">
      <c r="G619" s="3"/>
    </row>
    <row r="620" spans="7:7" ht="18">
      <c r="G620" s="3"/>
    </row>
    <row r="621" spans="7:7" ht="18">
      <c r="G621" s="3"/>
    </row>
    <row r="622" spans="7:7" ht="18">
      <c r="G622" s="3"/>
    </row>
    <row r="624" spans="7:7" ht="18">
      <c r="G624" s="3"/>
    </row>
    <row r="625" spans="7:7" ht="18">
      <c r="G625" s="3"/>
    </row>
    <row r="627" spans="7:7" ht="18">
      <c r="G627" s="3"/>
    </row>
    <row r="628" spans="7:7" ht="18">
      <c r="G628" s="3"/>
    </row>
    <row r="629" spans="7:7" ht="18">
      <c r="G629" s="3"/>
    </row>
    <row r="630" spans="7:7" ht="18">
      <c r="G630" s="3"/>
    </row>
    <row r="631" spans="7:7" ht="18">
      <c r="G631" s="3"/>
    </row>
    <row r="632" spans="7:7" ht="18">
      <c r="G632" s="3"/>
    </row>
    <row r="633" spans="7:7" ht="18">
      <c r="G633" s="3"/>
    </row>
    <row r="635" spans="7:7" ht="18">
      <c r="G635" s="3"/>
    </row>
    <row r="636" spans="7:7" ht="18">
      <c r="G636" s="3"/>
    </row>
    <row r="637" spans="7:7" ht="18">
      <c r="G637" s="3"/>
    </row>
    <row r="638" spans="7:7" ht="18">
      <c r="G638" s="3"/>
    </row>
    <row r="644" spans="7:7" ht="18">
      <c r="G644" s="3"/>
    </row>
    <row r="651" spans="7:7" ht="18">
      <c r="G651" s="3"/>
    </row>
    <row r="652" spans="7:7" ht="18">
      <c r="G652" s="3"/>
    </row>
    <row r="653" spans="7:7" ht="18">
      <c r="G653" s="3"/>
    </row>
    <row r="654" spans="7:7" ht="18">
      <c r="G654" s="3"/>
    </row>
    <row r="657" spans="7:7" ht="18">
      <c r="G657" s="3"/>
    </row>
    <row r="664" spans="7:7" ht="18">
      <c r="G664" s="3"/>
    </row>
    <row r="665" spans="7:7" ht="18">
      <c r="G665" s="3"/>
    </row>
    <row r="667" spans="7:7" ht="18">
      <c r="G667" s="3"/>
    </row>
    <row r="668" spans="7:7" ht="18">
      <c r="G668" s="3"/>
    </row>
    <row r="669" spans="7:7" ht="18">
      <c r="G669" s="3"/>
    </row>
    <row r="670" spans="7:7" ht="18">
      <c r="G670" s="3"/>
    </row>
    <row r="676" spans="7:7" ht="18">
      <c r="G676" s="3"/>
    </row>
    <row r="683" spans="7:7" ht="18">
      <c r="G683" s="3"/>
    </row>
    <row r="684" spans="7:7" ht="18">
      <c r="G684" s="3"/>
    </row>
    <row r="685" spans="7:7" ht="18">
      <c r="G685" s="3"/>
    </row>
    <row r="686" spans="7:7" ht="18">
      <c r="G686" s="3"/>
    </row>
    <row r="689" spans="7:7" ht="18">
      <c r="G689" s="3"/>
    </row>
    <row r="696" spans="7:7" ht="18">
      <c r="G696" s="3"/>
    </row>
    <row r="698" spans="7:7" ht="18">
      <c r="G698" s="3"/>
    </row>
    <row r="699" spans="7:7" ht="18">
      <c r="G699" s="3"/>
    </row>
    <row r="700" spans="7:7" ht="18">
      <c r="G700" s="3"/>
    </row>
    <row r="701" spans="7:7" ht="18">
      <c r="G701" s="3"/>
    </row>
    <row r="702" spans="7:7" ht="18">
      <c r="G702" s="3"/>
    </row>
    <row r="708" spans="7:7" ht="18">
      <c r="G708" s="3"/>
    </row>
    <row r="710" spans="7:7" ht="18">
      <c r="G710" s="3"/>
    </row>
    <row r="711" spans="7:7" ht="18">
      <c r="G711" s="3"/>
    </row>
    <row r="712" spans="7:7" ht="18">
      <c r="G712" s="3"/>
    </row>
    <row r="713" spans="7:7" ht="18">
      <c r="G713" s="3"/>
    </row>
    <row r="714" spans="7:7" ht="18">
      <c r="G714" s="3"/>
    </row>
    <row r="715" spans="7:7" ht="18">
      <c r="G715" s="3"/>
    </row>
    <row r="716" spans="7:7" ht="18">
      <c r="G716" s="3"/>
    </row>
    <row r="717" spans="7:7" ht="18">
      <c r="G717" s="3"/>
    </row>
    <row r="718" spans="7:7" ht="18">
      <c r="G718" s="3"/>
    </row>
    <row r="722" spans="7:7" ht="18">
      <c r="G722" s="3"/>
    </row>
    <row r="724" spans="7:7" ht="18">
      <c r="G724" s="3"/>
    </row>
    <row r="725" spans="7:7" ht="18">
      <c r="G725" s="3"/>
    </row>
    <row r="726" spans="7:7" ht="18">
      <c r="G726" s="3"/>
    </row>
    <row r="727" spans="7:7" ht="18">
      <c r="G727" s="3"/>
    </row>
    <row r="728" spans="7:7" ht="18">
      <c r="G728" s="3"/>
    </row>
    <row r="729" spans="7:7" ht="18">
      <c r="G729" s="3"/>
    </row>
    <row r="730" spans="7:7" ht="18">
      <c r="G730" s="3"/>
    </row>
    <row r="731" spans="7:7" ht="18">
      <c r="G731" s="3"/>
    </row>
    <row r="732" spans="7:7" ht="18">
      <c r="G732" s="3"/>
    </row>
    <row r="735" spans="7:7" ht="18">
      <c r="G735" s="3"/>
    </row>
    <row r="736" spans="7:7" ht="18">
      <c r="G736" s="3"/>
    </row>
    <row r="737" spans="7:7" ht="18">
      <c r="G737" s="3"/>
    </row>
    <row r="738" spans="7:7" ht="18">
      <c r="G738" s="3"/>
    </row>
    <row r="741" spans="7:7" ht="18">
      <c r="G741" s="3"/>
    </row>
    <row r="748" spans="7:7" ht="18">
      <c r="G748" s="3"/>
    </row>
    <row r="750" spans="7:7" ht="18">
      <c r="G750" s="3"/>
    </row>
    <row r="751" spans="7:7" ht="18">
      <c r="G751" s="3"/>
    </row>
    <row r="752" spans="7:7" ht="18">
      <c r="G752" s="3"/>
    </row>
    <row r="753" spans="7:7" ht="18">
      <c r="G753" s="3"/>
    </row>
    <row r="754" spans="7:7" ht="18">
      <c r="G754" s="3"/>
    </row>
    <row r="760" spans="7:7" ht="18">
      <c r="G760"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0" spans="7:7" ht="18">
      <c r="G770" s="3"/>
    </row>
    <row r="772" spans="7:7" ht="18">
      <c r="G772" s="3"/>
    </row>
    <row r="773" spans="7:7" ht="18">
      <c r="G773" s="3"/>
    </row>
    <row r="774" spans="7:7" ht="18">
      <c r="G774" s="3"/>
    </row>
    <row r="775" spans="7:7" ht="18">
      <c r="G775" s="3"/>
    </row>
    <row r="777" spans="7:7" ht="18">
      <c r="G777" s="3"/>
    </row>
    <row r="778" spans="7:7" ht="18">
      <c r="G778" s="3"/>
    </row>
    <row r="780" spans="7:7" ht="18">
      <c r="G780" s="3"/>
    </row>
    <row r="781" spans="7:7" ht="18">
      <c r="G781" s="3"/>
    </row>
    <row r="782" spans="7:7" ht="18">
      <c r="G782" s="3"/>
    </row>
    <row r="783" spans="7:7" ht="18">
      <c r="G783" s="3"/>
    </row>
    <row r="784" spans="7:7" ht="18">
      <c r="G784" s="3"/>
    </row>
    <row r="785" spans="7:7" ht="18">
      <c r="G785" s="3"/>
    </row>
    <row r="786" spans="7:7" ht="18">
      <c r="G786" s="3"/>
    </row>
    <row r="788" spans="7:7" ht="18">
      <c r="G788" s="3"/>
    </row>
    <row r="789" spans="7:7" ht="18">
      <c r="G789" s="3"/>
    </row>
    <row r="790" spans="7:7" ht="18">
      <c r="G790" s="3"/>
    </row>
    <row r="791" spans="7:7" ht="18">
      <c r="G791" s="3"/>
    </row>
    <row r="797" spans="7:7" ht="18">
      <c r="G797" s="3"/>
    </row>
    <row r="804" spans="7:7" ht="18">
      <c r="G804" s="3"/>
    </row>
    <row r="805" spans="7:7" ht="18">
      <c r="G805" s="3"/>
    </row>
    <row r="806" spans="7:7" ht="18">
      <c r="G806" s="3"/>
    </row>
    <row r="807" spans="7:7" ht="18">
      <c r="G807" s="3"/>
    </row>
    <row r="810" spans="7:7" ht="18">
      <c r="G810" s="3"/>
    </row>
    <row r="817" spans="7:7" ht="18">
      <c r="G817" s="3"/>
    </row>
    <row r="818" spans="7:7" ht="18">
      <c r="G818" s="3"/>
    </row>
    <row r="820" spans="7:7" ht="18">
      <c r="G820" s="3"/>
    </row>
    <row r="821" spans="7:7" ht="18">
      <c r="G821" s="3"/>
    </row>
    <row r="822" spans="7:7" ht="18">
      <c r="G822" s="3"/>
    </row>
    <row r="823" spans="7:7" ht="18">
      <c r="G823" s="3"/>
    </row>
    <row r="829" spans="7:7" ht="18">
      <c r="G829" s="3"/>
    </row>
    <row r="836" spans="7:7" ht="18">
      <c r="G836" s="3"/>
    </row>
    <row r="837" spans="7:7" ht="18">
      <c r="G837" s="3"/>
    </row>
    <row r="838" spans="7:7" ht="18">
      <c r="G838" s="3"/>
    </row>
    <row r="839" spans="7:7" ht="18">
      <c r="G839" s="3"/>
    </row>
    <row r="842" spans="7:7" ht="18">
      <c r="G842" s="3"/>
    </row>
    <row r="849" spans="7:7" ht="18">
      <c r="G849" s="3"/>
    </row>
    <row r="851" spans="7:7" ht="18">
      <c r="G851" s="3"/>
    </row>
    <row r="852" spans="7:7" ht="18">
      <c r="G852" s="3"/>
    </row>
    <row r="853" spans="7:7" ht="18">
      <c r="G853" s="3"/>
    </row>
    <row r="854" spans="7:7" ht="18">
      <c r="G854" s="3"/>
    </row>
    <row r="855" spans="7:7" ht="18">
      <c r="G855" s="3"/>
    </row>
    <row r="861" spans="7:7" ht="18">
      <c r="G861" s="3"/>
    </row>
    <row r="863" spans="7:7" ht="18">
      <c r="G863" s="3"/>
    </row>
    <row r="864" spans="7:7" ht="18">
      <c r="G864" s="3"/>
    </row>
    <row r="865" spans="7:7" ht="18">
      <c r="G865" s="3"/>
    </row>
    <row r="866" spans="7:7" ht="18">
      <c r="G866" s="3"/>
    </row>
    <row r="867" spans="7:7" ht="18">
      <c r="G867" s="3"/>
    </row>
    <row r="868" spans="7:7" ht="18">
      <c r="G868" s="3"/>
    </row>
    <row r="869" spans="7:7" ht="18">
      <c r="G869" s="3"/>
    </row>
    <row r="870" spans="7:7" ht="18">
      <c r="G870" s="3"/>
    </row>
    <row r="871" spans="7:7" ht="18">
      <c r="G871" s="3"/>
    </row>
    <row r="872" spans="7:7" ht="18">
      <c r="G872" s="3"/>
    </row>
    <row r="873" spans="7:7" ht="18">
      <c r="G873" s="3"/>
    </row>
    <row r="874" spans="7:7" ht="18">
      <c r="G874" s="3"/>
    </row>
    <row r="875" spans="7:7" ht="18">
      <c r="G875" s="3"/>
    </row>
    <row r="876" spans="7:7" ht="18">
      <c r="G876" s="3"/>
    </row>
    <row r="877" spans="7:7" ht="18">
      <c r="G877" s="3"/>
    </row>
    <row r="878" spans="7:7" ht="18">
      <c r="G878" s="3"/>
    </row>
    <row r="879" spans="7:7" ht="18">
      <c r="G879" s="3"/>
    </row>
    <row r="882" spans="7:7" ht="18">
      <c r="G882" s="3"/>
    </row>
    <row r="883" spans="7:7" ht="18">
      <c r="G883" s="3"/>
    </row>
    <row r="884" spans="7:7" ht="18">
      <c r="G884" s="3"/>
    </row>
    <row r="885" spans="7:7" ht="18">
      <c r="G885" s="3"/>
    </row>
    <row r="888" spans="7:7" ht="18">
      <c r="G888" s="3"/>
    </row>
    <row r="895" spans="7:7" ht="18">
      <c r="G895" s="3"/>
    </row>
    <row r="897" spans="7:7" ht="18">
      <c r="G897" s="3"/>
    </row>
    <row r="898" spans="7:7" ht="18">
      <c r="G898" s="3"/>
    </row>
    <row r="899" spans="7:7" ht="18">
      <c r="G899" s="3"/>
    </row>
    <row r="900" spans="7:7" ht="18">
      <c r="G900" s="3"/>
    </row>
    <row r="901" spans="7:7" ht="18">
      <c r="G901" s="3"/>
    </row>
    <row r="907" spans="7:7" ht="18">
      <c r="G907" s="3"/>
    </row>
    <row r="909" spans="7:7" ht="18">
      <c r="G909" s="3"/>
    </row>
    <row r="910" spans="7:7" ht="18">
      <c r="G910" s="3"/>
    </row>
    <row r="911" spans="7:7" ht="18">
      <c r="G911" s="3"/>
    </row>
    <row r="912" spans="7:7" ht="18">
      <c r="G912" s="3"/>
    </row>
    <row r="913" spans="7:7" ht="18">
      <c r="G913" s="3"/>
    </row>
    <row r="914" spans="7:7" ht="18">
      <c r="G914" s="3"/>
    </row>
    <row r="915" spans="7:7" ht="18">
      <c r="G915" s="3"/>
    </row>
    <row r="916" spans="7:7" ht="18">
      <c r="G916" s="3"/>
    </row>
    <row r="917" spans="7:7" ht="18">
      <c r="G917" s="3"/>
    </row>
    <row r="919" spans="7:7" ht="18">
      <c r="G919" s="3"/>
    </row>
    <row r="920" spans="7:7" ht="18">
      <c r="G920" s="3"/>
    </row>
    <row r="921" spans="7:7" ht="18">
      <c r="G921" s="3"/>
    </row>
    <row r="922" spans="7:7" ht="18">
      <c r="G922" s="3"/>
    </row>
    <row r="924" spans="7:7" ht="18">
      <c r="G924" s="3"/>
    </row>
    <row r="925" spans="7:7" ht="18">
      <c r="G925" s="3"/>
    </row>
    <row r="927" spans="7:7" ht="18">
      <c r="G927" s="3"/>
    </row>
    <row r="928" spans="7:7" ht="18">
      <c r="G928" s="3"/>
    </row>
    <row r="929" spans="7:7" ht="18">
      <c r="G929" s="3"/>
    </row>
    <row r="930" spans="7:7" ht="18">
      <c r="G930" s="3"/>
    </row>
    <row r="931" spans="7:7" ht="18">
      <c r="G931" s="3"/>
    </row>
    <row r="932" spans="7:7" ht="18">
      <c r="G932" s="3"/>
    </row>
    <row r="933" spans="7:7" ht="18">
      <c r="G933" s="3"/>
    </row>
    <row r="935" spans="7:7" ht="18">
      <c r="G935" s="3"/>
    </row>
    <row r="936" spans="7:7" ht="18">
      <c r="G936" s="3"/>
    </row>
    <row r="937" spans="7:7" ht="18">
      <c r="G937" s="3"/>
    </row>
    <row r="938" spans="7:7" ht="18">
      <c r="G938" s="3"/>
    </row>
    <row r="944" spans="7:7" ht="18">
      <c r="G944" s="3"/>
    </row>
    <row r="951" spans="7:7" ht="18">
      <c r="G951" s="3"/>
    </row>
    <row r="952" spans="7:7" ht="18">
      <c r="G952" s="3"/>
    </row>
    <row r="953" spans="7:7" ht="18">
      <c r="G953" s="3"/>
    </row>
    <row r="954" spans="7:7" ht="18">
      <c r="G954" s="3"/>
    </row>
    <row r="957" spans="7:7" ht="18">
      <c r="G957" s="3"/>
    </row>
    <row r="964" spans="7:7" ht="18">
      <c r="G964" s="3"/>
    </row>
    <row r="965" spans="7:7" ht="18">
      <c r="G965" s="3"/>
    </row>
    <row r="967" spans="7:7" ht="18">
      <c r="G967" s="3"/>
    </row>
    <row r="968" spans="7:7" ht="18">
      <c r="G968" s="3"/>
    </row>
    <row r="969" spans="7:7" ht="18">
      <c r="G969" s="3"/>
    </row>
    <row r="970" spans="7:7" ht="18">
      <c r="G970" s="3"/>
    </row>
    <row r="976" spans="7:7" ht="18">
      <c r="G976" s="3"/>
    </row>
    <row r="983" spans="7:7" ht="18">
      <c r="G983" s="3"/>
    </row>
    <row r="984" spans="7:7" ht="18">
      <c r="G984" s="3"/>
    </row>
    <row r="985" spans="7:7" ht="18">
      <c r="G985" s="3"/>
    </row>
    <row r="986" spans="7:7" ht="18">
      <c r="G986" s="3"/>
    </row>
    <row r="989" spans="7:7" ht="18">
      <c r="G989" s="3"/>
    </row>
    <row r="996" spans="7:7" ht="18">
      <c r="G996" s="3"/>
    </row>
    <row r="998" spans="7:7" ht="18">
      <c r="G998" s="3"/>
    </row>
    <row r="999" spans="7:7" ht="18">
      <c r="G999" s="3"/>
    </row>
    <row r="1000" spans="7:7" ht="18">
      <c r="G1000" s="3"/>
    </row>
    <row r="1001" spans="7:7" ht="18">
      <c r="G1001" s="3"/>
    </row>
    <row r="1002" spans="7:7" ht="18">
      <c r="G1002" s="3"/>
    </row>
    <row r="1008" spans="7:7" ht="18">
      <c r="G1008"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24" spans="7:7" ht="18">
      <c r="G1024" s="3"/>
    </row>
    <row r="1026" spans="7:7" ht="18">
      <c r="G1026" s="3"/>
    </row>
    <row r="1027" spans="7:7" ht="18">
      <c r="G1027" s="3"/>
    </row>
    <row r="1028" spans="7:7" ht="18">
      <c r="G1028" s="3"/>
    </row>
    <row r="1029" spans="7:7" ht="18">
      <c r="G1029" s="3"/>
    </row>
    <row r="1030" spans="7:7" ht="18">
      <c r="G1030" s="3"/>
    </row>
    <row r="1036" spans="7:7" ht="18">
      <c r="G1036"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2" spans="7:7" ht="18">
      <c r="G1052" s="3"/>
    </row>
    <row r="1059" spans="7:7" ht="18">
      <c r="G1059" s="3"/>
    </row>
    <row r="1060" spans="7:7" ht="18">
      <c r="G1060" s="3"/>
    </row>
    <row r="1062" spans="7:7" ht="18">
      <c r="G1062" s="3"/>
    </row>
    <row r="1063" spans="7:7" ht="18">
      <c r="G1063" s="3"/>
    </row>
    <row r="1064" spans="7:7" ht="18">
      <c r="G1064" s="3"/>
    </row>
    <row r="1065" spans="7:7" ht="18">
      <c r="G1065" s="3"/>
    </row>
    <row r="1071" spans="7:7" ht="18">
      <c r="G1071" s="3"/>
    </row>
    <row r="1078" spans="7:7" ht="18">
      <c r="G1078" s="3"/>
    </row>
    <row r="1079" spans="7:7" ht="18">
      <c r="G1079" s="3"/>
    </row>
    <row r="1080" spans="7:7" ht="18">
      <c r="G1080" s="3"/>
    </row>
    <row r="1081" spans="7:7" ht="18">
      <c r="G1081" s="3"/>
    </row>
    <row r="1084" spans="7:7" ht="18">
      <c r="G1084" s="3"/>
    </row>
    <row r="1091" spans="7:7" ht="18">
      <c r="G1091" s="3"/>
    </row>
    <row r="1093" spans="7:7" ht="18">
      <c r="G1093" s="3"/>
    </row>
    <row r="1094" spans="7:7" ht="18">
      <c r="G1094" s="3"/>
    </row>
    <row r="1095" spans="7:7" ht="18">
      <c r="G1095" s="3"/>
    </row>
    <row r="1096" spans="7:7" ht="18">
      <c r="G1096" s="3"/>
    </row>
    <row r="1097" spans="7:7" ht="18">
      <c r="G1097" s="3"/>
    </row>
    <row r="1103" spans="7:7" ht="18">
      <c r="G1103" s="3"/>
    </row>
    <row r="1105" spans="7:7" ht="18">
      <c r="G1105" s="3"/>
    </row>
    <row r="1106" spans="7:7" ht="18">
      <c r="G1106" s="3"/>
    </row>
    <row r="1107" spans="7:7" ht="18">
      <c r="G1107" s="3"/>
    </row>
    <row r="1108" spans="7:7" ht="18">
      <c r="G1108" s="3"/>
    </row>
    <row r="1109" spans="7:7" ht="18">
      <c r="G1109" s="3"/>
    </row>
    <row r="1110" spans="7:7" ht="18">
      <c r="G1110" s="3"/>
    </row>
    <row r="1111" spans="7:7" ht="18">
      <c r="G1111" s="3"/>
    </row>
    <row r="1112" spans="7:7" ht="18">
      <c r="G1112"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4" spans="7:7" ht="18">
      <c r="G1124" s="3"/>
    </row>
    <row r="1125" spans="7:7" ht="18">
      <c r="G1125" s="3"/>
    </row>
    <row r="1126" spans="7:7" ht="18">
      <c r="G1126" s="3"/>
    </row>
    <row r="1127" spans="7:7" ht="18">
      <c r="G1127" s="3"/>
    </row>
    <row r="1130" spans="7:7" ht="18">
      <c r="G1130" s="3"/>
    </row>
    <row r="1137" spans="7:7" ht="18">
      <c r="G1137" s="3"/>
    </row>
    <row r="1139" spans="7:7" ht="18">
      <c r="G1139" s="3"/>
    </row>
    <row r="1140" spans="7:7" ht="18">
      <c r="G1140" s="3"/>
    </row>
    <row r="1141" spans="7:7" ht="18">
      <c r="G1141" s="3"/>
    </row>
    <row r="1142" spans="7:7" ht="18">
      <c r="G1142" s="3"/>
    </row>
    <row r="1143" spans="7:7" ht="18">
      <c r="G1143" s="3"/>
    </row>
    <row r="1149" spans="7:7" ht="18">
      <c r="G1149" s="3"/>
    </row>
    <row r="1151" spans="7:7" ht="18">
      <c r="G1151" s="3"/>
    </row>
    <row r="1152" spans="7:7" ht="18">
      <c r="G1152" s="3"/>
    </row>
    <row r="1153" spans="7:7" ht="18">
      <c r="G1153" s="3"/>
    </row>
    <row r="1154" spans="7:7" ht="18">
      <c r="G1154" s="3"/>
    </row>
    <row r="1155" spans="7:7" ht="18">
      <c r="G1155" s="3"/>
    </row>
    <row r="1156" spans="7:7" ht="18">
      <c r="G1156" s="3"/>
    </row>
    <row r="1157" spans="7:7" ht="18">
      <c r="G1157" s="3"/>
    </row>
    <row r="1158" spans="7:7" ht="18">
      <c r="G1158" s="3"/>
    </row>
    <row r="1159" spans="7:7" ht="18">
      <c r="G1159" s="3"/>
    </row>
    <row r="1161" spans="7:7" ht="18">
      <c r="G1161" s="3"/>
    </row>
    <row r="1162" spans="7:7" ht="18">
      <c r="G1162" s="3"/>
    </row>
    <row r="1163" spans="7:7" ht="18">
      <c r="G1163" s="3"/>
    </row>
    <row r="1164" spans="7:7" ht="18">
      <c r="G1164" s="3"/>
    </row>
    <row r="1166" spans="7:7" ht="18">
      <c r="G1166" s="3"/>
    </row>
    <row r="1167" spans="7:7" ht="18">
      <c r="G1167" s="3"/>
    </row>
    <row r="1169" spans="7:7" ht="18">
      <c r="G1169" s="3"/>
    </row>
    <row r="1170" spans="7:7" ht="18">
      <c r="G1170" s="3"/>
    </row>
    <row r="1171" spans="7:7" ht="18">
      <c r="G1171" s="3"/>
    </row>
    <row r="1172" spans="7:7" ht="18">
      <c r="G1172" s="3"/>
    </row>
    <row r="1173" spans="7:7" ht="18">
      <c r="G1173" s="3"/>
    </row>
    <row r="1174" spans="7:7" ht="18">
      <c r="G1174" s="3"/>
    </row>
    <row r="1175" spans="7:7" ht="18">
      <c r="G1175" s="3"/>
    </row>
    <row r="1177" spans="7:7" ht="18">
      <c r="G1177" s="3"/>
    </row>
    <row r="1178" spans="7:7" ht="18">
      <c r="G1178" s="3"/>
    </row>
    <row r="1179" spans="7:7" ht="18">
      <c r="G1179" s="3"/>
    </row>
    <row r="1180" spans="7:7" ht="18">
      <c r="G1180" s="3"/>
    </row>
    <row r="1186" spans="7:7" ht="18">
      <c r="G1186" s="3"/>
    </row>
    <row r="1193" spans="7:7" ht="18">
      <c r="G1193" s="3"/>
    </row>
    <row r="1194" spans="7:7" ht="18">
      <c r="G1194" s="3"/>
    </row>
    <row r="1195" spans="7:7" ht="18">
      <c r="G1195" s="3"/>
    </row>
    <row r="1196" spans="7:7" ht="18">
      <c r="G1196" s="3"/>
    </row>
    <row r="1199" spans="7:7" ht="18">
      <c r="G1199" s="3"/>
    </row>
    <row r="1206" spans="7:7" ht="18">
      <c r="G1206" s="3"/>
    </row>
    <row r="1207" spans="7:7" ht="18">
      <c r="G1207" s="3"/>
    </row>
    <row r="1209" spans="7:7" ht="18">
      <c r="G1209" s="3"/>
    </row>
    <row r="1210" spans="7:7" ht="18">
      <c r="G1210" s="3"/>
    </row>
    <row r="1211" spans="7:7" ht="18">
      <c r="G1211" s="3"/>
    </row>
    <row r="1212" spans="7:7" ht="18">
      <c r="G1212" s="3"/>
    </row>
    <row r="1218" spans="7:7" ht="18">
      <c r="G1218" s="3"/>
    </row>
    <row r="1225" spans="7:7" ht="18">
      <c r="G1225" s="3"/>
    </row>
    <row r="1226" spans="7:7" ht="18">
      <c r="G1226" s="3"/>
    </row>
    <row r="1227" spans="7:7" ht="18">
      <c r="G1227" s="3"/>
    </row>
    <row r="1228" spans="7:7" ht="18">
      <c r="G1228" s="3"/>
    </row>
    <row r="1231" spans="7:7" ht="18">
      <c r="G1231" s="3"/>
    </row>
    <row r="1238" spans="7:7" ht="18">
      <c r="G1238" s="3"/>
    </row>
    <row r="1240" spans="7:7" ht="18">
      <c r="G1240" s="3"/>
    </row>
    <row r="1241" spans="7:7" ht="18">
      <c r="G1241" s="3"/>
    </row>
    <row r="1242" spans="7:7" ht="18">
      <c r="G1242" s="3"/>
    </row>
    <row r="1243" spans="7:7" ht="18">
      <c r="G1243" s="3"/>
    </row>
    <row r="1244" spans="7:7" ht="18">
      <c r="G1244" s="3"/>
    </row>
    <row r="1250" spans="7:7" ht="18">
      <c r="G1250" s="3"/>
    </row>
    <row r="1252" spans="7:7" ht="18">
      <c r="G1252" s="3"/>
    </row>
    <row r="1253" spans="7:7" ht="18">
      <c r="G1253" s="3"/>
    </row>
    <row r="1254" spans="7:7" ht="18">
      <c r="G1254" s="3"/>
    </row>
    <row r="1255" spans="7:7" ht="18">
      <c r="G1255" s="3"/>
    </row>
    <row r="1256" spans="7:7" ht="18">
      <c r="G1256" s="3"/>
    </row>
    <row r="1257" spans="7:7" ht="18">
      <c r="G1257" s="3"/>
    </row>
    <row r="1258" spans="7:7" ht="18">
      <c r="G1258" s="3"/>
    </row>
    <row r="1259" spans="7:7" ht="18">
      <c r="G1259" s="3"/>
    </row>
    <row r="1260" spans="7:7" ht="18">
      <c r="G1260" s="3"/>
    </row>
    <row r="1266" spans="7:7" ht="18">
      <c r="G1266" s="3"/>
    </row>
    <row r="1268" spans="7:7" ht="18">
      <c r="G1268" s="3"/>
    </row>
    <row r="1269" spans="7:7" ht="18">
      <c r="G1269" s="3"/>
    </row>
    <row r="1270" spans="7:7" ht="18">
      <c r="G1270" s="3"/>
    </row>
    <row r="1271" spans="7:7" ht="18">
      <c r="G1271" s="3"/>
    </row>
    <row r="1272" spans="7:7" ht="18">
      <c r="G1272" s="3"/>
    </row>
    <row r="1278" spans="7:7" ht="18">
      <c r="G1278"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5" spans="7:7" ht="18">
      <c r="G1295" s="3"/>
    </row>
    <row r="1302" spans="7:7" ht="18">
      <c r="G1302" s="3"/>
    </row>
    <row r="1303" spans="7:7" ht="18">
      <c r="G1303" s="3"/>
    </row>
    <row r="1305" spans="7:7" ht="18">
      <c r="G1305" s="3"/>
    </row>
    <row r="1306" spans="7:7" ht="18">
      <c r="G1306" s="3"/>
    </row>
    <row r="1307" spans="7:7" ht="18">
      <c r="G1307" s="3"/>
    </row>
    <row r="1308" spans="7:7" ht="18">
      <c r="G1308" s="3"/>
    </row>
    <row r="1314" spans="7:7" ht="18">
      <c r="G1314" s="3"/>
    </row>
    <row r="1321" spans="7:7" ht="18">
      <c r="G1321" s="3"/>
    </row>
    <row r="1322" spans="7:7" ht="18">
      <c r="G1322" s="3"/>
    </row>
    <row r="1323" spans="7:7" ht="18">
      <c r="G1323" s="3"/>
    </row>
    <row r="1324" spans="7:7" ht="18">
      <c r="G1324" s="3"/>
    </row>
    <row r="1327" spans="7:7" ht="18">
      <c r="G1327" s="3"/>
    </row>
    <row r="1334" spans="7:7" ht="18">
      <c r="G1334" s="3"/>
    </row>
    <row r="1336" spans="7:7" ht="18">
      <c r="G1336" s="3"/>
    </row>
    <row r="1337" spans="7:7" ht="18">
      <c r="G1337" s="3"/>
    </row>
    <row r="1338" spans="7:7" ht="18">
      <c r="G1338" s="3"/>
    </row>
    <row r="1339" spans="7:7" ht="18">
      <c r="G1339" s="3"/>
    </row>
    <row r="1340" spans="7:7" ht="18">
      <c r="G1340" s="3"/>
    </row>
    <row r="1346" spans="7:7" ht="18">
      <c r="G1346"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62" spans="7:7" ht="18">
      <c r="G1362" s="3"/>
    </row>
    <row r="1364" spans="7:7" ht="18">
      <c r="G1364" s="3"/>
    </row>
    <row r="1365" spans="7:7" ht="18">
      <c r="G1365" s="3"/>
    </row>
    <row r="1366" spans="7:7" ht="18">
      <c r="G1366" s="3"/>
    </row>
    <row r="1367" spans="7:7" ht="18">
      <c r="G1367" s="3"/>
    </row>
    <row r="1368" spans="7:7" ht="18">
      <c r="G1368" s="3"/>
    </row>
    <row r="1374" spans="7:7" ht="18">
      <c r="G1374"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91" spans="7:7" ht="18">
      <c r="G1391" s="3"/>
    </row>
    <row r="1393" spans="7:7" ht="18">
      <c r="G1393" s="3"/>
    </row>
    <row r="1394" spans="7:7" ht="18">
      <c r="G1394" s="3"/>
    </row>
    <row r="1395" spans="7:7" ht="18">
      <c r="G1395" s="3"/>
    </row>
    <row r="1396" spans="7:7" ht="18">
      <c r="G1396" s="3"/>
    </row>
    <row r="1397" spans="7:7" ht="18">
      <c r="G1397" s="3"/>
    </row>
    <row r="1403" spans="7:7" ht="18">
      <c r="G1403"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7" spans="7:7" ht="18">
      <c r="G1417"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34" spans="7:7" ht="18">
      <c r="G1434" s="3"/>
    </row>
    <row r="1436" spans="7:7" ht="18">
      <c r="G1436" s="3"/>
    </row>
    <row r="1437" spans="7:7" ht="18">
      <c r="G1437" s="3"/>
    </row>
    <row r="1438" spans="7:7" ht="18">
      <c r="G1438" s="3"/>
    </row>
    <row r="1439" spans="7:7" ht="18">
      <c r="G1439" s="3"/>
    </row>
    <row r="1440" spans="7:7" ht="18">
      <c r="G1440" s="3"/>
    </row>
    <row r="1446" spans="7:7" ht="18">
      <c r="G1446"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9" spans="7:7" ht="18">
      <c r="G1469" s="3"/>
    </row>
    <row r="1471" spans="7:7" ht="18">
      <c r="G1471" s="3"/>
    </row>
    <row r="1472" spans="7:7" ht="18">
      <c r="G1472" s="3"/>
    </row>
    <row r="1473" spans="7:7" ht="18">
      <c r="G1473" s="3"/>
    </row>
    <row r="1474" spans="7:7" ht="18">
      <c r="G1474" s="3"/>
    </row>
    <row r="1475" spans="7:7" ht="18">
      <c r="G1475" s="3"/>
    </row>
    <row r="1481" spans="7:7" ht="18">
      <c r="G1481"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5" spans="7:7" ht="18">
      <c r="G1495"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12" spans="7:7" ht="18">
      <c r="G1512" s="3"/>
    </row>
    <row r="1514" spans="7:7" ht="18">
      <c r="G1514" s="3"/>
    </row>
    <row r="1515" spans="7:7" ht="18">
      <c r="G1515" s="3"/>
    </row>
    <row r="1516" spans="7:7" ht="18">
      <c r="G1516" s="3"/>
    </row>
    <row r="1517" spans="7:7" ht="18">
      <c r="G1517" s="3"/>
    </row>
    <row r="1518" spans="7:7" ht="18">
      <c r="G1518" s="3"/>
    </row>
    <row r="1524" spans="7:7" ht="18">
      <c r="G1524"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50" spans="7:7" ht="18">
      <c r="G1550" s="3"/>
    </row>
    <row r="1552" spans="7:7" ht="18">
      <c r="G1552" s="3"/>
    </row>
    <row r="1553" spans="7:7" ht="18">
      <c r="G1553" s="3"/>
    </row>
    <row r="1554" spans="7:7" ht="18">
      <c r="G1554" s="3"/>
    </row>
    <row r="1555" spans="7:7" ht="18">
      <c r="G1555" s="3"/>
    </row>
    <row r="1556" spans="7:7" ht="18">
      <c r="G1556" s="3"/>
    </row>
    <row r="1562" spans="7:7" ht="18">
      <c r="G1562"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8" spans="7:7" ht="18">
      <c r="G1578" s="3"/>
    </row>
    <row r="1580" spans="7:7" ht="18">
      <c r="G1580" s="3"/>
    </row>
    <row r="1581" spans="7:7" ht="18">
      <c r="G1581" s="3"/>
    </row>
    <row r="1582" spans="7:7" ht="18">
      <c r="G1582" s="3"/>
    </row>
    <row r="1583" spans="7:7" ht="18">
      <c r="G1583" s="3"/>
    </row>
    <row r="1584" spans="7:7" ht="18">
      <c r="G1584" s="3"/>
    </row>
    <row r="1590" spans="7:7" ht="18">
      <c r="G1590"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6" spans="7:7" ht="18">
      <c r="G1616" s="3"/>
    </row>
    <row r="1618" spans="7:7" ht="18">
      <c r="G1618" s="3"/>
    </row>
    <row r="1619" spans="7:7" ht="18">
      <c r="G1619" s="3"/>
    </row>
    <row r="1620" spans="7:7" ht="18">
      <c r="G1620" s="3"/>
    </row>
    <row r="1621" spans="7:7" ht="18">
      <c r="G1621" s="3"/>
    </row>
    <row r="1622" spans="7:7" ht="18">
      <c r="G1622" s="3"/>
    </row>
    <row r="1628" spans="7:7" ht="18">
      <c r="G1628"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5" spans="7:7" ht="18">
      <c r="G1645"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71" spans="7:7" ht="18">
      <c r="G1671" s="3"/>
    </row>
    <row r="1673" spans="7:7" ht="18">
      <c r="G1673" s="3"/>
    </row>
    <row r="1674" spans="7:7" ht="18">
      <c r="G1674" s="3"/>
    </row>
    <row r="1675" spans="7:7" ht="18">
      <c r="G1675" s="3"/>
    </row>
    <row r="1676" spans="7:7" ht="18">
      <c r="G1676" s="3"/>
    </row>
    <row r="1677" spans="7:7" ht="18">
      <c r="G1677" s="3"/>
    </row>
    <row r="1683" spans="7:7" ht="18">
      <c r="G1683"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20" spans="7:7" ht="18">
      <c r="G1720" s="3"/>
    </row>
    <row r="1722" spans="7:7" ht="18">
      <c r="G1722" s="3"/>
    </row>
    <row r="1723" spans="7:7" ht="18">
      <c r="G1723" s="3"/>
    </row>
    <row r="1724" spans="7:7" ht="18">
      <c r="G1724" s="3"/>
    </row>
    <row r="1725" spans="7:7" ht="18">
      <c r="G1725" s="3"/>
    </row>
    <row r="1726" spans="7:7" ht="18">
      <c r="G1726"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8" spans="7:7" ht="18">
      <c r="G1748"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2" spans="7:7" ht="18">
      <c r="G1762" s="3"/>
    </row>
    <row r="1763" spans="7:7" ht="18">
      <c r="G1763" s="3"/>
    </row>
    <row r="1764" spans="7:7" ht="18">
      <c r="G1764" s="3"/>
    </row>
    <row r="1765" spans="7:7" ht="18">
      <c r="G1765" s="3"/>
    </row>
    <row r="1770" spans="7:7" ht="18">
      <c r="G1770"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6" spans="7:7" ht="18">
      <c r="G1796"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10" spans="7:7" ht="18">
      <c r="G1810" s="3"/>
    </row>
    <row r="1811" spans="7:7" ht="18">
      <c r="G1811" s="3"/>
    </row>
    <row r="1812" spans="7:7" ht="18">
      <c r="G1812" s="3"/>
    </row>
    <row r="1813" spans="7:7" ht="18">
      <c r="G1813" s="3"/>
    </row>
    <row r="1818" spans="7:7" ht="18">
      <c r="G1818"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32" spans="7:7" ht="18">
      <c r="G1832" s="3"/>
    </row>
    <row r="1833" spans="7:7" ht="18">
      <c r="G1833" s="3"/>
    </row>
    <row r="1834" spans="7:7" ht="18">
      <c r="G1834" s="3"/>
    </row>
    <row r="1835" spans="7:7" ht="18">
      <c r="G1835"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9" spans="7:7" ht="18">
      <c r="G1849" s="3"/>
    </row>
    <row r="1850" spans="7:7" ht="18">
      <c r="G1850" s="3"/>
    </row>
    <row r="1851" spans="7:7" ht="18">
      <c r="G1851" s="3"/>
    </row>
    <row r="1852" spans="7:7" ht="18">
      <c r="G1852" s="3"/>
    </row>
    <row r="1857" spans="7:7" ht="18">
      <c r="G1857"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71" spans="7:7" ht="18">
      <c r="G1871" s="3"/>
    </row>
    <row r="1872" spans="7:7" ht="18">
      <c r="G1872" s="3"/>
    </row>
    <row r="1873" spans="7:7" ht="18">
      <c r="G1873" s="3"/>
    </row>
    <row r="1874" spans="7:7" ht="18">
      <c r="G1874" s="3"/>
    </row>
    <row r="1875" spans="7:7" ht="18">
      <c r="G1875" s="3"/>
    </row>
    <row r="1880" spans="7:7" ht="18">
      <c r="G1880"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4" spans="7:7" ht="18">
      <c r="G1894" s="3"/>
    </row>
    <row r="1895" spans="7:7" ht="18">
      <c r="G1895" s="3"/>
    </row>
    <row r="1896" spans="7:7" ht="18">
      <c r="G1896" s="3"/>
    </row>
    <row r="1897" spans="7:7" ht="18">
      <c r="G1897" s="3"/>
    </row>
    <row r="1898" spans="7:7" ht="18">
      <c r="G1898"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12" spans="7:7" ht="18">
      <c r="G1912" s="3"/>
    </row>
    <row r="1913" spans="7:7" ht="18">
      <c r="G1913" s="3"/>
    </row>
    <row r="1914" spans="7:7" ht="18">
      <c r="G1914" s="3"/>
    </row>
    <row r="1915" spans="7:7" ht="18">
      <c r="G1915" s="3"/>
    </row>
    <row r="1920" spans="7:7" ht="18">
      <c r="G1920"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4" spans="7:7" ht="18">
      <c r="G1934" s="3"/>
    </row>
    <row r="1935" spans="7:7" ht="18">
      <c r="G1935" s="3"/>
    </row>
    <row r="1936" spans="7:7" ht="18">
      <c r="G1936" s="3"/>
    </row>
    <row r="1937" spans="7:7" ht="18">
      <c r="G1937" s="3"/>
    </row>
    <row r="1938" spans="7:7" ht="18">
      <c r="G1938" s="3"/>
    </row>
    <row r="1943" spans="7:7" ht="18">
      <c r="G1943"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71" spans="7:7" ht="18">
      <c r="G1971"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2000" spans="7:7" ht="18">
      <c r="G2000" s="3"/>
    </row>
    <row r="2001" spans="7:7" ht="18">
      <c r="G2001" s="3"/>
    </row>
    <row r="2002" spans="7:7" ht="18">
      <c r="G2002" s="3"/>
    </row>
    <row r="2003" spans="7:7" ht="18">
      <c r="G2003" s="3"/>
    </row>
    <row r="2004" spans="7:7" ht="18">
      <c r="G2004" s="3"/>
    </row>
    <row r="2005" spans="7:7" ht="18">
      <c r="G2005" s="3"/>
    </row>
  </sheetData>
  <sheetProtection formatCells="0" formatColumns="0" formatRows="0" insertColumns="0" insertRows="0" insertHyperlinks="0" deleteColumns="0" deleteRows="0" sort="0" autoFilter="0" pivotTables="0"/>
  <autoFilter ref="A5:AK46"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31 Y33:Y46">
    <cfRule type="cellIs" dxfId="4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D8EC-537F-4D09-9FBE-34946996D9F5}">
  <sheetPr>
    <tabColor rgb="FFFFCCFF"/>
    <pageSetUpPr fitToPage="1"/>
  </sheetPr>
  <dimension ref="A1:AK2016"/>
  <sheetViews>
    <sheetView view="pageBreakPreview" zoomScale="50" zoomScaleNormal="40" zoomScaleSheetLayoutView="50" workbookViewId="0">
      <pane xSplit="7" ySplit="5" topLeftCell="H6" activePane="bottomRight" state="frozen"/>
      <selection activeCell="E27" sqref="E27"/>
      <selection pane="topRight" activeCell="E27" sqref="E27"/>
      <selection pane="bottomLeft" activeCell="E27" sqref="E27"/>
      <selection pane="bottomRight" activeCell="A19" sqref="A1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『流通産業施設／その他流通産業施設』一般施設・賃借施設の一覧（令和７年４月１日時点）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463</v>
      </c>
      <c r="B6" s="84" t="str">
        <f>すべて_位置図情報!B471</f>
        <v>流通産業施設</v>
      </c>
      <c r="C6" s="44" t="str">
        <f>すべて_位置図情報!C471</f>
        <v>その他流通産業施設</v>
      </c>
      <c r="D6" s="44" t="str">
        <f>すべて_位置図情報!D471</f>
        <v>工場アパート</v>
      </c>
      <c r="E6" s="44" t="str">
        <f>すべて_位置図情報!E471</f>
        <v>工場アパート</v>
      </c>
      <c r="F6" s="74">
        <f>すべて_位置図情報!F471</f>
        <v>1</v>
      </c>
      <c r="G6" s="13" t="str" ph="1">
        <f>すべて_位置図情報!G471</f>
        <v>第2浪速西工場アパート</v>
      </c>
      <c r="H6" s="126" t="str">
        <f>すべて_位置図情報!H471</f>
        <v>大阪市浪速区浪速西1-6-2</v>
      </c>
      <c r="I6" s="81">
        <f>すべて_位置図情報!I471</f>
        <v>721.8</v>
      </c>
      <c r="J6" s="80" t="str">
        <f>すべて_位置図情報!J471</f>
        <v>B</v>
      </c>
      <c r="K6" s="78">
        <f>すべて_位置図情報!K471</f>
        <v>0</v>
      </c>
      <c r="L6" s="79">
        <f>すべて_位置図情報!L471</f>
        <v>1997</v>
      </c>
      <c r="M6" s="79" t="str">
        <f>すべて_位置図情報!M471</f>
        <v>b</v>
      </c>
      <c r="N6" s="79" t="str">
        <f>すべて_位置図情報!N471</f>
        <v>b</v>
      </c>
      <c r="O6" s="79" t="str">
        <f>すべて_位置図情報!O471</f>
        <v/>
      </c>
      <c r="P6" s="79" t="str">
        <f>すべて_位置図情報!P471</f>
        <v>E</v>
      </c>
      <c r="Q6" s="79" t="str">
        <f>すべて_位置図情報!Q471</f>
        <v>無</v>
      </c>
      <c r="R6" s="79" t="str">
        <f>すべて_位置図情報!R471</f>
        <v>有償貸付</v>
      </c>
      <c r="S6" s="126" t="str">
        <f>すべて_位置図情報!S471</f>
        <v>経済戦略局</v>
      </c>
      <c r="T6" s="126" t="str">
        <f>すべて_位置図情報!T471</f>
        <v>産業振興部</v>
      </c>
      <c r="U6" s="126" t="str">
        <f>すべて_位置図情報!U471</f>
        <v>産業振興課</v>
      </c>
      <c r="V6" s="126" t="str">
        <f>すべて_位置図情報!V471</f>
        <v>施設管理担当</v>
      </c>
      <c r="W6" s="116" t="str">
        <f>すべて_位置図情報!W471</f>
        <v>浪速区</v>
      </c>
      <c r="X6" s="116" t="str">
        <f>すべて_位置図情報!X471</f>
        <v>一般施設</v>
      </c>
      <c r="Y6" s="114">
        <f>すべて_位置図情報!Y471</f>
        <v>19</v>
      </c>
      <c r="Z6" s="127">
        <f>すべて_位置図情報!Z471</f>
        <v>0</v>
      </c>
      <c r="AA6" s="128">
        <f>すべて_位置図情報!AA471</f>
        <v>0</v>
      </c>
      <c r="AB6" s="126">
        <f>すべて_位置図情報!AB471</f>
        <v>0</v>
      </c>
      <c r="AC6" s="128">
        <f>すべて_位置図情報!AC471</f>
        <v>0</v>
      </c>
      <c r="AD6" s="128">
        <f>すべて_位置図情報!AD471</f>
        <v>0</v>
      </c>
      <c r="AE6" s="20">
        <f>すべて_位置図情報!AF471</f>
        <v>0</v>
      </c>
      <c r="AF6" s="20">
        <f>すべて_位置図情報!AG471</f>
        <v>0</v>
      </c>
      <c r="AG6" s="20">
        <f>すべて_位置図情報!AH471</f>
        <v>0</v>
      </c>
      <c r="AH6" s="20">
        <f>すべて_位置図情報!AI471</f>
        <v>0</v>
      </c>
      <c r="AI6" s="20">
        <f>すべて_位置図情報!AJ471</f>
        <v>0</v>
      </c>
      <c r="AJ6" s="20">
        <f>すべて_位置図情報!AK471</f>
        <v>0</v>
      </c>
      <c r="AK6" s="20" t="e">
        <f>すべて_位置図情報!#REF!</f>
        <v>#REF!</v>
      </c>
    </row>
    <row r="7" spans="1:37">
      <c r="A7" s="262">
        <v>464</v>
      </c>
      <c r="B7" s="7" t="str">
        <f>すべて_位置図情報!B472</f>
        <v>流通産業施設</v>
      </c>
      <c r="C7" s="7" t="str">
        <f>すべて_位置図情報!C472</f>
        <v>その他流通産業施設</v>
      </c>
      <c r="D7" s="7" t="str">
        <f>すべて_位置図情報!D472</f>
        <v>工場アパート</v>
      </c>
      <c r="E7" s="7" t="str">
        <f>すべて_位置図情報!E472</f>
        <v>工場アパート</v>
      </c>
      <c r="F7" s="74">
        <f>すべて_位置図情報!F472</f>
        <v>2</v>
      </c>
      <c r="G7" s="13" t="str" ph="1">
        <f>すべて_位置図情報!G472</f>
        <v>第2浪速東工場アパート</v>
      </c>
      <c r="H7" s="126" t="str">
        <f>すべて_位置図情報!H472</f>
        <v>大阪市浪速区浪速東3-4-3</v>
      </c>
      <c r="I7" s="81">
        <f>すべて_位置図情報!I472</f>
        <v>1050.4100000000001</v>
      </c>
      <c r="J7" s="80" t="str">
        <f>すべて_位置図情報!J472</f>
        <v>B</v>
      </c>
      <c r="K7" s="78">
        <f>すべて_位置図情報!K472</f>
        <v>0</v>
      </c>
      <c r="L7" s="79">
        <f>すべて_位置図情報!L472</f>
        <v>1985</v>
      </c>
      <c r="M7" s="79" t="str">
        <f>すべて_位置図情報!M472</f>
        <v>c</v>
      </c>
      <c r="N7" s="79" t="str">
        <f>すべて_位置図情報!N472</f>
        <v>b</v>
      </c>
      <c r="O7" s="79" t="str">
        <f>すべて_位置図情報!O472</f>
        <v>〇</v>
      </c>
      <c r="P7" s="79" t="str">
        <f>すべて_位置図情報!P472</f>
        <v>H</v>
      </c>
      <c r="Q7" s="79" t="str">
        <f>すべて_位置図情報!Q472</f>
        <v>有</v>
      </c>
      <c r="R7" s="79" t="str">
        <f>すべて_位置図情報!R472</f>
        <v>有償貸付</v>
      </c>
      <c r="S7" s="126" t="str">
        <f>すべて_位置図情報!S472</f>
        <v>経済戦略局</v>
      </c>
      <c r="T7" s="126" t="str">
        <f>すべて_位置図情報!T472</f>
        <v>産業振興部</v>
      </c>
      <c r="U7" s="126" t="str">
        <f>すべて_位置図情報!U472</f>
        <v>産業振興課</v>
      </c>
      <c r="V7" s="126" t="str">
        <f>すべて_位置図情報!V472</f>
        <v>施設管理担当</v>
      </c>
      <c r="W7" s="116" t="str">
        <f>すべて_位置図情報!W472</f>
        <v>浪速区</v>
      </c>
      <c r="X7" s="116" t="str">
        <f>すべて_位置図情報!X472</f>
        <v>一般施設</v>
      </c>
      <c r="Y7" s="114">
        <f>すべて_位置図情報!Y472</f>
        <v>20</v>
      </c>
      <c r="Z7" s="127">
        <f>すべて_位置図情報!Z472</f>
        <v>0</v>
      </c>
      <c r="AA7" s="128" t="str">
        <f>すべて_位置図情報!AA472</f>
        <v>〇</v>
      </c>
      <c r="AB7" s="126">
        <f>すべて_位置図情報!AB472</f>
        <v>0</v>
      </c>
      <c r="AC7" s="128" t="str">
        <f>すべて_位置図情報!AC472</f>
        <v>〇</v>
      </c>
      <c r="AD7" s="128" t="str">
        <f>すべて_位置図情報!AD472</f>
        <v>〇</v>
      </c>
      <c r="AE7" s="19" t="str">
        <f>すべて_位置図情報!AF472</f>
        <v>〇</v>
      </c>
      <c r="AF7" s="19">
        <f>すべて_位置図情報!AG472</f>
        <v>0</v>
      </c>
      <c r="AG7" s="19">
        <f>すべて_位置図情報!AH472</f>
        <v>0</v>
      </c>
      <c r="AH7" s="19">
        <f>すべて_位置図情報!AI472</f>
        <v>0</v>
      </c>
      <c r="AI7" s="19">
        <f>すべて_位置図情報!AJ472</f>
        <v>0</v>
      </c>
      <c r="AJ7" s="19">
        <f>すべて_位置図情報!AK472</f>
        <v>0</v>
      </c>
      <c r="AK7" s="19" t="e">
        <f>すべて_位置図情報!#REF!</f>
        <v>#REF!</v>
      </c>
    </row>
    <row r="8" spans="1:37">
      <c r="A8" s="262">
        <v>465</v>
      </c>
      <c r="B8" s="7" t="str">
        <f>すべて_位置図情報!B473</f>
        <v>流通産業施設</v>
      </c>
      <c r="C8" s="7" t="str">
        <f>すべて_位置図情報!C473</f>
        <v>その他流通産業施設</v>
      </c>
      <c r="D8" s="7" t="str">
        <f>すべて_位置図情報!D473</f>
        <v>工場アパート</v>
      </c>
      <c r="E8" s="7" t="str">
        <f>すべて_位置図情報!E473</f>
        <v>工場アパート</v>
      </c>
      <c r="F8" s="74">
        <f>すべて_位置図情報!F473</f>
        <v>3</v>
      </c>
      <c r="G8" s="13" t="str" ph="1">
        <f>すべて_位置図情報!G473</f>
        <v>第3浪速東（南）工場アパート</v>
      </c>
      <c r="H8" s="126" t="str">
        <f>すべて_位置図情報!H473</f>
        <v>大阪市浪速区浪速東3-5-5</v>
      </c>
      <c r="I8" s="81">
        <f>すべて_位置図情報!I473</f>
        <v>450.12</v>
      </c>
      <c r="J8" s="80" t="str">
        <f>すべて_位置図情報!J473</f>
        <v>A</v>
      </c>
      <c r="K8" s="78">
        <f>すべて_位置図情報!K473</f>
        <v>0</v>
      </c>
      <c r="L8" s="79">
        <f>すべて_位置図情報!L473</f>
        <v>1988</v>
      </c>
      <c r="M8" s="79" t="str">
        <f>すべて_位置図情報!M473</f>
        <v>b</v>
      </c>
      <c r="N8" s="79" t="str">
        <f>すべて_位置図情報!N473</f>
        <v>b</v>
      </c>
      <c r="O8" s="79" t="str">
        <f>すべて_位置図情報!O473</f>
        <v/>
      </c>
      <c r="P8" s="79" t="str">
        <f>すべて_位置図情報!P473</f>
        <v>D</v>
      </c>
      <c r="Q8" s="79" t="str">
        <f>すべて_位置図情報!Q473</f>
        <v>無</v>
      </c>
      <c r="R8" s="79" t="str">
        <f>すべて_位置図情報!R473</f>
        <v>有償貸付</v>
      </c>
      <c r="S8" s="126" t="str">
        <f>すべて_位置図情報!S473</f>
        <v>経済戦略局</v>
      </c>
      <c r="T8" s="126" t="str">
        <f>すべて_位置図情報!T473</f>
        <v>産業振興部</v>
      </c>
      <c r="U8" s="126" t="str">
        <f>すべて_位置図情報!U473</f>
        <v>産業振興課</v>
      </c>
      <c r="V8" s="126" t="str">
        <f>すべて_位置図情報!V473</f>
        <v>施設管理担当</v>
      </c>
      <c r="W8" s="116" t="str">
        <f>すべて_位置図情報!W473</f>
        <v>浪速区</v>
      </c>
      <c r="X8" s="116" t="str">
        <f>すべて_位置図情報!X473</f>
        <v>一般施設</v>
      </c>
      <c r="Y8" s="114">
        <f>すべて_位置図情報!Y473</f>
        <v>21</v>
      </c>
      <c r="Z8" s="127">
        <f>すべて_位置図情報!Z473</f>
        <v>0</v>
      </c>
      <c r="AA8" s="128">
        <f>すべて_位置図情報!AA473</f>
        <v>0</v>
      </c>
      <c r="AB8" s="126">
        <f>すべて_位置図情報!AB473</f>
        <v>0</v>
      </c>
      <c r="AC8" s="128">
        <f>すべて_位置図情報!AC473</f>
        <v>0</v>
      </c>
      <c r="AD8" s="128">
        <f>すべて_位置図情報!AD473</f>
        <v>0</v>
      </c>
      <c r="AE8" s="20">
        <f>すべて_位置図情報!AF473</f>
        <v>0</v>
      </c>
      <c r="AF8" s="20">
        <f>すべて_位置図情報!AG473</f>
        <v>0</v>
      </c>
      <c r="AG8" s="20">
        <f>すべて_位置図情報!AH473</f>
        <v>0</v>
      </c>
      <c r="AH8" s="20">
        <f>すべて_位置図情報!AI473</f>
        <v>0</v>
      </c>
      <c r="AI8" s="20">
        <f>すべて_位置図情報!AJ473</f>
        <v>0</v>
      </c>
      <c r="AJ8" s="20">
        <f>すべて_位置図情報!AK473</f>
        <v>0</v>
      </c>
      <c r="AK8" s="20" t="e">
        <f>すべて_位置図情報!#REF!</f>
        <v>#REF!</v>
      </c>
    </row>
    <row r="9" spans="1:37">
      <c r="A9" s="262">
        <v>466</v>
      </c>
      <c r="B9" s="7" t="str">
        <f>すべて_位置図情報!B474</f>
        <v>流通産業施設</v>
      </c>
      <c r="C9" s="7" t="str">
        <f>すべて_位置図情報!C474</f>
        <v>その他流通産業施設</v>
      </c>
      <c r="D9" s="7" t="str">
        <f>すべて_位置図情報!D474</f>
        <v>工場アパート</v>
      </c>
      <c r="E9" s="7" t="str">
        <f>すべて_位置図情報!E474</f>
        <v>工場アパート</v>
      </c>
      <c r="F9" s="74">
        <f>すべて_位置図情報!F474</f>
        <v>4</v>
      </c>
      <c r="G9" s="13" t="str" ph="1">
        <f>すべて_位置図情報!G474</f>
        <v>第3浪速東（北）工場アパート</v>
      </c>
      <c r="H9" s="126" t="str">
        <f>すべて_位置図情報!H474</f>
        <v>大阪市浪速区浪速東3-5-16</v>
      </c>
      <c r="I9" s="81">
        <f>すべて_位置図情報!I474</f>
        <v>607.5</v>
      </c>
      <c r="J9" s="80" t="str">
        <f>すべて_位置図情報!J474</f>
        <v>B</v>
      </c>
      <c r="K9" s="78">
        <f>すべて_位置図情報!K474</f>
        <v>0</v>
      </c>
      <c r="L9" s="79">
        <f>すべて_位置図情報!L474</f>
        <v>1987</v>
      </c>
      <c r="M9" s="79" t="str">
        <f>すべて_位置図情報!M474</f>
        <v>b</v>
      </c>
      <c r="N9" s="79" t="str">
        <f>すべて_位置図情報!N474</f>
        <v>b</v>
      </c>
      <c r="O9" s="79" t="str">
        <f>すべて_位置図情報!O474</f>
        <v/>
      </c>
      <c r="P9" s="79" t="str">
        <f>すべて_位置図情報!P474</f>
        <v>E</v>
      </c>
      <c r="Q9" s="79" t="str">
        <f>すべて_位置図情報!Q474</f>
        <v>無</v>
      </c>
      <c r="R9" s="79" t="str">
        <f>すべて_位置図情報!R474</f>
        <v>有償貸付</v>
      </c>
      <c r="S9" s="126" t="str">
        <f>すべて_位置図情報!S474</f>
        <v>経済戦略局</v>
      </c>
      <c r="T9" s="126" t="str">
        <f>すべて_位置図情報!T474</f>
        <v>産業振興部</v>
      </c>
      <c r="U9" s="126" t="str">
        <f>すべて_位置図情報!U474</f>
        <v>産業振興課</v>
      </c>
      <c r="V9" s="126" t="str">
        <f>すべて_位置図情報!V474</f>
        <v>施設管理担当</v>
      </c>
      <c r="W9" s="116" t="str">
        <f>すべて_位置図情報!W474</f>
        <v>浪速区</v>
      </c>
      <c r="X9" s="116" t="str">
        <f>すべて_位置図情報!X474</f>
        <v>一般施設</v>
      </c>
      <c r="Y9" s="114">
        <f>すべて_位置図情報!Y474</f>
        <v>22</v>
      </c>
      <c r="Z9" s="127">
        <f>すべて_位置図情報!Z474</f>
        <v>0</v>
      </c>
      <c r="AA9" s="128">
        <f>すべて_位置図情報!AA474</f>
        <v>0</v>
      </c>
      <c r="AB9" s="126">
        <f>すべて_位置図情報!AB474</f>
        <v>0</v>
      </c>
      <c r="AC9" s="128">
        <f>すべて_位置図情報!AC474</f>
        <v>0</v>
      </c>
      <c r="AD9" s="128">
        <f>すべて_位置図情報!AD474</f>
        <v>0</v>
      </c>
      <c r="AE9" s="20">
        <f>すべて_位置図情報!AF474</f>
        <v>0</v>
      </c>
      <c r="AF9" s="20">
        <f>すべて_位置図情報!AG474</f>
        <v>0</v>
      </c>
      <c r="AG9" s="20">
        <f>すべて_位置図情報!AH474</f>
        <v>0</v>
      </c>
      <c r="AH9" s="20">
        <f>すべて_位置図情報!AI474</f>
        <v>0</v>
      </c>
      <c r="AI9" s="20">
        <f>すべて_位置図情報!AJ474</f>
        <v>0</v>
      </c>
      <c r="AJ9" s="20">
        <f>すべて_位置図情報!AK474</f>
        <v>0</v>
      </c>
      <c r="AK9" s="20" t="e">
        <f>すべて_位置図情報!#REF!</f>
        <v>#REF!</v>
      </c>
    </row>
    <row r="10" spans="1:37">
      <c r="A10" s="262">
        <v>467</v>
      </c>
      <c r="B10" s="7" t="str">
        <f>すべて_位置図情報!B475</f>
        <v>流通産業施設</v>
      </c>
      <c r="C10" s="7" t="str">
        <f>すべて_位置図情報!C475</f>
        <v>その他流通産業施設</v>
      </c>
      <c r="D10" s="7" t="str">
        <f>すべて_位置図情報!D475</f>
        <v>工場アパート</v>
      </c>
      <c r="E10" s="7" t="str">
        <f>すべて_位置図情報!E475</f>
        <v>工場アパート</v>
      </c>
      <c r="F10" s="74">
        <f>すべて_位置図情報!F475</f>
        <v>5</v>
      </c>
      <c r="G10" s="13" t="str" ph="1">
        <f>すべて_位置図情報!G475</f>
        <v>浪速西工場アパート</v>
      </c>
      <c r="H10" s="126" t="str">
        <f>すべて_位置図情報!H475</f>
        <v>大阪市浪速区浪速西1-6-12</v>
      </c>
      <c r="I10" s="81">
        <f>すべて_位置図情報!I475</f>
        <v>1047.2</v>
      </c>
      <c r="J10" s="80" t="str">
        <f>すべて_位置図情報!J475</f>
        <v>B</v>
      </c>
      <c r="K10" s="78">
        <f>すべて_位置図情報!K475</f>
        <v>0</v>
      </c>
      <c r="L10" s="79">
        <f>すべて_位置図情報!L475</f>
        <v>1991</v>
      </c>
      <c r="M10" s="79" t="str">
        <f>すべて_位置図情報!M475</f>
        <v>b</v>
      </c>
      <c r="N10" s="79" t="str">
        <f>すべて_位置図情報!N475</f>
        <v>b</v>
      </c>
      <c r="O10" s="79" t="str">
        <f>すべて_位置図情報!O475</f>
        <v/>
      </c>
      <c r="P10" s="79" t="str">
        <f>すべて_位置図情報!P475</f>
        <v>E</v>
      </c>
      <c r="Q10" s="79" t="str">
        <f>すべて_位置図情報!Q475</f>
        <v>無</v>
      </c>
      <c r="R10" s="79" t="str">
        <f>すべて_位置図情報!R475</f>
        <v>有償貸付</v>
      </c>
      <c r="S10" s="126" t="str">
        <f>すべて_位置図情報!S475</f>
        <v>経済戦略局</v>
      </c>
      <c r="T10" s="126" t="str">
        <f>すべて_位置図情報!T475</f>
        <v>産業振興部</v>
      </c>
      <c r="U10" s="126" t="str">
        <f>すべて_位置図情報!U475</f>
        <v>産業振興課</v>
      </c>
      <c r="V10" s="126" t="str">
        <f>すべて_位置図情報!V475</f>
        <v>施設管理担当</v>
      </c>
      <c r="W10" s="116" t="str">
        <f>すべて_位置図情報!W475</f>
        <v>浪速区</v>
      </c>
      <c r="X10" s="116" t="str">
        <f>すべて_位置図情報!X475</f>
        <v>一般施設</v>
      </c>
      <c r="Y10" s="114">
        <f>すべて_位置図情報!Y475</f>
        <v>23</v>
      </c>
      <c r="Z10" s="127">
        <f>すべて_位置図情報!Z475</f>
        <v>0</v>
      </c>
      <c r="AA10" s="128" t="str">
        <f>すべて_位置図情報!AA475</f>
        <v>〇</v>
      </c>
      <c r="AB10" s="126">
        <f>すべて_位置図情報!AB475</f>
        <v>0</v>
      </c>
      <c r="AC10" s="128" t="str">
        <f>すべて_位置図情報!AC475</f>
        <v>〇</v>
      </c>
      <c r="AD10" s="128" t="str">
        <f>すべて_位置図情報!AD475</f>
        <v>〇</v>
      </c>
      <c r="AE10" s="19" t="str">
        <f>すべて_位置図情報!AF475</f>
        <v>〇</v>
      </c>
      <c r="AF10" s="19">
        <f>すべて_位置図情報!AG475</f>
        <v>0</v>
      </c>
      <c r="AG10" s="19">
        <f>すべて_位置図情報!AH475</f>
        <v>0</v>
      </c>
      <c r="AH10" s="19">
        <f>すべて_位置図情報!AI475</f>
        <v>0</v>
      </c>
      <c r="AI10" s="19">
        <f>すべて_位置図情報!AJ475</f>
        <v>0</v>
      </c>
      <c r="AJ10" s="19">
        <f>すべて_位置図情報!AK475</f>
        <v>0</v>
      </c>
      <c r="AK10" s="19" t="e">
        <f>すべて_位置図情報!#REF!</f>
        <v>#REF!</v>
      </c>
    </row>
    <row r="11" spans="1:37">
      <c r="A11" s="262">
        <v>468</v>
      </c>
      <c r="B11" s="7" t="str">
        <f>すべて_位置図情報!B476</f>
        <v>流通産業施設</v>
      </c>
      <c r="C11" s="7" t="str">
        <f>すべて_位置図情報!C476</f>
        <v>その他流通産業施設</v>
      </c>
      <c r="D11" s="7" t="str">
        <f>すべて_位置図情報!D476</f>
        <v>工場アパート</v>
      </c>
      <c r="E11" s="7" t="str">
        <f>すべて_位置図情報!E476</f>
        <v>工場アパート</v>
      </c>
      <c r="F11" s="74">
        <f>すべて_位置図情報!F476</f>
        <v>6</v>
      </c>
      <c r="G11" s="13" t="str" ph="1">
        <f>すべて_位置図情報!G476</f>
        <v>浪速東工場アパート</v>
      </c>
      <c r="H11" s="126" t="str">
        <f>すべて_位置図情報!H476</f>
        <v>大阪市浪速区浪速東3-2-36</v>
      </c>
      <c r="I11" s="81">
        <f>すべて_位置図情報!I476</f>
        <v>880.2</v>
      </c>
      <c r="J11" s="80" t="str">
        <f>すべて_位置図情報!J476</f>
        <v>B</v>
      </c>
      <c r="K11" s="78">
        <f>すべて_位置図情報!K476</f>
        <v>0</v>
      </c>
      <c r="L11" s="79">
        <f>すべて_位置図情報!L476</f>
        <v>1978</v>
      </c>
      <c r="M11" s="79" t="str">
        <f>すべて_位置図情報!M476</f>
        <v>c</v>
      </c>
      <c r="N11" s="79" t="str">
        <f>すべて_位置図情報!N476</f>
        <v>c</v>
      </c>
      <c r="O11" s="79" t="str">
        <f>すべて_位置図情報!O476</f>
        <v/>
      </c>
      <c r="P11" s="79" t="str">
        <f>すべて_位置図情報!P476</f>
        <v>H</v>
      </c>
      <c r="Q11" s="79" t="str">
        <f>すべて_位置図情報!Q476</f>
        <v>無</v>
      </c>
      <c r="R11" s="79" t="str">
        <f>すべて_位置図情報!R476</f>
        <v>有償貸付</v>
      </c>
      <c r="S11" s="126" t="str">
        <f>すべて_位置図情報!S476</f>
        <v>経済戦略局</v>
      </c>
      <c r="T11" s="126" t="str">
        <f>すべて_位置図情報!T476</f>
        <v>産業振興部</v>
      </c>
      <c r="U11" s="126" t="str">
        <f>すべて_位置図情報!U476</f>
        <v>産業振興課</v>
      </c>
      <c r="V11" s="126" t="str">
        <f>すべて_位置図情報!V476</f>
        <v>施設管理担当</v>
      </c>
      <c r="W11" s="116" t="str">
        <f>すべて_位置図情報!W476</f>
        <v>浪速区</v>
      </c>
      <c r="X11" s="116" t="str">
        <f>すべて_位置図情報!X476</f>
        <v>一般施設</v>
      </c>
      <c r="Y11" s="114">
        <f>すべて_位置図情報!Y476</f>
        <v>24</v>
      </c>
      <c r="Z11" s="127">
        <f>すべて_位置図情報!Z476</f>
        <v>0</v>
      </c>
      <c r="AA11" s="128">
        <f>すべて_位置図情報!AA476</f>
        <v>0</v>
      </c>
      <c r="AB11" s="126">
        <f>すべて_位置図情報!AB476</f>
        <v>0</v>
      </c>
      <c r="AC11" s="128">
        <f>すべて_位置図情報!AC476</f>
        <v>0</v>
      </c>
      <c r="AD11" s="128">
        <f>すべて_位置図情報!AD476</f>
        <v>0</v>
      </c>
      <c r="AE11" s="20">
        <f>すべて_位置図情報!AF476</f>
        <v>0</v>
      </c>
      <c r="AF11" s="20">
        <f>すべて_位置図情報!AG476</f>
        <v>0</v>
      </c>
      <c r="AG11" s="20">
        <f>すべて_位置図情報!AH476</f>
        <v>0</v>
      </c>
      <c r="AH11" s="20">
        <f>すべて_位置図情報!AI476</f>
        <v>0</v>
      </c>
      <c r="AI11" s="20">
        <f>すべて_位置図情報!AJ476</f>
        <v>0</v>
      </c>
      <c r="AJ11" s="20">
        <f>すべて_位置図情報!AK476</f>
        <v>0</v>
      </c>
      <c r="AK11" s="20" t="e">
        <f>すべて_位置図情報!#REF!</f>
        <v>#REF!</v>
      </c>
    </row>
    <row r="12" spans="1:37">
      <c r="A12" s="262">
        <v>469</v>
      </c>
      <c r="B12" s="7" t="str">
        <f>すべて_位置図情報!B477</f>
        <v>流通産業施設</v>
      </c>
      <c r="C12" s="7" t="str">
        <f>すべて_位置図情報!C477</f>
        <v>その他流通産業施設</v>
      </c>
      <c r="D12" s="44" t="str">
        <f>すべて_位置図情報!D477</f>
        <v>企業支援施設</v>
      </c>
      <c r="E12" s="44" t="str">
        <f>すべて_位置図情報!E477</f>
        <v>企業支援施設</v>
      </c>
      <c r="F12" s="74">
        <f>すべて_位置図情報!F477</f>
        <v>1</v>
      </c>
      <c r="G12" s="13" t="str" ph="1">
        <f>すべて_位置図情報!G477</f>
        <v>大阪イノベーションハブ（OIH）</v>
      </c>
      <c r="H12" s="126" t="str">
        <f>すべて_位置図情報!H477</f>
        <v>大阪市北区大深町3-1</v>
      </c>
      <c r="I12" s="81">
        <f>すべて_位置図情報!I477</f>
        <v>586.9</v>
      </c>
      <c r="J12" s="80" t="str">
        <f>すべて_位置図情報!J477</f>
        <v>－</v>
      </c>
      <c r="K12" s="78">
        <f>すべて_位置図情報!K477</f>
        <v>0</v>
      </c>
      <c r="L12" s="79" t="str">
        <f>すべて_位置図情報!L477</f>
        <v>－</v>
      </c>
      <c r="M12" s="79" t="str">
        <f>すべて_位置図情報!M477</f>
        <v>－</v>
      </c>
      <c r="N12" s="79" t="str">
        <f>すべて_位置図情報!N477</f>
        <v>－</v>
      </c>
      <c r="O12" s="79" t="str">
        <f>すべて_位置図情報!O477</f>
        <v/>
      </c>
      <c r="P12" s="79" t="str">
        <f>すべて_位置図情報!P477</f>
        <v>－</v>
      </c>
      <c r="Q12" s="79" t="str">
        <f>すべて_位置図情報!Q477</f>
        <v>－</v>
      </c>
      <c r="R12" s="79" t="str">
        <f>すべて_位置図情報!R477</f>
        <v>全部委託</v>
      </c>
      <c r="S12" s="126" t="str">
        <f>すべて_位置図情報!S477</f>
        <v>経済戦略局</v>
      </c>
      <c r="T12" s="126" t="str">
        <f>すべて_位置図情報!T477</f>
        <v>産業振興部</v>
      </c>
      <c r="U12" s="126" t="str">
        <f>すべて_位置図情報!U477</f>
        <v>ｲﾉﾍﾞｰｼｮﾝ課</v>
      </c>
      <c r="V12" s="126" t="str">
        <f>すべて_位置図情報!V477</f>
        <v>ｲﾉﾍﾞｰｼｮﾝ担当</v>
      </c>
      <c r="W12" s="116" t="str">
        <f>すべて_位置図情報!W477</f>
        <v>北区</v>
      </c>
      <c r="X12" s="116" t="str">
        <f>すべて_位置図情報!X477</f>
        <v>賃借施設</v>
      </c>
      <c r="Y12" s="114">
        <f>すべて_位置図情報!Y477</f>
        <v>2</v>
      </c>
      <c r="Z12" s="127">
        <f>すべて_位置図情報!Z477</f>
        <v>0</v>
      </c>
      <c r="AA12" s="128">
        <f>すべて_位置図情報!AA477</f>
        <v>0</v>
      </c>
      <c r="AB12" s="126">
        <f>すべて_位置図情報!AB477</f>
        <v>0</v>
      </c>
      <c r="AC12" s="128">
        <f>すべて_位置図情報!AC477</f>
        <v>0</v>
      </c>
      <c r="AD12" s="128">
        <f>すべて_位置図情報!AD477</f>
        <v>0</v>
      </c>
      <c r="AE12" s="20">
        <f>すべて_位置図情報!AF477</f>
        <v>0</v>
      </c>
      <c r="AF12" s="20">
        <f>すべて_位置図情報!AG477</f>
        <v>0</v>
      </c>
      <c r="AG12" s="20">
        <f>すべて_位置図情報!AH477</f>
        <v>0</v>
      </c>
      <c r="AH12" s="20">
        <f>すべて_位置図情報!AI477</f>
        <v>0</v>
      </c>
      <c r="AI12" s="20">
        <f>すべて_位置図情報!AJ477</f>
        <v>0</v>
      </c>
      <c r="AJ12" s="20">
        <f>すべて_位置図情報!AK477</f>
        <v>0</v>
      </c>
      <c r="AK12" s="20" t="e">
        <f>すべて_位置図情報!#REF!</f>
        <v>#REF!</v>
      </c>
    </row>
    <row r="13" spans="1:37">
      <c r="A13" s="262">
        <v>470</v>
      </c>
      <c r="B13" s="7" t="str">
        <f>すべて_位置図情報!B478</f>
        <v>流通産業施設</v>
      </c>
      <c r="C13" s="7" t="str">
        <f>すべて_位置図情報!C478</f>
        <v>その他流通産業施設</v>
      </c>
      <c r="D13" s="7" t="str">
        <f>すべて_位置図情報!D478</f>
        <v>企業支援施設</v>
      </c>
      <c r="E13" s="7" t="str">
        <f>すべて_位置図情報!E478</f>
        <v>企業支援施設</v>
      </c>
      <c r="F13" s="74">
        <f>すべて_位置図情報!F478</f>
        <v>2</v>
      </c>
      <c r="G13" s="13" t="str" ph="1">
        <f>すべて_位置図情報!G478</f>
        <v>大阪産業創造館</v>
      </c>
      <c r="H13" s="126" t="str">
        <f>すべて_位置図情報!H478</f>
        <v>大阪市中央区本町1-4-5</v>
      </c>
      <c r="I13" s="81">
        <f>すべて_位置図情報!I478</f>
        <v>21548.94</v>
      </c>
      <c r="J13" s="80" t="str">
        <f>すべて_位置図情報!J478</f>
        <v>C</v>
      </c>
      <c r="K13" s="78">
        <f>すべて_位置図情報!K478</f>
        <v>0</v>
      </c>
      <c r="L13" s="79">
        <f>すべて_位置図情報!L478</f>
        <v>2000</v>
      </c>
      <c r="M13" s="79" t="str">
        <f>すべて_位置図情報!M478</f>
        <v>b</v>
      </c>
      <c r="N13" s="79" t="str">
        <f>すべて_位置図情報!N478</f>
        <v>b</v>
      </c>
      <c r="O13" s="79" t="str">
        <f>すべて_位置図情報!O478</f>
        <v/>
      </c>
      <c r="P13" s="79" t="str">
        <f>すべて_位置図情報!P478</f>
        <v>F</v>
      </c>
      <c r="Q13" s="79" t="str">
        <f>すべて_位置図情報!Q478</f>
        <v>有</v>
      </c>
      <c r="R13" s="79" t="str">
        <f>すべて_位置図情報!R478</f>
        <v>指定管理（使用料施設）</v>
      </c>
      <c r="S13" s="126" t="str">
        <f>すべて_位置図情報!S478</f>
        <v>経済戦略局</v>
      </c>
      <c r="T13" s="126" t="str">
        <f>すべて_位置図情報!T478</f>
        <v>産業振興部</v>
      </c>
      <c r="U13" s="126" t="str">
        <f>すべて_位置図情報!U478</f>
        <v>企業支援課</v>
      </c>
      <c r="V13" s="126" t="str">
        <f>すべて_位置図情報!V478</f>
        <v>企業支援担当</v>
      </c>
      <c r="W13" s="116" t="str">
        <f>すべて_位置図情報!W478</f>
        <v>中央区</v>
      </c>
      <c r="X13" s="116" t="str">
        <f>すべて_位置図情報!X478</f>
        <v>一般施設</v>
      </c>
      <c r="Y13" s="114">
        <f>すべて_位置図情報!Y478</f>
        <v>24</v>
      </c>
      <c r="Z13" s="127">
        <f>すべて_位置図情報!Z478</f>
        <v>0</v>
      </c>
      <c r="AA13" s="128" t="str">
        <f>すべて_位置図情報!AA478</f>
        <v>〇</v>
      </c>
      <c r="AB13" s="126">
        <f>すべて_位置図情報!AB478</f>
        <v>0</v>
      </c>
      <c r="AC13" s="128" t="str">
        <f>すべて_位置図情報!AC478</f>
        <v>〇</v>
      </c>
      <c r="AD13" s="128" t="str">
        <f>すべて_位置図情報!AD478</f>
        <v>〇</v>
      </c>
      <c r="AE13" s="19" t="str">
        <f>すべて_位置図情報!AF478</f>
        <v>〇</v>
      </c>
      <c r="AF13" s="19">
        <f>すべて_位置図情報!AG478</f>
        <v>0</v>
      </c>
      <c r="AG13" s="19">
        <f>すべて_位置図情報!AH478</f>
        <v>0</v>
      </c>
      <c r="AH13" s="19">
        <f>すべて_位置図情報!AI478</f>
        <v>0</v>
      </c>
      <c r="AI13" s="19">
        <f>すべて_位置図情報!AJ478</f>
        <v>0</v>
      </c>
      <c r="AJ13" s="19">
        <f>すべて_位置図情報!AK478</f>
        <v>0</v>
      </c>
      <c r="AK13" s="19" t="e">
        <f>すべて_位置図情報!#REF!</f>
        <v>#REF!</v>
      </c>
    </row>
    <row r="14" spans="1:37">
      <c r="A14" s="262">
        <v>471</v>
      </c>
      <c r="B14" s="7" t="str">
        <f>すべて_位置図情報!B479</f>
        <v>流通産業施設</v>
      </c>
      <c r="C14" s="7" t="str">
        <f>すべて_位置図情報!C479</f>
        <v>その他流通産業施設</v>
      </c>
      <c r="D14" s="7" t="str">
        <f>すべて_位置図情報!D479</f>
        <v>企業支援施設</v>
      </c>
      <c r="E14" s="7" t="str">
        <f>すべて_位置図情報!E479</f>
        <v>企業支援施設</v>
      </c>
      <c r="F14" s="74">
        <f>すべて_位置図情報!F479</f>
        <v>3</v>
      </c>
      <c r="G14" s="13" t="str" ph="1">
        <f>すべて_位置図情報!G479</f>
        <v>ATC輸入住宅促進センター</v>
      </c>
      <c r="H14" s="126" t="str">
        <f>すべて_位置図情報!H479</f>
        <v>大阪市住之江区南港北2-1-10</v>
      </c>
      <c r="I14" s="81">
        <f>すべて_位置図情報!I479</f>
        <v>2288.88</v>
      </c>
      <c r="J14" s="80" t="str">
        <f>すべて_位置図情報!J479</f>
        <v>－</v>
      </c>
      <c r="K14" s="78">
        <f>すべて_位置図情報!K479</f>
        <v>0</v>
      </c>
      <c r="L14" s="79" t="str">
        <f>すべて_位置図情報!L479</f>
        <v>－</v>
      </c>
      <c r="M14" s="79" t="str">
        <f>すべて_位置図情報!M479</f>
        <v>－</v>
      </c>
      <c r="N14" s="79" t="str">
        <f>すべて_位置図情報!N479</f>
        <v>－</v>
      </c>
      <c r="O14" s="79" t="str">
        <f>すべて_位置図情報!O479</f>
        <v/>
      </c>
      <c r="P14" s="79" t="str">
        <f>すべて_位置図情報!P479</f>
        <v>－</v>
      </c>
      <c r="Q14" s="79" t="str">
        <f>すべて_位置図情報!Q479</f>
        <v>－</v>
      </c>
      <c r="R14" s="79" t="str">
        <f>すべて_位置図情報!R479</f>
        <v>その他</v>
      </c>
      <c r="S14" s="126" t="str">
        <f>すべて_位置図情報!S479</f>
        <v>経済戦略局</v>
      </c>
      <c r="T14" s="126" t="str">
        <f>すべて_位置図情報!T479</f>
        <v>立地交流推進部</v>
      </c>
      <c r="U14" s="126" t="str">
        <f>すべて_位置図情報!U479</f>
        <v>国際担当</v>
      </c>
      <c r="V14" s="126" t="str">
        <f>すべて_位置図情報!V479</f>
        <v>国際担当</v>
      </c>
      <c r="W14" s="116" t="str">
        <f>すべて_位置図情報!W479</f>
        <v>住之江区</v>
      </c>
      <c r="X14" s="116" t="str">
        <f>すべて_位置図情報!X479</f>
        <v>賃借施設</v>
      </c>
      <c r="Y14" s="114">
        <f>すべて_位置図情報!Y479</f>
        <v>3</v>
      </c>
      <c r="Z14" s="127">
        <f>すべて_位置図情報!Z479</f>
        <v>0</v>
      </c>
      <c r="AA14" s="128">
        <f>すべて_位置図情報!AA479</f>
        <v>0</v>
      </c>
      <c r="AB14" s="126">
        <f>すべて_位置図情報!AB479</f>
        <v>0</v>
      </c>
      <c r="AC14" s="128">
        <f>すべて_位置図情報!AC479</f>
        <v>0</v>
      </c>
      <c r="AD14" s="128">
        <f>すべて_位置図情報!AD479</f>
        <v>0</v>
      </c>
      <c r="AE14" s="20">
        <f>すべて_位置図情報!AF479</f>
        <v>0</v>
      </c>
      <c r="AF14" s="20">
        <f>すべて_位置図情報!AG479</f>
        <v>0</v>
      </c>
      <c r="AG14" s="20">
        <f>すべて_位置図情報!AH479</f>
        <v>0</v>
      </c>
      <c r="AH14" s="20">
        <f>すべて_位置図情報!AI479</f>
        <v>0</v>
      </c>
      <c r="AI14" s="20">
        <f>すべて_位置図情報!AJ479</f>
        <v>0</v>
      </c>
      <c r="AJ14" s="20">
        <f>すべて_位置図情報!AK479</f>
        <v>0</v>
      </c>
      <c r="AK14" s="20" t="e">
        <f>すべて_位置図情報!#REF!</f>
        <v>#REF!</v>
      </c>
    </row>
    <row r="15" spans="1:37">
      <c r="A15" s="262">
        <v>472</v>
      </c>
      <c r="B15" s="7" t="str">
        <f>すべて_位置図情報!B480</f>
        <v>流通産業施設</v>
      </c>
      <c r="C15" s="7" t="str">
        <f>すべて_位置図情報!C480</f>
        <v>その他流通産業施設</v>
      </c>
      <c r="D15" s="7" t="str">
        <f>すべて_位置図情報!D480</f>
        <v>企業支援施設</v>
      </c>
      <c r="E15" s="7" t="str">
        <f>すべて_位置図情報!E480</f>
        <v>企業支援施設</v>
      </c>
      <c r="F15" s="74">
        <f>すべて_位置図情報!F480</f>
        <v>4</v>
      </c>
      <c r="G15" s="13" t="str" ph="1">
        <f>すべて_位置図情報!G480</f>
        <v>大阪デザイン振興プラザ</v>
      </c>
      <c r="H15" s="126" t="str">
        <f>すべて_位置図情報!H480</f>
        <v>大阪市住之江区南港北2-1-10</v>
      </c>
      <c r="I15" s="81">
        <f>すべて_位置図情報!I480</f>
        <v>2742.27</v>
      </c>
      <c r="J15" s="80" t="str">
        <f>すべて_位置図情報!J480</f>
        <v>－</v>
      </c>
      <c r="K15" s="78">
        <f>すべて_位置図情報!K480</f>
        <v>0</v>
      </c>
      <c r="L15" s="79" t="str">
        <f>すべて_位置図情報!L480</f>
        <v>－</v>
      </c>
      <c r="M15" s="79" t="str">
        <f>すべて_位置図情報!M480</f>
        <v>－</v>
      </c>
      <c r="N15" s="79" t="str">
        <f>すべて_位置図情報!N480</f>
        <v>－</v>
      </c>
      <c r="O15" s="79" t="str">
        <f>すべて_位置図情報!O480</f>
        <v/>
      </c>
      <c r="P15" s="79" t="str">
        <f>すべて_位置図情報!P480</f>
        <v>－</v>
      </c>
      <c r="Q15" s="79" t="str">
        <f>すべて_位置図情報!Q480</f>
        <v>－</v>
      </c>
      <c r="R15" s="79" t="str">
        <f>すべて_位置図情報!R480</f>
        <v>その他</v>
      </c>
      <c r="S15" s="126" t="str">
        <f>すべて_位置図情報!S480</f>
        <v>経済戦略局</v>
      </c>
      <c r="T15" s="126" t="str">
        <f>すべて_位置図情報!T480</f>
        <v>産業振興部</v>
      </c>
      <c r="U15" s="126" t="str">
        <f>すべて_位置図情報!U480</f>
        <v>ｲﾉﾍﾞｰｼｮﾝ課</v>
      </c>
      <c r="V15" s="126" t="str">
        <f>すべて_位置図情報!V480</f>
        <v>事業創出担当</v>
      </c>
      <c r="W15" s="116" t="str">
        <f>すべて_位置図情報!W480</f>
        <v>住之江区</v>
      </c>
      <c r="X15" s="116" t="str">
        <f>すべて_位置図情報!X480</f>
        <v>賃借施設</v>
      </c>
      <c r="Y15" s="114">
        <f>すべて_位置図情報!Y480</f>
        <v>4</v>
      </c>
      <c r="Z15" s="127">
        <f>すべて_位置図情報!Z480</f>
        <v>0</v>
      </c>
      <c r="AA15" s="128">
        <f>すべて_位置図情報!AA480</f>
        <v>0</v>
      </c>
      <c r="AB15" s="126">
        <f>すべて_位置図情報!AB480</f>
        <v>0</v>
      </c>
      <c r="AC15" s="128">
        <f>すべて_位置図情報!AC480</f>
        <v>0</v>
      </c>
      <c r="AD15" s="128">
        <f>すべて_位置図情報!AD480</f>
        <v>0</v>
      </c>
      <c r="AE15" s="20">
        <f>すべて_位置図情報!AF480</f>
        <v>0</v>
      </c>
      <c r="AF15" s="20">
        <f>すべて_位置図情報!AG480</f>
        <v>0</v>
      </c>
      <c r="AG15" s="20">
        <f>すべて_位置図情報!AH480</f>
        <v>0</v>
      </c>
      <c r="AH15" s="20">
        <f>すべて_位置図情報!AI480</f>
        <v>0</v>
      </c>
      <c r="AI15" s="20">
        <f>すべて_位置図情報!AJ480</f>
        <v>0</v>
      </c>
      <c r="AJ15" s="20">
        <f>すべて_位置図情報!AK480</f>
        <v>0</v>
      </c>
      <c r="AK15" s="20" t="e">
        <f>すべて_位置図情報!#REF!</f>
        <v>#REF!</v>
      </c>
    </row>
    <row r="16" spans="1:37">
      <c r="A16" s="262">
        <v>473</v>
      </c>
      <c r="B16" s="7" t="str">
        <f>すべて_位置図情報!B481</f>
        <v>流通産業施設</v>
      </c>
      <c r="C16" s="7" t="str">
        <f>すべて_位置図情報!C481</f>
        <v>その他流通産業施設</v>
      </c>
      <c r="D16" s="7" t="str">
        <f>すべて_位置図情報!D481</f>
        <v>企業支援施設</v>
      </c>
      <c r="E16" s="7" t="str">
        <f>すべて_位置図情報!E481</f>
        <v>企業支援施設</v>
      </c>
      <c r="F16" s="74">
        <f>すべて_位置図情報!F481</f>
        <v>5</v>
      </c>
      <c r="G16" s="13" t="str" ph="1">
        <f>すべて_位置図情報!G481</f>
        <v>ソフト産業プラザ TEQS</v>
      </c>
      <c r="H16" s="126" t="str">
        <f>すべて_位置図情報!H481</f>
        <v>大阪市住之江区南港北2-1-10</v>
      </c>
      <c r="I16" s="81">
        <f>すべて_位置図情報!I481</f>
        <v>1927.35</v>
      </c>
      <c r="J16" s="80" t="str">
        <f>すべて_位置図情報!J481</f>
        <v>－</v>
      </c>
      <c r="K16" s="78">
        <f>すべて_位置図情報!K481</f>
        <v>0</v>
      </c>
      <c r="L16" s="79" t="str">
        <f>すべて_位置図情報!L481</f>
        <v>－</v>
      </c>
      <c r="M16" s="79" t="str">
        <f>すべて_位置図情報!M481</f>
        <v>－</v>
      </c>
      <c r="N16" s="79" t="str">
        <f>すべて_位置図情報!N481</f>
        <v>－</v>
      </c>
      <c r="O16" s="79" t="str">
        <f>すべて_位置図情報!O481</f>
        <v/>
      </c>
      <c r="P16" s="79" t="str">
        <f>すべて_位置図情報!P481</f>
        <v>－</v>
      </c>
      <c r="Q16" s="79" t="str">
        <f>すべて_位置図情報!Q481</f>
        <v>－</v>
      </c>
      <c r="R16" s="79" t="str">
        <f>すべて_位置図情報!R481</f>
        <v>全部委託</v>
      </c>
      <c r="S16" s="126" t="str">
        <f>すべて_位置図情報!S481</f>
        <v>経済戦略局</v>
      </c>
      <c r="T16" s="126" t="str">
        <f>すべて_位置図情報!T481</f>
        <v>産業振興部</v>
      </c>
      <c r="U16" s="126" t="str">
        <f>すべて_位置図情報!U481</f>
        <v>ｲﾉﾍﾞｰｼｮﾝ課</v>
      </c>
      <c r="V16" s="126" t="str">
        <f>すべて_位置図情報!V481</f>
        <v>事業創出担当</v>
      </c>
      <c r="W16" s="116" t="str">
        <f>すべて_位置図情報!W481</f>
        <v>住之江区</v>
      </c>
      <c r="X16" s="116" t="str">
        <f>すべて_位置図情報!X481</f>
        <v>賃借施設</v>
      </c>
      <c r="Y16" s="114">
        <f>すべて_位置図情報!Y481</f>
        <v>5</v>
      </c>
      <c r="Z16" s="127">
        <f>すべて_位置図情報!Z481</f>
        <v>0</v>
      </c>
      <c r="AA16" s="124">
        <f>すべて_位置図情報!AA481</f>
        <v>0</v>
      </c>
      <c r="AB16" s="126">
        <f>すべて_位置図情報!AB481</f>
        <v>0</v>
      </c>
      <c r="AC16" s="124">
        <f>すべて_位置図情報!AC481</f>
        <v>0</v>
      </c>
      <c r="AD16" s="124">
        <f>すべて_位置図情報!AD481</f>
        <v>0</v>
      </c>
      <c r="AE16" s="16">
        <f>すべて_位置図情報!AF481</f>
        <v>0</v>
      </c>
      <c r="AF16" s="16">
        <f>すべて_位置図情報!AG481</f>
        <v>0</v>
      </c>
      <c r="AG16" s="16">
        <f>すべて_位置図情報!AH481</f>
        <v>0</v>
      </c>
      <c r="AH16" s="16">
        <f>すべて_位置図情報!AI481</f>
        <v>0</v>
      </c>
      <c r="AI16" s="16">
        <f>すべて_位置図情報!AJ481</f>
        <v>0</v>
      </c>
      <c r="AJ16" s="16">
        <f>すべて_位置図情報!AK481</f>
        <v>0</v>
      </c>
      <c r="AK16" s="16" t="e">
        <f>すべて_位置図情報!#REF!</f>
        <v>#REF!</v>
      </c>
    </row>
    <row r="17" spans="1:37">
      <c r="A17" s="262">
        <v>474</v>
      </c>
      <c r="B17" s="7" t="str">
        <f>すべて_位置図情報!B482</f>
        <v>流通産業施設</v>
      </c>
      <c r="C17" s="7" t="str">
        <f>すべて_位置図情報!C482</f>
        <v>その他流通産業施設</v>
      </c>
      <c r="D17" s="7" t="str">
        <f>すべて_位置図情報!D482</f>
        <v>企業支援施設</v>
      </c>
      <c r="E17" s="7" t="str">
        <f>すべて_位置図情報!E482</f>
        <v>企業支援施設</v>
      </c>
      <c r="F17" s="74">
        <f>すべて_位置図情報!F482</f>
        <v>6</v>
      </c>
      <c r="G17" s="13" t="str" ph="1">
        <f>すべて_位置図情報!G482</f>
        <v>ビジネスサポートオフィス</v>
      </c>
      <c r="H17" s="126" t="str">
        <f>すべて_位置図情報!H482</f>
        <v>大阪市住之江区南港北2-1-10</v>
      </c>
      <c r="I17" s="81">
        <f>すべて_位置図情報!I482</f>
        <v>162.65</v>
      </c>
      <c r="J17" s="80" t="str">
        <f>すべて_位置図情報!J482</f>
        <v>－</v>
      </c>
      <c r="K17" s="78">
        <f>すべて_位置図情報!K482</f>
        <v>0</v>
      </c>
      <c r="L17" s="79" t="str">
        <f>すべて_位置図情報!L482</f>
        <v>－</v>
      </c>
      <c r="M17" s="79" t="str">
        <f>すべて_位置図情報!M482</f>
        <v>－</v>
      </c>
      <c r="N17" s="79" t="str">
        <f>すべて_位置図情報!N482</f>
        <v>－</v>
      </c>
      <c r="O17" s="79" t="str">
        <f>すべて_位置図情報!O482</f>
        <v/>
      </c>
      <c r="P17" s="79" t="str">
        <f>すべて_位置図情報!P482</f>
        <v>－</v>
      </c>
      <c r="Q17" s="79" t="str">
        <f>すべて_位置図情報!Q482</f>
        <v>－</v>
      </c>
      <c r="R17" s="79" t="str">
        <f>すべて_位置図情報!R482</f>
        <v>直営（一部委託）</v>
      </c>
      <c r="S17" s="126" t="str">
        <f>すべて_位置図情報!S482</f>
        <v>経済戦略局</v>
      </c>
      <c r="T17" s="126" t="str">
        <f>すべて_位置図情報!T482</f>
        <v>立地交流推進部</v>
      </c>
      <c r="U17" s="126" t="str">
        <f>すべて_位置図情報!U482</f>
        <v>立地推進担当</v>
      </c>
      <c r="V17" s="126" t="str">
        <f>すべて_位置図情報!V482</f>
        <v>立地推進担当</v>
      </c>
      <c r="W17" s="116" t="str">
        <f>すべて_位置図情報!W482</f>
        <v>住之江区</v>
      </c>
      <c r="X17" s="116" t="str">
        <f>すべて_位置図情報!X482</f>
        <v>賃借施設</v>
      </c>
      <c r="Y17" s="114">
        <f>すべて_位置図情報!Y482</f>
        <v>6</v>
      </c>
      <c r="Z17" s="127">
        <f>すべて_位置図情報!Z482</f>
        <v>0</v>
      </c>
      <c r="AA17" s="124">
        <f>すべて_位置図情報!AA482</f>
        <v>0</v>
      </c>
      <c r="AB17" s="126">
        <f>すべて_位置図情報!AB482</f>
        <v>0</v>
      </c>
      <c r="AC17" s="124">
        <f>すべて_位置図情報!AC482</f>
        <v>0</v>
      </c>
      <c r="AD17" s="124">
        <f>すべて_位置図情報!AD482</f>
        <v>0</v>
      </c>
      <c r="AE17" s="16">
        <f>すべて_位置図情報!AF482</f>
        <v>0</v>
      </c>
      <c r="AF17" s="16">
        <f>すべて_位置図情報!AG482</f>
        <v>0</v>
      </c>
      <c r="AG17" s="16">
        <f>すべて_位置図情報!AH482</f>
        <v>0</v>
      </c>
      <c r="AH17" s="16">
        <f>すべて_位置図情報!AI482</f>
        <v>0</v>
      </c>
      <c r="AI17" s="16">
        <f>すべて_位置図情報!AJ482</f>
        <v>0</v>
      </c>
      <c r="AJ17" s="16">
        <f>すべて_位置図情報!AK482</f>
        <v>0</v>
      </c>
      <c r="AK17" s="16" t="e">
        <f>すべて_位置図情報!#REF!</f>
        <v>#REF!</v>
      </c>
    </row>
    <row r="18" spans="1:37">
      <c r="A18" s="262">
        <v>475</v>
      </c>
      <c r="B18" s="7" t="str">
        <f>すべて_位置図情報!B483</f>
        <v>流通産業施設</v>
      </c>
      <c r="C18" s="7" t="str">
        <f>すべて_位置図情報!C483</f>
        <v>その他流通産業施設</v>
      </c>
      <c r="D18" s="7" t="str">
        <f>すべて_位置図情報!D483</f>
        <v>企業支援施設</v>
      </c>
      <c r="E18" s="7" t="str">
        <f>すべて_位置図情報!E483</f>
        <v>企業支援施設</v>
      </c>
      <c r="F18" s="74">
        <f>すべて_位置図情報!F483</f>
        <v>7</v>
      </c>
      <c r="G18" s="13" t="str" ph="1">
        <f>すべて_位置図情報!G483</f>
        <v>ATCグリーンエコプラザ</v>
      </c>
      <c r="H18" s="126" t="str">
        <f>すべて_位置図情報!H483</f>
        <v>大阪市住之江区南港北2-1-10</v>
      </c>
      <c r="I18" s="81">
        <f>すべて_位置図情報!I483</f>
        <v>3000</v>
      </c>
      <c r="J18" s="80" t="str">
        <f>すべて_位置図情報!J483</f>
        <v>－</v>
      </c>
      <c r="K18" s="78">
        <f>すべて_位置図情報!K483</f>
        <v>0</v>
      </c>
      <c r="L18" s="79" t="str">
        <f>すべて_位置図情報!L483</f>
        <v>－</v>
      </c>
      <c r="M18" s="79" t="str">
        <f>すべて_位置図情報!M483</f>
        <v>－</v>
      </c>
      <c r="N18" s="79" t="str">
        <f>すべて_位置図情報!N483</f>
        <v>－</v>
      </c>
      <c r="O18" s="79" t="str">
        <f>すべて_位置図情報!O483</f>
        <v/>
      </c>
      <c r="P18" s="79" t="str">
        <f>すべて_位置図情報!P483</f>
        <v>－</v>
      </c>
      <c r="Q18" s="79" t="str">
        <f>すべて_位置図情報!Q483</f>
        <v>－</v>
      </c>
      <c r="R18" s="79" t="str">
        <f>すべて_位置図情報!R483</f>
        <v>その他</v>
      </c>
      <c r="S18" s="126" t="str">
        <f>すべて_位置図情報!S483</f>
        <v>経済戦略局</v>
      </c>
      <c r="T18" s="126" t="str">
        <f>すべて_位置図情報!T483</f>
        <v>産業振興部</v>
      </c>
      <c r="U18" s="126" t="str">
        <f>すべて_位置図情報!U483</f>
        <v>ｲﾉﾍﾞｰｼｮﾝ課</v>
      </c>
      <c r="V18" s="126" t="str">
        <f>すべて_位置図情報!V483</f>
        <v>事業創出担当</v>
      </c>
      <c r="W18" s="116" t="str">
        <f>すべて_位置図情報!W483</f>
        <v>住之江区</v>
      </c>
      <c r="X18" s="116" t="str">
        <f>すべて_位置図情報!X483</f>
        <v>賃借施設</v>
      </c>
      <c r="Y18" s="114">
        <f>すべて_位置図情報!Y483</f>
        <v>7</v>
      </c>
      <c r="Z18" s="127">
        <f>すべて_位置図情報!Z483</f>
        <v>0</v>
      </c>
      <c r="AA18" s="124">
        <f>すべて_位置図情報!AA483</f>
        <v>0</v>
      </c>
      <c r="AB18" s="126">
        <f>すべて_位置図情報!AB483</f>
        <v>0</v>
      </c>
      <c r="AC18" s="124">
        <f>すべて_位置図情報!AC483</f>
        <v>0</v>
      </c>
      <c r="AD18" s="124">
        <f>すべて_位置図情報!AD483</f>
        <v>0</v>
      </c>
      <c r="AE18" s="16">
        <f>すべて_位置図情報!AF483</f>
        <v>0</v>
      </c>
      <c r="AF18" s="16">
        <f>すべて_位置図情報!AG483</f>
        <v>0</v>
      </c>
      <c r="AG18" s="16">
        <f>すべて_位置図情報!AH483</f>
        <v>0</v>
      </c>
      <c r="AH18" s="16">
        <f>すべて_位置図情報!AI483</f>
        <v>0</v>
      </c>
      <c r="AI18" s="16">
        <f>すべて_位置図情報!AJ483</f>
        <v>0</v>
      </c>
      <c r="AJ18" s="16">
        <f>すべて_位置図情報!AK483</f>
        <v>0</v>
      </c>
      <c r="AK18" s="16" t="e">
        <f>すべて_位置図情報!#REF!</f>
        <v>#REF!</v>
      </c>
    </row>
    <row r="19" spans="1:37">
      <c r="A19" s="262">
        <v>476</v>
      </c>
      <c r="B19" s="45" t="str">
        <f>すべて_位置図情報!B484</f>
        <v>流通産業施設</v>
      </c>
      <c r="C19" s="45" t="str">
        <f>すべて_位置図情報!C484</f>
        <v>その他流通産業施設</v>
      </c>
      <c r="D19" s="45" t="str">
        <f>すべて_位置図情報!D484</f>
        <v>企業支援施設</v>
      </c>
      <c r="E19" s="45" t="str">
        <f>すべて_位置図情報!E484</f>
        <v>企業支援施設</v>
      </c>
      <c r="F19" s="74">
        <f>すべて_位置図情報!F484</f>
        <v>8</v>
      </c>
      <c r="G19" s="13" t="str" ph="1">
        <f>すべて_位置図情報!G484</f>
        <v>ATCエイジレスセンター</v>
      </c>
      <c r="H19" s="126" t="str">
        <f>すべて_位置図情報!H484</f>
        <v>大阪市住之江区南港北2-1-10</v>
      </c>
      <c r="I19" s="81">
        <f>すべて_位置図情報!I484</f>
        <v>5037.3999999999996</v>
      </c>
      <c r="J19" s="80" t="str">
        <f>すべて_位置図情報!J484</f>
        <v>－</v>
      </c>
      <c r="K19" s="78">
        <f>すべて_位置図情報!K484</f>
        <v>0</v>
      </c>
      <c r="L19" s="79" t="str">
        <f>すべて_位置図情報!L484</f>
        <v>－</v>
      </c>
      <c r="M19" s="79" t="str">
        <f>すべて_位置図情報!M484</f>
        <v>－</v>
      </c>
      <c r="N19" s="79" t="str">
        <f>すべて_位置図情報!N484</f>
        <v>－</v>
      </c>
      <c r="O19" s="79" t="str">
        <f>すべて_位置図情報!O484</f>
        <v/>
      </c>
      <c r="P19" s="79" t="str">
        <f>すべて_位置図情報!P484</f>
        <v>－</v>
      </c>
      <c r="Q19" s="79" t="str">
        <f>すべて_位置図情報!Q484</f>
        <v>－</v>
      </c>
      <c r="R19" s="79" t="str">
        <f>すべて_位置図情報!R484</f>
        <v>その他</v>
      </c>
      <c r="S19" s="126" t="str">
        <f>すべて_位置図情報!S484</f>
        <v>経済戦略局</v>
      </c>
      <c r="T19" s="126" t="str">
        <f>すべて_位置図情報!T484</f>
        <v>産業振興部</v>
      </c>
      <c r="U19" s="126" t="str">
        <f>すべて_位置図情報!U484</f>
        <v>ｲﾉﾍﾞｰｼｮﾝ課</v>
      </c>
      <c r="V19" s="126" t="str">
        <f>すべて_位置図情報!V484</f>
        <v>事業創出担当</v>
      </c>
      <c r="W19" s="116" t="str">
        <f>すべて_位置図情報!W484</f>
        <v>住之江区</v>
      </c>
      <c r="X19" s="116" t="str">
        <f>すべて_位置図情報!X484</f>
        <v>賃借施設</v>
      </c>
      <c r="Y19" s="114">
        <f>すべて_位置図情報!Y484</f>
        <v>8</v>
      </c>
      <c r="Z19" s="127">
        <f>すべて_位置図情報!Z484</f>
        <v>0</v>
      </c>
      <c r="AA19" s="124">
        <f>すべて_位置図情報!AA484</f>
        <v>0</v>
      </c>
      <c r="AB19" s="126">
        <f>すべて_位置図情報!AB484</f>
        <v>0</v>
      </c>
      <c r="AC19" s="124">
        <f>すべて_位置図情報!AC484</f>
        <v>0</v>
      </c>
      <c r="AD19" s="124">
        <f>すべて_位置図情報!AD484</f>
        <v>0</v>
      </c>
      <c r="AE19" s="16">
        <f>すべて_位置図情報!AF484</f>
        <v>0</v>
      </c>
      <c r="AF19" s="16">
        <f>すべて_位置図情報!AG484</f>
        <v>0</v>
      </c>
      <c r="AG19" s="16">
        <f>すべて_位置図情報!AH484</f>
        <v>0</v>
      </c>
      <c r="AH19" s="16">
        <f>すべて_位置図情報!AI484</f>
        <v>0</v>
      </c>
      <c r="AI19" s="16">
        <f>すべて_位置図情報!AJ484</f>
        <v>0</v>
      </c>
      <c r="AJ19" s="16">
        <f>すべて_位置図情報!AK484</f>
        <v>0</v>
      </c>
      <c r="AK19" s="16" t="e">
        <f>すべて_位置図情報!#REF!</f>
        <v>#REF!</v>
      </c>
    </row>
    <row r="20" spans="1:37" ht="18">
      <c r="G20" s="75"/>
    </row>
    <row r="21" spans="1:37" ht="18">
      <c r="G21" s="75"/>
    </row>
    <row r="22" spans="1:37" ht="18">
      <c r="G22" s="75"/>
    </row>
    <row r="23" spans="1:37" ht="18">
      <c r="G23" s="75"/>
    </row>
    <row r="24" spans="1:37" ht="18">
      <c r="G24" s="75"/>
    </row>
    <row r="25" spans="1:37" ht="18">
      <c r="G25" s="75"/>
    </row>
    <row r="26" spans="1:37" ht="18">
      <c r="G26" s="75"/>
    </row>
    <row r="28" spans="1:37" ht="18">
      <c r="G28" s="75"/>
    </row>
    <row r="29" spans="1:37" ht="18">
      <c r="G29" s="75"/>
    </row>
    <row r="31" spans="1:37" ht="18">
      <c r="G31" s="75"/>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ht="18">
      <c r="G384" s="75"/>
    </row>
    <row r="385" spans="7:7" ht="18">
      <c r="G385" s="75"/>
    </row>
    <row r="473" spans="7:7" ht="18">
      <c r="G473" s="75"/>
    </row>
    <row r="474" spans="7:7" ht="18">
      <c r="G474" s="75"/>
    </row>
    <row r="475" spans="7:7" ht="18">
      <c r="G475" s="75"/>
    </row>
    <row r="476" spans="7:7" ht="18">
      <c r="G476" s="75"/>
    </row>
    <row r="477" spans="7:7" ht="18">
      <c r="G477" s="75"/>
    </row>
    <row r="478" spans="7:7" ht="18">
      <c r="G478" s="75"/>
    </row>
    <row r="479" spans="7:7" ht="18">
      <c r="G479" s="75"/>
    </row>
    <row r="480" spans="7:7" ht="18">
      <c r="G480" s="75"/>
    </row>
    <row r="482" spans="7:7" ht="18">
      <c r="G482" s="75"/>
    </row>
    <row r="483" spans="7:7" ht="18">
      <c r="G483" s="75"/>
    </row>
    <row r="485" spans="7:7" ht="18">
      <c r="G485" s="75"/>
    </row>
    <row r="486" spans="7:7" ht="18">
      <c r="G486" s="75"/>
    </row>
    <row r="487" spans="7:7" ht="18">
      <c r="G487" s="75"/>
    </row>
    <row r="488" spans="7:7" ht="18">
      <c r="G488" s="75"/>
    </row>
    <row r="489" spans="7:7" ht="18">
      <c r="G489" s="75"/>
    </row>
    <row r="490" spans="7:7" ht="18">
      <c r="G490" s="75"/>
    </row>
    <row r="491" spans="7:7" ht="18">
      <c r="G491" s="75"/>
    </row>
    <row r="492" spans="7:7" ht="18">
      <c r="G492" s="75"/>
    </row>
    <row r="493" spans="7:7" ht="18">
      <c r="G493" s="75"/>
    </row>
    <row r="494" spans="7:7" ht="18">
      <c r="G494" s="75"/>
    </row>
    <row r="495" spans="7:7" ht="18">
      <c r="G495" s="75"/>
    </row>
    <row r="496" spans="7:7" ht="18">
      <c r="G496" s="75"/>
    </row>
    <row r="497" spans="7:7" ht="18">
      <c r="G497" s="75"/>
    </row>
    <row r="498" spans="7:7" ht="18">
      <c r="G498" s="75"/>
    </row>
    <row r="499" spans="7:7" ht="18">
      <c r="G499" s="75"/>
    </row>
    <row r="500" spans="7:7" ht="18">
      <c r="G500" s="75"/>
    </row>
    <row r="501" spans="7:7" ht="18">
      <c r="G501" s="75"/>
    </row>
    <row r="503" spans="7:7" ht="18">
      <c r="G503" s="75"/>
    </row>
    <row r="504" spans="7:7" ht="18">
      <c r="G504" s="75"/>
    </row>
    <row r="505" spans="7:7" ht="18">
      <c r="G505" s="75"/>
    </row>
    <row r="508" spans="7:7" ht="18">
      <c r="G508" s="75"/>
    </row>
    <row r="509" spans="7:7" ht="18">
      <c r="G509" s="75"/>
    </row>
    <row r="512" spans="7:7" ht="18">
      <c r="G512" s="75"/>
    </row>
    <row r="513" spans="7:7" ht="18">
      <c r="G513" s="75"/>
    </row>
    <row r="514" spans="7:7" ht="18">
      <c r="G514" s="75"/>
    </row>
    <row r="515" spans="7:7" ht="18">
      <c r="G515" s="75"/>
    </row>
    <row r="516" spans="7:7" ht="18">
      <c r="G516" s="75"/>
    </row>
    <row r="517" spans="7:7" ht="18">
      <c r="G517" s="75"/>
    </row>
    <row r="518" spans="7:7" ht="18">
      <c r="G518" s="75"/>
    </row>
    <row r="519" spans="7:7" ht="18">
      <c r="G519" s="75"/>
    </row>
    <row r="520" spans="7:7" ht="18">
      <c r="G520" s="75"/>
    </row>
    <row r="521" spans="7:7" ht="18">
      <c r="G521" s="75"/>
    </row>
    <row r="523" spans="7:7" ht="18">
      <c r="G523" s="75"/>
    </row>
    <row r="524" spans="7:7" ht="18">
      <c r="G524" s="75"/>
    </row>
    <row r="526" spans="7:7" ht="18">
      <c r="G526" s="75"/>
    </row>
    <row r="527" spans="7:7" ht="18">
      <c r="G527" s="75"/>
    </row>
    <row r="528" spans="7:7" ht="18">
      <c r="G528" s="75"/>
    </row>
    <row r="529" spans="7:7" ht="18">
      <c r="G529" s="75"/>
    </row>
    <row r="530" spans="7:7" ht="18">
      <c r="G530" s="75"/>
    </row>
    <row r="531" spans="7:7" ht="18">
      <c r="G531" s="75"/>
    </row>
    <row r="532" spans="7:7" ht="18">
      <c r="G532" s="75"/>
    </row>
    <row r="533" spans="7:7" ht="18">
      <c r="G533" s="75"/>
    </row>
    <row r="534" spans="7:7" ht="18">
      <c r="G534" s="75"/>
    </row>
    <row r="535" spans="7:7" ht="18">
      <c r="G535" s="75"/>
    </row>
    <row r="536" spans="7:7" ht="18">
      <c r="G536" s="75"/>
    </row>
    <row r="537" spans="7:7" ht="18">
      <c r="G537" s="75"/>
    </row>
    <row r="539" spans="7:7" ht="18">
      <c r="G539" s="75"/>
    </row>
    <row r="540" spans="7:7" ht="18">
      <c r="G540" s="75"/>
    </row>
    <row r="542" spans="7:7" ht="18">
      <c r="G542" s="75"/>
    </row>
    <row r="543" spans="7:7" ht="18">
      <c r="G543" s="75"/>
    </row>
    <row r="544" spans="7:7" ht="18">
      <c r="G544" s="75"/>
    </row>
    <row r="545" spans="7:7" ht="18">
      <c r="G545" s="75"/>
    </row>
    <row r="546" spans="7:7" ht="18">
      <c r="G546" s="75"/>
    </row>
    <row r="547" spans="7:7" ht="18">
      <c r="G547"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7" spans="7:7" ht="18">
      <c r="G567" s="75"/>
    </row>
    <row r="568" spans="7:7" ht="18">
      <c r="G568" s="75"/>
    </row>
    <row r="569" spans="7:7" ht="18">
      <c r="G569" s="75"/>
    </row>
    <row r="571" spans="7:7" ht="18">
      <c r="G571" s="75"/>
    </row>
    <row r="572" spans="7:7" ht="18">
      <c r="G572" s="75"/>
    </row>
    <row r="573" spans="7:7" ht="18">
      <c r="G573" s="75"/>
    </row>
    <row r="574" spans="7:7" ht="18">
      <c r="G574" s="75"/>
    </row>
    <row r="576" spans="7:7" ht="18">
      <c r="G576" s="75"/>
    </row>
    <row r="577" spans="7:7" ht="18">
      <c r="G577" s="75"/>
    </row>
    <row r="578" spans="7:7" ht="18">
      <c r="G578" s="75"/>
    </row>
    <row r="579" spans="7:7" ht="18">
      <c r="G579" s="75"/>
    </row>
    <row r="581" spans="7:7" ht="18">
      <c r="G581" s="75"/>
    </row>
    <row r="582" spans="7:7" ht="18">
      <c r="G582" s="75"/>
    </row>
    <row r="584" spans="7:7" ht="18">
      <c r="G584" s="75"/>
    </row>
    <row r="585" spans="7:7" ht="18">
      <c r="G585" s="75"/>
    </row>
    <row r="586" spans="7:7" ht="18">
      <c r="G586"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9" spans="7:7" ht="18">
      <c r="G599" s="75"/>
    </row>
    <row r="600" spans="7:7" ht="18">
      <c r="G600" s="75"/>
    </row>
    <row r="601" spans="7:7" ht="18">
      <c r="G601" s="75"/>
    </row>
    <row r="603" spans="7:7" ht="18">
      <c r="G603" s="75"/>
    </row>
    <row r="604" spans="7:7" ht="18">
      <c r="G604" s="75"/>
    </row>
    <row r="605" spans="7:7" ht="18">
      <c r="G605" s="75"/>
    </row>
    <row r="606" spans="7:7" ht="18">
      <c r="G606" s="75"/>
    </row>
    <row r="608" spans="7:7" ht="18">
      <c r="G608" s="75"/>
    </row>
    <row r="609" spans="7:7" ht="18">
      <c r="G609" s="75"/>
    </row>
    <row r="610" spans="7:7" ht="18">
      <c r="G610" s="75"/>
    </row>
    <row r="611" spans="7:7" ht="18">
      <c r="G611" s="75"/>
    </row>
    <row r="613" spans="7:7" ht="18">
      <c r="G613" s="75"/>
    </row>
    <row r="614" spans="7:7" ht="18">
      <c r="G614"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4" spans="7:7" ht="18">
      <c r="G624" s="75"/>
    </row>
    <row r="625" spans="7:7" ht="18">
      <c r="G625" s="75"/>
    </row>
    <row r="626" spans="7:7" ht="18">
      <c r="G626" s="75"/>
    </row>
    <row r="627" spans="7:7" ht="18">
      <c r="G627" s="75"/>
    </row>
    <row r="633" spans="7:7" ht="18">
      <c r="G633" s="75"/>
    </row>
    <row r="640" spans="7:7" ht="18">
      <c r="G640" s="75"/>
    </row>
    <row r="641" spans="7:7" ht="18">
      <c r="G641" s="75"/>
    </row>
    <row r="642" spans="7:7" ht="18">
      <c r="G642" s="75"/>
    </row>
    <row r="643" spans="7:7" ht="18">
      <c r="G643" s="75"/>
    </row>
    <row r="646" spans="7:7" ht="18">
      <c r="G646" s="75"/>
    </row>
    <row r="653" spans="7:7" ht="18">
      <c r="G653" s="75"/>
    </row>
    <row r="654" spans="7:7" ht="18">
      <c r="G654" s="75"/>
    </row>
    <row r="656" spans="7:7" ht="18">
      <c r="G656" s="75"/>
    </row>
    <row r="657" spans="7:7" ht="18">
      <c r="G657" s="75"/>
    </row>
    <row r="658" spans="7:7" ht="18">
      <c r="G658" s="75"/>
    </row>
    <row r="659" spans="7:7" ht="18">
      <c r="G659" s="75"/>
    </row>
    <row r="665" spans="7:7" ht="18">
      <c r="G665" s="75"/>
    </row>
    <row r="672" spans="7:7" ht="18">
      <c r="G672" s="75"/>
    </row>
    <row r="673" spans="7:7" ht="18">
      <c r="G673" s="75"/>
    </row>
    <row r="674" spans="7:7" ht="18">
      <c r="G674" s="75"/>
    </row>
    <row r="675" spans="7:7" ht="18">
      <c r="G675" s="75"/>
    </row>
    <row r="678" spans="7:7" ht="18">
      <c r="G678" s="75"/>
    </row>
    <row r="685" spans="7:7" ht="18">
      <c r="G685" s="75"/>
    </row>
    <row r="687" spans="7:7" ht="18">
      <c r="G687" s="75"/>
    </row>
    <row r="688" spans="7:7" ht="18">
      <c r="G688" s="75"/>
    </row>
    <row r="689" spans="7:7" ht="18">
      <c r="G689" s="75"/>
    </row>
    <row r="690" spans="7:7" ht="18">
      <c r="G690" s="75"/>
    </row>
    <row r="691" spans="7:7" ht="18">
      <c r="G691" s="75"/>
    </row>
    <row r="697" spans="7:7" ht="18">
      <c r="G697" s="75"/>
    </row>
    <row r="699" spans="7:7" ht="18">
      <c r="G699" s="75"/>
    </row>
    <row r="700" spans="7:7" ht="18">
      <c r="G700" s="75"/>
    </row>
    <row r="701" spans="7:7" ht="18">
      <c r="G701" s="75"/>
    </row>
    <row r="702" spans="7:7" ht="18">
      <c r="G702" s="75"/>
    </row>
    <row r="703" spans="7:7" ht="18">
      <c r="G703" s="75"/>
    </row>
    <row r="704" spans="7:7" ht="18">
      <c r="G704" s="75"/>
    </row>
    <row r="705" spans="7:7" ht="18">
      <c r="G705" s="75"/>
    </row>
    <row r="706" spans="7:7" ht="18">
      <c r="G706" s="75"/>
    </row>
    <row r="707" spans="7:7" ht="18">
      <c r="G707" s="75"/>
    </row>
    <row r="709" spans="7:7" ht="18">
      <c r="G709" s="75"/>
    </row>
    <row r="710" spans="7:7" ht="18">
      <c r="G710" s="75"/>
    </row>
    <row r="711" spans="7:7" ht="18">
      <c r="G711" s="75"/>
    </row>
    <row r="712" spans="7:7" ht="18">
      <c r="G712" s="75"/>
    </row>
    <row r="714" spans="7:7" ht="18">
      <c r="G714" s="75"/>
    </row>
    <row r="715" spans="7:7" ht="18">
      <c r="G715" s="75"/>
    </row>
    <row r="717" spans="7:7" ht="18">
      <c r="G717" s="75"/>
    </row>
    <row r="718" spans="7:7" ht="18">
      <c r="G718" s="75"/>
    </row>
    <row r="719" spans="7:7" ht="18">
      <c r="G719" s="75"/>
    </row>
    <row r="720" spans="7:7" ht="18">
      <c r="G720" s="75"/>
    </row>
    <row r="721" spans="7:7" ht="18">
      <c r="G721" s="75"/>
    </row>
    <row r="722" spans="7:7" ht="18">
      <c r="G722" s="75"/>
    </row>
    <row r="723" spans="7:7" ht="18">
      <c r="G723" s="75"/>
    </row>
    <row r="725" spans="7:7" ht="18">
      <c r="G725" s="75"/>
    </row>
    <row r="726" spans="7:7" ht="18">
      <c r="G726" s="75"/>
    </row>
    <row r="727" spans="7:7" ht="18">
      <c r="G727" s="75"/>
    </row>
    <row r="728" spans="7:7" ht="18">
      <c r="G728" s="75"/>
    </row>
    <row r="734" spans="7:7" ht="18">
      <c r="G734" s="75"/>
    </row>
    <row r="741" spans="7:7" ht="18">
      <c r="G741" s="75"/>
    </row>
    <row r="742" spans="7:7" ht="18">
      <c r="G742" s="75"/>
    </row>
    <row r="743" spans="7:7" ht="18">
      <c r="G743" s="75"/>
    </row>
    <row r="744" spans="7:7" ht="18">
      <c r="G744" s="75"/>
    </row>
    <row r="747" spans="7:7" ht="18">
      <c r="G747" s="75"/>
    </row>
    <row r="754" spans="7:7" ht="18">
      <c r="G754" s="75"/>
    </row>
    <row r="755" spans="7:7" ht="18">
      <c r="G755" s="75"/>
    </row>
    <row r="757" spans="7:7" ht="18">
      <c r="G757" s="75"/>
    </row>
    <row r="758" spans="7:7" ht="18">
      <c r="G758" s="75"/>
    </row>
    <row r="759" spans="7:7" ht="18">
      <c r="G759" s="75"/>
    </row>
    <row r="760" spans="7:7" ht="18">
      <c r="G760" s="75"/>
    </row>
    <row r="766" spans="7:7" ht="18">
      <c r="G766" s="75"/>
    </row>
    <row r="773" spans="7:7" ht="18">
      <c r="G773" s="75"/>
    </row>
    <row r="774" spans="7:7" ht="18">
      <c r="G774" s="75"/>
    </row>
    <row r="775" spans="7:7" ht="18">
      <c r="G775" s="75"/>
    </row>
    <row r="776" spans="7:7" ht="18">
      <c r="G776" s="75"/>
    </row>
    <row r="779" spans="7:7" ht="18">
      <c r="G779" s="75"/>
    </row>
    <row r="786" spans="7:7" ht="18">
      <c r="G786" s="75"/>
    </row>
    <row r="788" spans="7:7" ht="18">
      <c r="G788" s="75"/>
    </row>
    <row r="789" spans="7:7" ht="18">
      <c r="G789" s="75"/>
    </row>
    <row r="790" spans="7:7" ht="18">
      <c r="G790" s="75"/>
    </row>
    <row r="791" spans="7:7" ht="18">
      <c r="G791" s="75"/>
    </row>
    <row r="792" spans="7:7" ht="18">
      <c r="G792" s="75"/>
    </row>
    <row r="798" spans="7:7" ht="18">
      <c r="G798"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5" spans="7:7" ht="18">
      <c r="G835" s="75"/>
    </row>
    <row r="836" spans="7:7" ht="18">
      <c r="G836" s="75"/>
    </row>
    <row r="837" spans="7:7" ht="18">
      <c r="G837" s="75"/>
    </row>
    <row r="838" spans="7:7" ht="18">
      <c r="G838" s="75"/>
    </row>
    <row r="839" spans="7:7" ht="18">
      <c r="G839"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3" spans="7:7" ht="18">
      <c r="G1193" s="75"/>
    </row>
    <row r="1194" spans="7:7" ht="18">
      <c r="G1194" s="75"/>
    </row>
    <row r="1196" spans="7:7" ht="18">
      <c r="G1196"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4" spans="7:7" ht="18">
      <c r="G1204" s="75"/>
    </row>
    <row r="1205" spans="7:7" ht="18">
      <c r="G1205" s="75"/>
    </row>
    <row r="1206" spans="7:7" ht="18">
      <c r="G1206" s="75"/>
    </row>
    <row r="1207" spans="7:7" ht="18">
      <c r="G1207" s="75"/>
    </row>
    <row r="1208" spans="7:7" ht="18">
      <c r="G1208" s="75"/>
    </row>
    <row r="1209" spans="7:7" ht="18">
      <c r="G1209" s="75"/>
    </row>
    <row r="1210" spans="7:7" ht="18">
      <c r="G1210" s="75"/>
    </row>
    <row r="1211" spans="7:7" ht="18">
      <c r="G1211" s="75"/>
    </row>
    <row r="1212" spans="7:7" ht="18">
      <c r="G1212" s="75"/>
    </row>
    <row r="1214" spans="7:7" ht="18">
      <c r="G1214" s="75"/>
    </row>
    <row r="1215" spans="7:7" ht="18">
      <c r="G1215" s="75"/>
    </row>
    <row r="1216" spans="7:7" ht="18">
      <c r="G1216" s="75"/>
    </row>
    <row r="1219" spans="7:7" ht="18">
      <c r="G1219" s="75"/>
    </row>
    <row r="1220" spans="7:7" ht="18">
      <c r="G1220"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2" spans="7:7" ht="18">
      <c r="G1232" s="75"/>
    </row>
    <row r="1234" spans="7:7" ht="18">
      <c r="G1234" s="75"/>
    </row>
    <row r="1235" spans="7:7" ht="18">
      <c r="G1235" s="75"/>
    </row>
    <row r="1237" spans="7:7" ht="18">
      <c r="G1237" s="75"/>
    </row>
    <row r="1238" spans="7:7" ht="18">
      <c r="G1238" s="75"/>
    </row>
    <row r="1239" spans="7:7" ht="18">
      <c r="G1239" s="75"/>
    </row>
    <row r="1240" spans="7:7" ht="18">
      <c r="G1240"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8" spans="7:7" ht="18">
      <c r="G1248" s="75"/>
    </row>
    <row r="1250" spans="7:7" ht="18">
      <c r="G1250" s="75"/>
    </row>
    <row r="1251" spans="7:7" ht="18">
      <c r="G1251" s="75"/>
    </row>
    <row r="1253" spans="7:7" ht="18">
      <c r="G1253" s="75"/>
    </row>
    <row r="1254" spans="7:7" ht="18">
      <c r="G1254" s="75"/>
    </row>
    <row r="1255" spans="7:7" ht="18">
      <c r="G1255" s="75"/>
    </row>
    <row r="1256" spans="7:7" ht="18">
      <c r="G1256" s="75"/>
    </row>
    <row r="1257" spans="7:7" ht="18">
      <c r="G1257"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2" spans="7:7" ht="18">
      <c r="G1272" s="75"/>
    </row>
    <row r="1273" spans="7:7" ht="18">
      <c r="G1273" s="75"/>
    </row>
    <row r="1274" spans="7:7" ht="18">
      <c r="G1274" s="75"/>
    </row>
    <row r="1278" spans="7:7" ht="18">
      <c r="G1278" s="75"/>
    </row>
    <row r="1279" spans="7:7" ht="18">
      <c r="G1279" s="75"/>
    </row>
    <row r="1280" spans="7:7" ht="18">
      <c r="G1280" s="75"/>
    </row>
    <row r="1282" spans="7:7" ht="18">
      <c r="G1282" s="75"/>
    </row>
    <row r="1283" spans="7:7" ht="18">
      <c r="G1283" s="75"/>
    </row>
    <row r="1284" spans="7:7" ht="18">
      <c r="G1284" s="75"/>
    </row>
    <row r="1285" spans="7:7" ht="18">
      <c r="G1285" s="75"/>
    </row>
    <row r="1287" spans="7:7" ht="18">
      <c r="G1287" s="75"/>
    </row>
    <row r="1288" spans="7:7" ht="18">
      <c r="G1288" s="75"/>
    </row>
    <row r="1289" spans="7:7" ht="18">
      <c r="G1289" s="75"/>
    </row>
    <row r="1290" spans="7:7" ht="18">
      <c r="G1290" s="75"/>
    </row>
    <row r="1292" spans="7:7" ht="18">
      <c r="G1292" s="75"/>
    </row>
    <row r="1293" spans="7:7" ht="18">
      <c r="G1293"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10" spans="7:7" ht="18">
      <c r="G1310" s="75"/>
    </row>
    <row r="1311" spans="7:7" ht="18">
      <c r="G1311" s="75"/>
    </row>
    <row r="1312" spans="7:7" ht="18">
      <c r="G1312" s="75"/>
    </row>
    <row r="1314" spans="7:7" ht="18">
      <c r="G1314" s="75"/>
    </row>
    <row r="1315" spans="7:7" ht="18">
      <c r="G1315" s="75"/>
    </row>
    <row r="1316" spans="7:7" ht="18">
      <c r="G1316" s="75"/>
    </row>
    <row r="1317" spans="7:7" ht="18">
      <c r="G1317" s="75"/>
    </row>
    <row r="1319" spans="7:7" ht="18">
      <c r="G1319" s="75"/>
    </row>
    <row r="1320" spans="7:7" ht="18">
      <c r="G1320" s="75"/>
    </row>
    <row r="1321" spans="7:7" ht="18">
      <c r="G1321" s="75"/>
    </row>
    <row r="1322" spans="7:7" ht="18">
      <c r="G1322" s="75"/>
    </row>
    <row r="1324" spans="7:7" ht="18">
      <c r="G1324" s="75"/>
    </row>
    <row r="1325" spans="7:7" ht="18">
      <c r="G1325" s="75"/>
    </row>
    <row r="1327" spans="7:7" ht="18">
      <c r="G1327" s="75"/>
    </row>
    <row r="1328" spans="7:7" ht="18">
      <c r="G1328" s="75"/>
    </row>
    <row r="1329" spans="7:7" ht="18">
      <c r="G1329" s="75"/>
    </row>
    <row r="1330" spans="7:7" ht="18">
      <c r="G1330" s="75"/>
    </row>
    <row r="1331" spans="7:7" ht="18">
      <c r="G1331" s="75"/>
    </row>
    <row r="1332" spans="7:7" ht="18">
      <c r="G1332" s="75"/>
    </row>
    <row r="1333" spans="7:7" ht="18">
      <c r="G1333" s="75"/>
    </row>
    <row r="1335" spans="7:7" ht="18">
      <c r="G1335" s="75"/>
    </row>
    <row r="1336" spans="7:7" ht="18">
      <c r="G1336" s="75"/>
    </row>
    <row r="1337" spans="7:7" ht="18">
      <c r="G1337" s="75"/>
    </row>
    <row r="1338" spans="7:7" ht="18">
      <c r="G1338" s="75"/>
    </row>
    <row r="1344" spans="7:7" ht="18">
      <c r="G1344" s="75"/>
    </row>
    <row r="1351" spans="7:7" ht="18">
      <c r="G1351" s="75"/>
    </row>
    <row r="1352" spans="7:7" ht="18">
      <c r="G1352" s="75"/>
    </row>
    <row r="1353" spans="7:7" ht="18">
      <c r="G1353" s="75"/>
    </row>
    <row r="1354" spans="7:7" ht="18">
      <c r="G1354" s="75"/>
    </row>
    <row r="1357" spans="7:7" ht="18">
      <c r="G1357" s="75"/>
    </row>
    <row r="1364" spans="7:7" ht="18">
      <c r="G1364" s="75"/>
    </row>
    <row r="1365" spans="7:7" ht="18">
      <c r="G1365" s="75"/>
    </row>
    <row r="1367" spans="7:7" ht="18">
      <c r="G1367" s="75"/>
    </row>
    <row r="1368" spans="7:7" ht="18">
      <c r="G1368" s="75"/>
    </row>
    <row r="1369" spans="7:7" ht="18">
      <c r="G1369" s="75"/>
    </row>
    <row r="1370" spans="7:7" ht="18">
      <c r="G1370" s="75"/>
    </row>
    <row r="1376" spans="7:7" ht="18">
      <c r="G1376" s="75"/>
    </row>
    <row r="1383" spans="7:7" ht="18">
      <c r="G1383" s="75"/>
    </row>
    <row r="1384" spans="7:7" ht="18">
      <c r="G1384" s="75"/>
    </row>
    <row r="1385" spans="7:7" ht="18">
      <c r="G1385" s="75"/>
    </row>
    <row r="1386" spans="7:7" ht="18">
      <c r="G1386" s="75"/>
    </row>
    <row r="1389" spans="7:7" ht="18">
      <c r="G1389" s="75"/>
    </row>
    <row r="1396" spans="7:7" ht="18">
      <c r="G1396" s="75"/>
    </row>
    <row r="1398" spans="7:7" ht="18">
      <c r="G1398" s="75"/>
    </row>
    <row r="1399" spans="7:7" ht="18">
      <c r="G1399" s="75"/>
    </row>
    <row r="1400" spans="7:7" ht="18">
      <c r="G1400" s="75"/>
    </row>
    <row r="1401" spans="7:7" ht="18">
      <c r="G1401" s="75"/>
    </row>
    <row r="1402" spans="7:7" ht="18">
      <c r="G1402" s="75"/>
    </row>
    <row r="1408" spans="7:7" ht="18">
      <c r="G1408"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20" spans="7:7" ht="18">
      <c r="G1420" s="75"/>
    </row>
    <row r="1421" spans="7:7" ht="18">
      <c r="G1421" s="75"/>
    </row>
    <row r="1422" spans="7:7" ht="18">
      <c r="G1422" s="75"/>
    </row>
    <row r="1423" spans="7:7" ht="18">
      <c r="G1423" s="75"/>
    </row>
    <row r="1425" spans="7:7" ht="18">
      <c r="G1425" s="75"/>
    </row>
    <row r="1426" spans="7:7" ht="18">
      <c r="G1426" s="75"/>
    </row>
    <row r="1428" spans="7:7" ht="18">
      <c r="G1428" s="75"/>
    </row>
    <row r="1429" spans="7:7" ht="18">
      <c r="G1429" s="75"/>
    </row>
    <row r="1430" spans="7:7" ht="18">
      <c r="G1430" s="75"/>
    </row>
    <row r="1431" spans="7:7" ht="18">
      <c r="G1431" s="75"/>
    </row>
    <row r="1432" spans="7:7" ht="18">
      <c r="G1432" s="75"/>
    </row>
    <row r="1433" spans="7:7" ht="18">
      <c r="G1433" s="75"/>
    </row>
    <row r="1434" spans="7:7" ht="18">
      <c r="G1434" s="75"/>
    </row>
    <row r="1436" spans="7:7" ht="18">
      <c r="G1436" s="75"/>
    </row>
    <row r="1437" spans="7:7" ht="18">
      <c r="G1437" s="75"/>
    </row>
    <row r="1438" spans="7:7" ht="18">
      <c r="G1438" s="75"/>
    </row>
    <row r="1439" spans="7:7" ht="18">
      <c r="G1439" s="75"/>
    </row>
    <row r="1445" spans="7:7" ht="18">
      <c r="G1445" s="75"/>
    </row>
    <row r="1452" spans="7:7" ht="18">
      <c r="G1452" s="75"/>
    </row>
    <row r="1453" spans="7:7" ht="18">
      <c r="G1453" s="75"/>
    </row>
    <row r="1454" spans="7:7" ht="18">
      <c r="G1454" s="75"/>
    </row>
    <row r="1455" spans="7:7" ht="18">
      <c r="G1455" s="75"/>
    </row>
    <row r="1458" spans="7:7" ht="18">
      <c r="G1458" s="75"/>
    </row>
    <row r="1465" spans="7:7" ht="18">
      <c r="G1465" s="75"/>
    </row>
    <row r="1466" spans="7:7" ht="18">
      <c r="G1466" s="75"/>
    </row>
    <row r="1468" spans="7:7" ht="18">
      <c r="G1468" s="75"/>
    </row>
    <row r="1469" spans="7:7" ht="18">
      <c r="G1469" s="75"/>
    </row>
    <row r="1470" spans="7:7" ht="18">
      <c r="G1470" s="75"/>
    </row>
    <row r="1471" spans="7:7" ht="18">
      <c r="G1471" s="75"/>
    </row>
    <row r="1477" spans="7:7" ht="18">
      <c r="G1477" s="75"/>
    </row>
    <row r="1484" spans="7:7" ht="18">
      <c r="G1484" s="75"/>
    </row>
    <row r="1485" spans="7:7" ht="18">
      <c r="G1485" s="75"/>
    </row>
    <row r="1486" spans="7:7" ht="18">
      <c r="G1486" s="75"/>
    </row>
    <row r="1487" spans="7:7" ht="18">
      <c r="G1487" s="75"/>
    </row>
    <row r="1490" spans="7:7" ht="18">
      <c r="G1490" s="75"/>
    </row>
    <row r="1497" spans="7:7" ht="18">
      <c r="G1497" s="75"/>
    </row>
    <row r="1499" spans="7:7" ht="18">
      <c r="G1499" s="75"/>
    </row>
    <row r="1500" spans="7:7" ht="18">
      <c r="G1500" s="75"/>
    </row>
    <row r="1501" spans="7:7" ht="18">
      <c r="G1501" s="75"/>
    </row>
    <row r="1502" spans="7:7" ht="18">
      <c r="G1502" s="75"/>
    </row>
    <row r="1503" spans="7:7" ht="18">
      <c r="G1503" s="75"/>
    </row>
    <row r="1509" spans="7:7" ht="18">
      <c r="G1509"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8" spans="7:7" ht="18">
      <c r="G1648"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8" spans="7:7" ht="18">
      <c r="G1668" s="75"/>
    </row>
    <row r="1669" spans="7:7" ht="18">
      <c r="G1669" s="75"/>
    </row>
    <row r="1670" spans="7:7" ht="18">
      <c r="G1670" s="75"/>
    </row>
    <row r="1673" spans="7:7" ht="18">
      <c r="G1673" s="75"/>
    </row>
    <row r="1674" spans="7:7" ht="18">
      <c r="G1674"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5" spans="7:7" ht="18">
      <c r="G1685" s="75"/>
    </row>
    <row r="1686" spans="7:7" ht="18">
      <c r="G1686" s="75"/>
    </row>
    <row r="1688" spans="7:7" ht="18">
      <c r="G1688" s="75"/>
    </row>
    <row r="1689" spans="7:7" ht="18">
      <c r="G1689" s="75"/>
    </row>
    <row r="1691" spans="7:7" ht="18">
      <c r="G1691" s="75"/>
    </row>
    <row r="1692" spans="7:7" ht="18">
      <c r="G1692" s="75"/>
    </row>
    <row r="1693" spans="7:7" ht="18">
      <c r="G1693"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1" spans="7:7" ht="18">
      <c r="G1701" s="75"/>
    </row>
    <row r="1702" spans="7:7" ht="18">
      <c r="G1702" s="75"/>
    </row>
    <row r="1704" spans="7:7" ht="18">
      <c r="G1704" s="75"/>
    </row>
    <row r="1705" spans="7:7" ht="18">
      <c r="G1705" s="75"/>
    </row>
    <row r="1707" spans="7:7" ht="18">
      <c r="G1707"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32" spans="7:7" ht="18">
      <c r="G1732" s="75"/>
    </row>
    <row r="1733" spans="7:7" ht="18">
      <c r="G1733" s="75"/>
    </row>
    <row r="1734" spans="7:7" ht="18">
      <c r="G1734" s="75"/>
    </row>
    <row r="1736" spans="7:7" ht="18">
      <c r="G1736" s="75"/>
    </row>
    <row r="1737" spans="7:7" ht="18">
      <c r="G1737" s="75"/>
    </row>
    <row r="1738" spans="7:7" ht="18">
      <c r="G1738" s="75"/>
    </row>
    <row r="1739" spans="7:7" ht="18">
      <c r="G1739" s="75"/>
    </row>
    <row r="1741" spans="7:7" ht="18">
      <c r="G1741" s="75"/>
    </row>
    <row r="1742" spans="7:7" ht="18">
      <c r="G1742" s="75"/>
    </row>
    <row r="1743" spans="7:7" ht="18">
      <c r="G1743" s="75"/>
    </row>
    <row r="1744" spans="7:7" ht="18">
      <c r="G1744" s="75"/>
    </row>
    <row r="1746" spans="7:7" ht="18">
      <c r="G1746" s="75"/>
    </row>
    <row r="1747" spans="7:7" ht="18">
      <c r="G1747"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4" spans="7:7" ht="18">
      <c r="G1764" s="75"/>
    </row>
    <row r="1765" spans="7:7" ht="18">
      <c r="G1765" s="75"/>
    </row>
    <row r="1766" spans="7:7" ht="18">
      <c r="G1766" s="75"/>
    </row>
    <row r="1768" spans="7:7" ht="18">
      <c r="G1768" s="75"/>
    </row>
    <row r="1769" spans="7:7" ht="18">
      <c r="G1769" s="75"/>
    </row>
    <row r="1770" spans="7:7" ht="18">
      <c r="G1770" s="75"/>
    </row>
    <row r="1771" spans="7:7" ht="18">
      <c r="G1771" s="75"/>
    </row>
    <row r="1773" spans="7:7" ht="18">
      <c r="G1773" s="75"/>
    </row>
    <row r="1774" spans="7:7" ht="18">
      <c r="G1774" s="75"/>
    </row>
    <row r="1775" spans="7:7" ht="18">
      <c r="G1775" s="75"/>
    </row>
    <row r="1776" spans="7:7" ht="18">
      <c r="G1776" s="75"/>
    </row>
    <row r="1778" spans="7:7" ht="18">
      <c r="G1778" s="75"/>
    </row>
    <row r="1779" spans="7:7" ht="18">
      <c r="G1779"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9" spans="7:7" ht="18">
      <c r="G1789" s="75"/>
    </row>
    <row r="1790" spans="7:7" ht="18">
      <c r="G1790" s="75"/>
    </row>
    <row r="1791" spans="7:7" ht="18">
      <c r="G1791" s="75"/>
    </row>
    <row r="1792" spans="7:7" ht="18">
      <c r="G1792" s="75"/>
    </row>
    <row r="1798" spans="7:7" ht="18">
      <c r="G1798" s="75"/>
    </row>
    <row r="1805" spans="7:7" ht="18">
      <c r="G1805" s="75"/>
    </row>
    <row r="1806" spans="7:7" ht="18">
      <c r="G1806" s="75"/>
    </row>
    <row r="1807" spans="7:7" ht="18">
      <c r="G1807" s="75"/>
    </row>
    <row r="1808" spans="7:7" ht="18">
      <c r="G1808" s="75"/>
    </row>
    <row r="1811" spans="7:7" ht="18">
      <c r="G1811" s="75"/>
    </row>
    <row r="1818" spans="7:7" ht="18">
      <c r="G1818" s="75"/>
    </row>
    <row r="1819" spans="7:7" ht="18">
      <c r="G1819" s="75"/>
    </row>
    <row r="1821" spans="7:7" ht="18">
      <c r="G1821" s="75"/>
    </row>
    <row r="1822" spans="7:7" ht="18">
      <c r="G1822" s="75"/>
    </row>
    <row r="1823" spans="7:7" ht="18">
      <c r="G1823" s="75"/>
    </row>
    <row r="1824" spans="7:7" ht="18">
      <c r="G1824" s="75"/>
    </row>
    <row r="1830" spans="7:7" ht="18">
      <c r="G1830" s="75"/>
    </row>
    <row r="1837" spans="7:7" ht="18">
      <c r="G1837" s="75"/>
    </row>
    <row r="1838" spans="7:7" ht="18">
      <c r="G1838" s="75"/>
    </row>
    <row r="1839" spans="7:7" ht="18">
      <c r="G1839" s="75"/>
    </row>
    <row r="1840" spans="7:7" ht="18">
      <c r="G1840" s="75"/>
    </row>
    <row r="1843" spans="7:7" ht="18">
      <c r="G1843" s="75"/>
    </row>
    <row r="1850" spans="7:7" ht="18">
      <c r="G1850" s="75"/>
    </row>
    <row r="1852" spans="7:7" ht="18">
      <c r="G1852" s="75"/>
    </row>
    <row r="1853" spans="7:7" ht="18">
      <c r="G1853" s="75"/>
    </row>
    <row r="1854" spans="7:7" ht="18">
      <c r="G1854" s="75"/>
    </row>
    <row r="1855" spans="7:7" ht="18">
      <c r="G1855" s="75"/>
    </row>
    <row r="1856" spans="7:7" ht="18">
      <c r="G1856" s="75"/>
    </row>
    <row r="1862" spans="7:7" ht="18">
      <c r="G1862"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4" spans="7:7" ht="18">
      <c r="G1874" s="75"/>
    </row>
    <row r="1875" spans="7:7" ht="18">
      <c r="G1875" s="75"/>
    </row>
    <row r="1876" spans="7:7" ht="18">
      <c r="G1876" s="75"/>
    </row>
    <row r="1877" spans="7:7" ht="18">
      <c r="G1877" s="75"/>
    </row>
    <row r="1879" spans="7:7" ht="18">
      <c r="G1879" s="75"/>
    </row>
    <row r="1880" spans="7:7" ht="18">
      <c r="G1880"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90" spans="7:7" ht="18">
      <c r="G1890" s="75"/>
    </row>
    <row r="1891" spans="7:7" ht="18">
      <c r="G1891" s="75"/>
    </row>
    <row r="1892" spans="7:7" ht="18">
      <c r="G1892" s="75"/>
    </row>
    <row r="1893" spans="7:7" ht="18">
      <c r="G1893" s="75"/>
    </row>
    <row r="1899" spans="7:7" ht="18">
      <c r="G1899" s="75"/>
    </row>
    <row r="1906" spans="7:7" ht="18">
      <c r="G1906" s="75"/>
    </row>
    <row r="1907" spans="7:7" ht="18">
      <c r="G1907" s="75"/>
    </row>
    <row r="1908" spans="7:7" ht="18">
      <c r="G1908" s="75"/>
    </row>
    <row r="1909" spans="7:7" ht="18">
      <c r="G1909" s="75"/>
    </row>
    <row r="1912" spans="7:7" ht="18">
      <c r="G1912" s="75"/>
    </row>
    <row r="1919" spans="7:7" ht="18">
      <c r="G1919" s="75"/>
    </row>
    <row r="1920" spans="7:7" ht="18">
      <c r="G1920" s="75"/>
    </row>
    <row r="1922" spans="7:7" ht="18">
      <c r="G1922" s="75"/>
    </row>
    <row r="1923" spans="7:7" ht="18">
      <c r="G1923" s="75"/>
    </row>
    <row r="1924" spans="7:7" ht="18">
      <c r="G1924" s="75"/>
    </row>
    <row r="1925" spans="7:7" ht="18">
      <c r="G1925" s="75"/>
    </row>
    <row r="1931" spans="7:7" ht="18">
      <c r="G1931" s="75"/>
    </row>
    <row r="1938" spans="7:7" ht="18">
      <c r="G1938" s="75"/>
    </row>
    <row r="1939" spans="7:7" ht="18">
      <c r="G1939" s="75"/>
    </row>
    <row r="1940" spans="7:7" ht="18">
      <c r="G1940" s="75"/>
    </row>
    <row r="1941" spans="7:7" ht="18">
      <c r="G1941" s="75"/>
    </row>
    <row r="1944" spans="7:7" ht="18">
      <c r="G1944" s="75"/>
    </row>
    <row r="1951" spans="7:7" ht="18">
      <c r="G1951" s="75"/>
    </row>
    <row r="1953" spans="7:7" ht="18">
      <c r="G1953" s="75"/>
    </row>
    <row r="1954" spans="7:7" ht="18">
      <c r="G1954" s="75"/>
    </row>
    <row r="1955" spans="7:7" ht="18">
      <c r="G1955" s="75"/>
    </row>
    <row r="1956" spans="7:7" ht="18">
      <c r="G1956" s="75"/>
    </row>
    <row r="1957" spans="7:7" ht="18">
      <c r="G1957" s="75"/>
    </row>
    <row r="1963" spans="7:7" ht="18">
      <c r="G1963"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9"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9">
    <cfRule type="cellIs" dxfId="1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2EDB-0670-4D9D-B8EB-E2ACEA7B5424}">
  <sheetPr>
    <tabColor rgb="FFFFCCFF"/>
    <pageSetUpPr fitToPage="1"/>
  </sheetPr>
  <dimension ref="A1:AK2016"/>
  <sheetViews>
    <sheetView view="pageBreakPreview" zoomScale="50" zoomScaleNormal="40" zoomScaleSheetLayoutView="50" workbookViewId="0">
      <pane xSplit="7" ySplit="5" topLeftCell="H51" activePane="bottomRight" state="frozen"/>
      <selection activeCell="E27" sqref="E27"/>
      <selection pane="topRight" activeCell="E27" sqref="E27"/>
      <selection pane="bottomLeft" activeCell="E27" sqref="E27"/>
      <selection pane="bottomRight" activeCell="A6" sqref="A6:A57"/>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『庁舎・事務所／庁舎等』一般施設・賃借施設の一覧（令和７年４月１日時点）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477</v>
      </c>
      <c r="B6" s="44" t="str">
        <f>すべて_位置図情報!B485</f>
        <v>庁舎・事務所</v>
      </c>
      <c r="C6" s="44" t="str">
        <f>すべて_位置図情報!C485</f>
        <v>庁舎等</v>
      </c>
      <c r="D6" s="44" t="str">
        <f>すべて_位置図情報!D485</f>
        <v>本庁舎・区役所</v>
      </c>
      <c r="E6" s="44" t="str">
        <f>すべて_位置図情報!E485</f>
        <v>本庁舎</v>
      </c>
      <c r="F6" s="74">
        <f>すべて_位置図情報!F485</f>
        <v>1</v>
      </c>
      <c r="G6" s="13" t="str" ph="1">
        <f>すべて_位置図情報!G485</f>
        <v>市庁舎</v>
      </c>
      <c r="H6" s="126" t="str">
        <f>すべて_位置図情報!H485</f>
        <v>大阪市北区中之島1-3-20</v>
      </c>
      <c r="I6" s="81">
        <f>すべて_位置図情報!I485</f>
        <v>75010.52</v>
      </c>
      <c r="J6" s="80" t="str">
        <f>すべて_位置図情報!J485</f>
        <v>C</v>
      </c>
      <c r="K6" s="78">
        <f>すべて_位置図情報!K485</f>
        <v>0</v>
      </c>
      <c r="L6" s="79">
        <f>すべて_位置図情報!L485</f>
        <v>1982</v>
      </c>
      <c r="M6" s="79" t="str">
        <f>すべて_位置図情報!M485</f>
        <v>c</v>
      </c>
      <c r="N6" s="79" t="str">
        <f>すべて_位置図情報!N485</f>
        <v>c</v>
      </c>
      <c r="O6" s="79" t="str">
        <f>すべて_位置図情報!O485</f>
        <v/>
      </c>
      <c r="P6" s="79" t="str">
        <f>すべて_位置図情報!P485</f>
        <v>I</v>
      </c>
      <c r="Q6" s="79" t="str">
        <f>すべて_位置図情報!Q485</f>
        <v>無</v>
      </c>
      <c r="R6" s="79" t="str">
        <f>すべて_位置図情報!R485</f>
        <v>直営</v>
      </c>
      <c r="S6" s="126" t="str">
        <f>すべて_位置図情報!S485</f>
        <v>総務局</v>
      </c>
      <c r="T6" s="126" t="str">
        <f>すべて_位置図情報!T485</f>
        <v>行政部</v>
      </c>
      <c r="U6" s="126" t="str">
        <f>すべて_位置図情報!U485</f>
        <v>総務課</v>
      </c>
      <c r="V6" s="126" t="str">
        <f>すべて_位置図情報!V485</f>
        <v>庁舎管理ｸﾞﾙｰﾌﾟ</v>
      </c>
      <c r="W6" s="116" t="str">
        <f>すべて_位置図情報!W485</f>
        <v>北区</v>
      </c>
      <c r="X6" s="116" t="str">
        <f>すべて_位置図情報!X485</f>
        <v>一般施設</v>
      </c>
      <c r="Y6" s="114">
        <f>すべて_位置図情報!Y485</f>
        <v>28</v>
      </c>
      <c r="Z6" s="127">
        <f>すべて_位置図情報!Z485</f>
        <v>0</v>
      </c>
      <c r="AA6" s="128" t="str">
        <f>すべて_位置図情報!AA485</f>
        <v>〇</v>
      </c>
      <c r="AB6" s="126">
        <f>すべて_位置図情報!AB485</f>
        <v>0</v>
      </c>
      <c r="AC6" s="128" t="str">
        <f>すべて_位置図情報!AC485</f>
        <v>〇</v>
      </c>
      <c r="AD6" s="128" t="str">
        <f>すべて_位置図情報!AD485</f>
        <v>〇</v>
      </c>
      <c r="AE6" s="19" t="str">
        <f>すべて_位置図情報!AF485</f>
        <v>〇</v>
      </c>
      <c r="AF6" s="19">
        <f>すべて_位置図情報!AG485</f>
        <v>0</v>
      </c>
      <c r="AG6" s="19">
        <f>すべて_位置図情報!AH485</f>
        <v>0</v>
      </c>
      <c r="AH6" s="19">
        <f>すべて_位置図情報!AI485</f>
        <v>0</v>
      </c>
      <c r="AI6" s="19">
        <f>すべて_位置図情報!AJ485</f>
        <v>0</v>
      </c>
      <c r="AJ6" s="19">
        <f>すべて_位置図情報!AK485</f>
        <v>0</v>
      </c>
      <c r="AK6" s="19" t="e">
        <f>すべて_位置図情報!#REF!</f>
        <v>#REF!</v>
      </c>
    </row>
    <row r="7" spans="1:37">
      <c r="A7" s="262">
        <v>478</v>
      </c>
      <c r="B7" s="7" t="str">
        <f>すべて_位置図情報!B486</f>
        <v>庁舎・事務所</v>
      </c>
      <c r="C7" s="7" t="str">
        <f>すべて_位置図情報!C486</f>
        <v>庁舎等</v>
      </c>
      <c r="D7" s="7" t="str">
        <f>すべて_位置図情報!D486</f>
        <v>本庁舎・区役所</v>
      </c>
      <c r="E7" s="44" t="str">
        <f>すべて_位置図情報!E486</f>
        <v>区役所</v>
      </c>
      <c r="F7" s="74">
        <f>すべて_位置図情報!F486</f>
        <v>1</v>
      </c>
      <c r="G7" s="13" t="str" ph="1">
        <f>すべて_位置図情報!G486</f>
        <v>北区役所</v>
      </c>
      <c r="H7" s="126" t="str">
        <f>すべて_位置図情報!H486</f>
        <v>大阪市北区扇町2-1-27</v>
      </c>
      <c r="I7" s="81">
        <f>すべて_位置図情報!I486</f>
        <v>9850.57</v>
      </c>
      <c r="J7" s="80" t="str">
        <f>すべて_位置図情報!J486</f>
        <v>C</v>
      </c>
      <c r="K7" s="78">
        <f>すべて_位置図情報!K486</f>
        <v>0</v>
      </c>
      <c r="L7" s="79">
        <f>すべて_位置図情報!L486</f>
        <v>1989</v>
      </c>
      <c r="M7" s="79" t="str">
        <f>すべて_位置図情報!M486</f>
        <v>b</v>
      </c>
      <c r="N7" s="79" t="str">
        <f>すべて_位置図情報!N486</f>
        <v>b</v>
      </c>
      <c r="O7" s="79" t="str">
        <f>すべて_位置図情報!O486</f>
        <v/>
      </c>
      <c r="P7" s="79" t="str">
        <f>すべて_位置図情報!P486</f>
        <v>F</v>
      </c>
      <c r="Q7" s="79" t="str">
        <f>すべて_位置図情報!Q486</f>
        <v>有</v>
      </c>
      <c r="R7" s="79" t="str">
        <f>すべて_位置図情報!R486</f>
        <v>直営（一部委託）</v>
      </c>
      <c r="S7" s="126" t="str">
        <f>すべて_位置図情報!S486</f>
        <v>北区役所</v>
      </c>
      <c r="T7" s="124" t="str">
        <f>すべて_位置図情報!T486</f>
        <v>－</v>
      </c>
      <c r="U7" s="126" t="str">
        <f>すべて_位置図情報!U486</f>
        <v>総務課</v>
      </c>
      <c r="V7" s="124" t="str">
        <f>すべて_位置図情報!V486</f>
        <v>－</v>
      </c>
      <c r="W7" s="116" t="str">
        <f>すべて_位置図情報!W486</f>
        <v>北区</v>
      </c>
      <c r="X7" s="116" t="str">
        <f>すべて_位置図情報!X486</f>
        <v>一般施設</v>
      </c>
      <c r="Y7" s="114">
        <f>すべて_位置図情報!Y486</f>
        <v>29</v>
      </c>
      <c r="Z7" s="127">
        <f>すべて_位置図情報!Z486</f>
        <v>0</v>
      </c>
      <c r="AA7" s="128" t="str">
        <f>すべて_位置図情報!AA486</f>
        <v>〇</v>
      </c>
      <c r="AB7" s="126">
        <f>すべて_位置図情報!AB486</f>
        <v>0</v>
      </c>
      <c r="AC7" s="128" t="str">
        <f>すべて_位置図情報!AC486</f>
        <v>〇</v>
      </c>
      <c r="AD7" s="128" t="str">
        <f>すべて_位置図情報!AD486</f>
        <v>〇</v>
      </c>
      <c r="AE7" s="19" t="str">
        <f>すべて_位置図情報!AF486</f>
        <v>〇</v>
      </c>
      <c r="AF7" s="19">
        <f>すべて_位置図情報!AG486</f>
        <v>0</v>
      </c>
      <c r="AG7" s="19">
        <f>すべて_位置図情報!AH486</f>
        <v>0</v>
      </c>
      <c r="AH7" s="19">
        <f>すべて_位置図情報!AI486</f>
        <v>0</v>
      </c>
      <c r="AI7" s="19">
        <f>すべて_位置図情報!AJ486</f>
        <v>0</v>
      </c>
      <c r="AJ7" s="19">
        <f>すべて_位置図情報!AK486</f>
        <v>0</v>
      </c>
      <c r="AK7" s="19" t="e">
        <f>すべて_位置図情報!#REF!</f>
        <v>#REF!</v>
      </c>
    </row>
    <row r="8" spans="1:37">
      <c r="A8" s="262">
        <v>479</v>
      </c>
      <c r="B8" s="7" t="str">
        <f>すべて_位置図情報!B487</f>
        <v>庁舎・事務所</v>
      </c>
      <c r="C8" s="7" t="str">
        <f>すべて_位置図情報!C487</f>
        <v>庁舎等</v>
      </c>
      <c r="D8" s="7" t="str">
        <f>すべて_位置図情報!D487</f>
        <v>本庁舎・区役所</v>
      </c>
      <c r="E8" s="7" t="str">
        <f>すべて_位置図情報!E487</f>
        <v>区役所</v>
      </c>
      <c r="F8" s="74">
        <f>すべて_位置図情報!F487</f>
        <v>2</v>
      </c>
      <c r="G8" s="13" t="str" ph="1">
        <f>すべて_位置図情報!G487</f>
        <v>都島区役所</v>
      </c>
      <c r="H8" s="126" t="str">
        <f>すべて_位置図情報!H487</f>
        <v>大阪市都島区中野町2-16-20</v>
      </c>
      <c r="I8" s="81">
        <f>すべて_位置図情報!I487</f>
        <v>4723.16</v>
      </c>
      <c r="J8" s="80" t="str">
        <f>すべて_位置図情報!J487</f>
        <v>C</v>
      </c>
      <c r="K8" s="78">
        <f>すべて_位置図情報!K487</f>
        <v>0</v>
      </c>
      <c r="L8" s="79">
        <f>すべて_位置図情報!L487</f>
        <v>1966</v>
      </c>
      <c r="M8" s="79" t="str">
        <f>すべて_位置図情報!M487</f>
        <v>d</v>
      </c>
      <c r="N8" s="79" t="str">
        <f>すべて_位置図情報!N487</f>
        <v>d</v>
      </c>
      <c r="O8" s="79" t="str">
        <f>すべて_位置図情報!O487</f>
        <v/>
      </c>
      <c r="P8" s="79" t="str">
        <f>すべて_位置図情報!P487</f>
        <v>L</v>
      </c>
      <c r="Q8" s="79" t="str">
        <f>すべて_位置図情報!Q487</f>
        <v>無</v>
      </c>
      <c r="R8" s="79" t="str">
        <f>すべて_位置図情報!R487</f>
        <v>直営（一部委託）</v>
      </c>
      <c r="S8" s="126" t="str">
        <f>すべて_位置図情報!S487</f>
        <v>都島区役所</v>
      </c>
      <c r="T8" s="124" t="str">
        <f>すべて_位置図情報!T487</f>
        <v>－</v>
      </c>
      <c r="U8" s="126" t="str">
        <f>すべて_位置図情報!U487</f>
        <v>総務課</v>
      </c>
      <c r="V8" s="126" t="str">
        <f>すべて_位置図情報!V487</f>
        <v>庶務担当</v>
      </c>
      <c r="W8" s="116" t="str">
        <f>すべて_位置図情報!W487</f>
        <v>都島区</v>
      </c>
      <c r="X8" s="116" t="str">
        <f>すべて_位置図情報!X487</f>
        <v>一般施設</v>
      </c>
      <c r="Y8" s="114">
        <f>すべて_位置図情報!Y487</f>
        <v>15</v>
      </c>
      <c r="Z8" s="127">
        <f>すべて_位置図情報!Z487</f>
        <v>0</v>
      </c>
      <c r="AA8" s="128" t="str">
        <f>すべて_位置図情報!AA487</f>
        <v>〇</v>
      </c>
      <c r="AB8" s="126">
        <f>すべて_位置図情報!AB487</f>
        <v>0</v>
      </c>
      <c r="AC8" s="128" t="str">
        <f>すべて_位置図情報!AC487</f>
        <v>〇</v>
      </c>
      <c r="AD8" s="128" t="str">
        <f>すべて_位置図情報!AD487</f>
        <v>〇</v>
      </c>
      <c r="AE8" s="19" t="str">
        <f>すべて_位置図情報!AF487</f>
        <v>〇</v>
      </c>
      <c r="AF8" s="19">
        <f>すべて_位置図情報!AG487</f>
        <v>0</v>
      </c>
      <c r="AG8" s="19">
        <f>すべて_位置図情報!AH487</f>
        <v>0</v>
      </c>
      <c r="AH8" s="19">
        <f>すべて_位置図情報!AI487</f>
        <v>0</v>
      </c>
      <c r="AI8" s="19">
        <f>すべて_位置図情報!AJ487</f>
        <v>0</v>
      </c>
      <c r="AJ8" s="19">
        <f>すべて_位置図情報!AK487</f>
        <v>0</v>
      </c>
      <c r="AK8" s="19" t="e">
        <f>すべて_位置図情報!#REF!</f>
        <v>#REF!</v>
      </c>
    </row>
    <row r="9" spans="1:37">
      <c r="A9" s="262">
        <v>480</v>
      </c>
      <c r="B9" s="7" t="str">
        <f>すべて_位置図情報!B488</f>
        <v>庁舎・事務所</v>
      </c>
      <c r="C9" s="7" t="str">
        <f>すべて_位置図情報!C488</f>
        <v>庁舎等</v>
      </c>
      <c r="D9" s="7" t="str">
        <f>すべて_位置図情報!D488</f>
        <v>本庁舎・区役所</v>
      </c>
      <c r="E9" s="7" t="str">
        <f>すべて_位置図情報!E488</f>
        <v>区役所</v>
      </c>
      <c r="F9" s="74">
        <f>すべて_位置図情報!F488</f>
        <v>3</v>
      </c>
      <c r="G9" s="13" t="str" ph="1">
        <f>すべて_位置図情報!G488</f>
        <v>福島区役所</v>
      </c>
      <c r="H9" s="126" t="str">
        <f>すべて_位置図情報!H488</f>
        <v>大阪市福島区大開1-8-1</v>
      </c>
      <c r="I9" s="81">
        <f>すべて_位置図情報!I488</f>
        <v>8735.69</v>
      </c>
      <c r="J9" s="80" t="str">
        <f>すべて_位置図情報!J488</f>
        <v>C</v>
      </c>
      <c r="K9" s="78">
        <f>すべて_位置図情報!K488</f>
        <v>0</v>
      </c>
      <c r="L9" s="79">
        <f>すべて_位置図情報!L488</f>
        <v>2007</v>
      </c>
      <c r="M9" s="79" t="str">
        <f>すべて_位置図情報!M488</f>
        <v>a</v>
      </c>
      <c r="N9" s="79" t="str">
        <f>すべて_位置図情報!N488</f>
        <v>a</v>
      </c>
      <c r="O9" s="79" t="str">
        <f>すべて_位置図情報!O488</f>
        <v/>
      </c>
      <c r="P9" s="79" t="str">
        <f>すべて_位置図情報!P488</f>
        <v>C</v>
      </c>
      <c r="Q9" s="79" t="str">
        <f>すべて_位置図情報!Q488</f>
        <v>無</v>
      </c>
      <c r="R9" s="79" t="str">
        <f>すべて_位置図情報!R488</f>
        <v>直営（一部委託）</v>
      </c>
      <c r="S9" s="126" t="str">
        <f>すべて_位置図情報!S488</f>
        <v>福島区役所</v>
      </c>
      <c r="T9" s="124" t="str">
        <f>すべて_位置図情報!T488</f>
        <v>－</v>
      </c>
      <c r="U9" s="126" t="str">
        <f>すべて_位置図情報!U488</f>
        <v>企画総務課</v>
      </c>
      <c r="V9" s="126" t="str">
        <f>すべて_位置図情報!V488</f>
        <v>（総務）</v>
      </c>
      <c r="W9" s="116" t="str">
        <f>すべて_位置図情報!W488</f>
        <v>福島区</v>
      </c>
      <c r="X9" s="116" t="str">
        <f>すべて_位置図情報!X488</f>
        <v>一般施設</v>
      </c>
      <c r="Y9" s="114">
        <f>すべて_位置図情報!Y488</f>
        <v>15</v>
      </c>
      <c r="Z9" s="127">
        <f>すべて_位置図情報!Z488</f>
        <v>0</v>
      </c>
      <c r="AA9" s="128" t="str">
        <f>すべて_位置図情報!AA488</f>
        <v>〇</v>
      </c>
      <c r="AB9" s="126">
        <f>すべて_位置図情報!AB488</f>
        <v>0</v>
      </c>
      <c r="AC9" s="128" t="str">
        <f>すべて_位置図情報!AC488</f>
        <v>〇</v>
      </c>
      <c r="AD9" s="128" t="str">
        <f>すべて_位置図情報!AD488</f>
        <v>〇</v>
      </c>
      <c r="AE9" s="19" t="str">
        <f>すべて_位置図情報!AF488</f>
        <v>〇</v>
      </c>
      <c r="AF9" s="19">
        <f>すべて_位置図情報!AG488</f>
        <v>0</v>
      </c>
      <c r="AG9" s="19">
        <f>すべて_位置図情報!AH488</f>
        <v>0</v>
      </c>
      <c r="AH9" s="19">
        <f>すべて_位置図情報!AI488</f>
        <v>0</v>
      </c>
      <c r="AI9" s="19">
        <f>すべて_位置図情報!AJ488</f>
        <v>0</v>
      </c>
      <c r="AJ9" s="19">
        <f>すべて_位置図情報!AK488</f>
        <v>0</v>
      </c>
      <c r="AK9" s="19" t="e">
        <f>すべて_位置図情報!#REF!</f>
        <v>#REF!</v>
      </c>
    </row>
    <row r="10" spans="1:37">
      <c r="A10" s="262">
        <v>481</v>
      </c>
      <c r="B10" s="7" t="str">
        <f>すべて_位置図情報!B489</f>
        <v>庁舎・事務所</v>
      </c>
      <c r="C10" s="7" t="str">
        <f>すべて_位置図情報!C489</f>
        <v>庁舎等</v>
      </c>
      <c r="D10" s="7" t="str">
        <f>すべて_位置図情報!D489</f>
        <v>本庁舎・区役所</v>
      </c>
      <c r="E10" s="7" t="str">
        <f>すべて_位置図情報!E489</f>
        <v>区役所</v>
      </c>
      <c r="F10" s="74">
        <f>すべて_位置図情報!F489</f>
        <v>4</v>
      </c>
      <c r="G10" s="13" t="str" ph="1">
        <f>すべて_位置図情報!G489</f>
        <v>此花区役所</v>
      </c>
      <c r="H10" s="126" t="str">
        <f>すべて_位置図情報!H489</f>
        <v>大阪市此花区春日出北1-8-4</v>
      </c>
      <c r="I10" s="81">
        <f>すべて_位置図情報!I489</f>
        <v>5458.09</v>
      </c>
      <c r="J10" s="80" t="str">
        <f>すべて_位置図情報!J489</f>
        <v>C</v>
      </c>
      <c r="K10" s="78">
        <f>すべて_位置図情報!K489</f>
        <v>0</v>
      </c>
      <c r="L10" s="79">
        <f>すべて_位置図情報!L489</f>
        <v>1965</v>
      </c>
      <c r="M10" s="79" t="str">
        <f>すべて_位置図情報!M489</f>
        <v>d</v>
      </c>
      <c r="N10" s="79" t="str">
        <f>すべて_位置図情報!N489</f>
        <v>d</v>
      </c>
      <c r="O10" s="79" t="str">
        <f>すべて_位置図情報!O489</f>
        <v/>
      </c>
      <c r="P10" s="79" t="str">
        <f>すべて_位置図情報!P489</f>
        <v>L</v>
      </c>
      <c r="Q10" s="79" t="str">
        <f>すべて_位置図情報!Q489</f>
        <v>有</v>
      </c>
      <c r="R10" s="79" t="str">
        <f>すべて_位置図情報!R489</f>
        <v>直営（一部委託）</v>
      </c>
      <c r="S10" s="126" t="str">
        <f>すべて_位置図情報!S489</f>
        <v>此花区役所</v>
      </c>
      <c r="T10" s="124" t="str">
        <f>すべて_位置図情報!T489</f>
        <v>－</v>
      </c>
      <c r="U10" s="126" t="str">
        <f>すべて_位置図情報!U489</f>
        <v>総務課</v>
      </c>
      <c r="V10" s="126" t="str">
        <f>すべて_位置図情報!V489</f>
        <v>総務ｸﾞﾙｰﾌﾟ</v>
      </c>
      <c r="W10" s="116" t="str">
        <f>すべて_位置図情報!W489</f>
        <v>此花区</v>
      </c>
      <c r="X10" s="116" t="str">
        <f>すべて_位置図情報!X489</f>
        <v>一般施設</v>
      </c>
      <c r="Y10" s="114">
        <f>すべて_位置図情報!Y489</f>
        <v>20</v>
      </c>
      <c r="Z10" s="127">
        <f>すべて_位置図情報!Z489</f>
        <v>0</v>
      </c>
      <c r="AA10" s="128" t="str">
        <f>すべて_位置図情報!AA489</f>
        <v>〇</v>
      </c>
      <c r="AB10" s="126">
        <f>すべて_位置図情報!AB489</f>
        <v>0</v>
      </c>
      <c r="AC10" s="128" t="str">
        <f>すべて_位置図情報!AC489</f>
        <v>〇</v>
      </c>
      <c r="AD10" s="128" t="str">
        <f>すべて_位置図情報!AD489</f>
        <v>〇</v>
      </c>
      <c r="AE10" s="19" t="str">
        <f>すべて_位置図情報!AF489</f>
        <v>〇</v>
      </c>
      <c r="AF10" s="19">
        <f>すべて_位置図情報!AG489</f>
        <v>0</v>
      </c>
      <c r="AG10" s="19">
        <f>すべて_位置図情報!AH489</f>
        <v>0</v>
      </c>
      <c r="AH10" s="19">
        <f>すべて_位置図情報!AI489</f>
        <v>0</v>
      </c>
      <c r="AI10" s="19">
        <f>すべて_位置図情報!AJ489</f>
        <v>0</v>
      </c>
      <c r="AJ10" s="19">
        <f>すべて_位置図情報!AK489</f>
        <v>0</v>
      </c>
      <c r="AK10" s="19" t="e">
        <f>すべて_位置図情報!#REF!</f>
        <v>#REF!</v>
      </c>
    </row>
    <row r="11" spans="1:37">
      <c r="A11" s="262">
        <v>482</v>
      </c>
      <c r="B11" s="7" t="str">
        <f>すべて_位置図情報!B490</f>
        <v>庁舎・事務所</v>
      </c>
      <c r="C11" s="7" t="str">
        <f>すべて_位置図情報!C490</f>
        <v>庁舎等</v>
      </c>
      <c r="D11" s="7" t="str">
        <f>すべて_位置図情報!D490</f>
        <v>本庁舎・区役所</v>
      </c>
      <c r="E11" s="7" t="str">
        <f>すべて_位置図情報!E490</f>
        <v>区役所</v>
      </c>
      <c r="F11" s="74">
        <f>すべて_位置図情報!F490</f>
        <v>5</v>
      </c>
      <c r="G11" s="13" t="str" ph="1">
        <f>すべて_位置図情報!G490</f>
        <v>中央区役所</v>
      </c>
      <c r="H11" s="126" t="str">
        <f>すべて_位置図情報!H490</f>
        <v>大阪市中央区久太郎町1-2-27</v>
      </c>
      <c r="I11" s="81">
        <f>すべて_位置図情報!I490</f>
        <v>10252.25</v>
      </c>
      <c r="J11" s="80" t="str">
        <f>すべて_位置図情報!J490</f>
        <v>C</v>
      </c>
      <c r="K11" s="78">
        <f>すべて_位置図情報!K490</f>
        <v>0</v>
      </c>
      <c r="L11" s="79">
        <f>すべて_位置図情報!L490</f>
        <v>1989</v>
      </c>
      <c r="M11" s="79" t="str">
        <f>すべて_位置図情報!M490</f>
        <v>b</v>
      </c>
      <c r="N11" s="79" t="str">
        <f>すべて_位置図情報!N490</f>
        <v>b</v>
      </c>
      <c r="O11" s="79" t="str">
        <f>すべて_位置図情報!O490</f>
        <v/>
      </c>
      <c r="P11" s="79" t="str">
        <f>すべて_位置図情報!P490</f>
        <v>F</v>
      </c>
      <c r="Q11" s="79" t="str">
        <f>すべて_位置図情報!Q490</f>
        <v>有</v>
      </c>
      <c r="R11" s="79" t="str">
        <f>すべて_位置図情報!R490</f>
        <v>直営（一部委託）</v>
      </c>
      <c r="S11" s="126" t="str">
        <f>すべて_位置図情報!S490</f>
        <v>中央区役所</v>
      </c>
      <c r="T11" s="124" t="str">
        <f>すべて_位置図情報!T490</f>
        <v>－</v>
      </c>
      <c r="U11" s="126" t="str">
        <f>すべて_位置図情報!U490</f>
        <v>総務課</v>
      </c>
      <c r="V11" s="126" t="str">
        <f>すべて_位置図情報!V490</f>
        <v>総務ｸﾞﾙｰﾌﾟ</v>
      </c>
      <c r="W11" s="116" t="str">
        <f>すべて_位置図情報!W490</f>
        <v>中央区</v>
      </c>
      <c r="X11" s="116" t="str">
        <f>すべて_位置図情報!X490</f>
        <v>一般施設</v>
      </c>
      <c r="Y11" s="114">
        <f>すべて_位置図情報!Y490</f>
        <v>25</v>
      </c>
      <c r="Z11" s="127">
        <f>すべて_位置図情報!Z490</f>
        <v>0</v>
      </c>
      <c r="AA11" s="128" t="str">
        <f>すべて_位置図情報!AA490</f>
        <v>〇</v>
      </c>
      <c r="AB11" s="126">
        <f>すべて_位置図情報!AB490</f>
        <v>0</v>
      </c>
      <c r="AC11" s="128" t="str">
        <f>すべて_位置図情報!AC490</f>
        <v>〇</v>
      </c>
      <c r="AD11" s="128" t="str">
        <f>すべて_位置図情報!AD490</f>
        <v>〇</v>
      </c>
      <c r="AE11" s="19" t="str">
        <f>すべて_位置図情報!AF490</f>
        <v>〇</v>
      </c>
      <c r="AF11" s="19">
        <f>すべて_位置図情報!AG490</f>
        <v>0</v>
      </c>
      <c r="AG11" s="19">
        <f>すべて_位置図情報!AH490</f>
        <v>0</v>
      </c>
      <c r="AH11" s="19">
        <f>すべて_位置図情報!AI490</f>
        <v>0</v>
      </c>
      <c r="AI11" s="19">
        <f>すべて_位置図情報!AJ490</f>
        <v>0</v>
      </c>
      <c r="AJ11" s="19">
        <f>すべて_位置図情報!AK490</f>
        <v>0</v>
      </c>
      <c r="AK11" s="19" t="e">
        <f>すべて_位置図情報!#REF!</f>
        <v>#REF!</v>
      </c>
    </row>
    <row r="12" spans="1:37">
      <c r="A12" s="262">
        <v>483</v>
      </c>
      <c r="B12" s="7" t="str">
        <f>すべて_位置図情報!B491</f>
        <v>庁舎・事務所</v>
      </c>
      <c r="C12" s="7" t="str">
        <f>すべて_位置図情報!C491</f>
        <v>庁舎等</v>
      </c>
      <c r="D12" s="7" t="str">
        <f>すべて_位置図情報!D491</f>
        <v>本庁舎・区役所</v>
      </c>
      <c r="E12" s="7" t="str">
        <f>すべて_位置図情報!E491</f>
        <v>区役所</v>
      </c>
      <c r="F12" s="74">
        <f>すべて_位置図情報!F491</f>
        <v>6</v>
      </c>
      <c r="G12" s="13" t="str" ph="1">
        <f>すべて_位置図情報!G491</f>
        <v>西区役所</v>
      </c>
      <c r="H12" s="126" t="str">
        <f>すべて_位置図情報!H491</f>
        <v>大阪市西区新町4-5-14</v>
      </c>
      <c r="I12" s="81">
        <f>すべて_位置図情報!I491</f>
        <v>9003.4</v>
      </c>
      <c r="J12" s="80" t="str">
        <f>すべて_位置図情報!J491</f>
        <v>C</v>
      </c>
      <c r="K12" s="78">
        <f>すべて_位置図情報!K491</f>
        <v>0</v>
      </c>
      <c r="L12" s="79">
        <f>すべて_位置図情報!L491</f>
        <v>1997</v>
      </c>
      <c r="M12" s="79" t="str">
        <f>すべて_位置図情報!M491</f>
        <v>b</v>
      </c>
      <c r="N12" s="79" t="str">
        <f>すべて_位置図情報!N491</f>
        <v>b</v>
      </c>
      <c r="O12" s="79" t="str">
        <f>すべて_位置図情報!O491</f>
        <v/>
      </c>
      <c r="P12" s="79" t="str">
        <f>すべて_位置図情報!P491</f>
        <v>F</v>
      </c>
      <c r="Q12" s="79" t="str">
        <f>すべて_位置図情報!Q491</f>
        <v>有</v>
      </c>
      <c r="R12" s="79" t="str">
        <f>すべて_位置図情報!R491</f>
        <v>直営（一部委託）</v>
      </c>
      <c r="S12" s="126" t="str">
        <f>すべて_位置図情報!S491</f>
        <v>西区役所</v>
      </c>
      <c r="T12" s="124" t="str">
        <f>すべて_位置図情報!T491</f>
        <v>－</v>
      </c>
      <c r="U12" s="126" t="str">
        <f>すべて_位置図情報!U491</f>
        <v>総務課</v>
      </c>
      <c r="V12" s="126" t="str">
        <f>すべて_位置図情報!V491</f>
        <v>総務ｸﾞﾙｰﾌﾟ</v>
      </c>
      <c r="W12" s="116" t="str">
        <f>すべて_位置図情報!W491</f>
        <v>西区</v>
      </c>
      <c r="X12" s="116" t="str">
        <f>すべて_位置図情報!X491</f>
        <v>一般施設</v>
      </c>
      <c r="Y12" s="114">
        <f>すべて_位置図情報!Y491</f>
        <v>19</v>
      </c>
      <c r="Z12" s="127">
        <f>すべて_位置図情報!Z491</f>
        <v>0</v>
      </c>
      <c r="AA12" s="128" t="str">
        <f>すべて_位置図情報!AA491</f>
        <v>〇</v>
      </c>
      <c r="AB12" s="126">
        <f>すべて_位置図情報!AB491</f>
        <v>0</v>
      </c>
      <c r="AC12" s="128" t="str">
        <f>すべて_位置図情報!AC491</f>
        <v>〇</v>
      </c>
      <c r="AD12" s="128" t="str">
        <f>すべて_位置図情報!AD491</f>
        <v>〇</v>
      </c>
      <c r="AE12" s="19" t="str">
        <f>すべて_位置図情報!AF491</f>
        <v>〇</v>
      </c>
      <c r="AF12" s="19">
        <f>すべて_位置図情報!AG491</f>
        <v>0</v>
      </c>
      <c r="AG12" s="19">
        <f>すべて_位置図情報!AH491</f>
        <v>0</v>
      </c>
      <c r="AH12" s="19">
        <f>すべて_位置図情報!AI491</f>
        <v>0</v>
      </c>
      <c r="AI12" s="19">
        <f>すべて_位置図情報!AJ491</f>
        <v>0</v>
      </c>
      <c r="AJ12" s="19">
        <f>すべて_位置図情報!AK491</f>
        <v>0</v>
      </c>
      <c r="AK12" s="19" t="e">
        <f>すべて_位置図情報!#REF!</f>
        <v>#REF!</v>
      </c>
    </row>
    <row r="13" spans="1:37">
      <c r="A13" s="262">
        <v>484</v>
      </c>
      <c r="B13" s="7" t="str">
        <f>すべて_位置図情報!B492</f>
        <v>庁舎・事務所</v>
      </c>
      <c r="C13" s="7" t="str">
        <f>すべて_位置図情報!C492</f>
        <v>庁舎等</v>
      </c>
      <c r="D13" s="7" t="str">
        <f>すべて_位置図情報!D492</f>
        <v>本庁舎・区役所</v>
      </c>
      <c r="E13" s="7" t="str">
        <f>すべて_位置図情報!E492</f>
        <v>区役所</v>
      </c>
      <c r="F13" s="74">
        <f>すべて_位置図情報!F492</f>
        <v>7</v>
      </c>
      <c r="G13" s="13" t="str" ph="1">
        <f>すべて_位置図情報!G492</f>
        <v>港区役所</v>
      </c>
      <c r="H13" s="126" t="str">
        <f>すべて_位置図情報!H492</f>
        <v>大阪市港区市岡1-15-25</v>
      </c>
      <c r="I13" s="81">
        <f>すべて_位置図情報!I492</f>
        <v>9106.83</v>
      </c>
      <c r="J13" s="80" t="str">
        <f>すべて_位置図情報!J492</f>
        <v>C</v>
      </c>
      <c r="K13" s="78">
        <f>すべて_位置図情報!K492</f>
        <v>0</v>
      </c>
      <c r="L13" s="79">
        <f>すべて_位置図情報!L492</f>
        <v>1997</v>
      </c>
      <c r="M13" s="79" t="str">
        <f>すべて_位置図情報!M492</f>
        <v>b</v>
      </c>
      <c r="N13" s="79" t="str">
        <f>すべて_位置図情報!N492</f>
        <v>b</v>
      </c>
      <c r="O13" s="79" t="str">
        <f>すべて_位置図情報!O492</f>
        <v/>
      </c>
      <c r="P13" s="79" t="str">
        <f>すべて_位置図情報!P492</f>
        <v>F</v>
      </c>
      <c r="Q13" s="79" t="str">
        <f>すべて_位置図情報!Q492</f>
        <v>無</v>
      </c>
      <c r="R13" s="79" t="str">
        <f>すべて_位置図情報!R492</f>
        <v>直営（一部委託）</v>
      </c>
      <c r="S13" s="126" t="str">
        <f>すべて_位置図情報!S492</f>
        <v>港区役所</v>
      </c>
      <c r="T13" s="124" t="str">
        <f>すべて_位置図情報!T492</f>
        <v>－</v>
      </c>
      <c r="U13" s="126" t="str">
        <f>すべて_位置図情報!U492</f>
        <v>総務課</v>
      </c>
      <c r="V13" s="126" t="str">
        <f>すべて_位置図情報!V492</f>
        <v>総務･人材育成ｸﾞﾙｰﾌﾟ</v>
      </c>
      <c r="W13" s="116" t="str">
        <f>すべて_位置図情報!W492</f>
        <v>港区</v>
      </c>
      <c r="X13" s="116" t="str">
        <f>すべて_位置図情報!X492</f>
        <v>一般施設</v>
      </c>
      <c r="Y13" s="114">
        <f>すべて_位置図情報!Y492</f>
        <v>19</v>
      </c>
      <c r="Z13" s="127">
        <f>すべて_位置図情報!Z492</f>
        <v>0</v>
      </c>
      <c r="AA13" s="128" t="str">
        <f>すべて_位置図情報!AA492</f>
        <v>〇</v>
      </c>
      <c r="AB13" s="126">
        <f>すべて_位置図情報!AB492</f>
        <v>0</v>
      </c>
      <c r="AC13" s="128" t="str">
        <f>すべて_位置図情報!AC492</f>
        <v>〇</v>
      </c>
      <c r="AD13" s="128" t="str">
        <f>すべて_位置図情報!AD492</f>
        <v>〇</v>
      </c>
      <c r="AE13" s="19" t="str">
        <f>すべて_位置図情報!AF492</f>
        <v>〇</v>
      </c>
      <c r="AF13" s="19">
        <f>すべて_位置図情報!AG492</f>
        <v>0</v>
      </c>
      <c r="AG13" s="19">
        <f>すべて_位置図情報!AH492</f>
        <v>0</v>
      </c>
      <c r="AH13" s="19">
        <f>すべて_位置図情報!AI492</f>
        <v>0</v>
      </c>
      <c r="AI13" s="19">
        <f>すべて_位置図情報!AJ492</f>
        <v>0</v>
      </c>
      <c r="AJ13" s="19">
        <f>すべて_位置図情報!AK492</f>
        <v>0</v>
      </c>
      <c r="AK13" s="19" t="e">
        <f>すべて_位置図情報!#REF!</f>
        <v>#REF!</v>
      </c>
    </row>
    <row r="14" spans="1:37">
      <c r="A14" s="262">
        <v>485</v>
      </c>
      <c r="B14" s="7" t="str">
        <f>すべて_位置図情報!B493</f>
        <v>庁舎・事務所</v>
      </c>
      <c r="C14" s="7" t="str">
        <f>すべて_位置図情報!C493</f>
        <v>庁舎等</v>
      </c>
      <c r="D14" s="7" t="str">
        <f>すべて_位置図情報!D493</f>
        <v>本庁舎・区役所</v>
      </c>
      <c r="E14" s="7" t="str">
        <f>すべて_位置図情報!E493</f>
        <v>区役所</v>
      </c>
      <c r="F14" s="74">
        <f>すべて_位置図情報!F493</f>
        <v>8</v>
      </c>
      <c r="G14" s="13" t="str" ph="1">
        <f>すべて_位置図情報!G493</f>
        <v>大正区役所</v>
      </c>
      <c r="H14" s="126" t="str">
        <f>すべて_位置図情報!H493</f>
        <v>大阪市大正区千島2-7-95</v>
      </c>
      <c r="I14" s="81">
        <f>すべて_位置図情報!I493</f>
        <v>7464.49</v>
      </c>
      <c r="J14" s="80" t="str">
        <f>すべて_位置図情報!J493</f>
        <v>C</v>
      </c>
      <c r="K14" s="78">
        <f>すべて_位置図情報!K493</f>
        <v>0</v>
      </c>
      <c r="L14" s="79">
        <f>すべて_位置図情報!L493</f>
        <v>1972</v>
      </c>
      <c r="M14" s="79" t="str">
        <f>すべて_位置図情報!M493</f>
        <v>d</v>
      </c>
      <c r="N14" s="79" t="str">
        <f>すべて_位置図情報!N493</f>
        <v>d</v>
      </c>
      <c r="O14" s="79" t="str">
        <f>すべて_位置図情報!O493</f>
        <v/>
      </c>
      <c r="P14" s="79" t="str">
        <f>すべて_位置図情報!P493</f>
        <v>L</v>
      </c>
      <c r="Q14" s="79" t="str">
        <f>すべて_位置図情報!Q493</f>
        <v>有</v>
      </c>
      <c r="R14" s="79" t="str">
        <f>すべて_位置図情報!R493</f>
        <v>直営（一部委託）</v>
      </c>
      <c r="S14" s="126" t="str">
        <f>すべて_位置図情報!S493</f>
        <v>大正区役所</v>
      </c>
      <c r="T14" s="124" t="str">
        <f>すべて_位置図情報!T493</f>
        <v>－</v>
      </c>
      <c r="U14" s="126" t="str">
        <f>すべて_位置図情報!U493</f>
        <v>総務課</v>
      </c>
      <c r="V14" s="126" t="str">
        <f>すべて_位置図情報!V493</f>
        <v>庶務ｸﾞﾙｰﾌﾟ</v>
      </c>
      <c r="W14" s="116" t="str">
        <f>すべて_位置図情報!W493</f>
        <v>大正区</v>
      </c>
      <c r="X14" s="116" t="str">
        <f>すべて_位置図情報!X493</f>
        <v>一般施設</v>
      </c>
      <c r="Y14" s="114">
        <f>すべて_位置図情報!Y493</f>
        <v>19</v>
      </c>
      <c r="Z14" s="127">
        <f>すべて_位置図情報!Z493</f>
        <v>0</v>
      </c>
      <c r="AA14" s="128" t="str">
        <f>すべて_位置図情報!AA493</f>
        <v>〇</v>
      </c>
      <c r="AB14" s="126">
        <f>すべて_位置図情報!AB493</f>
        <v>0</v>
      </c>
      <c r="AC14" s="128" t="str">
        <f>すべて_位置図情報!AC493</f>
        <v>〇</v>
      </c>
      <c r="AD14" s="128" t="str">
        <f>すべて_位置図情報!AD493</f>
        <v>〇</v>
      </c>
      <c r="AE14" s="19" t="str">
        <f>すべて_位置図情報!AF493</f>
        <v>〇</v>
      </c>
      <c r="AF14" s="19">
        <f>すべて_位置図情報!AG493</f>
        <v>0</v>
      </c>
      <c r="AG14" s="19">
        <f>すべて_位置図情報!AH493</f>
        <v>0</v>
      </c>
      <c r="AH14" s="19">
        <f>すべて_位置図情報!AI493</f>
        <v>0</v>
      </c>
      <c r="AI14" s="19">
        <f>すべて_位置図情報!AJ493</f>
        <v>0</v>
      </c>
      <c r="AJ14" s="19">
        <f>すべて_位置図情報!AK493</f>
        <v>0</v>
      </c>
      <c r="AK14" s="19" t="e">
        <f>すべて_位置図情報!#REF!</f>
        <v>#REF!</v>
      </c>
    </row>
    <row r="15" spans="1:37">
      <c r="A15" s="262">
        <v>486</v>
      </c>
      <c r="B15" s="7" t="str">
        <f>すべて_位置図情報!B494</f>
        <v>庁舎・事務所</v>
      </c>
      <c r="C15" s="7" t="str">
        <f>すべて_位置図情報!C494</f>
        <v>庁舎等</v>
      </c>
      <c r="D15" s="7" t="str">
        <f>すべて_位置図情報!D494</f>
        <v>本庁舎・区役所</v>
      </c>
      <c r="E15" s="7" t="str">
        <f>すべて_位置図情報!E494</f>
        <v>区役所</v>
      </c>
      <c r="F15" s="74">
        <f>すべて_位置図情報!F494</f>
        <v>9</v>
      </c>
      <c r="G15" s="13" t="str" ph="1">
        <f>すべて_位置図情報!G494</f>
        <v>天王寺区役所</v>
      </c>
      <c r="H15" s="126" t="str">
        <f>すべて_位置図情報!H494</f>
        <v>大阪市天王寺区真法院町20-33</v>
      </c>
      <c r="I15" s="81">
        <f>すべて_位置図情報!I494</f>
        <v>7071.93</v>
      </c>
      <c r="J15" s="80" t="str">
        <f>すべて_位置図情報!J494</f>
        <v>C</v>
      </c>
      <c r="K15" s="78">
        <f>すべて_位置図情報!K494</f>
        <v>0</v>
      </c>
      <c r="L15" s="79">
        <f>すべて_位置図情報!L494</f>
        <v>1996</v>
      </c>
      <c r="M15" s="79" t="str">
        <f>すべて_位置図情報!M494</f>
        <v>b</v>
      </c>
      <c r="N15" s="79" t="str">
        <f>すべて_位置図情報!N494</f>
        <v>b</v>
      </c>
      <c r="O15" s="79" t="str">
        <f>すべて_位置図情報!O494</f>
        <v/>
      </c>
      <c r="P15" s="79" t="str">
        <f>すべて_位置図情報!P494</f>
        <v>F</v>
      </c>
      <c r="Q15" s="79" t="str">
        <f>すべて_位置図情報!Q494</f>
        <v>無</v>
      </c>
      <c r="R15" s="79" t="str">
        <f>すべて_位置図情報!R494</f>
        <v>直営（一部委託）</v>
      </c>
      <c r="S15" s="126" t="str">
        <f>すべて_位置図情報!S494</f>
        <v>天王寺区役所</v>
      </c>
      <c r="T15" s="124" t="str">
        <f>すべて_位置図情報!T494</f>
        <v>－</v>
      </c>
      <c r="U15" s="126" t="str">
        <f>すべて_位置図情報!U494</f>
        <v>企画総務課</v>
      </c>
      <c r="V15" s="126" t="str">
        <f>すべて_位置図情報!V494</f>
        <v>経理ｸﾞﾙｰﾌﾟ</v>
      </c>
      <c r="W15" s="116" t="str">
        <f>すべて_位置図情報!W494</f>
        <v>天王寺区</v>
      </c>
      <c r="X15" s="116" t="str">
        <f>すべて_位置図情報!X494</f>
        <v>一般施設</v>
      </c>
      <c r="Y15" s="114">
        <f>すべて_位置図情報!Y494</f>
        <v>20</v>
      </c>
      <c r="Z15" s="127">
        <f>すべて_位置図情報!Z494</f>
        <v>0</v>
      </c>
      <c r="AA15" s="128" t="str">
        <f>すべて_位置図情報!AA494</f>
        <v>〇</v>
      </c>
      <c r="AB15" s="126">
        <f>すべて_位置図情報!AB494</f>
        <v>0</v>
      </c>
      <c r="AC15" s="128" t="str">
        <f>すべて_位置図情報!AC494</f>
        <v>〇</v>
      </c>
      <c r="AD15" s="128" t="str">
        <f>すべて_位置図情報!AD494</f>
        <v>〇</v>
      </c>
      <c r="AE15" s="19" t="str">
        <f>すべて_位置図情報!AF494</f>
        <v>〇</v>
      </c>
      <c r="AF15" s="19">
        <f>すべて_位置図情報!AG494</f>
        <v>0</v>
      </c>
      <c r="AG15" s="19">
        <f>すべて_位置図情報!AH494</f>
        <v>0</v>
      </c>
      <c r="AH15" s="19">
        <f>すべて_位置図情報!AI494</f>
        <v>0</v>
      </c>
      <c r="AI15" s="19">
        <f>すべて_位置図情報!AJ494</f>
        <v>0</v>
      </c>
      <c r="AJ15" s="19">
        <f>すべて_位置図情報!AK494</f>
        <v>0</v>
      </c>
      <c r="AK15" s="19" t="e">
        <f>すべて_位置図情報!#REF!</f>
        <v>#REF!</v>
      </c>
    </row>
    <row r="16" spans="1:37">
      <c r="A16" s="262">
        <v>487</v>
      </c>
      <c r="B16" s="7" t="str">
        <f>すべて_位置図情報!B495</f>
        <v>庁舎・事務所</v>
      </c>
      <c r="C16" s="7" t="str">
        <f>すべて_位置図情報!C495</f>
        <v>庁舎等</v>
      </c>
      <c r="D16" s="7" t="str">
        <f>すべて_位置図情報!D495</f>
        <v>本庁舎・区役所</v>
      </c>
      <c r="E16" s="7" t="str">
        <f>すべて_位置図情報!E495</f>
        <v>区役所</v>
      </c>
      <c r="F16" s="74">
        <f>すべて_位置図情報!F495</f>
        <v>10</v>
      </c>
      <c r="G16" s="13" t="str" ph="1">
        <f>すべて_位置図情報!G495</f>
        <v>浪速区役所</v>
      </c>
      <c r="H16" s="126" t="str">
        <f>すべて_位置図情報!H495</f>
        <v>大阪市浪速区敷津東1-4-20</v>
      </c>
      <c r="I16" s="81">
        <f>すべて_位置図情報!I495</f>
        <v>9739.41</v>
      </c>
      <c r="J16" s="80" t="str">
        <f>すべて_位置図情報!J495</f>
        <v>C</v>
      </c>
      <c r="K16" s="78">
        <f>すべて_位置図情報!K495</f>
        <v>0</v>
      </c>
      <c r="L16" s="79">
        <f>すべて_位置図情報!L495</f>
        <v>2002</v>
      </c>
      <c r="M16" s="79" t="str">
        <f>すべて_位置図情報!M495</f>
        <v>b</v>
      </c>
      <c r="N16" s="79" t="str">
        <f>すべて_位置図情報!N495</f>
        <v>b</v>
      </c>
      <c r="O16" s="79" t="str">
        <f>すべて_位置図情報!O495</f>
        <v/>
      </c>
      <c r="P16" s="79" t="str">
        <f>すべて_位置図情報!P495</f>
        <v>F</v>
      </c>
      <c r="Q16" s="79" t="str">
        <f>すべて_位置図情報!Q495</f>
        <v>無</v>
      </c>
      <c r="R16" s="79" t="str">
        <f>すべて_位置図情報!R495</f>
        <v>直営（一部委託）</v>
      </c>
      <c r="S16" s="126" t="str">
        <f>すべて_位置図情報!S495</f>
        <v>浪速区役所</v>
      </c>
      <c r="T16" s="124" t="str">
        <f>すべて_位置図情報!T495</f>
        <v>－</v>
      </c>
      <c r="U16" s="126" t="str">
        <f>すべて_位置図情報!U495</f>
        <v>総務課</v>
      </c>
      <c r="V16" s="126" t="str">
        <f>すべて_位置図情報!V495</f>
        <v>総務ｸﾞﾙｰﾌﾟ</v>
      </c>
      <c r="W16" s="116" t="str">
        <f>すべて_位置図情報!W495</f>
        <v>浪速区</v>
      </c>
      <c r="X16" s="116" t="str">
        <f>すべて_位置図情報!X495</f>
        <v>一般施設</v>
      </c>
      <c r="Y16" s="114">
        <f>すべて_位置図情報!Y495</f>
        <v>25</v>
      </c>
      <c r="Z16" s="127">
        <f>すべて_位置図情報!Z495</f>
        <v>0</v>
      </c>
      <c r="AA16" s="128" t="str">
        <f>すべて_位置図情報!AA495</f>
        <v>〇</v>
      </c>
      <c r="AB16" s="126">
        <f>すべて_位置図情報!AB495</f>
        <v>0</v>
      </c>
      <c r="AC16" s="128" t="str">
        <f>すべて_位置図情報!AC495</f>
        <v>〇</v>
      </c>
      <c r="AD16" s="128" t="str">
        <f>すべて_位置図情報!AD495</f>
        <v>〇</v>
      </c>
      <c r="AE16" s="19" t="str">
        <f>すべて_位置図情報!AF495</f>
        <v>〇</v>
      </c>
      <c r="AF16" s="19">
        <f>すべて_位置図情報!AG495</f>
        <v>0</v>
      </c>
      <c r="AG16" s="19">
        <f>すべて_位置図情報!AH495</f>
        <v>0</v>
      </c>
      <c r="AH16" s="19">
        <f>すべて_位置図情報!AI495</f>
        <v>0</v>
      </c>
      <c r="AI16" s="19">
        <f>すべて_位置図情報!AJ495</f>
        <v>0</v>
      </c>
      <c r="AJ16" s="19">
        <f>すべて_位置図情報!AK495</f>
        <v>0</v>
      </c>
      <c r="AK16" s="19" t="e">
        <f>すべて_位置図情報!#REF!</f>
        <v>#REF!</v>
      </c>
    </row>
    <row r="17" spans="1:37">
      <c r="A17" s="262">
        <v>488</v>
      </c>
      <c r="B17" s="7" t="str">
        <f>すべて_位置図情報!B496</f>
        <v>庁舎・事務所</v>
      </c>
      <c r="C17" s="7" t="str">
        <f>すべて_位置図情報!C496</f>
        <v>庁舎等</v>
      </c>
      <c r="D17" s="7" t="str">
        <f>すべて_位置図情報!D496</f>
        <v>本庁舎・区役所</v>
      </c>
      <c r="E17" s="7" t="str">
        <f>すべて_位置図情報!E496</f>
        <v>区役所</v>
      </c>
      <c r="F17" s="74">
        <f>すべて_位置図情報!F496</f>
        <v>11</v>
      </c>
      <c r="G17" s="13" t="str" ph="1">
        <f>すべて_位置図情報!G496</f>
        <v>西淀川区役所</v>
      </c>
      <c r="H17" s="126" t="str">
        <f>すべて_位置図情報!H496</f>
        <v>大阪市西淀川区御幣島1-2-10</v>
      </c>
      <c r="I17" s="81">
        <f>すべて_位置図情報!I496</f>
        <v>10158.86</v>
      </c>
      <c r="J17" s="80" t="str">
        <f>すべて_位置図情報!J496</f>
        <v>C</v>
      </c>
      <c r="K17" s="78">
        <f>すべて_位置図情報!K496</f>
        <v>0</v>
      </c>
      <c r="L17" s="79">
        <f>すべて_位置図情報!L496</f>
        <v>2005</v>
      </c>
      <c r="M17" s="79" t="str">
        <f>すべて_位置図情報!M496</f>
        <v>b</v>
      </c>
      <c r="N17" s="79" t="str">
        <f>すべて_位置図情報!N496</f>
        <v>a</v>
      </c>
      <c r="O17" s="79" t="str">
        <f>すべて_位置図情報!O496</f>
        <v>〇</v>
      </c>
      <c r="P17" s="79" t="str">
        <f>すべて_位置図情報!P496</f>
        <v>F</v>
      </c>
      <c r="Q17" s="79" t="str">
        <f>すべて_位置図情報!Q496</f>
        <v>有</v>
      </c>
      <c r="R17" s="79" t="str">
        <f>すべて_位置図情報!R496</f>
        <v>直営（一部委託）</v>
      </c>
      <c r="S17" s="126" t="str">
        <f>すべて_位置図情報!S496</f>
        <v>西淀川区役所</v>
      </c>
      <c r="T17" s="124" t="str">
        <f>すべて_位置図情報!T496</f>
        <v>－</v>
      </c>
      <c r="U17" s="126" t="str">
        <f>すべて_位置図情報!U496</f>
        <v>総務課</v>
      </c>
      <c r="V17" s="132" t="str">
        <f>すべて_位置図情報!V496</f>
        <v>－</v>
      </c>
      <c r="W17" s="116" t="str">
        <f>すべて_位置図情報!W496</f>
        <v>西淀川区</v>
      </c>
      <c r="X17" s="116" t="str">
        <f>すべて_位置図情報!X496</f>
        <v>一般施設</v>
      </c>
      <c r="Y17" s="114">
        <f>すべて_位置図情報!Y496</f>
        <v>17</v>
      </c>
      <c r="Z17" s="127">
        <f>すべて_位置図情報!Z496</f>
        <v>0</v>
      </c>
      <c r="AA17" s="128" t="str">
        <f>すべて_位置図情報!AA496</f>
        <v>〇</v>
      </c>
      <c r="AB17" s="126">
        <f>すべて_位置図情報!AB496</f>
        <v>0</v>
      </c>
      <c r="AC17" s="128" t="str">
        <f>すべて_位置図情報!AC496</f>
        <v>〇</v>
      </c>
      <c r="AD17" s="128" t="str">
        <f>すべて_位置図情報!AD496</f>
        <v>〇</v>
      </c>
      <c r="AE17" s="19" t="str">
        <f>すべて_位置図情報!AF496</f>
        <v>〇</v>
      </c>
      <c r="AF17" s="19">
        <f>すべて_位置図情報!AG496</f>
        <v>0</v>
      </c>
      <c r="AG17" s="19">
        <f>すべて_位置図情報!AH496</f>
        <v>0</v>
      </c>
      <c r="AH17" s="19">
        <f>すべて_位置図情報!AI496</f>
        <v>0</v>
      </c>
      <c r="AI17" s="19">
        <f>すべて_位置図情報!AJ496</f>
        <v>0</v>
      </c>
      <c r="AJ17" s="19">
        <f>すべて_位置図情報!AK496</f>
        <v>0</v>
      </c>
      <c r="AK17" s="19" t="e">
        <f>すべて_位置図情報!#REF!</f>
        <v>#REF!</v>
      </c>
    </row>
    <row r="18" spans="1:37">
      <c r="A18" s="262">
        <v>489</v>
      </c>
      <c r="B18" s="7" t="str">
        <f>すべて_位置図情報!B497</f>
        <v>庁舎・事務所</v>
      </c>
      <c r="C18" s="7" t="str">
        <f>すべて_位置図情報!C497</f>
        <v>庁舎等</v>
      </c>
      <c r="D18" s="7" t="str">
        <f>すべて_位置図情報!D497</f>
        <v>本庁舎・区役所</v>
      </c>
      <c r="E18" s="7" t="str">
        <f>すべて_位置図情報!E497</f>
        <v>区役所</v>
      </c>
      <c r="F18" s="74">
        <f>すべて_位置図情報!F497</f>
        <v>12</v>
      </c>
      <c r="G18" s="13" t="str" ph="1">
        <f>すべて_位置図情報!G497</f>
        <v>淀川区役所</v>
      </c>
      <c r="H18" s="126" t="str">
        <f>すべて_位置図情報!H497</f>
        <v>大阪市淀川区十三東2-3-3</v>
      </c>
      <c r="I18" s="81">
        <f>すべて_位置図情報!I497</f>
        <v>9375.9500000000007</v>
      </c>
      <c r="J18" s="80" t="str">
        <f>すべて_位置図情報!J497</f>
        <v>C</v>
      </c>
      <c r="K18" s="78">
        <f>すべて_位置図情報!K497</f>
        <v>0</v>
      </c>
      <c r="L18" s="79">
        <f>すべて_位置図情報!L497</f>
        <v>2009</v>
      </c>
      <c r="M18" s="79" t="str">
        <f>すべて_位置図情報!M497</f>
        <v>a</v>
      </c>
      <c r="N18" s="79" t="str">
        <f>すべて_位置図情報!N497</f>
        <v>a</v>
      </c>
      <c r="O18" s="79" t="str">
        <f>すべて_位置図情報!O497</f>
        <v/>
      </c>
      <c r="P18" s="79" t="str">
        <f>すべて_位置図情報!P497</f>
        <v>C</v>
      </c>
      <c r="Q18" s="79" t="str">
        <f>すべて_位置図情報!Q497</f>
        <v>有</v>
      </c>
      <c r="R18" s="79" t="str">
        <f>すべて_位置図情報!R497</f>
        <v>直営（一部委託）</v>
      </c>
      <c r="S18" s="126" t="str">
        <f>すべて_位置図情報!S497</f>
        <v>淀川区役所</v>
      </c>
      <c r="T18" s="124" t="str">
        <f>すべて_位置図情報!T497</f>
        <v>－</v>
      </c>
      <c r="U18" s="126" t="str">
        <f>すべて_位置図情報!U497</f>
        <v>総務課</v>
      </c>
      <c r="V18" s="126" t="str">
        <f>すべて_位置図情報!V497</f>
        <v>総務担当</v>
      </c>
      <c r="W18" s="116" t="str">
        <f>すべて_位置図情報!W497</f>
        <v>淀川区</v>
      </c>
      <c r="X18" s="116" t="str">
        <f>すべて_位置図情報!X497</f>
        <v>一般施設</v>
      </c>
      <c r="Y18" s="114">
        <f>すべて_位置図情報!Y497</f>
        <v>21</v>
      </c>
      <c r="Z18" s="127">
        <f>すべて_位置図情報!Z497</f>
        <v>0</v>
      </c>
      <c r="AA18" s="128" t="str">
        <f>すべて_位置図情報!AA497</f>
        <v>〇</v>
      </c>
      <c r="AB18" s="126">
        <f>すべて_位置図情報!AB497</f>
        <v>0</v>
      </c>
      <c r="AC18" s="128" t="str">
        <f>すべて_位置図情報!AC497</f>
        <v>〇</v>
      </c>
      <c r="AD18" s="128" t="str">
        <f>すべて_位置図情報!AD497</f>
        <v>〇</v>
      </c>
      <c r="AE18" s="19" t="str">
        <f>すべて_位置図情報!AF497</f>
        <v>〇</v>
      </c>
      <c r="AF18" s="19">
        <f>すべて_位置図情報!AG497</f>
        <v>0</v>
      </c>
      <c r="AG18" s="19">
        <f>すべて_位置図情報!AH497</f>
        <v>0</v>
      </c>
      <c r="AH18" s="19">
        <f>すべて_位置図情報!AI497</f>
        <v>0</v>
      </c>
      <c r="AI18" s="19">
        <f>すべて_位置図情報!AJ497</f>
        <v>0</v>
      </c>
      <c r="AJ18" s="19">
        <f>すべて_位置図情報!AK497</f>
        <v>0</v>
      </c>
      <c r="AK18" s="19" t="e">
        <f>すべて_位置図情報!#REF!</f>
        <v>#REF!</v>
      </c>
    </row>
    <row r="19" spans="1:37">
      <c r="A19" s="262">
        <v>490</v>
      </c>
      <c r="B19" s="7" t="str">
        <f>すべて_位置図情報!B498</f>
        <v>庁舎・事務所</v>
      </c>
      <c r="C19" s="7" t="str">
        <f>すべて_位置図情報!C498</f>
        <v>庁舎等</v>
      </c>
      <c r="D19" s="7" t="str">
        <f>すべて_位置図情報!D498</f>
        <v>本庁舎・区役所</v>
      </c>
      <c r="E19" s="7" t="str">
        <f>すべて_位置図情報!E498</f>
        <v>区役所</v>
      </c>
      <c r="F19" s="74">
        <f>すべて_位置図情報!F498</f>
        <v>13</v>
      </c>
      <c r="G19" s="13" t="str" ph="1">
        <f>すべて_位置図情報!G498</f>
        <v>東淀川区役所</v>
      </c>
      <c r="H19" s="126" t="str">
        <f>すべて_位置図情報!H498</f>
        <v>大阪市東淀川区豊新2-1-4</v>
      </c>
      <c r="I19" s="81">
        <f>すべて_位置図情報!I498</f>
        <v>6935.81</v>
      </c>
      <c r="J19" s="80" t="str">
        <f>すべて_位置図情報!J498</f>
        <v>C</v>
      </c>
      <c r="K19" s="78">
        <f>すべて_位置図情報!K498</f>
        <v>0</v>
      </c>
      <c r="L19" s="79">
        <f>すべて_位置図情報!L498</f>
        <v>1974</v>
      </c>
      <c r="M19" s="79" t="str">
        <f>すべて_位置図情報!M498</f>
        <v>d</v>
      </c>
      <c r="N19" s="79" t="str">
        <f>すべて_位置図情報!N498</f>
        <v>d</v>
      </c>
      <c r="O19" s="79" t="str">
        <f>すべて_位置図情報!O498</f>
        <v/>
      </c>
      <c r="P19" s="79" t="str">
        <f>すべて_位置図情報!P498</f>
        <v>L</v>
      </c>
      <c r="Q19" s="79" t="str">
        <f>すべて_位置図情報!Q498</f>
        <v>有</v>
      </c>
      <c r="R19" s="79" t="str">
        <f>すべて_位置図情報!R498</f>
        <v>直営（一部委託）</v>
      </c>
      <c r="S19" s="126" t="str">
        <f>すべて_位置図情報!S498</f>
        <v>東淀川区役所</v>
      </c>
      <c r="T19" s="124" t="str">
        <f>すべて_位置図情報!T498</f>
        <v>－</v>
      </c>
      <c r="U19" s="126" t="str">
        <f>すべて_位置図情報!U498</f>
        <v>総務課</v>
      </c>
      <c r="V19" s="126" t="str">
        <f>すべて_位置図情報!V498</f>
        <v>総務ｸﾞﾙｰﾌﾟ</v>
      </c>
      <c r="W19" s="116" t="str">
        <f>すべて_位置図情報!W498</f>
        <v>東淀川区</v>
      </c>
      <c r="X19" s="116" t="str">
        <f>すべて_位置図情報!X498</f>
        <v>一般施設</v>
      </c>
      <c r="Y19" s="114">
        <f>すべて_位置図情報!Y498</f>
        <v>25</v>
      </c>
      <c r="Z19" s="127">
        <f>すべて_位置図情報!Z498</f>
        <v>0</v>
      </c>
      <c r="AA19" s="128" t="str">
        <f>すべて_位置図情報!AA498</f>
        <v>〇</v>
      </c>
      <c r="AB19" s="126">
        <f>すべて_位置図情報!AB498</f>
        <v>0</v>
      </c>
      <c r="AC19" s="128" t="str">
        <f>すべて_位置図情報!AC498</f>
        <v>〇</v>
      </c>
      <c r="AD19" s="128" t="str">
        <f>すべて_位置図情報!AD498</f>
        <v>〇</v>
      </c>
      <c r="AE19" s="19" t="str">
        <f>すべて_位置図情報!AF498</f>
        <v>〇</v>
      </c>
      <c r="AF19" s="19">
        <f>すべて_位置図情報!AG498</f>
        <v>0</v>
      </c>
      <c r="AG19" s="19">
        <f>すべて_位置図情報!AH498</f>
        <v>0</v>
      </c>
      <c r="AH19" s="19">
        <f>すべて_位置図情報!AI498</f>
        <v>0</v>
      </c>
      <c r="AI19" s="19">
        <f>すべて_位置図情報!AJ498</f>
        <v>0</v>
      </c>
      <c r="AJ19" s="19">
        <f>すべて_位置図情報!AK498</f>
        <v>0</v>
      </c>
      <c r="AK19" s="19" t="e">
        <f>すべて_位置図情報!#REF!</f>
        <v>#REF!</v>
      </c>
    </row>
    <row r="20" spans="1:37">
      <c r="A20" s="262">
        <v>491</v>
      </c>
      <c r="B20" s="7" t="str">
        <f>すべて_位置図情報!B499</f>
        <v>庁舎・事務所</v>
      </c>
      <c r="C20" s="7" t="str">
        <f>すべて_位置図情報!C499</f>
        <v>庁舎等</v>
      </c>
      <c r="D20" s="7" t="str">
        <f>すべて_位置図情報!D499</f>
        <v>本庁舎・区役所</v>
      </c>
      <c r="E20" s="7" t="str">
        <f>すべて_位置図情報!E499</f>
        <v>区役所</v>
      </c>
      <c r="F20" s="74">
        <f>すべて_位置図情報!F499</f>
        <v>14</v>
      </c>
      <c r="G20" s="13" t="str" ph="1">
        <f>すべて_位置図情報!G499</f>
        <v>東成区役所</v>
      </c>
      <c r="H20" s="126" t="str">
        <f>すべて_位置図情報!H499</f>
        <v>大阪市東成区大今里西2-8-4</v>
      </c>
      <c r="I20" s="81">
        <f>すべて_位置図情報!I499</f>
        <v>6192.18</v>
      </c>
      <c r="J20" s="80" t="str">
        <f>すべて_位置図情報!J499</f>
        <v>C</v>
      </c>
      <c r="K20" s="78">
        <f>すべて_位置図情報!K499</f>
        <v>0</v>
      </c>
      <c r="L20" s="79">
        <f>すべて_位置図情報!L499</f>
        <v>1969</v>
      </c>
      <c r="M20" s="79" t="str">
        <f>すべて_位置図情報!M499</f>
        <v>d</v>
      </c>
      <c r="N20" s="79" t="str">
        <f>すべて_位置図情報!N499</f>
        <v>d</v>
      </c>
      <c r="O20" s="79" t="str">
        <f>すべて_位置図情報!O499</f>
        <v/>
      </c>
      <c r="P20" s="79" t="str">
        <f>すべて_位置図情報!P499</f>
        <v>L</v>
      </c>
      <c r="Q20" s="79" t="str">
        <f>すべて_位置図情報!Q499</f>
        <v>無</v>
      </c>
      <c r="R20" s="79" t="str">
        <f>すべて_位置図情報!R499</f>
        <v>直営（一部委託）</v>
      </c>
      <c r="S20" s="126" t="str">
        <f>すべて_位置図情報!S499</f>
        <v>東成区役所</v>
      </c>
      <c r="T20" s="124" t="str">
        <f>すべて_位置図情報!T499</f>
        <v>－</v>
      </c>
      <c r="U20" s="126" t="str">
        <f>すべて_位置図情報!U499</f>
        <v>総務課</v>
      </c>
      <c r="V20" s="124" t="str">
        <f>すべて_位置図情報!V499</f>
        <v>－</v>
      </c>
      <c r="W20" s="116" t="str">
        <f>すべて_位置図情報!W499</f>
        <v>東成区</v>
      </c>
      <c r="X20" s="116" t="str">
        <f>すべて_位置図情報!X499</f>
        <v>一般施設</v>
      </c>
      <c r="Y20" s="114">
        <f>すべて_位置図情報!Y499</f>
        <v>16</v>
      </c>
      <c r="Z20" s="127">
        <f>すべて_位置図情報!Z499</f>
        <v>0</v>
      </c>
      <c r="AA20" s="128" t="str">
        <f>すべて_位置図情報!AA499</f>
        <v>〇</v>
      </c>
      <c r="AB20" s="126">
        <f>すべて_位置図情報!AB499</f>
        <v>0</v>
      </c>
      <c r="AC20" s="128" t="str">
        <f>すべて_位置図情報!AC499</f>
        <v>〇</v>
      </c>
      <c r="AD20" s="128" t="str">
        <f>すべて_位置図情報!AD499</f>
        <v>〇</v>
      </c>
      <c r="AE20" s="19" t="str">
        <f>すべて_位置図情報!AF499</f>
        <v>〇</v>
      </c>
      <c r="AF20" s="19">
        <f>すべて_位置図情報!AG499</f>
        <v>0</v>
      </c>
      <c r="AG20" s="19">
        <f>すべて_位置図情報!AH499</f>
        <v>0</v>
      </c>
      <c r="AH20" s="19">
        <f>すべて_位置図情報!AI499</f>
        <v>0</v>
      </c>
      <c r="AI20" s="19">
        <f>すべて_位置図情報!AJ499</f>
        <v>0</v>
      </c>
      <c r="AJ20" s="19">
        <f>すべて_位置図情報!AK499</f>
        <v>0</v>
      </c>
      <c r="AK20" s="19" t="e">
        <f>すべて_位置図情報!#REF!</f>
        <v>#REF!</v>
      </c>
    </row>
    <row r="21" spans="1:37">
      <c r="A21" s="262">
        <v>492</v>
      </c>
      <c r="B21" s="7" t="str">
        <f>すべて_位置図情報!B500</f>
        <v>庁舎・事務所</v>
      </c>
      <c r="C21" s="7" t="str">
        <f>すべて_位置図情報!C500</f>
        <v>庁舎等</v>
      </c>
      <c r="D21" s="7" t="str">
        <f>すべて_位置図情報!D500</f>
        <v>本庁舎・区役所</v>
      </c>
      <c r="E21" s="7" t="str">
        <f>すべて_位置図情報!E500</f>
        <v>区役所</v>
      </c>
      <c r="F21" s="74">
        <f>すべて_位置図情報!F500</f>
        <v>15</v>
      </c>
      <c r="G21" s="13" t="str" ph="1">
        <f>すべて_位置図情報!G500</f>
        <v>生野区役所</v>
      </c>
      <c r="H21" s="126" t="str">
        <f>すべて_位置図情報!H500</f>
        <v>大阪市生野区勝山南3-1-19</v>
      </c>
      <c r="I21" s="81">
        <f>すべて_位置図情報!I500</f>
        <v>12687.93</v>
      </c>
      <c r="J21" s="80" t="str">
        <f>すべて_位置図情報!J500</f>
        <v>C</v>
      </c>
      <c r="K21" s="78">
        <f>すべて_位置図情報!K500</f>
        <v>0</v>
      </c>
      <c r="L21" s="79">
        <f>すべて_位置図情報!L500</f>
        <v>2004</v>
      </c>
      <c r="M21" s="79" t="str">
        <f>すべて_位置図情報!M500</f>
        <v>b</v>
      </c>
      <c r="N21" s="79" t="str">
        <f>すべて_位置図情報!N500</f>
        <v>b</v>
      </c>
      <c r="O21" s="79" t="str">
        <f>すべて_位置図情報!O500</f>
        <v/>
      </c>
      <c r="P21" s="79" t="str">
        <f>すべて_位置図情報!P500</f>
        <v>F</v>
      </c>
      <c r="Q21" s="79" t="str">
        <f>すべて_位置図情報!Q500</f>
        <v>有</v>
      </c>
      <c r="R21" s="79" t="str">
        <f>すべて_位置図情報!R500</f>
        <v>直営（一部委託）</v>
      </c>
      <c r="S21" s="126" t="str">
        <f>すべて_位置図情報!S500</f>
        <v>生野区役所</v>
      </c>
      <c r="T21" s="124" t="str">
        <f>すべて_位置図情報!T500</f>
        <v>－</v>
      </c>
      <c r="U21" s="126" t="str">
        <f>すべて_位置図情報!U500</f>
        <v>企画総務課</v>
      </c>
      <c r="V21" s="126" t="str">
        <f>すべて_位置図情報!V500</f>
        <v>庁舎管理担当</v>
      </c>
      <c r="W21" s="116" t="str">
        <f>すべて_位置図情報!W500</f>
        <v>生野区</v>
      </c>
      <c r="X21" s="116" t="str">
        <f>すべて_位置図情報!X500</f>
        <v>一般施設</v>
      </c>
      <c r="Y21" s="114">
        <f>すべて_位置図情報!Y500</f>
        <v>15</v>
      </c>
      <c r="Z21" s="127">
        <f>すべて_位置図情報!Z500</f>
        <v>0</v>
      </c>
      <c r="AA21" s="128" t="str">
        <f>すべて_位置図情報!AA500</f>
        <v>〇</v>
      </c>
      <c r="AB21" s="126">
        <f>すべて_位置図情報!AB500</f>
        <v>0</v>
      </c>
      <c r="AC21" s="128" t="str">
        <f>すべて_位置図情報!AC500</f>
        <v>〇</v>
      </c>
      <c r="AD21" s="128" t="str">
        <f>すべて_位置図情報!AD500</f>
        <v>〇</v>
      </c>
      <c r="AE21" s="19" t="str">
        <f>すべて_位置図情報!AF500</f>
        <v>〇</v>
      </c>
      <c r="AF21" s="19">
        <f>すべて_位置図情報!AG500</f>
        <v>0</v>
      </c>
      <c r="AG21" s="19">
        <f>すべて_位置図情報!AH500</f>
        <v>0</v>
      </c>
      <c r="AH21" s="19">
        <f>すべて_位置図情報!AI500</f>
        <v>0</v>
      </c>
      <c r="AI21" s="19">
        <f>すべて_位置図情報!AJ500</f>
        <v>0</v>
      </c>
      <c r="AJ21" s="19">
        <f>すべて_位置図情報!AK500</f>
        <v>0</v>
      </c>
      <c r="AK21" s="19" t="e">
        <f>すべて_位置図情報!#REF!</f>
        <v>#REF!</v>
      </c>
    </row>
    <row r="22" spans="1:37">
      <c r="A22" s="262">
        <v>493</v>
      </c>
      <c r="B22" s="7" t="str">
        <f>すべて_位置図情報!B501</f>
        <v>庁舎・事務所</v>
      </c>
      <c r="C22" s="7" t="str">
        <f>すべて_位置図情報!C501</f>
        <v>庁舎等</v>
      </c>
      <c r="D22" s="7" t="str">
        <f>すべて_位置図情報!D501</f>
        <v>本庁舎・区役所</v>
      </c>
      <c r="E22" s="7" t="str">
        <f>すべて_位置図情報!E501</f>
        <v>区役所</v>
      </c>
      <c r="F22" s="74">
        <f>すべて_位置図情報!F501</f>
        <v>16</v>
      </c>
      <c r="G22" s="13" t="str" ph="1">
        <f>すべて_位置図情報!G501</f>
        <v>旭区役所</v>
      </c>
      <c r="H22" s="126" t="str">
        <f>すべて_位置図情報!H501</f>
        <v>大阪市旭区大宮1-1-17</v>
      </c>
      <c r="I22" s="81">
        <f>すべて_位置図情報!I501</f>
        <v>5968.16</v>
      </c>
      <c r="J22" s="80" t="str">
        <f>すべて_位置図情報!J501</f>
        <v>C</v>
      </c>
      <c r="K22" s="78">
        <f>すべて_位置図情報!K501</f>
        <v>0</v>
      </c>
      <c r="L22" s="79">
        <f>すべて_位置図情報!L501</f>
        <v>1970</v>
      </c>
      <c r="M22" s="79" t="str">
        <f>すべて_位置図情報!M501</f>
        <v>d</v>
      </c>
      <c r="N22" s="79" t="str">
        <f>すべて_位置図情報!N501</f>
        <v>d</v>
      </c>
      <c r="O22" s="79" t="str">
        <f>すべて_位置図情報!O501</f>
        <v/>
      </c>
      <c r="P22" s="79" t="str">
        <f>すべて_位置図情報!P501</f>
        <v>L</v>
      </c>
      <c r="Q22" s="79" t="str">
        <f>すべて_位置図情報!Q501</f>
        <v>無</v>
      </c>
      <c r="R22" s="79" t="str">
        <f>すべて_位置図情報!R501</f>
        <v>直営</v>
      </c>
      <c r="S22" s="126" t="str">
        <f>すべて_位置図情報!S501</f>
        <v>旭区役所</v>
      </c>
      <c r="T22" s="124" t="str">
        <f>すべて_位置図情報!T501</f>
        <v>－</v>
      </c>
      <c r="U22" s="126" t="str">
        <f>すべて_位置図情報!U501</f>
        <v>総務課</v>
      </c>
      <c r="V22" s="132" t="str">
        <f>すべて_位置図情報!V501</f>
        <v>－</v>
      </c>
      <c r="W22" s="116" t="str">
        <f>すべて_位置図情報!W501</f>
        <v>旭区</v>
      </c>
      <c r="X22" s="116" t="str">
        <f>すべて_位置図情報!X501</f>
        <v>一般施設</v>
      </c>
      <c r="Y22" s="114">
        <f>すべて_位置図情報!Y501</f>
        <v>20</v>
      </c>
      <c r="Z22" s="127">
        <f>すべて_位置図情報!Z501</f>
        <v>0</v>
      </c>
      <c r="AA22" s="128" t="str">
        <f>すべて_位置図情報!AA501</f>
        <v>〇</v>
      </c>
      <c r="AB22" s="126">
        <f>すべて_位置図情報!AB501</f>
        <v>0</v>
      </c>
      <c r="AC22" s="128" t="str">
        <f>すべて_位置図情報!AC501</f>
        <v>〇</v>
      </c>
      <c r="AD22" s="128" t="str">
        <f>すべて_位置図情報!AD501</f>
        <v>〇</v>
      </c>
      <c r="AE22" s="19" t="str">
        <f>すべて_位置図情報!AF501</f>
        <v>〇</v>
      </c>
      <c r="AF22" s="19">
        <f>すべて_位置図情報!AG501</f>
        <v>0</v>
      </c>
      <c r="AG22" s="19">
        <f>すべて_位置図情報!AH501</f>
        <v>0</v>
      </c>
      <c r="AH22" s="19">
        <f>すべて_位置図情報!AI501</f>
        <v>0</v>
      </c>
      <c r="AI22" s="19">
        <f>すべて_位置図情報!AJ501</f>
        <v>0</v>
      </c>
      <c r="AJ22" s="19">
        <f>すべて_位置図情報!AK501</f>
        <v>0</v>
      </c>
      <c r="AK22" s="19" t="e">
        <f>すべて_位置図情報!#REF!</f>
        <v>#REF!</v>
      </c>
    </row>
    <row r="23" spans="1:37">
      <c r="A23" s="262">
        <v>494</v>
      </c>
      <c r="B23" s="7" t="str">
        <f>すべて_位置図情報!B502</f>
        <v>庁舎・事務所</v>
      </c>
      <c r="C23" s="7" t="str">
        <f>すべて_位置図情報!C502</f>
        <v>庁舎等</v>
      </c>
      <c r="D23" s="7" t="str">
        <f>すべて_位置図情報!D502</f>
        <v>本庁舎・区役所</v>
      </c>
      <c r="E23" s="7" t="str">
        <f>すべて_位置図情報!E502</f>
        <v>区役所</v>
      </c>
      <c r="F23" s="74">
        <f>すべて_位置図情報!F502</f>
        <v>17</v>
      </c>
      <c r="G23" s="13" t="str" ph="1">
        <f>すべて_位置図情報!G502</f>
        <v>城東区役所</v>
      </c>
      <c r="H23" s="126" t="str">
        <f>すべて_位置図情報!H502</f>
        <v>大阪市城東区中央3-5-45</v>
      </c>
      <c r="I23" s="81">
        <f>すべて_位置図情報!I502</f>
        <v>8511.09</v>
      </c>
      <c r="J23" s="80" t="str">
        <f>すべて_位置図情報!J502</f>
        <v>C</v>
      </c>
      <c r="K23" s="78">
        <f>すべて_位置図情報!K502</f>
        <v>0</v>
      </c>
      <c r="L23" s="79">
        <f>すべて_位置図情報!L502</f>
        <v>2016</v>
      </c>
      <c r="M23" s="79" t="str">
        <f>すべて_位置図情報!M502</f>
        <v>a</v>
      </c>
      <c r="N23" s="79" t="str">
        <f>すべて_位置図情報!N502</f>
        <v>a</v>
      </c>
      <c r="O23" s="79" t="str">
        <f>すべて_位置図情報!O502</f>
        <v/>
      </c>
      <c r="P23" s="79" t="str">
        <f>すべて_位置図情報!P502</f>
        <v>C</v>
      </c>
      <c r="Q23" s="79" t="str">
        <f>すべて_位置図情報!Q502</f>
        <v>有</v>
      </c>
      <c r="R23" s="79" t="str">
        <f>すべて_位置図情報!R502</f>
        <v>直営（一部委託）</v>
      </c>
      <c r="S23" s="126" t="str">
        <f>すべて_位置図情報!S502</f>
        <v>城東区役所</v>
      </c>
      <c r="T23" s="124" t="str">
        <f>すべて_位置図情報!T502</f>
        <v>－</v>
      </c>
      <c r="U23" s="126" t="str">
        <f>すべて_位置図情報!U502</f>
        <v>総務課</v>
      </c>
      <c r="V23" s="126" t="str">
        <f>すべて_位置図情報!V502</f>
        <v>総務ｸﾞﾙｰﾌﾟ</v>
      </c>
      <c r="W23" s="116" t="str">
        <f>すべて_位置図情報!W502</f>
        <v>城東区</v>
      </c>
      <c r="X23" s="116" t="str">
        <f>すべて_位置図情報!X502</f>
        <v>一般施設</v>
      </c>
      <c r="Y23" s="114">
        <f>すべて_位置図情報!Y502</f>
        <v>17</v>
      </c>
      <c r="Z23" s="127">
        <f>すべて_位置図情報!Z502</f>
        <v>0</v>
      </c>
      <c r="AA23" s="128" t="str">
        <f>すべて_位置図情報!AA502</f>
        <v>〇</v>
      </c>
      <c r="AB23" s="126">
        <f>すべて_位置図情報!AB502</f>
        <v>0</v>
      </c>
      <c r="AC23" s="128" t="str">
        <f>すべて_位置図情報!AC502</f>
        <v>〇</v>
      </c>
      <c r="AD23" s="128" t="str">
        <f>すべて_位置図情報!AD502</f>
        <v>〇</v>
      </c>
      <c r="AE23" s="19" t="str">
        <f>すべて_位置図情報!AF502</f>
        <v>〇</v>
      </c>
      <c r="AF23" s="19">
        <f>すべて_位置図情報!AG502</f>
        <v>0</v>
      </c>
      <c r="AG23" s="19">
        <f>すべて_位置図情報!AH502</f>
        <v>0</v>
      </c>
      <c r="AH23" s="19">
        <f>すべて_位置図情報!AI502</f>
        <v>0</v>
      </c>
      <c r="AI23" s="19">
        <f>すべて_位置図情報!AJ502</f>
        <v>0</v>
      </c>
      <c r="AJ23" s="19">
        <f>すべて_位置図情報!AK502</f>
        <v>0</v>
      </c>
      <c r="AK23" s="19" t="e">
        <f>すべて_位置図情報!#REF!</f>
        <v>#REF!</v>
      </c>
    </row>
    <row r="24" spans="1:37">
      <c r="A24" s="262">
        <v>495</v>
      </c>
      <c r="B24" s="7" t="str">
        <f>すべて_位置図情報!B503</f>
        <v>庁舎・事務所</v>
      </c>
      <c r="C24" s="7" t="str">
        <f>すべて_位置図情報!C503</f>
        <v>庁舎等</v>
      </c>
      <c r="D24" s="7" t="str">
        <f>すべて_位置図情報!D503</f>
        <v>本庁舎・区役所</v>
      </c>
      <c r="E24" s="7" t="str">
        <f>すべて_位置図情報!E503</f>
        <v>区役所</v>
      </c>
      <c r="F24" s="74">
        <f>すべて_位置図情報!F503</f>
        <v>18</v>
      </c>
      <c r="G24" s="13" t="str" ph="1">
        <f>すべて_位置図情報!G503</f>
        <v>鶴見区役所</v>
      </c>
      <c r="H24" s="126" t="str">
        <f>すべて_位置図情報!H503</f>
        <v>大阪市鶴見区横堤5-4-19</v>
      </c>
      <c r="I24" s="81">
        <f>すべて_位置図情報!I503</f>
        <v>7581.93</v>
      </c>
      <c r="J24" s="80" t="str">
        <f>すべて_位置図情報!J503</f>
        <v>C</v>
      </c>
      <c r="K24" s="78">
        <f>すべて_位置図情報!K503</f>
        <v>0</v>
      </c>
      <c r="L24" s="79">
        <f>すべて_位置図情報!L503</f>
        <v>1974</v>
      </c>
      <c r="M24" s="79" t="str">
        <f>すべて_位置図情報!M503</f>
        <v>d</v>
      </c>
      <c r="N24" s="79" t="str">
        <f>すべて_位置図情報!N503</f>
        <v>d</v>
      </c>
      <c r="O24" s="79" t="str">
        <f>すべて_位置図情報!O503</f>
        <v/>
      </c>
      <c r="P24" s="79" t="str">
        <f>すべて_位置図情報!P503</f>
        <v>L</v>
      </c>
      <c r="Q24" s="79" t="str">
        <f>すべて_位置図情報!Q503</f>
        <v>有</v>
      </c>
      <c r="R24" s="79" t="str">
        <f>すべて_位置図情報!R503</f>
        <v>直営（一部委託）</v>
      </c>
      <c r="S24" s="126" t="str">
        <f>すべて_位置図情報!S503</f>
        <v>鶴見区役所</v>
      </c>
      <c r="T24" s="124" t="str">
        <f>すべて_位置図情報!T503</f>
        <v>－</v>
      </c>
      <c r="U24" s="126" t="str">
        <f>すべて_位置図情報!U503</f>
        <v>総務課</v>
      </c>
      <c r="V24" s="126" t="str">
        <f>すべて_位置図情報!V503</f>
        <v>庶務ｸﾞﾙｰﾌﾟ</v>
      </c>
      <c r="W24" s="116" t="str">
        <f>すべて_位置図情報!W503</f>
        <v>鶴見区</v>
      </c>
      <c r="X24" s="116" t="str">
        <f>すべて_位置図情報!X503</f>
        <v>一般施設</v>
      </c>
      <c r="Y24" s="114">
        <f>すべて_位置図情報!Y503</f>
        <v>18</v>
      </c>
      <c r="Z24" s="127">
        <f>すべて_位置図情報!Z503</f>
        <v>0</v>
      </c>
      <c r="AA24" s="128" t="str">
        <f>すべて_位置図情報!AA503</f>
        <v>〇</v>
      </c>
      <c r="AB24" s="126">
        <f>すべて_位置図情報!AB503</f>
        <v>0</v>
      </c>
      <c r="AC24" s="128" t="str">
        <f>すべて_位置図情報!AC503</f>
        <v>〇</v>
      </c>
      <c r="AD24" s="128" t="str">
        <f>すべて_位置図情報!AD503</f>
        <v>〇</v>
      </c>
      <c r="AE24" s="19" t="str">
        <f>すべて_位置図情報!AF503</f>
        <v>〇</v>
      </c>
      <c r="AF24" s="19">
        <f>すべて_位置図情報!AG503</f>
        <v>0</v>
      </c>
      <c r="AG24" s="19">
        <f>すべて_位置図情報!AH503</f>
        <v>0</v>
      </c>
      <c r="AH24" s="19">
        <f>すべて_位置図情報!AI503</f>
        <v>0</v>
      </c>
      <c r="AI24" s="19">
        <f>すべて_位置図情報!AJ503</f>
        <v>0</v>
      </c>
      <c r="AJ24" s="19">
        <f>すべて_位置図情報!AK503</f>
        <v>0</v>
      </c>
      <c r="AK24" s="19" t="e">
        <f>すべて_位置図情報!#REF!</f>
        <v>#REF!</v>
      </c>
    </row>
    <row r="25" spans="1:37">
      <c r="A25" s="262">
        <v>496</v>
      </c>
      <c r="B25" s="7" t="str">
        <f>すべて_位置図情報!B504</f>
        <v>庁舎・事務所</v>
      </c>
      <c r="C25" s="7" t="str">
        <f>すべて_位置図情報!C504</f>
        <v>庁舎等</v>
      </c>
      <c r="D25" s="7" t="str">
        <f>すべて_位置図情報!D504</f>
        <v>本庁舎・区役所</v>
      </c>
      <c r="E25" s="7" t="str">
        <f>すべて_位置図情報!E504</f>
        <v>区役所</v>
      </c>
      <c r="F25" s="74">
        <f>すべて_位置図情報!F504</f>
        <v>19</v>
      </c>
      <c r="G25" s="13" t="str" ph="1">
        <f>すべて_位置図情報!G504</f>
        <v>阿倍野区役所</v>
      </c>
      <c r="H25" s="126" t="str">
        <f>すべて_位置図情報!H504</f>
        <v>大阪市阿倍野区文の里1-1-40</v>
      </c>
      <c r="I25" s="81">
        <f>すべて_位置図情報!I504</f>
        <v>6582.22</v>
      </c>
      <c r="J25" s="80" t="str">
        <f>すべて_位置図情報!J504</f>
        <v>C</v>
      </c>
      <c r="K25" s="78">
        <f>すべて_位置図情報!K504</f>
        <v>0</v>
      </c>
      <c r="L25" s="79">
        <f>すべて_位置図情報!L504</f>
        <v>1965</v>
      </c>
      <c r="M25" s="79" t="str">
        <f>すべて_位置図情報!M504</f>
        <v>d</v>
      </c>
      <c r="N25" s="79" t="str">
        <f>すべて_位置図情報!N504</f>
        <v>d</v>
      </c>
      <c r="O25" s="79" t="str">
        <f>すべて_位置図情報!O504</f>
        <v/>
      </c>
      <c r="P25" s="79" t="str">
        <f>すべて_位置図情報!P504</f>
        <v>L</v>
      </c>
      <c r="Q25" s="79" t="str">
        <f>すべて_位置図情報!Q504</f>
        <v>無</v>
      </c>
      <c r="R25" s="79" t="str">
        <f>すべて_位置図情報!R504</f>
        <v>直営（一部委託）</v>
      </c>
      <c r="S25" s="126" t="str">
        <f>すべて_位置図情報!S504</f>
        <v>阿倍野区役所</v>
      </c>
      <c r="T25" s="124" t="str">
        <f>すべて_位置図情報!T504</f>
        <v>－</v>
      </c>
      <c r="U25" s="126" t="str">
        <f>すべて_位置図情報!U504</f>
        <v>総務課</v>
      </c>
      <c r="V25" s="126" t="str">
        <f>すべて_位置図情報!V504</f>
        <v>（総務）</v>
      </c>
      <c r="W25" s="116" t="str">
        <f>すべて_位置図情報!W504</f>
        <v>阿倍野区</v>
      </c>
      <c r="X25" s="116" t="str">
        <f>すべて_位置図情報!X504</f>
        <v>一般施設</v>
      </c>
      <c r="Y25" s="114">
        <f>すべて_位置図情報!Y504</f>
        <v>12</v>
      </c>
      <c r="Z25" s="127">
        <f>すべて_位置図情報!Z504</f>
        <v>0</v>
      </c>
      <c r="AA25" s="128" t="str">
        <f>すべて_位置図情報!AA504</f>
        <v>〇</v>
      </c>
      <c r="AB25" s="126">
        <f>すべて_位置図情報!AB504</f>
        <v>0</v>
      </c>
      <c r="AC25" s="128" t="str">
        <f>すべて_位置図情報!AC504</f>
        <v>〇</v>
      </c>
      <c r="AD25" s="128" t="str">
        <f>すべて_位置図情報!AD504</f>
        <v>〇</v>
      </c>
      <c r="AE25" s="19" t="str">
        <f>すべて_位置図情報!AF504</f>
        <v>〇</v>
      </c>
      <c r="AF25" s="19">
        <f>すべて_位置図情報!AG504</f>
        <v>0</v>
      </c>
      <c r="AG25" s="19">
        <f>すべて_位置図情報!AH504</f>
        <v>0</v>
      </c>
      <c r="AH25" s="19">
        <f>すべて_位置図情報!AI504</f>
        <v>0</v>
      </c>
      <c r="AI25" s="19">
        <f>すべて_位置図情報!AJ504</f>
        <v>0</v>
      </c>
      <c r="AJ25" s="19">
        <f>すべて_位置図情報!AK504</f>
        <v>0</v>
      </c>
      <c r="AK25" s="19" t="e">
        <f>すべて_位置図情報!#REF!</f>
        <v>#REF!</v>
      </c>
    </row>
    <row r="26" spans="1:37">
      <c r="A26" s="262">
        <v>497</v>
      </c>
      <c r="B26" s="7" t="str">
        <f>すべて_位置図情報!B505</f>
        <v>庁舎・事務所</v>
      </c>
      <c r="C26" s="7" t="str">
        <f>すべて_位置図情報!C505</f>
        <v>庁舎等</v>
      </c>
      <c r="D26" s="7" t="str">
        <f>すべて_位置図情報!D505</f>
        <v>本庁舎・区役所</v>
      </c>
      <c r="E26" s="7" t="str">
        <f>すべて_位置図情報!E505</f>
        <v>区役所</v>
      </c>
      <c r="F26" s="74">
        <f>すべて_位置図情報!F505</f>
        <v>20</v>
      </c>
      <c r="G26" s="13" t="str" ph="1">
        <f>すべて_位置図情報!G505</f>
        <v>住之江区役所</v>
      </c>
      <c r="H26" s="126" t="str">
        <f>すべて_位置図情報!H505</f>
        <v>大阪市住之江区御崎3-1-17</v>
      </c>
      <c r="I26" s="81">
        <f>すべて_位置図情報!I505</f>
        <v>5355.85</v>
      </c>
      <c r="J26" s="80" t="str">
        <f>すべて_位置図情報!J505</f>
        <v>C</v>
      </c>
      <c r="K26" s="78">
        <f>すべて_位置図情報!K505</f>
        <v>0</v>
      </c>
      <c r="L26" s="79">
        <f>すべて_位置図情報!L505</f>
        <v>1974</v>
      </c>
      <c r="M26" s="79" t="str">
        <f>すべて_位置図情報!M505</f>
        <v>d</v>
      </c>
      <c r="N26" s="79" t="str">
        <f>すべて_位置図情報!N505</f>
        <v>d</v>
      </c>
      <c r="O26" s="79" t="str">
        <f>すべて_位置図情報!O505</f>
        <v/>
      </c>
      <c r="P26" s="79" t="str">
        <f>すべて_位置図情報!P505</f>
        <v>L</v>
      </c>
      <c r="Q26" s="79" t="str">
        <f>すべて_位置図情報!Q505</f>
        <v>有</v>
      </c>
      <c r="R26" s="79" t="str">
        <f>すべて_位置図情報!R505</f>
        <v>直営（一部委託）</v>
      </c>
      <c r="S26" s="126" t="str">
        <f>すべて_位置図情報!S505</f>
        <v>住之江区役所</v>
      </c>
      <c r="T26" s="124" t="str">
        <f>すべて_位置図情報!T505</f>
        <v>－</v>
      </c>
      <c r="U26" s="126" t="str">
        <f>すべて_位置図情報!U505</f>
        <v>総務課</v>
      </c>
      <c r="V26" s="126" t="str">
        <f>すべて_位置図情報!V505</f>
        <v>総務ｸﾞﾙｰﾌﾟ</v>
      </c>
      <c r="W26" s="116" t="str">
        <f>すべて_位置図情報!W505</f>
        <v>住之江区</v>
      </c>
      <c r="X26" s="116" t="str">
        <f>すべて_位置図情報!X505</f>
        <v>一般施設</v>
      </c>
      <c r="Y26" s="114">
        <f>すべて_位置図情報!Y505</f>
        <v>21</v>
      </c>
      <c r="Z26" s="127">
        <f>すべて_位置図情報!Z505</f>
        <v>0</v>
      </c>
      <c r="AA26" s="128" t="str">
        <f>すべて_位置図情報!AA505</f>
        <v>〇</v>
      </c>
      <c r="AB26" s="126">
        <f>すべて_位置図情報!AB505</f>
        <v>0</v>
      </c>
      <c r="AC26" s="128" t="str">
        <f>すべて_位置図情報!AC505</f>
        <v>〇</v>
      </c>
      <c r="AD26" s="128" t="str">
        <f>すべて_位置図情報!AD505</f>
        <v>〇</v>
      </c>
      <c r="AE26" s="19" t="str">
        <f>すべて_位置図情報!AF505</f>
        <v>〇</v>
      </c>
      <c r="AF26" s="19">
        <f>すべて_位置図情報!AG505</f>
        <v>0</v>
      </c>
      <c r="AG26" s="19">
        <f>すべて_位置図情報!AH505</f>
        <v>0</v>
      </c>
      <c r="AH26" s="19">
        <f>すべて_位置図情報!AI505</f>
        <v>0</v>
      </c>
      <c r="AI26" s="19">
        <f>すべて_位置図情報!AJ505</f>
        <v>0</v>
      </c>
      <c r="AJ26" s="19">
        <f>すべて_位置図情報!AK505</f>
        <v>0</v>
      </c>
      <c r="AK26" s="19" t="e">
        <f>すべて_位置図情報!#REF!</f>
        <v>#REF!</v>
      </c>
    </row>
    <row r="27" spans="1:37">
      <c r="A27" s="262">
        <v>498</v>
      </c>
      <c r="B27" s="7" t="str">
        <f>すべて_位置図情報!B506</f>
        <v>庁舎・事務所</v>
      </c>
      <c r="C27" s="7" t="str">
        <f>すべて_位置図情報!C506</f>
        <v>庁舎等</v>
      </c>
      <c r="D27" s="7" t="str">
        <f>すべて_位置図情報!D506</f>
        <v>本庁舎・区役所</v>
      </c>
      <c r="E27" s="7" t="str">
        <f>すべて_位置図情報!E506</f>
        <v>区役所</v>
      </c>
      <c r="F27" s="74">
        <f>すべて_位置図情報!F506</f>
        <v>21</v>
      </c>
      <c r="G27" s="13" t="str" ph="1">
        <f>すべて_位置図情報!G506</f>
        <v>住吉区役所</v>
      </c>
      <c r="H27" s="126" t="str">
        <f>すべて_位置図情報!H506</f>
        <v>大阪市住吉区南住吉3-15-55</v>
      </c>
      <c r="I27" s="81">
        <f>すべて_位置図情報!I506</f>
        <v>11393.5</v>
      </c>
      <c r="J27" s="80" t="str">
        <f>すべて_位置図情報!J506</f>
        <v>C</v>
      </c>
      <c r="K27" s="78">
        <f>すべて_位置図情報!K506</f>
        <v>0</v>
      </c>
      <c r="L27" s="79">
        <f>すべて_位置図情報!L506</f>
        <v>2007</v>
      </c>
      <c r="M27" s="79" t="str">
        <f>すべて_位置図情報!M506</f>
        <v>a</v>
      </c>
      <c r="N27" s="79" t="str">
        <f>すべて_位置図情報!N506</f>
        <v>a</v>
      </c>
      <c r="O27" s="79" t="str">
        <f>すべて_位置図情報!O506</f>
        <v/>
      </c>
      <c r="P27" s="79" t="str">
        <f>すべて_位置図情報!P506</f>
        <v>C</v>
      </c>
      <c r="Q27" s="79" t="str">
        <f>すべて_位置図情報!Q506</f>
        <v>有</v>
      </c>
      <c r="R27" s="79" t="str">
        <f>すべて_位置図情報!R506</f>
        <v>直営（一部委託）</v>
      </c>
      <c r="S27" s="126" t="str">
        <f>すべて_位置図情報!S506</f>
        <v>住吉区役所</v>
      </c>
      <c r="T27" s="124" t="str">
        <f>すべて_位置図情報!T506</f>
        <v>－</v>
      </c>
      <c r="U27" s="126" t="str">
        <f>すべて_位置図情報!U506</f>
        <v>総務課</v>
      </c>
      <c r="V27" s="124" t="str">
        <f>すべて_位置図情報!V506</f>
        <v>－</v>
      </c>
      <c r="W27" s="116" t="str">
        <f>すべて_位置図情報!W506</f>
        <v>住吉区</v>
      </c>
      <c r="X27" s="116" t="str">
        <f>すべて_位置図情報!X506</f>
        <v>一般施設</v>
      </c>
      <c r="Y27" s="114">
        <f>すべて_位置図情報!Y506</f>
        <v>23</v>
      </c>
      <c r="Z27" s="127">
        <f>すべて_位置図情報!Z506</f>
        <v>0</v>
      </c>
      <c r="AA27" s="128" t="str">
        <f>すべて_位置図情報!AA506</f>
        <v>〇</v>
      </c>
      <c r="AB27" s="126">
        <f>すべて_位置図情報!AB506</f>
        <v>0</v>
      </c>
      <c r="AC27" s="128" t="str">
        <f>すべて_位置図情報!AC506</f>
        <v>〇</v>
      </c>
      <c r="AD27" s="128" t="str">
        <f>すべて_位置図情報!AD506</f>
        <v>〇</v>
      </c>
      <c r="AE27" s="19" t="str">
        <f>すべて_位置図情報!AF506</f>
        <v>〇</v>
      </c>
      <c r="AF27" s="19">
        <f>すべて_位置図情報!AG506</f>
        <v>0</v>
      </c>
      <c r="AG27" s="19">
        <f>すべて_位置図情報!AH506</f>
        <v>0</v>
      </c>
      <c r="AH27" s="19">
        <f>すべて_位置図情報!AI506</f>
        <v>0</v>
      </c>
      <c r="AI27" s="19">
        <f>すべて_位置図情報!AJ506</f>
        <v>0</v>
      </c>
      <c r="AJ27" s="19">
        <f>すべて_位置図情報!AK506</f>
        <v>0</v>
      </c>
      <c r="AK27" s="19" t="e">
        <f>すべて_位置図情報!#REF!</f>
        <v>#REF!</v>
      </c>
    </row>
    <row r="28" spans="1:37">
      <c r="A28" s="262">
        <v>499</v>
      </c>
      <c r="B28" s="7" t="str">
        <f>すべて_位置図情報!B507</f>
        <v>庁舎・事務所</v>
      </c>
      <c r="C28" s="7" t="str">
        <f>すべて_位置図情報!C507</f>
        <v>庁舎等</v>
      </c>
      <c r="D28" s="7" t="str">
        <f>すべて_位置図情報!D507</f>
        <v>本庁舎・区役所</v>
      </c>
      <c r="E28" s="7" t="str">
        <f>すべて_位置図情報!E507</f>
        <v>区役所</v>
      </c>
      <c r="F28" s="74">
        <f>すべて_位置図情報!F507</f>
        <v>22</v>
      </c>
      <c r="G28" s="13" t="str" ph="1">
        <f>すべて_位置図情報!G507</f>
        <v>東住吉区役所</v>
      </c>
      <c r="H28" s="126" t="str">
        <f>すべて_位置図情報!H507</f>
        <v>大阪市東住吉区東田辺1-13-4</v>
      </c>
      <c r="I28" s="81">
        <f>すべて_位置図情報!I507</f>
        <v>7175.89</v>
      </c>
      <c r="J28" s="80" t="str">
        <f>すべて_位置図情報!J507</f>
        <v>C</v>
      </c>
      <c r="K28" s="78">
        <f>すべて_位置図情報!K507</f>
        <v>0</v>
      </c>
      <c r="L28" s="79">
        <f>すべて_位置図情報!L507</f>
        <v>1974</v>
      </c>
      <c r="M28" s="79" t="str">
        <f>すべて_位置図情報!M507</f>
        <v>d</v>
      </c>
      <c r="N28" s="79" t="str">
        <f>すべて_位置図情報!N507</f>
        <v>d</v>
      </c>
      <c r="O28" s="79" t="str">
        <f>すべて_位置図情報!O507</f>
        <v/>
      </c>
      <c r="P28" s="79" t="str">
        <f>すべて_位置図情報!P507</f>
        <v>L</v>
      </c>
      <c r="Q28" s="79" t="str">
        <f>すべて_位置図情報!Q507</f>
        <v>有</v>
      </c>
      <c r="R28" s="79" t="str">
        <f>すべて_位置図情報!R507</f>
        <v>直営（一部委託）</v>
      </c>
      <c r="S28" s="126" t="str">
        <f>すべて_位置図情報!S507</f>
        <v>東住吉区役所</v>
      </c>
      <c r="T28" s="124" t="str">
        <f>すべて_位置図情報!T507</f>
        <v>－</v>
      </c>
      <c r="U28" s="126" t="str">
        <f>すべて_位置図情報!U507</f>
        <v>総務課</v>
      </c>
      <c r="V28" s="126" t="str">
        <f>すべて_位置図情報!V507</f>
        <v>総務ｸﾞﾙｰﾌﾟ</v>
      </c>
      <c r="W28" s="116" t="str">
        <f>すべて_位置図情報!W507</f>
        <v>東住吉区</v>
      </c>
      <c r="X28" s="116" t="str">
        <f>すべて_位置図情報!X507</f>
        <v>一般施設</v>
      </c>
      <c r="Y28" s="114">
        <f>すべて_位置図情報!Y507</f>
        <v>21</v>
      </c>
      <c r="Z28" s="127">
        <f>すべて_位置図情報!Z507</f>
        <v>0</v>
      </c>
      <c r="AA28" s="128" t="str">
        <f>すべて_位置図情報!AA507</f>
        <v>〇</v>
      </c>
      <c r="AB28" s="126">
        <f>すべて_位置図情報!AB507</f>
        <v>0</v>
      </c>
      <c r="AC28" s="128" t="str">
        <f>すべて_位置図情報!AC507</f>
        <v>〇</v>
      </c>
      <c r="AD28" s="128" t="str">
        <f>すべて_位置図情報!AD507</f>
        <v>〇</v>
      </c>
      <c r="AE28" s="19" t="str">
        <f>すべて_位置図情報!AF507</f>
        <v>〇</v>
      </c>
      <c r="AF28" s="19">
        <f>すべて_位置図情報!AG507</f>
        <v>0</v>
      </c>
      <c r="AG28" s="19">
        <f>すべて_位置図情報!AH507</f>
        <v>0</v>
      </c>
      <c r="AH28" s="19">
        <f>すべて_位置図情報!AI507</f>
        <v>0</v>
      </c>
      <c r="AI28" s="19">
        <f>すべて_位置図情報!AJ507</f>
        <v>0</v>
      </c>
      <c r="AJ28" s="19">
        <f>すべて_位置図情報!AK507</f>
        <v>0</v>
      </c>
      <c r="AK28" s="19" t="e">
        <f>すべて_位置図情報!#REF!</f>
        <v>#REF!</v>
      </c>
    </row>
    <row r="29" spans="1:37">
      <c r="A29" s="262">
        <v>500</v>
      </c>
      <c r="B29" s="7" t="str">
        <f>すべて_位置図情報!B508</f>
        <v>庁舎・事務所</v>
      </c>
      <c r="C29" s="7" t="str">
        <f>すべて_位置図情報!C508</f>
        <v>庁舎等</v>
      </c>
      <c r="D29" s="7" t="str">
        <f>すべて_位置図情報!D508</f>
        <v>本庁舎・区役所</v>
      </c>
      <c r="E29" s="7" t="str">
        <f>すべて_位置図情報!E508</f>
        <v>区役所</v>
      </c>
      <c r="F29" s="74">
        <f>すべて_位置図情報!F508</f>
        <v>23</v>
      </c>
      <c r="G29" s="13" t="str" ph="1">
        <f>すべて_位置図情報!G508</f>
        <v>平野区役所</v>
      </c>
      <c r="H29" s="126" t="str">
        <f>すべて_位置図情報!H508</f>
        <v>大阪市平野区背戸口3-8-19</v>
      </c>
      <c r="I29" s="81">
        <f>すべて_位置図情報!I508</f>
        <v>12742.84</v>
      </c>
      <c r="J29" s="80" t="str">
        <f>すべて_位置図情報!J508</f>
        <v>C</v>
      </c>
      <c r="K29" s="78">
        <f>すべて_位置図情報!K508</f>
        <v>0</v>
      </c>
      <c r="L29" s="79">
        <f>すべて_位置図情報!L508</f>
        <v>2001</v>
      </c>
      <c r="M29" s="79" t="str">
        <f>すべて_位置図情報!M508</f>
        <v>b</v>
      </c>
      <c r="N29" s="79" t="str">
        <f>すべて_位置図情報!N508</f>
        <v>b</v>
      </c>
      <c r="O29" s="79" t="str">
        <f>すべて_位置図情報!O508</f>
        <v/>
      </c>
      <c r="P29" s="79" t="str">
        <f>すべて_位置図情報!P508</f>
        <v>F</v>
      </c>
      <c r="Q29" s="79" t="str">
        <f>すべて_位置図情報!Q508</f>
        <v>無</v>
      </c>
      <c r="R29" s="79" t="str">
        <f>すべて_位置図情報!R508</f>
        <v>直営（一部委託）</v>
      </c>
      <c r="S29" s="126" t="str">
        <f>すべて_位置図情報!S508</f>
        <v>平野区役所</v>
      </c>
      <c r="T29" s="124" t="str">
        <f>すべて_位置図情報!T508</f>
        <v>－</v>
      </c>
      <c r="U29" s="126" t="str">
        <f>すべて_位置図情報!U508</f>
        <v>総務課</v>
      </c>
      <c r="V29" s="126" t="str">
        <f>すべて_位置図情報!V508</f>
        <v>総務ｸﾞﾙｰﾌﾟ</v>
      </c>
      <c r="W29" s="116" t="str">
        <f>すべて_位置図情報!W508</f>
        <v>平野区</v>
      </c>
      <c r="X29" s="116" t="str">
        <f>すべて_位置図情報!X508</f>
        <v>一般施設</v>
      </c>
      <c r="Y29" s="114">
        <f>すべて_位置図情報!Y508</f>
        <v>28</v>
      </c>
      <c r="Z29" s="127">
        <f>すべて_位置図情報!Z508</f>
        <v>0</v>
      </c>
      <c r="AA29" s="128" t="str">
        <f>すべて_位置図情報!AA508</f>
        <v>〇</v>
      </c>
      <c r="AB29" s="126">
        <f>すべて_位置図情報!AB508</f>
        <v>0</v>
      </c>
      <c r="AC29" s="128" t="str">
        <f>すべて_位置図情報!AC508</f>
        <v>〇</v>
      </c>
      <c r="AD29" s="128" t="str">
        <f>すべて_位置図情報!AD508</f>
        <v>〇</v>
      </c>
      <c r="AE29" s="19" t="str">
        <f>すべて_位置図情報!AF508</f>
        <v>〇</v>
      </c>
      <c r="AF29" s="19">
        <f>すべて_位置図情報!AG508</f>
        <v>0</v>
      </c>
      <c r="AG29" s="19">
        <f>すべて_位置図情報!AH508</f>
        <v>0</v>
      </c>
      <c r="AH29" s="19">
        <f>すべて_位置図情報!AI508</f>
        <v>0</v>
      </c>
      <c r="AI29" s="19">
        <f>すべて_位置図情報!AJ508</f>
        <v>0</v>
      </c>
      <c r="AJ29" s="19">
        <f>すべて_位置図情報!AK508</f>
        <v>0</v>
      </c>
      <c r="AK29" s="19" t="e">
        <f>すべて_位置図情報!#REF!</f>
        <v>#REF!</v>
      </c>
    </row>
    <row r="30" spans="1:37">
      <c r="A30" s="262">
        <v>501</v>
      </c>
      <c r="B30" s="7" t="str">
        <f>すべて_位置図情報!B509</f>
        <v>庁舎・事務所</v>
      </c>
      <c r="C30" s="7" t="str">
        <f>すべて_位置図情報!C509</f>
        <v>庁舎等</v>
      </c>
      <c r="D30" s="7" t="str">
        <f>すべて_位置図情報!D509</f>
        <v>本庁舎・区役所</v>
      </c>
      <c r="E30" s="7" t="str">
        <f>すべて_位置図情報!E509</f>
        <v>区役所</v>
      </c>
      <c r="F30" s="74">
        <f>すべて_位置図情報!F509</f>
        <v>24</v>
      </c>
      <c r="G30" s="13" t="str" ph="1">
        <f>すべて_位置図情報!G509</f>
        <v>西成区役所</v>
      </c>
      <c r="H30" s="126" t="str">
        <f>すべて_位置図情報!H509</f>
        <v>大阪市西成区岸里1-5-20</v>
      </c>
      <c r="I30" s="81">
        <f>すべて_位置図情報!I509</f>
        <v>13706.12</v>
      </c>
      <c r="J30" s="80" t="str">
        <f>すべて_位置図情報!J509</f>
        <v>C</v>
      </c>
      <c r="K30" s="78">
        <f>すべて_位置図情報!K509</f>
        <v>0</v>
      </c>
      <c r="L30" s="79">
        <f>すべて_位置図情報!L509</f>
        <v>2001</v>
      </c>
      <c r="M30" s="79" t="str">
        <f>すべて_位置図情報!M509</f>
        <v>b</v>
      </c>
      <c r="N30" s="79" t="str">
        <f>すべて_位置図情報!N509</f>
        <v>b</v>
      </c>
      <c r="O30" s="79" t="str">
        <f>すべて_位置図情報!O509</f>
        <v/>
      </c>
      <c r="P30" s="79" t="str">
        <f>すべて_位置図情報!P509</f>
        <v>F</v>
      </c>
      <c r="Q30" s="79" t="str">
        <f>すべて_位置図情報!Q509</f>
        <v>有</v>
      </c>
      <c r="R30" s="79" t="str">
        <f>すべて_位置図情報!R509</f>
        <v>直営（一部委託）</v>
      </c>
      <c r="S30" s="126" t="str">
        <f>すべて_位置図情報!S509</f>
        <v>西成区役所</v>
      </c>
      <c r="T30" s="124" t="str">
        <f>すべて_位置図情報!T509</f>
        <v>－</v>
      </c>
      <c r="U30" s="126" t="str">
        <f>すべて_位置図情報!U509</f>
        <v>総務課</v>
      </c>
      <c r="V30" s="124" t="str">
        <f>すべて_位置図情報!V509</f>
        <v>－</v>
      </c>
      <c r="W30" s="116" t="str">
        <f>すべて_位置図情報!W509</f>
        <v>西成区</v>
      </c>
      <c r="X30" s="116" t="str">
        <f>すべて_位置図情報!X509</f>
        <v>一般施設</v>
      </c>
      <c r="Y30" s="114">
        <f>すべて_位置図情報!Y509</f>
        <v>23</v>
      </c>
      <c r="Z30" s="127">
        <f>すべて_位置図情報!Z509</f>
        <v>0</v>
      </c>
      <c r="AA30" s="128" t="str">
        <f>すべて_位置図情報!AA509</f>
        <v>〇</v>
      </c>
      <c r="AB30" s="126">
        <f>すべて_位置図情報!AB509</f>
        <v>0</v>
      </c>
      <c r="AC30" s="128" t="str">
        <f>すべて_位置図情報!AC509</f>
        <v>〇</v>
      </c>
      <c r="AD30" s="128" t="str">
        <f>すべて_位置図情報!AD509</f>
        <v>〇</v>
      </c>
      <c r="AE30" s="19" t="str">
        <f>すべて_位置図情報!AF509</f>
        <v>〇</v>
      </c>
      <c r="AF30" s="19">
        <f>すべて_位置図情報!AG509</f>
        <v>0</v>
      </c>
      <c r="AG30" s="19">
        <f>すべて_位置図情報!AH509</f>
        <v>0</v>
      </c>
      <c r="AH30" s="19">
        <f>すべて_位置図情報!AI509</f>
        <v>0</v>
      </c>
      <c r="AI30" s="19">
        <f>すべて_位置図情報!AJ509</f>
        <v>0</v>
      </c>
      <c r="AJ30" s="19">
        <f>すべて_位置図情報!AK509</f>
        <v>0</v>
      </c>
      <c r="AK30" s="19" t="e">
        <f>すべて_位置図情報!#REF!</f>
        <v>#REF!</v>
      </c>
    </row>
    <row r="31" spans="1:37">
      <c r="A31" s="262">
        <v>502</v>
      </c>
      <c r="B31" s="7" t="str">
        <f>すべて_位置図情報!B510</f>
        <v>庁舎・事務所</v>
      </c>
      <c r="C31" s="7" t="str">
        <f>すべて_位置図情報!C510</f>
        <v>庁舎等</v>
      </c>
      <c r="D31" s="7" t="str">
        <f>すべて_位置図情報!D510</f>
        <v>本庁舎・区役所</v>
      </c>
      <c r="E31" s="44" t="str">
        <f>すべて_位置図情報!E510</f>
        <v>出張所</v>
      </c>
      <c r="F31" s="74">
        <f>すべて_位置図情報!F510</f>
        <v>1</v>
      </c>
      <c r="G31" s="13" t="str" ph="1">
        <f>すべて_位置図情報!G510</f>
        <v>東淀川区役所出張所</v>
      </c>
      <c r="H31" s="126" t="str">
        <f>すべて_位置図情報!H510</f>
        <v>大阪市東淀川区東淡路4-15-1</v>
      </c>
      <c r="I31" s="81">
        <f>すべて_位置図情報!I510</f>
        <v>1751.85</v>
      </c>
      <c r="J31" s="80" t="str">
        <f>すべて_位置図情報!J510</f>
        <v>B</v>
      </c>
      <c r="K31" s="78">
        <f>すべて_位置図情報!K510</f>
        <v>0</v>
      </c>
      <c r="L31" s="79">
        <f>すべて_位置図情報!L510</f>
        <v>2003</v>
      </c>
      <c r="M31" s="79" t="str">
        <f>すべて_位置図情報!M510</f>
        <v>b</v>
      </c>
      <c r="N31" s="79" t="str">
        <f>すべて_位置図情報!N510</f>
        <v>b</v>
      </c>
      <c r="O31" s="79" t="str">
        <f>すべて_位置図情報!O510</f>
        <v/>
      </c>
      <c r="P31" s="79" t="str">
        <f>すべて_位置図情報!P510</f>
        <v>E</v>
      </c>
      <c r="Q31" s="79" t="str">
        <f>すべて_位置図情報!Q510</f>
        <v>有</v>
      </c>
      <c r="R31" s="79" t="str">
        <f>すべて_位置図情報!R510</f>
        <v>直営</v>
      </c>
      <c r="S31" s="126" t="str">
        <f>すべて_位置図情報!S510</f>
        <v>東淀川区役所</v>
      </c>
      <c r="T31" s="124" t="str">
        <f>すべて_位置図情報!T510</f>
        <v>－</v>
      </c>
      <c r="U31" s="126" t="str">
        <f>すべて_位置図情報!U510</f>
        <v>総務課</v>
      </c>
      <c r="V31" s="126" t="str">
        <f>すべて_位置図情報!V510</f>
        <v>総務ｸﾞﾙｰﾌﾟ</v>
      </c>
      <c r="W31" s="116" t="str">
        <f>すべて_位置図情報!W510</f>
        <v>東淀川区</v>
      </c>
      <c r="X31" s="116" t="str">
        <f>すべて_位置図情報!X510</f>
        <v>一般施設</v>
      </c>
      <c r="Y31" s="114">
        <f>すべて_位置図情報!Y510</f>
        <v>26</v>
      </c>
      <c r="Z31" s="127">
        <f>すべて_位置図情報!Z510</f>
        <v>0</v>
      </c>
      <c r="AA31" s="128" t="str">
        <f>すべて_位置図情報!AA510</f>
        <v>〇</v>
      </c>
      <c r="AB31" s="126">
        <f>すべて_位置図情報!AB510</f>
        <v>0</v>
      </c>
      <c r="AC31" s="128" t="str">
        <f>すべて_位置図情報!AC510</f>
        <v>〇</v>
      </c>
      <c r="AD31" s="128" t="str">
        <f>すべて_位置図情報!AD510</f>
        <v>〇</v>
      </c>
      <c r="AE31" s="19" t="str">
        <f>すべて_位置図情報!AF510</f>
        <v>〇</v>
      </c>
      <c r="AF31" s="19">
        <f>すべて_位置図情報!AG510</f>
        <v>0</v>
      </c>
      <c r="AG31" s="19">
        <f>すべて_位置図情報!AH510</f>
        <v>0</v>
      </c>
      <c r="AH31" s="19">
        <f>すべて_位置図情報!AI510</f>
        <v>0</v>
      </c>
      <c r="AI31" s="19">
        <f>すべて_位置図情報!AJ510</f>
        <v>0</v>
      </c>
      <c r="AJ31" s="19">
        <f>すべて_位置図情報!AK510</f>
        <v>0</v>
      </c>
      <c r="AK31" s="19" t="e">
        <f>すべて_位置図情報!#REF!</f>
        <v>#REF!</v>
      </c>
    </row>
    <row r="32" spans="1:37">
      <c r="A32" s="262">
        <v>503</v>
      </c>
      <c r="B32" s="7" t="str">
        <f>すべて_位置図情報!B511</f>
        <v>庁舎・事務所</v>
      </c>
      <c r="C32" s="7" t="str">
        <f>すべて_位置図情報!C511</f>
        <v>庁舎等</v>
      </c>
      <c r="D32" s="7" t="str">
        <f>すべて_位置図情報!D511</f>
        <v>本庁舎・区役所</v>
      </c>
      <c r="E32" s="7" t="str">
        <f>すべて_位置図情報!E511</f>
        <v>出張所</v>
      </c>
      <c r="F32" s="74">
        <f>すべて_位置図情報!F511</f>
        <v>2</v>
      </c>
      <c r="G32" s="13" t="str" ph="1">
        <f>すべて_位置図情報!G511</f>
        <v>東住吉区役所矢田出張所</v>
      </c>
      <c r="H32" s="126" t="str">
        <f>すべて_位置図情報!H511</f>
        <v>大阪市東住吉区矢田6-7-12</v>
      </c>
      <c r="I32" s="81">
        <f>すべて_位置図情報!I511</f>
        <v>345.99</v>
      </c>
      <c r="J32" s="80" t="str">
        <f>すべて_位置図情報!J511</f>
        <v>A</v>
      </c>
      <c r="K32" s="78">
        <f>すべて_位置図情報!K511</f>
        <v>0</v>
      </c>
      <c r="L32" s="79">
        <f>すべて_位置図情報!L511</f>
        <v>1983</v>
      </c>
      <c r="M32" s="79" t="str">
        <f>すべて_位置図情報!M511</f>
        <v>c</v>
      </c>
      <c r="N32" s="79" t="str">
        <f>すべて_位置図情報!N511</f>
        <v>c</v>
      </c>
      <c r="O32" s="79" t="str">
        <f>すべて_位置図情報!O511</f>
        <v/>
      </c>
      <c r="P32" s="79" t="str">
        <f>すべて_位置図情報!P511</f>
        <v>G</v>
      </c>
      <c r="Q32" s="79" t="str">
        <f>すべて_位置図情報!Q511</f>
        <v>無</v>
      </c>
      <c r="R32" s="79" t="str">
        <f>すべて_位置図情報!R511</f>
        <v>直営</v>
      </c>
      <c r="S32" s="126" t="str">
        <f>すべて_位置図情報!S511</f>
        <v>東住吉区役所</v>
      </c>
      <c r="T32" s="124" t="str">
        <f>すべて_位置図情報!T511</f>
        <v>－</v>
      </c>
      <c r="U32" s="126" t="str">
        <f>すべて_位置図情報!U511</f>
        <v>総務課</v>
      </c>
      <c r="V32" s="126" t="str">
        <f>すべて_位置図情報!V511</f>
        <v>総務ｸﾞﾙｰﾌﾟ</v>
      </c>
      <c r="W32" s="116" t="str">
        <f>すべて_位置図情報!W511</f>
        <v>東住吉区</v>
      </c>
      <c r="X32" s="116" t="str">
        <f>すべて_位置図情報!X511</f>
        <v>一般施設</v>
      </c>
      <c r="Y32" s="114">
        <f>すべて_位置図情報!Y511</f>
        <v>22</v>
      </c>
      <c r="Z32" s="127">
        <f>すべて_位置図情報!Z511</f>
        <v>0</v>
      </c>
      <c r="AA32" s="128" t="str">
        <f>すべて_位置図情報!AA511</f>
        <v>〇</v>
      </c>
      <c r="AB32" s="126">
        <f>すべて_位置図情報!AB511</f>
        <v>0</v>
      </c>
      <c r="AC32" s="124">
        <f>すべて_位置図情報!AC511</f>
        <v>0</v>
      </c>
      <c r="AD32" s="128" t="str">
        <f>すべて_位置図情報!AD511</f>
        <v>〇</v>
      </c>
      <c r="AE32" s="16" t="str">
        <f>すべて_位置図情報!AF511</f>
        <v>〇</v>
      </c>
      <c r="AF32" s="16">
        <f>すべて_位置図情報!AG511</f>
        <v>0</v>
      </c>
      <c r="AG32" s="16">
        <f>すべて_位置図情報!AH511</f>
        <v>0</v>
      </c>
      <c r="AH32" s="16">
        <f>すべて_位置図情報!AI511</f>
        <v>0</v>
      </c>
      <c r="AI32" s="16">
        <f>すべて_位置図情報!AJ511</f>
        <v>0</v>
      </c>
      <c r="AJ32" s="33">
        <f>すべて_位置図情報!AK511</f>
        <v>0</v>
      </c>
      <c r="AK32" s="16" t="e">
        <f>すべて_位置図情報!#REF!</f>
        <v>#REF!</v>
      </c>
    </row>
    <row r="33" spans="1:37">
      <c r="A33" s="262">
        <v>504</v>
      </c>
      <c r="B33" s="7" t="str">
        <f>すべて_位置図情報!B512</f>
        <v>庁舎・事務所</v>
      </c>
      <c r="C33" s="7" t="str">
        <f>すべて_位置図情報!C512</f>
        <v>庁舎等</v>
      </c>
      <c r="D33" s="7" t="str">
        <f>すべて_位置図情報!D512</f>
        <v>本庁舎・区役所</v>
      </c>
      <c r="E33" s="44" t="str">
        <f>すべて_位置図情報!E512</f>
        <v>サービスセンター</v>
      </c>
      <c r="F33" s="74">
        <f>すべて_位置図情報!F512</f>
        <v>1</v>
      </c>
      <c r="G33" s="13" t="str" ph="1">
        <f>すべて_位置図情報!G512</f>
        <v>南港ポートタウンサービスコーナー</v>
      </c>
      <c r="H33" s="126" t="str">
        <f>すべて_位置図情報!H512</f>
        <v>大阪市住之江区南港中2-1-99</v>
      </c>
      <c r="I33" s="81">
        <f>すべて_位置図情報!I512</f>
        <v>74.59</v>
      </c>
      <c r="J33" s="80" t="str">
        <f>すべて_位置図情報!J512</f>
        <v>－</v>
      </c>
      <c r="K33" s="78">
        <f>すべて_位置図情報!K512</f>
        <v>0</v>
      </c>
      <c r="L33" s="79" t="str">
        <f>すべて_位置図情報!L512</f>
        <v>－</v>
      </c>
      <c r="M33" s="79" t="str">
        <f>すべて_位置図情報!M512</f>
        <v>－</v>
      </c>
      <c r="N33" s="79" t="str">
        <f>すべて_位置図情報!N512</f>
        <v>－</v>
      </c>
      <c r="O33" s="79" t="str">
        <f>すべて_位置図情報!O512</f>
        <v/>
      </c>
      <c r="P33" s="79" t="str">
        <f>すべて_位置図情報!P512</f>
        <v>－</v>
      </c>
      <c r="Q33" s="79" t="str">
        <f>すべて_位置図情報!Q512</f>
        <v>－</v>
      </c>
      <c r="R33" s="79" t="str">
        <f>すべて_位置図情報!R512</f>
        <v>直営</v>
      </c>
      <c r="S33" s="126" t="str">
        <f>すべて_位置図情報!S512</f>
        <v>住之江区役所</v>
      </c>
      <c r="T33" s="124" t="str">
        <f>すべて_位置図情報!T512</f>
        <v>－</v>
      </c>
      <c r="U33" s="126" t="str">
        <f>すべて_位置図情報!U512</f>
        <v>総務課</v>
      </c>
      <c r="V33" s="126" t="str">
        <f>すべて_位置図情報!V512</f>
        <v>総務ｸﾞﾙｰﾌﾟ</v>
      </c>
      <c r="W33" s="116" t="str">
        <f>すべて_位置図情報!W512</f>
        <v>住之江区</v>
      </c>
      <c r="X33" s="116" t="str">
        <f>すべて_位置図情報!X512</f>
        <v>賃借施設</v>
      </c>
      <c r="Y33" s="114">
        <f>すべて_位置図情報!Y512</f>
        <v>9</v>
      </c>
      <c r="Z33" s="127">
        <f>すべて_位置図情報!Z512</f>
        <v>0</v>
      </c>
      <c r="AA33" s="124">
        <f>すべて_位置図情報!AA512</f>
        <v>0</v>
      </c>
      <c r="AB33" s="126">
        <f>すべて_位置図情報!AB512</f>
        <v>0</v>
      </c>
      <c r="AC33" s="124">
        <f>すべて_位置図情報!AC512</f>
        <v>0</v>
      </c>
      <c r="AD33" s="124">
        <f>すべて_位置図情報!AD512</f>
        <v>0</v>
      </c>
      <c r="AE33" s="16">
        <f>すべて_位置図情報!AF512</f>
        <v>0</v>
      </c>
      <c r="AF33" s="16">
        <f>すべて_位置図情報!AG512</f>
        <v>0</v>
      </c>
      <c r="AG33" s="16">
        <f>すべて_位置図情報!AH512</f>
        <v>0</v>
      </c>
      <c r="AH33" s="16">
        <f>すべて_位置図情報!AI512</f>
        <v>0</v>
      </c>
      <c r="AI33" s="16">
        <f>すべて_位置図情報!AJ512</f>
        <v>0</v>
      </c>
      <c r="AJ33" s="16">
        <f>すべて_位置図情報!AK512</f>
        <v>0</v>
      </c>
      <c r="AK33" s="16" t="e">
        <f>すべて_位置図情報!#REF!</f>
        <v>#REF!</v>
      </c>
    </row>
    <row r="34" spans="1:37">
      <c r="A34" s="262">
        <v>505</v>
      </c>
      <c r="B34" s="7" t="str">
        <f>すべて_位置図情報!B513</f>
        <v>庁舎・事務所</v>
      </c>
      <c r="C34" s="7" t="str">
        <f>すべて_位置図情報!C513</f>
        <v>庁舎等</v>
      </c>
      <c r="D34" s="7" t="str">
        <f>すべて_位置図情報!D513</f>
        <v>本庁舎・区役所</v>
      </c>
      <c r="E34" s="7" t="str">
        <f>すべて_位置図情報!E513</f>
        <v>サービスセンター</v>
      </c>
      <c r="F34" s="74">
        <f>すべて_位置図情報!F513</f>
        <v>2</v>
      </c>
      <c r="G34" s="13" t="str" ph="1">
        <f>すべて_位置図情報!G513</f>
        <v>平野区南部サービスセンター</v>
      </c>
      <c r="H34" s="126" t="str">
        <f>すべて_位置図情報!H513</f>
        <v>大阪市平野区長吉出戸5-3-58</v>
      </c>
      <c r="I34" s="81">
        <f>すべて_位置図情報!I513</f>
        <v>102.14</v>
      </c>
      <c r="J34" s="80" t="str">
        <f>すべて_位置図情報!J513</f>
        <v>A</v>
      </c>
      <c r="K34" s="78">
        <f>すべて_位置図情報!K513</f>
        <v>0</v>
      </c>
      <c r="L34" s="79">
        <f>すべて_位置図情報!L513</f>
        <v>1995</v>
      </c>
      <c r="M34" s="79" t="str">
        <f>すべて_位置図情報!M513</f>
        <v>b</v>
      </c>
      <c r="N34" s="79" t="str">
        <f>すべて_位置図情報!N513</f>
        <v>b</v>
      </c>
      <c r="O34" s="79" t="str">
        <f>すべて_位置図情報!O513</f>
        <v/>
      </c>
      <c r="P34" s="79" t="str">
        <f>すべて_位置図情報!P513</f>
        <v>D</v>
      </c>
      <c r="Q34" s="79" t="str">
        <f>すべて_位置図情報!Q513</f>
        <v>有</v>
      </c>
      <c r="R34" s="79" t="str">
        <f>すべて_位置図情報!R513</f>
        <v>直営</v>
      </c>
      <c r="S34" s="126" t="str">
        <f>すべて_位置図情報!S513</f>
        <v>平野区役所</v>
      </c>
      <c r="T34" s="124" t="str">
        <f>すべて_位置図情報!T513</f>
        <v>－</v>
      </c>
      <c r="U34" s="126" t="str">
        <f>すべて_位置図情報!U513</f>
        <v>総務課</v>
      </c>
      <c r="V34" s="126" t="str">
        <f>すべて_位置図情報!V513</f>
        <v>総務ｸﾞﾙｰﾌﾟ</v>
      </c>
      <c r="W34" s="116" t="str">
        <f>すべて_位置図情報!W513</f>
        <v>平野区</v>
      </c>
      <c r="X34" s="116" t="str">
        <f>すべて_位置図情報!X513</f>
        <v>一般施設</v>
      </c>
      <c r="Y34" s="114">
        <f>すべて_位置図情報!Y513</f>
        <v>29</v>
      </c>
      <c r="Z34" s="127">
        <f>すべて_位置図情報!Z513</f>
        <v>0</v>
      </c>
      <c r="AA34" s="128" t="str">
        <f>すべて_位置図情報!AA513</f>
        <v>〇</v>
      </c>
      <c r="AB34" s="126">
        <f>すべて_位置図情報!AB513</f>
        <v>0</v>
      </c>
      <c r="AC34" s="124">
        <f>すべて_位置図情報!AC513</f>
        <v>0</v>
      </c>
      <c r="AD34" s="128" t="str">
        <f>すべて_位置図情報!AD513</f>
        <v>〇</v>
      </c>
      <c r="AE34" s="16" t="str">
        <f>すべて_位置図情報!AF513</f>
        <v>〇</v>
      </c>
      <c r="AF34" s="16">
        <f>すべて_位置図情報!AG513</f>
        <v>0</v>
      </c>
      <c r="AG34" s="33">
        <f>すべて_位置図情報!AH513</f>
        <v>0</v>
      </c>
      <c r="AH34" s="16">
        <f>すべて_位置図情報!AI513</f>
        <v>0</v>
      </c>
      <c r="AI34" s="16">
        <f>すべて_位置図情報!AJ513</f>
        <v>0</v>
      </c>
      <c r="AJ34" s="16">
        <f>すべて_位置図情報!AK513</f>
        <v>0</v>
      </c>
      <c r="AK34" s="16" t="e">
        <f>すべて_位置図情報!#REF!</f>
        <v>#REF!</v>
      </c>
    </row>
    <row r="35" spans="1:37">
      <c r="A35" s="262">
        <v>506</v>
      </c>
      <c r="B35" s="7" t="str">
        <f>すべて_位置図情報!B514</f>
        <v>庁舎・事務所</v>
      </c>
      <c r="C35" s="7" t="str">
        <f>すべて_位置図情報!C514</f>
        <v>庁舎等</v>
      </c>
      <c r="D35" s="7" t="str">
        <f>すべて_位置図情報!D514</f>
        <v>本庁舎・区役所</v>
      </c>
      <c r="E35" s="7" t="str">
        <f>すべて_位置図情報!E514</f>
        <v>サービスセンター</v>
      </c>
      <c r="F35" s="74">
        <f>すべて_位置図情報!F514</f>
        <v>3</v>
      </c>
      <c r="G35" s="13" t="str" ph="1">
        <f>すべて_位置図情報!G514</f>
        <v>平野区北部サービスセンター</v>
      </c>
      <c r="H35" s="126" t="str">
        <f>すべて_位置図情報!H514</f>
        <v>大阪市平野区加美鞍作1-9-3</v>
      </c>
      <c r="I35" s="81">
        <f>すべて_位置図情報!I514</f>
        <v>959.78</v>
      </c>
      <c r="J35" s="80" t="str">
        <f>すべて_位置図情報!J514</f>
        <v>B</v>
      </c>
      <c r="K35" s="78">
        <f>すべて_位置図情報!K514</f>
        <v>0</v>
      </c>
      <c r="L35" s="79">
        <f>すべて_位置図情報!L514</f>
        <v>2000</v>
      </c>
      <c r="M35" s="79" t="str">
        <f>すべて_位置図情報!M514</f>
        <v>b</v>
      </c>
      <c r="N35" s="79" t="str">
        <f>すべて_位置図情報!N514</f>
        <v>b</v>
      </c>
      <c r="O35" s="79" t="str">
        <f>すべて_位置図情報!O514</f>
        <v/>
      </c>
      <c r="P35" s="79" t="str">
        <f>すべて_位置図情報!P514</f>
        <v>E</v>
      </c>
      <c r="Q35" s="79" t="str">
        <f>すべて_位置図情報!Q514</f>
        <v>無</v>
      </c>
      <c r="R35" s="79" t="str">
        <f>すべて_位置図情報!R514</f>
        <v>直営</v>
      </c>
      <c r="S35" s="126" t="str">
        <f>すべて_位置図情報!S514</f>
        <v>平野区役所</v>
      </c>
      <c r="T35" s="124" t="str">
        <f>すべて_位置図情報!T514</f>
        <v>－</v>
      </c>
      <c r="U35" s="126" t="str">
        <f>すべて_位置図情報!U514</f>
        <v>総務課</v>
      </c>
      <c r="V35" s="126" t="str">
        <f>すべて_位置図情報!V514</f>
        <v>総務ｸﾞﾙｰﾌﾟ</v>
      </c>
      <c r="W35" s="116" t="str">
        <f>すべて_位置図情報!W514</f>
        <v>平野区</v>
      </c>
      <c r="X35" s="116" t="str">
        <f>すべて_位置図情報!X514</f>
        <v>一般施設</v>
      </c>
      <c r="Y35" s="114">
        <f>すべて_位置図情報!Y514</f>
        <v>30</v>
      </c>
      <c r="Z35" s="127">
        <f>すべて_位置図情報!Z514</f>
        <v>0</v>
      </c>
      <c r="AA35" s="124">
        <f>すべて_位置図情報!AA514</f>
        <v>0</v>
      </c>
      <c r="AB35" s="126">
        <f>すべて_位置図情報!AB514</f>
        <v>0</v>
      </c>
      <c r="AC35" s="124">
        <f>すべて_位置図情報!AC514</f>
        <v>0</v>
      </c>
      <c r="AD35" s="124">
        <f>すべて_位置図情報!AD514</f>
        <v>0</v>
      </c>
      <c r="AE35" s="16">
        <f>すべて_位置図情報!AF514</f>
        <v>0</v>
      </c>
      <c r="AF35" s="16">
        <f>すべて_位置図情報!AG514</f>
        <v>0</v>
      </c>
      <c r="AG35" s="16">
        <f>すべて_位置図情報!AH514</f>
        <v>0</v>
      </c>
      <c r="AH35" s="16">
        <f>すべて_位置図情報!AI514</f>
        <v>0</v>
      </c>
      <c r="AI35" s="16">
        <f>すべて_位置図情報!AJ514</f>
        <v>0</v>
      </c>
      <c r="AJ35" s="16">
        <f>すべて_位置図情報!AK514</f>
        <v>0</v>
      </c>
      <c r="AK35" s="16" t="e">
        <f>すべて_位置図情報!#REF!</f>
        <v>#REF!</v>
      </c>
    </row>
    <row r="36" spans="1:37">
      <c r="A36" s="262">
        <v>507</v>
      </c>
      <c r="B36" s="7" t="str">
        <f>すべて_位置図情報!B515</f>
        <v>庁舎・事務所</v>
      </c>
      <c r="C36" s="7" t="str">
        <f>すべて_位置図情報!C515</f>
        <v>庁舎等</v>
      </c>
      <c r="D36" s="44" t="str">
        <f>すべて_位置図情報!D515</f>
        <v>保健福祉センター</v>
      </c>
      <c r="E36" s="44" t="str">
        <f>すべて_位置図情報!E515</f>
        <v>保健福祉センター</v>
      </c>
      <c r="F36" s="74">
        <f>すべて_位置図情報!F515</f>
        <v>1</v>
      </c>
      <c r="G36" s="13" t="str" ph="1">
        <f>すべて_位置図情報!G515</f>
        <v>都島区保健福祉センター</v>
      </c>
      <c r="H36" s="126" t="str">
        <f>すべて_位置図情報!H515</f>
        <v>大阪市都島区中野町5-15-21</v>
      </c>
      <c r="I36" s="81">
        <f>すべて_位置図情報!I515</f>
        <v>1467.59</v>
      </c>
      <c r="J36" s="80" t="str">
        <f>すべて_位置図情報!J515</f>
        <v>B</v>
      </c>
      <c r="K36" s="78">
        <f>すべて_位置図情報!K515</f>
        <v>0</v>
      </c>
      <c r="L36" s="79">
        <f>すべて_位置図情報!L515</f>
        <v>1995</v>
      </c>
      <c r="M36" s="79" t="str">
        <f>すべて_位置図情報!M515</f>
        <v>b</v>
      </c>
      <c r="N36" s="79" t="str">
        <f>すべて_位置図情報!N515</f>
        <v>b</v>
      </c>
      <c r="O36" s="79" t="str">
        <f>すべて_位置図情報!O515</f>
        <v/>
      </c>
      <c r="P36" s="79" t="str">
        <f>すべて_位置図情報!P515</f>
        <v>E</v>
      </c>
      <c r="Q36" s="79" t="str">
        <f>すべて_位置図情報!Q515</f>
        <v>有</v>
      </c>
      <c r="R36" s="79" t="str">
        <f>すべて_位置図情報!R515</f>
        <v>直営</v>
      </c>
      <c r="S36" s="126" t="str">
        <f>すべて_位置図情報!S515</f>
        <v>都島区役所</v>
      </c>
      <c r="T36" s="124" t="str">
        <f>すべて_位置図情報!T515</f>
        <v>－</v>
      </c>
      <c r="U36" s="126" t="str">
        <f>すべて_位置図情報!U515</f>
        <v>総務課</v>
      </c>
      <c r="V36" s="126" t="str">
        <f>すべて_位置図情報!V515</f>
        <v>庶務担当</v>
      </c>
      <c r="W36" s="116" t="str">
        <f>すべて_位置図情報!W515</f>
        <v>都島区</v>
      </c>
      <c r="X36" s="116" t="str">
        <f>すべて_位置図情報!X515</f>
        <v>一般施設</v>
      </c>
      <c r="Y36" s="114">
        <f>すべて_位置図情報!Y515</f>
        <v>16</v>
      </c>
      <c r="Z36" s="127">
        <f>すべて_位置図情報!Z515</f>
        <v>0</v>
      </c>
      <c r="AA36" s="128" t="str">
        <f>すべて_位置図情報!AA515</f>
        <v>〇</v>
      </c>
      <c r="AB36" s="126">
        <f>すべて_位置図情報!AB515</f>
        <v>0</v>
      </c>
      <c r="AC36" s="128" t="str">
        <f>すべて_位置図情報!AC515</f>
        <v>〇</v>
      </c>
      <c r="AD36" s="128" t="str">
        <f>すべて_位置図情報!AD515</f>
        <v>〇</v>
      </c>
      <c r="AE36" s="19" t="str">
        <f>すべて_位置図情報!AF515</f>
        <v>〇</v>
      </c>
      <c r="AF36" s="19">
        <f>すべて_位置図情報!AG515</f>
        <v>0</v>
      </c>
      <c r="AG36" s="19">
        <f>すべて_位置図情報!AH515</f>
        <v>0</v>
      </c>
      <c r="AH36" s="19">
        <f>すべて_位置図情報!AI515</f>
        <v>0</v>
      </c>
      <c r="AI36" s="19">
        <f>すべて_位置図情報!AJ515</f>
        <v>0</v>
      </c>
      <c r="AJ36" s="19">
        <f>すべて_位置図情報!AK515</f>
        <v>0</v>
      </c>
      <c r="AK36" s="19" t="e">
        <f>すべて_位置図情報!#REF!</f>
        <v>#REF!</v>
      </c>
    </row>
    <row r="37" spans="1:37">
      <c r="A37" s="262">
        <v>508</v>
      </c>
      <c r="B37" s="7" t="str">
        <f>すべて_位置図情報!B516</f>
        <v>庁舎・事務所</v>
      </c>
      <c r="C37" s="7" t="str">
        <f>すべて_位置図情報!C516</f>
        <v>庁舎等</v>
      </c>
      <c r="D37" s="7" t="str">
        <f>すべて_位置図情報!D516</f>
        <v>保健福祉センター</v>
      </c>
      <c r="E37" s="7" t="str">
        <f>すべて_位置図情報!E516</f>
        <v>保健福祉センター</v>
      </c>
      <c r="F37" s="74">
        <f>すべて_位置図情報!F516</f>
        <v>2</v>
      </c>
      <c r="G37" s="13" t="str" ph="1">
        <f>すべて_位置図情報!G516</f>
        <v>天王寺区保健福祉センター分館</v>
      </c>
      <c r="H37" s="126" t="str">
        <f>すべて_位置図情報!H516</f>
        <v>大阪市天王寺区上汐4-3-2</v>
      </c>
      <c r="I37" s="81">
        <f>すべて_位置図情報!I516</f>
        <v>1325.6</v>
      </c>
      <c r="J37" s="80" t="str">
        <f>すべて_位置図情報!J516</f>
        <v>B</v>
      </c>
      <c r="K37" s="78">
        <f>すべて_位置図情報!K516</f>
        <v>0</v>
      </c>
      <c r="L37" s="79">
        <f>すべて_位置図情報!L516</f>
        <v>1971</v>
      </c>
      <c r="M37" s="79" t="str">
        <f>すべて_位置図情報!M516</f>
        <v>d</v>
      </c>
      <c r="N37" s="79" t="str">
        <f>すべて_位置図情報!N516</f>
        <v>d</v>
      </c>
      <c r="O37" s="79" t="str">
        <f>すべて_位置図情報!O516</f>
        <v/>
      </c>
      <c r="P37" s="79" t="str">
        <f>すべて_位置図情報!P516</f>
        <v>K</v>
      </c>
      <c r="Q37" s="79" t="str">
        <f>すべて_位置図情報!Q516</f>
        <v>無</v>
      </c>
      <c r="R37" s="79" t="str">
        <f>すべて_位置図情報!R516</f>
        <v>直営</v>
      </c>
      <c r="S37" s="126" t="str">
        <f>すべて_位置図情報!S516</f>
        <v>天王寺区役所</v>
      </c>
      <c r="T37" s="124" t="str">
        <f>すべて_位置図情報!T516</f>
        <v>－</v>
      </c>
      <c r="U37" s="126" t="str">
        <f>すべて_位置図情報!U516</f>
        <v>企画総務課</v>
      </c>
      <c r="V37" s="126" t="str">
        <f>すべて_位置図情報!V516</f>
        <v>経理ｸﾞﾙｰﾌﾟ</v>
      </c>
      <c r="W37" s="116" t="str">
        <f>すべて_位置図情報!W516</f>
        <v>天王寺区</v>
      </c>
      <c r="X37" s="116" t="str">
        <f>すべて_位置図情報!X516</f>
        <v>一般施設</v>
      </c>
      <c r="Y37" s="114">
        <f>すべて_位置図情報!Y516</f>
        <v>21</v>
      </c>
      <c r="Z37" s="127">
        <f>すべて_位置図情報!Z516</f>
        <v>0</v>
      </c>
      <c r="AA37" s="128" t="str">
        <f>すべて_位置図情報!AA516</f>
        <v>〇</v>
      </c>
      <c r="AB37" s="126">
        <f>すべて_位置図情報!AB516</f>
        <v>0</v>
      </c>
      <c r="AC37" s="128" t="str">
        <f>すべて_位置図情報!AC516</f>
        <v>〇</v>
      </c>
      <c r="AD37" s="128" t="str">
        <f>すべて_位置図情報!AD516</f>
        <v>〇</v>
      </c>
      <c r="AE37" s="19" t="str">
        <f>すべて_位置図情報!AF516</f>
        <v>〇</v>
      </c>
      <c r="AF37" s="19">
        <f>すべて_位置図情報!AG516</f>
        <v>0</v>
      </c>
      <c r="AG37" s="19">
        <f>すべて_位置図情報!AH516</f>
        <v>0</v>
      </c>
      <c r="AH37" s="19">
        <f>すべて_位置図情報!AI516</f>
        <v>0</v>
      </c>
      <c r="AI37" s="19">
        <f>すべて_位置図情報!AJ516</f>
        <v>0</v>
      </c>
      <c r="AJ37" s="19">
        <f>すべて_位置図情報!AK516</f>
        <v>0</v>
      </c>
      <c r="AK37" s="19" t="e">
        <f>すべて_位置図情報!#REF!</f>
        <v>#REF!</v>
      </c>
    </row>
    <row r="38" spans="1:37">
      <c r="A38" s="262">
        <v>509</v>
      </c>
      <c r="B38" s="7" t="str">
        <f>すべて_位置図情報!B517</f>
        <v>庁舎・事務所</v>
      </c>
      <c r="C38" s="7" t="str">
        <f>すべて_位置図情報!C517</f>
        <v>庁舎等</v>
      </c>
      <c r="D38" s="7" t="str">
        <f>すべて_位置図情報!D517</f>
        <v>保健福祉センター</v>
      </c>
      <c r="E38" s="7" t="str">
        <f>すべて_位置図情報!E517</f>
        <v>保健福祉センター</v>
      </c>
      <c r="F38" s="74">
        <f>すべて_位置図情報!F517</f>
        <v>3</v>
      </c>
      <c r="G38" s="13" t="str" ph="1">
        <f>すべて_位置図情報!G517</f>
        <v>東成区保健福祉センター（分館）</v>
      </c>
      <c r="H38" s="126" t="str">
        <f>すべて_位置図情報!H517</f>
        <v>大阪市東成区大今里西1-19-29</v>
      </c>
      <c r="I38" s="81">
        <f>すべて_位置図情報!I517</f>
        <v>1297.8399999999999</v>
      </c>
      <c r="J38" s="80" t="str">
        <f>すべて_位置図情報!J517</f>
        <v>B</v>
      </c>
      <c r="K38" s="78">
        <f>すべて_位置図情報!K517</f>
        <v>0</v>
      </c>
      <c r="L38" s="79">
        <f>すべて_位置図情報!L517</f>
        <v>1968</v>
      </c>
      <c r="M38" s="79" t="str">
        <f>すべて_位置図情報!M517</f>
        <v>d</v>
      </c>
      <c r="N38" s="79" t="str">
        <f>すべて_位置図情報!N517</f>
        <v>d</v>
      </c>
      <c r="O38" s="79" t="str">
        <f>すべて_位置図情報!O517</f>
        <v/>
      </c>
      <c r="P38" s="79" t="str">
        <f>すべて_位置図情報!P517</f>
        <v>K</v>
      </c>
      <c r="Q38" s="79" t="str">
        <f>すべて_位置図情報!Q517</f>
        <v>無</v>
      </c>
      <c r="R38" s="79" t="str">
        <f>すべて_位置図情報!R517</f>
        <v>直営</v>
      </c>
      <c r="S38" s="126" t="str">
        <f>すべて_位置図情報!S517</f>
        <v>東成区役所</v>
      </c>
      <c r="T38" s="124" t="str">
        <f>すべて_位置図情報!T517</f>
        <v>－</v>
      </c>
      <c r="U38" s="126" t="str">
        <f>すべて_位置図情報!U517</f>
        <v>総務課</v>
      </c>
      <c r="V38" s="124" t="str">
        <f>すべて_位置図情報!V517</f>
        <v>－</v>
      </c>
      <c r="W38" s="116" t="str">
        <f>すべて_位置図情報!W517</f>
        <v>東成区</v>
      </c>
      <c r="X38" s="116" t="str">
        <f>すべて_位置図情報!X517</f>
        <v>一般施設</v>
      </c>
      <c r="Y38" s="114">
        <f>すべて_位置図情報!Y517</f>
        <v>17</v>
      </c>
      <c r="Z38" s="127">
        <f>すべて_位置図情報!Z517</f>
        <v>0</v>
      </c>
      <c r="AA38" s="128" t="str">
        <f>すべて_位置図情報!AA517</f>
        <v>〇</v>
      </c>
      <c r="AB38" s="126">
        <f>すべて_位置図情報!AB517</f>
        <v>0</v>
      </c>
      <c r="AC38" s="128" t="str">
        <f>すべて_位置図情報!AC517</f>
        <v>〇</v>
      </c>
      <c r="AD38" s="128" t="str">
        <f>すべて_位置図情報!AD517</f>
        <v>〇</v>
      </c>
      <c r="AE38" s="19" t="str">
        <f>すべて_位置図情報!AF517</f>
        <v>〇</v>
      </c>
      <c r="AF38" s="19">
        <f>すべて_位置図情報!AG517</f>
        <v>0</v>
      </c>
      <c r="AG38" s="19">
        <f>すべて_位置図情報!AH517</f>
        <v>0</v>
      </c>
      <c r="AH38" s="19">
        <f>すべて_位置図情報!AI517</f>
        <v>0</v>
      </c>
      <c r="AI38" s="19">
        <f>すべて_位置図情報!AJ517</f>
        <v>0</v>
      </c>
      <c r="AJ38" s="19">
        <f>すべて_位置図情報!AK517</f>
        <v>0</v>
      </c>
      <c r="AK38" s="19" t="e">
        <f>すべて_位置図情報!#REF!</f>
        <v>#REF!</v>
      </c>
    </row>
    <row r="39" spans="1:37">
      <c r="A39" s="262">
        <v>510</v>
      </c>
      <c r="B39" s="7" t="str">
        <f>すべて_位置図情報!B518</f>
        <v>庁舎・事務所</v>
      </c>
      <c r="C39" s="7" t="str">
        <f>すべて_位置図情報!C518</f>
        <v>庁舎等</v>
      </c>
      <c r="D39" s="7" t="str">
        <f>すべて_位置図情報!D518</f>
        <v>保健福祉センター</v>
      </c>
      <c r="E39" s="7" t="str">
        <f>すべて_位置図情報!E518</f>
        <v>保健福祉センター</v>
      </c>
      <c r="F39" s="74">
        <f>すべて_位置図情報!F518</f>
        <v>4</v>
      </c>
      <c r="G39" s="13" t="str" ph="1">
        <f>すべて_位置図情報!G518</f>
        <v>旭区保健福祉センター分館</v>
      </c>
      <c r="H39" s="126" t="str">
        <f>すべて_位置図情報!H518</f>
        <v>大阪市旭区森小路2-5-26</v>
      </c>
      <c r="I39" s="81">
        <f>すべて_位置図情報!I518</f>
        <v>988.77</v>
      </c>
      <c r="J39" s="80" t="str">
        <f>すべて_位置図情報!J518</f>
        <v>B</v>
      </c>
      <c r="K39" s="78">
        <f>すべて_位置図情報!K518</f>
        <v>0</v>
      </c>
      <c r="L39" s="79">
        <f>すべて_位置図情報!L518</f>
        <v>1963</v>
      </c>
      <c r="M39" s="79" t="str">
        <f>すべて_位置図情報!M518</f>
        <v>d</v>
      </c>
      <c r="N39" s="79" t="str">
        <f>すべて_位置図情報!N518</f>
        <v>d</v>
      </c>
      <c r="O39" s="79" t="str">
        <f>すべて_位置図情報!O518</f>
        <v/>
      </c>
      <c r="P39" s="79" t="str">
        <f>すべて_位置図情報!P518</f>
        <v>K</v>
      </c>
      <c r="Q39" s="79" t="str">
        <f>すべて_位置図情報!Q518</f>
        <v>無</v>
      </c>
      <c r="R39" s="79" t="str">
        <f>すべて_位置図情報!R518</f>
        <v>直営</v>
      </c>
      <c r="S39" s="126" t="str">
        <f>すべて_位置図情報!S518</f>
        <v>旭区役所</v>
      </c>
      <c r="T39" s="124" t="str">
        <f>すべて_位置図情報!T518</f>
        <v>－</v>
      </c>
      <c r="U39" s="126" t="str">
        <f>すべて_位置図情報!U518</f>
        <v>総務課</v>
      </c>
      <c r="V39" s="132" t="str">
        <f>すべて_位置図情報!V518</f>
        <v>－</v>
      </c>
      <c r="W39" s="116" t="str">
        <f>すべて_位置図情報!W518</f>
        <v>旭区</v>
      </c>
      <c r="X39" s="116" t="str">
        <f>すべて_位置図情報!X518</f>
        <v>一般施設</v>
      </c>
      <c r="Y39" s="114">
        <f>すべて_位置図情報!Y518</f>
        <v>21</v>
      </c>
      <c r="Z39" s="127">
        <f>すべて_位置図情報!Z518</f>
        <v>0</v>
      </c>
      <c r="AA39" s="124">
        <f>すべて_位置図情報!AA518</f>
        <v>0</v>
      </c>
      <c r="AB39" s="126">
        <f>すべて_位置図情報!AB518</f>
        <v>0</v>
      </c>
      <c r="AC39" s="124">
        <f>すべて_位置図情報!AC518</f>
        <v>0</v>
      </c>
      <c r="AD39" s="124">
        <f>すべて_位置図情報!AD518</f>
        <v>0</v>
      </c>
      <c r="AE39" s="16">
        <f>すべて_位置図情報!AF518</f>
        <v>0</v>
      </c>
      <c r="AF39" s="16">
        <f>すべて_位置図情報!AG518</f>
        <v>0</v>
      </c>
      <c r="AG39" s="16">
        <f>すべて_位置図情報!AH518</f>
        <v>0</v>
      </c>
      <c r="AH39" s="16">
        <f>すべて_位置図情報!AI518</f>
        <v>0</v>
      </c>
      <c r="AI39" s="16">
        <f>すべて_位置図情報!AJ518</f>
        <v>0</v>
      </c>
      <c r="AJ39" s="16">
        <f>すべて_位置図情報!AK518</f>
        <v>0</v>
      </c>
      <c r="AK39" s="16" t="e">
        <f>すべて_位置図情報!#REF!</f>
        <v>#REF!</v>
      </c>
    </row>
    <row r="40" spans="1:37">
      <c r="A40" s="262">
        <v>511</v>
      </c>
      <c r="B40" s="7" t="str">
        <f>すべて_位置図情報!B519</f>
        <v>庁舎・事務所</v>
      </c>
      <c r="C40" s="7" t="str">
        <f>すべて_位置図情報!C519</f>
        <v>庁舎等</v>
      </c>
      <c r="D40" s="7" t="str">
        <f>すべて_位置図情報!D519</f>
        <v>保健福祉センター</v>
      </c>
      <c r="E40" s="7" t="str">
        <f>すべて_位置図情報!E519</f>
        <v>保健福祉センター</v>
      </c>
      <c r="F40" s="74">
        <f>すべて_位置図情報!F519</f>
        <v>5</v>
      </c>
      <c r="G40" s="13" t="str" ph="1">
        <f>すべて_位置図情報!G519</f>
        <v>住之江区保健福祉センター分館</v>
      </c>
      <c r="H40" s="126" t="str">
        <f>すべて_位置図情報!H519</f>
        <v>大阪市住之江区浜口東3-5-16</v>
      </c>
      <c r="I40" s="81">
        <f>すべて_位置図情報!I519</f>
        <v>1332.06</v>
      </c>
      <c r="J40" s="80" t="str">
        <f>すべて_位置図情報!J519</f>
        <v>B</v>
      </c>
      <c r="K40" s="78">
        <f>すべて_位置図情報!K519</f>
        <v>0</v>
      </c>
      <c r="L40" s="79">
        <f>すべて_位置図情報!L519</f>
        <v>1970</v>
      </c>
      <c r="M40" s="79" t="str">
        <f>すべて_位置図情報!M519</f>
        <v>d</v>
      </c>
      <c r="N40" s="79" t="str">
        <f>すべて_位置図情報!N519</f>
        <v>d</v>
      </c>
      <c r="O40" s="79" t="str">
        <f>すべて_位置図情報!O519</f>
        <v/>
      </c>
      <c r="P40" s="79" t="str">
        <f>すべて_位置図情報!P519</f>
        <v>K</v>
      </c>
      <c r="Q40" s="79" t="str">
        <f>すべて_位置図情報!Q519</f>
        <v>有</v>
      </c>
      <c r="R40" s="79" t="str">
        <f>すべて_位置図情報!R519</f>
        <v>直営</v>
      </c>
      <c r="S40" s="126" t="str">
        <f>すべて_位置図情報!S519</f>
        <v>住之江区役所</v>
      </c>
      <c r="T40" s="124" t="str">
        <f>すべて_位置図情報!T519</f>
        <v>－</v>
      </c>
      <c r="U40" s="126" t="str">
        <f>すべて_位置図情報!U519</f>
        <v>総務課</v>
      </c>
      <c r="V40" s="126" t="str">
        <f>すべて_位置図情報!V519</f>
        <v>総務ｸﾞﾙｰﾌﾟ</v>
      </c>
      <c r="W40" s="116" t="str">
        <f>すべて_位置図情報!W519</f>
        <v>住之江区</v>
      </c>
      <c r="X40" s="116" t="str">
        <f>すべて_位置図情報!X519</f>
        <v>一般施設</v>
      </c>
      <c r="Y40" s="114">
        <f>すべて_位置図情報!Y519</f>
        <v>22</v>
      </c>
      <c r="Z40" s="127">
        <f>すべて_位置図情報!Z519</f>
        <v>0</v>
      </c>
      <c r="AA40" s="128" t="str">
        <f>すべて_位置図情報!AA519</f>
        <v>〇</v>
      </c>
      <c r="AB40" s="126">
        <f>すべて_位置図情報!AB519</f>
        <v>0</v>
      </c>
      <c r="AC40" s="128" t="str">
        <f>すべて_位置図情報!AC519</f>
        <v>〇</v>
      </c>
      <c r="AD40" s="128" t="str">
        <f>すべて_位置図情報!AD519</f>
        <v>〇</v>
      </c>
      <c r="AE40" s="19" t="str">
        <f>すべて_位置図情報!AF519</f>
        <v>〇</v>
      </c>
      <c r="AF40" s="19">
        <f>すべて_位置図情報!AG519</f>
        <v>0</v>
      </c>
      <c r="AG40" s="19">
        <f>すべて_位置図情報!AH519</f>
        <v>0</v>
      </c>
      <c r="AH40" s="19">
        <f>すべて_位置図情報!AI519</f>
        <v>0</v>
      </c>
      <c r="AI40" s="19">
        <f>すべて_位置図情報!AJ519</f>
        <v>0</v>
      </c>
      <c r="AJ40" s="19">
        <f>すべて_位置図情報!AK519</f>
        <v>0</v>
      </c>
      <c r="AK40" s="19" t="e">
        <f>すべて_位置図情報!#REF!</f>
        <v>#REF!</v>
      </c>
    </row>
    <row r="41" spans="1:37">
      <c r="A41" s="262">
        <v>512</v>
      </c>
      <c r="B41" s="7" t="str">
        <f>すべて_位置図情報!B520</f>
        <v>庁舎・事務所</v>
      </c>
      <c r="C41" s="7" t="str">
        <f>すべて_位置図情報!C520</f>
        <v>庁舎等</v>
      </c>
      <c r="D41" s="7" t="str">
        <f>すべて_位置図情報!D520</f>
        <v>保健福祉センター</v>
      </c>
      <c r="E41" s="7" t="str">
        <f>すべて_位置図情報!E520</f>
        <v>保健福祉センター</v>
      </c>
      <c r="F41" s="74">
        <f>すべて_位置図情報!F520</f>
        <v>6</v>
      </c>
      <c r="G41" s="13" t="str" ph="1">
        <f>すべて_位置図情報!G520</f>
        <v>西成区保健福祉センター分館</v>
      </c>
      <c r="H41" s="126" t="str">
        <f>すべて_位置図情報!H520</f>
        <v>大阪市西成区太子1-15-17</v>
      </c>
      <c r="I41" s="81">
        <f>すべて_位置図情報!I520</f>
        <v>1688.72</v>
      </c>
      <c r="J41" s="80" t="str">
        <f>すべて_位置図情報!J520</f>
        <v>B</v>
      </c>
      <c r="K41" s="78">
        <f>すべて_位置図情報!K520</f>
        <v>0</v>
      </c>
      <c r="L41" s="79">
        <f>すべて_位置図情報!L520</f>
        <v>1962</v>
      </c>
      <c r="M41" s="79" t="str">
        <f>すべて_位置図情報!M520</f>
        <v>d</v>
      </c>
      <c r="N41" s="79" t="str">
        <f>すべて_位置図情報!N520</f>
        <v>d</v>
      </c>
      <c r="O41" s="79" t="str">
        <f>すべて_位置図情報!O520</f>
        <v/>
      </c>
      <c r="P41" s="79" t="str">
        <f>すべて_位置図情報!P520</f>
        <v>K</v>
      </c>
      <c r="Q41" s="79" t="str">
        <f>すべて_位置図情報!Q520</f>
        <v>無</v>
      </c>
      <c r="R41" s="79" t="str">
        <f>すべて_位置図情報!R520</f>
        <v>直営</v>
      </c>
      <c r="S41" s="126" t="str">
        <f>すべて_位置図情報!S520</f>
        <v>西成区役所</v>
      </c>
      <c r="T41" s="124" t="str">
        <f>すべて_位置図情報!T520</f>
        <v>－</v>
      </c>
      <c r="U41" s="126" t="str">
        <f>すべて_位置図情報!U520</f>
        <v>保健福祉課</v>
      </c>
      <c r="V41" s="126" t="str">
        <f>すべて_位置図情報!V520</f>
        <v>分館ｸﾞﾙｰﾌﾟ</v>
      </c>
      <c r="W41" s="116" t="str">
        <f>すべて_位置図情報!W520</f>
        <v>西成区</v>
      </c>
      <c r="X41" s="116" t="str">
        <f>すべて_位置図情報!X520</f>
        <v>一般施設</v>
      </c>
      <c r="Y41" s="114">
        <f>すべて_位置図情報!Y520</f>
        <v>24</v>
      </c>
      <c r="Z41" s="127">
        <f>すべて_位置図情報!Z520</f>
        <v>0</v>
      </c>
      <c r="AA41" s="128" t="str">
        <f>すべて_位置図情報!AA520</f>
        <v>〇</v>
      </c>
      <c r="AB41" s="126">
        <f>すべて_位置図情報!AB520</f>
        <v>0</v>
      </c>
      <c r="AC41" s="128" t="str">
        <f>すべて_位置図情報!AC520</f>
        <v>〇</v>
      </c>
      <c r="AD41" s="128" t="str">
        <f>すべて_位置図情報!AD520</f>
        <v>〇</v>
      </c>
      <c r="AE41" s="19" t="str">
        <f>すべて_位置図情報!AF520</f>
        <v>〇</v>
      </c>
      <c r="AF41" s="19">
        <f>すべて_位置図情報!AG520</f>
        <v>0</v>
      </c>
      <c r="AG41" s="19">
        <f>すべて_位置図情報!AH520</f>
        <v>0</v>
      </c>
      <c r="AH41" s="19">
        <f>すべて_位置図情報!AI520</f>
        <v>0</v>
      </c>
      <c r="AI41" s="19">
        <f>すべて_位置図情報!AJ520</f>
        <v>0</v>
      </c>
      <c r="AJ41" s="19">
        <f>すべて_位置図情報!AK520</f>
        <v>0</v>
      </c>
      <c r="AK41" s="19" t="e">
        <f>すべて_位置図情報!#REF!</f>
        <v>#REF!</v>
      </c>
    </row>
    <row r="42" spans="1:37">
      <c r="A42" s="262">
        <v>513</v>
      </c>
      <c r="B42" s="7" t="str">
        <f>すべて_位置図情報!B521</f>
        <v>庁舎・事務所</v>
      </c>
      <c r="C42" s="7" t="str">
        <f>すべて_位置図情報!C521</f>
        <v>庁舎等</v>
      </c>
      <c r="D42" s="44" t="str">
        <f>すべて_位置図情報!D521</f>
        <v>その他庁舎</v>
      </c>
      <c r="E42" s="44" t="str">
        <f>すべて_位置図情報!E521</f>
        <v>その他庁舎</v>
      </c>
      <c r="F42" s="74">
        <f>すべて_位置図情報!F521</f>
        <v>1</v>
      </c>
      <c r="G42" s="13" t="str" ph="1">
        <f>すべて_位置図情報!G521</f>
        <v>税務部分室</v>
      </c>
      <c r="H42" s="126" t="str">
        <f>すべて_位置図情報!H521</f>
        <v>大阪市北区梅田1-2-2</v>
      </c>
      <c r="I42" s="81">
        <f>すべて_位置図情報!I521</f>
        <v>440.87</v>
      </c>
      <c r="J42" s="80" t="str">
        <f>すべて_位置図情報!J521</f>
        <v>A</v>
      </c>
      <c r="K42" s="78">
        <f>すべて_位置図情報!K521</f>
        <v>0</v>
      </c>
      <c r="L42" s="79">
        <f>すべて_位置図情報!L521</f>
        <v>1976</v>
      </c>
      <c r="M42" s="79" t="str">
        <f>すべて_位置図情報!M521</f>
        <v>c</v>
      </c>
      <c r="N42" s="79" t="str">
        <f>すべて_位置図情報!N521</f>
        <v>c</v>
      </c>
      <c r="O42" s="79" t="str">
        <f>すべて_位置図情報!O521</f>
        <v/>
      </c>
      <c r="P42" s="79" t="str">
        <f>すべて_位置図情報!P521</f>
        <v>G</v>
      </c>
      <c r="Q42" s="79" t="str">
        <f>すべて_位置図情報!Q521</f>
        <v>有</v>
      </c>
      <c r="R42" s="79" t="str">
        <f>すべて_位置図情報!R521</f>
        <v>直営</v>
      </c>
      <c r="S42" s="126" t="str">
        <f>すべて_位置図情報!S521</f>
        <v>財政局</v>
      </c>
      <c r="T42" s="126" t="str">
        <f>すべて_位置図情報!T521</f>
        <v>税務部</v>
      </c>
      <c r="U42" s="126" t="str">
        <f>すべて_位置図情報!U521</f>
        <v>管理課</v>
      </c>
      <c r="V42" s="126" t="str">
        <f>すべて_位置図情報!V521</f>
        <v>管理ｸﾞﾙｰﾌﾟ</v>
      </c>
      <c r="W42" s="116" t="str">
        <f>すべて_位置図情報!W521</f>
        <v>北区</v>
      </c>
      <c r="X42" s="116" t="str">
        <f>すべて_位置図情報!X521</f>
        <v>一般施設</v>
      </c>
      <c r="Y42" s="114">
        <f>すべて_位置図情報!Y521</f>
        <v>30</v>
      </c>
      <c r="Z42" s="127">
        <f>すべて_位置図情報!Z521</f>
        <v>0</v>
      </c>
      <c r="AA42" s="124">
        <f>すべて_位置図情報!AA521</f>
        <v>0</v>
      </c>
      <c r="AB42" s="126">
        <f>すべて_位置図情報!AB521</f>
        <v>0</v>
      </c>
      <c r="AC42" s="124">
        <f>すべて_位置図情報!AC521</f>
        <v>0</v>
      </c>
      <c r="AD42" s="124">
        <f>すべて_位置図情報!AD521</f>
        <v>0</v>
      </c>
      <c r="AE42" s="16">
        <f>すべて_位置図情報!AF521</f>
        <v>0</v>
      </c>
      <c r="AF42" s="16">
        <f>すべて_位置図情報!AG521</f>
        <v>0</v>
      </c>
      <c r="AG42" s="16">
        <f>すべて_位置図情報!AH521</f>
        <v>0</v>
      </c>
      <c r="AH42" s="16">
        <f>すべて_位置図情報!AI521</f>
        <v>0</v>
      </c>
      <c r="AI42" s="16">
        <f>すべて_位置図情報!AJ521</f>
        <v>0</v>
      </c>
      <c r="AJ42" s="16">
        <f>すべて_位置図情報!AK521</f>
        <v>0</v>
      </c>
      <c r="AK42" s="16" t="e">
        <f>すべて_位置図情報!#REF!</f>
        <v>#REF!</v>
      </c>
    </row>
    <row r="43" spans="1:37">
      <c r="A43" s="262">
        <v>514</v>
      </c>
      <c r="B43" s="7" t="str">
        <f>すべて_位置図情報!B522</f>
        <v>庁舎・事務所</v>
      </c>
      <c r="C43" s="7" t="str">
        <f>すべて_位置図情報!C522</f>
        <v>庁舎等</v>
      </c>
      <c r="D43" s="7" t="str">
        <f>すべて_位置図情報!D522</f>
        <v>その他庁舎</v>
      </c>
      <c r="E43" s="7" t="str">
        <f>すべて_位置図情報!E522</f>
        <v>その他庁舎</v>
      </c>
      <c r="F43" s="74">
        <f>すべて_位置図情報!F522</f>
        <v>2</v>
      </c>
      <c r="G43" s="13" t="str" ph="1">
        <f>すべて_位置図情報!G522</f>
        <v>福祉局分室（ジーニス大阪）</v>
      </c>
      <c r="H43" s="126" t="str">
        <f>すべて_位置図情報!H522</f>
        <v>大阪市北区××××××××</v>
      </c>
      <c r="I43" s="81">
        <f>すべて_位置図情報!I522</f>
        <v>382.97</v>
      </c>
      <c r="J43" s="80" t="str">
        <f>すべて_位置図情報!J522</f>
        <v>A</v>
      </c>
      <c r="K43" s="78">
        <f>すべて_位置図情報!K522</f>
        <v>0</v>
      </c>
      <c r="L43" s="79">
        <f>すべて_位置図情報!L522</f>
        <v>2003</v>
      </c>
      <c r="M43" s="79" t="str">
        <f>すべて_位置図情報!M522</f>
        <v>b</v>
      </c>
      <c r="N43" s="79" t="str">
        <f>すべて_位置図情報!N522</f>
        <v>b</v>
      </c>
      <c r="O43" s="79" t="str">
        <f>すべて_位置図情報!O522</f>
        <v/>
      </c>
      <c r="P43" s="79" t="str">
        <f>すべて_位置図情報!P522</f>
        <v>D</v>
      </c>
      <c r="Q43" s="79" t="str">
        <f>すべて_位置図情報!Q522</f>
        <v>有</v>
      </c>
      <c r="R43" s="79" t="str">
        <f>すべて_位置図情報!R522</f>
        <v>直営</v>
      </c>
      <c r="S43" s="126" t="str">
        <f>すべて_位置図情報!S522</f>
        <v>福祉局</v>
      </c>
      <c r="T43" s="126" t="str">
        <f>すべて_位置図情報!T522</f>
        <v>生活福祉部</v>
      </c>
      <c r="U43" s="126" t="str">
        <f>すべて_位置図情報!U522</f>
        <v>保険年金課</v>
      </c>
      <c r="V43" s="126" t="str">
        <f>すべて_位置図情報!V522</f>
        <v>収納ｸﾞﾙｰﾌﾟ</v>
      </c>
      <c r="W43" s="116" t="str">
        <f>すべて_位置図情報!W522</f>
        <v>北区</v>
      </c>
      <c r="X43" s="116" t="str">
        <f>すべて_位置図情報!X522</f>
        <v>一般施設</v>
      </c>
      <c r="Y43" s="114" t="str">
        <f>すべて_位置図情報!Y522</f>
        <v>―</v>
      </c>
      <c r="Z43" s="127">
        <f>すべて_位置図情報!Z522</f>
        <v>0</v>
      </c>
      <c r="AA43" s="124">
        <f>すべて_位置図情報!AA522</f>
        <v>0</v>
      </c>
      <c r="AB43" s="126">
        <f>すべて_位置図情報!AB522</f>
        <v>0</v>
      </c>
      <c r="AC43" s="124">
        <f>すべて_位置図情報!AC522</f>
        <v>0</v>
      </c>
      <c r="AD43" s="124">
        <f>すべて_位置図情報!AD522</f>
        <v>0</v>
      </c>
      <c r="AE43" s="16">
        <f>すべて_位置図情報!AF522</f>
        <v>0</v>
      </c>
      <c r="AF43" s="16">
        <f>すべて_位置図情報!AG522</f>
        <v>0</v>
      </c>
      <c r="AG43" s="16">
        <f>すべて_位置図情報!AH522</f>
        <v>0</v>
      </c>
      <c r="AH43" s="16">
        <f>すべて_位置図情報!AI522</f>
        <v>0</v>
      </c>
      <c r="AI43" s="16">
        <f>すべて_位置図情報!AJ522</f>
        <v>0</v>
      </c>
      <c r="AJ43" s="16">
        <f>すべて_位置図情報!AK522</f>
        <v>0</v>
      </c>
      <c r="AK43" s="16" t="e">
        <f>すべて_位置図情報!#REF!</f>
        <v>#REF!</v>
      </c>
    </row>
    <row r="44" spans="1:37">
      <c r="A44" s="262">
        <v>515</v>
      </c>
      <c r="B44" s="7" t="str">
        <f>すべて_位置図情報!B523</f>
        <v>庁舎・事務所</v>
      </c>
      <c r="C44" s="7" t="str">
        <f>すべて_位置図情報!C523</f>
        <v>庁舎等</v>
      </c>
      <c r="D44" s="7" t="str">
        <f>すべて_位置図情報!D523</f>
        <v>その他庁舎</v>
      </c>
      <c r="E44" s="7" t="str">
        <f>すべて_位置図情報!E523</f>
        <v>その他庁舎</v>
      </c>
      <c r="F44" s="74">
        <f>すべて_位置図情報!F523</f>
        <v>3</v>
      </c>
      <c r="G44" s="13" t="str" ph="1">
        <f>すべて_位置図情報!G523</f>
        <v>こども青少年局分室（ジーニス大阪）</v>
      </c>
      <c r="H44" s="126" t="str">
        <f>すべて_位置図情報!H523</f>
        <v>大阪市北区菅原町10-25</v>
      </c>
      <c r="I44" s="81">
        <f>すべて_位置図情報!I523</f>
        <v>576.46</v>
      </c>
      <c r="J44" s="80" t="str">
        <f>すべて_位置図情報!J523</f>
        <v>B</v>
      </c>
      <c r="K44" s="78">
        <f>すべて_位置図情報!K523</f>
        <v>0</v>
      </c>
      <c r="L44" s="79">
        <f>すべて_位置図情報!L523</f>
        <v>2003</v>
      </c>
      <c r="M44" s="79" t="str">
        <f>すべて_位置図情報!M523</f>
        <v>b</v>
      </c>
      <c r="N44" s="79" t="str">
        <f>すべて_位置図情報!N523</f>
        <v>b</v>
      </c>
      <c r="O44" s="79" t="str">
        <f>すべて_位置図情報!O523</f>
        <v/>
      </c>
      <c r="P44" s="79" t="str">
        <f>すべて_位置図情報!P523</f>
        <v>E</v>
      </c>
      <c r="Q44" s="79" t="str">
        <f>すべて_位置図情報!Q523</f>
        <v>有</v>
      </c>
      <c r="R44" s="79" t="str">
        <f>すべて_位置図情報!R523</f>
        <v>直営</v>
      </c>
      <c r="S44" s="126" t="str">
        <f>すべて_位置図情報!S523</f>
        <v>こども青少年局</v>
      </c>
      <c r="T44" s="126" t="str">
        <f>すべて_位置図情報!T523</f>
        <v>企画部</v>
      </c>
      <c r="U44" s="126" t="str">
        <f>すべて_位置図情報!U523</f>
        <v>総務課</v>
      </c>
      <c r="V44" s="126" t="str">
        <f>すべて_位置図情報!V523</f>
        <v>庶務ｸﾞﾙｰﾌﾟ</v>
      </c>
      <c r="W44" s="116" t="str">
        <f>すべて_位置図情報!W523</f>
        <v>北区</v>
      </c>
      <c r="X44" s="116" t="str">
        <f>すべて_位置図情報!X523</f>
        <v>一般施設</v>
      </c>
      <c r="Y44" s="114">
        <f>すべて_位置図情報!Y523</f>
        <v>32</v>
      </c>
      <c r="Z44" s="127">
        <f>すべて_位置図情報!Z523</f>
        <v>0</v>
      </c>
      <c r="AA44" s="124">
        <f>すべて_位置図情報!AA523</f>
        <v>0</v>
      </c>
      <c r="AB44" s="126">
        <f>すべて_位置図情報!AB523</f>
        <v>0</v>
      </c>
      <c r="AC44" s="124">
        <f>すべて_位置図情報!AC523</f>
        <v>0</v>
      </c>
      <c r="AD44" s="124">
        <f>すべて_位置図情報!AD523</f>
        <v>0</v>
      </c>
      <c r="AE44" s="16">
        <f>すべて_位置図情報!AF523</f>
        <v>0</v>
      </c>
      <c r="AF44" s="16">
        <f>すべて_位置図情報!AG523</f>
        <v>0</v>
      </c>
      <c r="AG44" s="16">
        <f>すべて_位置図情報!AH523</f>
        <v>0</v>
      </c>
      <c r="AH44" s="16">
        <f>すべて_位置図情報!AI523</f>
        <v>0</v>
      </c>
      <c r="AI44" s="16">
        <f>すべて_位置図情報!AJ523</f>
        <v>0</v>
      </c>
      <c r="AJ44" s="16">
        <f>すべて_位置図情報!AK523</f>
        <v>0</v>
      </c>
      <c r="AK44" s="16" t="e">
        <f>すべて_位置図情報!#REF!</f>
        <v>#REF!</v>
      </c>
    </row>
    <row r="45" spans="1:37">
      <c r="A45" s="262">
        <v>516</v>
      </c>
      <c r="B45" s="7" t="str">
        <f>すべて_位置図情報!B524</f>
        <v>庁舎・事務所</v>
      </c>
      <c r="C45" s="7" t="str">
        <f>すべて_位置図情報!C524</f>
        <v>庁舎等</v>
      </c>
      <c r="D45" s="7" t="str">
        <f>すべて_位置図情報!D524</f>
        <v>その他庁舎</v>
      </c>
      <c r="E45" s="7" t="str">
        <f>すべて_位置図情報!E524</f>
        <v>その他庁舎</v>
      </c>
      <c r="F45" s="74">
        <f>すべて_位置図情報!F524</f>
        <v>4</v>
      </c>
      <c r="G45" s="13" t="str" ph="1">
        <f>すべて_位置図情報!G524</f>
        <v>契約管財局事務室</v>
      </c>
      <c r="H45" s="126" t="str">
        <f>すべて_位置図情報!H524</f>
        <v>大阪市中央区本町1-4-5</v>
      </c>
      <c r="I45" s="81">
        <f>すべて_位置図情報!I524</f>
        <v>2067.2600000000002</v>
      </c>
      <c r="J45" s="80" t="str">
        <f>すべて_位置図情報!J524</f>
        <v>C</v>
      </c>
      <c r="K45" s="78">
        <f>すべて_位置図情報!K524</f>
        <v>0</v>
      </c>
      <c r="L45" s="79">
        <f>すべて_位置図情報!L524</f>
        <v>2000</v>
      </c>
      <c r="M45" s="79" t="str">
        <f>すべて_位置図情報!M524</f>
        <v>b</v>
      </c>
      <c r="N45" s="79" t="str">
        <f>すべて_位置図情報!N524</f>
        <v>b</v>
      </c>
      <c r="O45" s="79" t="str">
        <f>すべて_位置図情報!O524</f>
        <v/>
      </c>
      <c r="P45" s="79" t="str">
        <f>すべて_位置図情報!P524</f>
        <v>F</v>
      </c>
      <c r="Q45" s="79" t="str">
        <f>すべて_位置図情報!Q524</f>
        <v>有</v>
      </c>
      <c r="R45" s="79" t="str">
        <f>すべて_位置図情報!R524</f>
        <v>直営</v>
      </c>
      <c r="S45" s="126" t="str">
        <f>すべて_位置図情報!S524</f>
        <v>契約管財局</v>
      </c>
      <c r="T45" s="126" t="str">
        <f>すべて_位置図情報!T524</f>
        <v>契約部</v>
      </c>
      <c r="U45" s="126" t="str">
        <f>すべて_位置図情報!U524</f>
        <v>制度課</v>
      </c>
      <c r="V45" s="126" t="str">
        <f>すべて_位置図情報!V524</f>
        <v>総務ｸﾞﾙｰﾌﾟ</v>
      </c>
      <c r="W45" s="116" t="str">
        <f>すべて_位置図情報!W524</f>
        <v>中央区</v>
      </c>
      <c r="X45" s="116" t="str">
        <f>すべて_位置図情報!X524</f>
        <v>一般施設</v>
      </c>
      <c r="Y45" s="114">
        <f>すべて_位置図情報!Y524</f>
        <v>26</v>
      </c>
      <c r="Z45" s="127">
        <f>すべて_位置図情報!Z524</f>
        <v>0</v>
      </c>
      <c r="AA45" s="128" t="str">
        <f>すべて_位置図情報!AA524</f>
        <v>〇</v>
      </c>
      <c r="AB45" s="126">
        <f>すべて_位置図情報!AB524</f>
        <v>0</v>
      </c>
      <c r="AC45" s="128" t="str">
        <f>すべて_位置図情報!AC524</f>
        <v>〇</v>
      </c>
      <c r="AD45" s="128" t="str">
        <f>すべて_位置図情報!AD524</f>
        <v>〇</v>
      </c>
      <c r="AE45" s="19" t="str">
        <f>すべて_位置図情報!AF524</f>
        <v>〇</v>
      </c>
      <c r="AF45" s="19">
        <f>すべて_位置図情報!AG524</f>
        <v>0</v>
      </c>
      <c r="AG45" s="19">
        <f>すべて_位置図情報!AH524</f>
        <v>0</v>
      </c>
      <c r="AH45" s="19">
        <f>すべて_位置図情報!AI524</f>
        <v>0</v>
      </c>
      <c r="AI45" s="19">
        <f>すべて_位置図情報!AJ524</f>
        <v>0</v>
      </c>
      <c r="AJ45" s="19">
        <f>すべて_位置図情報!AK524</f>
        <v>0</v>
      </c>
      <c r="AK45" s="19" t="e">
        <f>すべて_位置図情報!#REF!</f>
        <v>#REF!</v>
      </c>
    </row>
    <row r="46" spans="1:37">
      <c r="A46" s="262">
        <v>517</v>
      </c>
      <c r="B46" s="7" t="str">
        <f>すべて_位置図情報!B525</f>
        <v>庁舎・事務所</v>
      </c>
      <c r="C46" s="7" t="str">
        <f>すべて_位置図情報!C525</f>
        <v>庁舎等</v>
      </c>
      <c r="D46" s="7" t="str">
        <f>すべて_位置図情報!D525</f>
        <v>その他庁舎</v>
      </c>
      <c r="E46" s="7" t="str">
        <f>すべて_位置図情報!E525</f>
        <v>その他庁舎</v>
      </c>
      <c r="F46" s="74">
        <f>すべて_位置図情報!F525</f>
        <v>5</v>
      </c>
      <c r="G46" s="13" t="str" ph="1">
        <f>すべて_位置図情報!G525</f>
        <v>福祉局分室</v>
      </c>
      <c r="H46" s="126" t="str">
        <f>すべて_位置図情報!H525</f>
        <v>大阪市中央区船場中央3-1-7</v>
      </c>
      <c r="I46" s="81">
        <f>すべて_位置図情報!I525</f>
        <v>60.11</v>
      </c>
      <c r="J46" s="80" t="str">
        <f>すべて_位置図情報!J525</f>
        <v>A</v>
      </c>
      <c r="K46" s="78">
        <f>すべて_位置図情報!K525</f>
        <v>0</v>
      </c>
      <c r="L46" s="79">
        <f>すべて_位置図情報!L525</f>
        <v>1970</v>
      </c>
      <c r="M46" s="79" t="str">
        <f>すべて_位置図情報!M525</f>
        <v>d</v>
      </c>
      <c r="N46" s="79" t="str">
        <f>すべて_位置図情報!N525</f>
        <v>d</v>
      </c>
      <c r="O46" s="79" t="str">
        <f>すべて_位置図情報!O525</f>
        <v/>
      </c>
      <c r="P46" s="79" t="str">
        <f>すべて_位置図情報!P525</f>
        <v>J</v>
      </c>
      <c r="Q46" s="79" t="str">
        <f>すべて_位置図情報!Q525</f>
        <v>有</v>
      </c>
      <c r="R46" s="79" t="str">
        <f>すべて_位置図情報!R525</f>
        <v>全部委託</v>
      </c>
      <c r="S46" s="126" t="str">
        <f>すべて_位置図情報!S525</f>
        <v>福祉局</v>
      </c>
      <c r="T46" s="126" t="str">
        <f>すべて_位置図情報!T525</f>
        <v>生活福祉部</v>
      </c>
      <c r="U46" s="126" t="str">
        <f>すべて_位置図情報!U525</f>
        <v>保険年金課</v>
      </c>
      <c r="V46" s="127" t="str">
        <f>すべて_位置図情報!V525</f>
        <v>給付グループ</v>
      </c>
      <c r="W46" s="116" t="str">
        <f>すべて_位置図情報!W525</f>
        <v>中央区</v>
      </c>
      <c r="X46" s="116" t="str">
        <f>すべて_位置図情報!X525</f>
        <v>一般施設</v>
      </c>
      <c r="Y46" s="114">
        <f>すべて_位置図情報!Y525</f>
        <v>27</v>
      </c>
      <c r="Z46" s="127">
        <f>すべて_位置図情報!Z525</f>
        <v>0</v>
      </c>
      <c r="AA46" s="124">
        <f>すべて_位置図情報!AA525</f>
        <v>0</v>
      </c>
      <c r="AB46" s="126">
        <f>すべて_位置図情報!AB525</f>
        <v>0</v>
      </c>
      <c r="AC46" s="124">
        <f>すべて_位置図情報!AC525</f>
        <v>0</v>
      </c>
      <c r="AD46" s="124">
        <f>すべて_位置図情報!AD525</f>
        <v>0</v>
      </c>
      <c r="AE46" s="16">
        <f>すべて_位置図情報!AF525</f>
        <v>0</v>
      </c>
      <c r="AF46" s="16">
        <f>すべて_位置図情報!AG525</f>
        <v>0</v>
      </c>
      <c r="AG46" s="16">
        <f>すべて_位置図情報!AH525</f>
        <v>0</v>
      </c>
      <c r="AH46" s="16">
        <f>すべて_位置図情報!AI525</f>
        <v>0</v>
      </c>
      <c r="AI46" s="16">
        <f>すべて_位置図情報!AJ525</f>
        <v>0</v>
      </c>
      <c r="AJ46" s="16">
        <f>すべて_位置図情報!AK525</f>
        <v>0</v>
      </c>
      <c r="AK46" s="16" t="e">
        <f>すべて_位置図情報!#REF!</f>
        <v>#REF!</v>
      </c>
    </row>
    <row r="47" spans="1:37">
      <c r="A47" s="262">
        <v>518</v>
      </c>
      <c r="B47" s="7" t="str">
        <f>すべて_位置図情報!B526</f>
        <v>庁舎・事務所</v>
      </c>
      <c r="C47" s="7" t="str">
        <f>すべて_位置図情報!C526</f>
        <v>庁舎等</v>
      </c>
      <c r="D47" s="7" t="str">
        <f>すべて_位置図情報!D526</f>
        <v>その他庁舎</v>
      </c>
      <c r="E47" s="7" t="str">
        <f>すべて_位置図情報!E526</f>
        <v>その他庁舎</v>
      </c>
      <c r="F47" s="74">
        <f>すべて_位置図情報!F526</f>
        <v>6</v>
      </c>
      <c r="G47" s="13" t="str" ph="1">
        <f>すべて_位置図情報!G526</f>
        <v>福祉局分室（船場センタービル）</v>
      </c>
      <c r="H47" s="126" t="str">
        <f>すべて_位置図情報!H526</f>
        <v>大阪市中央区船場中央3-1-7</v>
      </c>
      <c r="I47" s="81">
        <f>すべて_位置図情報!I526</f>
        <v>1174.69</v>
      </c>
      <c r="J47" s="80" t="str">
        <f>すべて_位置図情報!J526</f>
        <v>B</v>
      </c>
      <c r="K47" s="78">
        <f>すべて_位置図情報!K526</f>
        <v>0</v>
      </c>
      <c r="L47" s="79">
        <f>すべて_位置図情報!L526</f>
        <v>1970</v>
      </c>
      <c r="M47" s="79" t="str">
        <f>すべて_位置図情報!M526</f>
        <v>d</v>
      </c>
      <c r="N47" s="79" t="str">
        <f>すべて_位置図情報!N526</f>
        <v>d</v>
      </c>
      <c r="O47" s="79" t="str">
        <f>すべて_位置図情報!O526</f>
        <v/>
      </c>
      <c r="P47" s="79" t="str">
        <f>すべて_位置図情報!P526</f>
        <v>K</v>
      </c>
      <c r="Q47" s="79" t="str">
        <f>すべて_位置図情報!Q526</f>
        <v>有</v>
      </c>
      <c r="R47" s="79" t="str">
        <f>すべて_位置図情報!R526</f>
        <v>直営（一部委託）</v>
      </c>
      <c r="S47" s="126" t="str">
        <f>すべて_位置図情報!S526</f>
        <v>福祉局</v>
      </c>
      <c r="T47" s="126" t="str">
        <f>すべて_位置図情報!T526</f>
        <v>総務部</v>
      </c>
      <c r="U47" s="126" t="str">
        <f>すべて_位置図情報!U526</f>
        <v>総務課</v>
      </c>
      <c r="V47" s="127" t="str">
        <f>すべて_位置図情報!V526</f>
        <v>法人監理ｸﾞﾙｰﾌﾟ</v>
      </c>
      <c r="W47" s="116" t="str">
        <f>すべて_位置図情報!W526</f>
        <v>中央区</v>
      </c>
      <c r="X47" s="116" t="str">
        <f>すべて_位置図情報!X526</f>
        <v>一般施設</v>
      </c>
      <c r="Y47" s="114">
        <f>すべて_位置図情報!Y526</f>
        <v>28</v>
      </c>
      <c r="Z47" s="127">
        <f>すべて_位置図情報!Z526</f>
        <v>0</v>
      </c>
      <c r="AA47" s="128" t="str">
        <f>すべて_位置図情報!AA526</f>
        <v>〇</v>
      </c>
      <c r="AB47" s="126">
        <f>すべて_位置図情報!AB526</f>
        <v>0</v>
      </c>
      <c r="AC47" s="128" t="str">
        <f>すべて_位置図情報!AC526</f>
        <v>〇</v>
      </c>
      <c r="AD47" s="128" t="str">
        <f>すべて_位置図情報!AD526</f>
        <v>〇</v>
      </c>
      <c r="AE47" s="19" t="str">
        <f>すべて_位置図情報!AF526</f>
        <v>〇</v>
      </c>
      <c r="AF47" s="19">
        <f>すべて_位置図情報!AG526</f>
        <v>0</v>
      </c>
      <c r="AG47" s="19">
        <f>すべて_位置図情報!AH526</f>
        <v>0</v>
      </c>
      <c r="AH47" s="19">
        <f>すべて_位置図情報!AI526</f>
        <v>0</v>
      </c>
      <c r="AI47" s="19">
        <f>すべて_位置図情報!AJ526</f>
        <v>0</v>
      </c>
      <c r="AJ47" s="19">
        <f>すべて_位置図情報!AK526</f>
        <v>0</v>
      </c>
      <c r="AK47" s="19" t="e">
        <f>すべて_位置図情報!#REF!</f>
        <v>#REF!</v>
      </c>
    </row>
    <row r="48" spans="1:37">
      <c r="A48" s="262">
        <v>519</v>
      </c>
      <c r="B48" s="7" t="str">
        <f>すべて_位置図情報!B527</f>
        <v>庁舎・事務所</v>
      </c>
      <c r="C48" s="7" t="str">
        <f>すべて_位置図情報!C527</f>
        <v>庁舎等</v>
      </c>
      <c r="D48" s="7" t="str">
        <f>すべて_位置図情報!D527</f>
        <v>その他庁舎</v>
      </c>
      <c r="E48" s="7" t="str">
        <f>すべて_位置図情報!E527</f>
        <v>その他庁舎</v>
      </c>
      <c r="F48" s="74">
        <f>すべて_位置図情報!F527</f>
        <v>7</v>
      </c>
      <c r="G48" s="13" t="str" ph="1">
        <f>すべて_位置図情報!G527</f>
        <v>こども青少年局分室（船場センタービル）</v>
      </c>
      <c r="H48" s="126" t="str">
        <f>すべて_位置図情報!H527</f>
        <v>大阪市中央区船場中央3-1-7</v>
      </c>
      <c r="I48" s="81">
        <f>すべて_位置図情報!I527</f>
        <v>455.07</v>
      </c>
      <c r="J48" s="80" t="str">
        <f>すべて_位置図情報!J527</f>
        <v>A</v>
      </c>
      <c r="K48" s="78">
        <f>すべて_位置図情報!K527</f>
        <v>0</v>
      </c>
      <c r="L48" s="79">
        <f>すべて_位置図情報!L527</f>
        <v>1970</v>
      </c>
      <c r="M48" s="79" t="str">
        <f>すべて_位置図情報!M527</f>
        <v>d</v>
      </c>
      <c r="N48" s="79" t="str">
        <f>すべて_位置図情報!N527</f>
        <v>d</v>
      </c>
      <c r="O48" s="79" t="str">
        <f>すべて_位置図情報!O527</f>
        <v/>
      </c>
      <c r="P48" s="79" t="str">
        <f>すべて_位置図情報!P527</f>
        <v>J</v>
      </c>
      <c r="Q48" s="79" t="str">
        <f>すべて_位置図情報!Q527</f>
        <v>有</v>
      </c>
      <c r="R48" s="79" t="str">
        <f>すべて_位置図情報!R527</f>
        <v>全部委託</v>
      </c>
      <c r="S48" s="126" t="str">
        <f>すべて_位置図情報!S527</f>
        <v>こども青少年局</v>
      </c>
      <c r="T48" s="126" t="str">
        <f>すべて_位置図情報!T527</f>
        <v>企画部</v>
      </c>
      <c r="U48" s="126" t="str">
        <f>すべて_位置図情報!U527</f>
        <v>青少年課</v>
      </c>
      <c r="V48" s="126" t="str">
        <f>すべて_位置図情報!V527</f>
        <v>放課後事業ｸﾞﾙｰﾌﾟ</v>
      </c>
      <c r="W48" s="116" t="str">
        <f>すべて_位置図情報!W527</f>
        <v>中央区</v>
      </c>
      <c r="X48" s="116" t="str">
        <f>すべて_位置図情報!X527</f>
        <v>一般施設</v>
      </c>
      <c r="Y48" s="114">
        <f>すべて_位置図情報!Y527</f>
        <v>29</v>
      </c>
      <c r="Z48" s="127">
        <f>すべて_位置図情報!Z527</f>
        <v>0</v>
      </c>
      <c r="AA48" s="124">
        <f>すべて_位置図情報!AA527</f>
        <v>0</v>
      </c>
      <c r="AB48" s="126">
        <f>すべて_位置図情報!AB527</f>
        <v>0</v>
      </c>
      <c r="AC48" s="124">
        <f>すべて_位置図情報!AC527</f>
        <v>0</v>
      </c>
      <c r="AD48" s="124">
        <f>すべて_位置図情報!AD527</f>
        <v>0</v>
      </c>
      <c r="AE48" s="16">
        <f>すべて_位置図情報!AF527</f>
        <v>0</v>
      </c>
      <c r="AF48" s="16">
        <f>すべて_位置図情報!AG527</f>
        <v>0</v>
      </c>
      <c r="AG48" s="16">
        <f>すべて_位置図情報!AH527</f>
        <v>0</v>
      </c>
      <c r="AH48" s="16">
        <f>すべて_位置図情報!AI527</f>
        <v>0</v>
      </c>
      <c r="AI48" s="16">
        <f>すべて_位置図情報!AJ527</f>
        <v>0</v>
      </c>
      <c r="AJ48" s="16">
        <f>すべて_位置図情報!AK527</f>
        <v>0</v>
      </c>
      <c r="AK48" s="16" t="e">
        <f>すべて_位置図情報!#REF!</f>
        <v>#REF!</v>
      </c>
    </row>
    <row r="49" spans="1:37">
      <c r="A49" s="262">
        <v>520</v>
      </c>
      <c r="B49" s="7" t="str">
        <f>すべて_位置図情報!B528</f>
        <v>庁舎・事務所</v>
      </c>
      <c r="C49" s="7" t="str">
        <f>すべて_位置図情報!C528</f>
        <v>庁舎等</v>
      </c>
      <c r="D49" s="7" t="str">
        <f>すべて_位置図情報!D528</f>
        <v>その他庁舎</v>
      </c>
      <c r="E49" s="7" t="str">
        <f>すべて_位置図情報!E528</f>
        <v>その他庁舎</v>
      </c>
      <c r="F49" s="74">
        <f>すべて_位置図情報!F528</f>
        <v>8</v>
      </c>
      <c r="G49" s="13" t="str" ph="1">
        <f>すべて_位置図情報!G528</f>
        <v>デジタル統括室分室</v>
      </c>
      <c r="H49" s="126" t="str">
        <f>すべて_位置図情報!H528</f>
        <v>大阪市西区立売堀4-10-18</v>
      </c>
      <c r="I49" s="81">
        <f>すべて_位置図情報!I528</f>
        <v>3565.19</v>
      </c>
      <c r="J49" s="80" t="str">
        <f>すべて_位置図情報!J528</f>
        <v>C</v>
      </c>
      <c r="K49" s="78">
        <f>すべて_位置図情報!K528</f>
        <v>0</v>
      </c>
      <c r="L49" s="79">
        <f>すべて_位置図情報!L528</f>
        <v>1991</v>
      </c>
      <c r="M49" s="79" t="str">
        <f>すべて_位置図情報!M528</f>
        <v>b</v>
      </c>
      <c r="N49" s="79" t="str">
        <f>すべて_位置図情報!N528</f>
        <v>b</v>
      </c>
      <c r="O49" s="79" t="str">
        <f>すべて_位置図情報!O528</f>
        <v/>
      </c>
      <c r="P49" s="79" t="str">
        <f>すべて_位置図情報!P528</f>
        <v>F</v>
      </c>
      <c r="Q49" s="79" t="str">
        <f>すべて_位置図情報!Q528</f>
        <v>有</v>
      </c>
      <c r="R49" s="79" t="str">
        <f>すべて_位置図情報!R528</f>
        <v>直営（一部委託）</v>
      </c>
      <c r="S49" s="126" t="str">
        <f>すべて_位置図情報!S528</f>
        <v>デジタル統括室</v>
      </c>
      <c r="T49" s="124" t="str">
        <f>すべて_位置図情報!T528</f>
        <v>－</v>
      </c>
      <c r="U49" s="126" t="str">
        <f>すべて_位置図情報!U528</f>
        <v>基盤担当</v>
      </c>
      <c r="V49" s="124" t="str">
        <f>すべて_位置図情報!V528</f>
        <v>－</v>
      </c>
      <c r="W49" s="116" t="str">
        <f>すべて_位置図情報!W528</f>
        <v>西区</v>
      </c>
      <c r="X49" s="116" t="str">
        <f>すべて_位置図情報!X528</f>
        <v>一般施設</v>
      </c>
      <c r="Y49" s="114">
        <f>すべて_位置図情報!Y528</f>
        <v>20</v>
      </c>
      <c r="Z49" s="127">
        <f>すべて_位置図情報!Z528</f>
        <v>0</v>
      </c>
      <c r="AA49" s="128" t="str">
        <f>すべて_位置図情報!AA528</f>
        <v>〇</v>
      </c>
      <c r="AB49" s="126">
        <f>すべて_位置図情報!AB528</f>
        <v>0</v>
      </c>
      <c r="AC49" s="128" t="str">
        <f>すべて_位置図情報!AC528</f>
        <v>〇</v>
      </c>
      <c r="AD49" s="128" t="str">
        <f>すべて_位置図情報!AD528</f>
        <v>〇</v>
      </c>
      <c r="AE49" s="19" t="str">
        <f>すべて_位置図情報!AF528</f>
        <v>〇</v>
      </c>
      <c r="AF49" s="19">
        <f>すべて_位置図情報!AG528</f>
        <v>0</v>
      </c>
      <c r="AG49" s="19">
        <f>すべて_位置図情報!AH528</f>
        <v>0</v>
      </c>
      <c r="AH49" s="19">
        <f>すべて_位置図情報!AI528</f>
        <v>0</v>
      </c>
      <c r="AI49" s="19">
        <f>すべて_位置図情報!AJ528</f>
        <v>0</v>
      </c>
      <c r="AJ49" s="19">
        <f>すべて_位置図情報!AK528</f>
        <v>0</v>
      </c>
      <c r="AK49" s="19" t="e">
        <f>すべて_位置図情報!#REF!</f>
        <v>#REF!</v>
      </c>
    </row>
    <row r="50" spans="1:37" s="21" customFormat="1">
      <c r="A50" s="262">
        <v>521</v>
      </c>
      <c r="B50" s="7" t="str">
        <f>すべて_位置図情報!B529</f>
        <v>庁舎・事務所</v>
      </c>
      <c r="C50" s="7" t="str">
        <f>すべて_位置図情報!C529</f>
        <v>庁舎等</v>
      </c>
      <c r="D50" s="7" t="str">
        <f>すべて_位置図情報!D529</f>
        <v>その他庁舎</v>
      </c>
      <c r="E50" s="7" t="str">
        <f>すべて_位置図情報!E529</f>
        <v>その他庁舎</v>
      </c>
      <c r="F50" s="74">
        <f>すべて_位置図情報!F529</f>
        <v>9</v>
      </c>
      <c r="G50" s="13" t="str" ph="1">
        <f>すべて_位置図情報!G529</f>
        <v>インクルーシブ教育推進室</v>
      </c>
      <c r="H50" s="126" t="str">
        <f>すべて_位置図情報!H529</f>
        <v>大阪市東淀川区東淡路1-4-21</v>
      </c>
      <c r="I50" s="81">
        <f>すべて_位置図情報!I529</f>
        <v>1432.55</v>
      </c>
      <c r="J50" s="80" t="str">
        <f>すべて_位置図情報!J529</f>
        <v>B</v>
      </c>
      <c r="K50" s="78">
        <f>すべて_位置図情報!K529</f>
        <v>0</v>
      </c>
      <c r="L50" s="79">
        <f>すべて_位置図情報!L529</f>
        <v>1993</v>
      </c>
      <c r="M50" s="79" t="str">
        <f>すべて_位置図情報!M529</f>
        <v>b</v>
      </c>
      <c r="N50" s="79" t="str">
        <f>すべて_位置図情報!N529</f>
        <v>b</v>
      </c>
      <c r="O50" s="79" t="str">
        <f>すべて_位置図情報!O529</f>
        <v/>
      </c>
      <c r="P50" s="79" t="str">
        <f>すべて_位置図情報!P529</f>
        <v>E</v>
      </c>
      <c r="Q50" s="79" t="str">
        <f>すべて_位置図情報!Q529</f>
        <v>有</v>
      </c>
      <c r="R50" s="79" t="str">
        <f>すべて_位置図情報!R529</f>
        <v>直営</v>
      </c>
      <c r="S50" s="126" t="str">
        <f>すべて_位置図情報!S529</f>
        <v>教育委員会事務局</v>
      </c>
      <c r="T50" s="126" t="str">
        <f>すべて_位置図情報!T529</f>
        <v>指導部</v>
      </c>
      <c r="U50" s="126" t="str">
        <f>すべて_位置図情報!U529</f>
        <v>教育活動支援担当</v>
      </c>
      <c r="V50" s="126" t="str">
        <f>すべて_位置図情報!V529</f>
        <v>業務調整ｸﾞﾙｰﾌﾟ</v>
      </c>
      <c r="W50" s="116" t="str">
        <f>すべて_位置図情報!W529</f>
        <v>東淀川区</v>
      </c>
      <c r="X50" s="116" t="str">
        <f>すべて_位置図情報!X529</f>
        <v>一般施設</v>
      </c>
      <c r="Y50" s="114">
        <f>すべて_位置図情報!Y529</f>
        <v>27</v>
      </c>
      <c r="Z50" s="127">
        <f>すべて_位置図情報!Z529</f>
        <v>0</v>
      </c>
      <c r="AA50" s="128" t="str">
        <f>すべて_位置図情報!AA529</f>
        <v>〇</v>
      </c>
      <c r="AB50" s="126">
        <f>すべて_位置図情報!AB529</f>
        <v>0</v>
      </c>
      <c r="AC50" s="128" t="str">
        <f>すべて_位置図情報!AC529</f>
        <v>〇</v>
      </c>
      <c r="AD50" s="128" t="str">
        <f>すべて_位置図情報!AD529</f>
        <v>〇</v>
      </c>
      <c r="AE50" s="19" t="str">
        <f>すべて_位置図情報!AF529</f>
        <v>〇</v>
      </c>
      <c r="AF50" s="19">
        <f>すべて_位置図情報!AG529</f>
        <v>0</v>
      </c>
      <c r="AG50" s="19">
        <f>すべて_位置図情報!AH529</f>
        <v>0</v>
      </c>
      <c r="AH50" s="19">
        <f>すべて_位置図情報!AI529</f>
        <v>0</v>
      </c>
      <c r="AI50" s="19">
        <f>すべて_位置図情報!AJ529</f>
        <v>0</v>
      </c>
      <c r="AJ50" s="19">
        <f>すべて_位置図情報!AK529</f>
        <v>0</v>
      </c>
      <c r="AK50" s="19" t="e">
        <f>すべて_位置図情報!#REF!</f>
        <v>#REF!</v>
      </c>
    </row>
    <row r="51" spans="1:37" s="24" customFormat="1">
      <c r="A51" s="262">
        <v>522</v>
      </c>
      <c r="B51" s="7" t="str">
        <f>すべて_位置図情報!B530</f>
        <v>庁舎・事務所</v>
      </c>
      <c r="C51" s="7" t="str">
        <f>すべて_位置図情報!C530</f>
        <v>庁舎等</v>
      </c>
      <c r="D51" s="7" t="str">
        <f>すべて_位置図情報!D530</f>
        <v>その他庁舎</v>
      </c>
      <c r="E51" s="7" t="str">
        <f>すべて_位置図情報!E530</f>
        <v>その他庁舎</v>
      </c>
      <c r="F51" s="74">
        <f>すべて_位置図情報!F530</f>
        <v>10</v>
      </c>
      <c r="G51" s="13" t="str" ph="1">
        <f>すべて_位置図情報!G530</f>
        <v>大阪市環境局</v>
      </c>
      <c r="H51" s="126" t="str">
        <f>すべて_位置図情報!H530</f>
        <v>大阪市阿倍野区阿倍野筋1-5-1</v>
      </c>
      <c r="I51" s="81">
        <f>すべて_位置図情報!I530</f>
        <v>2636.72</v>
      </c>
      <c r="J51" s="80" t="str">
        <f>すべて_位置図情報!J530</f>
        <v>－</v>
      </c>
      <c r="K51" s="78">
        <f>すべて_位置図情報!K530</f>
        <v>0</v>
      </c>
      <c r="L51" s="79" t="str">
        <f>すべて_位置図情報!L530</f>
        <v>－</v>
      </c>
      <c r="M51" s="79" t="str">
        <f>すべて_位置図情報!M530</f>
        <v>－</v>
      </c>
      <c r="N51" s="79" t="str">
        <f>すべて_位置図情報!N530</f>
        <v>－</v>
      </c>
      <c r="O51" s="79" t="str">
        <f>すべて_位置図情報!O530</f>
        <v/>
      </c>
      <c r="P51" s="79" t="str">
        <f>すべて_位置図情報!P530</f>
        <v>－</v>
      </c>
      <c r="Q51" s="79" t="str">
        <f>すべて_位置図情報!Q530</f>
        <v>－</v>
      </c>
      <c r="R51" s="79" t="str">
        <f>すべて_位置図情報!R530</f>
        <v>直営</v>
      </c>
      <c r="S51" s="126" t="str">
        <f>すべて_位置図情報!S530</f>
        <v>環境局</v>
      </c>
      <c r="T51" s="126" t="str">
        <f>すべて_位置図情報!T530</f>
        <v>総務部</v>
      </c>
      <c r="U51" s="126" t="str">
        <f>すべて_位置図情報!U530</f>
        <v>総務課</v>
      </c>
      <c r="V51" s="126" t="str">
        <f>すべて_位置図情報!V530</f>
        <v>総務ｸﾞﾙｰﾌﾟ</v>
      </c>
      <c r="W51" s="116" t="str">
        <f>すべて_位置図情報!W530</f>
        <v>阿倍野区</v>
      </c>
      <c r="X51" s="116" t="str">
        <f>すべて_位置図情報!X530</f>
        <v>賃借施設</v>
      </c>
      <c r="Y51" s="114">
        <f>すべて_位置図情報!Y530</f>
        <v>3</v>
      </c>
      <c r="Z51" s="127">
        <f>すべて_位置図情報!Z530</f>
        <v>0</v>
      </c>
      <c r="AA51" s="124">
        <f>すべて_位置図情報!AA530</f>
        <v>0</v>
      </c>
      <c r="AB51" s="126">
        <f>すべて_位置図情報!AB530</f>
        <v>0</v>
      </c>
      <c r="AC51" s="124">
        <f>すべて_位置図情報!AC530</f>
        <v>0</v>
      </c>
      <c r="AD51" s="124">
        <f>すべて_位置図情報!AD530</f>
        <v>0</v>
      </c>
      <c r="AE51" s="16">
        <f>すべて_位置図情報!AF530</f>
        <v>0</v>
      </c>
      <c r="AF51" s="16">
        <f>すべて_位置図情報!AG530</f>
        <v>0</v>
      </c>
      <c r="AG51" s="16">
        <f>すべて_位置図情報!AH530</f>
        <v>0</v>
      </c>
      <c r="AH51" s="16">
        <f>すべて_位置図情報!AI530</f>
        <v>0</v>
      </c>
      <c r="AI51" s="16">
        <f>すべて_位置図情報!AJ530</f>
        <v>0</v>
      </c>
      <c r="AJ51" s="16">
        <f>すべて_位置図情報!AK530</f>
        <v>0</v>
      </c>
      <c r="AK51" s="16" t="e">
        <f>すべて_位置図情報!#REF!</f>
        <v>#REF!</v>
      </c>
    </row>
    <row r="52" spans="1:37">
      <c r="A52" s="262">
        <v>523</v>
      </c>
      <c r="B52" s="7" t="str">
        <f>すべて_位置図情報!B531</f>
        <v>庁舎・事務所</v>
      </c>
      <c r="C52" s="7" t="str">
        <f>すべて_位置図情報!C531</f>
        <v>庁舎等</v>
      </c>
      <c r="D52" s="7" t="str">
        <f>すべて_位置図情報!D531</f>
        <v>その他庁舎</v>
      </c>
      <c r="E52" s="7" t="str">
        <f>すべて_位置図情報!E531</f>
        <v>その他庁舎</v>
      </c>
      <c r="F52" s="74">
        <f>すべて_位置図情報!F531</f>
        <v>11</v>
      </c>
      <c r="G52" s="13" t="str" ph="1">
        <f>すべて_位置図情報!G531</f>
        <v>企画部施設整備課</v>
      </c>
      <c r="H52" s="126" t="str">
        <f>すべて_位置図情報!H531</f>
        <v>大阪市阿倍野区阿倍野筋3-10-1-300</v>
      </c>
      <c r="I52" s="81">
        <f>すべて_位置図情報!I531</f>
        <v>690.33</v>
      </c>
      <c r="J52" s="80" t="str">
        <f>すべて_位置図情報!J531</f>
        <v>－</v>
      </c>
      <c r="K52" s="78">
        <f>すべて_位置図情報!K531</f>
        <v>0</v>
      </c>
      <c r="L52" s="79" t="str">
        <f>すべて_位置図情報!L531</f>
        <v>－</v>
      </c>
      <c r="M52" s="79" t="str">
        <f>すべて_位置図情報!M531</f>
        <v>－</v>
      </c>
      <c r="N52" s="79" t="str">
        <f>すべて_位置図情報!N531</f>
        <v>－</v>
      </c>
      <c r="O52" s="79" t="str">
        <f>すべて_位置図情報!O531</f>
        <v/>
      </c>
      <c r="P52" s="79" t="str">
        <f>すべて_位置図情報!P531</f>
        <v>－</v>
      </c>
      <c r="Q52" s="79" t="str">
        <f>すべて_位置図情報!Q531</f>
        <v>－</v>
      </c>
      <c r="R52" s="79" t="str">
        <f>すべて_位置図情報!R531</f>
        <v>直営</v>
      </c>
      <c r="S52" s="126" t="str">
        <f>すべて_位置図情報!S531</f>
        <v>都市整備局</v>
      </c>
      <c r="T52" s="126" t="str">
        <f>すべて_位置図情報!T531</f>
        <v>企画部</v>
      </c>
      <c r="U52" s="126" t="str">
        <f>すべて_位置図情報!U531</f>
        <v>施設整備課</v>
      </c>
      <c r="V52" s="124" t="str">
        <f>すべて_位置図情報!V531</f>
        <v>－</v>
      </c>
      <c r="W52" s="116" t="str">
        <f>すべて_位置図情報!W531</f>
        <v>阿倍野区</v>
      </c>
      <c r="X52" s="116" t="str">
        <f>すべて_位置図情報!X531</f>
        <v>賃借施設</v>
      </c>
      <c r="Y52" s="114">
        <f>すべて_位置図情報!Y531</f>
        <v>4</v>
      </c>
      <c r="Z52" s="127">
        <f>すべて_位置図情報!Z531</f>
        <v>0</v>
      </c>
      <c r="AA52" s="124">
        <f>すべて_位置図情報!AA531</f>
        <v>0</v>
      </c>
      <c r="AB52" s="126">
        <f>すべて_位置図情報!AB531</f>
        <v>0</v>
      </c>
      <c r="AC52" s="124">
        <f>すべて_位置図情報!AC531</f>
        <v>0</v>
      </c>
      <c r="AD52" s="124">
        <f>すべて_位置図情報!AD531</f>
        <v>0</v>
      </c>
      <c r="AE52" s="16">
        <f>すべて_位置図情報!AF531</f>
        <v>0</v>
      </c>
      <c r="AF52" s="16">
        <f>すべて_位置図情報!AG531</f>
        <v>0</v>
      </c>
      <c r="AG52" s="16">
        <f>すべて_位置図情報!AH531</f>
        <v>0</v>
      </c>
      <c r="AH52" s="16">
        <f>すべて_位置図情報!AI531</f>
        <v>0</v>
      </c>
      <c r="AI52" s="16">
        <f>すべて_位置図情報!AJ531</f>
        <v>0</v>
      </c>
      <c r="AJ52" s="16">
        <f>すべて_位置図情報!AK531</f>
        <v>0</v>
      </c>
      <c r="AK52" s="16" t="e">
        <f>すべて_位置図情報!#REF!</f>
        <v>#REF!</v>
      </c>
    </row>
    <row r="53" spans="1:37">
      <c r="A53" s="262">
        <v>524</v>
      </c>
      <c r="B53" s="7" t="str">
        <f>すべて_位置図情報!B532</f>
        <v>庁舎・事務所</v>
      </c>
      <c r="C53" s="7" t="str">
        <f>すべて_位置図情報!C532</f>
        <v>庁舎等</v>
      </c>
      <c r="D53" s="7" t="str">
        <f>すべて_位置図情報!D532</f>
        <v>その他庁舎</v>
      </c>
      <c r="E53" s="7" t="str">
        <f>すべて_位置図情報!E532</f>
        <v>その他庁舎</v>
      </c>
      <c r="F53" s="74">
        <f>すべて_位置図情報!F532</f>
        <v>12</v>
      </c>
      <c r="G53" s="13" t="str" ph="1">
        <f>すべて_位置図情報!G532</f>
        <v>経済戦略局庁舎（O's棟）</v>
      </c>
      <c r="H53" s="126" t="str">
        <f>すべて_位置図情報!H532</f>
        <v>大阪市住之江区南港北2-1-10</v>
      </c>
      <c r="I53" s="81">
        <f>すべて_位置図情報!I532</f>
        <v>1901.88</v>
      </c>
      <c r="J53" s="80" t="str">
        <f>すべて_位置図情報!J532</f>
        <v>－</v>
      </c>
      <c r="K53" s="78">
        <f>すべて_位置図情報!K532</f>
        <v>0</v>
      </c>
      <c r="L53" s="79" t="str">
        <f>すべて_位置図情報!L532</f>
        <v>－</v>
      </c>
      <c r="M53" s="79" t="str">
        <f>すべて_位置図情報!M532</f>
        <v>－</v>
      </c>
      <c r="N53" s="79" t="str">
        <f>すべて_位置図情報!N532</f>
        <v>－</v>
      </c>
      <c r="O53" s="79" t="str">
        <f>すべて_位置図情報!O532</f>
        <v/>
      </c>
      <c r="P53" s="79" t="str">
        <f>すべて_位置図情報!P532</f>
        <v>－</v>
      </c>
      <c r="Q53" s="79" t="str">
        <f>すべて_位置図情報!Q532</f>
        <v>－</v>
      </c>
      <c r="R53" s="79" t="str">
        <f>すべて_位置図情報!R532</f>
        <v>直営</v>
      </c>
      <c r="S53" s="126" t="str">
        <f>すべて_位置図情報!S532</f>
        <v>経済戦略局</v>
      </c>
      <c r="T53" s="126" t="str">
        <f>すべて_位置図情報!T532</f>
        <v>企画総務部</v>
      </c>
      <c r="U53" s="126" t="str">
        <f>すべて_位置図情報!U532</f>
        <v>総務課</v>
      </c>
      <c r="V53" s="126" t="str">
        <f>すべて_位置図情報!V532</f>
        <v>総務担当</v>
      </c>
      <c r="W53" s="116" t="str">
        <f>すべて_位置図情報!W532</f>
        <v>住之江区</v>
      </c>
      <c r="X53" s="116" t="str">
        <f>すべて_位置図情報!X532</f>
        <v>賃借施設</v>
      </c>
      <c r="Y53" s="114">
        <f>すべて_位置図情報!Y532</f>
        <v>10</v>
      </c>
      <c r="Z53" s="127">
        <f>すべて_位置図情報!Z532</f>
        <v>0</v>
      </c>
      <c r="AA53" s="124">
        <f>すべて_位置図情報!AA532</f>
        <v>0</v>
      </c>
      <c r="AB53" s="126">
        <f>すべて_位置図情報!AB532</f>
        <v>0</v>
      </c>
      <c r="AC53" s="124">
        <f>すべて_位置図情報!AC532</f>
        <v>0</v>
      </c>
      <c r="AD53" s="124">
        <f>すべて_位置図情報!AD532</f>
        <v>0</v>
      </c>
      <c r="AE53" s="16">
        <f>すべて_位置図情報!AF532</f>
        <v>0</v>
      </c>
      <c r="AF53" s="16">
        <f>すべて_位置図情報!AG532</f>
        <v>0</v>
      </c>
      <c r="AG53" s="16">
        <f>すべて_位置図情報!AH532</f>
        <v>0</v>
      </c>
      <c r="AH53" s="16">
        <f>すべて_位置図情報!AI532</f>
        <v>0</v>
      </c>
      <c r="AI53" s="16">
        <f>すべて_位置図情報!AJ532</f>
        <v>0</v>
      </c>
      <c r="AJ53" s="16">
        <f>すべて_位置図情報!AK532</f>
        <v>0</v>
      </c>
      <c r="AK53" s="16" t="e">
        <f>すべて_位置図情報!#REF!</f>
        <v>#REF!</v>
      </c>
    </row>
    <row r="54" spans="1:37">
      <c r="A54" s="262">
        <v>525</v>
      </c>
      <c r="B54" s="7" t="str">
        <f>すべて_位置図情報!B533</f>
        <v>庁舎・事務所</v>
      </c>
      <c r="C54" s="7" t="str">
        <f>すべて_位置図情報!C533</f>
        <v>庁舎等</v>
      </c>
      <c r="D54" s="7" t="str">
        <f>すべて_位置図情報!D533</f>
        <v>その他庁舎</v>
      </c>
      <c r="E54" s="7" t="str">
        <f>すべて_位置図情報!E533</f>
        <v>その他庁舎</v>
      </c>
      <c r="F54" s="74">
        <f>すべて_位置図情報!F533</f>
        <v>13</v>
      </c>
      <c r="G54" s="13" t="str" ph="1">
        <f>すべて_位置図情報!G533</f>
        <v>万博推進局庁舎（O's棟）</v>
      </c>
      <c r="H54" s="126" t="str">
        <f>すべて_位置図情報!H533</f>
        <v>大阪市住之江区南港北2-1-10</v>
      </c>
      <c r="I54" s="81">
        <f>すべて_位置図情報!I533</f>
        <v>1220.3399999999999</v>
      </c>
      <c r="J54" s="80" t="str">
        <f>すべて_位置図情報!J533</f>
        <v>－</v>
      </c>
      <c r="K54" s="78" t="str">
        <f>すべて_位置図情報!K533</f>
        <v>〇</v>
      </c>
      <c r="L54" s="79" t="str">
        <f>すべて_位置図情報!L533</f>
        <v>－</v>
      </c>
      <c r="M54" s="79" t="str">
        <f>すべて_位置図情報!M533</f>
        <v>－</v>
      </c>
      <c r="N54" s="79" t="str">
        <f>すべて_位置図情報!N533</f>
        <v>－</v>
      </c>
      <c r="O54" s="79" t="str">
        <f>すべて_位置図情報!O533</f>
        <v/>
      </c>
      <c r="P54" s="79" t="str">
        <f>すべて_位置図情報!P533</f>
        <v>－</v>
      </c>
      <c r="Q54" s="79" t="str">
        <f>すべて_位置図情報!Q533</f>
        <v>－</v>
      </c>
      <c r="R54" s="79" t="str">
        <f>すべて_位置図情報!R533</f>
        <v>直営</v>
      </c>
      <c r="S54" s="126" t="str">
        <f>すべて_位置図情報!S533</f>
        <v>万博推進局</v>
      </c>
      <c r="T54" s="126" t="str">
        <f>すべて_位置図情報!T533</f>
        <v>総務部</v>
      </c>
      <c r="U54" s="126" t="str">
        <f>すべて_位置図情報!U533</f>
        <v>総務課</v>
      </c>
      <c r="V54" s="132" t="str">
        <f>すべて_位置図情報!V533</f>
        <v>－</v>
      </c>
      <c r="W54" s="116" t="str">
        <f>すべて_位置図情報!W533</f>
        <v>住之江区</v>
      </c>
      <c r="X54" s="116" t="str">
        <f>すべて_位置図情報!X533</f>
        <v>賃借施設</v>
      </c>
      <c r="Y54" s="114">
        <f>すべて_位置図情報!Y533</f>
        <v>16</v>
      </c>
      <c r="Z54" s="127">
        <f>すべて_位置図情報!Z533</f>
        <v>0</v>
      </c>
      <c r="AA54" s="124">
        <f>すべて_位置図情報!AA533</f>
        <v>0</v>
      </c>
      <c r="AB54" s="126">
        <f>すべて_位置図情報!AB533</f>
        <v>0</v>
      </c>
      <c r="AC54" s="124">
        <f>すべて_位置図情報!AC533</f>
        <v>0</v>
      </c>
      <c r="AD54" s="124">
        <f>すべて_位置図情報!AD533</f>
        <v>0</v>
      </c>
      <c r="AE54" s="15">
        <f>すべて_位置図情報!AF533</f>
        <v>0</v>
      </c>
      <c r="AF54" s="15">
        <f>すべて_位置図情報!AG533</f>
        <v>0</v>
      </c>
      <c r="AG54" s="15">
        <f>すべて_位置図情報!AH533</f>
        <v>0</v>
      </c>
      <c r="AH54" s="15">
        <f>すべて_位置図情報!AI533</f>
        <v>0</v>
      </c>
      <c r="AI54" s="15">
        <f>すべて_位置図情報!AJ533</f>
        <v>0</v>
      </c>
      <c r="AJ54" s="15">
        <f>すべて_位置図情報!AK533</f>
        <v>0</v>
      </c>
      <c r="AK54" s="15" t="e">
        <f>すべて_位置図情報!#REF!</f>
        <v>#REF!</v>
      </c>
    </row>
    <row r="55" spans="1:37" s="24" customFormat="1">
      <c r="A55" s="262">
        <v>526</v>
      </c>
      <c r="B55" s="7" t="str">
        <f>すべて_位置図情報!B534</f>
        <v>庁舎・事務所</v>
      </c>
      <c r="C55" s="7" t="str">
        <f>すべて_位置図情報!C534</f>
        <v>庁舎等</v>
      </c>
      <c r="D55" s="7" t="str">
        <f>すべて_位置図情報!D534</f>
        <v>その他庁舎</v>
      </c>
      <c r="E55" s="7" t="str">
        <f>すべて_位置図情報!E534</f>
        <v>その他庁舎</v>
      </c>
      <c r="F55" s="74">
        <f>すべて_位置図情報!F534</f>
        <v>14</v>
      </c>
      <c r="G55" s="13" t="str" ph="1">
        <f>すべて_位置図情報!G534</f>
        <v>大阪市環境局（ATC庁舎）</v>
      </c>
      <c r="H55" s="126" t="str">
        <f>すべて_位置図情報!H534</f>
        <v>大阪市住之江区南港北2-1-10</v>
      </c>
      <c r="I55" s="81">
        <f>すべて_位置図情報!I534</f>
        <v>1009.16</v>
      </c>
      <c r="J55" s="80" t="str">
        <f>すべて_位置図情報!J534</f>
        <v>－</v>
      </c>
      <c r="K55" s="78">
        <f>すべて_位置図情報!K534</f>
        <v>0</v>
      </c>
      <c r="L55" s="79" t="str">
        <f>すべて_位置図情報!L534</f>
        <v>－</v>
      </c>
      <c r="M55" s="79" t="str">
        <f>すべて_位置図情報!M534</f>
        <v>－</v>
      </c>
      <c r="N55" s="79" t="str">
        <f>すべて_位置図情報!N534</f>
        <v>－</v>
      </c>
      <c r="O55" s="79" t="str">
        <f>すべて_位置図情報!O534</f>
        <v/>
      </c>
      <c r="P55" s="79" t="str">
        <f>すべて_位置図情報!P534</f>
        <v>－</v>
      </c>
      <c r="Q55" s="79" t="str">
        <f>すべて_位置図情報!Q534</f>
        <v>－</v>
      </c>
      <c r="R55" s="79" t="str">
        <f>すべて_位置図情報!R534</f>
        <v>直営</v>
      </c>
      <c r="S55" s="126" t="str">
        <f>すべて_位置図情報!S534</f>
        <v>環境局</v>
      </c>
      <c r="T55" s="126" t="str">
        <f>すべて_位置図情報!T534</f>
        <v>環境管理部</v>
      </c>
      <c r="U55" s="126" t="str">
        <f>すべて_位置図情報!U534</f>
        <v>環境管理課</v>
      </c>
      <c r="V55" s="126" t="str">
        <f>すべて_位置図情報!V534</f>
        <v>環境管理ｸﾞﾙｰﾌﾟ</v>
      </c>
      <c r="W55" s="116" t="str">
        <f>すべて_位置図情報!W534</f>
        <v>住之江区</v>
      </c>
      <c r="X55" s="116" t="str">
        <f>すべて_位置図情報!X534</f>
        <v>賃借施設</v>
      </c>
      <c r="Y55" s="114">
        <f>すべて_位置図情報!Y534</f>
        <v>12</v>
      </c>
      <c r="Z55" s="127">
        <f>すべて_位置図情報!Z534</f>
        <v>0</v>
      </c>
      <c r="AA55" s="124">
        <f>すべて_位置図情報!AA534</f>
        <v>0</v>
      </c>
      <c r="AB55" s="126">
        <f>すべて_位置図情報!AB534</f>
        <v>0</v>
      </c>
      <c r="AC55" s="124">
        <f>すべて_位置図情報!AC534</f>
        <v>0</v>
      </c>
      <c r="AD55" s="124">
        <f>すべて_位置図情報!AD534</f>
        <v>0</v>
      </c>
      <c r="AE55" s="16">
        <f>すべて_位置図情報!AF534</f>
        <v>0</v>
      </c>
      <c r="AF55" s="16">
        <f>すべて_位置図情報!AG534</f>
        <v>0</v>
      </c>
      <c r="AG55" s="16">
        <f>すべて_位置図情報!AH534</f>
        <v>0</v>
      </c>
      <c r="AH55" s="16">
        <f>すべて_位置図情報!AI534</f>
        <v>0</v>
      </c>
      <c r="AI55" s="16">
        <f>すべて_位置図情報!AJ534</f>
        <v>0</v>
      </c>
      <c r="AJ55" s="16">
        <f>すべて_位置図情報!AK534</f>
        <v>0</v>
      </c>
      <c r="AK55" s="16" t="e">
        <f>すべて_位置図情報!#REF!</f>
        <v>#REF!</v>
      </c>
    </row>
    <row r="56" spans="1:37">
      <c r="A56" s="262">
        <v>527</v>
      </c>
      <c r="B56" s="7" t="str">
        <f>すべて_位置図情報!B535</f>
        <v>庁舎・事務所</v>
      </c>
      <c r="C56" s="7" t="str">
        <f>すべて_位置図情報!C535</f>
        <v>庁舎等</v>
      </c>
      <c r="D56" s="7" t="str">
        <f>すべて_位置図情報!D535</f>
        <v>その他庁舎</v>
      </c>
      <c r="E56" s="7" t="str">
        <f>すべて_位置図情報!E535</f>
        <v>その他庁舎</v>
      </c>
      <c r="F56" s="74">
        <f>すべて_位置図情報!F535</f>
        <v>15</v>
      </c>
      <c r="G56" s="13" t="str" ph="1">
        <f>すべて_位置図情報!G535</f>
        <v>ATC庁舎</v>
      </c>
      <c r="H56" s="126" t="str">
        <f>すべて_位置図情報!H535</f>
        <v>大阪市住之江区南港北2-1-10</v>
      </c>
      <c r="I56" s="81">
        <f>すべて_位置図情報!I535</f>
        <v>11797.7</v>
      </c>
      <c r="J56" s="80" t="str">
        <f>すべて_位置図情報!J535</f>
        <v>－</v>
      </c>
      <c r="K56" s="78">
        <f>すべて_位置図情報!K535</f>
        <v>0</v>
      </c>
      <c r="L56" s="79" t="str">
        <f>すべて_位置図情報!L535</f>
        <v>－</v>
      </c>
      <c r="M56" s="79" t="str">
        <f>すべて_位置図情報!M535</f>
        <v>－</v>
      </c>
      <c r="N56" s="79" t="str">
        <f>すべて_位置図情報!N535</f>
        <v>－</v>
      </c>
      <c r="O56" s="79" t="str">
        <f>すべて_位置図情報!O535</f>
        <v/>
      </c>
      <c r="P56" s="79" t="str">
        <f>すべて_位置図情報!P535</f>
        <v>－</v>
      </c>
      <c r="Q56" s="79" t="str">
        <f>すべて_位置図情報!Q535</f>
        <v>－</v>
      </c>
      <c r="R56" s="79" t="str">
        <f>すべて_位置図情報!R535</f>
        <v>直営</v>
      </c>
      <c r="S56" s="126" t="str">
        <f>すべて_位置図情報!S535</f>
        <v>建設局</v>
      </c>
      <c r="T56" s="126" t="str">
        <f>すべて_位置図情報!T535</f>
        <v>総務部</v>
      </c>
      <c r="U56" s="126" t="str">
        <f>すべて_位置図情報!U535</f>
        <v>総務課</v>
      </c>
      <c r="V56" s="126" t="str">
        <f>すべて_位置図情報!V535</f>
        <v>庁舎管理ｸﾞﾙｰﾌﾟ</v>
      </c>
      <c r="W56" s="116" t="str">
        <f>すべて_位置図情報!W535</f>
        <v>住之江区</v>
      </c>
      <c r="X56" s="116" t="str">
        <f>すべて_位置図情報!X535</f>
        <v>賃借施設</v>
      </c>
      <c r="Y56" s="114">
        <f>すべて_位置図情報!Y535</f>
        <v>13</v>
      </c>
      <c r="Z56" s="127">
        <f>すべて_位置図情報!Z535</f>
        <v>0</v>
      </c>
      <c r="AA56" s="124">
        <f>すべて_位置図情報!AA535</f>
        <v>0</v>
      </c>
      <c r="AB56" s="126">
        <f>すべて_位置図情報!AB535</f>
        <v>0</v>
      </c>
      <c r="AC56" s="124">
        <f>すべて_位置図情報!AC535</f>
        <v>0</v>
      </c>
      <c r="AD56" s="124">
        <f>すべて_位置図情報!AD535</f>
        <v>0</v>
      </c>
      <c r="AE56" s="16">
        <f>すべて_位置図情報!AF535</f>
        <v>0</v>
      </c>
      <c r="AF56" s="16">
        <f>すべて_位置図情報!AG535</f>
        <v>0</v>
      </c>
      <c r="AG56" s="16">
        <f>すべて_位置図情報!AH535</f>
        <v>0</v>
      </c>
      <c r="AH56" s="16">
        <f>すべて_位置図情報!AI535</f>
        <v>0</v>
      </c>
      <c r="AI56" s="16">
        <f>すべて_位置図情報!AJ535</f>
        <v>0</v>
      </c>
      <c r="AJ56" s="16">
        <f>すべて_位置図情報!AK535</f>
        <v>0</v>
      </c>
      <c r="AK56" s="16" t="e">
        <f>すべて_位置図情報!#REF!</f>
        <v>#REF!</v>
      </c>
    </row>
    <row r="57" spans="1:37">
      <c r="A57" s="262">
        <v>528</v>
      </c>
      <c r="B57" s="45" t="str">
        <f>すべて_位置図情報!B536</f>
        <v>庁舎・事務所</v>
      </c>
      <c r="C57" s="45" t="str">
        <f>すべて_位置図情報!C536</f>
        <v>庁舎等</v>
      </c>
      <c r="D57" s="45" t="str">
        <f>すべて_位置図情報!D536</f>
        <v>その他庁舎</v>
      </c>
      <c r="E57" s="45" t="str">
        <f>すべて_位置図情報!E536</f>
        <v>その他庁舎</v>
      </c>
      <c r="F57" s="74">
        <f>すべて_位置図情報!F536</f>
        <v>16</v>
      </c>
      <c r="G57" s="13" t="str" ph="1">
        <f>すべて_位置図情報!G536</f>
        <v>ATC ITM棟10階</v>
      </c>
      <c r="H57" s="126" t="str">
        <f>すべて_位置図情報!H536</f>
        <v>大阪市住之江区南港北2-1-10</v>
      </c>
      <c r="I57" s="81">
        <f>すべて_位置図情報!I536</f>
        <v>4744.46</v>
      </c>
      <c r="J57" s="80" t="str">
        <f>すべて_位置図情報!J536</f>
        <v>－</v>
      </c>
      <c r="K57" s="78">
        <f>すべて_位置図情報!K536</f>
        <v>0</v>
      </c>
      <c r="L57" s="79" t="str">
        <f>すべて_位置図情報!L536</f>
        <v>－</v>
      </c>
      <c r="M57" s="79" t="str">
        <f>すべて_位置図情報!M536</f>
        <v>－</v>
      </c>
      <c r="N57" s="79" t="str">
        <f>すべて_位置図情報!N536</f>
        <v>－</v>
      </c>
      <c r="O57" s="79" t="str">
        <f>すべて_位置図情報!O536</f>
        <v/>
      </c>
      <c r="P57" s="79" t="str">
        <f>すべて_位置図情報!P536</f>
        <v>－</v>
      </c>
      <c r="Q57" s="79" t="str">
        <f>すべて_位置図情報!Q536</f>
        <v>－</v>
      </c>
      <c r="R57" s="79" t="str">
        <f>すべて_位置図情報!R536</f>
        <v>直営</v>
      </c>
      <c r="S57" s="126" t="str">
        <f>すべて_位置図情報!S536</f>
        <v>大阪港湾局</v>
      </c>
      <c r="T57" s="126" t="str">
        <f>すべて_位置図情報!T536</f>
        <v>総務部</v>
      </c>
      <c r="U57" s="126" t="str">
        <f>すべて_位置図情報!U536</f>
        <v>総務課</v>
      </c>
      <c r="V57" s="126" t="str">
        <f>すべて_位置図情報!V536</f>
        <v>庶務・法規ｸﾞﾙｰﾌﾟ</v>
      </c>
      <c r="W57" s="116" t="str">
        <f>すべて_位置図情報!W536</f>
        <v>住之江区</v>
      </c>
      <c r="X57" s="116" t="str">
        <f>すべて_位置図情報!X536</f>
        <v>賃借施設</v>
      </c>
      <c r="Y57" s="114">
        <f>すべて_位置図情報!Y536</f>
        <v>14</v>
      </c>
      <c r="Z57" s="127">
        <f>すべて_位置図情報!Z536</f>
        <v>0</v>
      </c>
      <c r="AA57" s="124">
        <f>すべて_位置図情報!AA536</f>
        <v>0</v>
      </c>
      <c r="AB57" s="126">
        <f>すべて_位置図情報!AB536</f>
        <v>0</v>
      </c>
      <c r="AC57" s="124">
        <f>すべて_位置図情報!AC536</f>
        <v>0</v>
      </c>
      <c r="AD57" s="124">
        <f>すべて_位置図情報!AD536</f>
        <v>0</v>
      </c>
      <c r="AE57" s="16">
        <f>すべて_位置図情報!AF536</f>
        <v>0</v>
      </c>
      <c r="AF57" s="16">
        <f>すべて_位置図情報!AG536</f>
        <v>0</v>
      </c>
      <c r="AG57" s="16">
        <f>すべて_位置図情報!AH536</f>
        <v>0</v>
      </c>
      <c r="AH57" s="16">
        <f>すべて_位置図情報!AI536</f>
        <v>0</v>
      </c>
      <c r="AI57" s="16">
        <f>すべて_位置図情報!AJ536</f>
        <v>0</v>
      </c>
      <c r="AJ57" s="16">
        <f>すべて_位置図情報!AK536</f>
        <v>0</v>
      </c>
      <c r="AK57" s="16" t="e">
        <f>すべて_位置図情報!#REF!</f>
        <v>#REF!</v>
      </c>
    </row>
    <row r="58" spans="1:37" ht="18">
      <c r="G58" s="75"/>
    </row>
    <row r="59" spans="1:37" ht="18">
      <c r="G59" s="75"/>
    </row>
    <row r="60" spans="1:37" ht="18">
      <c r="G60" s="75"/>
    </row>
    <row r="61" spans="1:37" ht="18">
      <c r="G61" s="75"/>
    </row>
    <row r="62" spans="1:37" ht="18">
      <c r="G62" s="75"/>
    </row>
    <row r="63" spans="1:37" ht="18">
      <c r="G63" s="75"/>
    </row>
    <row r="64" spans="1:37" ht="18">
      <c r="G64" s="75"/>
    </row>
    <row r="66" spans="1:37" ht="18">
      <c r="G66" s="75"/>
    </row>
    <row r="67" spans="1:37" ht="18">
      <c r="G67" s="75"/>
    </row>
    <row r="69" spans="1:37" ht="18">
      <c r="G69" s="75"/>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s="75" customFormat="1">
      <c r="A402" s="96"/>
      <c r="B402" s="3"/>
      <c r="C402" s="3"/>
      <c r="D402" s="3"/>
      <c r="E402" s="3"/>
      <c r="F402" s="96"/>
      <c r="G402" s="75" ph="1"/>
      <c r="I402" s="110"/>
      <c r="J402" s="103"/>
      <c r="K402" s="104"/>
      <c r="L402" s="105"/>
      <c r="M402" s="105"/>
      <c r="N402" s="105"/>
      <c r="O402" s="105"/>
      <c r="P402" s="105"/>
      <c r="Q402" s="105"/>
      <c r="R402" s="105"/>
      <c r="W402" s="96"/>
      <c r="X402" s="96"/>
      <c r="Y402" s="115"/>
      <c r="AA402" s="96"/>
      <c r="AC402" s="6"/>
      <c r="AD402" s="6"/>
      <c r="AE402" s="6"/>
      <c r="AF402" s="6"/>
      <c r="AG402" s="6"/>
      <c r="AH402" s="6"/>
      <c r="AI402" s="6"/>
      <c r="AJ402" s="6"/>
      <c r="AK402"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1" spans="1:37" s="75" customFormat="1">
      <c r="A421" s="96"/>
      <c r="B421" s="3"/>
      <c r="C421" s="3"/>
      <c r="D421" s="3"/>
      <c r="E421" s="3"/>
      <c r="F421" s="96"/>
      <c r="G421" s="75" ph="1"/>
      <c r="I421" s="110"/>
      <c r="J421" s="103"/>
      <c r="K421" s="104"/>
      <c r="L421" s="105"/>
      <c r="M421" s="105"/>
      <c r="N421" s="105"/>
      <c r="O421" s="105"/>
      <c r="P421" s="105"/>
      <c r="Q421" s="105"/>
      <c r="R421" s="105"/>
      <c r="W421" s="96"/>
      <c r="X421" s="96"/>
      <c r="Y421" s="115"/>
      <c r="AA421" s="96"/>
      <c r="AC421" s="6"/>
      <c r="AD421" s="6"/>
      <c r="AE421" s="6"/>
      <c r="AF421" s="6"/>
      <c r="AG421" s="6"/>
      <c r="AH421" s="6"/>
      <c r="AI421" s="6"/>
      <c r="AJ421" s="6"/>
      <c r="AK421" s="6"/>
    </row>
    <row r="422" spans="1:37" ht="18">
      <c r="G422" s="75"/>
    </row>
    <row r="423" spans="1:37" ht="18">
      <c r="G423" s="75"/>
    </row>
    <row r="537" spans="7:7" ht="18">
      <c r="G537" s="75"/>
    </row>
    <row r="538" spans="7:7" ht="18">
      <c r="G538" s="75"/>
    </row>
    <row r="539" spans="7:7" ht="18">
      <c r="G539" s="75"/>
    </row>
    <row r="540" spans="7:7" ht="18">
      <c r="G540" s="75"/>
    </row>
    <row r="541" spans="7:7" ht="18">
      <c r="G541" s="75"/>
    </row>
    <row r="542" spans="7:7" ht="18">
      <c r="G542" s="75"/>
    </row>
    <row r="543" spans="7:7" ht="18">
      <c r="G543" s="75"/>
    </row>
    <row r="544" spans="7:7" ht="18">
      <c r="G544" s="75"/>
    </row>
    <row r="546" spans="7:7" ht="18">
      <c r="G546" s="75"/>
    </row>
    <row r="547" spans="7:7" ht="18">
      <c r="G547"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6" spans="7:7" ht="18">
      <c r="G556" s="75"/>
    </row>
    <row r="557" spans="7:7" ht="18">
      <c r="G557" s="75"/>
    </row>
    <row r="558" spans="7:7" ht="18">
      <c r="G558" s="75"/>
    </row>
    <row r="559" spans="7:7" ht="18">
      <c r="G559" s="75"/>
    </row>
    <row r="560" spans="7:7" ht="18">
      <c r="G560" s="75"/>
    </row>
    <row r="561" spans="7:7" ht="18">
      <c r="G561" s="75"/>
    </row>
    <row r="562" spans="7:7" ht="18">
      <c r="G562" s="75"/>
    </row>
    <row r="563" spans="7:7" ht="18">
      <c r="G563" s="75"/>
    </row>
    <row r="564" spans="7:7" ht="18">
      <c r="G564" s="75"/>
    </row>
    <row r="565" spans="7:7" ht="18">
      <c r="G565" s="75"/>
    </row>
    <row r="567" spans="7:7" ht="18">
      <c r="G567" s="75"/>
    </row>
    <row r="568" spans="7:7" ht="18">
      <c r="G568" s="75"/>
    </row>
    <row r="569" spans="7:7" ht="18">
      <c r="G569" s="75"/>
    </row>
    <row r="572" spans="7:7" ht="18">
      <c r="G572" s="75"/>
    </row>
    <row r="573" spans="7:7" ht="18">
      <c r="G573" s="75"/>
    </row>
    <row r="576" spans="7:7" ht="18">
      <c r="G576" s="75"/>
    </row>
    <row r="577" spans="7:7" ht="18">
      <c r="G577" s="75"/>
    </row>
    <row r="578" spans="7:7" ht="18">
      <c r="G578" s="75"/>
    </row>
    <row r="579" spans="7:7" ht="18">
      <c r="G579" s="75"/>
    </row>
    <row r="580" spans="7:7" ht="18">
      <c r="G580" s="75"/>
    </row>
    <row r="581" spans="7:7" ht="18">
      <c r="G581" s="75"/>
    </row>
    <row r="582" spans="7:7" ht="18">
      <c r="G582" s="75"/>
    </row>
    <row r="583" spans="7:7" ht="18">
      <c r="G583" s="75"/>
    </row>
    <row r="584" spans="7:7" ht="18">
      <c r="G584" s="75"/>
    </row>
    <row r="585" spans="7:7" ht="18">
      <c r="G585" s="75"/>
    </row>
    <row r="587" spans="7:7" ht="18">
      <c r="G587" s="75"/>
    </row>
    <row r="588" spans="7:7" ht="18">
      <c r="G588"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3" spans="7:7" ht="18">
      <c r="G603" s="75"/>
    </row>
    <row r="604" spans="7:7" ht="18">
      <c r="G604"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31" spans="7:7" ht="18">
      <c r="G631" s="75"/>
    </row>
    <row r="632" spans="7:7" ht="18">
      <c r="G632" s="75"/>
    </row>
    <row r="633" spans="7:7" ht="18">
      <c r="G633" s="75"/>
    </row>
    <row r="635" spans="7:7" ht="18">
      <c r="G635" s="75"/>
    </row>
    <row r="636" spans="7:7" ht="18">
      <c r="G636" s="75"/>
    </row>
    <row r="637" spans="7:7" ht="18">
      <c r="G637" s="75"/>
    </row>
    <row r="638" spans="7:7" ht="18">
      <c r="G638" s="75"/>
    </row>
    <row r="640" spans="7:7" ht="18">
      <c r="G640" s="75"/>
    </row>
    <row r="641" spans="7:7" ht="18">
      <c r="G641" s="75"/>
    </row>
    <row r="642" spans="7:7" ht="18">
      <c r="G642" s="75"/>
    </row>
    <row r="643" spans="7:7" ht="18">
      <c r="G643" s="75"/>
    </row>
    <row r="645" spans="7:7" ht="18">
      <c r="G645" s="75"/>
    </row>
    <row r="646" spans="7:7" ht="18">
      <c r="G646"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6" spans="7:7" ht="18">
      <c r="G656" s="75"/>
    </row>
    <row r="657" spans="7:7" ht="18">
      <c r="G657" s="75"/>
    </row>
    <row r="658" spans="7:7" ht="18">
      <c r="G658" s="75"/>
    </row>
    <row r="659" spans="7:7" ht="18">
      <c r="G659" s="75"/>
    </row>
    <row r="663" spans="7:7" ht="18">
      <c r="G663" s="75"/>
    </row>
    <row r="664" spans="7:7" ht="18">
      <c r="G664" s="75"/>
    </row>
    <row r="665" spans="7:7" ht="18">
      <c r="G665" s="75"/>
    </row>
    <row r="667" spans="7:7" ht="18">
      <c r="G667" s="75"/>
    </row>
    <row r="668" spans="7:7" ht="18">
      <c r="G668" s="75"/>
    </row>
    <row r="669" spans="7:7" ht="18">
      <c r="G669" s="75"/>
    </row>
    <row r="670" spans="7:7" ht="18">
      <c r="G670" s="75"/>
    </row>
    <row r="672" spans="7:7" ht="18">
      <c r="G672" s="75"/>
    </row>
    <row r="673" spans="7:7" ht="18">
      <c r="G673" s="75"/>
    </row>
    <row r="674" spans="7:7" ht="18">
      <c r="G674" s="75"/>
    </row>
    <row r="675" spans="7:7" ht="18">
      <c r="G675" s="75"/>
    </row>
    <row r="677" spans="7:7" ht="18">
      <c r="G677" s="75"/>
    </row>
    <row r="678" spans="7:7" ht="18">
      <c r="G678" s="75"/>
    </row>
    <row r="680" spans="7:7" ht="18">
      <c r="G680" s="75"/>
    </row>
    <row r="681" spans="7:7" ht="18">
      <c r="G681" s="75"/>
    </row>
    <row r="682" spans="7:7" ht="18">
      <c r="G682" s="75"/>
    </row>
    <row r="683" spans="7:7" ht="18">
      <c r="G683" s="75"/>
    </row>
    <row r="684" spans="7:7" ht="18">
      <c r="G684" s="75"/>
    </row>
    <row r="685" spans="7:7" ht="18">
      <c r="G685" s="75"/>
    </row>
    <row r="686" spans="7:7" ht="18">
      <c r="G686" s="75"/>
    </row>
    <row r="688" spans="7:7" ht="18">
      <c r="G688" s="75"/>
    </row>
    <row r="689" spans="7:7" ht="18">
      <c r="G689" s="75"/>
    </row>
    <row r="690" spans="7:7" ht="18">
      <c r="G690" s="75"/>
    </row>
    <row r="691" spans="7:7" ht="18">
      <c r="G691" s="75"/>
    </row>
    <row r="697" spans="7:7" ht="18">
      <c r="G697" s="75"/>
    </row>
    <row r="704" spans="7:7" ht="18">
      <c r="G704" s="75"/>
    </row>
    <row r="705" spans="7:7" ht="18">
      <c r="G705" s="75"/>
    </row>
    <row r="706" spans="7:7" ht="18">
      <c r="G706" s="75"/>
    </row>
    <row r="707" spans="7:7" ht="18">
      <c r="G707" s="75"/>
    </row>
    <row r="710" spans="7:7" ht="18">
      <c r="G710" s="75"/>
    </row>
    <row r="717" spans="7:7" ht="18">
      <c r="G717" s="75"/>
    </row>
    <row r="718" spans="7:7" ht="18">
      <c r="G718" s="75"/>
    </row>
    <row r="720" spans="7:7" ht="18">
      <c r="G720" s="75"/>
    </row>
    <row r="721" spans="7:7" ht="18">
      <c r="G721" s="75"/>
    </row>
    <row r="722" spans="7:7" ht="18">
      <c r="G722" s="75"/>
    </row>
    <row r="723" spans="7:7" ht="18">
      <c r="G723" s="75"/>
    </row>
    <row r="729" spans="7:7" ht="18">
      <c r="G729" s="75"/>
    </row>
    <row r="736" spans="7:7" ht="18">
      <c r="G736" s="75"/>
    </row>
    <row r="737" spans="7:7" ht="18">
      <c r="G737" s="75"/>
    </row>
    <row r="738" spans="7:7" ht="18">
      <c r="G738" s="75"/>
    </row>
    <row r="739" spans="7:7" ht="18">
      <c r="G739" s="75"/>
    </row>
    <row r="742" spans="7:7" ht="18">
      <c r="G742" s="75"/>
    </row>
    <row r="749" spans="7:7" ht="18">
      <c r="G749" s="75"/>
    </row>
    <row r="751" spans="7:7" ht="18">
      <c r="G751" s="75"/>
    </row>
    <row r="752" spans="7:7" ht="18">
      <c r="G752" s="75"/>
    </row>
    <row r="753" spans="7:7" ht="18">
      <c r="G753" s="75"/>
    </row>
    <row r="754" spans="7:7" ht="18">
      <c r="G754" s="75"/>
    </row>
    <row r="755" spans="7:7" ht="18">
      <c r="G755" s="75"/>
    </row>
    <row r="761" spans="7:7" ht="18">
      <c r="G761"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3" spans="7:7" ht="18">
      <c r="G773" s="75"/>
    </row>
    <row r="774" spans="7:7" ht="18">
      <c r="G774" s="75"/>
    </row>
    <row r="775" spans="7:7" ht="18">
      <c r="G775" s="75"/>
    </row>
    <row r="776" spans="7:7" ht="18">
      <c r="G776" s="75"/>
    </row>
    <row r="778" spans="7:7" ht="18">
      <c r="G778" s="75"/>
    </row>
    <row r="779" spans="7:7" ht="18">
      <c r="G779"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9" spans="7:7" ht="18">
      <c r="G789" s="75"/>
    </row>
    <row r="790" spans="7:7" ht="18">
      <c r="G790" s="75"/>
    </row>
    <row r="791" spans="7:7" ht="18">
      <c r="G791" s="75"/>
    </row>
    <row r="792" spans="7:7" ht="18">
      <c r="G792" s="75"/>
    </row>
    <row r="798" spans="7:7" ht="18">
      <c r="G798" s="75"/>
    </row>
    <row r="805" spans="7:7" ht="18">
      <c r="G805" s="75"/>
    </row>
    <row r="806" spans="7:7" ht="18">
      <c r="G806" s="75"/>
    </row>
    <row r="807" spans="7:7" ht="18">
      <c r="G807" s="75"/>
    </row>
    <row r="808" spans="7:7" ht="18">
      <c r="G808" s="75"/>
    </row>
    <row r="811" spans="7:7" ht="18">
      <c r="G811" s="75"/>
    </row>
    <row r="818" spans="7:7" ht="18">
      <c r="G818" s="75"/>
    </row>
    <row r="819" spans="7:7" ht="18">
      <c r="G819" s="75"/>
    </row>
    <row r="821" spans="7:7" ht="18">
      <c r="G821" s="75"/>
    </row>
    <row r="822" spans="7:7" ht="18">
      <c r="G822" s="75"/>
    </row>
    <row r="823" spans="7:7" ht="18">
      <c r="G823" s="75"/>
    </row>
    <row r="824" spans="7:7" ht="18">
      <c r="G824" s="75"/>
    </row>
    <row r="830" spans="7:7" ht="18">
      <c r="G830" s="75"/>
    </row>
    <row r="837" spans="7:7" ht="18">
      <c r="G837" s="75"/>
    </row>
    <row r="838" spans="7:7" ht="18">
      <c r="G838" s="75"/>
    </row>
    <row r="839" spans="7:7" ht="18">
      <c r="G839" s="75"/>
    </row>
    <row r="840" spans="7:7" ht="18">
      <c r="G840" s="75"/>
    </row>
    <row r="843" spans="7:7" ht="18">
      <c r="G843" s="75"/>
    </row>
    <row r="850" spans="7:7" ht="18">
      <c r="G850" s="75"/>
    </row>
    <row r="852" spans="7:7" ht="18">
      <c r="G852" s="75"/>
    </row>
    <row r="853" spans="7:7" ht="18">
      <c r="G853" s="75"/>
    </row>
    <row r="854" spans="7:7" ht="18">
      <c r="G854" s="75"/>
    </row>
    <row r="855" spans="7:7" ht="18">
      <c r="G855" s="75"/>
    </row>
    <row r="856" spans="7:7" ht="18">
      <c r="G856" s="75"/>
    </row>
    <row r="862" spans="7:7" ht="18">
      <c r="G862" s="75"/>
    </row>
    <row r="864" spans="7:7" ht="18">
      <c r="G864" s="75"/>
    </row>
    <row r="865" spans="7:7" ht="18">
      <c r="G865" s="75"/>
    </row>
    <row r="866" spans="7:7" ht="18">
      <c r="G866" s="75"/>
    </row>
    <row r="867" spans="7:7" ht="18">
      <c r="G867" s="75"/>
    </row>
    <row r="868" spans="7:7" ht="18">
      <c r="G868" s="75"/>
    </row>
    <row r="869" spans="7:7" ht="18">
      <c r="G869" s="75"/>
    </row>
    <row r="870" spans="7:7" ht="18">
      <c r="G870" s="75"/>
    </row>
    <row r="871" spans="7:7" ht="18">
      <c r="G871" s="75"/>
    </row>
    <row r="872" spans="7:7" ht="18">
      <c r="G872" s="75"/>
    </row>
    <row r="873" spans="7:7" ht="18">
      <c r="G873" s="75"/>
    </row>
    <row r="874" spans="7:7" ht="18">
      <c r="G874" s="75"/>
    </row>
    <row r="875" spans="7:7" ht="18">
      <c r="G875" s="75"/>
    </row>
    <row r="876" spans="7:7" ht="18">
      <c r="G876" s="75"/>
    </row>
    <row r="877" spans="7:7" ht="18">
      <c r="G877" s="75"/>
    </row>
    <row r="878" spans="7:7" ht="18">
      <c r="G878" s="75"/>
    </row>
    <row r="879" spans="7:7" ht="18">
      <c r="G879" s="75"/>
    </row>
    <row r="880" spans="7:7" ht="18">
      <c r="G880" s="75"/>
    </row>
    <row r="881" spans="7:7" ht="18">
      <c r="G881" s="75"/>
    </row>
    <row r="882" spans="7:7" ht="18">
      <c r="G882" s="75"/>
    </row>
    <row r="883" spans="7:7" ht="18">
      <c r="G883" s="75"/>
    </row>
    <row r="884" spans="7:7" ht="18">
      <c r="G884" s="75"/>
    </row>
    <row r="885" spans="7:7" ht="18">
      <c r="G885" s="75"/>
    </row>
    <row r="886" spans="7:7" ht="18">
      <c r="G886" s="75"/>
    </row>
    <row r="887" spans="7:7" ht="18">
      <c r="G887" s="75"/>
    </row>
    <row r="888" spans="7:7" ht="18">
      <c r="G888" s="75"/>
    </row>
    <row r="889" spans="7:7" ht="18">
      <c r="G889" s="75"/>
    </row>
    <row r="890" spans="7:7" ht="18">
      <c r="G890" s="75"/>
    </row>
    <row r="891" spans="7:7" ht="18">
      <c r="G891" s="75"/>
    </row>
    <row r="892" spans="7:7" ht="18">
      <c r="G892"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97" spans="7:7" ht="18">
      <c r="G997" s="75"/>
    </row>
    <row r="998" spans="7:7" ht="18">
      <c r="G998" s="75"/>
    </row>
    <row r="999" spans="7:7" ht="18">
      <c r="G999" s="75"/>
    </row>
    <row r="1000" spans="7:7" ht="18">
      <c r="G1000" s="75"/>
    </row>
    <row r="1001" spans="7:7" ht="18">
      <c r="G1001" s="75"/>
    </row>
    <row r="1002" spans="7:7" ht="18">
      <c r="G1002" s="75"/>
    </row>
    <row r="1003" spans="7:7" ht="18">
      <c r="G1003" s="75"/>
    </row>
    <row r="1004" spans="7:7" ht="18">
      <c r="G1004" s="75"/>
    </row>
    <row r="1006" spans="7:7" ht="18">
      <c r="G1006" s="75"/>
    </row>
    <row r="1007" spans="7:7" ht="18">
      <c r="G1007"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6" spans="7:7" ht="18">
      <c r="G1016" s="75"/>
    </row>
    <row r="1017" spans="7:7" ht="18">
      <c r="G1017" s="75"/>
    </row>
    <row r="1018" spans="7:7" ht="18">
      <c r="G1018" s="75"/>
    </row>
    <row r="1019" spans="7:7" ht="18">
      <c r="G1019" s="75"/>
    </row>
    <row r="1020" spans="7:7" ht="18">
      <c r="G1020" s="75"/>
    </row>
    <row r="1021" spans="7:7" ht="18">
      <c r="G1021" s="75"/>
    </row>
    <row r="1022" spans="7:7" ht="18">
      <c r="G1022" s="75"/>
    </row>
    <row r="1023" spans="7:7" ht="18">
      <c r="G1023" s="75"/>
    </row>
    <row r="1024" spans="7:7" ht="18">
      <c r="G1024" s="75"/>
    </row>
    <row r="1025" spans="7:7" ht="18">
      <c r="G1025" s="75"/>
    </row>
    <row r="1027" spans="7:7" ht="18">
      <c r="G1027" s="75"/>
    </row>
    <row r="1028" spans="7:7" ht="18">
      <c r="G1028" s="75"/>
    </row>
    <row r="1029" spans="7:7" ht="18">
      <c r="G1029" s="75"/>
    </row>
    <row r="1032" spans="7:7" ht="18">
      <c r="G1032" s="75"/>
    </row>
    <row r="1033" spans="7:7" ht="18">
      <c r="G1033" s="75"/>
    </row>
    <row r="1036" spans="7:7" ht="18">
      <c r="G1036" s="75"/>
    </row>
    <row r="1037" spans="7:7" ht="18">
      <c r="G1037" s="75"/>
    </row>
    <row r="1038" spans="7:7" ht="18">
      <c r="G1038" s="75"/>
    </row>
    <row r="1039" spans="7:7" ht="18">
      <c r="G1039" s="75"/>
    </row>
    <row r="1040" spans="7:7" ht="18">
      <c r="G1040" s="75"/>
    </row>
    <row r="1041" spans="7:7" ht="18">
      <c r="G1041" s="75"/>
    </row>
    <row r="1042" spans="7:7" ht="18">
      <c r="G1042" s="75"/>
    </row>
    <row r="1043" spans="7:7" ht="18">
      <c r="G1043" s="75"/>
    </row>
    <row r="1044" spans="7:7" ht="18">
      <c r="G1044" s="75"/>
    </row>
    <row r="1045" spans="7:7" ht="18">
      <c r="G1045" s="75"/>
    </row>
    <row r="1047" spans="7:7" ht="18">
      <c r="G1047" s="75"/>
    </row>
    <row r="1048" spans="7:7" ht="18">
      <c r="G1048"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3" spans="7:7" ht="18">
      <c r="G1063" s="75"/>
    </row>
    <row r="1064" spans="7:7" ht="18">
      <c r="G1064"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91" spans="7:7" ht="18">
      <c r="G1091" s="75"/>
    </row>
    <row r="1092" spans="7:7" ht="18">
      <c r="G1092" s="75"/>
    </row>
    <row r="1093" spans="7:7" ht="18">
      <c r="G1093" s="75"/>
    </row>
    <row r="1095" spans="7:7" ht="18">
      <c r="G1095" s="75"/>
    </row>
    <row r="1096" spans="7:7" ht="18">
      <c r="G1096" s="75"/>
    </row>
    <row r="1097" spans="7:7" ht="18">
      <c r="G1097" s="75"/>
    </row>
    <row r="1098" spans="7:7" ht="18">
      <c r="G1098" s="75"/>
    </row>
    <row r="1100" spans="7:7" ht="18">
      <c r="G1100" s="75"/>
    </row>
    <row r="1101" spans="7:7" ht="18">
      <c r="G1101" s="75"/>
    </row>
    <row r="1102" spans="7:7" ht="18">
      <c r="G1102" s="75"/>
    </row>
    <row r="1103" spans="7:7" ht="18">
      <c r="G1103" s="75"/>
    </row>
    <row r="1105" spans="7:7" ht="18">
      <c r="G1105" s="75"/>
    </row>
    <row r="1106" spans="7:7" ht="18">
      <c r="G1106" s="75"/>
    </row>
    <row r="1108" spans="7:7" ht="18">
      <c r="G1108" s="75"/>
    </row>
    <row r="1109" spans="7:7" ht="18">
      <c r="G1109" s="75"/>
    </row>
    <row r="1110" spans="7:7" ht="18">
      <c r="G1110" s="75"/>
    </row>
    <row r="1111" spans="7:7" ht="18">
      <c r="G1111" s="75"/>
    </row>
    <row r="1112" spans="7:7" ht="18">
      <c r="G1112" s="75"/>
    </row>
    <row r="1113" spans="7:7" ht="18">
      <c r="G1113" s="75"/>
    </row>
    <row r="1114" spans="7:7" ht="18">
      <c r="G1114" s="75"/>
    </row>
    <row r="1115" spans="7:7" ht="18">
      <c r="G1115" s="75"/>
    </row>
    <row r="1116" spans="7:7" ht="18">
      <c r="G1116" s="75"/>
    </row>
    <row r="1117" spans="7:7" ht="18">
      <c r="G1117" s="75"/>
    </row>
    <row r="1118" spans="7:7" ht="18">
      <c r="G1118" s="75"/>
    </row>
    <row r="1119" spans="7:7" ht="18">
      <c r="G1119" s="75"/>
    </row>
    <row r="1123" spans="7:7" ht="18">
      <c r="G1123" s="75"/>
    </row>
    <row r="1124" spans="7:7" ht="18">
      <c r="G1124" s="75"/>
    </row>
    <row r="1125" spans="7:7" ht="18">
      <c r="G1125" s="75"/>
    </row>
    <row r="1127" spans="7:7" ht="18">
      <c r="G1127" s="75"/>
    </row>
    <row r="1128" spans="7:7" ht="18">
      <c r="G1128" s="75"/>
    </row>
    <row r="1129" spans="7:7" ht="18">
      <c r="G1129" s="75"/>
    </row>
    <row r="1130" spans="7:7" ht="18">
      <c r="G1130" s="75"/>
    </row>
    <row r="1132" spans="7:7" ht="18">
      <c r="G1132" s="75"/>
    </row>
    <row r="1133" spans="7:7" ht="18">
      <c r="G1133" s="75"/>
    </row>
    <row r="1134" spans="7:7" ht="18">
      <c r="G1134" s="75"/>
    </row>
    <row r="1135" spans="7:7" ht="18">
      <c r="G1135" s="75"/>
    </row>
    <row r="1137" spans="7:7" ht="18">
      <c r="G1137" s="75"/>
    </row>
    <row r="1138" spans="7:7" ht="18">
      <c r="G1138" s="75"/>
    </row>
    <row r="1140" spans="7:7" ht="18">
      <c r="G1140" s="75"/>
    </row>
    <row r="1141" spans="7:7" ht="18">
      <c r="G1141" s="75"/>
    </row>
    <row r="1142" spans="7:7" ht="18">
      <c r="G1142" s="75"/>
    </row>
    <row r="1143" spans="7:7" ht="18">
      <c r="G1143" s="75"/>
    </row>
    <row r="1144" spans="7:7" ht="18">
      <c r="G1144" s="75"/>
    </row>
    <row r="1145" spans="7:7" ht="18">
      <c r="G1145" s="75"/>
    </row>
    <row r="1146" spans="7:7" ht="18">
      <c r="G1146" s="75"/>
    </row>
    <row r="1148" spans="7:7" ht="18">
      <c r="G1148" s="75"/>
    </row>
    <row r="1149" spans="7:7" ht="18">
      <c r="G1149" s="75"/>
    </row>
    <row r="1150" spans="7:7" ht="18">
      <c r="G1150" s="75"/>
    </row>
    <row r="1151" spans="7:7" ht="18">
      <c r="G1151" s="75"/>
    </row>
    <row r="1157" spans="7:7" ht="18">
      <c r="G1157" s="75"/>
    </row>
    <row r="1164" spans="7:7" ht="18">
      <c r="G1164" s="75"/>
    </row>
    <row r="1165" spans="7:7" ht="18">
      <c r="G1165" s="75"/>
    </row>
    <row r="1166" spans="7:7" ht="18">
      <c r="G1166" s="75"/>
    </row>
    <row r="1167" spans="7:7" ht="18">
      <c r="G1167" s="75"/>
    </row>
    <row r="1170" spans="7:7" ht="18">
      <c r="G1170" s="75"/>
    </row>
    <row r="1177" spans="7:7" ht="18">
      <c r="G1177" s="75"/>
    </row>
    <row r="1178" spans="7:7" ht="18">
      <c r="G1178" s="75"/>
    </row>
    <row r="1180" spans="7:7" ht="18">
      <c r="G1180" s="75"/>
    </row>
    <row r="1181" spans="7:7" ht="18">
      <c r="G1181" s="75"/>
    </row>
    <row r="1182" spans="7:7" ht="18">
      <c r="G1182" s="75"/>
    </row>
    <row r="1183" spans="7:7" ht="18">
      <c r="G1183" s="75"/>
    </row>
    <row r="1189" spans="7:7" ht="18">
      <c r="G1189" s="75"/>
    </row>
    <row r="1196" spans="7:7" ht="18">
      <c r="G1196" s="75"/>
    </row>
    <row r="1197" spans="7:7" ht="18">
      <c r="G1197" s="75"/>
    </row>
    <row r="1198" spans="7:7" ht="18">
      <c r="G1198" s="75"/>
    </row>
    <row r="1199" spans="7:7" ht="18">
      <c r="G1199" s="75"/>
    </row>
    <row r="1202" spans="7:7" ht="18">
      <c r="G1202" s="75"/>
    </row>
    <row r="1209" spans="7:7" ht="18">
      <c r="G1209" s="75"/>
    </row>
    <row r="1211" spans="7:7" ht="18">
      <c r="G1211" s="75"/>
    </row>
    <row r="1212" spans="7:7" ht="18">
      <c r="G1212" s="75"/>
    </row>
    <row r="1213" spans="7:7" ht="18">
      <c r="G1213" s="75"/>
    </row>
    <row r="1214" spans="7:7" ht="18">
      <c r="G1214" s="75"/>
    </row>
    <row r="1215" spans="7:7" ht="18">
      <c r="G1215" s="75"/>
    </row>
    <row r="1221" spans="7:7" ht="18">
      <c r="G1221" s="75"/>
    </row>
    <row r="1223" spans="7:7" ht="18">
      <c r="G1223" s="75"/>
    </row>
    <row r="1224" spans="7:7" ht="18">
      <c r="G1224" s="75"/>
    </row>
    <row r="1225" spans="7:7" ht="18">
      <c r="G1225" s="75"/>
    </row>
    <row r="1226" spans="7:7" ht="18">
      <c r="G1226" s="75"/>
    </row>
    <row r="1227" spans="7:7" ht="18">
      <c r="G1227" s="75"/>
    </row>
    <row r="1228" spans="7:7" ht="18">
      <c r="G1228" s="75"/>
    </row>
    <row r="1229" spans="7:7" ht="18">
      <c r="G1229" s="75"/>
    </row>
    <row r="1230" spans="7:7" ht="18">
      <c r="G1230" s="75"/>
    </row>
    <row r="1231" spans="7:7" ht="18">
      <c r="G1231" s="75"/>
    </row>
    <row r="1233" spans="7:7" ht="18">
      <c r="G1233" s="75"/>
    </row>
    <row r="1234" spans="7:7" ht="18">
      <c r="G1234" s="75"/>
    </row>
    <row r="1235" spans="7:7" ht="18">
      <c r="G1235" s="75"/>
    </row>
    <row r="1236" spans="7:7" ht="18">
      <c r="G1236" s="75"/>
    </row>
    <row r="1238" spans="7:7" ht="18">
      <c r="G1238" s="75"/>
    </row>
    <row r="1239" spans="7:7" ht="18">
      <c r="G1239" s="75"/>
    </row>
    <row r="1241" spans="7:7" ht="18">
      <c r="G1241" s="75"/>
    </row>
    <row r="1242" spans="7:7" ht="18">
      <c r="G1242" s="75"/>
    </row>
    <row r="1243" spans="7:7" ht="18">
      <c r="G1243" s="75"/>
    </row>
    <row r="1244" spans="7:7" ht="18">
      <c r="G1244" s="75"/>
    </row>
    <row r="1245" spans="7:7" ht="18">
      <c r="G1245" s="75"/>
    </row>
    <row r="1246" spans="7:7" ht="18">
      <c r="G1246" s="75"/>
    </row>
    <row r="1247" spans="7:7" ht="18">
      <c r="G1247" s="75"/>
    </row>
    <row r="1249" spans="7:7" ht="18">
      <c r="G1249" s="75"/>
    </row>
    <row r="1250" spans="7:7" ht="18">
      <c r="G1250" s="75"/>
    </row>
    <row r="1251" spans="7:7" ht="18">
      <c r="G1251" s="75"/>
    </row>
    <row r="1252" spans="7:7" ht="18">
      <c r="G1252" s="75"/>
    </row>
    <row r="1258" spans="7:7" ht="18">
      <c r="G1258" s="75"/>
    </row>
    <row r="1265" spans="7:7" ht="18">
      <c r="G1265" s="75"/>
    </row>
    <row r="1266" spans="7:7" ht="18">
      <c r="G1266" s="75"/>
    </row>
    <row r="1267" spans="7:7" ht="18">
      <c r="G1267" s="75"/>
    </row>
    <row r="1268" spans="7:7" ht="18">
      <c r="G1268" s="75"/>
    </row>
    <row r="1271" spans="7:7" ht="18">
      <c r="G1271" s="75"/>
    </row>
    <row r="1278" spans="7:7" ht="18">
      <c r="G1278" s="75"/>
    </row>
    <row r="1279" spans="7:7" ht="18">
      <c r="G1279" s="75"/>
    </row>
    <row r="1281" spans="7:7" ht="18">
      <c r="G1281" s="75"/>
    </row>
    <row r="1282" spans="7:7" ht="18">
      <c r="G1282" s="75"/>
    </row>
    <row r="1283" spans="7:7" ht="18">
      <c r="G1283" s="75"/>
    </row>
    <row r="1284" spans="7:7" ht="18">
      <c r="G1284" s="75"/>
    </row>
    <row r="1290" spans="7:7" ht="18">
      <c r="G1290" s="75"/>
    </row>
    <row r="1297" spans="7:7" ht="18">
      <c r="G1297" s="75"/>
    </row>
    <row r="1298" spans="7:7" ht="18">
      <c r="G1298" s="75"/>
    </row>
    <row r="1299" spans="7:7" ht="18">
      <c r="G1299" s="75"/>
    </row>
    <row r="1300" spans="7:7" ht="18">
      <c r="G1300" s="75"/>
    </row>
    <row r="1303" spans="7:7" ht="18">
      <c r="G1303" s="75"/>
    </row>
    <row r="1310" spans="7:7" ht="18">
      <c r="G1310" s="75"/>
    </row>
    <row r="1312" spans="7:7" ht="18">
      <c r="G1312" s="75"/>
    </row>
    <row r="1313" spans="7:7" ht="18">
      <c r="G1313" s="75"/>
    </row>
    <row r="1314" spans="7:7" ht="18">
      <c r="G1314" s="75"/>
    </row>
    <row r="1315" spans="7:7" ht="18">
      <c r="G1315" s="75"/>
    </row>
    <row r="1316" spans="7:7" ht="18">
      <c r="G1316" s="75"/>
    </row>
    <row r="1322" spans="7:7" ht="18">
      <c r="G1322"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477" spans="7:7" ht="18">
      <c r="G1477" s="75"/>
    </row>
    <row r="1478" spans="7:7" ht="18">
      <c r="G1478" s="75"/>
    </row>
    <row r="1479" spans="7:7" ht="18">
      <c r="G1479" s="75"/>
    </row>
    <row r="1480" spans="7:7" ht="18">
      <c r="G1480" s="75"/>
    </row>
    <row r="1481" spans="7:7" ht="18">
      <c r="G1481" s="75"/>
    </row>
    <row r="1482" spans="7:7" ht="18">
      <c r="G1482" s="75"/>
    </row>
    <row r="1483" spans="7:7" ht="18">
      <c r="G1483" s="75"/>
    </row>
    <row r="1484" spans="7:7" ht="18">
      <c r="G1484" s="75"/>
    </row>
    <row r="1486" spans="7:7" ht="18">
      <c r="G1486" s="75"/>
    </row>
    <row r="1487" spans="7:7" ht="18">
      <c r="G1487"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5" spans="7:7" ht="18">
      <c r="G1505" s="75"/>
    </row>
    <row r="1507" spans="7:7" ht="18">
      <c r="G1507" s="75"/>
    </row>
    <row r="1508" spans="7:7" ht="18">
      <c r="G1508" s="75"/>
    </row>
    <row r="1509" spans="7:7" ht="18">
      <c r="G1509" s="75"/>
    </row>
    <row r="1512" spans="7:7" ht="18">
      <c r="G1512" s="75"/>
    </row>
    <row r="1513" spans="7:7" ht="18">
      <c r="G1513"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7" spans="7:7" ht="18">
      <c r="G1527" s="75"/>
    </row>
    <row r="1528" spans="7:7" ht="18">
      <c r="G1528"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3" spans="7:7" ht="18">
      <c r="G1543" s="75"/>
    </row>
    <row r="1544" spans="7:7" ht="18">
      <c r="G1544"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71" spans="7:7" ht="18">
      <c r="G1571" s="75"/>
    </row>
    <row r="1572" spans="7:7" ht="18">
      <c r="G1572" s="75"/>
    </row>
    <row r="1573" spans="7:7" ht="18">
      <c r="G1573" s="75"/>
    </row>
    <row r="1575" spans="7:7" ht="18">
      <c r="G1575" s="75"/>
    </row>
    <row r="1576" spans="7:7" ht="18">
      <c r="G1576" s="75"/>
    </row>
    <row r="1577" spans="7:7" ht="18">
      <c r="G1577" s="75"/>
    </row>
    <row r="1578" spans="7:7" ht="18">
      <c r="G1578" s="75"/>
    </row>
    <row r="1580" spans="7:7" ht="18">
      <c r="G1580" s="75"/>
    </row>
    <row r="1581" spans="7:7" ht="18">
      <c r="G1581" s="75"/>
    </row>
    <row r="1582" spans="7:7" ht="18">
      <c r="G1582" s="75"/>
    </row>
    <row r="1583" spans="7:7" ht="18">
      <c r="G1583" s="75"/>
    </row>
    <row r="1585" spans="7:7" ht="18">
      <c r="G1585" s="75"/>
    </row>
    <row r="1586" spans="7:7" ht="18">
      <c r="G1586"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3" spans="7:7" ht="18">
      <c r="G1603" s="75"/>
    </row>
    <row r="1604" spans="7:7" ht="18">
      <c r="G1604" s="75"/>
    </row>
    <row r="1605" spans="7:7" ht="18">
      <c r="G1605" s="75"/>
    </row>
    <row r="1607" spans="7:7" ht="18">
      <c r="G1607" s="75"/>
    </row>
    <row r="1608" spans="7:7" ht="18">
      <c r="G1608" s="75"/>
    </row>
    <row r="1609" spans="7:7" ht="18">
      <c r="G1609" s="75"/>
    </row>
    <row r="1610" spans="7:7" ht="18">
      <c r="G1610" s="75"/>
    </row>
    <row r="1612" spans="7:7" ht="18">
      <c r="G1612" s="75"/>
    </row>
    <row r="1613" spans="7:7" ht="18">
      <c r="G1613" s="75"/>
    </row>
    <row r="1614" spans="7:7" ht="18">
      <c r="G1614" s="75"/>
    </row>
    <row r="1615" spans="7:7" ht="18">
      <c r="G1615" s="75"/>
    </row>
    <row r="1617" spans="7:7" ht="18">
      <c r="G1617" s="75"/>
    </row>
    <row r="1618" spans="7:7" ht="18">
      <c r="G1618"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8" spans="7:7" ht="18">
      <c r="G1628" s="75"/>
    </row>
    <row r="1629" spans="7:7" ht="18">
      <c r="G1629" s="75"/>
    </row>
    <row r="1630" spans="7:7" ht="18">
      <c r="G1630" s="75"/>
    </row>
    <row r="1631" spans="7:7" ht="18">
      <c r="G1631" s="75"/>
    </row>
    <row r="1637" spans="7:7" ht="18">
      <c r="G1637" s="75"/>
    </row>
    <row r="1644" spans="7:7" ht="18">
      <c r="G1644" s="75"/>
    </row>
    <row r="1645" spans="7:7" ht="18">
      <c r="G1645" s="75"/>
    </row>
    <row r="1646" spans="7:7" ht="18">
      <c r="G1646" s="75"/>
    </row>
    <row r="1647" spans="7:7" ht="18">
      <c r="G1647" s="75"/>
    </row>
    <row r="1650" spans="7:7" ht="18">
      <c r="G1650" s="75"/>
    </row>
    <row r="1657" spans="7:7" ht="18">
      <c r="G1657" s="75"/>
    </row>
    <row r="1658" spans="7:7" ht="18">
      <c r="G1658" s="75"/>
    </row>
    <row r="1660" spans="7:7" ht="18">
      <c r="G1660" s="75"/>
    </row>
    <row r="1661" spans="7:7" ht="18">
      <c r="G1661" s="75"/>
    </row>
    <row r="1662" spans="7:7" ht="18">
      <c r="G1662" s="75"/>
    </row>
    <row r="1663" spans="7:7" ht="18">
      <c r="G1663" s="75"/>
    </row>
    <row r="1669" spans="7:7" ht="18">
      <c r="G1669" s="75"/>
    </row>
    <row r="1676" spans="7:7" ht="18">
      <c r="G1676" s="75"/>
    </row>
    <row r="1677" spans="7:7" ht="18">
      <c r="G1677" s="75"/>
    </row>
    <row r="1678" spans="7:7" ht="18">
      <c r="G1678" s="75"/>
    </row>
    <row r="1679" spans="7:7" ht="18">
      <c r="G1679" s="75"/>
    </row>
    <row r="1682" spans="7:7" ht="18">
      <c r="G1682" s="75"/>
    </row>
    <row r="1689" spans="7:7" ht="18">
      <c r="G1689" s="75"/>
    </row>
    <row r="1691" spans="7:7" ht="18">
      <c r="G1691" s="75"/>
    </row>
    <row r="1692" spans="7:7" ht="18">
      <c r="G1692" s="75"/>
    </row>
    <row r="1693" spans="7:7" ht="18">
      <c r="G1693" s="75"/>
    </row>
    <row r="1694" spans="7:7" ht="18">
      <c r="G1694" s="75"/>
    </row>
    <row r="1695" spans="7:7" ht="18">
      <c r="G1695" s="75"/>
    </row>
    <row r="1701" spans="7:7" ht="18">
      <c r="G1701" s="75"/>
    </row>
    <row r="1703" spans="7:7" ht="18">
      <c r="G1703" s="75"/>
    </row>
    <row r="1704" spans="7:7" ht="18">
      <c r="G1704" s="75"/>
    </row>
    <row r="1705" spans="7:7" ht="18">
      <c r="G1705" s="75"/>
    </row>
    <row r="1706" spans="7:7" ht="18">
      <c r="G1706" s="75"/>
    </row>
    <row r="1707" spans="7:7" ht="18">
      <c r="G1707" s="75"/>
    </row>
    <row r="1708" spans="7:7" ht="18">
      <c r="G1708" s="75"/>
    </row>
    <row r="1709" spans="7:7" ht="18">
      <c r="G1709" s="75"/>
    </row>
    <row r="1710" spans="7:7" ht="18">
      <c r="G1710" s="75"/>
    </row>
    <row r="1711" spans="7:7" ht="18">
      <c r="G1711" s="75"/>
    </row>
    <row r="1713" spans="7:7" ht="18">
      <c r="G1713" s="75"/>
    </row>
    <row r="1714" spans="7:7" ht="18">
      <c r="G1714" s="75"/>
    </row>
    <row r="1715" spans="7:7" ht="18">
      <c r="G1715" s="75"/>
    </row>
    <row r="1716" spans="7:7" ht="18">
      <c r="G1716" s="75"/>
    </row>
    <row r="1718" spans="7:7" ht="18">
      <c r="G1718" s="75"/>
    </row>
    <row r="1719" spans="7:7" ht="18">
      <c r="G1719"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9" spans="7:7" ht="18">
      <c r="G1729" s="75"/>
    </row>
    <row r="1730" spans="7:7" ht="18">
      <c r="G1730" s="75"/>
    </row>
    <row r="1731" spans="7:7" ht="18">
      <c r="G1731" s="75"/>
    </row>
    <row r="1732" spans="7:7" ht="18">
      <c r="G1732" s="75"/>
    </row>
    <row r="1738" spans="7:7" ht="18">
      <c r="G1738" s="75"/>
    </row>
    <row r="1745" spans="7:7" ht="18">
      <c r="G1745" s="75"/>
    </row>
    <row r="1746" spans="7:7" ht="18">
      <c r="G1746" s="75"/>
    </row>
    <row r="1747" spans="7:7" ht="18">
      <c r="G1747" s="75"/>
    </row>
    <row r="1748" spans="7:7" ht="18">
      <c r="G1748" s="75"/>
    </row>
    <row r="1751" spans="7:7" ht="18">
      <c r="G1751" s="75"/>
    </row>
    <row r="1758" spans="7:7" ht="18">
      <c r="G1758" s="75"/>
    </row>
    <row r="1759" spans="7:7" ht="18">
      <c r="G1759" s="75"/>
    </row>
    <row r="1761" spans="7:7" ht="18">
      <c r="G1761" s="75"/>
    </row>
    <row r="1762" spans="7:7" ht="18">
      <c r="G1762" s="75"/>
    </row>
    <row r="1763" spans="7:7" ht="18">
      <c r="G1763" s="75"/>
    </row>
    <row r="1764" spans="7:7" ht="18">
      <c r="G1764" s="75"/>
    </row>
    <row r="1770" spans="7:7" ht="18">
      <c r="G1770" s="75"/>
    </row>
    <row r="1777" spans="7:7" ht="18">
      <c r="G1777" s="75"/>
    </row>
    <row r="1778" spans="7:7" ht="18">
      <c r="G1778" s="75"/>
    </row>
    <row r="1779" spans="7:7" ht="18">
      <c r="G1779" s="75"/>
    </row>
    <row r="1780" spans="7:7" ht="18">
      <c r="G1780" s="75"/>
    </row>
    <row r="1783" spans="7:7" ht="18">
      <c r="G1783" s="75"/>
    </row>
    <row r="1790" spans="7:7" ht="18">
      <c r="G1790" s="75"/>
    </row>
    <row r="1792" spans="7:7" ht="18">
      <c r="G1792" s="75"/>
    </row>
    <row r="1793" spans="7:7" ht="18">
      <c r="G1793" s="75"/>
    </row>
    <row r="1794" spans="7:7" ht="18">
      <c r="G1794" s="75"/>
    </row>
    <row r="1795" spans="7:7" ht="18">
      <c r="G1795" s="75"/>
    </row>
    <row r="1796" spans="7:7" ht="18">
      <c r="G1796" s="75"/>
    </row>
    <row r="1802" spans="7:7" ht="18">
      <c r="G1802"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9" spans="7:7" ht="18">
      <c r="G1849" s="75"/>
    </row>
    <row r="1850" spans="7:7" ht="18">
      <c r="G1850" s="75"/>
    </row>
    <row r="1851" spans="7:7" ht="18">
      <c r="G1851" s="75"/>
    </row>
    <row r="1852" spans="7:7" ht="18">
      <c r="G1852" s="75"/>
    </row>
    <row r="1855" spans="7:7" ht="18">
      <c r="G1855" s="75"/>
    </row>
    <row r="1862" spans="7:7" ht="18">
      <c r="G1862" s="75"/>
    </row>
    <row r="1864" spans="7:7" ht="18">
      <c r="G1864" s="75"/>
    </row>
    <row r="1865" spans="7:7" ht="18">
      <c r="G1865" s="75"/>
    </row>
    <row r="1866" spans="7:7" ht="18">
      <c r="G1866" s="75"/>
    </row>
    <row r="1867" spans="7:7" ht="18">
      <c r="G1867" s="75"/>
    </row>
    <row r="1868" spans="7:7" ht="18">
      <c r="G1868" s="75"/>
    </row>
    <row r="1874" spans="7:7" ht="18">
      <c r="G1874"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57"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57">
    <cfRule type="cellIs" dxfId="1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9BFA-BC9D-4122-8A29-51C89918EA4D}">
  <sheetPr>
    <tabColor rgb="FFFFCCFF"/>
    <pageSetUpPr fitToPage="1"/>
  </sheetPr>
  <dimension ref="A1:AK2017"/>
  <sheetViews>
    <sheetView view="pageBreakPreview" zoomScale="70" zoomScaleNormal="40" zoomScaleSheetLayoutView="70" workbookViewId="0">
      <pane xSplit="7" ySplit="5" topLeftCell="H66" activePane="bottomRight" state="frozen"/>
      <selection activeCell="D725" sqref="D725"/>
      <selection pane="topRight" activeCell="D725" sqref="D725"/>
      <selection pane="bottomLeft" activeCell="D725" sqref="D725"/>
      <selection pane="bottomRight" activeCell="C9" sqref="C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『庁舎・事務所／事務所・営業所』一般施設・賃借施設の一覧（令和７年４月１日時点）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529</v>
      </c>
      <c r="B6" s="113" t="str">
        <f>すべて_位置図情報!B537</f>
        <v>庁舎・事務所</v>
      </c>
      <c r="C6" s="44" t="str">
        <f>すべて_位置図情報!C538</f>
        <v>事務所・営業所</v>
      </c>
      <c r="D6" s="44" t="str">
        <f>すべて_位置図情報!D538</f>
        <v>サービスカウンター</v>
      </c>
      <c r="E6" s="44" t="str">
        <f>すべて_位置図情報!E538</f>
        <v>サービスカウンター</v>
      </c>
      <c r="F6" s="74">
        <f>すべて_位置図情報!F537</f>
        <v>1</v>
      </c>
      <c r="G6" s="13" t="str" ph="1">
        <f>すべて_位置図情報!G537</f>
        <v>梅田サービスカウンター</v>
      </c>
      <c r="H6" s="126" t="str">
        <f>すべて_位置図情報!H537</f>
        <v>大阪市北区梅田1大阪駅前ﾀﾞｲﾔﾓﾝﾄﾞ地下街5号</v>
      </c>
      <c r="I6" s="81">
        <f>すべて_位置図情報!I537</f>
        <v>164.57</v>
      </c>
      <c r="J6" s="80" t="str">
        <f>すべて_位置図情報!J537</f>
        <v>－</v>
      </c>
      <c r="K6" s="78">
        <f>すべて_位置図情報!K537</f>
        <v>0</v>
      </c>
      <c r="L6" s="79" t="str">
        <f>すべて_位置図情報!L537</f>
        <v>－</v>
      </c>
      <c r="M6" s="79" t="str">
        <f>すべて_位置図情報!M537</f>
        <v>－</v>
      </c>
      <c r="N6" s="79" t="str">
        <f>すべて_位置図情報!N537</f>
        <v>－</v>
      </c>
      <c r="O6" s="79" t="str">
        <f>すべて_位置図情報!O537</f>
        <v/>
      </c>
      <c r="P6" s="79" t="str">
        <f>すべて_位置図情報!P537</f>
        <v>－</v>
      </c>
      <c r="Q6" s="79" t="str">
        <f>すべて_位置図情報!Q537</f>
        <v>－</v>
      </c>
      <c r="R6" s="79" t="str">
        <f>すべて_位置図情報!R537</f>
        <v>直営</v>
      </c>
      <c r="S6" s="126" t="str">
        <f>すべて_位置図情報!S537</f>
        <v>市民局</v>
      </c>
      <c r="T6" s="126" t="str">
        <f>すべて_位置図情報!T537</f>
        <v>総務部</v>
      </c>
      <c r="U6" s="126" t="str">
        <f>すべて_位置図情報!U537</f>
        <v>住民情報サービスグループ</v>
      </c>
      <c r="V6" s="124" t="str">
        <f>すべて_位置図情報!V537</f>
        <v>－</v>
      </c>
      <c r="W6" s="116" t="str">
        <f>すべて_位置図情報!W537</f>
        <v>北区</v>
      </c>
      <c r="X6" s="116" t="str">
        <f>すべて_位置図情報!X537</f>
        <v>賃借施設</v>
      </c>
      <c r="Y6" s="114">
        <f>すべて_位置図情報!Y537</f>
        <v>4</v>
      </c>
      <c r="Z6" s="127">
        <f>すべて_位置図情報!Z537</f>
        <v>0</v>
      </c>
      <c r="AA6" s="124">
        <f>すべて_位置図情報!AA537</f>
        <v>0</v>
      </c>
      <c r="AB6" s="126">
        <f>すべて_位置図情報!AB538</f>
        <v>0</v>
      </c>
      <c r="AC6" s="124">
        <f>すべて_位置図情報!AC538</f>
        <v>0</v>
      </c>
      <c r="AD6" s="124">
        <f>すべて_位置図情報!AD538</f>
        <v>0</v>
      </c>
      <c r="AE6" s="141">
        <f>すべて_位置図情報!AF538</f>
        <v>0</v>
      </c>
      <c r="AF6" s="16">
        <f>すべて_位置図情報!AG538</f>
        <v>0</v>
      </c>
      <c r="AG6" s="16">
        <f>すべて_位置図情報!AH538</f>
        <v>0</v>
      </c>
      <c r="AH6" s="16">
        <f>すべて_位置図情報!AI538</f>
        <v>0</v>
      </c>
      <c r="AI6" s="16">
        <f>すべて_位置図情報!AJ538</f>
        <v>0</v>
      </c>
      <c r="AJ6" s="16">
        <f>すべて_位置図情報!AK538</f>
        <v>0</v>
      </c>
      <c r="AK6" s="16" t="e">
        <f>すべて_位置図情報!#REF!</f>
        <v>#REF!</v>
      </c>
    </row>
    <row r="7" spans="1:37">
      <c r="A7" s="262">
        <v>530</v>
      </c>
      <c r="B7" s="7" t="str">
        <f>すべて_位置図情報!B538</f>
        <v>庁舎・事務所</v>
      </c>
      <c r="C7" s="7" t="str">
        <f>すべて_位置図情報!C539</f>
        <v>事務所・営業所</v>
      </c>
      <c r="D7" s="7" t="str">
        <f>すべて_位置図情報!D539</f>
        <v>サービスカウンター</v>
      </c>
      <c r="E7" s="7" t="str">
        <f>すべて_位置図情報!E539</f>
        <v>サービスカウンター</v>
      </c>
      <c r="F7" s="74">
        <f>すべて_位置図情報!F538</f>
        <v>2</v>
      </c>
      <c r="G7" s="13" t="str" ph="1">
        <f>すべて_位置図情報!G538</f>
        <v>難波サービスカウンター</v>
      </c>
      <c r="H7" s="126" t="str">
        <f>すべて_位置図情報!H538</f>
        <v>大阪市中央区難波1-9-7</v>
      </c>
      <c r="I7" s="81">
        <f>すべて_位置図情報!I538</f>
        <v>54.04</v>
      </c>
      <c r="J7" s="80" t="str">
        <f>すべて_位置図情報!J538</f>
        <v>－</v>
      </c>
      <c r="K7" s="78">
        <f>すべて_位置図情報!K538</f>
        <v>0</v>
      </c>
      <c r="L7" s="79" t="str">
        <f>すべて_位置図情報!L538</f>
        <v>－</v>
      </c>
      <c r="M7" s="79" t="str">
        <f>すべて_位置図情報!M538</f>
        <v>－</v>
      </c>
      <c r="N7" s="79" t="str">
        <f>すべて_位置図情報!N538</f>
        <v>－</v>
      </c>
      <c r="O7" s="79" t="str">
        <f>すべて_位置図情報!O538</f>
        <v/>
      </c>
      <c r="P7" s="79" t="str">
        <f>すべて_位置図情報!P538</f>
        <v>－</v>
      </c>
      <c r="Q7" s="79" t="str">
        <f>すべて_位置図情報!Q538</f>
        <v>－</v>
      </c>
      <c r="R7" s="79" t="str">
        <f>すべて_位置図情報!R538</f>
        <v>直営</v>
      </c>
      <c r="S7" s="126" t="str">
        <f>すべて_位置図情報!S538</f>
        <v>市民局</v>
      </c>
      <c r="T7" s="126" t="str">
        <f>すべて_位置図情報!T538</f>
        <v>総務部</v>
      </c>
      <c r="U7" s="126" t="str">
        <f>すべて_位置図情報!U538</f>
        <v>住民情報サービスグループ</v>
      </c>
      <c r="V7" s="124" t="str">
        <f>すべて_位置図情報!V538</f>
        <v>－</v>
      </c>
      <c r="W7" s="116" t="str">
        <f>すべて_位置図情報!W538</f>
        <v>中央区</v>
      </c>
      <c r="X7" s="116" t="str">
        <f>すべて_位置図情報!X538</f>
        <v>賃借施設</v>
      </c>
      <c r="Y7" s="114">
        <f>すべて_位置図情報!Y538</f>
        <v>4</v>
      </c>
      <c r="Z7" s="127">
        <f>すべて_位置図情報!Z538</f>
        <v>0</v>
      </c>
      <c r="AA7" s="124">
        <f>すべて_位置図情報!AA538</f>
        <v>0</v>
      </c>
      <c r="AB7" s="126"/>
      <c r="AC7" s="124"/>
      <c r="AD7" s="124"/>
      <c r="AE7" s="141"/>
      <c r="AF7" s="16"/>
      <c r="AG7" s="16"/>
      <c r="AH7" s="16"/>
      <c r="AI7" s="16"/>
      <c r="AJ7" s="16"/>
      <c r="AK7" s="16"/>
    </row>
    <row r="8" spans="1:37">
      <c r="A8" s="262">
        <v>531</v>
      </c>
      <c r="B8" s="7" t="str">
        <f>すべて_位置図情報!B539</f>
        <v>庁舎・事務所</v>
      </c>
      <c r="C8" s="7" t="str">
        <f>すべて_位置図情報!C540</f>
        <v>事務所・営業所</v>
      </c>
      <c r="D8" s="7" t="str">
        <f>すべて_位置図情報!D540</f>
        <v>市税事務所</v>
      </c>
      <c r="E8" s="7" t="str">
        <f>すべて_位置図情報!E540</f>
        <v>市税事務所</v>
      </c>
      <c r="F8" s="74">
        <f>すべて_位置図情報!F539</f>
        <v>3</v>
      </c>
      <c r="G8" s="13" t="str" ph="1">
        <f>すべて_位置図情報!G539</f>
        <v>天王寺サービスカウンター</v>
      </c>
      <c r="H8" s="126" t="str">
        <f>すべて_位置図情報!H539</f>
        <v>大阪市天王寺区堀越町ｱﾍﾞﾉ地下街6号</v>
      </c>
      <c r="I8" s="81">
        <f>すべて_位置図情報!I539</f>
        <v>98.6</v>
      </c>
      <c r="J8" s="80" t="str">
        <f>すべて_位置図情報!J539</f>
        <v>－</v>
      </c>
      <c r="K8" s="78">
        <f>すべて_位置図情報!K539</f>
        <v>0</v>
      </c>
      <c r="L8" s="79" t="str">
        <f>すべて_位置図情報!L539</f>
        <v>－</v>
      </c>
      <c r="M8" s="79" t="str">
        <f>すべて_位置図情報!M539</f>
        <v>－</v>
      </c>
      <c r="N8" s="79" t="str">
        <f>すべて_位置図情報!N539</f>
        <v>－</v>
      </c>
      <c r="O8" s="79" t="str">
        <f>すべて_位置図情報!O539</f>
        <v/>
      </c>
      <c r="P8" s="79" t="str">
        <f>すべて_位置図情報!P539</f>
        <v>－</v>
      </c>
      <c r="Q8" s="79" t="str">
        <f>すべて_位置図情報!Q539</f>
        <v>－</v>
      </c>
      <c r="R8" s="79" t="str">
        <f>すべて_位置図情報!R539</f>
        <v>直営</v>
      </c>
      <c r="S8" s="126" t="str">
        <f>すべて_位置図情報!S539</f>
        <v>市民局</v>
      </c>
      <c r="T8" s="126" t="str">
        <f>すべて_位置図情報!T539</f>
        <v>総務部</v>
      </c>
      <c r="U8" s="126" t="str">
        <f>すべて_位置図情報!U539</f>
        <v>住民情報サービスグループ</v>
      </c>
      <c r="V8" s="124" t="str">
        <f>すべて_位置図情報!V539</f>
        <v>－</v>
      </c>
      <c r="W8" s="116" t="str">
        <f>すべて_位置図情報!W539</f>
        <v>天王寺区</v>
      </c>
      <c r="X8" s="116" t="str">
        <f>すべて_位置図情報!X539</f>
        <v>賃借施設</v>
      </c>
      <c r="Y8" s="114">
        <f>すべて_位置図情報!Y539</f>
        <v>2</v>
      </c>
      <c r="Z8" s="127">
        <f>すべて_位置図情報!Z539</f>
        <v>0</v>
      </c>
      <c r="AA8" s="124">
        <f>すべて_位置図情報!AA539</f>
        <v>0</v>
      </c>
      <c r="AB8" s="126">
        <f>すべて_位置図情報!AB539</f>
        <v>0</v>
      </c>
      <c r="AC8" s="124">
        <f>すべて_位置図情報!AC539</f>
        <v>0</v>
      </c>
      <c r="AD8" s="124">
        <f>すべて_位置図情報!AD539</f>
        <v>0</v>
      </c>
      <c r="AE8" s="141">
        <f>すべて_位置図情報!AF539</f>
        <v>0</v>
      </c>
      <c r="AF8" s="16">
        <f>すべて_位置図情報!AG539</f>
        <v>0</v>
      </c>
      <c r="AG8" s="16">
        <f>すべて_位置図情報!AH539</f>
        <v>0</v>
      </c>
      <c r="AH8" s="16">
        <f>すべて_位置図情報!AI539</f>
        <v>0</v>
      </c>
      <c r="AI8" s="16">
        <f>すべて_位置図情報!AJ539</f>
        <v>0</v>
      </c>
      <c r="AJ8" s="16">
        <f>すべて_位置図情報!AK539</f>
        <v>0</v>
      </c>
      <c r="AK8" s="16" t="e">
        <f>すべて_位置図情報!#REF!</f>
        <v>#REF!</v>
      </c>
    </row>
    <row r="9" spans="1:37">
      <c r="A9" s="262">
        <v>532</v>
      </c>
      <c r="B9" s="7" t="str">
        <f>すべて_位置図情報!B540</f>
        <v>庁舎・事務所</v>
      </c>
      <c r="C9" s="7" t="str">
        <f>すべて_位置図情報!C540</f>
        <v>事務所・営業所</v>
      </c>
      <c r="D9" s="44" t="str">
        <f>すべて_位置図情報!D540</f>
        <v>市税事務所</v>
      </c>
      <c r="E9" s="44" t="str">
        <f>すべて_位置図情報!E540</f>
        <v>市税事務所</v>
      </c>
      <c r="F9" s="74">
        <f>すべて_位置図情報!F540</f>
        <v>1</v>
      </c>
      <c r="G9" s="13" t="str" ph="1">
        <f>すべて_位置図情報!G540</f>
        <v>梅田市税事務所</v>
      </c>
      <c r="H9" s="126" t="str">
        <f>すべて_位置図情報!H540</f>
        <v>大阪市北区梅田1-2-2</v>
      </c>
      <c r="I9" s="81">
        <f>すべて_位置図情報!I540</f>
        <v>2770.6</v>
      </c>
      <c r="J9" s="80" t="str">
        <f>すべて_位置図情報!J540</f>
        <v>C</v>
      </c>
      <c r="K9" s="78">
        <f>すべて_位置図情報!K540</f>
        <v>0</v>
      </c>
      <c r="L9" s="79">
        <f>すべて_位置図情報!L540</f>
        <v>1976</v>
      </c>
      <c r="M9" s="79" t="str">
        <f>すべて_位置図情報!M540</f>
        <v>c</v>
      </c>
      <c r="N9" s="79" t="str">
        <f>すべて_位置図情報!N540</f>
        <v>c</v>
      </c>
      <c r="O9" s="79" t="str">
        <f>すべて_位置図情報!O540</f>
        <v/>
      </c>
      <c r="P9" s="79" t="str">
        <f>すべて_位置図情報!P540</f>
        <v>I</v>
      </c>
      <c r="Q9" s="79" t="str">
        <f>すべて_位置図情報!Q540</f>
        <v>有</v>
      </c>
      <c r="R9" s="79" t="str">
        <f>すべて_位置図情報!R540</f>
        <v>直営</v>
      </c>
      <c r="S9" s="126" t="str">
        <f>すべて_位置図情報!S540</f>
        <v>財政局</v>
      </c>
      <c r="T9" s="126" t="str">
        <f>すべて_位置図情報!T540</f>
        <v>税務部</v>
      </c>
      <c r="U9" s="126" t="str">
        <f>すべて_位置図情報!U540</f>
        <v>管理課</v>
      </c>
      <c r="V9" s="126" t="str">
        <f>すべて_位置図情報!V540</f>
        <v>管理ｸﾞﾙｰﾌﾟ</v>
      </c>
      <c r="W9" s="116" t="str">
        <f>すべて_位置図情報!W540</f>
        <v>北区</v>
      </c>
      <c r="X9" s="116" t="str">
        <f>すべて_位置図情報!X540</f>
        <v>一般施設</v>
      </c>
      <c r="Y9" s="114">
        <f>すべて_位置図情報!Y540</f>
        <v>33</v>
      </c>
      <c r="Z9" s="127">
        <f>すべて_位置図情報!Z540</f>
        <v>0</v>
      </c>
      <c r="AA9" s="128" t="str">
        <f>すべて_位置図情報!AA540</f>
        <v>〇</v>
      </c>
      <c r="AB9" s="126">
        <f>すべて_位置図情報!AB540</f>
        <v>0</v>
      </c>
      <c r="AC9" s="128" t="str">
        <f>すべて_位置図情報!AC540</f>
        <v>〇</v>
      </c>
      <c r="AD9" s="128" t="str">
        <f>すべて_位置図情報!AD540</f>
        <v>〇</v>
      </c>
      <c r="AE9" s="140" t="str">
        <f>すべて_位置図情報!AF540</f>
        <v>〇</v>
      </c>
      <c r="AF9" s="19">
        <f>すべて_位置図情報!AG540</f>
        <v>0</v>
      </c>
      <c r="AG9" s="19">
        <f>すべて_位置図情報!AH540</f>
        <v>0</v>
      </c>
      <c r="AH9" s="19">
        <f>すべて_位置図情報!AI540</f>
        <v>0</v>
      </c>
      <c r="AI9" s="19">
        <f>すべて_位置図情報!AJ540</f>
        <v>0</v>
      </c>
      <c r="AJ9" s="19">
        <f>すべて_位置図情報!AK540</f>
        <v>0</v>
      </c>
      <c r="AK9" s="19" t="e">
        <f>すべて_位置図情報!#REF!</f>
        <v>#REF!</v>
      </c>
    </row>
    <row r="10" spans="1:37">
      <c r="A10" s="262">
        <v>533</v>
      </c>
      <c r="B10" s="7" t="str">
        <f>すべて_位置図情報!B541</f>
        <v>庁舎・事務所</v>
      </c>
      <c r="C10" s="7" t="str">
        <f>すべて_位置図情報!C541</f>
        <v>事務所・営業所</v>
      </c>
      <c r="D10" s="7" t="str">
        <f>すべて_位置図情報!D541</f>
        <v>市税事務所</v>
      </c>
      <c r="E10" s="7" t="str">
        <f>すべて_位置図情報!E541</f>
        <v>市税事務所</v>
      </c>
      <c r="F10" s="74">
        <f>すべて_位置図情報!F541</f>
        <v>2</v>
      </c>
      <c r="G10" s="13" t="str" ph="1">
        <f>すべて_位置図情報!G541</f>
        <v>京橋市税事務所</v>
      </c>
      <c r="H10" s="126" t="str">
        <f>すべて_位置図情報!H541</f>
        <v>大阪市都島区片町2-2-48</v>
      </c>
      <c r="I10" s="81">
        <f>すべて_位置図情報!I541</f>
        <v>1621.95</v>
      </c>
      <c r="J10" s="80" t="str">
        <f>すべて_位置図情報!J541</f>
        <v>－</v>
      </c>
      <c r="K10" s="78">
        <f>すべて_位置図情報!K541</f>
        <v>0</v>
      </c>
      <c r="L10" s="79" t="str">
        <f>すべて_位置図情報!L541</f>
        <v>－</v>
      </c>
      <c r="M10" s="79" t="str">
        <f>すべて_位置図情報!M541</f>
        <v>－</v>
      </c>
      <c r="N10" s="79" t="str">
        <f>すべて_位置図情報!N541</f>
        <v>－</v>
      </c>
      <c r="O10" s="79" t="str">
        <f>すべて_位置図情報!O541</f>
        <v/>
      </c>
      <c r="P10" s="79" t="str">
        <f>すべて_位置図情報!P541</f>
        <v>－</v>
      </c>
      <c r="Q10" s="79" t="str">
        <f>すべて_位置図情報!Q541</f>
        <v>－</v>
      </c>
      <c r="R10" s="79" t="str">
        <f>すべて_位置図情報!R541</f>
        <v>直営</v>
      </c>
      <c r="S10" s="126" t="str">
        <f>すべて_位置図情報!S541</f>
        <v>財政局</v>
      </c>
      <c r="T10" s="126" t="str">
        <f>すべて_位置図情報!T541</f>
        <v>税務部</v>
      </c>
      <c r="U10" s="126" t="str">
        <f>すべて_位置図情報!U541</f>
        <v>管理課</v>
      </c>
      <c r="V10" s="126" t="str">
        <f>すべて_位置図情報!V541</f>
        <v>管理ｸﾞﾙｰﾌﾟ</v>
      </c>
      <c r="W10" s="116" t="str">
        <f>すべて_位置図情報!W541</f>
        <v>都島区</v>
      </c>
      <c r="X10" s="116" t="str">
        <f>すべて_位置図情報!X541</f>
        <v>賃借施設</v>
      </c>
      <c r="Y10" s="114">
        <f>すべて_位置図情報!Y541</f>
        <v>1</v>
      </c>
      <c r="Z10" s="127">
        <f>すべて_位置図情報!Z541</f>
        <v>0</v>
      </c>
      <c r="AA10" s="124">
        <f>すべて_位置図情報!AA541</f>
        <v>0</v>
      </c>
      <c r="AB10" s="126">
        <f>すべて_位置図情報!AB541</f>
        <v>0</v>
      </c>
      <c r="AC10" s="124">
        <f>すべて_位置図情報!AC541</f>
        <v>0</v>
      </c>
      <c r="AD10" s="124">
        <f>すべて_位置図情報!AD541</f>
        <v>0</v>
      </c>
      <c r="AE10" s="141">
        <f>すべて_位置図情報!AF541</f>
        <v>0</v>
      </c>
      <c r="AF10" s="16">
        <f>すべて_位置図情報!AG541</f>
        <v>0</v>
      </c>
      <c r="AG10" s="16">
        <f>すべて_位置図情報!AH541</f>
        <v>0</v>
      </c>
      <c r="AH10" s="16">
        <f>すべて_位置図情報!AI541</f>
        <v>0</v>
      </c>
      <c r="AI10" s="16">
        <f>すべて_位置図情報!AJ541</f>
        <v>0</v>
      </c>
      <c r="AJ10" s="16">
        <f>すべて_位置図情報!AK541</f>
        <v>0</v>
      </c>
      <c r="AK10" s="16" t="e">
        <f>すべて_位置図情報!#REF!</f>
        <v>#REF!</v>
      </c>
    </row>
    <row r="11" spans="1:37">
      <c r="A11" s="262">
        <v>534</v>
      </c>
      <c r="B11" s="7" t="str">
        <f>すべて_位置図情報!B542</f>
        <v>庁舎・事務所</v>
      </c>
      <c r="C11" s="7" t="str">
        <f>すべて_位置図情報!C542</f>
        <v>事務所・営業所</v>
      </c>
      <c r="D11" s="7" t="str">
        <f>すべて_位置図情報!D542</f>
        <v>市税事務所</v>
      </c>
      <c r="E11" s="7" t="str">
        <f>すべて_位置図情報!E542</f>
        <v>市税事務所</v>
      </c>
      <c r="F11" s="74">
        <f>すべて_位置図情報!F542</f>
        <v>3</v>
      </c>
      <c r="G11" s="13" t="str" ph="1">
        <f>すべて_位置図情報!G542</f>
        <v>船場法人市税事務所</v>
      </c>
      <c r="H11" s="126" t="str">
        <f>すべて_位置図情報!H542</f>
        <v>大阪市中央区船場中央1-4-3</v>
      </c>
      <c r="I11" s="81">
        <f>すべて_位置図情報!I542</f>
        <v>3881.08</v>
      </c>
      <c r="J11" s="80" t="str">
        <f>すべて_位置図情報!J542</f>
        <v>－</v>
      </c>
      <c r="K11" s="78">
        <f>すべて_位置図情報!K542</f>
        <v>0</v>
      </c>
      <c r="L11" s="79" t="str">
        <f>すべて_位置図情報!L542</f>
        <v>－</v>
      </c>
      <c r="M11" s="79" t="str">
        <f>すべて_位置図情報!M542</f>
        <v>－</v>
      </c>
      <c r="N11" s="79" t="str">
        <f>すべて_位置図情報!N542</f>
        <v>－</v>
      </c>
      <c r="O11" s="79" t="str">
        <f>すべて_位置図情報!O542</f>
        <v/>
      </c>
      <c r="P11" s="79" t="str">
        <f>すべて_位置図情報!P542</f>
        <v>－</v>
      </c>
      <c r="Q11" s="79" t="str">
        <f>すべて_位置図情報!Q542</f>
        <v>－</v>
      </c>
      <c r="R11" s="79" t="str">
        <f>すべて_位置図情報!R542</f>
        <v>直営</v>
      </c>
      <c r="S11" s="126" t="str">
        <f>すべて_位置図情報!S542</f>
        <v>財政局</v>
      </c>
      <c r="T11" s="126" t="str">
        <f>すべて_位置図情報!T542</f>
        <v>税務部</v>
      </c>
      <c r="U11" s="126" t="str">
        <f>すべて_位置図情報!U542</f>
        <v>管理課</v>
      </c>
      <c r="V11" s="126" t="str">
        <f>すべて_位置図情報!V542</f>
        <v>管理ｸﾞﾙｰﾌﾟ</v>
      </c>
      <c r="W11" s="116" t="str">
        <f>すべて_位置図情報!W542</f>
        <v>中央区</v>
      </c>
      <c r="X11" s="116" t="str">
        <f>すべて_位置図情報!X542</f>
        <v>賃借施設</v>
      </c>
      <c r="Y11" s="114">
        <f>すべて_位置図情報!Y542</f>
        <v>3</v>
      </c>
      <c r="Z11" s="127">
        <f>すべて_位置図情報!Z542</f>
        <v>0</v>
      </c>
      <c r="AA11" s="124">
        <f>すべて_位置図情報!AA542</f>
        <v>0</v>
      </c>
      <c r="AB11" s="126">
        <f>すべて_位置図情報!AB542</f>
        <v>0</v>
      </c>
      <c r="AC11" s="124">
        <f>すべて_位置図情報!AC542</f>
        <v>0</v>
      </c>
      <c r="AD11" s="124">
        <f>すべて_位置図情報!AD542</f>
        <v>0</v>
      </c>
      <c r="AE11" s="141">
        <f>すべて_位置図情報!AF542</f>
        <v>0</v>
      </c>
      <c r="AF11" s="16">
        <f>すべて_位置図情報!AG542</f>
        <v>0</v>
      </c>
      <c r="AG11" s="16">
        <f>すべて_位置図情報!AH542</f>
        <v>0</v>
      </c>
      <c r="AH11" s="16">
        <f>すべて_位置図情報!AI542</f>
        <v>0</v>
      </c>
      <c r="AI11" s="16">
        <f>すべて_位置図情報!AJ542</f>
        <v>0</v>
      </c>
      <c r="AJ11" s="16">
        <f>すべて_位置図情報!AK542</f>
        <v>0</v>
      </c>
      <c r="AK11" s="16" t="e">
        <f>すべて_位置図情報!#REF!</f>
        <v>#REF!</v>
      </c>
    </row>
    <row r="12" spans="1:37">
      <c r="A12" s="262">
        <v>535</v>
      </c>
      <c r="B12" s="7" t="str">
        <f>すべて_位置図情報!B543</f>
        <v>庁舎・事務所</v>
      </c>
      <c r="C12" s="7" t="str">
        <f>すべて_位置図情報!C543</f>
        <v>事務所・営業所</v>
      </c>
      <c r="D12" s="7" t="str">
        <f>すべて_位置図情報!D543</f>
        <v>市税事務所</v>
      </c>
      <c r="E12" s="7" t="str">
        <f>すべて_位置図情報!E543</f>
        <v>市税事務所</v>
      </c>
      <c r="F12" s="74">
        <f>すべて_位置図情報!F543</f>
        <v>4</v>
      </c>
      <c r="G12" s="13" t="str" ph="1">
        <f>すべて_位置図情報!G543</f>
        <v>弁天町市税事務所</v>
      </c>
      <c r="H12" s="126" t="str">
        <f>すべて_位置図情報!H543</f>
        <v>大阪市港区弁天1-2-2</v>
      </c>
      <c r="I12" s="81">
        <f>すべて_位置図情報!I543</f>
        <v>1670.1</v>
      </c>
      <c r="J12" s="80" t="str">
        <f>すべて_位置図情報!J543</f>
        <v>－</v>
      </c>
      <c r="K12" s="78">
        <f>すべて_位置図情報!K543</f>
        <v>0</v>
      </c>
      <c r="L12" s="79" t="str">
        <f>すべて_位置図情報!L543</f>
        <v>－</v>
      </c>
      <c r="M12" s="79" t="str">
        <f>すべて_位置図情報!M543</f>
        <v>－</v>
      </c>
      <c r="N12" s="79" t="str">
        <f>すべて_位置図情報!N543</f>
        <v>－</v>
      </c>
      <c r="O12" s="79" t="str">
        <f>すべて_位置図情報!O543</f>
        <v/>
      </c>
      <c r="P12" s="79" t="str">
        <f>すべて_位置図情報!P543</f>
        <v>－</v>
      </c>
      <c r="Q12" s="79" t="str">
        <f>すべて_位置図情報!Q543</f>
        <v>－</v>
      </c>
      <c r="R12" s="79" t="str">
        <f>すべて_位置図情報!R543</f>
        <v>直営</v>
      </c>
      <c r="S12" s="126" t="str">
        <f>すべて_位置図情報!S543</f>
        <v>財政局</v>
      </c>
      <c r="T12" s="126" t="str">
        <f>すべて_位置図情報!T543</f>
        <v>税務部</v>
      </c>
      <c r="U12" s="126" t="str">
        <f>すべて_位置図情報!U543</f>
        <v>管理課</v>
      </c>
      <c r="V12" s="126" t="str">
        <f>すべて_位置図情報!V543</f>
        <v>管理ｸﾞﾙｰﾌﾟ</v>
      </c>
      <c r="W12" s="116" t="str">
        <f>すべて_位置図情報!W543</f>
        <v>港区</v>
      </c>
      <c r="X12" s="116" t="str">
        <f>すべて_位置図情報!X543</f>
        <v>賃借施設</v>
      </c>
      <c r="Y12" s="114">
        <f>すべて_位置図情報!Y543</f>
        <v>2</v>
      </c>
      <c r="Z12" s="127">
        <f>すべて_位置図情報!Z543</f>
        <v>0</v>
      </c>
      <c r="AA12" s="124">
        <f>すべて_位置図情報!AA543</f>
        <v>0</v>
      </c>
      <c r="AB12" s="126">
        <f>すべて_位置図情報!AB543</f>
        <v>0</v>
      </c>
      <c r="AC12" s="124">
        <f>すべて_位置図情報!AC543</f>
        <v>0</v>
      </c>
      <c r="AD12" s="124">
        <f>すべて_位置図情報!AD543</f>
        <v>0</v>
      </c>
      <c r="AE12" s="141">
        <f>すべて_位置図情報!AF543</f>
        <v>0</v>
      </c>
      <c r="AF12" s="16">
        <f>すべて_位置図情報!AG543</f>
        <v>0</v>
      </c>
      <c r="AG12" s="16">
        <f>すべて_位置図情報!AH543</f>
        <v>0</v>
      </c>
      <c r="AH12" s="16">
        <f>すべて_位置図情報!AI543</f>
        <v>0</v>
      </c>
      <c r="AI12" s="16">
        <f>すべて_位置図情報!AJ543</f>
        <v>0</v>
      </c>
      <c r="AJ12" s="16">
        <f>すべて_位置図情報!AK543</f>
        <v>0</v>
      </c>
      <c r="AK12" s="16" t="e">
        <f>すべて_位置図情報!#REF!</f>
        <v>#REF!</v>
      </c>
    </row>
    <row r="13" spans="1:37">
      <c r="A13" s="262">
        <v>536</v>
      </c>
      <c r="B13" s="7" t="str">
        <f>すべて_位置図情報!B544</f>
        <v>庁舎・事務所</v>
      </c>
      <c r="C13" s="7" t="str">
        <f>すべて_位置図情報!C544</f>
        <v>事務所・営業所</v>
      </c>
      <c r="D13" s="7" t="str">
        <f>すべて_位置図情報!D544</f>
        <v>市税事務所</v>
      </c>
      <c r="E13" s="7" t="str">
        <f>すべて_位置図情報!E544</f>
        <v>市税事務所</v>
      </c>
      <c r="F13" s="74">
        <f>すべて_位置図情報!F544</f>
        <v>5</v>
      </c>
      <c r="G13" s="13" t="str" ph="1">
        <f>すべて_位置図情報!G544</f>
        <v>なんば市税事務所</v>
      </c>
      <c r="H13" s="126" t="str">
        <f>すべて_位置図情報!H544</f>
        <v>大阪市浪速区湊町1-4-1</v>
      </c>
      <c r="I13" s="81">
        <f>すべて_位置図情報!I544</f>
        <v>2084.19</v>
      </c>
      <c r="J13" s="80" t="str">
        <f>すべて_位置図情報!J544</f>
        <v>－</v>
      </c>
      <c r="K13" s="78">
        <f>すべて_位置図情報!K544</f>
        <v>0</v>
      </c>
      <c r="L13" s="79" t="str">
        <f>すべて_位置図情報!L544</f>
        <v>－</v>
      </c>
      <c r="M13" s="79" t="str">
        <f>すべて_位置図情報!M544</f>
        <v>－</v>
      </c>
      <c r="N13" s="79" t="str">
        <f>すべて_位置図情報!N544</f>
        <v>－</v>
      </c>
      <c r="O13" s="79" t="str">
        <f>すべて_位置図情報!O544</f>
        <v/>
      </c>
      <c r="P13" s="79" t="str">
        <f>すべて_位置図情報!P544</f>
        <v>－</v>
      </c>
      <c r="Q13" s="79" t="str">
        <f>すべて_位置図情報!Q544</f>
        <v>－</v>
      </c>
      <c r="R13" s="79" t="str">
        <f>すべて_位置図情報!R544</f>
        <v>直営</v>
      </c>
      <c r="S13" s="126" t="str">
        <f>すべて_位置図情報!S544</f>
        <v>財政局</v>
      </c>
      <c r="T13" s="126" t="str">
        <f>すべて_位置図情報!T544</f>
        <v>税務部</v>
      </c>
      <c r="U13" s="126" t="str">
        <f>すべて_位置図情報!U544</f>
        <v>管理課</v>
      </c>
      <c r="V13" s="126" t="str">
        <f>すべて_位置図情報!V544</f>
        <v>管理ｸﾞﾙｰﾌﾟ</v>
      </c>
      <c r="W13" s="116" t="str">
        <f>すべて_位置図情報!W544</f>
        <v>浪速区</v>
      </c>
      <c r="X13" s="116" t="str">
        <f>すべて_位置図情報!X544</f>
        <v>賃借施設</v>
      </c>
      <c r="Y13" s="114">
        <f>すべて_位置図情報!Y544</f>
        <v>3</v>
      </c>
      <c r="Z13" s="127">
        <f>すべて_位置図情報!Z544</f>
        <v>0</v>
      </c>
      <c r="AA13" s="124">
        <f>すべて_位置図情報!AA544</f>
        <v>0</v>
      </c>
      <c r="AB13" s="126">
        <f>すべて_位置図情報!AB544</f>
        <v>0</v>
      </c>
      <c r="AC13" s="124">
        <f>すべて_位置図情報!AC544</f>
        <v>0</v>
      </c>
      <c r="AD13" s="124">
        <f>すべて_位置図情報!AD544</f>
        <v>0</v>
      </c>
      <c r="AE13" s="141">
        <f>すべて_位置図情報!AF544</f>
        <v>0</v>
      </c>
      <c r="AF13" s="16">
        <f>すべて_位置図情報!AG544</f>
        <v>0</v>
      </c>
      <c r="AG13" s="16">
        <f>すべて_位置図情報!AH544</f>
        <v>0</v>
      </c>
      <c r="AH13" s="16">
        <f>すべて_位置図情報!AI544</f>
        <v>0</v>
      </c>
      <c r="AI13" s="16">
        <f>すべて_位置図情報!AJ544</f>
        <v>0</v>
      </c>
      <c r="AJ13" s="16">
        <f>すべて_位置図情報!AK544</f>
        <v>0</v>
      </c>
      <c r="AK13" s="16" t="e">
        <f>すべて_位置図情報!#REF!</f>
        <v>#REF!</v>
      </c>
    </row>
    <row r="14" spans="1:37">
      <c r="A14" s="262">
        <v>537</v>
      </c>
      <c r="B14" s="7" t="str">
        <f>すべて_位置図情報!B545</f>
        <v>庁舎・事務所</v>
      </c>
      <c r="C14" s="7" t="str">
        <f>すべて_位置図情報!C545</f>
        <v>事務所・営業所</v>
      </c>
      <c r="D14" s="7" t="str">
        <f>すべて_位置図情報!D545</f>
        <v>市税事務所</v>
      </c>
      <c r="E14" s="7" t="str">
        <f>すべて_位置図情報!E545</f>
        <v>市税事務所</v>
      </c>
      <c r="F14" s="74">
        <f>すべて_位置図情報!F545</f>
        <v>6</v>
      </c>
      <c r="G14" s="13" t="str" ph="1">
        <f>すべて_位置図情報!G545</f>
        <v>あべの市税事務所</v>
      </c>
      <c r="H14" s="126" t="str">
        <f>すべて_位置図情報!H545</f>
        <v>大阪市阿倍野区旭町1-2-7</v>
      </c>
      <c r="I14" s="81">
        <f>すべて_位置図情報!I545</f>
        <v>1279.95</v>
      </c>
      <c r="J14" s="80" t="str">
        <f>すべて_位置図情報!J545</f>
        <v>B</v>
      </c>
      <c r="K14" s="78">
        <f>すべて_位置図情報!K545</f>
        <v>0</v>
      </c>
      <c r="L14" s="79">
        <f>すべて_位置図情報!L545</f>
        <v>1995</v>
      </c>
      <c r="M14" s="79" t="str">
        <f>すべて_位置図情報!M545</f>
        <v>b</v>
      </c>
      <c r="N14" s="79" t="str">
        <f>すべて_位置図情報!N545</f>
        <v>b</v>
      </c>
      <c r="O14" s="79" t="str">
        <f>すべて_位置図情報!O545</f>
        <v/>
      </c>
      <c r="P14" s="79" t="str">
        <f>すべて_位置図情報!P545</f>
        <v>E</v>
      </c>
      <c r="Q14" s="79" t="str">
        <f>すべて_位置図情報!Q545</f>
        <v>有</v>
      </c>
      <c r="R14" s="79" t="str">
        <f>すべて_位置図情報!R545</f>
        <v>直営</v>
      </c>
      <c r="S14" s="126" t="str">
        <f>すべて_位置図情報!S545</f>
        <v>財政局</v>
      </c>
      <c r="T14" s="126" t="str">
        <f>すべて_位置図情報!T545</f>
        <v>税務部</v>
      </c>
      <c r="U14" s="126" t="str">
        <f>すべて_位置図情報!U545</f>
        <v>管理課</v>
      </c>
      <c r="V14" s="126" t="str">
        <f>すべて_位置図情報!V545</f>
        <v>管理ｸﾞﾙｰﾌﾟ</v>
      </c>
      <c r="W14" s="116" t="str">
        <f>すべて_位置図情報!W545</f>
        <v>阿倍野区</v>
      </c>
      <c r="X14" s="116" t="str">
        <f>すべて_位置図情報!X545</f>
        <v>一般施設</v>
      </c>
      <c r="Y14" s="114">
        <f>すべて_位置図情報!Y545</f>
        <v>13</v>
      </c>
      <c r="Z14" s="127">
        <f>すべて_位置図情報!Z545</f>
        <v>0</v>
      </c>
      <c r="AA14" s="128" t="str">
        <f>すべて_位置図情報!AA545</f>
        <v>〇</v>
      </c>
      <c r="AB14" s="126">
        <f>すべて_位置図情報!AB545</f>
        <v>0</v>
      </c>
      <c r="AC14" s="128" t="str">
        <f>すべて_位置図情報!AC545</f>
        <v>〇</v>
      </c>
      <c r="AD14" s="128" t="str">
        <f>すべて_位置図情報!AD545</f>
        <v>〇</v>
      </c>
      <c r="AE14" s="140" t="str">
        <f>すべて_位置図情報!AF545</f>
        <v>〇</v>
      </c>
      <c r="AF14" s="19">
        <f>すべて_位置図情報!AG545</f>
        <v>0</v>
      </c>
      <c r="AG14" s="19">
        <f>すべて_位置図情報!AH545</f>
        <v>0</v>
      </c>
      <c r="AH14" s="19">
        <f>すべて_位置図情報!AI545</f>
        <v>0</v>
      </c>
      <c r="AI14" s="19">
        <f>すべて_位置図情報!AJ545</f>
        <v>0</v>
      </c>
      <c r="AJ14" s="19">
        <f>すべて_位置図情報!AK545</f>
        <v>0</v>
      </c>
      <c r="AK14" s="19" t="e">
        <f>すべて_位置図情報!#REF!</f>
        <v>#REF!</v>
      </c>
    </row>
    <row r="15" spans="1:37">
      <c r="A15" s="262">
        <v>538</v>
      </c>
      <c r="B15" s="7" t="str">
        <f>すべて_位置図情報!B546</f>
        <v>庁舎・事務所</v>
      </c>
      <c r="C15" s="7" t="str">
        <f>すべて_位置図情報!C546</f>
        <v>事務所・営業所</v>
      </c>
      <c r="D15" s="7" t="str">
        <f>すべて_位置図情報!D546</f>
        <v>市税事務所</v>
      </c>
      <c r="E15" s="7" t="str">
        <f>すべて_位置図情報!E546</f>
        <v>市税事務所</v>
      </c>
      <c r="F15" s="74">
        <f>すべて_位置図情報!F546</f>
        <v>7</v>
      </c>
      <c r="G15" s="13" t="str" ph="1">
        <f>すべて_位置図情報!G546</f>
        <v>あべの市税事務所</v>
      </c>
      <c r="H15" s="126" t="str">
        <f>すべて_位置図情報!H546</f>
        <v>大阪市阿倍野区旭町1-2-7</v>
      </c>
      <c r="I15" s="81">
        <f>すべて_位置図情報!I546</f>
        <v>1688.15</v>
      </c>
      <c r="J15" s="80" t="str">
        <f>すべて_位置図情報!J546</f>
        <v>－</v>
      </c>
      <c r="K15" s="78">
        <f>すべて_位置図情報!K546</f>
        <v>0</v>
      </c>
      <c r="L15" s="79" t="str">
        <f>すべて_位置図情報!L546</f>
        <v>－</v>
      </c>
      <c r="M15" s="79" t="str">
        <f>すべて_位置図情報!M546</f>
        <v>－</v>
      </c>
      <c r="N15" s="79" t="str">
        <f>すべて_位置図情報!N546</f>
        <v>－</v>
      </c>
      <c r="O15" s="79" t="str">
        <f>すべて_位置図情報!O546</f>
        <v/>
      </c>
      <c r="P15" s="79" t="str">
        <f>すべて_位置図情報!P546</f>
        <v>－</v>
      </c>
      <c r="Q15" s="79" t="str">
        <f>すべて_位置図情報!Q546</f>
        <v>－</v>
      </c>
      <c r="R15" s="79" t="str">
        <f>すべて_位置図情報!R546</f>
        <v>直営</v>
      </c>
      <c r="S15" s="126" t="str">
        <f>すべて_位置図情報!S546</f>
        <v>財政局</v>
      </c>
      <c r="T15" s="126" t="str">
        <f>すべて_位置図情報!T546</f>
        <v>税務部</v>
      </c>
      <c r="U15" s="126" t="str">
        <f>すべて_位置図情報!U546</f>
        <v>管理課</v>
      </c>
      <c r="V15" s="126" t="str">
        <f>すべて_位置図情報!V546</f>
        <v>管理ｸﾞﾙｰﾌﾟ</v>
      </c>
      <c r="W15" s="116" t="str">
        <f>すべて_位置図情報!W546</f>
        <v>阿倍野区</v>
      </c>
      <c r="X15" s="116" t="str">
        <f>すべて_位置図情報!X546</f>
        <v>賃借施設</v>
      </c>
      <c r="Y15" s="114">
        <f>すべて_位置図情報!Y546</f>
        <v>5</v>
      </c>
      <c r="Z15" s="127">
        <f>すべて_位置図情報!Z546</f>
        <v>0</v>
      </c>
      <c r="AA15" s="126">
        <f>すべて_位置図情報!AA546</f>
        <v>0</v>
      </c>
      <c r="AB15" s="126">
        <f>すべて_位置図情報!AB546</f>
        <v>0</v>
      </c>
      <c r="AC15" s="126">
        <f>すべて_位置図情報!AC546</f>
        <v>0</v>
      </c>
      <c r="AD15" s="126">
        <f>すべて_位置図情報!AD546</f>
        <v>0</v>
      </c>
      <c r="AE15" s="142">
        <f>すべて_位置図情報!AF546</f>
        <v>0</v>
      </c>
      <c r="AF15" s="2">
        <f>すべて_位置図情報!AG546</f>
        <v>0</v>
      </c>
      <c r="AG15" s="2">
        <f>すべて_位置図情報!AH546</f>
        <v>0</v>
      </c>
      <c r="AH15" s="2">
        <f>すべて_位置図情報!AI546</f>
        <v>0</v>
      </c>
      <c r="AI15" s="2">
        <f>すべて_位置図情報!AJ546</f>
        <v>0</v>
      </c>
      <c r="AJ15" s="2">
        <f>すべて_位置図情報!AK546</f>
        <v>0</v>
      </c>
      <c r="AK15" s="2" t="e">
        <f>すべて_位置図情報!#REF!</f>
        <v>#REF!</v>
      </c>
    </row>
    <row r="16" spans="1:37">
      <c r="A16" s="262">
        <v>539</v>
      </c>
      <c r="B16" s="7" t="str">
        <f>すべて_位置図情報!B547</f>
        <v>庁舎・事務所</v>
      </c>
      <c r="C16" s="7" t="str">
        <f>すべて_位置図情報!C547</f>
        <v>事務所・営業所</v>
      </c>
      <c r="D16" s="44" t="str">
        <f>すべて_位置図情報!D547</f>
        <v>環境関連事務所・営業所</v>
      </c>
      <c r="E16" s="44" t="str">
        <f>すべて_位置図情報!E547</f>
        <v>環境事業センター</v>
      </c>
      <c r="F16" s="74">
        <f>すべて_位置図情報!F547</f>
        <v>1</v>
      </c>
      <c r="G16" s="13" t="str" ph="1">
        <f>すべて_位置図情報!G547</f>
        <v>西部環境事業センター</v>
      </c>
      <c r="H16" s="126" t="str">
        <f>すべて_位置図情報!H547</f>
        <v>大阪市大正区小林西1-20-29</v>
      </c>
      <c r="I16" s="81">
        <f>すべて_位置図情報!I547</f>
        <v>5015.78</v>
      </c>
      <c r="J16" s="80" t="str">
        <f>すべて_位置図情報!J547</f>
        <v>C</v>
      </c>
      <c r="K16" s="78">
        <f>すべて_位置図情報!K547</f>
        <v>0</v>
      </c>
      <c r="L16" s="79">
        <f>すべて_位置図情報!L547</f>
        <v>1996</v>
      </c>
      <c r="M16" s="79" t="str">
        <f>すべて_位置図情報!M547</f>
        <v>b</v>
      </c>
      <c r="N16" s="79" t="str">
        <f>すべて_位置図情報!N547</f>
        <v>b</v>
      </c>
      <c r="O16" s="79" t="str">
        <f>すべて_位置図情報!O547</f>
        <v/>
      </c>
      <c r="P16" s="79" t="str">
        <f>すべて_位置図情報!P547</f>
        <v>F</v>
      </c>
      <c r="Q16" s="79" t="str">
        <f>すべて_位置図情報!Q547</f>
        <v>無</v>
      </c>
      <c r="R16" s="79" t="str">
        <f>すべて_位置図情報!R547</f>
        <v>直営</v>
      </c>
      <c r="S16" s="126" t="str">
        <f>すべて_位置図情報!S547</f>
        <v>環境局</v>
      </c>
      <c r="T16" s="126" t="str">
        <f>すべて_位置図情報!T547</f>
        <v>事業部</v>
      </c>
      <c r="U16" s="126" t="str">
        <f>すべて_位置図情報!U547</f>
        <v>西部環境事業ｾﾝﾀｰ</v>
      </c>
      <c r="V16" s="124" t="str">
        <f>すべて_位置図情報!V547</f>
        <v>－</v>
      </c>
      <c r="W16" s="116" t="str">
        <f>すべて_位置図情報!W547</f>
        <v>大正区</v>
      </c>
      <c r="X16" s="116" t="str">
        <f>すべて_位置図情報!X547</f>
        <v>一般施設</v>
      </c>
      <c r="Y16" s="114">
        <f>すべて_位置図情報!Y547</f>
        <v>20</v>
      </c>
      <c r="Z16" s="127">
        <f>すべて_位置図情報!Z547</f>
        <v>0</v>
      </c>
      <c r="AA16" s="128" t="str">
        <f>すべて_位置図情報!AA547</f>
        <v>〇</v>
      </c>
      <c r="AB16" s="126">
        <f>すべて_位置図情報!AB547</f>
        <v>0</v>
      </c>
      <c r="AC16" s="128" t="str">
        <f>すべて_位置図情報!AC547</f>
        <v>〇</v>
      </c>
      <c r="AD16" s="128" t="str">
        <f>すべて_位置図情報!AD547</f>
        <v>〇</v>
      </c>
      <c r="AE16" s="140" t="str">
        <f>すべて_位置図情報!AF547</f>
        <v>〇</v>
      </c>
      <c r="AF16" s="19">
        <f>すべて_位置図情報!AG547</f>
        <v>0</v>
      </c>
      <c r="AG16" s="19">
        <f>すべて_位置図情報!AH547</f>
        <v>0</v>
      </c>
      <c r="AH16" s="19">
        <f>すべて_位置図情報!AI547</f>
        <v>0</v>
      </c>
      <c r="AI16" s="19">
        <f>すべて_位置図情報!AJ547</f>
        <v>0</v>
      </c>
      <c r="AJ16" s="19">
        <f>すべて_位置図情報!AK547</f>
        <v>0</v>
      </c>
      <c r="AK16" s="19" t="e">
        <f>すべて_位置図情報!#REF!</f>
        <v>#REF!</v>
      </c>
    </row>
    <row r="17" spans="1:37">
      <c r="A17" s="262">
        <v>540</v>
      </c>
      <c r="B17" s="7" t="str">
        <f>すべて_位置図情報!B548</f>
        <v>庁舎・事務所</v>
      </c>
      <c r="C17" s="7" t="str">
        <f>すべて_位置図情報!C548</f>
        <v>事務所・営業所</v>
      </c>
      <c r="D17" s="7" t="str">
        <f>すべて_位置図情報!D548</f>
        <v>環境関連事務所・営業所</v>
      </c>
      <c r="E17" s="7" t="str">
        <f>すべて_位置図情報!E548</f>
        <v>環境事業センター</v>
      </c>
      <c r="F17" s="74">
        <f>すべて_位置図情報!F548</f>
        <v>2</v>
      </c>
      <c r="G17" s="13" t="str" ph="1">
        <f>すべて_位置図情報!G548</f>
        <v>西北環境事業センター</v>
      </c>
      <c r="H17" s="126" t="str">
        <f>すべて_位置図情報!H548</f>
        <v>大阪市西淀川区大和田2-5-66</v>
      </c>
      <c r="I17" s="81">
        <f>すべて_位置図情報!I548</f>
        <v>4355.0200000000004</v>
      </c>
      <c r="J17" s="80" t="str">
        <f>すべて_位置図情報!J548</f>
        <v>C</v>
      </c>
      <c r="K17" s="78">
        <f>すべて_位置図情報!K548</f>
        <v>0</v>
      </c>
      <c r="L17" s="79">
        <f>すべて_位置図情報!L548</f>
        <v>1990</v>
      </c>
      <c r="M17" s="79" t="str">
        <f>すべて_位置図情報!M548</f>
        <v>b</v>
      </c>
      <c r="N17" s="79" t="str">
        <f>すべて_位置図情報!N548</f>
        <v>b</v>
      </c>
      <c r="O17" s="79" t="str">
        <f>すべて_位置図情報!O548</f>
        <v/>
      </c>
      <c r="P17" s="79" t="str">
        <f>すべて_位置図情報!P548</f>
        <v>F</v>
      </c>
      <c r="Q17" s="79" t="str">
        <f>すべて_位置図情報!Q548</f>
        <v>無</v>
      </c>
      <c r="R17" s="79" t="str">
        <f>すべて_位置図情報!R548</f>
        <v>直営</v>
      </c>
      <c r="S17" s="126" t="str">
        <f>すべて_位置図情報!S548</f>
        <v>環境局</v>
      </c>
      <c r="T17" s="126" t="str">
        <f>すべて_位置図情報!T548</f>
        <v>事業部</v>
      </c>
      <c r="U17" s="126" t="str">
        <f>すべて_位置図情報!U548</f>
        <v>西北環境事業ｾﾝﾀｰ</v>
      </c>
      <c r="V17" s="124" t="str">
        <f>すべて_位置図情報!V548</f>
        <v>－</v>
      </c>
      <c r="W17" s="116" t="str">
        <f>すべて_位置図情報!W548</f>
        <v>西淀川区</v>
      </c>
      <c r="X17" s="116" t="str">
        <f>すべて_位置図情報!X548</f>
        <v>一般施設</v>
      </c>
      <c r="Y17" s="114">
        <f>すべて_位置図情報!Y548</f>
        <v>18</v>
      </c>
      <c r="Z17" s="127">
        <f>すべて_位置図情報!Z548</f>
        <v>0</v>
      </c>
      <c r="AA17" s="128" t="str">
        <f>すべて_位置図情報!AA548</f>
        <v>〇</v>
      </c>
      <c r="AB17" s="126">
        <f>すべて_位置図情報!AB548</f>
        <v>0</v>
      </c>
      <c r="AC17" s="128" t="str">
        <f>すべて_位置図情報!AC548</f>
        <v>〇</v>
      </c>
      <c r="AD17" s="128" t="str">
        <f>すべて_位置図情報!AD548</f>
        <v>〇</v>
      </c>
      <c r="AE17" s="30" t="str">
        <f>すべて_位置図情報!AF548</f>
        <v>〇</v>
      </c>
      <c r="AF17" s="30">
        <f>すべて_位置図情報!AG548</f>
        <v>0</v>
      </c>
      <c r="AG17" s="30">
        <f>すべて_位置図情報!AH548</f>
        <v>0</v>
      </c>
      <c r="AH17" s="30">
        <f>すべて_位置図情報!AI548</f>
        <v>0</v>
      </c>
      <c r="AI17" s="30">
        <f>すべて_位置図情報!AJ548</f>
        <v>0</v>
      </c>
      <c r="AJ17" s="30">
        <f>すべて_位置図情報!AK548</f>
        <v>0</v>
      </c>
      <c r="AK17" s="30" t="e">
        <f>すべて_位置図情報!#REF!</f>
        <v>#REF!</v>
      </c>
    </row>
    <row r="18" spans="1:37">
      <c r="A18" s="262">
        <v>541</v>
      </c>
      <c r="B18" s="7" t="str">
        <f>すべて_位置図情報!B549</f>
        <v>庁舎・事務所</v>
      </c>
      <c r="C18" s="7" t="str">
        <f>すべて_位置図情報!C549</f>
        <v>事務所・営業所</v>
      </c>
      <c r="D18" s="7" t="str">
        <f>すべて_位置図情報!D549</f>
        <v>環境関連事務所・営業所</v>
      </c>
      <c r="E18" s="7" t="str">
        <f>すべて_位置図情報!E549</f>
        <v>環境事業センター</v>
      </c>
      <c r="F18" s="74">
        <f>すべて_位置図情報!F549</f>
        <v>3</v>
      </c>
      <c r="G18" s="13" t="str" ph="1">
        <f>すべて_位置図情報!G549</f>
        <v>東北環境事業センター</v>
      </c>
      <c r="H18" s="126" t="str">
        <f>すべて_位置図情報!H549</f>
        <v>大阪市東淀川区上新庄1-2-20</v>
      </c>
      <c r="I18" s="81">
        <f>すべて_位置図情報!I549</f>
        <v>5903.17</v>
      </c>
      <c r="J18" s="80" t="str">
        <f>すべて_位置図情報!J549</f>
        <v>C</v>
      </c>
      <c r="K18" s="78">
        <f>すべて_位置図情報!K549</f>
        <v>0</v>
      </c>
      <c r="L18" s="79">
        <f>すべて_位置図情報!L549</f>
        <v>1985</v>
      </c>
      <c r="M18" s="79" t="str">
        <f>すべて_位置図情報!M549</f>
        <v>c</v>
      </c>
      <c r="N18" s="79" t="str">
        <f>すべて_位置図情報!N549</f>
        <v>b</v>
      </c>
      <c r="O18" s="79" t="str">
        <f>すべて_位置図情報!O549</f>
        <v>〇</v>
      </c>
      <c r="P18" s="79" t="str">
        <f>すべて_位置図情報!P549</f>
        <v>I</v>
      </c>
      <c r="Q18" s="79" t="str">
        <f>すべて_位置図情報!Q549</f>
        <v>無</v>
      </c>
      <c r="R18" s="79" t="str">
        <f>すべて_位置図情報!R549</f>
        <v>直営</v>
      </c>
      <c r="S18" s="126" t="str">
        <f>すべて_位置図情報!S549</f>
        <v>環境局</v>
      </c>
      <c r="T18" s="126" t="str">
        <f>すべて_位置図情報!T549</f>
        <v>事業部</v>
      </c>
      <c r="U18" s="126" t="str">
        <f>すべて_位置図情報!U549</f>
        <v>東北環境事業ｾﾝﾀｰ</v>
      </c>
      <c r="V18" s="124" t="str">
        <f>すべて_位置図情報!V549</f>
        <v>－</v>
      </c>
      <c r="W18" s="116" t="str">
        <f>すべて_位置図情報!W549</f>
        <v>東淀川区</v>
      </c>
      <c r="X18" s="116" t="str">
        <f>すべて_位置図情報!X549</f>
        <v>一般施設</v>
      </c>
      <c r="Y18" s="114">
        <f>すべて_位置図情報!Y549</f>
        <v>28</v>
      </c>
      <c r="Z18" s="127">
        <f>すべて_位置図情報!Z549</f>
        <v>0</v>
      </c>
      <c r="AA18" s="128" t="str">
        <f>すべて_位置図情報!AA549</f>
        <v>〇</v>
      </c>
      <c r="AB18" s="126">
        <f>すべて_位置図情報!AB549</f>
        <v>0</v>
      </c>
      <c r="AC18" s="128" t="str">
        <f>すべて_位置図情報!AC549</f>
        <v>〇</v>
      </c>
      <c r="AD18" s="128" t="str">
        <f>すべて_位置図情報!AD549</f>
        <v>〇</v>
      </c>
      <c r="AE18" s="140" t="str">
        <f>すべて_位置図情報!AF549</f>
        <v>〇</v>
      </c>
      <c r="AF18" s="19">
        <f>すべて_位置図情報!AG549</f>
        <v>0</v>
      </c>
      <c r="AG18" s="19">
        <f>すべて_位置図情報!AH549</f>
        <v>0</v>
      </c>
      <c r="AH18" s="19">
        <f>すべて_位置図情報!AI549</f>
        <v>0</v>
      </c>
      <c r="AI18" s="19">
        <f>すべて_位置図情報!AJ549</f>
        <v>0</v>
      </c>
      <c r="AJ18" s="19">
        <f>すべて_位置図情報!AK549</f>
        <v>0</v>
      </c>
      <c r="AK18" s="19" t="e">
        <f>すべて_位置図情報!#REF!</f>
        <v>#REF!</v>
      </c>
    </row>
    <row r="19" spans="1:37">
      <c r="A19" s="262">
        <v>542</v>
      </c>
      <c r="B19" s="7" t="str">
        <f>すべて_位置図情報!B550</f>
        <v>庁舎・事務所</v>
      </c>
      <c r="C19" s="7" t="str">
        <f>すべて_位置図情報!C550</f>
        <v>事務所・営業所</v>
      </c>
      <c r="D19" s="7" t="str">
        <f>すべて_位置図情報!D550</f>
        <v>環境関連事務所・営業所</v>
      </c>
      <c r="E19" s="7" t="str">
        <f>すべて_位置図情報!E550</f>
        <v>環境事業センター</v>
      </c>
      <c r="F19" s="74">
        <f>すべて_位置図情報!F550</f>
        <v>4</v>
      </c>
      <c r="G19" s="13" t="str" ph="1">
        <f>すべて_位置図情報!G550</f>
        <v>東部環境事業センター</v>
      </c>
      <c r="H19" s="126" t="str">
        <f>すべて_位置図情報!H550</f>
        <v>大阪市生野区巽中1-1-4</v>
      </c>
      <c r="I19" s="81">
        <f>すべて_位置図情報!I550</f>
        <v>6029.46</v>
      </c>
      <c r="J19" s="80" t="str">
        <f>すべて_位置図情報!J550</f>
        <v>C</v>
      </c>
      <c r="K19" s="78">
        <f>すべて_位置図情報!K550</f>
        <v>0</v>
      </c>
      <c r="L19" s="79">
        <f>すべて_位置図情報!L550</f>
        <v>1983</v>
      </c>
      <c r="M19" s="79" t="str">
        <f>すべて_位置図情報!M550</f>
        <v>c</v>
      </c>
      <c r="N19" s="79" t="str">
        <f>すべて_位置図情報!N550</f>
        <v>c</v>
      </c>
      <c r="O19" s="79" t="str">
        <f>すべて_位置図情報!O550</f>
        <v/>
      </c>
      <c r="P19" s="79" t="str">
        <f>すべて_位置図情報!P550</f>
        <v>I</v>
      </c>
      <c r="Q19" s="79" t="str">
        <f>すべて_位置図情報!Q550</f>
        <v>無</v>
      </c>
      <c r="R19" s="79" t="str">
        <f>すべて_位置図情報!R550</f>
        <v>直営</v>
      </c>
      <c r="S19" s="126" t="str">
        <f>すべて_位置図情報!S550</f>
        <v>環境局</v>
      </c>
      <c r="T19" s="126" t="str">
        <f>すべて_位置図情報!T550</f>
        <v>事業部</v>
      </c>
      <c r="U19" s="126" t="str">
        <f>すべて_位置図情報!U550</f>
        <v>東部環境事業ｾﾝﾀｰ</v>
      </c>
      <c r="V19" s="124" t="str">
        <f>すべて_位置図情報!V550</f>
        <v>－</v>
      </c>
      <c r="W19" s="116" t="str">
        <f>すべて_位置図情報!W550</f>
        <v>生野区</v>
      </c>
      <c r="X19" s="116" t="str">
        <f>すべて_位置図情報!X550</f>
        <v>一般施設</v>
      </c>
      <c r="Y19" s="114">
        <f>すべて_位置図情報!Y550</f>
        <v>16</v>
      </c>
      <c r="Z19" s="127">
        <f>すべて_位置図情報!Z550</f>
        <v>0</v>
      </c>
      <c r="AA19" s="128" t="str">
        <f>すべて_位置図情報!AA550</f>
        <v>〇</v>
      </c>
      <c r="AB19" s="126">
        <f>すべて_位置図情報!AB550</f>
        <v>0</v>
      </c>
      <c r="AC19" s="128" t="str">
        <f>すべて_位置図情報!AC550</f>
        <v>〇</v>
      </c>
      <c r="AD19" s="128" t="str">
        <f>すべて_位置図情報!AD550</f>
        <v>〇</v>
      </c>
      <c r="AE19" s="140" t="str">
        <f>すべて_位置図情報!AF550</f>
        <v>〇</v>
      </c>
      <c r="AF19" s="19">
        <f>すべて_位置図情報!AG550</f>
        <v>0</v>
      </c>
      <c r="AG19" s="19">
        <f>すべて_位置図情報!AH550</f>
        <v>0</v>
      </c>
      <c r="AH19" s="19">
        <f>すべて_位置図情報!AI550</f>
        <v>0</v>
      </c>
      <c r="AI19" s="19">
        <f>すべて_位置図情報!AJ550</f>
        <v>0</v>
      </c>
      <c r="AJ19" s="19">
        <f>すべて_位置図情報!AK550</f>
        <v>0</v>
      </c>
      <c r="AK19" s="19" t="e">
        <f>すべて_位置図情報!#REF!</f>
        <v>#REF!</v>
      </c>
    </row>
    <row r="20" spans="1:37">
      <c r="A20" s="262">
        <v>543</v>
      </c>
      <c r="B20" s="7" t="str">
        <f>すべて_位置図情報!B551</f>
        <v>庁舎・事務所</v>
      </c>
      <c r="C20" s="7" t="str">
        <f>すべて_位置図情報!C551</f>
        <v>事務所・営業所</v>
      </c>
      <c r="D20" s="7" t="str">
        <f>すべて_位置図情報!D551</f>
        <v>環境関連事務所・営業所</v>
      </c>
      <c r="E20" s="7" t="str">
        <f>すべて_位置図情報!E551</f>
        <v>環境事業センター</v>
      </c>
      <c r="F20" s="74">
        <f>すべて_位置図情報!F551</f>
        <v>5</v>
      </c>
      <c r="G20" s="13" t="str" ph="1">
        <f>すべて_位置図情報!G551</f>
        <v>城北環境事業センター</v>
      </c>
      <c r="H20" s="126" t="str">
        <f>すべて_位置図情報!H551</f>
        <v>大阪市鶴見区焼野2-11-1</v>
      </c>
      <c r="I20" s="81">
        <f>すべて_位置図情報!I551</f>
        <v>6086.42</v>
      </c>
      <c r="J20" s="80" t="str">
        <f>すべて_位置図情報!J551</f>
        <v>C</v>
      </c>
      <c r="K20" s="78">
        <f>すべて_位置図情報!K551</f>
        <v>0</v>
      </c>
      <c r="L20" s="79">
        <f>すべて_位置図情報!L551</f>
        <v>1987</v>
      </c>
      <c r="M20" s="79" t="str">
        <f>すべて_位置図情報!M551</f>
        <v>b</v>
      </c>
      <c r="N20" s="79" t="str">
        <f>すべて_位置図情報!N551</f>
        <v>b</v>
      </c>
      <c r="O20" s="79" t="str">
        <f>すべて_位置図情報!O551</f>
        <v/>
      </c>
      <c r="P20" s="79" t="str">
        <f>すべて_位置図情報!P551</f>
        <v>F</v>
      </c>
      <c r="Q20" s="79" t="str">
        <f>すべて_位置図情報!Q551</f>
        <v>無</v>
      </c>
      <c r="R20" s="79" t="str">
        <f>すべて_位置図情報!R551</f>
        <v>直営</v>
      </c>
      <c r="S20" s="126" t="str">
        <f>すべて_位置図情報!S551</f>
        <v>環境局</v>
      </c>
      <c r="T20" s="126" t="str">
        <f>すべて_位置図情報!T551</f>
        <v>事業部</v>
      </c>
      <c r="U20" s="126" t="str">
        <f>すべて_位置図情報!U551</f>
        <v>城北環境事業ｾﾝﾀｰ</v>
      </c>
      <c r="V20" s="124" t="str">
        <f>すべて_位置図情報!V551</f>
        <v>－</v>
      </c>
      <c r="W20" s="116" t="str">
        <f>すべて_位置図情報!W551</f>
        <v>鶴見区</v>
      </c>
      <c r="X20" s="116" t="str">
        <f>すべて_位置図情報!X551</f>
        <v>一般施設</v>
      </c>
      <c r="Y20" s="114">
        <f>すべて_位置図情報!Y551</f>
        <v>19</v>
      </c>
      <c r="Z20" s="127">
        <f>すべて_位置図情報!Z551</f>
        <v>0</v>
      </c>
      <c r="AA20" s="128" t="str">
        <f>すべて_位置図情報!AA551</f>
        <v>〇</v>
      </c>
      <c r="AB20" s="126">
        <f>すべて_位置図情報!AB551</f>
        <v>0</v>
      </c>
      <c r="AC20" s="128" t="str">
        <f>すべて_位置図情報!AC551</f>
        <v>〇</v>
      </c>
      <c r="AD20" s="128" t="str">
        <f>すべて_位置図情報!AD551</f>
        <v>〇</v>
      </c>
      <c r="AE20" s="140" t="str">
        <f>すべて_位置図情報!AF551</f>
        <v>〇</v>
      </c>
      <c r="AF20" s="19">
        <f>すべて_位置図情報!AG551</f>
        <v>0</v>
      </c>
      <c r="AG20" s="19">
        <f>すべて_位置図情報!AH551</f>
        <v>0</v>
      </c>
      <c r="AH20" s="19">
        <f>すべて_位置図情報!AI551</f>
        <v>0</v>
      </c>
      <c r="AI20" s="19">
        <f>すべて_位置図情報!AJ551</f>
        <v>0</v>
      </c>
      <c r="AJ20" s="19">
        <f>すべて_位置図情報!AK551</f>
        <v>0</v>
      </c>
      <c r="AK20" s="19" t="e">
        <f>すべて_位置図情報!#REF!</f>
        <v>#REF!</v>
      </c>
    </row>
    <row r="21" spans="1:37">
      <c r="A21" s="262">
        <v>544</v>
      </c>
      <c r="B21" s="7" t="str">
        <f>すべて_位置図情報!B552</f>
        <v>庁舎・事務所</v>
      </c>
      <c r="C21" s="7" t="str">
        <f>すべて_位置図情報!C552</f>
        <v>事務所・営業所</v>
      </c>
      <c r="D21" s="7" t="str">
        <f>すべて_位置図情報!D552</f>
        <v>環境関連事務所・営業所</v>
      </c>
      <c r="E21" s="7" t="str">
        <f>すべて_位置図情報!E552</f>
        <v>環境事業センター</v>
      </c>
      <c r="F21" s="74">
        <f>すべて_位置図情報!F552</f>
        <v>6</v>
      </c>
      <c r="G21" s="13" t="str" ph="1">
        <f>すべて_位置図情報!G552</f>
        <v>西南環境事業センター</v>
      </c>
      <c r="H21" s="126" t="str">
        <f>すべて_位置図情報!H552</f>
        <v>大阪市住之江区泉1-1-111</v>
      </c>
      <c r="I21" s="81">
        <f>すべて_位置図情報!I552</f>
        <v>5662.95</v>
      </c>
      <c r="J21" s="80" t="str">
        <f>すべて_位置図情報!J552</f>
        <v>C</v>
      </c>
      <c r="K21" s="78">
        <f>すべて_位置図情報!K552</f>
        <v>0</v>
      </c>
      <c r="L21" s="79">
        <f>すべて_位置図情報!L552</f>
        <v>1996</v>
      </c>
      <c r="M21" s="79" t="str">
        <f>すべて_位置図情報!M552</f>
        <v>b</v>
      </c>
      <c r="N21" s="79" t="str">
        <f>すべて_位置図情報!N552</f>
        <v>b</v>
      </c>
      <c r="O21" s="79" t="str">
        <f>すべて_位置図情報!O552</f>
        <v/>
      </c>
      <c r="P21" s="79" t="str">
        <f>すべて_位置図情報!P552</f>
        <v>F</v>
      </c>
      <c r="Q21" s="79" t="str">
        <f>すべて_位置図情報!Q552</f>
        <v>無</v>
      </c>
      <c r="R21" s="79" t="str">
        <f>すべて_位置図情報!R552</f>
        <v>直営</v>
      </c>
      <c r="S21" s="126" t="str">
        <f>すべて_位置図情報!S552</f>
        <v>環境局</v>
      </c>
      <c r="T21" s="126" t="str">
        <f>すべて_位置図情報!T552</f>
        <v>事業部</v>
      </c>
      <c r="U21" s="126" t="str">
        <f>すべて_位置図情報!U552</f>
        <v>西南環境事業ｾﾝﾀｰ</v>
      </c>
      <c r="V21" s="124" t="str">
        <f>すべて_位置図情報!V552</f>
        <v>－</v>
      </c>
      <c r="W21" s="116" t="str">
        <f>すべて_位置図情報!W552</f>
        <v>住之江区</v>
      </c>
      <c r="X21" s="116" t="str">
        <f>すべて_位置図情報!X552</f>
        <v>一般施設</v>
      </c>
      <c r="Y21" s="114">
        <f>すべて_位置図情報!Y552</f>
        <v>23</v>
      </c>
      <c r="Z21" s="127">
        <f>すべて_位置図情報!Z552</f>
        <v>0</v>
      </c>
      <c r="AA21" s="128" t="str">
        <f>すべて_位置図情報!AA552</f>
        <v>〇</v>
      </c>
      <c r="AB21" s="126">
        <f>すべて_位置図情報!AB552</f>
        <v>0</v>
      </c>
      <c r="AC21" s="128" t="str">
        <f>すべて_位置図情報!AC552</f>
        <v>〇</v>
      </c>
      <c r="AD21" s="128" t="str">
        <f>すべて_位置図情報!AD552</f>
        <v>〇</v>
      </c>
      <c r="AE21" s="140" t="str">
        <f>すべて_位置図情報!AF552</f>
        <v>〇</v>
      </c>
      <c r="AF21" s="19">
        <f>すべて_位置図情報!AG552</f>
        <v>0</v>
      </c>
      <c r="AG21" s="19">
        <f>すべて_位置図情報!AH552</f>
        <v>0</v>
      </c>
      <c r="AH21" s="19">
        <f>すべて_位置図情報!AI552</f>
        <v>0</v>
      </c>
      <c r="AI21" s="19">
        <f>すべて_位置図情報!AJ552</f>
        <v>0</v>
      </c>
      <c r="AJ21" s="19">
        <f>すべて_位置図情報!AK552</f>
        <v>0</v>
      </c>
      <c r="AK21" s="19" t="e">
        <f>すべて_位置図情報!#REF!</f>
        <v>#REF!</v>
      </c>
    </row>
    <row r="22" spans="1:37">
      <c r="A22" s="262">
        <v>545</v>
      </c>
      <c r="B22" s="7" t="str">
        <f>すべて_位置図情報!B553</f>
        <v>庁舎・事務所</v>
      </c>
      <c r="C22" s="7" t="str">
        <f>すべて_位置図情報!C553</f>
        <v>事務所・営業所</v>
      </c>
      <c r="D22" s="7" t="str">
        <f>すべて_位置図情報!D553</f>
        <v>環境関連事務所・営業所</v>
      </c>
      <c r="E22" s="7" t="str">
        <f>すべて_位置図情報!E553</f>
        <v>環境事業センター</v>
      </c>
      <c r="F22" s="74">
        <f>すべて_位置図情報!F553</f>
        <v>7</v>
      </c>
      <c r="G22" s="13" t="str" ph="1">
        <f>すべて_位置図情報!G553</f>
        <v>中部環境事業センター</v>
      </c>
      <c r="H22" s="126" t="str">
        <f>すべて_位置図情報!H553</f>
        <v>大阪市東住吉区杭全1-6-28</v>
      </c>
      <c r="I22" s="81">
        <f>すべて_位置図情報!I553</f>
        <v>7986.27</v>
      </c>
      <c r="J22" s="80" t="str">
        <f>すべて_位置図情報!J553</f>
        <v>C</v>
      </c>
      <c r="K22" s="78">
        <f>すべて_位置図情報!K553</f>
        <v>0</v>
      </c>
      <c r="L22" s="79">
        <f>すべて_位置図情報!L553</f>
        <v>1993</v>
      </c>
      <c r="M22" s="79" t="str">
        <f>すべて_位置図情報!M553</f>
        <v>b</v>
      </c>
      <c r="N22" s="79" t="str">
        <f>すべて_位置図情報!N553</f>
        <v>b</v>
      </c>
      <c r="O22" s="79" t="str">
        <f>すべて_位置図情報!O553</f>
        <v/>
      </c>
      <c r="P22" s="79" t="str">
        <f>すべて_位置図情報!P553</f>
        <v>F</v>
      </c>
      <c r="Q22" s="79" t="str">
        <f>すべて_位置図情報!Q553</f>
        <v>無</v>
      </c>
      <c r="R22" s="79" t="str">
        <f>すべて_位置図情報!R553</f>
        <v>直営</v>
      </c>
      <c r="S22" s="126" t="str">
        <f>すべて_位置図情報!S553</f>
        <v>環境局</v>
      </c>
      <c r="T22" s="126" t="str">
        <f>すべて_位置図情報!T553</f>
        <v>事業部</v>
      </c>
      <c r="U22" s="126" t="str">
        <f>すべて_位置図情報!U553</f>
        <v>中部環境事業ｾﾝﾀｰ</v>
      </c>
      <c r="V22" s="124" t="str">
        <f>すべて_位置図情報!V553</f>
        <v>－</v>
      </c>
      <c r="W22" s="116" t="str">
        <f>すべて_位置図情報!W553</f>
        <v>東住吉区</v>
      </c>
      <c r="X22" s="116" t="str">
        <f>すべて_位置図情報!X553</f>
        <v>一般施設</v>
      </c>
      <c r="Y22" s="114">
        <f>すべて_位置図情報!Y553</f>
        <v>23</v>
      </c>
      <c r="Z22" s="127">
        <f>すべて_位置図情報!Z553</f>
        <v>0</v>
      </c>
      <c r="AA22" s="128" t="str">
        <f>すべて_位置図情報!AA553</f>
        <v>〇</v>
      </c>
      <c r="AB22" s="126">
        <f>すべて_位置図情報!AB553</f>
        <v>0</v>
      </c>
      <c r="AC22" s="128" t="str">
        <f>すべて_位置図情報!AC553</f>
        <v>〇</v>
      </c>
      <c r="AD22" s="128" t="str">
        <f>すべて_位置図情報!AD553</f>
        <v>〇</v>
      </c>
      <c r="AE22" s="140" t="str">
        <f>すべて_位置図情報!AF553</f>
        <v>〇</v>
      </c>
      <c r="AF22" s="19">
        <f>すべて_位置図情報!AG553</f>
        <v>0</v>
      </c>
      <c r="AG22" s="19">
        <f>すべて_位置図情報!AH553</f>
        <v>0</v>
      </c>
      <c r="AH22" s="19">
        <f>すべて_位置図情報!AI553</f>
        <v>0</v>
      </c>
      <c r="AI22" s="19">
        <f>すべて_位置図情報!AJ553</f>
        <v>0</v>
      </c>
      <c r="AJ22" s="19">
        <f>すべて_位置図情報!AK553</f>
        <v>0</v>
      </c>
      <c r="AK22" s="19" t="e">
        <f>すべて_位置図情報!#REF!</f>
        <v>#REF!</v>
      </c>
    </row>
    <row r="23" spans="1:37">
      <c r="A23" s="262">
        <v>546</v>
      </c>
      <c r="B23" s="7" t="str">
        <f>すべて_位置図情報!B554</f>
        <v>庁舎・事務所</v>
      </c>
      <c r="C23" s="7" t="str">
        <f>すべて_位置図情報!C554</f>
        <v>事務所・営業所</v>
      </c>
      <c r="D23" s="7" t="str">
        <f>すべて_位置図情報!D554</f>
        <v>環境関連事務所・営業所</v>
      </c>
      <c r="E23" s="7" t="str">
        <f>すべて_位置図情報!E554</f>
        <v>環境事業センター</v>
      </c>
      <c r="F23" s="74">
        <f>すべて_位置図情報!F554</f>
        <v>8</v>
      </c>
      <c r="G23" s="13" t="str" ph="1">
        <f>すべて_位置図情報!G554</f>
        <v>東南環境事業センター</v>
      </c>
      <c r="H23" s="126" t="str">
        <f>すべて_位置図情報!H554</f>
        <v>大阪市平野区瓜破南1-3-40</v>
      </c>
      <c r="I23" s="81">
        <f>すべて_位置図情報!I554</f>
        <v>4745.62</v>
      </c>
      <c r="J23" s="80" t="str">
        <f>すべて_位置図情報!J554</f>
        <v>C</v>
      </c>
      <c r="K23" s="78">
        <f>すべて_位置図情報!K554</f>
        <v>0</v>
      </c>
      <c r="L23" s="79">
        <f>すべて_位置図情報!L554</f>
        <v>1989</v>
      </c>
      <c r="M23" s="79" t="str">
        <f>すべて_位置図情報!M554</f>
        <v>b</v>
      </c>
      <c r="N23" s="79" t="str">
        <f>すべて_位置図情報!N554</f>
        <v>b</v>
      </c>
      <c r="O23" s="79" t="str">
        <f>すべて_位置図情報!O554</f>
        <v/>
      </c>
      <c r="P23" s="79" t="str">
        <f>すべて_位置図情報!P554</f>
        <v>F</v>
      </c>
      <c r="Q23" s="79" t="str">
        <f>すべて_位置図情報!Q554</f>
        <v>無</v>
      </c>
      <c r="R23" s="79" t="str">
        <f>すべて_位置図情報!R554</f>
        <v>直営</v>
      </c>
      <c r="S23" s="126" t="str">
        <f>すべて_位置図情報!S554</f>
        <v>環境局</v>
      </c>
      <c r="T23" s="126" t="str">
        <f>すべて_位置図情報!T554</f>
        <v>事業部</v>
      </c>
      <c r="U23" s="126" t="str">
        <f>すべて_位置図情報!U554</f>
        <v>東南環境事業ｾﾝﾀｰ</v>
      </c>
      <c r="V23" s="124" t="str">
        <f>すべて_位置図情報!V554</f>
        <v>－</v>
      </c>
      <c r="W23" s="116" t="str">
        <f>すべて_位置図情報!W554</f>
        <v>平野区</v>
      </c>
      <c r="X23" s="116" t="str">
        <f>すべて_位置図情報!X554</f>
        <v>一般施設</v>
      </c>
      <c r="Y23" s="114">
        <f>すべて_位置図情報!Y554</f>
        <v>31</v>
      </c>
      <c r="Z23" s="127">
        <f>すべて_位置図情報!Z554</f>
        <v>0</v>
      </c>
      <c r="AA23" s="128" t="str">
        <f>すべて_位置図情報!AA554</f>
        <v>〇</v>
      </c>
      <c r="AB23" s="126">
        <f>すべて_位置図情報!AB554</f>
        <v>0</v>
      </c>
      <c r="AC23" s="128" t="str">
        <f>すべて_位置図情報!AC554</f>
        <v>〇</v>
      </c>
      <c r="AD23" s="128" t="str">
        <f>すべて_位置図情報!AD554</f>
        <v>〇</v>
      </c>
      <c r="AE23" s="140" t="str">
        <f>すべて_位置図情報!AF554</f>
        <v>〇</v>
      </c>
      <c r="AF23" s="19">
        <f>すべて_位置図情報!AG554</f>
        <v>0</v>
      </c>
      <c r="AG23" s="19">
        <f>すべて_位置図情報!AH554</f>
        <v>0</v>
      </c>
      <c r="AH23" s="19">
        <f>すべて_位置図情報!AI554</f>
        <v>0</v>
      </c>
      <c r="AI23" s="19">
        <f>すべて_位置図情報!AJ554</f>
        <v>0</v>
      </c>
      <c r="AJ23" s="19">
        <f>すべて_位置図情報!AK554</f>
        <v>0</v>
      </c>
      <c r="AK23" s="19" t="e">
        <f>すべて_位置図情報!#REF!</f>
        <v>#REF!</v>
      </c>
    </row>
    <row r="24" spans="1:37">
      <c r="A24" s="262">
        <v>547</v>
      </c>
      <c r="B24" s="7" t="str">
        <f>すべて_位置図情報!B555</f>
        <v>庁舎・事務所</v>
      </c>
      <c r="C24" s="7" t="str">
        <f>すべて_位置図情報!C555</f>
        <v>事務所・営業所</v>
      </c>
      <c r="D24" s="7" t="str">
        <f>すべて_位置図情報!D555</f>
        <v>環境関連事務所・営業所</v>
      </c>
      <c r="E24" s="7" t="str">
        <f>すべて_位置図情報!E555</f>
        <v>環境事業センター</v>
      </c>
      <c r="F24" s="74">
        <f>すべて_位置図情報!F555</f>
        <v>9</v>
      </c>
      <c r="G24" s="13" t="str" ph="1">
        <f>すべて_位置図情報!G555</f>
        <v>南部環境事業センター</v>
      </c>
      <c r="H24" s="126" t="str">
        <f>すべて_位置図情報!H555</f>
        <v>大阪市西成区南津守5-5-26</v>
      </c>
      <c r="I24" s="81">
        <f>すべて_位置図情報!I555</f>
        <v>10397.6</v>
      </c>
      <c r="J24" s="80" t="str">
        <f>すべて_位置図情報!J555</f>
        <v>C</v>
      </c>
      <c r="K24" s="78">
        <f>すべて_位置図情報!K555</f>
        <v>0</v>
      </c>
      <c r="L24" s="79">
        <f>すべて_位置図情報!L555</f>
        <v>1982</v>
      </c>
      <c r="M24" s="79" t="str">
        <f>すべて_位置図情報!M555</f>
        <v>c</v>
      </c>
      <c r="N24" s="79" t="str">
        <f>すべて_位置図情報!N555</f>
        <v>c</v>
      </c>
      <c r="O24" s="79" t="str">
        <f>すべて_位置図情報!O555</f>
        <v/>
      </c>
      <c r="P24" s="79" t="str">
        <f>すべて_位置図情報!P555</f>
        <v>I</v>
      </c>
      <c r="Q24" s="79" t="str">
        <f>すべて_位置図情報!Q555</f>
        <v>無</v>
      </c>
      <c r="R24" s="79" t="str">
        <f>すべて_位置図情報!R555</f>
        <v>直営</v>
      </c>
      <c r="S24" s="126" t="str">
        <f>すべて_位置図情報!S555</f>
        <v>環境局</v>
      </c>
      <c r="T24" s="126" t="str">
        <f>すべて_位置図情報!T555</f>
        <v>事業部</v>
      </c>
      <c r="U24" s="126" t="str">
        <f>すべて_位置図情報!U555</f>
        <v>南部環境事業ｾﾝﾀｰ</v>
      </c>
      <c r="V24" s="124" t="str">
        <f>すべて_位置図情報!V555</f>
        <v>－</v>
      </c>
      <c r="W24" s="116" t="str">
        <f>すべて_位置図情報!W555</f>
        <v>西成区</v>
      </c>
      <c r="X24" s="116" t="str">
        <f>すべて_位置図情報!X555</f>
        <v>一般施設</v>
      </c>
      <c r="Y24" s="114">
        <f>すべて_位置図情報!Y555</f>
        <v>25</v>
      </c>
      <c r="Z24" s="127">
        <f>すべて_位置図情報!Z555</f>
        <v>0</v>
      </c>
      <c r="AA24" s="128" t="str">
        <f>すべて_位置図情報!AA555</f>
        <v>〇</v>
      </c>
      <c r="AB24" s="126">
        <f>すべて_位置図情報!AB555</f>
        <v>0</v>
      </c>
      <c r="AC24" s="128" t="str">
        <f>すべて_位置図情報!AC555</f>
        <v>〇</v>
      </c>
      <c r="AD24" s="128" t="str">
        <f>すべて_位置図情報!AD555</f>
        <v>〇</v>
      </c>
      <c r="AE24" s="140" t="str">
        <f>すべて_位置図情報!AF555</f>
        <v>〇</v>
      </c>
      <c r="AF24" s="19">
        <f>すべて_位置図情報!AG555</f>
        <v>0</v>
      </c>
      <c r="AG24" s="19">
        <f>すべて_位置図情報!AH555</f>
        <v>0</v>
      </c>
      <c r="AH24" s="19">
        <f>すべて_位置図情報!AI555</f>
        <v>0</v>
      </c>
      <c r="AI24" s="19">
        <f>すべて_位置図情報!AJ555</f>
        <v>0</v>
      </c>
      <c r="AJ24" s="19">
        <f>すべて_位置図情報!AK555</f>
        <v>0</v>
      </c>
      <c r="AK24" s="19" t="e">
        <f>すべて_位置図情報!#REF!</f>
        <v>#REF!</v>
      </c>
    </row>
    <row r="25" spans="1:37">
      <c r="A25" s="262">
        <v>548</v>
      </c>
      <c r="B25" s="7" t="str">
        <f>すべて_位置図情報!B556</f>
        <v>庁舎・事務所</v>
      </c>
      <c r="C25" s="7" t="str">
        <f>すべて_位置図情報!C556</f>
        <v>事務所・営業所</v>
      </c>
      <c r="D25" s="7" t="str">
        <f>すべて_位置図情報!D556</f>
        <v>環境関連事務所・営業所</v>
      </c>
      <c r="E25" s="32" t="str">
        <f>すべて_位置図情報!E556</f>
        <v>出張所</v>
      </c>
      <c r="F25" s="74">
        <f>すべて_位置図情報!F556</f>
        <v>1</v>
      </c>
      <c r="G25" s="13" t="str" ph="1">
        <f>すべて_位置図情報!G556</f>
        <v>中部環境事業センター出張所</v>
      </c>
      <c r="H25" s="126" t="str">
        <f>すべて_位置図情報!H556</f>
        <v>大阪市浪速区塩草2-1-1</v>
      </c>
      <c r="I25" s="81">
        <f>すべて_位置図情報!I556</f>
        <v>7110.68</v>
      </c>
      <c r="J25" s="80" t="str">
        <f>すべて_位置図情報!J556</f>
        <v>C</v>
      </c>
      <c r="K25" s="78">
        <f>すべて_位置図情報!K556</f>
        <v>0</v>
      </c>
      <c r="L25" s="79">
        <f>すべて_位置図情報!L556</f>
        <v>1997</v>
      </c>
      <c r="M25" s="79" t="str">
        <f>すべて_位置図情報!M556</f>
        <v>b</v>
      </c>
      <c r="N25" s="79" t="str">
        <f>すべて_位置図情報!N556</f>
        <v>b</v>
      </c>
      <c r="O25" s="79" t="str">
        <f>すべて_位置図情報!O556</f>
        <v/>
      </c>
      <c r="P25" s="79" t="str">
        <f>すべて_位置図情報!P556</f>
        <v>F</v>
      </c>
      <c r="Q25" s="79" t="str">
        <f>すべて_位置図情報!Q556</f>
        <v>有</v>
      </c>
      <c r="R25" s="79" t="str">
        <f>すべて_位置図情報!R556</f>
        <v>直営</v>
      </c>
      <c r="S25" s="126" t="str">
        <f>すべて_位置図情報!S556</f>
        <v>環境局</v>
      </c>
      <c r="T25" s="126" t="str">
        <f>すべて_位置図情報!T556</f>
        <v>事業部</v>
      </c>
      <c r="U25" s="126" t="str">
        <f>すべて_位置図情報!U556</f>
        <v>中部環境事業ｾﾝﾀｰ</v>
      </c>
      <c r="V25" s="124" t="str">
        <f>すべて_位置図情報!V556</f>
        <v>－</v>
      </c>
      <c r="W25" s="116" t="str">
        <f>すべて_位置図情報!W556</f>
        <v>浪速区</v>
      </c>
      <c r="X25" s="116" t="str">
        <f>すべて_位置図情報!X556</f>
        <v>一般施設</v>
      </c>
      <c r="Y25" s="114">
        <f>すべて_位置図情報!Y556</f>
        <v>26</v>
      </c>
      <c r="Z25" s="127">
        <f>すべて_位置図情報!Z556</f>
        <v>0</v>
      </c>
      <c r="AA25" s="128" t="str">
        <f>すべて_位置図情報!AA556</f>
        <v>〇</v>
      </c>
      <c r="AB25" s="126">
        <f>すべて_位置図情報!AB556</f>
        <v>0</v>
      </c>
      <c r="AC25" s="128" t="str">
        <f>すべて_位置図情報!AC556</f>
        <v>〇</v>
      </c>
      <c r="AD25" s="128" t="str">
        <f>すべて_位置図情報!AD556</f>
        <v>〇</v>
      </c>
      <c r="AE25" s="140" t="str">
        <f>すべて_位置図情報!AF556</f>
        <v>〇</v>
      </c>
      <c r="AF25" s="19">
        <f>すべて_位置図情報!AG556</f>
        <v>0</v>
      </c>
      <c r="AG25" s="19">
        <f>すべて_位置図情報!AH556</f>
        <v>0</v>
      </c>
      <c r="AH25" s="19">
        <f>すべて_位置図情報!AI556</f>
        <v>0</v>
      </c>
      <c r="AI25" s="19">
        <f>すべて_位置図情報!AJ556</f>
        <v>0</v>
      </c>
      <c r="AJ25" s="19">
        <f>すべて_位置図情報!AK556</f>
        <v>0</v>
      </c>
      <c r="AK25" s="19" t="e">
        <f>すべて_位置図情報!#REF!</f>
        <v>#REF!</v>
      </c>
    </row>
    <row r="26" spans="1:37">
      <c r="A26" s="262">
        <v>549</v>
      </c>
      <c r="B26" s="7" t="str">
        <f>すべて_位置図情報!B557</f>
        <v>庁舎・事務所</v>
      </c>
      <c r="C26" s="7" t="str">
        <f>すべて_位置図情報!C557</f>
        <v>事務所・営業所</v>
      </c>
      <c r="D26" s="7" t="str">
        <f>すべて_位置図情報!D557</f>
        <v>環境関連事務所・営業所</v>
      </c>
      <c r="E26" s="44" t="str">
        <f>すべて_位置図情報!E557</f>
        <v>その他環境関連事務所・営業所</v>
      </c>
      <c r="F26" s="74">
        <f>すべて_位置図情報!F557</f>
        <v>1</v>
      </c>
      <c r="G26" s="13" t="str" ph="1">
        <f>すべて_位置図情報!G557</f>
        <v>河川事務所</v>
      </c>
      <c r="H26" s="126" t="str">
        <f>すべて_位置図情報!H557</f>
        <v>大阪市西区新町4-20-3</v>
      </c>
      <c r="I26" s="81">
        <f>すべて_位置図情報!I557</f>
        <v>299.48</v>
      </c>
      <c r="J26" s="80" t="str">
        <f>すべて_位置図情報!J557</f>
        <v>A</v>
      </c>
      <c r="K26" s="78">
        <f>すべて_位置図情報!K557</f>
        <v>0</v>
      </c>
      <c r="L26" s="79">
        <f>すべて_位置図情報!L557</f>
        <v>1975</v>
      </c>
      <c r="M26" s="79" t="str">
        <f>すべて_位置図情報!M557</f>
        <v>d</v>
      </c>
      <c r="N26" s="79" t="str">
        <f>すべて_位置図情報!N557</f>
        <v>c</v>
      </c>
      <c r="O26" s="79" t="str">
        <f>すべて_位置図情報!O557</f>
        <v>〇</v>
      </c>
      <c r="P26" s="79" t="str">
        <f>すべて_位置図情報!P557</f>
        <v>J</v>
      </c>
      <c r="Q26" s="79" t="str">
        <f>すべて_位置図情報!Q557</f>
        <v>無</v>
      </c>
      <c r="R26" s="79" t="str">
        <f>すべて_位置図情報!R557</f>
        <v>直営</v>
      </c>
      <c r="S26" s="126" t="str">
        <f>すべて_位置図情報!S557</f>
        <v>環境局</v>
      </c>
      <c r="T26" s="126" t="str">
        <f>すべて_位置図情報!T557</f>
        <v>事業部</v>
      </c>
      <c r="U26" s="126" t="str">
        <f>すべて_位置図情報!U557</f>
        <v>事業管理課</v>
      </c>
      <c r="V26" s="126" t="str">
        <f>すべて_位置図情報!V557</f>
        <v>－</v>
      </c>
      <c r="W26" s="116" t="str">
        <f>すべて_位置図情報!W557</f>
        <v>西区</v>
      </c>
      <c r="X26" s="116" t="str">
        <f>すべて_位置図情報!X557</f>
        <v>一般施設</v>
      </c>
      <c r="Y26" s="114">
        <f>すべて_位置図情報!Y557</f>
        <v>21</v>
      </c>
      <c r="Z26" s="127">
        <f>すべて_位置図情報!Z557</f>
        <v>0</v>
      </c>
      <c r="AA26" s="124">
        <f>すべて_位置図情報!AA557</f>
        <v>0</v>
      </c>
      <c r="AB26" s="126">
        <f>すべて_位置図情報!AB557</f>
        <v>0</v>
      </c>
      <c r="AC26" s="124">
        <f>すべて_位置図情報!AC557</f>
        <v>0</v>
      </c>
      <c r="AD26" s="124">
        <f>すべて_位置図情報!AD557</f>
        <v>0</v>
      </c>
      <c r="AE26" s="141">
        <f>すべて_位置図情報!AF557</f>
        <v>0</v>
      </c>
      <c r="AF26" s="16">
        <f>すべて_位置図情報!AG557</f>
        <v>0</v>
      </c>
      <c r="AG26" s="16">
        <f>すべて_位置図情報!AH557</f>
        <v>0</v>
      </c>
      <c r="AH26" s="16">
        <f>すべて_位置図情報!AI557</f>
        <v>0</v>
      </c>
      <c r="AI26" s="16">
        <f>すべて_位置図情報!AJ557</f>
        <v>0</v>
      </c>
      <c r="AJ26" s="16">
        <f>すべて_位置図情報!AK557</f>
        <v>0</v>
      </c>
      <c r="AK26" s="16" t="e">
        <f>すべて_位置図情報!#REF!</f>
        <v>#REF!</v>
      </c>
    </row>
    <row r="27" spans="1:37">
      <c r="A27" s="262">
        <v>550</v>
      </c>
      <c r="B27" s="7" t="str">
        <f>すべて_位置図情報!B558</f>
        <v>庁舎・事務所</v>
      </c>
      <c r="C27" s="7" t="str">
        <f>すべて_位置図情報!C558</f>
        <v>事務所・営業所</v>
      </c>
      <c r="D27" s="7" t="str">
        <f>すべて_位置図情報!D558</f>
        <v>環境関連事務所・営業所</v>
      </c>
      <c r="E27" s="7" t="str">
        <f>すべて_位置図情報!E558</f>
        <v>その他環境関連事務所・営業所</v>
      </c>
      <c r="F27" s="74">
        <f>すべて_位置図情報!F558</f>
        <v>2</v>
      </c>
      <c r="G27" s="13" t="str" ph="1">
        <f>すべて_位置図情報!G558</f>
        <v>大正詰所</v>
      </c>
      <c r="H27" s="126" t="str">
        <f>すべて_位置図情報!H558</f>
        <v>大阪市大正区南恩加島1-11</v>
      </c>
      <c r="I27" s="81">
        <f>すべて_位置図情報!I558</f>
        <v>56.99</v>
      </c>
      <c r="J27" s="80" t="str">
        <f>すべて_位置図情報!J558</f>
        <v>A</v>
      </c>
      <c r="K27" s="78">
        <f>すべて_位置図情報!K558</f>
        <v>0</v>
      </c>
      <c r="L27" s="79">
        <f>すべて_位置図情報!L558</f>
        <v>1970</v>
      </c>
      <c r="M27" s="79" t="str">
        <f>すべて_位置図情報!M558</f>
        <v>d</v>
      </c>
      <c r="N27" s="79" t="str">
        <f>すべて_位置図情報!N558</f>
        <v>d</v>
      </c>
      <c r="O27" s="79" t="str">
        <f>すべて_位置図情報!O558</f>
        <v/>
      </c>
      <c r="P27" s="79" t="str">
        <f>すべて_位置図情報!P558</f>
        <v>J</v>
      </c>
      <c r="Q27" s="79" t="str">
        <f>すべて_位置図情報!Q558</f>
        <v>無</v>
      </c>
      <c r="R27" s="79" t="str">
        <f>すべて_位置図情報!R558</f>
        <v>直営</v>
      </c>
      <c r="S27" s="126" t="str">
        <f>すべて_位置図情報!S558</f>
        <v>環境局</v>
      </c>
      <c r="T27" s="126" t="str">
        <f>すべて_位置図情報!T558</f>
        <v>事業部</v>
      </c>
      <c r="U27" s="126" t="str">
        <f>すべて_位置図情報!U558</f>
        <v>事業管理課</v>
      </c>
      <c r="V27" s="126" t="str">
        <f>すべて_位置図情報!V558</f>
        <v>ー</v>
      </c>
      <c r="W27" s="116" t="str">
        <f>すべて_位置図情報!W558</f>
        <v>大正区</v>
      </c>
      <c r="X27" s="116" t="str">
        <f>すべて_位置図情報!X558</f>
        <v>一般施設</v>
      </c>
      <c r="Y27" s="114">
        <f>すべて_位置図情報!Y558</f>
        <v>21</v>
      </c>
      <c r="Z27" s="127">
        <f>すべて_位置図情報!Z558</f>
        <v>0</v>
      </c>
      <c r="AA27" s="124">
        <f>すべて_位置図情報!AA558</f>
        <v>0</v>
      </c>
      <c r="AB27" s="126">
        <f>すべて_位置図情報!AB558</f>
        <v>0</v>
      </c>
      <c r="AC27" s="124">
        <f>すべて_位置図情報!AC558</f>
        <v>0</v>
      </c>
      <c r="AD27" s="124">
        <f>すべて_位置図情報!AD558</f>
        <v>0</v>
      </c>
      <c r="AE27" s="141">
        <f>すべて_位置図情報!AF558</f>
        <v>0</v>
      </c>
      <c r="AF27" s="16">
        <f>すべて_位置図情報!AG558</f>
        <v>0</v>
      </c>
      <c r="AG27" s="16">
        <f>すべて_位置図情報!AH558</f>
        <v>0</v>
      </c>
      <c r="AH27" s="16">
        <f>すべて_位置図情報!AI558</f>
        <v>0</v>
      </c>
      <c r="AI27" s="16">
        <f>すべて_位置図情報!AJ558</f>
        <v>0</v>
      </c>
      <c r="AJ27" s="16">
        <f>すべて_位置図情報!AK558</f>
        <v>0</v>
      </c>
      <c r="AK27" s="16" t="e">
        <f>すべて_位置図情報!#REF!</f>
        <v>#REF!</v>
      </c>
    </row>
    <row r="28" spans="1:37">
      <c r="A28" s="262">
        <v>551</v>
      </c>
      <c r="B28" s="7" t="str">
        <f>すべて_位置図情報!B559</f>
        <v>庁舎・事務所</v>
      </c>
      <c r="C28" s="7" t="str">
        <f>すべて_位置図情報!C559</f>
        <v>事務所・営業所</v>
      </c>
      <c r="D28" s="7" t="str">
        <f>すべて_位置図情報!D559</f>
        <v>環境関連事務所・営業所</v>
      </c>
      <c r="E28" s="7" t="str">
        <f>すべて_位置図情報!E559</f>
        <v>その他環境関連事務所・営業所</v>
      </c>
      <c r="F28" s="74">
        <f>すべて_位置図情報!F559</f>
        <v>3</v>
      </c>
      <c r="G28" s="13" t="str" ph="1">
        <f>すべて_位置図情報!G559</f>
        <v>諸口詰所</v>
      </c>
      <c r="H28" s="126" t="str">
        <f>すべて_位置図情報!H559</f>
        <v>大阪市鶴見区諸口6-2-38</v>
      </c>
      <c r="I28" s="81">
        <f>すべて_位置図情報!I559</f>
        <v>186.02</v>
      </c>
      <c r="J28" s="80" t="str">
        <f>すべて_位置図情報!J559</f>
        <v>A</v>
      </c>
      <c r="K28" s="78">
        <f>すべて_位置図情報!K559</f>
        <v>0</v>
      </c>
      <c r="L28" s="79">
        <f>すべて_位置図情報!L559</f>
        <v>1964</v>
      </c>
      <c r="M28" s="79" t="str">
        <f>すべて_位置図情報!M559</f>
        <v>d</v>
      </c>
      <c r="N28" s="79" t="str">
        <f>すべて_位置図情報!N559</f>
        <v>d</v>
      </c>
      <c r="O28" s="79" t="str">
        <f>すべて_位置図情報!O559</f>
        <v/>
      </c>
      <c r="P28" s="79" t="str">
        <f>すべて_位置図情報!P559</f>
        <v>J</v>
      </c>
      <c r="Q28" s="79" t="str">
        <f>すべて_位置図情報!Q559</f>
        <v>無</v>
      </c>
      <c r="R28" s="79" t="str">
        <f>すべて_位置図情報!R559</f>
        <v>無償貸付</v>
      </c>
      <c r="S28" s="126" t="str">
        <f>すべて_位置図情報!S559</f>
        <v>環境局</v>
      </c>
      <c r="T28" s="126" t="str">
        <f>すべて_位置図情報!T559</f>
        <v>総務部</v>
      </c>
      <c r="U28" s="126" t="str">
        <f>すべて_位置図情報!U559</f>
        <v>総務課</v>
      </c>
      <c r="V28" s="126" t="str">
        <f>すべて_位置図情報!V559</f>
        <v>管財ｸﾞﾙｰﾌﾟ</v>
      </c>
      <c r="W28" s="116" t="str">
        <f>すべて_位置図情報!W559</f>
        <v>鶴見区</v>
      </c>
      <c r="X28" s="116" t="str">
        <f>すべて_位置図情報!X559</f>
        <v>一般施設</v>
      </c>
      <c r="Y28" s="114">
        <f>すべて_位置図情報!Y559</f>
        <v>20</v>
      </c>
      <c r="Z28" s="127">
        <f>すべて_位置図情報!Z559</f>
        <v>0</v>
      </c>
      <c r="AA28" s="124">
        <f>すべて_位置図情報!AA559</f>
        <v>0</v>
      </c>
      <c r="AB28" s="126">
        <f>すべて_位置図情報!AB559</f>
        <v>0</v>
      </c>
      <c r="AC28" s="124">
        <f>すべて_位置図情報!AC559</f>
        <v>0</v>
      </c>
      <c r="AD28" s="124">
        <f>すべて_位置図情報!AD559</f>
        <v>0</v>
      </c>
      <c r="AE28" s="141">
        <f>すべて_位置図情報!AF559</f>
        <v>0</v>
      </c>
      <c r="AF28" s="16">
        <f>すべて_位置図情報!AG559</f>
        <v>0</v>
      </c>
      <c r="AG28" s="16">
        <f>すべて_位置図情報!AH559</f>
        <v>0</v>
      </c>
      <c r="AH28" s="16">
        <f>すべて_位置図情報!AI559</f>
        <v>0</v>
      </c>
      <c r="AI28" s="16">
        <f>すべて_位置図情報!AJ559</f>
        <v>0</v>
      </c>
      <c r="AJ28" s="16">
        <f>すべて_位置図情報!AK559</f>
        <v>0</v>
      </c>
      <c r="AK28" s="16" t="e">
        <f>すべて_位置図情報!#REF!</f>
        <v>#REF!</v>
      </c>
    </row>
    <row r="29" spans="1:37">
      <c r="A29" s="262">
        <v>552</v>
      </c>
      <c r="B29" s="7" t="str">
        <f>すべて_位置図情報!B560</f>
        <v>庁舎・事務所</v>
      </c>
      <c r="C29" s="7" t="str">
        <f>すべて_位置図情報!C560</f>
        <v>事務所・営業所</v>
      </c>
      <c r="D29" s="7" t="str">
        <f>すべて_位置図情報!D560</f>
        <v>環境関連事務所・営業所</v>
      </c>
      <c r="E29" s="7" t="str">
        <f>すべて_位置図情報!E560</f>
        <v>その他環境関連事務所・営業所</v>
      </c>
      <c r="F29" s="74">
        <f>すべて_位置図情報!F560</f>
        <v>4</v>
      </c>
      <c r="G29" s="13" t="str" ph="1">
        <f>すべて_位置図情報!G560</f>
        <v>環境活動推進施設（なにわECOスクエア）</v>
      </c>
      <c r="H29" s="126" t="str">
        <f>すべて_位置図情報!H560</f>
        <v>大阪市鶴見区緑地公園2-135</v>
      </c>
      <c r="I29" s="81">
        <f>すべて_位置図情報!I560</f>
        <v>946.01</v>
      </c>
      <c r="J29" s="80" t="str">
        <f>すべて_位置図情報!J560</f>
        <v>B</v>
      </c>
      <c r="K29" s="78">
        <f>すべて_位置図情報!K560</f>
        <v>0</v>
      </c>
      <c r="L29" s="79">
        <f>すべて_位置図情報!L560</f>
        <v>1997</v>
      </c>
      <c r="M29" s="79" t="str">
        <f>すべて_位置図情報!M560</f>
        <v>b</v>
      </c>
      <c r="N29" s="79" t="str">
        <f>すべて_位置図情報!N560</f>
        <v>b</v>
      </c>
      <c r="O29" s="79" t="str">
        <f>すべて_位置図情報!O560</f>
        <v/>
      </c>
      <c r="P29" s="79" t="str">
        <f>すべて_位置図情報!P560</f>
        <v>E</v>
      </c>
      <c r="Q29" s="79" t="str">
        <f>すべて_位置図情報!Q560</f>
        <v>無</v>
      </c>
      <c r="R29" s="79" t="str">
        <f>すべて_位置図情報!R560</f>
        <v>全部委託</v>
      </c>
      <c r="S29" s="126" t="str">
        <f>すべて_位置図情報!S560</f>
        <v>環境局</v>
      </c>
      <c r="T29" s="126" t="str">
        <f>すべて_位置図情報!T560</f>
        <v>環境施策部</v>
      </c>
      <c r="U29" s="126" t="str">
        <f>すべて_位置図情報!U560</f>
        <v>環境施策課</v>
      </c>
      <c r="V29" s="126" t="str">
        <f>すべて_位置図情報!V560</f>
        <v>環境学習 ｸﾞﾙｰﾌﾟ</v>
      </c>
      <c r="W29" s="116" t="str">
        <f>すべて_位置図情報!W560</f>
        <v>鶴見区</v>
      </c>
      <c r="X29" s="116" t="str">
        <f>すべて_位置図情報!X560</f>
        <v>一般施設</v>
      </c>
      <c r="Y29" s="114">
        <f>すべて_位置図情報!Y560</f>
        <v>21</v>
      </c>
      <c r="Z29" s="127">
        <f>すべて_位置図情報!Z560</f>
        <v>0</v>
      </c>
      <c r="AA29" s="124">
        <f>すべて_位置図情報!AA560</f>
        <v>0</v>
      </c>
      <c r="AB29" s="126">
        <f>すべて_位置図情報!AB560</f>
        <v>0</v>
      </c>
      <c r="AC29" s="124">
        <f>すべて_位置図情報!AC560</f>
        <v>0</v>
      </c>
      <c r="AD29" s="124">
        <f>すべて_位置図情報!AD560</f>
        <v>0</v>
      </c>
      <c r="AE29" s="141">
        <f>すべて_位置図情報!AF560</f>
        <v>0</v>
      </c>
      <c r="AF29" s="16">
        <f>すべて_位置図情報!AG560</f>
        <v>0</v>
      </c>
      <c r="AG29" s="16">
        <f>すべて_位置図情報!AH560</f>
        <v>0</v>
      </c>
      <c r="AH29" s="16">
        <f>すべて_位置図情報!AI560</f>
        <v>0</v>
      </c>
      <c r="AI29" s="16">
        <f>すべて_位置図情報!AJ560</f>
        <v>0</v>
      </c>
      <c r="AJ29" s="16">
        <f>すべて_位置図情報!AK560</f>
        <v>0</v>
      </c>
      <c r="AK29" s="16" t="e">
        <f>すべて_位置図情報!#REF!</f>
        <v>#REF!</v>
      </c>
    </row>
    <row r="30" spans="1:37">
      <c r="A30" s="262">
        <v>553</v>
      </c>
      <c r="B30" s="7" t="str">
        <f>すべて_位置図情報!B561</f>
        <v>庁舎・事務所</v>
      </c>
      <c r="C30" s="7" t="str">
        <f>すべて_位置図情報!C561</f>
        <v>事務所・営業所</v>
      </c>
      <c r="D30" s="7" t="str">
        <f>すべて_位置図情報!D561</f>
        <v>環境関連事務所・営業所</v>
      </c>
      <c r="E30" s="7" t="str">
        <f>すべて_位置図情報!E561</f>
        <v>その他環境関連事務所・営業所</v>
      </c>
      <c r="F30" s="74">
        <f>すべて_位置図情報!F561</f>
        <v>5</v>
      </c>
      <c r="G30" s="13" t="str" ph="1">
        <f>すべて_位置図情報!G561</f>
        <v>UNEP国際環境技術センター</v>
      </c>
      <c r="H30" s="126" t="str">
        <f>すべて_位置図情報!H561</f>
        <v>大阪市鶴見区緑地公園2-110</v>
      </c>
      <c r="I30" s="81">
        <f>すべて_位置図情報!I561</f>
        <v>2799.57</v>
      </c>
      <c r="J30" s="80" t="str">
        <f>すべて_位置図情報!J561</f>
        <v>C</v>
      </c>
      <c r="K30" s="78">
        <f>すべて_位置図情報!K561</f>
        <v>0</v>
      </c>
      <c r="L30" s="79">
        <f>すべて_位置図情報!L561</f>
        <v>1993</v>
      </c>
      <c r="M30" s="79" t="str">
        <f>すべて_位置図情報!M561</f>
        <v>b</v>
      </c>
      <c r="N30" s="79" t="str">
        <f>すべて_位置図情報!N561</f>
        <v>b</v>
      </c>
      <c r="O30" s="79" t="str">
        <f>すべて_位置図情報!O561</f>
        <v/>
      </c>
      <c r="P30" s="79" t="str">
        <f>すべて_位置図情報!P561</f>
        <v>F</v>
      </c>
      <c r="Q30" s="79" t="str">
        <f>すべて_位置図情報!Q561</f>
        <v>無</v>
      </c>
      <c r="R30" s="79" t="str">
        <f>すべて_位置図情報!R561</f>
        <v>有償貸付／無償貸付</v>
      </c>
      <c r="S30" s="126" t="str">
        <f>すべて_位置図情報!S561</f>
        <v>環境局</v>
      </c>
      <c r="T30" s="126" t="str">
        <f>すべて_位置図情報!T561</f>
        <v>環境施策部</v>
      </c>
      <c r="U30" s="126" t="str">
        <f>すべて_位置図情報!U561</f>
        <v>環境施策課</v>
      </c>
      <c r="V30" s="126" t="str">
        <f>すべて_位置図情報!V561</f>
        <v>都市間協力ｸﾞﾙｰﾌﾟ</v>
      </c>
      <c r="W30" s="116" t="str">
        <f>すべて_位置図情報!W561</f>
        <v>鶴見区</v>
      </c>
      <c r="X30" s="116" t="str">
        <f>すべて_位置図情報!X561</f>
        <v>一般施設</v>
      </c>
      <c r="Y30" s="114">
        <f>すべて_位置図情報!Y561</f>
        <v>22</v>
      </c>
      <c r="Z30" s="127">
        <f>すべて_位置図情報!Z561</f>
        <v>0</v>
      </c>
      <c r="AA30" s="128" t="str">
        <f>すべて_位置図情報!AA561</f>
        <v>〇</v>
      </c>
      <c r="AB30" s="126">
        <f>すべて_位置図情報!AB561</f>
        <v>0</v>
      </c>
      <c r="AC30" s="128" t="str">
        <f>すべて_位置図情報!AC561</f>
        <v>〇</v>
      </c>
      <c r="AD30" s="128" t="str">
        <f>すべて_位置図情報!AD561</f>
        <v>〇</v>
      </c>
      <c r="AE30" s="140" t="str">
        <f>すべて_位置図情報!AF561</f>
        <v>〇</v>
      </c>
      <c r="AF30" s="19">
        <f>すべて_位置図情報!AG561</f>
        <v>0</v>
      </c>
      <c r="AG30" s="19">
        <f>すべて_位置図情報!AH561</f>
        <v>0</v>
      </c>
      <c r="AH30" s="19">
        <f>すべて_位置図情報!AI561</f>
        <v>0</v>
      </c>
      <c r="AI30" s="19">
        <f>すべて_位置図情報!AJ561</f>
        <v>0</v>
      </c>
      <c r="AJ30" s="19">
        <f>すべて_位置図情報!AK561</f>
        <v>0</v>
      </c>
      <c r="AK30" s="19" t="e">
        <f>すべて_位置図情報!#REF!</f>
        <v>#REF!</v>
      </c>
    </row>
    <row r="31" spans="1:37">
      <c r="A31" s="262">
        <v>554</v>
      </c>
      <c r="B31" s="7" t="str">
        <f>すべて_位置図情報!B562</f>
        <v>庁舎・事務所</v>
      </c>
      <c r="C31" s="7" t="str">
        <f>すべて_位置図情報!C562</f>
        <v>事務所・営業所</v>
      </c>
      <c r="D31" s="7" t="str">
        <f>すべて_位置図情報!D562</f>
        <v>環境関連事務所・営業所</v>
      </c>
      <c r="E31" s="7" t="str">
        <f>すべて_位置図情報!E562</f>
        <v>その他環境関連事務所・営業所</v>
      </c>
      <c r="F31" s="74">
        <f>すべて_位置図情報!F562</f>
        <v>6</v>
      </c>
      <c r="G31" s="13" t="str" ph="1">
        <f>すべて_位置図情報!G562</f>
        <v>阿倍野第2合同庁舎</v>
      </c>
      <c r="H31" s="126" t="str">
        <f>すべて_位置図情報!H562</f>
        <v>大阪市阿倍野区三明町2-9-17</v>
      </c>
      <c r="I31" s="81">
        <f>すべて_位置図情報!I562</f>
        <v>866.61</v>
      </c>
      <c r="J31" s="80" t="str">
        <f>すべて_位置図情報!J562</f>
        <v>B</v>
      </c>
      <c r="K31" s="78">
        <f>すべて_位置図情報!K562</f>
        <v>0</v>
      </c>
      <c r="L31" s="79">
        <f>すべて_位置図情報!L562</f>
        <v>1968</v>
      </c>
      <c r="M31" s="79" t="str">
        <f>すべて_位置図情報!M562</f>
        <v>d</v>
      </c>
      <c r="N31" s="79" t="str">
        <f>すべて_位置図情報!N562</f>
        <v>d</v>
      </c>
      <c r="O31" s="79" t="str">
        <f>すべて_位置図情報!O562</f>
        <v/>
      </c>
      <c r="P31" s="79" t="str">
        <f>すべて_位置図情報!P562</f>
        <v>K</v>
      </c>
      <c r="Q31" s="79" t="str">
        <f>すべて_位置図情報!Q562</f>
        <v>有</v>
      </c>
      <c r="R31" s="79" t="str">
        <f>すべて_位置図情報!R562</f>
        <v>直営</v>
      </c>
      <c r="S31" s="126" t="str">
        <f>すべて_位置図情報!S562</f>
        <v>環境局</v>
      </c>
      <c r="T31" s="126" t="str">
        <f>すべて_位置図情報!T562</f>
        <v>総務部</v>
      </c>
      <c r="U31" s="126" t="str">
        <f>すべて_位置図情報!U562</f>
        <v>総務課</v>
      </c>
      <c r="V31" s="126" t="str">
        <f>すべて_位置図情報!V562</f>
        <v>総務ｸﾞﾙｰﾌﾟ</v>
      </c>
      <c r="W31" s="116" t="str">
        <f>すべて_位置図情報!W562</f>
        <v>阿倍野区</v>
      </c>
      <c r="X31" s="116" t="str">
        <f>すべて_位置図情報!X562</f>
        <v>一般施設</v>
      </c>
      <c r="Y31" s="114">
        <f>すべて_位置図情報!Y562</f>
        <v>14</v>
      </c>
      <c r="Z31" s="127">
        <f>すべて_位置図情報!Z562</f>
        <v>0</v>
      </c>
      <c r="AA31" s="124">
        <f>すべて_位置図情報!AA562</f>
        <v>0</v>
      </c>
      <c r="AB31" s="126">
        <f>すべて_位置図情報!AB562</f>
        <v>0</v>
      </c>
      <c r="AC31" s="124">
        <f>すべて_位置図情報!AC562</f>
        <v>0</v>
      </c>
      <c r="AD31" s="124">
        <f>すべて_位置図情報!AD562</f>
        <v>0</v>
      </c>
      <c r="AE31" s="141">
        <f>すべて_位置図情報!AF562</f>
        <v>0</v>
      </c>
      <c r="AF31" s="16">
        <f>すべて_位置図情報!AG562</f>
        <v>0</v>
      </c>
      <c r="AG31" s="16">
        <f>すべて_位置図情報!AH562</f>
        <v>0</v>
      </c>
      <c r="AH31" s="16">
        <f>すべて_位置図情報!AI562</f>
        <v>0</v>
      </c>
      <c r="AI31" s="16">
        <f>すべて_位置図情報!AJ562</f>
        <v>0</v>
      </c>
      <c r="AJ31" s="16">
        <f>すべて_位置図情報!AK562</f>
        <v>0</v>
      </c>
      <c r="AK31" s="16" t="e">
        <f>すべて_位置図情報!#REF!</f>
        <v>#REF!</v>
      </c>
    </row>
    <row r="32" spans="1:37">
      <c r="A32" s="262">
        <v>555</v>
      </c>
      <c r="B32" s="7" t="str">
        <f>すべて_位置図情報!B563</f>
        <v>庁舎・事務所</v>
      </c>
      <c r="C32" s="7" t="str">
        <f>すべて_位置図情報!C563</f>
        <v>事務所・営業所</v>
      </c>
      <c r="D32" s="7" t="str">
        <f>すべて_位置図情報!D563</f>
        <v>環境関連事務所・営業所</v>
      </c>
      <c r="E32" s="7" t="str">
        <f>すべて_位置図情報!E563</f>
        <v>その他環境関連事務所・営業所</v>
      </c>
      <c r="F32" s="74">
        <f>すべて_位置図情報!F563</f>
        <v>7</v>
      </c>
      <c r="G32" s="13" t="str" ph="1">
        <f>すべて_位置図情報!G563</f>
        <v>南港管路輸送センター</v>
      </c>
      <c r="H32" s="126" t="str">
        <f>すべて_位置図情報!H563</f>
        <v>大阪市住之江区南港中6-2-28</v>
      </c>
      <c r="I32" s="81">
        <f>すべて_位置図情報!I563</f>
        <v>1933</v>
      </c>
      <c r="J32" s="80" t="str">
        <f>すべて_位置図情報!J563</f>
        <v>B</v>
      </c>
      <c r="K32" s="78">
        <f>すべて_位置図情報!K563</f>
        <v>0</v>
      </c>
      <c r="L32" s="79">
        <f>すべて_位置図情報!L563</f>
        <v>1977</v>
      </c>
      <c r="M32" s="79" t="str">
        <f>すべて_位置図情報!M563</f>
        <v>c</v>
      </c>
      <c r="N32" s="79" t="str">
        <f>すべて_位置図情報!N563</f>
        <v>c</v>
      </c>
      <c r="O32" s="79" t="str">
        <f>すべて_位置図情報!O563</f>
        <v/>
      </c>
      <c r="P32" s="79" t="str">
        <f>すべて_位置図情報!P563</f>
        <v>H</v>
      </c>
      <c r="Q32" s="79" t="str">
        <f>すべて_位置図情報!Q563</f>
        <v>無</v>
      </c>
      <c r="R32" s="79" t="str">
        <f>すべて_位置図情報!R563</f>
        <v>直営</v>
      </c>
      <c r="S32" s="126" t="str">
        <f>すべて_位置図情報!S563</f>
        <v>環境局</v>
      </c>
      <c r="T32" s="126" t="str">
        <f>すべて_位置図情報!T563</f>
        <v>総務部</v>
      </c>
      <c r="U32" s="126" t="str">
        <f>すべて_位置図情報!U563</f>
        <v>施設管理課</v>
      </c>
      <c r="V32" s="126" t="str">
        <f>すべて_位置図情報!V563</f>
        <v>施設管理ｸﾞﾙｰﾌﾟ</v>
      </c>
      <c r="W32" s="116" t="str">
        <f>すべて_位置図情報!W563</f>
        <v>住之江区</v>
      </c>
      <c r="X32" s="116" t="str">
        <f>すべて_位置図情報!X563</f>
        <v>一般施設</v>
      </c>
      <c r="Y32" s="114">
        <f>すべて_位置図情報!Y563</f>
        <v>24</v>
      </c>
      <c r="Z32" s="127">
        <f>すべて_位置図情報!Z563</f>
        <v>0</v>
      </c>
      <c r="AA32" s="128" t="str">
        <f>すべて_位置図情報!AA563</f>
        <v>〇</v>
      </c>
      <c r="AB32" s="126">
        <f>すべて_位置図情報!AB563</f>
        <v>0</v>
      </c>
      <c r="AC32" s="128" t="str">
        <f>すべて_位置図情報!AC563</f>
        <v>〇</v>
      </c>
      <c r="AD32" s="128" t="str">
        <f>すべて_位置図情報!AD563</f>
        <v>〇</v>
      </c>
      <c r="AE32" s="140" t="str">
        <f>すべて_位置図情報!AF563</f>
        <v>〇</v>
      </c>
      <c r="AF32" s="19">
        <f>すべて_位置図情報!AG563</f>
        <v>0</v>
      </c>
      <c r="AG32" s="19">
        <f>すべて_位置図情報!AH563</f>
        <v>0</v>
      </c>
      <c r="AH32" s="19">
        <f>すべて_位置図情報!AI563</f>
        <v>0</v>
      </c>
      <c r="AI32" s="19">
        <f>すべて_位置図情報!AJ563</f>
        <v>0</v>
      </c>
      <c r="AJ32" s="19">
        <f>すべて_位置図情報!AK563</f>
        <v>0</v>
      </c>
      <c r="AK32" s="19" t="e">
        <f>すべて_位置図情報!#REF!</f>
        <v>#REF!</v>
      </c>
    </row>
    <row r="33" spans="1:37">
      <c r="A33" s="262">
        <v>556</v>
      </c>
      <c r="B33" s="7" t="str">
        <f>すべて_位置図情報!B564</f>
        <v>庁舎・事務所</v>
      </c>
      <c r="C33" s="7" t="str">
        <f>すべて_位置図情報!C564</f>
        <v>事務所・営業所</v>
      </c>
      <c r="D33" s="7" t="str">
        <f>すべて_位置図情報!D564</f>
        <v>環境関連事務所・営業所</v>
      </c>
      <c r="E33" s="7" t="str">
        <f>すべて_位置図情報!E564</f>
        <v>その他環境関連事務所・営業所</v>
      </c>
      <c r="F33" s="74">
        <f>すべて_位置図情報!F564</f>
        <v>8</v>
      </c>
      <c r="G33" s="13" t="str" ph="1">
        <f>すべて_位置図情報!G564</f>
        <v>環境局関連事務所</v>
      </c>
      <c r="H33" s="126" t="str">
        <f>すべて_位置図情報!H564</f>
        <v>大阪市住之江区柴谷2</v>
      </c>
      <c r="I33" s="81">
        <f>すべて_位置図情報!I564</f>
        <v>145.77000000000001</v>
      </c>
      <c r="J33" s="80" t="str">
        <f>すべて_位置図情報!J564</f>
        <v>A</v>
      </c>
      <c r="K33" s="78">
        <f>すべて_位置図情報!K564</f>
        <v>0</v>
      </c>
      <c r="L33" s="79">
        <f>すべて_位置図情報!L564</f>
        <v>1998</v>
      </c>
      <c r="M33" s="79" t="str">
        <f>すべて_位置図情報!M564</f>
        <v>b</v>
      </c>
      <c r="N33" s="79" t="str">
        <f>すべて_位置図情報!N564</f>
        <v>b</v>
      </c>
      <c r="O33" s="79" t="str">
        <f>すべて_位置図情報!O564</f>
        <v/>
      </c>
      <c r="P33" s="79" t="str">
        <f>すべて_位置図情報!P564</f>
        <v>D</v>
      </c>
      <c r="Q33" s="79" t="str">
        <f>すべて_位置図情報!Q564</f>
        <v>無</v>
      </c>
      <c r="R33" s="79" t="str">
        <f>すべて_位置図情報!R564</f>
        <v>有償貸付</v>
      </c>
      <c r="S33" s="126" t="str">
        <f>すべて_位置図情報!S564</f>
        <v>環境局</v>
      </c>
      <c r="T33" s="126" t="str">
        <f>すべて_位置図情報!T564</f>
        <v>事業部</v>
      </c>
      <c r="U33" s="126" t="str">
        <f>すべて_位置図情報!U564</f>
        <v>一般廃棄物指導課</v>
      </c>
      <c r="V33" s="126" t="str">
        <f>すべて_位置図情報!V564</f>
        <v>一般廃棄物指導ｸﾞﾙｰﾌﾟ</v>
      </c>
      <c r="W33" s="116" t="str">
        <f>すべて_位置図情報!W564</f>
        <v>住之江区</v>
      </c>
      <c r="X33" s="116" t="str">
        <f>すべて_位置図情報!X564</f>
        <v>一般施設</v>
      </c>
      <c r="Y33" s="114">
        <f>すべて_位置図情報!Y564</f>
        <v>25</v>
      </c>
      <c r="Z33" s="127">
        <f>すべて_位置図情報!Z564</f>
        <v>0</v>
      </c>
      <c r="AA33" s="124">
        <f>すべて_位置図情報!AA564</f>
        <v>0</v>
      </c>
      <c r="AB33" s="126">
        <f>すべて_位置図情報!AB564</f>
        <v>0</v>
      </c>
      <c r="AC33" s="124">
        <f>すべて_位置図情報!AC564</f>
        <v>0</v>
      </c>
      <c r="AD33" s="124">
        <f>すべて_位置図情報!AD564</f>
        <v>0</v>
      </c>
      <c r="AE33" s="141">
        <f>すべて_位置図情報!AF564</f>
        <v>0</v>
      </c>
      <c r="AF33" s="16">
        <f>すべて_位置図情報!AG564</f>
        <v>0</v>
      </c>
      <c r="AG33" s="16">
        <f>すべて_位置図情報!AH564</f>
        <v>0</v>
      </c>
      <c r="AH33" s="16">
        <f>すべて_位置図情報!AI564</f>
        <v>0</v>
      </c>
      <c r="AI33" s="16">
        <f>すべて_位置図情報!AJ564</f>
        <v>0</v>
      </c>
      <c r="AJ33" s="16">
        <f>すべて_位置図情報!AK564</f>
        <v>0</v>
      </c>
      <c r="AK33" s="16" t="e">
        <f>すべて_位置図情報!#REF!</f>
        <v>#REF!</v>
      </c>
    </row>
    <row r="34" spans="1:37">
      <c r="A34" s="262">
        <v>557</v>
      </c>
      <c r="B34" s="7" t="str">
        <f>すべて_位置図情報!B565</f>
        <v>庁舎・事務所</v>
      </c>
      <c r="C34" s="7" t="str">
        <f>すべて_位置図情報!C565</f>
        <v>事務所・営業所</v>
      </c>
      <c r="D34" s="44" t="str">
        <f>すべて_位置図情報!D565</f>
        <v>その他事務所・営業所</v>
      </c>
      <c r="E34" s="44" t="str">
        <f>すべて_位置図情報!E565</f>
        <v>土地区画整理事務所</v>
      </c>
      <c r="F34" s="74">
        <f>すべて_位置図情報!F565</f>
        <v>1</v>
      </c>
      <c r="G34" s="13" t="str" ph="1">
        <f>すべて_位置図情報!G565</f>
        <v>淡路・三国東土地区画整理事務所</v>
      </c>
      <c r="H34" s="126" t="str">
        <f>すべて_位置図情報!H565</f>
        <v>大阪市淀川区西宮原2-6-54</v>
      </c>
      <c r="I34" s="81">
        <f>すべて_位置図情報!I565</f>
        <v>549.35</v>
      </c>
      <c r="J34" s="80" t="str">
        <f>すべて_位置図情報!J565</f>
        <v>B</v>
      </c>
      <c r="K34" s="78">
        <f>すべて_位置図情報!K565</f>
        <v>0</v>
      </c>
      <c r="L34" s="79">
        <f>すべて_位置図情報!L565</f>
        <v>2002</v>
      </c>
      <c r="M34" s="79" t="str">
        <f>すべて_位置図情報!M565</f>
        <v>b</v>
      </c>
      <c r="N34" s="79" t="str">
        <f>すべて_位置図情報!N565</f>
        <v>b</v>
      </c>
      <c r="O34" s="79" t="str">
        <f>すべて_位置図情報!O565</f>
        <v/>
      </c>
      <c r="P34" s="79" t="str">
        <f>すべて_位置図情報!P565</f>
        <v>E</v>
      </c>
      <c r="Q34" s="79" t="str">
        <f>すべて_位置図情報!Q565</f>
        <v>無</v>
      </c>
      <c r="R34" s="79" t="str">
        <f>すべて_位置図情報!R565</f>
        <v>直営</v>
      </c>
      <c r="S34" s="126" t="str">
        <f>すべて_位置図情報!S565</f>
        <v>都市整備局</v>
      </c>
      <c r="T34" s="126" t="str">
        <f>すべて_位置図情報!T565</f>
        <v>市街地整備部</v>
      </c>
      <c r="U34" s="126" t="str">
        <f>すべて_位置図情報!U565</f>
        <v>淡路・三国東土地区画整理事務所</v>
      </c>
      <c r="V34" s="126" t="str">
        <f>すべて_位置図情報!V565</f>
        <v>庶務担当</v>
      </c>
      <c r="W34" s="116" t="str">
        <f>すべて_位置図情報!W565</f>
        <v>淀川区</v>
      </c>
      <c r="X34" s="116" t="str">
        <f>すべて_位置図情報!X565</f>
        <v>一般施設</v>
      </c>
      <c r="Y34" s="114">
        <f>すべて_位置図情報!Y565</f>
        <v>22</v>
      </c>
      <c r="Z34" s="127">
        <f>すべて_位置図情報!Z565</f>
        <v>0</v>
      </c>
      <c r="AA34" s="124">
        <f>すべて_位置図情報!AA565</f>
        <v>0</v>
      </c>
      <c r="AB34" s="126">
        <f>すべて_位置図情報!AB565</f>
        <v>0</v>
      </c>
      <c r="AC34" s="124">
        <f>すべて_位置図情報!AC565</f>
        <v>0</v>
      </c>
      <c r="AD34" s="124">
        <f>すべて_位置図情報!AD565</f>
        <v>0</v>
      </c>
      <c r="AE34" s="141">
        <f>すべて_位置図情報!AF565</f>
        <v>0</v>
      </c>
      <c r="AF34" s="16">
        <f>すべて_位置図情報!AG565</f>
        <v>0</v>
      </c>
      <c r="AG34" s="16">
        <f>すべて_位置図情報!AH565</f>
        <v>0</v>
      </c>
      <c r="AH34" s="16">
        <f>すべて_位置図情報!AI565</f>
        <v>0</v>
      </c>
      <c r="AI34" s="16">
        <f>すべて_位置図情報!AJ565</f>
        <v>0</v>
      </c>
      <c r="AJ34" s="16">
        <f>すべて_位置図情報!AK565</f>
        <v>0</v>
      </c>
      <c r="AK34" s="16" t="e">
        <f>すべて_位置図情報!#REF!</f>
        <v>#REF!</v>
      </c>
    </row>
    <row r="35" spans="1:37">
      <c r="A35" s="262">
        <v>558</v>
      </c>
      <c r="B35" s="7" t="str">
        <f>すべて_位置図情報!B566</f>
        <v>庁舎・事務所</v>
      </c>
      <c r="C35" s="7" t="str">
        <f>すべて_位置図情報!C566</f>
        <v>事務所・営業所</v>
      </c>
      <c r="D35" s="7" t="str">
        <f>すべて_位置図情報!D566</f>
        <v>その他事務所・営業所</v>
      </c>
      <c r="E35" s="44" t="str">
        <f>すべて_位置図情報!E566</f>
        <v>工営所</v>
      </c>
      <c r="F35" s="74">
        <f>すべて_位置図情報!F566</f>
        <v>1</v>
      </c>
      <c r="G35" s="13" t="str" ph="1">
        <f>すべて_位置図情報!G566</f>
        <v>野田工営所</v>
      </c>
      <c r="H35" s="126" t="str">
        <f>すべて_位置図情報!H566</f>
        <v>大阪市福島区野田6-2-16</v>
      </c>
      <c r="I35" s="81">
        <f>すべて_位置図情報!I566</f>
        <v>2558.7399999999998</v>
      </c>
      <c r="J35" s="80" t="str">
        <f>すべて_位置図情報!J566</f>
        <v>C</v>
      </c>
      <c r="K35" s="78">
        <f>すべて_位置図情報!K566</f>
        <v>0</v>
      </c>
      <c r="L35" s="79">
        <f>すべて_位置図情報!L566</f>
        <v>1970</v>
      </c>
      <c r="M35" s="79" t="str">
        <f>すべて_位置図情報!M566</f>
        <v>d</v>
      </c>
      <c r="N35" s="79" t="str">
        <f>すべて_位置図情報!N566</f>
        <v>d</v>
      </c>
      <c r="O35" s="79" t="str">
        <f>すべて_位置図情報!O566</f>
        <v/>
      </c>
      <c r="P35" s="79" t="str">
        <f>すべて_位置図情報!P566</f>
        <v>L</v>
      </c>
      <c r="Q35" s="79" t="str">
        <f>すべて_位置図情報!Q566</f>
        <v>無</v>
      </c>
      <c r="R35" s="79" t="str">
        <f>すべて_位置図情報!R566</f>
        <v>直営</v>
      </c>
      <c r="S35" s="126" t="str">
        <f>すべて_位置図情報!S566</f>
        <v>建設局</v>
      </c>
      <c r="T35" s="126" t="str">
        <f>すべて_位置図情報!T566</f>
        <v>北部方面管理事務所</v>
      </c>
      <c r="U35" s="126" t="str">
        <f>すべて_位置図情報!U566</f>
        <v>野田工営所</v>
      </c>
      <c r="V35" s="124" t="str">
        <f>すべて_位置図情報!V566</f>
        <v>－</v>
      </c>
      <c r="W35" s="116" t="str">
        <f>すべて_位置図情報!W566</f>
        <v>福島区</v>
      </c>
      <c r="X35" s="116" t="str">
        <f>すべて_位置図情報!X566</f>
        <v>一般施設</v>
      </c>
      <c r="Y35" s="114">
        <f>すべて_位置図情報!Y566</f>
        <v>16</v>
      </c>
      <c r="Z35" s="127">
        <f>すべて_位置図情報!Z566</f>
        <v>0</v>
      </c>
      <c r="AA35" s="128" t="str">
        <f>すべて_位置図情報!AA566</f>
        <v>〇</v>
      </c>
      <c r="AB35" s="126">
        <f>すべて_位置図情報!AB566</f>
        <v>0</v>
      </c>
      <c r="AC35" s="128" t="str">
        <f>すべて_位置図情報!AC566</f>
        <v>〇</v>
      </c>
      <c r="AD35" s="128" t="str">
        <f>すべて_位置図情報!AD566</f>
        <v>〇</v>
      </c>
      <c r="AE35" s="140" t="str">
        <f>すべて_位置図情報!AF566</f>
        <v>〇</v>
      </c>
      <c r="AF35" s="19">
        <f>すべて_位置図情報!AG566</f>
        <v>0</v>
      </c>
      <c r="AG35" s="19">
        <f>すべて_位置図情報!AH566</f>
        <v>0</v>
      </c>
      <c r="AH35" s="19">
        <f>すべて_位置図情報!AI566</f>
        <v>0</v>
      </c>
      <c r="AI35" s="19">
        <f>すべて_位置図情報!AJ566</f>
        <v>0</v>
      </c>
      <c r="AJ35" s="19">
        <f>すべて_位置図情報!AK566</f>
        <v>0</v>
      </c>
      <c r="AK35" s="19" t="e">
        <f>すべて_位置図情報!#REF!</f>
        <v>#REF!</v>
      </c>
    </row>
    <row r="36" spans="1:37">
      <c r="A36" s="262">
        <v>559</v>
      </c>
      <c r="B36" s="7" t="str">
        <f>すべて_位置図情報!B567</f>
        <v>庁舎・事務所</v>
      </c>
      <c r="C36" s="7" t="str">
        <f>すべて_位置図情報!C567</f>
        <v>事務所・営業所</v>
      </c>
      <c r="D36" s="7" t="str">
        <f>すべて_位置図情報!D567</f>
        <v>その他事務所・営業所</v>
      </c>
      <c r="E36" s="7" t="str">
        <f>すべて_位置図情報!E567</f>
        <v>工営所</v>
      </c>
      <c r="F36" s="74">
        <f>すべて_位置図情報!F567</f>
        <v>2</v>
      </c>
      <c r="G36" s="13" t="str" ph="1">
        <f>すべて_位置図情報!G567</f>
        <v>市岡工営所</v>
      </c>
      <c r="H36" s="126" t="str">
        <f>すべて_位置図情報!H567</f>
        <v>大阪市港区市岡2-15-74</v>
      </c>
      <c r="I36" s="81">
        <f>すべて_位置図情報!I567</f>
        <v>4909.2299999999996</v>
      </c>
      <c r="J36" s="80" t="str">
        <f>すべて_位置図情報!J567</f>
        <v>C</v>
      </c>
      <c r="K36" s="78">
        <f>すべて_位置図情報!K567</f>
        <v>0</v>
      </c>
      <c r="L36" s="79">
        <f>すべて_位置図情報!L567</f>
        <v>2001</v>
      </c>
      <c r="M36" s="79" t="str">
        <f>すべて_位置図情報!M567</f>
        <v>b</v>
      </c>
      <c r="N36" s="79" t="str">
        <f>すべて_位置図情報!N567</f>
        <v>b</v>
      </c>
      <c r="O36" s="79" t="str">
        <f>すべて_位置図情報!O567</f>
        <v/>
      </c>
      <c r="P36" s="79" t="str">
        <f>すべて_位置図情報!P567</f>
        <v>F</v>
      </c>
      <c r="Q36" s="79" t="str">
        <f>すべて_位置図情報!Q567</f>
        <v>無</v>
      </c>
      <c r="R36" s="79" t="str">
        <f>すべて_位置図情報!R567</f>
        <v>直営</v>
      </c>
      <c r="S36" s="126" t="str">
        <f>すべて_位置図情報!S567</f>
        <v>建設局</v>
      </c>
      <c r="T36" s="126" t="str">
        <f>すべて_位置図情報!T567</f>
        <v>西部方面管理事務所</v>
      </c>
      <c r="U36" s="126" t="str">
        <f>すべて_位置図情報!U567</f>
        <v>管理課</v>
      </c>
      <c r="V36" s="124" t="str">
        <f>すべて_位置図情報!V567</f>
        <v>－</v>
      </c>
      <c r="W36" s="116" t="str">
        <f>すべて_位置図情報!W567</f>
        <v>港区</v>
      </c>
      <c r="X36" s="116" t="str">
        <f>すべて_位置図情報!X567</f>
        <v>一般施設</v>
      </c>
      <c r="Y36" s="114">
        <f>すべて_位置図情報!Y567</f>
        <v>20</v>
      </c>
      <c r="Z36" s="127">
        <f>すべて_位置図情報!Z567</f>
        <v>0</v>
      </c>
      <c r="AA36" s="128" t="str">
        <f>すべて_位置図情報!AA567</f>
        <v>〇</v>
      </c>
      <c r="AB36" s="126">
        <f>すべて_位置図情報!AB567</f>
        <v>0</v>
      </c>
      <c r="AC36" s="128" t="str">
        <f>すべて_位置図情報!AC567</f>
        <v>〇</v>
      </c>
      <c r="AD36" s="128" t="str">
        <f>すべて_位置図情報!AD567</f>
        <v>〇</v>
      </c>
      <c r="AE36" s="140" t="str">
        <f>すべて_位置図情報!AF567</f>
        <v>〇</v>
      </c>
      <c r="AF36" s="19">
        <f>すべて_位置図情報!AG567</f>
        <v>0</v>
      </c>
      <c r="AG36" s="19">
        <f>すべて_位置図情報!AH567</f>
        <v>0</v>
      </c>
      <c r="AH36" s="19">
        <f>すべて_位置図情報!AI567</f>
        <v>0</v>
      </c>
      <c r="AI36" s="19">
        <f>すべて_位置図情報!AJ567</f>
        <v>0</v>
      </c>
      <c r="AJ36" s="19">
        <f>すべて_位置図情報!AK567</f>
        <v>0</v>
      </c>
      <c r="AK36" s="19" t="e">
        <f>すべて_位置図情報!#REF!</f>
        <v>#REF!</v>
      </c>
    </row>
    <row r="37" spans="1:37">
      <c r="A37" s="262">
        <v>560</v>
      </c>
      <c r="B37" s="7" t="str">
        <f>すべて_位置図情報!B568</f>
        <v>庁舎・事務所</v>
      </c>
      <c r="C37" s="7" t="str">
        <f>すべて_位置図情報!C568</f>
        <v>事務所・営業所</v>
      </c>
      <c r="D37" s="7" t="str">
        <f>すべて_位置図情報!D568</f>
        <v>その他事務所・営業所</v>
      </c>
      <c r="E37" s="7" t="str">
        <f>すべて_位置図情報!E568</f>
        <v>工営所</v>
      </c>
      <c r="F37" s="74">
        <f>すべて_位置図情報!F568</f>
        <v>3</v>
      </c>
      <c r="G37" s="13" t="str" ph="1">
        <f>すべて_位置図情報!G568</f>
        <v>上之宮出張所</v>
      </c>
      <c r="H37" s="126" t="str">
        <f>すべて_位置図情報!H568</f>
        <v>大阪市天王寺区上之宮町3-20</v>
      </c>
      <c r="I37" s="81">
        <f>すべて_位置図情報!I568</f>
        <v>904.97</v>
      </c>
      <c r="J37" s="80" t="str">
        <f>すべて_位置図情報!J568</f>
        <v>B</v>
      </c>
      <c r="K37" s="78">
        <f>すべて_位置図情報!K568</f>
        <v>0</v>
      </c>
      <c r="L37" s="79">
        <f>すべて_位置図情報!L568</f>
        <v>1973</v>
      </c>
      <c r="M37" s="79" t="str">
        <f>すべて_位置図情報!M568</f>
        <v>d</v>
      </c>
      <c r="N37" s="79" t="str">
        <f>すべて_位置図情報!N568</f>
        <v>d</v>
      </c>
      <c r="O37" s="79" t="str">
        <f>すべて_位置図情報!O568</f>
        <v/>
      </c>
      <c r="P37" s="79" t="str">
        <f>すべて_位置図情報!P568</f>
        <v>K</v>
      </c>
      <c r="Q37" s="79" t="str">
        <f>すべて_位置図情報!Q568</f>
        <v>有</v>
      </c>
      <c r="R37" s="79" t="str">
        <f>すべて_位置図情報!R568</f>
        <v>直営</v>
      </c>
      <c r="S37" s="126" t="str">
        <f>すべて_位置図情報!S568</f>
        <v>建設局</v>
      </c>
      <c r="T37" s="126" t="str">
        <f>すべて_位置図情報!T568</f>
        <v>西部方面管理事務所</v>
      </c>
      <c r="U37" s="126" t="str">
        <f>すべて_位置図情報!U568</f>
        <v>管理課</v>
      </c>
      <c r="V37" s="124" t="str">
        <f>すべて_位置図情報!V568</f>
        <v>－</v>
      </c>
      <c r="W37" s="116" t="str">
        <f>すべて_位置図情報!W568</f>
        <v>天王寺区</v>
      </c>
      <c r="X37" s="116" t="str">
        <f>すべて_位置図情報!X568</f>
        <v>一般施設</v>
      </c>
      <c r="Y37" s="114">
        <f>すべて_位置図情報!Y568</f>
        <v>22</v>
      </c>
      <c r="Z37" s="127">
        <f>すべて_位置図情報!Z568</f>
        <v>0</v>
      </c>
      <c r="AA37" s="128" t="str">
        <f>すべて_位置図情報!AA568</f>
        <v>〇</v>
      </c>
      <c r="AB37" s="126">
        <f>すべて_位置図情報!AB568</f>
        <v>0</v>
      </c>
      <c r="AC37" s="124">
        <f>すべて_位置図情報!AC568</f>
        <v>0</v>
      </c>
      <c r="AD37" s="128" t="str">
        <f>すべて_位置図情報!AD568</f>
        <v>〇</v>
      </c>
      <c r="AE37" s="141" t="str">
        <f>すべて_位置図情報!AF568</f>
        <v>〇</v>
      </c>
      <c r="AF37" s="16">
        <f>すべて_位置図情報!AG568</f>
        <v>0</v>
      </c>
      <c r="AG37" s="33">
        <f>すべて_位置図情報!AH568</f>
        <v>0</v>
      </c>
      <c r="AH37" s="16">
        <f>すべて_位置図情報!AI568</f>
        <v>0</v>
      </c>
      <c r="AI37" s="16">
        <f>すべて_位置図情報!AJ568</f>
        <v>0</v>
      </c>
      <c r="AJ37" s="16">
        <f>すべて_位置図情報!AK568</f>
        <v>0</v>
      </c>
      <c r="AK37" s="16" t="e">
        <f>すべて_位置図情報!#REF!</f>
        <v>#REF!</v>
      </c>
    </row>
    <row r="38" spans="1:37">
      <c r="A38" s="262">
        <v>561</v>
      </c>
      <c r="B38" s="7" t="str">
        <f>すべて_位置図情報!B569</f>
        <v>庁舎・事務所</v>
      </c>
      <c r="C38" s="7" t="str">
        <f>すべて_位置図情報!C569</f>
        <v>事務所・営業所</v>
      </c>
      <c r="D38" s="7" t="str">
        <f>すべて_位置図情報!D569</f>
        <v>その他事務所・営業所</v>
      </c>
      <c r="E38" s="7" t="str">
        <f>すべて_位置図情報!E569</f>
        <v>工営所</v>
      </c>
      <c r="F38" s="74">
        <f>すべて_位置図情報!F569</f>
        <v>4</v>
      </c>
      <c r="G38" s="13" t="str" ph="1">
        <f>すべて_位置図情報!G569</f>
        <v>十三工営所</v>
      </c>
      <c r="H38" s="126" t="str">
        <f>すべて_位置図情報!H569</f>
        <v>大阪市淀川区野中南2-8-41</v>
      </c>
      <c r="I38" s="81">
        <f>すべて_位置図情報!I569</f>
        <v>1449.37</v>
      </c>
      <c r="J38" s="80" t="str">
        <f>すべて_位置図情報!J569</f>
        <v>B</v>
      </c>
      <c r="K38" s="78">
        <f>すべて_位置図情報!K569</f>
        <v>0</v>
      </c>
      <c r="L38" s="79">
        <f>すべて_位置図情報!L569</f>
        <v>1971</v>
      </c>
      <c r="M38" s="79" t="str">
        <f>すべて_位置図情報!M569</f>
        <v>d</v>
      </c>
      <c r="N38" s="79" t="str">
        <f>すべて_位置図情報!N569</f>
        <v>d</v>
      </c>
      <c r="O38" s="79" t="str">
        <f>すべて_位置図情報!O569</f>
        <v/>
      </c>
      <c r="P38" s="79" t="str">
        <f>すべて_位置図情報!P569</f>
        <v>K</v>
      </c>
      <c r="Q38" s="79" t="str">
        <f>すべて_位置図情報!Q569</f>
        <v>無</v>
      </c>
      <c r="R38" s="79" t="str">
        <f>すべて_位置図情報!R569</f>
        <v>直営</v>
      </c>
      <c r="S38" s="126" t="str">
        <f>すべて_位置図情報!S569</f>
        <v>建設局</v>
      </c>
      <c r="T38" s="126" t="str">
        <f>すべて_位置図情報!T569</f>
        <v>北部方面管理事務所</v>
      </c>
      <c r="U38" s="126" t="str">
        <f>すべて_位置図情報!U569</f>
        <v>十三工営所</v>
      </c>
      <c r="V38" s="124" t="str">
        <f>すべて_位置図情報!V569</f>
        <v>－</v>
      </c>
      <c r="W38" s="116" t="str">
        <f>すべて_位置図情報!W569</f>
        <v>淀川区</v>
      </c>
      <c r="X38" s="116" t="str">
        <f>すべて_位置図情報!X569</f>
        <v>一般施設</v>
      </c>
      <c r="Y38" s="114">
        <f>すべて_位置図情報!Y569</f>
        <v>23</v>
      </c>
      <c r="Z38" s="127">
        <f>すべて_位置図情報!Z569</f>
        <v>0</v>
      </c>
      <c r="AA38" s="128" t="str">
        <f>すべて_位置図情報!AA569</f>
        <v>〇</v>
      </c>
      <c r="AB38" s="126">
        <f>すべて_位置図情報!AB569</f>
        <v>0</v>
      </c>
      <c r="AC38" s="128" t="str">
        <f>すべて_位置図情報!AC569</f>
        <v>〇</v>
      </c>
      <c r="AD38" s="128" t="str">
        <f>すべて_位置図情報!AD569</f>
        <v>〇</v>
      </c>
      <c r="AE38" s="140" t="str">
        <f>すべて_位置図情報!AF569</f>
        <v>〇</v>
      </c>
      <c r="AF38" s="19">
        <f>すべて_位置図情報!AG569</f>
        <v>0</v>
      </c>
      <c r="AG38" s="19">
        <f>すべて_位置図情報!AH569</f>
        <v>0</v>
      </c>
      <c r="AH38" s="19">
        <f>すべて_位置図情報!AI569</f>
        <v>0</v>
      </c>
      <c r="AI38" s="19">
        <f>すべて_位置図情報!AJ569</f>
        <v>0</v>
      </c>
      <c r="AJ38" s="19">
        <f>すべて_位置図情報!AK569</f>
        <v>0</v>
      </c>
      <c r="AK38" s="19" t="e">
        <f>すべて_位置図情報!#REF!</f>
        <v>#REF!</v>
      </c>
    </row>
    <row r="39" spans="1:37">
      <c r="A39" s="262">
        <v>562</v>
      </c>
      <c r="B39" s="7" t="str">
        <f>すべて_位置図情報!B570</f>
        <v>庁舎・事務所</v>
      </c>
      <c r="C39" s="7" t="str">
        <f>すべて_位置図情報!C570</f>
        <v>事務所・営業所</v>
      </c>
      <c r="D39" s="7" t="str">
        <f>すべて_位置図情報!D570</f>
        <v>その他事務所・営業所</v>
      </c>
      <c r="E39" s="7" t="str">
        <f>すべて_位置図情報!E570</f>
        <v>工営所</v>
      </c>
      <c r="F39" s="74">
        <f>すべて_位置図情報!F570</f>
        <v>5</v>
      </c>
      <c r="G39" s="13" t="str" ph="1">
        <f>すべて_位置図情報!G570</f>
        <v>平野工営所</v>
      </c>
      <c r="H39" s="126" t="str">
        <f>すべて_位置図情報!H570</f>
        <v>大阪市平野区平野西1-4-29</v>
      </c>
      <c r="I39" s="81">
        <f>すべて_位置図情報!I570</f>
        <v>5042.13</v>
      </c>
      <c r="J39" s="80" t="str">
        <f>すべて_位置図情報!J570</f>
        <v>C</v>
      </c>
      <c r="K39" s="78">
        <f>すべて_位置図情報!K570</f>
        <v>0</v>
      </c>
      <c r="L39" s="79">
        <f>すべて_位置図情報!L570</f>
        <v>2005</v>
      </c>
      <c r="M39" s="79" t="str">
        <f>すべて_位置図情報!M570</f>
        <v>b</v>
      </c>
      <c r="N39" s="79" t="str">
        <f>すべて_位置図情報!N570</f>
        <v>a</v>
      </c>
      <c r="O39" s="79" t="str">
        <f>すべて_位置図情報!O570</f>
        <v>〇</v>
      </c>
      <c r="P39" s="79" t="str">
        <f>すべて_位置図情報!P570</f>
        <v>F</v>
      </c>
      <c r="Q39" s="79" t="str">
        <f>すべて_位置図情報!Q570</f>
        <v>無</v>
      </c>
      <c r="R39" s="79" t="str">
        <f>すべて_位置図情報!R570</f>
        <v>直営</v>
      </c>
      <c r="S39" s="126" t="str">
        <f>すべて_位置図情報!S570</f>
        <v>建設局</v>
      </c>
      <c r="T39" s="126" t="str">
        <f>すべて_位置図情報!T570</f>
        <v>南部方面管理事務所</v>
      </c>
      <c r="U39" s="126" t="str">
        <f>すべて_位置図情報!U570</f>
        <v>管理課</v>
      </c>
      <c r="V39" s="124" t="str">
        <f>すべて_位置図情報!V570</f>
        <v>－</v>
      </c>
      <c r="W39" s="116" t="str">
        <f>すべて_位置図情報!W570</f>
        <v>平野区</v>
      </c>
      <c r="X39" s="116" t="str">
        <f>すべて_位置図情報!X570</f>
        <v>一般施設</v>
      </c>
      <c r="Y39" s="114">
        <f>すべて_位置図情報!Y570</f>
        <v>32</v>
      </c>
      <c r="Z39" s="127">
        <f>すべて_位置図情報!Z570</f>
        <v>0</v>
      </c>
      <c r="AA39" s="128" t="str">
        <f>すべて_位置図情報!AA570</f>
        <v>〇</v>
      </c>
      <c r="AB39" s="126">
        <f>すべて_位置図情報!AB570</f>
        <v>0</v>
      </c>
      <c r="AC39" s="128" t="str">
        <f>すべて_位置図情報!AC570</f>
        <v>〇</v>
      </c>
      <c r="AD39" s="128" t="str">
        <f>すべて_位置図情報!AD570</f>
        <v>〇</v>
      </c>
      <c r="AE39" s="140" t="str">
        <f>すべて_位置図情報!AF570</f>
        <v>〇</v>
      </c>
      <c r="AF39" s="19">
        <f>すべて_位置図情報!AG570</f>
        <v>0</v>
      </c>
      <c r="AG39" s="19">
        <f>すべて_位置図情報!AH570</f>
        <v>0</v>
      </c>
      <c r="AH39" s="19">
        <f>すべて_位置図情報!AI570</f>
        <v>0</v>
      </c>
      <c r="AI39" s="19">
        <f>すべて_位置図情報!AJ570</f>
        <v>0</v>
      </c>
      <c r="AJ39" s="19">
        <f>すべて_位置図情報!AK570</f>
        <v>0</v>
      </c>
      <c r="AK39" s="19" t="e">
        <f>すべて_位置図情報!#REF!</f>
        <v>#REF!</v>
      </c>
    </row>
    <row r="40" spans="1:37" s="24" customFormat="1">
      <c r="A40" s="262">
        <v>563</v>
      </c>
      <c r="B40" s="7" t="str">
        <f>すべて_位置図情報!B572</f>
        <v>庁舎・事務所</v>
      </c>
      <c r="C40" s="7" t="str">
        <f>すべて_位置図情報!C572</f>
        <v>事務所・営業所</v>
      </c>
      <c r="D40" s="7" t="str">
        <f>すべて_位置図情報!D572</f>
        <v>その他事務所・営業所</v>
      </c>
      <c r="E40" s="44" t="str">
        <f>すべて_位置図情報!E572</f>
        <v>公園事務所</v>
      </c>
      <c r="F40" s="74">
        <f>すべて_位置図情報!F572</f>
        <v>1</v>
      </c>
      <c r="G40" s="13" t="str" ph="1">
        <f>すべて_位置図情報!G572</f>
        <v>扇町公園事務所</v>
      </c>
      <c r="H40" s="126" t="str">
        <f>すべて_位置図情報!H572</f>
        <v>大阪市北区扇町1-1</v>
      </c>
      <c r="I40" s="81">
        <f>すべて_位置図情報!I572</f>
        <v>540.22</v>
      </c>
      <c r="J40" s="80" t="str">
        <f>すべて_位置図情報!J572</f>
        <v>B</v>
      </c>
      <c r="K40" s="78">
        <f>すべて_位置図情報!K572</f>
        <v>0</v>
      </c>
      <c r="L40" s="79">
        <f>すべて_位置図情報!L572</f>
        <v>1997</v>
      </c>
      <c r="M40" s="79" t="str">
        <f>すべて_位置図情報!M572</f>
        <v>b</v>
      </c>
      <c r="N40" s="79" t="str">
        <f>すべて_位置図情報!N572</f>
        <v>b</v>
      </c>
      <c r="O40" s="79" t="str">
        <f>すべて_位置図情報!O572</f>
        <v/>
      </c>
      <c r="P40" s="79" t="str">
        <f>すべて_位置図情報!P572</f>
        <v>E</v>
      </c>
      <c r="Q40" s="79" t="str">
        <f>すべて_位置図情報!Q572</f>
        <v>無</v>
      </c>
      <c r="R40" s="79" t="str">
        <f>すべて_位置図情報!R572</f>
        <v>直営</v>
      </c>
      <c r="S40" s="126" t="str">
        <f>すべて_位置図情報!S572</f>
        <v>建設局</v>
      </c>
      <c r="T40" s="126" t="str">
        <f>すべて_位置図情報!T572</f>
        <v>公園緑化部</v>
      </c>
      <c r="U40" s="126" t="str">
        <f>すべて_位置図情報!U572</f>
        <v>公園課</v>
      </c>
      <c r="V40" s="124" t="str">
        <f>すべて_位置図情報!V572</f>
        <v>－</v>
      </c>
      <c r="W40" s="116" t="str">
        <f>すべて_位置図情報!W572</f>
        <v>北区</v>
      </c>
      <c r="X40" s="116" t="str">
        <f>すべて_位置図情報!X572</f>
        <v>一般施設</v>
      </c>
      <c r="Y40" s="114">
        <f>すべて_位置図情報!Y572</f>
        <v>35</v>
      </c>
      <c r="Z40" s="127">
        <f>すべて_位置図情報!Z572</f>
        <v>0</v>
      </c>
      <c r="AA40" s="124">
        <f>すべて_位置図情報!AA572</f>
        <v>0</v>
      </c>
      <c r="AB40" s="126">
        <f>すべて_位置図情報!AB572</f>
        <v>0</v>
      </c>
      <c r="AC40" s="124">
        <f>すべて_位置図情報!AC572</f>
        <v>0</v>
      </c>
      <c r="AD40" s="124">
        <f>すべて_位置図情報!AD572</f>
        <v>0</v>
      </c>
      <c r="AE40" s="141">
        <f>すべて_位置図情報!AF572</f>
        <v>0</v>
      </c>
      <c r="AF40" s="16">
        <f>すべて_位置図情報!AG572</f>
        <v>0</v>
      </c>
      <c r="AG40" s="16">
        <f>すべて_位置図情報!AH572</f>
        <v>0</v>
      </c>
      <c r="AH40" s="16">
        <f>すべて_位置図情報!AI572</f>
        <v>0</v>
      </c>
      <c r="AI40" s="16">
        <f>すべて_位置図情報!AJ572</f>
        <v>0</v>
      </c>
      <c r="AJ40" s="16">
        <f>すべて_位置図情報!AK572</f>
        <v>0</v>
      </c>
      <c r="AK40" s="16" t="e">
        <f>すべて_位置図情報!#REF!</f>
        <v>#REF!</v>
      </c>
    </row>
    <row r="41" spans="1:37">
      <c r="A41" s="262">
        <v>564</v>
      </c>
      <c r="B41" s="7" t="str">
        <f>すべて_位置図情報!B573</f>
        <v>庁舎・事務所</v>
      </c>
      <c r="C41" s="7" t="str">
        <f>すべて_位置図情報!C573</f>
        <v>事務所・営業所</v>
      </c>
      <c r="D41" s="7" t="str">
        <f>すべて_位置図情報!D573</f>
        <v>その他事務所・営業所</v>
      </c>
      <c r="E41" s="7" t="str">
        <f>すべて_位置図情報!E573</f>
        <v>公園事務所</v>
      </c>
      <c r="F41" s="74">
        <f>すべて_位置図情報!F573</f>
        <v>2</v>
      </c>
      <c r="G41" s="13" t="str" ph="1">
        <f>すべて_位置図情報!G573</f>
        <v>大阪城公園事務所</v>
      </c>
      <c r="H41" s="126" t="str">
        <f>すべて_位置図情報!H573</f>
        <v>大阪市中央区大阪城3-11</v>
      </c>
      <c r="I41" s="81">
        <f>すべて_位置図情報!I573</f>
        <v>538.89</v>
      </c>
      <c r="J41" s="80" t="str">
        <f>すべて_位置図情報!J573</f>
        <v>B</v>
      </c>
      <c r="K41" s="78">
        <f>すべて_位置図情報!K573</f>
        <v>0</v>
      </c>
      <c r="L41" s="79">
        <f>すべて_位置図情報!L573</f>
        <v>1992</v>
      </c>
      <c r="M41" s="79" t="str">
        <f>すべて_位置図情報!M573</f>
        <v>b</v>
      </c>
      <c r="N41" s="79" t="str">
        <f>すべて_位置図情報!N573</f>
        <v>b</v>
      </c>
      <c r="O41" s="79" t="str">
        <f>すべて_位置図情報!O573</f>
        <v/>
      </c>
      <c r="P41" s="79" t="str">
        <f>すべて_位置図情報!P573</f>
        <v>E</v>
      </c>
      <c r="Q41" s="79" t="str">
        <f>すべて_位置図情報!Q573</f>
        <v>無</v>
      </c>
      <c r="R41" s="79" t="str">
        <f>すべて_位置図情報!R573</f>
        <v>直営</v>
      </c>
      <c r="S41" s="126" t="str">
        <f>すべて_位置図情報!S573</f>
        <v>建設局</v>
      </c>
      <c r="T41" s="126" t="str">
        <f>すべて_位置図情報!T573</f>
        <v>公園緑化部</v>
      </c>
      <c r="U41" s="126" t="str">
        <f>すべて_位置図情報!U573</f>
        <v>公園課</v>
      </c>
      <c r="V41" s="124" t="str">
        <f>すべて_位置図情報!V573</f>
        <v>－</v>
      </c>
      <c r="W41" s="116" t="str">
        <f>すべて_位置図情報!W573</f>
        <v>中央区</v>
      </c>
      <c r="X41" s="116" t="str">
        <f>すべて_位置図情報!X573</f>
        <v>一般施設</v>
      </c>
      <c r="Y41" s="114">
        <f>すべて_位置図情報!Y573</f>
        <v>30</v>
      </c>
      <c r="Z41" s="127">
        <f>すべて_位置図情報!Z573</f>
        <v>0</v>
      </c>
      <c r="AA41" s="124">
        <f>すべて_位置図情報!AA573</f>
        <v>0</v>
      </c>
      <c r="AB41" s="126">
        <f>すべて_位置図情報!AB573</f>
        <v>0</v>
      </c>
      <c r="AC41" s="124">
        <f>すべて_位置図情報!AC573</f>
        <v>0</v>
      </c>
      <c r="AD41" s="124">
        <f>すべて_位置図情報!AD573</f>
        <v>0</v>
      </c>
      <c r="AE41" s="141">
        <f>すべて_位置図情報!AF573</f>
        <v>0</v>
      </c>
      <c r="AF41" s="16">
        <f>すべて_位置図情報!AG573</f>
        <v>0</v>
      </c>
      <c r="AG41" s="16">
        <f>すべて_位置図情報!AH573</f>
        <v>0</v>
      </c>
      <c r="AH41" s="16">
        <f>すべて_位置図情報!AI573</f>
        <v>0</v>
      </c>
      <c r="AI41" s="16">
        <f>すべて_位置図情報!AJ573</f>
        <v>0</v>
      </c>
      <c r="AJ41" s="16">
        <f>すべて_位置図情報!AK573</f>
        <v>0</v>
      </c>
      <c r="AK41" s="16" t="e">
        <f>すべて_位置図情報!#REF!</f>
        <v>#REF!</v>
      </c>
    </row>
    <row r="42" spans="1:37">
      <c r="A42" s="262">
        <v>565</v>
      </c>
      <c r="B42" s="7" t="str">
        <f>すべて_位置図情報!B574</f>
        <v>庁舎・事務所</v>
      </c>
      <c r="C42" s="7" t="str">
        <f>すべて_位置図情報!C574</f>
        <v>事務所・営業所</v>
      </c>
      <c r="D42" s="7" t="str">
        <f>すべて_位置図情報!D574</f>
        <v>その他事務所・営業所</v>
      </c>
      <c r="E42" s="7" t="str">
        <f>すべて_位置図情報!E574</f>
        <v>公園事務所</v>
      </c>
      <c r="F42" s="74">
        <f>すべて_位置図情報!F574</f>
        <v>3</v>
      </c>
      <c r="G42" s="13" t="str" ph="1">
        <f>すべて_位置図情報!G574</f>
        <v>八幡屋公園事務所</v>
      </c>
      <c r="H42" s="126" t="str">
        <f>すべて_位置図情報!H574</f>
        <v>大阪市港区田中3-1</v>
      </c>
      <c r="I42" s="81">
        <f>すべて_位置図情報!I574</f>
        <v>324</v>
      </c>
      <c r="J42" s="80" t="str">
        <f>すべて_位置図情報!J574</f>
        <v>A</v>
      </c>
      <c r="K42" s="78">
        <f>すべて_位置図情報!K574</f>
        <v>0</v>
      </c>
      <c r="L42" s="79">
        <f>すべて_位置図情報!L574</f>
        <v>1993</v>
      </c>
      <c r="M42" s="79" t="str">
        <f>すべて_位置図情報!M574</f>
        <v>b</v>
      </c>
      <c r="N42" s="79" t="str">
        <f>すべて_位置図情報!N574</f>
        <v>b</v>
      </c>
      <c r="O42" s="79" t="str">
        <f>すべて_位置図情報!O574</f>
        <v/>
      </c>
      <c r="P42" s="79" t="str">
        <f>すべて_位置図情報!P574</f>
        <v>D</v>
      </c>
      <c r="Q42" s="79" t="str">
        <f>すべて_位置図情報!Q574</f>
        <v>無</v>
      </c>
      <c r="R42" s="79" t="str">
        <f>すべて_位置図情報!R574</f>
        <v>直営</v>
      </c>
      <c r="S42" s="126" t="str">
        <f>すべて_位置図情報!S574</f>
        <v>建設局</v>
      </c>
      <c r="T42" s="126" t="str">
        <f>すべて_位置図情報!T574</f>
        <v>公園緑化部</v>
      </c>
      <c r="U42" s="126" t="str">
        <f>すべて_位置図情報!U574</f>
        <v>公園課</v>
      </c>
      <c r="V42" s="124" t="str">
        <f>すべて_位置図情報!V574</f>
        <v>－</v>
      </c>
      <c r="W42" s="116" t="str">
        <f>すべて_位置図情報!W574</f>
        <v>港区</v>
      </c>
      <c r="X42" s="116" t="str">
        <f>すべて_位置図情報!X574</f>
        <v>一般施設</v>
      </c>
      <c r="Y42" s="114">
        <f>すべて_位置図情報!Y574</f>
        <v>21</v>
      </c>
      <c r="Z42" s="127">
        <f>すべて_位置図情報!Z574</f>
        <v>0</v>
      </c>
      <c r="AA42" s="124">
        <f>すべて_位置図情報!AA574</f>
        <v>0</v>
      </c>
      <c r="AB42" s="126">
        <f>すべて_位置図情報!AB574</f>
        <v>0</v>
      </c>
      <c r="AC42" s="124">
        <f>すべて_位置図情報!AC574</f>
        <v>0</v>
      </c>
      <c r="AD42" s="124">
        <f>すべて_位置図情報!AD574</f>
        <v>0</v>
      </c>
      <c r="AE42" s="141">
        <f>すべて_位置図情報!AF574</f>
        <v>0</v>
      </c>
      <c r="AF42" s="16">
        <f>すべて_位置図情報!AG574</f>
        <v>0</v>
      </c>
      <c r="AG42" s="16">
        <f>すべて_位置図情報!AH574</f>
        <v>0</v>
      </c>
      <c r="AH42" s="16">
        <f>すべて_位置図情報!AI574</f>
        <v>0</v>
      </c>
      <c r="AI42" s="16">
        <f>すべて_位置図情報!AJ574</f>
        <v>0</v>
      </c>
      <c r="AJ42" s="16">
        <f>すべて_位置図情報!AK574</f>
        <v>0</v>
      </c>
      <c r="AK42" s="16" t="e">
        <f>すべて_位置図情報!#REF!</f>
        <v>#REF!</v>
      </c>
    </row>
    <row r="43" spans="1:37">
      <c r="A43" s="262">
        <v>566</v>
      </c>
      <c r="B43" s="7" t="str">
        <f>すべて_位置図情報!B575</f>
        <v>庁舎・事務所</v>
      </c>
      <c r="C43" s="7" t="str">
        <f>すべて_位置図情報!C575</f>
        <v>事務所・営業所</v>
      </c>
      <c r="D43" s="7" t="str">
        <f>すべて_位置図情報!D575</f>
        <v>その他事務所・営業所</v>
      </c>
      <c r="E43" s="7" t="str">
        <f>すべて_位置図情報!E575</f>
        <v>公園事務所</v>
      </c>
      <c r="F43" s="74">
        <f>すべて_位置図情報!F575</f>
        <v>4</v>
      </c>
      <c r="G43" s="13" t="str" ph="1">
        <f>すべて_位置図情報!G575</f>
        <v>真田山公園事務所</v>
      </c>
      <c r="H43" s="126" t="str">
        <f>すべて_位置図情報!H575</f>
        <v>大阪市天王寺区真田山町5</v>
      </c>
      <c r="I43" s="81">
        <f>すべて_位置図情報!I575</f>
        <v>408.04</v>
      </c>
      <c r="J43" s="80" t="str">
        <f>すべて_位置図情報!J575</f>
        <v>A</v>
      </c>
      <c r="K43" s="78">
        <f>すべて_位置図情報!K575</f>
        <v>0</v>
      </c>
      <c r="L43" s="79">
        <f>すべて_位置図情報!L575</f>
        <v>1995</v>
      </c>
      <c r="M43" s="79" t="str">
        <f>すべて_位置図情報!M575</f>
        <v>b</v>
      </c>
      <c r="N43" s="79" t="str">
        <f>すべて_位置図情報!N575</f>
        <v>b</v>
      </c>
      <c r="O43" s="79" t="str">
        <f>すべて_位置図情報!O575</f>
        <v/>
      </c>
      <c r="P43" s="79" t="str">
        <f>すべて_位置図情報!P575</f>
        <v>D</v>
      </c>
      <c r="Q43" s="79" t="str">
        <f>すべて_位置図情報!Q575</f>
        <v>無</v>
      </c>
      <c r="R43" s="79" t="str">
        <f>すべて_位置図情報!R575</f>
        <v>直営</v>
      </c>
      <c r="S43" s="126" t="str">
        <f>すべて_位置図情報!S575</f>
        <v>建設局</v>
      </c>
      <c r="T43" s="126" t="str">
        <f>すべて_位置図情報!T575</f>
        <v>公園緑化部</v>
      </c>
      <c r="U43" s="126" t="str">
        <f>すべて_位置図情報!U575</f>
        <v>公園課</v>
      </c>
      <c r="V43" s="124" t="str">
        <f>すべて_位置図情報!V575</f>
        <v>－</v>
      </c>
      <c r="W43" s="116" t="str">
        <f>すべて_位置図情報!W575</f>
        <v>天王寺区</v>
      </c>
      <c r="X43" s="116" t="str">
        <f>すべて_位置図情報!X575</f>
        <v>一般施設</v>
      </c>
      <c r="Y43" s="114">
        <f>すべて_位置図情報!Y575</f>
        <v>24</v>
      </c>
      <c r="Z43" s="127">
        <f>すべて_位置図情報!Z575</f>
        <v>0</v>
      </c>
      <c r="AA43" s="124">
        <f>すべて_位置図情報!AA575</f>
        <v>0</v>
      </c>
      <c r="AB43" s="126">
        <f>すべて_位置図情報!AB575</f>
        <v>0</v>
      </c>
      <c r="AC43" s="124">
        <f>すべて_位置図情報!AC575</f>
        <v>0</v>
      </c>
      <c r="AD43" s="124">
        <f>すべて_位置図情報!AD575</f>
        <v>0</v>
      </c>
      <c r="AE43" s="141">
        <f>すべて_位置図情報!AF575</f>
        <v>0</v>
      </c>
      <c r="AF43" s="16">
        <f>すべて_位置図情報!AG575</f>
        <v>0</v>
      </c>
      <c r="AG43" s="16">
        <f>すべて_位置図情報!AH575</f>
        <v>0</v>
      </c>
      <c r="AH43" s="16">
        <f>すべて_位置図情報!AI575</f>
        <v>0</v>
      </c>
      <c r="AI43" s="16">
        <f>すべて_位置図情報!AJ575</f>
        <v>0</v>
      </c>
      <c r="AJ43" s="16">
        <f>すべて_位置図情報!AK575</f>
        <v>0</v>
      </c>
      <c r="AK43" s="16" t="e">
        <f>すべて_位置図情報!#REF!</f>
        <v>#REF!</v>
      </c>
    </row>
    <row r="44" spans="1:37">
      <c r="A44" s="262">
        <v>567</v>
      </c>
      <c r="B44" s="7" t="str">
        <f>すべて_位置図情報!B576</f>
        <v>庁舎・事務所</v>
      </c>
      <c r="C44" s="7" t="str">
        <f>すべて_位置図情報!C576</f>
        <v>事務所・営業所</v>
      </c>
      <c r="D44" s="7" t="str">
        <f>すべて_位置図情報!D576</f>
        <v>その他事務所・営業所</v>
      </c>
      <c r="E44" s="7" t="str">
        <f>すべて_位置図情報!E576</f>
        <v>公園事務所</v>
      </c>
      <c r="F44" s="74">
        <f>すべて_位置図情報!F576</f>
        <v>5</v>
      </c>
      <c r="G44" s="13" t="str" ph="1">
        <f>すべて_位置図情報!G576</f>
        <v>十三公園事務所</v>
      </c>
      <c r="H44" s="126" t="str">
        <f>すべて_位置図情報!H576</f>
        <v>大阪市淀川区十三元今里1-1-41</v>
      </c>
      <c r="I44" s="81">
        <f>すべて_位置図情報!I576</f>
        <v>341.71</v>
      </c>
      <c r="J44" s="80" t="str">
        <f>すべて_位置図情報!J576</f>
        <v>A</v>
      </c>
      <c r="K44" s="78">
        <f>すべて_位置図情報!K576</f>
        <v>0</v>
      </c>
      <c r="L44" s="79">
        <f>すべて_位置図情報!L576</f>
        <v>1993</v>
      </c>
      <c r="M44" s="79" t="str">
        <f>すべて_位置図情報!M576</f>
        <v>b</v>
      </c>
      <c r="N44" s="79" t="str">
        <f>すべて_位置図情報!N576</f>
        <v>b</v>
      </c>
      <c r="O44" s="79" t="str">
        <f>すべて_位置図情報!O576</f>
        <v/>
      </c>
      <c r="P44" s="79" t="str">
        <f>すべて_位置図情報!P576</f>
        <v>D</v>
      </c>
      <c r="Q44" s="79" t="str">
        <f>すべて_位置図情報!Q576</f>
        <v>無</v>
      </c>
      <c r="R44" s="79" t="str">
        <f>すべて_位置図情報!R576</f>
        <v>直営</v>
      </c>
      <c r="S44" s="126" t="str">
        <f>すべて_位置図情報!S576</f>
        <v>建設局</v>
      </c>
      <c r="T44" s="126" t="str">
        <f>すべて_位置図情報!T576</f>
        <v>公園緑化部</v>
      </c>
      <c r="U44" s="126" t="str">
        <f>すべて_位置図情報!U576</f>
        <v>公園課</v>
      </c>
      <c r="V44" s="124" t="str">
        <f>すべて_位置図情報!V576</f>
        <v>－</v>
      </c>
      <c r="W44" s="116" t="str">
        <f>すべて_位置図情報!W576</f>
        <v>淀川区</v>
      </c>
      <c r="X44" s="116" t="str">
        <f>すべて_位置図情報!X576</f>
        <v>一般施設</v>
      </c>
      <c r="Y44" s="114">
        <f>すべて_位置図情報!Y576</f>
        <v>24</v>
      </c>
      <c r="Z44" s="127">
        <f>すべて_位置図情報!Z576</f>
        <v>0</v>
      </c>
      <c r="AA44" s="124">
        <f>すべて_位置図情報!AA576</f>
        <v>0</v>
      </c>
      <c r="AB44" s="126">
        <f>すべて_位置図情報!AB576</f>
        <v>0</v>
      </c>
      <c r="AC44" s="124">
        <f>すべて_位置図情報!AC576</f>
        <v>0</v>
      </c>
      <c r="AD44" s="124">
        <f>すべて_位置図情報!AD576</f>
        <v>0</v>
      </c>
      <c r="AE44" s="141">
        <f>すべて_位置図情報!AF576</f>
        <v>0</v>
      </c>
      <c r="AF44" s="16">
        <f>すべて_位置図情報!AG576</f>
        <v>0</v>
      </c>
      <c r="AG44" s="16">
        <f>すべて_位置図情報!AH576</f>
        <v>0</v>
      </c>
      <c r="AH44" s="16">
        <f>すべて_位置図情報!AI576</f>
        <v>0</v>
      </c>
      <c r="AI44" s="16">
        <f>すべて_位置図情報!AJ576</f>
        <v>0</v>
      </c>
      <c r="AJ44" s="16">
        <f>すべて_位置図情報!AK576</f>
        <v>0</v>
      </c>
      <c r="AK44" s="16" t="e">
        <f>すべて_位置図情報!#REF!</f>
        <v>#REF!</v>
      </c>
    </row>
    <row r="45" spans="1:37">
      <c r="A45" s="262">
        <v>568</v>
      </c>
      <c r="B45" s="7" t="str">
        <f>すべて_位置図情報!B577</f>
        <v>庁舎・事務所</v>
      </c>
      <c r="C45" s="7" t="str">
        <f>すべて_位置図情報!C577</f>
        <v>事務所・営業所</v>
      </c>
      <c r="D45" s="7" t="str">
        <f>すべて_位置図情報!D577</f>
        <v>その他事務所・営業所</v>
      </c>
      <c r="E45" s="7" t="str">
        <f>すべて_位置図情報!E577</f>
        <v>公園事務所</v>
      </c>
      <c r="F45" s="74">
        <f>すべて_位置図情報!F577</f>
        <v>6</v>
      </c>
      <c r="G45" s="13" t="str" ph="1">
        <f>すべて_位置図情報!G577</f>
        <v>鶴見緑地公園事務所</v>
      </c>
      <c r="H45" s="126" t="str">
        <f>すべて_位置図情報!H577</f>
        <v>大阪市鶴見区緑地公園2-163</v>
      </c>
      <c r="I45" s="81">
        <f>すべて_位置図情報!I577</f>
        <v>1288.3</v>
      </c>
      <c r="J45" s="80" t="str">
        <f>すべて_位置図情報!J577</f>
        <v>B</v>
      </c>
      <c r="K45" s="78">
        <f>すべて_位置図情報!K577</f>
        <v>0</v>
      </c>
      <c r="L45" s="79">
        <f>すべて_位置図情報!L577</f>
        <v>1995</v>
      </c>
      <c r="M45" s="79" t="str">
        <f>すべて_位置図情報!M577</f>
        <v>b</v>
      </c>
      <c r="N45" s="79" t="str">
        <f>すべて_位置図情報!N577</f>
        <v>b</v>
      </c>
      <c r="O45" s="79" t="str">
        <f>すべて_位置図情報!O577</f>
        <v/>
      </c>
      <c r="P45" s="79" t="str">
        <f>すべて_位置図情報!P577</f>
        <v>E</v>
      </c>
      <c r="Q45" s="79" t="str">
        <f>すべて_位置図情報!Q577</f>
        <v>無</v>
      </c>
      <c r="R45" s="79" t="str">
        <f>すべて_位置図情報!R577</f>
        <v>直営</v>
      </c>
      <c r="S45" s="126" t="str">
        <f>すべて_位置図情報!S577</f>
        <v>建設局</v>
      </c>
      <c r="T45" s="126" t="str">
        <f>すべて_位置図情報!T577</f>
        <v>公園緑化部</v>
      </c>
      <c r="U45" s="126" t="str">
        <f>すべて_位置図情報!U577</f>
        <v>公園課</v>
      </c>
      <c r="V45" s="124" t="str">
        <f>すべて_位置図情報!V577</f>
        <v>－</v>
      </c>
      <c r="W45" s="116" t="str">
        <f>すべて_位置図情報!W577</f>
        <v>鶴見区</v>
      </c>
      <c r="X45" s="116" t="str">
        <f>すべて_位置図情報!X577</f>
        <v>一般施設</v>
      </c>
      <c r="Y45" s="114">
        <f>すべて_位置図情報!Y577</f>
        <v>23</v>
      </c>
      <c r="Z45" s="127">
        <f>すべて_位置図情報!Z577</f>
        <v>0</v>
      </c>
      <c r="AA45" s="128" t="str">
        <f>すべて_位置図情報!AA577</f>
        <v>〇</v>
      </c>
      <c r="AB45" s="126">
        <f>すべて_位置図情報!AB577</f>
        <v>0</v>
      </c>
      <c r="AC45" s="128" t="str">
        <f>すべて_位置図情報!AC577</f>
        <v>〇</v>
      </c>
      <c r="AD45" s="128" t="str">
        <f>すべて_位置図情報!AD577</f>
        <v>〇</v>
      </c>
      <c r="AE45" s="140" t="str">
        <f>すべて_位置図情報!AF577</f>
        <v>〇</v>
      </c>
      <c r="AF45" s="19">
        <f>すべて_位置図情報!AG577</f>
        <v>0</v>
      </c>
      <c r="AG45" s="19">
        <f>すべて_位置図情報!AH577</f>
        <v>0</v>
      </c>
      <c r="AH45" s="19">
        <f>すべて_位置図情報!AI577</f>
        <v>0</v>
      </c>
      <c r="AI45" s="19">
        <f>すべて_位置図情報!AJ577</f>
        <v>0</v>
      </c>
      <c r="AJ45" s="19">
        <f>すべて_位置図情報!AK577</f>
        <v>0</v>
      </c>
      <c r="AK45" s="19" t="e">
        <f>すべて_位置図情報!#REF!</f>
        <v>#REF!</v>
      </c>
    </row>
    <row r="46" spans="1:37">
      <c r="A46" s="262">
        <v>569</v>
      </c>
      <c r="B46" s="7" t="str">
        <f>すべて_位置図情報!B578</f>
        <v>庁舎・事務所</v>
      </c>
      <c r="C46" s="7" t="str">
        <f>すべて_位置図情報!C578</f>
        <v>事務所・営業所</v>
      </c>
      <c r="D46" s="7" t="str">
        <f>すべて_位置図情報!D578</f>
        <v>その他事務所・営業所</v>
      </c>
      <c r="E46" s="44" t="str">
        <f>すべて_位置図情報!E578</f>
        <v>河川・渡船管理事務所</v>
      </c>
      <c r="F46" s="74">
        <f>すべて_位置図情報!F578</f>
        <v>1</v>
      </c>
      <c r="G46" s="13" t="str" ph="1">
        <f>すべて_位置図情報!G578</f>
        <v>河川・渡船管理事務所</v>
      </c>
      <c r="H46" s="126" t="str">
        <f>すべて_位置図情報!H578</f>
        <v>大阪市西区南堀江4-33-27</v>
      </c>
      <c r="I46" s="81">
        <f>すべて_位置図情報!I578</f>
        <v>343.07</v>
      </c>
      <c r="J46" s="80" t="str">
        <f>すべて_位置図情報!J578</f>
        <v>A</v>
      </c>
      <c r="K46" s="78">
        <f>すべて_位置図情報!K578</f>
        <v>0</v>
      </c>
      <c r="L46" s="79">
        <f>すべて_位置図情報!L578</f>
        <v>2001</v>
      </c>
      <c r="M46" s="79" t="str">
        <f>すべて_位置図情報!M578</f>
        <v>b</v>
      </c>
      <c r="N46" s="79" t="str">
        <f>すべて_位置図情報!N578</f>
        <v>b</v>
      </c>
      <c r="O46" s="79" t="str">
        <f>すべて_位置図情報!O578</f>
        <v/>
      </c>
      <c r="P46" s="79" t="str">
        <f>すべて_位置図情報!P578</f>
        <v>D</v>
      </c>
      <c r="Q46" s="79" t="str">
        <f>すべて_位置図情報!Q578</f>
        <v>無</v>
      </c>
      <c r="R46" s="79" t="str">
        <f>すべて_位置図情報!R578</f>
        <v>直営</v>
      </c>
      <c r="S46" s="126" t="str">
        <f>すべて_位置図情報!S578</f>
        <v>建設局</v>
      </c>
      <c r="T46" s="126" t="str">
        <f>すべて_位置図情報!T578</f>
        <v>西部方面管理事務所</v>
      </c>
      <c r="U46" s="126" t="str">
        <f>すべて_位置図情報!U578</f>
        <v>河川･渡船管理事務所</v>
      </c>
      <c r="V46" s="124" t="str">
        <f>すべて_位置図情報!V578</f>
        <v>－</v>
      </c>
      <c r="W46" s="116" t="str">
        <f>すべて_位置図情報!W578</f>
        <v>西区</v>
      </c>
      <c r="X46" s="116" t="str">
        <f>すべて_位置図情報!X578</f>
        <v>一般施設</v>
      </c>
      <c r="Y46" s="114">
        <f>すべて_位置図情報!Y578</f>
        <v>22</v>
      </c>
      <c r="Z46" s="127">
        <f>すべて_位置図情報!Z578</f>
        <v>0</v>
      </c>
      <c r="AA46" s="124">
        <f>すべて_位置図情報!AA578</f>
        <v>0</v>
      </c>
      <c r="AB46" s="126">
        <f>すべて_位置図情報!AB578</f>
        <v>0</v>
      </c>
      <c r="AC46" s="124">
        <f>すべて_位置図情報!AC578</f>
        <v>0</v>
      </c>
      <c r="AD46" s="124">
        <f>すべて_位置図情報!AD578</f>
        <v>0</v>
      </c>
      <c r="AE46" s="141">
        <f>すべて_位置図情報!AF578</f>
        <v>0</v>
      </c>
      <c r="AF46" s="16">
        <f>すべて_位置図情報!AG578</f>
        <v>0</v>
      </c>
      <c r="AG46" s="16">
        <f>すべて_位置図情報!AH578</f>
        <v>0</v>
      </c>
      <c r="AH46" s="16">
        <f>すべて_位置図情報!AI578</f>
        <v>0</v>
      </c>
      <c r="AI46" s="16">
        <f>すべて_位置図情報!AJ578</f>
        <v>0</v>
      </c>
      <c r="AJ46" s="16">
        <f>すべて_位置図情報!AK578</f>
        <v>0</v>
      </c>
      <c r="AK46" s="16" t="e">
        <f>すべて_位置図情報!#REF!</f>
        <v>#REF!</v>
      </c>
    </row>
    <row r="47" spans="1:37">
      <c r="A47" s="262">
        <v>570</v>
      </c>
      <c r="B47" s="7" t="str">
        <f>すべて_位置図情報!B579</f>
        <v>庁舎・事務所</v>
      </c>
      <c r="C47" s="7" t="str">
        <f>すべて_位置図情報!C579</f>
        <v>事務所・営業所</v>
      </c>
      <c r="D47" s="7" t="str">
        <f>すべて_位置図情報!D579</f>
        <v>その他事務所・営業所</v>
      </c>
      <c r="E47" s="7" t="str">
        <f>すべて_位置図情報!E579</f>
        <v>河川・渡船管理事務所</v>
      </c>
      <c r="F47" s="74">
        <f>すべて_位置図情報!F579</f>
        <v>2</v>
      </c>
      <c r="G47" s="13" t="str" ph="1">
        <f>すべて_位置図情報!G579</f>
        <v>木津川渡船事務所</v>
      </c>
      <c r="H47" s="126" t="str">
        <f>すべて_位置図情報!H579</f>
        <v>大阪市大正区船町1-1-4</v>
      </c>
      <c r="I47" s="81">
        <f>すべて_位置図情報!I579</f>
        <v>72.849999999999994</v>
      </c>
      <c r="J47" s="80" t="str">
        <f>すべて_位置図情報!J579</f>
        <v>A</v>
      </c>
      <c r="K47" s="78">
        <f>すべて_位置図情報!K579</f>
        <v>0</v>
      </c>
      <c r="L47" s="79">
        <f>すべて_位置図情報!L579</f>
        <v>1986</v>
      </c>
      <c r="M47" s="79" t="str">
        <f>すべて_位置図情報!M579</f>
        <v>b</v>
      </c>
      <c r="N47" s="79" t="str">
        <f>すべて_位置図情報!N579</f>
        <v>b</v>
      </c>
      <c r="O47" s="79" t="str">
        <f>すべて_位置図情報!O579</f>
        <v/>
      </c>
      <c r="P47" s="79" t="str">
        <f>すべて_位置図情報!P579</f>
        <v>D</v>
      </c>
      <c r="Q47" s="79" t="str">
        <f>すべて_位置図情報!Q579</f>
        <v>無</v>
      </c>
      <c r="R47" s="79" t="str">
        <f>すべて_位置図情報!R579</f>
        <v>直営</v>
      </c>
      <c r="S47" s="126" t="str">
        <f>すべて_位置図情報!S579</f>
        <v>大阪港湾局</v>
      </c>
      <c r="T47" s="126" t="str">
        <f>すべて_位置図情報!T579</f>
        <v>総務部</v>
      </c>
      <c r="U47" s="126" t="str">
        <f>すべて_位置図情報!U579</f>
        <v>総務課</v>
      </c>
      <c r="V47" s="126" t="str">
        <f>すべて_位置図情報!V579</f>
        <v>庶務・法規ｸﾞﾙｰﾌﾟ</v>
      </c>
      <c r="W47" s="116" t="str">
        <f>すべて_位置図情報!W579</f>
        <v>大正区</v>
      </c>
      <c r="X47" s="116" t="str">
        <f>すべて_位置図情報!X579</f>
        <v>一般施設</v>
      </c>
      <c r="Y47" s="114">
        <f>すべて_位置図情報!Y579</f>
        <v>22</v>
      </c>
      <c r="Z47" s="127">
        <f>すべて_位置図情報!Z579</f>
        <v>0</v>
      </c>
      <c r="AA47" s="124">
        <f>すべて_位置図情報!AA579</f>
        <v>0</v>
      </c>
      <c r="AB47" s="126">
        <f>すべて_位置図情報!AB579</f>
        <v>0</v>
      </c>
      <c r="AC47" s="124">
        <f>すべて_位置図情報!AC579</f>
        <v>0</v>
      </c>
      <c r="AD47" s="124">
        <f>すべて_位置図情報!AD579</f>
        <v>0</v>
      </c>
      <c r="AE47" s="141">
        <f>すべて_位置図情報!AF579</f>
        <v>0</v>
      </c>
      <c r="AF47" s="16">
        <f>すべて_位置図情報!AG579</f>
        <v>0</v>
      </c>
      <c r="AG47" s="16">
        <f>すべて_位置図情報!AH579</f>
        <v>0</v>
      </c>
      <c r="AH47" s="16">
        <f>すべて_位置図情報!AI579</f>
        <v>0</v>
      </c>
      <c r="AI47" s="16">
        <f>すべて_位置図情報!AJ579</f>
        <v>0</v>
      </c>
      <c r="AJ47" s="16">
        <f>すべて_位置図情報!AK579</f>
        <v>0</v>
      </c>
      <c r="AK47" s="16" t="e">
        <f>すべて_位置図情報!#REF!</f>
        <v>#REF!</v>
      </c>
    </row>
    <row r="48" spans="1:37">
      <c r="A48" s="262">
        <v>571</v>
      </c>
      <c r="B48" s="7" t="str">
        <f>すべて_位置図情報!B580</f>
        <v>庁舎・事務所</v>
      </c>
      <c r="C48" s="7" t="str">
        <f>すべて_位置図情報!C580</f>
        <v>事務所・営業所</v>
      </c>
      <c r="D48" s="7" t="str">
        <f>すべて_位置図情報!D580</f>
        <v>その他事務所・営業所</v>
      </c>
      <c r="E48" s="32" t="str">
        <f>すべて_位置図情報!E580</f>
        <v>計量検査所</v>
      </c>
      <c r="F48" s="74">
        <f>すべて_位置図情報!F580</f>
        <v>1</v>
      </c>
      <c r="G48" s="13" t="str" ph="1">
        <f>すべて_位置図情報!G580</f>
        <v>計量検査所</v>
      </c>
      <c r="H48" s="126" t="str">
        <f>すべて_位置図情報!H580</f>
        <v>大阪市港区田中3-1-126</v>
      </c>
      <c r="I48" s="81">
        <f>すべて_位置図情報!I580</f>
        <v>1239.3699999999999</v>
      </c>
      <c r="J48" s="80" t="str">
        <f>すべて_位置図情報!J580</f>
        <v>B</v>
      </c>
      <c r="K48" s="78">
        <f>すべて_位置図情報!K580</f>
        <v>0</v>
      </c>
      <c r="L48" s="79">
        <f>すべて_位置図情報!L580</f>
        <v>1995</v>
      </c>
      <c r="M48" s="79" t="str">
        <f>すべて_位置図情報!M580</f>
        <v>b</v>
      </c>
      <c r="N48" s="79" t="str">
        <f>すべて_位置図情報!N580</f>
        <v>b</v>
      </c>
      <c r="O48" s="79" t="str">
        <f>すべて_位置図情報!O580</f>
        <v/>
      </c>
      <c r="P48" s="79" t="str">
        <f>すべて_位置図情報!P580</f>
        <v>E</v>
      </c>
      <c r="Q48" s="79" t="str">
        <f>すべて_位置図情報!Q580</f>
        <v>有</v>
      </c>
      <c r="R48" s="79" t="str">
        <f>すべて_位置図情報!R580</f>
        <v>直営</v>
      </c>
      <c r="S48" s="126" t="str">
        <f>すべて_位置図情報!S580</f>
        <v>経済戦略局</v>
      </c>
      <c r="T48" s="126" t="str">
        <f>すべて_位置図情報!T580</f>
        <v>産業振興部</v>
      </c>
      <c r="U48" s="126" t="str">
        <f>すべて_位置図情報!U580</f>
        <v>計量検査所</v>
      </c>
      <c r="V48" s="124" t="str">
        <f>すべて_位置図情報!V580</f>
        <v>－</v>
      </c>
      <c r="W48" s="116" t="str">
        <f>すべて_位置図情報!W580</f>
        <v>港区</v>
      </c>
      <c r="X48" s="116" t="str">
        <f>すべて_位置図情報!X580</f>
        <v>一般施設</v>
      </c>
      <c r="Y48" s="114">
        <f>すべて_位置図情報!Y580</f>
        <v>22</v>
      </c>
      <c r="Z48" s="127">
        <f>すべて_位置図情報!Z580</f>
        <v>0</v>
      </c>
      <c r="AA48" s="128" t="str">
        <f>すべて_位置図情報!AA580</f>
        <v>〇</v>
      </c>
      <c r="AB48" s="126">
        <f>すべて_位置図情報!AB580</f>
        <v>0</v>
      </c>
      <c r="AC48" s="128" t="str">
        <f>すべて_位置図情報!AC580</f>
        <v>〇</v>
      </c>
      <c r="AD48" s="128" t="str">
        <f>すべて_位置図情報!AD580</f>
        <v>〇</v>
      </c>
      <c r="AE48" s="140" t="str">
        <f>すべて_位置図情報!AF580</f>
        <v>〇</v>
      </c>
      <c r="AF48" s="19">
        <f>すべて_位置図情報!AG580</f>
        <v>0</v>
      </c>
      <c r="AG48" s="19">
        <f>すべて_位置図情報!AH580</f>
        <v>0</v>
      </c>
      <c r="AH48" s="19">
        <f>すべて_位置図情報!AI580</f>
        <v>0</v>
      </c>
      <c r="AI48" s="19">
        <f>すべて_位置図情報!AJ580</f>
        <v>0</v>
      </c>
      <c r="AJ48" s="19">
        <f>すべて_位置図情報!AK580</f>
        <v>0</v>
      </c>
      <c r="AK48" s="19" t="e">
        <f>すべて_位置図情報!#REF!</f>
        <v>#REF!</v>
      </c>
    </row>
    <row r="49" spans="1:37">
      <c r="A49" s="262">
        <v>572</v>
      </c>
      <c r="B49" s="7" t="str">
        <f>すべて_位置図情報!B581</f>
        <v>庁舎・事務所</v>
      </c>
      <c r="C49" s="7" t="str">
        <f>すべて_位置図情報!C581</f>
        <v>事務所・営業所</v>
      </c>
      <c r="D49" s="7" t="str">
        <f>すべて_位置図情報!D581</f>
        <v>その他事務所・営業所</v>
      </c>
      <c r="E49" s="44" t="str">
        <f>すべて_位置図情報!E581</f>
        <v>その他事務所・営業所</v>
      </c>
      <c r="F49" s="74">
        <f>すべて_位置図情報!F581</f>
        <v>1</v>
      </c>
      <c r="G49" s="13" t="str" ph="1">
        <f>すべて_位置図情報!G581</f>
        <v>職員相談室</v>
      </c>
      <c r="H49" s="126" t="str">
        <f>すべて_位置図情報!H581</f>
        <v>大阪市北区梅田1-3-1-800</v>
      </c>
      <c r="I49" s="81">
        <f>すべて_位置図情報!I581</f>
        <v>157.25</v>
      </c>
      <c r="J49" s="80" t="str">
        <f>すべて_位置図情報!J581</f>
        <v>A</v>
      </c>
      <c r="K49" s="78">
        <f>すべて_位置図情報!K581</f>
        <v>0</v>
      </c>
      <c r="L49" s="79">
        <f>すべて_位置図情報!L581</f>
        <v>1973</v>
      </c>
      <c r="M49" s="79" t="str">
        <f>すべて_位置図情報!M581</f>
        <v>d</v>
      </c>
      <c r="N49" s="79" t="str">
        <f>すべて_位置図情報!N581</f>
        <v>d</v>
      </c>
      <c r="O49" s="79" t="str">
        <f>すべて_位置図情報!O581</f>
        <v/>
      </c>
      <c r="P49" s="79" t="str">
        <f>すべて_位置図情報!P581</f>
        <v>J</v>
      </c>
      <c r="Q49" s="79" t="str">
        <f>すべて_位置図情報!Q581</f>
        <v>有</v>
      </c>
      <c r="R49" s="83" t="str">
        <f>すべて_位置図情報!R581</f>
        <v>直営</v>
      </c>
      <c r="S49" s="126" t="str">
        <f>すべて_位置図情報!S581</f>
        <v>総務局</v>
      </c>
      <c r="T49" s="126" t="str">
        <f>すべて_位置図情報!T581</f>
        <v>人事部</v>
      </c>
      <c r="U49" s="126" t="str">
        <f>すべて_位置図情報!U581</f>
        <v>人事課</v>
      </c>
      <c r="V49" s="126" t="str">
        <f>すべて_位置図情報!V581</f>
        <v>厚生ｸﾞﾙｰﾌﾟ</v>
      </c>
      <c r="W49" s="116" t="str">
        <f>すべて_位置図情報!W581</f>
        <v>北区</v>
      </c>
      <c r="X49" s="116" t="str">
        <f>すべて_位置図情報!X581</f>
        <v>一般施設</v>
      </c>
      <c r="Y49" s="114">
        <f>すべて_位置図情報!Y581</f>
        <v>36</v>
      </c>
      <c r="Z49" s="127">
        <f>すべて_位置図情報!Z581</f>
        <v>0</v>
      </c>
      <c r="AA49" s="124">
        <f>すべて_位置図情報!AA581</f>
        <v>0</v>
      </c>
      <c r="AB49" s="126">
        <f>すべて_位置図情報!AB581</f>
        <v>0</v>
      </c>
      <c r="AC49" s="124">
        <f>すべて_位置図情報!AC581</f>
        <v>0</v>
      </c>
      <c r="AD49" s="124">
        <f>すべて_位置図情報!AD581</f>
        <v>0</v>
      </c>
      <c r="AE49" s="141">
        <f>すべて_位置図情報!AF581</f>
        <v>0</v>
      </c>
      <c r="AF49" s="16">
        <f>すべて_位置図情報!AG581</f>
        <v>0</v>
      </c>
      <c r="AG49" s="16">
        <f>すべて_位置図情報!AH581</f>
        <v>0</v>
      </c>
      <c r="AH49" s="16">
        <f>すべて_位置図情報!AI581</f>
        <v>0</v>
      </c>
      <c r="AI49" s="16">
        <f>すべて_位置図情報!AJ581</f>
        <v>0</v>
      </c>
      <c r="AJ49" s="16">
        <f>すべて_位置図情報!AK581</f>
        <v>0</v>
      </c>
      <c r="AK49" s="16" t="e">
        <f>すべて_位置図情報!#REF!</f>
        <v>#REF!</v>
      </c>
    </row>
    <row r="50" spans="1:37">
      <c r="A50" s="262">
        <v>573</v>
      </c>
      <c r="B50" s="7" t="str">
        <f>すべて_位置図情報!B582</f>
        <v>庁舎・事務所</v>
      </c>
      <c r="C50" s="7" t="str">
        <f>すべて_位置図情報!C582</f>
        <v>事務所・営業所</v>
      </c>
      <c r="D50" s="7" t="str">
        <f>すべて_位置図情報!D582</f>
        <v>その他事務所・営業所</v>
      </c>
      <c r="E50" s="7" t="str">
        <f>すべて_位置図情報!E582</f>
        <v>その他事務所・営業所</v>
      </c>
      <c r="F50" s="74">
        <f>すべて_位置図情報!F582</f>
        <v>2</v>
      </c>
      <c r="G50" s="13" t="str" ph="1">
        <f>すべて_位置図情報!G582</f>
        <v>大阪市医療助成費等償還事務センター</v>
      </c>
      <c r="H50" s="126" t="str">
        <f>すべて_位置図情報!H582</f>
        <v>大阪市北区同心1-5-27</v>
      </c>
      <c r="I50" s="81">
        <f>すべて_位置図情報!I582</f>
        <v>509.95</v>
      </c>
      <c r="J50" s="80" t="str">
        <f>すべて_位置図情報!J582</f>
        <v>B</v>
      </c>
      <c r="K50" s="78">
        <f>すべて_位置図情報!K582</f>
        <v>0</v>
      </c>
      <c r="L50" s="79">
        <f>すべて_位置図情報!L582</f>
        <v>1982</v>
      </c>
      <c r="M50" s="79" t="str">
        <f>すべて_位置図情報!M582</f>
        <v>c</v>
      </c>
      <c r="N50" s="79" t="str">
        <f>すべて_位置図情報!N582</f>
        <v>c</v>
      </c>
      <c r="O50" s="79" t="str">
        <f>すべて_位置図情報!O582</f>
        <v/>
      </c>
      <c r="P50" s="79" t="str">
        <f>すべて_位置図情報!P582</f>
        <v>H</v>
      </c>
      <c r="Q50" s="79" t="str">
        <f>すべて_位置図情報!Q582</f>
        <v>有</v>
      </c>
      <c r="R50" s="79" t="str">
        <f>すべて_位置図情報!R582</f>
        <v>直営（一部委託）</v>
      </c>
      <c r="S50" s="126" t="str">
        <f>すべて_位置図情報!S582</f>
        <v>福祉局</v>
      </c>
      <c r="T50" s="126" t="str">
        <f>すべて_位置図情報!T582</f>
        <v>生活福祉部</v>
      </c>
      <c r="U50" s="126" t="str">
        <f>すべて_位置図情報!U582</f>
        <v>保険年金課</v>
      </c>
      <c r="V50" s="126" t="str">
        <f>すべて_位置図情報!V582</f>
        <v>医療助成ｸﾞﾙｰﾌﾟ</v>
      </c>
      <c r="W50" s="116" t="str">
        <f>すべて_位置図情報!W582</f>
        <v>北区</v>
      </c>
      <c r="X50" s="116" t="str">
        <f>すべて_位置図情報!X582</f>
        <v>一般施設</v>
      </c>
      <c r="Y50" s="114">
        <f>すべて_位置図情報!Y582</f>
        <v>37</v>
      </c>
      <c r="Z50" s="127">
        <f>すべて_位置図情報!Z582</f>
        <v>0</v>
      </c>
      <c r="AA50" s="128" t="str">
        <f>すべて_位置図情報!AA582</f>
        <v>〇</v>
      </c>
      <c r="AB50" s="126">
        <f>すべて_位置図情報!AB582</f>
        <v>0</v>
      </c>
      <c r="AC50" s="124">
        <f>すべて_位置図情報!AC582</f>
        <v>0</v>
      </c>
      <c r="AD50" s="128" t="str">
        <f>すべて_位置図情報!AD582</f>
        <v>〇</v>
      </c>
      <c r="AE50" s="141" t="str">
        <f>すべて_位置図情報!AF582</f>
        <v>〇</v>
      </c>
      <c r="AF50" s="16">
        <f>すべて_位置図情報!AG582</f>
        <v>0</v>
      </c>
      <c r="AG50" s="33">
        <f>すべて_位置図情報!AH582</f>
        <v>0</v>
      </c>
      <c r="AH50" s="16">
        <f>すべて_位置図情報!AI582</f>
        <v>0</v>
      </c>
      <c r="AI50" s="16">
        <f>すべて_位置図情報!AJ582</f>
        <v>0</v>
      </c>
      <c r="AJ50" s="16">
        <f>すべて_位置図情報!AK582</f>
        <v>0</v>
      </c>
      <c r="AK50" s="16" t="e">
        <f>すべて_位置図情報!#REF!</f>
        <v>#REF!</v>
      </c>
    </row>
    <row r="51" spans="1:37">
      <c r="A51" s="262">
        <v>574</v>
      </c>
      <c r="B51" s="7" t="str">
        <f>すべて_位置図情報!B583</f>
        <v>庁舎・事務所</v>
      </c>
      <c r="C51" s="7" t="str">
        <f>すべて_位置図情報!C583</f>
        <v>事務所・営業所</v>
      </c>
      <c r="D51" s="7" t="str">
        <f>すべて_位置図情報!D583</f>
        <v>その他事務所・営業所</v>
      </c>
      <c r="E51" s="7" t="str">
        <f>すべて_位置図情報!E583</f>
        <v>その他事務所・営業所</v>
      </c>
      <c r="F51" s="74">
        <f>すべて_位置図情報!F583</f>
        <v>3</v>
      </c>
      <c r="G51" s="13" t="str" ph="1">
        <f>すべて_位置図情報!G583</f>
        <v>若者自立支援事業（コネクションズおおさか）事務室</v>
      </c>
      <c r="H51" s="126" t="str">
        <f>すべて_位置図情報!H583</f>
        <v>大阪市北区梅田1-2-2-400</v>
      </c>
      <c r="I51" s="81">
        <f>すべて_位置図情報!I583</f>
        <v>148.53</v>
      </c>
      <c r="J51" s="80" t="str">
        <f>すべて_位置図情報!J583</f>
        <v>A</v>
      </c>
      <c r="K51" s="78">
        <f>すべて_位置図情報!K583</f>
        <v>0</v>
      </c>
      <c r="L51" s="79">
        <f>すべて_位置図情報!L583</f>
        <v>1976</v>
      </c>
      <c r="M51" s="79" t="str">
        <f>すべて_位置図情報!M583</f>
        <v>c</v>
      </c>
      <c r="N51" s="79" t="str">
        <f>すべて_位置図情報!N583</f>
        <v>c</v>
      </c>
      <c r="O51" s="79" t="str">
        <f>すべて_位置図情報!O583</f>
        <v/>
      </c>
      <c r="P51" s="79" t="str">
        <f>すべて_位置図情報!P583</f>
        <v>G</v>
      </c>
      <c r="Q51" s="79" t="str">
        <f>すべて_位置図情報!Q583</f>
        <v>有</v>
      </c>
      <c r="R51" s="79" t="str">
        <f>すべて_位置図情報!R583</f>
        <v>全部委託</v>
      </c>
      <c r="S51" s="126" t="str">
        <f>すべて_位置図情報!S583</f>
        <v>こども青少年局</v>
      </c>
      <c r="T51" s="126" t="str">
        <f>すべて_位置図情報!T583</f>
        <v>企画部</v>
      </c>
      <c r="U51" s="126" t="str">
        <f>すべて_位置図情報!U583</f>
        <v>青少年課</v>
      </c>
      <c r="V51" s="126" t="str">
        <f>すべて_位置図情報!V583</f>
        <v>青少年企画ｸﾞﾙｰﾌﾟ</v>
      </c>
      <c r="W51" s="116" t="str">
        <f>すべて_位置図情報!W583</f>
        <v>北区</v>
      </c>
      <c r="X51" s="116" t="str">
        <f>すべて_位置図情報!X583</f>
        <v>一般施設</v>
      </c>
      <c r="Y51" s="114">
        <f>すべて_位置図情報!Y583</f>
        <v>38</v>
      </c>
      <c r="Z51" s="127">
        <f>すべて_位置図情報!Z583</f>
        <v>0</v>
      </c>
      <c r="AA51" s="124">
        <f>すべて_位置図情報!AA583</f>
        <v>0</v>
      </c>
      <c r="AB51" s="126">
        <f>すべて_位置図情報!AB583</f>
        <v>0</v>
      </c>
      <c r="AC51" s="124">
        <f>すべて_位置図情報!AC583</f>
        <v>0</v>
      </c>
      <c r="AD51" s="124">
        <f>すべて_位置図情報!AD583</f>
        <v>0</v>
      </c>
      <c r="AE51" s="141">
        <f>すべて_位置図情報!AF583</f>
        <v>0</v>
      </c>
      <c r="AF51" s="16">
        <f>すべて_位置図情報!AG583</f>
        <v>0</v>
      </c>
      <c r="AG51" s="16">
        <f>すべて_位置図情報!AH583</f>
        <v>0</v>
      </c>
      <c r="AH51" s="16">
        <f>すべて_位置図情報!AI583</f>
        <v>0</v>
      </c>
      <c r="AI51" s="16">
        <f>すべて_位置図情報!AJ583</f>
        <v>0</v>
      </c>
      <c r="AJ51" s="16">
        <f>すべて_位置図情報!AK583</f>
        <v>0</v>
      </c>
      <c r="AK51" s="16" t="e">
        <f>すべて_位置図情報!#REF!</f>
        <v>#REF!</v>
      </c>
    </row>
    <row r="52" spans="1:37">
      <c r="A52" s="262">
        <v>575</v>
      </c>
      <c r="B52" s="7" t="str">
        <f>すべて_位置図情報!B584</f>
        <v>庁舎・事務所</v>
      </c>
      <c r="C52" s="7" t="str">
        <f>すべて_位置図情報!C584</f>
        <v>事務所・営業所</v>
      </c>
      <c r="D52" s="7" t="str">
        <f>すべて_位置図情報!D584</f>
        <v>その他事務所・営業所</v>
      </c>
      <c r="E52" s="7" t="str">
        <f>すべて_位置図情報!E584</f>
        <v>その他事務所・営業所</v>
      </c>
      <c r="F52" s="74">
        <f>すべて_位置図情報!F584</f>
        <v>4</v>
      </c>
      <c r="G52" s="13" t="str" ph="1">
        <f>すべて_位置図情報!G584</f>
        <v>大阪市港内清掃事務所</v>
      </c>
      <c r="H52" s="126" t="str">
        <f>すべて_位置図情報!H584</f>
        <v>大阪市此花区常吉2-10-43</v>
      </c>
      <c r="I52" s="81">
        <f>すべて_位置図情報!I584</f>
        <v>297.23</v>
      </c>
      <c r="J52" s="80" t="str">
        <f>すべて_位置図情報!J584</f>
        <v>A</v>
      </c>
      <c r="K52" s="78">
        <f>すべて_位置図情報!K584</f>
        <v>0</v>
      </c>
      <c r="L52" s="79">
        <f>すべて_位置図情報!L584</f>
        <v>1998</v>
      </c>
      <c r="M52" s="79" t="str">
        <f>すべて_位置図情報!M584</f>
        <v>b</v>
      </c>
      <c r="N52" s="79" t="str">
        <f>すべて_位置図情報!N584</f>
        <v>b</v>
      </c>
      <c r="O52" s="79" t="str">
        <f>すべて_位置図情報!O584</f>
        <v/>
      </c>
      <c r="P52" s="79" t="str">
        <f>すべて_位置図情報!P584</f>
        <v>D</v>
      </c>
      <c r="Q52" s="79" t="str">
        <f>すべて_位置図情報!Q584</f>
        <v>無</v>
      </c>
      <c r="R52" s="79" t="str">
        <f>すべて_位置図情報!R584</f>
        <v>全部委託</v>
      </c>
      <c r="S52" s="126" t="str">
        <f>すべて_位置図情報!S584</f>
        <v>大阪港湾局</v>
      </c>
      <c r="T52" s="126" t="str">
        <f>すべて_位置図情報!T584</f>
        <v>施設管理部</v>
      </c>
      <c r="U52" s="126" t="str">
        <f>すべて_位置図情報!U584</f>
        <v>海務課</v>
      </c>
      <c r="V52" s="126" t="str">
        <f>すべて_位置図情報!V584</f>
        <v>海務ｸﾞﾙｰﾌﾟ</v>
      </c>
      <c r="W52" s="116" t="str">
        <f>すべて_位置図情報!W584</f>
        <v>此花区</v>
      </c>
      <c r="X52" s="116" t="str">
        <f>すべて_位置図情報!X584</f>
        <v>一般施設</v>
      </c>
      <c r="Y52" s="114">
        <f>すべて_位置図情報!Y584</f>
        <v>21</v>
      </c>
      <c r="Z52" s="127">
        <f>すべて_位置図情報!Z584</f>
        <v>0</v>
      </c>
      <c r="AA52" s="124">
        <f>すべて_位置図情報!AA584</f>
        <v>0</v>
      </c>
      <c r="AB52" s="126">
        <f>すべて_位置図情報!AB584</f>
        <v>0</v>
      </c>
      <c r="AC52" s="124">
        <f>すべて_位置図情報!AC584</f>
        <v>0</v>
      </c>
      <c r="AD52" s="124">
        <f>すべて_位置図情報!AD584</f>
        <v>0</v>
      </c>
      <c r="AE52" s="141">
        <f>すべて_位置図情報!AF584</f>
        <v>0</v>
      </c>
      <c r="AF52" s="16">
        <f>すべて_位置図情報!AG584</f>
        <v>0</v>
      </c>
      <c r="AG52" s="16">
        <f>すべて_位置図情報!AH584</f>
        <v>0</v>
      </c>
      <c r="AH52" s="16">
        <f>すべて_位置図情報!AI584</f>
        <v>0</v>
      </c>
      <c r="AI52" s="16">
        <f>すべて_位置図情報!AJ584</f>
        <v>0</v>
      </c>
      <c r="AJ52" s="16">
        <f>すべて_位置図情報!AK584</f>
        <v>0</v>
      </c>
      <c r="AK52" s="16" t="e">
        <f>すべて_位置図情報!#REF!</f>
        <v>#REF!</v>
      </c>
    </row>
    <row r="53" spans="1:37">
      <c r="A53" s="262">
        <v>576</v>
      </c>
      <c r="B53" s="7" t="str">
        <f>すべて_位置図情報!B585</f>
        <v>庁舎・事務所</v>
      </c>
      <c r="C53" s="7" t="str">
        <f>すべて_位置図情報!C585</f>
        <v>事務所・営業所</v>
      </c>
      <c r="D53" s="7" t="str">
        <f>すべて_位置図情報!D585</f>
        <v>その他事務所・営業所</v>
      </c>
      <c r="E53" s="7" t="str">
        <f>すべて_位置図情報!E585</f>
        <v>その他事務所・営業所</v>
      </c>
      <c r="F53" s="74">
        <f>すべて_位置図情報!F585</f>
        <v>5</v>
      </c>
      <c r="G53" s="13" t="str" ph="1">
        <f>すべて_位置図情報!G585</f>
        <v>大阪城音楽堂事務所</v>
      </c>
      <c r="H53" s="126" t="str">
        <f>すべて_位置図情報!H585</f>
        <v>大阪市中央区大阪城3-11</v>
      </c>
      <c r="I53" s="81">
        <f>すべて_位置図情報!I585</f>
        <v>1257.77</v>
      </c>
      <c r="J53" s="80" t="str">
        <f>すべて_位置図情報!J585</f>
        <v>B</v>
      </c>
      <c r="K53" s="78">
        <f>すべて_位置図情報!K585</f>
        <v>0</v>
      </c>
      <c r="L53" s="79">
        <f>すべて_位置図情報!L585</f>
        <v>1981</v>
      </c>
      <c r="M53" s="79" t="str">
        <f>すべて_位置図情報!M585</f>
        <v>c</v>
      </c>
      <c r="N53" s="79" t="str">
        <f>すべて_位置図情報!N585</f>
        <v>c</v>
      </c>
      <c r="O53" s="79" t="str">
        <f>すべて_位置図情報!O585</f>
        <v/>
      </c>
      <c r="P53" s="79" t="str">
        <f>すべて_位置図情報!P585</f>
        <v>H</v>
      </c>
      <c r="Q53" s="79" t="str">
        <f>すべて_位置図情報!Q585</f>
        <v>無</v>
      </c>
      <c r="R53" s="79" t="str">
        <f>すべて_位置図情報!R585</f>
        <v>指定官営(その他)</v>
      </c>
      <c r="S53" s="126" t="str">
        <f>すべて_位置図情報!S585</f>
        <v>教育委員会事務局</v>
      </c>
      <c r="T53" s="126" t="str">
        <f>すべて_位置図情報!T585</f>
        <v>生涯学習部</v>
      </c>
      <c r="U53" s="126" t="str">
        <f>すべて_位置図情報!U585</f>
        <v>生涯学習担当</v>
      </c>
      <c r="V53" s="124" t="str">
        <f>すべて_位置図情報!V585</f>
        <v>施設管理ｸﾞﾙｰﾌﾟ</v>
      </c>
      <c r="W53" s="116" t="str">
        <f>すべて_位置図情報!W585</f>
        <v>中央区</v>
      </c>
      <c r="X53" s="116" t="str">
        <f>すべて_位置図情報!X585</f>
        <v>一般施設</v>
      </c>
      <c r="Y53" s="114">
        <f>すべて_位置図情報!Y585</f>
        <v>31</v>
      </c>
      <c r="Z53" s="127">
        <f>すべて_位置図情報!Z585</f>
        <v>0</v>
      </c>
      <c r="AA53" s="128" t="str">
        <f>すべて_位置図情報!AA585</f>
        <v>〇</v>
      </c>
      <c r="AB53" s="126">
        <f>すべて_位置図情報!AB585</f>
        <v>0</v>
      </c>
      <c r="AC53" s="128" t="str">
        <f>すべて_位置図情報!AC585</f>
        <v>〇</v>
      </c>
      <c r="AD53" s="128" t="str">
        <f>すべて_位置図情報!AD585</f>
        <v>〇</v>
      </c>
      <c r="AE53" s="140" t="str">
        <f>すべて_位置図情報!AF585</f>
        <v>〇</v>
      </c>
      <c r="AF53" s="19">
        <f>すべて_位置図情報!AG585</f>
        <v>0</v>
      </c>
      <c r="AG53" s="19">
        <f>すべて_位置図情報!AH585</f>
        <v>0</v>
      </c>
      <c r="AH53" s="19">
        <f>すべて_位置図情報!AI585</f>
        <v>0</v>
      </c>
      <c r="AI53" s="19">
        <f>すべて_位置図情報!AJ585</f>
        <v>0</v>
      </c>
      <c r="AJ53" s="19">
        <f>すべて_位置図情報!AK585</f>
        <v>0</v>
      </c>
      <c r="AK53" s="19" t="e">
        <f>すべて_位置図情報!#REF!</f>
        <v>#REF!</v>
      </c>
    </row>
    <row r="54" spans="1:37">
      <c r="A54" s="262">
        <v>577</v>
      </c>
      <c r="B54" s="7" t="str">
        <f>すべて_位置図情報!B586</f>
        <v>庁舎・事務所</v>
      </c>
      <c r="C54" s="7" t="str">
        <f>すべて_位置図情報!C586</f>
        <v>事務所・営業所</v>
      </c>
      <c r="D54" s="7" t="str">
        <f>すべて_位置図情報!D586</f>
        <v>その他事務所・営業所</v>
      </c>
      <c r="E54" s="7" t="str">
        <f>すべて_位置図情報!E586</f>
        <v>その他事務所・営業所</v>
      </c>
      <c r="F54" s="74">
        <f>すべて_位置図情報!F586</f>
        <v>6</v>
      </c>
      <c r="G54" s="13" t="str" ph="1">
        <f>すべて_位置図情報!G586</f>
        <v>大阪市人権啓発・相談センター</v>
      </c>
      <c r="H54" s="126" t="str">
        <f>すべて_位置図情報!H586</f>
        <v>大阪市西区立売堀4-10-18</v>
      </c>
      <c r="I54" s="81">
        <f>すべて_位置図情報!I586</f>
        <v>293.83</v>
      </c>
      <c r="J54" s="80" t="str">
        <f>すべて_位置図情報!J586</f>
        <v>A</v>
      </c>
      <c r="K54" s="78">
        <f>すべて_位置図情報!K586</f>
        <v>0</v>
      </c>
      <c r="L54" s="79">
        <f>すべて_位置図情報!L586</f>
        <v>1991</v>
      </c>
      <c r="M54" s="79" t="str">
        <f>すべて_位置図情報!M586</f>
        <v>b</v>
      </c>
      <c r="N54" s="79" t="str">
        <f>すべて_位置図情報!N586</f>
        <v>b</v>
      </c>
      <c r="O54" s="79" t="str">
        <f>すべて_位置図情報!O586</f>
        <v/>
      </c>
      <c r="P54" s="79" t="str">
        <f>すべて_位置図情報!P586</f>
        <v>D</v>
      </c>
      <c r="Q54" s="79" t="str">
        <f>すべて_位置図情報!Q586</f>
        <v>有</v>
      </c>
      <c r="R54" s="79" t="str">
        <f>すべて_位置図情報!R586</f>
        <v>直営</v>
      </c>
      <c r="S54" s="126" t="str">
        <f>すべて_位置図情報!S586</f>
        <v>市民局</v>
      </c>
      <c r="T54" s="126" t="str">
        <f>すべて_位置図情報!T586</f>
        <v>ﾀﾞｲﾊﾞｰｼﾃｨ推進室</v>
      </c>
      <c r="U54" s="126" t="str">
        <f>すべて_位置図情報!U586</f>
        <v>人権啓発･相談ｾﾝﾀｰ</v>
      </c>
      <c r="V54" s="124" t="str">
        <f>すべて_位置図情報!V586</f>
        <v>－</v>
      </c>
      <c r="W54" s="116" t="str">
        <f>すべて_位置図情報!W586</f>
        <v>西区</v>
      </c>
      <c r="X54" s="116" t="str">
        <f>すべて_位置図情報!X586</f>
        <v>一般施設</v>
      </c>
      <c r="Y54" s="114">
        <f>すべて_位置図情報!Y586</f>
        <v>23</v>
      </c>
      <c r="Z54" s="127">
        <f>すべて_位置図情報!Z586</f>
        <v>0</v>
      </c>
      <c r="AA54" s="128" t="str">
        <f>すべて_位置図情報!AA586</f>
        <v>〇</v>
      </c>
      <c r="AB54" s="126">
        <f>すべて_位置図情報!AB586</f>
        <v>0</v>
      </c>
      <c r="AC54" s="124">
        <f>すべて_位置図情報!AC586</f>
        <v>0</v>
      </c>
      <c r="AD54" s="128" t="str">
        <f>すべて_位置図情報!AD586</f>
        <v>〇</v>
      </c>
      <c r="AE54" s="141" t="str">
        <f>すべて_位置図情報!AF586</f>
        <v>〇</v>
      </c>
      <c r="AF54" s="16">
        <f>すべて_位置図情報!AG586</f>
        <v>0</v>
      </c>
      <c r="AG54" s="33">
        <f>すべて_位置図情報!AH586</f>
        <v>0</v>
      </c>
      <c r="AH54" s="16">
        <f>すべて_位置図情報!AI586</f>
        <v>0</v>
      </c>
      <c r="AI54" s="16">
        <f>すべて_位置図情報!AJ586</f>
        <v>0</v>
      </c>
      <c r="AJ54" s="16">
        <f>すべて_位置図情報!AK586</f>
        <v>0</v>
      </c>
      <c r="AK54" s="16" t="e">
        <f>すべて_位置図情報!#REF!</f>
        <v>#REF!</v>
      </c>
    </row>
    <row r="55" spans="1:37">
      <c r="A55" s="262">
        <v>578</v>
      </c>
      <c r="B55" s="7" t="str">
        <f>すべて_位置図情報!B587</f>
        <v>庁舎・事務所</v>
      </c>
      <c r="C55" s="7" t="str">
        <f>すべて_位置図情報!C587</f>
        <v>事務所・営業所</v>
      </c>
      <c r="D55" s="7" t="str">
        <f>すべて_位置図情報!D587</f>
        <v>その他事務所・営業所</v>
      </c>
      <c r="E55" s="7" t="str">
        <f>すべて_位置図情報!E587</f>
        <v>その他事務所・営業所</v>
      </c>
      <c r="F55" s="74">
        <f>すべて_位置図情報!F587</f>
        <v>7</v>
      </c>
      <c r="G55" s="13" t="str" ph="1">
        <f>すべて_位置図情報!G587</f>
        <v>緊急入院保護業務センター</v>
      </c>
      <c r="H55" s="126" t="str">
        <f>すべて_位置図情報!H587</f>
        <v>大阪市西区立売堀4-10-18</v>
      </c>
      <c r="I55" s="81">
        <f>すべて_位置図情報!I587</f>
        <v>744.29</v>
      </c>
      <c r="J55" s="80" t="str">
        <f>すべて_位置図情報!J587</f>
        <v>B</v>
      </c>
      <c r="K55" s="78">
        <f>すべて_位置図情報!K587</f>
        <v>0</v>
      </c>
      <c r="L55" s="79">
        <f>すべて_位置図情報!L587</f>
        <v>1991</v>
      </c>
      <c r="M55" s="79" t="str">
        <f>すべて_位置図情報!M587</f>
        <v>b</v>
      </c>
      <c r="N55" s="79" t="str">
        <f>すべて_位置図情報!N587</f>
        <v>b</v>
      </c>
      <c r="O55" s="79" t="str">
        <f>すべて_位置図情報!O587</f>
        <v/>
      </c>
      <c r="P55" s="79" t="str">
        <f>すべて_位置図情報!P587</f>
        <v>E</v>
      </c>
      <c r="Q55" s="79" t="str">
        <f>すべて_位置図情報!Q587</f>
        <v>有</v>
      </c>
      <c r="R55" s="79" t="str">
        <f>すべて_位置図情報!R587</f>
        <v>直営</v>
      </c>
      <c r="S55" s="126" t="str">
        <f>すべて_位置図情報!S587</f>
        <v>福祉局</v>
      </c>
      <c r="T55" s="126" t="str">
        <f>すべて_位置図情報!T587</f>
        <v>生活福祉部</v>
      </c>
      <c r="U55" s="126" t="str">
        <f>すべて_位置図情報!U587</f>
        <v>自立支援課</v>
      </c>
      <c r="V55" s="126" t="str">
        <f>すべて_位置図情報!V587</f>
        <v>緊急入院保護ｸﾞﾙｰﾌﾟ</v>
      </c>
      <c r="W55" s="116" t="str">
        <f>すべて_位置図情報!W587</f>
        <v>西区</v>
      </c>
      <c r="X55" s="116" t="str">
        <f>すべて_位置図情報!X587</f>
        <v>一般施設</v>
      </c>
      <c r="Y55" s="114">
        <f>すべて_位置図情報!Y587</f>
        <v>24</v>
      </c>
      <c r="Z55" s="127">
        <f>すべて_位置図情報!Z587</f>
        <v>0</v>
      </c>
      <c r="AA55" s="128" t="str">
        <f>すべて_位置図情報!AA587</f>
        <v>〇</v>
      </c>
      <c r="AB55" s="126">
        <f>すべて_位置図情報!AB587</f>
        <v>0</v>
      </c>
      <c r="AC55" s="124">
        <f>すべて_位置図情報!AC587</f>
        <v>0</v>
      </c>
      <c r="AD55" s="128" t="str">
        <f>すべて_位置図情報!AD587</f>
        <v>〇</v>
      </c>
      <c r="AE55" s="141" t="str">
        <f>すべて_位置図情報!AF587</f>
        <v>〇</v>
      </c>
      <c r="AF55" s="16">
        <f>すべて_位置図情報!AG587</f>
        <v>0</v>
      </c>
      <c r="AG55" s="33">
        <f>すべて_位置図情報!AH587</f>
        <v>0</v>
      </c>
      <c r="AH55" s="16">
        <f>すべて_位置図情報!AI587</f>
        <v>0</v>
      </c>
      <c r="AI55" s="16">
        <f>すべて_位置図情報!AJ587</f>
        <v>0</v>
      </c>
      <c r="AJ55" s="16">
        <f>すべて_位置図情報!AK587</f>
        <v>0</v>
      </c>
      <c r="AK55" s="16" t="e">
        <f>すべて_位置図情報!#REF!</f>
        <v>#REF!</v>
      </c>
    </row>
    <row r="56" spans="1:37">
      <c r="A56" s="262">
        <v>579</v>
      </c>
      <c r="B56" s="7" t="str">
        <f>すべて_位置図情報!B588</f>
        <v>庁舎・事務所</v>
      </c>
      <c r="C56" s="7" t="str">
        <f>すべて_位置図情報!C588</f>
        <v>事務所・営業所</v>
      </c>
      <c r="D56" s="7" t="str">
        <f>すべて_位置図情報!D588</f>
        <v>その他事務所・営業所</v>
      </c>
      <c r="E56" s="7" t="str">
        <f>すべて_位置図情報!E588</f>
        <v>その他事務所・営業所</v>
      </c>
      <c r="F56" s="74">
        <f>すべて_位置図情報!F588</f>
        <v>8</v>
      </c>
      <c r="G56" s="13" t="str" ph="1">
        <f>すべて_位置図情報!G588</f>
        <v>2突基地</v>
      </c>
      <c r="H56" s="126" t="str">
        <f>すべて_位置図情報!H588</f>
        <v>大阪市港区海岸通3-4-28</v>
      </c>
      <c r="I56" s="81">
        <f>すべて_位置図情報!I588</f>
        <v>5393.69</v>
      </c>
      <c r="J56" s="80" t="str">
        <f>すべて_位置図情報!J588</f>
        <v>C</v>
      </c>
      <c r="K56" s="78">
        <f>すべて_位置図情報!K588</f>
        <v>0</v>
      </c>
      <c r="L56" s="79">
        <f>すべて_位置図情報!L588</f>
        <v>1991</v>
      </c>
      <c r="M56" s="79" t="str">
        <f>すべて_位置図情報!M588</f>
        <v>b</v>
      </c>
      <c r="N56" s="79" t="str">
        <f>すべて_位置図情報!N588</f>
        <v>b</v>
      </c>
      <c r="O56" s="79" t="str">
        <f>すべて_位置図情報!O588</f>
        <v/>
      </c>
      <c r="P56" s="79" t="str">
        <f>すべて_位置図情報!P588</f>
        <v>F</v>
      </c>
      <c r="Q56" s="79" t="str">
        <f>すべて_位置図情報!Q588</f>
        <v>無</v>
      </c>
      <c r="R56" s="79" t="str">
        <f>すべて_位置図情報!R588</f>
        <v>直営</v>
      </c>
      <c r="S56" s="126" t="str">
        <f>すべて_位置図情報!S588</f>
        <v>大阪港湾局</v>
      </c>
      <c r="T56" s="126" t="str">
        <f>すべて_位置図情報!T588</f>
        <v>総務部</v>
      </c>
      <c r="U56" s="126" t="str">
        <f>すべて_位置図情報!U588</f>
        <v>総務課</v>
      </c>
      <c r="V56" s="126" t="str">
        <f>すべて_位置図情報!V588</f>
        <v>庶務・法規ｸﾞﾙｰﾌﾟ</v>
      </c>
      <c r="W56" s="116" t="str">
        <f>すべて_位置図情報!W588</f>
        <v>港区</v>
      </c>
      <c r="X56" s="116" t="str">
        <f>すべて_位置図情報!X588</f>
        <v>一般施設</v>
      </c>
      <c r="Y56" s="114">
        <f>すべて_位置図情報!Y588</f>
        <v>23</v>
      </c>
      <c r="Z56" s="127">
        <f>すべて_位置図情報!Z588</f>
        <v>0</v>
      </c>
      <c r="AA56" s="128" t="str">
        <f>すべて_位置図情報!AA588</f>
        <v>〇</v>
      </c>
      <c r="AB56" s="126">
        <f>すべて_位置図情報!AB588</f>
        <v>0</v>
      </c>
      <c r="AC56" s="128" t="str">
        <f>すべて_位置図情報!AC588</f>
        <v>〇</v>
      </c>
      <c r="AD56" s="128" t="str">
        <f>すべて_位置図情報!AD588</f>
        <v>〇</v>
      </c>
      <c r="AE56" s="140" t="str">
        <f>すべて_位置図情報!AF588</f>
        <v>〇</v>
      </c>
      <c r="AF56" s="19">
        <f>すべて_位置図情報!AG588</f>
        <v>0</v>
      </c>
      <c r="AG56" s="19">
        <f>すべて_位置図情報!AH588</f>
        <v>0</v>
      </c>
      <c r="AH56" s="19">
        <f>すべて_位置図情報!AI588</f>
        <v>0</v>
      </c>
      <c r="AI56" s="19">
        <f>すべて_位置図情報!AJ588</f>
        <v>0</v>
      </c>
      <c r="AJ56" s="19">
        <f>すべて_位置図情報!AK588</f>
        <v>0</v>
      </c>
      <c r="AK56" s="19" t="e">
        <f>すべて_位置図情報!#REF!</f>
        <v>#REF!</v>
      </c>
    </row>
    <row r="57" spans="1:37">
      <c r="A57" s="262">
        <v>580</v>
      </c>
      <c r="B57" s="7" t="str">
        <f>すべて_位置図情報!B589</f>
        <v>庁舎・事務所</v>
      </c>
      <c r="C57" s="7" t="str">
        <f>すべて_位置図情報!C589</f>
        <v>事務所・営業所</v>
      </c>
      <c r="D57" s="7" t="str">
        <f>すべて_位置図情報!D589</f>
        <v>その他事務所・営業所</v>
      </c>
      <c r="E57" s="7" t="str">
        <f>すべて_位置図情報!E589</f>
        <v>その他事務所・営業所</v>
      </c>
      <c r="F57" s="74">
        <f>すべて_位置図情報!F589</f>
        <v>9</v>
      </c>
      <c r="G57" s="13" t="str" ph="1">
        <f>すべて_位置図情報!G589</f>
        <v>港区準監視局</v>
      </c>
      <c r="H57" s="126" t="str">
        <f>すべて_位置図情報!H589</f>
        <v>大阪市港区海岸通3-4-28</v>
      </c>
      <c r="I57" s="81">
        <f>すべて_位置図情報!I589</f>
        <v>118.56</v>
      </c>
      <c r="J57" s="80" t="str">
        <f>すべて_位置図情報!J589</f>
        <v>A</v>
      </c>
      <c r="K57" s="78">
        <f>すべて_位置図情報!K589</f>
        <v>0</v>
      </c>
      <c r="L57" s="79">
        <f>すべて_位置図情報!L589</f>
        <v>1977</v>
      </c>
      <c r="M57" s="79" t="str">
        <f>すべて_位置図情報!M589</f>
        <v>c</v>
      </c>
      <c r="N57" s="79" t="str">
        <f>すべて_位置図情報!N589</f>
        <v>c</v>
      </c>
      <c r="O57" s="79" t="str">
        <f>すべて_位置図情報!O589</f>
        <v/>
      </c>
      <c r="P57" s="79" t="str">
        <f>すべて_位置図情報!P589</f>
        <v>G</v>
      </c>
      <c r="Q57" s="79" t="str">
        <f>すべて_位置図情報!Q589</f>
        <v>無</v>
      </c>
      <c r="R57" s="79" t="str">
        <f>すべて_位置図情報!R589</f>
        <v>直営</v>
      </c>
      <c r="S57" s="126" t="str">
        <f>すべて_位置図情報!S589</f>
        <v>大阪港湾局</v>
      </c>
      <c r="T57" s="126" t="str">
        <f>すべて_位置図情報!T589</f>
        <v>総務部</v>
      </c>
      <c r="U57" s="126" t="str">
        <f>すべて_位置図情報!U589</f>
        <v>総務課</v>
      </c>
      <c r="V57" s="126" t="str">
        <f>すべて_位置図情報!V589</f>
        <v>庶務・法規ｸﾞﾙｰﾌﾟ</v>
      </c>
      <c r="W57" s="116" t="str">
        <f>すべて_位置図情報!W589</f>
        <v>港区</v>
      </c>
      <c r="X57" s="116" t="str">
        <f>すべて_位置図情報!X589</f>
        <v>一般施設</v>
      </c>
      <c r="Y57" s="114">
        <f>すべて_位置図情報!Y589</f>
        <v>24</v>
      </c>
      <c r="Z57" s="127">
        <f>すべて_位置図情報!Z589</f>
        <v>0</v>
      </c>
      <c r="AA57" s="124">
        <f>すべて_位置図情報!AA589</f>
        <v>0</v>
      </c>
      <c r="AB57" s="126">
        <f>すべて_位置図情報!AB589</f>
        <v>0</v>
      </c>
      <c r="AC57" s="124">
        <f>すべて_位置図情報!AC589</f>
        <v>0</v>
      </c>
      <c r="AD57" s="124">
        <f>すべて_位置図情報!AD589</f>
        <v>0</v>
      </c>
      <c r="AE57" s="141">
        <f>すべて_位置図情報!AF589</f>
        <v>0</v>
      </c>
      <c r="AF57" s="16">
        <f>すべて_位置図情報!AG589</f>
        <v>0</v>
      </c>
      <c r="AG57" s="16">
        <f>すべて_位置図情報!AH589</f>
        <v>0</v>
      </c>
      <c r="AH57" s="16">
        <f>すべて_位置図情報!AI589</f>
        <v>0</v>
      </c>
      <c r="AI57" s="16">
        <f>すべて_位置図情報!AJ589</f>
        <v>0</v>
      </c>
      <c r="AJ57" s="16">
        <f>すべて_位置図情報!AK589</f>
        <v>0</v>
      </c>
      <c r="AK57" s="16" t="e">
        <f>すべて_位置図情報!#REF!</f>
        <v>#REF!</v>
      </c>
    </row>
    <row r="58" spans="1:37" s="24" customFormat="1">
      <c r="A58" s="262">
        <v>581</v>
      </c>
      <c r="B58" s="7" t="str">
        <f>すべて_位置図情報!B590</f>
        <v>庁舎・事務所</v>
      </c>
      <c r="C58" s="7" t="str">
        <f>すべて_位置図情報!C590</f>
        <v>事務所・営業所</v>
      </c>
      <c r="D58" s="7" t="str">
        <f>すべて_位置図情報!D590</f>
        <v>その他事務所・営業所</v>
      </c>
      <c r="E58" s="7" t="str">
        <f>すべて_位置図情報!E590</f>
        <v>その他事務所・営業所</v>
      </c>
      <c r="F58" s="74">
        <f>すべて_位置図情報!F590</f>
        <v>10</v>
      </c>
      <c r="G58" s="13" t="str" ph="1">
        <f>すべて_位置図情報!G590</f>
        <v>大正車庫</v>
      </c>
      <c r="H58" s="126" t="str">
        <f>すべて_位置図情報!H590</f>
        <v>大阪市大正区三軒家東2-13-13</v>
      </c>
      <c r="I58" s="81">
        <f>すべて_位置図情報!I590</f>
        <v>749.69</v>
      </c>
      <c r="J58" s="80" t="str">
        <f>すべて_位置図情報!J590</f>
        <v>B</v>
      </c>
      <c r="K58" s="78">
        <f>すべて_位置図情報!K590</f>
        <v>0</v>
      </c>
      <c r="L58" s="79">
        <f>すべて_位置図情報!L590</f>
        <v>1984</v>
      </c>
      <c r="M58" s="79" t="str">
        <f>すべて_位置図情報!M590</f>
        <v>c</v>
      </c>
      <c r="N58" s="79" t="str">
        <f>すべて_位置図情報!N590</f>
        <v>c</v>
      </c>
      <c r="O58" s="79" t="str">
        <f>すべて_位置図情報!O590</f>
        <v/>
      </c>
      <c r="P58" s="79" t="str">
        <f>すべて_位置図情報!P590</f>
        <v>H</v>
      </c>
      <c r="Q58" s="79" t="str">
        <f>すべて_位置図情報!Q590</f>
        <v>無</v>
      </c>
      <c r="R58" s="79" t="str">
        <f>すべて_位置図情報!R590</f>
        <v>直営</v>
      </c>
      <c r="S58" s="126" t="str">
        <f>すべて_位置図情報!S590</f>
        <v>健康局</v>
      </c>
      <c r="T58" s="126" t="str">
        <f>すべて_位置図情報!T590</f>
        <v>健康推進部</v>
      </c>
      <c r="U58" s="126" t="str">
        <f>すべて_位置図情報!U590</f>
        <v>健康づくり課</v>
      </c>
      <c r="V58" s="126" t="str">
        <f>すべて_位置図情報!V590</f>
        <v>成人保健ｸﾞﾙｰﾌﾟ</v>
      </c>
      <c r="W58" s="116" t="str">
        <f>すべて_位置図情報!W590</f>
        <v>大正区</v>
      </c>
      <c r="X58" s="116" t="str">
        <f>すべて_位置図情報!X590</f>
        <v>一般施設</v>
      </c>
      <c r="Y58" s="114">
        <f>すべて_位置図情報!Y590</f>
        <v>23</v>
      </c>
      <c r="Z58" s="127">
        <f>すべて_位置図情報!Z590</f>
        <v>0</v>
      </c>
      <c r="AA58" s="124">
        <f>すべて_位置図情報!AA590</f>
        <v>0</v>
      </c>
      <c r="AB58" s="126">
        <f>すべて_位置図情報!AB590</f>
        <v>0</v>
      </c>
      <c r="AC58" s="124">
        <f>すべて_位置図情報!AC590</f>
        <v>0</v>
      </c>
      <c r="AD58" s="124">
        <f>すべて_位置図情報!AD590</f>
        <v>0</v>
      </c>
      <c r="AE58" s="141">
        <f>すべて_位置図情報!AF590</f>
        <v>0</v>
      </c>
      <c r="AF58" s="16">
        <f>すべて_位置図情報!AG590</f>
        <v>0</v>
      </c>
      <c r="AG58" s="16">
        <f>すべて_位置図情報!AH590</f>
        <v>0</v>
      </c>
      <c r="AH58" s="16">
        <f>すべて_位置図情報!AI590</f>
        <v>0</v>
      </c>
      <c r="AI58" s="16">
        <f>すべて_位置図情報!AJ590</f>
        <v>0</v>
      </c>
      <c r="AJ58" s="16">
        <f>すべて_位置図情報!AK590</f>
        <v>0</v>
      </c>
      <c r="AK58" s="16" t="e">
        <f>すべて_位置図情報!#REF!</f>
        <v>#REF!</v>
      </c>
    </row>
    <row r="59" spans="1:37">
      <c r="A59" s="262">
        <v>582</v>
      </c>
      <c r="B59" s="7" t="str">
        <f>すべて_位置図情報!B591</f>
        <v>庁舎・事務所</v>
      </c>
      <c r="C59" s="7" t="str">
        <f>すべて_位置図情報!C591</f>
        <v>事務所・営業所</v>
      </c>
      <c r="D59" s="7" t="str">
        <f>すべて_位置図情報!D591</f>
        <v>その他事務所・営業所</v>
      </c>
      <c r="E59" s="7" t="str">
        <f>すべて_位置図情報!E591</f>
        <v>その他事務所・営業所</v>
      </c>
      <c r="F59" s="74">
        <f>すべて_位置図情報!F591</f>
        <v>11</v>
      </c>
      <c r="G59" s="13" t="str" ph="1">
        <f>すべて_位置図情報!G591</f>
        <v>大正準監視局</v>
      </c>
      <c r="H59" s="126" t="str">
        <f>すべて_位置図情報!H591</f>
        <v>大阪市大正区鶴町2-20-47</v>
      </c>
      <c r="I59" s="81">
        <f>すべて_位置図情報!I591</f>
        <v>128.4</v>
      </c>
      <c r="J59" s="80" t="str">
        <f>すべて_位置図情報!J591</f>
        <v>A</v>
      </c>
      <c r="K59" s="78">
        <f>すべて_位置図情報!K591</f>
        <v>0</v>
      </c>
      <c r="L59" s="79">
        <f>すべて_位置図情報!L591</f>
        <v>1978</v>
      </c>
      <c r="M59" s="79" t="str">
        <f>すべて_位置図情報!M591</f>
        <v>c</v>
      </c>
      <c r="N59" s="79" t="str">
        <f>すべて_位置図情報!N591</f>
        <v>c</v>
      </c>
      <c r="O59" s="79" t="str">
        <f>すべて_位置図情報!O591</f>
        <v/>
      </c>
      <c r="P59" s="79" t="str">
        <f>すべて_位置図情報!P591</f>
        <v>G</v>
      </c>
      <c r="Q59" s="79" t="str">
        <f>すべて_位置図情報!Q591</f>
        <v>無</v>
      </c>
      <c r="R59" s="79" t="str">
        <f>すべて_位置図情報!R591</f>
        <v>直営</v>
      </c>
      <c r="S59" s="126" t="str">
        <f>すべて_位置図情報!S591</f>
        <v>大阪港湾局</v>
      </c>
      <c r="T59" s="126" t="str">
        <f>すべて_位置図情報!T591</f>
        <v>総務部</v>
      </c>
      <c r="U59" s="126" t="str">
        <f>すべて_位置図情報!U591</f>
        <v>総務課</v>
      </c>
      <c r="V59" s="126" t="str">
        <f>すべて_位置図情報!V591</f>
        <v>庶務・法規ｸﾞﾙｰﾌﾟ</v>
      </c>
      <c r="W59" s="116" t="str">
        <f>すべて_位置図情報!W591</f>
        <v>大正区</v>
      </c>
      <c r="X59" s="116" t="str">
        <f>すべて_位置図情報!X591</f>
        <v>一般施設</v>
      </c>
      <c r="Y59" s="114">
        <f>すべて_位置図情報!Y591</f>
        <v>24</v>
      </c>
      <c r="Z59" s="127">
        <f>すべて_位置図情報!Z591</f>
        <v>0</v>
      </c>
      <c r="AA59" s="124">
        <f>すべて_位置図情報!AA591</f>
        <v>0</v>
      </c>
      <c r="AB59" s="126">
        <f>すべて_位置図情報!AB591</f>
        <v>0</v>
      </c>
      <c r="AC59" s="124">
        <f>すべて_位置図情報!AC591</f>
        <v>0</v>
      </c>
      <c r="AD59" s="124">
        <f>すべて_位置図情報!AD591</f>
        <v>0</v>
      </c>
      <c r="AE59" s="141">
        <f>すべて_位置図情報!AF591</f>
        <v>0</v>
      </c>
      <c r="AF59" s="16">
        <f>すべて_位置図情報!AG591</f>
        <v>0</v>
      </c>
      <c r="AG59" s="16">
        <f>すべて_位置図情報!AH591</f>
        <v>0</v>
      </c>
      <c r="AH59" s="16">
        <f>すべて_位置図情報!AI591</f>
        <v>0</v>
      </c>
      <c r="AI59" s="16">
        <f>すべて_位置図情報!AJ591</f>
        <v>0</v>
      </c>
      <c r="AJ59" s="16">
        <f>すべて_位置図情報!AK591</f>
        <v>0</v>
      </c>
      <c r="AK59" s="16" t="e">
        <f>すべて_位置図情報!#REF!</f>
        <v>#REF!</v>
      </c>
    </row>
    <row r="60" spans="1:37">
      <c r="A60" s="262">
        <v>583</v>
      </c>
      <c r="B60" s="7" t="str">
        <f>すべて_位置図情報!B592</f>
        <v>庁舎・事務所</v>
      </c>
      <c r="C60" s="7" t="str">
        <f>すべて_位置図情報!C592</f>
        <v>事務所・営業所</v>
      </c>
      <c r="D60" s="7" t="str">
        <f>すべて_位置図情報!D592</f>
        <v>その他事務所・営業所</v>
      </c>
      <c r="E60" s="7" t="str">
        <f>すべて_位置図情報!E592</f>
        <v>その他事務所・営業所</v>
      </c>
      <c r="F60" s="74">
        <f>すべて_位置図情報!F592</f>
        <v>12</v>
      </c>
      <c r="G60" s="13" t="str" ph="1">
        <f>すべて_位置図情報!G592</f>
        <v>鶴町基地</v>
      </c>
      <c r="H60" s="126" t="str">
        <f>すべて_位置図情報!H592</f>
        <v>大阪市大正区鶴町2-20-47</v>
      </c>
      <c r="I60" s="81">
        <f>すべて_位置図情報!I592</f>
        <v>5525.4</v>
      </c>
      <c r="J60" s="80" t="str">
        <f>すべて_位置図情報!J592</f>
        <v>C</v>
      </c>
      <c r="K60" s="78">
        <f>すべて_位置図情報!K592</f>
        <v>0</v>
      </c>
      <c r="L60" s="79">
        <f>すべて_位置図情報!L592</f>
        <v>1988</v>
      </c>
      <c r="M60" s="79" t="str">
        <f>すべて_位置図情報!M592</f>
        <v>b</v>
      </c>
      <c r="N60" s="79" t="str">
        <f>すべて_位置図情報!N592</f>
        <v>b</v>
      </c>
      <c r="O60" s="79" t="str">
        <f>すべて_位置図情報!O592</f>
        <v/>
      </c>
      <c r="P60" s="79" t="str">
        <f>すべて_位置図情報!P592</f>
        <v>F</v>
      </c>
      <c r="Q60" s="79" t="str">
        <f>すべて_位置図情報!Q592</f>
        <v>無</v>
      </c>
      <c r="R60" s="79" t="str">
        <f>すべて_位置図情報!R592</f>
        <v>直営</v>
      </c>
      <c r="S60" s="126" t="str">
        <f>すべて_位置図情報!S592</f>
        <v>大阪港湾局</v>
      </c>
      <c r="T60" s="126" t="str">
        <f>すべて_位置図情報!T592</f>
        <v>総務部</v>
      </c>
      <c r="U60" s="126" t="str">
        <f>すべて_位置図情報!U592</f>
        <v>総務課</v>
      </c>
      <c r="V60" s="126" t="str">
        <f>すべて_位置図情報!V592</f>
        <v>庶務・法規ｸﾞﾙｰﾌﾟ</v>
      </c>
      <c r="W60" s="116" t="str">
        <f>すべて_位置図情報!W592</f>
        <v>大正区</v>
      </c>
      <c r="X60" s="116" t="str">
        <f>すべて_位置図情報!X592</f>
        <v>一般施設</v>
      </c>
      <c r="Y60" s="114">
        <f>すべて_位置図情報!Y592</f>
        <v>25</v>
      </c>
      <c r="Z60" s="127">
        <f>すべて_位置図情報!Z592</f>
        <v>0</v>
      </c>
      <c r="AA60" s="128" t="str">
        <f>すべて_位置図情報!AA592</f>
        <v>〇</v>
      </c>
      <c r="AB60" s="126">
        <f>すべて_位置図情報!AB592</f>
        <v>0</v>
      </c>
      <c r="AC60" s="128" t="str">
        <f>すべて_位置図情報!AC592</f>
        <v>〇</v>
      </c>
      <c r="AD60" s="128" t="str">
        <f>すべて_位置図情報!AD592</f>
        <v>〇</v>
      </c>
      <c r="AE60" s="140" t="str">
        <f>すべて_位置図情報!AF592</f>
        <v>〇</v>
      </c>
      <c r="AF60" s="19">
        <f>すべて_位置図情報!AG592</f>
        <v>0</v>
      </c>
      <c r="AG60" s="19">
        <f>すべて_位置図情報!AH592</f>
        <v>0</v>
      </c>
      <c r="AH60" s="19">
        <f>すべて_位置図情報!AI592</f>
        <v>0</v>
      </c>
      <c r="AI60" s="19">
        <f>すべて_位置図情報!AJ592</f>
        <v>0</v>
      </c>
      <c r="AJ60" s="19">
        <f>すべて_位置図情報!AK592</f>
        <v>0</v>
      </c>
      <c r="AK60" s="19" t="e">
        <f>すべて_位置図情報!#REF!</f>
        <v>#REF!</v>
      </c>
    </row>
    <row r="61" spans="1:37">
      <c r="A61" s="262">
        <v>584</v>
      </c>
      <c r="B61" s="7" t="str">
        <f>すべて_位置図情報!B593</f>
        <v>庁舎・事務所</v>
      </c>
      <c r="C61" s="7" t="str">
        <f>すべて_位置図情報!C593</f>
        <v>事務所・営業所</v>
      </c>
      <c r="D61" s="7" t="str">
        <f>すべて_位置図情報!D593</f>
        <v>その他事務所・営業所</v>
      </c>
      <c r="E61" s="7" t="str">
        <f>すべて_位置図情報!E593</f>
        <v>その他事務所・営業所</v>
      </c>
      <c r="F61" s="74">
        <f>すべて_位置図情報!F593</f>
        <v>13</v>
      </c>
      <c r="G61" s="13" t="str" ph="1">
        <f>すべて_位置図情報!G593</f>
        <v>道路高架下建設局事務所</v>
      </c>
      <c r="H61" s="126" t="str">
        <f>すべて_位置図情報!H593</f>
        <v>大阪市淀川区××××××××</v>
      </c>
      <c r="I61" s="81">
        <f>すべて_位置図情報!I593</f>
        <v>179.47</v>
      </c>
      <c r="J61" s="80" t="str">
        <f>すべて_位置図情報!J593</f>
        <v>A</v>
      </c>
      <c r="K61" s="78">
        <f>すべて_位置図情報!K593</f>
        <v>0</v>
      </c>
      <c r="L61" s="79">
        <f>すべて_位置図情報!L593</f>
        <v>1965</v>
      </c>
      <c r="M61" s="79" t="str">
        <f>すべて_位置図情報!M593</f>
        <v>d</v>
      </c>
      <c r="N61" s="79" t="str">
        <f>すべて_位置図情報!N593</f>
        <v>d</v>
      </c>
      <c r="O61" s="79" t="str">
        <f>すべて_位置図情報!O593</f>
        <v/>
      </c>
      <c r="P61" s="79" t="str">
        <f>すべて_位置図情報!P593</f>
        <v>J</v>
      </c>
      <c r="Q61" s="79" t="str">
        <f>すべて_位置図情報!Q593</f>
        <v>無</v>
      </c>
      <c r="R61" s="79" t="str">
        <f>すべて_位置図情報!R593</f>
        <v>その他</v>
      </c>
      <c r="S61" s="126" t="str">
        <f>すべて_位置図情報!S593</f>
        <v>建設局</v>
      </c>
      <c r="T61" s="126" t="str">
        <f>すべて_位置図情報!T593</f>
        <v>総務部</v>
      </c>
      <c r="U61" s="126" t="str">
        <f>すべて_位置図情報!U593</f>
        <v>管理課</v>
      </c>
      <c r="V61" s="124" t="str">
        <f>すべて_位置図情報!V593</f>
        <v>－</v>
      </c>
      <c r="W61" s="116" t="str">
        <f>すべて_位置図情報!W593</f>
        <v>淀川区</v>
      </c>
      <c r="X61" s="116" t="str">
        <f>すべて_位置図情報!X593</f>
        <v>一般施設</v>
      </c>
      <c r="Y61" s="114" t="str">
        <f>すべて_位置図情報!Y593</f>
        <v>ー</v>
      </c>
      <c r="Z61" s="127">
        <f>すべて_位置図情報!Z593</f>
        <v>0</v>
      </c>
      <c r="AA61" s="124">
        <f>すべて_位置図情報!AA593</f>
        <v>0</v>
      </c>
      <c r="AB61" s="126">
        <f>すべて_位置図情報!AB593</f>
        <v>0</v>
      </c>
      <c r="AC61" s="124">
        <f>すべて_位置図情報!AC593</f>
        <v>0</v>
      </c>
      <c r="AD61" s="124">
        <f>すべて_位置図情報!AD593</f>
        <v>0</v>
      </c>
      <c r="AE61" s="141">
        <f>すべて_位置図情報!AF593</f>
        <v>0</v>
      </c>
      <c r="AF61" s="16">
        <f>すべて_位置図情報!AG593</f>
        <v>0</v>
      </c>
      <c r="AG61" s="16">
        <f>すべて_位置図情報!AH593</f>
        <v>0</v>
      </c>
      <c r="AH61" s="16">
        <f>すべて_位置図情報!AI593</f>
        <v>0</v>
      </c>
      <c r="AI61" s="16">
        <f>すべて_位置図情報!AJ593</f>
        <v>0</v>
      </c>
      <c r="AJ61" s="16">
        <f>すべて_位置図情報!AK593</f>
        <v>0</v>
      </c>
      <c r="AK61" s="16" t="e">
        <f>すべて_位置図情報!#REF!</f>
        <v>#REF!</v>
      </c>
    </row>
    <row r="62" spans="1:37">
      <c r="A62" s="262">
        <v>585</v>
      </c>
      <c r="B62" s="7" t="str">
        <f>すべて_位置図情報!B594</f>
        <v>庁舎・事務所</v>
      </c>
      <c r="C62" s="7" t="str">
        <f>すべて_位置図情報!C594</f>
        <v>事務所・営業所</v>
      </c>
      <c r="D62" s="7" t="str">
        <f>すべて_位置図情報!D594</f>
        <v>その他事務所・営業所</v>
      </c>
      <c r="E62" s="7" t="str">
        <f>すべて_位置図情報!E594</f>
        <v>その他事務所・営業所</v>
      </c>
      <c r="F62" s="74">
        <f>すべて_位置図情報!F594</f>
        <v>14</v>
      </c>
      <c r="G62" s="13" t="str" ph="1">
        <f>すべて_位置図情報!G594</f>
        <v>大阪市保育・幼児教育センター</v>
      </c>
      <c r="H62" s="126" t="str">
        <f>すべて_位置図情報!H594</f>
        <v>大阪市旭区高殿6-14-6</v>
      </c>
      <c r="I62" s="81">
        <f>すべて_位置図情報!I594</f>
        <v>2163.71</v>
      </c>
      <c r="J62" s="80" t="str">
        <f>すべて_位置図情報!J594</f>
        <v>C</v>
      </c>
      <c r="K62" s="78">
        <f>すべて_位置図情報!K594</f>
        <v>0</v>
      </c>
      <c r="L62" s="79">
        <f>すべて_位置図情報!L594</f>
        <v>2002</v>
      </c>
      <c r="M62" s="79" t="str">
        <f>すべて_位置図情報!M594</f>
        <v>b</v>
      </c>
      <c r="N62" s="79" t="str">
        <f>すべて_位置図情報!N594</f>
        <v>b</v>
      </c>
      <c r="O62" s="79" t="str">
        <f>すべて_位置図情報!O594</f>
        <v/>
      </c>
      <c r="P62" s="79" t="str">
        <f>すべて_位置図情報!P594</f>
        <v>F</v>
      </c>
      <c r="Q62" s="79" t="str">
        <f>すべて_位置図情報!Q594</f>
        <v>有</v>
      </c>
      <c r="R62" s="79" t="str">
        <f>すべて_位置図情報!R594</f>
        <v>直営</v>
      </c>
      <c r="S62" s="126" t="str">
        <f>すべて_位置図情報!S594</f>
        <v>こども青少年局</v>
      </c>
      <c r="T62" s="126" t="str">
        <f>すべて_位置図情報!T594</f>
        <v>保育･幼児教育ｾﾝﾀｰ</v>
      </c>
      <c r="U62" s="124" t="str">
        <f>すべて_位置図情報!U594</f>
        <v>－</v>
      </c>
      <c r="V62" s="124" t="str">
        <f>すべて_位置図情報!V594</f>
        <v>－</v>
      </c>
      <c r="W62" s="116" t="str">
        <f>すべて_位置図情報!W594</f>
        <v>旭区</v>
      </c>
      <c r="X62" s="116" t="str">
        <f>すべて_位置図情報!X594</f>
        <v>一般施設</v>
      </c>
      <c r="Y62" s="114">
        <f>すべて_位置図情報!Y594</f>
        <v>22</v>
      </c>
      <c r="Z62" s="127">
        <f>すべて_位置図情報!Z594</f>
        <v>0</v>
      </c>
      <c r="AA62" s="128" t="str">
        <f>すべて_位置図情報!AA594</f>
        <v>〇</v>
      </c>
      <c r="AB62" s="126">
        <f>すべて_位置図情報!AB594</f>
        <v>0</v>
      </c>
      <c r="AC62" s="128" t="str">
        <f>すべて_位置図情報!AC594</f>
        <v>〇</v>
      </c>
      <c r="AD62" s="128" t="str">
        <f>すべて_位置図情報!AD594</f>
        <v>〇</v>
      </c>
      <c r="AE62" s="140" t="str">
        <f>すべて_位置図情報!AF594</f>
        <v>〇</v>
      </c>
      <c r="AF62" s="19">
        <f>すべて_位置図情報!AG594</f>
        <v>0</v>
      </c>
      <c r="AG62" s="19">
        <f>すべて_位置図情報!AH594</f>
        <v>0</v>
      </c>
      <c r="AH62" s="19">
        <f>すべて_位置図情報!AI594</f>
        <v>0</v>
      </c>
      <c r="AI62" s="19">
        <f>すべて_位置図情報!AJ594</f>
        <v>0</v>
      </c>
      <c r="AJ62" s="19">
        <f>すべて_位置図情報!AK594</f>
        <v>0</v>
      </c>
      <c r="AK62" s="19" t="e">
        <f>すべて_位置図情報!#REF!</f>
        <v>#REF!</v>
      </c>
    </row>
    <row r="63" spans="1:37">
      <c r="A63" s="262">
        <v>586</v>
      </c>
      <c r="B63" s="7" t="str">
        <f>すべて_位置図情報!B595</f>
        <v>庁舎・事務所</v>
      </c>
      <c r="C63" s="7" t="str">
        <f>すべて_位置図情報!C595</f>
        <v>事務所・営業所</v>
      </c>
      <c r="D63" s="7" t="str">
        <f>すべて_位置図情報!D595</f>
        <v>その他事務所・営業所</v>
      </c>
      <c r="E63" s="7" t="str">
        <f>すべて_位置図情報!E595</f>
        <v>その他事務所・営業所</v>
      </c>
      <c r="F63" s="74">
        <f>すべて_位置図情報!F595</f>
        <v>15</v>
      </c>
      <c r="G63" s="13" t="str" ph="1">
        <f>すべて_位置図情報!G595</f>
        <v>総務事務センター</v>
      </c>
      <c r="H63" s="126" t="str">
        <f>すべて_位置図情報!H595</f>
        <v>大阪市阿倍野区阿倍野筋3-10-1-100</v>
      </c>
      <c r="I63" s="81">
        <f>すべて_位置図情報!I595</f>
        <v>1060.3</v>
      </c>
      <c r="J63" s="80" t="str">
        <f>すべて_位置図情報!J595</f>
        <v>B</v>
      </c>
      <c r="K63" s="78">
        <f>すべて_位置図情報!K595</f>
        <v>0</v>
      </c>
      <c r="L63" s="79">
        <f>すべて_位置図情報!L595</f>
        <v>1987</v>
      </c>
      <c r="M63" s="79" t="str">
        <f>すべて_位置図情報!M595</f>
        <v>b</v>
      </c>
      <c r="N63" s="79" t="str">
        <f>すべて_位置図情報!N595</f>
        <v>b</v>
      </c>
      <c r="O63" s="79" t="str">
        <f>すべて_位置図情報!O595</f>
        <v/>
      </c>
      <c r="P63" s="79" t="str">
        <f>すべて_位置図情報!P595</f>
        <v>E</v>
      </c>
      <c r="Q63" s="79" t="str">
        <f>すべて_位置図情報!Q595</f>
        <v>有</v>
      </c>
      <c r="R63" s="83" t="str">
        <f>すべて_位置図情報!R595</f>
        <v>直営（一部委託）</v>
      </c>
      <c r="S63" s="126" t="str">
        <f>すべて_位置図情報!S595</f>
        <v>総務局</v>
      </c>
      <c r="T63" s="126" t="str">
        <f>すべて_位置図情報!T595</f>
        <v>人事部</v>
      </c>
      <c r="U63" s="126" t="str">
        <f>すべて_位置図情報!U595</f>
        <v>管理課</v>
      </c>
      <c r="V63" s="124" t="str">
        <f>すべて_位置図情報!V595</f>
        <v>－</v>
      </c>
      <c r="W63" s="116" t="str">
        <f>すべて_位置図情報!W595</f>
        <v>阿倍野区</v>
      </c>
      <c r="X63" s="116" t="str">
        <f>すべて_位置図情報!X595</f>
        <v>一般施設</v>
      </c>
      <c r="Y63" s="114">
        <f>すべて_位置図情報!Y595</f>
        <v>15</v>
      </c>
      <c r="Z63" s="127">
        <f>すべて_位置図情報!Z595</f>
        <v>0</v>
      </c>
      <c r="AA63" s="128" t="str">
        <f>すべて_位置図情報!AA595</f>
        <v>〇</v>
      </c>
      <c r="AB63" s="126">
        <f>すべて_位置図情報!AB595</f>
        <v>0</v>
      </c>
      <c r="AC63" s="128" t="str">
        <f>すべて_位置図情報!AC595</f>
        <v>〇</v>
      </c>
      <c r="AD63" s="128" t="str">
        <f>すべて_位置図情報!AD595</f>
        <v>〇</v>
      </c>
      <c r="AE63" s="140" t="str">
        <f>すべて_位置図情報!AF595</f>
        <v>〇</v>
      </c>
      <c r="AF63" s="19">
        <f>すべて_位置図情報!AG595</f>
        <v>0</v>
      </c>
      <c r="AG63" s="19">
        <f>すべて_位置図情報!AH595</f>
        <v>0</v>
      </c>
      <c r="AH63" s="19">
        <f>すべて_位置図情報!AI595</f>
        <v>0</v>
      </c>
      <c r="AI63" s="19">
        <f>すべて_位置図情報!AJ595</f>
        <v>0</v>
      </c>
      <c r="AJ63" s="19">
        <f>すべて_位置図情報!AK595</f>
        <v>0</v>
      </c>
      <c r="AK63" s="19" t="e">
        <f>すべて_位置図情報!#REF!</f>
        <v>#REF!</v>
      </c>
    </row>
    <row r="64" spans="1:37">
      <c r="A64" s="262">
        <v>587</v>
      </c>
      <c r="B64" s="7" t="str">
        <f>すべて_位置図情報!B596</f>
        <v>庁舎・事務所</v>
      </c>
      <c r="C64" s="7" t="str">
        <f>すべて_位置図情報!C596</f>
        <v>事務所・営業所</v>
      </c>
      <c r="D64" s="7" t="str">
        <f>すべて_位置図情報!D596</f>
        <v>その他事務所・営業所</v>
      </c>
      <c r="E64" s="7" t="str">
        <f>すべて_位置図情報!E596</f>
        <v>その他事務所・営業所</v>
      </c>
      <c r="F64" s="74">
        <f>すべて_位置図情報!F596</f>
        <v>16</v>
      </c>
      <c r="G64" s="13" t="str" ph="1">
        <f>すべて_位置図情報!G596</f>
        <v>大阪市職員人材開発センター</v>
      </c>
      <c r="H64" s="126" t="str">
        <f>すべて_位置図情報!H596</f>
        <v>大阪市阿倍野区阿倍野筋3-13-23</v>
      </c>
      <c r="I64" s="81">
        <f>すべて_位置図情報!I596</f>
        <v>4470.4399999999996</v>
      </c>
      <c r="J64" s="80" t="str">
        <f>すべて_位置図情報!J596</f>
        <v>C</v>
      </c>
      <c r="K64" s="78">
        <f>すべて_位置図情報!K596</f>
        <v>0</v>
      </c>
      <c r="L64" s="79">
        <f>すべて_位置図情報!L596</f>
        <v>2004</v>
      </c>
      <c r="M64" s="79" t="str">
        <f>すべて_位置図情報!M596</f>
        <v>b</v>
      </c>
      <c r="N64" s="79" t="str">
        <f>すべて_位置図情報!N596</f>
        <v>b</v>
      </c>
      <c r="O64" s="79" t="str">
        <f>すべて_位置図情報!O596</f>
        <v/>
      </c>
      <c r="P64" s="79" t="str">
        <f>すべて_位置図情報!P596</f>
        <v>F</v>
      </c>
      <c r="Q64" s="79" t="str">
        <f>すべて_位置図情報!Q596</f>
        <v>有</v>
      </c>
      <c r="R64" s="79" t="str">
        <f>すべて_位置図情報!R596</f>
        <v>直営</v>
      </c>
      <c r="S64" s="126" t="str">
        <f>すべて_位置図情報!S596</f>
        <v>総務局</v>
      </c>
      <c r="T64" s="126" t="str">
        <f>すべて_位置図情報!T596</f>
        <v>職員人材開発ｾﾝﾀｰ</v>
      </c>
      <c r="U64" s="124" t="str">
        <f>すべて_位置図情報!U596</f>
        <v>－</v>
      </c>
      <c r="V64" s="124" t="str">
        <f>すべて_位置図情報!V596</f>
        <v>－</v>
      </c>
      <c r="W64" s="116" t="str">
        <f>すべて_位置図情報!W596</f>
        <v>阿倍野区</v>
      </c>
      <c r="X64" s="116" t="str">
        <f>すべて_位置図情報!X596</f>
        <v>一般施設</v>
      </c>
      <c r="Y64" s="114">
        <f>すべて_位置図情報!Y596</f>
        <v>16</v>
      </c>
      <c r="Z64" s="127">
        <f>すべて_位置図情報!Z596</f>
        <v>0</v>
      </c>
      <c r="AA64" s="128" t="str">
        <f>すべて_位置図情報!AA596</f>
        <v>〇</v>
      </c>
      <c r="AB64" s="126">
        <f>すべて_位置図情報!AB596</f>
        <v>0</v>
      </c>
      <c r="AC64" s="128" t="str">
        <f>すべて_位置図情報!AC596</f>
        <v>〇</v>
      </c>
      <c r="AD64" s="128" t="str">
        <f>すべて_位置図情報!AD596</f>
        <v>〇</v>
      </c>
      <c r="AE64" s="140" t="str">
        <f>すべて_位置図情報!AF596</f>
        <v>〇</v>
      </c>
      <c r="AF64" s="19">
        <f>すべて_位置図情報!AG596</f>
        <v>0</v>
      </c>
      <c r="AG64" s="19">
        <f>すべて_位置図情報!AH596</f>
        <v>0</v>
      </c>
      <c r="AH64" s="19">
        <f>すべて_位置図情報!AI596</f>
        <v>0</v>
      </c>
      <c r="AI64" s="19">
        <f>すべて_位置図情報!AJ596</f>
        <v>0</v>
      </c>
      <c r="AJ64" s="19">
        <f>すべて_位置図情報!AK596</f>
        <v>0</v>
      </c>
      <c r="AK64" s="19" t="e">
        <f>すべて_位置図情報!#REF!</f>
        <v>#REF!</v>
      </c>
    </row>
    <row r="65" spans="1:37">
      <c r="A65" s="262">
        <v>588</v>
      </c>
      <c r="B65" s="7" t="str">
        <f>すべて_位置図情報!B597</f>
        <v>庁舎・事務所</v>
      </c>
      <c r="C65" s="7" t="str">
        <f>すべて_位置図情報!C597</f>
        <v>事務所・営業所</v>
      </c>
      <c r="D65" s="7" t="str">
        <f>すべて_位置図情報!D597</f>
        <v>その他事務所・営業所</v>
      </c>
      <c r="E65" s="7" t="str">
        <f>すべて_位置図情報!E597</f>
        <v>その他事務所・営業所</v>
      </c>
      <c r="F65" s="74">
        <f>すべて_位置図情報!F597</f>
        <v>17</v>
      </c>
      <c r="G65" s="13" t="str" ph="1">
        <f>すべて_位置図情報!G597</f>
        <v>大阪市消費者センター</v>
      </c>
      <c r="H65" s="126" t="str">
        <f>すべて_位置図情報!H597</f>
        <v>大阪市住之江区南港北2-1-10</v>
      </c>
      <c r="I65" s="81">
        <f>すべて_位置図情報!I597</f>
        <v>1314</v>
      </c>
      <c r="J65" s="80" t="str">
        <f>すべて_位置図情報!J597</f>
        <v>－</v>
      </c>
      <c r="K65" s="78">
        <f>すべて_位置図情報!K597</f>
        <v>0</v>
      </c>
      <c r="L65" s="79" t="str">
        <f>すべて_位置図情報!L597</f>
        <v>－</v>
      </c>
      <c r="M65" s="79" t="str">
        <f>すべて_位置図情報!M597</f>
        <v>－</v>
      </c>
      <c r="N65" s="79" t="str">
        <f>すべて_位置図情報!N597</f>
        <v>－</v>
      </c>
      <c r="O65" s="79" t="str">
        <f>すべて_位置図情報!O597</f>
        <v/>
      </c>
      <c r="P65" s="79" t="str">
        <f>すべて_位置図情報!P597</f>
        <v>－</v>
      </c>
      <c r="Q65" s="79" t="str">
        <f>すべて_位置図情報!Q597</f>
        <v>－</v>
      </c>
      <c r="R65" s="79" t="str">
        <f>すべて_位置図情報!R597</f>
        <v>直営</v>
      </c>
      <c r="S65" s="126" t="str">
        <f>すべて_位置図情報!S597</f>
        <v>市民局</v>
      </c>
      <c r="T65" s="124" t="str">
        <f>すべて_位置図情報!T597</f>
        <v>区政支援室</v>
      </c>
      <c r="U65" s="126" t="str">
        <f>すべて_位置図情報!U597</f>
        <v>消費者ｾﾝﾀｰ</v>
      </c>
      <c r="V65" s="124" t="str">
        <f>すべて_位置図情報!V597</f>
        <v>－</v>
      </c>
      <c r="W65" s="116" t="str">
        <f>すべて_位置図情報!W597</f>
        <v>住之江区</v>
      </c>
      <c r="X65" s="116" t="str">
        <f>すべて_位置図情報!X597</f>
        <v>賃借施設</v>
      </c>
      <c r="Y65" s="114">
        <f>すべて_位置図情報!Y597</f>
        <v>15</v>
      </c>
      <c r="Z65" s="127">
        <f>すべて_位置図情報!Z597</f>
        <v>0</v>
      </c>
      <c r="AA65" s="124">
        <f>すべて_位置図情報!AA597</f>
        <v>0</v>
      </c>
      <c r="AB65" s="126">
        <f>すべて_位置図情報!AB597</f>
        <v>0</v>
      </c>
      <c r="AC65" s="124">
        <f>すべて_位置図情報!AC597</f>
        <v>0</v>
      </c>
      <c r="AD65" s="124">
        <f>すべて_位置図情報!AD597</f>
        <v>0</v>
      </c>
      <c r="AE65" s="141">
        <f>すべて_位置図情報!AF597</f>
        <v>0</v>
      </c>
      <c r="AF65" s="16">
        <f>すべて_位置図情報!AG597</f>
        <v>0</v>
      </c>
      <c r="AG65" s="16">
        <f>すべて_位置図情報!AH597</f>
        <v>0</v>
      </c>
      <c r="AH65" s="16">
        <f>すべて_位置図情報!AI597</f>
        <v>0</v>
      </c>
      <c r="AI65" s="16">
        <f>すべて_位置図情報!AJ597</f>
        <v>0</v>
      </c>
      <c r="AJ65" s="16">
        <f>すべて_位置図情報!AK597</f>
        <v>0</v>
      </c>
      <c r="AK65" s="16" t="e">
        <f>すべて_位置図情報!#REF!</f>
        <v>#REF!</v>
      </c>
    </row>
    <row r="66" spans="1:37" s="21" customFormat="1">
      <c r="A66" s="262">
        <v>589</v>
      </c>
      <c r="B66" s="7" t="str">
        <f>すべて_位置図情報!B598</f>
        <v>庁舎・事務所</v>
      </c>
      <c r="C66" s="7" t="str">
        <f>すべて_位置図情報!C598</f>
        <v>事務所・営業所</v>
      </c>
      <c r="D66" s="7" t="str">
        <f>すべて_位置図情報!D598</f>
        <v>その他事務所・営業所</v>
      </c>
      <c r="E66" s="7" t="str">
        <f>すべて_位置図情報!E598</f>
        <v>その他事務所・営業所</v>
      </c>
      <c r="F66" s="74">
        <f>すべて_位置図情報!F598</f>
        <v>18</v>
      </c>
      <c r="G66" s="13" t="str" ph="1">
        <f>すべて_位置図情報!G598</f>
        <v>大阪市認定事務センター</v>
      </c>
      <c r="H66" s="126" t="str">
        <f>すべて_位置図情報!H598</f>
        <v>大阪市西成区出城2-5-20</v>
      </c>
      <c r="I66" s="81">
        <f>すべて_位置図情報!I598</f>
        <v>1659.44</v>
      </c>
      <c r="J66" s="80" t="str">
        <f>すべて_位置図情報!J598</f>
        <v>B</v>
      </c>
      <c r="K66" s="78">
        <f>すべて_位置図情報!K598</f>
        <v>0</v>
      </c>
      <c r="L66" s="79">
        <f>すべて_位置図情報!L598</f>
        <v>2002</v>
      </c>
      <c r="M66" s="79" t="str">
        <f>すべて_位置図情報!M598</f>
        <v>b</v>
      </c>
      <c r="N66" s="79" t="str">
        <f>すべて_位置図情報!N598</f>
        <v>b</v>
      </c>
      <c r="O66" s="79" t="str">
        <f>すべて_位置図情報!O598</f>
        <v/>
      </c>
      <c r="P66" s="79" t="str">
        <f>すべて_位置図情報!P598</f>
        <v>E</v>
      </c>
      <c r="Q66" s="79" t="str">
        <f>すべて_位置図情報!Q598</f>
        <v>有</v>
      </c>
      <c r="R66" s="79" t="str">
        <f>すべて_位置図情報!R598</f>
        <v>直営（一部委託）</v>
      </c>
      <c r="S66" s="126" t="str">
        <f>すべて_位置図情報!S598</f>
        <v>福祉局</v>
      </c>
      <c r="T66" s="126" t="str">
        <f>すべて_位置図情報!T598</f>
        <v>高齢者施策部 、障がい者施策部</v>
      </c>
      <c r="U66" s="126" t="str">
        <f>すべて_位置図情報!U598</f>
        <v>介護保険課、障がい支援課</v>
      </c>
      <c r="V66" s="126" t="str">
        <f>すべて_位置図情報!V598</f>
        <v>認定ｸﾞﾙｰﾌﾟ、認定ｸﾞﾙｰﾌﾟ</v>
      </c>
      <c r="W66" s="116" t="str">
        <f>すべて_位置図情報!W598</f>
        <v>西成区</v>
      </c>
      <c r="X66" s="116" t="str">
        <f>すべて_位置図情報!X598</f>
        <v>一般施設</v>
      </c>
      <c r="Y66" s="114">
        <f>すべて_位置図情報!Y598</f>
        <v>26</v>
      </c>
      <c r="Z66" s="127">
        <f>すべて_位置図情報!Z598</f>
        <v>0</v>
      </c>
      <c r="AA66" s="128" t="str">
        <f>すべて_位置図情報!AA598</f>
        <v>〇</v>
      </c>
      <c r="AB66" s="126">
        <f>すべて_位置図情報!AB598</f>
        <v>0</v>
      </c>
      <c r="AC66" s="128" t="str">
        <f>すべて_位置図情報!AC598</f>
        <v>〇</v>
      </c>
      <c r="AD66" s="128" t="str">
        <f>すべて_位置図情報!AD598</f>
        <v>〇</v>
      </c>
      <c r="AE66" s="140" t="str">
        <f>すべて_位置図情報!AF598</f>
        <v>〇</v>
      </c>
      <c r="AF66" s="19">
        <f>すべて_位置図情報!AG598</f>
        <v>0</v>
      </c>
      <c r="AG66" s="19">
        <f>すべて_位置図情報!AH598</f>
        <v>0</v>
      </c>
      <c r="AH66" s="19">
        <f>すべて_位置図情報!AI598</f>
        <v>0</v>
      </c>
      <c r="AI66" s="19">
        <f>すべて_位置図情報!AJ598</f>
        <v>0</v>
      </c>
      <c r="AJ66" s="19">
        <f>すべて_位置図情報!AK598</f>
        <v>0</v>
      </c>
      <c r="AK66" s="19" t="e">
        <f>すべて_位置図情報!#REF!</f>
        <v>#REF!</v>
      </c>
    </row>
    <row r="67" spans="1:37" s="21" customFormat="1">
      <c r="A67" s="262">
        <v>590</v>
      </c>
      <c r="B67" s="7" t="str">
        <f>すべて_位置図情報!B599</f>
        <v>庁舎・事務所</v>
      </c>
      <c r="C67" s="7" t="str">
        <f>すべて_位置図情報!C599</f>
        <v>事務所・営業所</v>
      </c>
      <c r="D67" s="7" t="str">
        <f>すべて_位置図情報!D599</f>
        <v>その他事務所・営業所</v>
      </c>
      <c r="E67" s="7" t="str">
        <f>すべて_位置図情報!E599</f>
        <v>その他事務所・営業所</v>
      </c>
      <c r="F67" s="74">
        <f>すべて_位置図情報!F599</f>
        <v>19</v>
      </c>
      <c r="G67" s="13" t="str" ph="1">
        <f>すべて_位置図情報!G599</f>
        <v>しごと情報ひろば天下茶屋</v>
      </c>
      <c r="H67" s="126" t="str">
        <f>すべて_位置図情報!H599</f>
        <v>大阪市西成区岸里1-1-10</v>
      </c>
      <c r="I67" s="81">
        <f>すべて_位置図情報!I599</f>
        <v>67.12</v>
      </c>
      <c r="J67" s="80" t="str">
        <f>すべて_位置図情報!J599</f>
        <v>－</v>
      </c>
      <c r="K67" s="78">
        <f>すべて_位置図情報!K599</f>
        <v>0</v>
      </c>
      <c r="L67" s="79" t="str">
        <f>すべて_位置図情報!L599</f>
        <v>－</v>
      </c>
      <c r="M67" s="79" t="str">
        <f>すべて_位置図情報!M599</f>
        <v>－</v>
      </c>
      <c r="N67" s="79" t="str">
        <f>すべて_位置図情報!N599</f>
        <v>－</v>
      </c>
      <c r="O67" s="79" t="str">
        <f>すべて_位置図情報!O599</f>
        <v/>
      </c>
      <c r="P67" s="79" t="str">
        <f>すべて_位置図情報!P599</f>
        <v>－</v>
      </c>
      <c r="Q67" s="79" t="str">
        <f>すべて_位置図情報!Q599</f>
        <v>－</v>
      </c>
      <c r="R67" s="79" t="str">
        <f>すべて_位置図情報!R599</f>
        <v>全部委託</v>
      </c>
      <c r="S67" s="126" t="str">
        <f>すべて_位置図情報!S599</f>
        <v>市民局</v>
      </c>
      <c r="T67" s="126" t="str">
        <f>すべて_位置図情報!T599</f>
        <v>ﾀﾞｲﾊﾞｰｼﾃｨ推進室</v>
      </c>
      <c r="U67" s="126" t="str">
        <f>すべて_位置図情報!U599</f>
        <v>雇用女性活躍推進課</v>
      </c>
      <c r="V67" s="124" t="str">
        <f>すべて_位置図情報!V599</f>
        <v>－</v>
      </c>
      <c r="W67" s="116" t="str">
        <f>すべて_位置図情報!W599</f>
        <v>西成区</v>
      </c>
      <c r="X67" s="116" t="str">
        <f>すべて_位置図情報!X599</f>
        <v>賃借施設</v>
      </c>
      <c r="Y67" s="114">
        <f>すべて_位置図情報!Y599</f>
        <v>2</v>
      </c>
      <c r="Z67" s="127">
        <f>すべて_位置図情報!Z599</f>
        <v>0</v>
      </c>
      <c r="AA67" s="124">
        <f>すべて_位置図情報!AA599</f>
        <v>0</v>
      </c>
      <c r="AB67" s="126">
        <f>すべて_位置図情報!AB599</f>
        <v>0</v>
      </c>
      <c r="AC67" s="124">
        <f>すべて_位置図情報!AC599</f>
        <v>0</v>
      </c>
      <c r="AD67" s="124">
        <f>すべて_位置図情報!AD599</f>
        <v>0</v>
      </c>
      <c r="AE67" s="141">
        <f>すべて_位置図情報!AF599</f>
        <v>0</v>
      </c>
      <c r="AF67" s="16">
        <f>すべて_位置図情報!AG599</f>
        <v>0</v>
      </c>
      <c r="AG67" s="16">
        <f>すべて_位置図情報!AH599</f>
        <v>0</v>
      </c>
      <c r="AH67" s="16">
        <f>すべて_位置図情報!AI599</f>
        <v>0</v>
      </c>
      <c r="AI67" s="16">
        <f>すべて_位置図情報!AJ599</f>
        <v>0</v>
      </c>
      <c r="AJ67" s="16">
        <f>すべて_位置図情報!AK599</f>
        <v>0</v>
      </c>
      <c r="AK67" s="16" t="e">
        <f>すべて_位置図情報!#REF!</f>
        <v>#REF!</v>
      </c>
    </row>
    <row r="68" spans="1:37" s="21" customFormat="1">
      <c r="A68" s="262">
        <v>591</v>
      </c>
      <c r="B68" s="45" t="str">
        <f>すべて_位置図情報!B600</f>
        <v>庁舎・事務所</v>
      </c>
      <c r="C68" s="45" t="str">
        <f>すべて_位置図情報!C600</f>
        <v>事務所・営業所</v>
      </c>
      <c r="D68" s="45" t="str">
        <f>すべて_位置図情報!D600</f>
        <v>その他事務所・営業所</v>
      </c>
      <c r="E68" s="45" t="str">
        <f>すべて_位置図情報!E600</f>
        <v>その他事務所・営業所</v>
      </c>
      <c r="F68" s="74">
        <f>すべて_位置図情報!F600</f>
        <v>20</v>
      </c>
      <c r="G68" s="13" t="str" ph="1">
        <f>すべて_位置図情報!G600</f>
        <v>大阪市東京事務所</v>
      </c>
      <c r="H68" s="126" t="str">
        <f>すべて_位置図情報!H600</f>
        <v>東京都千代田区平河町2-6-3</v>
      </c>
      <c r="I68" s="81">
        <f>すべて_位置図情報!I600</f>
        <v>124.99</v>
      </c>
      <c r="J68" s="80" t="str">
        <f>すべて_位置図情報!J600</f>
        <v>－</v>
      </c>
      <c r="K68" s="78">
        <f>すべて_位置図情報!K600</f>
        <v>0</v>
      </c>
      <c r="L68" s="79" t="str">
        <f>すべて_位置図情報!L600</f>
        <v>－</v>
      </c>
      <c r="M68" s="79" t="str">
        <f>すべて_位置図情報!M600</f>
        <v>－</v>
      </c>
      <c r="N68" s="79" t="str">
        <f>すべて_位置図情報!N600</f>
        <v>－</v>
      </c>
      <c r="O68" s="79" t="str">
        <f>すべて_位置図情報!O600</f>
        <v/>
      </c>
      <c r="P68" s="79" t="str">
        <f>すべて_位置図情報!P600</f>
        <v>－</v>
      </c>
      <c r="Q68" s="79" t="str">
        <f>すべて_位置図情報!Q600</f>
        <v>－</v>
      </c>
      <c r="R68" s="79" t="str">
        <f>すべて_位置図情報!R600</f>
        <v>直営</v>
      </c>
      <c r="S68" s="126" t="str">
        <f>すべて_位置図情報!S600</f>
        <v>政策企画室</v>
      </c>
      <c r="T68" s="126" t="str">
        <f>すべて_位置図情報!T600</f>
        <v>東京事務所</v>
      </c>
      <c r="U68" s="124" t="str">
        <f>すべて_位置図情報!U600</f>
        <v>－</v>
      </c>
      <c r="V68" s="124" t="str">
        <f>すべて_位置図情報!V600</f>
        <v>－</v>
      </c>
      <c r="W68" s="116" t="str">
        <f>すべて_位置図情報!W600</f>
        <v>市外（東京都）</v>
      </c>
      <c r="X68" s="116" t="str">
        <f>すべて_位置図情報!X600</f>
        <v>賃借施設</v>
      </c>
      <c r="Y68" s="114">
        <f>すべて_位置図情報!Y600</f>
        <v>2</v>
      </c>
      <c r="Z68" s="127">
        <f>すべて_位置図情報!Z600</f>
        <v>0</v>
      </c>
      <c r="AA68" s="124">
        <f>すべて_位置図情報!AA600</f>
        <v>0</v>
      </c>
      <c r="AB68" s="126">
        <f>すべて_位置図情報!AB600</f>
        <v>0</v>
      </c>
      <c r="AC68" s="124">
        <f>すべて_位置図情報!AC600</f>
        <v>0</v>
      </c>
      <c r="AD68" s="124">
        <f>すべて_位置図情報!AD600</f>
        <v>0</v>
      </c>
      <c r="AE68" s="141">
        <f>すべて_位置図情報!AF600</f>
        <v>0</v>
      </c>
      <c r="AF68" s="16">
        <f>すべて_位置図情報!AG600</f>
        <v>0</v>
      </c>
      <c r="AG68" s="16">
        <f>すべて_位置図情報!AH600</f>
        <v>0</v>
      </c>
      <c r="AH68" s="16">
        <f>すべて_位置図情報!AI600</f>
        <v>0</v>
      </c>
      <c r="AI68" s="16">
        <f>すべて_位置図情報!AJ600</f>
        <v>0</v>
      </c>
      <c r="AJ68" s="16">
        <f>すべて_位置図情報!AK600</f>
        <v>0</v>
      </c>
      <c r="AK68" s="16" t="e">
        <f>すべて_位置図情報!#REF!</f>
        <v>#REF!</v>
      </c>
    </row>
    <row r="69" spans="1:37" ht="18">
      <c r="G69" s="75"/>
    </row>
    <row r="70" spans="1:37" ht="18">
      <c r="G70" s="75"/>
    </row>
    <row r="71" spans="1:37" ht="18">
      <c r="G71" s="75"/>
    </row>
    <row r="72" spans="1:37" ht="18">
      <c r="G72" s="75"/>
    </row>
    <row r="73" spans="1:37" ht="18">
      <c r="G73" s="75"/>
    </row>
    <row r="74" spans="1:37" ht="18">
      <c r="G74" s="75"/>
    </row>
    <row r="75" spans="1:37" ht="18">
      <c r="G75" s="75"/>
    </row>
    <row r="77" spans="1:37" ht="18">
      <c r="G77" s="75"/>
    </row>
    <row r="78" spans="1:37" ht="18">
      <c r="G78" s="75"/>
    </row>
    <row r="80" spans="1:37" ht="18">
      <c r="G80" s="75"/>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2" spans="1:37" s="75" customFormat="1">
      <c r="A402" s="96"/>
      <c r="B402" s="3"/>
      <c r="C402" s="3"/>
      <c r="D402" s="3"/>
      <c r="E402" s="3"/>
      <c r="F402" s="96"/>
      <c r="G402" s="75" ph="1"/>
      <c r="I402" s="110"/>
      <c r="J402" s="103"/>
      <c r="K402" s="104"/>
      <c r="L402" s="105"/>
      <c r="M402" s="105"/>
      <c r="N402" s="105"/>
      <c r="O402" s="105"/>
      <c r="P402" s="105"/>
      <c r="Q402" s="105"/>
      <c r="R402" s="105"/>
      <c r="W402" s="96"/>
      <c r="X402" s="96"/>
      <c r="Y402" s="115"/>
      <c r="AA402" s="96"/>
      <c r="AC402" s="6"/>
      <c r="AD402" s="6"/>
      <c r="AE402" s="6"/>
      <c r="AF402" s="6"/>
      <c r="AG402" s="6"/>
      <c r="AH402" s="6"/>
      <c r="AI402" s="6"/>
      <c r="AJ402" s="6"/>
      <c r="AK402"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1" spans="1:37" s="75" customFormat="1">
      <c r="A421" s="96"/>
      <c r="B421" s="3"/>
      <c r="C421" s="3"/>
      <c r="D421" s="3"/>
      <c r="E421" s="3"/>
      <c r="F421" s="96"/>
      <c r="G421" s="75" ph="1"/>
      <c r="I421" s="110"/>
      <c r="J421" s="103"/>
      <c r="K421" s="104"/>
      <c r="L421" s="105"/>
      <c r="M421" s="105"/>
      <c r="N421" s="105"/>
      <c r="O421" s="105"/>
      <c r="P421" s="105"/>
      <c r="Q421" s="105"/>
      <c r="R421" s="105"/>
      <c r="W421" s="96"/>
      <c r="X421" s="96"/>
      <c r="Y421" s="115"/>
      <c r="AA421" s="96"/>
      <c r="AC421" s="6"/>
      <c r="AD421" s="6"/>
      <c r="AE421" s="6"/>
      <c r="AF421" s="6"/>
      <c r="AG421" s="6"/>
      <c r="AH421" s="6"/>
      <c r="AI421" s="6"/>
      <c r="AJ421" s="6"/>
      <c r="AK421" s="6"/>
    </row>
    <row r="422" spans="1:37" s="75" customFormat="1">
      <c r="A422" s="96"/>
      <c r="B422" s="3"/>
      <c r="C422" s="3"/>
      <c r="D422" s="3"/>
      <c r="E422" s="3"/>
      <c r="F422" s="96"/>
      <c r="G422" s="75" ph="1"/>
      <c r="I422" s="110"/>
      <c r="J422" s="103"/>
      <c r="K422" s="104"/>
      <c r="L422" s="105"/>
      <c r="M422" s="105"/>
      <c r="N422" s="105"/>
      <c r="O422" s="105"/>
      <c r="P422" s="105"/>
      <c r="Q422" s="105"/>
      <c r="R422" s="105"/>
      <c r="W422" s="96"/>
      <c r="X422" s="96"/>
      <c r="Y422" s="115"/>
      <c r="AA422" s="96"/>
      <c r="AC422" s="6"/>
      <c r="AD422" s="6"/>
      <c r="AE422" s="6"/>
      <c r="AF422" s="6"/>
      <c r="AG422" s="6"/>
      <c r="AH422" s="6"/>
      <c r="AI422" s="6"/>
      <c r="AJ422" s="6"/>
      <c r="AK422"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4" spans="1:37" s="75" customFormat="1">
      <c r="A424" s="96"/>
      <c r="B424" s="3"/>
      <c r="C424" s="3"/>
      <c r="D424" s="3"/>
      <c r="E424" s="3"/>
      <c r="F424" s="96"/>
      <c r="G424" s="75" ph="1"/>
      <c r="I424" s="110"/>
      <c r="J424" s="103"/>
      <c r="K424" s="104"/>
      <c r="L424" s="105"/>
      <c r="M424" s="105"/>
      <c r="N424" s="105"/>
      <c r="O424" s="105"/>
      <c r="P424" s="105"/>
      <c r="Q424" s="105"/>
      <c r="R424" s="105"/>
      <c r="W424" s="96"/>
      <c r="X424" s="96"/>
      <c r="Y424" s="115"/>
      <c r="AA424" s="96"/>
      <c r="AC424" s="6"/>
      <c r="AD424" s="6"/>
      <c r="AE424" s="6"/>
      <c r="AF424" s="6"/>
      <c r="AG424" s="6"/>
      <c r="AH424" s="6"/>
      <c r="AI424" s="6"/>
      <c r="AJ424" s="6"/>
      <c r="AK424"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8" spans="1:37" s="75" customFormat="1">
      <c r="A428" s="96"/>
      <c r="B428" s="3"/>
      <c r="C428" s="3"/>
      <c r="D428" s="3"/>
      <c r="E428" s="3"/>
      <c r="F428" s="96"/>
      <c r="G428" s="75" ph="1"/>
      <c r="I428" s="110"/>
      <c r="J428" s="103"/>
      <c r="K428" s="104"/>
      <c r="L428" s="105"/>
      <c r="M428" s="105"/>
      <c r="N428" s="105"/>
      <c r="O428" s="105"/>
      <c r="P428" s="105"/>
      <c r="Q428" s="105"/>
      <c r="R428" s="105"/>
      <c r="W428" s="96"/>
      <c r="X428" s="96"/>
      <c r="Y428" s="115"/>
      <c r="AA428" s="96"/>
      <c r="AC428" s="6"/>
      <c r="AD428" s="6"/>
      <c r="AE428" s="6"/>
      <c r="AF428" s="6"/>
      <c r="AG428" s="6"/>
      <c r="AH428" s="6"/>
      <c r="AI428" s="6"/>
      <c r="AJ428" s="6"/>
      <c r="AK428"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0" spans="1:37" s="75" customFormat="1">
      <c r="A430" s="96"/>
      <c r="B430" s="3"/>
      <c r="C430" s="3"/>
      <c r="D430" s="3"/>
      <c r="E430" s="3"/>
      <c r="F430" s="96"/>
      <c r="G430" s="75" ph="1"/>
      <c r="I430" s="110"/>
      <c r="J430" s="103"/>
      <c r="K430" s="104"/>
      <c r="L430" s="105"/>
      <c r="M430" s="105"/>
      <c r="N430" s="105"/>
      <c r="O430" s="105"/>
      <c r="P430" s="105"/>
      <c r="Q430" s="105"/>
      <c r="R430" s="105"/>
      <c r="W430" s="96"/>
      <c r="X430" s="96"/>
      <c r="Y430" s="115"/>
      <c r="AA430" s="96"/>
      <c r="AC430" s="6"/>
      <c r="AD430" s="6"/>
      <c r="AE430" s="6"/>
      <c r="AF430" s="6"/>
      <c r="AG430" s="6"/>
      <c r="AH430" s="6"/>
      <c r="AI430" s="6"/>
      <c r="AJ430" s="6"/>
      <c r="AK430"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2" spans="1:37" s="75" customFormat="1">
      <c r="A432" s="96"/>
      <c r="B432" s="3"/>
      <c r="C432" s="3"/>
      <c r="D432" s="3"/>
      <c r="E432" s="3"/>
      <c r="F432" s="96"/>
      <c r="G432" s="75" ph="1"/>
      <c r="I432" s="110"/>
      <c r="J432" s="103"/>
      <c r="K432" s="104"/>
      <c r="L432" s="105"/>
      <c r="M432" s="105"/>
      <c r="N432" s="105"/>
      <c r="O432" s="105"/>
      <c r="P432" s="105"/>
      <c r="Q432" s="105"/>
      <c r="R432" s="105"/>
      <c r="W432" s="96"/>
      <c r="X432" s="96"/>
      <c r="Y432" s="115"/>
      <c r="AA432" s="96"/>
      <c r="AC432" s="6"/>
      <c r="AD432" s="6"/>
      <c r="AE432" s="6"/>
      <c r="AF432" s="6"/>
      <c r="AG432" s="6"/>
      <c r="AH432" s="6"/>
      <c r="AI432" s="6"/>
      <c r="AJ432" s="6"/>
      <c r="AK432" s="6"/>
    </row>
    <row r="433" spans="7:7" ht="18">
      <c r="G433" s="75"/>
    </row>
    <row r="434" spans="7:7" ht="18">
      <c r="G434" s="75"/>
    </row>
    <row r="548" spans="7:7" ht="18">
      <c r="G548" s="75"/>
    </row>
    <row r="549" spans="7:7" ht="18">
      <c r="G549" s="75"/>
    </row>
    <row r="550" spans="7:7" ht="18">
      <c r="G550" s="75"/>
    </row>
    <row r="551" spans="7:7" ht="18">
      <c r="G551" s="75"/>
    </row>
    <row r="552" spans="7:7" ht="18">
      <c r="G552" s="75"/>
    </row>
    <row r="553" spans="7:7" ht="18">
      <c r="G553" s="75"/>
    </row>
    <row r="554" spans="7:7" ht="18">
      <c r="G554" s="75"/>
    </row>
    <row r="555" spans="7:7" ht="18">
      <c r="G555" s="75"/>
    </row>
    <row r="557" spans="7:7" ht="18">
      <c r="G557" s="75"/>
    </row>
    <row r="558" spans="7:7" ht="18">
      <c r="G558" s="75"/>
    </row>
    <row r="560" spans="7:7" ht="18">
      <c r="G560" s="75"/>
    </row>
    <row r="561" spans="7:7" ht="18">
      <c r="G561" s="75"/>
    </row>
    <row r="562" spans="7:7" ht="18">
      <c r="G562" s="75"/>
    </row>
    <row r="563" spans="7:7" ht="18">
      <c r="G563" s="75"/>
    </row>
    <row r="564" spans="7:7" ht="18">
      <c r="G564" s="75"/>
    </row>
    <row r="565" spans="7:7" ht="18">
      <c r="G565" s="75"/>
    </row>
    <row r="566" spans="7:7" ht="18">
      <c r="G566" s="75"/>
    </row>
    <row r="567" spans="7:7" ht="18">
      <c r="G567" s="75"/>
    </row>
    <row r="568" spans="7:7" ht="18">
      <c r="G568" s="75"/>
    </row>
    <row r="569" spans="7:7" ht="18">
      <c r="G569" s="75"/>
    </row>
    <row r="570" spans="7:7" ht="18">
      <c r="G570" s="75"/>
    </row>
    <row r="571" spans="7:7" ht="18">
      <c r="G571" s="75"/>
    </row>
    <row r="572" spans="7:7" ht="18">
      <c r="G572" s="75"/>
    </row>
    <row r="573" spans="7:7" ht="18">
      <c r="G573" s="75"/>
    </row>
    <row r="574" spans="7:7" ht="18">
      <c r="G574" s="75"/>
    </row>
    <row r="575" spans="7:7" ht="18">
      <c r="G575" s="75"/>
    </row>
    <row r="576" spans="7:7" ht="18">
      <c r="G576" s="75"/>
    </row>
    <row r="578" spans="7:7" ht="18">
      <c r="G578" s="75"/>
    </row>
    <row r="579" spans="7:7" ht="18">
      <c r="G579" s="75"/>
    </row>
    <row r="580" spans="7:7" ht="18">
      <c r="G580" s="75"/>
    </row>
    <row r="583" spans="7:7" ht="18">
      <c r="G583" s="75"/>
    </row>
    <row r="584" spans="7:7" ht="18">
      <c r="G584" s="75"/>
    </row>
    <row r="587" spans="7:7" ht="18">
      <c r="G587" s="75"/>
    </row>
    <row r="588" spans="7:7" ht="18">
      <c r="G588" s="75"/>
    </row>
    <row r="589" spans="7:7" ht="18">
      <c r="G589" s="75"/>
    </row>
    <row r="590" spans="7:7" ht="18">
      <c r="G590" s="75"/>
    </row>
    <row r="591" spans="7:7" ht="18">
      <c r="G591" s="75"/>
    </row>
    <row r="592" spans="7:7" ht="18">
      <c r="G592" s="75"/>
    </row>
    <row r="593" spans="7:7" ht="18">
      <c r="G593" s="75"/>
    </row>
    <row r="594" spans="7:7" ht="18">
      <c r="G594" s="75"/>
    </row>
    <row r="595" spans="7:7" ht="18">
      <c r="G595" s="75"/>
    </row>
    <row r="596" spans="7:7" ht="18">
      <c r="G596" s="75"/>
    </row>
    <row r="598" spans="7:7" ht="18">
      <c r="G598" s="75"/>
    </row>
    <row r="599" spans="7:7" ht="18">
      <c r="G599" s="75"/>
    </row>
    <row r="601" spans="7:7" ht="18">
      <c r="G601" s="75"/>
    </row>
    <row r="602" spans="7:7" ht="18">
      <c r="G602" s="75"/>
    </row>
    <row r="603" spans="7:7" ht="18">
      <c r="G603" s="75"/>
    </row>
    <row r="604" spans="7:7" ht="18">
      <c r="G604" s="75"/>
    </row>
    <row r="605" spans="7:7" ht="18">
      <c r="G605"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4" spans="7:7" ht="18">
      <c r="G614" s="75"/>
    </row>
    <row r="615" spans="7:7" ht="18">
      <c r="G615" s="75"/>
    </row>
    <row r="617" spans="7:7" ht="18">
      <c r="G617" s="75"/>
    </row>
    <row r="618" spans="7:7" ht="18">
      <c r="G618" s="75"/>
    </row>
    <row r="619" spans="7:7" ht="18">
      <c r="G619" s="75"/>
    </row>
    <row r="620" spans="7:7" ht="18">
      <c r="G620" s="75"/>
    </row>
    <row r="621" spans="7:7" ht="18">
      <c r="G621" s="75"/>
    </row>
    <row r="622" spans="7:7" ht="18">
      <c r="G622" s="75"/>
    </row>
    <row r="623" spans="7:7" ht="18">
      <c r="G623" s="75"/>
    </row>
    <row r="624" spans="7:7" ht="18">
      <c r="G624" s="75"/>
    </row>
    <row r="625" spans="7:7" ht="18">
      <c r="G625" s="75"/>
    </row>
    <row r="626" spans="7:7" ht="18">
      <c r="G626" s="75"/>
    </row>
    <row r="627" spans="7:7" ht="18">
      <c r="G627" s="75"/>
    </row>
    <row r="628" spans="7:7" ht="18">
      <c r="G628" s="75"/>
    </row>
    <row r="629" spans="7:7" ht="18">
      <c r="G629" s="75"/>
    </row>
    <row r="630" spans="7:7" ht="18">
      <c r="G630" s="75"/>
    </row>
    <row r="631" spans="7:7" ht="18">
      <c r="G631" s="75"/>
    </row>
    <row r="632" spans="7:7" ht="18">
      <c r="G632" s="75"/>
    </row>
    <row r="633" spans="7:7" ht="18">
      <c r="G633" s="75"/>
    </row>
    <row r="634" spans="7:7" ht="18">
      <c r="G634" s="75"/>
    </row>
    <row r="635" spans="7:7" ht="18">
      <c r="G635" s="75"/>
    </row>
    <row r="636" spans="7:7" ht="18">
      <c r="G636" s="75"/>
    </row>
    <row r="637" spans="7:7" ht="18">
      <c r="G637" s="75"/>
    </row>
    <row r="638" spans="7:7" ht="18">
      <c r="G638" s="75"/>
    </row>
    <row r="642" spans="7:7" ht="18">
      <c r="G642" s="75"/>
    </row>
    <row r="643" spans="7:7" ht="18">
      <c r="G643" s="75"/>
    </row>
    <row r="644" spans="7:7" ht="18">
      <c r="G644" s="75"/>
    </row>
    <row r="646" spans="7:7" ht="18">
      <c r="G646" s="75"/>
    </row>
    <row r="647" spans="7:7" ht="18">
      <c r="G647" s="75"/>
    </row>
    <row r="648" spans="7:7" ht="18">
      <c r="G648" s="75"/>
    </row>
    <row r="649" spans="7:7" ht="18">
      <c r="G649" s="75"/>
    </row>
    <row r="651" spans="7:7" ht="18">
      <c r="G651" s="75"/>
    </row>
    <row r="652" spans="7:7" ht="18">
      <c r="G652" s="75"/>
    </row>
    <row r="653" spans="7:7" ht="18">
      <c r="G653" s="75"/>
    </row>
    <row r="654" spans="7:7" ht="18">
      <c r="G654" s="75"/>
    </row>
    <row r="656" spans="7:7" ht="18">
      <c r="G656" s="75"/>
    </row>
    <row r="657" spans="7:7" ht="18">
      <c r="G657" s="75"/>
    </row>
    <row r="659" spans="7:7" ht="18">
      <c r="G659" s="75"/>
    </row>
    <row r="660" spans="7:7" ht="18">
      <c r="G660" s="75"/>
    </row>
    <row r="661" spans="7:7" ht="18">
      <c r="G661" s="75"/>
    </row>
    <row r="662" spans="7:7" ht="18">
      <c r="G662" s="75"/>
    </row>
    <row r="663" spans="7:7" ht="18">
      <c r="G663" s="75"/>
    </row>
    <row r="664" spans="7:7" ht="18">
      <c r="G664" s="75"/>
    </row>
    <row r="665" spans="7:7" ht="18">
      <c r="G665" s="75"/>
    </row>
    <row r="666" spans="7:7" ht="18">
      <c r="G666" s="75"/>
    </row>
    <row r="667" spans="7:7" ht="18">
      <c r="G667" s="75"/>
    </row>
    <row r="668" spans="7:7" ht="18">
      <c r="G668" s="75"/>
    </row>
    <row r="669" spans="7:7" ht="18">
      <c r="G669" s="75"/>
    </row>
    <row r="670" spans="7:7" ht="18">
      <c r="G670" s="75"/>
    </row>
    <row r="674" spans="7:7" ht="18">
      <c r="G674" s="75"/>
    </row>
    <row r="675" spans="7:7" ht="18">
      <c r="G675" s="75"/>
    </row>
    <row r="676" spans="7:7" ht="18">
      <c r="G676" s="75"/>
    </row>
    <row r="678" spans="7:7" ht="18">
      <c r="G678" s="75"/>
    </row>
    <row r="679" spans="7:7" ht="18">
      <c r="G679" s="75"/>
    </row>
    <row r="680" spans="7:7" ht="18">
      <c r="G680" s="75"/>
    </row>
    <row r="681" spans="7:7" ht="18">
      <c r="G681" s="75"/>
    </row>
    <row r="683" spans="7:7" ht="18">
      <c r="G683" s="75"/>
    </row>
    <row r="684" spans="7:7" ht="18">
      <c r="G684" s="75"/>
    </row>
    <row r="685" spans="7:7" ht="18">
      <c r="G685" s="75"/>
    </row>
    <row r="686" spans="7:7" ht="18">
      <c r="G686" s="75"/>
    </row>
    <row r="688" spans="7:7" ht="18">
      <c r="G688" s="75"/>
    </row>
    <row r="689" spans="7:7" ht="18">
      <c r="G689" s="75"/>
    </row>
    <row r="691" spans="7:7" ht="18">
      <c r="G691" s="75"/>
    </row>
    <row r="692" spans="7:7" ht="18">
      <c r="G692" s="75"/>
    </row>
    <row r="693" spans="7:7" ht="18">
      <c r="G693" s="75"/>
    </row>
    <row r="694" spans="7:7" ht="18">
      <c r="G694" s="75"/>
    </row>
    <row r="695" spans="7:7" ht="18">
      <c r="G695" s="75"/>
    </row>
    <row r="696" spans="7:7" ht="18">
      <c r="G696" s="75"/>
    </row>
    <row r="697" spans="7:7" ht="18">
      <c r="G697" s="75"/>
    </row>
    <row r="699" spans="7:7" ht="18">
      <c r="G699" s="75"/>
    </row>
    <row r="700" spans="7:7" ht="18">
      <c r="G700" s="75"/>
    </row>
    <row r="701" spans="7:7" ht="18">
      <c r="G701" s="75"/>
    </row>
    <row r="702" spans="7:7" ht="18">
      <c r="G702" s="75"/>
    </row>
    <row r="708" spans="7:7" ht="18">
      <c r="G708" s="75"/>
    </row>
    <row r="715" spans="7:7" ht="18">
      <c r="G715" s="75"/>
    </row>
    <row r="716" spans="7:7" ht="18">
      <c r="G716" s="75"/>
    </row>
    <row r="717" spans="7:7" ht="18">
      <c r="G717" s="75"/>
    </row>
    <row r="718" spans="7:7" ht="18">
      <c r="G718" s="75"/>
    </row>
    <row r="721" spans="7:7" ht="18">
      <c r="G721" s="75"/>
    </row>
    <row r="728" spans="7:7" ht="18">
      <c r="G728" s="75"/>
    </row>
    <row r="729" spans="7:7" ht="18">
      <c r="G729" s="75"/>
    </row>
    <row r="731" spans="7:7" ht="18">
      <c r="G731" s="75"/>
    </row>
    <row r="732" spans="7:7" ht="18">
      <c r="G732" s="75"/>
    </row>
    <row r="733" spans="7:7" ht="18">
      <c r="G733" s="75"/>
    </row>
    <row r="734" spans="7:7" ht="18">
      <c r="G734" s="75"/>
    </row>
    <row r="740" spans="7:7" ht="18">
      <c r="G740" s="75"/>
    </row>
    <row r="747" spans="7:7" ht="18">
      <c r="G747" s="75"/>
    </row>
    <row r="748" spans="7:7" ht="18">
      <c r="G748" s="75"/>
    </row>
    <row r="749" spans="7:7" ht="18">
      <c r="G749" s="75"/>
    </row>
    <row r="750" spans="7:7" ht="18">
      <c r="G750" s="75"/>
    </row>
    <row r="753" spans="7:7" ht="18">
      <c r="G753" s="75"/>
    </row>
    <row r="760" spans="7:7" ht="18">
      <c r="G760" s="75"/>
    </row>
    <row r="762" spans="7:7" ht="18">
      <c r="G762" s="75"/>
    </row>
    <row r="763" spans="7:7" ht="18">
      <c r="G763" s="75"/>
    </row>
    <row r="764" spans="7:7" ht="18">
      <c r="G764" s="75"/>
    </row>
    <row r="765" spans="7:7" ht="18">
      <c r="G765" s="75"/>
    </row>
    <row r="766" spans="7:7" ht="18">
      <c r="G766" s="75"/>
    </row>
    <row r="772" spans="7:7" ht="18">
      <c r="G772" s="75"/>
    </row>
    <row r="774" spans="7:7" ht="18">
      <c r="G774" s="75"/>
    </row>
    <row r="775" spans="7:7" ht="18">
      <c r="G775" s="75"/>
    </row>
    <row r="776" spans="7:7" ht="18">
      <c r="G776" s="75"/>
    </row>
    <row r="777" spans="7:7" ht="18">
      <c r="G777" s="75"/>
    </row>
    <row r="778" spans="7:7" ht="18">
      <c r="G778" s="75"/>
    </row>
    <row r="779" spans="7:7" ht="18">
      <c r="G779" s="75"/>
    </row>
    <row r="780" spans="7:7" ht="18">
      <c r="G780" s="75"/>
    </row>
    <row r="781" spans="7:7" ht="18">
      <c r="G781" s="75"/>
    </row>
    <row r="782" spans="7:7" ht="18">
      <c r="G782" s="75"/>
    </row>
    <row r="784" spans="7:7" ht="18">
      <c r="G784" s="75"/>
    </row>
    <row r="785" spans="7:7" ht="18">
      <c r="G785" s="75"/>
    </row>
    <row r="786" spans="7:7" ht="18">
      <c r="G786" s="75"/>
    </row>
    <row r="787" spans="7:7" ht="18">
      <c r="G787" s="75"/>
    </row>
    <row r="789" spans="7:7" ht="18">
      <c r="G789" s="75"/>
    </row>
    <row r="790" spans="7:7" ht="18">
      <c r="G790"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800" spans="7:7" ht="18">
      <c r="G800" s="75"/>
    </row>
    <row r="801" spans="7:7" ht="18">
      <c r="G801" s="75"/>
    </row>
    <row r="802" spans="7:7" ht="18">
      <c r="G802" s="75"/>
    </row>
    <row r="803" spans="7:7" ht="18">
      <c r="G803" s="75"/>
    </row>
    <row r="809" spans="7:7" ht="18">
      <c r="G809" s="75"/>
    </row>
    <row r="816" spans="7:7" ht="18">
      <c r="G816" s="75"/>
    </row>
    <row r="817" spans="7:7" ht="18">
      <c r="G817" s="75"/>
    </row>
    <row r="818" spans="7:7" ht="18">
      <c r="G818" s="75"/>
    </row>
    <row r="819" spans="7:7" ht="18">
      <c r="G819" s="75"/>
    </row>
    <row r="822" spans="7:7" ht="18">
      <c r="G822" s="75"/>
    </row>
    <row r="829" spans="7:7" ht="18">
      <c r="G829" s="75"/>
    </row>
    <row r="830" spans="7:7" ht="18">
      <c r="G830" s="75"/>
    </row>
    <row r="832" spans="7:7" ht="18">
      <c r="G832" s="75"/>
    </row>
    <row r="833" spans="7:7" ht="18">
      <c r="G833" s="75"/>
    </row>
    <row r="834" spans="7:7" ht="18">
      <c r="G834" s="75"/>
    </row>
    <row r="835" spans="7:7" ht="18">
      <c r="G835" s="75"/>
    </row>
    <row r="841" spans="7:7" ht="18">
      <c r="G841" s="75"/>
    </row>
    <row r="848" spans="7:7" ht="18">
      <c r="G848" s="75"/>
    </row>
    <row r="849" spans="7:7" ht="18">
      <c r="G849" s="75"/>
    </row>
    <row r="850" spans="7:7" ht="18">
      <c r="G850" s="75"/>
    </row>
    <row r="851" spans="7:7" ht="18">
      <c r="G851" s="75"/>
    </row>
    <row r="854" spans="7:7" ht="18">
      <c r="G854" s="75"/>
    </row>
    <row r="861" spans="7:7" ht="18">
      <c r="G861" s="75"/>
    </row>
    <row r="863" spans="7:7" ht="18">
      <c r="G863" s="75"/>
    </row>
    <row r="864" spans="7:7" ht="18">
      <c r="G864" s="75"/>
    </row>
    <row r="865" spans="7:7" ht="18">
      <c r="G865" s="75"/>
    </row>
    <row r="866" spans="7:7" ht="18">
      <c r="G866" s="75"/>
    </row>
    <row r="867" spans="7:7" ht="18">
      <c r="G867" s="75"/>
    </row>
    <row r="873" spans="7:7" ht="18">
      <c r="G873" s="75"/>
    </row>
    <row r="875" spans="7:7" ht="18">
      <c r="G875" s="75"/>
    </row>
    <row r="876" spans="7:7" ht="18">
      <c r="G876" s="75"/>
    </row>
    <row r="877" spans="7:7" ht="18">
      <c r="G877" s="75"/>
    </row>
    <row r="878" spans="7:7" ht="18">
      <c r="G878" s="75"/>
    </row>
    <row r="879" spans="7:7" ht="18">
      <c r="G879" s="75"/>
    </row>
    <row r="880" spans="7:7" ht="18">
      <c r="G880" s="75"/>
    </row>
    <row r="881" spans="7:7" ht="18">
      <c r="G881" s="75"/>
    </row>
    <row r="882" spans="7:7" ht="18">
      <c r="G882" s="75"/>
    </row>
    <row r="883" spans="7:7" ht="18">
      <c r="G883" s="75"/>
    </row>
    <row r="884" spans="7:7" ht="18">
      <c r="G884" s="75"/>
    </row>
    <row r="885" spans="7:7" ht="18">
      <c r="G885" s="75"/>
    </row>
    <row r="886" spans="7:7" ht="18">
      <c r="G886" s="75"/>
    </row>
    <row r="887" spans="7:7" ht="18">
      <c r="G887" s="75"/>
    </row>
    <row r="888" spans="7:7" ht="18">
      <c r="G888" s="75"/>
    </row>
    <row r="889" spans="7:7" ht="18">
      <c r="G889" s="75"/>
    </row>
    <row r="890" spans="7:7" ht="18">
      <c r="G890" s="75"/>
    </row>
    <row r="891" spans="7:7" ht="18">
      <c r="G891" s="75"/>
    </row>
    <row r="892" spans="7:7" ht="18">
      <c r="G892"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04" spans="7:7" ht="18">
      <c r="G904" s="75"/>
    </row>
    <row r="905" spans="7:7" ht="18">
      <c r="G905" s="75"/>
    </row>
    <row r="906" spans="7:7" ht="18">
      <c r="G906" s="75"/>
    </row>
    <row r="907" spans="7:7" ht="18">
      <c r="G907" s="75"/>
    </row>
    <row r="908" spans="7:7" ht="18">
      <c r="G908" s="75"/>
    </row>
    <row r="909" spans="7:7" ht="18">
      <c r="G909" s="75"/>
    </row>
    <row r="910" spans="7:7" ht="18">
      <c r="G910" s="75"/>
    </row>
    <row r="911" spans="7:7" ht="18">
      <c r="G911" s="75"/>
    </row>
    <row r="912" spans="7:7" ht="18">
      <c r="G912" s="75"/>
    </row>
    <row r="913" spans="7:7" ht="18">
      <c r="G913" s="75"/>
    </row>
    <row r="914" spans="7:7" ht="18">
      <c r="G914"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7" spans="7:7" ht="18">
      <c r="G1017" s="75"/>
    </row>
    <row r="1018" spans="7:7" ht="18">
      <c r="G1018" s="75"/>
    </row>
    <row r="1020" spans="7:7" ht="18">
      <c r="G1020" s="75"/>
    </row>
    <row r="1021" spans="7:7" ht="18">
      <c r="G1021" s="75"/>
    </row>
    <row r="1022" spans="7:7" ht="18">
      <c r="G1022" s="75"/>
    </row>
    <row r="1023" spans="7:7" ht="18">
      <c r="G1023" s="75"/>
    </row>
    <row r="1024" spans="7:7" ht="18">
      <c r="G1024" s="75"/>
    </row>
    <row r="1025" spans="7:7" ht="18">
      <c r="G1025" s="75"/>
    </row>
    <row r="1026" spans="7:7" ht="18">
      <c r="G1026" s="75"/>
    </row>
    <row r="1027" spans="7:7" ht="18">
      <c r="G1027" s="75"/>
    </row>
    <row r="1028" spans="7:7" ht="18">
      <c r="G1028" s="75"/>
    </row>
    <row r="1029" spans="7:7" ht="18">
      <c r="G1029" s="75"/>
    </row>
    <row r="1030" spans="7:7" ht="18">
      <c r="G1030" s="75"/>
    </row>
    <row r="1031" spans="7:7" ht="18">
      <c r="G1031" s="75"/>
    </row>
    <row r="1032" spans="7:7" ht="18">
      <c r="G1032" s="75"/>
    </row>
    <row r="1033" spans="7:7" ht="18">
      <c r="G1033" s="75"/>
    </row>
    <row r="1034" spans="7:7" ht="18">
      <c r="G1034" s="75"/>
    </row>
    <row r="1035" spans="7:7" ht="18">
      <c r="G1035" s="75"/>
    </row>
    <row r="1036" spans="7:7" ht="18">
      <c r="G1036" s="75"/>
    </row>
    <row r="1038" spans="7:7" ht="18">
      <c r="G1038" s="75"/>
    </row>
    <row r="1039" spans="7:7" ht="18">
      <c r="G1039" s="75"/>
    </row>
    <row r="1040" spans="7:7" ht="18">
      <c r="G1040" s="75"/>
    </row>
    <row r="1043" spans="7:7" ht="18">
      <c r="G1043" s="75"/>
    </row>
    <row r="1044" spans="7:7" ht="18">
      <c r="G1044"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8" spans="7:7" ht="18">
      <c r="G1058" s="75"/>
    </row>
    <row r="1059" spans="7:7" ht="18">
      <c r="G1059"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4" spans="7:7" ht="18">
      <c r="G1074" s="75"/>
    </row>
    <row r="1075" spans="7:7" ht="18">
      <c r="G1075"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88" spans="7:7" ht="18">
      <c r="G1088" s="75"/>
    </row>
    <row r="1089" spans="7:7" ht="18">
      <c r="G1089" s="75"/>
    </row>
    <row r="1090" spans="7:7" ht="18">
      <c r="G1090" s="75"/>
    </row>
    <row r="1091" spans="7:7" ht="18">
      <c r="G1091" s="75"/>
    </row>
    <row r="1092" spans="7:7" ht="18">
      <c r="G1092" s="75"/>
    </row>
    <row r="1093" spans="7:7" ht="18">
      <c r="G1093" s="75"/>
    </row>
    <row r="1094" spans="7:7" ht="18">
      <c r="G1094" s="75"/>
    </row>
    <row r="1095" spans="7:7" ht="18">
      <c r="G1095" s="75"/>
    </row>
    <row r="1096" spans="7:7" ht="18">
      <c r="G1096" s="75"/>
    </row>
    <row r="1097" spans="7:7" ht="18">
      <c r="G1097" s="75"/>
    </row>
    <row r="1098" spans="7:7" ht="18">
      <c r="G1098" s="75"/>
    </row>
    <row r="1102" spans="7:7" ht="18">
      <c r="G1102" s="75"/>
    </row>
    <row r="1103" spans="7:7" ht="18">
      <c r="G1103" s="75"/>
    </row>
    <row r="1104" spans="7:7" ht="18">
      <c r="G1104" s="75"/>
    </row>
    <row r="1106" spans="7:7" ht="18">
      <c r="G1106" s="75"/>
    </row>
    <row r="1107" spans="7:7" ht="18">
      <c r="G1107" s="75"/>
    </row>
    <row r="1108" spans="7:7" ht="18">
      <c r="G1108" s="75"/>
    </row>
    <row r="1109" spans="7:7" ht="18">
      <c r="G1109" s="75"/>
    </row>
    <row r="1111" spans="7:7" ht="18">
      <c r="G1111" s="75"/>
    </row>
    <row r="1112" spans="7:7" ht="18">
      <c r="G1112" s="75"/>
    </row>
    <row r="1113" spans="7:7" ht="18">
      <c r="G1113" s="75"/>
    </row>
    <row r="1114" spans="7:7" ht="18">
      <c r="G1114" s="75"/>
    </row>
    <row r="1116" spans="7:7" ht="18">
      <c r="G1116" s="75"/>
    </row>
    <row r="1117" spans="7:7" ht="18">
      <c r="G1117" s="75"/>
    </row>
    <row r="1119" spans="7:7" ht="18">
      <c r="G1119" s="75"/>
    </row>
    <row r="1120" spans="7:7" ht="18">
      <c r="G1120" s="75"/>
    </row>
    <row r="1121" spans="7:7" ht="18">
      <c r="G1121" s="75"/>
    </row>
    <row r="1122" spans="7:7" ht="18">
      <c r="G1122" s="75"/>
    </row>
    <row r="1123" spans="7:7" ht="18">
      <c r="G1123"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4" spans="7:7" ht="18">
      <c r="G1134" s="75"/>
    </row>
    <row r="1135" spans="7:7" ht="18">
      <c r="G1135" s="75"/>
    </row>
    <row r="1136" spans="7:7" ht="18">
      <c r="G1136" s="75"/>
    </row>
    <row r="1138" spans="7:7" ht="18">
      <c r="G1138" s="75"/>
    </row>
    <row r="1139" spans="7:7" ht="18">
      <c r="G1139" s="75"/>
    </row>
    <row r="1140" spans="7:7" ht="18">
      <c r="G1140" s="75"/>
    </row>
    <row r="1141" spans="7:7" ht="18">
      <c r="G1141" s="75"/>
    </row>
    <row r="1143" spans="7:7" ht="18">
      <c r="G1143" s="75"/>
    </row>
    <row r="1144" spans="7:7" ht="18">
      <c r="G1144" s="75"/>
    </row>
    <row r="1145" spans="7:7" ht="18">
      <c r="G1145" s="75"/>
    </row>
    <row r="1146" spans="7:7" ht="18">
      <c r="G1146" s="75"/>
    </row>
    <row r="1148" spans="7:7" ht="18">
      <c r="G1148" s="75"/>
    </row>
    <row r="1149" spans="7:7" ht="18">
      <c r="G1149" s="75"/>
    </row>
    <row r="1151" spans="7:7" ht="18">
      <c r="G1151" s="75"/>
    </row>
    <row r="1152" spans="7:7" ht="18">
      <c r="G1152" s="75"/>
    </row>
    <row r="1153" spans="7:7" ht="18">
      <c r="G1153" s="75"/>
    </row>
    <row r="1154" spans="7:7" ht="18">
      <c r="G1154" s="75"/>
    </row>
    <row r="1155" spans="7:7" ht="18">
      <c r="G1155" s="75"/>
    </row>
    <row r="1156" spans="7:7" ht="18">
      <c r="G1156" s="75"/>
    </row>
    <row r="1157" spans="7:7" ht="18">
      <c r="G1157" s="75"/>
    </row>
    <row r="1159" spans="7:7" ht="18">
      <c r="G1159" s="75"/>
    </row>
    <row r="1160" spans="7:7" ht="18">
      <c r="G1160" s="75"/>
    </row>
    <row r="1161" spans="7:7" ht="18">
      <c r="G1161" s="75"/>
    </row>
    <row r="1162" spans="7:7" ht="18">
      <c r="G1162" s="75"/>
    </row>
    <row r="1168" spans="7:7" ht="18">
      <c r="G1168" s="75"/>
    </row>
    <row r="1175" spans="7:7" ht="18">
      <c r="G1175" s="75"/>
    </row>
    <row r="1176" spans="7:7" ht="18">
      <c r="G1176" s="75"/>
    </row>
    <row r="1177" spans="7:7" ht="18">
      <c r="G1177" s="75"/>
    </row>
    <row r="1178" spans="7:7" ht="18">
      <c r="G1178" s="75"/>
    </row>
    <row r="1181" spans="7:7" ht="18">
      <c r="G1181" s="75"/>
    </row>
    <row r="1188" spans="7:7" ht="18">
      <c r="G1188" s="75"/>
    </row>
    <row r="1189" spans="7:7" ht="18">
      <c r="G1189" s="75"/>
    </row>
    <row r="1191" spans="7:7" ht="18">
      <c r="G1191" s="75"/>
    </row>
    <row r="1192" spans="7:7" ht="18">
      <c r="G1192" s="75"/>
    </row>
    <row r="1193" spans="7:7" ht="18">
      <c r="G1193" s="75"/>
    </row>
    <row r="1194" spans="7:7" ht="18">
      <c r="G1194" s="75"/>
    </row>
    <row r="1200" spans="7:7" ht="18">
      <c r="G1200" s="75"/>
    </row>
    <row r="1207" spans="7:7" ht="18">
      <c r="G1207" s="75"/>
    </row>
    <row r="1208" spans="7:7" ht="18">
      <c r="G1208" s="75"/>
    </row>
    <row r="1209" spans="7:7" ht="18">
      <c r="G1209" s="75"/>
    </row>
    <row r="1210" spans="7:7" ht="18">
      <c r="G1210" s="75"/>
    </row>
    <row r="1213" spans="7:7" ht="18">
      <c r="G1213" s="75"/>
    </row>
    <row r="1220" spans="7:7" ht="18">
      <c r="G1220" s="75"/>
    </row>
    <row r="1222" spans="7:7" ht="18">
      <c r="G1222" s="75"/>
    </row>
    <row r="1223" spans="7:7" ht="18">
      <c r="G1223" s="75"/>
    </row>
    <row r="1224" spans="7:7" ht="18">
      <c r="G1224" s="75"/>
    </row>
    <row r="1225" spans="7:7" ht="18">
      <c r="G1225" s="75"/>
    </row>
    <row r="1226" spans="7:7" ht="18">
      <c r="G1226" s="75"/>
    </row>
    <row r="1232" spans="7:7" ht="18">
      <c r="G1232" s="75"/>
    </row>
    <row r="1234" spans="7:7" ht="18">
      <c r="G1234" s="75"/>
    </row>
    <row r="1235" spans="7:7" ht="18">
      <c r="G1235" s="75"/>
    </row>
    <row r="1236" spans="7:7" ht="18">
      <c r="G1236" s="75"/>
    </row>
    <row r="1237" spans="7:7" ht="18">
      <c r="G1237" s="75"/>
    </row>
    <row r="1238" spans="7:7" ht="18">
      <c r="G1238" s="75"/>
    </row>
    <row r="1239" spans="7:7" ht="18">
      <c r="G1239" s="75"/>
    </row>
    <row r="1240" spans="7:7" ht="18">
      <c r="G1240" s="75"/>
    </row>
    <row r="1241" spans="7:7" ht="18">
      <c r="G1241" s="75"/>
    </row>
    <row r="1242" spans="7:7" ht="18">
      <c r="G1242" s="75"/>
    </row>
    <row r="1244" spans="7:7" ht="18">
      <c r="G1244" s="75"/>
    </row>
    <row r="1245" spans="7:7" ht="18">
      <c r="G1245" s="75"/>
    </row>
    <row r="1246" spans="7:7" ht="18">
      <c r="G1246" s="75"/>
    </row>
    <row r="1247" spans="7:7" ht="18">
      <c r="G1247" s="75"/>
    </row>
    <row r="1249" spans="7:7" ht="18">
      <c r="G1249" s="75"/>
    </row>
    <row r="1250" spans="7:7" ht="18">
      <c r="G1250" s="75"/>
    </row>
    <row r="1252" spans="7:7" ht="18">
      <c r="G1252" s="75"/>
    </row>
    <row r="1253" spans="7:7" ht="18">
      <c r="G1253" s="75"/>
    </row>
    <row r="1254" spans="7:7" ht="18">
      <c r="G1254" s="75"/>
    </row>
    <row r="1255" spans="7:7" ht="18">
      <c r="G1255" s="75"/>
    </row>
    <row r="1256" spans="7:7" ht="18">
      <c r="G1256" s="75"/>
    </row>
    <row r="1257" spans="7:7" ht="18">
      <c r="G1257" s="75"/>
    </row>
    <row r="1258" spans="7:7" ht="18">
      <c r="G1258" s="75"/>
    </row>
    <row r="1260" spans="7:7" ht="18">
      <c r="G1260" s="75"/>
    </row>
    <row r="1261" spans="7:7" ht="18">
      <c r="G1261" s="75"/>
    </row>
    <row r="1262" spans="7:7" ht="18">
      <c r="G1262" s="75"/>
    </row>
    <row r="1263" spans="7:7" ht="18">
      <c r="G1263" s="75"/>
    </row>
    <row r="1269" spans="7:7" ht="18">
      <c r="G1269" s="75"/>
    </row>
    <row r="1276" spans="7:7" ht="18">
      <c r="G1276" s="75"/>
    </row>
    <row r="1277" spans="7:7" ht="18">
      <c r="G1277" s="75"/>
    </row>
    <row r="1278" spans="7:7" ht="18">
      <c r="G1278" s="75"/>
    </row>
    <row r="1279" spans="7:7" ht="18">
      <c r="G1279" s="75"/>
    </row>
    <row r="1282" spans="7:7" ht="18">
      <c r="G1282" s="75"/>
    </row>
    <row r="1289" spans="7:7" ht="18">
      <c r="G1289" s="75"/>
    </row>
    <row r="1290" spans="7:7" ht="18">
      <c r="G1290" s="75"/>
    </row>
    <row r="1292" spans="7:7" ht="18">
      <c r="G1292" s="75"/>
    </row>
    <row r="1293" spans="7:7" ht="18">
      <c r="G1293" s="75"/>
    </row>
    <row r="1294" spans="7:7" ht="18">
      <c r="G1294" s="75"/>
    </row>
    <row r="1295" spans="7:7" ht="18">
      <c r="G1295" s="75"/>
    </row>
    <row r="1301" spans="7:7" ht="18">
      <c r="G1301" s="75"/>
    </row>
    <row r="1308" spans="7:7" ht="18">
      <c r="G1308" s="75"/>
    </row>
    <row r="1309" spans="7:7" ht="18">
      <c r="G1309" s="75"/>
    </row>
    <row r="1310" spans="7:7" ht="18">
      <c r="G1310" s="75"/>
    </row>
    <row r="1311" spans="7:7" ht="18">
      <c r="G1311" s="75"/>
    </row>
    <row r="1314" spans="7:7" ht="18">
      <c r="G1314" s="75"/>
    </row>
    <row r="1321" spans="7:7" ht="18">
      <c r="G1321" s="75"/>
    </row>
    <row r="1323" spans="7:7" ht="18">
      <c r="G1323" s="75"/>
    </row>
    <row r="1324" spans="7:7" ht="18">
      <c r="G1324" s="75"/>
    </row>
    <row r="1325" spans="7:7" ht="18">
      <c r="G1325" s="75"/>
    </row>
    <row r="1326" spans="7:7" ht="18">
      <c r="G1326" s="75"/>
    </row>
    <row r="1327" spans="7:7" ht="18">
      <c r="G1327" s="75"/>
    </row>
    <row r="1333" spans="7:7" ht="18">
      <c r="G1333"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5" spans="7:7" ht="18">
      <c r="G1495" s="75"/>
    </row>
    <row r="1497" spans="7:7" ht="18">
      <c r="G1497" s="75"/>
    </row>
    <row r="1498" spans="7:7" ht="18">
      <c r="G1498" s="75"/>
    </row>
    <row r="1500" spans="7:7" ht="18">
      <c r="G1500" s="75"/>
    </row>
    <row r="1501" spans="7:7" ht="18">
      <c r="G1501" s="75"/>
    </row>
    <row r="1502" spans="7:7" ht="18">
      <c r="G1502" s="75"/>
    </row>
    <row r="1503" spans="7:7" ht="18">
      <c r="G1503"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8" spans="7:7" ht="18">
      <c r="G1518" s="75"/>
    </row>
    <row r="1519" spans="7:7" ht="18">
      <c r="G1519" s="75"/>
    </row>
    <row r="1520" spans="7:7" ht="18">
      <c r="G1520" s="75"/>
    </row>
    <row r="1523" spans="7:7" ht="18">
      <c r="G1523" s="75"/>
    </row>
    <row r="1524" spans="7:7" ht="18">
      <c r="G1524" s="75"/>
    </row>
    <row r="1527" spans="7:7" ht="18">
      <c r="G1527" s="75"/>
    </row>
    <row r="1528" spans="7:7" ht="18">
      <c r="G1528"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8" spans="7:7" ht="18">
      <c r="G1538" s="75"/>
    </row>
    <row r="1539" spans="7:7" ht="18">
      <c r="G1539" s="75"/>
    </row>
    <row r="1541" spans="7:7" ht="18">
      <c r="G1541" s="75"/>
    </row>
    <row r="1542" spans="7:7" ht="18">
      <c r="G1542" s="75"/>
    </row>
    <row r="1543" spans="7:7" ht="18">
      <c r="G1543" s="75"/>
    </row>
    <row r="1544" spans="7:7" ht="18">
      <c r="G1544" s="75"/>
    </row>
    <row r="1545" spans="7:7" ht="18">
      <c r="G1545"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4" spans="7:7" ht="18">
      <c r="G1554" s="75"/>
    </row>
    <row r="1555" spans="7:7" ht="18">
      <c r="G1555" s="75"/>
    </row>
    <row r="1557" spans="7:7" ht="18">
      <c r="G1557" s="75"/>
    </row>
    <row r="1558" spans="7:7" ht="18">
      <c r="G1558" s="75"/>
    </row>
    <row r="1559" spans="7:7" ht="18">
      <c r="G1559" s="75"/>
    </row>
    <row r="1560" spans="7:7" ht="18">
      <c r="G1560" s="75"/>
    </row>
    <row r="1561" spans="7:7" ht="18">
      <c r="G1561" s="75"/>
    </row>
    <row r="1562" spans="7:7" ht="18">
      <c r="G1562" s="75"/>
    </row>
    <row r="1563" spans="7:7" ht="18">
      <c r="G1563" s="75"/>
    </row>
    <row r="1564" spans="7:7" ht="18">
      <c r="G1564" s="75"/>
    </row>
    <row r="1565" spans="7:7" ht="18">
      <c r="G1565"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82" spans="7:7" ht="18">
      <c r="G1582" s="75"/>
    </row>
    <row r="1583" spans="7:7" ht="18">
      <c r="G1583" s="75"/>
    </row>
    <row r="1584" spans="7:7" ht="18">
      <c r="G1584" s="75"/>
    </row>
    <row r="1586" spans="7:7" ht="18">
      <c r="G1586" s="75"/>
    </row>
    <row r="1587" spans="7:7" ht="18">
      <c r="G1587" s="75"/>
    </row>
    <row r="1588" spans="7:7" ht="18">
      <c r="G1588" s="75"/>
    </row>
    <row r="1589" spans="7:7" ht="18">
      <c r="G1589" s="75"/>
    </row>
    <row r="1591" spans="7:7" ht="18">
      <c r="G1591" s="75"/>
    </row>
    <row r="1592" spans="7:7" ht="18">
      <c r="G1592" s="75"/>
    </row>
    <row r="1593" spans="7:7" ht="18">
      <c r="G1593" s="75"/>
    </row>
    <row r="1594" spans="7:7" ht="18">
      <c r="G1594" s="75"/>
    </row>
    <row r="1596" spans="7:7" ht="18">
      <c r="G1596" s="75"/>
    </row>
    <row r="1597" spans="7:7" ht="18">
      <c r="G1597"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4" spans="7:7" ht="18">
      <c r="G1614" s="75"/>
    </row>
    <row r="1615" spans="7:7" ht="18">
      <c r="G1615" s="75"/>
    </row>
    <row r="1616" spans="7:7" ht="18">
      <c r="G1616" s="75"/>
    </row>
    <row r="1618" spans="7:7" ht="18">
      <c r="G1618" s="75"/>
    </row>
    <row r="1619" spans="7:7" ht="18">
      <c r="G1619" s="75"/>
    </row>
    <row r="1620" spans="7:7" ht="18">
      <c r="G1620" s="75"/>
    </row>
    <row r="1621" spans="7:7" ht="18">
      <c r="G1621" s="75"/>
    </row>
    <row r="1623" spans="7:7" ht="18">
      <c r="G1623" s="75"/>
    </row>
    <row r="1624" spans="7:7" ht="18">
      <c r="G1624" s="75"/>
    </row>
    <row r="1625" spans="7:7" ht="18">
      <c r="G1625" s="75"/>
    </row>
    <row r="1626" spans="7:7" ht="18">
      <c r="G1626" s="75"/>
    </row>
    <row r="1628" spans="7:7" ht="18">
      <c r="G1628" s="75"/>
    </row>
    <row r="1629" spans="7:7" ht="18">
      <c r="G1629"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9" spans="7:7" ht="18">
      <c r="G1639" s="75"/>
    </row>
    <row r="1640" spans="7:7" ht="18">
      <c r="G1640" s="75"/>
    </row>
    <row r="1641" spans="7:7" ht="18">
      <c r="G1641" s="75"/>
    </row>
    <row r="1642" spans="7:7" ht="18">
      <c r="G1642" s="75"/>
    </row>
    <row r="1648" spans="7:7" ht="18">
      <c r="G1648" s="75"/>
    </row>
    <row r="1655" spans="7:7" ht="18">
      <c r="G1655" s="75"/>
    </row>
    <row r="1656" spans="7:7" ht="18">
      <c r="G1656" s="75"/>
    </row>
    <row r="1657" spans="7:7" ht="18">
      <c r="G1657" s="75"/>
    </row>
    <row r="1658" spans="7:7" ht="18">
      <c r="G1658" s="75"/>
    </row>
    <row r="1661" spans="7:7" ht="18">
      <c r="G1661" s="75"/>
    </row>
    <row r="1668" spans="7:7" ht="18">
      <c r="G1668" s="75"/>
    </row>
    <row r="1669" spans="7:7" ht="18">
      <c r="G1669" s="75"/>
    </row>
    <row r="1671" spans="7:7" ht="18">
      <c r="G1671" s="75"/>
    </row>
    <row r="1672" spans="7:7" ht="18">
      <c r="G1672" s="75"/>
    </row>
    <row r="1673" spans="7:7" ht="18">
      <c r="G1673" s="75"/>
    </row>
    <row r="1674" spans="7:7" ht="18">
      <c r="G1674" s="75"/>
    </row>
    <row r="1680" spans="7:7" ht="18">
      <c r="G1680" s="75"/>
    </row>
    <row r="1687" spans="7:7" ht="18">
      <c r="G1687" s="75"/>
    </row>
    <row r="1688" spans="7:7" ht="18">
      <c r="G1688" s="75"/>
    </row>
    <row r="1689" spans="7:7" ht="18">
      <c r="G1689" s="75"/>
    </row>
    <row r="1690" spans="7:7" ht="18">
      <c r="G1690" s="75"/>
    </row>
    <row r="1693" spans="7:7" ht="18">
      <c r="G1693" s="75"/>
    </row>
    <row r="1700" spans="7:7" ht="18">
      <c r="G1700" s="75"/>
    </row>
    <row r="1702" spans="7:7" ht="18">
      <c r="G1702" s="75"/>
    </row>
    <row r="1703" spans="7:7" ht="18">
      <c r="G1703" s="75"/>
    </row>
    <row r="1704" spans="7:7" ht="18">
      <c r="G1704" s="75"/>
    </row>
    <row r="1705" spans="7:7" ht="18">
      <c r="G1705" s="75"/>
    </row>
    <row r="1706" spans="7:7" ht="18">
      <c r="G1706" s="75"/>
    </row>
    <row r="1712" spans="7:7" ht="18">
      <c r="G1712"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4" spans="7:7" ht="18">
      <c r="G1724" s="75"/>
    </row>
    <row r="1725" spans="7:7" ht="18">
      <c r="G1725" s="75"/>
    </row>
    <row r="1726" spans="7:7" ht="18">
      <c r="G1726" s="75"/>
    </row>
    <row r="1727" spans="7:7" ht="18">
      <c r="G1727" s="75"/>
    </row>
    <row r="1729" spans="7:7" ht="18">
      <c r="G1729" s="75"/>
    </row>
    <row r="1730" spans="7:7" ht="18">
      <c r="G1730"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40" spans="7:7" ht="18">
      <c r="G1740" s="75"/>
    </row>
    <row r="1741" spans="7:7" ht="18">
      <c r="G1741" s="75"/>
    </row>
    <row r="1742" spans="7:7" ht="18">
      <c r="G1742" s="75"/>
    </row>
    <row r="1743" spans="7:7" ht="18">
      <c r="G1743" s="75"/>
    </row>
    <row r="1749" spans="7:7" ht="18">
      <c r="G1749" s="75"/>
    </row>
    <row r="1756" spans="7:7" ht="18">
      <c r="G1756" s="75"/>
    </row>
    <row r="1757" spans="7:7" ht="18">
      <c r="G1757" s="75"/>
    </row>
    <row r="1758" spans="7:7" ht="18">
      <c r="G1758" s="75"/>
    </row>
    <row r="1759" spans="7:7" ht="18">
      <c r="G1759" s="75"/>
    </row>
    <row r="1762" spans="7:7" ht="18">
      <c r="G1762" s="75"/>
    </row>
    <row r="1769" spans="7:7" ht="18">
      <c r="G1769" s="75"/>
    </row>
    <row r="1770" spans="7:7" ht="18">
      <c r="G1770" s="75"/>
    </row>
    <row r="1772" spans="7:7" ht="18">
      <c r="G1772" s="75"/>
    </row>
    <row r="1773" spans="7:7" ht="18">
      <c r="G1773" s="75"/>
    </row>
    <row r="1774" spans="7:7" ht="18">
      <c r="G1774" s="75"/>
    </row>
    <row r="1775" spans="7:7" ht="18">
      <c r="G1775" s="75"/>
    </row>
    <row r="1781" spans="7:7" ht="18">
      <c r="G1781" s="75"/>
    </row>
    <row r="1788" spans="7:7" ht="18">
      <c r="G1788" s="75"/>
    </row>
    <row r="1789" spans="7:7" ht="18">
      <c r="G1789" s="75"/>
    </row>
    <row r="1790" spans="7:7" ht="18">
      <c r="G1790" s="75"/>
    </row>
    <row r="1791" spans="7:7" ht="18">
      <c r="G1791" s="75"/>
    </row>
    <row r="1794" spans="7:7" ht="18">
      <c r="G1794" s="75"/>
    </row>
    <row r="1801" spans="7:7" ht="18">
      <c r="G1801" s="75"/>
    </row>
    <row r="1803" spans="7:7" ht="18">
      <c r="G1803" s="75"/>
    </row>
    <row r="1804" spans="7:7" ht="18">
      <c r="G1804" s="75"/>
    </row>
    <row r="1805" spans="7:7" ht="18">
      <c r="G1805" s="75"/>
    </row>
    <row r="1806" spans="7:7" ht="18">
      <c r="G1806" s="75"/>
    </row>
    <row r="1807" spans="7:7" ht="18">
      <c r="G1807" s="75"/>
    </row>
    <row r="1813" spans="7:7" ht="18">
      <c r="G1813"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5" spans="7:7" ht="18">
      <c r="G1865"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4" spans="7:7" ht="18">
      <c r="G1904" s="75"/>
    </row>
    <row r="1905" spans="7:7" ht="18">
      <c r="G1905" s="75"/>
    </row>
    <row r="1906" spans="7:7" ht="18">
      <c r="G1906" s="75"/>
    </row>
    <row r="1912" spans="7:7" ht="18">
      <c r="G1912" s="75"/>
    </row>
    <row r="1914" spans="7:7" ht="18">
      <c r="G1914" s="75"/>
    </row>
    <row r="1915" spans="7:7" ht="18">
      <c r="G1915" s="75"/>
    </row>
    <row r="1916" spans="7:7" ht="18">
      <c r="G1916" s="75"/>
    </row>
    <row r="1917" spans="7:7" ht="18">
      <c r="G1917" s="75"/>
    </row>
    <row r="1918" spans="7:7" ht="18">
      <c r="G1918" s="75"/>
    </row>
    <row r="1924" spans="7:7" ht="18">
      <c r="G1924" s="75"/>
    </row>
    <row r="1926" spans="7:7" ht="18">
      <c r="G1926" s="75"/>
    </row>
    <row r="1927" spans="7:7" ht="18">
      <c r="G1927" s="75"/>
    </row>
    <row r="1928" spans="7:7" ht="18">
      <c r="G1928" s="75"/>
    </row>
    <row r="1929" spans="7:7" ht="18">
      <c r="G1929" s="75"/>
    </row>
    <row r="1930" spans="7:7" ht="18">
      <c r="G1930" s="75"/>
    </row>
    <row r="1931" spans="7:7" ht="18">
      <c r="G1931" s="75"/>
    </row>
    <row r="1932" spans="7:7" ht="18">
      <c r="G1932" s="75"/>
    </row>
    <row r="1933" spans="7:7" ht="18">
      <c r="G1933" s="75"/>
    </row>
    <row r="1934" spans="7:7" ht="18">
      <c r="G1934" s="75"/>
    </row>
    <row r="1935" spans="7:7" ht="18">
      <c r="G1935" s="75"/>
    </row>
    <row r="1936" spans="7:7" ht="18">
      <c r="G1936" s="75"/>
    </row>
    <row r="1937" spans="7:7" ht="18">
      <c r="G1937" s="75"/>
    </row>
    <row r="1938" spans="7:7" ht="18">
      <c r="G1938" s="75"/>
    </row>
    <row r="1939" spans="7:7" ht="18">
      <c r="G1939" s="75"/>
    </row>
    <row r="1940" spans="7:7" ht="18">
      <c r="G1940" s="75"/>
    </row>
    <row r="1941" spans="7:7" ht="18">
      <c r="G1941" s="75"/>
    </row>
    <row r="1942" spans="7:7" ht="18">
      <c r="G1942" s="75"/>
    </row>
    <row r="1943" spans="7:7" ht="18">
      <c r="G1943" s="75"/>
    </row>
    <row r="1944" spans="7:7" ht="18">
      <c r="G1944" s="75"/>
    </row>
    <row r="1945" spans="7:7" ht="18">
      <c r="G1945" s="75"/>
    </row>
    <row r="1946" spans="7:7" ht="18">
      <c r="G1946" s="75"/>
    </row>
    <row r="1947" spans="7:7" ht="18">
      <c r="G1947" s="75"/>
    </row>
    <row r="1948" spans="7:7" ht="18">
      <c r="G1948" s="75"/>
    </row>
    <row r="1949" spans="7:7" ht="18">
      <c r="G1949" s="75"/>
    </row>
    <row r="1950" spans="7:7" ht="18">
      <c r="G1950" s="75"/>
    </row>
    <row r="1951" spans="7:7" ht="18">
      <c r="G1951" s="75"/>
    </row>
    <row r="1952" spans="7:7" ht="18">
      <c r="G1952" s="75"/>
    </row>
    <row r="1953" spans="7:7" ht="18">
      <c r="G1953"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6" spans="7:7" ht="18">
      <c r="G1976"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row r="2017" spans="7:7" ht="18">
      <c r="G2017" s="75"/>
    </row>
  </sheetData>
  <sheetProtection formatCells="0" formatColumns="0" formatRows="0" insertColumns="0" insertRows="0" insertHyperlinks="0" deleteColumns="0" deleteRows="0" sort="0" autoFilter="0" pivotTables="0"/>
  <autoFilter ref="A5:AK68"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68">
    <cfRule type="cellIs" dxfId="9"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2E5C-0238-46E3-A3EB-0F7BE5A9404C}">
  <sheetPr>
    <tabColor rgb="FFFFCCFF"/>
    <pageSetUpPr fitToPage="1"/>
  </sheetPr>
  <dimension ref="A1:AK2016"/>
  <sheetViews>
    <sheetView view="pageBreakPreview" zoomScale="60" zoomScaleNormal="40" workbookViewId="0">
      <pane xSplit="7" ySplit="5" topLeftCell="H111" activePane="bottomRight" state="frozen"/>
      <selection activeCell="D725" sqref="D725"/>
      <selection pane="topRight" activeCell="D725" sqref="D725"/>
      <selection pane="bottomLeft" activeCell="D725" sqref="D725"/>
      <selection pane="bottomRight" activeCell="A6" sqref="A6:A115"/>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『庁舎・事務所／消防施設』一般施設・賃借施設の一覧（令和７年４月１日時点）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592</v>
      </c>
      <c r="B6" s="113" t="str">
        <f>すべて_位置図情報!B601</f>
        <v>庁舎・事務所</v>
      </c>
      <c r="C6" s="44" t="str">
        <f>すべて_位置図情報!C601</f>
        <v>消防施設</v>
      </c>
      <c r="D6" s="44" t="str">
        <f>すべて_位置図情報!D601</f>
        <v>消防局庁舎・消防署</v>
      </c>
      <c r="E6" s="44" t="str">
        <f>すべて_位置図情報!E601</f>
        <v>消防局庁舎</v>
      </c>
      <c r="F6" s="74">
        <f>すべて_位置図情報!F601</f>
        <v>1</v>
      </c>
      <c r="G6" s="13" t="str" ph="1">
        <f>すべて_位置図情報!G601</f>
        <v>消防局庁舎</v>
      </c>
      <c r="H6" s="126" t="str">
        <f>すべて_位置図情報!H601</f>
        <v>大阪市西区九条南1-12-54</v>
      </c>
      <c r="I6" s="81">
        <f>すべて_位置図情報!I601</f>
        <v>17613.59</v>
      </c>
      <c r="J6" s="80" t="str">
        <f>すべて_位置図情報!J601</f>
        <v>C</v>
      </c>
      <c r="K6" s="78">
        <f>すべて_位置図情報!K601</f>
        <v>0</v>
      </c>
      <c r="L6" s="79">
        <f>すべて_位置図情報!L601</f>
        <v>2007</v>
      </c>
      <c r="M6" s="79" t="str">
        <f>すべて_位置図情報!M601</f>
        <v>a</v>
      </c>
      <c r="N6" s="79" t="str">
        <f>すべて_位置図情報!N601</f>
        <v>a</v>
      </c>
      <c r="O6" s="79" t="str">
        <f>すべて_位置図情報!O601</f>
        <v/>
      </c>
      <c r="P6" s="79" t="str">
        <f>すべて_位置図情報!P601</f>
        <v>C</v>
      </c>
      <c r="Q6" s="79" t="str">
        <f>すべて_位置図情報!Q601</f>
        <v>無</v>
      </c>
      <c r="R6" s="79" t="str">
        <f>すべて_位置図情報!R601</f>
        <v>直営</v>
      </c>
      <c r="S6" s="126" t="str">
        <f>すべて_位置図情報!S601</f>
        <v>消防局</v>
      </c>
      <c r="T6" s="126" t="str">
        <f>すべて_位置図情報!T601</f>
        <v>総務部</v>
      </c>
      <c r="U6" s="126" t="str">
        <f>すべて_位置図情報!U601</f>
        <v>施設課</v>
      </c>
      <c r="V6" s="126" t="str">
        <f>すべて_位置図情報!V601</f>
        <v>施設担当</v>
      </c>
      <c r="W6" s="116" t="str">
        <f>すべて_位置図情報!W601</f>
        <v>西区</v>
      </c>
      <c r="X6" s="116" t="str">
        <f>すべて_位置図情報!X601</f>
        <v>一般施設</v>
      </c>
      <c r="Y6" s="114">
        <f>すべて_位置図情報!Y601</f>
        <v>25</v>
      </c>
      <c r="Z6" s="127">
        <f>すべて_位置図情報!Z601</f>
        <v>0</v>
      </c>
      <c r="AA6" s="128" t="str">
        <f>すべて_位置図情報!AA601</f>
        <v>〇</v>
      </c>
      <c r="AB6" s="126">
        <f>すべて_位置図情報!AB601</f>
        <v>0</v>
      </c>
      <c r="AC6" s="128" t="str">
        <f>すべて_位置図情報!AC601</f>
        <v>〇</v>
      </c>
      <c r="AD6" s="128" t="str">
        <f>すべて_位置図情報!AD601</f>
        <v>〇</v>
      </c>
      <c r="AE6" s="19" t="str">
        <f>すべて_位置図情報!AF601</f>
        <v>〇</v>
      </c>
      <c r="AF6" s="19">
        <f>すべて_位置図情報!AG601</f>
        <v>0</v>
      </c>
      <c r="AG6" s="19">
        <f>すべて_位置図情報!AH601</f>
        <v>0</v>
      </c>
      <c r="AH6" s="19">
        <f>すべて_位置図情報!AI601</f>
        <v>0</v>
      </c>
      <c r="AI6" s="19">
        <f>すべて_位置図情報!AJ601</f>
        <v>0</v>
      </c>
      <c r="AJ6" s="19">
        <f>すべて_位置図情報!AK601</f>
        <v>0</v>
      </c>
      <c r="AK6" s="19" t="e">
        <f>すべて_位置図情報!#REF!</f>
        <v>#REF!</v>
      </c>
    </row>
    <row r="7" spans="1:37">
      <c r="A7" s="262">
        <v>593</v>
      </c>
      <c r="B7" s="7" t="str">
        <f>すべて_位置図情報!B602</f>
        <v>庁舎・事務所</v>
      </c>
      <c r="C7" s="7" t="str">
        <f>すべて_位置図情報!C602</f>
        <v>消防施設</v>
      </c>
      <c r="D7" s="7" t="str">
        <f>すべて_位置図情報!D602</f>
        <v>消防局庁舎・消防署</v>
      </c>
      <c r="E7" s="7" t="str">
        <f>すべて_位置図情報!E602</f>
        <v>消防局庁舎</v>
      </c>
      <c r="F7" s="74">
        <f>すべて_位置図情報!F602</f>
        <v>2</v>
      </c>
      <c r="G7" s="13" t="str" ph="1">
        <f>すべて_位置図情報!G602</f>
        <v>消防局庁舎（九条）</v>
      </c>
      <c r="H7" s="126" t="str">
        <f>すべて_位置図情報!H602</f>
        <v>大阪市西区九条南1-4-15</v>
      </c>
      <c r="I7" s="81">
        <f>すべて_位置図情報!I602</f>
        <v>770.12</v>
      </c>
      <c r="J7" s="80" t="str">
        <f>すべて_位置図情報!J602</f>
        <v>B</v>
      </c>
      <c r="K7" s="78">
        <f>すべて_位置図情報!K602</f>
        <v>0</v>
      </c>
      <c r="L7" s="79">
        <f>すべて_位置図情報!L602</f>
        <v>2001</v>
      </c>
      <c r="M7" s="79" t="str">
        <f>すべて_位置図情報!M602</f>
        <v>b</v>
      </c>
      <c r="N7" s="79" t="str">
        <f>すべて_位置図情報!N602</f>
        <v>b</v>
      </c>
      <c r="O7" s="79" t="str">
        <f>すべて_位置図情報!O602</f>
        <v/>
      </c>
      <c r="P7" s="79" t="str">
        <f>すべて_位置図情報!P602</f>
        <v>E</v>
      </c>
      <c r="Q7" s="79" t="str">
        <f>すべて_位置図情報!Q602</f>
        <v>有</v>
      </c>
      <c r="R7" s="79" t="str">
        <f>すべて_位置図情報!R602</f>
        <v>直営</v>
      </c>
      <c r="S7" s="126" t="str">
        <f>すべて_位置図情報!S602</f>
        <v>消防局</v>
      </c>
      <c r="T7" s="126" t="str">
        <f>すべて_位置図情報!T602</f>
        <v>総務部</v>
      </c>
      <c r="U7" s="126" t="str">
        <f>すべて_位置図情報!U602</f>
        <v>施設課</v>
      </c>
      <c r="V7" s="126" t="str">
        <f>すべて_位置図情報!V602</f>
        <v>施設担当</v>
      </c>
      <c r="W7" s="116" t="str">
        <f>すべて_位置図情報!W602</f>
        <v>西区</v>
      </c>
      <c r="X7" s="116" t="str">
        <f>すべて_位置図情報!X602</f>
        <v>一般施設</v>
      </c>
      <c r="Y7" s="114">
        <f>すべて_位置図情報!Y602</f>
        <v>26</v>
      </c>
      <c r="Z7" s="127">
        <f>すべて_位置図情報!Z602</f>
        <v>0</v>
      </c>
      <c r="AA7" s="124">
        <f>すべて_位置図情報!AA602</f>
        <v>0</v>
      </c>
      <c r="AB7" s="126">
        <f>すべて_位置図情報!AB602</f>
        <v>0</v>
      </c>
      <c r="AC7" s="124">
        <f>すべて_位置図情報!AC602</f>
        <v>0</v>
      </c>
      <c r="AD7" s="124">
        <f>すべて_位置図情報!AD602</f>
        <v>0</v>
      </c>
      <c r="AE7" s="16">
        <f>すべて_位置図情報!AF602</f>
        <v>0</v>
      </c>
      <c r="AF7" s="16">
        <f>すべて_位置図情報!AG602</f>
        <v>0</v>
      </c>
      <c r="AG7" s="16">
        <f>すべて_位置図情報!AH602</f>
        <v>0</v>
      </c>
      <c r="AH7" s="16">
        <f>すべて_位置図情報!AI602</f>
        <v>0</v>
      </c>
      <c r="AI7" s="16">
        <f>すべて_位置図情報!AJ602</f>
        <v>0</v>
      </c>
      <c r="AJ7" s="16">
        <f>すべて_位置図情報!AK602</f>
        <v>0</v>
      </c>
      <c r="AK7" s="16" t="e">
        <f>すべて_位置図情報!#REF!</f>
        <v>#REF!</v>
      </c>
    </row>
    <row r="8" spans="1:37">
      <c r="A8" s="262">
        <v>594</v>
      </c>
      <c r="B8" s="7" t="str">
        <f>すべて_位置図情報!B603</f>
        <v>庁舎・事務所</v>
      </c>
      <c r="C8" s="7" t="str">
        <f>すべて_位置図情報!C603</f>
        <v>消防施設</v>
      </c>
      <c r="D8" s="7" t="str">
        <f>すべて_位置図情報!D603</f>
        <v>消防局庁舎・消防署</v>
      </c>
      <c r="E8" s="44" t="str">
        <f>すべて_位置図情報!E603</f>
        <v>消防署</v>
      </c>
      <c r="F8" s="74">
        <f>すべて_位置図情報!F603</f>
        <v>1</v>
      </c>
      <c r="G8" s="13" t="str" ph="1">
        <f>すべて_位置図情報!G603</f>
        <v>北消防署</v>
      </c>
      <c r="H8" s="126" t="str">
        <f>すべて_位置図情報!H603</f>
        <v>大阪市北区茶屋町19-41</v>
      </c>
      <c r="I8" s="81">
        <f>すべて_位置図情報!I603</f>
        <v>1933.7</v>
      </c>
      <c r="J8" s="80" t="str">
        <f>すべて_位置図情報!J603</f>
        <v>B</v>
      </c>
      <c r="K8" s="78">
        <f>すべて_位置図情報!K603</f>
        <v>0</v>
      </c>
      <c r="L8" s="79">
        <f>すべて_位置図情報!L603</f>
        <v>1963</v>
      </c>
      <c r="M8" s="79" t="str">
        <f>すべて_位置図情報!M603</f>
        <v>d</v>
      </c>
      <c r="N8" s="79" t="str">
        <f>すべて_位置図情報!N603</f>
        <v>d</v>
      </c>
      <c r="O8" s="79" t="str">
        <f>すべて_位置図情報!O603</f>
        <v/>
      </c>
      <c r="P8" s="79" t="str">
        <f>すべて_位置図情報!P603</f>
        <v>K</v>
      </c>
      <c r="Q8" s="79" t="str">
        <f>すべて_位置図情報!Q603</f>
        <v>無</v>
      </c>
      <c r="R8" s="79" t="str">
        <f>すべて_位置図情報!R603</f>
        <v>直営</v>
      </c>
      <c r="S8" s="126" t="str">
        <f>すべて_位置図情報!S603</f>
        <v>消防局</v>
      </c>
      <c r="T8" s="126" t="str">
        <f>すべて_位置図情報!T603</f>
        <v>総務部</v>
      </c>
      <c r="U8" s="126" t="str">
        <f>すべて_位置図情報!U603</f>
        <v>施設課</v>
      </c>
      <c r="V8" s="126" t="str">
        <f>すべて_位置図情報!V603</f>
        <v>施設担当</v>
      </c>
      <c r="W8" s="116" t="str">
        <f>すべて_位置図情報!W603</f>
        <v>北区</v>
      </c>
      <c r="X8" s="116" t="str">
        <f>すべて_位置図情報!X603</f>
        <v>一般施設</v>
      </c>
      <c r="Y8" s="114">
        <f>すべて_位置図情報!Y603</f>
        <v>39</v>
      </c>
      <c r="Z8" s="127">
        <f>すべて_位置図情報!Z603</f>
        <v>0</v>
      </c>
      <c r="AA8" s="128" t="str">
        <f>すべて_位置図情報!AA603</f>
        <v>〇</v>
      </c>
      <c r="AB8" s="126">
        <f>すべて_位置図情報!AB603</f>
        <v>0</v>
      </c>
      <c r="AC8" s="128" t="str">
        <f>すべて_位置図情報!AC603</f>
        <v>〇</v>
      </c>
      <c r="AD8" s="128" t="str">
        <f>すべて_位置図情報!AD603</f>
        <v>〇</v>
      </c>
      <c r="AE8" s="19" t="str">
        <f>すべて_位置図情報!AF603</f>
        <v>〇</v>
      </c>
      <c r="AF8" s="19">
        <f>すべて_位置図情報!AG603</f>
        <v>0</v>
      </c>
      <c r="AG8" s="19">
        <f>すべて_位置図情報!AH603</f>
        <v>0</v>
      </c>
      <c r="AH8" s="19">
        <f>すべて_位置図情報!AI603</f>
        <v>0</v>
      </c>
      <c r="AI8" s="19">
        <f>すべて_位置図情報!AJ603</f>
        <v>0</v>
      </c>
      <c r="AJ8" s="19">
        <f>すべて_位置図情報!AK603</f>
        <v>0</v>
      </c>
      <c r="AK8" s="19" t="e">
        <f>すべて_位置図情報!#REF!</f>
        <v>#REF!</v>
      </c>
    </row>
    <row r="9" spans="1:37">
      <c r="A9" s="262">
        <v>595</v>
      </c>
      <c r="B9" s="7" t="str">
        <f>すべて_位置図情報!B604</f>
        <v>庁舎・事務所</v>
      </c>
      <c r="C9" s="7" t="str">
        <f>すべて_位置図情報!C604</f>
        <v>消防施設</v>
      </c>
      <c r="D9" s="7" t="str">
        <f>すべて_位置図情報!D604</f>
        <v>消防局庁舎・消防署</v>
      </c>
      <c r="E9" s="7" t="str">
        <f>すべて_位置図情報!E604</f>
        <v>消防署</v>
      </c>
      <c r="F9" s="74">
        <f>すべて_位置図情報!F604</f>
        <v>2</v>
      </c>
      <c r="G9" s="13" t="str" ph="1">
        <f>すべて_位置図情報!G604</f>
        <v>都島消防署</v>
      </c>
      <c r="H9" s="126" t="str">
        <f>すべて_位置図情報!H604</f>
        <v>大阪市都島区都島本通2-1-8</v>
      </c>
      <c r="I9" s="81">
        <f>すべて_位置図情報!I604</f>
        <v>1918.79</v>
      </c>
      <c r="J9" s="80" t="str">
        <f>すべて_位置図情報!J604</f>
        <v>B</v>
      </c>
      <c r="K9" s="78">
        <f>すべて_位置図情報!K604</f>
        <v>0</v>
      </c>
      <c r="L9" s="79">
        <f>すべて_位置図情報!L604</f>
        <v>1994</v>
      </c>
      <c r="M9" s="79" t="str">
        <f>すべて_位置図情報!M604</f>
        <v>b</v>
      </c>
      <c r="N9" s="79" t="str">
        <f>すべて_位置図情報!N604</f>
        <v>b</v>
      </c>
      <c r="O9" s="79" t="str">
        <f>すべて_位置図情報!O604</f>
        <v/>
      </c>
      <c r="P9" s="79" t="str">
        <f>すべて_位置図情報!P604</f>
        <v>E</v>
      </c>
      <c r="Q9" s="79" t="str">
        <f>すべて_位置図情報!Q604</f>
        <v>無</v>
      </c>
      <c r="R9" s="79" t="str">
        <f>すべて_位置図情報!R604</f>
        <v>直営</v>
      </c>
      <c r="S9" s="126" t="str">
        <f>すべて_位置図情報!S604</f>
        <v>消防局</v>
      </c>
      <c r="T9" s="126" t="str">
        <f>すべて_位置図情報!T604</f>
        <v>総務部</v>
      </c>
      <c r="U9" s="126" t="str">
        <f>すべて_位置図情報!U604</f>
        <v>施設課</v>
      </c>
      <c r="V9" s="126" t="str">
        <f>すべて_位置図情報!V604</f>
        <v>施設担当</v>
      </c>
      <c r="W9" s="116" t="str">
        <f>すべて_位置図情報!W604</f>
        <v>都島区</v>
      </c>
      <c r="X9" s="116" t="str">
        <f>すべて_位置図情報!X604</f>
        <v>一般施設</v>
      </c>
      <c r="Y9" s="114">
        <f>すべて_位置図情報!Y604</f>
        <v>17</v>
      </c>
      <c r="Z9" s="127">
        <f>すべて_位置図情報!Z604</f>
        <v>0</v>
      </c>
      <c r="AA9" s="128" t="str">
        <f>すべて_位置図情報!AA604</f>
        <v>〇</v>
      </c>
      <c r="AB9" s="126">
        <f>すべて_位置図情報!AB604</f>
        <v>0</v>
      </c>
      <c r="AC9" s="128" t="str">
        <f>すべて_位置図情報!AC604</f>
        <v>〇</v>
      </c>
      <c r="AD9" s="128" t="str">
        <f>すべて_位置図情報!AD604</f>
        <v>〇</v>
      </c>
      <c r="AE9" s="19" t="str">
        <f>すべて_位置図情報!AF604</f>
        <v>〇</v>
      </c>
      <c r="AF9" s="19">
        <f>すべて_位置図情報!AG604</f>
        <v>0</v>
      </c>
      <c r="AG9" s="19">
        <f>すべて_位置図情報!AH604</f>
        <v>0</v>
      </c>
      <c r="AH9" s="19">
        <f>すべて_位置図情報!AI604</f>
        <v>0</v>
      </c>
      <c r="AI9" s="19">
        <f>すべて_位置図情報!AJ604</f>
        <v>0</v>
      </c>
      <c r="AJ9" s="19">
        <f>すべて_位置図情報!AK604</f>
        <v>0</v>
      </c>
      <c r="AK9" s="19" t="e">
        <f>すべて_位置図情報!#REF!</f>
        <v>#REF!</v>
      </c>
    </row>
    <row r="10" spans="1:37">
      <c r="A10" s="262">
        <v>596</v>
      </c>
      <c r="B10" s="7" t="str">
        <f>すべて_位置図情報!B605</f>
        <v>庁舎・事務所</v>
      </c>
      <c r="C10" s="7" t="str">
        <f>すべて_位置図情報!C605</f>
        <v>消防施設</v>
      </c>
      <c r="D10" s="7" t="str">
        <f>すべて_位置図情報!D605</f>
        <v>消防局庁舎・消防署</v>
      </c>
      <c r="E10" s="7" t="str">
        <f>すべて_位置図情報!E605</f>
        <v>消防署</v>
      </c>
      <c r="F10" s="74">
        <f>すべて_位置図情報!F605</f>
        <v>3</v>
      </c>
      <c r="G10" s="13" t="str" ph="1">
        <f>すべて_位置図情報!G605</f>
        <v>福島消防署</v>
      </c>
      <c r="H10" s="126" t="str">
        <f>すべて_位置図情報!H605</f>
        <v>大阪市福島区吉野3-17-22</v>
      </c>
      <c r="I10" s="81">
        <f>すべて_位置図情報!I605</f>
        <v>3117.17</v>
      </c>
      <c r="J10" s="80" t="str">
        <f>すべて_位置図情報!J605</f>
        <v>C</v>
      </c>
      <c r="K10" s="78">
        <f>すべて_位置図情報!K605</f>
        <v>0</v>
      </c>
      <c r="L10" s="79">
        <f>すべて_位置図情報!L605</f>
        <v>2015</v>
      </c>
      <c r="M10" s="79" t="str">
        <f>すべて_位置図情報!M605</f>
        <v>a</v>
      </c>
      <c r="N10" s="79" t="str">
        <f>すべて_位置図情報!N605</f>
        <v>a</v>
      </c>
      <c r="O10" s="79" t="str">
        <f>すべて_位置図情報!O605</f>
        <v/>
      </c>
      <c r="P10" s="79" t="str">
        <f>すべて_位置図情報!P605</f>
        <v>C</v>
      </c>
      <c r="Q10" s="79" t="str">
        <f>すべて_位置図情報!Q605</f>
        <v>無</v>
      </c>
      <c r="R10" s="79" t="str">
        <f>すべて_位置図情報!R605</f>
        <v>直営</v>
      </c>
      <c r="S10" s="126" t="str">
        <f>すべて_位置図情報!S605</f>
        <v>消防局</v>
      </c>
      <c r="T10" s="126" t="str">
        <f>すべて_位置図情報!T605</f>
        <v>総務部</v>
      </c>
      <c r="U10" s="126" t="str">
        <f>すべて_位置図情報!U605</f>
        <v>施設課</v>
      </c>
      <c r="V10" s="126" t="str">
        <f>すべて_位置図情報!V605</f>
        <v>施設担当</v>
      </c>
      <c r="W10" s="116" t="str">
        <f>すべて_位置図情報!W605</f>
        <v>福島区</v>
      </c>
      <c r="X10" s="116" t="str">
        <f>すべて_位置図情報!X605</f>
        <v>一般施設</v>
      </c>
      <c r="Y10" s="114">
        <f>すべて_位置図情報!Y605</f>
        <v>17</v>
      </c>
      <c r="Z10" s="127">
        <f>すべて_位置図情報!Z605</f>
        <v>0</v>
      </c>
      <c r="AA10" s="128" t="str">
        <f>すべて_位置図情報!AA605</f>
        <v>〇</v>
      </c>
      <c r="AB10" s="126">
        <f>すべて_位置図情報!AB605</f>
        <v>0</v>
      </c>
      <c r="AC10" s="128" t="str">
        <f>すべて_位置図情報!AC605</f>
        <v>〇</v>
      </c>
      <c r="AD10" s="128" t="str">
        <f>すべて_位置図情報!AD605</f>
        <v>〇</v>
      </c>
      <c r="AE10" s="19" t="str">
        <f>すべて_位置図情報!AF605</f>
        <v>〇</v>
      </c>
      <c r="AF10" s="19">
        <f>すべて_位置図情報!AG605</f>
        <v>0</v>
      </c>
      <c r="AG10" s="19">
        <f>すべて_位置図情報!AH605</f>
        <v>0</v>
      </c>
      <c r="AH10" s="19">
        <f>すべて_位置図情報!AI605</f>
        <v>0</v>
      </c>
      <c r="AI10" s="19">
        <f>すべて_位置図情報!AJ605</f>
        <v>0</v>
      </c>
      <c r="AJ10" s="19">
        <f>すべて_位置図情報!AK605</f>
        <v>0</v>
      </c>
      <c r="AK10" s="19" t="e">
        <f>すべて_位置図情報!#REF!</f>
        <v>#REF!</v>
      </c>
    </row>
    <row r="11" spans="1:37">
      <c r="A11" s="262">
        <v>597</v>
      </c>
      <c r="B11" s="7" t="str">
        <f>すべて_位置図情報!B606</f>
        <v>庁舎・事務所</v>
      </c>
      <c r="C11" s="7" t="str">
        <f>すべて_位置図情報!C606</f>
        <v>消防施設</v>
      </c>
      <c r="D11" s="7" t="str">
        <f>すべて_位置図情報!D606</f>
        <v>消防局庁舎・消防署</v>
      </c>
      <c r="E11" s="7" t="str">
        <f>すべて_位置図情報!E606</f>
        <v>消防署</v>
      </c>
      <c r="F11" s="74">
        <f>すべて_位置図情報!F606</f>
        <v>4</v>
      </c>
      <c r="G11" s="13" t="str" ph="1">
        <f>すべて_位置図情報!G606</f>
        <v>此花消防署</v>
      </c>
      <c r="H11" s="126" t="str">
        <f>すべて_位置図情報!H606</f>
        <v>大阪市此花区春日出北1-8-30</v>
      </c>
      <c r="I11" s="81">
        <f>すべて_位置図情報!I606</f>
        <v>3587.21</v>
      </c>
      <c r="J11" s="80" t="str">
        <f>すべて_位置図情報!J606</f>
        <v>C</v>
      </c>
      <c r="K11" s="78">
        <f>すべて_位置図情報!K606</f>
        <v>0</v>
      </c>
      <c r="L11" s="79">
        <f>すべて_位置図情報!L606</f>
        <v>2014</v>
      </c>
      <c r="M11" s="79" t="str">
        <f>すべて_位置図情報!M606</f>
        <v>a</v>
      </c>
      <c r="N11" s="79" t="str">
        <f>すべて_位置図情報!N606</f>
        <v>a</v>
      </c>
      <c r="O11" s="79" t="str">
        <f>すべて_位置図情報!O606</f>
        <v/>
      </c>
      <c r="P11" s="79" t="str">
        <f>すべて_位置図情報!P606</f>
        <v>C</v>
      </c>
      <c r="Q11" s="79" t="str">
        <f>すべて_位置図情報!Q606</f>
        <v>無</v>
      </c>
      <c r="R11" s="79" t="str">
        <f>すべて_位置図情報!R606</f>
        <v>直営</v>
      </c>
      <c r="S11" s="126" t="str">
        <f>すべて_位置図情報!S606</f>
        <v>消防局</v>
      </c>
      <c r="T11" s="126" t="str">
        <f>すべて_位置図情報!T606</f>
        <v>総務部</v>
      </c>
      <c r="U11" s="126" t="str">
        <f>すべて_位置図情報!U606</f>
        <v>施設課</v>
      </c>
      <c r="V11" s="126" t="str">
        <f>すべて_位置図情報!V606</f>
        <v>施設担当</v>
      </c>
      <c r="W11" s="116" t="str">
        <f>すべて_位置図情報!W606</f>
        <v>此花区</v>
      </c>
      <c r="X11" s="116" t="str">
        <f>すべて_位置図情報!X606</f>
        <v>一般施設</v>
      </c>
      <c r="Y11" s="114">
        <f>すべて_位置図情報!Y606</f>
        <v>23</v>
      </c>
      <c r="Z11" s="127">
        <f>すべて_位置図情報!Z606</f>
        <v>0</v>
      </c>
      <c r="AA11" s="128" t="str">
        <f>すべて_位置図情報!AA606</f>
        <v>〇</v>
      </c>
      <c r="AB11" s="126">
        <f>すべて_位置図情報!AB606</f>
        <v>0</v>
      </c>
      <c r="AC11" s="128" t="str">
        <f>すべて_位置図情報!AC606</f>
        <v>〇</v>
      </c>
      <c r="AD11" s="128" t="str">
        <f>すべて_位置図情報!AD606</f>
        <v>〇</v>
      </c>
      <c r="AE11" s="19" t="str">
        <f>すべて_位置図情報!AF606</f>
        <v>〇</v>
      </c>
      <c r="AF11" s="19">
        <f>すべて_位置図情報!AG606</f>
        <v>0</v>
      </c>
      <c r="AG11" s="19">
        <f>すべて_位置図情報!AH606</f>
        <v>0</v>
      </c>
      <c r="AH11" s="19">
        <f>すべて_位置図情報!AI606</f>
        <v>0</v>
      </c>
      <c r="AI11" s="19">
        <f>すべて_位置図情報!AJ606</f>
        <v>0</v>
      </c>
      <c r="AJ11" s="19">
        <f>すべて_位置図情報!AK606</f>
        <v>0</v>
      </c>
      <c r="AK11" s="19" t="e">
        <f>すべて_位置図情報!#REF!</f>
        <v>#REF!</v>
      </c>
    </row>
    <row r="12" spans="1:37">
      <c r="A12" s="262">
        <v>598</v>
      </c>
      <c r="B12" s="7" t="str">
        <f>すべて_位置図情報!B607</f>
        <v>庁舎・事務所</v>
      </c>
      <c r="C12" s="7" t="str">
        <f>すべて_位置図情報!C607</f>
        <v>消防施設</v>
      </c>
      <c r="D12" s="7" t="str">
        <f>すべて_位置図情報!D607</f>
        <v>消防局庁舎・消防署</v>
      </c>
      <c r="E12" s="7" t="str">
        <f>すべて_位置図情報!E607</f>
        <v>消防署</v>
      </c>
      <c r="F12" s="74">
        <f>すべて_位置図情報!F607</f>
        <v>5</v>
      </c>
      <c r="G12" s="13" t="str" ph="1">
        <f>すべて_位置図情報!G607</f>
        <v>中央消防署</v>
      </c>
      <c r="H12" s="126" t="str">
        <f>すべて_位置図情報!H607</f>
        <v>大阪市中央区内本町2-1-6</v>
      </c>
      <c r="I12" s="81">
        <f>すべて_位置図情報!I607</f>
        <v>1890.3</v>
      </c>
      <c r="J12" s="80" t="str">
        <f>すべて_位置図情報!J607</f>
        <v>B</v>
      </c>
      <c r="K12" s="78">
        <f>すべて_位置図情報!K607</f>
        <v>0</v>
      </c>
      <c r="L12" s="79">
        <f>すべて_位置図情報!L607</f>
        <v>1978</v>
      </c>
      <c r="M12" s="79" t="str">
        <f>すべて_位置図情報!M607</f>
        <v>c</v>
      </c>
      <c r="N12" s="79" t="str">
        <f>すべて_位置図情報!N607</f>
        <v>c</v>
      </c>
      <c r="O12" s="79" t="str">
        <f>すべて_位置図情報!O607</f>
        <v/>
      </c>
      <c r="P12" s="79" t="str">
        <f>すべて_位置図情報!P607</f>
        <v>H</v>
      </c>
      <c r="Q12" s="79" t="str">
        <f>すべて_位置図情報!Q607</f>
        <v>有</v>
      </c>
      <c r="R12" s="79" t="str">
        <f>すべて_位置図情報!R607</f>
        <v>直営</v>
      </c>
      <c r="S12" s="126" t="str">
        <f>すべて_位置図情報!S607</f>
        <v>消防局</v>
      </c>
      <c r="T12" s="126" t="str">
        <f>すべて_位置図情報!T607</f>
        <v>総務部</v>
      </c>
      <c r="U12" s="126" t="str">
        <f>すべて_位置図情報!U607</f>
        <v>施設課</v>
      </c>
      <c r="V12" s="126" t="str">
        <f>すべて_位置図情報!V607</f>
        <v>施設担当</v>
      </c>
      <c r="W12" s="116" t="str">
        <f>すべて_位置図情報!W607</f>
        <v>中央区</v>
      </c>
      <c r="X12" s="116" t="str">
        <f>すべて_位置図情報!X607</f>
        <v>一般施設</v>
      </c>
      <c r="Y12" s="114">
        <f>すべて_位置図情報!Y607</f>
        <v>32</v>
      </c>
      <c r="Z12" s="127">
        <f>すべて_位置図情報!Z607</f>
        <v>0</v>
      </c>
      <c r="AA12" s="128" t="str">
        <f>すべて_位置図情報!AA607</f>
        <v>〇</v>
      </c>
      <c r="AB12" s="126">
        <f>すべて_位置図情報!AB607</f>
        <v>0</v>
      </c>
      <c r="AC12" s="128" t="str">
        <f>すべて_位置図情報!AC607</f>
        <v>〇</v>
      </c>
      <c r="AD12" s="128" t="str">
        <f>すべて_位置図情報!AD607</f>
        <v>〇</v>
      </c>
      <c r="AE12" s="19" t="str">
        <f>すべて_位置図情報!AF607</f>
        <v>〇</v>
      </c>
      <c r="AF12" s="19">
        <f>すべて_位置図情報!AG607</f>
        <v>0</v>
      </c>
      <c r="AG12" s="19">
        <f>すべて_位置図情報!AH607</f>
        <v>0</v>
      </c>
      <c r="AH12" s="19">
        <f>すべて_位置図情報!AI607</f>
        <v>0</v>
      </c>
      <c r="AI12" s="19">
        <f>すべて_位置図情報!AJ607</f>
        <v>0</v>
      </c>
      <c r="AJ12" s="19">
        <f>すべて_位置図情報!AK607</f>
        <v>0</v>
      </c>
      <c r="AK12" s="19" t="e">
        <f>すべて_位置図情報!#REF!</f>
        <v>#REF!</v>
      </c>
    </row>
    <row r="13" spans="1:37">
      <c r="A13" s="262">
        <v>599</v>
      </c>
      <c r="B13" s="7" t="str">
        <f>すべて_位置図情報!B608</f>
        <v>庁舎・事務所</v>
      </c>
      <c r="C13" s="7" t="str">
        <f>すべて_位置図情報!C608</f>
        <v>消防施設</v>
      </c>
      <c r="D13" s="7" t="str">
        <f>すべて_位置図情報!D608</f>
        <v>消防局庁舎・消防署</v>
      </c>
      <c r="E13" s="7" t="str">
        <f>すべて_位置図情報!E608</f>
        <v>消防署</v>
      </c>
      <c r="F13" s="74">
        <f>すべて_位置図情報!F608</f>
        <v>6</v>
      </c>
      <c r="G13" s="13" t="str" ph="1">
        <f>すべて_位置図情報!G608</f>
        <v>港消防署</v>
      </c>
      <c r="H13" s="126" t="str">
        <f>すべて_位置図情報!H608</f>
        <v>大阪市港区弁天1-4-1</v>
      </c>
      <c r="I13" s="81">
        <f>すべて_位置図情報!I608</f>
        <v>1983.15</v>
      </c>
      <c r="J13" s="80" t="str">
        <f>すべて_位置図情報!J608</f>
        <v>B</v>
      </c>
      <c r="K13" s="78">
        <f>すべて_位置図情報!K608</f>
        <v>0</v>
      </c>
      <c r="L13" s="79">
        <f>すべて_位置図情報!L608</f>
        <v>1993</v>
      </c>
      <c r="M13" s="79" t="str">
        <f>すべて_位置図情報!M608</f>
        <v>b</v>
      </c>
      <c r="N13" s="79" t="str">
        <f>すべて_位置図情報!N608</f>
        <v>b</v>
      </c>
      <c r="O13" s="79" t="str">
        <f>すべて_位置図情報!O608</f>
        <v/>
      </c>
      <c r="P13" s="79" t="str">
        <f>すべて_位置図情報!P608</f>
        <v>E</v>
      </c>
      <c r="Q13" s="79" t="str">
        <f>すべて_位置図情報!Q608</f>
        <v>有</v>
      </c>
      <c r="R13" s="79" t="str">
        <f>すべて_位置図情報!R608</f>
        <v>直営</v>
      </c>
      <c r="S13" s="126" t="str">
        <f>すべて_位置図情報!S608</f>
        <v>消防局</v>
      </c>
      <c r="T13" s="126" t="str">
        <f>すべて_位置図情報!T608</f>
        <v>総務部</v>
      </c>
      <c r="U13" s="126" t="str">
        <f>すべて_位置図情報!U608</f>
        <v>施設課</v>
      </c>
      <c r="V13" s="126" t="str">
        <f>すべて_位置図情報!V608</f>
        <v>施設担当</v>
      </c>
      <c r="W13" s="116" t="str">
        <f>すべて_位置図情報!W608</f>
        <v>港区</v>
      </c>
      <c r="X13" s="116" t="str">
        <f>すべて_位置図情報!X608</f>
        <v>一般施設</v>
      </c>
      <c r="Y13" s="114">
        <f>すべて_位置図情報!Y608</f>
        <v>26</v>
      </c>
      <c r="Z13" s="127">
        <f>すべて_位置図情報!Z608</f>
        <v>0</v>
      </c>
      <c r="AA13" s="128" t="str">
        <f>すべて_位置図情報!AA608</f>
        <v>〇</v>
      </c>
      <c r="AB13" s="126">
        <f>すべて_位置図情報!AB608</f>
        <v>0</v>
      </c>
      <c r="AC13" s="128" t="str">
        <f>すべて_位置図情報!AC608</f>
        <v>〇</v>
      </c>
      <c r="AD13" s="128" t="str">
        <f>すべて_位置図情報!AD608</f>
        <v>〇</v>
      </c>
      <c r="AE13" s="19" t="str">
        <f>すべて_位置図情報!AF608</f>
        <v>〇</v>
      </c>
      <c r="AF13" s="19">
        <f>すべて_位置図情報!AG608</f>
        <v>0</v>
      </c>
      <c r="AG13" s="19">
        <f>すべて_位置図情報!AH608</f>
        <v>0</v>
      </c>
      <c r="AH13" s="19">
        <f>すべて_位置図情報!AI608</f>
        <v>0</v>
      </c>
      <c r="AI13" s="19">
        <f>すべて_位置図情報!AJ608</f>
        <v>0</v>
      </c>
      <c r="AJ13" s="19">
        <f>すべて_位置図情報!AK608</f>
        <v>0</v>
      </c>
      <c r="AK13" s="19" t="e">
        <f>すべて_位置図情報!#REF!</f>
        <v>#REF!</v>
      </c>
    </row>
    <row r="14" spans="1:37">
      <c r="A14" s="262">
        <v>600</v>
      </c>
      <c r="B14" s="7" t="str">
        <f>すべて_位置図情報!B609</f>
        <v>庁舎・事務所</v>
      </c>
      <c r="C14" s="7" t="str">
        <f>すべて_位置図情報!C609</f>
        <v>消防施設</v>
      </c>
      <c r="D14" s="7" t="str">
        <f>すべて_位置図情報!D609</f>
        <v>消防局庁舎・消防署</v>
      </c>
      <c r="E14" s="7" t="str">
        <f>すべて_位置図情報!E609</f>
        <v>消防署</v>
      </c>
      <c r="F14" s="74">
        <f>すべて_位置図情報!F609</f>
        <v>7</v>
      </c>
      <c r="G14" s="13" t="str" ph="1">
        <f>すべて_位置図情報!G609</f>
        <v>水上消防署</v>
      </c>
      <c r="H14" s="126" t="str">
        <f>すべて_位置図情報!H609</f>
        <v>大阪市港区築港3-1-47</v>
      </c>
      <c r="I14" s="81">
        <f>すべて_位置図情報!I609</f>
        <v>4177.68</v>
      </c>
      <c r="J14" s="80" t="str">
        <f>すべて_位置図情報!J609</f>
        <v>C</v>
      </c>
      <c r="K14" s="78">
        <f>すべて_位置図情報!K609</f>
        <v>0</v>
      </c>
      <c r="L14" s="79">
        <f>すべて_位置図情報!L609</f>
        <v>1999</v>
      </c>
      <c r="M14" s="79" t="str">
        <f>すべて_位置図情報!M609</f>
        <v>b</v>
      </c>
      <c r="N14" s="79" t="str">
        <f>すべて_位置図情報!N609</f>
        <v>b</v>
      </c>
      <c r="O14" s="79" t="str">
        <f>すべて_位置図情報!O609</f>
        <v/>
      </c>
      <c r="P14" s="79" t="str">
        <f>すべて_位置図情報!P609</f>
        <v>F</v>
      </c>
      <c r="Q14" s="79" t="str">
        <f>すべて_位置図情報!Q609</f>
        <v>無</v>
      </c>
      <c r="R14" s="79" t="str">
        <f>すべて_位置図情報!R609</f>
        <v>直営</v>
      </c>
      <c r="S14" s="126" t="str">
        <f>すべて_位置図情報!S609</f>
        <v>消防局</v>
      </c>
      <c r="T14" s="126" t="str">
        <f>すべて_位置図情報!T609</f>
        <v>総務部</v>
      </c>
      <c r="U14" s="126" t="str">
        <f>すべて_位置図情報!U609</f>
        <v>施設課</v>
      </c>
      <c r="V14" s="126" t="str">
        <f>すべて_位置図情報!V609</f>
        <v>施設担当</v>
      </c>
      <c r="W14" s="116" t="str">
        <f>すべて_位置図情報!W609</f>
        <v>港区</v>
      </c>
      <c r="X14" s="116" t="str">
        <f>すべて_位置図情報!X609</f>
        <v>一般施設</v>
      </c>
      <c r="Y14" s="114">
        <f>すべて_位置図情報!Y609</f>
        <v>27</v>
      </c>
      <c r="Z14" s="127">
        <f>すべて_位置図情報!Z609</f>
        <v>0</v>
      </c>
      <c r="AA14" s="128" t="str">
        <f>すべて_位置図情報!AA609</f>
        <v>〇</v>
      </c>
      <c r="AB14" s="126">
        <f>すべて_位置図情報!AB609</f>
        <v>0</v>
      </c>
      <c r="AC14" s="128" t="str">
        <f>すべて_位置図情報!AC609</f>
        <v>〇</v>
      </c>
      <c r="AD14" s="128" t="str">
        <f>すべて_位置図情報!AD609</f>
        <v>〇</v>
      </c>
      <c r="AE14" s="19" t="str">
        <f>すべて_位置図情報!AF609</f>
        <v>〇</v>
      </c>
      <c r="AF14" s="19">
        <f>すべて_位置図情報!AG609</f>
        <v>0</v>
      </c>
      <c r="AG14" s="19">
        <f>すべて_位置図情報!AH609</f>
        <v>0</v>
      </c>
      <c r="AH14" s="19">
        <f>すべて_位置図情報!AI609</f>
        <v>0</v>
      </c>
      <c r="AI14" s="19">
        <f>すべて_位置図情報!AJ609</f>
        <v>0</v>
      </c>
      <c r="AJ14" s="19">
        <f>すべて_位置図情報!AK609</f>
        <v>0</v>
      </c>
      <c r="AK14" s="19" t="e">
        <f>すべて_位置図情報!#REF!</f>
        <v>#REF!</v>
      </c>
    </row>
    <row r="15" spans="1:37">
      <c r="A15" s="262">
        <v>601</v>
      </c>
      <c r="B15" s="7" t="str">
        <f>すべて_位置図情報!B610</f>
        <v>庁舎・事務所</v>
      </c>
      <c r="C15" s="7" t="str">
        <f>すべて_位置図情報!C610</f>
        <v>消防施設</v>
      </c>
      <c r="D15" s="7" t="str">
        <f>すべて_位置図情報!D610</f>
        <v>消防局庁舎・消防署</v>
      </c>
      <c r="E15" s="7" t="str">
        <f>すべて_位置図情報!E610</f>
        <v>消防署</v>
      </c>
      <c r="F15" s="74">
        <f>すべて_位置図情報!F610</f>
        <v>8</v>
      </c>
      <c r="G15" s="13" t="str" ph="1">
        <f>すべて_位置図情報!G610</f>
        <v>大正消防署</v>
      </c>
      <c r="H15" s="126" t="str">
        <f>すべて_位置図情報!H610</f>
        <v>大阪市大正区小林東3-5-16</v>
      </c>
      <c r="I15" s="81">
        <f>すべて_位置図情報!I610</f>
        <v>3652.64</v>
      </c>
      <c r="J15" s="80" t="str">
        <f>すべて_位置図情報!J610</f>
        <v>C</v>
      </c>
      <c r="K15" s="78">
        <f>すべて_位置図情報!K610</f>
        <v>0</v>
      </c>
      <c r="L15" s="79">
        <f>すべて_位置図情報!L610</f>
        <v>2014</v>
      </c>
      <c r="M15" s="79" t="str">
        <f>すべて_位置図情報!M610</f>
        <v>a</v>
      </c>
      <c r="N15" s="79" t="str">
        <f>すべて_位置図情報!N610</f>
        <v>a</v>
      </c>
      <c r="O15" s="79" t="str">
        <f>すべて_位置図情報!O610</f>
        <v/>
      </c>
      <c r="P15" s="79" t="str">
        <f>すべて_位置図情報!P610</f>
        <v>C</v>
      </c>
      <c r="Q15" s="79" t="str">
        <f>すべて_位置図情報!Q610</f>
        <v>無</v>
      </c>
      <c r="R15" s="79" t="str">
        <f>すべて_位置図情報!R610</f>
        <v>直営</v>
      </c>
      <c r="S15" s="126" t="str">
        <f>すべて_位置図情報!S610</f>
        <v>消防局</v>
      </c>
      <c r="T15" s="126" t="str">
        <f>すべて_位置図情報!T610</f>
        <v>総務部</v>
      </c>
      <c r="U15" s="126" t="str">
        <f>すべて_位置図情報!U610</f>
        <v>施設課</v>
      </c>
      <c r="V15" s="126" t="str">
        <f>すべて_位置図情報!V610</f>
        <v>施設担当</v>
      </c>
      <c r="W15" s="116" t="str">
        <f>すべて_位置図情報!W610</f>
        <v>大正区</v>
      </c>
      <c r="X15" s="116" t="str">
        <f>すべて_位置図情報!X610</f>
        <v>一般施設</v>
      </c>
      <c r="Y15" s="114">
        <f>すべて_位置図情報!Y610</f>
        <v>26</v>
      </c>
      <c r="Z15" s="127">
        <f>すべて_位置図情報!Z610</f>
        <v>0</v>
      </c>
      <c r="AA15" s="128" t="str">
        <f>すべて_位置図情報!AA610</f>
        <v>〇</v>
      </c>
      <c r="AB15" s="126">
        <f>すべて_位置図情報!AB610</f>
        <v>0</v>
      </c>
      <c r="AC15" s="128" t="str">
        <f>すべて_位置図情報!AC610</f>
        <v>〇</v>
      </c>
      <c r="AD15" s="128" t="str">
        <f>すべて_位置図情報!AD610</f>
        <v>〇</v>
      </c>
      <c r="AE15" s="19" t="str">
        <f>すべて_位置図情報!AF610</f>
        <v>〇</v>
      </c>
      <c r="AF15" s="19">
        <f>すべて_位置図情報!AG610</f>
        <v>0</v>
      </c>
      <c r="AG15" s="19">
        <f>すべて_位置図情報!AH610</f>
        <v>0</v>
      </c>
      <c r="AH15" s="19">
        <f>すべて_位置図情報!AI610</f>
        <v>0</v>
      </c>
      <c r="AI15" s="19">
        <f>すべて_位置図情報!AJ610</f>
        <v>0</v>
      </c>
      <c r="AJ15" s="19">
        <f>すべて_位置図情報!AK610</f>
        <v>0</v>
      </c>
      <c r="AK15" s="19" t="e">
        <f>すべて_位置図情報!#REF!</f>
        <v>#REF!</v>
      </c>
    </row>
    <row r="16" spans="1:37">
      <c r="A16" s="262">
        <v>602</v>
      </c>
      <c r="B16" s="7" t="str">
        <f>すべて_位置図情報!B611</f>
        <v>庁舎・事務所</v>
      </c>
      <c r="C16" s="7" t="str">
        <f>すべて_位置図情報!C611</f>
        <v>消防施設</v>
      </c>
      <c r="D16" s="7" t="str">
        <f>すべて_位置図情報!D611</f>
        <v>消防局庁舎・消防署</v>
      </c>
      <c r="E16" s="7" t="str">
        <f>すべて_位置図情報!E611</f>
        <v>消防署</v>
      </c>
      <c r="F16" s="74">
        <f>すべて_位置図情報!F611</f>
        <v>9</v>
      </c>
      <c r="G16" s="13" t="str" ph="1">
        <f>すべて_位置図情報!G611</f>
        <v>天王寺消防署</v>
      </c>
      <c r="H16" s="126" t="str">
        <f>すべて_位置図情報!H611</f>
        <v>大阪市天王寺区上本町8-5-10</v>
      </c>
      <c r="I16" s="81">
        <f>すべて_位置図情報!I611</f>
        <v>4554.62</v>
      </c>
      <c r="J16" s="80" t="str">
        <f>すべて_位置図情報!J611</f>
        <v>C</v>
      </c>
      <c r="K16" s="78">
        <f>すべて_位置図情報!K611</f>
        <v>0</v>
      </c>
      <c r="L16" s="79">
        <f>すべて_位置図情報!L611</f>
        <v>1999</v>
      </c>
      <c r="M16" s="79" t="str">
        <f>すべて_位置図情報!M611</f>
        <v>b</v>
      </c>
      <c r="N16" s="79" t="str">
        <f>すべて_位置図情報!N611</f>
        <v>b</v>
      </c>
      <c r="O16" s="79" t="str">
        <f>すべて_位置図情報!O611</f>
        <v/>
      </c>
      <c r="P16" s="79" t="str">
        <f>すべて_位置図情報!P611</f>
        <v>F</v>
      </c>
      <c r="Q16" s="79" t="str">
        <f>すべて_位置図情報!Q611</f>
        <v>無</v>
      </c>
      <c r="R16" s="79" t="str">
        <f>すべて_位置図情報!R611</f>
        <v>直営</v>
      </c>
      <c r="S16" s="126" t="str">
        <f>すべて_位置図情報!S611</f>
        <v>消防局</v>
      </c>
      <c r="T16" s="126" t="str">
        <f>すべて_位置図情報!T611</f>
        <v>総務部</v>
      </c>
      <c r="U16" s="126" t="str">
        <f>すべて_位置図情報!U611</f>
        <v>施設課</v>
      </c>
      <c r="V16" s="126" t="str">
        <f>すべて_位置図情報!V611</f>
        <v>施設担当</v>
      </c>
      <c r="W16" s="116" t="str">
        <f>すべて_位置図情報!W611</f>
        <v>天王寺区</v>
      </c>
      <c r="X16" s="116" t="str">
        <f>すべて_位置図情報!X611</f>
        <v>一般施設</v>
      </c>
      <c r="Y16" s="114">
        <f>すべて_位置図情報!Y611</f>
        <v>25</v>
      </c>
      <c r="Z16" s="127">
        <f>すべて_位置図情報!Z611</f>
        <v>0</v>
      </c>
      <c r="AA16" s="128" t="str">
        <f>すべて_位置図情報!AA611</f>
        <v>〇</v>
      </c>
      <c r="AB16" s="126">
        <f>すべて_位置図情報!AB611</f>
        <v>0</v>
      </c>
      <c r="AC16" s="128" t="str">
        <f>すべて_位置図情報!AC611</f>
        <v>〇</v>
      </c>
      <c r="AD16" s="128" t="str">
        <f>すべて_位置図情報!AD611</f>
        <v>〇</v>
      </c>
      <c r="AE16" s="19" t="str">
        <f>すべて_位置図情報!AF611</f>
        <v>〇</v>
      </c>
      <c r="AF16" s="19">
        <f>すべて_位置図情報!AG611</f>
        <v>0</v>
      </c>
      <c r="AG16" s="19">
        <f>すべて_位置図情報!AH611</f>
        <v>0</v>
      </c>
      <c r="AH16" s="19">
        <f>すべて_位置図情報!AI611</f>
        <v>0</v>
      </c>
      <c r="AI16" s="19">
        <f>すべて_位置図情報!AJ611</f>
        <v>0</v>
      </c>
      <c r="AJ16" s="19">
        <f>すべて_位置図情報!AK611</f>
        <v>0</v>
      </c>
      <c r="AK16" s="19" t="e">
        <f>すべて_位置図情報!#REF!</f>
        <v>#REF!</v>
      </c>
    </row>
    <row r="17" spans="1:37">
      <c r="A17" s="262">
        <v>603</v>
      </c>
      <c r="B17" s="7" t="str">
        <f>すべて_位置図情報!B612</f>
        <v>庁舎・事務所</v>
      </c>
      <c r="C17" s="7" t="str">
        <f>すべて_位置図情報!C612</f>
        <v>消防施設</v>
      </c>
      <c r="D17" s="7" t="str">
        <f>すべて_位置図情報!D612</f>
        <v>消防局庁舎・消防署</v>
      </c>
      <c r="E17" s="7" t="str">
        <f>すべて_位置図情報!E612</f>
        <v>消防署</v>
      </c>
      <c r="F17" s="74">
        <f>すべて_位置図情報!F612</f>
        <v>10</v>
      </c>
      <c r="G17" s="13" t="str" ph="1">
        <f>すべて_位置図情報!G612</f>
        <v>浪速消防署</v>
      </c>
      <c r="H17" s="126" t="str">
        <f>すべて_位置図情報!H612</f>
        <v>大阪市浪速区元町1-14-20</v>
      </c>
      <c r="I17" s="81">
        <f>すべて_位置図情報!I612</f>
        <v>3583.49</v>
      </c>
      <c r="J17" s="80" t="str">
        <f>すべて_位置図情報!J612</f>
        <v>C</v>
      </c>
      <c r="K17" s="78">
        <f>すべて_位置図情報!K612</f>
        <v>0</v>
      </c>
      <c r="L17" s="79">
        <f>すべて_位置図情報!L612</f>
        <v>2000</v>
      </c>
      <c r="M17" s="79" t="str">
        <f>すべて_位置図情報!M612</f>
        <v>b</v>
      </c>
      <c r="N17" s="79" t="str">
        <f>すべて_位置図情報!N612</f>
        <v>b</v>
      </c>
      <c r="O17" s="79" t="str">
        <f>すべて_位置図情報!O612</f>
        <v/>
      </c>
      <c r="P17" s="79" t="str">
        <f>すべて_位置図情報!P612</f>
        <v>F</v>
      </c>
      <c r="Q17" s="79" t="str">
        <f>すべて_位置図情報!Q612</f>
        <v>無</v>
      </c>
      <c r="R17" s="79" t="str">
        <f>すべて_位置図情報!R612</f>
        <v>直営</v>
      </c>
      <c r="S17" s="126" t="str">
        <f>すべて_位置図情報!S612</f>
        <v>消防局</v>
      </c>
      <c r="T17" s="126" t="str">
        <f>すべて_位置図情報!T612</f>
        <v>総務部</v>
      </c>
      <c r="U17" s="126" t="str">
        <f>すべて_位置図情報!U612</f>
        <v>施設課</v>
      </c>
      <c r="V17" s="126" t="str">
        <f>すべて_位置図情報!V612</f>
        <v>施設担当</v>
      </c>
      <c r="W17" s="116" t="str">
        <f>すべて_位置図情報!W612</f>
        <v>浪速区</v>
      </c>
      <c r="X17" s="116" t="str">
        <f>すべて_位置図情報!X612</f>
        <v>一般施設</v>
      </c>
      <c r="Y17" s="114">
        <f>すべて_位置図情報!Y612</f>
        <v>27</v>
      </c>
      <c r="Z17" s="127">
        <f>すべて_位置図情報!Z612</f>
        <v>0</v>
      </c>
      <c r="AA17" s="128" t="str">
        <f>すべて_位置図情報!AA612</f>
        <v>〇</v>
      </c>
      <c r="AB17" s="126">
        <f>すべて_位置図情報!AB612</f>
        <v>0</v>
      </c>
      <c r="AC17" s="128" t="str">
        <f>すべて_位置図情報!AC612</f>
        <v>〇</v>
      </c>
      <c r="AD17" s="128" t="str">
        <f>すべて_位置図情報!AD612</f>
        <v>〇</v>
      </c>
      <c r="AE17" s="19" t="str">
        <f>すべて_位置図情報!AF612</f>
        <v>〇</v>
      </c>
      <c r="AF17" s="19">
        <f>すべて_位置図情報!AG612</f>
        <v>0</v>
      </c>
      <c r="AG17" s="19">
        <f>すべて_位置図情報!AH612</f>
        <v>0</v>
      </c>
      <c r="AH17" s="19">
        <f>すべて_位置図情報!AI612</f>
        <v>0</v>
      </c>
      <c r="AI17" s="19">
        <f>すべて_位置図情報!AJ612</f>
        <v>0</v>
      </c>
      <c r="AJ17" s="19">
        <f>すべて_位置図情報!AK612</f>
        <v>0</v>
      </c>
      <c r="AK17" s="19" t="e">
        <f>すべて_位置図情報!#REF!</f>
        <v>#REF!</v>
      </c>
    </row>
    <row r="18" spans="1:37">
      <c r="A18" s="262">
        <v>604</v>
      </c>
      <c r="B18" s="7" t="str">
        <f>すべて_位置図情報!B613</f>
        <v>庁舎・事務所</v>
      </c>
      <c r="C18" s="7" t="str">
        <f>すべて_位置図情報!C613</f>
        <v>消防施設</v>
      </c>
      <c r="D18" s="7" t="str">
        <f>すべて_位置図情報!D613</f>
        <v>消防局庁舎・消防署</v>
      </c>
      <c r="E18" s="7" t="str">
        <f>すべて_位置図情報!E613</f>
        <v>消防署</v>
      </c>
      <c r="F18" s="74">
        <f>すべて_位置図情報!F613</f>
        <v>11</v>
      </c>
      <c r="G18" s="13" t="str" ph="1">
        <f>すべて_位置図情報!G613</f>
        <v>西淀川消防署</v>
      </c>
      <c r="H18" s="126" t="str">
        <f>すべて_位置図情報!H613</f>
        <v>大阪市西淀川区御幣島1-10-20</v>
      </c>
      <c r="I18" s="81">
        <f>すべて_位置図情報!I613</f>
        <v>1825.67</v>
      </c>
      <c r="J18" s="80" t="str">
        <f>すべて_位置図情報!J613</f>
        <v>B</v>
      </c>
      <c r="K18" s="78">
        <f>すべて_位置図情報!K613</f>
        <v>0</v>
      </c>
      <c r="L18" s="79">
        <f>すべて_位置図情報!L613</f>
        <v>1967</v>
      </c>
      <c r="M18" s="79" t="str">
        <f>すべて_位置図情報!M613</f>
        <v>d</v>
      </c>
      <c r="N18" s="79" t="str">
        <f>すべて_位置図情報!N613</f>
        <v>d</v>
      </c>
      <c r="O18" s="79" t="str">
        <f>すべて_位置図情報!O613</f>
        <v/>
      </c>
      <c r="P18" s="79" t="str">
        <f>すべて_位置図情報!P613</f>
        <v>K</v>
      </c>
      <c r="Q18" s="79" t="str">
        <f>すべて_位置図情報!Q613</f>
        <v>無</v>
      </c>
      <c r="R18" s="79" t="str">
        <f>すべて_位置図情報!R613</f>
        <v>直営</v>
      </c>
      <c r="S18" s="126" t="str">
        <f>すべて_位置図情報!S613</f>
        <v>消防局</v>
      </c>
      <c r="T18" s="126" t="str">
        <f>すべて_位置図情報!T613</f>
        <v>総務部</v>
      </c>
      <c r="U18" s="126" t="str">
        <f>すべて_位置図情報!U613</f>
        <v>施設課</v>
      </c>
      <c r="V18" s="126" t="str">
        <f>すべて_位置図情報!V613</f>
        <v>施設担当</v>
      </c>
      <c r="W18" s="116" t="str">
        <f>すべて_位置図情報!W613</f>
        <v>西淀川区</v>
      </c>
      <c r="X18" s="116" t="str">
        <f>すべて_位置図情報!X613</f>
        <v>一般施設</v>
      </c>
      <c r="Y18" s="114">
        <f>すべて_位置図情報!Y613</f>
        <v>19</v>
      </c>
      <c r="Z18" s="127">
        <f>すべて_位置図情報!Z613</f>
        <v>0</v>
      </c>
      <c r="AA18" s="128" t="str">
        <f>すべて_位置図情報!AA613</f>
        <v>〇</v>
      </c>
      <c r="AB18" s="126">
        <f>すべて_位置図情報!AB613</f>
        <v>0</v>
      </c>
      <c r="AC18" s="128" t="str">
        <f>すべて_位置図情報!AC613</f>
        <v>〇</v>
      </c>
      <c r="AD18" s="128" t="str">
        <f>すべて_位置図情報!AD613</f>
        <v>〇</v>
      </c>
      <c r="AE18" s="19" t="str">
        <f>すべて_位置図情報!AF613</f>
        <v>〇</v>
      </c>
      <c r="AF18" s="19">
        <f>すべて_位置図情報!AG613</f>
        <v>0</v>
      </c>
      <c r="AG18" s="19">
        <f>すべて_位置図情報!AH613</f>
        <v>0</v>
      </c>
      <c r="AH18" s="19">
        <f>すべて_位置図情報!AI613</f>
        <v>0</v>
      </c>
      <c r="AI18" s="19">
        <f>すべて_位置図情報!AJ613</f>
        <v>0</v>
      </c>
      <c r="AJ18" s="19">
        <f>すべて_位置図情報!AK613</f>
        <v>0</v>
      </c>
      <c r="AK18" s="19" t="e">
        <f>すべて_位置図情報!#REF!</f>
        <v>#REF!</v>
      </c>
    </row>
    <row r="19" spans="1:37">
      <c r="A19" s="262">
        <v>605</v>
      </c>
      <c r="B19" s="7" t="str">
        <f>すべて_位置図情報!B614</f>
        <v>庁舎・事務所</v>
      </c>
      <c r="C19" s="7" t="str">
        <f>すべて_位置図情報!C614</f>
        <v>消防施設</v>
      </c>
      <c r="D19" s="7" t="str">
        <f>すべて_位置図情報!D614</f>
        <v>消防局庁舎・消防署</v>
      </c>
      <c r="E19" s="7" t="str">
        <f>すべて_位置図情報!E614</f>
        <v>消防署</v>
      </c>
      <c r="F19" s="74">
        <f>すべて_位置図情報!F614</f>
        <v>12</v>
      </c>
      <c r="G19" s="13" t="str" ph="1">
        <f>すべて_位置図情報!G614</f>
        <v>淀川消防署</v>
      </c>
      <c r="H19" s="126" t="str">
        <f>すべて_位置図情報!H614</f>
        <v>大阪市淀川区木川東4-10-12</v>
      </c>
      <c r="I19" s="81">
        <f>すべて_位置図情報!I614</f>
        <v>3634.07</v>
      </c>
      <c r="J19" s="80" t="str">
        <f>すべて_位置図情報!J614</f>
        <v>C</v>
      </c>
      <c r="K19" s="78">
        <f>すべて_位置図情報!K614</f>
        <v>0</v>
      </c>
      <c r="L19" s="79">
        <f>すべて_位置図情報!L614</f>
        <v>2004</v>
      </c>
      <c r="M19" s="79" t="str">
        <f>すべて_位置図情報!M614</f>
        <v>b</v>
      </c>
      <c r="N19" s="79" t="str">
        <f>すべて_位置図情報!N614</f>
        <v>b</v>
      </c>
      <c r="O19" s="79" t="str">
        <f>すべて_位置図情報!O614</f>
        <v/>
      </c>
      <c r="P19" s="79" t="str">
        <f>すべて_位置図情報!P614</f>
        <v>F</v>
      </c>
      <c r="Q19" s="79" t="str">
        <f>すべて_位置図情報!Q614</f>
        <v>無</v>
      </c>
      <c r="R19" s="79" t="str">
        <f>すべて_位置図情報!R614</f>
        <v>直営</v>
      </c>
      <c r="S19" s="126" t="str">
        <f>すべて_位置図情報!S614</f>
        <v>消防局</v>
      </c>
      <c r="T19" s="126" t="str">
        <f>すべて_位置図情報!T614</f>
        <v>総務部</v>
      </c>
      <c r="U19" s="126" t="str">
        <f>すべて_位置図情報!U614</f>
        <v>施設課</v>
      </c>
      <c r="V19" s="126" t="str">
        <f>すべて_位置図情報!V614</f>
        <v>施設担当</v>
      </c>
      <c r="W19" s="116" t="str">
        <f>すべて_位置図情報!W614</f>
        <v>淀川区</v>
      </c>
      <c r="X19" s="116" t="str">
        <f>すべて_位置図情報!X614</f>
        <v>一般施設</v>
      </c>
      <c r="Y19" s="114">
        <f>すべて_位置図情報!Y614</f>
        <v>26</v>
      </c>
      <c r="Z19" s="127">
        <f>すべて_位置図情報!Z614</f>
        <v>0</v>
      </c>
      <c r="AA19" s="128" t="str">
        <f>すべて_位置図情報!AA614</f>
        <v>〇</v>
      </c>
      <c r="AB19" s="126">
        <f>すべて_位置図情報!AB614</f>
        <v>0</v>
      </c>
      <c r="AC19" s="128" t="str">
        <f>すべて_位置図情報!AC614</f>
        <v>〇</v>
      </c>
      <c r="AD19" s="128" t="str">
        <f>すべて_位置図情報!AD614</f>
        <v>〇</v>
      </c>
      <c r="AE19" s="19" t="str">
        <f>すべて_位置図情報!AF614</f>
        <v>〇</v>
      </c>
      <c r="AF19" s="19">
        <f>すべて_位置図情報!AG614</f>
        <v>0</v>
      </c>
      <c r="AG19" s="19">
        <f>すべて_位置図情報!AH614</f>
        <v>0</v>
      </c>
      <c r="AH19" s="19">
        <f>すべて_位置図情報!AI614</f>
        <v>0</v>
      </c>
      <c r="AI19" s="19">
        <f>すべて_位置図情報!AJ614</f>
        <v>0</v>
      </c>
      <c r="AJ19" s="19">
        <f>すべて_位置図情報!AK614</f>
        <v>0</v>
      </c>
      <c r="AK19" s="19" t="e">
        <f>すべて_位置図情報!#REF!</f>
        <v>#REF!</v>
      </c>
    </row>
    <row r="20" spans="1:37">
      <c r="A20" s="262">
        <v>606</v>
      </c>
      <c r="B20" s="7" t="str">
        <f>すべて_位置図情報!B615</f>
        <v>庁舎・事務所</v>
      </c>
      <c r="C20" s="7" t="str">
        <f>すべて_位置図情報!C615</f>
        <v>消防施設</v>
      </c>
      <c r="D20" s="7" t="str">
        <f>すべて_位置図情報!D615</f>
        <v>消防局庁舎・消防署</v>
      </c>
      <c r="E20" s="7" t="str">
        <f>すべて_位置図情報!E615</f>
        <v>消防署</v>
      </c>
      <c r="F20" s="74">
        <f>すべて_位置図情報!F615</f>
        <v>13</v>
      </c>
      <c r="G20" s="13" t="str" ph="1">
        <f>すべて_位置図情報!G615</f>
        <v>東淀川消防署</v>
      </c>
      <c r="H20" s="126" t="str">
        <f>すべて_位置図情報!H615</f>
        <v>大阪市東淀川区菅原4-4-27</v>
      </c>
      <c r="I20" s="81">
        <f>すべて_位置図情報!I615</f>
        <v>3376.51</v>
      </c>
      <c r="J20" s="80" t="str">
        <f>すべて_位置図情報!J615</f>
        <v>C</v>
      </c>
      <c r="K20" s="78">
        <f>すべて_位置図情報!K615</f>
        <v>0</v>
      </c>
      <c r="L20" s="79">
        <f>すべて_位置図情報!L615</f>
        <v>2003</v>
      </c>
      <c r="M20" s="79" t="str">
        <f>すべて_位置図情報!M615</f>
        <v>b</v>
      </c>
      <c r="N20" s="79" t="str">
        <f>すべて_位置図情報!N615</f>
        <v>b</v>
      </c>
      <c r="O20" s="79" t="str">
        <f>すべて_位置図情報!O615</f>
        <v/>
      </c>
      <c r="P20" s="79" t="str">
        <f>すべて_位置図情報!P615</f>
        <v>F</v>
      </c>
      <c r="Q20" s="79" t="str">
        <f>すべて_位置図情報!Q615</f>
        <v>無</v>
      </c>
      <c r="R20" s="79" t="str">
        <f>すべて_位置図情報!R615</f>
        <v>直営</v>
      </c>
      <c r="S20" s="126" t="str">
        <f>すべて_位置図情報!S615</f>
        <v>消防局</v>
      </c>
      <c r="T20" s="126" t="str">
        <f>すべて_位置図情報!T615</f>
        <v>総務部</v>
      </c>
      <c r="U20" s="126" t="str">
        <f>すべて_位置図情報!U615</f>
        <v>施設課</v>
      </c>
      <c r="V20" s="126" t="str">
        <f>すべて_位置図情報!V615</f>
        <v>施設担当</v>
      </c>
      <c r="W20" s="116" t="str">
        <f>すべて_位置図情報!W615</f>
        <v>東淀川区</v>
      </c>
      <c r="X20" s="116" t="str">
        <f>すべて_位置図情報!X615</f>
        <v>一般施設</v>
      </c>
      <c r="Y20" s="114">
        <f>すべて_位置図情報!Y615</f>
        <v>30</v>
      </c>
      <c r="Z20" s="127">
        <f>すべて_位置図情報!Z615</f>
        <v>0</v>
      </c>
      <c r="AA20" s="128" t="str">
        <f>すべて_位置図情報!AA615</f>
        <v>〇</v>
      </c>
      <c r="AB20" s="126">
        <f>すべて_位置図情報!AB615</f>
        <v>0</v>
      </c>
      <c r="AC20" s="128" t="str">
        <f>すべて_位置図情報!AC615</f>
        <v>〇</v>
      </c>
      <c r="AD20" s="128" t="str">
        <f>すべて_位置図情報!AD615</f>
        <v>〇</v>
      </c>
      <c r="AE20" s="19" t="str">
        <f>すべて_位置図情報!AF615</f>
        <v>〇</v>
      </c>
      <c r="AF20" s="19">
        <f>すべて_位置図情報!AG615</f>
        <v>0</v>
      </c>
      <c r="AG20" s="19">
        <f>すべて_位置図情報!AH615</f>
        <v>0</v>
      </c>
      <c r="AH20" s="19">
        <f>すべて_位置図情報!AI615</f>
        <v>0</v>
      </c>
      <c r="AI20" s="19">
        <f>すべて_位置図情報!AJ615</f>
        <v>0</v>
      </c>
      <c r="AJ20" s="19">
        <f>すべて_位置図情報!AK615</f>
        <v>0</v>
      </c>
      <c r="AK20" s="19" t="e">
        <f>すべて_位置図情報!#REF!</f>
        <v>#REF!</v>
      </c>
    </row>
    <row r="21" spans="1:37">
      <c r="A21" s="262">
        <v>607</v>
      </c>
      <c r="B21" s="7" t="str">
        <f>すべて_位置図情報!B616</f>
        <v>庁舎・事務所</v>
      </c>
      <c r="C21" s="7" t="str">
        <f>すべて_位置図情報!C616</f>
        <v>消防施設</v>
      </c>
      <c r="D21" s="7" t="str">
        <f>すべて_位置図情報!D616</f>
        <v>消防局庁舎・消防署</v>
      </c>
      <c r="E21" s="7" t="str">
        <f>すべて_位置図情報!E616</f>
        <v>消防署</v>
      </c>
      <c r="F21" s="74">
        <f>すべて_位置図情報!F616</f>
        <v>14</v>
      </c>
      <c r="G21" s="13" t="str" ph="1">
        <f>すべて_位置図情報!G616</f>
        <v>東成消防署</v>
      </c>
      <c r="H21" s="126" t="str">
        <f>すべて_位置図情報!H616</f>
        <v>大阪市東成区大今里西1-27-13</v>
      </c>
      <c r="I21" s="81">
        <f>すべて_位置図情報!I616</f>
        <v>3562.77</v>
      </c>
      <c r="J21" s="80" t="str">
        <f>すべて_位置図情報!J616</f>
        <v>C</v>
      </c>
      <c r="K21" s="78">
        <f>すべて_位置図情報!K616</f>
        <v>0</v>
      </c>
      <c r="L21" s="79">
        <f>すべて_位置図情報!L616</f>
        <v>2013</v>
      </c>
      <c r="M21" s="79" t="str">
        <f>すべて_位置図情報!M616</f>
        <v>a</v>
      </c>
      <c r="N21" s="79" t="str">
        <f>すべて_位置図情報!N616</f>
        <v>a</v>
      </c>
      <c r="O21" s="79" t="str">
        <f>すべて_位置図情報!O616</f>
        <v/>
      </c>
      <c r="P21" s="79" t="str">
        <f>すべて_位置図情報!P616</f>
        <v>C</v>
      </c>
      <c r="Q21" s="79" t="str">
        <f>すべて_位置図情報!Q616</f>
        <v>無</v>
      </c>
      <c r="R21" s="79" t="str">
        <f>すべて_位置図情報!R616</f>
        <v>直営</v>
      </c>
      <c r="S21" s="126" t="str">
        <f>すべて_位置図情報!S616</f>
        <v>消防局</v>
      </c>
      <c r="T21" s="126" t="str">
        <f>すべて_位置図情報!T616</f>
        <v>総務部</v>
      </c>
      <c r="U21" s="126" t="str">
        <f>すべて_位置図情報!U616</f>
        <v>施設課</v>
      </c>
      <c r="V21" s="126" t="str">
        <f>すべて_位置図情報!V616</f>
        <v>施設担当</v>
      </c>
      <c r="W21" s="116" t="str">
        <f>すべて_位置図情報!W616</f>
        <v>東成区</v>
      </c>
      <c r="X21" s="116" t="str">
        <f>すべて_位置図情報!X616</f>
        <v>一般施設</v>
      </c>
      <c r="Y21" s="114">
        <f>すべて_位置図情報!Y616</f>
        <v>18</v>
      </c>
      <c r="Z21" s="127">
        <f>すべて_位置図情報!Z616</f>
        <v>0</v>
      </c>
      <c r="AA21" s="128" t="str">
        <f>すべて_位置図情報!AA616</f>
        <v>〇</v>
      </c>
      <c r="AB21" s="126">
        <f>すべて_位置図情報!AB616</f>
        <v>0</v>
      </c>
      <c r="AC21" s="128" t="str">
        <f>すべて_位置図情報!AC616</f>
        <v>〇</v>
      </c>
      <c r="AD21" s="128" t="str">
        <f>すべて_位置図情報!AD616</f>
        <v>〇</v>
      </c>
      <c r="AE21" s="19" t="str">
        <f>すべて_位置図情報!AF616</f>
        <v>〇</v>
      </c>
      <c r="AF21" s="19">
        <f>すべて_位置図情報!AG616</f>
        <v>0</v>
      </c>
      <c r="AG21" s="19">
        <f>すべて_位置図情報!AH616</f>
        <v>0</v>
      </c>
      <c r="AH21" s="19">
        <f>すべて_位置図情報!AI616</f>
        <v>0</v>
      </c>
      <c r="AI21" s="19">
        <f>すべて_位置図情報!AJ616</f>
        <v>0</v>
      </c>
      <c r="AJ21" s="19">
        <f>すべて_位置図情報!AK616</f>
        <v>0</v>
      </c>
      <c r="AK21" s="19" t="e">
        <f>すべて_位置図情報!#REF!</f>
        <v>#REF!</v>
      </c>
    </row>
    <row r="22" spans="1:37">
      <c r="A22" s="262">
        <v>608</v>
      </c>
      <c r="B22" s="7" t="str">
        <f>すべて_位置図情報!B617</f>
        <v>庁舎・事務所</v>
      </c>
      <c r="C22" s="7" t="str">
        <f>すべて_位置図情報!C617</f>
        <v>消防施設</v>
      </c>
      <c r="D22" s="7" t="str">
        <f>すべて_位置図情報!D617</f>
        <v>消防局庁舎・消防署</v>
      </c>
      <c r="E22" s="7" t="str">
        <f>すべて_位置図情報!E617</f>
        <v>消防署</v>
      </c>
      <c r="F22" s="74">
        <f>すべて_位置図情報!F617</f>
        <v>15</v>
      </c>
      <c r="G22" s="13" t="str" ph="1">
        <f>すべて_位置図情報!G617</f>
        <v>生野消防署</v>
      </c>
      <c r="H22" s="126" t="str">
        <f>すべて_位置図情報!H617</f>
        <v>大阪市生野区舎利寺1-13-8</v>
      </c>
      <c r="I22" s="81">
        <f>すべて_位置図情報!I617</f>
        <v>1458.42</v>
      </c>
      <c r="J22" s="80" t="str">
        <f>すべて_位置図情報!J617</f>
        <v>B</v>
      </c>
      <c r="K22" s="78">
        <f>すべて_位置図情報!K617</f>
        <v>0</v>
      </c>
      <c r="L22" s="79">
        <f>すべて_位置図情報!L617</f>
        <v>1971</v>
      </c>
      <c r="M22" s="79" t="str">
        <f>すべて_位置図情報!M617</f>
        <v>d</v>
      </c>
      <c r="N22" s="79" t="str">
        <f>すべて_位置図情報!N617</f>
        <v>d</v>
      </c>
      <c r="O22" s="79" t="str">
        <f>すべて_位置図情報!O617</f>
        <v/>
      </c>
      <c r="P22" s="79" t="str">
        <f>すべて_位置図情報!P617</f>
        <v>K</v>
      </c>
      <c r="Q22" s="79" t="str">
        <f>すべて_位置図情報!Q617</f>
        <v>無</v>
      </c>
      <c r="R22" s="79" t="str">
        <f>すべて_位置図情報!R617</f>
        <v>直営</v>
      </c>
      <c r="S22" s="126" t="str">
        <f>すべて_位置図情報!S617</f>
        <v>消防局</v>
      </c>
      <c r="T22" s="126" t="str">
        <f>すべて_位置図情報!T617</f>
        <v>総務部</v>
      </c>
      <c r="U22" s="126" t="str">
        <f>すべて_位置図情報!U617</f>
        <v>施設課</v>
      </c>
      <c r="V22" s="126" t="str">
        <f>すべて_位置図情報!V617</f>
        <v>施設担当</v>
      </c>
      <c r="W22" s="116" t="str">
        <f>すべて_位置図情報!W617</f>
        <v>生野区</v>
      </c>
      <c r="X22" s="116" t="str">
        <f>すべて_位置図情報!X617</f>
        <v>一般施設</v>
      </c>
      <c r="Y22" s="114">
        <f>すべて_位置図情報!Y617</f>
        <v>18</v>
      </c>
      <c r="Z22" s="127">
        <f>すべて_位置図情報!Z617</f>
        <v>0</v>
      </c>
      <c r="AA22" s="128" t="str">
        <f>すべて_位置図情報!AA617</f>
        <v>〇</v>
      </c>
      <c r="AB22" s="126">
        <f>すべて_位置図情報!AB617</f>
        <v>0</v>
      </c>
      <c r="AC22" s="128" t="str">
        <f>すべて_位置図情報!AC617</f>
        <v>〇</v>
      </c>
      <c r="AD22" s="128" t="str">
        <f>すべて_位置図情報!AD617</f>
        <v>〇</v>
      </c>
      <c r="AE22" s="19" t="str">
        <f>すべて_位置図情報!AF617</f>
        <v>〇</v>
      </c>
      <c r="AF22" s="19">
        <f>すべて_位置図情報!AG617</f>
        <v>0</v>
      </c>
      <c r="AG22" s="19">
        <f>すべて_位置図情報!AH617</f>
        <v>0</v>
      </c>
      <c r="AH22" s="19">
        <f>すべて_位置図情報!AI617</f>
        <v>0</v>
      </c>
      <c r="AI22" s="19">
        <f>すべて_位置図情報!AJ617</f>
        <v>0</v>
      </c>
      <c r="AJ22" s="19">
        <f>すべて_位置図情報!AK617</f>
        <v>0</v>
      </c>
      <c r="AK22" s="19" t="e">
        <f>すべて_位置図情報!#REF!</f>
        <v>#REF!</v>
      </c>
    </row>
    <row r="23" spans="1:37">
      <c r="A23" s="262">
        <v>609</v>
      </c>
      <c r="B23" s="7" t="str">
        <f>すべて_位置図情報!B618</f>
        <v>庁舎・事務所</v>
      </c>
      <c r="C23" s="7" t="str">
        <f>すべて_位置図情報!C618</f>
        <v>消防施設</v>
      </c>
      <c r="D23" s="7" t="str">
        <f>すべて_位置図情報!D618</f>
        <v>消防局庁舎・消防署</v>
      </c>
      <c r="E23" s="7" t="str">
        <f>すべて_位置図情報!E618</f>
        <v>消防署</v>
      </c>
      <c r="F23" s="74">
        <f>すべて_位置図情報!F618</f>
        <v>16</v>
      </c>
      <c r="G23" s="13" t="str" ph="1">
        <f>すべて_位置図情報!G618</f>
        <v>旭消防署</v>
      </c>
      <c r="H23" s="126" t="str">
        <f>すべて_位置図情報!H618</f>
        <v>大阪市旭区大宮1-1-11</v>
      </c>
      <c r="I23" s="81">
        <f>すべて_位置図情報!I618</f>
        <v>1672.36</v>
      </c>
      <c r="J23" s="80" t="str">
        <f>すべて_位置図情報!J618</f>
        <v>B</v>
      </c>
      <c r="K23" s="78">
        <f>すべて_位置図情報!K618</f>
        <v>0</v>
      </c>
      <c r="L23" s="79">
        <f>すべて_位置図情報!L618</f>
        <v>1968</v>
      </c>
      <c r="M23" s="79" t="str">
        <f>すべて_位置図情報!M618</f>
        <v>d</v>
      </c>
      <c r="N23" s="79" t="str">
        <f>すべて_位置図情報!N618</f>
        <v>d</v>
      </c>
      <c r="O23" s="79" t="str">
        <f>すべて_位置図情報!O618</f>
        <v/>
      </c>
      <c r="P23" s="79" t="str">
        <f>すべて_位置図情報!P618</f>
        <v>K</v>
      </c>
      <c r="Q23" s="79" t="str">
        <f>すべて_位置図情報!Q618</f>
        <v>無</v>
      </c>
      <c r="R23" s="79" t="str">
        <f>すべて_位置図情報!R618</f>
        <v>直営</v>
      </c>
      <c r="S23" s="126" t="str">
        <f>すべて_位置図情報!S618</f>
        <v>消防局</v>
      </c>
      <c r="T23" s="126" t="str">
        <f>すべて_位置図情報!T618</f>
        <v>総務部</v>
      </c>
      <c r="U23" s="126" t="str">
        <f>すべて_位置図情報!U618</f>
        <v>施設課</v>
      </c>
      <c r="V23" s="126" t="str">
        <f>すべて_位置図情報!V618</f>
        <v>施設担当</v>
      </c>
      <c r="W23" s="116" t="str">
        <f>すべて_位置図情報!W618</f>
        <v>旭区</v>
      </c>
      <c r="X23" s="116" t="str">
        <f>すべて_位置図情報!X618</f>
        <v>一般施設</v>
      </c>
      <c r="Y23" s="114">
        <f>すべて_位置図情報!Y618</f>
        <v>23</v>
      </c>
      <c r="Z23" s="127">
        <f>すべて_位置図情報!Z618</f>
        <v>0</v>
      </c>
      <c r="AA23" s="128" t="str">
        <f>すべて_位置図情報!AA618</f>
        <v>〇</v>
      </c>
      <c r="AB23" s="126">
        <f>すべて_位置図情報!AB618</f>
        <v>0</v>
      </c>
      <c r="AC23" s="128" t="str">
        <f>すべて_位置図情報!AC618</f>
        <v>〇</v>
      </c>
      <c r="AD23" s="128" t="str">
        <f>すべて_位置図情報!AD618</f>
        <v>〇</v>
      </c>
      <c r="AE23" s="19" t="str">
        <f>すべて_位置図情報!AF618</f>
        <v>〇</v>
      </c>
      <c r="AF23" s="19">
        <f>すべて_位置図情報!AG618</f>
        <v>0</v>
      </c>
      <c r="AG23" s="19">
        <f>すべて_位置図情報!AH618</f>
        <v>0</v>
      </c>
      <c r="AH23" s="19">
        <f>すべて_位置図情報!AI618</f>
        <v>0</v>
      </c>
      <c r="AI23" s="19">
        <f>すべて_位置図情報!AJ618</f>
        <v>0</v>
      </c>
      <c r="AJ23" s="19">
        <f>すべて_位置図情報!AK618</f>
        <v>0</v>
      </c>
      <c r="AK23" s="19" t="e">
        <f>すべて_位置図情報!#REF!</f>
        <v>#REF!</v>
      </c>
    </row>
    <row r="24" spans="1:37">
      <c r="A24" s="262">
        <v>610</v>
      </c>
      <c r="B24" s="7" t="str">
        <f>すべて_位置図情報!B619</f>
        <v>庁舎・事務所</v>
      </c>
      <c r="C24" s="7" t="str">
        <f>すべて_位置図情報!C619</f>
        <v>消防施設</v>
      </c>
      <c r="D24" s="7" t="str">
        <f>すべて_位置図情報!D619</f>
        <v>消防局庁舎・消防署</v>
      </c>
      <c r="E24" s="7" t="str">
        <f>すべて_位置図情報!E619</f>
        <v>消防署</v>
      </c>
      <c r="F24" s="74">
        <f>すべて_位置図情報!F619</f>
        <v>17</v>
      </c>
      <c r="G24" s="13" t="str" ph="1">
        <f>すべて_位置図情報!G619</f>
        <v>城東消防署</v>
      </c>
      <c r="H24" s="126" t="str">
        <f>すべて_位置図情報!H619</f>
        <v>大阪市城東区中央3-4-20</v>
      </c>
      <c r="I24" s="81">
        <f>すべて_位置図情報!I619</f>
        <v>3226.66</v>
      </c>
      <c r="J24" s="80" t="str">
        <f>すべて_位置図情報!J619</f>
        <v>C</v>
      </c>
      <c r="K24" s="78">
        <f>すべて_位置図情報!K619</f>
        <v>0</v>
      </c>
      <c r="L24" s="79">
        <f>すべて_位置図情報!L619</f>
        <v>2018</v>
      </c>
      <c r="M24" s="79" t="str">
        <f>すべて_位置図情報!M619</f>
        <v>a</v>
      </c>
      <c r="N24" s="79" t="str">
        <f>すべて_位置図情報!N619</f>
        <v>a</v>
      </c>
      <c r="O24" s="79" t="str">
        <f>すべて_位置図情報!O619</f>
        <v/>
      </c>
      <c r="P24" s="79" t="str">
        <f>すべて_位置図情報!P619</f>
        <v>C</v>
      </c>
      <c r="Q24" s="79" t="str">
        <f>すべて_位置図情報!Q619</f>
        <v>無</v>
      </c>
      <c r="R24" s="79" t="str">
        <f>すべて_位置図情報!R619</f>
        <v>直営</v>
      </c>
      <c r="S24" s="126" t="str">
        <f>すべて_位置図情報!S619</f>
        <v>消防局</v>
      </c>
      <c r="T24" s="126" t="str">
        <f>すべて_位置図情報!T619</f>
        <v>総務部</v>
      </c>
      <c r="U24" s="126" t="str">
        <f>すべて_位置図情報!U619</f>
        <v>施設課</v>
      </c>
      <c r="V24" s="126" t="str">
        <f>すべて_位置図情報!V619</f>
        <v>施設担当</v>
      </c>
      <c r="W24" s="116" t="str">
        <f>すべて_位置図情報!W619</f>
        <v>城東区</v>
      </c>
      <c r="X24" s="116" t="str">
        <f>すべて_位置図情報!X619</f>
        <v>一般施設</v>
      </c>
      <c r="Y24" s="114">
        <f>すべて_位置図情報!Y619</f>
        <v>18</v>
      </c>
      <c r="Z24" s="127">
        <f>すべて_位置図情報!Z619</f>
        <v>0</v>
      </c>
      <c r="AA24" s="128" t="str">
        <f>すべて_位置図情報!AA619</f>
        <v>〇</v>
      </c>
      <c r="AB24" s="126">
        <f>すべて_位置図情報!AB619</f>
        <v>0</v>
      </c>
      <c r="AC24" s="128" t="str">
        <f>すべて_位置図情報!AC619</f>
        <v>〇</v>
      </c>
      <c r="AD24" s="128" t="str">
        <f>すべて_位置図情報!AD619</f>
        <v>〇</v>
      </c>
      <c r="AE24" s="19" t="str">
        <f>すべて_位置図情報!AF619</f>
        <v>〇</v>
      </c>
      <c r="AF24" s="19">
        <f>すべて_位置図情報!AG619</f>
        <v>0</v>
      </c>
      <c r="AG24" s="19">
        <f>すべて_位置図情報!AH619</f>
        <v>0</v>
      </c>
      <c r="AH24" s="19">
        <f>すべて_位置図情報!AI619</f>
        <v>0</v>
      </c>
      <c r="AI24" s="19">
        <f>すべて_位置図情報!AJ619</f>
        <v>0</v>
      </c>
      <c r="AJ24" s="19">
        <f>すべて_位置図情報!AK619</f>
        <v>0</v>
      </c>
      <c r="AK24" s="19" t="e">
        <f>すべて_位置図情報!#REF!</f>
        <v>#REF!</v>
      </c>
    </row>
    <row r="25" spans="1:37">
      <c r="A25" s="262">
        <v>611</v>
      </c>
      <c r="B25" s="7" t="str">
        <f>すべて_位置図情報!B620</f>
        <v>庁舎・事務所</v>
      </c>
      <c r="C25" s="7" t="str">
        <f>すべて_位置図情報!C620</f>
        <v>消防施設</v>
      </c>
      <c r="D25" s="7" t="str">
        <f>すべて_位置図情報!D620</f>
        <v>消防局庁舎・消防署</v>
      </c>
      <c r="E25" s="7" t="str">
        <f>すべて_位置図情報!E620</f>
        <v>消防署</v>
      </c>
      <c r="F25" s="74">
        <f>すべて_位置図情報!F620</f>
        <v>18</v>
      </c>
      <c r="G25" s="13" t="str" ph="1">
        <f>すべて_位置図情報!G620</f>
        <v>鶴見消防署</v>
      </c>
      <c r="H25" s="126" t="str">
        <f>すべて_位置図情報!H620</f>
        <v>大阪市鶴見区横堤5-5-45</v>
      </c>
      <c r="I25" s="81">
        <f>すべて_位置図情報!I620</f>
        <v>3361.74</v>
      </c>
      <c r="J25" s="80" t="str">
        <f>すべて_位置図情報!J620</f>
        <v>C</v>
      </c>
      <c r="K25" s="78">
        <f>すべて_位置図情報!K620</f>
        <v>0</v>
      </c>
      <c r="L25" s="79">
        <f>すべて_位置図情報!L620</f>
        <v>2003</v>
      </c>
      <c r="M25" s="79" t="str">
        <f>すべて_位置図情報!M620</f>
        <v>b</v>
      </c>
      <c r="N25" s="79" t="str">
        <f>すべて_位置図情報!N620</f>
        <v>b</v>
      </c>
      <c r="O25" s="79" t="str">
        <f>すべて_位置図情報!O620</f>
        <v/>
      </c>
      <c r="P25" s="79" t="str">
        <f>すべて_位置図情報!P620</f>
        <v>F</v>
      </c>
      <c r="Q25" s="79" t="str">
        <f>すべて_位置図情報!Q620</f>
        <v>無</v>
      </c>
      <c r="R25" s="79" t="str">
        <f>すべて_位置図情報!R620</f>
        <v>直営</v>
      </c>
      <c r="S25" s="126" t="str">
        <f>すべて_位置図情報!S620</f>
        <v>消防局</v>
      </c>
      <c r="T25" s="126" t="str">
        <f>すべて_位置図情報!T620</f>
        <v>総務部</v>
      </c>
      <c r="U25" s="126" t="str">
        <f>すべて_位置図情報!U620</f>
        <v>施設課</v>
      </c>
      <c r="V25" s="126" t="str">
        <f>すべて_位置図情報!V620</f>
        <v>施設担当</v>
      </c>
      <c r="W25" s="116" t="str">
        <f>すべて_位置図情報!W620</f>
        <v>鶴見区</v>
      </c>
      <c r="X25" s="116" t="str">
        <f>すべて_位置図情報!X620</f>
        <v>一般施設</v>
      </c>
      <c r="Y25" s="114">
        <f>すべて_位置図情報!Y620</f>
        <v>24</v>
      </c>
      <c r="Z25" s="127">
        <f>すべて_位置図情報!Z620</f>
        <v>0</v>
      </c>
      <c r="AA25" s="128" t="str">
        <f>すべて_位置図情報!AA620</f>
        <v>〇</v>
      </c>
      <c r="AB25" s="126">
        <f>すべて_位置図情報!AB620</f>
        <v>0</v>
      </c>
      <c r="AC25" s="128" t="str">
        <f>すべて_位置図情報!AC620</f>
        <v>〇</v>
      </c>
      <c r="AD25" s="128" t="str">
        <f>すべて_位置図情報!AD620</f>
        <v>〇</v>
      </c>
      <c r="AE25" s="19" t="str">
        <f>すべて_位置図情報!AF620</f>
        <v>〇</v>
      </c>
      <c r="AF25" s="19">
        <f>すべて_位置図情報!AG620</f>
        <v>0</v>
      </c>
      <c r="AG25" s="19">
        <f>すべて_位置図情報!AH620</f>
        <v>0</v>
      </c>
      <c r="AH25" s="19">
        <f>すべて_位置図情報!AI620</f>
        <v>0</v>
      </c>
      <c r="AI25" s="19">
        <f>すべて_位置図情報!AJ620</f>
        <v>0</v>
      </c>
      <c r="AJ25" s="19">
        <f>すべて_位置図情報!AK620</f>
        <v>0</v>
      </c>
      <c r="AK25" s="19" t="e">
        <f>すべて_位置図情報!#REF!</f>
        <v>#REF!</v>
      </c>
    </row>
    <row r="26" spans="1:37">
      <c r="A26" s="262">
        <v>612</v>
      </c>
      <c r="B26" s="7" t="str">
        <f>すべて_位置図情報!B621</f>
        <v>庁舎・事務所</v>
      </c>
      <c r="C26" s="7" t="str">
        <f>すべて_位置図情報!C621</f>
        <v>消防施設</v>
      </c>
      <c r="D26" s="7" t="str">
        <f>すべて_位置図情報!D621</f>
        <v>消防局庁舎・消防署</v>
      </c>
      <c r="E26" s="7" t="str">
        <f>すべて_位置図情報!E621</f>
        <v>消防署</v>
      </c>
      <c r="F26" s="74">
        <f>すべて_位置図情報!F621</f>
        <v>19</v>
      </c>
      <c r="G26" s="13" t="str" ph="1">
        <f>すべて_位置図情報!G621</f>
        <v>阿倍野消防署</v>
      </c>
      <c r="H26" s="126" t="str">
        <f>すべて_位置図情報!H621</f>
        <v>大阪市阿倍野区松崎町4-4-30</v>
      </c>
      <c r="I26" s="81">
        <f>すべて_位置図情報!I621</f>
        <v>2234.29</v>
      </c>
      <c r="J26" s="80" t="str">
        <f>すべて_位置図情報!J621</f>
        <v>C</v>
      </c>
      <c r="K26" s="78">
        <f>すべて_位置図情報!K621</f>
        <v>0</v>
      </c>
      <c r="L26" s="79">
        <f>すべて_位置図情報!L621</f>
        <v>1964</v>
      </c>
      <c r="M26" s="79" t="str">
        <f>すべて_位置図情報!M621</f>
        <v>d</v>
      </c>
      <c r="N26" s="79" t="str">
        <f>すべて_位置図情報!N621</f>
        <v>d</v>
      </c>
      <c r="O26" s="79" t="str">
        <f>すべて_位置図情報!O621</f>
        <v/>
      </c>
      <c r="P26" s="79" t="str">
        <f>すべて_位置図情報!P621</f>
        <v>L</v>
      </c>
      <c r="Q26" s="79" t="str">
        <f>すべて_位置図情報!Q621</f>
        <v>無</v>
      </c>
      <c r="R26" s="79" t="str">
        <f>すべて_位置図情報!R621</f>
        <v>直営</v>
      </c>
      <c r="S26" s="126" t="str">
        <f>すべて_位置図情報!S621</f>
        <v>消防局</v>
      </c>
      <c r="T26" s="126" t="str">
        <f>すべて_位置図情報!T621</f>
        <v>総務部</v>
      </c>
      <c r="U26" s="126" t="str">
        <f>すべて_位置図情報!U621</f>
        <v>施設課</v>
      </c>
      <c r="V26" s="126" t="str">
        <f>すべて_位置図情報!V621</f>
        <v>施設担当</v>
      </c>
      <c r="W26" s="116" t="str">
        <f>すべて_位置図情報!W621</f>
        <v>阿倍野区</v>
      </c>
      <c r="X26" s="116" t="str">
        <f>すべて_位置図情報!X621</f>
        <v>一般施設</v>
      </c>
      <c r="Y26" s="114">
        <f>すべて_位置図情報!Y621</f>
        <v>18</v>
      </c>
      <c r="Z26" s="127">
        <f>すべて_位置図情報!Z621</f>
        <v>0</v>
      </c>
      <c r="AA26" s="128" t="str">
        <f>すべて_位置図情報!AA621</f>
        <v>〇</v>
      </c>
      <c r="AB26" s="126">
        <f>すべて_位置図情報!AB621</f>
        <v>0</v>
      </c>
      <c r="AC26" s="128" t="str">
        <f>すべて_位置図情報!AC621</f>
        <v>〇</v>
      </c>
      <c r="AD26" s="128" t="str">
        <f>すべて_位置図情報!AD621</f>
        <v>〇</v>
      </c>
      <c r="AE26" s="19" t="str">
        <f>すべて_位置図情報!AF621</f>
        <v>〇</v>
      </c>
      <c r="AF26" s="19">
        <f>すべて_位置図情報!AG621</f>
        <v>0</v>
      </c>
      <c r="AG26" s="19">
        <f>すべて_位置図情報!AH621</f>
        <v>0</v>
      </c>
      <c r="AH26" s="19">
        <f>すべて_位置図情報!AI621</f>
        <v>0</v>
      </c>
      <c r="AI26" s="19">
        <f>すべて_位置図情報!AJ621</f>
        <v>0</v>
      </c>
      <c r="AJ26" s="19">
        <f>すべて_位置図情報!AK621</f>
        <v>0</v>
      </c>
      <c r="AK26" s="19" t="e">
        <f>すべて_位置図情報!#REF!</f>
        <v>#REF!</v>
      </c>
    </row>
    <row r="27" spans="1:37">
      <c r="A27" s="262">
        <v>613</v>
      </c>
      <c r="B27" s="7" t="str">
        <f>すべて_位置図情報!B622</f>
        <v>庁舎・事務所</v>
      </c>
      <c r="C27" s="7" t="str">
        <f>すべて_位置図情報!C622</f>
        <v>消防施設</v>
      </c>
      <c r="D27" s="7" t="str">
        <f>すべて_位置図情報!D622</f>
        <v>消防局庁舎・消防署</v>
      </c>
      <c r="E27" s="7" t="str">
        <f>すべて_位置図情報!E622</f>
        <v>消防署</v>
      </c>
      <c r="F27" s="74">
        <f>すべて_位置図情報!F622</f>
        <v>20</v>
      </c>
      <c r="G27" s="13" t="str" ph="1">
        <f>すべて_位置図情報!G622</f>
        <v>住之江消防署</v>
      </c>
      <c r="H27" s="126" t="str">
        <f>すべて_位置図情報!H622</f>
        <v>大阪市住之江区御崎4-11-6</v>
      </c>
      <c r="I27" s="81">
        <f>すべて_位置図情報!I622</f>
        <v>1819.47</v>
      </c>
      <c r="J27" s="80" t="str">
        <f>すべて_位置図情報!J622</f>
        <v>B</v>
      </c>
      <c r="K27" s="78">
        <f>すべて_位置図情報!K622</f>
        <v>0</v>
      </c>
      <c r="L27" s="79">
        <f>すべて_位置図情報!L622</f>
        <v>1970</v>
      </c>
      <c r="M27" s="79" t="str">
        <f>すべて_位置図情報!M622</f>
        <v>d</v>
      </c>
      <c r="N27" s="79" t="str">
        <f>すべて_位置図情報!N622</f>
        <v>d</v>
      </c>
      <c r="O27" s="79" t="str">
        <f>すべて_位置図情報!O622</f>
        <v/>
      </c>
      <c r="P27" s="79" t="str">
        <f>すべて_位置図情報!P622</f>
        <v>K</v>
      </c>
      <c r="Q27" s="79" t="str">
        <f>すべて_位置図情報!Q622</f>
        <v>無</v>
      </c>
      <c r="R27" s="79" t="str">
        <f>すべて_位置図情報!R622</f>
        <v>直営</v>
      </c>
      <c r="S27" s="126" t="str">
        <f>すべて_位置図情報!S622</f>
        <v>消防局</v>
      </c>
      <c r="T27" s="126" t="str">
        <f>すべて_位置図情報!T622</f>
        <v>総務部</v>
      </c>
      <c r="U27" s="126" t="str">
        <f>すべて_位置図情報!U622</f>
        <v>施設課</v>
      </c>
      <c r="V27" s="126" t="str">
        <f>すべて_位置図情報!V622</f>
        <v>施設担当</v>
      </c>
      <c r="W27" s="116" t="str">
        <f>すべて_位置図情報!W622</f>
        <v>住之江区</v>
      </c>
      <c r="X27" s="116" t="str">
        <f>すべて_位置図情報!X622</f>
        <v>一般施設</v>
      </c>
      <c r="Y27" s="114">
        <f>すべて_位置図情報!Y622</f>
        <v>26</v>
      </c>
      <c r="Z27" s="127">
        <f>すべて_位置図情報!Z622</f>
        <v>0</v>
      </c>
      <c r="AA27" s="128" t="str">
        <f>すべて_位置図情報!AA622</f>
        <v>〇</v>
      </c>
      <c r="AB27" s="126">
        <f>すべて_位置図情報!AB622</f>
        <v>0</v>
      </c>
      <c r="AC27" s="128" t="str">
        <f>すべて_位置図情報!AC622</f>
        <v>〇</v>
      </c>
      <c r="AD27" s="128" t="str">
        <f>すべて_位置図情報!AD622</f>
        <v>〇</v>
      </c>
      <c r="AE27" s="19" t="str">
        <f>すべて_位置図情報!AF622</f>
        <v>〇</v>
      </c>
      <c r="AF27" s="19">
        <f>すべて_位置図情報!AG622</f>
        <v>0</v>
      </c>
      <c r="AG27" s="19">
        <f>すべて_位置図情報!AH622</f>
        <v>0</v>
      </c>
      <c r="AH27" s="19">
        <f>すべて_位置図情報!AI622</f>
        <v>0</v>
      </c>
      <c r="AI27" s="19">
        <f>すべて_位置図情報!AJ622</f>
        <v>0</v>
      </c>
      <c r="AJ27" s="19">
        <f>すべて_位置図情報!AK622</f>
        <v>0</v>
      </c>
      <c r="AK27" s="19" t="e">
        <f>すべて_位置図情報!#REF!</f>
        <v>#REF!</v>
      </c>
    </row>
    <row r="28" spans="1:37">
      <c r="A28" s="262">
        <v>614</v>
      </c>
      <c r="B28" s="7" t="str">
        <f>すべて_位置図情報!B623</f>
        <v>庁舎・事務所</v>
      </c>
      <c r="C28" s="7" t="str">
        <f>すべて_位置図情報!C623</f>
        <v>消防施設</v>
      </c>
      <c r="D28" s="7" t="str">
        <f>すべて_位置図情報!D623</f>
        <v>消防局庁舎・消防署</v>
      </c>
      <c r="E28" s="7" t="str">
        <f>すべて_位置図情報!E623</f>
        <v>消防署</v>
      </c>
      <c r="F28" s="74">
        <f>すべて_位置図情報!F623</f>
        <v>21</v>
      </c>
      <c r="G28" s="13" t="str" ph="1">
        <f>すべて_位置図情報!G623</f>
        <v>住吉消防署</v>
      </c>
      <c r="H28" s="126" t="str">
        <f>すべて_位置図情報!H623</f>
        <v>大阪市住吉区遠里小野1-1-9</v>
      </c>
      <c r="I28" s="81">
        <f>すべて_位置図情報!I623</f>
        <v>3375.22</v>
      </c>
      <c r="J28" s="80" t="str">
        <f>すべて_位置図情報!J623</f>
        <v>C</v>
      </c>
      <c r="K28" s="78">
        <f>すべて_位置図情報!K623</f>
        <v>0</v>
      </c>
      <c r="L28" s="79">
        <f>すべて_位置図情報!L623</f>
        <v>2001</v>
      </c>
      <c r="M28" s="79" t="str">
        <f>すべて_位置図情報!M623</f>
        <v>b</v>
      </c>
      <c r="N28" s="79" t="str">
        <f>すべて_位置図情報!N623</f>
        <v>b</v>
      </c>
      <c r="O28" s="79" t="str">
        <f>すべて_位置図情報!O623</f>
        <v/>
      </c>
      <c r="P28" s="79" t="str">
        <f>すべて_位置図情報!P623</f>
        <v>F</v>
      </c>
      <c r="Q28" s="79" t="str">
        <f>すべて_位置図情報!Q623</f>
        <v>無</v>
      </c>
      <c r="R28" s="79" t="str">
        <f>すべて_位置図情報!R623</f>
        <v>直営</v>
      </c>
      <c r="S28" s="126" t="str">
        <f>すべて_位置図情報!S623</f>
        <v>消防局</v>
      </c>
      <c r="T28" s="126" t="str">
        <f>すべて_位置図情報!T623</f>
        <v>総務部</v>
      </c>
      <c r="U28" s="126" t="str">
        <f>すべて_位置図情報!U623</f>
        <v>施設課</v>
      </c>
      <c r="V28" s="126" t="str">
        <f>すべて_位置図情報!V623</f>
        <v>施設担当</v>
      </c>
      <c r="W28" s="116" t="str">
        <f>すべて_位置図情報!W623</f>
        <v>住吉区</v>
      </c>
      <c r="X28" s="116" t="str">
        <f>すべて_位置図情報!X623</f>
        <v>一般施設</v>
      </c>
      <c r="Y28" s="114">
        <f>すべて_位置図情報!Y623</f>
        <v>24</v>
      </c>
      <c r="Z28" s="127">
        <f>すべて_位置図情報!Z623</f>
        <v>0</v>
      </c>
      <c r="AA28" s="128" t="str">
        <f>すべて_位置図情報!AA623</f>
        <v>〇</v>
      </c>
      <c r="AB28" s="126">
        <f>すべて_位置図情報!AB623</f>
        <v>0</v>
      </c>
      <c r="AC28" s="128" t="str">
        <f>すべて_位置図情報!AC623</f>
        <v>〇</v>
      </c>
      <c r="AD28" s="128" t="str">
        <f>すべて_位置図情報!AD623</f>
        <v>〇</v>
      </c>
      <c r="AE28" s="19" t="str">
        <f>すべて_位置図情報!AF623</f>
        <v>〇</v>
      </c>
      <c r="AF28" s="19">
        <f>すべて_位置図情報!AG623</f>
        <v>0</v>
      </c>
      <c r="AG28" s="19">
        <f>すべて_位置図情報!AH623</f>
        <v>0</v>
      </c>
      <c r="AH28" s="19">
        <f>すべて_位置図情報!AI623</f>
        <v>0</v>
      </c>
      <c r="AI28" s="19">
        <f>すべて_位置図情報!AJ623</f>
        <v>0</v>
      </c>
      <c r="AJ28" s="19">
        <f>すべて_位置図情報!AK623</f>
        <v>0</v>
      </c>
      <c r="AK28" s="19" t="e">
        <f>すべて_位置図情報!#REF!</f>
        <v>#REF!</v>
      </c>
    </row>
    <row r="29" spans="1:37">
      <c r="A29" s="262">
        <v>615</v>
      </c>
      <c r="B29" s="7" t="str">
        <f>すべて_位置図情報!B624</f>
        <v>庁舎・事務所</v>
      </c>
      <c r="C29" s="7" t="str">
        <f>すべて_位置図情報!C624</f>
        <v>消防施設</v>
      </c>
      <c r="D29" s="7" t="str">
        <f>すべて_位置図情報!D624</f>
        <v>消防局庁舎・消防署</v>
      </c>
      <c r="E29" s="7" t="str">
        <f>すべて_位置図情報!E624</f>
        <v>消防署</v>
      </c>
      <c r="F29" s="74">
        <f>すべて_位置図情報!F624</f>
        <v>22</v>
      </c>
      <c r="G29" s="13" t="str" ph="1">
        <f>すべて_位置図情報!G624</f>
        <v>東住吉消防署</v>
      </c>
      <c r="H29" s="126" t="str">
        <f>すべて_位置図情報!H624</f>
        <v>大阪市東住吉区南田辺3-4-5</v>
      </c>
      <c r="I29" s="81">
        <f>すべて_位置図情報!I624</f>
        <v>1649.3</v>
      </c>
      <c r="J29" s="80" t="str">
        <f>すべて_位置図情報!J624</f>
        <v>B</v>
      </c>
      <c r="K29" s="78">
        <f>すべて_位置図情報!K624</f>
        <v>0</v>
      </c>
      <c r="L29" s="79">
        <f>すべて_位置図情報!L624</f>
        <v>1974</v>
      </c>
      <c r="M29" s="79" t="str">
        <f>すべて_位置図情報!M624</f>
        <v>d</v>
      </c>
      <c r="N29" s="79" t="str">
        <f>すべて_位置図情報!N624</f>
        <v>d</v>
      </c>
      <c r="O29" s="79" t="str">
        <f>すべて_位置図情報!O624</f>
        <v/>
      </c>
      <c r="P29" s="79" t="str">
        <f>すべて_位置図情報!P624</f>
        <v>K</v>
      </c>
      <c r="Q29" s="79" t="str">
        <f>すべて_位置図情報!Q624</f>
        <v>無</v>
      </c>
      <c r="R29" s="79" t="str">
        <f>すべて_位置図情報!R624</f>
        <v>直営</v>
      </c>
      <c r="S29" s="126" t="str">
        <f>すべて_位置図情報!S624</f>
        <v>消防局</v>
      </c>
      <c r="T29" s="126" t="str">
        <f>すべて_位置図情報!T624</f>
        <v>総務部</v>
      </c>
      <c r="U29" s="126" t="str">
        <f>すべて_位置図情報!U624</f>
        <v>施設課</v>
      </c>
      <c r="V29" s="126" t="str">
        <f>すべて_位置図情報!V624</f>
        <v>施設担当</v>
      </c>
      <c r="W29" s="116" t="str">
        <f>すべて_位置図情報!W624</f>
        <v>東住吉区</v>
      </c>
      <c r="X29" s="116" t="str">
        <f>すべて_位置図情報!X624</f>
        <v>一般施設</v>
      </c>
      <c r="Y29" s="114">
        <f>すべて_位置図情報!Y624</f>
        <v>24</v>
      </c>
      <c r="Z29" s="127">
        <f>すべて_位置図情報!Z624</f>
        <v>0</v>
      </c>
      <c r="AA29" s="128" t="str">
        <f>すべて_位置図情報!AA624</f>
        <v>〇</v>
      </c>
      <c r="AB29" s="126">
        <f>すべて_位置図情報!AB624</f>
        <v>0</v>
      </c>
      <c r="AC29" s="128" t="str">
        <f>すべて_位置図情報!AC624</f>
        <v>〇</v>
      </c>
      <c r="AD29" s="128" t="str">
        <f>すべて_位置図情報!AD624</f>
        <v>〇</v>
      </c>
      <c r="AE29" s="19" t="str">
        <f>すべて_位置図情報!AF624</f>
        <v>〇</v>
      </c>
      <c r="AF29" s="19">
        <f>すべて_位置図情報!AG624</f>
        <v>0</v>
      </c>
      <c r="AG29" s="19">
        <f>すべて_位置図情報!AH624</f>
        <v>0</v>
      </c>
      <c r="AH29" s="19">
        <f>すべて_位置図情報!AI624</f>
        <v>0</v>
      </c>
      <c r="AI29" s="19">
        <f>すべて_位置図情報!AJ624</f>
        <v>0</v>
      </c>
      <c r="AJ29" s="19">
        <f>すべて_位置図情報!AK624</f>
        <v>0</v>
      </c>
      <c r="AK29" s="19" t="e">
        <f>すべて_位置図情報!#REF!</f>
        <v>#REF!</v>
      </c>
    </row>
    <row r="30" spans="1:37">
      <c r="A30" s="262">
        <v>616</v>
      </c>
      <c r="B30" s="7" t="str">
        <f>すべて_位置図情報!B625</f>
        <v>庁舎・事務所</v>
      </c>
      <c r="C30" s="7" t="str">
        <f>すべて_位置図情報!C625</f>
        <v>消防施設</v>
      </c>
      <c r="D30" s="7" t="str">
        <f>すべて_位置図情報!D625</f>
        <v>消防局庁舎・消防署</v>
      </c>
      <c r="E30" s="7" t="str">
        <f>すべて_位置図情報!E625</f>
        <v>消防署</v>
      </c>
      <c r="F30" s="74">
        <f>すべて_位置図情報!F625</f>
        <v>23</v>
      </c>
      <c r="G30" s="13" t="str" ph="1">
        <f>すべて_位置図情報!G625</f>
        <v>平野消防署</v>
      </c>
      <c r="H30" s="126" t="str">
        <f>すべて_位置図情報!H625</f>
        <v>大阪市平野区平野南1-2-9</v>
      </c>
      <c r="I30" s="81">
        <f>すべて_位置図情報!I625</f>
        <v>1323.23</v>
      </c>
      <c r="J30" s="80" t="str">
        <f>すべて_位置図情報!J625</f>
        <v>B</v>
      </c>
      <c r="K30" s="78">
        <f>すべて_位置図情報!K625</f>
        <v>0</v>
      </c>
      <c r="L30" s="79">
        <f>すべて_位置図情報!L625</f>
        <v>1977</v>
      </c>
      <c r="M30" s="79" t="str">
        <f>すべて_位置図情報!M625</f>
        <v>c</v>
      </c>
      <c r="N30" s="79" t="str">
        <f>すべて_位置図情報!N625</f>
        <v>c</v>
      </c>
      <c r="O30" s="79" t="str">
        <f>すべて_位置図情報!O625</f>
        <v/>
      </c>
      <c r="P30" s="79" t="str">
        <f>すべて_位置図情報!P625</f>
        <v>H</v>
      </c>
      <c r="Q30" s="79" t="str">
        <f>すべて_位置図情報!Q625</f>
        <v>有</v>
      </c>
      <c r="R30" s="79" t="str">
        <f>すべて_位置図情報!R625</f>
        <v>直営</v>
      </c>
      <c r="S30" s="126" t="str">
        <f>すべて_位置図情報!S625</f>
        <v>消防局</v>
      </c>
      <c r="T30" s="126" t="str">
        <f>すべて_位置図情報!T625</f>
        <v>総務部</v>
      </c>
      <c r="U30" s="126" t="str">
        <f>すべて_位置図情報!U625</f>
        <v>施設課</v>
      </c>
      <c r="V30" s="126" t="str">
        <f>すべて_位置図情報!V625</f>
        <v>施設担当</v>
      </c>
      <c r="W30" s="116" t="str">
        <f>すべて_位置図情報!W625</f>
        <v>平野区</v>
      </c>
      <c r="X30" s="116" t="str">
        <f>すべて_位置図情報!X625</f>
        <v>一般施設</v>
      </c>
      <c r="Y30" s="114">
        <f>すべて_位置図情報!Y625</f>
        <v>33</v>
      </c>
      <c r="Z30" s="127">
        <f>すべて_位置図情報!Z625</f>
        <v>0</v>
      </c>
      <c r="AA30" s="128" t="str">
        <f>すべて_位置図情報!AA625</f>
        <v>〇</v>
      </c>
      <c r="AB30" s="126">
        <f>すべて_位置図情報!AB625</f>
        <v>0</v>
      </c>
      <c r="AC30" s="128" t="str">
        <f>すべて_位置図情報!AC625</f>
        <v>〇</v>
      </c>
      <c r="AD30" s="128" t="str">
        <f>すべて_位置図情報!AD625</f>
        <v>〇</v>
      </c>
      <c r="AE30" s="19" t="str">
        <f>すべて_位置図情報!AF625</f>
        <v>〇</v>
      </c>
      <c r="AF30" s="19">
        <f>すべて_位置図情報!AG625</f>
        <v>0</v>
      </c>
      <c r="AG30" s="19">
        <f>すべて_位置図情報!AH625</f>
        <v>0</v>
      </c>
      <c r="AH30" s="19">
        <f>すべて_位置図情報!AI625</f>
        <v>0</v>
      </c>
      <c r="AI30" s="19">
        <f>すべて_位置図情報!AJ625</f>
        <v>0</v>
      </c>
      <c r="AJ30" s="19">
        <f>すべて_位置図情報!AK625</f>
        <v>0</v>
      </c>
      <c r="AK30" s="19" t="e">
        <f>すべて_位置図情報!#REF!</f>
        <v>#REF!</v>
      </c>
    </row>
    <row r="31" spans="1:37">
      <c r="A31" s="262">
        <v>617</v>
      </c>
      <c r="B31" s="7" t="str">
        <f>すべて_位置図情報!B626</f>
        <v>庁舎・事務所</v>
      </c>
      <c r="C31" s="7" t="str">
        <f>すべて_位置図情報!C626</f>
        <v>消防施設</v>
      </c>
      <c r="D31" s="7" t="str">
        <f>すべて_位置図情報!D626</f>
        <v>消防局庁舎・消防署</v>
      </c>
      <c r="E31" s="7" t="str">
        <f>すべて_位置図情報!E626</f>
        <v>消防署</v>
      </c>
      <c r="F31" s="74">
        <f>すべて_位置図情報!F626</f>
        <v>24</v>
      </c>
      <c r="G31" s="13" t="str" ph="1">
        <f>すべて_位置図情報!G626</f>
        <v>西成消防署</v>
      </c>
      <c r="H31" s="126" t="str">
        <f>すべて_位置図情報!H626</f>
        <v>大阪市西成区岸里1-4-26</v>
      </c>
      <c r="I31" s="81">
        <f>すべて_位置図情報!I626</f>
        <v>3790.84</v>
      </c>
      <c r="J31" s="80" t="str">
        <f>すべて_位置図情報!J626</f>
        <v>C</v>
      </c>
      <c r="K31" s="78">
        <f>すべて_位置図情報!K626</f>
        <v>0</v>
      </c>
      <c r="L31" s="79">
        <f>すべて_位置図情報!L626</f>
        <v>1999</v>
      </c>
      <c r="M31" s="79" t="str">
        <f>すべて_位置図情報!M626</f>
        <v>b</v>
      </c>
      <c r="N31" s="79" t="str">
        <f>すべて_位置図情報!N626</f>
        <v>b</v>
      </c>
      <c r="O31" s="79" t="str">
        <f>すべて_位置図情報!O626</f>
        <v/>
      </c>
      <c r="P31" s="79" t="str">
        <f>すべて_位置図情報!P626</f>
        <v>F</v>
      </c>
      <c r="Q31" s="79" t="str">
        <f>すべて_位置図情報!Q626</f>
        <v>無</v>
      </c>
      <c r="R31" s="79" t="str">
        <f>すべて_位置図情報!R626</f>
        <v>直営</v>
      </c>
      <c r="S31" s="126" t="str">
        <f>すべて_位置図情報!S626</f>
        <v>消防局</v>
      </c>
      <c r="T31" s="126" t="str">
        <f>すべて_位置図情報!T626</f>
        <v>総務部</v>
      </c>
      <c r="U31" s="126" t="str">
        <f>すべて_位置図情報!U626</f>
        <v>施設課</v>
      </c>
      <c r="V31" s="126" t="str">
        <f>すべて_位置図情報!V626</f>
        <v>施設担当</v>
      </c>
      <c r="W31" s="116" t="str">
        <f>すべて_位置図情報!W626</f>
        <v>西成区</v>
      </c>
      <c r="X31" s="116" t="str">
        <f>すべて_位置図情報!X626</f>
        <v>一般施設</v>
      </c>
      <c r="Y31" s="114">
        <f>すべて_位置図情報!Y626</f>
        <v>27</v>
      </c>
      <c r="Z31" s="127">
        <f>すべて_位置図情報!Z626</f>
        <v>0</v>
      </c>
      <c r="AA31" s="128" t="str">
        <f>すべて_位置図情報!AA626</f>
        <v>〇</v>
      </c>
      <c r="AB31" s="126">
        <f>すべて_位置図情報!AB626</f>
        <v>0</v>
      </c>
      <c r="AC31" s="128" t="str">
        <f>すべて_位置図情報!AC626</f>
        <v>〇</v>
      </c>
      <c r="AD31" s="128" t="str">
        <f>すべて_位置図情報!AD626</f>
        <v>〇</v>
      </c>
      <c r="AE31" s="19" t="str">
        <f>すべて_位置図情報!AF626</f>
        <v>〇</v>
      </c>
      <c r="AF31" s="19">
        <f>すべて_位置図情報!AG626</f>
        <v>0</v>
      </c>
      <c r="AG31" s="19">
        <f>すべて_位置図情報!AH626</f>
        <v>0</v>
      </c>
      <c r="AH31" s="19">
        <f>すべて_位置図情報!AI626</f>
        <v>0</v>
      </c>
      <c r="AI31" s="19">
        <f>すべて_位置図情報!AJ626</f>
        <v>0</v>
      </c>
      <c r="AJ31" s="19">
        <f>すべて_位置図情報!AK626</f>
        <v>0</v>
      </c>
      <c r="AK31" s="19" t="e">
        <f>すべて_位置図情報!#REF!</f>
        <v>#REF!</v>
      </c>
    </row>
    <row r="32" spans="1:37">
      <c r="A32" s="262">
        <v>618</v>
      </c>
      <c r="B32" s="7" t="str">
        <f>すべて_位置図情報!B627</f>
        <v>庁舎・事務所</v>
      </c>
      <c r="C32" s="7" t="str">
        <f>すべて_位置図情報!C627</f>
        <v>消防施設</v>
      </c>
      <c r="D32" s="7" t="str">
        <f>すべて_位置図情報!D627</f>
        <v>消防局庁舎・消防署</v>
      </c>
      <c r="E32" s="44" t="str">
        <f>すべて_位置図情報!E627</f>
        <v>消防出張所</v>
      </c>
      <c r="F32" s="74">
        <f>すべて_位置図情報!F627</f>
        <v>1</v>
      </c>
      <c r="G32" s="13" t="str" ph="1">
        <f>すべて_位置図情報!G627</f>
        <v>北消防署南森町出張所</v>
      </c>
      <c r="H32" s="126" t="str">
        <f>すべて_位置図情報!H627</f>
        <v>大阪市北区南森町1-1-22</v>
      </c>
      <c r="I32" s="81">
        <f>すべて_位置図情報!I627</f>
        <v>950.92</v>
      </c>
      <c r="J32" s="80" t="str">
        <f>すべて_位置図情報!J627</f>
        <v>B</v>
      </c>
      <c r="K32" s="78" t="str">
        <f>すべて_位置図情報!K627</f>
        <v>〇</v>
      </c>
      <c r="L32" s="79">
        <f>すべて_位置図情報!L627</f>
        <v>2023</v>
      </c>
      <c r="M32" s="79" t="str">
        <f>すべて_位置図情報!M627</f>
        <v>a</v>
      </c>
      <c r="N32" s="79" t="str">
        <f>すべて_位置図情報!N627</f>
        <v>a</v>
      </c>
      <c r="O32" s="79" t="str">
        <f>すべて_位置図情報!O627</f>
        <v/>
      </c>
      <c r="P32" s="79" t="str">
        <f>すべて_位置図情報!P627</f>
        <v>B</v>
      </c>
      <c r="Q32" s="79" t="str">
        <f>すべて_位置図情報!Q627</f>
        <v>無</v>
      </c>
      <c r="R32" s="79" t="str">
        <f>すべて_位置図情報!R627</f>
        <v>直営</v>
      </c>
      <c r="S32" s="126" t="str">
        <f>すべて_位置図情報!S627</f>
        <v>消防局</v>
      </c>
      <c r="T32" s="126" t="str">
        <f>すべて_位置図情報!T627</f>
        <v>総務部</v>
      </c>
      <c r="U32" s="126" t="str">
        <f>すべて_位置図情報!U627</f>
        <v>施設課</v>
      </c>
      <c r="V32" s="126" t="str">
        <f>すべて_位置図情報!V627</f>
        <v>施設担当</v>
      </c>
      <c r="W32" s="116" t="str">
        <f>すべて_位置図情報!W627</f>
        <v>北区</v>
      </c>
      <c r="X32" s="116" t="str">
        <f>すべて_位置図情報!X627</f>
        <v>一般施設</v>
      </c>
      <c r="Y32" s="114">
        <f>すべて_位置図情報!Y627</f>
        <v>40</v>
      </c>
      <c r="Z32" s="127">
        <f>すべて_位置図情報!Z627</f>
        <v>0</v>
      </c>
      <c r="AA32" s="124">
        <f>すべて_位置図情報!AA627</f>
        <v>0</v>
      </c>
      <c r="AB32" s="126">
        <f>すべて_位置図情報!AB627</f>
        <v>0</v>
      </c>
      <c r="AC32" s="124">
        <f>すべて_位置図情報!AC627</f>
        <v>0</v>
      </c>
      <c r="AD32" s="124">
        <f>すべて_位置図情報!AD627</f>
        <v>0</v>
      </c>
      <c r="AE32" s="16">
        <f>すべて_位置図情報!AF627</f>
        <v>0</v>
      </c>
      <c r="AF32" s="16">
        <f>すべて_位置図情報!AG627</f>
        <v>0</v>
      </c>
      <c r="AG32" s="16">
        <f>すべて_位置図情報!AH627</f>
        <v>0</v>
      </c>
      <c r="AH32" s="16">
        <f>すべて_位置図情報!AI627</f>
        <v>0</v>
      </c>
      <c r="AI32" s="16">
        <f>すべて_位置図情報!AJ627</f>
        <v>0</v>
      </c>
      <c r="AJ32" s="16">
        <f>すべて_位置図情報!AK627</f>
        <v>0</v>
      </c>
      <c r="AK32" s="16" t="e">
        <f>すべて_位置図情報!#REF!</f>
        <v>#REF!</v>
      </c>
    </row>
    <row r="33" spans="1:37">
      <c r="A33" s="262">
        <v>619</v>
      </c>
      <c r="B33" s="7" t="str">
        <f>すべて_位置図情報!B628</f>
        <v>庁舎・事務所</v>
      </c>
      <c r="C33" s="7" t="str">
        <f>すべて_位置図情報!C628</f>
        <v>消防施設</v>
      </c>
      <c r="D33" s="7" t="str">
        <f>すべて_位置図情報!D628</f>
        <v>消防局庁舎・消防署</v>
      </c>
      <c r="E33" s="7" t="str">
        <f>すべて_位置図情報!E628</f>
        <v>消防出張所</v>
      </c>
      <c r="F33" s="74">
        <f>すべて_位置図情報!F628</f>
        <v>2</v>
      </c>
      <c r="G33" s="13" t="str" ph="1">
        <f>すべて_位置図情報!G628</f>
        <v>北消防署浮田出張所</v>
      </c>
      <c r="H33" s="126" t="str">
        <f>すべて_位置図情報!H628</f>
        <v>大阪市北区浮田2-6-29</v>
      </c>
      <c r="I33" s="81">
        <f>すべて_位置図情報!I628</f>
        <v>224.78</v>
      </c>
      <c r="J33" s="80" t="str">
        <f>すべて_位置図情報!J628</f>
        <v>A</v>
      </c>
      <c r="K33" s="78">
        <f>すべて_位置図情報!K628</f>
        <v>0</v>
      </c>
      <c r="L33" s="79">
        <f>すべて_位置図情報!L628</f>
        <v>1974</v>
      </c>
      <c r="M33" s="79" t="str">
        <f>すべて_位置図情報!M628</f>
        <v>d</v>
      </c>
      <c r="N33" s="79" t="str">
        <f>すべて_位置図情報!N628</f>
        <v>d</v>
      </c>
      <c r="O33" s="79" t="str">
        <f>すべて_位置図情報!O628</f>
        <v/>
      </c>
      <c r="P33" s="79" t="str">
        <f>すべて_位置図情報!P628</f>
        <v>J</v>
      </c>
      <c r="Q33" s="79" t="str">
        <f>すべて_位置図情報!Q628</f>
        <v>無</v>
      </c>
      <c r="R33" s="79" t="str">
        <f>すべて_位置図情報!R628</f>
        <v>直営</v>
      </c>
      <c r="S33" s="126" t="str">
        <f>すべて_位置図情報!S628</f>
        <v>消防局</v>
      </c>
      <c r="T33" s="126" t="str">
        <f>すべて_位置図情報!T628</f>
        <v>総務部</v>
      </c>
      <c r="U33" s="126" t="str">
        <f>すべて_位置図情報!U628</f>
        <v>施設課</v>
      </c>
      <c r="V33" s="126" t="str">
        <f>すべて_位置図情報!V628</f>
        <v>施設担当</v>
      </c>
      <c r="W33" s="116" t="str">
        <f>すべて_位置図情報!W628</f>
        <v>北区</v>
      </c>
      <c r="X33" s="116" t="str">
        <f>すべて_位置図情報!X628</f>
        <v>一般施設</v>
      </c>
      <c r="Y33" s="114">
        <f>すべて_位置図情報!Y628</f>
        <v>41</v>
      </c>
      <c r="Z33" s="127">
        <f>すべて_位置図情報!Z628</f>
        <v>0</v>
      </c>
      <c r="AA33" s="124">
        <f>すべて_位置図情報!AA628</f>
        <v>0</v>
      </c>
      <c r="AB33" s="126">
        <f>すべて_位置図情報!AB628</f>
        <v>0</v>
      </c>
      <c r="AC33" s="124">
        <f>すべて_位置図情報!AC628</f>
        <v>0</v>
      </c>
      <c r="AD33" s="124">
        <f>すべて_位置図情報!AD628</f>
        <v>0</v>
      </c>
      <c r="AE33" s="16">
        <f>すべて_位置図情報!AF628</f>
        <v>0</v>
      </c>
      <c r="AF33" s="16">
        <f>すべて_位置図情報!AG628</f>
        <v>0</v>
      </c>
      <c r="AG33" s="16">
        <f>すべて_位置図情報!AH628</f>
        <v>0</v>
      </c>
      <c r="AH33" s="16">
        <f>すべて_位置図情報!AI628</f>
        <v>0</v>
      </c>
      <c r="AI33" s="16">
        <f>すべて_位置図情報!AJ628</f>
        <v>0</v>
      </c>
      <c r="AJ33" s="16">
        <f>すべて_位置図情報!AK628</f>
        <v>0</v>
      </c>
      <c r="AK33" s="16" t="e">
        <f>すべて_位置図情報!#REF!</f>
        <v>#REF!</v>
      </c>
    </row>
    <row r="34" spans="1:37">
      <c r="A34" s="262">
        <v>620</v>
      </c>
      <c r="B34" s="7" t="str">
        <f>すべて_位置図情報!B629</f>
        <v>庁舎・事務所</v>
      </c>
      <c r="C34" s="7" t="str">
        <f>すべて_位置図情報!C629</f>
        <v>消防施設</v>
      </c>
      <c r="D34" s="7" t="str">
        <f>すべて_位置図情報!D629</f>
        <v>消防局庁舎・消防署</v>
      </c>
      <c r="E34" s="7" t="str">
        <f>すべて_位置図情報!E629</f>
        <v>消防出張所</v>
      </c>
      <c r="F34" s="74">
        <f>すべて_位置図情報!F629</f>
        <v>3</v>
      </c>
      <c r="G34" s="13" t="str" ph="1">
        <f>すべて_位置図情報!G629</f>
        <v>北消防署与力出張所</v>
      </c>
      <c r="H34" s="126" t="str">
        <f>すべて_位置図情報!H629</f>
        <v>大阪市北区同心1-5-15</v>
      </c>
      <c r="I34" s="81">
        <f>すべて_位置図情報!I629</f>
        <v>516.16999999999996</v>
      </c>
      <c r="J34" s="80" t="str">
        <f>すべて_位置図情報!J629</f>
        <v>B</v>
      </c>
      <c r="K34" s="78">
        <f>すべて_位置図情報!K629</f>
        <v>0</v>
      </c>
      <c r="L34" s="79">
        <f>すべて_位置図情報!L629</f>
        <v>2003</v>
      </c>
      <c r="M34" s="79" t="str">
        <f>すべて_位置図情報!M629</f>
        <v>b</v>
      </c>
      <c r="N34" s="79" t="str">
        <f>すべて_位置図情報!N629</f>
        <v>b</v>
      </c>
      <c r="O34" s="79" t="str">
        <f>すべて_位置図情報!O629</f>
        <v/>
      </c>
      <c r="P34" s="79" t="str">
        <f>すべて_位置図情報!P629</f>
        <v>E</v>
      </c>
      <c r="Q34" s="79" t="str">
        <f>すべて_位置図情報!Q629</f>
        <v>無</v>
      </c>
      <c r="R34" s="79" t="str">
        <f>すべて_位置図情報!R629</f>
        <v>直営</v>
      </c>
      <c r="S34" s="126" t="str">
        <f>すべて_位置図情報!S629</f>
        <v>消防局</v>
      </c>
      <c r="T34" s="126" t="str">
        <f>すべて_位置図情報!T629</f>
        <v>総務部</v>
      </c>
      <c r="U34" s="126" t="str">
        <f>すべて_位置図情報!U629</f>
        <v>施設課</v>
      </c>
      <c r="V34" s="126" t="str">
        <f>すべて_位置図情報!V629</f>
        <v>施設担当</v>
      </c>
      <c r="W34" s="116" t="str">
        <f>すべて_位置図情報!W629</f>
        <v>北区</v>
      </c>
      <c r="X34" s="116" t="str">
        <f>すべて_位置図情報!X629</f>
        <v>一般施設</v>
      </c>
      <c r="Y34" s="114">
        <f>すべて_位置図情報!Y629</f>
        <v>42</v>
      </c>
      <c r="Z34" s="127">
        <f>すべて_位置図情報!Z629</f>
        <v>0</v>
      </c>
      <c r="AA34" s="124">
        <f>すべて_位置図情報!AA629</f>
        <v>0</v>
      </c>
      <c r="AB34" s="126">
        <f>すべて_位置図情報!AB629</f>
        <v>0</v>
      </c>
      <c r="AC34" s="124">
        <f>すべて_位置図情報!AC629</f>
        <v>0</v>
      </c>
      <c r="AD34" s="124">
        <f>すべて_位置図情報!AD629</f>
        <v>0</v>
      </c>
      <c r="AE34" s="16">
        <f>すべて_位置図情報!AF629</f>
        <v>0</v>
      </c>
      <c r="AF34" s="16">
        <f>すべて_位置図情報!AG629</f>
        <v>0</v>
      </c>
      <c r="AG34" s="16">
        <f>すべて_位置図情報!AH629</f>
        <v>0</v>
      </c>
      <c r="AH34" s="16">
        <f>すべて_位置図情報!AI629</f>
        <v>0</v>
      </c>
      <c r="AI34" s="16">
        <f>すべて_位置図情報!AJ629</f>
        <v>0</v>
      </c>
      <c r="AJ34" s="16">
        <f>すべて_位置図情報!AK629</f>
        <v>0</v>
      </c>
      <c r="AK34" s="16" t="e">
        <f>すべて_位置図情報!#REF!</f>
        <v>#REF!</v>
      </c>
    </row>
    <row r="35" spans="1:37">
      <c r="A35" s="262">
        <v>621</v>
      </c>
      <c r="B35" s="7" t="str">
        <f>すべて_位置図情報!B630</f>
        <v>庁舎・事務所</v>
      </c>
      <c r="C35" s="7" t="str">
        <f>すべて_位置図情報!C630</f>
        <v>消防施設</v>
      </c>
      <c r="D35" s="7" t="str">
        <f>すべて_位置図情報!D630</f>
        <v>消防局庁舎・消防署</v>
      </c>
      <c r="E35" s="7" t="str">
        <f>すべて_位置図情報!E630</f>
        <v>消防出張所</v>
      </c>
      <c r="F35" s="74">
        <f>すべて_位置図情報!F630</f>
        <v>4</v>
      </c>
      <c r="G35" s="13" t="str" ph="1">
        <f>すべて_位置図情報!G630</f>
        <v>北消防署梅田出張所</v>
      </c>
      <c r="H35" s="126" t="str">
        <f>すべて_位置図情報!H630</f>
        <v>大阪市北区梅田1-3-1-100</v>
      </c>
      <c r="I35" s="81">
        <f>すべて_位置図情報!I630</f>
        <v>262.56</v>
      </c>
      <c r="J35" s="80" t="str">
        <f>すべて_位置図情報!J630</f>
        <v>A</v>
      </c>
      <c r="K35" s="78">
        <f>すべて_位置図情報!K630</f>
        <v>0</v>
      </c>
      <c r="L35" s="79">
        <f>すべて_位置図情報!L630</f>
        <v>1970</v>
      </c>
      <c r="M35" s="79" t="str">
        <f>すべて_位置図情報!M630</f>
        <v>d</v>
      </c>
      <c r="N35" s="79" t="str">
        <f>すべて_位置図情報!N630</f>
        <v>d</v>
      </c>
      <c r="O35" s="79" t="str">
        <f>すべて_位置図情報!O630</f>
        <v/>
      </c>
      <c r="P35" s="79" t="str">
        <f>すべて_位置図情報!P630</f>
        <v>J</v>
      </c>
      <c r="Q35" s="79" t="str">
        <f>すべて_位置図情報!Q630</f>
        <v>有</v>
      </c>
      <c r="R35" s="79" t="str">
        <f>すべて_位置図情報!R630</f>
        <v>直営</v>
      </c>
      <c r="S35" s="126" t="str">
        <f>すべて_位置図情報!S630</f>
        <v>消防局</v>
      </c>
      <c r="T35" s="126" t="str">
        <f>すべて_位置図情報!T630</f>
        <v>総務部</v>
      </c>
      <c r="U35" s="126" t="str">
        <f>すべて_位置図情報!U630</f>
        <v>施設課</v>
      </c>
      <c r="V35" s="126" t="str">
        <f>すべて_位置図情報!V630</f>
        <v>施設担当</v>
      </c>
      <c r="W35" s="116" t="str">
        <f>すべて_位置図情報!W630</f>
        <v>北区</v>
      </c>
      <c r="X35" s="116" t="str">
        <f>すべて_位置図情報!X630</f>
        <v>一般施設</v>
      </c>
      <c r="Y35" s="114">
        <f>すべて_位置図情報!Y630</f>
        <v>43</v>
      </c>
      <c r="Z35" s="127">
        <f>すべて_位置図情報!Z630</f>
        <v>0</v>
      </c>
      <c r="AA35" s="124">
        <f>すべて_位置図情報!AA630</f>
        <v>0</v>
      </c>
      <c r="AB35" s="126">
        <f>すべて_位置図情報!AB630</f>
        <v>0</v>
      </c>
      <c r="AC35" s="124">
        <f>すべて_位置図情報!AC630</f>
        <v>0</v>
      </c>
      <c r="AD35" s="124">
        <f>すべて_位置図情報!AD630</f>
        <v>0</v>
      </c>
      <c r="AE35" s="16">
        <f>すべて_位置図情報!AF630</f>
        <v>0</v>
      </c>
      <c r="AF35" s="16">
        <f>すべて_位置図情報!AG630</f>
        <v>0</v>
      </c>
      <c r="AG35" s="16">
        <f>すべて_位置図情報!AH630</f>
        <v>0</v>
      </c>
      <c r="AH35" s="16">
        <f>すべて_位置図情報!AI630</f>
        <v>0</v>
      </c>
      <c r="AI35" s="16">
        <f>すべて_位置図情報!AJ630</f>
        <v>0</v>
      </c>
      <c r="AJ35" s="16">
        <f>すべて_位置図情報!AK630</f>
        <v>0</v>
      </c>
      <c r="AK35" s="16" t="e">
        <f>すべて_位置図情報!#REF!</f>
        <v>#REF!</v>
      </c>
    </row>
    <row r="36" spans="1:37">
      <c r="A36" s="262">
        <v>622</v>
      </c>
      <c r="B36" s="7" t="str">
        <f>すべて_位置図情報!B631</f>
        <v>庁舎・事務所</v>
      </c>
      <c r="C36" s="7" t="str">
        <f>すべて_位置図情報!C631</f>
        <v>消防施設</v>
      </c>
      <c r="D36" s="7" t="str">
        <f>すべて_位置図情報!D631</f>
        <v>消防局庁舎・消防署</v>
      </c>
      <c r="E36" s="7" t="str">
        <f>すべて_位置図情報!E631</f>
        <v>消防出張所</v>
      </c>
      <c r="F36" s="74">
        <f>すべて_位置図情報!F631</f>
        <v>5</v>
      </c>
      <c r="G36" s="13" t="str" ph="1">
        <f>すべて_位置図情報!G631</f>
        <v>北消防署本庄出張所</v>
      </c>
      <c r="H36" s="126" t="str">
        <f>すべて_位置図情報!H631</f>
        <v>大阪市北区本庄西2-8-18</v>
      </c>
      <c r="I36" s="81">
        <f>すべて_位置図情報!I631</f>
        <v>178.97</v>
      </c>
      <c r="J36" s="80" t="str">
        <f>すべて_位置図情報!J631</f>
        <v>A</v>
      </c>
      <c r="K36" s="78">
        <f>すべて_位置図情報!K631</f>
        <v>0</v>
      </c>
      <c r="L36" s="79">
        <f>すべて_位置図情報!L631</f>
        <v>1964</v>
      </c>
      <c r="M36" s="79" t="str">
        <f>すべて_位置図情報!M631</f>
        <v>d</v>
      </c>
      <c r="N36" s="79" t="str">
        <f>すべて_位置図情報!N631</f>
        <v>d</v>
      </c>
      <c r="O36" s="79" t="str">
        <f>すべて_位置図情報!O631</f>
        <v/>
      </c>
      <c r="P36" s="79" t="str">
        <f>すべて_位置図情報!P631</f>
        <v>J</v>
      </c>
      <c r="Q36" s="79" t="str">
        <f>すべて_位置図情報!Q631</f>
        <v>無</v>
      </c>
      <c r="R36" s="79" t="str">
        <f>すべて_位置図情報!R631</f>
        <v>直営</v>
      </c>
      <c r="S36" s="126" t="str">
        <f>すべて_位置図情報!S631</f>
        <v>消防局</v>
      </c>
      <c r="T36" s="126" t="str">
        <f>すべて_位置図情報!T631</f>
        <v>総務部</v>
      </c>
      <c r="U36" s="126" t="str">
        <f>すべて_位置図情報!U631</f>
        <v>施設課</v>
      </c>
      <c r="V36" s="126" t="str">
        <f>すべて_位置図情報!V631</f>
        <v>施設担当</v>
      </c>
      <c r="W36" s="116" t="str">
        <f>すべて_位置図情報!W631</f>
        <v>北区</v>
      </c>
      <c r="X36" s="116" t="str">
        <f>すべて_位置図情報!X631</f>
        <v>一般施設</v>
      </c>
      <c r="Y36" s="114">
        <f>すべて_位置図情報!Y631</f>
        <v>44</v>
      </c>
      <c r="Z36" s="127">
        <f>すべて_位置図情報!Z631</f>
        <v>0</v>
      </c>
      <c r="AA36" s="124">
        <f>すべて_位置図情報!AA631</f>
        <v>0</v>
      </c>
      <c r="AB36" s="126">
        <f>すべて_位置図情報!AB631</f>
        <v>0</v>
      </c>
      <c r="AC36" s="124">
        <f>すべて_位置図情報!AC631</f>
        <v>0</v>
      </c>
      <c r="AD36" s="124">
        <f>すべて_位置図情報!AD631</f>
        <v>0</v>
      </c>
      <c r="AE36" s="16">
        <f>すべて_位置図情報!AF631</f>
        <v>0</v>
      </c>
      <c r="AF36" s="16">
        <f>すべて_位置図情報!AG631</f>
        <v>0</v>
      </c>
      <c r="AG36" s="16">
        <f>すべて_位置図情報!AH631</f>
        <v>0</v>
      </c>
      <c r="AH36" s="16">
        <f>すべて_位置図情報!AI631</f>
        <v>0</v>
      </c>
      <c r="AI36" s="16">
        <f>すべて_位置図情報!AJ631</f>
        <v>0</v>
      </c>
      <c r="AJ36" s="16">
        <f>すべて_位置図情報!AK631</f>
        <v>0</v>
      </c>
      <c r="AK36" s="16" t="e">
        <f>すべて_位置図情報!#REF!</f>
        <v>#REF!</v>
      </c>
    </row>
    <row r="37" spans="1:37">
      <c r="A37" s="262">
        <v>623</v>
      </c>
      <c r="B37" s="7" t="str">
        <f>すべて_位置図情報!B632</f>
        <v>庁舎・事務所</v>
      </c>
      <c r="C37" s="7" t="str">
        <f>すべて_位置図情報!C632</f>
        <v>消防施設</v>
      </c>
      <c r="D37" s="7" t="str">
        <f>すべて_位置図情報!D632</f>
        <v>消防局庁舎・消防署</v>
      </c>
      <c r="E37" s="7" t="str">
        <f>すべて_位置図情報!E632</f>
        <v>消防出張所</v>
      </c>
      <c r="F37" s="74">
        <f>すべて_位置図情報!F632</f>
        <v>6</v>
      </c>
      <c r="G37" s="13" t="str" ph="1">
        <f>すべて_位置図情報!G632</f>
        <v>北消防署大淀町出張所</v>
      </c>
      <c r="H37" s="126" t="str">
        <f>すべて_位置図情報!H632</f>
        <v>大阪市北区大淀北1-4-37</v>
      </c>
      <c r="I37" s="81">
        <f>すべて_位置図情報!I632</f>
        <v>205.84</v>
      </c>
      <c r="J37" s="80" t="str">
        <f>すべて_位置図情報!J632</f>
        <v>A</v>
      </c>
      <c r="K37" s="78">
        <f>すべて_位置図情報!K632</f>
        <v>0</v>
      </c>
      <c r="L37" s="79">
        <f>すべて_位置図情報!L632</f>
        <v>1965</v>
      </c>
      <c r="M37" s="79" t="str">
        <f>すべて_位置図情報!M632</f>
        <v>d</v>
      </c>
      <c r="N37" s="79" t="str">
        <f>すべて_位置図情報!N632</f>
        <v>d</v>
      </c>
      <c r="O37" s="79" t="str">
        <f>すべて_位置図情報!O632</f>
        <v/>
      </c>
      <c r="P37" s="79" t="str">
        <f>すべて_位置図情報!P632</f>
        <v>J</v>
      </c>
      <c r="Q37" s="79" t="str">
        <f>すべて_位置図情報!Q632</f>
        <v>無</v>
      </c>
      <c r="R37" s="79" t="str">
        <f>すべて_位置図情報!R632</f>
        <v>直営</v>
      </c>
      <c r="S37" s="126" t="str">
        <f>すべて_位置図情報!S632</f>
        <v>消防局</v>
      </c>
      <c r="T37" s="126" t="str">
        <f>すべて_位置図情報!T632</f>
        <v>総務部</v>
      </c>
      <c r="U37" s="126" t="str">
        <f>すべて_位置図情報!U632</f>
        <v>施設課</v>
      </c>
      <c r="V37" s="126" t="str">
        <f>すべて_位置図情報!V632</f>
        <v>施設担当</v>
      </c>
      <c r="W37" s="116" t="str">
        <f>すべて_位置図情報!W632</f>
        <v>北区</v>
      </c>
      <c r="X37" s="116" t="str">
        <f>すべて_位置図情報!X632</f>
        <v>一般施設</v>
      </c>
      <c r="Y37" s="114">
        <f>すべて_位置図情報!Y632</f>
        <v>45</v>
      </c>
      <c r="Z37" s="127">
        <f>すべて_位置図情報!Z632</f>
        <v>0</v>
      </c>
      <c r="AA37" s="124">
        <f>すべて_位置図情報!AA632</f>
        <v>0</v>
      </c>
      <c r="AB37" s="126">
        <f>すべて_位置図情報!AB632</f>
        <v>0</v>
      </c>
      <c r="AC37" s="124">
        <f>すべて_位置図情報!AC632</f>
        <v>0</v>
      </c>
      <c r="AD37" s="124">
        <f>すべて_位置図情報!AD632</f>
        <v>0</v>
      </c>
      <c r="AE37" s="16">
        <f>すべて_位置図情報!AF632</f>
        <v>0</v>
      </c>
      <c r="AF37" s="16">
        <f>すべて_位置図情報!AG632</f>
        <v>0</v>
      </c>
      <c r="AG37" s="16">
        <f>すべて_位置図情報!AH632</f>
        <v>0</v>
      </c>
      <c r="AH37" s="16">
        <f>すべて_位置図情報!AI632</f>
        <v>0</v>
      </c>
      <c r="AI37" s="16">
        <f>すべて_位置図情報!AJ632</f>
        <v>0</v>
      </c>
      <c r="AJ37" s="16">
        <f>すべて_位置図情報!AK632</f>
        <v>0</v>
      </c>
      <c r="AK37" s="16" t="e">
        <f>すべて_位置図情報!#REF!</f>
        <v>#REF!</v>
      </c>
    </row>
    <row r="38" spans="1:37">
      <c r="A38" s="262">
        <v>624</v>
      </c>
      <c r="B38" s="7" t="str">
        <f>すべて_位置図情報!B633</f>
        <v>庁舎・事務所</v>
      </c>
      <c r="C38" s="7" t="str">
        <f>すべて_位置図情報!C633</f>
        <v>消防施設</v>
      </c>
      <c r="D38" s="7" t="str">
        <f>すべて_位置図情報!D633</f>
        <v>消防局庁舎・消防署</v>
      </c>
      <c r="E38" s="7" t="str">
        <f>すべて_位置図情報!E633</f>
        <v>消防出張所</v>
      </c>
      <c r="F38" s="74">
        <f>すべて_位置図情報!F633</f>
        <v>7</v>
      </c>
      <c r="G38" s="13" t="str" ph="1">
        <f>すべて_位置図情報!G633</f>
        <v>都島消防署高倉出張所</v>
      </c>
      <c r="H38" s="126" t="str">
        <f>すべて_位置図情報!H633</f>
        <v>大阪市都島区友渕町2-15-20</v>
      </c>
      <c r="I38" s="81">
        <f>すべて_位置図情報!I633</f>
        <v>243.82</v>
      </c>
      <c r="J38" s="80" t="str">
        <f>すべて_位置図情報!J633</f>
        <v>A</v>
      </c>
      <c r="K38" s="78">
        <f>すべて_位置図情報!K633</f>
        <v>0</v>
      </c>
      <c r="L38" s="79">
        <f>すべて_位置図情報!L633</f>
        <v>1982</v>
      </c>
      <c r="M38" s="79" t="str">
        <f>すべて_位置図情報!M633</f>
        <v>c</v>
      </c>
      <c r="N38" s="79" t="str">
        <f>すべて_位置図情報!N633</f>
        <v>c</v>
      </c>
      <c r="O38" s="79" t="str">
        <f>すべて_位置図情報!O633</f>
        <v/>
      </c>
      <c r="P38" s="79" t="str">
        <f>すべて_位置図情報!P633</f>
        <v>G</v>
      </c>
      <c r="Q38" s="79" t="str">
        <f>すべて_位置図情報!Q633</f>
        <v>無</v>
      </c>
      <c r="R38" s="79" t="str">
        <f>すべて_位置図情報!R633</f>
        <v>直営</v>
      </c>
      <c r="S38" s="126" t="str">
        <f>すべて_位置図情報!S633</f>
        <v>消防局</v>
      </c>
      <c r="T38" s="126" t="str">
        <f>すべて_位置図情報!T633</f>
        <v>総務部</v>
      </c>
      <c r="U38" s="126" t="str">
        <f>すべて_位置図情報!U633</f>
        <v>施設課</v>
      </c>
      <c r="V38" s="126" t="str">
        <f>すべて_位置図情報!V633</f>
        <v>施設担当</v>
      </c>
      <c r="W38" s="116" t="str">
        <f>すべて_位置図情報!W633</f>
        <v>都島区</v>
      </c>
      <c r="X38" s="116" t="str">
        <f>すべて_位置図情報!X633</f>
        <v>一般施設</v>
      </c>
      <c r="Y38" s="114">
        <f>すべて_位置図情報!Y633</f>
        <v>18</v>
      </c>
      <c r="Z38" s="127">
        <f>すべて_位置図情報!Z633</f>
        <v>0</v>
      </c>
      <c r="AA38" s="124">
        <f>すべて_位置図情報!AA633</f>
        <v>0</v>
      </c>
      <c r="AB38" s="126">
        <f>すべて_位置図情報!AB633</f>
        <v>0</v>
      </c>
      <c r="AC38" s="124">
        <f>すべて_位置図情報!AC633</f>
        <v>0</v>
      </c>
      <c r="AD38" s="124">
        <f>すべて_位置図情報!AD633</f>
        <v>0</v>
      </c>
      <c r="AE38" s="16">
        <f>すべて_位置図情報!AF633</f>
        <v>0</v>
      </c>
      <c r="AF38" s="16">
        <f>すべて_位置図情報!AG633</f>
        <v>0</v>
      </c>
      <c r="AG38" s="16">
        <f>すべて_位置図情報!AH633</f>
        <v>0</v>
      </c>
      <c r="AH38" s="16">
        <f>すべて_位置図情報!AI633</f>
        <v>0</v>
      </c>
      <c r="AI38" s="16">
        <f>すべて_位置図情報!AJ633</f>
        <v>0</v>
      </c>
      <c r="AJ38" s="16">
        <f>すべて_位置図情報!AK633</f>
        <v>0</v>
      </c>
      <c r="AK38" s="16" t="e">
        <f>すべて_位置図情報!#REF!</f>
        <v>#REF!</v>
      </c>
    </row>
    <row r="39" spans="1:37">
      <c r="A39" s="262">
        <v>625</v>
      </c>
      <c r="B39" s="7" t="str">
        <f>すべて_位置図情報!B634</f>
        <v>庁舎・事務所</v>
      </c>
      <c r="C39" s="7" t="str">
        <f>すべて_位置図情報!C634</f>
        <v>消防施設</v>
      </c>
      <c r="D39" s="7" t="str">
        <f>すべて_位置図情報!D634</f>
        <v>消防局庁舎・消防署</v>
      </c>
      <c r="E39" s="7" t="str">
        <f>すべて_位置図情報!E634</f>
        <v>消防出張所</v>
      </c>
      <c r="F39" s="74">
        <f>すべて_位置図情報!F634</f>
        <v>8</v>
      </c>
      <c r="G39" s="13" t="str" ph="1">
        <f>すべて_位置図情報!G634</f>
        <v>都島消防署東野田出張所</v>
      </c>
      <c r="H39" s="126" t="str">
        <f>すべて_位置図情報!H634</f>
        <v>大阪市都島区網島町9-55</v>
      </c>
      <c r="I39" s="81">
        <f>すべて_位置図情報!I634</f>
        <v>395.04</v>
      </c>
      <c r="J39" s="80" t="str">
        <f>すべて_位置図情報!J634</f>
        <v>A</v>
      </c>
      <c r="K39" s="78">
        <f>すべて_位置図情報!K634</f>
        <v>0</v>
      </c>
      <c r="L39" s="79">
        <f>すべて_位置図情報!L634</f>
        <v>1975</v>
      </c>
      <c r="M39" s="79" t="str">
        <f>すべて_位置図情報!M634</f>
        <v>d</v>
      </c>
      <c r="N39" s="79" t="str">
        <f>すべて_位置図情報!N634</f>
        <v>c</v>
      </c>
      <c r="O39" s="79" t="str">
        <f>すべて_位置図情報!O634</f>
        <v>〇</v>
      </c>
      <c r="P39" s="79" t="str">
        <f>すべて_位置図情報!P634</f>
        <v>J</v>
      </c>
      <c r="Q39" s="79" t="str">
        <f>すべて_位置図情報!Q634</f>
        <v>無</v>
      </c>
      <c r="R39" s="79" t="str">
        <f>すべて_位置図情報!R634</f>
        <v>直営</v>
      </c>
      <c r="S39" s="126" t="str">
        <f>すべて_位置図情報!S634</f>
        <v>消防局</v>
      </c>
      <c r="T39" s="126" t="str">
        <f>すべて_位置図情報!T634</f>
        <v>総務部</v>
      </c>
      <c r="U39" s="126" t="str">
        <f>すべて_位置図情報!U634</f>
        <v>施設課</v>
      </c>
      <c r="V39" s="126" t="str">
        <f>すべて_位置図情報!V634</f>
        <v>施設担当</v>
      </c>
      <c r="W39" s="116" t="str">
        <f>すべて_位置図情報!W634</f>
        <v>都島区</v>
      </c>
      <c r="X39" s="116" t="str">
        <f>すべて_位置図情報!X634</f>
        <v>一般施設</v>
      </c>
      <c r="Y39" s="114">
        <f>すべて_位置図情報!Y634</f>
        <v>19</v>
      </c>
      <c r="Z39" s="127">
        <f>すべて_位置図情報!Z634</f>
        <v>0</v>
      </c>
      <c r="AA39" s="124">
        <f>すべて_位置図情報!AA634</f>
        <v>0</v>
      </c>
      <c r="AB39" s="126">
        <f>すべて_位置図情報!AB634</f>
        <v>0</v>
      </c>
      <c r="AC39" s="124">
        <f>すべて_位置図情報!AC634</f>
        <v>0</v>
      </c>
      <c r="AD39" s="124">
        <f>すべて_位置図情報!AD634</f>
        <v>0</v>
      </c>
      <c r="AE39" s="16">
        <f>すべて_位置図情報!AF634</f>
        <v>0</v>
      </c>
      <c r="AF39" s="16">
        <f>すべて_位置図情報!AG634</f>
        <v>0</v>
      </c>
      <c r="AG39" s="16">
        <f>すべて_位置図情報!AH634</f>
        <v>0</v>
      </c>
      <c r="AH39" s="16">
        <f>すべて_位置図情報!AI634</f>
        <v>0</v>
      </c>
      <c r="AI39" s="16">
        <f>すべて_位置図情報!AJ634</f>
        <v>0</v>
      </c>
      <c r="AJ39" s="16">
        <f>すべて_位置図情報!AK634</f>
        <v>0</v>
      </c>
      <c r="AK39" s="16" t="e">
        <f>すべて_位置図情報!#REF!</f>
        <v>#REF!</v>
      </c>
    </row>
    <row r="40" spans="1:37">
      <c r="A40" s="262">
        <v>626</v>
      </c>
      <c r="B40" s="7" t="str">
        <f>すべて_位置図情報!B635</f>
        <v>庁舎・事務所</v>
      </c>
      <c r="C40" s="7" t="str">
        <f>すべて_位置図情報!C635</f>
        <v>消防施設</v>
      </c>
      <c r="D40" s="7" t="str">
        <f>すべて_位置図情報!D635</f>
        <v>消防局庁舎・消防署</v>
      </c>
      <c r="E40" s="7" t="str">
        <f>すべて_位置図情報!E635</f>
        <v>消防出張所</v>
      </c>
      <c r="F40" s="74">
        <f>すべて_位置図情報!F635</f>
        <v>9</v>
      </c>
      <c r="G40" s="13" t="str" ph="1">
        <f>すべて_位置図情報!G635</f>
        <v>福島消防署海老江出張所</v>
      </c>
      <c r="H40" s="126" t="str">
        <f>すべて_位置図情報!H635</f>
        <v>大阪市福島区海老江6-2-27</v>
      </c>
      <c r="I40" s="81">
        <f>すべて_位置図情報!I635</f>
        <v>594.61</v>
      </c>
      <c r="J40" s="80" t="str">
        <f>すべて_位置図情報!J635</f>
        <v>B</v>
      </c>
      <c r="K40" s="78">
        <f>すべて_位置図情報!K635</f>
        <v>0</v>
      </c>
      <c r="L40" s="79">
        <f>すべて_位置図情報!L635</f>
        <v>1961</v>
      </c>
      <c r="M40" s="79" t="str">
        <f>すべて_位置図情報!M635</f>
        <v>d</v>
      </c>
      <c r="N40" s="79" t="str">
        <f>すべて_位置図情報!N635</f>
        <v>d</v>
      </c>
      <c r="O40" s="79" t="str">
        <f>すべて_位置図情報!O635</f>
        <v/>
      </c>
      <c r="P40" s="79" t="str">
        <f>すべて_位置図情報!P635</f>
        <v>K</v>
      </c>
      <c r="Q40" s="79" t="str">
        <f>すべて_位置図情報!Q635</f>
        <v>無</v>
      </c>
      <c r="R40" s="79" t="str">
        <f>すべて_位置図情報!R635</f>
        <v>直営</v>
      </c>
      <c r="S40" s="126" t="str">
        <f>すべて_位置図情報!S635</f>
        <v>消防局</v>
      </c>
      <c r="T40" s="126" t="str">
        <f>すべて_位置図情報!T635</f>
        <v>総務部</v>
      </c>
      <c r="U40" s="126" t="str">
        <f>すべて_位置図情報!U635</f>
        <v>施設課</v>
      </c>
      <c r="V40" s="126" t="str">
        <f>すべて_位置図情報!V635</f>
        <v>施設担当</v>
      </c>
      <c r="W40" s="116" t="str">
        <f>すべて_位置図情報!W635</f>
        <v>福島区</v>
      </c>
      <c r="X40" s="116" t="str">
        <f>すべて_位置図情報!X635</f>
        <v>一般施設</v>
      </c>
      <c r="Y40" s="114">
        <f>すべて_位置図情報!Y635</f>
        <v>18</v>
      </c>
      <c r="Z40" s="127">
        <f>すべて_位置図情報!Z635</f>
        <v>0</v>
      </c>
      <c r="AA40" s="124">
        <f>すべて_位置図情報!AA635</f>
        <v>0</v>
      </c>
      <c r="AB40" s="126">
        <f>すべて_位置図情報!AB635</f>
        <v>0</v>
      </c>
      <c r="AC40" s="124">
        <f>すべて_位置図情報!AC635</f>
        <v>0</v>
      </c>
      <c r="AD40" s="124">
        <f>すべて_位置図情報!AD635</f>
        <v>0</v>
      </c>
      <c r="AE40" s="16">
        <f>すべて_位置図情報!AF635</f>
        <v>0</v>
      </c>
      <c r="AF40" s="16">
        <f>すべて_位置図情報!AG635</f>
        <v>0</v>
      </c>
      <c r="AG40" s="16">
        <f>すべて_位置図情報!AH635</f>
        <v>0</v>
      </c>
      <c r="AH40" s="16">
        <f>すべて_位置図情報!AI635</f>
        <v>0</v>
      </c>
      <c r="AI40" s="16">
        <f>すべて_位置図情報!AJ635</f>
        <v>0</v>
      </c>
      <c r="AJ40" s="16">
        <f>すべて_位置図情報!AK635</f>
        <v>0</v>
      </c>
      <c r="AK40" s="16" t="e">
        <f>すべて_位置図情報!#REF!</f>
        <v>#REF!</v>
      </c>
    </row>
    <row r="41" spans="1:37">
      <c r="A41" s="262">
        <v>627</v>
      </c>
      <c r="B41" s="7" t="str">
        <f>すべて_位置図情報!B636</f>
        <v>庁舎・事務所</v>
      </c>
      <c r="C41" s="7" t="str">
        <f>すべて_位置図情報!C636</f>
        <v>消防施設</v>
      </c>
      <c r="D41" s="7" t="str">
        <f>すべて_位置図情報!D636</f>
        <v>消防局庁舎・消防署</v>
      </c>
      <c r="E41" s="7" t="str">
        <f>すべて_位置図情報!E636</f>
        <v>消防出張所</v>
      </c>
      <c r="F41" s="74">
        <f>すべて_位置図情報!F636</f>
        <v>10</v>
      </c>
      <c r="G41" s="13" t="str" ph="1">
        <f>すべて_位置図情報!G636</f>
        <v>福島消防署上福島出張所</v>
      </c>
      <c r="H41" s="126" t="str">
        <f>すべて_位置図情報!H636</f>
        <v>大阪市福島区福島4-5-32</v>
      </c>
      <c r="I41" s="81">
        <f>すべて_位置図情報!I636</f>
        <v>803.05</v>
      </c>
      <c r="J41" s="80" t="str">
        <f>すべて_位置図情報!J636</f>
        <v>B</v>
      </c>
      <c r="K41" s="78">
        <f>すべて_位置図情報!K636</f>
        <v>0</v>
      </c>
      <c r="L41" s="79">
        <f>すべて_位置図情報!L636</f>
        <v>1996</v>
      </c>
      <c r="M41" s="79" t="str">
        <f>すべて_位置図情報!M636</f>
        <v>b</v>
      </c>
      <c r="N41" s="79" t="str">
        <f>すべて_位置図情報!N636</f>
        <v>b</v>
      </c>
      <c r="O41" s="79" t="str">
        <f>すべて_位置図情報!O636</f>
        <v/>
      </c>
      <c r="P41" s="79" t="str">
        <f>すべて_位置図情報!P636</f>
        <v>E</v>
      </c>
      <c r="Q41" s="79" t="str">
        <f>すべて_位置図情報!Q636</f>
        <v>無</v>
      </c>
      <c r="R41" s="79" t="str">
        <f>すべて_位置図情報!R636</f>
        <v>直営</v>
      </c>
      <c r="S41" s="126" t="str">
        <f>すべて_位置図情報!S636</f>
        <v>消防局</v>
      </c>
      <c r="T41" s="126" t="str">
        <f>すべて_位置図情報!T636</f>
        <v>総務部</v>
      </c>
      <c r="U41" s="126" t="str">
        <f>すべて_位置図情報!U636</f>
        <v>施設課</v>
      </c>
      <c r="V41" s="126" t="str">
        <f>すべて_位置図情報!V636</f>
        <v>施設担当</v>
      </c>
      <c r="W41" s="116" t="str">
        <f>すべて_位置図情報!W636</f>
        <v>福島区</v>
      </c>
      <c r="X41" s="116" t="str">
        <f>すべて_位置図情報!X636</f>
        <v>一般施設</v>
      </c>
      <c r="Y41" s="114">
        <f>すべて_位置図情報!Y636</f>
        <v>19</v>
      </c>
      <c r="Z41" s="127">
        <f>すべて_位置図情報!Z636</f>
        <v>0</v>
      </c>
      <c r="AA41" s="124">
        <f>すべて_位置図情報!AA636</f>
        <v>0</v>
      </c>
      <c r="AB41" s="126">
        <f>すべて_位置図情報!AB636</f>
        <v>0</v>
      </c>
      <c r="AC41" s="124">
        <f>すべて_位置図情報!AC636</f>
        <v>0</v>
      </c>
      <c r="AD41" s="124">
        <f>すべて_位置図情報!AD636</f>
        <v>0</v>
      </c>
      <c r="AE41" s="16">
        <f>すべて_位置図情報!AF636</f>
        <v>0</v>
      </c>
      <c r="AF41" s="16">
        <f>すべて_位置図情報!AG636</f>
        <v>0</v>
      </c>
      <c r="AG41" s="16">
        <f>すべて_位置図情報!AH636</f>
        <v>0</v>
      </c>
      <c r="AH41" s="16">
        <f>すべて_位置図情報!AI636</f>
        <v>0</v>
      </c>
      <c r="AI41" s="16">
        <f>すべて_位置図情報!AJ636</f>
        <v>0</v>
      </c>
      <c r="AJ41" s="16">
        <f>すべて_位置図情報!AK636</f>
        <v>0</v>
      </c>
      <c r="AK41" s="16" t="e">
        <f>すべて_位置図情報!#REF!</f>
        <v>#REF!</v>
      </c>
    </row>
    <row r="42" spans="1:37">
      <c r="A42" s="262">
        <v>628</v>
      </c>
      <c r="B42" s="7" t="str">
        <f>すべて_位置図情報!B637</f>
        <v>庁舎・事務所</v>
      </c>
      <c r="C42" s="7" t="str">
        <f>すべて_位置図情報!C637</f>
        <v>消防施設</v>
      </c>
      <c r="D42" s="7" t="str">
        <f>すべて_位置図情報!D637</f>
        <v>消防局庁舎・消防署</v>
      </c>
      <c r="E42" s="7" t="str">
        <f>すべて_位置図情報!E637</f>
        <v>消防出張所</v>
      </c>
      <c r="F42" s="74">
        <f>すべて_位置図情報!F637</f>
        <v>11</v>
      </c>
      <c r="G42" s="13" t="str" ph="1">
        <f>すべて_位置図情報!G637</f>
        <v>此花消防署桜島出張所</v>
      </c>
      <c r="H42" s="126" t="str">
        <f>すべて_位置図情報!H637</f>
        <v>大阪市此花区桜島3-4-98</v>
      </c>
      <c r="I42" s="81">
        <f>すべて_位置図情報!I637</f>
        <v>391.37</v>
      </c>
      <c r="J42" s="80" t="str">
        <f>すべて_位置図情報!J637</f>
        <v>A</v>
      </c>
      <c r="K42" s="78">
        <f>すべて_位置図情報!K637</f>
        <v>0</v>
      </c>
      <c r="L42" s="79">
        <f>すべて_位置図情報!L637</f>
        <v>1965</v>
      </c>
      <c r="M42" s="79" t="str">
        <f>すべて_位置図情報!M637</f>
        <v>d</v>
      </c>
      <c r="N42" s="79" t="str">
        <f>すべて_位置図情報!N637</f>
        <v>d</v>
      </c>
      <c r="O42" s="79" t="str">
        <f>すべて_位置図情報!O637</f>
        <v/>
      </c>
      <c r="P42" s="79" t="str">
        <f>すべて_位置図情報!P637</f>
        <v>J</v>
      </c>
      <c r="Q42" s="79" t="str">
        <f>すべて_位置図情報!Q637</f>
        <v>無</v>
      </c>
      <c r="R42" s="79" t="str">
        <f>すべて_位置図情報!R637</f>
        <v>直営</v>
      </c>
      <c r="S42" s="126" t="str">
        <f>すべて_位置図情報!S637</f>
        <v>消防局</v>
      </c>
      <c r="T42" s="126" t="str">
        <f>すべて_位置図情報!T637</f>
        <v>総務部</v>
      </c>
      <c r="U42" s="126" t="str">
        <f>すべて_位置図情報!U637</f>
        <v>施設課</v>
      </c>
      <c r="V42" s="126" t="str">
        <f>すべて_位置図情報!V637</f>
        <v>施設担当</v>
      </c>
      <c r="W42" s="116" t="str">
        <f>すべて_位置図情報!W637</f>
        <v>此花区</v>
      </c>
      <c r="X42" s="116" t="str">
        <f>すべて_位置図情報!X637</f>
        <v>一般施設</v>
      </c>
      <c r="Y42" s="114">
        <f>すべて_位置図情報!Y637</f>
        <v>24</v>
      </c>
      <c r="Z42" s="127">
        <f>すべて_位置図情報!Z637</f>
        <v>0</v>
      </c>
      <c r="AA42" s="124">
        <f>すべて_位置図情報!AA637</f>
        <v>0</v>
      </c>
      <c r="AB42" s="126">
        <f>すべて_位置図情報!AB637</f>
        <v>0</v>
      </c>
      <c r="AC42" s="124">
        <f>すべて_位置図情報!AC637</f>
        <v>0</v>
      </c>
      <c r="AD42" s="124">
        <f>すべて_位置図情報!AD637</f>
        <v>0</v>
      </c>
      <c r="AE42" s="16">
        <f>すべて_位置図情報!AF637</f>
        <v>0</v>
      </c>
      <c r="AF42" s="16">
        <f>すべて_位置図情報!AG637</f>
        <v>0</v>
      </c>
      <c r="AG42" s="16">
        <f>すべて_位置図情報!AH637</f>
        <v>0</v>
      </c>
      <c r="AH42" s="16">
        <f>すべて_位置図情報!AI637</f>
        <v>0</v>
      </c>
      <c r="AI42" s="16">
        <f>すべて_位置図情報!AJ637</f>
        <v>0</v>
      </c>
      <c r="AJ42" s="16">
        <f>すべて_位置図情報!AK637</f>
        <v>0</v>
      </c>
      <c r="AK42" s="16" t="e">
        <f>すべて_位置図情報!#REF!</f>
        <v>#REF!</v>
      </c>
    </row>
    <row r="43" spans="1:37">
      <c r="A43" s="262">
        <v>629</v>
      </c>
      <c r="B43" s="7" t="str">
        <f>すべて_位置図情報!B638</f>
        <v>庁舎・事務所</v>
      </c>
      <c r="C43" s="7" t="str">
        <f>すべて_位置図情報!C638</f>
        <v>消防施設</v>
      </c>
      <c r="D43" s="7" t="str">
        <f>すべて_位置図情報!D638</f>
        <v>消防局庁舎・消防署</v>
      </c>
      <c r="E43" s="7" t="str">
        <f>すべて_位置図情報!E638</f>
        <v>消防出張所</v>
      </c>
      <c r="F43" s="74">
        <f>すべて_位置図情報!F638</f>
        <v>12</v>
      </c>
      <c r="G43" s="13" t="str" ph="1">
        <f>すべて_位置図情報!G638</f>
        <v>此花消防署西九条出張所</v>
      </c>
      <c r="H43" s="126" t="str">
        <f>すべて_位置図情報!H638</f>
        <v>大阪市此花区西九条5-4-20</v>
      </c>
      <c r="I43" s="81">
        <f>すべて_位置図情報!I638</f>
        <v>1693.58</v>
      </c>
      <c r="J43" s="80" t="str">
        <f>すべて_位置図情報!J638</f>
        <v>B</v>
      </c>
      <c r="K43" s="78">
        <f>すべて_位置図情報!K638</f>
        <v>0</v>
      </c>
      <c r="L43" s="79">
        <f>すべて_位置図情報!L638</f>
        <v>2000</v>
      </c>
      <c r="M43" s="79" t="str">
        <f>すべて_位置図情報!M638</f>
        <v>b</v>
      </c>
      <c r="N43" s="79" t="str">
        <f>すべて_位置図情報!N638</f>
        <v>b</v>
      </c>
      <c r="O43" s="79" t="str">
        <f>すべて_位置図情報!O638</f>
        <v/>
      </c>
      <c r="P43" s="79" t="str">
        <f>すべて_位置図情報!P638</f>
        <v>E</v>
      </c>
      <c r="Q43" s="79" t="str">
        <f>すべて_位置図情報!Q638</f>
        <v>有</v>
      </c>
      <c r="R43" s="79" t="str">
        <f>すべて_位置図情報!R638</f>
        <v>直営</v>
      </c>
      <c r="S43" s="126" t="str">
        <f>すべて_位置図情報!S638</f>
        <v>消防局</v>
      </c>
      <c r="T43" s="126" t="str">
        <f>すべて_位置図情報!T638</f>
        <v>総務部</v>
      </c>
      <c r="U43" s="126" t="str">
        <f>すべて_位置図情報!U638</f>
        <v>施設課</v>
      </c>
      <c r="V43" s="126" t="str">
        <f>すべて_位置図情報!V638</f>
        <v>施設担当</v>
      </c>
      <c r="W43" s="116" t="str">
        <f>すべて_位置図情報!W638</f>
        <v>此花区</v>
      </c>
      <c r="X43" s="116" t="str">
        <f>すべて_位置図情報!X638</f>
        <v>一般施設</v>
      </c>
      <c r="Y43" s="114">
        <f>すべて_位置図情報!Y638</f>
        <v>25</v>
      </c>
      <c r="Z43" s="127">
        <f>すべて_位置図情報!Z638</f>
        <v>0</v>
      </c>
      <c r="AA43" s="128" t="str">
        <f>すべて_位置図情報!AA638</f>
        <v>〇</v>
      </c>
      <c r="AB43" s="126">
        <f>すべて_位置図情報!AB638</f>
        <v>0</v>
      </c>
      <c r="AC43" s="128" t="str">
        <f>すべて_位置図情報!AC638</f>
        <v>〇</v>
      </c>
      <c r="AD43" s="128" t="str">
        <f>すべて_位置図情報!AD638</f>
        <v>〇</v>
      </c>
      <c r="AE43" s="19" t="str">
        <f>すべて_位置図情報!AF638</f>
        <v>〇</v>
      </c>
      <c r="AF43" s="19">
        <f>すべて_位置図情報!AG638</f>
        <v>0</v>
      </c>
      <c r="AG43" s="19">
        <f>すべて_位置図情報!AH638</f>
        <v>0</v>
      </c>
      <c r="AH43" s="19">
        <f>すべて_位置図情報!AI638</f>
        <v>0</v>
      </c>
      <c r="AI43" s="19">
        <f>すべて_位置図情報!AJ638</f>
        <v>0</v>
      </c>
      <c r="AJ43" s="19">
        <f>すべて_位置図情報!AK638</f>
        <v>0</v>
      </c>
      <c r="AK43" s="19" t="e">
        <f>すべて_位置図情報!#REF!</f>
        <v>#REF!</v>
      </c>
    </row>
    <row r="44" spans="1:37">
      <c r="A44" s="262">
        <v>630</v>
      </c>
      <c r="B44" s="7" t="str">
        <f>すべて_位置図情報!B639</f>
        <v>庁舎・事務所</v>
      </c>
      <c r="C44" s="7" t="str">
        <f>すべて_位置図情報!C639</f>
        <v>消防施設</v>
      </c>
      <c r="D44" s="7" t="str">
        <f>すべて_位置図情報!D639</f>
        <v>消防局庁舎・消防署</v>
      </c>
      <c r="E44" s="7" t="str">
        <f>すべて_位置図情報!E639</f>
        <v>消防出張所</v>
      </c>
      <c r="F44" s="74">
        <f>すべて_位置図情報!F639</f>
        <v>13</v>
      </c>
      <c r="G44" s="13" t="str" ph="1">
        <f>すべて_位置図情報!G639</f>
        <v>中央消防署東雲出張所</v>
      </c>
      <c r="H44" s="126" t="str">
        <f>すべて_位置図情報!H639</f>
        <v>大阪市中央区玉造2-13-12</v>
      </c>
      <c r="I44" s="81">
        <f>すべて_位置図情報!I639</f>
        <v>433.12</v>
      </c>
      <c r="J44" s="80" t="str">
        <f>すべて_位置図情報!J639</f>
        <v>A</v>
      </c>
      <c r="K44" s="78">
        <f>すべて_位置図情報!K639</f>
        <v>0</v>
      </c>
      <c r="L44" s="79">
        <f>すべて_位置図情報!L639</f>
        <v>1995</v>
      </c>
      <c r="M44" s="79" t="str">
        <f>すべて_位置図情報!M639</f>
        <v>b</v>
      </c>
      <c r="N44" s="79" t="str">
        <f>すべて_位置図情報!N639</f>
        <v>b</v>
      </c>
      <c r="O44" s="79" t="str">
        <f>すべて_位置図情報!O639</f>
        <v/>
      </c>
      <c r="P44" s="79" t="str">
        <f>すべて_位置図情報!P639</f>
        <v>D</v>
      </c>
      <c r="Q44" s="79" t="str">
        <f>すべて_位置図情報!Q639</f>
        <v>無</v>
      </c>
      <c r="R44" s="79" t="str">
        <f>すべて_位置図情報!R639</f>
        <v>直営</v>
      </c>
      <c r="S44" s="126" t="str">
        <f>すべて_位置図情報!S639</f>
        <v>消防局</v>
      </c>
      <c r="T44" s="126" t="str">
        <f>すべて_位置図情報!T639</f>
        <v>総務部</v>
      </c>
      <c r="U44" s="126" t="str">
        <f>すべて_位置図情報!U639</f>
        <v>施設課</v>
      </c>
      <c r="V44" s="126" t="str">
        <f>すべて_位置図情報!V639</f>
        <v>施設担当</v>
      </c>
      <c r="W44" s="116" t="str">
        <f>すべて_位置図情報!W639</f>
        <v>中央区</v>
      </c>
      <c r="X44" s="116" t="str">
        <f>すべて_位置図情報!X639</f>
        <v>一般施設</v>
      </c>
      <c r="Y44" s="114">
        <f>すべて_位置図情報!Y639</f>
        <v>33</v>
      </c>
      <c r="Z44" s="127">
        <f>すべて_位置図情報!Z639</f>
        <v>0</v>
      </c>
      <c r="AA44" s="124">
        <f>すべて_位置図情報!AA639</f>
        <v>0</v>
      </c>
      <c r="AB44" s="126">
        <f>すべて_位置図情報!AB639</f>
        <v>0</v>
      </c>
      <c r="AC44" s="124">
        <f>すべて_位置図情報!AC639</f>
        <v>0</v>
      </c>
      <c r="AD44" s="124">
        <f>すべて_位置図情報!AD639</f>
        <v>0</v>
      </c>
      <c r="AE44" s="16">
        <f>すべて_位置図情報!AF639</f>
        <v>0</v>
      </c>
      <c r="AF44" s="16">
        <f>すべて_位置図情報!AG639</f>
        <v>0</v>
      </c>
      <c r="AG44" s="16">
        <f>すべて_位置図情報!AH639</f>
        <v>0</v>
      </c>
      <c r="AH44" s="16">
        <f>すべて_位置図情報!AI639</f>
        <v>0</v>
      </c>
      <c r="AI44" s="16">
        <f>すべて_位置図情報!AJ639</f>
        <v>0</v>
      </c>
      <c r="AJ44" s="16">
        <f>すべて_位置図情報!AK639</f>
        <v>0</v>
      </c>
      <c r="AK44" s="16" t="e">
        <f>すべて_位置図情報!#REF!</f>
        <v>#REF!</v>
      </c>
    </row>
    <row r="45" spans="1:37">
      <c r="A45" s="262">
        <v>631</v>
      </c>
      <c r="B45" s="7" t="str">
        <f>すべて_位置図情報!B640</f>
        <v>庁舎・事務所</v>
      </c>
      <c r="C45" s="7" t="str">
        <f>すべて_位置図情報!C640</f>
        <v>消防施設</v>
      </c>
      <c r="D45" s="7" t="str">
        <f>すべて_位置図情報!D640</f>
        <v>消防局庁舎・消防署</v>
      </c>
      <c r="E45" s="7" t="str">
        <f>すべて_位置図情報!E640</f>
        <v>消防出張所</v>
      </c>
      <c r="F45" s="74">
        <f>すべて_位置図情報!F640</f>
        <v>14</v>
      </c>
      <c r="G45" s="13" t="str" ph="1">
        <f>すべて_位置図情報!G640</f>
        <v>中央消防署道頓堀出張所</v>
      </c>
      <c r="H45" s="126" t="str">
        <f>すべて_位置図情報!H640</f>
        <v>大阪市中央区道頓堀1-10-3</v>
      </c>
      <c r="I45" s="81">
        <f>すべて_位置図情報!I640</f>
        <v>752.43</v>
      </c>
      <c r="J45" s="80" t="str">
        <f>すべて_位置図情報!J640</f>
        <v>B</v>
      </c>
      <c r="K45" s="78">
        <f>すべて_位置図情報!K640</f>
        <v>0</v>
      </c>
      <c r="L45" s="79">
        <f>すべて_位置図情報!L640</f>
        <v>1998</v>
      </c>
      <c r="M45" s="79" t="str">
        <f>すべて_位置図情報!M640</f>
        <v>b</v>
      </c>
      <c r="N45" s="79" t="str">
        <f>すべて_位置図情報!N640</f>
        <v>b</v>
      </c>
      <c r="O45" s="79" t="str">
        <f>すべて_位置図情報!O640</f>
        <v/>
      </c>
      <c r="P45" s="79" t="str">
        <f>すべて_位置図情報!P640</f>
        <v>E</v>
      </c>
      <c r="Q45" s="79" t="str">
        <f>すべて_位置図情報!Q640</f>
        <v>有</v>
      </c>
      <c r="R45" s="79" t="str">
        <f>すべて_位置図情報!R640</f>
        <v>直営</v>
      </c>
      <c r="S45" s="126" t="str">
        <f>すべて_位置図情報!S640</f>
        <v>消防局</v>
      </c>
      <c r="T45" s="126" t="str">
        <f>すべて_位置図情報!T640</f>
        <v>総務部</v>
      </c>
      <c r="U45" s="126" t="str">
        <f>すべて_位置図情報!U640</f>
        <v>施設課</v>
      </c>
      <c r="V45" s="126" t="str">
        <f>すべて_位置図情報!V640</f>
        <v>施設担当</v>
      </c>
      <c r="W45" s="116" t="str">
        <f>すべて_位置図情報!W640</f>
        <v>中央区</v>
      </c>
      <c r="X45" s="116" t="str">
        <f>すべて_位置図情報!X640</f>
        <v>一般施設</v>
      </c>
      <c r="Y45" s="114">
        <f>すべて_位置図情報!Y640</f>
        <v>34</v>
      </c>
      <c r="Z45" s="127">
        <f>すべて_位置図情報!Z640</f>
        <v>0</v>
      </c>
      <c r="AA45" s="124">
        <f>すべて_位置図情報!AA640</f>
        <v>0</v>
      </c>
      <c r="AB45" s="126">
        <f>すべて_位置図情報!AB640</f>
        <v>0</v>
      </c>
      <c r="AC45" s="124">
        <f>すべて_位置図情報!AC640</f>
        <v>0</v>
      </c>
      <c r="AD45" s="124">
        <f>すべて_位置図情報!AD640</f>
        <v>0</v>
      </c>
      <c r="AE45" s="16">
        <f>すべて_位置図情報!AF640</f>
        <v>0</v>
      </c>
      <c r="AF45" s="16">
        <f>すべて_位置図情報!AG640</f>
        <v>0</v>
      </c>
      <c r="AG45" s="16">
        <f>すべて_位置図情報!AH640</f>
        <v>0</v>
      </c>
      <c r="AH45" s="16">
        <f>すべて_位置図情報!AI640</f>
        <v>0</v>
      </c>
      <c r="AI45" s="16">
        <f>すべて_位置図情報!AJ640</f>
        <v>0</v>
      </c>
      <c r="AJ45" s="16">
        <f>すべて_位置図情報!AK640</f>
        <v>0</v>
      </c>
      <c r="AK45" s="16" t="e">
        <f>すべて_位置図情報!#REF!</f>
        <v>#REF!</v>
      </c>
    </row>
    <row r="46" spans="1:37">
      <c r="A46" s="262">
        <v>632</v>
      </c>
      <c r="B46" s="7" t="str">
        <f>すべて_位置図情報!B641</f>
        <v>庁舎・事務所</v>
      </c>
      <c r="C46" s="7" t="str">
        <f>すべて_位置図情報!C641</f>
        <v>消防施設</v>
      </c>
      <c r="D46" s="7" t="str">
        <f>すべて_位置図情報!D641</f>
        <v>消防局庁舎・消防署</v>
      </c>
      <c r="E46" s="7" t="str">
        <f>すべて_位置図情報!E641</f>
        <v>消防出張所</v>
      </c>
      <c r="F46" s="74">
        <f>すべて_位置図情報!F641</f>
        <v>15</v>
      </c>
      <c r="G46" s="13" t="str" ph="1">
        <f>すべて_位置図情報!G641</f>
        <v>中央消防署南阪町出張所</v>
      </c>
      <c r="H46" s="126" t="str">
        <f>すべて_位置図情報!H641</f>
        <v>大阪市中央区千日前2-1-15</v>
      </c>
      <c r="I46" s="81">
        <f>すべて_位置図情報!I641</f>
        <v>257.39999999999998</v>
      </c>
      <c r="J46" s="80" t="str">
        <f>すべて_位置図情報!J641</f>
        <v>A</v>
      </c>
      <c r="K46" s="78">
        <f>すべて_位置図情報!K641</f>
        <v>0</v>
      </c>
      <c r="L46" s="79">
        <f>すべて_位置図情報!L641</f>
        <v>1971</v>
      </c>
      <c r="M46" s="79" t="str">
        <f>すべて_位置図情報!M641</f>
        <v>d</v>
      </c>
      <c r="N46" s="79" t="str">
        <f>すべて_位置図情報!N641</f>
        <v>d</v>
      </c>
      <c r="O46" s="79" t="str">
        <f>すべて_位置図情報!O641</f>
        <v/>
      </c>
      <c r="P46" s="79" t="str">
        <f>すべて_位置図情報!P641</f>
        <v>J</v>
      </c>
      <c r="Q46" s="79" t="str">
        <f>すべて_位置図情報!Q641</f>
        <v>有</v>
      </c>
      <c r="R46" s="79" t="str">
        <f>すべて_位置図情報!R641</f>
        <v>直営</v>
      </c>
      <c r="S46" s="126" t="str">
        <f>すべて_位置図情報!S641</f>
        <v>消防局</v>
      </c>
      <c r="T46" s="126" t="str">
        <f>すべて_位置図情報!T641</f>
        <v>総務部</v>
      </c>
      <c r="U46" s="126" t="str">
        <f>すべて_位置図情報!U641</f>
        <v>施設課</v>
      </c>
      <c r="V46" s="126" t="str">
        <f>すべて_位置図情報!V641</f>
        <v>施設担当</v>
      </c>
      <c r="W46" s="116" t="str">
        <f>すべて_位置図情報!W641</f>
        <v>中央区</v>
      </c>
      <c r="X46" s="116" t="str">
        <f>すべて_位置図情報!X641</f>
        <v>一般施設</v>
      </c>
      <c r="Y46" s="114">
        <f>すべて_位置図情報!Y641</f>
        <v>35</v>
      </c>
      <c r="Z46" s="127">
        <f>すべて_位置図情報!Z641</f>
        <v>0</v>
      </c>
      <c r="AA46" s="124">
        <f>すべて_位置図情報!AA641</f>
        <v>0</v>
      </c>
      <c r="AB46" s="126">
        <f>すべて_位置図情報!AB641</f>
        <v>0</v>
      </c>
      <c r="AC46" s="124">
        <f>すべて_位置図情報!AC641</f>
        <v>0</v>
      </c>
      <c r="AD46" s="124">
        <f>すべて_位置図情報!AD641</f>
        <v>0</v>
      </c>
      <c r="AE46" s="16">
        <f>すべて_位置図情報!AF641</f>
        <v>0</v>
      </c>
      <c r="AF46" s="16">
        <f>すべて_位置図情報!AG641</f>
        <v>0</v>
      </c>
      <c r="AG46" s="16">
        <f>すべて_位置図情報!AH641</f>
        <v>0</v>
      </c>
      <c r="AH46" s="16">
        <f>すべて_位置図情報!AI641</f>
        <v>0</v>
      </c>
      <c r="AI46" s="16">
        <f>すべて_位置図情報!AJ641</f>
        <v>0</v>
      </c>
      <c r="AJ46" s="16">
        <f>すべて_位置図情報!AK641</f>
        <v>0</v>
      </c>
      <c r="AK46" s="16" t="e">
        <f>すべて_位置図情報!#REF!</f>
        <v>#REF!</v>
      </c>
    </row>
    <row r="47" spans="1:37">
      <c r="A47" s="262">
        <v>633</v>
      </c>
      <c r="B47" s="7" t="str">
        <f>すべて_位置図情報!B642</f>
        <v>庁舎・事務所</v>
      </c>
      <c r="C47" s="7" t="str">
        <f>すべて_位置図情報!C642</f>
        <v>消防施設</v>
      </c>
      <c r="D47" s="7" t="str">
        <f>すべて_位置図情報!D642</f>
        <v>消防局庁舎・消防署</v>
      </c>
      <c r="E47" s="7" t="str">
        <f>すべて_位置図情報!E642</f>
        <v>消防出張所</v>
      </c>
      <c r="F47" s="74">
        <f>すべて_位置図情報!F642</f>
        <v>16</v>
      </c>
      <c r="G47" s="13" t="str" ph="1">
        <f>すべて_位置図情報!G642</f>
        <v>中央消防署上町出張所</v>
      </c>
      <c r="H47" s="126" t="str">
        <f>すべて_位置図情報!H642</f>
        <v>大阪市中央区中寺1-2-28</v>
      </c>
      <c r="I47" s="81">
        <f>すべて_位置図情報!I642</f>
        <v>689.33</v>
      </c>
      <c r="J47" s="80" t="str">
        <f>すべて_位置図情報!J642</f>
        <v>B</v>
      </c>
      <c r="K47" s="78">
        <f>すべて_位置図情報!K642</f>
        <v>0</v>
      </c>
      <c r="L47" s="79">
        <f>すべて_位置図情報!L642</f>
        <v>1989</v>
      </c>
      <c r="M47" s="79" t="str">
        <f>すべて_位置図情報!M642</f>
        <v>b</v>
      </c>
      <c r="N47" s="79" t="str">
        <f>すべて_位置図情報!N642</f>
        <v>b</v>
      </c>
      <c r="O47" s="79" t="str">
        <f>すべて_位置図情報!O642</f>
        <v/>
      </c>
      <c r="P47" s="79" t="str">
        <f>すべて_位置図情報!P642</f>
        <v>E</v>
      </c>
      <c r="Q47" s="79" t="str">
        <f>すべて_位置図情報!Q642</f>
        <v>無</v>
      </c>
      <c r="R47" s="79" t="str">
        <f>すべて_位置図情報!R642</f>
        <v>直営</v>
      </c>
      <c r="S47" s="126" t="str">
        <f>すべて_位置図情報!S642</f>
        <v>消防局</v>
      </c>
      <c r="T47" s="126" t="str">
        <f>すべて_位置図情報!T642</f>
        <v>総務部</v>
      </c>
      <c r="U47" s="126" t="str">
        <f>すべて_位置図情報!U642</f>
        <v>施設課</v>
      </c>
      <c r="V47" s="126" t="str">
        <f>すべて_位置図情報!V642</f>
        <v>施設担当</v>
      </c>
      <c r="W47" s="116" t="str">
        <f>すべて_位置図情報!W642</f>
        <v>中央区</v>
      </c>
      <c r="X47" s="116" t="str">
        <f>すべて_位置図情報!X642</f>
        <v>一般施設</v>
      </c>
      <c r="Y47" s="114">
        <f>すべて_位置図情報!Y642</f>
        <v>36</v>
      </c>
      <c r="Z47" s="127">
        <f>すべて_位置図情報!Z642</f>
        <v>0</v>
      </c>
      <c r="AA47" s="124">
        <f>すべて_位置図情報!AA642</f>
        <v>0</v>
      </c>
      <c r="AB47" s="126">
        <f>すべて_位置図情報!AB642</f>
        <v>0</v>
      </c>
      <c r="AC47" s="124">
        <f>すべて_位置図情報!AC642</f>
        <v>0</v>
      </c>
      <c r="AD47" s="124">
        <f>すべて_位置図情報!AD642</f>
        <v>0</v>
      </c>
      <c r="AE47" s="16">
        <f>すべて_位置図情報!AF642</f>
        <v>0</v>
      </c>
      <c r="AF47" s="16">
        <f>すべて_位置図情報!AG642</f>
        <v>0</v>
      </c>
      <c r="AG47" s="16">
        <f>すべて_位置図情報!AH642</f>
        <v>0</v>
      </c>
      <c r="AH47" s="16">
        <f>すべて_位置図情報!AI642</f>
        <v>0</v>
      </c>
      <c r="AI47" s="16">
        <f>すべて_位置図情報!AJ642</f>
        <v>0</v>
      </c>
      <c r="AJ47" s="16">
        <f>すべて_位置図情報!AK642</f>
        <v>0</v>
      </c>
      <c r="AK47" s="16" t="e">
        <f>すべて_位置図情報!#REF!</f>
        <v>#REF!</v>
      </c>
    </row>
    <row r="48" spans="1:37">
      <c r="A48" s="262">
        <v>634</v>
      </c>
      <c r="B48" s="7" t="str">
        <f>すべて_位置図情報!B643</f>
        <v>庁舎・事務所</v>
      </c>
      <c r="C48" s="7" t="str">
        <f>すべて_位置図情報!C643</f>
        <v>消防施設</v>
      </c>
      <c r="D48" s="7" t="str">
        <f>すべて_位置図情報!D643</f>
        <v>消防局庁舎・消防署</v>
      </c>
      <c r="E48" s="7" t="str">
        <f>すべて_位置図情報!E643</f>
        <v>消防出張所</v>
      </c>
      <c r="F48" s="74">
        <f>すべて_位置図情報!F643</f>
        <v>17</v>
      </c>
      <c r="G48" s="13" t="str" ph="1">
        <f>すべて_位置図情報!G643</f>
        <v>西消防署新町出張所</v>
      </c>
      <c r="H48" s="126" t="str">
        <f>すべて_位置図情報!H643</f>
        <v>大阪市西区新町1-6-12</v>
      </c>
      <c r="I48" s="81">
        <f>すべて_位置図情報!I643</f>
        <v>824.57</v>
      </c>
      <c r="J48" s="80" t="str">
        <f>すべて_位置図情報!J643</f>
        <v>B</v>
      </c>
      <c r="K48" s="78">
        <f>すべて_位置図情報!K643</f>
        <v>0</v>
      </c>
      <c r="L48" s="79">
        <f>すべて_位置図情報!L643</f>
        <v>2008</v>
      </c>
      <c r="M48" s="79" t="str">
        <f>すべて_位置図情報!M643</f>
        <v>a</v>
      </c>
      <c r="N48" s="79" t="str">
        <f>すべて_位置図情報!N643</f>
        <v>a</v>
      </c>
      <c r="O48" s="79" t="str">
        <f>すべて_位置図情報!O643</f>
        <v/>
      </c>
      <c r="P48" s="79" t="str">
        <f>すべて_位置図情報!P643</f>
        <v>B</v>
      </c>
      <c r="Q48" s="79" t="str">
        <f>すべて_位置図情報!Q643</f>
        <v>無</v>
      </c>
      <c r="R48" s="79" t="str">
        <f>すべて_位置図情報!R643</f>
        <v>直営</v>
      </c>
      <c r="S48" s="126" t="str">
        <f>すべて_位置図情報!S643</f>
        <v>消防局</v>
      </c>
      <c r="T48" s="126" t="str">
        <f>すべて_位置図情報!T643</f>
        <v>総務部</v>
      </c>
      <c r="U48" s="126" t="str">
        <f>すべて_位置図情報!U643</f>
        <v>施設課</v>
      </c>
      <c r="V48" s="126" t="str">
        <f>すべて_位置図情報!V643</f>
        <v>施設担当</v>
      </c>
      <c r="W48" s="116" t="str">
        <f>すべて_位置図情報!W643</f>
        <v>西区</v>
      </c>
      <c r="X48" s="116" t="str">
        <f>すべて_位置図情報!X643</f>
        <v>一般施設</v>
      </c>
      <c r="Y48" s="114">
        <f>すべて_位置図情報!Y643</f>
        <v>27</v>
      </c>
      <c r="Z48" s="127">
        <f>すべて_位置図情報!Z643</f>
        <v>0</v>
      </c>
      <c r="AA48" s="124">
        <f>すべて_位置図情報!AA643</f>
        <v>0</v>
      </c>
      <c r="AB48" s="126">
        <f>すべて_位置図情報!AB643</f>
        <v>0</v>
      </c>
      <c r="AC48" s="124">
        <f>すべて_位置図情報!AC643</f>
        <v>0</v>
      </c>
      <c r="AD48" s="124">
        <f>すべて_位置図情報!AD643</f>
        <v>0</v>
      </c>
      <c r="AE48" s="16">
        <f>すべて_位置図情報!AF643</f>
        <v>0</v>
      </c>
      <c r="AF48" s="16">
        <f>すべて_位置図情報!AG643</f>
        <v>0</v>
      </c>
      <c r="AG48" s="16">
        <f>すべて_位置図情報!AH643</f>
        <v>0</v>
      </c>
      <c r="AH48" s="16">
        <f>すべて_位置図情報!AI643</f>
        <v>0</v>
      </c>
      <c r="AI48" s="16">
        <f>すべて_位置図情報!AJ643</f>
        <v>0</v>
      </c>
      <c r="AJ48" s="16">
        <f>すべて_位置図情報!AK643</f>
        <v>0</v>
      </c>
      <c r="AK48" s="16" t="e">
        <f>すべて_位置図情報!#REF!</f>
        <v>#REF!</v>
      </c>
    </row>
    <row r="49" spans="1:37">
      <c r="A49" s="262">
        <v>635</v>
      </c>
      <c r="B49" s="7" t="str">
        <f>すべて_位置図情報!B644</f>
        <v>庁舎・事務所</v>
      </c>
      <c r="C49" s="7" t="str">
        <f>すべて_位置図情報!C644</f>
        <v>消防施設</v>
      </c>
      <c r="D49" s="7" t="str">
        <f>すべて_位置図情報!D644</f>
        <v>消防局庁舎・消防署</v>
      </c>
      <c r="E49" s="7" t="str">
        <f>すべて_位置図情報!E644</f>
        <v>消防出張所</v>
      </c>
      <c r="F49" s="74">
        <f>すべて_位置図情報!F644</f>
        <v>18</v>
      </c>
      <c r="G49" s="13" t="str" ph="1">
        <f>すべて_位置図情報!G644</f>
        <v>西消防署江戸堀出張所</v>
      </c>
      <c r="H49" s="126" t="str">
        <f>すべて_位置図情報!H644</f>
        <v>大阪市西区江戸堀1-24-18</v>
      </c>
      <c r="I49" s="81">
        <f>すべて_位置図情報!I644</f>
        <v>2462.44</v>
      </c>
      <c r="J49" s="80" t="str">
        <f>すべて_位置図情報!J644</f>
        <v>C</v>
      </c>
      <c r="K49" s="78">
        <f>すべて_位置図情報!K644</f>
        <v>0</v>
      </c>
      <c r="L49" s="79">
        <f>すべて_位置図情報!L644</f>
        <v>1996</v>
      </c>
      <c r="M49" s="79" t="str">
        <f>すべて_位置図情報!M644</f>
        <v>b</v>
      </c>
      <c r="N49" s="79" t="str">
        <f>すべて_位置図情報!N644</f>
        <v>b</v>
      </c>
      <c r="O49" s="79" t="str">
        <f>すべて_位置図情報!O644</f>
        <v/>
      </c>
      <c r="P49" s="79" t="str">
        <f>すべて_位置図情報!P644</f>
        <v>F</v>
      </c>
      <c r="Q49" s="79" t="str">
        <f>すべて_位置図情報!Q644</f>
        <v>無</v>
      </c>
      <c r="R49" s="79" t="str">
        <f>すべて_位置図情報!R644</f>
        <v>直営</v>
      </c>
      <c r="S49" s="126" t="str">
        <f>すべて_位置図情報!S644</f>
        <v>消防局</v>
      </c>
      <c r="T49" s="126" t="str">
        <f>すべて_位置図情報!T644</f>
        <v>総務部</v>
      </c>
      <c r="U49" s="126" t="str">
        <f>すべて_位置図情報!U644</f>
        <v>施設課</v>
      </c>
      <c r="V49" s="126" t="str">
        <f>すべて_位置図情報!V644</f>
        <v>施設担当</v>
      </c>
      <c r="W49" s="116" t="str">
        <f>すべて_位置図情報!W644</f>
        <v>西区</v>
      </c>
      <c r="X49" s="116" t="str">
        <f>すべて_位置図情報!X644</f>
        <v>一般施設</v>
      </c>
      <c r="Y49" s="114">
        <f>すべて_位置図情報!Y644</f>
        <v>28</v>
      </c>
      <c r="Z49" s="127">
        <f>すべて_位置図情報!Z644</f>
        <v>0</v>
      </c>
      <c r="AA49" s="128" t="str">
        <f>すべて_位置図情報!AA644</f>
        <v>〇</v>
      </c>
      <c r="AB49" s="126">
        <f>すべて_位置図情報!AB644</f>
        <v>0</v>
      </c>
      <c r="AC49" s="128" t="str">
        <f>すべて_位置図情報!AC644</f>
        <v>〇</v>
      </c>
      <c r="AD49" s="128" t="str">
        <f>すべて_位置図情報!AD644</f>
        <v>〇</v>
      </c>
      <c r="AE49" s="19" t="str">
        <f>すべて_位置図情報!AF644</f>
        <v>〇</v>
      </c>
      <c r="AF49" s="19">
        <f>すべて_位置図情報!AG644</f>
        <v>0</v>
      </c>
      <c r="AG49" s="19">
        <f>すべて_位置図情報!AH644</f>
        <v>0</v>
      </c>
      <c r="AH49" s="19">
        <f>すべて_位置図情報!AI644</f>
        <v>0</v>
      </c>
      <c r="AI49" s="19">
        <f>すべて_位置図情報!AJ644</f>
        <v>0</v>
      </c>
      <c r="AJ49" s="19">
        <f>すべて_位置図情報!AK644</f>
        <v>0</v>
      </c>
      <c r="AK49" s="19" t="e">
        <f>すべて_位置図情報!#REF!</f>
        <v>#REF!</v>
      </c>
    </row>
    <row r="50" spans="1:37">
      <c r="A50" s="262">
        <v>636</v>
      </c>
      <c r="B50" s="7" t="str">
        <f>すべて_位置図情報!B645</f>
        <v>庁舎・事務所</v>
      </c>
      <c r="C50" s="7" t="str">
        <f>すべて_位置図情報!C645</f>
        <v>消防施設</v>
      </c>
      <c r="D50" s="7" t="str">
        <f>すべて_位置図情報!D645</f>
        <v>消防局庁舎・消防署</v>
      </c>
      <c r="E50" s="7" t="str">
        <f>すべて_位置図情報!E645</f>
        <v>消防出張所</v>
      </c>
      <c r="F50" s="74">
        <f>すべて_位置図情報!F645</f>
        <v>19</v>
      </c>
      <c r="G50" s="13" t="str" ph="1">
        <f>すべて_位置図情報!G645</f>
        <v>港消防署田中出張所</v>
      </c>
      <c r="H50" s="126" t="str">
        <f>すべて_位置図情報!H645</f>
        <v>大阪市港区田中2-14-11</v>
      </c>
      <c r="I50" s="81">
        <f>すべて_位置図情報!I645</f>
        <v>701.27</v>
      </c>
      <c r="J50" s="80" t="str">
        <f>すべて_位置図情報!J645</f>
        <v>B</v>
      </c>
      <c r="K50" s="78">
        <f>すべて_位置図情報!K645</f>
        <v>0</v>
      </c>
      <c r="L50" s="79">
        <f>すべて_位置図情報!L645</f>
        <v>1999</v>
      </c>
      <c r="M50" s="79" t="str">
        <f>すべて_位置図情報!M645</f>
        <v>b</v>
      </c>
      <c r="N50" s="79" t="str">
        <f>すべて_位置図情報!N645</f>
        <v>b</v>
      </c>
      <c r="O50" s="79" t="str">
        <f>すべて_位置図情報!O645</f>
        <v/>
      </c>
      <c r="P50" s="79" t="str">
        <f>すべて_位置図情報!P645</f>
        <v>E</v>
      </c>
      <c r="Q50" s="79" t="str">
        <f>すべて_位置図情報!Q645</f>
        <v>無</v>
      </c>
      <c r="R50" s="79" t="str">
        <f>すべて_位置図情報!R645</f>
        <v>直営</v>
      </c>
      <c r="S50" s="126" t="str">
        <f>すべて_位置図情報!S645</f>
        <v>消防局</v>
      </c>
      <c r="T50" s="126" t="str">
        <f>すべて_位置図情報!T645</f>
        <v>総務部</v>
      </c>
      <c r="U50" s="126" t="str">
        <f>すべて_位置図情報!U645</f>
        <v>施設課</v>
      </c>
      <c r="V50" s="126" t="str">
        <f>すべて_位置図情報!V645</f>
        <v>施設担当</v>
      </c>
      <c r="W50" s="116" t="str">
        <f>すべて_位置図情報!W645</f>
        <v>港区</v>
      </c>
      <c r="X50" s="116" t="str">
        <f>すべて_位置図情報!X645</f>
        <v>一般施設</v>
      </c>
      <c r="Y50" s="114">
        <f>すべて_位置図情報!Y645</f>
        <v>28</v>
      </c>
      <c r="Z50" s="127">
        <f>すべて_位置図情報!Z645</f>
        <v>0</v>
      </c>
      <c r="AA50" s="124">
        <f>すべて_位置図情報!AA645</f>
        <v>0</v>
      </c>
      <c r="AB50" s="126">
        <f>すべて_位置図情報!AB645</f>
        <v>0</v>
      </c>
      <c r="AC50" s="124">
        <f>すべて_位置図情報!AC645</f>
        <v>0</v>
      </c>
      <c r="AD50" s="124">
        <f>すべて_位置図情報!AD645</f>
        <v>0</v>
      </c>
      <c r="AE50" s="16">
        <f>すべて_位置図情報!AF645</f>
        <v>0</v>
      </c>
      <c r="AF50" s="16">
        <f>すべて_位置図情報!AG645</f>
        <v>0</v>
      </c>
      <c r="AG50" s="16">
        <f>すべて_位置図情報!AH645</f>
        <v>0</v>
      </c>
      <c r="AH50" s="16">
        <f>すべて_位置図情報!AI645</f>
        <v>0</v>
      </c>
      <c r="AI50" s="16">
        <f>すべて_位置図情報!AJ645</f>
        <v>0</v>
      </c>
      <c r="AJ50" s="16">
        <f>すべて_位置図情報!AK645</f>
        <v>0</v>
      </c>
      <c r="AK50" s="16" t="e">
        <f>すべて_位置図情報!#REF!</f>
        <v>#REF!</v>
      </c>
    </row>
    <row r="51" spans="1:37">
      <c r="A51" s="262">
        <v>637</v>
      </c>
      <c r="B51" s="7" t="str">
        <f>すべて_位置図情報!B646</f>
        <v>庁舎・事務所</v>
      </c>
      <c r="C51" s="7" t="str">
        <f>すべて_位置図情報!C646</f>
        <v>消防施設</v>
      </c>
      <c r="D51" s="7" t="str">
        <f>すべて_位置図情報!D646</f>
        <v>消防局庁舎・消防署</v>
      </c>
      <c r="E51" s="7" t="str">
        <f>すべて_位置図情報!E646</f>
        <v>消防出張所</v>
      </c>
      <c r="F51" s="74">
        <f>すべて_位置図情報!F646</f>
        <v>20</v>
      </c>
      <c r="G51" s="13" t="str" ph="1">
        <f>すべて_位置図情報!G646</f>
        <v>大正消防署泉尾出張所</v>
      </c>
      <c r="H51" s="126" t="str">
        <f>すべて_位置図情報!H646</f>
        <v>大阪市大正区泉尾1-26-4</v>
      </c>
      <c r="I51" s="81">
        <f>すべて_位置図情報!I646</f>
        <v>301.27999999999997</v>
      </c>
      <c r="J51" s="80" t="str">
        <f>すべて_位置図情報!J646</f>
        <v>A</v>
      </c>
      <c r="K51" s="78">
        <f>すべて_位置図情報!K646</f>
        <v>0</v>
      </c>
      <c r="L51" s="79">
        <f>すべて_位置図情報!L646</f>
        <v>1993</v>
      </c>
      <c r="M51" s="79" t="str">
        <f>すべて_位置図情報!M646</f>
        <v>b</v>
      </c>
      <c r="N51" s="79" t="str">
        <f>すべて_位置図情報!N646</f>
        <v>b</v>
      </c>
      <c r="O51" s="79" t="str">
        <f>すべて_位置図情報!O646</f>
        <v/>
      </c>
      <c r="P51" s="79" t="str">
        <f>すべて_位置図情報!P646</f>
        <v>D</v>
      </c>
      <c r="Q51" s="79" t="str">
        <f>すべて_位置図情報!Q646</f>
        <v>無</v>
      </c>
      <c r="R51" s="79" t="str">
        <f>すべて_位置図情報!R646</f>
        <v>直営</v>
      </c>
      <c r="S51" s="126" t="str">
        <f>すべて_位置図情報!S646</f>
        <v>消防局</v>
      </c>
      <c r="T51" s="126" t="str">
        <f>すべて_位置図情報!T646</f>
        <v>総務部</v>
      </c>
      <c r="U51" s="126" t="str">
        <f>すべて_位置図情報!U646</f>
        <v>施設課</v>
      </c>
      <c r="V51" s="126" t="str">
        <f>すべて_位置図情報!V646</f>
        <v>施設担当</v>
      </c>
      <c r="W51" s="116" t="str">
        <f>すべて_位置図情報!W646</f>
        <v>大正区</v>
      </c>
      <c r="X51" s="116" t="str">
        <f>すべて_位置図情報!X646</f>
        <v>一般施設</v>
      </c>
      <c r="Y51" s="114">
        <f>すべて_位置図情報!Y646</f>
        <v>27</v>
      </c>
      <c r="Z51" s="127">
        <f>すべて_位置図情報!Z646</f>
        <v>0</v>
      </c>
      <c r="AA51" s="124">
        <f>すべて_位置図情報!AA646</f>
        <v>0</v>
      </c>
      <c r="AB51" s="126">
        <f>すべて_位置図情報!AB646</f>
        <v>0</v>
      </c>
      <c r="AC51" s="124">
        <f>すべて_位置図情報!AC646</f>
        <v>0</v>
      </c>
      <c r="AD51" s="124">
        <f>すべて_位置図情報!AD646</f>
        <v>0</v>
      </c>
      <c r="AE51" s="16">
        <f>すべて_位置図情報!AF646</f>
        <v>0</v>
      </c>
      <c r="AF51" s="16">
        <f>すべて_位置図情報!AG646</f>
        <v>0</v>
      </c>
      <c r="AG51" s="16">
        <f>すべて_位置図情報!AH646</f>
        <v>0</v>
      </c>
      <c r="AH51" s="16">
        <f>すべて_位置図情報!AI646</f>
        <v>0</v>
      </c>
      <c r="AI51" s="16">
        <f>すべて_位置図情報!AJ646</f>
        <v>0</v>
      </c>
      <c r="AJ51" s="16">
        <f>すべて_位置図情報!AK646</f>
        <v>0</v>
      </c>
      <c r="AK51" s="16" t="e">
        <f>すべて_位置図情報!#REF!</f>
        <v>#REF!</v>
      </c>
    </row>
    <row r="52" spans="1:37">
      <c r="A52" s="262">
        <v>638</v>
      </c>
      <c r="B52" s="7" t="str">
        <f>すべて_位置図情報!B647</f>
        <v>庁舎・事務所</v>
      </c>
      <c r="C52" s="7" t="str">
        <f>すべて_位置図情報!C647</f>
        <v>消防施設</v>
      </c>
      <c r="D52" s="7" t="str">
        <f>すべて_位置図情報!D647</f>
        <v>消防局庁舎・消防署</v>
      </c>
      <c r="E52" s="7" t="str">
        <f>すべて_位置図情報!E647</f>
        <v>消防出張所</v>
      </c>
      <c r="F52" s="74">
        <f>すべて_位置図情報!F647</f>
        <v>21</v>
      </c>
      <c r="G52" s="13" t="str" ph="1">
        <f>すべて_位置図情報!G647</f>
        <v>大正消防署鶴町出張所</v>
      </c>
      <c r="H52" s="126" t="str">
        <f>すべて_位置図情報!H647</f>
        <v>大阪市大正区鶴町3-14-1</v>
      </c>
      <c r="I52" s="81">
        <f>すべて_位置図情報!I647</f>
        <v>441.91</v>
      </c>
      <c r="J52" s="80" t="str">
        <f>すべて_位置図情報!J647</f>
        <v>A</v>
      </c>
      <c r="K52" s="78">
        <f>すべて_位置図情報!K647</f>
        <v>0</v>
      </c>
      <c r="L52" s="79">
        <f>すべて_位置図情報!L647</f>
        <v>1995</v>
      </c>
      <c r="M52" s="79" t="str">
        <f>すべて_位置図情報!M647</f>
        <v>b</v>
      </c>
      <c r="N52" s="79" t="str">
        <f>すべて_位置図情報!N647</f>
        <v>b</v>
      </c>
      <c r="O52" s="79" t="str">
        <f>すべて_位置図情報!O647</f>
        <v/>
      </c>
      <c r="P52" s="79" t="str">
        <f>すべて_位置図情報!P647</f>
        <v>D</v>
      </c>
      <c r="Q52" s="79" t="str">
        <f>すべて_位置図情報!Q647</f>
        <v>無</v>
      </c>
      <c r="R52" s="79" t="str">
        <f>すべて_位置図情報!R647</f>
        <v>直営</v>
      </c>
      <c r="S52" s="126" t="str">
        <f>すべて_位置図情報!S647</f>
        <v>消防局</v>
      </c>
      <c r="T52" s="126" t="str">
        <f>すべて_位置図情報!T647</f>
        <v>総務部</v>
      </c>
      <c r="U52" s="126" t="str">
        <f>すべて_位置図情報!U647</f>
        <v>施設課</v>
      </c>
      <c r="V52" s="126" t="str">
        <f>すべて_位置図情報!V647</f>
        <v>施設担当</v>
      </c>
      <c r="W52" s="116" t="str">
        <f>すべて_位置図情報!W647</f>
        <v>大正区</v>
      </c>
      <c r="X52" s="116" t="str">
        <f>すべて_位置図情報!X647</f>
        <v>一般施設</v>
      </c>
      <c r="Y52" s="114">
        <f>すべて_位置図情報!Y647</f>
        <v>28</v>
      </c>
      <c r="Z52" s="127">
        <f>すべて_位置図情報!Z647</f>
        <v>0</v>
      </c>
      <c r="AA52" s="124">
        <f>すべて_位置図情報!AA647</f>
        <v>0</v>
      </c>
      <c r="AB52" s="126">
        <f>すべて_位置図情報!AB647</f>
        <v>0</v>
      </c>
      <c r="AC52" s="124">
        <f>すべて_位置図情報!AC647</f>
        <v>0</v>
      </c>
      <c r="AD52" s="124">
        <f>すべて_位置図情報!AD647</f>
        <v>0</v>
      </c>
      <c r="AE52" s="16">
        <f>すべて_位置図情報!AF647</f>
        <v>0</v>
      </c>
      <c r="AF52" s="16">
        <f>すべて_位置図情報!AG647</f>
        <v>0</v>
      </c>
      <c r="AG52" s="16">
        <f>すべて_位置図情報!AH647</f>
        <v>0</v>
      </c>
      <c r="AH52" s="16">
        <f>すべて_位置図情報!AI647</f>
        <v>0</v>
      </c>
      <c r="AI52" s="16">
        <f>すべて_位置図情報!AJ647</f>
        <v>0</v>
      </c>
      <c r="AJ52" s="16">
        <f>すべて_位置図情報!AK647</f>
        <v>0</v>
      </c>
      <c r="AK52" s="16" t="e">
        <f>すべて_位置図情報!#REF!</f>
        <v>#REF!</v>
      </c>
    </row>
    <row r="53" spans="1:37" s="21" customFormat="1">
      <c r="A53" s="262">
        <v>639</v>
      </c>
      <c r="B53" s="7" t="str">
        <f>すべて_位置図情報!B648</f>
        <v>庁舎・事務所</v>
      </c>
      <c r="C53" s="7" t="str">
        <f>すべて_位置図情報!C648</f>
        <v>消防施設</v>
      </c>
      <c r="D53" s="7" t="str">
        <f>すべて_位置図情報!D648</f>
        <v>消防局庁舎・消防署</v>
      </c>
      <c r="E53" s="7" t="str">
        <f>すべて_位置図情報!E648</f>
        <v>消防出張所</v>
      </c>
      <c r="F53" s="74">
        <f>すべて_位置図情報!F648</f>
        <v>22</v>
      </c>
      <c r="G53" s="13" t="str" ph="1">
        <f>すべて_位置図情報!G648</f>
        <v>天王寺消防署元町出張所</v>
      </c>
      <c r="H53" s="126" t="str">
        <f>すべて_位置図情報!H648</f>
        <v>大阪市天王寺区大道2-9-17</v>
      </c>
      <c r="I53" s="81">
        <f>すべて_位置図情報!I648</f>
        <v>1192.02</v>
      </c>
      <c r="J53" s="80" t="str">
        <f>すべて_位置図情報!J648</f>
        <v>B</v>
      </c>
      <c r="K53" s="78" t="str">
        <f>すべて_位置図情報!K648</f>
        <v>〇</v>
      </c>
      <c r="L53" s="79">
        <f>すべて_位置図情報!L648</f>
        <v>2021</v>
      </c>
      <c r="M53" s="79" t="str">
        <f>すべて_位置図情報!M648</f>
        <v>a</v>
      </c>
      <c r="N53" s="79" t="str">
        <f>すべて_位置図情報!N648</f>
        <v>a</v>
      </c>
      <c r="O53" s="79" t="str">
        <f>すべて_位置図情報!O648</f>
        <v/>
      </c>
      <c r="P53" s="79" t="str">
        <f>すべて_位置図情報!P648</f>
        <v>B</v>
      </c>
      <c r="Q53" s="79" t="str">
        <f>すべて_位置図情報!Q648</f>
        <v>無</v>
      </c>
      <c r="R53" s="79" t="str">
        <f>すべて_位置図情報!R648</f>
        <v>直営</v>
      </c>
      <c r="S53" s="126" t="str">
        <f>すべて_位置図情報!S648</f>
        <v>消防局</v>
      </c>
      <c r="T53" s="126" t="str">
        <f>すべて_位置図情報!T648</f>
        <v>総務部</v>
      </c>
      <c r="U53" s="126" t="str">
        <f>すべて_位置図情報!U648</f>
        <v>施設課</v>
      </c>
      <c r="V53" s="126" t="str">
        <f>すべて_位置図情報!V648</f>
        <v>施設担当</v>
      </c>
      <c r="W53" s="116" t="str">
        <f>すべて_位置図情報!W648</f>
        <v>天王寺区</v>
      </c>
      <c r="X53" s="116" t="str">
        <f>すべて_位置図情報!X648</f>
        <v>一般施設</v>
      </c>
      <c r="Y53" s="114">
        <f>すべて_位置図情報!Y648</f>
        <v>42</v>
      </c>
      <c r="Z53" s="127">
        <f>すべて_位置図情報!Z648</f>
        <v>0</v>
      </c>
      <c r="AA53" s="128" t="str">
        <f>すべて_位置図情報!AA648</f>
        <v>〇</v>
      </c>
      <c r="AB53" s="126">
        <f>すべて_位置図情報!AB648</f>
        <v>0</v>
      </c>
      <c r="AC53" s="124">
        <f>すべて_位置図情報!AC648</f>
        <v>0</v>
      </c>
      <c r="AD53" s="128" t="str">
        <f>すべて_位置図情報!AD648</f>
        <v>〇</v>
      </c>
      <c r="AE53" s="15" t="str">
        <f>すべて_位置図情報!AF648</f>
        <v>〇</v>
      </c>
      <c r="AF53" s="33">
        <f>すべて_位置図情報!AG648</f>
        <v>0</v>
      </c>
      <c r="AG53" s="15">
        <f>すべて_位置図情報!AH648</f>
        <v>0</v>
      </c>
      <c r="AH53" s="15">
        <f>すべて_位置図情報!AI648</f>
        <v>0</v>
      </c>
      <c r="AI53" s="15">
        <f>すべて_位置図情報!AJ648</f>
        <v>0</v>
      </c>
      <c r="AJ53" s="15">
        <f>すべて_位置図情報!AK648</f>
        <v>0</v>
      </c>
      <c r="AK53" s="15" t="e">
        <f>すべて_位置図情報!#REF!</f>
        <v>#REF!</v>
      </c>
    </row>
    <row r="54" spans="1:37">
      <c r="A54" s="262">
        <v>640</v>
      </c>
      <c r="B54" s="7" t="str">
        <f>すべて_位置図情報!B649</f>
        <v>庁舎・事務所</v>
      </c>
      <c r="C54" s="7" t="str">
        <f>すべて_位置図情報!C649</f>
        <v>消防施設</v>
      </c>
      <c r="D54" s="7" t="str">
        <f>すべて_位置図情報!D649</f>
        <v>消防局庁舎・消防署</v>
      </c>
      <c r="E54" s="7" t="str">
        <f>すべて_位置図情報!E649</f>
        <v>消防出張所</v>
      </c>
      <c r="F54" s="74">
        <f>すべて_位置図情報!F649</f>
        <v>23</v>
      </c>
      <c r="G54" s="13" t="str" ph="1">
        <f>すべて_位置図情報!G649</f>
        <v>浪速消防署恵美須出張所</v>
      </c>
      <c r="H54" s="126" t="str">
        <f>すべて_位置図情報!H649</f>
        <v>大阪市浪速区日本橋5-5-10</v>
      </c>
      <c r="I54" s="81">
        <f>すべて_位置図情報!I649</f>
        <v>226.88</v>
      </c>
      <c r="J54" s="80" t="str">
        <f>すべて_位置図情報!J649</f>
        <v>A</v>
      </c>
      <c r="K54" s="78">
        <f>すべて_位置図情報!K649</f>
        <v>0</v>
      </c>
      <c r="L54" s="79">
        <f>すべて_位置図情報!L649</f>
        <v>1981</v>
      </c>
      <c r="M54" s="79" t="str">
        <f>すべて_位置図情報!M649</f>
        <v>c</v>
      </c>
      <c r="N54" s="79" t="str">
        <f>すべて_位置図情報!N649</f>
        <v>c</v>
      </c>
      <c r="O54" s="79" t="str">
        <f>すべて_位置図情報!O649</f>
        <v/>
      </c>
      <c r="P54" s="79" t="str">
        <f>すべて_位置図情報!P649</f>
        <v>G</v>
      </c>
      <c r="Q54" s="79" t="str">
        <f>すべて_位置図情報!Q649</f>
        <v>無</v>
      </c>
      <c r="R54" s="79" t="str">
        <f>すべて_位置図情報!R649</f>
        <v>直営</v>
      </c>
      <c r="S54" s="126" t="str">
        <f>すべて_位置図情報!S649</f>
        <v>消防局</v>
      </c>
      <c r="T54" s="126" t="str">
        <f>すべて_位置図情報!T649</f>
        <v>総務部</v>
      </c>
      <c r="U54" s="126" t="str">
        <f>すべて_位置図情報!U649</f>
        <v>施設課</v>
      </c>
      <c r="V54" s="126" t="str">
        <f>すべて_位置図情報!V649</f>
        <v>施設担当</v>
      </c>
      <c r="W54" s="116" t="str">
        <f>すべて_位置図情報!W649</f>
        <v>浪速区</v>
      </c>
      <c r="X54" s="116" t="str">
        <f>すべて_位置図情報!X649</f>
        <v>一般施設</v>
      </c>
      <c r="Y54" s="114">
        <f>すべて_位置図情報!Y649</f>
        <v>28</v>
      </c>
      <c r="Z54" s="127">
        <f>すべて_位置図情報!Z649</f>
        <v>0</v>
      </c>
      <c r="AA54" s="124">
        <f>すべて_位置図情報!AA649</f>
        <v>0</v>
      </c>
      <c r="AB54" s="126">
        <f>すべて_位置図情報!AB649</f>
        <v>0</v>
      </c>
      <c r="AC54" s="124">
        <f>すべて_位置図情報!AC649</f>
        <v>0</v>
      </c>
      <c r="AD54" s="124">
        <f>すべて_位置図情報!AD649</f>
        <v>0</v>
      </c>
      <c r="AE54" s="16">
        <f>すべて_位置図情報!AF649</f>
        <v>0</v>
      </c>
      <c r="AF54" s="16">
        <f>すべて_位置図情報!AG649</f>
        <v>0</v>
      </c>
      <c r="AG54" s="16">
        <f>すべて_位置図情報!AH649</f>
        <v>0</v>
      </c>
      <c r="AH54" s="16">
        <f>すべて_位置図情報!AI649</f>
        <v>0</v>
      </c>
      <c r="AI54" s="16">
        <f>すべて_位置図情報!AJ649</f>
        <v>0</v>
      </c>
      <c r="AJ54" s="16">
        <f>すべて_位置図情報!AK649</f>
        <v>0</v>
      </c>
      <c r="AK54" s="16" t="e">
        <f>すべて_位置図情報!#REF!</f>
        <v>#REF!</v>
      </c>
    </row>
    <row r="55" spans="1:37">
      <c r="A55" s="262">
        <v>641</v>
      </c>
      <c r="B55" s="7" t="str">
        <f>すべて_位置図情報!B650</f>
        <v>庁舎・事務所</v>
      </c>
      <c r="C55" s="7" t="str">
        <f>すべて_位置図情報!C650</f>
        <v>消防施設</v>
      </c>
      <c r="D55" s="7" t="str">
        <f>すべて_位置図情報!D650</f>
        <v>消防局庁舎・消防署</v>
      </c>
      <c r="E55" s="7" t="str">
        <f>すべて_位置図情報!E650</f>
        <v>消防出張所</v>
      </c>
      <c r="F55" s="74">
        <f>すべて_位置図情報!F650</f>
        <v>24</v>
      </c>
      <c r="G55" s="13" t="str" ph="1">
        <f>すべて_位置図情報!G650</f>
        <v>浪速消防署立葉出張所</v>
      </c>
      <c r="H55" s="126" t="str">
        <f>すべて_位置図情報!H650</f>
        <v>大阪市浪速区桜川2-14-12</v>
      </c>
      <c r="I55" s="81">
        <f>すべて_位置図情報!I650</f>
        <v>590.89</v>
      </c>
      <c r="J55" s="80" t="str">
        <f>すべて_位置図情報!J650</f>
        <v>B</v>
      </c>
      <c r="K55" s="78">
        <f>すべて_位置図情報!K650</f>
        <v>0</v>
      </c>
      <c r="L55" s="79">
        <f>すべて_位置図情報!L650</f>
        <v>2019</v>
      </c>
      <c r="M55" s="79" t="str">
        <f>すべて_位置図情報!M650</f>
        <v>a</v>
      </c>
      <c r="N55" s="79" t="str">
        <f>すべて_位置図情報!N650</f>
        <v>a</v>
      </c>
      <c r="O55" s="79" t="str">
        <f>すべて_位置図情報!O650</f>
        <v/>
      </c>
      <c r="P55" s="79" t="str">
        <f>すべて_位置図情報!P650</f>
        <v>B</v>
      </c>
      <c r="Q55" s="79" t="str">
        <f>すべて_位置図情報!Q650</f>
        <v>無</v>
      </c>
      <c r="R55" s="79" t="str">
        <f>すべて_位置図情報!R650</f>
        <v>直営</v>
      </c>
      <c r="S55" s="126" t="str">
        <f>すべて_位置図情報!S650</f>
        <v>消防局</v>
      </c>
      <c r="T55" s="126" t="str">
        <f>すべて_位置図情報!T650</f>
        <v>総務部</v>
      </c>
      <c r="U55" s="126" t="str">
        <f>すべて_位置図情報!U650</f>
        <v>施設課</v>
      </c>
      <c r="V55" s="126" t="str">
        <f>すべて_位置図情報!V650</f>
        <v>施設担当</v>
      </c>
      <c r="W55" s="116" t="str">
        <f>すべて_位置図情報!W650</f>
        <v>浪速区</v>
      </c>
      <c r="X55" s="116" t="str">
        <f>すべて_位置図情報!X650</f>
        <v>一般施設</v>
      </c>
      <c r="Y55" s="114">
        <f>すべて_位置図情報!Y650</f>
        <v>29</v>
      </c>
      <c r="Z55" s="127">
        <f>すべて_位置図情報!Z650</f>
        <v>0</v>
      </c>
      <c r="AA55" s="124">
        <f>すべて_位置図情報!AA650</f>
        <v>0</v>
      </c>
      <c r="AB55" s="126">
        <f>すべて_位置図情報!AB650</f>
        <v>0</v>
      </c>
      <c r="AC55" s="124">
        <f>すべて_位置図情報!AC650</f>
        <v>0</v>
      </c>
      <c r="AD55" s="124">
        <f>すべて_位置図情報!AD650</f>
        <v>0</v>
      </c>
      <c r="AE55" s="16">
        <f>すべて_位置図情報!AF650</f>
        <v>0</v>
      </c>
      <c r="AF55" s="16">
        <f>すべて_位置図情報!AG650</f>
        <v>0</v>
      </c>
      <c r="AG55" s="16">
        <f>すべて_位置図情報!AH650</f>
        <v>0</v>
      </c>
      <c r="AH55" s="16">
        <f>すべて_位置図情報!AI650</f>
        <v>0</v>
      </c>
      <c r="AI55" s="16">
        <f>すべて_位置図情報!AJ650</f>
        <v>0</v>
      </c>
      <c r="AJ55" s="16">
        <f>すべて_位置図情報!AK650</f>
        <v>0</v>
      </c>
      <c r="AK55" s="16" t="e">
        <f>すべて_位置図情報!#REF!</f>
        <v>#REF!</v>
      </c>
    </row>
    <row r="56" spans="1:37">
      <c r="A56" s="262">
        <v>642</v>
      </c>
      <c r="B56" s="7" t="str">
        <f>すべて_位置図情報!B651</f>
        <v>庁舎・事務所</v>
      </c>
      <c r="C56" s="7" t="str">
        <f>すべて_位置図情報!C651</f>
        <v>消防施設</v>
      </c>
      <c r="D56" s="7" t="str">
        <f>すべて_位置図情報!D651</f>
        <v>消防局庁舎・消防署</v>
      </c>
      <c r="E56" s="7" t="str">
        <f>すべて_位置図情報!E651</f>
        <v>消防出張所</v>
      </c>
      <c r="F56" s="74">
        <f>すべて_位置図情報!F651</f>
        <v>25</v>
      </c>
      <c r="G56" s="13" t="str" ph="1">
        <f>すべて_位置図情報!G651</f>
        <v>浪速消防署浪速出張所</v>
      </c>
      <c r="H56" s="126" t="str">
        <f>すべて_位置図情報!H651</f>
        <v>大阪市浪速区浪速東3-11-19</v>
      </c>
      <c r="I56" s="81">
        <f>すべて_位置図情報!I651</f>
        <v>670.7</v>
      </c>
      <c r="J56" s="80" t="str">
        <f>すべて_位置図情報!J651</f>
        <v>B</v>
      </c>
      <c r="K56" s="78">
        <f>すべて_位置図情報!K651</f>
        <v>0</v>
      </c>
      <c r="L56" s="79">
        <f>すべて_位置図情報!L651</f>
        <v>1971</v>
      </c>
      <c r="M56" s="79" t="str">
        <f>すべて_位置図情報!M651</f>
        <v>d</v>
      </c>
      <c r="N56" s="79" t="str">
        <f>すべて_位置図情報!N651</f>
        <v>d</v>
      </c>
      <c r="O56" s="79" t="str">
        <f>すべて_位置図情報!O651</f>
        <v/>
      </c>
      <c r="P56" s="79" t="str">
        <f>すべて_位置図情報!P651</f>
        <v>K</v>
      </c>
      <c r="Q56" s="79" t="str">
        <f>すべて_位置図情報!Q651</f>
        <v>無</v>
      </c>
      <c r="R56" s="79" t="str">
        <f>すべて_位置図情報!R651</f>
        <v>直営</v>
      </c>
      <c r="S56" s="126" t="str">
        <f>すべて_位置図情報!S651</f>
        <v>消防局</v>
      </c>
      <c r="T56" s="126" t="str">
        <f>すべて_位置図情報!T651</f>
        <v>総務部</v>
      </c>
      <c r="U56" s="126" t="str">
        <f>すべて_位置図情報!U651</f>
        <v>施設課</v>
      </c>
      <c r="V56" s="126" t="str">
        <f>すべて_位置図情報!V651</f>
        <v>施設担当</v>
      </c>
      <c r="W56" s="116" t="str">
        <f>すべて_位置図情報!W651</f>
        <v>浪速区</v>
      </c>
      <c r="X56" s="116" t="str">
        <f>すべて_位置図情報!X651</f>
        <v>一般施設</v>
      </c>
      <c r="Y56" s="114">
        <f>すべて_位置図情報!Y651</f>
        <v>30</v>
      </c>
      <c r="Z56" s="127">
        <f>すべて_位置図情報!Z651</f>
        <v>0</v>
      </c>
      <c r="AA56" s="124">
        <f>すべて_位置図情報!AA651</f>
        <v>0</v>
      </c>
      <c r="AB56" s="126">
        <f>すべて_位置図情報!AB651</f>
        <v>0</v>
      </c>
      <c r="AC56" s="124">
        <f>すべて_位置図情報!AC651</f>
        <v>0</v>
      </c>
      <c r="AD56" s="124">
        <f>すべて_位置図情報!AD651</f>
        <v>0</v>
      </c>
      <c r="AE56" s="16">
        <f>すべて_位置図情報!AF651</f>
        <v>0</v>
      </c>
      <c r="AF56" s="16">
        <f>すべて_位置図情報!AG651</f>
        <v>0</v>
      </c>
      <c r="AG56" s="16">
        <f>すべて_位置図情報!AH651</f>
        <v>0</v>
      </c>
      <c r="AH56" s="16">
        <f>すべて_位置図情報!AI651</f>
        <v>0</v>
      </c>
      <c r="AI56" s="16">
        <f>すべて_位置図情報!AJ651</f>
        <v>0</v>
      </c>
      <c r="AJ56" s="16">
        <f>すべて_位置図情報!AK651</f>
        <v>0</v>
      </c>
      <c r="AK56" s="16" t="e">
        <f>すべて_位置図情報!#REF!</f>
        <v>#REF!</v>
      </c>
    </row>
    <row r="57" spans="1:37">
      <c r="A57" s="262">
        <v>643</v>
      </c>
      <c r="B57" s="7" t="str">
        <f>すべて_位置図情報!B652</f>
        <v>庁舎・事務所</v>
      </c>
      <c r="C57" s="7" t="str">
        <f>すべて_位置図情報!C652</f>
        <v>消防施設</v>
      </c>
      <c r="D57" s="7" t="str">
        <f>すべて_位置図情報!D652</f>
        <v>消防局庁舎・消防署</v>
      </c>
      <c r="E57" s="7" t="str">
        <f>すべて_位置図情報!E652</f>
        <v>消防出張所</v>
      </c>
      <c r="F57" s="74">
        <f>すべて_位置図情報!F652</f>
        <v>26</v>
      </c>
      <c r="G57" s="13" t="str" ph="1">
        <f>すべて_位置図情報!G652</f>
        <v>西淀川消防署佃出張所</v>
      </c>
      <c r="H57" s="126" t="str">
        <f>すべて_位置図情報!H652</f>
        <v>大阪市西淀川区佃4-5-2</v>
      </c>
      <c r="I57" s="81">
        <f>すべて_位置図情報!I652</f>
        <v>505.16</v>
      </c>
      <c r="J57" s="80" t="str">
        <f>すべて_位置図情報!J652</f>
        <v>B</v>
      </c>
      <c r="K57" s="78">
        <f>すべて_位置図情報!K652</f>
        <v>0</v>
      </c>
      <c r="L57" s="79">
        <f>すべて_位置図情報!L652</f>
        <v>2001</v>
      </c>
      <c r="M57" s="79" t="str">
        <f>すべて_位置図情報!M652</f>
        <v>b</v>
      </c>
      <c r="N57" s="79" t="str">
        <f>すべて_位置図情報!N652</f>
        <v>b</v>
      </c>
      <c r="O57" s="79" t="str">
        <f>すべて_位置図情報!O652</f>
        <v/>
      </c>
      <c r="P57" s="79" t="str">
        <f>すべて_位置図情報!P652</f>
        <v>E</v>
      </c>
      <c r="Q57" s="79" t="str">
        <f>すべて_位置図情報!Q652</f>
        <v>無</v>
      </c>
      <c r="R57" s="79" t="str">
        <f>すべて_位置図情報!R652</f>
        <v>直営</v>
      </c>
      <c r="S57" s="126" t="str">
        <f>すべて_位置図情報!S652</f>
        <v>消防局</v>
      </c>
      <c r="T57" s="126" t="str">
        <f>すべて_位置図情報!T652</f>
        <v>総務部</v>
      </c>
      <c r="U57" s="126" t="str">
        <f>すべて_位置図情報!U652</f>
        <v>施設課</v>
      </c>
      <c r="V57" s="126" t="str">
        <f>すべて_位置図情報!V652</f>
        <v>施設担当</v>
      </c>
      <c r="W57" s="116" t="str">
        <f>すべて_位置図情報!W652</f>
        <v>西淀川区</v>
      </c>
      <c r="X57" s="116" t="str">
        <f>すべて_位置図情報!X652</f>
        <v>一般施設</v>
      </c>
      <c r="Y57" s="114">
        <f>すべて_位置図情報!Y652</f>
        <v>20</v>
      </c>
      <c r="Z57" s="127">
        <f>すべて_位置図情報!Z652</f>
        <v>0</v>
      </c>
      <c r="AA57" s="124">
        <f>すべて_位置図情報!AA652</f>
        <v>0</v>
      </c>
      <c r="AB57" s="126">
        <f>すべて_位置図情報!AB652</f>
        <v>0</v>
      </c>
      <c r="AC57" s="124">
        <f>すべて_位置図情報!AC652</f>
        <v>0</v>
      </c>
      <c r="AD57" s="124">
        <f>すべて_位置図情報!AD652</f>
        <v>0</v>
      </c>
      <c r="AE57" s="16">
        <f>すべて_位置図情報!AF652</f>
        <v>0</v>
      </c>
      <c r="AF57" s="16">
        <f>すべて_位置図情報!AG652</f>
        <v>0</v>
      </c>
      <c r="AG57" s="16">
        <f>すべて_位置図情報!AH652</f>
        <v>0</v>
      </c>
      <c r="AH57" s="16">
        <f>すべて_位置図情報!AI652</f>
        <v>0</v>
      </c>
      <c r="AI57" s="16">
        <f>すべて_位置図情報!AJ652</f>
        <v>0</v>
      </c>
      <c r="AJ57" s="16">
        <f>すべて_位置図情報!AK652</f>
        <v>0</v>
      </c>
      <c r="AK57" s="16" t="e">
        <f>すべて_位置図情報!#REF!</f>
        <v>#REF!</v>
      </c>
    </row>
    <row r="58" spans="1:37">
      <c r="A58" s="262">
        <v>644</v>
      </c>
      <c r="B58" s="7" t="str">
        <f>すべて_位置図情報!B653</f>
        <v>庁舎・事務所</v>
      </c>
      <c r="C58" s="7" t="str">
        <f>すべて_位置図情報!C653</f>
        <v>消防施設</v>
      </c>
      <c r="D58" s="7" t="str">
        <f>すべて_位置図情報!D653</f>
        <v>消防局庁舎・消防署</v>
      </c>
      <c r="E58" s="7" t="str">
        <f>すべて_位置図情報!E653</f>
        <v>消防出張所</v>
      </c>
      <c r="F58" s="74">
        <f>すべて_位置図情報!F653</f>
        <v>27</v>
      </c>
      <c r="G58" s="13" t="str" ph="1">
        <f>すべて_位置図情報!G653</f>
        <v>西淀川消防署大和田出張所</v>
      </c>
      <c r="H58" s="126" t="str">
        <f>すべて_位置図情報!H653</f>
        <v>大阪市西淀川区大和田2-4-43</v>
      </c>
      <c r="I58" s="81">
        <f>すべて_位置図情報!I653</f>
        <v>455.32</v>
      </c>
      <c r="J58" s="80" t="str">
        <f>すべて_位置図情報!J653</f>
        <v>A</v>
      </c>
      <c r="K58" s="78">
        <f>すべて_位置図情報!K653</f>
        <v>0</v>
      </c>
      <c r="L58" s="79">
        <f>すべて_位置図情報!L653</f>
        <v>1960</v>
      </c>
      <c r="M58" s="79" t="str">
        <f>すべて_位置図情報!M653</f>
        <v>d</v>
      </c>
      <c r="N58" s="79" t="str">
        <f>すべて_位置図情報!N653</f>
        <v>d</v>
      </c>
      <c r="O58" s="79" t="str">
        <f>すべて_位置図情報!O653</f>
        <v/>
      </c>
      <c r="P58" s="79" t="str">
        <f>すべて_位置図情報!P653</f>
        <v>J</v>
      </c>
      <c r="Q58" s="79" t="str">
        <f>すべて_位置図情報!Q653</f>
        <v>無</v>
      </c>
      <c r="R58" s="79" t="str">
        <f>すべて_位置図情報!R653</f>
        <v>直営</v>
      </c>
      <c r="S58" s="126" t="str">
        <f>すべて_位置図情報!S653</f>
        <v>消防局</v>
      </c>
      <c r="T58" s="126" t="str">
        <f>すべて_位置図情報!T653</f>
        <v>総務部</v>
      </c>
      <c r="U58" s="126" t="str">
        <f>すべて_位置図情報!U653</f>
        <v>施設課</v>
      </c>
      <c r="V58" s="126" t="str">
        <f>すべて_位置図情報!V653</f>
        <v>施設担当</v>
      </c>
      <c r="W58" s="116" t="str">
        <f>すべて_位置図情報!W653</f>
        <v>西淀川区</v>
      </c>
      <c r="X58" s="116" t="str">
        <f>すべて_位置図情報!X653</f>
        <v>一般施設</v>
      </c>
      <c r="Y58" s="114">
        <f>すべて_位置図情報!Y653</f>
        <v>21</v>
      </c>
      <c r="Z58" s="127">
        <f>すべて_位置図情報!Z653</f>
        <v>0</v>
      </c>
      <c r="AA58" s="124">
        <f>すべて_位置図情報!AA653</f>
        <v>0</v>
      </c>
      <c r="AB58" s="126">
        <f>すべて_位置図情報!AB653</f>
        <v>0</v>
      </c>
      <c r="AC58" s="124">
        <f>すべて_位置図情報!AC653</f>
        <v>0</v>
      </c>
      <c r="AD58" s="124">
        <f>すべて_位置図情報!AD653</f>
        <v>0</v>
      </c>
      <c r="AE58" s="16">
        <f>すべて_位置図情報!AF653</f>
        <v>0</v>
      </c>
      <c r="AF58" s="16">
        <f>すべて_位置図情報!AG653</f>
        <v>0</v>
      </c>
      <c r="AG58" s="16">
        <f>すべて_位置図情報!AH653</f>
        <v>0</v>
      </c>
      <c r="AH58" s="16">
        <f>すべて_位置図情報!AI653</f>
        <v>0</v>
      </c>
      <c r="AI58" s="16">
        <f>すべて_位置図情報!AJ653</f>
        <v>0</v>
      </c>
      <c r="AJ58" s="16">
        <f>すべて_位置図情報!AK653</f>
        <v>0</v>
      </c>
      <c r="AK58" s="16" t="e">
        <f>すべて_位置図情報!#REF!</f>
        <v>#REF!</v>
      </c>
    </row>
    <row r="59" spans="1:37">
      <c r="A59" s="262">
        <v>645</v>
      </c>
      <c r="B59" s="7" t="str">
        <f>すべて_位置図情報!B654</f>
        <v>庁舎・事務所</v>
      </c>
      <c r="C59" s="7" t="str">
        <f>すべて_位置図情報!C654</f>
        <v>消防施設</v>
      </c>
      <c r="D59" s="7" t="str">
        <f>すべて_位置図情報!D654</f>
        <v>消防局庁舎・消防署</v>
      </c>
      <c r="E59" s="7" t="str">
        <f>すべて_位置図情報!E654</f>
        <v>消防出張所</v>
      </c>
      <c r="F59" s="74">
        <f>すべて_位置図情報!F654</f>
        <v>28</v>
      </c>
      <c r="G59" s="13" t="str" ph="1">
        <f>すべて_位置図情報!G654</f>
        <v>西淀川消防署竹島出張所</v>
      </c>
      <c r="H59" s="126" t="str">
        <f>すべて_位置図情報!H654</f>
        <v>大阪市西淀川区竹島2-4-4</v>
      </c>
      <c r="I59" s="81">
        <f>すべて_位置図情報!I654</f>
        <v>195.05</v>
      </c>
      <c r="J59" s="80" t="str">
        <f>すべて_位置図情報!J654</f>
        <v>A</v>
      </c>
      <c r="K59" s="78">
        <f>すべて_位置図情報!K654</f>
        <v>0</v>
      </c>
      <c r="L59" s="79">
        <f>すべて_位置図情報!L654</f>
        <v>1972</v>
      </c>
      <c r="M59" s="79" t="str">
        <f>すべて_位置図情報!M654</f>
        <v>d</v>
      </c>
      <c r="N59" s="79" t="str">
        <f>すべて_位置図情報!N654</f>
        <v>d</v>
      </c>
      <c r="O59" s="79" t="str">
        <f>すべて_位置図情報!O654</f>
        <v/>
      </c>
      <c r="P59" s="79" t="str">
        <f>すべて_位置図情報!P654</f>
        <v>J</v>
      </c>
      <c r="Q59" s="79" t="str">
        <f>すべて_位置図情報!Q654</f>
        <v>無</v>
      </c>
      <c r="R59" s="79" t="str">
        <f>すべて_位置図情報!R654</f>
        <v>直営</v>
      </c>
      <c r="S59" s="126" t="str">
        <f>すべて_位置図情報!S654</f>
        <v>消防局</v>
      </c>
      <c r="T59" s="126" t="str">
        <f>すべて_位置図情報!T654</f>
        <v>総務部</v>
      </c>
      <c r="U59" s="126" t="str">
        <f>すべて_位置図情報!U654</f>
        <v>施設課</v>
      </c>
      <c r="V59" s="126" t="str">
        <f>すべて_位置図情報!V654</f>
        <v>施設担当</v>
      </c>
      <c r="W59" s="116" t="str">
        <f>すべて_位置図情報!W654</f>
        <v>西淀川区</v>
      </c>
      <c r="X59" s="116" t="str">
        <f>すべて_位置図情報!X654</f>
        <v>一般施設</v>
      </c>
      <c r="Y59" s="114">
        <f>すべて_位置図情報!Y654</f>
        <v>22</v>
      </c>
      <c r="Z59" s="127">
        <f>すべて_位置図情報!Z654</f>
        <v>0</v>
      </c>
      <c r="AA59" s="124">
        <f>すべて_位置図情報!AA654</f>
        <v>0</v>
      </c>
      <c r="AB59" s="126">
        <f>すべて_位置図情報!AB654</f>
        <v>0</v>
      </c>
      <c r="AC59" s="124">
        <f>すべて_位置図情報!AC654</f>
        <v>0</v>
      </c>
      <c r="AD59" s="124">
        <f>すべて_位置図情報!AD654</f>
        <v>0</v>
      </c>
      <c r="AE59" s="16">
        <f>すべて_位置図情報!AF654</f>
        <v>0</v>
      </c>
      <c r="AF59" s="16">
        <f>すべて_位置図情報!AG654</f>
        <v>0</v>
      </c>
      <c r="AG59" s="16">
        <f>すべて_位置図情報!AH654</f>
        <v>0</v>
      </c>
      <c r="AH59" s="16">
        <f>すべて_位置図情報!AI654</f>
        <v>0</v>
      </c>
      <c r="AI59" s="16">
        <f>すべて_位置図情報!AJ654</f>
        <v>0</v>
      </c>
      <c r="AJ59" s="16">
        <f>すべて_位置図情報!AK654</f>
        <v>0</v>
      </c>
      <c r="AK59" s="16" t="e">
        <f>すべて_位置図情報!#REF!</f>
        <v>#REF!</v>
      </c>
    </row>
    <row r="60" spans="1:37">
      <c r="A60" s="262">
        <v>646</v>
      </c>
      <c r="B60" s="7" t="str">
        <f>すべて_位置図情報!B655</f>
        <v>庁舎・事務所</v>
      </c>
      <c r="C60" s="7" t="str">
        <f>すべて_位置図情報!C655</f>
        <v>消防施設</v>
      </c>
      <c r="D60" s="7" t="str">
        <f>すべて_位置図情報!D655</f>
        <v>消防局庁舎・消防署</v>
      </c>
      <c r="E60" s="7" t="str">
        <f>すべて_位置図情報!E655</f>
        <v>消防出張所</v>
      </c>
      <c r="F60" s="74">
        <f>すべて_位置図情報!F655</f>
        <v>29</v>
      </c>
      <c r="G60" s="13" t="str" ph="1">
        <f>すべて_位置図情報!G655</f>
        <v>淀川消防署十三橋出張所</v>
      </c>
      <c r="H60" s="126" t="str">
        <f>すべて_位置図情報!H655</f>
        <v>大阪市淀川区野中南2-1-1</v>
      </c>
      <c r="I60" s="81">
        <f>すべて_位置図情報!I655</f>
        <v>311.08</v>
      </c>
      <c r="J60" s="80" t="str">
        <f>すべて_位置図情報!J655</f>
        <v>A</v>
      </c>
      <c r="K60" s="78">
        <f>すべて_位置図情報!K655</f>
        <v>0</v>
      </c>
      <c r="L60" s="79">
        <f>すべて_位置図情報!L655</f>
        <v>1992</v>
      </c>
      <c r="M60" s="79" t="str">
        <f>すべて_位置図情報!M655</f>
        <v>b</v>
      </c>
      <c r="N60" s="79" t="str">
        <f>すべて_位置図情報!N655</f>
        <v>b</v>
      </c>
      <c r="O60" s="79" t="str">
        <f>すべて_位置図情報!O655</f>
        <v/>
      </c>
      <c r="P60" s="79" t="str">
        <f>すべて_位置図情報!P655</f>
        <v>D</v>
      </c>
      <c r="Q60" s="79" t="str">
        <f>すべて_位置図情報!Q655</f>
        <v>無</v>
      </c>
      <c r="R60" s="79" t="str">
        <f>すべて_位置図情報!R655</f>
        <v>直営</v>
      </c>
      <c r="S60" s="126" t="str">
        <f>すべて_位置図情報!S655</f>
        <v>消防局</v>
      </c>
      <c r="T60" s="126" t="str">
        <f>すべて_位置図情報!T655</f>
        <v>総務部</v>
      </c>
      <c r="U60" s="126" t="str">
        <f>すべて_位置図情報!U655</f>
        <v>施設課</v>
      </c>
      <c r="V60" s="126" t="str">
        <f>すべて_位置図情報!V655</f>
        <v>施設担当</v>
      </c>
      <c r="W60" s="116" t="str">
        <f>すべて_位置図情報!W655</f>
        <v>淀川区</v>
      </c>
      <c r="X60" s="116" t="str">
        <f>すべて_位置図情報!X655</f>
        <v>一般施設</v>
      </c>
      <c r="Y60" s="114">
        <f>すべて_位置図情報!Y655</f>
        <v>27</v>
      </c>
      <c r="Z60" s="127">
        <f>すべて_位置図情報!Z655</f>
        <v>0</v>
      </c>
      <c r="AA60" s="124">
        <f>すべて_位置図情報!AA655</f>
        <v>0</v>
      </c>
      <c r="AB60" s="126">
        <f>すべて_位置図情報!AB655</f>
        <v>0</v>
      </c>
      <c r="AC60" s="124">
        <f>すべて_位置図情報!AC655</f>
        <v>0</v>
      </c>
      <c r="AD60" s="124">
        <f>すべて_位置図情報!AD655</f>
        <v>0</v>
      </c>
      <c r="AE60" s="16">
        <f>すべて_位置図情報!AF655</f>
        <v>0</v>
      </c>
      <c r="AF60" s="16">
        <f>すべて_位置図情報!AG655</f>
        <v>0</v>
      </c>
      <c r="AG60" s="16">
        <f>すべて_位置図情報!AH655</f>
        <v>0</v>
      </c>
      <c r="AH60" s="16">
        <f>すべて_位置図情報!AI655</f>
        <v>0</v>
      </c>
      <c r="AI60" s="16">
        <f>すべて_位置図情報!AJ655</f>
        <v>0</v>
      </c>
      <c r="AJ60" s="16">
        <f>すべて_位置図情報!AK655</f>
        <v>0</v>
      </c>
      <c r="AK60" s="16" t="e">
        <f>すべて_位置図情報!#REF!</f>
        <v>#REF!</v>
      </c>
    </row>
    <row r="61" spans="1:37">
      <c r="A61" s="262">
        <v>647</v>
      </c>
      <c r="B61" s="7" t="str">
        <f>すべて_位置図情報!B656</f>
        <v>庁舎・事務所</v>
      </c>
      <c r="C61" s="7" t="str">
        <f>すべて_位置図情報!C656</f>
        <v>消防施設</v>
      </c>
      <c r="D61" s="7" t="str">
        <f>すべて_位置図情報!D656</f>
        <v>消防局庁舎・消防署</v>
      </c>
      <c r="E61" s="7" t="str">
        <f>すべて_位置図情報!E656</f>
        <v>消防出張所</v>
      </c>
      <c r="F61" s="74">
        <f>すべて_位置図情報!F656</f>
        <v>30</v>
      </c>
      <c r="G61" s="13" t="str" ph="1">
        <f>すべて_位置図情報!G656</f>
        <v>淀川消防署加島出張所</v>
      </c>
      <c r="H61" s="126" t="str">
        <f>すべて_位置図情報!H656</f>
        <v>大阪市淀川区加島1-57-34</v>
      </c>
      <c r="I61" s="81">
        <f>すべて_位置図情報!I656</f>
        <v>739.86</v>
      </c>
      <c r="J61" s="80" t="str">
        <f>すべて_位置図情報!J656</f>
        <v>B</v>
      </c>
      <c r="K61" s="78">
        <f>すべて_位置図情報!K656</f>
        <v>0</v>
      </c>
      <c r="L61" s="79">
        <f>すべて_位置図情報!L656</f>
        <v>1960</v>
      </c>
      <c r="M61" s="79" t="str">
        <f>すべて_位置図情報!M656</f>
        <v>d</v>
      </c>
      <c r="N61" s="79" t="str">
        <f>すべて_位置図情報!N656</f>
        <v>d</v>
      </c>
      <c r="O61" s="79" t="str">
        <f>すべて_位置図情報!O656</f>
        <v/>
      </c>
      <c r="P61" s="79" t="str">
        <f>すべて_位置図情報!P656</f>
        <v>K</v>
      </c>
      <c r="Q61" s="79" t="str">
        <f>すべて_位置図情報!Q656</f>
        <v>無</v>
      </c>
      <c r="R61" s="79" t="str">
        <f>すべて_位置図情報!R656</f>
        <v>直営</v>
      </c>
      <c r="S61" s="126" t="str">
        <f>すべて_位置図情報!S656</f>
        <v>消防局</v>
      </c>
      <c r="T61" s="126" t="str">
        <f>すべて_位置図情報!T656</f>
        <v>総務部</v>
      </c>
      <c r="U61" s="126" t="str">
        <f>すべて_位置図情報!U656</f>
        <v>施設課</v>
      </c>
      <c r="V61" s="126" t="str">
        <f>すべて_位置図情報!V656</f>
        <v>施設担当</v>
      </c>
      <c r="W61" s="116" t="str">
        <f>すべて_位置図情報!W656</f>
        <v>淀川区</v>
      </c>
      <c r="X61" s="116" t="str">
        <f>すべて_位置図情報!X656</f>
        <v>一般施設</v>
      </c>
      <c r="Y61" s="114">
        <f>すべて_位置図情報!Y656</f>
        <v>28</v>
      </c>
      <c r="Z61" s="127">
        <f>すべて_位置図情報!Z656</f>
        <v>0</v>
      </c>
      <c r="AA61" s="124">
        <f>すべて_位置図情報!AA656</f>
        <v>0</v>
      </c>
      <c r="AB61" s="126">
        <f>すべて_位置図情報!AB656</f>
        <v>0</v>
      </c>
      <c r="AC61" s="124">
        <f>すべて_位置図情報!AC656</f>
        <v>0</v>
      </c>
      <c r="AD61" s="124">
        <f>すべて_位置図情報!AD656</f>
        <v>0</v>
      </c>
      <c r="AE61" s="16">
        <f>すべて_位置図情報!AF656</f>
        <v>0</v>
      </c>
      <c r="AF61" s="16">
        <f>すべて_位置図情報!AG656</f>
        <v>0</v>
      </c>
      <c r="AG61" s="16">
        <f>すべて_位置図情報!AH656</f>
        <v>0</v>
      </c>
      <c r="AH61" s="16">
        <f>すべて_位置図情報!AI656</f>
        <v>0</v>
      </c>
      <c r="AI61" s="16">
        <f>すべて_位置図情報!AJ656</f>
        <v>0</v>
      </c>
      <c r="AJ61" s="16">
        <f>すべて_位置図情報!AK656</f>
        <v>0</v>
      </c>
      <c r="AK61" s="16" t="e">
        <f>すべて_位置図情報!#REF!</f>
        <v>#REF!</v>
      </c>
    </row>
    <row r="62" spans="1:37">
      <c r="A62" s="262">
        <v>648</v>
      </c>
      <c r="B62" s="7" t="str">
        <f>すべて_位置図情報!B657</f>
        <v>庁舎・事務所</v>
      </c>
      <c r="C62" s="7" t="str">
        <f>すべて_位置図情報!C657</f>
        <v>消防施設</v>
      </c>
      <c r="D62" s="7" t="str">
        <f>すべて_位置図情報!D657</f>
        <v>消防局庁舎・消防署</v>
      </c>
      <c r="E62" s="7" t="str">
        <f>すべて_位置図情報!E657</f>
        <v>消防出張所</v>
      </c>
      <c r="F62" s="74">
        <f>すべて_位置図情報!F657</f>
        <v>31</v>
      </c>
      <c r="G62" s="13" t="str" ph="1">
        <f>すべて_位置図情報!G657</f>
        <v>淀川消防署東三国出張所</v>
      </c>
      <c r="H62" s="126" t="str">
        <f>すべて_位置図情報!H657</f>
        <v>大阪市淀川区東三国2-17-4</v>
      </c>
      <c r="I62" s="81">
        <f>すべて_位置図情報!I657</f>
        <v>367.72</v>
      </c>
      <c r="J62" s="80" t="str">
        <f>すべて_位置図情報!J657</f>
        <v>A</v>
      </c>
      <c r="K62" s="78">
        <f>すべて_位置図情報!K657</f>
        <v>0</v>
      </c>
      <c r="L62" s="79">
        <f>すべて_位置図情報!L657</f>
        <v>1971</v>
      </c>
      <c r="M62" s="79" t="str">
        <f>すべて_位置図情報!M657</f>
        <v>d</v>
      </c>
      <c r="N62" s="79" t="str">
        <f>すべて_位置図情報!N657</f>
        <v>d</v>
      </c>
      <c r="O62" s="79" t="str">
        <f>すべて_位置図情報!O657</f>
        <v/>
      </c>
      <c r="P62" s="79" t="str">
        <f>すべて_位置図情報!P657</f>
        <v>J</v>
      </c>
      <c r="Q62" s="79" t="str">
        <f>すべて_位置図情報!Q657</f>
        <v>無</v>
      </c>
      <c r="R62" s="79" t="str">
        <f>すべて_位置図情報!R657</f>
        <v>直営</v>
      </c>
      <c r="S62" s="126" t="str">
        <f>すべて_位置図情報!S657</f>
        <v>消防局</v>
      </c>
      <c r="T62" s="126" t="str">
        <f>すべて_位置図情報!T657</f>
        <v>総務部</v>
      </c>
      <c r="U62" s="126" t="str">
        <f>すべて_位置図情報!U657</f>
        <v>施設課</v>
      </c>
      <c r="V62" s="126" t="str">
        <f>すべて_位置図情報!V657</f>
        <v>施設担当</v>
      </c>
      <c r="W62" s="116" t="str">
        <f>すべて_位置図情報!W657</f>
        <v>淀川区</v>
      </c>
      <c r="X62" s="116" t="str">
        <f>すべて_位置図情報!X657</f>
        <v>一般施設</v>
      </c>
      <c r="Y62" s="114">
        <f>すべて_位置図情報!Y657</f>
        <v>29</v>
      </c>
      <c r="Z62" s="127">
        <f>すべて_位置図情報!Z657</f>
        <v>0</v>
      </c>
      <c r="AA62" s="124">
        <f>すべて_位置図情報!AA657</f>
        <v>0</v>
      </c>
      <c r="AB62" s="126">
        <f>すべて_位置図情報!AB657</f>
        <v>0</v>
      </c>
      <c r="AC62" s="124">
        <f>すべて_位置図情報!AC657</f>
        <v>0</v>
      </c>
      <c r="AD62" s="124">
        <f>すべて_位置図情報!AD657</f>
        <v>0</v>
      </c>
      <c r="AE62" s="16">
        <f>すべて_位置図情報!AF657</f>
        <v>0</v>
      </c>
      <c r="AF62" s="16">
        <f>すべて_位置図情報!AG657</f>
        <v>0</v>
      </c>
      <c r="AG62" s="16">
        <f>すべて_位置図情報!AH657</f>
        <v>0</v>
      </c>
      <c r="AH62" s="16">
        <f>すべて_位置図情報!AI657</f>
        <v>0</v>
      </c>
      <c r="AI62" s="16">
        <f>すべて_位置図情報!AJ657</f>
        <v>0</v>
      </c>
      <c r="AJ62" s="16">
        <f>すべて_位置図情報!AK657</f>
        <v>0</v>
      </c>
      <c r="AK62" s="16" t="e">
        <f>すべて_位置図情報!#REF!</f>
        <v>#REF!</v>
      </c>
    </row>
    <row r="63" spans="1:37">
      <c r="A63" s="262">
        <v>649</v>
      </c>
      <c r="B63" s="7" t="str">
        <f>すべて_位置図情報!B658</f>
        <v>庁舎・事務所</v>
      </c>
      <c r="C63" s="7" t="str">
        <f>すべて_位置図情報!C658</f>
        <v>消防施設</v>
      </c>
      <c r="D63" s="7" t="str">
        <f>すべて_位置図情報!D658</f>
        <v>消防局庁舎・消防署</v>
      </c>
      <c r="E63" s="7" t="str">
        <f>すべて_位置図情報!E658</f>
        <v>消防出張所</v>
      </c>
      <c r="F63" s="74">
        <f>すべて_位置図情報!F658</f>
        <v>32</v>
      </c>
      <c r="G63" s="13" t="str" ph="1">
        <f>すべて_位置図情報!G658</f>
        <v>東淀川消防署柴島出張所</v>
      </c>
      <c r="H63" s="126" t="str">
        <f>すべて_位置図情報!H658</f>
        <v>大阪市東淀川区柴島3-10-21</v>
      </c>
      <c r="I63" s="81">
        <f>すべて_位置図情報!I658</f>
        <v>450.24</v>
      </c>
      <c r="J63" s="80" t="str">
        <f>すべて_位置図情報!J658</f>
        <v>A</v>
      </c>
      <c r="K63" s="78">
        <f>すべて_位置図情報!K658</f>
        <v>0</v>
      </c>
      <c r="L63" s="79">
        <f>すべて_位置図情報!L658</f>
        <v>1995</v>
      </c>
      <c r="M63" s="79" t="str">
        <f>すべて_位置図情報!M658</f>
        <v>b</v>
      </c>
      <c r="N63" s="79" t="str">
        <f>すべて_位置図情報!N658</f>
        <v>b</v>
      </c>
      <c r="O63" s="79" t="str">
        <f>すべて_位置図情報!O658</f>
        <v/>
      </c>
      <c r="P63" s="79" t="str">
        <f>すべて_位置図情報!P658</f>
        <v>D</v>
      </c>
      <c r="Q63" s="79" t="str">
        <f>すべて_位置図情報!Q658</f>
        <v>無</v>
      </c>
      <c r="R63" s="79" t="str">
        <f>すべて_位置図情報!R658</f>
        <v>直営</v>
      </c>
      <c r="S63" s="126" t="str">
        <f>すべて_位置図情報!S658</f>
        <v>消防局</v>
      </c>
      <c r="T63" s="126" t="str">
        <f>すべて_位置図情報!T658</f>
        <v>総務部</v>
      </c>
      <c r="U63" s="126" t="str">
        <f>すべて_位置図情報!U658</f>
        <v>施設課</v>
      </c>
      <c r="V63" s="126" t="str">
        <f>すべて_位置図情報!V658</f>
        <v>施設担当</v>
      </c>
      <c r="W63" s="116" t="str">
        <f>すべて_位置図情報!W658</f>
        <v>東淀川区</v>
      </c>
      <c r="X63" s="116" t="str">
        <f>すべて_位置図情報!X658</f>
        <v>一般施設</v>
      </c>
      <c r="Y63" s="114">
        <f>すべて_位置図情報!Y658</f>
        <v>31</v>
      </c>
      <c r="Z63" s="127">
        <f>すべて_位置図情報!Z658</f>
        <v>0</v>
      </c>
      <c r="AA63" s="124">
        <f>すべて_位置図情報!AA658</f>
        <v>0</v>
      </c>
      <c r="AB63" s="126">
        <f>すべて_位置図情報!AB658</f>
        <v>0</v>
      </c>
      <c r="AC63" s="124">
        <f>すべて_位置図情報!AC658</f>
        <v>0</v>
      </c>
      <c r="AD63" s="124">
        <f>すべて_位置図情報!AD658</f>
        <v>0</v>
      </c>
      <c r="AE63" s="16">
        <f>すべて_位置図情報!AF658</f>
        <v>0</v>
      </c>
      <c r="AF63" s="16">
        <f>すべて_位置図情報!AG658</f>
        <v>0</v>
      </c>
      <c r="AG63" s="16">
        <f>すべて_位置図情報!AH658</f>
        <v>0</v>
      </c>
      <c r="AH63" s="16">
        <f>すべて_位置図情報!AI658</f>
        <v>0</v>
      </c>
      <c r="AI63" s="16">
        <f>すべて_位置図情報!AJ658</f>
        <v>0</v>
      </c>
      <c r="AJ63" s="16">
        <f>すべて_位置図情報!AK658</f>
        <v>0</v>
      </c>
      <c r="AK63" s="16" t="e">
        <f>すべて_位置図情報!#REF!</f>
        <v>#REF!</v>
      </c>
    </row>
    <row r="64" spans="1:37">
      <c r="A64" s="262">
        <v>650</v>
      </c>
      <c r="B64" s="7" t="str">
        <f>すべて_位置図情報!B659</f>
        <v>庁舎・事務所</v>
      </c>
      <c r="C64" s="7" t="str">
        <f>すべて_位置図情報!C659</f>
        <v>消防施設</v>
      </c>
      <c r="D64" s="7" t="str">
        <f>すべて_位置図情報!D659</f>
        <v>消防局庁舎・消防署</v>
      </c>
      <c r="E64" s="7" t="str">
        <f>すべて_位置図情報!E659</f>
        <v>消防出張所</v>
      </c>
      <c r="F64" s="74">
        <f>すべて_位置図情報!F659</f>
        <v>33</v>
      </c>
      <c r="G64" s="13" t="str" ph="1">
        <f>すべて_位置図情報!G659</f>
        <v>東淀川消防署小松出張所</v>
      </c>
      <c r="H64" s="126" t="str">
        <f>すべて_位置図情報!H659</f>
        <v>大阪市東淀川区小松3-3-11</v>
      </c>
      <c r="I64" s="81">
        <f>すべて_位置図情報!I659</f>
        <v>666.65</v>
      </c>
      <c r="J64" s="80" t="str">
        <f>すべて_位置図情報!J659</f>
        <v>B</v>
      </c>
      <c r="K64" s="78">
        <f>すべて_位置図情報!K659</f>
        <v>0</v>
      </c>
      <c r="L64" s="79">
        <f>すべて_位置図情報!L659</f>
        <v>2019</v>
      </c>
      <c r="M64" s="79" t="str">
        <f>すべて_位置図情報!M659</f>
        <v>a</v>
      </c>
      <c r="N64" s="79" t="str">
        <f>すべて_位置図情報!N659</f>
        <v>a</v>
      </c>
      <c r="O64" s="79" t="str">
        <f>すべて_位置図情報!O659</f>
        <v/>
      </c>
      <c r="P64" s="79" t="str">
        <f>すべて_位置図情報!P659</f>
        <v>B</v>
      </c>
      <c r="Q64" s="79" t="str">
        <f>すべて_位置図情報!Q659</f>
        <v>無</v>
      </c>
      <c r="R64" s="79" t="str">
        <f>すべて_位置図情報!R659</f>
        <v>直営</v>
      </c>
      <c r="S64" s="126" t="str">
        <f>すべて_位置図情報!S659</f>
        <v>消防局</v>
      </c>
      <c r="T64" s="126" t="str">
        <f>すべて_位置図情報!T659</f>
        <v>総務部</v>
      </c>
      <c r="U64" s="126" t="str">
        <f>すべて_位置図情報!U659</f>
        <v>施設課</v>
      </c>
      <c r="V64" s="126" t="str">
        <f>すべて_位置図情報!V659</f>
        <v>施設担当</v>
      </c>
      <c r="W64" s="116" t="str">
        <f>すべて_位置図情報!W659</f>
        <v>東淀川区</v>
      </c>
      <c r="X64" s="116" t="str">
        <f>すべて_位置図情報!X659</f>
        <v>一般施設</v>
      </c>
      <c r="Y64" s="114">
        <f>すべて_位置図情報!Y659</f>
        <v>32</v>
      </c>
      <c r="Z64" s="127">
        <f>すべて_位置図情報!Z659</f>
        <v>0</v>
      </c>
      <c r="AA64" s="124">
        <f>すべて_位置図情報!AA659</f>
        <v>0</v>
      </c>
      <c r="AB64" s="126">
        <f>すべて_位置図情報!AB659</f>
        <v>0</v>
      </c>
      <c r="AC64" s="124">
        <f>すべて_位置図情報!AC659</f>
        <v>0</v>
      </c>
      <c r="AD64" s="124">
        <f>すべて_位置図情報!AD659</f>
        <v>0</v>
      </c>
      <c r="AE64" s="16">
        <f>すべて_位置図情報!AF659</f>
        <v>0</v>
      </c>
      <c r="AF64" s="16">
        <f>すべて_位置図情報!AG659</f>
        <v>0</v>
      </c>
      <c r="AG64" s="16">
        <f>すべて_位置図情報!AH659</f>
        <v>0</v>
      </c>
      <c r="AH64" s="16">
        <f>すべて_位置図情報!AI659</f>
        <v>0</v>
      </c>
      <c r="AI64" s="16">
        <f>すべて_位置図情報!AJ659</f>
        <v>0</v>
      </c>
      <c r="AJ64" s="16">
        <f>すべて_位置図情報!AK659</f>
        <v>0</v>
      </c>
      <c r="AK64" s="16" t="e">
        <f>すべて_位置図情報!#REF!</f>
        <v>#REF!</v>
      </c>
    </row>
    <row r="65" spans="1:37">
      <c r="A65" s="262">
        <v>651</v>
      </c>
      <c r="B65" s="7" t="str">
        <f>すべて_位置図情報!B660</f>
        <v>庁舎・事務所</v>
      </c>
      <c r="C65" s="7" t="str">
        <f>すべて_位置図情報!C660</f>
        <v>消防施設</v>
      </c>
      <c r="D65" s="7" t="str">
        <f>すべて_位置図情報!D660</f>
        <v>消防局庁舎・消防署</v>
      </c>
      <c r="E65" s="7" t="str">
        <f>すべて_位置図情報!E660</f>
        <v>消防出張所</v>
      </c>
      <c r="F65" s="74">
        <f>すべて_位置図情報!F660</f>
        <v>34</v>
      </c>
      <c r="G65" s="13" t="str" ph="1">
        <f>すべて_位置図情報!G660</f>
        <v>東淀川消防署西淡路出張所</v>
      </c>
      <c r="H65" s="126" t="str">
        <f>すべて_位置図情報!H660</f>
        <v>大阪市東淀川区西淡路2-5-5</v>
      </c>
      <c r="I65" s="81">
        <f>すべて_位置図情報!I660</f>
        <v>706.22</v>
      </c>
      <c r="J65" s="80" t="str">
        <f>すべて_位置図情報!J660</f>
        <v>B</v>
      </c>
      <c r="K65" s="78">
        <f>すべて_位置図情報!K660</f>
        <v>0</v>
      </c>
      <c r="L65" s="79">
        <f>すべて_位置図情報!L660</f>
        <v>2005</v>
      </c>
      <c r="M65" s="79" t="str">
        <f>すべて_位置図情報!M660</f>
        <v>b</v>
      </c>
      <c r="N65" s="79" t="str">
        <f>すべて_位置図情報!N660</f>
        <v>a</v>
      </c>
      <c r="O65" s="79" t="str">
        <f>すべて_位置図情報!O660</f>
        <v>〇</v>
      </c>
      <c r="P65" s="79" t="str">
        <f>すべて_位置図情報!P660</f>
        <v>E</v>
      </c>
      <c r="Q65" s="79" t="str">
        <f>すべて_位置図情報!Q660</f>
        <v>無</v>
      </c>
      <c r="R65" s="79" t="str">
        <f>すべて_位置図情報!R660</f>
        <v>直営</v>
      </c>
      <c r="S65" s="126" t="str">
        <f>すべて_位置図情報!S660</f>
        <v>消防局</v>
      </c>
      <c r="T65" s="126" t="str">
        <f>すべて_位置図情報!T660</f>
        <v>総務部</v>
      </c>
      <c r="U65" s="126" t="str">
        <f>すべて_位置図情報!U660</f>
        <v>施設課</v>
      </c>
      <c r="V65" s="126" t="str">
        <f>すべて_位置図情報!V660</f>
        <v>施設担当</v>
      </c>
      <c r="W65" s="116" t="str">
        <f>すべて_位置図情報!W660</f>
        <v>東淀川区</v>
      </c>
      <c r="X65" s="116" t="str">
        <f>すべて_位置図情報!X660</f>
        <v>一般施設</v>
      </c>
      <c r="Y65" s="114">
        <f>すべて_位置図情報!Y660</f>
        <v>33</v>
      </c>
      <c r="Z65" s="127">
        <f>すべて_位置図情報!Z660</f>
        <v>0</v>
      </c>
      <c r="AA65" s="124">
        <f>すべて_位置図情報!AA660</f>
        <v>0</v>
      </c>
      <c r="AB65" s="126">
        <f>すべて_位置図情報!AB660</f>
        <v>0</v>
      </c>
      <c r="AC65" s="124">
        <f>すべて_位置図情報!AC660</f>
        <v>0</v>
      </c>
      <c r="AD65" s="124">
        <f>すべて_位置図情報!AD660</f>
        <v>0</v>
      </c>
      <c r="AE65" s="16">
        <f>すべて_位置図情報!AF660</f>
        <v>0</v>
      </c>
      <c r="AF65" s="16">
        <f>すべて_位置図情報!AG660</f>
        <v>0</v>
      </c>
      <c r="AG65" s="16">
        <f>すべて_位置図情報!AH660</f>
        <v>0</v>
      </c>
      <c r="AH65" s="16">
        <f>すべて_位置図情報!AI660</f>
        <v>0</v>
      </c>
      <c r="AI65" s="16">
        <f>すべて_位置図情報!AJ660</f>
        <v>0</v>
      </c>
      <c r="AJ65" s="16">
        <f>すべて_位置図情報!AK660</f>
        <v>0</v>
      </c>
      <c r="AK65" s="16" t="e">
        <f>すべて_位置図情報!#REF!</f>
        <v>#REF!</v>
      </c>
    </row>
    <row r="66" spans="1:37">
      <c r="A66" s="262">
        <v>652</v>
      </c>
      <c r="B66" s="7" t="str">
        <f>すべて_位置図情報!B661</f>
        <v>庁舎・事務所</v>
      </c>
      <c r="C66" s="7" t="str">
        <f>すべて_位置図情報!C661</f>
        <v>消防施設</v>
      </c>
      <c r="D66" s="7" t="str">
        <f>すべて_位置図情報!D661</f>
        <v>消防局庁舎・消防署</v>
      </c>
      <c r="E66" s="7" t="str">
        <f>すべて_位置図情報!E661</f>
        <v>消防出張所</v>
      </c>
      <c r="F66" s="74">
        <f>すべて_位置図情報!F661</f>
        <v>35</v>
      </c>
      <c r="G66" s="13" t="str" ph="1">
        <f>すべて_位置図情報!G661</f>
        <v>東淀川消防署豊里出張所</v>
      </c>
      <c r="H66" s="126" t="str">
        <f>すべて_位置図情報!H661</f>
        <v>大阪市東淀川区豊新5-10-3</v>
      </c>
      <c r="I66" s="81">
        <f>すべて_位置図情報!I661</f>
        <v>201.51</v>
      </c>
      <c r="J66" s="80" t="str">
        <f>すべて_位置図情報!J661</f>
        <v>A</v>
      </c>
      <c r="K66" s="78">
        <f>すべて_位置図情報!K661</f>
        <v>0</v>
      </c>
      <c r="L66" s="79">
        <f>すべて_位置図情報!L661</f>
        <v>1972</v>
      </c>
      <c r="M66" s="79" t="str">
        <f>すべて_位置図情報!M661</f>
        <v>d</v>
      </c>
      <c r="N66" s="79" t="str">
        <f>すべて_位置図情報!N661</f>
        <v>d</v>
      </c>
      <c r="O66" s="79" t="str">
        <f>すべて_位置図情報!O661</f>
        <v/>
      </c>
      <c r="P66" s="79" t="str">
        <f>すべて_位置図情報!P661</f>
        <v>J</v>
      </c>
      <c r="Q66" s="79" t="str">
        <f>すべて_位置図情報!Q661</f>
        <v>無</v>
      </c>
      <c r="R66" s="79" t="str">
        <f>すべて_位置図情報!R661</f>
        <v>直営</v>
      </c>
      <c r="S66" s="126" t="str">
        <f>すべて_位置図情報!S661</f>
        <v>消防局</v>
      </c>
      <c r="T66" s="126" t="str">
        <f>すべて_位置図情報!T661</f>
        <v>総務部</v>
      </c>
      <c r="U66" s="126" t="str">
        <f>すべて_位置図情報!U661</f>
        <v>施設課</v>
      </c>
      <c r="V66" s="126" t="str">
        <f>すべて_位置図情報!V661</f>
        <v>施設担当</v>
      </c>
      <c r="W66" s="116" t="str">
        <f>すべて_位置図情報!W661</f>
        <v>東淀川区</v>
      </c>
      <c r="X66" s="116" t="str">
        <f>すべて_位置図情報!X661</f>
        <v>一般施設</v>
      </c>
      <c r="Y66" s="114">
        <f>すべて_位置図情報!Y661</f>
        <v>34</v>
      </c>
      <c r="Z66" s="127">
        <f>すべて_位置図情報!Z661</f>
        <v>0</v>
      </c>
      <c r="AA66" s="124">
        <f>すべて_位置図情報!AA661</f>
        <v>0</v>
      </c>
      <c r="AB66" s="126">
        <f>すべて_位置図情報!AB661</f>
        <v>0</v>
      </c>
      <c r="AC66" s="124">
        <f>すべて_位置図情報!AC661</f>
        <v>0</v>
      </c>
      <c r="AD66" s="124">
        <f>すべて_位置図情報!AD661</f>
        <v>0</v>
      </c>
      <c r="AE66" s="16">
        <f>すべて_位置図情報!AF661</f>
        <v>0</v>
      </c>
      <c r="AF66" s="16">
        <f>すべて_位置図情報!AG661</f>
        <v>0</v>
      </c>
      <c r="AG66" s="16">
        <f>すべて_位置図情報!AH661</f>
        <v>0</v>
      </c>
      <c r="AH66" s="16">
        <f>すべて_位置図情報!AI661</f>
        <v>0</v>
      </c>
      <c r="AI66" s="16">
        <f>すべて_位置図情報!AJ661</f>
        <v>0</v>
      </c>
      <c r="AJ66" s="16">
        <f>すべて_位置図情報!AK661</f>
        <v>0</v>
      </c>
      <c r="AK66" s="16" t="e">
        <f>すべて_位置図情報!#REF!</f>
        <v>#REF!</v>
      </c>
    </row>
    <row r="67" spans="1:37">
      <c r="A67" s="262">
        <v>653</v>
      </c>
      <c r="B67" s="7" t="str">
        <f>すべて_位置図情報!B662</f>
        <v>庁舎・事務所</v>
      </c>
      <c r="C67" s="7" t="str">
        <f>すべて_位置図情報!C662</f>
        <v>消防施設</v>
      </c>
      <c r="D67" s="7" t="str">
        <f>すべて_位置図情報!D662</f>
        <v>消防局庁舎・消防署</v>
      </c>
      <c r="E67" s="7" t="str">
        <f>すべて_位置図情報!E662</f>
        <v>消防出張所</v>
      </c>
      <c r="F67" s="74">
        <f>すべて_位置図情報!F662</f>
        <v>36</v>
      </c>
      <c r="G67" s="13" t="str" ph="1">
        <f>すべて_位置図情報!G662</f>
        <v>東淀川消防署井高野出張所</v>
      </c>
      <c r="H67" s="126" t="str">
        <f>すべて_位置図情報!H662</f>
        <v>大阪市東淀川区北江口1-2-10</v>
      </c>
      <c r="I67" s="81">
        <f>すべて_位置図情報!I662</f>
        <v>387.81</v>
      </c>
      <c r="J67" s="80" t="str">
        <f>すべて_位置図情報!J662</f>
        <v>A</v>
      </c>
      <c r="K67" s="78">
        <f>すべて_位置図情報!K662</f>
        <v>0</v>
      </c>
      <c r="L67" s="79">
        <f>すべて_位置図情報!L662</f>
        <v>1983</v>
      </c>
      <c r="M67" s="79" t="str">
        <f>すべて_位置図情報!M662</f>
        <v>c</v>
      </c>
      <c r="N67" s="79" t="str">
        <f>すべて_位置図情報!N662</f>
        <v>c</v>
      </c>
      <c r="O67" s="79" t="str">
        <f>すべて_位置図情報!O662</f>
        <v/>
      </c>
      <c r="P67" s="79" t="str">
        <f>すべて_位置図情報!P662</f>
        <v>G</v>
      </c>
      <c r="Q67" s="79" t="str">
        <f>すべて_位置図情報!Q662</f>
        <v>無</v>
      </c>
      <c r="R67" s="79" t="str">
        <f>すべて_位置図情報!R662</f>
        <v>直営</v>
      </c>
      <c r="S67" s="126" t="str">
        <f>すべて_位置図情報!S662</f>
        <v>消防局</v>
      </c>
      <c r="T67" s="126" t="str">
        <f>すべて_位置図情報!T662</f>
        <v>総務部</v>
      </c>
      <c r="U67" s="126" t="str">
        <f>すべて_位置図情報!U662</f>
        <v>施設課</v>
      </c>
      <c r="V67" s="126" t="str">
        <f>すべて_位置図情報!V662</f>
        <v>施設担当</v>
      </c>
      <c r="W67" s="116" t="str">
        <f>すべて_位置図情報!W662</f>
        <v>東淀川区</v>
      </c>
      <c r="X67" s="116" t="str">
        <f>すべて_位置図情報!X662</f>
        <v>一般施設</v>
      </c>
      <c r="Y67" s="114">
        <f>すべて_位置図情報!Y662</f>
        <v>35</v>
      </c>
      <c r="Z67" s="127">
        <f>すべて_位置図情報!Z662</f>
        <v>0</v>
      </c>
      <c r="AA67" s="124">
        <f>すべて_位置図情報!AA662</f>
        <v>0</v>
      </c>
      <c r="AB67" s="126">
        <f>すべて_位置図情報!AB662</f>
        <v>0</v>
      </c>
      <c r="AC67" s="124">
        <f>すべて_位置図情報!AC662</f>
        <v>0</v>
      </c>
      <c r="AD67" s="124">
        <f>すべて_位置図情報!AD662</f>
        <v>0</v>
      </c>
      <c r="AE67" s="16">
        <f>すべて_位置図情報!AF662</f>
        <v>0</v>
      </c>
      <c r="AF67" s="16">
        <f>すべて_位置図情報!AG662</f>
        <v>0</v>
      </c>
      <c r="AG67" s="16">
        <f>すべて_位置図情報!AH662</f>
        <v>0</v>
      </c>
      <c r="AH67" s="16">
        <f>すべて_位置図情報!AI662</f>
        <v>0</v>
      </c>
      <c r="AI67" s="16">
        <f>すべて_位置図情報!AJ662</f>
        <v>0</v>
      </c>
      <c r="AJ67" s="16">
        <f>すべて_位置図情報!AK662</f>
        <v>0</v>
      </c>
      <c r="AK67" s="16" t="e">
        <f>すべて_位置図情報!#REF!</f>
        <v>#REF!</v>
      </c>
    </row>
    <row r="68" spans="1:37">
      <c r="A68" s="262">
        <v>654</v>
      </c>
      <c r="B68" s="7" t="str">
        <f>すべて_位置図情報!B663</f>
        <v>庁舎・事務所</v>
      </c>
      <c r="C68" s="7" t="str">
        <f>すべて_位置図情報!C663</f>
        <v>消防施設</v>
      </c>
      <c r="D68" s="7" t="str">
        <f>すべて_位置図情報!D663</f>
        <v>消防局庁舎・消防署</v>
      </c>
      <c r="E68" s="7" t="str">
        <f>すべて_位置図情報!E663</f>
        <v>消防出張所</v>
      </c>
      <c r="F68" s="74">
        <f>すべて_位置図情報!F663</f>
        <v>37</v>
      </c>
      <c r="G68" s="13" t="str" ph="1">
        <f>すべて_位置図情報!G663</f>
        <v>東成消防署中本出張所</v>
      </c>
      <c r="H68" s="126" t="str">
        <f>すべて_位置図情報!H663</f>
        <v>大阪市東成区東中本2-1-9</v>
      </c>
      <c r="I68" s="81">
        <f>すべて_位置図情報!I663</f>
        <v>486.76</v>
      </c>
      <c r="J68" s="80" t="str">
        <f>すべて_位置図情報!J663</f>
        <v>A</v>
      </c>
      <c r="K68" s="78">
        <f>すべて_位置図情報!K663</f>
        <v>0</v>
      </c>
      <c r="L68" s="79">
        <f>すべて_位置図情報!L663</f>
        <v>2001</v>
      </c>
      <c r="M68" s="79" t="str">
        <f>すべて_位置図情報!M663</f>
        <v>b</v>
      </c>
      <c r="N68" s="79" t="str">
        <f>すべて_位置図情報!N663</f>
        <v>b</v>
      </c>
      <c r="O68" s="79" t="str">
        <f>すべて_位置図情報!O663</f>
        <v/>
      </c>
      <c r="P68" s="79" t="str">
        <f>すべて_位置図情報!P663</f>
        <v>D</v>
      </c>
      <c r="Q68" s="79" t="str">
        <f>すべて_位置図情報!Q663</f>
        <v>無</v>
      </c>
      <c r="R68" s="79" t="str">
        <f>すべて_位置図情報!R663</f>
        <v>直営</v>
      </c>
      <c r="S68" s="126" t="str">
        <f>すべて_位置図情報!S663</f>
        <v>消防局</v>
      </c>
      <c r="T68" s="126" t="str">
        <f>すべて_位置図情報!T663</f>
        <v>総務部</v>
      </c>
      <c r="U68" s="126" t="str">
        <f>すべて_位置図情報!U663</f>
        <v>施設課</v>
      </c>
      <c r="V68" s="126" t="str">
        <f>すべて_位置図情報!V663</f>
        <v>施設担当</v>
      </c>
      <c r="W68" s="116" t="str">
        <f>すべて_位置図情報!W663</f>
        <v>東成区</v>
      </c>
      <c r="X68" s="116" t="str">
        <f>すべて_位置図情報!X663</f>
        <v>一般施設</v>
      </c>
      <c r="Y68" s="114">
        <f>すべて_位置図情報!Y663</f>
        <v>19</v>
      </c>
      <c r="Z68" s="127">
        <f>すべて_位置図情報!Z663</f>
        <v>0</v>
      </c>
      <c r="AA68" s="124">
        <f>すべて_位置図情報!AA663</f>
        <v>0</v>
      </c>
      <c r="AB68" s="126">
        <f>すべて_位置図情報!AB663</f>
        <v>0</v>
      </c>
      <c r="AC68" s="124">
        <f>すべて_位置図情報!AC663</f>
        <v>0</v>
      </c>
      <c r="AD68" s="124">
        <f>すべて_位置図情報!AD663</f>
        <v>0</v>
      </c>
      <c r="AE68" s="16">
        <f>すべて_位置図情報!AF663</f>
        <v>0</v>
      </c>
      <c r="AF68" s="16">
        <f>すべて_位置図情報!AG663</f>
        <v>0</v>
      </c>
      <c r="AG68" s="16">
        <f>すべて_位置図情報!AH663</f>
        <v>0</v>
      </c>
      <c r="AH68" s="16">
        <f>すべて_位置図情報!AI663</f>
        <v>0</v>
      </c>
      <c r="AI68" s="16">
        <f>すべて_位置図情報!AJ663</f>
        <v>0</v>
      </c>
      <c r="AJ68" s="16">
        <f>すべて_位置図情報!AK663</f>
        <v>0</v>
      </c>
      <c r="AK68" s="16" t="e">
        <f>すべて_位置図情報!#REF!</f>
        <v>#REF!</v>
      </c>
    </row>
    <row r="69" spans="1:37">
      <c r="A69" s="262">
        <v>655</v>
      </c>
      <c r="B69" s="7" t="str">
        <f>すべて_位置図情報!B664</f>
        <v>庁舎・事務所</v>
      </c>
      <c r="C69" s="7" t="str">
        <f>すべて_位置図情報!C664</f>
        <v>消防施設</v>
      </c>
      <c r="D69" s="7" t="str">
        <f>すべて_位置図情報!D664</f>
        <v>消防局庁舎・消防署</v>
      </c>
      <c r="E69" s="7" t="str">
        <f>すべて_位置図情報!E664</f>
        <v>消防出張所</v>
      </c>
      <c r="F69" s="74">
        <f>すべて_位置図情報!F664</f>
        <v>38</v>
      </c>
      <c r="G69" s="13" t="str" ph="1">
        <f>すべて_位置図情報!G664</f>
        <v>東成消防署深江出張所</v>
      </c>
      <c r="H69" s="126" t="str">
        <f>すべて_位置図情報!H664</f>
        <v>大阪市東成区深江北1-13-7</v>
      </c>
      <c r="I69" s="81">
        <f>すべて_位置図情報!I664</f>
        <v>225.79</v>
      </c>
      <c r="J69" s="80" t="str">
        <f>すべて_位置図情報!J664</f>
        <v>A</v>
      </c>
      <c r="K69" s="78">
        <f>すべて_位置図情報!K664</f>
        <v>0</v>
      </c>
      <c r="L69" s="79">
        <f>すべて_位置図情報!L664</f>
        <v>1978</v>
      </c>
      <c r="M69" s="79" t="str">
        <f>すべて_位置図情報!M664</f>
        <v>c</v>
      </c>
      <c r="N69" s="79" t="str">
        <f>すべて_位置図情報!N664</f>
        <v>c</v>
      </c>
      <c r="O69" s="79" t="str">
        <f>すべて_位置図情報!O664</f>
        <v/>
      </c>
      <c r="P69" s="79" t="str">
        <f>すべて_位置図情報!P664</f>
        <v>G</v>
      </c>
      <c r="Q69" s="79" t="str">
        <f>すべて_位置図情報!Q664</f>
        <v>無</v>
      </c>
      <c r="R69" s="79" t="str">
        <f>すべて_位置図情報!R664</f>
        <v>直営</v>
      </c>
      <c r="S69" s="126" t="str">
        <f>すべて_位置図情報!S664</f>
        <v>消防局</v>
      </c>
      <c r="T69" s="126" t="str">
        <f>すべて_位置図情報!T664</f>
        <v>総務部</v>
      </c>
      <c r="U69" s="126" t="str">
        <f>すべて_位置図情報!U664</f>
        <v>施設課</v>
      </c>
      <c r="V69" s="126" t="str">
        <f>すべて_位置図情報!V664</f>
        <v>施設担当</v>
      </c>
      <c r="W69" s="116" t="str">
        <f>すべて_位置図情報!W664</f>
        <v>東成区</v>
      </c>
      <c r="X69" s="116" t="str">
        <f>すべて_位置図情報!X664</f>
        <v>一般施設</v>
      </c>
      <c r="Y69" s="114">
        <f>すべて_位置図情報!Y664</f>
        <v>20</v>
      </c>
      <c r="Z69" s="127">
        <f>すべて_位置図情報!Z664</f>
        <v>0</v>
      </c>
      <c r="AA69" s="124">
        <f>すべて_位置図情報!AA664</f>
        <v>0</v>
      </c>
      <c r="AB69" s="126">
        <f>すべて_位置図情報!AB664</f>
        <v>0</v>
      </c>
      <c r="AC69" s="124">
        <f>すべて_位置図情報!AC664</f>
        <v>0</v>
      </c>
      <c r="AD69" s="124">
        <f>すべて_位置図情報!AD664</f>
        <v>0</v>
      </c>
      <c r="AE69" s="16">
        <f>すべて_位置図情報!AF664</f>
        <v>0</v>
      </c>
      <c r="AF69" s="16">
        <f>すべて_位置図情報!AG664</f>
        <v>0</v>
      </c>
      <c r="AG69" s="16">
        <f>すべて_位置図情報!AH664</f>
        <v>0</v>
      </c>
      <c r="AH69" s="16">
        <f>すべて_位置図情報!AI664</f>
        <v>0</v>
      </c>
      <c r="AI69" s="16">
        <f>すべて_位置図情報!AJ664</f>
        <v>0</v>
      </c>
      <c r="AJ69" s="16">
        <f>すべて_位置図情報!AK664</f>
        <v>0</v>
      </c>
      <c r="AK69" s="16" t="e">
        <f>すべて_位置図情報!#REF!</f>
        <v>#REF!</v>
      </c>
    </row>
    <row r="70" spans="1:37">
      <c r="A70" s="262">
        <v>656</v>
      </c>
      <c r="B70" s="7" t="str">
        <f>すべて_位置図情報!B665</f>
        <v>庁舎・事務所</v>
      </c>
      <c r="C70" s="7" t="str">
        <f>すべて_位置図情報!C665</f>
        <v>消防施設</v>
      </c>
      <c r="D70" s="7" t="str">
        <f>すべて_位置図情報!D665</f>
        <v>消防局庁舎・消防署</v>
      </c>
      <c r="E70" s="7" t="str">
        <f>すべて_位置図情報!E665</f>
        <v>消防出張所</v>
      </c>
      <c r="F70" s="74">
        <f>すべて_位置図情報!F665</f>
        <v>39</v>
      </c>
      <c r="G70" s="13" t="str" ph="1">
        <f>すべて_位置図情報!G665</f>
        <v>生野消防署勝山出張所</v>
      </c>
      <c r="H70" s="126" t="str">
        <f>すべて_位置図情報!H665</f>
        <v>大阪市生野区勝山北3-14-10</v>
      </c>
      <c r="I70" s="81">
        <f>すべて_位置図情報!I665</f>
        <v>714.42</v>
      </c>
      <c r="J70" s="80" t="str">
        <f>すべて_位置図情報!J665</f>
        <v>B</v>
      </c>
      <c r="K70" s="78">
        <f>すべて_位置図情報!K665</f>
        <v>0</v>
      </c>
      <c r="L70" s="79">
        <f>すべて_位置図情報!L665</f>
        <v>2002</v>
      </c>
      <c r="M70" s="79" t="str">
        <f>すべて_位置図情報!M665</f>
        <v>b</v>
      </c>
      <c r="N70" s="79" t="str">
        <f>すべて_位置図情報!N665</f>
        <v>b</v>
      </c>
      <c r="O70" s="79" t="str">
        <f>すべて_位置図情報!O665</f>
        <v/>
      </c>
      <c r="P70" s="79" t="str">
        <f>すべて_位置図情報!P665</f>
        <v>E</v>
      </c>
      <c r="Q70" s="79" t="str">
        <f>すべて_位置図情報!Q665</f>
        <v>無</v>
      </c>
      <c r="R70" s="79" t="str">
        <f>すべて_位置図情報!R665</f>
        <v>直営</v>
      </c>
      <c r="S70" s="126" t="str">
        <f>すべて_位置図情報!S665</f>
        <v>消防局</v>
      </c>
      <c r="T70" s="126" t="str">
        <f>すべて_位置図情報!T665</f>
        <v>総務部</v>
      </c>
      <c r="U70" s="126" t="str">
        <f>すべて_位置図情報!U665</f>
        <v>施設課</v>
      </c>
      <c r="V70" s="126" t="str">
        <f>すべて_位置図情報!V665</f>
        <v>施設担当</v>
      </c>
      <c r="W70" s="116" t="str">
        <f>すべて_位置図情報!W665</f>
        <v>生野区</v>
      </c>
      <c r="X70" s="116" t="str">
        <f>すべて_位置図情報!X665</f>
        <v>一般施設</v>
      </c>
      <c r="Y70" s="114">
        <f>すべて_位置図情報!Y665</f>
        <v>19</v>
      </c>
      <c r="Z70" s="127">
        <f>すべて_位置図情報!Z665</f>
        <v>0</v>
      </c>
      <c r="AA70" s="124">
        <f>すべて_位置図情報!AA665</f>
        <v>0</v>
      </c>
      <c r="AB70" s="126">
        <f>すべて_位置図情報!AB665</f>
        <v>0</v>
      </c>
      <c r="AC70" s="124">
        <f>すべて_位置図情報!AC665</f>
        <v>0</v>
      </c>
      <c r="AD70" s="124">
        <f>すべて_位置図情報!AD665</f>
        <v>0</v>
      </c>
      <c r="AE70" s="16">
        <f>すべて_位置図情報!AF665</f>
        <v>0</v>
      </c>
      <c r="AF70" s="16">
        <f>すべて_位置図情報!AG665</f>
        <v>0</v>
      </c>
      <c r="AG70" s="16">
        <f>すべて_位置図情報!AH665</f>
        <v>0</v>
      </c>
      <c r="AH70" s="16">
        <f>すべて_位置図情報!AI665</f>
        <v>0</v>
      </c>
      <c r="AI70" s="16">
        <f>すべて_位置図情報!AJ665</f>
        <v>0</v>
      </c>
      <c r="AJ70" s="16">
        <f>すべて_位置図情報!AK665</f>
        <v>0</v>
      </c>
      <c r="AK70" s="16" t="e">
        <f>すべて_位置図情報!#REF!</f>
        <v>#REF!</v>
      </c>
    </row>
    <row r="71" spans="1:37">
      <c r="A71" s="262">
        <v>657</v>
      </c>
      <c r="B71" s="7" t="str">
        <f>すべて_位置図情報!B666</f>
        <v>庁舎・事務所</v>
      </c>
      <c r="C71" s="7" t="str">
        <f>すべて_位置図情報!C666</f>
        <v>消防施設</v>
      </c>
      <c r="D71" s="7" t="str">
        <f>すべて_位置図情報!D666</f>
        <v>消防局庁舎・消防署</v>
      </c>
      <c r="E71" s="7" t="str">
        <f>すべて_位置図情報!E666</f>
        <v>消防出張所</v>
      </c>
      <c r="F71" s="74">
        <f>すべて_位置図情報!F666</f>
        <v>40</v>
      </c>
      <c r="G71" s="13" t="str" ph="1">
        <f>すべて_位置図情報!G666</f>
        <v>生野消防署中川出張所</v>
      </c>
      <c r="H71" s="126" t="str">
        <f>すべて_位置図情報!H666</f>
        <v>大阪市生野区中川２-9-27</v>
      </c>
      <c r="I71" s="81">
        <f>すべて_位置図情報!I666</f>
        <v>936.08</v>
      </c>
      <c r="J71" s="80" t="str">
        <f>すべて_位置図情報!J666</f>
        <v>B</v>
      </c>
      <c r="K71" s="78">
        <f>すべて_位置図情報!K666</f>
        <v>0</v>
      </c>
      <c r="L71" s="79">
        <f>すべて_位置図情報!L666</f>
        <v>2025</v>
      </c>
      <c r="M71" s="79" t="str">
        <f>すべて_位置図情報!M666</f>
        <v>a</v>
      </c>
      <c r="N71" s="79" t="str">
        <f>すべて_位置図情報!N666</f>
        <v>a</v>
      </c>
      <c r="O71" s="79" t="str">
        <f>すべて_位置図情報!O666</f>
        <v/>
      </c>
      <c r="P71" s="79" t="str">
        <f>すべて_位置図情報!P666</f>
        <v>B</v>
      </c>
      <c r="Q71" s="79" t="str">
        <f>すべて_位置図情報!Q666</f>
        <v>無</v>
      </c>
      <c r="R71" s="79" t="str">
        <f>すべて_位置図情報!R666</f>
        <v>直営</v>
      </c>
      <c r="S71" s="126" t="str">
        <f>すべて_位置図情報!S666</f>
        <v>消防局</v>
      </c>
      <c r="T71" s="126" t="str">
        <f>すべて_位置図情報!T666</f>
        <v>総務部</v>
      </c>
      <c r="U71" s="126" t="str">
        <f>すべて_位置図情報!U666</f>
        <v>施設課</v>
      </c>
      <c r="V71" s="126" t="str">
        <f>すべて_位置図情報!V666</f>
        <v>施設担当</v>
      </c>
      <c r="W71" s="116" t="str">
        <f>すべて_位置図情報!W666</f>
        <v>生野区</v>
      </c>
      <c r="X71" s="116" t="str">
        <f>すべて_位置図情報!X666</f>
        <v>一般施設</v>
      </c>
      <c r="Y71" s="114">
        <f>すべて_位置図情報!Y666</f>
        <v>20</v>
      </c>
      <c r="Z71" s="127">
        <f>すべて_位置図情報!Z666</f>
        <v>0</v>
      </c>
      <c r="AA71" s="124">
        <f>すべて_位置図情報!AA666</f>
        <v>0</v>
      </c>
      <c r="AB71" s="126">
        <f>すべて_位置図情報!AB666</f>
        <v>0</v>
      </c>
      <c r="AC71" s="124">
        <f>すべて_位置図情報!AC666</f>
        <v>0</v>
      </c>
      <c r="AD71" s="124">
        <f>すべて_位置図情報!AD666</f>
        <v>0</v>
      </c>
      <c r="AE71" s="16">
        <f>すべて_位置図情報!AF666</f>
        <v>0</v>
      </c>
      <c r="AF71" s="16">
        <f>すべて_位置図情報!AG666</f>
        <v>0</v>
      </c>
      <c r="AG71" s="16">
        <f>すべて_位置図情報!AH666</f>
        <v>0</v>
      </c>
      <c r="AH71" s="16">
        <f>すべて_位置図情報!AI666</f>
        <v>0</v>
      </c>
      <c r="AI71" s="16">
        <f>すべて_位置図情報!AJ666</f>
        <v>0</v>
      </c>
      <c r="AJ71" s="16">
        <f>すべて_位置図情報!AK666</f>
        <v>0</v>
      </c>
      <c r="AK71" s="16" t="e">
        <f>すべて_位置図情報!#REF!</f>
        <v>#REF!</v>
      </c>
    </row>
    <row r="72" spans="1:37">
      <c r="A72" s="262">
        <v>658</v>
      </c>
      <c r="B72" s="7" t="str">
        <f>すべて_位置図情報!B667</f>
        <v>庁舎・事務所</v>
      </c>
      <c r="C72" s="7" t="str">
        <f>すべて_位置図情報!C667</f>
        <v>消防施設</v>
      </c>
      <c r="D72" s="7" t="str">
        <f>すべて_位置図情報!D667</f>
        <v>消防局庁舎・消防署</v>
      </c>
      <c r="E72" s="7" t="str">
        <f>すべて_位置図情報!E667</f>
        <v>消防出張所</v>
      </c>
      <c r="F72" s="74">
        <f>すべて_位置図情報!F667</f>
        <v>41</v>
      </c>
      <c r="G72" s="13" t="str" ph="1">
        <f>すべて_位置図情報!G667</f>
        <v>生野消防署巽出張所</v>
      </c>
      <c r="H72" s="126" t="str">
        <f>すべて_位置図情報!H667</f>
        <v>大阪市生野区巽東1-10-32</v>
      </c>
      <c r="I72" s="81">
        <f>すべて_位置図情報!I667</f>
        <v>270.86</v>
      </c>
      <c r="J72" s="80" t="str">
        <f>すべて_位置図情報!J667</f>
        <v>A</v>
      </c>
      <c r="K72" s="78">
        <f>すべて_位置図情報!K667</f>
        <v>0</v>
      </c>
      <c r="L72" s="79">
        <f>すべて_位置図情報!L667</f>
        <v>1972</v>
      </c>
      <c r="M72" s="79" t="str">
        <f>すべて_位置図情報!M667</f>
        <v>d</v>
      </c>
      <c r="N72" s="79" t="str">
        <f>すべて_位置図情報!N667</f>
        <v>d</v>
      </c>
      <c r="O72" s="79" t="str">
        <f>すべて_位置図情報!O667</f>
        <v/>
      </c>
      <c r="P72" s="79" t="str">
        <f>すべて_位置図情報!P667</f>
        <v>J</v>
      </c>
      <c r="Q72" s="79" t="str">
        <f>すべて_位置図情報!Q667</f>
        <v>無</v>
      </c>
      <c r="R72" s="79" t="str">
        <f>すべて_位置図情報!R667</f>
        <v>直営</v>
      </c>
      <c r="S72" s="126" t="str">
        <f>すべて_位置図情報!S667</f>
        <v>消防局</v>
      </c>
      <c r="T72" s="126" t="str">
        <f>すべて_位置図情報!T667</f>
        <v>総務部</v>
      </c>
      <c r="U72" s="126" t="str">
        <f>すべて_位置図情報!U667</f>
        <v>施設課</v>
      </c>
      <c r="V72" s="126" t="str">
        <f>すべて_位置図情報!V667</f>
        <v>施設担当</v>
      </c>
      <c r="W72" s="116" t="str">
        <f>すべて_位置図情報!W667</f>
        <v>生野区</v>
      </c>
      <c r="X72" s="116" t="str">
        <f>すべて_位置図情報!X667</f>
        <v>一般施設</v>
      </c>
      <c r="Y72" s="114">
        <f>すべて_位置図情報!Y667</f>
        <v>21</v>
      </c>
      <c r="Z72" s="127">
        <f>すべて_位置図情報!Z667</f>
        <v>0</v>
      </c>
      <c r="AA72" s="124">
        <f>すべて_位置図情報!AA667</f>
        <v>0</v>
      </c>
      <c r="AB72" s="126">
        <f>すべて_位置図情報!AB667</f>
        <v>0</v>
      </c>
      <c r="AC72" s="124">
        <f>すべて_位置図情報!AC667</f>
        <v>0</v>
      </c>
      <c r="AD72" s="124">
        <f>すべて_位置図情報!AD667</f>
        <v>0</v>
      </c>
      <c r="AE72" s="16">
        <f>すべて_位置図情報!AF667</f>
        <v>0</v>
      </c>
      <c r="AF72" s="16">
        <f>すべて_位置図情報!AG667</f>
        <v>0</v>
      </c>
      <c r="AG72" s="16">
        <f>すべて_位置図情報!AH667</f>
        <v>0</v>
      </c>
      <c r="AH72" s="16">
        <f>すべて_位置図情報!AI667</f>
        <v>0</v>
      </c>
      <c r="AI72" s="16">
        <f>すべて_位置図情報!AJ667</f>
        <v>0</v>
      </c>
      <c r="AJ72" s="16">
        <f>すべて_位置図情報!AK667</f>
        <v>0</v>
      </c>
      <c r="AK72" s="16" t="e">
        <f>すべて_位置図情報!#REF!</f>
        <v>#REF!</v>
      </c>
    </row>
    <row r="73" spans="1:37">
      <c r="A73" s="262">
        <v>659</v>
      </c>
      <c r="B73" s="7" t="str">
        <f>すべて_位置図情報!B668</f>
        <v>庁舎・事務所</v>
      </c>
      <c r="C73" s="7" t="str">
        <f>すべて_位置図情報!C668</f>
        <v>消防施設</v>
      </c>
      <c r="D73" s="7" t="str">
        <f>すべて_位置図情報!D668</f>
        <v>消防局庁舎・消防署</v>
      </c>
      <c r="E73" s="7" t="str">
        <f>すべて_位置図情報!E668</f>
        <v>消防出張所</v>
      </c>
      <c r="F73" s="74">
        <f>すべて_位置図情報!F668</f>
        <v>42</v>
      </c>
      <c r="G73" s="13" t="str" ph="1">
        <f>すべて_位置図情報!G668</f>
        <v>旭消防署新森出張所</v>
      </c>
      <c r="H73" s="126" t="str">
        <f>すべて_位置図情報!H668</f>
        <v>大阪市旭区新森2-18-15</v>
      </c>
      <c r="I73" s="81">
        <f>すべて_位置図情報!I668</f>
        <v>227.04</v>
      </c>
      <c r="J73" s="80" t="str">
        <f>すべて_位置図情報!J668</f>
        <v>A</v>
      </c>
      <c r="K73" s="78">
        <f>すべて_位置図情報!K668</f>
        <v>0</v>
      </c>
      <c r="L73" s="79">
        <f>すべて_位置図情報!L668</f>
        <v>1978</v>
      </c>
      <c r="M73" s="79" t="str">
        <f>すべて_位置図情報!M668</f>
        <v>c</v>
      </c>
      <c r="N73" s="79" t="str">
        <f>すべて_位置図情報!N668</f>
        <v>c</v>
      </c>
      <c r="O73" s="79" t="str">
        <f>すべて_位置図情報!O668</f>
        <v/>
      </c>
      <c r="P73" s="79" t="str">
        <f>すべて_位置図情報!P668</f>
        <v>G</v>
      </c>
      <c r="Q73" s="79" t="str">
        <f>すべて_位置図情報!Q668</f>
        <v>無</v>
      </c>
      <c r="R73" s="79" t="str">
        <f>すべて_位置図情報!R668</f>
        <v>直営</v>
      </c>
      <c r="S73" s="126" t="str">
        <f>すべて_位置図情報!S668</f>
        <v>消防局</v>
      </c>
      <c r="T73" s="126" t="str">
        <f>すべて_位置図情報!T668</f>
        <v>総務部</v>
      </c>
      <c r="U73" s="126" t="str">
        <f>すべて_位置図情報!U668</f>
        <v>施設課</v>
      </c>
      <c r="V73" s="126" t="str">
        <f>すべて_位置図情報!V668</f>
        <v>施設担当</v>
      </c>
      <c r="W73" s="116" t="str">
        <f>すべて_位置図情報!W668</f>
        <v>旭区</v>
      </c>
      <c r="X73" s="116" t="str">
        <f>すべて_位置図情報!X668</f>
        <v>一般施設</v>
      </c>
      <c r="Y73" s="114">
        <f>すべて_位置図情報!Y668</f>
        <v>24</v>
      </c>
      <c r="Z73" s="127">
        <f>すべて_位置図情報!Z668</f>
        <v>0</v>
      </c>
      <c r="AA73" s="124">
        <f>すべて_位置図情報!AA668</f>
        <v>0</v>
      </c>
      <c r="AB73" s="126">
        <f>すべて_位置図情報!AB668</f>
        <v>0</v>
      </c>
      <c r="AC73" s="124">
        <f>すべて_位置図情報!AC668</f>
        <v>0</v>
      </c>
      <c r="AD73" s="124">
        <f>すべて_位置図情報!AD668</f>
        <v>0</v>
      </c>
      <c r="AE73" s="16">
        <f>すべて_位置図情報!AF668</f>
        <v>0</v>
      </c>
      <c r="AF73" s="16">
        <f>すべて_位置図情報!AG668</f>
        <v>0</v>
      </c>
      <c r="AG73" s="16">
        <f>すべて_位置図情報!AH668</f>
        <v>0</v>
      </c>
      <c r="AH73" s="16">
        <f>すべて_位置図情報!AI668</f>
        <v>0</v>
      </c>
      <c r="AI73" s="16">
        <f>すべて_位置図情報!AJ668</f>
        <v>0</v>
      </c>
      <c r="AJ73" s="16">
        <f>すべて_位置図情報!AK668</f>
        <v>0</v>
      </c>
      <c r="AK73" s="16" t="e">
        <f>すべて_位置図情報!#REF!</f>
        <v>#REF!</v>
      </c>
    </row>
    <row r="74" spans="1:37">
      <c r="A74" s="262">
        <v>660</v>
      </c>
      <c r="B74" s="7" t="str">
        <f>すべて_位置図情報!B669</f>
        <v>庁舎・事務所</v>
      </c>
      <c r="C74" s="7" t="str">
        <f>すべて_位置図情報!C669</f>
        <v>消防施設</v>
      </c>
      <c r="D74" s="7" t="str">
        <f>すべて_位置図情報!D669</f>
        <v>消防局庁舎・消防署</v>
      </c>
      <c r="E74" s="7" t="str">
        <f>すべて_位置図情報!E669</f>
        <v>消防出張所</v>
      </c>
      <c r="F74" s="74">
        <f>すべて_位置図情報!F669</f>
        <v>43</v>
      </c>
      <c r="G74" s="13" t="str" ph="1">
        <f>すべて_位置図情報!G669</f>
        <v>旭消防署赤川出張所</v>
      </c>
      <c r="H74" s="126" t="str">
        <f>すべて_位置図情報!H669</f>
        <v>大阪市旭区赤川2-16-5</v>
      </c>
      <c r="I74" s="81">
        <f>すべて_位置図情報!I669</f>
        <v>203.88</v>
      </c>
      <c r="J74" s="80" t="str">
        <f>すべて_位置図情報!J669</f>
        <v>A</v>
      </c>
      <c r="K74" s="78">
        <f>すべて_位置図情報!K669</f>
        <v>0</v>
      </c>
      <c r="L74" s="79">
        <f>すべて_位置図情報!L669</f>
        <v>1971</v>
      </c>
      <c r="M74" s="79" t="str">
        <f>すべて_位置図情報!M669</f>
        <v>d</v>
      </c>
      <c r="N74" s="79" t="str">
        <f>すべて_位置図情報!N669</f>
        <v>d</v>
      </c>
      <c r="O74" s="79" t="str">
        <f>すべて_位置図情報!O669</f>
        <v/>
      </c>
      <c r="P74" s="79" t="str">
        <f>すべて_位置図情報!P669</f>
        <v>J</v>
      </c>
      <c r="Q74" s="79" t="str">
        <f>すべて_位置図情報!Q669</f>
        <v>無</v>
      </c>
      <c r="R74" s="79" t="str">
        <f>すべて_位置図情報!R669</f>
        <v>直営</v>
      </c>
      <c r="S74" s="126" t="str">
        <f>すべて_位置図情報!S669</f>
        <v>消防局</v>
      </c>
      <c r="T74" s="126" t="str">
        <f>すべて_位置図情報!T669</f>
        <v>総務部</v>
      </c>
      <c r="U74" s="126" t="str">
        <f>すべて_位置図情報!U669</f>
        <v>施設課</v>
      </c>
      <c r="V74" s="126" t="str">
        <f>すべて_位置図情報!V669</f>
        <v>施設担当</v>
      </c>
      <c r="W74" s="116" t="str">
        <f>すべて_位置図情報!W669</f>
        <v>旭区</v>
      </c>
      <c r="X74" s="116" t="str">
        <f>すべて_位置図情報!X669</f>
        <v>一般施設</v>
      </c>
      <c r="Y74" s="114">
        <f>すべて_位置図情報!Y669</f>
        <v>25</v>
      </c>
      <c r="Z74" s="127">
        <f>すべて_位置図情報!Z669</f>
        <v>0</v>
      </c>
      <c r="AA74" s="124">
        <f>すべて_位置図情報!AA669</f>
        <v>0</v>
      </c>
      <c r="AB74" s="126">
        <f>すべて_位置図情報!AB669</f>
        <v>0</v>
      </c>
      <c r="AC74" s="124">
        <f>すべて_位置図情報!AC669</f>
        <v>0</v>
      </c>
      <c r="AD74" s="124">
        <f>すべて_位置図情報!AD669</f>
        <v>0</v>
      </c>
      <c r="AE74" s="16">
        <f>すべて_位置図情報!AF669</f>
        <v>0</v>
      </c>
      <c r="AF74" s="16">
        <f>すべて_位置図情報!AG669</f>
        <v>0</v>
      </c>
      <c r="AG74" s="16">
        <f>すべて_位置図情報!AH669</f>
        <v>0</v>
      </c>
      <c r="AH74" s="16">
        <f>すべて_位置図情報!AI669</f>
        <v>0</v>
      </c>
      <c r="AI74" s="16">
        <f>すべて_位置図情報!AJ669</f>
        <v>0</v>
      </c>
      <c r="AJ74" s="16">
        <f>すべて_位置図情報!AK669</f>
        <v>0</v>
      </c>
      <c r="AK74" s="16" t="e">
        <f>すべて_位置図情報!#REF!</f>
        <v>#REF!</v>
      </c>
    </row>
    <row r="75" spans="1:37">
      <c r="A75" s="262">
        <v>661</v>
      </c>
      <c r="B75" s="7" t="str">
        <f>すべて_位置図情報!B670</f>
        <v>庁舎・事務所</v>
      </c>
      <c r="C75" s="7" t="str">
        <f>すべて_位置図情報!C670</f>
        <v>消防施設</v>
      </c>
      <c r="D75" s="7" t="str">
        <f>すべて_位置図情報!D670</f>
        <v>消防局庁舎・消防署</v>
      </c>
      <c r="E75" s="7" t="str">
        <f>すべて_位置図情報!E670</f>
        <v>消防出張所</v>
      </c>
      <c r="F75" s="74">
        <f>すべて_位置図情報!F670</f>
        <v>44</v>
      </c>
      <c r="G75" s="13" t="str" ph="1">
        <f>すべて_位置図情報!G670</f>
        <v>城東消防署放出出張所</v>
      </c>
      <c r="H75" s="126" t="str">
        <f>すべて_位置図情報!H670</f>
        <v>大阪市城東区放出西1-1-17</v>
      </c>
      <c r="I75" s="81">
        <f>すべて_位置図情報!I670</f>
        <v>542.79</v>
      </c>
      <c r="J75" s="80" t="str">
        <f>すべて_位置図情報!J670</f>
        <v>B</v>
      </c>
      <c r="K75" s="78">
        <f>すべて_位置図情報!K670</f>
        <v>0</v>
      </c>
      <c r="L75" s="79">
        <f>すべて_位置図情報!L670</f>
        <v>1960</v>
      </c>
      <c r="M75" s="79" t="str">
        <f>すべて_位置図情報!M670</f>
        <v>d</v>
      </c>
      <c r="N75" s="79" t="str">
        <f>すべて_位置図情報!N670</f>
        <v>d</v>
      </c>
      <c r="O75" s="79" t="str">
        <f>すべて_位置図情報!O670</f>
        <v/>
      </c>
      <c r="P75" s="79" t="str">
        <f>すべて_位置図情報!P670</f>
        <v>K</v>
      </c>
      <c r="Q75" s="79" t="str">
        <f>すべて_位置図情報!Q670</f>
        <v>無</v>
      </c>
      <c r="R75" s="79" t="str">
        <f>すべて_位置図情報!R670</f>
        <v>直営</v>
      </c>
      <c r="S75" s="126" t="str">
        <f>すべて_位置図情報!S670</f>
        <v>消防局</v>
      </c>
      <c r="T75" s="126" t="str">
        <f>すべて_位置図情報!T670</f>
        <v>総務部</v>
      </c>
      <c r="U75" s="126" t="str">
        <f>すべて_位置図情報!U670</f>
        <v>施設課</v>
      </c>
      <c r="V75" s="126" t="str">
        <f>すべて_位置図情報!V670</f>
        <v>施設担当</v>
      </c>
      <c r="W75" s="116" t="str">
        <f>すべて_位置図情報!W670</f>
        <v>城東区</v>
      </c>
      <c r="X75" s="116" t="str">
        <f>すべて_位置図情報!X670</f>
        <v>一般施設</v>
      </c>
      <c r="Y75" s="114">
        <f>すべて_位置図情報!Y670</f>
        <v>19</v>
      </c>
      <c r="Z75" s="127">
        <f>すべて_位置図情報!Z670</f>
        <v>0</v>
      </c>
      <c r="AA75" s="124">
        <f>すべて_位置図情報!AA670</f>
        <v>0</v>
      </c>
      <c r="AB75" s="126">
        <f>すべて_位置図情報!AB670</f>
        <v>0</v>
      </c>
      <c r="AC75" s="124">
        <f>すべて_位置図情報!AC670</f>
        <v>0</v>
      </c>
      <c r="AD75" s="124">
        <f>すべて_位置図情報!AD670</f>
        <v>0</v>
      </c>
      <c r="AE75" s="16">
        <f>すべて_位置図情報!AF670</f>
        <v>0</v>
      </c>
      <c r="AF75" s="16">
        <f>すべて_位置図情報!AG670</f>
        <v>0</v>
      </c>
      <c r="AG75" s="16">
        <f>すべて_位置図情報!AH670</f>
        <v>0</v>
      </c>
      <c r="AH75" s="16">
        <f>すべて_位置図情報!AI670</f>
        <v>0</v>
      </c>
      <c r="AI75" s="16">
        <f>すべて_位置図情報!AJ670</f>
        <v>0</v>
      </c>
      <c r="AJ75" s="16">
        <f>すべて_位置図情報!AK670</f>
        <v>0</v>
      </c>
      <c r="AK75" s="16" t="e">
        <f>すべて_位置図情報!#REF!</f>
        <v>#REF!</v>
      </c>
    </row>
    <row r="76" spans="1:37">
      <c r="A76" s="262">
        <v>662</v>
      </c>
      <c r="B76" s="7" t="str">
        <f>すべて_位置図情報!B671</f>
        <v>庁舎・事務所</v>
      </c>
      <c r="C76" s="7" t="str">
        <f>すべて_位置図情報!C671</f>
        <v>消防施設</v>
      </c>
      <c r="D76" s="7" t="str">
        <f>すべて_位置図情報!D671</f>
        <v>消防局庁舎・消防署</v>
      </c>
      <c r="E76" s="7" t="str">
        <f>すべて_位置図情報!E671</f>
        <v>消防出張所</v>
      </c>
      <c r="F76" s="74">
        <f>すべて_位置図情報!F671</f>
        <v>45</v>
      </c>
      <c r="G76" s="13" t="str" ph="1">
        <f>すべて_位置図情報!G671</f>
        <v>城東消防署関目出張所</v>
      </c>
      <c r="H76" s="126" t="str">
        <f>すべて_位置図情報!H671</f>
        <v>大阪市城東区成育4-7-18</v>
      </c>
      <c r="I76" s="81">
        <f>すべて_位置図情報!I671</f>
        <v>199.24</v>
      </c>
      <c r="J76" s="80" t="str">
        <f>すべて_位置図情報!J671</f>
        <v>A</v>
      </c>
      <c r="K76" s="78">
        <f>すべて_位置図情報!K671</f>
        <v>0</v>
      </c>
      <c r="L76" s="79">
        <f>すべて_位置図情報!L671</f>
        <v>1967</v>
      </c>
      <c r="M76" s="79" t="str">
        <f>すべて_位置図情報!M671</f>
        <v>d</v>
      </c>
      <c r="N76" s="79" t="str">
        <f>すべて_位置図情報!N671</f>
        <v>d</v>
      </c>
      <c r="O76" s="79" t="str">
        <f>すべて_位置図情報!O671</f>
        <v/>
      </c>
      <c r="P76" s="79" t="str">
        <f>すべて_位置図情報!P671</f>
        <v>J</v>
      </c>
      <c r="Q76" s="79" t="str">
        <f>すべて_位置図情報!Q671</f>
        <v>無</v>
      </c>
      <c r="R76" s="79" t="str">
        <f>すべて_位置図情報!R671</f>
        <v>直営</v>
      </c>
      <c r="S76" s="126" t="str">
        <f>すべて_位置図情報!S671</f>
        <v>消防局</v>
      </c>
      <c r="T76" s="126" t="str">
        <f>すべて_位置図情報!T671</f>
        <v>総務部</v>
      </c>
      <c r="U76" s="126" t="str">
        <f>すべて_位置図情報!U671</f>
        <v>施設課</v>
      </c>
      <c r="V76" s="126" t="str">
        <f>すべて_位置図情報!V671</f>
        <v>施設担当</v>
      </c>
      <c r="W76" s="116" t="str">
        <f>すべて_位置図情報!W671</f>
        <v>城東区</v>
      </c>
      <c r="X76" s="116" t="str">
        <f>すべて_位置図情報!X671</f>
        <v>一般施設</v>
      </c>
      <c r="Y76" s="114">
        <f>すべて_位置図情報!Y671</f>
        <v>20</v>
      </c>
      <c r="Z76" s="127">
        <f>すべて_位置図情報!Z671</f>
        <v>0</v>
      </c>
      <c r="AA76" s="124">
        <f>すべて_位置図情報!AA671</f>
        <v>0</v>
      </c>
      <c r="AB76" s="126">
        <f>すべて_位置図情報!AB671</f>
        <v>0</v>
      </c>
      <c r="AC76" s="124">
        <f>すべて_位置図情報!AC671</f>
        <v>0</v>
      </c>
      <c r="AD76" s="124">
        <f>すべて_位置図情報!AD671</f>
        <v>0</v>
      </c>
      <c r="AE76" s="16">
        <f>すべて_位置図情報!AF671</f>
        <v>0</v>
      </c>
      <c r="AF76" s="16">
        <f>すべて_位置図情報!AG671</f>
        <v>0</v>
      </c>
      <c r="AG76" s="16">
        <f>すべて_位置図情報!AH671</f>
        <v>0</v>
      </c>
      <c r="AH76" s="16">
        <f>すべて_位置図情報!AI671</f>
        <v>0</v>
      </c>
      <c r="AI76" s="16">
        <f>すべて_位置図情報!AJ671</f>
        <v>0</v>
      </c>
      <c r="AJ76" s="16">
        <f>すべて_位置図情報!AK671</f>
        <v>0</v>
      </c>
      <c r="AK76" s="16" t="e">
        <f>すべて_位置図情報!#REF!</f>
        <v>#REF!</v>
      </c>
    </row>
    <row r="77" spans="1:37">
      <c r="A77" s="262">
        <v>663</v>
      </c>
      <c r="B77" s="7" t="str">
        <f>すべて_位置図情報!B672</f>
        <v>庁舎・事務所</v>
      </c>
      <c r="C77" s="7" t="str">
        <f>すべて_位置図情報!C672</f>
        <v>消防施設</v>
      </c>
      <c r="D77" s="7" t="str">
        <f>すべて_位置図情報!D672</f>
        <v>消防局庁舎・消防署</v>
      </c>
      <c r="E77" s="7" t="str">
        <f>すべて_位置図情報!E672</f>
        <v>消防出張所</v>
      </c>
      <c r="F77" s="74">
        <f>すべて_位置図情報!F672</f>
        <v>46</v>
      </c>
      <c r="G77" s="13" t="str" ph="1">
        <f>すべて_位置図情報!G672</f>
        <v>城東消防署中浜出張所</v>
      </c>
      <c r="H77" s="126" t="str">
        <f>すべて_位置図情報!H672</f>
        <v>大阪市城東区東中浜2-1-19</v>
      </c>
      <c r="I77" s="81">
        <f>すべて_位置図情報!I672</f>
        <v>228.29</v>
      </c>
      <c r="J77" s="80" t="str">
        <f>すべて_位置図情報!J672</f>
        <v>A</v>
      </c>
      <c r="K77" s="78">
        <f>すべて_位置図情報!K672</f>
        <v>0</v>
      </c>
      <c r="L77" s="79">
        <f>すべて_位置図情報!L672</f>
        <v>1978</v>
      </c>
      <c r="M77" s="79" t="str">
        <f>すべて_位置図情報!M672</f>
        <v>c</v>
      </c>
      <c r="N77" s="79" t="str">
        <f>すべて_位置図情報!N672</f>
        <v>c</v>
      </c>
      <c r="O77" s="79" t="str">
        <f>すべて_位置図情報!O672</f>
        <v/>
      </c>
      <c r="P77" s="79" t="str">
        <f>すべて_位置図情報!P672</f>
        <v>G</v>
      </c>
      <c r="Q77" s="79" t="str">
        <f>すべて_位置図情報!Q672</f>
        <v>無</v>
      </c>
      <c r="R77" s="79" t="str">
        <f>すべて_位置図情報!R672</f>
        <v>直営</v>
      </c>
      <c r="S77" s="126" t="str">
        <f>すべて_位置図情報!S672</f>
        <v>消防局</v>
      </c>
      <c r="T77" s="126" t="str">
        <f>すべて_位置図情報!T672</f>
        <v>総務部</v>
      </c>
      <c r="U77" s="126" t="str">
        <f>すべて_位置図情報!U672</f>
        <v>施設課</v>
      </c>
      <c r="V77" s="126" t="str">
        <f>すべて_位置図情報!V672</f>
        <v>施設担当</v>
      </c>
      <c r="W77" s="116" t="str">
        <f>すべて_位置図情報!W672</f>
        <v>城東区</v>
      </c>
      <c r="X77" s="116" t="str">
        <f>すべて_位置図情報!X672</f>
        <v>一般施設</v>
      </c>
      <c r="Y77" s="114">
        <f>すべて_位置図情報!Y672</f>
        <v>21</v>
      </c>
      <c r="Z77" s="127">
        <f>すべて_位置図情報!Z672</f>
        <v>0</v>
      </c>
      <c r="AA77" s="124">
        <f>すべて_位置図情報!AA672</f>
        <v>0</v>
      </c>
      <c r="AB77" s="126">
        <f>すべて_位置図情報!AB672</f>
        <v>0</v>
      </c>
      <c r="AC77" s="124">
        <f>すべて_位置図情報!AC672</f>
        <v>0</v>
      </c>
      <c r="AD77" s="124">
        <f>すべて_位置図情報!AD672</f>
        <v>0</v>
      </c>
      <c r="AE77" s="16">
        <f>すべて_位置図情報!AF672</f>
        <v>0</v>
      </c>
      <c r="AF77" s="16">
        <f>すべて_位置図情報!AG672</f>
        <v>0</v>
      </c>
      <c r="AG77" s="16">
        <f>すべて_位置図情報!AH672</f>
        <v>0</v>
      </c>
      <c r="AH77" s="16">
        <f>すべて_位置図情報!AI672</f>
        <v>0</v>
      </c>
      <c r="AI77" s="16">
        <f>すべて_位置図情報!AJ672</f>
        <v>0</v>
      </c>
      <c r="AJ77" s="16">
        <f>すべて_位置図情報!AK672</f>
        <v>0</v>
      </c>
      <c r="AK77" s="16" t="e">
        <f>すべて_位置図情報!#REF!</f>
        <v>#REF!</v>
      </c>
    </row>
    <row r="78" spans="1:37">
      <c r="A78" s="262">
        <v>664</v>
      </c>
      <c r="B78" s="7" t="str">
        <f>すべて_位置図情報!B673</f>
        <v>庁舎・事務所</v>
      </c>
      <c r="C78" s="7" t="str">
        <f>すべて_位置図情報!C673</f>
        <v>消防施設</v>
      </c>
      <c r="D78" s="7" t="str">
        <f>すべて_位置図情報!D673</f>
        <v>消防局庁舎・消防署</v>
      </c>
      <c r="E78" s="7" t="str">
        <f>すべて_位置図情報!E673</f>
        <v>消防出張所</v>
      </c>
      <c r="F78" s="74">
        <f>すべて_位置図情報!F673</f>
        <v>47</v>
      </c>
      <c r="G78" s="13" t="str" ph="1">
        <f>すべて_位置図情報!G673</f>
        <v>鶴見消防署今津出張所</v>
      </c>
      <c r="H78" s="126" t="str">
        <f>すべて_位置図情報!H673</f>
        <v>大阪市鶴見区今津南1-8-12</v>
      </c>
      <c r="I78" s="81">
        <f>すべて_位置図情報!I673</f>
        <v>227.89</v>
      </c>
      <c r="J78" s="80" t="str">
        <f>すべて_位置図情報!J673</f>
        <v>A</v>
      </c>
      <c r="K78" s="78">
        <f>すべて_位置図情報!K673</f>
        <v>0</v>
      </c>
      <c r="L78" s="79">
        <f>すべて_位置図情報!L673</f>
        <v>1978</v>
      </c>
      <c r="M78" s="79" t="str">
        <f>すべて_位置図情報!M673</f>
        <v>c</v>
      </c>
      <c r="N78" s="79" t="str">
        <f>すべて_位置図情報!N673</f>
        <v>c</v>
      </c>
      <c r="O78" s="79" t="str">
        <f>すべて_位置図情報!O673</f>
        <v/>
      </c>
      <c r="P78" s="79" t="str">
        <f>すべて_位置図情報!P673</f>
        <v>G</v>
      </c>
      <c r="Q78" s="79" t="str">
        <f>すべて_位置図情報!Q673</f>
        <v>無</v>
      </c>
      <c r="R78" s="79" t="str">
        <f>すべて_位置図情報!R673</f>
        <v>直営</v>
      </c>
      <c r="S78" s="126" t="str">
        <f>すべて_位置図情報!S673</f>
        <v>消防局</v>
      </c>
      <c r="T78" s="126" t="str">
        <f>すべて_位置図情報!T673</f>
        <v>総務部</v>
      </c>
      <c r="U78" s="126" t="str">
        <f>すべて_位置図情報!U673</f>
        <v>施設課</v>
      </c>
      <c r="V78" s="126" t="str">
        <f>すべて_位置図情報!V673</f>
        <v>施設担当</v>
      </c>
      <c r="W78" s="116" t="str">
        <f>すべて_位置図情報!W673</f>
        <v>鶴見区</v>
      </c>
      <c r="X78" s="116" t="str">
        <f>すべて_位置図情報!X673</f>
        <v>一般施設</v>
      </c>
      <c r="Y78" s="114">
        <f>すべて_位置図情報!Y673</f>
        <v>25</v>
      </c>
      <c r="Z78" s="127">
        <f>すべて_位置図情報!Z673</f>
        <v>0</v>
      </c>
      <c r="AA78" s="124">
        <f>すべて_位置図情報!AA673</f>
        <v>0</v>
      </c>
      <c r="AB78" s="126">
        <f>すべて_位置図情報!AB673</f>
        <v>0</v>
      </c>
      <c r="AC78" s="124">
        <f>すべて_位置図情報!AC673</f>
        <v>0</v>
      </c>
      <c r="AD78" s="124">
        <f>すべて_位置図情報!AD673</f>
        <v>0</v>
      </c>
      <c r="AE78" s="16">
        <f>すべて_位置図情報!AF673</f>
        <v>0</v>
      </c>
      <c r="AF78" s="16">
        <f>すべて_位置図情報!AG673</f>
        <v>0</v>
      </c>
      <c r="AG78" s="16">
        <f>すべて_位置図情報!AH673</f>
        <v>0</v>
      </c>
      <c r="AH78" s="16">
        <f>すべて_位置図情報!AI673</f>
        <v>0</v>
      </c>
      <c r="AI78" s="16">
        <f>すべて_位置図情報!AJ673</f>
        <v>0</v>
      </c>
      <c r="AJ78" s="16">
        <f>すべて_位置図情報!AK673</f>
        <v>0</v>
      </c>
      <c r="AK78" s="16" t="e">
        <f>すべて_位置図情報!#REF!</f>
        <v>#REF!</v>
      </c>
    </row>
    <row r="79" spans="1:37">
      <c r="A79" s="262">
        <v>665</v>
      </c>
      <c r="B79" s="7" t="str">
        <f>すべて_位置図情報!B674</f>
        <v>庁舎・事務所</v>
      </c>
      <c r="C79" s="7" t="str">
        <f>すべて_位置図情報!C674</f>
        <v>消防施設</v>
      </c>
      <c r="D79" s="7" t="str">
        <f>すべて_位置図情報!D674</f>
        <v>消防局庁舎・消防署</v>
      </c>
      <c r="E79" s="7" t="str">
        <f>すべて_位置図情報!E674</f>
        <v>消防出張所</v>
      </c>
      <c r="F79" s="74">
        <f>すべて_位置図情報!F674</f>
        <v>48</v>
      </c>
      <c r="G79" s="13" t="str" ph="1">
        <f>すべて_位置図情報!G674</f>
        <v>鶴見消防署茨田出張所</v>
      </c>
      <c r="H79" s="126" t="str">
        <f>すべて_位置図情報!H674</f>
        <v>大阪市鶴見区諸口5浜12-11</v>
      </c>
      <c r="I79" s="81">
        <f>すべて_位置図情報!I674</f>
        <v>280.66000000000003</v>
      </c>
      <c r="J79" s="80" t="str">
        <f>すべて_位置図情報!J674</f>
        <v>A</v>
      </c>
      <c r="K79" s="78">
        <f>すべて_位置図情報!K674</f>
        <v>0</v>
      </c>
      <c r="L79" s="79">
        <f>すべて_位置図情報!L674</f>
        <v>1987</v>
      </c>
      <c r="M79" s="79" t="str">
        <f>すべて_位置図情報!M674</f>
        <v>b</v>
      </c>
      <c r="N79" s="79" t="str">
        <f>すべて_位置図情報!N674</f>
        <v>b</v>
      </c>
      <c r="O79" s="79" t="str">
        <f>すべて_位置図情報!O674</f>
        <v/>
      </c>
      <c r="P79" s="79" t="str">
        <f>すべて_位置図情報!P674</f>
        <v>D</v>
      </c>
      <c r="Q79" s="79" t="str">
        <f>すべて_位置図情報!Q674</f>
        <v>無</v>
      </c>
      <c r="R79" s="79" t="str">
        <f>すべて_位置図情報!R674</f>
        <v>直営</v>
      </c>
      <c r="S79" s="126" t="str">
        <f>すべて_位置図情報!S674</f>
        <v>消防局</v>
      </c>
      <c r="T79" s="126" t="str">
        <f>すべて_位置図情報!T674</f>
        <v>総務部</v>
      </c>
      <c r="U79" s="126" t="str">
        <f>すべて_位置図情報!U674</f>
        <v>施設課</v>
      </c>
      <c r="V79" s="126" t="str">
        <f>すべて_位置図情報!V674</f>
        <v>施設担当</v>
      </c>
      <c r="W79" s="116" t="str">
        <f>すべて_位置図情報!W674</f>
        <v>鶴見区</v>
      </c>
      <c r="X79" s="116" t="str">
        <f>すべて_位置図情報!X674</f>
        <v>一般施設</v>
      </c>
      <c r="Y79" s="114">
        <f>すべて_位置図情報!Y674</f>
        <v>26</v>
      </c>
      <c r="Z79" s="127">
        <f>すべて_位置図情報!Z674</f>
        <v>0</v>
      </c>
      <c r="AA79" s="124">
        <f>すべて_位置図情報!AA674</f>
        <v>0</v>
      </c>
      <c r="AB79" s="126">
        <f>すべて_位置図情報!AB674</f>
        <v>0</v>
      </c>
      <c r="AC79" s="124">
        <f>すべて_位置図情報!AC674</f>
        <v>0</v>
      </c>
      <c r="AD79" s="124">
        <f>すべて_位置図情報!AD674</f>
        <v>0</v>
      </c>
      <c r="AE79" s="16">
        <f>すべて_位置図情報!AF674</f>
        <v>0</v>
      </c>
      <c r="AF79" s="16">
        <f>すべて_位置図情報!AG674</f>
        <v>0</v>
      </c>
      <c r="AG79" s="16">
        <f>すべて_位置図情報!AH674</f>
        <v>0</v>
      </c>
      <c r="AH79" s="16">
        <f>すべて_位置図情報!AI674</f>
        <v>0</v>
      </c>
      <c r="AI79" s="16">
        <f>すべて_位置図情報!AJ674</f>
        <v>0</v>
      </c>
      <c r="AJ79" s="16">
        <f>すべて_位置図情報!AK674</f>
        <v>0</v>
      </c>
      <c r="AK79" s="16" t="e">
        <f>すべて_位置図情報!#REF!</f>
        <v>#REF!</v>
      </c>
    </row>
    <row r="80" spans="1:37">
      <c r="A80" s="262">
        <v>666</v>
      </c>
      <c r="B80" s="7" t="str">
        <f>すべて_位置図情報!B675</f>
        <v>庁舎・事務所</v>
      </c>
      <c r="C80" s="7" t="str">
        <f>すべて_位置図情報!C675</f>
        <v>消防施設</v>
      </c>
      <c r="D80" s="7" t="str">
        <f>すべて_位置図情報!D675</f>
        <v>消防局庁舎・消防署</v>
      </c>
      <c r="E80" s="7" t="str">
        <f>すべて_位置図情報!E675</f>
        <v>消防出張所</v>
      </c>
      <c r="F80" s="74">
        <f>すべて_位置図情報!F675</f>
        <v>49</v>
      </c>
      <c r="G80" s="13" t="str" ph="1">
        <f>すべて_位置図情報!G675</f>
        <v>阿倍野消防署晴明通出張所</v>
      </c>
      <c r="H80" s="126" t="str">
        <f>すべて_位置図情報!H675</f>
        <v>大阪市阿倍野区晴明通9-16</v>
      </c>
      <c r="I80" s="81">
        <f>すべて_位置図情報!I675</f>
        <v>382.78</v>
      </c>
      <c r="J80" s="80" t="str">
        <f>すべて_位置図情報!J675</f>
        <v>A</v>
      </c>
      <c r="K80" s="78">
        <f>すべて_位置図情報!K675</f>
        <v>0</v>
      </c>
      <c r="L80" s="79">
        <f>すべて_位置図情報!L675</f>
        <v>1984</v>
      </c>
      <c r="M80" s="79" t="str">
        <f>すべて_位置図情報!M675</f>
        <v>c</v>
      </c>
      <c r="N80" s="79" t="str">
        <f>すべて_位置図情報!N675</f>
        <v>c</v>
      </c>
      <c r="O80" s="79" t="str">
        <f>すべて_位置図情報!O675</f>
        <v/>
      </c>
      <c r="P80" s="79" t="str">
        <f>すべて_位置図情報!P675</f>
        <v>G</v>
      </c>
      <c r="Q80" s="79" t="str">
        <f>すべて_位置図情報!Q675</f>
        <v>無</v>
      </c>
      <c r="R80" s="79" t="str">
        <f>すべて_位置図情報!R675</f>
        <v>直営</v>
      </c>
      <c r="S80" s="126" t="str">
        <f>すべて_位置図情報!S675</f>
        <v>消防局</v>
      </c>
      <c r="T80" s="126" t="str">
        <f>すべて_位置図情報!T675</f>
        <v>総務部</v>
      </c>
      <c r="U80" s="126" t="str">
        <f>すべて_位置図情報!U675</f>
        <v>施設課</v>
      </c>
      <c r="V80" s="126" t="str">
        <f>すべて_位置図情報!V675</f>
        <v>施設担当</v>
      </c>
      <c r="W80" s="116" t="str">
        <f>すべて_位置図情報!W675</f>
        <v>阿倍野区</v>
      </c>
      <c r="X80" s="116" t="str">
        <f>すべて_位置図情報!X675</f>
        <v>一般施設</v>
      </c>
      <c r="Y80" s="114">
        <f>すべて_位置図情報!Y675</f>
        <v>19</v>
      </c>
      <c r="Z80" s="127">
        <f>すべて_位置図情報!Z675</f>
        <v>0</v>
      </c>
      <c r="AA80" s="124">
        <f>すべて_位置図情報!AA675</f>
        <v>0</v>
      </c>
      <c r="AB80" s="126">
        <f>すべて_位置図情報!AB675</f>
        <v>0</v>
      </c>
      <c r="AC80" s="124">
        <f>すべて_位置図情報!AC675</f>
        <v>0</v>
      </c>
      <c r="AD80" s="124">
        <f>すべて_位置図情報!AD675</f>
        <v>0</v>
      </c>
      <c r="AE80" s="16">
        <f>すべて_位置図情報!AF675</f>
        <v>0</v>
      </c>
      <c r="AF80" s="16">
        <f>すべて_位置図情報!AG675</f>
        <v>0</v>
      </c>
      <c r="AG80" s="16">
        <f>すべて_位置図情報!AH675</f>
        <v>0</v>
      </c>
      <c r="AH80" s="16">
        <f>すべて_位置図情報!AI675</f>
        <v>0</v>
      </c>
      <c r="AI80" s="16">
        <f>すべて_位置図情報!AJ675</f>
        <v>0</v>
      </c>
      <c r="AJ80" s="16">
        <f>すべて_位置図情報!AK675</f>
        <v>0</v>
      </c>
      <c r="AK80" s="16" t="e">
        <f>すべて_位置図情報!#REF!</f>
        <v>#REF!</v>
      </c>
    </row>
    <row r="81" spans="1:37">
      <c r="A81" s="262">
        <v>667</v>
      </c>
      <c r="B81" s="7" t="str">
        <f>すべて_位置図情報!B676</f>
        <v>庁舎・事務所</v>
      </c>
      <c r="C81" s="7" t="str">
        <f>すべて_位置図情報!C676</f>
        <v>消防施設</v>
      </c>
      <c r="D81" s="7" t="str">
        <f>すべて_位置図情報!D676</f>
        <v>消防局庁舎・消防署</v>
      </c>
      <c r="E81" s="7" t="str">
        <f>すべて_位置図情報!E676</f>
        <v>消防出張所</v>
      </c>
      <c r="F81" s="74">
        <f>すべて_位置図情報!F676</f>
        <v>50</v>
      </c>
      <c r="G81" s="13" t="str" ph="1">
        <f>すべて_位置図情報!G676</f>
        <v>阿倍野消防署阪南出張所</v>
      </c>
      <c r="H81" s="126" t="str">
        <f>すべて_位置図情報!H676</f>
        <v>大阪市阿倍野区播磨町1-23-17</v>
      </c>
      <c r="I81" s="81">
        <f>すべて_位置図情報!I676</f>
        <v>768.04</v>
      </c>
      <c r="J81" s="80" t="str">
        <f>すべて_位置図情報!J676</f>
        <v>B</v>
      </c>
      <c r="K81" s="78">
        <f>すべて_位置図情報!K676</f>
        <v>0</v>
      </c>
      <c r="L81" s="79">
        <f>すべて_位置図情報!L676</f>
        <v>2002</v>
      </c>
      <c r="M81" s="79" t="str">
        <f>すべて_位置図情報!M676</f>
        <v>b</v>
      </c>
      <c r="N81" s="79" t="str">
        <f>すべて_位置図情報!N676</f>
        <v>b</v>
      </c>
      <c r="O81" s="79" t="str">
        <f>すべて_位置図情報!O676</f>
        <v/>
      </c>
      <c r="P81" s="79" t="str">
        <f>すべて_位置図情報!P676</f>
        <v>E</v>
      </c>
      <c r="Q81" s="79" t="str">
        <f>すべて_位置図情報!Q676</f>
        <v>無</v>
      </c>
      <c r="R81" s="79" t="str">
        <f>すべて_位置図情報!R676</f>
        <v>直営</v>
      </c>
      <c r="S81" s="126" t="str">
        <f>すべて_位置図情報!S676</f>
        <v>消防局</v>
      </c>
      <c r="T81" s="126" t="str">
        <f>すべて_位置図情報!T676</f>
        <v>総務部</v>
      </c>
      <c r="U81" s="126" t="str">
        <f>すべて_位置図情報!U676</f>
        <v>施設課</v>
      </c>
      <c r="V81" s="126" t="str">
        <f>すべて_位置図情報!V676</f>
        <v>施設担当</v>
      </c>
      <c r="W81" s="116" t="str">
        <f>すべて_位置図情報!W676</f>
        <v>阿倍野区</v>
      </c>
      <c r="X81" s="116" t="str">
        <f>すべて_位置図情報!X676</f>
        <v>一般施設</v>
      </c>
      <c r="Y81" s="114">
        <f>すべて_位置図情報!Y676</f>
        <v>20</v>
      </c>
      <c r="Z81" s="127">
        <f>すべて_位置図情報!Z676</f>
        <v>0</v>
      </c>
      <c r="AA81" s="124">
        <f>すべて_位置図情報!AA676</f>
        <v>0</v>
      </c>
      <c r="AB81" s="126">
        <f>すべて_位置図情報!AB676</f>
        <v>0</v>
      </c>
      <c r="AC81" s="124">
        <f>すべて_位置図情報!AC676</f>
        <v>0</v>
      </c>
      <c r="AD81" s="124">
        <f>すべて_位置図情報!AD676</f>
        <v>0</v>
      </c>
      <c r="AE81" s="16">
        <f>すべて_位置図情報!AF676</f>
        <v>0</v>
      </c>
      <c r="AF81" s="16">
        <f>すべて_位置図情報!AG676</f>
        <v>0</v>
      </c>
      <c r="AG81" s="16">
        <f>すべて_位置図情報!AH676</f>
        <v>0</v>
      </c>
      <c r="AH81" s="16">
        <f>すべて_位置図情報!AI676</f>
        <v>0</v>
      </c>
      <c r="AI81" s="16">
        <f>すべて_位置図情報!AJ676</f>
        <v>0</v>
      </c>
      <c r="AJ81" s="16">
        <f>すべて_位置図情報!AK676</f>
        <v>0</v>
      </c>
      <c r="AK81" s="16" t="e">
        <f>すべて_位置図情報!#REF!</f>
        <v>#REF!</v>
      </c>
    </row>
    <row r="82" spans="1:37">
      <c r="A82" s="262">
        <v>668</v>
      </c>
      <c r="B82" s="7" t="str">
        <f>すべて_位置図情報!B677</f>
        <v>庁舎・事務所</v>
      </c>
      <c r="C82" s="7" t="str">
        <f>すべて_位置図情報!C677</f>
        <v>消防施設</v>
      </c>
      <c r="D82" s="7" t="str">
        <f>すべて_位置図情報!D677</f>
        <v>消防局庁舎・消防署</v>
      </c>
      <c r="E82" s="7" t="str">
        <f>すべて_位置図情報!E677</f>
        <v>消防出張所</v>
      </c>
      <c r="F82" s="74">
        <f>すべて_位置図情報!F677</f>
        <v>51</v>
      </c>
      <c r="G82" s="13" t="str" ph="1">
        <f>すべて_位置図情報!G677</f>
        <v>住之江消防署平林出張所</v>
      </c>
      <c r="H82" s="126" t="str">
        <f>すべて_位置図情報!H677</f>
        <v>大阪市住之江区平林南2-12-66</v>
      </c>
      <c r="I82" s="81">
        <f>すべて_位置図情報!I677</f>
        <v>248.69</v>
      </c>
      <c r="J82" s="80" t="str">
        <f>すべて_位置図情報!J677</f>
        <v>A</v>
      </c>
      <c r="K82" s="78">
        <f>すべて_位置図情報!K677</f>
        <v>0</v>
      </c>
      <c r="L82" s="79">
        <f>すべて_位置図情報!L677</f>
        <v>1967</v>
      </c>
      <c r="M82" s="79" t="str">
        <f>すべて_位置図情報!M677</f>
        <v>d</v>
      </c>
      <c r="N82" s="79" t="str">
        <f>すべて_位置図情報!N677</f>
        <v>d</v>
      </c>
      <c r="O82" s="79" t="str">
        <f>すべて_位置図情報!O677</f>
        <v/>
      </c>
      <c r="P82" s="79" t="str">
        <f>すべて_位置図情報!P677</f>
        <v>J</v>
      </c>
      <c r="Q82" s="79" t="str">
        <f>すべて_位置図情報!Q677</f>
        <v>無</v>
      </c>
      <c r="R82" s="79" t="str">
        <f>すべて_位置図情報!R677</f>
        <v>直営</v>
      </c>
      <c r="S82" s="126" t="str">
        <f>すべて_位置図情報!S677</f>
        <v>消防局</v>
      </c>
      <c r="T82" s="126" t="str">
        <f>すべて_位置図情報!T677</f>
        <v>総務部</v>
      </c>
      <c r="U82" s="126" t="str">
        <f>すべて_位置図情報!U677</f>
        <v>施設課</v>
      </c>
      <c r="V82" s="126" t="str">
        <f>すべて_位置図情報!V677</f>
        <v>施設担当</v>
      </c>
      <c r="W82" s="116" t="str">
        <f>すべて_位置図情報!W677</f>
        <v>住之江区</v>
      </c>
      <c r="X82" s="116" t="str">
        <f>すべて_位置図情報!X677</f>
        <v>一般施設</v>
      </c>
      <c r="Y82" s="114">
        <f>すべて_位置図情報!Y677</f>
        <v>27</v>
      </c>
      <c r="Z82" s="127">
        <f>すべて_位置図情報!Z677</f>
        <v>0</v>
      </c>
      <c r="AA82" s="124">
        <f>すべて_位置図情報!AA677</f>
        <v>0</v>
      </c>
      <c r="AB82" s="126">
        <f>すべて_位置図情報!AB677</f>
        <v>0</v>
      </c>
      <c r="AC82" s="124">
        <f>すべて_位置図情報!AC677</f>
        <v>0</v>
      </c>
      <c r="AD82" s="124">
        <f>すべて_位置図情報!AD677</f>
        <v>0</v>
      </c>
      <c r="AE82" s="16">
        <f>すべて_位置図情報!AF677</f>
        <v>0</v>
      </c>
      <c r="AF82" s="16">
        <f>すべて_位置図情報!AG677</f>
        <v>0</v>
      </c>
      <c r="AG82" s="16">
        <f>すべて_位置図情報!AH677</f>
        <v>0</v>
      </c>
      <c r="AH82" s="16">
        <f>すべて_位置図情報!AI677</f>
        <v>0</v>
      </c>
      <c r="AI82" s="16">
        <f>すべて_位置図情報!AJ677</f>
        <v>0</v>
      </c>
      <c r="AJ82" s="16">
        <f>すべて_位置図情報!AK677</f>
        <v>0</v>
      </c>
      <c r="AK82" s="16" t="e">
        <f>すべて_位置図情報!#REF!</f>
        <v>#REF!</v>
      </c>
    </row>
    <row r="83" spans="1:37">
      <c r="A83" s="262">
        <v>669</v>
      </c>
      <c r="B83" s="7" t="str">
        <f>すべて_位置図情報!B678</f>
        <v>庁舎・事務所</v>
      </c>
      <c r="C83" s="7" t="str">
        <f>すべて_位置図情報!C678</f>
        <v>消防施設</v>
      </c>
      <c r="D83" s="7" t="str">
        <f>すべて_位置図情報!D678</f>
        <v>消防局庁舎・消防署</v>
      </c>
      <c r="E83" s="7" t="str">
        <f>すべて_位置図情報!E678</f>
        <v>消防出張所</v>
      </c>
      <c r="F83" s="74">
        <f>すべて_位置図情報!F678</f>
        <v>52</v>
      </c>
      <c r="G83" s="13" t="str" ph="1">
        <f>すべて_位置図情報!G678</f>
        <v>住之江消防署加賀屋出張所</v>
      </c>
      <c r="H83" s="126" t="str">
        <f>すべて_位置図情報!H678</f>
        <v>大阪市住之江区中加賀屋1-1-28</v>
      </c>
      <c r="I83" s="81">
        <f>すべて_位置図情報!I678</f>
        <v>211.2</v>
      </c>
      <c r="J83" s="80" t="str">
        <f>すべて_位置図情報!J678</f>
        <v>A</v>
      </c>
      <c r="K83" s="78">
        <f>すべて_位置図情報!K678</f>
        <v>0</v>
      </c>
      <c r="L83" s="79">
        <f>すべて_位置図情報!L678</f>
        <v>1972</v>
      </c>
      <c r="M83" s="79" t="str">
        <f>すべて_位置図情報!M678</f>
        <v>d</v>
      </c>
      <c r="N83" s="79" t="str">
        <f>すべて_位置図情報!N678</f>
        <v>d</v>
      </c>
      <c r="O83" s="79" t="str">
        <f>すべて_位置図情報!O678</f>
        <v/>
      </c>
      <c r="P83" s="79" t="str">
        <f>すべて_位置図情報!P678</f>
        <v>J</v>
      </c>
      <c r="Q83" s="79" t="str">
        <f>すべて_位置図情報!Q678</f>
        <v>無</v>
      </c>
      <c r="R83" s="79" t="str">
        <f>すべて_位置図情報!R678</f>
        <v>直営</v>
      </c>
      <c r="S83" s="126" t="str">
        <f>すべて_位置図情報!S678</f>
        <v>消防局</v>
      </c>
      <c r="T83" s="126" t="str">
        <f>すべて_位置図情報!T678</f>
        <v>総務部</v>
      </c>
      <c r="U83" s="126" t="str">
        <f>すべて_位置図情報!U678</f>
        <v>施設課</v>
      </c>
      <c r="V83" s="126" t="str">
        <f>すべて_位置図情報!V678</f>
        <v>施設担当</v>
      </c>
      <c r="W83" s="116" t="str">
        <f>すべて_位置図情報!W678</f>
        <v>住之江区</v>
      </c>
      <c r="X83" s="116" t="str">
        <f>すべて_位置図情報!X678</f>
        <v>一般施設</v>
      </c>
      <c r="Y83" s="114">
        <f>すべて_位置図情報!Y678</f>
        <v>28</v>
      </c>
      <c r="Z83" s="127">
        <f>すべて_位置図情報!Z678</f>
        <v>0</v>
      </c>
      <c r="AA83" s="124">
        <f>すべて_位置図情報!AA678</f>
        <v>0</v>
      </c>
      <c r="AB83" s="126">
        <f>すべて_位置図情報!AB678</f>
        <v>0</v>
      </c>
      <c r="AC83" s="124">
        <f>すべて_位置図情報!AC678</f>
        <v>0</v>
      </c>
      <c r="AD83" s="124">
        <f>すべて_位置図情報!AD678</f>
        <v>0</v>
      </c>
      <c r="AE83" s="16">
        <f>すべて_位置図情報!AF678</f>
        <v>0</v>
      </c>
      <c r="AF83" s="16">
        <f>すべて_位置図情報!AG678</f>
        <v>0</v>
      </c>
      <c r="AG83" s="16">
        <f>すべて_位置図情報!AH678</f>
        <v>0</v>
      </c>
      <c r="AH83" s="16">
        <f>すべて_位置図情報!AI678</f>
        <v>0</v>
      </c>
      <c r="AI83" s="16">
        <f>すべて_位置図情報!AJ678</f>
        <v>0</v>
      </c>
      <c r="AJ83" s="16">
        <f>すべて_位置図情報!AK678</f>
        <v>0</v>
      </c>
      <c r="AK83" s="16" t="e">
        <f>すべて_位置図情報!#REF!</f>
        <v>#REF!</v>
      </c>
    </row>
    <row r="84" spans="1:37">
      <c r="A84" s="262">
        <v>670</v>
      </c>
      <c r="B84" s="7" t="str">
        <f>すべて_位置図情報!B679</f>
        <v>庁舎・事務所</v>
      </c>
      <c r="C84" s="7" t="str">
        <f>すべて_位置図情報!C679</f>
        <v>消防施設</v>
      </c>
      <c r="D84" s="7" t="str">
        <f>すべて_位置図情報!D679</f>
        <v>消防局庁舎・消防署</v>
      </c>
      <c r="E84" s="7" t="str">
        <f>すべて_位置図情報!E679</f>
        <v>消防出張所</v>
      </c>
      <c r="F84" s="74">
        <f>すべて_位置図情報!F679</f>
        <v>53</v>
      </c>
      <c r="G84" s="13" t="str" ph="1">
        <f>すべて_位置図情報!G679</f>
        <v>住之江消防署南港出張所</v>
      </c>
      <c r="H84" s="126" t="str">
        <f>すべて_位置図情報!H679</f>
        <v>大阪市住之江区南港中1-1-53</v>
      </c>
      <c r="I84" s="81">
        <f>すべて_位置図情報!I679</f>
        <v>576.59</v>
      </c>
      <c r="J84" s="80" t="str">
        <f>すべて_位置図情報!J679</f>
        <v>B</v>
      </c>
      <c r="K84" s="78">
        <f>すべて_位置図情報!K679</f>
        <v>0</v>
      </c>
      <c r="L84" s="79">
        <f>すべて_位置図情報!L679</f>
        <v>1979</v>
      </c>
      <c r="M84" s="79" t="str">
        <f>すべて_位置図情報!M679</f>
        <v>c</v>
      </c>
      <c r="N84" s="79" t="str">
        <f>すべて_位置図情報!N679</f>
        <v>c</v>
      </c>
      <c r="O84" s="79" t="str">
        <f>すべて_位置図情報!O679</f>
        <v/>
      </c>
      <c r="P84" s="79" t="str">
        <f>すべて_位置図情報!P679</f>
        <v>H</v>
      </c>
      <c r="Q84" s="79" t="str">
        <f>すべて_位置図情報!Q679</f>
        <v>無</v>
      </c>
      <c r="R84" s="79" t="str">
        <f>すべて_位置図情報!R679</f>
        <v>直営</v>
      </c>
      <c r="S84" s="126" t="str">
        <f>すべて_位置図情報!S679</f>
        <v>消防局</v>
      </c>
      <c r="T84" s="126" t="str">
        <f>すべて_位置図情報!T679</f>
        <v>総務部</v>
      </c>
      <c r="U84" s="126" t="str">
        <f>すべて_位置図情報!U679</f>
        <v>施設課</v>
      </c>
      <c r="V84" s="126" t="str">
        <f>すべて_位置図情報!V679</f>
        <v>施設担当</v>
      </c>
      <c r="W84" s="116" t="str">
        <f>すべて_位置図情報!W679</f>
        <v>住之江区</v>
      </c>
      <c r="X84" s="116" t="str">
        <f>すべて_位置図情報!X679</f>
        <v>一般施設</v>
      </c>
      <c r="Y84" s="114">
        <f>すべて_位置図情報!Y679</f>
        <v>29</v>
      </c>
      <c r="Z84" s="127">
        <f>すべて_位置図情報!Z679</f>
        <v>0</v>
      </c>
      <c r="AA84" s="124">
        <f>すべて_位置図情報!AA679</f>
        <v>0</v>
      </c>
      <c r="AB84" s="126">
        <f>すべて_位置図情報!AB679</f>
        <v>0</v>
      </c>
      <c r="AC84" s="124">
        <f>すべて_位置図情報!AC679</f>
        <v>0</v>
      </c>
      <c r="AD84" s="124">
        <f>すべて_位置図情報!AD679</f>
        <v>0</v>
      </c>
      <c r="AE84" s="16">
        <f>すべて_位置図情報!AF679</f>
        <v>0</v>
      </c>
      <c r="AF84" s="16">
        <f>すべて_位置図情報!AG679</f>
        <v>0</v>
      </c>
      <c r="AG84" s="16">
        <f>すべて_位置図情報!AH679</f>
        <v>0</v>
      </c>
      <c r="AH84" s="16">
        <f>すべて_位置図情報!AI679</f>
        <v>0</v>
      </c>
      <c r="AI84" s="16">
        <f>すべて_位置図情報!AJ679</f>
        <v>0</v>
      </c>
      <c r="AJ84" s="16">
        <f>すべて_位置図情報!AK679</f>
        <v>0</v>
      </c>
      <c r="AK84" s="16" t="e">
        <f>すべて_位置図情報!#REF!</f>
        <v>#REF!</v>
      </c>
    </row>
    <row r="85" spans="1:37">
      <c r="A85" s="262">
        <v>671</v>
      </c>
      <c r="B85" s="7" t="str">
        <f>すべて_位置図情報!B680</f>
        <v>庁舎・事務所</v>
      </c>
      <c r="C85" s="7" t="str">
        <f>すべて_位置図情報!C680</f>
        <v>消防施設</v>
      </c>
      <c r="D85" s="7" t="str">
        <f>すべて_位置図情報!D680</f>
        <v>消防局庁舎・消防署</v>
      </c>
      <c r="E85" s="7" t="str">
        <f>すべて_位置図情報!E680</f>
        <v>消防出張所</v>
      </c>
      <c r="F85" s="74">
        <f>すべて_位置図情報!F680</f>
        <v>54</v>
      </c>
      <c r="G85" s="13" t="str" ph="1">
        <f>すべて_位置図情報!G680</f>
        <v>住吉消防署万代出張所</v>
      </c>
      <c r="H85" s="126" t="str">
        <f>すべて_位置図情報!H680</f>
        <v>大阪市住吉区万代東4-1-23</v>
      </c>
      <c r="I85" s="81">
        <f>すべて_位置図情報!I680</f>
        <v>917.48</v>
      </c>
      <c r="J85" s="80" t="str">
        <f>すべて_位置図情報!J680</f>
        <v>B</v>
      </c>
      <c r="K85" s="78">
        <f>すべて_位置図情報!K680</f>
        <v>0</v>
      </c>
      <c r="L85" s="79">
        <f>すべて_位置図情報!L680</f>
        <v>2024</v>
      </c>
      <c r="M85" s="79" t="str">
        <f>すべて_位置図情報!M680</f>
        <v>a</v>
      </c>
      <c r="N85" s="79" t="str">
        <f>すべて_位置図情報!N680</f>
        <v>a</v>
      </c>
      <c r="O85" s="79" t="str">
        <f>すべて_位置図情報!O680</f>
        <v/>
      </c>
      <c r="P85" s="79" t="str">
        <f>すべて_位置図情報!P680</f>
        <v>B</v>
      </c>
      <c r="Q85" s="79" t="str">
        <f>すべて_位置図情報!Q680</f>
        <v>無</v>
      </c>
      <c r="R85" s="79" t="str">
        <f>すべて_位置図情報!R680</f>
        <v>直営</v>
      </c>
      <c r="S85" s="126" t="str">
        <f>すべて_位置図情報!S680</f>
        <v>消防局</v>
      </c>
      <c r="T85" s="126" t="str">
        <f>すべて_位置図情報!T680</f>
        <v>総務部</v>
      </c>
      <c r="U85" s="126" t="str">
        <f>すべて_位置図情報!U680</f>
        <v>施設課</v>
      </c>
      <c r="V85" s="126" t="str">
        <f>すべて_位置図情報!V680</f>
        <v>施設担当</v>
      </c>
      <c r="W85" s="116" t="str">
        <f>すべて_位置図情報!W680</f>
        <v>住吉区</v>
      </c>
      <c r="X85" s="116" t="str">
        <f>すべて_位置図情報!X680</f>
        <v>一般施設</v>
      </c>
      <c r="Y85" s="114">
        <f>すべて_位置図情報!Y680</f>
        <v>25</v>
      </c>
      <c r="Z85" s="127">
        <f>すべて_位置図情報!Z680</f>
        <v>0</v>
      </c>
      <c r="AA85" s="124">
        <f>すべて_位置図情報!AA680</f>
        <v>0</v>
      </c>
      <c r="AB85" s="126">
        <f>すべて_位置図情報!AB680</f>
        <v>0</v>
      </c>
      <c r="AC85" s="124">
        <f>すべて_位置図情報!AC680</f>
        <v>0</v>
      </c>
      <c r="AD85" s="124">
        <f>すべて_位置図情報!AD680</f>
        <v>0</v>
      </c>
      <c r="AE85" s="16">
        <f>すべて_位置図情報!AF680</f>
        <v>0</v>
      </c>
      <c r="AF85" s="16">
        <f>すべて_位置図情報!AG680</f>
        <v>0</v>
      </c>
      <c r="AG85" s="16">
        <f>すべて_位置図情報!AH680</f>
        <v>0</v>
      </c>
      <c r="AH85" s="16">
        <f>すべて_位置図情報!AI680</f>
        <v>0</v>
      </c>
      <c r="AI85" s="16">
        <f>すべて_位置図情報!AJ680</f>
        <v>0</v>
      </c>
      <c r="AJ85" s="16">
        <f>すべて_位置図情報!AK680</f>
        <v>0</v>
      </c>
      <c r="AK85" s="16" t="e">
        <f>すべて_位置図情報!#REF!</f>
        <v>#REF!</v>
      </c>
    </row>
    <row r="86" spans="1:37">
      <c r="A86" s="262">
        <v>672</v>
      </c>
      <c r="B86" s="7" t="str">
        <f>すべて_位置図情報!B681</f>
        <v>庁舎・事務所</v>
      </c>
      <c r="C86" s="7" t="str">
        <f>すべて_位置図情報!C681</f>
        <v>消防施設</v>
      </c>
      <c r="D86" s="7" t="str">
        <f>すべて_位置図情報!D681</f>
        <v>消防局庁舎・消防署</v>
      </c>
      <c r="E86" s="7" t="str">
        <f>すべて_位置図情報!E681</f>
        <v>消防出張所</v>
      </c>
      <c r="F86" s="74">
        <f>すべて_位置図情報!F681</f>
        <v>55</v>
      </c>
      <c r="G86" s="13" t="str" ph="1">
        <f>すべて_位置図情報!G681</f>
        <v>住吉消防署苅田出張所</v>
      </c>
      <c r="H86" s="126" t="str">
        <f>すべて_位置図情報!H681</f>
        <v>大阪市住吉区苅田9-1-19</v>
      </c>
      <c r="I86" s="81">
        <f>すべて_位置図情報!I681</f>
        <v>236.41</v>
      </c>
      <c r="J86" s="80" t="str">
        <f>すべて_位置図情報!J681</f>
        <v>A</v>
      </c>
      <c r="K86" s="78">
        <f>すべて_位置図情報!K681</f>
        <v>0</v>
      </c>
      <c r="L86" s="79">
        <f>すべて_位置図情報!L681</f>
        <v>1969</v>
      </c>
      <c r="M86" s="79" t="str">
        <f>すべて_位置図情報!M681</f>
        <v>d</v>
      </c>
      <c r="N86" s="79" t="str">
        <f>すべて_位置図情報!N681</f>
        <v>d</v>
      </c>
      <c r="O86" s="79" t="str">
        <f>すべて_位置図情報!O681</f>
        <v/>
      </c>
      <c r="P86" s="79" t="str">
        <f>すべて_位置図情報!P681</f>
        <v>J</v>
      </c>
      <c r="Q86" s="79" t="str">
        <f>すべて_位置図情報!Q681</f>
        <v>無</v>
      </c>
      <c r="R86" s="79" t="str">
        <f>すべて_位置図情報!R681</f>
        <v>直営</v>
      </c>
      <c r="S86" s="126" t="str">
        <f>すべて_位置図情報!S681</f>
        <v>消防局</v>
      </c>
      <c r="T86" s="126" t="str">
        <f>すべて_位置図情報!T681</f>
        <v>総務部</v>
      </c>
      <c r="U86" s="126" t="str">
        <f>すべて_位置図情報!U681</f>
        <v>施設課</v>
      </c>
      <c r="V86" s="126" t="str">
        <f>すべて_位置図情報!V681</f>
        <v>施設担当</v>
      </c>
      <c r="W86" s="116" t="str">
        <f>すべて_位置図情報!W681</f>
        <v>住吉区</v>
      </c>
      <c r="X86" s="116" t="str">
        <f>すべて_位置図情報!X681</f>
        <v>一般施設</v>
      </c>
      <c r="Y86" s="114">
        <f>すべて_位置図情報!Y681</f>
        <v>26</v>
      </c>
      <c r="Z86" s="127">
        <f>すべて_位置図情報!Z681</f>
        <v>0</v>
      </c>
      <c r="AA86" s="124">
        <f>すべて_位置図情報!AA681</f>
        <v>0</v>
      </c>
      <c r="AB86" s="126">
        <f>すべて_位置図情報!AB681</f>
        <v>0</v>
      </c>
      <c r="AC86" s="124">
        <f>すべて_位置図情報!AC681</f>
        <v>0</v>
      </c>
      <c r="AD86" s="124">
        <f>すべて_位置図情報!AD681</f>
        <v>0</v>
      </c>
      <c r="AE86" s="16">
        <f>すべて_位置図情報!AF681</f>
        <v>0</v>
      </c>
      <c r="AF86" s="16">
        <f>すべて_位置図情報!AG681</f>
        <v>0</v>
      </c>
      <c r="AG86" s="16">
        <f>すべて_位置図情報!AH681</f>
        <v>0</v>
      </c>
      <c r="AH86" s="16">
        <f>すべて_位置図情報!AI681</f>
        <v>0</v>
      </c>
      <c r="AI86" s="16">
        <f>すべて_位置図情報!AJ681</f>
        <v>0</v>
      </c>
      <c r="AJ86" s="16">
        <f>すべて_位置図情報!AK681</f>
        <v>0</v>
      </c>
      <c r="AK86" s="16" t="e">
        <f>すべて_位置図情報!#REF!</f>
        <v>#REF!</v>
      </c>
    </row>
    <row r="87" spans="1:37">
      <c r="A87" s="262">
        <v>673</v>
      </c>
      <c r="B87" s="7" t="str">
        <f>すべて_位置図情報!B682</f>
        <v>庁舎・事務所</v>
      </c>
      <c r="C87" s="7" t="str">
        <f>すべて_位置図情報!C682</f>
        <v>消防施設</v>
      </c>
      <c r="D87" s="7" t="str">
        <f>すべて_位置図情報!D682</f>
        <v>消防局庁舎・消防署</v>
      </c>
      <c r="E87" s="7" t="str">
        <f>すべて_位置図情報!E682</f>
        <v>消防出張所</v>
      </c>
      <c r="F87" s="74">
        <f>すべて_位置図情報!F682</f>
        <v>56</v>
      </c>
      <c r="G87" s="13" t="str" ph="1">
        <f>すべて_位置図情報!G682</f>
        <v>東住吉消防署北田辺出張所</v>
      </c>
      <c r="H87" s="126" t="str">
        <f>すべて_位置図情報!H682</f>
        <v>大阪市東住吉区北田辺4-14-3</v>
      </c>
      <c r="I87" s="81">
        <f>すべて_位置図情報!I682</f>
        <v>251.52</v>
      </c>
      <c r="J87" s="80" t="str">
        <f>すべて_位置図情報!J682</f>
        <v>A</v>
      </c>
      <c r="K87" s="78">
        <f>すべて_位置図情報!K682</f>
        <v>0</v>
      </c>
      <c r="L87" s="79">
        <f>すべて_位置図情報!L682</f>
        <v>1975</v>
      </c>
      <c r="M87" s="79" t="str">
        <f>すべて_位置図情報!M682</f>
        <v>d</v>
      </c>
      <c r="N87" s="79" t="str">
        <f>すべて_位置図情報!N682</f>
        <v>c</v>
      </c>
      <c r="O87" s="79" t="str">
        <f>すべて_位置図情報!O682</f>
        <v>〇</v>
      </c>
      <c r="P87" s="79" t="str">
        <f>すべて_位置図情報!P682</f>
        <v>J</v>
      </c>
      <c r="Q87" s="79" t="str">
        <f>すべて_位置図情報!Q682</f>
        <v>無</v>
      </c>
      <c r="R87" s="79" t="str">
        <f>すべて_位置図情報!R682</f>
        <v>直営</v>
      </c>
      <c r="S87" s="126" t="str">
        <f>すべて_位置図情報!S682</f>
        <v>消防局</v>
      </c>
      <c r="T87" s="126" t="str">
        <f>すべて_位置図情報!T682</f>
        <v>総務部</v>
      </c>
      <c r="U87" s="126" t="str">
        <f>すべて_位置図情報!U682</f>
        <v>施設課</v>
      </c>
      <c r="V87" s="126" t="str">
        <f>すべて_位置図情報!V682</f>
        <v>施設担当</v>
      </c>
      <c r="W87" s="116" t="str">
        <f>すべて_位置図情報!W682</f>
        <v>東住吉区</v>
      </c>
      <c r="X87" s="116" t="str">
        <f>すべて_位置図情報!X682</f>
        <v>一般施設</v>
      </c>
      <c r="Y87" s="114">
        <f>すべて_位置図情報!Y682</f>
        <v>25</v>
      </c>
      <c r="Z87" s="127">
        <f>すべて_位置図情報!Z682</f>
        <v>0</v>
      </c>
      <c r="AA87" s="124">
        <f>すべて_位置図情報!AA682</f>
        <v>0</v>
      </c>
      <c r="AB87" s="126">
        <f>すべて_位置図情報!AB682</f>
        <v>0</v>
      </c>
      <c r="AC87" s="124">
        <f>すべて_位置図情報!AC682</f>
        <v>0</v>
      </c>
      <c r="AD87" s="124">
        <f>すべて_位置図情報!AD682</f>
        <v>0</v>
      </c>
      <c r="AE87" s="16">
        <f>すべて_位置図情報!AF682</f>
        <v>0</v>
      </c>
      <c r="AF87" s="16">
        <f>すべて_位置図情報!AG682</f>
        <v>0</v>
      </c>
      <c r="AG87" s="16">
        <f>すべて_位置図情報!AH682</f>
        <v>0</v>
      </c>
      <c r="AH87" s="16">
        <f>すべて_位置図情報!AI682</f>
        <v>0</v>
      </c>
      <c r="AI87" s="16">
        <f>すべて_位置図情報!AJ682</f>
        <v>0</v>
      </c>
      <c r="AJ87" s="16">
        <f>すべて_位置図情報!AK682</f>
        <v>0</v>
      </c>
      <c r="AK87" s="16" t="e">
        <f>すべて_位置図情報!#REF!</f>
        <v>#REF!</v>
      </c>
    </row>
    <row r="88" spans="1:37">
      <c r="A88" s="262">
        <v>674</v>
      </c>
      <c r="B88" s="7" t="str">
        <f>すべて_位置図情報!B683</f>
        <v>庁舎・事務所</v>
      </c>
      <c r="C88" s="7" t="str">
        <f>すべて_位置図情報!C683</f>
        <v>消防施設</v>
      </c>
      <c r="D88" s="7" t="str">
        <f>すべて_位置図情報!D683</f>
        <v>消防局庁舎・消防署</v>
      </c>
      <c r="E88" s="7" t="str">
        <f>すべて_位置図情報!E683</f>
        <v>消防出張所</v>
      </c>
      <c r="F88" s="74">
        <f>すべて_位置図情報!F683</f>
        <v>57</v>
      </c>
      <c r="G88" s="13" t="str" ph="1">
        <f>すべて_位置図情報!G683</f>
        <v>東住吉消防署杭全出張所</v>
      </c>
      <c r="H88" s="126" t="str">
        <f>すべて_位置図情報!H683</f>
        <v>大阪市東住吉区杭全8-1-16</v>
      </c>
      <c r="I88" s="81">
        <f>すべて_位置図情報!I683</f>
        <v>884.83</v>
      </c>
      <c r="J88" s="80" t="str">
        <f>すべて_位置図情報!J683</f>
        <v>B</v>
      </c>
      <c r="K88" s="78">
        <f>すべて_位置図情報!K683</f>
        <v>0</v>
      </c>
      <c r="L88" s="79">
        <f>すべて_位置図情報!L683</f>
        <v>2003</v>
      </c>
      <c r="M88" s="79" t="str">
        <f>すべて_位置図情報!M683</f>
        <v>b</v>
      </c>
      <c r="N88" s="79" t="str">
        <f>すべて_位置図情報!N683</f>
        <v>b</v>
      </c>
      <c r="O88" s="79" t="str">
        <f>すべて_位置図情報!O683</f>
        <v/>
      </c>
      <c r="P88" s="79" t="str">
        <f>すべて_位置図情報!P683</f>
        <v>E</v>
      </c>
      <c r="Q88" s="79" t="str">
        <f>すべて_位置図情報!Q683</f>
        <v>無</v>
      </c>
      <c r="R88" s="79" t="str">
        <f>すべて_位置図情報!R683</f>
        <v>直営</v>
      </c>
      <c r="S88" s="126" t="str">
        <f>すべて_位置図情報!S683</f>
        <v>消防局</v>
      </c>
      <c r="T88" s="126" t="str">
        <f>すべて_位置図情報!T683</f>
        <v>総務部</v>
      </c>
      <c r="U88" s="126" t="str">
        <f>すべて_位置図情報!U683</f>
        <v>施設課</v>
      </c>
      <c r="V88" s="126" t="str">
        <f>すべて_位置図情報!V683</f>
        <v>施設担当</v>
      </c>
      <c r="W88" s="116" t="str">
        <f>すべて_位置図情報!W683</f>
        <v>東住吉区</v>
      </c>
      <c r="X88" s="116" t="str">
        <f>すべて_位置図情報!X683</f>
        <v>一般施設</v>
      </c>
      <c r="Y88" s="114">
        <f>すべて_位置図情報!Y683</f>
        <v>26</v>
      </c>
      <c r="Z88" s="127">
        <f>すべて_位置図情報!Z683</f>
        <v>0</v>
      </c>
      <c r="AA88" s="124">
        <f>すべて_位置図情報!AA683</f>
        <v>0</v>
      </c>
      <c r="AB88" s="126">
        <f>すべて_位置図情報!AB683</f>
        <v>0</v>
      </c>
      <c r="AC88" s="124">
        <f>すべて_位置図情報!AC683</f>
        <v>0</v>
      </c>
      <c r="AD88" s="124">
        <f>すべて_位置図情報!AD683</f>
        <v>0</v>
      </c>
      <c r="AE88" s="16">
        <f>すべて_位置図情報!AF683</f>
        <v>0</v>
      </c>
      <c r="AF88" s="16">
        <f>すべて_位置図情報!AG683</f>
        <v>0</v>
      </c>
      <c r="AG88" s="16">
        <f>すべて_位置図情報!AH683</f>
        <v>0</v>
      </c>
      <c r="AH88" s="16">
        <f>すべて_位置図情報!AI683</f>
        <v>0</v>
      </c>
      <c r="AI88" s="16">
        <f>すべて_位置図情報!AJ683</f>
        <v>0</v>
      </c>
      <c r="AJ88" s="16">
        <f>すべて_位置図情報!AK683</f>
        <v>0</v>
      </c>
      <c r="AK88" s="16" t="e">
        <f>すべて_位置図情報!#REF!</f>
        <v>#REF!</v>
      </c>
    </row>
    <row r="89" spans="1:37">
      <c r="A89" s="262">
        <v>675</v>
      </c>
      <c r="B89" s="7" t="str">
        <f>すべて_位置図情報!B684</f>
        <v>庁舎・事務所</v>
      </c>
      <c r="C89" s="7" t="str">
        <f>すべて_位置図情報!C684</f>
        <v>消防施設</v>
      </c>
      <c r="D89" s="7" t="str">
        <f>すべて_位置図情報!D684</f>
        <v>消防局庁舎・消防署</v>
      </c>
      <c r="E89" s="7" t="str">
        <f>すべて_位置図情報!E684</f>
        <v>消防出張所</v>
      </c>
      <c r="F89" s="74">
        <f>すべて_位置図情報!F684</f>
        <v>58</v>
      </c>
      <c r="G89" s="13" t="str" ph="1">
        <f>すべて_位置図情報!G684</f>
        <v>東住吉消防署矢田出張所</v>
      </c>
      <c r="H89" s="126" t="str">
        <f>すべて_位置図情報!H684</f>
        <v>大阪市東住吉区矢田6-7-28</v>
      </c>
      <c r="I89" s="81">
        <f>すべて_位置図情報!I684</f>
        <v>660.89</v>
      </c>
      <c r="J89" s="80" t="str">
        <f>すべて_位置図情報!J684</f>
        <v>B</v>
      </c>
      <c r="K89" s="78">
        <f>すべて_位置図情報!K684</f>
        <v>0</v>
      </c>
      <c r="L89" s="79">
        <f>すべて_位置図情報!L684</f>
        <v>2002</v>
      </c>
      <c r="M89" s="79" t="str">
        <f>すべて_位置図情報!M684</f>
        <v>b</v>
      </c>
      <c r="N89" s="79" t="str">
        <f>すべて_位置図情報!N684</f>
        <v>b</v>
      </c>
      <c r="O89" s="79" t="str">
        <f>すべて_位置図情報!O684</f>
        <v/>
      </c>
      <c r="P89" s="79" t="str">
        <f>すべて_位置図情報!P684</f>
        <v>E</v>
      </c>
      <c r="Q89" s="79" t="str">
        <f>すべて_位置図情報!Q684</f>
        <v>無</v>
      </c>
      <c r="R89" s="79" t="str">
        <f>すべて_位置図情報!R684</f>
        <v>直営</v>
      </c>
      <c r="S89" s="126" t="str">
        <f>すべて_位置図情報!S684</f>
        <v>消防局</v>
      </c>
      <c r="T89" s="126" t="str">
        <f>すべて_位置図情報!T684</f>
        <v>総務部</v>
      </c>
      <c r="U89" s="126" t="str">
        <f>すべて_位置図情報!U684</f>
        <v>施設課</v>
      </c>
      <c r="V89" s="126" t="str">
        <f>すべて_位置図情報!V684</f>
        <v>施設担当</v>
      </c>
      <c r="W89" s="116" t="str">
        <f>すべて_位置図情報!W684</f>
        <v>東住吉区</v>
      </c>
      <c r="X89" s="116" t="str">
        <f>すべて_位置図情報!X684</f>
        <v>一般施設</v>
      </c>
      <c r="Y89" s="114">
        <f>すべて_位置図情報!Y684</f>
        <v>27</v>
      </c>
      <c r="Z89" s="127">
        <f>すべて_位置図情報!Z684</f>
        <v>0</v>
      </c>
      <c r="AA89" s="124">
        <f>すべて_位置図情報!AA684</f>
        <v>0</v>
      </c>
      <c r="AB89" s="126">
        <f>すべて_位置図情報!AB684</f>
        <v>0</v>
      </c>
      <c r="AC89" s="124">
        <f>すべて_位置図情報!AC684</f>
        <v>0</v>
      </c>
      <c r="AD89" s="124">
        <f>すべて_位置図情報!AD684</f>
        <v>0</v>
      </c>
      <c r="AE89" s="16">
        <f>すべて_位置図情報!AF684</f>
        <v>0</v>
      </c>
      <c r="AF89" s="16">
        <f>すべて_位置図情報!AG684</f>
        <v>0</v>
      </c>
      <c r="AG89" s="16">
        <f>すべて_位置図情報!AH684</f>
        <v>0</v>
      </c>
      <c r="AH89" s="16">
        <f>すべて_位置図情報!AI684</f>
        <v>0</v>
      </c>
      <c r="AI89" s="16">
        <f>すべて_位置図情報!AJ684</f>
        <v>0</v>
      </c>
      <c r="AJ89" s="16">
        <f>すべて_位置図情報!AK684</f>
        <v>0</v>
      </c>
      <c r="AK89" s="16" t="e">
        <f>すべて_位置図情報!#REF!</f>
        <v>#REF!</v>
      </c>
    </row>
    <row r="90" spans="1:37">
      <c r="A90" s="262">
        <v>676</v>
      </c>
      <c r="B90" s="7" t="str">
        <f>すべて_位置図情報!B685</f>
        <v>庁舎・事務所</v>
      </c>
      <c r="C90" s="7" t="str">
        <f>すべて_位置図情報!C685</f>
        <v>消防施設</v>
      </c>
      <c r="D90" s="7" t="str">
        <f>すべて_位置図情報!D685</f>
        <v>消防局庁舎・消防署</v>
      </c>
      <c r="E90" s="7" t="str">
        <f>すべて_位置図情報!E685</f>
        <v>消防出張所</v>
      </c>
      <c r="F90" s="74">
        <f>すべて_位置図情報!F685</f>
        <v>59</v>
      </c>
      <c r="G90" s="13" t="str" ph="1">
        <f>すべて_位置図情報!G685</f>
        <v>平野消防署加美出張所</v>
      </c>
      <c r="H90" s="126" t="str">
        <f>すべて_位置図情報!H685</f>
        <v>大阪市平野区加美鞍作1-9-8</v>
      </c>
      <c r="I90" s="81">
        <f>すべて_位置図情報!I685</f>
        <v>314.24</v>
      </c>
      <c r="J90" s="80" t="str">
        <f>すべて_位置図情報!J685</f>
        <v>A</v>
      </c>
      <c r="K90" s="78">
        <f>すべて_位置図情報!K685</f>
        <v>0</v>
      </c>
      <c r="L90" s="79">
        <f>すべて_位置図情報!L685</f>
        <v>1957</v>
      </c>
      <c r="M90" s="79" t="str">
        <f>すべて_位置図情報!M685</f>
        <v>d</v>
      </c>
      <c r="N90" s="79" t="str">
        <f>すべて_位置図情報!N685</f>
        <v>d</v>
      </c>
      <c r="O90" s="79" t="str">
        <f>すべて_位置図情報!O685</f>
        <v/>
      </c>
      <c r="P90" s="79" t="str">
        <f>すべて_位置図情報!P685</f>
        <v>J</v>
      </c>
      <c r="Q90" s="79" t="str">
        <f>すべて_位置図情報!Q685</f>
        <v>無</v>
      </c>
      <c r="R90" s="79" t="str">
        <f>すべて_位置図情報!R685</f>
        <v>直営</v>
      </c>
      <c r="S90" s="126" t="str">
        <f>すべて_位置図情報!S685</f>
        <v>消防局</v>
      </c>
      <c r="T90" s="126" t="str">
        <f>すべて_位置図情報!T685</f>
        <v>総務部</v>
      </c>
      <c r="U90" s="126" t="str">
        <f>すべて_位置図情報!U685</f>
        <v>施設課</v>
      </c>
      <c r="V90" s="126" t="str">
        <f>すべて_位置図情報!V685</f>
        <v>施設担当</v>
      </c>
      <c r="W90" s="116" t="str">
        <f>すべて_位置図情報!W685</f>
        <v>平野区</v>
      </c>
      <c r="X90" s="116" t="str">
        <f>すべて_位置図情報!X685</f>
        <v>一般施設</v>
      </c>
      <c r="Y90" s="114">
        <f>すべて_位置図情報!Y685</f>
        <v>34</v>
      </c>
      <c r="Z90" s="127">
        <f>すべて_位置図情報!Z685</f>
        <v>0</v>
      </c>
      <c r="AA90" s="124">
        <f>すべて_位置図情報!AA685</f>
        <v>0</v>
      </c>
      <c r="AB90" s="126">
        <f>すべて_位置図情報!AB685</f>
        <v>0</v>
      </c>
      <c r="AC90" s="124">
        <f>すべて_位置図情報!AC685</f>
        <v>0</v>
      </c>
      <c r="AD90" s="124">
        <f>すべて_位置図情報!AD685</f>
        <v>0</v>
      </c>
      <c r="AE90" s="16">
        <f>すべて_位置図情報!AF685</f>
        <v>0</v>
      </c>
      <c r="AF90" s="16">
        <f>すべて_位置図情報!AG685</f>
        <v>0</v>
      </c>
      <c r="AG90" s="16">
        <f>すべて_位置図情報!AH685</f>
        <v>0</v>
      </c>
      <c r="AH90" s="16">
        <f>すべて_位置図情報!AI685</f>
        <v>0</v>
      </c>
      <c r="AI90" s="16">
        <f>すべて_位置図情報!AJ685</f>
        <v>0</v>
      </c>
      <c r="AJ90" s="16">
        <f>すべて_位置図情報!AK685</f>
        <v>0</v>
      </c>
      <c r="AK90" s="16" t="e">
        <f>すべて_位置図情報!#REF!</f>
        <v>#REF!</v>
      </c>
    </row>
    <row r="91" spans="1:37">
      <c r="A91" s="262">
        <v>677</v>
      </c>
      <c r="B91" s="7" t="str">
        <f>すべて_位置図情報!B686</f>
        <v>庁舎・事務所</v>
      </c>
      <c r="C91" s="7" t="str">
        <f>すべて_位置図情報!C686</f>
        <v>消防施設</v>
      </c>
      <c r="D91" s="7" t="str">
        <f>すべて_位置図情報!D686</f>
        <v>消防局庁舎・消防署</v>
      </c>
      <c r="E91" s="7" t="str">
        <f>すべて_位置図情報!E686</f>
        <v>消防出張所</v>
      </c>
      <c r="F91" s="74">
        <f>すべて_位置図情報!F686</f>
        <v>60</v>
      </c>
      <c r="G91" s="13" t="str" ph="1">
        <f>すべて_位置図情報!G686</f>
        <v>平野消防署長吉出張所</v>
      </c>
      <c r="H91" s="126" t="str">
        <f>すべて_位置図情報!H686</f>
        <v>大阪市平野区長吉長原2-1-4</v>
      </c>
      <c r="I91" s="81">
        <f>すべて_位置図情報!I686</f>
        <v>303.99</v>
      </c>
      <c r="J91" s="80" t="str">
        <f>すべて_位置図情報!J686</f>
        <v>A</v>
      </c>
      <c r="K91" s="78">
        <f>すべて_位置図情報!K686</f>
        <v>0</v>
      </c>
      <c r="L91" s="79">
        <f>すべて_位置図情報!L686</f>
        <v>1978</v>
      </c>
      <c r="M91" s="79" t="str">
        <f>すべて_位置図情報!M686</f>
        <v>c</v>
      </c>
      <c r="N91" s="79" t="str">
        <f>すべて_位置図情報!N686</f>
        <v>c</v>
      </c>
      <c r="O91" s="79" t="str">
        <f>すべて_位置図情報!O686</f>
        <v/>
      </c>
      <c r="P91" s="79" t="str">
        <f>すべて_位置図情報!P686</f>
        <v>G</v>
      </c>
      <c r="Q91" s="79" t="str">
        <f>すべて_位置図情報!Q686</f>
        <v>無</v>
      </c>
      <c r="R91" s="79" t="str">
        <f>すべて_位置図情報!R686</f>
        <v>直営</v>
      </c>
      <c r="S91" s="126" t="str">
        <f>すべて_位置図情報!S686</f>
        <v>消防局</v>
      </c>
      <c r="T91" s="126" t="str">
        <f>すべて_位置図情報!T686</f>
        <v>総務部</v>
      </c>
      <c r="U91" s="126" t="str">
        <f>すべて_位置図情報!U686</f>
        <v>施設課</v>
      </c>
      <c r="V91" s="126" t="str">
        <f>すべて_位置図情報!V686</f>
        <v>施設担当</v>
      </c>
      <c r="W91" s="116" t="str">
        <f>すべて_位置図情報!W686</f>
        <v>平野区</v>
      </c>
      <c r="X91" s="116" t="str">
        <f>すべて_位置図情報!X686</f>
        <v>一般施設</v>
      </c>
      <c r="Y91" s="114">
        <f>すべて_位置図情報!Y686</f>
        <v>35</v>
      </c>
      <c r="Z91" s="127">
        <f>すべて_位置図情報!Z686</f>
        <v>0</v>
      </c>
      <c r="AA91" s="124">
        <f>すべて_位置図情報!AA686</f>
        <v>0</v>
      </c>
      <c r="AB91" s="126">
        <f>すべて_位置図情報!AB686</f>
        <v>0</v>
      </c>
      <c r="AC91" s="124">
        <f>すべて_位置図情報!AC686</f>
        <v>0</v>
      </c>
      <c r="AD91" s="124">
        <f>すべて_位置図情報!AD686</f>
        <v>0</v>
      </c>
      <c r="AE91" s="16">
        <f>すべて_位置図情報!AF686</f>
        <v>0</v>
      </c>
      <c r="AF91" s="16">
        <f>すべて_位置図情報!AG686</f>
        <v>0</v>
      </c>
      <c r="AG91" s="16">
        <f>すべて_位置図情報!AH686</f>
        <v>0</v>
      </c>
      <c r="AH91" s="16">
        <f>すべて_位置図情報!AI686</f>
        <v>0</v>
      </c>
      <c r="AI91" s="16">
        <f>すべて_位置図情報!AJ686</f>
        <v>0</v>
      </c>
      <c r="AJ91" s="16">
        <f>すべて_位置図情報!AK686</f>
        <v>0</v>
      </c>
      <c r="AK91" s="16" t="e">
        <f>すべて_位置図情報!#REF!</f>
        <v>#REF!</v>
      </c>
    </row>
    <row r="92" spans="1:37">
      <c r="A92" s="262">
        <v>678</v>
      </c>
      <c r="B92" s="7" t="str">
        <f>すべて_位置図情報!B687</f>
        <v>庁舎・事務所</v>
      </c>
      <c r="C92" s="7" t="str">
        <f>すべて_位置図情報!C687</f>
        <v>消防施設</v>
      </c>
      <c r="D92" s="7" t="str">
        <f>すべて_位置図情報!D687</f>
        <v>消防局庁舎・消防署</v>
      </c>
      <c r="E92" s="7" t="str">
        <f>すべて_位置図情報!E687</f>
        <v>消防出張所</v>
      </c>
      <c r="F92" s="74">
        <f>すべて_位置図情報!F687</f>
        <v>61</v>
      </c>
      <c r="G92" s="13" t="str" ph="1">
        <f>すべて_位置図情報!G687</f>
        <v>平野消防署喜連出張所</v>
      </c>
      <c r="H92" s="126" t="str">
        <f>すべて_位置図情報!H687</f>
        <v>大阪市平野区喜連西6-2-52</v>
      </c>
      <c r="I92" s="81">
        <f>すべて_位置図情報!I687</f>
        <v>280.66000000000003</v>
      </c>
      <c r="J92" s="80" t="str">
        <f>すべて_位置図情報!J687</f>
        <v>A</v>
      </c>
      <c r="K92" s="78">
        <f>すべて_位置図情報!K687</f>
        <v>0</v>
      </c>
      <c r="L92" s="79">
        <f>すべて_位置図情報!L687</f>
        <v>1991</v>
      </c>
      <c r="M92" s="79" t="str">
        <f>すべて_位置図情報!M687</f>
        <v>b</v>
      </c>
      <c r="N92" s="79" t="str">
        <f>すべて_位置図情報!N687</f>
        <v>b</v>
      </c>
      <c r="O92" s="79" t="str">
        <f>すべて_位置図情報!O687</f>
        <v/>
      </c>
      <c r="P92" s="79" t="str">
        <f>すべて_位置図情報!P687</f>
        <v>D</v>
      </c>
      <c r="Q92" s="79" t="str">
        <f>すべて_位置図情報!Q687</f>
        <v>無</v>
      </c>
      <c r="R92" s="79" t="str">
        <f>すべて_位置図情報!R687</f>
        <v>直営</v>
      </c>
      <c r="S92" s="126" t="str">
        <f>すべて_位置図情報!S687</f>
        <v>消防局</v>
      </c>
      <c r="T92" s="126" t="str">
        <f>すべて_位置図情報!T687</f>
        <v>総務部</v>
      </c>
      <c r="U92" s="126" t="str">
        <f>すべて_位置図情報!U687</f>
        <v>施設課</v>
      </c>
      <c r="V92" s="126" t="str">
        <f>すべて_位置図情報!V687</f>
        <v>施設担当</v>
      </c>
      <c r="W92" s="116" t="str">
        <f>すべて_位置図情報!W687</f>
        <v>平野区</v>
      </c>
      <c r="X92" s="116" t="str">
        <f>すべて_位置図情報!X687</f>
        <v>一般施設</v>
      </c>
      <c r="Y92" s="114">
        <f>すべて_位置図情報!Y687</f>
        <v>36</v>
      </c>
      <c r="Z92" s="127">
        <f>すべて_位置図情報!Z687</f>
        <v>0</v>
      </c>
      <c r="AA92" s="124">
        <f>すべて_位置図情報!AA687</f>
        <v>0</v>
      </c>
      <c r="AB92" s="126">
        <f>すべて_位置図情報!AB687</f>
        <v>0</v>
      </c>
      <c r="AC92" s="124">
        <f>すべて_位置図情報!AC687</f>
        <v>0</v>
      </c>
      <c r="AD92" s="124">
        <f>すべて_位置図情報!AD687</f>
        <v>0</v>
      </c>
      <c r="AE92" s="16">
        <f>すべて_位置図情報!AF687</f>
        <v>0</v>
      </c>
      <c r="AF92" s="16">
        <f>すべて_位置図情報!AG687</f>
        <v>0</v>
      </c>
      <c r="AG92" s="16">
        <f>すべて_位置図情報!AH687</f>
        <v>0</v>
      </c>
      <c r="AH92" s="16">
        <f>すべて_位置図情報!AI687</f>
        <v>0</v>
      </c>
      <c r="AI92" s="16">
        <f>すべて_位置図情報!AJ687</f>
        <v>0</v>
      </c>
      <c r="AJ92" s="16">
        <f>すべて_位置図情報!AK687</f>
        <v>0</v>
      </c>
      <c r="AK92" s="16" t="e">
        <f>すべて_位置図情報!#REF!</f>
        <v>#REF!</v>
      </c>
    </row>
    <row r="93" spans="1:37">
      <c r="A93" s="262">
        <v>679</v>
      </c>
      <c r="B93" s="7" t="str">
        <f>すべて_位置図情報!B688</f>
        <v>庁舎・事務所</v>
      </c>
      <c r="C93" s="7" t="str">
        <f>すべて_位置図情報!C688</f>
        <v>消防施設</v>
      </c>
      <c r="D93" s="7" t="str">
        <f>すべて_位置図情報!D688</f>
        <v>消防局庁舎・消防署</v>
      </c>
      <c r="E93" s="7" t="str">
        <f>すべて_位置図情報!E688</f>
        <v>消防出張所</v>
      </c>
      <c r="F93" s="74">
        <f>すべて_位置図情報!F688</f>
        <v>62</v>
      </c>
      <c r="G93" s="13" t="str" ph="1">
        <f>すべて_位置図情報!G688</f>
        <v>平野消防署加美正覚寺出張所</v>
      </c>
      <c r="H93" s="126" t="str">
        <f>すべて_位置図情報!H688</f>
        <v>大阪市平野区加美正覚寺1-7-2</v>
      </c>
      <c r="I93" s="81">
        <f>すべて_位置図情報!I688</f>
        <v>211.88</v>
      </c>
      <c r="J93" s="80" t="str">
        <f>すべて_位置図情報!J688</f>
        <v>A</v>
      </c>
      <c r="K93" s="78">
        <f>すべて_位置図情報!K688</f>
        <v>0</v>
      </c>
      <c r="L93" s="79">
        <f>すべて_位置図情報!L688</f>
        <v>1973</v>
      </c>
      <c r="M93" s="79" t="str">
        <f>すべて_位置図情報!M688</f>
        <v>d</v>
      </c>
      <c r="N93" s="79" t="str">
        <f>すべて_位置図情報!N688</f>
        <v>d</v>
      </c>
      <c r="O93" s="79" t="str">
        <f>すべて_位置図情報!O688</f>
        <v/>
      </c>
      <c r="P93" s="79" t="str">
        <f>すべて_位置図情報!P688</f>
        <v>J</v>
      </c>
      <c r="Q93" s="79" t="str">
        <f>すべて_位置図情報!Q688</f>
        <v>無</v>
      </c>
      <c r="R93" s="79" t="str">
        <f>すべて_位置図情報!R688</f>
        <v>直営</v>
      </c>
      <c r="S93" s="126" t="str">
        <f>すべて_位置図情報!S688</f>
        <v>消防局</v>
      </c>
      <c r="T93" s="126" t="str">
        <f>すべて_位置図情報!T688</f>
        <v>総務部</v>
      </c>
      <c r="U93" s="126" t="str">
        <f>すべて_位置図情報!U688</f>
        <v>施設課</v>
      </c>
      <c r="V93" s="126" t="str">
        <f>すべて_位置図情報!V688</f>
        <v>施設担当</v>
      </c>
      <c r="W93" s="116" t="str">
        <f>すべて_位置図情報!W688</f>
        <v>平野区</v>
      </c>
      <c r="X93" s="116" t="str">
        <f>すべて_位置図情報!X688</f>
        <v>一般施設</v>
      </c>
      <c r="Y93" s="114">
        <f>すべて_位置図情報!Y688</f>
        <v>37</v>
      </c>
      <c r="Z93" s="127">
        <f>すべて_位置図情報!Z688</f>
        <v>0</v>
      </c>
      <c r="AA93" s="124">
        <f>すべて_位置図情報!AA688</f>
        <v>0</v>
      </c>
      <c r="AB93" s="126">
        <f>すべて_位置図情報!AB688</f>
        <v>0</v>
      </c>
      <c r="AC93" s="124">
        <f>すべて_位置図情報!AC688</f>
        <v>0</v>
      </c>
      <c r="AD93" s="124">
        <f>すべて_位置図情報!AD688</f>
        <v>0</v>
      </c>
      <c r="AE93" s="16">
        <f>すべて_位置図情報!AF688</f>
        <v>0</v>
      </c>
      <c r="AF93" s="16">
        <f>すべて_位置図情報!AG688</f>
        <v>0</v>
      </c>
      <c r="AG93" s="16">
        <f>すべて_位置図情報!AH688</f>
        <v>0</v>
      </c>
      <c r="AH93" s="16">
        <f>すべて_位置図情報!AI688</f>
        <v>0</v>
      </c>
      <c r="AI93" s="16">
        <f>すべて_位置図情報!AJ688</f>
        <v>0</v>
      </c>
      <c r="AJ93" s="16">
        <f>すべて_位置図情報!AK688</f>
        <v>0</v>
      </c>
      <c r="AK93" s="16" t="e">
        <f>すべて_位置図情報!#REF!</f>
        <v>#REF!</v>
      </c>
    </row>
    <row r="94" spans="1:37">
      <c r="A94" s="262">
        <v>680</v>
      </c>
      <c r="B94" s="7" t="str">
        <f>すべて_位置図情報!B689</f>
        <v>庁舎・事務所</v>
      </c>
      <c r="C94" s="7" t="str">
        <f>すべて_位置図情報!C689</f>
        <v>消防施設</v>
      </c>
      <c r="D94" s="7" t="str">
        <f>すべて_位置図情報!D689</f>
        <v>消防局庁舎・消防署</v>
      </c>
      <c r="E94" s="7" t="str">
        <f>すべて_位置図情報!E689</f>
        <v>消防出張所</v>
      </c>
      <c r="F94" s="74">
        <f>すべて_位置図情報!F689</f>
        <v>63</v>
      </c>
      <c r="G94" s="13" t="str" ph="1">
        <f>すべて_位置図情報!G689</f>
        <v>西成消防署海道出張所</v>
      </c>
      <c r="H94" s="126" t="str">
        <f>すべて_位置図情報!H689</f>
        <v>大阪市西成区萩之茶屋3-1-12</v>
      </c>
      <c r="I94" s="81">
        <f>すべて_位置図情報!I689</f>
        <v>1260.77</v>
      </c>
      <c r="J94" s="80" t="str">
        <f>すべて_位置図情報!J689</f>
        <v>B</v>
      </c>
      <c r="K94" s="78">
        <f>すべて_位置図情報!K689</f>
        <v>0</v>
      </c>
      <c r="L94" s="79">
        <f>すべて_位置図情報!L689</f>
        <v>2001</v>
      </c>
      <c r="M94" s="79" t="str">
        <f>すべて_位置図情報!M689</f>
        <v>b</v>
      </c>
      <c r="N94" s="79" t="str">
        <f>すべて_位置図情報!N689</f>
        <v>b</v>
      </c>
      <c r="O94" s="79" t="str">
        <f>すべて_位置図情報!O689</f>
        <v/>
      </c>
      <c r="P94" s="79" t="str">
        <f>すべて_位置図情報!P689</f>
        <v>E</v>
      </c>
      <c r="Q94" s="79" t="str">
        <f>すべて_位置図情報!Q689</f>
        <v>無</v>
      </c>
      <c r="R94" s="79" t="str">
        <f>すべて_位置図情報!R689</f>
        <v>直営</v>
      </c>
      <c r="S94" s="126" t="str">
        <f>すべて_位置図情報!S689</f>
        <v>消防局</v>
      </c>
      <c r="T94" s="126" t="str">
        <f>すべて_位置図情報!T689</f>
        <v>総務部</v>
      </c>
      <c r="U94" s="126" t="str">
        <f>すべて_位置図情報!U689</f>
        <v>施設課</v>
      </c>
      <c r="V94" s="126" t="str">
        <f>すべて_位置図情報!V689</f>
        <v>施設担当</v>
      </c>
      <c r="W94" s="116" t="str">
        <f>すべて_位置図情報!W689</f>
        <v>西成区</v>
      </c>
      <c r="X94" s="116" t="str">
        <f>すべて_位置図情報!X689</f>
        <v>一般施設</v>
      </c>
      <c r="Y94" s="114">
        <f>すべて_位置図情報!Y689</f>
        <v>28</v>
      </c>
      <c r="Z94" s="127">
        <f>すべて_位置図情報!Z689</f>
        <v>0</v>
      </c>
      <c r="AA94" s="128" t="str">
        <f>すべて_位置図情報!AA689</f>
        <v>〇</v>
      </c>
      <c r="AB94" s="126">
        <f>すべて_位置図情報!AB689</f>
        <v>0</v>
      </c>
      <c r="AC94" s="128" t="str">
        <f>すべて_位置図情報!AC689</f>
        <v>〇</v>
      </c>
      <c r="AD94" s="128" t="str">
        <f>すべて_位置図情報!AD689</f>
        <v>〇</v>
      </c>
      <c r="AE94" s="19" t="str">
        <f>すべて_位置図情報!AF689</f>
        <v>〇</v>
      </c>
      <c r="AF94" s="19">
        <f>すべて_位置図情報!AG689</f>
        <v>0</v>
      </c>
      <c r="AG94" s="19">
        <f>すべて_位置図情報!AH689</f>
        <v>0</v>
      </c>
      <c r="AH94" s="19">
        <f>すべて_位置図情報!AI689</f>
        <v>0</v>
      </c>
      <c r="AI94" s="19">
        <f>すべて_位置図情報!AJ689</f>
        <v>0</v>
      </c>
      <c r="AJ94" s="19">
        <f>すべて_位置図情報!AK689</f>
        <v>0</v>
      </c>
      <c r="AK94" s="19" t="e">
        <f>すべて_位置図情報!#REF!</f>
        <v>#REF!</v>
      </c>
    </row>
    <row r="95" spans="1:37" s="21" customFormat="1">
      <c r="A95" s="262">
        <v>681</v>
      </c>
      <c r="B95" s="7" t="str">
        <f>すべて_位置図情報!B690</f>
        <v>庁舎・事務所</v>
      </c>
      <c r="C95" s="7" t="str">
        <f>すべて_位置図情報!C690</f>
        <v>消防施設</v>
      </c>
      <c r="D95" s="7" t="str">
        <f>すべて_位置図情報!D690</f>
        <v>消防局庁舎・消防署</v>
      </c>
      <c r="E95" s="7" t="str">
        <f>すべて_位置図情報!E690</f>
        <v>消防出張所</v>
      </c>
      <c r="F95" s="74">
        <f>すべて_位置図情報!F690</f>
        <v>64</v>
      </c>
      <c r="G95" s="13" t="str" ph="1">
        <f>すべて_位置図情報!G690</f>
        <v>西成消防署津守出張所</v>
      </c>
      <c r="H95" s="126" t="str">
        <f>すべて_位置図情報!H690</f>
        <v>大阪市西成区津守2-1-31</v>
      </c>
      <c r="I95" s="81">
        <f>すべて_位置図情報!I690</f>
        <v>607.79999999999995</v>
      </c>
      <c r="J95" s="80" t="str">
        <f>すべて_位置図情報!J690</f>
        <v>B</v>
      </c>
      <c r="K95" s="78" t="str">
        <f>すべて_位置図情報!K690</f>
        <v>〇</v>
      </c>
      <c r="L95" s="79">
        <f>すべて_位置図情報!L690</f>
        <v>2021</v>
      </c>
      <c r="M95" s="79" t="str">
        <f>すべて_位置図情報!M690</f>
        <v>a</v>
      </c>
      <c r="N95" s="79" t="str">
        <f>すべて_位置図情報!N690</f>
        <v>a</v>
      </c>
      <c r="O95" s="79" t="str">
        <f>すべて_位置図情報!O690</f>
        <v/>
      </c>
      <c r="P95" s="79" t="str">
        <f>すべて_位置図情報!P690</f>
        <v>B</v>
      </c>
      <c r="Q95" s="79" t="str">
        <f>すべて_位置図情報!Q690</f>
        <v>無</v>
      </c>
      <c r="R95" s="79" t="str">
        <f>すべて_位置図情報!R690</f>
        <v>直営</v>
      </c>
      <c r="S95" s="126" t="str">
        <f>すべて_位置図情報!S690</f>
        <v>消防局</v>
      </c>
      <c r="T95" s="126" t="str">
        <f>すべて_位置図情報!T690</f>
        <v>総務部</v>
      </c>
      <c r="U95" s="126" t="str">
        <f>すべて_位置図情報!U690</f>
        <v>施設課</v>
      </c>
      <c r="V95" s="126" t="str">
        <f>すべて_位置図情報!V690</f>
        <v>施設担当</v>
      </c>
      <c r="W95" s="116" t="str">
        <f>すべて_位置図情報!W690</f>
        <v>西成区</v>
      </c>
      <c r="X95" s="116" t="str">
        <f>すべて_位置図情報!X690</f>
        <v>一般施設</v>
      </c>
      <c r="Y95" s="114">
        <f>すべて_位置図情報!Y690</f>
        <v>102</v>
      </c>
      <c r="Z95" s="127">
        <f>すべて_位置図情報!Z690</f>
        <v>0</v>
      </c>
      <c r="AA95" s="124">
        <f>すべて_位置図情報!AA690</f>
        <v>0</v>
      </c>
      <c r="AB95" s="126">
        <f>すべて_位置図情報!AB690</f>
        <v>0</v>
      </c>
      <c r="AC95" s="124">
        <f>すべて_位置図情報!AC690</f>
        <v>0</v>
      </c>
      <c r="AD95" s="124">
        <f>すべて_位置図情報!AD690</f>
        <v>0</v>
      </c>
      <c r="AE95" s="15">
        <f>すべて_位置図情報!AF690</f>
        <v>0</v>
      </c>
      <c r="AF95" s="15">
        <f>すべて_位置図情報!AG690</f>
        <v>0</v>
      </c>
      <c r="AG95" s="15">
        <f>すべて_位置図情報!AH690</f>
        <v>0</v>
      </c>
      <c r="AH95" s="15">
        <f>すべて_位置図情報!AI690</f>
        <v>0</v>
      </c>
      <c r="AI95" s="15">
        <f>すべて_位置図情報!AJ690</f>
        <v>0</v>
      </c>
      <c r="AJ95" s="15">
        <f>すべて_位置図情報!AK690</f>
        <v>0</v>
      </c>
      <c r="AK95" s="15" t="e">
        <f>すべて_位置図情報!#REF!</f>
        <v>#REF!</v>
      </c>
    </row>
    <row r="96" spans="1:37">
      <c r="A96" s="262">
        <v>682</v>
      </c>
      <c r="B96" s="7" t="str">
        <f>すべて_位置図情報!B691</f>
        <v>庁舎・事務所</v>
      </c>
      <c r="C96" s="7" t="str">
        <f>すべて_位置図情報!C691</f>
        <v>消防施設</v>
      </c>
      <c r="D96" s="44" t="str">
        <f>すべて_位置図情報!D691</f>
        <v>災害待機宿舎</v>
      </c>
      <c r="E96" s="44" t="str">
        <f>すべて_位置図情報!E691</f>
        <v>災害待機宿舎</v>
      </c>
      <c r="F96" s="74">
        <f>すべて_位置図情報!F691</f>
        <v>1</v>
      </c>
      <c r="G96" s="13" t="str" ph="1">
        <f>すべて_位置図情報!G691</f>
        <v>北災害待機宿舎</v>
      </c>
      <c r="H96" s="126" t="str">
        <f>すべて_位置図情報!H691</f>
        <v>大阪市北区××××××××</v>
      </c>
      <c r="I96" s="81">
        <f>すべて_位置図情報!I691</f>
        <v>97.86</v>
      </c>
      <c r="J96" s="80" t="str">
        <f>すべて_位置図情報!J691</f>
        <v>A</v>
      </c>
      <c r="K96" s="78">
        <f>すべて_位置図情報!K691</f>
        <v>0</v>
      </c>
      <c r="L96" s="79">
        <f>すべて_位置図情報!L691</f>
        <v>1988</v>
      </c>
      <c r="M96" s="79" t="str">
        <f>すべて_位置図情報!M691</f>
        <v>b</v>
      </c>
      <c r="N96" s="79" t="str">
        <f>すべて_位置図情報!N691</f>
        <v>b</v>
      </c>
      <c r="O96" s="79" t="str">
        <f>すべて_位置図情報!O691</f>
        <v/>
      </c>
      <c r="P96" s="79" t="str">
        <f>すべて_位置図情報!P691</f>
        <v>D</v>
      </c>
      <c r="Q96" s="79" t="str">
        <f>すべて_位置図情報!Q691</f>
        <v>無</v>
      </c>
      <c r="R96" s="79" t="str">
        <f>すべて_位置図情報!R691</f>
        <v>直営</v>
      </c>
      <c r="S96" s="126" t="str">
        <f>すべて_位置図情報!S691</f>
        <v>消防局</v>
      </c>
      <c r="T96" s="126" t="str">
        <f>すべて_位置図情報!T691</f>
        <v>総務部</v>
      </c>
      <c r="U96" s="126" t="str">
        <f>すべて_位置図情報!U691</f>
        <v>施設課</v>
      </c>
      <c r="V96" s="126" t="str">
        <f>すべて_位置図情報!V691</f>
        <v>施設担当</v>
      </c>
      <c r="W96" s="116" t="str">
        <f>すべて_位置図情報!W691</f>
        <v>北区</v>
      </c>
      <c r="X96" s="116" t="str">
        <f>すべて_位置図情報!X691</f>
        <v>一般施設</v>
      </c>
      <c r="Y96" s="114" t="str">
        <f>すべて_位置図情報!Y691</f>
        <v>－</v>
      </c>
      <c r="Z96" s="127">
        <f>すべて_位置図情報!Z691</f>
        <v>0</v>
      </c>
      <c r="AA96" s="124">
        <f>すべて_位置図情報!AA691</f>
        <v>0</v>
      </c>
      <c r="AB96" s="126">
        <f>すべて_位置図情報!AB691</f>
        <v>0</v>
      </c>
      <c r="AC96" s="124">
        <f>すべて_位置図情報!AC691</f>
        <v>0</v>
      </c>
      <c r="AD96" s="124">
        <f>すべて_位置図情報!AD691</f>
        <v>0</v>
      </c>
      <c r="AE96" s="16">
        <f>すべて_位置図情報!AF691</f>
        <v>0</v>
      </c>
      <c r="AF96" s="16">
        <f>すべて_位置図情報!AG691</f>
        <v>0</v>
      </c>
      <c r="AG96" s="16">
        <f>すべて_位置図情報!AH691</f>
        <v>0</v>
      </c>
      <c r="AH96" s="16">
        <f>すべて_位置図情報!AI691</f>
        <v>0</v>
      </c>
      <c r="AI96" s="16">
        <f>すべて_位置図情報!AJ691</f>
        <v>0</v>
      </c>
      <c r="AJ96" s="16">
        <f>すべて_位置図情報!AK691</f>
        <v>0</v>
      </c>
      <c r="AK96" s="16" t="e">
        <f>すべて_位置図情報!#REF!</f>
        <v>#REF!</v>
      </c>
    </row>
    <row r="97" spans="1:37">
      <c r="A97" s="262">
        <v>683</v>
      </c>
      <c r="B97" s="7" t="str">
        <f>すべて_位置図情報!B692</f>
        <v>庁舎・事務所</v>
      </c>
      <c r="C97" s="7" t="str">
        <f>すべて_位置図情報!C692</f>
        <v>消防施設</v>
      </c>
      <c r="D97" s="7" t="str">
        <f>すべて_位置図情報!D692</f>
        <v>災害待機宿舎</v>
      </c>
      <c r="E97" s="7" t="str">
        <f>すべて_位置図情報!E692</f>
        <v>災害待機宿舎</v>
      </c>
      <c r="F97" s="74">
        <f>すべて_位置図情報!F692</f>
        <v>2</v>
      </c>
      <c r="G97" s="13" t="str" ph="1">
        <f>すべて_位置図情報!G692</f>
        <v>都島災害待機宿舎</v>
      </c>
      <c r="H97" s="126" t="str">
        <f>すべて_位置図情報!H692</f>
        <v>大阪市都島区××××××××</v>
      </c>
      <c r="I97" s="81">
        <f>すべて_位置図情報!I692</f>
        <v>99.58</v>
      </c>
      <c r="J97" s="80" t="str">
        <f>すべて_位置図情報!J692</f>
        <v>A</v>
      </c>
      <c r="K97" s="78">
        <f>すべて_位置図情報!K692</f>
        <v>0</v>
      </c>
      <c r="L97" s="79">
        <f>すべて_位置図情報!L692</f>
        <v>1994</v>
      </c>
      <c r="M97" s="79" t="str">
        <f>すべて_位置図情報!M692</f>
        <v>b</v>
      </c>
      <c r="N97" s="79" t="str">
        <f>すべて_位置図情報!N692</f>
        <v>b</v>
      </c>
      <c r="O97" s="79" t="str">
        <f>すべて_位置図情報!O692</f>
        <v/>
      </c>
      <c r="P97" s="79" t="str">
        <f>すべて_位置図情報!P692</f>
        <v>D</v>
      </c>
      <c r="Q97" s="79" t="str">
        <f>すべて_位置図情報!Q692</f>
        <v>無</v>
      </c>
      <c r="R97" s="79" t="str">
        <f>すべて_位置図情報!R692</f>
        <v>直営</v>
      </c>
      <c r="S97" s="126" t="str">
        <f>すべて_位置図情報!S692</f>
        <v>消防局</v>
      </c>
      <c r="T97" s="126" t="str">
        <f>すべて_位置図情報!T692</f>
        <v>総務部</v>
      </c>
      <c r="U97" s="126" t="str">
        <f>すべて_位置図情報!U692</f>
        <v>施設課</v>
      </c>
      <c r="V97" s="126" t="str">
        <f>すべて_位置図情報!V692</f>
        <v>施設担当</v>
      </c>
      <c r="W97" s="116" t="str">
        <f>すべて_位置図情報!W692</f>
        <v>都島区</v>
      </c>
      <c r="X97" s="116" t="str">
        <f>すべて_位置図情報!X692</f>
        <v>一般施設</v>
      </c>
      <c r="Y97" s="114" t="str">
        <f>すべて_位置図情報!Y692</f>
        <v>－</v>
      </c>
      <c r="Z97" s="127">
        <f>すべて_位置図情報!Z692</f>
        <v>0</v>
      </c>
      <c r="AA97" s="124">
        <f>すべて_位置図情報!AA692</f>
        <v>0</v>
      </c>
      <c r="AB97" s="126">
        <f>すべて_位置図情報!AB692</f>
        <v>0</v>
      </c>
      <c r="AC97" s="124">
        <f>すべて_位置図情報!AC692</f>
        <v>0</v>
      </c>
      <c r="AD97" s="124">
        <f>すべて_位置図情報!AD692</f>
        <v>0</v>
      </c>
      <c r="AE97" s="16">
        <f>すべて_位置図情報!AF692</f>
        <v>0</v>
      </c>
      <c r="AF97" s="16">
        <f>すべて_位置図情報!AG692</f>
        <v>0</v>
      </c>
      <c r="AG97" s="16">
        <f>すべて_位置図情報!AH692</f>
        <v>0</v>
      </c>
      <c r="AH97" s="16">
        <f>すべて_位置図情報!AI692</f>
        <v>0</v>
      </c>
      <c r="AI97" s="16">
        <f>すべて_位置図情報!AJ692</f>
        <v>0</v>
      </c>
      <c r="AJ97" s="16">
        <f>すべて_位置図情報!AK692</f>
        <v>0</v>
      </c>
      <c r="AK97" s="16" t="e">
        <f>すべて_位置図情報!#REF!</f>
        <v>#REF!</v>
      </c>
    </row>
    <row r="98" spans="1:37">
      <c r="A98" s="262">
        <v>684</v>
      </c>
      <c r="B98" s="7" t="str">
        <f>すべて_位置図情報!B693</f>
        <v>庁舎・事務所</v>
      </c>
      <c r="C98" s="7" t="str">
        <f>すべて_位置図情報!C693</f>
        <v>消防施設</v>
      </c>
      <c r="D98" s="7" t="str">
        <f>すべて_位置図情報!D693</f>
        <v>災害待機宿舎</v>
      </c>
      <c r="E98" s="7" t="str">
        <f>すべて_位置図情報!E693</f>
        <v>災害待機宿舎</v>
      </c>
      <c r="F98" s="74">
        <f>すべて_位置図情報!F693</f>
        <v>3</v>
      </c>
      <c r="G98" s="13" t="str" ph="1">
        <f>すべて_位置図情報!G693</f>
        <v>中央災害待機宿舎</v>
      </c>
      <c r="H98" s="126" t="str">
        <f>すべて_位置図情報!H693</f>
        <v>大阪市中央区××××××××</v>
      </c>
      <c r="I98" s="81">
        <f>すべて_位置図情報!I693</f>
        <v>36.590000000000003</v>
      </c>
      <c r="J98" s="80" t="str">
        <f>すべて_位置図情報!J693</f>
        <v>－</v>
      </c>
      <c r="K98" s="78">
        <f>すべて_位置図情報!K693</f>
        <v>0</v>
      </c>
      <c r="L98" s="79" t="str">
        <f>すべて_位置図情報!L693</f>
        <v>－</v>
      </c>
      <c r="M98" s="79" t="str">
        <f>すべて_位置図情報!M693</f>
        <v>－</v>
      </c>
      <c r="N98" s="79" t="str">
        <f>すべて_位置図情報!N693</f>
        <v>－</v>
      </c>
      <c r="O98" s="79" t="str">
        <f>すべて_位置図情報!O693</f>
        <v/>
      </c>
      <c r="P98" s="79" t="str">
        <f>すべて_位置図情報!P693</f>
        <v>－</v>
      </c>
      <c r="Q98" s="79" t="str">
        <f>すべて_位置図情報!Q693</f>
        <v>－</v>
      </c>
      <c r="R98" s="79" t="str">
        <f>すべて_位置図情報!R693</f>
        <v>直営</v>
      </c>
      <c r="S98" s="126" t="str">
        <f>すべて_位置図情報!S693</f>
        <v>消防局</v>
      </c>
      <c r="T98" s="126" t="str">
        <f>すべて_位置図情報!T693</f>
        <v>総務部</v>
      </c>
      <c r="U98" s="126" t="str">
        <f>すべて_位置図情報!U693</f>
        <v>施設課</v>
      </c>
      <c r="V98" s="126" t="str">
        <f>すべて_位置図情報!V693</f>
        <v>施設担当</v>
      </c>
      <c r="W98" s="116" t="str">
        <f>すべて_位置図情報!W693</f>
        <v>中央区</v>
      </c>
      <c r="X98" s="116" t="str">
        <f>すべて_位置図情報!X693</f>
        <v>賃借施設</v>
      </c>
      <c r="Y98" s="114" t="str">
        <f>すべて_位置図情報!Y693</f>
        <v>－</v>
      </c>
      <c r="Z98" s="127">
        <f>すべて_位置図情報!Z693</f>
        <v>0</v>
      </c>
      <c r="AA98" s="124">
        <f>すべて_位置図情報!AA693</f>
        <v>0</v>
      </c>
      <c r="AB98" s="126">
        <f>すべて_位置図情報!AB693</f>
        <v>0</v>
      </c>
      <c r="AC98" s="124">
        <f>すべて_位置図情報!AC693</f>
        <v>0</v>
      </c>
      <c r="AD98" s="124">
        <f>すべて_位置図情報!AD693</f>
        <v>0</v>
      </c>
      <c r="AE98" s="16">
        <f>すべて_位置図情報!AF693</f>
        <v>0</v>
      </c>
      <c r="AF98" s="16">
        <f>すべて_位置図情報!AG693</f>
        <v>0</v>
      </c>
      <c r="AG98" s="16">
        <f>すべて_位置図情報!AH693</f>
        <v>0</v>
      </c>
      <c r="AH98" s="16">
        <f>すべて_位置図情報!AI693</f>
        <v>0</v>
      </c>
      <c r="AI98" s="16">
        <f>すべて_位置図情報!AJ693</f>
        <v>0</v>
      </c>
      <c r="AJ98" s="16">
        <f>すべて_位置図情報!AK693</f>
        <v>0</v>
      </c>
      <c r="AK98" s="16" t="e">
        <f>すべて_位置図情報!#REF!</f>
        <v>#REF!</v>
      </c>
    </row>
    <row r="99" spans="1:37">
      <c r="A99" s="262">
        <v>685</v>
      </c>
      <c r="B99" s="7" t="str">
        <f>すべて_位置図情報!B694</f>
        <v>庁舎・事務所</v>
      </c>
      <c r="C99" s="7" t="str">
        <f>すべて_位置図情報!C694</f>
        <v>消防施設</v>
      </c>
      <c r="D99" s="7" t="str">
        <f>すべて_位置図情報!D694</f>
        <v>災害待機宿舎</v>
      </c>
      <c r="E99" s="7" t="str">
        <f>すべて_位置図情報!E694</f>
        <v>災害待機宿舎</v>
      </c>
      <c r="F99" s="74">
        <f>すべて_位置図情報!F694</f>
        <v>4</v>
      </c>
      <c r="G99" s="13" t="str" ph="1">
        <f>すべて_位置図情報!G694</f>
        <v>南堀江災害待機宿舎</v>
      </c>
      <c r="H99" s="126" t="str">
        <f>すべて_位置図情報!H694</f>
        <v>大阪市西区××××××××</v>
      </c>
      <c r="I99" s="81">
        <f>すべて_位置図情報!I694</f>
        <v>34.81</v>
      </c>
      <c r="J99" s="80" t="str">
        <f>すべて_位置図情報!J694</f>
        <v>－</v>
      </c>
      <c r="K99" s="78">
        <f>すべて_位置図情報!K694</f>
        <v>0</v>
      </c>
      <c r="L99" s="79" t="str">
        <f>すべて_位置図情報!L694</f>
        <v>－</v>
      </c>
      <c r="M99" s="79" t="str">
        <f>すべて_位置図情報!M694</f>
        <v>－</v>
      </c>
      <c r="N99" s="79" t="str">
        <f>すべて_位置図情報!N694</f>
        <v>－</v>
      </c>
      <c r="O99" s="79" t="str">
        <f>すべて_位置図情報!O694</f>
        <v/>
      </c>
      <c r="P99" s="79" t="str">
        <f>すべて_位置図情報!P694</f>
        <v>－</v>
      </c>
      <c r="Q99" s="79" t="str">
        <f>すべて_位置図情報!Q694</f>
        <v>－</v>
      </c>
      <c r="R99" s="79" t="str">
        <f>すべて_位置図情報!R694</f>
        <v>直営</v>
      </c>
      <c r="S99" s="126" t="str">
        <f>すべて_位置図情報!S694</f>
        <v>消防局</v>
      </c>
      <c r="T99" s="126" t="str">
        <f>すべて_位置図情報!T694</f>
        <v>総務部</v>
      </c>
      <c r="U99" s="126" t="str">
        <f>すべて_位置図情報!U694</f>
        <v>施設課</v>
      </c>
      <c r="V99" s="126" t="str">
        <f>すべて_位置図情報!V694</f>
        <v>施設担当</v>
      </c>
      <c r="W99" s="116" t="str">
        <f>すべて_位置図情報!W694</f>
        <v>西区</v>
      </c>
      <c r="X99" s="116" t="str">
        <f>すべて_位置図情報!X694</f>
        <v>賃借施設</v>
      </c>
      <c r="Y99" s="114" t="str">
        <f>すべて_位置図情報!Y694</f>
        <v>－</v>
      </c>
      <c r="Z99" s="127">
        <f>すべて_位置図情報!Z694</f>
        <v>0</v>
      </c>
      <c r="AA99" s="124">
        <f>すべて_位置図情報!AA694</f>
        <v>0</v>
      </c>
      <c r="AB99" s="126">
        <f>すべて_位置図情報!AB694</f>
        <v>0</v>
      </c>
      <c r="AC99" s="124">
        <f>すべて_位置図情報!AC694</f>
        <v>0</v>
      </c>
      <c r="AD99" s="124">
        <f>すべて_位置図情報!AD694</f>
        <v>0</v>
      </c>
      <c r="AE99" s="16">
        <f>すべて_位置図情報!AF694</f>
        <v>0</v>
      </c>
      <c r="AF99" s="16">
        <f>すべて_位置図情報!AG694</f>
        <v>0</v>
      </c>
      <c r="AG99" s="16">
        <f>すべて_位置図情報!AH694</f>
        <v>0</v>
      </c>
      <c r="AH99" s="16">
        <f>すべて_位置図情報!AI694</f>
        <v>0</v>
      </c>
      <c r="AI99" s="16">
        <f>すべて_位置図情報!AJ694</f>
        <v>0</v>
      </c>
      <c r="AJ99" s="16">
        <f>すべて_位置図情報!AK694</f>
        <v>0</v>
      </c>
      <c r="AK99" s="16" t="e">
        <f>すべて_位置図情報!#REF!</f>
        <v>#REF!</v>
      </c>
    </row>
    <row r="100" spans="1:37">
      <c r="A100" s="262">
        <v>686</v>
      </c>
      <c r="B100" s="7" t="str">
        <f>すべて_位置図情報!B695</f>
        <v>庁舎・事務所</v>
      </c>
      <c r="C100" s="7" t="str">
        <f>すべて_位置図情報!C695</f>
        <v>消防施設</v>
      </c>
      <c r="D100" s="7" t="str">
        <f>すべて_位置図情報!D695</f>
        <v>災害待機宿舎</v>
      </c>
      <c r="E100" s="7" t="str">
        <f>すべて_位置図情報!E695</f>
        <v>災害待機宿舎</v>
      </c>
      <c r="F100" s="74">
        <f>すべて_位置図情報!F695</f>
        <v>5</v>
      </c>
      <c r="G100" s="13" t="str" ph="1">
        <f>すべて_位置図情報!G695</f>
        <v>九条南災害待機宿舎-１</v>
      </c>
      <c r="H100" s="126" t="str">
        <f>すべて_位置図情報!H695</f>
        <v>大阪市西区××××××××</v>
      </c>
      <c r="I100" s="81">
        <f>すべて_位置図情報!I695</f>
        <v>47.71</v>
      </c>
      <c r="J100" s="80" t="str">
        <f>すべて_位置図情報!J695</f>
        <v>－</v>
      </c>
      <c r="K100" s="78">
        <f>すべて_位置図情報!K695</f>
        <v>0</v>
      </c>
      <c r="L100" s="79" t="str">
        <f>すべて_位置図情報!L695</f>
        <v>－</v>
      </c>
      <c r="M100" s="79" t="str">
        <f>すべて_位置図情報!M695</f>
        <v>－</v>
      </c>
      <c r="N100" s="79" t="str">
        <f>すべて_位置図情報!N695</f>
        <v>－</v>
      </c>
      <c r="O100" s="79" t="str">
        <f>すべて_位置図情報!O695</f>
        <v/>
      </c>
      <c r="P100" s="79" t="str">
        <f>すべて_位置図情報!P695</f>
        <v>－</v>
      </c>
      <c r="Q100" s="79" t="str">
        <f>すべて_位置図情報!Q695</f>
        <v>－</v>
      </c>
      <c r="R100" s="79" t="str">
        <f>すべて_位置図情報!R695</f>
        <v>直営</v>
      </c>
      <c r="S100" s="126" t="str">
        <f>すべて_位置図情報!S695</f>
        <v>消防局</v>
      </c>
      <c r="T100" s="126" t="str">
        <f>すべて_位置図情報!T695</f>
        <v>総務部</v>
      </c>
      <c r="U100" s="126" t="str">
        <f>すべて_位置図情報!U695</f>
        <v>施設課</v>
      </c>
      <c r="V100" s="126" t="str">
        <f>すべて_位置図情報!V695</f>
        <v>施設担当</v>
      </c>
      <c r="W100" s="116" t="str">
        <f>すべて_位置図情報!W695</f>
        <v>西区</v>
      </c>
      <c r="X100" s="116" t="str">
        <f>すべて_位置図情報!X695</f>
        <v>賃借施設</v>
      </c>
      <c r="Y100" s="114" t="str">
        <f>すべて_位置図情報!Y695</f>
        <v>－</v>
      </c>
      <c r="Z100" s="127">
        <f>すべて_位置図情報!Z695</f>
        <v>0</v>
      </c>
      <c r="AA100" s="124">
        <f>すべて_位置図情報!AA695</f>
        <v>0</v>
      </c>
      <c r="AB100" s="126">
        <f>すべて_位置図情報!AB695</f>
        <v>0</v>
      </c>
      <c r="AC100" s="124">
        <f>すべて_位置図情報!AC695</f>
        <v>0</v>
      </c>
      <c r="AD100" s="124">
        <f>すべて_位置図情報!AD695</f>
        <v>0</v>
      </c>
      <c r="AE100" s="16">
        <f>すべて_位置図情報!AF695</f>
        <v>0</v>
      </c>
      <c r="AF100" s="16">
        <f>すべて_位置図情報!AG695</f>
        <v>0</v>
      </c>
      <c r="AG100" s="16">
        <f>すべて_位置図情報!AH695</f>
        <v>0</v>
      </c>
      <c r="AH100" s="16">
        <f>すべて_位置図情報!AI695</f>
        <v>0</v>
      </c>
      <c r="AI100" s="16">
        <f>すべて_位置図情報!AJ695</f>
        <v>0</v>
      </c>
      <c r="AJ100" s="16">
        <f>すべて_位置図情報!AK695</f>
        <v>0</v>
      </c>
      <c r="AK100" s="16" t="e">
        <f>すべて_位置図情報!#REF!</f>
        <v>#REF!</v>
      </c>
    </row>
    <row r="101" spans="1:37">
      <c r="A101" s="262">
        <v>687</v>
      </c>
      <c r="B101" s="7" t="str">
        <f>すべて_位置図情報!B696</f>
        <v>庁舎・事務所</v>
      </c>
      <c r="C101" s="7" t="str">
        <f>すべて_位置図情報!C696</f>
        <v>消防施設</v>
      </c>
      <c r="D101" s="7" t="str">
        <f>すべて_位置図情報!D696</f>
        <v>災害待機宿舎</v>
      </c>
      <c r="E101" s="7" t="str">
        <f>すべて_位置図情報!E696</f>
        <v>災害待機宿舎</v>
      </c>
      <c r="F101" s="74">
        <f>すべて_位置図情報!F696</f>
        <v>6</v>
      </c>
      <c r="G101" s="13" t="str" ph="1">
        <f>すべて_位置図情報!G696</f>
        <v>九条南災害待機宿舎-２</v>
      </c>
      <c r="H101" s="126" t="str">
        <f>すべて_位置図情報!H696</f>
        <v>大阪市西区××××××××</v>
      </c>
      <c r="I101" s="81">
        <f>すべて_位置図情報!I696</f>
        <v>47.71</v>
      </c>
      <c r="J101" s="80" t="str">
        <f>すべて_位置図情報!J696</f>
        <v>－</v>
      </c>
      <c r="K101" s="78">
        <f>すべて_位置図情報!K696</f>
        <v>0</v>
      </c>
      <c r="L101" s="79" t="str">
        <f>すべて_位置図情報!L696</f>
        <v>－</v>
      </c>
      <c r="M101" s="79" t="str">
        <f>すべて_位置図情報!M696</f>
        <v>－</v>
      </c>
      <c r="N101" s="79" t="str">
        <f>すべて_位置図情報!N696</f>
        <v>－</v>
      </c>
      <c r="O101" s="79" t="str">
        <f>すべて_位置図情報!O696</f>
        <v/>
      </c>
      <c r="P101" s="79" t="str">
        <f>すべて_位置図情報!P696</f>
        <v>－</v>
      </c>
      <c r="Q101" s="79" t="str">
        <f>すべて_位置図情報!Q696</f>
        <v>－</v>
      </c>
      <c r="R101" s="79" t="str">
        <f>すべて_位置図情報!R696</f>
        <v>直営</v>
      </c>
      <c r="S101" s="126" t="str">
        <f>すべて_位置図情報!S696</f>
        <v>消防局</v>
      </c>
      <c r="T101" s="126" t="str">
        <f>すべて_位置図情報!T696</f>
        <v>総務部</v>
      </c>
      <c r="U101" s="126" t="str">
        <f>すべて_位置図情報!U696</f>
        <v>施設課</v>
      </c>
      <c r="V101" s="126" t="str">
        <f>すべて_位置図情報!V696</f>
        <v>施設担当</v>
      </c>
      <c r="W101" s="116" t="str">
        <f>すべて_位置図情報!W696</f>
        <v>西区</v>
      </c>
      <c r="X101" s="116" t="str">
        <f>すべて_位置図情報!X696</f>
        <v>賃借施設</v>
      </c>
      <c r="Y101" s="114" t="str">
        <f>すべて_位置図情報!Y696</f>
        <v>－</v>
      </c>
      <c r="Z101" s="127">
        <f>すべて_位置図情報!Z696</f>
        <v>0</v>
      </c>
      <c r="AA101" s="124">
        <f>すべて_位置図情報!AA696</f>
        <v>0</v>
      </c>
      <c r="AB101" s="126">
        <f>すべて_位置図情報!AB696</f>
        <v>0</v>
      </c>
      <c r="AC101" s="124">
        <f>すべて_位置図情報!AC696</f>
        <v>0</v>
      </c>
      <c r="AD101" s="124">
        <f>すべて_位置図情報!AD696</f>
        <v>0</v>
      </c>
      <c r="AE101" s="16">
        <f>すべて_位置図情報!AF696</f>
        <v>0</v>
      </c>
      <c r="AF101" s="16">
        <f>すべて_位置図情報!AG696</f>
        <v>0</v>
      </c>
      <c r="AG101" s="16">
        <f>すべて_位置図情報!AH696</f>
        <v>0</v>
      </c>
      <c r="AH101" s="16">
        <f>すべて_位置図情報!AI696</f>
        <v>0</v>
      </c>
      <c r="AI101" s="16">
        <f>すべて_位置図情報!AJ696</f>
        <v>0</v>
      </c>
      <c r="AJ101" s="16">
        <f>すべて_位置図情報!AK696</f>
        <v>0</v>
      </c>
      <c r="AK101" s="16" t="e">
        <f>すべて_位置図情報!#REF!</f>
        <v>#REF!</v>
      </c>
    </row>
    <row r="102" spans="1:37">
      <c r="A102" s="262">
        <v>688</v>
      </c>
      <c r="B102" s="7" t="str">
        <f>すべて_位置図情報!B697</f>
        <v>庁舎・事務所</v>
      </c>
      <c r="C102" s="7" t="str">
        <f>すべて_位置図情報!C697</f>
        <v>消防施設</v>
      </c>
      <c r="D102" s="7" t="str">
        <f>すべて_位置図情報!D697</f>
        <v>災害待機宿舎</v>
      </c>
      <c r="E102" s="7" t="str">
        <f>すべて_位置図情報!E697</f>
        <v>災害待機宿舎</v>
      </c>
      <c r="F102" s="74">
        <f>すべて_位置図情報!F697</f>
        <v>7</v>
      </c>
      <c r="G102" s="13" t="str" ph="1">
        <f>すべて_位置図情報!G697</f>
        <v>九条南災害待機宿舎-３</v>
      </c>
      <c r="H102" s="126" t="str">
        <f>すべて_位置図情報!H697</f>
        <v>大阪市西区××××××××</v>
      </c>
      <c r="I102" s="81">
        <f>すべて_位置図情報!I697</f>
        <v>40.79</v>
      </c>
      <c r="J102" s="80" t="str">
        <f>すべて_位置図情報!J697</f>
        <v>－</v>
      </c>
      <c r="K102" s="78">
        <f>すべて_位置図情報!K697</f>
        <v>0</v>
      </c>
      <c r="L102" s="79" t="str">
        <f>すべて_位置図情報!L697</f>
        <v>－</v>
      </c>
      <c r="M102" s="79" t="str">
        <f>すべて_位置図情報!M697</f>
        <v>－</v>
      </c>
      <c r="N102" s="79" t="str">
        <f>すべて_位置図情報!N697</f>
        <v>－</v>
      </c>
      <c r="O102" s="79" t="str">
        <f>すべて_位置図情報!O697</f>
        <v/>
      </c>
      <c r="P102" s="79" t="str">
        <f>すべて_位置図情報!P697</f>
        <v>－</v>
      </c>
      <c r="Q102" s="79" t="str">
        <f>すべて_位置図情報!Q697</f>
        <v>－</v>
      </c>
      <c r="R102" s="79" t="str">
        <f>すべて_位置図情報!R697</f>
        <v>直営</v>
      </c>
      <c r="S102" s="126" t="str">
        <f>すべて_位置図情報!S697</f>
        <v>消防局</v>
      </c>
      <c r="T102" s="126" t="str">
        <f>すべて_位置図情報!T697</f>
        <v>総務部</v>
      </c>
      <c r="U102" s="126" t="str">
        <f>すべて_位置図情報!U697</f>
        <v>施設課</v>
      </c>
      <c r="V102" s="126" t="str">
        <f>すべて_位置図情報!V697</f>
        <v>施設担当</v>
      </c>
      <c r="W102" s="116" t="str">
        <f>すべて_位置図情報!W697</f>
        <v>西区</v>
      </c>
      <c r="X102" s="116" t="str">
        <f>すべて_位置図情報!X697</f>
        <v>賃借施設</v>
      </c>
      <c r="Y102" s="114" t="str">
        <f>すべて_位置図情報!Y697</f>
        <v>－</v>
      </c>
      <c r="Z102" s="127">
        <f>すべて_位置図情報!Z697</f>
        <v>0</v>
      </c>
      <c r="AA102" s="124">
        <f>すべて_位置図情報!AA697</f>
        <v>0</v>
      </c>
      <c r="AB102" s="126">
        <f>すべて_位置図情報!AB697</f>
        <v>0</v>
      </c>
      <c r="AC102" s="124">
        <f>すべて_位置図情報!AC697</f>
        <v>0</v>
      </c>
      <c r="AD102" s="124">
        <f>すべて_位置図情報!AD697</f>
        <v>0</v>
      </c>
      <c r="AE102" s="16">
        <f>すべて_位置図情報!AF697</f>
        <v>0</v>
      </c>
      <c r="AF102" s="16">
        <f>すべて_位置図情報!AG697</f>
        <v>0</v>
      </c>
      <c r="AG102" s="16">
        <f>すべて_位置図情報!AH697</f>
        <v>0</v>
      </c>
      <c r="AH102" s="16">
        <f>すべて_位置図情報!AI697</f>
        <v>0</v>
      </c>
      <c r="AI102" s="16">
        <f>すべて_位置図情報!AJ697</f>
        <v>0</v>
      </c>
      <c r="AJ102" s="16">
        <f>すべて_位置図情報!AK697</f>
        <v>0</v>
      </c>
      <c r="AK102" s="16" t="e">
        <f>すべて_位置図情報!#REF!</f>
        <v>#REF!</v>
      </c>
    </row>
    <row r="103" spans="1:37">
      <c r="A103" s="262">
        <v>689</v>
      </c>
      <c r="B103" s="7" t="str">
        <f>すべて_位置図情報!B698</f>
        <v>庁舎・事務所</v>
      </c>
      <c r="C103" s="7" t="str">
        <f>すべて_位置図情報!C698</f>
        <v>消防施設</v>
      </c>
      <c r="D103" s="7" t="str">
        <f>すべて_位置図情報!D698</f>
        <v>災害待機宿舎</v>
      </c>
      <c r="E103" s="7" t="str">
        <f>すべて_位置図情報!E698</f>
        <v>災害待機宿舎</v>
      </c>
      <c r="F103" s="74">
        <f>すべて_位置図情報!F698</f>
        <v>8</v>
      </c>
      <c r="G103" s="13" t="str" ph="1">
        <f>すべて_位置図情報!G698</f>
        <v>生野災害待機宿舎</v>
      </c>
      <c r="H103" s="126" t="str">
        <f>すべて_位置図情報!H698</f>
        <v>大阪市生野区××××××××</v>
      </c>
      <c r="I103" s="81">
        <f>すべて_位置図情報!I698</f>
        <v>89.42</v>
      </c>
      <c r="J103" s="80" t="str">
        <f>すべて_位置図情報!J698</f>
        <v>A</v>
      </c>
      <c r="K103" s="78">
        <f>すべて_位置図情報!K698</f>
        <v>0</v>
      </c>
      <c r="L103" s="79">
        <f>すべて_位置図情報!L698</f>
        <v>1991</v>
      </c>
      <c r="M103" s="79" t="str">
        <f>すべて_位置図情報!M698</f>
        <v>b</v>
      </c>
      <c r="N103" s="79" t="str">
        <f>すべて_位置図情報!N698</f>
        <v>b</v>
      </c>
      <c r="O103" s="79" t="str">
        <f>すべて_位置図情報!O698</f>
        <v/>
      </c>
      <c r="P103" s="79" t="str">
        <f>すべて_位置図情報!P698</f>
        <v>D</v>
      </c>
      <c r="Q103" s="79" t="str">
        <f>すべて_位置図情報!Q698</f>
        <v>無</v>
      </c>
      <c r="R103" s="79" t="str">
        <f>すべて_位置図情報!R698</f>
        <v>直営</v>
      </c>
      <c r="S103" s="126" t="str">
        <f>すべて_位置図情報!S698</f>
        <v>消防局</v>
      </c>
      <c r="T103" s="126" t="str">
        <f>すべて_位置図情報!T698</f>
        <v>総務部</v>
      </c>
      <c r="U103" s="126" t="str">
        <f>すべて_位置図情報!U698</f>
        <v>施設課</v>
      </c>
      <c r="V103" s="126" t="str">
        <f>すべて_位置図情報!V698</f>
        <v>施設担当</v>
      </c>
      <c r="W103" s="116" t="str">
        <f>すべて_位置図情報!W698</f>
        <v>生野区</v>
      </c>
      <c r="X103" s="116" t="str">
        <f>すべて_位置図情報!X698</f>
        <v>一般施設</v>
      </c>
      <c r="Y103" s="114" t="str">
        <f>すべて_位置図情報!Y698</f>
        <v>－</v>
      </c>
      <c r="Z103" s="127">
        <f>すべて_位置図情報!Z698</f>
        <v>0</v>
      </c>
      <c r="AA103" s="124">
        <f>すべて_位置図情報!AA698</f>
        <v>0</v>
      </c>
      <c r="AB103" s="126">
        <f>すべて_位置図情報!AB698</f>
        <v>0</v>
      </c>
      <c r="AC103" s="124">
        <f>すべて_位置図情報!AC698</f>
        <v>0</v>
      </c>
      <c r="AD103" s="124">
        <f>すべて_位置図情報!AD698</f>
        <v>0</v>
      </c>
      <c r="AE103" s="16">
        <f>すべて_位置図情報!AF698</f>
        <v>0</v>
      </c>
      <c r="AF103" s="16">
        <f>すべて_位置図情報!AG698</f>
        <v>0</v>
      </c>
      <c r="AG103" s="16">
        <f>すべて_位置図情報!AH698</f>
        <v>0</v>
      </c>
      <c r="AH103" s="16">
        <f>すべて_位置図情報!AI698</f>
        <v>0</v>
      </c>
      <c r="AI103" s="16">
        <f>すべて_位置図情報!AJ698</f>
        <v>0</v>
      </c>
      <c r="AJ103" s="16">
        <f>すべて_位置図情報!AK698</f>
        <v>0</v>
      </c>
      <c r="AK103" s="16" t="e">
        <f>すべて_位置図情報!#REF!</f>
        <v>#REF!</v>
      </c>
    </row>
    <row r="104" spans="1:37">
      <c r="A104" s="262">
        <v>690</v>
      </c>
      <c r="B104" s="7" t="str">
        <f>すべて_位置図情報!B699</f>
        <v>庁舎・事務所</v>
      </c>
      <c r="C104" s="7" t="str">
        <f>すべて_位置図情報!C699</f>
        <v>消防施設</v>
      </c>
      <c r="D104" s="7" t="str">
        <f>すべて_位置図情報!D699</f>
        <v>災害待機宿舎</v>
      </c>
      <c r="E104" s="7" t="str">
        <f>すべて_位置図情報!E699</f>
        <v>災害待機宿舎</v>
      </c>
      <c r="F104" s="74">
        <f>すべて_位置図情報!F699</f>
        <v>9</v>
      </c>
      <c r="G104" s="13" t="str" ph="1">
        <f>すべて_位置図情報!G699</f>
        <v>旭災害待機宿舎</v>
      </c>
      <c r="H104" s="126" t="str">
        <f>すべて_位置図情報!H699</f>
        <v>大阪市旭区××××××××</v>
      </c>
      <c r="I104" s="81">
        <f>すべて_位置図情報!I699</f>
        <v>41.36</v>
      </c>
      <c r="J104" s="80" t="str">
        <f>すべて_位置図情報!J699</f>
        <v>－</v>
      </c>
      <c r="K104" s="78">
        <f>すべて_位置図情報!K699</f>
        <v>0</v>
      </c>
      <c r="L104" s="79" t="str">
        <f>すべて_位置図情報!L699</f>
        <v>－</v>
      </c>
      <c r="M104" s="79" t="str">
        <f>すべて_位置図情報!M699</f>
        <v>－</v>
      </c>
      <c r="N104" s="79" t="str">
        <f>すべて_位置図情報!N699</f>
        <v>－</v>
      </c>
      <c r="O104" s="79" t="str">
        <f>すべて_位置図情報!O699</f>
        <v/>
      </c>
      <c r="P104" s="79" t="str">
        <f>すべて_位置図情報!P699</f>
        <v>－</v>
      </c>
      <c r="Q104" s="79" t="str">
        <f>すべて_位置図情報!Q699</f>
        <v>－</v>
      </c>
      <c r="R104" s="79" t="str">
        <f>すべて_位置図情報!R699</f>
        <v>直営</v>
      </c>
      <c r="S104" s="126" t="str">
        <f>すべて_位置図情報!S699</f>
        <v>消防局</v>
      </c>
      <c r="T104" s="126" t="str">
        <f>すべて_位置図情報!T699</f>
        <v>総務部</v>
      </c>
      <c r="U104" s="126" t="str">
        <f>すべて_位置図情報!U699</f>
        <v>施設課</v>
      </c>
      <c r="V104" s="126" t="str">
        <f>すべて_位置図情報!V699</f>
        <v>施設担当</v>
      </c>
      <c r="W104" s="116" t="str">
        <f>すべて_位置図情報!W699</f>
        <v>旭区</v>
      </c>
      <c r="X104" s="116" t="str">
        <f>すべて_位置図情報!X699</f>
        <v>賃借施設</v>
      </c>
      <c r="Y104" s="114" t="str">
        <f>すべて_位置図情報!Y699</f>
        <v>－</v>
      </c>
      <c r="Z104" s="127">
        <f>すべて_位置図情報!Z699</f>
        <v>0</v>
      </c>
      <c r="AA104" s="124">
        <f>すべて_位置図情報!AA699</f>
        <v>0</v>
      </c>
      <c r="AB104" s="126">
        <f>すべて_位置図情報!AB699</f>
        <v>0</v>
      </c>
      <c r="AC104" s="124">
        <f>すべて_位置図情報!AC699</f>
        <v>0</v>
      </c>
      <c r="AD104" s="124">
        <f>すべて_位置図情報!AD699</f>
        <v>0</v>
      </c>
      <c r="AE104" s="16">
        <f>すべて_位置図情報!AF699</f>
        <v>0</v>
      </c>
      <c r="AF104" s="16">
        <f>すべて_位置図情報!AG699</f>
        <v>0</v>
      </c>
      <c r="AG104" s="16">
        <f>すべて_位置図情報!AH699</f>
        <v>0</v>
      </c>
      <c r="AH104" s="16">
        <f>すべて_位置図情報!AI699</f>
        <v>0</v>
      </c>
      <c r="AI104" s="16">
        <f>すべて_位置図情報!AJ699</f>
        <v>0</v>
      </c>
      <c r="AJ104" s="16">
        <f>すべて_位置図情報!AK699</f>
        <v>0</v>
      </c>
      <c r="AK104" s="16" t="e">
        <f>すべて_位置図情報!#REF!</f>
        <v>#REF!</v>
      </c>
    </row>
    <row r="105" spans="1:37">
      <c r="A105" s="262">
        <v>691</v>
      </c>
      <c r="B105" s="7" t="str">
        <f>すべて_位置図情報!B700</f>
        <v>庁舎・事務所</v>
      </c>
      <c r="C105" s="7" t="str">
        <f>すべて_位置図情報!C700</f>
        <v>消防施設</v>
      </c>
      <c r="D105" s="7" t="str">
        <f>すべて_位置図情報!D700</f>
        <v>災害待機宿舎</v>
      </c>
      <c r="E105" s="7" t="str">
        <f>すべて_位置図情報!E700</f>
        <v>災害待機宿舎</v>
      </c>
      <c r="F105" s="74">
        <f>すべて_位置図情報!F700</f>
        <v>10</v>
      </c>
      <c r="G105" s="13" t="str" ph="1">
        <f>すべて_位置図情報!G700</f>
        <v>阿倍野災害待機宿舎</v>
      </c>
      <c r="H105" s="126" t="str">
        <f>すべて_位置図情報!H700</f>
        <v>大阪市阿倍野区××××××××</v>
      </c>
      <c r="I105" s="81">
        <f>すべて_位置図情報!I700</f>
        <v>101.12</v>
      </c>
      <c r="J105" s="80" t="str">
        <f>すべて_位置図情報!J700</f>
        <v>A</v>
      </c>
      <c r="K105" s="78">
        <f>すべて_位置図情報!K700</f>
        <v>0</v>
      </c>
      <c r="L105" s="79">
        <f>すべて_位置図情報!L700</f>
        <v>1995</v>
      </c>
      <c r="M105" s="79" t="str">
        <f>すべて_位置図情報!M700</f>
        <v>b</v>
      </c>
      <c r="N105" s="79" t="str">
        <f>すべて_位置図情報!N700</f>
        <v>b</v>
      </c>
      <c r="O105" s="79" t="str">
        <f>すべて_位置図情報!O700</f>
        <v/>
      </c>
      <c r="P105" s="79" t="str">
        <f>すべて_位置図情報!P700</f>
        <v>D</v>
      </c>
      <c r="Q105" s="79" t="str">
        <f>すべて_位置図情報!Q700</f>
        <v>無</v>
      </c>
      <c r="R105" s="79" t="str">
        <f>すべて_位置図情報!R700</f>
        <v>直営</v>
      </c>
      <c r="S105" s="126" t="str">
        <f>すべて_位置図情報!S700</f>
        <v>消防局</v>
      </c>
      <c r="T105" s="126" t="str">
        <f>すべて_位置図情報!T700</f>
        <v>総務部</v>
      </c>
      <c r="U105" s="126" t="str">
        <f>すべて_位置図情報!U700</f>
        <v>施設課</v>
      </c>
      <c r="V105" s="126" t="str">
        <f>すべて_位置図情報!V700</f>
        <v>施設担当</v>
      </c>
      <c r="W105" s="116" t="str">
        <f>すべて_位置図情報!W700</f>
        <v>阿倍野区</v>
      </c>
      <c r="X105" s="116" t="str">
        <f>すべて_位置図情報!X700</f>
        <v>一般施設</v>
      </c>
      <c r="Y105" s="114" t="str">
        <f>すべて_位置図情報!Y700</f>
        <v>－</v>
      </c>
      <c r="Z105" s="127">
        <f>すべて_位置図情報!Z700</f>
        <v>0</v>
      </c>
      <c r="AA105" s="124">
        <f>すべて_位置図情報!AA700</f>
        <v>0</v>
      </c>
      <c r="AB105" s="126">
        <f>すべて_位置図情報!AB700</f>
        <v>0</v>
      </c>
      <c r="AC105" s="124">
        <f>すべて_位置図情報!AC700</f>
        <v>0</v>
      </c>
      <c r="AD105" s="124">
        <f>すべて_位置図情報!AD700</f>
        <v>0</v>
      </c>
      <c r="AE105" s="16">
        <f>すべて_位置図情報!AF700</f>
        <v>0</v>
      </c>
      <c r="AF105" s="16">
        <f>すべて_位置図情報!AG700</f>
        <v>0</v>
      </c>
      <c r="AG105" s="16">
        <f>すべて_位置図情報!AH700</f>
        <v>0</v>
      </c>
      <c r="AH105" s="16">
        <f>すべて_位置図情報!AI700</f>
        <v>0</v>
      </c>
      <c r="AI105" s="16">
        <f>すべて_位置図情報!AJ700</f>
        <v>0</v>
      </c>
      <c r="AJ105" s="16">
        <f>すべて_位置図情報!AK700</f>
        <v>0</v>
      </c>
      <c r="AK105" s="16" t="e">
        <f>すべて_位置図情報!#REF!</f>
        <v>#REF!</v>
      </c>
    </row>
    <row r="106" spans="1:37">
      <c r="A106" s="262">
        <v>692</v>
      </c>
      <c r="B106" s="7" t="str">
        <f>すべて_位置図情報!B701</f>
        <v>庁舎・事務所</v>
      </c>
      <c r="C106" s="7" t="str">
        <f>すべて_位置図情報!C701</f>
        <v>消防施設</v>
      </c>
      <c r="D106" s="7" t="str">
        <f>すべて_位置図情報!D701</f>
        <v>災害待機宿舎</v>
      </c>
      <c r="E106" s="7" t="str">
        <f>すべて_位置図情報!E701</f>
        <v>災害待機宿舎</v>
      </c>
      <c r="F106" s="74">
        <f>すべて_位置図情報!F701</f>
        <v>11</v>
      </c>
      <c r="G106" s="13" t="str" ph="1">
        <f>すべて_位置図情報!G701</f>
        <v>旭町災害待機宿舎-1</v>
      </c>
      <c r="H106" s="126" t="str">
        <f>すべて_位置図情報!H701</f>
        <v>大阪市阿倍野区××××××××</v>
      </c>
      <c r="I106" s="81">
        <f>すべて_位置図情報!I701</f>
        <v>74.42</v>
      </c>
      <c r="J106" s="80" t="str">
        <f>すべて_位置図情報!J701</f>
        <v>A</v>
      </c>
      <c r="K106" s="78">
        <f>すべて_位置図情報!K701</f>
        <v>0</v>
      </c>
      <c r="L106" s="79">
        <f>すべて_位置図情報!L701</f>
        <v>1999</v>
      </c>
      <c r="M106" s="79" t="str">
        <f>すべて_位置図情報!M701</f>
        <v>b</v>
      </c>
      <c r="N106" s="79" t="str">
        <f>すべて_位置図情報!N701</f>
        <v>b</v>
      </c>
      <c r="O106" s="79" t="str">
        <f>すべて_位置図情報!O701</f>
        <v/>
      </c>
      <c r="P106" s="79" t="str">
        <f>すべて_位置図情報!P701</f>
        <v>D</v>
      </c>
      <c r="Q106" s="79" t="str">
        <f>すべて_位置図情報!Q701</f>
        <v>有</v>
      </c>
      <c r="R106" s="79" t="str">
        <f>すべて_位置図情報!R701</f>
        <v>直営</v>
      </c>
      <c r="S106" s="126" t="str">
        <f>すべて_位置図情報!S701</f>
        <v>消防局</v>
      </c>
      <c r="T106" s="126" t="str">
        <f>すべて_位置図情報!T701</f>
        <v>総務部</v>
      </c>
      <c r="U106" s="126" t="str">
        <f>すべて_位置図情報!U701</f>
        <v>施設課</v>
      </c>
      <c r="V106" s="126" t="str">
        <f>すべて_位置図情報!V701</f>
        <v>施設担当</v>
      </c>
      <c r="W106" s="116" t="str">
        <f>すべて_位置図情報!W701</f>
        <v>阿倍野区</v>
      </c>
      <c r="X106" s="116" t="str">
        <f>すべて_位置図情報!X701</f>
        <v>一般施設</v>
      </c>
      <c r="Y106" s="114" t="str">
        <f>すべて_位置図情報!Y701</f>
        <v>－</v>
      </c>
      <c r="Z106" s="127">
        <f>すべて_位置図情報!Z701</f>
        <v>0</v>
      </c>
      <c r="AA106" s="124">
        <f>すべて_位置図情報!AA701</f>
        <v>0</v>
      </c>
      <c r="AB106" s="126">
        <f>すべて_位置図情報!AB701</f>
        <v>0</v>
      </c>
      <c r="AC106" s="124">
        <f>すべて_位置図情報!AC701</f>
        <v>0</v>
      </c>
      <c r="AD106" s="124">
        <f>すべて_位置図情報!AD701</f>
        <v>0</v>
      </c>
      <c r="AE106" s="16">
        <f>すべて_位置図情報!AF701</f>
        <v>0</v>
      </c>
      <c r="AF106" s="16">
        <f>すべて_位置図情報!AG701</f>
        <v>0</v>
      </c>
      <c r="AG106" s="16">
        <f>すべて_位置図情報!AH701</f>
        <v>0</v>
      </c>
      <c r="AH106" s="16">
        <f>すべて_位置図情報!AI701</f>
        <v>0</v>
      </c>
      <c r="AI106" s="16">
        <f>すべて_位置図情報!AJ701</f>
        <v>0</v>
      </c>
      <c r="AJ106" s="16">
        <f>すべて_位置図情報!AK701</f>
        <v>0</v>
      </c>
      <c r="AK106" s="16" t="e">
        <f>すべて_位置図情報!#REF!</f>
        <v>#REF!</v>
      </c>
    </row>
    <row r="107" spans="1:37">
      <c r="A107" s="262">
        <v>693</v>
      </c>
      <c r="B107" s="7" t="str">
        <f>すべて_位置図情報!B702</f>
        <v>庁舎・事務所</v>
      </c>
      <c r="C107" s="7" t="str">
        <f>すべて_位置図情報!C702</f>
        <v>消防施設</v>
      </c>
      <c r="D107" s="7" t="str">
        <f>すべて_位置図情報!D702</f>
        <v>災害待機宿舎</v>
      </c>
      <c r="E107" s="7" t="str">
        <f>すべて_位置図情報!E702</f>
        <v>災害待機宿舎</v>
      </c>
      <c r="F107" s="74">
        <f>すべて_位置図情報!F702</f>
        <v>12</v>
      </c>
      <c r="G107" s="13" t="str" ph="1">
        <f>すべて_位置図情報!G702</f>
        <v>旭町災害待機宿舎-2</v>
      </c>
      <c r="H107" s="126" t="str">
        <f>すべて_位置図情報!H702</f>
        <v>大阪市阿倍野区××××××××</v>
      </c>
      <c r="I107" s="81">
        <f>すべて_位置図情報!I702</f>
        <v>74.739999999999995</v>
      </c>
      <c r="J107" s="80" t="str">
        <f>すべて_位置図情報!J702</f>
        <v>A</v>
      </c>
      <c r="K107" s="78">
        <f>すべて_位置図情報!K702</f>
        <v>0</v>
      </c>
      <c r="L107" s="79">
        <f>すべて_位置図情報!L702</f>
        <v>1999</v>
      </c>
      <c r="M107" s="79" t="str">
        <f>すべて_位置図情報!M702</f>
        <v>b</v>
      </c>
      <c r="N107" s="79" t="str">
        <f>すべて_位置図情報!N702</f>
        <v>b</v>
      </c>
      <c r="O107" s="79" t="str">
        <f>すべて_位置図情報!O702</f>
        <v/>
      </c>
      <c r="P107" s="79" t="str">
        <f>すべて_位置図情報!P702</f>
        <v>D</v>
      </c>
      <c r="Q107" s="79" t="str">
        <f>すべて_位置図情報!Q702</f>
        <v>有</v>
      </c>
      <c r="R107" s="79" t="str">
        <f>すべて_位置図情報!R702</f>
        <v>直営</v>
      </c>
      <c r="S107" s="126" t="str">
        <f>すべて_位置図情報!S702</f>
        <v>消防局</v>
      </c>
      <c r="T107" s="126" t="str">
        <f>すべて_位置図情報!T702</f>
        <v>総務部</v>
      </c>
      <c r="U107" s="126" t="str">
        <f>すべて_位置図情報!U702</f>
        <v>施設課</v>
      </c>
      <c r="V107" s="126" t="str">
        <f>すべて_位置図情報!V702</f>
        <v>施設担当</v>
      </c>
      <c r="W107" s="116" t="str">
        <f>すべて_位置図情報!W702</f>
        <v>阿倍野区</v>
      </c>
      <c r="X107" s="116" t="str">
        <f>すべて_位置図情報!X702</f>
        <v>一般施設</v>
      </c>
      <c r="Y107" s="114" t="str">
        <f>すべて_位置図情報!Y702</f>
        <v>－</v>
      </c>
      <c r="Z107" s="127">
        <f>すべて_位置図情報!Z702</f>
        <v>0</v>
      </c>
      <c r="AA107" s="124">
        <f>すべて_位置図情報!AA702</f>
        <v>0</v>
      </c>
      <c r="AB107" s="126">
        <f>すべて_位置図情報!AB702</f>
        <v>0</v>
      </c>
      <c r="AC107" s="124">
        <f>すべて_位置図情報!AC702</f>
        <v>0</v>
      </c>
      <c r="AD107" s="124">
        <f>すべて_位置図情報!AD702</f>
        <v>0</v>
      </c>
      <c r="AE107" s="16">
        <f>すべて_位置図情報!AF702</f>
        <v>0</v>
      </c>
      <c r="AF107" s="16">
        <f>すべて_位置図情報!AG702</f>
        <v>0</v>
      </c>
      <c r="AG107" s="16">
        <f>すべて_位置図情報!AH702</f>
        <v>0</v>
      </c>
      <c r="AH107" s="16">
        <f>すべて_位置図情報!AI702</f>
        <v>0</v>
      </c>
      <c r="AI107" s="16">
        <f>すべて_位置図情報!AJ702</f>
        <v>0</v>
      </c>
      <c r="AJ107" s="16">
        <f>すべて_位置図情報!AK702</f>
        <v>0</v>
      </c>
      <c r="AK107" s="16" t="e">
        <f>すべて_位置図情報!#REF!</f>
        <v>#REF!</v>
      </c>
    </row>
    <row r="108" spans="1:37">
      <c r="A108" s="262">
        <v>694</v>
      </c>
      <c r="B108" s="7" t="str">
        <f>すべて_位置図情報!B703</f>
        <v>庁舎・事務所</v>
      </c>
      <c r="C108" s="7" t="str">
        <f>すべて_位置図情報!C703</f>
        <v>消防施設</v>
      </c>
      <c r="D108" s="7" t="str">
        <f>すべて_位置図情報!D703</f>
        <v>災害待機宿舎</v>
      </c>
      <c r="E108" s="7" t="str">
        <f>すべて_位置図情報!E703</f>
        <v>災害待機宿舎</v>
      </c>
      <c r="F108" s="74">
        <f>すべて_位置図情報!F703</f>
        <v>13</v>
      </c>
      <c r="G108" s="13" t="str" ph="1">
        <f>すべて_位置図情報!G703</f>
        <v>旭町災害待機宿舎-3</v>
      </c>
      <c r="H108" s="126" t="str">
        <f>すべて_位置図情報!H703</f>
        <v>大阪市阿倍野区××××××××</v>
      </c>
      <c r="I108" s="81">
        <f>すべて_位置図情報!I703</f>
        <v>76.5</v>
      </c>
      <c r="J108" s="80" t="str">
        <f>すべて_位置図情報!J703</f>
        <v>A</v>
      </c>
      <c r="K108" s="78">
        <f>すべて_位置図情報!K703</f>
        <v>0</v>
      </c>
      <c r="L108" s="79">
        <f>すべて_位置図情報!L703</f>
        <v>1999</v>
      </c>
      <c r="M108" s="79" t="str">
        <f>すべて_位置図情報!M703</f>
        <v>b</v>
      </c>
      <c r="N108" s="79" t="str">
        <f>すべて_位置図情報!N703</f>
        <v>b</v>
      </c>
      <c r="O108" s="79" t="str">
        <f>すべて_位置図情報!O703</f>
        <v/>
      </c>
      <c r="P108" s="79" t="str">
        <f>すべて_位置図情報!P703</f>
        <v>D</v>
      </c>
      <c r="Q108" s="79" t="str">
        <f>すべて_位置図情報!Q703</f>
        <v>有</v>
      </c>
      <c r="R108" s="79" t="str">
        <f>すべて_位置図情報!R703</f>
        <v>直営</v>
      </c>
      <c r="S108" s="126" t="str">
        <f>すべて_位置図情報!S703</f>
        <v>消防局</v>
      </c>
      <c r="T108" s="126" t="str">
        <f>すべて_位置図情報!T703</f>
        <v>総務部</v>
      </c>
      <c r="U108" s="126" t="str">
        <f>すべて_位置図情報!U703</f>
        <v>施設課</v>
      </c>
      <c r="V108" s="126" t="str">
        <f>すべて_位置図情報!V703</f>
        <v>施設担当</v>
      </c>
      <c r="W108" s="116" t="str">
        <f>すべて_位置図情報!W703</f>
        <v>阿倍野区</v>
      </c>
      <c r="X108" s="116" t="str">
        <f>すべて_位置図情報!X703</f>
        <v>一般施設</v>
      </c>
      <c r="Y108" s="114" t="str">
        <f>すべて_位置図情報!Y703</f>
        <v>－</v>
      </c>
      <c r="Z108" s="127">
        <f>すべて_位置図情報!Z703</f>
        <v>0</v>
      </c>
      <c r="AA108" s="124">
        <f>すべて_位置図情報!AA703</f>
        <v>0</v>
      </c>
      <c r="AB108" s="126">
        <f>すべて_位置図情報!AB703</f>
        <v>0</v>
      </c>
      <c r="AC108" s="124">
        <f>すべて_位置図情報!AC703</f>
        <v>0</v>
      </c>
      <c r="AD108" s="124">
        <f>すべて_位置図情報!AD703</f>
        <v>0</v>
      </c>
      <c r="AE108" s="16">
        <f>すべて_位置図情報!AF703</f>
        <v>0</v>
      </c>
      <c r="AF108" s="16">
        <f>すべて_位置図情報!AG703</f>
        <v>0</v>
      </c>
      <c r="AG108" s="16">
        <f>すべて_位置図情報!AH703</f>
        <v>0</v>
      </c>
      <c r="AH108" s="16">
        <f>すべて_位置図情報!AI703</f>
        <v>0</v>
      </c>
      <c r="AI108" s="16">
        <f>すべて_位置図情報!AJ703</f>
        <v>0</v>
      </c>
      <c r="AJ108" s="16">
        <f>すべて_位置図情報!AK703</f>
        <v>0</v>
      </c>
      <c r="AK108" s="16" t="e">
        <f>すべて_位置図情報!#REF!</f>
        <v>#REF!</v>
      </c>
    </row>
    <row r="109" spans="1:37">
      <c r="A109" s="262">
        <v>695</v>
      </c>
      <c r="B109" s="7" t="str">
        <f>すべて_位置図情報!B704</f>
        <v>庁舎・事務所</v>
      </c>
      <c r="C109" s="7" t="str">
        <f>すべて_位置図情報!C704</f>
        <v>消防施設</v>
      </c>
      <c r="D109" s="7" t="str">
        <f>すべて_位置図情報!D704</f>
        <v>災害待機宿舎</v>
      </c>
      <c r="E109" s="7" t="str">
        <f>すべて_位置図情報!E704</f>
        <v>災害待機宿舎</v>
      </c>
      <c r="F109" s="74">
        <f>すべて_位置図情報!F704</f>
        <v>14</v>
      </c>
      <c r="G109" s="13" t="str" ph="1">
        <f>すべて_位置図情報!G704</f>
        <v>平野災害待機宿舎</v>
      </c>
      <c r="H109" s="126" t="str">
        <f>すべて_位置図情報!H704</f>
        <v>大阪市平野区××××××××</v>
      </c>
      <c r="I109" s="81">
        <f>すべて_位置図情報!I704</f>
        <v>53.65</v>
      </c>
      <c r="J109" s="80" t="str">
        <f>すべて_位置図情報!J704</f>
        <v>－</v>
      </c>
      <c r="K109" s="78">
        <f>すべて_位置図情報!K704</f>
        <v>0</v>
      </c>
      <c r="L109" s="79" t="str">
        <f>すべて_位置図情報!L704</f>
        <v>－</v>
      </c>
      <c r="M109" s="79" t="str">
        <f>すべて_位置図情報!M704</f>
        <v>－</v>
      </c>
      <c r="N109" s="79" t="str">
        <f>すべて_位置図情報!N704</f>
        <v>－</v>
      </c>
      <c r="O109" s="79" t="str">
        <f>すべて_位置図情報!O704</f>
        <v/>
      </c>
      <c r="P109" s="79" t="str">
        <f>すべて_位置図情報!P704</f>
        <v>－</v>
      </c>
      <c r="Q109" s="79" t="str">
        <f>すべて_位置図情報!Q704</f>
        <v>－</v>
      </c>
      <c r="R109" s="79" t="str">
        <f>すべて_位置図情報!R704</f>
        <v>直営</v>
      </c>
      <c r="S109" s="126" t="str">
        <f>すべて_位置図情報!S704</f>
        <v>消防局</v>
      </c>
      <c r="T109" s="126" t="str">
        <f>すべて_位置図情報!T704</f>
        <v>総務部</v>
      </c>
      <c r="U109" s="126" t="str">
        <f>すべて_位置図情報!U704</f>
        <v>施設課</v>
      </c>
      <c r="V109" s="126" t="str">
        <f>すべて_位置図情報!V704</f>
        <v>施設担当</v>
      </c>
      <c r="W109" s="116" t="str">
        <f>すべて_位置図情報!W704</f>
        <v>平野区</v>
      </c>
      <c r="X109" s="116" t="str">
        <f>すべて_位置図情報!X704</f>
        <v>賃借施設</v>
      </c>
      <c r="Y109" s="114" t="str">
        <f>すべて_位置図情報!Y704</f>
        <v>－</v>
      </c>
      <c r="Z109" s="127">
        <f>すべて_位置図情報!Z704</f>
        <v>0</v>
      </c>
      <c r="AA109" s="124">
        <f>すべて_位置図情報!AA704</f>
        <v>0</v>
      </c>
      <c r="AB109" s="126">
        <f>すべて_位置図情報!AB704</f>
        <v>0</v>
      </c>
      <c r="AC109" s="124">
        <f>すべて_位置図情報!AC704</f>
        <v>0</v>
      </c>
      <c r="AD109" s="124">
        <f>すべて_位置図情報!AD704</f>
        <v>0</v>
      </c>
      <c r="AE109" s="16">
        <f>すべて_位置図情報!AF704</f>
        <v>0</v>
      </c>
      <c r="AF109" s="16">
        <f>すべて_位置図情報!AG704</f>
        <v>0</v>
      </c>
      <c r="AG109" s="16">
        <f>すべて_位置図情報!AH704</f>
        <v>0</v>
      </c>
      <c r="AH109" s="16">
        <f>すべて_位置図情報!AI704</f>
        <v>0</v>
      </c>
      <c r="AI109" s="16">
        <f>すべて_位置図情報!AJ704</f>
        <v>0</v>
      </c>
      <c r="AJ109" s="16">
        <f>すべて_位置図情報!AK704</f>
        <v>0</v>
      </c>
      <c r="AK109" s="16" t="e">
        <f>すべて_位置図情報!#REF!</f>
        <v>#REF!</v>
      </c>
    </row>
    <row r="110" spans="1:37">
      <c r="A110" s="262">
        <v>696</v>
      </c>
      <c r="B110" s="7" t="str">
        <f>すべて_位置図情報!B705</f>
        <v>庁舎・事務所</v>
      </c>
      <c r="C110" s="7" t="str">
        <f>すべて_位置図情報!C705</f>
        <v>消防施設</v>
      </c>
      <c r="D110" s="44" t="str">
        <f>すべて_位置図情報!D705</f>
        <v>その他消防施設</v>
      </c>
      <c r="E110" s="44" t="str">
        <f>すべて_位置図情報!E705</f>
        <v>その他消防施設</v>
      </c>
      <c r="F110" s="74">
        <f>すべて_位置図情報!F705</f>
        <v>1</v>
      </c>
      <c r="G110" s="13" t="str" ph="1">
        <f>すべて_位置図情報!G705</f>
        <v>都島消防署艇庫</v>
      </c>
      <c r="H110" s="126" t="str">
        <f>すべて_位置図情報!H705</f>
        <v>大阪市都島区中野町1-10</v>
      </c>
      <c r="I110" s="81">
        <f>すべて_位置図情報!I705</f>
        <v>68.22</v>
      </c>
      <c r="J110" s="80" t="str">
        <f>すべて_位置図情報!J705</f>
        <v>A</v>
      </c>
      <c r="K110" s="78">
        <f>すべて_位置図情報!K705</f>
        <v>0</v>
      </c>
      <c r="L110" s="79">
        <f>すべて_位置図情報!L705</f>
        <v>2016</v>
      </c>
      <c r="M110" s="79" t="str">
        <f>すべて_位置図情報!M705</f>
        <v>a</v>
      </c>
      <c r="N110" s="79" t="str">
        <f>すべて_位置図情報!N705</f>
        <v>a</v>
      </c>
      <c r="O110" s="79" t="str">
        <f>すべて_位置図情報!O705</f>
        <v/>
      </c>
      <c r="P110" s="79" t="str">
        <f>すべて_位置図情報!P705</f>
        <v>A</v>
      </c>
      <c r="Q110" s="79" t="str">
        <f>すべて_位置図情報!Q705</f>
        <v>無</v>
      </c>
      <c r="R110" s="79" t="str">
        <f>すべて_位置図情報!R705</f>
        <v>直営</v>
      </c>
      <c r="S110" s="126" t="str">
        <f>すべて_位置図情報!S705</f>
        <v>消防局</v>
      </c>
      <c r="T110" s="126" t="str">
        <f>すべて_位置図情報!T705</f>
        <v>総務部</v>
      </c>
      <c r="U110" s="126" t="str">
        <f>すべて_位置図情報!U705</f>
        <v>施設課</v>
      </c>
      <c r="V110" s="126" t="str">
        <f>すべて_位置図情報!V705</f>
        <v>施設担当</v>
      </c>
      <c r="W110" s="116" t="str">
        <f>すべて_位置図情報!W705</f>
        <v>都島区</v>
      </c>
      <c r="X110" s="116" t="str">
        <f>すべて_位置図情報!X705</f>
        <v>一般施設</v>
      </c>
      <c r="Y110" s="114">
        <f>すべて_位置図情報!Y705</f>
        <v>21</v>
      </c>
      <c r="Z110" s="127">
        <f>すべて_位置図情報!Z705</f>
        <v>0</v>
      </c>
      <c r="AA110" s="124">
        <f>すべて_位置図情報!AA705</f>
        <v>0</v>
      </c>
      <c r="AB110" s="126">
        <f>すべて_位置図情報!AB705</f>
        <v>0</v>
      </c>
      <c r="AC110" s="124">
        <f>すべて_位置図情報!AC705</f>
        <v>0</v>
      </c>
      <c r="AD110" s="124">
        <f>すべて_位置図情報!AD705</f>
        <v>0</v>
      </c>
      <c r="AE110" s="16">
        <f>すべて_位置図情報!AF705</f>
        <v>0</v>
      </c>
      <c r="AF110" s="16">
        <f>すべて_位置図情報!AG705</f>
        <v>0</v>
      </c>
      <c r="AG110" s="16">
        <f>すべて_位置図情報!AH705</f>
        <v>0</v>
      </c>
      <c r="AH110" s="16">
        <f>すべて_位置図情報!AI705</f>
        <v>0</v>
      </c>
      <c r="AI110" s="16">
        <f>すべて_位置図情報!AJ705</f>
        <v>0</v>
      </c>
      <c r="AJ110" s="16">
        <f>すべて_位置図情報!AK705</f>
        <v>0</v>
      </c>
      <c r="AK110" s="16" t="e">
        <f>すべて_位置図情報!#REF!</f>
        <v>#REF!</v>
      </c>
    </row>
    <row r="111" spans="1:37">
      <c r="A111" s="262">
        <v>697</v>
      </c>
      <c r="B111" s="7" t="str">
        <f>すべて_位置図情報!B706</f>
        <v>庁舎・事務所</v>
      </c>
      <c r="C111" s="7" t="str">
        <f>すべて_位置図情報!C706</f>
        <v>消防施設</v>
      </c>
      <c r="D111" s="7" t="str">
        <f>すべて_位置図情報!D706</f>
        <v>その他消防施設</v>
      </c>
      <c r="E111" s="7" t="str">
        <f>すべて_位置図情報!E706</f>
        <v>その他消防施設</v>
      </c>
      <c r="F111" s="74">
        <f>すべて_位置図情報!F706</f>
        <v>2</v>
      </c>
      <c r="G111" s="13" t="str" ph="1">
        <f>すべて_位置図情報!G706</f>
        <v>消防局生野分室</v>
      </c>
      <c r="H111" s="126" t="str">
        <f>すべて_位置図情報!H706</f>
        <v>大阪市生野区勝山南4-7-11</v>
      </c>
      <c r="I111" s="81">
        <f>すべて_位置図情報!I706</f>
        <v>662.77</v>
      </c>
      <c r="J111" s="80" t="str">
        <f>すべて_位置図情報!J706</f>
        <v>B</v>
      </c>
      <c r="K111" s="78" t="str">
        <f>すべて_位置図情報!K706</f>
        <v>〇</v>
      </c>
      <c r="L111" s="79">
        <f>すべて_位置図情報!L706</f>
        <v>1980</v>
      </c>
      <c r="M111" s="79" t="str">
        <f>すべて_位置図情報!M706</f>
        <v>c</v>
      </c>
      <c r="N111" s="79" t="str">
        <f>すべて_位置図情報!N706</f>
        <v>c</v>
      </c>
      <c r="O111" s="79" t="str">
        <f>すべて_位置図情報!O706</f>
        <v/>
      </c>
      <c r="P111" s="79" t="str">
        <f>すべて_位置図情報!P706</f>
        <v>H</v>
      </c>
      <c r="Q111" s="79" t="str">
        <f>すべて_位置図情報!Q706</f>
        <v>有</v>
      </c>
      <c r="R111" s="79" t="str">
        <f>すべて_位置図情報!R706</f>
        <v>直営</v>
      </c>
      <c r="S111" s="126" t="str">
        <f>すべて_位置図情報!S706</f>
        <v>消防局</v>
      </c>
      <c r="T111" s="126" t="str">
        <f>すべて_位置図情報!T706</f>
        <v>予防部</v>
      </c>
      <c r="U111" s="126" t="str">
        <f>すべて_位置図情報!U706</f>
        <v>予防課</v>
      </c>
      <c r="V111" s="126" t="str">
        <f>すべて_位置図情報!V706</f>
        <v>自主防災管理担当</v>
      </c>
      <c r="W111" s="116" t="str">
        <f>すべて_位置図情報!W706</f>
        <v>生野区</v>
      </c>
      <c r="X111" s="116" t="str">
        <f>すべて_位置図情報!X706</f>
        <v>一般施設</v>
      </c>
      <c r="Y111" s="114">
        <f>すべて_位置図情報!Y706</f>
        <v>23</v>
      </c>
      <c r="Z111" s="127">
        <f>すべて_位置図情報!Z706</f>
        <v>0</v>
      </c>
      <c r="AA111" s="128" t="str">
        <f>すべて_位置図情報!AA706</f>
        <v>〇</v>
      </c>
      <c r="AB111" s="126">
        <f>すべて_位置図情報!AB706</f>
        <v>0</v>
      </c>
      <c r="AC111" s="128" t="str">
        <f>すべて_位置図情報!AC706</f>
        <v>〇</v>
      </c>
      <c r="AD111" s="128" t="str">
        <f>すべて_位置図情報!AD706</f>
        <v>〇</v>
      </c>
      <c r="AE111" s="19" t="str">
        <f>すべて_位置図情報!AF706</f>
        <v>〇</v>
      </c>
      <c r="AF111" s="19">
        <f>すべて_位置図情報!AG706</f>
        <v>0</v>
      </c>
      <c r="AG111" s="19">
        <f>すべて_位置図情報!AH706</f>
        <v>0</v>
      </c>
      <c r="AH111" s="19">
        <f>すべて_位置図情報!AI706</f>
        <v>0</v>
      </c>
      <c r="AI111" s="19">
        <f>すべて_位置図情報!AJ706</f>
        <v>0</v>
      </c>
      <c r="AJ111" s="19">
        <f>すべて_位置図情報!AK706</f>
        <v>0</v>
      </c>
      <c r="AK111" s="19" t="e">
        <f>すべて_位置図情報!#REF!</f>
        <v>#REF!</v>
      </c>
    </row>
    <row r="112" spans="1:37">
      <c r="A112" s="262">
        <v>698</v>
      </c>
      <c r="B112" s="7" t="str">
        <f>すべて_位置図情報!B707</f>
        <v>庁舎・事務所</v>
      </c>
      <c r="C112" s="7" t="str">
        <f>すべて_位置図情報!C707</f>
        <v>消防施設</v>
      </c>
      <c r="D112" s="7" t="str">
        <f>すべて_位置図情報!D707</f>
        <v>その他消防施設</v>
      </c>
      <c r="E112" s="7" t="str">
        <f>すべて_位置図情報!E707</f>
        <v>その他消防施設</v>
      </c>
      <c r="F112" s="74">
        <f>すべて_位置図情報!F707</f>
        <v>3</v>
      </c>
      <c r="G112" s="13" t="str" ph="1">
        <f>すべて_位置図情報!G707</f>
        <v>阿倍野防災センター（あべのタスカル）</v>
      </c>
      <c r="H112" s="126" t="str">
        <f>すべて_位置図情報!H707</f>
        <v>大阪市阿倍野区阿倍野筋3-13-23</v>
      </c>
      <c r="I112" s="81">
        <f>すべて_位置図情報!I707</f>
        <v>3451.22</v>
      </c>
      <c r="J112" s="80" t="str">
        <f>すべて_位置図情報!J707</f>
        <v>C</v>
      </c>
      <c r="K112" s="78">
        <f>すべて_位置図情報!K707</f>
        <v>0</v>
      </c>
      <c r="L112" s="79">
        <f>すべて_位置図情報!L707</f>
        <v>2004</v>
      </c>
      <c r="M112" s="79" t="str">
        <f>すべて_位置図情報!M707</f>
        <v>b</v>
      </c>
      <c r="N112" s="79" t="str">
        <f>すべて_位置図情報!N707</f>
        <v>b</v>
      </c>
      <c r="O112" s="79" t="str">
        <f>すべて_位置図情報!O707</f>
        <v/>
      </c>
      <c r="P112" s="79" t="str">
        <f>すべて_位置図情報!P707</f>
        <v>F</v>
      </c>
      <c r="Q112" s="79" t="str">
        <f>すべて_位置図情報!Q707</f>
        <v>有</v>
      </c>
      <c r="R112" s="79" t="str">
        <f>すべて_位置図情報!R707</f>
        <v>指定管理（無料施設）</v>
      </c>
      <c r="S112" s="126" t="str">
        <f>すべて_位置図情報!S707</f>
        <v>消防局</v>
      </c>
      <c r="T112" s="126" t="str">
        <f>すべて_位置図情報!T707</f>
        <v>予防部</v>
      </c>
      <c r="U112" s="126" t="str">
        <f>すべて_位置図情報!U707</f>
        <v>予防課</v>
      </c>
      <c r="V112" s="126" t="str">
        <f>すべて_位置図情報!V707</f>
        <v>地域防災担当</v>
      </c>
      <c r="W112" s="116" t="str">
        <f>すべて_位置図情報!W707</f>
        <v>阿倍野区</v>
      </c>
      <c r="X112" s="116" t="str">
        <f>すべて_位置図情報!X707</f>
        <v>一般施設</v>
      </c>
      <c r="Y112" s="114">
        <f>すべて_位置図情報!Y707</f>
        <v>25</v>
      </c>
      <c r="Z112" s="127">
        <f>すべて_位置図情報!Z707</f>
        <v>0</v>
      </c>
      <c r="AA112" s="128" t="str">
        <f>すべて_位置図情報!AA707</f>
        <v>〇</v>
      </c>
      <c r="AB112" s="126">
        <f>すべて_位置図情報!AB707</f>
        <v>0</v>
      </c>
      <c r="AC112" s="128" t="str">
        <f>すべて_位置図情報!AC707</f>
        <v>〇</v>
      </c>
      <c r="AD112" s="128" t="str">
        <f>すべて_位置図情報!AD707</f>
        <v>〇</v>
      </c>
      <c r="AE112" s="19" t="str">
        <f>すべて_位置図情報!AF707</f>
        <v>〇</v>
      </c>
      <c r="AF112" s="19">
        <f>すべて_位置図情報!AG707</f>
        <v>0</v>
      </c>
      <c r="AG112" s="19">
        <f>すべて_位置図情報!AH707</f>
        <v>0</v>
      </c>
      <c r="AH112" s="19">
        <f>すべて_位置図情報!AI707</f>
        <v>0</v>
      </c>
      <c r="AI112" s="19">
        <f>すべて_位置図情報!AJ707</f>
        <v>0</v>
      </c>
      <c r="AJ112" s="19">
        <f>すべて_位置図情報!AK707</f>
        <v>0</v>
      </c>
      <c r="AK112" s="19" t="e">
        <f>すべて_位置図情報!#REF!</f>
        <v>#REF!</v>
      </c>
    </row>
    <row r="113" spans="1:37">
      <c r="A113" s="262">
        <v>699</v>
      </c>
      <c r="B113" s="7" t="str">
        <f>すべて_位置図情報!B708</f>
        <v>庁舎・事務所</v>
      </c>
      <c r="C113" s="7" t="str">
        <f>すべて_位置図情報!C708</f>
        <v>消防施設</v>
      </c>
      <c r="D113" s="7" t="str">
        <f>すべて_位置図情報!D708</f>
        <v>その他消防施設</v>
      </c>
      <c r="E113" s="7" t="str">
        <f>すべて_位置図情報!E708</f>
        <v>その他消防施設</v>
      </c>
      <c r="F113" s="74">
        <f>すべて_位置図情報!F708</f>
        <v>4</v>
      </c>
      <c r="G113" s="13" t="str" ph="1">
        <f>すべて_位置図情報!G708</f>
        <v>平野消防署仮設倉庫</v>
      </c>
      <c r="H113" s="126" t="str">
        <f>すべて_位置図情報!H708</f>
        <v>大阪市平野区長吉六反3-9</v>
      </c>
      <c r="I113" s="81">
        <f>すべて_位置図情報!I708</f>
        <v>85.84</v>
      </c>
      <c r="J113" s="80" t="str">
        <f>すべて_位置図情報!J708</f>
        <v>A</v>
      </c>
      <c r="K113" s="78">
        <f>すべて_位置図情報!K708</f>
        <v>0</v>
      </c>
      <c r="L113" s="79">
        <f>すべて_位置図情報!L708</f>
        <v>2005</v>
      </c>
      <c r="M113" s="79" t="str">
        <f>すべて_位置図情報!M708</f>
        <v>b</v>
      </c>
      <c r="N113" s="79" t="str">
        <f>すべて_位置図情報!N708</f>
        <v>a</v>
      </c>
      <c r="O113" s="79" t="str">
        <f>すべて_位置図情報!O708</f>
        <v>〇</v>
      </c>
      <c r="P113" s="79" t="str">
        <f>すべて_位置図情報!P708</f>
        <v>D</v>
      </c>
      <c r="Q113" s="79" t="str">
        <f>すべて_位置図情報!Q708</f>
        <v>無</v>
      </c>
      <c r="R113" s="79" t="str">
        <f>すべて_位置図情報!R708</f>
        <v>直営</v>
      </c>
      <c r="S113" s="126" t="str">
        <f>すべて_位置図情報!S708</f>
        <v>消防局</v>
      </c>
      <c r="T113" s="126" t="str">
        <f>すべて_位置図情報!T708</f>
        <v>総務部</v>
      </c>
      <c r="U113" s="126" t="str">
        <f>すべて_位置図情報!U708</f>
        <v>施設課</v>
      </c>
      <c r="V113" s="126" t="str">
        <f>すべて_位置図情報!V708</f>
        <v>施設担当</v>
      </c>
      <c r="W113" s="116" t="str">
        <f>すべて_位置図情報!W708</f>
        <v>平野区</v>
      </c>
      <c r="X113" s="116" t="str">
        <f>すべて_位置図情報!X708</f>
        <v>一般施設</v>
      </c>
      <c r="Y113" s="114">
        <f>すべて_位置図情報!Y708</f>
        <v>39</v>
      </c>
      <c r="Z113" s="127">
        <f>すべて_位置図情報!Z708</f>
        <v>0</v>
      </c>
      <c r="AA113" s="124">
        <f>すべて_位置図情報!AA708</f>
        <v>0</v>
      </c>
      <c r="AB113" s="126">
        <f>すべて_位置図情報!AB708</f>
        <v>0</v>
      </c>
      <c r="AC113" s="124">
        <f>すべて_位置図情報!AC708</f>
        <v>0</v>
      </c>
      <c r="AD113" s="124">
        <f>すべて_位置図情報!AD708</f>
        <v>0</v>
      </c>
      <c r="AE113" s="16">
        <f>すべて_位置図情報!AF708</f>
        <v>0</v>
      </c>
      <c r="AF113" s="16">
        <f>すべて_位置図情報!AG708</f>
        <v>0</v>
      </c>
      <c r="AG113" s="16">
        <f>すべて_位置図情報!AH708</f>
        <v>0</v>
      </c>
      <c r="AH113" s="16">
        <f>すべて_位置図情報!AI708</f>
        <v>0</v>
      </c>
      <c r="AI113" s="16">
        <f>すべて_位置図情報!AJ708</f>
        <v>0</v>
      </c>
      <c r="AJ113" s="16">
        <f>すべて_位置図情報!AK708</f>
        <v>0</v>
      </c>
      <c r="AK113" s="16" t="e">
        <f>すべて_位置図情報!#REF!</f>
        <v>#REF!</v>
      </c>
    </row>
    <row r="114" spans="1:37">
      <c r="A114" s="262">
        <v>700</v>
      </c>
      <c r="B114" s="7" t="str">
        <f>すべて_位置図情報!B709</f>
        <v>庁舎・事務所</v>
      </c>
      <c r="C114" s="7" t="str">
        <f>すべて_位置図情報!C709</f>
        <v>消防施設</v>
      </c>
      <c r="D114" s="7" t="str">
        <f>すべて_位置図情報!D709</f>
        <v>その他消防施設</v>
      </c>
      <c r="E114" s="7" t="str">
        <f>すべて_位置図情報!E709</f>
        <v>その他消防施設</v>
      </c>
      <c r="F114" s="74">
        <f>すべて_位置図情報!F709</f>
        <v>5</v>
      </c>
      <c r="G114" s="13" t="str" ph="1">
        <f>すべて_位置図情報!G709</f>
        <v>高度専門教育訓練センター（東大阪市）</v>
      </c>
      <c r="H114" s="126" t="str">
        <f>すべて_位置図情報!H709</f>
        <v>大阪府東大阪市三島2-5-43</v>
      </c>
      <c r="I114" s="81">
        <f>すべて_位置図情報!I709</f>
        <v>11286.83</v>
      </c>
      <c r="J114" s="80" t="str">
        <f>すべて_位置図情報!J709</f>
        <v>C</v>
      </c>
      <c r="K114" s="78">
        <f>すべて_位置図情報!K709</f>
        <v>0</v>
      </c>
      <c r="L114" s="79">
        <f>すべて_位置図情報!L709</f>
        <v>1976</v>
      </c>
      <c r="M114" s="79" t="str">
        <f>すべて_位置図情報!M709</f>
        <v>c</v>
      </c>
      <c r="N114" s="79" t="str">
        <f>すべて_位置図情報!N709</f>
        <v>c</v>
      </c>
      <c r="O114" s="79" t="str">
        <f>すべて_位置図情報!O709</f>
        <v/>
      </c>
      <c r="P114" s="79" t="str">
        <f>すべて_位置図情報!P709</f>
        <v>I</v>
      </c>
      <c r="Q114" s="79" t="str">
        <f>すべて_位置図情報!Q709</f>
        <v>無</v>
      </c>
      <c r="R114" s="79" t="str">
        <f>すべて_位置図情報!R709</f>
        <v>直営</v>
      </c>
      <c r="S114" s="126" t="str">
        <f>すべて_位置図情報!S709</f>
        <v>消防局</v>
      </c>
      <c r="T114" s="126" t="str">
        <f>すべて_位置図情報!T709</f>
        <v>総務部</v>
      </c>
      <c r="U114" s="126" t="str">
        <f>すべて_位置図情報!U709</f>
        <v>施設課</v>
      </c>
      <c r="V114" s="126" t="str">
        <f>すべて_位置図情報!V709</f>
        <v>施設担当</v>
      </c>
      <c r="W114" s="116" t="str">
        <f>すべて_位置図情報!W709</f>
        <v>市外（大阪府）</v>
      </c>
      <c r="X114" s="116" t="str">
        <f>すべて_位置図情報!X709</f>
        <v>一般施設</v>
      </c>
      <c r="Y114" s="114">
        <f>すべて_位置図情報!Y709</f>
        <v>8</v>
      </c>
      <c r="Z114" s="127">
        <f>すべて_位置図情報!Z709</f>
        <v>0</v>
      </c>
      <c r="AA114" s="128" t="str">
        <f>すべて_位置図情報!AA709</f>
        <v>〇</v>
      </c>
      <c r="AB114" s="126">
        <f>すべて_位置図情報!AB709</f>
        <v>0</v>
      </c>
      <c r="AC114" s="128" t="str">
        <f>すべて_位置図情報!AC709</f>
        <v>〇</v>
      </c>
      <c r="AD114" s="128" t="str">
        <f>すべて_位置図情報!AD709</f>
        <v>〇</v>
      </c>
      <c r="AE114" s="19" t="str">
        <f>すべて_位置図情報!AF709</f>
        <v>〇</v>
      </c>
      <c r="AF114" s="19">
        <f>すべて_位置図情報!AG709</f>
        <v>0</v>
      </c>
      <c r="AG114" s="19">
        <f>すべて_位置図情報!AH709</f>
        <v>0</v>
      </c>
      <c r="AH114" s="19">
        <f>すべて_位置図情報!AI709</f>
        <v>0</v>
      </c>
      <c r="AI114" s="19">
        <f>すべて_位置図情報!AJ709</f>
        <v>0</v>
      </c>
      <c r="AJ114" s="19">
        <f>すべて_位置図情報!AK709</f>
        <v>0</v>
      </c>
      <c r="AK114" s="19" t="e">
        <f>すべて_位置図情報!#REF!</f>
        <v>#REF!</v>
      </c>
    </row>
    <row r="115" spans="1:37">
      <c r="A115" s="262">
        <v>701</v>
      </c>
      <c r="B115" s="7" t="str">
        <f>すべて_位置図情報!B710</f>
        <v>庁舎・事務所</v>
      </c>
      <c r="C115" s="7" t="str">
        <f>すべて_位置図情報!C710</f>
        <v>消防施設</v>
      </c>
      <c r="D115" s="7" t="str">
        <f>すべて_位置図情報!D710</f>
        <v>その他消防施設</v>
      </c>
      <c r="E115" s="7" t="str">
        <f>すべて_位置図情報!E710</f>
        <v>その他消防施設</v>
      </c>
      <c r="F115" s="74">
        <f>すべて_位置図情報!F710</f>
        <v>6</v>
      </c>
      <c r="G115" s="13" t="str" ph="1">
        <f>すべて_位置図情報!G710</f>
        <v>航空隊（八尾市）</v>
      </c>
      <c r="H115" s="126" t="str">
        <f>すべて_位置図情報!H710</f>
        <v>大阪府八尾市空港2-12</v>
      </c>
      <c r="I115" s="81">
        <f>すべて_位置図情報!I710</f>
        <v>708.93</v>
      </c>
      <c r="J115" s="80" t="str">
        <f>すべて_位置図情報!J710</f>
        <v>B</v>
      </c>
      <c r="K115" s="78">
        <f>すべて_位置図情報!K710</f>
        <v>0</v>
      </c>
      <c r="L115" s="79">
        <f>すべて_位置図情報!L710</f>
        <v>1984</v>
      </c>
      <c r="M115" s="79" t="str">
        <f>すべて_位置図情報!M710</f>
        <v>c</v>
      </c>
      <c r="N115" s="79" t="str">
        <f>すべて_位置図情報!N710</f>
        <v>c</v>
      </c>
      <c r="O115" s="79" t="str">
        <f>すべて_位置図情報!O710</f>
        <v/>
      </c>
      <c r="P115" s="79" t="str">
        <f>すべて_位置図情報!P710</f>
        <v>H</v>
      </c>
      <c r="Q115" s="79" t="str">
        <f>すべて_位置図情報!Q710</f>
        <v>無</v>
      </c>
      <c r="R115" s="79" t="str">
        <f>すべて_位置図情報!R710</f>
        <v>直営</v>
      </c>
      <c r="S115" s="126" t="str">
        <f>すべて_位置図情報!S710</f>
        <v>消防局</v>
      </c>
      <c r="T115" s="126" t="str">
        <f>すべて_位置図情報!T710</f>
        <v>総務部</v>
      </c>
      <c r="U115" s="126" t="str">
        <f>すべて_位置図情報!U710</f>
        <v>施設課</v>
      </c>
      <c r="V115" s="126" t="str">
        <f>すべて_位置図情報!V710</f>
        <v>施設担当</v>
      </c>
      <c r="W115" s="116" t="str">
        <f>すべて_位置図情報!W710</f>
        <v>市外（大阪府）</v>
      </c>
      <c r="X115" s="116" t="str">
        <f>すべて_位置図情報!X710</f>
        <v>一般施設</v>
      </c>
      <c r="Y115" s="114">
        <f>すべて_位置図情報!Y710</f>
        <v>9</v>
      </c>
      <c r="Z115" s="127">
        <f>すべて_位置図情報!Z710</f>
        <v>0</v>
      </c>
      <c r="AA115" s="128" t="str">
        <f>すべて_位置図情報!AA710</f>
        <v>〇</v>
      </c>
      <c r="AB115" s="126">
        <f>すべて_位置図情報!AB710</f>
        <v>0</v>
      </c>
      <c r="AC115" s="124">
        <f>すべて_位置図情報!AC710</f>
        <v>0</v>
      </c>
      <c r="AD115" s="128" t="str">
        <f>すべて_位置図情報!AD710</f>
        <v>〇</v>
      </c>
      <c r="AE115" s="16" t="str">
        <f>すべて_位置図情報!AF710</f>
        <v>〇</v>
      </c>
      <c r="AF115" s="16">
        <f>すべて_位置図情報!AG710</f>
        <v>0</v>
      </c>
      <c r="AG115" s="16">
        <f>すべて_位置図情報!AH710</f>
        <v>0</v>
      </c>
      <c r="AH115" s="16">
        <f>すべて_位置図情報!AI710</f>
        <v>0</v>
      </c>
      <c r="AI115" s="33">
        <f>すべて_位置図情報!AJ710</f>
        <v>0</v>
      </c>
      <c r="AJ115" s="16">
        <f>すべて_位置図情報!AK710</f>
        <v>0</v>
      </c>
      <c r="AK115" s="16" t="e">
        <f>すべて_位置図情報!#REF!</f>
        <v>#REF!</v>
      </c>
    </row>
    <row r="116" spans="1:37" ht="18">
      <c r="G116" s="75"/>
    </row>
    <row r="117" spans="1:37" ht="18">
      <c r="G117" s="75"/>
    </row>
    <row r="118" spans="1:37" ht="18">
      <c r="G118" s="75"/>
    </row>
    <row r="119" spans="1:37" ht="18">
      <c r="G119" s="75"/>
    </row>
    <row r="120" spans="1:37" ht="18">
      <c r="G120" s="75"/>
    </row>
    <row r="121" spans="1:37" ht="18">
      <c r="G121" s="75"/>
    </row>
    <row r="123" spans="1:37" ht="18">
      <c r="G123" s="75"/>
    </row>
    <row r="124" spans="1:37" ht="18">
      <c r="G124" s="75"/>
    </row>
    <row r="126" spans="1:37" ht="18">
      <c r="G126" s="75"/>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0" spans="1:37" s="75" customFormat="1">
      <c r="A400" s="96"/>
      <c r="B400" s="3"/>
      <c r="C400" s="3"/>
      <c r="D400" s="3"/>
      <c r="E400" s="3"/>
      <c r="F400" s="96"/>
      <c r="G400" s="75" ph="1"/>
      <c r="I400" s="110"/>
      <c r="J400" s="103"/>
      <c r="K400" s="104"/>
      <c r="L400" s="105"/>
      <c r="M400" s="105"/>
      <c r="N400" s="105"/>
      <c r="O400" s="105"/>
      <c r="P400" s="105"/>
      <c r="Q400" s="105"/>
      <c r="R400" s="105"/>
      <c r="W400" s="96"/>
      <c r="X400" s="96"/>
      <c r="Y400" s="115"/>
      <c r="AA400" s="96"/>
      <c r="AC400" s="6"/>
      <c r="AD400" s="6"/>
      <c r="AE400" s="6"/>
      <c r="AF400" s="6"/>
      <c r="AG400" s="6"/>
      <c r="AH400" s="6"/>
      <c r="AI400" s="6"/>
      <c r="AJ400" s="6"/>
      <c r="AK400" s="6"/>
    </row>
    <row r="401" spans="1:37" s="75" customFormat="1">
      <c r="A401" s="96"/>
      <c r="B401" s="3"/>
      <c r="C401" s="3"/>
      <c r="D401" s="3"/>
      <c r="E401" s="3"/>
      <c r="F401" s="96"/>
      <c r="G401" s="75" ph="1"/>
      <c r="I401" s="110"/>
      <c r="J401" s="103"/>
      <c r="K401" s="104"/>
      <c r="L401" s="105"/>
      <c r="M401" s="105"/>
      <c r="N401" s="105"/>
      <c r="O401" s="105"/>
      <c r="P401" s="105"/>
      <c r="Q401" s="105"/>
      <c r="R401" s="105"/>
      <c r="W401" s="96"/>
      <c r="X401" s="96"/>
      <c r="Y401" s="115"/>
      <c r="AA401" s="96"/>
      <c r="AC401" s="6"/>
      <c r="AD401" s="6"/>
      <c r="AE401" s="6"/>
      <c r="AF401" s="6"/>
      <c r="AG401" s="6"/>
      <c r="AH401" s="6"/>
      <c r="AI401" s="6"/>
      <c r="AJ401" s="6"/>
      <c r="AK401"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0" spans="1:37" s="75" customFormat="1">
      <c r="A430" s="96"/>
      <c r="B430" s="3"/>
      <c r="C430" s="3"/>
      <c r="D430" s="3"/>
      <c r="E430" s="3"/>
      <c r="F430" s="96"/>
      <c r="G430" s="75" ph="1"/>
      <c r="I430" s="110"/>
      <c r="J430" s="103"/>
      <c r="K430" s="104"/>
      <c r="L430" s="105"/>
      <c r="M430" s="105"/>
      <c r="N430" s="105"/>
      <c r="O430" s="105"/>
      <c r="P430" s="105"/>
      <c r="Q430" s="105"/>
      <c r="R430" s="105"/>
      <c r="W430" s="96"/>
      <c r="X430" s="96"/>
      <c r="Y430" s="115"/>
      <c r="AA430" s="96"/>
      <c r="AC430" s="6"/>
      <c r="AD430" s="6"/>
      <c r="AE430" s="6"/>
      <c r="AF430" s="6"/>
      <c r="AG430" s="6"/>
      <c r="AH430" s="6"/>
      <c r="AI430" s="6"/>
      <c r="AJ430" s="6"/>
      <c r="AK430"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2" spans="1:37" s="75" customFormat="1">
      <c r="A432" s="96"/>
      <c r="B432" s="3"/>
      <c r="C432" s="3"/>
      <c r="D432" s="3"/>
      <c r="E432" s="3"/>
      <c r="F432" s="96"/>
      <c r="G432" s="75" ph="1"/>
      <c r="I432" s="110"/>
      <c r="J432" s="103"/>
      <c r="K432" s="104"/>
      <c r="L432" s="105"/>
      <c r="M432" s="105"/>
      <c r="N432" s="105"/>
      <c r="O432" s="105"/>
      <c r="P432" s="105"/>
      <c r="Q432" s="105"/>
      <c r="R432" s="105"/>
      <c r="W432" s="96"/>
      <c r="X432" s="96"/>
      <c r="Y432" s="115"/>
      <c r="AA432" s="96"/>
      <c r="AC432" s="6"/>
      <c r="AD432" s="6"/>
      <c r="AE432" s="6"/>
      <c r="AF432" s="6"/>
      <c r="AG432" s="6"/>
      <c r="AH432" s="6"/>
      <c r="AI432" s="6"/>
      <c r="AJ432" s="6"/>
      <c r="AK432" s="6"/>
    </row>
    <row r="433" spans="1:37" s="75" customFormat="1">
      <c r="A433" s="96"/>
      <c r="B433" s="3"/>
      <c r="C433" s="3"/>
      <c r="D433" s="3"/>
      <c r="E433" s="3"/>
      <c r="F433" s="96"/>
      <c r="G433" s="75" ph="1"/>
      <c r="I433" s="110"/>
      <c r="J433" s="103"/>
      <c r="K433" s="104"/>
      <c r="L433" s="105"/>
      <c r="M433" s="105"/>
      <c r="N433" s="105"/>
      <c r="O433" s="105"/>
      <c r="P433" s="105"/>
      <c r="Q433" s="105"/>
      <c r="R433" s="105"/>
      <c r="W433" s="96"/>
      <c r="X433" s="96"/>
      <c r="Y433" s="115"/>
      <c r="AA433" s="96"/>
      <c r="AC433" s="6"/>
      <c r="AD433" s="6"/>
      <c r="AE433" s="6"/>
      <c r="AF433" s="6"/>
      <c r="AG433" s="6"/>
      <c r="AH433" s="6"/>
      <c r="AI433" s="6"/>
      <c r="AJ433" s="6"/>
      <c r="AK433" s="6"/>
    </row>
    <row r="439" spans="1:37" s="75" customFormat="1">
      <c r="A439" s="96"/>
      <c r="B439" s="3"/>
      <c r="C439" s="3"/>
      <c r="D439" s="3"/>
      <c r="E439" s="3"/>
      <c r="F439" s="96"/>
      <c r="G439" s="75" ph="1"/>
      <c r="I439" s="110"/>
      <c r="J439" s="103"/>
      <c r="K439" s="104"/>
      <c r="L439" s="105"/>
      <c r="M439" s="105"/>
      <c r="N439" s="105"/>
      <c r="O439" s="105"/>
      <c r="P439" s="105"/>
      <c r="Q439" s="105"/>
      <c r="R439" s="105"/>
      <c r="W439" s="96"/>
      <c r="X439" s="96"/>
      <c r="Y439" s="115"/>
      <c r="AA439" s="96"/>
      <c r="AC439" s="6"/>
      <c r="AD439" s="6"/>
      <c r="AE439" s="6"/>
      <c r="AF439" s="6"/>
      <c r="AG439" s="6"/>
      <c r="AH439" s="6"/>
      <c r="AI439" s="6"/>
      <c r="AJ439" s="6"/>
      <c r="AK439" s="6"/>
    </row>
    <row r="441" spans="1:37" s="75" customFormat="1">
      <c r="A441" s="96"/>
      <c r="B441" s="3"/>
      <c r="C441" s="3"/>
      <c r="D441" s="3"/>
      <c r="E441" s="3"/>
      <c r="F441" s="96"/>
      <c r="G441" s="75" ph="1"/>
      <c r="I441" s="110"/>
      <c r="J441" s="103"/>
      <c r="K441" s="104"/>
      <c r="L441" s="105"/>
      <c r="M441" s="105"/>
      <c r="N441" s="105"/>
      <c r="O441" s="105"/>
      <c r="P441" s="105"/>
      <c r="Q441" s="105"/>
      <c r="R441" s="105"/>
      <c r="W441" s="96"/>
      <c r="X441" s="96"/>
      <c r="Y441" s="115"/>
      <c r="AA441" s="96"/>
      <c r="AC441" s="6"/>
      <c r="AD441" s="6"/>
      <c r="AE441" s="6"/>
      <c r="AF441" s="6"/>
      <c r="AG441" s="6"/>
      <c r="AH441" s="6"/>
      <c r="AI441" s="6"/>
      <c r="AJ441" s="6"/>
      <c r="AK441"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3" spans="1:37" s="75" customFormat="1">
      <c r="A443" s="96"/>
      <c r="B443" s="3"/>
      <c r="C443" s="3"/>
      <c r="D443" s="3"/>
      <c r="E443" s="3"/>
      <c r="F443" s="96"/>
      <c r="G443" s="75" ph="1"/>
      <c r="I443" s="110"/>
      <c r="J443" s="103"/>
      <c r="K443" s="104"/>
      <c r="L443" s="105"/>
      <c r="M443" s="105"/>
      <c r="N443" s="105"/>
      <c r="O443" s="105"/>
      <c r="P443" s="105"/>
      <c r="Q443" s="105"/>
      <c r="R443" s="105"/>
      <c r="W443" s="96"/>
      <c r="X443" s="96"/>
      <c r="Y443" s="115"/>
      <c r="AA443" s="96"/>
      <c r="AC443" s="6"/>
      <c r="AD443" s="6"/>
      <c r="AE443" s="6"/>
      <c r="AF443" s="6"/>
      <c r="AG443" s="6"/>
      <c r="AH443" s="6"/>
      <c r="AI443" s="6"/>
      <c r="AJ443" s="6"/>
      <c r="AK443" s="6"/>
    </row>
    <row r="444" spans="1:37" s="75" customFormat="1">
      <c r="A444" s="96"/>
      <c r="B444" s="3"/>
      <c r="C444" s="3"/>
      <c r="D444" s="3"/>
      <c r="E444" s="3"/>
      <c r="F444" s="96"/>
      <c r="G444" s="75" ph="1"/>
      <c r="I444" s="110"/>
      <c r="J444" s="103"/>
      <c r="K444" s="104"/>
      <c r="L444" s="105"/>
      <c r="M444" s="105"/>
      <c r="N444" s="105"/>
      <c r="O444" s="105"/>
      <c r="P444" s="105"/>
      <c r="Q444" s="105"/>
      <c r="R444" s="105"/>
      <c r="W444" s="96"/>
      <c r="X444" s="96"/>
      <c r="Y444" s="115"/>
      <c r="AA444" s="96"/>
      <c r="AC444" s="6"/>
      <c r="AD444" s="6"/>
      <c r="AE444" s="6"/>
      <c r="AF444" s="6"/>
      <c r="AG444" s="6"/>
      <c r="AH444" s="6"/>
      <c r="AI444" s="6"/>
      <c r="AJ444" s="6"/>
      <c r="AK444" s="6"/>
    </row>
    <row r="445" spans="1:37" s="75" customFormat="1">
      <c r="A445" s="96"/>
      <c r="B445" s="3"/>
      <c r="C445" s="3"/>
      <c r="D445" s="3"/>
      <c r="E445" s="3"/>
      <c r="F445" s="96"/>
      <c r="G445" s="75" ph="1"/>
      <c r="I445" s="110"/>
      <c r="J445" s="103"/>
      <c r="K445" s="104"/>
      <c r="L445" s="105"/>
      <c r="M445" s="105"/>
      <c r="N445" s="105"/>
      <c r="O445" s="105"/>
      <c r="P445" s="105"/>
      <c r="Q445" s="105"/>
      <c r="R445" s="105"/>
      <c r="W445" s="96"/>
      <c r="X445" s="96"/>
      <c r="Y445" s="115"/>
      <c r="AA445" s="96"/>
      <c r="AC445" s="6"/>
      <c r="AD445" s="6"/>
      <c r="AE445" s="6"/>
      <c r="AF445" s="6"/>
      <c r="AG445" s="6"/>
      <c r="AH445" s="6"/>
      <c r="AI445" s="6"/>
      <c r="AJ445" s="6"/>
      <c r="AK445" s="6"/>
    </row>
    <row r="446" spans="1:37" s="75" customFormat="1">
      <c r="A446" s="96"/>
      <c r="B446" s="3"/>
      <c r="C446" s="3"/>
      <c r="D446" s="3"/>
      <c r="E446" s="3"/>
      <c r="F446" s="96"/>
      <c r="G446" s="75" ph="1"/>
      <c r="I446" s="110"/>
      <c r="J446" s="103"/>
      <c r="K446" s="104"/>
      <c r="L446" s="105"/>
      <c r="M446" s="105"/>
      <c r="N446" s="105"/>
      <c r="O446" s="105"/>
      <c r="P446" s="105"/>
      <c r="Q446" s="105"/>
      <c r="R446" s="105"/>
      <c r="W446" s="96"/>
      <c r="X446" s="96"/>
      <c r="Y446" s="115"/>
      <c r="AA446" s="96"/>
      <c r="AC446" s="6"/>
      <c r="AD446" s="6"/>
      <c r="AE446" s="6"/>
      <c r="AF446" s="6"/>
      <c r="AG446" s="6"/>
      <c r="AH446" s="6"/>
      <c r="AI446" s="6"/>
      <c r="AJ446" s="6"/>
      <c r="AK446" s="6"/>
    </row>
    <row r="447" spans="1:37" s="75" customFormat="1">
      <c r="A447" s="96"/>
      <c r="B447" s="3"/>
      <c r="C447" s="3"/>
      <c r="D447" s="3"/>
      <c r="E447" s="3"/>
      <c r="F447" s="96"/>
      <c r="G447" s="75" ph="1"/>
      <c r="I447" s="110"/>
      <c r="J447" s="103"/>
      <c r="K447" s="104"/>
      <c r="L447" s="105"/>
      <c r="M447" s="105"/>
      <c r="N447" s="105"/>
      <c r="O447" s="105"/>
      <c r="P447" s="105"/>
      <c r="Q447" s="105"/>
      <c r="R447" s="105"/>
      <c r="W447" s="96"/>
      <c r="X447" s="96"/>
      <c r="Y447" s="115"/>
      <c r="AA447" s="96"/>
      <c r="AC447" s="6"/>
      <c r="AD447" s="6"/>
      <c r="AE447" s="6"/>
      <c r="AF447" s="6"/>
      <c r="AG447" s="6"/>
      <c r="AH447" s="6"/>
      <c r="AI447" s="6"/>
      <c r="AJ447" s="6"/>
      <c r="AK447" s="6"/>
    </row>
    <row r="448" spans="1:37" s="75" customFormat="1">
      <c r="A448" s="96"/>
      <c r="B448" s="3"/>
      <c r="C448" s="3"/>
      <c r="D448" s="3"/>
      <c r="E448" s="3"/>
      <c r="F448" s="96"/>
      <c r="G448" s="75" ph="1"/>
      <c r="I448" s="110"/>
      <c r="J448" s="103"/>
      <c r="K448" s="104"/>
      <c r="L448" s="105"/>
      <c r="M448" s="105"/>
      <c r="N448" s="105"/>
      <c r="O448" s="105"/>
      <c r="P448" s="105"/>
      <c r="Q448" s="105"/>
      <c r="R448" s="105"/>
      <c r="W448" s="96"/>
      <c r="X448" s="96"/>
      <c r="Y448" s="115"/>
      <c r="AA448" s="96"/>
      <c r="AC448" s="6"/>
      <c r="AD448" s="6"/>
      <c r="AE448" s="6"/>
      <c r="AF448" s="6"/>
      <c r="AG448" s="6"/>
      <c r="AH448" s="6"/>
      <c r="AI448" s="6"/>
      <c r="AJ448" s="6"/>
      <c r="AK448" s="6"/>
    </row>
    <row r="449" spans="1:37" s="75" customFormat="1">
      <c r="A449" s="96"/>
      <c r="B449" s="3"/>
      <c r="C449" s="3"/>
      <c r="D449" s="3"/>
      <c r="E449" s="3"/>
      <c r="F449" s="96"/>
      <c r="G449" s="75" ph="1"/>
      <c r="I449" s="110"/>
      <c r="J449" s="103"/>
      <c r="K449" s="104"/>
      <c r="L449" s="105"/>
      <c r="M449" s="105"/>
      <c r="N449" s="105"/>
      <c r="O449" s="105"/>
      <c r="P449" s="105"/>
      <c r="Q449" s="105"/>
      <c r="R449" s="105"/>
      <c r="W449" s="96"/>
      <c r="X449" s="96"/>
      <c r="Y449" s="115"/>
      <c r="AA449" s="96"/>
      <c r="AC449" s="6"/>
      <c r="AD449" s="6"/>
      <c r="AE449" s="6"/>
      <c r="AF449" s="6"/>
      <c r="AG449" s="6"/>
      <c r="AH449" s="6"/>
      <c r="AI449" s="6"/>
      <c r="AJ449" s="6"/>
      <c r="AK449" s="6"/>
    </row>
    <row r="450" spans="1:37" s="75" customFormat="1">
      <c r="A450" s="96"/>
      <c r="B450" s="3"/>
      <c r="C450" s="3"/>
      <c r="D450" s="3"/>
      <c r="E450" s="3"/>
      <c r="F450" s="96"/>
      <c r="G450" s="75" ph="1"/>
      <c r="I450" s="110"/>
      <c r="J450" s="103"/>
      <c r="K450" s="104"/>
      <c r="L450" s="105"/>
      <c r="M450" s="105"/>
      <c r="N450" s="105"/>
      <c r="O450" s="105"/>
      <c r="P450" s="105"/>
      <c r="Q450" s="105"/>
      <c r="R450" s="105"/>
      <c r="W450" s="96"/>
      <c r="X450" s="96"/>
      <c r="Y450" s="115"/>
      <c r="AA450" s="96"/>
      <c r="AC450" s="6"/>
      <c r="AD450" s="6"/>
      <c r="AE450" s="6"/>
      <c r="AF450" s="6"/>
      <c r="AG450" s="6"/>
      <c r="AH450" s="6"/>
      <c r="AI450" s="6"/>
      <c r="AJ450" s="6"/>
      <c r="AK450"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3" spans="1:37" s="75" customFormat="1">
      <c r="A453" s="96"/>
      <c r="B453" s="3"/>
      <c r="C453" s="3"/>
      <c r="D453" s="3"/>
      <c r="E453" s="3"/>
      <c r="F453" s="96"/>
      <c r="G453" s="75" ph="1"/>
      <c r="I453" s="110"/>
      <c r="J453" s="103"/>
      <c r="K453" s="104"/>
      <c r="L453" s="105"/>
      <c r="M453" s="105"/>
      <c r="N453" s="105"/>
      <c r="O453" s="105"/>
      <c r="P453" s="105"/>
      <c r="Q453" s="105"/>
      <c r="R453" s="105"/>
      <c r="W453" s="96"/>
      <c r="X453" s="96"/>
      <c r="Y453" s="115"/>
      <c r="AA453" s="96"/>
      <c r="AC453" s="6"/>
      <c r="AD453" s="6"/>
      <c r="AE453" s="6"/>
      <c r="AF453" s="6"/>
      <c r="AG453" s="6"/>
      <c r="AH453" s="6"/>
      <c r="AI453" s="6"/>
      <c r="AJ453" s="6"/>
      <c r="AK453" s="6"/>
    </row>
    <row r="454" spans="1:37" s="75" customFormat="1">
      <c r="A454" s="96"/>
      <c r="B454" s="3"/>
      <c r="C454" s="3"/>
      <c r="D454" s="3"/>
      <c r="E454" s="3"/>
      <c r="F454" s="96"/>
      <c r="G454" s="75" ph="1"/>
      <c r="I454" s="110"/>
      <c r="J454" s="103"/>
      <c r="K454" s="104"/>
      <c r="L454" s="105"/>
      <c r="M454" s="105"/>
      <c r="N454" s="105"/>
      <c r="O454" s="105"/>
      <c r="P454" s="105"/>
      <c r="Q454" s="105"/>
      <c r="R454" s="105"/>
      <c r="W454" s="96"/>
      <c r="X454" s="96"/>
      <c r="Y454" s="115"/>
      <c r="AA454" s="96"/>
      <c r="AC454" s="6"/>
      <c r="AD454" s="6"/>
      <c r="AE454" s="6"/>
      <c r="AF454" s="6"/>
      <c r="AG454" s="6"/>
      <c r="AH454" s="6"/>
      <c r="AI454" s="6"/>
      <c r="AJ454" s="6"/>
      <c r="AK454"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56" spans="1:37" s="75" customFormat="1">
      <c r="A456" s="96"/>
      <c r="B456" s="3"/>
      <c r="C456" s="3"/>
      <c r="D456" s="3"/>
      <c r="E456" s="3"/>
      <c r="F456" s="96"/>
      <c r="G456" s="75" ph="1"/>
      <c r="I456" s="110"/>
      <c r="J456" s="103"/>
      <c r="K456" s="104"/>
      <c r="L456" s="105"/>
      <c r="M456" s="105"/>
      <c r="N456" s="105"/>
      <c r="O456" s="105"/>
      <c r="P456" s="105"/>
      <c r="Q456" s="105"/>
      <c r="R456" s="105"/>
      <c r="W456" s="96"/>
      <c r="X456" s="96"/>
      <c r="Y456" s="115"/>
      <c r="AA456" s="96"/>
      <c r="AC456" s="6"/>
      <c r="AD456" s="6"/>
      <c r="AE456" s="6"/>
      <c r="AF456" s="6"/>
      <c r="AG456" s="6"/>
      <c r="AH456" s="6"/>
      <c r="AI456" s="6"/>
      <c r="AJ456" s="6"/>
      <c r="AK456" s="6"/>
    </row>
    <row r="457" spans="1:37" s="75" customFormat="1">
      <c r="A457" s="96"/>
      <c r="B457" s="3"/>
      <c r="C457" s="3"/>
      <c r="D457" s="3"/>
      <c r="E457" s="3"/>
      <c r="F457" s="96"/>
      <c r="G457" s="75" ph="1"/>
      <c r="I457" s="110"/>
      <c r="J457" s="103"/>
      <c r="K457" s="104"/>
      <c r="L457" s="105"/>
      <c r="M457" s="105"/>
      <c r="N457" s="105"/>
      <c r="O457" s="105"/>
      <c r="P457" s="105"/>
      <c r="Q457" s="105"/>
      <c r="R457" s="105"/>
      <c r="W457" s="96"/>
      <c r="X457" s="96"/>
      <c r="Y457" s="115"/>
      <c r="AA457" s="96"/>
      <c r="AC457" s="6"/>
      <c r="AD457" s="6"/>
      <c r="AE457" s="6"/>
      <c r="AF457" s="6"/>
      <c r="AG457" s="6"/>
      <c r="AH457" s="6"/>
      <c r="AI457" s="6"/>
      <c r="AJ457" s="6"/>
      <c r="AK457" s="6"/>
    </row>
    <row r="458" spans="1:37" s="75" customFormat="1">
      <c r="A458" s="96"/>
      <c r="B458" s="3"/>
      <c r="C458" s="3"/>
      <c r="D458" s="3"/>
      <c r="E458" s="3"/>
      <c r="F458" s="96"/>
      <c r="G458" s="75" ph="1"/>
      <c r="I458" s="110"/>
      <c r="J458" s="103"/>
      <c r="K458" s="104"/>
      <c r="L458" s="105"/>
      <c r="M458" s="105"/>
      <c r="N458" s="105"/>
      <c r="O458" s="105"/>
      <c r="P458" s="105"/>
      <c r="Q458" s="105"/>
      <c r="R458" s="105"/>
      <c r="W458" s="96"/>
      <c r="X458" s="96"/>
      <c r="Y458" s="115"/>
      <c r="AA458" s="96"/>
      <c r="AC458" s="6"/>
      <c r="AD458" s="6"/>
      <c r="AE458" s="6"/>
      <c r="AF458" s="6"/>
      <c r="AG458" s="6"/>
      <c r="AH458" s="6"/>
      <c r="AI458" s="6"/>
      <c r="AJ458" s="6"/>
      <c r="AK458" s="6"/>
    </row>
    <row r="459" spans="1:37" s="75" customFormat="1">
      <c r="A459" s="96"/>
      <c r="B459" s="3"/>
      <c r="C459" s="3"/>
      <c r="D459" s="3"/>
      <c r="E459" s="3"/>
      <c r="F459" s="96"/>
      <c r="G459" s="75" ph="1"/>
      <c r="I459" s="110"/>
      <c r="J459" s="103"/>
      <c r="K459" s="104"/>
      <c r="L459" s="105"/>
      <c r="M459" s="105"/>
      <c r="N459" s="105"/>
      <c r="O459" s="105"/>
      <c r="P459" s="105"/>
      <c r="Q459" s="105"/>
      <c r="R459" s="105"/>
      <c r="W459" s="96"/>
      <c r="X459" s="96"/>
      <c r="Y459" s="115"/>
      <c r="AA459" s="96"/>
      <c r="AC459" s="6"/>
      <c r="AD459" s="6"/>
      <c r="AE459" s="6"/>
      <c r="AF459" s="6"/>
      <c r="AG459" s="6"/>
      <c r="AH459" s="6"/>
      <c r="AI459" s="6"/>
      <c r="AJ459" s="6"/>
      <c r="AK459" s="6"/>
    </row>
    <row r="460" spans="1:37" s="75" customFormat="1">
      <c r="A460" s="96"/>
      <c r="B460" s="3"/>
      <c r="C460" s="3"/>
      <c r="D460" s="3"/>
      <c r="E460" s="3"/>
      <c r="F460" s="96"/>
      <c r="G460" s="75" ph="1"/>
      <c r="I460" s="110"/>
      <c r="J460" s="103"/>
      <c r="K460" s="104"/>
      <c r="L460" s="105"/>
      <c r="M460" s="105"/>
      <c r="N460" s="105"/>
      <c r="O460" s="105"/>
      <c r="P460" s="105"/>
      <c r="Q460" s="105"/>
      <c r="R460" s="105"/>
      <c r="W460" s="96"/>
      <c r="X460" s="96"/>
      <c r="Y460" s="115"/>
      <c r="AA460" s="96"/>
      <c r="AC460" s="6"/>
      <c r="AD460" s="6"/>
      <c r="AE460" s="6"/>
      <c r="AF460" s="6"/>
      <c r="AG460" s="6"/>
      <c r="AH460" s="6"/>
      <c r="AI460" s="6"/>
      <c r="AJ460" s="6"/>
      <c r="AK460" s="6"/>
    </row>
    <row r="461" spans="1:37" s="75" customFormat="1">
      <c r="A461" s="96"/>
      <c r="B461" s="3"/>
      <c r="C461" s="3"/>
      <c r="D461" s="3"/>
      <c r="E461" s="3"/>
      <c r="F461" s="96"/>
      <c r="G461" s="75" ph="1"/>
      <c r="I461" s="110"/>
      <c r="J461" s="103"/>
      <c r="K461" s="104"/>
      <c r="L461" s="105"/>
      <c r="M461" s="105"/>
      <c r="N461" s="105"/>
      <c r="O461" s="105"/>
      <c r="P461" s="105"/>
      <c r="Q461" s="105"/>
      <c r="R461" s="105"/>
      <c r="W461" s="96"/>
      <c r="X461" s="96"/>
      <c r="Y461" s="115"/>
      <c r="AA461" s="96"/>
      <c r="AC461" s="6"/>
      <c r="AD461" s="6"/>
      <c r="AE461" s="6"/>
      <c r="AF461" s="6"/>
      <c r="AG461" s="6"/>
      <c r="AH461" s="6"/>
      <c r="AI461" s="6"/>
      <c r="AJ461" s="6"/>
      <c r="AK461"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4" spans="1:37" s="75" customFormat="1">
      <c r="A464" s="96"/>
      <c r="B464" s="3"/>
      <c r="C464" s="3"/>
      <c r="D464" s="3"/>
      <c r="E464" s="3"/>
      <c r="F464" s="96"/>
      <c r="G464" s="75" ph="1"/>
      <c r="I464" s="110"/>
      <c r="J464" s="103"/>
      <c r="K464" s="104"/>
      <c r="L464" s="105"/>
      <c r="M464" s="105"/>
      <c r="N464" s="105"/>
      <c r="O464" s="105"/>
      <c r="P464" s="105"/>
      <c r="Q464" s="105"/>
      <c r="R464" s="105"/>
      <c r="W464" s="96"/>
      <c r="X464" s="96"/>
      <c r="Y464" s="115"/>
      <c r="AA464" s="96"/>
      <c r="AC464" s="6"/>
      <c r="AD464" s="6"/>
      <c r="AE464" s="6"/>
      <c r="AF464" s="6"/>
      <c r="AG464" s="6"/>
      <c r="AH464" s="6"/>
      <c r="AI464" s="6"/>
      <c r="AJ464" s="6"/>
      <c r="AK464"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6" spans="1:37" s="75" customFormat="1">
      <c r="A466" s="96"/>
      <c r="B466" s="3"/>
      <c r="C466" s="3"/>
      <c r="D466" s="3"/>
      <c r="E466" s="3"/>
      <c r="F466" s="96"/>
      <c r="G466" s="75" ph="1"/>
      <c r="I466" s="110"/>
      <c r="J466" s="103"/>
      <c r="K466" s="104"/>
      <c r="L466" s="105"/>
      <c r="M466" s="105"/>
      <c r="N466" s="105"/>
      <c r="O466" s="105"/>
      <c r="P466" s="105"/>
      <c r="Q466" s="105"/>
      <c r="R466" s="105"/>
      <c r="W466" s="96"/>
      <c r="X466" s="96"/>
      <c r="Y466" s="115"/>
      <c r="AA466" s="96"/>
      <c r="AC466" s="6"/>
      <c r="AD466" s="6"/>
      <c r="AE466" s="6"/>
      <c r="AF466" s="6"/>
      <c r="AG466" s="6"/>
      <c r="AH466" s="6"/>
      <c r="AI466" s="6"/>
      <c r="AJ466" s="6"/>
      <c r="AK466" s="6"/>
    </row>
    <row r="467" spans="1:37" s="75" customFormat="1">
      <c r="A467" s="96"/>
      <c r="B467" s="3"/>
      <c r="C467" s="3"/>
      <c r="D467" s="3"/>
      <c r="E467" s="3"/>
      <c r="F467" s="96"/>
      <c r="G467" s="75" ph="1"/>
      <c r="I467" s="110"/>
      <c r="J467" s="103"/>
      <c r="K467" s="104"/>
      <c r="L467" s="105"/>
      <c r="M467" s="105"/>
      <c r="N467" s="105"/>
      <c r="O467" s="105"/>
      <c r="P467" s="105"/>
      <c r="Q467" s="105"/>
      <c r="R467" s="105"/>
      <c r="W467" s="96"/>
      <c r="X467" s="96"/>
      <c r="Y467" s="115"/>
      <c r="AA467" s="96"/>
      <c r="AC467" s="6"/>
      <c r="AD467" s="6"/>
      <c r="AE467" s="6"/>
      <c r="AF467" s="6"/>
      <c r="AG467" s="6"/>
      <c r="AH467" s="6"/>
      <c r="AI467" s="6"/>
      <c r="AJ467" s="6"/>
      <c r="AK467"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69" spans="1:37" s="75" customFormat="1">
      <c r="A469" s="96"/>
      <c r="B469" s="3"/>
      <c r="C469" s="3"/>
      <c r="D469" s="3"/>
      <c r="E469" s="3"/>
      <c r="F469" s="96"/>
      <c r="G469" s="75" ph="1"/>
      <c r="I469" s="110"/>
      <c r="J469" s="103"/>
      <c r="K469" s="104"/>
      <c r="L469" s="105"/>
      <c r="M469" s="105"/>
      <c r="N469" s="105"/>
      <c r="O469" s="105"/>
      <c r="P469" s="105"/>
      <c r="Q469" s="105"/>
      <c r="R469" s="105"/>
      <c r="W469" s="96"/>
      <c r="X469" s="96"/>
      <c r="Y469" s="115"/>
      <c r="AA469" s="96"/>
      <c r="AC469" s="6"/>
      <c r="AD469" s="6"/>
      <c r="AE469" s="6"/>
      <c r="AF469" s="6"/>
      <c r="AG469" s="6"/>
      <c r="AH469" s="6"/>
      <c r="AI469" s="6"/>
      <c r="AJ469" s="6"/>
      <c r="AK469"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1" spans="1:37" s="75" customFormat="1">
      <c r="A471" s="96"/>
      <c r="B471" s="3"/>
      <c r="C471" s="3"/>
      <c r="D471" s="3"/>
      <c r="E471" s="3"/>
      <c r="F471" s="96"/>
      <c r="G471" s="75" ph="1"/>
      <c r="I471" s="110"/>
      <c r="J471" s="103"/>
      <c r="K471" s="104"/>
      <c r="L471" s="105"/>
      <c r="M471" s="105"/>
      <c r="N471" s="105"/>
      <c r="O471" s="105"/>
      <c r="P471" s="105"/>
      <c r="Q471" s="105"/>
      <c r="R471" s="105"/>
      <c r="W471" s="96"/>
      <c r="X471" s="96"/>
      <c r="Y471" s="115"/>
      <c r="AA471" s="96"/>
      <c r="AC471" s="6"/>
      <c r="AD471" s="6"/>
      <c r="AE471" s="6"/>
      <c r="AF471" s="6"/>
      <c r="AG471" s="6"/>
      <c r="AH471" s="6"/>
      <c r="AI471" s="6"/>
      <c r="AJ471" s="6"/>
      <c r="AK471"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5" spans="1:37" s="75" customFormat="1">
      <c r="A475" s="96"/>
      <c r="B475" s="3"/>
      <c r="C475" s="3"/>
      <c r="D475" s="3"/>
      <c r="E475" s="3"/>
      <c r="F475" s="96"/>
      <c r="G475" s="75" ph="1"/>
      <c r="I475" s="110"/>
      <c r="J475" s="103"/>
      <c r="K475" s="104"/>
      <c r="L475" s="105"/>
      <c r="M475" s="105"/>
      <c r="N475" s="105"/>
      <c r="O475" s="105"/>
      <c r="P475" s="105"/>
      <c r="Q475" s="105"/>
      <c r="R475" s="105"/>
      <c r="W475" s="96"/>
      <c r="X475" s="96"/>
      <c r="Y475" s="115"/>
      <c r="AA475" s="96"/>
      <c r="AC475" s="6"/>
      <c r="AD475" s="6"/>
      <c r="AE475" s="6"/>
      <c r="AF475" s="6"/>
      <c r="AG475" s="6"/>
      <c r="AH475" s="6"/>
      <c r="AI475" s="6"/>
      <c r="AJ475" s="6"/>
      <c r="AK475" s="6"/>
    </row>
    <row r="476" spans="1:37" s="75" customFormat="1">
      <c r="A476" s="96"/>
      <c r="B476" s="3"/>
      <c r="C476" s="3"/>
      <c r="D476" s="3"/>
      <c r="E476" s="3"/>
      <c r="F476" s="96"/>
      <c r="G476" s="75" ph="1"/>
      <c r="I476" s="110"/>
      <c r="J476" s="103"/>
      <c r="K476" s="104"/>
      <c r="L476" s="105"/>
      <c r="M476" s="105"/>
      <c r="N476" s="105"/>
      <c r="O476" s="105"/>
      <c r="P476" s="105"/>
      <c r="Q476" s="105"/>
      <c r="R476" s="105"/>
      <c r="W476" s="96"/>
      <c r="X476" s="96"/>
      <c r="Y476" s="115"/>
      <c r="AA476" s="96"/>
      <c r="AC476" s="6"/>
      <c r="AD476" s="6"/>
      <c r="AE476" s="6"/>
      <c r="AF476" s="6"/>
      <c r="AG476" s="6"/>
      <c r="AH476" s="6"/>
      <c r="AI476" s="6"/>
      <c r="AJ476" s="6"/>
      <c r="AK476" s="6"/>
    </row>
    <row r="477" spans="1:37" s="75" customFormat="1">
      <c r="A477" s="96"/>
      <c r="B477" s="3"/>
      <c r="C477" s="3"/>
      <c r="D477" s="3"/>
      <c r="E477" s="3"/>
      <c r="F477" s="96"/>
      <c r="G477" s="75" ph="1"/>
      <c r="I477" s="110"/>
      <c r="J477" s="103"/>
      <c r="K477" s="104"/>
      <c r="L477" s="105"/>
      <c r="M477" s="105"/>
      <c r="N477" s="105"/>
      <c r="O477" s="105"/>
      <c r="P477" s="105"/>
      <c r="Q477" s="105"/>
      <c r="R477" s="105"/>
      <c r="W477" s="96"/>
      <c r="X477" s="96"/>
      <c r="Y477" s="115"/>
      <c r="AA477" s="96"/>
      <c r="AC477" s="6"/>
      <c r="AD477" s="6"/>
      <c r="AE477" s="6"/>
      <c r="AF477" s="6"/>
      <c r="AG477" s="6"/>
      <c r="AH477" s="6"/>
      <c r="AI477" s="6"/>
      <c r="AJ477" s="6"/>
      <c r="AK477" s="6"/>
    </row>
    <row r="478" spans="1:37" s="75" customFormat="1">
      <c r="A478" s="96"/>
      <c r="B478" s="3"/>
      <c r="C478" s="3"/>
      <c r="D478" s="3"/>
      <c r="E478" s="3"/>
      <c r="F478" s="96"/>
      <c r="G478" s="75" ph="1"/>
      <c r="I478" s="110"/>
      <c r="J478" s="103"/>
      <c r="K478" s="104"/>
      <c r="L478" s="105"/>
      <c r="M478" s="105"/>
      <c r="N478" s="105"/>
      <c r="O478" s="105"/>
      <c r="P478" s="105"/>
      <c r="Q478" s="105"/>
      <c r="R478" s="105"/>
      <c r="W478" s="96"/>
      <c r="X478" s="96"/>
      <c r="Y478" s="115"/>
      <c r="AA478" s="96"/>
      <c r="AC478" s="6"/>
      <c r="AD478" s="6"/>
      <c r="AE478" s="6"/>
      <c r="AF478" s="6"/>
      <c r="AG478" s="6"/>
      <c r="AH478" s="6"/>
      <c r="AI478" s="6"/>
      <c r="AJ478" s="6"/>
      <c r="AK478" s="6"/>
    </row>
    <row r="479" spans="1:37" ht="18">
      <c r="G479" s="75"/>
    </row>
    <row r="480" spans="1:37" ht="18">
      <c r="G480" s="75"/>
    </row>
    <row r="594" spans="7:7" ht="18">
      <c r="G594" s="75"/>
    </row>
    <row r="595" spans="7:7" ht="18">
      <c r="G595" s="75"/>
    </row>
    <row r="596" spans="7:7" ht="18">
      <c r="G596" s="75"/>
    </row>
    <row r="597" spans="7:7" ht="18">
      <c r="G597" s="75"/>
    </row>
    <row r="598" spans="7:7" ht="18">
      <c r="G598" s="75"/>
    </row>
    <row r="599" spans="7:7" ht="18">
      <c r="G599" s="75"/>
    </row>
    <row r="600" spans="7:7" ht="18">
      <c r="G600" s="75"/>
    </row>
    <row r="601" spans="7:7" ht="18">
      <c r="G601" s="75"/>
    </row>
    <row r="603" spans="7:7" ht="18">
      <c r="G603" s="75"/>
    </row>
    <row r="604" spans="7:7" ht="18">
      <c r="G604" s="75"/>
    </row>
    <row r="606" spans="7:7" ht="18">
      <c r="G606" s="75"/>
    </row>
    <row r="607" spans="7:7" ht="18">
      <c r="G607" s="75"/>
    </row>
    <row r="608" spans="7:7" ht="18">
      <c r="G608" s="75"/>
    </row>
    <row r="609" spans="7:7" ht="18">
      <c r="G609" s="75"/>
    </row>
    <row r="610" spans="7:7" ht="18">
      <c r="G610" s="75"/>
    </row>
    <row r="611" spans="7:7" ht="18">
      <c r="G611" s="75"/>
    </row>
    <row r="612" spans="7:7" ht="18">
      <c r="G612" s="75"/>
    </row>
    <row r="613" spans="7:7" ht="18">
      <c r="G613" s="75"/>
    </row>
    <row r="614" spans="7:7" ht="18">
      <c r="G614" s="75"/>
    </row>
    <row r="615" spans="7:7" ht="18">
      <c r="G615" s="75"/>
    </row>
    <row r="616" spans="7:7" ht="18">
      <c r="G616" s="75"/>
    </row>
    <row r="617" spans="7:7" ht="18">
      <c r="G617" s="75"/>
    </row>
    <row r="618" spans="7:7" ht="18">
      <c r="G618" s="75"/>
    </row>
    <row r="619" spans="7:7" ht="18">
      <c r="G619" s="75"/>
    </row>
    <row r="620" spans="7:7" ht="18">
      <c r="G620" s="75"/>
    </row>
    <row r="621" spans="7:7" ht="18">
      <c r="G621" s="75"/>
    </row>
    <row r="622" spans="7:7" ht="18">
      <c r="G622" s="75"/>
    </row>
    <row r="624" spans="7:7" ht="18">
      <c r="G624" s="75"/>
    </row>
    <row r="625" spans="7:7" ht="18">
      <c r="G625" s="75"/>
    </row>
    <row r="626" spans="7:7" ht="18">
      <c r="G626" s="75"/>
    </row>
    <row r="629" spans="7:7" ht="18">
      <c r="G629" s="75"/>
    </row>
    <row r="630" spans="7:7" ht="18">
      <c r="G630" s="75"/>
    </row>
    <row r="633" spans="7:7" ht="18">
      <c r="G633" s="75"/>
    </row>
    <row r="634" spans="7:7" ht="18">
      <c r="G634" s="75"/>
    </row>
    <row r="635" spans="7:7" ht="18">
      <c r="G635" s="75"/>
    </row>
    <row r="636" spans="7:7" ht="18">
      <c r="G636" s="75"/>
    </row>
    <row r="637" spans="7:7" ht="18">
      <c r="G637" s="75"/>
    </row>
    <row r="638" spans="7:7" ht="18">
      <c r="G638" s="75"/>
    </row>
    <row r="639" spans="7:7" ht="18">
      <c r="G639" s="75"/>
    </row>
    <row r="640" spans="7:7" ht="18">
      <c r="G640" s="75"/>
    </row>
    <row r="641" spans="7:7" ht="18">
      <c r="G641" s="75"/>
    </row>
    <row r="642" spans="7:7" ht="18">
      <c r="G642" s="75"/>
    </row>
    <row r="644" spans="7:7" ht="18">
      <c r="G644" s="75"/>
    </row>
    <row r="645" spans="7:7" ht="18">
      <c r="G645" s="75"/>
    </row>
    <row r="647" spans="7:7" ht="18">
      <c r="G647" s="75"/>
    </row>
    <row r="648" spans="7:7" ht="18">
      <c r="G648" s="75"/>
    </row>
    <row r="649" spans="7:7" ht="18">
      <c r="G649" s="75"/>
    </row>
    <row r="650" spans="7:7" ht="18">
      <c r="G650" s="75"/>
    </row>
    <row r="651" spans="7:7" ht="18">
      <c r="G651" s="75"/>
    </row>
    <row r="652" spans="7:7" ht="18">
      <c r="G652" s="75"/>
    </row>
    <row r="653" spans="7:7" ht="18">
      <c r="G653" s="75"/>
    </row>
    <row r="654" spans="7:7" ht="18">
      <c r="G654" s="75"/>
    </row>
    <row r="655" spans="7:7" ht="18">
      <c r="G655" s="75"/>
    </row>
    <row r="656" spans="7:7" ht="18">
      <c r="G656" s="75"/>
    </row>
    <row r="657" spans="7:7" ht="18">
      <c r="G657" s="75"/>
    </row>
    <row r="658" spans="7:7" ht="18">
      <c r="G658" s="75"/>
    </row>
    <row r="660" spans="7:7" ht="18">
      <c r="G660" s="75"/>
    </row>
    <row r="661" spans="7:7" ht="18">
      <c r="G661" s="75"/>
    </row>
    <row r="663" spans="7:7" ht="18">
      <c r="G663" s="75"/>
    </row>
    <row r="664" spans="7:7" ht="18">
      <c r="G664" s="75"/>
    </row>
    <row r="665" spans="7:7" ht="18">
      <c r="G665" s="75"/>
    </row>
    <row r="666" spans="7:7" ht="18">
      <c r="G666" s="75"/>
    </row>
    <row r="667" spans="7:7" ht="18">
      <c r="G667" s="75"/>
    </row>
    <row r="668" spans="7:7" ht="18">
      <c r="G668" s="75"/>
    </row>
    <row r="669" spans="7:7" ht="18">
      <c r="G669" s="75"/>
    </row>
    <row r="670" spans="7:7" ht="18">
      <c r="G670" s="75"/>
    </row>
    <row r="671" spans="7:7" ht="18">
      <c r="G671" s="75"/>
    </row>
    <row r="672" spans="7:7" ht="18">
      <c r="G672" s="75"/>
    </row>
    <row r="673" spans="7:7" ht="18">
      <c r="G673" s="75"/>
    </row>
    <row r="674" spans="7:7" ht="18">
      <c r="G674" s="75"/>
    </row>
    <row r="675" spans="7:7" ht="18">
      <c r="G675" s="75"/>
    </row>
    <row r="676" spans="7:7" ht="18">
      <c r="G676" s="75"/>
    </row>
    <row r="677" spans="7:7" ht="18">
      <c r="G677" s="75"/>
    </row>
    <row r="678" spans="7:7" ht="18">
      <c r="G678" s="75"/>
    </row>
    <row r="679" spans="7:7" ht="18">
      <c r="G679" s="75"/>
    </row>
    <row r="680" spans="7:7" ht="18">
      <c r="G680" s="75"/>
    </row>
    <row r="681" spans="7:7" ht="18">
      <c r="G681" s="75"/>
    </row>
    <row r="682" spans="7:7" ht="18">
      <c r="G682" s="75"/>
    </row>
    <row r="683" spans="7:7" ht="18">
      <c r="G683" s="75"/>
    </row>
    <row r="684" spans="7:7" ht="18">
      <c r="G684" s="75"/>
    </row>
    <row r="688" spans="7:7" ht="18">
      <c r="G688" s="75"/>
    </row>
    <row r="689" spans="7:7" ht="18">
      <c r="G689" s="75"/>
    </row>
    <row r="690" spans="7:7" ht="18">
      <c r="G690" s="75"/>
    </row>
    <row r="692" spans="7:7" ht="18">
      <c r="G692" s="75"/>
    </row>
    <row r="693" spans="7:7" ht="18">
      <c r="G693" s="75"/>
    </row>
    <row r="694" spans="7:7" ht="18">
      <c r="G694" s="75"/>
    </row>
    <row r="695" spans="7:7" ht="18">
      <c r="G695" s="75"/>
    </row>
    <row r="697" spans="7:7" ht="18">
      <c r="G697" s="75"/>
    </row>
    <row r="698" spans="7:7" ht="18">
      <c r="G698" s="75"/>
    </row>
    <row r="699" spans="7:7" ht="18">
      <c r="G699" s="75"/>
    </row>
    <row r="700" spans="7:7" ht="18">
      <c r="G700" s="75"/>
    </row>
    <row r="702" spans="7:7" ht="18">
      <c r="G702" s="75"/>
    </row>
    <row r="703" spans="7:7" ht="18">
      <c r="G703" s="75"/>
    </row>
    <row r="705" spans="7:7" ht="18">
      <c r="G705" s="75"/>
    </row>
    <row r="706" spans="7:7" ht="18">
      <c r="G706" s="75"/>
    </row>
    <row r="707" spans="7:7" ht="18">
      <c r="G707" s="75"/>
    </row>
    <row r="708" spans="7:7" ht="18">
      <c r="G708" s="75"/>
    </row>
    <row r="709" spans="7:7" ht="18">
      <c r="G709" s="75"/>
    </row>
    <row r="710" spans="7:7" ht="18">
      <c r="G710" s="75"/>
    </row>
    <row r="711" spans="7:7" ht="18">
      <c r="G711" s="75"/>
    </row>
    <row r="712" spans="7:7" ht="18">
      <c r="G712" s="75"/>
    </row>
    <row r="713" spans="7:7" ht="18">
      <c r="G713" s="75"/>
    </row>
    <row r="714" spans="7:7" ht="18">
      <c r="G714" s="75"/>
    </row>
    <row r="715" spans="7:7" ht="18">
      <c r="G715" s="75"/>
    </row>
    <row r="716" spans="7:7" ht="18">
      <c r="G716" s="75"/>
    </row>
    <row r="720" spans="7:7" ht="18">
      <c r="G720" s="75"/>
    </row>
    <row r="721" spans="7:7" ht="18">
      <c r="G721" s="75"/>
    </row>
    <row r="722" spans="7:7" ht="18">
      <c r="G722" s="75"/>
    </row>
    <row r="724" spans="7:7" ht="18">
      <c r="G724" s="75"/>
    </row>
    <row r="725" spans="7:7" ht="18">
      <c r="G725" s="75"/>
    </row>
    <row r="726" spans="7:7" ht="18">
      <c r="G726" s="75"/>
    </row>
    <row r="727" spans="7:7" ht="18">
      <c r="G727" s="75"/>
    </row>
    <row r="729" spans="7:7" ht="18">
      <c r="G729" s="75"/>
    </row>
    <row r="730" spans="7:7" ht="18">
      <c r="G730" s="75"/>
    </row>
    <row r="731" spans="7:7" ht="18">
      <c r="G731" s="75"/>
    </row>
    <row r="732" spans="7:7" ht="18">
      <c r="G732" s="75"/>
    </row>
    <row r="734" spans="7:7" ht="18">
      <c r="G734" s="75"/>
    </row>
    <row r="735" spans="7:7" ht="18">
      <c r="G735"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5" spans="7:7" ht="18">
      <c r="G745" s="75"/>
    </row>
    <row r="746" spans="7:7" ht="18">
      <c r="G746" s="75"/>
    </row>
    <row r="747" spans="7:7" ht="18">
      <c r="G747" s="75"/>
    </row>
    <row r="748" spans="7:7" ht="18">
      <c r="G748" s="75"/>
    </row>
    <row r="754" spans="7:7" ht="18">
      <c r="G754" s="75"/>
    </row>
    <row r="761" spans="7:7" ht="18">
      <c r="G761" s="75"/>
    </row>
    <row r="762" spans="7:7" ht="18">
      <c r="G762" s="75"/>
    </row>
    <row r="763" spans="7:7" ht="18">
      <c r="G763" s="75"/>
    </row>
    <row r="764" spans="7:7" ht="18">
      <c r="G764" s="75"/>
    </row>
    <row r="767" spans="7:7" ht="18">
      <c r="G767" s="75"/>
    </row>
    <row r="774" spans="7:7" ht="18">
      <c r="G774" s="75"/>
    </row>
    <row r="775" spans="7:7" ht="18">
      <c r="G775" s="75"/>
    </row>
    <row r="777" spans="7:7" ht="18">
      <c r="G777" s="75"/>
    </row>
    <row r="778" spans="7:7" ht="18">
      <c r="G778" s="75"/>
    </row>
    <row r="779" spans="7:7" ht="18">
      <c r="G779" s="75"/>
    </row>
    <row r="780" spans="7:7" ht="18">
      <c r="G780" s="75"/>
    </row>
    <row r="786" spans="7:7" ht="18">
      <c r="G786" s="75"/>
    </row>
    <row r="793" spans="7:7" ht="18">
      <c r="G793" s="75"/>
    </row>
    <row r="794" spans="7:7" ht="18">
      <c r="G794" s="75"/>
    </row>
    <row r="795" spans="7:7" ht="18">
      <c r="G795" s="75"/>
    </row>
    <row r="796" spans="7:7" ht="18">
      <c r="G796" s="75"/>
    </row>
    <row r="799" spans="7:7" ht="18">
      <c r="G799" s="75"/>
    </row>
    <row r="806" spans="7:7" ht="18">
      <c r="G806" s="75"/>
    </row>
    <row r="808" spans="7:7" ht="18">
      <c r="G808" s="75"/>
    </row>
    <row r="809" spans="7:7" ht="18">
      <c r="G809" s="75"/>
    </row>
    <row r="810" spans="7:7" ht="18">
      <c r="G810" s="75"/>
    </row>
    <row r="811" spans="7:7" ht="18">
      <c r="G811" s="75"/>
    </row>
    <row r="812" spans="7:7" ht="18">
      <c r="G812" s="75"/>
    </row>
    <row r="818" spans="7:7" ht="18">
      <c r="G818" s="75"/>
    </row>
    <row r="820" spans="7:7" ht="18">
      <c r="G820" s="75"/>
    </row>
    <row r="821" spans="7:7" ht="18">
      <c r="G821" s="75"/>
    </row>
    <row r="822" spans="7:7" ht="18">
      <c r="G822" s="75"/>
    </row>
    <row r="823" spans="7:7" ht="18">
      <c r="G823" s="75"/>
    </row>
    <row r="824" spans="7:7" ht="18">
      <c r="G824" s="75"/>
    </row>
    <row r="825" spans="7:7" ht="18">
      <c r="G825" s="75"/>
    </row>
    <row r="826" spans="7:7" ht="18">
      <c r="G826" s="75"/>
    </row>
    <row r="827" spans="7:7" ht="18">
      <c r="G827" s="75"/>
    </row>
    <row r="828" spans="7:7" ht="18">
      <c r="G828" s="75"/>
    </row>
    <row r="830" spans="7:7" ht="18">
      <c r="G830" s="75"/>
    </row>
    <row r="831" spans="7:7" ht="18">
      <c r="G831" s="75"/>
    </row>
    <row r="832" spans="7:7" ht="18">
      <c r="G832" s="75"/>
    </row>
    <row r="833" spans="7:7" ht="18">
      <c r="G833" s="75"/>
    </row>
    <row r="835" spans="7:7" ht="18">
      <c r="G835" s="75"/>
    </row>
    <row r="836" spans="7:7" ht="18">
      <c r="G836"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6" spans="7:7" ht="18">
      <c r="G846" s="75"/>
    </row>
    <row r="847" spans="7:7" ht="18">
      <c r="G847" s="75"/>
    </row>
    <row r="848" spans="7:7" ht="18">
      <c r="G848" s="75"/>
    </row>
    <row r="849" spans="7:7" ht="18">
      <c r="G849" s="75"/>
    </row>
    <row r="855" spans="7:7" ht="18">
      <c r="G855" s="75"/>
    </row>
    <row r="862" spans="7:7" ht="18">
      <c r="G862" s="75"/>
    </row>
    <row r="863" spans="7:7" ht="18">
      <c r="G863" s="75"/>
    </row>
    <row r="864" spans="7:7" ht="18">
      <c r="G864" s="75"/>
    </row>
    <row r="865" spans="7:7" ht="18">
      <c r="G865" s="75"/>
    </row>
    <row r="868" spans="7:7" ht="18">
      <c r="G868" s="75"/>
    </row>
    <row r="875" spans="7:7" ht="18">
      <c r="G875" s="75"/>
    </row>
    <row r="876" spans="7:7" ht="18">
      <c r="G876" s="75"/>
    </row>
    <row r="878" spans="7:7" ht="18">
      <c r="G878" s="75"/>
    </row>
    <row r="879" spans="7:7" ht="18">
      <c r="G879" s="75"/>
    </row>
    <row r="880" spans="7:7" ht="18">
      <c r="G880" s="75"/>
    </row>
    <row r="881" spans="7:7" ht="18">
      <c r="G881" s="75"/>
    </row>
    <row r="887" spans="7:7" ht="18">
      <c r="G887" s="75"/>
    </row>
    <row r="894" spans="7:7" ht="18">
      <c r="G894" s="75"/>
    </row>
    <row r="895" spans="7:7" ht="18">
      <c r="G895" s="75"/>
    </row>
    <row r="896" spans="7:7" ht="18">
      <c r="G896" s="75"/>
    </row>
    <row r="897" spans="7:7" ht="18">
      <c r="G897" s="75"/>
    </row>
    <row r="900" spans="7:7" ht="18">
      <c r="G900" s="75"/>
    </row>
    <row r="907" spans="7:7" ht="18">
      <c r="G907" s="75"/>
    </row>
    <row r="909" spans="7:7" ht="18">
      <c r="G909" s="75"/>
    </row>
    <row r="910" spans="7:7" ht="18">
      <c r="G910" s="75"/>
    </row>
    <row r="911" spans="7:7" ht="18">
      <c r="G911" s="75"/>
    </row>
    <row r="912" spans="7:7" ht="18">
      <c r="G912" s="75"/>
    </row>
    <row r="913" spans="7:7" ht="18">
      <c r="G913" s="75"/>
    </row>
    <row r="919" spans="7:7" ht="18">
      <c r="G919" s="75"/>
    </row>
    <row r="921" spans="7:7" ht="18">
      <c r="G921" s="75"/>
    </row>
    <row r="922" spans="7:7" ht="18">
      <c r="G922" s="75"/>
    </row>
    <row r="923" spans="7:7" ht="18">
      <c r="G923" s="75"/>
    </row>
    <row r="924" spans="7:7" ht="18">
      <c r="G924" s="75"/>
    </row>
    <row r="925" spans="7:7" ht="18">
      <c r="G925" s="75"/>
    </row>
    <row r="926" spans="7:7" ht="18">
      <c r="G926" s="75"/>
    </row>
    <row r="927" spans="7:7" ht="18">
      <c r="G927" s="75"/>
    </row>
    <row r="928" spans="7:7" ht="18">
      <c r="G928" s="75"/>
    </row>
    <row r="929" spans="7:7" ht="18">
      <c r="G929" s="75"/>
    </row>
    <row r="930" spans="7:7" ht="18">
      <c r="G930" s="75"/>
    </row>
    <row r="931" spans="7:7" ht="18">
      <c r="G931" s="75"/>
    </row>
    <row r="932" spans="7:7" ht="18">
      <c r="G932" s="75"/>
    </row>
    <row r="933" spans="7:7" ht="18">
      <c r="G933" s="75"/>
    </row>
    <row r="934" spans="7:7" ht="18">
      <c r="G934" s="75"/>
    </row>
    <row r="935" spans="7:7" ht="18">
      <c r="G935" s="75"/>
    </row>
    <row r="936" spans="7:7" ht="18">
      <c r="G936" s="75"/>
    </row>
    <row r="937" spans="7:7" ht="18">
      <c r="G937" s="75"/>
    </row>
    <row r="938" spans="7:7" ht="18">
      <c r="G938" s="75"/>
    </row>
    <row r="939" spans="7:7" ht="18">
      <c r="G939" s="75"/>
    </row>
    <row r="940" spans="7:7" ht="18">
      <c r="G940" s="75"/>
    </row>
    <row r="941" spans="7:7" ht="18">
      <c r="G941" s="75"/>
    </row>
    <row r="942" spans="7:7" ht="18">
      <c r="G942" s="75"/>
    </row>
    <row r="943" spans="7:7" ht="18">
      <c r="G943" s="75"/>
    </row>
    <row r="944" spans="7:7" ht="18">
      <c r="G944" s="75"/>
    </row>
    <row r="945" spans="7:7" ht="18">
      <c r="G945" s="75"/>
    </row>
    <row r="946" spans="7:7" ht="18">
      <c r="G946" s="75"/>
    </row>
    <row r="947" spans="7:7" ht="18">
      <c r="G947" s="75"/>
    </row>
    <row r="948" spans="7:7" ht="18">
      <c r="G948" s="75"/>
    </row>
    <row r="949" spans="7:7" ht="18">
      <c r="G949"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0" spans="7:7" ht="18">
      <c r="G960"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3" spans="7:7" ht="18">
      <c r="G1063" s="75"/>
    </row>
    <row r="1064" spans="7:7" ht="18">
      <c r="G1064"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4" spans="7:7" ht="18">
      <c r="G1084" s="75"/>
    </row>
    <row r="1085" spans="7:7" ht="18">
      <c r="G1085" s="75"/>
    </row>
    <row r="1086" spans="7:7" ht="18">
      <c r="G1086" s="75"/>
    </row>
    <row r="1089" spans="7:7" ht="18">
      <c r="G1089" s="75"/>
    </row>
    <row r="1090" spans="7:7" ht="18">
      <c r="G1090" s="75"/>
    </row>
    <row r="1093" spans="7:7" ht="18">
      <c r="G1093" s="75"/>
    </row>
    <row r="1094" spans="7:7" ht="18">
      <c r="G1094" s="75"/>
    </row>
    <row r="1095" spans="7:7" ht="18">
      <c r="G1095" s="75"/>
    </row>
    <row r="1096" spans="7:7" ht="18">
      <c r="G1096" s="75"/>
    </row>
    <row r="1097" spans="7:7" ht="18">
      <c r="G1097" s="75"/>
    </row>
    <row r="1098" spans="7:7" ht="18">
      <c r="G1098" s="75"/>
    </row>
    <row r="1099" spans="7:7" ht="18">
      <c r="G1099" s="75"/>
    </row>
    <row r="1100" spans="7:7" ht="18">
      <c r="G1100" s="75"/>
    </row>
    <row r="1101" spans="7:7" ht="18">
      <c r="G1101" s="75"/>
    </row>
    <row r="1102" spans="7:7" ht="18">
      <c r="G1102" s="75"/>
    </row>
    <row r="1104" spans="7:7" ht="18">
      <c r="G1104" s="75"/>
    </row>
    <row r="1105" spans="7:7" ht="18">
      <c r="G1105" s="75"/>
    </row>
    <row r="1107" spans="7:7" ht="18">
      <c r="G1107" s="75"/>
    </row>
    <row r="1108" spans="7:7" ht="18">
      <c r="G1108" s="75"/>
    </row>
    <row r="1109" spans="7:7" ht="18">
      <c r="G1109" s="75"/>
    </row>
    <row r="1110" spans="7:7" ht="18">
      <c r="G1110" s="75"/>
    </row>
    <row r="1111" spans="7:7" ht="18">
      <c r="G1111" s="75"/>
    </row>
    <row r="1112" spans="7:7" ht="18">
      <c r="G1112" s="75"/>
    </row>
    <row r="1113" spans="7:7" ht="18">
      <c r="G1113" s="75"/>
    </row>
    <row r="1114" spans="7:7" ht="18">
      <c r="G1114" s="75"/>
    </row>
    <row r="1115" spans="7:7" ht="18">
      <c r="G1115" s="75"/>
    </row>
    <row r="1116" spans="7:7" ht="18">
      <c r="G1116" s="75"/>
    </row>
    <row r="1117" spans="7:7" ht="18">
      <c r="G1117" s="75"/>
    </row>
    <row r="1118" spans="7:7" ht="18">
      <c r="G1118" s="75"/>
    </row>
    <row r="1120" spans="7:7" ht="18">
      <c r="G1120" s="75"/>
    </row>
    <row r="1121" spans="7:7" ht="18">
      <c r="G1121" s="75"/>
    </row>
    <row r="1123" spans="7:7" ht="18">
      <c r="G1123"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1" spans="7:7" ht="18">
      <c r="G1131" s="75"/>
    </row>
    <row r="1132" spans="7:7" ht="18">
      <c r="G1132" s="75"/>
    </row>
    <row r="1133" spans="7:7" ht="18">
      <c r="G1133" s="75"/>
    </row>
    <row r="1134" spans="7:7" ht="18">
      <c r="G1134" s="75"/>
    </row>
    <row r="1135" spans="7:7" ht="18">
      <c r="G1135" s="75"/>
    </row>
    <row r="1136" spans="7:7" ht="18">
      <c r="G1136" s="75"/>
    </row>
    <row r="1137" spans="7:7" ht="18">
      <c r="G1137" s="75"/>
    </row>
    <row r="1138" spans="7:7" ht="18">
      <c r="G1138" s="75"/>
    </row>
    <row r="1139" spans="7:7" ht="18">
      <c r="G1139" s="75"/>
    </row>
    <row r="1140" spans="7:7" ht="18">
      <c r="G1140" s="75"/>
    </row>
    <row r="1141" spans="7:7" ht="18">
      <c r="G1141" s="75"/>
    </row>
    <row r="1142" spans="7:7" ht="18">
      <c r="G1142" s="75"/>
    </row>
    <row r="1143" spans="7:7" ht="18">
      <c r="G1143" s="75"/>
    </row>
    <row r="1144" spans="7:7" ht="18">
      <c r="G1144" s="75"/>
    </row>
    <row r="1148" spans="7:7" ht="18">
      <c r="G1148" s="75"/>
    </row>
    <row r="1149" spans="7:7" ht="18">
      <c r="G1149" s="75"/>
    </row>
    <row r="1150" spans="7:7" ht="18">
      <c r="G1150" s="75"/>
    </row>
    <row r="1152" spans="7:7" ht="18">
      <c r="G1152" s="75"/>
    </row>
    <row r="1153" spans="7:7" ht="18">
      <c r="G1153" s="75"/>
    </row>
    <row r="1154" spans="7:7" ht="18">
      <c r="G1154" s="75"/>
    </row>
    <row r="1155" spans="7:7" ht="18">
      <c r="G1155" s="75"/>
    </row>
    <row r="1157" spans="7:7" ht="18">
      <c r="G1157" s="75"/>
    </row>
    <row r="1158" spans="7:7" ht="18">
      <c r="G1158" s="75"/>
    </row>
    <row r="1159" spans="7:7" ht="18">
      <c r="G1159" s="75"/>
    </row>
    <row r="1160" spans="7:7" ht="18">
      <c r="G1160" s="75"/>
    </row>
    <row r="1162" spans="7:7" ht="18">
      <c r="G1162" s="75"/>
    </row>
    <row r="1163" spans="7:7" ht="18">
      <c r="G1163" s="75"/>
    </row>
    <row r="1165" spans="7:7" ht="18">
      <c r="G1165" s="75"/>
    </row>
    <row r="1166" spans="7:7" ht="18">
      <c r="G1166" s="75"/>
    </row>
    <row r="1167" spans="7:7" ht="18">
      <c r="G1167" s="75"/>
    </row>
    <row r="1168" spans="7:7" ht="18">
      <c r="G1168" s="75"/>
    </row>
    <row r="1169" spans="7:7" ht="18">
      <c r="G1169" s="75"/>
    </row>
    <row r="1170" spans="7:7" ht="18">
      <c r="G1170" s="75"/>
    </row>
    <row r="1171" spans="7:7" ht="18">
      <c r="G1171" s="75"/>
    </row>
    <row r="1172" spans="7:7" ht="18">
      <c r="G1172" s="75"/>
    </row>
    <row r="1173" spans="7:7" ht="18">
      <c r="G1173" s="75"/>
    </row>
    <row r="1174" spans="7:7" ht="18">
      <c r="G1174" s="75"/>
    </row>
    <row r="1175" spans="7:7" ht="18">
      <c r="G1175" s="75"/>
    </row>
    <row r="1176" spans="7:7" ht="18">
      <c r="G1176" s="75"/>
    </row>
    <row r="1180" spans="7:7" ht="18">
      <c r="G1180" s="75"/>
    </row>
    <row r="1181" spans="7:7" ht="18">
      <c r="G1181" s="75"/>
    </row>
    <row r="1182" spans="7:7" ht="18">
      <c r="G1182" s="75"/>
    </row>
    <row r="1184" spans="7:7" ht="18">
      <c r="G1184" s="75"/>
    </row>
    <row r="1185" spans="7:7" ht="18">
      <c r="G1185" s="75"/>
    </row>
    <row r="1186" spans="7:7" ht="18">
      <c r="G1186" s="75"/>
    </row>
    <row r="1187" spans="7:7" ht="18">
      <c r="G1187" s="75"/>
    </row>
    <row r="1189" spans="7:7" ht="18">
      <c r="G1189" s="75"/>
    </row>
    <row r="1190" spans="7:7" ht="18">
      <c r="G1190" s="75"/>
    </row>
    <row r="1191" spans="7:7" ht="18">
      <c r="G1191" s="75"/>
    </row>
    <row r="1192" spans="7:7" ht="18">
      <c r="G1192" s="75"/>
    </row>
    <row r="1194" spans="7:7" ht="18">
      <c r="G1194" s="75"/>
    </row>
    <row r="1195" spans="7:7" ht="18">
      <c r="G1195" s="75"/>
    </row>
    <row r="1197" spans="7:7" ht="18">
      <c r="G1197" s="75"/>
    </row>
    <row r="1198" spans="7:7" ht="18">
      <c r="G1198" s="75"/>
    </row>
    <row r="1199" spans="7:7" ht="18">
      <c r="G1199" s="75"/>
    </row>
    <row r="1200" spans="7:7" ht="18">
      <c r="G1200" s="75"/>
    </row>
    <row r="1201" spans="7:7" ht="18">
      <c r="G1201" s="75"/>
    </row>
    <row r="1202" spans="7:7" ht="18">
      <c r="G1202" s="75"/>
    </row>
    <row r="1203" spans="7:7" ht="18">
      <c r="G1203" s="75"/>
    </row>
    <row r="1205" spans="7:7" ht="18">
      <c r="G1205" s="75"/>
    </row>
    <row r="1206" spans="7:7" ht="18">
      <c r="G1206" s="75"/>
    </row>
    <row r="1207" spans="7:7" ht="18">
      <c r="G1207" s="75"/>
    </row>
    <row r="1208" spans="7:7" ht="18">
      <c r="G1208" s="75"/>
    </row>
    <row r="1214" spans="7:7" ht="18">
      <c r="G1214" s="75"/>
    </row>
    <row r="1221" spans="7:7" ht="18">
      <c r="G1221" s="75"/>
    </row>
    <row r="1222" spans="7:7" ht="18">
      <c r="G1222" s="75"/>
    </row>
    <row r="1223" spans="7:7" ht="18">
      <c r="G1223" s="75"/>
    </row>
    <row r="1224" spans="7:7" ht="18">
      <c r="G1224" s="75"/>
    </row>
    <row r="1227" spans="7:7" ht="18">
      <c r="G1227" s="75"/>
    </row>
    <row r="1234" spans="7:7" ht="18">
      <c r="G1234" s="75"/>
    </row>
    <row r="1235" spans="7:7" ht="18">
      <c r="G1235" s="75"/>
    </row>
    <row r="1237" spans="7:7" ht="18">
      <c r="G1237" s="75"/>
    </row>
    <row r="1238" spans="7:7" ht="18">
      <c r="G1238" s="75"/>
    </row>
    <row r="1239" spans="7:7" ht="18">
      <c r="G1239" s="75"/>
    </row>
    <row r="1240" spans="7:7" ht="18">
      <c r="G1240" s="75"/>
    </row>
    <row r="1246" spans="7:7" ht="18">
      <c r="G1246" s="75"/>
    </row>
    <row r="1253" spans="7:7" ht="18">
      <c r="G1253" s="75"/>
    </row>
    <row r="1254" spans="7:7" ht="18">
      <c r="G1254" s="75"/>
    </row>
    <row r="1255" spans="7:7" ht="18">
      <c r="G1255" s="75"/>
    </row>
    <row r="1256" spans="7:7" ht="18">
      <c r="G1256" s="75"/>
    </row>
    <row r="1259" spans="7:7" ht="18">
      <c r="G1259" s="75"/>
    </row>
    <row r="1266" spans="7:7" ht="18">
      <c r="G1266" s="75"/>
    </row>
    <row r="1268" spans="7:7" ht="18">
      <c r="G1268" s="75"/>
    </row>
    <row r="1269" spans="7:7" ht="18">
      <c r="G1269" s="75"/>
    </row>
    <row r="1270" spans="7:7" ht="18">
      <c r="G1270" s="75"/>
    </row>
    <row r="1271" spans="7:7" ht="18">
      <c r="G1271" s="75"/>
    </row>
    <row r="1272" spans="7:7" ht="18">
      <c r="G1272" s="75"/>
    </row>
    <row r="1278" spans="7:7" ht="18">
      <c r="G1278"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90" spans="7:7" ht="18">
      <c r="G1290" s="75"/>
    </row>
    <row r="1291" spans="7:7" ht="18">
      <c r="G1291" s="75"/>
    </row>
    <row r="1292" spans="7:7" ht="18">
      <c r="G1292" s="75"/>
    </row>
    <row r="1293" spans="7:7" ht="18">
      <c r="G1293" s="75"/>
    </row>
    <row r="1295" spans="7:7" ht="18">
      <c r="G1295" s="75"/>
    </row>
    <row r="1296" spans="7:7" ht="18">
      <c r="G1296"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6" spans="7:7" ht="18">
      <c r="G1306" s="75"/>
    </row>
    <row r="1307" spans="7:7" ht="18">
      <c r="G1307" s="75"/>
    </row>
    <row r="1308" spans="7:7" ht="18">
      <c r="G1308" s="75"/>
    </row>
    <row r="1309" spans="7:7" ht="18">
      <c r="G1309" s="75"/>
    </row>
    <row r="1315" spans="7:7" ht="18">
      <c r="G1315" s="75"/>
    </row>
    <row r="1322" spans="7:7" ht="18">
      <c r="G1322" s="75"/>
    </row>
    <row r="1323" spans="7:7" ht="18">
      <c r="G1323" s="75"/>
    </row>
    <row r="1324" spans="7:7" ht="18">
      <c r="G1324" s="75"/>
    </row>
    <row r="1325" spans="7:7" ht="18">
      <c r="G1325" s="75"/>
    </row>
    <row r="1328" spans="7:7" ht="18">
      <c r="G1328" s="75"/>
    </row>
    <row r="1335" spans="7:7" ht="18">
      <c r="G1335" s="75"/>
    </row>
    <row r="1336" spans="7:7" ht="18">
      <c r="G1336" s="75"/>
    </row>
    <row r="1338" spans="7:7" ht="18">
      <c r="G1338" s="75"/>
    </row>
    <row r="1339" spans="7:7" ht="18">
      <c r="G1339" s="75"/>
    </row>
    <row r="1340" spans="7:7" ht="18">
      <c r="G1340" s="75"/>
    </row>
    <row r="1341" spans="7:7" ht="18">
      <c r="G1341" s="75"/>
    </row>
    <row r="1347" spans="7:7" ht="18">
      <c r="G1347" s="75"/>
    </row>
    <row r="1354" spans="7:7" ht="18">
      <c r="G1354" s="75"/>
    </row>
    <row r="1355" spans="7:7" ht="18">
      <c r="G1355" s="75"/>
    </row>
    <row r="1356" spans="7:7" ht="18">
      <c r="G1356" s="75"/>
    </row>
    <row r="1357" spans="7:7" ht="18">
      <c r="G1357" s="75"/>
    </row>
    <row r="1360" spans="7:7" ht="18">
      <c r="G1360" s="75"/>
    </row>
    <row r="1367" spans="7:7" ht="18">
      <c r="G1367" s="75"/>
    </row>
    <row r="1369" spans="7:7" ht="18">
      <c r="G1369" s="75"/>
    </row>
    <row r="1370" spans="7:7" ht="18">
      <c r="G1370" s="75"/>
    </row>
    <row r="1371" spans="7:7" ht="18">
      <c r="G1371" s="75"/>
    </row>
    <row r="1372" spans="7:7" ht="18">
      <c r="G1372" s="75"/>
    </row>
    <row r="1373" spans="7:7" ht="18">
      <c r="G1373" s="75"/>
    </row>
    <row r="1379" spans="7:7" ht="18">
      <c r="G1379" s="75"/>
    </row>
    <row r="1381" spans="7:7" ht="18">
      <c r="G1381"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3" spans="7:7" ht="18">
      <c r="G1413"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1" spans="7:7" ht="18">
      <c r="G1541" s="75"/>
    </row>
    <row r="1543" spans="7:7" ht="18">
      <c r="G1543" s="75"/>
    </row>
    <row r="1544" spans="7:7" ht="18">
      <c r="G1544" s="75"/>
    </row>
    <row r="1546" spans="7:7" ht="18">
      <c r="G1546"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2" spans="7:7" ht="18">
      <c r="G1562" s="75"/>
    </row>
    <row r="1564" spans="7:7" ht="18">
      <c r="G1564" s="75"/>
    </row>
    <row r="1565" spans="7:7" ht="18">
      <c r="G1565" s="75"/>
    </row>
    <row r="1566" spans="7:7" ht="18">
      <c r="G1566" s="75"/>
    </row>
    <row r="1569" spans="7:7" ht="18">
      <c r="G1569" s="75"/>
    </row>
    <row r="1570" spans="7:7" ht="18">
      <c r="G1570"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4" spans="7:7" ht="18">
      <c r="G1584" s="75"/>
    </row>
    <row r="1585" spans="7:7" ht="18">
      <c r="G1585"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600" spans="7:7" ht="18">
      <c r="G1600" s="75"/>
    </row>
    <row r="1601" spans="7:7" ht="18">
      <c r="G1601"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8" spans="7:7" ht="18">
      <c r="G1628" s="75"/>
    </row>
    <row r="1629" spans="7:7" ht="18">
      <c r="G1629" s="75"/>
    </row>
    <row r="1630" spans="7:7" ht="18">
      <c r="G1630" s="75"/>
    </row>
    <row r="1632" spans="7:7" ht="18">
      <c r="G1632" s="75"/>
    </row>
    <row r="1633" spans="7:7" ht="18">
      <c r="G1633" s="75"/>
    </row>
    <row r="1634" spans="7:7" ht="18">
      <c r="G1634" s="75"/>
    </row>
    <row r="1635" spans="7:7" ht="18">
      <c r="G1635" s="75"/>
    </row>
    <row r="1637" spans="7:7" ht="18">
      <c r="G1637" s="75"/>
    </row>
    <row r="1638" spans="7:7" ht="18">
      <c r="G1638" s="75"/>
    </row>
    <row r="1639" spans="7:7" ht="18">
      <c r="G1639" s="75"/>
    </row>
    <row r="1640" spans="7:7" ht="18">
      <c r="G1640" s="75"/>
    </row>
    <row r="1642" spans="7:7" ht="18">
      <c r="G1642" s="75"/>
    </row>
    <row r="1643" spans="7:7" ht="18">
      <c r="G1643"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60" spans="7:7" ht="18">
      <c r="G1660" s="75"/>
    </row>
    <row r="1661" spans="7:7" ht="18">
      <c r="G1661" s="75"/>
    </row>
    <row r="1662" spans="7:7" ht="18">
      <c r="G1662" s="75"/>
    </row>
    <row r="1664" spans="7:7" ht="18">
      <c r="G1664" s="75"/>
    </row>
    <row r="1665" spans="7:7" ht="18">
      <c r="G1665" s="75"/>
    </row>
    <row r="1666" spans="7:7" ht="18">
      <c r="G1666" s="75"/>
    </row>
    <row r="1667" spans="7:7" ht="18">
      <c r="G1667" s="75"/>
    </row>
    <row r="1669" spans="7:7" ht="18">
      <c r="G1669" s="75"/>
    </row>
    <row r="1670" spans="7:7" ht="18">
      <c r="G1670" s="75"/>
    </row>
    <row r="1671" spans="7:7" ht="18">
      <c r="G1671" s="75"/>
    </row>
    <row r="1672" spans="7:7" ht="18">
      <c r="G1672" s="75"/>
    </row>
    <row r="1674" spans="7:7" ht="18">
      <c r="G1674" s="75"/>
    </row>
    <row r="1675" spans="7:7" ht="18">
      <c r="G1675"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5" spans="7:7" ht="18">
      <c r="G1685" s="75"/>
    </row>
    <row r="1686" spans="7:7" ht="18">
      <c r="G1686" s="75"/>
    </row>
    <row r="1687" spans="7:7" ht="18">
      <c r="G1687" s="75"/>
    </row>
    <row r="1688" spans="7:7" ht="18">
      <c r="G1688" s="75"/>
    </row>
    <row r="1694" spans="7:7" ht="18">
      <c r="G1694" s="75"/>
    </row>
    <row r="1701" spans="7:7" ht="18">
      <c r="G1701" s="75"/>
    </row>
    <row r="1702" spans="7:7" ht="18">
      <c r="G1702" s="75"/>
    </row>
    <row r="1703" spans="7:7" ht="18">
      <c r="G1703" s="75"/>
    </row>
    <row r="1704" spans="7:7" ht="18">
      <c r="G1704" s="75"/>
    </row>
    <row r="1707" spans="7:7" ht="18">
      <c r="G1707" s="75"/>
    </row>
    <row r="1714" spans="7:7" ht="18">
      <c r="G1714" s="75"/>
    </row>
    <row r="1715" spans="7:7" ht="18">
      <c r="G1715" s="75"/>
    </row>
    <row r="1717" spans="7:7" ht="18">
      <c r="G1717" s="75"/>
    </row>
    <row r="1718" spans="7:7" ht="18">
      <c r="G1718" s="75"/>
    </row>
    <row r="1719" spans="7:7" ht="18">
      <c r="G1719" s="75"/>
    </row>
    <row r="1720" spans="7:7" ht="18">
      <c r="G1720" s="75"/>
    </row>
    <row r="1726" spans="7:7" ht="18">
      <c r="G1726" s="75"/>
    </row>
    <row r="1733" spans="7:7" ht="18">
      <c r="G1733" s="75"/>
    </row>
    <row r="1734" spans="7:7" ht="18">
      <c r="G1734" s="75"/>
    </row>
    <row r="1735" spans="7:7" ht="18">
      <c r="G1735" s="75"/>
    </row>
    <row r="1736" spans="7:7" ht="18">
      <c r="G1736" s="75"/>
    </row>
    <row r="1739" spans="7:7" ht="18">
      <c r="G1739" s="75"/>
    </row>
    <row r="1746" spans="7:7" ht="18">
      <c r="G1746" s="75"/>
    </row>
    <row r="1748" spans="7:7" ht="18">
      <c r="G1748" s="75"/>
    </row>
    <row r="1749" spans="7:7" ht="18">
      <c r="G1749" s="75"/>
    </row>
    <row r="1750" spans="7:7" ht="18">
      <c r="G1750" s="75"/>
    </row>
    <row r="1751" spans="7:7" ht="18">
      <c r="G1751" s="75"/>
    </row>
    <row r="1752" spans="7:7" ht="18">
      <c r="G1752" s="75"/>
    </row>
    <row r="1758" spans="7:7" ht="18">
      <c r="G1758"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70" spans="7:7" ht="18">
      <c r="G1770" s="75"/>
    </row>
    <row r="1771" spans="7:7" ht="18">
      <c r="G1771" s="75"/>
    </row>
    <row r="1772" spans="7:7" ht="18">
      <c r="G1772" s="75"/>
    </row>
    <row r="1773" spans="7:7" ht="18">
      <c r="G1773" s="75"/>
    </row>
    <row r="1775" spans="7:7" ht="18">
      <c r="G1775" s="75"/>
    </row>
    <row r="1776" spans="7:7" ht="18">
      <c r="G1776"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6" spans="7:7" ht="18">
      <c r="G1786" s="75"/>
    </row>
    <row r="1787" spans="7:7" ht="18">
      <c r="G1787" s="75"/>
    </row>
    <row r="1788" spans="7:7" ht="18">
      <c r="G1788" s="75"/>
    </row>
    <row r="1789" spans="7:7" ht="18">
      <c r="G1789" s="75"/>
    </row>
    <row r="1795" spans="7:7" ht="18">
      <c r="G1795" s="75"/>
    </row>
    <row r="1802" spans="7:7" ht="18">
      <c r="G1802" s="75"/>
    </row>
    <row r="1803" spans="7:7" ht="18">
      <c r="G1803" s="75"/>
    </row>
    <row r="1804" spans="7:7" ht="18">
      <c r="G1804" s="75"/>
    </row>
    <row r="1805" spans="7:7" ht="18">
      <c r="G1805" s="75"/>
    </row>
    <row r="1808" spans="7:7" ht="18">
      <c r="G1808" s="75"/>
    </row>
    <row r="1815" spans="7:7" ht="18">
      <c r="G1815" s="75"/>
    </row>
    <row r="1816" spans="7:7" ht="18">
      <c r="G1816" s="75"/>
    </row>
    <row r="1818" spans="7:7" ht="18">
      <c r="G1818" s="75"/>
    </row>
    <row r="1819" spans="7:7" ht="18">
      <c r="G1819" s="75"/>
    </row>
    <row r="1820" spans="7:7" ht="18">
      <c r="G1820" s="75"/>
    </row>
    <row r="1821" spans="7:7" ht="18">
      <c r="G1821" s="75"/>
    </row>
    <row r="1827" spans="7:7" ht="18">
      <c r="G1827" s="75"/>
    </row>
    <row r="1834" spans="7:7" ht="18">
      <c r="G1834" s="75"/>
    </row>
    <row r="1835" spans="7:7" ht="18">
      <c r="G1835" s="75"/>
    </row>
    <row r="1836" spans="7:7" ht="18">
      <c r="G1836" s="75"/>
    </row>
    <row r="1837" spans="7:7" ht="18">
      <c r="G1837" s="75"/>
    </row>
    <row r="1840" spans="7:7" ht="18">
      <c r="G1840" s="75"/>
    </row>
    <row r="1847" spans="7:7" ht="18">
      <c r="G1847" s="75"/>
    </row>
    <row r="1849" spans="7:7" ht="18">
      <c r="G1849" s="75"/>
    </row>
    <row r="1850" spans="7:7" ht="18">
      <c r="G1850" s="75"/>
    </row>
    <row r="1851" spans="7:7" ht="18">
      <c r="G1851" s="75"/>
    </row>
    <row r="1852" spans="7:7" ht="18">
      <c r="G1852" s="75"/>
    </row>
    <row r="1853" spans="7:7" ht="18">
      <c r="G1853" s="75"/>
    </row>
    <row r="1859" spans="7:7" ht="18">
      <c r="G1859"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1" spans="7:7" ht="18">
      <c r="G1901" s="75"/>
    </row>
    <row r="1902" spans="7:7" ht="18">
      <c r="G1902" s="75"/>
    </row>
    <row r="1903" spans="7:7" ht="18">
      <c r="G1903" s="75"/>
    </row>
    <row r="1909" spans="7:7" ht="18">
      <c r="G1909" s="75"/>
    </row>
    <row r="1916" spans="7:7" ht="18">
      <c r="G1916" s="75"/>
    </row>
    <row r="1917" spans="7:7" ht="18">
      <c r="G1917" s="75"/>
    </row>
    <row r="1918" spans="7:7" ht="18">
      <c r="G1918" s="75"/>
    </row>
    <row r="1919" spans="7:7" ht="18">
      <c r="G1919" s="75"/>
    </row>
    <row r="1922" spans="7:7" ht="18">
      <c r="G1922" s="75"/>
    </row>
    <row r="1929" spans="7:7" ht="18">
      <c r="G1929" s="75"/>
    </row>
    <row r="1930" spans="7:7" ht="18">
      <c r="G1930" s="75"/>
    </row>
    <row r="1932" spans="7:7" ht="18">
      <c r="G1932" s="75"/>
    </row>
    <row r="1933" spans="7:7" ht="18">
      <c r="G1933" s="75"/>
    </row>
    <row r="1934" spans="7:7" ht="18">
      <c r="G1934" s="75"/>
    </row>
    <row r="1935" spans="7:7" ht="18">
      <c r="G1935" s="75"/>
    </row>
    <row r="1941" spans="7:7" ht="18">
      <c r="G1941" s="75"/>
    </row>
    <row r="1948" spans="7:7" ht="18">
      <c r="G1948" s="75"/>
    </row>
    <row r="1949" spans="7:7" ht="18">
      <c r="G1949" s="75"/>
    </row>
    <row r="1950" spans="7:7" ht="18">
      <c r="G1950" s="75"/>
    </row>
    <row r="1951" spans="7:7" ht="18">
      <c r="G1951" s="75"/>
    </row>
    <row r="1954" spans="7:7" ht="18">
      <c r="G1954" s="75"/>
    </row>
    <row r="1961" spans="7:7" ht="18">
      <c r="G1961" s="75"/>
    </row>
    <row r="1963" spans="7:7" ht="18">
      <c r="G1963" s="75"/>
    </row>
    <row r="1964" spans="7:7" ht="18">
      <c r="G1964" s="75"/>
    </row>
    <row r="1965" spans="7:7" ht="18">
      <c r="G1965" s="75"/>
    </row>
    <row r="1966" spans="7:7" ht="18">
      <c r="G1966" s="75"/>
    </row>
    <row r="1967" spans="7:7" ht="18">
      <c r="G1967" s="75"/>
    </row>
    <row r="1973" spans="7:7" ht="18">
      <c r="G1973"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15"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15">
    <cfRule type="cellIs" dxfId="8"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0EB5-C7F6-4738-AB1F-99EE3FDD4246}">
  <sheetPr>
    <tabColor rgb="FFFFCCFF"/>
    <pageSetUpPr fitToPage="1"/>
  </sheetPr>
  <dimension ref="A1:AK2016"/>
  <sheetViews>
    <sheetView zoomScale="40" zoomScaleNormal="40" zoomScaleSheetLayoutView="80" workbookViewId="0">
      <pane xSplit="7" ySplit="5" topLeftCell="H6" activePane="bottomRight" state="frozen"/>
      <selection activeCell="D725" sqref="D725"/>
      <selection pane="topRight" activeCell="D725" sqref="D725"/>
      <selection pane="bottomLeft" activeCell="D725" sqref="D725"/>
      <selection pane="bottomRight" activeCell="A6" sqref="A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『一般会計その他施設／地域利用施設』一般施設・賃借施設の一覧（令和７年４月１日時点）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702</v>
      </c>
      <c r="B6" s="44" t="str">
        <f>すべて_位置図情報!B711</f>
        <v>一般会計その他施設</v>
      </c>
      <c r="C6" s="44" t="str">
        <f>すべて_位置図情報!C711</f>
        <v>地域利用施設</v>
      </c>
      <c r="D6" s="44" t="str">
        <f>すべて_位置図情報!D711</f>
        <v>地域集会施設</v>
      </c>
      <c r="E6" s="44" t="str">
        <f>すべて_位置図情報!E711</f>
        <v>地域集会施設</v>
      </c>
      <c r="F6" s="74">
        <f>すべて_位置図情報!F711</f>
        <v>1</v>
      </c>
      <c r="G6" s="13" t="str" ph="1">
        <f>すべて_位置図情報!G711</f>
        <v>中津福祉会館</v>
      </c>
      <c r="H6" s="126" t="str">
        <f>すべて_位置図情報!H711</f>
        <v>大阪市北区中津3-4-37</v>
      </c>
      <c r="I6" s="81">
        <f>すべて_位置図情報!I711</f>
        <v>108</v>
      </c>
      <c r="J6" s="80" t="str">
        <f>すべて_位置図情報!J711</f>
        <v>A</v>
      </c>
      <c r="K6" s="78">
        <f>すべて_位置図情報!K711</f>
        <v>0</v>
      </c>
      <c r="L6" s="79">
        <f>すべて_位置図情報!L711</f>
        <v>1988</v>
      </c>
      <c r="M6" s="79" t="str">
        <f>すべて_位置図情報!M711</f>
        <v>b</v>
      </c>
      <c r="N6" s="79" t="str">
        <f>すべて_位置図情報!N711</f>
        <v>b</v>
      </c>
      <c r="O6" s="79" t="str">
        <f>すべて_位置図情報!O711</f>
        <v/>
      </c>
      <c r="P6" s="79" t="str">
        <f>すべて_位置図情報!P711</f>
        <v>D</v>
      </c>
      <c r="Q6" s="79" t="str">
        <f>すべて_位置図情報!Q711</f>
        <v>有</v>
      </c>
      <c r="R6" s="79" t="str">
        <f>すべて_位置図情報!R711</f>
        <v>無償貸付</v>
      </c>
      <c r="S6" s="126" t="str">
        <f>すべて_位置図情報!S711</f>
        <v>北区役所</v>
      </c>
      <c r="T6" s="124" t="str">
        <f>すべて_位置図情報!T711</f>
        <v>－</v>
      </c>
      <c r="U6" s="126" t="str">
        <f>すべて_位置図情報!U711</f>
        <v>地域課</v>
      </c>
      <c r="V6" s="126" t="str">
        <f>すべて_位置図情報!V711</f>
        <v>地域担当</v>
      </c>
      <c r="W6" s="116" t="str">
        <f>すべて_位置図情報!W711</f>
        <v>北区</v>
      </c>
      <c r="X6" s="116" t="str">
        <f>すべて_位置図情報!X711</f>
        <v>一般施設</v>
      </c>
      <c r="Y6" s="114">
        <f>すべて_位置図情報!Y711</f>
        <v>47</v>
      </c>
      <c r="Z6" s="127">
        <f>すべて_位置図情報!Z711</f>
        <v>0</v>
      </c>
      <c r="AA6" s="124">
        <f>すべて_位置図情報!AA711</f>
        <v>0</v>
      </c>
      <c r="AB6" s="126">
        <f>すべて_位置図情報!AB711</f>
        <v>0</v>
      </c>
      <c r="AC6" s="124">
        <f>すべて_位置図情報!AC711</f>
        <v>0</v>
      </c>
      <c r="AD6" s="124">
        <f>すべて_位置図情報!AD711</f>
        <v>0</v>
      </c>
      <c r="AE6" s="16">
        <f>すべて_位置図情報!AF711</f>
        <v>0</v>
      </c>
      <c r="AF6" s="16">
        <f>すべて_位置図情報!AG711</f>
        <v>0</v>
      </c>
      <c r="AG6" s="16">
        <f>すべて_位置図情報!AH711</f>
        <v>0</v>
      </c>
      <c r="AH6" s="16">
        <f>すべて_位置図情報!AI711</f>
        <v>0</v>
      </c>
      <c r="AI6" s="16">
        <f>すべて_位置図情報!AJ711</f>
        <v>0</v>
      </c>
      <c r="AJ6" s="16">
        <f>すべて_位置図情報!AK711</f>
        <v>0</v>
      </c>
      <c r="AK6" s="16" t="e">
        <f>すべて_位置図情報!#REF!</f>
        <v>#REF!</v>
      </c>
    </row>
    <row r="7" spans="1:37">
      <c r="A7" s="262">
        <v>703</v>
      </c>
      <c r="B7" s="7" t="str">
        <f>すべて_位置図情報!B712</f>
        <v>一般会計その他施設</v>
      </c>
      <c r="C7" s="7" t="str">
        <f>すべて_位置図情報!C712</f>
        <v>地域利用施設</v>
      </c>
      <c r="D7" s="7" t="str">
        <f>すべて_位置図情報!D712</f>
        <v>地域集会施設</v>
      </c>
      <c r="E7" s="7" t="str">
        <f>すべて_位置図情報!E712</f>
        <v>地域集会施設</v>
      </c>
      <c r="F7" s="74">
        <f>すべて_位置図情報!F712</f>
        <v>2</v>
      </c>
      <c r="G7" s="13" t="str" ph="1">
        <f>すべて_位置図情報!G712</f>
        <v>大淀地域集会所</v>
      </c>
      <c r="H7" s="126" t="str">
        <f>すべて_位置図情報!H712</f>
        <v>大阪市北区大淀中3-12-8</v>
      </c>
      <c r="I7" s="81">
        <f>すべて_位置図情報!I712</f>
        <v>166.74</v>
      </c>
      <c r="J7" s="80" t="str">
        <f>すべて_位置図情報!J712</f>
        <v>A</v>
      </c>
      <c r="K7" s="78">
        <f>すべて_位置図情報!K712</f>
        <v>0</v>
      </c>
      <c r="L7" s="79">
        <f>すべて_位置図情報!L712</f>
        <v>1986</v>
      </c>
      <c r="M7" s="79" t="str">
        <f>すべて_位置図情報!M712</f>
        <v>b</v>
      </c>
      <c r="N7" s="79" t="str">
        <f>すべて_位置図情報!N712</f>
        <v>b</v>
      </c>
      <c r="O7" s="79" t="str">
        <f>すべて_位置図情報!O712</f>
        <v/>
      </c>
      <c r="P7" s="79" t="str">
        <f>すべて_位置図情報!P712</f>
        <v>D</v>
      </c>
      <c r="Q7" s="79" t="str">
        <f>すべて_位置図情報!Q712</f>
        <v>無</v>
      </c>
      <c r="R7" s="79" t="str">
        <f>すべて_位置図情報!R712</f>
        <v>無償貸付</v>
      </c>
      <c r="S7" s="126" t="str">
        <f>すべて_位置図情報!S712</f>
        <v>北区役所</v>
      </c>
      <c r="T7" s="124" t="str">
        <f>すべて_位置図情報!T712</f>
        <v>－</v>
      </c>
      <c r="U7" s="126" t="str">
        <f>すべて_位置図情報!U712</f>
        <v>地域課</v>
      </c>
      <c r="V7" s="126" t="str">
        <f>すべて_位置図情報!V712</f>
        <v>地域担当</v>
      </c>
      <c r="W7" s="116" t="str">
        <f>すべて_位置図情報!W712</f>
        <v>北区</v>
      </c>
      <c r="X7" s="116" t="str">
        <f>すべて_位置図情報!X712</f>
        <v>一般施設</v>
      </c>
      <c r="Y7" s="114">
        <f>すべて_位置図情報!Y712</f>
        <v>48</v>
      </c>
      <c r="Z7" s="127">
        <f>すべて_位置図情報!Z712</f>
        <v>0</v>
      </c>
      <c r="AA7" s="124">
        <f>すべて_位置図情報!AA712</f>
        <v>0</v>
      </c>
      <c r="AB7" s="126">
        <f>すべて_位置図情報!AB712</f>
        <v>0</v>
      </c>
      <c r="AC7" s="124">
        <f>すべて_位置図情報!AC712</f>
        <v>0</v>
      </c>
      <c r="AD7" s="124">
        <f>すべて_位置図情報!AD712</f>
        <v>0</v>
      </c>
      <c r="AE7" s="16">
        <f>すべて_位置図情報!AF712</f>
        <v>0</v>
      </c>
      <c r="AF7" s="16">
        <f>すべて_位置図情報!AG712</f>
        <v>0</v>
      </c>
      <c r="AG7" s="16">
        <f>すべて_位置図情報!AH712</f>
        <v>0</v>
      </c>
      <c r="AH7" s="16">
        <f>すべて_位置図情報!AI712</f>
        <v>0</v>
      </c>
      <c r="AI7" s="16">
        <f>すべて_位置図情報!AJ712</f>
        <v>0</v>
      </c>
      <c r="AJ7" s="16">
        <f>すべて_位置図情報!AK712</f>
        <v>0</v>
      </c>
      <c r="AK7" s="16" t="e">
        <f>すべて_位置図情報!#REF!</f>
        <v>#REF!</v>
      </c>
    </row>
    <row r="8" spans="1:37">
      <c r="A8" s="262">
        <v>704</v>
      </c>
      <c r="B8" s="7" t="str">
        <f>すべて_位置図情報!B713</f>
        <v>一般会計その他施設</v>
      </c>
      <c r="C8" s="7" t="str">
        <f>すべて_位置図情報!C713</f>
        <v>地域利用施設</v>
      </c>
      <c r="D8" s="7" t="str">
        <f>すべて_位置図情報!D713</f>
        <v>地域集会施設</v>
      </c>
      <c r="E8" s="7" t="str">
        <f>すべて_位置図情報!E713</f>
        <v>地域集会施設</v>
      </c>
      <c r="F8" s="74">
        <f>すべて_位置図情報!F713</f>
        <v>3</v>
      </c>
      <c r="G8" s="13" t="str" ph="1">
        <f>すべて_位置図情報!G713</f>
        <v>堂島地域集会所</v>
      </c>
      <c r="H8" s="126" t="str">
        <f>すべて_位置図情報!H713</f>
        <v>大阪市北区堂島2-2-26</v>
      </c>
      <c r="I8" s="81">
        <f>すべて_位置図情報!I713</f>
        <v>109.94</v>
      </c>
      <c r="J8" s="80" t="str">
        <f>すべて_位置図情報!J713</f>
        <v>A</v>
      </c>
      <c r="K8" s="78">
        <f>すべて_位置図情報!K713</f>
        <v>0</v>
      </c>
      <c r="L8" s="79">
        <f>すべて_位置図情報!L713</f>
        <v>2002</v>
      </c>
      <c r="M8" s="79" t="str">
        <f>すべて_位置図情報!M713</f>
        <v>b</v>
      </c>
      <c r="N8" s="79" t="str">
        <f>すべて_位置図情報!N713</f>
        <v>b</v>
      </c>
      <c r="O8" s="79" t="str">
        <f>すべて_位置図情報!O713</f>
        <v/>
      </c>
      <c r="P8" s="79" t="str">
        <f>すべて_位置図情報!P713</f>
        <v>D</v>
      </c>
      <c r="Q8" s="79" t="str">
        <f>すべて_位置図情報!Q713</f>
        <v>有</v>
      </c>
      <c r="R8" s="79" t="str">
        <f>すべて_位置図情報!R713</f>
        <v>無償貸付</v>
      </c>
      <c r="S8" s="126" t="str">
        <f>すべて_位置図情報!S713</f>
        <v>北区役所</v>
      </c>
      <c r="T8" s="124" t="str">
        <f>すべて_位置図情報!T713</f>
        <v>－</v>
      </c>
      <c r="U8" s="126" t="str">
        <f>すべて_位置図情報!U713</f>
        <v>地域課</v>
      </c>
      <c r="V8" s="126" t="str">
        <f>すべて_位置図情報!V713</f>
        <v>地域担当</v>
      </c>
      <c r="W8" s="116" t="str">
        <f>すべて_位置図情報!W713</f>
        <v>北区</v>
      </c>
      <c r="X8" s="116" t="str">
        <f>すべて_位置図情報!X713</f>
        <v>一般施設</v>
      </c>
      <c r="Y8" s="114">
        <f>すべて_位置図情報!Y713</f>
        <v>49</v>
      </c>
      <c r="Z8" s="127">
        <f>すべて_位置図情報!Z713</f>
        <v>0</v>
      </c>
      <c r="AA8" s="124">
        <f>すべて_位置図情報!AA713</f>
        <v>0</v>
      </c>
      <c r="AB8" s="126">
        <f>すべて_位置図情報!AB713</f>
        <v>0</v>
      </c>
      <c r="AC8" s="124">
        <f>すべて_位置図情報!AC713</f>
        <v>0</v>
      </c>
      <c r="AD8" s="124">
        <f>すべて_位置図情報!AD713</f>
        <v>0</v>
      </c>
      <c r="AE8" s="16">
        <f>すべて_位置図情報!AF713</f>
        <v>0</v>
      </c>
      <c r="AF8" s="16">
        <f>すべて_位置図情報!AG713</f>
        <v>0</v>
      </c>
      <c r="AG8" s="16">
        <f>すべて_位置図情報!AH713</f>
        <v>0</v>
      </c>
      <c r="AH8" s="16">
        <f>すべて_位置図情報!AI713</f>
        <v>0</v>
      </c>
      <c r="AI8" s="16">
        <f>すべて_位置図情報!AJ713</f>
        <v>0</v>
      </c>
      <c r="AJ8" s="16">
        <f>すべて_位置図情報!AK713</f>
        <v>0</v>
      </c>
      <c r="AK8" s="16" t="e">
        <f>すべて_位置図情報!#REF!</f>
        <v>#REF!</v>
      </c>
    </row>
    <row r="9" spans="1:37">
      <c r="A9" s="262">
        <v>705</v>
      </c>
      <c r="B9" s="7" t="str">
        <f>すべて_位置図情報!B714</f>
        <v>一般会計その他施設</v>
      </c>
      <c r="C9" s="7" t="str">
        <f>すべて_位置図情報!C714</f>
        <v>地域利用施設</v>
      </c>
      <c r="D9" s="7" t="str">
        <f>すべて_位置図情報!D714</f>
        <v>地域集会施設</v>
      </c>
      <c r="E9" s="7" t="str">
        <f>すべて_位置図情報!E714</f>
        <v>地域集会施設</v>
      </c>
      <c r="F9" s="74">
        <f>すべて_位置図情報!F714</f>
        <v>4</v>
      </c>
      <c r="G9" s="13" t="str" ph="1">
        <f>すべて_位置図情報!G714</f>
        <v>豊崎地域集会所</v>
      </c>
      <c r="H9" s="126" t="str">
        <f>すべて_位置図情報!H714</f>
        <v>大阪市北区豊崎4-7-1</v>
      </c>
      <c r="I9" s="81">
        <f>すべて_位置図情報!I714</f>
        <v>109.54</v>
      </c>
      <c r="J9" s="80" t="str">
        <f>すべて_位置図情報!J714</f>
        <v>A</v>
      </c>
      <c r="K9" s="78">
        <f>すべて_位置図情報!K714</f>
        <v>0</v>
      </c>
      <c r="L9" s="79">
        <f>すべて_位置図情報!L714</f>
        <v>1991</v>
      </c>
      <c r="M9" s="79" t="str">
        <f>すべて_位置図情報!M714</f>
        <v>b</v>
      </c>
      <c r="N9" s="79" t="str">
        <f>すべて_位置図情報!N714</f>
        <v>b</v>
      </c>
      <c r="O9" s="79" t="str">
        <f>すべて_位置図情報!O714</f>
        <v/>
      </c>
      <c r="P9" s="79" t="str">
        <f>すべて_位置図情報!P714</f>
        <v>D</v>
      </c>
      <c r="Q9" s="79" t="str">
        <f>すべて_位置図情報!Q714</f>
        <v>有</v>
      </c>
      <c r="R9" s="79" t="str">
        <f>すべて_位置図情報!R714</f>
        <v>無償貸付</v>
      </c>
      <c r="S9" s="126" t="str">
        <f>すべて_位置図情報!S714</f>
        <v>北区役所</v>
      </c>
      <c r="T9" s="124" t="str">
        <f>すべて_位置図情報!T714</f>
        <v>－</v>
      </c>
      <c r="U9" s="126" t="str">
        <f>すべて_位置図情報!U714</f>
        <v>地域課</v>
      </c>
      <c r="V9" s="126" t="str">
        <f>すべて_位置図情報!V714</f>
        <v>地域担当</v>
      </c>
      <c r="W9" s="116" t="str">
        <f>すべて_位置図情報!W714</f>
        <v>北区</v>
      </c>
      <c r="X9" s="116" t="str">
        <f>すべて_位置図情報!X714</f>
        <v>一般施設</v>
      </c>
      <c r="Y9" s="114">
        <f>すべて_位置図情報!Y714</f>
        <v>50</v>
      </c>
      <c r="Z9" s="127">
        <f>すべて_位置図情報!Z714</f>
        <v>0</v>
      </c>
      <c r="AA9" s="124">
        <f>すべて_位置図情報!AA714</f>
        <v>0</v>
      </c>
      <c r="AB9" s="126">
        <f>すべて_位置図情報!AB714</f>
        <v>0</v>
      </c>
      <c r="AC9" s="124">
        <f>すべて_位置図情報!AC714</f>
        <v>0</v>
      </c>
      <c r="AD9" s="124">
        <f>すべて_位置図情報!AD714</f>
        <v>0</v>
      </c>
      <c r="AE9" s="16">
        <f>すべて_位置図情報!AF714</f>
        <v>0</v>
      </c>
      <c r="AF9" s="16">
        <f>すべて_位置図情報!AG714</f>
        <v>0</v>
      </c>
      <c r="AG9" s="16">
        <f>すべて_位置図情報!AH714</f>
        <v>0</v>
      </c>
      <c r="AH9" s="16">
        <f>すべて_位置図情報!AI714</f>
        <v>0</v>
      </c>
      <c r="AI9" s="16">
        <f>すべて_位置図情報!AJ714</f>
        <v>0</v>
      </c>
      <c r="AJ9" s="16">
        <f>すべて_位置図情報!AK714</f>
        <v>0</v>
      </c>
      <c r="AK9" s="16" t="e">
        <f>すべて_位置図情報!#REF!</f>
        <v>#REF!</v>
      </c>
    </row>
    <row r="10" spans="1:37">
      <c r="A10" s="262">
        <v>706</v>
      </c>
      <c r="B10" s="7" t="str">
        <f>すべて_位置図情報!B715</f>
        <v>一般会計その他施設</v>
      </c>
      <c r="C10" s="7" t="str">
        <f>すべて_位置図情報!C715</f>
        <v>地域利用施設</v>
      </c>
      <c r="D10" s="7" t="str">
        <f>すべて_位置図情報!D715</f>
        <v>地域集会施設</v>
      </c>
      <c r="E10" s="7" t="str">
        <f>すべて_位置図情報!E715</f>
        <v>地域集会施設</v>
      </c>
      <c r="F10" s="74">
        <f>すべて_位置図情報!F715</f>
        <v>5</v>
      </c>
      <c r="G10" s="13" t="str" ph="1">
        <f>すべて_位置図情報!G715</f>
        <v>豊仁地域集会所</v>
      </c>
      <c r="H10" s="126" t="str">
        <f>すべて_位置図情報!H715</f>
        <v>大阪市北区長柄中3-4-2</v>
      </c>
      <c r="I10" s="81">
        <f>すべて_位置図情報!I715</f>
        <v>125</v>
      </c>
      <c r="J10" s="80" t="str">
        <f>すべて_位置図情報!J715</f>
        <v>A</v>
      </c>
      <c r="K10" s="78">
        <f>すべて_位置図情報!K715</f>
        <v>0</v>
      </c>
      <c r="L10" s="79">
        <f>すべて_位置図情報!L715</f>
        <v>1989</v>
      </c>
      <c r="M10" s="79" t="str">
        <f>すべて_位置図情報!M715</f>
        <v>b</v>
      </c>
      <c r="N10" s="79" t="str">
        <f>すべて_位置図情報!N715</f>
        <v>b</v>
      </c>
      <c r="O10" s="79" t="str">
        <f>すべて_位置図情報!O715</f>
        <v/>
      </c>
      <c r="P10" s="79" t="str">
        <f>すべて_位置図情報!P715</f>
        <v>D</v>
      </c>
      <c r="Q10" s="79" t="str">
        <f>すべて_位置図情報!Q715</f>
        <v>有</v>
      </c>
      <c r="R10" s="79" t="str">
        <f>すべて_位置図情報!R715</f>
        <v>無償貸付</v>
      </c>
      <c r="S10" s="126" t="str">
        <f>すべて_位置図情報!S715</f>
        <v>北区役所</v>
      </c>
      <c r="T10" s="124" t="str">
        <f>すべて_位置図情報!T715</f>
        <v>－</v>
      </c>
      <c r="U10" s="126" t="str">
        <f>すべて_位置図情報!U715</f>
        <v>地域課</v>
      </c>
      <c r="V10" s="126" t="str">
        <f>すべて_位置図情報!V715</f>
        <v>地域担当</v>
      </c>
      <c r="W10" s="116" t="str">
        <f>すべて_位置図情報!W715</f>
        <v>北区</v>
      </c>
      <c r="X10" s="116" t="str">
        <f>すべて_位置図情報!X715</f>
        <v>一般施設</v>
      </c>
      <c r="Y10" s="114">
        <f>すべて_位置図情報!Y715</f>
        <v>51</v>
      </c>
      <c r="Z10" s="127">
        <f>すべて_位置図情報!Z715</f>
        <v>0</v>
      </c>
      <c r="AA10" s="124">
        <f>すべて_位置図情報!AA715</f>
        <v>0</v>
      </c>
      <c r="AB10" s="126">
        <f>すべて_位置図情報!AB715</f>
        <v>0</v>
      </c>
      <c r="AC10" s="124">
        <f>すべて_位置図情報!AC715</f>
        <v>0</v>
      </c>
      <c r="AD10" s="124">
        <f>すべて_位置図情報!AD715</f>
        <v>0</v>
      </c>
      <c r="AE10" s="16">
        <f>すべて_位置図情報!AF715</f>
        <v>0</v>
      </c>
      <c r="AF10" s="16">
        <f>すべて_位置図情報!AG715</f>
        <v>0</v>
      </c>
      <c r="AG10" s="16">
        <f>すべて_位置図情報!AH715</f>
        <v>0</v>
      </c>
      <c r="AH10" s="16">
        <f>すべて_位置図情報!AI715</f>
        <v>0</v>
      </c>
      <c r="AI10" s="16">
        <f>すべて_位置図情報!AJ715</f>
        <v>0</v>
      </c>
      <c r="AJ10" s="16">
        <f>すべて_位置図情報!AK715</f>
        <v>0</v>
      </c>
      <c r="AK10" s="16" t="e">
        <f>すべて_位置図情報!#REF!</f>
        <v>#REF!</v>
      </c>
    </row>
    <row r="11" spans="1:37">
      <c r="A11" s="262">
        <v>707</v>
      </c>
      <c r="B11" s="7" t="str">
        <f>すべて_位置図情報!B716</f>
        <v>一般会計その他施設</v>
      </c>
      <c r="C11" s="7" t="str">
        <f>すべて_位置図情報!C716</f>
        <v>地域利用施設</v>
      </c>
      <c r="D11" s="7" t="str">
        <f>すべて_位置図情報!D716</f>
        <v>地域集会施設</v>
      </c>
      <c r="E11" s="7" t="str">
        <f>すべて_位置図情報!E716</f>
        <v>地域集会施設</v>
      </c>
      <c r="F11" s="74">
        <f>すべて_位置図情報!F716</f>
        <v>6</v>
      </c>
      <c r="G11" s="13" t="str" ph="1">
        <f>すべて_位置図情報!G716</f>
        <v>本庄地域集会所</v>
      </c>
      <c r="H11" s="126" t="str">
        <f>すべて_位置図情報!H716</f>
        <v>大阪市北区本庄東2-4-39</v>
      </c>
      <c r="I11" s="81">
        <f>すべて_位置図情報!I716</f>
        <v>156.47999999999999</v>
      </c>
      <c r="J11" s="80" t="str">
        <f>すべて_位置図情報!J716</f>
        <v>A</v>
      </c>
      <c r="K11" s="78">
        <f>すべて_位置図情報!K716</f>
        <v>0</v>
      </c>
      <c r="L11" s="79">
        <f>すべて_位置図情報!L716</f>
        <v>1989</v>
      </c>
      <c r="M11" s="79" t="str">
        <f>すべて_位置図情報!M716</f>
        <v>b</v>
      </c>
      <c r="N11" s="79" t="str">
        <f>すべて_位置図情報!N716</f>
        <v>b</v>
      </c>
      <c r="O11" s="79" t="str">
        <f>すべて_位置図情報!O716</f>
        <v/>
      </c>
      <c r="P11" s="79" t="str">
        <f>すべて_位置図情報!P716</f>
        <v>D</v>
      </c>
      <c r="Q11" s="79" t="str">
        <f>すべて_位置図情報!Q716</f>
        <v>有</v>
      </c>
      <c r="R11" s="79" t="str">
        <f>すべて_位置図情報!R716</f>
        <v>無償貸付</v>
      </c>
      <c r="S11" s="126" t="str">
        <f>すべて_位置図情報!S716</f>
        <v>北区役所</v>
      </c>
      <c r="T11" s="124" t="str">
        <f>すべて_位置図情報!T716</f>
        <v>－</v>
      </c>
      <c r="U11" s="126" t="str">
        <f>すべて_位置図情報!U716</f>
        <v>地域課</v>
      </c>
      <c r="V11" s="126" t="str">
        <f>すべて_位置図情報!V716</f>
        <v>地域担当</v>
      </c>
      <c r="W11" s="116" t="str">
        <f>すべて_位置図情報!W716</f>
        <v>北区</v>
      </c>
      <c r="X11" s="116" t="str">
        <f>すべて_位置図情報!X716</f>
        <v>一般施設</v>
      </c>
      <c r="Y11" s="114">
        <f>すべて_位置図情報!Y716</f>
        <v>52</v>
      </c>
      <c r="Z11" s="127">
        <f>すべて_位置図情報!Z716</f>
        <v>0</v>
      </c>
      <c r="AA11" s="124">
        <f>すべて_位置図情報!AA716</f>
        <v>0</v>
      </c>
      <c r="AB11" s="126">
        <f>すべて_位置図情報!AB716</f>
        <v>0</v>
      </c>
      <c r="AC11" s="124">
        <f>すべて_位置図情報!AC716</f>
        <v>0</v>
      </c>
      <c r="AD11" s="124">
        <f>すべて_位置図情報!AD716</f>
        <v>0</v>
      </c>
      <c r="AE11" s="16">
        <f>すべて_位置図情報!AF716</f>
        <v>0</v>
      </c>
      <c r="AF11" s="16">
        <f>すべて_位置図情報!AG716</f>
        <v>0</v>
      </c>
      <c r="AG11" s="16">
        <f>すべて_位置図情報!AH716</f>
        <v>0</v>
      </c>
      <c r="AH11" s="16">
        <f>すべて_位置図情報!AI716</f>
        <v>0</v>
      </c>
      <c r="AI11" s="16">
        <f>すべて_位置図情報!AJ716</f>
        <v>0</v>
      </c>
      <c r="AJ11" s="16">
        <f>すべて_位置図情報!AK716</f>
        <v>0</v>
      </c>
      <c r="AK11" s="16" t="e">
        <f>すべて_位置図情報!#REF!</f>
        <v>#REF!</v>
      </c>
    </row>
    <row r="12" spans="1:37">
      <c r="A12" s="262">
        <v>708</v>
      </c>
      <c r="B12" s="7" t="str">
        <f>すべて_位置図情報!B717</f>
        <v>一般会計その他施設</v>
      </c>
      <c r="C12" s="7" t="str">
        <f>すべて_位置図情報!C717</f>
        <v>地域利用施設</v>
      </c>
      <c r="D12" s="7" t="str">
        <f>すべて_位置図情報!D717</f>
        <v>地域集会施設</v>
      </c>
      <c r="E12" s="7" t="str">
        <f>すべて_位置図情報!E717</f>
        <v>地域集会施設</v>
      </c>
      <c r="F12" s="74">
        <f>すべて_位置図情報!F717</f>
        <v>7</v>
      </c>
      <c r="G12" s="13" t="str" ph="1">
        <f>すべて_位置図情報!G717</f>
        <v>菅北集会所</v>
      </c>
      <c r="H12" s="126" t="str">
        <f>すべて_位置図情報!H717</f>
        <v>大阪市北区池田町1-50</v>
      </c>
      <c r="I12" s="81">
        <f>すべて_位置図情報!I717</f>
        <v>134.29</v>
      </c>
      <c r="J12" s="80" t="str">
        <f>すべて_位置図情報!J717</f>
        <v>A</v>
      </c>
      <c r="K12" s="78">
        <f>すべて_位置図情報!K717</f>
        <v>0</v>
      </c>
      <c r="L12" s="79">
        <f>すべて_位置図情報!L717</f>
        <v>1962</v>
      </c>
      <c r="M12" s="79" t="str">
        <f>すべて_位置図情報!M717</f>
        <v>d</v>
      </c>
      <c r="N12" s="79" t="str">
        <f>すべて_位置図情報!N717</f>
        <v>d</v>
      </c>
      <c r="O12" s="79" t="str">
        <f>すべて_位置図情報!O717</f>
        <v/>
      </c>
      <c r="P12" s="79" t="str">
        <f>すべて_位置図情報!P717</f>
        <v>J</v>
      </c>
      <c r="Q12" s="79" t="str">
        <f>すべて_位置図情報!Q717</f>
        <v>有</v>
      </c>
      <c r="R12" s="79" t="str">
        <f>すべて_位置図情報!R717</f>
        <v>無償貸付</v>
      </c>
      <c r="S12" s="126" t="str">
        <f>すべて_位置図情報!S717</f>
        <v>北区役所</v>
      </c>
      <c r="T12" s="124" t="str">
        <f>すべて_位置図情報!T717</f>
        <v>－</v>
      </c>
      <c r="U12" s="126" t="str">
        <f>すべて_位置図情報!U717</f>
        <v>地域課</v>
      </c>
      <c r="V12" s="126" t="str">
        <f>すべて_位置図情報!V717</f>
        <v>地域担当</v>
      </c>
      <c r="W12" s="116" t="str">
        <f>すべて_位置図情報!W717</f>
        <v>北区</v>
      </c>
      <c r="X12" s="116" t="str">
        <f>すべて_位置図情報!X717</f>
        <v>一般施設</v>
      </c>
      <c r="Y12" s="114">
        <f>すべて_位置図情報!Y717</f>
        <v>53</v>
      </c>
      <c r="Z12" s="127">
        <f>すべて_位置図情報!Z717</f>
        <v>0</v>
      </c>
      <c r="AA12" s="124">
        <f>すべて_位置図情報!AA717</f>
        <v>0</v>
      </c>
      <c r="AB12" s="126">
        <f>すべて_位置図情報!AB717</f>
        <v>0</v>
      </c>
      <c r="AC12" s="124">
        <f>すべて_位置図情報!AC717</f>
        <v>0</v>
      </c>
      <c r="AD12" s="124">
        <f>すべて_位置図情報!AD717</f>
        <v>0</v>
      </c>
      <c r="AE12" s="16">
        <f>すべて_位置図情報!AF717</f>
        <v>0</v>
      </c>
      <c r="AF12" s="16">
        <f>すべて_位置図情報!AG717</f>
        <v>0</v>
      </c>
      <c r="AG12" s="16">
        <f>すべて_位置図情報!AH717</f>
        <v>0</v>
      </c>
      <c r="AH12" s="16">
        <f>すべて_位置図情報!AI717</f>
        <v>0</v>
      </c>
      <c r="AI12" s="16">
        <f>すべて_位置図情報!AJ717</f>
        <v>0</v>
      </c>
      <c r="AJ12" s="16">
        <f>すべて_位置図情報!AK717</f>
        <v>0</v>
      </c>
      <c r="AK12" s="16" t="e">
        <f>すべて_位置図情報!#REF!</f>
        <v>#REF!</v>
      </c>
    </row>
    <row r="13" spans="1:37">
      <c r="A13" s="262">
        <v>709</v>
      </c>
      <c r="B13" s="7" t="str">
        <f>すべて_位置図情報!B718</f>
        <v>一般会計その他施設</v>
      </c>
      <c r="C13" s="7" t="str">
        <f>すべて_位置図情報!C718</f>
        <v>地域利用施設</v>
      </c>
      <c r="D13" s="7" t="str">
        <f>すべて_位置図情報!D718</f>
        <v>地域集会施設</v>
      </c>
      <c r="E13" s="7" t="str">
        <f>すべて_位置図情報!E718</f>
        <v>地域集会施設</v>
      </c>
      <c r="F13" s="74">
        <f>すべて_位置図情報!F718</f>
        <v>8</v>
      </c>
      <c r="G13" s="13" t="str" ph="1">
        <f>すべて_位置図情報!G718</f>
        <v>堀川会館</v>
      </c>
      <c r="H13" s="126" t="str">
        <f>すべて_位置図情報!H718</f>
        <v>大阪市北区同心2-8-7</v>
      </c>
      <c r="I13" s="81">
        <f>すべて_位置図情報!I718</f>
        <v>105.3</v>
      </c>
      <c r="J13" s="80" t="str">
        <f>すべて_位置図情報!J718</f>
        <v>A</v>
      </c>
      <c r="K13" s="78">
        <f>すべて_位置図情報!K718</f>
        <v>0</v>
      </c>
      <c r="L13" s="79">
        <f>すべて_位置図情報!L718</f>
        <v>1987</v>
      </c>
      <c r="M13" s="79" t="str">
        <f>すべて_位置図情報!M718</f>
        <v>b</v>
      </c>
      <c r="N13" s="79" t="str">
        <f>すべて_位置図情報!N718</f>
        <v>b</v>
      </c>
      <c r="O13" s="79" t="str">
        <f>すべて_位置図情報!O718</f>
        <v/>
      </c>
      <c r="P13" s="79" t="str">
        <f>すべて_位置図情報!P718</f>
        <v>D</v>
      </c>
      <c r="Q13" s="79" t="str">
        <f>すべて_位置図情報!Q718</f>
        <v>有</v>
      </c>
      <c r="R13" s="79" t="str">
        <f>すべて_位置図情報!R718</f>
        <v>無償貸付</v>
      </c>
      <c r="S13" s="126" t="str">
        <f>すべて_位置図情報!S718</f>
        <v>北区役所</v>
      </c>
      <c r="T13" s="124" t="str">
        <f>すべて_位置図情報!T718</f>
        <v>－</v>
      </c>
      <c r="U13" s="126" t="str">
        <f>すべて_位置図情報!U718</f>
        <v>地域課</v>
      </c>
      <c r="V13" s="126" t="str">
        <f>すべて_位置図情報!V718</f>
        <v>地域担当</v>
      </c>
      <c r="W13" s="116" t="str">
        <f>すべて_位置図情報!W718</f>
        <v>北区</v>
      </c>
      <c r="X13" s="116" t="str">
        <f>すべて_位置図情報!X718</f>
        <v>一般施設</v>
      </c>
      <c r="Y13" s="114">
        <f>すべて_位置図情報!Y718</f>
        <v>54</v>
      </c>
      <c r="Z13" s="127">
        <f>すべて_位置図情報!Z718</f>
        <v>0</v>
      </c>
      <c r="AA13" s="124">
        <f>すべて_位置図情報!AA718</f>
        <v>0</v>
      </c>
      <c r="AB13" s="126">
        <f>すべて_位置図情報!AB718</f>
        <v>0</v>
      </c>
      <c r="AC13" s="124">
        <f>すべて_位置図情報!AC718</f>
        <v>0</v>
      </c>
      <c r="AD13" s="124">
        <f>すべて_位置図情報!AD718</f>
        <v>0</v>
      </c>
      <c r="AE13" s="16">
        <f>すべて_位置図情報!AF718</f>
        <v>0</v>
      </c>
      <c r="AF13" s="16">
        <f>すべて_位置図情報!AG718</f>
        <v>0</v>
      </c>
      <c r="AG13" s="16">
        <f>すべて_位置図情報!AH718</f>
        <v>0</v>
      </c>
      <c r="AH13" s="16">
        <f>すべて_位置図情報!AI718</f>
        <v>0</v>
      </c>
      <c r="AI13" s="16">
        <f>すべて_位置図情報!AJ718</f>
        <v>0</v>
      </c>
      <c r="AJ13" s="16">
        <f>すべて_位置図情報!AK718</f>
        <v>0</v>
      </c>
      <c r="AK13" s="16" t="e">
        <f>すべて_位置図情報!#REF!</f>
        <v>#REF!</v>
      </c>
    </row>
    <row r="14" spans="1:37">
      <c r="A14" s="262">
        <v>710</v>
      </c>
      <c r="B14" s="7" t="str">
        <f>すべて_位置図情報!B719</f>
        <v>一般会計その他施設</v>
      </c>
      <c r="C14" s="7" t="str">
        <f>すべて_位置図情報!C719</f>
        <v>地域利用施設</v>
      </c>
      <c r="D14" s="7" t="str">
        <f>すべて_位置図情報!D719</f>
        <v>地域集会施設</v>
      </c>
      <c r="E14" s="7" t="str">
        <f>すべて_位置図情報!E719</f>
        <v>地域集会施設</v>
      </c>
      <c r="F14" s="74">
        <f>すべて_位置図情報!F719</f>
        <v>9</v>
      </c>
      <c r="G14" s="13" t="str" ph="1">
        <f>すべて_位置図情報!G719</f>
        <v>済美福祉センター</v>
      </c>
      <c r="H14" s="126" t="str">
        <f>すべて_位置図情報!H719</f>
        <v>大阪市北区中崎西1-6-8</v>
      </c>
      <c r="I14" s="81">
        <f>すべて_位置図情報!I719</f>
        <v>60.15</v>
      </c>
      <c r="J14" s="80" t="str">
        <f>すべて_位置図情報!J719</f>
        <v>A</v>
      </c>
      <c r="K14" s="78">
        <f>すべて_位置図情報!K719</f>
        <v>0</v>
      </c>
      <c r="L14" s="79">
        <f>すべて_位置図情報!L719</f>
        <v>2013</v>
      </c>
      <c r="M14" s="79" t="str">
        <f>すべて_位置図情報!M719</f>
        <v>a</v>
      </c>
      <c r="N14" s="79" t="str">
        <f>すべて_位置図情報!N719</f>
        <v>a</v>
      </c>
      <c r="O14" s="79" t="str">
        <f>すべて_位置図情報!O719</f>
        <v/>
      </c>
      <c r="P14" s="79" t="str">
        <f>すべて_位置図情報!P719</f>
        <v>A</v>
      </c>
      <c r="Q14" s="79" t="str">
        <f>すべて_位置図情報!Q719</f>
        <v>無</v>
      </c>
      <c r="R14" s="79" t="str">
        <f>すべて_位置図情報!R719</f>
        <v>無償貸付</v>
      </c>
      <c r="S14" s="126" t="str">
        <f>すべて_位置図情報!S719</f>
        <v>北区役所</v>
      </c>
      <c r="T14" s="124" t="str">
        <f>すべて_位置図情報!T719</f>
        <v>－</v>
      </c>
      <c r="U14" s="126" t="str">
        <f>すべて_位置図情報!U719</f>
        <v>地域課</v>
      </c>
      <c r="V14" s="126" t="str">
        <f>すべて_位置図情報!V719</f>
        <v>地域担当</v>
      </c>
      <c r="W14" s="116" t="str">
        <f>すべて_位置図情報!W719</f>
        <v>北区</v>
      </c>
      <c r="X14" s="116" t="str">
        <f>すべて_位置図情報!X719</f>
        <v>一般施設</v>
      </c>
      <c r="Y14" s="114">
        <f>すべて_位置図情報!Y719</f>
        <v>55</v>
      </c>
      <c r="Z14" s="127">
        <f>すべて_位置図情報!Z719</f>
        <v>0</v>
      </c>
      <c r="AA14" s="124">
        <f>すべて_位置図情報!AA719</f>
        <v>0</v>
      </c>
      <c r="AB14" s="126">
        <f>すべて_位置図情報!AB719</f>
        <v>0</v>
      </c>
      <c r="AC14" s="124">
        <f>すべて_位置図情報!AC719</f>
        <v>0</v>
      </c>
      <c r="AD14" s="124">
        <f>すべて_位置図情報!AD719</f>
        <v>0</v>
      </c>
      <c r="AE14" s="16">
        <f>すべて_位置図情報!AF719</f>
        <v>0</v>
      </c>
      <c r="AF14" s="16">
        <f>すべて_位置図情報!AG719</f>
        <v>0</v>
      </c>
      <c r="AG14" s="16">
        <f>すべて_位置図情報!AH719</f>
        <v>0</v>
      </c>
      <c r="AH14" s="16">
        <f>すべて_位置図情報!AI719</f>
        <v>0</v>
      </c>
      <c r="AI14" s="16">
        <f>すべて_位置図情報!AJ719</f>
        <v>0</v>
      </c>
      <c r="AJ14" s="16">
        <f>すべて_位置図情報!AK719</f>
        <v>0</v>
      </c>
      <c r="AK14" s="16" t="e">
        <f>すべて_位置図情報!#REF!</f>
        <v>#REF!</v>
      </c>
    </row>
    <row r="15" spans="1:37">
      <c r="A15" s="262">
        <v>711</v>
      </c>
      <c r="B15" s="7" t="str">
        <f>すべて_位置図情報!B720</f>
        <v>一般会計その他施設</v>
      </c>
      <c r="C15" s="7" t="str">
        <f>すべて_位置図情報!C720</f>
        <v>地域利用施設</v>
      </c>
      <c r="D15" s="7" t="str">
        <f>すべて_位置図情報!D720</f>
        <v>地域集会施設</v>
      </c>
      <c r="E15" s="7" t="str">
        <f>すべて_位置図情報!E720</f>
        <v>地域集会施設</v>
      </c>
      <c r="F15" s="74">
        <f>すべて_位置図情報!F720</f>
        <v>10</v>
      </c>
      <c r="G15" s="13" t="str" ph="1">
        <f>すべて_位置図情報!G720</f>
        <v>菅北福祉会館老人憩の家</v>
      </c>
      <c r="H15" s="126" t="str">
        <f>すべて_位置図情報!H720</f>
        <v>大阪市北区池田町1-50</v>
      </c>
      <c r="I15" s="81">
        <f>すべて_位置図情報!I720</f>
        <v>133.49</v>
      </c>
      <c r="J15" s="80" t="str">
        <f>すべて_位置図情報!J720</f>
        <v>A</v>
      </c>
      <c r="K15" s="78">
        <f>すべて_位置図情報!K720</f>
        <v>0</v>
      </c>
      <c r="L15" s="79">
        <f>すべて_位置図情報!L720</f>
        <v>1962</v>
      </c>
      <c r="M15" s="79" t="str">
        <f>すべて_位置図情報!M720</f>
        <v>d</v>
      </c>
      <c r="N15" s="79" t="str">
        <f>すべて_位置図情報!N720</f>
        <v>d</v>
      </c>
      <c r="O15" s="79" t="str">
        <f>すべて_位置図情報!O720</f>
        <v/>
      </c>
      <c r="P15" s="79" t="str">
        <f>すべて_位置図情報!P720</f>
        <v>J</v>
      </c>
      <c r="Q15" s="79" t="str">
        <f>すべて_位置図情報!Q720</f>
        <v>有</v>
      </c>
      <c r="R15" s="79" t="str">
        <f>すべて_位置図情報!R720</f>
        <v>無償貸付</v>
      </c>
      <c r="S15" s="126" t="str">
        <f>すべて_位置図情報!S720</f>
        <v>北区役所</v>
      </c>
      <c r="T15" s="124" t="str">
        <f>すべて_位置図情報!T720</f>
        <v>－</v>
      </c>
      <c r="U15" s="126" t="str">
        <f>すべて_位置図情報!U720</f>
        <v>地域課</v>
      </c>
      <c r="V15" s="126" t="str">
        <f>すべて_位置図情報!V720</f>
        <v>地域担当</v>
      </c>
      <c r="W15" s="116" t="str">
        <f>すべて_位置図情報!W720</f>
        <v>北区</v>
      </c>
      <c r="X15" s="116" t="str">
        <f>すべて_位置図情報!X720</f>
        <v>一般施設</v>
      </c>
      <c r="Y15" s="114">
        <f>すべて_位置図情報!Y720</f>
        <v>56</v>
      </c>
      <c r="Z15" s="127">
        <f>すべて_位置図情報!Z720</f>
        <v>0</v>
      </c>
      <c r="AA15" s="124">
        <f>すべて_位置図情報!AA720</f>
        <v>0</v>
      </c>
      <c r="AB15" s="126">
        <f>すべて_位置図情報!AB720</f>
        <v>0</v>
      </c>
      <c r="AC15" s="124">
        <f>すべて_位置図情報!AC720</f>
        <v>0</v>
      </c>
      <c r="AD15" s="124">
        <f>すべて_位置図情報!AD720</f>
        <v>0</v>
      </c>
      <c r="AE15" s="16">
        <f>すべて_位置図情報!AF720</f>
        <v>0</v>
      </c>
      <c r="AF15" s="16">
        <f>すべて_位置図情報!AG720</f>
        <v>0</v>
      </c>
      <c r="AG15" s="16">
        <f>すべて_位置図情報!AH720</f>
        <v>0</v>
      </c>
      <c r="AH15" s="16">
        <f>すべて_位置図情報!AI720</f>
        <v>0</v>
      </c>
      <c r="AI15" s="16">
        <f>すべて_位置図情報!AJ720</f>
        <v>0</v>
      </c>
      <c r="AJ15" s="16">
        <f>すべて_位置図情報!AK720</f>
        <v>0</v>
      </c>
      <c r="AK15" s="16" t="e">
        <f>すべて_位置図情報!#REF!</f>
        <v>#REF!</v>
      </c>
    </row>
    <row r="16" spans="1:37">
      <c r="A16" s="262">
        <v>712</v>
      </c>
      <c r="B16" s="7" t="str">
        <f>すべて_位置図情報!B721</f>
        <v>一般会計その他施設</v>
      </c>
      <c r="C16" s="7" t="str">
        <f>すべて_位置図情報!C721</f>
        <v>地域利用施設</v>
      </c>
      <c r="D16" s="7" t="str">
        <f>すべて_位置図情報!D721</f>
        <v>地域集会施設</v>
      </c>
      <c r="E16" s="7" t="str">
        <f>すべて_位置図情報!E721</f>
        <v>地域集会施設</v>
      </c>
      <c r="F16" s="74">
        <f>すべて_位置図情報!F721</f>
        <v>11</v>
      </c>
      <c r="G16" s="13" t="str" ph="1">
        <f>すべて_位置図情報!G721</f>
        <v>扇町老人憩の家</v>
      </c>
      <c r="H16" s="126" t="str">
        <f>すべて_位置図情報!H721</f>
        <v>大阪市北区山崎町5-22</v>
      </c>
      <c r="I16" s="81">
        <f>すべて_位置図情報!I721</f>
        <v>103.51</v>
      </c>
      <c r="J16" s="80" t="str">
        <f>すべて_位置図情報!J721</f>
        <v>A</v>
      </c>
      <c r="K16" s="78">
        <f>すべて_位置図情報!K721</f>
        <v>0</v>
      </c>
      <c r="L16" s="79">
        <f>すべて_位置図情報!L721</f>
        <v>1979</v>
      </c>
      <c r="M16" s="79" t="str">
        <f>すべて_位置図情報!M721</f>
        <v>c</v>
      </c>
      <c r="N16" s="79" t="str">
        <f>すべて_位置図情報!N721</f>
        <v>c</v>
      </c>
      <c r="O16" s="79" t="str">
        <f>すべて_位置図情報!O721</f>
        <v/>
      </c>
      <c r="P16" s="79" t="str">
        <f>すべて_位置図情報!P721</f>
        <v>G</v>
      </c>
      <c r="Q16" s="79" t="str">
        <f>すべて_位置図情報!Q721</f>
        <v>無</v>
      </c>
      <c r="R16" s="79" t="str">
        <f>すべて_位置図情報!R721</f>
        <v>無償貸付</v>
      </c>
      <c r="S16" s="126" t="str">
        <f>すべて_位置図情報!S721</f>
        <v>北区役所</v>
      </c>
      <c r="T16" s="124" t="str">
        <f>すべて_位置図情報!T721</f>
        <v>－</v>
      </c>
      <c r="U16" s="126" t="str">
        <f>すべて_位置図情報!U721</f>
        <v>地域課</v>
      </c>
      <c r="V16" s="126" t="str">
        <f>すべて_位置図情報!V721</f>
        <v>地域担当</v>
      </c>
      <c r="W16" s="116" t="str">
        <f>すべて_位置図情報!W721</f>
        <v>北区</v>
      </c>
      <c r="X16" s="116" t="str">
        <f>すべて_位置図情報!X721</f>
        <v>一般施設</v>
      </c>
      <c r="Y16" s="114">
        <f>すべて_位置図情報!Y721</f>
        <v>57</v>
      </c>
      <c r="Z16" s="127">
        <f>すべて_位置図情報!Z721</f>
        <v>0</v>
      </c>
      <c r="AA16" s="124">
        <f>すべて_位置図情報!AA721</f>
        <v>0</v>
      </c>
      <c r="AB16" s="126">
        <f>すべて_位置図情報!AB721</f>
        <v>0</v>
      </c>
      <c r="AC16" s="124">
        <f>すべて_位置図情報!AC721</f>
        <v>0</v>
      </c>
      <c r="AD16" s="124">
        <f>すべて_位置図情報!AD721</f>
        <v>0</v>
      </c>
      <c r="AE16" s="16">
        <f>すべて_位置図情報!AF721</f>
        <v>0</v>
      </c>
      <c r="AF16" s="16">
        <f>すべて_位置図情報!AG721</f>
        <v>0</v>
      </c>
      <c r="AG16" s="16">
        <f>すべて_位置図情報!AH721</f>
        <v>0</v>
      </c>
      <c r="AH16" s="16">
        <f>すべて_位置図情報!AI721</f>
        <v>0</v>
      </c>
      <c r="AI16" s="16">
        <f>すべて_位置図情報!AJ721</f>
        <v>0</v>
      </c>
      <c r="AJ16" s="16">
        <f>すべて_位置図情報!AK721</f>
        <v>0</v>
      </c>
      <c r="AK16" s="16" t="e">
        <f>すべて_位置図情報!#REF!</f>
        <v>#REF!</v>
      </c>
    </row>
    <row r="17" spans="1:37">
      <c r="A17" s="262">
        <v>713</v>
      </c>
      <c r="B17" s="7" t="str">
        <f>すべて_位置図情報!B722</f>
        <v>一般会計その他施設</v>
      </c>
      <c r="C17" s="7" t="str">
        <f>すべて_位置図情報!C722</f>
        <v>地域利用施設</v>
      </c>
      <c r="D17" s="7" t="str">
        <f>すべて_位置図情報!D722</f>
        <v>地域集会施設</v>
      </c>
      <c r="E17" s="7" t="str">
        <f>すべて_位置図情報!E722</f>
        <v>地域集会施設</v>
      </c>
      <c r="F17" s="74">
        <f>すべて_位置図情報!F722</f>
        <v>12</v>
      </c>
      <c r="G17" s="13" t="str" ph="1">
        <f>すべて_位置図情報!G722</f>
        <v>中津老人憩の家</v>
      </c>
      <c r="H17" s="126" t="str">
        <f>すべて_位置図情報!H722</f>
        <v>大阪市北区中津3-4-37</v>
      </c>
      <c r="I17" s="81">
        <f>すべて_位置図情報!I722</f>
        <v>110.55</v>
      </c>
      <c r="J17" s="80" t="str">
        <f>すべて_位置図情報!J722</f>
        <v>A</v>
      </c>
      <c r="K17" s="78">
        <f>すべて_位置図情報!K722</f>
        <v>0</v>
      </c>
      <c r="L17" s="79">
        <f>すべて_位置図情報!L722</f>
        <v>1988</v>
      </c>
      <c r="M17" s="79" t="str">
        <f>すべて_位置図情報!M722</f>
        <v>b</v>
      </c>
      <c r="N17" s="79" t="str">
        <f>すべて_位置図情報!N722</f>
        <v>b</v>
      </c>
      <c r="O17" s="79" t="str">
        <f>すべて_位置図情報!O722</f>
        <v/>
      </c>
      <c r="P17" s="79" t="str">
        <f>すべて_位置図情報!P722</f>
        <v>D</v>
      </c>
      <c r="Q17" s="79" t="str">
        <f>すべて_位置図情報!Q722</f>
        <v>有</v>
      </c>
      <c r="R17" s="79" t="str">
        <f>すべて_位置図情報!R722</f>
        <v>無償貸付</v>
      </c>
      <c r="S17" s="126" t="str">
        <f>すべて_位置図情報!S722</f>
        <v>北区役所</v>
      </c>
      <c r="T17" s="124" t="str">
        <f>すべて_位置図情報!T722</f>
        <v>－</v>
      </c>
      <c r="U17" s="126" t="str">
        <f>すべて_位置図情報!U722</f>
        <v>地域課</v>
      </c>
      <c r="V17" s="126" t="str">
        <f>すべて_位置図情報!V722</f>
        <v>地域担当</v>
      </c>
      <c r="W17" s="116" t="str">
        <f>すべて_位置図情報!W722</f>
        <v>北区</v>
      </c>
      <c r="X17" s="116" t="str">
        <f>すべて_位置図情報!X722</f>
        <v>一般施設</v>
      </c>
      <c r="Y17" s="114">
        <f>すべて_位置図情報!Y722</f>
        <v>58</v>
      </c>
      <c r="Z17" s="127">
        <f>すべて_位置図情報!Z722</f>
        <v>0</v>
      </c>
      <c r="AA17" s="124">
        <f>すべて_位置図情報!AA722</f>
        <v>0</v>
      </c>
      <c r="AB17" s="126">
        <f>すべて_位置図情報!AB722</f>
        <v>0</v>
      </c>
      <c r="AC17" s="124">
        <f>すべて_位置図情報!AC722</f>
        <v>0</v>
      </c>
      <c r="AD17" s="124">
        <f>すべて_位置図情報!AD722</f>
        <v>0</v>
      </c>
      <c r="AE17" s="16">
        <f>すべて_位置図情報!AF722</f>
        <v>0</v>
      </c>
      <c r="AF17" s="16">
        <f>すべて_位置図情報!AG722</f>
        <v>0</v>
      </c>
      <c r="AG17" s="16">
        <f>すべて_位置図情報!AH722</f>
        <v>0</v>
      </c>
      <c r="AH17" s="16">
        <f>すべて_位置図情報!AI722</f>
        <v>0</v>
      </c>
      <c r="AI17" s="16">
        <f>すべて_位置図情報!AJ722</f>
        <v>0</v>
      </c>
      <c r="AJ17" s="16">
        <f>すべて_位置図情報!AK722</f>
        <v>0</v>
      </c>
      <c r="AK17" s="16" t="e">
        <f>すべて_位置図情報!#REF!</f>
        <v>#REF!</v>
      </c>
    </row>
    <row r="18" spans="1:37">
      <c r="A18" s="262">
        <v>714</v>
      </c>
      <c r="B18" s="7" t="str">
        <f>すべて_位置図情報!B723</f>
        <v>一般会計その他施設</v>
      </c>
      <c r="C18" s="7" t="str">
        <f>すべて_位置図情報!C723</f>
        <v>地域利用施設</v>
      </c>
      <c r="D18" s="7" t="str">
        <f>すべて_位置図情報!D723</f>
        <v>地域集会施設</v>
      </c>
      <c r="E18" s="7" t="str">
        <f>すべて_位置図情報!E723</f>
        <v>地域集会施設</v>
      </c>
      <c r="F18" s="74">
        <f>すべて_位置図情報!F723</f>
        <v>13</v>
      </c>
      <c r="G18" s="13" t="str" ph="1">
        <f>すべて_位置図情報!G723</f>
        <v>堂島・中之島老人憩の家</v>
      </c>
      <c r="H18" s="126" t="str">
        <f>すべて_位置図情報!H723</f>
        <v>大阪市北区堂島2-2-26</v>
      </c>
      <c r="I18" s="81">
        <f>すべて_位置図情報!I723</f>
        <v>145.06</v>
      </c>
      <c r="J18" s="80" t="str">
        <f>すべて_位置図情報!J723</f>
        <v>A</v>
      </c>
      <c r="K18" s="78">
        <f>すべて_位置図情報!K723</f>
        <v>0</v>
      </c>
      <c r="L18" s="79">
        <f>すべて_位置図情報!L723</f>
        <v>2002</v>
      </c>
      <c r="M18" s="79" t="str">
        <f>すべて_位置図情報!M723</f>
        <v>b</v>
      </c>
      <c r="N18" s="79" t="str">
        <f>すべて_位置図情報!N723</f>
        <v>b</v>
      </c>
      <c r="O18" s="79" t="str">
        <f>すべて_位置図情報!O723</f>
        <v/>
      </c>
      <c r="P18" s="79" t="str">
        <f>すべて_位置図情報!P723</f>
        <v>D</v>
      </c>
      <c r="Q18" s="79" t="str">
        <f>すべて_位置図情報!Q723</f>
        <v>有</v>
      </c>
      <c r="R18" s="79" t="str">
        <f>すべて_位置図情報!R723</f>
        <v>無償貸付</v>
      </c>
      <c r="S18" s="126" t="str">
        <f>すべて_位置図情報!S723</f>
        <v>北区役所</v>
      </c>
      <c r="T18" s="124" t="str">
        <f>すべて_位置図情報!T723</f>
        <v>－</v>
      </c>
      <c r="U18" s="126" t="str">
        <f>すべて_位置図情報!U723</f>
        <v>地域課</v>
      </c>
      <c r="V18" s="126" t="str">
        <f>すべて_位置図情報!V723</f>
        <v>地域担当</v>
      </c>
      <c r="W18" s="116" t="str">
        <f>すべて_位置図情報!W723</f>
        <v>北区</v>
      </c>
      <c r="X18" s="116" t="str">
        <f>すべて_位置図情報!X723</f>
        <v>一般施設</v>
      </c>
      <c r="Y18" s="114">
        <f>すべて_位置図情報!Y723</f>
        <v>59</v>
      </c>
      <c r="Z18" s="127">
        <f>すべて_位置図情報!Z723</f>
        <v>0</v>
      </c>
      <c r="AA18" s="124">
        <f>すべて_位置図情報!AA723</f>
        <v>0</v>
      </c>
      <c r="AB18" s="126">
        <f>すべて_位置図情報!AB723</f>
        <v>0</v>
      </c>
      <c r="AC18" s="124">
        <f>すべて_位置図情報!AC723</f>
        <v>0</v>
      </c>
      <c r="AD18" s="124">
        <f>すべて_位置図情報!AD723</f>
        <v>0</v>
      </c>
      <c r="AE18" s="16">
        <f>すべて_位置図情報!AF723</f>
        <v>0</v>
      </c>
      <c r="AF18" s="16">
        <f>すべて_位置図情報!AG723</f>
        <v>0</v>
      </c>
      <c r="AG18" s="16">
        <f>すべて_位置図情報!AH723</f>
        <v>0</v>
      </c>
      <c r="AH18" s="16">
        <f>すべて_位置図情報!AI723</f>
        <v>0</v>
      </c>
      <c r="AI18" s="16">
        <f>すべて_位置図情報!AJ723</f>
        <v>0</v>
      </c>
      <c r="AJ18" s="16">
        <f>すべて_位置図情報!AK723</f>
        <v>0</v>
      </c>
      <c r="AK18" s="16" t="e">
        <f>すべて_位置図情報!#REF!</f>
        <v>#REF!</v>
      </c>
    </row>
    <row r="19" spans="1:37">
      <c r="A19" s="262">
        <v>715</v>
      </c>
      <c r="B19" s="7" t="str">
        <f>すべて_位置図情報!B724</f>
        <v>一般会計その他施設</v>
      </c>
      <c r="C19" s="7" t="str">
        <f>すべて_位置図情報!C724</f>
        <v>地域利用施設</v>
      </c>
      <c r="D19" s="7" t="str">
        <f>すべて_位置図情報!D724</f>
        <v>地域集会施設</v>
      </c>
      <c r="E19" s="7" t="str">
        <f>すべて_位置図情報!E724</f>
        <v>地域集会施設</v>
      </c>
      <c r="F19" s="74">
        <f>すべて_位置図情報!F724</f>
        <v>14</v>
      </c>
      <c r="G19" s="13" t="str" ph="1">
        <f>すべて_位置図情報!G724</f>
        <v>豊崎会館老人憩の家</v>
      </c>
      <c r="H19" s="126" t="str">
        <f>すべて_位置図情報!H724</f>
        <v>大阪市北区豊崎4-7-1</v>
      </c>
      <c r="I19" s="81">
        <f>すべて_位置図情報!I724</f>
        <v>130</v>
      </c>
      <c r="J19" s="80" t="str">
        <f>すべて_位置図情報!J724</f>
        <v>A</v>
      </c>
      <c r="K19" s="78">
        <f>すべて_位置図情報!K724</f>
        <v>0</v>
      </c>
      <c r="L19" s="79">
        <f>すべて_位置図情報!L724</f>
        <v>1991</v>
      </c>
      <c r="M19" s="79" t="str">
        <f>すべて_位置図情報!M724</f>
        <v>b</v>
      </c>
      <c r="N19" s="79" t="str">
        <f>すべて_位置図情報!N724</f>
        <v>b</v>
      </c>
      <c r="O19" s="79" t="str">
        <f>すべて_位置図情報!O724</f>
        <v/>
      </c>
      <c r="P19" s="79" t="str">
        <f>すべて_位置図情報!P724</f>
        <v>D</v>
      </c>
      <c r="Q19" s="79" t="str">
        <f>すべて_位置図情報!Q724</f>
        <v>有</v>
      </c>
      <c r="R19" s="79" t="str">
        <f>すべて_位置図情報!R724</f>
        <v>無償貸付</v>
      </c>
      <c r="S19" s="126" t="str">
        <f>すべて_位置図情報!S724</f>
        <v>北区役所</v>
      </c>
      <c r="T19" s="124" t="str">
        <f>すべて_位置図情報!T724</f>
        <v>－</v>
      </c>
      <c r="U19" s="126" t="str">
        <f>すべて_位置図情報!U724</f>
        <v>地域課</v>
      </c>
      <c r="V19" s="126" t="str">
        <f>すべて_位置図情報!V724</f>
        <v>地域担当</v>
      </c>
      <c r="W19" s="116" t="str">
        <f>すべて_位置図情報!W724</f>
        <v>北区</v>
      </c>
      <c r="X19" s="116" t="str">
        <f>すべて_位置図情報!X724</f>
        <v>一般施設</v>
      </c>
      <c r="Y19" s="114">
        <f>すべて_位置図情報!Y724</f>
        <v>60</v>
      </c>
      <c r="Z19" s="127">
        <f>すべて_位置図情報!Z724</f>
        <v>0</v>
      </c>
      <c r="AA19" s="124">
        <f>すべて_位置図情報!AA724</f>
        <v>0</v>
      </c>
      <c r="AB19" s="126">
        <f>すべて_位置図情報!AB724</f>
        <v>0</v>
      </c>
      <c r="AC19" s="124">
        <f>すべて_位置図情報!AC724</f>
        <v>0</v>
      </c>
      <c r="AD19" s="124">
        <f>すべて_位置図情報!AD724</f>
        <v>0</v>
      </c>
      <c r="AE19" s="16">
        <f>すべて_位置図情報!AF724</f>
        <v>0</v>
      </c>
      <c r="AF19" s="16">
        <f>すべて_位置図情報!AG724</f>
        <v>0</v>
      </c>
      <c r="AG19" s="16">
        <f>すべて_位置図情報!AH724</f>
        <v>0</v>
      </c>
      <c r="AH19" s="16">
        <f>すべて_位置図情報!AI724</f>
        <v>0</v>
      </c>
      <c r="AI19" s="16">
        <f>すべて_位置図情報!AJ724</f>
        <v>0</v>
      </c>
      <c r="AJ19" s="16">
        <f>すべて_位置図情報!AK724</f>
        <v>0</v>
      </c>
      <c r="AK19" s="16" t="e">
        <f>すべて_位置図情報!#REF!</f>
        <v>#REF!</v>
      </c>
    </row>
    <row r="20" spans="1:37">
      <c r="A20" s="262">
        <v>716</v>
      </c>
      <c r="B20" s="7" t="str">
        <f>すべて_位置図情報!B725</f>
        <v>一般会計その他施設</v>
      </c>
      <c r="C20" s="7" t="str">
        <f>すべて_位置図情報!C725</f>
        <v>地域利用施設</v>
      </c>
      <c r="D20" s="7" t="str">
        <f>すべて_位置図情報!D725</f>
        <v>地域集会施設</v>
      </c>
      <c r="E20" s="7" t="str">
        <f>すべて_位置図情報!E725</f>
        <v>地域集会施設</v>
      </c>
      <c r="F20" s="74">
        <f>すべて_位置図情報!F725</f>
        <v>15</v>
      </c>
      <c r="G20" s="13" t="str" ph="1">
        <f>すべて_位置図情報!G725</f>
        <v>豊仁福祉老人憩の家</v>
      </c>
      <c r="H20" s="126" t="str">
        <f>すべて_位置図情報!H725</f>
        <v>大阪市北区長柄中3-4-2</v>
      </c>
      <c r="I20" s="81">
        <f>すべて_位置図情報!I725</f>
        <v>125</v>
      </c>
      <c r="J20" s="80" t="str">
        <f>すべて_位置図情報!J725</f>
        <v>A</v>
      </c>
      <c r="K20" s="78">
        <f>すべて_位置図情報!K725</f>
        <v>0</v>
      </c>
      <c r="L20" s="79">
        <f>すべて_位置図情報!L725</f>
        <v>1989</v>
      </c>
      <c r="M20" s="79" t="str">
        <f>すべて_位置図情報!M725</f>
        <v>b</v>
      </c>
      <c r="N20" s="79" t="str">
        <f>すべて_位置図情報!N725</f>
        <v>b</v>
      </c>
      <c r="O20" s="79" t="str">
        <f>すべて_位置図情報!O725</f>
        <v/>
      </c>
      <c r="P20" s="79" t="str">
        <f>すべて_位置図情報!P725</f>
        <v>D</v>
      </c>
      <c r="Q20" s="79" t="str">
        <f>すべて_位置図情報!Q725</f>
        <v>有</v>
      </c>
      <c r="R20" s="79" t="str">
        <f>すべて_位置図情報!R725</f>
        <v>無償貸付</v>
      </c>
      <c r="S20" s="126" t="str">
        <f>すべて_位置図情報!S725</f>
        <v>北区役所</v>
      </c>
      <c r="T20" s="124" t="str">
        <f>すべて_位置図情報!T725</f>
        <v>－</v>
      </c>
      <c r="U20" s="126" t="str">
        <f>すべて_位置図情報!U725</f>
        <v>地域課</v>
      </c>
      <c r="V20" s="126" t="str">
        <f>すべて_位置図情報!V725</f>
        <v>地域担当</v>
      </c>
      <c r="W20" s="116" t="str">
        <f>すべて_位置図情報!W725</f>
        <v>北区</v>
      </c>
      <c r="X20" s="116" t="str">
        <f>すべて_位置図情報!X725</f>
        <v>一般施設</v>
      </c>
      <c r="Y20" s="114">
        <f>すべて_位置図情報!Y725</f>
        <v>61</v>
      </c>
      <c r="Z20" s="127">
        <f>すべて_位置図情報!Z725</f>
        <v>0</v>
      </c>
      <c r="AA20" s="124">
        <f>すべて_位置図情報!AA725</f>
        <v>0</v>
      </c>
      <c r="AB20" s="126">
        <f>すべて_位置図情報!AB725</f>
        <v>0</v>
      </c>
      <c r="AC20" s="124">
        <f>すべて_位置図情報!AC725</f>
        <v>0</v>
      </c>
      <c r="AD20" s="124">
        <f>すべて_位置図情報!AD725</f>
        <v>0</v>
      </c>
      <c r="AE20" s="16">
        <f>すべて_位置図情報!AF725</f>
        <v>0</v>
      </c>
      <c r="AF20" s="16">
        <f>すべて_位置図情報!AG725</f>
        <v>0</v>
      </c>
      <c r="AG20" s="16">
        <f>すべて_位置図情報!AH725</f>
        <v>0</v>
      </c>
      <c r="AH20" s="16">
        <f>すべて_位置図情報!AI725</f>
        <v>0</v>
      </c>
      <c r="AI20" s="16">
        <f>すべて_位置図情報!AJ725</f>
        <v>0</v>
      </c>
      <c r="AJ20" s="16">
        <f>すべて_位置図情報!AK725</f>
        <v>0</v>
      </c>
      <c r="AK20" s="16" t="e">
        <f>すべて_位置図情報!#REF!</f>
        <v>#REF!</v>
      </c>
    </row>
    <row r="21" spans="1:37">
      <c r="A21" s="262">
        <v>717</v>
      </c>
      <c r="B21" s="7" t="str">
        <f>すべて_位置図情報!B726</f>
        <v>一般会計その他施設</v>
      </c>
      <c r="C21" s="7" t="str">
        <f>すべて_位置図情報!C726</f>
        <v>地域利用施設</v>
      </c>
      <c r="D21" s="7" t="str">
        <f>すべて_位置図情報!D726</f>
        <v>地域集会施設</v>
      </c>
      <c r="E21" s="7" t="str">
        <f>すべて_位置図情報!E726</f>
        <v>地域集会施設</v>
      </c>
      <c r="F21" s="74">
        <f>すべて_位置図情報!F726</f>
        <v>16</v>
      </c>
      <c r="G21" s="13" t="str" ph="1">
        <f>すべて_位置図情報!G726</f>
        <v>堀川老人憩の家</v>
      </c>
      <c r="H21" s="126" t="str">
        <f>すべて_位置図情報!H726</f>
        <v>大阪市北区同心2-8-7</v>
      </c>
      <c r="I21" s="81">
        <f>すべて_位置図情報!I726</f>
        <v>106.48</v>
      </c>
      <c r="J21" s="80" t="str">
        <f>すべて_位置図情報!J726</f>
        <v>A</v>
      </c>
      <c r="K21" s="78">
        <f>すべて_位置図情報!K726</f>
        <v>0</v>
      </c>
      <c r="L21" s="79">
        <f>すべて_位置図情報!L726</f>
        <v>1987</v>
      </c>
      <c r="M21" s="79" t="str">
        <f>すべて_位置図情報!M726</f>
        <v>b</v>
      </c>
      <c r="N21" s="79" t="str">
        <f>すべて_位置図情報!N726</f>
        <v>b</v>
      </c>
      <c r="O21" s="79" t="str">
        <f>すべて_位置図情報!O726</f>
        <v/>
      </c>
      <c r="P21" s="79" t="str">
        <f>すべて_位置図情報!P726</f>
        <v>D</v>
      </c>
      <c r="Q21" s="79" t="str">
        <f>すべて_位置図情報!Q726</f>
        <v>有</v>
      </c>
      <c r="R21" s="79" t="str">
        <f>すべて_位置図情報!R726</f>
        <v>無償貸付</v>
      </c>
      <c r="S21" s="126" t="str">
        <f>すべて_位置図情報!S726</f>
        <v>北区役所</v>
      </c>
      <c r="T21" s="124" t="str">
        <f>すべて_位置図情報!T726</f>
        <v>－</v>
      </c>
      <c r="U21" s="126" t="str">
        <f>すべて_位置図情報!U726</f>
        <v>地域課</v>
      </c>
      <c r="V21" s="126" t="str">
        <f>すべて_位置図情報!V726</f>
        <v>地域担当</v>
      </c>
      <c r="W21" s="116" t="str">
        <f>すべて_位置図情報!W726</f>
        <v>北区</v>
      </c>
      <c r="X21" s="116" t="str">
        <f>すべて_位置図情報!X726</f>
        <v>一般施設</v>
      </c>
      <c r="Y21" s="114">
        <f>すべて_位置図情報!Y726</f>
        <v>62</v>
      </c>
      <c r="Z21" s="127">
        <f>すべて_位置図情報!Z726</f>
        <v>0</v>
      </c>
      <c r="AA21" s="124">
        <f>すべて_位置図情報!AA726</f>
        <v>0</v>
      </c>
      <c r="AB21" s="126">
        <f>すべて_位置図情報!AB726</f>
        <v>0</v>
      </c>
      <c r="AC21" s="124">
        <f>すべて_位置図情報!AC726</f>
        <v>0</v>
      </c>
      <c r="AD21" s="124">
        <f>すべて_位置図情報!AD726</f>
        <v>0</v>
      </c>
      <c r="AE21" s="16">
        <f>すべて_位置図情報!AF726</f>
        <v>0</v>
      </c>
      <c r="AF21" s="16">
        <f>すべて_位置図情報!AG726</f>
        <v>0</v>
      </c>
      <c r="AG21" s="16">
        <f>すべて_位置図情報!AH726</f>
        <v>0</v>
      </c>
      <c r="AH21" s="16">
        <f>すべて_位置図情報!AI726</f>
        <v>0</v>
      </c>
      <c r="AI21" s="16">
        <f>すべて_位置図情報!AJ726</f>
        <v>0</v>
      </c>
      <c r="AJ21" s="16">
        <f>すべて_位置図情報!AK726</f>
        <v>0</v>
      </c>
      <c r="AK21" s="16" t="e">
        <f>すべて_位置図情報!#REF!</f>
        <v>#REF!</v>
      </c>
    </row>
    <row r="22" spans="1:37">
      <c r="A22" s="262">
        <v>718</v>
      </c>
      <c r="B22" s="7" t="str">
        <f>すべて_位置図情報!B727</f>
        <v>一般会計その他施設</v>
      </c>
      <c r="C22" s="7" t="str">
        <f>すべて_位置図情報!C727</f>
        <v>地域利用施設</v>
      </c>
      <c r="D22" s="7" t="str">
        <f>すべて_位置図情報!D727</f>
        <v>地域集会施設</v>
      </c>
      <c r="E22" s="7" t="str">
        <f>すべて_位置図情報!E727</f>
        <v>地域集会施設</v>
      </c>
      <c r="F22" s="74">
        <f>すべて_位置図情報!F727</f>
        <v>17</v>
      </c>
      <c r="G22" s="13" t="str" ph="1">
        <f>すべて_位置図情報!G727</f>
        <v>本庄福祉老人憩の家</v>
      </c>
      <c r="H22" s="126" t="str">
        <f>すべて_位置図情報!H727</f>
        <v>大阪市北区本庄東2-4-39</v>
      </c>
      <c r="I22" s="81">
        <f>すべて_位置図情報!I727</f>
        <v>156.47999999999999</v>
      </c>
      <c r="J22" s="80" t="str">
        <f>すべて_位置図情報!J727</f>
        <v>A</v>
      </c>
      <c r="K22" s="78">
        <f>すべて_位置図情報!K727</f>
        <v>0</v>
      </c>
      <c r="L22" s="79">
        <f>すべて_位置図情報!L727</f>
        <v>1989</v>
      </c>
      <c r="M22" s="79" t="str">
        <f>すべて_位置図情報!M727</f>
        <v>b</v>
      </c>
      <c r="N22" s="79" t="str">
        <f>すべて_位置図情報!N727</f>
        <v>b</v>
      </c>
      <c r="O22" s="79" t="str">
        <f>すべて_位置図情報!O727</f>
        <v/>
      </c>
      <c r="P22" s="79" t="str">
        <f>すべて_位置図情報!P727</f>
        <v>D</v>
      </c>
      <c r="Q22" s="79" t="str">
        <f>すべて_位置図情報!Q727</f>
        <v>有</v>
      </c>
      <c r="R22" s="79" t="str">
        <f>すべて_位置図情報!R727</f>
        <v>無償貸付</v>
      </c>
      <c r="S22" s="126" t="str">
        <f>すべて_位置図情報!S727</f>
        <v>北区役所</v>
      </c>
      <c r="T22" s="124" t="str">
        <f>すべて_位置図情報!T727</f>
        <v>－</v>
      </c>
      <c r="U22" s="126" t="str">
        <f>すべて_位置図情報!U727</f>
        <v>地域課</v>
      </c>
      <c r="V22" s="126" t="str">
        <f>すべて_位置図情報!V727</f>
        <v>地域担当</v>
      </c>
      <c r="W22" s="116" t="str">
        <f>すべて_位置図情報!W727</f>
        <v>北区</v>
      </c>
      <c r="X22" s="116" t="str">
        <f>すべて_位置図情報!X727</f>
        <v>一般施設</v>
      </c>
      <c r="Y22" s="114">
        <f>すべて_位置図情報!Y727</f>
        <v>63</v>
      </c>
      <c r="Z22" s="127">
        <f>すべて_位置図情報!Z727</f>
        <v>0</v>
      </c>
      <c r="AA22" s="124">
        <f>すべて_位置図情報!AA727</f>
        <v>0</v>
      </c>
      <c r="AB22" s="126">
        <f>すべて_位置図情報!AB727</f>
        <v>0</v>
      </c>
      <c r="AC22" s="124">
        <f>すべて_位置図情報!AC727</f>
        <v>0</v>
      </c>
      <c r="AD22" s="124">
        <f>すべて_位置図情報!AD727</f>
        <v>0</v>
      </c>
      <c r="AE22" s="16">
        <f>すべて_位置図情報!AF727</f>
        <v>0</v>
      </c>
      <c r="AF22" s="16">
        <f>すべて_位置図情報!AG727</f>
        <v>0</v>
      </c>
      <c r="AG22" s="16">
        <f>すべて_位置図情報!AH727</f>
        <v>0</v>
      </c>
      <c r="AH22" s="16">
        <f>すべて_位置図情報!AI727</f>
        <v>0</v>
      </c>
      <c r="AI22" s="16">
        <f>すべて_位置図情報!AJ727</f>
        <v>0</v>
      </c>
      <c r="AJ22" s="16">
        <f>すべて_位置図情報!AK727</f>
        <v>0</v>
      </c>
      <c r="AK22" s="16" t="e">
        <f>すべて_位置図情報!#REF!</f>
        <v>#REF!</v>
      </c>
    </row>
    <row r="23" spans="1:37">
      <c r="A23" s="262">
        <v>719</v>
      </c>
      <c r="B23" s="7" t="str">
        <f>すべて_位置図情報!B728</f>
        <v>一般会計その他施設</v>
      </c>
      <c r="C23" s="7" t="str">
        <f>すべて_位置図情報!C728</f>
        <v>地域利用施設</v>
      </c>
      <c r="D23" s="7" t="str">
        <f>すべて_位置図情報!D728</f>
        <v>地域集会施設</v>
      </c>
      <c r="E23" s="7" t="str">
        <f>すべて_位置図情報!E728</f>
        <v>地域集会施設</v>
      </c>
      <c r="F23" s="74">
        <f>すべて_位置図情報!F728</f>
        <v>18</v>
      </c>
      <c r="G23" s="13" t="str" ph="1">
        <f>すべて_位置図情報!G728</f>
        <v>曽根崎コミュニティセンター</v>
      </c>
      <c r="H23" s="126" t="str">
        <f>すべて_位置図情報!H728</f>
        <v>大阪市北区曽根崎２丁目15番１号</v>
      </c>
      <c r="I23" s="81">
        <f>すべて_位置図情報!I728</f>
        <v>291.58</v>
      </c>
      <c r="J23" s="80" t="str">
        <f>すべて_位置図情報!J728</f>
        <v>－</v>
      </c>
      <c r="K23" s="78" t="str">
        <f>すべて_位置図情報!K728</f>
        <v>〇</v>
      </c>
      <c r="L23" s="79" t="str">
        <f>すべて_位置図情報!L728</f>
        <v>－</v>
      </c>
      <c r="M23" s="79" t="str">
        <f>すべて_位置図情報!M728</f>
        <v>－</v>
      </c>
      <c r="N23" s="79" t="str">
        <f>すべて_位置図情報!N728</f>
        <v>－</v>
      </c>
      <c r="O23" s="79" t="str">
        <f>すべて_位置図情報!O728</f>
        <v/>
      </c>
      <c r="P23" s="79" t="str">
        <f>すべて_位置図情報!P728</f>
        <v>－</v>
      </c>
      <c r="Q23" s="79" t="str">
        <f>すべて_位置図情報!Q728</f>
        <v>－</v>
      </c>
      <c r="R23" s="79" t="str">
        <f>すべて_位置図情報!R728</f>
        <v>有償貸付</v>
      </c>
      <c r="S23" s="126" t="str">
        <f>すべて_位置図情報!S728</f>
        <v>北区役所</v>
      </c>
      <c r="T23" s="124" t="str">
        <f>すべて_位置図情報!T728</f>
        <v>－</v>
      </c>
      <c r="U23" s="126" t="str">
        <f>すべて_位置図情報!U728</f>
        <v>地域課</v>
      </c>
      <c r="V23" s="126" t="str">
        <f>すべて_位置図情報!V728</f>
        <v>地域担当</v>
      </c>
      <c r="W23" s="116" t="str">
        <f>すべて_位置図情報!W728</f>
        <v>北区</v>
      </c>
      <c r="X23" s="116" t="str">
        <f>すべて_位置図情報!X728</f>
        <v>賃借施設</v>
      </c>
      <c r="Y23" s="114">
        <f>すべて_位置図情報!Y728</f>
        <v>10</v>
      </c>
      <c r="Z23" s="127">
        <f>すべて_位置図情報!Z728</f>
        <v>0</v>
      </c>
      <c r="AA23" s="124">
        <f>すべて_位置図情報!AA728</f>
        <v>0</v>
      </c>
      <c r="AB23" s="126">
        <f>すべて_位置図情報!AB728</f>
        <v>0</v>
      </c>
      <c r="AC23" s="124">
        <f>すべて_位置図情報!AC728</f>
        <v>0</v>
      </c>
      <c r="AD23" s="124">
        <f>すべて_位置図情報!AD728</f>
        <v>0</v>
      </c>
      <c r="AE23" s="15">
        <f>すべて_位置図情報!AF728</f>
        <v>0</v>
      </c>
      <c r="AF23" s="15">
        <f>すべて_位置図情報!AG728</f>
        <v>0</v>
      </c>
      <c r="AG23" s="15">
        <f>すべて_位置図情報!AH728</f>
        <v>0</v>
      </c>
      <c r="AH23" s="15">
        <f>すべて_位置図情報!AI728</f>
        <v>0</v>
      </c>
      <c r="AI23" s="15">
        <f>すべて_位置図情報!AJ728</f>
        <v>0</v>
      </c>
      <c r="AJ23" s="15">
        <f>すべて_位置図情報!AK728</f>
        <v>0</v>
      </c>
      <c r="AK23" s="15" t="e">
        <f>すべて_位置図情報!#REF!</f>
        <v>#REF!</v>
      </c>
    </row>
    <row r="24" spans="1:37">
      <c r="A24" s="262">
        <v>720</v>
      </c>
      <c r="B24" s="7" t="str">
        <f>すべて_位置図情報!B729</f>
        <v>一般会計その他施設</v>
      </c>
      <c r="C24" s="7" t="str">
        <f>すべて_位置図情報!C729</f>
        <v>地域利用施設</v>
      </c>
      <c r="D24" s="7" t="str">
        <f>すべて_位置図情報!D729</f>
        <v>地域集会施設</v>
      </c>
      <c r="E24" s="7" t="str">
        <f>すべて_位置図情報!E729</f>
        <v>地域集会施設</v>
      </c>
      <c r="F24" s="74">
        <f>すべて_位置図情報!F729</f>
        <v>19</v>
      </c>
      <c r="G24" s="13" t="str" ph="1">
        <f>すべて_位置図情報!G729</f>
        <v>みゆきコミュニティホール</v>
      </c>
      <c r="H24" s="126" t="str">
        <f>すべて_位置図情報!H729</f>
        <v>大阪市都島区御幸町2-6-20</v>
      </c>
      <c r="I24" s="81">
        <f>すべて_位置図情報!I729</f>
        <v>105</v>
      </c>
      <c r="J24" s="80" t="str">
        <f>すべて_位置図情報!J729</f>
        <v>A</v>
      </c>
      <c r="K24" s="78">
        <f>すべて_位置図情報!K729</f>
        <v>0</v>
      </c>
      <c r="L24" s="79">
        <f>すべて_位置図情報!L729</f>
        <v>1978</v>
      </c>
      <c r="M24" s="79" t="str">
        <f>すべて_位置図情報!M729</f>
        <v>c</v>
      </c>
      <c r="N24" s="79" t="str">
        <f>すべて_位置図情報!N729</f>
        <v>c</v>
      </c>
      <c r="O24" s="79" t="str">
        <f>すべて_位置図情報!O729</f>
        <v/>
      </c>
      <c r="P24" s="79" t="str">
        <f>すべて_位置図情報!P729</f>
        <v>G</v>
      </c>
      <c r="Q24" s="79" t="str">
        <f>すべて_位置図情報!Q729</f>
        <v>無</v>
      </c>
      <c r="R24" s="79" t="str">
        <f>すべて_位置図情報!R729</f>
        <v>無償貸付</v>
      </c>
      <c r="S24" s="126" t="str">
        <f>すべて_位置図情報!S729</f>
        <v>都島区役所</v>
      </c>
      <c r="T24" s="124" t="str">
        <f>すべて_位置図情報!T729</f>
        <v>－</v>
      </c>
      <c r="U24" s="126" t="str">
        <f>すべて_位置図情報!U729</f>
        <v>まちづくり推進課</v>
      </c>
      <c r="V24" s="124" t="str">
        <f>すべて_位置図情報!V729</f>
        <v>－</v>
      </c>
      <c r="W24" s="116" t="str">
        <f>すべて_位置図情報!W729</f>
        <v>都島区</v>
      </c>
      <c r="X24" s="116" t="str">
        <f>すべて_位置図情報!X729</f>
        <v>一般施設</v>
      </c>
      <c r="Y24" s="114">
        <f>すべて_位置図情報!Y729</f>
        <v>22</v>
      </c>
      <c r="Z24" s="127">
        <f>すべて_位置図情報!Z729</f>
        <v>0</v>
      </c>
      <c r="AA24" s="124">
        <f>すべて_位置図情報!AA729</f>
        <v>0</v>
      </c>
      <c r="AB24" s="126">
        <f>すべて_位置図情報!AB729</f>
        <v>0</v>
      </c>
      <c r="AC24" s="124">
        <f>すべて_位置図情報!AC729</f>
        <v>0</v>
      </c>
      <c r="AD24" s="124">
        <f>すべて_位置図情報!AD729</f>
        <v>0</v>
      </c>
      <c r="AE24" s="16">
        <f>すべて_位置図情報!AF729</f>
        <v>0</v>
      </c>
      <c r="AF24" s="16">
        <f>すべて_位置図情報!AG729</f>
        <v>0</v>
      </c>
      <c r="AG24" s="16">
        <f>すべて_位置図情報!AH729</f>
        <v>0</v>
      </c>
      <c r="AH24" s="16">
        <f>すべて_位置図情報!AI729</f>
        <v>0</v>
      </c>
      <c r="AI24" s="16">
        <f>すべて_位置図情報!AJ729</f>
        <v>0</v>
      </c>
      <c r="AJ24" s="16">
        <f>すべて_位置図情報!AK729</f>
        <v>0</v>
      </c>
      <c r="AK24" s="16" t="e">
        <f>すべて_位置図情報!#REF!</f>
        <v>#REF!</v>
      </c>
    </row>
    <row r="25" spans="1:37">
      <c r="A25" s="262">
        <v>721</v>
      </c>
      <c r="B25" s="7" t="str">
        <f>すべて_位置図情報!B730</f>
        <v>一般会計その他施設</v>
      </c>
      <c r="C25" s="7" t="str">
        <f>すべて_位置図情報!C730</f>
        <v>地域利用施設</v>
      </c>
      <c r="D25" s="7" t="str">
        <f>すべて_位置図情報!D730</f>
        <v>地域集会施設</v>
      </c>
      <c r="E25" s="7" t="str">
        <f>すべて_位置図情報!E730</f>
        <v>地域集会施設</v>
      </c>
      <c r="F25" s="74">
        <f>すべて_位置図情報!F730</f>
        <v>20</v>
      </c>
      <c r="G25" s="13" t="str" ph="1">
        <f>すべて_位置図情報!G730</f>
        <v>大東会館</v>
      </c>
      <c r="H25" s="126" t="str">
        <f>すべて_位置図情報!H730</f>
        <v>大阪市都島区大東町2-19-16</v>
      </c>
      <c r="I25" s="81">
        <f>すべて_位置図情報!I730</f>
        <v>128.97</v>
      </c>
      <c r="J25" s="80" t="str">
        <f>すべて_位置図情報!J730</f>
        <v>A</v>
      </c>
      <c r="K25" s="78">
        <f>すべて_位置図情報!K730</f>
        <v>0</v>
      </c>
      <c r="L25" s="79">
        <f>すべて_位置図情報!L730</f>
        <v>1978</v>
      </c>
      <c r="M25" s="79" t="str">
        <f>すべて_位置図情報!M730</f>
        <v>c</v>
      </c>
      <c r="N25" s="79" t="str">
        <f>すべて_位置図情報!N730</f>
        <v>c</v>
      </c>
      <c r="O25" s="79" t="str">
        <f>すべて_位置図情報!O730</f>
        <v/>
      </c>
      <c r="P25" s="79" t="str">
        <f>すべて_位置図情報!P730</f>
        <v>G</v>
      </c>
      <c r="Q25" s="79" t="str">
        <f>すべて_位置図情報!Q730</f>
        <v>有</v>
      </c>
      <c r="R25" s="79" t="str">
        <f>すべて_位置図情報!R730</f>
        <v>無償貸付</v>
      </c>
      <c r="S25" s="126" t="str">
        <f>すべて_位置図情報!S730</f>
        <v>都島区役所</v>
      </c>
      <c r="T25" s="124" t="str">
        <f>すべて_位置図情報!T730</f>
        <v>－</v>
      </c>
      <c r="U25" s="126" t="str">
        <f>すべて_位置図情報!U730</f>
        <v>まちづくり推進課</v>
      </c>
      <c r="V25" s="124" t="str">
        <f>すべて_位置図情報!V730</f>
        <v>－</v>
      </c>
      <c r="W25" s="116" t="str">
        <f>すべて_位置図情報!W730</f>
        <v>都島区</v>
      </c>
      <c r="X25" s="116" t="str">
        <f>すべて_位置図情報!X730</f>
        <v>一般施設</v>
      </c>
      <c r="Y25" s="114">
        <f>すべて_位置図情報!Y730</f>
        <v>23</v>
      </c>
      <c r="Z25" s="127">
        <f>すべて_位置図情報!Z730</f>
        <v>0</v>
      </c>
      <c r="AA25" s="124">
        <f>すべて_位置図情報!AA730</f>
        <v>0</v>
      </c>
      <c r="AB25" s="126">
        <f>すべて_位置図情報!AB730</f>
        <v>0</v>
      </c>
      <c r="AC25" s="124">
        <f>すべて_位置図情報!AC730</f>
        <v>0</v>
      </c>
      <c r="AD25" s="124">
        <f>すべて_位置図情報!AD730</f>
        <v>0</v>
      </c>
      <c r="AE25" s="16">
        <f>すべて_位置図情報!AF730</f>
        <v>0</v>
      </c>
      <c r="AF25" s="16">
        <f>すべて_位置図情報!AG730</f>
        <v>0</v>
      </c>
      <c r="AG25" s="16">
        <f>すべて_位置図情報!AH730</f>
        <v>0</v>
      </c>
      <c r="AH25" s="16">
        <f>すべて_位置図情報!AI730</f>
        <v>0</v>
      </c>
      <c r="AI25" s="16">
        <f>すべて_位置図情報!AJ730</f>
        <v>0</v>
      </c>
      <c r="AJ25" s="16">
        <f>すべて_位置図情報!AK730</f>
        <v>0</v>
      </c>
      <c r="AK25" s="16" t="e">
        <f>すべて_位置図情報!#REF!</f>
        <v>#REF!</v>
      </c>
    </row>
    <row r="26" spans="1:37">
      <c r="A26" s="262">
        <v>722</v>
      </c>
      <c r="B26" s="7" t="str">
        <f>すべて_位置図情報!B731</f>
        <v>一般会計その他施設</v>
      </c>
      <c r="C26" s="7" t="str">
        <f>すべて_位置図情報!C731</f>
        <v>地域利用施設</v>
      </c>
      <c r="D26" s="7" t="str">
        <f>すべて_位置図情報!D731</f>
        <v>地域集会施設</v>
      </c>
      <c r="E26" s="7" t="str">
        <f>すべて_位置図情報!E731</f>
        <v>地域集会施設</v>
      </c>
      <c r="F26" s="74">
        <f>すべて_位置図情報!F731</f>
        <v>21</v>
      </c>
      <c r="G26" s="13" t="str" ph="1">
        <f>すべて_位置図情報!G731</f>
        <v>大東老人憩の家</v>
      </c>
      <c r="H26" s="126" t="str">
        <f>すべて_位置図情報!H731</f>
        <v>大阪市都島区大東町2-19-16</v>
      </c>
      <c r="I26" s="81">
        <f>すべて_位置図情報!I731</f>
        <v>103.41</v>
      </c>
      <c r="J26" s="80" t="str">
        <f>すべて_位置図情報!J731</f>
        <v>A</v>
      </c>
      <c r="K26" s="78">
        <f>すべて_位置図情報!K731</f>
        <v>0</v>
      </c>
      <c r="L26" s="79">
        <f>すべて_位置図情報!L731</f>
        <v>1978</v>
      </c>
      <c r="M26" s="79" t="str">
        <f>すべて_位置図情報!M731</f>
        <v>c</v>
      </c>
      <c r="N26" s="79" t="str">
        <f>すべて_位置図情報!N731</f>
        <v>c</v>
      </c>
      <c r="O26" s="79" t="str">
        <f>すべて_位置図情報!O731</f>
        <v/>
      </c>
      <c r="P26" s="79" t="str">
        <f>すべて_位置図情報!P731</f>
        <v>G</v>
      </c>
      <c r="Q26" s="79" t="str">
        <f>すべて_位置図情報!Q731</f>
        <v>有</v>
      </c>
      <c r="R26" s="79" t="str">
        <f>すべて_位置図情報!R731</f>
        <v>無償貸付</v>
      </c>
      <c r="S26" s="126" t="str">
        <f>すべて_位置図情報!S731</f>
        <v>都島区役所</v>
      </c>
      <c r="T26" s="124" t="str">
        <f>すべて_位置図情報!T731</f>
        <v>－</v>
      </c>
      <c r="U26" s="126" t="str">
        <f>すべて_位置図情報!U731</f>
        <v>まちづくり推進課</v>
      </c>
      <c r="V26" s="124" t="str">
        <f>すべて_位置図情報!V731</f>
        <v>－</v>
      </c>
      <c r="W26" s="116" t="str">
        <f>すべて_位置図情報!W731</f>
        <v>都島区</v>
      </c>
      <c r="X26" s="116" t="str">
        <f>すべて_位置図情報!X731</f>
        <v>一般施設</v>
      </c>
      <c r="Y26" s="114">
        <f>すべて_位置図情報!Y731</f>
        <v>24</v>
      </c>
      <c r="Z26" s="127">
        <f>すべて_位置図情報!Z731</f>
        <v>0</v>
      </c>
      <c r="AA26" s="124">
        <f>すべて_位置図情報!AA731</f>
        <v>0</v>
      </c>
      <c r="AB26" s="126">
        <f>すべて_位置図情報!AB731</f>
        <v>0</v>
      </c>
      <c r="AC26" s="124">
        <f>すべて_位置図情報!AC731</f>
        <v>0</v>
      </c>
      <c r="AD26" s="124">
        <f>すべて_位置図情報!AD731</f>
        <v>0</v>
      </c>
      <c r="AE26" s="16">
        <f>すべて_位置図情報!AF731</f>
        <v>0</v>
      </c>
      <c r="AF26" s="16">
        <f>すべて_位置図情報!AG731</f>
        <v>0</v>
      </c>
      <c r="AG26" s="16">
        <f>すべて_位置図情報!AH731</f>
        <v>0</v>
      </c>
      <c r="AH26" s="16">
        <f>すべて_位置図情報!AI731</f>
        <v>0</v>
      </c>
      <c r="AI26" s="16">
        <f>すべて_位置図情報!AJ731</f>
        <v>0</v>
      </c>
      <c r="AJ26" s="16">
        <f>すべて_位置図情報!AK731</f>
        <v>0</v>
      </c>
      <c r="AK26" s="16" t="e">
        <f>すべて_位置図情報!#REF!</f>
        <v>#REF!</v>
      </c>
    </row>
    <row r="27" spans="1:37">
      <c r="A27" s="262">
        <v>723</v>
      </c>
      <c r="B27" s="7" t="str">
        <f>すべて_位置図情報!B732</f>
        <v>一般会計その他施設</v>
      </c>
      <c r="C27" s="7" t="str">
        <f>すべて_位置図情報!C732</f>
        <v>地域利用施設</v>
      </c>
      <c r="D27" s="7" t="str">
        <f>すべて_位置図情報!D732</f>
        <v>地域集会施設</v>
      </c>
      <c r="E27" s="7" t="str">
        <f>すべて_位置図情報!E732</f>
        <v>地域集会施設</v>
      </c>
      <c r="F27" s="74">
        <f>すべて_位置図情報!F732</f>
        <v>22</v>
      </c>
      <c r="G27" s="13" t="str" ph="1">
        <f>すべて_位置図情報!G732</f>
        <v>淀川地域老人憩の家</v>
      </c>
      <c r="H27" s="126" t="str">
        <f>すべて_位置図情報!H732</f>
        <v>大阪市都島区毛馬町2-11-44</v>
      </c>
      <c r="I27" s="81">
        <f>すべて_位置図情報!I732</f>
        <v>102.24</v>
      </c>
      <c r="J27" s="80" t="str">
        <f>すべて_位置図情報!J732</f>
        <v>A</v>
      </c>
      <c r="K27" s="78">
        <f>すべて_位置図情報!K732</f>
        <v>0</v>
      </c>
      <c r="L27" s="79">
        <f>すべて_位置図情報!L732</f>
        <v>1978</v>
      </c>
      <c r="M27" s="79" t="str">
        <f>すべて_位置図情報!M732</f>
        <v>c</v>
      </c>
      <c r="N27" s="79" t="str">
        <f>すべて_位置図情報!N732</f>
        <v>c</v>
      </c>
      <c r="O27" s="79" t="str">
        <f>すべて_位置図情報!O732</f>
        <v/>
      </c>
      <c r="P27" s="79" t="str">
        <f>すべて_位置図情報!P732</f>
        <v>G</v>
      </c>
      <c r="Q27" s="79" t="str">
        <f>すべて_位置図情報!Q732</f>
        <v>無</v>
      </c>
      <c r="R27" s="79" t="str">
        <f>すべて_位置図情報!R732</f>
        <v>無償貸付</v>
      </c>
      <c r="S27" s="126" t="str">
        <f>すべて_位置図情報!S732</f>
        <v>都島区役所</v>
      </c>
      <c r="T27" s="124" t="str">
        <f>すべて_位置図情報!T732</f>
        <v>－</v>
      </c>
      <c r="U27" s="126" t="str">
        <f>すべて_位置図情報!U732</f>
        <v>まちづくり推進課</v>
      </c>
      <c r="V27" s="124" t="str">
        <f>すべて_位置図情報!V732</f>
        <v>－</v>
      </c>
      <c r="W27" s="116" t="str">
        <f>すべて_位置図情報!W732</f>
        <v>都島区</v>
      </c>
      <c r="X27" s="116" t="str">
        <f>すべて_位置図情報!X732</f>
        <v>一般施設</v>
      </c>
      <c r="Y27" s="114">
        <f>すべて_位置図情報!Y732</f>
        <v>25</v>
      </c>
      <c r="Z27" s="127">
        <f>すべて_位置図情報!Z732</f>
        <v>0</v>
      </c>
      <c r="AA27" s="124">
        <f>すべて_位置図情報!AA732</f>
        <v>0</v>
      </c>
      <c r="AB27" s="126">
        <f>すべて_位置図情報!AB732</f>
        <v>0</v>
      </c>
      <c r="AC27" s="124">
        <f>すべて_位置図情報!AC732</f>
        <v>0</v>
      </c>
      <c r="AD27" s="124">
        <f>すべて_位置図情報!AD732</f>
        <v>0</v>
      </c>
      <c r="AE27" s="16">
        <f>すべて_位置図情報!AF732</f>
        <v>0</v>
      </c>
      <c r="AF27" s="16">
        <f>すべて_位置図情報!AG732</f>
        <v>0</v>
      </c>
      <c r="AG27" s="16">
        <f>すべて_位置図情報!AH732</f>
        <v>0</v>
      </c>
      <c r="AH27" s="16">
        <f>すべて_位置図情報!AI732</f>
        <v>0</v>
      </c>
      <c r="AI27" s="16">
        <f>すべて_位置図情報!AJ732</f>
        <v>0</v>
      </c>
      <c r="AJ27" s="16">
        <f>すべて_位置図情報!AK732</f>
        <v>0</v>
      </c>
      <c r="AK27" s="16" t="e">
        <f>すべて_位置図情報!#REF!</f>
        <v>#REF!</v>
      </c>
    </row>
    <row r="28" spans="1:37">
      <c r="A28" s="262">
        <v>724</v>
      </c>
      <c r="B28" s="7" t="str">
        <f>すべて_位置図情報!B733</f>
        <v>一般会計その他施設</v>
      </c>
      <c r="C28" s="7" t="str">
        <f>すべて_位置図情報!C733</f>
        <v>地域利用施設</v>
      </c>
      <c r="D28" s="7" t="str">
        <f>すべて_位置図情報!D733</f>
        <v>地域集会施設</v>
      </c>
      <c r="E28" s="7" t="str">
        <f>すべて_位置図情報!E733</f>
        <v>地域集会施設</v>
      </c>
      <c r="F28" s="74">
        <f>すべて_位置図情報!F733</f>
        <v>23</v>
      </c>
      <c r="G28" s="13" t="str" ph="1">
        <f>すべて_位置図情報!G733</f>
        <v>海老江西コミュニティセンター</v>
      </c>
      <c r="H28" s="126" t="str">
        <f>すべて_位置図情報!H733</f>
        <v>大阪市福島区海老江西6-6-19</v>
      </c>
      <c r="I28" s="81">
        <f>すべて_位置図情報!I733</f>
        <v>316.87</v>
      </c>
      <c r="J28" s="80" t="str">
        <f>すべて_位置図情報!J733</f>
        <v>A</v>
      </c>
      <c r="K28" s="78">
        <f>すべて_位置図情報!K733</f>
        <v>0</v>
      </c>
      <c r="L28" s="79">
        <f>すべて_位置図情報!L733</f>
        <v>1962</v>
      </c>
      <c r="M28" s="79" t="str">
        <f>すべて_位置図情報!M733</f>
        <v>d</v>
      </c>
      <c r="N28" s="79" t="str">
        <f>すべて_位置図情報!N733</f>
        <v>d</v>
      </c>
      <c r="O28" s="79" t="str">
        <f>すべて_位置図情報!O733</f>
        <v/>
      </c>
      <c r="P28" s="79" t="str">
        <f>すべて_位置図情報!P733</f>
        <v>J</v>
      </c>
      <c r="Q28" s="79" t="str">
        <f>すべて_位置図情報!Q733</f>
        <v>有</v>
      </c>
      <c r="R28" s="79" t="str">
        <f>すべて_位置図情報!R733</f>
        <v>無償貸付</v>
      </c>
      <c r="S28" s="126" t="str">
        <f>すべて_位置図情報!S733</f>
        <v>福島区役所</v>
      </c>
      <c r="T28" s="124" t="str">
        <f>すべて_位置図情報!T733</f>
        <v>－</v>
      </c>
      <c r="U28" s="126" t="str">
        <f>すべて_位置図情報!U733</f>
        <v>市民協働課</v>
      </c>
      <c r="V28" s="126" t="str">
        <f>すべて_位置図情報!V733</f>
        <v>（地域活動支援）</v>
      </c>
      <c r="W28" s="116" t="str">
        <f>すべて_位置図情報!W733</f>
        <v>福島区</v>
      </c>
      <c r="X28" s="116" t="str">
        <f>すべて_位置図情報!X733</f>
        <v>一般施設</v>
      </c>
      <c r="Y28" s="114">
        <f>すべて_位置図情報!Y733</f>
        <v>20</v>
      </c>
      <c r="Z28" s="127">
        <f>すべて_位置図情報!Z733</f>
        <v>0</v>
      </c>
      <c r="AA28" s="124">
        <f>すべて_位置図情報!AA733</f>
        <v>0</v>
      </c>
      <c r="AB28" s="126">
        <f>すべて_位置図情報!AB733</f>
        <v>0</v>
      </c>
      <c r="AC28" s="124">
        <f>すべて_位置図情報!AC733</f>
        <v>0</v>
      </c>
      <c r="AD28" s="124">
        <f>すべて_位置図情報!AD733</f>
        <v>0</v>
      </c>
      <c r="AE28" s="16">
        <f>すべて_位置図情報!AF733</f>
        <v>0</v>
      </c>
      <c r="AF28" s="16">
        <f>すべて_位置図情報!AG733</f>
        <v>0</v>
      </c>
      <c r="AG28" s="16">
        <f>すべて_位置図情報!AH733</f>
        <v>0</v>
      </c>
      <c r="AH28" s="16">
        <f>すべて_位置図情報!AI733</f>
        <v>0</v>
      </c>
      <c r="AI28" s="16">
        <f>すべて_位置図情報!AJ733</f>
        <v>0</v>
      </c>
      <c r="AJ28" s="16">
        <f>すべて_位置図情報!AK733</f>
        <v>0</v>
      </c>
      <c r="AK28" s="16" t="e">
        <f>すべて_位置図情報!#REF!</f>
        <v>#REF!</v>
      </c>
    </row>
    <row r="29" spans="1:37">
      <c r="A29" s="262">
        <v>725</v>
      </c>
      <c r="B29" s="7" t="str">
        <f>すべて_位置図情報!B734</f>
        <v>一般会計その他施設</v>
      </c>
      <c r="C29" s="7" t="str">
        <f>すべて_位置図情報!C734</f>
        <v>地域利用施設</v>
      </c>
      <c r="D29" s="7" t="str">
        <f>すべて_位置図情報!D734</f>
        <v>地域集会施設</v>
      </c>
      <c r="E29" s="7" t="str">
        <f>すべて_位置図情報!E734</f>
        <v>地域集会施設</v>
      </c>
      <c r="F29" s="74">
        <f>すべて_位置図情報!F734</f>
        <v>24</v>
      </c>
      <c r="G29" s="13" t="str" ph="1">
        <f>すべて_位置図情報!G734</f>
        <v>吉野コミュニティセンター</v>
      </c>
      <c r="H29" s="126" t="str">
        <f>すべて_位置図情報!H734</f>
        <v>大阪市福島区吉野4-3-21</v>
      </c>
      <c r="I29" s="81">
        <f>すべて_位置図情報!I734</f>
        <v>163.91</v>
      </c>
      <c r="J29" s="80" t="str">
        <f>すべて_位置図情報!J734</f>
        <v>A</v>
      </c>
      <c r="K29" s="78">
        <f>すべて_位置図情報!K734</f>
        <v>0</v>
      </c>
      <c r="L29" s="79">
        <f>すべて_位置図情報!L734</f>
        <v>1963</v>
      </c>
      <c r="M29" s="79" t="str">
        <f>すべて_位置図情報!M734</f>
        <v>d</v>
      </c>
      <c r="N29" s="79" t="str">
        <f>すべて_位置図情報!N734</f>
        <v>d</v>
      </c>
      <c r="O29" s="79" t="str">
        <f>すべて_位置図情報!O734</f>
        <v/>
      </c>
      <c r="P29" s="79" t="str">
        <f>すべて_位置図情報!P734</f>
        <v>J</v>
      </c>
      <c r="Q29" s="79" t="str">
        <f>すべて_位置図情報!Q734</f>
        <v>有</v>
      </c>
      <c r="R29" s="79" t="str">
        <f>すべて_位置図情報!R734</f>
        <v>無償貸付</v>
      </c>
      <c r="S29" s="126" t="str">
        <f>すべて_位置図情報!S734</f>
        <v>福島区役所</v>
      </c>
      <c r="T29" s="124" t="str">
        <f>すべて_位置図情報!T734</f>
        <v>－</v>
      </c>
      <c r="U29" s="126" t="str">
        <f>すべて_位置図情報!U734</f>
        <v>市民協働課</v>
      </c>
      <c r="V29" s="126" t="str">
        <f>すべて_位置図情報!V734</f>
        <v>（地域活動支援）</v>
      </c>
      <c r="W29" s="116" t="str">
        <f>すべて_位置図情報!W734</f>
        <v>福島区</v>
      </c>
      <c r="X29" s="116" t="str">
        <f>すべて_位置図情報!X734</f>
        <v>一般施設</v>
      </c>
      <c r="Y29" s="114">
        <f>すべて_位置図情報!Y734</f>
        <v>21</v>
      </c>
      <c r="Z29" s="127">
        <f>すべて_位置図情報!Z734</f>
        <v>0</v>
      </c>
      <c r="AA29" s="124">
        <f>すべて_位置図情報!AA734</f>
        <v>0</v>
      </c>
      <c r="AB29" s="126">
        <f>すべて_位置図情報!AB734</f>
        <v>0</v>
      </c>
      <c r="AC29" s="124">
        <f>すべて_位置図情報!AC734</f>
        <v>0</v>
      </c>
      <c r="AD29" s="124">
        <f>すべて_位置図情報!AD734</f>
        <v>0</v>
      </c>
      <c r="AE29" s="16">
        <f>すべて_位置図情報!AF734</f>
        <v>0</v>
      </c>
      <c r="AF29" s="16">
        <f>すべて_位置図情報!AG734</f>
        <v>0</v>
      </c>
      <c r="AG29" s="16">
        <f>すべて_位置図情報!AH734</f>
        <v>0</v>
      </c>
      <c r="AH29" s="16">
        <f>すべて_位置図情報!AI734</f>
        <v>0</v>
      </c>
      <c r="AI29" s="16">
        <f>すべて_位置図情報!AJ734</f>
        <v>0</v>
      </c>
      <c r="AJ29" s="16">
        <f>すべて_位置図情報!AK734</f>
        <v>0</v>
      </c>
      <c r="AK29" s="16" t="e">
        <f>すべて_位置図情報!#REF!</f>
        <v>#REF!</v>
      </c>
    </row>
    <row r="30" spans="1:37">
      <c r="A30" s="262">
        <v>726</v>
      </c>
      <c r="B30" s="7" t="str">
        <f>すべて_位置図情報!B735</f>
        <v>一般会計その他施設</v>
      </c>
      <c r="C30" s="7" t="str">
        <f>すべて_位置図情報!C735</f>
        <v>地域利用施設</v>
      </c>
      <c r="D30" s="7" t="str">
        <f>すべて_位置図情報!D735</f>
        <v>地域集会施設</v>
      </c>
      <c r="E30" s="7" t="str">
        <f>すべて_位置図情報!E735</f>
        <v>地域集会施設</v>
      </c>
      <c r="F30" s="74">
        <f>すべて_位置図情報!F735</f>
        <v>25</v>
      </c>
      <c r="G30" s="13" t="str" ph="1">
        <f>すべて_位置図情報!G735</f>
        <v>大開集会所</v>
      </c>
      <c r="H30" s="126" t="str">
        <f>すべて_位置図情報!H735</f>
        <v>大阪市福島区大開1-19-40</v>
      </c>
      <c r="I30" s="81">
        <f>すべて_位置図情報!I735</f>
        <v>199.5</v>
      </c>
      <c r="J30" s="80" t="str">
        <f>すべて_位置図情報!J735</f>
        <v>A</v>
      </c>
      <c r="K30" s="78">
        <f>すべて_位置図情報!K735</f>
        <v>0</v>
      </c>
      <c r="L30" s="79">
        <f>すべて_位置図情報!L735</f>
        <v>1980</v>
      </c>
      <c r="M30" s="79" t="str">
        <f>すべて_位置図情報!M735</f>
        <v>c</v>
      </c>
      <c r="N30" s="79" t="str">
        <f>すべて_位置図情報!N735</f>
        <v>c</v>
      </c>
      <c r="O30" s="79" t="str">
        <f>すべて_位置図情報!O735</f>
        <v/>
      </c>
      <c r="P30" s="79" t="str">
        <f>すべて_位置図情報!P735</f>
        <v>G</v>
      </c>
      <c r="Q30" s="79" t="str">
        <f>すべて_位置図情報!Q735</f>
        <v>有</v>
      </c>
      <c r="R30" s="79" t="str">
        <f>すべて_位置図情報!R735</f>
        <v>無償貸付</v>
      </c>
      <c r="S30" s="126" t="str">
        <f>すべて_位置図情報!S735</f>
        <v>福島区役所</v>
      </c>
      <c r="T30" s="124" t="str">
        <f>すべて_位置図情報!T735</f>
        <v>－</v>
      </c>
      <c r="U30" s="126" t="str">
        <f>すべて_位置図情報!U735</f>
        <v>市民協働課</v>
      </c>
      <c r="V30" s="126" t="str">
        <f>すべて_位置図情報!V735</f>
        <v>（地域活動支援）</v>
      </c>
      <c r="W30" s="116" t="str">
        <f>すべて_位置図情報!W735</f>
        <v>福島区</v>
      </c>
      <c r="X30" s="116" t="str">
        <f>すべて_位置図情報!X735</f>
        <v>一般施設</v>
      </c>
      <c r="Y30" s="114">
        <f>すべて_位置図情報!Y735</f>
        <v>22</v>
      </c>
      <c r="Z30" s="127">
        <f>すべて_位置図情報!Z735</f>
        <v>0</v>
      </c>
      <c r="AA30" s="124">
        <f>すべて_位置図情報!AA735</f>
        <v>0</v>
      </c>
      <c r="AB30" s="126">
        <f>すべて_位置図情報!AB735</f>
        <v>0</v>
      </c>
      <c r="AC30" s="124">
        <f>すべて_位置図情報!AC735</f>
        <v>0</v>
      </c>
      <c r="AD30" s="124">
        <f>すべて_位置図情報!AD735</f>
        <v>0</v>
      </c>
      <c r="AE30" s="16">
        <f>すべて_位置図情報!AF735</f>
        <v>0</v>
      </c>
      <c r="AF30" s="16">
        <f>すべて_位置図情報!AG735</f>
        <v>0</v>
      </c>
      <c r="AG30" s="16">
        <f>すべて_位置図情報!AH735</f>
        <v>0</v>
      </c>
      <c r="AH30" s="16">
        <f>すべて_位置図情報!AI735</f>
        <v>0</v>
      </c>
      <c r="AI30" s="16">
        <f>すべて_位置図情報!AJ735</f>
        <v>0</v>
      </c>
      <c r="AJ30" s="16">
        <f>すべて_位置図情報!AK735</f>
        <v>0</v>
      </c>
      <c r="AK30" s="16" t="e">
        <f>すべて_位置図情報!#REF!</f>
        <v>#REF!</v>
      </c>
    </row>
    <row r="31" spans="1:37">
      <c r="A31" s="262">
        <v>727</v>
      </c>
      <c r="B31" s="7" t="str">
        <f>すべて_位置図情報!B736</f>
        <v>一般会計その他施設</v>
      </c>
      <c r="C31" s="7" t="str">
        <f>すべて_位置図情報!C736</f>
        <v>地域利用施設</v>
      </c>
      <c r="D31" s="7" t="str">
        <f>すべて_位置図情報!D736</f>
        <v>地域集会施設</v>
      </c>
      <c r="E31" s="7" t="str">
        <f>すべて_位置図情報!E736</f>
        <v>地域集会施設</v>
      </c>
      <c r="F31" s="74">
        <f>すべて_位置図情報!F736</f>
        <v>26</v>
      </c>
      <c r="G31" s="13" t="str" ph="1">
        <f>すべて_位置図情報!G736</f>
        <v>野田コミュニティセンター</v>
      </c>
      <c r="H31" s="126" t="str">
        <f>すべて_位置図情報!H736</f>
        <v>大阪市福島区野田5-9-8</v>
      </c>
      <c r="I31" s="81">
        <f>すべて_位置図情報!I736</f>
        <v>580.13</v>
      </c>
      <c r="J31" s="80" t="str">
        <f>すべて_位置図情報!J736</f>
        <v>B</v>
      </c>
      <c r="K31" s="78">
        <f>すべて_位置図情報!K736</f>
        <v>0</v>
      </c>
      <c r="L31" s="79">
        <f>すべて_位置図情報!L736</f>
        <v>1958</v>
      </c>
      <c r="M31" s="79" t="str">
        <f>すべて_位置図情報!M736</f>
        <v>d</v>
      </c>
      <c r="N31" s="79" t="str">
        <f>すべて_位置図情報!N736</f>
        <v>d</v>
      </c>
      <c r="O31" s="79" t="str">
        <f>すべて_位置図情報!O736</f>
        <v/>
      </c>
      <c r="P31" s="79" t="str">
        <f>すべて_位置図情報!P736</f>
        <v>K</v>
      </c>
      <c r="Q31" s="79" t="str">
        <f>すべて_位置図情報!Q736</f>
        <v>有</v>
      </c>
      <c r="R31" s="79" t="str">
        <f>すべて_位置図情報!R736</f>
        <v>無償貸付</v>
      </c>
      <c r="S31" s="126" t="str">
        <f>すべて_位置図情報!S736</f>
        <v>福島区役所</v>
      </c>
      <c r="T31" s="124" t="str">
        <f>すべて_位置図情報!T736</f>
        <v>－</v>
      </c>
      <c r="U31" s="126" t="str">
        <f>すべて_位置図情報!U736</f>
        <v>市民協働課</v>
      </c>
      <c r="V31" s="126" t="str">
        <f>すべて_位置図情報!V736</f>
        <v>（地域活動支援）</v>
      </c>
      <c r="W31" s="116" t="str">
        <f>すべて_位置図情報!W736</f>
        <v>福島区</v>
      </c>
      <c r="X31" s="116" t="str">
        <f>すべて_位置図情報!X736</f>
        <v>一般施設</v>
      </c>
      <c r="Y31" s="114">
        <f>すべて_位置図情報!Y736</f>
        <v>23</v>
      </c>
      <c r="Z31" s="127">
        <f>すべて_位置図情報!Z736</f>
        <v>0</v>
      </c>
      <c r="AA31" s="124">
        <f>すべて_位置図情報!AA736</f>
        <v>0</v>
      </c>
      <c r="AB31" s="126">
        <f>すべて_位置図情報!AB736</f>
        <v>0</v>
      </c>
      <c r="AC31" s="124">
        <f>すべて_位置図情報!AC736</f>
        <v>0</v>
      </c>
      <c r="AD31" s="124">
        <f>すべて_位置図情報!AD736</f>
        <v>0</v>
      </c>
      <c r="AE31" s="16">
        <f>すべて_位置図情報!AF736</f>
        <v>0</v>
      </c>
      <c r="AF31" s="16">
        <f>すべて_位置図情報!AG736</f>
        <v>0</v>
      </c>
      <c r="AG31" s="16">
        <f>すべて_位置図情報!AH736</f>
        <v>0</v>
      </c>
      <c r="AH31" s="16">
        <f>すべて_位置図情報!AI736</f>
        <v>0</v>
      </c>
      <c r="AI31" s="16">
        <f>すべて_位置図情報!AJ736</f>
        <v>0</v>
      </c>
      <c r="AJ31" s="16">
        <f>すべて_位置図情報!AK736</f>
        <v>0</v>
      </c>
      <c r="AK31" s="16" t="e">
        <f>すべて_位置図情報!#REF!</f>
        <v>#REF!</v>
      </c>
    </row>
    <row r="32" spans="1:37">
      <c r="A32" s="262">
        <v>728</v>
      </c>
      <c r="B32" s="7" t="str">
        <f>すべて_位置図情報!B737</f>
        <v>一般会計その他施設</v>
      </c>
      <c r="C32" s="7" t="str">
        <f>すべて_位置図情報!C737</f>
        <v>地域利用施設</v>
      </c>
      <c r="D32" s="7" t="str">
        <f>すべて_位置図情報!D737</f>
        <v>地域集会施設</v>
      </c>
      <c r="E32" s="7" t="str">
        <f>すべて_位置図情報!E737</f>
        <v>地域集会施設</v>
      </c>
      <c r="F32" s="74">
        <f>すべて_位置図情報!F737</f>
        <v>27</v>
      </c>
      <c r="G32" s="13" t="str" ph="1">
        <f>すべて_位置図情報!G737</f>
        <v>海老江西老人憩の家</v>
      </c>
      <c r="H32" s="126" t="str">
        <f>すべて_位置図情報!H737</f>
        <v>大阪市福島区海老江西6-6-19</v>
      </c>
      <c r="I32" s="81">
        <f>すべて_位置図情報!I737</f>
        <v>161.5</v>
      </c>
      <c r="J32" s="80" t="str">
        <f>すべて_位置図情報!J737</f>
        <v>A</v>
      </c>
      <c r="K32" s="78">
        <f>すべて_位置図情報!K737</f>
        <v>0</v>
      </c>
      <c r="L32" s="79">
        <f>すべて_位置図情報!L737</f>
        <v>1962</v>
      </c>
      <c r="M32" s="79" t="str">
        <f>すべて_位置図情報!M737</f>
        <v>d</v>
      </c>
      <c r="N32" s="79" t="str">
        <f>すべて_位置図情報!N737</f>
        <v>d</v>
      </c>
      <c r="O32" s="79" t="str">
        <f>すべて_位置図情報!O737</f>
        <v/>
      </c>
      <c r="P32" s="79" t="str">
        <f>すべて_位置図情報!P737</f>
        <v>J</v>
      </c>
      <c r="Q32" s="79" t="str">
        <f>すべて_位置図情報!Q737</f>
        <v>有</v>
      </c>
      <c r="R32" s="79" t="str">
        <f>すべて_位置図情報!R737</f>
        <v>無償貸付</v>
      </c>
      <c r="S32" s="126" t="str">
        <f>すべて_位置図情報!S737</f>
        <v>福島区役所</v>
      </c>
      <c r="T32" s="124" t="str">
        <f>すべて_位置図情報!T737</f>
        <v>－</v>
      </c>
      <c r="U32" s="126" t="str">
        <f>すべて_位置図情報!U737</f>
        <v>市民協働課</v>
      </c>
      <c r="V32" s="126" t="str">
        <f>すべて_位置図情報!V737</f>
        <v>（地域活動支援）</v>
      </c>
      <c r="W32" s="116" t="str">
        <f>すべて_位置図情報!W737</f>
        <v>福島区</v>
      </c>
      <c r="X32" s="116" t="str">
        <f>すべて_位置図情報!X737</f>
        <v>一般施設</v>
      </c>
      <c r="Y32" s="114">
        <f>すべて_位置図情報!Y737</f>
        <v>24</v>
      </c>
      <c r="Z32" s="127">
        <f>すべて_位置図情報!Z737</f>
        <v>0</v>
      </c>
      <c r="AA32" s="124">
        <f>すべて_位置図情報!AA737</f>
        <v>0</v>
      </c>
      <c r="AB32" s="126">
        <f>すべて_位置図情報!AB737</f>
        <v>0</v>
      </c>
      <c r="AC32" s="124">
        <f>すべて_位置図情報!AC737</f>
        <v>0</v>
      </c>
      <c r="AD32" s="124">
        <f>すべて_位置図情報!AD737</f>
        <v>0</v>
      </c>
      <c r="AE32" s="16">
        <f>すべて_位置図情報!AF737</f>
        <v>0</v>
      </c>
      <c r="AF32" s="16">
        <f>すべて_位置図情報!AG737</f>
        <v>0</v>
      </c>
      <c r="AG32" s="16">
        <f>すべて_位置図情報!AH737</f>
        <v>0</v>
      </c>
      <c r="AH32" s="16">
        <f>すべて_位置図情報!AI737</f>
        <v>0</v>
      </c>
      <c r="AI32" s="16">
        <f>すべて_位置図情報!AJ737</f>
        <v>0</v>
      </c>
      <c r="AJ32" s="16">
        <f>すべて_位置図情報!AK737</f>
        <v>0</v>
      </c>
      <c r="AK32" s="16" t="e">
        <f>すべて_位置図情報!#REF!</f>
        <v>#REF!</v>
      </c>
    </row>
    <row r="33" spans="1:37">
      <c r="A33" s="262">
        <v>729</v>
      </c>
      <c r="B33" s="7" t="str">
        <f>すべて_位置図情報!B738</f>
        <v>一般会計その他施設</v>
      </c>
      <c r="C33" s="7" t="str">
        <f>すべて_位置図情報!C738</f>
        <v>地域利用施設</v>
      </c>
      <c r="D33" s="7" t="str">
        <f>すべて_位置図情報!D738</f>
        <v>地域集会施設</v>
      </c>
      <c r="E33" s="7" t="str">
        <f>すべて_位置図情報!E738</f>
        <v>地域集会施設</v>
      </c>
      <c r="F33" s="74">
        <f>すべて_位置図情報!F738</f>
        <v>28</v>
      </c>
      <c r="G33" s="13" t="str" ph="1">
        <f>すべて_位置図情報!G738</f>
        <v>吉野老人憩の家</v>
      </c>
      <c r="H33" s="126" t="str">
        <f>すべて_位置図情報!H738</f>
        <v>大阪市福島区吉野4-3-21</v>
      </c>
      <c r="I33" s="81">
        <f>すべて_位置図情報!I738</f>
        <v>284.87</v>
      </c>
      <c r="J33" s="80" t="str">
        <f>すべて_位置図情報!J738</f>
        <v>A</v>
      </c>
      <c r="K33" s="78">
        <f>すべて_位置図情報!K738</f>
        <v>0</v>
      </c>
      <c r="L33" s="79">
        <f>すべて_位置図情報!L738</f>
        <v>1963</v>
      </c>
      <c r="M33" s="79" t="str">
        <f>すべて_位置図情報!M738</f>
        <v>d</v>
      </c>
      <c r="N33" s="79" t="str">
        <f>すべて_位置図情報!N738</f>
        <v>d</v>
      </c>
      <c r="O33" s="79" t="str">
        <f>すべて_位置図情報!O738</f>
        <v/>
      </c>
      <c r="P33" s="79" t="str">
        <f>すべて_位置図情報!P738</f>
        <v>J</v>
      </c>
      <c r="Q33" s="79" t="str">
        <f>すべて_位置図情報!Q738</f>
        <v>有</v>
      </c>
      <c r="R33" s="79" t="str">
        <f>すべて_位置図情報!R738</f>
        <v>無償貸付</v>
      </c>
      <c r="S33" s="126" t="str">
        <f>すべて_位置図情報!S738</f>
        <v>福島区役所</v>
      </c>
      <c r="T33" s="124" t="str">
        <f>すべて_位置図情報!T738</f>
        <v>－</v>
      </c>
      <c r="U33" s="126" t="str">
        <f>すべて_位置図情報!U738</f>
        <v>市民協働課</v>
      </c>
      <c r="V33" s="126" t="str">
        <f>すべて_位置図情報!V738</f>
        <v>（地域活動支援）</v>
      </c>
      <c r="W33" s="116" t="str">
        <f>すべて_位置図情報!W738</f>
        <v>福島区</v>
      </c>
      <c r="X33" s="116" t="str">
        <f>すべて_位置図情報!X738</f>
        <v>一般施設</v>
      </c>
      <c r="Y33" s="114">
        <f>すべて_位置図情報!Y738</f>
        <v>25</v>
      </c>
      <c r="Z33" s="127">
        <f>すべて_位置図情報!Z738</f>
        <v>0</v>
      </c>
      <c r="AA33" s="124">
        <f>すべて_位置図情報!AA738</f>
        <v>0</v>
      </c>
      <c r="AB33" s="126">
        <f>すべて_位置図情報!AB738</f>
        <v>0</v>
      </c>
      <c r="AC33" s="124">
        <f>すべて_位置図情報!AC738</f>
        <v>0</v>
      </c>
      <c r="AD33" s="124">
        <f>すべて_位置図情報!AD738</f>
        <v>0</v>
      </c>
      <c r="AE33" s="16">
        <f>すべて_位置図情報!AF738</f>
        <v>0</v>
      </c>
      <c r="AF33" s="16">
        <f>すべて_位置図情報!AG738</f>
        <v>0</v>
      </c>
      <c r="AG33" s="16">
        <f>すべて_位置図情報!AH738</f>
        <v>0</v>
      </c>
      <c r="AH33" s="16">
        <f>すべて_位置図情報!AI738</f>
        <v>0</v>
      </c>
      <c r="AI33" s="16">
        <f>すべて_位置図情報!AJ738</f>
        <v>0</v>
      </c>
      <c r="AJ33" s="16">
        <f>すべて_位置図情報!AK738</f>
        <v>0</v>
      </c>
      <c r="AK33" s="16" t="e">
        <f>すべて_位置図情報!#REF!</f>
        <v>#REF!</v>
      </c>
    </row>
    <row r="34" spans="1:37">
      <c r="A34" s="262">
        <v>730</v>
      </c>
      <c r="B34" s="7" t="str">
        <f>すべて_位置図情報!B739</f>
        <v>一般会計その他施設</v>
      </c>
      <c r="C34" s="7" t="str">
        <f>すべて_位置図情報!C739</f>
        <v>地域利用施設</v>
      </c>
      <c r="D34" s="7" t="str">
        <f>すべて_位置図情報!D739</f>
        <v>地域集会施設</v>
      </c>
      <c r="E34" s="7" t="str">
        <f>すべて_位置図情報!E739</f>
        <v>地域集会施設</v>
      </c>
      <c r="F34" s="74">
        <f>すべて_位置図情報!F739</f>
        <v>29</v>
      </c>
      <c r="G34" s="13" t="str" ph="1">
        <f>すべて_位置図情報!G739</f>
        <v>春日出南憩の家</v>
      </c>
      <c r="H34" s="126" t="str">
        <f>すべて_位置図情報!H739</f>
        <v>大阪市此花区春日出南1-5-8</v>
      </c>
      <c r="I34" s="81">
        <f>すべて_位置図情報!I739</f>
        <v>105.6</v>
      </c>
      <c r="J34" s="80" t="str">
        <f>すべて_位置図情報!J739</f>
        <v>A</v>
      </c>
      <c r="K34" s="78">
        <f>すべて_位置図情報!K739</f>
        <v>0</v>
      </c>
      <c r="L34" s="79">
        <f>すべて_位置図情報!L739</f>
        <v>1983</v>
      </c>
      <c r="M34" s="79" t="str">
        <f>すべて_位置図情報!M739</f>
        <v>c</v>
      </c>
      <c r="N34" s="79" t="str">
        <f>すべて_位置図情報!N739</f>
        <v>c</v>
      </c>
      <c r="O34" s="79" t="str">
        <f>すべて_位置図情報!O739</f>
        <v/>
      </c>
      <c r="P34" s="79" t="str">
        <f>すべて_位置図情報!P739</f>
        <v>G</v>
      </c>
      <c r="Q34" s="79" t="str">
        <f>すべて_位置図情報!Q739</f>
        <v>無</v>
      </c>
      <c r="R34" s="79" t="str">
        <f>すべて_位置図情報!R739</f>
        <v>無償貸付</v>
      </c>
      <c r="S34" s="126" t="str">
        <f>すべて_位置図情報!S739</f>
        <v>此花区役所</v>
      </c>
      <c r="T34" s="124" t="str">
        <f>すべて_位置図情報!T739</f>
        <v>－</v>
      </c>
      <c r="U34" s="126" t="str">
        <f>すべて_位置図情報!U739</f>
        <v>まちづくり推進課</v>
      </c>
      <c r="V34" s="126" t="str">
        <f>すべて_位置図情報!V739</f>
        <v>まちづくり推進ｸﾞﾙｰﾌﾟ</v>
      </c>
      <c r="W34" s="116" t="str">
        <f>すべて_位置図情報!W739</f>
        <v>此花区</v>
      </c>
      <c r="X34" s="116" t="str">
        <f>すべて_位置図情報!X739</f>
        <v>一般施設</v>
      </c>
      <c r="Y34" s="114">
        <f>すべて_位置図情報!Y739</f>
        <v>26</v>
      </c>
      <c r="Z34" s="127">
        <f>すべて_位置図情報!Z739</f>
        <v>0</v>
      </c>
      <c r="AA34" s="124">
        <f>すべて_位置図情報!AA739</f>
        <v>0</v>
      </c>
      <c r="AB34" s="126">
        <f>すべて_位置図情報!AB739</f>
        <v>0</v>
      </c>
      <c r="AC34" s="124">
        <f>すべて_位置図情報!AC739</f>
        <v>0</v>
      </c>
      <c r="AD34" s="124">
        <f>すべて_位置図情報!AD739</f>
        <v>0</v>
      </c>
      <c r="AE34" s="16">
        <f>すべて_位置図情報!AF739</f>
        <v>0</v>
      </c>
      <c r="AF34" s="16">
        <f>すべて_位置図情報!AG739</f>
        <v>0</v>
      </c>
      <c r="AG34" s="16">
        <f>すべて_位置図情報!AH739</f>
        <v>0</v>
      </c>
      <c r="AH34" s="16">
        <f>すべて_位置図情報!AI739</f>
        <v>0</v>
      </c>
      <c r="AI34" s="16">
        <f>すべて_位置図情報!AJ739</f>
        <v>0</v>
      </c>
      <c r="AJ34" s="16">
        <f>すべて_位置図情報!AK739</f>
        <v>0</v>
      </c>
      <c r="AK34" s="16" t="e">
        <f>すべて_位置図情報!#REF!</f>
        <v>#REF!</v>
      </c>
    </row>
    <row r="35" spans="1:37">
      <c r="A35" s="262">
        <v>731</v>
      </c>
      <c r="B35" s="7" t="str">
        <f>すべて_位置図情報!B740</f>
        <v>一般会計その他施設</v>
      </c>
      <c r="C35" s="7" t="str">
        <f>すべて_位置図情報!C740</f>
        <v>地域利用施設</v>
      </c>
      <c r="D35" s="7" t="str">
        <f>すべて_位置図情報!D740</f>
        <v>地域集会施設</v>
      </c>
      <c r="E35" s="7" t="str">
        <f>すべて_位置図情報!E740</f>
        <v>地域集会施設</v>
      </c>
      <c r="F35" s="74">
        <f>すべて_位置図情報!F740</f>
        <v>30</v>
      </c>
      <c r="G35" s="13" t="str" ph="1">
        <f>すべて_位置図情報!G740</f>
        <v>伝法老人憩の家</v>
      </c>
      <c r="H35" s="126" t="str">
        <f>すべて_位置図情報!H740</f>
        <v>大阪市此花区伝法4-4-30</v>
      </c>
      <c r="I35" s="81">
        <f>すべて_位置図情報!I740</f>
        <v>105.5</v>
      </c>
      <c r="J35" s="80">
        <f>すべて_位置図情報!J740</f>
        <v>0</v>
      </c>
      <c r="K35" s="78">
        <f>すべて_位置図情報!K740</f>
        <v>0</v>
      </c>
      <c r="L35" s="79">
        <f>すべて_位置図情報!L740</f>
        <v>1982</v>
      </c>
      <c r="M35" s="79" t="str">
        <f>すべて_位置図情報!M740</f>
        <v>c</v>
      </c>
      <c r="N35" s="79" t="str">
        <f>すべて_位置図情報!N740</f>
        <v>c</v>
      </c>
      <c r="O35" s="79">
        <f>すべて_位置図情報!O740</f>
        <v>0</v>
      </c>
      <c r="P35" s="79">
        <f>すべて_位置図情報!P740</f>
        <v>0</v>
      </c>
      <c r="Q35" s="79" t="str">
        <f>すべて_位置図情報!Q740</f>
        <v>有</v>
      </c>
      <c r="R35" s="79" t="str">
        <f>すべて_位置図情報!R740</f>
        <v>無償貸付</v>
      </c>
      <c r="S35" s="126" t="str">
        <f>すべて_位置図情報!S740</f>
        <v>此花区役所</v>
      </c>
      <c r="T35" s="124" t="str">
        <f>すべて_位置図情報!T740</f>
        <v>－</v>
      </c>
      <c r="U35" s="126" t="str">
        <f>すべて_位置図情報!U740</f>
        <v>まちづくり推進課</v>
      </c>
      <c r="V35" s="126" t="str">
        <f>すべて_位置図情報!V740</f>
        <v>まちづくり推進ｸﾞﾙｰﾌﾟ</v>
      </c>
      <c r="W35" s="116" t="str">
        <f>すべて_位置図情報!W740</f>
        <v>此花区</v>
      </c>
      <c r="X35" s="116" t="str">
        <f>すべて_位置図情報!X740</f>
        <v>一般施設</v>
      </c>
      <c r="Y35" s="114">
        <f>すべて_位置図情報!Y740</f>
        <v>27</v>
      </c>
      <c r="Z35" s="127">
        <f>すべて_位置図情報!Z740</f>
        <v>0</v>
      </c>
      <c r="AA35" s="124">
        <f>すべて_位置図情報!AA740</f>
        <v>0</v>
      </c>
      <c r="AB35" s="126" t="e">
        <f>すべて_位置図情報!#REF!</f>
        <v>#REF!</v>
      </c>
      <c r="AC35" s="124" t="e">
        <f>すべて_位置図情報!#REF!</f>
        <v>#REF!</v>
      </c>
      <c r="AD35" s="124" t="e">
        <f>すべて_位置図情報!#REF!</f>
        <v>#REF!</v>
      </c>
      <c r="AE35" s="16" t="e">
        <f>すべて_位置図情報!#REF!</f>
        <v>#REF!</v>
      </c>
      <c r="AF35" s="16" t="e">
        <f>すべて_位置図情報!#REF!</f>
        <v>#REF!</v>
      </c>
      <c r="AG35" s="16" t="e">
        <f>すべて_位置図情報!#REF!</f>
        <v>#REF!</v>
      </c>
      <c r="AH35" s="16" t="e">
        <f>すべて_位置図情報!#REF!</f>
        <v>#REF!</v>
      </c>
      <c r="AI35" s="16" t="e">
        <f>すべて_位置図情報!#REF!</f>
        <v>#REF!</v>
      </c>
      <c r="AJ35" s="16" t="e">
        <f>すべて_位置図情報!#REF!</f>
        <v>#REF!</v>
      </c>
      <c r="AK35" s="16" t="e">
        <f>すべて_位置図情報!#REF!</f>
        <v>#REF!</v>
      </c>
    </row>
    <row r="36" spans="1:37">
      <c r="A36" s="262">
        <v>732</v>
      </c>
      <c r="B36" s="7" t="str">
        <f>すべて_位置図情報!B741</f>
        <v>一般会計その他施設</v>
      </c>
      <c r="C36" s="7" t="str">
        <f>すべて_位置図情報!C741</f>
        <v>地域利用施設</v>
      </c>
      <c r="D36" s="7" t="str">
        <f>すべて_位置図情報!D741</f>
        <v>地域集会施設</v>
      </c>
      <c r="E36" s="7" t="str">
        <f>すべて_位置図情報!E741</f>
        <v>地域集会施設</v>
      </c>
      <c r="F36" s="74">
        <f>すべて_位置図情報!F741</f>
        <v>31</v>
      </c>
      <c r="G36" s="13" t="str" ph="1">
        <f>すべて_位置図情報!G741</f>
        <v>島屋憩の家</v>
      </c>
      <c r="H36" s="126" t="str">
        <f>すべて_位置図情報!H741</f>
        <v>大阪市此花区酉島6-5-19</v>
      </c>
      <c r="I36" s="81">
        <f>すべて_位置図情報!I741</f>
        <v>102.68</v>
      </c>
      <c r="J36" s="80" t="str">
        <f>すべて_位置図情報!J741</f>
        <v>A</v>
      </c>
      <c r="K36" s="78">
        <f>すべて_位置図情報!K741</f>
        <v>0</v>
      </c>
      <c r="L36" s="79">
        <f>すべて_位置図情報!L741</f>
        <v>1981</v>
      </c>
      <c r="M36" s="79" t="str">
        <f>すべて_位置図情報!M741</f>
        <v>c</v>
      </c>
      <c r="N36" s="79" t="str">
        <f>すべて_位置図情報!N741</f>
        <v>c</v>
      </c>
      <c r="O36" s="79" t="str">
        <f>すべて_位置図情報!O741</f>
        <v/>
      </c>
      <c r="P36" s="79" t="str">
        <f>すべて_位置図情報!P741</f>
        <v>G</v>
      </c>
      <c r="Q36" s="79" t="str">
        <f>すべて_位置図情報!Q741</f>
        <v>無</v>
      </c>
      <c r="R36" s="79" t="str">
        <f>すべて_位置図情報!R741</f>
        <v>無償貸付</v>
      </c>
      <c r="S36" s="126" t="str">
        <f>すべて_位置図情報!S741</f>
        <v>此花区役所</v>
      </c>
      <c r="T36" s="124" t="str">
        <f>すべて_位置図情報!T741</f>
        <v>－</v>
      </c>
      <c r="U36" s="126" t="str">
        <f>すべて_位置図情報!U741</f>
        <v>まちづくり推進課</v>
      </c>
      <c r="V36" s="126" t="str">
        <f>すべて_位置図情報!V741</f>
        <v>まちづくり推進ｸﾞﾙｰﾌﾟ</v>
      </c>
      <c r="W36" s="116" t="str">
        <f>すべて_位置図情報!W741</f>
        <v>此花区</v>
      </c>
      <c r="X36" s="116" t="str">
        <f>すべて_位置図情報!X741</f>
        <v>一般施設</v>
      </c>
      <c r="Y36" s="114">
        <f>すべて_位置図情報!Y741</f>
        <v>28</v>
      </c>
      <c r="Z36" s="127">
        <f>すべて_位置図情報!Z741</f>
        <v>0</v>
      </c>
      <c r="AA36" s="124">
        <f>すべて_位置図情報!AA741</f>
        <v>0</v>
      </c>
      <c r="AB36" s="126">
        <f>すべて_位置図情報!AB741</f>
        <v>0</v>
      </c>
      <c r="AC36" s="124">
        <f>すべて_位置図情報!AC741</f>
        <v>0</v>
      </c>
      <c r="AD36" s="124">
        <f>すべて_位置図情報!AD741</f>
        <v>0</v>
      </c>
      <c r="AE36" s="16">
        <f>すべて_位置図情報!AF741</f>
        <v>0</v>
      </c>
      <c r="AF36" s="16">
        <f>すべて_位置図情報!AG741</f>
        <v>0</v>
      </c>
      <c r="AG36" s="16">
        <f>すべて_位置図情報!AH741</f>
        <v>0</v>
      </c>
      <c r="AH36" s="16">
        <f>すべて_位置図情報!AI741</f>
        <v>0</v>
      </c>
      <c r="AI36" s="16">
        <f>すべて_位置図情報!AJ741</f>
        <v>0</v>
      </c>
      <c r="AJ36" s="16">
        <f>すべて_位置図情報!AK741</f>
        <v>0</v>
      </c>
      <c r="AK36" s="16" t="e">
        <f>すべて_位置図情報!#REF!</f>
        <v>#REF!</v>
      </c>
    </row>
    <row r="37" spans="1:37">
      <c r="A37" s="262">
        <v>733</v>
      </c>
      <c r="B37" s="7" t="str">
        <f>すべて_位置図情報!B742</f>
        <v>一般会計その他施設</v>
      </c>
      <c r="C37" s="7" t="str">
        <f>すべて_位置図情報!C742</f>
        <v>地域利用施設</v>
      </c>
      <c r="D37" s="7" t="str">
        <f>すべて_位置図情報!D742</f>
        <v>地域集会施設</v>
      </c>
      <c r="E37" s="7" t="str">
        <f>すべて_位置図情報!E742</f>
        <v>地域集会施設</v>
      </c>
      <c r="F37" s="74">
        <f>すべて_位置図情報!F742</f>
        <v>32</v>
      </c>
      <c r="G37" s="13" t="str" ph="1">
        <f>すべて_位置図情報!G742</f>
        <v>梅香老人憩の家</v>
      </c>
      <c r="H37" s="126" t="str">
        <f>すべて_位置図情報!H742</f>
        <v>大阪市此花区梅香3-21-13</v>
      </c>
      <c r="I37" s="81">
        <f>すべて_位置図情報!I742</f>
        <v>89.45</v>
      </c>
      <c r="J37" s="80" t="str">
        <f>すべて_位置図情報!J742</f>
        <v>A</v>
      </c>
      <c r="K37" s="78">
        <f>すべて_位置図情報!K742</f>
        <v>0</v>
      </c>
      <c r="L37" s="79">
        <f>すべて_位置図情報!L742</f>
        <v>1976</v>
      </c>
      <c r="M37" s="79" t="str">
        <f>すべて_位置図情報!M742</f>
        <v>c</v>
      </c>
      <c r="N37" s="79" t="str">
        <f>すべて_位置図情報!N742</f>
        <v>c</v>
      </c>
      <c r="O37" s="79" t="str">
        <f>すべて_位置図情報!O742</f>
        <v/>
      </c>
      <c r="P37" s="79" t="str">
        <f>すべて_位置図情報!P742</f>
        <v>G</v>
      </c>
      <c r="Q37" s="79" t="str">
        <f>すべて_位置図情報!Q742</f>
        <v>有</v>
      </c>
      <c r="R37" s="79" t="str">
        <f>すべて_位置図情報!R742</f>
        <v>無償貸付</v>
      </c>
      <c r="S37" s="126" t="str">
        <f>すべて_位置図情報!S742</f>
        <v>福祉局</v>
      </c>
      <c r="T37" s="124" t="str">
        <f>すべて_位置図情報!T742</f>
        <v>高齢者施策部</v>
      </c>
      <c r="U37" s="126" t="str">
        <f>すべて_位置図情報!U742</f>
        <v>高齢福祉課</v>
      </c>
      <c r="V37" s="126" t="str">
        <f>すべて_位置図情報!V742</f>
        <v>いきがいｸﾞﾙｰﾌﾟ</v>
      </c>
      <c r="W37" s="116" t="str">
        <f>すべて_位置図情報!W742</f>
        <v>此花区</v>
      </c>
      <c r="X37" s="116" t="str">
        <f>すべて_位置図情報!X742</f>
        <v>一般施設</v>
      </c>
      <c r="Y37" s="114">
        <f>すべて_位置図情報!Y742</f>
        <v>30</v>
      </c>
      <c r="Z37" s="127">
        <f>すべて_位置図情報!Z742</f>
        <v>0</v>
      </c>
      <c r="AA37" s="124">
        <f>すべて_位置図情報!AA742</f>
        <v>0</v>
      </c>
      <c r="AB37" s="126" t="e">
        <f>すべて_位置図情報!#REF!</f>
        <v>#REF!</v>
      </c>
      <c r="AC37" s="124" t="e">
        <f>すべて_位置図情報!#REF!</f>
        <v>#REF!</v>
      </c>
      <c r="AD37" s="124" t="e">
        <f>すべて_位置図情報!#REF!</f>
        <v>#REF!</v>
      </c>
      <c r="AE37" s="16" t="e">
        <f>すべて_位置図情報!#REF!</f>
        <v>#REF!</v>
      </c>
      <c r="AF37" s="16" t="e">
        <f>すべて_位置図情報!#REF!</f>
        <v>#REF!</v>
      </c>
      <c r="AG37" s="16" t="e">
        <f>すべて_位置図情報!#REF!</f>
        <v>#REF!</v>
      </c>
      <c r="AH37" s="16" t="e">
        <f>すべて_位置図情報!#REF!</f>
        <v>#REF!</v>
      </c>
      <c r="AI37" s="16" t="e">
        <f>すべて_位置図情報!#REF!</f>
        <v>#REF!</v>
      </c>
      <c r="AJ37" s="16" t="e">
        <f>すべて_位置図情報!#REF!</f>
        <v>#REF!</v>
      </c>
      <c r="AK37" s="16" t="e">
        <f>すべて_位置図情報!#REF!</f>
        <v>#REF!</v>
      </c>
    </row>
    <row r="38" spans="1:37" s="21" customFormat="1">
      <c r="A38" s="262">
        <v>734</v>
      </c>
      <c r="B38" s="7" t="str">
        <f>すべて_位置図情報!B743</f>
        <v>一般会計その他施設</v>
      </c>
      <c r="C38" s="7" t="str">
        <f>すべて_位置図情報!C743</f>
        <v>地域利用施設</v>
      </c>
      <c r="D38" s="7" t="str">
        <f>すべて_位置図情報!D743</f>
        <v>地域集会施設</v>
      </c>
      <c r="E38" s="7" t="str">
        <f>すべて_位置図情報!E743</f>
        <v>地域集会施設</v>
      </c>
      <c r="F38" s="74">
        <f>すべて_位置図情報!F743</f>
        <v>33</v>
      </c>
      <c r="G38" s="13" t="str" ph="1">
        <f>すべて_位置図情報!G743</f>
        <v>桜島集会所</v>
      </c>
      <c r="H38" s="126" t="str">
        <f>すべて_位置図情報!H743</f>
        <v>大阪市此花区桜島3-4-102</v>
      </c>
      <c r="I38" s="81">
        <f>すべて_位置図情報!I743</f>
        <v>200.02</v>
      </c>
      <c r="J38" s="80" t="str">
        <f>すべて_位置図情報!J743</f>
        <v>A</v>
      </c>
      <c r="K38" s="78">
        <f>すべて_位置図情報!K743</f>
        <v>0</v>
      </c>
      <c r="L38" s="79">
        <f>すべて_位置図情報!L743</f>
        <v>1983</v>
      </c>
      <c r="M38" s="79" t="str">
        <f>すべて_位置図情報!M743</f>
        <v>c</v>
      </c>
      <c r="N38" s="79" t="str">
        <f>すべて_位置図情報!N743</f>
        <v>c</v>
      </c>
      <c r="O38" s="79" t="str">
        <f>すべて_位置図情報!O743</f>
        <v/>
      </c>
      <c r="P38" s="79" t="str">
        <f>すべて_位置図情報!P743</f>
        <v>G</v>
      </c>
      <c r="Q38" s="79" t="str">
        <f>すべて_位置図情報!Q743</f>
        <v>有</v>
      </c>
      <c r="R38" s="79" t="str">
        <f>すべて_位置図情報!R743</f>
        <v>無償貸付</v>
      </c>
      <c r="S38" s="126" t="str">
        <f>すべて_位置図情報!S743</f>
        <v>此花区役所</v>
      </c>
      <c r="T38" s="124" t="str">
        <f>すべて_位置図情報!T743</f>
        <v>－</v>
      </c>
      <c r="U38" s="126" t="str">
        <f>すべて_位置図情報!U743</f>
        <v>地域サポート課</v>
      </c>
      <c r="V38" s="126" t="str">
        <f>すべて_位置図情報!V743</f>
        <v>地域サポートｸﾞﾙｰﾌﾟ</v>
      </c>
      <c r="W38" s="116" t="str">
        <f>すべて_位置図情報!W743</f>
        <v>此花区</v>
      </c>
      <c r="X38" s="116" t="str">
        <f>すべて_位置図情報!X743</f>
        <v>一般施設</v>
      </c>
      <c r="Y38" s="114">
        <f>すべて_位置図情報!Y743</f>
        <v>34</v>
      </c>
      <c r="Z38" s="127">
        <f>すべて_位置図情報!Z743</f>
        <v>0</v>
      </c>
      <c r="AA38" s="124">
        <f>すべて_位置図情報!AA743</f>
        <v>0</v>
      </c>
      <c r="AB38" s="126">
        <f>すべて_位置図情報!AB742</f>
        <v>0</v>
      </c>
      <c r="AC38" s="124">
        <f>すべて_位置図情報!AC742</f>
        <v>0</v>
      </c>
      <c r="AD38" s="124">
        <f>すべて_位置図情報!AD742</f>
        <v>0</v>
      </c>
      <c r="AE38" s="16">
        <f>すべて_位置図情報!AF742</f>
        <v>0</v>
      </c>
      <c r="AF38" s="16">
        <f>すべて_位置図情報!AG742</f>
        <v>0</v>
      </c>
      <c r="AG38" s="16">
        <f>すべて_位置図情報!AH742</f>
        <v>0</v>
      </c>
      <c r="AH38" s="16">
        <f>すべて_位置図情報!AI742</f>
        <v>0</v>
      </c>
      <c r="AI38" s="16">
        <f>すべて_位置図情報!AJ742</f>
        <v>0</v>
      </c>
      <c r="AJ38" s="16">
        <f>すべて_位置図情報!AK742</f>
        <v>0</v>
      </c>
      <c r="AK38" s="16" t="e">
        <f>すべて_位置図情報!#REF!</f>
        <v>#REF!</v>
      </c>
    </row>
    <row r="39" spans="1:37">
      <c r="A39" s="262">
        <v>735</v>
      </c>
      <c r="B39" s="7" t="str">
        <f>すべて_位置図情報!B744</f>
        <v>一般会計その他施設</v>
      </c>
      <c r="C39" s="7" t="str">
        <f>すべて_位置図情報!C744</f>
        <v>地域利用施設</v>
      </c>
      <c r="D39" s="7" t="str">
        <f>すべて_位置図情報!D744</f>
        <v>地域集会施設</v>
      </c>
      <c r="E39" s="7" t="str">
        <f>すべて_位置図情報!E744</f>
        <v>地域集会施設</v>
      </c>
      <c r="F39" s="74">
        <f>すべて_位置図情報!F744</f>
        <v>34</v>
      </c>
      <c r="G39" s="13" t="str" ph="1">
        <f>すべて_位置図情報!G744</f>
        <v>此花区子供会育成連合協議会集会所</v>
      </c>
      <c r="H39" s="126" t="str">
        <f>すべて_位置図情報!H744</f>
        <v>大阪市此花区西九条6-1-34</v>
      </c>
      <c r="I39" s="81">
        <f>すべて_位置図情報!I744</f>
        <v>41.4</v>
      </c>
      <c r="J39" s="80" t="str">
        <f>すべて_位置図情報!J744</f>
        <v>A</v>
      </c>
      <c r="K39" s="78">
        <f>すべて_位置図情報!K744</f>
        <v>0</v>
      </c>
      <c r="L39" s="79">
        <f>すべて_位置図情報!L744</f>
        <v>1995</v>
      </c>
      <c r="M39" s="79" t="str">
        <f>すべて_位置図情報!M744</f>
        <v>b</v>
      </c>
      <c r="N39" s="79" t="str">
        <f>すべて_位置図情報!N744</f>
        <v>b</v>
      </c>
      <c r="O39" s="79" t="str">
        <f>すべて_位置図情報!O744</f>
        <v/>
      </c>
      <c r="P39" s="79" t="str">
        <f>すべて_位置図情報!P744</f>
        <v>D</v>
      </c>
      <c r="Q39" s="79" t="str">
        <f>すべて_位置図情報!Q744</f>
        <v>無</v>
      </c>
      <c r="R39" s="79" t="str">
        <f>すべて_位置図情報!R744</f>
        <v>無償貸付</v>
      </c>
      <c r="S39" s="126" t="str">
        <f>すべて_位置図情報!S744</f>
        <v>此花区役所</v>
      </c>
      <c r="T39" s="124" t="str">
        <f>すべて_位置図情報!T744</f>
        <v>－</v>
      </c>
      <c r="U39" s="126" t="str">
        <f>すべて_位置図情報!U744</f>
        <v>地域サポート課</v>
      </c>
      <c r="V39" s="126" t="str">
        <f>すべて_位置図情報!V744</f>
        <v>地域サポート課</v>
      </c>
      <c r="W39" s="116" t="str">
        <f>すべて_位置図情報!W744</f>
        <v>此花区</v>
      </c>
      <c r="X39" s="116" t="str">
        <f>すべて_位置図情報!X744</f>
        <v>一般施設</v>
      </c>
      <c r="Y39" s="114">
        <f>すべて_位置図情報!Y744</f>
        <v>32</v>
      </c>
      <c r="Z39" s="127">
        <f>すべて_位置図情報!Z744</f>
        <v>0</v>
      </c>
      <c r="AA39" s="124">
        <f>すべて_位置図情報!AA744</f>
        <v>0</v>
      </c>
      <c r="AB39" s="126">
        <f>すべて_位置図情報!AB743</f>
        <v>0</v>
      </c>
      <c r="AC39" s="124">
        <f>すべて_位置図情報!AC743</f>
        <v>0</v>
      </c>
      <c r="AD39" s="124">
        <f>すべて_位置図情報!AD743</f>
        <v>0</v>
      </c>
      <c r="AE39" s="16">
        <f>すべて_位置図情報!AF743</f>
        <v>0</v>
      </c>
      <c r="AF39" s="16">
        <f>すべて_位置図情報!AG743</f>
        <v>0</v>
      </c>
      <c r="AG39" s="16">
        <f>すべて_位置図情報!AH743</f>
        <v>0</v>
      </c>
      <c r="AH39" s="16">
        <f>すべて_位置図情報!AI743</f>
        <v>0</v>
      </c>
      <c r="AI39" s="16">
        <f>すべて_位置図情報!AJ743</f>
        <v>0</v>
      </c>
      <c r="AJ39" s="16">
        <f>すべて_位置図情報!AK743</f>
        <v>0</v>
      </c>
      <c r="AK39" s="16" t="e">
        <f>すべて_位置図情報!#REF!</f>
        <v>#REF!</v>
      </c>
    </row>
    <row r="40" spans="1:37">
      <c r="A40" s="262">
        <v>736</v>
      </c>
      <c r="B40" s="7" t="str">
        <f>すべて_位置図情報!B745</f>
        <v>一般会計その他施設</v>
      </c>
      <c r="C40" s="7" t="str">
        <f>すべて_位置図情報!C745</f>
        <v>地域利用施設</v>
      </c>
      <c r="D40" s="7" t="str">
        <f>すべて_位置図情報!D745</f>
        <v>地域集会施設</v>
      </c>
      <c r="E40" s="7" t="str">
        <f>すべて_位置図情報!E745</f>
        <v>地域集会施設</v>
      </c>
      <c r="F40" s="74">
        <f>すべて_位置図情報!F745</f>
        <v>35</v>
      </c>
      <c r="G40" s="13" t="str" ph="1">
        <f>すべて_位置図情報!G745</f>
        <v>此花公園集会所</v>
      </c>
      <c r="H40" s="126" t="str">
        <f>すべて_位置図情報!H745</f>
        <v>大阪市此花区春日出北1-5-14</v>
      </c>
      <c r="I40" s="81">
        <f>すべて_位置図情報!I745</f>
        <v>201.22</v>
      </c>
      <c r="J40" s="80" t="str">
        <f>すべて_位置図情報!J745</f>
        <v>A</v>
      </c>
      <c r="K40" s="78">
        <f>すべて_位置図情報!K745</f>
        <v>0</v>
      </c>
      <c r="L40" s="79">
        <f>すべて_位置図情報!L745</f>
        <v>1984</v>
      </c>
      <c r="M40" s="79" t="str">
        <f>すべて_位置図情報!M745</f>
        <v>c</v>
      </c>
      <c r="N40" s="79" t="str">
        <f>すべて_位置図情報!N745</f>
        <v>c</v>
      </c>
      <c r="O40" s="79" t="str">
        <f>すべて_位置図情報!O745</f>
        <v/>
      </c>
      <c r="P40" s="79" t="str">
        <f>すべて_位置図情報!P745</f>
        <v>G</v>
      </c>
      <c r="Q40" s="79" t="str">
        <f>すべて_位置図情報!Q745</f>
        <v>無</v>
      </c>
      <c r="R40" s="79" t="str">
        <f>すべて_位置図情報!R745</f>
        <v>無償貸付</v>
      </c>
      <c r="S40" s="126" t="str">
        <f>すべて_位置図情報!S745</f>
        <v>此花区役所</v>
      </c>
      <c r="T40" s="124" t="str">
        <f>すべて_位置図情報!T745</f>
        <v>－</v>
      </c>
      <c r="U40" s="126" t="str">
        <f>すべて_位置図情報!U745</f>
        <v>地域サポート課</v>
      </c>
      <c r="V40" s="126" t="str">
        <f>すべて_位置図情報!V745</f>
        <v>地域サポート課</v>
      </c>
      <c r="W40" s="116" t="str">
        <f>すべて_位置図情報!W745</f>
        <v>此花区</v>
      </c>
      <c r="X40" s="116" t="str">
        <f>すべて_位置図情報!X745</f>
        <v>一般施設</v>
      </c>
      <c r="Y40" s="114">
        <f>すべて_位置図情報!Y745</f>
        <v>33</v>
      </c>
      <c r="Z40" s="127">
        <f>すべて_位置図情報!Z745</f>
        <v>0</v>
      </c>
      <c r="AA40" s="124">
        <f>すべて_位置図情報!AA745</f>
        <v>0</v>
      </c>
      <c r="AB40" s="126">
        <f>すべて_位置図情報!AB744</f>
        <v>0</v>
      </c>
      <c r="AC40" s="124">
        <f>すべて_位置図情報!AC744</f>
        <v>0</v>
      </c>
      <c r="AD40" s="124">
        <f>すべて_位置図情報!AD744</f>
        <v>0</v>
      </c>
      <c r="AE40" s="16">
        <f>すべて_位置図情報!AF744</f>
        <v>0</v>
      </c>
      <c r="AF40" s="16">
        <f>すべて_位置図情報!AG744</f>
        <v>0</v>
      </c>
      <c r="AG40" s="16">
        <f>すべて_位置図情報!AH744</f>
        <v>0</v>
      </c>
      <c r="AH40" s="16">
        <f>すべて_位置図情報!AI744</f>
        <v>0</v>
      </c>
      <c r="AI40" s="16">
        <f>すべて_位置図情報!AJ744</f>
        <v>0</v>
      </c>
      <c r="AJ40" s="16">
        <f>すべて_位置図情報!AK744</f>
        <v>0</v>
      </c>
      <c r="AK40" s="16" t="e">
        <f>すべて_位置図情報!#REF!</f>
        <v>#REF!</v>
      </c>
    </row>
    <row r="41" spans="1:37">
      <c r="A41" s="262">
        <v>737</v>
      </c>
      <c r="B41" s="7" t="str">
        <f>すべて_位置図情報!B746</f>
        <v>一般会計その他施設</v>
      </c>
      <c r="C41" s="7" t="str">
        <f>すべて_位置図情報!C746</f>
        <v>地域利用施設</v>
      </c>
      <c r="D41" s="7" t="str">
        <f>すべて_位置図情報!D746</f>
        <v>地域集会施設</v>
      </c>
      <c r="E41" s="7" t="str">
        <f>すべて_位置図情報!E746</f>
        <v>地域集会施設</v>
      </c>
      <c r="F41" s="74">
        <f>すべて_位置図情報!F746</f>
        <v>36</v>
      </c>
      <c r="G41" s="13" t="str" ph="1">
        <f>すべて_位置図情報!G746</f>
        <v>桜島地区集会所</v>
      </c>
      <c r="H41" s="126" t="str">
        <f>すべて_位置図情報!H746</f>
        <v>大阪市此花区桜島3-4-102</v>
      </c>
      <c r="I41" s="81">
        <f>すべて_位置図情報!I746</f>
        <v>159.87</v>
      </c>
      <c r="J41" s="80" t="str">
        <f>すべて_位置図情報!J746</f>
        <v>A</v>
      </c>
      <c r="K41" s="78">
        <f>すべて_位置図情報!K746</f>
        <v>0</v>
      </c>
      <c r="L41" s="79">
        <f>すべて_位置図情報!L746</f>
        <v>1983</v>
      </c>
      <c r="M41" s="79" t="str">
        <f>すべて_位置図情報!M746</f>
        <v>c</v>
      </c>
      <c r="N41" s="79" t="str">
        <f>すべて_位置図情報!N746</f>
        <v>c</v>
      </c>
      <c r="O41" s="79" t="str">
        <f>すべて_位置図情報!O746</f>
        <v/>
      </c>
      <c r="P41" s="79" t="str">
        <f>すべて_位置図情報!P746</f>
        <v>G</v>
      </c>
      <c r="Q41" s="79" t="str">
        <f>すべて_位置図情報!Q746</f>
        <v>有</v>
      </c>
      <c r="R41" s="79" t="str">
        <f>すべて_位置図情報!R746</f>
        <v>無償貸付</v>
      </c>
      <c r="S41" s="126" t="str">
        <f>すべて_位置図情報!S746</f>
        <v>環境局</v>
      </c>
      <c r="T41" s="124" t="str">
        <f>すべて_位置図情報!T746</f>
        <v>総務部</v>
      </c>
      <c r="U41" s="126" t="str">
        <f>すべて_位置図情報!U746</f>
        <v>施設管理課</v>
      </c>
      <c r="V41" s="126" t="str">
        <f>すべて_位置図情報!V746</f>
        <v>施設管理ｸﾞﾙｰﾌﾟ</v>
      </c>
      <c r="W41" s="116" t="str">
        <f>すべて_位置図情報!W746</f>
        <v>此花区</v>
      </c>
      <c r="X41" s="116" t="str">
        <f>すべて_位置図情報!X746</f>
        <v>一般施設</v>
      </c>
      <c r="Y41" s="114">
        <f>すべて_位置図情報!Y746</f>
        <v>31</v>
      </c>
      <c r="Z41" s="127">
        <f>すべて_位置図情報!Z746</f>
        <v>0</v>
      </c>
      <c r="AA41" s="124">
        <f>すべて_位置図情報!AA746</f>
        <v>0</v>
      </c>
      <c r="AB41" s="126">
        <f>すべて_位置図情報!AB745</f>
        <v>0</v>
      </c>
      <c r="AC41" s="124">
        <f>すべて_位置図情報!AC745</f>
        <v>0</v>
      </c>
      <c r="AD41" s="124">
        <f>すべて_位置図情報!AD745</f>
        <v>0</v>
      </c>
      <c r="AE41" s="16">
        <f>すべて_位置図情報!AF745</f>
        <v>0</v>
      </c>
      <c r="AF41" s="16">
        <f>すべて_位置図情報!AG745</f>
        <v>0</v>
      </c>
      <c r="AG41" s="16">
        <f>すべて_位置図情報!AH745</f>
        <v>0</v>
      </c>
      <c r="AH41" s="16">
        <f>すべて_位置図情報!AI745</f>
        <v>0</v>
      </c>
      <c r="AI41" s="16">
        <f>すべて_位置図情報!AJ745</f>
        <v>0</v>
      </c>
      <c r="AJ41" s="16">
        <f>すべて_位置図情報!AK745</f>
        <v>0</v>
      </c>
      <c r="AK41" s="16" t="e">
        <f>すべて_位置図情報!#REF!</f>
        <v>#REF!</v>
      </c>
    </row>
    <row r="42" spans="1:37">
      <c r="A42" s="262">
        <v>738</v>
      </c>
      <c r="B42" s="7" t="str">
        <f>すべて_位置図情報!B747</f>
        <v>一般会計その他施設</v>
      </c>
      <c r="C42" s="7" t="str">
        <f>すべて_位置図情報!C747</f>
        <v>地域利用施設</v>
      </c>
      <c r="D42" s="7" t="str">
        <f>すべて_位置図情報!D747</f>
        <v>地域集会施設</v>
      </c>
      <c r="E42" s="7" t="str">
        <f>すべて_位置図情報!E747</f>
        <v>地域集会施設</v>
      </c>
      <c r="F42" s="74">
        <f>すべて_位置図情報!F747</f>
        <v>37</v>
      </c>
      <c r="G42" s="13" t="str" ph="1">
        <f>すべて_位置図情報!G747</f>
        <v>四貫島連合集会場</v>
      </c>
      <c r="H42" s="126" t="str">
        <f>すべて_位置図情報!H747</f>
        <v>大阪市此花区四貫島2-26-13</v>
      </c>
      <c r="I42" s="81">
        <f>すべて_位置図情報!I747</f>
        <v>98.96</v>
      </c>
      <c r="J42" s="80" t="str">
        <f>すべて_位置図情報!J747</f>
        <v>A</v>
      </c>
      <c r="K42" s="78">
        <f>すべて_位置図情報!K747</f>
        <v>0</v>
      </c>
      <c r="L42" s="79">
        <f>すべて_位置図情報!L747</f>
        <v>1985</v>
      </c>
      <c r="M42" s="79" t="str">
        <f>すべて_位置図情報!M747</f>
        <v>c</v>
      </c>
      <c r="N42" s="79" t="str">
        <f>すべて_位置図情報!N747</f>
        <v>b</v>
      </c>
      <c r="O42" s="79" t="str">
        <f>すべて_位置図情報!O747</f>
        <v>〇</v>
      </c>
      <c r="P42" s="79" t="str">
        <f>すべて_位置図情報!P747</f>
        <v>G</v>
      </c>
      <c r="Q42" s="79" t="str">
        <f>すべて_位置図情報!Q747</f>
        <v>無</v>
      </c>
      <c r="R42" s="79" t="str">
        <f>すべて_位置図情報!R747</f>
        <v>無償貸付</v>
      </c>
      <c r="S42" s="126" t="str">
        <f>すべて_位置図情報!S747</f>
        <v>此花区役所</v>
      </c>
      <c r="T42" s="124" t="str">
        <f>すべて_位置図情報!T747</f>
        <v>－</v>
      </c>
      <c r="U42" s="126" t="str">
        <f>すべて_位置図情報!U747</f>
        <v>地域サポート課</v>
      </c>
      <c r="V42" s="126" t="str">
        <f>すべて_位置図情報!V747</f>
        <v>地域サポート課</v>
      </c>
      <c r="W42" s="116" t="str">
        <f>すべて_位置図情報!W747</f>
        <v>此花区</v>
      </c>
      <c r="X42" s="116" t="str">
        <f>すべて_位置図情報!X747</f>
        <v>一般施設</v>
      </c>
      <c r="Y42" s="114">
        <f>すべて_位置図情報!Y747</f>
        <v>35</v>
      </c>
      <c r="Z42" s="127">
        <f>すべて_位置図情報!Z747</f>
        <v>0</v>
      </c>
      <c r="AA42" s="124">
        <f>すべて_位置図情報!AA747</f>
        <v>0</v>
      </c>
      <c r="AB42" s="126">
        <f>すべて_位置図情報!AB746</f>
        <v>0</v>
      </c>
      <c r="AC42" s="124">
        <f>すべて_位置図情報!AC746</f>
        <v>0</v>
      </c>
      <c r="AD42" s="124">
        <f>すべて_位置図情報!AD746</f>
        <v>0</v>
      </c>
      <c r="AE42" s="16">
        <f>すべて_位置図情報!AF746</f>
        <v>0</v>
      </c>
      <c r="AF42" s="16">
        <f>すべて_位置図情報!AG746</f>
        <v>0</v>
      </c>
      <c r="AG42" s="16">
        <f>すべて_位置図情報!AH746</f>
        <v>0</v>
      </c>
      <c r="AH42" s="16">
        <f>すべて_位置図情報!AI746</f>
        <v>0</v>
      </c>
      <c r="AI42" s="16">
        <f>すべて_位置図情報!AJ746</f>
        <v>0</v>
      </c>
      <c r="AJ42" s="16">
        <f>すべて_位置図情報!AK746</f>
        <v>0</v>
      </c>
      <c r="AK42" s="16" t="e">
        <f>すべて_位置図情報!#REF!</f>
        <v>#REF!</v>
      </c>
    </row>
    <row r="43" spans="1:37">
      <c r="A43" s="262">
        <v>739</v>
      </c>
      <c r="B43" s="7" t="str">
        <f>すべて_位置図情報!B748</f>
        <v>一般会計その他施設</v>
      </c>
      <c r="C43" s="7" t="str">
        <f>すべて_位置図情報!C748</f>
        <v>地域利用施設</v>
      </c>
      <c r="D43" s="7" t="str">
        <f>すべて_位置図情報!D748</f>
        <v>地域集会施設</v>
      </c>
      <c r="E43" s="7" t="str">
        <f>すべて_位置図情報!E748</f>
        <v>地域集会施設</v>
      </c>
      <c r="F43" s="74">
        <f>すべて_位置図情報!F748</f>
        <v>38</v>
      </c>
      <c r="G43" s="13" t="str" ph="1">
        <f>すべて_位置図情報!G748</f>
        <v>西九条振興会館</v>
      </c>
      <c r="H43" s="126" t="str">
        <f>すべて_位置図情報!H748</f>
        <v>大阪市此花区西九条6-1-18</v>
      </c>
      <c r="I43" s="81">
        <f>すべて_位置図情報!I748</f>
        <v>147.72999999999999</v>
      </c>
      <c r="J43" s="80" t="str">
        <f>すべて_位置図情報!J748</f>
        <v>A</v>
      </c>
      <c r="K43" s="78">
        <f>すべて_位置図情報!K748</f>
        <v>0</v>
      </c>
      <c r="L43" s="79">
        <f>すべて_位置図情報!L748</f>
        <v>1994</v>
      </c>
      <c r="M43" s="79" t="str">
        <f>すべて_位置図情報!M748</f>
        <v>b</v>
      </c>
      <c r="N43" s="79" t="str">
        <f>すべて_位置図情報!N748</f>
        <v>b</v>
      </c>
      <c r="O43" s="79" t="str">
        <f>すべて_位置図情報!O748</f>
        <v/>
      </c>
      <c r="P43" s="79" t="str">
        <f>すべて_位置図情報!P748</f>
        <v>D</v>
      </c>
      <c r="Q43" s="79" t="str">
        <f>すべて_位置図情報!Q748</f>
        <v>無</v>
      </c>
      <c r="R43" s="79" t="str">
        <f>すべて_位置図情報!R748</f>
        <v>無償貸付</v>
      </c>
      <c r="S43" s="126" t="str">
        <f>すべて_位置図情報!S748</f>
        <v>此花区役所</v>
      </c>
      <c r="T43" s="124" t="str">
        <f>すべて_位置図情報!T748</f>
        <v>－</v>
      </c>
      <c r="U43" s="126" t="str">
        <f>すべて_位置図情報!U748</f>
        <v>地域サポート課</v>
      </c>
      <c r="V43" s="126" t="str">
        <f>すべて_位置図情報!V748</f>
        <v>地域サポート課</v>
      </c>
      <c r="W43" s="116" t="str">
        <f>すべて_位置図情報!W748</f>
        <v>此花区</v>
      </c>
      <c r="X43" s="116" t="str">
        <f>すべて_位置図情報!X748</f>
        <v>一般施設</v>
      </c>
      <c r="Y43" s="114">
        <f>すべて_位置図情報!Y748</f>
        <v>36</v>
      </c>
      <c r="Z43" s="127">
        <f>すべて_位置図情報!Z748</f>
        <v>0</v>
      </c>
      <c r="AA43" s="124">
        <f>すべて_位置図情報!AA748</f>
        <v>0</v>
      </c>
      <c r="AB43" s="126">
        <f>すべて_位置図情報!AB747</f>
        <v>0</v>
      </c>
      <c r="AC43" s="124">
        <f>すべて_位置図情報!AC747</f>
        <v>0</v>
      </c>
      <c r="AD43" s="124">
        <f>すべて_位置図情報!AD747</f>
        <v>0</v>
      </c>
      <c r="AE43" s="16">
        <f>すべて_位置図情報!AF747</f>
        <v>0</v>
      </c>
      <c r="AF43" s="16">
        <f>すべて_位置図情報!AG747</f>
        <v>0</v>
      </c>
      <c r="AG43" s="16">
        <f>すべて_位置図情報!AH747</f>
        <v>0</v>
      </c>
      <c r="AH43" s="16">
        <f>すべて_位置図情報!AI747</f>
        <v>0</v>
      </c>
      <c r="AI43" s="16">
        <f>すべて_位置図情報!AJ747</f>
        <v>0</v>
      </c>
      <c r="AJ43" s="16">
        <f>すべて_位置図情報!AK747</f>
        <v>0</v>
      </c>
      <c r="AK43" s="16" t="e">
        <f>すべて_位置図情報!#REF!</f>
        <v>#REF!</v>
      </c>
    </row>
    <row r="44" spans="1:37">
      <c r="A44" s="262">
        <v>740</v>
      </c>
      <c r="B44" s="7" t="str">
        <f>すべて_位置図情報!B749</f>
        <v>一般会計その他施設</v>
      </c>
      <c r="C44" s="7" t="str">
        <f>すべて_位置図情報!C749</f>
        <v>地域利用施設</v>
      </c>
      <c r="D44" s="7" t="str">
        <f>すべて_位置図情報!D749</f>
        <v>地域集会施設</v>
      </c>
      <c r="E44" s="7" t="str">
        <f>すべて_位置図情報!E749</f>
        <v>地域集会施設</v>
      </c>
      <c r="F44" s="74">
        <f>すべて_位置図情報!F749</f>
        <v>39</v>
      </c>
      <c r="G44" s="13" t="str" ph="1">
        <f>すべて_位置図情報!G749</f>
        <v>伝法コミュニティ集会所</v>
      </c>
      <c r="H44" s="126" t="str">
        <f>すべて_位置図情報!H749</f>
        <v>大阪市此花区伝法4-4-30</v>
      </c>
      <c r="I44" s="81">
        <f>すべて_位置図情報!I749</f>
        <v>216.38</v>
      </c>
      <c r="J44" s="80" t="str">
        <f>すべて_位置図情報!J749</f>
        <v>A</v>
      </c>
      <c r="K44" s="78">
        <f>すべて_位置図情報!K749</f>
        <v>0</v>
      </c>
      <c r="L44" s="79">
        <f>すべて_位置図情報!L749</f>
        <v>1982</v>
      </c>
      <c r="M44" s="79" t="str">
        <f>すべて_位置図情報!M749</f>
        <v>c</v>
      </c>
      <c r="N44" s="79" t="str">
        <f>すべて_位置図情報!N749</f>
        <v>c</v>
      </c>
      <c r="O44" s="79" t="str">
        <f>すべて_位置図情報!O749</f>
        <v/>
      </c>
      <c r="P44" s="79" t="str">
        <f>すべて_位置図情報!P749</f>
        <v>G</v>
      </c>
      <c r="Q44" s="79" t="str">
        <f>すべて_位置図情報!Q749</f>
        <v>無</v>
      </c>
      <c r="R44" s="79" t="str">
        <f>すべて_位置図情報!R749</f>
        <v>無償貸付</v>
      </c>
      <c r="S44" s="126" t="str">
        <f>すべて_位置図情報!S749</f>
        <v>此花区役所</v>
      </c>
      <c r="T44" s="124" t="str">
        <f>すべて_位置図情報!T749</f>
        <v>－</v>
      </c>
      <c r="U44" s="126" t="str">
        <f>すべて_位置図情報!U749</f>
        <v>地域サポート課</v>
      </c>
      <c r="V44" s="126" t="str">
        <f>すべて_位置図情報!V749</f>
        <v>地域サポート課</v>
      </c>
      <c r="W44" s="116" t="str">
        <f>すべて_位置図情報!W749</f>
        <v>此花区</v>
      </c>
      <c r="X44" s="116" t="str">
        <f>すべて_位置図情報!X749</f>
        <v>一般施設</v>
      </c>
      <c r="Y44" s="114">
        <f>すべて_位置図情報!Y749</f>
        <v>37</v>
      </c>
      <c r="Z44" s="127">
        <f>すべて_位置図情報!Z749</f>
        <v>0</v>
      </c>
      <c r="AA44" s="124">
        <f>すべて_位置図情報!AA749</f>
        <v>0</v>
      </c>
      <c r="AB44" s="126">
        <f>すべて_位置図情報!AB748</f>
        <v>0</v>
      </c>
      <c r="AC44" s="124">
        <f>すべて_位置図情報!AC748</f>
        <v>0</v>
      </c>
      <c r="AD44" s="124">
        <f>すべて_位置図情報!AD748</f>
        <v>0</v>
      </c>
      <c r="AE44" s="16">
        <f>すべて_位置図情報!AF748</f>
        <v>0</v>
      </c>
      <c r="AF44" s="16">
        <f>すべて_位置図情報!AG748</f>
        <v>0</v>
      </c>
      <c r="AG44" s="16">
        <f>すべて_位置図情報!AH748</f>
        <v>0</v>
      </c>
      <c r="AH44" s="16">
        <f>すべて_位置図情報!AI748</f>
        <v>0</v>
      </c>
      <c r="AI44" s="16">
        <f>すべて_位置図情報!AJ748</f>
        <v>0</v>
      </c>
      <c r="AJ44" s="16">
        <f>すべて_位置図情報!AK748</f>
        <v>0</v>
      </c>
      <c r="AK44" s="16" t="e">
        <f>すべて_位置図情報!#REF!</f>
        <v>#REF!</v>
      </c>
    </row>
    <row r="45" spans="1:37">
      <c r="A45" s="262">
        <v>741</v>
      </c>
      <c r="B45" s="7" t="str">
        <f>すべて_位置図情報!B750</f>
        <v>一般会計その他施設</v>
      </c>
      <c r="C45" s="7" t="str">
        <f>すべて_位置図情報!C750</f>
        <v>地域利用施設</v>
      </c>
      <c r="D45" s="7" t="str">
        <f>すべて_位置図情報!D750</f>
        <v>地域集会施設</v>
      </c>
      <c r="E45" s="7" t="str">
        <f>すべて_位置図情報!E750</f>
        <v>地域集会施設</v>
      </c>
      <c r="F45" s="74">
        <f>すべて_位置図情報!F750</f>
        <v>40</v>
      </c>
      <c r="G45" s="13" t="str" ph="1">
        <f>すべて_位置図情報!G750</f>
        <v>島屋第２憩の家</v>
      </c>
      <c r="H45" s="126" t="str">
        <f>すべて_位置図情報!H750</f>
        <v>大阪市此花区島屋3-7-2</v>
      </c>
      <c r="I45" s="81">
        <f>すべて_位置図情報!I750</f>
        <v>200.024</v>
      </c>
      <c r="J45" s="80" t="str">
        <f>すべて_位置図情報!J750</f>
        <v>A</v>
      </c>
      <c r="K45" s="78">
        <f>すべて_位置図情報!K750</f>
        <v>0</v>
      </c>
      <c r="L45" s="79">
        <f>すべて_位置図情報!L750</f>
        <v>1986</v>
      </c>
      <c r="M45" s="79" t="str">
        <f>すべて_位置図情報!M750</f>
        <v>b</v>
      </c>
      <c r="N45" s="79" t="str">
        <f>すべて_位置図情報!N750</f>
        <v>b</v>
      </c>
      <c r="O45" s="79" t="str">
        <f>すべて_位置図情報!O750</f>
        <v/>
      </c>
      <c r="P45" s="79" t="str">
        <f>すべて_位置図情報!P750</f>
        <v>D</v>
      </c>
      <c r="Q45" s="79" t="str">
        <f>すべて_位置図情報!Q750</f>
        <v>無</v>
      </c>
      <c r="R45" s="79" t="str">
        <f>すべて_位置図情報!R750</f>
        <v>無償貸付</v>
      </c>
      <c r="S45" s="126" t="str">
        <f>すべて_位置図情報!S750</f>
        <v>此花区役所</v>
      </c>
      <c r="T45" s="124" t="str">
        <f>すべて_位置図情報!T750</f>
        <v>－</v>
      </c>
      <c r="U45" s="126" t="str">
        <f>すべて_位置図情報!U750</f>
        <v>地域サポート課</v>
      </c>
      <c r="V45" s="126" t="str">
        <f>すべて_位置図情報!V750</f>
        <v>地域サポート課</v>
      </c>
      <c r="W45" s="116" t="str">
        <f>すべて_位置図情報!W750</f>
        <v>此花区</v>
      </c>
      <c r="X45" s="116" t="str">
        <f>すべて_位置図情報!X750</f>
        <v>一般施設</v>
      </c>
      <c r="Y45" s="114">
        <f>すべて_位置図情報!Y750</f>
        <v>38</v>
      </c>
      <c r="Z45" s="127">
        <f>すべて_位置図情報!Z750</f>
        <v>0</v>
      </c>
      <c r="AA45" s="124">
        <f>すべて_位置図情報!AA750</f>
        <v>0</v>
      </c>
      <c r="AB45" s="126">
        <f>すべて_位置図情報!AB749</f>
        <v>0</v>
      </c>
      <c r="AC45" s="124">
        <f>すべて_位置図情報!AC749</f>
        <v>0</v>
      </c>
      <c r="AD45" s="124">
        <f>すべて_位置図情報!AD749</f>
        <v>0</v>
      </c>
      <c r="AE45" s="16">
        <f>すべて_位置図情報!AF749</f>
        <v>0</v>
      </c>
      <c r="AF45" s="16">
        <f>すべて_位置図情報!AG749</f>
        <v>0</v>
      </c>
      <c r="AG45" s="16">
        <f>すべて_位置図情報!AH749</f>
        <v>0</v>
      </c>
      <c r="AH45" s="16">
        <f>すべて_位置図情報!AI749</f>
        <v>0</v>
      </c>
      <c r="AI45" s="16">
        <f>すべて_位置図情報!AJ749</f>
        <v>0</v>
      </c>
      <c r="AJ45" s="16">
        <f>すべて_位置図情報!AK749</f>
        <v>0</v>
      </c>
      <c r="AK45" s="16" t="e">
        <f>すべて_位置図情報!#REF!</f>
        <v>#REF!</v>
      </c>
    </row>
    <row r="46" spans="1:37">
      <c r="A46" s="262">
        <v>742</v>
      </c>
      <c r="B46" s="7" t="str">
        <f>すべて_位置図情報!B751</f>
        <v>一般会計その他施設</v>
      </c>
      <c r="C46" s="7" t="str">
        <f>すべて_位置図情報!C751</f>
        <v>地域利用施設</v>
      </c>
      <c r="D46" s="7" t="str">
        <f>すべて_位置図情報!D751</f>
        <v>地域集会施設</v>
      </c>
      <c r="E46" s="7" t="str">
        <f>すべて_位置図情報!E751</f>
        <v>地域集会施設</v>
      </c>
      <c r="F46" s="74">
        <f>すべて_位置図情報!F751</f>
        <v>41</v>
      </c>
      <c r="G46" s="13" t="str" ph="1">
        <f>すべて_位置図情報!G751</f>
        <v>梅香連合集会所</v>
      </c>
      <c r="H46" s="126" t="str">
        <f>すべて_位置図情報!H751</f>
        <v>大阪市此花区梅香2-1-4</v>
      </c>
      <c r="I46" s="81">
        <f>すべて_位置図情報!I751</f>
        <v>119.88</v>
      </c>
      <c r="J46" s="80" t="str">
        <f>すべて_位置図情報!J751</f>
        <v>A</v>
      </c>
      <c r="K46" s="78">
        <f>すべて_位置図情報!K751</f>
        <v>0</v>
      </c>
      <c r="L46" s="79">
        <f>すべて_位置図情報!L751</f>
        <v>1990</v>
      </c>
      <c r="M46" s="79" t="str">
        <f>すべて_位置図情報!M751</f>
        <v>b</v>
      </c>
      <c r="N46" s="79" t="str">
        <f>すべて_位置図情報!N751</f>
        <v>b</v>
      </c>
      <c r="O46" s="79" t="str">
        <f>すべて_位置図情報!O751</f>
        <v/>
      </c>
      <c r="P46" s="79" t="str">
        <f>すべて_位置図情報!P751</f>
        <v>D</v>
      </c>
      <c r="Q46" s="79" t="str">
        <f>すべて_位置図情報!Q751</f>
        <v>無</v>
      </c>
      <c r="R46" s="79" t="str">
        <f>すべて_位置図情報!R751</f>
        <v>無償貸付</v>
      </c>
      <c r="S46" s="126" t="str">
        <f>すべて_位置図情報!S751</f>
        <v>此花区役所</v>
      </c>
      <c r="T46" s="124" t="str">
        <f>すべて_位置図情報!T751</f>
        <v>－</v>
      </c>
      <c r="U46" s="126" t="str">
        <f>すべて_位置図情報!U751</f>
        <v>地域サポート課</v>
      </c>
      <c r="V46" s="126" t="str">
        <f>すべて_位置図情報!V751</f>
        <v>地域サポート課</v>
      </c>
      <c r="W46" s="116" t="str">
        <f>すべて_位置図情報!W751</f>
        <v>此花区</v>
      </c>
      <c r="X46" s="116" t="str">
        <f>すべて_位置図情報!X751</f>
        <v>一般施設</v>
      </c>
      <c r="Y46" s="114">
        <f>すべて_位置図情報!Y751</f>
        <v>40</v>
      </c>
      <c r="Z46" s="127">
        <f>すべて_位置図情報!Z751</f>
        <v>0</v>
      </c>
      <c r="AA46" s="124">
        <f>すべて_位置図情報!AA751</f>
        <v>0</v>
      </c>
      <c r="AB46" s="126">
        <f>すべて_位置図情報!AB750</f>
        <v>0</v>
      </c>
      <c r="AC46" s="124">
        <f>すべて_位置図情報!AC750</f>
        <v>0</v>
      </c>
      <c r="AD46" s="124">
        <f>すべて_位置図情報!AD750</f>
        <v>0</v>
      </c>
      <c r="AE46" s="16">
        <f>すべて_位置図情報!AF750</f>
        <v>0</v>
      </c>
      <c r="AF46" s="16">
        <f>すべて_位置図情報!AG750</f>
        <v>0</v>
      </c>
      <c r="AG46" s="16">
        <f>すべて_位置図情報!AH750</f>
        <v>0</v>
      </c>
      <c r="AH46" s="16">
        <f>すべて_位置図情報!AI750</f>
        <v>0</v>
      </c>
      <c r="AI46" s="16">
        <f>すべて_位置図情報!AJ750</f>
        <v>0</v>
      </c>
      <c r="AJ46" s="16">
        <f>すべて_位置図情報!AK750</f>
        <v>0</v>
      </c>
      <c r="AK46" s="16" t="e">
        <f>すべて_位置図情報!#REF!</f>
        <v>#REF!</v>
      </c>
    </row>
    <row r="47" spans="1:37">
      <c r="A47" s="262">
        <v>743</v>
      </c>
      <c r="B47" s="7" t="str">
        <f>すべて_位置図情報!B752</f>
        <v>一般会計その他施設</v>
      </c>
      <c r="C47" s="7" t="str">
        <f>すべて_位置図情報!C752</f>
        <v>地域利用施設</v>
      </c>
      <c r="D47" s="7" t="str">
        <f>すべて_位置図情報!D752</f>
        <v>地域集会施設</v>
      </c>
      <c r="E47" s="7" t="str">
        <f>すべて_位置図情報!E752</f>
        <v>地域集会施設</v>
      </c>
      <c r="F47" s="74">
        <f>すべて_位置図情報!F752</f>
        <v>42</v>
      </c>
      <c r="G47" s="13" t="str" ph="1">
        <f>すべて_位置図情報!G752</f>
        <v>春日出中憩の家</v>
      </c>
      <c r="H47" s="126" t="str">
        <f>すべて_位置図情報!H752</f>
        <v>大阪市此花区春日出中1-26-4</v>
      </c>
      <c r="I47" s="81">
        <f>すべて_位置図情報!I752</f>
        <v>104.34</v>
      </c>
      <c r="J47" s="80" t="str">
        <f>すべて_位置図情報!J752</f>
        <v>A</v>
      </c>
      <c r="K47" s="78">
        <f>すべて_位置図情報!K752</f>
        <v>0</v>
      </c>
      <c r="L47" s="79">
        <f>すべて_位置図情報!L752</f>
        <v>1980</v>
      </c>
      <c r="M47" s="79" t="str">
        <f>すべて_位置図情報!M752</f>
        <v>c</v>
      </c>
      <c r="N47" s="79" t="str">
        <f>すべて_位置図情報!N752</f>
        <v>c</v>
      </c>
      <c r="O47" s="79" t="str">
        <f>すべて_位置図情報!O752</f>
        <v/>
      </c>
      <c r="P47" s="79" t="str">
        <f>すべて_位置図情報!P752</f>
        <v>G</v>
      </c>
      <c r="Q47" s="79" t="str">
        <f>すべて_位置図情報!Q752</f>
        <v>無</v>
      </c>
      <c r="R47" s="79" t="str">
        <f>すべて_位置図情報!R752</f>
        <v>無償貸付</v>
      </c>
      <c r="S47" s="126" t="str">
        <f>すべて_位置図情報!S752</f>
        <v>此花区役所</v>
      </c>
      <c r="T47" s="124" t="str">
        <f>すべて_位置図情報!T752</f>
        <v>－</v>
      </c>
      <c r="U47" s="126" t="str">
        <f>すべて_位置図情報!U752</f>
        <v>保健福祉課</v>
      </c>
      <c r="V47" s="126" t="str">
        <f>すべて_位置図情報!V752</f>
        <v>介護保険ｸﾞﾙｰﾌﾟ</v>
      </c>
      <c r="W47" s="116" t="str">
        <f>すべて_位置図情報!W752</f>
        <v>此花区</v>
      </c>
      <c r="X47" s="116" t="str">
        <f>すべて_位置図情報!X752</f>
        <v>一般施設</v>
      </c>
      <c r="Y47" s="114">
        <f>すべて_位置図情報!Y752</f>
        <v>43</v>
      </c>
      <c r="Z47" s="127">
        <f>すべて_位置図情報!Z752</f>
        <v>0</v>
      </c>
      <c r="AA47" s="124">
        <f>すべて_位置図情報!AA752</f>
        <v>0</v>
      </c>
      <c r="AB47" s="126" t="e">
        <f>すべて_位置図情報!#REF!</f>
        <v>#REF!</v>
      </c>
      <c r="AC47" s="124" t="e">
        <f>すべて_位置図情報!#REF!</f>
        <v>#REF!</v>
      </c>
      <c r="AD47" s="124" t="e">
        <f>すべて_位置図情報!#REF!</f>
        <v>#REF!</v>
      </c>
      <c r="AE47" s="16" t="e">
        <f>すべて_位置図情報!#REF!</f>
        <v>#REF!</v>
      </c>
      <c r="AF47" s="16" t="e">
        <f>すべて_位置図情報!#REF!</f>
        <v>#REF!</v>
      </c>
      <c r="AG47" s="16" t="e">
        <f>すべて_位置図情報!#REF!</f>
        <v>#REF!</v>
      </c>
      <c r="AH47" s="16" t="e">
        <f>すべて_位置図情報!#REF!</f>
        <v>#REF!</v>
      </c>
      <c r="AI47" s="16" t="e">
        <f>すべて_位置図情報!#REF!</f>
        <v>#REF!</v>
      </c>
      <c r="AJ47" s="16" t="e">
        <f>すべて_位置図情報!#REF!</f>
        <v>#REF!</v>
      </c>
      <c r="AK47" s="16" t="e">
        <f>すべて_位置図情報!#REF!</f>
        <v>#REF!</v>
      </c>
    </row>
    <row r="48" spans="1:37">
      <c r="A48" s="262">
        <v>744</v>
      </c>
      <c r="B48" s="7" t="str">
        <f>すべて_位置図情報!B753</f>
        <v>一般会計その他施設</v>
      </c>
      <c r="C48" s="7" t="str">
        <f>すべて_位置図情報!C753</f>
        <v>地域利用施設</v>
      </c>
      <c r="D48" s="7" t="str">
        <f>すべて_位置図情報!D753</f>
        <v>地域集会施設</v>
      </c>
      <c r="E48" s="7" t="str">
        <f>すべて_位置図情報!E753</f>
        <v>地域集会施設</v>
      </c>
      <c r="F48" s="74">
        <f>すべて_位置図情報!F753</f>
        <v>43</v>
      </c>
      <c r="G48" s="13" t="str" ph="1">
        <f>すべて_位置図情報!G753</f>
        <v>開平校下東地域会館</v>
      </c>
      <c r="H48" s="126" t="str">
        <f>すべて_位置図情報!H753</f>
        <v>大阪市中央区本町1-4-5</v>
      </c>
      <c r="I48" s="81">
        <f>すべて_位置図情報!I753</f>
        <v>100.57</v>
      </c>
      <c r="J48" s="80" t="str">
        <f>すべて_位置図情報!J753</f>
        <v>A</v>
      </c>
      <c r="K48" s="78">
        <f>すべて_位置図情報!K753</f>
        <v>0</v>
      </c>
      <c r="L48" s="79">
        <f>すべて_位置図情報!L753</f>
        <v>2000</v>
      </c>
      <c r="M48" s="79" t="str">
        <f>すべて_位置図情報!M753</f>
        <v>b</v>
      </c>
      <c r="N48" s="79" t="str">
        <f>すべて_位置図情報!N753</f>
        <v>b</v>
      </c>
      <c r="O48" s="79" t="str">
        <f>すべて_位置図情報!O753</f>
        <v/>
      </c>
      <c r="P48" s="79" t="str">
        <f>すべて_位置図情報!P753</f>
        <v>D</v>
      </c>
      <c r="Q48" s="79" t="str">
        <f>すべて_位置図情報!Q753</f>
        <v>有</v>
      </c>
      <c r="R48" s="79" t="str">
        <f>すべて_位置図情報!R753</f>
        <v>無償貸付</v>
      </c>
      <c r="S48" s="126" t="str">
        <f>すべて_位置図情報!S753</f>
        <v>中央区役所</v>
      </c>
      <c r="T48" s="124" t="str">
        <f>すべて_位置図情報!T753</f>
        <v>－</v>
      </c>
      <c r="U48" s="126" t="str">
        <f>すべて_位置図情報!U753</f>
        <v>市民協働課</v>
      </c>
      <c r="V48" s="126" t="str">
        <f>すべて_位置図情報!V753</f>
        <v>市民協働ｸﾞﾙｰﾌﾟ</v>
      </c>
      <c r="W48" s="116" t="str">
        <f>すべて_位置図情報!W753</f>
        <v>中央区</v>
      </c>
      <c r="X48" s="116" t="str">
        <f>すべて_位置図情報!X753</f>
        <v>一般施設</v>
      </c>
      <c r="Y48" s="114">
        <f>すべて_位置図情報!Y753</f>
        <v>37</v>
      </c>
      <c r="Z48" s="127">
        <f>すべて_位置図情報!Z753</f>
        <v>0</v>
      </c>
      <c r="AA48" s="124">
        <f>すべて_位置図情報!AA753</f>
        <v>0</v>
      </c>
      <c r="AB48" s="126">
        <f>すべて_位置図情報!AB751</f>
        <v>0</v>
      </c>
      <c r="AC48" s="124">
        <f>すべて_位置図情報!AC751</f>
        <v>0</v>
      </c>
      <c r="AD48" s="124">
        <f>すべて_位置図情報!AD751</f>
        <v>0</v>
      </c>
      <c r="AE48" s="16">
        <f>すべて_位置図情報!AF751</f>
        <v>0</v>
      </c>
      <c r="AF48" s="16">
        <f>すべて_位置図情報!AG751</f>
        <v>0</v>
      </c>
      <c r="AG48" s="16">
        <f>すべて_位置図情報!AH751</f>
        <v>0</v>
      </c>
      <c r="AH48" s="16">
        <f>すべて_位置図情報!AI751</f>
        <v>0</v>
      </c>
      <c r="AI48" s="16">
        <f>すべて_位置図情報!AJ751</f>
        <v>0</v>
      </c>
      <c r="AJ48" s="16">
        <f>すべて_位置図情報!AK751</f>
        <v>0</v>
      </c>
      <c r="AK48" s="16" t="e">
        <f>すべて_位置図情報!#REF!</f>
        <v>#REF!</v>
      </c>
    </row>
    <row r="49" spans="1:37">
      <c r="A49" s="262">
        <v>745</v>
      </c>
      <c r="B49" s="7" t="str">
        <f>すべて_位置図情報!B754</f>
        <v>一般会計その他施設</v>
      </c>
      <c r="C49" s="7" t="str">
        <f>すべて_位置図情報!C754</f>
        <v>地域利用施設</v>
      </c>
      <c r="D49" s="7" t="str">
        <f>すべて_位置図情報!D754</f>
        <v>地域集会施設</v>
      </c>
      <c r="E49" s="7" t="str">
        <f>すべて_位置図情報!E754</f>
        <v>地域集会施設</v>
      </c>
      <c r="F49" s="74">
        <f>すべて_位置図情報!F754</f>
        <v>44</v>
      </c>
      <c r="G49" s="13" t="str" ph="1">
        <f>すべて_位置図情報!G754</f>
        <v>桃園地域集会所</v>
      </c>
      <c r="H49" s="126" t="str">
        <f>すべて_位置図情報!H754</f>
        <v>大阪市中央区谷町6-5-30</v>
      </c>
      <c r="I49" s="81">
        <f>すべて_位置図情報!I754</f>
        <v>119.99</v>
      </c>
      <c r="J49" s="80" t="str">
        <f>すべて_位置図情報!J754</f>
        <v>A</v>
      </c>
      <c r="K49" s="78">
        <f>すべて_位置図情報!K754</f>
        <v>0</v>
      </c>
      <c r="L49" s="79">
        <f>すべて_位置図情報!L754</f>
        <v>1996</v>
      </c>
      <c r="M49" s="79" t="str">
        <f>すべて_位置図情報!M754</f>
        <v>b</v>
      </c>
      <c r="N49" s="79" t="str">
        <f>すべて_位置図情報!N754</f>
        <v>b</v>
      </c>
      <c r="O49" s="79" t="str">
        <f>すべて_位置図情報!O754</f>
        <v/>
      </c>
      <c r="P49" s="79" t="str">
        <f>すべて_位置図情報!P754</f>
        <v>D</v>
      </c>
      <c r="Q49" s="79" t="str">
        <f>すべて_位置図情報!Q754</f>
        <v>無</v>
      </c>
      <c r="R49" s="79" t="str">
        <f>すべて_位置図情報!R754</f>
        <v>無償貸付</v>
      </c>
      <c r="S49" s="126" t="str">
        <f>すべて_位置図情報!S754</f>
        <v>中央区役所</v>
      </c>
      <c r="T49" s="124" t="str">
        <f>すべて_位置図情報!T754</f>
        <v>－</v>
      </c>
      <c r="U49" s="126" t="str">
        <f>すべて_位置図情報!U754</f>
        <v>市民協働課</v>
      </c>
      <c r="V49" s="126" t="str">
        <f>すべて_位置図情報!V754</f>
        <v>市民協働ｸﾞﾙｰﾌﾟ</v>
      </c>
      <c r="W49" s="116" t="str">
        <f>すべて_位置図情報!W754</f>
        <v>中央区</v>
      </c>
      <c r="X49" s="116" t="str">
        <f>すべて_位置図情報!X754</f>
        <v>一般施設</v>
      </c>
      <c r="Y49" s="114">
        <f>すべて_位置図情報!Y754</f>
        <v>38</v>
      </c>
      <c r="Z49" s="127">
        <f>すべて_位置図情報!Z754</f>
        <v>0</v>
      </c>
      <c r="AA49" s="124">
        <f>すべて_位置図情報!AA754</f>
        <v>0</v>
      </c>
      <c r="AB49" s="126" t="e">
        <f>すべて_位置図情報!#REF!</f>
        <v>#REF!</v>
      </c>
      <c r="AC49" s="124" t="e">
        <f>すべて_位置図情報!#REF!</f>
        <v>#REF!</v>
      </c>
      <c r="AD49" s="124" t="e">
        <f>すべて_位置図情報!#REF!</f>
        <v>#REF!</v>
      </c>
      <c r="AE49" s="16" t="e">
        <f>すべて_位置図情報!#REF!</f>
        <v>#REF!</v>
      </c>
      <c r="AF49" s="16" t="e">
        <f>すべて_位置図情報!#REF!</f>
        <v>#REF!</v>
      </c>
      <c r="AG49" s="16" t="e">
        <f>すべて_位置図情報!#REF!</f>
        <v>#REF!</v>
      </c>
      <c r="AH49" s="16" t="e">
        <f>すべて_位置図情報!#REF!</f>
        <v>#REF!</v>
      </c>
      <c r="AI49" s="16" t="e">
        <f>すべて_位置図情報!#REF!</f>
        <v>#REF!</v>
      </c>
      <c r="AJ49" s="16" t="e">
        <f>すべて_位置図情報!#REF!</f>
        <v>#REF!</v>
      </c>
      <c r="AK49" s="16" t="e">
        <f>すべて_位置図情報!#REF!</f>
        <v>#REF!</v>
      </c>
    </row>
    <row r="50" spans="1:37">
      <c r="A50" s="262">
        <v>746</v>
      </c>
      <c r="B50" s="7" t="str">
        <f>すべて_位置図情報!B755</f>
        <v>一般会計その他施設</v>
      </c>
      <c r="C50" s="7" t="str">
        <f>すべて_位置図情報!C755</f>
        <v>地域利用施設</v>
      </c>
      <c r="D50" s="7" t="str">
        <f>すべて_位置図情報!D755</f>
        <v>地域集会施設</v>
      </c>
      <c r="E50" s="7" t="str">
        <f>すべて_位置図情報!E755</f>
        <v>地域集会施設</v>
      </c>
      <c r="F50" s="74">
        <f>すべて_位置図情報!F755</f>
        <v>45</v>
      </c>
      <c r="G50" s="13" t="str" ph="1">
        <f>すべて_位置図情報!G755</f>
        <v>桃谷地域集会所</v>
      </c>
      <c r="H50" s="126" t="str">
        <f>すべて_位置図情報!H755</f>
        <v>大阪市中央区上本町西2-5-25</v>
      </c>
      <c r="I50" s="81">
        <f>すべて_位置図情報!I755</f>
        <v>120.91</v>
      </c>
      <c r="J50" s="80" t="str">
        <f>すべて_位置図情報!J755</f>
        <v>A</v>
      </c>
      <c r="K50" s="78">
        <f>すべて_位置図情報!K755</f>
        <v>0</v>
      </c>
      <c r="L50" s="79">
        <f>すべて_位置図情報!L755</f>
        <v>1999</v>
      </c>
      <c r="M50" s="79" t="str">
        <f>すべて_位置図情報!M755</f>
        <v>b</v>
      </c>
      <c r="N50" s="79" t="str">
        <f>すべて_位置図情報!N755</f>
        <v>b</v>
      </c>
      <c r="O50" s="79" t="str">
        <f>すべて_位置図情報!O755</f>
        <v/>
      </c>
      <c r="P50" s="79" t="str">
        <f>すべて_位置図情報!P755</f>
        <v>D</v>
      </c>
      <c r="Q50" s="79" t="str">
        <f>すべて_位置図情報!Q755</f>
        <v>無</v>
      </c>
      <c r="R50" s="79" t="str">
        <f>すべて_位置図情報!R755</f>
        <v>無償貸付</v>
      </c>
      <c r="S50" s="126" t="str">
        <f>すべて_位置図情報!S755</f>
        <v>中央区役所</v>
      </c>
      <c r="T50" s="124" t="str">
        <f>すべて_位置図情報!T755</f>
        <v>－</v>
      </c>
      <c r="U50" s="126" t="str">
        <f>すべて_位置図情報!U755</f>
        <v>市民協働課</v>
      </c>
      <c r="V50" s="126" t="str">
        <f>すべて_位置図情報!V755</f>
        <v>市民協働ｸﾞﾙｰﾌﾟ</v>
      </c>
      <c r="W50" s="116" t="str">
        <f>すべて_位置図情報!W755</f>
        <v>中央区</v>
      </c>
      <c r="X50" s="116" t="str">
        <f>すべて_位置図情報!X755</f>
        <v>一般施設</v>
      </c>
      <c r="Y50" s="114">
        <f>すべて_位置図情報!Y755</f>
        <v>39</v>
      </c>
      <c r="Z50" s="127">
        <f>すべて_位置図情報!Z755</f>
        <v>0</v>
      </c>
      <c r="AA50" s="124">
        <f>すべて_位置図情報!AA755</f>
        <v>0</v>
      </c>
      <c r="AB50" s="126" t="e">
        <f>すべて_位置図情報!#REF!</f>
        <v>#REF!</v>
      </c>
      <c r="AC50" s="124" t="e">
        <f>すべて_位置図情報!#REF!</f>
        <v>#REF!</v>
      </c>
      <c r="AD50" s="124" t="e">
        <f>すべて_位置図情報!#REF!</f>
        <v>#REF!</v>
      </c>
      <c r="AE50" s="16" t="e">
        <f>すべて_位置図情報!#REF!</f>
        <v>#REF!</v>
      </c>
      <c r="AF50" s="16" t="e">
        <f>すべて_位置図情報!#REF!</f>
        <v>#REF!</v>
      </c>
      <c r="AG50" s="16" t="e">
        <f>すべて_位置図情報!#REF!</f>
        <v>#REF!</v>
      </c>
      <c r="AH50" s="16" t="e">
        <f>すべて_位置図情報!#REF!</f>
        <v>#REF!</v>
      </c>
      <c r="AI50" s="16" t="e">
        <f>すべて_位置図情報!#REF!</f>
        <v>#REF!</v>
      </c>
      <c r="AJ50" s="16" t="e">
        <f>すべて_位置図情報!#REF!</f>
        <v>#REF!</v>
      </c>
      <c r="AK50" s="16" t="e">
        <f>すべて_位置図情報!#REF!</f>
        <v>#REF!</v>
      </c>
    </row>
    <row r="51" spans="1:37">
      <c r="A51" s="262">
        <v>747</v>
      </c>
      <c r="B51" s="7" t="str">
        <f>すべて_位置図情報!B756</f>
        <v>一般会計その他施設</v>
      </c>
      <c r="C51" s="7" t="str">
        <f>すべて_位置図情報!C756</f>
        <v>地域利用施設</v>
      </c>
      <c r="D51" s="7" t="str">
        <f>すべて_位置図情報!D756</f>
        <v>地域集会施設</v>
      </c>
      <c r="E51" s="7" t="str">
        <f>すべて_位置図情報!E756</f>
        <v>地域集会施設</v>
      </c>
      <c r="F51" s="74">
        <f>すべて_位置図情報!F756</f>
        <v>46</v>
      </c>
      <c r="G51" s="13" t="str" ph="1">
        <f>すべて_位置図情報!G756</f>
        <v>南大江地域集会所</v>
      </c>
      <c r="H51" s="126" t="str">
        <f>すべて_位置図情報!H756</f>
        <v>大阪市中央区農人橋1-4-21</v>
      </c>
      <c r="I51" s="81">
        <f>すべて_位置図情報!I756</f>
        <v>121.64</v>
      </c>
      <c r="J51" s="80" t="str">
        <f>すべて_位置図情報!J756</f>
        <v>A</v>
      </c>
      <c r="K51" s="78">
        <f>すべて_位置図情報!K756</f>
        <v>0</v>
      </c>
      <c r="L51" s="79">
        <f>すべて_位置図情報!L756</f>
        <v>1990</v>
      </c>
      <c r="M51" s="79" t="str">
        <f>すべて_位置図情報!M756</f>
        <v>b</v>
      </c>
      <c r="N51" s="79" t="str">
        <f>すべて_位置図情報!N756</f>
        <v>b</v>
      </c>
      <c r="O51" s="79" t="str">
        <f>すべて_位置図情報!O756</f>
        <v/>
      </c>
      <c r="P51" s="79" t="str">
        <f>すべて_位置図情報!P756</f>
        <v>D</v>
      </c>
      <c r="Q51" s="79" t="str">
        <f>すべて_位置図情報!Q756</f>
        <v>無</v>
      </c>
      <c r="R51" s="79" t="str">
        <f>すべて_位置図情報!R756</f>
        <v>無償貸付</v>
      </c>
      <c r="S51" s="126" t="str">
        <f>すべて_位置図情報!S756</f>
        <v>中央区役所</v>
      </c>
      <c r="T51" s="124" t="str">
        <f>すべて_位置図情報!T756</f>
        <v>－</v>
      </c>
      <c r="U51" s="126" t="str">
        <f>すべて_位置図情報!U756</f>
        <v>市民協働課</v>
      </c>
      <c r="V51" s="126" t="str">
        <f>すべて_位置図情報!V756</f>
        <v>市民協働ｸﾞﾙｰﾌﾟ</v>
      </c>
      <c r="W51" s="116" t="str">
        <f>すべて_位置図情報!W756</f>
        <v>中央区</v>
      </c>
      <c r="X51" s="116" t="str">
        <f>すべて_位置図情報!X756</f>
        <v>一般施設</v>
      </c>
      <c r="Y51" s="114">
        <f>すべて_位置図情報!Y756</f>
        <v>40</v>
      </c>
      <c r="Z51" s="127">
        <f>すべて_位置図情報!Z756</f>
        <v>0</v>
      </c>
      <c r="AA51" s="124">
        <f>すべて_位置図情報!AA756</f>
        <v>0</v>
      </c>
      <c r="AB51" s="126">
        <f>すべて_位置図情報!AB752</f>
        <v>0</v>
      </c>
      <c r="AC51" s="124">
        <f>すべて_位置図情報!AC752</f>
        <v>0</v>
      </c>
      <c r="AD51" s="124">
        <f>すべて_位置図情報!AD752</f>
        <v>0</v>
      </c>
      <c r="AE51" s="16">
        <f>すべて_位置図情報!AF752</f>
        <v>0</v>
      </c>
      <c r="AF51" s="16">
        <f>すべて_位置図情報!AG752</f>
        <v>0</v>
      </c>
      <c r="AG51" s="16">
        <f>すべて_位置図情報!AH752</f>
        <v>0</v>
      </c>
      <c r="AH51" s="16">
        <f>すべて_位置図情報!AI752</f>
        <v>0</v>
      </c>
      <c r="AI51" s="16">
        <f>すべて_位置図情報!AJ752</f>
        <v>0</v>
      </c>
      <c r="AJ51" s="16">
        <f>すべて_位置図情報!AK752</f>
        <v>0</v>
      </c>
      <c r="AK51" s="16" t="e">
        <f>すべて_位置図情報!#REF!</f>
        <v>#REF!</v>
      </c>
    </row>
    <row r="52" spans="1:37">
      <c r="A52" s="262">
        <v>748</v>
      </c>
      <c r="B52" s="7" t="str">
        <f>すべて_位置図情報!B757</f>
        <v>一般会計その他施設</v>
      </c>
      <c r="C52" s="7" t="str">
        <f>すべて_位置図情報!C757</f>
        <v>地域利用施設</v>
      </c>
      <c r="D52" s="7" t="str">
        <f>すべて_位置図情報!D757</f>
        <v>地域集会施設</v>
      </c>
      <c r="E52" s="7" t="str">
        <f>すべて_位置図情報!E757</f>
        <v>地域集会施設</v>
      </c>
      <c r="F52" s="74">
        <f>すべて_位置図情報!F757</f>
        <v>47</v>
      </c>
      <c r="G52" s="13" t="str" ph="1">
        <f>すべて_位置図情報!G757</f>
        <v>中大江地域集会所</v>
      </c>
      <c r="H52" s="126" t="str">
        <f>すべて_位置図情報!H757</f>
        <v>大阪市中央区糸屋町2-2-16</v>
      </c>
      <c r="I52" s="81">
        <f>すべて_位置図情報!I757</f>
        <v>100.57</v>
      </c>
      <c r="J52" s="80" t="str">
        <f>すべて_位置図情報!J757</f>
        <v>A</v>
      </c>
      <c r="K52" s="78">
        <f>すべて_位置図情報!K757</f>
        <v>0</v>
      </c>
      <c r="L52" s="79">
        <f>すべて_位置図情報!L757</f>
        <v>1986</v>
      </c>
      <c r="M52" s="79" t="str">
        <f>すべて_位置図情報!M757</f>
        <v>b</v>
      </c>
      <c r="N52" s="79" t="str">
        <f>すべて_位置図情報!N757</f>
        <v>b</v>
      </c>
      <c r="O52" s="79" t="str">
        <f>すべて_位置図情報!O757</f>
        <v/>
      </c>
      <c r="P52" s="79" t="str">
        <f>すべて_位置図情報!P757</f>
        <v>D</v>
      </c>
      <c r="Q52" s="79" t="str">
        <f>すべて_位置図情報!Q757</f>
        <v>無</v>
      </c>
      <c r="R52" s="79" t="str">
        <f>すべて_位置図情報!R757</f>
        <v>無償貸付</v>
      </c>
      <c r="S52" s="126" t="str">
        <f>すべて_位置図情報!S757</f>
        <v>中央区役所</v>
      </c>
      <c r="T52" s="124" t="str">
        <f>すべて_位置図情報!T757</f>
        <v>－</v>
      </c>
      <c r="U52" s="126" t="str">
        <f>すべて_位置図情報!U757</f>
        <v>市民協働課</v>
      </c>
      <c r="V52" s="126" t="str">
        <f>すべて_位置図情報!V757</f>
        <v>市民協働ｸﾞﾙｰﾌﾟ</v>
      </c>
      <c r="W52" s="116" t="str">
        <f>すべて_位置図情報!W757</f>
        <v>中央区</v>
      </c>
      <c r="X52" s="116" t="str">
        <f>すべて_位置図情報!X757</f>
        <v>一般施設</v>
      </c>
      <c r="Y52" s="114">
        <f>すべて_位置図情報!Y757</f>
        <v>41</v>
      </c>
      <c r="Z52" s="127">
        <f>すべて_位置図情報!Z757</f>
        <v>0</v>
      </c>
      <c r="AA52" s="124">
        <f>すべて_位置図情報!AA757</f>
        <v>0</v>
      </c>
      <c r="AB52" s="126" t="e">
        <f>すべて_位置図情報!#REF!</f>
        <v>#REF!</v>
      </c>
      <c r="AC52" s="124" t="e">
        <f>すべて_位置図情報!#REF!</f>
        <v>#REF!</v>
      </c>
      <c r="AD52" s="124" t="e">
        <f>すべて_位置図情報!#REF!</f>
        <v>#REF!</v>
      </c>
      <c r="AE52" s="16" t="e">
        <f>すべて_位置図情報!#REF!</f>
        <v>#REF!</v>
      </c>
      <c r="AF52" s="16" t="e">
        <f>すべて_位置図情報!#REF!</f>
        <v>#REF!</v>
      </c>
      <c r="AG52" s="16" t="e">
        <f>すべて_位置図情報!#REF!</f>
        <v>#REF!</v>
      </c>
      <c r="AH52" s="16" t="e">
        <f>すべて_位置図情報!#REF!</f>
        <v>#REF!</v>
      </c>
      <c r="AI52" s="16" t="e">
        <f>すべて_位置図情報!#REF!</f>
        <v>#REF!</v>
      </c>
      <c r="AJ52" s="16" t="e">
        <f>すべて_位置図情報!#REF!</f>
        <v>#REF!</v>
      </c>
      <c r="AK52" s="16" t="e">
        <f>すべて_位置図情報!#REF!</f>
        <v>#REF!</v>
      </c>
    </row>
    <row r="53" spans="1:37">
      <c r="A53" s="262">
        <v>749</v>
      </c>
      <c r="B53" s="7" t="str">
        <f>すべて_位置図情報!B758</f>
        <v>一般会計その他施設</v>
      </c>
      <c r="C53" s="7" t="str">
        <f>すべて_位置図情報!C758</f>
        <v>地域利用施設</v>
      </c>
      <c r="D53" s="7" t="str">
        <f>すべて_位置図情報!D758</f>
        <v>地域集会施設</v>
      </c>
      <c r="E53" s="7" t="str">
        <f>すべて_位置図情報!E758</f>
        <v>地域集会施設</v>
      </c>
      <c r="F53" s="74">
        <f>すべて_位置図情報!F758</f>
        <v>48</v>
      </c>
      <c r="G53" s="13" t="str" ph="1">
        <f>すべて_位置図情報!G758</f>
        <v>開平校下東地域会館</v>
      </c>
      <c r="H53" s="126" t="str">
        <f>すべて_位置図情報!H758</f>
        <v>大阪市中央区本町1-4-5</v>
      </c>
      <c r="I53" s="81">
        <f>すべて_位置図情報!I758</f>
        <v>110.83</v>
      </c>
      <c r="J53" s="80" t="str">
        <f>すべて_位置図情報!J758</f>
        <v>A</v>
      </c>
      <c r="K53" s="78">
        <f>すべて_位置図情報!K758</f>
        <v>0</v>
      </c>
      <c r="L53" s="79">
        <f>すべて_位置図情報!L758</f>
        <v>2000</v>
      </c>
      <c r="M53" s="79" t="str">
        <f>すべて_位置図情報!M758</f>
        <v>b</v>
      </c>
      <c r="N53" s="79" t="str">
        <f>すべて_位置図情報!N758</f>
        <v>b</v>
      </c>
      <c r="O53" s="79" t="str">
        <f>すべて_位置図情報!O758</f>
        <v/>
      </c>
      <c r="P53" s="79" t="str">
        <f>すべて_位置図情報!P758</f>
        <v>D</v>
      </c>
      <c r="Q53" s="79" t="str">
        <f>すべて_位置図情報!Q758</f>
        <v>有</v>
      </c>
      <c r="R53" s="79" t="str">
        <f>すべて_位置図情報!R758</f>
        <v>無償貸付</v>
      </c>
      <c r="S53" s="126" t="str">
        <f>すべて_位置図情報!S758</f>
        <v>中央区役所</v>
      </c>
      <c r="T53" s="124" t="str">
        <f>すべて_位置図情報!T758</f>
        <v>－</v>
      </c>
      <c r="U53" s="126" t="str">
        <f>すべて_位置図情報!U758</f>
        <v>市民協働課</v>
      </c>
      <c r="V53" s="126" t="str">
        <f>すべて_位置図情報!V758</f>
        <v>市民協働ｸﾞﾙｰﾌﾟ</v>
      </c>
      <c r="W53" s="116" t="str">
        <f>すべて_位置図情報!W758</f>
        <v>中央区</v>
      </c>
      <c r="X53" s="116" t="str">
        <f>すべて_位置図情報!X758</f>
        <v>一般施設</v>
      </c>
      <c r="Y53" s="114">
        <f>すべて_位置図情報!Y758</f>
        <v>42</v>
      </c>
      <c r="Z53" s="127">
        <f>すべて_位置図情報!Z758</f>
        <v>0</v>
      </c>
      <c r="AA53" s="124">
        <f>すべて_位置図情報!AA758</f>
        <v>0</v>
      </c>
      <c r="AB53" s="126">
        <f>すべて_位置図情報!AB753</f>
        <v>0</v>
      </c>
      <c r="AC53" s="124">
        <f>すべて_位置図情報!AC753</f>
        <v>0</v>
      </c>
      <c r="AD53" s="124">
        <f>すべて_位置図情報!AD753</f>
        <v>0</v>
      </c>
      <c r="AE53" s="16">
        <f>すべて_位置図情報!AF753</f>
        <v>0</v>
      </c>
      <c r="AF53" s="16">
        <f>すべて_位置図情報!AG753</f>
        <v>0</v>
      </c>
      <c r="AG53" s="16">
        <f>すべて_位置図情報!AH753</f>
        <v>0</v>
      </c>
      <c r="AH53" s="16">
        <f>すべて_位置図情報!AI753</f>
        <v>0</v>
      </c>
      <c r="AI53" s="16">
        <f>すべて_位置図情報!AJ753</f>
        <v>0</v>
      </c>
      <c r="AJ53" s="16">
        <f>すべて_位置図情報!AK753</f>
        <v>0</v>
      </c>
      <c r="AK53" s="16" t="e">
        <f>すべて_位置図情報!#REF!</f>
        <v>#REF!</v>
      </c>
    </row>
    <row r="54" spans="1:37">
      <c r="A54" s="262">
        <v>750</v>
      </c>
      <c r="B54" s="7" t="str">
        <f>すべて_位置図情報!B759</f>
        <v>一般会計その他施設</v>
      </c>
      <c r="C54" s="7" t="str">
        <f>すべて_位置図情報!C759</f>
        <v>地域利用施設</v>
      </c>
      <c r="D54" s="7" t="str">
        <f>すべて_位置図情報!D759</f>
        <v>地域集会施設</v>
      </c>
      <c r="E54" s="7" t="str">
        <f>すべて_位置図情報!E759</f>
        <v>地域集会施設</v>
      </c>
      <c r="F54" s="74">
        <f>すべて_位置図情報!F759</f>
        <v>49</v>
      </c>
      <c r="G54" s="13" t="str" ph="1">
        <f>すべて_位置図情報!G759</f>
        <v>中大江地域集会所（もと中大江老人憩の家）</v>
      </c>
      <c r="H54" s="126" t="str">
        <f>すべて_位置図情報!H759</f>
        <v>大阪市中央区糸屋町2-2-16</v>
      </c>
      <c r="I54" s="81">
        <f>すべて_位置図情報!I759</f>
        <v>100.57</v>
      </c>
      <c r="J54" s="80" t="str">
        <f>すべて_位置図情報!J759</f>
        <v>A</v>
      </c>
      <c r="K54" s="78">
        <f>すべて_位置図情報!K759</f>
        <v>0</v>
      </c>
      <c r="L54" s="79">
        <f>すべて_位置図情報!L759</f>
        <v>1986</v>
      </c>
      <c r="M54" s="79" t="str">
        <f>すべて_位置図情報!M759</f>
        <v>b</v>
      </c>
      <c r="N54" s="79" t="str">
        <f>すべて_位置図情報!N759</f>
        <v>b</v>
      </c>
      <c r="O54" s="79" t="str">
        <f>すべて_位置図情報!O759</f>
        <v/>
      </c>
      <c r="P54" s="79" t="str">
        <f>すべて_位置図情報!P759</f>
        <v>D</v>
      </c>
      <c r="Q54" s="79" t="str">
        <f>すべて_位置図情報!Q759</f>
        <v>無</v>
      </c>
      <c r="R54" s="79" t="str">
        <f>すべて_位置図情報!R759</f>
        <v>無償貸付</v>
      </c>
      <c r="S54" s="126" t="str">
        <f>すべて_位置図情報!S759</f>
        <v>中央区役所</v>
      </c>
      <c r="T54" s="124" t="str">
        <f>すべて_位置図情報!T759</f>
        <v>－</v>
      </c>
      <c r="U54" s="126" t="str">
        <f>すべて_位置図情報!U759</f>
        <v>市民協働課</v>
      </c>
      <c r="V54" s="126" t="str">
        <f>すべて_位置図情報!V759</f>
        <v>市民協働ｸﾞﾙｰﾌﾟ</v>
      </c>
      <c r="W54" s="116" t="str">
        <f>すべて_位置図情報!W759</f>
        <v>中央区</v>
      </c>
      <c r="X54" s="116" t="str">
        <f>すべて_位置図情報!X759</f>
        <v>一般施設</v>
      </c>
      <c r="Y54" s="114">
        <f>すべて_位置図情報!Y759</f>
        <v>43</v>
      </c>
      <c r="Z54" s="127">
        <f>すべて_位置図情報!Z759</f>
        <v>0</v>
      </c>
      <c r="AA54" s="124">
        <f>すべて_位置図情報!AA759</f>
        <v>0</v>
      </c>
      <c r="AB54" s="126">
        <f>すべて_位置図情報!AB754</f>
        <v>0</v>
      </c>
      <c r="AC54" s="124">
        <f>すべて_位置図情報!AC754</f>
        <v>0</v>
      </c>
      <c r="AD54" s="124">
        <f>すべて_位置図情報!AD754</f>
        <v>0</v>
      </c>
      <c r="AE54" s="16">
        <f>すべて_位置図情報!AF754</f>
        <v>0</v>
      </c>
      <c r="AF54" s="16">
        <f>すべて_位置図情報!AG754</f>
        <v>0</v>
      </c>
      <c r="AG54" s="16">
        <f>すべて_位置図情報!AH754</f>
        <v>0</v>
      </c>
      <c r="AH54" s="16">
        <f>すべて_位置図情報!AI754</f>
        <v>0</v>
      </c>
      <c r="AI54" s="16">
        <f>すべて_位置図情報!AJ754</f>
        <v>0</v>
      </c>
      <c r="AJ54" s="16">
        <f>すべて_位置図情報!AK754</f>
        <v>0</v>
      </c>
      <c r="AK54" s="16" t="e">
        <f>すべて_位置図情報!#REF!</f>
        <v>#REF!</v>
      </c>
    </row>
    <row r="55" spans="1:37">
      <c r="A55" s="262">
        <v>751</v>
      </c>
      <c r="B55" s="7" t="str">
        <f>すべて_位置図情報!B760</f>
        <v>一般会計その他施設</v>
      </c>
      <c r="C55" s="7" t="str">
        <f>すべて_位置図情報!C760</f>
        <v>地域利用施設</v>
      </c>
      <c r="D55" s="7" t="str">
        <f>すべて_位置図情報!D760</f>
        <v>地域集会施設</v>
      </c>
      <c r="E55" s="7" t="str">
        <f>すべて_位置図情報!E760</f>
        <v>地域集会施設</v>
      </c>
      <c r="F55" s="74">
        <f>すべて_位置図情報!F760</f>
        <v>50</v>
      </c>
      <c r="G55" s="13" t="str" ph="1">
        <f>すべて_位置図情報!G760</f>
        <v xml:space="preserve">桃園地域集会所（もと桃園会館老人憩の家） </v>
      </c>
      <c r="H55" s="126" t="str">
        <f>すべて_位置図情報!H760</f>
        <v>大阪市中央区谷町6-5-30</v>
      </c>
      <c r="I55" s="81">
        <f>すべて_位置図情報!I760</f>
        <v>119.99</v>
      </c>
      <c r="J55" s="80" t="str">
        <f>すべて_位置図情報!J760</f>
        <v>A</v>
      </c>
      <c r="K55" s="78">
        <f>すべて_位置図情報!K760</f>
        <v>0</v>
      </c>
      <c r="L55" s="79">
        <f>すべて_位置図情報!L760</f>
        <v>1996</v>
      </c>
      <c r="M55" s="79" t="str">
        <f>すべて_位置図情報!M760</f>
        <v>b</v>
      </c>
      <c r="N55" s="79" t="str">
        <f>すべて_位置図情報!N760</f>
        <v>b</v>
      </c>
      <c r="O55" s="79" t="str">
        <f>すべて_位置図情報!O760</f>
        <v/>
      </c>
      <c r="P55" s="79" t="str">
        <f>すべて_位置図情報!P760</f>
        <v>D</v>
      </c>
      <c r="Q55" s="79" t="str">
        <f>すべて_位置図情報!Q760</f>
        <v>無</v>
      </c>
      <c r="R55" s="79" t="str">
        <f>すべて_位置図情報!R760</f>
        <v>無償貸付</v>
      </c>
      <c r="S55" s="126" t="str">
        <f>すべて_位置図情報!S760</f>
        <v>中央区役所</v>
      </c>
      <c r="T55" s="124" t="str">
        <f>すべて_位置図情報!T760</f>
        <v>－</v>
      </c>
      <c r="U55" s="126" t="str">
        <f>すべて_位置図情報!U760</f>
        <v>市民協働課</v>
      </c>
      <c r="V55" s="126" t="str">
        <f>すべて_位置図情報!V760</f>
        <v>市民協働ｸﾞﾙｰﾌﾟ</v>
      </c>
      <c r="W55" s="116" t="str">
        <f>すべて_位置図情報!W760</f>
        <v>中央区</v>
      </c>
      <c r="X55" s="116" t="str">
        <f>すべて_位置図情報!X760</f>
        <v>一般施設</v>
      </c>
      <c r="Y55" s="114">
        <f>すべて_位置図情報!Y760</f>
        <v>44</v>
      </c>
      <c r="Z55" s="127">
        <f>すべて_位置図情報!Z760</f>
        <v>0</v>
      </c>
      <c r="AA55" s="124">
        <f>すべて_位置図情報!AA760</f>
        <v>0</v>
      </c>
      <c r="AB55" s="126">
        <f>すべて_位置図情報!AB755</f>
        <v>0</v>
      </c>
      <c r="AC55" s="124">
        <f>すべて_位置図情報!AC755</f>
        <v>0</v>
      </c>
      <c r="AD55" s="124">
        <f>すべて_位置図情報!AD755</f>
        <v>0</v>
      </c>
      <c r="AE55" s="16">
        <f>すべて_位置図情報!AF755</f>
        <v>0</v>
      </c>
      <c r="AF55" s="16">
        <f>すべて_位置図情報!AG755</f>
        <v>0</v>
      </c>
      <c r="AG55" s="16">
        <f>すべて_位置図情報!AH755</f>
        <v>0</v>
      </c>
      <c r="AH55" s="16">
        <f>すべて_位置図情報!AI755</f>
        <v>0</v>
      </c>
      <c r="AI55" s="16">
        <f>すべて_位置図情報!AJ755</f>
        <v>0</v>
      </c>
      <c r="AJ55" s="16">
        <f>すべて_位置図情報!AK755</f>
        <v>0</v>
      </c>
      <c r="AK55" s="16" t="e">
        <f>すべて_位置図情報!#REF!</f>
        <v>#REF!</v>
      </c>
    </row>
    <row r="56" spans="1:37">
      <c r="A56" s="262">
        <v>752</v>
      </c>
      <c r="B56" s="7" t="str">
        <f>すべて_位置図情報!B761</f>
        <v>一般会計その他施設</v>
      </c>
      <c r="C56" s="7" t="str">
        <f>すべて_位置図情報!C761</f>
        <v>地域利用施設</v>
      </c>
      <c r="D56" s="7" t="str">
        <f>すべて_位置図情報!D761</f>
        <v>地域集会施設</v>
      </c>
      <c r="E56" s="7" t="str">
        <f>すべて_位置図情報!E761</f>
        <v>地域集会施設</v>
      </c>
      <c r="F56" s="74">
        <f>すべて_位置図情報!F761</f>
        <v>51</v>
      </c>
      <c r="G56" s="13" t="str" ph="1">
        <f>すべて_位置図情報!G761</f>
        <v>桃谷地域集会所（もと桃谷会館老人憩の家）</v>
      </c>
      <c r="H56" s="126" t="str">
        <f>すべて_位置図情報!H761</f>
        <v>大阪市中央区上本町西2-5-25</v>
      </c>
      <c r="I56" s="81">
        <f>すべて_位置図情報!I761</f>
        <v>145.82</v>
      </c>
      <c r="J56" s="80" t="str">
        <f>すべて_位置図情報!J761</f>
        <v>A</v>
      </c>
      <c r="K56" s="78">
        <f>すべて_位置図情報!K761</f>
        <v>0</v>
      </c>
      <c r="L56" s="79">
        <f>すべて_位置図情報!L761</f>
        <v>1999</v>
      </c>
      <c r="M56" s="79" t="str">
        <f>すべて_位置図情報!M761</f>
        <v>b</v>
      </c>
      <c r="N56" s="79" t="str">
        <f>すべて_位置図情報!N761</f>
        <v>b</v>
      </c>
      <c r="O56" s="79" t="str">
        <f>すべて_位置図情報!O761</f>
        <v/>
      </c>
      <c r="P56" s="79" t="str">
        <f>すべて_位置図情報!P761</f>
        <v>D</v>
      </c>
      <c r="Q56" s="79" t="str">
        <f>すべて_位置図情報!Q761</f>
        <v>無</v>
      </c>
      <c r="R56" s="79" t="str">
        <f>すべて_位置図情報!R761</f>
        <v>無償貸付</v>
      </c>
      <c r="S56" s="126" t="str">
        <f>すべて_位置図情報!S761</f>
        <v>中央区役所</v>
      </c>
      <c r="T56" s="124" t="str">
        <f>すべて_位置図情報!T761</f>
        <v>－</v>
      </c>
      <c r="U56" s="126" t="str">
        <f>すべて_位置図情報!U761</f>
        <v>市民協働課</v>
      </c>
      <c r="V56" s="126" t="str">
        <f>すべて_位置図情報!V761</f>
        <v>市民協働ｸﾞﾙｰﾌﾟ</v>
      </c>
      <c r="W56" s="116" t="str">
        <f>すべて_位置図情報!W761</f>
        <v>中央区</v>
      </c>
      <c r="X56" s="116" t="str">
        <f>すべて_位置図情報!X761</f>
        <v>一般施設</v>
      </c>
      <c r="Y56" s="114">
        <f>すべて_位置図情報!Y761</f>
        <v>45</v>
      </c>
      <c r="Z56" s="127">
        <f>すべて_位置図情報!Z761</f>
        <v>0</v>
      </c>
      <c r="AA56" s="124">
        <f>すべて_位置図情報!AA761</f>
        <v>0</v>
      </c>
      <c r="AB56" s="126">
        <f>すべて_位置図情報!AB756</f>
        <v>0</v>
      </c>
      <c r="AC56" s="124">
        <f>すべて_位置図情報!AC756</f>
        <v>0</v>
      </c>
      <c r="AD56" s="124">
        <f>すべて_位置図情報!AD756</f>
        <v>0</v>
      </c>
      <c r="AE56" s="16">
        <f>すべて_位置図情報!AF756</f>
        <v>0</v>
      </c>
      <c r="AF56" s="16">
        <f>すべて_位置図情報!AG756</f>
        <v>0</v>
      </c>
      <c r="AG56" s="16">
        <f>すべて_位置図情報!AH756</f>
        <v>0</v>
      </c>
      <c r="AH56" s="16">
        <f>すべて_位置図情報!AI756</f>
        <v>0</v>
      </c>
      <c r="AI56" s="16">
        <f>すべて_位置図情報!AJ756</f>
        <v>0</v>
      </c>
      <c r="AJ56" s="16">
        <f>すべて_位置図情報!AK756</f>
        <v>0</v>
      </c>
      <c r="AK56" s="16" t="e">
        <f>すべて_位置図情報!#REF!</f>
        <v>#REF!</v>
      </c>
    </row>
    <row r="57" spans="1:37">
      <c r="A57" s="262">
        <v>753</v>
      </c>
      <c r="B57" s="7" t="str">
        <f>すべて_位置図情報!B762</f>
        <v>一般会計その他施設</v>
      </c>
      <c r="C57" s="7" t="str">
        <f>すべて_位置図情報!C762</f>
        <v>地域利用施設</v>
      </c>
      <c r="D57" s="7" t="str">
        <f>すべて_位置図情報!D762</f>
        <v>地域集会施設</v>
      </c>
      <c r="E57" s="7" t="str">
        <f>すべて_位置図情報!E762</f>
        <v>地域集会施設</v>
      </c>
      <c r="F57" s="74">
        <f>すべて_位置図情報!F762</f>
        <v>52</v>
      </c>
      <c r="G57" s="13" t="str" ph="1">
        <f>すべて_位置図情報!G762</f>
        <v>南大江地域集会所（もと南大江老人憩の家）</v>
      </c>
      <c r="H57" s="126" t="str">
        <f>すべて_位置図情報!H762</f>
        <v>大阪市中央区農人橋1-4-21</v>
      </c>
      <c r="I57" s="81">
        <f>すべて_位置図情報!I762</f>
        <v>100</v>
      </c>
      <c r="J57" s="80" t="str">
        <f>すべて_位置図情報!J762</f>
        <v>A</v>
      </c>
      <c r="K57" s="78">
        <f>すべて_位置図情報!K762</f>
        <v>0</v>
      </c>
      <c r="L57" s="79">
        <f>すべて_位置図情報!L762</f>
        <v>1990</v>
      </c>
      <c r="M57" s="79" t="str">
        <f>すべて_位置図情報!M762</f>
        <v>b</v>
      </c>
      <c r="N57" s="79" t="str">
        <f>すべて_位置図情報!N762</f>
        <v>b</v>
      </c>
      <c r="O57" s="79" t="str">
        <f>すべて_位置図情報!O762</f>
        <v/>
      </c>
      <c r="P57" s="79" t="str">
        <f>すべて_位置図情報!P762</f>
        <v>D</v>
      </c>
      <c r="Q57" s="79" t="str">
        <f>すべて_位置図情報!Q762</f>
        <v>無</v>
      </c>
      <c r="R57" s="79" t="str">
        <f>すべて_位置図情報!R762</f>
        <v>無償貸付</v>
      </c>
      <c r="S57" s="126" t="str">
        <f>すべて_位置図情報!S762</f>
        <v>中央区役所</v>
      </c>
      <c r="T57" s="124" t="str">
        <f>すべて_位置図情報!T762</f>
        <v>－</v>
      </c>
      <c r="U57" s="126" t="str">
        <f>すべて_位置図情報!U762</f>
        <v>市民協働課</v>
      </c>
      <c r="V57" s="126" t="str">
        <f>すべて_位置図情報!V762</f>
        <v>市民協働ｸﾞﾙｰﾌﾟ</v>
      </c>
      <c r="W57" s="116" t="str">
        <f>すべて_位置図情報!W762</f>
        <v>中央区</v>
      </c>
      <c r="X57" s="116" t="str">
        <f>すべて_位置図情報!X762</f>
        <v>一般施設</v>
      </c>
      <c r="Y57" s="114">
        <f>すべて_位置図情報!Y762</f>
        <v>46</v>
      </c>
      <c r="Z57" s="127">
        <f>すべて_位置図情報!Z762</f>
        <v>0</v>
      </c>
      <c r="AA57" s="124">
        <f>すべて_位置図情報!AA762</f>
        <v>0</v>
      </c>
      <c r="AB57" s="126">
        <f>すべて_位置図情報!AB757</f>
        <v>0</v>
      </c>
      <c r="AC57" s="124">
        <f>すべて_位置図情報!AC757</f>
        <v>0</v>
      </c>
      <c r="AD57" s="124">
        <f>すべて_位置図情報!AD757</f>
        <v>0</v>
      </c>
      <c r="AE57" s="16">
        <f>すべて_位置図情報!AF757</f>
        <v>0</v>
      </c>
      <c r="AF57" s="16">
        <f>すべて_位置図情報!AG757</f>
        <v>0</v>
      </c>
      <c r="AG57" s="16">
        <f>すべて_位置図情報!AH757</f>
        <v>0</v>
      </c>
      <c r="AH57" s="16">
        <f>すべて_位置図情報!AI757</f>
        <v>0</v>
      </c>
      <c r="AI57" s="16">
        <f>すべて_位置図情報!AJ757</f>
        <v>0</v>
      </c>
      <c r="AJ57" s="16">
        <f>すべて_位置図情報!AK757</f>
        <v>0</v>
      </c>
      <c r="AK57" s="16" t="e">
        <f>すべて_位置図情報!#REF!</f>
        <v>#REF!</v>
      </c>
    </row>
    <row r="58" spans="1:37">
      <c r="A58" s="262">
        <v>754</v>
      </c>
      <c r="B58" s="7" t="str">
        <f>すべて_位置図情報!B763</f>
        <v>一般会計その他施設</v>
      </c>
      <c r="C58" s="7" t="str">
        <f>すべて_位置図情報!C763</f>
        <v>地域利用施設</v>
      </c>
      <c r="D58" s="7" t="str">
        <f>すべて_位置図情報!D763</f>
        <v>地域集会施設</v>
      </c>
      <c r="E58" s="7" t="str">
        <f>すべて_位置図情報!E763</f>
        <v>地域集会施設</v>
      </c>
      <c r="F58" s="74">
        <f>すべて_位置図情報!F763</f>
        <v>53</v>
      </c>
      <c r="G58" s="13" t="str" ph="1">
        <f>すべて_位置図情報!G763</f>
        <v>九条東連合地域集会所</v>
      </c>
      <c r="H58" s="126" t="str">
        <f>すべて_位置図情報!H763</f>
        <v>大阪市西区九条1-11-19</v>
      </c>
      <c r="I58" s="81">
        <f>すべて_位置図情報!I763</f>
        <v>184.35</v>
      </c>
      <c r="J58" s="80" t="str">
        <f>すべて_位置図情報!J763</f>
        <v>A</v>
      </c>
      <c r="K58" s="78">
        <f>すべて_位置図情報!K763</f>
        <v>0</v>
      </c>
      <c r="L58" s="79">
        <f>すべて_位置図情報!L763</f>
        <v>1999</v>
      </c>
      <c r="M58" s="79" t="str">
        <f>すべて_位置図情報!M763</f>
        <v>b</v>
      </c>
      <c r="N58" s="79" t="str">
        <f>すべて_位置図情報!N763</f>
        <v>b</v>
      </c>
      <c r="O58" s="79" t="str">
        <f>すべて_位置図情報!O763</f>
        <v/>
      </c>
      <c r="P58" s="79" t="str">
        <f>すべて_位置図情報!P763</f>
        <v>D</v>
      </c>
      <c r="Q58" s="79" t="str">
        <f>すべて_位置図情報!Q763</f>
        <v>有</v>
      </c>
      <c r="R58" s="79" t="str">
        <f>すべて_位置図情報!R763</f>
        <v>無償貸付</v>
      </c>
      <c r="S58" s="126" t="str">
        <f>すべて_位置図情報!S763</f>
        <v>西区役所</v>
      </c>
      <c r="T58" s="124" t="str">
        <f>すべて_位置図情報!T763</f>
        <v>－</v>
      </c>
      <c r="U58" s="126" t="str">
        <f>すべて_位置図情報!U763</f>
        <v>地域支援課</v>
      </c>
      <c r="V58" s="126" t="str">
        <f>すべて_位置図情報!V763</f>
        <v>地域支援ｸﾞﾙｰﾌﾟ</v>
      </c>
      <c r="W58" s="116" t="str">
        <f>すべて_位置図情報!W763</f>
        <v>西区</v>
      </c>
      <c r="X58" s="116" t="str">
        <f>すべて_位置図情報!X763</f>
        <v>一般施設</v>
      </c>
      <c r="Y58" s="114">
        <f>すべて_位置図情報!Y763</f>
        <v>29</v>
      </c>
      <c r="Z58" s="127">
        <f>すべて_位置図情報!Z763</f>
        <v>0</v>
      </c>
      <c r="AA58" s="124">
        <f>すべて_位置図情報!AA763</f>
        <v>0</v>
      </c>
      <c r="AB58" s="126">
        <f>すべて_位置図情報!AB758</f>
        <v>0</v>
      </c>
      <c r="AC58" s="124">
        <f>すべて_位置図情報!AC758</f>
        <v>0</v>
      </c>
      <c r="AD58" s="124">
        <f>すべて_位置図情報!AD758</f>
        <v>0</v>
      </c>
      <c r="AE58" s="16">
        <f>すべて_位置図情報!AF758</f>
        <v>0</v>
      </c>
      <c r="AF58" s="16">
        <f>すべて_位置図情報!AG758</f>
        <v>0</v>
      </c>
      <c r="AG58" s="16">
        <f>すべて_位置図情報!AH758</f>
        <v>0</v>
      </c>
      <c r="AH58" s="16">
        <f>すべて_位置図情報!AI758</f>
        <v>0</v>
      </c>
      <c r="AI58" s="16">
        <f>すべて_位置図情報!AJ758</f>
        <v>0</v>
      </c>
      <c r="AJ58" s="16">
        <f>すべて_位置図情報!AK758</f>
        <v>0</v>
      </c>
      <c r="AK58" s="16" t="e">
        <f>すべて_位置図情報!#REF!</f>
        <v>#REF!</v>
      </c>
    </row>
    <row r="59" spans="1:37">
      <c r="A59" s="262">
        <v>755</v>
      </c>
      <c r="B59" s="7" t="str">
        <f>すべて_位置図情報!B764</f>
        <v>一般会計その他施設</v>
      </c>
      <c r="C59" s="7" t="str">
        <f>すべて_位置図情報!C764</f>
        <v>地域利用施設</v>
      </c>
      <c r="D59" s="7" t="str">
        <f>すべて_位置図情報!D764</f>
        <v>地域集会施設</v>
      </c>
      <c r="E59" s="7" t="str">
        <f>すべて_位置図情報!E764</f>
        <v>地域集会施設</v>
      </c>
      <c r="F59" s="74">
        <f>すべて_位置図情報!F764</f>
        <v>54</v>
      </c>
      <c r="G59" s="13" t="str" ph="1">
        <f>すべて_位置図情報!G764</f>
        <v>千代崎会館</v>
      </c>
      <c r="H59" s="126" t="str">
        <f>すべて_位置図情報!H764</f>
        <v>大阪市西区千代崎2-16-15</v>
      </c>
      <c r="I59" s="81">
        <f>すべて_位置図情報!I764</f>
        <v>120.97</v>
      </c>
      <c r="J59" s="80" t="str">
        <f>すべて_位置図情報!J764</f>
        <v>A</v>
      </c>
      <c r="K59" s="78">
        <f>すべて_位置図情報!K764</f>
        <v>0</v>
      </c>
      <c r="L59" s="79">
        <f>すべて_位置図情報!L764</f>
        <v>1983</v>
      </c>
      <c r="M59" s="79" t="str">
        <f>すべて_位置図情報!M764</f>
        <v>c</v>
      </c>
      <c r="N59" s="79" t="str">
        <f>すべて_位置図情報!N764</f>
        <v>c</v>
      </c>
      <c r="O59" s="79" t="str">
        <f>すべて_位置図情報!O764</f>
        <v/>
      </c>
      <c r="P59" s="79" t="str">
        <f>すべて_位置図情報!P764</f>
        <v>G</v>
      </c>
      <c r="Q59" s="79" t="str">
        <f>すべて_位置図情報!Q764</f>
        <v>有</v>
      </c>
      <c r="R59" s="79" t="str">
        <f>すべて_位置図情報!R764</f>
        <v>無償貸付</v>
      </c>
      <c r="S59" s="126" t="str">
        <f>すべて_位置図情報!S764</f>
        <v>西区役所</v>
      </c>
      <c r="T59" s="124" t="str">
        <f>すべて_位置図情報!T764</f>
        <v>－</v>
      </c>
      <c r="U59" s="126" t="str">
        <f>すべて_位置図情報!U764</f>
        <v>地域支援課</v>
      </c>
      <c r="V59" s="126" t="str">
        <f>すべて_位置図情報!V764</f>
        <v>地域支援ｸﾞﾙｰﾌﾟ</v>
      </c>
      <c r="W59" s="116" t="str">
        <f>すべて_位置図情報!W764</f>
        <v>西区</v>
      </c>
      <c r="X59" s="116" t="str">
        <f>すべて_位置図情報!X764</f>
        <v>一般施設</v>
      </c>
      <c r="Y59" s="114">
        <f>すべて_位置図情報!Y764</f>
        <v>30</v>
      </c>
      <c r="Z59" s="127">
        <f>すべて_位置図情報!Z764</f>
        <v>0</v>
      </c>
      <c r="AA59" s="124">
        <f>すべて_位置図情報!AA764</f>
        <v>0</v>
      </c>
      <c r="AB59" s="126">
        <f>すべて_位置図情報!AB759</f>
        <v>0</v>
      </c>
      <c r="AC59" s="124">
        <f>すべて_位置図情報!AC759</f>
        <v>0</v>
      </c>
      <c r="AD59" s="124">
        <f>すべて_位置図情報!AD759</f>
        <v>0</v>
      </c>
      <c r="AE59" s="16">
        <f>すべて_位置図情報!AF759</f>
        <v>0</v>
      </c>
      <c r="AF59" s="16">
        <f>すべて_位置図情報!AG759</f>
        <v>0</v>
      </c>
      <c r="AG59" s="16">
        <f>すべて_位置図情報!AH759</f>
        <v>0</v>
      </c>
      <c r="AH59" s="16">
        <f>すべて_位置図情報!AI759</f>
        <v>0</v>
      </c>
      <c r="AI59" s="16">
        <f>すべて_位置図情報!AJ759</f>
        <v>0</v>
      </c>
      <c r="AJ59" s="16">
        <f>すべて_位置図情報!AK759</f>
        <v>0</v>
      </c>
      <c r="AK59" s="16" t="e">
        <f>すべて_位置図情報!#REF!</f>
        <v>#REF!</v>
      </c>
    </row>
    <row r="60" spans="1:37">
      <c r="A60" s="262">
        <v>756</v>
      </c>
      <c r="B60" s="7" t="str">
        <f>すべて_位置図情報!B765</f>
        <v>一般会計その他施設</v>
      </c>
      <c r="C60" s="7" t="str">
        <f>すべて_位置図情報!C765</f>
        <v>地域利用施設</v>
      </c>
      <c r="D60" s="7" t="str">
        <f>すべて_位置図情報!D765</f>
        <v>地域集会施設</v>
      </c>
      <c r="E60" s="7" t="str">
        <f>すべて_位置図情報!E765</f>
        <v>地域集会施設</v>
      </c>
      <c r="F60" s="74">
        <f>すべて_位置図情報!F765</f>
        <v>55</v>
      </c>
      <c r="G60" s="13" t="str" ph="1">
        <f>すべて_位置図情報!G765</f>
        <v>日吉集会所</v>
      </c>
      <c r="H60" s="126" t="str">
        <f>すべて_位置図情報!H765</f>
        <v>大阪市西区南堀江4-22-8</v>
      </c>
      <c r="I60" s="81">
        <f>すべて_位置図情報!I765</f>
        <v>213.45</v>
      </c>
      <c r="J60" s="80" t="str">
        <f>すべて_位置図情報!J765</f>
        <v>A</v>
      </c>
      <c r="K60" s="78">
        <f>すべて_位置図情報!K765</f>
        <v>0</v>
      </c>
      <c r="L60" s="79">
        <f>すべて_位置図情報!L765</f>
        <v>1992</v>
      </c>
      <c r="M60" s="79" t="str">
        <f>すべて_位置図情報!M765</f>
        <v>b</v>
      </c>
      <c r="N60" s="79" t="str">
        <f>すべて_位置図情報!N765</f>
        <v>b</v>
      </c>
      <c r="O60" s="79" t="str">
        <f>すべて_位置図情報!O765</f>
        <v/>
      </c>
      <c r="P60" s="79" t="str">
        <f>すべて_位置図情報!P765</f>
        <v>D</v>
      </c>
      <c r="Q60" s="79" t="str">
        <f>すべて_位置図情報!Q765</f>
        <v>有</v>
      </c>
      <c r="R60" s="79" t="str">
        <f>すべて_位置図情報!R765</f>
        <v>無償貸付</v>
      </c>
      <c r="S60" s="126" t="str">
        <f>すべて_位置図情報!S765</f>
        <v>西区役所</v>
      </c>
      <c r="T60" s="124" t="str">
        <f>すべて_位置図情報!T765</f>
        <v>－</v>
      </c>
      <c r="U60" s="126" t="str">
        <f>すべて_位置図情報!U765</f>
        <v>地域支援課</v>
      </c>
      <c r="V60" s="126" t="str">
        <f>すべて_位置図情報!V765</f>
        <v>地域支援ｸﾞﾙｰﾌﾟ</v>
      </c>
      <c r="W60" s="116" t="str">
        <f>すべて_位置図情報!W765</f>
        <v>西区</v>
      </c>
      <c r="X60" s="116" t="str">
        <f>すべて_位置図情報!X765</f>
        <v>一般施設</v>
      </c>
      <c r="Y60" s="114">
        <f>すべて_位置図情報!Y765</f>
        <v>31</v>
      </c>
      <c r="Z60" s="127">
        <f>すべて_位置図情報!Z765</f>
        <v>0</v>
      </c>
      <c r="AA60" s="124">
        <f>すべて_位置図情報!AA765</f>
        <v>0</v>
      </c>
      <c r="AB60" s="126">
        <f>すべて_位置図情報!AB760</f>
        <v>0</v>
      </c>
      <c r="AC60" s="124">
        <f>すべて_位置図情報!AC760</f>
        <v>0</v>
      </c>
      <c r="AD60" s="124">
        <f>すべて_位置図情報!AD760</f>
        <v>0</v>
      </c>
      <c r="AE60" s="16">
        <f>すべて_位置図情報!AF760</f>
        <v>0</v>
      </c>
      <c r="AF60" s="16">
        <f>すべて_位置図情報!AG760</f>
        <v>0</v>
      </c>
      <c r="AG60" s="16">
        <f>すべて_位置図情報!AH760</f>
        <v>0</v>
      </c>
      <c r="AH60" s="16">
        <f>すべて_位置図情報!AI760</f>
        <v>0</v>
      </c>
      <c r="AI60" s="16">
        <f>すべて_位置図情報!AJ760</f>
        <v>0</v>
      </c>
      <c r="AJ60" s="16">
        <f>すべて_位置図情報!AK760</f>
        <v>0</v>
      </c>
      <c r="AK60" s="16" t="e">
        <f>すべて_位置図情報!#REF!</f>
        <v>#REF!</v>
      </c>
    </row>
    <row r="61" spans="1:37">
      <c r="A61" s="262">
        <v>757</v>
      </c>
      <c r="B61" s="7" t="str">
        <f>すべて_位置図情報!B766</f>
        <v>一般会計その他施設</v>
      </c>
      <c r="C61" s="7" t="str">
        <f>すべて_位置図情報!C766</f>
        <v>地域利用施設</v>
      </c>
      <c r="D61" s="7" t="str">
        <f>すべて_位置図情報!D766</f>
        <v>地域集会施設</v>
      </c>
      <c r="E61" s="7" t="str">
        <f>すべて_位置図情報!E766</f>
        <v>地域集会施設</v>
      </c>
      <c r="F61" s="74">
        <f>すべて_位置図情報!F766</f>
        <v>56</v>
      </c>
      <c r="G61" s="13" t="str" ph="1">
        <f>すべて_位置図情報!G766</f>
        <v>本田連合会館</v>
      </c>
      <c r="H61" s="126" t="str">
        <f>すべて_位置図情報!H766</f>
        <v>大阪市西区本田3-5-14</v>
      </c>
      <c r="I61" s="81">
        <f>すべて_位置図情報!I766</f>
        <v>107.75</v>
      </c>
      <c r="J61" s="80" t="str">
        <f>すべて_位置図情報!J766</f>
        <v>A</v>
      </c>
      <c r="K61" s="78">
        <f>すべて_位置図情報!K766</f>
        <v>0</v>
      </c>
      <c r="L61" s="79">
        <f>すべて_位置図情報!L766</f>
        <v>1984</v>
      </c>
      <c r="M61" s="79" t="str">
        <f>すべて_位置図情報!M766</f>
        <v>c</v>
      </c>
      <c r="N61" s="79" t="str">
        <f>すべて_位置図情報!N766</f>
        <v>c</v>
      </c>
      <c r="O61" s="79" t="str">
        <f>すべて_位置図情報!O766</f>
        <v/>
      </c>
      <c r="P61" s="79" t="str">
        <f>すべて_位置図情報!P766</f>
        <v>G</v>
      </c>
      <c r="Q61" s="79" t="str">
        <f>すべて_位置図情報!Q766</f>
        <v>有</v>
      </c>
      <c r="R61" s="79" t="str">
        <f>すべて_位置図情報!R766</f>
        <v>無償貸付</v>
      </c>
      <c r="S61" s="126" t="str">
        <f>すべて_位置図情報!S766</f>
        <v>西区役所</v>
      </c>
      <c r="T61" s="124" t="str">
        <f>すべて_位置図情報!T766</f>
        <v>－</v>
      </c>
      <c r="U61" s="126" t="str">
        <f>すべて_位置図情報!U766</f>
        <v>地域支援課</v>
      </c>
      <c r="V61" s="126" t="str">
        <f>すべて_位置図情報!V766</f>
        <v>地域支援ｸﾞﾙｰﾌﾟ</v>
      </c>
      <c r="W61" s="116" t="str">
        <f>すべて_位置図情報!W766</f>
        <v>西区</v>
      </c>
      <c r="X61" s="116" t="str">
        <f>すべて_位置図情報!X766</f>
        <v>一般施設</v>
      </c>
      <c r="Y61" s="114">
        <f>すべて_位置図情報!Y766</f>
        <v>32</v>
      </c>
      <c r="Z61" s="127">
        <f>すべて_位置図情報!Z766</f>
        <v>0</v>
      </c>
      <c r="AA61" s="124">
        <f>すべて_位置図情報!AA766</f>
        <v>0</v>
      </c>
      <c r="AB61" s="126">
        <f>すべて_位置図情報!AB761</f>
        <v>0</v>
      </c>
      <c r="AC61" s="124">
        <f>すべて_位置図情報!AC761</f>
        <v>0</v>
      </c>
      <c r="AD61" s="124">
        <f>すべて_位置図情報!AD761</f>
        <v>0</v>
      </c>
      <c r="AE61" s="16">
        <f>すべて_位置図情報!AF761</f>
        <v>0</v>
      </c>
      <c r="AF61" s="16">
        <f>すべて_位置図情報!AG761</f>
        <v>0</v>
      </c>
      <c r="AG61" s="16">
        <f>すべて_位置図情報!AH761</f>
        <v>0</v>
      </c>
      <c r="AH61" s="16">
        <f>すべて_位置図情報!AI761</f>
        <v>0</v>
      </c>
      <c r="AI61" s="16">
        <f>すべて_位置図情報!AJ761</f>
        <v>0</v>
      </c>
      <c r="AJ61" s="16">
        <f>すべて_位置図情報!AK761</f>
        <v>0</v>
      </c>
      <c r="AK61" s="16" t="e">
        <f>すべて_位置図情報!#REF!</f>
        <v>#REF!</v>
      </c>
    </row>
    <row r="62" spans="1:37">
      <c r="A62" s="262">
        <v>758</v>
      </c>
      <c r="B62" s="7" t="str">
        <f>すべて_位置図情報!B767</f>
        <v>一般会計その他施設</v>
      </c>
      <c r="C62" s="7" t="str">
        <f>すべて_位置図情報!C767</f>
        <v>地域利用施設</v>
      </c>
      <c r="D62" s="7" t="str">
        <f>すべて_位置図情報!D767</f>
        <v>地域集会施設</v>
      </c>
      <c r="E62" s="7" t="str">
        <f>すべて_位置図情報!E767</f>
        <v>地域集会施設</v>
      </c>
      <c r="F62" s="74">
        <f>すべて_位置図情報!F767</f>
        <v>57</v>
      </c>
      <c r="G62" s="13" t="str" ph="1">
        <f>すべて_位置図情報!G767</f>
        <v>九条東老人憩の家</v>
      </c>
      <c r="H62" s="126" t="str">
        <f>すべて_位置図情報!H767</f>
        <v>大阪市西区九条1-11-19</v>
      </c>
      <c r="I62" s="81">
        <f>すべて_位置図情報!I767</f>
        <v>194.9</v>
      </c>
      <c r="J62" s="80" t="str">
        <f>すべて_位置図情報!J767</f>
        <v>A</v>
      </c>
      <c r="K62" s="78">
        <f>すべて_位置図情報!K767</f>
        <v>0</v>
      </c>
      <c r="L62" s="79">
        <f>すべて_位置図情報!L767</f>
        <v>1999</v>
      </c>
      <c r="M62" s="79" t="str">
        <f>すべて_位置図情報!M767</f>
        <v>b</v>
      </c>
      <c r="N62" s="79" t="str">
        <f>すべて_位置図情報!N767</f>
        <v>b</v>
      </c>
      <c r="O62" s="79" t="str">
        <f>すべて_位置図情報!O767</f>
        <v/>
      </c>
      <c r="P62" s="79" t="str">
        <f>すべて_位置図情報!P767</f>
        <v>D</v>
      </c>
      <c r="Q62" s="79" t="str">
        <f>すべて_位置図情報!Q767</f>
        <v>有</v>
      </c>
      <c r="R62" s="79" t="str">
        <f>すべて_位置図情報!R767</f>
        <v>無償貸付</v>
      </c>
      <c r="S62" s="126" t="str">
        <f>すべて_位置図情報!S767</f>
        <v>西区役所</v>
      </c>
      <c r="T62" s="124" t="str">
        <f>すべて_位置図情報!T767</f>
        <v>－</v>
      </c>
      <c r="U62" s="126" t="str">
        <f>すべて_位置図情報!U767</f>
        <v>地域支援課</v>
      </c>
      <c r="V62" s="126" t="str">
        <f>すべて_位置図情報!V767</f>
        <v>地域支援ｸﾞﾙｰﾌﾟ</v>
      </c>
      <c r="W62" s="116" t="str">
        <f>すべて_位置図情報!W767</f>
        <v>西区</v>
      </c>
      <c r="X62" s="116" t="str">
        <f>すべて_位置図情報!X767</f>
        <v>一般施設</v>
      </c>
      <c r="Y62" s="114">
        <f>すべて_位置図情報!Y767</f>
        <v>33</v>
      </c>
      <c r="Z62" s="127">
        <f>すべて_位置図情報!Z767</f>
        <v>0</v>
      </c>
      <c r="AA62" s="124">
        <f>すべて_位置図情報!AA767</f>
        <v>0</v>
      </c>
      <c r="AB62" s="126">
        <f>すべて_位置図情報!AB762</f>
        <v>0</v>
      </c>
      <c r="AC62" s="124">
        <f>すべて_位置図情報!AC762</f>
        <v>0</v>
      </c>
      <c r="AD62" s="124">
        <f>すべて_位置図情報!AD762</f>
        <v>0</v>
      </c>
      <c r="AE62" s="16">
        <f>すべて_位置図情報!AF762</f>
        <v>0</v>
      </c>
      <c r="AF62" s="16">
        <f>すべて_位置図情報!AG762</f>
        <v>0</v>
      </c>
      <c r="AG62" s="16">
        <f>すべて_位置図情報!AH762</f>
        <v>0</v>
      </c>
      <c r="AH62" s="16">
        <f>すべて_位置図情報!AI762</f>
        <v>0</v>
      </c>
      <c r="AI62" s="16">
        <f>すべて_位置図情報!AJ762</f>
        <v>0</v>
      </c>
      <c r="AJ62" s="16">
        <f>すべて_位置図情報!AK762</f>
        <v>0</v>
      </c>
      <c r="AK62" s="16" t="e">
        <f>すべて_位置図情報!#REF!</f>
        <v>#REF!</v>
      </c>
    </row>
    <row r="63" spans="1:37">
      <c r="A63" s="262">
        <v>759</v>
      </c>
      <c r="B63" s="7" t="str">
        <f>すべて_位置図情報!B768</f>
        <v>一般会計その他施設</v>
      </c>
      <c r="C63" s="7" t="str">
        <f>すべて_位置図情報!C768</f>
        <v>地域利用施設</v>
      </c>
      <c r="D63" s="7" t="str">
        <f>すべて_位置図情報!D768</f>
        <v>地域集会施設</v>
      </c>
      <c r="E63" s="7" t="str">
        <f>すべて_位置図情報!E768</f>
        <v>地域集会施設</v>
      </c>
      <c r="F63" s="74">
        <f>すべて_位置図情報!F768</f>
        <v>58</v>
      </c>
      <c r="G63" s="13" t="str" ph="1">
        <f>すべて_位置図情報!G768</f>
        <v>日吉老人憩の家</v>
      </c>
      <c r="H63" s="126" t="str">
        <f>すべて_位置図情報!H768</f>
        <v>大阪市西区南堀江4-22-8</v>
      </c>
      <c r="I63" s="81">
        <f>すべて_位置図情報!I768</f>
        <v>214.67</v>
      </c>
      <c r="J63" s="80" t="str">
        <f>すべて_位置図情報!J768</f>
        <v>A</v>
      </c>
      <c r="K63" s="78">
        <f>すべて_位置図情報!K768</f>
        <v>0</v>
      </c>
      <c r="L63" s="79">
        <f>すべて_位置図情報!L768</f>
        <v>1992</v>
      </c>
      <c r="M63" s="79" t="str">
        <f>すべて_位置図情報!M768</f>
        <v>b</v>
      </c>
      <c r="N63" s="79" t="str">
        <f>すべて_位置図情報!N768</f>
        <v>b</v>
      </c>
      <c r="O63" s="79" t="str">
        <f>すべて_位置図情報!O768</f>
        <v/>
      </c>
      <c r="P63" s="79" t="str">
        <f>すべて_位置図情報!P768</f>
        <v>D</v>
      </c>
      <c r="Q63" s="79" t="str">
        <f>すべて_位置図情報!Q768</f>
        <v>有</v>
      </c>
      <c r="R63" s="79" t="str">
        <f>すべて_位置図情報!R768</f>
        <v>無償貸付</v>
      </c>
      <c r="S63" s="126" t="str">
        <f>すべて_位置図情報!S768</f>
        <v>西区役所</v>
      </c>
      <c r="T63" s="124" t="str">
        <f>すべて_位置図情報!T768</f>
        <v>－</v>
      </c>
      <c r="U63" s="126" t="str">
        <f>すべて_位置図情報!U768</f>
        <v>地域支援課</v>
      </c>
      <c r="V63" s="126" t="str">
        <f>すべて_位置図情報!V768</f>
        <v>地域支援ｸﾞﾙｰﾌﾟ</v>
      </c>
      <c r="W63" s="116" t="str">
        <f>すべて_位置図情報!W768</f>
        <v>西区</v>
      </c>
      <c r="X63" s="116" t="str">
        <f>すべて_位置図情報!X768</f>
        <v>一般施設</v>
      </c>
      <c r="Y63" s="114">
        <f>すべて_位置図情報!Y768</f>
        <v>34</v>
      </c>
      <c r="Z63" s="127">
        <f>すべて_位置図情報!Z768</f>
        <v>0</v>
      </c>
      <c r="AA63" s="124">
        <f>すべて_位置図情報!AA768</f>
        <v>0</v>
      </c>
      <c r="AB63" s="126">
        <f>すべて_位置図情報!AB763</f>
        <v>0</v>
      </c>
      <c r="AC63" s="124">
        <f>すべて_位置図情報!AC763</f>
        <v>0</v>
      </c>
      <c r="AD63" s="124">
        <f>すべて_位置図情報!AD763</f>
        <v>0</v>
      </c>
      <c r="AE63" s="16">
        <f>すべて_位置図情報!AF763</f>
        <v>0</v>
      </c>
      <c r="AF63" s="16">
        <f>すべて_位置図情報!AG763</f>
        <v>0</v>
      </c>
      <c r="AG63" s="16">
        <f>すべて_位置図情報!AH763</f>
        <v>0</v>
      </c>
      <c r="AH63" s="16">
        <f>すべて_位置図情報!AI763</f>
        <v>0</v>
      </c>
      <c r="AI63" s="16">
        <f>すべて_位置図情報!AJ763</f>
        <v>0</v>
      </c>
      <c r="AJ63" s="16">
        <f>すべて_位置図情報!AK763</f>
        <v>0</v>
      </c>
      <c r="AK63" s="16" t="e">
        <f>すべて_位置図情報!#REF!</f>
        <v>#REF!</v>
      </c>
    </row>
    <row r="64" spans="1:37">
      <c r="A64" s="262">
        <v>760</v>
      </c>
      <c r="B64" s="7" t="str">
        <f>すべて_位置図情報!B769</f>
        <v>一般会計その他施設</v>
      </c>
      <c r="C64" s="7" t="str">
        <f>すべて_位置図情報!C769</f>
        <v>地域利用施設</v>
      </c>
      <c r="D64" s="7" t="str">
        <f>すべて_位置図情報!D769</f>
        <v>地域集会施設</v>
      </c>
      <c r="E64" s="7" t="str">
        <f>すべて_位置図情報!E769</f>
        <v>地域集会施設</v>
      </c>
      <c r="F64" s="74">
        <f>すべて_位置図情報!F769</f>
        <v>59</v>
      </c>
      <c r="G64" s="13" t="str" ph="1">
        <f>すべて_位置図情報!G769</f>
        <v>本田老人憩の家</v>
      </c>
      <c r="H64" s="126" t="str">
        <f>すべて_位置図情報!H769</f>
        <v>大阪市西区本田3-5-14</v>
      </c>
      <c r="I64" s="81">
        <f>すべて_位置図情報!I769</f>
        <v>107.86</v>
      </c>
      <c r="J64" s="80" t="str">
        <f>すべて_位置図情報!J769</f>
        <v>A</v>
      </c>
      <c r="K64" s="78">
        <f>すべて_位置図情報!K769</f>
        <v>0</v>
      </c>
      <c r="L64" s="79">
        <f>すべて_位置図情報!L769</f>
        <v>1984</v>
      </c>
      <c r="M64" s="79" t="str">
        <f>すべて_位置図情報!M769</f>
        <v>c</v>
      </c>
      <c r="N64" s="79" t="str">
        <f>すべて_位置図情報!N769</f>
        <v>c</v>
      </c>
      <c r="O64" s="79" t="str">
        <f>すべて_位置図情報!O769</f>
        <v/>
      </c>
      <c r="P64" s="79" t="str">
        <f>すべて_位置図情報!P769</f>
        <v>G</v>
      </c>
      <c r="Q64" s="79" t="str">
        <f>すべて_位置図情報!Q769</f>
        <v>有</v>
      </c>
      <c r="R64" s="79" t="str">
        <f>すべて_位置図情報!R769</f>
        <v>無償貸付</v>
      </c>
      <c r="S64" s="126" t="str">
        <f>すべて_位置図情報!S769</f>
        <v>西区役所</v>
      </c>
      <c r="T64" s="124" t="str">
        <f>すべて_位置図情報!T769</f>
        <v>－</v>
      </c>
      <c r="U64" s="126" t="str">
        <f>すべて_位置図情報!U769</f>
        <v>地域支援課</v>
      </c>
      <c r="V64" s="126" t="str">
        <f>すべて_位置図情報!V769</f>
        <v>地域支援ｸﾞﾙｰﾌﾟ</v>
      </c>
      <c r="W64" s="116" t="str">
        <f>すべて_位置図情報!W769</f>
        <v>西区</v>
      </c>
      <c r="X64" s="116" t="str">
        <f>すべて_位置図情報!X769</f>
        <v>一般施設</v>
      </c>
      <c r="Y64" s="114">
        <f>すべて_位置図情報!Y769</f>
        <v>35</v>
      </c>
      <c r="Z64" s="127">
        <f>すべて_位置図情報!Z769</f>
        <v>0</v>
      </c>
      <c r="AA64" s="124">
        <f>すべて_位置図情報!AA769</f>
        <v>0</v>
      </c>
      <c r="AB64" s="126">
        <f>すべて_位置図情報!AB764</f>
        <v>0</v>
      </c>
      <c r="AC64" s="124">
        <f>すべて_位置図情報!AC764</f>
        <v>0</v>
      </c>
      <c r="AD64" s="124">
        <f>すべて_位置図情報!AD764</f>
        <v>0</v>
      </c>
      <c r="AE64" s="16">
        <f>すべて_位置図情報!AF764</f>
        <v>0</v>
      </c>
      <c r="AF64" s="16">
        <f>すべて_位置図情報!AG764</f>
        <v>0</v>
      </c>
      <c r="AG64" s="16">
        <f>すべて_位置図情報!AH764</f>
        <v>0</v>
      </c>
      <c r="AH64" s="16">
        <f>すべて_位置図情報!AI764</f>
        <v>0</v>
      </c>
      <c r="AI64" s="16">
        <f>すべて_位置図情報!AJ764</f>
        <v>0</v>
      </c>
      <c r="AJ64" s="16">
        <f>すべて_位置図情報!AK764</f>
        <v>0</v>
      </c>
      <c r="AK64" s="16" t="e">
        <f>すべて_位置図情報!#REF!</f>
        <v>#REF!</v>
      </c>
    </row>
    <row r="65" spans="1:37">
      <c r="A65" s="262">
        <v>761</v>
      </c>
      <c r="B65" s="7" t="str">
        <f>すべて_位置図情報!B770</f>
        <v>一般会計その他施設</v>
      </c>
      <c r="C65" s="7" t="str">
        <f>すべて_位置図情報!C770</f>
        <v>地域利用施設</v>
      </c>
      <c r="D65" s="7" t="str">
        <f>すべて_位置図情報!D770</f>
        <v>地域集会施設</v>
      </c>
      <c r="E65" s="7" t="str">
        <f>すべて_位置図情報!E770</f>
        <v>地域集会施設</v>
      </c>
      <c r="F65" s="74">
        <f>すべて_位置図情報!F770</f>
        <v>60</v>
      </c>
      <c r="G65" s="13" t="str" ph="1">
        <f>すべて_位置図情報!G770</f>
        <v>南市岡会館</v>
      </c>
      <c r="H65" s="126" t="str">
        <f>すべて_位置図情報!H770</f>
        <v>大阪市港区南市岡2-7-18</v>
      </c>
      <c r="I65" s="81">
        <f>すべて_位置図情報!I770</f>
        <v>96.22</v>
      </c>
      <c r="J65" s="80" t="str">
        <f>すべて_位置図情報!J770</f>
        <v>A</v>
      </c>
      <c r="K65" s="78">
        <f>すべて_位置図情報!K770</f>
        <v>0</v>
      </c>
      <c r="L65" s="79">
        <f>すべて_位置図情報!L770</f>
        <v>1976</v>
      </c>
      <c r="M65" s="79" t="str">
        <f>すべて_位置図情報!M770</f>
        <v>c</v>
      </c>
      <c r="N65" s="79" t="str">
        <f>すべて_位置図情報!N770</f>
        <v>c</v>
      </c>
      <c r="O65" s="79" t="str">
        <f>すべて_位置図情報!O770</f>
        <v/>
      </c>
      <c r="P65" s="79" t="str">
        <f>すべて_位置図情報!P770</f>
        <v>G</v>
      </c>
      <c r="Q65" s="79" t="str">
        <f>すべて_位置図情報!Q770</f>
        <v>有</v>
      </c>
      <c r="R65" s="79" t="str">
        <f>すべて_位置図情報!R770</f>
        <v>無償貸付</v>
      </c>
      <c r="S65" s="126" t="str">
        <f>すべて_位置図情報!S770</f>
        <v>港区役所</v>
      </c>
      <c r="T65" s="124" t="str">
        <f>すべて_位置図情報!T770</f>
        <v>－</v>
      </c>
      <c r="U65" s="126" t="str">
        <f>すべて_位置図情報!U770</f>
        <v>協働まちづくり推進課</v>
      </c>
      <c r="V65" s="126" t="str">
        <f>すべて_位置図情報!V770</f>
        <v>市民活動推進ｸﾞﾙｰﾌﾟ</v>
      </c>
      <c r="W65" s="116" t="str">
        <f>すべて_位置図情報!W770</f>
        <v>港区</v>
      </c>
      <c r="X65" s="116" t="str">
        <f>すべて_位置図情報!X770</f>
        <v>一般施設</v>
      </c>
      <c r="Y65" s="114">
        <f>すべて_位置図情報!Y770</f>
        <v>29</v>
      </c>
      <c r="Z65" s="127">
        <f>すべて_位置図情報!Z770</f>
        <v>0</v>
      </c>
      <c r="AA65" s="124">
        <f>すべて_位置図情報!AA770</f>
        <v>0</v>
      </c>
      <c r="AB65" s="126">
        <f>すべて_位置図情報!AB765</f>
        <v>0</v>
      </c>
      <c r="AC65" s="124">
        <f>すべて_位置図情報!AC765</f>
        <v>0</v>
      </c>
      <c r="AD65" s="124">
        <f>すべて_位置図情報!AD765</f>
        <v>0</v>
      </c>
      <c r="AE65" s="16">
        <f>すべて_位置図情報!AF765</f>
        <v>0</v>
      </c>
      <c r="AF65" s="16">
        <f>すべて_位置図情報!AG765</f>
        <v>0</v>
      </c>
      <c r="AG65" s="16">
        <f>すべて_位置図情報!AH765</f>
        <v>0</v>
      </c>
      <c r="AH65" s="16">
        <f>すべて_位置図情報!AI765</f>
        <v>0</v>
      </c>
      <c r="AI65" s="16">
        <f>すべて_位置図情報!AJ765</f>
        <v>0</v>
      </c>
      <c r="AJ65" s="16">
        <f>すべて_位置図情報!AK765</f>
        <v>0</v>
      </c>
      <c r="AK65" s="16" t="e">
        <f>すべて_位置図情報!#REF!</f>
        <v>#REF!</v>
      </c>
    </row>
    <row r="66" spans="1:37">
      <c r="A66" s="262">
        <v>762</v>
      </c>
      <c r="B66" s="7" t="str">
        <f>すべて_位置図情報!B771</f>
        <v>一般会計その他施設</v>
      </c>
      <c r="C66" s="7" t="str">
        <f>すべて_位置図情報!C771</f>
        <v>地域利用施設</v>
      </c>
      <c r="D66" s="7" t="str">
        <f>すべて_位置図情報!D771</f>
        <v>地域集会施設</v>
      </c>
      <c r="E66" s="7" t="str">
        <f>すべて_位置図情報!E771</f>
        <v>地域集会施設</v>
      </c>
      <c r="F66" s="74">
        <f>すべて_位置図情報!F771</f>
        <v>61</v>
      </c>
      <c r="G66" s="13" t="str" ph="1">
        <f>すべて_位置図情報!G771</f>
        <v>南市岡老人憩の家</v>
      </c>
      <c r="H66" s="126" t="str">
        <f>すべて_位置図情報!H771</f>
        <v>大阪市港区南市岡2-7-18</v>
      </c>
      <c r="I66" s="81">
        <f>すべて_位置図情報!I771</f>
        <v>101.22</v>
      </c>
      <c r="J66" s="80" t="str">
        <f>すべて_位置図情報!J771</f>
        <v>A</v>
      </c>
      <c r="K66" s="78">
        <f>すべて_位置図情報!K771</f>
        <v>0</v>
      </c>
      <c r="L66" s="79">
        <f>すべて_位置図情報!L771</f>
        <v>1976</v>
      </c>
      <c r="M66" s="79" t="str">
        <f>すべて_位置図情報!M771</f>
        <v>c</v>
      </c>
      <c r="N66" s="79" t="str">
        <f>すべて_位置図情報!N771</f>
        <v>c</v>
      </c>
      <c r="O66" s="79" t="str">
        <f>すべて_位置図情報!O771</f>
        <v/>
      </c>
      <c r="P66" s="79" t="str">
        <f>すべて_位置図情報!P771</f>
        <v>G</v>
      </c>
      <c r="Q66" s="79" t="str">
        <f>すべて_位置図情報!Q771</f>
        <v>有</v>
      </c>
      <c r="R66" s="79" t="str">
        <f>すべて_位置図情報!R771</f>
        <v>無償貸付</v>
      </c>
      <c r="S66" s="126" t="str">
        <f>すべて_位置図情報!S771</f>
        <v>港区役所</v>
      </c>
      <c r="T66" s="124" t="str">
        <f>すべて_位置図情報!T771</f>
        <v>－</v>
      </c>
      <c r="U66" s="126" t="str">
        <f>すべて_位置図情報!U771</f>
        <v>協働まちづくり推進課</v>
      </c>
      <c r="V66" s="126" t="str">
        <f>すべて_位置図情報!V771</f>
        <v>市民活動推進ｸﾞﾙｰﾌﾟ</v>
      </c>
      <c r="W66" s="116" t="str">
        <f>すべて_位置図情報!W771</f>
        <v>港区</v>
      </c>
      <c r="X66" s="116" t="str">
        <f>すべて_位置図情報!X771</f>
        <v>一般施設</v>
      </c>
      <c r="Y66" s="114">
        <f>すべて_位置図情報!Y771</f>
        <v>30</v>
      </c>
      <c r="Z66" s="127">
        <f>すべて_位置図情報!Z771</f>
        <v>0</v>
      </c>
      <c r="AA66" s="124">
        <f>すべて_位置図情報!AA771</f>
        <v>0</v>
      </c>
      <c r="AB66" s="126">
        <f>すべて_位置図情報!AB766</f>
        <v>0</v>
      </c>
      <c r="AC66" s="124">
        <f>すべて_位置図情報!AC766</f>
        <v>0</v>
      </c>
      <c r="AD66" s="124">
        <f>すべて_位置図情報!AD766</f>
        <v>0</v>
      </c>
      <c r="AE66" s="16">
        <f>すべて_位置図情報!AF766</f>
        <v>0</v>
      </c>
      <c r="AF66" s="16">
        <f>すべて_位置図情報!AG766</f>
        <v>0</v>
      </c>
      <c r="AG66" s="16">
        <f>すべて_位置図情報!AH766</f>
        <v>0</v>
      </c>
      <c r="AH66" s="16">
        <f>すべて_位置図情報!AI766</f>
        <v>0</v>
      </c>
      <c r="AI66" s="16">
        <f>すべて_位置図情報!AJ766</f>
        <v>0</v>
      </c>
      <c r="AJ66" s="16">
        <f>すべて_位置図情報!AK766</f>
        <v>0</v>
      </c>
      <c r="AK66" s="16" t="e">
        <f>すべて_位置図情報!#REF!</f>
        <v>#REF!</v>
      </c>
    </row>
    <row r="67" spans="1:37">
      <c r="A67" s="262">
        <v>763</v>
      </c>
      <c r="B67" s="7" t="str">
        <f>すべて_位置図情報!B772</f>
        <v>一般会計その他施設</v>
      </c>
      <c r="C67" s="7" t="str">
        <f>すべて_位置図情報!C772</f>
        <v>地域利用施設</v>
      </c>
      <c r="D67" s="7" t="str">
        <f>すべて_位置図情報!D772</f>
        <v>地域集会施設</v>
      </c>
      <c r="E67" s="7" t="str">
        <f>すべて_位置図情報!E772</f>
        <v>地域集会施設</v>
      </c>
      <c r="F67" s="74">
        <f>すべて_位置図情報!F772</f>
        <v>62</v>
      </c>
      <c r="G67" s="13" t="str" ph="1">
        <f>すべて_位置図情報!G772</f>
        <v>もと波除老人憩の家</v>
      </c>
      <c r="H67" s="126" t="str">
        <f>すべて_位置図情報!H772</f>
        <v>大阪市港区波除2-2-27</v>
      </c>
      <c r="I67" s="81">
        <f>すべて_位置図情報!I772</f>
        <v>105.34</v>
      </c>
      <c r="J67" s="80" t="str">
        <f>すべて_位置図情報!J772</f>
        <v>A</v>
      </c>
      <c r="K67" s="78">
        <f>すべて_位置図情報!K772</f>
        <v>0</v>
      </c>
      <c r="L67" s="79">
        <f>すべて_位置図情報!L772</f>
        <v>1978</v>
      </c>
      <c r="M67" s="79" t="str">
        <f>すべて_位置図情報!M772</f>
        <v>c</v>
      </c>
      <c r="N67" s="79" t="str">
        <f>すべて_位置図情報!N772</f>
        <v>c</v>
      </c>
      <c r="O67" s="79" t="str">
        <f>すべて_位置図情報!O772</f>
        <v/>
      </c>
      <c r="P67" s="79" t="str">
        <f>すべて_位置図情報!P772</f>
        <v>G</v>
      </c>
      <c r="Q67" s="79" t="str">
        <f>すべて_位置図情報!Q772</f>
        <v>無</v>
      </c>
      <c r="R67" s="79" t="str">
        <f>すべて_位置図情報!R772</f>
        <v>ー</v>
      </c>
      <c r="S67" s="126" t="str">
        <f>すべて_位置図情報!S772</f>
        <v>港区役所</v>
      </c>
      <c r="T67" s="124" t="str">
        <f>すべて_位置図情報!T772</f>
        <v>－</v>
      </c>
      <c r="U67" s="126" t="str">
        <f>すべて_位置図情報!U772</f>
        <v>協働まちづくり推進課</v>
      </c>
      <c r="V67" s="126" t="str">
        <f>すべて_位置図情報!V772</f>
        <v>市民活動推進ｸﾞﾙｰﾌﾟ</v>
      </c>
      <c r="W67" s="116" t="str">
        <f>すべて_位置図情報!W772</f>
        <v>港区</v>
      </c>
      <c r="X67" s="116" t="str">
        <f>すべて_位置図情報!X772</f>
        <v>一般施設</v>
      </c>
      <c r="Y67" s="114">
        <f>すべて_位置図情報!Y772</f>
        <v>31</v>
      </c>
      <c r="Z67" s="127">
        <f>すべて_位置図情報!Z772</f>
        <v>0</v>
      </c>
      <c r="AA67" s="124">
        <f>すべて_位置図情報!AA772</f>
        <v>0</v>
      </c>
      <c r="AB67" s="126">
        <f>すべて_位置図情報!AB767</f>
        <v>0</v>
      </c>
      <c r="AC67" s="124">
        <f>すべて_位置図情報!AC767</f>
        <v>0</v>
      </c>
      <c r="AD67" s="124">
        <f>すべて_位置図情報!AD767</f>
        <v>0</v>
      </c>
      <c r="AE67" s="16">
        <f>すべて_位置図情報!AF767</f>
        <v>0</v>
      </c>
      <c r="AF67" s="16">
        <f>すべて_位置図情報!AG767</f>
        <v>0</v>
      </c>
      <c r="AG67" s="16">
        <f>すべて_位置図情報!AH767</f>
        <v>0</v>
      </c>
      <c r="AH67" s="16">
        <f>すべて_位置図情報!AI767</f>
        <v>0</v>
      </c>
      <c r="AI67" s="16">
        <f>すべて_位置図情報!AJ767</f>
        <v>0</v>
      </c>
      <c r="AJ67" s="16">
        <f>すべて_位置図情報!AK767</f>
        <v>0</v>
      </c>
      <c r="AK67" s="16" t="e">
        <f>すべて_位置図情報!#REF!</f>
        <v>#REF!</v>
      </c>
    </row>
    <row r="68" spans="1:37">
      <c r="A68" s="262">
        <v>764</v>
      </c>
      <c r="B68" s="7" t="str">
        <f>すべて_位置図情報!B773</f>
        <v>一般会計その他施設</v>
      </c>
      <c r="C68" s="7" t="str">
        <f>すべて_位置図情報!C773</f>
        <v>地域利用施設</v>
      </c>
      <c r="D68" s="7" t="str">
        <f>すべて_位置図情報!D773</f>
        <v>地域集会施設</v>
      </c>
      <c r="E68" s="7" t="str">
        <f>すべて_位置図情報!E773</f>
        <v>地域集会施設</v>
      </c>
      <c r="F68" s="74">
        <f>すべて_位置図情報!F773</f>
        <v>63</v>
      </c>
      <c r="G68" s="13" t="str" ph="1">
        <f>すべて_位置図情報!G773</f>
        <v>平尾会館</v>
      </c>
      <c r="H68" s="126" t="str">
        <f>すべて_位置図情報!H773</f>
        <v>大阪市大正区平尾2-23-2</v>
      </c>
      <c r="I68" s="81">
        <f>すべて_位置図情報!I773</f>
        <v>81.430000000000007</v>
      </c>
      <c r="J68" s="80" t="str">
        <f>すべて_位置図情報!J773</f>
        <v>A</v>
      </c>
      <c r="K68" s="78">
        <f>すべて_位置図情報!K773</f>
        <v>0</v>
      </c>
      <c r="L68" s="79">
        <f>すべて_位置図情報!L773</f>
        <v>1980</v>
      </c>
      <c r="M68" s="79" t="str">
        <f>すべて_位置図情報!M773</f>
        <v>c</v>
      </c>
      <c r="N68" s="79" t="str">
        <f>すべて_位置図情報!N773</f>
        <v>c</v>
      </c>
      <c r="O68" s="79" t="str">
        <f>すべて_位置図情報!O773</f>
        <v/>
      </c>
      <c r="P68" s="79" t="str">
        <f>すべて_位置図情報!P773</f>
        <v>G</v>
      </c>
      <c r="Q68" s="79" t="str">
        <f>すべて_位置図情報!Q773</f>
        <v>有</v>
      </c>
      <c r="R68" s="79" t="str">
        <f>すべて_位置図情報!R773</f>
        <v>無償貸付</v>
      </c>
      <c r="S68" s="126" t="str">
        <f>すべて_位置図情報!S773</f>
        <v>大正区役所</v>
      </c>
      <c r="T68" s="124" t="str">
        <f>すべて_位置図情報!T773</f>
        <v>－</v>
      </c>
      <c r="U68" s="126" t="str">
        <f>すべて_位置図情報!U773</f>
        <v>地域協働課</v>
      </c>
      <c r="V68" s="126" t="str">
        <f>すべて_位置図情報!V773</f>
        <v>地域協働ｸﾞﾙｰﾌﾟ</v>
      </c>
      <c r="W68" s="116" t="str">
        <f>すべて_位置図情報!W773</f>
        <v>大正区</v>
      </c>
      <c r="X68" s="116" t="str">
        <f>すべて_位置図情報!X773</f>
        <v>一般施設</v>
      </c>
      <c r="Y68" s="114">
        <f>すべて_位置図情報!Y773</f>
        <v>30</v>
      </c>
      <c r="Z68" s="127">
        <f>すべて_位置図情報!Z773</f>
        <v>0</v>
      </c>
      <c r="AA68" s="124">
        <f>すべて_位置図情報!AA773</f>
        <v>0</v>
      </c>
      <c r="AB68" s="126">
        <f>すべて_位置図情報!AB768</f>
        <v>0</v>
      </c>
      <c r="AC68" s="124">
        <f>すべて_位置図情報!AC768</f>
        <v>0</v>
      </c>
      <c r="AD68" s="124">
        <f>すべて_位置図情報!AD768</f>
        <v>0</v>
      </c>
      <c r="AE68" s="16">
        <f>すべて_位置図情報!AF768</f>
        <v>0</v>
      </c>
      <c r="AF68" s="16">
        <f>すべて_位置図情報!AG768</f>
        <v>0</v>
      </c>
      <c r="AG68" s="16">
        <f>すべて_位置図情報!AH768</f>
        <v>0</v>
      </c>
      <c r="AH68" s="16">
        <f>すべて_位置図情報!AI768</f>
        <v>0</v>
      </c>
      <c r="AI68" s="16">
        <f>すべて_位置図情報!AJ768</f>
        <v>0</v>
      </c>
      <c r="AJ68" s="16">
        <f>すべて_位置図情報!AK768</f>
        <v>0</v>
      </c>
      <c r="AK68" s="16" t="e">
        <f>すべて_位置図情報!#REF!</f>
        <v>#REF!</v>
      </c>
    </row>
    <row r="69" spans="1:37">
      <c r="A69" s="262">
        <v>765</v>
      </c>
      <c r="B69" s="7" t="str">
        <f>すべて_位置図情報!B774</f>
        <v>一般会計その他施設</v>
      </c>
      <c r="C69" s="7" t="str">
        <f>すべて_位置図情報!C774</f>
        <v>地域利用施設</v>
      </c>
      <c r="D69" s="7" t="str">
        <f>すべて_位置図情報!D774</f>
        <v>地域集会施設</v>
      </c>
      <c r="E69" s="7" t="str">
        <f>すべて_位置図情報!E774</f>
        <v>地域集会施設</v>
      </c>
      <c r="F69" s="74">
        <f>すべて_位置図情報!F774</f>
        <v>64</v>
      </c>
      <c r="G69" s="13" t="str" ph="1">
        <f>すべて_位置図情報!G774</f>
        <v>北恩加島会館</v>
      </c>
      <c r="H69" s="126" t="str">
        <f>すべて_位置図情報!H774</f>
        <v>大阪市大正区北村1-15-11</v>
      </c>
      <c r="I69" s="81">
        <f>すべて_位置図情報!I774</f>
        <v>67.290000000000006</v>
      </c>
      <c r="J69" s="80" t="str">
        <f>すべて_位置図情報!J774</f>
        <v>A</v>
      </c>
      <c r="K69" s="78">
        <f>すべて_位置図情報!K774</f>
        <v>0</v>
      </c>
      <c r="L69" s="79">
        <f>すべて_位置図情報!L774</f>
        <v>1980</v>
      </c>
      <c r="M69" s="79" t="str">
        <f>すべて_位置図情報!M774</f>
        <v>c</v>
      </c>
      <c r="N69" s="79" t="str">
        <f>すべて_位置図情報!N774</f>
        <v>c</v>
      </c>
      <c r="O69" s="79" t="str">
        <f>すべて_位置図情報!O774</f>
        <v/>
      </c>
      <c r="P69" s="79" t="str">
        <f>すべて_位置図情報!P774</f>
        <v>G</v>
      </c>
      <c r="Q69" s="79" t="str">
        <f>すべて_位置図情報!Q774</f>
        <v>有</v>
      </c>
      <c r="R69" s="79" t="str">
        <f>すべて_位置図情報!R774</f>
        <v>無償貸付</v>
      </c>
      <c r="S69" s="126" t="str">
        <f>すべて_位置図情報!S774</f>
        <v>大正区役所</v>
      </c>
      <c r="T69" s="124" t="str">
        <f>すべて_位置図情報!T774</f>
        <v>－</v>
      </c>
      <c r="U69" s="126" t="str">
        <f>すべて_位置図情報!U774</f>
        <v>地域協働課</v>
      </c>
      <c r="V69" s="126" t="str">
        <f>すべて_位置図情報!V774</f>
        <v>地域協働ｸﾞﾙｰﾌﾟ</v>
      </c>
      <c r="W69" s="116" t="str">
        <f>すべて_位置図情報!W774</f>
        <v>大正区</v>
      </c>
      <c r="X69" s="116" t="str">
        <f>すべて_位置図情報!X774</f>
        <v>一般施設</v>
      </c>
      <c r="Y69" s="114">
        <f>すべて_位置図情報!Y774</f>
        <v>31</v>
      </c>
      <c r="Z69" s="127">
        <f>すべて_位置図情報!Z774</f>
        <v>0</v>
      </c>
      <c r="AA69" s="124">
        <f>すべて_位置図情報!AA774</f>
        <v>0</v>
      </c>
      <c r="AB69" s="126">
        <f>すべて_位置図情報!AB769</f>
        <v>0</v>
      </c>
      <c r="AC69" s="124">
        <f>すべて_位置図情報!AC769</f>
        <v>0</v>
      </c>
      <c r="AD69" s="124">
        <f>すべて_位置図情報!AD769</f>
        <v>0</v>
      </c>
      <c r="AE69" s="16">
        <f>すべて_位置図情報!AF769</f>
        <v>0</v>
      </c>
      <c r="AF69" s="16">
        <f>すべて_位置図情報!AG769</f>
        <v>0</v>
      </c>
      <c r="AG69" s="16">
        <f>すべて_位置図情報!AH769</f>
        <v>0</v>
      </c>
      <c r="AH69" s="16">
        <f>すべて_位置図情報!AI769</f>
        <v>0</v>
      </c>
      <c r="AI69" s="16">
        <f>すべて_位置図情報!AJ769</f>
        <v>0</v>
      </c>
      <c r="AJ69" s="16">
        <f>すべて_位置図情報!AK769</f>
        <v>0</v>
      </c>
      <c r="AK69" s="16" t="e">
        <f>すべて_位置図情報!#REF!</f>
        <v>#REF!</v>
      </c>
    </row>
    <row r="70" spans="1:37">
      <c r="A70" s="262">
        <v>766</v>
      </c>
      <c r="B70" s="7" t="str">
        <f>すべて_位置図情報!B775</f>
        <v>一般会計その他施設</v>
      </c>
      <c r="C70" s="7" t="str">
        <f>すべて_位置図情報!C775</f>
        <v>地域利用施設</v>
      </c>
      <c r="D70" s="7" t="str">
        <f>すべて_位置図情報!D775</f>
        <v>地域集会施設</v>
      </c>
      <c r="E70" s="7" t="str">
        <f>すべて_位置図情報!E775</f>
        <v>地域集会施設</v>
      </c>
      <c r="F70" s="74">
        <f>すべて_位置図情報!F775</f>
        <v>65</v>
      </c>
      <c r="G70" s="13" t="str" ph="1">
        <f>すべて_位置図情報!G775</f>
        <v>もと小林老人憩の家</v>
      </c>
      <c r="H70" s="126" t="str">
        <f>すべて_位置図情報!H775</f>
        <v>大阪市大正区小林西2-6-7</v>
      </c>
      <c r="I70" s="81">
        <f>すべて_位置図情報!I775</f>
        <v>172.09</v>
      </c>
      <c r="J70" s="80" t="str">
        <f>すべて_位置図情報!J775</f>
        <v>A</v>
      </c>
      <c r="K70" s="78">
        <f>すべて_位置図情報!K775</f>
        <v>0</v>
      </c>
      <c r="L70" s="79">
        <f>すべて_位置図情報!L775</f>
        <v>1960</v>
      </c>
      <c r="M70" s="79" t="str">
        <f>すべて_位置図情報!M775</f>
        <v>d</v>
      </c>
      <c r="N70" s="79" t="str">
        <f>すべて_位置図情報!N775</f>
        <v>d</v>
      </c>
      <c r="O70" s="79" t="str">
        <f>すべて_位置図情報!O775</f>
        <v/>
      </c>
      <c r="P70" s="79" t="str">
        <f>すべて_位置図情報!P775</f>
        <v>J</v>
      </c>
      <c r="Q70" s="79" t="str">
        <f>すべて_位置図情報!Q775</f>
        <v>無</v>
      </c>
      <c r="R70" s="79" t="str">
        <f>すべて_位置図情報!R775</f>
        <v>無償貸付</v>
      </c>
      <c r="S70" s="126" t="str">
        <f>すべて_位置図情報!S775</f>
        <v>大正区役所</v>
      </c>
      <c r="T70" s="124" t="str">
        <f>すべて_位置図情報!T775</f>
        <v>－</v>
      </c>
      <c r="U70" s="126" t="str">
        <f>すべて_位置図情報!U775</f>
        <v>地域協働課</v>
      </c>
      <c r="V70" s="126" t="str">
        <f>すべて_位置図情報!V775</f>
        <v>地域協働ｸﾞﾙｰﾌﾟ</v>
      </c>
      <c r="W70" s="116" t="str">
        <f>すべて_位置図情報!W775</f>
        <v>大正区</v>
      </c>
      <c r="X70" s="116" t="str">
        <f>すべて_位置図情報!X775</f>
        <v>一般施設</v>
      </c>
      <c r="Y70" s="114">
        <f>すべて_位置図情報!Y775</f>
        <v>33</v>
      </c>
      <c r="Z70" s="127">
        <f>すべて_位置図情報!Z775</f>
        <v>0</v>
      </c>
      <c r="AA70" s="124">
        <f>すべて_位置図情報!AA775</f>
        <v>0</v>
      </c>
      <c r="AB70" s="126">
        <f>すべて_位置図情報!AB770</f>
        <v>0</v>
      </c>
      <c r="AC70" s="124">
        <f>すべて_位置図情報!AC770</f>
        <v>0</v>
      </c>
      <c r="AD70" s="124">
        <f>すべて_位置図情報!AD770</f>
        <v>0</v>
      </c>
      <c r="AE70" s="16">
        <f>すべて_位置図情報!AF770</f>
        <v>0</v>
      </c>
      <c r="AF70" s="16">
        <f>すべて_位置図情報!AG770</f>
        <v>0</v>
      </c>
      <c r="AG70" s="16">
        <f>すべて_位置図情報!AH770</f>
        <v>0</v>
      </c>
      <c r="AH70" s="16">
        <f>すべて_位置図情報!AI770</f>
        <v>0</v>
      </c>
      <c r="AI70" s="16">
        <f>すべて_位置図情報!AJ770</f>
        <v>0</v>
      </c>
      <c r="AJ70" s="16">
        <f>すべて_位置図情報!AK770</f>
        <v>0</v>
      </c>
      <c r="AK70" s="16" t="e">
        <f>すべて_位置図情報!#REF!</f>
        <v>#REF!</v>
      </c>
    </row>
    <row r="71" spans="1:37">
      <c r="A71" s="262">
        <v>767</v>
      </c>
      <c r="B71" s="7" t="str">
        <f>すべて_位置図情報!B776</f>
        <v>一般会計その他施設</v>
      </c>
      <c r="C71" s="7" t="str">
        <f>すべて_位置図情報!C776</f>
        <v>地域利用施設</v>
      </c>
      <c r="D71" s="7" t="str">
        <f>すべて_位置図情報!D776</f>
        <v>地域集会施設</v>
      </c>
      <c r="E71" s="7" t="str">
        <f>すべて_位置図情報!E776</f>
        <v>地域集会施設</v>
      </c>
      <c r="F71" s="74">
        <f>すべて_位置図情報!F776</f>
        <v>66</v>
      </c>
      <c r="G71" s="13" t="str" ph="1">
        <f>すべて_位置図情報!G776</f>
        <v>中泉尾福祉会館（もと中泉尾老人憩の家）</v>
      </c>
      <c r="H71" s="126" t="str">
        <f>すべて_位置図情報!H776</f>
        <v>大阪市大正区泉尾4-18-5</v>
      </c>
      <c r="I71" s="81">
        <f>すべて_位置図情報!I776</f>
        <v>72.099999999999994</v>
      </c>
      <c r="J71" s="80" t="str">
        <f>すべて_位置図情報!J776</f>
        <v>A</v>
      </c>
      <c r="K71" s="78">
        <f>すべて_位置図情報!K776</f>
        <v>0</v>
      </c>
      <c r="L71" s="79">
        <f>すべて_位置図情報!L776</f>
        <v>1974</v>
      </c>
      <c r="M71" s="79" t="str">
        <f>すべて_位置図情報!M776</f>
        <v>d</v>
      </c>
      <c r="N71" s="79" t="str">
        <f>すべて_位置図情報!N776</f>
        <v>d</v>
      </c>
      <c r="O71" s="79" t="str">
        <f>すべて_位置図情報!O776</f>
        <v/>
      </c>
      <c r="P71" s="79" t="str">
        <f>すべて_位置図情報!P776</f>
        <v>J</v>
      </c>
      <c r="Q71" s="79" t="str">
        <f>すべて_位置図情報!Q776</f>
        <v>無</v>
      </c>
      <c r="R71" s="79" t="str">
        <f>すべて_位置図情報!R776</f>
        <v>無償貸付</v>
      </c>
      <c r="S71" s="126" t="str">
        <f>すべて_位置図情報!S776</f>
        <v>大正区役所</v>
      </c>
      <c r="T71" s="124" t="str">
        <f>すべて_位置図情報!T776</f>
        <v>－</v>
      </c>
      <c r="U71" s="126" t="str">
        <f>すべて_位置図情報!U776</f>
        <v>地域協働課</v>
      </c>
      <c r="V71" s="126" t="str">
        <f>すべて_位置図情報!V776</f>
        <v>地域協働ｸﾞﾙｰﾌﾟ</v>
      </c>
      <c r="W71" s="116" t="str">
        <f>すべて_位置図情報!W776</f>
        <v>大正区</v>
      </c>
      <c r="X71" s="116" t="str">
        <f>すべて_位置図情報!X776</f>
        <v>一般施設</v>
      </c>
      <c r="Y71" s="114">
        <f>すべて_位置図情報!Y776</f>
        <v>35</v>
      </c>
      <c r="Z71" s="127">
        <f>すべて_位置図情報!Z776</f>
        <v>0</v>
      </c>
      <c r="AA71" s="124">
        <f>すべて_位置図情報!AA776</f>
        <v>0</v>
      </c>
      <c r="AB71" s="126">
        <f>すべて_位置図情報!AB771</f>
        <v>0</v>
      </c>
      <c r="AC71" s="124">
        <f>すべて_位置図情報!AC771</f>
        <v>0</v>
      </c>
      <c r="AD71" s="124">
        <f>すべて_位置図情報!AD771</f>
        <v>0</v>
      </c>
      <c r="AE71" s="16">
        <f>すべて_位置図情報!AF771</f>
        <v>0</v>
      </c>
      <c r="AF71" s="16">
        <f>すべて_位置図情報!AG771</f>
        <v>0</v>
      </c>
      <c r="AG71" s="16">
        <f>すべて_位置図情報!AH771</f>
        <v>0</v>
      </c>
      <c r="AH71" s="16">
        <f>すべて_位置図情報!AI771</f>
        <v>0</v>
      </c>
      <c r="AI71" s="16">
        <f>すべて_位置図情報!AJ771</f>
        <v>0</v>
      </c>
      <c r="AJ71" s="16">
        <f>すべて_位置図情報!AK771</f>
        <v>0</v>
      </c>
      <c r="AK71" s="16" t="e">
        <f>すべて_位置図情報!#REF!</f>
        <v>#REF!</v>
      </c>
    </row>
    <row r="72" spans="1:37">
      <c r="A72" s="262">
        <v>768</v>
      </c>
      <c r="B72" s="7" t="str">
        <f>すべて_位置図情報!B777</f>
        <v>一般会計その他施設</v>
      </c>
      <c r="C72" s="7" t="str">
        <f>すべて_位置図情報!C777</f>
        <v>地域利用施設</v>
      </c>
      <c r="D72" s="7" t="str">
        <f>すべて_位置図情報!D777</f>
        <v>地域集会施設</v>
      </c>
      <c r="E72" s="7" t="str">
        <f>すべて_位置図情報!E777</f>
        <v>地域集会施設</v>
      </c>
      <c r="F72" s="74">
        <f>すべて_位置図情報!F777</f>
        <v>67</v>
      </c>
      <c r="G72" s="13" t="str" ph="1">
        <f>すべて_位置図情報!G777</f>
        <v>平尾会館（もと平尾老人憩の家）</v>
      </c>
      <c r="H72" s="126" t="str">
        <f>すべて_位置図情報!H777</f>
        <v>大阪市大正区平尾2-23-2</v>
      </c>
      <c r="I72" s="81">
        <f>すべて_位置図情報!I777</f>
        <v>102.79</v>
      </c>
      <c r="J72" s="80" t="str">
        <f>すべて_位置図情報!J777</f>
        <v>A</v>
      </c>
      <c r="K72" s="78">
        <f>すべて_位置図情報!K777</f>
        <v>0</v>
      </c>
      <c r="L72" s="79">
        <f>すべて_位置図情報!L777</f>
        <v>1979</v>
      </c>
      <c r="M72" s="79" t="str">
        <f>すべて_位置図情報!M777</f>
        <v>c</v>
      </c>
      <c r="N72" s="79" t="str">
        <f>すべて_位置図情報!N777</f>
        <v>c</v>
      </c>
      <c r="O72" s="79" t="str">
        <f>すべて_位置図情報!O777</f>
        <v/>
      </c>
      <c r="P72" s="79" t="str">
        <f>すべて_位置図情報!P777</f>
        <v>G</v>
      </c>
      <c r="Q72" s="79" t="str">
        <f>すべて_位置図情報!Q777</f>
        <v>有</v>
      </c>
      <c r="R72" s="79" t="str">
        <f>すべて_位置図情報!R777</f>
        <v>無償貸付</v>
      </c>
      <c r="S72" s="126" t="str">
        <f>すべて_位置図情報!S777</f>
        <v>大正区役所</v>
      </c>
      <c r="T72" s="124" t="str">
        <f>すべて_位置図情報!T777</f>
        <v>－</v>
      </c>
      <c r="U72" s="126" t="str">
        <f>すべて_位置図情報!U777</f>
        <v>地域協働課</v>
      </c>
      <c r="V72" s="126" t="str">
        <f>すべて_位置図情報!V777</f>
        <v>地域協働ｸﾞﾙｰﾌﾟ</v>
      </c>
      <c r="W72" s="116" t="str">
        <f>すべて_位置図情報!W777</f>
        <v>大正区</v>
      </c>
      <c r="X72" s="116" t="str">
        <f>すべて_位置図情報!X777</f>
        <v>一般施設</v>
      </c>
      <c r="Y72" s="114">
        <f>すべて_位置図情報!Y777</f>
        <v>36</v>
      </c>
      <c r="Z72" s="127">
        <f>すべて_位置図情報!Z777</f>
        <v>0</v>
      </c>
      <c r="AA72" s="124">
        <f>すべて_位置図情報!AA777</f>
        <v>0</v>
      </c>
      <c r="AB72" s="126">
        <f>すべて_位置図情報!AB772</f>
        <v>0</v>
      </c>
      <c r="AC72" s="124">
        <f>すべて_位置図情報!AC772</f>
        <v>0</v>
      </c>
      <c r="AD72" s="124">
        <f>すべて_位置図情報!AD772</f>
        <v>0</v>
      </c>
      <c r="AE72" s="16">
        <f>すべて_位置図情報!AF772</f>
        <v>0</v>
      </c>
      <c r="AF72" s="16">
        <f>すべて_位置図情報!AG772</f>
        <v>0</v>
      </c>
      <c r="AG72" s="16">
        <f>すべて_位置図情報!AH772</f>
        <v>0</v>
      </c>
      <c r="AH72" s="16">
        <f>すべて_位置図情報!AI772</f>
        <v>0</v>
      </c>
      <c r="AI72" s="16">
        <f>すべて_位置図情報!AJ772</f>
        <v>0</v>
      </c>
      <c r="AJ72" s="16">
        <f>すべて_位置図情報!AK772</f>
        <v>0</v>
      </c>
      <c r="AK72" s="16" t="e">
        <f>すべて_位置図情報!#REF!</f>
        <v>#REF!</v>
      </c>
    </row>
    <row r="73" spans="1:37">
      <c r="A73" s="262">
        <v>769</v>
      </c>
      <c r="B73" s="7" t="str">
        <f>すべて_位置図情報!B778</f>
        <v>一般会計その他施設</v>
      </c>
      <c r="C73" s="7" t="str">
        <f>すべて_位置図情報!C778</f>
        <v>地域利用施設</v>
      </c>
      <c r="D73" s="7" t="str">
        <f>すべて_位置図情報!D778</f>
        <v>地域集会施設</v>
      </c>
      <c r="E73" s="7" t="str">
        <f>すべて_位置図情報!E778</f>
        <v>地域集会施設</v>
      </c>
      <c r="F73" s="74">
        <f>すべて_位置図情報!F778</f>
        <v>68</v>
      </c>
      <c r="G73" s="13" t="str" ph="1">
        <f>すべて_位置図情報!G778</f>
        <v>北恩加島会館（もと北恩加島老人憩の家）</v>
      </c>
      <c r="H73" s="126" t="str">
        <f>すべて_位置図情報!H778</f>
        <v>大阪市大正区北村1-15-11</v>
      </c>
      <c r="I73" s="81">
        <f>すべて_位置図情報!I778</f>
        <v>105.45</v>
      </c>
      <c r="J73" s="80" t="str">
        <f>すべて_位置図情報!J778</f>
        <v>A</v>
      </c>
      <c r="K73" s="78">
        <f>すべて_位置図情報!K778</f>
        <v>0</v>
      </c>
      <c r="L73" s="79">
        <f>すべて_位置図情報!L778</f>
        <v>1980</v>
      </c>
      <c r="M73" s="79" t="str">
        <f>すべて_位置図情報!M778</f>
        <v>c</v>
      </c>
      <c r="N73" s="79" t="str">
        <f>すべて_位置図情報!N778</f>
        <v>c</v>
      </c>
      <c r="O73" s="79" t="str">
        <f>すべて_位置図情報!O778</f>
        <v/>
      </c>
      <c r="P73" s="79" t="str">
        <f>すべて_位置図情報!P778</f>
        <v>G</v>
      </c>
      <c r="Q73" s="79" t="str">
        <f>すべて_位置図情報!Q778</f>
        <v>有</v>
      </c>
      <c r="R73" s="79" t="str">
        <f>すべて_位置図情報!R778</f>
        <v>無償貸付</v>
      </c>
      <c r="S73" s="126" t="str">
        <f>すべて_位置図情報!S778</f>
        <v>大正区役所</v>
      </c>
      <c r="T73" s="124" t="str">
        <f>すべて_位置図情報!T778</f>
        <v>－</v>
      </c>
      <c r="U73" s="126" t="str">
        <f>すべて_位置図情報!U778</f>
        <v>地域協働課</v>
      </c>
      <c r="V73" s="126" t="str">
        <f>すべて_位置図情報!V778</f>
        <v>地域協働ｸﾞﾙｰﾌﾟ</v>
      </c>
      <c r="W73" s="116" t="str">
        <f>すべて_位置図情報!W778</f>
        <v>大正区</v>
      </c>
      <c r="X73" s="116" t="str">
        <f>すべて_位置図情報!X778</f>
        <v>一般施設</v>
      </c>
      <c r="Y73" s="114">
        <f>すべて_位置図情報!Y778</f>
        <v>37</v>
      </c>
      <c r="Z73" s="127">
        <f>すべて_位置図情報!Z778</f>
        <v>0</v>
      </c>
      <c r="AA73" s="124">
        <f>すべて_位置図情報!AA778</f>
        <v>0</v>
      </c>
      <c r="AB73" s="126">
        <f>すべて_位置図情報!AB773</f>
        <v>0</v>
      </c>
      <c r="AC73" s="124">
        <f>すべて_位置図情報!AC773</f>
        <v>0</v>
      </c>
      <c r="AD73" s="124">
        <f>すべて_位置図情報!AD773</f>
        <v>0</v>
      </c>
      <c r="AE73" s="16">
        <f>すべて_位置図情報!AF773</f>
        <v>0</v>
      </c>
      <c r="AF73" s="16">
        <f>すべて_位置図情報!AG773</f>
        <v>0</v>
      </c>
      <c r="AG73" s="16">
        <f>すべて_位置図情報!AH773</f>
        <v>0</v>
      </c>
      <c r="AH73" s="16">
        <f>すべて_位置図情報!AI773</f>
        <v>0</v>
      </c>
      <c r="AI73" s="16">
        <f>すべて_位置図情報!AJ773</f>
        <v>0</v>
      </c>
      <c r="AJ73" s="16">
        <f>すべて_位置図情報!AK773</f>
        <v>0</v>
      </c>
      <c r="AK73" s="16" t="e">
        <f>すべて_位置図情報!#REF!</f>
        <v>#REF!</v>
      </c>
    </row>
    <row r="74" spans="1:37">
      <c r="A74" s="262">
        <v>770</v>
      </c>
      <c r="B74" s="7" t="str">
        <f>すべて_位置図情報!B779</f>
        <v>一般会計その他施設</v>
      </c>
      <c r="C74" s="7" t="str">
        <f>すべて_位置図情報!C779</f>
        <v>地域利用施設</v>
      </c>
      <c r="D74" s="7" t="str">
        <f>すべて_位置図情報!D779</f>
        <v>地域集会施設</v>
      </c>
      <c r="E74" s="7" t="str">
        <f>すべて_位置図情報!E779</f>
        <v>地域集会施設</v>
      </c>
      <c r="F74" s="74">
        <f>すべて_位置図情報!F779</f>
        <v>69</v>
      </c>
      <c r="G74" s="13" t="str" ph="1">
        <f>すべて_位置図情報!G779</f>
        <v>味原集会所</v>
      </c>
      <c r="H74" s="126" t="str">
        <f>すべて_位置図情報!H779</f>
        <v>大阪市天王寺区味原町9-5</v>
      </c>
      <c r="I74" s="81">
        <f>すべて_位置図情報!I779</f>
        <v>59.2</v>
      </c>
      <c r="J74" s="80" t="str">
        <f>すべて_位置図情報!J779</f>
        <v>A</v>
      </c>
      <c r="K74" s="78">
        <f>すべて_位置図情報!K779</f>
        <v>0</v>
      </c>
      <c r="L74" s="79">
        <f>すべて_位置図情報!L779</f>
        <v>1975</v>
      </c>
      <c r="M74" s="79" t="str">
        <f>すべて_位置図情報!M779</f>
        <v>d</v>
      </c>
      <c r="N74" s="79" t="str">
        <f>すべて_位置図情報!N779</f>
        <v>c</v>
      </c>
      <c r="O74" s="79" t="str">
        <f>すべて_位置図情報!O779</f>
        <v>〇</v>
      </c>
      <c r="P74" s="79" t="str">
        <f>すべて_位置図情報!P779</f>
        <v>J</v>
      </c>
      <c r="Q74" s="79" t="str">
        <f>すべて_位置図情報!Q779</f>
        <v>無</v>
      </c>
      <c r="R74" s="79" t="str">
        <f>すべて_位置図情報!R779</f>
        <v>無償貸付</v>
      </c>
      <c r="S74" s="126" t="str">
        <f>すべて_位置図情報!S779</f>
        <v>天王寺区役所</v>
      </c>
      <c r="T74" s="124" t="str">
        <f>すべて_位置図情報!T779</f>
        <v>－</v>
      </c>
      <c r="U74" s="126" t="str">
        <f>すべて_位置図情報!U779</f>
        <v>市民協働課</v>
      </c>
      <c r="V74" s="126" t="str">
        <f>すべて_位置図情報!V779</f>
        <v>地域活動の支援ｸﾞﾙｰﾌﾟ</v>
      </c>
      <c r="W74" s="116" t="str">
        <f>すべて_位置図情報!W779</f>
        <v>天王寺区</v>
      </c>
      <c r="X74" s="116" t="str">
        <f>すべて_位置図情報!X779</f>
        <v>一般施設</v>
      </c>
      <c r="Y74" s="114">
        <f>すべて_位置図情報!Y779</f>
        <v>27</v>
      </c>
      <c r="Z74" s="127">
        <f>すべて_位置図情報!Z779</f>
        <v>0</v>
      </c>
      <c r="AA74" s="124">
        <f>すべて_位置図情報!AA779</f>
        <v>0</v>
      </c>
      <c r="AB74" s="126">
        <f>すべて_位置図情報!AB774</f>
        <v>0</v>
      </c>
      <c r="AC74" s="124">
        <f>すべて_位置図情報!AC774</f>
        <v>0</v>
      </c>
      <c r="AD74" s="124">
        <f>すべて_位置図情報!AD774</f>
        <v>0</v>
      </c>
      <c r="AE74" s="16">
        <f>すべて_位置図情報!AF774</f>
        <v>0</v>
      </c>
      <c r="AF74" s="16">
        <f>すべて_位置図情報!AG774</f>
        <v>0</v>
      </c>
      <c r="AG74" s="16">
        <f>すべて_位置図情報!AH774</f>
        <v>0</v>
      </c>
      <c r="AH74" s="16">
        <f>すべて_位置図情報!AI774</f>
        <v>0</v>
      </c>
      <c r="AI74" s="16">
        <f>すべて_位置図情報!AJ774</f>
        <v>0</v>
      </c>
      <c r="AJ74" s="16">
        <f>すべて_位置図情報!AK774</f>
        <v>0</v>
      </c>
      <c r="AK74" s="16" t="e">
        <f>すべて_位置図情報!#REF!</f>
        <v>#REF!</v>
      </c>
    </row>
    <row r="75" spans="1:37">
      <c r="A75" s="262">
        <v>771</v>
      </c>
      <c r="B75" s="7" t="str">
        <f>すべて_位置図情報!B780</f>
        <v>一般会計その他施設</v>
      </c>
      <c r="C75" s="7" t="str">
        <f>すべて_位置図情報!C780</f>
        <v>地域利用施設</v>
      </c>
      <c r="D75" s="7" t="str">
        <f>すべて_位置図情報!D780</f>
        <v>地域集会施設</v>
      </c>
      <c r="E75" s="7" t="str">
        <f>すべて_位置図情報!E780</f>
        <v>地域集会施設</v>
      </c>
      <c r="F75" s="74">
        <f>すべて_位置図情報!F780</f>
        <v>70</v>
      </c>
      <c r="G75" s="13" t="str" ph="1">
        <f>すべて_位置図情報!G780</f>
        <v>恵美会館老人憩の家</v>
      </c>
      <c r="H75" s="126" t="str">
        <f>すべて_位置図情報!H780</f>
        <v>大阪市浪速区恵美須東2-6</v>
      </c>
      <c r="I75" s="81">
        <f>すべて_位置図情報!I780</f>
        <v>30</v>
      </c>
      <c r="J75" s="80" t="str">
        <f>すべて_位置図情報!J780</f>
        <v>A</v>
      </c>
      <c r="K75" s="78">
        <f>すべて_位置図情報!K780</f>
        <v>0</v>
      </c>
      <c r="L75" s="79">
        <f>すべて_位置図情報!L780</f>
        <v>1988</v>
      </c>
      <c r="M75" s="79" t="str">
        <f>すべて_位置図情報!M780</f>
        <v>b</v>
      </c>
      <c r="N75" s="79" t="str">
        <f>すべて_位置図情報!N780</f>
        <v>b</v>
      </c>
      <c r="O75" s="79" t="str">
        <f>すべて_位置図情報!O780</f>
        <v/>
      </c>
      <c r="P75" s="79" t="str">
        <f>すべて_位置図情報!P780</f>
        <v>D</v>
      </c>
      <c r="Q75" s="79" t="str">
        <f>すべて_位置図情報!Q780</f>
        <v>無</v>
      </c>
      <c r="R75" s="79" t="str">
        <f>すべて_位置図情報!R780</f>
        <v>無償貸付</v>
      </c>
      <c r="S75" s="126" t="str">
        <f>すべて_位置図情報!S780</f>
        <v>福祉局</v>
      </c>
      <c r="T75" s="124" t="str">
        <f>すべて_位置図情報!T780</f>
        <v>高齢者施策部</v>
      </c>
      <c r="U75" s="126" t="str">
        <f>すべて_位置図情報!U780</f>
        <v>高齢福祉課</v>
      </c>
      <c r="V75" s="126" t="str">
        <f>すべて_位置図情報!V780</f>
        <v>いきがいｸﾞﾙｰﾌﾟ</v>
      </c>
      <c r="W75" s="116" t="str">
        <f>すべて_位置図情報!W780</f>
        <v>浪速区</v>
      </c>
      <c r="X75" s="116" t="str">
        <f>すべて_位置図情報!X780</f>
        <v>一般施設</v>
      </c>
      <c r="Y75" s="114">
        <f>すべて_位置図情報!Y780</f>
        <v>31</v>
      </c>
      <c r="Z75" s="127">
        <f>すべて_位置図情報!Z780</f>
        <v>0</v>
      </c>
      <c r="AA75" s="124">
        <f>すべて_位置図情報!AA780</f>
        <v>0</v>
      </c>
      <c r="AB75" s="126">
        <f>すべて_位置図情報!AB775</f>
        <v>0</v>
      </c>
      <c r="AC75" s="124">
        <f>すべて_位置図情報!AC775</f>
        <v>0</v>
      </c>
      <c r="AD75" s="124">
        <f>すべて_位置図情報!AD775</f>
        <v>0</v>
      </c>
      <c r="AE75" s="16">
        <f>すべて_位置図情報!AF775</f>
        <v>0</v>
      </c>
      <c r="AF75" s="16">
        <f>すべて_位置図情報!AG775</f>
        <v>0</v>
      </c>
      <c r="AG75" s="16">
        <f>すべて_位置図情報!AH775</f>
        <v>0</v>
      </c>
      <c r="AH75" s="16">
        <f>すべて_位置図情報!AI775</f>
        <v>0</v>
      </c>
      <c r="AI75" s="16">
        <f>すべて_位置図情報!AJ775</f>
        <v>0</v>
      </c>
      <c r="AJ75" s="16">
        <f>すべて_位置図情報!AK775</f>
        <v>0</v>
      </c>
      <c r="AK75" s="16" t="e">
        <f>すべて_位置図情報!#REF!</f>
        <v>#REF!</v>
      </c>
    </row>
    <row r="76" spans="1:37">
      <c r="A76" s="262">
        <v>772</v>
      </c>
      <c r="B76" s="7" t="str">
        <f>すべて_位置図情報!B781</f>
        <v>一般会計その他施設</v>
      </c>
      <c r="C76" s="7" t="str">
        <f>すべて_位置図情報!C781</f>
        <v>地域利用施設</v>
      </c>
      <c r="D76" s="7" t="str">
        <f>すべて_位置図情報!D781</f>
        <v>地域集会施設</v>
      </c>
      <c r="E76" s="7" t="str">
        <f>すべて_位置図情報!E781</f>
        <v>地域集会施設</v>
      </c>
      <c r="F76" s="74">
        <f>すべて_位置図情報!F781</f>
        <v>71</v>
      </c>
      <c r="G76" s="13" t="str" ph="1">
        <f>すべて_位置図情報!G781</f>
        <v>難波地域集会所</v>
      </c>
      <c r="H76" s="126" t="str">
        <f>すべて_位置図情報!H781</f>
        <v>大阪市浪速区難波中1-14-15</v>
      </c>
      <c r="I76" s="81">
        <f>すべて_位置図情報!I781</f>
        <v>100</v>
      </c>
      <c r="J76" s="80" t="str">
        <f>すべて_位置図情報!J781</f>
        <v>A</v>
      </c>
      <c r="K76" s="78">
        <f>すべて_位置図情報!K781</f>
        <v>0</v>
      </c>
      <c r="L76" s="79">
        <f>すべて_位置図情報!L781</f>
        <v>1991</v>
      </c>
      <c r="M76" s="79" t="str">
        <f>すべて_位置図情報!M781</f>
        <v>b</v>
      </c>
      <c r="N76" s="79" t="str">
        <f>すべて_位置図情報!N781</f>
        <v>b</v>
      </c>
      <c r="O76" s="79" t="str">
        <f>すべて_位置図情報!O781</f>
        <v/>
      </c>
      <c r="P76" s="79" t="str">
        <f>すべて_位置図情報!P781</f>
        <v>D</v>
      </c>
      <c r="Q76" s="79" t="str">
        <f>すべて_位置図情報!Q781</f>
        <v>有</v>
      </c>
      <c r="R76" s="79" t="str">
        <f>すべて_位置図情報!R781</f>
        <v>無償貸付</v>
      </c>
      <c r="S76" s="126" t="str">
        <f>すべて_位置図情報!S781</f>
        <v>浪速区役所</v>
      </c>
      <c r="T76" s="124" t="str">
        <f>すべて_位置図情報!T781</f>
        <v>－</v>
      </c>
      <c r="U76" s="126" t="str">
        <f>すべて_位置図情報!U781</f>
        <v>市民協働課</v>
      </c>
      <c r="V76" s="126" t="str">
        <f>すべて_位置図情報!V781</f>
        <v>市民協働ｸﾞﾙｰﾌﾟ</v>
      </c>
      <c r="W76" s="116" t="str">
        <f>すべて_位置図情報!W781</f>
        <v>浪速区</v>
      </c>
      <c r="X76" s="116" t="str">
        <f>すべて_位置図情報!X781</f>
        <v>一般施設</v>
      </c>
      <c r="Y76" s="114">
        <f>すべて_位置図情報!Y781</f>
        <v>32</v>
      </c>
      <c r="Z76" s="127">
        <f>すべて_位置図情報!Z781</f>
        <v>0</v>
      </c>
      <c r="AA76" s="124">
        <f>すべて_位置図情報!AA781</f>
        <v>0</v>
      </c>
      <c r="AB76" s="126">
        <f>すべて_位置図情報!AB776</f>
        <v>0</v>
      </c>
      <c r="AC76" s="124">
        <f>すべて_位置図情報!AC776</f>
        <v>0</v>
      </c>
      <c r="AD76" s="124">
        <f>すべて_位置図情報!AD776</f>
        <v>0</v>
      </c>
      <c r="AE76" s="16">
        <f>すべて_位置図情報!AF776</f>
        <v>0</v>
      </c>
      <c r="AF76" s="16">
        <f>すべて_位置図情報!AG776</f>
        <v>0</v>
      </c>
      <c r="AG76" s="16">
        <f>すべて_位置図情報!AH776</f>
        <v>0</v>
      </c>
      <c r="AH76" s="16">
        <f>すべて_位置図情報!AI776</f>
        <v>0</v>
      </c>
      <c r="AI76" s="16">
        <f>すべて_位置図情報!AJ776</f>
        <v>0</v>
      </c>
      <c r="AJ76" s="16">
        <f>すべて_位置図情報!AK776</f>
        <v>0</v>
      </c>
      <c r="AK76" s="16" t="e">
        <f>すべて_位置図情報!#REF!</f>
        <v>#REF!</v>
      </c>
    </row>
    <row r="77" spans="1:37">
      <c r="A77" s="262">
        <v>773</v>
      </c>
      <c r="B77" s="7" t="str">
        <f>すべて_位置図情報!B782</f>
        <v>一般会計その他施設</v>
      </c>
      <c r="C77" s="7" t="str">
        <f>すべて_位置図情報!C782</f>
        <v>地域利用施設</v>
      </c>
      <c r="D77" s="7" t="str">
        <f>すべて_位置図情報!D782</f>
        <v>地域集会施設</v>
      </c>
      <c r="E77" s="7" t="str">
        <f>すべて_位置図情報!E782</f>
        <v>地域集会施設</v>
      </c>
      <c r="F77" s="74">
        <f>すべて_位置図情報!F782</f>
        <v>72</v>
      </c>
      <c r="G77" s="13" t="str" ph="1">
        <f>すべて_位置図情報!G782</f>
        <v>塩草連合集会所</v>
      </c>
      <c r="H77" s="126" t="str">
        <f>すべて_位置図情報!H782</f>
        <v>大阪市浪速区塩草1-4-3</v>
      </c>
      <c r="I77" s="81">
        <f>すべて_位置図情報!I782</f>
        <v>106.92</v>
      </c>
      <c r="J77" s="80" t="str">
        <f>すべて_位置図情報!J782</f>
        <v>A</v>
      </c>
      <c r="K77" s="78">
        <f>すべて_位置図情報!K782</f>
        <v>0</v>
      </c>
      <c r="L77" s="79">
        <f>すべて_位置図情報!L782</f>
        <v>1984</v>
      </c>
      <c r="M77" s="79" t="str">
        <f>すべて_位置図情報!M782</f>
        <v>c</v>
      </c>
      <c r="N77" s="79" t="str">
        <f>すべて_位置図情報!N782</f>
        <v>c</v>
      </c>
      <c r="O77" s="79" t="str">
        <f>すべて_位置図情報!O782</f>
        <v/>
      </c>
      <c r="P77" s="79" t="str">
        <f>すべて_位置図情報!P782</f>
        <v>G</v>
      </c>
      <c r="Q77" s="79" t="str">
        <f>すべて_位置図情報!Q782</f>
        <v>有</v>
      </c>
      <c r="R77" s="79" t="str">
        <f>すべて_位置図情報!R782</f>
        <v>無償貸付</v>
      </c>
      <c r="S77" s="126" t="str">
        <f>すべて_位置図情報!S782</f>
        <v>浪速区役所</v>
      </c>
      <c r="T77" s="124" t="str">
        <f>すべて_位置図情報!T782</f>
        <v>－</v>
      </c>
      <c r="U77" s="126" t="str">
        <f>すべて_位置図情報!U782</f>
        <v>市民協働課</v>
      </c>
      <c r="V77" s="126" t="str">
        <f>すべて_位置図情報!V782</f>
        <v>市民協働ｸﾞﾙｰﾌﾟ</v>
      </c>
      <c r="W77" s="116" t="str">
        <f>すべて_位置図情報!W782</f>
        <v>浪速区</v>
      </c>
      <c r="X77" s="116" t="str">
        <f>すべて_位置図情報!X782</f>
        <v>一般施設</v>
      </c>
      <c r="Y77" s="114">
        <f>すべて_位置図情報!Y782</f>
        <v>33</v>
      </c>
      <c r="Z77" s="127">
        <f>すべて_位置図情報!Z782</f>
        <v>0</v>
      </c>
      <c r="AA77" s="124">
        <f>すべて_位置図情報!AA782</f>
        <v>0</v>
      </c>
      <c r="AB77" s="126">
        <f>すべて_位置図情報!AB777</f>
        <v>0</v>
      </c>
      <c r="AC77" s="124">
        <f>すべて_位置図情報!AC777</f>
        <v>0</v>
      </c>
      <c r="AD77" s="124">
        <f>すべて_位置図情報!AD777</f>
        <v>0</v>
      </c>
      <c r="AE77" s="16">
        <f>すべて_位置図情報!AF777</f>
        <v>0</v>
      </c>
      <c r="AF77" s="16">
        <f>すべて_位置図情報!AG777</f>
        <v>0</v>
      </c>
      <c r="AG77" s="16">
        <f>すべて_位置図情報!AH777</f>
        <v>0</v>
      </c>
      <c r="AH77" s="16">
        <f>すべて_位置図情報!AI777</f>
        <v>0</v>
      </c>
      <c r="AI77" s="16">
        <f>すべて_位置図情報!AJ777</f>
        <v>0</v>
      </c>
      <c r="AJ77" s="16">
        <f>すべて_位置図情報!AK777</f>
        <v>0</v>
      </c>
      <c r="AK77" s="16" t="e">
        <f>すべて_位置図情報!#REF!</f>
        <v>#REF!</v>
      </c>
    </row>
    <row r="78" spans="1:37">
      <c r="A78" s="262">
        <v>774</v>
      </c>
      <c r="B78" s="7" t="str">
        <f>すべて_位置図情報!B783</f>
        <v>一般会計その他施設</v>
      </c>
      <c r="C78" s="7" t="str">
        <f>すべて_位置図情報!C783</f>
        <v>地域利用施設</v>
      </c>
      <c r="D78" s="7" t="str">
        <f>すべて_位置図情報!D783</f>
        <v>地域集会施設</v>
      </c>
      <c r="E78" s="7" t="str">
        <f>すべて_位置図情報!E783</f>
        <v>地域集会施設</v>
      </c>
      <c r="F78" s="74">
        <f>すべて_位置図情報!F783</f>
        <v>73</v>
      </c>
      <c r="G78" s="13" t="str" ph="1">
        <f>すべて_位置図情報!G783</f>
        <v>塩草連合西集会所</v>
      </c>
      <c r="H78" s="126" t="str">
        <f>すべて_位置図情報!H783</f>
        <v>大阪市浪速区塩草3-11-14</v>
      </c>
      <c r="I78" s="81">
        <f>すべて_位置図情報!I783</f>
        <v>90.09</v>
      </c>
      <c r="J78" s="80" t="str">
        <f>すべて_位置図情報!J783</f>
        <v>A</v>
      </c>
      <c r="K78" s="78">
        <f>すべて_位置図情報!K783</f>
        <v>0</v>
      </c>
      <c r="L78" s="79">
        <f>すべて_位置図情報!L783</f>
        <v>1990</v>
      </c>
      <c r="M78" s="79" t="str">
        <f>すべて_位置図情報!M783</f>
        <v>b</v>
      </c>
      <c r="N78" s="79" t="str">
        <f>すべて_位置図情報!N783</f>
        <v>b</v>
      </c>
      <c r="O78" s="79" t="str">
        <f>すべて_位置図情報!O783</f>
        <v/>
      </c>
      <c r="P78" s="79" t="str">
        <f>すべて_位置図情報!P783</f>
        <v>D</v>
      </c>
      <c r="Q78" s="79" t="str">
        <f>すべて_位置図情報!Q783</f>
        <v>無</v>
      </c>
      <c r="R78" s="79" t="str">
        <f>すべて_位置図情報!R783</f>
        <v>無償貸付</v>
      </c>
      <c r="S78" s="126" t="str">
        <f>すべて_位置図情報!S783</f>
        <v>浪速区役所</v>
      </c>
      <c r="T78" s="124" t="str">
        <f>すべて_位置図情報!T783</f>
        <v>－</v>
      </c>
      <c r="U78" s="126" t="str">
        <f>すべて_位置図情報!U783</f>
        <v>市民協働課</v>
      </c>
      <c r="V78" s="126" t="str">
        <f>すべて_位置図情報!V783</f>
        <v>市民協働ｸﾞﾙｰﾌﾟ</v>
      </c>
      <c r="W78" s="116" t="str">
        <f>すべて_位置図情報!W783</f>
        <v>浪速区</v>
      </c>
      <c r="X78" s="116" t="str">
        <f>すべて_位置図情報!X783</f>
        <v>一般施設</v>
      </c>
      <c r="Y78" s="114">
        <f>すべて_位置図情報!Y783</f>
        <v>34</v>
      </c>
      <c r="Z78" s="127">
        <f>すべて_位置図情報!Z783</f>
        <v>0</v>
      </c>
      <c r="AA78" s="124">
        <f>すべて_位置図情報!AA783</f>
        <v>0</v>
      </c>
      <c r="AB78" s="126">
        <f>すべて_位置図情報!AB778</f>
        <v>0</v>
      </c>
      <c r="AC78" s="124">
        <f>すべて_位置図情報!AC778</f>
        <v>0</v>
      </c>
      <c r="AD78" s="124">
        <f>すべて_位置図情報!AD778</f>
        <v>0</v>
      </c>
      <c r="AE78" s="16">
        <f>すべて_位置図情報!AF778</f>
        <v>0</v>
      </c>
      <c r="AF78" s="16">
        <f>すべて_位置図情報!AG778</f>
        <v>0</v>
      </c>
      <c r="AG78" s="16">
        <f>すべて_位置図情報!AH778</f>
        <v>0</v>
      </c>
      <c r="AH78" s="16">
        <f>すべて_位置図情報!AI778</f>
        <v>0</v>
      </c>
      <c r="AI78" s="16">
        <f>すべて_位置図情報!AJ778</f>
        <v>0</v>
      </c>
      <c r="AJ78" s="16">
        <f>すべて_位置図情報!AK778</f>
        <v>0</v>
      </c>
      <c r="AK78" s="16" t="e">
        <f>すべて_位置図情報!#REF!</f>
        <v>#REF!</v>
      </c>
    </row>
    <row r="79" spans="1:37" s="24" customFormat="1">
      <c r="A79" s="262">
        <v>775</v>
      </c>
      <c r="B79" s="7" t="str">
        <f>すべて_位置図情報!B784</f>
        <v>一般会計その他施設</v>
      </c>
      <c r="C79" s="7" t="str">
        <f>すべて_位置図情報!C784</f>
        <v>地域利用施設</v>
      </c>
      <c r="D79" s="7" t="str">
        <f>すべて_位置図情報!D784</f>
        <v>地域集会施設</v>
      </c>
      <c r="E79" s="7" t="str">
        <f>すべて_位置図情報!E784</f>
        <v>地域集会施設</v>
      </c>
      <c r="F79" s="74">
        <f>すべて_位置図情報!F784</f>
        <v>74</v>
      </c>
      <c r="G79" s="13" t="str" ph="1">
        <f>すべて_位置図情報!G784</f>
        <v>鴎町公園集会所</v>
      </c>
      <c r="H79" s="126" t="str">
        <f>すべて_位置図情報!H784</f>
        <v>大阪市浪速区敷津西1-7-12</v>
      </c>
      <c r="I79" s="81">
        <f>すべて_位置図情報!I784</f>
        <v>181.04</v>
      </c>
      <c r="J79" s="80" t="str">
        <f>すべて_位置図情報!J784</f>
        <v>A</v>
      </c>
      <c r="K79" s="78">
        <f>すべて_位置図情報!K784</f>
        <v>0</v>
      </c>
      <c r="L79" s="79">
        <f>すべて_位置図情報!L784</f>
        <v>1987</v>
      </c>
      <c r="M79" s="79" t="str">
        <f>すべて_位置図情報!M784</f>
        <v>b</v>
      </c>
      <c r="N79" s="79" t="str">
        <f>すべて_位置図情報!N784</f>
        <v>b</v>
      </c>
      <c r="O79" s="79" t="str">
        <f>すべて_位置図情報!O784</f>
        <v/>
      </c>
      <c r="P79" s="79" t="str">
        <f>すべて_位置図情報!P784</f>
        <v>D</v>
      </c>
      <c r="Q79" s="79" t="str">
        <f>すべて_位置図情報!Q784</f>
        <v>無</v>
      </c>
      <c r="R79" s="79" t="str">
        <f>すべて_位置図情報!R784</f>
        <v>無償貸付</v>
      </c>
      <c r="S79" s="126" t="str">
        <f>すべて_位置図情報!S784</f>
        <v>浪速区役所</v>
      </c>
      <c r="T79" s="124" t="str">
        <f>すべて_位置図情報!T784</f>
        <v>－</v>
      </c>
      <c r="U79" s="126" t="str">
        <f>すべて_位置図情報!U784</f>
        <v>市民協働課</v>
      </c>
      <c r="V79" s="126" t="str">
        <f>すべて_位置図情報!V784</f>
        <v>市民協働ｸﾞﾙｰﾌﾟ</v>
      </c>
      <c r="W79" s="116" t="str">
        <f>すべて_位置図情報!W784</f>
        <v>浪速区</v>
      </c>
      <c r="X79" s="116" t="str">
        <f>すべて_位置図情報!X784</f>
        <v>一般施設</v>
      </c>
      <c r="Y79" s="114">
        <f>すべて_位置図情報!Y784</f>
        <v>35</v>
      </c>
      <c r="Z79" s="127">
        <f>すべて_位置図情報!Z784</f>
        <v>0</v>
      </c>
      <c r="AA79" s="124">
        <f>すべて_位置図情報!AA784</f>
        <v>0</v>
      </c>
      <c r="AB79" s="126">
        <f>すべて_位置図情報!AB779</f>
        <v>0</v>
      </c>
      <c r="AC79" s="124">
        <f>すべて_位置図情報!AC779</f>
        <v>0</v>
      </c>
      <c r="AD79" s="124">
        <f>すべて_位置図情報!AD779</f>
        <v>0</v>
      </c>
      <c r="AE79" s="16">
        <f>すべて_位置図情報!AF779</f>
        <v>0</v>
      </c>
      <c r="AF79" s="16">
        <f>すべて_位置図情報!AG779</f>
        <v>0</v>
      </c>
      <c r="AG79" s="16">
        <f>すべて_位置図情報!AH779</f>
        <v>0</v>
      </c>
      <c r="AH79" s="16">
        <f>すべて_位置図情報!AI779</f>
        <v>0</v>
      </c>
      <c r="AI79" s="16">
        <f>すべて_位置図情報!AJ779</f>
        <v>0</v>
      </c>
      <c r="AJ79" s="16">
        <f>すべて_位置図情報!AK779</f>
        <v>0</v>
      </c>
      <c r="AK79" s="16" t="e">
        <f>すべて_位置図情報!#REF!</f>
        <v>#REF!</v>
      </c>
    </row>
    <row r="80" spans="1:37">
      <c r="A80" s="262">
        <v>776</v>
      </c>
      <c r="B80" s="7" t="str">
        <f>すべて_位置図情報!B785</f>
        <v>一般会計その他施設</v>
      </c>
      <c r="C80" s="7" t="str">
        <f>すべて_位置図情報!C785</f>
        <v>地域利用施設</v>
      </c>
      <c r="D80" s="7" t="str">
        <f>すべて_位置図情報!D785</f>
        <v>地域集会施設</v>
      </c>
      <c r="E80" s="7" t="str">
        <f>すべて_位置図情報!E785</f>
        <v>地域集会施設</v>
      </c>
      <c r="F80" s="74">
        <f>すべて_位置図情報!F785</f>
        <v>75</v>
      </c>
      <c r="G80" s="13" t="str" ph="1">
        <f>すべて_位置図情報!G785</f>
        <v>勘助町会館</v>
      </c>
      <c r="H80" s="126" t="str">
        <f>すべて_位置図情報!H785</f>
        <v>大阪市浪速区敷津西1-8-15</v>
      </c>
      <c r="I80" s="81">
        <f>すべて_位置図情報!I785</f>
        <v>99.38</v>
      </c>
      <c r="J80" s="80" t="str">
        <f>すべて_位置図情報!J785</f>
        <v>A</v>
      </c>
      <c r="K80" s="78">
        <f>すべて_位置図情報!K785</f>
        <v>0</v>
      </c>
      <c r="L80" s="79">
        <f>すべて_位置図情報!L785</f>
        <v>1999</v>
      </c>
      <c r="M80" s="79" t="str">
        <f>すべて_位置図情報!M785</f>
        <v>b</v>
      </c>
      <c r="N80" s="79" t="str">
        <f>すべて_位置図情報!N785</f>
        <v>b</v>
      </c>
      <c r="O80" s="79" t="str">
        <f>すべて_位置図情報!O785</f>
        <v/>
      </c>
      <c r="P80" s="79" t="str">
        <f>すべて_位置図情報!P785</f>
        <v>D</v>
      </c>
      <c r="Q80" s="79" t="str">
        <f>すべて_位置図情報!Q785</f>
        <v>無</v>
      </c>
      <c r="R80" s="79" t="str">
        <f>すべて_位置図情報!R785</f>
        <v>無償貸付</v>
      </c>
      <c r="S80" s="126" t="str">
        <f>すべて_位置図情報!S785</f>
        <v>浪速区役所</v>
      </c>
      <c r="T80" s="124" t="str">
        <f>すべて_位置図情報!T785</f>
        <v>－</v>
      </c>
      <c r="U80" s="126" t="str">
        <f>すべて_位置図情報!U785</f>
        <v>市民協働課</v>
      </c>
      <c r="V80" s="126" t="str">
        <f>すべて_位置図情報!V785</f>
        <v>市民協働ｸﾞﾙｰﾌﾟ</v>
      </c>
      <c r="W80" s="116" t="str">
        <f>すべて_位置図情報!W785</f>
        <v>浪速区</v>
      </c>
      <c r="X80" s="116" t="str">
        <f>すべて_位置図情報!X785</f>
        <v>一般施設</v>
      </c>
      <c r="Y80" s="114">
        <f>すべて_位置図情報!Y785</f>
        <v>36</v>
      </c>
      <c r="Z80" s="127">
        <f>すべて_位置図情報!Z785</f>
        <v>0</v>
      </c>
      <c r="AA80" s="124">
        <f>すべて_位置図情報!AA785</f>
        <v>0</v>
      </c>
      <c r="AB80" s="126">
        <f>すべて_位置図情報!AB780</f>
        <v>0</v>
      </c>
      <c r="AC80" s="124">
        <f>すべて_位置図情報!AC780</f>
        <v>0</v>
      </c>
      <c r="AD80" s="124">
        <f>すべて_位置図情報!AD780</f>
        <v>0</v>
      </c>
      <c r="AE80" s="16">
        <f>すべて_位置図情報!AF780</f>
        <v>0</v>
      </c>
      <c r="AF80" s="16">
        <f>すべて_位置図情報!AG780</f>
        <v>0</v>
      </c>
      <c r="AG80" s="16">
        <f>すべて_位置図情報!AH780</f>
        <v>0</v>
      </c>
      <c r="AH80" s="16">
        <f>すべて_位置図情報!AI780</f>
        <v>0</v>
      </c>
      <c r="AI80" s="16">
        <f>すべて_位置図情報!AJ780</f>
        <v>0</v>
      </c>
      <c r="AJ80" s="16">
        <f>すべて_位置図情報!AK780</f>
        <v>0</v>
      </c>
      <c r="AK80" s="16" t="e">
        <f>すべて_位置図情報!#REF!</f>
        <v>#REF!</v>
      </c>
    </row>
    <row r="81" spans="1:37">
      <c r="A81" s="262">
        <v>777</v>
      </c>
      <c r="B81" s="7" t="str">
        <f>すべて_位置図情報!B786</f>
        <v>一般会計その他施設</v>
      </c>
      <c r="C81" s="7" t="str">
        <f>すべて_位置図情報!C786</f>
        <v>地域利用施設</v>
      </c>
      <c r="D81" s="7" t="str">
        <f>すべて_位置図情報!D786</f>
        <v>地域集会施設</v>
      </c>
      <c r="E81" s="7" t="str">
        <f>すべて_位置図情報!E786</f>
        <v>地域集会施設</v>
      </c>
      <c r="F81" s="74">
        <f>すべて_位置図情報!F786</f>
        <v>76</v>
      </c>
      <c r="G81" s="13" t="str" ph="1">
        <f>すべて_位置図情報!G786</f>
        <v>恵美会館</v>
      </c>
      <c r="H81" s="126" t="str">
        <f>すべて_位置図情報!H786</f>
        <v>大阪市浪速区恵美須西2-13-30</v>
      </c>
      <c r="I81" s="81">
        <f>すべて_位置図情報!I786</f>
        <v>137.52000000000001</v>
      </c>
      <c r="J81" s="80" t="str">
        <f>すべて_位置図情報!J786</f>
        <v>A</v>
      </c>
      <c r="K81" s="78">
        <f>すべて_位置図情報!K786</f>
        <v>0</v>
      </c>
      <c r="L81" s="79">
        <f>すべて_位置図情報!L786</f>
        <v>1990</v>
      </c>
      <c r="M81" s="79" t="str">
        <f>すべて_位置図情報!M786</f>
        <v>b</v>
      </c>
      <c r="N81" s="79" t="str">
        <f>すべて_位置図情報!N786</f>
        <v>b</v>
      </c>
      <c r="O81" s="79" t="str">
        <f>すべて_位置図情報!O786</f>
        <v/>
      </c>
      <c r="P81" s="79" t="str">
        <f>すべて_位置図情報!P786</f>
        <v>D</v>
      </c>
      <c r="Q81" s="79" t="str">
        <f>すべて_位置図情報!Q786</f>
        <v>有</v>
      </c>
      <c r="R81" s="79" t="str">
        <f>すべて_位置図情報!R786</f>
        <v>無償貸付</v>
      </c>
      <c r="S81" s="126" t="str">
        <f>すべて_位置図情報!S786</f>
        <v>浪速区役所</v>
      </c>
      <c r="T81" s="124" t="str">
        <f>すべて_位置図情報!T786</f>
        <v>－</v>
      </c>
      <c r="U81" s="126" t="str">
        <f>すべて_位置図情報!U786</f>
        <v>市民協働課</v>
      </c>
      <c r="V81" s="126" t="str">
        <f>すべて_位置図情報!V786</f>
        <v>市民協働ｸﾞﾙｰﾌﾟ</v>
      </c>
      <c r="W81" s="116" t="str">
        <f>すべて_位置図情報!W786</f>
        <v>浪速区</v>
      </c>
      <c r="X81" s="116" t="str">
        <f>すべて_位置図情報!X786</f>
        <v>一般施設</v>
      </c>
      <c r="Y81" s="114">
        <f>すべて_位置図情報!Y786</f>
        <v>37</v>
      </c>
      <c r="Z81" s="127">
        <f>すべて_位置図情報!Z786</f>
        <v>0</v>
      </c>
      <c r="AA81" s="124">
        <f>すべて_位置図情報!AA786</f>
        <v>0</v>
      </c>
      <c r="AB81" s="126">
        <f>すべて_位置図情報!AB781</f>
        <v>0</v>
      </c>
      <c r="AC81" s="124">
        <f>すべて_位置図情報!AC781</f>
        <v>0</v>
      </c>
      <c r="AD81" s="124">
        <f>すべて_位置図情報!AD781</f>
        <v>0</v>
      </c>
      <c r="AE81" s="16">
        <f>すべて_位置図情報!AF781</f>
        <v>0</v>
      </c>
      <c r="AF81" s="16">
        <f>すべて_位置図情報!AG781</f>
        <v>0</v>
      </c>
      <c r="AG81" s="16">
        <f>すべて_位置図情報!AH781</f>
        <v>0</v>
      </c>
      <c r="AH81" s="16">
        <f>すべて_位置図情報!AI781</f>
        <v>0</v>
      </c>
      <c r="AI81" s="16">
        <f>すべて_位置図情報!AJ781</f>
        <v>0</v>
      </c>
      <c r="AJ81" s="16">
        <f>すべて_位置図情報!AK781</f>
        <v>0</v>
      </c>
      <c r="AK81" s="16" t="e">
        <f>すべて_位置図情報!#REF!</f>
        <v>#REF!</v>
      </c>
    </row>
    <row r="82" spans="1:37" s="24" customFormat="1">
      <c r="A82" s="262">
        <v>778</v>
      </c>
      <c r="B82" s="7" t="str">
        <f>すべて_位置図情報!B787</f>
        <v>一般会計その他施設</v>
      </c>
      <c r="C82" s="7" t="str">
        <f>すべて_位置図情報!C787</f>
        <v>地域利用施設</v>
      </c>
      <c r="D82" s="7" t="str">
        <f>すべて_位置図情報!D787</f>
        <v>地域集会施設</v>
      </c>
      <c r="E82" s="7" t="str">
        <f>すべて_位置図情報!E787</f>
        <v>地域集会施設</v>
      </c>
      <c r="F82" s="74">
        <f>すべて_位置図情報!F787</f>
        <v>77</v>
      </c>
      <c r="G82" s="13" t="str" ph="1">
        <f>すべて_位置図情報!G787</f>
        <v>元町一丁目北振興町集会所</v>
      </c>
      <c r="H82" s="126" t="str">
        <f>すべて_位置図情報!H787</f>
        <v>大阪市浪速区元町1-6-27</v>
      </c>
      <c r="I82" s="81">
        <f>すべて_位置図情報!I787</f>
        <v>49.68</v>
      </c>
      <c r="J82" s="80" t="str">
        <f>すべて_位置図情報!J787</f>
        <v>A</v>
      </c>
      <c r="K82" s="78">
        <f>すべて_位置図情報!K787</f>
        <v>0</v>
      </c>
      <c r="L82" s="79">
        <f>すべて_位置図情報!L787</f>
        <v>1988</v>
      </c>
      <c r="M82" s="79" t="str">
        <f>すべて_位置図情報!M787</f>
        <v>b</v>
      </c>
      <c r="N82" s="79" t="str">
        <f>すべて_位置図情報!N787</f>
        <v>b</v>
      </c>
      <c r="O82" s="79" t="str">
        <f>すべて_位置図情報!O787</f>
        <v/>
      </c>
      <c r="P82" s="79" t="str">
        <f>すべて_位置図情報!P787</f>
        <v>D</v>
      </c>
      <c r="Q82" s="79" t="str">
        <f>すべて_位置図情報!Q787</f>
        <v>無</v>
      </c>
      <c r="R82" s="79" t="str">
        <f>すべて_位置図情報!R787</f>
        <v>無償貸付</v>
      </c>
      <c r="S82" s="126" t="str">
        <f>すべて_位置図情報!S787</f>
        <v>浪速区役所</v>
      </c>
      <c r="T82" s="124" t="str">
        <f>すべて_位置図情報!T787</f>
        <v>－</v>
      </c>
      <c r="U82" s="126" t="str">
        <f>すべて_位置図情報!U787</f>
        <v>市民協働課</v>
      </c>
      <c r="V82" s="126" t="str">
        <f>すべて_位置図情報!V787</f>
        <v>市民協働ｸﾞﾙｰﾌﾟ</v>
      </c>
      <c r="W82" s="116" t="str">
        <f>すべて_位置図情報!W787</f>
        <v>浪速区</v>
      </c>
      <c r="X82" s="116" t="str">
        <f>すべて_位置図情報!X787</f>
        <v>一般施設</v>
      </c>
      <c r="Y82" s="114">
        <f>すべて_位置図情報!Y787</f>
        <v>38</v>
      </c>
      <c r="Z82" s="127">
        <f>すべて_位置図情報!Z787</f>
        <v>0</v>
      </c>
      <c r="AA82" s="124">
        <f>すべて_位置図情報!AA787</f>
        <v>0</v>
      </c>
      <c r="AB82" s="126">
        <f>すべて_位置図情報!AB782</f>
        <v>0</v>
      </c>
      <c r="AC82" s="124">
        <f>すべて_位置図情報!AC782</f>
        <v>0</v>
      </c>
      <c r="AD82" s="124">
        <f>すべて_位置図情報!AD782</f>
        <v>0</v>
      </c>
      <c r="AE82" s="16">
        <f>すべて_位置図情報!AF782</f>
        <v>0</v>
      </c>
      <c r="AF82" s="16">
        <f>すべて_位置図情報!AG782</f>
        <v>0</v>
      </c>
      <c r="AG82" s="16">
        <f>すべて_位置図情報!AH782</f>
        <v>0</v>
      </c>
      <c r="AH82" s="16">
        <f>すべて_位置図情報!AI782</f>
        <v>0</v>
      </c>
      <c r="AI82" s="16">
        <f>すべて_位置図情報!AJ782</f>
        <v>0</v>
      </c>
      <c r="AJ82" s="16">
        <f>すべて_位置図情報!AK782</f>
        <v>0</v>
      </c>
      <c r="AK82" s="16" t="e">
        <f>すべて_位置図情報!#REF!</f>
        <v>#REF!</v>
      </c>
    </row>
    <row r="83" spans="1:37">
      <c r="A83" s="262">
        <v>779</v>
      </c>
      <c r="B83" s="7" t="str">
        <f>すべて_位置図情報!B788</f>
        <v>一般会計その他施設</v>
      </c>
      <c r="C83" s="7" t="str">
        <f>すべて_位置図情報!C788</f>
        <v>地域利用施設</v>
      </c>
      <c r="D83" s="7" t="str">
        <f>すべて_位置図情報!D788</f>
        <v>地域集会施設</v>
      </c>
      <c r="E83" s="7" t="str">
        <f>すべて_位置図情報!E788</f>
        <v>地域集会施設</v>
      </c>
      <c r="F83" s="74">
        <f>すべて_位置図情報!F788</f>
        <v>78</v>
      </c>
      <c r="G83" s="13" t="str" ph="1">
        <f>すべて_位置図情報!G788</f>
        <v>新世界会館</v>
      </c>
      <c r="H83" s="126" t="str">
        <f>すべて_位置図情報!H788</f>
        <v>大阪市浪速区恵美須東1-18-13</v>
      </c>
      <c r="I83" s="81">
        <f>すべて_位置図情報!I788</f>
        <v>160.69999999999999</v>
      </c>
      <c r="J83" s="80" t="str">
        <f>すべて_位置図情報!J788</f>
        <v>A</v>
      </c>
      <c r="K83" s="78">
        <f>すべて_位置図情報!K788</f>
        <v>0</v>
      </c>
      <c r="L83" s="79">
        <f>すべて_位置図情報!L788</f>
        <v>1981</v>
      </c>
      <c r="M83" s="79" t="str">
        <f>すべて_位置図情報!M788</f>
        <v>c</v>
      </c>
      <c r="N83" s="79" t="str">
        <f>すべて_位置図情報!N788</f>
        <v>c</v>
      </c>
      <c r="O83" s="79" t="str">
        <f>すべて_位置図情報!O788</f>
        <v/>
      </c>
      <c r="P83" s="79" t="str">
        <f>すべて_位置図情報!P788</f>
        <v>G</v>
      </c>
      <c r="Q83" s="79" t="str">
        <f>すべて_位置図情報!Q788</f>
        <v>無</v>
      </c>
      <c r="R83" s="79" t="str">
        <f>すべて_位置図情報!R788</f>
        <v>無償貸付</v>
      </c>
      <c r="S83" s="126" t="str">
        <f>すべて_位置図情報!S788</f>
        <v>浪速区役所</v>
      </c>
      <c r="T83" s="124" t="str">
        <f>すべて_位置図情報!T788</f>
        <v>－</v>
      </c>
      <c r="U83" s="126" t="str">
        <f>すべて_位置図情報!U788</f>
        <v>市民協働課</v>
      </c>
      <c r="V83" s="126" t="str">
        <f>すべて_位置図情報!V788</f>
        <v>市民協働ｸﾞﾙｰﾌﾟ</v>
      </c>
      <c r="W83" s="116" t="str">
        <f>すべて_位置図情報!W788</f>
        <v>浪速区</v>
      </c>
      <c r="X83" s="116" t="str">
        <f>すべて_位置図情報!X788</f>
        <v>一般施設</v>
      </c>
      <c r="Y83" s="114">
        <f>すべて_位置図情報!Y788</f>
        <v>39</v>
      </c>
      <c r="Z83" s="127">
        <f>すべて_位置図情報!Z788</f>
        <v>0</v>
      </c>
      <c r="AA83" s="124">
        <f>すべて_位置図情報!AA788</f>
        <v>0</v>
      </c>
      <c r="AB83" s="126">
        <f>すべて_位置図情報!AB783</f>
        <v>0</v>
      </c>
      <c r="AC83" s="124">
        <f>すべて_位置図情報!AC783</f>
        <v>0</v>
      </c>
      <c r="AD83" s="124">
        <f>すべて_位置図情報!AD783</f>
        <v>0</v>
      </c>
      <c r="AE83" s="16">
        <f>すべて_位置図情報!AF783</f>
        <v>0</v>
      </c>
      <c r="AF83" s="16">
        <f>すべて_位置図情報!AG783</f>
        <v>0</v>
      </c>
      <c r="AG83" s="16">
        <f>すべて_位置図情報!AH783</f>
        <v>0</v>
      </c>
      <c r="AH83" s="16">
        <f>すべて_位置図情報!AI783</f>
        <v>0</v>
      </c>
      <c r="AI83" s="16">
        <f>すべて_位置図情報!AJ783</f>
        <v>0</v>
      </c>
      <c r="AJ83" s="16">
        <f>すべて_位置図情報!AK783</f>
        <v>0</v>
      </c>
      <c r="AK83" s="16" t="e">
        <f>すべて_位置図情報!#REF!</f>
        <v>#REF!</v>
      </c>
    </row>
    <row r="84" spans="1:37" s="24" customFormat="1">
      <c r="A84" s="262">
        <v>780</v>
      </c>
      <c r="B84" s="7" t="str">
        <f>すべて_位置図情報!B789</f>
        <v>一般会計その他施設</v>
      </c>
      <c r="C84" s="7" t="str">
        <f>すべて_位置図情報!C789</f>
        <v>地域利用施設</v>
      </c>
      <c r="D84" s="7" t="str">
        <f>すべて_位置図情報!D789</f>
        <v>地域集会施設</v>
      </c>
      <c r="E84" s="7" t="str">
        <f>すべて_位置図情報!E789</f>
        <v>地域集会施設</v>
      </c>
      <c r="F84" s="74">
        <f>すべて_位置図情報!F789</f>
        <v>79</v>
      </c>
      <c r="G84" s="13" t="str" ph="1">
        <f>すべて_位置図情報!G789</f>
        <v>大国集会所</v>
      </c>
      <c r="H84" s="126" t="str">
        <f>すべて_位置図情報!H789</f>
        <v>大阪市浪速区大国3-10-22</v>
      </c>
      <c r="I84" s="81">
        <f>すべて_位置図情報!I789</f>
        <v>135.22999999999999</v>
      </c>
      <c r="J84" s="80" t="str">
        <f>すべて_位置図情報!J789</f>
        <v>A</v>
      </c>
      <c r="K84" s="78">
        <f>すべて_位置図情報!K789</f>
        <v>0</v>
      </c>
      <c r="L84" s="79">
        <f>すべて_位置図情報!L789</f>
        <v>1989</v>
      </c>
      <c r="M84" s="79" t="str">
        <f>すべて_位置図情報!M789</f>
        <v>b</v>
      </c>
      <c r="N84" s="79" t="str">
        <f>すべて_位置図情報!N789</f>
        <v>b</v>
      </c>
      <c r="O84" s="79" t="str">
        <f>すべて_位置図情報!O789</f>
        <v/>
      </c>
      <c r="P84" s="79" t="str">
        <f>すべて_位置図情報!P789</f>
        <v>D</v>
      </c>
      <c r="Q84" s="79" t="str">
        <f>すべて_位置図情報!Q789</f>
        <v>無</v>
      </c>
      <c r="R84" s="79" t="str">
        <f>すべて_位置図情報!R789</f>
        <v>無償貸付</v>
      </c>
      <c r="S84" s="126" t="str">
        <f>すべて_位置図情報!S789</f>
        <v>浪速区役所</v>
      </c>
      <c r="T84" s="124" t="str">
        <f>すべて_位置図情報!T789</f>
        <v>－</v>
      </c>
      <c r="U84" s="126" t="str">
        <f>すべて_位置図情報!U789</f>
        <v>市民協働課</v>
      </c>
      <c r="V84" s="126" t="str">
        <f>すべて_位置図情報!V789</f>
        <v>市民協働ｸﾞﾙｰﾌﾟ</v>
      </c>
      <c r="W84" s="116" t="str">
        <f>すべて_位置図情報!W789</f>
        <v>浪速区</v>
      </c>
      <c r="X84" s="116" t="str">
        <f>すべて_位置図情報!X789</f>
        <v>一般施設</v>
      </c>
      <c r="Y84" s="114">
        <f>すべて_位置図情報!Y789</f>
        <v>40</v>
      </c>
      <c r="Z84" s="127">
        <f>すべて_位置図情報!Z789</f>
        <v>0</v>
      </c>
      <c r="AA84" s="124">
        <f>すべて_位置図情報!AA789</f>
        <v>0</v>
      </c>
      <c r="AB84" s="126">
        <f>すべて_位置図情報!AB784</f>
        <v>0</v>
      </c>
      <c r="AC84" s="124">
        <f>すべて_位置図情報!AC784</f>
        <v>0</v>
      </c>
      <c r="AD84" s="124">
        <f>すべて_位置図情報!AD784</f>
        <v>0</v>
      </c>
      <c r="AE84" s="16">
        <f>すべて_位置図情報!AF784</f>
        <v>0</v>
      </c>
      <c r="AF84" s="16">
        <f>すべて_位置図情報!AG784</f>
        <v>0</v>
      </c>
      <c r="AG84" s="16">
        <f>すべて_位置図情報!AH784</f>
        <v>0</v>
      </c>
      <c r="AH84" s="16">
        <f>すべて_位置図情報!AI784</f>
        <v>0</v>
      </c>
      <c r="AI84" s="16">
        <f>すべて_位置図情報!AJ784</f>
        <v>0</v>
      </c>
      <c r="AJ84" s="16">
        <f>すべて_位置図情報!AK784</f>
        <v>0</v>
      </c>
      <c r="AK84" s="16" t="e">
        <f>すべて_位置図情報!#REF!</f>
        <v>#REF!</v>
      </c>
    </row>
    <row r="85" spans="1:37">
      <c r="A85" s="262">
        <v>781</v>
      </c>
      <c r="B85" s="7" t="str">
        <f>すべて_位置図情報!B790</f>
        <v>一般会計その他施設</v>
      </c>
      <c r="C85" s="7" t="str">
        <f>すべて_位置図情報!C790</f>
        <v>地域利用施設</v>
      </c>
      <c r="D85" s="7" t="str">
        <f>すべて_位置図情報!D790</f>
        <v>地域集会施設</v>
      </c>
      <c r="E85" s="7" t="str">
        <f>すべて_位置図情報!E790</f>
        <v>地域集会施設</v>
      </c>
      <c r="F85" s="74">
        <f>すべて_位置図情報!F790</f>
        <v>80</v>
      </c>
      <c r="G85" s="13" t="str" ph="1">
        <f>すべて_位置図情報!G790</f>
        <v>日東雲井橋会館</v>
      </c>
      <c r="H85" s="126" t="str">
        <f>すべて_位置図情報!H790</f>
        <v>大阪市浪速区下寺2-7-13</v>
      </c>
      <c r="I85" s="81">
        <f>すべて_位置図情報!I790</f>
        <v>197.91</v>
      </c>
      <c r="J85" s="80" t="str">
        <f>すべて_位置図情報!J790</f>
        <v>A</v>
      </c>
      <c r="K85" s="78">
        <f>すべて_位置図情報!K790</f>
        <v>0</v>
      </c>
      <c r="L85" s="79">
        <f>すべて_位置図情報!L790</f>
        <v>1982</v>
      </c>
      <c r="M85" s="79" t="str">
        <f>すべて_位置図情報!M790</f>
        <v>c</v>
      </c>
      <c r="N85" s="79" t="str">
        <f>すべて_位置図情報!N790</f>
        <v>c</v>
      </c>
      <c r="O85" s="79" t="str">
        <f>すべて_位置図情報!O790</f>
        <v/>
      </c>
      <c r="P85" s="79" t="str">
        <f>すべて_位置図情報!P790</f>
        <v>G</v>
      </c>
      <c r="Q85" s="79" t="str">
        <f>すべて_位置図情報!Q790</f>
        <v>無</v>
      </c>
      <c r="R85" s="79" t="str">
        <f>すべて_位置図情報!R790</f>
        <v>無償貸付</v>
      </c>
      <c r="S85" s="126" t="str">
        <f>すべて_位置図情報!S790</f>
        <v>浪速区役所</v>
      </c>
      <c r="T85" s="124" t="str">
        <f>すべて_位置図情報!T790</f>
        <v>－</v>
      </c>
      <c r="U85" s="126" t="str">
        <f>すべて_位置図情報!U790</f>
        <v>市民協働課</v>
      </c>
      <c r="V85" s="126" t="str">
        <f>すべて_位置図情報!V790</f>
        <v>市民協働ｸﾞﾙｰﾌﾟ</v>
      </c>
      <c r="W85" s="116" t="str">
        <f>すべて_位置図情報!W790</f>
        <v>浪速区</v>
      </c>
      <c r="X85" s="116" t="str">
        <f>すべて_位置図情報!X790</f>
        <v>一般施設</v>
      </c>
      <c r="Y85" s="114">
        <f>すべて_位置図情報!Y790</f>
        <v>41</v>
      </c>
      <c r="Z85" s="127">
        <f>すべて_位置図情報!Z790</f>
        <v>0</v>
      </c>
      <c r="AA85" s="124">
        <f>すべて_位置図情報!AA790</f>
        <v>0</v>
      </c>
      <c r="AB85" s="126">
        <f>すべて_位置図情報!AB785</f>
        <v>0</v>
      </c>
      <c r="AC85" s="124">
        <f>すべて_位置図情報!AC785</f>
        <v>0</v>
      </c>
      <c r="AD85" s="124">
        <f>すべて_位置図情報!AD785</f>
        <v>0</v>
      </c>
      <c r="AE85" s="16">
        <f>すべて_位置図情報!AF785</f>
        <v>0</v>
      </c>
      <c r="AF85" s="16">
        <f>すべて_位置図情報!AG785</f>
        <v>0</v>
      </c>
      <c r="AG85" s="16">
        <f>すべて_位置図情報!AH785</f>
        <v>0</v>
      </c>
      <c r="AH85" s="16">
        <f>すべて_位置図情報!AI785</f>
        <v>0</v>
      </c>
      <c r="AI85" s="16">
        <f>すべて_位置図情報!AJ785</f>
        <v>0</v>
      </c>
      <c r="AJ85" s="16">
        <f>すべて_位置図情報!AK785</f>
        <v>0</v>
      </c>
      <c r="AK85" s="16" t="e">
        <f>すべて_位置図情報!#REF!</f>
        <v>#REF!</v>
      </c>
    </row>
    <row r="86" spans="1:37">
      <c r="A86" s="262">
        <v>782</v>
      </c>
      <c r="B86" s="7" t="str">
        <f>すべて_位置図情報!B791</f>
        <v>一般会計その他施設</v>
      </c>
      <c r="C86" s="7" t="str">
        <f>すべて_位置図情報!C791</f>
        <v>地域利用施設</v>
      </c>
      <c r="D86" s="7" t="str">
        <f>すべて_位置図情報!D791</f>
        <v>地域集会施設</v>
      </c>
      <c r="E86" s="7" t="str">
        <f>すべて_位置図情報!E791</f>
        <v>地域集会施設</v>
      </c>
      <c r="F86" s="74">
        <f>すべて_位置図情報!F791</f>
        <v>81</v>
      </c>
      <c r="G86" s="13" t="str" ph="1">
        <f>すべて_位置図情報!G791</f>
        <v>日本橋連合会館</v>
      </c>
      <c r="H86" s="126" t="str">
        <f>すべて_位置図情報!H791</f>
        <v>大阪市浪速区日本橋西1-8-18</v>
      </c>
      <c r="I86" s="81">
        <f>すべて_位置図情報!I791</f>
        <v>101.01</v>
      </c>
      <c r="J86" s="80" t="str">
        <f>すべて_位置図情報!J791</f>
        <v>A</v>
      </c>
      <c r="K86" s="78">
        <f>すべて_位置図情報!K791</f>
        <v>0</v>
      </c>
      <c r="L86" s="79">
        <f>すべて_位置図情報!L791</f>
        <v>1993</v>
      </c>
      <c r="M86" s="79" t="str">
        <f>すべて_位置図情報!M791</f>
        <v>b</v>
      </c>
      <c r="N86" s="79" t="str">
        <f>すべて_位置図情報!N791</f>
        <v>b</v>
      </c>
      <c r="O86" s="79" t="str">
        <f>すべて_位置図情報!O791</f>
        <v/>
      </c>
      <c r="P86" s="79" t="str">
        <f>すべて_位置図情報!P791</f>
        <v>D</v>
      </c>
      <c r="Q86" s="79" t="str">
        <f>すべて_位置図情報!Q791</f>
        <v>有</v>
      </c>
      <c r="R86" s="79" t="str">
        <f>すべて_位置図情報!R791</f>
        <v>無償貸付</v>
      </c>
      <c r="S86" s="126" t="str">
        <f>すべて_位置図情報!S791</f>
        <v>浪速区役所</v>
      </c>
      <c r="T86" s="124" t="str">
        <f>すべて_位置図情報!T791</f>
        <v>－</v>
      </c>
      <c r="U86" s="126" t="str">
        <f>すべて_位置図情報!U791</f>
        <v>市民協働課</v>
      </c>
      <c r="V86" s="126" t="str">
        <f>すべて_位置図情報!V791</f>
        <v>市民協働ｸﾞﾙｰﾌﾟ</v>
      </c>
      <c r="W86" s="116" t="str">
        <f>すべて_位置図情報!W791</f>
        <v>浪速区</v>
      </c>
      <c r="X86" s="116" t="str">
        <f>すべて_位置図情報!X791</f>
        <v>一般施設</v>
      </c>
      <c r="Y86" s="114">
        <f>すべて_位置図情報!Y791</f>
        <v>42</v>
      </c>
      <c r="Z86" s="127">
        <f>すべて_位置図情報!Z791</f>
        <v>0</v>
      </c>
      <c r="AA86" s="124">
        <f>すべて_位置図情報!AA791</f>
        <v>0</v>
      </c>
      <c r="AB86" s="126">
        <f>すべて_位置図情報!AB786</f>
        <v>0</v>
      </c>
      <c r="AC86" s="124">
        <f>すべて_位置図情報!AC786</f>
        <v>0</v>
      </c>
      <c r="AD86" s="124">
        <f>すべて_位置図情報!AD786</f>
        <v>0</v>
      </c>
      <c r="AE86" s="16">
        <f>すべて_位置図情報!AF786</f>
        <v>0</v>
      </c>
      <c r="AF86" s="16">
        <f>すべて_位置図情報!AG786</f>
        <v>0</v>
      </c>
      <c r="AG86" s="16">
        <f>すべて_位置図情報!AH786</f>
        <v>0</v>
      </c>
      <c r="AH86" s="16">
        <f>すべて_位置図情報!AI786</f>
        <v>0</v>
      </c>
      <c r="AI86" s="16">
        <f>すべて_位置図情報!AJ786</f>
        <v>0</v>
      </c>
      <c r="AJ86" s="16">
        <f>すべて_位置図情報!AK786</f>
        <v>0</v>
      </c>
      <c r="AK86" s="16" t="e">
        <f>すべて_位置図情報!#REF!</f>
        <v>#REF!</v>
      </c>
    </row>
    <row r="87" spans="1:37">
      <c r="A87" s="262">
        <v>783</v>
      </c>
      <c r="B87" s="7" t="str">
        <f>すべて_位置図情報!B792</f>
        <v>一般会計その他施設</v>
      </c>
      <c r="C87" s="7" t="str">
        <f>すべて_位置図情報!C792</f>
        <v>地域利用施設</v>
      </c>
      <c r="D87" s="7" t="str">
        <f>すべて_位置図情報!D792</f>
        <v>地域集会施設</v>
      </c>
      <c r="E87" s="7" t="str">
        <f>すべて_位置図情報!E792</f>
        <v>地域集会施設</v>
      </c>
      <c r="F87" s="74">
        <f>すべて_位置図情報!F792</f>
        <v>82</v>
      </c>
      <c r="G87" s="13" t="str" ph="1">
        <f>すべて_位置図情報!G792</f>
        <v>敷津連合会館</v>
      </c>
      <c r="H87" s="126" t="str">
        <f>すべて_位置図情報!H792</f>
        <v>大阪市浪速区敷津西1-8-28</v>
      </c>
      <c r="I87" s="81">
        <f>すべて_位置図情報!I792</f>
        <v>197.78</v>
      </c>
      <c r="J87" s="80" t="str">
        <f>すべて_位置図情報!J792</f>
        <v>A</v>
      </c>
      <c r="K87" s="78">
        <f>すべて_位置図情報!K792</f>
        <v>0</v>
      </c>
      <c r="L87" s="79">
        <f>すべて_位置図情報!L792</f>
        <v>2001</v>
      </c>
      <c r="M87" s="79" t="str">
        <f>すべて_位置図情報!M792</f>
        <v>b</v>
      </c>
      <c r="N87" s="79" t="str">
        <f>すべて_位置図情報!N792</f>
        <v>b</v>
      </c>
      <c r="O87" s="79" t="str">
        <f>すべて_位置図情報!O792</f>
        <v/>
      </c>
      <c r="P87" s="79" t="str">
        <f>すべて_位置図情報!P792</f>
        <v>D</v>
      </c>
      <c r="Q87" s="79" t="str">
        <f>すべて_位置図情報!Q792</f>
        <v>有</v>
      </c>
      <c r="R87" s="79" t="str">
        <f>すべて_位置図情報!R792</f>
        <v>無償貸付</v>
      </c>
      <c r="S87" s="126" t="str">
        <f>すべて_位置図情報!S792</f>
        <v>浪速区役所</v>
      </c>
      <c r="T87" s="124" t="str">
        <f>すべて_位置図情報!T792</f>
        <v>－</v>
      </c>
      <c r="U87" s="126" t="str">
        <f>すべて_位置図情報!U792</f>
        <v>市民協働課</v>
      </c>
      <c r="V87" s="126" t="str">
        <f>すべて_位置図情報!V792</f>
        <v>市民協働ｸﾞﾙｰﾌﾟ</v>
      </c>
      <c r="W87" s="116" t="str">
        <f>すべて_位置図情報!W792</f>
        <v>浪速区</v>
      </c>
      <c r="X87" s="116" t="str">
        <f>すべて_位置図情報!X792</f>
        <v>一般施設</v>
      </c>
      <c r="Y87" s="114">
        <f>すべて_位置図情報!Y792</f>
        <v>43</v>
      </c>
      <c r="Z87" s="127">
        <f>すべて_位置図情報!Z792</f>
        <v>0</v>
      </c>
      <c r="AA87" s="124">
        <f>すべて_位置図情報!AA792</f>
        <v>0</v>
      </c>
      <c r="AB87" s="126">
        <f>すべて_位置図情報!AB787</f>
        <v>0</v>
      </c>
      <c r="AC87" s="124">
        <f>すべて_位置図情報!AC787</f>
        <v>0</v>
      </c>
      <c r="AD87" s="124">
        <f>すべて_位置図情報!AD787</f>
        <v>0</v>
      </c>
      <c r="AE87" s="16">
        <f>すべて_位置図情報!AF787</f>
        <v>0</v>
      </c>
      <c r="AF87" s="16">
        <f>すべて_位置図情報!AG787</f>
        <v>0</v>
      </c>
      <c r="AG87" s="16">
        <f>すべて_位置図情報!AH787</f>
        <v>0</v>
      </c>
      <c r="AH87" s="16">
        <f>すべて_位置図情報!AI787</f>
        <v>0</v>
      </c>
      <c r="AI87" s="16">
        <f>すべて_位置図情報!AJ787</f>
        <v>0</v>
      </c>
      <c r="AJ87" s="16">
        <f>すべて_位置図情報!AK787</f>
        <v>0</v>
      </c>
      <c r="AK87" s="16" t="e">
        <f>すべて_位置図情報!#REF!</f>
        <v>#REF!</v>
      </c>
    </row>
    <row r="88" spans="1:37">
      <c r="A88" s="262">
        <v>784</v>
      </c>
      <c r="B88" s="7" t="str">
        <f>すべて_位置図情報!B793</f>
        <v>一般会計その他施設</v>
      </c>
      <c r="C88" s="7" t="str">
        <f>すべて_位置図情報!C793</f>
        <v>地域利用施設</v>
      </c>
      <c r="D88" s="7" t="str">
        <f>すべて_位置図情報!D793</f>
        <v>地域集会施設</v>
      </c>
      <c r="E88" s="7" t="str">
        <f>すべて_位置図情報!E793</f>
        <v>地域集会施設</v>
      </c>
      <c r="F88" s="74">
        <f>すべて_位置図情報!F793</f>
        <v>83</v>
      </c>
      <c r="G88" s="13" t="str" ph="1">
        <f>すべて_位置図情報!G793</f>
        <v>立葉連合集会所</v>
      </c>
      <c r="H88" s="126" t="str">
        <f>すべて_位置図情報!H793</f>
        <v>大阪市浪速区桜川4-13-10</v>
      </c>
      <c r="I88" s="81">
        <f>すべて_位置図情報!I793</f>
        <v>168.3</v>
      </c>
      <c r="J88" s="80" t="str">
        <f>すべて_位置図情報!J793</f>
        <v>A</v>
      </c>
      <c r="K88" s="78">
        <f>すべて_位置図情報!K793</f>
        <v>0</v>
      </c>
      <c r="L88" s="79">
        <f>すべて_位置図情報!L793</f>
        <v>1982</v>
      </c>
      <c r="M88" s="79" t="str">
        <f>すべて_位置図情報!M793</f>
        <v>c</v>
      </c>
      <c r="N88" s="79" t="str">
        <f>すべて_位置図情報!N793</f>
        <v>c</v>
      </c>
      <c r="O88" s="79" t="str">
        <f>すべて_位置図情報!O793</f>
        <v/>
      </c>
      <c r="P88" s="79" t="str">
        <f>すべて_位置図情報!P793</f>
        <v>G</v>
      </c>
      <c r="Q88" s="79" t="str">
        <f>すべて_位置図情報!Q793</f>
        <v>無</v>
      </c>
      <c r="R88" s="79" t="str">
        <f>すべて_位置図情報!R793</f>
        <v>無償貸付</v>
      </c>
      <c r="S88" s="126" t="str">
        <f>すべて_位置図情報!S793</f>
        <v>浪速区役所</v>
      </c>
      <c r="T88" s="124" t="str">
        <f>すべて_位置図情報!T793</f>
        <v>－</v>
      </c>
      <c r="U88" s="126" t="str">
        <f>すべて_位置図情報!U793</f>
        <v>市民協働課</v>
      </c>
      <c r="V88" s="126" t="str">
        <f>すべて_位置図情報!V793</f>
        <v>市民協働ｸﾞﾙｰﾌﾟ</v>
      </c>
      <c r="W88" s="116" t="str">
        <f>すべて_位置図情報!W793</f>
        <v>浪速区</v>
      </c>
      <c r="X88" s="116" t="str">
        <f>すべて_位置図情報!X793</f>
        <v>一般施設</v>
      </c>
      <c r="Y88" s="114">
        <f>すべて_位置図情報!Y793</f>
        <v>44</v>
      </c>
      <c r="Z88" s="127">
        <f>すべて_位置図情報!Z793</f>
        <v>0</v>
      </c>
      <c r="AA88" s="124">
        <f>すべて_位置図情報!AA793</f>
        <v>0</v>
      </c>
      <c r="AB88" s="126">
        <f>すべて_位置図情報!AB788</f>
        <v>0</v>
      </c>
      <c r="AC88" s="124">
        <f>すべて_位置図情報!AC788</f>
        <v>0</v>
      </c>
      <c r="AD88" s="124">
        <f>すべて_位置図情報!AD788</f>
        <v>0</v>
      </c>
      <c r="AE88" s="16">
        <f>すべて_位置図情報!AF788</f>
        <v>0</v>
      </c>
      <c r="AF88" s="16">
        <f>すべて_位置図情報!AG788</f>
        <v>0</v>
      </c>
      <c r="AG88" s="16">
        <f>すべて_位置図情報!AH788</f>
        <v>0</v>
      </c>
      <c r="AH88" s="16">
        <f>すべて_位置図情報!AI788</f>
        <v>0</v>
      </c>
      <c r="AI88" s="16">
        <f>すべて_位置図情報!AJ788</f>
        <v>0</v>
      </c>
      <c r="AJ88" s="16">
        <f>すべて_位置図情報!AK788</f>
        <v>0</v>
      </c>
      <c r="AK88" s="16" t="e">
        <f>すべて_位置図情報!#REF!</f>
        <v>#REF!</v>
      </c>
    </row>
    <row r="89" spans="1:37">
      <c r="A89" s="262">
        <v>785</v>
      </c>
      <c r="B89" s="7" t="str">
        <f>すべて_位置図情報!B794</f>
        <v>一般会計その他施設</v>
      </c>
      <c r="C89" s="7" t="str">
        <f>すべて_位置図情報!C794</f>
        <v>地域利用施設</v>
      </c>
      <c r="D89" s="7" t="str">
        <f>すべて_位置図情報!D794</f>
        <v>地域集会施設</v>
      </c>
      <c r="E89" s="7" t="str">
        <f>すべて_位置図情報!E794</f>
        <v>地域集会施設</v>
      </c>
      <c r="F89" s="74">
        <f>すべて_位置図情報!F794</f>
        <v>84</v>
      </c>
      <c r="G89" s="13" t="str" ph="1">
        <f>すべて_位置図情報!G794</f>
        <v>難波元町西会館</v>
      </c>
      <c r="H89" s="126" t="str">
        <f>すべて_位置図情報!H794</f>
        <v>大阪市浪速区元町2-14-23</v>
      </c>
      <c r="I89" s="81">
        <f>すべて_位置図情報!I794</f>
        <v>172.15</v>
      </c>
      <c r="J89" s="80" t="str">
        <f>すべて_位置図情報!J794</f>
        <v>A</v>
      </c>
      <c r="K89" s="78">
        <f>すべて_位置図情報!K794</f>
        <v>0</v>
      </c>
      <c r="L89" s="79">
        <f>すべて_位置図情報!L794</f>
        <v>2007</v>
      </c>
      <c r="M89" s="79" t="str">
        <f>すべて_位置図情報!M794</f>
        <v>a</v>
      </c>
      <c r="N89" s="79" t="str">
        <f>すべて_位置図情報!N794</f>
        <v>a</v>
      </c>
      <c r="O89" s="79" t="str">
        <f>すべて_位置図情報!O794</f>
        <v/>
      </c>
      <c r="P89" s="79" t="str">
        <f>すべて_位置図情報!P794</f>
        <v>A</v>
      </c>
      <c r="Q89" s="79" t="str">
        <f>すべて_位置図情報!Q794</f>
        <v>無</v>
      </c>
      <c r="R89" s="79" t="str">
        <f>すべて_位置図情報!R794</f>
        <v>無償貸付</v>
      </c>
      <c r="S89" s="126" t="str">
        <f>すべて_位置図情報!S794</f>
        <v>浪速区役所</v>
      </c>
      <c r="T89" s="124" t="str">
        <f>すべて_位置図情報!T794</f>
        <v>－</v>
      </c>
      <c r="U89" s="126" t="str">
        <f>すべて_位置図情報!U794</f>
        <v>市民協働課</v>
      </c>
      <c r="V89" s="126" t="str">
        <f>すべて_位置図情報!V794</f>
        <v>市民協働ｸﾞﾙｰﾌﾟ</v>
      </c>
      <c r="W89" s="116" t="str">
        <f>すべて_位置図情報!W794</f>
        <v>浪速区</v>
      </c>
      <c r="X89" s="116" t="str">
        <f>すべて_位置図情報!X794</f>
        <v>一般施設</v>
      </c>
      <c r="Y89" s="114">
        <f>すべて_位置図情報!Y794</f>
        <v>45</v>
      </c>
      <c r="Z89" s="127">
        <f>すべて_位置図情報!Z794</f>
        <v>0</v>
      </c>
      <c r="AA89" s="124">
        <f>すべて_位置図情報!AA794</f>
        <v>0</v>
      </c>
      <c r="AB89" s="126">
        <f>すべて_位置図情報!AB789</f>
        <v>0</v>
      </c>
      <c r="AC89" s="124">
        <f>すべて_位置図情報!AC789</f>
        <v>0</v>
      </c>
      <c r="AD89" s="124">
        <f>すべて_位置図情報!AD789</f>
        <v>0</v>
      </c>
      <c r="AE89" s="16">
        <f>すべて_位置図情報!AF789</f>
        <v>0</v>
      </c>
      <c r="AF89" s="16">
        <f>すべて_位置図情報!AG789</f>
        <v>0</v>
      </c>
      <c r="AG89" s="16">
        <f>すべて_位置図情報!AH789</f>
        <v>0</v>
      </c>
      <c r="AH89" s="16">
        <f>すべて_位置図情報!AI789</f>
        <v>0</v>
      </c>
      <c r="AI89" s="16">
        <f>すべて_位置図情報!AJ789</f>
        <v>0</v>
      </c>
      <c r="AJ89" s="16">
        <f>すべて_位置図情報!AK789</f>
        <v>0</v>
      </c>
      <c r="AK89" s="16" t="e">
        <f>すべて_位置図情報!#REF!</f>
        <v>#REF!</v>
      </c>
    </row>
    <row r="90" spans="1:37">
      <c r="A90" s="262">
        <v>786</v>
      </c>
      <c r="B90" s="7" t="str">
        <f>すべて_位置図情報!B795</f>
        <v>一般会計その他施設</v>
      </c>
      <c r="C90" s="7" t="str">
        <f>すべて_位置図情報!C795</f>
        <v>地域利用施設</v>
      </c>
      <c r="D90" s="7" t="str">
        <f>すべて_位置図情報!D795</f>
        <v>地域集会施設</v>
      </c>
      <c r="E90" s="7" t="str">
        <f>すべて_位置図情報!E795</f>
        <v>地域集会施設</v>
      </c>
      <c r="F90" s="74">
        <f>すべて_位置図情報!F795</f>
        <v>85</v>
      </c>
      <c r="G90" s="13" t="str" ph="1">
        <f>すべて_位置図情報!G795</f>
        <v>恵美老人憩の家</v>
      </c>
      <c r="H90" s="126" t="str">
        <f>すべて_位置図情報!H795</f>
        <v>大阪市浪速区恵美須西2-13-30</v>
      </c>
      <c r="I90" s="81">
        <f>すべて_位置図情報!I795</f>
        <v>137.52000000000001</v>
      </c>
      <c r="J90" s="80" t="str">
        <f>すべて_位置図情報!J795</f>
        <v>A</v>
      </c>
      <c r="K90" s="78">
        <f>すべて_位置図情報!K795</f>
        <v>0</v>
      </c>
      <c r="L90" s="79">
        <f>すべて_位置図情報!L795</f>
        <v>1990</v>
      </c>
      <c r="M90" s="79" t="str">
        <f>すべて_位置図情報!M795</f>
        <v>b</v>
      </c>
      <c r="N90" s="79" t="str">
        <f>すべて_位置図情報!N795</f>
        <v>b</v>
      </c>
      <c r="O90" s="79" t="str">
        <f>すべて_位置図情報!O795</f>
        <v/>
      </c>
      <c r="P90" s="79" t="str">
        <f>すべて_位置図情報!P795</f>
        <v>D</v>
      </c>
      <c r="Q90" s="79" t="str">
        <f>すべて_位置図情報!Q795</f>
        <v>有</v>
      </c>
      <c r="R90" s="79" t="str">
        <f>すべて_位置図情報!R795</f>
        <v>無償貸付</v>
      </c>
      <c r="S90" s="126" t="str">
        <f>すべて_位置図情報!S795</f>
        <v>浪速区役所</v>
      </c>
      <c r="T90" s="124" t="str">
        <f>すべて_位置図情報!T795</f>
        <v>－</v>
      </c>
      <c r="U90" s="126" t="str">
        <f>すべて_位置図情報!U795</f>
        <v>市民協働課</v>
      </c>
      <c r="V90" s="126" t="str">
        <f>すべて_位置図情報!V795</f>
        <v>市民協働ｸﾞﾙｰﾌﾟ</v>
      </c>
      <c r="W90" s="116" t="str">
        <f>すべて_位置図情報!W795</f>
        <v>浪速区</v>
      </c>
      <c r="X90" s="116" t="str">
        <f>すべて_位置図情報!X795</f>
        <v>一般施設</v>
      </c>
      <c r="Y90" s="114">
        <f>すべて_位置図情報!Y795</f>
        <v>46</v>
      </c>
      <c r="Z90" s="127">
        <f>すべて_位置図情報!Z795</f>
        <v>0</v>
      </c>
      <c r="AA90" s="124">
        <f>すべて_位置図情報!AA795</f>
        <v>0</v>
      </c>
      <c r="AB90" s="126">
        <f>すべて_位置図情報!AB790</f>
        <v>0</v>
      </c>
      <c r="AC90" s="124">
        <f>すべて_位置図情報!AC790</f>
        <v>0</v>
      </c>
      <c r="AD90" s="124">
        <f>すべて_位置図情報!AD790</f>
        <v>0</v>
      </c>
      <c r="AE90" s="16">
        <f>すべて_位置図情報!AF790</f>
        <v>0</v>
      </c>
      <c r="AF90" s="16">
        <f>すべて_位置図情報!AG790</f>
        <v>0</v>
      </c>
      <c r="AG90" s="16">
        <f>すべて_位置図情報!AH790</f>
        <v>0</v>
      </c>
      <c r="AH90" s="16">
        <f>すべて_位置図情報!AI790</f>
        <v>0</v>
      </c>
      <c r="AI90" s="16">
        <f>すべて_位置図情報!AJ790</f>
        <v>0</v>
      </c>
      <c r="AJ90" s="16">
        <f>すべて_位置図情報!AK790</f>
        <v>0</v>
      </c>
      <c r="AK90" s="16" t="e">
        <f>すべて_位置図情報!#REF!</f>
        <v>#REF!</v>
      </c>
    </row>
    <row r="91" spans="1:37">
      <c r="A91" s="262">
        <v>787</v>
      </c>
      <c r="B91" s="7" t="str">
        <f>すべて_位置図情報!B796</f>
        <v>一般会計その他施設</v>
      </c>
      <c r="C91" s="7" t="str">
        <f>すべて_位置図情報!C796</f>
        <v>地域利用施設</v>
      </c>
      <c r="D91" s="7" t="str">
        <f>すべて_位置図情報!D796</f>
        <v>地域集会施設</v>
      </c>
      <c r="E91" s="7" t="str">
        <f>すべて_位置図情報!E796</f>
        <v>地域集会施設</v>
      </c>
      <c r="F91" s="74">
        <f>すべて_位置図情報!F796</f>
        <v>86</v>
      </c>
      <c r="G91" s="13" t="str" ph="1">
        <f>すべて_位置図情報!G796</f>
        <v>幸町会館</v>
      </c>
      <c r="H91" s="126" t="str">
        <f>すべて_位置図情報!H796</f>
        <v>大阪市浪速区幸町3-1-25</v>
      </c>
      <c r="I91" s="81">
        <f>すべて_位置図情報!I796</f>
        <v>173.92</v>
      </c>
      <c r="J91" s="80" t="str">
        <f>すべて_位置図情報!J796</f>
        <v>A</v>
      </c>
      <c r="K91" s="78">
        <f>すべて_位置図情報!K796</f>
        <v>0</v>
      </c>
      <c r="L91" s="79">
        <f>すべて_位置図情報!L796</f>
        <v>1983</v>
      </c>
      <c r="M91" s="79" t="str">
        <f>すべて_位置図情報!M796</f>
        <v>c</v>
      </c>
      <c r="N91" s="79" t="str">
        <f>すべて_位置図情報!N796</f>
        <v>c</v>
      </c>
      <c r="O91" s="79" t="str">
        <f>すべて_位置図情報!O796</f>
        <v/>
      </c>
      <c r="P91" s="79" t="str">
        <f>すべて_位置図情報!P796</f>
        <v>G</v>
      </c>
      <c r="Q91" s="79" t="str">
        <f>すべて_位置図情報!Q796</f>
        <v>無</v>
      </c>
      <c r="R91" s="79" t="str">
        <f>すべて_位置図情報!R796</f>
        <v>無償貸付</v>
      </c>
      <c r="S91" s="126" t="str">
        <f>すべて_位置図情報!S796</f>
        <v>浪速区役所</v>
      </c>
      <c r="T91" s="124" t="str">
        <f>すべて_位置図情報!T796</f>
        <v>－</v>
      </c>
      <c r="U91" s="126" t="str">
        <f>すべて_位置図情報!U796</f>
        <v>市民協働課</v>
      </c>
      <c r="V91" s="126" t="str">
        <f>すべて_位置図情報!V796</f>
        <v>市民協働ｸﾞﾙｰﾌﾟ</v>
      </c>
      <c r="W91" s="116" t="str">
        <f>すべて_位置図情報!W796</f>
        <v>浪速区</v>
      </c>
      <c r="X91" s="116" t="str">
        <f>すべて_位置図情報!X796</f>
        <v>一般施設</v>
      </c>
      <c r="Y91" s="114">
        <f>すべて_位置図情報!Y796</f>
        <v>47</v>
      </c>
      <c r="Z91" s="127">
        <f>すべて_位置図情報!Z796</f>
        <v>0</v>
      </c>
      <c r="AA91" s="124">
        <f>すべて_位置図情報!AA796</f>
        <v>0</v>
      </c>
      <c r="AB91" s="126">
        <f>すべて_位置図情報!AB791</f>
        <v>0</v>
      </c>
      <c r="AC91" s="124">
        <f>すべて_位置図情報!AC791</f>
        <v>0</v>
      </c>
      <c r="AD91" s="124">
        <f>すべて_位置図情報!AD791</f>
        <v>0</v>
      </c>
      <c r="AE91" s="16">
        <f>すべて_位置図情報!AF791</f>
        <v>0</v>
      </c>
      <c r="AF91" s="16">
        <f>すべて_位置図情報!AG791</f>
        <v>0</v>
      </c>
      <c r="AG91" s="16">
        <f>すべて_位置図情報!AH791</f>
        <v>0</v>
      </c>
      <c r="AH91" s="16">
        <f>すべて_位置図情報!AI791</f>
        <v>0</v>
      </c>
      <c r="AI91" s="16">
        <f>すべて_位置図情報!AJ791</f>
        <v>0</v>
      </c>
      <c r="AJ91" s="16">
        <f>すべて_位置図情報!AK791</f>
        <v>0</v>
      </c>
      <c r="AK91" s="16" t="e">
        <f>すべて_位置図情報!#REF!</f>
        <v>#REF!</v>
      </c>
    </row>
    <row r="92" spans="1:37">
      <c r="A92" s="262">
        <v>788</v>
      </c>
      <c r="B92" s="7" t="str">
        <f>すべて_位置図情報!B797</f>
        <v>一般会計その他施設</v>
      </c>
      <c r="C92" s="7" t="str">
        <f>すべて_位置図情報!C797</f>
        <v>地域利用施設</v>
      </c>
      <c r="D92" s="7" t="str">
        <f>すべて_位置図情報!D797</f>
        <v>地域集会施設</v>
      </c>
      <c r="E92" s="7" t="str">
        <f>すべて_位置図情報!E797</f>
        <v>地域集会施設</v>
      </c>
      <c r="F92" s="74">
        <f>すべて_位置図情報!F797</f>
        <v>87</v>
      </c>
      <c r="G92" s="13" t="str" ph="1">
        <f>すべて_位置図情報!G797</f>
        <v>高岸公園老人憩の家</v>
      </c>
      <c r="H92" s="126" t="str">
        <f>すべて_位置図情報!H797</f>
        <v>大阪市浪速区敷津東3-9-37</v>
      </c>
      <c r="I92" s="81">
        <f>すべて_位置図情報!I797</f>
        <v>105.84</v>
      </c>
      <c r="J92" s="80" t="str">
        <f>すべて_位置図情報!J797</f>
        <v>A</v>
      </c>
      <c r="K92" s="78">
        <f>すべて_位置図情報!K797</f>
        <v>0</v>
      </c>
      <c r="L92" s="79">
        <f>すべて_位置図情報!L797</f>
        <v>1989</v>
      </c>
      <c r="M92" s="79" t="str">
        <f>すべて_位置図情報!M797</f>
        <v>b</v>
      </c>
      <c r="N92" s="79" t="str">
        <f>すべて_位置図情報!N797</f>
        <v>b</v>
      </c>
      <c r="O92" s="79" t="str">
        <f>すべて_位置図情報!O797</f>
        <v/>
      </c>
      <c r="P92" s="79" t="str">
        <f>すべて_位置図情報!P797</f>
        <v>D</v>
      </c>
      <c r="Q92" s="79" t="str">
        <f>すべて_位置図情報!Q797</f>
        <v>無</v>
      </c>
      <c r="R92" s="79" t="str">
        <f>すべて_位置図情報!R797</f>
        <v>無償貸付</v>
      </c>
      <c r="S92" s="126" t="str">
        <f>すべて_位置図情報!S797</f>
        <v>浪速区役所</v>
      </c>
      <c r="T92" s="124" t="str">
        <f>すべて_位置図情報!T797</f>
        <v>－</v>
      </c>
      <c r="U92" s="126" t="str">
        <f>すべて_位置図情報!U797</f>
        <v>市民協働課</v>
      </c>
      <c r="V92" s="126" t="str">
        <f>すべて_位置図情報!V797</f>
        <v>市民協働ｸﾞﾙｰﾌﾟ</v>
      </c>
      <c r="W92" s="116" t="str">
        <f>すべて_位置図情報!W797</f>
        <v>浪速区</v>
      </c>
      <c r="X92" s="116" t="str">
        <f>すべて_位置図情報!X797</f>
        <v>一般施設</v>
      </c>
      <c r="Y92" s="114">
        <f>すべて_位置図情報!Y797</f>
        <v>48</v>
      </c>
      <c r="Z92" s="127">
        <f>すべて_位置図情報!Z797</f>
        <v>0</v>
      </c>
      <c r="AA92" s="124">
        <f>すべて_位置図情報!AA797</f>
        <v>0</v>
      </c>
      <c r="AB92" s="126">
        <f>すべて_位置図情報!AB792</f>
        <v>0</v>
      </c>
      <c r="AC92" s="124">
        <f>すべて_位置図情報!AC792</f>
        <v>0</v>
      </c>
      <c r="AD92" s="124">
        <f>すべて_位置図情報!AD792</f>
        <v>0</v>
      </c>
      <c r="AE92" s="16">
        <f>すべて_位置図情報!AF792</f>
        <v>0</v>
      </c>
      <c r="AF92" s="16">
        <f>すべて_位置図情報!AG792</f>
        <v>0</v>
      </c>
      <c r="AG92" s="16">
        <f>すべて_位置図情報!AH792</f>
        <v>0</v>
      </c>
      <c r="AH92" s="16">
        <f>すべて_位置図情報!AI792</f>
        <v>0</v>
      </c>
      <c r="AI92" s="16">
        <f>すべて_位置図情報!AJ792</f>
        <v>0</v>
      </c>
      <c r="AJ92" s="16">
        <f>すべて_位置図情報!AK792</f>
        <v>0</v>
      </c>
      <c r="AK92" s="16" t="e">
        <f>すべて_位置図情報!#REF!</f>
        <v>#REF!</v>
      </c>
    </row>
    <row r="93" spans="1:37">
      <c r="A93" s="262">
        <v>789</v>
      </c>
      <c r="B93" s="7" t="str">
        <f>すべて_位置図情報!B798</f>
        <v>一般会計その他施設</v>
      </c>
      <c r="C93" s="7" t="str">
        <f>すべて_位置図情報!C798</f>
        <v>地域利用施設</v>
      </c>
      <c r="D93" s="7" t="str">
        <f>すべて_位置図情報!D798</f>
        <v>地域集会施設</v>
      </c>
      <c r="E93" s="7" t="str">
        <f>すべて_位置図情報!E798</f>
        <v>地域集会施設</v>
      </c>
      <c r="F93" s="74">
        <f>すべて_位置図情報!F798</f>
        <v>88</v>
      </c>
      <c r="G93" s="13" t="str" ph="1">
        <f>すべて_位置図情報!G798</f>
        <v>戎本町コミュニティプラザ</v>
      </c>
      <c r="H93" s="126" t="str">
        <f>すべて_位置図情報!H798</f>
        <v>大阪市浪速区戎本町1-8-33</v>
      </c>
      <c r="I93" s="81">
        <f>すべて_位置図情報!I798</f>
        <v>147.63</v>
      </c>
      <c r="J93" s="80" t="str">
        <f>すべて_位置図情報!J798</f>
        <v>A</v>
      </c>
      <c r="K93" s="78">
        <f>すべて_位置図情報!K798</f>
        <v>0</v>
      </c>
      <c r="L93" s="79">
        <f>すべて_位置図情報!L798</f>
        <v>1990</v>
      </c>
      <c r="M93" s="79" t="str">
        <f>すべて_位置図情報!M798</f>
        <v>b</v>
      </c>
      <c r="N93" s="79" t="str">
        <f>すべて_位置図情報!N798</f>
        <v>b</v>
      </c>
      <c r="O93" s="79" t="str">
        <f>すべて_位置図情報!O798</f>
        <v/>
      </c>
      <c r="P93" s="79" t="str">
        <f>すべて_位置図情報!P798</f>
        <v>D</v>
      </c>
      <c r="Q93" s="79" t="str">
        <f>すべて_位置図情報!Q798</f>
        <v>無</v>
      </c>
      <c r="R93" s="79" t="str">
        <f>すべて_位置図情報!R798</f>
        <v>無償貸付</v>
      </c>
      <c r="S93" s="126" t="str">
        <f>すべて_位置図情報!S798</f>
        <v>浪速区役所</v>
      </c>
      <c r="T93" s="124" t="str">
        <f>すべて_位置図情報!T798</f>
        <v>－</v>
      </c>
      <c r="U93" s="126" t="str">
        <f>すべて_位置図情報!U798</f>
        <v>市民協働課</v>
      </c>
      <c r="V93" s="126" t="str">
        <f>すべて_位置図情報!V798</f>
        <v>市民協働ｸﾞﾙｰﾌﾟ</v>
      </c>
      <c r="W93" s="116" t="str">
        <f>すべて_位置図情報!W798</f>
        <v>浪速区</v>
      </c>
      <c r="X93" s="116" t="str">
        <f>すべて_位置図情報!X798</f>
        <v>一般施設</v>
      </c>
      <c r="Y93" s="114">
        <f>すべて_位置図情報!Y798</f>
        <v>49</v>
      </c>
      <c r="Z93" s="127">
        <f>すべて_位置図情報!Z798</f>
        <v>0</v>
      </c>
      <c r="AA93" s="124">
        <f>すべて_位置図情報!AA798</f>
        <v>0</v>
      </c>
      <c r="AB93" s="126">
        <f>すべて_位置図情報!AB793</f>
        <v>0</v>
      </c>
      <c r="AC93" s="124">
        <f>すべて_位置図情報!AC793</f>
        <v>0</v>
      </c>
      <c r="AD93" s="124">
        <f>すべて_位置図情報!AD793</f>
        <v>0</v>
      </c>
      <c r="AE93" s="16">
        <f>すべて_位置図情報!AF793</f>
        <v>0</v>
      </c>
      <c r="AF93" s="16">
        <f>すべて_位置図情報!AG793</f>
        <v>0</v>
      </c>
      <c r="AG93" s="16">
        <f>すべて_位置図情報!AH793</f>
        <v>0</v>
      </c>
      <c r="AH93" s="16">
        <f>すべて_位置図情報!AI793</f>
        <v>0</v>
      </c>
      <c r="AI93" s="16">
        <f>すべて_位置図情報!AJ793</f>
        <v>0</v>
      </c>
      <c r="AJ93" s="16">
        <f>すべて_位置図情報!AK793</f>
        <v>0</v>
      </c>
      <c r="AK93" s="16" t="e">
        <f>すべて_位置図情報!#REF!</f>
        <v>#REF!</v>
      </c>
    </row>
    <row r="94" spans="1:37">
      <c r="A94" s="262">
        <v>790</v>
      </c>
      <c r="B94" s="7" t="str">
        <f>すべて_位置図情報!B799</f>
        <v>一般会計その他施設</v>
      </c>
      <c r="C94" s="7" t="str">
        <f>すべて_位置図情報!C799</f>
        <v>地域利用施設</v>
      </c>
      <c r="D94" s="7" t="str">
        <f>すべて_位置図情報!D799</f>
        <v>地域集会施設</v>
      </c>
      <c r="E94" s="7" t="str">
        <f>すべて_位置図情報!E799</f>
        <v>地域集会施設</v>
      </c>
      <c r="F94" s="74">
        <f>すべて_位置図情報!F799</f>
        <v>89</v>
      </c>
      <c r="G94" s="13" t="str" ph="1">
        <f>すべて_位置図情報!G799</f>
        <v>難波老人憩の家</v>
      </c>
      <c r="H94" s="126" t="str">
        <f>すべて_位置図情報!H799</f>
        <v>大阪市浪速区難波中1-14-15</v>
      </c>
      <c r="I94" s="81">
        <f>すべて_位置図情報!I799</f>
        <v>100</v>
      </c>
      <c r="J94" s="80" t="str">
        <f>すべて_位置図情報!J799</f>
        <v>A</v>
      </c>
      <c r="K94" s="78">
        <f>すべて_位置図情報!K799</f>
        <v>0</v>
      </c>
      <c r="L94" s="79">
        <f>すべて_位置図情報!L799</f>
        <v>1991</v>
      </c>
      <c r="M94" s="79" t="str">
        <f>すべて_位置図情報!M799</f>
        <v>b</v>
      </c>
      <c r="N94" s="79" t="str">
        <f>すべて_位置図情報!N799</f>
        <v>b</v>
      </c>
      <c r="O94" s="79" t="str">
        <f>すべて_位置図情報!O799</f>
        <v/>
      </c>
      <c r="P94" s="79" t="str">
        <f>すべて_位置図情報!P799</f>
        <v>D</v>
      </c>
      <c r="Q94" s="79" t="str">
        <f>すべて_位置図情報!Q799</f>
        <v>有</v>
      </c>
      <c r="R94" s="79" t="str">
        <f>すべて_位置図情報!R799</f>
        <v>無償貸付</v>
      </c>
      <c r="S94" s="126" t="str">
        <f>すべて_位置図情報!S799</f>
        <v>浪速区役所</v>
      </c>
      <c r="T94" s="124" t="str">
        <f>すべて_位置図情報!T799</f>
        <v>－</v>
      </c>
      <c r="U94" s="126" t="str">
        <f>すべて_位置図情報!U799</f>
        <v>市民協働課</v>
      </c>
      <c r="V94" s="126" t="str">
        <f>すべて_位置図情報!V799</f>
        <v>市民協働ｸﾞﾙｰﾌﾟ</v>
      </c>
      <c r="W94" s="116" t="str">
        <f>すべて_位置図情報!W799</f>
        <v>浪速区</v>
      </c>
      <c r="X94" s="116" t="str">
        <f>すべて_位置図情報!X799</f>
        <v>一般施設</v>
      </c>
      <c r="Y94" s="114">
        <f>すべて_位置図情報!Y799</f>
        <v>50</v>
      </c>
      <c r="Z94" s="127">
        <f>すべて_位置図情報!Z799</f>
        <v>0</v>
      </c>
      <c r="AA94" s="124">
        <f>すべて_位置図情報!AA799</f>
        <v>0</v>
      </c>
      <c r="AB94" s="126">
        <f>すべて_位置図情報!AB794</f>
        <v>0</v>
      </c>
      <c r="AC94" s="124">
        <f>すべて_位置図情報!AC794</f>
        <v>0</v>
      </c>
      <c r="AD94" s="124">
        <f>すべて_位置図情報!AD794</f>
        <v>0</v>
      </c>
      <c r="AE94" s="16">
        <f>すべて_位置図情報!AF794</f>
        <v>0</v>
      </c>
      <c r="AF94" s="16">
        <f>すべて_位置図情報!AG794</f>
        <v>0</v>
      </c>
      <c r="AG94" s="16">
        <f>すべて_位置図情報!AH794</f>
        <v>0</v>
      </c>
      <c r="AH94" s="16">
        <f>すべて_位置図情報!AI794</f>
        <v>0</v>
      </c>
      <c r="AI94" s="16">
        <f>すべて_位置図情報!AJ794</f>
        <v>0</v>
      </c>
      <c r="AJ94" s="16">
        <f>すべて_位置図情報!AK794</f>
        <v>0</v>
      </c>
      <c r="AK94" s="16" t="e">
        <f>すべて_位置図情報!#REF!</f>
        <v>#REF!</v>
      </c>
    </row>
    <row r="95" spans="1:37">
      <c r="A95" s="262">
        <v>791</v>
      </c>
      <c r="B95" s="7" t="str">
        <f>すべて_位置図情報!B800</f>
        <v>一般会計その他施設</v>
      </c>
      <c r="C95" s="7" t="str">
        <f>すべて_位置図情報!C800</f>
        <v>地域利用施設</v>
      </c>
      <c r="D95" s="7" t="str">
        <f>すべて_位置図情報!D800</f>
        <v>地域集会施設</v>
      </c>
      <c r="E95" s="7" t="str">
        <f>すべて_位置図情報!E800</f>
        <v>地域集会施設</v>
      </c>
      <c r="F95" s="74">
        <f>すべて_位置図情報!F800</f>
        <v>90</v>
      </c>
      <c r="G95" s="13" t="str" ph="1">
        <f>すべて_位置図情報!G800</f>
        <v>日東老人憩の家</v>
      </c>
      <c r="H95" s="126" t="str">
        <f>すべて_位置図情報!H800</f>
        <v>大阪市浪速区下寺2-2-12</v>
      </c>
      <c r="I95" s="81">
        <f>すべて_位置図情報!I800</f>
        <v>82.61</v>
      </c>
      <c r="J95" s="80" t="str">
        <f>すべて_位置図情報!J800</f>
        <v>A</v>
      </c>
      <c r="K95" s="78">
        <f>すべて_位置図情報!K800</f>
        <v>0</v>
      </c>
      <c r="L95" s="79">
        <f>すべて_位置図情報!L800</f>
        <v>1975</v>
      </c>
      <c r="M95" s="79" t="str">
        <f>すべて_位置図情報!M800</f>
        <v>d</v>
      </c>
      <c r="N95" s="79" t="str">
        <f>すべて_位置図情報!N800</f>
        <v>c</v>
      </c>
      <c r="O95" s="79" t="str">
        <f>すべて_位置図情報!O800</f>
        <v>〇</v>
      </c>
      <c r="P95" s="79" t="str">
        <f>すべて_位置図情報!P800</f>
        <v>J</v>
      </c>
      <c r="Q95" s="79" t="str">
        <f>すべて_位置図情報!Q800</f>
        <v>有</v>
      </c>
      <c r="R95" s="79" t="str">
        <f>すべて_位置図情報!R800</f>
        <v>無償貸付</v>
      </c>
      <c r="S95" s="126" t="str">
        <f>すべて_位置図情報!S800</f>
        <v>浪速区役所</v>
      </c>
      <c r="T95" s="124" t="str">
        <f>すべて_位置図情報!T800</f>
        <v>－</v>
      </c>
      <c r="U95" s="126" t="str">
        <f>すべて_位置図情報!U800</f>
        <v>市民協働課</v>
      </c>
      <c r="V95" s="126" t="str">
        <f>すべて_位置図情報!V800</f>
        <v>市民協働ｸﾞﾙｰﾌﾟ</v>
      </c>
      <c r="W95" s="116" t="str">
        <f>すべて_位置図情報!W800</f>
        <v>浪速区</v>
      </c>
      <c r="X95" s="116" t="str">
        <f>すべて_位置図情報!X800</f>
        <v>一般施設</v>
      </c>
      <c r="Y95" s="114">
        <f>すべて_位置図情報!Y800</f>
        <v>51</v>
      </c>
      <c r="Z95" s="127">
        <f>すべて_位置図情報!Z800</f>
        <v>0</v>
      </c>
      <c r="AA95" s="124">
        <f>すべて_位置図情報!AA800</f>
        <v>0</v>
      </c>
      <c r="AB95" s="126">
        <f>すべて_位置図情報!AB795</f>
        <v>0</v>
      </c>
      <c r="AC95" s="124">
        <f>すべて_位置図情報!AC795</f>
        <v>0</v>
      </c>
      <c r="AD95" s="124">
        <f>すべて_位置図情報!AD795</f>
        <v>0</v>
      </c>
      <c r="AE95" s="16">
        <f>すべて_位置図情報!AF795</f>
        <v>0</v>
      </c>
      <c r="AF95" s="16">
        <f>すべて_位置図情報!AG795</f>
        <v>0</v>
      </c>
      <c r="AG95" s="16">
        <f>すべて_位置図情報!AH795</f>
        <v>0</v>
      </c>
      <c r="AH95" s="16">
        <f>すべて_位置図情報!AI795</f>
        <v>0</v>
      </c>
      <c r="AI95" s="16">
        <f>すべて_位置図情報!AJ795</f>
        <v>0</v>
      </c>
      <c r="AJ95" s="16">
        <f>すべて_位置図情報!AK795</f>
        <v>0</v>
      </c>
      <c r="AK95" s="16" t="e">
        <f>すべて_位置図情報!#REF!</f>
        <v>#REF!</v>
      </c>
    </row>
    <row r="96" spans="1:37">
      <c r="A96" s="262">
        <v>792</v>
      </c>
      <c r="B96" s="7" t="str">
        <f>すべて_位置図情報!B801</f>
        <v>一般会計その他施設</v>
      </c>
      <c r="C96" s="7" t="str">
        <f>すべて_位置図情報!C801</f>
        <v>地域利用施設</v>
      </c>
      <c r="D96" s="7" t="str">
        <f>すべて_位置図情報!D801</f>
        <v>地域集会施設</v>
      </c>
      <c r="E96" s="7" t="str">
        <f>すべて_位置図情報!E801</f>
        <v>地域集会施設</v>
      </c>
      <c r="F96" s="74">
        <f>すべて_位置図情報!F801</f>
        <v>91</v>
      </c>
      <c r="G96" s="13" t="str" ph="1">
        <f>すべて_位置図情報!G801</f>
        <v>日本橋連合老人憩の家</v>
      </c>
      <c r="H96" s="126" t="str">
        <f>すべて_位置図情報!H801</f>
        <v>大阪市浪速区日本橋西1-8-18</v>
      </c>
      <c r="I96" s="81">
        <f>すべて_位置図情報!I801</f>
        <v>100.02</v>
      </c>
      <c r="J96" s="80" t="str">
        <f>すべて_位置図情報!J801</f>
        <v>A</v>
      </c>
      <c r="K96" s="78">
        <f>すべて_位置図情報!K801</f>
        <v>0</v>
      </c>
      <c r="L96" s="79">
        <f>すべて_位置図情報!L801</f>
        <v>1993</v>
      </c>
      <c r="M96" s="79" t="str">
        <f>すべて_位置図情報!M801</f>
        <v>b</v>
      </c>
      <c r="N96" s="79" t="str">
        <f>すべて_位置図情報!N801</f>
        <v>b</v>
      </c>
      <c r="O96" s="79" t="str">
        <f>すべて_位置図情報!O801</f>
        <v/>
      </c>
      <c r="P96" s="79" t="str">
        <f>すべて_位置図情報!P801</f>
        <v>D</v>
      </c>
      <c r="Q96" s="79" t="str">
        <f>すべて_位置図情報!Q801</f>
        <v>有</v>
      </c>
      <c r="R96" s="79" t="str">
        <f>すべて_位置図情報!R801</f>
        <v>無償貸付</v>
      </c>
      <c r="S96" s="126" t="str">
        <f>すべて_位置図情報!S801</f>
        <v>浪速区役所</v>
      </c>
      <c r="T96" s="124" t="str">
        <f>すべて_位置図情報!T801</f>
        <v>－</v>
      </c>
      <c r="U96" s="126" t="str">
        <f>すべて_位置図情報!U801</f>
        <v>市民協働課</v>
      </c>
      <c r="V96" s="126" t="str">
        <f>すべて_位置図情報!V801</f>
        <v>市民協働ｸﾞﾙｰﾌﾟ</v>
      </c>
      <c r="W96" s="116" t="str">
        <f>すべて_位置図情報!W801</f>
        <v>浪速区</v>
      </c>
      <c r="X96" s="116" t="str">
        <f>すべて_位置図情報!X801</f>
        <v>一般施設</v>
      </c>
      <c r="Y96" s="114">
        <f>すべて_位置図情報!Y801</f>
        <v>52</v>
      </c>
      <c r="Z96" s="127">
        <f>すべて_位置図情報!Z801</f>
        <v>0</v>
      </c>
      <c r="AA96" s="124">
        <f>すべて_位置図情報!AA801</f>
        <v>0</v>
      </c>
      <c r="AB96" s="126">
        <f>すべて_位置図情報!AB796</f>
        <v>0</v>
      </c>
      <c r="AC96" s="124">
        <f>すべて_位置図情報!AC796</f>
        <v>0</v>
      </c>
      <c r="AD96" s="124">
        <f>すべて_位置図情報!AD796</f>
        <v>0</v>
      </c>
      <c r="AE96" s="16">
        <f>すべて_位置図情報!AF796</f>
        <v>0</v>
      </c>
      <c r="AF96" s="16">
        <f>すべて_位置図情報!AG796</f>
        <v>0</v>
      </c>
      <c r="AG96" s="16">
        <f>すべて_位置図情報!AH796</f>
        <v>0</v>
      </c>
      <c r="AH96" s="16">
        <f>すべて_位置図情報!AI796</f>
        <v>0</v>
      </c>
      <c r="AI96" s="16">
        <f>すべて_位置図情報!AJ796</f>
        <v>0</v>
      </c>
      <c r="AJ96" s="16">
        <f>すべて_位置図情報!AK796</f>
        <v>0</v>
      </c>
      <c r="AK96" s="16" t="e">
        <f>すべて_位置図情報!#REF!</f>
        <v>#REF!</v>
      </c>
    </row>
    <row r="97" spans="1:37">
      <c r="A97" s="262">
        <v>793</v>
      </c>
      <c r="B97" s="7" t="str">
        <f>すべて_位置図情報!B802</f>
        <v>一般会計その他施設</v>
      </c>
      <c r="C97" s="7" t="str">
        <f>すべて_位置図情報!C802</f>
        <v>地域利用施設</v>
      </c>
      <c r="D97" s="7" t="str">
        <f>すべて_位置図情報!D802</f>
        <v>地域集会施設</v>
      </c>
      <c r="E97" s="7" t="str">
        <f>すべて_位置図情報!E802</f>
        <v>地域集会施設</v>
      </c>
      <c r="F97" s="74">
        <f>すべて_位置図情報!F802</f>
        <v>92</v>
      </c>
      <c r="G97" s="13" t="str" ph="1">
        <f>すべて_位置図情報!G802</f>
        <v>敷津老人憩の家</v>
      </c>
      <c r="H97" s="126" t="str">
        <f>すべて_位置図情報!H802</f>
        <v>大阪市浪速区敷津西1-8-28</v>
      </c>
      <c r="I97" s="81">
        <f>すべて_位置図情報!I802</f>
        <v>227.22</v>
      </c>
      <c r="J97" s="80" t="str">
        <f>すべて_位置図情報!J802</f>
        <v>A</v>
      </c>
      <c r="K97" s="78">
        <f>すべて_位置図情報!K802</f>
        <v>0</v>
      </c>
      <c r="L97" s="79">
        <f>すべて_位置図情報!L802</f>
        <v>2001</v>
      </c>
      <c r="M97" s="79" t="str">
        <f>すべて_位置図情報!M802</f>
        <v>b</v>
      </c>
      <c r="N97" s="79" t="str">
        <f>すべて_位置図情報!N802</f>
        <v>b</v>
      </c>
      <c r="O97" s="79" t="str">
        <f>すべて_位置図情報!O802</f>
        <v/>
      </c>
      <c r="P97" s="79" t="str">
        <f>すべて_位置図情報!P802</f>
        <v>D</v>
      </c>
      <c r="Q97" s="79" t="str">
        <f>すべて_位置図情報!Q802</f>
        <v>有</v>
      </c>
      <c r="R97" s="79" t="str">
        <f>すべて_位置図情報!R802</f>
        <v>無償貸付</v>
      </c>
      <c r="S97" s="126" t="str">
        <f>すべて_位置図情報!S802</f>
        <v>浪速区役所</v>
      </c>
      <c r="T97" s="124" t="str">
        <f>すべて_位置図情報!T802</f>
        <v>－</v>
      </c>
      <c r="U97" s="126" t="str">
        <f>すべて_位置図情報!U802</f>
        <v>市民協働課</v>
      </c>
      <c r="V97" s="126" t="str">
        <f>すべて_位置図情報!V802</f>
        <v>市民協働ｸﾞﾙｰﾌﾟ</v>
      </c>
      <c r="W97" s="116" t="str">
        <f>すべて_位置図情報!W802</f>
        <v>浪速区</v>
      </c>
      <c r="X97" s="116" t="str">
        <f>すべて_位置図情報!X802</f>
        <v>一般施設</v>
      </c>
      <c r="Y97" s="114">
        <f>すべて_位置図情報!Y802</f>
        <v>53</v>
      </c>
      <c r="Z97" s="127">
        <f>すべて_位置図情報!Z802</f>
        <v>0</v>
      </c>
      <c r="AA97" s="124">
        <f>すべて_位置図情報!AA802</f>
        <v>0</v>
      </c>
      <c r="AB97" s="126">
        <f>すべて_位置図情報!AB797</f>
        <v>0</v>
      </c>
      <c r="AC97" s="124">
        <f>すべて_位置図情報!AC797</f>
        <v>0</v>
      </c>
      <c r="AD97" s="124">
        <f>すべて_位置図情報!AD797</f>
        <v>0</v>
      </c>
      <c r="AE97" s="16">
        <f>すべて_位置図情報!AF797</f>
        <v>0</v>
      </c>
      <c r="AF97" s="16">
        <f>すべて_位置図情報!AG797</f>
        <v>0</v>
      </c>
      <c r="AG97" s="16">
        <f>すべて_位置図情報!AH797</f>
        <v>0</v>
      </c>
      <c r="AH97" s="16">
        <f>すべて_位置図情報!AI797</f>
        <v>0</v>
      </c>
      <c r="AI97" s="16">
        <f>すべて_位置図情報!AJ797</f>
        <v>0</v>
      </c>
      <c r="AJ97" s="16">
        <f>すべて_位置図情報!AK797</f>
        <v>0</v>
      </c>
      <c r="AK97" s="16" t="e">
        <f>すべて_位置図情報!#REF!</f>
        <v>#REF!</v>
      </c>
    </row>
    <row r="98" spans="1:37">
      <c r="A98" s="262">
        <v>794</v>
      </c>
      <c r="B98" s="7" t="str">
        <f>すべて_位置図情報!B803</f>
        <v>一般会計その他施設</v>
      </c>
      <c r="C98" s="7" t="str">
        <f>すべて_位置図情報!C803</f>
        <v>地域利用施設</v>
      </c>
      <c r="D98" s="7" t="str">
        <f>すべて_位置図情報!D803</f>
        <v>地域集会施設</v>
      </c>
      <c r="E98" s="7" t="str">
        <f>すべて_位置図情報!E803</f>
        <v>地域集会施設</v>
      </c>
      <c r="F98" s="74">
        <f>すべて_位置図情報!F803</f>
        <v>93</v>
      </c>
      <c r="G98" s="13" t="str" ph="1">
        <f>すべて_位置図情報!G803</f>
        <v>立葉地区老人会館憩の家</v>
      </c>
      <c r="H98" s="126" t="str">
        <f>すべて_位置図情報!H803</f>
        <v>大阪市浪速区立葉2-4-20</v>
      </c>
      <c r="I98" s="81">
        <f>すべて_位置図情報!I803</f>
        <v>113.78</v>
      </c>
      <c r="J98" s="80" t="str">
        <f>すべて_位置図情報!J803</f>
        <v>A</v>
      </c>
      <c r="K98" s="78">
        <f>すべて_位置図情報!K803</f>
        <v>0</v>
      </c>
      <c r="L98" s="79">
        <f>すべて_位置図情報!L803</f>
        <v>1987</v>
      </c>
      <c r="M98" s="79" t="str">
        <f>すべて_位置図情報!M803</f>
        <v>b</v>
      </c>
      <c r="N98" s="79" t="str">
        <f>すべて_位置図情報!N803</f>
        <v>b</v>
      </c>
      <c r="O98" s="79" t="str">
        <f>すべて_位置図情報!O803</f>
        <v/>
      </c>
      <c r="P98" s="79" t="str">
        <f>すべて_位置図情報!P803</f>
        <v>D</v>
      </c>
      <c r="Q98" s="79" t="str">
        <f>すべて_位置図情報!Q803</f>
        <v>無</v>
      </c>
      <c r="R98" s="79" t="str">
        <f>すべて_位置図情報!R803</f>
        <v>無償貸付</v>
      </c>
      <c r="S98" s="126" t="str">
        <f>すべて_位置図情報!S803</f>
        <v>浪速区役所</v>
      </c>
      <c r="T98" s="124" t="str">
        <f>すべて_位置図情報!T803</f>
        <v>－</v>
      </c>
      <c r="U98" s="126" t="str">
        <f>すべて_位置図情報!U803</f>
        <v>市民協働課</v>
      </c>
      <c r="V98" s="126" t="str">
        <f>すべて_位置図情報!V803</f>
        <v>市民協働ｸﾞﾙｰﾌﾟ</v>
      </c>
      <c r="W98" s="116" t="str">
        <f>すべて_位置図情報!W803</f>
        <v>浪速区</v>
      </c>
      <c r="X98" s="116" t="str">
        <f>すべて_位置図情報!X803</f>
        <v>一般施設</v>
      </c>
      <c r="Y98" s="114">
        <f>すべて_位置図情報!Y803</f>
        <v>54</v>
      </c>
      <c r="Z98" s="127">
        <f>すべて_位置図情報!Z803</f>
        <v>0</v>
      </c>
      <c r="AA98" s="124">
        <f>すべて_位置図情報!AA803</f>
        <v>0</v>
      </c>
      <c r="AB98" s="126">
        <f>すべて_位置図情報!AB798</f>
        <v>0</v>
      </c>
      <c r="AC98" s="124">
        <f>すべて_位置図情報!AC798</f>
        <v>0</v>
      </c>
      <c r="AD98" s="124">
        <f>すべて_位置図情報!AD798</f>
        <v>0</v>
      </c>
      <c r="AE98" s="16">
        <f>すべて_位置図情報!AF798</f>
        <v>0</v>
      </c>
      <c r="AF98" s="16">
        <f>すべて_位置図情報!AG798</f>
        <v>0</v>
      </c>
      <c r="AG98" s="16">
        <f>すべて_位置図情報!AH798</f>
        <v>0</v>
      </c>
      <c r="AH98" s="16">
        <f>すべて_位置図情報!AI798</f>
        <v>0</v>
      </c>
      <c r="AI98" s="16">
        <f>すべて_位置図情報!AJ798</f>
        <v>0</v>
      </c>
      <c r="AJ98" s="16">
        <f>すべて_位置図情報!AK798</f>
        <v>0</v>
      </c>
      <c r="AK98" s="16" t="e">
        <f>すべて_位置図情報!#REF!</f>
        <v>#REF!</v>
      </c>
    </row>
    <row r="99" spans="1:37">
      <c r="A99" s="262">
        <v>795</v>
      </c>
      <c r="B99" s="7" t="str">
        <f>すべて_位置図情報!B804</f>
        <v>一般会計その他施設</v>
      </c>
      <c r="C99" s="7" t="str">
        <f>すべて_位置図情報!C804</f>
        <v>地域利用施設</v>
      </c>
      <c r="D99" s="7" t="str">
        <f>すべて_位置図情報!D804</f>
        <v>地域集会施設</v>
      </c>
      <c r="E99" s="7" t="str">
        <f>すべて_位置図情報!E804</f>
        <v>地域集会施設</v>
      </c>
      <c r="F99" s="74">
        <f>すべて_位置図情報!F804</f>
        <v>94</v>
      </c>
      <c r="G99" s="13" t="str" ph="1">
        <f>すべて_位置図情報!G804</f>
        <v>塩草連合稲荷会館老人憩の家</v>
      </c>
      <c r="H99" s="126" t="str">
        <f>すべて_位置図情報!H804</f>
        <v>大阪市浪速区稲荷1-5-15</v>
      </c>
      <c r="I99" s="81">
        <f>すべて_位置図情報!I804</f>
        <v>71.22</v>
      </c>
      <c r="J99" s="80" t="str">
        <f>すべて_位置図情報!J804</f>
        <v>A</v>
      </c>
      <c r="K99" s="78">
        <f>すべて_位置図情報!K804</f>
        <v>0</v>
      </c>
      <c r="L99" s="79">
        <f>すべて_位置図情報!L804</f>
        <v>1986</v>
      </c>
      <c r="M99" s="79" t="str">
        <f>すべて_位置図情報!M804</f>
        <v>b</v>
      </c>
      <c r="N99" s="79" t="str">
        <f>すべて_位置図情報!N804</f>
        <v>b</v>
      </c>
      <c r="O99" s="79" t="str">
        <f>すべて_位置図情報!O804</f>
        <v/>
      </c>
      <c r="P99" s="79" t="str">
        <f>すべて_位置図情報!P804</f>
        <v>D</v>
      </c>
      <c r="Q99" s="79" t="str">
        <f>すべて_位置図情報!Q804</f>
        <v>無</v>
      </c>
      <c r="R99" s="79" t="str">
        <f>すべて_位置図情報!R804</f>
        <v>無償貸付</v>
      </c>
      <c r="S99" s="126" t="str">
        <f>すべて_位置図情報!S804</f>
        <v>浪速区役所</v>
      </c>
      <c r="T99" s="124" t="str">
        <f>すべて_位置図情報!T804</f>
        <v>－</v>
      </c>
      <c r="U99" s="126" t="str">
        <f>すべて_位置図情報!U804</f>
        <v>市民協働課</v>
      </c>
      <c r="V99" s="126" t="str">
        <f>すべて_位置図情報!V804</f>
        <v>市民協働ｸﾞﾙｰﾌﾟ</v>
      </c>
      <c r="W99" s="116" t="str">
        <f>すべて_位置図情報!W804</f>
        <v>浪速区</v>
      </c>
      <c r="X99" s="116" t="str">
        <f>すべて_位置図情報!X804</f>
        <v>一般施設</v>
      </c>
      <c r="Y99" s="114">
        <f>すべて_位置図情報!Y804</f>
        <v>55</v>
      </c>
      <c r="Z99" s="127">
        <f>すべて_位置図情報!Z804</f>
        <v>0</v>
      </c>
      <c r="AA99" s="124">
        <f>すべて_位置図情報!AA804</f>
        <v>0</v>
      </c>
      <c r="AB99" s="126">
        <f>すべて_位置図情報!AB799</f>
        <v>0</v>
      </c>
      <c r="AC99" s="124">
        <f>すべて_位置図情報!AC799</f>
        <v>0</v>
      </c>
      <c r="AD99" s="124">
        <f>すべて_位置図情報!AD799</f>
        <v>0</v>
      </c>
      <c r="AE99" s="16">
        <f>すべて_位置図情報!AF799</f>
        <v>0</v>
      </c>
      <c r="AF99" s="16">
        <f>すべて_位置図情報!AG799</f>
        <v>0</v>
      </c>
      <c r="AG99" s="16">
        <f>すべて_位置図情報!AH799</f>
        <v>0</v>
      </c>
      <c r="AH99" s="16">
        <f>すべて_位置図情報!AI799</f>
        <v>0</v>
      </c>
      <c r="AI99" s="16">
        <f>すべて_位置図情報!AJ799</f>
        <v>0</v>
      </c>
      <c r="AJ99" s="16">
        <f>すべて_位置図情報!AK799</f>
        <v>0</v>
      </c>
      <c r="AK99" s="16" t="e">
        <f>すべて_位置図情報!#REF!</f>
        <v>#REF!</v>
      </c>
    </row>
    <row r="100" spans="1:37">
      <c r="A100" s="262">
        <v>796</v>
      </c>
      <c r="B100" s="7" t="str">
        <f>すべて_位置図情報!B805</f>
        <v>一般会計その他施設</v>
      </c>
      <c r="C100" s="7" t="str">
        <f>すべて_位置図情報!C805</f>
        <v>地域利用施設</v>
      </c>
      <c r="D100" s="7" t="str">
        <f>すべて_位置図情報!D805</f>
        <v>地域集会施設</v>
      </c>
      <c r="E100" s="7" t="str">
        <f>すべて_位置図情報!E805</f>
        <v>地域集会施設</v>
      </c>
      <c r="F100" s="74">
        <f>すべて_位置図情報!F805</f>
        <v>95</v>
      </c>
      <c r="G100" s="13" t="str" ph="1">
        <f>すべて_位置図情報!G805</f>
        <v>塩草連合老人憩の家</v>
      </c>
      <c r="H100" s="126" t="str">
        <f>すべて_位置図情報!H805</f>
        <v>大阪市浪速区塩草1-4-3</v>
      </c>
      <c r="I100" s="81">
        <f>すべて_位置図情報!I805</f>
        <v>106.92</v>
      </c>
      <c r="J100" s="80" t="str">
        <f>すべて_位置図情報!J805</f>
        <v>A</v>
      </c>
      <c r="K100" s="78">
        <f>すべて_位置図情報!K805</f>
        <v>0</v>
      </c>
      <c r="L100" s="79">
        <f>すべて_位置図情報!L805</f>
        <v>1984</v>
      </c>
      <c r="M100" s="79" t="str">
        <f>すべて_位置図情報!M805</f>
        <v>c</v>
      </c>
      <c r="N100" s="79" t="str">
        <f>すべて_位置図情報!N805</f>
        <v>c</v>
      </c>
      <c r="O100" s="79" t="str">
        <f>すべて_位置図情報!O805</f>
        <v/>
      </c>
      <c r="P100" s="79" t="str">
        <f>すべて_位置図情報!P805</f>
        <v>G</v>
      </c>
      <c r="Q100" s="79" t="str">
        <f>すべて_位置図情報!Q805</f>
        <v>有</v>
      </c>
      <c r="R100" s="79" t="str">
        <f>すべて_位置図情報!R805</f>
        <v>無償貸付</v>
      </c>
      <c r="S100" s="126" t="str">
        <f>すべて_位置図情報!S805</f>
        <v>浪速区役所</v>
      </c>
      <c r="T100" s="124" t="str">
        <f>すべて_位置図情報!T805</f>
        <v>－</v>
      </c>
      <c r="U100" s="126" t="str">
        <f>すべて_位置図情報!U805</f>
        <v>市民協働課</v>
      </c>
      <c r="V100" s="126" t="str">
        <f>すべて_位置図情報!V805</f>
        <v>市民協働ｸﾞﾙｰﾌﾟ</v>
      </c>
      <c r="W100" s="116" t="str">
        <f>すべて_位置図情報!W805</f>
        <v>浪速区</v>
      </c>
      <c r="X100" s="116" t="str">
        <f>すべて_位置図情報!X805</f>
        <v>一般施設</v>
      </c>
      <c r="Y100" s="114">
        <f>すべて_位置図情報!Y805</f>
        <v>56</v>
      </c>
      <c r="Z100" s="127">
        <f>すべて_位置図情報!Z805</f>
        <v>0</v>
      </c>
      <c r="AA100" s="124">
        <f>すべて_位置図情報!AA805</f>
        <v>0</v>
      </c>
      <c r="AB100" s="126">
        <f>すべて_位置図情報!AB800</f>
        <v>0</v>
      </c>
      <c r="AC100" s="124">
        <f>すべて_位置図情報!AC800</f>
        <v>0</v>
      </c>
      <c r="AD100" s="124">
        <f>すべて_位置図情報!AD800</f>
        <v>0</v>
      </c>
      <c r="AE100" s="16">
        <f>すべて_位置図情報!AF800</f>
        <v>0</v>
      </c>
      <c r="AF100" s="16">
        <f>すべて_位置図情報!AG800</f>
        <v>0</v>
      </c>
      <c r="AG100" s="16">
        <f>すべて_位置図情報!AH800</f>
        <v>0</v>
      </c>
      <c r="AH100" s="16">
        <f>すべて_位置図情報!AI800</f>
        <v>0</v>
      </c>
      <c r="AI100" s="16">
        <f>すべて_位置図情報!AJ800</f>
        <v>0</v>
      </c>
      <c r="AJ100" s="16">
        <f>すべて_位置図情報!AK800</f>
        <v>0</v>
      </c>
      <c r="AK100" s="16" t="e">
        <f>すべて_位置図情報!#REF!</f>
        <v>#REF!</v>
      </c>
    </row>
    <row r="101" spans="1:37">
      <c r="A101" s="262">
        <v>797</v>
      </c>
      <c r="B101" s="7" t="str">
        <f>すべて_位置図情報!B806</f>
        <v>一般会計その他施設</v>
      </c>
      <c r="C101" s="7" t="str">
        <f>すべて_位置図情報!C806</f>
        <v>地域利用施設</v>
      </c>
      <c r="D101" s="7" t="str">
        <f>すべて_位置図情報!D806</f>
        <v>地域集会施設</v>
      </c>
      <c r="E101" s="7" t="str">
        <f>すべて_位置図情報!E806</f>
        <v>地域集会施設</v>
      </c>
      <c r="F101" s="74">
        <f>すべて_位置図情報!F806</f>
        <v>96</v>
      </c>
      <c r="G101" s="13" t="str" ph="1">
        <f>すべて_位置図情報!G806</f>
        <v>大和田福祉会館</v>
      </c>
      <c r="H101" s="126" t="str">
        <f>すべて_位置図情報!H806</f>
        <v>大阪市西淀川区大和田4-6-14</v>
      </c>
      <c r="I101" s="81">
        <f>すべて_位置図情報!I806</f>
        <v>122.31</v>
      </c>
      <c r="J101" s="80" t="str">
        <f>すべて_位置図情報!J806</f>
        <v>A</v>
      </c>
      <c r="K101" s="78">
        <f>すべて_位置図情報!K806</f>
        <v>0</v>
      </c>
      <c r="L101" s="79">
        <f>すべて_位置図情報!L806</f>
        <v>1992</v>
      </c>
      <c r="M101" s="79" t="str">
        <f>すべて_位置図情報!M806</f>
        <v>b</v>
      </c>
      <c r="N101" s="79" t="str">
        <f>すべて_位置図情報!N806</f>
        <v>b</v>
      </c>
      <c r="O101" s="79" t="str">
        <f>すべて_位置図情報!O806</f>
        <v/>
      </c>
      <c r="P101" s="79" t="str">
        <f>すべて_位置図情報!P806</f>
        <v>D</v>
      </c>
      <c r="Q101" s="79" t="str">
        <f>すべて_位置図情報!Q806</f>
        <v>有</v>
      </c>
      <c r="R101" s="79" t="str">
        <f>すべて_位置図情報!R806</f>
        <v>無償貸付</v>
      </c>
      <c r="S101" s="126" t="str">
        <f>すべて_位置図情報!S806</f>
        <v>西淀川区役所</v>
      </c>
      <c r="T101" s="124" t="str">
        <f>すべて_位置図情報!T806</f>
        <v>－</v>
      </c>
      <c r="U101" s="126" t="str">
        <f>すべて_位置図情報!U806</f>
        <v>地域支援課</v>
      </c>
      <c r="V101" s="124" t="str">
        <f>すべて_位置図情報!V806</f>
        <v>－</v>
      </c>
      <c r="W101" s="116" t="str">
        <f>すべて_位置図情報!W806</f>
        <v>西淀川区</v>
      </c>
      <c r="X101" s="116" t="str">
        <f>すべて_位置図情報!X806</f>
        <v>一般施設</v>
      </c>
      <c r="Y101" s="114">
        <f>すべて_位置図情報!Y806</f>
        <v>23</v>
      </c>
      <c r="Z101" s="127">
        <f>すべて_位置図情報!Z806</f>
        <v>0</v>
      </c>
      <c r="AA101" s="124">
        <f>すべて_位置図情報!AA806</f>
        <v>0</v>
      </c>
      <c r="AB101" s="126">
        <f>すべて_位置図情報!AB801</f>
        <v>0</v>
      </c>
      <c r="AC101" s="124">
        <f>すべて_位置図情報!AC801</f>
        <v>0</v>
      </c>
      <c r="AD101" s="124">
        <f>すべて_位置図情報!AD801</f>
        <v>0</v>
      </c>
      <c r="AE101" s="16">
        <f>すべて_位置図情報!AF801</f>
        <v>0</v>
      </c>
      <c r="AF101" s="16">
        <f>すべて_位置図情報!AG801</f>
        <v>0</v>
      </c>
      <c r="AG101" s="16">
        <f>すべて_位置図情報!AH801</f>
        <v>0</v>
      </c>
      <c r="AH101" s="16">
        <f>すべて_位置図情報!AI801</f>
        <v>0</v>
      </c>
      <c r="AI101" s="16">
        <f>すべて_位置図情報!AJ801</f>
        <v>0</v>
      </c>
      <c r="AJ101" s="16">
        <f>すべて_位置図情報!AK801</f>
        <v>0</v>
      </c>
      <c r="AK101" s="16" t="e">
        <f>すべて_位置図情報!#REF!</f>
        <v>#REF!</v>
      </c>
    </row>
    <row r="102" spans="1:37">
      <c r="A102" s="262">
        <v>798</v>
      </c>
      <c r="B102" s="7" t="str">
        <f>すべて_位置図情報!B807</f>
        <v>一般会計その他施設</v>
      </c>
      <c r="C102" s="7" t="str">
        <f>すべて_位置図情報!C807</f>
        <v>地域利用施設</v>
      </c>
      <c r="D102" s="7" t="str">
        <f>すべて_位置図情報!D807</f>
        <v>地域集会施設</v>
      </c>
      <c r="E102" s="7" t="str">
        <f>すべて_位置図情報!E807</f>
        <v>地域集会施設</v>
      </c>
      <c r="F102" s="74">
        <f>すべて_位置図情報!F807</f>
        <v>97</v>
      </c>
      <c r="G102" s="13" t="str" ph="1">
        <f>すべて_位置図情報!G807</f>
        <v>出来島会館</v>
      </c>
      <c r="H102" s="126" t="str">
        <f>すべて_位置図情報!H807</f>
        <v>大阪市西淀川区出来島1-11-5</v>
      </c>
      <c r="I102" s="81">
        <f>すべて_位置図情報!I807</f>
        <v>134.63999999999999</v>
      </c>
      <c r="J102" s="80" t="str">
        <f>すべて_位置図情報!J807</f>
        <v>A</v>
      </c>
      <c r="K102" s="78">
        <f>すべて_位置図情報!K807</f>
        <v>0</v>
      </c>
      <c r="L102" s="79">
        <f>すべて_位置図情報!L807</f>
        <v>1980</v>
      </c>
      <c r="M102" s="79" t="str">
        <f>すべて_位置図情報!M807</f>
        <v>c</v>
      </c>
      <c r="N102" s="79" t="str">
        <f>すべて_位置図情報!N807</f>
        <v>c</v>
      </c>
      <c r="O102" s="79" t="str">
        <f>すべて_位置図情報!O807</f>
        <v/>
      </c>
      <c r="P102" s="79" t="str">
        <f>すべて_位置図情報!P807</f>
        <v>G</v>
      </c>
      <c r="Q102" s="79" t="str">
        <f>すべて_位置図情報!Q807</f>
        <v>無</v>
      </c>
      <c r="R102" s="79" t="str">
        <f>すべて_位置図情報!R807</f>
        <v>無償貸付</v>
      </c>
      <c r="S102" s="126" t="str">
        <f>すべて_位置図情報!S807</f>
        <v>西淀川区役所</v>
      </c>
      <c r="T102" s="124" t="str">
        <f>すべて_位置図情報!T807</f>
        <v>－</v>
      </c>
      <c r="U102" s="126" t="str">
        <f>すべて_位置図情報!U807</f>
        <v>地域支援課</v>
      </c>
      <c r="V102" s="124" t="str">
        <f>すべて_位置図情報!V807</f>
        <v>－</v>
      </c>
      <c r="W102" s="116" t="str">
        <f>すべて_位置図情報!W807</f>
        <v>西淀川区</v>
      </c>
      <c r="X102" s="116" t="str">
        <f>すべて_位置図情報!X807</f>
        <v>一般施設</v>
      </c>
      <c r="Y102" s="114">
        <f>すべて_位置図情報!Y807</f>
        <v>24</v>
      </c>
      <c r="Z102" s="127">
        <f>すべて_位置図情報!Z807</f>
        <v>0</v>
      </c>
      <c r="AA102" s="124">
        <f>すべて_位置図情報!AA807</f>
        <v>0</v>
      </c>
      <c r="AB102" s="126">
        <f>すべて_位置図情報!AB802</f>
        <v>0</v>
      </c>
      <c r="AC102" s="124">
        <f>すべて_位置図情報!AC802</f>
        <v>0</v>
      </c>
      <c r="AD102" s="124">
        <f>すべて_位置図情報!AD802</f>
        <v>0</v>
      </c>
      <c r="AE102" s="16">
        <f>すべて_位置図情報!AF802</f>
        <v>0</v>
      </c>
      <c r="AF102" s="16">
        <f>すべて_位置図情報!AG802</f>
        <v>0</v>
      </c>
      <c r="AG102" s="16">
        <f>すべて_位置図情報!AH802</f>
        <v>0</v>
      </c>
      <c r="AH102" s="16">
        <f>すべて_位置図情報!AI802</f>
        <v>0</v>
      </c>
      <c r="AI102" s="16">
        <f>すべて_位置図情報!AJ802</f>
        <v>0</v>
      </c>
      <c r="AJ102" s="16">
        <f>すべて_位置図情報!AK802</f>
        <v>0</v>
      </c>
      <c r="AK102" s="16" t="e">
        <f>すべて_位置図情報!#REF!</f>
        <v>#REF!</v>
      </c>
    </row>
    <row r="103" spans="1:37">
      <c r="A103" s="262">
        <v>799</v>
      </c>
      <c r="B103" s="7" t="str">
        <f>すべて_位置図情報!B808</f>
        <v>一般会計その他施設</v>
      </c>
      <c r="C103" s="7" t="str">
        <f>すべて_位置図情報!C808</f>
        <v>地域利用施設</v>
      </c>
      <c r="D103" s="7" t="str">
        <f>すべて_位置図情報!D808</f>
        <v>地域集会施設</v>
      </c>
      <c r="E103" s="7" t="str">
        <f>すべて_位置図情報!E808</f>
        <v>地域集会施設</v>
      </c>
      <c r="F103" s="74">
        <f>すべて_位置図情報!F808</f>
        <v>98</v>
      </c>
      <c r="G103" s="13" t="str" ph="1">
        <f>すべて_位置図情報!G808</f>
        <v>川北コミュニティ会館</v>
      </c>
      <c r="H103" s="126" t="str">
        <f>すべて_位置図情報!H808</f>
        <v>大阪市西淀川区中島1-9-26</v>
      </c>
      <c r="I103" s="81">
        <f>すべて_位置図情報!I808</f>
        <v>250.92</v>
      </c>
      <c r="J103" s="80" t="str">
        <f>すべて_位置図情報!J808</f>
        <v>A</v>
      </c>
      <c r="K103" s="78">
        <f>すべて_位置図情報!K808</f>
        <v>0</v>
      </c>
      <c r="L103" s="79">
        <f>すべて_位置図情報!L808</f>
        <v>1992</v>
      </c>
      <c r="M103" s="79" t="str">
        <f>すべて_位置図情報!M808</f>
        <v>b</v>
      </c>
      <c r="N103" s="79" t="str">
        <f>すべて_位置図情報!N808</f>
        <v>b</v>
      </c>
      <c r="O103" s="79" t="str">
        <f>すべて_位置図情報!O808</f>
        <v/>
      </c>
      <c r="P103" s="79" t="str">
        <f>すべて_位置図情報!P808</f>
        <v>D</v>
      </c>
      <c r="Q103" s="79" t="str">
        <f>すべて_位置図情報!Q808</f>
        <v>無</v>
      </c>
      <c r="R103" s="79" t="str">
        <f>すべて_位置図情報!R808</f>
        <v>無償貸付</v>
      </c>
      <c r="S103" s="126" t="str">
        <f>すべて_位置図情報!S808</f>
        <v>西淀川区役所</v>
      </c>
      <c r="T103" s="124" t="str">
        <f>すべて_位置図情報!T808</f>
        <v>－</v>
      </c>
      <c r="U103" s="126" t="str">
        <f>すべて_位置図情報!U808</f>
        <v>地域支援課</v>
      </c>
      <c r="V103" s="124" t="str">
        <f>すべて_位置図情報!V808</f>
        <v>－</v>
      </c>
      <c r="W103" s="116" t="str">
        <f>すべて_位置図情報!W808</f>
        <v>西淀川区</v>
      </c>
      <c r="X103" s="116" t="str">
        <f>すべて_位置図情報!X808</f>
        <v>一般施設</v>
      </c>
      <c r="Y103" s="114">
        <f>すべて_位置図情報!Y808</f>
        <v>25</v>
      </c>
      <c r="Z103" s="127">
        <f>すべて_位置図情報!Z808</f>
        <v>0</v>
      </c>
      <c r="AA103" s="124">
        <f>すべて_位置図情報!AA808</f>
        <v>0</v>
      </c>
      <c r="AB103" s="126">
        <f>すべて_位置図情報!AB803</f>
        <v>0</v>
      </c>
      <c r="AC103" s="124">
        <f>すべて_位置図情報!AC803</f>
        <v>0</v>
      </c>
      <c r="AD103" s="124">
        <f>すべて_位置図情報!AD803</f>
        <v>0</v>
      </c>
      <c r="AE103" s="16">
        <f>すべて_位置図情報!AF803</f>
        <v>0</v>
      </c>
      <c r="AF103" s="16">
        <f>すべて_位置図情報!AG803</f>
        <v>0</v>
      </c>
      <c r="AG103" s="16">
        <f>すべて_位置図情報!AH803</f>
        <v>0</v>
      </c>
      <c r="AH103" s="16">
        <f>すべて_位置図情報!AI803</f>
        <v>0</v>
      </c>
      <c r="AI103" s="16">
        <f>すべて_位置図情報!AJ803</f>
        <v>0</v>
      </c>
      <c r="AJ103" s="16">
        <f>すべて_位置図情報!AK803</f>
        <v>0</v>
      </c>
      <c r="AK103" s="16" t="e">
        <f>すべて_位置図情報!#REF!</f>
        <v>#REF!</v>
      </c>
    </row>
    <row r="104" spans="1:37">
      <c r="A104" s="262">
        <v>800</v>
      </c>
      <c r="B104" s="7" t="str">
        <f>すべて_位置図情報!B809</f>
        <v>一般会計その他施設</v>
      </c>
      <c r="C104" s="7" t="str">
        <f>すべて_位置図情報!C809</f>
        <v>地域利用施設</v>
      </c>
      <c r="D104" s="7" t="str">
        <f>すべて_位置図情報!D809</f>
        <v>地域集会施設</v>
      </c>
      <c r="E104" s="7" t="str">
        <f>すべて_位置図情報!E809</f>
        <v>地域集会施設</v>
      </c>
      <c r="F104" s="74">
        <f>すべて_位置図情報!F809</f>
        <v>99</v>
      </c>
      <c r="G104" s="13" t="str" ph="1">
        <f>すべて_位置図情報!G809</f>
        <v>大野百島コミュニティ会館</v>
      </c>
      <c r="H104" s="126" t="str">
        <f>すべて_位置図情報!H809</f>
        <v>大阪市西淀川区大野3-7-11</v>
      </c>
      <c r="I104" s="81">
        <f>すべて_位置図情報!I809</f>
        <v>123.57</v>
      </c>
      <c r="J104" s="80" t="str">
        <f>すべて_位置図情報!J809</f>
        <v>A</v>
      </c>
      <c r="K104" s="78">
        <f>すべて_位置図情報!K809</f>
        <v>0</v>
      </c>
      <c r="L104" s="79">
        <f>すべて_位置図情報!L809</f>
        <v>1997</v>
      </c>
      <c r="M104" s="79" t="str">
        <f>すべて_位置図情報!M809</f>
        <v>b</v>
      </c>
      <c r="N104" s="79" t="str">
        <f>すべて_位置図情報!N809</f>
        <v>b</v>
      </c>
      <c r="O104" s="79" t="str">
        <f>すべて_位置図情報!O809</f>
        <v/>
      </c>
      <c r="P104" s="79" t="str">
        <f>すべて_位置図情報!P809</f>
        <v>D</v>
      </c>
      <c r="Q104" s="79" t="str">
        <f>すべて_位置図情報!Q809</f>
        <v>有</v>
      </c>
      <c r="R104" s="79" t="str">
        <f>すべて_位置図情報!R809</f>
        <v>無償貸付</v>
      </c>
      <c r="S104" s="126" t="str">
        <f>すべて_位置図情報!S809</f>
        <v>西淀川区役所</v>
      </c>
      <c r="T104" s="124" t="str">
        <f>すべて_位置図情報!T809</f>
        <v>－</v>
      </c>
      <c r="U104" s="126" t="str">
        <f>すべて_位置図情報!U809</f>
        <v>地域支援課</v>
      </c>
      <c r="V104" s="124" t="str">
        <f>すべて_位置図情報!V809</f>
        <v>－</v>
      </c>
      <c r="W104" s="116" t="str">
        <f>すべて_位置図情報!W809</f>
        <v>西淀川区</v>
      </c>
      <c r="X104" s="116" t="str">
        <f>すべて_位置図情報!X809</f>
        <v>一般施設</v>
      </c>
      <c r="Y104" s="114">
        <f>すべて_位置図情報!Y809</f>
        <v>26</v>
      </c>
      <c r="Z104" s="127">
        <f>すべて_位置図情報!Z809</f>
        <v>0</v>
      </c>
      <c r="AA104" s="124">
        <f>すべて_位置図情報!AA809</f>
        <v>0</v>
      </c>
      <c r="AB104" s="126">
        <f>すべて_位置図情報!AB804</f>
        <v>0</v>
      </c>
      <c r="AC104" s="124">
        <f>すべて_位置図情報!AC804</f>
        <v>0</v>
      </c>
      <c r="AD104" s="124">
        <f>すべて_位置図情報!AD804</f>
        <v>0</v>
      </c>
      <c r="AE104" s="16">
        <f>すべて_位置図情報!AF804</f>
        <v>0</v>
      </c>
      <c r="AF104" s="16">
        <f>すべて_位置図情報!AG804</f>
        <v>0</v>
      </c>
      <c r="AG104" s="16">
        <f>すべて_位置図情報!AH804</f>
        <v>0</v>
      </c>
      <c r="AH104" s="16">
        <f>すべて_位置図情報!AI804</f>
        <v>0</v>
      </c>
      <c r="AI104" s="16">
        <f>すべて_位置図情報!AJ804</f>
        <v>0</v>
      </c>
      <c r="AJ104" s="16">
        <f>すべて_位置図情報!AK804</f>
        <v>0</v>
      </c>
      <c r="AK104" s="16" t="e">
        <f>すべて_位置図情報!#REF!</f>
        <v>#REF!</v>
      </c>
    </row>
    <row r="105" spans="1:37">
      <c r="A105" s="262">
        <v>801</v>
      </c>
      <c r="B105" s="7" t="str">
        <f>すべて_位置図情報!B810</f>
        <v>一般会計その他施設</v>
      </c>
      <c r="C105" s="7" t="str">
        <f>すべて_位置図情報!C810</f>
        <v>地域利用施設</v>
      </c>
      <c r="D105" s="7" t="str">
        <f>すべて_位置図情報!D810</f>
        <v>地域集会施設</v>
      </c>
      <c r="E105" s="7" t="str">
        <f>すべて_位置図情報!E810</f>
        <v>地域集会施設</v>
      </c>
      <c r="F105" s="74">
        <f>すべて_位置図情報!F810</f>
        <v>100</v>
      </c>
      <c r="G105" s="13" t="str" ph="1">
        <f>すべて_位置図情報!G810</f>
        <v>大和田会館</v>
      </c>
      <c r="H105" s="126" t="str">
        <f>すべて_位置図情報!H810</f>
        <v>大阪市西淀川区大和田3-6-28</v>
      </c>
      <c r="I105" s="81">
        <f>すべて_位置図情報!I810</f>
        <v>134.63999999999999</v>
      </c>
      <c r="J105" s="80" t="str">
        <f>すべて_位置図情報!J810</f>
        <v>A</v>
      </c>
      <c r="K105" s="78">
        <f>すべて_位置図情報!K810</f>
        <v>0</v>
      </c>
      <c r="L105" s="79">
        <f>すべて_位置図情報!L810</f>
        <v>1980</v>
      </c>
      <c r="M105" s="79" t="str">
        <f>すべて_位置図情報!M810</f>
        <v>c</v>
      </c>
      <c r="N105" s="79" t="str">
        <f>すべて_位置図情報!N810</f>
        <v>c</v>
      </c>
      <c r="O105" s="79" t="str">
        <f>すべて_位置図情報!O810</f>
        <v/>
      </c>
      <c r="P105" s="79" t="str">
        <f>すべて_位置図情報!P810</f>
        <v>G</v>
      </c>
      <c r="Q105" s="79" t="str">
        <f>すべて_位置図情報!Q810</f>
        <v>無</v>
      </c>
      <c r="R105" s="79" t="str">
        <f>すべて_位置図情報!R810</f>
        <v>無償貸付</v>
      </c>
      <c r="S105" s="126" t="str">
        <f>すべて_位置図情報!S810</f>
        <v>西淀川区役所</v>
      </c>
      <c r="T105" s="124" t="str">
        <f>すべて_位置図情報!T810</f>
        <v>－</v>
      </c>
      <c r="U105" s="126" t="str">
        <f>すべて_位置図情報!U810</f>
        <v>地域支援課</v>
      </c>
      <c r="V105" s="124" t="str">
        <f>すべて_位置図情報!V810</f>
        <v>－</v>
      </c>
      <c r="W105" s="116" t="str">
        <f>すべて_位置図情報!W810</f>
        <v>西淀川区</v>
      </c>
      <c r="X105" s="116" t="str">
        <f>すべて_位置図情報!X810</f>
        <v>一般施設</v>
      </c>
      <c r="Y105" s="114">
        <f>すべて_位置図情報!Y810</f>
        <v>27</v>
      </c>
      <c r="Z105" s="127">
        <f>すべて_位置図情報!Z810</f>
        <v>0</v>
      </c>
      <c r="AA105" s="124">
        <f>すべて_位置図情報!AA810</f>
        <v>0</v>
      </c>
      <c r="AB105" s="126">
        <f>すべて_位置図情報!AB805</f>
        <v>0</v>
      </c>
      <c r="AC105" s="124">
        <f>すべて_位置図情報!AC805</f>
        <v>0</v>
      </c>
      <c r="AD105" s="124">
        <f>すべて_位置図情報!AD805</f>
        <v>0</v>
      </c>
      <c r="AE105" s="16">
        <f>すべて_位置図情報!AF805</f>
        <v>0</v>
      </c>
      <c r="AF105" s="16">
        <f>すべて_位置図情報!AG805</f>
        <v>0</v>
      </c>
      <c r="AG105" s="16">
        <f>すべて_位置図情報!AH805</f>
        <v>0</v>
      </c>
      <c r="AH105" s="16">
        <f>すべて_位置図情報!AI805</f>
        <v>0</v>
      </c>
      <c r="AI105" s="16">
        <f>すべて_位置図情報!AJ805</f>
        <v>0</v>
      </c>
      <c r="AJ105" s="16">
        <f>すべて_位置図情報!AK805</f>
        <v>0</v>
      </c>
      <c r="AK105" s="16" t="e">
        <f>すべて_位置図情報!#REF!</f>
        <v>#REF!</v>
      </c>
    </row>
    <row r="106" spans="1:37">
      <c r="A106" s="262">
        <v>802</v>
      </c>
      <c r="B106" s="7" t="str">
        <f>すべて_位置図情報!B811</f>
        <v>一般会計その他施設</v>
      </c>
      <c r="C106" s="7" t="str">
        <f>すべて_位置図情報!C811</f>
        <v>地域利用施設</v>
      </c>
      <c r="D106" s="7" t="str">
        <f>すべて_位置図情報!D811</f>
        <v>地域集会施設</v>
      </c>
      <c r="E106" s="7" t="str">
        <f>すべて_位置図情報!E811</f>
        <v>地域集会施設</v>
      </c>
      <c r="F106" s="74">
        <f>すべて_位置図情報!F811</f>
        <v>101</v>
      </c>
      <c r="G106" s="13" t="str" ph="1">
        <f>すべて_位置図情報!G811</f>
        <v>姫島会館</v>
      </c>
      <c r="H106" s="126" t="str">
        <f>すべて_位置図情報!H811</f>
        <v>大阪市西淀川区姫島4-2-12</v>
      </c>
      <c r="I106" s="81">
        <f>すべて_位置図情報!I811</f>
        <v>134.63999999999999</v>
      </c>
      <c r="J106" s="80" t="str">
        <f>すべて_位置図情報!J811</f>
        <v>A</v>
      </c>
      <c r="K106" s="78">
        <f>すべて_位置図情報!K811</f>
        <v>0</v>
      </c>
      <c r="L106" s="79">
        <f>すべて_位置図情報!L811</f>
        <v>1980</v>
      </c>
      <c r="M106" s="79" t="str">
        <f>すべて_位置図情報!M811</f>
        <v>c</v>
      </c>
      <c r="N106" s="79" t="str">
        <f>すべて_位置図情報!N811</f>
        <v>c</v>
      </c>
      <c r="O106" s="79" t="str">
        <f>すべて_位置図情報!O811</f>
        <v/>
      </c>
      <c r="P106" s="79" t="str">
        <f>すべて_位置図情報!P811</f>
        <v>G</v>
      </c>
      <c r="Q106" s="79" t="str">
        <f>すべて_位置図情報!Q811</f>
        <v>無</v>
      </c>
      <c r="R106" s="79" t="str">
        <f>すべて_位置図情報!R811</f>
        <v>無償貸付</v>
      </c>
      <c r="S106" s="126" t="str">
        <f>すべて_位置図情報!S811</f>
        <v>西淀川区役所</v>
      </c>
      <c r="T106" s="124" t="str">
        <f>すべて_位置図情報!T811</f>
        <v>－</v>
      </c>
      <c r="U106" s="126" t="str">
        <f>すべて_位置図情報!U811</f>
        <v>地域支援課</v>
      </c>
      <c r="V106" s="124" t="str">
        <f>すべて_位置図情報!V811</f>
        <v>－</v>
      </c>
      <c r="W106" s="116" t="str">
        <f>すべて_位置図情報!W811</f>
        <v>西淀川区</v>
      </c>
      <c r="X106" s="116" t="str">
        <f>すべて_位置図情報!X811</f>
        <v>一般施設</v>
      </c>
      <c r="Y106" s="114">
        <f>すべて_位置図情報!Y811</f>
        <v>28</v>
      </c>
      <c r="Z106" s="127">
        <f>すべて_位置図情報!Z811</f>
        <v>0</v>
      </c>
      <c r="AA106" s="124">
        <f>すべて_位置図情報!AA811</f>
        <v>0</v>
      </c>
      <c r="AB106" s="126">
        <f>すべて_位置図情報!AB806</f>
        <v>0</v>
      </c>
      <c r="AC106" s="124">
        <f>すべて_位置図情報!AC806</f>
        <v>0</v>
      </c>
      <c r="AD106" s="124">
        <f>すべて_位置図情報!AD806</f>
        <v>0</v>
      </c>
      <c r="AE106" s="16">
        <f>すべて_位置図情報!AF806</f>
        <v>0</v>
      </c>
      <c r="AF106" s="16">
        <f>すべて_位置図情報!AG806</f>
        <v>0</v>
      </c>
      <c r="AG106" s="16">
        <f>すべて_位置図情報!AH806</f>
        <v>0</v>
      </c>
      <c r="AH106" s="16">
        <f>すべて_位置図情報!AI806</f>
        <v>0</v>
      </c>
      <c r="AI106" s="16">
        <f>すべて_位置図情報!AJ806</f>
        <v>0</v>
      </c>
      <c r="AJ106" s="16">
        <f>すべて_位置図情報!AK806</f>
        <v>0</v>
      </c>
      <c r="AK106" s="16" t="e">
        <f>すべて_位置図情報!#REF!</f>
        <v>#REF!</v>
      </c>
    </row>
    <row r="107" spans="1:37">
      <c r="A107" s="262">
        <v>803</v>
      </c>
      <c r="B107" s="7" t="str">
        <f>すべて_位置図情報!B812</f>
        <v>一般会計その他施設</v>
      </c>
      <c r="C107" s="7" t="str">
        <f>すべて_位置図情報!C812</f>
        <v>地域利用施設</v>
      </c>
      <c r="D107" s="7" t="str">
        <f>すべて_位置図情報!D812</f>
        <v>地域集会施設</v>
      </c>
      <c r="E107" s="7" t="str">
        <f>すべて_位置図情報!E812</f>
        <v>地域集会施設</v>
      </c>
      <c r="F107" s="74">
        <f>すべて_位置図情報!F812</f>
        <v>102</v>
      </c>
      <c r="G107" s="13" t="str" ph="1">
        <f>すべて_位置図情報!G812</f>
        <v>大和田老人憩の家</v>
      </c>
      <c r="H107" s="126" t="str">
        <f>すべて_位置図情報!H812</f>
        <v>大阪市西淀川区大和田4-6-14</v>
      </c>
      <c r="I107" s="81">
        <f>すべて_位置図情報!I812</f>
        <v>122.31</v>
      </c>
      <c r="J107" s="80" t="str">
        <f>すべて_位置図情報!J812</f>
        <v>A</v>
      </c>
      <c r="K107" s="78">
        <f>すべて_位置図情報!K812</f>
        <v>0</v>
      </c>
      <c r="L107" s="79">
        <f>すべて_位置図情報!L812</f>
        <v>1992</v>
      </c>
      <c r="M107" s="79" t="str">
        <f>すべて_位置図情報!M812</f>
        <v>b</v>
      </c>
      <c r="N107" s="79" t="str">
        <f>すべて_位置図情報!N812</f>
        <v>b</v>
      </c>
      <c r="O107" s="79" t="str">
        <f>すべて_位置図情報!O812</f>
        <v/>
      </c>
      <c r="P107" s="79" t="str">
        <f>すべて_位置図情報!P812</f>
        <v>D</v>
      </c>
      <c r="Q107" s="79" t="str">
        <f>すべて_位置図情報!Q812</f>
        <v>有</v>
      </c>
      <c r="R107" s="79" t="str">
        <f>すべて_位置図情報!R812</f>
        <v>無償貸付</v>
      </c>
      <c r="S107" s="126" t="str">
        <f>すべて_位置図情報!S812</f>
        <v>西淀川区役所</v>
      </c>
      <c r="T107" s="124" t="str">
        <f>すべて_位置図情報!T812</f>
        <v>－</v>
      </c>
      <c r="U107" s="126" t="str">
        <f>すべて_位置図情報!U812</f>
        <v>地域支援課</v>
      </c>
      <c r="V107" s="124" t="str">
        <f>すべて_位置図情報!V812</f>
        <v>－</v>
      </c>
      <c r="W107" s="116" t="str">
        <f>すべて_位置図情報!W812</f>
        <v>西淀川区</v>
      </c>
      <c r="X107" s="116" t="str">
        <f>すべて_位置図情報!X812</f>
        <v>一般施設</v>
      </c>
      <c r="Y107" s="114">
        <f>すべて_位置図情報!Y812</f>
        <v>29</v>
      </c>
      <c r="Z107" s="127">
        <f>すべて_位置図情報!Z812</f>
        <v>0</v>
      </c>
      <c r="AA107" s="124">
        <f>すべて_位置図情報!AA812</f>
        <v>0</v>
      </c>
      <c r="AB107" s="126">
        <f>すべて_位置図情報!AB807</f>
        <v>0</v>
      </c>
      <c r="AC107" s="124">
        <f>すべて_位置図情報!AC807</f>
        <v>0</v>
      </c>
      <c r="AD107" s="124">
        <f>すべて_位置図情報!AD807</f>
        <v>0</v>
      </c>
      <c r="AE107" s="16">
        <f>すべて_位置図情報!AF807</f>
        <v>0</v>
      </c>
      <c r="AF107" s="16">
        <f>すべて_位置図情報!AG807</f>
        <v>0</v>
      </c>
      <c r="AG107" s="16">
        <f>すべて_位置図情報!AH807</f>
        <v>0</v>
      </c>
      <c r="AH107" s="16">
        <f>すべて_位置図情報!AI807</f>
        <v>0</v>
      </c>
      <c r="AI107" s="16">
        <f>すべて_位置図情報!AJ807</f>
        <v>0</v>
      </c>
      <c r="AJ107" s="16">
        <f>すべて_位置図情報!AK807</f>
        <v>0</v>
      </c>
      <c r="AK107" s="16" t="e">
        <f>すべて_位置図情報!#REF!</f>
        <v>#REF!</v>
      </c>
    </row>
    <row r="108" spans="1:37">
      <c r="A108" s="262">
        <v>804</v>
      </c>
      <c r="B108" s="7" t="str">
        <f>すべて_位置図情報!B813</f>
        <v>一般会計その他施設</v>
      </c>
      <c r="C108" s="7" t="str">
        <f>すべて_位置図情報!C813</f>
        <v>地域利用施設</v>
      </c>
      <c r="D108" s="7" t="str">
        <f>すべて_位置図情報!D813</f>
        <v>地域集会施設</v>
      </c>
      <c r="E108" s="7" t="str">
        <f>すべて_位置図情報!E813</f>
        <v>地域集会施設</v>
      </c>
      <c r="F108" s="74">
        <f>すべて_位置図情報!F813</f>
        <v>103</v>
      </c>
      <c r="G108" s="13" t="str" ph="1">
        <f>すべて_位置図情報!G813</f>
        <v>新東三国社会福祉会館</v>
      </c>
      <c r="H108" s="126" t="str">
        <f>すべて_位置図情報!H813</f>
        <v>大阪市淀川区東三国2-22-10</v>
      </c>
      <c r="I108" s="81">
        <f>すべて_位置図情報!I813</f>
        <v>222.26</v>
      </c>
      <c r="J108" s="80" t="str">
        <f>すべて_位置図情報!J813</f>
        <v>A</v>
      </c>
      <c r="K108" s="78">
        <f>すべて_位置図情報!K813</f>
        <v>0</v>
      </c>
      <c r="L108" s="79">
        <f>すべて_位置図情報!L813</f>
        <v>1980</v>
      </c>
      <c r="M108" s="79" t="str">
        <f>すべて_位置図情報!M813</f>
        <v>c</v>
      </c>
      <c r="N108" s="79" t="str">
        <f>すべて_位置図情報!N813</f>
        <v>c</v>
      </c>
      <c r="O108" s="79" t="str">
        <f>すべて_位置図情報!O813</f>
        <v/>
      </c>
      <c r="P108" s="79" t="str">
        <f>すべて_位置図情報!P813</f>
        <v>G</v>
      </c>
      <c r="Q108" s="79" t="str">
        <f>すべて_位置図情報!Q813</f>
        <v>無</v>
      </c>
      <c r="R108" s="79" t="str">
        <f>すべて_位置図情報!R813</f>
        <v>無償貸付</v>
      </c>
      <c r="S108" s="126" t="str">
        <f>すべて_位置図情報!S813</f>
        <v>淀川区役所</v>
      </c>
      <c r="T108" s="124" t="str">
        <f>すべて_位置図情報!T813</f>
        <v>－</v>
      </c>
      <c r="U108" s="126" t="str">
        <f>すべて_位置図情報!U813</f>
        <v>市民協働課</v>
      </c>
      <c r="V108" s="124" t="str">
        <f>すべて_位置図情報!V813</f>
        <v>－</v>
      </c>
      <c r="W108" s="116" t="str">
        <f>すべて_位置図情報!W813</f>
        <v>淀川区</v>
      </c>
      <c r="X108" s="116" t="str">
        <f>すべて_位置図情報!X813</f>
        <v>一般施設</v>
      </c>
      <c r="Y108" s="114">
        <f>すべて_位置図情報!Y813</f>
        <v>30</v>
      </c>
      <c r="Z108" s="127">
        <f>すべて_位置図情報!Z813</f>
        <v>0</v>
      </c>
      <c r="AA108" s="124">
        <f>すべて_位置図情報!AA813</f>
        <v>0</v>
      </c>
      <c r="AB108" s="126">
        <f>すべて_位置図情報!AB809</f>
        <v>0</v>
      </c>
      <c r="AC108" s="124">
        <f>すべて_位置図情報!AC809</f>
        <v>0</v>
      </c>
      <c r="AD108" s="124">
        <f>すべて_位置図情報!AD809</f>
        <v>0</v>
      </c>
      <c r="AE108" s="16">
        <f>すべて_位置図情報!AF809</f>
        <v>0</v>
      </c>
      <c r="AF108" s="16">
        <f>すべて_位置図情報!AG809</f>
        <v>0</v>
      </c>
      <c r="AG108" s="16">
        <f>すべて_位置図情報!AH809</f>
        <v>0</v>
      </c>
      <c r="AH108" s="16">
        <f>すべて_位置図情報!AI809</f>
        <v>0</v>
      </c>
      <c r="AI108" s="16">
        <f>すべて_位置図情報!AJ809</f>
        <v>0</v>
      </c>
      <c r="AJ108" s="16">
        <f>すべて_位置図情報!AK809</f>
        <v>0</v>
      </c>
      <c r="AK108" s="16" t="e">
        <f>すべて_位置図情報!#REF!</f>
        <v>#REF!</v>
      </c>
    </row>
    <row r="109" spans="1:37">
      <c r="A109" s="262">
        <v>805</v>
      </c>
      <c r="B109" s="7" t="str">
        <f>すべて_位置図情報!B814</f>
        <v>一般会計その他施設</v>
      </c>
      <c r="C109" s="7" t="str">
        <f>すべて_位置図情報!C814</f>
        <v>地域利用施設</v>
      </c>
      <c r="D109" s="7" t="str">
        <f>すべて_位置図情報!D814</f>
        <v>地域集会施設</v>
      </c>
      <c r="E109" s="7" t="str">
        <f>すべて_位置図情報!E814</f>
        <v>地域集会施設</v>
      </c>
      <c r="F109" s="74">
        <f>すべて_位置図情報!F814</f>
        <v>104</v>
      </c>
      <c r="G109" s="13" t="str" ph="1">
        <f>すべて_位置図情報!G814</f>
        <v>西三国社会福祉会館老人憩の家</v>
      </c>
      <c r="H109" s="126" t="str">
        <f>すべて_位置図情報!H814</f>
        <v>大阪市淀川区西三国1-21-1</v>
      </c>
      <c r="I109" s="81">
        <f>すべて_位置図情報!I814</f>
        <v>273.93</v>
      </c>
      <c r="J109" s="80" t="str">
        <f>すべて_位置図情報!J814</f>
        <v>A</v>
      </c>
      <c r="K109" s="78">
        <f>すべて_位置図情報!K814</f>
        <v>0</v>
      </c>
      <c r="L109" s="79">
        <f>すべて_位置図情報!L814</f>
        <v>1984</v>
      </c>
      <c r="M109" s="79" t="str">
        <f>すべて_位置図情報!M814</f>
        <v>c</v>
      </c>
      <c r="N109" s="79" t="str">
        <f>すべて_位置図情報!N814</f>
        <v>c</v>
      </c>
      <c r="O109" s="79" t="str">
        <f>すべて_位置図情報!O814</f>
        <v/>
      </c>
      <c r="P109" s="79" t="str">
        <f>すべて_位置図情報!P814</f>
        <v>G</v>
      </c>
      <c r="Q109" s="79" t="str">
        <f>すべて_位置図情報!Q814</f>
        <v>無</v>
      </c>
      <c r="R109" s="79" t="str">
        <f>すべて_位置図情報!R814</f>
        <v>無償貸付</v>
      </c>
      <c r="S109" s="126" t="str">
        <f>すべて_位置図情報!S814</f>
        <v>淀川区役所</v>
      </c>
      <c r="T109" s="124" t="str">
        <f>すべて_位置図情報!T814</f>
        <v>－</v>
      </c>
      <c r="U109" s="126" t="str">
        <f>すべて_位置図情報!U814</f>
        <v>市民協働課</v>
      </c>
      <c r="V109" s="124" t="str">
        <f>すべて_位置図情報!V814</f>
        <v>－</v>
      </c>
      <c r="W109" s="116" t="str">
        <f>すべて_位置図情報!W814</f>
        <v>淀川区</v>
      </c>
      <c r="X109" s="116" t="str">
        <f>すべて_位置図情報!X814</f>
        <v>一般施設</v>
      </c>
      <c r="Y109" s="114">
        <f>すべて_位置図情報!Y814</f>
        <v>36</v>
      </c>
      <c r="Z109" s="127">
        <f>すべて_位置図情報!Z814</f>
        <v>0</v>
      </c>
      <c r="AA109" s="124">
        <f>すべて_位置図情報!AA814</f>
        <v>0</v>
      </c>
      <c r="AB109" s="126">
        <f>すべて_位置図情報!AB810</f>
        <v>0</v>
      </c>
      <c r="AC109" s="124">
        <f>すべて_位置図情報!AC810</f>
        <v>0</v>
      </c>
      <c r="AD109" s="124">
        <f>すべて_位置図情報!AD810</f>
        <v>0</v>
      </c>
      <c r="AE109" s="16">
        <f>すべて_位置図情報!AF810</f>
        <v>0</v>
      </c>
      <c r="AF109" s="16">
        <f>すべて_位置図情報!AG810</f>
        <v>0</v>
      </c>
      <c r="AG109" s="16">
        <f>すべて_位置図情報!AH810</f>
        <v>0</v>
      </c>
      <c r="AH109" s="16">
        <f>すべて_位置図情報!AI810</f>
        <v>0</v>
      </c>
      <c r="AI109" s="16">
        <f>すべて_位置図情報!AJ810</f>
        <v>0</v>
      </c>
      <c r="AJ109" s="16">
        <f>すべて_位置図情報!AK810</f>
        <v>0</v>
      </c>
      <c r="AK109" s="16" t="e">
        <f>すべて_位置図情報!#REF!</f>
        <v>#REF!</v>
      </c>
    </row>
    <row r="110" spans="1:37">
      <c r="A110" s="262">
        <v>806</v>
      </c>
      <c r="B110" s="7" t="str">
        <f>すべて_位置図情報!B815</f>
        <v>一般会計その他施設</v>
      </c>
      <c r="C110" s="7" t="str">
        <f>すべて_位置図情報!C815</f>
        <v>地域利用施設</v>
      </c>
      <c r="D110" s="7" t="str">
        <f>すべて_位置図情報!D815</f>
        <v>地域集会施設</v>
      </c>
      <c r="E110" s="7" t="str">
        <f>すべて_位置図情報!E815</f>
        <v>地域集会施設</v>
      </c>
      <c r="F110" s="74">
        <f>すべて_位置図情報!F815</f>
        <v>105</v>
      </c>
      <c r="G110" s="13" t="str" ph="1">
        <f>すべて_位置図情報!G815</f>
        <v>東三国社会福祉会館老人憩の家</v>
      </c>
      <c r="H110" s="126" t="str">
        <f>すべて_位置図情報!H815</f>
        <v>大阪市淀川区東三国6-12-11</v>
      </c>
      <c r="I110" s="81">
        <f>すべて_位置図情報!I815</f>
        <v>217.63</v>
      </c>
      <c r="J110" s="80" t="str">
        <f>すべて_位置図情報!J815</f>
        <v>A</v>
      </c>
      <c r="K110" s="78">
        <f>すべて_位置図情報!K815</f>
        <v>0</v>
      </c>
      <c r="L110" s="79">
        <f>すべて_位置図情報!L815</f>
        <v>1987</v>
      </c>
      <c r="M110" s="79" t="str">
        <f>すべて_位置図情報!M815</f>
        <v>b</v>
      </c>
      <c r="N110" s="79" t="str">
        <f>すべて_位置図情報!N815</f>
        <v>b</v>
      </c>
      <c r="O110" s="79" t="str">
        <f>すべて_位置図情報!O815</f>
        <v/>
      </c>
      <c r="P110" s="79" t="str">
        <f>すべて_位置図情報!P815</f>
        <v>D</v>
      </c>
      <c r="Q110" s="79" t="str">
        <f>すべて_位置図情報!Q815</f>
        <v>無</v>
      </c>
      <c r="R110" s="79" t="str">
        <f>すべて_位置図情報!R815</f>
        <v>無償貸付</v>
      </c>
      <c r="S110" s="126" t="str">
        <f>すべて_位置図情報!S815</f>
        <v>淀川区役所</v>
      </c>
      <c r="T110" s="124" t="str">
        <f>すべて_位置図情報!T815</f>
        <v>－</v>
      </c>
      <c r="U110" s="126" t="str">
        <f>すべて_位置図情報!U815</f>
        <v>市民協働課</v>
      </c>
      <c r="V110" s="124" t="str">
        <f>すべて_位置図情報!V815</f>
        <v>－</v>
      </c>
      <c r="W110" s="116" t="str">
        <f>すべて_位置図情報!W815</f>
        <v>淀川区</v>
      </c>
      <c r="X110" s="116" t="str">
        <f>すべて_位置図情報!X815</f>
        <v>一般施設</v>
      </c>
      <c r="Y110" s="114">
        <f>すべて_位置図情報!Y815</f>
        <v>37</v>
      </c>
      <c r="Z110" s="127">
        <f>すべて_位置図情報!Z815</f>
        <v>0</v>
      </c>
      <c r="AA110" s="124">
        <f>すべて_位置図情報!AA815</f>
        <v>0</v>
      </c>
      <c r="AB110" s="126">
        <f>すべて_位置図情報!AB811</f>
        <v>0</v>
      </c>
      <c r="AC110" s="124">
        <f>すべて_位置図情報!AC811</f>
        <v>0</v>
      </c>
      <c r="AD110" s="124">
        <f>すべて_位置図情報!AD811</f>
        <v>0</v>
      </c>
      <c r="AE110" s="16">
        <f>すべて_位置図情報!AF811</f>
        <v>0</v>
      </c>
      <c r="AF110" s="16">
        <f>すべて_位置図情報!AG811</f>
        <v>0</v>
      </c>
      <c r="AG110" s="16">
        <f>すべて_位置図情報!AH811</f>
        <v>0</v>
      </c>
      <c r="AH110" s="16">
        <f>すべて_位置図情報!AI811</f>
        <v>0</v>
      </c>
      <c r="AI110" s="16">
        <f>すべて_位置図情報!AJ811</f>
        <v>0</v>
      </c>
      <c r="AJ110" s="16">
        <f>すべて_位置図情報!AK811</f>
        <v>0</v>
      </c>
      <c r="AK110" s="16" t="e">
        <f>すべて_位置図情報!#REF!</f>
        <v>#REF!</v>
      </c>
    </row>
    <row r="111" spans="1:37">
      <c r="A111" s="262">
        <v>807</v>
      </c>
      <c r="B111" s="7" t="str">
        <f>すべて_位置図情報!B816</f>
        <v>一般会計その他施設</v>
      </c>
      <c r="C111" s="7" t="str">
        <f>すべて_位置図情報!C816</f>
        <v>地域利用施設</v>
      </c>
      <c r="D111" s="7" t="str">
        <f>すべて_位置図情報!D816</f>
        <v>地域集会施設</v>
      </c>
      <c r="E111" s="7" t="str">
        <f>すべて_位置図情報!E816</f>
        <v>地域集会施設</v>
      </c>
      <c r="F111" s="74">
        <f>すべて_位置図情報!F816</f>
        <v>106</v>
      </c>
      <c r="G111" s="13" t="str" ph="1">
        <f>すべて_位置図情報!G816</f>
        <v>井高野福祉会館老人憩の家</v>
      </c>
      <c r="H111" s="126" t="str">
        <f>すべて_位置図情報!H816</f>
        <v>大阪市東淀川区北江口2-4-8</v>
      </c>
      <c r="I111" s="81">
        <f>すべて_位置図情報!I816</f>
        <v>107.33</v>
      </c>
      <c r="J111" s="80" t="str">
        <f>すべて_位置図情報!J816</f>
        <v>A</v>
      </c>
      <c r="K111" s="78">
        <f>すべて_位置図情報!K816</f>
        <v>0</v>
      </c>
      <c r="L111" s="79">
        <f>すべて_位置図情報!L816</f>
        <v>1986</v>
      </c>
      <c r="M111" s="79" t="str">
        <f>すべて_位置図情報!M816</f>
        <v>b</v>
      </c>
      <c r="N111" s="79" t="str">
        <f>すべて_位置図情報!N816</f>
        <v>b</v>
      </c>
      <c r="O111" s="79" t="str">
        <f>すべて_位置図情報!O816</f>
        <v/>
      </c>
      <c r="P111" s="79" t="str">
        <f>すべて_位置図情報!P816</f>
        <v>D</v>
      </c>
      <c r="Q111" s="79" t="str">
        <f>すべて_位置図情報!Q816</f>
        <v>有</v>
      </c>
      <c r="R111" s="79" t="str">
        <f>すべて_位置図情報!R816</f>
        <v>無償貸付</v>
      </c>
      <c r="S111" s="126" t="str">
        <f>すべて_位置図情報!S816</f>
        <v>福祉局</v>
      </c>
      <c r="T111" s="124" t="str">
        <f>すべて_位置図情報!T816</f>
        <v>高齢者施策部</v>
      </c>
      <c r="U111" s="126" t="str">
        <f>すべて_位置図情報!U816</f>
        <v>高齢福祉課</v>
      </c>
      <c r="V111" s="126" t="str">
        <f>すべて_位置図情報!V816</f>
        <v>いきがいｸﾞﾙｰﾌﾟ</v>
      </c>
      <c r="W111" s="116" t="str">
        <f>すべて_位置図情報!W816</f>
        <v>東淀川区</v>
      </c>
      <c r="X111" s="116" t="str">
        <f>すべて_位置図情報!X816</f>
        <v>一般施設</v>
      </c>
      <c r="Y111" s="114">
        <f>すべて_位置図情報!Y816</f>
        <v>36</v>
      </c>
      <c r="Z111" s="127">
        <f>すべて_位置図情報!Z816</f>
        <v>0</v>
      </c>
      <c r="AA111" s="124">
        <f>すべて_位置図情報!AA816</f>
        <v>0</v>
      </c>
      <c r="AB111" s="126">
        <f>すべて_位置図情報!AB812</f>
        <v>0</v>
      </c>
      <c r="AC111" s="124">
        <f>すべて_位置図情報!AC812</f>
        <v>0</v>
      </c>
      <c r="AD111" s="124">
        <f>すべて_位置図情報!AD812</f>
        <v>0</v>
      </c>
      <c r="AE111" s="16">
        <f>すべて_位置図情報!AF812</f>
        <v>0</v>
      </c>
      <c r="AF111" s="16">
        <f>すべて_位置図情報!AG812</f>
        <v>0</v>
      </c>
      <c r="AG111" s="16">
        <f>すべて_位置図情報!AH812</f>
        <v>0</v>
      </c>
      <c r="AH111" s="16">
        <f>すべて_位置図情報!AI812</f>
        <v>0</v>
      </c>
      <c r="AI111" s="16">
        <f>すべて_位置図情報!AJ812</f>
        <v>0</v>
      </c>
      <c r="AJ111" s="16">
        <f>すべて_位置図情報!AK812</f>
        <v>0</v>
      </c>
      <c r="AK111" s="16" t="e">
        <f>すべて_位置図情報!#REF!</f>
        <v>#REF!</v>
      </c>
    </row>
    <row r="112" spans="1:37">
      <c r="A112" s="262">
        <v>808</v>
      </c>
      <c r="B112" s="7" t="str">
        <f>すべて_位置図情報!B817</f>
        <v>一般会計その他施設</v>
      </c>
      <c r="C112" s="7" t="str">
        <f>すべて_位置図情報!C817</f>
        <v>地域利用施設</v>
      </c>
      <c r="D112" s="7" t="str">
        <f>すべて_位置図情報!D817</f>
        <v>地域集会施設</v>
      </c>
      <c r="E112" s="7" t="str">
        <f>すべて_位置図情報!E817</f>
        <v>地域集会施設</v>
      </c>
      <c r="F112" s="74">
        <f>すべて_位置図情報!F817</f>
        <v>107</v>
      </c>
      <c r="G112" s="13" t="str" ph="1">
        <f>すべて_位置図情報!G817</f>
        <v>東井高野老人憩の家</v>
      </c>
      <c r="H112" s="126" t="str">
        <f>すべて_位置図情報!H817</f>
        <v>大阪市東淀川区井高野3-3-77</v>
      </c>
      <c r="I112" s="81">
        <f>すべて_位置図情報!I817</f>
        <v>132.5</v>
      </c>
      <c r="J112" s="80" t="str">
        <f>すべて_位置図情報!J817</f>
        <v>A</v>
      </c>
      <c r="K112" s="78">
        <f>すべて_位置図情報!K817</f>
        <v>0</v>
      </c>
      <c r="L112" s="79">
        <f>すべて_位置図情報!L817</f>
        <v>1977</v>
      </c>
      <c r="M112" s="79" t="str">
        <f>すべて_位置図情報!M817</f>
        <v>c</v>
      </c>
      <c r="N112" s="79" t="str">
        <f>すべて_位置図情報!N817</f>
        <v>c</v>
      </c>
      <c r="O112" s="79" t="str">
        <f>すべて_位置図情報!O817</f>
        <v/>
      </c>
      <c r="P112" s="79" t="str">
        <f>すべて_位置図情報!P817</f>
        <v>G</v>
      </c>
      <c r="Q112" s="79" t="str">
        <f>すべて_位置図情報!Q817</f>
        <v>無</v>
      </c>
      <c r="R112" s="79" t="str">
        <f>すべて_位置図情報!R817</f>
        <v>無償貸付</v>
      </c>
      <c r="S112" s="126" t="str">
        <f>すべて_位置図情報!S817</f>
        <v>福祉局</v>
      </c>
      <c r="T112" s="124" t="str">
        <f>すべて_位置図情報!T817</f>
        <v>高齢者施策部</v>
      </c>
      <c r="U112" s="126" t="str">
        <f>すべて_位置図情報!U817</f>
        <v>高齢福祉課</v>
      </c>
      <c r="V112" s="126" t="str">
        <f>すべて_位置図情報!V817</f>
        <v>いきがいｸﾞﾙｰﾌﾟ</v>
      </c>
      <c r="W112" s="116" t="str">
        <f>すべて_位置図情報!W817</f>
        <v>東淀川区</v>
      </c>
      <c r="X112" s="116" t="str">
        <f>すべて_位置図情報!X817</f>
        <v>一般施設</v>
      </c>
      <c r="Y112" s="114">
        <f>すべて_位置図情報!Y817</f>
        <v>37</v>
      </c>
      <c r="Z112" s="127">
        <f>すべて_位置図情報!Z817</f>
        <v>0</v>
      </c>
      <c r="AA112" s="124">
        <f>すべて_位置図情報!AA817</f>
        <v>0</v>
      </c>
      <c r="AB112" s="126" t="e">
        <f>すべて_位置図情報!#REF!</f>
        <v>#REF!</v>
      </c>
      <c r="AC112" s="124" t="e">
        <f>すべて_位置図情報!#REF!</f>
        <v>#REF!</v>
      </c>
      <c r="AD112" s="124" t="e">
        <f>すべて_位置図情報!#REF!</f>
        <v>#REF!</v>
      </c>
      <c r="AE112" s="16" t="e">
        <f>すべて_位置図情報!#REF!</f>
        <v>#REF!</v>
      </c>
      <c r="AF112" s="16" t="e">
        <f>すべて_位置図情報!#REF!</f>
        <v>#REF!</v>
      </c>
      <c r="AG112" s="16" t="e">
        <f>すべて_位置図情報!#REF!</f>
        <v>#REF!</v>
      </c>
      <c r="AH112" s="16" t="e">
        <f>すべて_位置図情報!#REF!</f>
        <v>#REF!</v>
      </c>
      <c r="AI112" s="16" t="e">
        <f>すべて_位置図情報!#REF!</f>
        <v>#REF!</v>
      </c>
      <c r="AJ112" s="16" t="e">
        <f>すべて_位置図情報!#REF!</f>
        <v>#REF!</v>
      </c>
      <c r="AK112" s="16" t="e">
        <f>すべて_位置図情報!#REF!</f>
        <v>#REF!</v>
      </c>
    </row>
    <row r="113" spans="1:37">
      <c r="A113" s="262">
        <v>809</v>
      </c>
      <c r="B113" s="7" t="str">
        <f>すべて_位置図情報!B818</f>
        <v>一般会計その他施設</v>
      </c>
      <c r="C113" s="7" t="str">
        <f>すべて_位置図情報!C818</f>
        <v>地域利用施設</v>
      </c>
      <c r="D113" s="7" t="str">
        <f>すべて_位置図情報!D818</f>
        <v>地域集会施設</v>
      </c>
      <c r="E113" s="7" t="str">
        <f>すべて_位置図情報!E818</f>
        <v>地域集会施設</v>
      </c>
      <c r="F113" s="74">
        <f>すべて_位置図情報!F818</f>
        <v>108</v>
      </c>
      <c r="G113" s="13" t="str" ph="1">
        <f>すべて_位置図情報!G818</f>
        <v>下新庄老人憩の家</v>
      </c>
      <c r="H113" s="126" t="str">
        <f>すべて_位置図情報!H818</f>
        <v>大阪市東淀川区下新庄5-3-1</v>
      </c>
      <c r="I113" s="81">
        <f>すべて_位置図情報!I818</f>
        <v>112.63</v>
      </c>
      <c r="J113" s="80" t="str">
        <f>すべて_位置図情報!J818</f>
        <v>A</v>
      </c>
      <c r="K113" s="78">
        <f>すべて_位置図情報!K818</f>
        <v>0</v>
      </c>
      <c r="L113" s="79">
        <f>すべて_位置図情報!L818</f>
        <v>1976</v>
      </c>
      <c r="M113" s="79" t="str">
        <f>すべて_位置図情報!M818</f>
        <v>c</v>
      </c>
      <c r="N113" s="79" t="str">
        <f>すべて_位置図情報!N818</f>
        <v>c</v>
      </c>
      <c r="O113" s="79" t="str">
        <f>すべて_位置図情報!O818</f>
        <v/>
      </c>
      <c r="P113" s="79" t="str">
        <f>すべて_位置図情報!P818</f>
        <v>G</v>
      </c>
      <c r="Q113" s="79" t="str">
        <f>すべて_位置図情報!Q818</f>
        <v>有</v>
      </c>
      <c r="R113" s="79" t="str">
        <f>すべて_位置図情報!R818</f>
        <v>無償貸付</v>
      </c>
      <c r="S113" s="126" t="str">
        <f>すべて_位置図情報!S818</f>
        <v>福祉局</v>
      </c>
      <c r="T113" s="124" t="str">
        <f>すべて_位置図情報!T818</f>
        <v>高齢者施策部</v>
      </c>
      <c r="U113" s="126" t="str">
        <f>すべて_位置図情報!U818</f>
        <v>高齢福祉課</v>
      </c>
      <c r="V113" s="126" t="str">
        <f>すべて_位置図情報!V818</f>
        <v>いきがいｸﾞﾙｰﾌﾟ</v>
      </c>
      <c r="W113" s="116" t="str">
        <f>すべて_位置図情報!W818</f>
        <v>東淀川区</v>
      </c>
      <c r="X113" s="116" t="str">
        <f>すべて_位置図情報!X818</f>
        <v>一般施設</v>
      </c>
      <c r="Y113" s="114">
        <f>すべて_位置図情報!Y818</f>
        <v>38</v>
      </c>
      <c r="Z113" s="127">
        <f>すべて_位置図情報!Z818</f>
        <v>0</v>
      </c>
      <c r="AA113" s="124">
        <f>すべて_位置図情報!AA818</f>
        <v>0</v>
      </c>
      <c r="AB113" s="126">
        <f>すべて_位置図情報!AB813</f>
        <v>0</v>
      </c>
      <c r="AC113" s="124">
        <f>すべて_位置図情報!AC813</f>
        <v>0</v>
      </c>
      <c r="AD113" s="124">
        <f>すべて_位置図情報!AD813</f>
        <v>0</v>
      </c>
      <c r="AE113" s="16">
        <f>すべて_位置図情報!AF813</f>
        <v>0</v>
      </c>
      <c r="AF113" s="16">
        <f>すべて_位置図情報!AG813</f>
        <v>0</v>
      </c>
      <c r="AG113" s="16">
        <f>すべて_位置図情報!AH813</f>
        <v>0</v>
      </c>
      <c r="AH113" s="16">
        <f>すべて_位置図情報!AI813</f>
        <v>0</v>
      </c>
      <c r="AI113" s="16">
        <f>すべて_位置図情報!AJ813</f>
        <v>0</v>
      </c>
      <c r="AJ113" s="16">
        <f>すべて_位置図情報!AK813</f>
        <v>0</v>
      </c>
      <c r="AK113" s="16" t="e">
        <f>すべて_位置図情報!#REF!</f>
        <v>#REF!</v>
      </c>
    </row>
    <row r="114" spans="1:37">
      <c r="A114" s="262">
        <v>810</v>
      </c>
      <c r="B114" s="7" t="str">
        <f>すべて_位置図情報!B819</f>
        <v>一般会計その他施設</v>
      </c>
      <c r="C114" s="7" t="str">
        <f>すべて_位置図情報!C819</f>
        <v>地域利用施設</v>
      </c>
      <c r="D114" s="7" t="str">
        <f>すべて_位置図情報!D819</f>
        <v>地域集会施設</v>
      </c>
      <c r="E114" s="7" t="str">
        <f>すべて_位置図情報!E819</f>
        <v>地域集会施設</v>
      </c>
      <c r="F114" s="74">
        <f>すべて_位置図情報!F819</f>
        <v>109</v>
      </c>
      <c r="G114" s="13" t="str" ph="1">
        <f>すべて_位置図情報!G819</f>
        <v>大桐老人憩の家</v>
      </c>
      <c r="H114" s="126" t="str">
        <f>すべて_位置図情報!H819</f>
        <v>大阪市東淀川区大桐3-8-18</v>
      </c>
      <c r="I114" s="81">
        <f>すべて_位置図情報!I819</f>
        <v>81.73</v>
      </c>
      <c r="J114" s="80" t="str">
        <f>すべて_位置図情報!J819</f>
        <v>A</v>
      </c>
      <c r="K114" s="78">
        <f>すべて_位置図情報!K819</f>
        <v>0</v>
      </c>
      <c r="L114" s="79">
        <f>すべて_位置図情報!L819</f>
        <v>1979</v>
      </c>
      <c r="M114" s="79" t="str">
        <f>すべて_位置図情報!M819</f>
        <v>c</v>
      </c>
      <c r="N114" s="79" t="str">
        <f>すべて_位置図情報!N819</f>
        <v>c</v>
      </c>
      <c r="O114" s="79" t="str">
        <f>すべて_位置図情報!O819</f>
        <v/>
      </c>
      <c r="P114" s="79" t="str">
        <f>すべて_位置図情報!P819</f>
        <v>G</v>
      </c>
      <c r="Q114" s="79" t="str">
        <f>すべて_位置図情報!Q819</f>
        <v>有</v>
      </c>
      <c r="R114" s="79" t="str">
        <f>すべて_位置図情報!R819</f>
        <v>無償貸付</v>
      </c>
      <c r="S114" s="126" t="str">
        <f>すべて_位置図情報!S819</f>
        <v>福祉局</v>
      </c>
      <c r="T114" s="124" t="str">
        <f>すべて_位置図情報!T819</f>
        <v>高齢者施策部</v>
      </c>
      <c r="U114" s="126" t="str">
        <f>すべて_位置図情報!U819</f>
        <v>高齢福祉課</v>
      </c>
      <c r="V114" s="126" t="str">
        <f>すべて_位置図情報!V819</f>
        <v>いきがいｸﾞﾙｰﾌﾟ</v>
      </c>
      <c r="W114" s="116" t="str">
        <f>すべて_位置図情報!W819</f>
        <v>東淀川区</v>
      </c>
      <c r="X114" s="116" t="str">
        <f>すべて_位置図情報!X819</f>
        <v>一般施設</v>
      </c>
      <c r="Y114" s="114">
        <f>すべて_位置図情報!Y819</f>
        <v>39</v>
      </c>
      <c r="Z114" s="127">
        <f>すべて_位置図情報!Z819</f>
        <v>0</v>
      </c>
      <c r="AA114" s="124">
        <f>すべて_位置図情報!AA819</f>
        <v>0</v>
      </c>
      <c r="AB114" s="126">
        <f>すべて_位置図情報!AB814</f>
        <v>0</v>
      </c>
      <c r="AC114" s="124">
        <f>すべて_位置図情報!AC814</f>
        <v>0</v>
      </c>
      <c r="AD114" s="124">
        <f>すべて_位置図情報!AD814</f>
        <v>0</v>
      </c>
      <c r="AE114" s="16">
        <f>すべて_位置図情報!AF814</f>
        <v>0</v>
      </c>
      <c r="AF114" s="16">
        <f>すべて_位置図情報!AG814</f>
        <v>0</v>
      </c>
      <c r="AG114" s="16">
        <f>すべて_位置図情報!AH814</f>
        <v>0</v>
      </c>
      <c r="AH114" s="16">
        <f>すべて_位置図情報!AI814</f>
        <v>0</v>
      </c>
      <c r="AI114" s="16">
        <f>すべて_位置図情報!AJ814</f>
        <v>0</v>
      </c>
      <c r="AJ114" s="16">
        <f>すべて_位置図情報!AK814</f>
        <v>0</v>
      </c>
      <c r="AK114" s="16" t="e">
        <f>すべて_位置図情報!#REF!</f>
        <v>#REF!</v>
      </c>
    </row>
    <row r="115" spans="1:37">
      <c r="A115" s="262">
        <v>811</v>
      </c>
      <c r="B115" s="7" t="str">
        <f>すべて_位置図情報!B820</f>
        <v>一般会計その他施設</v>
      </c>
      <c r="C115" s="7" t="str">
        <f>すべて_位置図情報!C820</f>
        <v>地域利用施設</v>
      </c>
      <c r="D115" s="7" t="str">
        <f>すべて_位置図情報!D820</f>
        <v>地域集会施設</v>
      </c>
      <c r="E115" s="7" t="str">
        <f>すべて_位置図情報!E820</f>
        <v>地域集会施設</v>
      </c>
      <c r="F115" s="74">
        <f>すべて_位置図情報!F820</f>
        <v>110</v>
      </c>
      <c r="G115" s="13" t="str" ph="1">
        <f>すべて_位置図情報!G820</f>
        <v>大隅西老人憩の家</v>
      </c>
      <c r="H115" s="126" t="str">
        <f>すべて_位置図情報!H820</f>
        <v>大阪市東淀川区瑞光3-3-30</v>
      </c>
      <c r="I115" s="81">
        <f>すべて_位置図情報!I820</f>
        <v>228.18</v>
      </c>
      <c r="J115" s="80" t="str">
        <f>すべて_位置図情報!J820</f>
        <v>A</v>
      </c>
      <c r="K115" s="78">
        <f>すべて_位置図情報!K820</f>
        <v>0</v>
      </c>
      <c r="L115" s="79">
        <f>すべて_位置図情報!L820</f>
        <v>1973</v>
      </c>
      <c r="M115" s="79" t="str">
        <f>すべて_位置図情報!M820</f>
        <v>d</v>
      </c>
      <c r="N115" s="79" t="str">
        <f>すべて_位置図情報!N820</f>
        <v>d</v>
      </c>
      <c r="O115" s="79" t="str">
        <f>すべて_位置図情報!O820</f>
        <v/>
      </c>
      <c r="P115" s="79" t="str">
        <f>すべて_位置図情報!P820</f>
        <v>J</v>
      </c>
      <c r="Q115" s="79" t="str">
        <f>すべて_位置図情報!Q820</f>
        <v>無</v>
      </c>
      <c r="R115" s="79" t="str">
        <f>すべて_位置図情報!R820</f>
        <v>無償貸付</v>
      </c>
      <c r="S115" s="126" t="str">
        <f>すべて_位置図情報!S820</f>
        <v>福祉局</v>
      </c>
      <c r="T115" s="124" t="str">
        <f>すべて_位置図情報!T820</f>
        <v>高齢者施策部</v>
      </c>
      <c r="U115" s="126" t="str">
        <f>すべて_位置図情報!U820</f>
        <v>高齢福祉課</v>
      </c>
      <c r="V115" s="126" t="str">
        <f>すべて_位置図情報!V820</f>
        <v>いきがいｸﾞﾙｰﾌﾟ</v>
      </c>
      <c r="W115" s="116" t="str">
        <f>すべて_位置図情報!W820</f>
        <v>東淀川区</v>
      </c>
      <c r="X115" s="116" t="str">
        <f>すべて_位置図情報!X820</f>
        <v>一般施設</v>
      </c>
      <c r="Y115" s="114">
        <f>すべて_位置図情報!Y820</f>
        <v>40</v>
      </c>
      <c r="Z115" s="127">
        <f>すべて_位置図情報!Z820</f>
        <v>0</v>
      </c>
      <c r="AA115" s="124">
        <f>すべて_位置図情報!AA820</f>
        <v>0</v>
      </c>
      <c r="AB115" s="126">
        <f>すべて_位置図情報!AB815</f>
        <v>0</v>
      </c>
      <c r="AC115" s="124">
        <f>すべて_位置図情報!AC815</f>
        <v>0</v>
      </c>
      <c r="AD115" s="124">
        <f>すべて_位置図情報!AD815</f>
        <v>0</v>
      </c>
      <c r="AE115" s="16">
        <f>すべて_位置図情報!AF815</f>
        <v>0</v>
      </c>
      <c r="AF115" s="16">
        <f>すべて_位置図情報!AG815</f>
        <v>0</v>
      </c>
      <c r="AG115" s="16">
        <f>すべて_位置図情報!AH815</f>
        <v>0</v>
      </c>
      <c r="AH115" s="16">
        <f>すべて_位置図情報!AI815</f>
        <v>0</v>
      </c>
      <c r="AI115" s="16">
        <f>すべて_位置図情報!AJ815</f>
        <v>0</v>
      </c>
      <c r="AJ115" s="16">
        <f>すべて_位置図情報!AK815</f>
        <v>0</v>
      </c>
      <c r="AK115" s="16" t="e">
        <f>すべて_位置図情報!#REF!</f>
        <v>#REF!</v>
      </c>
    </row>
    <row r="116" spans="1:37">
      <c r="A116" s="262">
        <v>812</v>
      </c>
      <c r="B116" s="7" t="str">
        <f>すべて_位置図情報!B821</f>
        <v>一般会計その他施設</v>
      </c>
      <c r="C116" s="7" t="str">
        <f>すべて_位置図情報!C821</f>
        <v>地域利用施設</v>
      </c>
      <c r="D116" s="7" t="str">
        <f>すべて_位置図情報!D821</f>
        <v>地域集会施設</v>
      </c>
      <c r="E116" s="7" t="str">
        <f>すべて_位置図情報!E821</f>
        <v>地域集会施設</v>
      </c>
      <c r="F116" s="74">
        <f>すべて_位置図情報!F821</f>
        <v>111</v>
      </c>
      <c r="G116" s="13" t="str" ph="1">
        <f>すべて_位置図情報!G821</f>
        <v>大隅東老人憩の家</v>
      </c>
      <c r="H116" s="126" t="str">
        <f>すべて_位置図情報!H821</f>
        <v>大阪市東淀川区瑞光4-5-5</v>
      </c>
      <c r="I116" s="81">
        <f>すべて_位置図情報!I821</f>
        <v>109.52</v>
      </c>
      <c r="J116" s="80" t="str">
        <f>すべて_位置図情報!J821</f>
        <v>A</v>
      </c>
      <c r="K116" s="78">
        <f>すべて_位置図情報!K821</f>
        <v>0</v>
      </c>
      <c r="L116" s="79">
        <f>すべて_位置図情報!L821</f>
        <v>1982</v>
      </c>
      <c r="M116" s="79" t="str">
        <f>すべて_位置図情報!M821</f>
        <v>c</v>
      </c>
      <c r="N116" s="79" t="str">
        <f>すべて_位置図情報!N821</f>
        <v>c</v>
      </c>
      <c r="O116" s="79" t="str">
        <f>すべて_位置図情報!O821</f>
        <v/>
      </c>
      <c r="P116" s="79" t="str">
        <f>すべて_位置図情報!P821</f>
        <v>G</v>
      </c>
      <c r="Q116" s="79" t="str">
        <f>すべて_位置図情報!Q821</f>
        <v>有</v>
      </c>
      <c r="R116" s="79" t="str">
        <f>すべて_位置図情報!R821</f>
        <v>無償貸付</v>
      </c>
      <c r="S116" s="126" t="str">
        <f>すべて_位置図情報!S821</f>
        <v>福祉局</v>
      </c>
      <c r="T116" s="124" t="str">
        <f>すべて_位置図情報!T821</f>
        <v>高齢者施策部</v>
      </c>
      <c r="U116" s="126" t="str">
        <f>すべて_位置図情報!U821</f>
        <v>高齢福祉課</v>
      </c>
      <c r="V116" s="126" t="str">
        <f>すべて_位置図情報!V821</f>
        <v>いきがいｸﾞﾙｰﾌﾟ</v>
      </c>
      <c r="W116" s="116" t="str">
        <f>すべて_位置図情報!W821</f>
        <v>東淀川区</v>
      </c>
      <c r="X116" s="116" t="str">
        <f>すべて_位置図情報!X821</f>
        <v>一般施設</v>
      </c>
      <c r="Y116" s="114">
        <f>すべて_位置図情報!Y821</f>
        <v>41</v>
      </c>
      <c r="Z116" s="127">
        <f>すべて_位置図情報!Z821</f>
        <v>0</v>
      </c>
      <c r="AA116" s="124">
        <f>すべて_位置図情報!AA821</f>
        <v>0</v>
      </c>
      <c r="AB116" s="126" t="e">
        <f>すべて_位置図情報!#REF!</f>
        <v>#REF!</v>
      </c>
      <c r="AC116" s="124" t="e">
        <f>すべて_位置図情報!#REF!</f>
        <v>#REF!</v>
      </c>
      <c r="AD116" s="124" t="e">
        <f>すべて_位置図情報!#REF!</f>
        <v>#REF!</v>
      </c>
      <c r="AE116" s="16" t="e">
        <f>すべて_位置図情報!#REF!</f>
        <v>#REF!</v>
      </c>
      <c r="AF116" s="16" t="e">
        <f>すべて_位置図情報!#REF!</f>
        <v>#REF!</v>
      </c>
      <c r="AG116" s="16" t="e">
        <f>すべて_位置図情報!#REF!</f>
        <v>#REF!</v>
      </c>
      <c r="AH116" s="16" t="e">
        <f>すべて_位置図情報!#REF!</f>
        <v>#REF!</v>
      </c>
      <c r="AI116" s="16" t="e">
        <f>すべて_位置図情報!#REF!</f>
        <v>#REF!</v>
      </c>
      <c r="AJ116" s="16" t="e">
        <f>すべて_位置図情報!#REF!</f>
        <v>#REF!</v>
      </c>
      <c r="AK116" s="16" t="e">
        <f>すべて_位置図情報!#REF!</f>
        <v>#REF!</v>
      </c>
    </row>
    <row r="117" spans="1:37">
      <c r="A117" s="262">
        <v>813</v>
      </c>
      <c r="B117" s="7" t="str">
        <f>すべて_位置図情報!B822</f>
        <v>一般会計その他施設</v>
      </c>
      <c r="C117" s="7" t="str">
        <f>すべて_位置図情報!C822</f>
        <v>地域利用施設</v>
      </c>
      <c r="D117" s="7" t="str">
        <f>すべて_位置図情報!D822</f>
        <v>地域集会施設</v>
      </c>
      <c r="E117" s="7" t="str">
        <f>すべて_位置図情報!E822</f>
        <v>地域集会施設</v>
      </c>
      <c r="F117" s="74">
        <f>すべて_位置図情報!F822</f>
        <v>112</v>
      </c>
      <c r="G117" s="13" t="str" ph="1">
        <f>すべて_位置図情報!G822</f>
        <v>東淡路老人憩の家</v>
      </c>
      <c r="H117" s="126" t="str">
        <f>すべて_位置図情報!H822</f>
        <v>大阪市東淀川区東淡路2-4-23</v>
      </c>
      <c r="I117" s="81">
        <f>すべて_位置図情報!I822</f>
        <v>102.13</v>
      </c>
      <c r="J117" s="80" t="str">
        <f>すべて_位置図情報!J822</f>
        <v>A</v>
      </c>
      <c r="K117" s="78">
        <f>すべて_位置図情報!K822</f>
        <v>0</v>
      </c>
      <c r="L117" s="79">
        <f>すべて_位置図情報!L822</f>
        <v>1980</v>
      </c>
      <c r="M117" s="79" t="str">
        <f>すべて_位置図情報!M822</f>
        <v>c</v>
      </c>
      <c r="N117" s="79" t="str">
        <f>すべて_位置図情報!N822</f>
        <v>c</v>
      </c>
      <c r="O117" s="79" t="str">
        <f>すべて_位置図情報!O822</f>
        <v/>
      </c>
      <c r="P117" s="79" t="str">
        <f>すべて_位置図情報!P822</f>
        <v>G</v>
      </c>
      <c r="Q117" s="79" t="str">
        <f>すべて_位置図情報!Q822</f>
        <v>有</v>
      </c>
      <c r="R117" s="79" t="str">
        <f>すべて_位置図情報!R822</f>
        <v>無償貸付</v>
      </c>
      <c r="S117" s="126" t="str">
        <f>すべて_位置図情報!S822</f>
        <v>福祉局</v>
      </c>
      <c r="T117" s="124" t="str">
        <f>すべて_位置図情報!T822</f>
        <v>高齢者施策部</v>
      </c>
      <c r="U117" s="126" t="str">
        <f>すべて_位置図情報!U822</f>
        <v>高齢福祉課</v>
      </c>
      <c r="V117" s="126" t="str">
        <f>すべて_位置図情報!V822</f>
        <v>いきがいｸﾞﾙｰﾌﾟ</v>
      </c>
      <c r="W117" s="116" t="str">
        <f>すべて_位置図情報!W822</f>
        <v>東淀川区</v>
      </c>
      <c r="X117" s="116" t="str">
        <f>すべて_位置図情報!X822</f>
        <v>一般施設</v>
      </c>
      <c r="Y117" s="114">
        <f>すべて_位置図情報!Y822</f>
        <v>43</v>
      </c>
      <c r="Z117" s="127">
        <f>すべて_位置図情報!Z822</f>
        <v>0</v>
      </c>
      <c r="AA117" s="124">
        <f>すべて_位置図情報!AA822</f>
        <v>0</v>
      </c>
      <c r="AB117" s="126" t="e">
        <f>すべて_位置図情報!#REF!</f>
        <v>#REF!</v>
      </c>
      <c r="AC117" s="124" t="e">
        <f>すべて_位置図情報!#REF!</f>
        <v>#REF!</v>
      </c>
      <c r="AD117" s="124" t="e">
        <f>すべて_位置図情報!#REF!</f>
        <v>#REF!</v>
      </c>
      <c r="AE117" s="16" t="e">
        <f>すべて_位置図情報!#REF!</f>
        <v>#REF!</v>
      </c>
      <c r="AF117" s="16" t="e">
        <f>すべて_位置図情報!#REF!</f>
        <v>#REF!</v>
      </c>
      <c r="AG117" s="16" t="e">
        <f>すべて_位置図情報!#REF!</f>
        <v>#REF!</v>
      </c>
      <c r="AH117" s="16" t="e">
        <f>すべて_位置図情報!#REF!</f>
        <v>#REF!</v>
      </c>
      <c r="AI117" s="16" t="e">
        <f>すべて_位置図情報!#REF!</f>
        <v>#REF!</v>
      </c>
      <c r="AJ117" s="16" t="e">
        <f>すべて_位置図情報!#REF!</f>
        <v>#REF!</v>
      </c>
      <c r="AK117" s="16" t="e">
        <f>すべて_位置図情報!#REF!</f>
        <v>#REF!</v>
      </c>
    </row>
    <row r="118" spans="1:37">
      <c r="A118" s="262">
        <v>814</v>
      </c>
      <c r="B118" s="7" t="str">
        <f>すべて_位置図情報!B823</f>
        <v>一般会計その他施設</v>
      </c>
      <c r="C118" s="7" t="str">
        <f>すべて_位置図情報!C823</f>
        <v>地域利用施設</v>
      </c>
      <c r="D118" s="7" t="str">
        <f>すべて_位置図情報!D823</f>
        <v>地域集会施設</v>
      </c>
      <c r="E118" s="7" t="str">
        <f>すべて_位置図情報!E823</f>
        <v>地域集会施設</v>
      </c>
      <c r="F118" s="74">
        <f>すべて_位置図情報!F823</f>
        <v>113</v>
      </c>
      <c r="G118" s="13" t="str" ph="1">
        <f>すべて_位置図情報!G823</f>
        <v>豊新老人憩の家</v>
      </c>
      <c r="H118" s="126" t="str">
        <f>すべて_位置図情報!H823</f>
        <v>大阪市東淀川区豊新4-18-9</v>
      </c>
      <c r="I118" s="81">
        <f>すべて_位置図情報!I823</f>
        <v>111.78</v>
      </c>
      <c r="J118" s="80" t="str">
        <f>すべて_位置図情報!J823</f>
        <v>A</v>
      </c>
      <c r="K118" s="78">
        <f>すべて_位置図情報!K823</f>
        <v>0</v>
      </c>
      <c r="L118" s="79">
        <f>すべて_位置図情報!L823</f>
        <v>1979</v>
      </c>
      <c r="M118" s="79" t="str">
        <f>すべて_位置図情報!M823</f>
        <v>c</v>
      </c>
      <c r="N118" s="79" t="str">
        <f>すべて_位置図情報!N823</f>
        <v>c</v>
      </c>
      <c r="O118" s="79" t="str">
        <f>すべて_位置図情報!O823</f>
        <v/>
      </c>
      <c r="P118" s="79" t="str">
        <f>すべて_位置図情報!P823</f>
        <v>G</v>
      </c>
      <c r="Q118" s="79" t="str">
        <f>すべて_位置図情報!Q823</f>
        <v>無</v>
      </c>
      <c r="R118" s="79" t="str">
        <f>すべて_位置図情報!R823</f>
        <v>無償貸付</v>
      </c>
      <c r="S118" s="126" t="str">
        <f>すべて_位置図情報!S823</f>
        <v>福祉局</v>
      </c>
      <c r="T118" s="124" t="str">
        <f>すべて_位置図情報!T823</f>
        <v>高齢者施策部</v>
      </c>
      <c r="U118" s="126" t="str">
        <f>すべて_位置図情報!U823</f>
        <v>高齢福祉課</v>
      </c>
      <c r="V118" s="126" t="str">
        <f>すべて_位置図情報!V823</f>
        <v>いきがいｸﾞﾙｰﾌﾟ</v>
      </c>
      <c r="W118" s="116" t="str">
        <f>すべて_位置図情報!W823</f>
        <v>東淀川区</v>
      </c>
      <c r="X118" s="116" t="str">
        <f>すべて_位置図情報!X823</f>
        <v>一般施設</v>
      </c>
      <c r="Y118" s="114">
        <f>すべて_位置図情報!Y823</f>
        <v>44</v>
      </c>
      <c r="Z118" s="127">
        <f>すべて_位置図情報!Z823</f>
        <v>0</v>
      </c>
      <c r="AA118" s="124">
        <f>すべて_位置図情報!AA823</f>
        <v>0</v>
      </c>
      <c r="AB118" s="126" t="e">
        <f>すべて_位置図情報!#REF!</f>
        <v>#REF!</v>
      </c>
      <c r="AC118" s="124" t="e">
        <f>すべて_位置図情報!#REF!</f>
        <v>#REF!</v>
      </c>
      <c r="AD118" s="124" t="e">
        <f>すべて_位置図情報!#REF!</f>
        <v>#REF!</v>
      </c>
      <c r="AE118" s="16" t="e">
        <f>すべて_位置図情報!#REF!</f>
        <v>#REF!</v>
      </c>
      <c r="AF118" s="16" t="e">
        <f>すべて_位置図情報!#REF!</f>
        <v>#REF!</v>
      </c>
      <c r="AG118" s="16" t="e">
        <f>すべて_位置図情報!#REF!</f>
        <v>#REF!</v>
      </c>
      <c r="AH118" s="16" t="e">
        <f>すべて_位置図情報!#REF!</f>
        <v>#REF!</v>
      </c>
      <c r="AI118" s="16" t="e">
        <f>すべて_位置図情報!#REF!</f>
        <v>#REF!</v>
      </c>
      <c r="AJ118" s="16" t="e">
        <f>すべて_位置図情報!#REF!</f>
        <v>#REF!</v>
      </c>
      <c r="AK118" s="16" t="e">
        <f>すべて_位置図情報!#REF!</f>
        <v>#REF!</v>
      </c>
    </row>
    <row r="119" spans="1:37">
      <c r="A119" s="262">
        <v>815</v>
      </c>
      <c r="B119" s="7" t="str">
        <f>すべて_位置図情報!B824</f>
        <v>一般会計その他施設</v>
      </c>
      <c r="C119" s="7" t="str">
        <f>すべて_位置図情報!C824</f>
        <v>地域利用施設</v>
      </c>
      <c r="D119" s="7" t="str">
        <f>すべて_位置図情報!D824</f>
        <v>地域集会施設</v>
      </c>
      <c r="E119" s="7" t="str">
        <f>すべて_位置図情報!E824</f>
        <v>地域集会施設</v>
      </c>
      <c r="F119" s="74">
        <f>すべて_位置図情報!F824</f>
        <v>114</v>
      </c>
      <c r="G119" s="13" t="str" ph="1">
        <f>すべて_位置図情報!G824</f>
        <v>井高野福祉会館</v>
      </c>
      <c r="H119" s="126" t="str">
        <f>すべて_位置図情報!H824</f>
        <v>大阪市東淀川区北江口2-4-8</v>
      </c>
      <c r="I119" s="81">
        <f>すべて_位置図情報!I824</f>
        <v>100.98</v>
      </c>
      <c r="J119" s="80" t="str">
        <f>すべて_位置図情報!J824</f>
        <v>A</v>
      </c>
      <c r="K119" s="78">
        <f>すべて_位置図情報!K824</f>
        <v>0</v>
      </c>
      <c r="L119" s="79">
        <f>すべて_位置図情報!L824</f>
        <v>1986</v>
      </c>
      <c r="M119" s="79" t="str">
        <f>すべて_位置図情報!M824</f>
        <v>b</v>
      </c>
      <c r="N119" s="79" t="str">
        <f>すべて_位置図情報!N824</f>
        <v>b</v>
      </c>
      <c r="O119" s="79" t="str">
        <f>すべて_位置図情報!O824</f>
        <v/>
      </c>
      <c r="P119" s="79" t="str">
        <f>すべて_位置図情報!P824</f>
        <v>D</v>
      </c>
      <c r="Q119" s="79" t="str">
        <f>すべて_位置図情報!Q824</f>
        <v>有</v>
      </c>
      <c r="R119" s="79" t="str">
        <f>すべて_位置図情報!R824</f>
        <v>無償貸付</v>
      </c>
      <c r="S119" s="126" t="str">
        <f>すべて_位置図情報!S824</f>
        <v>東淀川区役所</v>
      </c>
      <c r="T119" s="124" t="str">
        <f>すべて_位置図情報!T824</f>
        <v>－</v>
      </c>
      <c r="U119" s="126" t="str">
        <f>すべて_位置図情報!U824</f>
        <v>地域課</v>
      </c>
      <c r="V119" s="126" t="str">
        <f>すべて_位置図情報!V824</f>
        <v>地域ｸﾞﾙｰﾌﾟ</v>
      </c>
      <c r="W119" s="116" t="str">
        <f>すべて_位置図情報!W824</f>
        <v>東淀川区</v>
      </c>
      <c r="X119" s="116" t="str">
        <f>すべて_位置図情報!X824</f>
        <v>一般施設</v>
      </c>
      <c r="Y119" s="114">
        <f>すべて_位置図情報!Y824</f>
        <v>45</v>
      </c>
      <c r="Z119" s="127">
        <f>すべて_位置図情報!Z824</f>
        <v>0</v>
      </c>
      <c r="AA119" s="124">
        <f>すべて_位置図情報!AA824</f>
        <v>0</v>
      </c>
      <c r="AB119" s="126" t="e">
        <f>すべて_位置図情報!#REF!</f>
        <v>#REF!</v>
      </c>
      <c r="AC119" s="124" t="e">
        <f>すべて_位置図情報!#REF!</f>
        <v>#REF!</v>
      </c>
      <c r="AD119" s="124" t="e">
        <f>すべて_位置図情報!#REF!</f>
        <v>#REF!</v>
      </c>
      <c r="AE119" s="16" t="e">
        <f>すべて_位置図情報!#REF!</f>
        <v>#REF!</v>
      </c>
      <c r="AF119" s="16" t="e">
        <f>すべて_位置図情報!#REF!</f>
        <v>#REF!</v>
      </c>
      <c r="AG119" s="16" t="e">
        <f>すべて_位置図情報!#REF!</f>
        <v>#REF!</v>
      </c>
      <c r="AH119" s="16" t="e">
        <f>すべて_位置図情報!#REF!</f>
        <v>#REF!</v>
      </c>
      <c r="AI119" s="16" t="e">
        <f>すべて_位置図情報!#REF!</f>
        <v>#REF!</v>
      </c>
      <c r="AJ119" s="16" t="e">
        <f>すべて_位置図情報!#REF!</f>
        <v>#REF!</v>
      </c>
      <c r="AK119" s="16" t="e">
        <f>すべて_位置図情報!#REF!</f>
        <v>#REF!</v>
      </c>
    </row>
    <row r="120" spans="1:37">
      <c r="A120" s="262">
        <v>816</v>
      </c>
      <c r="B120" s="7" t="str">
        <f>すべて_位置図情報!B825</f>
        <v>一般会計その他施設</v>
      </c>
      <c r="C120" s="7" t="str">
        <f>すべて_位置図情報!C825</f>
        <v>地域利用施設</v>
      </c>
      <c r="D120" s="7" t="str">
        <f>すべて_位置図情報!D825</f>
        <v>地域集会施設</v>
      </c>
      <c r="E120" s="7" t="str">
        <f>すべて_位置図情報!E825</f>
        <v>地域集会施設</v>
      </c>
      <c r="F120" s="74">
        <f>すべて_位置図情報!F825</f>
        <v>115</v>
      </c>
      <c r="G120" s="13" t="str" ph="1">
        <f>すべて_位置図情報!G825</f>
        <v>大桐地域福祉会館</v>
      </c>
      <c r="H120" s="126" t="str">
        <f>すべて_位置図情報!H825</f>
        <v>大阪市東淀川区大桐3-8-18</v>
      </c>
      <c r="I120" s="81">
        <f>すべて_位置図情報!I825</f>
        <v>81.73</v>
      </c>
      <c r="J120" s="80" t="str">
        <f>すべて_位置図情報!J825</f>
        <v>A</v>
      </c>
      <c r="K120" s="78">
        <f>すべて_位置図情報!K825</f>
        <v>0</v>
      </c>
      <c r="L120" s="79">
        <f>すべて_位置図情報!L825</f>
        <v>1979</v>
      </c>
      <c r="M120" s="79" t="str">
        <f>すべて_位置図情報!M825</f>
        <v>c</v>
      </c>
      <c r="N120" s="79" t="str">
        <f>すべて_位置図情報!N825</f>
        <v>c</v>
      </c>
      <c r="O120" s="79" t="str">
        <f>すべて_位置図情報!O825</f>
        <v/>
      </c>
      <c r="P120" s="79" t="str">
        <f>すべて_位置図情報!P825</f>
        <v>G</v>
      </c>
      <c r="Q120" s="79" t="str">
        <f>すべて_位置図情報!Q825</f>
        <v>有</v>
      </c>
      <c r="R120" s="79" t="str">
        <f>すべて_位置図情報!R825</f>
        <v>無償貸付</v>
      </c>
      <c r="S120" s="126" t="str">
        <f>すべて_位置図情報!S825</f>
        <v>東淀川区役所</v>
      </c>
      <c r="T120" s="124" t="str">
        <f>すべて_位置図情報!T825</f>
        <v>－</v>
      </c>
      <c r="U120" s="126" t="str">
        <f>すべて_位置図情報!U825</f>
        <v>地域課</v>
      </c>
      <c r="V120" s="126" t="str">
        <f>すべて_位置図情報!V825</f>
        <v>地域ｸﾞﾙｰﾌﾟ</v>
      </c>
      <c r="W120" s="116" t="str">
        <f>すべて_位置図情報!W825</f>
        <v>東淀川区</v>
      </c>
      <c r="X120" s="116" t="str">
        <f>すべて_位置図情報!X825</f>
        <v>一般施設</v>
      </c>
      <c r="Y120" s="114">
        <f>すべて_位置図情報!Y825</f>
        <v>46</v>
      </c>
      <c r="Z120" s="127">
        <f>すべて_位置図情報!Z825</f>
        <v>0</v>
      </c>
      <c r="AA120" s="124">
        <f>すべて_位置図情報!AA825</f>
        <v>0</v>
      </c>
      <c r="AB120" s="126" t="e">
        <f>すべて_位置図情報!#REF!</f>
        <v>#REF!</v>
      </c>
      <c r="AC120" s="124" t="e">
        <f>すべて_位置図情報!#REF!</f>
        <v>#REF!</v>
      </c>
      <c r="AD120" s="124" t="e">
        <f>すべて_位置図情報!#REF!</f>
        <v>#REF!</v>
      </c>
      <c r="AE120" s="16" t="e">
        <f>すべて_位置図情報!#REF!</f>
        <v>#REF!</v>
      </c>
      <c r="AF120" s="16" t="e">
        <f>すべて_位置図情報!#REF!</f>
        <v>#REF!</v>
      </c>
      <c r="AG120" s="16" t="e">
        <f>すべて_位置図情報!#REF!</f>
        <v>#REF!</v>
      </c>
      <c r="AH120" s="16" t="e">
        <f>すべて_位置図情報!#REF!</f>
        <v>#REF!</v>
      </c>
      <c r="AI120" s="16" t="e">
        <f>すべて_位置図情報!#REF!</f>
        <v>#REF!</v>
      </c>
      <c r="AJ120" s="16" t="e">
        <f>すべて_位置図情報!#REF!</f>
        <v>#REF!</v>
      </c>
      <c r="AK120" s="16" t="e">
        <f>すべて_位置図情報!#REF!</f>
        <v>#REF!</v>
      </c>
    </row>
    <row r="121" spans="1:37">
      <c r="A121" s="262">
        <v>817</v>
      </c>
      <c r="B121" s="7" t="str">
        <f>すべて_位置図情報!B826</f>
        <v>一般会計その他施設</v>
      </c>
      <c r="C121" s="7" t="str">
        <f>すべて_位置図情報!C826</f>
        <v>地域利用施設</v>
      </c>
      <c r="D121" s="7" t="str">
        <f>すべて_位置図情報!D826</f>
        <v>地域集会施設</v>
      </c>
      <c r="E121" s="7" t="str">
        <f>すべて_位置図情報!E826</f>
        <v>地域集会施設</v>
      </c>
      <c r="F121" s="74">
        <f>すべて_位置図情報!F826</f>
        <v>116</v>
      </c>
      <c r="G121" s="13" t="str" ph="1">
        <f>すべて_位置図情報!G826</f>
        <v>豊新福祉会館</v>
      </c>
      <c r="H121" s="126" t="str">
        <f>すべて_位置図情報!H826</f>
        <v>大阪市東淀川区豊新2-11-22</v>
      </c>
      <c r="I121" s="81">
        <f>すべて_位置図情報!I826</f>
        <v>135.35</v>
      </c>
      <c r="J121" s="80" t="str">
        <f>すべて_位置図情報!J826</f>
        <v>A</v>
      </c>
      <c r="K121" s="78">
        <f>すべて_位置図情報!K826</f>
        <v>0</v>
      </c>
      <c r="L121" s="79">
        <f>すべて_位置図情報!L826</f>
        <v>1982</v>
      </c>
      <c r="M121" s="79" t="str">
        <f>すべて_位置図情報!M826</f>
        <v>c</v>
      </c>
      <c r="N121" s="79" t="str">
        <f>すべて_位置図情報!N826</f>
        <v>c</v>
      </c>
      <c r="O121" s="79" t="str">
        <f>すべて_位置図情報!O826</f>
        <v/>
      </c>
      <c r="P121" s="79" t="str">
        <f>すべて_位置図情報!P826</f>
        <v>G</v>
      </c>
      <c r="Q121" s="79" t="str">
        <f>すべて_位置図情報!Q826</f>
        <v>無</v>
      </c>
      <c r="R121" s="79" t="str">
        <f>すべて_位置図情報!R826</f>
        <v>無償貸付</v>
      </c>
      <c r="S121" s="126" t="str">
        <f>すべて_位置図情報!S826</f>
        <v>東淀川区役所</v>
      </c>
      <c r="T121" s="124" t="str">
        <f>すべて_位置図情報!T826</f>
        <v>－</v>
      </c>
      <c r="U121" s="126" t="str">
        <f>すべて_位置図情報!U826</f>
        <v>地域課</v>
      </c>
      <c r="V121" s="126" t="str">
        <f>すべて_位置図情報!V826</f>
        <v>地域ｸﾞﾙｰﾌﾟ</v>
      </c>
      <c r="W121" s="116" t="str">
        <f>すべて_位置図情報!W826</f>
        <v>東淀川区</v>
      </c>
      <c r="X121" s="116" t="str">
        <f>すべて_位置図情報!X826</f>
        <v>一般施設</v>
      </c>
      <c r="Y121" s="114">
        <f>すべて_位置図情報!Y826</f>
        <v>48</v>
      </c>
      <c r="Z121" s="127">
        <f>すべて_位置図情報!Z826</f>
        <v>0</v>
      </c>
      <c r="AA121" s="124">
        <f>すべて_位置図情報!AA826</f>
        <v>0</v>
      </c>
      <c r="AB121" s="126">
        <f>すべて_位置図情報!AB816</f>
        <v>0</v>
      </c>
      <c r="AC121" s="124">
        <f>すべて_位置図情報!AC816</f>
        <v>0</v>
      </c>
      <c r="AD121" s="124">
        <f>すべて_位置図情報!AD816</f>
        <v>0</v>
      </c>
      <c r="AE121" s="16">
        <f>すべて_位置図情報!AF816</f>
        <v>0</v>
      </c>
      <c r="AF121" s="16">
        <f>すべて_位置図情報!AG816</f>
        <v>0</v>
      </c>
      <c r="AG121" s="16">
        <f>すべて_位置図情報!AH816</f>
        <v>0</v>
      </c>
      <c r="AH121" s="16">
        <f>すべて_位置図情報!AI816</f>
        <v>0</v>
      </c>
      <c r="AI121" s="16">
        <f>すべて_位置図情報!AJ816</f>
        <v>0</v>
      </c>
      <c r="AJ121" s="16">
        <f>すべて_位置図情報!AK816</f>
        <v>0</v>
      </c>
      <c r="AK121" s="16" t="e">
        <f>すべて_位置図情報!#REF!</f>
        <v>#REF!</v>
      </c>
    </row>
    <row r="122" spans="1:37">
      <c r="A122" s="262">
        <v>818</v>
      </c>
      <c r="B122" s="7" t="str">
        <f>すべて_位置図情報!B827</f>
        <v>一般会計その他施設</v>
      </c>
      <c r="C122" s="7" t="str">
        <f>すべて_位置図情報!C827</f>
        <v>地域利用施設</v>
      </c>
      <c r="D122" s="7" t="str">
        <f>すべて_位置図情報!D827</f>
        <v>地域集会施設</v>
      </c>
      <c r="E122" s="7" t="str">
        <f>すべて_位置図情報!E827</f>
        <v>地域集会施設</v>
      </c>
      <c r="F122" s="74">
        <f>すべて_位置図情報!F827</f>
        <v>117</v>
      </c>
      <c r="G122" s="13" t="str" ph="1">
        <f>すべて_位置図情報!G827</f>
        <v>新庄会館</v>
      </c>
      <c r="H122" s="126" t="str">
        <f>すべて_位置図情報!H827</f>
        <v>大阪市東淀川区上新庄2-24-26</v>
      </c>
      <c r="I122" s="81">
        <f>すべて_位置図情報!I827</f>
        <v>155.72</v>
      </c>
      <c r="J122" s="80" t="str">
        <f>すべて_位置図情報!J827</f>
        <v>A</v>
      </c>
      <c r="K122" s="78">
        <f>すべて_位置図情報!K827</f>
        <v>0</v>
      </c>
      <c r="L122" s="79">
        <f>すべて_位置図情報!L827</f>
        <v>1984</v>
      </c>
      <c r="M122" s="79" t="str">
        <f>すべて_位置図情報!M827</f>
        <v>c</v>
      </c>
      <c r="N122" s="79" t="str">
        <f>すべて_位置図情報!N827</f>
        <v>c</v>
      </c>
      <c r="O122" s="79" t="str">
        <f>すべて_位置図情報!O827</f>
        <v/>
      </c>
      <c r="P122" s="79" t="str">
        <f>すべて_位置図情報!P827</f>
        <v>G</v>
      </c>
      <c r="Q122" s="79" t="str">
        <f>すべて_位置図情報!Q827</f>
        <v>無</v>
      </c>
      <c r="R122" s="79" t="str">
        <f>すべて_位置図情報!R827</f>
        <v>無償貸付</v>
      </c>
      <c r="S122" s="126" t="str">
        <f>すべて_位置図情報!S827</f>
        <v>東淀川区役所</v>
      </c>
      <c r="T122" s="124" t="str">
        <f>すべて_位置図情報!T827</f>
        <v>－</v>
      </c>
      <c r="U122" s="126" t="str">
        <f>すべて_位置図情報!U827</f>
        <v>地域課</v>
      </c>
      <c r="V122" s="126" t="str">
        <f>すべて_位置図情報!V827</f>
        <v>地域ｸﾞﾙｰﾌﾟ</v>
      </c>
      <c r="W122" s="116" t="str">
        <f>すべて_位置図情報!W827</f>
        <v>東淀川区</v>
      </c>
      <c r="X122" s="116" t="str">
        <f>すべて_位置図情報!X827</f>
        <v>一般施設</v>
      </c>
      <c r="Y122" s="114">
        <f>すべて_位置図情報!Y827</f>
        <v>49</v>
      </c>
      <c r="Z122" s="127">
        <f>すべて_位置図情報!Z827</f>
        <v>0</v>
      </c>
      <c r="AA122" s="124">
        <f>すべて_位置図情報!AA827</f>
        <v>0</v>
      </c>
      <c r="AB122" s="126">
        <f>すべて_位置図情報!AB817</f>
        <v>0</v>
      </c>
      <c r="AC122" s="124">
        <f>すべて_位置図情報!AC817</f>
        <v>0</v>
      </c>
      <c r="AD122" s="124">
        <f>すべて_位置図情報!AD817</f>
        <v>0</v>
      </c>
      <c r="AE122" s="16">
        <f>すべて_位置図情報!AF817</f>
        <v>0</v>
      </c>
      <c r="AF122" s="16">
        <f>すべて_位置図情報!AG817</f>
        <v>0</v>
      </c>
      <c r="AG122" s="16">
        <f>すべて_位置図情報!AH817</f>
        <v>0</v>
      </c>
      <c r="AH122" s="16">
        <f>すべて_位置図情報!AI817</f>
        <v>0</v>
      </c>
      <c r="AI122" s="16">
        <f>すべて_位置図情報!AJ817</f>
        <v>0</v>
      </c>
      <c r="AJ122" s="16">
        <f>すべて_位置図情報!AK817</f>
        <v>0</v>
      </c>
      <c r="AK122" s="16" t="e">
        <f>すべて_位置図情報!#REF!</f>
        <v>#REF!</v>
      </c>
    </row>
    <row r="123" spans="1:37">
      <c r="A123" s="262">
        <v>819</v>
      </c>
      <c r="B123" s="7" t="str">
        <f>すべて_位置図情報!B828</f>
        <v>一般会計その他施設</v>
      </c>
      <c r="C123" s="7" t="str">
        <f>すべて_位置図情報!C828</f>
        <v>地域利用施設</v>
      </c>
      <c r="D123" s="7" t="str">
        <f>すべて_位置図情報!D828</f>
        <v>地域集会施設</v>
      </c>
      <c r="E123" s="7" t="str">
        <f>すべて_位置図情報!E828</f>
        <v>地域集会施設</v>
      </c>
      <c r="F123" s="74">
        <f>すべて_位置図情報!F828</f>
        <v>118</v>
      </c>
      <c r="G123" s="13" t="str" ph="1">
        <f>すべて_位置図情報!G828</f>
        <v>菅東集会所</v>
      </c>
      <c r="H123" s="126" t="str">
        <f>すべて_位置図情報!H828</f>
        <v>大阪市東淀川区菅原2-2-40</v>
      </c>
      <c r="I123" s="81">
        <f>すべて_位置図情報!I828</f>
        <v>54.65</v>
      </c>
      <c r="J123" s="80" t="str">
        <f>すべて_位置図情報!J828</f>
        <v>A</v>
      </c>
      <c r="K123" s="78">
        <f>すべて_位置図情報!K828</f>
        <v>0</v>
      </c>
      <c r="L123" s="79">
        <f>すべて_位置図情報!L828</f>
        <v>1991</v>
      </c>
      <c r="M123" s="79" t="str">
        <f>すべて_位置図情報!M828</f>
        <v>b</v>
      </c>
      <c r="N123" s="79" t="str">
        <f>すべて_位置図情報!N828</f>
        <v>b</v>
      </c>
      <c r="O123" s="79" t="str">
        <f>すべて_位置図情報!O828</f>
        <v/>
      </c>
      <c r="P123" s="79" t="str">
        <f>すべて_位置図情報!P828</f>
        <v>D</v>
      </c>
      <c r="Q123" s="79" t="str">
        <f>すべて_位置図情報!Q828</f>
        <v>無</v>
      </c>
      <c r="R123" s="79" t="str">
        <f>すべて_位置図情報!R828</f>
        <v>無償貸付</v>
      </c>
      <c r="S123" s="126" t="str">
        <f>すべて_位置図情報!S828</f>
        <v>東淀川区役所</v>
      </c>
      <c r="T123" s="124" t="str">
        <f>すべて_位置図情報!T828</f>
        <v>－</v>
      </c>
      <c r="U123" s="126" t="str">
        <f>すべて_位置図情報!U828</f>
        <v>地域課</v>
      </c>
      <c r="V123" s="126" t="str">
        <f>すべて_位置図情報!V828</f>
        <v>地域ｸﾞﾙｰﾌﾟ</v>
      </c>
      <c r="W123" s="116" t="str">
        <f>すべて_位置図情報!W828</f>
        <v>東淀川区</v>
      </c>
      <c r="X123" s="116" t="str">
        <f>すべて_位置図情報!X828</f>
        <v>一般施設</v>
      </c>
      <c r="Y123" s="114">
        <f>すべて_位置図情報!Y828</f>
        <v>50</v>
      </c>
      <c r="Z123" s="127">
        <f>すべて_位置図情報!Z828</f>
        <v>0</v>
      </c>
      <c r="AA123" s="124">
        <f>すべて_位置図情報!AA828</f>
        <v>0</v>
      </c>
      <c r="AB123" s="126">
        <f>すべて_位置図情報!AB818</f>
        <v>0</v>
      </c>
      <c r="AC123" s="124">
        <f>すべて_位置図情報!AC818</f>
        <v>0</v>
      </c>
      <c r="AD123" s="124">
        <f>すべて_位置図情報!AD818</f>
        <v>0</v>
      </c>
      <c r="AE123" s="16">
        <f>すべて_位置図情報!AF818</f>
        <v>0</v>
      </c>
      <c r="AF123" s="16">
        <f>すべて_位置図情報!AG818</f>
        <v>0</v>
      </c>
      <c r="AG123" s="16">
        <f>すべて_位置図情報!AH818</f>
        <v>0</v>
      </c>
      <c r="AH123" s="16">
        <f>すべて_位置図情報!AI818</f>
        <v>0</v>
      </c>
      <c r="AI123" s="16">
        <f>すべて_位置図情報!AJ818</f>
        <v>0</v>
      </c>
      <c r="AJ123" s="16">
        <f>すべて_位置図情報!AK818</f>
        <v>0</v>
      </c>
      <c r="AK123" s="16" t="e">
        <f>すべて_位置図情報!#REF!</f>
        <v>#REF!</v>
      </c>
    </row>
    <row r="124" spans="1:37">
      <c r="A124" s="262">
        <v>820</v>
      </c>
      <c r="B124" s="7" t="str">
        <f>すべて_位置図情報!B829</f>
        <v>一般会計その他施設</v>
      </c>
      <c r="C124" s="7" t="str">
        <f>すべて_位置図情報!C829</f>
        <v>地域利用施設</v>
      </c>
      <c r="D124" s="7" t="str">
        <f>すべて_位置図情報!D829</f>
        <v>地域集会施設</v>
      </c>
      <c r="E124" s="7" t="str">
        <f>すべて_位置図情報!E829</f>
        <v>地域集会施設</v>
      </c>
      <c r="F124" s="74">
        <f>すべて_位置図情報!F829</f>
        <v>119</v>
      </c>
      <c r="G124" s="13" t="str" ph="1">
        <f>すべて_位置図情報!G829</f>
        <v>大隅東会館</v>
      </c>
      <c r="H124" s="126" t="str">
        <f>すべて_位置図情報!H829</f>
        <v>大阪市東淀川区瑞光4-5-5</v>
      </c>
      <c r="I124" s="81">
        <f>すべて_位置図情報!I829</f>
        <v>110.98</v>
      </c>
      <c r="J124" s="80" t="str">
        <f>すべて_位置図情報!J829</f>
        <v>A</v>
      </c>
      <c r="K124" s="78">
        <f>すべて_位置図情報!K829</f>
        <v>0</v>
      </c>
      <c r="L124" s="79">
        <f>すべて_位置図情報!L829</f>
        <v>1982</v>
      </c>
      <c r="M124" s="79" t="str">
        <f>すべて_位置図情報!M829</f>
        <v>c</v>
      </c>
      <c r="N124" s="79" t="str">
        <f>すべて_位置図情報!N829</f>
        <v>c</v>
      </c>
      <c r="O124" s="79" t="str">
        <f>すべて_位置図情報!O829</f>
        <v/>
      </c>
      <c r="P124" s="79" t="str">
        <f>すべて_位置図情報!P829</f>
        <v>G</v>
      </c>
      <c r="Q124" s="79" t="str">
        <f>すべて_位置図情報!Q829</f>
        <v>有</v>
      </c>
      <c r="R124" s="79" t="str">
        <f>すべて_位置図情報!R829</f>
        <v>無償貸付</v>
      </c>
      <c r="S124" s="126" t="str">
        <f>すべて_位置図情報!S829</f>
        <v>東淀川区役所</v>
      </c>
      <c r="T124" s="124" t="str">
        <f>すべて_位置図情報!T829</f>
        <v>－</v>
      </c>
      <c r="U124" s="126" t="str">
        <f>すべて_位置図情報!U829</f>
        <v>地域課</v>
      </c>
      <c r="V124" s="126" t="str">
        <f>すべて_位置図情報!V829</f>
        <v>地域ｸﾞﾙｰﾌﾟ</v>
      </c>
      <c r="W124" s="116" t="str">
        <f>すべて_位置図情報!W829</f>
        <v>東淀川区</v>
      </c>
      <c r="X124" s="116" t="str">
        <f>すべて_位置図情報!X829</f>
        <v>一般施設</v>
      </c>
      <c r="Y124" s="114">
        <f>すべて_位置図情報!Y829</f>
        <v>51</v>
      </c>
      <c r="Z124" s="127">
        <f>すべて_位置図情報!Z829</f>
        <v>0</v>
      </c>
      <c r="AA124" s="124">
        <f>すべて_位置図情報!AA829</f>
        <v>0</v>
      </c>
      <c r="AB124" s="126">
        <f>すべて_位置図情報!AB819</f>
        <v>0</v>
      </c>
      <c r="AC124" s="124">
        <f>すべて_位置図情報!AC819</f>
        <v>0</v>
      </c>
      <c r="AD124" s="124">
        <f>すべて_位置図情報!AD819</f>
        <v>0</v>
      </c>
      <c r="AE124" s="16">
        <f>すべて_位置図情報!AF819</f>
        <v>0</v>
      </c>
      <c r="AF124" s="16">
        <f>すべて_位置図情報!AG819</f>
        <v>0</v>
      </c>
      <c r="AG124" s="16">
        <f>すべて_位置図情報!AH819</f>
        <v>0</v>
      </c>
      <c r="AH124" s="16">
        <f>すべて_位置図情報!AI819</f>
        <v>0</v>
      </c>
      <c r="AI124" s="16">
        <f>すべて_位置図情報!AJ819</f>
        <v>0</v>
      </c>
      <c r="AJ124" s="16">
        <f>すべて_位置図情報!AK819</f>
        <v>0</v>
      </c>
      <c r="AK124" s="16" t="e">
        <f>すべて_位置図情報!#REF!</f>
        <v>#REF!</v>
      </c>
    </row>
    <row r="125" spans="1:37">
      <c r="A125" s="262">
        <v>821</v>
      </c>
      <c r="B125" s="7" t="str">
        <f>すべて_位置図情報!B830</f>
        <v>一般会計その他施設</v>
      </c>
      <c r="C125" s="7" t="str">
        <f>すべて_位置図情報!C830</f>
        <v>地域利用施設</v>
      </c>
      <c r="D125" s="7" t="str">
        <f>すべて_位置図情報!D830</f>
        <v>地域集会施設</v>
      </c>
      <c r="E125" s="7" t="str">
        <f>すべて_位置図情報!E830</f>
        <v>地域集会施設</v>
      </c>
      <c r="F125" s="74">
        <f>すべて_位置図情報!F830</f>
        <v>120</v>
      </c>
      <c r="G125" s="13" t="str" ph="1">
        <f>すべて_位置図情報!G830</f>
        <v>豊里西会館</v>
      </c>
      <c r="H125" s="126" t="str">
        <f>すべて_位置図情報!H830</f>
        <v>大阪市東淀川区豊里1-9-5</v>
      </c>
      <c r="I125" s="81">
        <f>すべて_位置図情報!I830</f>
        <v>118.59</v>
      </c>
      <c r="J125" s="80" t="str">
        <f>すべて_位置図情報!J830</f>
        <v>A</v>
      </c>
      <c r="K125" s="78">
        <f>すべて_位置図情報!K830</f>
        <v>0</v>
      </c>
      <c r="L125" s="79">
        <f>すべて_位置図情報!L830</f>
        <v>1983</v>
      </c>
      <c r="M125" s="79" t="str">
        <f>すべて_位置図情報!M830</f>
        <v>c</v>
      </c>
      <c r="N125" s="79" t="str">
        <f>すべて_位置図情報!N830</f>
        <v>c</v>
      </c>
      <c r="O125" s="79" t="str">
        <f>すべて_位置図情報!O830</f>
        <v/>
      </c>
      <c r="P125" s="79" t="str">
        <f>すべて_位置図情報!P830</f>
        <v>G</v>
      </c>
      <c r="Q125" s="79" t="str">
        <f>すべて_位置図情報!Q830</f>
        <v>無</v>
      </c>
      <c r="R125" s="79" t="str">
        <f>すべて_位置図情報!R830</f>
        <v>無償貸付</v>
      </c>
      <c r="S125" s="126" t="str">
        <f>すべて_位置図情報!S830</f>
        <v>東淀川区役所</v>
      </c>
      <c r="T125" s="124" t="str">
        <f>すべて_位置図情報!T830</f>
        <v>－</v>
      </c>
      <c r="U125" s="126" t="str">
        <f>すべて_位置図情報!U830</f>
        <v>地域課</v>
      </c>
      <c r="V125" s="126" t="str">
        <f>すべて_位置図情報!V830</f>
        <v>地域ｸﾞﾙｰﾌﾟ</v>
      </c>
      <c r="W125" s="116" t="str">
        <f>すべて_位置図情報!W830</f>
        <v>東淀川区</v>
      </c>
      <c r="X125" s="116" t="str">
        <f>すべて_位置図情報!X830</f>
        <v>一般施設</v>
      </c>
      <c r="Y125" s="114">
        <f>すべて_位置図情報!Y830</f>
        <v>53</v>
      </c>
      <c r="Z125" s="127">
        <f>すべて_位置図情報!Z830</f>
        <v>0</v>
      </c>
      <c r="AA125" s="124">
        <f>すべて_位置図情報!AA830</f>
        <v>0</v>
      </c>
      <c r="AB125" s="126">
        <f>すべて_位置図情報!AB821</f>
        <v>0</v>
      </c>
      <c r="AC125" s="124">
        <f>すべて_位置図情報!AC821</f>
        <v>0</v>
      </c>
      <c r="AD125" s="124">
        <f>すべて_位置図情報!AD821</f>
        <v>0</v>
      </c>
      <c r="AE125" s="16">
        <f>すべて_位置図情報!AF821</f>
        <v>0</v>
      </c>
      <c r="AF125" s="16">
        <f>すべて_位置図情報!AG821</f>
        <v>0</v>
      </c>
      <c r="AG125" s="16">
        <f>すべて_位置図情報!AH821</f>
        <v>0</v>
      </c>
      <c r="AH125" s="16">
        <f>すべて_位置図情報!AI821</f>
        <v>0</v>
      </c>
      <c r="AI125" s="16">
        <f>すべて_位置図情報!AJ821</f>
        <v>0</v>
      </c>
      <c r="AJ125" s="16">
        <f>すべて_位置図情報!AK821</f>
        <v>0</v>
      </c>
      <c r="AK125" s="16" t="e">
        <f>すべて_位置図情報!#REF!</f>
        <v>#REF!</v>
      </c>
    </row>
    <row r="126" spans="1:37">
      <c r="A126" s="262">
        <v>822</v>
      </c>
      <c r="B126" s="7" t="str">
        <f>すべて_位置図情報!B831</f>
        <v>一般会計その他施設</v>
      </c>
      <c r="C126" s="7" t="str">
        <f>すべて_位置図情報!C831</f>
        <v>地域利用施設</v>
      </c>
      <c r="D126" s="7" t="str">
        <f>すべて_位置図情報!D831</f>
        <v>地域集会施設</v>
      </c>
      <c r="E126" s="7" t="str">
        <f>すべて_位置図情報!E831</f>
        <v>地域集会施設</v>
      </c>
      <c r="F126" s="74">
        <f>すべて_位置図情報!F831</f>
        <v>121</v>
      </c>
      <c r="G126" s="13" t="str" ph="1">
        <f>すべて_位置図情報!G831</f>
        <v>和合会館</v>
      </c>
      <c r="H126" s="126" t="str">
        <f>すべて_位置図情報!H831</f>
        <v>大阪市東淀川区菅原3-2-2</v>
      </c>
      <c r="I126" s="81">
        <f>すべて_位置図情報!I831</f>
        <v>85.74</v>
      </c>
      <c r="J126" s="80" t="str">
        <f>すべて_位置図情報!J831</f>
        <v>A</v>
      </c>
      <c r="K126" s="78">
        <f>すべて_位置図情報!K831</f>
        <v>0</v>
      </c>
      <c r="L126" s="79">
        <f>すべて_位置図情報!L831</f>
        <v>1982</v>
      </c>
      <c r="M126" s="79" t="str">
        <f>すべて_位置図情報!M831</f>
        <v>c</v>
      </c>
      <c r="N126" s="79" t="str">
        <f>すべて_位置図情報!N831</f>
        <v>c</v>
      </c>
      <c r="O126" s="79" t="str">
        <f>すべて_位置図情報!O831</f>
        <v/>
      </c>
      <c r="P126" s="79" t="str">
        <f>すべて_位置図情報!P831</f>
        <v>G</v>
      </c>
      <c r="Q126" s="79" t="str">
        <f>すべて_位置図情報!Q831</f>
        <v>無</v>
      </c>
      <c r="R126" s="79" t="str">
        <f>すべて_位置図情報!R831</f>
        <v>無償貸付</v>
      </c>
      <c r="S126" s="126" t="str">
        <f>すべて_位置図情報!S831</f>
        <v>東淀川区役所</v>
      </c>
      <c r="T126" s="124" t="str">
        <f>すべて_位置図情報!T831</f>
        <v>－</v>
      </c>
      <c r="U126" s="126" t="str">
        <f>すべて_位置図情報!U831</f>
        <v>地域課</v>
      </c>
      <c r="V126" s="126" t="str">
        <f>すべて_位置図情報!V831</f>
        <v>地域ｸﾞﾙｰﾌﾟ</v>
      </c>
      <c r="W126" s="116" t="str">
        <f>すべて_位置図情報!W831</f>
        <v>東淀川区</v>
      </c>
      <c r="X126" s="116" t="str">
        <f>すべて_位置図情報!X831</f>
        <v>一般施設</v>
      </c>
      <c r="Y126" s="114">
        <f>すべて_位置図情報!Y831</f>
        <v>54</v>
      </c>
      <c r="Z126" s="127">
        <f>すべて_位置図情報!Z831</f>
        <v>0</v>
      </c>
      <c r="AA126" s="124">
        <f>すべて_位置図情報!AA831</f>
        <v>0</v>
      </c>
      <c r="AB126" s="126" t="e">
        <f>すべて_位置図情報!#REF!</f>
        <v>#REF!</v>
      </c>
      <c r="AC126" s="124" t="e">
        <f>すべて_位置図情報!#REF!</f>
        <v>#REF!</v>
      </c>
      <c r="AD126" s="124" t="e">
        <f>すべて_位置図情報!#REF!</f>
        <v>#REF!</v>
      </c>
      <c r="AE126" s="16" t="e">
        <f>すべて_位置図情報!#REF!</f>
        <v>#REF!</v>
      </c>
      <c r="AF126" s="16" t="e">
        <f>すべて_位置図情報!#REF!</f>
        <v>#REF!</v>
      </c>
      <c r="AG126" s="16" t="e">
        <f>すべて_位置図情報!#REF!</f>
        <v>#REF!</v>
      </c>
      <c r="AH126" s="16" t="e">
        <f>すべて_位置図情報!#REF!</f>
        <v>#REF!</v>
      </c>
      <c r="AI126" s="16" t="e">
        <f>すべて_位置図情報!#REF!</f>
        <v>#REF!</v>
      </c>
      <c r="AJ126" s="16" t="e">
        <f>すべて_位置図情報!#REF!</f>
        <v>#REF!</v>
      </c>
      <c r="AK126" s="16" t="e">
        <f>すべて_位置図情報!#REF!</f>
        <v>#REF!</v>
      </c>
    </row>
    <row r="127" spans="1:37">
      <c r="A127" s="262">
        <v>823</v>
      </c>
      <c r="B127" s="7" t="str">
        <f>すべて_位置図情報!B832</f>
        <v>一般会計その他施設</v>
      </c>
      <c r="C127" s="7" t="str">
        <f>すべて_位置図情報!C832</f>
        <v>地域利用施設</v>
      </c>
      <c r="D127" s="7" t="str">
        <f>すべて_位置図情報!D832</f>
        <v>地域集会施設</v>
      </c>
      <c r="E127" s="7" t="str">
        <f>すべて_位置図情報!E832</f>
        <v>地域集会施設</v>
      </c>
      <c r="F127" s="74">
        <f>すべて_位置図情報!F832</f>
        <v>122</v>
      </c>
      <c r="G127" s="13" t="str" ph="1">
        <f>すべて_位置図情報!G832</f>
        <v>東淡路集会所</v>
      </c>
      <c r="H127" s="126" t="str">
        <f>すべて_位置図情報!H832</f>
        <v>大阪市東淀川区東淡路3-26-7</v>
      </c>
      <c r="I127" s="81">
        <f>すべて_位置図情報!I832</f>
        <v>85.58</v>
      </c>
      <c r="J127" s="80" t="str">
        <f>すべて_位置図情報!J832</f>
        <v>A</v>
      </c>
      <c r="K127" s="78">
        <f>すべて_位置図情報!K832</f>
        <v>0</v>
      </c>
      <c r="L127" s="79">
        <f>すべて_位置図情報!L832</f>
        <v>1968</v>
      </c>
      <c r="M127" s="79" t="str">
        <f>すべて_位置図情報!M832</f>
        <v>d</v>
      </c>
      <c r="N127" s="79" t="str">
        <f>すべて_位置図情報!N832</f>
        <v>d</v>
      </c>
      <c r="O127" s="79" t="str">
        <f>すべて_位置図情報!O832</f>
        <v/>
      </c>
      <c r="P127" s="79" t="str">
        <f>すべて_位置図情報!P832</f>
        <v>J</v>
      </c>
      <c r="Q127" s="79" t="str">
        <f>すべて_位置図情報!Q832</f>
        <v>無</v>
      </c>
      <c r="R127" s="79" t="str">
        <f>すべて_位置図情報!R832</f>
        <v>無償貸付</v>
      </c>
      <c r="S127" s="126" t="str">
        <f>すべて_位置図情報!S832</f>
        <v>東淀川区役所</v>
      </c>
      <c r="T127" s="124" t="str">
        <f>すべて_位置図情報!T832</f>
        <v>－</v>
      </c>
      <c r="U127" s="126" t="str">
        <f>すべて_位置図情報!U832</f>
        <v>地域課</v>
      </c>
      <c r="V127" s="126" t="str">
        <f>すべて_位置図情報!V832</f>
        <v>地域ｸﾞﾙｰﾌﾟ</v>
      </c>
      <c r="W127" s="116" t="str">
        <f>すべて_位置図情報!W832</f>
        <v>東淀川区</v>
      </c>
      <c r="X127" s="116" t="str">
        <f>すべて_位置図情報!X832</f>
        <v>一般施設</v>
      </c>
      <c r="Y127" s="114">
        <f>すべて_位置図情報!Y832</f>
        <v>55</v>
      </c>
      <c r="Z127" s="127">
        <f>すべて_位置図情報!Z832</f>
        <v>0</v>
      </c>
      <c r="AA127" s="124">
        <f>すべて_位置図情報!AA832</f>
        <v>0</v>
      </c>
      <c r="AB127" s="126">
        <f>すべて_位置図情報!AB822</f>
        <v>0</v>
      </c>
      <c r="AC127" s="124">
        <f>すべて_位置図情報!AC822</f>
        <v>0</v>
      </c>
      <c r="AD127" s="124">
        <f>すべて_位置図情報!AD822</f>
        <v>0</v>
      </c>
      <c r="AE127" s="16">
        <f>すべて_位置図情報!AF822</f>
        <v>0</v>
      </c>
      <c r="AF127" s="16">
        <f>すべて_位置図情報!AG822</f>
        <v>0</v>
      </c>
      <c r="AG127" s="16">
        <f>すべて_位置図情報!AH822</f>
        <v>0</v>
      </c>
      <c r="AH127" s="16">
        <f>すべて_位置図情報!AI822</f>
        <v>0</v>
      </c>
      <c r="AI127" s="16">
        <f>すべて_位置図情報!AJ822</f>
        <v>0</v>
      </c>
      <c r="AJ127" s="16">
        <f>すべて_位置図情報!AK822</f>
        <v>0</v>
      </c>
      <c r="AK127" s="16" t="e">
        <f>すべて_位置図情報!#REF!</f>
        <v>#REF!</v>
      </c>
    </row>
    <row r="128" spans="1:37">
      <c r="A128" s="262">
        <v>824</v>
      </c>
      <c r="B128" s="7" t="str">
        <f>すべて_位置図情報!B833</f>
        <v>一般会計その他施設</v>
      </c>
      <c r="C128" s="7" t="str">
        <f>すべて_位置図情報!C833</f>
        <v>地域利用施設</v>
      </c>
      <c r="D128" s="7" t="str">
        <f>すべて_位置図情報!D833</f>
        <v>地域集会施設</v>
      </c>
      <c r="E128" s="7" t="str">
        <f>すべて_位置図情報!E833</f>
        <v>地域集会施設</v>
      </c>
      <c r="F128" s="74">
        <f>すべて_位置図情報!F833</f>
        <v>123</v>
      </c>
      <c r="G128" s="13" t="str" ph="1">
        <f>すべて_位置図情報!G833</f>
        <v>神路憩の家</v>
      </c>
      <c r="H128" s="126" t="str">
        <f>すべて_位置図情報!H833</f>
        <v>大阪市東成区大今里4-9-16</v>
      </c>
      <c r="I128" s="81">
        <f>すべて_位置図情報!I833</f>
        <v>112</v>
      </c>
      <c r="J128" s="80" t="str">
        <f>すべて_位置図情報!J833</f>
        <v>A</v>
      </c>
      <c r="K128" s="78">
        <f>すべて_位置図情報!K833</f>
        <v>0</v>
      </c>
      <c r="L128" s="79">
        <f>すべて_位置図情報!L833</f>
        <v>1977</v>
      </c>
      <c r="M128" s="79" t="str">
        <f>すべて_位置図情報!M833</f>
        <v>c</v>
      </c>
      <c r="N128" s="79" t="str">
        <f>すべて_位置図情報!N833</f>
        <v>c</v>
      </c>
      <c r="O128" s="79" t="str">
        <f>すべて_位置図情報!O833</f>
        <v/>
      </c>
      <c r="P128" s="79" t="str">
        <f>すべて_位置図情報!P833</f>
        <v>G</v>
      </c>
      <c r="Q128" s="79" t="str">
        <f>すべて_位置図情報!Q833</f>
        <v>無</v>
      </c>
      <c r="R128" s="79" t="str">
        <f>すべて_位置図情報!R833</f>
        <v>無償貸付</v>
      </c>
      <c r="S128" s="126" t="str">
        <f>すべて_位置図情報!S833</f>
        <v>東成区役所</v>
      </c>
      <c r="T128" s="124" t="str">
        <f>すべて_位置図情報!T833</f>
        <v>－</v>
      </c>
      <c r="U128" s="126" t="str">
        <f>すべて_位置図情報!U833</f>
        <v>市民協働課</v>
      </c>
      <c r="V128" s="124" t="str">
        <f>すべて_位置図情報!V833</f>
        <v>－</v>
      </c>
      <c r="W128" s="116" t="str">
        <f>すべて_位置図情報!W833</f>
        <v>東成区</v>
      </c>
      <c r="X128" s="116" t="str">
        <f>すべて_位置図情報!X833</f>
        <v>一般施設</v>
      </c>
      <c r="Y128" s="114">
        <f>すべて_位置図情報!Y833</f>
        <v>22</v>
      </c>
      <c r="Z128" s="127">
        <f>すべて_位置図情報!Z833</f>
        <v>0</v>
      </c>
      <c r="AA128" s="124">
        <f>すべて_位置図情報!AA833</f>
        <v>0</v>
      </c>
      <c r="AB128" s="126">
        <f>すべて_位置図情報!AB823</f>
        <v>0</v>
      </c>
      <c r="AC128" s="124">
        <f>すべて_位置図情報!AC823</f>
        <v>0</v>
      </c>
      <c r="AD128" s="124">
        <f>すべて_位置図情報!AD823</f>
        <v>0</v>
      </c>
      <c r="AE128" s="16">
        <f>すべて_位置図情報!AF823</f>
        <v>0</v>
      </c>
      <c r="AF128" s="16">
        <f>すべて_位置図情報!AG823</f>
        <v>0</v>
      </c>
      <c r="AG128" s="16">
        <f>すべて_位置図情報!AH823</f>
        <v>0</v>
      </c>
      <c r="AH128" s="16">
        <f>すべて_位置図情報!AI823</f>
        <v>0</v>
      </c>
      <c r="AI128" s="16">
        <f>すべて_位置図情報!AJ823</f>
        <v>0</v>
      </c>
      <c r="AJ128" s="16">
        <f>すべて_位置図情報!AK823</f>
        <v>0</v>
      </c>
      <c r="AK128" s="16" t="e">
        <f>すべて_位置図情報!#REF!</f>
        <v>#REF!</v>
      </c>
    </row>
    <row r="129" spans="1:37">
      <c r="A129" s="262">
        <v>825</v>
      </c>
      <c r="B129" s="7" t="str">
        <f>すべて_位置図情報!B834</f>
        <v>一般会計その他施設</v>
      </c>
      <c r="C129" s="7" t="str">
        <f>すべて_位置図情報!C834</f>
        <v>地域利用施設</v>
      </c>
      <c r="D129" s="7" t="str">
        <f>すべて_位置図情報!D834</f>
        <v>地域集会施設</v>
      </c>
      <c r="E129" s="7" t="str">
        <f>すべて_位置図情報!E834</f>
        <v>地域集会施設</v>
      </c>
      <c r="F129" s="74">
        <f>すべて_位置図情報!F834</f>
        <v>124</v>
      </c>
      <c r="G129" s="13" t="str" ph="1">
        <f>すべて_位置図情報!G834</f>
        <v>北巽集会所</v>
      </c>
      <c r="H129" s="126" t="str">
        <f>すべて_位置図情報!H834</f>
        <v>大阪市生野区巽北2-4-16</v>
      </c>
      <c r="I129" s="81">
        <f>すべて_位置図情報!I834</f>
        <v>100.59</v>
      </c>
      <c r="J129" s="80" t="str">
        <f>すべて_位置図情報!J834</f>
        <v>A</v>
      </c>
      <c r="K129" s="78">
        <f>すべて_位置図情報!K834</f>
        <v>0</v>
      </c>
      <c r="L129" s="79">
        <f>すべて_位置図情報!L834</f>
        <v>1982</v>
      </c>
      <c r="M129" s="79" t="str">
        <f>すべて_位置図情報!M834</f>
        <v>c</v>
      </c>
      <c r="N129" s="79" t="str">
        <f>すべて_位置図情報!N834</f>
        <v>c</v>
      </c>
      <c r="O129" s="79" t="str">
        <f>すべて_位置図情報!O834</f>
        <v/>
      </c>
      <c r="P129" s="79" t="str">
        <f>すべて_位置図情報!P834</f>
        <v>G</v>
      </c>
      <c r="Q129" s="79" t="str">
        <f>すべて_位置図情報!Q834</f>
        <v>有</v>
      </c>
      <c r="R129" s="79" t="str">
        <f>すべて_位置図情報!R834</f>
        <v>無償貸付</v>
      </c>
      <c r="S129" s="126" t="str">
        <f>すべて_位置図情報!S834</f>
        <v>生野区役所</v>
      </c>
      <c r="T129" s="124" t="str">
        <f>すべて_位置図情報!T834</f>
        <v>－</v>
      </c>
      <c r="U129" s="126" t="str">
        <f>すべて_位置図情報!U834</f>
        <v>地域まちづくり課</v>
      </c>
      <c r="V129" s="124" t="str">
        <f>すべて_位置図情報!V834</f>
        <v>－</v>
      </c>
      <c r="W129" s="116" t="str">
        <f>すべて_位置図情報!W834</f>
        <v>生野区</v>
      </c>
      <c r="X129" s="116" t="str">
        <f>すべて_位置図情報!X834</f>
        <v>一般施設</v>
      </c>
      <c r="Y129" s="114">
        <f>すべて_位置図情報!Y834</f>
        <v>24</v>
      </c>
      <c r="Z129" s="127">
        <f>すべて_位置図情報!Z834</f>
        <v>0</v>
      </c>
      <c r="AA129" s="124">
        <f>すべて_位置図情報!AA834</f>
        <v>0</v>
      </c>
      <c r="AB129" s="126">
        <f>すべて_位置図情報!AB824</f>
        <v>0</v>
      </c>
      <c r="AC129" s="124">
        <f>すべて_位置図情報!AC824</f>
        <v>0</v>
      </c>
      <c r="AD129" s="124">
        <f>すべて_位置図情報!AD824</f>
        <v>0</v>
      </c>
      <c r="AE129" s="16">
        <f>すべて_位置図情報!AF824</f>
        <v>0</v>
      </c>
      <c r="AF129" s="16">
        <f>すべて_位置図情報!AG824</f>
        <v>0</v>
      </c>
      <c r="AG129" s="16">
        <f>すべて_位置図情報!AH824</f>
        <v>0</v>
      </c>
      <c r="AH129" s="16">
        <f>すべて_位置図情報!AI824</f>
        <v>0</v>
      </c>
      <c r="AI129" s="16">
        <f>すべて_位置図情報!AJ824</f>
        <v>0</v>
      </c>
      <c r="AJ129" s="16">
        <f>すべて_位置図情報!AK824</f>
        <v>0</v>
      </c>
      <c r="AK129" s="16" t="e">
        <f>すべて_位置図情報!#REF!</f>
        <v>#REF!</v>
      </c>
    </row>
    <row r="130" spans="1:37">
      <c r="A130" s="262">
        <v>826</v>
      </c>
      <c r="B130" s="7" t="str">
        <f>すべて_位置図情報!B835</f>
        <v>一般会計その他施設</v>
      </c>
      <c r="C130" s="7" t="str">
        <f>すべて_位置図情報!C835</f>
        <v>地域利用施設</v>
      </c>
      <c r="D130" s="7" t="str">
        <f>すべて_位置図情報!D835</f>
        <v>地域集会施設</v>
      </c>
      <c r="E130" s="7" t="str">
        <f>すべて_位置図情報!E835</f>
        <v>地域集会施設</v>
      </c>
      <c r="F130" s="74">
        <f>すべて_位置図情報!F835</f>
        <v>125</v>
      </c>
      <c r="G130" s="13" t="str" ph="1">
        <f>すべて_位置図情報!G835</f>
        <v>林寺集会所</v>
      </c>
      <c r="H130" s="126" t="str">
        <f>すべて_位置図情報!H835</f>
        <v>大阪市生野区林寺2-16-3</v>
      </c>
      <c r="I130" s="81">
        <f>すべて_位置図情報!I835</f>
        <v>102.32</v>
      </c>
      <c r="J130" s="80" t="str">
        <f>すべて_位置図情報!J835</f>
        <v>A</v>
      </c>
      <c r="K130" s="78">
        <f>すべて_位置図情報!K835</f>
        <v>0</v>
      </c>
      <c r="L130" s="79">
        <f>すべて_位置図情報!L835</f>
        <v>1986</v>
      </c>
      <c r="M130" s="79" t="str">
        <f>すべて_位置図情報!M835</f>
        <v>b</v>
      </c>
      <c r="N130" s="79" t="str">
        <f>すべて_位置図情報!N835</f>
        <v>b</v>
      </c>
      <c r="O130" s="79" t="str">
        <f>すべて_位置図情報!O835</f>
        <v/>
      </c>
      <c r="P130" s="79" t="str">
        <f>すべて_位置図情報!P835</f>
        <v>D</v>
      </c>
      <c r="Q130" s="79" t="str">
        <f>すべて_位置図情報!Q835</f>
        <v>無</v>
      </c>
      <c r="R130" s="79" t="str">
        <f>すべて_位置図情報!R835</f>
        <v>無償貸付</v>
      </c>
      <c r="S130" s="126" t="str">
        <f>すべて_位置図情報!S835</f>
        <v>生野区役所</v>
      </c>
      <c r="T130" s="124" t="str">
        <f>すべて_位置図情報!T835</f>
        <v>－</v>
      </c>
      <c r="U130" s="126" t="str">
        <f>すべて_位置図情報!U835</f>
        <v>地域まちづくり課</v>
      </c>
      <c r="V130" s="124" t="str">
        <f>すべて_位置図情報!V835</f>
        <v>－</v>
      </c>
      <c r="W130" s="116" t="str">
        <f>すべて_位置図情報!W835</f>
        <v>生野区</v>
      </c>
      <c r="X130" s="116" t="str">
        <f>すべて_位置図情報!X835</f>
        <v>一般施設</v>
      </c>
      <c r="Y130" s="114">
        <f>すべて_位置図情報!Y835</f>
        <v>25</v>
      </c>
      <c r="Z130" s="127">
        <f>すべて_位置図情報!Z835</f>
        <v>0</v>
      </c>
      <c r="AA130" s="124">
        <f>すべて_位置図情報!AA835</f>
        <v>0</v>
      </c>
      <c r="AB130" s="126">
        <f>すべて_位置図情報!AB825</f>
        <v>0</v>
      </c>
      <c r="AC130" s="124">
        <f>すべて_位置図情報!AC825</f>
        <v>0</v>
      </c>
      <c r="AD130" s="124">
        <f>すべて_位置図情報!AD825</f>
        <v>0</v>
      </c>
      <c r="AE130" s="16">
        <f>すべて_位置図情報!AF825</f>
        <v>0</v>
      </c>
      <c r="AF130" s="16">
        <f>すべて_位置図情報!AG825</f>
        <v>0</v>
      </c>
      <c r="AG130" s="16">
        <f>すべて_位置図情報!AH825</f>
        <v>0</v>
      </c>
      <c r="AH130" s="16">
        <f>すべて_位置図情報!AI825</f>
        <v>0</v>
      </c>
      <c r="AI130" s="16">
        <f>すべて_位置図情報!AJ825</f>
        <v>0</v>
      </c>
      <c r="AJ130" s="16">
        <f>すべて_位置図情報!AK825</f>
        <v>0</v>
      </c>
      <c r="AK130" s="16" t="e">
        <f>すべて_位置図情報!#REF!</f>
        <v>#REF!</v>
      </c>
    </row>
    <row r="131" spans="1:37">
      <c r="A131" s="262">
        <v>827</v>
      </c>
      <c r="B131" s="7" t="str">
        <f>すべて_位置図情報!B836</f>
        <v>一般会計その他施設</v>
      </c>
      <c r="C131" s="7" t="str">
        <f>すべて_位置図情報!C836</f>
        <v>地域利用施設</v>
      </c>
      <c r="D131" s="7" t="str">
        <f>すべて_位置図情報!D836</f>
        <v>地域集会施設</v>
      </c>
      <c r="E131" s="7" t="str">
        <f>すべて_位置図情報!E836</f>
        <v>地域集会施設</v>
      </c>
      <c r="F131" s="74">
        <f>すべて_位置図情報!F836</f>
        <v>126</v>
      </c>
      <c r="G131" s="13" t="str" ph="1">
        <f>すべて_位置図情報!G836</f>
        <v>高殿南地域集会所</v>
      </c>
      <c r="H131" s="126" t="str">
        <f>すべて_位置図情報!H836</f>
        <v>大阪市旭区高殿3-21-1</v>
      </c>
      <c r="I131" s="81">
        <f>すべて_位置図情報!I836</f>
        <v>77.290000000000006</v>
      </c>
      <c r="J131" s="80" t="str">
        <f>すべて_位置図情報!J836</f>
        <v>A</v>
      </c>
      <c r="K131" s="78">
        <f>すべて_位置図情報!K836</f>
        <v>0</v>
      </c>
      <c r="L131" s="79">
        <f>すべて_位置図情報!L836</f>
        <v>1980</v>
      </c>
      <c r="M131" s="79" t="str">
        <f>すべて_位置図情報!M836</f>
        <v>c</v>
      </c>
      <c r="N131" s="79" t="str">
        <f>すべて_位置図情報!N836</f>
        <v>c</v>
      </c>
      <c r="O131" s="79" t="str">
        <f>すべて_位置図情報!O836</f>
        <v/>
      </c>
      <c r="P131" s="79" t="str">
        <f>すべて_位置図情報!P836</f>
        <v>G</v>
      </c>
      <c r="Q131" s="79" t="str">
        <f>すべて_位置図情報!Q836</f>
        <v>有</v>
      </c>
      <c r="R131" s="79" t="str">
        <f>すべて_位置図情報!R836</f>
        <v>無償貸付</v>
      </c>
      <c r="S131" s="126" t="str">
        <f>すべて_位置図情報!S836</f>
        <v>旭区役所</v>
      </c>
      <c r="T131" s="124" t="str">
        <f>すべて_位置図情報!T836</f>
        <v>－</v>
      </c>
      <c r="U131" s="126" t="str">
        <f>すべて_位置図情報!U836</f>
        <v>地域課</v>
      </c>
      <c r="V131" s="124" t="str">
        <f>すべて_位置図情報!V836</f>
        <v>－</v>
      </c>
      <c r="W131" s="116" t="str">
        <f>すべて_位置図情報!W836</f>
        <v>旭区</v>
      </c>
      <c r="X131" s="116" t="str">
        <f>すべて_位置図情報!X836</f>
        <v>一般施設</v>
      </c>
      <c r="Y131" s="114">
        <f>すべて_位置図情報!Y836</f>
        <v>27</v>
      </c>
      <c r="Z131" s="127">
        <f>すべて_位置図情報!Z836</f>
        <v>0</v>
      </c>
      <c r="AA131" s="124">
        <f>すべて_位置図情報!AA836</f>
        <v>0</v>
      </c>
      <c r="AB131" s="126" t="e">
        <f>すべて_位置図情報!#REF!</f>
        <v>#REF!</v>
      </c>
      <c r="AC131" s="124" t="e">
        <f>すべて_位置図情報!#REF!</f>
        <v>#REF!</v>
      </c>
      <c r="AD131" s="124" t="e">
        <f>すべて_位置図情報!#REF!</f>
        <v>#REF!</v>
      </c>
      <c r="AE131" s="16" t="e">
        <f>すべて_位置図情報!#REF!</f>
        <v>#REF!</v>
      </c>
      <c r="AF131" s="16" t="e">
        <f>すべて_位置図情報!#REF!</f>
        <v>#REF!</v>
      </c>
      <c r="AG131" s="16" t="e">
        <f>すべて_位置図情報!#REF!</f>
        <v>#REF!</v>
      </c>
      <c r="AH131" s="16" t="e">
        <f>すべて_位置図情報!#REF!</f>
        <v>#REF!</v>
      </c>
      <c r="AI131" s="16" t="e">
        <f>すべて_位置図情報!#REF!</f>
        <v>#REF!</v>
      </c>
      <c r="AJ131" s="16" t="e">
        <f>すべて_位置図情報!#REF!</f>
        <v>#REF!</v>
      </c>
      <c r="AK131" s="16" t="e">
        <f>すべて_位置図情報!#REF!</f>
        <v>#REF!</v>
      </c>
    </row>
    <row r="132" spans="1:37">
      <c r="A132" s="262">
        <v>828</v>
      </c>
      <c r="B132" s="7" t="str">
        <f>すべて_位置図情報!B837</f>
        <v>一般会計その他施設</v>
      </c>
      <c r="C132" s="7" t="str">
        <f>すべて_位置図情報!C837</f>
        <v>地域利用施設</v>
      </c>
      <c r="D132" s="7" t="str">
        <f>すべて_位置図情報!D837</f>
        <v>地域集会施設</v>
      </c>
      <c r="E132" s="7" t="str">
        <f>すべて_位置図情報!E837</f>
        <v>地域集会施設</v>
      </c>
      <c r="F132" s="74">
        <f>すべて_位置図情報!F837</f>
        <v>127</v>
      </c>
      <c r="G132" s="13" t="str" ph="1">
        <f>すべて_位置図情報!G837</f>
        <v>江野公園中宮集会所</v>
      </c>
      <c r="H132" s="126" t="str">
        <f>すべて_位置図情報!H837</f>
        <v>大阪市旭区中宮2-18-23</v>
      </c>
      <c r="I132" s="81">
        <f>すべて_位置図情報!I837</f>
        <v>104.8</v>
      </c>
      <c r="J132" s="80" t="str">
        <f>すべて_位置図情報!J837</f>
        <v>A</v>
      </c>
      <c r="K132" s="78">
        <f>すべて_位置図情報!K837</f>
        <v>0</v>
      </c>
      <c r="L132" s="79">
        <f>すべて_位置図情報!L837</f>
        <v>1993</v>
      </c>
      <c r="M132" s="79" t="str">
        <f>すべて_位置図情報!M837</f>
        <v>b</v>
      </c>
      <c r="N132" s="79" t="str">
        <f>すべて_位置図情報!N837</f>
        <v>b</v>
      </c>
      <c r="O132" s="79" t="str">
        <f>すべて_位置図情報!O837</f>
        <v/>
      </c>
      <c r="P132" s="79" t="str">
        <f>すべて_位置図情報!P837</f>
        <v>D</v>
      </c>
      <c r="Q132" s="79" t="str">
        <f>すべて_位置図情報!Q837</f>
        <v>無</v>
      </c>
      <c r="R132" s="79" t="str">
        <f>すべて_位置図情報!R837</f>
        <v>無償貸付</v>
      </c>
      <c r="S132" s="126" t="str">
        <f>すべて_位置図情報!S837</f>
        <v>旭区役所</v>
      </c>
      <c r="T132" s="124" t="str">
        <f>すべて_位置図情報!T837</f>
        <v>－</v>
      </c>
      <c r="U132" s="126" t="str">
        <f>すべて_位置図情報!U837</f>
        <v>地域課</v>
      </c>
      <c r="V132" s="124" t="str">
        <f>すべて_位置図情報!V837</f>
        <v>－</v>
      </c>
      <c r="W132" s="116" t="str">
        <f>すべて_位置図情報!W837</f>
        <v>旭区</v>
      </c>
      <c r="X132" s="116" t="str">
        <f>すべて_位置図情報!X837</f>
        <v>一般施設</v>
      </c>
      <c r="Y132" s="114">
        <f>すべて_位置図情報!Y837</f>
        <v>29</v>
      </c>
      <c r="Z132" s="127">
        <f>すべて_位置図情報!Z837</f>
        <v>0</v>
      </c>
      <c r="AA132" s="124">
        <f>すべて_位置図情報!AA837</f>
        <v>0</v>
      </c>
      <c r="AB132" s="126">
        <f>すべて_位置図情報!AB826</f>
        <v>0</v>
      </c>
      <c r="AC132" s="124">
        <f>すべて_位置図情報!AC826</f>
        <v>0</v>
      </c>
      <c r="AD132" s="124">
        <f>すべて_位置図情報!AD826</f>
        <v>0</v>
      </c>
      <c r="AE132" s="16">
        <f>すべて_位置図情報!AF826</f>
        <v>0</v>
      </c>
      <c r="AF132" s="16">
        <f>すべて_位置図情報!AG826</f>
        <v>0</v>
      </c>
      <c r="AG132" s="16">
        <f>すべて_位置図情報!AH826</f>
        <v>0</v>
      </c>
      <c r="AH132" s="16">
        <f>すべて_位置図情報!AI826</f>
        <v>0</v>
      </c>
      <c r="AI132" s="16">
        <f>すべて_位置図情報!AJ826</f>
        <v>0</v>
      </c>
      <c r="AJ132" s="16">
        <f>すべて_位置図情報!AK826</f>
        <v>0</v>
      </c>
      <c r="AK132" s="16" t="e">
        <f>すべて_位置図情報!#REF!</f>
        <v>#REF!</v>
      </c>
    </row>
    <row r="133" spans="1:37">
      <c r="A133" s="262">
        <v>829</v>
      </c>
      <c r="B133" s="7" t="str">
        <f>すべて_位置図情報!B838</f>
        <v>一般会計その他施設</v>
      </c>
      <c r="C133" s="7" t="str">
        <f>すべて_位置図情報!C838</f>
        <v>地域利用施設</v>
      </c>
      <c r="D133" s="7" t="str">
        <f>すべて_位置図情報!D838</f>
        <v>地域集会施設</v>
      </c>
      <c r="E133" s="7" t="str">
        <f>すべて_位置図情報!E838</f>
        <v>地域集会施設</v>
      </c>
      <c r="F133" s="74">
        <f>すべて_位置図情報!F838</f>
        <v>128</v>
      </c>
      <c r="G133" s="13" t="str" ph="1">
        <f>すべて_位置図情報!G838</f>
        <v>城北集会所</v>
      </c>
      <c r="H133" s="126" t="str">
        <f>すべて_位置図情報!H838</f>
        <v>大阪市旭区赤川1-4-3</v>
      </c>
      <c r="I133" s="81">
        <f>すべて_位置図情報!I838</f>
        <v>104.34</v>
      </c>
      <c r="J133" s="80" t="str">
        <f>すべて_位置図情報!J838</f>
        <v>A</v>
      </c>
      <c r="K133" s="78">
        <f>すべて_位置図情報!K838</f>
        <v>0</v>
      </c>
      <c r="L133" s="79">
        <f>すべて_位置図情報!L838</f>
        <v>1987</v>
      </c>
      <c r="M133" s="79" t="str">
        <f>すべて_位置図情報!M838</f>
        <v>b</v>
      </c>
      <c r="N133" s="79" t="str">
        <f>すべて_位置図情報!N838</f>
        <v>b</v>
      </c>
      <c r="O133" s="79" t="str">
        <f>すべて_位置図情報!O838</f>
        <v/>
      </c>
      <c r="P133" s="79" t="str">
        <f>すべて_位置図情報!P838</f>
        <v>D</v>
      </c>
      <c r="Q133" s="79" t="str">
        <f>すべて_位置図情報!Q838</f>
        <v>無</v>
      </c>
      <c r="R133" s="79" t="str">
        <f>すべて_位置図情報!R838</f>
        <v>無償貸付</v>
      </c>
      <c r="S133" s="126" t="str">
        <f>すべて_位置図情報!S838</f>
        <v>旭区役所</v>
      </c>
      <c r="T133" s="124" t="str">
        <f>すべて_位置図情報!T838</f>
        <v>－</v>
      </c>
      <c r="U133" s="126" t="str">
        <f>すべて_位置図情報!U838</f>
        <v>地域課</v>
      </c>
      <c r="V133" s="124" t="str">
        <f>すべて_位置図情報!V838</f>
        <v>－</v>
      </c>
      <c r="W133" s="116" t="str">
        <f>すべて_位置図情報!W838</f>
        <v>旭区</v>
      </c>
      <c r="X133" s="116" t="str">
        <f>すべて_位置図情報!X838</f>
        <v>一般施設</v>
      </c>
      <c r="Y133" s="114">
        <f>すべて_位置図情報!Y838</f>
        <v>30</v>
      </c>
      <c r="Z133" s="127">
        <f>すべて_位置図情報!Z838</f>
        <v>0</v>
      </c>
      <c r="AA133" s="124">
        <f>すべて_位置図情報!AA838</f>
        <v>0</v>
      </c>
      <c r="AB133" s="126">
        <f>すべて_位置図情報!AB827</f>
        <v>0</v>
      </c>
      <c r="AC133" s="124">
        <f>すべて_位置図情報!AC827</f>
        <v>0</v>
      </c>
      <c r="AD133" s="124">
        <f>すべて_位置図情報!AD827</f>
        <v>0</v>
      </c>
      <c r="AE133" s="16">
        <f>すべて_位置図情報!AF827</f>
        <v>0</v>
      </c>
      <c r="AF133" s="16">
        <f>すべて_位置図情報!AG827</f>
        <v>0</v>
      </c>
      <c r="AG133" s="16">
        <f>すべて_位置図情報!AH827</f>
        <v>0</v>
      </c>
      <c r="AH133" s="16">
        <f>すべて_位置図情報!AI827</f>
        <v>0</v>
      </c>
      <c r="AI133" s="16">
        <f>すべて_位置図情報!AJ827</f>
        <v>0</v>
      </c>
      <c r="AJ133" s="16">
        <f>すべて_位置図情報!AK827</f>
        <v>0</v>
      </c>
      <c r="AK133" s="16" t="e">
        <f>すべて_位置図情報!#REF!</f>
        <v>#REF!</v>
      </c>
    </row>
    <row r="134" spans="1:37">
      <c r="A134" s="262">
        <v>830</v>
      </c>
      <c r="B134" s="7" t="str">
        <f>すべて_位置図情報!B839</f>
        <v>一般会計その他施設</v>
      </c>
      <c r="C134" s="7" t="str">
        <f>すべて_位置図情報!C839</f>
        <v>地域利用施設</v>
      </c>
      <c r="D134" s="7" t="str">
        <f>すべて_位置図情報!D839</f>
        <v>地域集会施設</v>
      </c>
      <c r="E134" s="7" t="str">
        <f>すべて_位置図情報!E839</f>
        <v>地域集会施設</v>
      </c>
      <c r="F134" s="74">
        <f>すべて_位置図情報!F839</f>
        <v>129</v>
      </c>
      <c r="G134" s="13" t="str" ph="1">
        <f>すべて_位置図情報!G839</f>
        <v>新森中央公園集会所（新森会館）</v>
      </c>
      <c r="H134" s="126" t="str">
        <f>すべて_位置図情報!H839</f>
        <v>大阪市旭区新森4-22-32</v>
      </c>
      <c r="I134" s="81">
        <f>すべて_位置図情報!I839</f>
        <v>102</v>
      </c>
      <c r="J134" s="80" t="str">
        <f>すべて_位置図情報!J839</f>
        <v>A</v>
      </c>
      <c r="K134" s="78">
        <f>すべて_位置図情報!K839</f>
        <v>0</v>
      </c>
      <c r="L134" s="79">
        <f>すべて_位置図情報!L839</f>
        <v>1983</v>
      </c>
      <c r="M134" s="79" t="str">
        <f>すべて_位置図情報!M839</f>
        <v>c</v>
      </c>
      <c r="N134" s="79" t="str">
        <f>すべて_位置図情報!N839</f>
        <v>c</v>
      </c>
      <c r="O134" s="79" t="str">
        <f>すべて_位置図情報!O839</f>
        <v/>
      </c>
      <c r="P134" s="79" t="str">
        <f>すべて_位置図情報!P839</f>
        <v>G</v>
      </c>
      <c r="Q134" s="79" t="str">
        <f>すべて_位置図情報!Q839</f>
        <v>有</v>
      </c>
      <c r="R134" s="79" t="str">
        <f>すべて_位置図情報!R839</f>
        <v>無償貸付</v>
      </c>
      <c r="S134" s="126" t="str">
        <f>すべて_位置図情報!S839</f>
        <v>旭区役所</v>
      </c>
      <c r="T134" s="124" t="str">
        <f>すべて_位置図情報!T839</f>
        <v>－</v>
      </c>
      <c r="U134" s="126" t="str">
        <f>すべて_位置図情報!U839</f>
        <v>地域課</v>
      </c>
      <c r="V134" s="124" t="str">
        <f>すべて_位置図情報!V839</f>
        <v>－</v>
      </c>
      <c r="W134" s="116" t="str">
        <f>すべて_位置図情報!W839</f>
        <v>旭区</v>
      </c>
      <c r="X134" s="116" t="str">
        <f>すべて_位置図情報!X839</f>
        <v>一般施設</v>
      </c>
      <c r="Y134" s="114">
        <f>すべて_位置図情報!Y839</f>
        <v>31</v>
      </c>
      <c r="Z134" s="127">
        <f>すべて_位置図情報!Z839</f>
        <v>0</v>
      </c>
      <c r="AA134" s="124">
        <f>すべて_位置図情報!AA839</f>
        <v>0</v>
      </c>
      <c r="AB134" s="126">
        <f>すべて_位置図情報!AB828</f>
        <v>0</v>
      </c>
      <c r="AC134" s="124">
        <f>すべて_位置図情報!AC828</f>
        <v>0</v>
      </c>
      <c r="AD134" s="124">
        <f>すべて_位置図情報!AD828</f>
        <v>0</v>
      </c>
      <c r="AE134" s="16">
        <f>すべて_位置図情報!AF828</f>
        <v>0</v>
      </c>
      <c r="AF134" s="16">
        <f>すべて_位置図情報!AG828</f>
        <v>0</v>
      </c>
      <c r="AG134" s="16">
        <f>すべて_位置図情報!AH828</f>
        <v>0</v>
      </c>
      <c r="AH134" s="16">
        <f>すべて_位置図情報!AI828</f>
        <v>0</v>
      </c>
      <c r="AI134" s="16">
        <f>すべて_位置図情報!AJ828</f>
        <v>0</v>
      </c>
      <c r="AJ134" s="16">
        <f>すべて_位置図情報!AK828</f>
        <v>0</v>
      </c>
      <c r="AK134" s="16" t="e">
        <f>すべて_位置図情報!#REF!</f>
        <v>#REF!</v>
      </c>
    </row>
    <row r="135" spans="1:37">
      <c r="A135" s="262">
        <v>831</v>
      </c>
      <c r="B135" s="7" t="str">
        <f>すべて_位置図情報!B840</f>
        <v>一般会計その他施設</v>
      </c>
      <c r="C135" s="7" t="str">
        <f>すべて_位置図情報!C840</f>
        <v>地域利用施設</v>
      </c>
      <c r="D135" s="7" t="str">
        <f>すべて_位置図情報!D840</f>
        <v>地域集会施設</v>
      </c>
      <c r="E135" s="7" t="str">
        <f>すべて_位置図情報!E840</f>
        <v>地域集会施設</v>
      </c>
      <c r="F135" s="74">
        <f>すべて_位置図情報!F840</f>
        <v>130</v>
      </c>
      <c r="G135" s="13" t="str" ph="1">
        <f>すべて_位置図情報!G840</f>
        <v>清水地域集会センター</v>
      </c>
      <c r="H135" s="126" t="str">
        <f>すべて_位置図情報!H840</f>
        <v>大阪市旭区清水3-15-20</v>
      </c>
      <c r="I135" s="81">
        <f>すべて_位置図情報!I840</f>
        <v>102.6</v>
      </c>
      <c r="J135" s="80" t="str">
        <f>すべて_位置図情報!J840</f>
        <v>A</v>
      </c>
      <c r="K135" s="78">
        <f>すべて_位置図情報!K840</f>
        <v>0</v>
      </c>
      <c r="L135" s="79">
        <f>すべて_位置図情報!L840</f>
        <v>1994</v>
      </c>
      <c r="M135" s="79" t="str">
        <f>すべて_位置図情報!M840</f>
        <v>b</v>
      </c>
      <c r="N135" s="79" t="str">
        <f>すべて_位置図情報!N840</f>
        <v>b</v>
      </c>
      <c r="O135" s="79" t="str">
        <f>すべて_位置図情報!O840</f>
        <v/>
      </c>
      <c r="P135" s="79" t="str">
        <f>すべて_位置図情報!P840</f>
        <v>D</v>
      </c>
      <c r="Q135" s="79" t="str">
        <f>すべて_位置図情報!Q840</f>
        <v>無</v>
      </c>
      <c r="R135" s="79" t="str">
        <f>すべて_位置図情報!R840</f>
        <v>無償貸付</v>
      </c>
      <c r="S135" s="126" t="str">
        <f>すべて_位置図情報!S840</f>
        <v>旭区役所</v>
      </c>
      <c r="T135" s="124" t="str">
        <f>すべて_位置図情報!T840</f>
        <v>－</v>
      </c>
      <c r="U135" s="126" t="str">
        <f>すべて_位置図情報!U840</f>
        <v>地域課</v>
      </c>
      <c r="V135" s="124" t="str">
        <f>すべて_位置図情報!V840</f>
        <v>－</v>
      </c>
      <c r="W135" s="116" t="str">
        <f>すべて_位置図情報!W840</f>
        <v>旭区</v>
      </c>
      <c r="X135" s="116" t="str">
        <f>すべて_位置図情報!X840</f>
        <v>一般施設</v>
      </c>
      <c r="Y135" s="114">
        <f>すべて_位置図情報!Y840</f>
        <v>32</v>
      </c>
      <c r="Z135" s="127">
        <f>すべて_位置図情報!Z840</f>
        <v>0</v>
      </c>
      <c r="AA135" s="124">
        <f>すべて_位置図情報!AA840</f>
        <v>0</v>
      </c>
      <c r="AB135" s="126">
        <f>すべて_位置図情報!AB829</f>
        <v>0</v>
      </c>
      <c r="AC135" s="124">
        <f>すべて_位置図情報!AC829</f>
        <v>0</v>
      </c>
      <c r="AD135" s="124">
        <f>すべて_位置図情報!AD829</f>
        <v>0</v>
      </c>
      <c r="AE135" s="16">
        <f>すべて_位置図情報!AF829</f>
        <v>0</v>
      </c>
      <c r="AF135" s="16">
        <f>すべて_位置図情報!AG829</f>
        <v>0</v>
      </c>
      <c r="AG135" s="16">
        <f>すべて_位置図情報!AH829</f>
        <v>0</v>
      </c>
      <c r="AH135" s="16">
        <f>すべて_位置図情報!AI829</f>
        <v>0</v>
      </c>
      <c r="AI135" s="16">
        <f>すべて_位置図情報!AJ829</f>
        <v>0</v>
      </c>
      <c r="AJ135" s="16">
        <f>すべて_位置図情報!AK829</f>
        <v>0</v>
      </c>
      <c r="AK135" s="16" t="e">
        <f>すべて_位置図情報!#REF!</f>
        <v>#REF!</v>
      </c>
    </row>
    <row r="136" spans="1:37">
      <c r="A136" s="262">
        <v>832</v>
      </c>
      <c r="B136" s="7" t="str">
        <f>すべて_位置図情報!B841</f>
        <v>一般会計その他施設</v>
      </c>
      <c r="C136" s="7" t="str">
        <f>すべて_位置図情報!C841</f>
        <v>地域利用施設</v>
      </c>
      <c r="D136" s="7" t="str">
        <f>すべて_位置図情報!D841</f>
        <v>地域集会施設</v>
      </c>
      <c r="E136" s="7" t="str">
        <f>すべて_位置図情報!E841</f>
        <v>地域集会施設</v>
      </c>
      <c r="F136" s="74">
        <f>すべて_位置図情報!F841</f>
        <v>131</v>
      </c>
      <c r="G136" s="13" t="str" ph="1">
        <f>すべて_位置図情報!G841</f>
        <v>太子橋中公園集会所（太子橋会館）</v>
      </c>
      <c r="H136" s="126" t="str">
        <f>すべて_位置図情報!H841</f>
        <v>大阪市旭区太子橋2-7-19</v>
      </c>
      <c r="I136" s="81">
        <f>すべて_位置図情報!I841</f>
        <v>100.74</v>
      </c>
      <c r="J136" s="80" t="str">
        <f>すべて_位置図情報!J841</f>
        <v>A</v>
      </c>
      <c r="K136" s="78">
        <f>すべて_位置図情報!K841</f>
        <v>0</v>
      </c>
      <c r="L136" s="79">
        <f>すべて_位置図情報!L841</f>
        <v>1982</v>
      </c>
      <c r="M136" s="79" t="str">
        <f>すべて_位置図情報!M841</f>
        <v>c</v>
      </c>
      <c r="N136" s="79" t="str">
        <f>すべて_位置図情報!N841</f>
        <v>c</v>
      </c>
      <c r="O136" s="79" t="str">
        <f>すべて_位置図情報!O841</f>
        <v/>
      </c>
      <c r="P136" s="79" t="str">
        <f>すべて_位置図情報!P841</f>
        <v>G</v>
      </c>
      <c r="Q136" s="79" t="str">
        <f>すべて_位置図情報!Q841</f>
        <v>有</v>
      </c>
      <c r="R136" s="79" t="str">
        <f>すべて_位置図情報!R841</f>
        <v>無償貸付</v>
      </c>
      <c r="S136" s="126" t="str">
        <f>すべて_位置図情報!S841</f>
        <v>旭区役所</v>
      </c>
      <c r="T136" s="124" t="str">
        <f>すべて_位置図情報!T841</f>
        <v>－</v>
      </c>
      <c r="U136" s="126" t="str">
        <f>すべて_位置図情報!U841</f>
        <v>地域課</v>
      </c>
      <c r="V136" s="124" t="str">
        <f>すべて_位置図情報!V841</f>
        <v>－</v>
      </c>
      <c r="W136" s="116" t="str">
        <f>すべて_位置図情報!W841</f>
        <v>旭区</v>
      </c>
      <c r="X136" s="116" t="str">
        <f>すべて_位置図情報!X841</f>
        <v>一般施設</v>
      </c>
      <c r="Y136" s="114">
        <f>すべて_位置図情報!Y841</f>
        <v>33</v>
      </c>
      <c r="Z136" s="127">
        <f>すべて_位置図情報!Z841</f>
        <v>0</v>
      </c>
      <c r="AA136" s="124">
        <f>すべて_位置図情報!AA841</f>
        <v>0</v>
      </c>
      <c r="AB136" s="126" t="e">
        <f>すべて_位置図情報!#REF!</f>
        <v>#REF!</v>
      </c>
      <c r="AC136" s="124" t="e">
        <f>すべて_位置図情報!#REF!</f>
        <v>#REF!</v>
      </c>
      <c r="AD136" s="124" t="e">
        <f>すべて_位置図情報!#REF!</f>
        <v>#REF!</v>
      </c>
      <c r="AE136" s="16" t="e">
        <f>すべて_位置図情報!#REF!</f>
        <v>#REF!</v>
      </c>
      <c r="AF136" s="16" t="e">
        <f>すべて_位置図情報!#REF!</f>
        <v>#REF!</v>
      </c>
      <c r="AG136" s="16" t="e">
        <f>すべて_位置図情報!#REF!</f>
        <v>#REF!</v>
      </c>
      <c r="AH136" s="16" t="e">
        <f>すべて_位置図情報!#REF!</f>
        <v>#REF!</v>
      </c>
      <c r="AI136" s="16" t="e">
        <f>すべて_位置図情報!#REF!</f>
        <v>#REF!</v>
      </c>
      <c r="AJ136" s="16" t="e">
        <f>すべて_位置図情報!#REF!</f>
        <v>#REF!</v>
      </c>
      <c r="AK136" s="16" t="e">
        <f>すべて_位置図情報!#REF!</f>
        <v>#REF!</v>
      </c>
    </row>
    <row r="137" spans="1:37">
      <c r="A137" s="262">
        <v>833</v>
      </c>
      <c r="B137" s="7" t="str">
        <f>すべて_位置図情報!B842</f>
        <v>一般会計その他施設</v>
      </c>
      <c r="C137" s="7" t="str">
        <f>すべて_位置図情報!C842</f>
        <v>地域利用施設</v>
      </c>
      <c r="D137" s="7" t="str">
        <f>すべて_位置図情報!D842</f>
        <v>地域集会施設</v>
      </c>
      <c r="E137" s="7" t="str">
        <f>すべて_位置図情報!E842</f>
        <v>地域集会施設</v>
      </c>
      <c r="F137" s="74">
        <f>すべて_位置図情報!F842</f>
        <v>132</v>
      </c>
      <c r="G137" s="13" t="str" ph="1">
        <f>すべて_位置図情報!G842</f>
        <v>高殿南老人憩の家</v>
      </c>
      <c r="H137" s="126" t="str">
        <f>すべて_位置図情報!H842</f>
        <v>大阪市旭区高殿3-21-1</v>
      </c>
      <c r="I137" s="81">
        <f>すべて_位置図情報!I842</f>
        <v>101.01</v>
      </c>
      <c r="J137" s="80" t="str">
        <f>すべて_位置図情報!J842</f>
        <v>A</v>
      </c>
      <c r="K137" s="78">
        <f>すべて_位置図情報!K842</f>
        <v>0</v>
      </c>
      <c r="L137" s="79">
        <f>すべて_位置図情報!L842</f>
        <v>1980</v>
      </c>
      <c r="M137" s="79" t="str">
        <f>すべて_位置図情報!M842</f>
        <v>c</v>
      </c>
      <c r="N137" s="79" t="str">
        <f>すべて_位置図情報!N842</f>
        <v>c</v>
      </c>
      <c r="O137" s="79" t="str">
        <f>すべて_位置図情報!O842</f>
        <v/>
      </c>
      <c r="P137" s="79" t="str">
        <f>すべて_位置図情報!P842</f>
        <v>G</v>
      </c>
      <c r="Q137" s="79" t="str">
        <f>すべて_位置図情報!Q842</f>
        <v>有</v>
      </c>
      <c r="R137" s="79" t="str">
        <f>すべて_位置図情報!R842</f>
        <v>無償貸付</v>
      </c>
      <c r="S137" s="126" t="str">
        <f>すべて_位置図情報!S842</f>
        <v>旭区役所</v>
      </c>
      <c r="T137" s="124" t="str">
        <f>すべて_位置図情報!T842</f>
        <v>－</v>
      </c>
      <c r="U137" s="126" t="str">
        <f>すべて_位置図情報!U842</f>
        <v>地域課</v>
      </c>
      <c r="V137" s="124" t="str">
        <f>すべて_位置図情報!V842</f>
        <v>－</v>
      </c>
      <c r="W137" s="116" t="str">
        <f>すべて_位置図情報!W842</f>
        <v>旭区</v>
      </c>
      <c r="X137" s="116" t="str">
        <f>すべて_位置図情報!X842</f>
        <v>一般施設</v>
      </c>
      <c r="Y137" s="114">
        <f>すべて_位置図情報!Y842</f>
        <v>34</v>
      </c>
      <c r="Z137" s="127">
        <f>すべて_位置図情報!Z842</f>
        <v>0</v>
      </c>
      <c r="AA137" s="124">
        <f>すべて_位置図情報!AA842</f>
        <v>0</v>
      </c>
      <c r="AB137" s="126">
        <f>すべて_位置図情報!AB830</f>
        <v>0</v>
      </c>
      <c r="AC137" s="124">
        <f>すべて_位置図情報!AC830</f>
        <v>0</v>
      </c>
      <c r="AD137" s="124">
        <f>すべて_位置図情報!AD830</f>
        <v>0</v>
      </c>
      <c r="AE137" s="16">
        <f>すべて_位置図情報!AF830</f>
        <v>0</v>
      </c>
      <c r="AF137" s="16">
        <f>すべて_位置図情報!AG830</f>
        <v>0</v>
      </c>
      <c r="AG137" s="16">
        <f>すべて_位置図情報!AH830</f>
        <v>0</v>
      </c>
      <c r="AH137" s="16">
        <f>すべて_位置図情報!AI830</f>
        <v>0</v>
      </c>
      <c r="AI137" s="16">
        <f>すべて_位置図情報!AJ830</f>
        <v>0</v>
      </c>
      <c r="AJ137" s="16">
        <f>すべて_位置図情報!AK830</f>
        <v>0</v>
      </c>
      <c r="AK137" s="16" t="e">
        <f>すべて_位置図情報!#REF!</f>
        <v>#REF!</v>
      </c>
    </row>
    <row r="138" spans="1:37">
      <c r="A138" s="262">
        <v>834</v>
      </c>
      <c r="B138" s="7" t="str">
        <f>すべて_位置図情報!B843</f>
        <v>一般会計その他施設</v>
      </c>
      <c r="C138" s="7" t="str">
        <f>すべて_位置図情報!C843</f>
        <v>地域利用施設</v>
      </c>
      <c r="D138" s="7" t="str">
        <f>すべて_位置図情報!D843</f>
        <v>地域集会施設</v>
      </c>
      <c r="E138" s="7" t="str">
        <f>すべて_位置図情報!E843</f>
        <v>地域集会施設</v>
      </c>
      <c r="F138" s="74">
        <f>すべて_位置図情報!F843</f>
        <v>133</v>
      </c>
      <c r="G138" s="13" t="str" ph="1">
        <f>すべて_位置図情報!G843</f>
        <v>新森老人憩の家（新森会館）</v>
      </c>
      <c r="H138" s="126" t="str">
        <f>すべて_位置図情報!H843</f>
        <v>大阪市旭区新森4-22-32</v>
      </c>
      <c r="I138" s="81">
        <f>すべて_位置図情報!I843</f>
        <v>102</v>
      </c>
      <c r="J138" s="80" t="str">
        <f>すべて_位置図情報!J843</f>
        <v>A</v>
      </c>
      <c r="K138" s="78">
        <f>すべて_位置図情報!K843</f>
        <v>0</v>
      </c>
      <c r="L138" s="79">
        <f>すべて_位置図情報!L843</f>
        <v>1983</v>
      </c>
      <c r="M138" s="79" t="str">
        <f>すべて_位置図情報!M843</f>
        <v>c</v>
      </c>
      <c r="N138" s="79" t="str">
        <f>すべて_位置図情報!N843</f>
        <v>c</v>
      </c>
      <c r="O138" s="79" t="str">
        <f>すべて_位置図情報!O843</f>
        <v/>
      </c>
      <c r="P138" s="79" t="str">
        <f>すべて_位置図情報!P843</f>
        <v>G</v>
      </c>
      <c r="Q138" s="79" t="str">
        <f>すべて_位置図情報!Q843</f>
        <v>有</v>
      </c>
      <c r="R138" s="79" t="str">
        <f>すべて_位置図情報!R843</f>
        <v>無償貸付</v>
      </c>
      <c r="S138" s="126" t="str">
        <f>すべて_位置図情報!S843</f>
        <v>旭区役所</v>
      </c>
      <c r="T138" s="124" t="str">
        <f>すべて_位置図情報!T843</f>
        <v>－</v>
      </c>
      <c r="U138" s="126" t="str">
        <f>すべて_位置図情報!U843</f>
        <v>地域課</v>
      </c>
      <c r="V138" s="124" t="str">
        <f>すべて_位置図情報!V843</f>
        <v>－</v>
      </c>
      <c r="W138" s="116" t="str">
        <f>すべて_位置図情報!W843</f>
        <v>旭区</v>
      </c>
      <c r="X138" s="116" t="str">
        <f>すべて_位置図情報!X843</f>
        <v>一般施設</v>
      </c>
      <c r="Y138" s="114">
        <f>すべて_位置図情報!Y843</f>
        <v>36</v>
      </c>
      <c r="Z138" s="127">
        <f>すべて_位置図情報!Z843</f>
        <v>0</v>
      </c>
      <c r="AA138" s="124">
        <f>すべて_位置図情報!AA843</f>
        <v>0</v>
      </c>
      <c r="AB138" s="126">
        <f>すべて_位置図情報!AB831</f>
        <v>0</v>
      </c>
      <c r="AC138" s="124">
        <f>すべて_位置図情報!AC831</f>
        <v>0</v>
      </c>
      <c r="AD138" s="124">
        <f>すべて_位置図情報!AD831</f>
        <v>0</v>
      </c>
      <c r="AE138" s="16">
        <f>すべて_位置図情報!AF831</f>
        <v>0</v>
      </c>
      <c r="AF138" s="16">
        <f>すべて_位置図情報!AG831</f>
        <v>0</v>
      </c>
      <c r="AG138" s="16">
        <f>すべて_位置図情報!AH831</f>
        <v>0</v>
      </c>
      <c r="AH138" s="16">
        <f>すべて_位置図情報!AI831</f>
        <v>0</v>
      </c>
      <c r="AI138" s="16">
        <f>すべて_位置図情報!AJ831</f>
        <v>0</v>
      </c>
      <c r="AJ138" s="16">
        <f>すべて_位置図情報!AK831</f>
        <v>0</v>
      </c>
      <c r="AK138" s="16" t="e">
        <f>すべて_位置図情報!#REF!</f>
        <v>#REF!</v>
      </c>
    </row>
    <row r="139" spans="1:37">
      <c r="A139" s="262">
        <v>835</v>
      </c>
      <c r="B139" s="7" t="str">
        <f>すべて_位置図情報!B844</f>
        <v>一般会計その他施設</v>
      </c>
      <c r="C139" s="7" t="str">
        <f>すべて_位置図情報!C844</f>
        <v>地域利用施設</v>
      </c>
      <c r="D139" s="7" t="str">
        <f>すべて_位置図情報!D844</f>
        <v>地域集会施設</v>
      </c>
      <c r="E139" s="7" t="str">
        <f>すべて_位置図情報!E844</f>
        <v>地域集会施設</v>
      </c>
      <c r="F139" s="74">
        <f>すべて_位置図情報!F844</f>
        <v>134</v>
      </c>
      <c r="G139" s="13" t="str" ph="1">
        <f>すべて_位置図情報!G844</f>
        <v>清水老人憩の家</v>
      </c>
      <c r="H139" s="126" t="str">
        <f>すべて_位置図情報!H844</f>
        <v>大阪市旭区清水2-9-20</v>
      </c>
      <c r="I139" s="81">
        <f>すべて_位置図情報!I844</f>
        <v>166.61</v>
      </c>
      <c r="J139" s="80" t="str">
        <f>すべて_位置図情報!J844</f>
        <v>A</v>
      </c>
      <c r="K139" s="78">
        <f>すべて_位置図情報!K844</f>
        <v>0</v>
      </c>
      <c r="L139" s="79">
        <f>すべて_位置図情報!L844</f>
        <v>1963</v>
      </c>
      <c r="M139" s="79" t="str">
        <f>すべて_位置図情報!M844</f>
        <v>d</v>
      </c>
      <c r="N139" s="79" t="str">
        <f>すべて_位置図情報!N844</f>
        <v>d</v>
      </c>
      <c r="O139" s="79" t="str">
        <f>すべて_位置図情報!O844</f>
        <v/>
      </c>
      <c r="P139" s="79" t="str">
        <f>すべて_位置図情報!P844</f>
        <v>J</v>
      </c>
      <c r="Q139" s="79" t="str">
        <f>すべて_位置図情報!Q844</f>
        <v>有</v>
      </c>
      <c r="R139" s="79" t="str">
        <f>すべて_位置図情報!R844</f>
        <v>無償貸付</v>
      </c>
      <c r="S139" s="126" t="str">
        <f>すべて_位置図情報!S844</f>
        <v>旭区役所</v>
      </c>
      <c r="T139" s="124" t="str">
        <f>すべて_位置図情報!T844</f>
        <v>－</v>
      </c>
      <c r="U139" s="126" t="str">
        <f>すべて_位置図情報!U844</f>
        <v>地域課</v>
      </c>
      <c r="V139" s="124" t="str">
        <f>すべて_位置図情報!V844</f>
        <v>－</v>
      </c>
      <c r="W139" s="116" t="str">
        <f>すべて_位置図情報!W844</f>
        <v>旭区</v>
      </c>
      <c r="X139" s="116" t="str">
        <f>すべて_位置図情報!X844</f>
        <v>一般施設</v>
      </c>
      <c r="Y139" s="114">
        <f>すべて_位置図情報!Y844</f>
        <v>37</v>
      </c>
      <c r="Z139" s="127">
        <f>すべて_位置図情報!Z844</f>
        <v>0</v>
      </c>
      <c r="AA139" s="124">
        <f>すべて_位置図情報!AA844</f>
        <v>0</v>
      </c>
      <c r="AB139" s="126">
        <f>すべて_位置図情報!AB832</f>
        <v>0</v>
      </c>
      <c r="AC139" s="124">
        <f>すべて_位置図情報!AC832</f>
        <v>0</v>
      </c>
      <c r="AD139" s="124">
        <f>すべて_位置図情報!AD832</f>
        <v>0</v>
      </c>
      <c r="AE139" s="16">
        <f>すべて_位置図情報!AF832</f>
        <v>0</v>
      </c>
      <c r="AF139" s="16">
        <f>すべて_位置図情報!AG832</f>
        <v>0</v>
      </c>
      <c r="AG139" s="16">
        <f>すべて_位置図情報!AH832</f>
        <v>0</v>
      </c>
      <c r="AH139" s="16">
        <f>すべて_位置図情報!AI832</f>
        <v>0</v>
      </c>
      <c r="AI139" s="16">
        <f>すべて_位置図情報!AJ832</f>
        <v>0</v>
      </c>
      <c r="AJ139" s="16">
        <f>すべて_位置図情報!AK832</f>
        <v>0</v>
      </c>
      <c r="AK139" s="16" t="e">
        <f>すべて_位置図情報!#REF!</f>
        <v>#REF!</v>
      </c>
    </row>
    <row r="140" spans="1:37">
      <c r="A140" s="262">
        <v>836</v>
      </c>
      <c r="B140" s="7" t="str">
        <f>すべて_位置図情報!B845</f>
        <v>一般会計その他施設</v>
      </c>
      <c r="C140" s="7" t="str">
        <f>すべて_位置図情報!C845</f>
        <v>地域利用施設</v>
      </c>
      <c r="D140" s="7" t="str">
        <f>すべて_位置図情報!D845</f>
        <v>地域集会施設</v>
      </c>
      <c r="E140" s="7" t="str">
        <f>すべて_位置図情報!E845</f>
        <v>地域集会施設</v>
      </c>
      <c r="F140" s="74">
        <f>すべて_位置図情報!F845</f>
        <v>135</v>
      </c>
      <c r="G140" s="13" t="str" ph="1">
        <f>すべて_位置図情報!G845</f>
        <v>太子橋老人憩の家（太子橋会館）</v>
      </c>
      <c r="H140" s="126" t="str">
        <f>すべて_位置図情報!H845</f>
        <v>大阪市旭区太子橋2-7-19</v>
      </c>
      <c r="I140" s="81">
        <f>すべて_位置図情報!I845</f>
        <v>100.74</v>
      </c>
      <c r="J140" s="80" t="str">
        <f>すべて_位置図情報!J845</f>
        <v>A</v>
      </c>
      <c r="K140" s="78">
        <f>すべて_位置図情報!K845</f>
        <v>0</v>
      </c>
      <c r="L140" s="79">
        <f>すべて_位置図情報!L845</f>
        <v>1982</v>
      </c>
      <c r="M140" s="79" t="str">
        <f>すべて_位置図情報!M845</f>
        <v>c</v>
      </c>
      <c r="N140" s="79" t="str">
        <f>すべて_位置図情報!N845</f>
        <v>c</v>
      </c>
      <c r="O140" s="79" t="str">
        <f>すべて_位置図情報!O845</f>
        <v/>
      </c>
      <c r="P140" s="79" t="str">
        <f>すべて_位置図情報!P845</f>
        <v>G</v>
      </c>
      <c r="Q140" s="79" t="str">
        <f>すべて_位置図情報!Q845</f>
        <v>有</v>
      </c>
      <c r="R140" s="79" t="str">
        <f>すべて_位置図情報!R845</f>
        <v>無償貸付</v>
      </c>
      <c r="S140" s="126" t="str">
        <f>すべて_位置図情報!S845</f>
        <v>旭区役所</v>
      </c>
      <c r="T140" s="124" t="str">
        <f>すべて_位置図情報!T845</f>
        <v>－</v>
      </c>
      <c r="U140" s="126" t="str">
        <f>すべて_位置図情報!U845</f>
        <v>地域課</v>
      </c>
      <c r="V140" s="124" t="str">
        <f>すべて_位置図情報!V845</f>
        <v>－</v>
      </c>
      <c r="W140" s="116" t="str">
        <f>すべて_位置図情報!W845</f>
        <v>旭区</v>
      </c>
      <c r="X140" s="116" t="str">
        <f>すべて_位置図情報!X845</f>
        <v>一般施設</v>
      </c>
      <c r="Y140" s="114">
        <f>すべて_位置図情報!Y845</f>
        <v>38</v>
      </c>
      <c r="Z140" s="127">
        <f>すべて_位置図情報!Z845</f>
        <v>0</v>
      </c>
      <c r="AA140" s="124">
        <f>すべて_位置図情報!AA845</f>
        <v>0</v>
      </c>
      <c r="AB140" s="126" t="e">
        <f>すべて_位置図情報!#REF!</f>
        <v>#REF!</v>
      </c>
      <c r="AC140" s="124" t="e">
        <f>すべて_位置図情報!#REF!</f>
        <v>#REF!</v>
      </c>
      <c r="AD140" s="124" t="e">
        <f>すべて_位置図情報!#REF!</f>
        <v>#REF!</v>
      </c>
      <c r="AE140" s="16" t="e">
        <f>すべて_位置図情報!#REF!</f>
        <v>#REF!</v>
      </c>
      <c r="AF140" s="16" t="e">
        <f>すべて_位置図情報!#REF!</f>
        <v>#REF!</v>
      </c>
      <c r="AG140" s="16" t="e">
        <f>すべて_位置図情報!#REF!</f>
        <v>#REF!</v>
      </c>
      <c r="AH140" s="16" t="e">
        <f>すべて_位置図情報!#REF!</f>
        <v>#REF!</v>
      </c>
      <c r="AI140" s="16" t="e">
        <f>すべて_位置図情報!#REF!</f>
        <v>#REF!</v>
      </c>
      <c r="AJ140" s="16" t="e">
        <f>すべて_位置図情報!#REF!</f>
        <v>#REF!</v>
      </c>
      <c r="AK140" s="16" t="e">
        <f>すべて_位置図情報!#REF!</f>
        <v>#REF!</v>
      </c>
    </row>
    <row r="141" spans="1:37" s="24" customFormat="1">
      <c r="A141" s="262">
        <v>837</v>
      </c>
      <c r="B141" s="7" t="str">
        <f>すべて_位置図情報!B846</f>
        <v>一般会計その他施設</v>
      </c>
      <c r="C141" s="7" t="str">
        <f>すべて_位置図情報!C846</f>
        <v>地域利用施設</v>
      </c>
      <c r="D141" s="7" t="str">
        <f>すべて_位置図情報!D846</f>
        <v>地域集会施設</v>
      </c>
      <c r="E141" s="7" t="str">
        <f>すべて_位置図情報!E846</f>
        <v>地域集会施設</v>
      </c>
      <c r="F141" s="74">
        <f>すべて_位置図情報!F846</f>
        <v>136</v>
      </c>
      <c r="G141" s="13" t="str" ph="1">
        <f>すべて_位置図情報!G846</f>
        <v>大宮北老人憩の家</v>
      </c>
      <c r="H141" s="126" t="str">
        <f>すべて_位置図情報!H846</f>
        <v>大阪市旭区大宮5-9-20</v>
      </c>
      <c r="I141" s="81">
        <f>すべて_位置図情報!I846</f>
        <v>102.7</v>
      </c>
      <c r="J141" s="80" t="str">
        <f>すべて_位置図情報!J846</f>
        <v>A</v>
      </c>
      <c r="K141" s="78">
        <f>すべて_位置図情報!K846</f>
        <v>0</v>
      </c>
      <c r="L141" s="79">
        <f>すべて_位置図情報!L846</f>
        <v>1977</v>
      </c>
      <c r="M141" s="79" t="str">
        <f>すべて_位置図情報!M846</f>
        <v>c</v>
      </c>
      <c r="N141" s="79" t="str">
        <f>すべて_位置図情報!N846</f>
        <v>c</v>
      </c>
      <c r="O141" s="79" t="str">
        <f>すべて_位置図情報!O846</f>
        <v/>
      </c>
      <c r="P141" s="79" t="str">
        <f>すべて_位置図情報!P846</f>
        <v>G</v>
      </c>
      <c r="Q141" s="79" t="str">
        <f>すべて_位置図情報!Q846</f>
        <v>無</v>
      </c>
      <c r="R141" s="79" t="str">
        <f>すべて_位置図情報!R846</f>
        <v>無償貸付</v>
      </c>
      <c r="S141" s="126" t="str">
        <f>すべて_位置図情報!S846</f>
        <v>旭区役所</v>
      </c>
      <c r="T141" s="124" t="str">
        <f>すべて_位置図情報!T846</f>
        <v>－</v>
      </c>
      <c r="U141" s="126" t="str">
        <f>すべて_位置図情報!U846</f>
        <v>地域課</v>
      </c>
      <c r="V141" s="124" t="str">
        <f>すべて_位置図情報!V846</f>
        <v>－</v>
      </c>
      <c r="W141" s="116" t="str">
        <f>すべて_位置図情報!W846</f>
        <v>旭区</v>
      </c>
      <c r="X141" s="116" t="str">
        <f>すべて_位置図情報!X846</f>
        <v>一般施設</v>
      </c>
      <c r="Y141" s="114">
        <f>すべて_位置図情報!Y846</f>
        <v>39</v>
      </c>
      <c r="Z141" s="127">
        <f>すべて_位置図情報!Z846</f>
        <v>0</v>
      </c>
      <c r="AA141" s="124">
        <f>すべて_位置図情報!AA846</f>
        <v>0</v>
      </c>
      <c r="AB141" s="126">
        <f>すべて_位置図情報!AB833</f>
        <v>0</v>
      </c>
      <c r="AC141" s="124">
        <f>すべて_位置図情報!AC833</f>
        <v>0</v>
      </c>
      <c r="AD141" s="124">
        <f>すべて_位置図情報!AD833</f>
        <v>0</v>
      </c>
      <c r="AE141" s="16">
        <f>すべて_位置図情報!AF833</f>
        <v>0</v>
      </c>
      <c r="AF141" s="16">
        <f>すべて_位置図情報!AG833</f>
        <v>0</v>
      </c>
      <c r="AG141" s="16">
        <f>すべて_位置図情報!AH833</f>
        <v>0</v>
      </c>
      <c r="AH141" s="16">
        <f>すべて_位置図情報!AI833</f>
        <v>0</v>
      </c>
      <c r="AI141" s="16">
        <f>すべて_位置図情報!AJ833</f>
        <v>0</v>
      </c>
      <c r="AJ141" s="16">
        <f>すべて_位置図情報!AK833</f>
        <v>0</v>
      </c>
      <c r="AK141" s="16" t="e">
        <f>すべて_位置図情報!#REF!</f>
        <v>#REF!</v>
      </c>
    </row>
    <row r="142" spans="1:37">
      <c r="A142" s="262">
        <v>838</v>
      </c>
      <c r="B142" s="7" t="str">
        <f>すべて_位置図情報!B847</f>
        <v>一般会計その他施設</v>
      </c>
      <c r="C142" s="7" t="str">
        <f>すべて_位置図情報!C847</f>
        <v>地域利用施設</v>
      </c>
      <c r="D142" s="7" t="str">
        <f>すべて_位置図情報!D847</f>
        <v>地域集会施設</v>
      </c>
      <c r="E142" s="7" t="str">
        <f>すべて_位置図情報!E847</f>
        <v>地域集会施設</v>
      </c>
      <c r="F142" s="74">
        <f>すべて_位置図情報!F847</f>
        <v>137</v>
      </c>
      <c r="G142" s="13" t="str" ph="1">
        <f>すべて_位置図情報!G847</f>
        <v>榎並福祉会館</v>
      </c>
      <c r="H142" s="126" t="str">
        <f>すべて_位置図情報!H847</f>
        <v>大阪市城東区野江2-11-5</v>
      </c>
      <c r="I142" s="81">
        <f>すべて_位置図情報!I847</f>
        <v>105</v>
      </c>
      <c r="J142" s="80" t="str">
        <f>すべて_位置図情報!J847</f>
        <v>A</v>
      </c>
      <c r="K142" s="78">
        <f>すべて_位置図情報!K847</f>
        <v>0</v>
      </c>
      <c r="L142" s="79">
        <f>すべて_位置図情報!L847</f>
        <v>1992</v>
      </c>
      <c r="M142" s="79" t="str">
        <f>すべて_位置図情報!M847</f>
        <v>b</v>
      </c>
      <c r="N142" s="79" t="str">
        <f>すべて_位置図情報!N847</f>
        <v>b</v>
      </c>
      <c r="O142" s="79" t="str">
        <f>すべて_位置図情報!O847</f>
        <v/>
      </c>
      <c r="P142" s="79" t="str">
        <f>すべて_位置図情報!P847</f>
        <v>D</v>
      </c>
      <c r="Q142" s="79" t="str">
        <f>すべて_位置図情報!Q847</f>
        <v>有</v>
      </c>
      <c r="R142" s="79" t="str">
        <f>すべて_位置図情報!R847</f>
        <v>無償貸付</v>
      </c>
      <c r="S142" s="126" t="str">
        <f>すべて_位置図情報!S847</f>
        <v>城東区役所</v>
      </c>
      <c r="T142" s="124" t="str">
        <f>すべて_位置図情報!T847</f>
        <v>－</v>
      </c>
      <c r="U142" s="126" t="str">
        <f>すべて_位置図情報!U847</f>
        <v>市民協働課</v>
      </c>
      <c r="V142" s="126" t="str">
        <f>すべて_位置図情報!V847</f>
        <v>市民協働ｸﾞﾙｰﾌﾟ</v>
      </c>
      <c r="W142" s="116" t="str">
        <f>すべて_位置図情報!W847</f>
        <v>城東区</v>
      </c>
      <c r="X142" s="116" t="str">
        <f>すべて_位置図情報!X847</f>
        <v>一般施設</v>
      </c>
      <c r="Y142" s="114">
        <f>すべて_位置図情報!Y847</f>
        <v>22</v>
      </c>
      <c r="Z142" s="127">
        <f>すべて_位置図情報!Z847</f>
        <v>0</v>
      </c>
      <c r="AA142" s="124">
        <f>すべて_位置図情報!AA847</f>
        <v>0</v>
      </c>
      <c r="AB142" s="126">
        <f>すべて_位置図情報!AB834</f>
        <v>0</v>
      </c>
      <c r="AC142" s="124">
        <f>すべて_位置図情報!AC834</f>
        <v>0</v>
      </c>
      <c r="AD142" s="124">
        <f>すべて_位置図情報!AD834</f>
        <v>0</v>
      </c>
      <c r="AE142" s="16">
        <f>すべて_位置図情報!AF834</f>
        <v>0</v>
      </c>
      <c r="AF142" s="16">
        <f>すべて_位置図情報!AG834</f>
        <v>0</v>
      </c>
      <c r="AG142" s="16">
        <f>すべて_位置図情報!AH834</f>
        <v>0</v>
      </c>
      <c r="AH142" s="16">
        <f>すべて_位置図情報!AI834</f>
        <v>0</v>
      </c>
      <c r="AI142" s="16">
        <f>すべて_位置図情報!AJ834</f>
        <v>0</v>
      </c>
      <c r="AJ142" s="16">
        <f>すべて_位置図情報!AK834</f>
        <v>0</v>
      </c>
      <c r="AK142" s="16" t="e">
        <f>すべて_位置図情報!#REF!</f>
        <v>#REF!</v>
      </c>
    </row>
    <row r="143" spans="1:37" s="24" customFormat="1">
      <c r="A143" s="262">
        <v>839</v>
      </c>
      <c r="B143" s="7" t="str">
        <f>すべて_位置図情報!B848</f>
        <v>一般会計その他施設</v>
      </c>
      <c r="C143" s="7" t="str">
        <f>すべて_位置図情報!C848</f>
        <v>地域利用施設</v>
      </c>
      <c r="D143" s="7" t="str">
        <f>すべて_位置図情報!D848</f>
        <v>地域集会施設</v>
      </c>
      <c r="E143" s="7" t="str">
        <f>すべて_位置図情報!E848</f>
        <v>地域集会施設</v>
      </c>
      <c r="F143" s="74">
        <f>すべて_位置図情報!F848</f>
        <v>138</v>
      </c>
      <c r="G143" s="13" t="str" ph="1">
        <f>すべて_位置図情報!G848</f>
        <v>関目福祉会館</v>
      </c>
      <c r="H143" s="126" t="str">
        <f>すべて_位置図情報!H848</f>
        <v>大阪市城東区関目6-11-3</v>
      </c>
      <c r="I143" s="81">
        <f>すべて_位置図情報!I848</f>
        <v>106.2</v>
      </c>
      <c r="J143" s="80" t="str">
        <f>すべて_位置図情報!J848</f>
        <v>A</v>
      </c>
      <c r="K143" s="78">
        <f>すべて_位置図情報!K848</f>
        <v>0</v>
      </c>
      <c r="L143" s="79">
        <f>すべて_位置図情報!L848</f>
        <v>1983</v>
      </c>
      <c r="M143" s="79" t="str">
        <f>すべて_位置図情報!M848</f>
        <v>c</v>
      </c>
      <c r="N143" s="79" t="str">
        <f>すべて_位置図情報!N848</f>
        <v>c</v>
      </c>
      <c r="O143" s="79" t="str">
        <f>すべて_位置図情報!O848</f>
        <v/>
      </c>
      <c r="P143" s="79" t="str">
        <f>すべて_位置図情報!P848</f>
        <v>G</v>
      </c>
      <c r="Q143" s="79" t="str">
        <f>すべて_位置図情報!Q848</f>
        <v>有</v>
      </c>
      <c r="R143" s="79" t="str">
        <f>すべて_位置図情報!R848</f>
        <v>無償貸付</v>
      </c>
      <c r="S143" s="126" t="str">
        <f>すべて_位置図情報!S848</f>
        <v>城東区役所</v>
      </c>
      <c r="T143" s="124" t="str">
        <f>すべて_位置図情報!T848</f>
        <v>－</v>
      </c>
      <c r="U143" s="126" t="str">
        <f>すべて_位置図情報!U848</f>
        <v>市民協働課</v>
      </c>
      <c r="V143" s="126" t="str">
        <f>すべて_位置図情報!V848</f>
        <v>市民協働ｸﾞﾙｰﾌﾟ</v>
      </c>
      <c r="W143" s="116" t="str">
        <f>すべて_位置図情報!W848</f>
        <v>城東区</v>
      </c>
      <c r="X143" s="116" t="str">
        <f>すべて_位置図情報!X848</f>
        <v>一般施設</v>
      </c>
      <c r="Y143" s="114">
        <f>すべて_位置図情報!Y848</f>
        <v>23</v>
      </c>
      <c r="Z143" s="127">
        <f>すべて_位置図情報!Z848</f>
        <v>0</v>
      </c>
      <c r="AA143" s="124">
        <f>すべて_位置図情報!AA848</f>
        <v>0</v>
      </c>
      <c r="AB143" s="126">
        <f>すべて_位置図情報!AB835</f>
        <v>0</v>
      </c>
      <c r="AC143" s="124">
        <f>すべて_位置図情報!AC835</f>
        <v>0</v>
      </c>
      <c r="AD143" s="124">
        <f>すべて_位置図情報!AD835</f>
        <v>0</v>
      </c>
      <c r="AE143" s="16">
        <f>すべて_位置図情報!AF835</f>
        <v>0</v>
      </c>
      <c r="AF143" s="16">
        <f>すべて_位置図情報!AG835</f>
        <v>0</v>
      </c>
      <c r="AG143" s="16">
        <f>すべて_位置図情報!AH835</f>
        <v>0</v>
      </c>
      <c r="AH143" s="16">
        <f>すべて_位置図情報!AI835</f>
        <v>0</v>
      </c>
      <c r="AI143" s="16">
        <f>すべて_位置図情報!AJ835</f>
        <v>0</v>
      </c>
      <c r="AJ143" s="16">
        <f>すべて_位置図情報!AK835</f>
        <v>0</v>
      </c>
      <c r="AK143" s="16" t="e">
        <f>すべて_位置図情報!#REF!</f>
        <v>#REF!</v>
      </c>
    </row>
    <row r="144" spans="1:37">
      <c r="A144" s="262">
        <v>840</v>
      </c>
      <c r="B144" s="7" t="str">
        <f>すべて_位置図情報!B849</f>
        <v>一般会計その他施設</v>
      </c>
      <c r="C144" s="7" t="str">
        <f>すべて_位置図情報!C849</f>
        <v>地域利用施設</v>
      </c>
      <c r="D144" s="7" t="str">
        <f>すべて_位置図情報!D849</f>
        <v>地域集会施設</v>
      </c>
      <c r="E144" s="7" t="str">
        <f>すべて_位置図情報!E849</f>
        <v>地域集会施設</v>
      </c>
      <c r="F144" s="74">
        <f>すべて_位置図情報!F849</f>
        <v>139</v>
      </c>
      <c r="G144" s="13" t="str" ph="1">
        <f>すべて_位置図情報!G849</f>
        <v>城東福祉会館</v>
      </c>
      <c r="H144" s="126" t="str">
        <f>すべて_位置図情報!H849</f>
        <v>大阪市城東区鴫野東3-13-7</v>
      </c>
      <c r="I144" s="81">
        <f>すべて_位置図情報!I849</f>
        <v>166.8</v>
      </c>
      <c r="J144" s="80" t="str">
        <f>すべて_位置図情報!J849</f>
        <v>A</v>
      </c>
      <c r="K144" s="78">
        <f>すべて_位置図情報!K849</f>
        <v>0</v>
      </c>
      <c r="L144" s="79">
        <f>すべて_位置図情報!L849</f>
        <v>1982</v>
      </c>
      <c r="M144" s="79" t="str">
        <f>すべて_位置図情報!M849</f>
        <v>c</v>
      </c>
      <c r="N144" s="79" t="str">
        <f>すべて_位置図情報!N849</f>
        <v>c</v>
      </c>
      <c r="O144" s="79" t="str">
        <f>すべて_位置図情報!O849</f>
        <v/>
      </c>
      <c r="P144" s="79" t="str">
        <f>すべて_位置図情報!P849</f>
        <v>G</v>
      </c>
      <c r="Q144" s="79" t="str">
        <f>すべて_位置図情報!Q849</f>
        <v>有</v>
      </c>
      <c r="R144" s="79" t="str">
        <f>すべて_位置図情報!R849</f>
        <v>無償貸付</v>
      </c>
      <c r="S144" s="126" t="str">
        <f>すべて_位置図情報!S849</f>
        <v>城東区役所</v>
      </c>
      <c r="T144" s="124" t="str">
        <f>すべて_位置図情報!T849</f>
        <v>－</v>
      </c>
      <c r="U144" s="126" t="str">
        <f>すべて_位置図情報!U849</f>
        <v>市民協働課</v>
      </c>
      <c r="V144" s="126" t="str">
        <f>すべて_位置図情報!V849</f>
        <v>市民協働ｸﾞﾙｰﾌﾟ</v>
      </c>
      <c r="W144" s="116" t="str">
        <f>すべて_位置図情報!W849</f>
        <v>城東区</v>
      </c>
      <c r="X144" s="116" t="str">
        <f>すべて_位置図情報!X849</f>
        <v>一般施設</v>
      </c>
      <c r="Y144" s="114">
        <f>すべて_位置図情報!Y849</f>
        <v>24</v>
      </c>
      <c r="Z144" s="127">
        <f>すべて_位置図情報!Z849</f>
        <v>0</v>
      </c>
      <c r="AA144" s="124">
        <f>すべて_位置図情報!AA849</f>
        <v>0</v>
      </c>
      <c r="AB144" s="126">
        <f>すべて_位置図情報!AB836</f>
        <v>0</v>
      </c>
      <c r="AC144" s="124">
        <f>すべて_位置図情報!AC836</f>
        <v>0</v>
      </c>
      <c r="AD144" s="124">
        <f>すべて_位置図情報!AD836</f>
        <v>0</v>
      </c>
      <c r="AE144" s="16">
        <f>すべて_位置図情報!AF836</f>
        <v>0</v>
      </c>
      <c r="AF144" s="16">
        <f>すべて_位置図情報!AG836</f>
        <v>0</v>
      </c>
      <c r="AG144" s="16">
        <f>すべて_位置図情報!AH836</f>
        <v>0</v>
      </c>
      <c r="AH144" s="16">
        <f>すべて_位置図情報!AI836</f>
        <v>0</v>
      </c>
      <c r="AI144" s="16">
        <f>すべて_位置図情報!AJ836</f>
        <v>0</v>
      </c>
      <c r="AJ144" s="16">
        <f>すべて_位置図情報!AK836</f>
        <v>0</v>
      </c>
      <c r="AK144" s="16" t="e">
        <f>すべて_位置図情報!#REF!</f>
        <v>#REF!</v>
      </c>
    </row>
    <row r="145" spans="1:37">
      <c r="A145" s="262">
        <v>841</v>
      </c>
      <c r="B145" s="7" t="str">
        <f>すべて_位置図情報!B850</f>
        <v>一般会計その他施設</v>
      </c>
      <c r="C145" s="7" t="str">
        <f>すべて_位置図情報!C850</f>
        <v>地域利用施設</v>
      </c>
      <c r="D145" s="7" t="str">
        <f>すべて_位置図情報!D850</f>
        <v>地域集会施設</v>
      </c>
      <c r="E145" s="7" t="str">
        <f>すべて_位置図情報!E850</f>
        <v>地域集会施設</v>
      </c>
      <c r="F145" s="74">
        <f>すべて_位置図情報!F850</f>
        <v>140</v>
      </c>
      <c r="G145" s="13" t="str" ph="1">
        <f>すべて_位置図情報!G850</f>
        <v>放出福祉会館</v>
      </c>
      <c r="H145" s="126" t="str">
        <f>すべて_位置図情報!H850</f>
        <v>大阪市城東区放出西3-13-1</v>
      </c>
      <c r="I145" s="81">
        <f>すべて_位置図情報!I850</f>
        <v>107.07</v>
      </c>
      <c r="J145" s="80" t="str">
        <f>すべて_位置図情報!J850</f>
        <v>A</v>
      </c>
      <c r="K145" s="78">
        <f>すべて_位置図情報!K850</f>
        <v>0</v>
      </c>
      <c r="L145" s="79">
        <f>すべて_位置図情報!L850</f>
        <v>1982</v>
      </c>
      <c r="M145" s="79" t="str">
        <f>すべて_位置図情報!M850</f>
        <v>c</v>
      </c>
      <c r="N145" s="79" t="str">
        <f>すべて_位置図情報!N850</f>
        <v>c</v>
      </c>
      <c r="O145" s="79" t="str">
        <f>すべて_位置図情報!O850</f>
        <v/>
      </c>
      <c r="P145" s="79" t="str">
        <f>すべて_位置図情報!P850</f>
        <v>G</v>
      </c>
      <c r="Q145" s="79" t="str">
        <f>すべて_位置図情報!Q850</f>
        <v>有</v>
      </c>
      <c r="R145" s="79" t="str">
        <f>すべて_位置図情報!R850</f>
        <v>無償貸付</v>
      </c>
      <c r="S145" s="126" t="str">
        <f>すべて_位置図情報!S850</f>
        <v>城東区役所</v>
      </c>
      <c r="T145" s="124" t="str">
        <f>すべて_位置図情報!T850</f>
        <v>－</v>
      </c>
      <c r="U145" s="126" t="str">
        <f>すべて_位置図情報!U850</f>
        <v>市民協働課</v>
      </c>
      <c r="V145" s="126" t="str">
        <f>すべて_位置図情報!V850</f>
        <v>市民協働ｸﾞﾙｰﾌﾟ</v>
      </c>
      <c r="W145" s="116" t="str">
        <f>すべて_位置図情報!W850</f>
        <v>城東区</v>
      </c>
      <c r="X145" s="116" t="str">
        <f>すべて_位置図情報!X850</f>
        <v>一般施設</v>
      </c>
      <c r="Y145" s="114">
        <f>すべて_位置図情報!Y850</f>
        <v>25</v>
      </c>
      <c r="Z145" s="127">
        <f>すべて_位置図情報!Z850</f>
        <v>0</v>
      </c>
      <c r="AA145" s="124">
        <f>すべて_位置図情報!AA850</f>
        <v>0</v>
      </c>
      <c r="AB145" s="126">
        <f>すべて_位置図情報!AB837</f>
        <v>0</v>
      </c>
      <c r="AC145" s="124">
        <f>すべて_位置図情報!AC837</f>
        <v>0</v>
      </c>
      <c r="AD145" s="124">
        <f>すべて_位置図情報!AD837</f>
        <v>0</v>
      </c>
      <c r="AE145" s="16">
        <f>すべて_位置図情報!AF837</f>
        <v>0</v>
      </c>
      <c r="AF145" s="16">
        <f>すべて_位置図情報!AG837</f>
        <v>0</v>
      </c>
      <c r="AG145" s="16">
        <f>すべて_位置図情報!AH837</f>
        <v>0</v>
      </c>
      <c r="AH145" s="16">
        <f>すべて_位置図情報!AI837</f>
        <v>0</v>
      </c>
      <c r="AI145" s="16">
        <f>すべて_位置図情報!AJ837</f>
        <v>0</v>
      </c>
      <c r="AJ145" s="16">
        <f>すべて_位置図情報!AK837</f>
        <v>0</v>
      </c>
      <c r="AK145" s="16" t="e">
        <f>すべて_位置図情報!#REF!</f>
        <v>#REF!</v>
      </c>
    </row>
    <row r="146" spans="1:37">
      <c r="A146" s="262">
        <v>842</v>
      </c>
      <c r="B146" s="7" t="str">
        <f>すべて_位置図情報!B851</f>
        <v>一般会計その他施設</v>
      </c>
      <c r="C146" s="7" t="str">
        <f>すべて_位置図情報!C851</f>
        <v>地域利用施設</v>
      </c>
      <c r="D146" s="7" t="str">
        <f>すべて_位置図情報!D851</f>
        <v>地域集会施設</v>
      </c>
      <c r="E146" s="7" t="str">
        <f>すべて_位置図情報!E851</f>
        <v>地域集会施設</v>
      </c>
      <c r="F146" s="74">
        <f>すべて_位置図情報!F851</f>
        <v>141</v>
      </c>
      <c r="G146" s="13" t="str" ph="1">
        <f>すべて_位置図情報!G851</f>
        <v>関目地域第2集会所</v>
      </c>
      <c r="H146" s="126" t="str">
        <f>すべて_位置図情報!H851</f>
        <v>大阪市城東区関目3-14-16</v>
      </c>
      <c r="I146" s="81">
        <f>すべて_位置図情報!I851</f>
        <v>150</v>
      </c>
      <c r="J146" s="80" t="str">
        <f>すべて_位置図情報!J851</f>
        <v>A</v>
      </c>
      <c r="K146" s="78">
        <f>すべて_位置図情報!K851</f>
        <v>0</v>
      </c>
      <c r="L146" s="79">
        <f>すべて_位置図情報!L851</f>
        <v>2000</v>
      </c>
      <c r="M146" s="79" t="str">
        <f>すべて_位置図情報!M851</f>
        <v>b</v>
      </c>
      <c r="N146" s="79" t="str">
        <f>すべて_位置図情報!N851</f>
        <v>b</v>
      </c>
      <c r="O146" s="79" t="str">
        <f>すべて_位置図情報!O851</f>
        <v/>
      </c>
      <c r="P146" s="79" t="str">
        <f>すべて_位置図情報!P851</f>
        <v>D</v>
      </c>
      <c r="Q146" s="79" t="str">
        <f>すべて_位置図情報!Q851</f>
        <v>無</v>
      </c>
      <c r="R146" s="79" t="str">
        <f>すべて_位置図情報!R851</f>
        <v>無償貸付</v>
      </c>
      <c r="S146" s="126" t="str">
        <f>すべて_位置図情報!S851</f>
        <v>城東区役所</v>
      </c>
      <c r="T146" s="124" t="str">
        <f>すべて_位置図情報!T851</f>
        <v>－</v>
      </c>
      <c r="U146" s="126" t="str">
        <f>すべて_位置図情報!U851</f>
        <v>市民協働課</v>
      </c>
      <c r="V146" s="126" t="str">
        <f>すべて_位置図情報!V851</f>
        <v>市民協働ｸﾞﾙｰﾌﾟ</v>
      </c>
      <c r="W146" s="116" t="str">
        <f>すべて_位置図情報!W851</f>
        <v>城東区</v>
      </c>
      <c r="X146" s="116" t="str">
        <f>すべて_位置図情報!X851</f>
        <v>一般施設</v>
      </c>
      <c r="Y146" s="114">
        <f>すべて_位置図情報!Y851</f>
        <v>26</v>
      </c>
      <c r="Z146" s="127">
        <f>すべて_位置図情報!Z851</f>
        <v>0</v>
      </c>
      <c r="AA146" s="124">
        <f>すべて_位置図情報!AA851</f>
        <v>0</v>
      </c>
      <c r="AB146" s="126">
        <f>すべて_位置図情報!AB838</f>
        <v>0</v>
      </c>
      <c r="AC146" s="124">
        <f>すべて_位置図情報!AC838</f>
        <v>0</v>
      </c>
      <c r="AD146" s="124">
        <f>すべて_位置図情報!AD838</f>
        <v>0</v>
      </c>
      <c r="AE146" s="16">
        <f>すべて_位置図情報!AF838</f>
        <v>0</v>
      </c>
      <c r="AF146" s="16">
        <f>すべて_位置図情報!AG838</f>
        <v>0</v>
      </c>
      <c r="AG146" s="16">
        <f>すべて_位置図情報!AH838</f>
        <v>0</v>
      </c>
      <c r="AH146" s="16">
        <f>すべて_位置図情報!AI838</f>
        <v>0</v>
      </c>
      <c r="AI146" s="16">
        <f>すべて_位置図情報!AJ838</f>
        <v>0</v>
      </c>
      <c r="AJ146" s="16">
        <f>すべて_位置図情報!AK838</f>
        <v>0</v>
      </c>
      <c r="AK146" s="16" t="e">
        <f>すべて_位置図情報!#REF!</f>
        <v>#REF!</v>
      </c>
    </row>
    <row r="147" spans="1:37">
      <c r="A147" s="262">
        <v>843</v>
      </c>
      <c r="B147" s="7" t="str">
        <f>すべて_位置図情報!B852</f>
        <v>一般会計その他施設</v>
      </c>
      <c r="C147" s="7" t="str">
        <f>すべて_位置図情報!C852</f>
        <v>地域利用施設</v>
      </c>
      <c r="D147" s="7" t="str">
        <f>すべて_位置図情報!D852</f>
        <v>地域集会施設</v>
      </c>
      <c r="E147" s="7" t="str">
        <f>すべて_位置図情報!E852</f>
        <v>地域集会施設</v>
      </c>
      <c r="F147" s="74">
        <f>すべて_位置図情報!F852</f>
        <v>142</v>
      </c>
      <c r="G147" s="13" t="str" ph="1">
        <f>すべて_位置図情報!G852</f>
        <v>すみれ会館</v>
      </c>
      <c r="H147" s="126" t="str">
        <f>すべて_位置図情報!H852</f>
        <v>大阪市城東区古市2-1-49</v>
      </c>
      <c r="I147" s="81">
        <f>すべて_位置図情報!I852</f>
        <v>86.89</v>
      </c>
      <c r="J147" s="80" t="str">
        <f>すべて_位置図情報!J852</f>
        <v>A</v>
      </c>
      <c r="K147" s="78">
        <f>すべて_位置図情報!K852</f>
        <v>0</v>
      </c>
      <c r="L147" s="79">
        <f>すべて_位置図情報!L852</f>
        <v>1985</v>
      </c>
      <c r="M147" s="79" t="str">
        <f>すべて_位置図情報!M852</f>
        <v>c</v>
      </c>
      <c r="N147" s="79" t="str">
        <f>すべて_位置図情報!N852</f>
        <v>b</v>
      </c>
      <c r="O147" s="79" t="str">
        <f>すべて_位置図情報!O852</f>
        <v>〇</v>
      </c>
      <c r="P147" s="79" t="str">
        <f>すべて_位置図情報!P852</f>
        <v>G</v>
      </c>
      <c r="Q147" s="79" t="str">
        <f>すべて_位置図情報!Q852</f>
        <v>無</v>
      </c>
      <c r="R147" s="79" t="str">
        <f>すべて_位置図情報!R852</f>
        <v>無償貸付</v>
      </c>
      <c r="S147" s="126" t="str">
        <f>すべて_位置図情報!S852</f>
        <v>城東区役所</v>
      </c>
      <c r="T147" s="124" t="str">
        <f>すべて_位置図情報!T852</f>
        <v>－</v>
      </c>
      <c r="U147" s="126" t="str">
        <f>すべて_位置図情報!U852</f>
        <v>市民協働課</v>
      </c>
      <c r="V147" s="126" t="str">
        <f>すべて_位置図情報!V852</f>
        <v>市民協働ｸﾞﾙｰﾌﾟ</v>
      </c>
      <c r="W147" s="116" t="str">
        <f>すべて_位置図情報!W852</f>
        <v>城東区</v>
      </c>
      <c r="X147" s="116" t="str">
        <f>すべて_位置図情報!X852</f>
        <v>一般施設</v>
      </c>
      <c r="Y147" s="114">
        <f>すべて_位置図情報!Y852</f>
        <v>27</v>
      </c>
      <c r="Z147" s="127">
        <f>すべて_位置図情報!Z852</f>
        <v>0</v>
      </c>
      <c r="AA147" s="124">
        <f>すべて_位置図情報!AA852</f>
        <v>0</v>
      </c>
      <c r="AB147" s="126">
        <f>すべて_位置図情報!AB839</f>
        <v>0</v>
      </c>
      <c r="AC147" s="124">
        <f>すべて_位置図情報!AC839</f>
        <v>0</v>
      </c>
      <c r="AD147" s="124">
        <f>すべて_位置図情報!AD839</f>
        <v>0</v>
      </c>
      <c r="AE147" s="16">
        <f>すべて_位置図情報!AF839</f>
        <v>0</v>
      </c>
      <c r="AF147" s="16">
        <f>すべて_位置図情報!AG839</f>
        <v>0</v>
      </c>
      <c r="AG147" s="16">
        <f>すべて_位置図情報!AH839</f>
        <v>0</v>
      </c>
      <c r="AH147" s="16">
        <f>すべて_位置図情報!AI839</f>
        <v>0</v>
      </c>
      <c r="AI147" s="16">
        <f>すべて_位置図情報!AJ839</f>
        <v>0</v>
      </c>
      <c r="AJ147" s="16">
        <f>すべて_位置図情報!AK839</f>
        <v>0</v>
      </c>
      <c r="AK147" s="16" t="e">
        <f>すべて_位置図情報!#REF!</f>
        <v>#REF!</v>
      </c>
    </row>
    <row r="148" spans="1:37">
      <c r="A148" s="262">
        <v>844</v>
      </c>
      <c r="B148" s="7" t="str">
        <f>すべて_位置図情報!B853</f>
        <v>一般会計その他施設</v>
      </c>
      <c r="C148" s="7" t="str">
        <f>すべて_位置図情報!C853</f>
        <v>地域利用施設</v>
      </c>
      <c r="D148" s="7" t="str">
        <f>すべて_位置図情報!D853</f>
        <v>地域集会施設</v>
      </c>
      <c r="E148" s="7" t="str">
        <f>すべて_位置図情報!E853</f>
        <v>地域集会施設</v>
      </c>
      <c r="F148" s="74">
        <f>すべて_位置図情報!F853</f>
        <v>143</v>
      </c>
      <c r="G148" s="13" t="str" ph="1">
        <f>すべて_位置図情報!G853</f>
        <v>関目東集会所</v>
      </c>
      <c r="H148" s="126" t="str">
        <f>すべて_位置図情報!H853</f>
        <v>大阪市城東区関目2-4-21</v>
      </c>
      <c r="I148" s="81">
        <f>すべて_位置図情報!I853</f>
        <v>113.04</v>
      </c>
      <c r="J148" s="80" t="str">
        <f>すべて_位置図情報!J853</f>
        <v>A</v>
      </c>
      <c r="K148" s="78">
        <f>すべて_位置図情報!K853</f>
        <v>0</v>
      </c>
      <c r="L148" s="79">
        <f>すべて_位置図情報!L853</f>
        <v>1996</v>
      </c>
      <c r="M148" s="79" t="str">
        <f>すべて_位置図情報!M853</f>
        <v>b</v>
      </c>
      <c r="N148" s="79" t="str">
        <f>すべて_位置図情報!N853</f>
        <v>b</v>
      </c>
      <c r="O148" s="79" t="str">
        <f>すべて_位置図情報!O853</f>
        <v/>
      </c>
      <c r="P148" s="79" t="str">
        <f>すべて_位置図情報!P853</f>
        <v>D</v>
      </c>
      <c r="Q148" s="79" t="str">
        <f>すべて_位置図情報!Q853</f>
        <v>無</v>
      </c>
      <c r="R148" s="79" t="str">
        <f>すべて_位置図情報!R853</f>
        <v>無償貸付</v>
      </c>
      <c r="S148" s="126" t="str">
        <f>すべて_位置図情報!S853</f>
        <v>城東区役所</v>
      </c>
      <c r="T148" s="124" t="str">
        <f>すべて_位置図情報!T853</f>
        <v>－</v>
      </c>
      <c r="U148" s="126" t="str">
        <f>すべて_位置図情報!U853</f>
        <v>市民協働課</v>
      </c>
      <c r="V148" s="126" t="str">
        <f>すべて_位置図情報!V853</f>
        <v>市民協働ｸﾞﾙｰﾌﾟ</v>
      </c>
      <c r="W148" s="116" t="str">
        <f>すべて_位置図情報!W853</f>
        <v>城東区</v>
      </c>
      <c r="X148" s="116" t="str">
        <f>すべて_位置図情報!X853</f>
        <v>一般施設</v>
      </c>
      <c r="Y148" s="114">
        <f>すべて_位置図情報!Y853</f>
        <v>28</v>
      </c>
      <c r="Z148" s="127">
        <f>すべて_位置図情報!Z853</f>
        <v>0</v>
      </c>
      <c r="AA148" s="124">
        <f>すべて_位置図情報!AA853</f>
        <v>0</v>
      </c>
      <c r="AB148" s="126">
        <f>すべて_位置図情報!AB840</f>
        <v>0</v>
      </c>
      <c r="AC148" s="124">
        <f>すべて_位置図情報!AC840</f>
        <v>0</v>
      </c>
      <c r="AD148" s="124">
        <f>すべて_位置図情報!AD840</f>
        <v>0</v>
      </c>
      <c r="AE148" s="16">
        <f>すべて_位置図情報!AF840</f>
        <v>0</v>
      </c>
      <c r="AF148" s="16">
        <f>すべて_位置図情報!AG840</f>
        <v>0</v>
      </c>
      <c r="AG148" s="16">
        <f>すべて_位置図情報!AH840</f>
        <v>0</v>
      </c>
      <c r="AH148" s="16">
        <f>すべて_位置図情報!AI840</f>
        <v>0</v>
      </c>
      <c r="AI148" s="16">
        <f>すべて_位置図情報!AJ840</f>
        <v>0</v>
      </c>
      <c r="AJ148" s="16">
        <f>すべて_位置図情報!AK840</f>
        <v>0</v>
      </c>
      <c r="AK148" s="16" t="e">
        <f>すべて_位置図情報!#REF!</f>
        <v>#REF!</v>
      </c>
    </row>
    <row r="149" spans="1:37">
      <c r="A149" s="262">
        <v>845</v>
      </c>
      <c r="B149" s="7" t="str">
        <f>すべて_位置図情報!B854</f>
        <v>一般会計その他施設</v>
      </c>
      <c r="C149" s="7" t="str">
        <f>すべて_位置図情報!C854</f>
        <v>地域利用施設</v>
      </c>
      <c r="D149" s="7" t="str">
        <f>すべて_位置図情報!D854</f>
        <v>地域集会施設</v>
      </c>
      <c r="E149" s="7" t="str">
        <f>すべて_位置図情報!E854</f>
        <v>地域集会施設</v>
      </c>
      <c r="F149" s="74">
        <f>すべて_位置図情報!F854</f>
        <v>144</v>
      </c>
      <c r="G149" s="13" t="str" ph="1">
        <f>すべて_位置図情報!G854</f>
        <v>今福会館</v>
      </c>
      <c r="H149" s="126" t="str">
        <f>すべて_位置図情報!H854</f>
        <v>大阪市城東区今福南2-17-24</v>
      </c>
      <c r="I149" s="81">
        <f>すべて_位置図情報!I854</f>
        <v>108</v>
      </c>
      <c r="J149" s="80" t="str">
        <f>すべて_位置図情報!J854</f>
        <v>A</v>
      </c>
      <c r="K149" s="78">
        <f>すべて_位置図情報!K854</f>
        <v>0</v>
      </c>
      <c r="L149" s="79">
        <f>すべて_位置図情報!L854</f>
        <v>1987</v>
      </c>
      <c r="M149" s="79" t="str">
        <f>すべて_位置図情報!M854</f>
        <v>b</v>
      </c>
      <c r="N149" s="79" t="str">
        <f>すべて_位置図情報!N854</f>
        <v>b</v>
      </c>
      <c r="O149" s="79" t="str">
        <f>すべて_位置図情報!O854</f>
        <v/>
      </c>
      <c r="P149" s="79" t="str">
        <f>すべて_位置図情報!P854</f>
        <v>D</v>
      </c>
      <c r="Q149" s="79" t="str">
        <f>すべて_位置図情報!Q854</f>
        <v>無</v>
      </c>
      <c r="R149" s="79" t="str">
        <f>すべて_位置図情報!R854</f>
        <v>無償貸付</v>
      </c>
      <c r="S149" s="126" t="str">
        <f>すべて_位置図情報!S854</f>
        <v>城東区役所</v>
      </c>
      <c r="T149" s="124" t="str">
        <f>すべて_位置図情報!T854</f>
        <v>－</v>
      </c>
      <c r="U149" s="126" t="str">
        <f>すべて_位置図情報!U854</f>
        <v>市民協働課</v>
      </c>
      <c r="V149" s="126" t="str">
        <f>すべて_位置図情報!V854</f>
        <v>市民協働ｸﾞﾙｰﾌﾟ</v>
      </c>
      <c r="W149" s="116" t="str">
        <f>すべて_位置図情報!W854</f>
        <v>城東区</v>
      </c>
      <c r="X149" s="116" t="str">
        <f>すべて_位置図情報!X854</f>
        <v>一般施設</v>
      </c>
      <c r="Y149" s="114">
        <f>すべて_位置図情報!Y854</f>
        <v>29</v>
      </c>
      <c r="Z149" s="127">
        <f>すべて_位置図情報!Z854</f>
        <v>0</v>
      </c>
      <c r="AA149" s="124">
        <f>すべて_位置図情報!AA854</f>
        <v>0</v>
      </c>
      <c r="AB149" s="126">
        <f>すべて_位置図情報!AB841</f>
        <v>0</v>
      </c>
      <c r="AC149" s="124">
        <f>すべて_位置図情報!AC841</f>
        <v>0</v>
      </c>
      <c r="AD149" s="124">
        <f>すべて_位置図情報!AD841</f>
        <v>0</v>
      </c>
      <c r="AE149" s="16">
        <f>すべて_位置図情報!AF841</f>
        <v>0</v>
      </c>
      <c r="AF149" s="16">
        <f>すべて_位置図情報!AG841</f>
        <v>0</v>
      </c>
      <c r="AG149" s="16">
        <f>すべて_位置図情報!AH841</f>
        <v>0</v>
      </c>
      <c r="AH149" s="16">
        <f>すべて_位置図情報!AI841</f>
        <v>0</v>
      </c>
      <c r="AI149" s="16">
        <f>すべて_位置図情報!AJ841</f>
        <v>0</v>
      </c>
      <c r="AJ149" s="16">
        <f>すべて_位置図情報!AK841</f>
        <v>0</v>
      </c>
      <c r="AK149" s="16" t="e">
        <f>すべて_位置図情報!#REF!</f>
        <v>#REF!</v>
      </c>
    </row>
    <row r="150" spans="1:37">
      <c r="A150" s="262">
        <v>846</v>
      </c>
      <c r="B150" s="7" t="str">
        <f>すべて_位置図情報!B855</f>
        <v>一般会計その他施設</v>
      </c>
      <c r="C150" s="7" t="str">
        <f>すべて_位置図情報!C855</f>
        <v>地域利用施設</v>
      </c>
      <c r="D150" s="7" t="str">
        <f>すべて_位置図情報!D855</f>
        <v>地域集会施設</v>
      </c>
      <c r="E150" s="7" t="str">
        <f>すべて_位置図情報!E855</f>
        <v>地域集会施設</v>
      </c>
      <c r="F150" s="74">
        <f>すべて_位置図情報!F855</f>
        <v>145</v>
      </c>
      <c r="G150" s="13" t="str" ph="1">
        <f>すべて_位置図情報!G855</f>
        <v>成育コミュニティホール</v>
      </c>
      <c r="H150" s="126" t="str">
        <f>すべて_位置図情報!H855</f>
        <v>大阪市城東区成育1-6-19</v>
      </c>
      <c r="I150" s="81">
        <f>すべて_位置図情報!I855</f>
        <v>115.9</v>
      </c>
      <c r="J150" s="80" t="str">
        <f>すべて_位置図情報!J855</f>
        <v>A</v>
      </c>
      <c r="K150" s="78">
        <f>すべて_位置図情報!K855</f>
        <v>0</v>
      </c>
      <c r="L150" s="79">
        <f>すべて_位置図情報!L855</f>
        <v>1971</v>
      </c>
      <c r="M150" s="79" t="str">
        <f>すべて_位置図情報!M855</f>
        <v>d</v>
      </c>
      <c r="N150" s="79" t="str">
        <f>すべて_位置図情報!N855</f>
        <v>d</v>
      </c>
      <c r="O150" s="79" t="str">
        <f>すべて_位置図情報!O855</f>
        <v/>
      </c>
      <c r="P150" s="79" t="str">
        <f>すべて_位置図情報!P855</f>
        <v>J</v>
      </c>
      <c r="Q150" s="79" t="str">
        <f>すべて_位置図情報!Q855</f>
        <v>有</v>
      </c>
      <c r="R150" s="79" t="str">
        <f>すべて_位置図情報!R855</f>
        <v>無償貸付</v>
      </c>
      <c r="S150" s="126" t="str">
        <f>すべて_位置図情報!S855</f>
        <v>城東区役所</v>
      </c>
      <c r="T150" s="124" t="str">
        <f>すべて_位置図情報!T855</f>
        <v>－</v>
      </c>
      <c r="U150" s="126" t="str">
        <f>すべて_位置図情報!U855</f>
        <v>市民協働課</v>
      </c>
      <c r="V150" s="126" t="str">
        <f>すべて_位置図情報!V855</f>
        <v>市民協働ｸﾞﾙｰﾌﾟ</v>
      </c>
      <c r="W150" s="116" t="str">
        <f>すべて_位置図情報!W855</f>
        <v>城東区</v>
      </c>
      <c r="X150" s="116" t="str">
        <f>すべて_位置図情報!X855</f>
        <v>一般施設</v>
      </c>
      <c r="Y150" s="114">
        <f>すべて_位置図情報!Y855</f>
        <v>30</v>
      </c>
      <c r="Z150" s="127">
        <f>すべて_位置図情報!Z855</f>
        <v>0</v>
      </c>
      <c r="AA150" s="124">
        <f>すべて_位置図情報!AA855</f>
        <v>0</v>
      </c>
      <c r="AB150" s="126">
        <f>すべて_位置図情報!AB842</f>
        <v>0</v>
      </c>
      <c r="AC150" s="124">
        <f>すべて_位置図情報!AC842</f>
        <v>0</v>
      </c>
      <c r="AD150" s="124">
        <f>すべて_位置図情報!AD842</f>
        <v>0</v>
      </c>
      <c r="AE150" s="16">
        <f>すべて_位置図情報!AF842</f>
        <v>0</v>
      </c>
      <c r="AF150" s="16">
        <f>すべて_位置図情報!AG842</f>
        <v>0</v>
      </c>
      <c r="AG150" s="16">
        <f>すべて_位置図情報!AH842</f>
        <v>0</v>
      </c>
      <c r="AH150" s="16">
        <f>すべて_位置図情報!AI842</f>
        <v>0</v>
      </c>
      <c r="AI150" s="16">
        <f>すべて_位置図情報!AJ842</f>
        <v>0</v>
      </c>
      <c r="AJ150" s="16">
        <f>すべて_位置図情報!AK842</f>
        <v>0</v>
      </c>
      <c r="AK150" s="16" t="e">
        <f>すべて_位置図情報!#REF!</f>
        <v>#REF!</v>
      </c>
    </row>
    <row r="151" spans="1:37">
      <c r="A151" s="262">
        <v>847</v>
      </c>
      <c r="B151" s="7" t="str">
        <f>すべて_位置図情報!B856</f>
        <v>一般会計その他施設</v>
      </c>
      <c r="C151" s="7" t="str">
        <f>すべて_位置図情報!C856</f>
        <v>地域利用施設</v>
      </c>
      <c r="D151" s="7" t="str">
        <f>すべて_位置図情報!D856</f>
        <v>地域集会施設</v>
      </c>
      <c r="E151" s="7" t="str">
        <f>すべて_位置図情報!E856</f>
        <v>地域集会施設</v>
      </c>
      <c r="F151" s="74">
        <f>すべて_位置図情報!F856</f>
        <v>146</v>
      </c>
      <c r="G151" s="13" t="str" ph="1">
        <f>すべて_位置図情報!G856</f>
        <v>聖賢会館</v>
      </c>
      <c r="H151" s="126" t="str">
        <f>すべて_位置図情報!H856</f>
        <v>大阪市城東区今福西3-1-9</v>
      </c>
      <c r="I151" s="81">
        <f>すべて_位置図情報!I856</f>
        <v>108.29</v>
      </c>
      <c r="J151" s="80" t="str">
        <f>すべて_位置図情報!J856</f>
        <v>A</v>
      </c>
      <c r="K151" s="78">
        <f>すべて_位置図情報!K856</f>
        <v>0</v>
      </c>
      <c r="L151" s="79">
        <f>すべて_位置図情報!L856</f>
        <v>1991</v>
      </c>
      <c r="M151" s="79" t="str">
        <f>すべて_位置図情報!M856</f>
        <v>b</v>
      </c>
      <c r="N151" s="79" t="str">
        <f>すべて_位置図情報!N856</f>
        <v>b</v>
      </c>
      <c r="O151" s="79" t="str">
        <f>すべて_位置図情報!O856</f>
        <v/>
      </c>
      <c r="P151" s="79" t="str">
        <f>すべて_位置図情報!P856</f>
        <v>D</v>
      </c>
      <c r="Q151" s="79" t="str">
        <f>すべて_位置図情報!Q856</f>
        <v>有</v>
      </c>
      <c r="R151" s="79" t="str">
        <f>すべて_位置図情報!R856</f>
        <v>無償貸付</v>
      </c>
      <c r="S151" s="126" t="str">
        <f>すべて_位置図情報!S856</f>
        <v>城東区役所</v>
      </c>
      <c r="T151" s="124" t="str">
        <f>すべて_位置図情報!T856</f>
        <v>－</v>
      </c>
      <c r="U151" s="126" t="str">
        <f>すべて_位置図情報!U856</f>
        <v>市民協働課</v>
      </c>
      <c r="V151" s="126" t="str">
        <f>すべて_位置図情報!V856</f>
        <v>市民協働ｸﾞﾙｰﾌﾟ</v>
      </c>
      <c r="W151" s="116" t="str">
        <f>すべて_位置図情報!W856</f>
        <v>城東区</v>
      </c>
      <c r="X151" s="116" t="str">
        <f>すべて_位置図情報!X856</f>
        <v>一般施設</v>
      </c>
      <c r="Y151" s="114">
        <f>すべて_位置図情報!Y856</f>
        <v>31</v>
      </c>
      <c r="Z151" s="127">
        <f>すべて_位置図情報!Z856</f>
        <v>0</v>
      </c>
      <c r="AA151" s="124">
        <f>すべて_位置図情報!AA856</f>
        <v>0</v>
      </c>
      <c r="AB151" s="126">
        <f>すべて_位置図情報!AB843</f>
        <v>0</v>
      </c>
      <c r="AC151" s="124">
        <f>すべて_位置図情報!AC843</f>
        <v>0</v>
      </c>
      <c r="AD151" s="124">
        <f>すべて_位置図情報!AD843</f>
        <v>0</v>
      </c>
      <c r="AE151" s="16">
        <f>すべて_位置図情報!AF843</f>
        <v>0</v>
      </c>
      <c r="AF151" s="16">
        <f>すべて_位置図情報!AG843</f>
        <v>0</v>
      </c>
      <c r="AG151" s="16">
        <f>すべて_位置図情報!AH843</f>
        <v>0</v>
      </c>
      <c r="AH151" s="16">
        <f>すべて_位置図情報!AI843</f>
        <v>0</v>
      </c>
      <c r="AI151" s="16">
        <f>すべて_位置図情報!AJ843</f>
        <v>0</v>
      </c>
      <c r="AJ151" s="16">
        <f>すべて_位置図情報!AK843</f>
        <v>0</v>
      </c>
      <c r="AK151" s="16" t="e">
        <f>すべて_位置図情報!#REF!</f>
        <v>#REF!</v>
      </c>
    </row>
    <row r="152" spans="1:37">
      <c r="A152" s="262">
        <v>848</v>
      </c>
      <c r="B152" s="7" t="str">
        <f>すべて_位置図情報!B857</f>
        <v>一般会計その他施設</v>
      </c>
      <c r="C152" s="7" t="str">
        <f>すべて_位置図情報!C857</f>
        <v>地域利用施設</v>
      </c>
      <c r="D152" s="7" t="str">
        <f>すべて_位置図情報!D857</f>
        <v>地域集会施設</v>
      </c>
      <c r="E152" s="7" t="str">
        <f>すべて_位置図情報!E857</f>
        <v>地域集会施設</v>
      </c>
      <c r="F152" s="74">
        <f>すべて_位置図情報!F857</f>
        <v>147</v>
      </c>
      <c r="G152" s="13" t="str" ph="1">
        <f>すべて_位置図情報!G857</f>
        <v>中浜集会所</v>
      </c>
      <c r="H152" s="126" t="str">
        <f>すべて_位置図情報!H857</f>
        <v>大阪市城東区中浜1-6-13</v>
      </c>
      <c r="I152" s="81">
        <f>すべて_位置図情報!I857</f>
        <v>97</v>
      </c>
      <c r="J152" s="80" t="str">
        <f>すべて_位置図情報!J857</f>
        <v>A</v>
      </c>
      <c r="K152" s="78">
        <f>すべて_位置図情報!K857</f>
        <v>0</v>
      </c>
      <c r="L152" s="79">
        <f>すべて_位置図情報!L857</f>
        <v>1982</v>
      </c>
      <c r="M152" s="79" t="str">
        <f>すべて_位置図情報!M857</f>
        <v>c</v>
      </c>
      <c r="N152" s="79" t="str">
        <f>すべて_位置図情報!N857</f>
        <v>c</v>
      </c>
      <c r="O152" s="79" t="str">
        <f>すべて_位置図情報!O857</f>
        <v/>
      </c>
      <c r="P152" s="79" t="str">
        <f>すべて_位置図情報!P857</f>
        <v>G</v>
      </c>
      <c r="Q152" s="79" t="str">
        <f>すべて_位置図情報!Q857</f>
        <v>無</v>
      </c>
      <c r="R152" s="79" t="str">
        <f>すべて_位置図情報!R857</f>
        <v>無償貸付</v>
      </c>
      <c r="S152" s="126" t="str">
        <f>すべて_位置図情報!S857</f>
        <v>城東区役所</v>
      </c>
      <c r="T152" s="124" t="str">
        <f>すべて_位置図情報!T857</f>
        <v>－</v>
      </c>
      <c r="U152" s="126" t="str">
        <f>すべて_位置図情報!U857</f>
        <v>市民協働課</v>
      </c>
      <c r="V152" s="126" t="str">
        <f>すべて_位置図情報!V857</f>
        <v>市民協働ｸﾞﾙｰﾌﾟ</v>
      </c>
      <c r="W152" s="116" t="str">
        <f>すべて_位置図情報!W857</f>
        <v>城東区</v>
      </c>
      <c r="X152" s="116" t="str">
        <f>すべて_位置図情報!X857</f>
        <v>一般施設</v>
      </c>
      <c r="Y152" s="114">
        <f>すべて_位置図情報!Y857</f>
        <v>32</v>
      </c>
      <c r="Z152" s="127">
        <f>すべて_位置図情報!Z857</f>
        <v>0</v>
      </c>
      <c r="AA152" s="124">
        <f>すべて_位置図情報!AA857</f>
        <v>0</v>
      </c>
      <c r="AB152" s="126">
        <f>すべて_位置図情報!AB844</f>
        <v>0</v>
      </c>
      <c r="AC152" s="124">
        <f>すべて_位置図情報!AC844</f>
        <v>0</v>
      </c>
      <c r="AD152" s="124">
        <f>すべて_位置図情報!AD844</f>
        <v>0</v>
      </c>
      <c r="AE152" s="16">
        <f>すべて_位置図情報!AF844</f>
        <v>0</v>
      </c>
      <c r="AF152" s="16">
        <f>すべて_位置図情報!AG844</f>
        <v>0</v>
      </c>
      <c r="AG152" s="16">
        <f>すべて_位置図情報!AH844</f>
        <v>0</v>
      </c>
      <c r="AH152" s="16">
        <f>すべて_位置図情報!AI844</f>
        <v>0</v>
      </c>
      <c r="AI152" s="16">
        <f>すべて_位置図情報!AJ844</f>
        <v>0</v>
      </c>
      <c r="AJ152" s="16">
        <f>すべて_位置図情報!AK844</f>
        <v>0</v>
      </c>
      <c r="AK152" s="16" t="e">
        <f>すべて_位置図情報!#REF!</f>
        <v>#REF!</v>
      </c>
    </row>
    <row r="153" spans="1:37">
      <c r="A153" s="262">
        <v>849</v>
      </c>
      <c r="B153" s="7" t="str">
        <f>すべて_位置図情報!B858</f>
        <v>一般会計その他施設</v>
      </c>
      <c r="C153" s="7" t="str">
        <f>すべて_位置図情報!C858</f>
        <v>地域利用施設</v>
      </c>
      <c r="D153" s="7" t="str">
        <f>すべて_位置図情報!D858</f>
        <v>地域集会施設</v>
      </c>
      <c r="E153" s="7" t="str">
        <f>すべて_位置図情報!E858</f>
        <v>地域集会施設</v>
      </c>
      <c r="F153" s="74">
        <f>すべて_位置図情報!F858</f>
        <v>148</v>
      </c>
      <c r="G153" s="13" t="str" ph="1">
        <f>すべて_位置図情報!G858</f>
        <v>東中浜公園集会所</v>
      </c>
      <c r="H153" s="126" t="str">
        <f>すべて_位置図情報!H858</f>
        <v>大阪市城東区東中浜5-3-30</v>
      </c>
      <c r="I153" s="81">
        <f>すべて_位置図情報!I858</f>
        <v>89.65</v>
      </c>
      <c r="J153" s="80" t="str">
        <f>すべて_位置図情報!J858</f>
        <v>A</v>
      </c>
      <c r="K153" s="78">
        <f>すべて_位置図情報!K858</f>
        <v>0</v>
      </c>
      <c r="L153" s="79">
        <f>すべて_位置図情報!L858</f>
        <v>1983</v>
      </c>
      <c r="M153" s="79" t="str">
        <f>すべて_位置図情報!M858</f>
        <v>c</v>
      </c>
      <c r="N153" s="79" t="str">
        <f>すべて_位置図情報!N858</f>
        <v>c</v>
      </c>
      <c r="O153" s="79" t="str">
        <f>すべて_位置図情報!O858</f>
        <v/>
      </c>
      <c r="P153" s="79" t="str">
        <f>すべて_位置図情報!P858</f>
        <v>G</v>
      </c>
      <c r="Q153" s="79" t="str">
        <f>すべて_位置図情報!Q858</f>
        <v>有</v>
      </c>
      <c r="R153" s="79" t="str">
        <f>すべて_位置図情報!R858</f>
        <v>無償貸付</v>
      </c>
      <c r="S153" s="126" t="str">
        <f>すべて_位置図情報!S858</f>
        <v>城東区役所</v>
      </c>
      <c r="T153" s="124" t="str">
        <f>すべて_位置図情報!T858</f>
        <v>－</v>
      </c>
      <c r="U153" s="126" t="str">
        <f>すべて_位置図情報!U858</f>
        <v>市民協働課</v>
      </c>
      <c r="V153" s="126" t="str">
        <f>すべて_位置図情報!V858</f>
        <v>市民協働ｸﾞﾙｰﾌﾟ</v>
      </c>
      <c r="W153" s="116" t="str">
        <f>すべて_位置図情報!W858</f>
        <v>城東区</v>
      </c>
      <c r="X153" s="116" t="str">
        <f>すべて_位置図情報!X858</f>
        <v>一般施設</v>
      </c>
      <c r="Y153" s="114">
        <f>すべて_位置図情報!Y858</f>
        <v>33</v>
      </c>
      <c r="Z153" s="127">
        <f>すべて_位置図情報!Z858</f>
        <v>0</v>
      </c>
      <c r="AA153" s="124">
        <f>すべて_位置図情報!AA858</f>
        <v>0</v>
      </c>
      <c r="AB153" s="126">
        <f>すべて_位置図情報!AB845</f>
        <v>0</v>
      </c>
      <c r="AC153" s="124">
        <f>すべて_位置図情報!AC845</f>
        <v>0</v>
      </c>
      <c r="AD153" s="124">
        <f>すべて_位置図情報!AD845</f>
        <v>0</v>
      </c>
      <c r="AE153" s="16">
        <f>すべて_位置図情報!AF845</f>
        <v>0</v>
      </c>
      <c r="AF153" s="16">
        <f>すべて_位置図情報!AG845</f>
        <v>0</v>
      </c>
      <c r="AG153" s="16">
        <f>すべて_位置図情報!AH845</f>
        <v>0</v>
      </c>
      <c r="AH153" s="16">
        <f>すべて_位置図情報!AI845</f>
        <v>0</v>
      </c>
      <c r="AI153" s="16">
        <f>すべて_位置図情報!AJ845</f>
        <v>0</v>
      </c>
      <c r="AJ153" s="16">
        <f>すべて_位置図情報!AK845</f>
        <v>0</v>
      </c>
      <c r="AK153" s="16" t="e">
        <f>すべて_位置図情報!#REF!</f>
        <v>#REF!</v>
      </c>
    </row>
    <row r="154" spans="1:37">
      <c r="A154" s="262">
        <v>850</v>
      </c>
      <c r="B154" s="7" t="str">
        <f>すべて_位置図情報!B859</f>
        <v>一般会計その他施設</v>
      </c>
      <c r="C154" s="7" t="str">
        <f>すべて_位置図情報!C859</f>
        <v>地域利用施設</v>
      </c>
      <c r="D154" s="7" t="str">
        <f>すべて_位置図情報!D859</f>
        <v>地域集会施設</v>
      </c>
      <c r="E154" s="7" t="str">
        <f>すべて_位置図情報!E859</f>
        <v>地域集会施設</v>
      </c>
      <c r="F154" s="74">
        <f>すべて_位置図情報!F859</f>
        <v>149</v>
      </c>
      <c r="G154" s="13" t="str" ph="1">
        <f>すべて_位置図情報!G859</f>
        <v>鯰江公園集会所</v>
      </c>
      <c r="H154" s="126" t="str">
        <f>すべて_位置図情報!H859</f>
        <v>大阪市城東区今福西6-5-30</v>
      </c>
      <c r="I154" s="81">
        <f>すべて_位置図情報!I859</f>
        <v>100</v>
      </c>
      <c r="J154" s="80" t="str">
        <f>すべて_位置図情報!J859</f>
        <v>A</v>
      </c>
      <c r="K154" s="78">
        <f>すべて_位置図情報!K859</f>
        <v>0</v>
      </c>
      <c r="L154" s="79">
        <f>すべて_位置図情報!L859</f>
        <v>1984</v>
      </c>
      <c r="M154" s="79" t="str">
        <f>すべて_位置図情報!M859</f>
        <v>c</v>
      </c>
      <c r="N154" s="79" t="str">
        <f>すべて_位置図情報!N859</f>
        <v>c</v>
      </c>
      <c r="O154" s="79" t="str">
        <f>すべて_位置図情報!O859</f>
        <v/>
      </c>
      <c r="P154" s="79" t="str">
        <f>すべて_位置図情報!P859</f>
        <v>G</v>
      </c>
      <c r="Q154" s="79" t="str">
        <f>すべて_位置図情報!Q859</f>
        <v>有</v>
      </c>
      <c r="R154" s="79" t="str">
        <f>すべて_位置図情報!R859</f>
        <v>無償貸付</v>
      </c>
      <c r="S154" s="126" t="str">
        <f>すべて_位置図情報!S859</f>
        <v>城東区役所</v>
      </c>
      <c r="T154" s="124" t="str">
        <f>すべて_位置図情報!T859</f>
        <v>－</v>
      </c>
      <c r="U154" s="126" t="str">
        <f>すべて_位置図情報!U859</f>
        <v>市民協働課</v>
      </c>
      <c r="V154" s="126" t="str">
        <f>すべて_位置図情報!V859</f>
        <v>市民協働ｸﾞﾙｰﾌﾟ</v>
      </c>
      <c r="W154" s="116" t="str">
        <f>すべて_位置図情報!W859</f>
        <v>城東区</v>
      </c>
      <c r="X154" s="116" t="str">
        <f>すべて_位置図情報!X859</f>
        <v>一般施設</v>
      </c>
      <c r="Y154" s="114">
        <f>すべて_位置図情報!Y859</f>
        <v>34</v>
      </c>
      <c r="Z154" s="127">
        <f>すべて_位置図情報!Z859</f>
        <v>0</v>
      </c>
      <c r="AA154" s="124">
        <f>すべて_位置図情報!AA859</f>
        <v>0</v>
      </c>
      <c r="AB154" s="126">
        <f>すべて_位置図情報!AB846</f>
        <v>0</v>
      </c>
      <c r="AC154" s="124">
        <f>すべて_位置図情報!AC846</f>
        <v>0</v>
      </c>
      <c r="AD154" s="124">
        <f>すべて_位置図情報!AD846</f>
        <v>0</v>
      </c>
      <c r="AE154" s="16">
        <f>すべて_位置図情報!AF846</f>
        <v>0</v>
      </c>
      <c r="AF154" s="16">
        <f>すべて_位置図情報!AG846</f>
        <v>0</v>
      </c>
      <c r="AG154" s="16">
        <f>すべて_位置図情報!AH846</f>
        <v>0</v>
      </c>
      <c r="AH154" s="16">
        <f>すべて_位置図情報!AI846</f>
        <v>0</v>
      </c>
      <c r="AI154" s="16">
        <f>すべて_位置図情報!AJ846</f>
        <v>0</v>
      </c>
      <c r="AJ154" s="16">
        <f>すべて_位置図情報!AK846</f>
        <v>0</v>
      </c>
      <c r="AK154" s="16" t="e">
        <f>すべて_位置図情報!#REF!</f>
        <v>#REF!</v>
      </c>
    </row>
    <row r="155" spans="1:37">
      <c r="A155" s="262">
        <v>851</v>
      </c>
      <c r="B155" s="7" t="str">
        <f>すべて_位置図情報!B860</f>
        <v>一般会計その他施設</v>
      </c>
      <c r="C155" s="7" t="str">
        <f>すべて_位置図情報!C860</f>
        <v>地域利用施設</v>
      </c>
      <c r="D155" s="7" t="str">
        <f>すべて_位置図情報!D860</f>
        <v>地域集会施設</v>
      </c>
      <c r="E155" s="7" t="str">
        <f>すべて_位置図情報!E860</f>
        <v>地域集会施設</v>
      </c>
      <c r="F155" s="74">
        <f>すべて_位置図情報!F860</f>
        <v>150</v>
      </c>
      <c r="G155" s="13" t="str" ph="1">
        <f>すべて_位置図情報!G860</f>
        <v>榎並老人憩の家</v>
      </c>
      <c r="H155" s="126" t="str">
        <f>すべて_位置図情報!H860</f>
        <v>大阪市城東区野江2-11-5</v>
      </c>
      <c r="I155" s="81">
        <f>すべて_位置図情報!I860</f>
        <v>105</v>
      </c>
      <c r="J155" s="80" t="str">
        <f>すべて_位置図情報!J860</f>
        <v>A</v>
      </c>
      <c r="K155" s="78">
        <f>すべて_位置図情報!K860</f>
        <v>0</v>
      </c>
      <c r="L155" s="79">
        <f>すべて_位置図情報!L860</f>
        <v>1992</v>
      </c>
      <c r="M155" s="79" t="str">
        <f>すべて_位置図情報!M860</f>
        <v>b</v>
      </c>
      <c r="N155" s="79" t="str">
        <f>すべて_位置図情報!N860</f>
        <v>b</v>
      </c>
      <c r="O155" s="79" t="str">
        <f>すべて_位置図情報!O860</f>
        <v/>
      </c>
      <c r="P155" s="79" t="str">
        <f>すべて_位置図情報!P860</f>
        <v>D</v>
      </c>
      <c r="Q155" s="79" t="str">
        <f>すべて_位置図情報!Q860</f>
        <v>有</v>
      </c>
      <c r="R155" s="79" t="str">
        <f>すべて_位置図情報!R860</f>
        <v>無償貸付</v>
      </c>
      <c r="S155" s="126" t="str">
        <f>すべて_位置図情報!S860</f>
        <v>城東区役所</v>
      </c>
      <c r="T155" s="124" t="str">
        <f>すべて_位置図情報!T860</f>
        <v>－</v>
      </c>
      <c r="U155" s="126" t="str">
        <f>すべて_位置図情報!U860</f>
        <v>市民協働課</v>
      </c>
      <c r="V155" s="126" t="str">
        <f>すべて_位置図情報!V860</f>
        <v>市民協働ｸﾞﾙｰﾌﾟ</v>
      </c>
      <c r="W155" s="116" t="str">
        <f>すべて_位置図情報!W860</f>
        <v>城東区</v>
      </c>
      <c r="X155" s="116" t="str">
        <f>すべて_位置図情報!X860</f>
        <v>一般施設</v>
      </c>
      <c r="Y155" s="114">
        <f>すべて_位置図情報!Y860</f>
        <v>36</v>
      </c>
      <c r="Z155" s="127">
        <f>すべて_位置図情報!Z860</f>
        <v>0</v>
      </c>
      <c r="AA155" s="124">
        <f>すべて_位置図情報!AA860</f>
        <v>0</v>
      </c>
      <c r="AB155" s="126">
        <f>すべて_位置図情報!AB848</f>
        <v>0</v>
      </c>
      <c r="AC155" s="124">
        <f>すべて_位置図情報!AC848</f>
        <v>0</v>
      </c>
      <c r="AD155" s="124">
        <f>すべて_位置図情報!AD848</f>
        <v>0</v>
      </c>
      <c r="AE155" s="16">
        <f>すべて_位置図情報!AF848</f>
        <v>0</v>
      </c>
      <c r="AF155" s="16">
        <f>すべて_位置図情報!AG848</f>
        <v>0</v>
      </c>
      <c r="AG155" s="16">
        <f>すべて_位置図情報!AH848</f>
        <v>0</v>
      </c>
      <c r="AH155" s="16">
        <f>すべて_位置図情報!AI848</f>
        <v>0</v>
      </c>
      <c r="AI155" s="16">
        <f>すべて_位置図情報!AJ848</f>
        <v>0</v>
      </c>
      <c r="AJ155" s="16">
        <f>すべて_位置図情報!AK848</f>
        <v>0</v>
      </c>
      <c r="AK155" s="16" t="e">
        <f>すべて_位置図情報!#REF!</f>
        <v>#REF!</v>
      </c>
    </row>
    <row r="156" spans="1:37">
      <c r="A156" s="262">
        <v>852</v>
      </c>
      <c r="B156" s="7" t="str">
        <f>すべて_位置図情報!B861</f>
        <v>一般会計その他施設</v>
      </c>
      <c r="C156" s="7" t="str">
        <f>すべて_位置図情報!C861</f>
        <v>地域利用施設</v>
      </c>
      <c r="D156" s="7" t="str">
        <f>すべて_位置図情報!D861</f>
        <v>地域集会施設</v>
      </c>
      <c r="E156" s="7" t="str">
        <f>すべて_位置図情報!E861</f>
        <v>地域集会施設</v>
      </c>
      <c r="F156" s="74">
        <f>すべて_位置図情報!F861</f>
        <v>151</v>
      </c>
      <c r="G156" s="13" t="str" ph="1">
        <f>すべて_位置図情報!G861</f>
        <v>関目東老人憩の家</v>
      </c>
      <c r="H156" s="126" t="str">
        <f>すべて_位置図情報!H861</f>
        <v>大阪市城東区関目2-18-28</v>
      </c>
      <c r="I156" s="81">
        <f>すべて_位置図情報!I861</f>
        <v>99.96</v>
      </c>
      <c r="J156" s="80" t="str">
        <f>すべて_位置図情報!J861</f>
        <v>A</v>
      </c>
      <c r="K156" s="78">
        <f>すべて_位置図情報!K861</f>
        <v>0</v>
      </c>
      <c r="L156" s="79">
        <f>すべて_位置図情報!L861</f>
        <v>1996</v>
      </c>
      <c r="M156" s="79" t="str">
        <f>すべて_位置図情報!M861</f>
        <v>b</v>
      </c>
      <c r="N156" s="79" t="str">
        <f>すべて_位置図情報!N861</f>
        <v>b</v>
      </c>
      <c r="O156" s="79" t="str">
        <f>すべて_位置図情報!O861</f>
        <v/>
      </c>
      <c r="P156" s="79" t="str">
        <f>すべて_位置図情報!P861</f>
        <v>D</v>
      </c>
      <c r="Q156" s="79" t="str">
        <f>すべて_位置図情報!Q861</f>
        <v>無</v>
      </c>
      <c r="R156" s="79" t="str">
        <f>すべて_位置図情報!R861</f>
        <v>無償貸付</v>
      </c>
      <c r="S156" s="126" t="str">
        <f>すべて_位置図情報!S861</f>
        <v>城東区役所</v>
      </c>
      <c r="T156" s="124" t="str">
        <f>すべて_位置図情報!T861</f>
        <v>－</v>
      </c>
      <c r="U156" s="126" t="str">
        <f>すべて_位置図情報!U861</f>
        <v>市民協働課</v>
      </c>
      <c r="V156" s="126" t="str">
        <f>すべて_位置図情報!V861</f>
        <v>市民協働ｸﾞﾙｰﾌﾟ</v>
      </c>
      <c r="W156" s="116" t="str">
        <f>すべて_位置図情報!W861</f>
        <v>城東区</v>
      </c>
      <c r="X156" s="116" t="str">
        <f>すべて_位置図情報!X861</f>
        <v>一般施設</v>
      </c>
      <c r="Y156" s="114">
        <f>すべて_位置図情報!Y861</f>
        <v>37</v>
      </c>
      <c r="Z156" s="127">
        <f>すべて_位置図情報!Z861</f>
        <v>0</v>
      </c>
      <c r="AA156" s="124">
        <f>すべて_位置図情報!AA861</f>
        <v>0</v>
      </c>
      <c r="AB156" s="126">
        <f>すべて_位置図情報!AB849</f>
        <v>0</v>
      </c>
      <c r="AC156" s="124">
        <f>すべて_位置図情報!AC849</f>
        <v>0</v>
      </c>
      <c r="AD156" s="124">
        <f>すべて_位置図情報!AD849</f>
        <v>0</v>
      </c>
      <c r="AE156" s="16">
        <f>すべて_位置図情報!AF849</f>
        <v>0</v>
      </c>
      <c r="AF156" s="16">
        <f>すべて_位置図情報!AG849</f>
        <v>0</v>
      </c>
      <c r="AG156" s="16">
        <f>すべて_位置図情報!AH849</f>
        <v>0</v>
      </c>
      <c r="AH156" s="16">
        <f>すべて_位置図情報!AI849</f>
        <v>0</v>
      </c>
      <c r="AI156" s="16">
        <f>すべて_位置図情報!AJ849</f>
        <v>0</v>
      </c>
      <c r="AJ156" s="16">
        <f>すべて_位置図情報!AK849</f>
        <v>0</v>
      </c>
      <c r="AK156" s="16" t="e">
        <f>すべて_位置図情報!#REF!</f>
        <v>#REF!</v>
      </c>
    </row>
    <row r="157" spans="1:37">
      <c r="A157" s="262">
        <v>853</v>
      </c>
      <c r="B157" s="7" t="str">
        <f>すべて_位置図情報!B862</f>
        <v>一般会計その他施設</v>
      </c>
      <c r="C157" s="7" t="str">
        <f>すべて_位置図情報!C862</f>
        <v>地域利用施設</v>
      </c>
      <c r="D157" s="7" t="str">
        <f>すべて_位置図情報!D862</f>
        <v>地域集会施設</v>
      </c>
      <c r="E157" s="7" t="str">
        <f>すべて_位置図情報!E862</f>
        <v>地域集会施設</v>
      </c>
      <c r="F157" s="74">
        <f>すべて_位置図情報!F862</f>
        <v>152</v>
      </c>
      <c r="G157" s="13" t="str" ph="1">
        <f>すべて_位置図情報!G862</f>
        <v>関目憩の家</v>
      </c>
      <c r="H157" s="126" t="str">
        <f>すべて_位置図情報!H862</f>
        <v>大阪市城東区関目6-11-3</v>
      </c>
      <c r="I157" s="81">
        <f>すべて_位置図情報!I862</f>
        <v>100.37</v>
      </c>
      <c r="J157" s="80" t="str">
        <f>すべて_位置図情報!J862</f>
        <v>A</v>
      </c>
      <c r="K157" s="78">
        <f>すべて_位置図情報!K862</f>
        <v>0</v>
      </c>
      <c r="L157" s="79">
        <f>すべて_位置図情報!L862</f>
        <v>1983</v>
      </c>
      <c r="M157" s="79" t="str">
        <f>すべて_位置図情報!M862</f>
        <v>c</v>
      </c>
      <c r="N157" s="79" t="str">
        <f>すべて_位置図情報!N862</f>
        <v>c</v>
      </c>
      <c r="O157" s="79" t="str">
        <f>すべて_位置図情報!O862</f>
        <v/>
      </c>
      <c r="P157" s="79" t="str">
        <f>すべて_位置図情報!P862</f>
        <v>G</v>
      </c>
      <c r="Q157" s="79" t="str">
        <f>すべて_位置図情報!Q862</f>
        <v>有</v>
      </c>
      <c r="R157" s="79" t="str">
        <f>すべて_位置図情報!R862</f>
        <v>無償貸付</v>
      </c>
      <c r="S157" s="126" t="str">
        <f>すべて_位置図情報!S862</f>
        <v>城東区役所</v>
      </c>
      <c r="T157" s="124" t="str">
        <f>すべて_位置図情報!T862</f>
        <v>－</v>
      </c>
      <c r="U157" s="126" t="str">
        <f>すべて_位置図情報!U862</f>
        <v>市民協働課</v>
      </c>
      <c r="V157" s="126" t="str">
        <f>すべて_位置図情報!V862</f>
        <v>市民協働ｸﾞﾙｰﾌﾟ</v>
      </c>
      <c r="W157" s="116" t="str">
        <f>すべて_位置図情報!W862</f>
        <v>城東区</v>
      </c>
      <c r="X157" s="116" t="str">
        <f>すべて_位置図情報!X862</f>
        <v>一般施設</v>
      </c>
      <c r="Y157" s="114">
        <f>すべて_位置図情報!Y862</f>
        <v>38</v>
      </c>
      <c r="Z157" s="127">
        <f>すべて_位置図情報!Z862</f>
        <v>0</v>
      </c>
      <c r="AA157" s="124">
        <f>すべて_位置図情報!AA862</f>
        <v>0</v>
      </c>
      <c r="AB157" s="126">
        <f>すべて_位置図情報!AB850</f>
        <v>0</v>
      </c>
      <c r="AC157" s="124">
        <f>すべて_位置図情報!AC850</f>
        <v>0</v>
      </c>
      <c r="AD157" s="124">
        <f>すべて_位置図情報!AD850</f>
        <v>0</v>
      </c>
      <c r="AE157" s="16">
        <f>すべて_位置図情報!AF850</f>
        <v>0</v>
      </c>
      <c r="AF157" s="16">
        <f>すべて_位置図情報!AG850</f>
        <v>0</v>
      </c>
      <c r="AG157" s="16">
        <f>すべて_位置図情報!AH850</f>
        <v>0</v>
      </c>
      <c r="AH157" s="16">
        <f>すべて_位置図情報!AI850</f>
        <v>0</v>
      </c>
      <c r="AI157" s="16">
        <f>すべて_位置図情報!AJ850</f>
        <v>0</v>
      </c>
      <c r="AJ157" s="16">
        <f>すべて_位置図情報!AK850</f>
        <v>0</v>
      </c>
      <c r="AK157" s="16" t="e">
        <f>すべて_位置図情報!#REF!</f>
        <v>#REF!</v>
      </c>
    </row>
    <row r="158" spans="1:37">
      <c r="A158" s="262">
        <v>854</v>
      </c>
      <c r="B158" s="7" t="str">
        <f>すべて_位置図情報!B863</f>
        <v>一般会計その他施設</v>
      </c>
      <c r="C158" s="7" t="str">
        <f>すべて_位置図情報!C863</f>
        <v>地域利用施設</v>
      </c>
      <c r="D158" s="7" t="str">
        <f>すべて_位置図情報!D863</f>
        <v>地域集会施設</v>
      </c>
      <c r="E158" s="7" t="str">
        <f>すべて_位置図情報!E863</f>
        <v>地域集会施設</v>
      </c>
      <c r="F158" s="74">
        <f>すべて_位置図情報!F863</f>
        <v>153</v>
      </c>
      <c r="G158" s="13" t="str" ph="1">
        <f>すべて_位置図情報!G863</f>
        <v>鴫野憩の家</v>
      </c>
      <c r="H158" s="126" t="str">
        <f>すべて_位置図情報!H863</f>
        <v>大阪市城東区鴫野西5-17-21</v>
      </c>
      <c r="I158" s="81">
        <f>すべて_位置図情報!I863</f>
        <v>104.34</v>
      </c>
      <c r="J158" s="80" t="str">
        <f>すべて_位置図情報!J863</f>
        <v>A</v>
      </c>
      <c r="K158" s="78">
        <f>すべて_位置図情報!K863</f>
        <v>0</v>
      </c>
      <c r="L158" s="79">
        <f>すべて_位置図情報!L863</f>
        <v>1980</v>
      </c>
      <c r="M158" s="79" t="str">
        <f>すべて_位置図情報!M863</f>
        <v>c</v>
      </c>
      <c r="N158" s="79" t="str">
        <f>すべて_位置図情報!N863</f>
        <v>c</v>
      </c>
      <c r="O158" s="79" t="str">
        <f>すべて_位置図情報!O863</f>
        <v/>
      </c>
      <c r="P158" s="79" t="str">
        <f>すべて_位置図情報!P863</f>
        <v>G</v>
      </c>
      <c r="Q158" s="79" t="str">
        <f>すべて_位置図情報!Q863</f>
        <v>無</v>
      </c>
      <c r="R158" s="79" t="str">
        <f>すべて_位置図情報!R863</f>
        <v>無償貸付</v>
      </c>
      <c r="S158" s="126" t="str">
        <f>すべて_位置図情報!S863</f>
        <v>城東区役所</v>
      </c>
      <c r="T158" s="124" t="str">
        <f>すべて_位置図情報!T863</f>
        <v>－</v>
      </c>
      <c r="U158" s="126" t="str">
        <f>すべて_位置図情報!U863</f>
        <v>市民協働課</v>
      </c>
      <c r="V158" s="126" t="str">
        <f>すべて_位置図情報!V863</f>
        <v>市民協働ｸﾞﾙｰﾌﾟ</v>
      </c>
      <c r="W158" s="116" t="str">
        <f>すべて_位置図情報!W863</f>
        <v>城東区</v>
      </c>
      <c r="X158" s="116" t="str">
        <f>すべて_位置図情報!X863</f>
        <v>一般施設</v>
      </c>
      <c r="Y158" s="114">
        <f>すべて_位置図情報!Y863</f>
        <v>39</v>
      </c>
      <c r="Z158" s="127">
        <f>すべて_位置図情報!Z863</f>
        <v>0</v>
      </c>
      <c r="AA158" s="124">
        <f>すべて_位置図情報!AA863</f>
        <v>0</v>
      </c>
      <c r="AB158" s="126">
        <f>すべて_位置図情報!AB851</f>
        <v>0</v>
      </c>
      <c r="AC158" s="124">
        <f>すべて_位置図情報!AC851</f>
        <v>0</v>
      </c>
      <c r="AD158" s="124">
        <f>すべて_位置図情報!AD851</f>
        <v>0</v>
      </c>
      <c r="AE158" s="16">
        <f>すべて_位置図情報!AF851</f>
        <v>0</v>
      </c>
      <c r="AF158" s="16">
        <f>すべて_位置図情報!AG851</f>
        <v>0</v>
      </c>
      <c r="AG158" s="16">
        <f>すべて_位置図情報!AH851</f>
        <v>0</v>
      </c>
      <c r="AH158" s="16">
        <f>すべて_位置図情報!AI851</f>
        <v>0</v>
      </c>
      <c r="AI158" s="16">
        <f>すべて_位置図情報!AJ851</f>
        <v>0</v>
      </c>
      <c r="AJ158" s="16">
        <f>すべて_位置図情報!AK851</f>
        <v>0</v>
      </c>
      <c r="AK158" s="16" t="e">
        <f>すべて_位置図情報!#REF!</f>
        <v>#REF!</v>
      </c>
    </row>
    <row r="159" spans="1:37">
      <c r="A159" s="262">
        <v>855</v>
      </c>
      <c r="B159" s="7" t="str">
        <f>すべて_位置図情報!B864</f>
        <v>一般会計その他施設</v>
      </c>
      <c r="C159" s="7" t="str">
        <f>すべて_位置図情報!C864</f>
        <v>地域利用施設</v>
      </c>
      <c r="D159" s="7" t="str">
        <f>すべて_位置図情報!D864</f>
        <v>地域集会施設</v>
      </c>
      <c r="E159" s="7" t="str">
        <f>すべて_位置図情報!E864</f>
        <v>地域集会施設</v>
      </c>
      <c r="F159" s="74">
        <f>すべて_位置図情報!F864</f>
        <v>154</v>
      </c>
      <c r="G159" s="13" t="str" ph="1">
        <f>すべて_位置図情報!G864</f>
        <v>城東憩の家</v>
      </c>
      <c r="H159" s="126" t="str">
        <f>すべて_位置図情報!H864</f>
        <v>大阪市城東区鴫野東3-13-7</v>
      </c>
      <c r="I159" s="81">
        <f>すべて_位置図情報!I864</f>
        <v>105.6</v>
      </c>
      <c r="J159" s="80" t="str">
        <f>すべて_位置図情報!J864</f>
        <v>A</v>
      </c>
      <c r="K159" s="78">
        <f>すべて_位置図情報!K864</f>
        <v>0</v>
      </c>
      <c r="L159" s="79">
        <f>すべて_位置図情報!L864</f>
        <v>1982</v>
      </c>
      <c r="M159" s="79" t="str">
        <f>すべて_位置図情報!M864</f>
        <v>c</v>
      </c>
      <c r="N159" s="79" t="str">
        <f>すべて_位置図情報!N864</f>
        <v>c</v>
      </c>
      <c r="O159" s="79" t="str">
        <f>すべて_位置図情報!O864</f>
        <v/>
      </c>
      <c r="P159" s="79" t="str">
        <f>すべて_位置図情報!P864</f>
        <v>G</v>
      </c>
      <c r="Q159" s="79" t="str">
        <f>すべて_位置図情報!Q864</f>
        <v>有</v>
      </c>
      <c r="R159" s="79" t="str">
        <f>すべて_位置図情報!R864</f>
        <v>無償貸付</v>
      </c>
      <c r="S159" s="126" t="str">
        <f>すべて_位置図情報!S864</f>
        <v>城東区役所</v>
      </c>
      <c r="T159" s="124" t="str">
        <f>すべて_位置図情報!T864</f>
        <v>－</v>
      </c>
      <c r="U159" s="126" t="str">
        <f>すべて_位置図情報!U864</f>
        <v>市民協働課</v>
      </c>
      <c r="V159" s="126" t="str">
        <f>すべて_位置図情報!V864</f>
        <v>市民協働ｸﾞﾙｰﾌﾟ</v>
      </c>
      <c r="W159" s="116" t="str">
        <f>すべて_位置図情報!W864</f>
        <v>城東区</v>
      </c>
      <c r="X159" s="116" t="str">
        <f>すべて_位置図情報!X864</f>
        <v>一般施設</v>
      </c>
      <c r="Y159" s="114">
        <f>すべて_位置図情報!Y864</f>
        <v>40</v>
      </c>
      <c r="Z159" s="127">
        <f>すべて_位置図情報!Z864</f>
        <v>0</v>
      </c>
      <c r="AA159" s="124">
        <f>すべて_位置図情報!AA864</f>
        <v>0</v>
      </c>
      <c r="AB159" s="126">
        <f>すべて_位置図情報!AB852</f>
        <v>0</v>
      </c>
      <c r="AC159" s="124">
        <f>すべて_位置図情報!AC852</f>
        <v>0</v>
      </c>
      <c r="AD159" s="124">
        <f>すべて_位置図情報!AD852</f>
        <v>0</v>
      </c>
      <c r="AE159" s="16">
        <f>すべて_位置図情報!AF852</f>
        <v>0</v>
      </c>
      <c r="AF159" s="16">
        <f>すべて_位置図情報!AG852</f>
        <v>0</v>
      </c>
      <c r="AG159" s="16">
        <f>すべて_位置図情報!AH852</f>
        <v>0</v>
      </c>
      <c r="AH159" s="16">
        <f>すべて_位置図情報!AI852</f>
        <v>0</v>
      </c>
      <c r="AI159" s="16">
        <f>すべて_位置図情報!AJ852</f>
        <v>0</v>
      </c>
      <c r="AJ159" s="16">
        <f>すべて_位置図情報!AK852</f>
        <v>0</v>
      </c>
      <c r="AK159" s="16" t="e">
        <f>すべて_位置図情報!#REF!</f>
        <v>#REF!</v>
      </c>
    </row>
    <row r="160" spans="1:37">
      <c r="A160" s="262">
        <v>856</v>
      </c>
      <c r="B160" s="7" t="str">
        <f>すべて_位置図情報!B865</f>
        <v>一般会計その他施設</v>
      </c>
      <c r="C160" s="7" t="str">
        <f>すべて_位置図情報!C865</f>
        <v>地域利用施設</v>
      </c>
      <c r="D160" s="7" t="str">
        <f>すべて_位置図情報!D865</f>
        <v>地域集会施設</v>
      </c>
      <c r="E160" s="7" t="str">
        <f>すべて_位置図情報!E865</f>
        <v>地域集会施設</v>
      </c>
      <c r="F160" s="74">
        <f>すべて_位置図情報!F865</f>
        <v>155</v>
      </c>
      <c r="G160" s="13" t="str" ph="1">
        <f>すべて_位置図情報!G865</f>
        <v>成育憩の家</v>
      </c>
      <c r="H160" s="126" t="str">
        <f>すべて_位置図情報!H865</f>
        <v>大阪市城東区成育1-6-19</v>
      </c>
      <c r="I160" s="81">
        <f>すべて_位置図情報!I865</f>
        <v>115.9</v>
      </c>
      <c r="J160" s="80" t="str">
        <f>すべて_位置図情報!J865</f>
        <v>A</v>
      </c>
      <c r="K160" s="78">
        <f>すべて_位置図情報!K865</f>
        <v>0</v>
      </c>
      <c r="L160" s="79">
        <f>すべて_位置図情報!L865</f>
        <v>1971</v>
      </c>
      <c r="M160" s="79" t="str">
        <f>すべて_位置図情報!M865</f>
        <v>d</v>
      </c>
      <c r="N160" s="79" t="str">
        <f>すべて_位置図情報!N865</f>
        <v>d</v>
      </c>
      <c r="O160" s="79" t="str">
        <f>すべて_位置図情報!O865</f>
        <v/>
      </c>
      <c r="P160" s="79" t="str">
        <f>すべて_位置図情報!P865</f>
        <v>J</v>
      </c>
      <c r="Q160" s="79" t="str">
        <f>すべて_位置図情報!Q865</f>
        <v>有</v>
      </c>
      <c r="R160" s="79" t="str">
        <f>すべて_位置図情報!R865</f>
        <v>無償貸付</v>
      </c>
      <c r="S160" s="126" t="str">
        <f>すべて_位置図情報!S865</f>
        <v>城東区役所</v>
      </c>
      <c r="T160" s="124" t="str">
        <f>すべて_位置図情報!T865</f>
        <v>－</v>
      </c>
      <c r="U160" s="126" t="str">
        <f>すべて_位置図情報!U865</f>
        <v>市民協働課</v>
      </c>
      <c r="V160" s="126" t="str">
        <f>すべて_位置図情報!V865</f>
        <v>市民協働ｸﾞﾙｰﾌﾟ</v>
      </c>
      <c r="W160" s="116" t="str">
        <f>すべて_位置図情報!W865</f>
        <v>城東区</v>
      </c>
      <c r="X160" s="116" t="str">
        <f>すべて_位置図情報!X865</f>
        <v>一般施設</v>
      </c>
      <c r="Y160" s="114">
        <f>すべて_位置図情報!Y865</f>
        <v>41</v>
      </c>
      <c r="Z160" s="127">
        <f>すべて_位置図情報!Z865</f>
        <v>0</v>
      </c>
      <c r="AA160" s="124">
        <f>すべて_位置図情報!AA865</f>
        <v>0</v>
      </c>
      <c r="AB160" s="126">
        <f>すべて_位置図情報!AB853</f>
        <v>0</v>
      </c>
      <c r="AC160" s="124">
        <f>すべて_位置図情報!AC853</f>
        <v>0</v>
      </c>
      <c r="AD160" s="124">
        <f>すべて_位置図情報!AD853</f>
        <v>0</v>
      </c>
      <c r="AE160" s="16">
        <f>すべて_位置図情報!AF853</f>
        <v>0</v>
      </c>
      <c r="AF160" s="16">
        <f>すべて_位置図情報!AG853</f>
        <v>0</v>
      </c>
      <c r="AG160" s="16">
        <f>すべて_位置図情報!AH853</f>
        <v>0</v>
      </c>
      <c r="AH160" s="16">
        <f>すべて_位置図情報!AI853</f>
        <v>0</v>
      </c>
      <c r="AI160" s="16">
        <f>すべて_位置図情報!AJ853</f>
        <v>0</v>
      </c>
      <c r="AJ160" s="16">
        <f>すべて_位置図情報!AK853</f>
        <v>0</v>
      </c>
      <c r="AK160" s="16" t="e">
        <f>すべて_位置図情報!#REF!</f>
        <v>#REF!</v>
      </c>
    </row>
    <row r="161" spans="1:37">
      <c r="A161" s="262">
        <v>857</v>
      </c>
      <c r="B161" s="7" t="str">
        <f>すべて_位置図情報!B866</f>
        <v>一般会計その他施設</v>
      </c>
      <c r="C161" s="7" t="str">
        <f>すべて_位置図情報!C866</f>
        <v>地域利用施設</v>
      </c>
      <c r="D161" s="7" t="str">
        <f>すべて_位置図情報!D866</f>
        <v>地域集会施設</v>
      </c>
      <c r="E161" s="7" t="str">
        <f>すべて_位置図情報!E866</f>
        <v>地域集会施設</v>
      </c>
      <c r="F161" s="74">
        <f>すべて_位置図情報!F866</f>
        <v>156</v>
      </c>
      <c r="G161" s="13" t="str" ph="1">
        <f>すべて_位置図情報!G866</f>
        <v>もと聖賢老人憩の家</v>
      </c>
      <c r="H161" s="126" t="str">
        <f>すべて_位置図情報!H866</f>
        <v>大阪市城東区新喜多東1-1-25</v>
      </c>
      <c r="I161" s="81">
        <f>すべて_位置図情報!I866</f>
        <v>101.03</v>
      </c>
      <c r="J161" s="80" t="str">
        <f>すべて_位置図情報!J866</f>
        <v>A</v>
      </c>
      <c r="K161" s="78">
        <f>すべて_位置図情報!K866</f>
        <v>0</v>
      </c>
      <c r="L161" s="79">
        <f>すべて_位置図情報!L866</f>
        <v>1978</v>
      </c>
      <c r="M161" s="79" t="str">
        <f>すべて_位置図情報!M866</f>
        <v>c</v>
      </c>
      <c r="N161" s="79" t="str">
        <f>すべて_位置図情報!N866</f>
        <v>c</v>
      </c>
      <c r="O161" s="79" t="str">
        <f>すべて_位置図情報!O866</f>
        <v/>
      </c>
      <c r="P161" s="79" t="str">
        <f>すべて_位置図情報!P866</f>
        <v>G</v>
      </c>
      <c r="Q161" s="79" t="str">
        <f>すべて_位置図情報!Q866</f>
        <v>無</v>
      </c>
      <c r="R161" s="79" t="str">
        <f>すべて_位置図情報!R866</f>
        <v>ー</v>
      </c>
      <c r="S161" s="126" t="str">
        <f>すべて_位置図情報!S866</f>
        <v>城東区役所</v>
      </c>
      <c r="T161" s="124" t="str">
        <f>すべて_位置図情報!T866</f>
        <v>－</v>
      </c>
      <c r="U161" s="126" t="str">
        <f>すべて_位置図情報!U866</f>
        <v>総務課</v>
      </c>
      <c r="V161" s="126" t="str">
        <f>すべて_位置図情報!V866</f>
        <v>総務グループ</v>
      </c>
      <c r="W161" s="116" t="str">
        <f>すべて_位置図情報!W866</f>
        <v>城東区</v>
      </c>
      <c r="X161" s="116" t="str">
        <f>すべて_位置図情報!X866</f>
        <v>一般施設</v>
      </c>
      <c r="Y161" s="114">
        <f>すべて_位置図情報!Y866</f>
        <v>42</v>
      </c>
      <c r="Z161" s="127">
        <f>すべて_位置図情報!Z866</f>
        <v>0</v>
      </c>
      <c r="AA161" s="124">
        <f>すべて_位置図情報!AA866</f>
        <v>0</v>
      </c>
      <c r="AB161" s="126">
        <f>すべて_位置図情報!AB854</f>
        <v>0</v>
      </c>
      <c r="AC161" s="124">
        <f>すべて_位置図情報!AC854</f>
        <v>0</v>
      </c>
      <c r="AD161" s="124">
        <f>すべて_位置図情報!AD854</f>
        <v>0</v>
      </c>
      <c r="AE161" s="16">
        <f>すべて_位置図情報!AF854</f>
        <v>0</v>
      </c>
      <c r="AF161" s="16">
        <f>すべて_位置図情報!AG854</f>
        <v>0</v>
      </c>
      <c r="AG161" s="16">
        <f>すべて_位置図情報!AH854</f>
        <v>0</v>
      </c>
      <c r="AH161" s="16">
        <f>すべて_位置図情報!AI854</f>
        <v>0</v>
      </c>
      <c r="AI161" s="16">
        <f>すべて_位置図情報!AJ854</f>
        <v>0</v>
      </c>
      <c r="AJ161" s="16">
        <f>すべて_位置図情報!AK854</f>
        <v>0</v>
      </c>
      <c r="AK161" s="16" t="e">
        <f>すべて_位置図情報!#REF!</f>
        <v>#REF!</v>
      </c>
    </row>
    <row r="162" spans="1:37">
      <c r="A162" s="262">
        <v>858</v>
      </c>
      <c r="B162" s="7" t="str">
        <f>すべて_位置図情報!B867</f>
        <v>一般会計その他施設</v>
      </c>
      <c r="C162" s="7" t="str">
        <f>すべて_位置図情報!C867</f>
        <v>地域利用施設</v>
      </c>
      <c r="D162" s="7" t="str">
        <f>すべて_位置図情報!D867</f>
        <v>地域集会施設</v>
      </c>
      <c r="E162" s="7" t="str">
        <f>すべて_位置図情報!E867</f>
        <v>地域集会施設</v>
      </c>
      <c r="F162" s="74">
        <f>すべて_位置図情報!F867</f>
        <v>157</v>
      </c>
      <c r="G162" s="13" t="str" ph="1">
        <f>すべて_位置図情報!G867</f>
        <v>中浜憩の家</v>
      </c>
      <c r="H162" s="126" t="str">
        <f>すべて_位置図情報!H867</f>
        <v>大阪市城東区中浜2-6-8</v>
      </c>
      <c r="I162" s="81">
        <f>すべて_位置図情報!I867</f>
        <v>101.09</v>
      </c>
      <c r="J162" s="80" t="str">
        <f>すべて_位置図情報!J867</f>
        <v>A</v>
      </c>
      <c r="K162" s="78">
        <f>すべて_位置図情報!K867</f>
        <v>0</v>
      </c>
      <c r="L162" s="79">
        <f>すべて_位置図情報!L867</f>
        <v>1976</v>
      </c>
      <c r="M162" s="79" t="str">
        <f>すべて_位置図情報!M867</f>
        <v>c</v>
      </c>
      <c r="N162" s="79" t="str">
        <f>すべて_位置図情報!N867</f>
        <v>c</v>
      </c>
      <c r="O162" s="79" t="str">
        <f>すべて_位置図情報!O867</f>
        <v/>
      </c>
      <c r="P162" s="79" t="str">
        <f>すべて_位置図情報!P867</f>
        <v>G</v>
      </c>
      <c r="Q162" s="79" t="str">
        <f>すべて_位置図情報!Q867</f>
        <v>無</v>
      </c>
      <c r="R162" s="79" t="str">
        <f>すべて_位置図情報!R867</f>
        <v>無償貸付</v>
      </c>
      <c r="S162" s="126" t="str">
        <f>すべて_位置図情報!S867</f>
        <v>城東区役所</v>
      </c>
      <c r="T162" s="124" t="str">
        <f>すべて_位置図情報!T867</f>
        <v>－</v>
      </c>
      <c r="U162" s="126" t="str">
        <f>すべて_位置図情報!U867</f>
        <v>市民協働課</v>
      </c>
      <c r="V162" s="126" t="str">
        <f>すべて_位置図情報!V867</f>
        <v>市民協働ｸﾞﾙｰﾌﾟ</v>
      </c>
      <c r="W162" s="116" t="str">
        <f>すべて_位置図情報!W867</f>
        <v>城東区</v>
      </c>
      <c r="X162" s="116" t="str">
        <f>すべて_位置図情報!X867</f>
        <v>一般施設</v>
      </c>
      <c r="Y162" s="114">
        <f>すべて_位置図情報!Y867</f>
        <v>43</v>
      </c>
      <c r="Z162" s="127">
        <f>すべて_位置図情報!Z867</f>
        <v>0</v>
      </c>
      <c r="AA162" s="124">
        <f>すべて_位置図情報!AA867</f>
        <v>0</v>
      </c>
      <c r="AB162" s="126">
        <f>すべて_位置図情報!AB855</f>
        <v>0</v>
      </c>
      <c r="AC162" s="124">
        <f>すべて_位置図情報!AC855</f>
        <v>0</v>
      </c>
      <c r="AD162" s="124">
        <f>すべて_位置図情報!AD855</f>
        <v>0</v>
      </c>
      <c r="AE162" s="16">
        <f>すべて_位置図情報!AF855</f>
        <v>0</v>
      </c>
      <c r="AF162" s="16">
        <f>すべて_位置図情報!AG855</f>
        <v>0</v>
      </c>
      <c r="AG162" s="16">
        <f>すべて_位置図情報!AH855</f>
        <v>0</v>
      </c>
      <c r="AH162" s="16">
        <f>すべて_位置図情報!AI855</f>
        <v>0</v>
      </c>
      <c r="AI162" s="16">
        <f>すべて_位置図情報!AJ855</f>
        <v>0</v>
      </c>
      <c r="AJ162" s="16">
        <f>すべて_位置図情報!AK855</f>
        <v>0</v>
      </c>
      <c r="AK162" s="16" t="e">
        <f>すべて_位置図情報!#REF!</f>
        <v>#REF!</v>
      </c>
    </row>
    <row r="163" spans="1:37">
      <c r="A163" s="262">
        <v>859</v>
      </c>
      <c r="B163" s="7" t="str">
        <f>すべて_位置図情報!B868</f>
        <v>一般会計その他施設</v>
      </c>
      <c r="C163" s="7" t="str">
        <f>すべて_位置図情報!C868</f>
        <v>地域利用施設</v>
      </c>
      <c r="D163" s="7" t="str">
        <f>すべて_位置図情報!D868</f>
        <v>地域集会施設</v>
      </c>
      <c r="E163" s="7" t="str">
        <f>すべて_位置図情報!E868</f>
        <v>地域集会施設</v>
      </c>
      <c r="F163" s="74">
        <f>すべて_位置図情報!F868</f>
        <v>158</v>
      </c>
      <c r="G163" s="13" t="str" ph="1">
        <f>すべて_位置図情報!G868</f>
        <v>東中浜老人憩の家</v>
      </c>
      <c r="H163" s="126" t="str">
        <f>すべて_位置図情報!H868</f>
        <v>大阪市城東区東中浜5-3-30</v>
      </c>
      <c r="I163" s="81">
        <f>すべて_位置図情報!I868</f>
        <v>110.35</v>
      </c>
      <c r="J163" s="80" t="str">
        <f>すべて_位置図情報!J868</f>
        <v>A</v>
      </c>
      <c r="K163" s="78">
        <f>すべて_位置図情報!K868</f>
        <v>0</v>
      </c>
      <c r="L163" s="79">
        <f>すべて_位置図情報!L868</f>
        <v>1983</v>
      </c>
      <c r="M163" s="79" t="str">
        <f>すべて_位置図情報!M868</f>
        <v>c</v>
      </c>
      <c r="N163" s="79" t="str">
        <f>すべて_位置図情報!N868</f>
        <v>c</v>
      </c>
      <c r="O163" s="79" t="str">
        <f>すべて_位置図情報!O868</f>
        <v/>
      </c>
      <c r="P163" s="79" t="str">
        <f>すべて_位置図情報!P868</f>
        <v>G</v>
      </c>
      <c r="Q163" s="79" t="str">
        <f>すべて_位置図情報!Q868</f>
        <v>有</v>
      </c>
      <c r="R163" s="79" t="str">
        <f>すべて_位置図情報!R868</f>
        <v>無償貸付</v>
      </c>
      <c r="S163" s="126" t="str">
        <f>すべて_位置図情報!S868</f>
        <v>城東区役所</v>
      </c>
      <c r="T163" s="124" t="str">
        <f>すべて_位置図情報!T868</f>
        <v>－</v>
      </c>
      <c r="U163" s="126" t="str">
        <f>すべて_位置図情報!U868</f>
        <v>市民協働課</v>
      </c>
      <c r="V163" s="126" t="str">
        <f>すべて_位置図情報!V868</f>
        <v>市民協働ｸﾞﾙｰﾌﾟ</v>
      </c>
      <c r="W163" s="116" t="str">
        <f>すべて_位置図情報!W868</f>
        <v>城東区</v>
      </c>
      <c r="X163" s="116" t="str">
        <f>すべて_位置図情報!X868</f>
        <v>一般施設</v>
      </c>
      <c r="Y163" s="114">
        <f>すべて_位置図情報!Y868</f>
        <v>44</v>
      </c>
      <c r="Z163" s="127">
        <f>すべて_位置図情報!Z868</f>
        <v>0</v>
      </c>
      <c r="AA163" s="124">
        <f>すべて_位置図情報!AA868</f>
        <v>0</v>
      </c>
      <c r="AB163" s="126">
        <f>すべて_位置図情報!AB856</f>
        <v>0</v>
      </c>
      <c r="AC163" s="124">
        <f>すべて_位置図情報!AC856</f>
        <v>0</v>
      </c>
      <c r="AD163" s="124">
        <f>すべて_位置図情報!AD856</f>
        <v>0</v>
      </c>
      <c r="AE163" s="16">
        <f>すべて_位置図情報!AF856</f>
        <v>0</v>
      </c>
      <c r="AF163" s="16">
        <f>すべて_位置図情報!AG856</f>
        <v>0</v>
      </c>
      <c r="AG163" s="16">
        <f>すべて_位置図情報!AH856</f>
        <v>0</v>
      </c>
      <c r="AH163" s="16">
        <f>すべて_位置図情報!AI856</f>
        <v>0</v>
      </c>
      <c r="AI163" s="16">
        <f>すべて_位置図情報!AJ856</f>
        <v>0</v>
      </c>
      <c r="AJ163" s="16">
        <f>すべて_位置図情報!AK856</f>
        <v>0</v>
      </c>
      <c r="AK163" s="16" t="e">
        <f>すべて_位置図情報!#REF!</f>
        <v>#REF!</v>
      </c>
    </row>
    <row r="164" spans="1:37">
      <c r="A164" s="262">
        <v>860</v>
      </c>
      <c r="B164" s="7" t="str">
        <f>すべて_位置図情報!B869</f>
        <v>一般会計その他施設</v>
      </c>
      <c r="C164" s="7" t="str">
        <f>すべて_位置図情報!C869</f>
        <v>地域利用施設</v>
      </c>
      <c r="D164" s="7" t="str">
        <f>すべて_位置図情報!D869</f>
        <v>地域集会施設</v>
      </c>
      <c r="E164" s="7" t="str">
        <f>すべて_位置図情報!E869</f>
        <v>地域集会施設</v>
      </c>
      <c r="F164" s="74">
        <f>すべて_位置図情報!F869</f>
        <v>159</v>
      </c>
      <c r="G164" s="13" t="str" ph="1">
        <f>すべて_位置図情報!G869</f>
        <v>放出憩の家</v>
      </c>
      <c r="H164" s="126" t="str">
        <f>すべて_位置図情報!H869</f>
        <v>大阪市城東区放出西3-13-1</v>
      </c>
      <c r="I164" s="81">
        <f>すべて_位置図情報!I869</f>
        <v>106.59</v>
      </c>
      <c r="J164" s="80" t="str">
        <f>すべて_位置図情報!J869</f>
        <v>A</v>
      </c>
      <c r="K164" s="78">
        <f>すべて_位置図情報!K869</f>
        <v>0</v>
      </c>
      <c r="L164" s="79">
        <f>すべて_位置図情報!L869</f>
        <v>1982</v>
      </c>
      <c r="M164" s="79" t="str">
        <f>すべて_位置図情報!M869</f>
        <v>c</v>
      </c>
      <c r="N164" s="79" t="str">
        <f>すべて_位置図情報!N869</f>
        <v>c</v>
      </c>
      <c r="O164" s="79" t="str">
        <f>すべて_位置図情報!O869</f>
        <v/>
      </c>
      <c r="P164" s="79" t="str">
        <f>すべて_位置図情報!P869</f>
        <v>G</v>
      </c>
      <c r="Q164" s="79" t="str">
        <f>すべて_位置図情報!Q869</f>
        <v>有</v>
      </c>
      <c r="R164" s="79" t="str">
        <f>すべて_位置図情報!R869</f>
        <v>無償貸付</v>
      </c>
      <c r="S164" s="126" t="str">
        <f>すべて_位置図情報!S869</f>
        <v>城東区役所</v>
      </c>
      <c r="T164" s="124" t="str">
        <f>すべて_位置図情報!T869</f>
        <v>－</v>
      </c>
      <c r="U164" s="126" t="str">
        <f>すべて_位置図情報!U869</f>
        <v>市民協働課</v>
      </c>
      <c r="V164" s="126" t="str">
        <f>すべて_位置図情報!V869</f>
        <v>市民協働ｸﾞﾙｰﾌﾟ</v>
      </c>
      <c r="W164" s="116" t="str">
        <f>すべて_位置図情報!W869</f>
        <v>城東区</v>
      </c>
      <c r="X164" s="116" t="str">
        <f>すべて_位置図情報!X869</f>
        <v>一般施設</v>
      </c>
      <c r="Y164" s="114">
        <f>すべて_位置図情報!Y869</f>
        <v>45</v>
      </c>
      <c r="Z164" s="127">
        <f>すべて_位置図情報!Z869</f>
        <v>0</v>
      </c>
      <c r="AA164" s="124">
        <f>すべて_位置図情報!AA869</f>
        <v>0</v>
      </c>
      <c r="AB164" s="126">
        <f>すべて_位置図情報!AB857</f>
        <v>0</v>
      </c>
      <c r="AC164" s="124">
        <f>すべて_位置図情報!AC857</f>
        <v>0</v>
      </c>
      <c r="AD164" s="124">
        <f>すべて_位置図情報!AD857</f>
        <v>0</v>
      </c>
      <c r="AE164" s="16">
        <f>すべて_位置図情報!AF857</f>
        <v>0</v>
      </c>
      <c r="AF164" s="16">
        <f>すべて_位置図情報!AG857</f>
        <v>0</v>
      </c>
      <c r="AG164" s="16">
        <f>すべて_位置図情報!AH857</f>
        <v>0</v>
      </c>
      <c r="AH164" s="16">
        <f>すべて_位置図情報!AI857</f>
        <v>0</v>
      </c>
      <c r="AI164" s="16">
        <f>すべて_位置図情報!AJ857</f>
        <v>0</v>
      </c>
      <c r="AJ164" s="16">
        <f>すべて_位置図情報!AK857</f>
        <v>0</v>
      </c>
      <c r="AK164" s="16" t="e">
        <f>すべて_位置図情報!#REF!</f>
        <v>#REF!</v>
      </c>
    </row>
    <row r="165" spans="1:37">
      <c r="A165" s="262">
        <v>861</v>
      </c>
      <c r="B165" s="7" t="str">
        <f>すべて_位置図情報!B870</f>
        <v>一般会計その他施設</v>
      </c>
      <c r="C165" s="7" t="str">
        <f>すべて_位置図情報!C870</f>
        <v>地域利用施設</v>
      </c>
      <c r="D165" s="7" t="str">
        <f>すべて_位置図情報!D870</f>
        <v>地域集会施設</v>
      </c>
      <c r="E165" s="7" t="str">
        <f>すべて_位置図情報!E870</f>
        <v>地域集会施設</v>
      </c>
      <c r="F165" s="74">
        <f>すべて_位置図情報!F870</f>
        <v>160</v>
      </c>
      <c r="G165" s="13" t="str" ph="1">
        <f>すべて_位置図情報!G870</f>
        <v>鯰江東憩の家</v>
      </c>
      <c r="H165" s="126" t="str">
        <f>すべて_位置図情報!H870</f>
        <v>大阪市城東区今福東2-11-2</v>
      </c>
      <c r="I165" s="81">
        <f>すべて_位置図情報!I870</f>
        <v>102.68</v>
      </c>
      <c r="J165" s="80" t="str">
        <f>すべて_位置図情報!J870</f>
        <v>A</v>
      </c>
      <c r="K165" s="78">
        <f>すべて_位置図情報!K870</f>
        <v>0</v>
      </c>
      <c r="L165" s="79">
        <f>すべて_位置図情報!L870</f>
        <v>1982</v>
      </c>
      <c r="M165" s="79" t="str">
        <f>すべて_位置図情報!M870</f>
        <v>c</v>
      </c>
      <c r="N165" s="79" t="str">
        <f>すべて_位置図情報!N870</f>
        <v>c</v>
      </c>
      <c r="O165" s="79" t="str">
        <f>すべて_位置図情報!O870</f>
        <v/>
      </c>
      <c r="P165" s="79" t="str">
        <f>すべて_位置図情報!P870</f>
        <v>G</v>
      </c>
      <c r="Q165" s="79" t="str">
        <f>すべて_位置図情報!Q870</f>
        <v>無</v>
      </c>
      <c r="R165" s="79" t="str">
        <f>すべて_位置図情報!R870</f>
        <v>無償貸付</v>
      </c>
      <c r="S165" s="126" t="str">
        <f>すべて_位置図情報!S870</f>
        <v>城東区役所</v>
      </c>
      <c r="T165" s="124" t="str">
        <f>すべて_位置図情報!T870</f>
        <v>－</v>
      </c>
      <c r="U165" s="126" t="str">
        <f>すべて_位置図情報!U870</f>
        <v>市民協働課</v>
      </c>
      <c r="V165" s="126" t="str">
        <f>すべて_位置図情報!V870</f>
        <v>市民協働ｸﾞﾙｰﾌﾟ</v>
      </c>
      <c r="W165" s="116" t="str">
        <f>すべて_位置図情報!W870</f>
        <v>城東区</v>
      </c>
      <c r="X165" s="116" t="str">
        <f>すべて_位置図情報!X870</f>
        <v>一般施設</v>
      </c>
      <c r="Y165" s="114">
        <f>すべて_位置図情報!Y870</f>
        <v>46</v>
      </c>
      <c r="Z165" s="127">
        <f>すべて_位置図情報!Z870</f>
        <v>0</v>
      </c>
      <c r="AA165" s="124">
        <f>すべて_位置図情報!AA870</f>
        <v>0</v>
      </c>
      <c r="AB165" s="126">
        <f>すべて_位置図情報!AB858</f>
        <v>0</v>
      </c>
      <c r="AC165" s="124">
        <f>すべて_位置図情報!AC858</f>
        <v>0</v>
      </c>
      <c r="AD165" s="124">
        <f>すべて_位置図情報!AD858</f>
        <v>0</v>
      </c>
      <c r="AE165" s="16">
        <f>すべて_位置図情報!AF858</f>
        <v>0</v>
      </c>
      <c r="AF165" s="16">
        <f>すべて_位置図情報!AG858</f>
        <v>0</v>
      </c>
      <c r="AG165" s="16">
        <f>すべて_位置図情報!AH858</f>
        <v>0</v>
      </c>
      <c r="AH165" s="16">
        <f>すべて_位置図情報!AI858</f>
        <v>0</v>
      </c>
      <c r="AI165" s="16">
        <f>すべて_位置図情報!AJ858</f>
        <v>0</v>
      </c>
      <c r="AJ165" s="16">
        <f>すべて_位置図情報!AK858</f>
        <v>0</v>
      </c>
      <c r="AK165" s="16" t="e">
        <f>すべて_位置図情報!#REF!</f>
        <v>#REF!</v>
      </c>
    </row>
    <row r="166" spans="1:37">
      <c r="A166" s="262">
        <v>862</v>
      </c>
      <c r="B166" s="7" t="str">
        <f>すべて_位置図情報!B871</f>
        <v>一般会計その他施設</v>
      </c>
      <c r="C166" s="7" t="str">
        <f>すべて_位置図情報!C871</f>
        <v>地域利用施設</v>
      </c>
      <c r="D166" s="7" t="str">
        <f>すべて_位置図情報!D871</f>
        <v>地域集会施設</v>
      </c>
      <c r="E166" s="7" t="str">
        <f>すべて_位置図情報!E871</f>
        <v>地域集会施設</v>
      </c>
      <c r="F166" s="74">
        <f>すべて_位置図情報!F871</f>
        <v>161</v>
      </c>
      <c r="G166" s="13" t="str" ph="1">
        <f>すべて_位置図情報!G871</f>
        <v>鯰江老人憩の家</v>
      </c>
      <c r="H166" s="126" t="str">
        <f>すべて_位置図情報!H871</f>
        <v>大阪市城東区今福西6-5-30</v>
      </c>
      <c r="I166" s="81">
        <f>すべて_位置図情報!I871</f>
        <v>100</v>
      </c>
      <c r="J166" s="80" t="str">
        <f>すべて_位置図情報!J871</f>
        <v>A</v>
      </c>
      <c r="K166" s="78">
        <f>すべて_位置図情報!K871</f>
        <v>0</v>
      </c>
      <c r="L166" s="79">
        <f>すべて_位置図情報!L871</f>
        <v>1984</v>
      </c>
      <c r="M166" s="79" t="str">
        <f>すべて_位置図情報!M871</f>
        <v>c</v>
      </c>
      <c r="N166" s="79" t="str">
        <f>すべて_位置図情報!N871</f>
        <v>c</v>
      </c>
      <c r="O166" s="79" t="str">
        <f>すべて_位置図情報!O871</f>
        <v/>
      </c>
      <c r="P166" s="79" t="str">
        <f>すべて_位置図情報!P871</f>
        <v>G</v>
      </c>
      <c r="Q166" s="79" t="str">
        <f>すべて_位置図情報!Q871</f>
        <v>有</v>
      </c>
      <c r="R166" s="79" t="str">
        <f>すべて_位置図情報!R871</f>
        <v>無償貸付</v>
      </c>
      <c r="S166" s="126" t="str">
        <f>すべて_位置図情報!S871</f>
        <v>城東区役所</v>
      </c>
      <c r="T166" s="124" t="str">
        <f>すべて_位置図情報!T871</f>
        <v>－</v>
      </c>
      <c r="U166" s="126" t="str">
        <f>すべて_位置図情報!U871</f>
        <v>市民協働課</v>
      </c>
      <c r="V166" s="126" t="str">
        <f>すべて_位置図情報!V871</f>
        <v>市民協働ｸﾞﾙｰﾌﾟ</v>
      </c>
      <c r="W166" s="116" t="str">
        <f>すべて_位置図情報!W871</f>
        <v>城東区</v>
      </c>
      <c r="X166" s="116" t="str">
        <f>すべて_位置図情報!X871</f>
        <v>一般施設</v>
      </c>
      <c r="Y166" s="114">
        <f>すべて_位置図情報!Y871</f>
        <v>47</v>
      </c>
      <c r="Z166" s="127">
        <f>すべて_位置図情報!Z871</f>
        <v>0</v>
      </c>
      <c r="AA166" s="124">
        <f>すべて_位置図情報!AA871</f>
        <v>0</v>
      </c>
      <c r="AB166" s="126">
        <f>すべて_位置図情報!AB859</f>
        <v>0</v>
      </c>
      <c r="AC166" s="124">
        <f>すべて_位置図情報!AC859</f>
        <v>0</v>
      </c>
      <c r="AD166" s="124">
        <f>すべて_位置図情報!AD859</f>
        <v>0</v>
      </c>
      <c r="AE166" s="16">
        <f>すべて_位置図情報!AF859</f>
        <v>0</v>
      </c>
      <c r="AF166" s="16">
        <f>すべて_位置図情報!AG859</f>
        <v>0</v>
      </c>
      <c r="AG166" s="16">
        <f>すべて_位置図情報!AH859</f>
        <v>0</v>
      </c>
      <c r="AH166" s="16">
        <f>すべて_位置図情報!AI859</f>
        <v>0</v>
      </c>
      <c r="AI166" s="16">
        <f>すべて_位置図情報!AJ859</f>
        <v>0</v>
      </c>
      <c r="AJ166" s="16">
        <f>すべて_位置図情報!AK859</f>
        <v>0</v>
      </c>
      <c r="AK166" s="16" t="e">
        <f>すべて_位置図情報!#REF!</f>
        <v>#REF!</v>
      </c>
    </row>
    <row r="167" spans="1:37">
      <c r="A167" s="262">
        <v>863</v>
      </c>
      <c r="B167" s="7" t="str">
        <f>すべて_位置図情報!B872</f>
        <v>一般会計その他施設</v>
      </c>
      <c r="C167" s="7" t="str">
        <f>すべて_位置図情報!C872</f>
        <v>地域利用施設</v>
      </c>
      <c r="D167" s="7" t="str">
        <f>すべて_位置図情報!D872</f>
        <v>地域集会施設</v>
      </c>
      <c r="E167" s="7" t="str">
        <f>すべて_位置図情報!E872</f>
        <v>地域集会施設</v>
      </c>
      <c r="F167" s="74">
        <f>すべて_位置図情報!F872</f>
        <v>162</v>
      </c>
      <c r="G167" s="13" t="str" ph="1">
        <f>すべて_位置図情報!G872</f>
        <v>焼野地域集会所</v>
      </c>
      <c r="H167" s="126" t="str">
        <f>すべて_位置図情報!H872</f>
        <v>大阪市鶴見区焼野1-南10-4</v>
      </c>
      <c r="I167" s="81">
        <f>すべて_位置図情報!I872</f>
        <v>197.8</v>
      </c>
      <c r="J167" s="80" t="str">
        <f>すべて_位置図情報!J872</f>
        <v>A</v>
      </c>
      <c r="K167" s="78">
        <f>すべて_位置図情報!K872</f>
        <v>0</v>
      </c>
      <c r="L167" s="79">
        <f>すべて_位置図情報!L872</f>
        <v>1990</v>
      </c>
      <c r="M167" s="79" t="str">
        <f>すべて_位置図情報!M872</f>
        <v>b</v>
      </c>
      <c r="N167" s="79" t="str">
        <f>すべて_位置図情報!N872</f>
        <v>b</v>
      </c>
      <c r="O167" s="79" t="str">
        <f>すべて_位置図情報!O872</f>
        <v/>
      </c>
      <c r="P167" s="79" t="str">
        <f>すべて_位置図情報!P872</f>
        <v>D</v>
      </c>
      <c r="Q167" s="79" t="str">
        <f>すべて_位置図情報!Q872</f>
        <v>有</v>
      </c>
      <c r="R167" s="79" t="str">
        <f>すべて_位置図情報!R872</f>
        <v>無償貸付</v>
      </c>
      <c r="S167" s="126" t="str">
        <f>すべて_位置図情報!S872</f>
        <v>鶴見区役所</v>
      </c>
      <c r="T167" s="124" t="str">
        <f>すべて_位置図情報!T872</f>
        <v>－</v>
      </c>
      <c r="U167" s="126" t="str">
        <f>すべて_位置図情報!U872</f>
        <v>市民協働課</v>
      </c>
      <c r="V167" s="126" t="str">
        <f>すべて_位置図情報!V872</f>
        <v>－</v>
      </c>
      <c r="W167" s="116" t="str">
        <f>すべて_位置図情報!W872</f>
        <v>鶴見区</v>
      </c>
      <c r="X167" s="116" t="str">
        <f>すべて_位置図情報!X872</f>
        <v>一般施設</v>
      </c>
      <c r="Y167" s="114">
        <f>すべて_位置図情報!Y872</f>
        <v>28</v>
      </c>
      <c r="Z167" s="127">
        <f>すべて_位置図情報!Z872</f>
        <v>0</v>
      </c>
      <c r="AA167" s="124">
        <f>すべて_位置図情報!AA872</f>
        <v>0</v>
      </c>
      <c r="AB167" s="126" t="e">
        <f>すべて_位置図情報!#REF!</f>
        <v>#REF!</v>
      </c>
      <c r="AC167" s="124" t="e">
        <f>すべて_位置図情報!#REF!</f>
        <v>#REF!</v>
      </c>
      <c r="AD167" s="124" t="e">
        <f>すべて_位置図情報!#REF!</f>
        <v>#REF!</v>
      </c>
      <c r="AE167" s="16" t="e">
        <f>すべて_位置図情報!#REF!</f>
        <v>#REF!</v>
      </c>
      <c r="AF167" s="16" t="e">
        <f>すべて_位置図情報!#REF!</f>
        <v>#REF!</v>
      </c>
      <c r="AG167" s="16" t="e">
        <f>すべて_位置図情報!#REF!</f>
        <v>#REF!</v>
      </c>
      <c r="AH167" s="16" t="e">
        <f>すべて_位置図情報!#REF!</f>
        <v>#REF!</v>
      </c>
      <c r="AI167" s="16" t="e">
        <f>すべて_位置図情報!#REF!</f>
        <v>#REF!</v>
      </c>
      <c r="AJ167" s="16" t="e">
        <f>すべて_位置図情報!#REF!</f>
        <v>#REF!</v>
      </c>
      <c r="AK167" s="16" t="e">
        <f>すべて_位置図情報!#REF!</f>
        <v>#REF!</v>
      </c>
    </row>
    <row r="168" spans="1:37">
      <c r="A168" s="262">
        <v>864</v>
      </c>
      <c r="B168" s="7" t="str">
        <f>すべて_位置図情報!B873</f>
        <v>一般会計その他施設</v>
      </c>
      <c r="C168" s="7" t="str">
        <f>すべて_位置図情報!C873</f>
        <v>地域利用施設</v>
      </c>
      <c r="D168" s="7" t="str">
        <f>すべて_位置図情報!D873</f>
        <v>地域集会施設</v>
      </c>
      <c r="E168" s="7" t="str">
        <f>すべて_位置図情報!E873</f>
        <v>地域集会施設</v>
      </c>
      <c r="F168" s="74">
        <f>すべて_位置図情報!F873</f>
        <v>163</v>
      </c>
      <c r="G168" s="13" t="str" ph="1">
        <f>すべて_位置図情報!G873</f>
        <v>王子福祉会館</v>
      </c>
      <c r="H168" s="126" t="str">
        <f>すべて_位置図情報!H873</f>
        <v>大阪市阿倍野区阿倍野筋4-7-17</v>
      </c>
      <c r="I168" s="81">
        <f>すべて_位置図情報!I873</f>
        <v>227.16</v>
      </c>
      <c r="J168" s="80" t="str">
        <f>すべて_位置図情報!J873</f>
        <v>A</v>
      </c>
      <c r="K168" s="78">
        <f>すべて_位置図情報!K873</f>
        <v>0</v>
      </c>
      <c r="L168" s="79">
        <f>すべて_位置図情報!L873</f>
        <v>1980</v>
      </c>
      <c r="M168" s="79" t="str">
        <f>すべて_位置図情報!M873</f>
        <v>c</v>
      </c>
      <c r="N168" s="79" t="str">
        <f>すべて_位置図情報!N873</f>
        <v>c</v>
      </c>
      <c r="O168" s="79" t="str">
        <f>すべて_位置図情報!O873</f>
        <v/>
      </c>
      <c r="P168" s="79" t="str">
        <f>すべて_位置図情報!P873</f>
        <v>G</v>
      </c>
      <c r="Q168" s="79" t="str">
        <f>すべて_位置図情報!Q873</f>
        <v>無</v>
      </c>
      <c r="R168" s="79" t="str">
        <f>すべて_位置図情報!R873</f>
        <v>無償貸付</v>
      </c>
      <c r="S168" s="126" t="str">
        <f>すべて_位置図情報!S873</f>
        <v>阿倍野区役所</v>
      </c>
      <c r="T168" s="124" t="str">
        <f>すべて_位置図情報!T873</f>
        <v>－</v>
      </c>
      <c r="U168" s="126" t="str">
        <f>すべて_位置図情報!U873</f>
        <v>市民協働課</v>
      </c>
      <c r="V168" s="126" t="str">
        <f>すべて_位置図情報!V873</f>
        <v>（市民協働）</v>
      </c>
      <c r="W168" s="116" t="str">
        <f>すべて_位置図情報!W873</f>
        <v>阿倍野区</v>
      </c>
      <c r="X168" s="116" t="str">
        <f>すべて_位置図情報!X873</f>
        <v>一般施設</v>
      </c>
      <c r="Y168" s="114">
        <f>すべて_位置図情報!Y873</f>
        <v>26</v>
      </c>
      <c r="Z168" s="127">
        <f>すべて_位置図情報!Z873</f>
        <v>0</v>
      </c>
      <c r="AA168" s="124">
        <f>すべて_位置図情報!AA873</f>
        <v>0</v>
      </c>
      <c r="AB168" s="126">
        <f>すべて_位置図情報!AB860</f>
        <v>0</v>
      </c>
      <c r="AC168" s="124">
        <f>すべて_位置図情報!AC860</f>
        <v>0</v>
      </c>
      <c r="AD168" s="124">
        <f>すべて_位置図情報!AD860</f>
        <v>0</v>
      </c>
      <c r="AE168" s="16">
        <f>すべて_位置図情報!AF860</f>
        <v>0</v>
      </c>
      <c r="AF168" s="16">
        <f>すべて_位置図情報!AG860</f>
        <v>0</v>
      </c>
      <c r="AG168" s="16">
        <f>すべて_位置図情報!AH860</f>
        <v>0</v>
      </c>
      <c r="AH168" s="16">
        <f>すべて_位置図情報!AI860</f>
        <v>0</v>
      </c>
      <c r="AI168" s="16">
        <f>すべて_位置図情報!AJ860</f>
        <v>0</v>
      </c>
      <c r="AJ168" s="16">
        <f>すべて_位置図情報!AK860</f>
        <v>0</v>
      </c>
      <c r="AK168" s="16" t="e">
        <f>すべて_位置図情報!#REF!</f>
        <v>#REF!</v>
      </c>
    </row>
    <row r="169" spans="1:37">
      <c r="A169" s="262">
        <v>865</v>
      </c>
      <c r="B169" s="7" t="str">
        <f>すべて_位置図情報!B874</f>
        <v>一般会計その他施設</v>
      </c>
      <c r="C169" s="7" t="str">
        <f>すべて_位置図情報!C874</f>
        <v>地域利用施設</v>
      </c>
      <c r="D169" s="7" t="str">
        <f>すべて_位置図情報!D874</f>
        <v>地域集会施設</v>
      </c>
      <c r="E169" s="7" t="str">
        <f>すべて_位置図情報!E874</f>
        <v>地域集会施設</v>
      </c>
      <c r="F169" s="74">
        <f>すべて_位置図情報!F874</f>
        <v>164</v>
      </c>
      <c r="G169" s="13" t="str" ph="1">
        <f>すべて_位置図情報!G874</f>
        <v>丸山文化センター</v>
      </c>
      <c r="H169" s="126" t="str">
        <f>すべて_位置図情報!H874</f>
        <v>大阪市阿倍野区阿倍野筋4-19-110</v>
      </c>
      <c r="I169" s="81">
        <f>すべて_位置図情報!I874</f>
        <v>224.03</v>
      </c>
      <c r="J169" s="80" t="str">
        <f>すべて_位置図情報!J874</f>
        <v>A</v>
      </c>
      <c r="K169" s="78">
        <f>すべて_位置図情報!K874</f>
        <v>0</v>
      </c>
      <c r="L169" s="79">
        <f>すべて_位置図情報!L874</f>
        <v>1980</v>
      </c>
      <c r="M169" s="79" t="str">
        <f>すべて_位置図情報!M874</f>
        <v>c</v>
      </c>
      <c r="N169" s="79" t="str">
        <f>すべて_位置図情報!N874</f>
        <v>c</v>
      </c>
      <c r="O169" s="79" t="str">
        <f>すべて_位置図情報!O874</f>
        <v/>
      </c>
      <c r="P169" s="79" t="str">
        <f>すべて_位置図情報!P874</f>
        <v>G</v>
      </c>
      <c r="Q169" s="79" t="str">
        <f>すべて_位置図情報!Q874</f>
        <v>無</v>
      </c>
      <c r="R169" s="79" t="str">
        <f>すべて_位置図情報!R874</f>
        <v>無償貸付</v>
      </c>
      <c r="S169" s="126" t="str">
        <f>すべて_位置図情報!S874</f>
        <v>阿倍野区役所</v>
      </c>
      <c r="T169" s="124" t="str">
        <f>すべて_位置図情報!T874</f>
        <v>－</v>
      </c>
      <c r="U169" s="126" t="str">
        <f>すべて_位置図情報!U874</f>
        <v>市民協働課</v>
      </c>
      <c r="V169" s="126" t="str">
        <f>すべて_位置図情報!V874</f>
        <v>（市民協働）</v>
      </c>
      <c r="W169" s="116" t="str">
        <f>すべて_位置図情報!W874</f>
        <v>阿倍野区</v>
      </c>
      <c r="X169" s="116" t="str">
        <f>すべて_位置図情報!X874</f>
        <v>一般施設</v>
      </c>
      <c r="Y169" s="114">
        <f>すべて_位置図情報!Y874</f>
        <v>27</v>
      </c>
      <c r="Z169" s="127">
        <f>すべて_位置図情報!Z874</f>
        <v>0</v>
      </c>
      <c r="AA169" s="124">
        <f>すべて_位置図情報!AA874</f>
        <v>0</v>
      </c>
      <c r="AB169" s="126">
        <f>すべて_位置図情報!AB861</f>
        <v>0</v>
      </c>
      <c r="AC169" s="124">
        <f>すべて_位置図情報!AC861</f>
        <v>0</v>
      </c>
      <c r="AD169" s="124">
        <f>すべて_位置図情報!AD861</f>
        <v>0</v>
      </c>
      <c r="AE169" s="16">
        <f>すべて_位置図情報!AF861</f>
        <v>0</v>
      </c>
      <c r="AF169" s="16">
        <f>すべて_位置図情報!AG861</f>
        <v>0</v>
      </c>
      <c r="AG169" s="16">
        <f>すべて_位置図情報!AH861</f>
        <v>0</v>
      </c>
      <c r="AH169" s="16">
        <f>すべて_位置図情報!AI861</f>
        <v>0</v>
      </c>
      <c r="AI169" s="16">
        <f>すべて_位置図情報!AJ861</f>
        <v>0</v>
      </c>
      <c r="AJ169" s="16">
        <f>すべて_位置図情報!AK861</f>
        <v>0</v>
      </c>
      <c r="AK169" s="16" t="e">
        <f>すべて_位置図情報!#REF!</f>
        <v>#REF!</v>
      </c>
    </row>
    <row r="170" spans="1:37">
      <c r="A170" s="262">
        <v>866</v>
      </c>
      <c r="B170" s="7" t="str">
        <f>すべて_位置図情報!B875</f>
        <v>一般会計その他施設</v>
      </c>
      <c r="C170" s="7" t="str">
        <f>すべて_位置図情報!C875</f>
        <v>地域利用施設</v>
      </c>
      <c r="D170" s="7" t="str">
        <f>すべて_位置図情報!D875</f>
        <v>地域集会施設</v>
      </c>
      <c r="E170" s="7" t="str">
        <f>すべて_位置図情報!E875</f>
        <v>地域集会施設</v>
      </c>
      <c r="F170" s="74">
        <f>すべて_位置図情報!F875</f>
        <v>165</v>
      </c>
      <c r="G170" s="13" t="str" ph="1">
        <f>すべて_位置図情報!G875</f>
        <v>阪南連合会館</v>
      </c>
      <c r="H170" s="126" t="str">
        <f>すべて_位置図情報!H875</f>
        <v>大阪市阿倍野区阪南町5-12-24</v>
      </c>
      <c r="I170" s="81">
        <f>すべて_位置図情報!I875</f>
        <v>152.19</v>
      </c>
      <c r="J170" s="80" t="str">
        <f>すべて_位置図情報!J875</f>
        <v>A</v>
      </c>
      <c r="K170" s="78">
        <f>すべて_位置図情報!K875</f>
        <v>0</v>
      </c>
      <c r="L170" s="79">
        <f>すべて_位置図情報!L875</f>
        <v>1989</v>
      </c>
      <c r="M170" s="79" t="str">
        <f>すべて_位置図情報!M875</f>
        <v>b</v>
      </c>
      <c r="N170" s="79" t="str">
        <f>すべて_位置図情報!N875</f>
        <v>b</v>
      </c>
      <c r="O170" s="79" t="str">
        <f>すべて_位置図情報!O875</f>
        <v/>
      </c>
      <c r="P170" s="79" t="str">
        <f>すべて_位置図情報!P875</f>
        <v>D</v>
      </c>
      <c r="Q170" s="79" t="str">
        <f>すべて_位置図情報!Q875</f>
        <v>有</v>
      </c>
      <c r="R170" s="79" t="str">
        <f>すべて_位置図情報!R875</f>
        <v>無償貸付</v>
      </c>
      <c r="S170" s="126" t="str">
        <f>すべて_位置図情報!S875</f>
        <v>阿倍野区役所</v>
      </c>
      <c r="T170" s="124" t="str">
        <f>すべて_位置図情報!T875</f>
        <v>－</v>
      </c>
      <c r="U170" s="126" t="str">
        <f>すべて_位置図情報!U875</f>
        <v>市民協働課</v>
      </c>
      <c r="V170" s="126" t="str">
        <f>すべて_位置図情報!V875</f>
        <v>（市民協働）</v>
      </c>
      <c r="W170" s="116" t="str">
        <f>すべて_位置図情報!W875</f>
        <v>阿倍野区</v>
      </c>
      <c r="X170" s="116" t="str">
        <f>すべて_位置図情報!X875</f>
        <v>一般施設</v>
      </c>
      <c r="Y170" s="114">
        <f>すべて_位置図情報!Y875</f>
        <v>28</v>
      </c>
      <c r="Z170" s="127">
        <f>すべて_位置図情報!Z875</f>
        <v>0</v>
      </c>
      <c r="AA170" s="124">
        <f>すべて_位置図情報!AA875</f>
        <v>0</v>
      </c>
      <c r="AB170" s="126">
        <f>すべて_位置図情報!AB862</f>
        <v>0</v>
      </c>
      <c r="AC170" s="124">
        <f>すべて_位置図情報!AC862</f>
        <v>0</v>
      </c>
      <c r="AD170" s="124">
        <f>すべて_位置図情報!AD862</f>
        <v>0</v>
      </c>
      <c r="AE170" s="16">
        <f>すべて_位置図情報!AF862</f>
        <v>0</v>
      </c>
      <c r="AF170" s="16">
        <f>すべて_位置図情報!AG862</f>
        <v>0</v>
      </c>
      <c r="AG170" s="16">
        <f>すべて_位置図情報!AH862</f>
        <v>0</v>
      </c>
      <c r="AH170" s="16">
        <f>すべて_位置図情報!AI862</f>
        <v>0</v>
      </c>
      <c r="AI170" s="16">
        <f>すべて_位置図情報!AJ862</f>
        <v>0</v>
      </c>
      <c r="AJ170" s="16">
        <f>すべて_位置図情報!AK862</f>
        <v>0</v>
      </c>
      <c r="AK170" s="16" t="e">
        <f>すべて_位置図情報!#REF!</f>
        <v>#REF!</v>
      </c>
    </row>
    <row r="171" spans="1:37">
      <c r="A171" s="262">
        <v>867</v>
      </c>
      <c r="B171" s="7" t="str">
        <f>すべて_位置図情報!B876</f>
        <v>一般会計その他施設</v>
      </c>
      <c r="C171" s="7" t="str">
        <f>すべて_位置図情報!C876</f>
        <v>地域利用施設</v>
      </c>
      <c r="D171" s="7" t="str">
        <f>すべて_位置図情報!D876</f>
        <v>地域集会施設</v>
      </c>
      <c r="E171" s="7" t="str">
        <f>すべて_位置図情報!E876</f>
        <v>地域集会施設</v>
      </c>
      <c r="F171" s="74">
        <f>すべて_位置図情報!F876</f>
        <v>166</v>
      </c>
      <c r="G171" s="13" t="str" ph="1">
        <f>すべて_位置図情報!G876</f>
        <v>常盤文化会館</v>
      </c>
      <c r="H171" s="126" t="str">
        <f>すべて_位置図情報!H876</f>
        <v>大阪市阿倍野区阪南町1-11-39</v>
      </c>
      <c r="I171" s="81">
        <f>すべて_位置図情報!I876</f>
        <v>198.64</v>
      </c>
      <c r="J171" s="80" t="str">
        <f>すべて_位置図情報!J876</f>
        <v>A</v>
      </c>
      <c r="K171" s="78">
        <f>すべて_位置図情報!K876</f>
        <v>0</v>
      </c>
      <c r="L171" s="79">
        <f>すべて_位置図情報!L876</f>
        <v>1980</v>
      </c>
      <c r="M171" s="79" t="str">
        <f>すべて_位置図情報!M876</f>
        <v>c</v>
      </c>
      <c r="N171" s="79" t="str">
        <f>すべて_位置図情報!N876</f>
        <v>c</v>
      </c>
      <c r="O171" s="79" t="str">
        <f>すべて_位置図情報!O876</f>
        <v/>
      </c>
      <c r="P171" s="79" t="str">
        <f>すべて_位置図情報!P876</f>
        <v>G</v>
      </c>
      <c r="Q171" s="79" t="str">
        <f>すべて_位置図情報!Q876</f>
        <v>無</v>
      </c>
      <c r="R171" s="79" t="str">
        <f>すべて_位置図情報!R876</f>
        <v>無償貸付</v>
      </c>
      <c r="S171" s="126" t="str">
        <f>すべて_位置図情報!S876</f>
        <v>阿倍野区役所</v>
      </c>
      <c r="T171" s="124" t="str">
        <f>すべて_位置図情報!T876</f>
        <v>－</v>
      </c>
      <c r="U171" s="126" t="str">
        <f>すべて_位置図情報!U876</f>
        <v>市民協働課</v>
      </c>
      <c r="V171" s="126" t="str">
        <f>すべて_位置図情報!V876</f>
        <v>（市民協働）</v>
      </c>
      <c r="W171" s="116" t="str">
        <f>すべて_位置図情報!W876</f>
        <v>阿倍野区</v>
      </c>
      <c r="X171" s="116" t="str">
        <f>すべて_位置図情報!X876</f>
        <v>一般施設</v>
      </c>
      <c r="Y171" s="114">
        <f>すべて_位置図情報!Y876</f>
        <v>29</v>
      </c>
      <c r="Z171" s="127">
        <f>すべて_位置図情報!Z876</f>
        <v>0</v>
      </c>
      <c r="AA171" s="124">
        <f>すべて_位置図情報!AA876</f>
        <v>0</v>
      </c>
      <c r="AB171" s="126">
        <f>すべて_位置図情報!AB863</f>
        <v>0</v>
      </c>
      <c r="AC171" s="124">
        <f>すべて_位置図情報!AC863</f>
        <v>0</v>
      </c>
      <c r="AD171" s="124">
        <f>すべて_位置図情報!AD863</f>
        <v>0</v>
      </c>
      <c r="AE171" s="16">
        <f>すべて_位置図情報!AF863</f>
        <v>0</v>
      </c>
      <c r="AF171" s="16">
        <f>すべて_位置図情報!AG863</f>
        <v>0</v>
      </c>
      <c r="AG171" s="16">
        <f>すべて_位置図情報!AH863</f>
        <v>0</v>
      </c>
      <c r="AH171" s="16">
        <f>すべて_位置図情報!AI863</f>
        <v>0</v>
      </c>
      <c r="AI171" s="16">
        <f>すべて_位置図情報!AJ863</f>
        <v>0</v>
      </c>
      <c r="AJ171" s="16">
        <f>すべて_位置図情報!AK863</f>
        <v>0</v>
      </c>
      <c r="AK171" s="16" t="e">
        <f>すべて_位置図情報!#REF!</f>
        <v>#REF!</v>
      </c>
    </row>
    <row r="172" spans="1:37">
      <c r="A172" s="262">
        <v>868</v>
      </c>
      <c r="B172" s="7" t="str">
        <f>すべて_位置図情報!B877</f>
        <v>一般会計その他施設</v>
      </c>
      <c r="C172" s="7" t="str">
        <f>すべて_位置図情報!C877</f>
        <v>地域利用施設</v>
      </c>
      <c r="D172" s="7" t="str">
        <f>すべて_位置図情報!D877</f>
        <v>地域集会施設</v>
      </c>
      <c r="E172" s="7" t="str">
        <f>すべて_位置図情報!E877</f>
        <v>地域集会施設</v>
      </c>
      <c r="F172" s="74">
        <f>すべて_位置図情報!F877</f>
        <v>167</v>
      </c>
      <c r="G172" s="13" t="str" ph="1">
        <f>すべて_位置図情報!G877</f>
        <v>文の里会館</v>
      </c>
      <c r="H172" s="126" t="str">
        <f>すべて_位置図情報!H877</f>
        <v>大阪市阿倍野区昭和町1-6-6</v>
      </c>
      <c r="I172" s="81">
        <f>すべて_位置図情報!I877</f>
        <v>198.1</v>
      </c>
      <c r="J172" s="80" t="str">
        <f>すべて_位置図情報!J877</f>
        <v>A</v>
      </c>
      <c r="K172" s="78">
        <f>すべて_位置図情報!K877</f>
        <v>0</v>
      </c>
      <c r="L172" s="79">
        <f>すべて_位置図情報!L877</f>
        <v>1980</v>
      </c>
      <c r="M172" s="79" t="str">
        <f>すべて_位置図情報!M877</f>
        <v>c</v>
      </c>
      <c r="N172" s="79" t="str">
        <f>すべて_位置図情報!N877</f>
        <v>c</v>
      </c>
      <c r="O172" s="79" t="str">
        <f>すべて_位置図情報!O877</f>
        <v/>
      </c>
      <c r="P172" s="79" t="str">
        <f>すべて_位置図情報!P877</f>
        <v>G</v>
      </c>
      <c r="Q172" s="79" t="str">
        <f>すべて_位置図情報!Q877</f>
        <v>無</v>
      </c>
      <c r="R172" s="79" t="str">
        <f>すべて_位置図情報!R877</f>
        <v>無償貸付</v>
      </c>
      <c r="S172" s="126" t="str">
        <f>すべて_位置図情報!S877</f>
        <v>阿倍野区役所</v>
      </c>
      <c r="T172" s="124" t="str">
        <f>すべて_位置図情報!T877</f>
        <v>－</v>
      </c>
      <c r="U172" s="126" t="str">
        <f>すべて_位置図情報!U877</f>
        <v>市民協働課</v>
      </c>
      <c r="V172" s="126" t="str">
        <f>すべて_位置図情報!V877</f>
        <v>（市民協働）</v>
      </c>
      <c r="W172" s="116" t="str">
        <f>すべて_位置図情報!W877</f>
        <v>阿倍野区</v>
      </c>
      <c r="X172" s="116" t="str">
        <f>すべて_位置図情報!X877</f>
        <v>一般施設</v>
      </c>
      <c r="Y172" s="114">
        <f>すべて_位置図情報!Y877</f>
        <v>30</v>
      </c>
      <c r="Z172" s="127">
        <f>すべて_位置図情報!Z877</f>
        <v>0</v>
      </c>
      <c r="AA172" s="124">
        <f>すべて_位置図情報!AA877</f>
        <v>0</v>
      </c>
      <c r="AB172" s="126">
        <f>すべて_位置図情報!AB864</f>
        <v>0</v>
      </c>
      <c r="AC172" s="124">
        <f>すべて_位置図情報!AC864</f>
        <v>0</v>
      </c>
      <c r="AD172" s="124">
        <f>すべて_位置図情報!AD864</f>
        <v>0</v>
      </c>
      <c r="AE172" s="16">
        <f>すべて_位置図情報!AF864</f>
        <v>0</v>
      </c>
      <c r="AF172" s="16">
        <f>すべて_位置図情報!AG864</f>
        <v>0</v>
      </c>
      <c r="AG172" s="16">
        <f>すべて_位置図情報!AH864</f>
        <v>0</v>
      </c>
      <c r="AH172" s="16">
        <f>すべて_位置図情報!AI864</f>
        <v>0</v>
      </c>
      <c r="AI172" s="16">
        <f>すべて_位置図情報!AJ864</f>
        <v>0</v>
      </c>
      <c r="AJ172" s="16">
        <f>すべて_位置図情報!AK864</f>
        <v>0</v>
      </c>
      <c r="AK172" s="16" t="e">
        <f>すべて_位置図情報!#REF!</f>
        <v>#REF!</v>
      </c>
    </row>
    <row r="173" spans="1:37">
      <c r="A173" s="262">
        <v>869</v>
      </c>
      <c r="B173" s="7" t="str">
        <f>すべて_位置図情報!B878</f>
        <v>一般会計その他施設</v>
      </c>
      <c r="C173" s="7" t="str">
        <f>すべて_位置図情報!C878</f>
        <v>地域利用施設</v>
      </c>
      <c r="D173" s="7" t="str">
        <f>すべて_位置図情報!D878</f>
        <v>地域集会施設</v>
      </c>
      <c r="E173" s="7" t="str">
        <f>すべて_位置図情報!E878</f>
        <v>地域集会施設</v>
      </c>
      <c r="F173" s="74">
        <f>すべて_位置図情報!F878</f>
        <v>168</v>
      </c>
      <c r="G173" s="13" t="str" ph="1">
        <f>すべて_位置図情報!G878</f>
        <v>加賀屋北会館</v>
      </c>
      <c r="H173" s="126" t="str">
        <f>すべて_位置図情報!H878</f>
        <v>大阪市住之江区北加賀屋5-6-46</v>
      </c>
      <c r="I173" s="81">
        <f>すべて_位置図情報!I878</f>
        <v>83.94</v>
      </c>
      <c r="J173" s="80" t="str">
        <f>すべて_位置図情報!J878</f>
        <v>A</v>
      </c>
      <c r="K173" s="78">
        <f>すべて_位置図情報!K878</f>
        <v>0</v>
      </c>
      <c r="L173" s="79">
        <f>すべて_位置図情報!L878</f>
        <v>1979</v>
      </c>
      <c r="M173" s="79" t="str">
        <f>すべて_位置図情報!M878</f>
        <v>c</v>
      </c>
      <c r="N173" s="79" t="str">
        <f>すべて_位置図情報!N878</f>
        <v>c</v>
      </c>
      <c r="O173" s="79" t="str">
        <f>すべて_位置図情報!O878</f>
        <v/>
      </c>
      <c r="P173" s="79" t="str">
        <f>すべて_位置図情報!P878</f>
        <v>G</v>
      </c>
      <c r="Q173" s="79" t="str">
        <f>すべて_位置図情報!Q878</f>
        <v>有</v>
      </c>
      <c r="R173" s="79" t="str">
        <f>すべて_位置図情報!R878</f>
        <v>無償貸付</v>
      </c>
      <c r="S173" s="126" t="str">
        <f>すべて_位置図情報!S878</f>
        <v>住之江区役所</v>
      </c>
      <c r="T173" s="124" t="str">
        <f>すべて_位置図情報!T878</f>
        <v>－</v>
      </c>
      <c r="U173" s="126" t="str">
        <f>すべて_位置図情報!U878</f>
        <v>協働まちづくり課</v>
      </c>
      <c r="V173" s="124" t="str">
        <f>すべて_位置図情報!V878</f>
        <v>－</v>
      </c>
      <c r="W173" s="116" t="str">
        <f>すべて_位置図情報!W878</f>
        <v>住之江区</v>
      </c>
      <c r="X173" s="116" t="str">
        <f>すべて_位置図情報!X878</f>
        <v>一般施設</v>
      </c>
      <c r="Y173" s="114">
        <f>すべて_位置図情報!Y878</f>
        <v>30</v>
      </c>
      <c r="Z173" s="127">
        <f>すべて_位置図情報!Z878</f>
        <v>0</v>
      </c>
      <c r="AA173" s="124">
        <f>すべて_位置図情報!AA878</f>
        <v>0</v>
      </c>
      <c r="AB173" s="126">
        <f>すべて_位置図情報!AB865</f>
        <v>0</v>
      </c>
      <c r="AC173" s="124">
        <f>すべて_位置図情報!AC865</f>
        <v>0</v>
      </c>
      <c r="AD173" s="124">
        <f>すべて_位置図情報!AD865</f>
        <v>0</v>
      </c>
      <c r="AE173" s="16">
        <f>すべて_位置図情報!AF865</f>
        <v>0</v>
      </c>
      <c r="AF173" s="16">
        <f>すべて_位置図情報!AG865</f>
        <v>0</v>
      </c>
      <c r="AG173" s="16">
        <f>すべて_位置図情報!AH865</f>
        <v>0</v>
      </c>
      <c r="AH173" s="16">
        <f>すべて_位置図情報!AI865</f>
        <v>0</v>
      </c>
      <c r="AI173" s="16">
        <f>すべて_位置図情報!AJ865</f>
        <v>0</v>
      </c>
      <c r="AJ173" s="16">
        <f>すべて_位置図情報!AK865</f>
        <v>0</v>
      </c>
      <c r="AK173" s="16" t="e">
        <f>すべて_位置図情報!#REF!</f>
        <v>#REF!</v>
      </c>
    </row>
    <row r="174" spans="1:37">
      <c r="A174" s="262">
        <v>870</v>
      </c>
      <c r="B174" s="7" t="str">
        <f>すべて_位置図情報!B879</f>
        <v>一般会計その他施設</v>
      </c>
      <c r="C174" s="7" t="str">
        <f>すべて_位置図情報!C879</f>
        <v>地域利用施設</v>
      </c>
      <c r="D174" s="7" t="str">
        <f>すべて_位置図情報!D879</f>
        <v>地域集会施設</v>
      </c>
      <c r="E174" s="7" t="str">
        <f>すべて_位置図情報!E879</f>
        <v>地域集会施設</v>
      </c>
      <c r="F174" s="74">
        <f>すべて_位置図情報!F879</f>
        <v>169</v>
      </c>
      <c r="G174" s="13" t="str" ph="1">
        <f>すべて_位置図情報!G879</f>
        <v>北島会館</v>
      </c>
      <c r="H174" s="126" t="str">
        <f>すべて_位置図情報!H879</f>
        <v>大阪市住之江区北島3-17-11</v>
      </c>
      <c r="I174" s="81">
        <f>すべて_位置図情報!I879</f>
        <v>133</v>
      </c>
      <c r="J174" s="80" t="str">
        <f>すべて_位置図情報!J879</f>
        <v>A</v>
      </c>
      <c r="K174" s="78">
        <f>すべて_位置図情報!K879</f>
        <v>0</v>
      </c>
      <c r="L174" s="79">
        <f>すべて_位置図情報!L879</f>
        <v>1978</v>
      </c>
      <c r="M174" s="79" t="str">
        <f>すべて_位置図情報!M879</f>
        <v>c</v>
      </c>
      <c r="N174" s="79" t="str">
        <f>すべて_位置図情報!N879</f>
        <v>c</v>
      </c>
      <c r="O174" s="79" t="str">
        <f>すべて_位置図情報!O879</f>
        <v/>
      </c>
      <c r="P174" s="79" t="str">
        <f>すべて_位置図情報!P879</f>
        <v>G</v>
      </c>
      <c r="Q174" s="79" t="str">
        <f>すべて_位置図情報!Q879</f>
        <v>有</v>
      </c>
      <c r="R174" s="79" t="str">
        <f>すべて_位置図情報!R879</f>
        <v>無償貸付</v>
      </c>
      <c r="S174" s="126" t="str">
        <f>すべて_位置図情報!S879</f>
        <v>住之江区役所</v>
      </c>
      <c r="T174" s="124" t="str">
        <f>すべて_位置図情報!T879</f>
        <v>－</v>
      </c>
      <c r="U174" s="126" t="str">
        <f>すべて_位置図情報!U879</f>
        <v>協働まちづくり課</v>
      </c>
      <c r="V174" s="124" t="str">
        <f>すべて_位置図情報!V879</f>
        <v>－</v>
      </c>
      <c r="W174" s="116" t="str">
        <f>すべて_位置図情報!W879</f>
        <v>住之江区</v>
      </c>
      <c r="X174" s="116" t="str">
        <f>すべて_位置図情報!X879</f>
        <v>一般施設</v>
      </c>
      <c r="Y174" s="114">
        <f>すべて_位置図情報!Y879</f>
        <v>31</v>
      </c>
      <c r="Z174" s="127">
        <f>すべて_位置図情報!Z879</f>
        <v>0</v>
      </c>
      <c r="AA174" s="124">
        <f>すべて_位置図情報!AA879</f>
        <v>0</v>
      </c>
      <c r="AB174" s="126">
        <f>すべて_位置図情報!AB866</f>
        <v>0</v>
      </c>
      <c r="AC174" s="124">
        <f>すべて_位置図情報!AC866</f>
        <v>0</v>
      </c>
      <c r="AD174" s="124">
        <f>すべて_位置図情報!AD866</f>
        <v>0</v>
      </c>
      <c r="AE174" s="16">
        <f>すべて_位置図情報!AF866</f>
        <v>0</v>
      </c>
      <c r="AF174" s="16">
        <f>すべて_位置図情報!AG866</f>
        <v>0</v>
      </c>
      <c r="AG174" s="16">
        <f>すべて_位置図情報!AH866</f>
        <v>0</v>
      </c>
      <c r="AH174" s="16">
        <f>すべて_位置図情報!AI866</f>
        <v>0</v>
      </c>
      <c r="AI174" s="16">
        <f>すべて_位置図情報!AJ866</f>
        <v>0</v>
      </c>
      <c r="AJ174" s="16">
        <f>すべて_位置図情報!AK866</f>
        <v>0</v>
      </c>
      <c r="AK174" s="16" t="e">
        <f>すべて_位置図情報!#REF!</f>
        <v>#REF!</v>
      </c>
    </row>
    <row r="175" spans="1:37">
      <c r="A175" s="262">
        <v>871</v>
      </c>
      <c r="B175" s="7" t="str">
        <f>すべて_位置図情報!B880</f>
        <v>一般会計その他施設</v>
      </c>
      <c r="C175" s="7" t="str">
        <f>すべて_位置図情報!C880</f>
        <v>地域利用施設</v>
      </c>
      <c r="D175" s="7" t="str">
        <f>すべて_位置図情報!D880</f>
        <v>地域集会施設</v>
      </c>
      <c r="E175" s="7" t="str">
        <f>すべて_位置図情報!E880</f>
        <v>地域集会施設</v>
      </c>
      <c r="F175" s="74">
        <f>すべて_位置図情報!F880</f>
        <v>170</v>
      </c>
      <c r="G175" s="13" t="str" ph="1">
        <f>すべて_位置図情報!G880</f>
        <v>加賀屋北老人憩の家</v>
      </c>
      <c r="H175" s="126" t="str">
        <f>すべて_位置図情報!H880</f>
        <v>大阪市住之江区北加賀屋5-6-46</v>
      </c>
      <c r="I175" s="81">
        <f>すべて_位置図情報!I880</f>
        <v>104.77</v>
      </c>
      <c r="J175" s="80" t="str">
        <f>すべて_位置図情報!J880</f>
        <v>A</v>
      </c>
      <c r="K175" s="78">
        <f>すべて_位置図情報!K880</f>
        <v>0</v>
      </c>
      <c r="L175" s="79">
        <f>すべて_位置図情報!L880</f>
        <v>1979</v>
      </c>
      <c r="M175" s="79" t="str">
        <f>すべて_位置図情報!M880</f>
        <v>c</v>
      </c>
      <c r="N175" s="79" t="str">
        <f>すべて_位置図情報!N880</f>
        <v>c</v>
      </c>
      <c r="O175" s="79" t="str">
        <f>すべて_位置図情報!O880</f>
        <v/>
      </c>
      <c r="P175" s="79" t="str">
        <f>すべて_位置図情報!P880</f>
        <v>G</v>
      </c>
      <c r="Q175" s="79" t="str">
        <f>すべて_位置図情報!Q880</f>
        <v>有</v>
      </c>
      <c r="R175" s="79" t="str">
        <f>すべて_位置図情報!R880</f>
        <v>無償貸付</v>
      </c>
      <c r="S175" s="126" t="str">
        <f>すべて_位置図情報!S880</f>
        <v>住之江区役所</v>
      </c>
      <c r="T175" s="124" t="str">
        <f>すべて_位置図情報!T880</f>
        <v>－</v>
      </c>
      <c r="U175" s="126" t="str">
        <f>すべて_位置図情報!U880</f>
        <v>協働まちづくり課</v>
      </c>
      <c r="V175" s="124" t="str">
        <f>すべて_位置図情報!V880</f>
        <v>－</v>
      </c>
      <c r="W175" s="116" t="str">
        <f>すべて_位置図情報!W880</f>
        <v>住之江区</v>
      </c>
      <c r="X175" s="116" t="str">
        <f>すべて_位置図情報!X880</f>
        <v>一般施設</v>
      </c>
      <c r="Y175" s="114">
        <f>すべて_位置図情報!Y880</f>
        <v>32</v>
      </c>
      <c r="Z175" s="127">
        <f>すべて_位置図情報!Z880</f>
        <v>0</v>
      </c>
      <c r="AA175" s="124">
        <f>すべて_位置図情報!AA880</f>
        <v>0</v>
      </c>
      <c r="AB175" s="126">
        <f>すべて_位置図情報!AB867</f>
        <v>0</v>
      </c>
      <c r="AC175" s="124">
        <f>すべて_位置図情報!AC867</f>
        <v>0</v>
      </c>
      <c r="AD175" s="124">
        <f>すべて_位置図情報!AD867</f>
        <v>0</v>
      </c>
      <c r="AE175" s="16">
        <f>すべて_位置図情報!AF867</f>
        <v>0</v>
      </c>
      <c r="AF175" s="16">
        <f>すべて_位置図情報!AG867</f>
        <v>0</v>
      </c>
      <c r="AG175" s="16">
        <f>すべて_位置図情報!AH867</f>
        <v>0</v>
      </c>
      <c r="AH175" s="16">
        <f>すべて_位置図情報!AI867</f>
        <v>0</v>
      </c>
      <c r="AI175" s="16">
        <f>すべて_位置図情報!AJ867</f>
        <v>0</v>
      </c>
      <c r="AJ175" s="16">
        <f>すべて_位置図情報!AK867</f>
        <v>0</v>
      </c>
      <c r="AK175" s="16" t="e">
        <f>すべて_位置図情報!#REF!</f>
        <v>#REF!</v>
      </c>
    </row>
    <row r="176" spans="1:37">
      <c r="A176" s="262">
        <v>872</v>
      </c>
      <c r="B176" s="7" t="str">
        <f>すべて_位置図情報!B881</f>
        <v>一般会計その他施設</v>
      </c>
      <c r="C176" s="7" t="str">
        <f>すべて_位置図情報!C881</f>
        <v>地域利用施設</v>
      </c>
      <c r="D176" s="7" t="str">
        <f>すべて_位置図情報!D881</f>
        <v>地域集会施設</v>
      </c>
      <c r="E176" s="7" t="str">
        <f>すべて_位置図情報!E881</f>
        <v>地域集会施設</v>
      </c>
      <c r="F176" s="74">
        <f>すべて_位置図情報!F881</f>
        <v>171</v>
      </c>
      <c r="G176" s="13" t="str" ph="1">
        <f>すべて_位置図情報!G881</f>
        <v>北島会館老人憩の家</v>
      </c>
      <c r="H176" s="126" t="str">
        <f>すべて_位置図情報!H881</f>
        <v>大阪市住之江区北島3-17-11</v>
      </c>
      <c r="I176" s="81">
        <f>すべて_位置図情報!I881</f>
        <v>123.45</v>
      </c>
      <c r="J176" s="80" t="str">
        <f>すべて_位置図情報!J881</f>
        <v>A</v>
      </c>
      <c r="K176" s="78">
        <f>すべて_位置図情報!K881</f>
        <v>0</v>
      </c>
      <c r="L176" s="79">
        <f>すべて_位置図情報!L881</f>
        <v>1978</v>
      </c>
      <c r="M176" s="79" t="str">
        <f>すべて_位置図情報!M881</f>
        <v>c</v>
      </c>
      <c r="N176" s="79" t="str">
        <f>すべて_位置図情報!N881</f>
        <v>c</v>
      </c>
      <c r="O176" s="79" t="str">
        <f>すべて_位置図情報!O881</f>
        <v/>
      </c>
      <c r="P176" s="79" t="str">
        <f>すべて_位置図情報!P881</f>
        <v>G</v>
      </c>
      <c r="Q176" s="79" t="str">
        <f>すべて_位置図情報!Q881</f>
        <v>有</v>
      </c>
      <c r="R176" s="79" t="str">
        <f>すべて_位置図情報!R881</f>
        <v>無償貸付</v>
      </c>
      <c r="S176" s="126" t="str">
        <f>すべて_位置図情報!S881</f>
        <v>住之江区役所</v>
      </c>
      <c r="T176" s="124" t="str">
        <f>すべて_位置図情報!T881</f>
        <v>－</v>
      </c>
      <c r="U176" s="126" t="str">
        <f>すべて_位置図情報!U881</f>
        <v>協働まちづくり課</v>
      </c>
      <c r="V176" s="124" t="str">
        <f>すべて_位置図情報!V881</f>
        <v>－</v>
      </c>
      <c r="W176" s="116" t="str">
        <f>すべて_位置図情報!W881</f>
        <v>住之江区</v>
      </c>
      <c r="X176" s="116" t="str">
        <f>すべて_位置図情報!X881</f>
        <v>一般施設</v>
      </c>
      <c r="Y176" s="114">
        <f>すべて_位置図情報!Y881</f>
        <v>33</v>
      </c>
      <c r="Z176" s="127">
        <f>すべて_位置図情報!Z881</f>
        <v>0</v>
      </c>
      <c r="AA176" s="124">
        <f>すべて_位置図情報!AA881</f>
        <v>0</v>
      </c>
      <c r="AB176" s="126">
        <f>すべて_位置図情報!AB868</f>
        <v>0</v>
      </c>
      <c r="AC176" s="124">
        <f>すべて_位置図情報!AC868</f>
        <v>0</v>
      </c>
      <c r="AD176" s="124">
        <f>すべて_位置図情報!AD868</f>
        <v>0</v>
      </c>
      <c r="AE176" s="16">
        <f>すべて_位置図情報!AF868</f>
        <v>0</v>
      </c>
      <c r="AF176" s="16">
        <f>すべて_位置図情報!AG868</f>
        <v>0</v>
      </c>
      <c r="AG176" s="16">
        <f>すべて_位置図情報!AH868</f>
        <v>0</v>
      </c>
      <c r="AH176" s="16">
        <f>すべて_位置図情報!AI868</f>
        <v>0</v>
      </c>
      <c r="AI176" s="16">
        <f>すべて_位置図情報!AJ868</f>
        <v>0</v>
      </c>
      <c r="AJ176" s="16">
        <f>すべて_位置図情報!AK868</f>
        <v>0</v>
      </c>
      <c r="AK176" s="16" t="e">
        <f>すべて_位置図情報!#REF!</f>
        <v>#REF!</v>
      </c>
    </row>
    <row r="177" spans="1:37">
      <c r="A177" s="262">
        <v>873</v>
      </c>
      <c r="B177" s="7" t="str">
        <f>すべて_位置図情報!B882</f>
        <v>一般会計その他施設</v>
      </c>
      <c r="C177" s="7" t="str">
        <f>すべて_位置図情報!C882</f>
        <v>地域利用施設</v>
      </c>
      <c r="D177" s="7" t="str">
        <f>すべて_位置図情報!D882</f>
        <v>地域集会施設</v>
      </c>
      <c r="E177" s="7" t="str">
        <f>すべて_位置図情報!E882</f>
        <v>地域集会施設</v>
      </c>
      <c r="F177" s="74">
        <f>すべて_位置図情報!F882</f>
        <v>172</v>
      </c>
      <c r="G177" s="13" t="str" ph="1">
        <f>すべて_位置図情報!G882</f>
        <v>清水丘会館</v>
      </c>
      <c r="H177" s="126" t="str">
        <f>すべて_位置図情報!H882</f>
        <v>大阪市住吉区清水丘1-21-15</v>
      </c>
      <c r="I177" s="81">
        <f>すべて_位置図情報!I882</f>
        <v>109.69</v>
      </c>
      <c r="J177" s="80" t="str">
        <f>すべて_位置図情報!J882</f>
        <v>A</v>
      </c>
      <c r="K177" s="78">
        <f>すべて_位置図情報!K882</f>
        <v>0</v>
      </c>
      <c r="L177" s="79">
        <f>すべて_位置図情報!L882</f>
        <v>1978</v>
      </c>
      <c r="M177" s="79" t="str">
        <f>すべて_位置図情報!M882</f>
        <v>c</v>
      </c>
      <c r="N177" s="79" t="str">
        <f>すべて_位置図情報!N882</f>
        <v>c</v>
      </c>
      <c r="O177" s="79" t="str">
        <f>すべて_位置図情報!O882</f>
        <v/>
      </c>
      <c r="P177" s="79" t="str">
        <f>すべて_位置図情報!P882</f>
        <v>G</v>
      </c>
      <c r="Q177" s="79" t="str">
        <f>すべて_位置図情報!Q882</f>
        <v>有</v>
      </c>
      <c r="R177" s="79" t="str">
        <f>すべて_位置図情報!R882</f>
        <v>無償貸付</v>
      </c>
      <c r="S177" s="126" t="str">
        <f>すべて_位置図情報!S882</f>
        <v>住吉区役所</v>
      </c>
      <c r="T177" s="124" t="str">
        <f>すべて_位置図情報!T882</f>
        <v>－</v>
      </c>
      <c r="U177" s="126" t="str">
        <f>すべて_位置図情報!U882</f>
        <v>地域課</v>
      </c>
      <c r="V177" s="124" t="str">
        <f>すべて_位置図情報!V882</f>
        <v>－</v>
      </c>
      <c r="W177" s="116" t="str">
        <f>すべて_位置図情報!W882</f>
        <v>住吉区</v>
      </c>
      <c r="X177" s="116" t="str">
        <f>すべて_位置図情報!X882</f>
        <v>一般施設</v>
      </c>
      <c r="Y177" s="114">
        <f>すべて_位置図情報!Y882</f>
        <v>27</v>
      </c>
      <c r="Z177" s="127">
        <f>すべて_位置図情報!Z882</f>
        <v>0</v>
      </c>
      <c r="AA177" s="124">
        <f>すべて_位置図情報!AA882</f>
        <v>0</v>
      </c>
      <c r="AB177" s="126">
        <f>すべて_位置図情報!AB869</f>
        <v>0</v>
      </c>
      <c r="AC177" s="124">
        <f>すべて_位置図情報!AC869</f>
        <v>0</v>
      </c>
      <c r="AD177" s="124">
        <f>すべて_位置図情報!AD869</f>
        <v>0</v>
      </c>
      <c r="AE177" s="16">
        <f>すべて_位置図情報!AF869</f>
        <v>0</v>
      </c>
      <c r="AF177" s="16">
        <f>すべて_位置図情報!AG869</f>
        <v>0</v>
      </c>
      <c r="AG177" s="16">
        <f>すべて_位置図情報!AH869</f>
        <v>0</v>
      </c>
      <c r="AH177" s="16">
        <f>すべて_位置図情報!AI869</f>
        <v>0</v>
      </c>
      <c r="AI177" s="16">
        <f>すべて_位置図情報!AJ869</f>
        <v>0</v>
      </c>
      <c r="AJ177" s="16">
        <f>すべて_位置図情報!AK869</f>
        <v>0</v>
      </c>
      <c r="AK177" s="16" t="e">
        <f>すべて_位置図情報!#REF!</f>
        <v>#REF!</v>
      </c>
    </row>
    <row r="178" spans="1:37">
      <c r="A178" s="262">
        <v>874</v>
      </c>
      <c r="B178" s="7" t="str">
        <f>すべて_位置図情報!B883</f>
        <v>一般会計その他施設</v>
      </c>
      <c r="C178" s="7" t="str">
        <f>すべて_位置図情報!C883</f>
        <v>地域利用施設</v>
      </c>
      <c r="D178" s="7" t="str">
        <f>すべて_位置図情報!D883</f>
        <v>地域集会施設</v>
      </c>
      <c r="E178" s="7" t="str">
        <f>すべて_位置図情報!E883</f>
        <v>地域集会施設</v>
      </c>
      <c r="F178" s="74">
        <f>すべて_位置図情報!F883</f>
        <v>173</v>
      </c>
      <c r="G178" s="13" t="str" ph="1">
        <f>すべて_位置図情報!G883</f>
        <v>南住吉連合沢之町会館</v>
      </c>
      <c r="H178" s="126" t="str">
        <f>すべて_位置図情報!H883</f>
        <v>大阪市住吉区南住吉3-15-43</v>
      </c>
      <c r="I178" s="81">
        <f>すべて_位置図情報!I883</f>
        <v>119.16</v>
      </c>
      <c r="J178" s="80" t="str">
        <f>すべて_位置図情報!J883</f>
        <v>A</v>
      </c>
      <c r="K178" s="78">
        <f>すべて_位置図情報!K883</f>
        <v>0</v>
      </c>
      <c r="L178" s="79">
        <f>すべて_位置図情報!L883</f>
        <v>2007</v>
      </c>
      <c r="M178" s="79" t="str">
        <f>すべて_位置図情報!M883</f>
        <v>a</v>
      </c>
      <c r="N178" s="79" t="str">
        <f>すべて_位置図情報!N883</f>
        <v>a</v>
      </c>
      <c r="O178" s="79" t="str">
        <f>すべて_位置図情報!O883</f>
        <v/>
      </c>
      <c r="P178" s="79" t="str">
        <f>すべて_位置図情報!P883</f>
        <v>A</v>
      </c>
      <c r="Q178" s="79" t="str">
        <f>すべて_位置図情報!Q883</f>
        <v>無</v>
      </c>
      <c r="R178" s="79" t="str">
        <f>すべて_位置図情報!R883</f>
        <v>無償貸付</v>
      </c>
      <c r="S178" s="126" t="str">
        <f>すべて_位置図情報!S883</f>
        <v>住吉区役所</v>
      </c>
      <c r="T178" s="124" t="str">
        <f>すべて_位置図情報!T883</f>
        <v>－</v>
      </c>
      <c r="U178" s="126" t="str">
        <f>すべて_位置図情報!U883</f>
        <v>地域課</v>
      </c>
      <c r="V178" s="124" t="str">
        <f>すべて_位置図情報!V883</f>
        <v>－</v>
      </c>
      <c r="W178" s="116" t="str">
        <f>すべて_位置図情報!W883</f>
        <v>住吉区</v>
      </c>
      <c r="X178" s="116" t="str">
        <f>すべて_位置図情報!X883</f>
        <v>一般施設</v>
      </c>
      <c r="Y178" s="114">
        <f>すべて_位置図情報!Y883</f>
        <v>28</v>
      </c>
      <c r="Z178" s="127">
        <f>すべて_位置図情報!Z883</f>
        <v>0</v>
      </c>
      <c r="AA178" s="124">
        <f>すべて_位置図情報!AA883</f>
        <v>0</v>
      </c>
      <c r="AB178" s="126">
        <f>すべて_位置図情報!AB870</f>
        <v>0</v>
      </c>
      <c r="AC178" s="124">
        <f>すべて_位置図情報!AC870</f>
        <v>0</v>
      </c>
      <c r="AD178" s="124">
        <f>すべて_位置図情報!AD870</f>
        <v>0</v>
      </c>
      <c r="AE178" s="16">
        <f>すべて_位置図情報!AF870</f>
        <v>0</v>
      </c>
      <c r="AF178" s="16">
        <f>すべて_位置図情報!AG870</f>
        <v>0</v>
      </c>
      <c r="AG178" s="16">
        <f>すべて_位置図情報!AH870</f>
        <v>0</v>
      </c>
      <c r="AH178" s="16">
        <f>すべて_位置図情報!AI870</f>
        <v>0</v>
      </c>
      <c r="AI178" s="16">
        <f>すべて_位置図情報!AJ870</f>
        <v>0</v>
      </c>
      <c r="AJ178" s="16">
        <f>すべて_位置図情報!AK870</f>
        <v>0</v>
      </c>
      <c r="AK178" s="16" t="e">
        <f>すべて_位置図情報!#REF!</f>
        <v>#REF!</v>
      </c>
    </row>
    <row r="179" spans="1:37">
      <c r="A179" s="262">
        <v>875</v>
      </c>
      <c r="B179" s="7" t="str">
        <f>すべて_位置図情報!B884</f>
        <v>一般会計その他施設</v>
      </c>
      <c r="C179" s="7" t="str">
        <f>すべて_位置図情報!C884</f>
        <v>地域利用施設</v>
      </c>
      <c r="D179" s="7" t="str">
        <f>すべて_位置図情報!D884</f>
        <v>地域集会施設</v>
      </c>
      <c r="E179" s="7" t="str">
        <f>すべて_位置図情報!E884</f>
        <v>地域集会施設</v>
      </c>
      <c r="F179" s="74">
        <f>すべて_位置図情報!F884</f>
        <v>174</v>
      </c>
      <c r="G179" s="13" t="str" ph="1">
        <f>すべて_位置図情報!G884</f>
        <v>苅田南老人憩の家</v>
      </c>
      <c r="H179" s="126" t="str">
        <f>すべて_位置図情報!H884</f>
        <v>大阪市住吉区苅田9-1-14</v>
      </c>
      <c r="I179" s="81">
        <f>すべて_位置図情報!I884</f>
        <v>81.7</v>
      </c>
      <c r="J179" s="80" t="str">
        <f>すべて_位置図情報!J884</f>
        <v>A</v>
      </c>
      <c r="K179" s="78">
        <f>すべて_位置図情報!K884</f>
        <v>0</v>
      </c>
      <c r="L179" s="79">
        <f>すべて_位置図情報!L884</f>
        <v>1973</v>
      </c>
      <c r="M179" s="79" t="str">
        <f>すべて_位置図情報!M884</f>
        <v>d</v>
      </c>
      <c r="N179" s="79" t="str">
        <f>すべて_位置図情報!N884</f>
        <v>d</v>
      </c>
      <c r="O179" s="79" t="str">
        <f>すべて_位置図情報!O884</f>
        <v/>
      </c>
      <c r="P179" s="79" t="str">
        <f>すべて_位置図情報!P884</f>
        <v>J</v>
      </c>
      <c r="Q179" s="79" t="str">
        <f>すべて_位置図情報!Q884</f>
        <v>有</v>
      </c>
      <c r="R179" s="79" t="str">
        <f>すべて_位置図情報!R884</f>
        <v>無償貸付</v>
      </c>
      <c r="S179" s="126" t="str">
        <f>すべて_位置図情報!S884</f>
        <v>住吉区役所</v>
      </c>
      <c r="T179" s="124" t="str">
        <f>すべて_位置図情報!T884</f>
        <v>－</v>
      </c>
      <c r="U179" s="126" t="str">
        <f>すべて_位置図情報!U884</f>
        <v>地域課</v>
      </c>
      <c r="V179" s="124" t="str">
        <f>すべて_位置図情報!V884</f>
        <v>－</v>
      </c>
      <c r="W179" s="116" t="str">
        <f>すべて_位置図情報!W884</f>
        <v>住吉区</v>
      </c>
      <c r="X179" s="116" t="str">
        <f>すべて_位置図情報!X884</f>
        <v>一般施設</v>
      </c>
      <c r="Y179" s="114">
        <f>すべて_位置図情報!Y884</f>
        <v>29</v>
      </c>
      <c r="Z179" s="127">
        <f>すべて_位置図情報!Z884</f>
        <v>0</v>
      </c>
      <c r="AA179" s="124">
        <f>すべて_位置図情報!AA884</f>
        <v>0</v>
      </c>
      <c r="AB179" s="126">
        <f>すべて_位置図情報!AB871</f>
        <v>0</v>
      </c>
      <c r="AC179" s="124">
        <f>すべて_位置図情報!AC871</f>
        <v>0</v>
      </c>
      <c r="AD179" s="124">
        <f>すべて_位置図情報!AD871</f>
        <v>0</v>
      </c>
      <c r="AE179" s="16">
        <f>すべて_位置図情報!AF871</f>
        <v>0</v>
      </c>
      <c r="AF179" s="16">
        <f>すべて_位置図情報!AG871</f>
        <v>0</v>
      </c>
      <c r="AG179" s="16">
        <f>すべて_位置図情報!AH871</f>
        <v>0</v>
      </c>
      <c r="AH179" s="16">
        <f>すべて_位置図情報!AI871</f>
        <v>0</v>
      </c>
      <c r="AI179" s="16">
        <f>すべて_位置図情報!AJ871</f>
        <v>0</v>
      </c>
      <c r="AJ179" s="16">
        <f>すべて_位置図情報!AK871</f>
        <v>0</v>
      </c>
      <c r="AK179" s="16" t="e">
        <f>すべて_位置図情報!#REF!</f>
        <v>#REF!</v>
      </c>
    </row>
    <row r="180" spans="1:37">
      <c r="A180" s="262">
        <v>876</v>
      </c>
      <c r="B180" s="7" t="str">
        <f>すべて_位置図情報!B885</f>
        <v>一般会計その他施設</v>
      </c>
      <c r="C180" s="7" t="str">
        <f>すべて_位置図情報!C885</f>
        <v>地域利用施設</v>
      </c>
      <c r="D180" s="7" t="str">
        <f>すべて_位置図情報!D885</f>
        <v>地域集会施設</v>
      </c>
      <c r="E180" s="7" t="str">
        <f>すべて_位置図情報!E885</f>
        <v>地域集会施設</v>
      </c>
      <c r="F180" s="74">
        <f>すべて_位置図情報!F885</f>
        <v>175</v>
      </c>
      <c r="G180" s="13" t="str" ph="1">
        <f>すべて_位置図情報!G885</f>
        <v>うるし堤会館</v>
      </c>
      <c r="H180" s="126" t="str">
        <f>すべて_位置図情報!H885</f>
        <v>大阪市東住吉区今川1-1-14</v>
      </c>
      <c r="I180" s="81">
        <f>すべて_位置図情報!I885</f>
        <v>98.96</v>
      </c>
      <c r="J180" s="80" t="str">
        <f>すべて_位置図情報!J885</f>
        <v>A</v>
      </c>
      <c r="K180" s="78">
        <f>すべて_位置図情報!K885</f>
        <v>0</v>
      </c>
      <c r="L180" s="79">
        <f>すべて_位置図情報!L885</f>
        <v>1987</v>
      </c>
      <c r="M180" s="79" t="str">
        <f>すべて_位置図情報!M885</f>
        <v>b</v>
      </c>
      <c r="N180" s="79" t="str">
        <f>すべて_位置図情報!N885</f>
        <v>b</v>
      </c>
      <c r="O180" s="79" t="str">
        <f>すべて_位置図情報!O885</f>
        <v/>
      </c>
      <c r="P180" s="79" t="str">
        <f>すべて_位置図情報!P885</f>
        <v>D</v>
      </c>
      <c r="Q180" s="79" t="str">
        <f>すべて_位置図情報!Q885</f>
        <v>無</v>
      </c>
      <c r="R180" s="79" t="str">
        <f>すべて_位置図情報!R885</f>
        <v>無償貸付</v>
      </c>
      <c r="S180" s="126" t="str">
        <f>すべて_位置図情報!S885</f>
        <v>東住吉区役所</v>
      </c>
      <c r="T180" s="124" t="str">
        <f>すべて_位置図情報!T885</f>
        <v>－</v>
      </c>
      <c r="U180" s="126" t="str">
        <f>すべて_位置図情報!U885</f>
        <v>区民企画課</v>
      </c>
      <c r="V180" s="126" t="str">
        <f>すべて_位置図情報!V885</f>
        <v>区民企画ｸﾞﾙｰﾌﾟ</v>
      </c>
      <c r="W180" s="116" t="str">
        <f>すべて_位置図情報!W885</f>
        <v>東住吉区</v>
      </c>
      <c r="X180" s="116" t="str">
        <f>すべて_位置図情報!X885</f>
        <v>一般施設</v>
      </c>
      <c r="Y180" s="114">
        <f>すべて_位置図情報!Y885</f>
        <v>28</v>
      </c>
      <c r="Z180" s="127">
        <f>すべて_位置図情報!Z885</f>
        <v>0</v>
      </c>
      <c r="AA180" s="124">
        <f>すべて_位置図情報!AA885</f>
        <v>0</v>
      </c>
      <c r="AB180" s="126">
        <f>すべて_位置図情報!AB873</f>
        <v>0</v>
      </c>
      <c r="AC180" s="124">
        <f>すべて_位置図情報!AC873</f>
        <v>0</v>
      </c>
      <c r="AD180" s="124">
        <f>すべて_位置図情報!AD873</f>
        <v>0</v>
      </c>
      <c r="AE180" s="16">
        <f>すべて_位置図情報!AF873</f>
        <v>0</v>
      </c>
      <c r="AF180" s="16">
        <f>すべて_位置図情報!AG873</f>
        <v>0</v>
      </c>
      <c r="AG180" s="16">
        <f>すべて_位置図情報!AH873</f>
        <v>0</v>
      </c>
      <c r="AH180" s="16">
        <f>すべて_位置図情報!AI873</f>
        <v>0</v>
      </c>
      <c r="AI180" s="16">
        <f>すべて_位置図情報!AJ873</f>
        <v>0</v>
      </c>
      <c r="AJ180" s="16">
        <f>すべて_位置図情報!AK873</f>
        <v>0</v>
      </c>
      <c r="AK180" s="16" t="e">
        <f>すべて_位置図情報!#REF!</f>
        <v>#REF!</v>
      </c>
    </row>
    <row r="181" spans="1:37">
      <c r="A181" s="262">
        <v>877</v>
      </c>
      <c r="B181" s="7" t="str">
        <f>すべて_位置図情報!B886</f>
        <v>一般会計その他施設</v>
      </c>
      <c r="C181" s="7" t="str">
        <f>すべて_位置図情報!C886</f>
        <v>地域利用施設</v>
      </c>
      <c r="D181" s="7" t="str">
        <f>すべて_位置図情報!D886</f>
        <v>地域集会施設</v>
      </c>
      <c r="E181" s="7" t="str">
        <f>すべて_位置図情報!E886</f>
        <v>地域集会施設</v>
      </c>
      <c r="F181" s="74">
        <f>すべて_位置図情報!F886</f>
        <v>176</v>
      </c>
      <c r="G181" s="13" t="str" ph="1">
        <f>すべて_位置図情報!G886</f>
        <v>駒川文化センター</v>
      </c>
      <c r="H181" s="126" t="str">
        <f>すべて_位置図情報!H886</f>
        <v>大阪市東住吉区駒川3-26-1</v>
      </c>
      <c r="I181" s="81">
        <f>すべて_位置図情報!I886</f>
        <v>198.1</v>
      </c>
      <c r="J181" s="80" t="str">
        <f>すべて_位置図情報!J886</f>
        <v>A</v>
      </c>
      <c r="K181" s="78">
        <f>すべて_位置図情報!K886</f>
        <v>0</v>
      </c>
      <c r="L181" s="79">
        <f>すべて_位置図情報!L886</f>
        <v>1980</v>
      </c>
      <c r="M181" s="79" t="str">
        <f>すべて_位置図情報!M886</f>
        <v>c</v>
      </c>
      <c r="N181" s="79" t="str">
        <f>すべて_位置図情報!N886</f>
        <v>c</v>
      </c>
      <c r="O181" s="79" t="str">
        <f>すべて_位置図情報!O886</f>
        <v/>
      </c>
      <c r="P181" s="79" t="str">
        <f>すべて_位置図情報!P886</f>
        <v>G</v>
      </c>
      <c r="Q181" s="79" t="str">
        <f>すべて_位置図情報!Q886</f>
        <v>無</v>
      </c>
      <c r="R181" s="79" t="str">
        <f>すべて_位置図情報!R886</f>
        <v>無償貸付</v>
      </c>
      <c r="S181" s="126" t="str">
        <f>すべて_位置図情報!S886</f>
        <v>東住吉区役所</v>
      </c>
      <c r="T181" s="124" t="str">
        <f>すべて_位置図情報!T886</f>
        <v>－</v>
      </c>
      <c r="U181" s="126" t="str">
        <f>すべて_位置図情報!U886</f>
        <v>区民企画課</v>
      </c>
      <c r="V181" s="126" t="str">
        <f>すべて_位置図情報!V886</f>
        <v>区民企画ｸﾞﾙｰﾌﾟ</v>
      </c>
      <c r="W181" s="116" t="str">
        <f>すべて_位置図情報!W886</f>
        <v>東住吉区</v>
      </c>
      <c r="X181" s="116" t="str">
        <f>すべて_位置図情報!X886</f>
        <v>一般施設</v>
      </c>
      <c r="Y181" s="114">
        <f>すべて_位置図情報!Y886</f>
        <v>29</v>
      </c>
      <c r="Z181" s="127">
        <f>すべて_位置図情報!Z886</f>
        <v>0</v>
      </c>
      <c r="AA181" s="124">
        <f>すべて_位置図情報!AA886</f>
        <v>0</v>
      </c>
      <c r="AB181" s="126">
        <f>すべて_位置図情報!AB874</f>
        <v>0</v>
      </c>
      <c r="AC181" s="124">
        <f>すべて_位置図情報!AC874</f>
        <v>0</v>
      </c>
      <c r="AD181" s="124">
        <f>すべて_位置図情報!AD874</f>
        <v>0</v>
      </c>
      <c r="AE181" s="16">
        <f>すべて_位置図情報!AF874</f>
        <v>0</v>
      </c>
      <c r="AF181" s="16">
        <f>すべて_位置図情報!AG874</f>
        <v>0</v>
      </c>
      <c r="AG181" s="16">
        <f>すべて_位置図情報!AH874</f>
        <v>0</v>
      </c>
      <c r="AH181" s="16">
        <f>すべて_位置図情報!AI874</f>
        <v>0</v>
      </c>
      <c r="AI181" s="16">
        <f>すべて_位置図情報!AJ874</f>
        <v>0</v>
      </c>
      <c r="AJ181" s="16">
        <f>すべて_位置図情報!AK874</f>
        <v>0</v>
      </c>
      <c r="AK181" s="16" t="e">
        <f>すべて_位置図情報!#REF!</f>
        <v>#REF!</v>
      </c>
    </row>
    <row r="182" spans="1:37">
      <c r="A182" s="262">
        <v>878</v>
      </c>
      <c r="B182" s="7" t="str">
        <f>すべて_位置図情報!B887</f>
        <v>一般会計その他施設</v>
      </c>
      <c r="C182" s="7" t="str">
        <f>すべて_位置図情報!C887</f>
        <v>地域利用施設</v>
      </c>
      <c r="D182" s="7" t="str">
        <f>すべて_位置図情報!D887</f>
        <v>地域集会施設</v>
      </c>
      <c r="E182" s="7" t="str">
        <f>すべて_位置図情報!E887</f>
        <v>地域集会施設</v>
      </c>
      <c r="F182" s="74">
        <f>すべて_位置図情報!F887</f>
        <v>177</v>
      </c>
      <c r="G182" s="13" t="str" ph="1">
        <f>すべて_位置図情報!G887</f>
        <v>桑津会館</v>
      </c>
      <c r="H182" s="126" t="str">
        <f>すべて_位置図情報!H887</f>
        <v>大阪市東住吉区桑津5-14-21</v>
      </c>
      <c r="I182" s="81">
        <f>すべて_位置図情報!I887</f>
        <v>220.29</v>
      </c>
      <c r="J182" s="80" t="str">
        <f>すべて_位置図情報!J887</f>
        <v>A</v>
      </c>
      <c r="K182" s="78">
        <f>すべて_位置図情報!K887</f>
        <v>0</v>
      </c>
      <c r="L182" s="79">
        <f>すべて_位置図情報!L887</f>
        <v>1980</v>
      </c>
      <c r="M182" s="79" t="str">
        <f>すべて_位置図情報!M887</f>
        <v>c</v>
      </c>
      <c r="N182" s="79" t="str">
        <f>すべて_位置図情報!N887</f>
        <v>c</v>
      </c>
      <c r="O182" s="79" t="str">
        <f>すべて_位置図情報!O887</f>
        <v/>
      </c>
      <c r="P182" s="79" t="str">
        <f>すべて_位置図情報!P887</f>
        <v>G</v>
      </c>
      <c r="Q182" s="79" t="str">
        <f>すべて_位置図情報!Q887</f>
        <v>有</v>
      </c>
      <c r="R182" s="79" t="str">
        <f>すべて_位置図情報!R887</f>
        <v>無償貸付</v>
      </c>
      <c r="S182" s="126" t="str">
        <f>すべて_位置図情報!S887</f>
        <v>東住吉区役所</v>
      </c>
      <c r="T182" s="124" t="str">
        <f>すべて_位置図情報!T887</f>
        <v>－</v>
      </c>
      <c r="U182" s="126" t="str">
        <f>すべて_位置図情報!U887</f>
        <v>区民企画課</v>
      </c>
      <c r="V182" s="126" t="str">
        <f>すべて_位置図情報!V887</f>
        <v>区民企画ｸﾞﾙｰﾌﾟ</v>
      </c>
      <c r="W182" s="116" t="str">
        <f>すべて_位置図情報!W887</f>
        <v>東住吉区</v>
      </c>
      <c r="X182" s="116" t="str">
        <f>すべて_位置図情報!X887</f>
        <v>一般施設</v>
      </c>
      <c r="Y182" s="114">
        <f>すべて_位置図情報!Y887</f>
        <v>30</v>
      </c>
      <c r="Z182" s="127">
        <f>すべて_位置図情報!Z887</f>
        <v>0</v>
      </c>
      <c r="AA182" s="124">
        <f>すべて_位置図情報!AA887</f>
        <v>0</v>
      </c>
      <c r="AB182" s="126">
        <f>すべて_位置図情報!AB875</f>
        <v>0</v>
      </c>
      <c r="AC182" s="124">
        <f>すべて_位置図情報!AC875</f>
        <v>0</v>
      </c>
      <c r="AD182" s="124">
        <f>すべて_位置図情報!AD875</f>
        <v>0</v>
      </c>
      <c r="AE182" s="16">
        <f>すべて_位置図情報!AF875</f>
        <v>0</v>
      </c>
      <c r="AF182" s="16">
        <f>すべて_位置図情報!AG875</f>
        <v>0</v>
      </c>
      <c r="AG182" s="16">
        <f>すべて_位置図情報!AH875</f>
        <v>0</v>
      </c>
      <c r="AH182" s="16">
        <f>すべて_位置図情報!AI875</f>
        <v>0</v>
      </c>
      <c r="AI182" s="16">
        <f>すべて_位置図情報!AJ875</f>
        <v>0</v>
      </c>
      <c r="AJ182" s="16">
        <f>すべて_位置図情報!AK875</f>
        <v>0</v>
      </c>
      <c r="AK182" s="16" t="e">
        <f>すべて_位置図情報!#REF!</f>
        <v>#REF!</v>
      </c>
    </row>
    <row r="183" spans="1:37">
      <c r="A183" s="262">
        <v>879</v>
      </c>
      <c r="B183" s="7" t="str">
        <f>すべて_位置図情報!B888</f>
        <v>一般会計その他施設</v>
      </c>
      <c r="C183" s="7" t="str">
        <f>すべて_位置図情報!C888</f>
        <v>地域利用施設</v>
      </c>
      <c r="D183" s="7" t="str">
        <f>すべて_位置図情報!D888</f>
        <v>地域集会施設</v>
      </c>
      <c r="E183" s="7" t="str">
        <f>すべて_位置図情報!E888</f>
        <v>地域集会施設</v>
      </c>
      <c r="F183" s="74">
        <f>すべて_位置図情報!F888</f>
        <v>178</v>
      </c>
      <c r="G183" s="13" t="str" ph="1">
        <f>すべて_位置図情報!G888</f>
        <v>枯木南会館</v>
      </c>
      <c r="H183" s="126" t="str">
        <f>すべて_位置図情報!H888</f>
        <v>大阪市東住吉区矢田7-6-36</v>
      </c>
      <c r="I183" s="81">
        <f>すべて_位置図情報!I888</f>
        <v>100.45</v>
      </c>
      <c r="J183" s="80" t="str">
        <f>すべて_位置図情報!J888</f>
        <v>A</v>
      </c>
      <c r="K183" s="78">
        <f>すべて_位置図情報!K888</f>
        <v>0</v>
      </c>
      <c r="L183" s="79">
        <f>すべて_位置図情報!L888</f>
        <v>1984</v>
      </c>
      <c r="M183" s="79" t="str">
        <f>すべて_位置図情報!M888</f>
        <v>c</v>
      </c>
      <c r="N183" s="79" t="str">
        <f>すべて_位置図情報!N888</f>
        <v>c</v>
      </c>
      <c r="O183" s="79" t="str">
        <f>すべて_位置図情報!O888</f>
        <v/>
      </c>
      <c r="P183" s="79" t="str">
        <f>すべて_位置図情報!P888</f>
        <v>G</v>
      </c>
      <c r="Q183" s="79" t="str">
        <f>すべて_位置図情報!Q888</f>
        <v>無</v>
      </c>
      <c r="R183" s="79" t="str">
        <f>すべて_位置図情報!R888</f>
        <v>無償貸付</v>
      </c>
      <c r="S183" s="126" t="str">
        <f>すべて_位置図情報!S888</f>
        <v>東住吉区役所</v>
      </c>
      <c r="T183" s="124" t="str">
        <f>すべて_位置図情報!T888</f>
        <v>－</v>
      </c>
      <c r="U183" s="126" t="str">
        <f>すべて_位置図情報!U888</f>
        <v>区民企画課</v>
      </c>
      <c r="V183" s="126" t="str">
        <f>すべて_位置図情報!V888</f>
        <v>区民企画ｸﾞﾙｰﾌﾟ</v>
      </c>
      <c r="W183" s="116" t="str">
        <f>すべて_位置図情報!W888</f>
        <v>東住吉区</v>
      </c>
      <c r="X183" s="116" t="str">
        <f>すべて_位置図情報!X888</f>
        <v>一般施設</v>
      </c>
      <c r="Y183" s="114">
        <f>すべて_位置図情報!Y888</f>
        <v>31</v>
      </c>
      <c r="Z183" s="127">
        <f>すべて_位置図情報!Z888</f>
        <v>0</v>
      </c>
      <c r="AA183" s="124">
        <f>すべて_位置図情報!AA888</f>
        <v>0</v>
      </c>
      <c r="AB183" s="126">
        <f>すべて_位置図情報!AB876</f>
        <v>0</v>
      </c>
      <c r="AC183" s="124">
        <f>すべて_位置図情報!AC876</f>
        <v>0</v>
      </c>
      <c r="AD183" s="124">
        <f>すべて_位置図情報!AD876</f>
        <v>0</v>
      </c>
      <c r="AE183" s="16">
        <f>すべて_位置図情報!AF876</f>
        <v>0</v>
      </c>
      <c r="AF183" s="16">
        <f>すべて_位置図情報!AG876</f>
        <v>0</v>
      </c>
      <c r="AG183" s="16">
        <f>すべて_位置図情報!AH876</f>
        <v>0</v>
      </c>
      <c r="AH183" s="16">
        <f>すべて_位置図情報!AI876</f>
        <v>0</v>
      </c>
      <c r="AI183" s="16">
        <f>すべて_位置図情報!AJ876</f>
        <v>0</v>
      </c>
      <c r="AJ183" s="16">
        <f>すべて_位置図情報!AK876</f>
        <v>0</v>
      </c>
      <c r="AK183" s="16" t="e">
        <f>すべて_位置図情報!#REF!</f>
        <v>#REF!</v>
      </c>
    </row>
    <row r="184" spans="1:37" s="24" customFormat="1">
      <c r="A184" s="262">
        <v>880</v>
      </c>
      <c r="B184" s="7" t="str">
        <f>すべて_位置図情報!B889</f>
        <v>一般会計その他施設</v>
      </c>
      <c r="C184" s="7" t="str">
        <f>すべて_位置図情報!C889</f>
        <v>地域利用施設</v>
      </c>
      <c r="D184" s="7" t="str">
        <f>すべて_位置図情報!D889</f>
        <v>地域集会施設</v>
      </c>
      <c r="E184" s="7" t="str">
        <f>すべて_位置図情報!E889</f>
        <v>地域集会施設</v>
      </c>
      <c r="F184" s="74">
        <f>すべて_位置図情報!F889</f>
        <v>179</v>
      </c>
      <c r="G184" s="13" t="str" ph="1">
        <f>すべて_位置図情報!G889</f>
        <v>今川文化会館</v>
      </c>
      <c r="H184" s="126" t="str">
        <f>すべて_位置図情報!H889</f>
        <v>大阪市東住吉区中野3-1-2</v>
      </c>
      <c r="I184" s="81">
        <f>すべて_位置図情報!I889</f>
        <v>46.95</v>
      </c>
      <c r="J184" s="80" t="str">
        <f>すべて_位置図情報!J889</f>
        <v>A</v>
      </c>
      <c r="K184" s="78">
        <f>すべて_位置図情報!K889</f>
        <v>0</v>
      </c>
      <c r="L184" s="79">
        <f>すべて_位置図情報!L889</f>
        <v>1988</v>
      </c>
      <c r="M184" s="79" t="str">
        <f>すべて_位置図情報!M889</f>
        <v>b</v>
      </c>
      <c r="N184" s="79" t="str">
        <f>すべて_位置図情報!N889</f>
        <v>b</v>
      </c>
      <c r="O184" s="79" t="str">
        <f>すべて_位置図情報!O889</f>
        <v/>
      </c>
      <c r="P184" s="79" t="str">
        <f>すべて_位置図情報!P889</f>
        <v>D</v>
      </c>
      <c r="Q184" s="79" t="str">
        <f>すべて_位置図情報!Q889</f>
        <v>無</v>
      </c>
      <c r="R184" s="79" t="str">
        <f>すべて_位置図情報!R889</f>
        <v>無償貸付</v>
      </c>
      <c r="S184" s="126" t="str">
        <f>すべて_位置図情報!S889</f>
        <v>東住吉区役所</v>
      </c>
      <c r="T184" s="124" t="str">
        <f>すべて_位置図情報!T889</f>
        <v>－</v>
      </c>
      <c r="U184" s="126" t="str">
        <f>すべて_位置図情報!U889</f>
        <v>区民企画課</v>
      </c>
      <c r="V184" s="126" t="str">
        <f>すべて_位置図情報!V889</f>
        <v>区民企画ｸﾞﾙｰﾌﾟ</v>
      </c>
      <c r="W184" s="116" t="str">
        <f>すべて_位置図情報!W889</f>
        <v>東住吉区</v>
      </c>
      <c r="X184" s="116" t="str">
        <f>すべて_位置図情報!X889</f>
        <v>一般施設</v>
      </c>
      <c r="Y184" s="114">
        <f>すべて_位置図情報!Y889</f>
        <v>32</v>
      </c>
      <c r="Z184" s="127">
        <f>すべて_位置図情報!Z889</f>
        <v>0</v>
      </c>
      <c r="AA184" s="124">
        <f>すべて_位置図情報!AA889</f>
        <v>0</v>
      </c>
      <c r="AB184" s="126">
        <f>すべて_位置図情報!AB877</f>
        <v>0</v>
      </c>
      <c r="AC184" s="124">
        <f>すべて_位置図情報!AC877</f>
        <v>0</v>
      </c>
      <c r="AD184" s="124">
        <f>すべて_位置図情報!AD877</f>
        <v>0</v>
      </c>
      <c r="AE184" s="16">
        <f>すべて_位置図情報!AF877</f>
        <v>0</v>
      </c>
      <c r="AF184" s="16">
        <f>すべて_位置図情報!AG877</f>
        <v>0</v>
      </c>
      <c r="AG184" s="16">
        <f>すべて_位置図情報!AH877</f>
        <v>0</v>
      </c>
      <c r="AH184" s="16">
        <f>すべて_位置図情報!AI877</f>
        <v>0</v>
      </c>
      <c r="AI184" s="16">
        <f>すべて_位置図情報!AJ877</f>
        <v>0</v>
      </c>
      <c r="AJ184" s="16">
        <f>すべて_位置図情報!AK877</f>
        <v>0</v>
      </c>
      <c r="AK184" s="16" t="e">
        <f>すべて_位置図情報!#REF!</f>
        <v>#REF!</v>
      </c>
    </row>
    <row r="185" spans="1:37">
      <c r="A185" s="262">
        <v>881</v>
      </c>
      <c r="B185" s="7" t="str">
        <f>すべて_位置図情報!B890</f>
        <v>一般会計その他施設</v>
      </c>
      <c r="C185" s="7" t="str">
        <f>すべて_位置図情報!C890</f>
        <v>地域利用施設</v>
      </c>
      <c r="D185" s="7" t="str">
        <f>すべて_位置図情報!D890</f>
        <v>地域集会施設</v>
      </c>
      <c r="E185" s="7" t="str">
        <f>すべて_位置図情報!E890</f>
        <v>地域集会施設</v>
      </c>
      <c r="F185" s="74">
        <f>すべて_位置図情報!F890</f>
        <v>180</v>
      </c>
      <c r="G185" s="13" t="str" ph="1">
        <f>すべて_位置図情報!G890</f>
        <v>田辺中央会館</v>
      </c>
      <c r="H185" s="126" t="str">
        <f>すべて_位置図情報!H890</f>
        <v>大阪市東住吉区田辺2-11-8</v>
      </c>
      <c r="I185" s="81">
        <f>すべて_位置図情報!I890</f>
        <v>198.1</v>
      </c>
      <c r="J185" s="80" t="str">
        <f>すべて_位置図情報!J890</f>
        <v>A</v>
      </c>
      <c r="K185" s="78">
        <f>すべて_位置図情報!K890</f>
        <v>0</v>
      </c>
      <c r="L185" s="79">
        <f>すべて_位置図情報!L890</f>
        <v>1980</v>
      </c>
      <c r="M185" s="79" t="str">
        <f>すべて_位置図情報!M890</f>
        <v>c</v>
      </c>
      <c r="N185" s="79" t="str">
        <f>すべて_位置図情報!N890</f>
        <v>c</v>
      </c>
      <c r="O185" s="79" t="str">
        <f>すべて_位置図情報!O890</f>
        <v/>
      </c>
      <c r="P185" s="79" t="str">
        <f>すべて_位置図情報!P890</f>
        <v>G</v>
      </c>
      <c r="Q185" s="79" t="str">
        <f>すべて_位置図情報!Q890</f>
        <v>無</v>
      </c>
      <c r="R185" s="79" t="str">
        <f>すべて_位置図情報!R890</f>
        <v>無償貸付</v>
      </c>
      <c r="S185" s="126" t="str">
        <f>すべて_位置図情報!S890</f>
        <v>東住吉区役所</v>
      </c>
      <c r="T185" s="124" t="str">
        <f>すべて_位置図情報!T890</f>
        <v>－</v>
      </c>
      <c r="U185" s="126" t="str">
        <f>すべて_位置図情報!U890</f>
        <v>区民企画課</v>
      </c>
      <c r="V185" s="126" t="str">
        <f>すべて_位置図情報!V890</f>
        <v>区民企画ｸﾞﾙｰﾌﾟ</v>
      </c>
      <c r="W185" s="116" t="str">
        <f>すべて_位置図情報!W890</f>
        <v>東住吉区</v>
      </c>
      <c r="X185" s="116" t="str">
        <f>すべて_位置図情報!X890</f>
        <v>一般施設</v>
      </c>
      <c r="Y185" s="114">
        <f>すべて_位置図情報!Y890</f>
        <v>34</v>
      </c>
      <c r="Z185" s="127">
        <f>すべて_位置図情報!Z890</f>
        <v>0</v>
      </c>
      <c r="AA185" s="124">
        <f>すべて_位置図情報!AA890</f>
        <v>0</v>
      </c>
      <c r="AB185" s="126">
        <f>すべて_位置図情報!AB878</f>
        <v>0</v>
      </c>
      <c r="AC185" s="124">
        <f>すべて_位置図情報!AC878</f>
        <v>0</v>
      </c>
      <c r="AD185" s="124">
        <f>すべて_位置図情報!AD878</f>
        <v>0</v>
      </c>
      <c r="AE185" s="16">
        <f>すべて_位置図情報!AF878</f>
        <v>0</v>
      </c>
      <c r="AF185" s="16">
        <f>すべて_位置図情報!AG878</f>
        <v>0</v>
      </c>
      <c r="AG185" s="16">
        <f>すべて_位置図情報!AH878</f>
        <v>0</v>
      </c>
      <c r="AH185" s="16">
        <f>すべて_位置図情報!AI878</f>
        <v>0</v>
      </c>
      <c r="AI185" s="16">
        <f>すべて_位置図情報!AJ878</f>
        <v>0</v>
      </c>
      <c r="AJ185" s="16">
        <f>すべて_位置図情報!AK878</f>
        <v>0</v>
      </c>
      <c r="AK185" s="16" t="e">
        <f>すべて_位置図情報!#REF!</f>
        <v>#REF!</v>
      </c>
    </row>
    <row r="186" spans="1:37">
      <c r="A186" s="262">
        <v>882</v>
      </c>
      <c r="B186" s="7" t="str">
        <f>すべて_位置図情報!B891</f>
        <v>一般会計その他施設</v>
      </c>
      <c r="C186" s="7" t="str">
        <f>すべて_位置図情報!C891</f>
        <v>地域利用施設</v>
      </c>
      <c r="D186" s="7" t="str">
        <f>すべて_位置図情報!D891</f>
        <v>地域集会施設</v>
      </c>
      <c r="E186" s="7" t="str">
        <f>すべて_位置図情報!E891</f>
        <v>地域集会施設</v>
      </c>
      <c r="F186" s="74">
        <f>すべて_位置図情報!F891</f>
        <v>181</v>
      </c>
      <c r="G186" s="13" t="str" ph="1">
        <f>すべて_位置図情報!G891</f>
        <v>白鷺会館</v>
      </c>
      <c r="H186" s="126" t="str">
        <f>すべて_位置図情報!H891</f>
        <v>大阪市東住吉区今川6-8-37</v>
      </c>
      <c r="I186" s="81">
        <f>すべて_位置図情報!I891</f>
        <v>93.84</v>
      </c>
      <c r="J186" s="80" t="str">
        <f>すべて_位置図情報!J891</f>
        <v>A</v>
      </c>
      <c r="K186" s="78">
        <f>すべて_位置図情報!K891</f>
        <v>0</v>
      </c>
      <c r="L186" s="79">
        <f>すべて_位置図情報!L891</f>
        <v>1992</v>
      </c>
      <c r="M186" s="79" t="str">
        <f>すべて_位置図情報!M891</f>
        <v>b</v>
      </c>
      <c r="N186" s="79" t="str">
        <f>すべて_位置図情報!N891</f>
        <v>b</v>
      </c>
      <c r="O186" s="79" t="str">
        <f>すべて_位置図情報!O891</f>
        <v/>
      </c>
      <c r="P186" s="79" t="str">
        <f>すべて_位置図情報!P891</f>
        <v>D</v>
      </c>
      <c r="Q186" s="79" t="str">
        <f>すべて_位置図情報!Q891</f>
        <v>無</v>
      </c>
      <c r="R186" s="79" t="str">
        <f>すべて_位置図情報!R891</f>
        <v>無償貸付</v>
      </c>
      <c r="S186" s="126" t="str">
        <f>すべて_位置図情報!S891</f>
        <v>東住吉区役所</v>
      </c>
      <c r="T186" s="124" t="str">
        <f>すべて_位置図情報!T891</f>
        <v>－</v>
      </c>
      <c r="U186" s="126" t="str">
        <f>すべて_位置図情報!U891</f>
        <v>区民企画課</v>
      </c>
      <c r="V186" s="126" t="str">
        <f>すべて_位置図情報!V891</f>
        <v>区民企画ｸﾞﾙｰﾌﾟ</v>
      </c>
      <c r="W186" s="116" t="str">
        <f>すべて_位置図情報!W891</f>
        <v>東住吉区</v>
      </c>
      <c r="X186" s="116" t="str">
        <f>すべて_位置図情報!X891</f>
        <v>一般施設</v>
      </c>
      <c r="Y186" s="114">
        <f>すべて_位置図情報!Y891</f>
        <v>35</v>
      </c>
      <c r="Z186" s="127">
        <f>すべて_位置図情報!Z891</f>
        <v>0</v>
      </c>
      <c r="AA186" s="124">
        <f>すべて_位置図情報!AA891</f>
        <v>0</v>
      </c>
      <c r="AB186" s="126">
        <f>すべて_位置図情報!AB879</f>
        <v>0</v>
      </c>
      <c r="AC186" s="124">
        <f>すべて_位置図情報!AC879</f>
        <v>0</v>
      </c>
      <c r="AD186" s="124">
        <f>すべて_位置図情報!AD879</f>
        <v>0</v>
      </c>
      <c r="AE186" s="16">
        <f>すべて_位置図情報!AF879</f>
        <v>0</v>
      </c>
      <c r="AF186" s="16">
        <f>すべて_位置図情報!AG879</f>
        <v>0</v>
      </c>
      <c r="AG186" s="16">
        <f>すべて_位置図情報!AH879</f>
        <v>0</v>
      </c>
      <c r="AH186" s="16">
        <f>すべて_位置図情報!AI879</f>
        <v>0</v>
      </c>
      <c r="AI186" s="16">
        <f>すべて_位置図情報!AJ879</f>
        <v>0</v>
      </c>
      <c r="AJ186" s="16">
        <f>すべて_位置図情報!AK879</f>
        <v>0</v>
      </c>
      <c r="AK186" s="16" t="e">
        <f>すべて_位置図情報!#REF!</f>
        <v>#REF!</v>
      </c>
    </row>
    <row r="187" spans="1:37">
      <c r="A187" s="262">
        <v>883</v>
      </c>
      <c r="B187" s="7" t="str">
        <f>すべて_位置図情報!B892</f>
        <v>一般会計その他施設</v>
      </c>
      <c r="C187" s="7" t="str">
        <f>すべて_位置図情報!C892</f>
        <v>地域利用施設</v>
      </c>
      <c r="D187" s="7" t="str">
        <f>すべて_位置図情報!D892</f>
        <v>地域集会施設</v>
      </c>
      <c r="E187" s="7" t="str">
        <f>すべて_位置図情報!E892</f>
        <v>地域集会施設</v>
      </c>
      <c r="F187" s="74">
        <f>すべて_位置図情報!F892</f>
        <v>182</v>
      </c>
      <c r="G187" s="13" t="str" ph="1">
        <f>すべて_位置図情報!G892</f>
        <v>北田辺会館</v>
      </c>
      <c r="H187" s="126" t="str">
        <f>すべて_位置図情報!H892</f>
        <v>大阪市東住吉区北田辺1-8-4</v>
      </c>
      <c r="I187" s="81">
        <f>すべて_位置図情報!I892</f>
        <v>81</v>
      </c>
      <c r="J187" s="80" t="str">
        <f>すべて_位置図情報!J892</f>
        <v>A</v>
      </c>
      <c r="K187" s="78">
        <f>すべて_位置図情報!K892</f>
        <v>0</v>
      </c>
      <c r="L187" s="79">
        <f>すべて_位置図情報!L892</f>
        <v>1979</v>
      </c>
      <c r="M187" s="79" t="str">
        <f>すべて_位置図情報!M892</f>
        <v>c</v>
      </c>
      <c r="N187" s="79" t="str">
        <f>すべて_位置図情報!N892</f>
        <v>c</v>
      </c>
      <c r="O187" s="79" t="str">
        <f>すべて_位置図情報!O892</f>
        <v/>
      </c>
      <c r="P187" s="79" t="str">
        <f>すべて_位置図情報!P892</f>
        <v>G</v>
      </c>
      <c r="Q187" s="79" t="str">
        <f>すべて_位置図情報!Q892</f>
        <v>有</v>
      </c>
      <c r="R187" s="79" t="str">
        <f>すべて_位置図情報!R892</f>
        <v>無償貸付</v>
      </c>
      <c r="S187" s="126" t="str">
        <f>すべて_位置図情報!S892</f>
        <v>東住吉区役所</v>
      </c>
      <c r="T187" s="124" t="str">
        <f>すべて_位置図情報!T892</f>
        <v>－</v>
      </c>
      <c r="U187" s="126" t="str">
        <f>すべて_位置図情報!U892</f>
        <v>区民企画課</v>
      </c>
      <c r="V187" s="126" t="str">
        <f>すべて_位置図情報!V892</f>
        <v>区民企画ｸﾞﾙｰﾌﾟ</v>
      </c>
      <c r="W187" s="116" t="str">
        <f>すべて_位置図情報!W892</f>
        <v>東住吉区</v>
      </c>
      <c r="X187" s="116" t="str">
        <f>すべて_位置図情報!X892</f>
        <v>一般施設</v>
      </c>
      <c r="Y187" s="114">
        <f>すべて_位置図情報!Y892</f>
        <v>36</v>
      </c>
      <c r="Z187" s="127">
        <f>すべて_位置図情報!Z892</f>
        <v>0</v>
      </c>
      <c r="AA187" s="124">
        <f>すべて_位置図情報!AA892</f>
        <v>0</v>
      </c>
      <c r="AB187" s="126">
        <f>すべて_位置図情報!AB880</f>
        <v>0</v>
      </c>
      <c r="AC187" s="124">
        <f>すべて_位置図情報!AC880</f>
        <v>0</v>
      </c>
      <c r="AD187" s="124">
        <f>すべて_位置図情報!AD880</f>
        <v>0</v>
      </c>
      <c r="AE187" s="16">
        <f>すべて_位置図情報!AF880</f>
        <v>0</v>
      </c>
      <c r="AF187" s="16">
        <f>すべて_位置図情報!AG880</f>
        <v>0</v>
      </c>
      <c r="AG187" s="16">
        <f>すべて_位置図情報!AH880</f>
        <v>0</v>
      </c>
      <c r="AH187" s="16">
        <f>すべて_位置図情報!AI880</f>
        <v>0</v>
      </c>
      <c r="AI187" s="16">
        <f>すべて_位置図情報!AJ880</f>
        <v>0</v>
      </c>
      <c r="AJ187" s="16">
        <f>すべて_位置図情報!AK880</f>
        <v>0</v>
      </c>
      <c r="AK187" s="16" t="e">
        <f>すべて_位置図情報!#REF!</f>
        <v>#REF!</v>
      </c>
    </row>
    <row r="188" spans="1:37">
      <c r="A188" s="262">
        <v>884</v>
      </c>
      <c r="B188" s="7" t="str">
        <f>すべて_位置図情報!B893</f>
        <v>一般会計その他施設</v>
      </c>
      <c r="C188" s="7" t="str">
        <f>すべて_位置図情報!C893</f>
        <v>地域利用施設</v>
      </c>
      <c r="D188" s="7" t="str">
        <f>すべて_位置図情報!D893</f>
        <v>地域集会施設</v>
      </c>
      <c r="E188" s="7" t="str">
        <f>すべて_位置図情報!E893</f>
        <v>地域集会施設</v>
      </c>
      <c r="F188" s="74">
        <f>すべて_位置図情報!F893</f>
        <v>183</v>
      </c>
      <c r="G188" s="13" t="str" ph="1">
        <f>すべて_位置図情報!G893</f>
        <v>北田辺文化会館</v>
      </c>
      <c r="H188" s="126" t="str">
        <f>すべて_位置図情報!H893</f>
        <v>大阪市東住吉区山坂1-4-3</v>
      </c>
      <c r="I188" s="81">
        <f>すべて_位置図情報!I893</f>
        <v>124.8</v>
      </c>
      <c r="J188" s="80" t="str">
        <f>すべて_位置図情報!J893</f>
        <v>A</v>
      </c>
      <c r="K188" s="78">
        <f>すべて_位置図情報!K893</f>
        <v>0</v>
      </c>
      <c r="L188" s="79">
        <f>すべて_位置図情報!L893</f>
        <v>1983</v>
      </c>
      <c r="M188" s="79" t="str">
        <f>すべて_位置図情報!M893</f>
        <v>c</v>
      </c>
      <c r="N188" s="79" t="str">
        <f>すべて_位置図情報!N893</f>
        <v>c</v>
      </c>
      <c r="O188" s="79" t="str">
        <f>すべて_位置図情報!O893</f>
        <v/>
      </c>
      <c r="P188" s="79" t="str">
        <f>すべて_位置図情報!P893</f>
        <v>G</v>
      </c>
      <c r="Q188" s="79" t="str">
        <f>すべて_位置図情報!Q893</f>
        <v>無</v>
      </c>
      <c r="R188" s="79" t="str">
        <f>すべて_位置図情報!R893</f>
        <v>無償貸付</v>
      </c>
      <c r="S188" s="126" t="str">
        <f>すべて_位置図情報!S893</f>
        <v>東住吉区役所</v>
      </c>
      <c r="T188" s="124" t="str">
        <f>すべて_位置図情報!T893</f>
        <v>－</v>
      </c>
      <c r="U188" s="126" t="str">
        <f>すべて_位置図情報!U893</f>
        <v>区民企画課</v>
      </c>
      <c r="V188" s="126" t="str">
        <f>すべて_位置図情報!V893</f>
        <v>区民企画ｸﾞﾙｰﾌﾟ</v>
      </c>
      <c r="W188" s="116" t="str">
        <f>すべて_位置図情報!W893</f>
        <v>東住吉区</v>
      </c>
      <c r="X188" s="116" t="str">
        <f>すべて_位置図情報!X893</f>
        <v>一般施設</v>
      </c>
      <c r="Y188" s="114">
        <f>すべて_位置図情報!Y893</f>
        <v>37</v>
      </c>
      <c r="Z188" s="127">
        <f>すべて_位置図情報!Z893</f>
        <v>0</v>
      </c>
      <c r="AA188" s="124">
        <f>すべて_位置図情報!AA893</f>
        <v>0</v>
      </c>
      <c r="AB188" s="126">
        <f>すべて_位置図情報!AB881</f>
        <v>0</v>
      </c>
      <c r="AC188" s="124">
        <f>すべて_位置図情報!AC881</f>
        <v>0</v>
      </c>
      <c r="AD188" s="124">
        <f>すべて_位置図情報!AD881</f>
        <v>0</v>
      </c>
      <c r="AE188" s="16">
        <f>すべて_位置図情報!AF881</f>
        <v>0</v>
      </c>
      <c r="AF188" s="16">
        <f>すべて_位置図情報!AG881</f>
        <v>0</v>
      </c>
      <c r="AG188" s="16">
        <f>すべて_位置図情報!AH881</f>
        <v>0</v>
      </c>
      <c r="AH188" s="16">
        <f>すべて_位置図情報!AI881</f>
        <v>0</v>
      </c>
      <c r="AI188" s="16">
        <f>すべて_位置図情報!AJ881</f>
        <v>0</v>
      </c>
      <c r="AJ188" s="16">
        <f>すべて_位置図情報!AK881</f>
        <v>0</v>
      </c>
      <c r="AK188" s="16" t="e">
        <f>すべて_位置図情報!#REF!</f>
        <v>#REF!</v>
      </c>
    </row>
    <row r="189" spans="1:37">
      <c r="A189" s="262">
        <v>885</v>
      </c>
      <c r="B189" s="7" t="str">
        <f>すべて_位置図情報!B894</f>
        <v>一般会計その他施設</v>
      </c>
      <c r="C189" s="7" t="str">
        <f>すべて_位置図情報!C894</f>
        <v>地域利用施設</v>
      </c>
      <c r="D189" s="7" t="str">
        <f>すべて_位置図情報!D894</f>
        <v>地域集会施設</v>
      </c>
      <c r="E189" s="7" t="str">
        <f>すべて_位置図情報!E894</f>
        <v>地域集会施設</v>
      </c>
      <c r="F189" s="74">
        <f>すべて_位置図情報!F894</f>
        <v>184</v>
      </c>
      <c r="G189" s="13" t="str" ph="1">
        <f>すべて_位置図情報!G894</f>
        <v>矢田中会館</v>
      </c>
      <c r="H189" s="126" t="str">
        <f>すべて_位置図情報!H894</f>
        <v>大阪市東住吉区矢田4-10-6</v>
      </c>
      <c r="I189" s="81">
        <f>すべて_位置図情報!I894</f>
        <v>105.85</v>
      </c>
      <c r="J189" s="80" t="str">
        <f>すべて_位置図情報!J894</f>
        <v>A</v>
      </c>
      <c r="K189" s="78">
        <f>すべて_位置図情報!K894</f>
        <v>0</v>
      </c>
      <c r="L189" s="79">
        <f>すべて_位置図情報!L894</f>
        <v>1981</v>
      </c>
      <c r="M189" s="79" t="str">
        <f>すべて_位置図情報!M894</f>
        <v>c</v>
      </c>
      <c r="N189" s="79" t="str">
        <f>すべて_位置図情報!N894</f>
        <v>c</v>
      </c>
      <c r="O189" s="79" t="str">
        <f>すべて_位置図情報!O894</f>
        <v/>
      </c>
      <c r="P189" s="79" t="str">
        <f>すべて_位置図情報!P894</f>
        <v>G</v>
      </c>
      <c r="Q189" s="79" t="str">
        <f>すべて_位置図情報!Q894</f>
        <v>有</v>
      </c>
      <c r="R189" s="79" t="str">
        <f>すべて_位置図情報!R894</f>
        <v>無償貸付</v>
      </c>
      <c r="S189" s="126" t="str">
        <f>すべて_位置図情報!S894</f>
        <v>東住吉区役所</v>
      </c>
      <c r="T189" s="124" t="str">
        <f>すべて_位置図情報!T894</f>
        <v>－</v>
      </c>
      <c r="U189" s="126" t="str">
        <f>すべて_位置図情報!U894</f>
        <v>区民企画課</v>
      </c>
      <c r="V189" s="126" t="str">
        <f>すべて_位置図情報!V894</f>
        <v>区民企画ｸﾞﾙｰﾌﾟ</v>
      </c>
      <c r="W189" s="116" t="str">
        <f>すべて_位置図情報!W894</f>
        <v>東住吉区</v>
      </c>
      <c r="X189" s="116" t="str">
        <f>すべて_位置図情報!X894</f>
        <v>一般施設</v>
      </c>
      <c r="Y189" s="114">
        <f>すべて_位置図情報!Y894</f>
        <v>38</v>
      </c>
      <c r="Z189" s="127">
        <f>すべて_位置図情報!Z894</f>
        <v>0</v>
      </c>
      <c r="AA189" s="124">
        <f>すべて_位置図情報!AA894</f>
        <v>0</v>
      </c>
      <c r="AB189" s="126">
        <f>すべて_位置図情報!AB882</f>
        <v>0</v>
      </c>
      <c r="AC189" s="124">
        <f>すべて_位置図情報!AC882</f>
        <v>0</v>
      </c>
      <c r="AD189" s="124">
        <f>すべて_位置図情報!AD882</f>
        <v>0</v>
      </c>
      <c r="AE189" s="16">
        <f>すべて_位置図情報!AF882</f>
        <v>0</v>
      </c>
      <c r="AF189" s="16">
        <f>すべて_位置図情報!AG882</f>
        <v>0</v>
      </c>
      <c r="AG189" s="16">
        <f>すべて_位置図情報!AH882</f>
        <v>0</v>
      </c>
      <c r="AH189" s="16">
        <f>すべて_位置図情報!AI882</f>
        <v>0</v>
      </c>
      <c r="AI189" s="16">
        <f>すべて_位置図情報!AJ882</f>
        <v>0</v>
      </c>
      <c r="AJ189" s="16">
        <f>すべて_位置図情報!AK882</f>
        <v>0</v>
      </c>
      <c r="AK189" s="16" t="e">
        <f>すべて_位置図情報!#REF!</f>
        <v>#REF!</v>
      </c>
    </row>
    <row r="190" spans="1:37">
      <c r="A190" s="262">
        <v>886</v>
      </c>
      <c r="B190" s="7" t="str">
        <f>すべて_位置図情報!B895</f>
        <v>一般会計その他施設</v>
      </c>
      <c r="C190" s="7" t="str">
        <f>すべて_位置図情報!C895</f>
        <v>地域利用施設</v>
      </c>
      <c r="D190" s="7" t="str">
        <f>すべて_位置図情報!D895</f>
        <v>地域集会施設</v>
      </c>
      <c r="E190" s="7" t="str">
        <f>すべて_位置図情報!E895</f>
        <v>地域集会施設</v>
      </c>
      <c r="F190" s="74">
        <f>すべて_位置図情報!F895</f>
        <v>185</v>
      </c>
      <c r="G190" s="13" t="str" ph="1">
        <f>すべて_位置図情報!G895</f>
        <v>桑津老人憩の家</v>
      </c>
      <c r="H190" s="126" t="str">
        <f>すべて_位置図情報!H895</f>
        <v>大阪市東住吉区桑津5-14-21</v>
      </c>
      <c r="I190" s="81">
        <f>すべて_位置図情報!I895</f>
        <v>192.27</v>
      </c>
      <c r="J190" s="80" t="str">
        <f>すべて_位置図情報!J895</f>
        <v>A</v>
      </c>
      <c r="K190" s="78">
        <f>すべて_位置図情報!K895</f>
        <v>0</v>
      </c>
      <c r="L190" s="79">
        <f>すべて_位置図情報!L895</f>
        <v>1980</v>
      </c>
      <c r="M190" s="79" t="str">
        <f>すべて_位置図情報!M895</f>
        <v>c</v>
      </c>
      <c r="N190" s="79" t="str">
        <f>すべて_位置図情報!N895</f>
        <v>c</v>
      </c>
      <c r="O190" s="79" t="str">
        <f>すべて_位置図情報!O895</f>
        <v/>
      </c>
      <c r="P190" s="79" t="str">
        <f>すべて_位置図情報!P895</f>
        <v>G</v>
      </c>
      <c r="Q190" s="79" t="str">
        <f>すべて_位置図情報!Q895</f>
        <v>有</v>
      </c>
      <c r="R190" s="79" t="str">
        <f>すべて_位置図情報!R895</f>
        <v>無償貸付</v>
      </c>
      <c r="S190" s="126" t="str">
        <f>すべて_位置図情報!S895</f>
        <v>東住吉区役所</v>
      </c>
      <c r="T190" s="124" t="str">
        <f>すべて_位置図情報!T895</f>
        <v>－</v>
      </c>
      <c r="U190" s="126" t="str">
        <f>すべて_位置図情報!U895</f>
        <v>区民企画課</v>
      </c>
      <c r="V190" s="126" t="str">
        <f>すべて_位置図情報!V895</f>
        <v>区民企画ｸﾞﾙｰﾌﾟ</v>
      </c>
      <c r="W190" s="116" t="str">
        <f>すべて_位置図情報!W895</f>
        <v>東住吉区</v>
      </c>
      <c r="X190" s="116" t="str">
        <f>すべて_位置図情報!X895</f>
        <v>一般施設</v>
      </c>
      <c r="Y190" s="114">
        <f>すべて_位置図情報!Y895</f>
        <v>39</v>
      </c>
      <c r="Z190" s="127">
        <f>すべて_位置図情報!Z895</f>
        <v>0</v>
      </c>
      <c r="AA190" s="124">
        <f>すべて_位置図情報!AA895</f>
        <v>0</v>
      </c>
      <c r="AB190" s="126">
        <f>すべて_位置図情報!AB883</f>
        <v>0</v>
      </c>
      <c r="AC190" s="124">
        <f>すべて_位置図情報!AC883</f>
        <v>0</v>
      </c>
      <c r="AD190" s="124">
        <f>すべて_位置図情報!AD883</f>
        <v>0</v>
      </c>
      <c r="AE190" s="16">
        <f>すべて_位置図情報!AF883</f>
        <v>0</v>
      </c>
      <c r="AF190" s="16">
        <f>すべて_位置図情報!AG883</f>
        <v>0</v>
      </c>
      <c r="AG190" s="16">
        <f>すべて_位置図情報!AH883</f>
        <v>0</v>
      </c>
      <c r="AH190" s="16">
        <f>すべて_位置図情報!AI883</f>
        <v>0</v>
      </c>
      <c r="AI190" s="16">
        <f>すべて_位置図情報!AJ883</f>
        <v>0</v>
      </c>
      <c r="AJ190" s="16">
        <f>すべて_位置図情報!AK883</f>
        <v>0</v>
      </c>
      <c r="AK190" s="16" t="e">
        <f>すべて_位置図情報!#REF!</f>
        <v>#REF!</v>
      </c>
    </row>
    <row r="191" spans="1:37">
      <c r="A191" s="262">
        <v>887</v>
      </c>
      <c r="B191" s="7" t="str">
        <f>すべて_位置図情報!B896</f>
        <v>一般会計その他施設</v>
      </c>
      <c r="C191" s="7" t="str">
        <f>すべて_位置図情報!C896</f>
        <v>地域利用施設</v>
      </c>
      <c r="D191" s="7" t="str">
        <f>すべて_位置図情報!D896</f>
        <v>地域集会施設</v>
      </c>
      <c r="E191" s="7" t="str">
        <f>すべて_位置図情報!E896</f>
        <v>地域集会施設</v>
      </c>
      <c r="F191" s="74">
        <f>すべて_位置図情報!F896</f>
        <v>186</v>
      </c>
      <c r="G191" s="13" t="str" ph="1">
        <f>すべて_位置図情報!G896</f>
        <v>北田辺老人憩の家</v>
      </c>
      <c r="H191" s="126" t="str">
        <f>すべて_位置図情報!H896</f>
        <v>大阪市東住吉区北田辺1-8-4</v>
      </c>
      <c r="I191" s="81">
        <f>すべて_位置図情報!I896</f>
        <v>81</v>
      </c>
      <c r="J191" s="80" t="str">
        <f>すべて_位置図情報!J896</f>
        <v>A</v>
      </c>
      <c r="K191" s="78">
        <f>すべて_位置図情報!K896</f>
        <v>0</v>
      </c>
      <c r="L191" s="79">
        <f>すべて_位置図情報!L896</f>
        <v>1979</v>
      </c>
      <c r="M191" s="79" t="str">
        <f>すべて_位置図情報!M896</f>
        <v>c</v>
      </c>
      <c r="N191" s="79" t="str">
        <f>すべて_位置図情報!N896</f>
        <v>c</v>
      </c>
      <c r="O191" s="79" t="str">
        <f>すべて_位置図情報!O896</f>
        <v/>
      </c>
      <c r="P191" s="79" t="str">
        <f>すべて_位置図情報!P896</f>
        <v>G</v>
      </c>
      <c r="Q191" s="79" t="str">
        <f>すべて_位置図情報!Q896</f>
        <v>有</v>
      </c>
      <c r="R191" s="79" t="str">
        <f>すべて_位置図情報!R896</f>
        <v>無償貸付</v>
      </c>
      <c r="S191" s="126" t="str">
        <f>すべて_位置図情報!S896</f>
        <v>東住吉区役所</v>
      </c>
      <c r="T191" s="124" t="str">
        <f>すべて_位置図情報!T896</f>
        <v>－</v>
      </c>
      <c r="U191" s="126" t="str">
        <f>すべて_位置図情報!U896</f>
        <v>区民企画課</v>
      </c>
      <c r="V191" s="126" t="str">
        <f>すべて_位置図情報!V896</f>
        <v>区民企画ｸﾞﾙｰﾌﾟ</v>
      </c>
      <c r="W191" s="116" t="str">
        <f>すべて_位置図情報!W896</f>
        <v>東住吉区</v>
      </c>
      <c r="X191" s="116" t="str">
        <f>すべて_位置図情報!X896</f>
        <v>一般施設</v>
      </c>
      <c r="Y191" s="114">
        <f>すべて_位置図情報!Y896</f>
        <v>41</v>
      </c>
      <c r="Z191" s="127">
        <f>すべて_位置図情報!Z896</f>
        <v>0</v>
      </c>
      <c r="AA191" s="124">
        <f>すべて_位置図情報!AA896</f>
        <v>0</v>
      </c>
      <c r="AB191" s="126">
        <f>すべて_位置図情報!AB884</f>
        <v>0</v>
      </c>
      <c r="AC191" s="124">
        <f>すべて_位置図情報!AC884</f>
        <v>0</v>
      </c>
      <c r="AD191" s="124">
        <f>すべて_位置図情報!AD884</f>
        <v>0</v>
      </c>
      <c r="AE191" s="16">
        <f>すべて_位置図情報!AF884</f>
        <v>0</v>
      </c>
      <c r="AF191" s="16">
        <f>すべて_位置図情報!AG884</f>
        <v>0</v>
      </c>
      <c r="AG191" s="16">
        <f>すべて_位置図情報!AH884</f>
        <v>0</v>
      </c>
      <c r="AH191" s="16">
        <f>すべて_位置図情報!AI884</f>
        <v>0</v>
      </c>
      <c r="AI191" s="16">
        <f>すべて_位置図情報!AJ884</f>
        <v>0</v>
      </c>
      <c r="AJ191" s="16">
        <f>すべて_位置図情報!AK884</f>
        <v>0</v>
      </c>
      <c r="AK191" s="16" t="e">
        <f>すべて_位置図情報!#REF!</f>
        <v>#REF!</v>
      </c>
    </row>
    <row r="192" spans="1:37">
      <c r="A192" s="262">
        <v>888</v>
      </c>
      <c r="B192" s="7" t="str">
        <f>すべて_位置図情報!B897</f>
        <v>一般会計その他施設</v>
      </c>
      <c r="C192" s="7" t="str">
        <f>すべて_位置図情報!C897</f>
        <v>地域利用施設</v>
      </c>
      <c r="D192" s="7" t="str">
        <f>すべて_位置図情報!D897</f>
        <v>地域集会施設</v>
      </c>
      <c r="E192" s="7" t="str">
        <f>すべて_位置図情報!E897</f>
        <v>地域集会施設</v>
      </c>
      <c r="F192" s="74">
        <f>すべて_位置図情報!F897</f>
        <v>187</v>
      </c>
      <c r="G192" s="13" t="str" ph="1">
        <f>すべて_位置図情報!G897</f>
        <v>矢田中老人憩の家</v>
      </c>
      <c r="H192" s="126" t="str">
        <f>すべて_位置図情報!H897</f>
        <v>大阪市東住吉区矢田4-10-6</v>
      </c>
      <c r="I192" s="81">
        <f>すべて_位置図情報!I897</f>
        <v>122.41</v>
      </c>
      <c r="J192" s="80" t="str">
        <f>すべて_位置図情報!J897</f>
        <v>A</v>
      </c>
      <c r="K192" s="78">
        <f>すべて_位置図情報!K897</f>
        <v>0</v>
      </c>
      <c r="L192" s="79">
        <f>すべて_位置図情報!L897</f>
        <v>1981</v>
      </c>
      <c r="M192" s="79" t="str">
        <f>すべて_位置図情報!M897</f>
        <v>c</v>
      </c>
      <c r="N192" s="79" t="str">
        <f>すべて_位置図情報!N897</f>
        <v>c</v>
      </c>
      <c r="O192" s="79" t="str">
        <f>すべて_位置図情報!O897</f>
        <v/>
      </c>
      <c r="P192" s="79" t="str">
        <f>すべて_位置図情報!P897</f>
        <v>G</v>
      </c>
      <c r="Q192" s="79" t="str">
        <f>すべて_位置図情報!Q897</f>
        <v>有</v>
      </c>
      <c r="R192" s="79" t="str">
        <f>すべて_位置図情報!R897</f>
        <v>無償貸付</v>
      </c>
      <c r="S192" s="126" t="str">
        <f>すべて_位置図情報!S897</f>
        <v>東住吉区役所</v>
      </c>
      <c r="T192" s="124" t="str">
        <f>すべて_位置図情報!T897</f>
        <v>－</v>
      </c>
      <c r="U192" s="126" t="str">
        <f>すべて_位置図情報!U897</f>
        <v>区民企画課</v>
      </c>
      <c r="V192" s="126" t="str">
        <f>すべて_位置図情報!V897</f>
        <v>区民企画ｸﾞﾙｰﾌﾟ</v>
      </c>
      <c r="W192" s="116" t="str">
        <f>すべて_位置図情報!W897</f>
        <v>東住吉区</v>
      </c>
      <c r="X192" s="116" t="str">
        <f>すべて_位置図情報!X897</f>
        <v>一般施設</v>
      </c>
      <c r="Y192" s="114">
        <f>すべて_位置図情報!Y897</f>
        <v>42</v>
      </c>
      <c r="Z192" s="127">
        <f>すべて_位置図情報!Z897</f>
        <v>0</v>
      </c>
      <c r="AA192" s="124">
        <f>すべて_位置図情報!AA897</f>
        <v>0</v>
      </c>
      <c r="AB192" s="126" t="e">
        <f>すべて_位置図情報!#REF!</f>
        <v>#REF!</v>
      </c>
      <c r="AC192" s="124" t="e">
        <f>すべて_位置図情報!#REF!</f>
        <v>#REF!</v>
      </c>
      <c r="AD192" s="124" t="e">
        <f>すべて_位置図情報!#REF!</f>
        <v>#REF!</v>
      </c>
      <c r="AE192" s="16" t="e">
        <f>すべて_位置図情報!#REF!</f>
        <v>#REF!</v>
      </c>
      <c r="AF192" s="16" t="e">
        <f>すべて_位置図情報!#REF!</f>
        <v>#REF!</v>
      </c>
      <c r="AG192" s="16" t="e">
        <f>すべて_位置図情報!#REF!</f>
        <v>#REF!</v>
      </c>
      <c r="AH192" s="16" t="e">
        <f>すべて_位置図情報!#REF!</f>
        <v>#REF!</v>
      </c>
      <c r="AI192" s="16" t="e">
        <f>すべて_位置図情報!#REF!</f>
        <v>#REF!</v>
      </c>
      <c r="AJ192" s="16" t="e">
        <f>すべて_位置図情報!#REF!</f>
        <v>#REF!</v>
      </c>
      <c r="AK192" s="16" t="e">
        <f>すべて_位置図情報!#REF!</f>
        <v>#REF!</v>
      </c>
    </row>
    <row r="193" spans="1:37">
      <c r="A193" s="262">
        <v>889</v>
      </c>
      <c r="B193" s="7" t="str">
        <f>すべて_位置図情報!B898</f>
        <v>一般会計その他施設</v>
      </c>
      <c r="C193" s="7" t="str">
        <f>すべて_位置図情報!C898</f>
        <v>地域利用施設</v>
      </c>
      <c r="D193" s="7" t="str">
        <f>すべて_位置図情報!D898</f>
        <v>地域集会施設</v>
      </c>
      <c r="E193" s="7" t="str">
        <f>すべて_位置図情報!E898</f>
        <v>地域集会施設</v>
      </c>
      <c r="F193" s="74">
        <f>すべて_位置図情報!F898</f>
        <v>188</v>
      </c>
      <c r="G193" s="13" t="str" ph="1">
        <f>すべて_位置図情報!G898</f>
        <v>加美北会館</v>
      </c>
      <c r="H193" s="126" t="str">
        <f>すべて_位置図情報!H898</f>
        <v>大阪市平野区加美北5-9-20</v>
      </c>
      <c r="I193" s="81">
        <f>すべて_位置図情報!I898</f>
        <v>88.02</v>
      </c>
      <c r="J193" s="80" t="str">
        <f>すべて_位置図情報!J898</f>
        <v>A</v>
      </c>
      <c r="K193" s="78">
        <f>すべて_位置図情報!K898</f>
        <v>0</v>
      </c>
      <c r="L193" s="79">
        <f>すべて_位置図情報!L898</f>
        <v>1976</v>
      </c>
      <c r="M193" s="79" t="str">
        <f>すべて_位置図情報!M898</f>
        <v>c</v>
      </c>
      <c r="N193" s="79" t="str">
        <f>すべて_位置図情報!N898</f>
        <v>c</v>
      </c>
      <c r="O193" s="79" t="str">
        <f>すべて_位置図情報!O898</f>
        <v/>
      </c>
      <c r="P193" s="79" t="str">
        <f>すべて_位置図情報!P898</f>
        <v>G</v>
      </c>
      <c r="Q193" s="79" t="str">
        <f>すべて_位置図情報!Q898</f>
        <v>無</v>
      </c>
      <c r="R193" s="79" t="str">
        <f>すべて_位置図情報!R898</f>
        <v>無償貸付</v>
      </c>
      <c r="S193" s="126" t="str">
        <f>すべて_位置図情報!S898</f>
        <v>平野区役所</v>
      </c>
      <c r="T193" s="124" t="str">
        <f>すべて_位置図情報!T898</f>
        <v>－</v>
      </c>
      <c r="U193" s="126" t="str">
        <f>すべて_位置図情報!U898</f>
        <v>安全安心まちづくり課</v>
      </c>
      <c r="V193" s="126" t="str">
        <f>すべて_位置図情報!V898</f>
        <v>まちづくり推進ｸﾞﾙｰﾌﾟ</v>
      </c>
      <c r="W193" s="116" t="str">
        <f>すべて_位置図情報!W898</f>
        <v>平野区</v>
      </c>
      <c r="X193" s="116" t="str">
        <f>すべて_位置図情報!X898</f>
        <v>一般施設</v>
      </c>
      <c r="Y193" s="114">
        <f>すべて_位置図情報!Y898</f>
        <v>40</v>
      </c>
      <c r="Z193" s="127">
        <f>すべて_位置図情報!Z898</f>
        <v>0</v>
      </c>
      <c r="AA193" s="124">
        <f>すべて_位置図情報!AA898</f>
        <v>0</v>
      </c>
      <c r="AB193" s="126">
        <f>すべて_位置図情報!AB885</f>
        <v>0</v>
      </c>
      <c r="AC193" s="124">
        <f>すべて_位置図情報!AC885</f>
        <v>0</v>
      </c>
      <c r="AD193" s="124">
        <f>すべて_位置図情報!AD885</f>
        <v>0</v>
      </c>
      <c r="AE193" s="16">
        <f>すべて_位置図情報!AF885</f>
        <v>0</v>
      </c>
      <c r="AF193" s="16">
        <f>すべて_位置図情報!AG885</f>
        <v>0</v>
      </c>
      <c r="AG193" s="16">
        <f>すべて_位置図情報!AH885</f>
        <v>0</v>
      </c>
      <c r="AH193" s="16">
        <f>すべて_位置図情報!AI885</f>
        <v>0</v>
      </c>
      <c r="AI193" s="16">
        <f>すべて_位置図情報!AJ885</f>
        <v>0</v>
      </c>
      <c r="AJ193" s="16">
        <f>すべて_位置図情報!AK885</f>
        <v>0</v>
      </c>
      <c r="AK193" s="16" t="e">
        <f>すべて_位置図情報!#REF!</f>
        <v>#REF!</v>
      </c>
    </row>
    <row r="194" spans="1:37">
      <c r="A194" s="262">
        <v>890</v>
      </c>
      <c r="B194" s="7" t="str">
        <f>すべて_位置図情報!B899</f>
        <v>一般会計その他施設</v>
      </c>
      <c r="C194" s="7" t="str">
        <f>すべて_位置図情報!C899</f>
        <v>地域利用施設</v>
      </c>
      <c r="D194" s="7" t="str">
        <f>すべて_位置図情報!D899</f>
        <v>地域集会施設</v>
      </c>
      <c r="E194" s="7" t="str">
        <f>すべて_位置図情報!E899</f>
        <v>地域集会施設</v>
      </c>
      <c r="F194" s="74">
        <f>すべて_位置図情報!F899</f>
        <v>189</v>
      </c>
      <c r="G194" s="13" t="str" ph="1">
        <f>すべて_位置図情報!G899</f>
        <v>出戸会館</v>
      </c>
      <c r="H194" s="126" t="str">
        <f>すべて_位置図情報!H899</f>
        <v>大阪市平野区長吉出戸6-8-17</v>
      </c>
      <c r="I194" s="81">
        <f>すべて_位置図情報!I899</f>
        <v>453.04</v>
      </c>
      <c r="J194" s="80" t="str">
        <f>すべて_位置図情報!J899</f>
        <v>A</v>
      </c>
      <c r="K194" s="78">
        <f>すべて_位置図情報!K899</f>
        <v>0</v>
      </c>
      <c r="L194" s="79">
        <f>すべて_位置図情報!L899</f>
        <v>1996</v>
      </c>
      <c r="M194" s="79" t="str">
        <f>すべて_位置図情報!M899</f>
        <v>b</v>
      </c>
      <c r="N194" s="79" t="str">
        <f>すべて_位置図情報!N899</f>
        <v>b</v>
      </c>
      <c r="O194" s="79" t="str">
        <f>すべて_位置図情報!O899</f>
        <v/>
      </c>
      <c r="P194" s="79" t="str">
        <f>すべて_位置図情報!P899</f>
        <v>D</v>
      </c>
      <c r="Q194" s="79" t="str">
        <f>すべて_位置図情報!Q899</f>
        <v>無</v>
      </c>
      <c r="R194" s="79" t="str">
        <f>すべて_位置図情報!R899</f>
        <v>無償貸付</v>
      </c>
      <c r="S194" s="126" t="str">
        <f>すべて_位置図情報!S899</f>
        <v>平野区役所</v>
      </c>
      <c r="T194" s="124" t="str">
        <f>すべて_位置図情報!T899</f>
        <v>－</v>
      </c>
      <c r="U194" s="126" t="str">
        <f>すべて_位置図情報!U899</f>
        <v>安全安心まちづくり課</v>
      </c>
      <c r="V194" s="126" t="str">
        <f>すべて_位置図情報!V899</f>
        <v>まちづくり推進ｸﾞﾙｰﾌﾟ</v>
      </c>
      <c r="W194" s="116" t="str">
        <f>すべて_位置図情報!W899</f>
        <v>平野区</v>
      </c>
      <c r="X194" s="116" t="str">
        <f>すべて_位置図情報!X899</f>
        <v>一般施設</v>
      </c>
      <c r="Y194" s="114">
        <f>すべて_位置図情報!Y899</f>
        <v>41</v>
      </c>
      <c r="Z194" s="127">
        <f>すべて_位置図情報!Z899</f>
        <v>0</v>
      </c>
      <c r="AA194" s="124">
        <f>すべて_位置図情報!AA899</f>
        <v>0</v>
      </c>
      <c r="AB194" s="126">
        <f>すべて_位置図情報!AB886</f>
        <v>0</v>
      </c>
      <c r="AC194" s="124">
        <f>すべて_位置図情報!AC886</f>
        <v>0</v>
      </c>
      <c r="AD194" s="124">
        <f>すべて_位置図情報!AD886</f>
        <v>0</v>
      </c>
      <c r="AE194" s="16">
        <f>すべて_位置図情報!AF886</f>
        <v>0</v>
      </c>
      <c r="AF194" s="16">
        <f>すべて_位置図情報!AG886</f>
        <v>0</v>
      </c>
      <c r="AG194" s="16">
        <f>すべて_位置図情報!AH886</f>
        <v>0</v>
      </c>
      <c r="AH194" s="16">
        <f>すべて_位置図情報!AI886</f>
        <v>0</v>
      </c>
      <c r="AI194" s="16">
        <f>すべて_位置図情報!AJ886</f>
        <v>0</v>
      </c>
      <c r="AJ194" s="16">
        <f>すべて_位置図情報!AK886</f>
        <v>0</v>
      </c>
      <c r="AK194" s="16" t="e">
        <f>すべて_位置図情報!#REF!</f>
        <v>#REF!</v>
      </c>
    </row>
    <row r="195" spans="1:37">
      <c r="A195" s="262">
        <v>891</v>
      </c>
      <c r="B195" s="7" t="str">
        <f>すべて_位置図情報!B900</f>
        <v>一般会計その他施設</v>
      </c>
      <c r="C195" s="7" t="str">
        <f>すべて_位置図情報!C900</f>
        <v>地域利用施設</v>
      </c>
      <c r="D195" s="7" t="str">
        <f>すべて_位置図情報!D900</f>
        <v>地域集会施設</v>
      </c>
      <c r="E195" s="7" t="str">
        <f>すべて_位置図情報!E900</f>
        <v>地域集会施設</v>
      </c>
      <c r="F195" s="74">
        <f>すべて_位置図情報!F900</f>
        <v>190</v>
      </c>
      <c r="G195" s="13" t="str" ph="1">
        <f>すべて_位置図情報!G900</f>
        <v>平野西会館</v>
      </c>
      <c r="H195" s="126" t="str">
        <f>すべて_位置図情報!H900</f>
        <v>大阪市平野区平野本町1-10-12</v>
      </c>
      <c r="I195" s="81">
        <f>すべて_位置図情報!I900</f>
        <v>108</v>
      </c>
      <c r="J195" s="80" t="str">
        <f>すべて_位置図情報!J900</f>
        <v>A</v>
      </c>
      <c r="K195" s="78">
        <f>すべて_位置図情報!K900</f>
        <v>0</v>
      </c>
      <c r="L195" s="79">
        <f>すべて_位置図情報!L900</f>
        <v>1996</v>
      </c>
      <c r="M195" s="79" t="str">
        <f>すべて_位置図情報!M900</f>
        <v>b</v>
      </c>
      <c r="N195" s="79" t="str">
        <f>すべて_位置図情報!N900</f>
        <v>b</v>
      </c>
      <c r="O195" s="79" t="str">
        <f>すべて_位置図情報!O900</f>
        <v/>
      </c>
      <c r="P195" s="79" t="str">
        <f>すべて_位置図情報!P900</f>
        <v>D</v>
      </c>
      <c r="Q195" s="79" t="str">
        <f>すべて_位置図情報!Q900</f>
        <v>無</v>
      </c>
      <c r="R195" s="79" t="str">
        <f>すべて_位置図情報!R900</f>
        <v>無償貸付</v>
      </c>
      <c r="S195" s="126" t="str">
        <f>すべて_位置図情報!S900</f>
        <v>平野区役所</v>
      </c>
      <c r="T195" s="124" t="str">
        <f>すべて_位置図情報!T900</f>
        <v>－</v>
      </c>
      <c r="U195" s="126" t="str">
        <f>すべて_位置図情報!U900</f>
        <v>安全安心まちづくり課</v>
      </c>
      <c r="V195" s="126" t="str">
        <f>すべて_位置図情報!V900</f>
        <v>まちづくり推進ｸﾞﾙｰﾌﾟ</v>
      </c>
      <c r="W195" s="116" t="str">
        <f>すべて_位置図情報!W900</f>
        <v>平野区</v>
      </c>
      <c r="X195" s="116" t="str">
        <f>すべて_位置図情報!X900</f>
        <v>一般施設</v>
      </c>
      <c r="Y195" s="114">
        <f>すべて_位置図情報!Y900</f>
        <v>42</v>
      </c>
      <c r="Z195" s="127">
        <f>すべて_位置図情報!Z900</f>
        <v>0</v>
      </c>
      <c r="AA195" s="124">
        <f>すべて_位置図情報!AA900</f>
        <v>0</v>
      </c>
      <c r="AB195" s="126">
        <f>すべて_位置図情報!AB887</f>
        <v>0</v>
      </c>
      <c r="AC195" s="124">
        <f>すべて_位置図情報!AC887</f>
        <v>0</v>
      </c>
      <c r="AD195" s="124">
        <f>すべて_位置図情報!AD887</f>
        <v>0</v>
      </c>
      <c r="AE195" s="16">
        <f>すべて_位置図情報!AF887</f>
        <v>0</v>
      </c>
      <c r="AF195" s="16">
        <f>すべて_位置図情報!AG887</f>
        <v>0</v>
      </c>
      <c r="AG195" s="16">
        <f>すべて_位置図情報!AH887</f>
        <v>0</v>
      </c>
      <c r="AH195" s="16">
        <f>すべて_位置図情報!AI887</f>
        <v>0</v>
      </c>
      <c r="AI195" s="16">
        <f>すべて_位置図情報!AJ887</f>
        <v>0</v>
      </c>
      <c r="AJ195" s="16">
        <f>すべて_位置図情報!AK887</f>
        <v>0</v>
      </c>
      <c r="AK195" s="16" t="e">
        <f>すべて_位置図情報!#REF!</f>
        <v>#REF!</v>
      </c>
    </row>
    <row r="196" spans="1:37">
      <c r="A196" s="262">
        <v>892</v>
      </c>
      <c r="B196" s="7" t="str">
        <f>すべて_位置図情報!B901</f>
        <v>一般会計その他施設</v>
      </c>
      <c r="C196" s="7" t="str">
        <f>すべて_位置図情報!C901</f>
        <v>地域利用施設</v>
      </c>
      <c r="D196" s="7" t="str">
        <f>すべて_位置図情報!D901</f>
        <v>地域集会施設</v>
      </c>
      <c r="E196" s="7" t="str">
        <f>すべて_位置図情報!E901</f>
        <v>地域集会施設</v>
      </c>
      <c r="F196" s="74">
        <f>すべて_位置図情報!F901</f>
        <v>191</v>
      </c>
      <c r="G196" s="13" t="str" ph="1">
        <f>すべて_位置図情報!G901</f>
        <v>平野西センター</v>
      </c>
      <c r="H196" s="126" t="str">
        <f>すべて_位置図情報!H901</f>
        <v>大阪市平野区背戸口5-2-17</v>
      </c>
      <c r="I196" s="81">
        <f>すべて_位置図情報!I901</f>
        <v>199</v>
      </c>
      <c r="J196" s="80" t="str">
        <f>すべて_位置図情報!J901</f>
        <v>A</v>
      </c>
      <c r="K196" s="78">
        <f>すべて_位置図情報!K901</f>
        <v>0</v>
      </c>
      <c r="L196" s="79">
        <f>すべて_位置図情報!L901</f>
        <v>1980</v>
      </c>
      <c r="M196" s="79" t="str">
        <f>すべて_位置図情報!M901</f>
        <v>c</v>
      </c>
      <c r="N196" s="79" t="str">
        <f>すべて_位置図情報!N901</f>
        <v>c</v>
      </c>
      <c r="O196" s="79" t="str">
        <f>すべて_位置図情報!O901</f>
        <v/>
      </c>
      <c r="P196" s="79" t="str">
        <f>すべて_位置図情報!P901</f>
        <v>G</v>
      </c>
      <c r="Q196" s="79" t="str">
        <f>すべて_位置図情報!Q901</f>
        <v>無</v>
      </c>
      <c r="R196" s="79" t="str">
        <f>すべて_位置図情報!R901</f>
        <v>無償貸付</v>
      </c>
      <c r="S196" s="126" t="str">
        <f>すべて_位置図情報!S901</f>
        <v>平野区役所</v>
      </c>
      <c r="T196" s="124" t="str">
        <f>すべて_位置図情報!T901</f>
        <v>－</v>
      </c>
      <c r="U196" s="126" t="str">
        <f>すべて_位置図情報!U901</f>
        <v>安全安心まちづくり課</v>
      </c>
      <c r="V196" s="126" t="str">
        <f>すべて_位置図情報!V901</f>
        <v>まちづくり推進ｸﾞﾙｰﾌﾟ</v>
      </c>
      <c r="W196" s="116" t="str">
        <f>すべて_位置図情報!W901</f>
        <v>平野区</v>
      </c>
      <c r="X196" s="116" t="str">
        <f>すべて_位置図情報!X901</f>
        <v>一般施設</v>
      </c>
      <c r="Y196" s="114">
        <f>すべて_位置図情報!Y901</f>
        <v>43</v>
      </c>
      <c r="Z196" s="127">
        <f>すべて_位置図情報!Z901</f>
        <v>0</v>
      </c>
      <c r="AA196" s="124">
        <f>すべて_位置図情報!AA901</f>
        <v>0</v>
      </c>
      <c r="AB196" s="126">
        <f>すべて_位置図情報!AB888</f>
        <v>0</v>
      </c>
      <c r="AC196" s="124">
        <f>すべて_位置図情報!AC888</f>
        <v>0</v>
      </c>
      <c r="AD196" s="124">
        <f>すべて_位置図情報!AD888</f>
        <v>0</v>
      </c>
      <c r="AE196" s="16">
        <f>すべて_位置図情報!AF888</f>
        <v>0</v>
      </c>
      <c r="AF196" s="16">
        <f>すべて_位置図情報!AG888</f>
        <v>0</v>
      </c>
      <c r="AG196" s="16">
        <f>すべて_位置図情報!AH888</f>
        <v>0</v>
      </c>
      <c r="AH196" s="16">
        <f>すべて_位置図情報!AI888</f>
        <v>0</v>
      </c>
      <c r="AI196" s="16">
        <f>すべて_位置図情報!AJ888</f>
        <v>0</v>
      </c>
      <c r="AJ196" s="16">
        <f>すべて_位置図情報!AK888</f>
        <v>0</v>
      </c>
      <c r="AK196" s="16" t="e">
        <f>すべて_位置図情報!#REF!</f>
        <v>#REF!</v>
      </c>
    </row>
    <row r="197" spans="1:37">
      <c r="A197" s="262">
        <v>893</v>
      </c>
      <c r="B197" s="7" t="str">
        <f>すべて_位置図情報!B902</f>
        <v>一般会計その他施設</v>
      </c>
      <c r="C197" s="7" t="str">
        <f>すべて_位置図情報!C902</f>
        <v>地域利用施設</v>
      </c>
      <c r="D197" s="7" t="str">
        <f>すべて_位置図情報!D902</f>
        <v>地域集会施設</v>
      </c>
      <c r="E197" s="7" t="str">
        <f>すべて_位置図情報!E902</f>
        <v>地域集会施設</v>
      </c>
      <c r="F197" s="74">
        <f>すべて_位置図情報!F902</f>
        <v>192</v>
      </c>
      <c r="G197" s="13" t="str" ph="1">
        <f>すべて_位置図情報!G902</f>
        <v>平野連合会館</v>
      </c>
      <c r="H197" s="126" t="str">
        <f>すべて_位置図情報!H902</f>
        <v>大阪市平野区平野上町2-5-22</v>
      </c>
      <c r="I197" s="81">
        <f>すべて_位置図情報!I902</f>
        <v>169.98</v>
      </c>
      <c r="J197" s="80" t="str">
        <f>すべて_位置図情報!J902</f>
        <v>A</v>
      </c>
      <c r="K197" s="78">
        <f>すべて_位置図情報!K902</f>
        <v>0</v>
      </c>
      <c r="L197" s="79">
        <f>すべて_位置図情報!L902</f>
        <v>1996</v>
      </c>
      <c r="M197" s="79" t="str">
        <f>すべて_位置図情報!M902</f>
        <v>b</v>
      </c>
      <c r="N197" s="79" t="str">
        <f>すべて_位置図情報!N902</f>
        <v>b</v>
      </c>
      <c r="O197" s="79" t="str">
        <f>すべて_位置図情報!O902</f>
        <v/>
      </c>
      <c r="P197" s="79" t="str">
        <f>すべて_位置図情報!P902</f>
        <v>D</v>
      </c>
      <c r="Q197" s="79" t="str">
        <f>すべて_位置図情報!Q902</f>
        <v>有</v>
      </c>
      <c r="R197" s="79" t="str">
        <f>すべて_位置図情報!R902</f>
        <v>無償貸付</v>
      </c>
      <c r="S197" s="126" t="str">
        <f>すべて_位置図情報!S902</f>
        <v>平野区役所</v>
      </c>
      <c r="T197" s="124" t="str">
        <f>すべて_位置図情報!T902</f>
        <v>－</v>
      </c>
      <c r="U197" s="126" t="str">
        <f>すべて_位置図情報!U902</f>
        <v>安全安心まちづくり課</v>
      </c>
      <c r="V197" s="126" t="str">
        <f>すべて_位置図情報!V902</f>
        <v>まちづくり推進ｸﾞﾙｰﾌﾟ</v>
      </c>
      <c r="W197" s="116" t="str">
        <f>すべて_位置図情報!W902</f>
        <v>平野区</v>
      </c>
      <c r="X197" s="116" t="str">
        <f>すべて_位置図情報!X902</f>
        <v>一般施設</v>
      </c>
      <c r="Y197" s="114">
        <f>すべて_位置図情報!Y902</f>
        <v>44</v>
      </c>
      <c r="Z197" s="127">
        <f>すべて_位置図情報!Z902</f>
        <v>0</v>
      </c>
      <c r="AA197" s="124">
        <f>すべて_位置図情報!AA902</f>
        <v>0</v>
      </c>
      <c r="AB197" s="126">
        <f>すべて_位置図情報!AB889</f>
        <v>0</v>
      </c>
      <c r="AC197" s="124">
        <f>すべて_位置図情報!AC889</f>
        <v>0</v>
      </c>
      <c r="AD197" s="124">
        <f>すべて_位置図情報!AD889</f>
        <v>0</v>
      </c>
      <c r="AE197" s="16">
        <f>すべて_位置図情報!AF889</f>
        <v>0</v>
      </c>
      <c r="AF197" s="16">
        <f>すべて_位置図情報!AG889</f>
        <v>0</v>
      </c>
      <c r="AG197" s="16">
        <f>すべて_位置図情報!AH889</f>
        <v>0</v>
      </c>
      <c r="AH197" s="16">
        <f>すべて_位置図情報!AI889</f>
        <v>0</v>
      </c>
      <c r="AI197" s="16">
        <f>すべて_位置図情報!AJ889</f>
        <v>0</v>
      </c>
      <c r="AJ197" s="16">
        <f>すべて_位置図情報!AK889</f>
        <v>0</v>
      </c>
      <c r="AK197" s="16" t="e">
        <f>すべて_位置図情報!#REF!</f>
        <v>#REF!</v>
      </c>
    </row>
    <row r="198" spans="1:37">
      <c r="A198" s="262">
        <v>894</v>
      </c>
      <c r="B198" s="7" t="str">
        <f>すべて_位置図情報!B903</f>
        <v>一般会計その他施設</v>
      </c>
      <c r="C198" s="7" t="str">
        <f>すべて_位置図情報!C903</f>
        <v>地域利用施設</v>
      </c>
      <c r="D198" s="7" t="str">
        <f>すべて_位置図情報!D903</f>
        <v>地域集会施設</v>
      </c>
      <c r="E198" s="7" t="str">
        <f>すべて_位置図情報!E903</f>
        <v>地域集会施設</v>
      </c>
      <c r="F198" s="74">
        <f>すべて_位置図情報!F903</f>
        <v>193</v>
      </c>
      <c r="G198" s="13" t="str" ph="1">
        <f>すべて_位置図情報!G903</f>
        <v>六反会館</v>
      </c>
      <c r="H198" s="126" t="str">
        <f>すべて_位置図情報!H903</f>
        <v>大阪市平野区長吉六反2-10-15</v>
      </c>
      <c r="I198" s="81">
        <f>すべて_位置図情報!I903</f>
        <v>342.59</v>
      </c>
      <c r="J198" s="80" t="str">
        <f>すべて_位置図情報!J903</f>
        <v>A</v>
      </c>
      <c r="K198" s="78">
        <f>すべて_位置図情報!K903</f>
        <v>0</v>
      </c>
      <c r="L198" s="79">
        <f>すべて_位置図情報!L903</f>
        <v>1974</v>
      </c>
      <c r="M198" s="79" t="str">
        <f>すべて_位置図情報!M903</f>
        <v>d</v>
      </c>
      <c r="N198" s="79" t="str">
        <f>すべて_位置図情報!N903</f>
        <v>d</v>
      </c>
      <c r="O198" s="79" t="str">
        <f>すべて_位置図情報!O903</f>
        <v/>
      </c>
      <c r="P198" s="79" t="str">
        <f>すべて_位置図情報!P903</f>
        <v>J</v>
      </c>
      <c r="Q198" s="79" t="str">
        <f>すべて_位置図情報!Q903</f>
        <v>無</v>
      </c>
      <c r="R198" s="79" t="str">
        <f>すべて_位置図情報!R903</f>
        <v>無償貸付</v>
      </c>
      <c r="S198" s="126" t="str">
        <f>すべて_位置図情報!S903</f>
        <v>平野区役所</v>
      </c>
      <c r="T198" s="124" t="str">
        <f>すべて_位置図情報!T903</f>
        <v>－</v>
      </c>
      <c r="U198" s="126" t="str">
        <f>すべて_位置図情報!U903</f>
        <v>安全安心まちづくり課</v>
      </c>
      <c r="V198" s="126" t="str">
        <f>すべて_位置図情報!V903</f>
        <v>まちづくり推進ｸﾞﾙｰﾌﾟ</v>
      </c>
      <c r="W198" s="116" t="str">
        <f>すべて_位置図情報!W903</f>
        <v>平野区</v>
      </c>
      <c r="X198" s="116" t="str">
        <f>すべて_位置図情報!X903</f>
        <v>一般施設</v>
      </c>
      <c r="Y198" s="114">
        <f>すべて_位置図情報!Y903</f>
        <v>45</v>
      </c>
      <c r="Z198" s="127">
        <f>すべて_位置図情報!Z903</f>
        <v>0</v>
      </c>
      <c r="AA198" s="124">
        <f>すべて_位置図情報!AA903</f>
        <v>0</v>
      </c>
      <c r="AB198" s="126">
        <f>すべて_位置図情報!AB890</f>
        <v>0</v>
      </c>
      <c r="AC198" s="124">
        <f>すべて_位置図情報!AC890</f>
        <v>0</v>
      </c>
      <c r="AD198" s="124">
        <f>すべて_位置図情報!AD890</f>
        <v>0</v>
      </c>
      <c r="AE198" s="16">
        <f>すべて_位置図情報!AF890</f>
        <v>0</v>
      </c>
      <c r="AF198" s="16">
        <f>すべて_位置図情報!AG890</f>
        <v>0</v>
      </c>
      <c r="AG198" s="16">
        <f>すべて_位置図情報!AH890</f>
        <v>0</v>
      </c>
      <c r="AH198" s="16">
        <f>すべて_位置図情報!AI890</f>
        <v>0</v>
      </c>
      <c r="AI198" s="16">
        <f>すべて_位置図情報!AJ890</f>
        <v>0</v>
      </c>
      <c r="AJ198" s="16">
        <f>すべて_位置図情報!AK890</f>
        <v>0</v>
      </c>
      <c r="AK198" s="16" t="e">
        <f>すべて_位置図情報!#REF!</f>
        <v>#REF!</v>
      </c>
    </row>
    <row r="199" spans="1:37">
      <c r="A199" s="262">
        <v>895</v>
      </c>
      <c r="B199" s="7" t="str">
        <f>すべて_位置図情報!B904</f>
        <v>一般会計その他施設</v>
      </c>
      <c r="C199" s="7" t="str">
        <f>すべて_位置図情報!C904</f>
        <v>地域利用施設</v>
      </c>
      <c r="D199" s="7" t="str">
        <f>すべて_位置図情報!D904</f>
        <v>地域集会施設</v>
      </c>
      <c r="E199" s="7" t="str">
        <f>すべて_位置図情報!E904</f>
        <v>地域集会施設</v>
      </c>
      <c r="F199" s="74">
        <f>すべて_位置図情報!F904</f>
        <v>194</v>
      </c>
      <c r="G199" s="13" t="str" ph="1">
        <f>すべて_位置図情報!G904</f>
        <v>橘会館</v>
      </c>
      <c r="H199" s="126" t="str">
        <f>すべて_位置図情報!H904</f>
        <v>大阪市平野区加美鞍作1-2-31</v>
      </c>
      <c r="I199" s="81">
        <f>すべて_位置図情報!I904</f>
        <v>321.24</v>
      </c>
      <c r="J199" s="80" t="str">
        <f>すべて_位置図情報!J904</f>
        <v>A</v>
      </c>
      <c r="K199" s="78">
        <f>すべて_位置図情報!K904</f>
        <v>0</v>
      </c>
      <c r="L199" s="79">
        <f>すべて_位置図情報!L904</f>
        <v>1968</v>
      </c>
      <c r="M199" s="79" t="str">
        <f>すべて_位置図情報!M904</f>
        <v>d</v>
      </c>
      <c r="N199" s="79" t="str">
        <f>すべて_位置図情報!N904</f>
        <v>d</v>
      </c>
      <c r="O199" s="79" t="str">
        <f>すべて_位置図情報!O904</f>
        <v/>
      </c>
      <c r="P199" s="79" t="str">
        <f>すべて_位置図情報!P904</f>
        <v>J</v>
      </c>
      <c r="Q199" s="79" t="str">
        <f>すべて_位置図情報!Q904</f>
        <v>有</v>
      </c>
      <c r="R199" s="79" t="str">
        <f>すべて_位置図情報!R904</f>
        <v>無償貸付</v>
      </c>
      <c r="S199" s="126" t="str">
        <f>すべて_位置図情報!S904</f>
        <v>平野区役所</v>
      </c>
      <c r="T199" s="124" t="str">
        <f>すべて_位置図情報!T904</f>
        <v>－</v>
      </c>
      <c r="U199" s="126" t="str">
        <f>すべて_位置図情報!U904</f>
        <v>安全安心まちづくり課</v>
      </c>
      <c r="V199" s="126" t="str">
        <f>すべて_位置図情報!V904</f>
        <v>まちづくり推進ｸﾞﾙｰﾌﾟ</v>
      </c>
      <c r="W199" s="116" t="str">
        <f>すべて_位置図情報!W904</f>
        <v>平野区</v>
      </c>
      <c r="X199" s="116" t="str">
        <f>すべて_位置図情報!X904</f>
        <v>一般施設</v>
      </c>
      <c r="Y199" s="114">
        <f>すべて_位置図情報!Y904</f>
        <v>46</v>
      </c>
      <c r="Z199" s="127">
        <f>すべて_位置図情報!Z904</f>
        <v>0</v>
      </c>
      <c r="AA199" s="124">
        <f>すべて_位置図情報!AA904</f>
        <v>0</v>
      </c>
      <c r="AB199" s="126">
        <f>すべて_位置図情報!AB891</f>
        <v>0</v>
      </c>
      <c r="AC199" s="124">
        <f>すべて_位置図情報!AC891</f>
        <v>0</v>
      </c>
      <c r="AD199" s="124">
        <f>すべて_位置図情報!AD891</f>
        <v>0</v>
      </c>
      <c r="AE199" s="16">
        <f>すべて_位置図情報!AF891</f>
        <v>0</v>
      </c>
      <c r="AF199" s="16">
        <f>すべて_位置図情報!AG891</f>
        <v>0</v>
      </c>
      <c r="AG199" s="16">
        <f>すべて_位置図情報!AH891</f>
        <v>0</v>
      </c>
      <c r="AH199" s="16">
        <f>すべて_位置図情報!AI891</f>
        <v>0</v>
      </c>
      <c r="AI199" s="16">
        <f>すべて_位置図情報!AJ891</f>
        <v>0</v>
      </c>
      <c r="AJ199" s="16">
        <f>すべて_位置図情報!AK891</f>
        <v>0</v>
      </c>
      <c r="AK199" s="16" t="e">
        <f>すべて_位置図情報!#REF!</f>
        <v>#REF!</v>
      </c>
    </row>
    <row r="200" spans="1:37">
      <c r="A200" s="262">
        <v>896</v>
      </c>
      <c r="B200" s="7" t="str">
        <f>すべて_位置図情報!B905</f>
        <v>一般会計その他施設</v>
      </c>
      <c r="C200" s="7" t="str">
        <f>すべて_位置図情報!C905</f>
        <v>地域利用施設</v>
      </c>
      <c r="D200" s="7" t="str">
        <f>すべて_位置図情報!D905</f>
        <v>地域集会施設</v>
      </c>
      <c r="E200" s="7" t="str">
        <f>すべて_位置図情報!E905</f>
        <v>地域集会施設</v>
      </c>
      <c r="F200" s="74">
        <f>すべて_位置図情報!F905</f>
        <v>195</v>
      </c>
      <c r="G200" s="13" t="str" ph="1">
        <f>すべて_位置図情報!G905</f>
        <v>加美正北老人憩の家</v>
      </c>
      <c r="H200" s="126" t="str">
        <f>すべて_位置図情報!H905</f>
        <v>大阪市平野区加美北6-15-25</v>
      </c>
      <c r="I200" s="81">
        <f>すべて_位置図情報!I905</f>
        <v>100.7</v>
      </c>
      <c r="J200" s="80" t="str">
        <f>すべて_位置図情報!J905</f>
        <v>A</v>
      </c>
      <c r="K200" s="78">
        <f>すべて_位置図情報!K905</f>
        <v>0</v>
      </c>
      <c r="L200" s="79">
        <f>すべて_位置図情報!L905</f>
        <v>1976</v>
      </c>
      <c r="M200" s="79" t="str">
        <f>すべて_位置図情報!M905</f>
        <v>c</v>
      </c>
      <c r="N200" s="79" t="str">
        <f>すべて_位置図情報!N905</f>
        <v>c</v>
      </c>
      <c r="O200" s="79" t="str">
        <f>すべて_位置図情報!O905</f>
        <v/>
      </c>
      <c r="P200" s="79" t="str">
        <f>すべて_位置図情報!P905</f>
        <v>G</v>
      </c>
      <c r="Q200" s="79" t="str">
        <f>すべて_位置図情報!Q905</f>
        <v>無</v>
      </c>
      <c r="R200" s="79" t="str">
        <f>すべて_位置図情報!R905</f>
        <v>無償貸付</v>
      </c>
      <c r="S200" s="126" t="str">
        <f>すべて_位置図情報!S905</f>
        <v>平野区役所</v>
      </c>
      <c r="T200" s="124" t="str">
        <f>すべて_位置図情報!T905</f>
        <v>－</v>
      </c>
      <c r="U200" s="126" t="str">
        <f>すべて_位置図情報!U905</f>
        <v>安全安心まちづくり課</v>
      </c>
      <c r="V200" s="126" t="str">
        <f>すべて_位置図情報!V905</f>
        <v>まちづくり推進ｸﾞﾙｰﾌﾟ</v>
      </c>
      <c r="W200" s="116" t="str">
        <f>すべて_位置図情報!W905</f>
        <v>平野区</v>
      </c>
      <c r="X200" s="116" t="str">
        <f>すべて_位置図情報!X905</f>
        <v>一般施設</v>
      </c>
      <c r="Y200" s="114">
        <f>すべて_位置図情報!Y905</f>
        <v>47</v>
      </c>
      <c r="Z200" s="127">
        <f>すべて_位置図情報!Z905</f>
        <v>0</v>
      </c>
      <c r="AA200" s="124">
        <f>すべて_位置図情報!AA905</f>
        <v>0</v>
      </c>
      <c r="AB200" s="126">
        <f>すべて_位置図情報!AB892</f>
        <v>0</v>
      </c>
      <c r="AC200" s="124">
        <f>すべて_位置図情報!AC892</f>
        <v>0</v>
      </c>
      <c r="AD200" s="124">
        <f>すべて_位置図情報!AD892</f>
        <v>0</v>
      </c>
      <c r="AE200" s="16">
        <f>すべて_位置図情報!AF892</f>
        <v>0</v>
      </c>
      <c r="AF200" s="16">
        <f>すべて_位置図情報!AG892</f>
        <v>0</v>
      </c>
      <c r="AG200" s="16">
        <f>すべて_位置図情報!AH892</f>
        <v>0</v>
      </c>
      <c r="AH200" s="16">
        <f>すべて_位置図情報!AI892</f>
        <v>0</v>
      </c>
      <c r="AI200" s="16">
        <f>すべて_位置図情報!AJ892</f>
        <v>0</v>
      </c>
      <c r="AJ200" s="16">
        <f>すべて_位置図情報!AK892</f>
        <v>0</v>
      </c>
      <c r="AK200" s="16" t="e">
        <f>すべて_位置図情報!#REF!</f>
        <v>#REF!</v>
      </c>
    </row>
    <row r="201" spans="1:37">
      <c r="A201" s="262">
        <v>897</v>
      </c>
      <c r="B201" s="7" t="str">
        <f>すべて_位置図情報!B906</f>
        <v>一般会計その他施設</v>
      </c>
      <c r="C201" s="7" t="str">
        <f>すべて_位置図情報!C906</f>
        <v>地域利用施設</v>
      </c>
      <c r="D201" s="7" t="str">
        <f>すべて_位置図情報!D906</f>
        <v>地域集会施設</v>
      </c>
      <c r="E201" s="7" t="str">
        <f>すべて_位置図情報!E906</f>
        <v>地域集会施設</v>
      </c>
      <c r="F201" s="74">
        <f>すべて_位置図情報!F906</f>
        <v>196</v>
      </c>
      <c r="G201" s="13" t="str" ph="1">
        <f>すべて_位置図情報!G906</f>
        <v>加美東老人憩の家</v>
      </c>
      <c r="H201" s="126" t="str">
        <f>すべて_位置図情報!H906</f>
        <v>大阪市平野区加美東5-7-13</v>
      </c>
      <c r="I201" s="81">
        <f>すべて_位置図情報!I906</f>
        <v>104.77</v>
      </c>
      <c r="J201" s="80" t="str">
        <f>すべて_位置図情報!J906</f>
        <v>A</v>
      </c>
      <c r="K201" s="78">
        <f>すべて_位置図情報!K906</f>
        <v>0</v>
      </c>
      <c r="L201" s="79">
        <f>すべて_位置図情報!L906</f>
        <v>1981</v>
      </c>
      <c r="M201" s="79" t="str">
        <f>すべて_位置図情報!M906</f>
        <v>c</v>
      </c>
      <c r="N201" s="79" t="str">
        <f>すべて_位置図情報!N906</f>
        <v>c</v>
      </c>
      <c r="O201" s="79" t="str">
        <f>すべて_位置図情報!O906</f>
        <v/>
      </c>
      <c r="P201" s="79" t="str">
        <f>すべて_位置図情報!P906</f>
        <v>G</v>
      </c>
      <c r="Q201" s="79" t="str">
        <f>すべて_位置図情報!Q906</f>
        <v>無</v>
      </c>
      <c r="R201" s="79" t="str">
        <f>すべて_位置図情報!R906</f>
        <v>無償貸付</v>
      </c>
      <c r="S201" s="126" t="str">
        <f>すべて_位置図情報!S906</f>
        <v>平野区役所</v>
      </c>
      <c r="T201" s="124" t="str">
        <f>すべて_位置図情報!T906</f>
        <v>－</v>
      </c>
      <c r="U201" s="126" t="str">
        <f>すべて_位置図情報!U906</f>
        <v>安全安心まちづくり課</v>
      </c>
      <c r="V201" s="126" t="str">
        <f>すべて_位置図情報!V906</f>
        <v>まちづくり推進ｸﾞﾙｰﾌﾟ</v>
      </c>
      <c r="W201" s="116" t="str">
        <f>すべて_位置図情報!W906</f>
        <v>平野区</v>
      </c>
      <c r="X201" s="116" t="str">
        <f>すべて_位置図情報!X906</f>
        <v>一般施設</v>
      </c>
      <c r="Y201" s="114">
        <f>すべて_位置図情報!Y906</f>
        <v>48</v>
      </c>
      <c r="Z201" s="127">
        <f>すべて_位置図情報!Z906</f>
        <v>0</v>
      </c>
      <c r="AA201" s="124">
        <f>すべて_位置図情報!AA906</f>
        <v>0</v>
      </c>
      <c r="AB201" s="126">
        <f>すべて_位置図情報!AB893</f>
        <v>0</v>
      </c>
      <c r="AC201" s="124">
        <f>すべて_位置図情報!AC893</f>
        <v>0</v>
      </c>
      <c r="AD201" s="124">
        <f>すべて_位置図情報!AD893</f>
        <v>0</v>
      </c>
      <c r="AE201" s="16">
        <f>すべて_位置図情報!AF893</f>
        <v>0</v>
      </c>
      <c r="AF201" s="16">
        <f>すべて_位置図情報!AG893</f>
        <v>0</v>
      </c>
      <c r="AG201" s="16">
        <f>すべて_位置図情報!AH893</f>
        <v>0</v>
      </c>
      <c r="AH201" s="16">
        <f>すべて_位置図情報!AI893</f>
        <v>0</v>
      </c>
      <c r="AI201" s="16">
        <f>すべて_位置図情報!AJ893</f>
        <v>0</v>
      </c>
      <c r="AJ201" s="16">
        <f>すべて_位置図情報!AK893</f>
        <v>0</v>
      </c>
      <c r="AK201" s="16" t="e">
        <f>すべて_位置図情報!#REF!</f>
        <v>#REF!</v>
      </c>
    </row>
    <row r="202" spans="1:37">
      <c r="A202" s="262">
        <v>898</v>
      </c>
      <c r="B202" s="7" t="str">
        <f>すべて_位置図情報!B907</f>
        <v>一般会計その他施設</v>
      </c>
      <c r="C202" s="7" t="str">
        <f>すべて_位置図情報!C907</f>
        <v>地域利用施設</v>
      </c>
      <c r="D202" s="7" t="str">
        <f>すべて_位置図情報!D907</f>
        <v>地域集会施設</v>
      </c>
      <c r="E202" s="7" t="str">
        <f>すべて_位置図情報!E907</f>
        <v>地域集会施設</v>
      </c>
      <c r="F202" s="74">
        <f>すべて_位置図情報!F907</f>
        <v>197</v>
      </c>
      <c r="G202" s="13" t="str" ph="1">
        <f>すべて_位置図情報!G907</f>
        <v>加美南部老人憩の家</v>
      </c>
      <c r="H202" s="126" t="str">
        <f>すべて_位置図情報!H907</f>
        <v>大阪市平野区加美南5-1-26</v>
      </c>
      <c r="I202" s="81">
        <f>すべて_位置図情報!I907</f>
        <v>100.28</v>
      </c>
      <c r="J202" s="80" t="str">
        <f>すべて_位置図情報!J907</f>
        <v>A</v>
      </c>
      <c r="K202" s="78">
        <f>すべて_位置図情報!K907</f>
        <v>0</v>
      </c>
      <c r="L202" s="79">
        <f>すべて_位置図情報!L907</f>
        <v>1979</v>
      </c>
      <c r="M202" s="79" t="str">
        <f>すべて_位置図情報!M907</f>
        <v>c</v>
      </c>
      <c r="N202" s="79" t="str">
        <f>すべて_位置図情報!N907</f>
        <v>c</v>
      </c>
      <c r="O202" s="79" t="str">
        <f>すべて_位置図情報!O907</f>
        <v/>
      </c>
      <c r="P202" s="79" t="str">
        <f>すべて_位置図情報!P907</f>
        <v>G</v>
      </c>
      <c r="Q202" s="79" t="str">
        <f>すべて_位置図情報!Q907</f>
        <v>有</v>
      </c>
      <c r="R202" s="79" t="str">
        <f>すべて_位置図情報!R907</f>
        <v>無償貸付</v>
      </c>
      <c r="S202" s="126" t="str">
        <f>すべて_位置図情報!S907</f>
        <v>平野区役所</v>
      </c>
      <c r="T202" s="124" t="str">
        <f>すべて_位置図情報!T907</f>
        <v>－</v>
      </c>
      <c r="U202" s="126" t="str">
        <f>すべて_位置図情報!U907</f>
        <v>安全安心まちづくり課</v>
      </c>
      <c r="V202" s="126" t="str">
        <f>すべて_位置図情報!V907</f>
        <v>まちづくり推進ｸﾞﾙｰﾌﾟ</v>
      </c>
      <c r="W202" s="116" t="str">
        <f>すべて_位置図情報!W907</f>
        <v>平野区</v>
      </c>
      <c r="X202" s="116" t="str">
        <f>すべて_位置図情報!X907</f>
        <v>一般施設</v>
      </c>
      <c r="Y202" s="114">
        <f>すべて_位置図情報!Y907</f>
        <v>49</v>
      </c>
      <c r="Z202" s="127">
        <f>すべて_位置図情報!Z907</f>
        <v>0</v>
      </c>
      <c r="AA202" s="124">
        <f>すべて_位置図情報!AA907</f>
        <v>0</v>
      </c>
      <c r="AB202" s="126">
        <f>すべて_位置図情報!AB894</f>
        <v>0</v>
      </c>
      <c r="AC202" s="124">
        <f>すべて_位置図情報!AC894</f>
        <v>0</v>
      </c>
      <c r="AD202" s="124">
        <f>すべて_位置図情報!AD894</f>
        <v>0</v>
      </c>
      <c r="AE202" s="16">
        <f>すべて_位置図情報!AF894</f>
        <v>0</v>
      </c>
      <c r="AF202" s="16">
        <f>すべて_位置図情報!AG894</f>
        <v>0</v>
      </c>
      <c r="AG202" s="16">
        <f>すべて_位置図情報!AH894</f>
        <v>0</v>
      </c>
      <c r="AH202" s="16">
        <f>すべて_位置図情報!AI894</f>
        <v>0</v>
      </c>
      <c r="AI202" s="16">
        <f>すべて_位置図情報!AJ894</f>
        <v>0</v>
      </c>
      <c r="AJ202" s="16">
        <f>すべて_位置図情報!AK894</f>
        <v>0</v>
      </c>
      <c r="AK202" s="16" t="e">
        <f>すべて_位置図情報!#REF!</f>
        <v>#REF!</v>
      </c>
    </row>
    <row r="203" spans="1:37">
      <c r="A203" s="262">
        <v>899</v>
      </c>
      <c r="B203" s="7" t="str">
        <f>すべて_位置図情報!B908</f>
        <v>一般会計その他施設</v>
      </c>
      <c r="C203" s="7" t="str">
        <f>すべて_位置図情報!C908</f>
        <v>地域利用施設</v>
      </c>
      <c r="D203" s="7" t="str">
        <f>すべて_位置図情報!D908</f>
        <v>地域集会施設</v>
      </c>
      <c r="E203" s="7" t="str">
        <f>すべて_位置図情報!E908</f>
        <v>地域集会施設</v>
      </c>
      <c r="F203" s="74">
        <f>すべて_位置図情報!F908</f>
        <v>198</v>
      </c>
      <c r="G203" s="13" t="str" ph="1">
        <f>すべて_位置図情報!G908</f>
        <v>加美北老人憩の家</v>
      </c>
      <c r="H203" s="126" t="str">
        <f>すべて_位置図情報!H908</f>
        <v>大阪市平野区加美北8-14-7</v>
      </c>
      <c r="I203" s="81">
        <f>すべて_位置図情報!I908</f>
        <v>104.34</v>
      </c>
      <c r="J203" s="80" t="str">
        <f>すべて_位置図情報!J908</f>
        <v>A</v>
      </c>
      <c r="K203" s="78">
        <f>すべて_位置図情報!K908</f>
        <v>0</v>
      </c>
      <c r="L203" s="79">
        <f>すべて_位置図情報!L908</f>
        <v>1980</v>
      </c>
      <c r="M203" s="79" t="str">
        <f>すべて_位置図情報!M908</f>
        <v>c</v>
      </c>
      <c r="N203" s="79" t="str">
        <f>すべて_位置図情報!N908</f>
        <v>c</v>
      </c>
      <c r="O203" s="79" t="str">
        <f>すべて_位置図情報!O908</f>
        <v/>
      </c>
      <c r="P203" s="79" t="str">
        <f>すべて_位置図情報!P908</f>
        <v>G</v>
      </c>
      <c r="Q203" s="79" t="str">
        <f>すべて_位置図情報!Q908</f>
        <v>無</v>
      </c>
      <c r="R203" s="79" t="str">
        <f>すべて_位置図情報!R908</f>
        <v>無償貸付</v>
      </c>
      <c r="S203" s="126" t="str">
        <f>すべて_位置図情報!S908</f>
        <v>平野区役所</v>
      </c>
      <c r="T203" s="124" t="str">
        <f>すべて_位置図情報!T908</f>
        <v>－</v>
      </c>
      <c r="U203" s="126" t="str">
        <f>すべて_位置図情報!U908</f>
        <v>安全安心まちづくり課</v>
      </c>
      <c r="V203" s="126" t="str">
        <f>すべて_位置図情報!V908</f>
        <v>まちづくり推進ｸﾞﾙｰﾌﾟ</v>
      </c>
      <c r="W203" s="116" t="str">
        <f>すべて_位置図情報!W908</f>
        <v>平野区</v>
      </c>
      <c r="X203" s="116" t="str">
        <f>すべて_位置図情報!X908</f>
        <v>一般施設</v>
      </c>
      <c r="Y203" s="114">
        <f>すべて_位置図情報!Y908</f>
        <v>50</v>
      </c>
      <c r="Z203" s="127">
        <f>すべて_位置図情報!Z908</f>
        <v>0</v>
      </c>
      <c r="AA203" s="124">
        <f>すべて_位置図情報!AA908</f>
        <v>0</v>
      </c>
      <c r="AB203" s="126">
        <f>すべて_位置図情報!AB895</f>
        <v>0</v>
      </c>
      <c r="AC203" s="124">
        <f>すべて_位置図情報!AC895</f>
        <v>0</v>
      </c>
      <c r="AD203" s="124">
        <f>すべて_位置図情報!AD895</f>
        <v>0</v>
      </c>
      <c r="AE203" s="16">
        <f>すべて_位置図情報!AF895</f>
        <v>0</v>
      </c>
      <c r="AF203" s="16">
        <f>すべて_位置図情報!AG895</f>
        <v>0</v>
      </c>
      <c r="AG203" s="16">
        <f>すべて_位置図情報!AH895</f>
        <v>0</v>
      </c>
      <c r="AH203" s="16">
        <f>すべて_位置図情報!AI895</f>
        <v>0</v>
      </c>
      <c r="AI203" s="16">
        <f>すべて_位置図情報!AJ895</f>
        <v>0</v>
      </c>
      <c r="AJ203" s="16">
        <f>すべて_位置図情報!AK895</f>
        <v>0</v>
      </c>
      <c r="AK203" s="16" t="e">
        <f>すべて_位置図情報!#REF!</f>
        <v>#REF!</v>
      </c>
    </row>
    <row r="204" spans="1:37">
      <c r="A204" s="262">
        <v>900</v>
      </c>
      <c r="B204" s="7" t="str">
        <f>すべて_位置図情報!B909</f>
        <v>一般会計その他施設</v>
      </c>
      <c r="C204" s="7" t="str">
        <f>すべて_位置図情報!C909</f>
        <v>地域利用施設</v>
      </c>
      <c r="D204" s="7" t="str">
        <f>すべて_位置図情報!D909</f>
        <v>地域集会施設</v>
      </c>
      <c r="E204" s="7" t="str">
        <f>すべて_位置図情報!E909</f>
        <v>地域集会施設</v>
      </c>
      <c r="F204" s="74">
        <f>すべて_位置図情報!F909</f>
        <v>199</v>
      </c>
      <c r="G204" s="13" t="str" ph="1">
        <f>すべて_位置図情報!G909</f>
        <v>加美老人憩の家</v>
      </c>
      <c r="H204" s="126" t="str">
        <f>すべて_位置図情報!H909</f>
        <v>大阪市平野区加美東2-9-3</v>
      </c>
      <c r="I204" s="81">
        <f>すべて_位置図情報!I909</f>
        <v>107.16</v>
      </c>
      <c r="J204" s="80" t="str">
        <f>すべて_位置図情報!J909</f>
        <v>A</v>
      </c>
      <c r="K204" s="78">
        <f>すべて_位置図情報!K909</f>
        <v>0</v>
      </c>
      <c r="L204" s="79">
        <f>すべて_位置図情報!L909</f>
        <v>1983</v>
      </c>
      <c r="M204" s="79" t="str">
        <f>すべて_位置図情報!M909</f>
        <v>c</v>
      </c>
      <c r="N204" s="79" t="str">
        <f>すべて_位置図情報!N909</f>
        <v>c</v>
      </c>
      <c r="O204" s="79" t="str">
        <f>すべて_位置図情報!O909</f>
        <v/>
      </c>
      <c r="P204" s="79" t="str">
        <f>すべて_位置図情報!P909</f>
        <v>G</v>
      </c>
      <c r="Q204" s="79" t="str">
        <f>すべて_位置図情報!Q909</f>
        <v>無</v>
      </c>
      <c r="R204" s="79" t="str">
        <f>すべて_位置図情報!R909</f>
        <v>無償貸付</v>
      </c>
      <c r="S204" s="126" t="str">
        <f>すべて_位置図情報!S909</f>
        <v>平野区役所</v>
      </c>
      <c r="T204" s="124" t="str">
        <f>すべて_位置図情報!T909</f>
        <v>－</v>
      </c>
      <c r="U204" s="126" t="str">
        <f>すべて_位置図情報!U909</f>
        <v>安全安心まちづくり課</v>
      </c>
      <c r="V204" s="126" t="str">
        <f>すべて_位置図情報!V909</f>
        <v>まちづくり推進ｸﾞﾙｰﾌﾟ</v>
      </c>
      <c r="W204" s="116" t="str">
        <f>すべて_位置図情報!W909</f>
        <v>平野区</v>
      </c>
      <c r="X204" s="116" t="str">
        <f>すべて_位置図情報!X909</f>
        <v>一般施設</v>
      </c>
      <c r="Y204" s="114">
        <f>すべて_位置図情報!Y909</f>
        <v>51</v>
      </c>
      <c r="Z204" s="127">
        <f>すべて_位置図情報!Z909</f>
        <v>0</v>
      </c>
      <c r="AA204" s="124">
        <f>すべて_位置図情報!AA909</f>
        <v>0</v>
      </c>
      <c r="AB204" s="126">
        <f>すべて_位置図情報!AB896</f>
        <v>0</v>
      </c>
      <c r="AC204" s="124">
        <f>すべて_位置図情報!AC896</f>
        <v>0</v>
      </c>
      <c r="AD204" s="124">
        <f>すべて_位置図情報!AD896</f>
        <v>0</v>
      </c>
      <c r="AE204" s="16">
        <f>すべて_位置図情報!AF896</f>
        <v>0</v>
      </c>
      <c r="AF204" s="16">
        <f>すべて_位置図情報!AG896</f>
        <v>0</v>
      </c>
      <c r="AG204" s="16">
        <f>すべて_位置図情報!AH896</f>
        <v>0</v>
      </c>
      <c r="AH204" s="16">
        <f>すべて_位置図情報!AI896</f>
        <v>0</v>
      </c>
      <c r="AI204" s="16">
        <f>すべて_位置図情報!AJ896</f>
        <v>0</v>
      </c>
      <c r="AJ204" s="16">
        <f>すべて_位置図情報!AK896</f>
        <v>0</v>
      </c>
      <c r="AK204" s="16" t="e">
        <f>すべて_位置図情報!#REF!</f>
        <v>#REF!</v>
      </c>
    </row>
    <row r="205" spans="1:37">
      <c r="A205" s="262">
        <v>901</v>
      </c>
      <c r="B205" s="7" t="str">
        <f>すべて_位置図情報!B910</f>
        <v>一般会計その他施設</v>
      </c>
      <c r="C205" s="7" t="str">
        <f>すべて_位置図情報!C910</f>
        <v>地域利用施設</v>
      </c>
      <c r="D205" s="7" t="str">
        <f>すべて_位置図情報!D910</f>
        <v>地域集会施設</v>
      </c>
      <c r="E205" s="7" t="str">
        <f>すべて_位置図情報!E910</f>
        <v>地域集会施設</v>
      </c>
      <c r="F205" s="74">
        <f>すべて_位置図情報!F910</f>
        <v>200</v>
      </c>
      <c r="G205" s="13" t="str" ph="1">
        <f>すべて_位置図情報!G910</f>
        <v>長吉東部老人憩の家</v>
      </c>
      <c r="H205" s="126" t="str">
        <f>すべて_位置図情報!H910</f>
        <v>大阪市平野区長吉六反5-10-19</v>
      </c>
      <c r="I205" s="81">
        <f>すべて_位置図情報!I910</f>
        <v>205.77</v>
      </c>
      <c r="J205" s="80" t="str">
        <f>すべて_位置図情報!J910</f>
        <v>A</v>
      </c>
      <c r="K205" s="78">
        <f>すべて_位置図情報!K910</f>
        <v>0</v>
      </c>
      <c r="L205" s="79">
        <f>すべて_位置図情報!L910</f>
        <v>1979</v>
      </c>
      <c r="M205" s="79" t="str">
        <f>すべて_位置図情報!M910</f>
        <v>c</v>
      </c>
      <c r="N205" s="79" t="str">
        <f>すべて_位置図情報!N910</f>
        <v>c</v>
      </c>
      <c r="O205" s="79" t="str">
        <f>すべて_位置図情報!O910</f>
        <v/>
      </c>
      <c r="P205" s="79" t="str">
        <f>すべて_位置図情報!P910</f>
        <v>G</v>
      </c>
      <c r="Q205" s="79" t="str">
        <f>すべて_位置図情報!Q910</f>
        <v>有</v>
      </c>
      <c r="R205" s="79" t="str">
        <f>すべて_位置図情報!R910</f>
        <v>無償貸付</v>
      </c>
      <c r="S205" s="126" t="str">
        <f>すべて_位置図情報!S910</f>
        <v>平野区役所</v>
      </c>
      <c r="T205" s="124" t="str">
        <f>すべて_位置図情報!T910</f>
        <v>－</v>
      </c>
      <c r="U205" s="126" t="str">
        <f>すべて_位置図情報!U910</f>
        <v>安全安心まちづくり課</v>
      </c>
      <c r="V205" s="126" t="str">
        <f>すべて_位置図情報!V910</f>
        <v>まちづくり推進ｸﾞﾙｰﾌﾟ</v>
      </c>
      <c r="W205" s="116" t="str">
        <f>すべて_位置図情報!W910</f>
        <v>平野区</v>
      </c>
      <c r="X205" s="116" t="str">
        <f>すべて_位置図情報!X910</f>
        <v>一般施設</v>
      </c>
      <c r="Y205" s="114">
        <f>すべて_位置図情報!Y910</f>
        <v>52</v>
      </c>
      <c r="Z205" s="127">
        <f>すべて_位置図情報!Z910</f>
        <v>0</v>
      </c>
      <c r="AA205" s="124">
        <f>すべて_位置図情報!AA910</f>
        <v>0</v>
      </c>
      <c r="AB205" s="126">
        <f>すべて_位置図情報!AB897</f>
        <v>0</v>
      </c>
      <c r="AC205" s="124">
        <f>すべて_位置図情報!AC897</f>
        <v>0</v>
      </c>
      <c r="AD205" s="124">
        <f>すべて_位置図情報!AD897</f>
        <v>0</v>
      </c>
      <c r="AE205" s="16">
        <f>すべて_位置図情報!AF897</f>
        <v>0</v>
      </c>
      <c r="AF205" s="16">
        <f>すべて_位置図情報!AG897</f>
        <v>0</v>
      </c>
      <c r="AG205" s="16">
        <f>すべて_位置図情報!AH897</f>
        <v>0</v>
      </c>
      <c r="AH205" s="16">
        <f>すべて_位置図情報!AI897</f>
        <v>0</v>
      </c>
      <c r="AI205" s="16">
        <f>すべて_位置図情報!AJ897</f>
        <v>0</v>
      </c>
      <c r="AJ205" s="16">
        <f>すべて_位置図情報!AK897</f>
        <v>0</v>
      </c>
      <c r="AK205" s="16" t="e">
        <f>すべて_位置図情報!#REF!</f>
        <v>#REF!</v>
      </c>
    </row>
    <row r="206" spans="1:37">
      <c r="A206" s="262">
        <v>902</v>
      </c>
      <c r="B206" s="7" t="str">
        <f>すべて_位置図情報!B911</f>
        <v>一般会計その他施設</v>
      </c>
      <c r="C206" s="7" t="str">
        <f>すべて_位置図情報!C911</f>
        <v>地域利用施設</v>
      </c>
      <c r="D206" s="7" t="str">
        <f>すべて_位置図情報!D911</f>
        <v>地域集会施設</v>
      </c>
      <c r="E206" s="7" t="str">
        <f>すべて_位置図情報!E911</f>
        <v>地域集会施設</v>
      </c>
      <c r="F206" s="74">
        <f>すべて_位置図情報!F911</f>
        <v>201</v>
      </c>
      <c r="G206" s="13" t="str" ph="1">
        <f>すべて_位置図情報!G911</f>
        <v>岸里老人憩の家</v>
      </c>
      <c r="H206" s="126" t="str">
        <f>すべて_位置図情報!H911</f>
        <v>大阪市西成区岸里3-4-9</v>
      </c>
      <c r="I206" s="81">
        <f>すべて_位置図情報!I911</f>
        <v>101.2</v>
      </c>
      <c r="J206" s="80" t="str">
        <f>すべて_位置図情報!J911</f>
        <v>A</v>
      </c>
      <c r="K206" s="78">
        <f>すべて_位置図情報!K911</f>
        <v>0</v>
      </c>
      <c r="L206" s="79">
        <f>すべて_位置図情報!L911</f>
        <v>1976</v>
      </c>
      <c r="M206" s="79" t="str">
        <f>すべて_位置図情報!M911</f>
        <v>c</v>
      </c>
      <c r="N206" s="79" t="str">
        <f>すべて_位置図情報!N911</f>
        <v>c</v>
      </c>
      <c r="O206" s="79" t="str">
        <f>すべて_位置図情報!O911</f>
        <v/>
      </c>
      <c r="P206" s="79" t="str">
        <f>すべて_位置図情報!P911</f>
        <v>G</v>
      </c>
      <c r="Q206" s="79" t="str">
        <f>すべて_位置図情報!Q911</f>
        <v>有</v>
      </c>
      <c r="R206" s="79" t="str">
        <f>すべて_位置図情報!R911</f>
        <v>無償貸付</v>
      </c>
      <c r="S206" s="126" t="str">
        <f>すべて_位置図情報!S911</f>
        <v>福祉局</v>
      </c>
      <c r="T206" s="124" t="str">
        <f>すべて_位置図情報!T911</f>
        <v>高齢者施策部</v>
      </c>
      <c r="U206" s="126" t="str">
        <f>すべて_位置図情報!U911</f>
        <v>高齢福祉課</v>
      </c>
      <c r="V206" s="126" t="str">
        <f>すべて_位置図情報!V911</f>
        <v>いきがいｸﾞﾙｰﾌﾟ</v>
      </c>
      <c r="W206" s="116" t="str">
        <f>すべて_位置図情報!W911</f>
        <v>西成区</v>
      </c>
      <c r="X206" s="116" t="str">
        <f>すべて_位置図情報!X911</f>
        <v>一般施設</v>
      </c>
      <c r="Y206" s="114">
        <f>すべて_位置図情報!Y911</f>
        <v>29</v>
      </c>
      <c r="Z206" s="127">
        <f>すべて_位置図情報!Z911</f>
        <v>0</v>
      </c>
      <c r="AA206" s="124">
        <f>すべて_位置図情報!AA911</f>
        <v>0</v>
      </c>
      <c r="AB206" s="126">
        <f>すべて_位置図情報!AB898</f>
        <v>0</v>
      </c>
      <c r="AC206" s="124">
        <f>すべて_位置図情報!AC898</f>
        <v>0</v>
      </c>
      <c r="AD206" s="124">
        <f>すべて_位置図情報!AD898</f>
        <v>0</v>
      </c>
      <c r="AE206" s="16">
        <f>すべて_位置図情報!AF898</f>
        <v>0</v>
      </c>
      <c r="AF206" s="16">
        <f>すべて_位置図情報!AG898</f>
        <v>0</v>
      </c>
      <c r="AG206" s="16">
        <f>すべて_位置図情報!AH898</f>
        <v>0</v>
      </c>
      <c r="AH206" s="16">
        <f>すべて_位置図情報!AI898</f>
        <v>0</v>
      </c>
      <c r="AI206" s="16">
        <f>すべて_位置図情報!AJ898</f>
        <v>0</v>
      </c>
      <c r="AJ206" s="16">
        <f>すべて_位置図情報!AK898</f>
        <v>0</v>
      </c>
      <c r="AK206" s="16" t="e">
        <f>すべて_位置図情報!#REF!</f>
        <v>#REF!</v>
      </c>
    </row>
    <row r="207" spans="1:37">
      <c r="A207" s="262">
        <v>903</v>
      </c>
      <c r="B207" s="7" t="str">
        <f>すべて_位置図情報!B912</f>
        <v>一般会計その他施設</v>
      </c>
      <c r="C207" s="7" t="str">
        <f>すべて_位置図情報!C912</f>
        <v>地域利用施設</v>
      </c>
      <c r="D207" s="7" t="str">
        <f>すべて_位置図情報!D912</f>
        <v>地域集会施設</v>
      </c>
      <c r="E207" s="7" t="str">
        <f>すべて_位置図情報!E912</f>
        <v>地域集会施設</v>
      </c>
      <c r="F207" s="74">
        <f>すべて_位置図情報!F912</f>
        <v>202</v>
      </c>
      <c r="G207" s="13" t="str" ph="1">
        <f>すべて_位置図情報!G912</f>
        <v>岸里会館</v>
      </c>
      <c r="H207" s="126" t="str">
        <f>すべて_位置図情報!H912</f>
        <v>大阪市西成区岸里3-4-9</v>
      </c>
      <c r="I207" s="81">
        <f>すべて_位置図情報!I912</f>
        <v>106.55</v>
      </c>
      <c r="J207" s="80" t="str">
        <f>すべて_位置図情報!J912</f>
        <v>A</v>
      </c>
      <c r="K207" s="78">
        <f>すべて_位置図情報!K912</f>
        <v>0</v>
      </c>
      <c r="L207" s="79">
        <f>すべて_位置図情報!L912</f>
        <v>1976</v>
      </c>
      <c r="M207" s="79" t="str">
        <f>すべて_位置図情報!M912</f>
        <v>c</v>
      </c>
      <c r="N207" s="79" t="str">
        <f>すべて_位置図情報!N912</f>
        <v>c</v>
      </c>
      <c r="O207" s="79" t="str">
        <f>すべて_位置図情報!O912</f>
        <v/>
      </c>
      <c r="P207" s="79" t="str">
        <f>すべて_位置図情報!P912</f>
        <v>G</v>
      </c>
      <c r="Q207" s="79" t="str">
        <f>すべて_位置図情報!Q912</f>
        <v>有</v>
      </c>
      <c r="R207" s="79" t="str">
        <f>すべて_位置図情報!R912</f>
        <v>無償貸付</v>
      </c>
      <c r="S207" s="126" t="str">
        <f>すべて_位置図情報!S912</f>
        <v>西成区役所</v>
      </c>
      <c r="T207" s="124" t="str">
        <f>すべて_位置図情報!T912</f>
        <v>－</v>
      </c>
      <c r="U207" s="126" t="str">
        <f>すべて_位置図情報!U912</f>
        <v>市民協働課</v>
      </c>
      <c r="V207" s="126" t="str">
        <f>すべて_位置図情報!V912</f>
        <v>市民協働ｸﾞﾙｰﾌﾟ</v>
      </c>
      <c r="W207" s="116" t="str">
        <f>すべて_位置図情報!W912</f>
        <v>西成区</v>
      </c>
      <c r="X207" s="116" t="str">
        <f>すべて_位置図情報!X912</f>
        <v>一般施設</v>
      </c>
      <c r="Y207" s="114">
        <f>すべて_位置図情報!Y912</f>
        <v>30</v>
      </c>
      <c r="Z207" s="127">
        <f>すべて_位置図情報!Z912</f>
        <v>0</v>
      </c>
      <c r="AA207" s="124">
        <f>すべて_位置図情報!AA912</f>
        <v>0</v>
      </c>
      <c r="AB207" s="126">
        <f>すべて_位置図情報!AB899</f>
        <v>0</v>
      </c>
      <c r="AC207" s="124">
        <f>すべて_位置図情報!AC899</f>
        <v>0</v>
      </c>
      <c r="AD207" s="124">
        <f>すべて_位置図情報!AD899</f>
        <v>0</v>
      </c>
      <c r="AE207" s="16">
        <f>すべて_位置図情報!AF899</f>
        <v>0</v>
      </c>
      <c r="AF207" s="16">
        <f>すべて_位置図情報!AG899</f>
        <v>0</v>
      </c>
      <c r="AG207" s="16">
        <f>すべて_位置図情報!AH899</f>
        <v>0</v>
      </c>
      <c r="AH207" s="16">
        <f>すべて_位置図情報!AI899</f>
        <v>0</v>
      </c>
      <c r="AI207" s="16">
        <f>すべて_位置図情報!AJ899</f>
        <v>0</v>
      </c>
      <c r="AJ207" s="16">
        <f>すべて_位置図情報!AK899</f>
        <v>0</v>
      </c>
      <c r="AK207" s="16" t="e">
        <f>すべて_位置図情報!#REF!</f>
        <v>#REF!</v>
      </c>
    </row>
    <row r="208" spans="1:37">
      <c r="A208" s="262">
        <v>904</v>
      </c>
      <c r="B208" s="7" t="str">
        <f>すべて_位置図情報!B913</f>
        <v>一般会計その他施設</v>
      </c>
      <c r="C208" s="7" t="str">
        <f>すべて_位置図情報!C913</f>
        <v>地域利用施設</v>
      </c>
      <c r="D208" s="7" t="str">
        <f>すべて_位置図情報!D913</f>
        <v>地域集会施設</v>
      </c>
      <c r="E208" s="7" t="str">
        <f>すべて_位置図情報!E913</f>
        <v>地域集会施設</v>
      </c>
      <c r="F208" s="74">
        <f>すべて_位置図情報!F913</f>
        <v>203</v>
      </c>
      <c r="G208" s="13" t="str" ph="1">
        <f>すべて_位置図情報!G913</f>
        <v>玉出西公園会館・老人憩の家</v>
      </c>
      <c r="H208" s="126" t="str">
        <f>すべて_位置図情報!H913</f>
        <v>大阪市西成区玉出西1-8-19</v>
      </c>
      <c r="I208" s="81">
        <f>すべて_位置図情報!I913</f>
        <v>431.04</v>
      </c>
      <c r="J208" s="80" t="str">
        <f>すべて_位置図情報!J913</f>
        <v>A</v>
      </c>
      <c r="K208" s="78">
        <f>すべて_位置図情報!K913</f>
        <v>0</v>
      </c>
      <c r="L208" s="79">
        <f>すべて_位置図情報!L913</f>
        <v>1962</v>
      </c>
      <c r="M208" s="79" t="str">
        <f>すべて_位置図情報!M913</f>
        <v>d</v>
      </c>
      <c r="N208" s="79" t="str">
        <f>すべて_位置図情報!N913</f>
        <v>d</v>
      </c>
      <c r="O208" s="79" t="str">
        <f>すべて_位置図情報!O913</f>
        <v/>
      </c>
      <c r="P208" s="79" t="str">
        <f>すべて_位置図情報!P913</f>
        <v>J</v>
      </c>
      <c r="Q208" s="79" t="str">
        <f>すべて_位置図情報!Q913</f>
        <v>有</v>
      </c>
      <c r="R208" s="79" t="str">
        <f>すべて_位置図情報!R913</f>
        <v>無償貸付</v>
      </c>
      <c r="S208" s="126" t="str">
        <f>すべて_位置図情報!S913</f>
        <v>西成区役所</v>
      </c>
      <c r="T208" s="124" t="str">
        <f>すべて_位置図情報!T913</f>
        <v>－</v>
      </c>
      <c r="U208" s="126" t="str">
        <f>すべて_位置図情報!U913</f>
        <v>市民協働課</v>
      </c>
      <c r="V208" s="126" t="str">
        <f>すべて_位置図情報!V913</f>
        <v>市民協働ｸﾞﾙｰﾌﾟ</v>
      </c>
      <c r="W208" s="116" t="str">
        <f>すべて_位置図情報!W913</f>
        <v>西成区</v>
      </c>
      <c r="X208" s="116" t="str">
        <f>すべて_位置図情報!X913</f>
        <v>一般施設</v>
      </c>
      <c r="Y208" s="114">
        <f>すべて_位置図情報!Y913</f>
        <v>31</v>
      </c>
      <c r="Z208" s="127">
        <f>すべて_位置図情報!Z913</f>
        <v>0</v>
      </c>
      <c r="AA208" s="124">
        <f>すべて_位置図情報!AA913</f>
        <v>0</v>
      </c>
      <c r="AB208" s="126">
        <f>すべて_位置図情報!AB900</f>
        <v>0</v>
      </c>
      <c r="AC208" s="124">
        <f>すべて_位置図情報!AC900</f>
        <v>0</v>
      </c>
      <c r="AD208" s="124">
        <f>すべて_位置図情報!AD900</f>
        <v>0</v>
      </c>
      <c r="AE208" s="16">
        <f>すべて_位置図情報!AF900</f>
        <v>0</v>
      </c>
      <c r="AF208" s="16">
        <f>すべて_位置図情報!AG900</f>
        <v>0</v>
      </c>
      <c r="AG208" s="16">
        <f>すべて_位置図情報!AH900</f>
        <v>0</v>
      </c>
      <c r="AH208" s="16">
        <f>すべて_位置図情報!AI900</f>
        <v>0</v>
      </c>
      <c r="AI208" s="16">
        <f>すべて_位置図情報!AJ900</f>
        <v>0</v>
      </c>
      <c r="AJ208" s="16">
        <f>すべて_位置図情報!AK900</f>
        <v>0</v>
      </c>
      <c r="AK208" s="16" t="e">
        <f>すべて_位置図情報!#REF!</f>
        <v>#REF!</v>
      </c>
    </row>
    <row r="209" spans="1:37">
      <c r="A209" s="262">
        <v>905</v>
      </c>
      <c r="B209" s="7" t="str">
        <f>すべて_位置図情報!B914</f>
        <v>一般会計その他施設</v>
      </c>
      <c r="C209" s="7" t="str">
        <f>すべて_位置図情報!C914</f>
        <v>地域利用施設</v>
      </c>
      <c r="D209" s="7" t="str">
        <f>すべて_位置図情報!D914</f>
        <v>地域集会施設</v>
      </c>
      <c r="E209" s="7" t="str">
        <f>すべて_位置図情報!E914</f>
        <v>地域集会施設</v>
      </c>
      <c r="F209" s="74">
        <f>すべて_位置図情報!F914</f>
        <v>204</v>
      </c>
      <c r="G209" s="13" t="str" ph="1">
        <f>すべて_位置図情報!G914</f>
        <v>弘治集会所</v>
      </c>
      <c r="H209" s="126" t="str">
        <f>すべて_位置図情報!H914</f>
        <v>大阪市西成区鶴見橋1-5-9</v>
      </c>
      <c r="I209" s="81">
        <f>すべて_位置図情報!I914</f>
        <v>80.099999999999994</v>
      </c>
      <c r="J209" s="80" t="str">
        <f>すべて_位置図情報!J914</f>
        <v>A</v>
      </c>
      <c r="K209" s="78">
        <f>すべて_位置図情報!K914</f>
        <v>0</v>
      </c>
      <c r="L209" s="79">
        <f>すべて_位置図情報!L914</f>
        <v>1983</v>
      </c>
      <c r="M209" s="79" t="str">
        <f>すべて_位置図情報!M914</f>
        <v>c</v>
      </c>
      <c r="N209" s="79" t="str">
        <f>すべて_位置図情報!N914</f>
        <v>c</v>
      </c>
      <c r="O209" s="79" t="str">
        <f>すべて_位置図情報!O914</f>
        <v/>
      </c>
      <c r="P209" s="79" t="str">
        <f>すべて_位置図情報!P914</f>
        <v>G</v>
      </c>
      <c r="Q209" s="79" t="str">
        <f>すべて_位置図情報!Q914</f>
        <v>有</v>
      </c>
      <c r="R209" s="79" t="str">
        <f>すべて_位置図情報!R914</f>
        <v>無償貸付</v>
      </c>
      <c r="S209" s="126" t="str">
        <f>すべて_位置図情報!S914</f>
        <v>西成区役所</v>
      </c>
      <c r="T209" s="124" t="str">
        <f>すべて_位置図情報!T914</f>
        <v>－</v>
      </c>
      <c r="U209" s="126" t="str">
        <f>すべて_位置図情報!U914</f>
        <v>市民協働課</v>
      </c>
      <c r="V209" s="126" t="str">
        <f>すべて_位置図情報!V914</f>
        <v>市民協働ｸﾞﾙｰﾌﾟ</v>
      </c>
      <c r="W209" s="116" t="str">
        <f>すべて_位置図情報!W914</f>
        <v>西成区</v>
      </c>
      <c r="X209" s="116" t="str">
        <f>すべて_位置図情報!X914</f>
        <v>一般施設</v>
      </c>
      <c r="Y209" s="114">
        <f>すべて_位置図情報!Y914</f>
        <v>32</v>
      </c>
      <c r="Z209" s="127">
        <f>すべて_位置図情報!Z914</f>
        <v>0</v>
      </c>
      <c r="AA209" s="124">
        <f>すべて_位置図情報!AA914</f>
        <v>0</v>
      </c>
      <c r="AB209" s="126">
        <f>すべて_位置図情報!AB901</f>
        <v>0</v>
      </c>
      <c r="AC209" s="124">
        <f>すべて_位置図情報!AC901</f>
        <v>0</v>
      </c>
      <c r="AD209" s="124">
        <f>すべて_位置図情報!AD901</f>
        <v>0</v>
      </c>
      <c r="AE209" s="16">
        <f>すべて_位置図情報!AF901</f>
        <v>0</v>
      </c>
      <c r="AF209" s="16">
        <f>すべて_位置図情報!AG901</f>
        <v>0</v>
      </c>
      <c r="AG209" s="16">
        <f>すべて_位置図情報!AH901</f>
        <v>0</v>
      </c>
      <c r="AH209" s="16">
        <f>すべて_位置図情報!AI901</f>
        <v>0</v>
      </c>
      <c r="AI209" s="16">
        <f>すべて_位置図情報!AJ901</f>
        <v>0</v>
      </c>
      <c r="AJ209" s="16">
        <f>すべて_位置図情報!AK901</f>
        <v>0</v>
      </c>
      <c r="AK209" s="16" t="e">
        <f>すべて_位置図情報!#REF!</f>
        <v>#REF!</v>
      </c>
    </row>
    <row r="210" spans="1:37">
      <c r="A210" s="262">
        <v>906</v>
      </c>
      <c r="B210" s="7" t="str">
        <f>すべて_位置図情報!B915</f>
        <v>一般会計その他施設</v>
      </c>
      <c r="C210" s="7" t="str">
        <f>すべて_位置図情報!C915</f>
        <v>地域利用施設</v>
      </c>
      <c r="D210" s="7" t="str">
        <f>すべて_位置図情報!D915</f>
        <v>地域集会施設</v>
      </c>
      <c r="E210" s="7" t="str">
        <f>すべて_位置図情報!E915</f>
        <v>地域集会施設</v>
      </c>
      <c r="F210" s="74">
        <f>すべて_位置図情報!F915</f>
        <v>205</v>
      </c>
      <c r="G210" s="13" t="str" ph="1">
        <f>すべて_位置図情報!G915</f>
        <v>山王集会所</v>
      </c>
      <c r="H210" s="126" t="str">
        <f>すべて_位置図情報!H915</f>
        <v>大阪市西成区山王2-10-24</v>
      </c>
      <c r="I210" s="81">
        <f>すべて_位置図情報!I915</f>
        <v>265.19</v>
      </c>
      <c r="J210" s="80" t="str">
        <f>すべて_位置図情報!J915</f>
        <v>A</v>
      </c>
      <c r="K210" s="78">
        <f>すべて_位置図情報!K915</f>
        <v>0</v>
      </c>
      <c r="L210" s="79">
        <f>すべて_位置図情報!L915</f>
        <v>1986</v>
      </c>
      <c r="M210" s="79" t="str">
        <f>すべて_位置図情報!M915</f>
        <v>b</v>
      </c>
      <c r="N210" s="79" t="str">
        <f>すべて_位置図情報!N915</f>
        <v>b</v>
      </c>
      <c r="O210" s="79" t="str">
        <f>すべて_位置図情報!O915</f>
        <v/>
      </c>
      <c r="P210" s="79" t="str">
        <f>すべて_位置図情報!P915</f>
        <v>D</v>
      </c>
      <c r="Q210" s="79" t="str">
        <f>すべて_位置図情報!Q915</f>
        <v>無</v>
      </c>
      <c r="R210" s="79" t="str">
        <f>すべて_位置図情報!R915</f>
        <v>無償貸付</v>
      </c>
      <c r="S210" s="126" t="str">
        <f>すべて_位置図情報!S915</f>
        <v>西成区役所</v>
      </c>
      <c r="T210" s="124" t="str">
        <f>すべて_位置図情報!T915</f>
        <v>－</v>
      </c>
      <c r="U210" s="126" t="str">
        <f>すべて_位置図情報!U915</f>
        <v>市民協働課</v>
      </c>
      <c r="V210" s="126" t="str">
        <f>すべて_位置図情報!V915</f>
        <v>市民協働ｸﾞﾙｰﾌﾟ</v>
      </c>
      <c r="W210" s="116" t="str">
        <f>すべて_位置図情報!W915</f>
        <v>西成区</v>
      </c>
      <c r="X210" s="116" t="str">
        <f>すべて_位置図情報!X915</f>
        <v>一般施設</v>
      </c>
      <c r="Y210" s="114">
        <f>すべて_位置図情報!Y915</f>
        <v>33</v>
      </c>
      <c r="Z210" s="127">
        <f>すべて_位置図情報!Z915</f>
        <v>0</v>
      </c>
      <c r="AA210" s="124">
        <f>すべて_位置図情報!AA915</f>
        <v>0</v>
      </c>
      <c r="AB210" s="126">
        <f>すべて_位置図情報!AB902</f>
        <v>0</v>
      </c>
      <c r="AC210" s="124">
        <f>すべて_位置図情報!AC902</f>
        <v>0</v>
      </c>
      <c r="AD210" s="124">
        <f>すべて_位置図情報!AD902</f>
        <v>0</v>
      </c>
      <c r="AE210" s="16">
        <f>すべて_位置図情報!AF902</f>
        <v>0</v>
      </c>
      <c r="AF210" s="16">
        <f>すべて_位置図情報!AG902</f>
        <v>0</v>
      </c>
      <c r="AG210" s="16">
        <f>すべて_位置図情報!AH902</f>
        <v>0</v>
      </c>
      <c r="AH210" s="16">
        <f>すべて_位置図情報!AI902</f>
        <v>0</v>
      </c>
      <c r="AI210" s="16">
        <f>すべて_位置図情報!AJ902</f>
        <v>0</v>
      </c>
      <c r="AJ210" s="16">
        <f>すべて_位置図情報!AK902</f>
        <v>0</v>
      </c>
      <c r="AK210" s="16" t="e">
        <f>すべて_位置図情報!#REF!</f>
        <v>#REF!</v>
      </c>
    </row>
    <row r="211" spans="1:37">
      <c r="A211" s="262">
        <v>907</v>
      </c>
      <c r="B211" s="7" t="str">
        <f>すべて_位置図情報!B916</f>
        <v>一般会計その他施設</v>
      </c>
      <c r="C211" s="7" t="str">
        <f>すべて_位置図情報!C916</f>
        <v>地域利用施設</v>
      </c>
      <c r="D211" s="7" t="str">
        <f>すべて_位置図情報!D916</f>
        <v>地域集会施設</v>
      </c>
      <c r="E211" s="7" t="str">
        <f>すべて_位置図情報!E916</f>
        <v>地域集会施設</v>
      </c>
      <c r="F211" s="74">
        <f>すべて_位置図情報!F916</f>
        <v>206</v>
      </c>
      <c r="G211" s="13" t="str" ph="1">
        <f>すべて_位置図情報!G916</f>
        <v>南津守会館</v>
      </c>
      <c r="H211" s="126" t="str">
        <f>すべて_位置図情報!H916</f>
        <v>大阪市西成区南津守6-3-69</v>
      </c>
      <c r="I211" s="81">
        <f>すべて_位置図情報!I916</f>
        <v>90.91</v>
      </c>
      <c r="J211" s="80" t="str">
        <f>すべて_位置図情報!J916</f>
        <v>A</v>
      </c>
      <c r="K211" s="78">
        <f>すべて_位置図情報!K916</f>
        <v>0</v>
      </c>
      <c r="L211" s="79">
        <f>すべて_位置図情報!L916</f>
        <v>1983</v>
      </c>
      <c r="M211" s="79" t="str">
        <f>すべて_位置図情報!M916</f>
        <v>c</v>
      </c>
      <c r="N211" s="79" t="str">
        <f>すべて_位置図情報!N916</f>
        <v>c</v>
      </c>
      <c r="O211" s="79" t="str">
        <f>すべて_位置図情報!O916</f>
        <v/>
      </c>
      <c r="P211" s="79" t="str">
        <f>すべて_位置図情報!P916</f>
        <v>G</v>
      </c>
      <c r="Q211" s="79" t="str">
        <f>すべて_位置図情報!Q916</f>
        <v>有</v>
      </c>
      <c r="R211" s="79" t="str">
        <f>すべて_位置図情報!R916</f>
        <v>無償貸付</v>
      </c>
      <c r="S211" s="126" t="str">
        <f>すべて_位置図情報!S916</f>
        <v>西成区役所</v>
      </c>
      <c r="T211" s="124" t="str">
        <f>すべて_位置図情報!T916</f>
        <v>－</v>
      </c>
      <c r="U211" s="126" t="str">
        <f>すべて_位置図情報!U916</f>
        <v>市民協働課</v>
      </c>
      <c r="V211" s="126" t="str">
        <f>すべて_位置図情報!V916</f>
        <v>市民協働ｸﾞﾙｰﾌﾟ</v>
      </c>
      <c r="W211" s="116" t="str">
        <f>すべて_位置図情報!W916</f>
        <v>西成区</v>
      </c>
      <c r="X211" s="116" t="str">
        <f>すべて_位置図情報!X916</f>
        <v>一般施設</v>
      </c>
      <c r="Y211" s="114">
        <f>すべて_位置図情報!Y916</f>
        <v>34</v>
      </c>
      <c r="Z211" s="127">
        <f>すべて_位置図情報!Z916</f>
        <v>0</v>
      </c>
      <c r="AA211" s="124">
        <f>すべて_位置図情報!AA916</f>
        <v>0</v>
      </c>
      <c r="AB211" s="126">
        <f>すべて_位置図情報!AB903</f>
        <v>0</v>
      </c>
      <c r="AC211" s="124">
        <f>すべて_位置図情報!AC903</f>
        <v>0</v>
      </c>
      <c r="AD211" s="124">
        <f>すべて_位置図情報!AD903</f>
        <v>0</v>
      </c>
      <c r="AE211" s="16">
        <f>すべて_位置図情報!AF903</f>
        <v>0</v>
      </c>
      <c r="AF211" s="16">
        <f>すべて_位置図情報!AG903</f>
        <v>0</v>
      </c>
      <c r="AG211" s="16">
        <f>すべて_位置図情報!AH903</f>
        <v>0</v>
      </c>
      <c r="AH211" s="16">
        <f>すべて_位置図情報!AI903</f>
        <v>0</v>
      </c>
      <c r="AI211" s="16">
        <f>すべて_位置図情報!AJ903</f>
        <v>0</v>
      </c>
      <c r="AJ211" s="16">
        <f>すべて_位置図情報!AK903</f>
        <v>0</v>
      </c>
      <c r="AK211" s="16" t="e">
        <f>すべて_位置図情報!#REF!</f>
        <v>#REF!</v>
      </c>
    </row>
    <row r="212" spans="1:37">
      <c r="A212" s="262">
        <v>908</v>
      </c>
      <c r="B212" s="7" t="str">
        <f>すべて_位置図情報!B917</f>
        <v>一般会計その他施設</v>
      </c>
      <c r="C212" s="7" t="str">
        <f>すべて_位置図情報!C917</f>
        <v>地域利用施設</v>
      </c>
      <c r="D212" s="7" t="str">
        <f>すべて_位置図情報!D917</f>
        <v>地域集会施設</v>
      </c>
      <c r="E212" s="7" t="str">
        <f>すべて_位置図情報!E917</f>
        <v>地域集会施設</v>
      </c>
      <c r="F212" s="74">
        <f>すべて_位置図情報!F917</f>
        <v>207</v>
      </c>
      <c r="G212" s="13" t="str" ph="1">
        <f>すべて_位置図情報!G917</f>
        <v>梅南集会所</v>
      </c>
      <c r="H212" s="126" t="str">
        <f>すべて_位置図情報!H917</f>
        <v>大阪市西成区松3-2-35</v>
      </c>
      <c r="I212" s="81">
        <f>すべて_位置図情報!I917</f>
        <v>619.03</v>
      </c>
      <c r="J212" s="80" t="str">
        <f>すべて_位置図情報!J917</f>
        <v>B</v>
      </c>
      <c r="K212" s="78">
        <f>すべて_位置図情報!K917</f>
        <v>0</v>
      </c>
      <c r="L212" s="79">
        <f>すべて_位置図情報!L917</f>
        <v>1969</v>
      </c>
      <c r="M212" s="79" t="str">
        <f>すべて_位置図情報!M917</f>
        <v>d</v>
      </c>
      <c r="N212" s="79" t="str">
        <f>すべて_位置図情報!N917</f>
        <v>d</v>
      </c>
      <c r="O212" s="79" t="str">
        <f>すべて_位置図情報!O917</f>
        <v/>
      </c>
      <c r="P212" s="79" t="str">
        <f>すべて_位置図情報!P917</f>
        <v>K</v>
      </c>
      <c r="Q212" s="79" t="str">
        <f>すべて_位置図情報!Q917</f>
        <v>有</v>
      </c>
      <c r="R212" s="79" t="str">
        <f>すべて_位置図情報!R917</f>
        <v>無償貸付</v>
      </c>
      <c r="S212" s="126" t="str">
        <f>すべて_位置図情報!S917</f>
        <v>西成区役所</v>
      </c>
      <c r="T212" s="124" t="str">
        <f>すべて_位置図情報!T917</f>
        <v>－</v>
      </c>
      <c r="U212" s="126" t="str">
        <f>すべて_位置図情報!U917</f>
        <v>市民協働課</v>
      </c>
      <c r="V212" s="126" t="str">
        <f>すべて_位置図情報!V917</f>
        <v>市民協働ｸﾞﾙｰﾌﾟ</v>
      </c>
      <c r="W212" s="116" t="str">
        <f>すべて_位置図情報!W917</f>
        <v>西成区</v>
      </c>
      <c r="X212" s="116" t="str">
        <f>すべて_位置図情報!X917</f>
        <v>一般施設</v>
      </c>
      <c r="Y212" s="114">
        <f>すべて_位置図情報!Y917</f>
        <v>35</v>
      </c>
      <c r="Z212" s="127">
        <f>すべて_位置図情報!Z917</f>
        <v>0</v>
      </c>
      <c r="AA212" s="124">
        <f>すべて_位置図情報!AA917</f>
        <v>0</v>
      </c>
      <c r="AB212" s="126">
        <f>すべて_位置図情報!AB904</f>
        <v>0</v>
      </c>
      <c r="AC212" s="124">
        <f>すべて_位置図情報!AC904</f>
        <v>0</v>
      </c>
      <c r="AD212" s="124">
        <f>すべて_位置図情報!AD904</f>
        <v>0</v>
      </c>
      <c r="AE212" s="16">
        <f>すべて_位置図情報!AF904</f>
        <v>0</v>
      </c>
      <c r="AF212" s="16">
        <f>すべて_位置図情報!AG904</f>
        <v>0</v>
      </c>
      <c r="AG212" s="16">
        <f>すべて_位置図情報!AH904</f>
        <v>0</v>
      </c>
      <c r="AH212" s="16">
        <f>すべて_位置図情報!AI904</f>
        <v>0</v>
      </c>
      <c r="AI212" s="16">
        <f>すべて_位置図情報!AJ904</f>
        <v>0</v>
      </c>
      <c r="AJ212" s="16">
        <f>すべて_位置図情報!AK904</f>
        <v>0</v>
      </c>
      <c r="AK212" s="16" t="e">
        <f>すべて_位置図情報!#REF!</f>
        <v>#REF!</v>
      </c>
    </row>
    <row r="213" spans="1:37">
      <c r="A213" s="262">
        <v>909</v>
      </c>
      <c r="B213" s="7" t="str">
        <f>すべて_位置図情報!B918</f>
        <v>一般会計その他施設</v>
      </c>
      <c r="C213" s="7" t="str">
        <f>すべて_位置図情報!C918</f>
        <v>地域利用施設</v>
      </c>
      <c r="D213" s="7" t="str">
        <f>すべて_位置図情報!D918</f>
        <v>地域集会施設</v>
      </c>
      <c r="E213" s="7" t="str">
        <f>すべて_位置図情報!E918</f>
        <v>地域集会施設</v>
      </c>
      <c r="F213" s="74">
        <f>すべて_位置図情報!F918</f>
        <v>208</v>
      </c>
      <c r="G213" s="13" t="str" ph="1">
        <f>すべて_位置図情報!G918</f>
        <v>飛田ふれあい会館</v>
      </c>
      <c r="H213" s="126" t="str">
        <f>すべて_位置図情報!H918</f>
        <v>大阪市西成区山王3-12-13</v>
      </c>
      <c r="I213" s="81">
        <f>すべて_位置図情報!I918</f>
        <v>199.5</v>
      </c>
      <c r="J213" s="80" t="str">
        <f>すべて_位置図情報!J918</f>
        <v>A</v>
      </c>
      <c r="K213" s="78">
        <f>すべて_位置図情報!K918</f>
        <v>0</v>
      </c>
      <c r="L213" s="79">
        <f>すべて_位置図情報!L918</f>
        <v>1980</v>
      </c>
      <c r="M213" s="79" t="str">
        <f>すべて_位置図情報!M918</f>
        <v>c</v>
      </c>
      <c r="N213" s="79" t="str">
        <f>すべて_位置図情報!N918</f>
        <v>c</v>
      </c>
      <c r="O213" s="79" t="str">
        <f>すべて_位置図情報!O918</f>
        <v/>
      </c>
      <c r="P213" s="79" t="str">
        <f>すべて_位置図情報!P918</f>
        <v>G</v>
      </c>
      <c r="Q213" s="79" t="str">
        <f>すべて_位置図情報!Q918</f>
        <v>無</v>
      </c>
      <c r="R213" s="79" t="str">
        <f>すべて_位置図情報!R918</f>
        <v>無償貸付</v>
      </c>
      <c r="S213" s="126" t="str">
        <f>すべて_位置図情報!S918</f>
        <v>西成区役所</v>
      </c>
      <c r="T213" s="124" t="str">
        <f>すべて_位置図情報!T918</f>
        <v>－</v>
      </c>
      <c r="U213" s="126" t="str">
        <f>すべて_位置図情報!U918</f>
        <v>市民協働課</v>
      </c>
      <c r="V213" s="126" t="str">
        <f>すべて_位置図情報!V918</f>
        <v>市民協働ｸﾞﾙｰﾌﾟ</v>
      </c>
      <c r="W213" s="116" t="str">
        <f>すべて_位置図情報!W918</f>
        <v>西成区</v>
      </c>
      <c r="X213" s="116" t="str">
        <f>すべて_位置図情報!X918</f>
        <v>一般施設</v>
      </c>
      <c r="Y213" s="114">
        <f>すべて_位置図情報!Y918</f>
        <v>36</v>
      </c>
      <c r="Z213" s="127">
        <f>すべて_位置図情報!Z918</f>
        <v>0</v>
      </c>
      <c r="AA213" s="124">
        <f>すべて_位置図情報!AA918</f>
        <v>0</v>
      </c>
      <c r="AB213" s="126">
        <f>すべて_位置図情報!AB905</f>
        <v>0</v>
      </c>
      <c r="AC213" s="124">
        <f>すべて_位置図情報!AC905</f>
        <v>0</v>
      </c>
      <c r="AD213" s="124">
        <f>すべて_位置図情報!AD905</f>
        <v>0</v>
      </c>
      <c r="AE213" s="16">
        <f>すべて_位置図情報!AF905</f>
        <v>0</v>
      </c>
      <c r="AF213" s="16">
        <f>すべて_位置図情報!AG905</f>
        <v>0</v>
      </c>
      <c r="AG213" s="16">
        <f>すべて_位置図情報!AH905</f>
        <v>0</v>
      </c>
      <c r="AH213" s="16">
        <f>すべて_位置図情報!AI905</f>
        <v>0</v>
      </c>
      <c r="AI213" s="16">
        <f>すべて_位置図情報!AJ905</f>
        <v>0</v>
      </c>
      <c r="AJ213" s="16">
        <f>すべて_位置図情報!AK905</f>
        <v>0</v>
      </c>
      <c r="AK213" s="16" t="e">
        <f>すべて_位置図情報!#REF!</f>
        <v>#REF!</v>
      </c>
    </row>
    <row r="214" spans="1:37">
      <c r="A214" s="262">
        <v>910</v>
      </c>
      <c r="B214" s="7" t="str">
        <f>すべて_位置図情報!B919</f>
        <v>一般会計その他施設</v>
      </c>
      <c r="C214" s="7" t="str">
        <f>すべて_位置図情報!C919</f>
        <v>地域利用施設</v>
      </c>
      <c r="D214" s="7" t="str">
        <f>すべて_位置図情報!D919</f>
        <v>地域集会施設</v>
      </c>
      <c r="E214" s="7" t="str">
        <f>すべて_位置図情報!E919</f>
        <v>地域集会施設</v>
      </c>
      <c r="F214" s="74">
        <f>すべて_位置図情報!F919</f>
        <v>209</v>
      </c>
      <c r="G214" s="13" t="str" ph="1">
        <f>すべて_位置図情報!G919</f>
        <v>玉出老人憩の家</v>
      </c>
      <c r="H214" s="126" t="str">
        <f>すべて_位置図情報!H919</f>
        <v>大阪市西成区玉出西1-8-19</v>
      </c>
      <c r="I214" s="81">
        <f>すべて_位置図情報!I919</f>
        <v>140.77000000000001</v>
      </c>
      <c r="J214" s="80" t="str">
        <f>すべて_位置図情報!J919</f>
        <v>A</v>
      </c>
      <c r="K214" s="78">
        <f>すべて_位置図情報!K919</f>
        <v>0</v>
      </c>
      <c r="L214" s="79">
        <f>すべて_位置図情報!L919</f>
        <v>1962</v>
      </c>
      <c r="M214" s="79" t="str">
        <f>すべて_位置図情報!M919</f>
        <v>d</v>
      </c>
      <c r="N214" s="79" t="str">
        <f>すべて_位置図情報!N919</f>
        <v>d</v>
      </c>
      <c r="O214" s="79" t="str">
        <f>すべて_位置図情報!O919</f>
        <v/>
      </c>
      <c r="P214" s="79" t="str">
        <f>すべて_位置図情報!P919</f>
        <v>J</v>
      </c>
      <c r="Q214" s="79" t="str">
        <f>すべて_位置図情報!Q919</f>
        <v>有</v>
      </c>
      <c r="R214" s="79" t="str">
        <f>すべて_位置図情報!R919</f>
        <v>無償貸付</v>
      </c>
      <c r="S214" s="126" t="str">
        <f>すべて_位置図情報!S919</f>
        <v>西成区役所</v>
      </c>
      <c r="T214" s="124" t="str">
        <f>すべて_位置図情報!T919</f>
        <v>－</v>
      </c>
      <c r="U214" s="126" t="str">
        <f>すべて_位置図情報!U919</f>
        <v>市民協働課</v>
      </c>
      <c r="V214" s="126" t="str">
        <f>すべて_位置図情報!V919</f>
        <v>市民協働ｸﾞﾙｰﾌﾟ</v>
      </c>
      <c r="W214" s="116" t="str">
        <f>すべて_位置図情報!W919</f>
        <v>西成区</v>
      </c>
      <c r="X214" s="116" t="str">
        <f>すべて_位置図情報!X919</f>
        <v>一般施設</v>
      </c>
      <c r="Y214" s="114">
        <f>すべて_位置図情報!Y919</f>
        <v>37</v>
      </c>
      <c r="Z214" s="127">
        <f>すべて_位置図情報!Z919</f>
        <v>0</v>
      </c>
      <c r="AA214" s="124">
        <f>すべて_位置図情報!AA919</f>
        <v>0</v>
      </c>
      <c r="AB214" s="126">
        <f>すべて_位置図情報!AB906</f>
        <v>0</v>
      </c>
      <c r="AC214" s="124">
        <f>すべて_位置図情報!AC906</f>
        <v>0</v>
      </c>
      <c r="AD214" s="124">
        <f>すべて_位置図情報!AD906</f>
        <v>0</v>
      </c>
      <c r="AE214" s="16">
        <f>すべて_位置図情報!AF906</f>
        <v>0</v>
      </c>
      <c r="AF214" s="16">
        <f>すべて_位置図情報!AG906</f>
        <v>0</v>
      </c>
      <c r="AG214" s="16">
        <f>すべて_位置図情報!AH906</f>
        <v>0</v>
      </c>
      <c r="AH214" s="16">
        <f>すべて_位置図情報!AI906</f>
        <v>0</v>
      </c>
      <c r="AI214" s="16">
        <f>すべて_位置図情報!AJ906</f>
        <v>0</v>
      </c>
      <c r="AJ214" s="16">
        <f>すべて_位置図情報!AK906</f>
        <v>0</v>
      </c>
      <c r="AK214" s="16" t="e">
        <f>すべて_位置図情報!#REF!</f>
        <v>#REF!</v>
      </c>
    </row>
    <row r="215" spans="1:37">
      <c r="A215" s="262">
        <v>911</v>
      </c>
      <c r="B215" s="7" t="str">
        <f>すべて_位置図情報!B920</f>
        <v>一般会計その他施設</v>
      </c>
      <c r="C215" s="7" t="str">
        <f>すべて_位置図情報!C920</f>
        <v>地域利用施設</v>
      </c>
      <c r="D215" s="7" t="str">
        <f>すべて_位置図情報!D920</f>
        <v>地域集会施設</v>
      </c>
      <c r="E215" s="7" t="str">
        <f>すべて_位置図情報!E920</f>
        <v>地域集会施設</v>
      </c>
      <c r="F215" s="74">
        <f>すべて_位置図情報!F920</f>
        <v>210</v>
      </c>
      <c r="G215" s="13" t="str" ph="1">
        <f>すべて_位置図情報!G920</f>
        <v>弘治会館・老人憩の家</v>
      </c>
      <c r="H215" s="126" t="str">
        <f>すべて_位置図情報!H920</f>
        <v>大阪市西成区鶴見橋1-5-9</v>
      </c>
      <c r="I215" s="81">
        <f>すべて_位置図情報!I920</f>
        <v>74.900000000000006</v>
      </c>
      <c r="J215" s="80" t="str">
        <f>すべて_位置図情報!J920</f>
        <v>A</v>
      </c>
      <c r="K215" s="78">
        <f>すべて_位置図情報!K920</f>
        <v>0</v>
      </c>
      <c r="L215" s="79">
        <f>すべて_位置図情報!L920</f>
        <v>1983</v>
      </c>
      <c r="M215" s="79" t="str">
        <f>すべて_位置図情報!M920</f>
        <v>c</v>
      </c>
      <c r="N215" s="79" t="str">
        <f>すべて_位置図情報!N920</f>
        <v>c</v>
      </c>
      <c r="O215" s="79" t="str">
        <f>すべて_位置図情報!O920</f>
        <v/>
      </c>
      <c r="P215" s="79" t="str">
        <f>すべて_位置図情報!P920</f>
        <v>G</v>
      </c>
      <c r="Q215" s="79" t="str">
        <f>すべて_位置図情報!Q920</f>
        <v>有</v>
      </c>
      <c r="R215" s="79" t="str">
        <f>すべて_位置図情報!R920</f>
        <v>無償貸付</v>
      </c>
      <c r="S215" s="126" t="str">
        <f>すべて_位置図情報!S920</f>
        <v>西成区役所</v>
      </c>
      <c r="T215" s="124" t="str">
        <f>すべて_位置図情報!T920</f>
        <v>－</v>
      </c>
      <c r="U215" s="126" t="str">
        <f>すべて_位置図情報!U920</f>
        <v>市民協働課</v>
      </c>
      <c r="V215" s="126" t="str">
        <f>すべて_位置図情報!V920</f>
        <v>市民協働ｸﾞﾙｰﾌﾟ</v>
      </c>
      <c r="W215" s="116" t="str">
        <f>すべて_位置図情報!W920</f>
        <v>西成区</v>
      </c>
      <c r="X215" s="116" t="str">
        <f>すべて_位置図情報!X920</f>
        <v>一般施設</v>
      </c>
      <c r="Y215" s="114">
        <f>すべて_位置図情報!Y920</f>
        <v>38</v>
      </c>
      <c r="Z215" s="127">
        <f>すべて_位置図情報!Z920</f>
        <v>0</v>
      </c>
      <c r="AA215" s="124">
        <f>すべて_位置図情報!AA920</f>
        <v>0</v>
      </c>
      <c r="AB215" s="126">
        <f>すべて_位置図情報!AB907</f>
        <v>0</v>
      </c>
      <c r="AC215" s="124">
        <f>すべて_位置図情報!AC907</f>
        <v>0</v>
      </c>
      <c r="AD215" s="124">
        <f>すべて_位置図情報!AD907</f>
        <v>0</v>
      </c>
      <c r="AE215" s="16">
        <f>すべて_位置図情報!AF907</f>
        <v>0</v>
      </c>
      <c r="AF215" s="16">
        <f>すべて_位置図情報!AG907</f>
        <v>0</v>
      </c>
      <c r="AG215" s="16">
        <f>すべて_位置図情報!AH907</f>
        <v>0</v>
      </c>
      <c r="AH215" s="16">
        <f>すべて_位置図情報!AI907</f>
        <v>0</v>
      </c>
      <c r="AI215" s="16">
        <f>すべて_位置図情報!AJ907</f>
        <v>0</v>
      </c>
      <c r="AJ215" s="16">
        <f>すべて_位置図情報!AK907</f>
        <v>0</v>
      </c>
      <c r="AK215" s="16" t="e">
        <f>すべて_位置図情報!#REF!</f>
        <v>#REF!</v>
      </c>
    </row>
    <row r="216" spans="1:37">
      <c r="A216" s="262">
        <v>912</v>
      </c>
      <c r="B216" s="7" t="str">
        <f>すべて_位置図情報!B921</f>
        <v>一般会計その他施設</v>
      </c>
      <c r="C216" s="7" t="str">
        <f>すべて_位置図情報!C921</f>
        <v>地域利用施設</v>
      </c>
      <c r="D216" s="7" t="str">
        <f>すべて_位置図情報!D921</f>
        <v>地域集会施設</v>
      </c>
      <c r="E216" s="7" t="str">
        <f>すべて_位置図情報!E921</f>
        <v>地域集会施設</v>
      </c>
      <c r="F216" s="74">
        <f>すべて_位置図情報!F921</f>
        <v>211</v>
      </c>
      <c r="G216" s="13" t="str" ph="1">
        <f>すべて_位置図情報!G921</f>
        <v>山王老人憩の家</v>
      </c>
      <c r="H216" s="126" t="str">
        <f>すべて_位置図情報!H921</f>
        <v>大阪市西成区山王2-10-17</v>
      </c>
      <c r="I216" s="81">
        <f>すべて_位置図情報!I921</f>
        <v>100.53</v>
      </c>
      <c r="J216" s="80" t="str">
        <f>すべて_位置図情報!J921</f>
        <v>A</v>
      </c>
      <c r="K216" s="78">
        <f>すべて_位置図情報!K921</f>
        <v>0</v>
      </c>
      <c r="L216" s="79">
        <f>すべて_位置図情報!L921</f>
        <v>1986</v>
      </c>
      <c r="M216" s="79" t="str">
        <f>すべて_位置図情報!M921</f>
        <v>b</v>
      </c>
      <c r="N216" s="79" t="str">
        <f>すべて_位置図情報!N921</f>
        <v>b</v>
      </c>
      <c r="O216" s="79" t="str">
        <f>すべて_位置図情報!O921</f>
        <v/>
      </c>
      <c r="P216" s="79" t="str">
        <f>すべて_位置図情報!P921</f>
        <v>D</v>
      </c>
      <c r="Q216" s="79" t="str">
        <f>すべて_位置図情報!Q921</f>
        <v>無</v>
      </c>
      <c r="R216" s="79" t="str">
        <f>すべて_位置図情報!R921</f>
        <v>無償貸付</v>
      </c>
      <c r="S216" s="126" t="str">
        <f>すべて_位置図情報!S921</f>
        <v>西成区役所</v>
      </c>
      <c r="T216" s="124" t="str">
        <f>すべて_位置図情報!T921</f>
        <v>－</v>
      </c>
      <c r="U216" s="126" t="str">
        <f>すべて_位置図情報!U921</f>
        <v>市民協働課</v>
      </c>
      <c r="V216" s="126" t="str">
        <f>すべて_位置図情報!V921</f>
        <v>市民協働ｸﾞﾙｰﾌﾟ</v>
      </c>
      <c r="W216" s="116" t="str">
        <f>すべて_位置図情報!W921</f>
        <v>西成区</v>
      </c>
      <c r="X216" s="116" t="str">
        <f>すべて_位置図情報!X921</f>
        <v>一般施設</v>
      </c>
      <c r="Y216" s="114">
        <f>すべて_位置図情報!Y921</f>
        <v>39</v>
      </c>
      <c r="Z216" s="127">
        <f>すべて_位置図情報!Z921</f>
        <v>0</v>
      </c>
      <c r="AA216" s="124">
        <f>すべて_位置図情報!AA921</f>
        <v>0</v>
      </c>
      <c r="AB216" s="126">
        <f>すべて_位置図情報!AB908</f>
        <v>0</v>
      </c>
      <c r="AC216" s="124">
        <f>すべて_位置図情報!AC908</f>
        <v>0</v>
      </c>
      <c r="AD216" s="124">
        <f>すべて_位置図情報!AD908</f>
        <v>0</v>
      </c>
      <c r="AE216" s="16">
        <f>すべて_位置図情報!AF908</f>
        <v>0</v>
      </c>
      <c r="AF216" s="16">
        <f>すべて_位置図情報!AG908</f>
        <v>0</v>
      </c>
      <c r="AG216" s="16">
        <f>すべて_位置図情報!AH908</f>
        <v>0</v>
      </c>
      <c r="AH216" s="16">
        <f>すべて_位置図情報!AI908</f>
        <v>0</v>
      </c>
      <c r="AI216" s="16">
        <f>すべて_位置図情報!AJ908</f>
        <v>0</v>
      </c>
      <c r="AJ216" s="16">
        <f>すべて_位置図情報!AK908</f>
        <v>0</v>
      </c>
      <c r="AK216" s="16" t="e">
        <f>すべて_位置図情報!#REF!</f>
        <v>#REF!</v>
      </c>
    </row>
    <row r="217" spans="1:37">
      <c r="A217" s="262">
        <v>913</v>
      </c>
      <c r="B217" s="7" t="str">
        <f>すべて_位置図情報!B922</f>
        <v>一般会計その他施設</v>
      </c>
      <c r="C217" s="7" t="str">
        <f>すべて_位置図情報!C922</f>
        <v>地域利用施設</v>
      </c>
      <c r="D217" s="7" t="str">
        <f>すべて_位置図情報!D922</f>
        <v>地域集会施設</v>
      </c>
      <c r="E217" s="7" t="str">
        <f>すべて_位置図情報!E922</f>
        <v>地域集会施設</v>
      </c>
      <c r="F217" s="74">
        <f>すべて_位置図情報!F922</f>
        <v>212</v>
      </c>
      <c r="G217" s="13" t="str" ph="1">
        <f>すべて_位置図情報!G922</f>
        <v>出城老人憩の家</v>
      </c>
      <c r="H217" s="126" t="str">
        <f>すべて_位置図情報!H922</f>
        <v>大阪市西成区出城2-2-10</v>
      </c>
      <c r="I217" s="81">
        <f>すべて_位置図情報!I922</f>
        <v>339.21</v>
      </c>
      <c r="J217" s="80" t="str">
        <f>すべて_位置図情報!J922</f>
        <v>A</v>
      </c>
      <c r="K217" s="78">
        <f>すべて_位置図情報!K922</f>
        <v>0</v>
      </c>
      <c r="L217" s="79">
        <f>すべて_位置図情報!L922</f>
        <v>1982</v>
      </c>
      <c r="M217" s="79" t="str">
        <f>すべて_位置図情報!M922</f>
        <v>c</v>
      </c>
      <c r="N217" s="79" t="str">
        <f>すべて_位置図情報!N922</f>
        <v>c</v>
      </c>
      <c r="O217" s="79" t="str">
        <f>すべて_位置図情報!O922</f>
        <v/>
      </c>
      <c r="P217" s="79" t="str">
        <f>すべて_位置図情報!P922</f>
        <v>G</v>
      </c>
      <c r="Q217" s="79" t="str">
        <f>すべて_位置図情報!Q922</f>
        <v>無</v>
      </c>
      <c r="R217" s="79" t="str">
        <f>すべて_位置図情報!R922</f>
        <v>無償貸付</v>
      </c>
      <c r="S217" s="126" t="str">
        <f>すべて_位置図情報!S922</f>
        <v>西成区役所</v>
      </c>
      <c r="T217" s="124" t="str">
        <f>すべて_位置図情報!T922</f>
        <v>－</v>
      </c>
      <c r="U217" s="126" t="str">
        <f>すべて_位置図情報!U922</f>
        <v>市民協働課</v>
      </c>
      <c r="V217" s="126" t="str">
        <f>すべて_位置図情報!V922</f>
        <v>市民協働ｸﾞﾙｰﾌﾟ</v>
      </c>
      <c r="W217" s="116" t="str">
        <f>すべて_位置図情報!W922</f>
        <v>西成区</v>
      </c>
      <c r="X217" s="116" t="str">
        <f>すべて_位置図情報!X922</f>
        <v>一般施設</v>
      </c>
      <c r="Y217" s="114">
        <f>すべて_位置図情報!Y922</f>
        <v>40</v>
      </c>
      <c r="Z217" s="127">
        <f>すべて_位置図情報!Z922</f>
        <v>0</v>
      </c>
      <c r="AA217" s="124">
        <f>すべて_位置図情報!AA922</f>
        <v>0</v>
      </c>
      <c r="AB217" s="126">
        <f>すべて_位置図情報!AB909</f>
        <v>0</v>
      </c>
      <c r="AC217" s="124">
        <f>すべて_位置図情報!AC909</f>
        <v>0</v>
      </c>
      <c r="AD217" s="124">
        <f>すべて_位置図情報!AD909</f>
        <v>0</v>
      </c>
      <c r="AE217" s="16">
        <f>すべて_位置図情報!AF909</f>
        <v>0</v>
      </c>
      <c r="AF217" s="16">
        <f>すべて_位置図情報!AG909</f>
        <v>0</v>
      </c>
      <c r="AG217" s="16">
        <f>すべて_位置図情報!AH909</f>
        <v>0</v>
      </c>
      <c r="AH217" s="16">
        <f>すべて_位置図情報!AI909</f>
        <v>0</v>
      </c>
      <c r="AI217" s="16">
        <f>すべて_位置図情報!AJ909</f>
        <v>0</v>
      </c>
      <c r="AJ217" s="16">
        <f>すべて_位置図情報!AK909</f>
        <v>0</v>
      </c>
      <c r="AK217" s="16" t="e">
        <f>すべて_位置図情報!#REF!</f>
        <v>#REF!</v>
      </c>
    </row>
    <row r="218" spans="1:37">
      <c r="A218" s="262">
        <v>914</v>
      </c>
      <c r="B218" s="7" t="str">
        <f>すべて_位置図情報!B923</f>
        <v>一般会計その他施設</v>
      </c>
      <c r="C218" s="7" t="str">
        <f>すべて_位置図情報!C923</f>
        <v>地域利用施設</v>
      </c>
      <c r="D218" s="7" t="str">
        <f>すべて_位置図情報!D923</f>
        <v>地域集会施設</v>
      </c>
      <c r="E218" s="7" t="str">
        <f>すべて_位置図情報!E923</f>
        <v>地域集会施設</v>
      </c>
      <c r="F218" s="74">
        <f>すべて_位置図情報!F923</f>
        <v>213</v>
      </c>
      <c r="G218" s="13" t="str" ph="1">
        <f>すべて_位置図情報!G923</f>
        <v>千本会館老人憩の家</v>
      </c>
      <c r="H218" s="126" t="str">
        <f>すべて_位置図情報!H923</f>
        <v>大阪市西成区千本南2-11-21</v>
      </c>
      <c r="I218" s="81">
        <f>すべて_位置図情報!I923</f>
        <v>95.38</v>
      </c>
      <c r="J218" s="80" t="str">
        <f>すべて_位置図情報!J923</f>
        <v>A</v>
      </c>
      <c r="K218" s="78">
        <f>すべて_位置図情報!K923</f>
        <v>0</v>
      </c>
      <c r="L218" s="79">
        <f>すべて_位置図情報!L923</f>
        <v>1973</v>
      </c>
      <c r="M218" s="79" t="str">
        <f>すべて_位置図情報!M923</f>
        <v>d</v>
      </c>
      <c r="N218" s="79" t="str">
        <f>すべて_位置図情報!N923</f>
        <v>d</v>
      </c>
      <c r="O218" s="79" t="str">
        <f>すべて_位置図情報!O923</f>
        <v/>
      </c>
      <c r="P218" s="79" t="str">
        <f>すべて_位置図情報!P923</f>
        <v>J</v>
      </c>
      <c r="Q218" s="79" t="str">
        <f>すべて_位置図情報!Q923</f>
        <v>無</v>
      </c>
      <c r="R218" s="79" t="str">
        <f>すべて_位置図情報!R923</f>
        <v>無償貸付</v>
      </c>
      <c r="S218" s="126" t="str">
        <f>すべて_位置図情報!S923</f>
        <v>西成区役所</v>
      </c>
      <c r="T218" s="124" t="str">
        <f>すべて_位置図情報!T923</f>
        <v>－</v>
      </c>
      <c r="U218" s="126" t="str">
        <f>すべて_位置図情報!U923</f>
        <v>市民協働課</v>
      </c>
      <c r="V218" s="126" t="str">
        <f>すべて_位置図情報!V923</f>
        <v>市民協働ｸﾞﾙｰﾌﾟ</v>
      </c>
      <c r="W218" s="116" t="str">
        <f>すべて_位置図情報!W923</f>
        <v>西成区</v>
      </c>
      <c r="X218" s="116" t="str">
        <f>すべて_位置図情報!X923</f>
        <v>一般施設</v>
      </c>
      <c r="Y218" s="114">
        <f>すべて_位置図情報!Y923</f>
        <v>42</v>
      </c>
      <c r="Z218" s="127">
        <f>すべて_位置図情報!Z923</f>
        <v>0</v>
      </c>
      <c r="AA218" s="124">
        <f>すべて_位置図情報!AA923</f>
        <v>0</v>
      </c>
      <c r="AB218" s="126">
        <f>すべて_位置図情報!AB911</f>
        <v>0</v>
      </c>
      <c r="AC218" s="124">
        <f>すべて_位置図情報!AC911</f>
        <v>0</v>
      </c>
      <c r="AD218" s="124">
        <f>すべて_位置図情報!AD911</f>
        <v>0</v>
      </c>
      <c r="AE218" s="16">
        <f>すべて_位置図情報!AF911</f>
        <v>0</v>
      </c>
      <c r="AF218" s="16">
        <f>すべて_位置図情報!AG911</f>
        <v>0</v>
      </c>
      <c r="AG218" s="16">
        <f>すべて_位置図情報!AH911</f>
        <v>0</v>
      </c>
      <c r="AH218" s="16">
        <f>すべて_位置図情報!AI911</f>
        <v>0</v>
      </c>
      <c r="AI218" s="16">
        <f>すべて_位置図情報!AJ911</f>
        <v>0</v>
      </c>
      <c r="AJ218" s="16">
        <f>すべて_位置図情報!AK911</f>
        <v>0</v>
      </c>
      <c r="AK218" s="16" t="e">
        <f>すべて_位置図情報!#REF!</f>
        <v>#REF!</v>
      </c>
    </row>
    <row r="219" spans="1:37">
      <c r="A219" s="262">
        <v>915</v>
      </c>
      <c r="B219" s="7" t="str">
        <f>すべて_位置図情報!B924</f>
        <v>一般会計その他施設</v>
      </c>
      <c r="C219" s="7" t="str">
        <f>すべて_位置図情報!C924</f>
        <v>地域利用施設</v>
      </c>
      <c r="D219" s="7" t="str">
        <f>すべて_位置図情報!D924</f>
        <v>地域集会施設</v>
      </c>
      <c r="E219" s="7" t="str">
        <f>すべて_位置図情報!E924</f>
        <v>地域集会施設</v>
      </c>
      <c r="F219" s="74">
        <f>すべて_位置図情報!F924</f>
        <v>214</v>
      </c>
      <c r="G219" s="13" t="str" ph="1">
        <f>すべて_位置図情報!G924</f>
        <v>長橋老人憩の家</v>
      </c>
      <c r="H219" s="126" t="str">
        <f>すべて_位置図情報!H924</f>
        <v>大阪市西成区南開2-4-22</v>
      </c>
      <c r="I219" s="81">
        <f>すべて_位置図情報!I924</f>
        <v>257.77</v>
      </c>
      <c r="J219" s="80" t="str">
        <f>すべて_位置図情報!J924</f>
        <v>A</v>
      </c>
      <c r="K219" s="78">
        <f>すべて_位置図情報!K924</f>
        <v>0</v>
      </c>
      <c r="L219" s="79">
        <f>すべて_位置図情報!L924</f>
        <v>1987</v>
      </c>
      <c r="M219" s="79" t="str">
        <f>すべて_位置図情報!M924</f>
        <v>b</v>
      </c>
      <c r="N219" s="79" t="str">
        <f>すべて_位置図情報!N924</f>
        <v>b</v>
      </c>
      <c r="O219" s="79" t="str">
        <f>すべて_位置図情報!O924</f>
        <v/>
      </c>
      <c r="P219" s="79" t="str">
        <f>すべて_位置図情報!P924</f>
        <v>D</v>
      </c>
      <c r="Q219" s="79" t="str">
        <f>すべて_位置図情報!Q924</f>
        <v>無</v>
      </c>
      <c r="R219" s="79" t="str">
        <f>すべて_位置図情報!R924</f>
        <v>無償貸付</v>
      </c>
      <c r="S219" s="126" t="str">
        <f>すべて_位置図情報!S924</f>
        <v>西成区役所</v>
      </c>
      <c r="T219" s="124" t="str">
        <f>すべて_位置図情報!T924</f>
        <v>－</v>
      </c>
      <c r="U219" s="126" t="str">
        <f>すべて_位置図情報!U924</f>
        <v>市民協働課</v>
      </c>
      <c r="V219" s="126" t="str">
        <f>すべて_位置図情報!V924</f>
        <v>市民協働ｸﾞﾙｰﾌﾟ</v>
      </c>
      <c r="W219" s="116" t="str">
        <f>すべて_位置図情報!W924</f>
        <v>西成区</v>
      </c>
      <c r="X219" s="116" t="str">
        <f>すべて_位置図情報!X924</f>
        <v>一般施設</v>
      </c>
      <c r="Y219" s="114">
        <f>すべて_位置図情報!Y924</f>
        <v>43</v>
      </c>
      <c r="Z219" s="127">
        <f>すべて_位置図情報!Z924</f>
        <v>0</v>
      </c>
      <c r="AA219" s="124">
        <f>すべて_位置図情報!AA924</f>
        <v>0</v>
      </c>
      <c r="AB219" s="126">
        <f>すべて_位置図情報!AB912</f>
        <v>0</v>
      </c>
      <c r="AC219" s="124">
        <f>すべて_位置図情報!AC912</f>
        <v>0</v>
      </c>
      <c r="AD219" s="124">
        <f>すべて_位置図情報!AD912</f>
        <v>0</v>
      </c>
      <c r="AE219" s="16">
        <f>すべて_位置図情報!AF912</f>
        <v>0</v>
      </c>
      <c r="AF219" s="16">
        <f>すべて_位置図情報!AG912</f>
        <v>0</v>
      </c>
      <c r="AG219" s="16">
        <f>すべて_位置図情報!AH912</f>
        <v>0</v>
      </c>
      <c r="AH219" s="16">
        <f>すべて_位置図情報!AI912</f>
        <v>0</v>
      </c>
      <c r="AI219" s="16">
        <f>すべて_位置図情報!AJ912</f>
        <v>0</v>
      </c>
      <c r="AJ219" s="16">
        <f>すべて_位置図情報!AK912</f>
        <v>0</v>
      </c>
      <c r="AK219" s="16" t="e">
        <f>すべて_位置図情報!#REF!</f>
        <v>#REF!</v>
      </c>
    </row>
    <row r="220" spans="1:37">
      <c r="A220" s="262">
        <v>916</v>
      </c>
      <c r="B220" s="7" t="str">
        <f>すべて_位置図情報!B925</f>
        <v>一般会計その他施設</v>
      </c>
      <c r="C220" s="7" t="str">
        <f>すべて_位置図情報!C925</f>
        <v>地域利用施設</v>
      </c>
      <c r="D220" s="7" t="str">
        <f>すべて_位置図情報!D925</f>
        <v>地域集会施設</v>
      </c>
      <c r="E220" s="7" t="str">
        <f>すべて_位置図情報!E925</f>
        <v>地域集会施設</v>
      </c>
      <c r="F220" s="74">
        <f>すべて_位置図情報!F925</f>
        <v>215</v>
      </c>
      <c r="G220" s="13" t="str" ph="1">
        <f>すべて_位置図情報!G925</f>
        <v>南津守会館老人憩の家</v>
      </c>
      <c r="H220" s="126" t="str">
        <f>すべて_位置図情報!H925</f>
        <v>大阪市西成区南津守6-3-69</v>
      </c>
      <c r="I220" s="81">
        <f>すべて_位置図情報!I925</f>
        <v>106.59</v>
      </c>
      <c r="J220" s="80" t="str">
        <f>すべて_位置図情報!J925</f>
        <v>A</v>
      </c>
      <c r="K220" s="78">
        <f>すべて_位置図情報!K925</f>
        <v>0</v>
      </c>
      <c r="L220" s="79">
        <f>すべて_位置図情報!L925</f>
        <v>1983</v>
      </c>
      <c r="M220" s="79" t="str">
        <f>すべて_位置図情報!M925</f>
        <v>c</v>
      </c>
      <c r="N220" s="79" t="str">
        <f>すべて_位置図情報!N925</f>
        <v>c</v>
      </c>
      <c r="O220" s="79" t="str">
        <f>すべて_位置図情報!O925</f>
        <v/>
      </c>
      <c r="P220" s="79" t="str">
        <f>すべて_位置図情報!P925</f>
        <v>G</v>
      </c>
      <c r="Q220" s="79" t="str">
        <f>すべて_位置図情報!Q925</f>
        <v>有</v>
      </c>
      <c r="R220" s="79" t="str">
        <f>すべて_位置図情報!R925</f>
        <v>無償貸付</v>
      </c>
      <c r="S220" s="126" t="str">
        <f>すべて_位置図情報!S925</f>
        <v>西成区役所</v>
      </c>
      <c r="T220" s="124" t="str">
        <f>すべて_位置図情報!T925</f>
        <v>－</v>
      </c>
      <c r="U220" s="126" t="str">
        <f>すべて_位置図情報!U925</f>
        <v>市民協働課</v>
      </c>
      <c r="V220" s="126" t="str">
        <f>すべて_位置図情報!V925</f>
        <v>市民協働ｸﾞﾙｰﾌﾟ</v>
      </c>
      <c r="W220" s="116" t="str">
        <f>すべて_位置図情報!W925</f>
        <v>西成区</v>
      </c>
      <c r="X220" s="116" t="str">
        <f>すべて_位置図情報!X925</f>
        <v>一般施設</v>
      </c>
      <c r="Y220" s="114">
        <f>すべて_位置図情報!Y925</f>
        <v>45</v>
      </c>
      <c r="Z220" s="127">
        <f>すべて_位置図情報!Z925</f>
        <v>0</v>
      </c>
      <c r="AA220" s="124">
        <f>すべて_位置図情報!AA925</f>
        <v>0</v>
      </c>
      <c r="AB220" s="126">
        <f>すべて_位置図情報!AB913</f>
        <v>0</v>
      </c>
      <c r="AC220" s="124">
        <f>すべて_位置図情報!AC913</f>
        <v>0</v>
      </c>
      <c r="AD220" s="124">
        <f>すべて_位置図情報!AD913</f>
        <v>0</v>
      </c>
      <c r="AE220" s="16">
        <f>すべて_位置図情報!AF913</f>
        <v>0</v>
      </c>
      <c r="AF220" s="16">
        <f>すべて_位置図情報!AG913</f>
        <v>0</v>
      </c>
      <c r="AG220" s="16">
        <f>すべて_位置図情報!AH913</f>
        <v>0</v>
      </c>
      <c r="AH220" s="16">
        <f>すべて_位置図情報!AI913</f>
        <v>0</v>
      </c>
      <c r="AI220" s="16">
        <f>すべて_位置図情報!AJ913</f>
        <v>0</v>
      </c>
      <c r="AJ220" s="16">
        <f>すべて_位置図情報!AK913</f>
        <v>0</v>
      </c>
      <c r="AK220" s="16" t="e">
        <f>すべて_位置図情報!#REF!</f>
        <v>#REF!</v>
      </c>
    </row>
    <row r="221" spans="1:37">
      <c r="A221" s="262">
        <v>917</v>
      </c>
      <c r="B221" s="7" t="str">
        <f>すべて_位置図情報!B926</f>
        <v>一般会計その他施設</v>
      </c>
      <c r="C221" s="7" t="str">
        <f>すべて_位置図情報!C926</f>
        <v>地域利用施設</v>
      </c>
      <c r="D221" s="7" t="str">
        <f>すべて_位置図情報!D926</f>
        <v>地域集会施設</v>
      </c>
      <c r="E221" s="7" t="str">
        <f>すべて_位置図情報!E926</f>
        <v>地域集会施設</v>
      </c>
      <c r="F221" s="74">
        <f>すべて_位置図情報!F926</f>
        <v>216</v>
      </c>
      <c r="G221" s="13" t="str" ph="1">
        <f>すべて_位置図情報!G926</f>
        <v>梅南老人憩の家</v>
      </c>
      <c r="H221" s="126" t="str">
        <f>すべて_位置図情報!H926</f>
        <v>大阪市西成区松3-2-35</v>
      </c>
      <c r="I221" s="81">
        <f>すべて_位置図情報!I926</f>
        <v>155.78</v>
      </c>
      <c r="J221" s="80" t="str">
        <f>すべて_位置図情報!J926</f>
        <v>A</v>
      </c>
      <c r="K221" s="78">
        <f>すべて_位置図情報!K926</f>
        <v>0</v>
      </c>
      <c r="L221" s="79">
        <f>すべて_位置図情報!L926</f>
        <v>1969</v>
      </c>
      <c r="M221" s="79" t="str">
        <f>すべて_位置図情報!M926</f>
        <v>d</v>
      </c>
      <c r="N221" s="79" t="str">
        <f>すべて_位置図情報!N926</f>
        <v>d</v>
      </c>
      <c r="O221" s="79" t="str">
        <f>すべて_位置図情報!O926</f>
        <v/>
      </c>
      <c r="P221" s="79" t="str">
        <f>すべて_位置図情報!P926</f>
        <v>J</v>
      </c>
      <c r="Q221" s="79" t="str">
        <f>すべて_位置図情報!Q926</f>
        <v>有</v>
      </c>
      <c r="R221" s="79" t="str">
        <f>すべて_位置図情報!R926</f>
        <v>無償貸付</v>
      </c>
      <c r="S221" s="126" t="str">
        <f>すべて_位置図情報!S926</f>
        <v>西成区役所</v>
      </c>
      <c r="T221" s="124" t="str">
        <f>すべて_位置図情報!T926</f>
        <v>－</v>
      </c>
      <c r="U221" s="126" t="str">
        <f>すべて_位置図情報!U926</f>
        <v>市民協働課</v>
      </c>
      <c r="V221" s="126" t="str">
        <f>すべて_位置図情報!V926</f>
        <v>市民協働ｸﾞﾙｰﾌﾟ</v>
      </c>
      <c r="W221" s="116" t="str">
        <f>すべて_位置図情報!W926</f>
        <v>西成区</v>
      </c>
      <c r="X221" s="116" t="str">
        <f>すべて_位置図情報!X926</f>
        <v>一般施設</v>
      </c>
      <c r="Y221" s="114">
        <f>すべて_位置図情報!Y926</f>
        <v>46</v>
      </c>
      <c r="Z221" s="127">
        <f>すべて_位置図情報!Z926</f>
        <v>0</v>
      </c>
      <c r="AA221" s="124">
        <f>すべて_位置図情報!AA926</f>
        <v>0</v>
      </c>
      <c r="AB221" s="126">
        <f>すべて_位置図情報!AB914</f>
        <v>0</v>
      </c>
      <c r="AC221" s="124">
        <f>すべて_位置図情報!AC914</f>
        <v>0</v>
      </c>
      <c r="AD221" s="124">
        <f>すべて_位置図情報!AD914</f>
        <v>0</v>
      </c>
      <c r="AE221" s="16">
        <f>すべて_位置図情報!AF914</f>
        <v>0</v>
      </c>
      <c r="AF221" s="16">
        <f>すべて_位置図情報!AG914</f>
        <v>0</v>
      </c>
      <c r="AG221" s="16">
        <f>すべて_位置図情報!AH914</f>
        <v>0</v>
      </c>
      <c r="AH221" s="16">
        <f>すべて_位置図情報!AI914</f>
        <v>0</v>
      </c>
      <c r="AI221" s="16">
        <f>すべて_位置図情報!AJ914</f>
        <v>0</v>
      </c>
      <c r="AJ221" s="16">
        <f>すべて_位置図情報!AK914</f>
        <v>0</v>
      </c>
      <c r="AK221" s="16" t="e">
        <f>すべて_位置図情報!#REF!</f>
        <v>#REF!</v>
      </c>
    </row>
    <row r="222" spans="1:37">
      <c r="A222" s="262">
        <v>918</v>
      </c>
      <c r="B222" s="7" t="str">
        <f>すべて_位置図情報!B927</f>
        <v>一般会計その他施設</v>
      </c>
      <c r="C222" s="7" t="str">
        <f>すべて_位置図情報!C927</f>
        <v>地域利用施設</v>
      </c>
      <c r="D222" s="7" t="str">
        <f>すべて_位置図情報!D927</f>
        <v>地域集会施設</v>
      </c>
      <c r="E222" s="7" t="str">
        <f>すべて_位置図情報!E927</f>
        <v>地域集会施設</v>
      </c>
      <c r="F222" s="74">
        <f>すべて_位置図情報!F927</f>
        <v>217</v>
      </c>
      <c r="G222" s="13" t="str" ph="1">
        <f>すべて_位置図情報!G927</f>
        <v>北津守わかくさ公園老人憩の家</v>
      </c>
      <c r="H222" s="126" t="str">
        <f>すべて_位置図情報!H927</f>
        <v>大阪市西成区北津守4-12-10</v>
      </c>
      <c r="I222" s="81">
        <f>すべて_位置図情報!I927</f>
        <v>41.2</v>
      </c>
      <c r="J222" s="80" t="str">
        <f>すべて_位置図情報!J927</f>
        <v>A</v>
      </c>
      <c r="K222" s="78">
        <f>すべて_位置図情報!K927</f>
        <v>0</v>
      </c>
      <c r="L222" s="79">
        <f>すべて_位置図情報!L927</f>
        <v>1981</v>
      </c>
      <c r="M222" s="79" t="str">
        <f>すべて_位置図情報!M927</f>
        <v>c</v>
      </c>
      <c r="N222" s="79" t="str">
        <f>すべて_位置図情報!N927</f>
        <v>c</v>
      </c>
      <c r="O222" s="79" t="str">
        <f>すべて_位置図情報!O927</f>
        <v/>
      </c>
      <c r="P222" s="79" t="str">
        <f>すべて_位置図情報!P927</f>
        <v>G</v>
      </c>
      <c r="Q222" s="79" t="str">
        <f>すべて_位置図情報!Q927</f>
        <v>無</v>
      </c>
      <c r="R222" s="79" t="str">
        <f>すべて_位置図情報!R927</f>
        <v>無償貸付</v>
      </c>
      <c r="S222" s="126" t="str">
        <f>すべて_位置図情報!S927</f>
        <v>西成区役所</v>
      </c>
      <c r="T222" s="124" t="str">
        <f>すべて_位置図情報!T927</f>
        <v>－</v>
      </c>
      <c r="U222" s="126" t="str">
        <f>すべて_位置図情報!U927</f>
        <v>市民協働課</v>
      </c>
      <c r="V222" s="126" t="str">
        <f>すべて_位置図情報!V927</f>
        <v>市民協働ｸﾞﾙｰﾌﾟ</v>
      </c>
      <c r="W222" s="116" t="str">
        <f>すべて_位置図情報!W927</f>
        <v>西成区</v>
      </c>
      <c r="X222" s="116" t="str">
        <f>すべて_位置図情報!X927</f>
        <v>一般施設</v>
      </c>
      <c r="Y222" s="114">
        <f>すべて_位置図情報!Y927</f>
        <v>47</v>
      </c>
      <c r="Z222" s="127">
        <f>すべて_位置図情報!Z927</f>
        <v>0</v>
      </c>
      <c r="AA222" s="124">
        <f>すべて_位置図情報!AA927</f>
        <v>0</v>
      </c>
      <c r="AB222" s="126">
        <f>すべて_位置図情報!AB915</f>
        <v>0</v>
      </c>
      <c r="AC222" s="124">
        <f>すべて_位置図情報!AC915</f>
        <v>0</v>
      </c>
      <c r="AD222" s="124">
        <f>すべて_位置図情報!AD915</f>
        <v>0</v>
      </c>
      <c r="AE222" s="16">
        <f>すべて_位置図情報!AF915</f>
        <v>0</v>
      </c>
      <c r="AF222" s="16">
        <f>すべて_位置図情報!AG915</f>
        <v>0</v>
      </c>
      <c r="AG222" s="16">
        <f>すべて_位置図情報!AH915</f>
        <v>0</v>
      </c>
      <c r="AH222" s="16">
        <f>すべて_位置図情報!AI915</f>
        <v>0</v>
      </c>
      <c r="AI222" s="16">
        <f>すべて_位置図情報!AJ915</f>
        <v>0</v>
      </c>
      <c r="AJ222" s="16">
        <f>すべて_位置図情報!AK915</f>
        <v>0</v>
      </c>
      <c r="AK222" s="16" t="e">
        <f>すべて_位置図情報!#REF!</f>
        <v>#REF!</v>
      </c>
    </row>
    <row r="223" spans="1:37">
      <c r="A223" s="262">
        <v>919</v>
      </c>
      <c r="B223" s="7" t="str">
        <f>すべて_位置図情報!B928</f>
        <v>一般会計その他施設</v>
      </c>
      <c r="C223" s="7" t="str">
        <f>すべて_位置図情報!C928</f>
        <v>地域利用施設</v>
      </c>
      <c r="D223" s="7" t="str">
        <f>すべて_位置図情報!D928</f>
        <v>地域集会施設</v>
      </c>
      <c r="E223" s="7" t="str">
        <f>すべて_位置図情報!E928</f>
        <v>地域集会施設</v>
      </c>
      <c r="F223" s="74">
        <f>すべて_位置図情報!F928</f>
        <v>218</v>
      </c>
      <c r="G223" s="13" t="str" ph="1">
        <f>すべて_位置図情報!G928</f>
        <v>北津守老人憩の家</v>
      </c>
      <c r="H223" s="126" t="str">
        <f>すべて_位置図情報!H928</f>
        <v>大阪市西成区北津守3-8-8</v>
      </c>
      <c r="I223" s="81">
        <f>すべて_位置図情報!I928</f>
        <v>133.79</v>
      </c>
      <c r="J223" s="80" t="str">
        <f>すべて_位置図情報!J928</f>
        <v>A</v>
      </c>
      <c r="K223" s="78">
        <f>すべて_位置図情報!K928</f>
        <v>0</v>
      </c>
      <c r="L223" s="79">
        <f>すべて_位置図情報!L928</f>
        <v>1995</v>
      </c>
      <c r="M223" s="79" t="str">
        <f>すべて_位置図情報!M928</f>
        <v>b</v>
      </c>
      <c r="N223" s="79" t="str">
        <f>すべて_位置図情報!N928</f>
        <v>b</v>
      </c>
      <c r="O223" s="79" t="str">
        <f>すべて_位置図情報!O928</f>
        <v/>
      </c>
      <c r="P223" s="79" t="str">
        <f>すべて_位置図情報!P928</f>
        <v>D</v>
      </c>
      <c r="Q223" s="79" t="str">
        <f>すべて_位置図情報!Q928</f>
        <v>無</v>
      </c>
      <c r="R223" s="79" t="str">
        <f>すべて_位置図情報!R928</f>
        <v>無償貸付</v>
      </c>
      <c r="S223" s="126" t="str">
        <f>すべて_位置図情報!S928</f>
        <v>西成区役所</v>
      </c>
      <c r="T223" s="124" t="str">
        <f>すべて_位置図情報!T928</f>
        <v>－</v>
      </c>
      <c r="U223" s="126" t="str">
        <f>すべて_位置図情報!U928</f>
        <v>市民協働課</v>
      </c>
      <c r="V223" s="126" t="str">
        <f>すべて_位置図情報!V928</f>
        <v>市民協働ｸﾞﾙｰﾌﾟ</v>
      </c>
      <c r="W223" s="116" t="str">
        <f>すべて_位置図情報!W928</f>
        <v>西成区</v>
      </c>
      <c r="X223" s="116" t="str">
        <f>すべて_位置図情報!X928</f>
        <v>一般施設</v>
      </c>
      <c r="Y223" s="114">
        <f>すべて_位置図情報!Y928</f>
        <v>48</v>
      </c>
      <c r="Z223" s="127">
        <f>すべて_位置図情報!Z928</f>
        <v>0</v>
      </c>
      <c r="AA223" s="124">
        <f>すべて_位置図情報!AA928</f>
        <v>0</v>
      </c>
      <c r="AB223" s="126">
        <f>すべて_位置図情報!AB916</f>
        <v>0</v>
      </c>
      <c r="AC223" s="124">
        <f>すべて_位置図情報!AC916</f>
        <v>0</v>
      </c>
      <c r="AD223" s="124">
        <f>すべて_位置図情報!AD916</f>
        <v>0</v>
      </c>
      <c r="AE223" s="16">
        <f>すべて_位置図情報!AF916</f>
        <v>0</v>
      </c>
      <c r="AF223" s="16">
        <f>すべて_位置図情報!AG916</f>
        <v>0</v>
      </c>
      <c r="AG223" s="16">
        <f>すべて_位置図情報!AH916</f>
        <v>0</v>
      </c>
      <c r="AH223" s="16">
        <f>すべて_位置図情報!AI916</f>
        <v>0</v>
      </c>
      <c r="AI223" s="16">
        <f>すべて_位置図情報!AJ916</f>
        <v>0</v>
      </c>
      <c r="AJ223" s="16">
        <f>すべて_位置図情報!AK916</f>
        <v>0</v>
      </c>
      <c r="AK223" s="16" t="e">
        <f>すべて_位置図情報!#REF!</f>
        <v>#REF!</v>
      </c>
    </row>
    <row r="224" spans="1:37">
      <c r="A224" s="262">
        <v>920</v>
      </c>
      <c r="B224" s="7" t="str">
        <f>すべて_位置図情報!B929</f>
        <v>一般会計その他施設</v>
      </c>
      <c r="C224" s="7" t="str">
        <f>すべて_位置図情報!C929</f>
        <v>地域利用施設</v>
      </c>
      <c r="D224" s="45" t="str">
        <f>すべて_位置図情報!D929</f>
        <v>地域集会施設</v>
      </c>
      <c r="E224" s="45" t="str">
        <f>すべて_位置図情報!E929</f>
        <v>地域集会施設</v>
      </c>
      <c r="F224" s="74">
        <f>すべて_位置図情報!F929</f>
        <v>219</v>
      </c>
      <c r="G224" s="13" t="str" ph="1">
        <f>すべて_位置図情報!G929</f>
        <v>津守老人憩の家</v>
      </c>
      <c r="H224" s="126" t="str">
        <f>すべて_位置図情報!H929</f>
        <v>大阪市西成区津守1-13-37</v>
      </c>
      <c r="I224" s="81">
        <f>すべて_位置図情報!I929</f>
        <v>109.87</v>
      </c>
      <c r="J224" s="80" t="str">
        <f>すべて_位置図情報!J929</f>
        <v>A</v>
      </c>
      <c r="K224" s="78">
        <f>すべて_位置図情報!K929</f>
        <v>0</v>
      </c>
      <c r="L224" s="79">
        <f>すべて_位置図情報!L929</f>
        <v>1975</v>
      </c>
      <c r="M224" s="79" t="str">
        <f>すべて_位置図情報!M929</f>
        <v>d</v>
      </c>
      <c r="N224" s="79" t="str">
        <f>すべて_位置図情報!N929</f>
        <v>c</v>
      </c>
      <c r="O224" s="79" t="str">
        <f>すべて_位置図情報!O929</f>
        <v>〇</v>
      </c>
      <c r="P224" s="79" t="str">
        <f>すべて_位置図情報!P929</f>
        <v>J</v>
      </c>
      <c r="Q224" s="79" t="str">
        <f>すべて_位置図情報!Q929</f>
        <v>有</v>
      </c>
      <c r="R224" s="79" t="str">
        <f>すべて_位置図情報!R929</f>
        <v>無償貸付</v>
      </c>
      <c r="S224" s="126" t="str">
        <f>すべて_位置図情報!S929</f>
        <v>西成区役所</v>
      </c>
      <c r="T224" s="124" t="str">
        <f>すべて_位置図情報!T929</f>
        <v>－</v>
      </c>
      <c r="U224" s="126" t="str">
        <f>すべて_位置図情報!U929</f>
        <v>市民協働課</v>
      </c>
      <c r="V224" s="126" t="str">
        <f>すべて_位置図情報!V929</f>
        <v>市民協働ｸﾞﾙｰﾌﾟ</v>
      </c>
      <c r="W224" s="116" t="str">
        <f>すべて_位置図情報!W929</f>
        <v>西成区</v>
      </c>
      <c r="X224" s="116" t="str">
        <f>すべて_位置図情報!X929</f>
        <v>一般施設</v>
      </c>
      <c r="Y224" s="114">
        <f>すべて_位置図情報!Y929</f>
        <v>44</v>
      </c>
      <c r="Z224" s="127">
        <f>すべて_位置図情報!Z929</f>
        <v>0</v>
      </c>
      <c r="AA224" s="124">
        <f>すべて_位置図情報!AA929</f>
        <v>0</v>
      </c>
      <c r="AB224" s="126">
        <f>すべて_位置図情報!AB917</f>
        <v>0</v>
      </c>
      <c r="AC224" s="124">
        <f>すべて_位置図情報!AC917</f>
        <v>0</v>
      </c>
      <c r="AD224" s="124">
        <f>すべて_位置図情報!AD917</f>
        <v>0</v>
      </c>
      <c r="AE224" s="16">
        <f>すべて_位置図情報!AF917</f>
        <v>0</v>
      </c>
      <c r="AF224" s="16">
        <f>すべて_位置図情報!AG917</f>
        <v>0</v>
      </c>
      <c r="AG224" s="16">
        <f>すべて_位置図情報!AH917</f>
        <v>0</v>
      </c>
      <c r="AH224" s="16">
        <f>すべて_位置図情報!AI917</f>
        <v>0</v>
      </c>
      <c r="AI224" s="16">
        <f>すべて_位置図情報!AJ917</f>
        <v>0</v>
      </c>
      <c r="AJ224" s="16">
        <f>すべて_位置図情報!AK917</f>
        <v>0</v>
      </c>
      <c r="AK224" s="16" t="e">
        <f>すべて_位置図情報!#REF!</f>
        <v>#REF!</v>
      </c>
    </row>
    <row r="225" spans="1:37">
      <c r="A225" s="262">
        <v>921</v>
      </c>
      <c r="B225" s="7" t="str">
        <f>すべて_位置図情報!B930</f>
        <v>一般会計その他施設</v>
      </c>
      <c r="C225" s="7" t="str">
        <f>すべて_位置図情報!C930</f>
        <v>地域利用施設</v>
      </c>
      <c r="D225" s="44" t="str">
        <f>すべて_位置図情報!D930</f>
        <v>自立支援施設</v>
      </c>
      <c r="E225" s="44" t="str">
        <f>すべて_位置図情報!E930</f>
        <v>自立支援施設</v>
      </c>
      <c r="F225" s="74">
        <f>すべて_位置図情報!F930</f>
        <v>1</v>
      </c>
      <c r="G225" s="13" t="str" ph="1">
        <f>すべて_位置図情報!G930</f>
        <v>西成市民館</v>
      </c>
      <c r="H225" s="126" t="str">
        <f>すべて_位置図情報!H930</f>
        <v>大阪市西成区萩之茶屋2-9-1</v>
      </c>
      <c r="I225" s="81">
        <f>すべて_位置図情報!I930</f>
        <v>416.18</v>
      </c>
      <c r="J225" s="80" t="str">
        <f>すべて_位置図情報!J930</f>
        <v>A</v>
      </c>
      <c r="K225" s="78">
        <f>すべて_位置図情報!K930</f>
        <v>0</v>
      </c>
      <c r="L225" s="79">
        <f>すべて_位置図情報!L930</f>
        <v>1972</v>
      </c>
      <c r="M225" s="79" t="str">
        <f>すべて_位置図情報!M930</f>
        <v>d</v>
      </c>
      <c r="N225" s="79" t="str">
        <f>すべて_位置図情報!N930</f>
        <v>d</v>
      </c>
      <c r="O225" s="79" t="str">
        <f>すべて_位置図情報!O930</f>
        <v/>
      </c>
      <c r="P225" s="79" t="str">
        <f>すべて_位置図情報!P930</f>
        <v>J</v>
      </c>
      <c r="Q225" s="79" t="str">
        <f>すべて_位置図情報!Q930</f>
        <v>有</v>
      </c>
      <c r="R225" s="79" t="str">
        <f>すべて_位置図情報!R930</f>
        <v>指定管理（利用料金施設）</v>
      </c>
      <c r="S225" s="126" t="str">
        <f>すべて_位置図情報!S930</f>
        <v>福祉局</v>
      </c>
      <c r="T225" s="124" t="str">
        <f>すべて_位置図情報!T930</f>
        <v>生活福祉部</v>
      </c>
      <c r="U225" s="126" t="str">
        <f>すべて_位置図情報!U930</f>
        <v>自立支援課</v>
      </c>
      <c r="V225" s="126" t="str">
        <f>すべて_位置図情報!V930</f>
        <v>ﾎｰﾑﾚｽ自立支援ｸﾞﾙｰﾌﾟ</v>
      </c>
      <c r="W225" s="116" t="str">
        <f>すべて_位置図情報!W930</f>
        <v>西成区</v>
      </c>
      <c r="X225" s="116" t="str">
        <f>すべて_位置図情報!X930</f>
        <v>一般施設</v>
      </c>
      <c r="Y225" s="114">
        <f>すべて_位置図情報!Y930</f>
        <v>49</v>
      </c>
      <c r="Z225" s="127">
        <f>すべて_位置図情報!Z930</f>
        <v>0</v>
      </c>
      <c r="AA225" s="124" t="str">
        <f>すべて_位置図情報!AA930</f>
        <v>〇</v>
      </c>
      <c r="AB225" s="126">
        <f>すべて_位置図情報!AB918</f>
        <v>0</v>
      </c>
      <c r="AC225" s="124">
        <f>すべて_位置図情報!AC918</f>
        <v>0</v>
      </c>
      <c r="AD225" s="124">
        <f>すべて_位置図情報!AD918</f>
        <v>0</v>
      </c>
      <c r="AE225" s="16">
        <f>すべて_位置図情報!AF918</f>
        <v>0</v>
      </c>
      <c r="AF225" s="16">
        <f>すべて_位置図情報!AG918</f>
        <v>0</v>
      </c>
      <c r="AG225" s="16">
        <f>すべて_位置図情報!AH918</f>
        <v>0</v>
      </c>
      <c r="AH225" s="16">
        <f>すべて_位置図情報!AI918</f>
        <v>0</v>
      </c>
      <c r="AI225" s="16">
        <f>すべて_位置図情報!AJ918</f>
        <v>0</v>
      </c>
      <c r="AJ225" s="16">
        <f>すべて_位置図情報!AK918</f>
        <v>0</v>
      </c>
      <c r="AK225" s="16" t="e">
        <f>すべて_位置図情報!#REF!</f>
        <v>#REF!</v>
      </c>
    </row>
    <row r="226" spans="1:37">
      <c r="A226" s="262">
        <v>922</v>
      </c>
      <c r="B226" s="45" t="str">
        <f>すべて_位置図情報!B931</f>
        <v>一般会計その他施設</v>
      </c>
      <c r="C226" s="45" t="str">
        <f>すべて_位置図情報!C931</f>
        <v>地域利用施設</v>
      </c>
      <c r="D226" s="32" t="str">
        <f>すべて_位置図情報!D931</f>
        <v>その他地域利用施設</v>
      </c>
      <c r="E226" s="32" t="str">
        <f>すべて_位置図情報!E931</f>
        <v>その他地域利用施設</v>
      </c>
      <c r="F226" s="74">
        <f>すべて_位置図情報!F931</f>
        <v>1</v>
      </c>
      <c r="G226" s="13" t="str" ph="1">
        <f>すべて_位置図情報!G931</f>
        <v>淡路駅周辺地区土地区画整理事業仮設建物</v>
      </c>
      <c r="H226" s="126" t="str">
        <f>すべて_位置図情報!H931</f>
        <v>大阪市東淀川区東淡路4-19-2</v>
      </c>
      <c r="I226" s="81">
        <f>すべて_位置図情報!I931</f>
        <v>92.37</v>
      </c>
      <c r="J226" s="80" t="str">
        <f>すべて_位置図情報!J931</f>
        <v>A</v>
      </c>
      <c r="K226" s="78">
        <f>すべて_位置図情報!K931</f>
        <v>0</v>
      </c>
      <c r="L226" s="79">
        <f>すべて_位置図情報!L931</f>
        <v>2007</v>
      </c>
      <c r="M226" s="79" t="str">
        <f>すべて_位置図情報!M931</f>
        <v>a</v>
      </c>
      <c r="N226" s="79" t="str">
        <f>すべて_位置図情報!N931</f>
        <v>a</v>
      </c>
      <c r="O226" s="79" t="str">
        <f>すべて_位置図情報!O931</f>
        <v/>
      </c>
      <c r="P226" s="79" t="str">
        <f>すべて_位置図情報!P931</f>
        <v>A</v>
      </c>
      <c r="Q226" s="79" t="str">
        <f>すべて_位置図情報!Q931</f>
        <v>無</v>
      </c>
      <c r="R226" s="79" t="str">
        <f>すべて_位置図情報!R931</f>
        <v>直営</v>
      </c>
      <c r="S226" s="126" t="str">
        <f>すべて_位置図情報!S931</f>
        <v>都市整備局</v>
      </c>
      <c r="T226" s="124" t="str">
        <f>すべて_位置図情報!T931</f>
        <v>市街地整備部</v>
      </c>
      <c r="U226" s="126" t="str">
        <f>すべて_位置図情報!U931</f>
        <v>淡路・三国東土地区画整理事務所</v>
      </c>
      <c r="V226" s="126" t="str">
        <f>すべて_位置図情報!V931</f>
        <v>庶務担当</v>
      </c>
      <c r="W226" s="116" t="str">
        <f>すべて_位置図情報!W931</f>
        <v>東淀川区</v>
      </c>
      <c r="X226" s="116" t="str">
        <f>すべて_位置図情報!X931</f>
        <v>一般施設</v>
      </c>
      <c r="Y226" s="114">
        <f>すべて_位置図情報!Y931</f>
        <v>56</v>
      </c>
      <c r="Z226" s="127">
        <f>すべて_位置図情報!Z931</f>
        <v>0</v>
      </c>
      <c r="AA226" s="124">
        <f>すべて_位置図情報!AA931</f>
        <v>0</v>
      </c>
      <c r="AB226" s="126">
        <f>すべて_位置図情報!AB919</f>
        <v>0</v>
      </c>
      <c r="AC226" s="124">
        <f>すべて_位置図情報!AC919</f>
        <v>0</v>
      </c>
      <c r="AD226" s="124">
        <f>すべて_位置図情報!AD919</f>
        <v>0</v>
      </c>
      <c r="AE226" s="16">
        <f>すべて_位置図情報!AF919</f>
        <v>0</v>
      </c>
      <c r="AF226" s="16">
        <f>すべて_位置図情報!AG919</f>
        <v>0</v>
      </c>
      <c r="AG226" s="16">
        <f>すべて_位置図情報!AH919</f>
        <v>0</v>
      </c>
      <c r="AH226" s="16">
        <f>すべて_位置図情報!AI919</f>
        <v>0</v>
      </c>
      <c r="AI226" s="16">
        <f>すべて_位置図情報!AJ919</f>
        <v>0</v>
      </c>
      <c r="AJ226" s="16">
        <f>すべて_位置図情報!AK919</f>
        <v>0</v>
      </c>
      <c r="AK226" s="16" t="e">
        <f>すべて_位置図情報!#REF!</f>
        <v>#REF!</v>
      </c>
    </row>
    <row r="227" spans="1:37" ht="18">
      <c r="G227" s="75"/>
    </row>
    <row r="228" spans="1:37" ht="18">
      <c r="G228" s="75"/>
    </row>
    <row r="229" spans="1:37" ht="18">
      <c r="G229" s="75"/>
    </row>
    <row r="230" spans="1:37" ht="18">
      <c r="G230" s="75"/>
    </row>
    <row r="231" spans="1:37" ht="18">
      <c r="G231" s="75"/>
    </row>
    <row r="232" spans="1:37" ht="18">
      <c r="G232" s="75"/>
    </row>
    <row r="233" spans="1:37" ht="18">
      <c r="G233" s="75"/>
    </row>
    <row r="235" spans="1:37" ht="18">
      <c r="G235" s="75"/>
    </row>
    <row r="236" spans="1:37" ht="18">
      <c r="G236" s="75"/>
    </row>
    <row r="238" spans="1:37" ht="18">
      <c r="G238" s="75"/>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1" spans="1:37" s="75" customFormat="1">
      <c r="A331" s="96"/>
      <c r="B331" s="3"/>
      <c r="C331" s="3"/>
      <c r="D331" s="3"/>
      <c r="E331" s="3"/>
      <c r="F331" s="96"/>
      <c r="G331" s="75" ph="1"/>
      <c r="I331" s="110"/>
      <c r="J331" s="103"/>
      <c r="K331" s="104"/>
      <c r="L331" s="105"/>
      <c r="M331" s="105"/>
      <c r="N331" s="105"/>
      <c r="O331" s="105"/>
      <c r="P331" s="105"/>
      <c r="Q331" s="105"/>
      <c r="R331" s="105"/>
      <c r="W331" s="96"/>
      <c r="X331" s="96"/>
      <c r="Y331" s="115"/>
      <c r="AA331" s="96"/>
      <c r="AC331" s="6"/>
      <c r="AD331" s="6"/>
      <c r="AE331" s="6"/>
      <c r="AF331" s="6"/>
      <c r="AG331" s="6"/>
      <c r="AH331" s="6"/>
      <c r="AI331" s="6"/>
      <c r="AJ331" s="6"/>
      <c r="AK331"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8" spans="1:37" s="75" customFormat="1">
      <c r="A428" s="96"/>
      <c r="B428" s="3"/>
      <c r="C428" s="3"/>
      <c r="D428" s="3"/>
      <c r="E428" s="3"/>
      <c r="F428" s="96"/>
      <c r="G428" s="75" ph="1"/>
      <c r="I428" s="110"/>
      <c r="J428" s="103"/>
      <c r="K428" s="104"/>
      <c r="L428" s="105"/>
      <c r="M428" s="105"/>
      <c r="N428" s="105"/>
      <c r="O428" s="105"/>
      <c r="P428" s="105"/>
      <c r="Q428" s="105"/>
      <c r="R428" s="105"/>
      <c r="W428" s="96"/>
      <c r="X428" s="96"/>
      <c r="Y428" s="115"/>
      <c r="AA428" s="96"/>
      <c r="AC428" s="6"/>
      <c r="AD428" s="6"/>
      <c r="AE428" s="6"/>
      <c r="AF428" s="6"/>
      <c r="AG428" s="6"/>
      <c r="AH428" s="6"/>
      <c r="AI428" s="6"/>
      <c r="AJ428" s="6"/>
      <c r="AK428"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8" spans="1:37" s="75" customFormat="1">
      <c r="A438" s="96"/>
      <c r="B438" s="3"/>
      <c r="C438" s="3"/>
      <c r="D438" s="3"/>
      <c r="E438" s="3"/>
      <c r="F438" s="96"/>
      <c r="G438" s="75" ph="1"/>
      <c r="I438" s="110"/>
      <c r="J438" s="103"/>
      <c r="K438" s="104"/>
      <c r="L438" s="105"/>
      <c r="M438" s="105"/>
      <c r="N438" s="105"/>
      <c r="O438" s="105"/>
      <c r="P438" s="105"/>
      <c r="Q438" s="105"/>
      <c r="R438" s="105"/>
      <c r="W438" s="96"/>
      <c r="X438" s="96"/>
      <c r="Y438" s="115"/>
      <c r="AA438" s="96"/>
      <c r="AC438" s="6"/>
      <c r="AD438" s="6"/>
      <c r="AE438" s="6"/>
      <c r="AF438" s="6"/>
      <c r="AG438" s="6"/>
      <c r="AH438" s="6"/>
      <c r="AI438" s="6"/>
      <c r="AJ438" s="6"/>
      <c r="AK438" s="6"/>
    </row>
    <row r="440" spans="1:37" s="75" customFormat="1">
      <c r="A440" s="96"/>
      <c r="B440" s="3"/>
      <c r="C440" s="3"/>
      <c r="D440" s="3"/>
      <c r="E440" s="3"/>
      <c r="F440" s="96"/>
      <c r="G440" s="75" ph="1"/>
      <c r="I440" s="110"/>
      <c r="J440" s="103"/>
      <c r="K440" s="104"/>
      <c r="L440" s="105"/>
      <c r="M440" s="105"/>
      <c r="N440" s="105"/>
      <c r="O440" s="105"/>
      <c r="P440" s="105"/>
      <c r="Q440" s="105"/>
      <c r="R440" s="105"/>
      <c r="W440" s="96"/>
      <c r="X440" s="96"/>
      <c r="Y440" s="115"/>
      <c r="AA440" s="96"/>
      <c r="AC440" s="6"/>
      <c r="AD440" s="6"/>
      <c r="AE440" s="6"/>
      <c r="AF440" s="6"/>
      <c r="AG440" s="6"/>
      <c r="AH440" s="6"/>
      <c r="AI440" s="6"/>
      <c r="AJ440" s="6"/>
      <c r="AK440" s="6"/>
    </row>
    <row r="441" spans="1:37" s="75" customFormat="1">
      <c r="A441" s="96"/>
      <c r="B441" s="3"/>
      <c r="C441" s="3"/>
      <c r="D441" s="3"/>
      <c r="E441" s="3"/>
      <c r="F441" s="96"/>
      <c r="G441" s="75" ph="1"/>
      <c r="I441" s="110"/>
      <c r="J441" s="103"/>
      <c r="K441" s="104"/>
      <c r="L441" s="105"/>
      <c r="M441" s="105"/>
      <c r="N441" s="105"/>
      <c r="O441" s="105"/>
      <c r="P441" s="105"/>
      <c r="Q441" s="105"/>
      <c r="R441" s="105"/>
      <c r="W441" s="96"/>
      <c r="X441" s="96"/>
      <c r="Y441" s="115"/>
      <c r="AA441" s="96"/>
      <c r="AC441" s="6"/>
      <c r="AD441" s="6"/>
      <c r="AE441" s="6"/>
      <c r="AF441" s="6"/>
      <c r="AG441" s="6"/>
      <c r="AH441" s="6"/>
      <c r="AI441" s="6"/>
      <c r="AJ441" s="6"/>
      <c r="AK441"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3" spans="1:37" s="75" customFormat="1">
      <c r="A443" s="96"/>
      <c r="B443" s="3"/>
      <c r="C443" s="3"/>
      <c r="D443" s="3"/>
      <c r="E443" s="3"/>
      <c r="F443" s="96"/>
      <c r="G443" s="75" ph="1"/>
      <c r="I443" s="110"/>
      <c r="J443" s="103"/>
      <c r="K443" s="104"/>
      <c r="L443" s="105"/>
      <c r="M443" s="105"/>
      <c r="N443" s="105"/>
      <c r="O443" s="105"/>
      <c r="P443" s="105"/>
      <c r="Q443" s="105"/>
      <c r="R443" s="105"/>
      <c r="W443" s="96"/>
      <c r="X443" s="96"/>
      <c r="Y443" s="115"/>
      <c r="AA443" s="96"/>
      <c r="AC443" s="6"/>
      <c r="AD443" s="6"/>
      <c r="AE443" s="6"/>
      <c r="AF443" s="6"/>
      <c r="AG443" s="6"/>
      <c r="AH443" s="6"/>
      <c r="AI443" s="6"/>
      <c r="AJ443" s="6"/>
      <c r="AK443" s="6"/>
    </row>
    <row r="444" spans="1:37" s="75" customFormat="1">
      <c r="A444" s="96"/>
      <c r="B444" s="3"/>
      <c r="C444" s="3"/>
      <c r="D444" s="3"/>
      <c r="E444" s="3"/>
      <c r="F444" s="96"/>
      <c r="G444" s="75" ph="1"/>
      <c r="I444" s="110"/>
      <c r="J444" s="103"/>
      <c r="K444" s="104"/>
      <c r="L444" s="105"/>
      <c r="M444" s="105"/>
      <c r="N444" s="105"/>
      <c r="O444" s="105"/>
      <c r="P444" s="105"/>
      <c r="Q444" s="105"/>
      <c r="R444" s="105"/>
      <c r="W444" s="96"/>
      <c r="X444" s="96"/>
      <c r="Y444" s="115"/>
      <c r="AA444" s="96"/>
      <c r="AC444" s="6"/>
      <c r="AD444" s="6"/>
      <c r="AE444" s="6"/>
      <c r="AF444" s="6"/>
      <c r="AG444" s="6"/>
      <c r="AH444" s="6"/>
      <c r="AI444" s="6"/>
      <c r="AJ444" s="6"/>
      <c r="AK444" s="6"/>
    </row>
    <row r="450" spans="1:37" s="75" customFormat="1">
      <c r="A450" s="96"/>
      <c r="B450" s="3"/>
      <c r="C450" s="3"/>
      <c r="D450" s="3"/>
      <c r="E450" s="3"/>
      <c r="F450" s="96"/>
      <c r="G450" s="75" ph="1"/>
      <c r="I450" s="110"/>
      <c r="J450" s="103"/>
      <c r="K450" s="104"/>
      <c r="L450" s="105"/>
      <c r="M450" s="105"/>
      <c r="N450" s="105"/>
      <c r="O450" s="105"/>
      <c r="P450" s="105"/>
      <c r="Q450" s="105"/>
      <c r="R450" s="105"/>
      <c r="W450" s="96"/>
      <c r="X450" s="96"/>
      <c r="Y450" s="115"/>
      <c r="AA450" s="96"/>
      <c r="AC450" s="6"/>
      <c r="AD450" s="6"/>
      <c r="AE450" s="6"/>
      <c r="AF450" s="6"/>
      <c r="AG450" s="6"/>
      <c r="AH450" s="6"/>
      <c r="AI450" s="6"/>
      <c r="AJ450" s="6"/>
      <c r="AK450"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3" spans="1:37" s="75" customFormat="1">
      <c r="A453" s="96"/>
      <c r="B453" s="3"/>
      <c r="C453" s="3"/>
      <c r="D453" s="3"/>
      <c r="E453" s="3"/>
      <c r="F453" s="96"/>
      <c r="G453" s="75" ph="1"/>
      <c r="I453" s="110"/>
      <c r="J453" s="103"/>
      <c r="K453" s="104"/>
      <c r="L453" s="105"/>
      <c r="M453" s="105"/>
      <c r="N453" s="105"/>
      <c r="O453" s="105"/>
      <c r="P453" s="105"/>
      <c r="Q453" s="105"/>
      <c r="R453" s="105"/>
      <c r="W453" s="96"/>
      <c r="X453" s="96"/>
      <c r="Y453" s="115"/>
      <c r="AA453" s="96"/>
      <c r="AC453" s="6"/>
      <c r="AD453" s="6"/>
      <c r="AE453" s="6"/>
      <c r="AF453" s="6"/>
      <c r="AG453" s="6"/>
      <c r="AH453" s="6"/>
      <c r="AI453" s="6"/>
      <c r="AJ453" s="6"/>
      <c r="AK453" s="6"/>
    </row>
    <row r="454" spans="1:37" s="75" customFormat="1">
      <c r="A454" s="96"/>
      <c r="B454" s="3"/>
      <c r="C454" s="3"/>
      <c r="D454" s="3"/>
      <c r="E454" s="3"/>
      <c r="F454" s="96"/>
      <c r="G454" s="75" ph="1"/>
      <c r="I454" s="110"/>
      <c r="J454" s="103"/>
      <c r="K454" s="104"/>
      <c r="L454" s="105"/>
      <c r="M454" s="105"/>
      <c r="N454" s="105"/>
      <c r="O454" s="105"/>
      <c r="P454" s="105"/>
      <c r="Q454" s="105"/>
      <c r="R454" s="105"/>
      <c r="W454" s="96"/>
      <c r="X454" s="96"/>
      <c r="Y454" s="115"/>
      <c r="AA454" s="96"/>
      <c r="AC454" s="6"/>
      <c r="AD454" s="6"/>
      <c r="AE454" s="6"/>
      <c r="AF454" s="6"/>
      <c r="AG454" s="6"/>
      <c r="AH454" s="6"/>
      <c r="AI454" s="6"/>
      <c r="AJ454" s="6"/>
      <c r="AK454"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56" spans="1:37" s="75" customFormat="1">
      <c r="A456" s="96"/>
      <c r="B456" s="3"/>
      <c r="C456" s="3"/>
      <c r="D456" s="3"/>
      <c r="E456" s="3"/>
      <c r="F456" s="96"/>
      <c r="G456" s="75" ph="1"/>
      <c r="I456" s="110"/>
      <c r="J456" s="103"/>
      <c r="K456" s="104"/>
      <c r="L456" s="105"/>
      <c r="M456" s="105"/>
      <c r="N456" s="105"/>
      <c r="O456" s="105"/>
      <c r="P456" s="105"/>
      <c r="Q456" s="105"/>
      <c r="R456" s="105"/>
      <c r="W456" s="96"/>
      <c r="X456" s="96"/>
      <c r="Y456" s="115"/>
      <c r="AA456" s="96"/>
      <c r="AC456" s="6"/>
      <c r="AD456" s="6"/>
      <c r="AE456" s="6"/>
      <c r="AF456" s="6"/>
      <c r="AG456" s="6"/>
      <c r="AH456" s="6"/>
      <c r="AI456" s="6"/>
      <c r="AJ456" s="6"/>
      <c r="AK456" s="6"/>
    </row>
    <row r="457" spans="1:37" s="75" customFormat="1">
      <c r="A457" s="96"/>
      <c r="B457" s="3"/>
      <c r="C457" s="3"/>
      <c r="D457" s="3"/>
      <c r="E457" s="3"/>
      <c r="F457" s="96"/>
      <c r="G457" s="75" ph="1"/>
      <c r="I457" s="110"/>
      <c r="J457" s="103"/>
      <c r="K457" s="104"/>
      <c r="L457" s="105"/>
      <c r="M457" s="105"/>
      <c r="N457" s="105"/>
      <c r="O457" s="105"/>
      <c r="P457" s="105"/>
      <c r="Q457" s="105"/>
      <c r="R457" s="105"/>
      <c r="W457" s="96"/>
      <c r="X457" s="96"/>
      <c r="Y457" s="115"/>
      <c r="AA457" s="96"/>
      <c r="AC457" s="6"/>
      <c r="AD457" s="6"/>
      <c r="AE457" s="6"/>
      <c r="AF457" s="6"/>
      <c r="AG457" s="6"/>
      <c r="AH457" s="6"/>
      <c r="AI457" s="6"/>
      <c r="AJ457" s="6"/>
      <c r="AK457" s="6"/>
    </row>
    <row r="458" spans="1:37" s="75" customFormat="1">
      <c r="A458" s="96"/>
      <c r="B458" s="3"/>
      <c r="C458" s="3"/>
      <c r="D458" s="3"/>
      <c r="E458" s="3"/>
      <c r="F458" s="96"/>
      <c r="G458" s="75" ph="1"/>
      <c r="I458" s="110"/>
      <c r="J458" s="103"/>
      <c r="K458" s="104"/>
      <c r="L458" s="105"/>
      <c r="M458" s="105"/>
      <c r="N458" s="105"/>
      <c r="O458" s="105"/>
      <c r="P458" s="105"/>
      <c r="Q458" s="105"/>
      <c r="R458" s="105"/>
      <c r="W458" s="96"/>
      <c r="X458" s="96"/>
      <c r="Y458" s="115"/>
      <c r="AA458" s="96"/>
      <c r="AC458" s="6"/>
      <c r="AD458" s="6"/>
      <c r="AE458" s="6"/>
      <c r="AF458" s="6"/>
      <c r="AG458" s="6"/>
      <c r="AH458" s="6"/>
      <c r="AI458" s="6"/>
      <c r="AJ458" s="6"/>
      <c r="AK458" s="6"/>
    </row>
    <row r="459" spans="1:37" s="75" customFormat="1">
      <c r="A459" s="96"/>
      <c r="B459" s="3"/>
      <c r="C459" s="3"/>
      <c r="D459" s="3"/>
      <c r="E459" s="3"/>
      <c r="F459" s="96"/>
      <c r="G459" s="75" ph="1"/>
      <c r="I459" s="110"/>
      <c r="J459" s="103"/>
      <c r="K459" s="104"/>
      <c r="L459" s="105"/>
      <c r="M459" s="105"/>
      <c r="N459" s="105"/>
      <c r="O459" s="105"/>
      <c r="P459" s="105"/>
      <c r="Q459" s="105"/>
      <c r="R459" s="105"/>
      <c r="W459" s="96"/>
      <c r="X459" s="96"/>
      <c r="Y459" s="115"/>
      <c r="AA459" s="96"/>
      <c r="AC459" s="6"/>
      <c r="AD459" s="6"/>
      <c r="AE459" s="6"/>
      <c r="AF459" s="6"/>
      <c r="AG459" s="6"/>
      <c r="AH459" s="6"/>
      <c r="AI459" s="6"/>
      <c r="AJ459" s="6"/>
      <c r="AK459" s="6"/>
    </row>
    <row r="460" spans="1:37" s="75" customFormat="1">
      <c r="A460" s="96"/>
      <c r="B460" s="3"/>
      <c r="C460" s="3"/>
      <c r="D460" s="3"/>
      <c r="E460" s="3"/>
      <c r="F460" s="96"/>
      <c r="G460" s="75" ph="1"/>
      <c r="I460" s="110"/>
      <c r="J460" s="103"/>
      <c r="K460" s="104"/>
      <c r="L460" s="105"/>
      <c r="M460" s="105"/>
      <c r="N460" s="105"/>
      <c r="O460" s="105"/>
      <c r="P460" s="105"/>
      <c r="Q460" s="105"/>
      <c r="R460" s="105"/>
      <c r="W460" s="96"/>
      <c r="X460" s="96"/>
      <c r="Y460" s="115"/>
      <c r="AA460" s="96"/>
      <c r="AC460" s="6"/>
      <c r="AD460" s="6"/>
      <c r="AE460" s="6"/>
      <c r="AF460" s="6"/>
      <c r="AG460" s="6"/>
      <c r="AH460" s="6"/>
      <c r="AI460" s="6"/>
      <c r="AJ460" s="6"/>
      <c r="AK460"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4" spans="1:37" s="75" customFormat="1">
      <c r="A464" s="96"/>
      <c r="B464" s="3"/>
      <c r="C464" s="3"/>
      <c r="D464" s="3"/>
      <c r="E464" s="3"/>
      <c r="F464" s="96"/>
      <c r="G464" s="75" ph="1"/>
      <c r="I464" s="110"/>
      <c r="J464" s="103"/>
      <c r="K464" s="104"/>
      <c r="L464" s="105"/>
      <c r="M464" s="105"/>
      <c r="N464" s="105"/>
      <c r="O464" s="105"/>
      <c r="P464" s="105"/>
      <c r="Q464" s="105"/>
      <c r="R464" s="105"/>
      <c r="W464" s="96"/>
      <c r="X464" s="96"/>
      <c r="Y464" s="115"/>
      <c r="AA464" s="96"/>
      <c r="AC464" s="6"/>
      <c r="AD464" s="6"/>
      <c r="AE464" s="6"/>
      <c r="AF464" s="6"/>
      <c r="AG464" s="6"/>
      <c r="AH464" s="6"/>
      <c r="AI464" s="6"/>
      <c r="AJ464" s="6"/>
      <c r="AK464"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7" spans="1:37" s="75" customFormat="1">
      <c r="A467" s="96"/>
      <c r="B467" s="3"/>
      <c r="C467" s="3"/>
      <c r="D467" s="3"/>
      <c r="E467" s="3"/>
      <c r="F467" s="96"/>
      <c r="G467" s="75" ph="1"/>
      <c r="I467" s="110"/>
      <c r="J467" s="103"/>
      <c r="K467" s="104"/>
      <c r="L467" s="105"/>
      <c r="M467" s="105"/>
      <c r="N467" s="105"/>
      <c r="O467" s="105"/>
      <c r="P467" s="105"/>
      <c r="Q467" s="105"/>
      <c r="R467" s="105"/>
      <c r="W467" s="96"/>
      <c r="X467" s="96"/>
      <c r="Y467" s="115"/>
      <c r="AA467" s="96"/>
      <c r="AC467" s="6"/>
      <c r="AD467" s="6"/>
      <c r="AE467" s="6"/>
      <c r="AF467" s="6"/>
      <c r="AG467" s="6"/>
      <c r="AH467" s="6"/>
      <c r="AI467" s="6"/>
      <c r="AJ467" s="6"/>
      <c r="AK467"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1" spans="1:37" s="75" customFormat="1">
      <c r="A471" s="96"/>
      <c r="B471" s="3"/>
      <c r="C471" s="3"/>
      <c r="D471" s="3"/>
      <c r="E471" s="3"/>
      <c r="F471" s="96"/>
      <c r="G471" s="75" ph="1"/>
      <c r="I471" s="110"/>
      <c r="J471" s="103"/>
      <c r="K471" s="104"/>
      <c r="L471" s="105"/>
      <c r="M471" s="105"/>
      <c r="N471" s="105"/>
      <c r="O471" s="105"/>
      <c r="P471" s="105"/>
      <c r="Q471" s="105"/>
      <c r="R471" s="105"/>
      <c r="W471" s="96"/>
      <c r="X471" s="96"/>
      <c r="Y471" s="115"/>
      <c r="AA471" s="96"/>
      <c r="AC471" s="6"/>
      <c r="AD471" s="6"/>
      <c r="AE471" s="6"/>
      <c r="AF471" s="6"/>
      <c r="AG471" s="6"/>
      <c r="AH471" s="6"/>
      <c r="AI471" s="6"/>
      <c r="AJ471" s="6"/>
      <c r="AK471"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5" spans="1:37" s="75" customFormat="1">
      <c r="A475" s="96"/>
      <c r="B475" s="3"/>
      <c r="C475" s="3"/>
      <c r="D475" s="3"/>
      <c r="E475" s="3"/>
      <c r="F475" s="96"/>
      <c r="G475" s="75" ph="1"/>
      <c r="I475" s="110"/>
      <c r="J475" s="103"/>
      <c r="K475" s="104"/>
      <c r="L475" s="105"/>
      <c r="M475" s="105"/>
      <c r="N475" s="105"/>
      <c r="O475" s="105"/>
      <c r="P475" s="105"/>
      <c r="Q475" s="105"/>
      <c r="R475" s="105"/>
      <c r="W475" s="96"/>
      <c r="X475" s="96"/>
      <c r="Y475" s="115"/>
      <c r="AA475" s="96"/>
      <c r="AC475" s="6"/>
      <c r="AD475" s="6"/>
      <c r="AE475" s="6"/>
      <c r="AF475" s="6"/>
      <c r="AG475" s="6"/>
      <c r="AH475" s="6"/>
      <c r="AI475" s="6"/>
      <c r="AJ475" s="6"/>
      <c r="AK475" s="6"/>
    </row>
    <row r="476" spans="1:37" s="75" customFormat="1">
      <c r="A476" s="96"/>
      <c r="B476" s="3"/>
      <c r="C476" s="3"/>
      <c r="D476" s="3"/>
      <c r="E476" s="3"/>
      <c r="F476" s="96"/>
      <c r="G476" s="75" ph="1"/>
      <c r="I476" s="110"/>
      <c r="J476" s="103"/>
      <c r="K476" s="104"/>
      <c r="L476" s="105"/>
      <c r="M476" s="105"/>
      <c r="N476" s="105"/>
      <c r="O476" s="105"/>
      <c r="P476" s="105"/>
      <c r="Q476" s="105"/>
      <c r="R476" s="105"/>
      <c r="W476" s="96"/>
      <c r="X476" s="96"/>
      <c r="Y476" s="115"/>
      <c r="AA476" s="96"/>
      <c r="AC476" s="6"/>
      <c r="AD476" s="6"/>
      <c r="AE476" s="6"/>
      <c r="AF476" s="6"/>
      <c r="AG476" s="6"/>
      <c r="AH476" s="6"/>
      <c r="AI476" s="6"/>
      <c r="AJ476" s="6"/>
      <c r="AK476" s="6"/>
    </row>
    <row r="478" spans="1:37" s="75" customFormat="1">
      <c r="A478" s="96"/>
      <c r="B478" s="3"/>
      <c r="C478" s="3"/>
      <c r="D478" s="3"/>
      <c r="E478" s="3"/>
      <c r="F478" s="96"/>
      <c r="G478" s="75" ph="1"/>
      <c r="I478" s="110"/>
      <c r="J478" s="103"/>
      <c r="K478" s="104"/>
      <c r="L478" s="105"/>
      <c r="M478" s="105"/>
      <c r="N478" s="105"/>
      <c r="O478" s="105"/>
      <c r="P478" s="105"/>
      <c r="Q478" s="105"/>
      <c r="R478" s="105"/>
      <c r="W478" s="96"/>
      <c r="X478" s="96"/>
      <c r="Y478" s="115"/>
      <c r="AA478" s="96"/>
      <c r="AC478" s="6"/>
      <c r="AD478" s="6"/>
      <c r="AE478" s="6"/>
      <c r="AF478" s="6"/>
      <c r="AG478" s="6"/>
      <c r="AH478" s="6"/>
      <c r="AI478" s="6"/>
      <c r="AJ478" s="6"/>
      <c r="AK478" s="6"/>
    </row>
    <row r="479" spans="1:37" s="75" customFormat="1">
      <c r="A479" s="96"/>
      <c r="B479" s="3"/>
      <c r="C479" s="3"/>
      <c r="D479" s="3"/>
      <c r="E479" s="3"/>
      <c r="F479" s="96"/>
      <c r="G479" s="75" ph="1"/>
      <c r="I479" s="110"/>
      <c r="J479" s="103"/>
      <c r="K479" s="104"/>
      <c r="L479" s="105"/>
      <c r="M479" s="105"/>
      <c r="N479" s="105"/>
      <c r="O479" s="105"/>
      <c r="P479" s="105"/>
      <c r="Q479" s="105"/>
      <c r="R479" s="105"/>
      <c r="W479" s="96"/>
      <c r="X479" s="96"/>
      <c r="Y479" s="115"/>
      <c r="AA479" s="96"/>
      <c r="AC479" s="6"/>
      <c r="AD479" s="6"/>
      <c r="AE479" s="6"/>
      <c r="AF479" s="6"/>
      <c r="AG479" s="6"/>
      <c r="AH479" s="6"/>
      <c r="AI479" s="6"/>
      <c r="AJ479" s="6"/>
      <c r="AK479" s="6"/>
    </row>
    <row r="480" spans="1:37" s="75" customFormat="1">
      <c r="A480" s="96"/>
      <c r="B480" s="3"/>
      <c r="C480" s="3"/>
      <c r="D480" s="3"/>
      <c r="E480" s="3"/>
      <c r="F480" s="96"/>
      <c r="G480" s="75" ph="1"/>
      <c r="I480" s="110"/>
      <c r="J480" s="103"/>
      <c r="K480" s="104"/>
      <c r="L480" s="105"/>
      <c r="M480" s="105"/>
      <c r="N480" s="105"/>
      <c r="O480" s="105"/>
      <c r="P480" s="105"/>
      <c r="Q480" s="105"/>
      <c r="R480" s="105"/>
      <c r="W480" s="96"/>
      <c r="X480" s="96"/>
      <c r="Y480" s="115"/>
      <c r="AA480" s="96"/>
      <c r="AC480" s="6"/>
      <c r="AD480" s="6"/>
      <c r="AE480" s="6"/>
      <c r="AF480" s="6"/>
      <c r="AG480" s="6"/>
      <c r="AH480" s="6"/>
      <c r="AI480" s="6"/>
      <c r="AJ480" s="6"/>
      <c r="AK480" s="6"/>
    </row>
    <row r="481" spans="1:37" s="75" customFormat="1">
      <c r="A481" s="96"/>
      <c r="B481" s="3"/>
      <c r="C481" s="3"/>
      <c r="D481" s="3"/>
      <c r="E481" s="3"/>
      <c r="F481" s="96"/>
      <c r="G481" s="75" ph="1"/>
      <c r="I481" s="110"/>
      <c r="J481" s="103"/>
      <c r="K481" s="104"/>
      <c r="L481" s="105"/>
      <c r="M481" s="105"/>
      <c r="N481" s="105"/>
      <c r="O481" s="105"/>
      <c r="P481" s="105"/>
      <c r="Q481" s="105"/>
      <c r="R481" s="105"/>
      <c r="W481" s="96"/>
      <c r="X481" s="96"/>
      <c r="Y481" s="115"/>
      <c r="AA481" s="96"/>
      <c r="AC481" s="6"/>
      <c r="AD481" s="6"/>
      <c r="AE481" s="6"/>
      <c r="AF481" s="6"/>
      <c r="AG481" s="6"/>
      <c r="AH481" s="6"/>
      <c r="AI481" s="6"/>
      <c r="AJ481" s="6"/>
      <c r="AK481" s="6"/>
    </row>
    <row r="487" spans="1:37" s="75" customFormat="1">
      <c r="A487" s="96"/>
      <c r="B487" s="3"/>
      <c r="C487" s="3"/>
      <c r="D487" s="3"/>
      <c r="E487" s="3"/>
      <c r="F487" s="96"/>
      <c r="G487" s="75" ph="1"/>
      <c r="I487" s="110"/>
      <c r="J487" s="103"/>
      <c r="K487" s="104"/>
      <c r="L487" s="105"/>
      <c r="M487" s="105"/>
      <c r="N487" s="105"/>
      <c r="O487" s="105"/>
      <c r="P487" s="105"/>
      <c r="Q487" s="105"/>
      <c r="R487" s="105"/>
      <c r="W487" s="96"/>
      <c r="X487" s="96"/>
      <c r="Y487" s="115"/>
      <c r="AA487" s="96"/>
      <c r="AC487" s="6"/>
      <c r="AD487" s="6"/>
      <c r="AE487" s="6"/>
      <c r="AF487" s="6"/>
      <c r="AG487" s="6"/>
      <c r="AH487" s="6"/>
      <c r="AI487" s="6"/>
      <c r="AJ487" s="6"/>
      <c r="AK487" s="6"/>
    </row>
    <row r="494" spans="1:37" s="75" customFormat="1">
      <c r="A494" s="96"/>
      <c r="B494" s="3"/>
      <c r="C494" s="3"/>
      <c r="D494" s="3"/>
      <c r="E494" s="3"/>
      <c r="F494" s="96"/>
      <c r="G494" s="75" ph="1"/>
      <c r="I494" s="110"/>
      <c r="J494" s="103"/>
      <c r="K494" s="104"/>
      <c r="L494" s="105"/>
      <c r="M494" s="105"/>
      <c r="N494" s="105"/>
      <c r="O494" s="105"/>
      <c r="P494" s="105"/>
      <c r="Q494" s="105"/>
      <c r="R494" s="105"/>
      <c r="W494" s="96"/>
      <c r="X494" s="96"/>
      <c r="Y494" s="115"/>
      <c r="AA494" s="96"/>
      <c r="AC494" s="6"/>
      <c r="AD494" s="6"/>
      <c r="AE494" s="6"/>
      <c r="AF494" s="6"/>
      <c r="AG494" s="6"/>
      <c r="AH494" s="6"/>
      <c r="AI494" s="6"/>
      <c r="AJ494" s="6"/>
      <c r="AK494" s="6"/>
    </row>
    <row r="495" spans="1:37" s="75" customFormat="1">
      <c r="A495" s="96"/>
      <c r="B495" s="3"/>
      <c r="C495" s="3"/>
      <c r="D495" s="3"/>
      <c r="E495" s="3"/>
      <c r="F495" s="96"/>
      <c r="G495" s="75" ph="1"/>
      <c r="I495" s="110"/>
      <c r="J495" s="103"/>
      <c r="K495" s="104"/>
      <c r="L495" s="105"/>
      <c r="M495" s="105"/>
      <c r="N495" s="105"/>
      <c r="O495" s="105"/>
      <c r="P495" s="105"/>
      <c r="Q495" s="105"/>
      <c r="R495" s="105"/>
      <c r="W495" s="96"/>
      <c r="X495" s="96"/>
      <c r="Y495" s="115"/>
      <c r="AA495" s="96"/>
      <c r="AC495" s="6"/>
      <c r="AD495" s="6"/>
      <c r="AE495" s="6"/>
      <c r="AF495" s="6"/>
      <c r="AG495" s="6"/>
      <c r="AH495" s="6"/>
      <c r="AI495" s="6"/>
      <c r="AJ495" s="6"/>
      <c r="AK495" s="6"/>
    </row>
    <row r="496" spans="1:37" s="75" customFormat="1">
      <c r="A496" s="96"/>
      <c r="B496" s="3"/>
      <c r="C496" s="3"/>
      <c r="D496" s="3"/>
      <c r="E496" s="3"/>
      <c r="F496" s="96"/>
      <c r="G496" s="75" ph="1"/>
      <c r="I496" s="110"/>
      <c r="J496" s="103"/>
      <c r="K496" s="104"/>
      <c r="L496" s="105"/>
      <c r="M496" s="105"/>
      <c r="N496" s="105"/>
      <c r="O496" s="105"/>
      <c r="P496" s="105"/>
      <c r="Q496" s="105"/>
      <c r="R496" s="105"/>
      <c r="W496" s="96"/>
      <c r="X496" s="96"/>
      <c r="Y496" s="115"/>
      <c r="AA496" s="96"/>
      <c r="AC496" s="6"/>
      <c r="AD496" s="6"/>
      <c r="AE496" s="6"/>
      <c r="AF496" s="6"/>
      <c r="AG496" s="6"/>
      <c r="AH496" s="6"/>
      <c r="AI496" s="6"/>
      <c r="AJ496" s="6"/>
      <c r="AK496" s="6"/>
    </row>
    <row r="497" spans="1:37" s="75" customFormat="1">
      <c r="A497" s="96"/>
      <c r="B497" s="3"/>
      <c r="C497" s="3"/>
      <c r="D497" s="3"/>
      <c r="E497" s="3"/>
      <c r="F497" s="96"/>
      <c r="G497" s="75" ph="1"/>
      <c r="I497" s="110"/>
      <c r="J497" s="103"/>
      <c r="K497" s="104"/>
      <c r="L497" s="105"/>
      <c r="M497" s="105"/>
      <c r="N497" s="105"/>
      <c r="O497" s="105"/>
      <c r="P497" s="105"/>
      <c r="Q497" s="105"/>
      <c r="R497" s="105"/>
      <c r="W497" s="96"/>
      <c r="X497" s="96"/>
      <c r="Y497" s="115"/>
      <c r="AA497" s="96"/>
      <c r="AC497" s="6"/>
      <c r="AD497" s="6"/>
      <c r="AE497" s="6"/>
      <c r="AF497" s="6"/>
      <c r="AG497" s="6"/>
      <c r="AH497" s="6"/>
      <c r="AI497" s="6"/>
      <c r="AJ497" s="6"/>
      <c r="AK497" s="6"/>
    </row>
    <row r="500" spans="1:37" s="75" customFormat="1">
      <c r="A500" s="96"/>
      <c r="B500" s="3"/>
      <c r="C500" s="3"/>
      <c r="D500" s="3"/>
      <c r="E500" s="3"/>
      <c r="F500" s="96"/>
      <c r="G500" s="75" ph="1"/>
      <c r="I500" s="110"/>
      <c r="J500" s="103"/>
      <c r="K500" s="104"/>
      <c r="L500" s="105"/>
      <c r="M500" s="105"/>
      <c r="N500" s="105"/>
      <c r="O500" s="105"/>
      <c r="P500" s="105"/>
      <c r="Q500" s="105"/>
      <c r="R500" s="105"/>
      <c r="W500" s="96"/>
      <c r="X500" s="96"/>
      <c r="Y500" s="115"/>
      <c r="AA500" s="96"/>
      <c r="AC500" s="6"/>
      <c r="AD500" s="6"/>
      <c r="AE500" s="6"/>
      <c r="AF500" s="6"/>
      <c r="AG500" s="6"/>
      <c r="AH500" s="6"/>
      <c r="AI500" s="6"/>
      <c r="AJ500" s="6"/>
      <c r="AK500" s="6"/>
    </row>
    <row r="507" spans="1:37" s="75" customFormat="1">
      <c r="A507" s="96"/>
      <c r="B507" s="3"/>
      <c r="C507" s="3"/>
      <c r="D507" s="3"/>
      <c r="E507" s="3"/>
      <c r="F507" s="96"/>
      <c r="G507" s="75" ph="1"/>
      <c r="I507" s="110"/>
      <c r="J507" s="103"/>
      <c r="K507" s="104"/>
      <c r="L507" s="105"/>
      <c r="M507" s="105"/>
      <c r="N507" s="105"/>
      <c r="O507" s="105"/>
      <c r="P507" s="105"/>
      <c r="Q507" s="105"/>
      <c r="R507" s="105"/>
      <c r="W507" s="96"/>
      <c r="X507" s="96"/>
      <c r="Y507" s="115"/>
      <c r="AA507" s="96"/>
      <c r="AC507" s="6"/>
      <c r="AD507" s="6"/>
      <c r="AE507" s="6"/>
      <c r="AF507" s="6"/>
      <c r="AG507" s="6"/>
      <c r="AH507" s="6"/>
      <c r="AI507" s="6"/>
      <c r="AJ507" s="6"/>
      <c r="AK507" s="6"/>
    </row>
    <row r="508" spans="1:37" s="75" customFormat="1">
      <c r="A508" s="96"/>
      <c r="B508" s="3"/>
      <c r="C508" s="3"/>
      <c r="D508" s="3"/>
      <c r="E508" s="3"/>
      <c r="F508" s="96"/>
      <c r="G508" s="75" ph="1"/>
      <c r="I508" s="110"/>
      <c r="J508" s="103"/>
      <c r="K508" s="104"/>
      <c r="L508" s="105"/>
      <c r="M508" s="105"/>
      <c r="N508" s="105"/>
      <c r="O508" s="105"/>
      <c r="P508" s="105"/>
      <c r="Q508" s="105"/>
      <c r="R508" s="105"/>
      <c r="W508" s="96"/>
      <c r="X508" s="96"/>
      <c r="Y508" s="115"/>
      <c r="AA508" s="96"/>
      <c r="AC508" s="6"/>
      <c r="AD508" s="6"/>
      <c r="AE508" s="6"/>
      <c r="AF508" s="6"/>
      <c r="AG508" s="6"/>
      <c r="AH508" s="6"/>
      <c r="AI508" s="6"/>
      <c r="AJ508" s="6"/>
      <c r="AK508" s="6"/>
    </row>
    <row r="510" spans="1:37" s="75" customFormat="1">
      <c r="A510" s="96"/>
      <c r="B510" s="3"/>
      <c r="C510" s="3"/>
      <c r="D510" s="3"/>
      <c r="E510" s="3"/>
      <c r="F510" s="96"/>
      <c r="G510" s="75" ph="1"/>
      <c r="I510" s="110"/>
      <c r="J510" s="103"/>
      <c r="K510" s="104"/>
      <c r="L510" s="105"/>
      <c r="M510" s="105"/>
      <c r="N510" s="105"/>
      <c r="O510" s="105"/>
      <c r="P510" s="105"/>
      <c r="Q510" s="105"/>
      <c r="R510" s="105"/>
      <c r="W510" s="96"/>
      <c r="X510" s="96"/>
      <c r="Y510" s="115"/>
      <c r="AA510" s="96"/>
      <c r="AC510" s="6"/>
      <c r="AD510" s="6"/>
      <c r="AE510" s="6"/>
      <c r="AF510" s="6"/>
      <c r="AG510" s="6"/>
      <c r="AH510" s="6"/>
      <c r="AI510" s="6"/>
      <c r="AJ510" s="6"/>
      <c r="AK510" s="6"/>
    </row>
    <row r="511" spans="1:37" s="75" customFormat="1">
      <c r="A511" s="96"/>
      <c r="B511" s="3"/>
      <c r="C511" s="3"/>
      <c r="D511" s="3"/>
      <c r="E511" s="3"/>
      <c r="F511" s="96"/>
      <c r="G511" s="75" ph="1"/>
      <c r="I511" s="110"/>
      <c r="J511" s="103"/>
      <c r="K511" s="104"/>
      <c r="L511" s="105"/>
      <c r="M511" s="105"/>
      <c r="N511" s="105"/>
      <c r="O511" s="105"/>
      <c r="P511" s="105"/>
      <c r="Q511" s="105"/>
      <c r="R511" s="105"/>
      <c r="W511" s="96"/>
      <c r="X511" s="96"/>
      <c r="Y511" s="115"/>
      <c r="AA511" s="96"/>
      <c r="AC511" s="6"/>
      <c r="AD511" s="6"/>
      <c r="AE511" s="6"/>
      <c r="AF511" s="6"/>
      <c r="AG511" s="6"/>
      <c r="AH511" s="6"/>
      <c r="AI511" s="6"/>
      <c r="AJ511" s="6"/>
      <c r="AK511" s="6"/>
    </row>
    <row r="512" spans="1:37" s="75" customFormat="1">
      <c r="A512" s="96"/>
      <c r="B512" s="3"/>
      <c r="C512" s="3"/>
      <c r="D512" s="3"/>
      <c r="E512" s="3"/>
      <c r="F512" s="96"/>
      <c r="G512" s="75" ph="1"/>
      <c r="I512" s="110"/>
      <c r="J512" s="103"/>
      <c r="K512" s="104"/>
      <c r="L512" s="105"/>
      <c r="M512" s="105"/>
      <c r="N512" s="105"/>
      <c r="O512" s="105"/>
      <c r="P512" s="105"/>
      <c r="Q512" s="105"/>
      <c r="R512" s="105"/>
      <c r="W512" s="96"/>
      <c r="X512" s="96"/>
      <c r="Y512" s="115"/>
      <c r="AA512" s="96"/>
      <c r="AC512" s="6"/>
      <c r="AD512" s="6"/>
      <c r="AE512" s="6"/>
      <c r="AF512" s="6"/>
      <c r="AG512" s="6"/>
      <c r="AH512" s="6"/>
      <c r="AI512" s="6"/>
      <c r="AJ512" s="6"/>
      <c r="AK512" s="6"/>
    </row>
    <row r="513" spans="1:37" s="75" customFormat="1">
      <c r="A513" s="96"/>
      <c r="B513" s="3"/>
      <c r="C513" s="3"/>
      <c r="D513" s="3"/>
      <c r="E513" s="3"/>
      <c r="F513" s="96"/>
      <c r="G513" s="75" ph="1"/>
      <c r="I513" s="110"/>
      <c r="J513" s="103"/>
      <c r="K513" s="104"/>
      <c r="L513" s="105"/>
      <c r="M513" s="105"/>
      <c r="N513" s="105"/>
      <c r="O513" s="105"/>
      <c r="P513" s="105"/>
      <c r="Q513" s="105"/>
      <c r="R513" s="105"/>
      <c r="W513" s="96"/>
      <c r="X513" s="96"/>
      <c r="Y513" s="115"/>
      <c r="AA513" s="96"/>
      <c r="AC513" s="6"/>
      <c r="AD513" s="6"/>
      <c r="AE513" s="6"/>
      <c r="AF513" s="6"/>
      <c r="AG513" s="6"/>
      <c r="AH513" s="6"/>
      <c r="AI513" s="6"/>
      <c r="AJ513" s="6"/>
      <c r="AK513" s="6"/>
    </row>
    <row r="519" spans="1:37" s="75" customFormat="1">
      <c r="A519" s="96"/>
      <c r="B519" s="3"/>
      <c r="C519" s="3"/>
      <c r="D519" s="3"/>
      <c r="E519" s="3"/>
      <c r="F519" s="96"/>
      <c r="G519" s="75" ph="1"/>
      <c r="I519" s="110"/>
      <c r="J519" s="103"/>
      <c r="K519" s="104"/>
      <c r="L519" s="105"/>
      <c r="M519" s="105"/>
      <c r="N519" s="105"/>
      <c r="O519" s="105"/>
      <c r="P519" s="105"/>
      <c r="Q519" s="105"/>
      <c r="R519" s="105"/>
      <c r="W519" s="96"/>
      <c r="X519" s="96"/>
      <c r="Y519" s="115"/>
      <c r="AA519" s="96"/>
      <c r="AC519" s="6"/>
      <c r="AD519" s="6"/>
      <c r="AE519" s="6"/>
      <c r="AF519" s="6"/>
      <c r="AG519" s="6"/>
      <c r="AH519" s="6"/>
      <c r="AI519" s="6"/>
      <c r="AJ519" s="6"/>
      <c r="AK519" s="6"/>
    </row>
    <row r="526" spans="1:37" s="75" customFormat="1">
      <c r="A526" s="96"/>
      <c r="B526" s="3"/>
      <c r="C526" s="3"/>
      <c r="D526" s="3"/>
      <c r="E526" s="3"/>
      <c r="F526" s="96"/>
      <c r="G526" s="75" ph="1"/>
      <c r="I526" s="110"/>
      <c r="J526" s="103"/>
      <c r="K526" s="104"/>
      <c r="L526" s="105"/>
      <c r="M526" s="105"/>
      <c r="N526" s="105"/>
      <c r="O526" s="105"/>
      <c r="P526" s="105"/>
      <c r="Q526" s="105"/>
      <c r="R526" s="105"/>
      <c r="W526" s="96"/>
      <c r="X526" s="96"/>
      <c r="Y526" s="115"/>
      <c r="AA526" s="96"/>
      <c r="AC526" s="6"/>
      <c r="AD526" s="6"/>
      <c r="AE526" s="6"/>
      <c r="AF526" s="6"/>
      <c r="AG526" s="6"/>
      <c r="AH526" s="6"/>
      <c r="AI526" s="6"/>
      <c r="AJ526" s="6"/>
      <c r="AK526" s="6"/>
    </row>
    <row r="527" spans="1:37" s="75" customFormat="1">
      <c r="A527" s="96"/>
      <c r="B527" s="3"/>
      <c r="C527" s="3"/>
      <c r="D527" s="3"/>
      <c r="E527" s="3"/>
      <c r="F527" s="96"/>
      <c r="G527" s="75" ph="1"/>
      <c r="I527" s="110"/>
      <c r="J527" s="103"/>
      <c r="K527" s="104"/>
      <c r="L527" s="105"/>
      <c r="M527" s="105"/>
      <c r="N527" s="105"/>
      <c r="O527" s="105"/>
      <c r="P527" s="105"/>
      <c r="Q527" s="105"/>
      <c r="R527" s="105"/>
      <c r="W527" s="96"/>
      <c r="X527" s="96"/>
      <c r="Y527" s="115"/>
      <c r="AA527" s="96"/>
      <c r="AC527" s="6"/>
      <c r="AD527" s="6"/>
      <c r="AE527" s="6"/>
      <c r="AF527" s="6"/>
      <c r="AG527" s="6"/>
      <c r="AH527" s="6"/>
      <c r="AI527" s="6"/>
      <c r="AJ527" s="6"/>
      <c r="AK527" s="6"/>
    </row>
    <row r="528" spans="1:37" s="75" customFormat="1">
      <c r="A528" s="96"/>
      <c r="B528" s="3"/>
      <c r="C528" s="3"/>
      <c r="D528" s="3"/>
      <c r="E528" s="3"/>
      <c r="F528" s="96"/>
      <c r="G528" s="75" ph="1"/>
      <c r="I528" s="110"/>
      <c r="J528" s="103"/>
      <c r="K528" s="104"/>
      <c r="L528" s="105"/>
      <c r="M528" s="105"/>
      <c r="N528" s="105"/>
      <c r="O528" s="105"/>
      <c r="P528" s="105"/>
      <c r="Q528" s="105"/>
      <c r="R528" s="105"/>
      <c r="W528" s="96"/>
      <c r="X528" s="96"/>
      <c r="Y528" s="115"/>
      <c r="AA528" s="96"/>
      <c r="AC528" s="6"/>
      <c r="AD528" s="6"/>
      <c r="AE528" s="6"/>
      <c r="AF528" s="6"/>
      <c r="AG528" s="6"/>
      <c r="AH528" s="6"/>
      <c r="AI528" s="6"/>
      <c r="AJ528" s="6"/>
      <c r="AK528" s="6"/>
    </row>
    <row r="529" spans="1:37" s="75" customFormat="1">
      <c r="A529" s="96"/>
      <c r="B529" s="3"/>
      <c r="C529" s="3"/>
      <c r="D529" s="3"/>
      <c r="E529" s="3"/>
      <c r="F529" s="96"/>
      <c r="G529" s="75" ph="1"/>
      <c r="I529" s="110"/>
      <c r="J529" s="103"/>
      <c r="K529" s="104"/>
      <c r="L529" s="105"/>
      <c r="M529" s="105"/>
      <c r="N529" s="105"/>
      <c r="O529" s="105"/>
      <c r="P529" s="105"/>
      <c r="Q529" s="105"/>
      <c r="R529" s="105"/>
      <c r="W529" s="96"/>
      <c r="X529" s="96"/>
      <c r="Y529" s="115"/>
      <c r="AA529" s="96"/>
      <c r="AC529" s="6"/>
      <c r="AD529" s="6"/>
      <c r="AE529" s="6"/>
      <c r="AF529" s="6"/>
      <c r="AG529" s="6"/>
      <c r="AH529" s="6"/>
      <c r="AI529" s="6"/>
      <c r="AJ529" s="6"/>
      <c r="AK529" s="6"/>
    </row>
    <row r="532" spans="1:37" s="75" customFormat="1">
      <c r="A532" s="96"/>
      <c r="B532" s="3"/>
      <c r="C532" s="3"/>
      <c r="D532" s="3"/>
      <c r="E532" s="3"/>
      <c r="F532" s="96"/>
      <c r="G532" s="75" ph="1"/>
      <c r="I532" s="110"/>
      <c r="J532" s="103"/>
      <c r="K532" s="104"/>
      <c r="L532" s="105"/>
      <c r="M532" s="105"/>
      <c r="N532" s="105"/>
      <c r="O532" s="105"/>
      <c r="P532" s="105"/>
      <c r="Q532" s="105"/>
      <c r="R532" s="105"/>
      <c r="W532" s="96"/>
      <c r="X532" s="96"/>
      <c r="Y532" s="115"/>
      <c r="AA532" s="96"/>
      <c r="AC532" s="6"/>
      <c r="AD532" s="6"/>
      <c r="AE532" s="6"/>
      <c r="AF532" s="6"/>
      <c r="AG532" s="6"/>
      <c r="AH532" s="6"/>
      <c r="AI532" s="6"/>
      <c r="AJ532" s="6"/>
      <c r="AK532" s="6"/>
    </row>
    <row r="539" spans="1:37" s="75" customFormat="1">
      <c r="A539" s="96"/>
      <c r="B539" s="3"/>
      <c r="C539" s="3"/>
      <c r="D539" s="3"/>
      <c r="E539" s="3"/>
      <c r="F539" s="96"/>
      <c r="G539" s="75" ph="1"/>
      <c r="I539" s="110"/>
      <c r="J539" s="103"/>
      <c r="K539" s="104"/>
      <c r="L539" s="105"/>
      <c r="M539" s="105"/>
      <c r="N539" s="105"/>
      <c r="O539" s="105"/>
      <c r="P539" s="105"/>
      <c r="Q539" s="105"/>
      <c r="R539" s="105"/>
      <c r="W539" s="96"/>
      <c r="X539" s="96"/>
      <c r="Y539" s="115"/>
      <c r="AA539" s="96"/>
      <c r="AC539" s="6"/>
      <c r="AD539" s="6"/>
      <c r="AE539" s="6"/>
      <c r="AF539" s="6"/>
      <c r="AG539" s="6"/>
      <c r="AH539" s="6"/>
      <c r="AI539" s="6"/>
      <c r="AJ539" s="6"/>
      <c r="AK539" s="6"/>
    </row>
    <row r="541" spans="1:37" s="75" customFormat="1">
      <c r="A541" s="96"/>
      <c r="B541" s="3"/>
      <c r="C541" s="3"/>
      <c r="D541" s="3"/>
      <c r="E541" s="3"/>
      <c r="F541" s="96"/>
      <c r="G541" s="75" ph="1"/>
      <c r="I541" s="110"/>
      <c r="J541" s="103"/>
      <c r="K541" s="104"/>
      <c r="L541" s="105"/>
      <c r="M541" s="105"/>
      <c r="N541" s="105"/>
      <c r="O541" s="105"/>
      <c r="P541" s="105"/>
      <c r="Q541" s="105"/>
      <c r="R541" s="105"/>
      <c r="W541" s="96"/>
      <c r="X541" s="96"/>
      <c r="Y541" s="115"/>
      <c r="AA541" s="96"/>
      <c r="AC541" s="6"/>
      <c r="AD541" s="6"/>
      <c r="AE541" s="6"/>
      <c r="AF541" s="6"/>
      <c r="AG541" s="6"/>
      <c r="AH541" s="6"/>
      <c r="AI541" s="6"/>
      <c r="AJ541" s="6"/>
      <c r="AK541" s="6"/>
    </row>
    <row r="542" spans="1:37" s="75" customFormat="1">
      <c r="A542" s="96"/>
      <c r="B542" s="3"/>
      <c r="C542" s="3"/>
      <c r="D542" s="3"/>
      <c r="E542" s="3"/>
      <c r="F542" s="96"/>
      <c r="G542" s="75" ph="1"/>
      <c r="I542" s="110"/>
      <c r="J542" s="103"/>
      <c r="K542" s="104"/>
      <c r="L542" s="105"/>
      <c r="M542" s="105"/>
      <c r="N542" s="105"/>
      <c r="O542" s="105"/>
      <c r="P542" s="105"/>
      <c r="Q542" s="105"/>
      <c r="R542" s="105"/>
      <c r="W542" s="96"/>
      <c r="X542" s="96"/>
      <c r="Y542" s="115"/>
      <c r="AA542" s="96"/>
      <c r="AC542" s="6"/>
      <c r="AD542" s="6"/>
      <c r="AE542" s="6"/>
      <c r="AF542" s="6"/>
      <c r="AG542" s="6"/>
      <c r="AH542" s="6"/>
      <c r="AI542" s="6"/>
      <c r="AJ542" s="6"/>
      <c r="AK542" s="6"/>
    </row>
    <row r="543" spans="1:37" s="75" customFormat="1">
      <c r="A543" s="96"/>
      <c r="B543" s="3"/>
      <c r="C543" s="3"/>
      <c r="D543" s="3"/>
      <c r="E543" s="3"/>
      <c r="F543" s="96"/>
      <c r="G543" s="75" ph="1"/>
      <c r="I543" s="110"/>
      <c r="J543" s="103"/>
      <c r="K543" s="104"/>
      <c r="L543" s="105"/>
      <c r="M543" s="105"/>
      <c r="N543" s="105"/>
      <c r="O543" s="105"/>
      <c r="P543" s="105"/>
      <c r="Q543" s="105"/>
      <c r="R543" s="105"/>
      <c r="W543" s="96"/>
      <c r="X543" s="96"/>
      <c r="Y543" s="115"/>
      <c r="AA543" s="96"/>
      <c r="AC543" s="6"/>
      <c r="AD543" s="6"/>
      <c r="AE543" s="6"/>
      <c r="AF543" s="6"/>
      <c r="AG543" s="6"/>
      <c r="AH543" s="6"/>
      <c r="AI543" s="6"/>
      <c r="AJ543" s="6"/>
      <c r="AK543" s="6"/>
    </row>
    <row r="544" spans="1:37" s="75" customFormat="1">
      <c r="A544" s="96"/>
      <c r="B544" s="3"/>
      <c r="C544" s="3"/>
      <c r="D544" s="3"/>
      <c r="E544" s="3"/>
      <c r="F544" s="96"/>
      <c r="G544" s="75" ph="1"/>
      <c r="I544" s="110"/>
      <c r="J544" s="103"/>
      <c r="K544" s="104"/>
      <c r="L544" s="105"/>
      <c r="M544" s="105"/>
      <c r="N544" s="105"/>
      <c r="O544" s="105"/>
      <c r="P544" s="105"/>
      <c r="Q544" s="105"/>
      <c r="R544" s="105"/>
      <c r="W544" s="96"/>
      <c r="X544" s="96"/>
      <c r="Y544" s="115"/>
      <c r="AA544" s="96"/>
      <c r="AC544" s="6"/>
      <c r="AD544" s="6"/>
      <c r="AE544" s="6"/>
      <c r="AF544" s="6"/>
      <c r="AG544" s="6"/>
      <c r="AH544" s="6"/>
      <c r="AI544" s="6"/>
      <c r="AJ544" s="6"/>
      <c r="AK544" s="6"/>
    </row>
    <row r="545" spans="1:37" s="75" customFormat="1">
      <c r="A545" s="96"/>
      <c r="B545" s="3"/>
      <c r="C545" s="3"/>
      <c r="D545" s="3"/>
      <c r="E545" s="3"/>
      <c r="F545" s="96"/>
      <c r="G545" s="75" ph="1"/>
      <c r="I545" s="110"/>
      <c r="J545" s="103"/>
      <c r="K545" s="104"/>
      <c r="L545" s="105"/>
      <c r="M545" s="105"/>
      <c r="N545" s="105"/>
      <c r="O545" s="105"/>
      <c r="P545" s="105"/>
      <c r="Q545" s="105"/>
      <c r="R545" s="105"/>
      <c r="W545" s="96"/>
      <c r="X545" s="96"/>
      <c r="Y545" s="115"/>
      <c r="AA545" s="96"/>
      <c r="AC545" s="6"/>
      <c r="AD545" s="6"/>
      <c r="AE545" s="6"/>
      <c r="AF545" s="6"/>
      <c r="AG545" s="6"/>
      <c r="AH545" s="6"/>
      <c r="AI545" s="6"/>
      <c r="AJ545" s="6"/>
      <c r="AK545" s="6"/>
    </row>
    <row r="551" spans="1:37" s="75" customFormat="1">
      <c r="A551" s="96"/>
      <c r="B551" s="3"/>
      <c r="C551" s="3"/>
      <c r="D551" s="3"/>
      <c r="E551" s="3"/>
      <c r="F551" s="96"/>
      <c r="G551" s="75" ph="1"/>
      <c r="I551" s="110"/>
      <c r="J551" s="103"/>
      <c r="K551" s="104"/>
      <c r="L551" s="105"/>
      <c r="M551" s="105"/>
      <c r="N551" s="105"/>
      <c r="O551" s="105"/>
      <c r="P551" s="105"/>
      <c r="Q551" s="105"/>
      <c r="R551" s="105"/>
      <c r="W551" s="96"/>
      <c r="X551" s="96"/>
      <c r="Y551" s="115"/>
      <c r="AA551" s="96"/>
      <c r="AC551" s="6"/>
      <c r="AD551" s="6"/>
      <c r="AE551" s="6"/>
      <c r="AF551" s="6"/>
      <c r="AG551" s="6"/>
      <c r="AH551" s="6"/>
      <c r="AI551" s="6"/>
      <c r="AJ551" s="6"/>
      <c r="AK551" s="6"/>
    </row>
    <row r="553" spans="1:37" s="75" customFormat="1">
      <c r="A553" s="96"/>
      <c r="B553" s="3"/>
      <c r="C553" s="3"/>
      <c r="D553" s="3"/>
      <c r="E553" s="3"/>
      <c r="F553" s="96"/>
      <c r="G553" s="75" ph="1"/>
      <c r="I553" s="110"/>
      <c r="J553" s="103"/>
      <c r="K553" s="104"/>
      <c r="L553" s="105"/>
      <c r="M553" s="105"/>
      <c r="N553" s="105"/>
      <c r="O553" s="105"/>
      <c r="P553" s="105"/>
      <c r="Q553" s="105"/>
      <c r="R553" s="105"/>
      <c r="W553" s="96"/>
      <c r="X553" s="96"/>
      <c r="Y553" s="115"/>
      <c r="AA553" s="96"/>
      <c r="AC553" s="6"/>
      <c r="AD553" s="6"/>
      <c r="AE553" s="6"/>
      <c r="AF553" s="6"/>
      <c r="AG553" s="6"/>
      <c r="AH553" s="6"/>
      <c r="AI553" s="6"/>
      <c r="AJ553" s="6"/>
      <c r="AK553" s="6"/>
    </row>
    <row r="554" spans="1:37" s="75" customFormat="1">
      <c r="A554" s="96"/>
      <c r="B554" s="3"/>
      <c r="C554" s="3"/>
      <c r="D554" s="3"/>
      <c r="E554" s="3"/>
      <c r="F554" s="96"/>
      <c r="G554" s="75" ph="1"/>
      <c r="I554" s="110"/>
      <c r="J554" s="103"/>
      <c r="K554" s="104"/>
      <c r="L554" s="105"/>
      <c r="M554" s="105"/>
      <c r="N554" s="105"/>
      <c r="O554" s="105"/>
      <c r="P554" s="105"/>
      <c r="Q554" s="105"/>
      <c r="R554" s="105"/>
      <c r="W554" s="96"/>
      <c r="X554" s="96"/>
      <c r="Y554" s="115"/>
      <c r="AA554" s="96"/>
      <c r="AC554" s="6"/>
      <c r="AD554" s="6"/>
      <c r="AE554" s="6"/>
      <c r="AF554" s="6"/>
      <c r="AG554" s="6"/>
      <c r="AH554" s="6"/>
      <c r="AI554" s="6"/>
      <c r="AJ554" s="6"/>
      <c r="AK554" s="6"/>
    </row>
    <row r="555" spans="1:37" s="75" customFormat="1">
      <c r="A555" s="96"/>
      <c r="B555" s="3"/>
      <c r="C555" s="3"/>
      <c r="D555" s="3"/>
      <c r="E555" s="3"/>
      <c r="F555" s="96"/>
      <c r="G555" s="75" ph="1"/>
      <c r="I555" s="110"/>
      <c r="J555" s="103"/>
      <c r="K555" s="104"/>
      <c r="L555" s="105"/>
      <c r="M555" s="105"/>
      <c r="N555" s="105"/>
      <c r="O555" s="105"/>
      <c r="P555" s="105"/>
      <c r="Q555" s="105"/>
      <c r="R555" s="105"/>
      <c r="W555" s="96"/>
      <c r="X555" s="96"/>
      <c r="Y555" s="115"/>
      <c r="AA555" s="96"/>
      <c r="AC555" s="6"/>
      <c r="AD555" s="6"/>
      <c r="AE555" s="6"/>
      <c r="AF555" s="6"/>
      <c r="AG555" s="6"/>
      <c r="AH555" s="6"/>
      <c r="AI555" s="6"/>
      <c r="AJ555" s="6"/>
      <c r="AK555" s="6"/>
    </row>
    <row r="556" spans="1:37" s="75" customFormat="1">
      <c r="A556" s="96"/>
      <c r="B556" s="3"/>
      <c r="C556" s="3"/>
      <c r="D556" s="3"/>
      <c r="E556" s="3"/>
      <c r="F556" s="96"/>
      <c r="G556" s="75" ph="1"/>
      <c r="I556" s="110"/>
      <c r="J556" s="103"/>
      <c r="K556" s="104"/>
      <c r="L556" s="105"/>
      <c r="M556" s="105"/>
      <c r="N556" s="105"/>
      <c r="O556" s="105"/>
      <c r="P556" s="105"/>
      <c r="Q556" s="105"/>
      <c r="R556" s="105"/>
      <c r="W556" s="96"/>
      <c r="X556" s="96"/>
      <c r="Y556" s="115"/>
      <c r="AA556" s="96"/>
      <c r="AC556" s="6"/>
      <c r="AD556" s="6"/>
      <c r="AE556" s="6"/>
      <c r="AF556" s="6"/>
      <c r="AG556" s="6"/>
      <c r="AH556" s="6"/>
      <c r="AI556" s="6"/>
      <c r="AJ556" s="6"/>
      <c r="AK556" s="6"/>
    </row>
    <row r="557" spans="1:37" s="75" customFormat="1">
      <c r="A557" s="96"/>
      <c r="B557" s="3"/>
      <c r="C557" s="3"/>
      <c r="D557" s="3"/>
      <c r="E557" s="3"/>
      <c r="F557" s="96"/>
      <c r="G557" s="75" ph="1"/>
      <c r="I557" s="110"/>
      <c r="J557" s="103"/>
      <c r="K557" s="104"/>
      <c r="L557" s="105"/>
      <c r="M557" s="105"/>
      <c r="N557" s="105"/>
      <c r="O557" s="105"/>
      <c r="P557" s="105"/>
      <c r="Q557" s="105"/>
      <c r="R557" s="105"/>
      <c r="W557" s="96"/>
      <c r="X557" s="96"/>
      <c r="Y557" s="115"/>
      <c r="AA557" s="96"/>
      <c r="AC557" s="6"/>
      <c r="AD557" s="6"/>
      <c r="AE557" s="6"/>
      <c r="AF557" s="6"/>
      <c r="AG557" s="6"/>
      <c r="AH557" s="6"/>
      <c r="AI557" s="6"/>
      <c r="AJ557" s="6"/>
      <c r="AK557" s="6"/>
    </row>
    <row r="558" spans="1:37" s="75" customFormat="1">
      <c r="A558" s="96"/>
      <c r="B558" s="3"/>
      <c r="C558" s="3"/>
      <c r="D558" s="3"/>
      <c r="E558" s="3"/>
      <c r="F558" s="96"/>
      <c r="G558" s="75" ph="1"/>
      <c r="I558" s="110"/>
      <c r="J558" s="103"/>
      <c r="K558" s="104"/>
      <c r="L558" s="105"/>
      <c r="M558" s="105"/>
      <c r="N558" s="105"/>
      <c r="O558" s="105"/>
      <c r="P558" s="105"/>
      <c r="Q558" s="105"/>
      <c r="R558" s="105"/>
      <c r="W558" s="96"/>
      <c r="X558" s="96"/>
      <c r="Y558" s="115"/>
      <c r="AA558" s="96"/>
      <c r="AC558" s="6"/>
      <c r="AD558" s="6"/>
      <c r="AE558" s="6"/>
      <c r="AF558" s="6"/>
      <c r="AG558" s="6"/>
      <c r="AH558" s="6"/>
      <c r="AI558" s="6"/>
      <c r="AJ558" s="6"/>
      <c r="AK558" s="6"/>
    </row>
    <row r="559" spans="1:37" s="75" customFormat="1">
      <c r="A559" s="96"/>
      <c r="B559" s="3"/>
      <c r="C559" s="3"/>
      <c r="D559" s="3"/>
      <c r="E559" s="3"/>
      <c r="F559" s="96"/>
      <c r="G559" s="75" ph="1"/>
      <c r="I559" s="110"/>
      <c r="J559" s="103"/>
      <c r="K559" s="104"/>
      <c r="L559" s="105"/>
      <c r="M559" s="105"/>
      <c r="N559" s="105"/>
      <c r="O559" s="105"/>
      <c r="P559" s="105"/>
      <c r="Q559" s="105"/>
      <c r="R559" s="105"/>
      <c r="W559" s="96"/>
      <c r="X559" s="96"/>
      <c r="Y559" s="115"/>
      <c r="AA559" s="96"/>
      <c r="AC559" s="6"/>
      <c r="AD559" s="6"/>
      <c r="AE559" s="6"/>
      <c r="AF559" s="6"/>
      <c r="AG559" s="6"/>
      <c r="AH559" s="6"/>
      <c r="AI559" s="6"/>
      <c r="AJ559" s="6"/>
      <c r="AK559" s="6"/>
    </row>
    <row r="560" spans="1:37" s="75" customFormat="1">
      <c r="A560" s="96"/>
      <c r="B560" s="3"/>
      <c r="C560" s="3"/>
      <c r="D560" s="3"/>
      <c r="E560" s="3"/>
      <c r="F560" s="96"/>
      <c r="G560" s="75" ph="1"/>
      <c r="I560" s="110"/>
      <c r="J560" s="103"/>
      <c r="K560" s="104"/>
      <c r="L560" s="105"/>
      <c r="M560" s="105"/>
      <c r="N560" s="105"/>
      <c r="O560" s="105"/>
      <c r="P560" s="105"/>
      <c r="Q560" s="105"/>
      <c r="R560" s="105"/>
      <c r="W560" s="96"/>
      <c r="X560" s="96"/>
      <c r="Y560" s="115"/>
      <c r="AA560" s="96"/>
      <c r="AC560" s="6"/>
      <c r="AD560" s="6"/>
      <c r="AE560" s="6"/>
      <c r="AF560" s="6"/>
      <c r="AG560" s="6"/>
      <c r="AH560" s="6"/>
      <c r="AI560" s="6"/>
      <c r="AJ560" s="6"/>
      <c r="AK560" s="6"/>
    </row>
    <row r="561" spans="1:37" s="75" customFormat="1">
      <c r="A561" s="96"/>
      <c r="B561" s="3"/>
      <c r="C561" s="3"/>
      <c r="D561" s="3"/>
      <c r="E561" s="3"/>
      <c r="F561" s="96"/>
      <c r="G561" s="75" ph="1"/>
      <c r="I561" s="110"/>
      <c r="J561" s="103"/>
      <c r="K561" s="104"/>
      <c r="L561" s="105"/>
      <c r="M561" s="105"/>
      <c r="N561" s="105"/>
      <c r="O561" s="105"/>
      <c r="P561" s="105"/>
      <c r="Q561" s="105"/>
      <c r="R561" s="105"/>
      <c r="W561" s="96"/>
      <c r="X561" s="96"/>
      <c r="Y561" s="115"/>
      <c r="AA561" s="96"/>
      <c r="AC561" s="6"/>
      <c r="AD561" s="6"/>
      <c r="AE561" s="6"/>
      <c r="AF561" s="6"/>
      <c r="AG561" s="6"/>
      <c r="AH561" s="6"/>
      <c r="AI561" s="6"/>
      <c r="AJ561" s="6"/>
      <c r="AK561" s="6"/>
    </row>
    <row r="562" spans="1:37" s="75" customFormat="1">
      <c r="A562" s="96"/>
      <c r="B562" s="3"/>
      <c r="C562" s="3"/>
      <c r="D562" s="3"/>
      <c r="E562" s="3"/>
      <c r="F562" s="96"/>
      <c r="G562" s="75" ph="1"/>
      <c r="I562" s="110"/>
      <c r="J562" s="103"/>
      <c r="K562" s="104"/>
      <c r="L562" s="105"/>
      <c r="M562" s="105"/>
      <c r="N562" s="105"/>
      <c r="O562" s="105"/>
      <c r="P562" s="105"/>
      <c r="Q562" s="105"/>
      <c r="R562" s="105"/>
      <c r="W562" s="96"/>
      <c r="X562" s="96"/>
      <c r="Y562" s="115"/>
      <c r="AA562" s="96"/>
      <c r="AC562" s="6"/>
      <c r="AD562" s="6"/>
      <c r="AE562" s="6"/>
      <c r="AF562" s="6"/>
      <c r="AG562" s="6"/>
      <c r="AH562" s="6"/>
      <c r="AI562" s="6"/>
      <c r="AJ562" s="6"/>
      <c r="AK562" s="6"/>
    </row>
    <row r="563" spans="1:37" s="75" customFormat="1">
      <c r="A563" s="96"/>
      <c r="B563" s="3"/>
      <c r="C563" s="3"/>
      <c r="D563" s="3"/>
      <c r="E563" s="3"/>
      <c r="F563" s="96"/>
      <c r="G563" s="75" ph="1"/>
      <c r="I563" s="110"/>
      <c r="J563" s="103"/>
      <c r="K563" s="104"/>
      <c r="L563" s="105"/>
      <c r="M563" s="105"/>
      <c r="N563" s="105"/>
      <c r="O563" s="105"/>
      <c r="P563" s="105"/>
      <c r="Q563" s="105"/>
      <c r="R563" s="105"/>
      <c r="W563" s="96"/>
      <c r="X563" s="96"/>
      <c r="Y563" s="115"/>
      <c r="AA563" s="96"/>
      <c r="AC563" s="6"/>
      <c r="AD563" s="6"/>
      <c r="AE563" s="6"/>
      <c r="AF563" s="6"/>
      <c r="AG563" s="6"/>
      <c r="AH563" s="6"/>
      <c r="AI563" s="6"/>
      <c r="AJ563" s="6"/>
      <c r="AK563" s="6"/>
    </row>
    <row r="564" spans="1:37" s="75" customFormat="1">
      <c r="A564" s="96"/>
      <c r="B564" s="3"/>
      <c r="C564" s="3"/>
      <c r="D564" s="3"/>
      <c r="E564" s="3"/>
      <c r="F564" s="96"/>
      <c r="G564" s="75" ph="1"/>
      <c r="I564" s="110"/>
      <c r="J564" s="103"/>
      <c r="K564" s="104"/>
      <c r="L564" s="105"/>
      <c r="M564" s="105"/>
      <c r="N564" s="105"/>
      <c r="O564" s="105"/>
      <c r="P564" s="105"/>
      <c r="Q564" s="105"/>
      <c r="R564" s="105"/>
      <c r="W564" s="96"/>
      <c r="X564" s="96"/>
      <c r="Y564" s="115"/>
      <c r="AA564" s="96"/>
      <c r="AC564" s="6"/>
      <c r="AD564" s="6"/>
      <c r="AE564" s="6"/>
      <c r="AF564" s="6"/>
      <c r="AG564" s="6"/>
      <c r="AH564" s="6"/>
      <c r="AI564" s="6"/>
      <c r="AJ564" s="6"/>
      <c r="AK564" s="6"/>
    </row>
    <row r="565" spans="1:37" s="75" customFormat="1">
      <c r="A565" s="96"/>
      <c r="B565" s="3"/>
      <c r="C565" s="3"/>
      <c r="D565" s="3"/>
      <c r="E565" s="3"/>
      <c r="F565" s="96"/>
      <c r="G565" s="75" ph="1"/>
      <c r="I565" s="110"/>
      <c r="J565" s="103"/>
      <c r="K565" s="104"/>
      <c r="L565" s="105"/>
      <c r="M565" s="105"/>
      <c r="N565" s="105"/>
      <c r="O565" s="105"/>
      <c r="P565" s="105"/>
      <c r="Q565" s="105"/>
      <c r="R565" s="105"/>
      <c r="W565" s="96"/>
      <c r="X565" s="96"/>
      <c r="Y565" s="115"/>
      <c r="AA565" s="96"/>
      <c r="AC565" s="6"/>
      <c r="AD565" s="6"/>
      <c r="AE565" s="6"/>
      <c r="AF565" s="6"/>
      <c r="AG565" s="6"/>
      <c r="AH565" s="6"/>
      <c r="AI565" s="6"/>
      <c r="AJ565" s="6"/>
      <c r="AK565" s="6"/>
    </row>
    <row r="566" spans="1:37" s="75" customFormat="1">
      <c r="A566" s="96"/>
      <c r="B566" s="3"/>
      <c r="C566" s="3"/>
      <c r="D566" s="3"/>
      <c r="E566" s="3"/>
      <c r="F566" s="96"/>
      <c r="G566" s="75" ph="1"/>
      <c r="I566" s="110"/>
      <c r="J566" s="103"/>
      <c r="K566" s="104"/>
      <c r="L566" s="105"/>
      <c r="M566" s="105"/>
      <c r="N566" s="105"/>
      <c r="O566" s="105"/>
      <c r="P566" s="105"/>
      <c r="Q566" s="105"/>
      <c r="R566" s="105"/>
      <c r="W566" s="96"/>
      <c r="X566" s="96"/>
      <c r="Y566" s="115"/>
      <c r="AA566" s="96"/>
      <c r="AC566" s="6"/>
      <c r="AD566" s="6"/>
      <c r="AE566" s="6"/>
      <c r="AF566" s="6"/>
      <c r="AG566" s="6"/>
      <c r="AH566" s="6"/>
      <c r="AI566" s="6"/>
      <c r="AJ566" s="6"/>
      <c r="AK566" s="6"/>
    </row>
    <row r="567" spans="1:37" s="75" customFormat="1">
      <c r="A567" s="96"/>
      <c r="B567" s="3"/>
      <c r="C567" s="3"/>
      <c r="D567" s="3"/>
      <c r="E567" s="3"/>
      <c r="F567" s="96"/>
      <c r="G567" s="75" ph="1"/>
      <c r="I567" s="110"/>
      <c r="J567" s="103"/>
      <c r="K567" s="104"/>
      <c r="L567" s="105"/>
      <c r="M567" s="105"/>
      <c r="N567" s="105"/>
      <c r="O567" s="105"/>
      <c r="P567" s="105"/>
      <c r="Q567" s="105"/>
      <c r="R567" s="105"/>
      <c r="W567" s="96"/>
      <c r="X567" s="96"/>
      <c r="Y567" s="115"/>
      <c r="AA567" s="96"/>
      <c r="AC567" s="6"/>
      <c r="AD567" s="6"/>
      <c r="AE567" s="6"/>
      <c r="AF567" s="6"/>
      <c r="AG567" s="6"/>
      <c r="AH567" s="6"/>
      <c r="AI567" s="6"/>
      <c r="AJ567" s="6"/>
      <c r="AK567" s="6"/>
    </row>
    <row r="568" spans="1:37" s="75" customFormat="1">
      <c r="A568" s="96"/>
      <c r="B568" s="3"/>
      <c r="C568" s="3"/>
      <c r="D568" s="3"/>
      <c r="E568" s="3"/>
      <c r="F568" s="96"/>
      <c r="G568" s="75" ph="1"/>
      <c r="I568" s="110"/>
      <c r="J568" s="103"/>
      <c r="K568" s="104"/>
      <c r="L568" s="105"/>
      <c r="M568" s="105"/>
      <c r="N568" s="105"/>
      <c r="O568" s="105"/>
      <c r="P568" s="105"/>
      <c r="Q568" s="105"/>
      <c r="R568" s="105"/>
      <c r="W568" s="96"/>
      <c r="X568" s="96"/>
      <c r="Y568" s="115"/>
      <c r="AA568" s="96"/>
      <c r="AC568" s="6"/>
      <c r="AD568" s="6"/>
      <c r="AE568" s="6"/>
      <c r="AF568" s="6"/>
      <c r="AG568" s="6"/>
      <c r="AH568" s="6"/>
      <c r="AI568" s="6"/>
      <c r="AJ568" s="6"/>
      <c r="AK568" s="6"/>
    </row>
    <row r="569" spans="1:37" s="75" customFormat="1">
      <c r="A569" s="96"/>
      <c r="B569" s="3"/>
      <c r="C569" s="3"/>
      <c r="D569" s="3"/>
      <c r="E569" s="3"/>
      <c r="F569" s="96"/>
      <c r="G569" s="75" ph="1"/>
      <c r="I569" s="110"/>
      <c r="J569" s="103"/>
      <c r="K569" s="104"/>
      <c r="L569" s="105"/>
      <c r="M569" s="105"/>
      <c r="N569" s="105"/>
      <c r="O569" s="105"/>
      <c r="P569" s="105"/>
      <c r="Q569" s="105"/>
      <c r="R569" s="105"/>
      <c r="W569" s="96"/>
      <c r="X569" s="96"/>
      <c r="Y569" s="115"/>
      <c r="AA569" s="96"/>
      <c r="AC569" s="6"/>
      <c r="AD569" s="6"/>
      <c r="AE569" s="6"/>
      <c r="AF569" s="6"/>
      <c r="AG569" s="6"/>
      <c r="AH569" s="6"/>
      <c r="AI569" s="6"/>
      <c r="AJ569" s="6"/>
      <c r="AK569" s="6"/>
    </row>
    <row r="570" spans="1:37" s="75" customFormat="1">
      <c r="A570" s="96"/>
      <c r="B570" s="3"/>
      <c r="C570" s="3"/>
      <c r="D570" s="3"/>
      <c r="E570" s="3"/>
      <c r="F570" s="96"/>
      <c r="G570" s="75" ph="1"/>
      <c r="I570" s="110"/>
      <c r="J570" s="103"/>
      <c r="K570" s="104"/>
      <c r="L570" s="105"/>
      <c r="M570" s="105"/>
      <c r="N570" s="105"/>
      <c r="O570" s="105"/>
      <c r="P570" s="105"/>
      <c r="Q570" s="105"/>
      <c r="R570" s="105"/>
      <c r="W570" s="96"/>
      <c r="X570" s="96"/>
      <c r="Y570" s="115"/>
      <c r="AA570" s="96"/>
      <c r="AC570" s="6"/>
      <c r="AD570" s="6"/>
      <c r="AE570" s="6"/>
      <c r="AF570" s="6"/>
      <c r="AG570" s="6"/>
      <c r="AH570" s="6"/>
      <c r="AI570" s="6"/>
      <c r="AJ570" s="6"/>
      <c r="AK570" s="6"/>
    </row>
    <row r="571" spans="1:37" s="75" customFormat="1">
      <c r="A571" s="96"/>
      <c r="B571" s="3"/>
      <c r="C571" s="3"/>
      <c r="D571" s="3"/>
      <c r="E571" s="3"/>
      <c r="F571" s="96"/>
      <c r="G571" s="75" ph="1"/>
      <c r="I571" s="110"/>
      <c r="J571" s="103"/>
      <c r="K571" s="104"/>
      <c r="L571" s="105"/>
      <c r="M571" s="105"/>
      <c r="N571" s="105"/>
      <c r="O571" s="105"/>
      <c r="P571" s="105"/>
      <c r="Q571" s="105"/>
      <c r="R571" s="105"/>
      <c r="W571" s="96"/>
      <c r="X571" s="96"/>
      <c r="Y571" s="115"/>
      <c r="AA571" s="96"/>
      <c r="AC571" s="6"/>
      <c r="AD571" s="6"/>
      <c r="AE571" s="6"/>
      <c r="AF571" s="6"/>
      <c r="AG571" s="6"/>
      <c r="AH571" s="6"/>
      <c r="AI571" s="6"/>
      <c r="AJ571" s="6"/>
      <c r="AK571" s="6"/>
    </row>
    <row r="572" spans="1:37" s="75" customFormat="1">
      <c r="A572" s="96"/>
      <c r="B572" s="3"/>
      <c r="C572" s="3"/>
      <c r="D572" s="3"/>
      <c r="E572" s="3"/>
      <c r="F572" s="96"/>
      <c r="G572" s="75" ph="1"/>
      <c r="I572" s="110"/>
      <c r="J572" s="103"/>
      <c r="K572" s="104"/>
      <c r="L572" s="105"/>
      <c r="M572" s="105"/>
      <c r="N572" s="105"/>
      <c r="O572" s="105"/>
      <c r="P572" s="105"/>
      <c r="Q572" s="105"/>
      <c r="R572" s="105"/>
      <c r="W572" s="96"/>
      <c r="X572" s="96"/>
      <c r="Y572" s="115"/>
      <c r="AA572" s="96"/>
      <c r="AC572" s="6"/>
      <c r="AD572" s="6"/>
      <c r="AE572" s="6"/>
      <c r="AF572" s="6"/>
      <c r="AG572" s="6"/>
      <c r="AH572" s="6"/>
      <c r="AI572" s="6"/>
      <c r="AJ572" s="6"/>
      <c r="AK572" s="6"/>
    </row>
    <row r="573" spans="1:37" s="75" customFormat="1">
      <c r="A573" s="96"/>
      <c r="B573" s="3"/>
      <c r="C573" s="3"/>
      <c r="D573" s="3"/>
      <c r="E573" s="3"/>
      <c r="F573" s="96"/>
      <c r="G573" s="75" ph="1"/>
      <c r="I573" s="110"/>
      <c r="J573" s="103"/>
      <c r="K573" s="104"/>
      <c r="L573" s="105"/>
      <c r="M573" s="105"/>
      <c r="N573" s="105"/>
      <c r="O573" s="105"/>
      <c r="P573" s="105"/>
      <c r="Q573" s="105"/>
      <c r="R573" s="105"/>
      <c r="W573" s="96"/>
      <c r="X573" s="96"/>
      <c r="Y573" s="115"/>
      <c r="AA573" s="96"/>
      <c r="AC573" s="6"/>
      <c r="AD573" s="6"/>
      <c r="AE573" s="6"/>
      <c r="AF573" s="6"/>
      <c r="AG573" s="6"/>
      <c r="AH573" s="6"/>
      <c r="AI573" s="6"/>
      <c r="AJ573" s="6"/>
      <c r="AK573" s="6"/>
    </row>
    <row r="574" spans="1:37" s="75" customFormat="1">
      <c r="A574" s="96"/>
      <c r="B574" s="3"/>
      <c r="C574" s="3"/>
      <c r="D574" s="3"/>
      <c r="E574" s="3"/>
      <c r="F574" s="96"/>
      <c r="G574" s="75" ph="1"/>
      <c r="I574" s="110"/>
      <c r="J574" s="103"/>
      <c r="K574" s="104"/>
      <c r="L574" s="105"/>
      <c r="M574" s="105"/>
      <c r="N574" s="105"/>
      <c r="O574" s="105"/>
      <c r="P574" s="105"/>
      <c r="Q574" s="105"/>
      <c r="R574" s="105"/>
      <c r="W574" s="96"/>
      <c r="X574" s="96"/>
      <c r="Y574" s="115"/>
      <c r="AA574" s="96"/>
      <c r="AC574" s="6"/>
      <c r="AD574" s="6"/>
      <c r="AE574" s="6"/>
      <c r="AF574" s="6"/>
      <c r="AG574" s="6"/>
      <c r="AH574" s="6"/>
      <c r="AI574" s="6"/>
      <c r="AJ574" s="6"/>
      <c r="AK574" s="6"/>
    </row>
    <row r="575" spans="1:37" s="75" customFormat="1">
      <c r="A575" s="96"/>
      <c r="B575" s="3"/>
      <c r="C575" s="3"/>
      <c r="D575" s="3"/>
      <c r="E575" s="3"/>
      <c r="F575" s="96"/>
      <c r="G575" s="75" ph="1"/>
      <c r="I575" s="110"/>
      <c r="J575" s="103"/>
      <c r="K575" s="104"/>
      <c r="L575" s="105"/>
      <c r="M575" s="105"/>
      <c r="N575" s="105"/>
      <c r="O575" s="105"/>
      <c r="P575" s="105"/>
      <c r="Q575" s="105"/>
      <c r="R575" s="105"/>
      <c r="W575" s="96"/>
      <c r="X575" s="96"/>
      <c r="Y575" s="115"/>
      <c r="AA575" s="96"/>
      <c r="AC575" s="6"/>
      <c r="AD575" s="6"/>
      <c r="AE575" s="6"/>
      <c r="AF575" s="6"/>
      <c r="AG575" s="6"/>
      <c r="AH575" s="6"/>
      <c r="AI575" s="6"/>
      <c r="AJ575" s="6"/>
      <c r="AK575" s="6"/>
    </row>
    <row r="576" spans="1:37" s="75" customFormat="1">
      <c r="A576" s="96"/>
      <c r="B576" s="3"/>
      <c r="C576" s="3"/>
      <c r="D576" s="3"/>
      <c r="E576" s="3"/>
      <c r="F576" s="96"/>
      <c r="G576" s="75" ph="1"/>
      <c r="I576" s="110"/>
      <c r="J576" s="103"/>
      <c r="K576" s="104"/>
      <c r="L576" s="105"/>
      <c r="M576" s="105"/>
      <c r="N576" s="105"/>
      <c r="O576" s="105"/>
      <c r="P576" s="105"/>
      <c r="Q576" s="105"/>
      <c r="R576" s="105"/>
      <c r="W576" s="96"/>
      <c r="X576" s="96"/>
      <c r="Y576" s="115"/>
      <c r="AA576" s="96"/>
      <c r="AC576" s="6"/>
      <c r="AD576" s="6"/>
      <c r="AE576" s="6"/>
      <c r="AF576" s="6"/>
      <c r="AG576" s="6"/>
      <c r="AH576" s="6"/>
      <c r="AI576" s="6"/>
      <c r="AJ576" s="6"/>
      <c r="AK576" s="6"/>
    </row>
    <row r="577" spans="1:37" s="75" customFormat="1">
      <c r="A577" s="96"/>
      <c r="B577" s="3"/>
      <c r="C577" s="3"/>
      <c r="D577" s="3"/>
      <c r="E577" s="3"/>
      <c r="F577" s="96"/>
      <c r="G577" s="75" ph="1"/>
      <c r="I577" s="110"/>
      <c r="J577" s="103"/>
      <c r="K577" s="104"/>
      <c r="L577" s="105"/>
      <c r="M577" s="105"/>
      <c r="N577" s="105"/>
      <c r="O577" s="105"/>
      <c r="P577" s="105"/>
      <c r="Q577" s="105"/>
      <c r="R577" s="105"/>
      <c r="W577" s="96"/>
      <c r="X577" s="96"/>
      <c r="Y577" s="115"/>
      <c r="AA577" s="96"/>
      <c r="AC577" s="6"/>
      <c r="AD577" s="6"/>
      <c r="AE577" s="6"/>
      <c r="AF577" s="6"/>
      <c r="AG577" s="6"/>
      <c r="AH577" s="6"/>
      <c r="AI577" s="6"/>
      <c r="AJ577" s="6"/>
      <c r="AK577" s="6"/>
    </row>
    <row r="578" spans="1:37" s="75" customFormat="1">
      <c r="A578" s="96"/>
      <c r="B578" s="3"/>
      <c r="C578" s="3"/>
      <c r="D578" s="3"/>
      <c r="E578" s="3"/>
      <c r="F578" s="96"/>
      <c r="G578" s="75" ph="1"/>
      <c r="I578" s="110"/>
      <c r="J578" s="103"/>
      <c r="K578" s="104"/>
      <c r="L578" s="105"/>
      <c r="M578" s="105"/>
      <c r="N578" s="105"/>
      <c r="O578" s="105"/>
      <c r="P578" s="105"/>
      <c r="Q578" s="105"/>
      <c r="R578" s="105"/>
      <c r="W578" s="96"/>
      <c r="X578" s="96"/>
      <c r="Y578" s="115"/>
      <c r="AA578" s="96"/>
      <c r="AC578" s="6"/>
      <c r="AD578" s="6"/>
      <c r="AE578" s="6"/>
      <c r="AF578" s="6"/>
      <c r="AG578" s="6"/>
      <c r="AH578" s="6"/>
      <c r="AI578" s="6"/>
      <c r="AJ578" s="6"/>
      <c r="AK578" s="6"/>
    </row>
    <row r="579" spans="1:37" s="75" customFormat="1">
      <c r="A579" s="96"/>
      <c r="B579" s="3"/>
      <c r="C579" s="3"/>
      <c r="D579" s="3"/>
      <c r="E579" s="3"/>
      <c r="F579" s="96"/>
      <c r="G579" s="75" ph="1"/>
      <c r="I579" s="110"/>
      <c r="J579" s="103"/>
      <c r="K579" s="104"/>
      <c r="L579" s="105"/>
      <c r="M579" s="105"/>
      <c r="N579" s="105"/>
      <c r="O579" s="105"/>
      <c r="P579" s="105"/>
      <c r="Q579" s="105"/>
      <c r="R579" s="105"/>
      <c r="W579" s="96"/>
      <c r="X579" s="96"/>
      <c r="Y579" s="115"/>
      <c r="AA579" s="96"/>
      <c r="AC579" s="6"/>
      <c r="AD579" s="6"/>
      <c r="AE579" s="6"/>
      <c r="AF579" s="6"/>
      <c r="AG579" s="6"/>
      <c r="AH579" s="6"/>
      <c r="AI579" s="6"/>
      <c r="AJ579" s="6"/>
      <c r="AK579" s="6"/>
    </row>
    <row r="580" spans="1:37" s="75" customFormat="1">
      <c r="A580" s="96"/>
      <c r="B580" s="3"/>
      <c r="C580" s="3"/>
      <c r="D580" s="3"/>
      <c r="E580" s="3"/>
      <c r="F580" s="96"/>
      <c r="G580" s="75" ph="1"/>
      <c r="I580" s="110"/>
      <c r="J580" s="103"/>
      <c r="K580" s="104"/>
      <c r="L580" s="105"/>
      <c r="M580" s="105"/>
      <c r="N580" s="105"/>
      <c r="O580" s="105"/>
      <c r="P580" s="105"/>
      <c r="Q580" s="105"/>
      <c r="R580" s="105"/>
      <c r="W580" s="96"/>
      <c r="X580" s="96"/>
      <c r="Y580" s="115"/>
      <c r="AA580" s="96"/>
      <c r="AC580" s="6"/>
      <c r="AD580" s="6"/>
      <c r="AE580" s="6"/>
      <c r="AF580" s="6"/>
      <c r="AG580" s="6"/>
      <c r="AH580" s="6"/>
      <c r="AI580" s="6"/>
      <c r="AJ580" s="6"/>
      <c r="AK580" s="6"/>
    </row>
    <row r="581" spans="1:37" s="75" customFormat="1">
      <c r="A581" s="96"/>
      <c r="B581" s="3"/>
      <c r="C581" s="3"/>
      <c r="D581" s="3"/>
      <c r="E581" s="3"/>
      <c r="F581" s="96"/>
      <c r="G581" s="75" ph="1"/>
      <c r="I581" s="110"/>
      <c r="J581" s="103"/>
      <c r="K581" s="104"/>
      <c r="L581" s="105"/>
      <c r="M581" s="105"/>
      <c r="N581" s="105"/>
      <c r="O581" s="105"/>
      <c r="P581" s="105"/>
      <c r="Q581" s="105"/>
      <c r="R581" s="105"/>
      <c r="W581" s="96"/>
      <c r="X581" s="96"/>
      <c r="Y581" s="115"/>
      <c r="AA581" s="96"/>
      <c r="AC581" s="6"/>
      <c r="AD581" s="6"/>
      <c r="AE581" s="6"/>
      <c r="AF581" s="6"/>
      <c r="AG581" s="6"/>
      <c r="AH581" s="6"/>
      <c r="AI581" s="6"/>
      <c r="AJ581" s="6"/>
      <c r="AK581" s="6"/>
    </row>
    <row r="582" spans="1:37" s="75" customFormat="1">
      <c r="A582" s="96"/>
      <c r="B582" s="3"/>
      <c r="C582" s="3"/>
      <c r="D582" s="3"/>
      <c r="E582" s="3"/>
      <c r="F582" s="96"/>
      <c r="G582" s="75" ph="1"/>
      <c r="I582" s="110"/>
      <c r="J582" s="103"/>
      <c r="K582" s="104"/>
      <c r="L582" s="105"/>
      <c r="M582" s="105"/>
      <c r="N582" s="105"/>
      <c r="O582" s="105"/>
      <c r="P582" s="105"/>
      <c r="Q582" s="105"/>
      <c r="R582" s="105"/>
      <c r="W582" s="96"/>
      <c r="X582" s="96"/>
      <c r="Y582" s="115"/>
      <c r="AA582" s="96"/>
      <c r="AC582" s="6"/>
      <c r="AD582" s="6"/>
      <c r="AE582" s="6"/>
      <c r="AF582" s="6"/>
      <c r="AG582" s="6"/>
      <c r="AH582" s="6"/>
      <c r="AI582" s="6"/>
      <c r="AJ582" s="6"/>
      <c r="AK582" s="6"/>
    </row>
    <row r="583" spans="1:37" s="75" customFormat="1">
      <c r="A583" s="96"/>
      <c r="B583" s="3"/>
      <c r="C583" s="3"/>
      <c r="D583" s="3"/>
      <c r="E583" s="3"/>
      <c r="F583" s="96"/>
      <c r="G583" s="75" ph="1"/>
      <c r="I583" s="110"/>
      <c r="J583" s="103"/>
      <c r="K583" s="104"/>
      <c r="L583" s="105"/>
      <c r="M583" s="105"/>
      <c r="N583" s="105"/>
      <c r="O583" s="105"/>
      <c r="P583" s="105"/>
      <c r="Q583" s="105"/>
      <c r="R583" s="105"/>
      <c r="W583" s="96"/>
      <c r="X583" s="96"/>
      <c r="Y583" s="115"/>
      <c r="AA583" s="96"/>
      <c r="AC583" s="6"/>
      <c r="AD583" s="6"/>
      <c r="AE583" s="6"/>
      <c r="AF583" s="6"/>
      <c r="AG583" s="6"/>
      <c r="AH583" s="6"/>
      <c r="AI583" s="6"/>
      <c r="AJ583" s="6"/>
      <c r="AK583" s="6"/>
    </row>
    <row r="584" spans="1:37" s="75" customFormat="1">
      <c r="A584" s="96"/>
      <c r="B584" s="3"/>
      <c r="C584" s="3"/>
      <c r="D584" s="3"/>
      <c r="E584" s="3"/>
      <c r="F584" s="96"/>
      <c r="G584" s="75" ph="1"/>
      <c r="I584" s="110"/>
      <c r="J584" s="103"/>
      <c r="K584" s="104"/>
      <c r="L584" s="105"/>
      <c r="M584" s="105"/>
      <c r="N584" s="105"/>
      <c r="O584" s="105"/>
      <c r="P584" s="105"/>
      <c r="Q584" s="105"/>
      <c r="R584" s="105"/>
      <c r="W584" s="96"/>
      <c r="X584" s="96"/>
      <c r="Y584" s="115"/>
      <c r="AA584" s="96"/>
      <c r="AC584" s="6"/>
      <c r="AD584" s="6"/>
      <c r="AE584" s="6"/>
      <c r="AF584" s="6"/>
      <c r="AG584" s="6"/>
      <c r="AH584" s="6"/>
      <c r="AI584" s="6"/>
      <c r="AJ584" s="6"/>
      <c r="AK584" s="6"/>
    </row>
    <row r="585" spans="1:37" s="75" customFormat="1">
      <c r="A585" s="96"/>
      <c r="B585" s="3"/>
      <c r="C585" s="3"/>
      <c r="D585" s="3"/>
      <c r="E585" s="3"/>
      <c r="F585" s="96"/>
      <c r="G585" s="75" ph="1"/>
      <c r="I585" s="110"/>
      <c r="J585" s="103"/>
      <c r="K585" s="104"/>
      <c r="L585" s="105"/>
      <c r="M585" s="105"/>
      <c r="N585" s="105"/>
      <c r="O585" s="105"/>
      <c r="P585" s="105"/>
      <c r="Q585" s="105"/>
      <c r="R585" s="105"/>
      <c r="W585" s="96"/>
      <c r="X585" s="96"/>
      <c r="Y585" s="115"/>
      <c r="AA585" s="96"/>
      <c r="AC585" s="6"/>
      <c r="AD585" s="6"/>
      <c r="AE585" s="6"/>
      <c r="AF585" s="6"/>
      <c r="AG585" s="6"/>
      <c r="AH585" s="6"/>
      <c r="AI585" s="6"/>
      <c r="AJ585" s="6"/>
      <c r="AK585" s="6"/>
    </row>
    <row r="586" spans="1:37" s="75" customFormat="1">
      <c r="A586" s="96"/>
      <c r="B586" s="3"/>
      <c r="C586" s="3"/>
      <c r="D586" s="3"/>
      <c r="E586" s="3"/>
      <c r="F586" s="96"/>
      <c r="G586" s="75" ph="1"/>
      <c r="I586" s="110"/>
      <c r="J586" s="103"/>
      <c r="K586" s="104"/>
      <c r="L586" s="105"/>
      <c r="M586" s="105"/>
      <c r="N586" s="105"/>
      <c r="O586" s="105"/>
      <c r="P586" s="105"/>
      <c r="Q586" s="105"/>
      <c r="R586" s="105"/>
      <c r="W586" s="96"/>
      <c r="X586" s="96"/>
      <c r="Y586" s="115"/>
      <c r="AA586" s="96"/>
      <c r="AC586" s="6"/>
      <c r="AD586" s="6"/>
      <c r="AE586" s="6"/>
      <c r="AF586" s="6"/>
      <c r="AG586" s="6"/>
      <c r="AH586" s="6"/>
      <c r="AI586" s="6"/>
      <c r="AJ586" s="6"/>
      <c r="AK586" s="6"/>
    </row>
    <row r="587" spans="1:37" s="75" customFormat="1">
      <c r="A587" s="96"/>
      <c r="B587" s="3"/>
      <c r="C587" s="3"/>
      <c r="D587" s="3"/>
      <c r="E587" s="3"/>
      <c r="F587" s="96"/>
      <c r="G587" s="75" ph="1"/>
      <c r="I587" s="110"/>
      <c r="J587" s="103"/>
      <c r="K587" s="104"/>
      <c r="L587" s="105"/>
      <c r="M587" s="105"/>
      <c r="N587" s="105"/>
      <c r="O587" s="105"/>
      <c r="P587" s="105"/>
      <c r="Q587" s="105"/>
      <c r="R587" s="105"/>
      <c r="W587" s="96"/>
      <c r="X587" s="96"/>
      <c r="Y587" s="115"/>
      <c r="AA587" s="96"/>
      <c r="AC587" s="6"/>
      <c r="AD587" s="6"/>
      <c r="AE587" s="6"/>
      <c r="AF587" s="6"/>
      <c r="AG587" s="6"/>
      <c r="AH587" s="6"/>
      <c r="AI587" s="6"/>
      <c r="AJ587" s="6"/>
      <c r="AK587" s="6"/>
    </row>
    <row r="588" spans="1:37" s="75" customFormat="1">
      <c r="A588" s="96"/>
      <c r="B588" s="3"/>
      <c r="C588" s="3"/>
      <c r="D588" s="3"/>
      <c r="E588" s="3"/>
      <c r="F588" s="96"/>
      <c r="G588" s="75" ph="1"/>
      <c r="I588" s="110"/>
      <c r="J588" s="103"/>
      <c r="K588" s="104"/>
      <c r="L588" s="105"/>
      <c r="M588" s="105"/>
      <c r="N588" s="105"/>
      <c r="O588" s="105"/>
      <c r="P588" s="105"/>
      <c r="Q588" s="105"/>
      <c r="R588" s="105"/>
      <c r="W588" s="96"/>
      <c r="X588" s="96"/>
      <c r="Y588" s="115"/>
      <c r="AA588" s="96"/>
      <c r="AC588" s="6"/>
      <c r="AD588" s="6"/>
      <c r="AE588" s="6"/>
      <c r="AF588" s="6"/>
      <c r="AG588" s="6"/>
      <c r="AH588" s="6"/>
      <c r="AI588" s="6"/>
      <c r="AJ588" s="6"/>
      <c r="AK588" s="6"/>
    </row>
    <row r="589" spans="1:37" s="75" customFormat="1">
      <c r="A589" s="96"/>
      <c r="B589" s="3"/>
      <c r="C589" s="3"/>
      <c r="D589" s="3"/>
      <c r="E589" s="3"/>
      <c r="F589" s="96"/>
      <c r="G589" s="75" ph="1"/>
      <c r="I589" s="110"/>
      <c r="J589" s="103"/>
      <c r="K589" s="104"/>
      <c r="L589" s="105"/>
      <c r="M589" s="105"/>
      <c r="N589" s="105"/>
      <c r="O589" s="105"/>
      <c r="P589" s="105"/>
      <c r="Q589" s="105"/>
      <c r="R589" s="105"/>
      <c r="W589" s="96"/>
      <c r="X589" s="96"/>
      <c r="Y589" s="115"/>
      <c r="AA589" s="96"/>
      <c r="AC589" s="6"/>
      <c r="AD589" s="6"/>
      <c r="AE589" s="6"/>
      <c r="AF589" s="6"/>
      <c r="AG589" s="6"/>
      <c r="AH589" s="6"/>
      <c r="AI589" s="6"/>
      <c r="AJ589" s="6"/>
      <c r="AK589" s="6"/>
    </row>
    <row r="590" spans="1:37" s="75" customFormat="1">
      <c r="A590" s="96"/>
      <c r="B590" s="3"/>
      <c r="C590" s="3"/>
      <c r="D590" s="3"/>
      <c r="E590" s="3"/>
      <c r="F590" s="96"/>
      <c r="G590" s="75" ph="1"/>
      <c r="I590" s="110"/>
      <c r="J590" s="103"/>
      <c r="K590" s="104"/>
      <c r="L590" s="105"/>
      <c r="M590" s="105"/>
      <c r="N590" s="105"/>
      <c r="O590" s="105"/>
      <c r="P590" s="105"/>
      <c r="Q590" s="105"/>
      <c r="R590" s="105"/>
      <c r="W590" s="96"/>
      <c r="X590" s="96"/>
      <c r="Y590" s="115"/>
      <c r="AA590" s="96"/>
      <c r="AC590" s="6"/>
      <c r="AD590" s="6"/>
      <c r="AE590" s="6"/>
      <c r="AF590" s="6"/>
      <c r="AG590" s="6"/>
      <c r="AH590" s="6"/>
      <c r="AI590" s="6"/>
      <c r="AJ590" s="6"/>
      <c r="AK590" s="6"/>
    </row>
    <row r="591" spans="1:37" ht="18">
      <c r="G591" s="75"/>
    </row>
    <row r="592" spans="1:37" ht="18">
      <c r="G592" s="75"/>
    </row>
    <row r="931" spans="7:7" ht="18">
      <c r="G931" s="75"/>
    </row>
    <row r="932" spans="7:7" ht="18">
      <c r="G932" s="75"/>
    </row>
    <row r="933" spans="7:7" ht="18">
      <c r="G933" s="75"/>
    </row>
    <row r="934" spans="7:7" ht="18">
      <c r="G934" s="75"/>
    </row>
    <row r="935" spans="7:7" ht="18">
      <c r="G935" s="75"/>
    </row>
    <row r="936" spans="7:7" ht="18">
      <c r="G936" s="75"/>
    </row>
    <row r="937" spans="7:7" ht="18">
      <c r="G937" s="75"/>
    </row>
    <row r="938" spans="7:7" ht="18">
      <c r="G938" s="75"/>
    </row>
    <row r="940" spans="7:7" ht="18">
      <c r="G940" s="75"/>
    </row>
    <row r="941" spans="7:7" ht="18">
      <c r="G941" s="75"/>
    </row>
    <row r="943" spans="7:7" ht="18">
      <c r="G943" s="75"/>
    </row>
    <row r="944" spans="7:7" ht="18">
      <c r="G944" s="75"/>
    </row>
    <row r="945" spans="7:7" ht="18">
      <c r="G945" s="75"/>
    </row>
    <row r="946" spans="7:7" ht="18">
      <c r="G946" s="75"/>
    </row>
    <row r="947" spans="7:7" ht="18">
      <c r="G947" s="75"/>
    </row>
    <row r="948" spans="7:7" ht="18">
      <c r="G948" s="75"/>
    </row>
    <row r="949" spans="7:7" ht="18">
      <c r="G949"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59" spans="7:7" ht="18">
      <c r="G959" s="75"/>
    </row>
    <row r="961" spans="7:7" ht="18">
      <c r="G961" s="75"/>
    </row>
    <row r="962" spans="7:7" ht="18">
      <c r="G962" s="75"/>
    </row>
    <row r="963" spans="7:7" ht="18">
      <c r="G963" s="75"/>
    </row>
    <row r="966" spans="7:7" ht="18">
      <c r="G966" s="75"/>
    </row>
    <row r="967" spans="7:7" ht="18">
      <c r="G967" s="75"/>
    </row>
    <row r="970" spans="7:7" ht="18">
      <c r="G970" s="75"/>
    </row>
    <row r="971" spans="7:7" ht="18">
      <c r="G971" s="75"/>
    </row>
    <row r="972" spans="7:7" ht="18">
      <c r="G972" s="75"/>
    </row>
    <row r="973" spans="7:7" ht="18">
      <c r="G973" s="75"/>
    </row>
    <row r="974" spans="7:7" ht="18">
      <c r="G974" s="75"/>
    </row>
    <row r="975" spans="7:7" ht="18">
      <c r="G975" s="75"/>
    </row>
    <row r="976" spans="7:7" ht="18">
      <c r="G976" s="75"/>
    </row>
    <row r="977" spans="7:7" ht="18">
      <c r="G977" s="75"/>
    </row>
    <row r="978" spans="7:7" ht="18">
      <c r="G978" s="75"/>
    </row>
    <row r="979" spans="7:7" ht="18">
      <c r="G979" s="75"/>
    </row>
    <row r="981" spans="7:7" ht="18">
      <c r="G981" s="75"/>
    </row>
    <row r="982" spans="7:7" ht="18">
      <c r="G982" s="75"/>
    </row>
    <row r="984" spans="7:7" ht="18">
      <c r="G984" s="75"/>
    </row>
    <row r="985" spans="7:7" ht="18">
      <c r="G985" s="75"/>
    </row>
    <row r="986" spans="7:7" ht="18">
      <c r="G986" s="75"/>
    </row>
    <row r="987" spans="7:7" ht="18">
      <c r="G987" s="75"/>
    </row>
    <row r="988" spans="7:7" ht="18">
      <c r="G988" s="75"/>
    </row>
    <row r="989" spans="7:7" ht="18">
      <c r="G989" s="75"/>
    </row>
    <row r="990" spans="7:7" ht="18">
      <c r="G990" s="75"/>
    </row>
    <row r="991" spans="7:7" ht="18">
      <c r="G991" s="75"/>
    </row>
    <row r="992" spans="7:7" ht="18">
      <c r="G992" s="75"/>
    </row>
    <row r="993" spans="7:7" ht="18">
      <c r="G993" s="75"/>
    </row>
    <row r="994" spans="7:7" ht="18">
      <c r="G994" s="75"/>
    </row>
    <row r="995" spans="7:7" ht="18">
      <c r="G995" s="75"/>
    </row>
    <row r="997" spans="7:7" ht="18">
      <c r="G997" s="75"/>
    </row>
    <row r="998" spans="7:7" ht="18">
      <c r="G998" s="75"/>
    </row>
    <row r="1000" spans="7:7" ht="18">
      <c r="G1000" s="75"/>
    </row>
    <row r="1001" spans="7:7" ht="18">
      <c r="G1001" s="75"/>
    </row>
    <row r="1002" spans="7:7" ht="18">
      <c r="G1002" s="75"/>
    </row>
    <row r="1003" spans="7:7" ht="18">
      <c r="G1003" s="75"/>
    </row>
    <row r="1004" spans="7:7" ht="18">
      <c r="G1004" s="75"/>
    </row>
    <row r="1005" spans="7:7" ht="18">
      <c r="G1005" s="75"/>
    </row>
    <row r="1006" spans="7:7" ht="18">
      <c r="G1006" s="75"/>
    </row>
    <row r="1007" spans="7:7" ht="18">
      <c r="G1007" s="75"/>
    </row>
    <row r="1008" spans="7:7" ht="18">
      <c r="G1008" s="75"/>
    </row>
    <row r="1009" spans="7:7" ht="18">
      <c r="G1009" s="75"/>
    </row>
    <row r="1010" spans="7:7" ht="18">
      <c r="G1010" s="75"/>
    </row>
    <row r="1011" spans="7:7" ht="18">
      <c r="G1011" s="75"/>
    </row>
    <row r="1012" spans="7:7" ht="18">
      <c r="G1012" s="75"/>
    </row>
    <row r="1013" spans="7:7" ht="18">
      <c r="G1013" s="75"/>
    </row>
    <row r="1014" spans="7:7" ht="18">
      <c r="G1014" s="75"/>
    </row>
    <row r="1015" spans="7:7" ht="18">
      <c r="G1015" s="75"/>
    </row>
    <row r="1016" spans="7:7" ht="18">
      <c r="G1016" s="75"/>
    </row>
    <row r="1017" spans="7:7" ht="18">
      <c r="G1017" s="75"/>
    </row>
    <row r="1018" spans="7:7" ht="18">
      <c r="G1018" s="75"/>
    </row>
    <row r="1019" spans="7:7" ht="18">
      <c r="G1019" s="75"/>
    </row>
    <row r="1020" spans="7:7" ht="18">
      <c r="G1020" s="75"/>
    </row>
    <row r="1021" spans="7:7" ht="18">
      <c r="G1021" s="75"/>
    </row>
    <row r="1025" spans="7:7" ht="18">
      <c r="G1025" s="75"/>
    </row>
    <row r="1026" spans="7:7" ht="18">
      <c r="G1026" s="75"/>
    </row>
    <row r="1027" spans="7:7" ht="18">
      <c r="G1027" s="75"/>
    </row>
    <row r="1029" spans="7:7" ht="18">
      <c r="G1029" s="75"/>
    </row>
    <row r="1030" spans="7:7" ht="18">
      <c r="G1030" s="75"/>
    </row>
    <row r="1031" spans="7:7" ht="18">
      <c r="G1031" s="75"/>
    </row>
    <row r="1032" spans="7:7" ht="18">
      <c r="G1032" s="75"/>
    </row>
    <row r="1034" spans="7:7" ht="18">
      <c r="G1034" s="75"/>
    </row>
    <row r="1035" spans="7:7" ht="18">
      <c r="G1035" s="75"/>
    </row>
    <row r="1036" spans="7:7" ht="18">
      <c r="G1036" s="75"/>
    </row>
    <row r="1037" spans="7:7" ht="18">
      <c r="G1037" s="75"/>
    </row>
    <row r="1039" spans="7:7" ht="18">
      <c r="G1039" s="75"/>
    </row>
    <row r="1040" spans="7:7" ht="18">
      <c r="G1040" s="75"/>
    </row>
    <row r="1042" spans="7:7" ht="18">
      <c r="G1042"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7" spans="7:7" ht="18">
      <c r="G1057" s="75"/>
    </row>
    <row r="1058" spans="7:7" ht="18">
      <c r="G1058" s="75"/>
    </row>
    <row r="1059" spans="7:7" ht="18">
      <c r="G1059" s="75"/>
    </row>
    <row r="1061" spans="7:7" ht="18">
      <c r="G1061" s="75"/>
    </row>
    <row r="1062" spans="7:7" ht="18">
      <c r="G1062" s="75"/>
    </row>
    <row r="1063" spans="7:7" ht="18">
      <c r="G1063" s="75"/>
    </row>
    <row r="1064" spans="7:7" ht="18">
      <c r="G1064" s="75"/>
    </row>
    <row r="1066" spans="7:7" ht="18">
      <c r="G1066" s="75"/>
    </row>
    <row r="1067" spans="7:7" ht="18">
      <c r="G1067" s="75"/>
    </row>
    <row r="1068" spans="7:7" ht="18">
      <c r="G1068" s="75"/>
    </row>
    <row r="1069" spans="7:7" ht="18">
      <c r="G1069" s="75"/>
    </row>
    <row r="1071" spans="7:7" ht="18">
      <c r="G1071" s="75"/>
    </row>
    <row r="1072" spans="7:7" ht="18">
      <c r="G1072"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2" spans="7:7" ht="18">
      <c r="G1082" s="75"/>
    </row>
    <row r="1083" spans="7:7" ht="18">
      <c r="G1083" s="75"/>
    </row>
    <row r="1084" spans="7:7" ht="18">
      <c r="G1084" s="75"/>
    </row>
    <row r="1085" spans="7:7" ht="18">
      <c r="G1085" s="75"/>
    </row>
    <row r="1091" spans="7:7" ht="18">
      <c r="G1091" s="75"/>
    </row>
    <row r="1098" spans="7:7" ht="18">
      <c r="G1098" s="75"/>
    </row>
    <row r="1099" spans="7:7" ht="18">
      <c r="G1099" s="75"/>
    </row>
    <row r="1100" spans="7:7" ht="18">
      <c r="G1100" s="75"/>
    </row>
    <row r="1101" spans="7:7" ht="18">
      <c r="G1101" s="75"/>
    </row>
    <row r="1104" spans="7:7" ht="18">
      <c r="G1104" s="75"/>
    </row>
    <row r="1111" spans="7:7" ht="18">
      <c r="G1111" s="75"/>
    </row>
    <row r="1112" spans="7:7" ht="18">
      <c r="G1112" s="75"/>
    </row>
    <row r="1114" spans="7:7" ht="18">
      <c r="G1114" s="75"/>
    </row>
    <row r="1115" spans="7:7" ht="18">
      <c r="G1115" s="75"/>
    </row>
    <row r="1116" spans="7:7" ht="18">
      <c r="G1116" s="75"/>
    </row>
    <row r="1117" spans="7:7" ht="18">
      <c r="G1117" s="75"/>
    </row>
    <row r="1123" spans="7:7" ht="18">
      <c r="G1123" s="75"/>
    </row>
    <row r="1130" spans="7:7" ht="18">
      <c r="G1130" s="75"/>
    </row>
    <row r="1131" spans="7:7" ht="18">
      <c r="G1131" s="75"/>
    </row>
    <row r="1132" spans="7:7" ht="18">
      <c r="G1132" s="75"/>
    </row>
    <row r="1133" spans="7:7" ht="18">
      <c r="G1133" s="75"/>
    </row>
    <row r="1136" spans="7:7" ht="18">
      <c r="G1136" s="75"/>
    </row>
    <row r="1143" spans="7:7" ht="18">
      <c r="G1143" s="75"/>
    </row>
    <row r="1145" spans="7:7" ht="18">
      <c r="G1145" s="75"/>
    </row>
    <row r="1146" spans="7:7" ht="18">
      <c r="G1146" s="75"/>
    </row>
    <row r="1147" spans="7:7" ht="18">
      <c r="G1147" s="75"/>
    </row>
    <row r="1148" spans="7:7" ht="18">
      <c r="G1148" s="75"/>
    </row>
    <row r="1149" spans="7:7" ht="18">
      <c r="G1149" s="75"/>
    </row>
    <row r="1155" spans="7:7" ht="18">
      <c r="G1155" s="75"/>
    </row>
    <row r="1157" spans="7:7" ht="18">
      <c r="G1157" s="75"/>
    </row>
    <row r="1158" spans="7:7" ht="18">
      <c r="G1158"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7" spans="7:7" ht="18">
      <c r="G1167" s="75"/>
    </row>
    <row r="1168" spans="7:7" ht="18">
      <c r="G1168" s="75"/>
    </row>
    <row r="1169" spans="7:7" ht="18">
      <c r="G1169" s="75"/>
    </row>
    <row r="1170" spans="7:7" ht="18">
      <c r="G1170" s="75"/>
    </row>
    <row r="1172" spans="7:7" ht="18">
      <c r="G1172" s="75"/>
    </row>
    <row r="1173" spans="7:7" ht="18">
      <c r="G1173" s="75"/>
    </row>
    <row r="1175" spans="7:7" ht="18">
      <c r="G1175" s="75"/>
    </row>
    <row r="1176" spans="7:7" ht="18">
      <c r="G1176" s="75"/>
    </row>
    <row r="1177" spans="7:7" ht="18">
      <c r="G1177" s="75"/>
    </row>
    <row r="1178" spans="7:7" ht="18">
      <c r="G1178" s="75"/>
    </row>
    <row r="1179" spans="7:7" ht="18">
      <c r="G1179" s="75"/>
    </row>
    <row r="1180" spans="7:7" ht="18">
      <c r="G1180" s="75"/>
    </row>
    <row r="1181" spans="7:7" ht="18">
      <c r="G1181" s="75"/>
    </row>
    <row r="1183" spans="7:7" ht="18">
      <c r="G1183" s="75"/>
    </row>
    <row r="1184" spans="7:7" ht="18">
      <c r="G1184" s="75"/>
    </row>
    <row r="1185" spans="7:7" ht="18">
      <c r="G1185" s="75"/>
    </row>
    <row r="1186" spans="7:7" ht="18">
      <c r="G1186" s="75"/>
    </row>
    <row r="1192" spans="7:7" ht="18">
      <c r="G1192" s="75"/>
    </row>
    <row r="1199" spans="7:7" ht="18">
      <c r="G1199" s="75"/>
    </row>
    <row r="1200" spans="7:7" ht="18">
      <c r="G1200" s="75"/>
    </row>
    <row r="1201" spans="7:7" ht="18">
      <c r="G1201" s="75"/>
    </row>
    <row r="1202" spans="7:7" ht="18">
      <c r="G1202" s="75"/>
    </row>
    <row r="1205" spans="7:7" ht="18">
      <c r="G1205" s="75"/>
    </row>
    <row r="1212" spans="7:7" ht="18">
      <c r="G1212" s="75"/>
    </row>
    <row r="1213" spans="7:7" ht="18">
      <c r="G1213" s="75"/>
    </row>
    <row r="1215" spans="7:7" ht="18">
      <c r="G1215" s="75"/>
    </row>
    <row r="1216" spans="7:7" ht="18">
      <c r="G1216" s="75"/>
    </row>
    <row r="1217" spans="7:7" ht="18">
      <c r="G1217" s="75"/>
    </row>
    <row r="1218" spans="7:7" ht="18">
      <c r="G1218" s="75"/>
    </row>
    <row r="1224" spans="7:7" ht="18">
      <c r="G1224" s="75"/>
    </row>
    <row r="1231" spans="7:7" ht="18">
      <c r="G1231" s="75"/>
    </row>
    <row r="1232" spans="7:7" ht="18">
      <c r="G1232" s="75"/>
    </row>
    <row r="1233" spans="7:7" ht="18">
      <c r="G1233" s="75"/>
    </row>
    <row r="1234" spans="7:7" ht="18">
      <c r="G1234" s="75"/>
    </row>
    <row r="1237" spans="7:7" ht="18">
      <c r="G1237" s="75"/>
    </row>
    <row r="1244" spans="7:7" ht="18">
      <c r="G1244" s="75"/>
    </row>
    <row r="1246" spans="7:7" ht="18">
      <c r="G1246" s="75"/>
    </row>
    <row r="1247" spans="7:7" ht="18">
      <c r="G1247" s="75"/>
    </row>
    <row r="1248" spans="7:7" ht="18">
      <c r="G1248" s="75"/>
    </row>
    <row r="1249" spans="7:7" ht="18">
      <c r="G1249" s="75"/>
    </row>
    <row r="1250" spans="7:7" ht="18">
      <c r="G1250" s="75"/>
    </row>
    <row r="1256" spans="7:7" ht="18">
      <c r="G1256" s="75"/>
    </row>
    <row r="1258" spans="7:7" ht="18">
      <c r="G1258" s="75"/>
    </row>
    <row r="1259" spans="7:7" ht="18">
      <c r="G1259"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8" spans="7:7" ht="18">
      <c r="G1268" s="75"/>
    </row>
    <row r="1269" spans="7:7" ht="18">
      <c r="G1269" s="75"/>
    </row>
    <row r="1270" spans="7:7" ht="18">
      <c r="G1270" s="75"/>
    </row>
    <row r="1271" spans="7:7" ht="18">
      <c r="G1271" s="75"/>
    </row>
    <row r="1272" spans="7:7" ht="18">
      <c r="G1272" s="75"/>
    </row>
    <row r="1273" spans="7:7" ht="18">
      <c r="G1273" s="75"/>
    </row>
    <row r="1274" spans="7:7" ht="18">
      <c r="G1274" s="75"/>
    </row>
    <row r="1275" spans="7:7" ht="18">
      <c r="G1275" s="75"/>
    </row>
    <row r="1276" spans="7:7" ht="18">
      <c r="G1276"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89" spans="7:7" ht="18">
      <c r="G1289"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4" spans="7:7" ht="18">
      <c r="G1504" s="75"/>
    </row>
    <row r="1506" spans="7:7" ht="18">
      <c r="G1506" s="75"/>
    </row>
    <row r="1507" spans="7:7" ht="18">
      <c r="G1507" s="75"/>
    </row>
    <row r="1509" spans="7:7" ht="18">
      <c r="G1509" s="75"/>
    </row>
    <row r="1510" spans="7:7" ht="18">
      <c r="G1510" s="75"/>
    </row>
    <row r="1511" spans="7:7" ht="18">
      <c r="G1511" s="75"/>
    </row>
    <row r="1512" spans="7:7" ht="18">
      <c r="G1512" s="75"/>
    </row>
    <row r="1513" spans="7:7" ht="18">
      <c r="G1513" s="75"/>
    </row>
    <row r="1514" spans="7:7" ht="18">
      <c r="G1514" s="75"/>
    </row>
    <row r="1515" spans="7:7" ht="18">
      <c r="G1515"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5" spans="7:7" ht="18">
      <c r="G1525" s="75"/>
    </row>
    <row r="1527" spans="7:7" ht="18">
      <c r="G1527" s="75"/>
    </row>
    <row r="1528" spans="7:7" ht="18">
      <c r="G1528" s="75"/>
    </row>
    <row r="1529" spans="7:7" ht="18">
      <c r="G1529" s="75"/>
    </row>
    <row r="1532" spans="7:7" ht="18">
      <c r="G1532" s="75"/>
    </row>
    <row r="1533" spans="7:7" ht="18">
      <c r="G1533" s="75"/>
    </row>
    <row r="1536" spans="7:7" ht="18">
      <c r="G1536" s="75"/>
    </row>
    <row r="1537" spans="7:7" ht="18">
      <c r="G1537" s="75"/>
    </row>
    <row r="1538" spans="7:7" ht="18">
      <c r="G1538" s="75"/>
    </row>
    <row r="1539" spans="7:7" ht="18">
      <c r="G1539" s="75"/>
    </row>
    <row r="1540" spans="7:7" ht="18">
      <c r="G1540" s="75"/>
    </row>
    <row r="1541" spans="7:7" ht="18">
      <c r="G1541" s="75"/>
    </row>
    <row r="1542" spans="7:7" ht="18">
      <c r="G1542" s="75"/>
    </row>
    <row r="1543" spans="7:7" ht="18">
      <c r="G1543" s="75"/>
    </row>
    <row r="1544" spans="7:7" ht="18">
      <c r="G1544" s="75"/>
    </row>
    <row r="1545" spans="7:7" ht="18">
      <c r="G1545" s="75"/>
    </row>
    <row r="1547" spans="7:7" ht="18">
      <c r="G1547" s="75"/>
    </row>
    <row r="1548" spans="7:7" ht="18">
      <c r="G1548" s="75"/>
    </row>
    <row r="1550" spans="7:7" ht="18">
      <c r="G1550" s="75"/>
    </row>
    <row r="1551" spans="7:7" ht="18">
      <c r="G1551" s="75"/>
    </row>
    <row r="1552" spans="7:7" ht="18">
      <c r="G1552" s="75"/>
    </row>
    <row r="1553" spans="7:7" ht="18">
      <c r="G1553" s="75"/>
    </row>
    <row r="1554" spans="7:7" ht="18">
      <c r="G1554" s="75"/>
    </row>
    <row r="1555" spans="7:7" ht="18">
      <c r="G1555" s="75"/>
    </row>
    <row r="1556" spans="7:7" ht="18">
      <c r="G1556" s="75"/>
    </row>
    <row r="1557" spans="7:7" ht="18">
      <c r="G1557" s="75"/>
    </row>
    <row r="1558" spans="7:7" ht="18">
      <c r="G1558" s="75"/>
    </row>
    <row r="1559" spans="7:7" ht="18">
      <c r="G1559" s="75"/>
    </row>
    <row r="1560" spans="7:7" ht="18">
      <c r="G1560" s="75"/>
    </row>
    <row r="1561" spans="7:7" ht="18">
      <c r="G1561" s="75"/>
    </row>
    <row r="1563" spans="7:7" ht="18">
      <c r="G1563" s="75"/>
    </row>
    <row r="1564" spans="7:7" ht="18">
      <c r="G1564" s="75"/>
    </row>
    <row r="1566" spans="7:7" ht="18">
      <c r="G1566" s="75"/>
    </row>
    <row r="1567" spans="7:7" ht="18">
      <c r="G1567" s="75"/>
    </row>
    <row r="1568" spans="7:7" ht="18">
      <c r="G1568" s="75"/>
    </row>
    <row r="1569" spans="7:7" ht="18">
      <c r="G1569" s="75"/>
    </row>
    <row r="1570" spans="7:7" ht="18">
      <c r="G1570" s="75"/>
    </row>
    <row r="1571" spans="7:7" ht="18">
      <c r="G1571" s="75"/>
    </row>
    <row r="1572" spans="7:7" ht="18">
      <c r="G1572" s="75"/>
    </row>
    <row r="1573" spans="7:7" ht="18">
      <c r="G1573" s="75"/>
    </row>
    <row r="1574" spans="7:7" ht="18">
      <c r="G1574" s="75"/>
    </row>
    <row r="1575" spans="7:7" ht="18">
      <c r="G1575" s="75"/>
    </row>
    <row r="1576" spans="7:7" ht="18">
      <c r="G1576" s="75"/>
    </row>
    <row r="1577" spans="7:7" ht="18">
      <c r="G1577" s="75"/>
    </row>
    <row r="1578" spans="7:7" ht="18">
      <c r="G1578" s="75"/>
    </row>
    <row r="1579" spans="7:7" ht="18">
      <c r="G1579"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91" spans="7:7" ht="18">
      <c r="G1591" s="75"/>
    </row>
    <row r="1592" spans="7:7" ht="18">
      <c r="G1592" s="75"/>
    </row>
    <row r="1593" spans="7:7" ht="18">
      <c r="G1593" s="75"/>
    </row>
    <row r="1595" spans="7:7" ht="18">
      <c r="G1595" s="75"/>
    </row>
    <row r="1596" spans="7:7" ht="18">
      <c r="G1596" s="75"/>
    </row>
    <row r="1597" spans="7:7" ht="18">
      <c r="G1597" s="75"/>
    </row>
    <row r="1598" spans="7:7" ht="18">
      <c r="G1598" s="75"/>
    </row>
    <row r="1600" spans="7:7" ht="18">
      <c r="G1600" s="75"/>
    </row>
    <row r="1601" spans="7:7" ht="18">
      <c r="G1601" s="75"/>
    </row>
    <row r="1602" spans="7:7" ht="18">
      <c r="G1602" s="75"/>
    </row>
    <row r="1603" spans="7:7" ht="18">
      <c r="G1603" s="75"/>
    </row>
    <row r="1605" spans="7:7" ht="18">
      <c r="G1605" s="75"/>
    </row>
    <row r="1606" spans="7:7" ht="18">
      <c r="G1606"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3" spans="7:7" ht="18">
      <c r="G1623" s="75"/>
    </row>
    <row r="1624" spans="7:7" ht="18">
      <c r="G1624" s="75"/>
    </row>
    <row r="1625" spans="7:7" ht="18">
      <c r="G1625" s="75"/>
    </row>
    <row r="1627" spans="7:7" ht="18">
      <c r="G1627" s="75"/>
    </row>
    <row r="1628" spans="7:7" ht="18">
      <c r="G1628" s="75"/>
    </row>
    <row r="1629" spans="7:7" ht="18">
      <c r="G1629" s="75"/>
    </row>
    <row r="1630" spans="7:7" ht="18">
      <c r="G1630" s="75"/>
    </row>
    <row r="1632" spans="7:7" ht="18">
      <c r="G1632" s="75"/>
    </row>
    <row r="1633" spans="7:7" ht="18">
      <c r="G1633" s="75"/>
    </row>
    <row r="1634" spans="7:7" ht="18">
      <c r="G1634" s="75"/>
    </row>
    <row r="1635" spans="7:7" ht="18">
      <c r="G1635" s="75"/>
    </row>
    <row r="1637" spans="7:7" ht="18">
      <c r="G1637" s="75"/>
    </row>
    <row r="1638" spans="7:7" ht="18">
      <c r="G1638"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8" spans="7:7" ht="18">
      <c r="G1648" s="75"/>
    </row>
    <row r="1649" spans="7:7" ht="18">
      <c r="G1649" s="75"/>
    </row>
    <row r="1650" spans="7:7" ht="18">
      <c r="G1650" s="75"/>
    </row>
    <row r="1651" spans="7:7" ht="18">
      <c r="G1651" s="75"/>
    </row>
    <row r="1657" spans="7:7" ht="18">
      <c r="G1657" s="75"/>
    </row>
    <row r="1664" spans="7:7" ht="18">
      <c r="G1664" s="75"/>
    </row>
    <row r="1665" spans="7:7" ht="18">
      <c r="G1665" s="75"/>
    </row>
    <row r="1666" spans="7:7" ht="18">
      <c r="G1666" s="75"/>
    </row>
    <row r="1667" spans="7:7" ht="18">
      <c r="G1667" s="75"/>
    </row>
    <row r="1670" spans="7:7" ht="18">
      <c r="G1670" s="75"/>
    </row>
    <row r="1677" spans="7:7" ht="18">
      <c r="G1677" s="75"/>
    </row>
    <row r="1678" spans="7:7" ht="18">
      <c r="G1678" s="75"/>
    </row>
    <row r="1680" spans="7:7" ht="18">
      <c r="G1680" s="75"/>
    </row>
    <row r="1681" spans="7:7" ht="18">
      <c r="G1681" s="75"/>
    </row>
    <row r="1682" spans="7:7" ht="18">
      <c r="G1682" s="75"/>
    </row>
    <row r="1683" spans="7:7" ht="18">
      <c r="G1683" s="75"/>
    </row>
    <row r="1689" spans="7:7" ht="18">
      <c r="G1689" s="75"/>
    </row>
    <row r="1696" spans="7:7" ht="18">
      <c r="G1696" s="75"/>
    </row>
    <row r="1697" spans="7:7" ht="18">
      <c r="G1697" s="75"/>
    </row>
    <row r="1698" spans="7:7" ht="18">
      <c r="G1698" s="75"/>
    </row>
    <row r="1699" spans="7:7" ht="18">
      <c r="G1699" s="75"/>
    </row>
    <row r="1702" spans="7:7" ht="18">
      <c r="G1702" s="75"/>
    </row>
    <row r="1709" spans="7:7" ht="18">
      <c r="G1709" s="75"/>
    </row>
    <row r="1711" spans="7:7" ht="18">
      <c r="G1711" s="75"/>
    </row>
    <row r="1712" spans="7:7" ht="18">
      <c r="G1712" s="75"/>
    </row>
    <row r="1713" spans="7:7" ht="18">
      <c r="G1713" s="75"/>
    </row>
    <row r="1714" spans="7:7" ht="18">
      <c r="G1714" s="75"/>
    </row>
    <row r="1715" spans="7:7" ht="18">
      <c r="G1715" s="75"/>
    </row>
    <row r="1721" spans="7:7" ht="18">
      <c r="G1721"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3" spans="7:7" ht="18">
      <c r="G1733" s="75"/>
    </row>
    <row r="1734" spans="7:7" ht="18">
      <c r="G1734" s="75"/>
    </row>
    <row r="1735" spans="7:7" ht="18">
      <c r="G1735" s="75"/>
    </row>
    <row r="1736" spans="7:7" ht="18">
      <c r="G1736" s="75"/>
    </row>
    <row r="1738" spans="7:7" ht="18">
      <c r="G1738" s="75"/>
    </row>
    <row r="1739" spans="7:7" ht="18">
      <c r="G1739"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9" spans="7:7" ht="18">
      <c r="G1749" s="75"/>
    </row>
    <row r="1750" spans="7:7" ht="18">
      <c r="G1750" s="75"/>
    </row>
    <row r="1751" spans="7:7" ht="18">
      <c r="G1751" s="75"/>
    </row>
    <row r="1752" spans="7:7" ht="18">
      <c r="G1752" s="75"/>
    </row>
    <row r="1758" spans="7:7" ht="18">
      <c r="G1758" s="75"/>
    </row>
    <row r="1765" spans="7:7" ht="18">
      <c r="G1765" s="75"/>
    </row>
    <row r="1766" spans="7:7" ht="18">
      <c r="G1766" s="75"/>
    </row>
    <row r="1767" spans="7:7" ht="18">
      <c r="G1767" s="75"/>
    </row>
    <row r="1768" spans="7:7" ht="18">
      <c r="G1768" s="75"/>
    </row>
    <row r="1771" spans="7:7" ht="18">
      <c r="G1771" s="75"/>
    </row>
    <row r="1778" spans="7:7" ht="18">
      <c r="G1778" s="75"/>
    </row>
    <row r="1779" spans="7:7" ht="18">
      <c r="G1779" s="75"/>
    </row>
    <row r="1781" spans="7:7" ht="18">
      <c r="G1781" s="75"/>
    </row>
    <row r="1782" spans="7:7" ht="18">
      <c r="G1782" s="75"/>
    </row>
    <row r="1783" spans="7:7" ht="18">
      <c r="G1783" s="75"/>
    </row>
    <row r="1784" spans="7:7" ht="18">
      <c r="G1784" s="75"/>
    </row>
    <row r="1790" spans="7:7" ht="18">
      <c r="G1790" s="75"/>
    </row>
    <row r="1797" spans="7:7" ht="18">
      <c r="G1797" s="75"/>
    </row>
    <row r="1798" spans="7:7" ht="18">
      <c r="G1798" s="75"/>
    </row>
    <row r="1799" spans="7:7" ht="18">
      <c r="G1799" s="75"/>
    </row>
    <row r="1800" spans="7:7" ht="18">
      <c r="G1800" s="75"/>
    </row>
    <row r="1803" spans="7:7" ht="18">
      <c r="G1803" s="75"/>
    </row>
    <row r="1810" spans="7:7" ht="18">
      <c r="G1810" s="75"/>
    </row>
    <row r="1812" spans="7:7" ht="18">
      <c r="G1812" s="75"/>
    </row>
    <row r="1813" spans="7:7" ht="18">
      <c r="G1813" s="75"/>
    </row>
    <row r="1814" spans="7:7" ht="18">
      <c r="G1814" s="75"/>
    </row>
    <row r="1815" spans="7:7" ht="18">
      <c r="G1815" s="75"/>
    </row>
    <row r="1816" spans="7:7" ht="18">
      <c r="G1816" s="75"/>
    </row>
    <row r="1822" spans="7:7" ht="18">
      <c r="G1822"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8" spans="7:7" ht="18">
      <c r="G1868" s="75"/>
    </row>
    <row r="1869" spans="7:7" ht="18">
      <c r="G1869" s="75"/>
    </row>
    <row r="1870" spans="7:7" ht="18">
      <c r="G1870" s="75"/>
    </row>
    <row r="1871" spans="7:7" ht="18">
      <c r="G1871" s="75"/>
    </row>
    <row r="1873" spans="7:7" ht="18">
      <c r="G1873" s="75"/>
    </row>
    <row r="1874" spans="7:7" ht="18">
      <c r="G1874"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4" spans="7:7" ht="18">
      <c r="G1884" s="75"/>
    </row>
    <row r="1885" spans="7:7" ht="18">
      <c r="G1885" s="75"/>
    </row>
    <row r="1886" spans="7:7" ht="18">
      <c r="G1886" s="75"/>
    </row>
    <row r="1887" spans="7:7" ht="18">
      <c r="G1887" s="75"/>
    </row>
    <row r="1893" spans="7:7" ht="18">
      <c r="G1893" s="75"/>
    </row>
    <row r="1900" spans="7:7" ht="18">
      <c r="G1900" s="75"/>
    </row>
    <row r="1901" spans="7:7" ht="18">
      <c r="G1901" s="75"/>
    </row>
    <row r="1902" spans="7:7" ht="18">
      <c r="G1902" s="75"/>
    </row>
    <row r="1903" spans="7:7" ht="18">
      <c r="G1903" s="75"/>
    </row>
    <row r="1906" spans="7:7" ht="18">
      <c r="G1906" s="75"/>
    </row>
    <row r="1913" spans="7:7" ht="18">
      <c r="G1913" s="75"/>
    </row>
    <row r="1914" spans="7:7" ht="18">
      <c r="G1914" s="75"/>
    </row>
    <row r="1916" spans="7:7" ht="18">
      <c r="G1916" s="75"/>
    </row>
    <row r="1917" spans="7:7" ht="18">
      <c r="G1917" s="75"/>
    </row>
    <row r="1918" spans="7:7" ht="18">
      <c r="G1918" s="75"/>
    </row>
    <row r="1919" spans="7:7" ht="18">
      <c r="G1919" s="75"/>
    </row>
    <row r="1925" spans="7:7" ht="18">
      <c r="G1925" s="75"/>
    </row>
    <row r="1932" spans="7:7" ht="18">
      <c r="G1932" s="75"/>
    </row>
    <row r="1933" spans="7:7" ht="18">
      <c r="G1933" s="75"/>
    </row>
    <row r="1934" spans="7:7" ht="18">
      <c r="G1934" s="75"/>
    </row>
    <row r="1935" spans="7:7" ht="18">
      <c r="G1935" s="75"/>
    </row>
    <row r="1938" spans="7:7" ht="18">
      <c r="G1938" s="75"/>
    </row>
    <row r="1945" spans="7:7" ht="18">
      <c r="G1945" s="75"/>
    </row>
    <row r="1947" spans="7:7" ht="18">
      <c r="G1947" s="75"/>
    </row>
    <row r="1948" spans="7:7" ht="18">
      <c r="G1948" s="75"/>
    </row>
    <row r="1949" spans="7:7" ht="18">
      <c r="G1949" s="75"/>
    </row>
    <row r="1950" spans="7:7" ht="18">
      <c r="G1950" s="75"/>
    </row>
    <row r="1951" spans="7:7" ht="18">
      <c r="G1951" s="75"/>
    </row>
    <row r="1957" spans="7:7" ht="18">
      <c r="G1957"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26"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226">
    <cfRule type="cellIs" dxfId="7"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41B51-C6A8-40A9-AE2A-5687D36D74D4}">
  <sheetPr>
    <tabColor rgb="FFFFCCFF"/>
    <pageSetUpPr fitToPage="1"/>
  </sheetPr>
  <dimension ref="A1:AK2016"/>
  <sheetViews>
    <sheetView view="pageBreakPreview" zoomScale="70" zoomScaleNormal="40" zoomScaleSheetLayoutView="70" workbookViewId="0">
      <pane xSplit="7" ySplit="5" topLeftCell="H6" activePane="bottomRight" state="frozen"/>
      <selection activeCell="D725" sqref="D725"/>
      <selection pane="topRight" activeCell="D725" sqref="D725"/>
      <selection pane="bottomLeft" activeCell="D725" sqref="D725"/>
      <selection pane="bottomRight" activeCell="A8" sqref="A8"/>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『一般会計その他施設／処理施設』一般施設・賃借施設の一覧（令和７年４月１日時点）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923</v>
      </c>
      <c r="B6" s="113" t="str">
        <f>すべて_位置図情報!B932</f>
        <v>一般会計その他施設</v>
      </c>
      <c r="C6" s="44" t="str">
        <f>すべて_位置図情報!C932</f>
        <v>処理施設</v>
      </c>
      <c r="D6" s="44" t="str">
        <f>すべて_位置図情報!D932</f>
        <v>処理施設</v>
      </c>
      <c r="E6" s="44" t="str">
        <f>すべて_位置図情報!E932</f>
        <v>処理施設</v>
      </c>
      <c r="F6" s="74">
        <f>すべて_位置図情報!F932</f>
        <v>1</v>
      </c>
      <c r="G6" s="13" t="str" ph="1">
        <f>すべて_位置図情報!G932</f>
        <v>木津川事務所</v>
      </c>
      <c r="H6" s="126" t="str">
        <f>すべて_位置図情報!H932</f>
        <v>大阪市大正区南恩加島1-11-35</v>
      </c>
      <c r="I6" s="81">
        <f>すべて_位置図情報!I932</f>
        <v>718.2</v>
      </c>
      <c r="J6" s="80" t="str">
        <f>すべて_位置図情報!J932</f>
        <v>B</v>
      </c>
      <c r="K6" s="78">
        <f>すべて_位置図情報!K932</f>
        <v>0</v>
      </c>
      <c r="L6" s="79">
        <f>すべて_位置図情報!L932</f>
        <v>1996</v>
      </c>
      <c r="M6" s="79" t="str">
        <f>すべて_位置図情報!M932</f>
        <v>b</v>
      </c>
      <c r="N6" s="79" t="str">
        <f>すべて_位置図情報!N932</f>
        <v>b</v>
      </c>
      <c r="O6" s="79" t="str">
        <f>すべて_位置図情報!O932</f>
        <v/>
      </c>
      <c r="P6" s="79" t="str">
        <f>すべて_位置図情報!P932</f>
        <v>E</v>
      </c>
      <c r="Q6" s="79" t="str">
        <f>すべて_位置図情報!Q932</f>
        <v>無</v>
      </c>
      <c r="R6" s="79" t="str">
        <f>すべて_位置図情報!R932</f>
        <v>直営</v>
      </c>
      <c r="S6" s="126" t="str">
        <f>すべて_位置図情報!S932</f>
        <v>環境局</v>
      </c>
      <c r="T6" s="126" t="str">
        <f>すべて_位置図情報!T932</f>
        <v>事業部</v>
      </c>
      <c r="U6" s="126" t="str">
        <f>すべて_位置図情報!U932</f>
        <v>事業管理課</v>
      </c>
      <c r="V6" s="126" t="str">
        <f>すべて_位置図情報!V932</f>
        <v>ー</v>
      </c>
      <c r="W6" s="116" t="str">
        <f>すべて_位置図情報!W932</f>
        <v>大正区</v>
      </c>
      <c r="X6" s="116" t="str">
        <f>すべて_位置図情報!X932</f>
        <v>一般施設</v>
      </c>
      <c r="Y6" s="114">
        <f>すべて_位置図情報!Y932</f>
        <v>38</v>
      </c>
      <c r="Z6" s="127">
        <f>すべて_位置図情報!Z932</f>
        <v>0</v>
      </c>
      <c r="AA6" s="124">
        <f>すべて_位置図情報!AA932</f>
        <v>0</v>
      </c>
      <c r="AB6" s="126">
        <f>すべて_位置図情報!AB932</f>
        <v>0</v>
      </c>
      <c r="AC6" s="124">
        <f>すべて_位置図情報!AC932</f>
        <v>0</v>
      </c>
      <c r="AD6" s="124">
        <f>すべて_位置図情報!AD932</f>
        <v>0</v>
      </c>
      <c r="AE6" s="16">
        <f>すべて_位置図情報!AF932</f>
        <v>0</v>
      </c>
      <c r="AF6" s="16">
        <f>すべて_位置図情報!AG932</f>
        <v>0</v>
      </c>
      <c r="AG6" s="16">
        <f>すべて_位置図情報!AH932</f>
        <v>0</v>
      </c>
      <c r="AH6" s="16">
        <f>すべて_位置図情報!AI932</f>
        <v>0</v>
      </c>
      <c r="AI6" s="16">
        <f>すべて_位置図情報!AJ932</f>
        <v>0</v>
      </c>
      <c r="AJ6" s="16">
        <f>すべて_位置図情報!AK932</f>
        <v>0</v>
      </c>
      <c r="AK6" s="16" t="e">
        <f>すべて_位置図情報!#REF!</f>
        <v>#REF!</v>
      </c>
    </row>
    <row r="7" spans="1:37">
      <c r="A7" s="178">
        <v>924</v>
      </c>
      <c r="B7" s="45" t="str">
        <f>すべて_位置図情報!B933</f>
        <v>一般会計その他施設</v>
      </c>
      <c r="C7" s="45" t="str">
        <f>すべて_位置図情報!C933</f>
        <v>処理施設</v>
      </c>
      <c r="D7" s="45" t="str">
        <f>すべて_位置図情報!D933</f>
        <v>処理施設</v>
      </c>
      <c r="E7" s="45" t="str">
        <f>すべて_位置図情報!E933</f>
        <v>処理施設</v>
      </c>
      <c r="F7" s="74">
        <f>すべて_位置図情報!F933</f>
        <v>2</v>
      </c>
      <c r="G7" s="13" t="str" ph="1">
        <f>すべて_位置図情報!G933</f>
        <v>東淀工場付帯施設（エコホール江口）</v>
      </c>
      <c r="H7" s="126" t="str">
        <f>すべて_位置図情報!H933</f>
        <v>大阪市東淀川区南江口3-4-53</v>
      </c>
      <c r="I7" s="81">
        <f>すべて_位置図情報!I933</f>
        <v>560.91</v>
      </c>
      <c r="J7" s="80" t="str">
        <f>すべて_位置図情報!J933</f>
        <v>B</v>
      </c>
      <c r="K7" s="78">
        <f>すべて_位置図情報!K933</f>
        <v>0</v>
      </c>
      <c r="L7" s="79">
        <f>すべて_位置図情報!L933</f>
        <v>2011</v>
      </c>
      <c r="M7" s="79" t="str">
        <f>すべて_位置図情報!M933</f>
        <v>a</v>
      </c>
      <c r="N7" s="79" t="str">
        <f>すべて_位置図情報!N933</f>
        <v>a</v>
      </c>
      <c r="O7" s="79" t="str">
        <f>すべて_位置図情報!O933</f>
        <v/>
      </c>
      <c r="P7" s="79" t="str">
        <f>すべて_位置図情報!P933</f>
        <v>B</v>
      </c>
      <c r="Q7" s="79" t="str">
        <f>すべて_位置図情報!Q933</f>
        <v>無</v>
      </c>
      <c r="R7" s="79" t="str">
        <f>すべて_位置図情報!R933</f>
        <v>無償貸付</v>
      </c>
      <c r="S7" s="126" t="str">
        <f>すべて_位置図情報!S933</f>
        <v>環境局</v>
      </c>
      <c r="T7" s="126" t="str">
        <f>すべて_位置図情報!T933</f>
        <v>総務部</v>
      </c>
      <c r="U7" s="126" t="str">
        <f>すべて_位置図情報!U933</f>
        <v>施設管理課</v>
      </c>
      <c r="V7" s="126" t="str">
        <f>すべて_位置図情報!V933</f>
        <v>施設管理ｸﾞﾙｰﾌﾟ</v>
      </c>
      <c r="W7" s="116" t="str">
        <f>すべて_位置図情報!W933</f>
        <v>東淀川区</v>
      </c>
      <c r="X7" s="116" t="str">
        <f>すべて_位置図情報!X933</f>
        <v>一般施設</v>
      </c>
      <c r="Y7" s="114">
        <f>すべて_位置図情報!Y933</f>
        <v>57</v>
      </c>
      <c r="Z7" s="127">
        <f>すべて_位置図情報!Z933</f>
        <v>0</v>
      </c>
      <c r="AA7" s="124">
        <f>すべて_位置図情報!AA933</f>
        <v>0</v>
      </c>
      <c r="AB7" s="126">
        <f>すべて_位置図情報!AB933</f>
        <v>0</v>
      </c>
      <c r="AC7" s="124">
        <f>すべて_位置図情報!AC933</f>
        <v>0</v>
      </c>
      <c r="AD7" s="124">
        <f>すべて_位置図情報!AD933</f>
        <v>0</v>
      </c>
      <c r="AE7" s="16">
        <f>すべて_位置図情報!AF933</f>
        <v>0</v>
      </c>
      <c r="AF7" s="16">
        <f>すべて_位置図情報!AG933</f>
        <v>0</v>
      </c>
      <c r="AG7" s="16">
        <f>すべて_位置図情報!AH933</f>
        <v>0</v>
      </c>
      <c r="AH7" s="16">
        <f>すべて_位置図情報!AI933</f>
        <v>0</v>
      </c>
      <c r="AI7" s="16">
        <f>すべて_位置図情報!AJ933</f>
        <v>0</v>
      </c>
      <c r="AJ7" s="16">
        <f>すべて_位置図情報!AK933</f>
        <v>0</v>
      </c>
      <c r="AK7" s="16" t="e">
        <f>すべて_位置図情報!#REF!</f>
        <v>#REF!</v>
      </c>
    </row>
    <row r="8" spans="1:37" ht="18">
      <c r="G8" s="75"/>
    </row>
    <row r="9" spans="1:37" ht="18">
      <c r="G9" s="75"/>
    </row>
    <row r="10" spans="1:37" ht="18">
      <c r="G10" s="75"/>
    </row>
    <row r="11" spans="1:37" ht="18">
      <c r="G11" s="75"/>
    </row>
    <row r="12" spans="1:37" ht="18">
      <c r="G12" s="75"/>
    </row>
    <row r="13" spans="1:37" ht="18">
      <c r="G13" s="75"/>
    </row>
    <row r="14" spans="1:37" ht="18">
      <c r="G14" s="75"/>
    </row>
    <row r="16" spans="1:37" ht="18">
      <c r="G16" s="75"/>
    </row>
    <row r="17" spans="1:37" ht="18">
      <c r="G17" s="75"/>
    </row>
    <row r="19" spans="1:37" ht="18">
      <c r="G19" s="75"/>
    </row>
    <row r="20" spans="1:37" s="75" customFormat="1">
      <c r="A20" s="96"/>
      <c r="B20" s="3"/>
      <c r="C20" s="3"/>
      <c r="D20" s="3"/>
      <c r="E20" s="3"/>
      <c r="F20" s="96"/>
      <c r="G20" s="75" ph="1"/>
      <c r="I20" s="110"/>
      <c r="J20" s="103"/>
      <c r="K20" s="104"/>
      <c r="L20" s="105"/>
      <c r="M20" s="105"/>
      <c r="N20" s="105"/>
      <c r="O20" s="105"/>
      <c r="P20" s="105"/>
      <c r="Q20" s="105"/>
      <c r="R20" s="105"/>
      <c r="W20" s="96"/>
      <c r="X20" s="96"/>
      <c r="Y20" s="115"/>
      <c r="AA20" s="96"/>
      <c r="AC20" s="6"/>
      <c r="AD20" s="6"/>
      <c r="AE20" s="6"/>
      <c r="AF20" s="6"/>
      <c r="AG20" s="6"/>
      <c r="AH20" s="6"/>
      <c r="AI20" s="6"/>
      <c r="AJ20" s="6"/>
      <c r="AK20" s="6"/>
    </row>
    <row r="21" spans="1:37" s="75" customFormat="1">
      <c r="A21" s="96"/>
      <c r="B21" s="3"/>
      <c r="C21" s="3"/>
      <c r="D21" s="3"/>
      <c r="E21" s="3"/>
      <c r="F21" s="96"/>
      <c r="G21" s="75" ph="1"/>
      <c r="I21" s="110"/>
      <c r="J21" s="103"/>
      <c r="K21" s="104"/>
      <c r="L21" s="105"/>
      <c r="M21" s="105"/>
      <c r="N21" s="105"/>
      <c r="O21" s="105"/>
      <c r="P21" s="105"/>
      <c r="Q21" s="105"/>
      <c r="R21" s="105"/>
      <c r="W21" s="96"/>
      <c r="X21" s="96"/>
      <c r="Y21" s="115"/>
      <c r="AA21" s="96"/>
      <c r="AC21" s="6"/>
      <c r="AD21" s="6"/>
      <c r="AE21" s="6"/>
      <c r="AF21" s="6"/>
      <c r="AG21" s="6"/>
      <c r="AH21" s="6"/>
      <c r="AI21" s="6"/>
      <c r="AJ21" s="6"/>
      <c r="AK21" s="6"/>
    </row>
    <row r="22" spans="1:37" s="75" customFormat="1">
      <c r="A22" s="96"/>
      <c r="B22" s="3"/>
      <c r="C22" s="3"/>
      <c r="D22" s="3"/>
      <c r="E22" s="3"/>
      <c r="F22" s="96"/>
      <c r="G22" s="75" ph="1"/>
      <c r="I22" s="110"/>
      <c r="J22" s="103"/>
      <c r="K22" s="104"/>
      <c r="L22" s="105"/>
      <c r="M22" s="105"/>
      <c r="N22" s="105"/>
      <c r="O22" s="105"/>
      <c r="P22" s="105"/>
      <c r="Q22" s="105"/>
      <c r="R22" s="105"/>
      <c r="W22" s="96"/>
      <c r="X22" s="96"/>
      <c r="Y22" s="115"/>
      <c r="AA22" s="96"/>
      <c r="AC22" s="6"/>
      <c r="AD22" s="6"/>
      <c r="AE22" s="6"/>
      <c r="AF22" s="6"/>
      <c r="AG22" s="6"/>
      <c r="AH22" s="6"/>
      <c r="AI22" s="6"/>
      <c r="AJ22" s="6"/>
      <c r="AK22" s="6"/>
    </row>
    <row r="23" spans="1:37" s="75" customFormat="1">
      <c r="A23" s="96"/>
      <c r="B23" s="3"/>
      <c r="C23" s="3"/>
      <c r="D23" s="3"/>
      <c r="E23" s="3"/>
      <c r="F23" s="96"/>
      <c r="G23" s="75" ph="1"/>
      <c r="I23" s="110"/>
      <c r="J23" s="103"/>
      <c r="K23" s="104"/>
      <c r="L23" s="105"/>
      <c r="M23" s="105"/>
      <c r="N23" s="105"/>
      <c r="O23" s="105"/>
      <c r="P23" s="105"/>
      <c r="Q23" s="105"/>
      <c r="R23" s="105"/>
      <c r="W23" s="96"/>
      <c r="X23" s="96"/>
      <c r="Y23" s="115"/>
      <c r="AA23" s="96"/>
      <c r="AC23" s="6"/>
      <c r="AD23" s="6"/>
      <c r="AE23" s="6"/>
      <c r="AF23" s="6"/>
      <c r="AG23" s="6"/>
      <c r="AH23" s="6"/>
      <c r="AI23" s="6"/>
      <c r="AJ23" s="6"/>
      <c r="AK23" s="6"/>
    </row>
    <row r="24" spans="1:37" s="75" customFormat="1">
      <c r="A24" s="96"/>
      <c r="B24" s="3"/>
      <c r="C24" s="3"/>
      <c r="D24" s="3"/>
      <c r="E24" s="3"/>
      <c r="F24" s="96"/>
      <c r="G24" s="75" ph="1"/>
      <c r="I24" s="110"/>
      <c r="J24" s="103"/>
      <c r="K24" s="104"/>
      <c r="L24" s="105"/>
      <c r="M24" s="105"/>
      <c r="N24" s="105"/>
      <c r="O24" s="105"/>
      <c r="P24" s="105"/>
      <c r="Q24" s="105"/>
      <c r="R24" s="105"/>
      <c r="W24" s="96"/>
      <c r="X24" s="96"/>
      <c r="Y24" s="115"/>
      <c r="AA24" s="96"/>
      <c r="AC24" s="6"/>
      <c r="AD24" s="6"/>
      <c r="AE24" s="6"/>
      <c r="AF24" s="6"/>
      <c r="AG24" s="6"/>
      <c r="AH24" s="6"/>
      <c r="AI24" s="6"/>
      <c r="AJ24" s="6"/>
      <c r="AK24" s="6"/>
    </row>
    <row r="25" spans="1:37" s="75" customFormat="1">
      <c r="A25" s="96"/>
      <c r="B25" s="3"/>
      <c r="C25" s="3"/>
      <c r="D25" s="3"/>
      <c r="E25" s="3"/>
      <c r="F25" s="96"/>
      <c r="G25" s="75" ph="1"/>
      <c r="I25" s="110"/>
      <c r="J25" s="103"/>
      <c r="K25" s="104"/>
      <c r="L25" s="105"/>
      <c r="M25" s="105"/>
      <c r="N25" s="105"/>
      <c r="O25" s="105"/>
      <c r="P25" s="105"/>
      <c r="Q25" s="105"/>
      <c r="R25" s="105"/>
      <c r="W25" s="96"/>
      <c r="X25" s="96"/>
      <c r="Y25" s="115"/>
      <c r="AA25" s="96"/>
      <c r="AC25" s="6"/>
      <c r="AD25" s="6"/>
      <c r="AE25" s="6"/>
      <c r="AF25" s="6"/>
      <c r="AG25" s="6"/>
      <c r="AH25" s="6"/>
      <c r="AI25" s="6"/>
      <c r="AJ25" s="6"/>
      <c r="AK25" s="6"/>
    </row>
    <row r="26" spans="1:37" s="75" customFormat="1">
      <c r="A26" s="96"/>
      <c r="B26" s="3"/>
      <c r="C26" s="3"/>
      <c r="D26" s="3"/>
      <c r="E26" s="3"/>
      <c r="F26" s="96"/>
      <c r="G26" s="75" ph="1"/>
      <c r="I26" s="110"/>
      <c r="J26" s="103"/>
      <c r="K26" s="104"/>
      <c r="L26" s="105"/>
      <c r="M26" s="105"/>
      <c r="N26" s="105"/>
      <c r="O26" s="105"/>
      <c r="P26" s="105"/>
      <c r="Q26" s="105"/>
      <c r="R26" s="105"/>
      <c r="W26" s="96"/>
      <c r="X26" s="96"/>
      <c r="Y26" s="115"/>
      <c r="AA26" s="96"/>
      <c r="AC26" s="6"/>
      <c r="AD26" s="6"/>
      <c r="AE26" s="6"/>
      <c r="AF26" s="6"/>
      <c r="AG26" s="6"/>
      <c r="AH26" s="6"/>
      <c r="AI26" s="6"/>
      <c r="AJ26" s="6"/>
      <c r="AK26" s="6"/>
    </row>
    <row r="27" spans="1:37" s="75" customFormat="1">
      <c r="A27" s="96"/>
      <c r="B27" s="3"/>
      <c r="C27" s="3"/>
      <c r="D27" s="3"/>
      <c r="E27" s="3"/>
      <c r="F27" s="96"/>
      <c r="G27" s="75" ph="1"/>
      <c r="I27" s="110"/>
      <c r="J27" s="103"/>
      <c r="K27" s="104"/>
      <c r="L27" s="105"/>
      <c r="M27" s="105"/>
      <c r="N27" s="105"/>
      <c r="O27" s="105"/>
      <c r="P27" s="105"/>
      <c r="Q27" s="105"/>
      <c r="R27" s="105"/>
      <c r="W27" s="96"/>
      <c r="X27" s="96"/>
      <c r="Y27" s="115"/>
      <c r="AA27" s="96"/>
      <c r="AC27" s="6"/>
      <c r="AD27" s="6"/>
      <c r="AE27" s="6"/>
      <c r="AF27" s="6"/>
      <c r="AG27" s="6"/>
      <c r="AH27" s="6"/>
      <c r="AI27" s="6"/>
      <c r="AJ27" s="6"/>
      <c r="AK27" s="6"/>
    </row>
    <row r="28" spans="1:37" s="75" customFormat="1">
      <c r="A28" s="96"/>
      <c r="B28" s="3"/>
      <c r="C28" s="3"/>
      <c r="D28" s="3"/>
      <c r="E28" s="3"/>
      <c r="F28" s="96"/>
      <c r="G28" s="75" ph="1"/>
      <c r="I28" s="110"/>
      <c r="J28" s="103"/>
      <c r="K28" s="104"/>
      <c r="L28" s="105"/>
      <c r="M28" s="105"/>
      <c r="N28" s="105"/>
      <c r="O28" s="105"/>
      <c r="P28" s="105"/>
      <c r="Q28" s="105"/>
      <c r="R28" s="105"/>
      <c r="W28" s="96"/>
      <c r="X28" s="96"/>
      <c r="Y28" s="115"/>
      <c r="AA28" s="96"/>
      <c r="AC28" s="6"/>
      <c r="AD28" s="6"/>
      <c r="AE28" s="6"/>
      <c r="AF28" s="6"/>
      <c r="AG28" s="6"/>
      <c r="AH28" s="6"/>
      <c r="AI28" s="6"/>
      <c r="AJ28" s="6"/>
      <c r="AK28" s="6"/>
    </row>
    <row r="29" spans="1:37" s="75" customFormat="1">
      <c r="A29" s="96"/>
      <c r="B29" s="3"/>
      <c r="C29" s="3"/>
      <c r="D29" s="3"/>
      <c r="E29" s="3"/>
      <c r="F29" s="96"/>
      <c r="G29" s="75" ph="1"/>
      <c r="I29" s="110"/>
      <c r="J29" s="103"/>
      <c r="K29" s="104"/>
      <c r="L29" s="105"/>
      <c r="M29" s="105"/>
      <c r="N29" s="105"/>
      <c r="O29" s="105"/>
      <c r="P29" s="105"/>
      <c r="Q29" s="105"/>
      <c r="R29" s="105"/>
      <c r="W29" s="96"/>
      <c r="X29" s="96"/>
      <c r="Y29" s="115"/>
      <c r="AA29" s="96"/>
      <c r="AC29" s="6"/>
      <c r="AD29" s="6"/>
      <c r="AE29" s="6"/>
      <c r="AF29" s="6"/>
      <c r="AG29" s="6"/>
      <c r="AH29" s="6"/>
      <c r="AI29" s="6"/>
      <c r="AJ29" s="6"/>
      <c r="AK29" s="6"/>
    </row>
    <row r="30" spans="1:37" s="75" customFormat="1">
      <c r="A30" s="96"/>
      <c r="B30" s="3"/>
      <c r="C30" s="3"/>
      <c r="D30" s="3"/>
      <c r="E30" s="3"/>
      <c r="F30" s="96"/>
      <c r="G30" s="75" ph="1"/>
      <c r="I30" s="110"/>
      <c r="J30" s="103"/>
      <c r="K30" s="104"/>
      <c r="L30" s="105"/>
      <c r="M30" s="105"/>
      <c r="N30" s="105"/>
      <c r="O30" s="105"/>
      <c r="P30" s="105"/>
      <c r="Q30" s="105"/>
      <c r="R30" s="105"/>
      <c r="W30" s="96"/>
      <c r="X30" s="96"/>
      <c r="Y30" s="115"/>
      <c r="AA30" s="96"/>
      <c r="AC30" s="6"/>
      <c r="AD30" s="6"/>
      <c r="AE30" s="6"/>
      <c r="AF30" s="6"/>
      <c r="AG30" s="6"/>
      <c r="AH30" s="6"/>
      <c r="AI30" s="6"/>
      <c r="AJ30" s="6"/>
      <c r="AK30" s="6"/>
    </row>
    <row r="31" spans="1:37" s="75" customFormat="1">
      <c r="A31" s="96"/>
      <c r="B31" s="3"/>
      <c r="C31" s="3"/>
      <c r="D31" s="3"/>
      <c r="E31" s="3"/>
      <c r="F31" s="96"/>
      <c r="G31" s="75" ph="1"/>
      <c r="I31" s="110"/>
      <c r="J31" s="103"/>
      <c r="K31" s="104"/>
      <c r="L31" s="105"/>
      <c r="M31" s="105"/>
      <c r="N31" s="105"/>
      <c r="O31" s="105"/>
      <c r="P31" s="105"/>
      <c r="Q31" s="105"/>
      <c r="R31" s="105"/>
      <c r="W31" s="96"/>
      <c r="X31" s="96"/>
      <c r="Y31" s="115"/>
      <c r="AA31" s="96"/>
      <c r="AC31" s="6"/>
      <c r="AD31" s="6"/>
      <c r="AE31" s="6"/>
      <c r="AF31" s="6"/>
      <c r="AG31" s="6"/>
      <c r="AH31" s="6"/>
      <c r="AI31" s="6"/>
      <c r="AJ31" s="6"/>
      <c r="AK31" s="6"/>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ht="18">
      <c r="G372" s="75"/>
    </row>
    <row r="373" spans="1:37" ht="18">
      <c r="G373" s="75"/>
    </row>
    <row r="712" spans="7:7" ht="18">
      <c r="G712" s="75"/>
    </row>
    <row r="713" spans="7:7" ht="18">
      <c r="G713" s="75"/>
    </row>
    <row r="714" spans="7:7" ht="18">
      <c r="G714" s="75"/>
    </row>
    <row r="715" spans="7:7" ht="18">
      <c r="G715" s="75"/>
    </row>
    <row r="716" spans="7:7" ht="18">
      <c r="G716" s="75"/>
    </row>
    <row r="717" spans="7:7" ht="18">
      <c r="G717" s="75"/>
    </row>
    <row r="718" spans="7:7" ht="18">
      <c r="G718" s="75"/>
    </row>
    <row r="719" spans="7:7" ht="18">
      <c r="G719" s="75"/>
    </row>
    <row r="721" spans="7:7" ht="18">
      <c r="G721" s="75"/>
    </row>
    <row r="722" spans="7:7" ht="18">
      <c r="G722"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2" spans="7:7" ht="18">
      <c r="G732" s="75"/>
    </row>
    <row r="733" spans="7:7" ht="18">
      <c r="G733" s="75"/>
    </row>
    <row r="734" spans="7:7" ht="18">
      <c r="G734" s="75"/>
    </row>
    <row r="735" spans="7:7" ht="18">
      <c r="G735" s="75"/>
    </row>
    <row r="736" spans="7:7" ht="18">
      <c r="G736" s="75"/>
    </row>
    <row r="737" spans="7:7" ht="18">
      <c r="G737" s="75"/>
    </row>
    <row r="738" spans="7:7" ht="18">
      <c r="G738" s="75"/>
    </row>
    <row r="739" spans="7:7" ht="18">
      <c r="G739" s="75"/>
    </row>
    <row r="740" spans="7:7" ht="18">
      <c r="G740" s="75"/>
    </row>
    <row r="742" spans="7:7" ht="18">
      <c r="G742" s="75"/>
    </row>
    <row r="743" spans="7:7" ht="18">
      <c r="G743" s="75"/>
    </row>
    <row r="744" spans="7:7" ht="18">
      <c r="G744" s="75"/>
    </row>
    <row r="747" spans="7:7" ht="18">
      <c r="G747" s="75"/>
    </row>
    <row r="748" spans="7:7" ht="18">
      <c r="G748" s="75"/>
    </row>
    <row r="751" spans="7:7" ht="18">
      <c r="G751" s="75"/>
    </row>
    <row r="752" spans="7:7" ht="18">
      <c r="G752" s="75"/>
    </row>
    <row r="753" spans="7:7" ht="18">
      <c r="G753" s="75"/>
    </row>
    <row r="754" spans="7:7" ht="18">
      <c r="G754" s="75"/>
    </row>
    <row r="755" spans="7:7" ht="18">
      <c r="G755" s="75"/>
    </row>
    <row r="756" spans="7:7" ht="18">
      <c r="G756" s="75"/>
    </row>
    <row r="757" spans="7:7" ht="18">
      <c r="G757" s="75"/>
    </row>
    <row r="758" spans="7:7" ht="18">
      <c r="G758" s="75"/>
    </row>
    <row r="759" spans="7:7" ht="18">
      <c r="G759" s="75"/>
    </row>
    <row r="760" spans="7:7" ht="18">
      <c r="G760" s="75"/>
    </row>
    <row r="762" spans="7:7" ht="18">
      <c r="G762" s="75"/>
    </row>
    <row r="763" spans="7:7" ht="18">
      <c r="G763"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3" spans="7:7" ht="18">
      <c r="G773" s="75"/>
    </row>
    <row r="774" spans="7:7" ht="18">
      <c r="G774" s="75"/>
    </row>
    <row r="775" spans="7:7" ht="18">
      <c r="G775" s="75"/>
    </row>
    <row r="776" spans="7:7" ht="18">
      <c r="G776" s="75"/>
    </row>
    <row r="778" spans="7:7" ht="18">
      <c r="G778" s="75"/>
    </row>
    <row r="779" spans="7:7" ht="18">
      <c r="G779"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89" spans="7:7" ht="18">
      <c r="G789" s="75"/>
    </row>
    <row r="790" spans="7:7" ht="18">
      <c r="G790" s="75"/>
    </row>
    <row r="791" spans="7:7" ht="18">
      <c r="G791" s="75"/>
    </row>
    <row r="792" spans="7:7" ht="18">
      <c r="G792"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6" spans="7:7" ht="18">
      <c r="G806" s="75"/>
    </row>
    <row r="807" spans="7:7" ht="18">
      <c r="G807" s="75"/>
    </row>
    <row r="808" spans="7:7" ht="18">
      <c r="G808" s="75"/>
    </row>
    <row r="810" spans="7:7" ht="18">
      <c r="G810" s="75"/>
    </row>
    <row r="811" spans="7:7" ht="18">
      <c r="G811" s="75"/>
    </row>
    <row r="812" spans="7:7" ht="18">
      <c r="G812" s="75"/>
    </row>
    <row r="813" spans="7:7" ht="18">
      <c r="G813" s="75"/>
    </row>
    <row r="815" spans="7:7" ht="18">
      <c r="G815" s="75"/>
    </row>
    <row r="816" spans="7:7" ht="18">
      <c r="G816" s="75"/>
    </row>
    <row r="817" spans="7:7" ht="18">
      <c r="G817" s="75"/>
    </row>
    <row r="818" spans="7:7" ht="18">
      <c r="G818" s="75"/>
    </row>
    <row r="820" spans="7:7" ht="18">
      <c r="G820" s="75"/>
    </row>
    <row r="821" spans="7:7" ht="18">
      <c r="G821" s="75"/>
    </row>
    <row r="823" spans="7:7" ht="18">
      <c r="G823" s="75"/>
    </row>
    <row r="824" spans="7:7" ht="18">
      <c r="G824" s="75"/>
    </row>
    <row r="825" spans="7:7" ht="18">
      <c r="G825" s="75"/>
    </row>
    <row r="826" spans="7:7" ht="18">
      <c r="G826"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8" spans="7:7" ht="18">
      <c r="G838" s="75"/>
    </row>
    <row r="839" spans="7:7" ht="18">
      <c r="G839" s="75"/>
    </row>
    <row r="840" spans="7:7" ht="18">
      <c r="G840" s="75"/>
    </row>
    <row r="842" spans="7:7" ht="18">
      <c r="G842" s="75"/>
    </row>
    <row r="843" spans="7:7" ht="18">
      <c r="G843" s="75"/>
    </row>
    <row r="844" spans="7:7" ht="18">
      <c r="G844" s="75"/>
    </row>
    <row r="845" spans="7:7" ht="18">
      <c r="G845" s="75"/>
    </row>
    <row r="847" spans="7:7" ht="18">
      <c r="G847" s="75"/>
    </row>
    <row r="848" spans="7:7" ht="18">
      <c r="G848" s="75"/>
    </row>
    <row r="849" spans="7:7" ht="18">
      <c r="G849" s="75"/>
    </row>
    <row r="850" spans="7:7" ht="18">
      <c r="G850" s="75"/>
    </row>
    <row r="852" spans="7:7" ht="18">
      <c r="G852" s="75"/>
    </row>
    <row r="853" spans="7:7" ht="18">
      <c r="G853" s="75"/>
    </row>
    <row r="855" spans="7:7" ht="18">
      <c r="G855" s="75"/>
    </row>
    <row r="856" spans="7:7" ht="18">
      <c r="G856" s="75"/>
    </row>
    <row r="857" spans="7:7" ht="18">
      <c r="G857" s="75"/>
    </row>
    <row r="858" spans="7:7" ht="18">
      <c r="G858" s="75"/>
    </row>
    <row r="859" spans="7:7" ht="18">
      <c r="G859" s="75"/>
    </row>
    <row r="860" spans="7:7" ht="18">
      <c r="G860" s="75"/>
    </row>
    <row r="861" spans="7:7" ht="18">
      <c r="G861" s="75"/>
    </row>
    <row r="863" spans="7:7" ht="18">
      <c r="G863" s="75"/>
    </row>
    <row r="864" spans="7:7" ht="18">
      <c r="G864" s="75"/>
    </row>
    <row r="865" spans="7:7" ht="18">
      <c r="G865" s="75"/>
    </row>
    <row r="866" spans="7:7" ht="18">
      <c r="G866" s="75"/>
    </row>
    <row r="872" spans="7:7" ht="18">
      <c r="G872" s="75"/>
    </row>
    <row r="879" spans="7:7" ht="18">
      <c r="G879" s="75"/>
    </row>
    <row r="880" spans="7:7" ht="18">
      <c r="G880" s="75"/>
    </row>
    <row r="881" spans="7:7" ht="18">
      <c r="G881" s="75"/>
    </row>
    <row r="882" spans="7:7" ht="18">
      <c r="G882" s="75"/>
    </row>
    <row r="885" spans="7:7" ht="18">
      <c r="G885" s="75"/>
    </row>
    <row r="892" spans="7:7" ht="18">
      <c r="G892" s="75"/>
    </row>
    <row r="893" spans="7:7" ht="18">
      <c r="G893" s="75"/>
    </row>
    <row r="895" spans="7:7" ht="18">
      <c r="G895" s="75"/>
    </row>
    <row r="896" spans="7:7" ht="18">
      <c r="G896" s="75"/>
    </row>
    <row r="897" spans="7:7" ht="18">
      <c r="G897" s="75"/>
    </row>
    <row r="898" spans="7:7" ht="18">
      <c r="G898" s="75"/>
    </row>
    <row r="904" spans="7:7" ht="18">
      <c r="G904" s="75"/>
    </row>
    <row r="911" spans="7:7" ht="18">
      <c r="G911" s="75"/>
    </row>
    <row r="912" spans="7:7" ht="18">
      <c r="G912" s="75"/>
    </row>
    <row r="913" spans="7:7" ht="18">
      <c r="G913" s="75"/>
    </row>
    <row r="914" spans="7:7" ht="18">
      <c r="G914" s="75"/>
    </row>
    <row r="917" spans="7:7" ht="18">
      <c r="G917" s="75"/>
    </row>
    <row r="924" spans="7:7" ht="18">
      <c r="G924" s="75"/>
    </row>
    <row r="926" spans="7:7" ht="18">
      <c r="G926" s="75"/>
    </row>
    <row r="927" spans="7:7" ht="18">
      <c r="G927" s="75"/>
    </row>
    <row r="928" spans="7:7" ht="18">
      <c r="G928" s="75"/>
    </row>
    <row r="929" spans="7:7" ht="18">
      <c r="G929" s="75"/>
    </row>
    <row r="930" spans="7:7" ht="18">
      <c r="G930" s="75"/>
    </row>
    <row r="936" spans="7:7" ht="18">
      <c r="G936" s="75"/>
    </row>
    <row r="938" spans="7:7" ht="18">
      <c r="G938" s="75"/>
    </row>
    <row r="939" spans="7:7" ht="18">
      <c r="G939" s="75"/>
    </row>
    <row r="940" spans="7:7" ht="18">
      <c r="G940" s="75"/>
    </row>
    <row r="941" spans="7:7" ht="18">
      <c r="G941" s="75"/>
    </row>
    <row r="942" spans="7:7" ht="18">
      <c r="G942" s="75"/>
    </row>
    <row r="943" spans="7:7" ht="18">
      <c r="G943" s="75"/>
    </row>
    <row r="944" spans="7:7" ht="18">
      <c r="G944" s="75"/>
    </row>
    <row r="945" spans="7:7" ht="18">
      <c r="G945" s="75"/>
    </row>
    <row r="946" spans="7:7" ht="18">
      <c r="G946" s="75"/>
    </row>
    <row r="948" spans="7:7" ht="18">
      <c r="G948" s="75"/>
    </row>
    <row r="949" spans="7:7" ht="18">
      <c r="G949" s="75"/>
    </row>
    <row r="950" spans="7:7" ht="18">
      <c r="G950" s="75"/>
    </row>
    <row r="951" spans="7:7" ht="18">
      <c r="G951" s="75"/>
    </row>
    <row r="953" spans="7:7" ht="18">
      <c r="G953" s="75"/>
    </row>
    <row r="954" spans="7:7" ht="18">
      <c r="G954" s="75"/>
    </row>
    <row r="956" spans="7:7" ht="18">
      <c r="G956" s="75"/>
    </row>
    <row r="957" spans="7:7" ht="18">
      <c r="G957" s="75"/>
    </row>
    <row r="958" spans="7:7" ht="18">
      <c r="G958" s="75"/>
    </row>
    <row r="959" spans="7:7" ht="18">
      <c r="G959" s="75"/>
    </row>
    <row r="960" spans="7:7" ht="18">
      <c r="G960" s="75"/>
    </row>
    <row r="961" spans="7:7" ht="18">
      <c r="G961" s="75"/>
    </row>
    <row r="962" spans="7:7" ht="18">
      <c r="G962" s="75"/>
    </row>
    <row r="964" spans="7:7" ht="18">
      <c r="G964" s="75"/>
    </row>
    <row r="965" spans="7:7" ht="18">
      <c r="G965" s="75"/>
    </row>
    <row r="966" spans="7:7" ht="18">
      <c r="G966" s="75"/>
    </row>
    <row r="967" spans="7:7" ht="18">
      <c r="G967" s="75"/>
    </row>
    <row r="973" spans="7:7" ht="18">
      <c r="G973" s="75"/>
    </row>
    <row r="980" spans="7:7" ht="18">
      <c r="G980" s="75"/>
    </row>
    <row r="981" spans="7:7" ht="18">
      <c r="G981" s="75"/>
    </row>
    <row r="982" spans="7:7" ht="18">
      <c r="G982" s="75"/>
    </row>
    <row r="983" spans="7:7" ht="18">
      <c r="G983" s="75"/>
    </row>
    <row r="986" spans="7:7" ht="18">
      <c r="G986" s="75"/>
    </row>
    <row r="993" spans="7:7" ht="18">
      <c r="G993" s="75"/>
    </row>
    <row r="994" spans="7:7" ht="18">
      <c r="G994" s="75"/>
    </row>
    <row r="996" spans="7:7" ht="18">
      <c r="G996" s="75"/>
    </row>
    <row r="997" spans="7:7" ht="18">
      <c r="G997" s="75"/>
    </row>
    <row r="998" spans="7:7" ht="18">
      <c r="G998" s="75"/>
    </row>
    <row r="999" spans="7:7" ht="18">
      <c r="G999" s="75"/>
    </row>
    <row r="1005" spans="7:7" ht="18">
      <c r="G1005" s="75"/>
    </row>
    <row r="1012" spans="7:7" ht="18">
      <c r="G1012" s="75"/>
    </row>
    <row r="1013" spans="7:7" ht="18">
      <c r="G1013" s="75"/>
    </row>
    <row r="1014" spans="7:7" ht="18">
      <c r="G1014" s="75"/>
    </row>
    <row r="1015" spans="7:7" ht="18">
      <c r="G1015" s="75"/>
    </row>
    <row r="1018" spans="7:7" ht="18">
      <c r="G1018" s="75"/>
    </row>
    <row r="1025" spans="7:7" ht="18">
      <c r="G1025" s="75"/>
    </row>
    <row r="1027" spans="7:7" ht="18">
      <c r="G1027" s="75"/>
    </row>
    <row r="1028" spans="7:7" ht="18">
      <c r="G1028" s="75"/>
    </row>
    <row r="1029" spans="7:7" ht="18">
      <c r="G1029" s="75"/>
    </row>
    <row r="1030" spans="7:7" ht="18">
      <c r="G1030" s="75"/>
    </row>
    <row r="1031" spans="7:7" ht="18">
      <c r="G1031" s="75"/>
    </row>
    <row r="1037" spans="7:7" ht="18">
      <c r="G1037" s="75"/>
    </row>
    <row r="1039" spans="7:7" ht="18">
      <c r="G1039" s="75"/>
    </row>
    <row r="1040" spans="7:7" ht="18">
      <c r="G1040" s="75"/>
    </row>
    <row r="1041" spans="7:7" ht="18">
      <c r="G1041" s="75"/>
    </row>
    <row r="1042" spans="7:7" ht="18">
      <c r="G1042"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0" spans="7:7" ht="18">
      <c r="G1050"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7" spans="7:7" ht="18">
      <c r="G1287" s="75"/>
    </row>
    <row r="1288" spans="7:7" ht="18">
      <c r="G1288"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298" spans="7:7" ht="18">
      <c r="G1298"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8" spans="7:7" ht="18">
      <c r="G1308" s="75"/>
    </row>
    <row r="1309" spans="7:7" ht="18">
      <c r="G1309" s="75"/>
    </row>
    <row r="1310" spans="7:7" ht="18">
      <c r="G1310" s="75"/>
    </row>
    <row r="1313" spans="7:7" ht="18">
      <c r="G1313" s="75"/>
    </row>
    <row r="1314" spans="7:7" ht="18">
      <c r="G1314"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8" spans="7:7" ht="18">
      <c r="G1328" s="75"/>
    </row>
    <row r="1329" spans="7:7" ht="18">
      <c r="G1329"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4" spans="7:7" ht="18">
      <c r="G1344" s="75"/>
    </row>
    <row r="1345" spans="7:7" ht="18">
      <c r="G1345"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72" spans="7:7" ht="18">
      <c r="G1372" s="75"/>
    </row>
    <row r="1373" spans="7:7" ht="18">
      <c r="G1373" s="75"/>
    </row>
    <row r="1374" spans="7:7" ht="18">
      <c r="G1374" s="75"/>
    </row>
    <row r="1376" spans="7:7" ht="18">
      <c r="G1376" s="75"/>
    </row>
    <row r="1377" spans="7:7" ht="18">
      <c r="G1377" s="75"/>
    </row>
    <row r="1378" spans="7:7" ht="18">
      <c r="G1378" s="75"/>
    </row>
    <row r="1379" spans="7:7" ht="18">
      <c r="G1379" s="75"/>
    </row>
    <row r="1381" spans="7:7" ht="18">
      <c r="G1381" s="75"/>
    </row>
    <row r="1382" spans="7:7" ht="18">
      <c r="G1382" s="75"/>
    </row>
    <row r="1383" spans="7:7" ht="18">
      <c r="G1383" s="75"/>
    </row>
    <row r="1384" spans="7:7" ht="18">
      <c r="G1384" s="75"/>
    </row>
    <row r="1386" spans="7:7" ht="18">
      <c r="G1386" s="75"/>
    </row>
    <row r="1387" spans="7:7" ht="18">
      <c r="G1387" s="75"/>
    </row>
    <row r="1389" spans="7:7" ht="18">
      <c r="G1389" s="75"/>
    </row>
    <row r="1390" spans="7:7" ht="18">
      <c r="G1390" s="75"/>
    </row>
    <row r="1391" spans="7:7" ht="18">
      <c r="G1391" s="75"/>
    </row>
    <row r="1392" spans="7:7" ht="18">
      <c r="G1392"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4" spans="7:7" ht="18">
      <c r="G1404" s="75"/>
    </row>
    <row r="1405" spans="7:7" ht="18">
      <c r="G1405" s="75"/>
    </row>
    <row r="1406" spans="7:7" ht="18">
      <c r="G1406" s="75"/>
    </row>
    <row r="1408" spans="7:7" ht="18">
      <c r="G1408" s="75"/>
    </row>
    <row r="1409" spans="7:7" ht="18">
      <c r="G1409" s="75"/>
    </row>
    <row r="1410" spans="7:7" ht="18">
      <c r="G1410" s="75"/>
    </row>
    <row r="1411" spans="7:7" ht="18">
      <c r="G1411" s="75"/>
    </row>
    <row r="1413" spans="7:7" ht="18">
      <c r="G1413" s="75"/>
    </row>
    <row r="1414" spans="7:7" ht="18">
      <c r="G1414" s="75"/>
    </row>
    <row r="1415" spans="7:7" ht="18">
      <c r="G1415" s="75"/>
    </row>
    <row r="1416" spans="7:7" ht="18">
      <c r="G1416" s="75"/>
    </row>
    <row r="1418" spans="7:7" ht="18">
      <c r="G1418" s="75"/>
    </row>
    <row r="1419" spans="7:7" ht="18">
      <c r="G1419" s="75"/>
    </row>
    <row r="1421" spans="7:7" ht="18">
      <c r="G1421" s="75"/>
    </row>
    <row r="1422" spans="7:7" ht="18">
      <c r="G1422" s="75"/>
    </row>
    <row r="1423" spans="7:7" ht="18">
      <c r="G1423" s="75"/>
    </row>
    <row r="1424" spans="7:7" ht="18">
      <c r="G1424" s="75"/>
    </row>
    <row r="1425" spans="7:7" ht="18">
      <c r="G1425" s="75"/>
    </row>
    <row r="1426" spans="7:7" ht="18">
      <c r="G1426" s="75"/>
    </row>
    <row r="1427" spans="7:7" ht="18">
      <c r="G1427" s="75"/>
    </row>
    <row r="1429" spans="7:7" ht="18">
      <c r="G1429" s="75"/>
    </row>
    <row r="1430" spans="7:7" ht="18">
      <c r="G1430" s="75"/>
    </row>
    <row r="1431" spans="7:7" ht="18">
      <c r="G1431" s="75"/>
    </row>
    <row r="1432" spans="7:7" ht="18">
      <c r="G1432" s="75"/>
    </row>
    <row r="1438" spans="7:7" ht="18">
      <c r="G1438" s="75"/>
    </row>
    <row r="1445" spans="7:7" ht="18">
      <c r="G1445" s="75"/>
    </row>
    <row r="1446" spans="7:7" ht="18">
      <c r="G1446" s="75"/>
    </row>
    <row r="1447" spans="7:7" ht="18">
      <c r="G1447" s="75"/>
    </row>
    <row r="1448" spans="7:7" ht="18">
      <c r="G1448" s="75"/>
    </row>
    <row r="1451" spans="7:7" ht="18">
      <c r="G1451" s="75"/>
    </row>
    <row r="1458" spans="7:7" ht="18">
      <c r="G1458" s="75"/>
    </row>
    <row r="1459" spans="7:7" ht="18">
      <c r="G1459" s="75"/>
    </row>
    <row r="1461" spans="7:7" ht="18">
      <c r="G1461" s="75"/>
    </row>
    <row r="1462" spans="7:7" ht="18">
      <c r="G1462" s="75"/>
    </row>
    <row r="1463" spans="7:7" ht="18">
      <c r="G1463" s="75"/>
    </row>
    <row r="1464" spans="7:7" ht="18">
      <c r="G1464" s="75"/>
    </row>
    <row r="1470" spans="7:7" ht="18">
      <c r="G1470" s="75"/>
    </row>
    <row r="1477" spans="7:7" ht="18">
      <c r="G1477" s="75"/>
    </row>
    <row r="1478" spans="7:7" ht="18">
      <c r="G1478" s="75"/>
    </row>
    <row r="1479" spans="7:7" ht="18">
      <c r="G1479" s="75"/>
    </row>
    <row r="1480" spans="7:7" ht="18">
      <c r="G1480" s="75"/>
    </row>
    <row r="1483" spans="7:7" ht="18">
      <c r="G1483" s="75"/>
    </row>
    <row r="1490" spans="7:7" ht="18">
      <c r="G1490" s="75"/>
    </row>
    <row r="1492" spans="7:7" ht="18">
      <c r="G1492" s="75"/>
    </row>
    <row r="1493" spans="7:7" ht="18">
      <c r="G1493" s="75"/>
    </row>
    <row r="1494" spans="7:7" ht="18">
      <c r="G1494" s="75"/>
    </row>
    <row r="1495" spans="7:7" ht="18">
      <c r="G1495" s="75"/>
    </row>
    <row r="1496" spans="7:7" ht="18">
      <c r="G1496" s="75"/>
    </row>
    <row r="1502" spans="7:7" ht="18">
      <c r="G1502"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1" spans="7:7" ht="18">
      <c r="G1511" s="75"/>
    </row>
    <row r="1512" spans="7:7" ht="18">
      <c r="G1512" s="75"/>
    </row>
    <row r="1514" spans="7:7" ht="18">
      <c r="G1514" s="75"/>
    </row>
    <row r="1515" spans="7:7" ht="18">
      <c r="G1515" s="75"/>
    </row>
    <row r="1516" spans="7:7" ht="18">
      <c r="G1516" s="75"/>
    </row>
    <row r="1517" spans="7:7" ht="18">
      <c r="G1517" s="75"/>
    </row>
    <row r="1519" spans="7:7" ht="18">
      <c r="G1519" s="75"/>
    </row>
    <row r="1520" spans="7:7" ht="18">
      <c r="G1520" s="75"/>
    </row>
    <row r="1522" spans="7:7" ht="18">
      <c r="G1522" s="75"/>
    </row>
    <row r="1523" spans="7:7" ht="18">
      <c r="G1523" s="75"/>
    </row>
    <row r="1524" spans="7:7" ht="18">
      <c r="G1524" s="75"/>
    </row>
    <row r="1525" spans="7:7" ht="18">
      <c r="G1525" s="75"/>
    </row>
    <row r="1526" spans="7:7" ht="18">
      <c r="G1526" s="75"/>
    </row>
    <row r="1527" spans="7:7" ht="18">
      <c r="G1527" s="75"/>
    </row>
    <row r="1528" spans="7:7" ht="18">
      <c r="G1528" s="75"/>
    </row>
    <row r="1530" spans="7:7" ht="18">
      <c r="G1530" s="75"/>
    </row>
    <row r="1531" spans="7:7" ht="18">
      <c r="G1531" s="75"/>
    </row>
    <row r="1532" spans="7:7" ht="18">
      <c r="G1532" s="75"/>
    </row>
    <row r="1533" spans="7:7" ht="18">
      <c r="G1533" s="75"/>
    </row>
    <row r="1539" spans="7:7" ht="18">
      <c r="G1539" s="75"/>
    </row>
    <row r="1546" spans="7:7" ht="18">
      <c r="G1546" s="75"/>
    </row>
    <row r="1547" spans="7:7" ht="18">
      <c r="G1547" s="75"/>
    </row>
    <row r="1548" spans="7:7" ht="18">
      <c r="G1548" s="75"/>
    </row>
    <row r="1549" spans="7:7" ht="18">
      <c r="G1549" s="75"/>
    </row>
    <row r="1552" spans="7:7" ht="18">
      <c r="G1552" s="75"/>
    </row>
    <row r="1559" spans="7:7" ht="18">
      <c r="G1559" s="75"/>
    </row>
    <row r="1560" spans="7:7" ht="18">
      <c r="G1560" s="75"/>
    </row>
    <row r="1562" spans="7:7" ht="18">
      <c r="G1562" s="75"/>
    </row>
    <row r="1563" spans="7:7" ht="18">
      <c r="G1563" s="75"/>
    </row>
    <row r="1564" spans="7:7" ht="18">
      <c r="G1564" s="75"/>
    </row>
    <row r="1565" spans="7:7" ht="18">
      <c r="G1565" s="75"/>
    </row>
    <row r="1571" spans="7:7" ht="18">
      <c r="G1571" s="75"/>
    </row>
    <row r="1578" spans="7:7" ht="18">
      <c r="G1578" s="75"/>
    </row>
    <row r="1579" spans="7:7" ht="18">
      <c r="G1579" s="75"/>
    </row>
    <row r="1580" spans="7:7" ht="18">
      <c r="G1580" s="75"/>
    </row>
    <row r="1581" spans="7:7" ht="18">
      <c r="G1581" s="75"/>
    </row>
    <row r="1584" spans="7:7" ht="18">
      <c r="G1584" s="75"/>
    </row>
    <row r="1591" spans="7:7" ht="18">
      <c r="G1591" s="75"/>
    </row>
    <row r="1593" spans="7:7" ht="18">
      <c r="G1593" s="75"/>
    </row>
    <row r="1594" spans="7:7" ht="18">
      <c r="G1594" s="75"/>
    </row>
    <row r="1595" spans="7:7" ht="18">
      <c r="G1595" s="75"/>
    </row>
    <row r="1596" spans="7:7" ht="18">
      <c r="G1596" s="75"/>
    </row>
    <row r="1597" spans="7:7" ht="18">
      <c r="G1597" s="75"/>
    </row>
    <row r="1603" spans="7:7" ht="18">
      <c r="G1603"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7" spans="7:7" ht="18">
      <c r="G1647" s="75"/>
    </row>
    <row r="1648" spans="7:7" ht="18">
      <c r="G1648" s="75"/>
    </row>
    <row r="1649" spans="7:7" ht="18">
      <c r="G1649" s="75"/>
    </row>
    <row r="1650" spans="7:7" ht="18">
      <c r="G1650" s="75"/>
    </row>
    <row r="1652" spans="7:7" ht="18">
      <c r="G1652" s="75"/>
    </row>
    <row r="1653" spans="7:7" ht="18">
      <c r="G1653" s="75"/>
    </row>
    <row r="1654" spans="7:7" ht="18">
      <c r="G1654" s="75"/>
    </row>
    <row r="1655" spans="7:7" ht="18">
      <c r="G1655" s="75"/>
    </row>
    <row r="1657" spans="7:7" ht="18">
      <c r="G1657" s="75"/>
    </row>
    <row r="1658" spans="7:7" ht="18">
      <c r="G1658"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8" spans="7:7" ht="18">
      <c r="G1668" s="75"/>
    </row>
    <row r="1669" spans="7:7" ht="18">
      <c r="G1669" s="75"/>
    </row>
    <row r="1670" spans="7:7" ht="18">
      <c r="G1670" s="75"/>
    </row>
    <row r="1671" spans="7:7" ht="18">
      <c r="G1671" s="75"/>
    </row>
    <row r="1677" spans="7:7" ht="18">
      <c r="G1677" s="75"/>
    </row>
    <row r="1684" spans="7:7" ht="18">
      <c r="G1684" s="75"/>
    </row>
    <row r="1685" spans="7:7" ht="18">
      <c r="G1685" s="75"/>
    </row>
    <row r="1686" spans="7:7" ht="18">
      <c r="G1686" s="75"/>
    </row>
    <row r="1687" spans="7:7" ht="18">
      <c r="G1687" s="75"/>
    </row>
    <row r="1690" spans="7:7" ht="18">
      <c r="G1690" s="75"/>
    </row>
    <row r="1697" spans="7:7" ht="18">
      <c r="G1697" s="75"/>
    </row>
    <row r="1698" spans="7:7" ht="18">
      <c r="G1698" s="75"/>
    </row>
    <row r="1700" spans="7:7" ht="18">
      <c r="G1700" s="75"/>
    </row>
    <row r="1701" spans="7:7" ht="18">
      <c r="G1701" s="75"/>
    </row>
    <row r="1702" spans="7:7" ht="18">
      <c r="G1702" s="75"/>
    </row>
    <row r="1703" spans="7:7" ht="18">
      <c r="G1703" s="75"/>
    </row>
    <row r="1709" spans="7:7" ht="18">
      <c r="G1709" s="75"/>
    </row>
    <row r="1716" spans="7:7" ht="18">
      <c r="G1716" s="75"/>
    </row>
    <row r="1717" spans="7:7" ht="18">
      <c r="G1717" s="75"/>
    </row>
    <row r="1718" spans="7:7" ht="18">
      <c r="G1718" s="75"/>
    </row>
    <row r="1719" spans="7:7" ht="18">
      <c r="G1719" s="75"/>
    </row>
    <row r="1722" spans="7:7" ht="18">
      <c r="G1722" s="75"/>
    </row>
    <row r="1729" spans="7:7" ht="18">
      <c r="G1729" s="75"/>
    </row>
    <row r="1731" spans="7:7" ht="18">
      <c r="G1731" s="75"/>
    </row>
    <row r="1732" spans="7:7" ht="18">
      <c r="G1732" s="75"/>
    </row>
    <row r="1733" spans="7:7" ht="18">
      <c r="G1733" s="75"/>
    </row>
    <row r="1734" spans="7:7" ht="18">
      <c r="G1734" s="75"/>
    </row>
    <row r="1735" spans="7:7" ht="18">
      <c r="G1735" s="75"/>
    </row>
    <row r="1741" spans="7:7" ht="18">
      <c r="G1741"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3" spans="7:7" ht="18">
      <c r="G1753" s="75"/>
    </row>
    <row r="1754" spans="7:7" ht="18">
      <c r="G1754" s="75"/>
    </row>
    <row r="1755" spans="7:7" ht="18">
      <c r="G1755" s="75"/>
    </row>
    <row r="1756" spans="7:7" ht="18">
      <c r="G1756" s="75"/>
    </row>
    <row r="1758" spans="7:7" ht="18">
      <c r="G1758" s="75"/>
    </row>
    <row r="1759" spans="7:7" ht="18">
      <c r="G1759"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9" spans="7:7" ht="18">
      <c r="G1769" s="75"/>
    </row>
    <row r="1770" spans="7:7" ht="18">
      <c r="G1770" s="75"/>
    </row>
    <row r="1771" spans="7:7" ht="18">
      <c r="G1771" s="75"/>
    </row>
    <row r="1772" spans="7:7" ht="18">
      <c r="G1772" s="75"/>
    </row>
    <row r="1778" spans="7:7" ht="18">
      <c r="G1778" s="75"/>
    </row>
    <row r="1785" spans="7:7" ht="18">
      <c r="G1785" s="75"/>
    </row>
    <row r="1786" spans="7:7" ht="18">
      <c r="G1786" s="75"/>
    </row>
    <row r="1787" spans="7:7" ht="18">
      <c r="G1787" s="75"/>
    </row>
    <row r="1788" spans="7:7" ht="18">
      <c r="G1788" s="75"/>
    </row>
    <row r="1791" spans="7:7" ht="18">
      <c r="G1791" s="75"/>
    </row>
    <row r="1798" spans="7:7" ht="18">
      <c r="G1798" s="75"/>
    </row>
    <row r="1799" spans="7:7" ht="18">
      <c r="G1799" s="75"/>
    </row>
    <row r="1801" spans="7:7" ht="18">
      <c r="G1801" s="75"/>
    </row>
    <row r="1802" spans="7:7" ht="18">
      <c r="G1802" s="75"/>
    </row>
    <row r="1803" spans="7:7" ht="18">
      <c r="G1803" s="75"/>
    </row>
    <row r="1804" spans="7:7" ht="18">
      <c r="G1804" s="75"/>
    </row>
    <row r="1810" spans="7:7" ht="18">
      <c r="G1810" s="75"/>
    </row>
    <row r="1817" spans="7:7" ht="18">
      <c r="G1817" s="75"/>
    </row>
    <row r="1818" spans="7:7" ht="18">
      <c r="G1818" s="75"/>
    </row>
    <row r="1819" spans="7:7" ht="18">
      <c r="G1819" s="75"/>
    </row>
    <row r="1820" spans="7:7" ht="18">
      <c r="G1820" s="75"/>
    </row>
    <row r="1823" spans="7:7" ht="18">
      <c r="G1823" s="75"/>
    </row>
    <row r="1830" spans="7:7" ht="18">
      <c r="G1830" s="75"/>
    </row>
    <row r="1832" spans="7:7" ht="18">
      <c r="G1832" s="75"/>
    </row>
    <row r="1833" spans="7:7" ht="18">
      <c r="G1833" s="75"/>
    </row>
    <row r="1834" spans="7:7" ht="18">
      <c r="G1834" s="75"/>
    </row>
    <row r="1835" spans="7:7" ht="18">
      <c r="G1835" s="75"/>
    </row>
    <row r="1836" spans="7:7" ht="18">
      <c r="G1836" s="75"/>
    </row>
    <row r="1842" spans="7:7" ht="18">
      <c r="G1842"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7"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7">
    <cfRule type="cellIs" dxfId="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0E33-8225-414B-85BB-B9F092003667}">
  <sheetPr>
    <tabColor rgb="FFFFCCFF"/>
    <pageSetUpPr fitToPage="1"/>
  </sheetPr>
  <dimension ref="A1:AK2016"/>
  <sheetViews>
    <sheetView view="pageBreakPreview" zoomScale="60" zoomScaleNormal="40" workbookViewId="0">
      <pane xSplit="7" ySplit="5" topLeftCell="H6" activePane="bottomRight" state="frozen"/>
      <selection activeCell="D725" sqref="D725"/>
      <selection pane="topRight" activeCell="D725" sqref="D725"/>
      <selection pane="bottomLeft" activeCell="D725" sqref="D725"/>
      <selection pane="bottomRight" activeCell="A6" sqref="A6:A19"/>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『一般会計その他施設／斎場・霊園』一般施設・賃借施設の一覧（令和７年４月１日時点）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925</v>
      </c>
      <c r="B6" s="113" t="str">
        <f>すべて_位置図情報!B934</f>
        <v>一般会計その他施設</v>
      </c>
      <c r="C6" s="44" t="str">
        <f>すべて_位置図情報!C934</f>
        <v>斎場・霊園</v>
      </c>
      <c r="D6" s="44" t="str">
        <f>すべて_位置図情報!D934</f>
        <v>斎場施設</v>
      </c>
      <c r="E6" s="44" t="str">
        <f>すべて_位置図情報!E934</f>
        <v>斎場施設</v>
      </c>
      <c r="F6" s="74">
        <f>すべて_位置図情報!F934</f>
        <v>1</v>
      </c>
      <c r="G6" s="13" t="str" ph="1">
        <f>すべて_位置図情報!G934</f>
        <v>北斎場</v>
      </c>
      <c r="H6" s="126" t="str">
        <f>すべて_位置図情報!H934</f>
        <v>大阪市北区長柄西1-7-13</v>
      </c>
      <c r="I6" s="81">
        <f>すべて_位置図情報!I934</f>
        <v>12374.93</v>
      </c>
      <c r="J6" s="80" t="str">
        <f>すべて_位置図情報!J934</f>
        <v>C</v>
      </c>
      <c r="K6" s="78">
        <f>すべて_位置図情報!K934</f>
        <v>0</v>
      </c>
      <c r="L6" s="79">
        <f>すべて_位置図情報!L934</f>
        <v>1999</v>
      </c>
      <c r="M6" s="79" t="str">
        <f>すべて_位置図情報!M934</f>
        <v>b</v>
      </c>
      <c r="N6" s="79" t="str">
        <f>すべて_位置図情報!N934</f>
        <v>b</v>
      </c>
      <c r="O6" s="79" t="str">
        <f>すべて_位置図情報!O934</f>
        <v/>
      </c>
      <c r="P6" s="79" t="str">
        <f>すべて_位置図情報!P934</f>
        <v>F</v>
      </c>
      <c r="Q6" s="79" t="str">
        <f>すべて_位置図情報!Q934</f>
        <v>無</v>
      </c>
      <c r="R6" s="79" t="str">
        <f>すべて_位置図情報!R934</f>
        <v>指定管理（使用料施設）</v>
      </c>
      <c r="S6" s="126" t="str">
        <f>すべて_位置図情報!S934</f>
        <v>環境局</v>
      </c>
      <c r="T6" s="126" t="str">
        <f>すべて_位置図情報!T934</f>
        <v>総務部</v>
      </c>
      <c r="U6" s="126" t="str">
        <f>すべて_位置図情報!U934</f>
        <v>施設管理課</v>
      </c>
      <c r="V6" s="126" t="str">
        <f>すべて_位置図情報!V934</f>
        <v>斎場ｸﾞﾙｰﾌﾟ</v>
      </c>
      <c r="W6" s="116" t="str">
        <f>すべて_位置図情報!W934</f>
        <v>北区</v>
      </c>
      <c r="X6" s="116" t="str">
        <f>すべて_位置図情報!X934</f>
        <v>一般施設</v>
      </c>
      <c r="Y6" s="114">
        <f>すべて_位置図情報!Y934</f>
        <v>64</v>
      </c>
      <c r="Z6" s="127">
        <f>すべて_位置図情報!Z934</f>
        <v>0</v>
      </c>
      <c r="AA6" s="128" t="str">
        <f>すべて_位置図情報!AA934</f>
        <v>〇</v>
      </c>
      <c r="AB6" s="126">
        <f>すべて_位置図情報!AB934</f>
        <v>0</v>
      </c>
      <c r="AC6" s="128" t="str">
        <f>すべて_位置図情報!AC934</f>
        <v>〇</v>
      </c>
      <c r="AD6" s="128" t="str">
        <f>すべて_位置図情報!AD934</f>
        <v>〇</v>
      </c>
      <c r="AE6" s="19" t="str">
        <f>すべて_位置図情報!AF934</f>
        <v>〇</v>
      </c>
      <c r="AF6" s="19">
        <f>すべて_位置図情報!AG934</f>
        <v>0</v>
      </c>
      <c r="AG6" s="19">
        <f>すべて_位置図情報!AH934</f>
        <v>0</v>
      </c>
      <c r="AH6" s="19">
        <f>すべて_位置図情報!AI934</f>
        <v>0</v>
      </c>
      <c r="AI6" s="19">
        <f>すべて_位置図情報!AJ934</f>
        <v>0</v>
      </c>
      <c r="AJ6" s="19">
        <f>すべて_位置図情報!AK934</f>
        <v>0</v>
      </c>
      <c r="AK6" s="19" t="e">
        <f>すべて_位置図情報!#REF!</f>
        <v>#REF!</v>
      </c>
    </row>
    <row r="7" spans="1:37">
      <c r="A7" s="262">
        <v>926</v>
      </c>
      <c r="B7" s="7" t="str">
        <f>すべて_位置図情報!B935</f>
        <v>一般会計その他施設</v>
      </c>
      <c r="C7" s="7" t="str">
        <f>すべて_位置図情報!C935</f>
        <v>斎場・霊園</v>
      </c>
      <c r="D7" s="7" t="str">
        <f>すべて_位置図情報!D935</f>
        <v>斎場施設</v>
      </c>
      <c r="E7" s="7" t="str">
        <f>すべて_位置図情報!E935</f>
        <v>斎場施設</v>
      </c>
      <c r="F7" s="74">
        <f>すべて_位置図情報!F935</f>
        <v>2</v>
      </c>
      <c r="G7" s="13" t="str" ph="1">
        <f>すべて_位置図情報!G935</f>
        <v>小林斎場</v>
      </c>
      <c r="H7" s="126" t="str">
        <f>すべて_位置図情報!H935</f>
        <v>大阪市大正区小林東3-12-8</v>
      </c>
      <c r="I7" s="81">
        <f>すべて_位置図情報!I935</f>
        <v>1292.45</v>
      </c>
      <c r="J7" s="80" t="str">
        <f>すべて_位置図情報!J935</f>
        <v>B</v>
      </c>
      <c r="K7" s="78">
        <f>すべて_位置図情報!K935</f>
        <v>0</v>
      </c>
      <c r="L7" s="79">
        <f>すべて_位置図情報!L935</f>
        <v>1979</v>
      </c>
      <c r="M7" s="79" t="str">
        <f>すべて_位置図情報!M935</f>
        <v>c</v>
      </c>
      <c r="N7" s="79" t="str">
        <f>すべて_位置図情報!N935</f>
        <v>c</v>
      </c>
      <c r="O7" s="79" t="str">
        <f>すべて_位置図情報!O935</f>
        <v/>
      </c>
      <c r="P7" s="79" t="str">
        <f>すべて_位置図情報!P935</f>
        <v>H</v>
      </c>
      <c r="Q7" s="79" t="str">
        <f>すべて_位置図情報!Q935</f>
        <v>無</v>
      </c>
      <c r="R7" s="79" t="str">
        <f>すべて_位置図情報!R935</f>
        <v>指定管理（使用料施設）</v>
      </c>
      <c r="S7" s="126" t="str">
        <f>すべて_位置図情報!S935</f>
        <v>環境局</v>
      </c>
      <c r="T7" s="126" t="str">
        <f>すべて_位置図情報!T935</f>
        <v>総務部</v>
      </c>
      <c r="U7" s="126" t="str">
        <f>すべて_位置図情報!U935</f>
        <v>施設管理課</v>
      </c>
      <c r="V7" s="126" t="str">
        <f>すべて_位置図情報!V935</f>
        <v>斎場ｸﾞﾙｰﾌﾟ</v>
      </c>
      <c r="W7" s="116" t="str">
        <f>すべて_位置図情報!W935</f>
        <v>大正区</v>
      </c>
      <c r="X7" s="116" t="str">
        <f>すべて_位置図情報!X935</f>
        <v>一般施設</v>
      </c>
      <c r="Y7" s="114">
        <f>すべて_位置図情報!Y935</f>
        <v>39</v>
      </c>
      <c r="Z7" s="127">
        <f>すべて_位置図情報!Z935</f>
        <v>0</v>
      </c>
      <c r="AA7" s="128" t="str">
        <f>すべて_位置図情報!AA935</f>
        <v>〇</v>
      </c>
      <c r="AB7" s="126">
        <f>すべて_位置図情報!AB935</f>
        <v>0</v>
      </c>
      <c r="AC7" s="128" t="str">
        <f>すべて_位置図情報!AC935</f>
        <v>〇</v>
      </c>
      <c r="AD7" s="128" t="str">
        <f>すべて_位置図情報!AD935</f>
        <v>〇</v>
      </c>
      <c r="AE7" s="19" t="str">
        <f>すべて_位置図情報!AF935</f>
        <v>〇</v>
      </c>
      <c r="AF7" s="19">
        <f>すべて_位置図情報!AG935</f>
        <v>0</v>
      </c>
      <c r="AG7" s="19">
        <f>すべて_位置図情報!AH935</f>
        <v>0</v>
      </c>
      <c r="AH7" s="19">
        <f>すべて_位置図情報!AI935</f>
        <v>0</v>
      </c>
      <c r="AI7" s="19">
        <f>すべて_位置図情報!AJ935</f>
        <v>0</v>
      </c>
      <c r="AJ7" s="19">
        <f>すべて_位置図情報!AK935</f>
        <v>0</v>
      </c>
      <c r="AK7" s="19" t="e">
        <f>すべて_位置図情報!#REF!</f>
        <v>#REF!</v>
      </c>
    </row>
    <row r="8" spans="1:37">
      <c r="A8" s="262">
        <v>927</v>
      </c>
      <c r="B8" s="7" t="str">
        <f>すべて_位置図情報!B936</f>
        <v>一般会計その他施設</v>
      </c>
      <c r="C8" s="7" t="str">
        <f>すべて_位置図情報!C936</f>
        <v>斎場・霊園</v>
      </c>
      <c r="D8" s="7" t="str">
        <f>すべて_位置図情報!D936</f>
        <v>斎場施設</v>
      </c>
      <c r="E8" s="7" t="str">
        <f>すべて_位置図情報!E936</f>
        <v>斎場施設</v>
      </c>
      <c r="F8" s="74">
        <f>すべて_位置図情報!F936</f>
        <v>3</v>
      </c>
      <c r="G8" s="13" t="str" ph="1">
        <f>すべて_位置図情報!G936</f>
        <v>佃斎場</v>
      </c>
      <c r="H8" s="126" t="str">
        <f>すべて_位置図情報!H936</f>
        <v>大阪市西淀川区佃6-4-18</v>
      </c>
      <c r="I8" s="81">
        <f>すべて_位置図情報!I936</f>
        <v>771.55</v>
      </c>
      <c r="J8" s="80" t="str">
        <f>すべて_位置図情報!J936</f>
        <v>B</v>
      </c>
      <c r="K8" s="78">
        <f>すべて_位置図情報!K936</f>
        <v>0</v>
      </c>
      <c r="L8" s="79">
        <f>すべて_位置図情報!L936</f>
        <v>1981</v>
      </c>
      <c r="M8" s="79" t="str">
        <f>すべて_位置図情報!M936</f>
        <v>c</v>
      </c>
      <c r="N8" s="79" t="str">
        <f>すべて_位置図情報!N936</f>
        <v>c</v>
      </c>
      <c r="O8" s="79" t="str">
        <f>すべて_位置図情報!O936</f>
        <v/>
      </c>
      <c r="P8" s="79" t="str">
        <f>すべて_位置図情報!P936</f>
        <v>H</v>
      </c>
      <c r="Q8" s="79" t="str">
        <f>すべて_位置図情報!Q936</f>
        <v>無</v>
      </c>
      <c r="R8" s="79" t="str">
        <f>すべて_位置図情報!R936</f>
        <v>指定管理（使用料施設）</v>
      </c>
      <c r="S8" s="126" t="str">
        <f>すべて_位置図情報!S936</f>
        <v>環境局</v>
      </c>
      <c r="T8" s="126" t="str">
        <f>すべて_位置図情報!T936</f>
        <v>総務部</v>
      </c>
      <c r="U8" s="126" t="str">
        <f>すべて_位置図情報!U936</f>
        <v>施設管理課</v>
      </c>
      <c r="V8" s="126" t="str">
        <f>すべて_位置図情報!V936</f>
        <v>斎場ｸﾞﾙｰﾌﾟ</v>
      </c>
      <c r="W8" s="116" t="str">
        <f>すべて_位置図情報!W936</f>
        <v>西淀川区</v>
      </c>
      <c r="X8" s="116" t="str">
        <f>すべて_位置図情報!X936</f>
        <v>一般施設</v>
      </c>
      <c r="Y8" s="114">
        <f>すべて_位置図情報!Y936</f>
        <v>31</v>
      </c>
      <c r="Z8" s="127">
        <f>すべて_位置図情報!Z936</f>
        <v>0</v>
      </c>
      <c r="AA8" s="128">
        <f>すべて_位置図情報!AA936</f>
        <v>0</v>
      </c>
      <c r="AB8" s="126">
        <f>すべて_位置図情報!AB936</f>
        <v>0</v>
      </c>
      <c r="AC8" s="124">
        <f>すべて_位置図情報!AC936</f>
        <v>0</v>
      </c>
      <c r="AD8" s="124">
        <f>すべて_位置図情報!AD936</f>
        <v>0</v>
      </c>
      <c r="AE8" s="16">
        <f>すべて_位置図情報!AF936</f>
        <v>0</v>
      </c>
      <c r="AF8" s="16">
        <f>すべて_位置図情報!AG936</f>
        <v>0</v>
      </c>
      <c r="AG8" s="16">
        <f>すべて_位置図情報!AH936</f>
        <v>0</v>
      </c>
      <c r="AH8" s="16">
        <f>すべて_位置図情報!AI936</f>
        <v>0</v>
      </c>
      <c r="AI8" s="16">
        <f>すべて_位置図情報!AJ936</f>
        <v>0</v>
      </c>
      <c r="AJ8" s="16">
        <f>すべて_位置図情報!AK936</f>
        <v>0</v>
      </c>
      <c r="AK8" s="16" t="e">
        <f>すべて_位置図情報!#REF!</f>
        <v>#REF!</v>
      </c>
    </row>
    <row r="9" spans="1:37">
      <c r="A9" s="262">
        <v>928</v>
      </c>
      <c r="B9" s="7" t="str">
        <f>すべて_位置図情報!B937</f>
        <v>一般会計その他施設</v>
      </c>
      <c r="C9" s="7" t="str">
        <f>すべて_位置図情報!C937</f>
        <v>斎場・霊園</v>
      </c>
      <c r="D9" s="7" t="str">
        <f>すべて_位置図情報!D937</f>
        <v>斎場施設</v>
      </c>
      <c r="E9" s="7" t="str">
        <f>すべて_位置図情報!E937</f>
        <v>斎場施設</v>
      </c>
      <c r="F9" s="74">
        <f>すべて_位置図情報!F937</f>
        <v>4</v>
      </c>
      <c r="G9" s="13" t="str" ph="1">
        <f>すべて_位置図情報!G937</f>
        <v>鶴見斎場</v>
      </c>
      <c r="H9" s="126" t="str">
        <f>すべて_位置図情報!H937</f>
        <v>大阪市鶴見区鶴見1-6-128</v>
      </c>
      <c r="I9" s="81">
        <f>すべて_位置図情報!I937</f>
        <v>2718.12</v>
      </c>
      <c r="J9" s="80" t="str">
        <f>すべて_位置図情報!J937</f>
        <v>C</v>
      </c>
      <c r="K9" s="78">
        <f>すべて_位置図情報!K937</f>
        <v>0</v>
      </c>
      <c r="L9" s="79">
        <f>すべて_位置図情報!L937</f>
        <v>2006</v>
      </c>
      <c r="M9" s="79" t="str">
        <f>すべて_位置図情報!M937</f>
        <v>a</v>
      </c>
      <c r="N9" s="79" t="str">
        <f>すべて_位置図情報!N937</f>
        <v>a</v>
      </c>
      <c r="O9" s="79" t="str">
        <f>すべて_位置図情報!O937</f>
        <v/>
      </c>
      <c r="P9" s="79" t="str">
        <f>すべて_位置図情報!P937</f>
        <v>C</v>
      </c>
      <c r="Q9" s="79" t="str">
        <f>すべて_位置図情報!Q937</f>
        <v>無</v>
      </c>
      <c r="R9" s="79" t="str">
        <f>すべて_位置図情報!R937</f>
        <v>指定管理（使用料施設）</v>
      </c>
      <c r="S9" s="126" t="str">
        <f>すべて_位置図情報!S937</f>
        <v>環境局</v>
      </c>
      <c r="T9" s="126" t="str">
        <f>すべて_位置図情報!T937</f>
        <v>総務部</v>
      </c>
      <c r="U9" s="126" t="str">
        <f>すべて_位置図情報!U937</f>
        <v>施設管理課</v>
      </c>
      <c r="V9" s="126" t="str">
        <f>すべて_位置図情報!V937</f>
        <v>斎場ｸﾞﾙｰﾌﾟ</v>
      </c>
      <c r="W9" s="116" t="str">
        <f>すべて_位置図情報!W937</f>
        <v>鶴見区</v>
      </c>
      <c r="X9" s="116" t="str">
        <f>すべて_位置図情報!X937</f>
        <v>一般施設</v>
      </c>
      <c r="Y9" s="114">
        <f>すべて_位置図情報!Y937</f>
        <v>30</v>
      </c>
      <c r="Z9" s="127">
        <f>すべて_位置図情報!Z937</f>
        <v>0</v>
      </c>
      <c r="AA9" s="128" t="str">
        <f>すべて_位置図情報!AA937</f>
        <v>〇</v>
      </c>
      <c r="AB9" s="126">
        <f>すべて_位置図情報!AB937</f>
        <v>0</v>
      </c>
      <c r="AC9" s="128" t="str">
        <f>すべて_位置図情報!AC937</f>
        <v>〇</v>
      </c>
      <c r="AD9" s="128" t="str">
        <f>すべて_位置図情報!AD937</f>
        <v>〇</v>
      </c>
      <c r="AE9" s="19" t="str">
        <f>すべて_位置図情報!AF937</f>
        <v>〇</v>
      </c>
      <c r="AF9" s="19">
        <f>すべて_位置図情報!AG937</f>
        <v>0</v>
      </c>
      <c r="AG9" s="19">
        <f>すべて_位置図情報!AH937</f>
        <v>0</v>
      </c>
      <c r="AH9" s="19">
        <f>すべて_位置図情報!AI937</f>
        <v>0</v>
      </c>
      <c r="AI9" s="19">
        <f>すべて_位置図情報!AJ937</f>
        <v>0</v>
      </c>
      <c r="AJ9" s="19">
        <f>すべて_位置図情報!AK937</f>
        <v>0</v>
      </c>
      <c r="AK9" s="19" t="e">
        <f>すべて_位置図情報!#REF!</f>
        <v>#REF!</v>
      </c>
    </row>
    <row r="10" spans="1:37">
      <c r="A10" s="262">
        <v>929</v>
      </c>
      <c r="B10" s="7" t="str">
        <f>すべて_位置図情報!B938</f>
        <v>一般会計その他施設</v>
      </c>
      <c r="C10" s="7" t="str">
        <f>すべて_位置図情報!C938</f>
        <v>斎場・霊園</v>
      </c>
      <c r="D10" s="7" t="str">
        <f>すべて_位置図情報!D938</f>
        <v>斎場施設</v>
      </c>
      <c r="E10" s="7" t="str">
        <f>すべて_位置図情報!E938</f>
        <v>斎場施設</v>
      </c>
      <c r="F10" s="74">
        <f>すべて_位置図情報!F938</f>
        <v>5</v>
      </c>
      <c r="G10" s="13" t="str" ph="1">
        <f>すべて_位置図情報!G938</f>
        <v>葬祭場（やすらぎ天空館）</v>
      </c>
      <c r="H10" s="126" t="str">
        <f>すべて_位置図情報!H938</f>
        <v>大阪市阿倍野区阿倍野筋4-19-115</v>
      </c>
      <c r="I10" s="81">
        <f>すべて_位置図情報!I938</f>
        <v>7070.58</v>
      </c>
      <c r="J10" s="80" t="str">
        <f>すべて_位置図情報!J938</f>
        <v>C</v>
      </c>
      <c r="K10" s="78">
        <f>すべて_位置図情報!K938</f>
        <v>0</v>
      </c>
      <c r="L10" s="79">
        <f>すべて_位置図情報!L938</f>
        <v>2001</v>
      </c>
      <c r="M10" s="79" t="str">
        <f>すべて_位置図情報!M938</f>
        <v>b</v>
      </c>
      <c r="N10" s="79" t="str">
        <f>すべて_位置図情報!N938</f>
        <v>b</v>
      </c>
      <c r="O10" s="79" t="str">
        <f>すべて_位置図情報!O938</f>
        <v/>
      </c>
      <c r="P10" s="79" t="str">
        <f>すべて_位置図情報!P938</f>
        <v>F</v>
      </c>
      <c r="Q10" s="79" t="str">
        <f>すべて_位置図情報!Q938</f>
        <v>有</v>
      </c>
      <c r="R10" s="79" t="str">
        <f>すべて_位置図情報!R938</f>
        <v>指定管理（利用料金施設）</v>
      </c>
      <c r="S10" s="126" t="str">
        <f>すべて_位置図情報!S938</f>
        <v>環境局</v>
      </c>
      <c r="T10" s="126" t="str">
        <f>すべて_位置図情報!T938</f>
        <v>総務部</v>
      </c>
      <c r="U10" s="126" t="str">
        <f>すべて_位置図情報!U938</f>
        <v>施設管理課</v>
      </c>
      <c r="V10" s="126" t="str">
        <f>すべて_位置図情報!V938</f>
        <v>斎場ｸﾞﾙｰﾌﾟ</v>
      </c>
      <c r="W10" s="116" t="str">
        <f>すべて_位置図情報!W938</f>
        <v>阿倍野区</v>
      </c>
      <c r="X10" s="116" t="str">
        <f>すべて_位置図情報!X938</f>
        <v>一般施設</v>
      </c>
      <c r="Y10" s="114">
        <f>すべて_位置図情報!Y938</f>
        <v>32</v>
      </c>
      <c r="Z10" s="127">
        <f>すべて_位置図情報!Z938</f>
        <v>0</v>
      </c>
      <c r="AA10" s="128" t="str">
        <f>すべて_位置図情報!AA938</f>
        <v>〇</v>
      </c>
      <c r="AB10" s="126">
        <f>すべて_位置図情報!AB938</f>
        <v>0</v>
      </c>
      <c r="AC10" s="128" t="str">
        <f>すべて_位置図情報!AC938</f>
        <v>〇</v>
      </c>
      <c r="AD10" s="128" t="str">
        <f>すべて_位置図情報!AD938</f>
        <v>〇</v>
      </c>
      <c r="AE10" s="19" t="str">
        <f>すべて_位置図情報!AF938</f>
        <v>〇</v>
      </c>
      <c r="AF10" s="19">
        <f>すべて_位置図情報!AG938</f>
        <v>0</v>
      </c>
      <c r="AG10" s="19">
        <f>すべて_位置図情報!AH938</f>
        <v>0</v>
      </c>
      <c r="AH10" s="19">
        <f>すべて_位置図情報!AI938</f>
        <v>0</v>
      </c>
      <c r="AI10" s="19">
        <f>すべて_位置図情報!AJ938</f>
        <v>0</v>
      </c>
      <c r="AJ10" s="19">
        <f>すべて_位置図情報!AK938</f>
        <v>0</v>
      </c>
      <c r="AK10" s="19" t="e">
        <f>すべて_位置図情報!#REF!</f>
        <v>#REF!</v>
      </c>
    </row>
    <row r="11" spans="1:37">
      <c r="A11" s="262">
        <v>930</v>
      </c>
      <c r="B11" s="7" t="str">
        <f>すべて_位置図情報!B939</f>
        <v>一般会計その他施設</v>
      </c>
      <c r="C11" s="7" t="str">
        <f>すべて_位置図情報!C939</f>
        <v>斎場・霊園</v>
      </c>
      <c r="D11" s="45" t="str">
        <f>すべて_位置図情報!D939</f>
        <v>斎場施設</v>
      </c>
      <c r="E11" s="45" t="str">
        <f>すべて_位置図情報!E939</f>
        <v>斎場施設</v>
      </c>
      <c r="F11" s="74">
        <f>すべて_位置図情報!F939</f>
        <v>6</v>
      </c>
      <c r="G11" s="13" t="str" ph="1">
        <f>すべて_位置図情報!G939</f>
        <v>瓜破斎場</v>
      </c>
      <c r="H11" s="126" t="str">
        <f>すべて_位置図情報!H939</f>
        <v>大阪市平野区瓜破東4-4-146</v>
      </c>
      <c r="I11" s="81">
        <f>すべて_位置図情報!I939</f>
        <v>4274.82</v>
      </c>
      <c r="J11" s="80" t="str">
        <f>すべて_位置図情報!J939</f>
        <v>C</v>
      </c>
      <c r="K11" s="78">
        <f>すべて_位置図情報!K939</f>
        <v>0</v>
      </c>
      <c r="L11" s="79">
        <f>すべて_位置図情報!L939</f>
        <v>1974</v>
      </c>
      <c r="M11" s="79" t="str">
        <f>すべて_位置図情報!M939</f>
        <v>d</v>
      </c>
      <c r="N11" s="79" t="str">
        <f>すべて_位置図情報!N939</f>
        <v>d</v>
      </c>
      <c r="O11" s="79" t="str">
        <f>すべて_位置図情報!O939</f>
        <v/>
      </c>
      <c r="P11" s="79" t="str">
        <f>すべて_位置図情報!P939</f>
        <v>L</v>
      </c>
      <c r="Q11" s="79" t="str">
        <f>すべて_位置図情報!Q939</f>
        <v>無</v>
      </c>
      <c r="R11" s="79" t="str">
        <f>すべて_位置図情報!R939</f>
        <v>直営</v>
      </c>
      <c r="S11" s="126" t="str">
        <f>すべて_位置図情報!S939</f>
        <v>環境局</v>
      </c>
      <c r="T11" s="126" t="str">
        <f>すべて_位置図情報!T939</f>
        <v>総務部</v>
      </c>
      <c r="U11" s="126" t="str">
        <f>すべて_位置図情報!U939</f>
        <v>施設管理課</v>
      </c>
      <c r="V11" s="126" t="str">
        <f>すべて_位置図情報!V939</f>
        <v>斎場ｸﾞﾙｰﾌﾟ</v>
      </c>
      <c r="W11" s="116" t="str">
        <f>すべて_位置図情報!W939</f>
        <v>平野区</v>
      </c>
      <c r="X11" s="116" t="str">
        <f>すべて_位置図情報!X939</f>
        <v>一般施設</v>
      </c>
      <c r="Y11" s="114">
        <f>すべて_位置図情報!Y939</f>
        <v>53</v>
      </c>
      <c r="Z11" s="127">
        <f>すべて_位置図情報!Z939</f>
        <v>0</v>
      </c>
      <c r="AA11" s="128" t="str">
        <f>すべて_位置図情報!AA939</f>
        <v>〇</v>
      </c>
      <c r="AB11" s="126">
        <f>すべて_位置図情報!AB939</f>
        <v>0</v>
      </c>
      <c r="AC11" s="128" t="str">
        <f>すべて_位置図情報!AC939</f>
        <v>〇</v>
      </c>
      <c r="AD11" s="128" t="str">
        <f>すべて_位置図情報!AD939</f>
        <v>〇</v>
      </c>
      <c r="AE11" s="19" t="str">
        <f>すべて_位置図情報!AF939</f>
        <v>〇</v>
      </c>
      <c r="AF11" s="19">
        <f>すべて_位置図情報!AG939</f>
        <v>0</v>
      </c>
      <c r="AG11" s="19">
        <f>すべて_位置図情報!AH939</f>
        <v>0</v>
      </c>
      <c r="AH11" s="19">
        <f>すべて_位置図情報!AI939</f>
        <v>0</v>
      </c>
      <c r="AI11" s="19">
        <f>すべて_位置図情報!AJ939</f>
        <v>0</v>
      </c>
      <c r="AJ11" s="19">
        <f>すべて_位置図情報!AK939</f>
        <v>0</v>
      </c>
      <c r="AK11" s="19" t="e">
        <f>すべて_位置図情報!#REF!</f>
        <v>#REF!</v>
      </c>
    </row>
    <row r="12" spans="1:37">
      <c r="A12" s="262">
        <v>931</v>
      </c>
      <c r="B12" s="7" t="str">
        <f>すべて_位置図情報!B940</f>
        <v>一般会計その他施設</v>
      </c>
      <c r="C12" s="7" t="str">
        <f>すべて_位置図情報!C940</f>
        <v>斎場・霊園</v>
      </c>
      <c r="D12" s="44" t="str">
        <f>すべて_位置図情報!D940</f>
        <v>霊園施設</v>
      </c>
      <c r="E12" s="44" t="str">
        <f>すべて_位置図情報!E940</f>
        <v>霊園施設</v>
      </c>
      <c r="F12" s="74">
        <f>すべて_位置図情報!F940</f>
        <v>1</v>
      </c>
      <c r="G12" s="13" t="str" ph="1">
        <f>すべて_位置図情報!G940</f>
        <v>北霊園</v>
      </c>
      <c r="H12" s="126" t="str">
        <f>すべて_位置図情報!H940</f>
        <v>大阪市北区長柄中2-4-25</v>
      </c>
      <c r="I12" s="81">
        <f>すべて_位置図情報!I940</f>
        <v>203.83</v>
      </c>
      <c r="J12" s="80" t="str">
        <f>すべて_位置図情報!J940</f>
        <v>A</v>
      </c>
      <c r="K12" s="78">
        <f>すべて_位置図情報!K940</f>
        <v>0</v>
      </c>
      <c r="L12" s="79">
        <f>すべて_位置図情報!L940</f>
        <v>1993</v>
      </c>
      <c r="M12" s="79" t="str">
        <f>すべて_位置図情報!M940</f>
        <v>b</v>
      </c>
      <c r="N12" s="79" t="str">
        <f>すべて_位置図情報!N940</f>
        <v>b</v>
      </c>
      <c r="O12" s="79" t="str">
        <f>すべて_位置図情報!O940</f>
        <v/>
      </c>
      <c r="P12" s="79" t="str">
        <f>すべて_位置図情報!P940</f>
        <v>D</v>
      </c>
      <c r="Q12" s="79" t="str">
        <f>すべて_位置図情報!Q940</f>
        <v>無</v>
      </c>
      <c r="R12" s="79" t="str">
        <f>すべて_位置図情報!R940</f>
        <v>指定管理（使用料施設）</v>
      </c>
      <c r="S12" s="126" t="str">
        <f>すべて_位置図情報!S940</f>
        <v>環境局</v>
      </c>
      <c r="T12" s="126" t="str">
        <f>すべて_位置図情報!T940</f>
        <v>総務部</v>
      </c>
      <c r="U12" s="126" t="str">
        <f>すべて_位置図情報!U940</f>
        <v>施設管理課</v>
      </c>
      <c r="V12" s="126" t="str">
        <f>すべて_位置図情報!V940</f>
        <v>霊園ｸﾞﾙｰﾌﾟ</v>
      </c>
      <c r="W12" s="116" t="str">
        <f>すべて_位置図情報!W940</f>
        <v>北区</v>
      </c>
      <c r="X12" s="116" t="str">
        <f>すべて_位置図情報!X940</f>
        <v>一般施設</v>
      </c>
      <c r="Y12" s="114">
        <f>すべて_位置図情報!Y940</f>
        <v>66</v>
      </c>
      <c r="Z12" s="127">
        <f>すべて_位置図情報!Z940</f>
        <v>0</v>
      </c>
      <c r="AA12" s="128">
        <f>すべて_位置図情報!AA940</f>
        <v>0</v>
      </c>
      <c r="AB12" s="126">
        <f>すべて_位置図情報!AB940</f>
        <v>0</v>
      </c>
      <c r="AC12" s="124">
        <f>すべて_位置図情報!AC940</f>
        <v>0</v>
      </c>
      <c r="AD12" s="124">
        <f>すべて_位置図情報!AD940</f>
        <v>0</v>
      </c>
      <c r="AE12" s="16">
        <f>すべて_位置図情報!AF940</f>
        <v>0</v>
      </c>
      <c r="AF12" s="16">
        <f>すべて_位置図情報!AG940</f>
        <v>0</v>
      </c>
      <c r="AG12" s="16">
        <f>すべて_位置図情報!AH940</f>
        <v>0</v>
      </c>
      <c r="AH12" s="16">
        <f>すべて_位置図情報!AI940</f>
        <v>0</v>
      </c>
      <c r="AI12" s="16">
        <f>すべて_位置図情報!AJ940</f>
        <v>0</v>
      </c>
      <c r="AJ12" s="16">
        <f>すべて_位置図情報!AK940</f>
        <v>0</v>
      </c>
      <c r="AK12" s="16" t="e">
        <f>すべて_位置図情報!#REF!</f>
        <v>#REF!</v>
      </c>
    </row>
    <row r="13" spans="1:37">
      <c r="A13" s="262">
        <v>932</v>
      </c>
      <c r="B13" s="7" t="str">
        <f>すべて_位置図情報!B941</f>
        <v>一般会計その他施設</v>
      </c>
      <c r="C13" s="7" t="str">
        <f>すべて_位置図情報!C941</f>
        <v>斎場・霊園</v>
      </c>
      <c r="D13" s="7" t="str">
        <f>すべて_位置図情報!D941</f>
        <v>霊園施設</v>
      </c>
      <c r="E13" s="7" t="str">
        <f>すべて_位置図情報!E941</f>
        <v>霊園施設</v>
      </c>
      <c r="F13" s="74">
        <f>すべて_位置図情報!F941</f>
        <v>2</v>
      </c>
      <c r="G13" s="13" t="str" ph="1">
        <f>すべて_位置図情報!G941</f>
        <v>加島東霊園</v>
      </c>
      <c r="H13" s="126" t="str">
        <f>すべて_位置図情報!H941</f>
        <v>大阪市淀川区加島1-20-33</v>
      </c>
      <c r="I13" s="81">
        <f>すべて_位置図情報!I941</f>
        <v>30.42</v>
      </c>
      <c r="J13" s="80" t="str">
        <f>すべて_位置図情報!J941</f>
        <v>A</v>
      </c>
      <c r="K13" s="78">
        <f>すべて_位置図情報!K941</f>
        <v>0</v>
      </c>
      <c r="L13" s="79">
        <f>すべて_位置図情報!L941</f>
        <v>2000</v>
      </c>
      <c r="M13" s="79" t="str">
        <f>すべて_位置図情報!M941</f>
        <v>b</v>
      </c>
      <c r="N13" s="79" t="str">
        <f>すべて_位置図情報!N941</f>
        <v>b</v>
      </c>
      <c r="O13" s="79" t="str">
        <f>すべて_位置図情報!O941</f>
        <v/>
      </c>
      <c r="P13" s="79" t="str">
        <f>すべて_位置図情報!P941</f>
        <v>D</v>
      </c>
      <c r="Q13" s="79" t="str">
        <f>すべて_位置図情報!Q941</f>
        <v>無</v>
      </c>
      <c r="R13" s="79" t="str">
        <f>すべて_位置図情報!R941</f>
        <v>その他</v>
      </c>
      <c r="S13" s="126" t="str">
        <f>すべて_位置図情報!S941</f>
        <v>環境局</v>
      </c>
      <c r="T13" s="126" t="str">
        <f>すべて_位置図情報!T941</f>
        <v>総務部</v>
      </c>
      <c r="U13" s="126" t="str">
        <f>すべて_位置図情報!U941</f>
        <v>施設管理課</v>
      </c>
      <c r="V13" s="126" t="str">
        <f>すべて_位置図情報!V941</f>
        <v>霊園ｸﾞﾙｰﾌﾟ</v>
      </c>
      <c r="W13" s="116" t="str">
        <f>すべて_位置図情報!W941</f>
        <v>淀川区</v>
      </c>
      <c r="X13" s="116" t="str">
        <f>すべて_位置図情報!X941</f>
        <v>一般施設</v>
      </c>
      <c r="Y13" s="114">
        <f>すべて_位置図情報!Y941</f>
        <v>38</v>
      </c>
      <c r="Z13" s="127">
        <f>すべて_位置図情報!Z941</f>
        <v>0</v>
      </c>
      <c r="AA13" s="128">
        <f>すべて_位置図情報!AA941</f>
        <v>0</v>
      </c>
      <c r="AB13" s="126">
        <f>すべて_位置図情報!AB941</f>
        <v>0</v>
      </c>
      <c r="AC13" s="124">
        <f>すべて_位置図情報!AC941</f>
        <v>0</v>
      </c>
      <c r="AD13" s="124">
        <f>すべて_位置図情報!AD941</f>
        <v>0</v>
      </c>
      <c r="AE13" s="16">
        <f>すべて_位置図情報!AF941</f>
        <v>0</v>
      </c>
      <c r="AF13" s="16">
        <f>すべて_位置図情報!AG941</f>
        <v>0</v>
      </c>
      <c r="AG13" s="16">
        <f>すべて_位置図情報!AH941</f>
        <v>0</v>
      </c>
      <c r="AH13" s="16">
        <f>すべて_位置図情報!AI941</f>
        <v>0</v>
      </c>
      <c r="AI13" s="16">
        <f>すべて_位置図情報!AJ941</f>
        <v>0</v>
      </c>
      <c r="AJ13" s="16">
        <f>すべて_位置図情報!AK941</f>
        <v>0</v>
      </c>
      <c r="AK13" s="16" t="e">
        <f>すべて_位置図情報!#REF!</f>
        <v>#REF!</v>
      </c>
    </row>
    <row r="14" spans="1:37">
      <c r="A14" s="262">
        <v>933</v>
      </c>
      <c r="B14" s="7" t="str">
        <f>すべて_位置図情報!B942</f>
        <v>一般会計その他施設</v>
      </c>
      <c r="C14" s="7" t="str">
        <f>すべて_位置図情報!C942</f>
        <v>斎場・霊園</v>
      </c>
      <c r="D14" s="7" t="str">
        <f>すべて_位置図情報!D942</f>
        <v>霊園施設</v>
      </c>
      <c r="E14" s="7" t="str">
        <f>すべて_位置図情報!E942</f>
        <v>霊園施設</v>
      </c>
      <c r="F14" s="74">
        <f>すべて_位置図情報!F942</f>
        <v>3</v>
      </c>
      <c r="G14" s="13" t="str" ph="1">
        <f>すべて_位置図情報!G942</f>
        <v>南霊園</v>
      </c>
      <c r="H14" s="126" t="str">
        <f>すべて_位置図情報!H942</f>
        <v>大阪市阿倍野区阿倍野筋4-19-120</v>
      </c>
      <c r="I14" s="81">
        <f>すべて_位置図情報!I942</f>
        <v>226.8</v>
      </c>
      <c r="J14" s="80" t="str">
        <f>すべて_位置図情報!J942</f>
        <v>A</v>
      </c>
      <c r="K14" s="78">
        <f>すべて_位置図情報!K942</f>
        <v>0</v>
      </c>
      <c r="L14" s="79">
        <f>すべて_位置図情報!L942</f>
        <v>1998</v>
      </c>
      <c r="M14" s="79" t="str">
        <f>すべて_位置図情報!M942</f>
        <v>b</v>
      </c>
      <c r="N14" s="79" t="str">
        <f>すべて_位置図情報!N942</f>
        <v>b</v>
      </c>
      <c r="O14" s="79" t="str">
        <f>すべて_位置図情報!O942</f>
        <v/>
      </c>
      <c r="P14" s="79" t="str">
        <f>すべて_位置図情報!P942</f>
        <v>D</v>
      </c>
      <c r="Q14" s="79" t="str">
        <f>すべて_位置図情報!Q942</f>
        <v>有</v>
      </c>
      <c r="R14" s="79" t="str">
        <f>すべて_位置図情報!R942</f>
        <v>指定管理</v>
      </c>
      <c r="S14" s="126" t="str">
        <f>すべて_位置図情報!S942</f>
        <v>環境局</v>
      </c>
      <c r="T14" s="126" t="str">
        <f>すべて_位置図情報!T942</f>
        <v>総務部</v>
      </c>
      <c r="U14" s="126" t="str">
        <f>すべて_位置図情報!U942</f>
        <v>施設管理課</v>
      </c>
      <c r="V14" s="126" t="str">
        <f>すべて_位置図情報!V942</f>
        <v>霊園ｸﾞﾙｰﾌﾟ</v>
      </c>
      <c r="W14" s="116" t="str">
        <f>すべて_位置図情報!W942</f>
        <v>阿倍野区</v>
      </c>
      <c r="X14" s="116" t="str">
        <f>すべて_位置図情報!X942</f>
        <v>一般施設</v>
      </c>
      <c r="Y14" s="114">
        <f>すべて_位置図情報!Y942</f>
        <v>33</v>
      </c>
      <c r="Z14" s="127">
        <f>すべて_位置図情報!Z942</f>
        <v>0</v>
      </c>
      <c r="AA14" s="128" t="str">
        <f>すべて_位置図情報!AA942</f>
        <v>〇</v>
      </c>
      <c r="AB14" s="126">
        <f>すべて_位置図情報!AB942</f>
        <v>0</v>
      </c>
      <c r="AC14" s="124">
        <f>すべて_位置図情報!AC942</f>
        <v>0</v>
      </c>
      <c r="AD14" s="124">
        <f>すべて_位置図情報!AD942</f>
        <v>0</v>
      </c>
      <c r="AE14" s="16">
        <f>すべて_位置図情報!AF942</f>
        <v>0</v>
      </c>
      <c r="AF14" s="16">
        <f>すべて_位置図情報!AG942</f>
        <v>0</v>
      </c>
      <c r="AG14" s="16" t="str">
        <f>すべて_位置図情報!AH942</f>
        <v>〇</v>
      </c>
      <c r="AH14" s="16">
        <f>すべて_位置図情報!AI942</f>
        <v>0</v>
      </c>
      <c r="AI14" s="16">
        <f>すべて_位置図情報!AJ942</f>
        <v>0</v>
      </c>
      <c r="AJ14" s="16">
        <f>すべて_位置図情報!AK942</f>
        <v>0</v>
      </c>
      <c r="AK14" s="16" t="e">
        <f>すべて_位置図情報!#REF!</f>
        <v>#REF!</v>
      </c>
    </row>
    <row r="15" spans="1:37">
      <c r="A15" s="262">
        <v>934</v>
      </c>
      <c r="B15" s="7" t="str">
        <f>すべて_位置図情報!B943</f>
        <v>一般会計その他施設</v>
      </c>
      <c r="C15" s="7" t="str">
        <f>すべて_位置図情報!C943</f>
        <v>斎場・霊園</v>
      </c>
      <c r="D15" s="7" t="str">
        <f>すべて_位置図情報!D943</f>
        <v>霊園施設</v>
      </c>
      <c r="E15" s="7" t="str">
        <f>すべて_位置図情報!E943</f>
        <v>霊園施設</v>
      </c>
      <c r="F15" s="74">
        <f>すべて_位置図情報!F943</f>
        <v>4</v>
      </c>
      <c r="G15" s="13" t="str" ph="1">
        <f>すべて_位置図情報!G943</f>
        <v>浅香霊園</v>
      </c>
      <c r="H15" s="126" t="str">
        <f>すべて_位置図情報!H943</f>
        <v>大阪市住吉区浅香1-2</v>
      </c>
      <c r="I15" s="81">
        <f>すべて_位置図情報!I943</f>
        <v>4.4000000000000004</v>
      </c>
      <c r="J15" s="80" t="str">
        <f>すべて_位置図情報!J943</f>
        <v>A</v>
      </c>
      <c r="K15" s="78">
        <f>すべて_位置図情報!K943</f>
        <v>0</v>
      </c>
      <c r="L15" s="79">
        <f>すべて_位置図情報!L943</f>
        <v>1984</v>
      </c>
      <c r="M15" s="79" t="str">
        <f>すべて_位置図情報!M943</f>
        <v>c</v>
      </c>
      <c r="N15" s="79" t="str">
        <f>すべて_位置図情報!N943</f>
        <v>c</v>
      </c>
      <c r="O15" s="79" t="str">
        <f>すべて_位置図情報!O943</f>
        <v/>
      </c>
      <c r="P15" s="79" t="str">
        <f>すべて_位置図情報!P943</f>
        <v>G</v>
      </c>
      <c r="Q15" s="79" t="str">
        <f>すべて_位置図情報!Q943</f>
        <v>無</v>
      </c>
      <c r="R15" s="79" t="str">
        <f>すべて_位置図情報!R943</f>
        <v>その他</v>
      </c>
      <c r="S15" s="126" t="str">
        <f>すべて_位置図情報!S943</f>
        <v>環境局</v>
      </c>
      <c r="T15" s="126" t="str">
        <f>すべて_位置図情報!T943</f>
        <v>総務部</v>
      </c>
      <c r="U15" s="126" t="str">
        <f>すべて_位置図情報!U943</f>
        <v>施設管理課</v>
      </c>
      <c r="V15" s="126" t="str">
        <f>すべて_位置図情報!V943</f>
        <v>霊園ｸﾞﾙｰﾌﾟ</v>
      </c>
      <c r="W15" s="116" t="str">
        <f>すべて_位置図情報!W943</f>
        <v>住吉区</v>
      </c>
      <c r="X15" s="116" t="str">
        <f>すべて_位置図情報!X943</f>
        <v>一般施設</v>
      </c>
      <c r="Y15" s="114">
        <f>すべて_位置図情報!Y943</f>
        <v>31</v>
      </c>
      <c r="Z15" s="127">
        <f>すべて_位置図情報!Z943</f>
        <v>0</v>
      </c>
      <c r="AA15" s="128">
        <f>すべて_位置図情報!AA943</f>
        <v>0</v>
      </c>
      <c r="AB15" s="126">
        <f>すべて_位置図情報!AB943</f>
        <v>0</v>
      </c>
      <c r="AC15" s="124">
        <f>すべて_位置図情報!AC943</f>
        <v>0</v>
      </c>
      <c r="AD15" s="124">
        <f>すべて_位置図情報!AD943</f>
        <v>0</v>
      </c>
      <c r="AE15" s="16">
        <f>すべて_位置図情報!AF943</f>
        <v>0</v>
      </c>
      <c r="AF15" s="16">
        <f>すべて_位置図情報!AG943</f>
        <v>0</v>
      </c>
      <c r="AG15" s="16">
        <f>すべて_位置図情報!AH943</f>
        <v>0</v>
      </c>
      <c r="AH15" s="16">
        <f>すべて_位置図情報!AI943</f>
        <v>0</v>
      </c>
      <c r="AI15" s="16">
        <f>すべて_位置図情報!AJ943</f>
        <v>0</v>
      </c>
      <c r="AJ15" s="16">
        <f>すべて_位置図情報!AK943</f>
        <v>0</v>
      </c>
      <c r="AK15" s="16" t="e">
        <f>すべて_位置図情報!#REF!</f>
        <v>#REF!</v>
      </c>
    </row>
    <row r="16" spans="1:37">
      <c r="A16" s="262">
        <v>935</v>
      </c>
      <c r="B16" s="7" t="str">
        <f>すべて_位置図情報!B944</f>
        <v>一般会計その他施設</v>
      </c>
      <c r="C16" s="7" t="str">
        <f>すべて_位置図情報!C944</f>
        <v>斎場・霊園</v>
      </c>
      <c r="D16" s="7" t="str">
        <f>すべて_位置図情報!D944</f>
        <v>霊園施設</v>
      </c>
      <c r="E16" s="7" t="str">
        <f>すべて_位置図情報!E944</f>
        <v>霊園施設</v>
      </c>
      <c r="F16" s="74">
        <f>すべて_位置図情報!F944</f>
        <v>5</v>
      </c>
      <c r="G16" s="13" t="str" ph="1">
        <f>すべて_位置図情報!G944</f>
        <v>瓜破霊園</v>
      </c>
      <c r="H16" s="126" t="str">
        <f>すべて_位置図情報!H944</f>
        <v>大阪市平野区瓜破東4-4-164</v>
      </c>
      <c r="I16" s="81">
        <f>すべて_位置図情報!I944</f>
        <v>1575.92</v>
      </c>
      <c r="J16" s="80" t="str">
        <f>すべて_位置図情報!J944</f>
        <v>B</v>
      </c>
      <c r="K16" s="78">
        <f>すべて_位置図情報!K944</f>
        <v>0</v>
      </c>
      <c r="L16" s="79">
        <f>すべて_位置図情報!L944</f>
        <v>2010</v>
      </c>
      <c r="M16" s="79" t="str">
        <f>すべて_位置図情報!M944</f>
        <v>a</v>
      </c>
      <c r="N16" s="79" t="str">
        <f>すべて_位置図情報!N944</f>
        <v>a</v>
      </c>
      <c r="O16" s="79" t="str">
        <f>すべて_位置図情報!O944</f>
        <v/>
      </c>
      <c r="P16" s="79" t="str">
        <f>すべて_位置図情報!P944</f>
        <v>B</v>
      </c>
      <c r="Q16" s="79" t="str">
        <f>すべて_位置図情報!Q944</f>
        <v>無</v>
      </c>
      <c r="R16" s="79" t="str">
        <f>すべて_位置図情報!R944</f>
        <v>指定管理（使用料施設）</v>
      </c>
      <c r="S16" s="126" t="str">
        <f>すべて_位置図情報!S944</f>
        <v>環境局</v>
      </c>
      <c r="T16" s="126" t="str">
        <f>すべて_位置図情報!T944</f>
        <v>総務部</v>
      </c>
      <c r="U16" s="126" t="str">
        <f>すべて_位置図情報!U944</f>
        <v>施設管理課</v>
      </c>
      <c r="V16" s="126" t="str">
        <f>すべて_位置図情報!V944</f>
        <v>霊園ｸﾞﾙｰﾌﾟ</v>
      </c>
      <c r="W16" s="116" t="str">
        <f>すべて_位置図情報!W944</f>
        <v>平野区</v>
      </c>
      <c r="X16" s="116" t="str">
        <f>すべて_位置図情報!X944</f>
        <v>一般施設</v>
      </c>
      <c r="Y16" s="114">
        <f>すべて_位置図情報!Y944</f>
        <v>54</v>
      </c>
      <c r="Z16" s="127">
        <f>すべて_位置図情報!Z944</f>
        <v>0</v>
      </c>
      <c r="AA16" s="128" t="str">
        <f>すべて_位置図情報!AA944</f>
        <v>〇</v>
      </c>
      <c r="AB16" s="126">
        <f>すべて_位置図情報!AB944</f>
        <v>0</v>
      </c>
      <c r="AC16" s="128" t="str">
        <f>すべて_位置図情報!AC944</f>
        <v>〇</v>
      </c>
      <c r="AD16" s="128" t="str">
        <f>すべて_位置図情報!AD944</f>
        <v>〇</v>
      </c>
      <c r="AE16" s="19" t="str">
        <f>すべて_位置図情報!AF944</f>
        <v>〇</v>
      </c>
      <c r="AF16" s="19">
        <f>すべて_位置図情報!AG944</f>
        <v>0</v>
      </c>
      <c r="AG16" s="19">
        <f>すべて_位置図情報!AH944</f>
        <v>0</v>
      </c>
      <c r="AH16" s="19">
        <f>すべて_位置図情報!AI944</f>
        <v>0</v>
      </c>
      <c r="AI16" s="19">
        <f>すべて_位置図情報!AJ944</f>
        <v>0</v>
      </c>
      <c r="AJ16" s="19">
        <f>すべて_位置図情報!AK944</f>
        <v>0</v>
      </c>
      <c r="AK16" s="19" t="e">
        <f>すべて_位置図情報!#REF!</f>
        <v>#REF!</v>
      </c>
    </row>
    <row r="17" spans="1:37">
      <c r="A17" s="262">
        <v>936</v>
      </c>
      <c r="B17" s="7" t="str">
        <f>すべて_位置図情報!B945</f>
        <v>一般会計その他施設</v>
      </c>
      <c r="C17" s="7" t="str">
        <f>すべて_位置図情報!C945</f>
        <v>斎場・霊園</v>
      </c>
      <c r="D17" s="7" t="str">
        <f>すべて_位置図情報!D945</f>
        <v>霊園施設</v>
      </c>
      <c r="E17" s="7" t="str">
        <f>すべて_位置図情報!E945</f>
        <v>霊園施設</v>
      </c>
      <c r="F17" s="74">
        <f>すべて_位置図情報!F945</f>
        <v>6</v>
      </c>
      <c r="G17" s="13" t="str" ph="1">
        <f>すべて_位置図情報!G945</f>
        <v>平野霊園</v>
      </c>
      <c r="H17" s="126" t="str">
        <f>すべて_位置図情報!H945</f>
        <v>大阪市平野区平野南3-11</v>
      </c>
      <c r="I17" s="81">
        <f>すべて_位置図情報!I945</f>
        <v>3.1</v>
      </c>
      <c r="J17" s="80" t="str">
        <f>すべて_位置図情報!J945</f>
        <v>A</v>
      </c>
      <c r="K17" s="78">
        <f>すべて_位置図情報!K945</f>
        <v>0</v>
      </c>
      <c r="L17" s="79">
        <f>すべて_位置図情報!L945</f>
        <v>1963</v>
      </c>
      <c r="M17" s="79" t="str">
        <f>すべて_位置図情報!M945</f>
        <v>d</v>
      </c>
      <c r="N17" s="79" t="str">
        <f>すべて_位置図情報!N945</f>
        <v>d</v>
      </c>
      <c r="O17" s="79" t="str">
        <f>すべて_位置図情報!O945</f>
        <v/>
      </c>
      <c r="P17" s="79" t="str">
        <f>すべて_位置図情報!P945</f>
        <v>J</v>
      </c>
      <c r="Q17" s="79" t="str">
        <f>すべて_位置図情報!Q945</f>
        <v>無</v>
      </c>
      <c r="R17" s="79" t="str">
        <f>すべて_位置図情報!R945</f>
        <v>指定管理（使用料施設）</v>
      </c>
      <c r="S17" s="126" t="str">
        <f>すべて_位置図情報!S945</f>
        <v>環境局</v>
      </c>
      <c r="T17" s="126" t="str">
        <f>すべて_位置図情報!T945</f>
        <v>総務部</v>
      </c>
      <c r="U17" s="126" t="str">
        <f>すべて_位置図情報!U945</f>
        <v>施設管理課</v>
      </c>
      <c r="V17" s="126" t="str">
        <f>すべて_位置図情報!V945</f>
        <v>霊園ｸﾞﾙｰﾌﾟ</v>
      </c>
      <c r="W17" s="116" t="str">
        <f>すべて_位置図情報!W945</f>
        <v>平野区</v>
      </c>
      <c r="X17" s="116" t="str">
        <f>すべて_位置図情報!X945</f>
        <v>一般施設</v>
      </c>
      <c r="Y17" s="114">
        <f>すべて_位置図情報!Y945</f>
        <v>57</v>
      </c>
      <c r="Z17" s="127">
        <f>すべて_位置図情報!Z945</f>
        <v>0</v>
      </c>
      <c r="AA17" s="128">
        <f>すべて_位置図情報!AA945</f>
        <v>0</v>
      </c>
      <c r="AB17" s="126">
        <f>すべて_位置図情報!AB945</f>
        <v>0</v>
      </c>
      <c r="AC17" s="124">
        <f>すべて_位置図情報!AC945</f>
        <v>0</v>
      </c>
      <c r="AD17" s="124">
        <f>すべて_位置図情報!AD945</f>
        <v>0</v>
      </c>
      <c r="AE17" s="16">
        <f>すべて_位置図情報!AF945</f>
        <v>0</v>
      </c>
      <c r="AF17" s="16">
        <f>すべて_位置図情報!AG945</f>
        <v>0</v>
      </c>
      <c r="AG17" s="16">
        <f>すべて_位置図情報!AH945</f>
        <v>0</v>
      </c>
      <c r="AH17" s="16">
        <f>すべて_位置図情報!AI945</f>
        <v>0</v>
      </c>
      <c r="AI17" s="16">
        <f>すべて_位置図情報!AJ945</f>
        <v>0</v>
      </c>
      <c r="AJ17" s="16">
        <f>すべて_位置図情報!AK945</f>
        <v>0</v>
      </c>
      <c r="AK17" s="16" t="e">
        <f>すべて_位置図情報!#REF!</f>
        <v>#REF!</v>
      </c>
    </row>
    <row r="18" spans="1:37">
      <c r="A18" s="262">
        <v>937</v>
      </c>
      <c r="B18" s="7" t="str">
        <f>すべて_位置図情報!B946</f>
        <v>一般会計その他施設</v>
      </c>
      <c r="C18" s="7" t="str">
        <f>すべて_位置図情報!C946</f>
        <v>斎場・霊園</v>
      </c>
      <c r="D18" s="7" t="str">
        <f>すべて_位置図情報!D946</f>
        <v>霊園施設</v>
      </c>
      <c r="E18" s="7" t="str">
        <f>すべて_位置図情報!E946</f>
        <v>霊園施設</v>
      </c>
      <c r="F18" s="74">
        <f>すべて_位置図情報!F946</f>
        <v>7</v>
      </c>
      <c r="G18" s="13" t="str" ph="1">
        <f>すべて_位置図情報!G946</f>
        <v>泉南メモリアルパーク</v>
      </c>
      <c r="H18" s="126" t="str">
        <f>すべて_位置図情報!H946</f>
        <v>大阪府阪南市箱作2603-1</v>
      </c>
      <c r="I18" s="81">
        <f>すべて_位置図情報!I946</f>
        <v>1389.55</v>
      </c>
      <c r="J18" s="80" t="str">
        <f>すべて_位置図情報!J946</f>
        <v>B</v>
      </c>
      <c r="K18" s="78">
        <f>すべて_位置図情報!K946</f>
        <v>0</v>
      </c>
      <c r="L18" s="79">
        <f>すべて_位置図情報!L946</f>
        <v>1978</v>
      </c>
      <c r="M18" s="79" t="str">
        <f>すべて_位置図情報!M946</f>
        <v>c</v>
      </c>
      <c r="N18" s="79" t="str">
        <f>すべて_位置図情報!N946</f>
        <v>c</v>
      </c>
      <c r="O18" s="79" t="str">
        <f>すべて_位置図情報!O946</f>
        <v/>
      </c>
      <c r="P18" s="79" t="str">
        <f>すべて_位置図情報!P946</f>
        <v>H</v>
      </c>
      <c r="Q18" s="79" t="str">
        <f>すべて_位置図情報!Q946</f>
        <v>無</v>
      </c>
      <c r="R18" s="79" t="str">
        <f>すべて_位置図情報!R946</f>
        <v>指定管理（使用料施設）</v>
      </c>
      <c r="S18" s="126" t="str">
        <f>すべて_位置図情報!S946</f>
        <v>環境局</v>
      </c>
      <c r="T18" s="126" t="str">
        <f>すべて_位置図情報!T946</f>
        <v>総務部</v>
      </c>
      <c r="U18" s="126" t="str">
        <f>すべて_位置図情報!U946</f>
        <v>施設管理課</v>
      </c>
      <c r="V18" s="126" t="str">
        <f>すべて_位置図情報!V946</f>
        <v>霊園ｸﾞﾙｰﾌﾟ</v>
      </c>
      <c r="W18" s="116" t="str">
        <f>すべて_位置図情報!W946</f>
        <v>市外（大阪府）</v>
      </c>
      <c r="X18" s="116" t="str">
        <f>すべて_位置図情報!X946</f>
        <v>一般施設</v>
      </c>
      <c r="Y18" s="114">
        <f>すべて_位置図情報!Y946</f>
        <v>10</v>
      </c>
      <c r="Z18" s="127">
        <f>すべて_位置図情報!Z946</f>
        <v>0</v>
      </c>
      <c r="AA18" s="128" t="str">
        <f>すべて_位置図情報!AA946</f>
        <v>〇</v>
      </c>
      <c r="AB18" s="126">
        <f>すべて_位置図情報!AB946</f>
        <v>0</v>
      </c>
      <c r="AC18" s="128" t="str">
        <f>すべて_位置図情報!AC946</f>
        <v>〇</v>
      </c>
      <c r="AD18" s="128" t="str">
        <f>すべて_位置図情報!AD946</f>
        <v>〇</v>
      </c>
      <c r="AE18" s="19" t="str">
        <f>すべて_位置図情報!AF946</f>
        <v>〇</v>
      </c>
      <c r="AF18" s="19">
        <f>すべて_位置図情報!AG946</f>
        <v>0</v>
      </c>
      <c r="AG18" s="19">
        <f>すべて_位置図情報!AH946</f>
        <v>0</v>
      </c>
      <c r="AH18" s="19">
        <f>すべて_位置図情報!AI946</f>
        <v>0</v>
      </c>
      <c r="AI18" s="19">
        <f>すべて_位置図情報!AJ946</f>
        <v>0</v>
      </c>
      <c r="AJ18" s="19">
        <f>すべて_位置図情報!AK946</f>
        <v>0</v>
      </c>
      <c r="AK18" s="19" t="e">
        <f>すべて_位置図情報!#REF!</f>
        <v>#REF!</v>
      </c>
    </row>
    <row r="19" spans="1:37">
      <c r="A19" s="262">
        <v>938</v>
      </c>
      <c r="B19" s="45" t="str">
        <f>すべて_位置図情報!B947</f>
        <v>一般会計その他施設</v>
      </c>
      <c r="C19" s="45" t="str">
        <f>すべて_位置図情報!C947</f>
        <v>斎場・霊園</v>
      </c>
      <c r="D19" s="45" t="str">
        <f>すべて_位置図情報!D947</f>
        <v>霊園施設</v>
      </c>
      <c r="E19" s="45" t="str">
        <f>すべて_位置図情報!E947</f>
        <v>霊園施設</v>
      </c>
      <c r="F19" s="74">
        <f>すべて_位置図情報!F947</f>
        <v>8</v>
      </c>
      <c r="G19" s="13" t="str" ph="1">
        <f>すべて_位置図情報!G947</f>
        <v>服部霊園</v>
      </c>
      <c r="H19" s="126" t="str">
        <f>すべて_位置図情報!H947</f>
        <v>大阪府豊中市広田町1-1</v>
      </c>
      <c r="I19" s="81">
        <f>すべて_位置図情報!I947</f>
        <v>796.62</v>
      </c>
      <c r="J19" s="80" t="str">
        <f>すべて_位置図情報!J947</f>
        <v>B</v>
      </c>
      <c r="K19" s="78">
        <f>すべて_位置図情報!K947</f>
        <v>0</v>
      </c>
      <c r="L19" s="79">
        <f>すべて_位置図情報!L947</f>
        <v>1985</v>
      </c>
      <c r="M19" s="79" t="str">
        <f>すべて_位置図情報!M947</f>
        <v>c</v>
      </c>
      <c r="N19" s="79" t="str">
        <f>すべて_位置図情報!N947</f>
        <v>b</v>
      </c>
      <c r="O19" s="79" t="str">
        <f>すべて_位置図情報!O947</f>
        <v>〇</v>
      </c>
      <c r="P19" s="79" t="str">
        <f>すべて_位置図情報!P947</f>
        <v>H</v>
      </c>
      <c r="Q19" s="79" t="str">
        <f>すべて_位置図情報!Q947</f>
        <v>無</v>
      </c>
      <c r="R19" s="79" t="str">
        <f>すべて_位置図情報!R947</f>
        <v>指定管理（使用料施設）</v>
      </c>
      <c r="S19" s="126" t="str">
        <f>すべて_位置図情報!S947</f>
        <v>環境局</v>
      </c>
      <c r="T19" s="126" t="str">
        <f>すべて_位置図情報!T947</f>
        <v>総務部</v>
      </c>
      <c r="U19" s="126" t="str">
        <f>すべて_位置図情報!U947</f>
        <v>施設管理課</v>
      </c>
      <c r="V19" s="126" t="str">
        <f>すべて_位置図情報!V947</f>
        <v>霊園ｸﾞﾙｰﾌﾟ</v>
      </c>
      <c r="W19" s="116" t="str">
        <f>すべて_位置図情報!W947</f>
        <v>市外（大阪府）</v>
      </c>
      <c r="X19" s="116" t="str">
        <f>すべて_位置図情報!X947</f>
        <v>一般施設</v>
      </c>
      <c r="Y19" s="114">
        <f>すべて_位置図情報!Y947</f>
        <v>11</v>
      </c>
      <c r="Z19" s="127">
        <f>すべて_位置図情報!Z947</f>
        <v>0</v>
      </c>
      <c r="AA19" s="128" t="str">
        <f>すべて_位置図情報!AA947</f>
        <v>〇</v>
      </c>
      <c r="AB19" s="126">
        <f>すべて_位置図情報!AB947</f>
        <v>0</v>
      </c>
      <c r="AC19" s="124">
        <f>すべて_位置図情報!AC947</f>
        <v>0</v>
      </c>
      <c r="AD19" s="128" t="str">
        <f>すべて_位置図情報!AD947</f>
        <v>〇</v>
      </c>
      <c r="AE19" s="16" t="str">
        <f>すべて_位置図情報!AF947</f>
        <v>〇</v>
      </c>
      <c r="AF19" s="16">
        <f>すべて_位置図情報!AG947</f>
        <v>0</v>
      </c>
      <c r="AG19" s="16">
        <f>すべて_位置図情報!AH947</f>
        <v>0</v>
      </c>
      <c r="AH19" s="16">
        <f>すべて_位置図情報!AI947</f>
        <v>0</v>
      </c>
      <c r="AI19" s="33">
        <f>すべて_位置図情報!AJ947</f>
        <v>0</v>
      </c>
      <c r="AJ19" s="16">
        <f>すべて_位置図情報!AK947</f>
        <v>0</v>
      </c>
      <c r="AK19" s="33" t="e">
        <f>すべて_位置図情報!#REF!</f>
        <v>#REF!</v>
      </c>
    </row>
    <row r="20" spans="1:37" ht="18">
      <c r="G20" s="75"/>
    </row>
    <row r="21" spans="1:37" ht="18">
      <c r="G21" s="75"/>
    </row>
    <row r="22" spans="1:37" ht="18">
      <c r="G22" s="75"/>
    </row>
    <row r="23" spans="1:37" ht="18">
      <c r="G23" s="75"/>
    </row>
    <row r="24" spans="1:37" ht="18">
      <c r="G24" s="75"/>
    </row>
    <row r="25" spans="1:37" ht="18">
      <c r="G25" s="75"/>
    </row>
    <row r="26" spans="1:37" ht="18">
      <c r="G26" s="75"/>
    </row>
    <row r="28" spans="1:37" ht="18">
      <c r="G28" s="75"/>
    </row>
    <row r="29" spans="1:37" ht="18">
      <c r="G29" s="75"/>
    </row>
    <row r="31" spans="1:37" ht="18">
      <c r="G31" s="75"/>
    </row>
    <row r="32" spans="1:37" s="75" customFormat="1">
      <c r="A32" s="96"/>
      <c r="B32" s="3"/>
      <c r="C32" s="3"/>
      <c r="D32" s="3"/>
      <c r="E32" s="3"/>
      <c r="F32" s="96"/>
      <c r="G32" s="75" ph="1"/>
      <c r="I32" s="110"/>
      <c r="J32" s="103"/>
      <c r="K32" s="104"/>
      <c r="L32" s="105"/>
      <c r="M32" s="105"/>
      <c r="N32" s="105"/>
      <c r="O32" s="105"/>
      <c r="P32" s="105"/>
      <c r="Q32" s="105"/>
      <c r="R32" s="105"/>
      <c r="W32" s="96"/>
      <c r="X32" s="96"/>
      <c r="Y32" s="115"/>
      <c r="AA32" s="96"/>
      <c r="AC32" s="6"/>
      <c r="AD32" s="6"/>
      <c r="AE32" s="6"/>
      <c r="AF32" s="6"/>
      <c r="AG32" s="6"/>
      <c r="AH32" s="6"/>
      <c r="AI32" s="6"/>
      <c r="AJ32" s="6"/>
      <c r="AK32" s="6"/>
    </row>
    <row r="33" spans="1:37" s="75" customFormat="1">
      <c r="A33" s="96"/>
      <c r="B33" s="3"/>
      <c r="C33" s="3"/>
      <c r="D33" s="3"/>
      <c r="E33" s="3"/>
      <c r="F33" s="96"/>
      <c r="G33" s="75" ph="1"/>
      <c r="I33" s="110"/>
      <c r="J33" s="103"/>
      <c r="K33" s="104"/>
      <c r="L33" s="105"/>
      <c r="M33" s="105"/>
      <c r="N33" s="105"/>
      <c r="O33" s="105"/>
      <c r="P33" s="105"/>
      <c r="Q33" s="105"/>
      <c r="R33" s="105"/>
      <c r="W33" s="96"/>
      <c r="X33" s="96"/>
      <c r="Y33" s="115"/>
      <c r="AA33" s="96"/>
      <c r="AC33" s="6"/>
      <c r="AD33" s="6"/>
      <c r="AE33" s="6"/>
      <c r="AF33" s="6"/>
      <c r="AG33" s="6"/>
      <c r="AH33" s="6"/>
      <c r="AI33" s="6"/>
      <c r="AJ33" s="6"/>
      <c r="AK33" s="6"/>
    </row>
    <row r="34" spans="1:37" s="75" customFormat="1">
      <c r="A34" s="96"/>
      <c r="B34" s="3"/>
      <c r="C34" s="3"/>
      <c r="D34" s="3"/>
      <c r="E34" s="3"/>
      <c r="F34" s="96"/>
      <c r="G34" s="75" ph="1"/>
      <c r="I34" s="110"/>
      <c r="J34" s="103"/>
      <c r="K34" s="104"/>
      <c r="L34" s="105"/>
      <c r="M34" s="105"/>
      <c r="N34" s="105"/>
      <c r="O34" s="105"/>
      <c r="P34" s="105"/>
      <c r="Q34" s="105"/>
      <c r="R34" s="105"/>
      <c r="W34" s="96"/>
      <c r="X34" s="96"/>
      <c r="Y34" s="115"/>
      <c r="AA34" s="96"/>
      <c r="AC34" s="6"/>
      <c r="AD34" s="6"/>
      <c r="AE34" s="6"/>
      <c r="AF34" s="6"/>
      <c r="AG34" s="6"/>
      <c r="AH34" s="6"/>
      <c r="AI34" s="6"/>
      <c r="AJ34" s="6"/>
      <c r="AK34" s="6"/>
    </row>
    <row r="35" spans="1:37" s="75" customFormat="1">
      <c r="A35" s="96"/>
      <c r="B35" s="3"/>
      <c r="C35" s="3"/>
      <c r="D35" s="3"/>
      <c r="E35" s="3"/>
      <c r="F35" s="96"/>
      <c r="G35" s="75" ph="1"/>
      <c r="I35" s="110"/>
      <c r="J35" s="103"/>
      <c r="K35" s="104"/>
      <c r="L35" s="105"/>
      <c r="M35" s="105"/>
      <c r="N35" s="105"/>
      <c r="O35" s="105"/>
      <c r="P35" s="105"/>
      <c r="Q35" s="105"/>
      <c r="R35" s="105"/>
      <c r="W35" s="96"/>
      <c r="X35" s="96"/>
      <c r="Y35" s="115"/>
      <c r="AA35" s="96"/>
      <c r="AC35" s="6"/>
      <c r="AD35" s="6"/>
      <c r="AE35" s="6"/>
      <c r="AF35" s="6"/>
      <c r="AG35" s="6"/>
      <c r="AH35" s="6"/>
      <c r="AI35" s="6"/>
      <c r="AJ35" s="6"/>
      <c r="AK35" s="6"/>
    </row>
    <row r="36" spans="1:37" s="75" customFormat="1">
      <c r="A36" s="96"/>
      <c r="B36" s="3"/>
      <c r="C36" s="3"/>
      <c r="D36" s="3"/>
      <c r="E36" s="3"/>
      <c r="F36" s="96"/>
      <c r="G36" s="75" ph="1"/>
      <c r="I36" s="110"/>
      <c r="J36" s="103"/>
      <c r="K36" s="104"/>
      <c r="L36" s="105"/>
      <c r="M36" s="105"/>
      <c r="N36" s="105"/>
      <c r="O36" s="105"/>
      <c r="P36" s="105"/>
      <c r="Q36" s="105"/>
      <c r="R36" s="105"/>
      <c r="W36" s="96"/>
      <c r="X36" s="96"/>
      <c r="Y36" s="115"/>
      <c r="AA36" s="96"/>
      <c r="AC36" s="6"/>
      <c r="AD36" s="6"/>
      <c r="AE36" s="6"/>
      <c r="AF36" s="6"/>
      <c r="AG36" s="6"/>
      <c r="AH36" s="6"/>
      <c r="AI36" s="6"/>
      <c r="AJ36" s="6"/>
      <c r="AK36" s="6"/>
    </row>
    <row r="37" spans="1:37" s="75" customFormat="1">
      <c r="A37" s="96"/>
      <c r="B37" s="3"/>
      <c r="C37" s="3"/>
      <c r="D37" s="3"/>
      <c r="E37" s="3"/>
      <c r="F37" s="96"/>
      <c r="G37" s="75" ph="1"/>
      <c r="I37" s="110"/>
      <c r="J37" s="103"/>
      <c r="K37" s="104"/>
      <c r="L37" s="105"/>
      <c r="M37" s="105"/>
      <c r="N37" s="105"/>
      <c r="O37" s="105"/>
      <c r="P37" s="105"/>
      <c r="Q37" s="105"/>
      <c r="R37" s="105"/>
      <c r="W37" s="96"/>
      <c r="X37" s="96"/>
      <c r="Y37" s="115"/>
      <c r="AA37" s="96"/>
      <c r="AC37" s="6"/>
      <c r="AD37" s="6"/>
      <c r="AE37" s="6"/>
      <c r="AF37" s="6"/>
      <c r="AG37" s="6"/>
      <c r="AH37" s="6"/>
      <c r="AI37" s="6"/>
      <c r="AJ37" s="6"/>
      <c r="AK37" s="6"/>
    </row>
    <row r="38" spans="1:37" s="75" customFormat="1">
      <c r="A38" s="96"/>
      <c r="B38" s="3"/>
      <c r="C38" s="3"/>
      <c r="D38" s="3"/>
      <c r="E38" s="3"/>
      <c r="F38" s="96"/>
      <c r="G38" s="75" ph="1"/>
      <c r="I38" s="110"/>
      <c r="J38" s="103"/>
      <c r="K38" s="104"/>
      <c r="L38" s="105"/>
      <c r="M38" s="105"/>
      <c r="N38" s="105"/>
      <c r="O38" s="105"/>
      <c r="P38" s="105"/>
      <c r="Q38" s="105"/>
      <c r="R38" s="105"/>
      <c r="W38" s="96"/>
      <c r="X38" s="96"/>
      <c r="Y38" s="115"/>
      <c r="AA38" s="96"/>
      <c r="AC38" s="6"/>
      <c r="AD38" s="6"/>
      <c r="AE38" s="6"/>
      <c r="AF38" s="6"/>
      <c r="AG38" s="6"/>
      <c r="AH38" s="6"/>
      <c r="AI38" s="6"/>
      <c r="AJ38" s="6"/>
      <c r="AK38" s="6"/>
    </row>
    <row r="39" spans="1:37" s="75" customFormat="1">
      <c r="A39" s="96"/>
      <c r="B39" s="3"/>
      <c r="C39" s="3"/>
      <c r="D39" s="3"/>
      <c r="E39" s="3"/>
      <c r="F39" s="96"/>
      <c r="G39" s="75" ph="1"/>
      <c r="I39" s="110"/>
      <c r="J39" s="103"/>
      <c r="K39" s="104"/>
      <c r="L39" s="105"/>
      <c r="M39" s="105"/>
      <c r="N39" s="105"/>
      <c r="O39" s="105"/>
      <c r="P39" s="105"/>
      <c r="Q39" s="105"/>
      <c r="R39" s="105"/>
      <c r="W39" s="96"/>
      <c r="X39" s="96"/>
      <c r="Y39" s="115"/>
      <c r="AA39" s="96"/>
      <c r="AC39" s="6"/>
      <c r="AD39" s="6"/>
      <c r="AE39" s="6"/>
      <c r="AF39" s="6"/>
      <c r="AG39" s="6"/>
      <c r="AH39" s="6"/>
      <c r="AI39" s="6"/>
      <c r="AJ39" s="6"/>
      <c r="AK39" s="6"/>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0" spans="1:37" s="75" customFormat="1">
      <c r="A60" s="96"/>
      <c r="B60" s="3"/>
      <c r="C60" s="3"/>
      <c r="D60" s="3"/>
      <c r="E60" s="3"/>
      <c r="F60" s="96"/>
      <c r="G60" s="75" ph="1"/>
      <c r="I60" s="110"/>
      <c r="J60" s="103"/>
      <c r="K60" s="104"/>
      <c r="L60" s="105"/>
      <c r="M60" s="105"/>
      <c r="N60" s="105"/>
      <c r="O60" s="105"/>
      <c r="P60" s="105"/>
      <c r="Q60" s="105"/>
      <c r="R60" s="105"/>
      <c r="W60" s="96"/>
      <c r="X60" s="96"/>
      <c r="Y60" s="115"/>
      <c r="AA60" s="96"/>
      <c r="AC60" s="6"/>
      <c r="AD60" s="6"/>
      <c r="AE60" s="6"/>
      <c r="AF60" s="6"/>
      <c r="AG60" s="6"/>
      <c r="AH60" s="6"/>
      <c r="AI60" s="6"/>
      <c r="AJ60" s="6"/>
      <c r="AK60" s="6"/>
    </row>
    <row r="61" spans="1:37" s="75" customFormat="1">
      <c r="A61" s="96"/>
      <c r="B61" s="3"/>
      <c r="C61" s="3"/>
      <c r="D61" s="3"/>
      <c r="E61" s="3"/>
      <c r="F61" s="96"/>
      <c r="G61" s="75" ph="1"/>
      <c r="I61" s="110"/>
      <c r="J61" s="103"/>
      <c r="K61" s="104"/>
      <c r="L61" s="105"/>
      <c r="M61" s="105"/>
      <c r="N61" s="105"/>
      <c r="O61" s="105"/>
      <c r="P61" s="105"/>
      <c r="Q61" s="105"/>
      <c r="R61" s="105"/>
      <c r="W61" s="96"/>
      <c r="X61" s="96"/>
      <c r="Y61" s="115"/>
      <c r="AA61" s="96"/>
      <c r="AC61" s="6"/>
      <c r="AD61" s="6"/>
      <c r="AE61" s="6"/>
      <c r="AF61" s="6"/>
      <c r="AG61" s="6"/>
      <c r="AH61" s="6"/>
      <c r="AI61" s="6"/>
      <c r="AJ61" s="6"/>
      <c r="AK61"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4" spans="1:37" s="75" customFormat="1">
      <c r="A64" s="96"/>
      <c r="B64" s="3"/>
      <c r="C64" s="3"/>
      <c r="D64" s="3"/>
      <c r="E64" s="3"/>
      <c r="F64" s="96"/>
      <c r="G64" s="75" ph="1"/>
      <c r="I64" s="110"/>
      <c r="J64" s="103"/>
      <c r="K64" s="104"/>
      <c r="L64" s="105"/>
      <c r="M64" s="105"/>
      <c r="N64" s="105"/>
      <c r="O64" s="105"/>
      <c r="P64" s="105"/>
      <c r="Q64" s="105"/>
      <c r="R64" s="105"/>
      <c r="W64" s="96"/>
      <c r="X64" s="96"/>
      <c r="Y64" s="115"/>
      <c r="AA64" s="96"/>
      <c r="AC64" s="6"/>
      <c r="AD64" s="6"/>
      <c r="AE64" s="6"/>
      <c r="AF64" s="6"/>
      <c r="AG64" s="6"/>
      <c r="AH64" s="6"/>
      <c r="AI64" s="6"/>
      <c r="AJ64" s="6"/>
      <c r="AK64" s="6"/>
    </row>
    <row r="65" spans="1:37" s="75" customFormat="1">
      <c r="A65" s="96"/>
      <c r="B65" s="3"/>
      <c r="C65" s="3"/>
      <c r="D65" s="3"/>
      <c r="E65" s="3"/>
      <c r="F65" s="96"/>
      <c r="G65" s="75" ph="1"/>
      <c r="I65" s="110"/>
      <c r="J65" s="103"/>
      <c r="K65" s="104"/>
      <c r="L65" s="105"/>
      <c r="M65" s="105"/>
      <c r="N65" s="105"/>
      <c r="O65" s="105"/>
      <c r="P65" s="105"/>
      <c r="Q65" s="105"/>
      <c r="R65" s="105"/>
      <c r="W65" s="96"/>
      <c r="X65" s="96"/>
      <c r="Y65" s="115"/>
      <c r="AA65" s="96"/>
      <c r="AC65" s="6"/>
      <c r="AD65" s="6"/>
      <c r="AE65" s="6"/>
      <c r="AF65" s="6"/>
      <c r="AG65" s="6"/>
      <c r="AH65" s="6"/>
      <c r="AI65" s="6"/>
      <c r="AJ65" s="6"/>
      <c r="AK65"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6" spans="1:37" s="75" customFormat="1">
      <c r="A76" s="96"/>
      <c r="B76" s="3"/>
      <c r="C76" s="3"/>
      <c r="D76" s="3"/>
      <c r="E76" s="3"/>
      <c r="F76" s="96"/>
      <c r="G76" s="75" ph="1"/>
      <c r="I76" s="110"/>
      <c r="J76" s="103"/>
      <c r="K76" s="104"/>
      <c r="L76" s="105"/>
      <c r="M76" s="105"/>
      <c r="N76" s="105"/>
      <c r="O76" s="105"/>
      <c r="P76" s="105"/>
      <c r="Q76" s="105"/>
      <c r="R76" s="105"/>
      <c r="W76" s="96"/>
      <c r="X76" s="96"/>
      <c r="Y76" s="115"/>
      <c r="AA76" s="96"/>
      <c r="AC76" s="6"/>
      <c r="AD76" s="6"/>
      <c r="AE76" s="6"/>
      <c r="AF76" s="6"/>
      <c r="AG76" s="6"/>
      <c r="AH76" s="6"/>
      <c r="AI76" s="6"/>
      <c r="AJ76" s="6"/>
      <c r="AK76"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79" spans="1:37" s="75" customFormat="1">
      <c r="A79" s="96"/>
      <c r="B79" s="3"/>
      <c r="C79" s="3"/>
      <c r="D79" s="3"/>
      <c r="E79" s="3"/>
      <c r="F79" s="96"/>
      <c r="G79" s="75" ph="1"/>
      <c r="I79" s="110"/>
      <c r="J79" s="103"/>
      <c r="K79" s="104"/>
      <c r="L79" s="105"/>
      <c r="M79" s="105"/>
      <c r="N79" s="105"/>
      <c r="O79" s="105"/>
      <c r="P79" s="105"/>
      <c r="Q79" s="105"/>
      <c r="R79" s="105"/>
      <c r="W79" s="96"/>
      <c r="X79" s="96"/>
      <c r="Y79" s="115"/>
      <c r="AA79" s="96"/>
      <c r="AC79" s="6"/>
      <c r="AD79" s="6"/>
      <c r="AE79" s="6"/>
      <c r="AF79" s="6"/>
      <c r="AG79" s="6"/>
      <c r="AH79" s="6"/>
      <c r="AI79" s="6"/>
      <c r="AJ79" s="6"/>
      <c r="AK79"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2" spans="1:37" s="75" customFormat="1">
      <c r="A92" s="96"/>
      <c r="B92" s="3"/>
      <c r="C92" s="3"/>
      <c r="D92" s="3"/>
      <c r="E92" s="3"/>
      <c r="F92" s="96"/>
      <c r="G92" s="75" ph="1"/>
      <c r="I92" s="110"/>
      <c r="J92" s="103"/>
      <c r="K92" s="104"/>
      <c r="L92" s="105"/>
      <c r="M92" s="105"/>
      <c r="N92" s="105"/>
      <c r="O92" s="105"/>
      <c r="P92" s="105"/>
      <c r="Q92" s="105"/>
      <c r="R92" s="105"/>
      <c r="W92" s="96"/>
      <c r="X92" s="96"/>
      <c r="Y92" s="115"/>
      <c r="AA92" s="96"/>
      <c r="AC92" s="6"/>
      <c r="AD92" s="6"/>
      <c r="AE92" s="6"/>
      <c r="AF92" s="6"/>
      <c r="AG92" s="6"/>
      <c r="AH92" s="6"/>
      <c r="AI92" s="6"/>
      <c r="AJ92" s="6"/>
      <c r="AK92"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5" spans="1:37" s="75" customFormat="1">
      <c r="A95" s="96"/>
      <c r="B95" s="3"/>
      <c r="C95" s="3"/>
      <c r="D95" s="3"/>
      <c r="E95" s="3"/>
      <c r="F95" s="96"/>
      <c r="G95" s="75" ph="1"/>
      <c r="I95" s="110"/>
      <c r="J95" s="103"/>
      <c r="K95" s="104"/>
      <c r="L95" s="105"/>
      <c r="M95" s="105"/>
      <c r="N95" s="105"/>
      <c r="O95" s="105"/>
      <c r="P95" s="105"/>
      <c r="Q95" s="105"/>
      <c r="R95" s="105"/>
      <c r="W95" s="96"/>
      <c r="X95" s="96"/>
      <c r="Y95" s="115"/>
      <c r="AA95" s="96"/>
      <c r="AC95" s="6"/>
      <c r="AD95" s="6"/>
      <c r="AE95" s="6"/>
      <c r="AF95" s="6"/>
      <c r="AG95" s="6"/>
      <c r="AH95" s="6"/>
      <c r="AI95" s="6"/>
      <c r="AJ95" s="6"/>
      <c r="AK95"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18" spans="1:37" s="75" customFormat="1">
      <c r="A118" s="96"/>
      <c r="B118" s="3"/>
      <c r="C118" s="3"/>
      <c r="D118" s="3"/>
      <c r="E118" s="3"/>
      <c r="F118" s="96"/>
      <c r="G118" s="75" ph="1"/>
      <c r="I118" s="110"/>
      <c r="J118" s="103"/>
      <c r="K118" s="104"/>
      <c r="L118" s="105"/>
      <c r="M118" s="105"/>
      <c r="N118" s="105"/>
      <c r="O118" s="105"/>
      <c r="P118" s="105"/>
      <c r="Q118" s="105"/>
      <c r="R118" s="105"/>
      <c r="W118" s="96"/>
      <c r="X118" s="96"/>
      <c r="Y118" s="115"/>
      <c r="AA118" s="96"/>
      <c r="AC118" s="6"/>
      <c r="AD118" s="6"/>
      <c r="AE118" s="6"/>
      <c r="AF118" s="6"/>
      <c r="AG118" s="6"/>
      <c r="AH118" s="6"/>
      <c r="AI118" s="6"/>
      <c r="AJ118" s="6"/>
      <c r="AK118" s="6"/>
    </row>
    <row r="119" spans="1:37" s="75" customFormat="1">
      <c r="A119" s="96"/>
      <c r="B119" s="3"/>
      <c r="C119" s="3"/>
      <c r="D119" s="3"/>
      <c r="E119" s="3"/>
      <c r="F119" s="96"/>
      <c r="G119" s="75" ph="1"/>
      <c r="I119" s="110"/>
      <c r="J119" s="103"/>
      <c r="K119" s="104"/>
      <c r="L119" s="105"/>
      <c r="M119" s="105"/>
      <c r="N119" s="105"/>
      <c r="O119" s="105"/>
      <c r="P119" s="105"/>
      <c r="Q119" s="105"/>
      <c r="R119" s="105"/>
      <c r="W119" s="96"/>
      <c r="X119" s="96"/>
      <c r="Y119" s="115"/>
      <c r="AA119" s="96"/>
      <c r="AC119" s="6"/>
      <c r="AD119" s="6"/>
      <c r="AE119" s="6"/>
      <c r="AF119" s="6"/>
      <c r="AG119" s="6"/>
      <c r="AH119" s="6"/>
      <c r="AI119" s="6"/>
      <c r="AJ119" s="6"/>
      <c r="AK119" s="6"/>
    </row>
    <row r="120" spans="1:37" s="75" customFormat="1">
      <c r="A120" s="96"/>
      <c r="B120" s="3"/>
      <c r="C120" s="3"/>
      <c r="D120" s="3"/>
      <c r="E120" s="3"/>
      <c r="F120" s="96"/>
      <c r="G120" s="75" ph="1"/>
      <c r="I120" s="110"/>
      <c r="J120" s="103"/>
      <c r="K120" s="104"/>
      <c r="L120" s="105"/>
      <c r="M120" s="105"/>
      <c r="N120" s="105"/>
      <c r="O120" s="105"/>
      <c r="P120" s="105"/>
      <c r="Q120" s="105"/>
      <c r="R120" s="105"/>
      <c r="W120" s="96"/>
      <c r="X120" s="96"/>
      <c r="Y120" s="115"/>
      <c r="AA120" s="96"/>
      <c r="AC120" s="6"/>
      <c r="AD120" s="6"/>
      <c r="AE120" s="6"/>
      <c r="AF120" s="6"/>
      <c r="AG120" s="6"/>
      <c r="AH120" s="6"/>
      <c r="AI120" s="6"/>
      <c r="AJ120" s="6"/>
      <c r="AK120"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3" spans="1:37" s="75" customFormat="1">
      <c r="A233" s="96"/>
      <c r="B233" s="3"/>
      <c r="C233" s="3"/>
      <c r="D233" s="3"/>
      <c r="E233" s="3"/>
      <c r="F233" s="96"/>
      <c r="G233" s="75" ph="1"/>
      <c r="I233" s="110"/>
      <c r="J233" s="103"/>
      <c r="K233" s="104"/>
      <c r="L233" s="105"/>
      <c r="M233" s="105"/>
      <c r="N233" s="105"/>
      <c r="O233" s="105"/>
      <c r="P233" s="105"/>
      <c r="Q233" s="105"/>
      <c r="R233" s="105"/>
      <c r="W233" s="96"/>
      <c r="X233" s="96"/>
      <c r="Y233" s="115"/>
      <c r="AA233" s="96"/>
      <c r="AC233" s="6"/>
      <c r="AD233" s="6"/>
      <c r="AE233" s="6"/>
      <c r="AF233" s="6"/>
      <c r="AG233" s="6"/>
      <c r="AH233" s="6"/>
      <c r="AI233" s="6"/>
      <c r="AJ233" s="6"/>
      <c r="AK233"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ht="18">
      <c r="G384" s="75"/>
    </row>
    <row r="385" spans="7:7" ht="18">
      <c r="G385" s="75"/>
    </row>
    <row r="724" spans="7:7" ht="18">
      <c r="G724" s="75"/>
    </row>
    <row r="725" spans="7:7" ht="18">
      <c r="G725" s="75"/>
    </row>
    <row r="726" spans="7:7" ht="18">
      <c r="G726" s="75"/>
    </row>
    <row r="727" spans="7:7" ht="18">
      <c r="G727" s="75"/>
    </row>
    <row r="728" spans="7:7" ht="18">
      <c r="G728" s="75"/>
    </row>
    <row r="729" spans="7:7" ht="18">
      <c r="G729" s="75"/>
    </row>
    <row r="730" spans="7:7" ht="18">
      <c r="G730" s="75"/>
    </row>
    <row r="731" spans="7:7" ht="18">
      <c r="G731" s="75"/>
    </row>
    <row r="733" spans="7:7" ht="18">
      <c r="G733" s="75"/>
    </row>
    <row r="734" spans="7:7" ht="18">
      <c r="G734" s="75"/>
    </row>
    <row r="736" spans="7:7" ht="18">
      <c r="G736" s="75"/>
    </row>
    <row r="737" spans="7:7" ht="18">
      <c r="G737" s="75"/>
    </row>
    <row r="738" spans="7:7" ht="18">
      <c r="G738" s="75"/>
    </row>
    <row r="739" spans="7:7" ht="18">
      <c r="G739" s="75"/>
    </row>
    <row r="740" spans="7:7" ht="18">
      <c r="G740" s="75"/>
    </row>
    <row r="741" spans="7:7" ht="18">
      <c r="G741" s="75"/>
    </row>
    <row r="742" spans="7:7" ht="18">
      <c r="G742" s="75"/>
    </row>
    <row r="743" spans="7:7" ht="18">
      <c r="G743" s="75"/>
    </row>
    <row r="744" spans="7:7" ht="18">
      <c r="G744" s="75"/>
    </row>
    <row r="745" spans="7:7" ht="18">
      <c r="G745" s="75"/>
    </row>
    <row r="746" spans="7:7" ht="18">
      <c r="G746" s="75"/>
    </row>
    <row r="747" spans="7:7" ht="18">
      <c r="G747" s="75"/>
    </row>
    <row r="748" spans="7:7" ht="18">
      <c r="G748" s="75"/>
    </row>
    <row r="749" spans="7:7" ht="18">
      <c r="G749" s="75"/>
    </row>
    <row r="750" spans="7:7" ht="18">
      <c r="G750" s="75"/>
    </row>
    <row r="751" spans="7:7" ht="18">
      <c r="G751" s="75"/>
    </row>
    <row r="752" spans="7:7" ht="18">
      <c r="G752" s="75"/>
    </row>
    <row r="754" spans="7:7" ht="18">
      <c r="G754" s="75"/>
    </row>
    <row r="755" spans="7:7" ht="18">
      <c r="G755" s="75"/>
    </row>
    <row r="756" spans="7:7" ht="18">
      <c r="G756" s="75"/>
    </row>
    <row r="759" spans="7:7" ht="18">
      <c r="G759" s="75"/>
    </row>
    <row r="760" spans="7:7" ht="18">
      <c r="G760" s="75"/>
    </row>
    <row r="763" spans="7:7" ht="18">
      <c r="G763" s="75"/>
    </row>
    <row r="764" spans="7:7" ht="18">
      <c r="G764" s="75"/>
    </row>
    <row r="765" spans="7:7" ht="18">
      <c r="G765" s="75"/>
    </row>
    <row r="766" spans="7:7" ht="18">
      <c r="G766" s="75"/>
    </row>
    <row r="767" spans="7:7" ht="18">
      <c r="G767" s="75"/>
    </row>
    <row r="768" spans="7:7" ht="18">
      <c r="G768" s="75"/>
    </row>
    <row r="769" spans="7:7" ht="18">
      <c r="G769" s="75"/>
    </row>
    <row r="770" spans="7:7" ht="18">
      <c r="G770" s="75"/>
    </row>
    <row r="771" spans="7:7" ht="18">
      <c r="G771" s="75"/>
    </row>
    <row r="772" spans="7:7" ht="18">
      <c r="G772" s="75"/>
    </row>
    <row r="774" spans="7:7" ht="18">
      <c r="G774" s="75"/>
    </row>
    <row r="775" spans="7:7" ht="18">
      <c r="G775" s="75"/>
    </row>
    <row r="777" spans="7:7" ht="18">
      <c r="G777" s="75"/>
    </row>
    <row r="778" spans="7:7" ht="18">
      <c r="G778" s="75"/>
    </row>
    <row r="779" spans="7:7" ht="18">
      <c r="G779" s="75"/>
    </row>
    <row r="780" spans="7:7" ht="18">
      <c r="G780" s="75"/>
    </row>
    <row r="781" spans="7:7" ht="18">
      <c r="G781" s="75"/>
    </row>
    <row r="782" spans="7:7" ht="18">
      <c r="G782" s="75"/>
    </row>
    <row r="783" spans="7:7" ht="18">
      <c r="G783" s="75"/>
    </row>
    <row r="784" spans="7:7" ht="18">
      <c r="G784" s="75"/>
    </row>
    <row r="785" spans="7:7" ht="18">
      <c r="G785" s="75"/>
    </row>
    <row r="786" spans="7:7" ht="18">
      <c r="G786" s="75"/>
    </row>
    <row r="787" spans="7:7" ht="18">
      <c r="G787" s="75"/>
    </row>
    <row r="788" spans="7:7" ht="18">
      <c r="G788" s="75"/>
    </row>
    <row r="790" spans="7:7" ht="18">
      <c r="G790" s="75"/>
    </row>
    <row r="791" spans="7:7" ht="18">
      <c r="G791" s="75"/>
    </row>
    <row r="793" spans="7:7" ht="18">
      <c r="G793" s="75"/>
    </row>
    <row r="794" spans="7:7" ht="18">
      <c r="G794" s="75"/>
    </row>
    <row r="795" spans="7:7" ht="18">
      <c r="G795" s="75"/>
    </row>
    <row r="796" spans="7:7" ht="18">
      <c r="G796" s="75"/>
    </row>
    <row r="797" spans="7:7" ht="18">
      <c r="G797" s="75"/>
    </row>
    <row r="798" spans="7:7" ht="18">
      <c r="G798" s="75"/>
    </row>
    <row r="799" spans="7:7" ht="18">
      <c r="G799" s="75"/>
    </row>
    <row r="800" spans="7:7" ht="18">
      <c r="G800" s="75"/>
    </row>
    <row r="801" spans="7:7" ht="18">
      <c r="G801" s="75"/>
    </row>
    <row r="802" spans="7:7" ht="18">
      <c r="G802" s="75"/>
    </row>
    <row r="803" spans="7:7" ht="18">
      <c r="G803" s="75"/>
    </row>
    <row r="804" spans="7:7" ht="18">
      <c r="G804" s="75"/>
    </row>
    <row r="805" spans="7:7" ht="18">
      <c r="G805" s="75"/>
    </row>
    <row r="806" spans="7:7" ht="18">
      <c r="G806" s="75"/>
    </row>
    <row r="807" spans="7:7" ht="18">
      <c r="G807" s="75"/>
    </row>
    <row r="808" spans="7:7" ht="18">
      <c r="G808" s="75"/>
    </row>
    <row r="809" spans="7:7" ht="18">
      <c r="G809" s="75"/>
    </row>
    <row r="810" spans="7:7" ht="18">
      <c r="G810" s="75"/>
    </row>
    <row r="811" spans="7:7" ht="18">
      <c r="G811" s="75"/>
    </row>
    <row r="812" spans="7:7" ht="18">
      <c r="G812" s="75"/>
    </row>
    <row r="813" spans="7:7" ht="18">
      <c r="G813" s="75"/>
    </row>
    <row r="814" spans="7:7" ht="18">
      <c r="G814" s="75"/>
    </row>
    <row r="818" spans="7:7" ht="18">
      <c r="G818" s="75"/>
    </row>
    <row r="819" spans="7:7" ht="18">
      <c r="G819" s="75"/>
    </row>
    <row r="820" spans="7:7" ht="18">
      <c r="G820" s="75"/>
    </row>
    <row r="822" spans="7:7" ht="18">
      <c r="G822" s="75"/>
    </row>
    <row r="823" spans="7:7" ht="18">
      <c r="G823" s="75"/>
    </row>
    <row r="824" spans="7:7" ht="18">
      <c r="G824" s="75"/>
    </row>
    <row r="825" spans="7:7" ht="18">
      <c r="G825" s="75"/>
    </row>
    <row r="827" spans="7:7" ht="18">
      <c r="G827" s="75"/>
    </row>
    <row r="828" spans="7:7" ht="18">
      <c r="G828" s="75"/>
    </row>
    <row r="829" spans="7:7" ht="18">
      <c r="G829" s="75"/>
    </row>
    <row r="830" spans="7:7" ht="18">
      <c r="G830" s="75"/>
    </row>
    <row r="832" spans="7:7" ht="18">
      <c r="G832" s="75"/>
    </row>
    <row r="833" spans="7:7" ht="18">
      <c r="G833" s="75"/>
    </row>
    <row r="835" spans="7:7" ht="18">
      <c r="G835" s="75"/>
    </row>
    <row r="836" spans="7:7" ht="18">
      <c r="G836" s="75"/>
    </row>
    <row r="837" spans="7:7" ht="18">
      <c r="G837" s="75"/>
    </row>
    <row r="838" spans="7:7" ht="18">
      <c r="G838" s="75"/>
    </row>
    <row r="839" spans="7:7" ht="18">
      <c r="G839" s="75"/>
    </row>
    <row r="840" spans="7:7" ht="18">
      <c r="G840" s="75"/>
    </row>
    <row r="841" spans="7:7" ht="18">
      <c r="G841" s="75"/>
    </row>
    <row r="842" spans="7:7" ht="18">
      <c r="G842" s="75"/>
    </row>
    <row r="843" spans="7:7" ht="18">
      <c r="G843" s="75"/>
    </row>
    <row r="844" spans="7:7" ht="18">
      <c r="G844" s="75"/>
    </row>
    <row r="845" spans="7:7" ht="18">
      <c r="G845" s="75"/>
    </row>
    <row r="846" spans="7:7" ht="18">
      <c r="G846" s="75"/>
    </row>
    <row r="850" spans="7:7" ht="18">
      <c r="G850" s="75"/>
    </row>
    <row r="851" spans="7:7" ht="18">
      <c r="G851" s="75"/>
    </row>
    <row r="852" spans="7:7" ht="18">
      <c r="G852" s="75"/>
    </row>
    <row r="854" spans="7:7" ht="18">
      <c r="G854" s="75"/>
    </row>
    <row r="855" spans="7:7" ht="18">
      <c r="G855" s="75"/>
    </row>
    <row r="856" spans="7:7" ht="18">
      <c r="G856" s="75"/>
    </row>
    <row r="857" spans="7:7" ht="18">
      <c r="G857" s="75"/>
    </row>
    <row r="859" spans="7:7" ht="18">
      <c r="G859" s="75"/>
    </row>
    <row r="860" spans="7:7" ht="18">
      <c r="G860" s="75"/>
    </row>
    <row r="861" spans="7:7" ht="18">
      <c r="G861" s="75"/>
    </row>
    <row r="862" spans="7:7" ht="18">
      <c r="G862" s="75"/>
    </row>
    <row r="864" spans="7:7" ht="18">
      <c r="G864" s="75"/>
    </row>
    <row r="865" spans="7:7" ht="18">
      <c r="G865" s="75"/>
    </row>
    <row r="867" spans="7:7" ht="18">
      <c r="G867" s="75"/>
    </row>
    <row r="868" spans="7:7" ht="18">
      <c r="G868" s="75"/>
    </row>
    <row r="869" spans="7:7" ht="18">
      <c r="G869" s="75"/>
    </row>
    <row r="870" spans="7:7" ht="18">
      <c r="G870" s="75"/>
    </row>
    <row r="871" spans="7:7" ht="18">
      <c r="G871" s="75"/>
    </row>
    <row r="872" spans="7:7" ht="18">
      <c r="G872" s="75"/>
    </row>
    <row r="873" spans="7:7" ht="18">
      <c r="G873" s="75"/>
    </row>
    <row r="875" spans="7:7" ht="18">
      <c r="G875" s="75"/>
    </row>
    <row r="876" spans="7:7" ht="18">
      <c r="G876" s="75"/>
    </row>
    <row r="877" spans="7:7" ht="18">
      <c r="G877" s="75"/>
    </row>
    <row r="878" spans="7:7" ht="18">
      <c r="G878" s="75"/>
    </row>
    <row r="884" spans="7:7" ht="18">
      <c r="G884" s="75"/>
    </row>
    <row r="891" spans="7:7" ht="18">
      <c r="G891" s="75"/>
    </row>
    <row r="892" spans="7:7" ht="18">
      <c r="G892" s="75"/>
    </row>
    <row r="893" spans="7:7" ht="18">
      <c r="G893" s="75"/>
    </row>
    <row r="894" spans="7:7" ht="18">
      <c r="G894" s="75"/>
    </row>
    <row r="897" spans="7:7" ht="18">
      <c r="G897" s="75"/>
    </row>
    <row r="904" spans="7:7" ht="18">
      <c r="G904" s="75"/>
    </row>
    <row r="905" spans="7:7" ht="18">
      <c r="G905" s="75"/>
    </row>
    <row r="907" spans="7:7" ht="18">
      <c r="G907" s="75"/>
    </row>
    <row r="908" spans="7:7" ht="18">
      <c r="G908" s="75"/>
    </row>
    <row r="909" spans="7:7" ht="18">
      <c r="G909" s="75"/>
    </row>
    <row r="910" spans="7:7" ht="18">
      <c r="G910" s="75"/>
    </row>
    <row r="916" spans="7:7" ht="18">
      <c r="G916" s="75"/>
    </row>
    <row r="923" spans="7:7" ht="18">
      <c r="G923" s="75"/>
    </row>
    <row r="924" spans="7:7" ht="18">
      <c r="G924" s="75"/>
    </row>
    <row r="925" spans="7:7" ht="18">
      <c r="G925" s="75"/>
    </row>
    <row r="926" spans="7:7" ht="18">
      <c r="G926" s="75"/>
    </row>
    <row r="929" spans="7:7" ht="18">
      <c r="G929" s="75"/>
    </row>
    <row r="936" spans="7:7" ht="18">
      <c r="G936" s="75"/>
    </row>
    <row r="938" spans="7:7" ht="18">
      <c r="G938" s="75"/>
    </row>
    <row r="939" spans="7:7" ht="18">
      <c r="G939" s="75"/>
    </row>
    <row r="940" spans="7:7" ht="18">
      <c r="G940" s="75"/>
    </row>
    <row r="941" spans="7:7" ht="18">
      <c r="G941" s="75"/>
    </row>
    <row r="942" spans="7:7" ht="18">
      <c r="G942" s="75"/>
    </row>
    <row r="948" spans="7:7" ht="18">
      <c r="G948" s="75"/>
    </row>
    <row r="950" spans="7:7" ht="18">
      <c r="G950" s="75"/>
    </row>
    <row r="951" spans="7:7" ht="18">
      <c r="G951" s="75"/>
    </row>
    <row r="952" spans="7:7" ht="18">
      <c r="G952" s="75"/>
    </row>
    <row r="953" spans="7:7" ht="18">
      <c r="G953" s="75"/>
    </row>
    <row r="954" spans="7:7" ht="18">
      <c r="G954" s="75"/>
    </row>
    <row r="955" spans="7:7" ht="18">
      <c r="G955" s="75"/>
    </row>
    <row r="956" spans="7:7" ht="18">
      <c r="G956" s="75"/>
    </row>
    <row r="957" spans="7:7" ht="18">
      <c r="G957" s="75"/>
    </row>
    <row r="958" spans="7:7" ht="18">
      <c r="G958" s="75"/>
    </row>
    <row r="960" spans="7:7" ht="18">
      <c r="G960" s="75"/>
    </row>
    <row r="961" spans="7:7" ht="18">
      <c r="G961" s="75"/>
    </row>
    <row r="962" spans="7:7" ht="18">
      <c r="G962" s="75"/>
    </row>
    <row r="963" spans="7:7" ht="18">
      <c r="G963" s="75"/>
    </row>
    <row r="965" spans="7:7" ht="18">
      <c r="G965" s="75"/>
    </row>
    <row r="966" spans="7:7" ht="18">
      <c r="G966" s="75"/>
    </row>
    <row r="968" spans="7:7" ht="18">
      <c r="G968" s="75"/>
    </row>
    <row r="969" spans="7:7" ht="18">
      <c r="G969" s="75"/>
    </row>
    <row r="970" spans="7:7" ht="18">
      <c r="G970" s="75"/>
    </row>
    <row r="971" spans="7:7" ht="18">
      <c r="G971" s="75"/>
    </row>
    <row r="972" spans="7:7" ht="18">
      <c r="G972" s="75"/>
    </row>
    <row r="973" spans="7:7" ht="18">
      <c r="G973" s="75"/>
    </row>
    <row r="974" spans="7:7" ht="18">
      <c r="G974" s="75"/>
    </row>
    <row r="976" spans="7:7" ht="18">
      <c r="G976" s="75"/>
    </row>
    <row r="977" spans="7:7" ht="18">
      <c r="G977" s="75"/>
    </row>
    <row r="978" spans="7:7" ht="18">
      <c r="G978" s="75"/>
    </row>
    <row r="979" spans="7:7" ht="18">
      <c r="G979" s="75"/>
    </row>
    <row r="985" spans="7:7" ht="18">
      <c r="G985" s="75"/>
    </row>
    <row r="992" spans="7:7" ht="18">
      <c r="G992" s="75"/>
    </row>
    <row r="993" spans="7:7" ht="18">
      <c r="G993" s="75"/>
    </row>
    <row r="994" spans="7:7" ht="18">
      <c r="G994" s="75"/>
    </row>
    <row r="995" spans="7:7" ht="18">
      <c r="G995" s="75"/>
    </row>
    <row r="998" spans="7:7" ht="18">
      <c r="G998" s="75"/>
    </row>
    <row r="1005" spans="7:7" ht="18">
      <c r="G1005" s="75"/>
    </row>
    <row r="1006" spans="7:7" ht="18">
      <c r="G1006" s="75"/>
    </row>
    <row r="1008" spans="7:7" ht="18">
      <c r="G1008" s="75"/>
    </row>
    <row r="1009" spans="7:7" ht="18">
      <c r="G1009" s="75"/>
    </row>
    <row r="1010" spans="7:7" ht="18">
      <c r="G1010" s="75"/>
    </row>
    <row r="1011" spans="7:7" ht="18">
      <c r="G1011" s="75"/>
    </row>
    <row r="1017" spans="7:7" ht="18">
      <c r="G1017" s="75"/>
    </row>
    <row r="1024" spans="7:7" ht="18">
      <c r="G1024" s="75"/>
    </row>
    <row r="1025" spans="7:7" ht="18">
      <c r="G1025" s="75"/>
    </row>
    <row r="1026" spans="7:7" ht="18">
      <c r="G1026" s="75"/>
    </row>
    <row r="1027" spans="7:7" ht="18">
      <c r="G1027" s="75"/>
    </row>
    <row r="1030" spans="7:7" ht="18">
      <c r="G1030" s="75"/>
    </row>
    <row r="1037" spans="7:7" ht="18">
      <c r="G1037" s="75"/>
    </row>
    <row r="1039" spans="7:7" ht="18">
      <c r="G1039" s="75"/>
    </row>
    <row r="1040" spans="7:7" ht="18">
      <c r="G1040" s="75"/>
    </row>
    <row r="1041" spans="7:7" ht="18">
      <c r="G1041" s="75"/>
    </row>
    <row r="1042" spans="7:7" ht="18">
      <c r="G1042" s="75"/>
    </row>
    <row r="1043" spans="7:7" ht="18">
      <c r="G1043" s="75"/>
    </row>
    <row r="1049" spans="7:7" ht="18">
      <c r="G1049" s="75"/>
    </row>
    <row r="1051" spans="7:7" ht="18">
      <c r="G1051" s="75"/>
    </row>
    <row r="1052" spans="7:7" ht="18">
      <c r="G1052" s="75"/>
    </row>
    <row r="1053" spans="7:7" ht="18">
      <c r="G1053" s="75"/>
    </row>
    <row r="1054" spans="7:7" ht="18">
      <c r="G1054" s="75"/>
    </row>
    <row r="1055" spans="7:7" ht="18">
      <c r="G1055" s="75"/>
    </row>
    <row r="1056" spans="7:7" ht="18">
      <c r="G1056" s="75"/>
    </row>
    <row r="1057" spans="7:7" ht="18">
      <c r="G1057" s="75"/>
    </row>
    <row r="1058" spans="7:7" ht="18">
      <c r="G1058"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6" spans="7:7" ht="18">
      <c r="G1066" s="75"/>
    </row>
    <row r="1067" spans="7:7" ht="18">
      <c r="G1067" s="75"/>
    </row>
    <row r="1068" spans="7:7" ht="18">
      <c r="G1068" s="75"/>
    </row>
    <row r="1069" spans="7:7" ht="18">
      <c r="G1069" s="75"/>
    </row>
    <row r="1070" spans="7:7" ht="18">
      <c r="G1070" s="75"/>
    </row>
    <row r="1071" spans="7:7" ht="18">
      <c r="G1071" s="75"/>
    </row>
    <row r="1072" spans="7:7" ht="18">
      <c r="G1072" s="75"/>
    </row>
    <row r="1073" spans="7:7" ht="18">
      <c r="G1073" s="75"/>
    </row>
    <row r="1074" spans="7:7" ht="18">
      <c r="G1074" s="75"/>
    </row>
    <row r="1075" spans="7:7" ht="18">
      <c r="G1075" s="75"/>
    </row>
    <row r="1076" spans="7:7" ht="18">
      <c r="G1076" s="75"/>
    </row>
    <row r="1077" spans="7:7" ht="18">
      <c r="G1077" s="75"/>
    </row>
    <row r="1078" spans="7:7" ht="18">
      <c r="G1078" s="75"/>
    </row>
    <row r="1079" spans="7:7" ht="18">
      <c r="G1079" s="75"/>
    </row>
    <row r="1080" spans="7:7" ht="18">
      <c r="G1080" s="75"/>
    </row>
    <row r="1081" spans="7:7" ht="18">
      <c r="G1081" s="75"/>
    </row>
    <row r="1082" spans="7:7" ht="18">
      <c r="G1082" s="75"/>
    </row>
    <row r="1083" spans="7:7" ht="18">
      <c r="G1083" s="75"/>
    </row>
    <row r="1084" spans="7:7" ht="18">
      <c r="G1084" s="75"/>
    </row>
    <row r="1085" spans="7:7" ht="18">
      <c r="G1085" s="75"/>
    </row>
    <row r="1086" spans="7:7" ht="18">
      <c r="G1086" s="75"/>
    </row>
    <row r="1087" spans="7:7" ht="18">
      <c r="G1087" s="75"/>
    </row>
    <row r="1088" spans="7:7" ht="18">
      <c r="G1088" s="75"/>
    </row>
    <row r="1089" spans="7:7" ht="18">
      <c r="G1089" s="75"/>
    </row>
    <row r="1090" spans="7:7" ht="18">
      <c r="G1090" s="75"/>
    </row>
    <row r="1290" spans="7:7" ht="18">
      <c r="G1290" s="75"/>
    </row>
    <row r="1291" spans="7:7" ht="18">
      <c r="G1291" s="75"/>
    </row>
    <row r="1292" spans="7:7" ht="18">
      <c r="G1292" s="75"/>
    </row>
    <row r="1293" spans="7:7" ht="18">
      <c r="G1293" s="75"/>
    </row>
    <row r="1294" spans="7:7" ht="18">
      <c r="G1294" s="75"/>
    </row>
    <row r="1295" spans="7:7" ht="18">
      <c r="G1295" s="75"/>
    </row>
    <row r="1296" spans="7:7" ht="18">
      <c r="G1296" s="75"/>
    </row>
    <row r="1297" spans="7:7" ht="18">
      <c r="G1297" s="75"/>
    </row>
    <row r="1299" spans="7:7" ht="18">
      <c r="G1299" s="75"/>
    </row>
    <row r="1300" spans="7:7" ht="18">
      <c r="G1300"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1" spans="7:7" ht="18">
      <c r="G1311" s="75"/>
    </row>
    <row r="1312" spans="7:7" ht="18">
      <c r="G1312" s="75"/>
    </row>
    <row r="1313" spans="7:7" ht="18">
      <c r="G1313" s="75"/>
    </row>
    <row r="1314" spans="7:7" ht="18">
      <c r="G1314" s="75"/>
    </row>
    <row r="1315" spans="7:7" ht="18">
      <c r="G1315" s="75"/>
    </row>
    <row r="1316" spans="7:7" ht="18">
      <c r="G1316" s="75"/>
    </row>
    <row r="1317" spans="7:7" ht="18">
      <c r="G1317" s="75"/>
    </row>
    <row r="1318" spans="7:7" ht="18">
      <c r="G1318" s="75"/>
    </row>
    <row r="1320" spans="7:7" ht="18">
      <c r="G1320" s="75"/>
    </row>
    <row r="1321" spans="7:7" ht="18">
      <c r="G1321" s="75"/>
    </row>
    <row r="1322" spans="7:7" ht="18">
      <c r="G1322" s="75"/>
    </row>
    <row r="1325" spans="7:7" ht="18">
      <c r="G1325" s="75"/>
    </row>
    <row r="1326" spans="7:7" ht="18">
      <c r="G1326" s="75"/>
    </row>
    <row r="1329" spans="7:7" ht="18">
      <c r="G1329"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40" spans="7:7" ht="18">
      <c r="G1340" s="75"/>
    </row>
    <row r="1341" spans="7:7" ht="18">
      <c r="G1341"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2" spans="7:7" ht="18">
      <c r="G1352" s="75"/>
    </row>
    <row r="1353" spans="7:7" ht="18">
      <c r="G1353" s="75"/>
    </row>
    <row r="1354" spans="7:7" ht="18">
      <c r="G1354" s="75"/>
    </row>
    <row r="1356" spans="7:7" ht="18">
      <c r="G1356" s="75"/>
    </row>
    <row r="1357" spans="7:7" ht="18">
      <c r="G1357"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8" spans="7:7" ht="18">
      <c r="G1368" s="75"/>
    </row>
    <row r="1369" spans="7:7" ht="18">
      <c r="G1369" s="75"/>
    </row>
    <row r="1370" spans="7:7" ht="18">
      <c r="G1370" s="75"/>
    </row>
    <row r="1371" spans="7:7" ht="18">
      <c r="G1371"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4" spans="7:7" ht="18">
      <c r="G1384" s="75"/>
    </row>
    <row r="1385" spans="7:7" ht="18">
      <c r="G1385" s="75"/>
    </row>
    <row r="1386" spans="7:7" ht="18">
      <c r="G1386" s="75"/>
    </row>
    <row r="1388" spans="7:7" ht="18">
      <c r="G1388" s="75"/>
    </row>
    <row r="1389" spans="7:7" ht="18">
      <c r="G1389" s="75"/>
    </row>
    <row r="1390" spans="7:7" ht="18">
      <c r="G1390" s="75"/>
    </row>
    <row r="1391" spans="7:7" ht="18">
      <c r="G1391" s="75"/>
    </row>
    <row r="1393" spans="7:7" ht="18">
      <c r="G1393" s="75"/>
    </row>
    <row r="1394" spans="7:7" ht="18">
      <c r="G1394" s="75"/>
    </row>
    <row r="1395" spans="7:7" ht="18">
      <c r="G1395" s="75"/>
    </row>
    <row r="1396" spans="7:7" ht="18">
      <c r="G1396" s="75"/>
    </row>
    <row r="1398" spans="7:7" ht="18">
      <c r="G1398" s="75"/>
    </row>
    <row r="1399" spans="7:7" ht="18">
      <c r="G1399"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0" spans="7:7" ht="18">
      <c r="G1410" s="75"/>
    </row>
    <row r="1411" spans="7:7" ht="18">
      <c r="G1411" s="75"/>
    </row>
    <row r="1412" spans="7:7" ht="18">
      <c r="G1412" s="75"/>
    </row>
    <row r="1416" spans="7:7" ht="18">
      <c r="G1416" s="75"/>
    </row>
    <row r="1417" spans="7:7" ht="18">
      <c r="G1417" s="75"/>
    </row>
    <row r="1418" spans="7:7" ht="18">
      <c r="G1418" s="75"/>
    </row>
    <row r="1420" spans="7:7" ht="18">
      <c r="G1420" s="75"/>
    </row>
    <row r="1421" spans="7:7" ht="18">
      <c r="G1421" s="75"/>
    </row>
    <row r="1422" spans="7:7" ht="18">
      <c r="G1422" s="75"/>
    </row>
    <row r="1423" spans="7:7" ht="18">
      <c r="G1423" s="75"/>
    </row>
    <row r="1425" spans="7:7" ht="18">
      <c r="G1425" s="75"/>
    </row>
    <row r="1426" spans="7:7" ht="18">
      <c r="G1426" s="75"/>
    </row>
    <row r="1427" spans="7:7" ht="18">
      <c r="G1427" s="75"/>
    </row>
    <row r="1428" spans="7:7" ht="18">
      <c r="G1428" s="75"/>
    </row>
    <row r="1430" spans="7:7" ht="18">
      <c r="G1430" s="75"/>
    </row>
    <row r="1431" spans="7:7" ht="18">
      <c r="G1431"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1" spans="7:7" ht="18">
      <c r="G1441" s="75"/>
    </row>
    <row r="1442" spans="7:7" ht="18">
      <c r="G1442" s="75"/>
    </row>
    <row r="1443" spans="7:7" ht="18">
      <c r="G1443" s="75"/>
    </row>
    <row r="1444" spans="7:7" ht="18">
      <c r="G1444" s="75"/>
    </row>
    <row r="1450" spans="7:7" ht="18">
      <c r="G1450" s="75"/>
    </row>
    <row r="1457" spans="7:7" ht="18">
      <c r="G1457" s="75"/>
    </row>
    <row r="1458" spans="7:7" ht="18">
      <c r="G1458" s="75"/>
    </row>
    <row r="1459" spans="7:7" ht="18">
      <c r="G1459" s="75"/>
    </row>
    <row r="1460" spans="7:7" ht="18">
      <c r="G1460" s="75"/>
    </row>
    <row r="1463" spans="7:7" ht="18">
      <c r="G1463" s="75"/>
    </row>
    <row r="1470" spans="7:7" ht="18">
      <c r="G1470" s="75"/>
    </row>
    <row r="1471" spans="7:7" ht="18">
      <c r="G1471" s="75"/>
    </row>
    <row r="1473" spans="7:7" ht="18">
      <c r="G1473" s="75"/>
    </row>
    <row r="1474" spans="7:7" ht="18">
      <c r="G1474" s="75"/>
    </row>
    <row r="1475" spans="7:7" ht="18">
      <c r="G1475" s="75"/>
    </row>
    <row r="1476" spans="7:7" ht="18">
      <c r="G1476" s="75"/>
    </row>
    <row r="1482" spans="7:7" ht="18">
      <c r="G1482" s="75"/>
    </row>
    <row r="1489" spans="7:7" ht="18">
      <c r="G1489" s="75"/>
    </row>
    <row r="1490" spans="7:7" ht="18">
      <c r="G1490" s="75"/>
    </row>
    <row r="1491" spans="7:7" ht="18">
      <c r="G1491" s="75"/>
    </row>
    <row r="1492" spans="7:7" ht="18">
      <c r="G1492" s="75"/>
    </row>
    <row r="1495" spans="7:7" ht="18">
      <c r="G1495" s="75"/>
    </row>
    <row r="1502" spans="7:7" ht="18">
      <c r="G1502" s="75"/>
    </row>
    <row r="1504" spans="7:7" ht="18">
      <c r="G1504" s="75"/>
    </row>
    <row r="1505" spans="7:7" ht="18">
      <c r="G1505" s="75"/>
    </row>
    <row r="1506" spans="7:7" ht="18">
      <c r="G1506" s="75"/>
    </row>
    <row r="1507" spans="7:7" ht="18">
      <c r="G1507" s="75"/>
    </row>
    <row r="1508" spans="7:7" ht="18">
      <c r="G1508" s="75"/>
    </row>
    <row r="1514" spans="7:7" ht="18">
      <c r="G1514" s="75"/>
    </row>
    <row r="1516" spans="7:7" ht="18">
      <c r="G1516" s="75"/>
    </row>
    <row r="1517" spans="7:7" ht="18">
      <c r="G1517" s="75"/>
    </row>
    <row r="1518" spans="7:7" ht="18">
      <c r="G1518" s="75"/>
    </row>
    <row r="1519" spans="7:7" ht="18">
      <c r="G1519" s="75"/>
    </row>
    <row r="1520" spans="7:7" ht="18">
      <c r="G1520" s="75"/>
    </row>
    <row r="1521" spans="7:7" ht="18">
      <c r="G1521" s="75"/>
    </row>
    <row r="1522" spans="7:7" ht="18">
      <c r="G1522" s="75"/>
    </row>
    <row r="1523" spans="7:7" ht="18">
      <c r="G1523" s="75"/>
    </row>
    <row r="1524" spans="7:7" ht="18">
      <c r="G1524" s="75"/>
    </row>
    <row r="1526" spans="7:7" ht="18">
      <c r="G1526" s="75"/>
    </row>
    <row r="1527" spans="7:7" ht="18">
      <c r="G1527" s="75"/>
    </row>
    <row r="1528" spans="7:7" ht="18">
      <c r="G1528" s="75"/>
    </row>
    <row r="1529" spans="7:7" ht="18">
      <c r="G1529" s="75"/>
    </row>
    <row r="1531" spans="7:7" ht="18">
      <c r="G1531" s="75"/>
    </row>
    <row r="1532" spans="7:7" ht="18">
      <c r="G1532" s="75"/>
    </row>
    <row r="1534" spans="7:7" ht="18">
      <c r="G1534" s="75"/>
    </row>
    <row r="1535" spans="7:7" ht="18">
      <c r="G1535" s="75"/>
    </row>
    <row r="1536" spans="7:7" ht="18">
      <c r="G1536" s="75"/>
    </row>
    <row r="1537" spans="7:7" ht="18">
      <c r="G1537" s="75"/>
    </row>
    <row r="1538" spans="7:7" ht="18">
      <c r="G1538" s="75"/>
    </row>
    <row r="1539" spans="7:7" ht="18">
      <c r="G1539" s="75"/>
    </row>
    <row r="1540" spans="7:7" ht="18">
      <c r="G1540" s="75"/>
    </row>
    <row r="1542" spans="7:7" ht="18">
      <c r="G1542" s="75"/>
    </row>
    <row r="1543" spans="7:7" ht="18">
      <c r="G1543" s="75"/>
    </row>
    <row r="1544" spans="7:7" ht="18">
      <c r="G1544" s="75"/>
    </row>
    <row r="1545" spans="7:7" ht="18">
      <c r="G1545" s="75"/>
    </row>
    <row r="1551" spans="7:7" ht="18">
      <c r="G1551" s="75"/>
    </row>
    <row r="1558" spans="7:7" ht="18">
      <c r="G1558" s="75"/>
    </row>
    <row r="1559" spans="7:7" ht="18">
      <c r="G1559" s="75"/>
    </row>
    <row r="1560" spans="7:7" ht="18">
      <c r="G1560" s="75"/>
    </row>
    <row r="1561" spans="7:7" ht="18">
      <c r="G1561" s="75"/>
    </row>
    <row r="1564" spans="7:7" ht="18">
      <c r="G1564" s="75"/>
    </row>
    <row r="1571" spans="7:7" ht="18">
      <c r="G1571" s="75"/>
    </row>
    <row r="1572" spans="7:7" ht="18">
      <c r="G1572" s="75"/>
    </row>
    <row r="1574" spans="7:7" ht="18">
      <c r="G1574" s="75"/>
    </row>
    <row r="1575" spans="7:7" ht="18">
      <c r="G1575" s="75"/>
    </row>
    <row r="1576" spans="7:7" ht="18">
      <c r="G1576" s="75"/>
    </row>
    <row r="1577" spans="7:7" ht="18">
      <c r="G1577" s="75"/>
    </row>
    <row r="1583" spans="7:7" ht="18">
      <c r="G1583" s="75"/>
    </row>
    <row r="1590" spans="7:7" ht="18">
      <c r="G1590" s="75"/>
    </row>
    <row r="1591" spans="7:7" ht="18">
      <c r="G1591" s="75"/>
    </row>
    <row r="1592" spans="7:7" ht="18">
      <c r="G1592" s="75"/>
    </row>
    <row r="1593" spans="7:7" ht="18">
      <c r="G1593" s="75"/>
    </row>
    <row r="1596" spans="7:7" ht="18">
      <c r="G1596" s="75"/>
    </row>
    <row r="1603" spans="7:7" ht="18">
      <c r="G1603" s="75"/>
    </row>
    <row r="1605" spans="7:7" ht="18">
      <c r="G1605" s="75"/>
    </row>
    <row r="1606" spans="7:7" ht="18">
      <c r="G1606" s="75"/>
    </row>
    <row r="1607" spans="7:7" ht="18">
      <c r="G1607" s="75"/>
    </row>
    <row r="1608" spans="7:7" ht="18">
      <c r="G1608" s="75"/>
    </row>
    <row r="1609" spans="7:7" ht="18">
      <c r="G1609" s="75"/>
    </row>
    <row r="1615" spans="7:7" ht="18">
      <c r="G1615"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1" spans="7:7" ht="18">
      <c r="G1661" s="75"/>
    </row>
    <row r="1662" spans="7:7" ht="18">
      <c r="G1662" s="75"/>
    </row>
    <row r="1663" spans="7:7" ht="18">
      <c r="G1663" s="75"/>
    </row>
    <row r="1664" spans="7:7" ht="18">
      <c r="G1664" s="75"/>
    </row>
    <row r="1666" spans="7:7" ht="18">
      <c r="G1666" s="75"/>
    </row>
    <row r="1667" spans="7:7" ht="18">
      <c r="G1667" s="75"/>
    </row>
    <row r="1668" spans="7:7" ht="18">
      <c r="G1668" s="75"/>
    </row>
    <row r="1669" spans="7:7" ht="18">
      <c r="G1669" s="75"/>
    </row>
    <row r="1671" spans="7:7" ht="18">
      <c r="G1671" s="75"/>
    </row>
    <row r="1672" spans="7:7" ht="18">
      <c r="G1672" s="75"/>
    </row>
    <row r="1674" spans="7:7" ht="18">
      <c r="G1674" s="75"/>
    </row>
    <row r="1675" spans="7:7" ht="18">
      <c r="G1675" s="75"/>
    </row>
    <row r="1676" spans="7:7" ht="18">
      <c r="G1676" s="75"/>
    </row>
    <row r="1677" spans="7:7" ht="18">
      <c r="G1677" s="75"/>
    </row>
    <row r="1678" spans="7:7" ht="18">
      <c r="G1678" s="75"/>
    </row>
    <row r="1679" spans="7:7" ht="18">
      <c r="G1679" s="75"/>
    </row>
    <row r="1680" spans="7:7" ht="18">
      <c r="G1680" s="75"/>
    </row>
    <row r="1682" spans="7:7" ht="18">
      <c r="G1682" s="75"/>
    </row>
    <row r="1683" spans="7:7" ht="18">
      <c r="G1683" s="75"/>
    </row>
    <row r="1684" spans="7:7" ht="18">
      <c r="G1684" s="75"/>
    </row>
    <row r="1685" spans="7:7" ht="18">
      <c r="G1685" s="75"/>
    </row>
    <row r="1691" spans="7:7" ht="18">
      <c r="G1691" s="75"/>
    </row>
    <row r="1698" spans="7:7" ht="18">
      <c r="G1698" s="75"/>
    </row>
    <row r="1699" spans="7:7" ht="18">
      <c r="G1699" s="75"/>
    </row>
    <row r="1700" spans="7:7" ht="18">
      <c r="G1700" s="75"/>
    </row>
    <row r="1701" spans="7:7" ht="18">
      <c r="G1701" s="75"/>
    </row>
    <row r="1704" spans="7:7" ht="18">
      <c r="G1704" s="75"/>
    </row>
    <row r="1711" spans="7:7" ht="18">
      <c r="G1711" s="75"/>
    </row>
    <row r="1712" spans="7:7" ht="18">
      <c r="G1712" s="75"/>
    </row>
    <row r="1714" spans="7:7" ht="18">
      <c r="G1714" s="75"/>
    </row>
    <row r="1715" spans="7:7" ht="18">
      <c r="G1715" s="75"/>
    </row>
    <row r="1716" spans="7:7" ht="18">
      <c r="G1716" s="75"/>
    </row>
    <row r="1717" spans="7:7" ht="18">
      <c r="G1717" s="75"/>
    </row>
    <row r="1723" spans="7:7" ht="18">
      <c r="G1723" s="75"/>
    </row>
    <row r="1730" spans="7:7" ht="18">
      <c r="G1730" s="75"/>
    </row>
    <row r="1731" spans="7:7" ht="18">
      <c r="G1731" s="75"/>
    </row>
    <row r="1732" spans="7:7" ht="18">
      <c r="G1732" s="75"/>
    </row>
    <row r="1733" spans="7:7" ht="18">
      <c r="G1733" s="75"/>
    </row>
    <row r="1736" spans="7:7" ht="18">
      <c r="G1736" s="75"/>
    </row>
    <row r="1743" spans="7:7" ht="18">
      <c r="G1743" s="75"/>
    </row>
    <row r="1745" spans="7:7" ht="18">
      <c r="G1745" s="75"/>
    </row>
    <row r="1746" spans="7:7" ht="18">
      <c r="G1746" s="75"/>
    </row>
    <row r="1747" spans="7:7" ht="18">
      <c r="G1747" s="75"/>
    </row>
    <row r="1748" spans="7:7" ht="18">
      <c r="G1748" s="75"/>
    </row>
    <row r="1749" spans="7:7" ht="18">
      <c r="G1749" s="75"/>
    </row>
    <row r="1755" spans="7:7" ht="18">
      <c r="G1755"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2" spans="7:7" ht="18">
      <c r="G1772" s="75"/>
    </row>
    <row r="1773" spans="7:7" ht="18">
      <c r="G1773"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3" spans="7:7" ht="18">
      <c r="G1783" s="75"/>
    </row>
    <row r="1784" spans="7:7" ht="18">
      <c r="G1784" s="75"/>
    </row>
    <row r="1785" spans="7:7" ht="18">
      <c r="G1785" s="75"/>
    </row>
    <row r="1786" spans="7:7" ht="18">
      <c r="G1786" s="75"/>
    </row>
    <row r="1792" spans="7:7" ht="18">
      <c r="G1792" s="75"/>
    </row>
    <row r="1799" spans="7:7" ht="18">
      <c r="G1799" s="75"/>
    </row>
    <row r="1800" spans="7:7" ht="18">
      <c r="G1800" s="75"/>
    </row>
    <row r="1801" spans="7:7" ht="18">
      <c r="G1801" s="75"/>
    </row>
    <row r="1802" spans="7:7" ht="18">
      <c r="G1802" s="75"/>
    </row>
    <row r="1805" spans="7:7" ht="18">
      <c r="G1805" s="75"/>
    </row>
    <row r="1812" spans="7:7" ht="18">
      <c r="G1812" s="75"/>
    </row>
    <row r="1813" spans="7:7" ht="18">
      <c r="G1813" s="75"/>
    </row>
    <row r="1815" spans="7:7" ht="18">
      <c r="G1815" s="75"/>
    </row>
    <row r="1816" spans="7:7" ht="18">
      <c r="G1816" s="75"/>
    </row>
    <row r="1817" spans="7:7" ht="18">
      <c r="G1817" s="75"/>
    </row>
    <row r="1818" spans="7:7" ht="18">
      <c r="G1818" s="75"/>
    </row>
    <row r="1824" spans="7:7" ht="18">
      <c r="G1824" s="75"/>
    </row>
    <row r="1831" spans="7:7" ht="18">
      <c r="G1831" s="75"/>
    </row>
    <row r="1832" spans="7:7" ht="18">
      <c r="G1832" s="75"/>
    </row>
    <row r="1833" spans="7:7" ht="18">
      <c r="G1833" s="75"/>
    </row>
    <row r="1834" spans="7:7" ht="18">
      <c r="G1834" s="75"/>
    </row>
    <row r="1837" spans="7:7" ht="18">
      <c r="G1837" s="75"/>
    </row>
    <row r="1844" spans="7:7" ht="18">
      <c r="G1844" s="75"/>
    </row>
    <row r="1846" spans="7:7" ht="18">
      <c r="G1846" s="75"/>
    </row>
    <row r="1847" spans="7:7" ht="18">
      <c r="G1847" s="75"/>
    </row>
    <row r="1848" spans="7:7" ht="18">
      <c r="G1848" s="75"/>
    </row>
    <row r="1849" spans="7:7" ht="18">
      <c r="G1849" s="75"/>
    </row>
    <row r="1850" spans="7:7" ht="18">
      <c r="G1850" s="75"/>
    </row>
    <row r="1856" spans="7:7" ht="18">
      <c r="G1856"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8" spans="7:7" ht="18">
      <c r="G1888" s="75"/>
    </row>
    <row r="1889" spans="7:7" ht="18">
      <c r="G1889" s="75"/>
    </row>
    <row r="1890" spans="7:7" ht="18">
      <c r="G1890" s="75"/>
    </row>
    <row r="1891" spans="7:7" ht="18">
      <c r="G1891" s="75"/>
    </row>
    <row r="1892" spans="7:7" ht="18">
      <c r="G1892"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1" spans="7:7" ht="18">
      <c r="G1901" s="75"/>
    </row>
    <row r="1902" spans="7:7" ht="18">
      <c r="G1902" s="75"/>
    </row>
    <row r="1903" spans="7:7" ht="18">
      <c r="G1903" s="75"/>
    </row>
    <row r="1904" spans="7:7" ht="18">
      <c r="G1904" s="75"/>
    </row>
    <row r="1910" spans="7:7" ht="18">
      <c r="G1910" s="75"/>
    </row>
    <row r="1917" spans="7:7" ht="18">
      <c r="G1917" s="75"/>
    </row>
    <row r="1918" spans="7:7" ht="18">
      <c r="G1918" s="75"/>
    </row>
    <row r="1919" spans="7:7" ht="18">
      <c r="G1919" s="75"/>
    </row>
    <row r="1920" spans="7:7" ht="18">
      <c r="G1920" s="75"/>
    </row>
    <row r="1923" spans="7:7" ht="18">
      <c r="G1923" s="75"/>
    </row>
    <row r="1930" spans="7:7" ht="18">
      <c r="G1930" s="75"/>
    </row>
    <row r="1931" spans="7:7" ht="18">
      <c r="G1931" s="75"/>
    </row>
    <row r="1933" spans="7:7" ht="18">
      <c r="G1933" s="75"/>
    </row>
    <row r="1934" spans="7:7" ht="18">
      <c r="G1934" s="75"/>
    </row>
    <row r="1935" spans="7:7" ht="18">
      <c r="G1935" s="75"/>
    </row>
    <row r="1936" spans="7:7" ht="18">
      <c r="G1936" s="75"/>
    </row>
    <row r="1942" spans="7:7" ht="18">
      <c r="G1942" s="75"/>
    </row>
    <row r="1949" spans="7:7" ht="18">
      <c r="G1949" s="75"/>
    </row>
    <row r="1950" spans="7:7" ht="18">
      <c r="G1950" s="75"/>
    </row>
    <row r="1951" spans="7:7" ht="18">
      <c r="G1951" s="75"/>
    </row>
    <row r="1952" spans="7:7" ht="18">
      <c r="G1952" s="75"/>
    </row>
    <row r="1955" spans="7:7" ht="18">
      <c r="G1955" s="75"/>
    </row>
    <row r="1962" spans="7:7" ht="18">
      <c r="G1962" s="75"/>
    </row>
    <row r="1964" spans="7:7" ht="18">
      <c r="G1964" s="75"/>
    </row>
    <row r="1965" spans="7:7" ht="18">
      <c r="G1965" s="75"/>
    </row>
    <row r="1966" spans="7:7" ht="18">
      <c r="G1966" s="75"/>
    </row>
    <row r="1967" spans="7:7" ht="18">
      <c r="G1967" s="75"/>
    </row>
    <row r="1968" spans="7:7" ht="18">
      <c r="G1968"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9"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9">
    <cfRule type="cellIs" dxfId="5"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BFFF9-DD94-4A5E-B0B0-55E8496DDCCA}">
  <sheetPr>
    <tabColor rgb="FFFFCCFF"/>
    <pageSetUpPr fitToPage="1"/>
  </sheetPr>
  <dimension ref="A1:AK2016"/>
  <sheetViews>
    <sheetView view="pageBreakPreview" zoomScale="60" zoomScaleNormal="40" workbookViewId="0">
      <pane xSplit="7" ySplit="5" topLeftCell="R102" activePane="bottomRight" state="frozen"/>
      <selection activeCell="D725" sqref="D725"/>
      <selection pane="topRight" activeCell="D725" sqref="D725"/>
      <selection pane="bottomLeft" activeCell="D725" sqref="D725"/>
      <selection pane="bottomRight" activeCell="A110" sqref="A110"/>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『一般会計その他施設／一般会計その他施設』一般施設・賃借施設の一覧（令和７年４月１日時点）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939</v>
      </c>
      <c r="B6" s="113" t="str">
        <f>すべて_位置図情報!B948</f>
        <v>一般会計その他施設</v>
      </c>
      <c r="C6" s="44" t="str">
        <f>すべて_位置図情報!C948</f>
        <v>一般会計その他施設</v>
      </c>
      <c r="D6" s="44" t="str">
        <f>すべて_位置図情報!D948</f>
        <v>職員住宅・宿舎</v>
      </c>
      <c r="E6" s="44" t="str">
        <f>すべて_位置図情報!E948</f>
        <v>災害対策用職員住宅</v>
      </c>
      <c r="F6" s="74">
        <f>すべて_位置図情報!F948</f>
        <v>1</v>
      </c>
      <c r="G6" s="13" t="str" ph="1">
        <f>すべて_位置図情報!G948</f>
        <v>災害対策用職員住宅</v>
      </c>
      <c r="H6" s="126" t="str">
        <f>すべて_位置図情報!H948</f>
        <v>大阪市天王寺区××××××××</v>
      </c>
      <c r="I6" s="81">
        <f>すべて_位置図情報!I948</f>
        <v>48.13</v>
      </c>
      <c r="J6" s="80" t="str">
        <f>すべて_位置図情報!J948</f>
        <v>－</v>
      </c>
      <c r="K6" s="78">
        <f>すべて_位置図情報!K948</f>
        <v>0</v>
      </c>
      <c r="L6" s="79" t="str">
        <f>すべて_位置図情報!L948</f>
        <v>－</v>
      </c>
      <c r="M6" s="79" t="str">
        <f>すべて_位置図情報!M948</f>
        <v>－</v>
      </c>
      <c r="N6" s="79" t="str">
        <f>すべて_位置図情報!N948</f>
        <v>－</v>
      </c>
      <c r="O6" s="79" t="str">
        <f>すべて_位置図情報!O948</f>
        <v/>
      </c>
      <c r="P6" s="79" t="str">
        <f>すべて_位置図情報!P948</f>
        <v>－</v>
      </c>
      <c r="Q6" s="79" t="str">
        <f>すべて_位置図情報!Q948</f>
        <v>－</v>
      </c>
      <c r="R6" s="136" t="str">
        <f>すべて_位置図情報!R948</f>
        <v>その他</v>
      </c>
      <c r="S6" s="126" t="str">
        <f>すべて_位置図情報!S948</f>
        <v>危機管理室</v>
      </c>
      <c r="T6" s="124" t="str">
        <f>すべて_位置図情報!T948</f>
        <v>－</v>
      </c>
      <c r="U6" s="126" t="str">
        <f>すべて_位置図情報!U948</f>
        <v>危機管理課</v>
      </c>
      <c r="V6" s="126" t="str">
        <f>すべて_位置図情報!V948</f>
        <v>応急対策グループ</v>
      </c>
      <c r="W6" s="116" t="str">
        <f>すべて_位置図情報!W948</f>
        <v>天王寺区</v>
      </c>
      <c r="X6" s="116" t="str">
        <f>すべて_位置図情報!X948</f>
        <v>賃借施設</v>
      </c>
      <c r="Y6" s="114" t="str">
        <f>すべて_位置図情報!Y948</f>
        <v>－</v>
      </c>
      <c r="Z6" s="127">
        <f>すべて_位置図情報!Z948</f>
        <v>0</v>
      </c>
      <c r="AA6" s="124">
        <f>すべて_位置図情報!AA948</f>
        <v>0</v>
      </c>
      <c r="AB6" s="126">
        <f>すべて_位置図情報!AB948</f>
        <v>0</v>
      </c>
      <c r="AC6" s="124">
        <f>すべて_位置図情報!AC948</f>
        <v>0</v>
      </c>
      <c r="AD6" s="124">
        <f>すべて_位置図情報!AD948</f>
        <v>0</v>
      </c>
      <c r="AE6" s="16">
        <f>すべて_位置図情報!AF948</f>
        <v>0</v>
      </c>
      <c r="AF6" s="16">
        <f>すべて_位置図情報!AG948</f>
        <v>0</v>
      </c>
      <c r="AG6" s="16">
        <f>すべて_位置図情報!AH948</f>
        <v>0</v>
      </c>
      <c r="AH6" s="16">
        <f>すべて_位置図情報!AI948</f>
        <v>0</v>
      </c>
      <c r="AI6" s="16">
        <f>すべて_位置図情報!AJ948</f>
        <v>0</v>
      </c>
      <c r="AJ6" s="16">
        <f>すべて_位置図情報!AK948</f>
        <v>0</v>
      </c>
      <c r="AK6" s="16" t="e">
        <f>すべて_位置図情報!#REF!</f>
        <v>#REF!</v>
      </c>
    </row>
    <row r="7" spans="1:37">
      <c r="A7" s="262">
        <v>940</v>
      </c>
      <c r="B7" s="7" t="str">
        <f>すべて_位置図情報!B949</f>
        <v>一般会計その他施設</v>
      </c>
      <c r="C7" s="7" t="str">
        <f>すべて_位置図情報!C949</f>
        <v>一般会計その他施設</v>
      </c>
      <c r="D7" s="7" t="str">
        <f>すべて_位置図情報!D949</f>
        <v>職員住宅・宿舎</v>
      </c>
      <c r="E7" s="7" t="str">
        <f>すべて_位置図情報!E949</f>
        <v>災害対策用職員住宅</v>
      </c>
      <c r="F7" s="74">
        <f>すべて_位置図情報!F949</f>
        <v>2</v>
      </c>
      <c r="G7" s="13" t="str" ph="1">
        <f>すべて_位置図情報!G949</f>
        <v>災害対策用職員住宅</v>
      </c>
      <c r="H7" s="126" t="str">
        <f>すべて_位置図情報!H949</f>
        <v>大阪市都島区××××××××</v>
      </c>
      <c r="I7" s="81">
        <f>すべて_位置図情報!I949</f>
        <v>63.65</v>
      </c>
      <c r="J7" s="80" t="str">
        <f>すべて_位置図情報!J949</f>
        <v>－</v>
      </c>
      <c r="K7" s="78">
        <f>すべて_位置図情報!K949</f>
        <v>0</v>
      </c>
      <c r="L7" s="79" t="str">
        <f>すべて_位置図情報!L949</f>
        <v>－</v>
      </c>
      <c r="M7" s="79" t="str">
        <f>すべて_位置図情報!M949</f>
        <v>－</v>
      </c>
      <c r="N7" s="79" t="str">
        <f>すべて_位置図情報!N949</f>
        <v>－</v>
      </c>
      <c r="O7" s="79" t="str">
        <f>すべて_位置図情報!O949</f>
        <v/>
      </c>
      <c r="P7" s="79" t="str">
        <f>すべて_位置図情報!P949</f>
        <v>－</v>
      </c>
      <c r="Q7" s="79" t="str">
        <f>すべて_位置図情報!Q949</f>
        <v>－</v>
      </c>
      <c r="R7" s="136" t="str">
        <f>すべて_位置図情報!R949</f>
        <v>その他</v>
      </c>
      <c r="S7" s="126" t="str">
        <f>すべて_位置図情報!S949</f>
        <v>危機管理室</v>
      </c>
      <c r="T7" s="124" t="str">
        <f>すべて_位置図情報!T949</f>
        <v>－</v>
      </c>
      <c r="U7" s="126" t="str">
        <f>すべて_位置図情報!U949</f>
        <v>危機管理課</v>
      </c>
      <c r="V7" s="126" t="str">
        <f>すべて_位置図情報!V949</f>
        <v>応急対策グループ</v>
      </c>
      <c r="W7" s="116" t="str">
        <f>すべて_位置図情報!W949</f>
        <v>都島区</v>
      </c>
      <c r="X7" s="116" t="str">
        <f>すべて_位置図情報!X949</f>
        <v>賃借施設</v>
      </c>
      <c r="Y7" s="114" t="str">
        <f>すべて_位置図情報!Y949</f>
        <v>－</v>
      </c>
      <c r="Z7" s="127">
        <f>すべて_位置図情報!Z949</f>
        <v>0</v>
      </c>
      <c r="AA7" s="124">
        <f>すべて_位置図情報!AA949</f>
        <v>0</v>
      </c>
      <c r="AB7" s="126">
        <f>すべて_位置図情報!AB949</f>
        <v>0</v>
      </c>
      <c r="AC7" s="124">
        <f>すべて_位置図情報!AC949</f>
        <v>0</v>
      </c>
      <c r="AD7" s="124">
        <f>すべて_位置図情報!AD949</f>
        <v>0</v>
      </c>
      <c r="AE7" s="16">
        <f>すべて_位置図情報!AF949</f>
        <v>0</v>
      </c>
      <c r="AF7" s="16">
        <f>すべて_位置図情報!AG949</f>
        <v>0</v>
      </c>
      <c r="AG7" s="16">
        <f>すべて_位置図情報!AH949</f>
        <v>0</v>
      </c>
      <c r="AH7" s="16">
        <f>すべて_位置図情報!AI949</f>
        <v>0</v>
      </c>
      <c r="AI7" s="16">
        <f>すべて_位置図情報!AJ949</f>
        <v>0</v>
      </c>
      <c r="AJ7" s="16">
        <f>すべて_位置図情報!AK949</f>
        <v>0</v>
      </c>
      <c r="AK7" s="16" t="e">
        <f>すべて_位置図情報!#REF!</f>
        <v>#REF!</v>
      </c>
    </row>
    <row r="8" spans="1:37">
      <c r="A8" s="262">
        <v>941</v>
      </c>
      <c r="B8" s="7" t="str">
        <f>すべて_位置図情報!B950</f>
        <v>一般会計その他施設</v>
      </c>
      <c r="C8" s="7" t="str">
        <f>すべて_位置図情報!C950</f>
        <v>一般会計その他施設</v>
      </c>
      <c r="D8" s="7" t="str">
        <f>すべて_位置図情報!D950</f>
        <v>職員住宅・宿舎</v>
      </c>
      <c r="E8" s="7" t="str">
        <f>すべて_位置図情報!E950</f>
        <v>災害対策用職員住宅</v>
      </c>
      <c r="F8" s="74">
        <f>すべて_位置図情報!F950</f>
        <v>3</v>
      </c>
      <c r="G8" s="13" t="str" ph="1">
        <f>すべて_位置図情報!G950</f>
        <v>災害対策用職員住宅</v>
      </c>
      <c r="H8" s="126" t="str">
        <f>すべて_位置図情報!H950</f>
        <v>大阪市西区××××××××</v>
      </c>
      <c r="I8" s="81">
        <f>すべて_位置図情報!I950</f>
        <v>29.49</v>
      </c>
      <c r="J8" s="80" t="str">
        <f>すべて_位置図情報!J950</f>
        <v>－</v>
      </c>
      <c r="K8" s="78">
        <f>すべて_位置図情報!K950</f>
        <v>0</v>
      </c>
      <c r="L8" s="79" t="str">
        <f>すべて_位置図情報!L950</f>
        <v>－</v>
      </c>
      <c r="M8" s="79" t="str">
        <f>すべて_位置図情報!M950</f>
        <v>－</v>
      </c>
      <c r="N8" s="79" t="str">
        <f>すべて_位置図情報!N950</f>
        <v>－</v>
      </c>
      <c r="O8" s="79" t="str">
        <f>すべて_位置図情報!O950</f>
        <v/>
      </c>
      <c r="P8" s="79" t="str">
        <f>すべて_位置図情報!P950</f>
        <v>－</v>
      </c>
      <c r="Q8" s="79" t="str">
        <f>すべて_位置図情報!Q950</f>
        <v>－</v>
      </c>
      <c r="R8" s="136" t="str">
        <f>すべて_位置図情報!R950</f>
        <v>その他</v>
      </c>
      <c r="S8" s="126" t="str">
        <f>すべて_位置図情報!S950</f>
        <v>危機管理室</v>
      </c>
      <c r="T8" s="124" t="str">
        <f>すべて_位置図情報!T950</f>
        <v>－</v>
      </c>
      <c r="U8" s="126" t="str">
        <f>すべて_位置図情報!U950</f>
        <v>危機管理課</v>
      </c>
      <c r="V8" s="126" t="str">
        <f>すべて_位置図情報!V950</f>
        <v>応急対策グループ</v>
      </c>
      <c r="W8" s="116" t="str">
        <f>すべて_位置図情報!W950</f>
        <v>西区</v>
      </c>
      <c r="X8" s="116" t="str">
        <f>すべて_位置図情報!X950</f>
        <v>賃借施設</v>
      </c>
      <c r="Y8" s="114" t="str">
        <f>すべて_位置図情報!Y950</f>
        <v>－</v>
      </c>
      <c r="Z8" s="127">
        <f>すべて_位置図情報!Z950</f>
        <v>0</v>
      </c>
      <c r="AA8" s="124">
        <f>すべて_位置図情報!AA950</f>
        <v>0</v>
      </c>
      <c r="AB8" s="126" t="e">
        <f>すべて_位置図情報!#REF!</f>
        <v>#REF!</v>
      </c>
      <c r="AC8" s="124" t="e">
        <f>すべて_位置図情報!#REF!</f>
        <v>#REF!</v>
      </c>
      <c r="AD8" s="124" t="e">
        <f>すべて_位置図情報!#REF!</f>
        <v>#REF!</v>
      </c>
      <c r="AE8" s="16" t="e">
        <f>すべて_位置図情報!#REF!</f>
        <v>#REF!</v>
      </c>
      <c r="AF8" s="16" t="e">
        <f>すべて_位置図情報!#REF!</f>
        <v>#REF!</v>
      </c>
      <c r="AG8" s="16" t="e">
        <f>すべて_位置図情報!#REF!</f>
        <v>#REF!</v>
      </c>
      <c r="AH8" s="16" t="e">
        <f>すべて_位置図情報!#REF!</f>
        <v>#REF!</v>
      </c>
      <c r="AI8" s="16" t="e">
        <f>すべて_位置図情報!#REF!</f>
        <v>#REF!</v>
      </c>
      <c r="AJ8" s="16" t="e">
        <f>すべて_位置図情報!#REF!</f>
        <v>#REF!</v>
      </c>
      <c r="AK8" s="16" t="e">
        <f>すべて_位置図情報!#REF!</f>
        <v>#REF!</v>
      </c>
    </row>
    <row r="9" spans="1:37">
      <c r="A9" s="262">
        <v>942</v>
      </c>
      <c r="B9" s="7" t="str">
        <f>すべて_位置図情報!B951</f>
        <v>一般会計その他施設</v>
      </c>
      <c r="C9" s="7" t="str">
        <f>すべて_位置図情報!C951</f>
        <v>一般会計その他施設</v>
      </c>
      <c r="D9" s="7" t="str">
        <f>すべて_位置図情報!D951</f>
        <v>職員住宅・宿舎</v>
      </c>
      <c r="E9" s="7" t="str">
        <f>すべて_位置図情報!E951</f>
        <v>災害対策用職員住宅</v>
      </c>
      <c r="F9" s="74">
        <f>すべて_位置図情報!F951</f>
        <v>4</v>
      </c>
      <c r="G9" s="13" t="str" ph="1">
        <f>すべて_位置図情報!G951</f>
        <v>災害対策用職員住宅</v>
      </c>
      <c r="H9" s="126" t="str">
        <f>すべて_位置図情報!H951</f>
        <v>大阪市浪速区××××××××</v>
      </c>
      <c r="I9" s="81">
        <f>すべて_位置図情報!I951</f>
        <v>76.16</v>
      </c>
      <c r="J9" s="80" t="str">
        <f>すべて_位置図情報!J951</f>
        <v>－</v>
      </c>
      <c r="K9" s="78">
        <f>すべて_位置図情報!K951</f>
        <v>0</v>
      </c>
      <c r="L9" s="79" t="str">
        <f>すべて_位置図情報!L951</f>
        <v>－</v>
      </c>
      <c r="M9" s="79" t="str">
        <f>すべて_位置図情報!M951</f>
        <v>－</v>
      </c>
      <c r="N9" s="79" t="str">
        <f>すべて_位置図情報!N951</f>
        <v>－</v>
      </c>
      <c r="O9" s="79" t="str">
        <f>すべて_位置図情報!O951</f>
        <v/>
      </c>
      <c r="P9" s="79" t="str">
        <f>すべて_位置図情報!P951</f>
        <v>－</v>
      </c>
      <c r="Q9" s="79" t="str">
        <f>すべて_位置図情報!Q951</f>
        <v>－</v>
      </c>
      <c r="R9" s="136" t="str">
        <f>すべて_位置図情報!R951</f>
        <v>その他</v>
      </c>
      <c r="S9" s="126" t="str">
        <f>すべて_位置図情報!S951</f>
        <v>危機管理室</v>
      </c>
      <c r="T9" s="124" t="str">
        <f>すべて_位置図情報!T951</f>
        <v>－</v>
      </c>
      <c r="U9" s="126" t="str">
        <f>すべて_位置図情報!U951</f>
        <v>危機管理課</v>
      </c>
      <c r="V9" s="126" t="str">
        <f>すべて_位置図情報!V951</f>
        <v>応急対策グループ</v>
      </c>
      <c r="W9" s="116" t="str">
        <f>すべて_位置図情報!W951</f>
        <v>浪速区</v>
      </c>
      <c r="X9" s="116" t="str">
        <f>すべて_位置図情報!X951</f>
        <v>賃借施設</v>
      </c>
      <c r="Y9" s="114" t="str">
        <f>すべて_位置図情報!Y951</f>
        <v>－</v>
      </c>
      <c r="Z9" s="127">
        <f>すべて_位置図情報!Z951</f>
        <v>0</v>
      </c>
      <c r="AA9" s="124">
        <f>すべて_位置図情報!AA951</f>
        <v>0</v>
      </c>
      <c r="AB9" s="126">
        <f>すべて_位置図情報!AB950</f>
        <v>0</v>
      </c>
      <c r="AC9" s="124">
        <f>すべて_位置図情報!AC950</f>
        <v>0</v>
      </c>
      <c r="AD9" s="124">
        <f>すべて_位置図情報!AD950</f>
        <v>0</v>
      </c>
      <c r="AE9" s="16">
        <f>すべて_位置図情報!AF950</f>
        <v>0</v>
      </c>
      <c r="AF9" s="16">
        <f>すべて_位置図情報!AG950</f>
        <v>0</v>
      </c>
      <c r="AG9" s="16">
        <f>すべて_位置図情報!AH950</f>
        <v>0</v>
      </c>
      <c r="AH9" s="16">
        <f>すべて_位置図情報!AI950</f>
        <v>0</v>
      </c>
      <c r="AI9" s="16">
        <f>すべて_位置図情報!AJ950</f>
        <v>0</v>
      </c>
      <c r="AJ9" s="16">
        <f>すべて_位置図情報!AK950</f>
        <v>0</v>
      </c>
      <c r="AK9" s="16" t="e">
        <f>すべて_位置図情報!#REF!</f>
        <v>#REF!</v>
      </c>
    </row>
    <row r="10" spans="1:37">
      <c r="A10" s="262">
        <v>943</v>
      </c>
      <c r="B10" s="7" t="str">
        <f>すべて_位置図情報!B952</f>
        <v>一般会計その他施設</v>
      </c>
      <c r="C10" s="7" t="str">
        <f>すべて_位置図情報!C952</f>
        <v>一般会計その他施設</v>
      </c>
      <c r="D10" s="7" t="str">
        <f>すべて_位置図情報!D952</f>
        <v>職員住宅・宿舎</v>
      </c>
      <c r="E10" s="7" t="str">
        <f>すべて_位置図情報!E952</f>
        <v>災害対策用職員住宅</v>
      </c>
      <c r="F10" s="74">
        <f>すべて_位置図情報!F952</f>
        <v>5</v>
      </c>
      <c r="G10" s="13" t="str" ph="1">
        <f>すべて_位置図情報!G952</f>
        <v>災害対策用職員住宅</v>
      </c>
      <c r="H10" s="126" t="str">
        <f>すべて_位置図情報!H952</f>
        <v>大阪市福島区××××××××</v>
      </c>
      <c r="I10" s="81">
        <f>すべて_位置図情報!I952</f>
        <v>31.35</v>
      </c>
      <c r="J10" s="80" t="str">
        <f>すべて_位置図情報!J952</f>
        <v>－</v>
      </c>
      <c r="K10" s="78">
        <f>すべて_位置図情報!K952</f>
        <v>0</v>
      </c>
      <c r="L10" s="79" t="str">
        <f>すべて_位置図情報!L952</f>
        <v>－</v>
      </c>
      <c r="M10" s="79" t="str">
        <f>すべて_位置図情報!M952</f>
        <v>－</v>
      </c>
      <c r="N10" s="79" t="str">
        <f>すべて_位置図情報!N952</f>
        <v>－</v>
      </c>
      <c r="O10" s="79" t="str">
        <f>すべて_位置図情報!O952</f>
        <v/>
      </c>
      <c r="P10" s="79" t="str">
        <f>すべて_位置図情報!P952</f>
        <v>－</v>
      </c>
      <c r="Q10" s="79" t="str">
        <f>すべて_位置図情報!Q952</f>
        <v>－</v>
      </c>
      <c r="R10" s="136" t="str">
        <f>すべて_位置図情報!R952</f>
        <v>その他</v>
      </c>
      <c r="S10" s="126" t="str">
        <f>すべて_位置図情報!S952</f>
        <v>危機管理室</v>
      </c>
      <c r="T10" s="124" t="str">
        <f>すべて_位置図情報!T952</f>
        <v>－</v>
      </c>
      <c r="U10" s="126" t="str">
        <f>すべて_位置図情報!U952</f>
        <v>危機管理課</v>
      </c>
      <c r="V10" s="126" t="str">
        <f>すべて_位置図情報!V952</f>
        <v>応急対策グループ</v>
      </c>
      <c r="W10" s="116" t="str">
        <f>すべて_位置図情報!W952</f>
        <v>福島区</v>
      </c>
      <c r="X10" s="116" t="str">
        <f>すべて_位置図情報!X952</f>
        <v>賃借施設</v>
      </c>
      <c r="Y10" s="114" t="str">
        <f>すべて_位置図情報!Y952</f>
        <v>－</v>
      </c>
      <c r="Z10" s="127">
        <f>すべて_位置図情報!Z952</f>
        <v>0</v>
      </c>
      <c r="AA10" s="124">
        <f>すべて_位置図情報!AA952</f>
        <v>0</v>
      </c>
      <c r="AB10" s="126" t="e">
        <f>すべて_位置図情報!#REF!</f>
        <v>#REF!</v>
      </c>
      <c r="AC10" s="124" t="e">
        <f>すべて_位置図情報!#REF!</f>
        <v>#REF!</v>
      </c>
      <c r="AD10" s="124" t="e">
        <f>すべて_位置図情報!#REF!</f>
        <v>#REF!</v>
      </c>
      <c r="AE10" s="16" t="e">
        <f>すべて_位置図情報!#REF!</f>
        <v>#REF!</v>
      </c>
      <c r="AF10" s="16" t="e">
        <f>すべて_位置図情報!#REF!</f>
        <v>#REF!</v>
      </c>
      <c r="AG10" s="16" t="e">
        <f>すべて_位置図情報!#REF!</f>
        <v>#REF!</v>
      </c>
      <c r="AH10" s="16" t="e">
        <f>すべて_位置図情報!#REF!</f>
        <v>#REF!</v>
      </c>
      <c r="AI10" s="16" t="e">
        <f>すべて_位置図情報!#REF!</f>
        <v>#REF!</v>
      </c>
      <c r="AJ10" s="16" t="e">
        <f>すべて_位置図情報!#REF!</f>
        <v>#REF!</v>
      </c>
      <c r="AK10" s="16" t="e">
        <f>すべて_位置図情報!#REF!</f>
        <v>#REF!</v>
      </c>
    </row>
    <row r="11" spans="1:37">
      <c r="A11" s="262">
        <v>944</v>
      </c>
      <c r="B11" s="7" t="str">
        <f>すべて_位置図情報!B953</f>
        <v>一般会計その他施設</v>
      </c>
      <c r="C11" s="7" t="str">
        <f>すべて_位置図情報!C953</f>
        <v>一般会計その他施設</v>
      </c>
      <c r="D11" s="7" t="str">
        <f>すべて_位置図情報!D953</f>
        <v>職員住宅・宿舎</v>
      </c>
      <c r="E11" s="7" t="str">
        <f>すべて_位置図情報!E953</f>
        <v>災害対策用職員住宅</v>
      </c>
      <c r="F11" s="74">
        <f>すべて_位置図情報!F953</f>
        <v>6</v>
      </c>
      <c r="G11" s="13" t="str" ph="1">
        <f>すべて_位置図情報!G953</f>
        <v>災害対策用職員住宅</v>
      </c>
      <c r="H11" s="126" t="str">
        <f>すべて_位置図情報!H953</f>
        <v>大阪市生野区××××××××</v>
      </c>
      <c r="I11" s="81">
        <f>すべて_位置図情報!I953</f>
        <v>61.6</v>
      </c>
      <c r="J11" s="80" t="str">
        <f>すべて_位置図情報!J953</f>
        <v>－</v>
      </c>
      <c r="K11" s="78">
        <f>すべて_位置図情報!K953</f>
        <v>0</v>
      </c>
      <c r="L11" s="79" t="str">
        <f>すべて_位置図情報!L953</f>
        <v>－</v>
      </c>
      <c r="M11" s="79" t="str">
        <f>すべて_位置図情報!M953</f>
        <v>－</v>
      </c>
      <c r="N11" s="79" t="str">
        <f>すべて_位置図情報!N953</f>
        <v>－</v>
      </c>
      <c r="O11" s="79" t="str">
        <f>すべて_位置図情報!O953</f>
        <v/>
      </c>
      <c r="P11" s="79" t="str">
        <f>すべて_位置図情報!P953</f>
        <v>－</v>
      </c>
      <c r="Q11" s="79" t="str">
        <f>すべて_位置図情報!Q953</f>
        <v>－</v>
      </c>
      <c r="R11" s="136" t="str">
        <f>すべて_位置図情報!R953</f>
        <v>その他</v>
      </c>
      <c r="S11" s="126" t="str">
        <f>すべて_位置図情報!S953</f>
        <v>危機管理室</v>
      </c>
      <c r="T11" s="124" t="str">
        <f>すべて_位置図情報!T953</f>
        <v>－</v>
      </c>
      <c r="U11" s="126" t="str">
        <f>すべて_位置図情報!U953</f>
        <v>危機管理課</v>
      </c>
      <c r="V11" s="126" t="str">
        <f>すべて_位置図情報!V953</f>
        <v>応急対策グループ</v>
      </c>
      <c r="W11" s="116" t="str">
        <f>すべて_位置図情報!W953</f>
        <v>生野区</v>
      </c>
      <c r="X11" s="116" t="str">
        <f>すべて_位置図情報!X953</f>
        <v>賃借施設</v>
      </c>
      <c r="Y11" s="114" t="str">
        <f>すべて_位置図情報!Y953</f>
        <v>－</v>
      </c>
      <c r="Z11" s="127">
        <f>すべて_位置図情報!Z953</f>
        <v>0</v>
      </c>
      <c r="AA11" s="124">
        <f>すべて_位置図情報!AA953</f>
        <v>0</v>
      </c>
      <c r="AB11" s="126" t="e">
        <f>すべて_位置図情報!#REF!</f>
        <v>#REF!</v>
      </c>
      <c r="AC11" s="124" t="e">
        <f>すべて_位置図情報!#REF!</f>
        <v>#REF!</v>
      </c>
      <c r="AD11" s="124" t="e">
        <f>すべて_位置図情報!#REF!</f>
        <v>#REF!</v>
      </c>
      <c r="AE11" s="16" t="e">
        <f>すべて_位置図情報!#REF!</f>
        <v>#REF!</v>
      </c>
      <c r="AF11" s="16" t="e">
        <f>すべて_位置図情報!#REF!</f>
        <v>#REF!</v>
      </c>
      <c r="AG11" s="16" t="e">
        <f>すべて_位置図情報!#REF!</f>
        <v>#REF!</v>
      </c>
      <c r="AH11" s="16" t="e">
        <f>すべて_位置図情報!#REF!</f>
        <v>#REF!</v>
      </c>
      <c r="AI11" s="16" t="e">
        <f>すべて_位置図情報!#REF!</f>
        <v>#REF!</v>
      </c>
      <c r="AJ11" s="16" t="e">
        <f>すべて_位置図情報!#REF!</f>
        <v>#REF!</v>
      </c>
      <c r="AK11" s="16" t="e">
        <f>すべて_位置図情報!#REF!</f>
        <v>#REF!</v>
      </c>
    </row>
    <row r="12" spans="1:37">
      <c r="A12" s="262">
        <v>945</v>
      </c>
      <c r="B12" s="7" t="str">
        <f>すべて_位置図情報!B954</f>
        <v>一般会計その他施設</v>
      </c>
      <c r="C12" s="7" t="str">
        <f>すべて_位置図情報!C954</f>
        <v>一般会計その他施設</v>
      </c>
      <c r="D12" s="7" t="str">
        <f>すべて_位置図情報!D954</f>
        <v>職員住宅・宿舎</v>
      </c>
      <c r="E12" s="7" t="str">
        <f>すべて_位置図情報!E954</f>
        <v>災害対策用職員住宅</v>
      </c>
      <c r="F12" s="74">
        <f>すべて_位置図情報!F954</f>
        <v>7</v>
      </c>
      <c r="G12" s="13" t="str" ph="1">
        <f>すべて_位置図情報!G954</f>
        <v>災害対策用職員住宅</v>
      </c>
      <c r="H12" s="126" t="str">
        <f>すべて_位置図情報!H954</f>
        <v>大阪市城東区××××××××</v>
      </c>
      <c r="I12" s="81">
        <f>すべて_位置図情報!I954</f>
        <v>34.130000000000003</v>
      </c>
      <c r="J12" s="80" t="str">
        <f>すべて_位置図情報!J954</f>
        <v>－</v>
      </c>
      <c r="K12" s="78">
        <f>すべて_位置図情報!K954</f>
        <v>0</v>
      </c>
      <c r="L12" s="79" t="str">
        <f>すべて_位置図情報!L954</f>
        <v>－</v>
      </c>
      <c r="M12" s="79" t="str">
        <f>すべて_位置図情報!M954</f>
        <v>－</v>
      </c>
      <c r="N12" s="79" t="str">
        <f>すべて_位置図情報!N954</f>
        <v>－</v>
      </c>
      <c r="O12" s="79" t="str">
        <f>すべて_位置図情報!O954</f>
        <v/>
      </c>
      <c r="P12" s="79" t="str">
        <f>すべて_位置図情報!P954</f>
        <v>－</v>
      </c>
      <c r="Q12" s="79" t="str">
        <f>すべて_位置図情報!Q954</f>
        <v>－</v>
      </c>
      <c r="R12" s="136" t="str">
        <f>すべて_位置図情報!R954</f>
        <v>その他</v>
      </c>
      <c r="S12" s="126" t="str">
        <f>すべて_位置図情報!S954</f>
        <v>危機管理室</v>
      </c>
      <c r="T12" s="124" t="str">
        <f>すべて_位置図情報!T954</f>
        <v>－</v>
      </c>
      <c r="U12" s="126" t="str">
        <f>すべて_位置図情報!U954</f>
        <v>危機管理課</v>
      </c>
      <c r="V12" s="126" t="str">
        <f>すべて_位置図情報!V954</f>
        <v>応急対策グループ</v>
      </c>
      <c r="W12" s="116" t="str">
        <f>すべて_位置図情報!W954</f>
        <v>城東区</v>
      </c>
      <c r="X12" s="116" t="str">
        <f>すべて_位置図情報!X954</f>
        <v>賃借施設</v>
      </c>
      <c r="Y12" s="114" t="str">
        <f>すべて_位置図情報!Y954</f>
        <v>－</v>
      </c>
      <c r="Z12" s="127">
        <f>すべて_位置図情報!Z954</f>
        <v>0</v>
      </c>
      <c r="AA12" s="124">
        <f>すべて_位置図情報!AA954</f>
        <v>0</v>
      </c>
      <c r="AB12" s="126" t="e">
        <f>すべて_位置図情報!#REF!</f>
        <v>#REF!</v>
      </c>
      <c r="AC12" s="124" t="e">
        <f>すべて_位置図情報!#REF!</f>
        <v>#REF!</v>
      </c>
      <c r="AD12" s="124" t="e">
        <f>すべて_位置図情報!#REF!</f>
        <v>#REF!</v>
      </c>
      <c r="AE12" s="16" t="e">
        <f>すべて_位置図情報!#REF!</f>
        <v>#REF!</v>
      </c>
      <c r="AF12" s="16" t="e">
        <f>すべて_位置図情報!#REF!</f>
        <v>#REF!</v>
      </c>
      <c r="AG12" s="16" t="e">
        <f>すべて_位置図情報!#REF!</f>
        <v>#REF!</v>
      </c>
      <c r="AH12" s="16" t="e">
        <f>すべて_位置図情報!#REF!</f>
        <v>#REF!</v>
      </c>
      <c r="AI12" s="16" t="e">
        <f>すべて_位置図情報!#REF!</f>
        <v>#REF!</v>
      </c>
      <c r="AJ12" s="16" t="e">
        <f>すべて_位置図情報!#REF!</f>
        <v>#REF!</v>
      </c>
      <c r="AK12" s="16" t="e">
        <f>すべて_位置図情報!#REF!</f>
        <v>#REF!</v>
      </c>
    </row>
    <row r="13" spans="1:37">
      <c r="A13" s="262">
        <v>946</v>
      </c>
      <c r="B13" s="7" t="str">
        <f>すべて_位置図情報!B955</f>
        <v>一般会計その他施設</v>
      </c>
      <c r="C13" s="7" t="str">
        <f>すべて_位置図情報!C955</f>
        <v>一般会計その他施設</v>
      </c>
      <c r="D13" s="7" t="str">
        <f>すべて_位置図情報!D955</f>
        <v>職員住宅・宿舎</v>
      </c>
      <c r="E13" s="7" t="str">
        <f>すべて_位置図情報!E955</f>
        <v>災害対策用職員住宅</v>
      </c>
      <c r="F13" s="74">
        <f>すべて_位置図情報!F955</f>
        <v>8</v>
      </c>
      <c r="G13" s="13" t="str" ph="1">
        <f>すべて_位置図情報!G955</f>
        <v>災害対策用職員住宅</v>
      </c>
      <c r="H13" s="126" t="str">
        <f>すべて_位置図情報!H955</f>
        <v>大阪市鶴見区××××××××</v>
      </c>
      <c r="I13" s="81">
        <f>すべて_位置図情報!I955</f>
        <v>45.95</v>
      </c>
      <c r="J13" s="80" t="str">
        <f>すべて_位置図情報!J955</f>
        <v>－</v>
      </c>
      <c r="K13" s="78">
        <f>すべて_位置図情報!K955</f>
        <v>0</v>
      </c>
      <c r="L13" s="79" t="str">
        <f>すべて_位置図情報!L955</f>
        <v>－</v>
      </c>
      <c r="M13" s="79" t="str">
        <f>すべて_位置図情報!M955</f>
        <v>－</v>
      </c>
      <c r="N13" s="79" t="str">
        <f>すべて_位置図情報!N955</f>
        <v>－</v>
      </c>
      <c r="O13" s="79" t="str">
        <f>すべて_位置図情報!O955</f>
        <v/>
      </c>
      <c r="P13" s="79" t="str">
        <f>すべて_位置図情報!P955</f>
        <v>－</v>
      </c>
      <c r="Q13" s="79" t="str">
        <f>すべて_位置図情報!Q955</f>
        <v>－</v>
      </c>
      <c r="R13" s="136" t="str">
        <f>すべて_位置図情報!R955</f>
        <v>その他</v>
      </c>
      <c r="S13" s="126" t="str">
        <f>すべて_位置図情報!S955</f>
        <v>危機管理室</v>
      </c>
      <c r="T13" s="124" t="str">
        <f>すべて_位置図情報!T955</f>
        <v>－</v>
      </c>
      <c r="U13" s="126" t="str">
        <f>すべて_位置図情報!U955</f>
        <v>危機管理課</v>
      </c>
      <c r="V13" s="126" t="str">
        <f>すべて_位置図情報!V955</f>
        <v>応急対策グループ</v>
      </c>
      <c r="W13" s="116" t="str">
        <f>すべて_位置図情報!W955</f>
        <v>鶴見区</v>
      </c>
      <c r="X13" s="116" t="str">
        <f>すべて_位置図情報!X955</f>
        <v>賃借施設</v>
      </c>
      <c r="Y13" s="114" t="str">
        <f>すべて_位置図情報!Y955</f>
        <v>－</v>
      </c>
      <c r="Z13" s="127">
        <f>すべて_位置図情報!Z955</f>
        <v>0</v>
      </c>
      <c r="AA13" s="124">
        <f>すべて_位置図情報!AA955</f>
        <v>0</v>
      </c>
      <c r="AB13" s="126">
        <f>すべて_位置図情報!AB954</f>
        <v>0</v>
      </c>
      <c r="AC13" s="124">
        <f>すべて_位置図情報!AC954</f>
        <v>0</v>
      </c>
      <c r="AD13" s="124">
        <f>すべて_位置図情報!AD954</f>
        <v>0</v>
      </c>
      <c r="AE13" s="16">
        <f>すべて_位置図情報!AF954</f>
        <v>0</v>
      </c>
      <c r="AF13" s="16">
        <f>すべて_位置図情報!AG954</f>
        <v>0</v>
      </c>
      <c r="AG13" s="16">
        <f>すべて_位置図情報!AH954</f>
        <v>0</v>
      </c>
      <c r="AH13" s="16">
        <f>すべて_位置図情報!AI954</f>
        <v>0</v>
      </c>
      <c r="AI13" s="16">
        <f>すべて_位置図情報!AJ954</f>
        <v>0</v>
      </c>
      <c r="AJ13" s="16">
        <f>すべて_位置図情報!AK954</f>
        <v>0</v>
      </c>
      <c r="AK13" s="16" t="e">
        <f>すべて_位置図情報!#REF!</f>
        <v>#REF!</v>
      </c>
    </row>
    <row r="14" spans="1:37">
      <c r="A14" s="262">
        <v>947</v>
      </c>
      <c r="B14" s="7" t="str">
        <f>すべて_位置図情報!B956</f>
        <v>一般会計その他施設</v>
      </c>
      <c r="C14" s="7" t="str">
        <f>すべて_位置図情報!C956</f>
        <v>一般会計その他施設</v>
      </c>
      <c r="D14" s="7" t="str">
        <f>すべて_位置図情報!D956</f>
        <v>職員住宅・宿舎</v>
      </c>
      <c r="E14" s="7" t="str">
        <f>すべて_位置図情報!E956</f>
        <v>災害対策用職員住宅</v>
      </c>
      <c r="F14" s="74">
        <f>すべて_位置図情報!F956</f>
        <v>9</v>
      </c>
      <c r="G14" s="13" t="str" ph="1">
        <f>すべて_位置図情報!G956</f>
        <v>災害対策用職員住宅</v>
      </c>
      <c r="H14" s="126" t="str">
        <f>すべて_位置図情報!H956</f>
        <v>大阪市西区××××××××</v>
      </c>
      <c r="I14" s="81">
        <f>すべて_位置図情報!I956</f>
        <v>36.64</v>
      </c>
      <c r="J14" s="80" t="str">
        <f>すべて_位置図情報!J956</f>
        <v>－</v>
      </c>
      <c r="K14" s="78">
        <f>すべて_位置図情報!K956</f>
        <v>0</v>
      </c>
      <c r="L14" s="79" t="str">
        <f>すべて_位置図情報!L956</f>
        <v>－</v>
      </c>
      <c r="M14" s="79" t="str">
        <f>すべて_位置図情報!M956</f>
        <v>－</v>
      </c>
      <c r="N14" s="79" t="str">
        <f>すべて_位置図情報!N956</f>
        <v>－</v>
      </c>
      <c r="O14" s="79" t="str">
        <f>すべて_位置図情報!O956</f>
        <v/>
      </c>
      <c r="P14" s="79" t="str">
        <f>すべて_位置図情報!P956</f>
        <v>－</v>
      </c>
      <c r="Q14" s="79" t="str">
        <f>すべて_位置図情報!Q956</f>
        <v>－</v>
      </c>
      <c r="R14" s="136" t="str">
        <f>すべて_位置図情報!R956</f>
        <v>その他</v>
      </c>
      <c r="S14" s="126" t="str">
        <f>すべて_位置図情報!S956</f>
        <v>危機管理室</v>
      </c>
      <c r="T14" s="124" t="str">
        <f>すべて_位置図情報!T956</f>
        <v>－</v>
      </c>
      <c r="U14" s="126" t="str">
        <f>すべて_位置図情報!U956</f>
        <v>危機管理課</v>
      </c>
      <c r="V14" s="126" t="str">
        <f>すべて_位置図情報!V956</f>
        <v>応急対策グループ</v>
      </c>
      <c r="W14" s="116" t="str">
        <f>すべて_位置図情報!W956</f>
        <v>西区</v>
      </c>
      <c r="X14" s="116" t="str">
        <f>すべて_位置図情報!X956</f>
        <v>賃借施設</v>
      </c>
      <c r="Y14" s="114" t="str">
        <f>すべて_位置図情報!Y956</f>
        <v>－</v>
      </c>
      <c r="Z14" s="127">
        <f>すべて_位置図情報!Z956</f>
        <v>0</v>
      </c>
      <c r="AA14" s="124">
        <f>すべて_位置図情報!AA956</f>
        <v>0</v>
      </c>
      <c r="AB14" s="126" t="e">
        <f>すべて_位置図情報!#REF!</f>
        <v>#REF!</v>
      </c>
      <c r="AC14" s="124" t="e">
        <f>すべて_位置図情報!#REF!</f>
        <v>#REF!</v>
      </c>
      <c r="AD14" s="124" t="e">
        <f>すべて_位置図情報!#REF!</f>
        <v>#REF!</v>
      </c>
      <c r="AE14" s="16" t="e">
        <f>すべて_位置図情報!#REF!</f>
        <v>#REF!</v>
      </c>
      <c r="AF14" s="16" t="e">
        <f>すべて_位置図情報!#REF!</f>
        <v>#REF!</v>
      </c>
      <c r="AG14" s="16" t="e">
        <f>すべて_位置図情報!#REF!</f>
        <v>#REF!</v>
      </c>
      <c r="AH14" s="16" t="e">
        <f>すべて_位置図情報!#REF!</f>
        <v>#REF!</v>
      </c>
      <c r="AI14" s="16" t="e">
        <f>すべて_位置図情報!#REF!</f>
        <v>#REF!</v>
      </c>
      <c r="AJ14" s="16" t="e">
        <f>すべて_位置図情報!#REF!</f>
        <v>#REF!</v>
      </c>
      <c r="AK14" s="16" t="e">
        <f>すべて_位置図情報!#REF!</f>
        <v>#REF!</v>
      </c>
    </row>
    <row r="15" spans="1:37">
      <c r="A15" s="262">
        <v>948</v>
      </c>
      <c r="B15" s="7" t="str">
        <f>すべて_位置図情報!B957</f>
        <v>一般会計その他施設</v>
      </c>
      <c r="C15" s="7" t="str">
        <f>すべて_位置図情報!C957</f>
        <v>一般会計その他施設</v>
      </c>
      <c r="D15" s="7" t="str">
        <f>すべて_位置図情報!D957</f>
        <v>職員住宅・宿舎</v>
      </c>
      <c r="E15" s="7" t="str">
        <f>すべて_位置図情報!E957</f>
        <v>災害対策用職員住宅</v>
      </c>
      <c r="F15" s="74">
        <f>すべて_位置図情報!F957</f>
        <v>10</v>
      </c>
      <c r="G15" s="13" t="str" ph="1">
        <f>すべて_位置図情報!G957</f>
        <v>災害対策用職員住宅</v>
      </c>
      <c r="H15" s="126" t="str">
        <f>すべて_位置図情報!H957</f>
        <v>大阪市中央区××××××××</v>
      </c>
      <c r="I15" s="81">
        <f>すべて_位置図情報!I957</f>
        <v>39.590000000000003</v>
      </c>
      <c r="J15" s="80" t="str">
        <f>すべて_位置図情報!J957</f>
        <v>－</v>
      </c>
      <c r="K15" s="78">
        <f>すべて_位置図情報!K957</f>
        <v>0</v>
      </c>
      <c r="L15" s="79" t="str">
        <f>すべて_位置図情報!L957</f>
        <v>－</v>
      </c>
      <c r="M15" s="79" t="str">
        <f>すべて_位置図情報!M957</f>
        <v>－</v>
      </c>
      <c r="N15" s="79" t="str">
        <f>すべて_位置図情報!N957</f>
        <v>－</v>
      </c>
      <c r="O15" s="79" t="str">
        <f>すべて_位置図情報!O957</f>
        <v/>
      </c>
      <c r="P15" s="79" t="str">
        <f>すべて_位置図情報!P957</f>
        <v>－</v>
      </c>
      <c r="Q15" s="79" t="str">
        <f>すべて_位置図情報!Q957</f>
        <v>－</v>
      </c>
      <c r="R15" s="136" t="str">
        <f>すべて_位置図情報!R957</f>
        <v>その他</v>
      </c>
      <c r="S15" s="126" t="str">
        <f>すべて_位置図情報!S957</f>
        <v>危機管理室</v>
      </c>
      <c r="T15" s="124" t="str">
        <f>すべて_位置図情報!T957</f>
        <v>－</v>
      </c>
      <c r="U15" s="126" t="str">
        <f>すべて_位置図情報!U957</f>
        <v>危機管理課</v>
      </c>
      <c r="V15" s="126" t="str">
        <f>すべて_位置図情報!V957</f>
        <v>応急対策グループ</v>
      </c>
      <c r="W15" s="116" t="str">
        <f>すべて_位置図情報!W957</f>
        <v>中央区</v>
      </c>
      <c r="X15" s="116" t="str">
        <f>すべて_位置図情報!X957</f>
        <v>賃借施設</v>
      </c>
      <c r="Y15" s="114" t="str">
        <f>すべて_位置図情報!Y957</f>
        <v>－</v>
      </c>
      <c r="Z15" s="127">
        <f>すべて_位置図情報!Z957</f>
        <v>0</v>
      </c>
      <c r="AA15" s="124">
        <f>すべて_位置図情報!AA957</f>
        <v>0</v>
      </c>
      <c r="AB15" s="126" t="e">
        <f>すべて_位置図情報!#REF!</f>
        <v>#REF!</v>
      </c>
      <c r="AC15" s="124" t="e">
        <f>すべて_位置図情報!#REF!</f>
        <v>#REF!</v>
      </c>
      <c r="AD15" s="124" t="e">
        <f>すべて_位置図情報!#REF!</f>
        <v>#REF!</v>
      </c>
      <c r="AE15" s="16" t="e">
        <f>すべて_位置図情報!#REF!</f>
        <v>#REF!</v>
      </c>
      <c r="AF15" s="16" t="e">
        <f>すべて_位置図情報!#REF!</f>
        <v>#REF!</v>
      </c>
      <c r="AG15" s="16" t="e">
        <f>すべて_位置図情報!#REF!</f>
        <v>#REF!</v>
      </c>
      <c r="AH15" s="16" t="e">
        <f>すべて_位置図情報!#REF!</f>
        <v>#REF!</v>
      </c>
      <c r="AI15" s="16" t="e">
        <f>すべて_位置図情報!#REF!</f>
        <v>#REF!</v>
      </c>
      <c r="AJ15" s="16" t="e">
        <f>すべて_位置図情報!#REF!</f>
        <v>#REF!</v>
      </c>
      <c r="AK15" s="16" t="e">
        <f>すべて_位置図情報!#REF!</f>
        <v>#REF!</v>
      </c>
    </row>
    <row r="16" spans="1:37">
      <c r="A16" s="262">
        <v>949</v>
      </c>
      <c r="B16" s="7" t="str">
        <f>すべて_位置図情報!B958</f>
        <v>一般会計その他施設</v>
      </c>
      <c r="C16" s="7" t="str">
        <f>すべて_位置図情報!C958</f>
        <v>一般会計その他施設</v>
      </c>
      <c r="D16" s="7" t="str">
        <f>すべて_位置図情報!D958</f>
        <v>職員住宅・宿舎</v>
      </c>
      <c r="E16" s="7" t="str">
        <f>すべて_位置図情報!E958</f>
        <v>災害対策用職員住宅</v>
      </c>
      <c r="F16" s="74">
        <f>すべて_位置図情報!F958</f>
        <v>11</v>
      </c>
      <c r="G16" s="13" t="str" ph="1">
        <f>すべて_位置図情報!G958</f>
        <v>災害対策用職員住宅</v>
      </c>
      <c r="H16" s="126" t="str">
        <f>すべて_位置図情報!H958</f>
        <v>大阪市中央区××××××××</v>
      </c>
      <c r="I16" s="81">
        <f>すべて_位置図情報!I958</f>
        <v>36.99</v>
      </c>
      <c r="J16" s="80" t="str">
        <f>すべて_位置図情報!J958</f>
        <v>－</v>
      </c>
      <c r="K16" s="78">
        <f>すべて_位置図情報!K958</f>
        <v>0</v>
      </c>
      <c r="L16" s="79" t="str">
        <f>すべて_位置図情報!L958</f>
        <v>－</v>
      </c>
      <c r="M16" s="79" t="str">
        <f>すべて_位置図情報!M958</f>
        <v>－</v>
      </c>
      <c r="N16" s="79" t="str">
        <f>すべて_位置図情報!N958</f>
        <v>－</v>
      </c>
      <c r="O16" s="79" t="str">
        <f>すべて_位置図情報!O958</f>
        <v/>
      </c>
      <c r="P16" s="79" t="str">
        <f>すべて_位置図情報!P958</f>
        <v>－</v>
      </c>
      <c r="Q16" s="79" t="str">
        <f>すべて_位置図情報!Q958</f>
        <v>－</v>
      </c>
      <c r="R16" s="136" t="str">
        <f>すべて_位置図情報!R958</f>
        <v>その他</v>
      </c>
      <c r="S16" s="126" t="str">
        <f>すべて_位置図情報!S958</f>
        <v>危機管理室</v>
      </c>
      <c r="T16" s="124" t="str">
        <f>すべて_位置図情報!T958</f>
        <v>－</v>
      </c>
      <c r="U16" s="126" t="str">
        <f>すべて_位置図情報!U958</f>
        <v>危機管理課</v>
      </c>
      <c r="V16" s="126" t="str">
        <f>すべて_位置図情報!V958</f>
        <v>応急対策グループ</v>
      </c>
      <c r="W16" s="116" t="str">
        <f>すべて_位置図情報!W958</f>
        <v>中央区</v>
      </c>
      <c r="X16" s="116" t="str">
        <f>すべて_位置図情報!X958</f>
        <v>賃借施設</v>
      </c>
      <c r="Y16" s="114" t="str">
        <f>すべて_位置図情報!Y958</f>
        <v>－</v>
      </c>
      <c r="Z16" s="127">
        <f>すべて_位置図情報!Z958</f>
        <v>0</v>
      </c>
      <c r="AA16" s="124">
        <f>すべて_位置図情報!AA958</f>
        <v>0</v>
      </c>
      <c r="AB16" s="126" t="e">
        <f>すべて_位置図情報!#REF!</f>
        <v>#REF!</v>
      </c>
      <c r="AC16" s="124" t="e">
        <f>すべて_位置図情報!#REF!</f>
        <v>#REF!</v>
      </c>
      <c r="AD16" s="124" t="e">
        <f>すべて_位置図情報!#REF!</f>
        <v>#REF!</v>
      </c>
      <c r="AE16" s="16" t="e">
        <f>すべて_位置図情報!#REF!</f>
        <v>#REF!</v>
      </c>
      <c r="AF16" s="16" t="e">
        <f>すべて_位置図情報!#REF!</f>
        <v>#REF!</v>
      </c>
      <c r="AG16" s="16" t="e">
        <f>すべて_位置図情報!#REF!</f>
        <v>#REF!</v>
      </c>
      <c r="AH16" s="16" t="e">
        <f>すべて_位置図情報!#REF!</f>
        <v>#REF!</v>
      </c>
      <c r="AI16" s="16" t="e">
        <f>すべて_位置図情報!#REF!</f>
        <v>#REF!</v>
      </c>
      <c r="AJ16" s="16" t="e">
        <f>すべて_位置図情報!#REF!</f>
        <v>#REF!</v>
      </c>
      <c r="AK16" s="16" t="e">
        <f>すべて_位置図情報!#REF!</f>
        <v>#REF!</v>
      </c>
    </row>
    <row r="17" spans="1:37">
      <c r="A17" s="262">
        <v>950</v>
      </c>
      <c r="B17" s="7" t="str">
        <f>すべて_位置図情報!B959</f>
        <v>一般会計その他施設</v>
      </c>
      <c r="C17" s="7" t="str">
        <f>すべて_位置図情報!C959</f>
        <v>一般会計その他施設</v>
      </c>
      <c r="D17" s="7" t="str">
        <f>すべて_位置図情報!D959</f>
        <v>職員住宅・宿舎</v>
      </c>
      <c r="E17" s="7" t="str">
        <f>すべて_位置図情報!E959</f>
        <v>災害対策用職員住宅</v>
      </c>
      <c r="F17" s="74">
        <f>すべて_位置図情報!F959</f>
        <v>12</v>
      </c>
      <c r="G17" s="13" t="str" ph="1">
        <f>すべて_位置図情報!G959</f>
        <v>災害対策用職員住宅</v>
      </c>
      <c r="H17" s="126" t="str">
        <f>すべて_位置図情報!H959</f>
        <v>大阪市天王寺区××××××××</v>
      </c>
      <c r="I17" s="81">
        <f>すべて_位置図情報!I959</f>
        <v>34.35</v>
      </c>
      <c r="J17" s="80" t="str">
        <f>すべて_位置図情報!J959</f>
        <v>－</v>
      </c>
      <c r="K17" s="78">
        <f>すべて_位置図情報!K959</f>
        <v>0</v>
      </c>
      <c r="L17" s="79" t="str">
        <f>すべて_位置図情報!L959</f>
        <v>－</v>
      </c>
      <c r="M17" s="79" t="str">
        <f>すべて_位置図情報!M959</f>
        <v>－</v>
      </c>
      <c r="N17" s="79" t="str">
        <f>すべて_位置図情報!N959</f>
        <v>－</v>
      </c>
      <c r="O17" s="79" t="str">
        <f>すべて_位置図情報!O959</f>
        <v/>
      </c>
      <c r="P17" s="79" t="str">
        <f>すべて_位置図情報!P959</f>
        <v>－</v>
      </c>
      <c r="Q17" s="79" t="str">
        <f>すべて_位置図情報!Q959</f>
        <v>－</v>
      </c>
      <c r="R17" s="136" t="str">
        <f>すべて_位置図情報!R959</f>
        <v>その他</v>
      </c>
      <c r="S17" s="126" t="str">
        <f>すべて_位置図情報!S959</f>
        <v>危機管理室</v>
      </c>
      <c r="T17" s="124" t="str">
        <f>すべて_位置図情報!T959</f>
        <v>－</v>
      </c>
      <c r="U17" s="126" t="str">
        <f>すべて_位置図情報!U959</f>
        <v>危機管理課</v>
      </c>
      <c r="V17" s="126" t="str">
        <f>すべて_位置図情報!V959</f>
        <v>応急対策グループ</v>
      </c>
      <c r="W17" s="116" t="str">
        <f>すべて_位置図情報!W959</f>
        <v>天王寺区</v>
      </c>
      <c r="X17" s="116" t="str">
        <f>すべて_位置図情報!X959</f>
        <v>賃借施設</v>
      </c>
      <c r="Y17" s="114" t="str">
        <f>すべて_位置図情報!Y959</f>
        <v>－</v>
      </c>
      <c r="Z17" s="127">
        <f>すべて_位置図情報!Z959</f>
        <v>0</v>
      </c>
      <c r="AA17" s="124">
        <f>すべて_位置図情報!AA959</f>
        <v>0</v>
      </c>
      <c r="AB17" s="126" t="e">
        <f>すべて_位置図情報!#REF!</f>
        <v>#REF!</v>
      </c>
      <c r="AC17" s="124" t="e">
        <f>すべて_位置図情報!#REF!</f>
        <v>#REF!</v>
      </c>
      <c r="AD17" s="124" t="e">
        <f>すべて_位置図情報!#REF!</f>
        <v>#REF!</v>
      </c>
      <c r="AE17" s="16" t="e">
        <f>すべて_位置図情報!#REF!</f>
        <v>#REF!</v>
      </c>
      <c r="AF17" s="16" t="e">
        <f>すべて_位置図情報!#REF!</f>
        <v>#REF!</v>
      </c>
      <c r="AG17" s="16" t="e">
        <f>すべて_位置図情報!#REF!</f>
        <v>#REF!</v>
      </c>
      <c r="AH17" s="16" t="e">
        <f>すべて_位置図情報!#REF!</f>
        <v>#REF!</v>
      </c>
      <c r="AI17" s="16" t="e">
        <f>すべて_位置図情報!#REF!</f>
        <v>#REF!</v>
      </c>
      <c r="AJ17" s="16" t="e">
        <f>すべて_位置図情報!#REF!</f>
        <v>#REF!</v>
      </c>
      <c r="AK17" s="16" t="e">
        <f>すべて_位置図情報!#REF!</f>
        <v>#REF!</v>
      </c>
    </row>
    <row r="18" spans="1:37">
      <c r="A18" s="262">
        <v>951</v>
      </c>
      <c r="B18" s="7" t="str">
        <f>すべて_位置図情報!B960</f>
        <v>一般会計その他施設</v>
      </c>
      <c r="C18" s="7" t="str">
        <f>すべて_位置図情報!C960</f>
        <v>一般会計その他施設</v>
      </c>
      <c r="D18" s="7" t="str">
        <f>すべて_位置図情報!D960</f>
        <v>職員住宅・宿舎</v>
      </c>
      <c r="E18" s="7" t="str">
        <f>すべて_位置図情報!E960</f>
        <v>災害対策用職員住宅</v>
      </c>
      <c r="F18" s="74">
        <f>すべて_位置図情報!F960</f>
        <v>13</v>
      </c>
      <c r="G18" s="13" t="str" ph="1">
        <f>すべて_位置図情報!G960</f>
        <v>災害対策用職員住宅</v>
      </c>
      <c r="H18" s="126" t="str">
        <f>すべて_位置図情報!H960</f>
        <v>大阪市天王寺区××××××××</v>
      </c>
      <c r="I18" s="81">
        <f>すべて_位置図情報!I960</f>
        <v>49.59</v>
      </c>
      <c r="J18" s="80" t="str">
        <f>すべて_位置図情報!J960</f>
        <v>－</v>
      </c>
      <c r="K18" s="78">
        <f>すべて_位置図情報!K960</f>
        <v>0</v>
      </c>
      <c r="L18" s="79" t="str">
        <f>すべて_位置図情報!L960</f>
        <v>－</v>
      </c>
      <c r="M18" s="79" t="str">
        <f>すべて_位置図情報!M960</f>
        <v>－</v>
      </c>
      <c r="N18" s="79" t="str">
        <f>すべて_位置図情報!N960</f>
        <v>－</v>
      </c>
      <c r="O18" s="79" t="str">
        <f>すべて_位置図情報!O960</f>
        <v/>
      </c>
      <c r="P18" s="79" t="str">
        <f>すべて_位置図情報!P960</f>
        <v>－</v>
      </c>
      <c r="Q18" s="79" t="str">
        <f>すべて_位置図情報!Q960</f>
        <v>－</v>
      </c>
      <c r="R18" s="136" t="str">
        <f>すべて_位置図情報!R960</f>
        <v>その他</v>
      </c>
      <c r="S18" s="126" t="str">
        <f>すべて_位置図情報!S960</f>
        <v>危機管理室</v>
      </c>
      <c r="T18" s="124" t="str">
        <f>すべて_位置図情報!T960</f>
        <v>－</v>
      </c>
      <c r="U18" s="126" t="str">
        <f>すべて_位置図情報!U960</f>
        <v>危機管理課</v>
      </c>
      <c r="V18" s="126" t="str">
        <f>すべて_位置図情報!V960</f>
        <v>応急対策グループ</v>
      </c>
      <c r="W18" s="116" t="str">
        <f>すべて_位置図情報!W960</f>
        <v>天王寺区</v>
      </c>
      <c r="X18" s="116" t="str">
        <f>すべて_位置図情報!X960</f>
        <v>賃借施設</v>
      </c>
      <c r="Y18" s="114" t="str">
        <f>すべて_位置図情報!Y960</f>
        <v>－</v>
      </c>
      <c r="Z18" s="127">
        <f>すべて_位置図情報!Z960</f>
        <v>0</v>
      </c>
      <c r="AA18" s="124">
        <f>すべて_位置図情報!AA960</f>
        <v>0</v>
      </c>
      <c r="AB18" s="126">
        <f>すべて_位置図情報!AB956</f>
        <v>0</v>
      </c>
      <c r="AC18" s="124">
        <f>すべて_位置図情報!AC956</f>
        <v>0</v>
      </c>
      <c r="AD18" s="124">
        <f>すべて_位置図情報!AD956</f>
        <v>0</v>
      </c>
      <c r="AE18" s="16">
        <f>すべて_位置図情報!AF956</f>
        <v>0</v>
      </c>
      <c r="AF18" s="16">
        <f>すべて_位置図情報!AG956</f>
        <v>0</v>
      </c>
      <c r="AG18" s="16">
        <f>すべて_位置図情報!AH956</f>
        <v>0</v>
      </c>
      <c r="AH18" s="16">
        <f>すべて_位置図情報!AI956</f>
        <v>0</v>
      </c>
      <c r="AI18" s="16">
        <f>すべて_位置図情報!AJ956</f>
        <v>0</v>
      </c>
      <c r="AJ18" s="16">
        <f>すべて_位置図情報!AK956</f>
        <v>0</v>
      </c>
      <c r="AK18" s="16" t="e">
        <f>すべて_位置図情報!#REF!</f>
        <v>#REF!</v>
      </c>
    </row>
    <row r="19" spans="1:37">
      <c r="A19" s="262">
        <v>952</v>
      </c>
      <c r="B19" s="7" t="str">
        <f>すべて_位置図情報!B961</f>
        <v>一般会計その他施設</v>
      </c>
      <c r="C19" s="7" t="str">
        <f>すべて_位置図情報!C961</f>
        <v>一般会計その他施設</v>
      </c>
      <c r="D19" s="7" t="str">
        <f>すべて_位置図情報!D961</f>
        <v>職員住宅・宿舎</v>
      </c>
      <c r="E19" s="45" t="str">
        <f>すべて_位置図情報!E961</f>
        <v>災害対策用職員住宅</v>
      </c>
      <c r="F19" s="74">
        <f>すべて_位置図情報!F961</f>
        <v>14</v>
      </c>
      <c r="G19" s="13" t="str" ph="1">
        <f>すべて_位置図情報!G961</f>
        <v>災害対策用職員住宅</v>
      </c>
      <c r="H19" s="126" t="str">
        <f>すべて_位置図情報!H961</f>
        <v>大阪市住吉区××××××××</v>
      </c>
      <c r="I19" s="81">
        <f>すべて_位置図情報!I961</f>
        <v>40.119999999999997</v>
      </c>
      <c r="J19" s="80" t="str">
        <f>すべて_位置図情報!J961</f>
        <v>－</v>
      </c>
      <c r="K19" s="78">
        <f>すべて_位置図情報!K961</f>
        <v>0</v>
      </c>
      <c r="L19" s="79" t="str">
        <f>すべて_位置図情報!L961</f>
        <v>－</v>
      </c>
      <c r="M19" s="79" t="str">
        <f>すべて_位置図情報!M961</f>
        <v>－</v>
      </c>
      <c r="N19" s="79" t="str">
        <f>すべて_位置図情報!N961</f>
        <v>－</v>
      </c>
      <c r="O19" s="79" t="str">
        <f>すべて_位置図情報!O961</f>
        <v/>
      </c>
      <c r="P19" s="79" t="str">
        <f>すべて_位置図情報!P961</f>
        <v>－</v>
      </c>
      <c r="Q19" s="79" t="str">
        <f>すべて_位置図情報!Q961</f>
        <v>－</v>
      </c>
      <c r="R19" s="136" t="str">
        <f>すべて_位置図情報!R961</f>
        <v>その他</v>
      </c>
      <c r="S19" s="126" t="str">
        <f>すべて_位置図情報!S961</f>
        <v>危機管理室</v>
      </c>
      <c r="T19" s="124" t="str">
        <f>すべて_位置図情報!T961</f>
        <v>－</v>
      </c>
      <c r="U19" s="126" t="str">
        <f>すべて_位置図情報!U961</f>
        <v>危機管理課</v>
      </c>
      <c r="V19" s="126" t="str">
        <f>すべて_位置図情報!V961</f>
        <v>応急対策グループ</v>
      </c>
      <c r="W19" s="116" t="str">
        <f>すべて_位置図情報!W961</f>
        <v>住吉区</v>
      </c>
      <c r="X19" s="116" t="str">
        <f>すべて_位置図情報!X961</f>
        <v>賃借施設</v>
      </c>
      <c r="Y19" s="114" t="str">
        <f>すべて_位置図情報!Y961</f>
        <v>－</v>
      </c>
      <c r="Z19" s="127">
        <f>すべて_位置図情報!Z961</f>
        <v>0</v>
      </c>
      <c r="AA19" s="124">
        <f>すべて_位置図情報!AA961</f>
        <v>0</v>
      </c>
      <c r="AB19" s="126" t="e">
        <f>すべて_位置図情報!#REF!</f>
        <v>#REF!</v>
      </c>
      <c r="AC19" s="124" t="e">
        <f>すべて_位置図情報!#REF!</f>
        <v>#REF!</v>
      </c>
      <c r="AD19" s="124" t="e">
        <f>すべて_位置図情報!#REF!</f>
        <v>#REF!</v>
      </c>
      <c r="AE19" s="16" t="e">
        <f>すべて_位置図情報!#REF!</f>
        <v>#REF!</v>
      </c>
      <c r="AF19" s="16" t="e">
        <f>すべて_位置図情報!#REF!</f>
        <v>#REF!</v>
      </c>
      <c r="AG19" s="16" t="e">
        <f>すべて_位置図情報!#REF!</f>
        <v>#REF!</v>
      </c>
      <c r="AH19" s="16" t="e">
        <f>すべて_位置図情報!#REF!</f>
        <v>#REF!</v>
      </c>
      <c r="AI19" s="16" t="e">
        <f>すべて_位置図情報!#REF!</f>
        <v>#REF!</v>
      </c>
      <c r="AJ19" s="16" t="e">
        <f>すべて_位置図情報!#REF!</f>
        <v>#REF!</v>
      </c>
      <c r="AK19" s="16" t="e">
        <f>すべて_位置図情報!#REF!</f>
        <v>#REF!</v>
      </c>
    </row>
    <row r="20" spans="1:37">
      <c r="A20" s="262">
        <v>953</v>
      </c>
      <c r="B20" s="7" t="str">
        <f>すべて_位置図情報!B970</f>
        <v>一般会計その他施設</v>
      </c>
      <c r="C20" s="7" t="str">
        <f>すべて_位置図情報!C970</f>
        <v>一般会計その他施設</v>
      </c>
      <c r="D20" s="7" t="str">
        <f>すべて_位置図情報!D970</f>
        <v>職員住宅・宿舎</v>
      </c>
      <c r="E20" s="44" t="str">
        <f>すべて_位置図情報!E970</f>
        <v>総務省消防庁派遣者用宿舎</v>
      </c>
      <c r="F20" s="74">
        <f>すべて_位置図情報!F970</f>
        <v>1</v>
      </c>
      <c r="G20" s="13" t="str" ph="1">
        <f>すべて_位置図情報!G970</f>
        <v>総務省消防庁派遣者用宿舎</v>
      </c>
      <c r="H20" s="126" t="str">
        <f>すべて_位置図情報!H970</f>
        <v>東京都×××××××××××</v>
      </c>
      <c r="I20" s="81">
        <f>すべて_位置図情報!I970</f>
        <v>22.5</v>
      </c>
      <c r="J20" s="80" t="str">
        <f>すべて_位置図情報!J970</f>
        <v>－</v>
      </c>
      <c r="K20" s="78">
        <f>すべて_位置図情報!K970</f>
        <v>0</v>
      </c>
      <c r="L20" s="79" t="str">
        <f>すべて_位置図情報!L970</f>
        <v>－</v>
      </c>
      <c r="M20" s="79" t="str">
        <f>すべて_位置図情報!M970</f>
        <v>－</v>
      </c>
      <c r="N20" s="79" t="str">
        <f>すべて_位置図情報!N970</f>
        <v>－</v>
      </c>
      <c r="O20" s="79" t="str">
        <f>すべて_位置図情報!O970</f>
        <v/>
      </c>
      <c r="P20" s="79" t="str">
        <f>すべて_位置図情報!P970</f>
        <v>－</v>
      </c>
      <c r="Q20" s="79" t="str">
        <f>すべて_位置図情報!Q970</f>
        <v>－</v>
      </c>
      <c r="R20" s="136" t="str">
        <f>すべて_位置図情報!R970</f>
        <v>その他</v>
      </c>
      <c r="S20" s="126" t="str">
        <f>すべて_位置図情報!S970</f>
        <v>消防局</v>
      </c>
      <c r="T20" s="124" t="str">
        <f>すべて_位置図情報!T970</f>
        <v>総務部</v>
      </c>
      <c r="U20" s="126" t="str">
        <f>すべて_位置図情報!U970</f>
        <v>施設課</v>
      </c>
      <c r="V20" s="126" t="str">
        <f>すべて_位置図情報!V970</f>
        <v>施設担当</v>
      </c>
      <c r="W20" s="116" t="str">
        <f>すべて_位置図情報!W970</f>
        <v>市外（東京都）</v>
      </c>
      <c r="X20" s="116" t="str">
        <f>すべて_位置図情報!X970</f>
        <v>賃借施設</v>
      </c>
      <c r="Y20" s="114" t="str">
        <f>すべて_位置図情報!Y970</f>
        <v>－</v>
      </c>
      <c r="Z20" s="127">
        <f>すべて_位置図情報!Z970</f>
        <v>0</v>
      </c>
      <c r="AA20" s="124">
        <f>すべて_位置図情報!AA970</f>
        <v>0</v>
      </c>
      <c r="AB20" s="126">
        <f>すべて_位置図情報!AB957</f>
        <v>0</v>
      </c>
      <c r="AC20" s="124">
        <f>すべて_位置図情報!AC957</f>
        <v>0</v>
      </c>
      <c r="AD20" s="124">
        <f>すべて_位置図情報!AD957</f>
        <v>0</v>
      </c>
      <c r="AE20" s="16">
        <f>すべて_位置図情報!AF957</f>
        <v>0</v>
      </c>
      <c r="AF20" s="16">
        <f>すべて_位置図情報!AG957</f>
        <v>0</v>
      </c>
      <c r="AG20" s="16">
        <f>すべて_位置図情報!AH957</f>
        <v>0</v>
      </c>
      <c r="AH20" s="16">
        <f>すべて_位置図情報!AI957</f>
        <v>0</v>
      </c>
      <c r="AI20" s="16">
        <f>すべて_位置図情報!AJ957</f>
        <v>0</v>
      </c>
      <c r="AJ20" s="16">
        <f>すべて_位置図情報!AK957</f>
        <v>0</v>
      </c>
      <c r="AK20" s="16" t="e">
        <f>すべて_位置図情報!#REF!</f>
        <v>#REF!</v>
      </c>
    </row>
    <row r="21" spans="1:37">
      <c r="A21" s="262">
        <v>954</v>
      </c>
      <c r="B21" s="7" t="str">
        <f>すべて_位置図情報!B971</f>
        <v>一般会計その他施設</v>
      </c>
      <c r="C21" s="7" t="str">
        <f>すべて_位置図情報!C971</f>
        <v>一般会計その他施設</v>
      </c>
      <c r="D21" s="7" t="str">
        <f>すべて_位置図情報!D971</f>
        <v>職員住宅・宿舎</v>
      </c>
      <c r="E21" s="7" t="str">
        <f>すべて_位置図情報!E971</f>
        <v>総務省消防庁派遣者用宿舎</v>
      </c>
      <c r="F21" s="74">
        <f>すべて_位置図情報!F971</f>
        <v>2</v>
      </c>
      <c r="G21" s="13" t="str" ph="1">
        <f>すべて_位置図情報!G971</f>
        <v>総務省消防庁派遣者用宿舎</v>
      </c>
      <c r="H21" s="126" t="str">
        <f>すべて_位置図情報!H971</f>
        <v>東京都×××××××××××</v>
      </c>
      <c r="I21" s="81">
        <f>すべて_位置図情報!I971</f>
        <v>20.8</v>
      </c>
      <c r="J21" s="80" t="str">
        <f>すべて_位置図情報!J971</f>
        <v>－</v>
      </c>
      <c r="K21" s="78">
        <f>すべて_位置図情報!K971</f>
        <v>0</v>
      </c>
      <c r="L21" s="79" t="str">
        <f>すべて_位置図情報!L971</f>
        <v>－</v>
      </c>
      <c r="M21" s="79" t="str">
        <f>すべて_位置図情報!M971</f>
        <v>－</v>
      </c>
      <c r="N21" s="79" t="str">
        <f>すべて_位置図情報!N971</f>
        <v>－</v>
      </c>
      <c r="O21" s="79" t="str">
        <f>すべて_位置図情報!O971</f>
        <v/>
      </c>
      <c r="P21" s="79" t="str">
        <f>すべて_位置図情報!P971</f>
        <v>－</v>
      </c>
      <c r="Q21" s="79" t="str">
        <f>すべて_位置図情報!Q971</f>
        <v>－</v>
      </c>
      <c r="R21" s="136" t="str">
        <f>すべて_位置図情報!R971</f>
        <v>その他</v>
      </c>
      <c r="S21" s="126" t="str">
        <f>すべて_位置図情報!S971</f>
        <v>消防局</v>
      </c>
      <c r="T21" s="124" t="str">
        <f>すべて_位置図情報!T971</f>
        <v>総務部</v>
      </c>
      <c r="U21" s="126" t="str">
        <f>すべて_位置図情報!U971</f>
        <v>施設課</v>
      </c>
      <c r="V21" s="126" t="str">
        <f>すべて_位置図情報!V971</f>
        <v>施設担当</v>
      </c>
      <c r="W21" s="116" t="str">
        <f>すべて_位置図情報!W971</f>
        <v>市外（東京都）</v>
      </c>
      <c r="X21" s="116" t="str">
        <f>すべて_位置図情報!X971</f>
        <v>賃借施設</v>
      </c>
      <c r="Y21" s="114" t="str">
        <f>すべて_位置図情報!Y971</f>
        <v>－</v>
      </c>
      <c r="Z21" s="127">
        <f>すべて_位置図情報!Z971</f>
        <v>0</v>
      </c>
      <c r="AA21" s="124">
        <f>すべて_位置図情報!AA971</f>
        <v>0</v>
      </c>
      <c r="AB21" s="126">
        <f>すべて_位置図情報!AB958</f>
        <v>0</v>
      </c>
      <c r="AC21" s="124">
        <f>すべて_位置図情報!AC958</f>
        <v>0</v>
      </c>
      <c r="AD21" s="124">
        <f>すべて_位置図情報!AD958</f>
        <v>0</v>
      </c>
      <c r="AE21" s="16">
        <f>すべて_位置図情報!AF958</f>
        <v>0</v>
      </c>
      <c r="AF21" s="16">
        <f>すべて_位置図情報!AG958</f>
        <v>0</v>
      </c>
      <c r="AG21" s="16">
        <f>すべて_位置図情報!AH958</f>
        <v>0</v>
      </c>
      <c r="AH21" s="16">
        <f>すべて_位置図情報!AI958</f>
        <v>0</v>
      </c>
      <c r="AI21" s="16">
        <f>すべて_位置図情報!AJ958</f>
        <v>0</v>
      </c>
      <c r="AJ21" s="16">
        <f>すべて_位置図情報!AK958</f>
        <v>0</v>
      </c>
      <c r="AK21" s="16" t="e">
        <f>すべて_位置図情報!#REF!</f>
        <v>#REF!</v>
      </c>
    </row>
    <row r="22" spans="1:37">
      <c r="A22" s="262">
        <v>955</v>
      </c>
      <c r="B22" s="7" t="str">
        <f>すべて_位置図情報!B972</f>
        <v>一般会計その他施設</v>
      </c>
      <c r="C22" s="7" t="str">
        <f>すべて_位置図情報!C972</f>
        <v>一般会計その他施設</v>
      </c>
      <c r="D22" s="7" t="str">
        <f>すべて_位置図情報!D972</f>
        <v>職員住宅・宿舎</v>
      </c>
      <c r="E22" s="45" t="str">
        <f>すべて_位置図情報!E972</f>
        <v>総務省消防庁派遣者用宿舎</v>
      </c>
      <c r="F22" s="74">
        <f>すべて_位置図情報!F972</f>
        <v>3</v>
      </c>
      <c r="G22" s="13" t="str" ph="1">
        <f>すべて_位置図情報!G972</f>
        <v>総務省消防庁派遣者用宿舎</v>
      </c>
      <c r="H22" s="126" t="str">
        <f>すべて_位置図情報!H972</f>
        <v>東京都×××××××××××</v>
      </c>
      <c r="I22" s="81">
        <f>すべて_位置図情報!I972</f>
        <v>21.75</v>
      </c>
      <c r="J22" s="80">
        <f>すべて_位置図情報!J972</f>
        <v>0</v>
      </c>
      <c r="K22" s="78">
        <f>すべて_位置図情報!K972</f>
        <v>0</v>
      </c>
      <c r="L22" s="79" t="str">
        <f>すべて_位置図情報!L972</f>
        <v>－</v>
      </c>
      <c r="M22" s="79" t="str">
        <f>すべて_位置図情報!M972</f>
        <v>－</v>
      </c>
      <c r="N22" s="79" t="str">
        <f>すべて_位置図情報!N972</f>
        <v>－</v>
      </c>
      <c r="O22" s="79" t="str">
        <f>すべて_位置図情報!O972</f>
        <v/>
      </c>
      <c r="P22" s="79" t="str">
        <f>すべて_位置図情報!P972</f>
        <v>－</v>
      </c>
      <c r="Q22" s="79" t="str">
        <f>すべて_位置図情報!Q972</f>
        <v>－</v>
      </c>
      <c r="R22" s="136" t="str">
        <f>すべて_位置図情報!R972</f>
        <v>その他</v>
      </c>
      <c r="S22" s="126" t="str">
        <f>すべて_位置図情報!S972</f>
        <v>消防局</v>
      </c>
      <c r="T22" s="124" t="str">
        <f>すべて_位置図情報!T972</f>
        <v>総務部</v>
      </c>
      <c r="U22" s="126" t="str">
        <f>すべて_位置図情報!U972</f>
        <v>施設課</v>
      </c>
      <c r="V22" s="126" t="str">
        <f>すべて_位置図情報!V972</f>
        <v>施設担当</v>
      </c>
      <c r="W22" s="116" t="str">
        <f>すべて_位置図情報!W972</f>
        <v>市外（東京都）</v>
      </c>
      <c r="X22" s="116" t="str">
        <f>すべて_位置図情報!X972</f>
        <v>賃借施設</v>
      </c>
      <c r="Y22" s="114" t="str">
        <f>すべて_位置図情報!Y972</f>
        <v>－</v>
      </c>
      <c r="Z22" s="127">
        <f>すべて_位置図情報!Z972</f>
        <v>0</v>
      </c>
      <c r="AA22" s="124">
        <f>すべて_位置図情報!AA972</f>
        <v>0</v>
      </c>
      <c r="AB22" s="126">
        <f>すべて_位置図情報!AB959</f>
        <v>0</v>
      </c>
      <c r="AC22" s="124">
        <f>すべて_位置図情報!AC959</f>
        <v>0</v>
      </c>
      <c r="AD22" s="124">
        <f>すべて_位置図情報!AD959</f>
        <v>0</v>
      </c>
      <c r="AE22" s="16">
        <f>すべて_位置図情報!AF959</f>
        <v>0</v>
      </c>
      <c r="AF22" s="16">
        <f>すべて_位置図情報!AG959</f>
        <v>0</v>
      </c>
      <c r="AG22" s="16">
        <f>すべて_位置図情報!AH959</f>
        <v>0</v>
      </c>
      <c r="AH22" s="16">
        <f>すべて_位置図情報!AI959</f>
        <v>0</v>
      </c>
      <c r="AI22" s="16">
        <f>すべて_位置図情報!AJ959</f>
        <v>0</v>
      </c>
      <c r="AJ22" s="16">
        <f>すべて_位置図情報!AK959</f>
        <v>0</v>
      </c>
      <c r="AK22" s="16" t="e">
        <f>すべて_位置図情報!#REF!</f>
        <v>#REF!</v>
      </c>
    </row>
    <row r="23" spans="1:37">
      <c r="A23" s="262">
        <v>956</v>
      </c>
      <c r="B23" s="7" t="str">
        <f>すべて_位置図情報!B973</f>
        <v>一般会計その他施設</v>
      </c>
      <c r="C23" s="7" t="str">
        <f>すべて_位置図情報!C973</f>
        <v>一般会計その他施設</v>
      </c>
      <c r="D23" s="7" t="str">
        <f>すべて_位置図情報!D973</f>
        <v>職員住宅・宿舎</v>
      </c>
      <c r="E23" s="44" t="str">
        <f>すべて_位置図情報!E973</f>
        <v>職員公舎</v>
      </c>
      <c r="F23" s="74">
        <f>すべて_位置図情報!F973</f>
        <v>1</v>
      </c>
      <c r="G23" s="13" t="str" ph="1">
        <f>すべて_位置図情報!G973</f>
        <v>大阪市東京事務所職員公舎</v>
      </c>
      <c r="H23" s="126" t="str">
        <f>すべて_位置図情報!H973</f>
        <v>東京都××××××××</v>
      </c>
      <c r="I23" s="81">
        <f>すべて_位置図情報!I973</f>
        <v>34.44</v>
      </c>
      <c r="J23" s="80" t="str">
        <f>すべて_位置図情報!J973</f>
        <v>－</v>
      </c>
      <c r="K23" s="78">
        <f>すべて_位置図情報!K973</f>
        <v>0</v>
      </c>
      <c r="L23" s="79" t="str">
        <f>すべて_位置図情報!L973</f>
        <v>－</v>
      </c>
      <c r="M23" s="79" t="str">
        <f>すべて_位置図情報!M973</f>
        <v>－</v>
      </c>
      <c r="N23" s="79" t="str">
        <f>すべて_位置図情報!N973</f>
        <v>－</v>
      </c>
      <c r="O23" s="79" t="str">
        <f>すべて_位置図情報!O973</f>
        <v/>
      </c>
      <c r="P23" s="79" t="str">
        <f>すべて_位置図情報!P973</f>
        <v>－</v>
      </c>
      <c r="Q23" s="79" t="str">
        <f>すべて_位置図情報!Q973</f>
        <v>－</v>
      </c>
      <c r="R23" s="136" t="str">
        <f>すべて_位置図情報!R973</f>
        <v>その他</v>
      </c>
      <c r="S23" s="126" t="str">
        <f>すべて_位置図情報!S973</f>
        <v>政策企画室</v>
      </c>
      <c r="T23" s="124" t="str">
        <f>すべて_位置図情報!T973</f>
        <v>東京事務所</v>
      </c>
      <c r="U23" s="124" t="str">
        <f>すべて_位置図情報!U973</f>
        <v>－</v>
      </c>
      <c r="V23" s="124" t="str">
        <f>すべて_位置図情報!V973</f>
        <v>－</v>
      </c>
      <c r="W23" s="116" t="str">
        <f>すべて_位置図情報!W973</f>
        <v>市外（東京都）</v>
      </c>
      <c r="X23" s="116" t="str">
        <f>すべて_位置図情報!X973</f>
        <v>賃借施設</v>
      </c>
      <c r="Y23" s="114" t="str">
        <f>すべて_位置図情報!Y973</f>
        <v>－</v>
      </c>
      <c r="Z23" s="127">
        <f>すべて_位置図情報!Z973</f>
        <v>0</v>
      </c>
      <c r="AA23" s="124">
        <f>すべて_位置図情報!AA973</f>
        <v>0</v>
      </c>
      <c r="AB23" s="126">
        <f>すべて_位置図情報!AB970</f>
        <v>0</v>
      </c>
      <c r="AC23" s="124">
        <f>すべて_位置図情報!AC970</f>
        <v>0</v>
      </c>
      <c r="AD23" s="124">
        <f>すべて_位置図情報!AD970</f>
        <v>0</v>
      </c>
      <c r="AE23" s="16">
        <f>すべて_位置図情報!AF970</f>
        <v>0</v>
      </c>
      <c r="AF23" s="16">
        <f>すべて_位置図情報!AG970</f>
        <v>0</v>
      </c>
      <c r="AG23" s="16">
        <f>すべて_位置図情報!AH970</f>
        <v>0</v>
      </c>
      <c r="AH23" s="16">
        <f>すべて_位置図情報!AI970</f>
        <v>0</v>
      </c>
      <c r="AI23" s="16">
        <f>すべて_位置図情報!AJ970</f>
        <v>0</v>
      </c>
      <c r="AJ23" s="16">
        <f>すべて_位置図情報!AK970</f>
        <v>0</v>
      </c>
      <c r="AK23" s="16" t="e">
        <f>すべて_位置図情報!#REF!</f>
        <v>#REF!</v>
      </c>
    </row>
    <row r="24" spans="1:37">
      <c r="A24" s="262">
        <v>957</v>
      </c>
      <c r="B24" s="7" t="str">
        <f>すべて_位置図情報!B974</f>
        <v>一般会計その他施設</v>
      </c>
      <c r="C24" s="7" t="str">
        <f>すべて_位置図情報!C974</f>
        <v>一般会計その他施設</v>
      </c>
      <c r="D24" s="7" t="str">
        <f>すべて_位置図情報!D974</f>
        <v>職員住宅・宿舎</v>
      </c>
      <c r="E24" s="7" t="str">
        <f>すべて_位置図情報!E974</f>
        <v>職員公舎</v>
      </c>
      <c r="F24" s="74">
        <f>すべて_位置図情報!F974</f>
        <v>2</v>
      </c>
      <c r="G24" s="13" t="str" ph="1">
        <f>すべて_位置図情報!G974</f>
        <v>大阪市東京事務所職員公舎</v>
      </c>
      <c r="H24" s="126" t="str">
        <f>すべて_位置図情報!H974</f>
        <v>東京都×××××××××××</v>
      </c>
      <c r="I24" s="81">
        <f>すべて_位置図情報!I974</f>
        <v>31.97</v>
      </c>
      <c r="J24" s="80" t="str">
        <f>すべて_位置図情報!J974</f>
        <v>－</v>
      </c>
      <c r="K24" s="78">
        <f>すべて_位置図情報!K974</f>
        <v>0</v>
      </c>
      <c r="L24" s="79" t="str">
        <f>すべて_位置図情報!L974</f>
        <v>－</v>
      </c>
      <c r="M24" s="79" t="str">
        <f>すべて_位置図情報!M974</f>
        <v>－</v>
      </c>
      <c r="N24" s="79" t="str">
        <f>すべて_位置図情報!N974</f>
        <v>－</v>
      </c>
      <c r="O24" s="79" t="str">
        <f>すべて_位置図情報!O974</f>
        <v/>
      </c>
      <c r="P24" s="79" t="str">
        <f>すべて_位置図情報!P974</f>
        <v>－</v>
      </c>
      <c r="Q24" s="79" t="str">
        <f>すべて_位置図情報!Q974</f>
        <v>－</v>
      </c>
      <c r="R24" s="136" t="str">
        <f>すべて_位置図情報!R974</f>
        <v>その他</v>
      </c>
      <c r="S24" s="126" t="str">
        <f>すべて_位置図情報!S974</f>
        <v>政策企画室</v>
      </c>
      <c r="T24" s="124" t="str">
        <f>すべて_位置図情報!T974</f>
        <v>東京事務所</v>
      </c>
      <c r="U24" s="124" t="str">
        <f>すべて_位置図情報!U974</f>
        <v>－</v>
      </c>
      <c r="V24" s="124" t="str">
        <f>すべて_位置図情報!V974</f>
        <v>－</v>
      </c>
      <c r="W24" s="116" t="str">
        <f>すべて_位置図情報!W974</f>
        <v>市外（東京都）</v>
      </c>
      <c r="X24" s="116" t="str">
        <f>すべて_位置図情報!X974</f>
        <v>賃借施設</v>
      </c>
      <c r="Y24" s="114" t="str">
        <f>すべて_位置図情報!Y974</f>
        <v>－</v>
      </c>
      <c r="Z24" s="127">
        <f>すべて_位置図情報!Z974</f>
        <v>0</v>
      </c>
      <c r="AA24" s="124">
        <f>すべて_位置図情報!AA974</f>
        <v>0</v>
      </c>
      <c r="AB24" s="126">
        <f>すべて_位置図情報!AB971</f>
        <v>0</v>
      </c>
      <c r="AC24" s="124">
        <f>すべて_位置図情報!AC971</f>
        <v>0</v>
      </c>
      <c r="AD24" s="124">
        <f>すべて_位置図情報!AD971</f>
        <v>0</v>
      </c>
      <c r="AE24" s="16">
        <f>すべて_位置図情報!AF971</f>
        <v>0</v>
      </c>
      <c r="AF24" s="16">
        <f>すべて_位置図情報!AG971</f>
        <v>0</v>
      </c>
      <c r="AG24" s="16">
        <f>すべて_位置図情報!AH971</f>
        <v>0</v>
      </c>
      <c r="AH24" s="16">
        <f>すべて_位置図情報!AI971</f>
        <v>0</v>
      </c>
      <c r="AI24" s="16">
        <f>すべて_位置図情報!AJ971</f>
        <v>0</v>
      </c>
      <c r="AJ24" s="16">
        <f>すべて_位置図情報!AK971</f>
        <v>0</v>
      </c>
      <c r="AK24" s="16" t="e">
        <f>すべて_位置図情報!#REF!</f>
        <v>#REF!</v>
      </c>
    </row>
    <row r="25" spans="1:37">
      <c r="A25" s="262">
        <v>958</v>
      </c>
      <c r="B25" s="7" t="str">
        <f>すべて_位置図情報!B975</f>
        <v>一般会計その他施設</v>
      </c>
      <c r="C25" s="7" t="str">
        <f>すべて_位置図情報!C975</f>
        <v>一般会計その他施設</v>
      </c>
      <c r="D25" s="7" t="str">
        <f>すべて_位置図情報!D975</f>
        <v>職員住宅・宿舎</v>
      </c>
      <c r="E25" s="7" t="str">
        <f>すべて_位置図情報!E975</f>
        <v>職員公舎</v>
      </c>
      <c r="F25" s="74">
        <f>すべて_位置図情報!F975</f>
        <v>3</v>
      </c>
      <c r="G25" s="13" t="str" ph="1">
        <f>すべて_位置図情報!G975</f>
        <v>大阪市東京事務所職員公舎</v>
      </c>
      <c r="H25" s="126" t="str">
        <f>すべて_位置図情報!H975</f>
        <v>東京都××××××××</v>
      </c>
      <c r="I25" s="81">
        <f>すべて_位置図情報!I975</f>
        <v>29.47</v>
      </c>
      <c r="J25" s="80" t="str">
        <f>すべて_位置図情報!J975</f>
        <v>－</v>
      </c>
      <c r="K25" s="78">
        <f>すべて_位置図情報!K975</f>
        <v>0</v>
      </c>
      <c r="L25" s="79" t="str">
        <f>すべて_位置図情報!L975</f>
        <v>－</v>
      </c>
      <c r="M25" s="79" t="str">
        <f>すべて_位置図情報!M975</f>
        <v>－</v>
      </c>
      <c r="N25" s="79" t="str">
        <f>すべて_位置図情報!N975</f>
        <v>－</v>
      </c>
      <c r="O25" s="79" t="str">
        <f>すべて_位置図情報!O975</f>
        <v/>
      </c>
      <c r="P25" s="79" t="str">
        <f>すべて_位置図情報!P975</f>
        <v>－</v>
      </c>
      <c r="Q25" s="79" t="str">
        <f>すべて_位置図情報!Q975</f>
        <v>－</v>
      </c>
      <c r="R25" s="136" t="str">
        <f>すべて_位置図情報!R975</f>
        <v>その他</v>
      </c>
      <c r="S25" s="126" t="str">
        <f>すべて_位置図情報!S975</f>
        <v>政策企画室</v>
      </c>
      <c r="T25" s="124" t="str">
        <f>すべて_位置図情報!T975</f>
        <v>東京事務所</v>
      </c>
      <c r="U25" s="124" t="str">
        <f>すべて_位置図情報!U975</f>
        <v>－</v>
      </c>
      <c r="V25" s="124" t="str">
        <f>すべて_位置図情報!V975</f>
        <v>－</v>
      </c>
      <c r="W25" s="116" t="str">
        <f>すべて_位置図情報!W975</f>
        <v>市外（東京都）</v>
      </c>
      <c r="X25" s="116" t="str">
        <f>すべて_位置図情報!X975</f>
        <v>賃借施設</v>
      </c>
      <c r="Y25" s="114" t="str">
        <f>すべて_位置図情報!Y975</f>
        <v>－</v>
      </c>
      <c r="Z25" s="127">
        <f>すべて_位置図情報!Z975</f>
        <v>0</v>
      </c>
      <c r="AA25" s="124">
        <f>すべて_位置図情報!AA975</f>
        <v>0</v>
      </c>
      <c r="AB25" s="126" t="e">
        <f>すべて_位置図情報!#REF!</f>
        <v>#REF!</v>
      </c>
      <c r="AC25" s="124" t="e">
        <f>すべて_位置図情報!#REF!</f>
        <v>#REF!</v>
      </c>
      <c r="AD25" s="124" t="e">
        <f>すべて_位置図情報!#REF!</f>
        <v>#REF!</v>
      </c>
      <c r="AE25" s="16" t="e">
        <f>すべて_位置図情報!#REF!</f>
        <v>#REF!</v>
      </c>
      <c r="AF25" s="16" t="e">
        <f>すべて_位置図情報!#REF!</f>
        <v>#REF!</v>
      </c>
      <c r="AG25" s="16" t="e">
        <f>すべて_位置図情報!#REF!</f>
        <v>#REF!</v>
      </c>
      <c r="AH25" s="16" t="e">
        <f>すべて_位置図情報!#REF!</f>
        <v>#REF!</v>
      </c>
      <c r="AI25" s="16" t="e">
        <f>すべて_位置図情報!#REF!</f>
        <v>#REF!</v>
      </c>
      <c r="AJ25" s="16" t="e">
        <f>すべて_位置図情報!#REF!</f>
        <v>#REF!</v>
      </c>
      <c r="AK25" s="16" t="e">
        <f>すべて_位置図情報!#REF!</f>
        <v>#REF!</v>
      </c>
    </row>
    <row r="26" spans="1:37">
      <c r="A26" s="262">
        <v>959</v>
      </c>
      <c r="B26" s="7" t="str">
        <f>すべて_位置図情報!B976</f>
        <v>一般会計その他施設</v>
      </c>
      <c r="C26" s="7" t="str">
        <f>すべて_位置図情報!C976</f>
        <v>一般会計その他施設</v>
      </c>
      <c r="D26" s="7" t="str">
        <f>すべて_位置図情報!D976</f>
        <v>職員住宅・宿舎</v>
      </c>
      <c r="E26" s="7" t="str">
        <f>すべて_位置図情報!E976</f>
        <v>職員公舎</v>
      </c>
      <c r="F26" s="74">
        <f>すべて_位置図情報!F976</f>
        <v>4</v>
      </c>
      <c r="G26" s="13" t="str" ph="1">
        <f>すべて_位置図情報!G976</f>
        <v>大阪市東京事務所職員公舎</v>
      </c>
      <c r="H26" s="126" t="str">
        <f>すべて_位置図情報!H976</f>
        <v>東京都××××××××</v>
      </c>
      <c r="I26" s="81">
        <f>すべて_位置図情報!I976</f>
        <v>35.450000000000003</v>
      </c>
      <c r="J26" s="80" t="str">
        <f>すべて_位置図情報!J976</f>
        <v>－</v>
      </c>
      <c r="K26" s="78">
        <f>すべて_位置図情報!K976</f>
        <v>0</v>
      </c>
      <c r="L26" s="79" t="str">
        <f>すべて_位置図情報!L976</f>
        <v>－</v>
      </c>
      <c r="M26" s="79" t="str">
        <f>すべて_位置図情報!M976</f>
        <v>－</v>
      </c>
      <c r="N26" s="79" t="str">
        <f>すべて_位置図情報!N976</f>
        <v>－</v>
      </c>
      <c r="O26" s="79" t="str">
        <f>すべて_位置図情報!O976</f>
        <v/>
      </c>
      <c r="P26" s="79" t="str">
        <f>すべて_位置図情報!P976</f>
        <v>－</v>
      </c>
      <c r="Q26" s="79" t="str">
        <f>すべて_位置図情報!Q976</f>
        <v>－</v>
      </c>
      <c r="R26" s="136" t="str">
        <f>すべて_位置図情報!R976</f>
        <v>その他</v>
      </c>
      <c r="S26" s="126" t="str">
        <f>すべて_位置図情報!S976</f>
        <v>政策企画室</v>
      </c>
      <c r="T26" s="124" t="str">
        <f>すべて_位置図情報!T976</f>
        <v>東京事務所</v>
      </c>
      <c r="U26" s="124" t="str">
        <f>すべて_位置図情報!U976</f>
        <v>－</v>
      </c>
      <c r="V26" s="124" t="str">
        <f>すべて_位置図情報!V976</f>
        <v>－</v>
      </c>
      <c r="W26" s="116" t="str">
        <f>すべて_位置図情報!W976</f>
        <v>市外（東京都）</v>
      </c>
      <c r="X26" s="116" t="str">
        <f>すべて_位置図情報!X976</f>
        <v>賃借施設</v>
      </c>
      <c r="Y26" s="114" t="str">
        <f>すべて_位置図情報!Y976</f>
        <v>－</v>
      </c>
      <c r="Z26" s="127">
        <f>すべて_位置図情報!Z976</f>
        <v>0</v>
      </c>
      <c r="AA26" s="124">
        <f>すべて_位置図情報!AA976</f>
        <v>0</v>
      </c>
      <c r="AB26" s="126">
        <f>すべて_位置図情報!AB973</f>
        <v>0</v>
      </c>
      <c r="AC26" s="124">
        <f>すべて_位置図情報!AC973</f>
        <v>0</v>
      </c>
      <c r="AD26" s="124">
        <f>すべて_位置図情報!AD973</f>
        <v>0</v>
      </c>
      <c r="AE26" s="16">
        <f>すべて_位置図情報!AF973</f>
        <v>0</v>
      </c>
      <c r="AF26" s="16">
        <f>すべて_位置図情報!AG973</f>
        <v>0</v>
      </c>
      <c r="AG26" s="16">
        <f>すべて_位置図情報!AH973</f>
        <v>0</v>
      </c>
      <c r="AH26" s="16">
        <f>すべて_位置図情報!AI973</f>
        <v>0</v>
      </c>
      <c r="AI26" s="16">
        <f>すべて_位置図情報!AJ973</f>
        <v>0</v>
      </c>
      <c r="AJ26" s="16">
        <f>すべて_位置図情報!AK973</f>
        <v>0</v>
      </c>
      <c r="AK26" s="16" t="e">
        <f>すべて_位置図情報!#REF!</f>
        <v>#REF!</v>
      </c>
    </row>
    <row r="27" spans="1:37">
      <c r="A27" s="262">
        <v>960</v>
      </c>
      <c r="B27" s="7" t="str">
        <f>すべて_位置図情報!B977</f>
        <v>一般会計その他施設</v>
      </c>
      <c r="C27" s="7" t="str">
        <f>すべて_位置図情報!C977</f>
        <v>一般会計その他施設</v>
      </c>
      <c r="D27" s="7" t="str">
        <f>すべて_位置図情報!D977</f>
        <v>職員住宅・宿舎</v>
      </c>
      <c r="E27" s="7" t="str">
        <f>すべて_位置図情報!E977</f>
        <v>職員公舎</v>
      </c>
      <c r="F27" s="74">
        <f>すべて_位置図情報!F977</f>
        <v>5</v>
      </c>
      <c r="G27" s="13" t="str" ph="1">
        <f>すべて_位置図情報!G977</f>
        <v>大阪市東京事務所職員公舎</v>
      </c>
      <c r="H27" s="126" t="str">
        <f>すべて_位置図情報!H977</f>
        <v>東京都××××××××</v>
      </c>
      <c r="I27" s="81">
        <f>すべて_位置図情報!I977</f>
        <v>25.45</v>
      </c>
      <c r="J27" s="80" t="str">
        <f>すべて_位置図情報!J977</f>
        <v>－</v>
      </c>
      <c r="K27" s="78">
        <f>すべて_位置図情報!K977</f>
        <v>0</v>
      </c>
      <c r="L27" s="79" t="str">
        <f>すべて_位置図情報!L977</f>
        <v>－</v>
      </c>
      <c r="M27" s="79" t="str">
        <f>すべて_位置図情報!M977</f>
        <v>－</v>
      </c>
      <c r="N27" s="79" t="str">
        <f>すべて_位置図情報!N977</f>
        <v>－</v>
      </c>
      <c r="O27" s="79" t="str">
        <f>すべて_位置図情報!O977</f>
        <v/>
      </c>
      <c r="P27" s="79" t="str">
        <f>すべて_位置図情報!P977</f>
        <v>－</v>
      </c>
      <c r="Q27" s="79" t="str">
        <f>すべて_位置図情報!Q977</f>
        <v>－</v>
      </c>
      <c r="R27" s="136" t="str">
        <f>すべて_位置図情報!R977</f>
        <v>その他</v>
      </c>
      <c r="S27" s="126" t="str">
        <f>すべて_位置図情報!S977</f>
        <v>政策企画室</v>
      </c>
      <c r="T27" s="124" t="str">
        <f>すべて_位置図情報!T977</f>
        <v>東京事務所</v>
      </c>
      <c r="U27" s="124" t="str">
        <f>すべて_位置図情報!U977</f>
        <v>－</v>
      </c>
      <c r="V27" s="124" t="str">
        <f>すべて_位置図情報!V977</f>
        <v>－</v>
      </c>
      <c r="W27" s="116" t="str">
        <f>すべて_位置図情報!W977</f>
        <v>市外（東京都）</v>
      </c>
      <c r="X27" s="116" t="str">
        <f>すべて_位置図情報!X977</f>
        <v>賃借施設</v>
      </c>
      <c r="Y27" s="114" t="str">
        <f>すべて_位置図情報!Y977</f>
        <v>－</v>
      </c>
      <c r="Z27" s="127">
        <f>すべて_位置図情報!Z977</f>
        <v>0</v>
      </c>
      <c r="AA27" s="124">
        <f>すべて_位置図情報!AA977</f>
        <v>0</v>
      </c>
      <c r="AB27" s="126">
        <f>すべて_位置図情報!AB974</f>
        <v>0</v>
      </c>
      <c r="AC27" s="124">
        <f>すべて_位置図情報!AC974</f>
        <v>0</v>
      </c>
      <c r="AD27" s="124">
        <f>すべて_位置図情報!AD974</f>
        <v>0</v>
      </c>
      <c r="AE27" s="16">
        <f>すべて_位置図情報!AF974</f>
        <v>0</v>
      </c>
      <c r="AF27" s="16">
        <f>すべて_位置図情報!AG974</f>
        <v>0</v>
      </c>
      <c r="AG27" s="16">
        <f>すべて_位置図情報!AH974</f>
        <v>0</v>
      </c>
      <c r="AH27" s="16">
        <f>すべて_位置図情報!AI974</f>
        <v>0</v>
      </c>
      <c r="AI27" s="16">
        <f>すべて_位置図情報!AJ974</f>
        <v>0</v>
      </c>
      <c r="AJ27" s="16">
        <f>すべて_位置図情報!AK974</f>
        <v>0</v>
      </c>
      <c r="AK27" s="16" t="e">
        <f>すべて_位置図情報!#REF!</f>
        <v>#REF!</v>
      </c>
    </row>
    <row r="28" spans="1:37">
      <c r="A28" s="262">
        <v>961</v>
      </c>
      <c r="B28" s="7" t="str">
        <f>すべて_位置図情報!B978</f>
        <v>一般会計その他施設</v>
      </c>
      <c r="C28" s="7" t="str">
        <f>すべて_位置図情報!C978</f>
        <v>一般会計その他施設</v>
      </c>
      <c r="D28" s="7" t="str">
        <f>すべて_位置図情報!D978</f>
        <v>職員住宅・宿舎</v>
      </c>
      <c r="E28" s="7" t="str">
        <f>すべて_位置図情報!E978</f>
        <v>職員公舎</v>
      </c>
      <c r="F28" s="74">
        <f>すべて_位置図情報!F978</f>
        <v>6</v>
      </c>
      <c r="G28" s="13" t="str" ph="1">
        <f>すべて_位置図情報!G978</f>
        <v>大阪市東京事務所職員公舎</v>
      </c>
      <c r="H28" s="126" t="str">
        <f>すべて_位置図情報!H978</f>
        <v>東京都××××××××</v>
      </c>
      <c r="I28" s="81">
        <f>すべて_位置図情報!I978</f>
        <v>32.71</v>
      </c>
      <c r="J28" s="80" t="str">
        <f>すべて_位置図情報!J978</f>
        <v>－</v>
      </c>
      <c r="K28" s="78">
        <f>すべて_位置図情報!K978</f>
        <v>0</v>
      </c>
      <c r="L28" s="79" t="str">
        <f>すべて_位置図情報!L978</f>
        <v>－</v>
      </c>
      <c r="M28" s="79" t="str">
        <f>すべて_位置図情報!M978</f>
        <v>－</v>
      </c>
      <c r="N28" s="79" t="str">
        <f>すべて_位置図情報!N978</f>
        <v>－</v>
      </c>
      <c r="O28" s="79" t="str">
        <f>すべて_位置図情報!O978</f>
        <v/>
      </c>
      <c r="P28" s="79" t="str">
        <f>すべて_位置図情報!P978</f>
        <v>－</v>
      </c>
      <c r="Q28" s="79" t="str">
        <f>すべて_位置図情報!Q978</f>
        <v>－</v>
      </c>
      <c r="R28" s="136" t="str">
        <f>すべて_位置図情報!R978</f>
        <v>その他</v>
      </c>
      <c r="S28" s="126" t="str">
        <f>すべて_位置図情報!S978</f>
        <v>政策企画室</v>
      </c>
      <c r="T28" s="124" t="str">
        <f>すべて_位置図情報!T978</f>
        <v>東京事務所</v>
      </c>
      <c r="U28" s="124" t="str">
        <f>すべて_位置図情報!U978</f>
        <v>－</v>
      </c>
      <c r="V28" s="124" t="str">
        <f>すべて_位置図情報!V978</f>
        <v>－</v>
      </c>
      <c r="W28" s="116" t="str">
        <f>すべて_位置図情報!W978</f>
        <v>市外（東京都）</v>
      </c>
      <c r="X28" s="116" t="str">
        <f>すべて_位置図情報!X978</f>
        <v>賃借施設</v>
      </c>
      <c r="Y28" s="114" t="str">
        <f>すべて_位置図情報!Y978</f>
        <v>－</v>
      </c>
      <c r="Z28" s="127">
        <f>すべて_位置図情報!Z978</f>
        <v>0</v>
      </c>
      <c r="AA28" s="124">
        <f>すべて_位置図情報!AA978</f>
        <v>0</v>
      </c>
      <c r="AB28" s="126">
        <f>すべて_位置図情報!AB975</f>
        <v>0</v>
      </c>
      <c r="AC28" s="124">
        <f>すべて_位置図情報!AC975</f>
        <v>0</v>
      </c>
      <c r="AD28" s="124">
        <f>すべて_位置図情報!AD975</f>
        <v>0</v>
      </c>
      <c r="AE28" s="16">
        <f>すべて_位置図情報!AF975</f>
        <v>0</v>
      </c>
      <c r="AF28" s="16">
        <f>すべて_位置図情報!AG975</f>
        <v>0</v>
      </c>
      <c r="AG28" s="16">
        <f>すべて_位置図情報!AH975</f>
        <v>0</v>
      </c>
      <c r="AH28" s="16">
        <f>すべて_位置図情報!AI975</f>
        <v>0</v>
      </c>
      <c r="AI28" s="16">
        <f>すべて_位置図情報!AJ975</f>
        <v>0</v>
      </c>
      <c r="AJ28" s="16">
        <f>すべて_位置図情報!AK975</f>
        <v>0</v>
      </c>
      <c r="AK28" s="16" t="e">
        <f>すべて_位置図情報!#REF!</f>
        <v>#REF!</v>
      </c>
    </row>
    <row r="29" spans="1:37">
      <c r="A29" s="262">
        <v>962</v>
      </c>
      <c r="B29" s="7" t="str">
        <f>すべて_位置図情報!B979</f>
        <v>一般会計その他施設</v>
      </c>
      <c r="C29" s="7" t="str">
        <f>すべて_位置図情報!C979</f>
        <v>一般会計その他施設</v>
      </c>
      <c r="D29" s="44" t="str">
        <f>すべて_位置図情報!D979</f>
        <v>ごみ管路輸送関連施設</v>
      </c>
      <c r="E29" s="44" t="str">
        <f>すべて_位置図情報!E979</f>
        <v>ごみ管路輸送関連施設</v>
      </c>
      <c r="F29" s="74">
        <f>すべて_位置図情報!F979</f>
        <v>1</v>
      </c>
      <c r="G29" s="13" t="str" ph="1">
        <f>すべて_位置図情報!G979</f>
        <v>森之宮第2団地一般廃棄物保管施設</v>
      </c>
      <c r="H29" s="126" t="str">
        <f>すべて_位置図情報!H979</f>
        <v>大阪市城東区××××××××</v>
      </c>
      <c r="I29" s="81">
        <f>すべて_位置図情報!I979</f>
        <v>180.1</v>
      </c>
      <c r="J29" s="80" t="str">
        <f>すべて_位置図情報!J979</f>
        <v>A</v>
      </c>
      <c r="K29" s="78">
        <f>すべて_位置図情報!K979</f>
        <v>0</v>
      </c>
      <c r="L29" s="79">
        <f>すべて_位置図情報!L979</f>
        <v>2015</v>
      </c>
      <c r="M29" s="79" t="str">
        <f>すべて_位置図情報!M979</f>
        <v>a</v>
      </c>
      <c r="N29" s="79" t="str">
        <f>すべて_位置図情報!N979</f>
        <v>a</v>
      </c>
      <c r="O29" s="79" t="str">
        <f>すべて_位置図情報!O979</f>
        <v/>
      </c>
      <c r="P29" s="79" t="str">
        <f>すべて_位置図情報!P979</f>
        <v>A</v>
      </c>
      <c r="Q29" s="79" t="str">
        <f>すべて_位置図情報!Q979</f>
        <v>無</v>
      </c>
      <c r="R29" s="136" t="str">
        <f>すべて_位置図情報!R979</f>
        <v>無償貸付</v>
      </c>
      <c r="S29" s="126" t="str">
        <f>すべて_位置図情報!S979</f>
        <v>環境局</v>
      </c>
      <c r="T29" s="124" t="str">
        <f>すべて_位置図情報!T979</f>
        <v>総務部</v>
      </c>
      <c r="U29" s="126" t="str">
        <f>すべて_位置図情報!U979</f>
        <v>施設管理課</v>
      </c>
      <c r="V29" s="126" t="str">
        <f>すべて_位置図情報!V979</f>
        <v>施設管理ｸﾞﾙｰﾌﾟ</v>
      </c>
      <c r="W29" s="116" t="str">
        <f>すべて_位置図情報!W979</f>
        <v>城東区</v>
      </c>
      <c r="X29" s="116" t="str">
        <f>すべて_位置図情報!X979</f>
        <v>一般施設</v>
      </c>
      <c r="Y29" s="114" t="str">
        <f>すべて_位置図情報!Y979</f>
        <v>－</v>
      </c>
      <c r="Z29" s="127">
        <f>すべて_位置図情報!Z979</f>
        <v>0</v>
      </c>
      <c r="AA29" s="124">
        <f>すべて_位置図情報!AA979</f>
        <v>0</v>
      </c>
      <c r="AB29" s="126">
        <f>すべて_位置図情報!AB977</f>
        <v>0</v>
      </c>
      <c r="AC29" s="124">
        <f>すべて_位置図情報!AC977</f>
        <v>0</v>
      </c>
      <c r="AD29" s="124">
        <f>すべて_位置図情報!AD977</f>
        <v>0</v>
      </c>
      <c r="AE29" s="16">
        <f>すべて_位置図情報!AF977</f>
        <v>0</v>
      </c>
      <c r="AF29" s="16">
        <f>すべて_位置図情報!AG977</f>
        <v>0</v>
      </c>
      <c r="AG29" s="16">
        <f>すべて_位置図情報!AH977</f>
        <v>0</v>
      </c>
      <c r="AH29" s="16">
        <f>すべて_位置図情報!AI977</f>
        <v>0</v>
      </c>
      <c r="AI29" s="16">
        <f>すべて_位置図情報!AJ977</f>
        <v>0</v>
      </c>
      <c r="AJ29" s="16">
        <f>すべて_位置図情報!AK977</f>
        <v>0</v>
      </c>
      <c r="AK29" s="16" t="e">
        <f>すべて_位置図情報!#REF!</f>
        <v>#REF!</v>
      </c>
    </row>
    <row r="30" spans="1:37">
      <c r="A30" s="262">
        <v>963</v>
      </c>
      <c r="B30" s="7" t="str">
        <f>すべて_位置図情報!B980</f>
        <v>一般会計その他施設</v>
      </c>
      <c r="C30" s="7" t="str">
        <f>すべて_位置図情報!C980</f>
        <v>一般会計その他施設</v>
      </c>
      <c r="D30" s="7" t="str">
        <f>すべて_位置図情報!D980</f>
        <v>ごみ管路輸送関連施設</v>
      </c>
      <c r="E30" s="7" t="str">
        <f>すべて_位置図情報!E980</f>
        <v>ごみ管路輸送関連施設</v>
      </c>
      <c r="F30" s="74">
        <f>すべて_位置図情報!F980</f>
        <v>2</v>
      </c>
      <c r="G30" s="13" t="str" ph="1">
        <f>すべて_位置図情報!G980</f>
        <v>森の宮パークサイドコーポ一般廃棄物保管施設</v>
      </c>
      <c r="H30" s="126" t="str">
        <f>すべて_位置図情報!H980</f>
        <v>大阪市城東区××××××××</v>
      </c>
      <c r="I30" s="81">
        <f>すべて_位置図情報!I980</f>
        <v>36.770000000000003</v>
      </c>
      <c r="J30" s="80" t="str">
        <f>すべて_位置図情報!J980</f>
        <v>A</v>
      </c>
      <c r="K30" s="78">
        <f>すべて_位置図情報!K980</f>
        <v>0</v>
      </c>
      <c r="L30" s="79">
        <f>すべて_位置図情報!L980</f>
        <v>2018</v>
      </c>
      <c r="M30" s="79" t="str">
        <f>すべて_位置図情報!M980</f>
        <v>a</v>
      </c>
      <c r="N30" s="79" t="str">
        <f>すべて_位置図情報!N980</f>
        <v>a</v>
      </c>
      <c r="O30" s="79" t="str">
        <f>すべて_位置図情報!O980</f>
        <v/>
      </c>
      <c r="P30" s="79" t="str">
        <f>すべて_位置図情報!P980</f>
        <v>A</v>
      </c>
      <c r="Q30" s="79" t="str">
        <f>すべて_位置図情報!Q980</f>
        <v>無</v>
      </c>
      <c r="R30" s="136" t="str">
        <f>すべて_位置図情報!R980</f>
        <v>無償貸付</v>
      </c>
      <c r="S30" s="126" t="str">
        <f>すべて_位置図情報!S980</f>
        <v>環境局</v>
      </c>
      <c r="T30" s="124" t="str">
        <f>すべて_位置図情報!T980</f>
        <v>総務部</v>
      </c>
      <c r="U30" s="126" t="str">
        <f>すべて_位置図情報!U980</f>
        <v>施設管理課</v>
      </c>
      <c r="V30" s="126" t="str">
        <f>すべて_位置図情報!V980</f>
        <v>施設管理ｸﾞﾙｰﾌﾟ</v>
      </c>
      <c r="W30" s="116" t="str">
        <f>すべて_位置図情報!W980</f>
        <v>城東区</v>
      </c>
      <c r="X30" s="116" t="str">
        <f>すべて_位置図情報!X980</f>
        <v>一般施設</v>
      </c>
      <c r="Y30" s="114" t="str">
        <f>すべて_位置図情報!Y980</f>
        <v>－</v>
      </c>
      <c r="Z30" s="127">
        <f>すべて_位置図情報!Z980</f>
        <v>0</v>
      </c>
      <c r="AA30" s="124">
        <f>すべて_位置図情報!AA980</f>
        <v>0</v>
      </c>
      <c r="AB30" s="126">
        <f>すべて_位置図情報!AB978</f>
        <v>0</v>
      </c>
      <c r="AC30" s="124">
        <f>すべて_位置図情報!AC978</f>
        <v>0</v>
      </c>
      <c r="AD30" s="124">
        <f>すべて_位置図情報!AD978</f>
        <v>0</v>
      </c>
      <c r="AE30" s="16">
        <f>すべて_位置図情報!AF978</f>
        <v>0</v>
      </c>
      <c r="AF30" s="16">
        <f>すべて_位置図情報!AG978</f>
        <v>0</v>
      </c>
      <c r="AG30" s="16">
        <f>すべて_位置図情報!AH978</f>
        <v>0</v>
      </c>
      <c r="AH30" s="16">
        <f>すべて_位置図情報!AI978</f>
        <v>0</v>
      </c>
      <c r="AI30" s="16">
        <f>すべて_位置図情報!AJ978</f>
        <v>0</v>
      </c>
      <c r="AJ30" s="16">
        <f>すべて_位置図情報!AK978</f>
        <v>0</v>
      </c>
      <c r="AK30" s="16" t="e">
        <f>すべて_位置図情報!#REF!</f>
        <v>#REF!</v>
      </c>
    </row>
    <row r="31" spans="1:37">
      <c r="A31" s="262">
        <v>964</v>
      </c>
      <c r="B31" s="7" t="str">
        <f>すべて_位置図情報!B981</f>
        <v>一般会計その他施設</v>
      </c>
      <c r="C31" s="7" t="str">
        <f>すべて_位置図情報!C981</f>
        <v>一般会計その他施設</v>
      </c>
      <c r="D31" s="45" t="str">
        <f>すべて_位置図情報!D981</f>
        <v>ごみ管路輸送関連施設</v>
      </c>
      <c r="E31" s="45" t="str">
        <f>すべて_位置図情報!E981</f>
        <v>ごみ管路輸送関連施設</v>
      </c>
      <c r="F31" s="74">
        <f>すべて_位置図情報!F981</f>
        <v>3</v>
      </c>
      <c r="G31" s="13" t="str" ph="1">
        <f>すべて_位置図情報!G981</f>
        <v>相愛大学一般廃棄物保管施設</v>
      </c>
      <c r="H31" s="126" t="str">
        <f>すべて_位置図情報!H981</f>
        <v>大阪市住之江区××××××××</v>
      </c>
      <c r="I31" s="81">
        <f>すべて_位置図情報!I981</f>
        <v>38</v>
      </c>
      <c r="J31" s="80" t="str">
        <f>すべて_位置図情報!J981</f>
        <v>A</v>
      </c>
      <c r="K31" s="78">
        <f>すべて_位置図情報!K981</f>
        <v>0</v>
      </c>
      <c r="L31" s="79">
        <f>すべて_位置図情報!L981</f>
        <v>2019</v>
      </c>
      <c r="M31" s="79" t="str">
        <f>すべて_位置図情報!M981</f>
        <v>a</v>
      </c>
      <c r="N31" s="79" t="str">
        <f>すべて_位置図情報!N981</f>
        <v>a</v>
      </c>
      <c r="O31" s="79" t="str">
        <f>すべて_位置図情報!O981</f>
        <v/>
      </c>
      <c r="P31" s="79" t="str">
        <f>すべて_位置図情報!P981</f>
        <v>A</v>
      </c>
      <c r="Q31" s="79" t="str">
        <f>すべて_位置図情報!Q981</f>
        <v>無</v>
      </c>
      <c r="R31" s="136" t="str">
        <f>すべて_位置図情報!R981</f>
        <v>無償貸付</v>
      </c>
      <c r="S31" s="126" t="str">
        <f>すべて_位置図情報!S981</f>
        <v>環境局</v>
      </c>
      <c r="T31" s="124" t="str">
        <f>すべて_位置図情報!T981</f>
        <v>総務部</v>
      </c>
      <c r="U31" s="126" t="str">
        <f>すべて_位置図情報!U981</f>
        <v>施設管理課</v>
      </c>
      <c r="V31" s="126" t="str">
        <f>すべて_位置図情報!V981</f>
        <v>施設管理ｸﾞﾙｰﾌﾟ</v>
      </c>
      <c r="W31" s="116" t="str">
        <f>すべて_位置図情報!W981</f>
        <v>住之江区</v>
      </c>
      <c r="X31" s="116" t="str">
        <f>すべて_位置図情報!X981</f>
        <v>一般施設</v>
      </c>
      <c r="Y31" s="114" t="str">
        <f>すべて_位置図情報!Y981</f>
        <v>－</v>
      </c>
      <c r="Z31" s="127">
        <f>すべて_位置図情報!Z981</f>
        <v>0</v>
      </c>
      <c r="AA31" s="124">
        <f>すべて_位置図情報!AA981</f>
        <v>0</v>
      </c>
      <c r="AB31" s="126" t="e">
        <f>すべて_位置図情報!#REF!</f>
        <v>#REF!</v>
      </c>
      <c r="AC31" s="124" t="e">
        <f>すべて_位置図情報!#REF!</f>
        <v>#REF!</v>
      </c>
      <c r="AD31" s="124" t="e">
        <f>すべて_位置図情報!#REF!</f>
        <v>#REF!</v>
      </c>
      <c r="AE31" s="16" t="e">
        <f>すべて_位置図情報!#REF!</f>
        <v>#REF!</v>
      </c>
      <c r="AF31" s="16" t="e">
        <f>すべて_位置図情報!#REF!</f>
        <v>#REF!</v>
      </c>
      <c r="AG31" s="16" t="e">
        <f>すべて_位置図情報!#REF!</f>
        <v>#REF!</v>
      </c>
      <c r="AH31" s="16" t="e">
        <f>すべて_位置図情報!#REF!</f>
        <v>#REF!</v>
      </c>
      <c r="AI31" s="16" t="e">
        <f>すべて_位置図情報!#REF!</f>
        <v>#REF!</v>
      </c>
      <c r="AJ31" s="16" t="e">
        <f>すべて_位置図情報!#REF!</f>
        <v>#REF!</v>
      </c>
      <c r="AK31" s="16" t="e">
        <f>すべて_位置図情報!#REF!</f>
        <v>#REF!</v>
      </c>
    </row>
    <row r="32" spans="1:37">
      <c r="A32" s="262">
        <v>965</v>
      </c>
      <c r="B32" s="7" t="str">
        <f>すべて_位置図情報!B982</f>
        <v>一般会計その他施設</v>
      </c>
      <c r="C32" s="7" t="str">
        <f>すべて_位置図情報!C982</f>
        <v>一般会計その他施設</v>
      </c>
      <c r="D32" s="44" t="str">
        <f>すべて_位置図情報!D982</f>
        <v>測定局・観測局</v>
      </c>
      <c r="E32" s="44" t="str">
        <f>すべて_位置図情報!E982</f>
        <v>大気汚染常時監視測定局</v>
      </c>
      <c r="F32" s="74">
        <f>すべて_位置図情報!F982</f>
        <v>1</v>
      </c>
      <c r="G32" s="13" t="str" ph="1">
        <f>すべて_位置図情報!G982</f>
        <v>大気汚染常時監視測定局（梅田新道）</v>
      </c>
      <c r="H32" s="126" t="str">
        <f>すべて_位置図情報!H982</f>
        <v>大阪市北区西天満2-7-9</v>
      </c>
      <c r="I32" s="81">
        <f>すべて_位置図情報!I982</f>
        <v>27.65</v>
      </c>
      <c r="J32" s="80" t="str">
        <f>すべて_位置図情報!J982</f>
        <v>－</v>
      </c>
      <c r="K32" s="78">
        <f>すべて_位置図情報!K982</f>
        <v>0</v>
      </c>
      <c r="L32" s="79" t="str">
        <f>すべて_位置図情報!L982</f>
        <v>－</v>
      </c>
      <c r="M32" s="79" t="str">
        <f>すべて_位置図情報!M982</f>
        <v>－</v>
      </c>
      <c r="N32" s="79" t="str">
        <f>すべて_位置図情報!N982</f>
        <v>－</v>
      </c>
      <c r="O32" s="79" t="str">
        <f>すべて_位置図情報!O982</f>
        <v/>
      </c>
      <c r="P32" s="79" t="str">
        <f>すべて_位置図情報!P982</f>
        <v>－</v>
      </c>
      <c r="Q32" s="79" t="str">
        <f>すべて_位置図情報!Q982</f>
        <v>－</v>
      </c>
      <c r="R32" s="136" t="str">
        <f>すべて_位置図情報!R982</f>
        <v>直営</v>
      </c>
      <c r="S32" s="126" t="str">
        <f>すべて_位置図情報!S982</f>
        <v>環境局</v>
      </c>
      <c r="T32" s="124" t="str">
        <f>すべて_位置図情報!T982</f>
        <v>環境管理部</v>
      </c>
      <c r="U32" s="126" t="str">
        <f>すべて_位置図情報!U982</f>
        <v>環境管理課</v>
      </c>
      <c r="V32" s="126" t="str">
        <f>すべて_位置図情報!V982</f>
        <v>環境情報ｸﾞﾙｰﾌﾟ</v>
      </c>
      <c r="W32" s="116" t="str">
        <f>すべて_位置図情報!W982</f>
        <v>北区</v>
      </c>
      <c r="X32" s="116" t="str">
        <f>すべて_位置図情報!X982</f>
        <v>賃借施設</v>
      </c>
      <c r="Y32" s="114">
        <f>すべて_位置図情報!Y982</f>
        <v>9</v>
      </c>
      <c r="Z32" s="127">
        <f>すべて_位置図情報!Z982</f>
        <v>0</v>
      </c>
      <c r="AA32" s="124">
        <f>すべて_位置図情報!AA982</f>
        <v>0</v>
      </c>
      <c r="AB32" s="126">
        <f>すべて_位置図情報!AB979</f>
        <v>0</v>
      </c>
      <c r="AC32" s="124">
        <f>すべて_位置図情報!AC979</f>
        <v>0</v>
      </c>
      <c r="AD32" s="124">
        <f>すべて_位置図情報!AD979</f>
        <v>0</v>
      </c>
      <c r="AE32" s="16">
        <f>すべて_位置図情報!AF979</f>
        <v>0</v>
      </c>
      <c r="AF32" s="16">
        <f>すべて_位置図情報!AG979</f>
        <v>0</v>
      </c>
      <c r="AG32" s="16">
        <f>すべて_位置図情報!AH979</f>
        <v>0</v>
      </c>
      <c r="AH32" s="16">
        <f>すべて_位置図情報!AI979</f>
        <v>0</v>
      </c>
      <c r="AI32" s="16">
        <f>すべて_位置図情報!AJ979</f>
        <v>0</v>
      </c>
      <c r="AJ32" s="16">
        <f>すべて_位置図情報!AK979</f>
        <v>0</v>
      </c>
      <c r="AK32" s="16" t="e">
        <f>すべて_位置図情報!#REF!</f>
        <v>#REF!</v>
      </c>
    </row>
    <row r="33" spans="1:37">
      <c r="A33" s="262">
        <v>966</v>
      </c>
      <c r="B33" s="7" t="str">
        <f>すべて_位置図情報!B983</f>
        <v>一般会計その他施設</v>
      </c>
      <c r="C33" s="7" t="str">
        <f>すべて_位置図情報!C983</f>
        <v>一般会計その他施設</v>
      </c>
      <c r="D33" s="7" t="str">
        <f>すべて_位置図情報!D983</f>
        <v>測定局・観測局</v>
      </c>
      <c r="E33" s="7" t="str">
        <f>すべて_位置図情報!E983</f>
        <v>大気汚染常時監視測定局</v>
      </c>
      <c r="F33" s="74">
        <f>すべて_位置図情報!F983</f>
        <v>2</v>
      </c>
      <c r="G33" s="13" t="str" ph="1">
        <f>すべて_位置図情報!G983</f>
        <v>大気汚染常時監視測定局（海老江西小学校）</v>
      </c>
      <c r="H33" s="126" t="str">
        <f>すべて_位置図情報!H983</f>
        <v>大阪市福島区海老江8-1-10</v>
      </c>
      <c r="I33" s="81">
        <f>すべて_位置図情報!I983</f>
        <v>8.81</v>
      </c>
      <c r="J33" s="80" t="str">
        <f>すべて_位置図情報!J983</f>
        <v>A</v>
      </c>
      <c r="K33" s="78">
        <f>すべて_位置図情報!K983</f>
        <v>0</v>
      </c>
      <c r="L33" s="79">
        <f>すべて_位置図情報!L983</f>
        <v>1990</v>
      </c>
      <c r="M33" s="79" t="str">
        <f>すべて_位置図情報!M983</f>
        <v>b</v>
      </c>
      <c r="N33" s="79" t="str">
        <f>すべて_位置図情報!N983</f>
        <v>b</v>
      </c>
      <c r="O33" s="79" t="str">
        <f>すべて_位置図情報!O983</f>
        <v/>
      </c>
      <c r="P33" s="79" t="str">
        <f>すべて_位置図情報!P983</f>
        <v>D</v>
      </c>
      <c r="Q33" s="79" t="str">
        <f>すべて_位置図情報!Q983</f>
        <v>無</v>
      </c>
      <c r="R33" s="136" t="str">
        <f>すべて_位置図情報!R983</f>
        <v>直営</v>
      </c>
      <c r="S33" s="126" t="str">
        <f>すべて_位置図情報!S983</f>
        <v>環境局</v>
      </c>
      <c r="T33" s="124" t="str">
        <f>すべて_位置図情報!T983</f>
        <v>環境管理部</v>
      </c>
      <c r="U33" s="126" t="str">
        <f>すべて_位置図情報!U983</f>
        <v>環境管理課</v>
      </c>
      <c r="V33" s="126" t="str">
        <f>すべて_位置図情報!V983</f>
        <v>環境情報ｸﾞﾙｰﾌﾟ</v>
      </c>
      <c r="W33" s="116" t="str">
        <f>すべて_位置図情報!W983</f>
        <v>福島区</v>
      </c>
      <c r="X33" s="116" t="str">
        <f>すべて_位置図情報!X983</f>
        <v>一般施設</v>
      </c>
      <c r="Y33" s="114">
        <f>すべて_位置図情報!Y983</f>
        <v>26</v>
      </c>
      <c r="Z33" s="127">
        <f>すべて_位置図情報!Z983</f>
        <v>0</v>
      </c>
      <c r="AA33" s="124">
        <f>すべて_位置図情報!AA983</f>
        <v>0</v>
      </c>
      <c r="AB33" s="126">
        <f>すべて_位置図情報!AB980</f>
        <v>0</v>
      </c>
      <c r="AC33" s="124">
        <f>すべて_位置図情報!AC980</f>
        <v>0</v>
      </c>
      <c r="AD33" s="124">
        <f>すべて_位置図情報!AD980</f>
        <v>0</v>
      </c>
      <c r="AE33" s="16">
        <f>すべて_位置図情報!AF980</f>
        <v>0</v>
      </c>
      <c r="AF33" s="16">
        <f>すべて_位置図情報!AG980</f>
        <v>0</v>
      </c>
      <c r="AG33" s="16">
        <f>すべて_位置図情報!AH980</f>
        <v>0</v>
      </c>
      <c r="AH33" s="16">
        <f>すべて_位置図情報!AI980</f>
        <v>0</v>
      </c>
      <c r="AI33" s="16">
        <f>すべて_位置図情報!AJ980</f>
        <v>0</v>
      </c>
      <c r="AJ33" s="16">
        <f>すべて_位置図情報!AK980</f>
        <v>0</v>
      </c>
      <c r="AK33" s="16" t="e">
        <f>すべて_位置図情報!#REF!</f>
        <v>#REF!</v>
      </c>
    </row>
    <row r="34" spans="1:37">
      <c r="A34" s="262">
        <v>967</v>
      </c>
      <c r="B34" s="7" t="str">
        <f>すべて_位置図情報!B984</f>
        <v>一般会計その他施設</v>
      </c>
      <c r="C34" s="7" t="str">
        <f>すべて_位置図情報!C984</f>
        <v>一般会計その他施設</v>
      </c>
      <c r="D34" s="7" t="str">
        <f>すべて_位置図情報!D984</f>
        <v>測定局・観測局</v>
      </c>
      <c r="E34" s="7" t="str">
        <f>すべて_位置図情報!E984</f>
        <v>大気汚染常時監視測定局</v>
      </c>
      <c r="F34" s="74">
        <f>すべて_位置図情報!F984</f>
        <v>3</v>
      </c>
      <c r="G34" s="13" t="str" ph="1">
        <f>すべて_位置図情報!G984</f>
        <v>大気汚染常時監視測定局（此花区役所）</v>
      </c>
      <c r="H34" s="126" t="str">
        <f>すべて_位置図情報!H984</f>
        <v>大阪市此花区春日出北1-8-4</v>
      </c>
      <c r="I34" s="81">
        <f>すべて_位置図情報!I984</f>
        <v>20.399999999999999</v>
      </c>
      <c r="J34" s="80" t="str">
        <f>すべて_位置図情報!J984</f>
        <v>A</v>
      </c>
      <c r="K34" s="78">
        <f>すべて_位置図情報!K984</f>
        <v>0</v>
      </c>
      <c r="L34" s="79">
        <f>すべて_位置図情報!L984</f>
        <v>1968</v>
      </c>
      <c r="M34" s="79" t="str">
        <f>すべて_位置図情報!M984</f>
        <v>d</v>
      </c>
      <c r="N34" s="79" t="str">
        <f>すべて_位置図情報!N984</f>
        <v>d</v>
      </c>
      <c r="O34" s="79" t="str">
        <f>すべて_位置図情報!O984</f>
        <v/>
      </c>
      <c r="P34" s="79" t="str">
        <f>すべて_位置図情報!P984</f>
        <v>J</v>
      </c>
      <c r="Q34" s="79" t="str">
        <f>すべて_位置図情報!Q984</f>
        <v>有</v>
      </c>
      <c r="R34" s="136" t="str">
        <f>すべて_位置図情報!R984</f>
        <v>直営</v>
      </c>
      <c r="S34" s="126" t="str">
        <f>すべて_位置図情報!S984</f>
        <v>環境局</v>
      </c>
      <c r="T34" s="124" t="str">
        <f>すべて_位置図情報!T984</f>
        <v>環境管理部</v>
      </c>
      <c r="U34" s="126" t="str">
        <f>すべて_位置図情報!U984</f>
        <v>環境管理課</v>
      </c>
      <c r="V34" s="126" t="str">
        <f>すべて_位置図情報!V984</f>
        <v>環境情報ｸﾞﾙｰﾌﾟ</v>
      </c>
      <c r="W34" s="116" t="str">
        <f>すべて_位置図情報!W984</f>
        <v>此花区</v>
      </c>
      <c r="X34" s="116" t="str">
        <f>すべて_位置図情報!X984</f>
        <v>一般施設</v>
      </c>
      <c r="Y34" s="114">
        <f>すべて_位置図情報!Y984</f>
        <v>45</v>
      </c>
      <c r="Z34" s="127">
        <f>すべて_位置図情報!Z984</f>
        <v>0</v>
      </c>
      <c r="AA34" s="124">
        <f>すべて_位置図情報!AA984</f>
        <v>0</v>
      </c>
      <c r="AB34" s="126">
        <f>すべて_位置図情報!AB981</f>
        <v>0</v>
      </c>
      <c r="AC34" s="124">
        <f>すべて_位置図情報!AC981</f>
        <v>0</v>
      </c>
      <c r="AD34" s="124">
        <f>すべて_位置図情報!AD981</f>
        <v>0</v>
      </c>
      <c r="AE34" s="16">
        <f>すべて_位置図情報!AF981</f>
        <v>0</v>
      </c>
      <c r="AF34" s="16">
        <f>すべて_位置図情報!AG981</f>
        <v>0</v>
      </c>
      <c r="AG34" s="16">
        <f>すべて_位置図情報!AH981</f>
        <v>0</v>
      </c>
      <c r="AH34" s="16">
        <f>すべて_位置図情報!AI981</f>
        <v>0</v>
      </c>
      <c r="AI34" s="16">
        <f>すべて_位置図情報!AJ981</f>
        <v>0</v>
      </c>
      <c r="AJ34" s="16">
        <f>すべて_位置図情報!AK981</f>
        <v>0</v>
      </c>
      <c r="AK34" s="16" t="e">
        <f>すべて_位置図情報!#REF!</f>
        <v>#REF!</v>
      </c>
    </row>
    <row r="35" spans="1:37" s="24" customFormat="1">
      <c r="A35" s="262">
        <v>968</v>
      </c>
      <c r="B35" s="7" t="str">
        <f>すべて_位置図情報!B985</f>
        <v>一般会計その他施設</v>
      </c>
      <c r="C35" s="7" t="str">
        <f>すべて_位置図情報!C985</f>
        <v>一般会計その他施設</v>
      </c>
      <c r="D35" s="7" t="str">
        <f>すべて_位置図情報!D985</f>
        <v>測定局・観測局</v>
      </c>
      <c r="E35" s="7" t="str">
        <f>すべて_位置図情報!E985</f>
        <v>大気汚染常時監視測定局</v>
      </c>
      <c r="F35" s="74">
        <f>すべて_位置図情報!F985</f>
        <v>4</v>
      </c>
      <c r="G35" s="13" t="str" ph="1">
        <f>すべて_位置図情報!G985</f>
        <v>大気汚染常時監視測定局（出来島小学校）</v>
      </c>
      <c r="H35" s="126" t="str">
        <f>すべて_位置図情報!H985</f>
        <v>大阪市西淀川区出来島2-2-24</v>
      </c>
      <c r="I35" s="81">
        <f>すべて_位置図情報!I985</f>
        <v>18.72</v>
      </c>
      <c r="J35" s="80" t="str">
        <f>すべて_位置図情報!J985</f>
        <v>A</v>
      </c>
      <c r="K35" s="78">
        <f>すべて_位置図情報!K985</f>
        <v>0</v>
      </c>
      <c r="L35" s="79">
        <f>すべて_位置図情報!L985</f>
        <v>1970</v>
      </c>
      <c r="M35" s="79" t="str">
        <f>すべて_位置図情報!M985</f>
        <v>d</v>
      </c>
      <c r="N35" s="79" t="str">
        <f>すべて_位置図情報!N985</f>
        <v>d</v>
      </c>
      <c r="O35" s="79" t="str">
        <f>すべて_位置図情報!O985</f>
        <v/>
      </c>
      <c r="P35" s="79" t="str">
        <f>すべて_位置図情報!P985</f>
        <v>J</v>
      </c>
      <c r="Q35" s="79" t="str">
        <f>すべて_位置図情報!Q985</f>
        <v>無</v>
      </c>
      <c r="R35" s="136" t="str">
        <f>すべて_位置図情報!R985</f>
        <v>直営</v>
      </c>
      <c r="S35" s="126" t="str">
        <f>すべて_位置図情報!S985</f>
        <v>環境局</v>
      </c>
      <c r="T35" s="124" t="str">
        <f>すべて_位置図情報!T985</f>
        <v>環境管理部</v>
      </c>
      <c r="U35" s="126" t="str">
        <f>すべて_位置図情報!U985</f>
        <v>環境管理課</v>
      </c>
      <c r="V35" s="126" t="str">
        <f>すべて_位置図情報!V985</f>
        <v>環境情報ｸﾞﾙｰﾌﾟ</v>
      </c>
      <c r="W35" s="116" t="str">
        <f>すべて_位置図情報!W985</f>
        <v>西淀川区</v>
      </c>
      <c r="X35" s="116" t="str">
        <f>すべて_位置図情報!X985</f>
        <v>一般施設</v>
      </c>
      <c r="Y35" s="114">
        <f>すべて_位置図情報!Y985</f>
        <v>33</v>
      </c>
      <c r="Z35" s="127">
        <f>すべて_位置図情報!Z985</f>
        <v>0</v>
      </c>
      <c r="AA35" s="124">
        <f>すべて_位置図情報!AA985</f>
        <v>0</v>
      </c>
      <c r="AB35" s="126">
        <f>すべて_位置図情報!AB982</f>
        <v>0</v>
      </c>
      <c r="AC35" s="124">
        <f>すべて_位置図情報!AC982</f>
        <v>0</v>
      </c>
      <c r="AD35" s="124">
        <f>すべて_位置図情報!AD982</f>
        <v>0</v>
      </c>
      <c r="AE35" s="16">
        <f>すべて_位置図情報!AF982</f>
        <v>0</v>
      </c>
      <c r="AF35" s="16">
        <f>すべて_位置図情報!AG982</f>
        <v>0</v>
      </c>
      <c r="AG35" s="16">
        <f>すべて_位置図情報!AH982</f>
        <v>0</v>
      </c>
      <c r="AH35" s="16">
        <f>すべて_位置図情報!AI982</f>
        <v>0</v>
      </c>
      <c r="AI35" s="16">
        <f>すべて_位置図情報!AJ982</f>
        <v>0</v>
      </c>
      <c r="AJ35" s="16">
        <f>すべて_位置図情報!AK982</f>
        <v>0</v>
      </c>
      <c r="AK35" s="16" t="e">
        <f>すべて_位置図情報!#REF!</f>
        <v>#REF!</v>
      </c>
    </row>
    <row r="36" spans="1:37">
      <c r="A36" s="262">
        <v>969</v>
      </c>
      <c r="B36" s="7" t="str">
        <f>すべて_位置図情報!B986</f>
        <v>一般会計その他施設</v>
      </c>
      <c r="C36" s="7" t="str">
        <f>すべて_位置図情報!C986</f>
        <v>一般会計その他施設</v>
      </c>
      <c r="D36" s="7" t="str">
        <f>すべて_位置図情報!D986</f>
        <v>測定局・観測局</v>
      </c>
      <c r="E36" s="7" t="str">
        <f>すべて_位置図情報!E986</f>
        <v>大気汚染常時監視測定局</v>
      </c>
      <c r="F36" s="74">
        <f>すべて_位置図情報!F986</f>
        <v>5</v>
      </c>
      <c r="G36" s="13" t="str" ph="1">
        <f>すべて_位置図情報!G986</f>
        <v>大気汚染常時監視測定局（今里交差点）</v>
      </c>
      <c r="H36" s="126" t="str">
        <f>すべて_位置図情報!H986</f>
        <v>大阪市東成区大今里西3-3-11</v>
      </c>
      <c r="I36" s="81">
        <f>すべて_位置図情報!I986</f>
        <v>30.3</v>
      </c>
      <c r="J36" s="80" t="str">
        <f>すべて_位置図情報!J986</f>
        <v>－</v>
      </c>
      <c r="K36" s="78">
        <f>すべて_位置図情報!K986</f>
        <v>0</v>
      </c>
      <c r="L36" s="79" t="str">
        <f>すべて_位置図情報!L986</f>
        <v>－</v>
      </c>
      <c r="M36" s="79" t="str">
        <f>すべて_位置図情報!M986</f>
        <v>－</v>
      </c>
      <c r="N36" s="79" t="str">
        <f>すべて_位置図情報!N986</f>
        <v>－</v>
      </c>
      <c r="O36" s="79" t="str">
        <f>すべて_位置図情報!O986</f>
        <v/>
      </c>
      <c r="P36" s="79" t="str">
        <f>すべて_位置図情報!P986</f>
        <v>－</v>
      </c>
      <c r="Q36" s="79" t="str">
        <f>すべて_位置図情報!Q986</f>
        <v>－</v>
      </c>
      <c r="R36" s="136" t="str">
        <f>すべて_位置図情報!R986</f>
        <v>直営</v>
      </c>
      <c r="S36" s="126" t="str">
        <f>すべて_位置図情報!S986</f>
        <v>環境局</v>
      </c>
      <c r="T36" s="124" t="str">
        <f>すべて_位置図情報!T986</f>
        <v>環境管理部</v>
      </c>
      <c r="U36" s="126" t="str">
        <f>すべて_位置図情報!U986</f>
        <v>環境管理課</v>
      </c>
      <c r="V36" s="126" t="str">
        <f>すべて_位置図情報!V986</f>
        <v>環境情報ｸﾞﾙｰﾌﾟ</v>
      </c>
      <c r="W36" s="116" t="str">
        <f>すべて_位置図情報!W986</f>
        <v>東成区</v>
      </c>
      <c r="X36" s="116" t="str">
        <f>すべて_位置図情報!X986</f>
        <v>賃借施設</v>
      </c>
      <c r="Y36" s="114">
        <f>すべて_位置図情報!Y986</f>
        <v>2</v>
      </c>
      <c r="Z36" s="127">
        <f>すべて_位置図情報!Z986</f>
        <v>0</v>
      </c>
      <c r="AA36" s="124">
        <f>すべて_位置図情報!AA986</f>
        <v>0</v>
      </c>
      <c r="AB36" s="126">
        <f>すべて_位置図情報!AB983</f>
        <v>0</v>
      </c>
      <c r="AC36" s="124">
        <f>すべて_位置図情報!AC983</f>
        <v>0</v>
      </c>
      <c r="AD36" s="124">
        <f>すべて_位置図情報!AD983</f>
        <v>0</v>
      </c>
      <c r="AE36" s="16">
        <f>すべて_位置図情報!AF983</f>
        <v>0</v>
      </c>
      <c r="AF36" s="16">
        <f>すべて_位置図情報!AG983</f>
        <v>0</v>
      </c>
      <c r="AG36" s="16">
        <f>すべて_位置図情報!AH983</f>
        <v>0</v>
      </c>
      <c r="AH36" s="16">
        <f>すべて_位置図情報!AI983</f>
        <v>0</v>
      </c>
      <c r="AI36" s="16">
        <f>すべて_位置図情報!AJ983</f>
        <v>0</v>
      </c>
      <c r="AJ36" s="16">
        <f>すべて_位置図情報!AK983</f>
        <v>0</v>
      </c>
      <c r="AK36" s="16" t="e">
        <f>すべて_位置図情報!#REF!</f>
        <v>#REF!</v>
      </c>
    </row>
    <row r="37" spans="1:37">
      <c r="A37" s="262">
        <v>970</v>
      </c>
      <c r="B37" s="7" t="str">
        <f>すべて_位置図情報!B987</f>
        <v>一般会計その他施設</v>
      </c>
      <c r="C37" s="7" t="str">
        <f>すべて_位置図情報!C987</f>
        <v>一般会計その他施設</v>
      </c>
      <c r="D37" s="7" t="str">
        <f>すべて_位置図情報!D987</f>
        <v>測定局・観測局</v>
      </c>
      <c r="E37" s="7" t="str">
        <f>すべて_位置図情報!E987</f>
        <v>大気汚染常時監視測定局</v>
      </c>
      <c r="F37" s="74">
        <f>すべて_位置図情報!F987</f>
        <v>6</v>
      </c>
      <c r="G37" s="13" t="str" ph="1">
        <f>すべて_位置図情報!G987</f>
        <v>大気汚染常時監視測定局（桃谷中学校）</v>
      </c>
      <c r="H37" s="126" t="str">
        <f>すべて_位置図情報!H987</f>
        <v>大阪市生野区勝山北3-13-44</v>
      </c>
      <c r="I37" s="81">
        <f>すべて_位置図情報!I987</f>
        <v>33.619999999999997</v>
      </c>
      <c r="J37" s="80" t="str">
        <f>すべて_位置図情報!J987</f>
        <v>A</v>
      </c>
      <c r="K37" s="78">
        <f>すべて_位置図情報!K987</f>
        <v>0</v>
      </c>
      <c r="L37" s="79">
        <f>すべて_位置図情報!L987</f>
        <v>2000</v>
      </c>
      <c r="M37" s="79" t="str">
        <f>すべて_位置図情報!M987</f>
        <v>b</v>
      </c>
      <c r="N37" s="79" t="str">
        <f>すべて_位置図情報!N987</f>
        <v>b</v>
      </c>
      <c r="O37" s="79" t="str">
        <f>すべて_位置図情報!O987</f>
        <v/>
      </c>
      <c r="P37" s="79" t="str">
        <f>すべて_位置図情報!P987</f>
        <v>D</v>
      </c>
      <c r="Q37" s="79" t="str">
        <f>すべて_位置図情報!Q987</f>
        <v>有</v>
      </c>
      <c r="R37" s="136" t="str">
        <f>すべて_位置図情報!R987</f>
        <v>直営</v>
      </c>
      <c r="S37" s="126" t="str">
        <f>すべて_位置図情報!S987</f>
        <v>環境局</v>
      </c>
      <c r="T37" s="124" t="str">
        <f>すべて_位置図情報!T987</f>
        <v>環境管理部</v>
      </c>
      <c r="U37" s="126" t="str">
        <f>すべて_位置図情報!U987</f>
        <v>環境管理課</v>
      </c>
      <c r="V37" s="126" t="str">
        <f>すべて_位置図情報!V987</f>
        <v>環境情報ｸﾞﾙｰﾌﾟ</v>
      </c>
      <c r="W37" s="116" t="str">
        <f>すべて_位置図情報!W987</f>
        <v>生野区</v>
      </c>
      <c r="X37" s="116" t="str">
        <f>すべて_位置図情報!X987</f>
        <v>一般施設</v>
      </c>
      <c r="Y37" s="114">
        <f>すべて_位置図情報!Y987</f>
        <v>28</v>
      </c>
      <c r="Z37" s="127">
        <f>すべて_位置図情報!Z987</f>
        <v>0</v>
      </c>
      <c r="AA37" s="124">
        <f>すべて_位置図情報!AA987</f>
        <v>0</v>
      </c>
      <c r="AB37" s="126">
        <f>すべて_位置図情報!AB984</f>
        <v>0</v>
      </c>
      <c r="AC37" s="124">
        <f>すべて_位置図情報!AC984</f>
        <v>0</v>
      </c>
      <c r="AD37" s="124">
        <f>すべて_位置図情報!AD984</f>
        <v>0</v>
      </c>
      <c r="AE37" s="16">
        <f>すべて_位置図情報!AF984</f>
        <v>0</v>
      </c>
      <c r="AF37" s="16">
        <f>すべて_位置図情報!AG984</f>
        <v>0</v>
      </c>
      <c r="AG37" s="16">
        <f>すべて_位置図情報!AH984</f>
        <v>0</v>
      </c>
      <c r="AH37" s="16">
        <f>すべて_位置図情報!AI984</f>
        <v>0</v>
      </c>
      <c r="AI37" s="16">
        <f>すべて_位置図情報!AJ984</f>
        <v>0</v>
      </c>
      <c r="AJ37" s="16">
        <f>すべて_位置図情報!AK984</f>
        <v>0</v>
      </c>
      <c r="AK37" s="16" t="e">
        <f>すべて_位置図情報!#REF!</f>
        <v>#REF!</v>
      </c>
    </row>
    <row r="38" spans="1:37">
      <c r="A38" s="262">
        <v>971</v>
      </c>
      <c r="B38" s="7" t="str">
        <f>すべて_位置図情報!B988</f>
        <v>一般会計その他施設</v>
      </c>
      <c r="C38" s="7" t="str">
        <f>すべて_位置図情報!C988</f>
        <v>一般会計その他施設</v>
      </c>
      <c r="D38" s="7" t="str">
        <f>すべて_位置図情報!D988</f>
        <v>測定局・観測局</v>
      </c>
      <c r="E38" s="7" t="str">
        <f>すべて_位置図情報!E988</f>
        <v>大気汚染常時監視測定局</v>
      </c>
      <c r="F38" s="74">
        <f>すべて_位置図情報!F988</f>
        <v>7</v>
      </c>
      <c r="G38" s="13" t="str" ph="1">
        <f>すべて_位置図情報!G988</f>
        <v>大気汚染常時監視測定局（大宮中学校）</v>
      </c>
      <c r="H38" s="126" t="str">
        <f>すべて_位置図情報!H988</f>
        <v>大阪市旭区中宮4-7-11</v>
      </c>
      <c r="I38" s="81">
        <f>すべて_位置図情報!I988</f>
        <v>16</v>
      </c>
      <c r="J38" s="80" t="str">
        <f>すべて_位置図情報!J988</f>
        <v>A</v>
      </c>
      <c r="K38" s="78">
        <f>すべて_位置図情報!K988</f>
        <v>0</v>
      </c>
      <c r="L38" s="79">
        <f>すべて_位置図情報!L988</f>
        <v>1995</v>
      </c>
      <c r="M38" s="79" t="str">
        <f>すべて_位置図情報!M988</f>
        <v>b</v>
      </c>
      <c r="N38" s="79" t="str">
        <f>すべて_位置図情報!N988</f>
        <v>b</v>
      </c>
      <c r="O38" s="79" t="str">
        <f>すべて_位置図情報!O988</f>
        <v/>
      </c>
      <c r="P38" s="79" t="str">
        <f>すべて_位置図情報!P988</f>
        <v>D</v>
      </c>
      <c r="Q38" s="79" t="str">
        <f>すべて_位置図情報!Q988</f>
        <v>有</v>
      </c>
      <c r="R38" s="136" t="str">
        <f>すべて_位置図情報!R988</f>
        <v>直営</v>
      </c>
      <c r="S38" s="126" t="str">
        <f>すべて_位置図情報!S988</f>
        <v>環境局</v>
      </c>
      <c r="T38" s="124" t="str">
        <f>すべて_位置図情報!T988</f>
        <v>環境管理部</v>
      </c>
      <c r="U38" s="126" t="str">
        <f>すべて_位置図情報!U988</f>
        <v>環境管理課</v>
      </c>
      <c r="V38" s="126" t="str">
        <f>すべて_位置図情報!V988</f>
        <v>環境情報ｸﾞﾙｰﾌﾟ</v>
      </c>
      <c r="W38" s="116" t="str">
        <f>すべて_位置図情報!W988</f>
        <v>旭区</v>
      </c>
      <c r="X38" s="116" t="str">
        <f>すべて_位置図情報!X988</f>
        <v>一般施設</v>
      </c>
      <c r="Y38" s="114">
        <f>すべて_位置図情報!Y988</f>
        <v>40</v>
      </c>
      <c r="Z38" s="127">
        <f>すべて_位置図情報!Z988</f>
        <v>0</v>
      </c>
      <c r="AA38" s="124">
        <f>すべて_位置図情報!AA988</f>
        <v>0</v>
      </c>
      <c r="AB38" s="126">
        <f>すべて_位置図情報!AB985</f>
        <v>0</v>
      </c>
      <c r="AC38" s="124">
        <f>すべて_位置図情報!AC985</f>
        <v>0</v>
      </c>
      <c r="AD38" s="124">
        <f>すべて_位置図情報!AD985</f>
        <v>0</v>
      </c>
      <c r="AE38" s="16">
        <f>すべて_位置図情報!AF985</f>
        <v>0</v>
      </c>
      <c r="AF38" s="16">
        <f>すべて_位置図情報!AG985</f>
        <v>0</v>
      </c>
      <c r="AG38" s="16">
        <f>すべて_位置図情報!AH985</f>
        <v>0</v>
      </c>
      <c r="AH38" s="16">
        <f>すべて_位置図情報!AI985</f>
        <v>0</v>
      </c>
      <c r="AI38" s="16">
        <f>すべて_位置図情報!AJ985</f>
        <v>0</v>
      </c>
      <c r="AJ38" s="16">
        <f>すべて_位置図情報!AK985</f>
        <v>0</v>
      </c>
      <c r="AK38" s="16" t="e">
        <f>すべて_位置図情報!#REF!</f>
        <v>#REF!</v>
      </c>
    </row>
    <row r="39" spans="1:37">
      <c r="A39" s="262">
        <v>972</v>
      </c>
      <c r="B39" s="7" t="str">
        <f>すべて_位置図情報!B989</f>
        <v>一般会計その他施設</v>
      </c>
      <c r="C39" s="7" t="str">
        <f>すべて_位置図情報!C989</f>
        <v>一般会計その他施設</v>
      </c>
      <c r="D39" s="7" t="str">
        <f>すべて_位置図情報!D989</f>
        <v>測定局・観測局</v>
      </c>
      <c r="E39" s="7" t="str">
        <f>すべて_位置図情報!E989</f>
        <v>大気汚染常時監視測定局</v>
      </c>
      <c r="F39" s="74">
        <f>すべて_位置図情報!F989</f>
        <v>8</v>
      </c>
      <c r="G39" s="13" t="str" ph="1">
        <f>すべて_位置図情報!G989</f>
        <v>大気汚染常時監視測定局（新森小路小学校）</v>
      </c>
      <c r="H39" s="126" t="str">
        <f>すべて_位置図情報!H989</f>
        <v>大阪市旭区新森6-3-13</v>
      </c>
      <c r="I39" s="81">
        <f>すべて_位置図情報!I989</f>
        <v>10.14</v>
      </c>
      <c r="J39" s="80" t="str">
        <f>すべて_位置図情報!J989</f>
        <v>A</v>
      </c>
      <c r="K39" s="78">
        <f>すべて_位置図情報!K989</f>
        <v>0</v>
      </c>
      <c r="L39" s="79">
        <f>すべて_位置図情報!L989</f>
        <v>2014</v>
      </c>
      <c r="M39" s="79" t="str">
        <f>すべて_位置図情報!M989</f>
        <v>a</v>
      </c>
      <c r="N39" s="79" t="str">
        <f>すべて_位置図情報!N989</f>
        <v>a</v>
      </c>
      <c r="O39" s="79" t="str">
        <f>すべて_位置図情報!O989</f>
        <v/>
      </c>
      <c r="P39" s="79" t="str">
        <f>すべて_位置図情報!P989</f>
        <v>A</v>
      </c>
      <c r="Q39" s="79" t="str">
        <f>すべて_位置図情報!Q989</f>
        <v>無</v>
      </c>
      <c r="R39" s="136" t="str">
        <f>すべて_位置図情報!R989</f>
        <v>直営</v>
      </c>
      <c r="S39" s="126" t="str">
        <f>すべて_位置図情報!S989</f>
        <v>環境局</v>
      </c>
      <c r="T39" s="124" t="str">
        <f>すべて_位置図情報!T989</f>
        <v>環境管理部</v>
      </c>
      <c r="U39" s="126" t="str">
        <f>すべて_位置図情報!U989</f>
        <v>環境管理課</v>
      </c>
      <c r="V39" s="126" t="str">
        <f>すべて_位置図情報!V989</f>
        <v>環境情報ｸﾞﾙｰﾌﾟ</v>
      </c>
      <c r="W39" s="116" t="str">
        <f>すべて_位置図情報!W989</f>
        <v>旭区</v>
      </c>
      <c r="X39" s="116" t="str">
        <f>すべて_位置図情報!X989</f>
        <v>一般施設</v>
      </c>
      <c r="Y39" s="114">
        <f>すべて_位置図情報!Y989</f>
        <v>41</v>
      </c>
      <c r="Z39" s="127">
        <f>すべて_位置図情報!Z989</f>
        <v>0</v>
      </c>
      <c r="AA39" s="124">
        <f>すべて_位置図情報!AA989</f>
        <v>0</v>
      </c>
      <c r="AB39" s="126">
        <f>すべて_位置図情報!AB986</f>
        <v>0</v>
      </c>
      <c r="AC39" s="124">
        <f>すべて_位置図情報!AC986</f>
        <v>0</v>
      </c>
      <c r="AD39" s="124">
        <f>すべて_位置図情報!AD986</f>
        <v>0</v>
      </c>
      <c r="AE39" s="16">
        <f>すべて_位置図情報!AF986</f>
        <v>0</v>
      </c>
      <c r="AF39" s="16">
        <f>すべて_位置図情報!AG986</f>
        <v>0</v>
      </c>
      <c r="AG39" s="16">
        <f>すべて_位置図情報!AH986</f>
        <v>0</v>
      </c>
      <c r="AH39" s="16">
        <f>すべて_位置図情報!AI986</f>
        <v>0</v>
      </c>
      <c r="AI39" s="16">
        <f>すべて_位置図情報!AJ986</f>
        <v>0</v>
      </c>
      <c r="AJ39" s="16">
        <f>すべて_位置図情報!AK986</f>
        <v>0</v>
      </c>
      <c r="AK39" s="16" t="e">
        <f>すべて_位置図情報!#REF!</f>
        <v>#REF!</v>
      </c>
    </row>
    <row r="40" spans="1:37">
      <c r="A40" s="262">
        <v>973</v>
      </c>
      <c r="B40" s="7" t="str">
        <f>すべて_位置図情報!B990</f>
        <v>一般会計その他施設</v>
      </c>
      <c r="C40" s="7" t="str">
        <f>すべて_位置図情報!C990</f>
        <v>一般会計その他施設</v>
      </c>
      <c r="D40" s="7" t="str">
        <f>すべて_位置図情報!D990</f>
        <v>測定局・観測局</v>
      </c>
      <c r="E40" s="7" t="str">
        <f>すべて_位置図情報!E990</f>
        <v>大気汚染常時監視測定局</v>
      </c>
      <c r="F40" s="74">
        <f>すべて_位置図情報!F990</f>
        <v>9</v>
      </c>
      <c r="G40" s="13" t="str" ph="1">
        <f>すべて_位置図情報!G990</f>
        <v>大気汚染常時監視測定局（聖賢小学校）</v>
      </c>
      <c r="H40" s="126" t="str">
        <f>すべて_位置図情報!H990</f>
        <v>大阪市城東区新喜多2-4-35</v>
      </c>
      <c r="I40" s="81">
        <f>すべて_位置図情報!I990</f>
        <v>21</v>
      </c>
      <c r="J40" s="80" t="str">
        <f>すべて_位置図情報!J990</f>
        <v>A</v>
      </c>
      <c r="K40" s="78">
        <f>すべて_位置図情報!K990</f>
        <v>0</v>
      </c>
      <c r="L40" s="79">
        <f>すべて_位置図情報!L990</f>
        <v>1991</v>
      </c>
      <c r="M40" s="79" t="str">
        <f>すべて_位置図情報!M990</f>
        <v>b</v>
      </c>
      <c r="N40" s="79" t="str">
        <f>すべて_位置図情報!N990</f>
        <v>b</v>
      </c>
      <c r="O40" s="79" t="str">
        <f>すべて_位置図情報!O990</f>
        <v/>
      </c>
      <c r="P40" s="79" t="str">
        <f>すべて_位置図情報!P990</f>
        <v>D</v>
      </c>
      <c r="Q40" s="79" t="str">
        <f>すべて_位置図情報!Q990</f>
        <v>有</v>
      </c>
      <c r="R40" s="136" t="str">
        <f>すべて_位置図情報!R990</f>
        <v>直営</v>
      </c>
      <c r="S40" s="126" t="str">
        <f>すべて_位置図情報!S990</f>
        <v>環境局</v>
      </c>
      <c r="T40" s="124" t="str">
        <f>すべて_位置図情報!T990</f>
        <v>環境管理部</v>
      </c>
      <c r="U40" s="126" t="str">
        <f>すべて_位置図情報!U990</f>
        <v>環境管理課</v>
      </c>
      <c r="V40" s="126" t="str">
        <f>すべて_位置図情報!V990</f>
        <v>環境情報ｸﾞﾙｰﾌﾟ</v>
      </c>
      <c r="W40" s="116" t="str">
        <f>すべて_位置図情報!W990</f>
        <v>城東区</v>
      </c>
      <c r="X40" s="116" t="str">
        <f>すべて_位置図情報!X990</f>
        <v>一般施設</v>
      </c>
      <c r="Y40" s="114">
        <f>すべて_位置図情報!Y990</f>
        <v>50</v>
      </c>
      <c r="Z40" s="127">
        <f>すべて_位置図情報!Z990</f>
        <v>0</v>
      </c>
      <c r="AA40" s="124">
        <f>すべて_位置図情報!AA990</f>
        <v>0</v>
      </c>
      <c r="AB40" s="126">
        <f>すべて_位置図情報!AB987</f>
        <v>0</v>
      </c>
      <c r="AC40" s="124">
        <f>すべて_位置図情報!AC987</f>
        <v>0</v>
      </c>
      <c r="AD40" s="124">
        <f>すべて_位置図情報!AD987</f>
        <v>0</v>
      </c>
      <c r="AE40" s="16">
        <f>すべて_位置図情報!AF987</f>
        <v>0</v>
      </c>
      <c r="AF40" s="16">
        <f>すべて_位置図情報!AG987</f>
        <v>0</v>
      </c>
      <c r="AG40" s="16">
        <f>すべて_位置図情報!AH987</f>
        <v>0</v>
      </c>
      <c r="AH40" s="16">
        <f>すべて_位置図情報!AI987</f>
        <v>0</v>
      </c>
      <c r="AI40" s="16">
        <f>すべて_位置図情報!AJ987</f>
        <v>0</v>
      </c>
      <c r="AJ40" s="16">
        <f>すべて_位置図情報!AK987</f>
        <v>0</v>
      </c>
      <c r="AK40" s="16" t="e">
        <f>すべて_位置図情報!#REF!</f>
        <v>#REF!</v>
      </c>
    </row>
    <row r="41" spans="1:37">
      <c r="A41" s="262">
        <v>974</v>
      </c>
      <c r="B41" s="7" t="str">
        <f>すべて_位置図情報!B991</f>
        <v>一般会計その他施設</v>
      </c>
      <c r="C41" s="7" t="str">
        <f>すべて_位置図情報!C991</f>
        <v>一般会計その他施設</v>
      </c>
      <c r="D41" s="7" t="str">
        <f>すべて_位置図情報!D991</f>
        <v>測定局・観測局</v>
      </c>
      <c r="E41" s="7" t="str">
        <f>すべて_位置図情報!E991</f>
        <v>大気汚染常時監視測定局</v>
      </c>
      <c r="F41" s="74">
        <f>すべて_位置図情報!F991</f>
        <v>10</v>
      </c>
      <c r="G41" s="13" t="str" ph="1">
        <f>すべて_位置図情報!G991</f>
        <v>大気汚染常時監視測定局（清江小学校）</v>
      </c>
      <c r="H41" s="126" t="str">
        <f>すべて_位置図情報!H991</f>
        <v>大阪市住之江区御崎5-7-18</v>
      </c>
      <c r="I41" s="81">
        <f>すべて_位置図情報!I991</f>
        <v>16</v>
      </c>
      <c r="J41" s="80" t="str">
        <f>すべて_位置図情報!J991</f>
        <v>A</v>
      </c>
      <c r="K41" s="78">
        <f>すべて_位置図情報!K991</f>
        <v>0</v>
      </c>
      <c r="L41" s="79">
        <f>すべて_位置図情報!L991</f>
        <v>1996</v>
      </c>
      <c r="M41" s="79" t="str">
        <f>すべて_位置図情報!M991</f>
        <v>b</v>
      </c>
      <c r="N41" s="79" t="str">
        <f>すべて_位置図情報!N991</f>
        <v>b</v>
      </c>
      <c r="O41" s="79" t="str">
        <f>すべて_位置図情報!O991</f>
        <v/>
      </c>
      <c r="P41" s="79" t="str">
        <f>すべて_位置図情報!P991</f>
        <v>D</v>
      </c>
      <c r="Q41" s="79" t="str">
        <f>すべて_位置図情報!Q991</f>
        <v>有</v>
      </c>
      <c r="R41" s="136" t="str">
        <f>すべて_位置図情報!R991</f>
        <v>直営</v>
      </c>
      <c r="S41" s="126" t="str">
        <f>すべて_位置図情報!S991</f>
        <v>環境局</v>
      </c>
      <c r="T41" s="124" t="str">
        <f>すべて_位置図情報!T991</f>
        <v>環境管理部</v>
      </c>
      <c r="U41" s="126" t="str">
        <f>すべて_位置図情報!U991</f>
        <v>環境管理課</v>
      </c>
      <c r="V41" s="126" t="str">
        <f>すべて_位置図情報!V991</f>
        <v>環境情報ｸﾞﾙｰﾌﾟ</v>
      </c>
      <c r="W41" s="116" t="str">
        <f>すべて_位置図情報!W991</f>
        <v>住之江区</v>
      </c>
      <c r="X41" s="116" t="str">
        <f>すべて_位置図情報!X991</f>
        <v>一般施設</v>
      </c>
      <c r="Y41" s="114">
        <f>すべて_位置図情報!Y991</f>
        <v>79</v>
      </c>
      <c r="Z41" s="127">
        <f>すべて_位置図情報!Z991</f>
        <v>0</v>
      </c>
      <c r="AA41" s="124">
        <f>すべて_位置図情報!AA991</f>
        <v>0</v>
      </c>
      <c r="AB41" s="126">
        <f>すべて_位置図情報!AB988</f>
        <v>0</v>
      </c>
      <c r="AC41" s="124">
        <f>すべて_位置図情報!AC988</f>
        <v>0</v>
      </c>
      <c r="AD41" s="124">
        <f>すべて_位置図情報!AD988</f>
        <v>0</v>
      </c>
      <c r="AE41" s="16">
        <f>すべて_位置図情報!AF988</f>
        <v>0</v>
      </c>
      <c r="AF41" s="16">
        <f>すべて_位置図情報!AG988</f>
        <v>0</v>
      </c>
      <c r="AG41" s="16">
        <f>すべて_位置図情報!AH988</f>
        <v>0</v>
      </c>
      <c r="AH41" s="16">
        <f>すべて_位置図情報!AI988</f>
        <v>0</v>
      </c>
      <c r="AI41" s="16">
        <f>すべて_位置図情報!AJ988</f>
        <v>0</v>
      </c>
      <c r="AJ41" s="16">
        <f>すべて_位置図情報!AK988</f>
        <v>0</v>
      </c>
      <c r="AK41" s="16" t="e">
        <f>すべて_位置図情報!#REF!</f>
        <v>#REF!</v>
      </c>
    </row>
    <row r="42" spans="1:37">
      <c r="A42" s="262">
        <v>975</v>
      </c>
      <c r="B42" s="7" t="str">
        <f>すべて_位置図情報!B992</f>
        <v>一般会計その他施設</v>
      </c>
      <c r="C42" s="7" t="str">
        <f>すべて_位置図情報!C992</f>
        <v>一般会計その他施設</v>
      </c>
      <c r="D42" s="7" t="str">
        <f>すべて_位置図情報!D992</f>
        <v>測定局・観測局</v>
      </c>
      <c r="E42" s="7" t="str">
        <f>すべて_位置図情報!E992</f>
        <v>大気汚染常時監視測定局</v>
      </c>
      <c r="F42" s="74">
        <f>すべて_位置図情報!F992</f>
        <v>11</v>
      </c>
      <c r="G42" s="13" t="str" ph="1">
        <f>すべて_位置図情報!G992</f>
        <v>大気汚染常時監視測定局（南港中央公園）</v>
      </c>
      <c r="H42" s="126" t="str">
        <f>すべて_位置図情報!H992</f>
        <v>大阪市住之江区南港東8-5</v>
      </c>
      <c r="I42" s="81">
        <f>すべて_位置図情報!I992</f>
        <v>9.5</v>
      </c>
      <c r="J42" s="80" t="str">
        <f>すべて_位置図情報!J992</f>
        <v>A</v>
      </c>
      <c r="K42" s="78">
        <f>すべて_位置図情報!K992</f>
        <v>0</v>
      </c>
      <c r="L42" s="79">
        <f>すべて_位置図情報!L992</f>
        <v>1986</v>
      </c>
      <c r="M42" s="79" t="str">
        <f>すべて_位置図情報!M992</f>
        <v>b</v>
      </c>
      <c r="N42" s="79" t="str">
        <f>すべて_位置図情報!N992</f>
        <v>b</v>
      </c>
      <c r="O42" s="79" t="str">
        <f>すべて_位置図情報!O992</f>
        <v/>
      </c>
      <c r="P42" s="79" t="str">
        <f>すべて_位置図情報!P992</f>
        <v>D</v>
      </c>
      <c r="Q42" s="79" t="str">
        <f>すべて_位置図情報!Q992</f>
        <v>無</v>
      </c>
      <c r="R42" s="136" t="str">
        <f>すべて_位置図情報!R992</f>
        <v>直営</v>
      </c>
      <c r="S42" s="126" t="str">
        <f>すべて_位置図情報!S992</f>
        <v>環境局</v>
      </c>
      <c r="T42" s="124" t="str">
        <f>すべて_位置図情報!T992</f>
        <v>環境管理部</v>
      </c>
      <c r="U42" s="126" t="str">
        <f>すべて_位置図情報!U992</f>
        <v>環境管理課</v>
      </c>
      <c r="V42" s="126" t="str">
        <f>すべて_位置図情報!V992</f>
        <v>環境情報ｸﾞﾙｰﾌﾟ</v>
      </c>
      <c r="W42" s="116" t="str">
        <f>すべて_位置図情報!W992</f>
        <v>住之江区</v>
      </c>
      <c r="X42" s="116" t="str">
        <f>すべて_位置図情報!X992</f>
        <v>一般施設</v>
      </c>
      <c r="Y42" s="114">
        <f>すべて_位置図情報!Y992</f>
        <v>36</v>
      </c>
      <c r="Z42" s="127">
        <f>すべて_位置図情報!Z992</f>
        <v>0</v>
      </c>
      <c r="AA42" s="124">
        <f>すべて_位置図情報!AA992</f>
        <v>0</v>
      </c>
      <c r="AB42" s="126">
        <f>すべて_位置図情報!AB989</f>
        <v>0</v>
      </c>
      <c r="AC42" s="124">
        <f>すべて_位置図情報!AC989</f>
        <v>0</v>
      </c>
      <c r="AD42" s="124">
        <f>すべて_位置図情報!AD989</f>
        <v>0</v>
      </c>
      <c r="AE42" s="16">
        <f>すべて_位置図情報!AF989</f>
        <v>0</v>
      </c>
      <c r="AF42" s="16">
        <f>すべて_位置図情報!AG989</f>
        <v>0</v>
      </c>
      <c r="AG42" s="16">
        <f>すべて_位置図情報!AH989</f>
        <v>0</v>
      </c>
      <c r="AH42" s="16">
        <f>すべて_位置図情報!AI989</f>
        <v>0</v>
      </c>
      <c r="AI42" s="16">
        <f>すべて_位置図情報!AJ989</f>
        <v>0</v>
      </c>
      <c r="AJ42" s="16">
        <f>すべて_位置図情報!AK989</f>
        <v>0</v>
      </c>
      <c r="AK42" s="16" t="e">
        <f>すべて_位置図情報!#REF!</f>
        <v>#REF!</v>
      </c>
    </row>
    <row r="43" spans="1:37" s="24" customFormat="1">
      <c r="A43" s="262">
        <v>976</v>
      </c>
      <c r="B43" s="7" t="str">
        <f>すべて_位置図情報!B993</f>
        <v>一般会計その他施設</v>
      </c>
      <c r="C43" s="7" t="str">
        <f>すべて_位置図情報!C993</f>
        <v>一般会計その他施設</v>
      </c>
      <c r="D43" s="7" t="str">
        <f>すべて_位置図情報!D993</f>
        <v>測定局・観測局</v>
      </c>
      <c r="E43" s="7" t="str">
        <f>すべて_位置図情報!E993</f>
        <v>大気汚染常時監視測定局</v>
      </c>
      <c r="F43" s="74">
        <f>すべて_位置図情報!F993</f>
        <v>12</v>
      </c>
      <c r="G43" s="13" t="str" ph="1">
        <f>すべて_位置図情報!G993</f>
        <v>大気汚染常時監視測定局（北粉浜小学校）</v>
      </c>
      <c r="H43" s="126" t="str">
        <f>すべて_位置図情報!H993</f>
        <v>大阪市住之江区粉浜1-5-40</v>
      </c>
      <c r="I43" s="81">
        <f>すべて_位置図情報!I993</f>
        <v>23.5</v>
      </c>
      <c r="J43" s="80" t="str">
        <f>すべて_位置図情報!J993</f>
        <v>A</v>
      </c>
      <c r="K43" s="78">
        <f>すべて_位置図情報!K993</f>
        <v>0</v>
      </c>
      <c r="L43" s="79">
        <f>すべて_位置図情報!L993</f>
        <v>1969</v>
      </c>
      <c r="M43" s="79" t="str">
        <f>すべて_位置図情報!M993</f>
        <v>d</v>
      </c>
      <c r="N43" s="79" t="str">
        <f>すべて_位置図情報!N993</f>
        <v>d</v>
      </c>
      <c r="O43" s="79" t="str">
        <f>すべて_位置図情報!O993</f>
        <v/>
      </c>
      <c r="P43" s="79" t="str">
        <f>すべて_位置図情報!P993</f>
        <v>J</v>
      </c>
      <c r="Q43" s="79" t="str">
        <f>すべて_位置図情報!Q993</f>
        <v>無</v>
      </c>
      <c r="R43" s="136" t="str">
        <f>すべて_位置図情報!R993</f>
        <v>直営</v>
      </c>
      <c r="S43" s="126" t="str">
        <f>すべて_位置図情報!S993</f>
        <v>環境局</v>
      </c>
      <c r="T43" s="124" t="str">
        <f>すべて_位置図情報!T993</f>
        <v>環境管理部</v>
      </c>
      <c r="U43" s="126" t="str">
        <f>すべて_位置図情報!U993</f>
        <v>環境管理課</v>
      </c>
      <c r="V43" s="126" t="str">
        <f>すべて_位置図情報!V993</f>
        <v>環境情報ｸﾞﾙｰﾌﾟ</v>
      </c>
      <c r="W43" s="116" t="str">
        <f>すべて_位置図情報!W993</f>
        <v>住之江区</v>
      </c>
      <c r="X43" s="116" t="str">
        <f>すべて_位置図情報!X993</f>
        <v>一般施設</v>
      </c>
      <c r="Y43" s="114">
        <f>すべて_位置図情報!Y993</f>
        <v>80</v>
      </c>
      <c r="Z43" s="127">
        <f>すべて_位置図情報!Z993</f>
        <v>0</v>
      </c>
      <c r="AA43" s="124">
        <f>すべて_位置図情報!AA993</f>
        <v>0</v>
      </c>
      <c r="AB43" s="126">
        <f>すべて_位置図情報!AB990</f>
        <v>0</v>
      </c>
      <c r="AC43" s="124">
        <f>すべて_位置図情報!AC990</f>
        <v>0</v>
      </c>
      <c r="AD43" s="124">
        <f>すべて_位置図情報!AD990</f>
        <v>0</v>
      </c>
      <c r="AE43" s="16">
        <f>すべて_位置図情報!AF990</f>
        <v>0</v>
      </c>
      <c r="AF43" s="16">
        <f>すべて_位置図情報!AG990</f>
        <v>0</v>
      </c>
      <c r="AG43" s="16">
        <f>すべて_位置図情報!AH990</f>
        <v>0</v>
      </c>
      <c r="AH43" s="16">
        <f>すべて_位置図情報!AI990</f>
        <v>0</v>
      </c>
      <c r="AI43" s="16">
        <f>すべて_位置図情報!AJ990</f>
        <v>0</v>
      </c>
      <c r="AJ43" s="16">
        <f>すべて_位置図情報!AK990</f>
        <v>0</v>
      </c>
      <c r="AK43" s="16" t="e">
        <f>すべて_位置図情報!#REF!</f>
        <v>#REF!</v>
      </c>
    </row>
    <row r="44" spans="1:37">
      <c r="A44" s="262">
        <v>977</v>
      </c>
      <c r="B44" s="7" t="str">
        <f>すべて_位置図情報!B994</f>
        <v>一般会計その他施設</v>
      </c>
      <c r="C44" s="7" t="str">
        <f>すべて_位置図情報!C994</f>
        <v>一般会計その他施設</v>
      </c>
      <c r="D44" s="7" t="str">
        <f>すべて_位置図情報!D994</f>
        <v>測定局・観測局</v>
      </c>
      <c r="E44" s="7" t="str">
        <f>すべて_位置図情報!E994</f>
        <v>大気汚染常時監視測定局</v>
      </c>
      <c r="F44" s="74">
        <f>すべて_位置図情報!F994</f>
        <v>13</v>
      </c>
      <c r="G44" s="13" t="str" ph="1">
        <f>すべて_位置図情報!G994</f>
        <v>大気汚染常時監視測定局（我孫子中学校）</v>
      </c>
      <c r="H44" s="126" t="str">
        <f>すべて_位置図情報!H994</f>
        <v>大阪市住吉区我孫子東1-4-32</v>
      </c>
      <c r="I44" s="81">
        <f>すべて_位置図情報!I994</f>
        <v>10</v>
      </c>
      <c r="J44" s="80" t="str">
        <f>すべて_位置図情報!J994</f>
        <v>A</v>
      </c>
      <c r="K44" s="78">
        <f>すべて_位置図情報!K994</f>
        <v>0</v>
      </c>
      <c r="L44" s="79">
        <f>すべて_位置図情報!L994</f>
        <v>1998</v>
      </c>
      <c r="M44" s="79" t="str">
        <f>すべて_位置図情報!M994</f>
        <v>b</v>
      </c>
      <c r="N44" s="79" t="str">
        <f>すべて_位置図情報!N994</f>
        <v>b</v>
      </c>
      <c r="O44" s="79" t="str">
        <f>すべて_位置図情報!O994</f>
        <v/>
      </c>
      <c r="P44" s="79" t="str">
        <f>すべて_位置図情報!P994</f>
        <v>D</v>
      </c>
      <c r="Q44" s="79" t="str">
        <f>すべて_位置図情報!Q994</f>
        <v>無</v>
      </c>
      <c r="R44" s="136" t="str">
        <f>すべて_位置図情報!R994</f>
        <v>直営</v>
      </c>
      <c r="S44" s="126" t="str">
        <f>すべて_位置図情報!S994</f>
        <v>環境局</v>
      </c>
      <c r="T44" s="124" t="str">
        <f>すべて_位置図情報!T994</f>
        <v>環境管理部</v>
      </c>
      <c r="U44" s="126" t="str">
        <f>すべて_位置図情報!U994</f>
        <v>環境管理課</v>
      </c>
      <c r="V44" s="126" t="str">
        <f>すべて_位置図情報!V994</f>
        <v>環境情報ｸﾞﾙｰﾌﾟ</v>
      </c>
      <c r="W44" s="116" t="str">
        <f>すべて_位置図情報!W994</f>
        <v>住吉区</v>
      </c>
      <c r="X44" s="116" t="str">
        <f>すべて_位置図情報!X994</f>
        <v>一般施設</v>
      </c>
      <c r="Y44" s="114">
        <f>すべて_位置図情報!Y994</f>
        <v>32</v>
      </c>
      <c r="Z44" s="127">
        <f>すべて_位置図情報!Z994</f>
        <v>0</v>
      </c>
      <c r="AA44" s="124">
        <f>すべて_位置図情報!AA994</f>
        <v>0</v>
      </c>
      <c r="AB44" s="126">
        <f>すべて_位置図情報!AB991</f>
        <v>0</v>
      </c>
      <c r="AC44" s="124">
        <f>すべて_位置図情報!AC991</f>
        <v>0</v>
      </c>
      <c r="AD44" s="124">
        <f>すべて_位置図情報!AD991</f>
        <v>0</v>
      </c>
      <c r="AE44" s="16">
        <f>すべて_位置図情報!AF991</f>
        <v>0</v>
      </c>
      <c r="AF44" s="16">
        <f>すべて_位置図情報!AG991</f>
        <v>0</v>
      </c>
      <c r="AG44" s="16">
        <f>すべて_位置図情報!AH991</f>
        <v>0</v>
      </c>
      <c r="AH44" s="16">
        <f>すべて_位置図情報!AI991</f>
        <v>0</v>
      </c>
      <c r="AI44" s="16">
        <f>すべて_位置図情報!AJ991</f>
        <v>0</v>
      </c>
      <c r="AJ44" s="16">
        <f>すべて_位置図情報!AK991</f>
        <v>0</v>
      </c>
      <c r="AK44" s="16" t="e">
        <f>すべて_位置図情報!#REF!</f>
        <v>#REF!</v>
      </c>
    </row>
    <row r="45" spans="1:37">
      <c r="A45" s="262">
        <v>978</v>
      </c>
      <c r="B45" s="7" t="str">
        <f>すべて_位置図情報!B995</f>
        <v>一般会計その他施設</v>
      </c>
      <c r="C45" s="7" t="str">
        <f>すべて_位置図情報!C995</f>
        <v>一般会計その他施設</v>
      </c>
      <c r="D45" s="7" t="str">
        <f>すべて_位置図情報!D995</f>
        <v>測定局・観測局</v>
      </c>
      <c r="E45" s="7" t="str">
        <f>すべて_位置図情報!E995</f>
        <v>大気汚染常時監視測定局</v>
      </c>
      <c r="F45" s="74">
        <f>すべて_位置図情報!F995</f>
        <v>14</v>
      </c>
      <c r="G45" s="13" t="str" ph="1">
        <f>すべて_位置図情報!G995</f>
        <v>大気汚染常時監視測定局（杭全町交差点）</v>
      </c>
      <c r="H45" s="126" t="str">
        <f>すべて_位置図情報!H995</f>
        <v>大阪市東住吉区杭全2-13-6先</v>
      </c>
      <c r="I45" s="81">
        <f>すべて_位置図情報!I995</f>
        <v>10.24</v>
      </c>
      <c r="J45" s="80" t="str">
        <f>すべて_位置図情報!J995</f>
        <v>A</v>
      </c>
      <c r="K45" s="78">
        <f>すべて_位置図情報!K995</f>
        <v>0</v>
      </c>
      <c r="L45" s="79">
        <f>すべて_位置図情報!L995</f>
        <v>1971</v>
      </c>
      <c r="M45" s="79" t="str">
        <f>すべて_位置図情報!M995</f>
        <v>d</v>
      </c>
      <c r="N45" s="79" t="str">
        <f>すべて_位置図情報!N995</f>
        <v>d</v>
      </c>
      <c r="O45" s="79" t="str">
        <f>すべて_位置図情報!O995</f>
        <v/>
      </c>
      <c r="P45" s="79" t="str">
        <f>すべて_位置図情報!P995</f>
        <v>J</v>
      </c>
      <c r="Q45" s="79" t="str">
        <f>すべて_位置図情報!Q995</f>
        <v>無</v>
      </c>
      <c r="R45" s="136" t="str">
        <f>すべて_位置図情報!R995</f>
        <v>直営</v>
      </c>
      <c r="S45" s="126" t="str">
        <f>すべて_位置図情報!S995</f>
        <v>環境局</v>
      </c>
      <c r="T45" s="124" t="str">
        <f>すべて_位置図情報!T995</f>
        <v>環境管理部</v>
      </c>
      <c r="U45" s="126" t="str">
        <f>すべて_位置図情報!U995</f>
        <v>環境管理課</v>
      </c>
      <c r="V45" s="126" t="str">
        <f>すべて_位置図情報!V995</f>
        <v>環境情報ｸﾞﾙｰﾌﾟ</v>
      </c>
      <c r="W45" s="116" t="str">
        <f>すべて_位置図情報!W995</f>
        <v>東住吉区</v>
      </c>
      <c r="X45" s="116" t="str">
        <f>すべて_位置図情報!X995</f>
        <v>一般施設</v>
      </c>
      <c r="Y45" s="114">
        <f>すべて_位置図情報!Y995</f>
        <v>44</v>
      </c>
      <c r="Z45" s="127">
        <f>すべて_位置図情報!Z995</f>
        <v>0</v>
      </c>
      <c r="AA45" s="124">
        <f>すべて_位置図情報!AA995</f>
        <v>0</v>
      </c>
      <c r="AB45" s="126">
        <f>すべて_位置図情報!AB992</f>
        <v>0</v>
      </c>
      <c r="AC45" s="124">
        <f>すべて_位置図情報!AC992</f>
        <v>0</v>
      </c>
      <c r="AD45" s="124">
        <f>すべて_位置図情報!AD992</f>
        <v>0</v>
      </c>
      <c r="AE45" s="16">
        <f>すべて_位置図情報!AF992</f>
        <v>0</v>
      </c>
      <c r="AF45" s="16">
        <f>すべて_位置図情報!AG992</f>
        <v>0</v>
      </c>
      <c r="AG45" s="16">
        <f>すべて_位置図情報!AH992</f>
        <v>0</v>
      </c>
      <c r="AH45" s="16">
        <f>すべて_位置図情報!AI992</f>
        <v>0</v>
      </c>
      <c r="AI45" s="16">
        <f>すべて_位置図情報!AJ992</f>
        <v>0</v>
      </c>
      <c r="AJ45" s="16">
        <f>すべて_位置図情報!AK992</f>
        <v>0</v>
      </c>
      <c r="AK45" s="16" t="e">
        <f>すべて_位置図情報!#REF!</f>
        <v>#REF!</v>
      </c>
    </row>
    <row r="46" spans="1:37">
      <c r="A46" s="262">
        <v>979</v>
      </c>
      <c r="B46" s="7" t="str">
        <f>すべて_位置図情報!B996</f>
        <v>一般会計その他施設</v>
      </c>
      <c r="C46" s="7" t="str">
        <f>すべて_位置図情報!C996</f>
        <v>一般会計その他施設</v>
      </c>
      <c r="D46" s="7" t="str">
        <f>すべて_位置図情報!D996</f>
        <v>測定局・観測局</v>
      </c>
      <c r="E46" s="7" t="str">
        <f>すべて_位置図情報!E996</f>
        <v>大気汚染常時監視測定局</v>
      </c>
      <c r="F46" s="74">
        <f>すべて_位置図情報!F996</f>
        <v>15</v>
      </c>
      <c r="G46" s="13" t="str" ph="1">
        <f>すべて_位置図情報!G996</f>
        <v>大気汚染常時監視測定局（摂陽中学校）</v>
      </c>
      <c r="H46" s="126" t="str">
        <f>すべて_位置図情報!H996</f>
        <v>大阪市平野区平野西3-4-7</v>
      </c>
      <c r="I46" s="81">
        <f>すべて_位置図情報!I996</f>
        <v>18.399999999999999</v>
      </c>
      <c r="J46" s="80" t="str">
        <f>すべて_位置図情報!J996</f>
        <v>A</v>
      </c>
      <c r="K46" s="78">
        <f>すべて_位置図情報!K996</f>
        <v>0</v>
      </c>
      <c r="L46" s="79">
        <f>すべて_位置図情報!L996</f>
        <v>1968</v>
      </c>
      <c r="M46" s="79" t="str">
        <f>すべて_位置図情報!M996</f>
        <v>d</v>
      </c>
      <c r="N46" s="79" t="str">
        <f>すべて_位置図情報!N996</f>
        <v>d</v>
      </c>
      <c r="O46" s="79" t="str">
        <f>すべて_位置図情報!O996</f>
        <v/>
      </c>
      <c r="P46" s="79" t="str">
        <f>すべて_位置図情報!P996</f>
        <v>J</v>
      </c>
      <c r="Q46" s="79" t="str">
        <f>すべて_位置図情報!Q996</f>
        <v>有</v>
      </c>
      <c r="R46" s="136" t="str">
        <f>すべて_位置図情報!R996</f>
        <v>直営</v>
      </c>
      <c r="S46" s="126" t="str">
        <f>すべて_位置図情報!S996</f>
        <v>環境局</v>
      </c>
      <c r="T46" s="124" t="str">
        <f>すべて_位置図情報!T996</f>
        <v>環境管理部</v>
      </c>
      <c r="U46" s="126" t="str">
        <f>すべて_位置図情報!U996</f>
        <v>環境管理課</v>
      </c>
      <c r="V46" s="126" t="str">
        <f>すべて_位置図情報!V996</f>
        <v>環境情報ｸﾞﾙｰﾌﾟ</v>
      </c>
      <c r="W46" s="116" t="str">
        <f>すべて_位置図情報!W996</f>
        <v>平野区</v>
      </c>
      <c r="X46" s="116" t="str">
        <f>すべて_位置図情報!X996</f>
        <v>一般施設</v>
      </c>
      <c r="Y46" s="114">
        <f>すべて_位置図情報!Y996</f>
        <v>58</v>
      </c>
      <c r="Z46" s="127">
        <f>すべて_位置図情報!Z996</f>
        <v>0</v>
      </c>
      <c r="AA46" s="124">
        <f>すべて_位置図情報!AA996</f>
        <v>0</v>
      </c>
      <c r="AB46" s="126">
        <f>すべて_位置図情報!AB993</f>
        <v>0</v>
      </c>
      <c r="AC46" s="124">
        <f>すべて_位置図情報!AC993</f>
        <v>0</v>
      </c>
      <c r="AD46" s="124">
        <f>すべて_位置図情報!AD993</f>
        <v>0</v>
      </c>
      <c r="AE46" s="16">
        <f>すべて_位置図情報!AF993</f>
        <v>0</v>
      </c>
      <c r="AF46" s="16">
        <f>すべて_位置図情報!AG993</f>
        <v>0</v>
      </c>
      <c r="AG46" s="16">
        <f>すべて_位置図情報!AH993</f>
        <v>0</v>
      </c>
      <c r="AH46" s="16">
        <f>すべて_位置図情報!AI993</f>
        <v>0</v>
      </c>
      <c r="AI46" s="16">
        <f>すべて_位置図情報!AJ993</f>
        <v>0</v>
      </c>
      <c r="AJ46" s="16">
        <f>すべて_位置図情報!AK993</f>
        <v>0</v>
      </c>
      <c r="AK46" s="16" t="e">
        <f>すべて_位置図情報!#REF!</f>
        <v>#REF!</v>
      </c>
    </row>
    <row r="47" spans="1:37">
      <c r="A47" s="262">
        <v>980</v>
      </c>
      <c r="B47" s="7" t="str">
        <f>すべて_位置図情報!B997</f>
        <v>一般会計その他施設</v>
      </c>
      <c r="C47" s="7" t="str">
        <f>すべて_位置図情報!C997</f>
        <v>一般会計その他施設</v>
      </c>
      <c r="D47" s="7" t="str">
        <f>すべて_位置図情報!D997</f>
        <v>測定局・観測局</v>
      </c>
      <c r="E47" s="45" t="str">
        <f>すべて_位置図情報!E997</f>
        <v>大気汚染常時監視測定局</v>
      </c>
      <c r="F47" s="74">
        <f>すべて_位置図情報!F997</f>
        <v>16</v>
      </c>
      <c r="G47" s="13" t="str" ph="1">
        <f>すべて_位置図情報!G997</f>
        <v>大気汚染常時監視測定局（今宮中学校）</v>
      </c>
      <c r="H47" s="126" t="str">
        <f>すべて_位置図情報!H997</f>
        <v>大阪市西成区花園北1-8-32</v>
      </c>
      <c r="I47" s="81">
        <f>すべて_位置図情報!I997</f>
        <v>20.399999999999999</v>
      </c>
      <c r="J47" s="80" t="str">
        <f>すべて_位置図情報!J997</f>
        <v>A</v>
      </c>
      <c r="K47" s="78">
        <f>すべて_位置図情報!K997</f>
        <v>0</v>
      </c>
      <c r="L47" s="79">
        <f>すべて_位置図情報!L997</f>
        <v>1968</v>
      </c>
      <c r="M47" s="79" t="str">
        <f>すべて_位置図情報!M997</f>
        <v>d</v>
      </c>
      <c r="N47" s="79" t="str">
        <f>すべて_位置図情報!N997</f>
        <v>d</v>
      </c>
      <c r="O47" s="79" t="str">
        <f>すべて_位置図情報!O997</f>
        <v/>
      </c>
      <c r="P47" s="79" t="str">
        <f>すべて_位置図情報!P997</f>
        <v>J</v>
      </c>
      <c r="Q47" s="79" t="str">
        <f>すべて_位置図情報!Q997</f>
        <v>有</v>
      </c>
      <c r="R47" s="136" t="str">
        <f>すべて_位置図情報!R997</f>
        <v>直営</v>
      </c>
      <c r="S47" s="126" t="str">
        <f>すべて_位置図情報!S997</f>
        <v>環境局</v>
      </c>
      <c r="T47" s="124" t="str">
        <f>すべて_位置図情報!T997</f>
        <v>環境管理部</v>
      </c>
      <c r="U47" s="126" t="str">
        <f>すべて_位置図情報!U997</f>
        <v>環境管理課</v>
      </c>
      <c r="V47" s="126" t="str">
        <f>すべて_位置図情報!V997</f>
        <v>環境情報ｸﾞﾙｰﾌﾟ</v>
      </c>
      <c r="W47" s="116" t="str">
        <f>すべて_位置図情報!W997</f>
        <v>西成区</v>
      </c>
      <c r="X47" s="116" t="str">
        <f>すべて_位置図情報!X997</f>
        <v>一般施設</v>
      </c>
      <c r="Y47" s="114">
        <f>すべて_位置図情報!Y997</f>
        <v>51</v>
      </c>
      <c r="Z47" s="127">
        <f>すべて_位置図情報!Z997</f>
        <v>0</v>
      </c>
      <c r="AA47" s="124">
        <f>すべて_位置図情報!AA997</f>
        <v>0</v>
      </c>
      <c r="AB47" s="126">
        <f>すべて_位置図情報!AB994</f>
        <v>0</v>
      </c>
      <c r="AC47" s="124">
        <f>すべて_位置図情報!AC994</f>
        <v>0</v>
      </c>
      <c r="AD47" s="124">
        <f>すべて_位置図情報!AD994</f>
        <v>0</v>
      </c>
      <c r="AE47" s="16">
        <f>すべて_位置図情報!AF994</f>
        <v>0</v>
      </c>
      <c r="AF47" s="16">
        <f>すべて_位置図情報!AG994</f>
        <v>0</v>
      </c>
      <c r="AG47" s="16">
        <f>すべて_位置図情報!AH994</f>
        <v>0</v>
      </c>
      <c r="AH47" s="16">
        <f>すべて_位置図情報!AI994</f>
        <v>0</v>
      </c>
      <c r="AI47" s="16">
        <f>すべて_位置図情報!AJ994</f>
        <v>0</v>
      </c>
      <c r="AJ47" s="16">
        <f>すべて_位置図情報!AK994</f>
        <v>0</v>
      </c>
      <c r="AK47" s="16" t="e">
        <f>すべて_位置図情報!#REF!</f>
        <v>#REF!</v>
      </c>
    </row>
    <row r="48" spans="1:37">
      <c r="A48" s="262">
        <v>981</v>
      </c>
      <c r="B48" s="7" t="str">
        <f>すべて_位置図情報!B998</f>
        <v>一般会計その他施設</v>
      </c>
      <c r="C48" s="7" t="str">
        <f>すべて_位置図情報!C998</f>
        <v>一般会計その他施設</v>
      </c>
      <c r="D48" s="7" t="str">
        <f>すべて_位置図情報!D998</f>
        <v>測定局・観測局</v>
      </c>
      <c r="E48" s="44" t="str">
        <f>すべて_位置図情報!E998</f>
        <v>水質観測局</v>
      </c>
      <c r="F48" s="74">
        <f>すべて_位置図情報!F998</f>
        <v>1</v>
      </c>
      <c r="G48" s="13" t="str" ph="1">
        <f>すべて_位置図情報!G998</f>
        <v>水質観測局（大川）</v>
      </c>
      <c r="H48" s="126" t="str">
        <f>すべて_位置図情報!H998</f>
        <v>大阪市都島区友渕町1-1-8先</v>
      </c>
      <c r="I48" s="81">
        <f>すべて_位置図情報!I998</f>
        <v>27.4</v>
      </c>
      <c r="J48" s="80" t="str">
        <f>すべて_位置図情報!J998</f>
        <v>A</v>
      </c>
      <c r="K48" s="78">
        <f>すべて_位置図情報!K998</f>
        <v>0</v>
      </c>
      <c r="L48" s="79">
        <f>すべて_位置図情報!L998</f>
        <v>2000</v>
      </c>
      <c r="M48" s="79" t="str">
        <f>すべて_位置図情報!M998</f>
        <v>b</v>
      </c>
      <c r="N48" s="79" t="str">
        <f>すべて_位置図情報!N998</f>
        <v>b</v>
      </c>
      <c r="O48" s="79" t="str">
        <f>すべて_位置図情報!O998</f>
        <v/>
      </c>
      <c r="P48" s="79" t="str">
        <f>すべて_位置図情報!P998</f>
        <v>D</v>
      </c>
      <c r="Q48" s="79" t="str">
        <f>すべて_位置図情報!Q998</f>
        <v>無</v>
      </c>
      <c r="R48" s="136" t="str">
        <f>すべて_位置図情報!R998</f>
        <v>直営</v>
      </c>
      <c r="S48" s="126" t="str">
        <f>すべて_位置図情報!S998</f>
        <v>環境局</v>
      </c>
      <c r="T48" s="124" t="str">
        <f>すべて_位置図情報!T998</f>
        <v>環境管理部</v>
      </c>
      <c r="U48" s="126" t="str">
        <f>すべて_位置図情報!U998</f>
        <v>環境管理課</v>
      </c>
      <c r="V48" s="126" t="str">
        <f>すべて_位置図情報!V998</f>
        <v>環境情報ｸﾞﾙｰﾌﾟ</v>
      </c>
      <c r="W48" s="116" t="str">
        <f>すべて_位置図情報!W998</f>
        <v>都島区</v>
      </c>
      <c r="X48" s="116" t="str">
        <f>すべて_位置図情報!X998</f>
        <v>一般施設</v>
      </c>
      <c r="Y48" s="114">
        <f>すべて_位置図情報!Y998</f>
        <v>26</v>
      </c>
      <c r="Z48" s="127">
        <f>すべて_位置図情報!Z998</f>
        <v>0</v>
      </c>
      <c r="AA48" s="124">
        <f>すべて_位置図情報!AA998</f>
        <v>0</v>
      </c>
      <c r="AB48" s="126">
        <f>すべて_位置図情報!AB995</f>
        <v>0</v>
      </c>
      <c r="AC48" s="124">
        <f>すべて_位置図情報!AC995</f>
        <v>0</v>
      </c>
      <c r="AD48" s="124">
        <f>すべて_位置図情報!AD995</f>
        <v>0</v>
      </c>
      <c r="AE48" s="16">
        <f>すべて_位置図情報!AF995</f>
        <v>0</v>
      </c>
      <c r="AF48" s="16">
        <f>すべて_位置図情報!AG995</f>
        <v>0</v>
      </c>
      <c r="AG48" s="16">
        <f>すべて_位置図情報!AH995</f>
        <v>0</v>
      </c>
      <c r="AH48" s="16">
        <f>すべて_位置図情報!AI995</f>
        <v>0</v>
      </c>
      <c r="AI48" s="16">
        <f>すべて_位置図情報!AJ995</f>
        <v>0</v>
      </c>
      <c r="AJ48" s="16">
        <f>すべて_位置図情報!AK995</f>
        <v>0</v>
      </c>
      <c r="AK48" s="16" t="e">
        <f>すべて_位置図情報!#REF!</f>
        <v>#REF!</v>
      </c>
    </row>
    <row r="49" spans="1:37">
      <c r="A49" s="262">
        <v>982</v>
      </c>
      <c r="B49" s="7" t="str">
        <f>すべて_位置図情報!B999</f>
        <v>一般会計その他施設</v>
      </c>
      <c r="C49" s="7" t="str">
        <f>すべて_位置図情報!C999</f>
        <v>一般会計その他施設</v>
      </c>
      <c r="D49" s="7" t="str">
        <f>すべて_位置図情報!D999</f>
        <v>測定局・観測局</v>
      </c>
      <c r="E49" s="44" t="str">
        <f>すべて_位置図情報!E999</f>
        <v>地盤沈下・地下水位観測所</v>
      </c>
      <c r="F49" s="74">
        <f>すべて_位置図情報!F999</f>
        <v>1</v>
      </c>
      <c r="G49" s="13" t="str" ph="1">
        <f>すべて_位置図情報!G999</f>
        <v>此花地盤沈下観測所</v>
      </c>
      <c r="H49" s="126" t="str">
        <f>すべて_位置図情報!H999</f>
        <v>大阪市此花区島屋5-1-109</v>
      </c>
      <c r="I49" s="81">
        <f>すべて_位置図情報!I999</f>
        <v>20.399999999999999</v>
      </c>
      <c r="J49" s="80" t="str">
        <f>すべて_位置図情報!J999</f>
        <v>A</v>
      </c>
      <c r="K49" s="78">
        <f>すべて_位置図情報!K999</f>
        <v>0</v>
      </c>
      <c r="L49" s="79">
        <f>すべて_位置図情報!L999</f>
        <v>1992</v>
      </c>
      <c r="M49" s="79" t="str">
        <f>すべて_位置図情報!M999</f>
        <v>b</v>
      </c>
      <c r="N49" s="79" t="str">
        <f>すべて_位置図情報!N999</f>
        <v>b</v>
      </c>
      <c r="O49" s="79" t="str">
        <f>すべて_位置図情報!O999</f>
        <v/>
      </c>
      <c r="P49" s="79" t="str">
        <f>すべて_位置図情報!P999</f>
        <v>D</v>
      </c>
      <c r="Q49" s="79" t="str">
        <f>すべて_位置図情報!Q999</f>
        <v>無</v>
      </c>
      <c r="R49" s="136" t="str">
        <f>すべて_位置図情報!R999</f>
        <v>直営</v>
      </c>
      <c r="S49" s="126" t="str">
        <f>すべて_位置図情報!S999</f>
        <v>環境局</v>
      </c>
      <c r="T49" s="124" t="str">
        <f>すべて_位置図情報!T999</f>
        <v>環境管理部</v>
      </c>
      <c r="U49" s="126" t="str">
        <f>すべて_位置図情報!U999</f>
        <v>環境管理課</v>
      </c>
      <c r="V49" s="126" t="str">
        <f>すべて_位置図情報!V999</f>
        <v>水環境保全ｸﾞﾙｰﾌﾟ</v>
      </c>
      <c r="W49" s="116" t="str">
        <f>すべて_位置図情報!W999</f>
        <v>此花区</v>
      </c>
      <c r="X49" s="116" t="str">
        <f>すべて_位置図情報!X999</f>
        <v>一般施設</v>
      </c>
      <c r="Y49" s="114">
        <f>すべて_位置図情報!Y999</f>
        <v>46</v>
      </c>
      <c r="Z49" s="127">
        <f>すべて_位置図情報!Z999</f>
        <v>0</v>
      </c>
      <c r="AA49" s="124">
        <f>すべて_位置図情報!AA999</f>
        <v>0</v>
      </c>
      <c r="AB49" s="126">
        <f>すべて_位置図情報!AB996</f>
        <v>0</v>
      </c>
      <c r="AC49" s="124">
        <f>すべて_位置図情報!AC996</f>
        <v>0</v>
      </c>
      <c r="AD49" s="124">
        <f>すべて_位置図情報!AD996</f>
        <v>0</v>
      </c>
      <c r="AE49" s="16">
        <f>すべて_位置図情報!AF996</f>
        <v>0</v>
      </c>
      <c r="AF49" s="16">
        <f>すべて_位置図情報!AG996</f>
        <v>0</v>
      </c>
      <c r="AG49" s="16">
        <f>すべて_位置図情報!AH996</f>
        <v>0</v>
      </c>
      <c r="AH49" s="16">
        <f>すべて_位置図情報!AI996</f>
        <v>0</v>
      </c>
      <c r="AI49" s="16">
        <f>すべて_位置図情報!AJ996</f>
        <v>0</v>
      </c>
      <c r="AJ49" s="16">
        <f>すべて_位置図情報!AK996</f>
        <v>0</v>
      </c>
      <c r="AK49" s="16" t="e">
        <f>すべて_位置図情報!#REF!</f>
        <v>#REF!</v>
      </c>
    </row>
    <row r="50" spans="1:37">
      <c r="A50" s="262">
        <v>983</v>
      </c>
      <c r="B50" s="7" t="str">
        <f>すべて_位置図情報!B1000</f>
        <v>一般会計その他施設</v>
      </c>
      <c r="C50" s="7" t="str">
        <f>すべて_位置図情報!C1000</f>
        <v>一般会計その他施設</v>
      </c>
      <c r="D50" s="7" t="str">
        <f>すべて_位置図情報!D1000</f>
        <v>測定局・観測局</v>
      </c>
      <c r="E50" s="7" t="str">
        <f>すべて_位置図情報!E1000</f>
        <v>地盤沈下・地下水位観測所</v>
      </c>
      <c r="F50" s="74">
        <f>すべて_位置図情報!F1000</f>
        <v>2</v>
      </c>
      <c r="G50" s="13" t="str" ph="1">
        <f>すべて_位置図情報!G1000</f>
        <v>港地盤沈下・地下水位観測所</v>
      </c>
      <c r="H50" s="126" t="str">
        <f>すべて_位置図情報!H1000</f>
        <v>大阪市港区田中3-1-14</v>
      </c>
      <c r="I50" s="81">
        <f>すべて_位置図情報!I1000</f>
        <v>40</v>
      </c>
      <c r="J50" s="80" t="str">
        <f>すべて_位置図情報!J1000</f>
        <v>A</v>
      </c>
      <c r="K50" s="78">
        <f>すべて_位置図情報!K1000</f>
        <v>0</v>
      </c>
      <c r="L50" s="79">
        <f>すべて_位置図情報!L1000</f>
        <v>1986</v>
      </c>
      <c r="M50" s="79" t="str">
        <f>すべて_位置図情報!M1000</f>
        <v>b</v>
      </c>
      <c r="N50" s="79" t="str">
        <f>すべて_位置図情報!N1000</f>
        <v>b</v>
      </c>
      <c r="O50" s="79" t="str">
        <f>すべて_位置図情報!O1000</f>
        <v/>
      </c>
      <c r="P50" s="79" t="str">
        <f>すべて_位置図情報!P1000</f>
        <v>D</v>
      </c>
      <c r="Q50" s="79" t="str">
        <f>すべて_位置図情報!Q1000</f>
        <v>無</v>
      </c>
      <c r="R50" s="136" t="str">
        <f>すべて_位置図情報!R1000</f>
        <v>直営</v>
      </c>
      <c r="S50" s="126" t="str">
        <f>すべて_位置図情報!S1000</f>
        <v>環境局</v>
      </c>
      <c r="T50" s="124" t="str">
        <f>すべて_位置図情報!T1000</f>
        <v>環境管理部</v>
      </c>
      <c r="U50" s="126" t="str">
        <f>すべて_位置図情報!U1000</f>
        <v>環境管理課</v>
      </c>
      <c r="V50" s="126" t="str">
        <f>すべて_位置図情報!V1000</f>
        <v>水環境保全ｸﾞﾙｰﾌﾟ</v>
      </c>
      <c r="W50" s="116" t="str">
        <f>すべて_位置図情報!W1000</f>
        <v>港区</v>
      </c>
      <c r="X50" s="116" t="str">
        <f>すべて_位置図情報!X1000</f>
        <v>一般施設</v>
      </c>
      <c r="Y50" s="114">
        <f>すべて_位置図情報!Y1000</f>
        <v>32</v>
      </c>
      <c r="Z50" s="127">
        <f>すべて_位置図情報!Z1000</f>
        <v>0</v>
      </c>
      <c r="AA50" s="124">
        <f>すべて_位置図情報!AA1000</f>
        <v>0</v>
      </c>
      <c r="AB50" s="126">
        <f>すべて_位置図情報!AB997</f>
        <v>0</v>
      </c>
      <c r="AC50" s="124">
        <f>すべて_位置図情報!AC997</f>
        <v>0</v>
      </c>
      <c r="AD50" s="124">
        <f>すべて_位置図情報!AD997</f>
        <v>0</v>
      </c>
      <c r="AE50" s="16">
        <f>すべて_位置図情報!AF997</f>
        <v>0</v>
      </c>
      <c r="AF50" s="16">
        <f>すべて_位置図情報!AG997</f>
        <v>0</v>
      </c>
      <c r="AG50" s="16">
        <f>すべて_位置図情報!AH997</f>
        <v>0</v>
      </c>
      <c r="AH50" s="16">
        <f>すべて_位置図情報!AI997</f>
        <v>0</v>
      </c>
      <c r="AI50" s="16">
        <f>すべて_位置図情報!AJ997</f>
        <v>0</v>
      </c>
      <c r="AJ50" s="16">
        <f>すべて_位置図情報!AK997</f>
        <v>0</v>
      </c>
      <c r="AK50" s="16" t="e">
        <f>すべて_位置図情報!#REF!</f>
        <v>#REF!</v>
      </c>
    </row>
    <row r="51" spans="1:37">
      <c r="A51" s="262">
        <v>984</v>
      </c>
      <c r="B51" s="7" t="str">
        <f>すべて_位置図情報!B1001</f>
        <v>一般会計その他施設</v>
      </c>
      <c r="C51" s="7" t="str">
        <f>すべて_位置図情報!C1001</f>
        <v>一般会計その他施設</v>
      </c>
      <c r="D51" s="7" t="str">
        <f>すべて_位置図情報!D1001</f>
        <v>測定局・観測局</v>
      </c>
      <c r="E51" s="7" t="str">
        <f>すべて_位置図情報!E1001</f>
        <v>地盤沈下・地下水位観測所</v>
      </c>
      <c r="F51" s="74">
        <f>すべて_位置図情報!F1001</f>
        <v>3</v>
      </c>
      <c r="G51" s="13" t="str" ph="1">
        <f>すべて_位置図情報!G1001</f>
        <v>天保山地下水位観測所</v>
      </c>
      <c r="H51" s="126" t="str">
        <f>すべて_位置図情報!H1001</f>
        <v>大阪市港区築港4-4-15</v>
      </c>
      <c r="I51" s="81">
        <f>すべて_位置図情報!I1001</f>
        <v>10.9</v>
      </c>
      <c r="J51" s="80" t="str">
        <f>すべて_位置図情報!J1001</f>
        <v>A</v>
      </c>
      <c r="K51" s="78">
        <f>すべて_位置図情報!K1001</f>
        <v>0</v>
      </c>
      <c r="L51" s="79">
        <f>すべて_位置図情報!L1001</f>
        <v>1961</v>
      </c>
      <c r="M51" s="79" t="str">
        <f>すべて_位置図情報!M1001</f>
        <v>d</v>
      </c>
      <c r="N51" s="79" t="str">
        <f>すべて_位置図情報!N1001</f>
        <v>d</v>
      </c>
      <c r="O51" s="79" t="str">
        <f>すべて_位置図情報!O1001</f>
        <v/>
      </c>
      <c r="P51" s="79" t="str">
        <f>すべて_位置図情報!P1001</f>
        <v>J</v>
      </c>
      <c r="Q51" s="79" t="str">
        <f>すべて_位置図情報!Q1001</f>
        <v>無</v>
      </c>
      <c r="R51" s="136" t="str">
        <f>すべて_位置図情報!R1001</f>
        <v>直営</v>
      </c>
      <c r="S51" s="126" t="str">
        <f>すべて_位置図情報!S1001</f>
        <v>環境局</v>
      </c>
      <c r="T51" s="124" t="str">
        <f>すべて_位置図情報!T1001</f>
        <v>環境管理部</v>
      </c>
      <c r="U51" s="126" t="str">
        <f>すべて_位置図情報!U1001</f>
        <v>環境管理課</v>
      </c>
      <c r="V51" s="126" t="str">
        <f>すべて_位置図情報!V1001</f>
        <v>水環境保全ｸﾞﾙｰﾌﾟ</v>
      </c>
      <c r="W51" s="116" t="str">
        <f>すべて_位置図情報!W1001</f>
        <v>港区</v>
      </c>
      <c r="X51" s="116" t="str">
        <f>すべて_位置図情報!X1001</f>
        <v>一般施設</v>
      </c>
      <c r="Y51" s="114">
        <f>すべて_位置図情報!Y1001</f>
        <v>33</v>
      </c>
      <c r="Z51" s="127">
        <f>すべて_位置図情報!Z1001</f>
        <v>0</v>
      </c>
      <c r="AA51" s="124">
        <f>すべて_位置図情報!AA1001</f>
        <v>0</v>
      </c>
      <c r="AB51" s="126">
        <f>すべて_位置図情報!AB998</f>
        <v>0</v>
      </c>
      <c r="AC51" s="124">
        <f>すべて_位置図情報!AC998</f>
        <v>0</v>
      </c>
      <c r="AD51" s="124">
        <f>すべて_位置図情報!AD998</f>
        <v>0</v>
      </c>
      <c r="AE51" s="16">
        <f>すべて_位置図情報!AF998</f>
        <v>0</v>
      </c>
      <c r="AF51" s="16">
        <f>すべて_位置図情報!AG998</f>
        <v>0</v>
      </c>
      <c r="AG51" s="16">
        <f>すべて_位置図情報!AH998</f>
        <v>0</v>
      </c>
      <c r="AH51" s="16">
        <f>すべて_位置図情報!AI998</f>
        <v>0</v>
      </c>
      <c r="AI51" s="16">
        <f>すべて_位置図情報!AJ998</f>
        <v>0</v>
      </c>
      <c r="AJ51" s="16">
        <f>すべて_位置図情報!AK998</f>
        <v>0</v>
      </c>
      <c r="AK51" s="16" t="e">
        <f>すべて_位置図情報!#REF!</f>
        <v>#REF!</v>
      </c>
    </row>
    <row r="52" spans="1:37">
      <c r="A52" s="262">
        <v>985</v>
      </c>
      <c r="B52" s="7" t="str">
        <f>すべて_位置図情報!B1002</f>
        <v>一般会計その他施設</v>
      </c>
      <c r="C52" s="7" t="str">
        <f>すべて_位置図情報!C1002</f>
        <v>一般会計その他施設</v>
      </c>
      <c r="D52" s="7" t="str">
        <f>すべて_位置図情報!D1002</f>
        <v>測定局・観測局</v>
      </c>
      <c r="E52" s="7" t="str">
        <f>すべて_位置図情報!E1002</f>
        <v>地盤沈下・地下水位観測所</v>
      </c>
      <c r="F52" s="74">
        <f>すべて_位置図情報!F1002</f>
        <v>4</v>
      </c>
      <c r="G52" s="13" t="str" ph="1">
        <f>すべて_位置図情報!G1002</f>
        <v>十三地下水位観測所</v>
      </c>
      <c r="H52" s="126" t="str">
        <f>すべて_位置図情報!H1002</f>
        <v>大阪市淀川区十三元今里1-1</v>
      </c>
      <c r="I52" s="81">
        <f>すべて_位置図情報!I1002</f>
        <v>11.2</v>
      </c>
      <c r="J52" s="80" t="str">
        <f>すべて_位置図情報!J1002</f>
        <v>A</v>
      </c>
      <c r="K52" s="78">
        <f>すべて_位置図情報!K1002</f>
        <v>0</v>
      </c>
      <c r="L52" s="79">
        <f>すべて_位置図情報!L1002</f>
        <v>1960</v>
      </c>
      <c r="M52" s="79" t="str">
        <f>すべて_位置図情報!M1002</f>
        <v>d</v>
      </c>
      <c r="N52" s="79" t="str">
        <f>すべて_位置図情報!N1002</f>
        <v>d</v>
      </c>
      <c r="O52" s="79" t="str">
        <f>すべて_位置図情報!O1002</f>
        <v/>
      </c>
      <c r="P52" s="79" t="str">
        <f>すべて_位置図情報!P1002</f>
        <v>J</v>
      </c>
      <c r="Q52" s="79" t="str">
        <f>すべて_位置図情報!Q1002</f>
        <v>無</v>
      </c>
      <c r="R52" s="136" t="str">
        <f>すべて_位置図情報!R1002</f>
        <v>直営</v>
      </c>
      <c r="S52" s="126" t="str">
        <f>すべて_位置図情報!S1002</f>
        <v>環境局</v>
      </c>
      <c r="T52" s="124" t="str">
        <f>すべて_位置図情報!T1002</f>
        <v>環境管理部</v>
      </c>
      <c r="U52" s="126" t="str">
        <f>すべて_位置図情報!U1002</f>
        <v>環境管理課</v>
      </c>
      <c r="V52" s="126" t="str">
        <f>すべて_位置図情報!V1002</f>
        <v>水環境保全ｸﾞﾙｰﾌﾟ</v>
      </c>
      <c r="W52" s="116" t="str">
        <f>すべて_位置図情報!W1002</f>
        <v>淀川区</v>
      </c>
      <c r="X52" s="116" t="str">
        <f>すべて_位置図情報!X1002</f>
        <v>一般施設</v>
      </c>
      <c r="Y52" s="114">
        <f>すべて_位置図情報!Y1002</f>
        <v>39</v>
      </c>
      <c r="Z52" s="127">
        <f>すべて_位置図情報!Z1002</f>
        <v>0</v>
      </c>
      <c r="AA52" s="124">
        <f>すべて_位置図情報!AA1002</f>
        <v>0</v>
      </c>
      <c r="AB52" s="126" t="e">
        <f>すべて_位置図情報!#REF!</f>
        <v>#REF!</v>
      </c>
      <c r="AC52" s="124" t="e">
        <f>すべて_位置図情報!#REF!</f>
        <v>#REF!</v>
      </c>
      <c r="AD52" s="124" t="e">
        <f>すべて_位置図情報!#REF!</f>
        <v>#REF!</v>
      </c>
      <c r="AE52" s="16" t="e">
        <f>すべて_位置図情報!#REF!</f>
        <v>#REF!</v>
      </c>
      <c r="AF52" s="16" t="e">
        <f>すべて_位置図情報!#REF!</f>
        <v>#REF!</v>
      </c>
      <c r="AG52" s="16" t="e">
        <f>すべて_位置図情報!#REF!</f>
        <v>#REF!</v>
      </c>
      <c r="AH52" s="16" t="e">
        <f>すべて_位置図情報!#REF!</f>
        <v>#REF!</v>
      </c>
      <c r="AI52" s="16" t="e">
        <f>すべて_位置図情報!#REF!</f>
        <v>#REF!</v>
      </c>
      <c r="AJ52" s="16" t="e">
        <f>すべて_位置図情報!#REF!</f>
        <v>#REF!</v>
      </c>
      <c r="AK52" s="16" t="e">
        <f>すべて_位置図情報!#REF!</f>
        <v>#REF!</v>
      </c>
    </row>
    <row r="53" spans="1:37" s="27" customFormat="1">
      <c r="A53" s="262">
        <v>986</v>
      </c>
      <c r="B53" s="7" t="str">
        <f>すべて_位置図情報!B1003</f>
        <v>一般会計その他施設</v>
      </c>
      <c r="C53" s="7" t="str">
        <f>すべて_位置図情報!C1003</f>
        <v>一般会計その他施設</v>
      </c>
      <c r="D53" s="7" t="str">
        <f>すべて_位置図情報!D1003</f>
        <v>測定局・観測局</v>
      </c>
      <c r="E53" s="7" t="str">
        <f>すべて_位置図情報!E1003</f>
        <v>地盤沈下・地下水位観測所</v>
      </c>
      <c r="F53" s="74">
        <f>すべて_位置図情報!F1003</f>
        <v>5</v>
      </c>
      <c r="G53" s="13" t="str" ph="1">
        <f>すべて_位置図情報!G1003</f>
        <v>生野地盤沈下・地下水位観測所</v>
      </c>
      <c r="H53" s="126" t="str">
        <f>すべて_位置図情報!H1003</f>
        <v>大阪市生野区巽東4-11</v>
      </c>
      <c r="I53" s="81">
        <f>すべて_位置図情報!I1003</f>
        <v>21.16</v>
      </c>
      <c r="J53" s="80" t="str">
        <f>すべて_位置図情報!J1003</f>
        <v>A</v>
      </c>
      <c r="K53" s="78">
        <f>すべて_位置図情報!K1003</f>
        <v>0</v>
      </c>
      <c r="L53" s="79">
        <f>すべて_位置図情報!L1003</f>
        <v>1967</v>
      </c>
      <c r="M53" s="79" t="str">
        <f>すべて_位置図情報!M1003</f>
        <v>d</v>
      </c>
      <c r="N53" s="79" t="str">
        <f>すべて_位置図情報!N1003</f>
        <v>d</v>
      </c>
      <c r="O53" s="79" t="str">
        <f>すべて_位置図情報!O1003</f>
        <v/>
      </c>
      <c r="P53" s="79" t="str">
        <f>すべて_位置図情報!P1003</f>
        <v>J</v>
      </c>
      <c r="Q53" s="79" t="str">
        <f>すべて_位置図情報!Q1003</f>
        <v>無</v>
      </c>
      <c r="R53" s="136" t="str">
        <f>すべて_位置図情報!R1003</f>
        <v>直営</v>
      </c>
      <c r="S53" s="126" t="str">
        <f>すべて_位置図情報!S1003</f>
        <v>環境局</v>
      </c>
      <c r="T53" s="124" t="str">
        <f>すべて_位置図情報!T1003</f>
        <v>環境管理部</v>
      </c>
      <c r="U53" s="126" t="str">
        <f>すべて_位置図情報!U1003</f>
        <v>環境管理課</v>
      </c>
      <c r="V53" s="126" t="str">
        <f>すべて_位置図情報!V1003</f>
        <v>水環境保全ｸﾞﾙｰﾌﾟ</v>
      </c>
      <c r="W53" s="116" t="str">
        <f>すべて_位置図情報!W1003</f>
        <v>生野区</v>
      </c>
      <c r="X53" s="116" t="str">
        <f>すべて_位置図情報!X1003</f>
        <v>一般施設</v>
      </c>
      <c r="Y53" s="114">
        <f>すべて_位置図情報!Y1003</f>
        <v>29</v>
      </c>
      <c r="Z53" s="127">
        <f>すべて_位置図情報!Z1003</f>
        <v>0</v>
      </c>
      <c r="AA53" s="124">
        <f>すべて_位置図情報!AA1003</f>
        <v>0</v>
      </c>
      <c r="AB53" s="126">
        <f>すべて_位置図情報!AB999</f>
        <v>0</v>
      </c>
      <c r="AC53" s="124">
        <f>すべて_位置図情報!AC999</f>
        <v>0</v>
      </c>
      <c r="AD53" s="124">
        <f>すべて_位置図情報!AD999</f>
        <v>0</v>
      </c>
      <c r="AE53" s="26">
        <f>すべて_位置図情報!AF999</f>
        <v>0</v>
      </c>
      <c r="AF53" s="26">
        <f>すべて_位置図情報!AG999</f>
        <v>0</v>
      </c>
      <c r="AG53" s="26">
        <f>すべて_位置図情報!AH999</f>
        <v>0</v>
      </c>
      <c r="AH53" s="26">
        <f>すべて_位置図情報!AI999</f>
        <v>0</v>
      </c>
      <c r="AI53" s="26">
        <f>すべて_位置図情報!AJ999</f>
        <v>0</v>
      </c>
      <c r="AJ53" s="26">
        <f>すべて_位置図情報!AK999</f>
        <v>0</v>
      </c>
      <c r="AK53" s="26" t="e">
        <f>すべて_位置図情報!#REF!</f>
        <v>#REF!</v>
      </c>
    </row>
    <row r="54" spans="1:37" s="27" customFormat="1">
      <c r="A54" s="262">
        <v>987</v>
      </c>
      <c r="B54" s="7" t="str">
        <f>すべて_位置図情報!B1004</f>
        <v>一般会計その他施設</v>
      </c>
      <c r="C54" s="7" t="str">
        <f>すべて_位置図情報!C1004</f>
        <v>一般会計その他施設</v>
      </c>
      <c r="D54" s="45" t="str">
        <f>すべて_位置図情報!D1004</f>
        <v>測定局・観測局</v>
      </c>
      <c r="E54" s="45" t="str">
        <f>すべて_位置図情報!E1004</f>
        <v>地盤沈下・地下水位観測所</v>
      </c>
      <c r="F54" s="74">
        <f>すべて_位置図情報!F1004</f>
        <v>6</v>
      </c>
      <c r="G54" s="13" t="str" ph="1">
        <f>すべて_位置図情報!G1004</f>
        <v>蒲生地下水位観測所</v>
      </c>
      <c r="H54" s="126" t="str">
        <f>すべて_位置図情報!H1004</f>
        <v>大阪市城東区中央3-5</v>
      </c>
      <c r="I54" s="81">
        <f>すべて_位置図情報!I1004</f>
        <v>11</v>
      </c>
      <c r="J54" s="80" t="str">
        <f>すべて_位置図情報!J1004</f>
        <v>A</v>
      </c>
      <c r="K54" s="78">
        <f>すべて_位置図情報!K1004</f>
        <v>0</v>
      </c>
      <c r="L54" s="79">
        <f>すべて_位置図情報!L1004</f>
        <v>1960</v>
      </c>
      <c r="M54" s="79" t="str">
        <f>すべて_位置図情報!M1004</f>
        <v>d</v>
      </c>
      <c r="N54" s="79" t="str">
        <f>すべて_位置図情報!N1004</f>
        <v>d</v>
      </c>
      <c r="O54" s="79" t="str">
        <f>すべて_位置図情報!O1004</f>
        <v/>
      </c>
      <c r="P54" s="79" t="str">
        <f>すべて_位置図情報!P1004</f>
        <v>J</v>
      </c>
      <c r="Q54" s="79" t="str">
        <f>すべて_位置図情報!Q1004</f>
        <v>無</v>
      </c>
      <c r="R54" s="136" t="str">
        <f>すべて_位置図情報!R1004</f>
        <v>直営</v>
      </c>
      <c r="S54" s="126" t="str">
        <f>すべて_位置図情報!S1004</f>
        <v>環境局</v>
      </c>
      <c r="T54" s="124" t="str">
        <f>すべて_位置図情報!T1004</f>
        <v>環境管理部</v>
      </c>
      <c r="U54" s="126" t="str">
        <f>すべて_位置図情報!U1004</f>
        <v>環境管理課</v>
      </c>
      <c r="V54" s="126" t="str">
        <f>すべて_位置図情報!V1004</f>
        <v>水環境保全ｸﾞﾙｰﾌﾟ</v>
      </c>
      <c r="W54" s="116" t="str">
        <f>すべて_位置図情報!W1004</f>
        <v>城東区</v>
      </c>
      <c r="X54" s="116" t="str">
        <f>すべて_位置図情報!X1004</f>
        <v>一般施設</v>
      </c>
      <c r="Y54" s="114">
        <f>すべて_位置図情報!Y1004</f>
        <v>52</v>
      </c>
      <c r="Z54" s="127">
        <f>すべて_位置図情報!Z1004</f>
        <v>0</v>
      </c>
      <c r="AA54" s="124">
        <f>すべて_位置図情報!AA1004</f>
        <v>0</v>
      </c>
      <c r="AB54" s="126">
        <f>すべて_位置図情報!AB1000</f>
        <v>0</v>
      </c>
      <c r="AC54" s="124">
        <f>すべて_位置図情報!AC1000</f>
        <v>0</v>
      </c>
      <c r="AD54" s="124">
        <f>すべて_位置図情報!AD1000</f>
        <v>0</v>
      </c>
      <c r="AE54" s="26">
        <f>すべて_位置図情報!AF1000</f>
        <v>0</v>
      </c>
      <c r="AF54" s="26">
        <f>すべて_位置図情報!AG1000</f>
        <v>0</v>
      </c>
      <c r="AG54" s="26">
        <f>すべて_位置図情報!AH1000</f>
        <v>0</v>
      </c>
      <c r="AH54" s="26">
        <f>すべて_位置図情報!AI1000</f>
        <v>0</v>
      </c>
      <c r="AI54" s="26">
        <f>すべて_位置図情報!AJ1000</f>
        <v>0</v>
      </c>
      <c r="AJ54" s="26">
        <f>すべて_位置図情報!AK1000</f>
        <v>0</v>
      </c>
      <c r="AK54" s="26" t="e">
        <f>すべて_位置図情報!#REF!</f>
        <v>#REF!</v>
      </c>
    </row>
    <row r="55" spans="1:37" s="27" customFormat="1">
      <c r="A55" s="262">
        <v>988</v>
      </c>
      <c r="B55" s="7" t="str">
        <f>すべて_位置図情報!B1005</f>
        <v>一般会計その他施設</v>
      </c>
      <c r="C55" s="7" t="str">
        <f>すべて_位置図情報!C1005</f>
        <v>一般会計その他施設</v>
      </c>
      <c r="D55" s="44" t="str">
        <f>すべて_位置図情報!D1005</f>
        <v>倉庫</v>
      </c>
      <c r="E55" s="44" t="str">
        <f>すべて_位置図情報!E1005</f>
        <v>備蓄倉庫</v>
      </c>
      <c r="F55" s="74">
        <f>すべて_位置図情報!F1005</f>
        <v>1</v>
      </c>
      <c r="G55" s="13" t="str" ph="1">
        <f>すべて_位置図情報!G1005</f>
        <v>中央備蓄倉庫</v>
      </c>
      <c r="H55" s="126" t="str">
        <f>すべて_位置図情報!H1005</f>
        <v>大阪市中央区××××××××</v>
      </c>
      <c r="I55" s="81">
        <f>すべて_位置図情報!I1005</f>
        <v>1996.9</v>
      </c>
      <c r="J55" s="80" t="str">
        <f>すべて_位置図情報!J1005</f>
        <v>－</v>
      </c>
      <c r="K55" s="78">
        <f>すべて_位置図情報!K1005</f>
        <v>0</v>
      </c>
      <c r="L55" s="79" t="str">
        <f>すべて_位置図情報!L1005</f>
        <v>－</v>
      </c>
      <c r="M55" s="79" t="str">
        <f>すべて_位置図情報!M1005</f>
        <v>－</v>
      </c>
      <c r="N55" s="79" t="str">
        <f>すべて_位置図情報!N1005</f>
        <v>－</v>
      </c>
      <c r="O55" s="79" t="str">
        <f>すべて_位置図情報!O1005</f>
        <v/>
      </c>
      <c r="P55" s="79" t="str">
        <f>すべて_位置図情報!P1005</f>
        <v>－</v>
      </c>
      <c r="Q55" s="79" t="str">
        <f>すべて_位置図情報!Q1005</f>
        <v>－</v>
      </c>
      <c r="R55" s="136" t="str">
        <f>すべて_位置図情報!R1005</f>
        <v>直営</v>
      </c>
      <c r="S55" s="126" t="str">
        <f>すべて_位置図情報!S1005</f>
        <v>危機管理室</v>
      </c>
      <c r="T55" s="124" t="str">
        <f>すべて_位置図情報!T1005</f>
        <v>－</v>
      </c>
      <c r="U55" s="126" t="str">
        <f>すべて_位置図情報!U1005</f>
        <v>危機管理課</v>
      </c>
      <c r="V55" s="126" t="str">
        <f>すべて_位置図情報!V1005</f>
        <v>減災対策グループ</v>
      </c>
      <c r="W55" s="116" t="str">
        <f>すべて_位置図情報!W1005</f>
        <v>中央区</v>
      </c>
      <c r="X55" s="116" t="str">
        <f>すべて_位置図情報!X1005</f>
        <v>賃借施設</v>
      </c>
      <c r="Y55" s="114" t="str">
        <f>すべて_位置図情報!Y1005</f>
        <v>－</v>
      </c>
      <c r="Z55" s="127">
        <f>すべて_位置図情報!Z1005</f>
        <v>0</v>
      </c>
      <c r="AA55" s="124">
        <f>すべて_位置図情報!AA1005</f>
        <v>0</v>
      </c>
      <c r="AB55" s="126">
        <f>すべて_位置図情報!AB1001</f>
        <v>0</v>
      </c>
      <c r="AC55" s="124">
        <f>すべて_位置図情報!AC1001</f>
        <v>0</v>
      </c>
      <c r="AD55" s="124">
        <f>すべて_位置図情報!AD1001</f>
        <v>0</v>
      </c>
      <c r="AE55" s="26">
        <f>すべて_位置図情報!AF1001</f>
        <v>0</v>
      </c>
      <c r="AF55" s="26">
        <f>すべて_位置図情報!AG1001</f>
        <v>0</v>
      </c>
      <c r="AG55" s="26">
        <f>すべて_位置図情報!AH1001</f>
        <v>0</v>
      </c>
      <c r="AH55" s="26">
        <f>すべて_位置図情報!AI1001</f>
        <v>0</v>
      </c>
      <c r="AI55" s="26">
        <f>すべて_位置図情報!AJ1001</f>
        <v>0</v>
      </c>
      <c r="AJ55" s="26">
        <f>すべて_位置図情報!AK1001</f>
        <v>0</v>
      </c>
      <c r="AK55" s="26" t="e">
        <f>すべて_位置図情報!#REF!</f>
        <v>#REF!</v>
      </c>
    </row>
    <row r="56" spans="1:37" s="27" customFormat="1">
      <c r="A56" s="262">
        <v>989</v>
      </c>
      <c r="B56" s="7" t="str">
        <f>すべて_位置図情報!B1006</f>
        <v>一般会計その他施設</v>
      </c>
      <c r="C56" s="7" t="str">
        <f>すべて_位置図情報!C1006</f>
        <v>一般会計その他施設</v>
      </c>
      <c r="D56" s="7" t="str">
        <f>すべて_位置図情報!D1006</f>
        <v>倉庫</v>
      </c>
      <c r="E56" s="7" t="str">
        <f>すべて_位置図情報!E1006</f>
        <v>備蓄倉庫</v>
      </c>
      <c r="F56" s="74">
        <f>すべて_位置図情報!F1006</f>
        <v>2</v>
      </c>
      <c r="G56" s="13" t="str" ph="1">
        <f>すべて_位置図情報!G1006</f>
        <v>西淀川備蓄倉庫</v>
      </c>
      <c r="H56" s="126" t="str">
        <f>すべて_位置図情報!H1006</f>
        <v>大阪市西淀川区××××××××</v>
      </c>
      <c r="I56" s="81">
        <f>すべて_位置図情報!I1006</f>
        <v>723.1</v>
      </c>
      <c r="J56" s="80" t="str">
        <f>すべて_位置図情報!J1006</f>
        <v>B</v>
      </c>
      <c r="K56" s="78">
        <f>すべて_位置図情報!K1006</f>
        <v>0</v>
      </c>
      <c r="L56" s="79">
        <f>すべて_位置図情報!L1006</f>
        <v>2005</v>
      </c>
      <c r="M56" s="79" t="str">
        <f>すべて_位置図情報!M1006</f>
        <v>b</v>
      </c>
      <c r="N56" s="79" t="str">
        <f>すべて_位置図情報!N1006</f>
        <v>a</v>
      </c>
      <c r="O56" s="79" t="str">
        <f>すべて_位置図情報!O1006</f>
        <v>〇</v>
      </c>
      <c r="P56" s="79" t="str">
        <f>すべて_位置図情報!P1006</f>
        <v>E</v>
      </c>
      <c r="Q56" s="79" t="str">
        <f>すべて_位置図情報!Q1006</f>
        <v>有</v>
      </c>
      <c r="R56" s="136" t="str">
        <f>すべて_位置図情報!R1006</f>
        <v>直営</v>
      </c>
      <c r="S56" s="126" t="str">
        <f>すべて_位置図情報!S1006</f>
        <v>危機管理室</v>
      </c>
      <c r="T56" s="124" t="str">
        <f>すべて_位置図情報!T1006</f>
        <v>－</v>
      </c>
      <c r="U56" s="126" t="str">
        <f>すべて_位置図情報!U1006</f>
        <v>危機管理課</v>
      </c>
      <c r="V56" s="126" t="str">
        <f>すべて_位置図情報!V1006</f>
        <v>減災対策グループ</v>
      </c>
      <c r="W56" s="116" t="str">
        <f>すべて_位置図情報!W1006</f>
        <v>西淀川区</v>
      </c>
      <c r="X56" s="116" t="str">
        <f>すべて_位置図情報!X1006</f>
        <v>一般施設</v>
      </c>
      <c r="Y56" s="114" t="str">
        <f>すべて_位置図情報!Y1006</f>
        <v>－</v>
      </c>
      <c r="Z56" s="127">
        <f>すべて_位置図情報!Z1006</f>
        <v>0</v>
      </c>
      <c r="AA56" s="124">
        <f>すべて_位置図情報!AA1006</f>
        <v>0</v>
      </c>
      <c r="AB56" s="126">
        <f>すべて_位置図情報!AB1002</f>
        <v>0</v>
      </c>
      <c r="AC56" s="124">
        <f>すべて_位置図情報!AC1002</f>
        <v>0</v>
      </c>
      <c r="AD56" s="124">
        <f>すべて_位置図情報!AD1002</f>
        <v>0</v>
      </c>
      <c r="AE56" s="26">
        <f>すべて_位置図情報!AF1002</f>
        <v>0</v>
      </c>
      <c r="AF56" s="26">
        <f>すべて_位置図情報!AG1002</f>
        <v>0</v>
      </c>
      <c r="AG56" s="26">
        <f>すべて_位置図情報!AH1002</f>
        <v>0</v>
      </c>
      <c r="AH56" s="26">
        <f>すべて_位置図情報!AI1002</f>
        <v>0</v>
      </c>
      <c r="AI56" s="26">
        <f>すべて_位置図情報!AJ1002</f>
        <v>0</v>
      </c>
      <c r="AJ56" s="26">
        <f>すべて_位置図情報!AK1002</f>
        <v>0</v>
      </c>
      <c r="AK56" s="26" t="e">
        <f>すべて_位置図情報!#REF!</f>
        <v>#REF!</v>
      </c>
    </row>
    <row r="57" spans="1:37" s="27" customFormat="1">
      <c r="A57" s="262">
        <v>990</v>
      </c>
      <c r="B57" s="7" t="str">
        <f>すべて_位置図情報!B1007</f>
        <v>一般会計その他施設</v>
      </c>
      <c r="C57" s="7" t="str">
        <f>すべて_位置図情報!C1007</f>
        <v>一般会計その他施設</v>
      </c>
      <c r="D57" s="7" t="str">
        <f>すべて_位置図情報!D1007</f>
        <v>倉庫</v>
      </c>
      <c r="E57" s="7" t="str">
        <f>すべて_位置図情報!E1007</f>
        <v>備蓄倉庫</v>
      </c>
      <c r="F57" s="74">
        <f>すべて_位置図情報!F1007</f>
        <v>3</v>
      </c>
      <c r="G57" s="13" t="str" ph="1">
        <f>すべて_位置図情報!G1007</f>
        <v>東淀川備蓄倉庫</v>
      </c>
      <c r="H57" s="126" t="str">
        <f>すべて_位置図情報!H1007</f>
        <v>大阪市東淀川区××××××××</v>
      </c>
      <c r="I57" s="81">
        <f>すべて_位置図情報!I1007</f>
        <v>405</v>
      </c>
      <c r="J57" s="80" t="str">
        <f>すべて_位置図情報!J1007</f>
        <v>－</v>
      </c>
      <c r="K57" s="78">
        <f>すべて_位置図情報!K1007</f>
        <v>0</v>
      </c>
      <c r="L57" s="79" t="str">
        <f>すべて_位置図情報!L1007</f>
        <v>－</v>
      </c>
      <c r="M57" s="79" t="str">
        <f>すべて_位置図情報!M1007</f>
        <v>－</v>
      </c>
      <c r="N57" s="79" t="str">
        <f>すべて_位置図情報!N1007</f>
        <v>－</v>
      </c>
      <c r="O57" s="79" t="str">
        <f>すべて_位置図情報!O1007</f>
        <v/>
      </c>
      <c r="P57" s="79" t="str">
        <f>すべて_位置図情報!P1007</f>
        <v>－</v>
      </c>
      <c r="Q57" s="79" t="str">
        <f>すべて_位置図情報!Q1007</f>
        <v>－</v>
      </c>
      <c r="R57" s="136" t="str">
        <f>すべて_位置図情報!R1007</f>
        <v>直営</v>
      </c>
      <c r="S57" s="126" t="str">
        <f>すべて_位置図情報!S1007</f>
        <v>危機管理室</v>
      </c>
      <c r="T57" s="124" t="str">
        <f>すべて_位置図情報!T1007</f>
        <v>－</v>
      </c>
      <c r="U57" s="126" t="str">
        <f>すべて_位置図情報!U1007</f>
        <v>危機管理課</v>
      </c>
      <c r="V57" s="126" t="str">
        <f>すべて_位置図情報!V1007</f>
        <v>減災対策グループ</v>
      </c>
      <c r="W57" s="116" t="str">
        <f>すべて_位置図情報!W1007</f>
        <v>東淀川区</v>
      </c>
      <c r="X57" s="116" t="str">
        <f>すべて_位置図情報!X1007</f>
        <v>賃借施設</v>
      </c>
      <c r="Y57" s="114" t="str">
        <f>すべて_位置図情報!Y1007</f>
        <v>－</v>
      </c>
      <c r="Z57" s="127">
        <f>すべて_位置図情報!Z1007</f>
        <v>0</v>
      </c>
      <c r="AA57" s="124">
        <f>すべて_位置図情報!AA1007</f>
        <v>0</v>
      </c>
      <c r="AB57" s="126">
        <f>すべて_位置図情報!AB1003</f>
        <v>0</v>
      </c>
      <c r="AC57" s="124">
        <f>すべて_位置図情報!AC1003</f>
        <v>0</v>
      </c>
      <c r="AD57" s="124">
        <f>すべて_位置図情報!AD1003</f>
        <v>0</v>
      </c>
      <c r="AE57" s="26">
        <f>すべて_位置図情報!AF1003</f>
        <v>0</v>
      </c>
      <c r="AF57" s="26">
        <f>すべて_位置図情報!AG1003</f>
        <v>0</v>
      </c>
      <c r="AG57" s="26">
        <f>すべて_位置図情報!AH1003</f>
        <v>0</v>
      </c>
      <c r="AH57" s="26">
        <f>すべて_位置図情報!AI1003</f>
        <v>0</v>
      </c>
      <c r="AI57" s="26">
        <f>すべて_位置図情報!AJ1003</f>
        <v>0</v>
      </c>
      <c r="AJ57" s="26">
        <f>すべて_位置図情報!AK1003</f>
        <v>0</v>
      </c>
      <c r="AK57" s="26" t="e">
        <f>すべて_位置図情報!#REF!</f>
        <v>#REF!</v>
      </c>
    </row>
    <row r="58" spans="1:37" s="27" customFormat="1">
      <c r="A58" s="262">
        <v>991</v>
      </c>
      <c r="B58" s="7" t="str">
        <f>すべて_位置図情報!B1008</f>
        <v>一般会計その他施設</v>
      </c>
      <c r="C58" s="7" t="str">
        <f>すべて_位置図情報!C1008</f>
        <v>一般会計その他施設</v>
      </c>
      <c r="D58" s="7" t="str">
        <f>すべて_位置図情報!D1008</f>
        <v>倉庫</v>
      </c>
      <c r="E58" s="7" t="str">
        <f>すべて_位置図情報!E1008</f>
        <v>備蓄倉庫</v>
      </c>
      <c r="F58" s="74">
        <f>すべて_位置図情報!F1008</f>
        <v>4</v>
      </c>
      <c r="G58" s="13" t="str" ph="1">
        <f>すべて_位置図情報!G1008</f>
        <v>生野備蓄倉庫</v>
      </c>
      <c r="H58" s="126" t="str">
        <f>すべて_位置図情報!H1008</f>
        <v>大阪市生野区××××××××</v>
      </c>
      <c r="I58" s="81">
        <f>すべて_位置図情報!I1008</f>
        <v>1935.1</v>
      </c>
      <c r="J58" s="80" t="str">
        <f>すべて_位置図情報!J1008</f>
        <v>B</v>
      </c>
      <c r="K58" s="78">
        <f>すべて_位置図情報!K1008</f>
        <v>0</v>
      </c>
      <c r="L58" s="79">
        <f>すべて_位置図情報!L1008</f>
        <v>1980</v>
      </c>
      <c r="M58" s="79" t="str">
        <f>すべて_位置図情報!M1008</f>
        <v>c</v>
      </c>
      <c r="N58" s="79" t="str">
        <f>すべて_位置図情報!N1008</f>
        <v>c</v>
      </c>
      <c r="O58" s="79" t="str">
        <f>すべて_位置図情報!O1008</f>
        <v/>
      </c>
      <c r="P58" s="79" t="str">
        <f>すべて_位置図情報!P1008</f>
        <v>H</v>
      </c>
      <c r="Q58" s="79" t="str">
        <f>すべて_位置図情報!Q1008</f>
        <v>有</v>
      </c>
      <c r="R58" s="136" t="str">
        <f>すべて_位置図情報!R1008</f>
        <v>直営</v>
      </c>
      <c r="S58" s="126" t="str">
        <f>すべて_位置図情報!S1008</f>
        <v>危機管理室</v>
      </c>
      <c r="T58" s="124" t="str">
        <f>すべて_位置図情報!T1008</f>
        <v>－</v>
      </c>
      <c r="U58" s="126" t="str">
        <f>すべて_位置図情報!U1008</f>
        <v>危機管理課</v>
      </c>
      <c r="V58" s="126" t="str">
        <f>すべて_位置図情報!V1008</f>
        <v>減災対策グループ</v>
      </c>
      <c r="W58" s="116" t="str">
        <f>すべて_位置図情報!W1008</f>
        <v>生野区</v>
      </c>
      <c r="X58" s="116" t="str">
        <f>すべて_位置図情報!X1008</f>
        <v>一般施設</v>
      </c>
      <c r="Y58" s="114" t="str">
        <f>すべて_位置図情報!Y1008</f>
        <v>－</v>
      </c>
      <c r="Z58" s="127">
        <f>すべて_位置図情報!Z1008</f>
        <v>0</v>
      </c>
      <c r="AA58" s="124" t="str">
        <f>すべて_位置図情報!AA1008</f>
        <v>〇</v>
      </c>
      <c r="AB58" s="126">
        <f>すべて_位置図情報!AB1004</f>
        <v>0</v>
      </c>
      <c r="AC58" s="124">
        <f>すべて_位置図情報!AC1004</f>
        <v>0</v>
      </c>
      <c r="AD58" s="124">
        <f>すべて_位置図情報!AD1004</f>
        <v>0</v>
      </c>
      <c r="AE58" s="26">
        <f>すべて_位置図情報!AF1004</f>
        <v>0</v>
      </c>
      <c r="AF58" s="26">
        <f>すべて_位置図情報!AG1004</f>
        <v>0</v>
      </c>
      <c r="AG58" s="26">
        <f>すべて_位置図情報!AH1004</f>
        <v>0</v>
      </c>
      <c r="AH58" s="26">
        <f>すべて_位置図情報!AI1004</f>
        <v>0</v>
      </c>
      <c r="AI58" s="26">
        <f>すべて_位置図情報!AJ1004</f>
        <v>0</v>
      </c>
      <c r="AJ58" s="26">
        <f>すべて_位置図情報!AK1004</f>
        <v>0</v>
      </c>
      <c r="AK58" s="26" t="e">
        <f>すべて_位置図情報!#REF!</f>
        <v>#REF!</v>
      </c>
    </row>
    <row r="59" spans="1:37">
      <c r="A59" s="262">
        <v>992</v>
      </c>
      <c r="B59" s="7" t="str">
        <f>すべて_位置図情報!B1009</f>
        <v>一般会計その他施設</v>
      </c>
      <c r="C59" s="7" t="str">
        <f>すべて_位置図情報!C1009</f>
        <v>一般会計その他施設</v>
      </c>
      <c r="D59" s="7" t="str">
        <f>すべて_位置図情報!D1009</f>
        <v>倉庫</v>
      </c>
      <c r="E59" s="7" t="str">
        <f>すべて_位置図情報!E1009</f>
        <v>備蓄倉庫</v>
      </c>
      <c r="F59" s="74">
        <f>すべて_位置図情報!F1009</f>
        <v>5</v>
      </c>
      <c r="G59" s="13" t="str" ph="1">
        <f>すべて_位置図情報!G1009</f>
        <v>旭備蓄倉庫</v>
      </c>
      <c r="H59" s="126" t="str">
        <f>すべて_位置図情報!H1009</f>
        <v>大阪市旭区××××××××</v>
      </c>
      <c r="I59" s="81">
        <f>すべて_位置図情報!I1009</f>
        <v>1189.76</v>
      </c>
      <c r="J59" s="80" t="str">
        <f>すべて_位置図情報!J1009</f>
        <v>B</v>
      </c>
      <c r="K59" s="78">
        <f>すべて_位置図情報!K1009</f>
        <v>0</v>
      </c>
      <c r="L59" s="79">
        <f>すべて_位置図情報!L1009</f>
        <v>1999</v>
      </c>
      <c r="M59" s="79" t="str">
        <f>すべて_位置図情報!M1009</f>
        <v>b</v>
      </c>
      <c r="N59" s="79" t="str">
        <f>すべて_位置図情報!N1009</f>
        <v>b</v>
      </c>
      <c r="O59" s="79" t="str">
        <f>すべて_位置図情報!O1009</f>
        <v/>
      </c>
      <c r="P59" s="79" t="str">
        <f>すべて_位置図情報!P1009</f>
        <v>E</v>
      </c>
      <c r="Q59" s="79" t="str">
        <f>すべて_位置図情報!Q1009</f>
        <v>有</v>
      </c>
      <c r="R59" s="136" t="str">
        <f>すべて_位置図情報!R1009</f>
        <v>直営</v>
      </c>
      <c r="S59" s="126" t="str">
        <f>すべて_位置図情報!S1009</f>
        <v>危機管理室</v>
      </c>
      <c r="T59" s="124" t="str">
        <f>すべて_位置図情報!T1009</f>
        <v>－</v>
      </c>
      <c r="U59" s="126" t="str">
        <f>すべて_位置図情報!U1009</f>
        <v>危機管理課</v>
      </c>
      <c r="V59" s="126" t="str">
        <f>すべて_位置図情報!V1009</f>
        <v>減災対策グループ</v>
      </c>
      <c r="W59" s="116" t="str">
        <f>すべて_位置図情報!W1009</f>
        <v>旭区</v>
      </c>
      <c r="X59" s="116" t="str">
        <f>すべて_位置図情報!X1009</f>
        <v>一般施設</v>
      </c>
      <c r="Y59" s="114" t="str">
        <f>すべて_位置図情報!Y1009</f>
        <v>－</v>
      </c>
      <c r="Z59" s="127">
        <f>すべて_位置図情報!Z1009</f>
        <v>0</v>
      </c>
      <c r="AA59" s="124" t="str">
        <f>すべて_位置図情報!AA1009</f>
        <v>〇</v>
      </c>
      <c r="AB59" s="126">
        <f>すべて_位置図情報!AB1005</f>
        <v>0</v>
      </c>
      <c r="AC59" s="124">
        <f>すべて_位置図情報!AC1005</f>
        <v>0</v>
      </c>
      <c r="AD59" s="124">
        <f>すべて_位置図情報!AD1005</f>
        <v>0</v>
      </c>
      <c r="AE59" s="16">
        <f>すべて_位置図情報!AF1005</f>
        <v>0</v>
      </c>
      <c r="AF59" s="16">
        <f>すべて_位置図情報!AG1005</f>
        <v>0</v>
      </c>
      <c r="AG59" s="16">
        <f>すべて_位置図情報!AH1005</f>
        <v>0</v>
      </c>
      <c r="AH59" s="16">
        <f>すべて_位置図情報!AI1005</f>
        <v>0</v>
      </c>
      <c r="AI59" s="16">
        <f>すべて_位置図情報!AJ1005</f>
        <v>0</v>
      </c>
      <c r="AJ59" s="16">
        <f>すべて_位置図情報!AK1005</f>
        <v>0</v>
      </c>
      <c r="AK59" s="16" t="e">
        <f>すべて_位置図情報!#REF!</f>
        <v>#REF!</v>
      </c>
    </row>
    <row r="60" spans="1:37">
      <c r="A60" s="262">
        <v>993</v>
      </c>
      <c r="B60" s="7" t="str">
        <f>すべて_位置図情報!B1010</f>
        <v>一般会計その他施設</v>
      </c>
      <c r="C60" s="7" t="str">
        <f>すべて_位置図情報!C1010</f>
        <v>一般会計その他施設</v>
      </c>
      <c r="D60" s="7" t="str">
        <f>すべて_位置図情報!D1010</f>
        <v>倉庫</v>
      </c>
      <c r="E60" s="7" t="str">
        <f>すべて_位置図情報!E1010</f>
        <v>備蓄倉庫</v>
      </c>
      <c r="F60" s="74">
        <f>すべて_位置図情報!F1010</f>
        <v>6</v>
      </c>
      <c r="G60" s="13" t="str" ph="1">
        <f>すべて_位置図情報!G1010</f>
        <v>野江災害用備蓄倉庫</v>
      </c>
      <c r="H60" s="126" t="str">
        <f>すべて_位置図情報!H1010</f>
        <v>大阪市城東区野江4-10</v>
      </c>
      <c r="I60" s="81">
        <f>すべて_位置図情報!I1010</f>
        <v>29.96</v>
      </c>
      <c r="J60" s="80" t="str">
        <f>すべて_位置図情報!J1010</f>
        <v>A</v>
      </c>
      <c r="K60" s="78">
        <f>すべて_位置図情報!K1010</f>
        <v>0</v>
      </c>
      <c r="L60" s="79">
        <f>すべて_位置図情報!L1010</f>
        <v>1990</v>
      </c>
      <c r="M60" s="79" t="str">
        <f>すべて_位置図情報!M1010</f>
        <v>b</v>
      </c>
      <c r="N60" s="79" t="str">
        <f>すべて_位置図情報!N1010</f>
        <v>b</v>
      </c>
      <c r="O60" s="79" t="str">
        <f>すべて_位置図情報!O1010</f>
        <v/>
      </c>
      <c r="P60" s="79" t="str">
        <f>すべて_位置図情報!P1010</f>
        <v>D</v>
      </c>
      <c r="Q60" s="79" t="str">
        <f>すべて_位置図情報!Q1010</f>
        <v>無</v>
      </c>
      <c r="R60" s="136" t="str">
        <f>すべて_位置図情報!R1010</f>
        <v>直営</v>
      </c>
      <c r="S60" s="126" t="str">
        <f>すべて_位置図情報!S1010</f>
        <v>環境局</v>
      </c>
      <c r="T60" s="124" t="str">
        <f>すべて_位置図情報!T1010</f>
        <v>事業部</v>
      </c>
      <c r="U60" s="126" t="str">
        <f>すべて_位置図情報!U1010</f>
        <v>事業管理課</v>
      </c>
      <c r="V60" s="124" t="str">
        <f>すべて_位置図情報!V1010</f>
        <v>ー</v>
      </c>
      <c r="W60" s="116" t="str">
        <f>すべて_位置図情報!W1010</f>
        <v>城東区</v>
      </c>
      <c r="X60" s="116" t="str">
        <f>すべて_位置図情報!X1010</f>
        <v>一般施設</v>
      </c>
      <c r="Y60" s="114">
        <f>すべて_位置図情報!Y1010</f>
        <v>53</v>
      </c>
      <c r="Z60" s="127">
        <f>すべて_位置図情報!Z1010</f>
        <v>0</v>
      </c>
      <c r="AA60" s="124">
        <f>すべて_位置図情報!AA1010</f>
        <v>0</v>
      </c>
      <c r="AB60" s="126">
        <f>すべて_位置図情報!AB1006</f>
        <v>0</v>
      </c>
      <c r="AC60" s="124">
        <f>すべて_位置図情報!AC1006</f>
        <v>0</v>
      </c>
      <c r="AD60" s="124">
        <f>すべて_位置図情報!AD1006</f>
        <v>0</v>
      </c>
      <c r="AE60" s="16">
        <f>すべて_位置図情報!AF1006</f>
        <v>0</v>
      </c>
      <c r="AF60" s="16">
        <f>すべて_位置図情報!AG1006</f>
        <v>0</v>
      </c>
      <c r="AG60" s="16">
        <f>すべて_位置図情報!AH1006</f>
        <v>0</v>
      </c>
      <c r="AH60" s="16">
        <f>すべて_位置図情報!AI1006</f>
        <v>0</v>
      </c>
      <c r="AI60" s="16">
        <f>すべて_位置図情報!AJ1006</f>
        <v>0</v>
      </c>
      <c r="AJ60" s="16">
        <f>すべて_位置図情報!AK1006</f>
        <v>0</v>
      </c>
      <c r="AK60" s="16" t="e">
        <f>すべて_位置図情報!#REF!</f>
        <v>#REF!</v>
      </c>
    </row>
    <row r="61" spans="1:37">
      <c r="A61" s="262">
        <v>994</v>
      </c>
      <c r="B61" s="7" t="str">
        <f>すべて_位置図情報!B1011</f>
        <v>一般会計その他施設</v>
      </c>
      <c r="C61" s="7" t="str">
        <f>すべて_位置図情報!C1011</f>
        <v>一般会計その他施設</v>
      </c>
      <c r="D61" s="7" t="str">
        <f>すべて_位置図情報!D1011</f>
        <v>倉庫</v>
      </c>
      <c r="E61" s="7" t="str">
        <f>すべて_位置図情報!E1011</f>
        <v>備蓄倉庫</v>
      </c>
      <c r="F61" s="74">
        <f>すべて_位置図情報!F1011</f>
        <v>7</v>
      </c>
      <c r="G61" s="13" t="str" ph="1">
        <f>すべて_位置図情報!G1011</f>
        <v>阿倍野備蓄倉庫（阿倍野防災拠点）</v>
      </c>
      <c r="H61" s="126" t="str">
        <f>すべて_位置図情報!H1011</f>
        <v>大阪市阿倍野区××××××××</v>
      </c>
      <c r="I61" s="81">
        <f>すべて_位置図情報!I1011</f>
        <v>1918.16</v>
      </c>
      <c r="J61" s="80" t="str">
        <f>すべて_位置図情報!J1011</f>
        <v>B</v>
      </c>
      <c r="K61" s="78">
        <f>すべて_位置図情報!K1011</f>
        <v>0</v>
      </c>
      <c r="L61" s="79">
        <f>すべて_位置図情報!L1011</f>
        <v>2004</v>
      </c>
      <c r="M61" s="79" t="str">
        <f>すべて_位置図情報!M1011</f>
        <v>b</v>
      </c>
      <c r="N61" s="79" t="str">
        <f>すべて_位置図情報!N1011</f>
        <v>b</v>
      </c>
      <c r="O61" s="79" t="str">
        <f>すべて_位置図情報!O1011</f>
        <v/>
      </c>
      <c r="P61" s="79" t="str">
        <f>すべて_位置図情報!P1011</f>
        <v>E</v>
      </c>
      <c r="Q61" s="79" t="str">
        <f>すべて_位置図情報!Q1011</f>
        <v>有</v>
      </c>
      <c r="R61" s="136" t="str">
        <f>すべて_位置図情報!R1011</f>
        <v>直営</v>
      </c>
      <c r="S61" s="126" t="str">
        <f>すべて_位置図情報!S1011</f>
        <v>危機管理室</v>
      </c>
      <c r="T61" s="124" t="str">
        <f>すべて_位置図情報!T1011</f>
        <v>－</v>
      </c>
      <c r="U61" s="126" t="str">
        <f>すべて_位置図情報!U1011</f>
        <v>危機管理課</v>
      </c>
      <c r="V61" s="126" t="str">
        <f>すべて_位置図情報!V1011</f>
        <v>減災対策グループ</v>
      </c>
      <c r="W61" s="116" t="str">
        <f>すべて_位置図情報!W1011</f>
        <v>阿倍野区</v>
      </c>
      <c r="X61" s="116" t="str">
        <f>すべて_位置図情報!X1011</f>
        <v>一般施設</v>
      </c>
      <c r="Y61" s="114" t="str">
        <f>すべて_位置図情報!Y1011</f>
        <v>－</v>
      </c>
      <c r="Z61" s="127">
        <f>すべて_位置図情報!Z1011</f>
        <v>0</v>
      </c>
      <c r="AA61" s="124" t="str">
        <f>すべて_位置図情報!AA1011</f>
        <v>〇</v>
      </c>
      <c r="AB61" s="126">
        <f>すべて_位置図情報!AB1007</f>
        <v>0</v>
      </c>
      <c r="AC61" s="124">
        <f>すべて_位置図情報!AC1007</f>
        <v>0</v>
      </c>
      <c r="AD61" s="124">
        <f>すべて_位置図情報!AD1007</f>
        <v>0</v>
      </c>
      <c r="AE61" s="16">
        <f>すべて_位置図情報!AF1007</f>
        <v>0</v>
      </c>
      <c r="AF61" s="16">
        <f>すべて_位置図情報!AG1007</f>
        <v>0</v>
      </c>
      <c r="AG61" s="16">
        <f>すべて_位置図情報!AH1007</f>
        <v>0</v>
      </c>
      <c r="AH61" s="16">
        <f>すべて_位置図情報!AI1007</f>
        <v>0</v>
      </c>
      <c r="AI61" s="16">
        <f>すべて_位置図情報!AJ1007</f>
        <v>0</v>
      </c>
      <c r="AJ61" s="16">
        <f>すべて_位置図情報!AK1007</f>
        <v>0</v>
      </c>
      <c r="AK61" s="16" t="e">
        <f>すべて_位置図情報!#REF!</f>
        <v>#REF!</v>
      </c>
    </row>
    <row r="62" spans="1:37">
      <c r="A62" s="262">
        <v>995</v>
      </c>
      <c r="B62" s="7" t="str">
        <f>すべて_位置図情報!B1012</f>
        <v>一般会計その他施設</v>
      </c>
      <c r="C62" s="7" t="str">
        <f>すべて_位置図情報!C1012</f>
        <v>一般会計その他施設</v>
      </c>
      <c r="D62" s="7" t="str">
        <f>すべて_位置図情報!D1012</f>
        <v>倉庫</v>
      </c>
      <c r="E62" s="45" t="str">
        <f>すべて_位置図情報!E1012</f>
        <v>備蓄倉庫</v>
      </c>
      <c r="F62" s="74">
        <f>すべて_位置図情報!F1012</f>
        <v>8</v>
      </c>
      <c r="G62" s="13" t="str" ph="1">
        <f>すべて_位置図情報!G1012</f>
        <v>鶴見緑地備蓄倉庫</v>
      </c>
      <c r="H62" s="126" t="str">
        <f>すべて_位置図情報!H1012</f>
        <v>大阪府守口市××××××××</v>
      </c>
      <c r="I62" s="81">
        <f>すべて_位置図情報!I1012</f>
        <v>800</v>
      </c>
      <c r="J62" s="80" t="str">
        <f>すべて_位置図情報!J1012</f>
        <v>－</v>
      </c>
      <c r="K62" s="78">
        <f>すべて_位置図情報!K1012</f>
        <v>0</v>
      </c>
      <c r="L62" s="79" t="str">
        <f>すべて_位置図情報!L1012</f>
        <v>－</v>
      </c>
      <c r="M62" s="79" t="str">
        <f>すべて_位置図情報!M1012</f>
        <v>－</v>
      </c>
      <c r="N62" s="79" t="str">
        <f>すべて_位置図情報!N1012</f>
        <v>－</v>
      </c>
      <c r="O62" s="79" t="str">
        <f>すべて_位置図情報!O1012</f>
        <v/>
      </c>
      <c r="P62" s="79" t="str">
        <f>すべて_位置図情報!P1012</f>
        <v>－</v>
      </c>
      <c r="Q62" s="79" t="str">
        <f>すべて_位置図情報!Q1012</f>
        <v>－</v>
      </c>
      <c r="R62" s="136" t="str">
        <f>すべて_位置図情報!R1012</f>
        <v>直営</v>
      </c>
      <c r="S62" s="126" t="str">
        <f>すべて_位置図情報!S1012</f>
        <v>危機管理室</v>
      </c>
      <c r="T62" s="124" t="str">
        <f>すべて_位置図情報!T1012</f>
        <v>－</v>
      </c>
      <c r="U62" s="126" t="str">
        <f>すべて_位置図情報!U1012</f>
        <v>危機管理課</v>
      </c>
      <c r="V62" s="126" t="str">
        <f>すべて_位置図情報!V1012</f>
        <v>減災対策グループ</v>
      </c>
      <c r="W62" s="116" t="str">
        <f>すべて_位置図情報!W1012</f>
        <v>市外（大阪府）</v>
      </c>
      <c r="X62" s="116" t="str">
        <f>すべて_位置図情報!X1012</f>
        <v>賃借施設</v>
      </c>
      <c r="Y62" s="114" t="str">
        <f>すべて_位置図情報!Y1012</f>
        <v>－</v>
      </c>
      <c r="Z62" s="127">
        <f>すべて_位置図情報!Z1012</f>
        <v>0</v>
      </c>
      <c r="AA62" s="124">
        <f>すべて_位置図情報!AA1012</f>
        <v>0</v>
      </c>
      <c r="AB62" s="126">
        <f>すべて_位置図情報!AB1008</f>
        <v>0</v>
      </c>
      <c r="AC62" s="128" t="str">
        <f>すべて_位置図情報!AC1008</f>
        <v>〇</v>
      </c>
      <c r="AD62" s="128" t="str">
        <f>すべて_位置図情報!AD1008</f>
        <v>〇</v>
      </c>
      <c r="AE62" s="19" t="str">
        <f>すべて_位置図情報!AF1008</f>
        <v>〇</v>
      </c>
      <c r="AF62" s="19">
        <f>すべて_位置図情報!AG1008</f>
        <v>0</v>
      </c>
      <c r="AG62" s="19">
        <f>すべて_位置図情報!AH1008</f>
        <v>0</v>
      </c>
      <c r="AH62" s="19">
        <f>すべて_位置図情報!AI1008</f>
        <v>0</v>
      </c>
      <c r="AI62" s="19">
        <f>すべて_位置図情報!AJ1008</f>
        <v>0</v>
      </c>
      <c r="AJ62" s="19">
        <f>すべて_位置図情報!AK1008</f>
        <v>0</v>
      </c>
      <c r="AK62" s="19" t="e">
        <f>すべて_位置図情報!#REF!</f>
        <v>#REF!</v>
      </c>
    </row>
    <row r="63" spans="1:37">
      <c r="A63" s="262">
        <v>996</v>
      </c>
      <c r="B63" s="7" t="str">
        <f>すべて_位置図情報!B1013</f>
        <v>一般会計その他施設</v>
      </c>
      <c r="C63" s="7" t="str">
        <f>すべて_位置図情報!C1013</f>
        <v>一般会計その他施設</v>
      </c>
      <c r="D63" s="7" t="str">
        <f>すべて_位置図情報!D1013</f>
        <v>倉庫</v>
      </c>
      <c r="E63" s="44" t="str">
        <f>すべて_位置図情報!E1013</f>
        <v>埋蔵文化財収蔵倉庫</v>
      </c>
      <c r="F63" s="74">
        <f>すべて_位置図情報!F1013</f>
        <v>1</v>
      </c>
      <c r="G63" s="13" t="str" ph="1">
        <f>すべて_位置図情報!G1013</f>
        <v>埋蔵文化財鶴浜収蔵倉庫</v>
      </c>
      <c r="H63" s="126" t="str">
        <f>すべて_位置図情報!H1013</f>
        <v>大阪市大正区鶴町2-20-26</v>
      </c>
      <c r="I63" s="81">
        <f>すべて_位置図情報!I1013</f>
        <v>5463.38</v>
      </c>
      <c r="J63" s="80" t="str">
        <f>すべて_位置図情報!J1013</f>
        <v>C</v>
      </c>
      <c r="K63" s="78">
        <f>すべて_位置図情報!K1013</f>
        <v>0</v>
      </c>
      <c r="L63" s="79">
        <f>すべて_位置図情報!L1013</f>
        <v>1979</v>
      </c>
      <c r="M63" s="79" t="str">
        <f>すべて_位置図情報!M1013</f>
        <v>c</v>
      </c>
      <c r="N63" s="79" t="str">
        <f>すべて_位置図情報!N1013</f>
        <v>c</v>
      </c>
      <c r="O63" s="79" t="str">
        <f>すべて_位置図情報!O1013</f>
        <v/>
      </c>
      <c r="P63" s="79" t="str">
        <f>すべて_位置図情報!P1013</f>
        <v>I</v>
      </c>
      <c r="Q63" s="79" t="str">
        <f>すべて_位置図情報!Q1013</f>
        <v>無</v>
      </c>
      <c r="R63" s="136" t="str">
        <f>すべて_位置図情報!R1013</f>
        <v>直営</v>
      </c>
      <c r="S63" s="126" t="str">
        <f>すべて_位置図情報!S1013</f>
        <v>教育委員会事務局</v>
      </c>
      <c r="T63" s="124" t="str">
        <f>すべて_位置図情報!T1013</f>
        <v>総務部</v>
      </c>
      <c r="U63" s="126" t="str">
        <f>すべて_位置図情報!U1013</f>
        <v>文化財保護課</v>
      </c>
      <c r="V63" s="124" t="str">
        <f>すべて_位置図情報!V1013</f>
        <v>－</v>
      </c>
      <c r="W63" s="116" t="str">
        <f>すべて_位置図情報!W1013</f>
        <v>大正区</v>
      </c>
      <c r="X63" s="116" t="str">
        <f>すべて_位置図情報!X1013</f>
        <v>一般施設</v>
      </c>
      <c r="Y63" s="114">
        <f>すべて_位置図情報!Y1013</f>
        <v>40</v>
      </c>
      <c r="Z63" s="127">
        <f>すべて_位置図情報!Z1013</f>
        <v>0</v>
      </c>
      <c r="AA63" s="124" t="str">
        <f>すべて_位置図情報!AA1013</f>
        <v>〇</v>
      </c>
      <c r="AB63" s="126">
        <f>すべて_位置図情報!AB1009</f>
        <v>0</v>
      </c>
      <c r="AC63" s="128" t="str">
        <f>すべて_位置図情報!AC1009</f>
        <v>〇</v>
      </c>
      <c r="AD63" s="128" t="str">
        <f>すべて_位置図情報!AD1009</f>
        <v>〇</v>
      </c>
      <c r="AE63" s="19" t="str">
        <f>すべて_位置図情報!AF1009</f>
        <v>〇</v>
      </c>
      <c r="AF63" s="19">
        <f>すべて_位置図情報!AG1009</f>
        <v>0</v>
      </c>
      <c r="AG63" s="19">
        <f>すべて_位置図情報!AH1009</f>
        <v>0</v>
      </c>
      <c r="AH63" s="19">
        <f>すべて_位置図情報!AI1009</f>
        <v>0</v>
      </c>
      <c r="AI63" s="19">
        <f>すべて_位置図情報!AJ1009</f>
        <v>0</v>
      </c>
      <c r="AJ63" s="19">
        <f>すべて_位置図情報!AK1009</f>
        <v>0</v>
      </c>
      <c r="AK63" s="19" t="e">
        <f>すべて_位置図情報!#REF!</f>
        <v>#REF!</v>
      </c>
    </row>
    <row r="64" spans="1:37" s="24" customFormat="1">
      <c r="A64" s="262">
        <v>997</v>
      </c>
      <c r="B64" s="7" t="str">
        <f>すべて_位置図情報!B1014</f>
        <v>一般会計その他施設</v>
      </c>
      <c r="C64" s="7" t="str">
        <f>すべて_位置図情報!C1014</f>
        <v>一般会計その他施設</v>
      </c>
      <c r="D64" s="7" t="str">
        <f>すべて_位置図情報!D1014</f>
        <v>倉庫</v>
      </c>
      <c r="E64" s="7" t="str">
        <f>すべて_位置図情報!E1014</f>
        <v>埋蔵文化財収蔵倉庫</v>
      </c>
      <c r="F64" s="74">
        <f>すべて_位置図情報!F1014</f>
        <v>2</v>
      </c>
      <c r="G64" s="13" t="str" ph="1">
        <f>すべて_位置図情報!G1014</f>
        <v>埋蔵文化財発掘調査・収蔵施設</v>
      </c>
      <c r="H64" s="126" t="str">
        <f>すべて_位置図情報!H1014</f>
        <v>大阪市東淀川区東中島4-4-4</v>
      </c>
      <c r="I64" s="81">
        <f>すべて_位置図情報!I1014</f>
        <v>993.15</v>
      </c>
      <c r="J64" s="80" t="str">
        <f>すべて_位置図情報!J1014</f>
        <v>B</v>
      </c>
      <c r="K64" s="78">
        <f>すべて_位置図情報!K1014</f>
        <v>0</v>
      </c>
      <c r="L64" s="79">
        <f>すべて_位置図情報!L1014</f>
        <v>1968</v>
      </c>
      <c r="M64" s="79" t="str">
        <f>すべて_位置図情報!M1014</f>
        <v>d</v>
      </c>
      <c r="N64" s="79" t="str">
        <f>すべて_位置図情報!N1014</f>
        <v>d</v>
      </c>
      <c r="O64" s="79" t="str">
        <f>すべて_位置図情報!O1014</f>
        <v/>
      </c>
      <c r="P64" s="79" t="str">
        <f>すべて_位置図情報!P1014</f>
        <v>K</v>
      </c>
      <c r="Q64" s="79" t="str">
        <f>すべて_位置図情報!Q1014</f>
        <v>有</v>
      </c>
      <c r="R64" s="136" t="str">
        <f>すべて_位置図情報!R1014</f>
        <v>直営</v>
      </c>
      <c r="S64" s="126" t="str">
        <f>すべて_位置図情報!S1014</f>
        <v>教育委員会事務局</v>
      </c>
      <c r="T64" s="124" t="str">
        <f>すべて_位置図情報!T1014</f>
        <v>総務部</v>
      </c>
      <c r="U64" s="126" t="str">
        <f>すべて_位置図情報!U1014</f>
        <v>文化財保護課</v>
      </c>
      <c r="V64" s="124" t="str">
        <f>すべて_位置図情報!V1014</f>
        <v>－</v>
      </c>
      <c r="W64" s="116" t="str">
        <f>すべて_位置図情報!W1014</f>
        <v>東淀川区</v>
      </c>
      <c r="X64" s="116" t="str">
        <f>すべて_位置図情報!X1014</f>
        <v>一般施設</v>
      </c>
      <c r="Y64" s="114">
        <f>すべて_位置図情報!Y1014</f>
        <v>58</v>
      </c>
      <c r="Z64" s="127">
        <f>すべて_位置図情報!Z1014</f>
        <v>0</v>
      </c>
      <c r="AA64" s="124" t="str">
        <f>すべて_位置図情報!AA1014</f>
        <v>〇</v>
      </c>
      <c r="AB64" s="126">
        <f>すべて_位置図情報!AB1010</f>
        <v>0</v>
      </c>
      <c r="AC64" s="124">
        <f>すべて_位置図情報!AC1010</f>
        <v>0</v>
      </c>
      <c r="AD64" s="124">
        <f>すべて_位置図情報!AD1010</f>
        <v>0</v>
      </c>
      <c r="AE64" s="16">
        <f>すべて_位置図情報!AF1010</f>
        <v>0</v>
      </c>
      <c r="AF64" s="16">
        <f>すべて_位置図情報!AG1010</f>
        <v>0</v>
      </c>
      <c r="AG64" s="16">
        <f>すべて_位置図情報!AH1010</f>
        <v>0</v>
      </c>
      <c r="AH64" s="16">
        <f>すべて_位置図情報!AI1010</f>
        <v>0</v>
      </c>
      <c r="AI64" s="16">
        <f>すべて_位置図情報!AJ1010</f>
        <v>0</v>
      </c>
      <c r="AJ64" s="16">
        <f>すべて_位置図情報!AK1010</f>
        <v>0</v>
      </c>
      <c r="AK64" s="16" t="e">
        <f>すべて_位置図情報!#REF!</f>
        <v>#REF!</v>
      </c>
    </row>
    <row r="65" spans="1:37">
      <c r="A65" s="262">
        <v>998</v>
      </c>
      <c r="B65" s="7" t="str">
        <f>すべて_位置図情報!B1015</f>
        <v>一般会計その他施設</v>
      </c>
      <c r="C65" s="7" t="str">
        <f>すべて_位置図情報!C1015</f>
        <v>一般会計その他施設</v>
      </c>
      <c r="D65" s="7" t="str">
        <f>すべて_位置図情報!D1015</f>
        <v>倉庫</v>
      </c>
      <c r="E65" s="45" t="str">
        <f>すべて_位置図情報!E1015</f>
        <v>埋蔵文化財収蔵倉庫</v>
      </c>
      <c r="F65" s="74">
        <f>すべて_位置図情報!F1015</f>
        <v>3</v>
      </c>
      <c r="G65" s="13" t="str" ph="1">
        <f>すべて_位置図情報!G1015</f>
        <v>埋蔵文化財収蔵倉庫</v>
      </c>
      <c r="H65" s="126" t="str">
        <f>すべて_位置図情報!H1015</f>
        <v>大阪市平野区長吉出戸5-3-58</v>
      </c>
      <c r="I65" s="81">
        <f>すべて_位置図情報!I1015</f>
        <v>2644.87</v>
      </c>
      <c r="J65" s="80" t="str">
        <f>すべて_位置図情報!J1015</f>
        <v>C</v>
      </c>
      <c r="K65" s="78">
        <f>すべて_位置図情報!K1015</f>
        <v>0</v>
      </c>
      <c r="L65" s="79">
        <f>すべて_位置図情報!L1015</f>
        <v>1995</v>
      </c>
      <c r="M65" s="79" t="str">
        <f>すべて_位置図情報!M1015</f>
        <v>b</v>
      </c>
      <c r="N65" s="79" t="str">
        <f>すべて_位置図情報!N1015</f>
        <v>b</v>
      </c>
      <c r="O65" s="79" t="str">
        <f>すべて_位置図情報!O1015</f>
        <v/>
      </c>
      <c r="P65" s="79" t="str">
        <f>すべて_位置図情報!P1015</f>
        <v>F</v>
      </c>
      <c r="Q65" s="79" t="str">
        <f>すべて_位置図情報!Q1015</f>
        <v>有</v>
      </c>
      <c r="R65" s="136" t="str">
        <f>すべて_位置図情報!R1015</f>
        <v>直営</v>
      </c>
      <c r="S65" s="126" t="str">
        <f>すべて_位置図情報!S1015</f>
        <v>教育委員会事務局</v>
      </c>
      <c r="T65" s="124" t="str">
        <f>すべて_位置図情報!T1015</f>
        <v>総務部</v>
      </c>
      <c r="U65" s="126" t="str">
        <f>すべて_位置図情報!U1015</f>
        <v>文化財保護課</v>
      </c>
      <c r="V65" s="124" t="str">
        <f>すべて_位置図情報!V1015</f>
        <v>－</v>
      </c>
      <c r="W65" s="116" t="str">
        <f>すべて_位置図情報!W1015</f>
        <v>平野区</v>
      </c>
      <c r="X65" s="116" t="str">
        <f>すべて_位置図情報!X1015</f>
        <v>一般施設</v>
      </c>
      <c r="Y65" s="114">
        <f>すべて_位置図情報!Y1015</f>
        <v>59</v>
      </c>
      <c r="Z65" s="127">
        <f>すべて_位置図情報!Z1015</f>
        <v>0</v>
      </c>
      <c r="AA65" s="124" t="str">
        <f>すべて_位置図情報!AA1015</f>
        <v>〇</v>
      </c>
      <c r="AB65" s="126">
        <f>すべて_位置図情報!AB1011</f>
        <v>0</v>
      </c>
      <c r="AC65" s="128" t="str">
        <f>すべて_位置図情報!AC1011</f>
        <v>〇</v>
      </c>
      <c r="AD65" s="128" t="str">
        <f>すべて_位置図情報!AD1011</f>
        <v>〇</v>
      </c>
      <c r="AE65" s="19" t="str">
        <f>すべて_位置図情報!AF1011</f>
        <v>〇</v>
      </c>
      <c r="AF65" s="19">
        <f>すべて_位置図情報!AG1011</f>
        <v>0</v>
      </c>
      <c r="AG65" s="19">
        <f>すべて_位置図情報!AH1011</f>
        <v>0</v>
      </c>
      <c r="AH65" s="19">
        <f>すべて_位置図情報!AI1011</f>
        <v>0</v>
      </c>
      <c r="AI65" s="19">
        <f>すべて_位置図情報!AJ1011</f>
        <v>0</v>
      </c>
      <c r="AJ65" s="19">
        <f>すべて_位置図情報!AK1011</f>
        <v>0</v>
      </c>
      <c r="AK65" s="19" t="e">
        <f>すべて_位置図情報!#REF!</f>
        <v>#REF!</v>
      </c>
    </row>
    <row r="66" spans="1:37">
      <c r="A66" s="262">
        <v>999</v>
      </c>
      <c r="B66" s="7" t="str">
        <f>すべて_位置図情報!B1016</f>
        <v>一般会計その他施設</v>
      </c>
      <c r="C66" s="7" t="str">
        <f>すべて_位置図情報!C1016</f>
        <v>一般会計その他施設</v>
      </c>
      <c r="D66" s="7" t="str">
        <f>すべて_位置図情報!D1016</f>
        <v>倉庫</v>
      </c>
      <c r="E66" s="7" t="str">
        <f>すべて_位置図情報!E1016</f>
        <v>その他倉庫</v>
      </c>
      <c r="F66" s="74">
        <f>すべて_位置図情報!F1016</f>
        <v>1</v>
      </c>
      <c r="G66" s="13" t="str" ph="1">
        <f>すべて_位置図情報!G1016</f>
        <v>此花倉庫</v>
      </c>
      <c r="H66" s="126" t="str">
        <f>すべて_位置図情報!H1016</f>
        <v>大阪市此花区西九条5-20</v>
      </c>
      <c r="I66" s="81">
        <f>すべて_位置図情報!I1016</f>
        <v>39.520000000000003</v>
      </c>
      <c r="J66" s="80" t="str">
        <f>すべて_位置図情報!J1016</f>
        <v>A</v>
      </c>
      <c r="K66" s="78">
        <f>すべて_位置図情報!K1016</f>
        <v>0</v>
      </c>
      <c r="L66" s="79">
        <f>すべて_位置図情報!L1016</f>
        <v>1985</v>
      </c>
      <c r="M66" s="79" t="str">
        <f>すべて_位置図情報!M1016</f>
        <v>c</v>
      </c>
      <c r="N66" s="79" t="str">
        <f>すべて_位置図情報!N1016</f>
        <v>b</v>
      </c>
      <c r="O66" s="79" t="str">
        <f>すべて_位置図情報!O1016</f>
        <v>〇</v>
      </c>
      <c r="P66" s="79" t="str">
        <f>すべて_位置図情報!P1016</f>
        <v>G</v>
      </c>
      <c r="Q66" s="79" t="str">
        <f>すべて_位置図情報!Q1016</f>
        <v>無</v>
      </c>
      <c r="R66" s="136" t="str">
        <f>すべて_位置図情報!R1016</f>
        <v>直営</v>
      </c>
      <c r="S66" s="126" t="str">
        <f>すべて_位置図情報!S1016</f>
        <v>環境局</v>
      </c>
      <c r="T66" s="124" t="str">
        <f>すべて_位置図情報!T1016</f>
        <v>総務部</v>
      </c>
      <c r="U66" s="126" t="str">
        <f>すべて_位置図情報!U1016</f>
        <v>施設管理課</v>
      </c>
      <c r="V66" s="126" t="str">
        <f>すべて_位置図情報!V1016</f>
        <v>施設管理ｸﾞﾙｰﾌﾟ</v>
      </c>
      <c r="W66" s="116" t="str">
        <f>すべて_位置図情報!W1016</f>
        <v>此花区</v>
      </c>
      <c r="X66" s="116" t="str">
        <f>すべて_位置図情報!X1016</f>
        <v>一般施設</v>
      </c>
      <c r="Y66" s="114">
        <f>すべて_位置図情報!Y1016</f>
        <v>47</v>
      </c>
      <c r="Z66" s="127">
        <f>すべて_位置図情報!Z1016</f>
        <v>0</v>
      </c>
      <c r="AA66" s="124">
        <f>すべて_位置図情報!AA1016</f>
        <v>0</v>
      </c>
      <c r="AB66" s="126">
        <f>すべて_位置図情報!AB1013</f>
        <v>0</v>
      </c>
      <c r="AC66" s="128" t="str">
        <f>すべて_位置図情報!AC1013</f>
        <v>〇</v>
      </c>
      <c r="AD66" s="128" t="str">
        <f>すべて_位置図情報!AD1013</f>
        <v>〇</v>
      </c>
      <c r="AE66" s="19" t="str">
        <f>すべて_位置図情報!AF1013</f>
        <v>〇</v>
      </c>
      <c r="AF66" s="19">
        <f>すべて_位置図情報!AG1013</f>
        <v>0</v>
      </c>
      <c r="AG66" s="19">
        <f>すべて_位置図情報!AH1013</f>
        <v>0</v>
      </c>
      <c r="AH66" s="19">
        <f>すべて_位置図情報!AI1013</f>
        <v>0</v>
      </c>
      <c r="AI66" s="19">
        <f>すべて_位置図情報!AJ1013</f>
        <v>0</v>
      </c>
      <c r="AJ66" s="19">
        <f>すべて_位置図情報!AK1013</f>
        <v>0</v>
      </c>
      <c r="AK66" s="19" t="e">
        <f>すべて_位置図情報!#REF!</f>
        <v>#REF!</v>
      </c>
    </row>
    <row r="67" spans="1:37">
      <c r="A67" s="262">
        <v>1000</v>
      </c>
      <c r="B67" s="7" t="str">
        <f>すべて_位置図情報!B1017</f>
        <v>一般会計その他施設</v>
      </c>
      <c r="C67" s="7" t="str">
        <f>すべて_位置図情報!C1017</f>
        <v>一般会計その他施設</v>
      </c>
      <c r="D67" s="7" t="str">
        <f>すべて_位置図情報!D1017</f>
        <v>倉庫</v>
      </c>
      <c r="E67" s="7" t="str">
        <f>すべて_位置図情報!E1017</f>
        <v>その他倉庫</v>
      </c>
      <c r="F67" s="74">
        <f>すべて_位置図情報!F1017</f>
        <v>2</v>
      </c>
      <c r="G67" s="13" t="str" ph="1">
        <f>すべて_位置図情報!G1017</f>
        <v>高見倉庫</v>
      </c>
      <c r="H67" s="126" t="str">
        <f>すべて_位置図情報!H1017</f>
        <v>大阪市此花区伝法1-4-16</v>
      </c>
      <c r="I67" s="81">
        <f>すべて_位置図情報!I1017</f>
        <v>1096.04</v>
      </c>
      <c r="J67" s="80" t="str">
        <f>すべて_位置図情報!J1017</f>
        <v>B</v>
      </c>
      <c r="K67" s="78">
        <f>すべて_位置図情報!K1017</f>
        <v>0</v>
      </c>
      <c r="L67" s="79">
        <f>すべて_位置図情報!L1017</f>
        <v>1961</v>
      </c>
      <c r="M67" s="79" t="str">
        <f>すべて_位置図情報!M1017</f>
        <v>d</v>
      </c>
      <c r="N67" s="79" t="str">
        <f>すべて_位置図情報!N1017</f>
        <v>d</v>
      </c>
      <c r="O67" s="79" t="str">
        <f>すべて_位置図情報!O1017</f>
        <v/>
      </c>
      <c r="P67" s="79" t="str">
        <f>すべて_位置図情報!P1017</f>
        <v>K</v>
      </c>
      <c r="Q67" s="79" t="str">
        <f>すべて_位置図情報!Q1017</f>
        <v>無</v>
      </c>
      <c r="R67" s="136" t="str">
        <f>すべて_位置図情報!R1017</f>
        <v>直営</v>
      </c>
      <c r="S67" s="126" t="str">
        <f>すべて_位置図情報!S1017</f>
        <v>都市整備局</v>
      </c>
      <c r="T67" s="124" t="str">
        <f>すべて_位置図情報!T1017</f>
        <v>市街地整備部</v>
      </c>
      <c r="U67" s="126" t="str">
        <f>すべて_位置図情報!U1017</f>
        <v>住環境整備課</v>
      </c>
      <c r="V67" s="126" t="str">
        <f>すべて_位置図情報!V1017</f>
        <v>密集市街地整備ｸﾞﾙｰﾌﾟ</v>
      </c>
      <c r="W67" s="116" t="str">
        <f>すべて_位置図情報!W1017</f>
        <v>此花区</v>
      </c>
      <c r="X67" s="116" t="str">
        <f>すべて_位置図情報!X1017</f>
        <v>一般施設</v>
      </c>
      <c r="Y67" s="114">
        <f>すべて_位置図情報!Y1017</f>
        <v>48</v>
      </c>
      <c r="Z67" s="127">
        <f>すべて_位置図情報!Z1017</f>
        <v>0</v>
      </c>
      <c r="AA67" s="124" t="str">
        <f>すべて_位置図情報!AA1017</f>
        <v>〇</v>
      </c>
      <c r="AB67" s="126">
        <f>すべて_位置図情報!AB1014</f>
        <v>0</v>
      </c>
      <c r="AC67" s="124">
        <f>すべて_位置図情報!AC1014</f>
        <v>0</v>
      </c>
      <c r="AD67" s="128" t="str">
        <f>すべて_位置図情報!AD1014</f>
        <v>〇</v>
      </c>
      <c r="AE67" s="16" t="str">
        <f>すべて_位置図情報!AF1014</f>
        <v>〇</v>
      </c>
      <c r="AF67" s="16">
        <f>すべて_位置図情報!AG1014</f>
        <v>0</v>
      </c>
      <c r="AG67" s="33">
        <f>すべて_位置図情報!AH1014</f>
        <v>0</v>
      </c>
      <c r="AH67" s="16">
        <f>すべて_位置図情報!AI1014</f>
        <v>0</v>
      </c>
      <c r="AI67" s="16">
        <f>すべて_位置図情報!AJ1014</f>
        <v>0</v>
      </c>
      <c r="AJ67" s="16">
        <f>すべて_位置図情報!AK1014</f>
        <v>0</v>
      </c>
      <c r="AK67" s="33" t="e">
        <f>すべて_位置図情報!#REF!</f>
        <v>#REF!</v>
      </c>
    </row>
    <row r="68" spans="1:37">
      <c r="A68" s="262">
        <v>1001</v>
      </c>
      <c r="B68" s="7" t="str">
        <f>すべて_位置図情報!B1018</f>
        <v>一般会計その他施設</v>
      </c>
      <c r="C68" s="7" t="str">
        <f>すべて_位置図情報!C1018</f>
        <v>一般会計その他施設</v>
      </c>
      <c r="D68" s="7" t="str">
        <f>すべて_位置図情報!D1018</f>
        <v>倉庫</v>
      </c>
      <c r="E68" s="7" t="str">
        <f>すべて_位置図情報!E1018</f>
        <v>その他倉庫</v>
      </c>
      <c r="F68" s="74">
        <f>すべて_位置図情報!F1018</f>
        <v>3</v>
      </c>
      <c r="G68" s="13" t="str" ph="1">
        <f>すべて_位置図情報!G1018</f>
        <v>高見仮設倉庫</v>
      </c>
      <c r="H68" s="126" t="str">
        <f>すべて_位置図情報!H1018</f>
        <v>大阪市此花区伝法1-4-16</v>
      </c>
      <c r="I68" s="81">
        <f>すべて_位置図情報!I1018</f>
        <v>92.21</v>
      </c>
      <c r="J68" s="80" t="str">
        <f>すべて_位置図情報!J1018</f>
        <v>A</v>
      </c>
      <c r="K68" s="78">
        <f>すべて_位置図情報!K1018</f>
        <v>0</v>
      </c>
      <c r="L68" s="79">
        <f>すべて_位置図情報!L1018</f>
        <v>1997</v>
      </c>
      <c r="M68" s="79" t="str">
        <f>すべて_位置図情報!M1018</f>
        <v>b</v>
      </c>
      <c r="N68" s="79" t="str">
        <f>すべて_位置図情報!N1018</f>
        <v>b</v>
      </c>
      <c r="O68" s="79" t="str">
        <f>すべて_位置図情報!O1018</f>
        <v/>
      </c>
      <c r="P68" s="79" t="str">
        <f>すべて_位置図情報!P1018</f>
        <v>D</v>
      </c>
      <c r="Q68" s="79" t="str">
        <f>すべて_位置図情報!Q1018</f>
        <v>無</v>
      </c>
      <c r="R68" s="136" t="str">
        <f>すべて_位置図情報!R1018</f>
        <v>直営</v>
      </c>
      <c r="S68" s="126" t="str">
        <f>すべて_位置図情報!S1018</f>
        <v>都市整備局</v>
      </c>
      <c r="T68" s="124" t="str">
        <f>すべて_位置図情報!T1018</f>
        <v>企画部</v>
      </c>
      <c r="U68" s="126" t="str">
        <f>すべて_位置図情報!U1018</f>
        <v>住宅政策課</v>
      </c>
      <c r="V68" s="126" t="str">
        <f>すべて_位置図情報!V1018</f>
        <v>住宅政策ｸﾞﾙｰﾌﾟ</v>
      </c>
      <c r="W68" s="116" t="str">
        <f>すべて_位置図情報!W1018</f>
        <v>此花区</v>
      </c>
      <c r="X68" s="116" t="str">
        <f>すべて_位置図情報!X1018</f>
        <v>一般施設</v>
      </c>
      <c r="Y68" s="114">
        <f>すべて_位置図情報!Y1018</f>
        <v>49</v>
      </c>
      <c r="Z68" s="127">
        <f>すべて_位置図情報!Z1018</f>
        <v>0</v>
      </c>
      <c r="AA68" s="124">
        <f>すべて_位置図情報!AA1018</f>
        <v>0</v>
      </c>
      <c r="AB68" s="126">
        <f>すべて_位置図情報!AB1015</f>
        <v>0</v>
      </c>
      <c r="AC68" s="128" t="str">
        <f>すべて_位置図情報!AC1015</f>
        <v>〇</v>
      </c>
      <c r="AD68" s="128" t="str">
        <f>すべて_位置図情報!AD1015</f>
        <v>〇</v>
      </c>
      <c r="AE68" s="19" t="str">
        <f>すべて_位置図情報!AF1015</f>
        <v>〇</v>
      </c>
      <c r="AF68" s="19">
        <f>すべて_位置図情報!AG1015</f>
        <v>0</v>
      </c>
      <c r="AG68" s="19">
        <f>すべて_位置図情報!AH1015</f>
        <v>0</v>
      </c>
      <c r="AH68" s="19">
        <f>すべて_位置図情報!AI1015</f>
        <v>0</v>
      </c>
      <c r="AI68" s="19">
        <f>すべて_位置図情報!AJ1015</f>
        <v>0</v>
      </c>
      <c r="AJ68" s="19">
        <f>すべて_位置図情報!AK1015</f>
        <v>0</v>
      </c>
      <c r="AK68" s="19" t="e">
        <f>すべて_位置図情報!#REF!</f>
        <v>#REF!</v>
      </c>
    </row>
    <row r="69" spans="1:37">
      <c r="A69" s="262">
        <v>1002</v>
      </c>
      <c r="B69" s="7" t="str">
        <f>すべて_位置図情報!B1019</f>
        <v>一般会計その他施設</v>
      </c>
      <c r="C69" s="7" t="str">
        <f>すべて_位置図情報!C1019</f>
        <v>一般会計その他施設</v>
      </c>
      <c r="D69" s="7" t="str">
        <f>すべて_位置図情報!D1019</f>
        <v>倉庫</v>
      </c>
      <c r="E69" s="7" t="str">
        <f>すべて_位置図情報!E1019</f>
        <v>その他倉庫</v>
      </c>
      <c r="F69" s="74">
        <f>すべて_位置図情報!F1019</f>
        <v>4</v>
      </c>
      <c r="G69" s="13" t="str" ph="1">
        <f>すべて_位置図情報!G1019</f>
        <v>建設局市岡倉庫</v>
      </c>
      <c r="H69" s="126" t="str">
        <f>すべて_位置図情報!H1019</f>
        <v>大阪市港区市岡4-4-8</v>
      </c>
      <c r="I69" s="81">
        <f>すべて_位置図情報!I1019</f>
        <v>136.08000000000001</v>
      </c>
      <c r="J69" s="80" t="str">
        <f>すべて_位置図情報!J1019</f>
        <v>A</v>
      </c>
      <c r="K69" s="78">
        <f>すべて_位置図情報!K1019</f>
        <v>0</v>
      </c>
      <c r="L69" s="79">
        <f>すべて_位置図情報!L1019</f>
        <v>1997</v>
      </c>
      <c r="M69" s="79" t="str">
        <f>すべて_位置図情報!M1019</f>
        <v>b</v>
      </c>
      <c r="N69" s="79" t="str">
        <f>すべて_位置図情報!N1019</f>
        <v>b</v>
      </c>
      <c r="O69" s="79" t="str">
        <f>すべて_位置図情報!O1019</f>
        <v/>
      </c>
      <c r="P69" s="79" t="str">
        <f>すべて_位置図情報!P1019</f>
        <v>D</v>
      </c>
      <c r="Q69" s="79" t="str">
        <f>すべて_位置図情報!Q1019</f>
        <v>無</v>
      </c>
      <c r="R69" s="136" t="str">
        <f>すべて_位置図情報!R1019</f>
        <v>直営</v>
      </c>
      <c r="S69" s="126" t="str">
        <f>すべて_位置図情報!S1019</f>
        <v>建設局</v>
      </c>
      <c r="T69" s="124" t="str">
        <f>すべて_位置図情報!T1019</f>
        <v>総務部</v>
      </c>
      <c r="U69" s="126" t="str">
        <f>すべて_位置図情報!U1019</f>
        <v>管理課</v>
      </c>
      <c r="V69" s="126" t="str">
        <f>すべて_位置図情報!V1019</f>
        <v>自転車対策担当</v>
      </c>
      <c r="W69" s="116" t="str">
        <f>すべて_位置図情報!W1019</f>
        <v>港区</v>
      </c>
      <c r="X69" s="116" t="str">
        <f>すべて_位置図情報!X1019</f>
        <v>一般施設</v>
      </c>
      <c r="Y69" s="114">
        <f>すべて_位置図情報!Y1019</f>
        <v>34</v>
      </c>
      <c r="Z69" s="127">
        <f>すべて_位置図情報!Z1019</f>
        <v>0</v>
      </c>
      <c r="AA69" s="124">
        <f>すべて_位置図情報!AA1019</f>
        <v>0</v>
      </c>
      <c r="AB69" s="126" t="e">
        <f>すべて_位置図情報!#REF!</f>
        <v>#REF!</v>
      </c>
      <c r="AC69" s="124" t="e">
        <f>すべて_位置図情報!#REF!</f>
        <v>#REF!</v>
      </c>
      <c r="AD69" s="124" t="e">
        <f>すべて_位置図情報!#REF!</f>
        <v>#REF!</v>
      </c>
      <c r="AE69" s="16" t="e">
        <f>すべて_位置図情報!#REF!</f>
        <v>#REF!</v>
      </c>
      <c r="AF69" s="16" t="e">
        <f>すべて_位置図情報!#REF!</f>
        <v>#REF!</v>
      </c>
      <c r="AG69" s="16" t="e">
        <f>すべて_位置図情報!#REF!</f>
        <v>#REF!</v>
      </c>
      <c r="AH69" s="16" t="e">
        <f>すべて_位置図情報!#REF!</f>
        <v>#REF!</v>
      </c>
      <c r="AI69" s="16" t="e">
        <f>すべて_位置図情報!#REF!</f>
        <v>#REF!</v>
      </c>
      <c r="AJ69" s="16" t="e">
        <f>すべて_位置図情報!#REF!</f>
        <v>#REF!</v>
      </c>
      <c r="AK69" s="16" t="e">
        <f>すべて_位置図情報!#REF!</f>
        <v>#REF!</v>
      </c>
    </row>
    <row r="70" spans="1:37">
      <c r="A70" s="262">
        <v>1003</v>
      </c>
      <c r="B70" s="7" t="str">
        <f>すべて_位置図情報!B1020</f>
        <v>一般会計その他施設</v>
      </c>
      <c r="C70" s="7" t="str">
        <f>すべて_位置図情報!C1020</f>
        <v>一般会計その他施設</v>
      </c>
      <c r="D70" s="7" t="str">
        <f>すべて_位置図情報!D1020</f>
        <v>倉庫</v>
      </c>
      <c r="E70" s="7" t="str">
        <f>すべて_位置図情報!E1020</f>
        <v>その他倉庫</v>
      </c>
      <c r="F70" s="74">
        <f>すべて_位置図情報!F1020</f>
        <v>5</v>
      </c>
      <c r="G70" s="13" t="str" ph="1">
        <f>すべて_位置図情報!G1020</f>
        <v>市岡工営所管理地（整備中）</v>
      </c>
      <c r="H70" s="126" t="str">
        <f>すべて_位置図情報!H1020</f>
        <v>大阪市港区海岸通4-4</v>
      </c>
      <c r="I70" s="81">
        <f>すべて_位置図情報!I1020</f>
        <v>19.61</v>
      </c>
      <c r="J70" s="80" t="str">
        <f>すべて_位置図情報!J1020</f>
        <v>A</v>
      </c>
      <c r="K70" s="78">
        <f>すべて_位置図情報!K1020</f>
        <v>0</v>
      </c>
      <c r="L70" s="79">
        <f>すべて_位置図情報!L1020</f>
        <v>1998</v>
      </c>
      <c r="M70" s="79" t="str">
        <f>すべて_位置図情報!M1020</f>
        <v>b</v>
      </c>
      <c r="N70" s="79" t="str">
        <f>すべて_位置図情報!N1020</f>
        <v>b</v>
      </c>
      <c r="O70" s="79" t="str">
        <f>すべて_位置図情報!O1020</f>
        <v/>
      </c>
      <c r="P70" s="79" t="str">
        <f>すべて_位置図情報!P1020</f>
        <v>D</v>
      </c>
      <c r="Q70" s="79" t="str">
        <f>すべて_位置図情報!Q1020</f>
        <v>無</v>
      </c>
      <c r="R70" s="136" t="str">
        <f>すべて_位置図情報!R1020</f>
        <v>直営</v>
      </c>
      <c r="S70" s="126" t="str">
        <f>すべて_位置図情報!S1020</f>
        <v>建設局</v>
      </c>
      <c r="T70" s="124" t="str">
        <f>すべて_位置図情報!T1020</f>
        <v>西部方面管理事務所</v>
      </c>
      <c r="U70" s="126" t="str">
        <f>すべて_位置図情報!U1020</f>
        <v>管理課</v>
      </c>
      <c r="V70" s="124" t="str">
        <f>すべて_位置図情報!V1020</f>
        <v>－</v>
      </c>
      <c r="W70" s="116" t="str">
        <f>すべて_位置図情報!W1020</f>
        <v>港区</v>
      </c>
      <c r="X70" s="116" t="str">
        <f>すべて_位置図情報!X1020</f>
        <v>一般施設</v>
      </c>
      <c r="Y70" s="114">
        <f>すべて_位置図情報!Y1020</f>
        <v>49</v>
      </c>
      <c r="Z70" s="127">
        <f>すべて_位置図情報!Z1020</f>
        <v>0</v>
      </c>
      <c r="AA70" s="124">
        <f>すべて_位置図情報!AA1020</f>
        <v>0</v>
      </c>
      <c r="AB70" s="126">
        <f>すべて_位置図情報!AB1016</f>
        <v>0</v>
      </c>
      <c r="AC70" s="124">
        <f>すべて_位置図情報!AC1016</f>
        <v>0</v>
      </c>
      <c r="AD70" s="124">
        <f>すべて_位置図情報!AD1016</f>
        <v>0</v>
      </c>
      <c r="AE70" s="16">
        <f>すべて_位置図情報!AF1016</f>
        <v>0</v>
      </c>
      <c r="AF70" s="16">
        <f>すべて_位置図情報!AG1016</f>
        <v>0</v>
      </c>
      <c r="AG70" s="16">
        <f>すべて_位置図情報!AH1016</f>
        <v>0</v>
      </c>
      <c r="AH70" s="16">
        <f>すべて_位置図情報!AI1016</f>
        <v>0</v>
      </c>
      <c r="AI70" s="16">
        <f>すべて_位置図情報!AJ1016</f>
        <v>0</v>
      </c>
      <c r="AJ70" s="16">
        <f>すべて_位置図情報!AK1016</f>
        <v>0</v>
      </c>
      <c r="AK70" s="16" t="e">
        <f>すべて_位置図情報!#REF!</f>
        <v>#REF!</v>
      </c>
    </row>
    <row r="71" spans="1:37">
      <c r="A71" s="262">
        <v>1004</v>
      </c>
      <c r="B71" s="7" t="str">
        <f>すべて_位置図情報!B1021</f>
        <v>一般会計その他施設</v>
      </c>
      <c r="C71" s="7" t="str">
        <f>すべて_位置図情報!C1021</f>
        <v>一般会計その他施設</v>
      </c>
      <c r="D71" s="7" t="str">
        <f>すべて_位置図情報!D1021</f>
        <v>倉庫</v>
      </c>
      <c r="E71" s="7" t="str">
        <f>すべて_位置図情報!E1021</f>
        <v>その他倉庫</v>
      </c>
      <c r="F71" s="74">
        <f>すべて_位置図情報!F1021</f>
        <v>6</v>
      </c>
      <c r="G71" s="13" t="str" ph="1">
        <f>すべて_位置図情報!G1021</f>
        <v>田島工営所資材倉庫</v>
      </c>
      <c r="H71" s="126" t="str">
        <f>すべて_位置図情報!H1021</f>
        <v>大阪市天王寺区南河堀町7</v>
      </c>
      <c r="I71" s="81">
        <f>すべて_位置図情報!I1021</f>
        <v>224.64</v>
      </c>
      <c r="J71" s="80" t="str">
        <f>すべて_位置図情報!J1021</f>
        <v>A</v>
      </c>
      <c r="K71" s="78">
        <f>すべて_位置図情報!K1021</f>
        <v>0</v>
      </c>
      <c r="L71" s="79">
        <f>すべて_位置図情報!L1021</f>
        <v>2007</v>
      </c>
      <c r="M71" s="79" t="str">
        <f>すべて_位置図情報!M1021</f>
        <v>a</v>
      </c>
      <c r="N71" s="79" t="str">
        <f>すべて_位置図情報!N1021</f>
        <v>a</v>
      </c>
      <c r="O71" s="79" t="str">
        <f>すべて_位置図情報!O1021</f>
        <v/>
      </c>
      <c r="P71" s="79" t="str">
        <f>すべて_位置図情報!P1021</f>
        <v>A</v>
      </c>
      <c r="Q71" s="79" t="str">
        <f>すべて_位置図情報!Q1021</f>
        <v>無</v>
      </c>
      <c r="R71" s="136" t="str">
        <f>すべて_位置図情報!R1021</f>
        <v>直営</v>
      </c>
      <c r="S71" s="126" t="str">
        <f>すべて_位置図情報!S1021</f>
        <v>建設局</v>
      </c>
      <c r="T71" s="124" t="str">
        <f>すべて_位置図情報!T1021</f>
        <v>東部方面管理事務所</v>
      </c>
      <c r="U71" s="126" t="str">
        <f>すべて_位置図情報!U1021</f>
        <v>管理課</v>
      </c>
      <c r="V71" s="124" t="str">
        <f>すべて_位置図情報!V1021</f>
        <v>－</v>
      </c>
      <c r="W71" s="116" t="str">
        <f>すべて_位置図情報!W1021</f>
        <v>天王寺区</v>
      </c>
      <c r="X71" s="116" t="str">
        <f>すべて_位置図情報!X1021</f>
        <v>一般施設</v>
      </c>
      <c r="Y71" s="114">
        <f>すべて_位置図情報!Y1021</f>
        <v>30</v>
      </c>
      <c r="Z71" s="127">
        <f>すべて_位置図情報!Z1021</f>
        <v>0</v>
      </c>
      <c r="AA71" s="124">
        <f>すべて_位置図情報!AA1021</f>
        <v>0</v>
      </c>
      <c r="AB71" s="126">
        <f>すべて_位置図情報!AB1017</f>
        <v>0</v>
      </c>
      <c r="AC71" s="128" t="str">
        <f>すべて_位置図情報!AC1017</f>
        <v>〇</v>
      </c>
      <c r="AD71" s="128" t="str">
        <f>すべて_位置図情報!AD1017</f>
        <v>〇</v>
      </c>
      <c r="AE71" s="19" t="str">
        <f>すべて_位置図情報!AF1017</f>
        <v>〇</v>
      </c>
      <c r="AF71" s="19">
        <f>すべて_位置図情報!AG1017</f>
        <v>0</v>
      </c>
      <c r="AG71" s="19">
        <f>すべて_位置図情報!AH1017</f>
        <v>0</v>
      </c>
      <c r="AH71" s="19">
        <f>すべて_位置図情報!AI1017</f>
        <v>0</v>
      </c>
      <c r="AI71" s="19">
        <f>すべて_位置図情報!AJ1017</f>
        <v>0</v>
      </c>
      <c r="AJ71" s="19">
        <f>すべて_位置図情報!AK1017</f>
        <v>0</v>
      </c>
      <c r="AK71" s="19" t="e">
        <f>すべて_位置図情報!#REF!</f>
        <v>#REF!</v>
      </c>
    </row>
    <row r="72" spans="1:37">
      <c r="A72" s="262">
        <v>1005</v>
      </c>
      <c r="B72" s="7" t="str">
        <f>すべて_位置図情報!B1022</f>
        <v>一般会計その他施設</v>
      </c>
      <c r="C72" s="7" t="str">
        <f>すべて_位置図情報!C1022</f>
        <v>一般会計その他施設</v>
      </c>
      <c r="D72" s="7" t="str">
        <f>すべて_位置図情報!D1022</f>
        <v>倉庫</v>
      </c>
      <c r="E72" s="7" t="str">
        <f>すべて_位置図情報!E1022</f>
        <v>その他倉庫</v>
      </c>
      <c r="F72" s="74">
        <f>すべて_位置図情報!F1022</f>
        <v>7</v>
      </c>
      <c r="G72" s="13" t="str" ph="1">
        <f>すべて_位置図情報!G1022</f>
        <v>都市整備局淡路倉庫</v>
      </c>
      <c r="H72" s="126" t="str">
        <f>すべて_位置図情報!H1022</f>
        <v>大阪市東淀川区東中島4-4-4</v>
      </c>
      <c r="I72" s="81">
        <f>すべて_位置図情報!I1022</f>
        <v>669.23</v>
      </c>
      <c r="J72" s="80" t="str">
        <f>すべて_位置図情報!J1022</f>
        <v>B</v>
      </c>
      <c r="K72" s="78" t="str">
        <f>すべて_位置図情報!K1022</f>
        <v>〇</v>
      </c>
      <c r="L72" s="79">
        <f>すべて_位置図情報!L1022</f>
        <v>1968</v>
      </c>
      <c r="M72" s="79" t="str">
        <f>すべて_位置図情報!M1022</f>
        <v>d</v>
      </c>
      <c r="N72" s="79" t="str">
        <f>すべて_位置図情報!N1022</f>
        <v>d</v>
      </c>
      <c r="O72" s="79" t="str">
        <f>すべて_位置図情報!O1022</f>
        <v/>
      </c>
      <c r="P72" s="79" t="str">
        <f>すべて_位置図情報!P1022</f>
        <v>K</v>
      </c>
      <c r="Q72" s="79" t="str">
        <f>すべて_位置図情報!Q1022</f>
        <v>有</v>
      </c>
      <c r="R72" s="136" t="str">
        <f>すべて_位置図情報!R1022</f>
        <v>直営</v>
      </c>
      <c r="S72" s="126" t="str">
        <f>すべて_位置図情報!S1022</f>
        <v>都市整備局</v>
      </c>
      <c r="T72" s="124" t="str">
        <f>すべて_位置図情報!T1022</f>
        <v>総務部</v>
      </c>
      <c r="U72" s="126" t="str">
        <f>すべて_位置図情報!U1022</f>
        <v>総務課</v>
      </c>
      <c r="V72" s="126" t="str">
        <f>すべて_位置図情報!V1022</f>
        <v>庶務ｸﾞﾙｰﾌﾟ</v>
      </c>
      <c r="W72" s="116" t="str">
        <f>すべて_位置図情報!W1022</f>
        <v>東淀川区</v>
      </c>
      <c r="X72" s="116" t="str">
        <f>すべて_位置図情報!X1022</f>
        <v>一般施設</v>
      </c>
      <c r="Y72" s="114">
        <f>すべて_位置図情報!Y1022</f>
        <v>100</v>
      </c>
      <c r="Z72" s="127">
        <f>すべて_位置図情報!Z1022</f>
        <v>0</v>
      </c>
      <c r="AA72" s="124" t="str">
        <f>すべて_位置図情報!AA1022</f>
        <v>〇</v>
      </c>
      <c r="AB72" s="126">
        <f>すべて_位置図情報!AB1018</f>
        <v>0</v>
      </c>
      <c r="AC72" s="124">
        <f>すべて_位置図情報!AC1018</f>
        <v>0</v>
      </c>
      <c r="AD72" s="124">
        <f>すべて_位置図情報!AD1018</f>
        <v>0</v>
      </c>
      <c r="AE72" s="16">
        <f>すべて_位置図情報!AF1018</f>
        <v>0</v>
      </c>
      <c r="AF72" s="16">
        <f>すべて_位置図情報!AG1018</f>
        <v>0</v>
      </c>
      <c r="AG72" s="16">
        <f>すべて_位置図情報!AH1018</f>
        <v>0</v>
      </c>
      <c r="AH72" s="16">
        <f>すべて_位置図情報!AI1018</f>
        <v>0</v>
      </c>
      <c r="AI72" s="16">
        <f>すべて_位置図情報!AJ1018</f>
        <v>0</v>
      </c>
      <c r="AJ72" s="16">
        <f>すべて_位置図情報!AK1018</f>
        <v>0</v>
      </c>
      <c r="AK72" s="16" t="e">
        <f>すべて_位置図情報!#REF!</f>
        <v>#REF!</v>
      </c>
    </row>
    <row r="73" spans="1:37">
      <c r="A73" s="262">
        <v>1006</v>
      </c>
      <c r="B73" s="7" t="str">
        <f>すべて_位置図情報!B1023</f>
        <v>一般会計その他施設</v>
      </c>
      <c r="C73" s="7" t="str">
        <f>すべて_位置図情報!C1023</f>
        <v>一般会計その他施設</v>
      </c>
      <c r="D73" s="45" t="str">
        <f>すべて_位置図情報!D1023</f>
        <v>倉庫</v>
      </c>
      <c r="E73" s="45" t="str">
        <f>すべて_位置図情報!E1023</f>
        <v>その他倉庫</v>
      </c>
      <c r="F73" s="74">
        <f>すべて_位置図情報!F1023</f>
        <v>8</v>
      </c>
      <c r="G73" s="13" t="str" ph="1">
        <f>すべて_位置図情報!G1023</f>
        <v>平野南倉庫</v>
      </c>
      <c r="H73" s="126" t="str">
        <f>すべて_位置図情報!H1023</f>
        <v>大阪市平野区平野南3-11-33</v>
      </c>
      <c r="I73" s="81">
        <f>すべて_位置図情報!I1023</f>
        <v>560.16</v>
      </c>
      <c r="J73" s="80" t="str">
        <f>すべて_位置図情報!J1023</f>
        <v>B</v>
      </c>
      <c r="K73" s="78">
        <f>すべて_位置図情報!K1023</f>
        <v>0</v>
      </c>
      <c r="L73" s="79">
        <f>すべて_位置図情報!L1023</f>
        <v>1993</v>
      </c>
      <c r="M73" s="79" t="str">
        <f>すべて_位置図情報!M1023</f>
        <v>b</v>
      </c>
      <c r="N73" s="79" t="str">
        <f>すべて_位置図情報!N1023</f>
        <v>b</v>
      </c>
      <c r="O73" s="79" t="str">
        <f>すべて_位置図情報!O1023</f>
        <v/>
      </c>
      <c r="P73" s="79" t="str">
        <f>すべて_位置図情報!P1023</f>
        <v>E</v>
      </c>
      <c r="Q73" s="79" t="str">
        <f>すべて_位置図情報!Q1023</f>
        <v>無</v>
      </c>
      <c r="R73" s="136" t="str">
        <f>すべて_位置図情報!R1023</f>
        <v>直営</v>
      </c>
      <c r="S73" s="126" t="str">
        <f>すべて_位置図情報!S1023</f>
        <v>健康局</v>
      </c>
      <c r="T73" s="124" t="str">
        <f>すべて_位置図情報!T1023</f>
        <v>健康推進部</v>
      </c>
      <c r="U73" s="126" t="str">
        <f>すべて_位置図情報!U1023</f>
        <v>こころの健康ｾﾝﾀｰ</v>
      </c>
      <c r="V73" s="126" t="str">
        <f>すべて_位置図情報!V1023</f>
        <v>精神保健医療グループ</v>
      </c>
      <c r="W73" s="116" t="str">
        <f>すべて_位置図情報!W1023</f>
        <v>平野区</v>
      </c>
      <c r="X73" s="116" t="str">
        <f>すべて_位置図情報!X1023</f>
        <v>一般施設</v>
      </c>
      <c r="Y73" s="114">
        <f>すべて_位置図情報!Y1023</f>
        <v>60</v>
      </c>
      <c r="Z73" s="127">
        <f>すべて_位置図情報!Z1023</f>
        <v>0</v>
      </c>
      <c r="AA73" s="124">
        <f>すべて_位置図情報!AA1023</f>
        <v>0</v>
      </c>
      <c r="AB73" s="126">
        <f>すべて_位置図情報!AB1019</f>
        <v>0</v>
      </c>
      <c r="AC73" s="124">
        <f>すべて_位置図情報!AC1019</f>
        <v>0</v>
      </c>
      <c r="AD73" s="124">
        <f>すべて_位置図情報!AD1019</f>
        <v>0</v>
      </c>
      <c r="AE73" s="26">
        <f>すべて_位置図情報!AF1019</f>
        <v>0</v>
      </c>
      <c r="AF73" s="26">
        <f>すべて_位置図情報!AG1019</f>
        <v>0</v>
      </c>
      <c r="AG73" s="26">
        <f>すべて_位置図情報!AH1019</f>
        <v>0</v>
      </c>
      <c r="AH73" s="26">
        <f>すべて_位置図情報!AI1019</f>
        <v>0</v>
      </c>
      <c r="AI73" s="26">
        <f>すべて_位置図情報!AJ1019</f>
        <v>0</v>
      </c>
      <c r="AJ73" s="26">
        <f>すべて_位置図情報!AK1019</f>
        <v>0</v>
      </c>
      <c r="AK73" s="26" t="e">
        <f>すべて_位置図情報!#REF!</f>
        <v>#REF!</v>
      </c>
    </row>
    <row r="74" spans="1:37" s="27" customFormat="1">
      <c r="A74" s="262">
        <v>1007</v>
      </c>
      <c r="B74" s="7" t="str">
        <f>すべて_位置図情報!B1024</f>
        <v>一般会計その他施設</v>
      </c>
      <c r="C74" s="7" t="str">
        <f>すべて_位置図情報!C1024</f>
        <v>一般会計その他施設</v>
      </c>
      <c r="D74" s="44" t="str">
        <f>すべて_位置図情報!D1024</f>
        <v>休憩所・トイレ</v>
      </c>
      <c r="E74" s="44" t="str">
        <f>すべて_位置図情報!E1024</f>
        <v>休憩所・トイレ</v>
      </c>
      <c r="F74" s="74">
        <f>すべて_位置図情報!F1024</f>
        <v>1</v>
      </c>
      <c r="G74" s="13" t="str" ph="1">
        <f>すべて_位置図情報!G1024</f>
        <v>北港白津ふ頭港湾労働者休憩所（ウイング舞洲）</v>
      </c>
      <c r="H74" s="126" t="str">
        <f>すべて_位置図情報!H1024</f>
        <v>大阪市此花区北港白津1-12-60</v>
      </c>
      <c r="I74" s="81">
        <f>すべて_位置図情報!I1024</f>
        <v>189.52</v>
      </c>
      <c r="J74" s="80" t="str">
        <f>すべて_位置図情報!J1024</f>
        <v>A</v>
      </c>
      <c r="K74" s="78">
        <f>すべて_位置図情報!K1024</f>
        <v>0</v>
      </c>
      <c r="L74" s="79">
        <f>すべて_位置図情報!L1024</f>
        <v>1997</v>
      </c>
      <c r="M74" s="79" t="str">
        <f>すべて_位置図情報!M1024</f>
        <v>b</v>
      </c>
      <c r="N74" s="79" t="str">
        <f>すべて_位置図情報!N1024</f>
        <v>b</v>
      </c>
      <c r="O74" s="79" t="str">
        <f>すべて_位置図情報!O1024</f>
        <v/>
      </c>
      <c r="P74" s="79" t="str">
        <f>すべて_位置図情報!P1024</f>
        <v>D</v>
      </c>
      <c r="Q74" s="79" t="str">
        <f>すべて_位置図情報!Q1024</f>
        <v>無</v>
      </c>
      <c r="R74" s="136" t="str">
        <f>すべて_位置図情報!R1024</f>
        <v>指定管理（無料施設）</v>
      </c>
      <c r="S74" s="126" t="str">
        <f>すべて_位置図情報!S1024</f>
        <v>大阪港湾局</v>
      </c>
      <c r="T74" s="124" t="str">
        <f>すべて_位置図情報!T1024</f>
        <v>計画整備部</v>
      </c>
      <c r="U74" s="126" t="str">
        <f>すべて_位置図情報!U1024</f>
        <v>振興課</v>
      </c>
      <c r="V74" s="124" t="str">
        <f>すべて_位置図情報!V1024</f>
        <v>－</v>
      </c>
      <c r="W74" s="116" t="str">
        <f>すべて_位置図情報!W1024</f>
        <v>此花区</v>
      </c>
      <c r="X74" s="116" t="str">
        <f>すべて_位置図情報!X1024</f>
        <v>一般施設</v>
      </c>
      <c r="Y74" s="114">
        <f>すべて_位置図情報!Y1024</f>
        <v>51</v>
      </c>
      <c r="Z74" s="127">
        <f>すべて_位置図情報!Z1024</f>
        <v>0</v>
      </c>
      <c r="AA74" s="124">
        <f>すべて_位置図情報!AA1024</f>
        <v>0</v>
      </c>
      <c r="AB74" s="126">
        <f>すべて_位置図情報!AB1020</f>
        <v>0</v>
      </c>
      <c r="AC74" s="124">
        <f>すべて_位置図情報!AC1020</f>
        <v>0</v>
      </c>
      <c r="AD74" s="124">
        <f>すべて_位置図情報!AD1020</f>
        <v>0</v>
      </c>
      <c r="AE74" s="16">
        <f>すべて_位置図情報!AF1020</f>
        <v>0</v>
      </c>
      <c r="AF74" s="16">
        <f>すべて_位置図情報!AG1020</f>
        <v>0</v>
      </c>
      <c r="AG74" s="16">
        <f>すべて_位置図情報!AH1020</f>
        <v>0</v>
      </c>
      <c r="AH74" s="16">
        <f>すべて_位置図情報!AI1020</f>
        <v>0</v>
      </c>
      <c r="AI74" s="16">
        <f>すべて_位置図情報!AJ1020</f>
        <v>0</v>
      </c>
      <c r="AJ74" s="16">
        <f>すべて_位置図情報!AK1020</f>
        <v>0</v>
      </c>
      <c r="AK74" s="16" t="e">
        <f>すべて_位置図情報!#REF!</f>
        <v>#REF!</v>
      </c>
    </row>
    <row r="75" spans="1:37">
      <c r="A75" s="262">
        <v>1008</v>
      </c>
      <c r="B75" s="7" t="str">
        <f>すべて_位置図情報!B1025</f>
        <v>一般会計その他施設</v>
      </c>
      <c r="C75" s="7" t="str">
        <f>すべて_位置図情報!C1025</f>
        <v>一般会計その他施設</v>
      </c>
      <c r="D75" s="7" t="str">
        <f>すべて_位置図情報!D1025</f>
        <v>休憩所・トイレ</v>
      </c>
      <c r="E75" s="7" t="str">
        <f>すべて_位置図情報!E1025</f>
        <v>休憩所・トイレ</v>
      </c>
      <c r="F75" s="74">
        <f>すべて_位置図情報!F1025</f>
        <v>2</v>
      </c>
      <c r="G75" s="13" t="str" ph="1">
        <f>すべて_位置図情報!G1025</f>
        <v>太左衛門橋公衆トイレ</v>
      </c>
      <c r="H75" s="126" t="str">
        <f>すべて_位置図情報!H1025</f>
        <v>大阪市中央区道頓堀1-5</v>
      </c>
      <c r="I75" s="81">
        <f>すべて_位置図情報!I1025</f>
        <v>14.82</v>
      </c>
      <c r="J75" s="80" t="str">
        <f>すべて_位置図情報!J1025</f>
        <v>A</v>
      </c>
      <c r="K75" s="78">
        <f>すべて_位置図情報!K1025</f>
        <v>0</v>
      </c>
      <c r="L75" s="79">
        <f>すべて_位置図情報!L1025</f>
        <v>1972</v>
      </c>
      <c r="M75" s="79" t="str">
        <f>すべて_位置図情報!M1025</f>
        <v>d</v>
      </c>
      <c r="N75" s="79" t="str">
        <f>すべて_位置図情報!N1025</f>
        <v>d</v>
      </c>
      <c r="O75" s="79" t="str">
        <f>すべて_位置図情報!O1025</f>
        <v/>
      </c>
      <c r="P75" s="79" t="str">
        <f>すべて_位置図情報!P1025</f>
        <v>J</v>
      </c>
      <c r="Q75" s="79" t="str">
        <f>すべて_位置図情報!Q1025</f>
        <v>無</v>
      </c>
      <c r="R75" s="136" t="str">
        <f>すべて_位置図情報!R1025</f>
        <v>直営（一部委託）</v>
      </c>
      <c r="S75" s="126" t="str">
        <f>すべて_位置図情報!S1025</f>
        <v>環境局</v>
      </c>
      <c r="T75" s="124" t="str">
        <f>すべて_位置図情報!T1025</f>
        <v>事業部</v>
      </c>
      <c r="U75" s="126" t="str">
        <f>すべて_位置図情報!U1025</f>
        <v>事業管理課</v>
      </c>
      <c r="V75" s="124" t="str">
        <f>すべて_位置図情報!V1025</f>
        <v>－</v>
      </c>
      <c r="W75" s="116" t="str">
        <f>すべて_位置図情報!W1025</f>
        <v>中央区</v>
      </c>
      <c r="X75" s="116" t="str">
        <f>すべて_位置図情報!X1025</f>
        <v>一般施設</v>
      </c>
      <c r="Y75" s="114">
        <f>すべて_位置図情報!Y1025</f>
        <v>48</v>
      </c>
      <c r="Z75" s="127">
        <f>すべて_位置図情報!Z1025</f>
        <v>0</v>
      </c>
      <c r="AA75" s="124">
        <f>すべて_位置図情報!AA1025</f>
        <v>0</v>
      </c>
      <c r="AB75" s="126">
        <f>すべて_位置図情報!AB1021</f>
        <v>0</v>
      </c>
      <c r="AC75" s="124">
        <f>すべて_位置図情報!AC1021</f>
        <v>0</v>
      </c>
      <c r="AD75" s="124">
        <f>すべて_位置図情報!AD1021</f>
        <v>0</v>
      </c>
      <c r="AE75" s="16">
        <f>すべて_位置図情報!AF1021</f>
        <v>0</v>
      </c>
      <c r="AF75" s="16">
        <f>すべて_位置図情報!AG1021</f>
        <v>0</v>
      </c>
      <c r="AG75" s="16">
        <f>すべて_位置図情報!AH1021</f>
        <v>0</v>
      </c>
      <c r="AH75" s="16">
        <f>すべて_位置図情報!AI1021</f>
        <v>0</v>
      </c>
      <c r="AI75" s="16">
        <f>すべて_位置図情報!AJ1021</f>
        <v>0</v>
      </c>
      <c r="AJ75" s="16">
        <f>すべて_位置図情報!AK1021</f>
        <v>0</v>
      </c>
      <c r="AK75" s="16" t="e">
        <f>すべて_位置図情報!#REF!</f>
        <v>#REF!</v>
      </c>
    </row>
    <row r="76" spans="1:37">
      <c r="A76" s="262">
        <v>1009</v>
      </c>
      <c r="B76" s="7" t="str">
        <f>すべて_位置図情報!B1026</f>
        <v>一般会計その他施設</v>
      </c>
      <c r="C76" s="7" t="str">
        <f>すべて_位置図情報!C1026</f>
        <v>一般会計その他施設</v>
      </c>
      <c r="D76" s="7" t="str">
        <f>すべて_位置図情報!D1026</f>
        <v>休憩所・トイレ</v>
      </c>
      <c r="E76" s="7" t="str">
        <f>すべて_位置図情報!E1026</f>
        <v>休憩所・トイレ</v>
      </c>
      <c r="F76" s="74">
        <f>すべて_位置図情報!F1026</f>
        <v>3</v>
      </c>
      <c r="G76" s="13" t="str" ph="1">
        <f>すべて_位置図情報!G1026</f>
        <v>相合橋公衆トイレ</v>
      </c>
      <c r="H76" s="126" t="str">
        <f>すべて_位置図情報!H1026</f>
        <v>大阪市中央区宗右衛門町</v>
      </c>
      <c r="I76" s="81">
        <f>すべて_位置図情報!I1026</f>
        <v>11.4</v>
      </c>
      <c r="J76" s="80" t="str">
        <f>すべて_位置図情報!J1026</f>
        <v>A</v>
      </c>
      <c r="K76" s="78">
        <f>すべて_位置図情報!K1026</f>
        <v>0</v>
      </c>
      <c r="L76" s="79">
        <f>すべて_位置図情報!L1026</f>
        <v>1983</v>
      </c>
      <c r="M76" s="79" t="str">
        <f>すべて_位置図情報!M1026</f>
        <v>c</v>
      </c>
      <c r="N76" s="79" t="str">
        <f>すべて_位置図情報!N1026</f>
        <v>c</v>
      </c>
      <c r="O76" s="79" t="str">
        <f>すべて_位置図情報!O1026</f>
        <v/>
      </c>
      <c r="P76" s="79" t="str">
        <f>すべて_位置図情報!P1026</f>
        <v>G</v>
      </c>
      <c r="Q76" s="79" t="str">
        <f>すべて_位置図情報!Q1026</f>
        <v>無</v>
      </c>
      <c r="R76" s="136" t="str">
        <f>すべて_位置図情報!R1026</f>
        <v>直営（一部委託）</v>
      </c>
      <c r="S76" s="126" t="str">
        <f>すべて_位置図情報!S1026</f>
        <v>環境局</v>
      </c>
      <c r="T76" s="124" t="str">
        <f>すべて_位置図情報!T1026</f>
        <v>事業部</v>
      </c>
      <c r="U76" s="126" t="str">
        <f>すべて_位置図情報!U1026</f>
        <v>事業管理課</v>
      </c>
      <c r="V76" s="124" t="str">
        <f>すべて_位置図情報!V1026</f>
        <v>－</v>
      </c>
      <c r="W76" s="116" t="str">
        <f>すべて_位置図情報!W1026</f>
        <v>中央区</v>
      </c>
      <c r="X76" s="116" t="str">
        <f>すべて_位置図情報!X1026</f>
        <v>一般施設</v>
      </c>
      <c r="Y76" s="114">
        <f>すべて_位置図情報!Y1026</f>
        <v>49</v>
      </c>
      <c r="Z76" s="127">
        <f>すべて_位置図情報!Z1026</f>
        <v>0</v>
      </c>
      <c r="AA76" s="124">
        <f>すべて_位置図情報!AA1026</f>
        <v>0</v>
      </c>
      <c r="AB76" s="126">
        <f>すべて_位置図情報!AB1023</f>
        <v>0</v>
      </c>
      <c r="AC76" s="124">
        <f>すべて_位置図情報!AC1023</f>
        <v>0</v>
      </c>
      <c r="AD76" s="124">
        <f>すべて_位置図情報!AD1023</f>
        <v>0</v>
      </c>
      <c r="AE76" s="16">
        <f>すべて_位置図情報!AF1023</f>
        <v>0</v>
      </c>
      <c r="AF76" s="16">
        <f>すべて_位置図情報!AG1023</f>
        <v>0</v>
      </c>
      <c r="AG76" s="16">
        <f>すべて_位置図情報!AH1023</f>
        <v>0</v>
      </c>
      <c r="AH76" s="16">
        <f>すべて_位置図情報!AI1023</f>
        <v>0</v>
      </c>
      <c r="AI76" s="16">
        <f>すべて_位置図情報!AJ1023</f>
        <v>0</v>
      </c>
      <c r="AJ76" s="16">
        <f>すべて_位置図情報!AK1023</f>
        <v>0</v>
      </c>
      <c r="AK76" s="16" t="e">
        <f>すべて_位置図情報!#REF!</f>
        <v>#REF!</v>
      </c>
    </row>
    <row r="77" spans="1:37">
      <c r="A77" s="262">
        <v>1010</v>
      </c>
      <c r="B77" s="7" t="str">
        <f>すべて_位置図情報!B1027</f>
        <v>一般会計その他施設</v>
      </c>
      <c r="C77" s="7" t="str">
        <f>すべて_位置図情報!C1027</f>
        <v>一般会計その他施設</v>
      </c>
      <c r="D77" s="7" t="str">
        <f>すべて_位置図情報!D1027</f>
        <v>休憩所・トイレ</v>
      </c>
      <c r="E77" s="7" t="str">
        <f>すべて_位置図情報!E1027</f>
        <v>休憩所・トイレ</v>
      </c>
      <c r="F77" s="74">
        <f>すべて_位置図情報!F1027</f>
        <v>4</v>
      </c>
      <c r="G77" s="13" t="str" ph="1">
        <f>すべて_位置図情報!G1027</f>
        <v>御霊神社横公衆トイレ</v>
      </c>
      <c r="H77" s="126" t="str">
        <f>すべて_位置図情報!H1027</f>
        <v>大阪市中央区淡路町4</v>
      </c>
      <c r="I77" s="81">
        <f>すべて_位置図情報!I1027</f>
        <v>5.95</v>
      </c>
      <c r="J77" s="80" t="str">
        <f>すべて_位置図情報!J1027</f>
        <v>A</v>
      </c>
      <c r="K77" s="78">
        <f>すべて_位置図情報!K1027</f>
        <v>0</v>
      </c>
      <c r="L77" s="79">
        <f>すべて_位置図情報!L1027</f>
        <v>1959</v>
      </c>
      <c r="M77" s="79" t="str">
        <f>すべて_位置図情報!M1027</f>
        <v>d</v>
      </c>
      <c r="N77" s="79" t="str">
        <f>すべて_位置図情報!N1027</f>
        <v>d</v>
      </c>
      <c r="O77" s="79" t="str">
        <f>すべて_位置図情報!O1027</f>
        <v/>
      </c>
      <c r="P77" s="79" t="str">
        <f>すべて_位置図情報!P1027</f>
        <v>J</v>
      </c>
      <c r="Q77" s="79" t="str">
        <f>すべて_位置図情報!Q1027</f>
        <v>無</v>
      </c>
      <c r="R77" s="136" t="str">
        <f>すべて_位置図情報!R1027</f>
        <v>直営（一部委託）</v>
      </c>
      <c r="S77" s="126" t="str">
        <f>すべて_位置図情報!S1027</f>
        <v>環境局</v>
      </c>
      <c r="T77" s="124" t="str">
        <f>すべて_位置図情報!T1027</f>
        <v>事業部</v>
      </c>
      <c r="U77" s="126" t="str">
        <f>すべて_位置図情報!U1027</f>
        <v>事業管理課</v>
      </c>
      <c r="V77" s="124" t="str">
        <f>すべて_位置図情報!V1027</f>
        <v>－</v>
      </c>
      <c r="W77" s="116" t="str">
        <f>すべて_位置図情報!W1027</f>
        <v>中央区</v>
      </c>
      <c r="X77" s="116" t="str">
        <f>すべて_位置図情報!X1027</f>
        <v>一般施設</v>
      </c>
      <c r="Y77" s="114">
        <f>すべて_位置図情報!Y1027</f>
        <v>51</v>
      </c>
      <c r="Z77" s="127">
        <f>すべて_位置図情報!Z1027</f>
        <v>0</v>
      </c>
      <c r="AA77" s="124">
        <f>すべて_位置図情報!AA1027</f>
        <v>0</v>
      </c>
      <c r="AB77" s="126">
        <f>すべて_位置図情報!AB1024</f>
        <v>0</v>
      </c>
      <c r="AC77" s="124">
        <f>すべて_位置図情報!AC1024</f>
        <v>0</v>
      </c>
      <c r="AD77" s="124">
        <f>すべて_位置図情報!AD1024</f>
        <v>0</v>
      </c>
      <c r="AE77" s="16">
        <f>すべて_位置図情報!AF1024</f>
        <v>0</v>
      </c>
      <c r="AF77" s="16">
        <f>すべて_位置図情報!AG1024</f>
        <v>0</v>
      </c>
      <c r="AG77" s="16">
        <f>すべて_位置図情報!AH1024</f>
        <v>0</v>
      </c>
      <c r="AH77" s="16">
        <f>すべて_位置図情報!AI1024</f>
        <v>0</v>
      </c>
      <c r="AI77" s="16">
        <f>すべて_位置図情報!AJ1024</f>
        <v>0</v>
      </c>
      <c r="AJ77" s="16">
        <f>すべて_位置図情報!AK1024</f>
        <v>0</v>
      </c>
      <c r="AK77" s="16" t="e">
        <f>すべて_位置図情報!#REF!</f>
        <v>#REF!</v>
      </c>
    </row>
    <row r="78" spans="1:37">
      <c r="A78" s="262">
        <v>1011</v>
      </c>
      <c r="B78" s="7" t="str">
        <f>すべて_位置図情報!B1028</f>
        <v>一般会計その他施設</v>
      </c>
      <c r="C78" s="7" t="str">
        <f>すべて_位置図情報!C1028</f>
        <v>一般会計その他施設</v>
      </c>
      <c r="D78" s="7" t="str">
        <f>すべて_位置図情報!D1028</f>
        <v>休憩所・トイレ</v>
      </c>
      <c r="E78" s="7" t="str">
        <f>すべて_位置図情報!E1028</f>
        <v>休憩所・トイレ</v>
      </c>
      <c r="F78" s="74">
        <f>すべて_位置図情報!F1028</f>
        <v>5</v>
      </c>
      <c r="G78" s="13" t="str" ph="1">
        <f>すべて_位置図情報!G1028</f>
        <v>弁天町公衆トイレ</v>
      </c>
      <c r="H78" s="126" t="str">
        <f>すべて_位置図情報!H1028</f>
        <v>大阪市港区波除3-11</v>
      </c>
      <c r="I78" s="81">
        <f>すべて_位置図情報!I1028</f>
        <v>14.93</v>
      </c>
      <c r="J78" s="80" t="str">
        <f>すべて_位置図情報!J1028</f>
        <v>A</v>
      </c>
      <c r="K78" s="78">
        <f>すべて_位置図情報!K1028</f>
        <v>0</v>
      </c>
      <c r="L78" s="79">
        <f>すべて_位置図情報!L1028</f>
        <v>2014</v>
      </c>
      <c r="M78" s="79" t="str">
        <f>すべて_位置図情報!M1028</f>
        <v>a</v>
      </c>
      <c r="N78" s="79" t="str">
        <f>すべて_位置図情報!N1028</f>
        <v>a</v>
      </c>
      <c r="O78" s="79" t="str">
        <f>すべて_位置図情報!O1028</f>
        <v/>
      </c>
      <c r="P78" s="79" t="str">
        <f>すべて_位置図情報!P1028</f>
        <v>A</v>
      </c>
      <c r="Q78" s="79" t="str">
        <f>すべて_位置図情報!Q1028</f>
        <v>無</v>
      </c>
      <c r="R78" s="136" t="str">
        <f>すべて_位置図情報!R1028</f>
        <v>直営（一部委託）</v>
      </c>
      <c r="S78" s="126" t="str">
        <f>すべて_位置図情報!S1028</f>
        <v>環境局</v>
      </c>
      <c r="T78" s="124" t="str">
        <f>すべて_位置図情報!T1028</f>
        <v>事業部</v>
      </c>
      <c r="U78" s="126" t="str">
        <f>すべて_位置図情報!U1028</f>
        <v>事業管理課</v>
      </c>
      <c r="V78" s="124" t="str">
        <f>すべて_位置図情報!V1028</f>
        <v>－</v>
      </c>
      <c r="W78" s="116" t="str">
        <f>すべて_位置図情報!W1028</f>
        <v>港区</v>
      </c>
      <c r="X78" s="116" t="str">
        <f>すべて_位置図情報!X1028</f>
        <v>一般施設</v>
      </c>
      <c r="Y78" s="114">
        <f>すべて_位置図情報!Y1028</f>
        <v>35</v>
      </c>
      <c r="Z78" s="127">
        <f>すべて_位置図情報!Z1028</f>
        <v>0</v>
      </c>
      <c r="AA78" s="124">
        <f>すべて_位置図情報!AA1028</f>
        <v>0</v>
      </c>
      <c r="AB78" s="126">
        <f>すべて_位置図情報!AB1025</f>
        <v>0</v>
      </c>
      <c r="AC78" s="124">
        <f>すべて_位置図情報!AC1025</f>
        <v>0</v>
      </c>
      <c r="AD78" s="124">
        <f>すべて_位置図情報!AD1025</f>
        <v>0</v>
      </c>
      <c r="AE78" s="16">
        <f>すべて_位置図情報!AF1025</f>
        <v>0</v>
      </c>
      <c r="AF78" s="16">
        <f>すべて_位置図情報!AG1025</f>
        <v>0</v>
      </c>
      <c r="AG78" s="16">
        <f>すべて_位置図情報!AH1025</f>
        <v>0</v>
      </c>
      <c r="AH78" s="16">
        <f>すべて_位置図情報!AI1025</f>
        <v>0</v>
      </c>
      <c r="AI78" s="16">
        <f>すべて_位置図情報!AJ1025</f>
        <v>0</v>
      </c>
      <c r="AJ78" s="16">
        <f>すべて_位置図情報!AK1025</f>
        <v>0</v>
      </c>
      <c r="AK78" s="16" t="e">
        <f>すべて_位置図情報!#REF!</f>
        <v>#REF!</v>
      </c>
    </row>
    <row r="79" spans="1:37">
      <c r="A79" s="262">
        <v>1012</v>
      </c>
      <c r="B79" s="7" t="str">
        <f>すべて_位置図情報!B1029</f>
        <v>一般会計その他施設</v>
      </c>
      <c r="C79" s="7" t="str">
        <f>すべて_位置図情報!C1029</f>
        <v>一般会計その他施設</v>
      </c>
      <c r="D79" s="7" t="str">
        <f>すべて_位置図情報!D1029</f>
        <v>休憩所・トイレ</v>
      </c>
      <c r="E79" s="7" t="str">
        <f>すべて_位置図情報!E1029</f>
        <v>休憩所・トイレ</v>
      </c>
      <c r="F79" s="74">
        <f>すべて_位置図情報!F1029</f>
        <v>6</v>
      </c>
      <c r="G79" s="13" t="str" ph="1">
        <f>すべて_位置図情報!G1029</f>
        <v>大阪港湾労働者福祉センター</v>
      </c>
      <c r="H79" s="126" t="str">
        <f>すべて_位置図情報!H1029</f>
        <v>大阪市港区港晴2-14-25</v>
      </c>
      <c r="I79" s="81">
        <f>すべて_位置図情報!I1029</f>
        <v>2579.71</v>
      </c>
      <c r="J79" s="80" t="str">
        <f>すべて_位置図情報!J1029</f>
        <v>C</v>
      </c>
      <c r="K79" s="78">
        <f>すべて_位置図情報!K1029</f>
        <v>0</v>
      </c>
      <c r="L79" s="79">
        <f>すべて_位置図情報!L1029</f>
        <v>1967</v>
      </c>
      <c r="M79" s="79" t="str">
        <f>すべて_位置図情報!M1029</f>
        <v>d</v>
      </c>
      <c r="N79" s="79" t="str">
        <f>すべて_位置図情報!N1029</f>
        <v>d</v>
      </c>
      <c r="O79" s="79" t="str">
        <f>すべて_位置図情報!O1029</f>
        <v/>
      </c>
      <c r="P79" s="79" t="str">
        <f>すべて_位置図情報!P1029</f>
        <v>L</v>
      </c>
      <c r="Q79" s="79" t="str">
        <f>すべて_位置図情報!Q1029</f>
        <v>無</v>
      </c>
      <c r="R79" s="136" t="str">
        <f>すべて_位置図情報!R1029</f>
        <v>無償貸付</v>
      </c>
      <c r="S79" s="126" t="str">
        <f>すべて_位置図情報!S1029</f>
        <v>大阪港湾局</v>
      </c>
      <c r="T79" s="124" t="str">
        <f>すべて_位置図情報!T1029</f>
        <v>計画整備部</v>
      </c>
      <c r="U79" s="126" t="str">
        <f>すべて_位置図情報!U1029</f>
        <v>振興課</v>
      </c>
      <c r="V79" s="124" t="str">
        <f>すべて_位置図情報!V1029</f>
        <v>－</v>
      </c>
      <c r="W79" s="116" t="str">
        <f>すべて_位置図情報!W1029</f>
        <v>港区</v>
      </c>
      <c r="X79" s="116" t="str">
        <f>すべて_位置図情報!X1029</f>
        <v>一般施設</v>
      </c>
      <c r="Y79" s="114">
        <f>すべて_位置図情報!Y1029</f>
        <v>36</v>
      </c>
      <c r="Z79" s="127">
        <f>すべて_位置図情報!Z1029</f>
        <v>0</v>
      </c>
      <c r="AA79" s="124" t="str">
        <f>すべて_位置図情報!AA1029</f>
        <v>〇</v>
      </c>
      <c r="AB79" s="126">
        <f>すべて_位置図情報!AB1026</f>
        <v>0</v>
      </c>
      <c r="AC79" s="124">
        <f>すべて_位置図情報!AC1026</f>
        <v>0</v>
      </c>
      <c r="AD79" s="124">
        <f>すべて_位置図情報!AD1026</f>
        <v>0</v>
      </c>
      <c r="AE79" s="16">
        <f>すべて_位置図情報!AF1026</f>
        <v>0</v>
      </c>
      <c r="AF79" s="16">
        <f>すべて_位置図情報!AG1026</f>
        <v>0</v>
      </c>
      <c r="AG79" s="16">
        <f>すべて_位置図情報!AH1026</f>
        <v>0</v>
      </c>
      <c r="AH79" s="16">
        <f>すべて_位置図情報!AI1026</f>
        <v>0</v>
      </c>
      <c r="AI79" s="16">
        <f>すべて_位置図情報!AJ1026</f>
        <v>0</v>
      </c>
      <c r="AJ79" s="16">
        <f>すべて_位置図情報!AK1026</f>
        <v>0</v>
      </c>
      <c r="AK79" s="16" t="e">
        <f>すべて_位置図情報!#REF!</f>
        <v>#REF!</v>
      </c>
    </row>
    <row r="80" spans="1:37">
      <c r="A80" s="262">
        <v>1013</v>
      </c>
      <c r="B80" s="7" t="str">
        <f>すべて_位置図情報!B1030</f>
        <v>一般会計その他施設</v>
      </c>
      <c r="C80" s="7" t="str">
        <f>すべて_位置図情報!C1030</f>
        <v>一般会計その他施設</v>
      </c>
      <c r="D80" s="7" t="str">
        <f>すべて_位置図情報!D1030</f>
        <v>休憩所・トイレ</v>
      </c>
      <c r="E80" s="7" t="str">
        <f>すべて_位置図情報!E1030</f>
        <v>休憩所・トイレ</v>
      </c>
      <c r="F80" s="74">
        <f>すべて_位置図情報!F1030</f>
        <v>7</v>
      </c>
      <c r="G80" s="13" t="str" ph="1">
        <f>すべて_位置図情報!G1030</f>
        <v>第3突堤港湾労働者便所</v>
      </c>
      <c r="H80" s="126" t="str">
        <f>すべて_位置図情報!H1030</f>
        <v>大阪市港区海岸通4-5</v>
      </c>
      <c r="I80" s="81">
        <f>すべて_位置図情報!I1030</f>
        <v>7.14</v>
      </c>
      <c r="J80" s="80" t="str">
        <f>すべて_位置図情報!J1030</f>
        <v>A</v>
      </c>
      <c r="K80" s="78">
        <f>すべて_位置図情報!K1030</f>
        <v>0</v>
      </c>
      <c r="L80" s="79">
        <f>すべて_位置図情報!L1030</f>
        <v>1999</v>
      </c>
      <c r="M80" s="79" t="str">
        <f>すべて_位置図情報!M1030</f>
        <v>b</v>
      </c>
      <c r="N80" s="79" t="str">
        <f>すべて_位置図情報!N1030</f>
        <v>b</v>
      </c>
      <c r="O80" s="79" t="str">
        <f>すべて_位置図情報!O1030</f>
        <v/>
      </c>
      <c r="P80" s="79" t="str">
        <f>すべて_位置図情報!P1030</f>
        <v>D</v>
      </c>
      <c r="Q80" s="79" t="str">
        <f>すべて_位置図情報!Q1030</f>
        <v>無</v>
      </c>
      <c r="R80" s="136" t="str">
        <f>すべて_位置図情報!R1030</f>
        <v>直営（一部委託）</v>
      </c>
      <c r="S80" s="126" t="str">
        <f>すべて_位置図情報!S1030</f>
        <v>大阪港湾局</v>
      </c>
      <c r="T80" s="124" t="str">
        <f>すべて_位置図情報!T1030</f>
        <v>計画整備部</v>
      </c>
      <c r="U80" s="126" t="str">
        <f>すべて_位置図情報!U1030</f>
        <v>振興課</v>
      </c>
      <c r="V80" s="124" t="str">
        <f>すべて_位置図情報!V1030</f>
        <v>－</v>
      </c>
      <c r="W80" s="116" t="str">
        <f>すべて_位置図情報!W1030</f>
        <v>港区</v>
      </c>
      <c r="X80" s="116" t="str">
        <f>すべて_位置図情報!X1030</f>
        <v>一般施設</v>
      </c>
      <c r="Y80" s="114">
        <f>すべて_位置図情報!Y1030</f>
        <v>37</v>
      </c>
      <c r="Z80" s="127">
        <f>すべて_位置図情報!Z1030</f>
        <v>0</v>
      </c>
      <c r="AA80" s="124">
        <f>すべて_位置図情報!AA1030</f>
        <v>0</v>
      </c>
      <c r="AB80" s="126" t="e">
        <f>すべて_位置図情報!#REF!</f>
        <v>#REF!</v>
      </c>
      <c r="AC80" s="124" t="e">
        <f>すべて_位置図情報!#REF!</f>
        <v>#REF!</v>
      </c>
      <c r="AD80" s="124" t="e">
        <f>すべて_位置図情報!#REF!</f>
        <v>#REF!</v>
      </c>
      <c r="AE80" s="16" t="e">
        <f>すべて_位置図情報!#REF!</f>
        <v>#REF!</v>
      </c>
      <c r="AF80" s="16" t="e">
        <f>すべて_位置図情報!#REF!</f>
        <v>#REF!</v>
      </c>
      <c r="AG80" s="16" t="e">
        <f>すべて_位置図情報!#REF!</f>
        <v>#REF!</v>
      </c>
      <c r="AH80" s="16" t="e">
        <f>すべて_位置図情報!#REF!</f>
        <v>#REF!</v>
      </c>
      <c r="AI80" s="16" t="e">
        <f>すべて_位置図情報!#REF!</f>
        <v>#REF!</v>
      </c>
      <c r="AJ80" s="16" t="e">
        <f>すべて_位置図情報!#REF!</f>
        <v>#REF!</v>
      </c>
      <c r="AK80" s="16" t="e">
        <f>すべて_位置図情報!#REF!</f>
        <v>#REF!</v>
      </c>
    </row>
    <row r="81" spans="1:37" s="24" customFormat="1">
      <c r="A81" s="262">
        <v>1014</v>
      </c>
      <c r="B81" s="7" t="str">
        <f>すべて_位置図情報!B1031</f>
        <v>一般会計その他施設</v>
      </c>
      <c r="C81" s="7" t="str">
        <f>すべて_位置図情報!C1031</f>
        <v>一般会計その他施設</v>
      </c>
      <c r="D81" s="7" t="str">
        <f>すべて_位置図情報!D1031</f>
        <v>休憩所・トイレ</v>
      </c>
      <c r="E81" s="7" t="str">
        <f>すべて_位置図情報!E1031</f>
        <v>休憩所・トイレ</v>
      </c>
      <c r="F81" s="74">
        <f>すべて_位置図情報!F1031</f>
        <v>8</v>
      </c>
      <c r="G81" s="13" t="str" ph="1">
        <f>すべて_位置図情報!G1031</f>
        <v>安治川1号港湾労働者休憩所</v>
      </c>
      <c r="H81" s="126" t="str">
        <f>すべて_位置図情報!H1031</f>
        <v>大阪市港区石田3-3-38</v>
      </c>
      <c r="I81" s="81">
        <f>すべて_位置図情報!I1031</f>
        <v>51.17</v>
      </c>
      <c r="J81" s="80" t="str">
        <f>すべて_位置図情報!J1031</f>
        <v>A</v>
      </c>
      <c r="K81" s="78">
        <f>すべて_位置図情報!K1031</f>
        <v>0</v>
      </c>
      <c r="L81" s="79">
        <f>すべて_位置図情報!L1031</f>
        <v>1987</v>
      </c>
      <c r="M81" s="79" t="str">
        <f>すべて_位置図情報!M1031</f>
        <v>b</v>
      </c>
      <c r="N81" s="79" t="str">
        <f>すべて_位置図情報!N1031</f>
        <v>b</v>
      </c>
      <c r="O81" s="79" t="str">
        <f>すべて_位置図情報!O1031</f>
        <v/>
      </c>
      <c r="P81" s="79" t="str">
        <f>すべて_位置図情報!P1031</f>
        <v>D</v>
      </c>
      <c r="Q81" s="79" t="str">
        <f>すべて_位置図情報!Q1031</f>
        <v>無</v>
      </c>
      <c r="R81" s="136" t="str">
        <f>すべて_位置図情報!R1031</f>
        <v>指定管理（無料施設）</v>
      </c>
      <c r="S81" s="126" t="str">
        <f>すべて_位置図情報!S1031</f>
        <v>大阪港湾局</v>
      </c>
      <c r="T81" s="124" t="str">
        <f>すべて_位置図情報!T1031</f>
        <v>計画整備部</v>
      </c>
      <c r="U81" s="126" t="str">
        <f>すべて_位置図情報!U1031</f>
        <v>振興課</v>
      </c>
      <c r="V81" s="124" t="str">
        <f>すべて_位置図情報!V1031</f>
        <v>－</v>
      </c>
      <c r="W81" s="116" t="str">
        <f>すべて_位置図情報!W1031</f>
        <v>港区</v>
      </c>
      <c r="X81" s="116" t="str">
        <f>すべて_位置図情報!X1031</f>
        <v>一般施設</v>
      </c>
      <c r="Y81" s="114">
        <f>すべて_位置図情報!Y1031</f>
        <v>38</v>
      </c>
      <c r="Z81" s="127">
        <f>すべて_位置図情報!Z1031</f>
        <v>0</v>
      </c>
      <c r="AA81" s="124">
        <f>すべて_位置図情報!AA1031</f>
        <v>0</v>
      </c>
      <c r="AB81" s="126">
        <f>すべて_位置図情報!AB1027</f>
        <v>0</v>
      </c>
      <c r="AC81" s="124">
        <f>すべて_位置図情報!AC1027</f>
        <v>0</v>
      </c>
      <c r="AD81" s="124">
        <f>すべて_位置図情報!AD1027</f>
        <v>0</v>
      </c>
      <c r="AE81" s="16">
        <f>すべて_位置図情報!AF1027</f>
        <v>0</v>
      </c>
      <c r="AF81" s="16">
        <f>すべて_位置図情報!AG1027</f>
        <v>0</v>
      </c>
      <c r="AG81" s="16">
        <f>すべて_位置図情報!AH1027</f>
        <v>0</v>
      </c>
      <c r="AH81" s="16">
        <f>すべて_位置図情報!AI1027</f>
        <v>0</v>
      </c>
      <c r="AI81" s="16">
        <f>すべて_位置図情報!AJ1027</f>
        <v>0</v>
      </c>
      <c r="AJ81" s="16">
        <f>すべて_位置図情報!AK1027</f>
        <v>0</v>
      </c>
      <c r="AK81" s="16" t="e">
        <f>すべて_位置図情報!#REF!</f>
        <v>#REF!</v>
      </c>
    </row>
    <row r="82" spans="1:37">
      <c r="A82" s="262">
        <v>1015</v>
      </c>
      <c r="B82" s="7" t="str">
        <f>すべて_位置図情報!B1032</f>
        <v>一般会計その他施設</v>
      </c>
      <c r="C82" s="7" t="str">
        <f>すべて_位置図情報!C1032</f>
        <v>一般会計その他施設</v>
      </c>
      <c r="D82" s="7" t="str">
        <f>すべて_位置図情報!D1032</f>
        <v>休憩所・トイレ</v>
      </c>
      <c r="E82" s="7" t="str">
        <f>すべて_位置図情報!E1032</f>
        <v>休憩所・トイレ</v>
      </c>
      <c r="F82" s="74">
        <f>すべて_位置図情報!F1032</f>
        <v>9</v>
      </c>
      <c r="G82" s="13" t="str" ph="1">
        <f>すべて_位置図情報!G1032</f>
        <v>安治川2号港湾労働者休憩所</v>
      </c>
      <c r="H82" s="126" t="str">
        <f>すべて_位置図情報!H1032</f>
        <v>大阪市港区石田1-5-41</v>
      </c>
      <c r="I82" s="81">
        <f>すべて_位置図情報!I1032</f>
        <v>46.64</v>
      </c>
      <c r="J82" s="80" t="str">
        <f>すべて_位置図情報!J1032</f>
        <v>A</v>
      </c>
      <c r="K82" s="78">
        <f>すべて_位置図情報!K1032</f>
        <v>0</v>
      </c>
      <c r="L82" s="79">
        <f>すべて_位置図情報!L1032</f>
        <v>1990</v>
      </c>
      <c r="M82" s="79" t="str">
        <f>すべて_位置図情報!M1032</f>
        <v>b</v>
      </c>
      <c r="N82" s="79" t="str">
        <f>すべて_位置図情報!N1032</f>
        <v>b</v>
      </c>
      <c r="O82" s="79" t="str">
        <f>すべて_位置図情報!O1032</f>
        <v/>
      </c>
      <c r="P82" s="79" t="str">
        <f>すべて_位置図情報!P1032</f>
        <v>D</v>
      </c>
      <c r="Q82" s="79" t="str">
        <f>すべて_位置図情報!Q1032</f>
        <v>無</v>
      </c>
      <c r="R82" s="136" t="str">
        <f>すべて_位置図情報!R1032</f>
        <v>指定管理（無料施設）</v>
      </c>
      <c r="S82" s="126" t="str">
        <f>すべて_位置図情報!S1032</f>
        <v>大阪港湾局</v>
      </c>
      <c r="T82" s="124" t="str">
        <f>すべて_位置図情報!T1032</f>
        <v>計画整備部</v>
      </c>
      <c r="U82" s="126" t="str">
        <f>すべて_位置図情報!U1032</f>
        <v>振興課</v>
      </c>
      <c r="V82" s="124" t="str">
        <f>すべて_位置図情報!V1032</f>
        <v>－</v>
      </c>
      <c r="W82" s="116" t="str">
        <f>すべて_位置図情報!W1032</f>
        <v>港区</v>
      </c>
      <c r="X82" s="116" t="str">
        <f>すべて_位置図情報!X1032</f>
        <v>一般施設</v>
      </c>
      <c r="Y82" s="114">
        <f>すべて_位置図情報!Y1032</f>
        <v>39</v>
      </c>
      <c r="Z82" s="127">
        <f>すべて_位置図情報!Z1032</f>
        <v>0</v>
      </c>
      <c r="AA82" s="124">
        <f>すべて_位置図情報!AA1032</f>
        <v>0</v>
      </c>
      <c r="AB82" s="126">
        <f>すべて_位置図情報!AB1028</f>
        <v>0</v>
      </c>
      <c r="AC82" s="124">
        <f>すべて_位置図情報!AC1028</f>
        <v>0</v>
      </c>
      <c r="AD82" s="124">
        <f>すべて_位置図情報!AD1028</f>
        <v>0</v>
      </c>
      <c r="AE82" s="16">
        <f>すべて_位置図情報!AF1028</f>
        <v>0</v>
      </c>
      <c r="AF82" s="16">
        <f>すべて_位置図情報!AG1028</f>
        <v>0</v>
      </c>
      <c r="AG82" s="16">
        <f>すべて_位置図情報!AH1028</f>
        <v>0</v>
      </c>
      <c r="AH82" s="16">
        <f>すべて_位置図情報!AI1028</f>
        <v>0</v>
      </c>
      <c r="AI82" s="16">
        <f>すべて_位置図情報!AJ1028</f>
        <v>0</v>
      </c>
      <c r="AJ82" s="16">
        <f>すべて_位置図情報!AK1028</f>
        <v>0</v>
      </c>
      <c r="AK82" s="16" t="e">
        <f>すべて_位置図情報!#REF!</f>
        <v>#REF!</v>
      </c>
    </row>
    <row r="83" spans="1:37">
      <c r="A83" s="262">
        <v>1016</v>
      </c>
      <c r="B83" s="7" t="str">
        <f>すべて_位置図情報!B1033</f>
        <v>一般会計その他施設</v>
      </c>
      <c r="C83" s="7" t="str">
        <f>すべて_位置図情報!C1033</f>
        <v>一般会計その他施設</v>
      </c>
      <c r="D83" s="7" t="str">
        <f>すべて_位置図情報!D1033</f>
        <v>休憩所・トイレ</v>
      </c>
      <c r="E83" s="7" t="str">
        <f>すべて_位置図情報!E1033</f>
        <v>休憩所・トイレ</v>
      </c>
      <c r="F83" s="74">
        <f>すべて_位置図情報!F1033</f>
        <v>10</v>
      </c>
      <c r="G83" s="13" t="str" ph="1">
        <f>すべて_位置図情報!G1033</f>
        <v>マーメイド広場便所</v>
      </c>
      <c r="H83" s="126" t="str">
        <f>すべて_位置図情報!H1033</f>
        <v>大阪市港区海岸通1</v>
      </c>
      <c r="I83" s="81">
        <f>すべて_位置図情報!I1033</f>
        <v>29.7</v>
      </c>
      <c r="J83" s="80" t="str">
        <f>すべて_位置図情報!J1033</f>
        <v>A</v>
      </c>
      <c r="K83" s="78">
        <f>すべて_位置図情報!K1033</f>
        <v>0</v>
      </c>
      <c r="L83" s="79">
        <f>すべて_位置図情報!L1033</f>
        <v>1994</v>
      </c>
      <c r="M83" s="79" t="str">
        <f>すべて_位置図情報!M1033</f>
        <v>b</v>
      </c>
      <c r="N83" s="79" t="str">
        <f>すべて_位置図情報!N1033</f>
        <v>b</v>
      </c>
      <c r="O83" s="79" t="str">
        <f>すべて_位置図情報!O1033</f>
        <v/>
      </c>
      <c r="P83" s="79" t="str">
        <f>すべて_位置図情報!P1033</f>
        <v>D</v>
      </c>
      <c r="Q83" s="79" t="str">
        <f>すべて_位置図情報!Q1033</f>
        <v>無</v>
      </c>
      <c r="R83" s="136" t="str">
        <f>すべて_位置図情報!R1033</f>
        <v>直営</v>
      </c>
      <c r="S83" s="126" t="str">
        <f>すべて_位置図情報!S1033</f>
        <v>大阪港湾局</v>
      </c>
      <c r="T83" s="124" t="str">
        <f>すべて_位置図情報!T1033</f>
        <v>施設管理部</v>
      </c>
      <c r="U83" s="126" t="str">
        <f>すべて_位置図情報!U1033</f>
        <v>海務課</v>
      </c>
      <c r="V83" s="126" t="str">
        <f>すべて_位置図情報!V1033</f>
        <v>防災保安</v>
      </c>
      <c r="W83" s="116" t="str">
        <f>すべて_位置図情報!W1033</f>
        <v>港区</v>
      </c>
      <c r="X83" s="116" t="str">
        <f>すべて_位置図情報!X1033</f>
        <v>一般施設</v>
      </c>
      <c r="Y83" s="114">
        <f>すべて_位置図情報!Y1033</f>
        <v>41</v>
      </c>
      <c r="Z83" s="127">
        <f>すべて_位置図情報!Z1033</f>
        <v>0</v>
      </c>
      <c r="AA83" s="124">
        <f>すべて_位置図情報!AA1033</f>
        <v>0</v>
      </c>
      <c r="AB83" s="126">
        <f>すべて_位置図情報!AB1029</f>
        <v>0</v>
      </c>
      <c r="AC83" s="128" t="str">
        <f>すべて_位置図情報!AC1029</f>
        <v>〇</v>
      </c>
      <c r="AD83" s="128" t="str">
        <f>すべて_位置図情報!AD1029</f>
        <v>〇</v>
      </c>
      <c r="AE83" s="19" t="str">
        <f>すべて_位置図情報!AF1029</f>
        <v>〇</v>
      </c>
      <c r="AF83" s="19">
        <f>すべて_位置図情報!AG1029</f>
        <v>0</v>
      </c>
      <c r="AG83" s="19">
        <f>すべて_位置図情報!AH1029</f>
        <v>0</v>
      </c>
      <c r="AH83" s="19">
        <f>すべて_位置図情報!AI1029</f>
        <v>0</v>
      </c>
      <c r="AI83" s="19">
        <f>すべて_位置図情報!AJ1029</f>
        <v>0</v>
      </c>
      <c r="AJ83" s="19">
        <f>すべて_位置図情報!AK1029</f>
        <v>0</v>
      </c>
      <c r="AK83" s="19" t="e">
        <f>すべて_位置図情報!#REF!</f>
        <v>#REF!</v>
      </c>
    </row>
    <row r="84" spans="1:37">
      <c r="A84" s="262">
        <v>1017</v>
      </c>
      <c r="B84" s="7" t="str">
        <f>すべて_位置図情報!B1034</f>
        <v>一般会計その他施設</v>
      </c>
      <c r="C84" s="7" t="str">
        <f>すべて_位置図情報!C1034</f>
        <v>一般会計その他施設</v>
      </c>
      <c r="D84" s="7" t="str">
        <f>すべて_位置図情報!D1034</f>
        <v>休憩所・トイレ</v>
      </c>
      <c r="E84" s="7" t="str">
        <f>すべて_位置図情報!E1034</f>
        <v>休憩所・トイレ</v>
      </c>
      <c r="F84" s="74">
        <f>すべて_位置図情報!F1034</f>
        <v>11</v>
      </c>
      <c r="G84" s="13" t="str" ph="1">
        <f>すべて_位置図情報!G1034</f>
        <v>大正橋公衆トイレ</v>
      </c>
      <c r="H84" s="126" t="str">
        <f>すべて_位置図情報!H1034</f>
        <v>大阪市大正区三軒家東1-1</v>
      </c>
      <c r="I84" s="81">
        <f>すべて_位置図情報!I1034</f>
        <v>6.8</v>
      </c>
      <c r="J84" s="80" t="str">
        <f>すべて_位置図情報!J1034</f>
        <v>A</v>
      </c>
      <c r="K84" s="78">
        <f>すべて_位置図情報!K1034</f>
        <v>0</v>
      </c>
      <c r="L84" s="79">
        <f>すべて_位置図情報!L1034</f>
        <v>1968</v>
      </c>
      <c r="M84" s="79" t="str">
        <f>すべて_位置図情報!M1034</f>
        <v>d</v>
      </c>
      <c r="N84" s="79" t="str">
        <f>すべて_位置図情報!N1034</f>
        <v>d</v>
      </c>
      <c r="O84" s="79" t="str">
        <f>すべて_位置図情報!O1034</f>
        <v/>
      </c>
      <c r="P84" s="79" t="str">
        <f>すべて_位置図情報!P1034</f>
        <v>J</v>
      </c>
      <c r="Q84" s="79" t="str">
        <f>すべて_位置図情報!Q1034</f>
        <v>無</v>
      </c>
      <c r="R84" s="136" t="str">
        <f>すべて_位置図情報!R1034</f>
        <v>直営（一部委託）</v>
      </c>
      <c r="S84" s="126" t="str">
        <f>すべて_位置図情報!S1034</f>
        <v>環境局</v>
      </c>
      <c r="T84" s="124" t="str">
        <f>すべて_位置図情報!T1034</f>
        <v>事業部</v>
      </c>
      <c r="U84" s="126" t="str">
        <f>すべて_位置図情報!U1034</f>
        <v>事業管理課</v>
      </c>
      <c r="V84" s="124" t="str">
        <f>すべて_位置図情報!V1034</f>
        <v>－</v>
      </c>
      <c r="W84" s="116" t="str">
        <f>すべて_位置図情報!W1034</f>
        <v>大正区</v>
      </c>
      <c r="X84" s="116" t="str">
        <f>すべて_位置図情報!X1034</f>
        <v>一般施設</v>
      </c>
      <c r="Y84" s="114">
        <f>すべて_位置図情報!Y1034</f>
        <v>42</v>
      </c>
      <c r="Z84" s="127">
        <f>すべて_位置図情報!Z1034</f>
        <v>0</v>
      </c>
      <c r="AA84" s="124">
        <f>すべて_位置図情報!AA1034</f>
        <v>0</v>
      </c>
      <c r="AB84" s="126">
        <f>すべて_位置図情報!AB1031</f>
        <v>0</v>
      </c>
      <c r="AC84" s="124">
        <f>すべて_位置図情報!AC1031</f>
        <v>0</v>
      </c>
      <c r="AD84" s="124">
        <f>すべて_位置図情報!AD1031</f>
        <v>0</v>
      </c>
      <c r="AE84" s="16">
        <f>すべて_位置図情報!AF1031</f>
        <v>0</v>
      </c>
      <c r="AF84" s="16">
        <f>すべて_位置図情報!AG1031</f>
        <v>0</v>
      </c>
      <c r="AG84" s="16">
        <f>すべて_位置図情報!AH1031</f>
        <v>0</v>
      </c>
      <c r="AH84" s="16">
        <f>すべて_位置図情報!AI1031</f>
        <v>0</v>
      </c>
      <c r="AI84" s="16">
        <f>すべて_位置図情報!AJ1031</f>
        <v>0</v>
      </c>
      <c r="AJ84" s="16">
        <f>すべて_位置図情報!AK1031</f>
        <v>0</v>
      </c>
      <c r="AK84" s="16" t="e">
        <f>すべて_位置図情報!#REF!</f>
        <v>#REF!</v>
      </c>
    </row>
    <row r="85" spans="1:37">
      <c r="A85" s="262">
        <v>1018</v>
      </c>
      <c r="B85" s="7" t="str">
        <f>すべて_位置図情報!B1035</f>
        <v>一般会計その他施設</v>
      </c>
      <c r="C85" s="7" t="str">
        <f>すべて_位置図情報!C1035</f>
        <v>一般会計その他施設</v>
      </c>
      <c r="D85" s="7" t="str">
        <f>すべて_位置図情報!D1035</f>
        <v>休憩所・トイレ</v>
      </c>
      <c r="E85" s="7" t="str">
        <f>すべて_位置図情報!E1035</f>
        <v>休憩所・トイレ</v>
      </c>
      <c r="F85" s="74">
        <f>すべて_位置図情報!F1035</f>
        <v>12</v>
      </c>
      <c r="G85" s="13" t="str" ph="1">
        <f>すべて_位置図情報!G1035</f>
        <v>大阪第2港湾労働者福祉センター</v>
      </c>
      <c r="H85" s="126" t="str">
        <f>すべて_位置図情報!H1035</f>
        <v>大阪市大正区小林西1-25-2</v>
      </c>
      <c r="I85" s="81">
        <f>すべて_位置図情報!I1035</f>
        <v>1183.18</v>
      </c>
      <c r="J85" s="80" t="str">
        <f>すべて_位置図情報!J1035</f>
        <v>B</v>
      </c>
      <c r="K85" s="78">
        <f>すべて_位置図情報!K1035</f>
        <v>0</v>
      </c>
      <c r="L85" s="79">
        <f>すべて_位置図情報!L1035</f>
        <v>1969</v>
      </c>
      <c r="M85" s="79" t="str">
        <f>すべて_位置図情報!M1035</f>
        <v>d</v>
      </c>
      <c r="N85" s="79" t="str">
        <f>すべて_位置図情報!N1035</f>
        <v>d</v>
      </c>
      <c r="O85" s="79" t="str">
        <f>すべて_位置図情報!O1035</f>
        <v/>
      </c>
      <c r="P85" s="79" t="str">
        <f>すべて_位置図情報!P1035</f>
        <v>K</v>
      </c>
      <c r="Q85" s="79" t="str">
        <f>すべて_位置図情報!Q1035</f>
        <v>無</v>
      </c>
      <c r="R85" s="136" t="str">
        <f>すべて_位置図情報!R1035</f>
        <v>無償貸付</v>
      </c>
      <c r="S85" s="126" t="str">
        <f>すべて_位置図情報!S1035</f>
        <v>大阪港湾局</v>
      </c>
      <c r="T85" s="124" t="str">
        <f>すべて_位置図情報!T1035</f>
        <v>計画整備部</v>
      </c>
      <c r="U85" s="126" t="str">
        <f>すべて_位置図情報!U1035</f>
        <v>振興課</v>
      </c>
      <c r="V85" s="124" t="str">
        <f>すべて_位置図情報!V1035</f>
        <v>－</v>
      </c>
      <c r="W85" s="116" t="str">
        <f>すべて_位置図情報!W1035</f>
        <v>大正区</v>
      </c>
      <c r="X85" s="116" t="str">
        <f>すべて_位置図情報!X1035</f>
        <v>一般施設</v>
      </c>
      <c r="Y85" s="114">
        <f>すべて_位置図情報!Y1035</f>
        <v>43</v>
      </c>
      <c r="Z85" s="127">
        <f>すべて_位置図情報!Z1035</f>
        <v>0</v>
      </c>
      <c r="AA85" s="124" t="str">
        <f>すべて_位置図情報!AA1035</f>
        <v>〇</v>
      </c>
      <c r="AB85" s="126">
        <f>すべて_位置図情報!AB1032</f>
        <v>0</v>
      </c>
      <c r="AC85" s="124">
        <f>すべて_位置図情報!AC1032</f>
        <v>0</v>
      </c>
      <c r="AD85" s="124">
        <f>すべて_位置図情報!AD1032</f>
        <v>0</v>
      </c>
      <c r="AE85" s="16">
        <f>すべて_位置図情報!AF1032</f>
        <v>0</v>
      </c>
      <c r="AF85" s="16">
        <f>すべて_位置図情報!AG1032</f>
        <v>0</v>
      </c>
      <c r="AG85" s="16">
        <f>すべて_位置図情報!AH1032</f>
        <v>0</v>
      </c>
      <c r="AH85" s="16">
        <f>すべて_位置図情報!AI1032</f>
        <v>0</v>
      </c>
      <c r="AI85" s="16">
        <f>すべて_位置図情報!AJ1032</f>
        <v>0</v>
      </c>
      <c r="AJ85" s="16">
        <f>すべて_位置図情報!AK1032</f>
        <v>0</v>
      </c>
      <c r="AK85" s="16" t="e">
        <f>すべて_位置図情報!#REF!</f>
        <v>#REF!</v>
      </c>
    </row>
    <row r="86" spans="1:37">
      <c r="A86" s="262">
        <v>1019</v>
      </c>
      <c r="B86" s="7" t="str">
        <f>すべて_位置図情報!B1036</f>
        <v>一般会計その他施設</v>
      </c>
      <c r="C86" s="7" t="str">
        <f>すべて_位置図情報!C1036</f>
        <v>一般会計その他施設</v>
      </c>
      <c r="D86" s="7" t="str">
        <f>すべて_位置図情報!D1036</f>
        <v>休憩所・トイレ</v>
      </c>
      <c r="E86" s="7" t="str">
        <f>すべて_位置図情報!E1036</f>
        <v>休憩所・トイレ</v>
      </c>
      <c r="F86" s="74">
        <f>すべて_位置図情報!F1036</f>
        <v>13</v>
      </c>
      <c r="G86" s="13" t="str" ph="1">
        <f>すべて_位置図情報!G1036</f>
        <v>大正第1突堤港湾労働者便所</v>
      </c>
      <c r="H86" s="126" t="str">
        <f>すべて_位置図情報!H1036</f>
        <v>大阪市大正区小林西1-31</v>
      </c>
      <c r="I86" s="81">
        <f>すべて_位置図情報!I1036</f>
        <v>9.5</v>
      </c>
      <c r="J86" s="80" t="str">
        <f>すべて_位置図情報!J1036</f>
        <v>A</v>
      </c>
      <c r="K86" s="78">
        <f>すべて_位置図情報!K1036</f>
        <v>0</v>
      </c>
      <c r="L86" s="79">
        <f>すべて_位置図情報!L1036</f>
        <v>2006</v>
      </c>
      <c r="M86" s="79" t="str">
        <f>すべて_位置図情報!M1036</f>
        <v>a</v>
      </c>
      <c r="N86" s="79" t="str">
        <f>すべて_位置図情報!N1036</f>
        <v>a</v>
      </c>
      <c r="O86" s="79" t="str">
        <f>すべて_位置図情報!O1036</f>
        <v/>
      </c>
      <c r="P86" s="79" t="str">
        <f>すべて_位置図情報!P1036</f>
        <v>A</v>
      </c>
      <c r="Q86" s="79" t="str">
        <f>すべて_位置図情報!Q1036</f>
        <v>無</v>
      </c>
      <c r="R86" s="136" t="str">
        <f>すべて_位置図情報!R1036</f>
        <v>直営（一部委託）</v>
      </c>
      <c r="S86" s="126" t="str">
        <f>すべて_位置図情報!S1036</f>
        <v>大阪港湾局</v>
      </c>
      <c r="T86" s="124" t="str">
        <f>すべて_位置図情報!T1036</f>
        <v>計画整備部</v>
      </c>
      <c r="U86" s="126" t="str">
        <f>すべて_位置図情報!U1036</f>
        <v>振興課</v>
      </c>
      <c r="V86" s="124" t="str">
        <f>すべて_位置図情報!V1036</f>
        <v>－</v>
      </c>
      <c r="W86" s="116" t="str">
        <f>すべて_位置図情報!W1036</f>
        <v>大正区</v>
      </c>
      <c r="X86" s="116" t="str">
        <f>すべて_位置図情報!X1036</f>
        <v>一般施設</v>
      </c>
      <c r="Y86" s="114">
        <f>すべて_位置図情報!Y1036</f>
        <v>44</v>
      </c>
      <c r="Z86" s="127">
        <f>すべて_位置図情報!Z1036</f>
        <v>0</v>
      </c>
      <c r="AA86" s="124">
        <f>すべて_位置図情報!AA1036</f>
        <v>0</v>
      </c>
      <c r="AB86" s="126">
        <f>すべて_位置図情報!AB1033</f>
        <v>0</v>
      </c>
      <c r="AC86" s="124">
        <f>すべて_位置図情報!AC1033</f>
        <v>0</v>
      </c>
      <c r="AD86" s="124">
        <f>すべて_位置図情報!AD1033</f>
        <v>0</v>
      </c>
      <c r="AE86" s="16">
        <f>すべて_位置図情報!AF1033</f>
        <v>0</v>
      </c>
      <c r="AF86" s="16">
        <f>すべて_位置図情報!AG1033</f>
        <v>0</v>
      </c>
      <c r="AG86" s="16">
        <f>すべて_位置図情報!AH1033</f>
        <v>0</v>
      </c>
      <c r="AH86" s="16">
        <f>すべて_位置図情報!AI1033</f>
        <v>0</v>
      </c>
      <c r="AI86" s="16">
        <f>すべて_位置図情報!AJ1033</f>
        <v>0</v>
      </c>
      <c r="AJ86" s="16">
        <f>すべて_位置図情報!AK1033</f>
        <v>0</v>
      </c>
      <c r="AK86" s="16" t="e">
        <f>すべて_位置図情報!#REF!</f>
        <v>#REF!</v>
      </c>
    </row>
    <row r="87" spans="1:37">
      <c r="A87" s="262">
        <v>1020</v>
      </c>
      <c r="B87" s="7" t="str">
        <f>すべて_位置図情報!B1037</f>
        <v>一般会計その他施設</v>
      </c>
      <c r="C87" s="7" t="str">
        <f>すべて_位置図情報!C1037</f>
        <v>一般会計その他施設</v>
      </c>
      <c r="D87" s="7" t="str">
        <f>すべて_位置図情報!D1037</f>
        <v>休憩所・トイレ</v>
      </c>
      <c r="E87" s="7" t="str">
        <f>すべて_位置図情報!E1037</f>
        <v>休憩所・トイレ</v>
      </c>
      <c r="F87" s="74">
        <f>すべて_位置図情報!F1037</f>
        <v>14</v>
      </c>
      <c r="G87" s="13" t="str" ph="1">
        <f>すべて_位置図情報!G1037</f>
        <v>生玉町公衆トイレ</v>
      </c>
      <c r="H87" s="126" t="str">
        <f>すべて_位置図情報!H1037</f>
        <v>大阪市天王寺区生玉町13</v>
      </c>
      <c r="I87" s="81">
        <f>すべて_位置図情報!I1037</f>
        <v>5.05</v>
      </c>
      <c r="J87" s="80" t="str">
        <f>すべて_位置図情報!J1037</f>
        <v>A</v>
      </c>
      <c r="K87" s="78">
        <f>すべて_位置図情報!K1037</f>
        <v>0</v>
      </c>
      <c r="L87" s="79">
        <f>すべて_位置図情報!L1037</f>
        <v>1973</v>
      </c>
      <c r="M87" s="79" t="str">
        <f>すべて_位置図情報!M1037</f>
        <v>d</v>
      </c>
      <c r="N87" s="79" t="str">
        <f>すべて_位置図情報!N1037</f>
        <v>d</v>
      </c>
      <c r="O87" s="79" t="str">
        <f>すべて_位置図情報!O1037</f>
        <v/>
      </c>
      <c r="P87" s="79" t="str">
        <f>すべて_位置図情報!P1037</f>
        <v>J</v>
      </c>
      <c r="Q87" s="79" t="str">
        <f>すべて_位置図情報!Q1037</f>
        <v>無</v>
      </c>
      <c r="R87" s="136" t="str">
        <f>すべて_位置図情報!R1037</f>
        <v>直営（一部委託）</v>
      </c>
      <c r="S87" s="126" t="str">
        <f>すべて_位置図情報!S1037</f>
        <v>環境局</v>
      </c>
      <c r="T87" s="124" t="str">
        <f>すべて_位置図情報!T1037</f>
        <v>事業部</v>
      </c>
      <c r="U87" s="126" t="str">
        <f>すべて_位置図情報!U1037</f>
        <v>事業管理課</v>
      </c>
      <c r="V87" s="124" t="str">
        <f>すべて_位置図情報!V1037</f>
        <v>－</v>
      </c>
      <c r="W87" s="116" t="str">
        <f>すべて_位置図情報!W1037</f>
        <v>天王寺区</v>
      </c>
      <c r="X87" s="116" t="str">
        <f>すべて_位置図情報!X1037</f>
        <v>一般施設</v>
      </c>
      <c r="Y87" s="114">
        <f>すべて_位置図情報!Y1037</f>
        <v>31</v>
      </c>
      <c r="Z87" s="127">
        <f>すべて_位置図情報!Z1037</f>
        <v>0</v>
      </c>
      <c r="AA87" s="124">
        <f>すべて_位置図情報!AA1037</f>
        <v>0</v>
      </c>
      <c r="AB87" s="126" t="e">
        <f>すべて_位置図情報!#REF!</f>
        <v>#REF!</v>
      </c>
      <c r="AC87" s="124" t="e">
        <f>すべて_位置図情報!#REF!</f>
        <v>#REF!</v>
      </c>
      <c r="AD87" s="124" t="e">
        <f>すべて_位置図情報!#REF!</f>
        <v>#REF!</v>
      </c>
      <c r="AE87" s="16" t="e">
        <f>すべて_位置図情報!#REF!</f>
        <v>#REF!</v>
      </c>
      <c r="AF87" s="16" t="e">
        <f>すべて_位置図情報!#REF!</f>
        <v>#REF!</v>
      </c>
      <c r="AG87" s="16" t="e">
        <f>すべて_位置図情報!#REF!</f>
        <v>#REF!</v>
      </c>
      <c r="AH87" s="16" t="e">
        <f>すべて_位置図情報!#REF!</f>
        <v>#REF!</v>
      </c>
      <c r="AI87" s="16" t="e">
        <f>すべて_位置図情報!#REF!</f>
        <v>#REF!</v>
      </c>
      <c r="AJ87" s="16" t="e">
        <f>すべて_位置図情報!#REF!</f>
        <v>#REF!</v>
      </c>
      <c r="AK87" s="16" t="e">
        <f>すべて_位置図情報!#REF!</f>
        <v>#REF!</v>
      </c>
    </row>
    <row r="88" spans="1:37">
      <c r="A88" s="262">
        <v>1021</v>
      </c>
      <c r="B88" s="7" t="str">
        <f>すべて_位置図情報!B1038</f>
        <v>一般会計その他施設</v>
      </c>
      <c r="C88" s="7" t="str">
        <f>すべて_位置図情報!C1038</f>
        <v>一般会計その他施設</v>
      </c>
      <c r="D88" s="7" t="str">
        <f>すべて_位置図情報!D1038</f>
        <v>休憩所・トイレ</v>
      </c>
      <c r="E88" s="7" t="str">
        <f>すべて_位置図情報!E1038</f>
        <v>休憩所・トイレ</v>
      </c>
      <c r="F88" s="74">
        <f>すべて_位置図情報!F1038</f>
        <v>15</v>
      </c>
      <c r="G88" s="13" t="str" ph="1">
        <f>すべて_位置図情報!G1038</f>
        <v>新世界公衆トイレ</v>
      </c>
      <c r="H88" s="126" t="str">
        <f>すべて_位置図情報!H1038</f>
        <v>大阪市浪速区恵美須東1-18</v>
      </c>
      <c r="I88" s="81">
        <f>すべて_位置図情報!I1038</f>
        <v>10.51</v>
      </c>
      <c r="J88" s="80" t="str">
        <f>すべて_位置図情報!J1038</f>
        <v>A</v>
      </c>
      <c r="K88" s="78">
        <f>すべて_位置図情報!K1038</f>
        <v>0</v>
      </c>
      <c r="L88" s="79">
        <f>すべて_位置図情報!L1038</f>
        <v>1965</v>
      </c>
      <c r="M88" s="79" t="str">
        <f>すべて_位置図情報!M1038</f>
        <v>d</v>
      </c>
      <c r="N88" s="79" t="str">
        <f>すべて_位置図情報!N1038</f>
        <v>d</v>
      </c>
      <c r="O88" s="79" t="str">
        <f>すべて_位置図情報!O1038</f>
        <v/>
      </c>
      <c r="P88" s="79" t="str">
        <f>すべて_位置図情報!P1038</f>
        <v>J</v>
      </c>
      <c r="Q88" s="79" t="str">
        <f>すべて_位置図情報!Q1038</f>
        <v>無</v>
      </c>
      <c r="R88" s="136" t="str">
        <f>すべて_位置図情報!R1038</f>
        <v>直営（一部委託）</v>
      </c>
      <c r="S88" s="126" t="str">
        <f>すべて_位置図情報!S1038</f>
        <v>環境局</v>
      </c>
      <c r="T88" s="124" t="str">
        <f>すべて_位置図情報!T1038</f>
        <v>事業部</v>
      </c>
      <c r="U88" s="126" t="str">
        <f>すべて_位置図情報!U1038</f>
        <v>事業管理課</v>
      </c>
      <c r="V88" s="124" t="str">
        <f>すべて_位置図情報!V1038</f>
        <v>－</v>
      </c>
      <c r="W88" s="116" t="str">
        <f>すべて_位置図情報!W1038</f>
        <v>浪速区</v>
      </c>
      <c r="X88" s="116" t="str">
        <f>すべて_位置図情報!X1038</f>
        <v>一般施設</v>
      </c>
      <c r="Y88" s="114">
        <f>すべて_位置図情報!Y1038</f>
        <v>57</v>
      </c>
      <c r="Z88" s="127">
        <f>すべて_位置図情報!Z1038</f>
        <v>0</v>
      </c>
      <c r="AA88" s="124">
        <f>すべて_位置図情報!AA1038</f>
        <v>0</v>
      </c>
      <c r="AB88" s="126">
        <f>すべて_位置図情報!AB1034</f>
        <v>0</v>
      </c>
      <c r="AC88" s="124">
        <f>すべて_位置図情報!AC1034</f>
        <v>0</v>
      </c>
      <c r="AD88" s="124">
        <f>すべて_位置図情報!AD1034</f>
        <v>0</v>
      </c>
      <c r="AE88" s="16">
        <f>すべて_位置図情報!AF1034</f>
        <v>0</v>
      </c>
      <c r="AF88" s="16">
        <f>すべて_位置図情報!AG1034</f>
        <v>0</v>
      </c>
      <c r="AG88" s="16">
        <f>すべて_位置図情報!AH1034</f>
        <v>0</v>
      </c>
      <c r="AH88" s="16">
        <f>すべて_位置図情報!AI1034</f>
        <v>0</v>
      </c>
      <c r="AI88" s="16">
        <f>すべて_位置図情報!AJ1034</f>
        <v>0</v>
      </c>
      <c r="AJ88" s="16">
        <f>すべて_位置図情報!AK1034</f>
        <v>0</v>
      </c>
      <c r="AK88" s="16" t="e">
        <f>すべて_位置図情報!#REF!</f>
        <v>#REF!</v>
      </c>
    </row>
    <row r="89" spans="1:37">
      <c r="A89" s="262">
        <v>1022</v>
      </c>
      <c r="B89" s="7" t="str">
        <f>すべて_位置図情報!B1039</f>
        <v>一般会計その他施設</v>
      </c>
      <c r="C89" s="7" t="str">
        <f>すべて_位置図情報!C1039</f>
        <v>一般会計その他施設</v>
      </c>
      <c r="D89" s="7" t="str">
        <f>すべて_位置図情報!D1039</f>
        <v>休憩所・トイレ</v>
      </c>
      <c r="E89" s="7" t="str">
        <f>すべて_位置図情報!E1039</f>
        <v>休憩所・トイレ</v>
      </c>
      <c r="F89" s="74">
        <f>すべて_位置図情報!F1039</f>
        <v>16</v>
      </c>
      <c r="G89" s="13" t="str" ph="1">
        <f>すべて_位置図情報!G1039</f>
        <v>大野川遊歩道公衆トイレ</v>
      </c>
      <c r="H89" s="126" t="str">
        <f>すべて_位置図情報!H1039</f>
        <v>大阪市西淀川区御幣島3-1</v>
      </c>
      <c r="I89" s="81">
        <f>すべて_位置図情報!I1039</f>
        <v>37.950000000000003</v>
      </c>
      <c r="J89" s="80" t="str">
        <f>すべて_位置図情報!J1039</f>
        <v>A</v>
      </c>
      <c r="K89" s="78">
        <f>すべて_位置図情報!K1039</f>
        <v>0</v>
      </c>
      <c r="L89" s="79">
        <f>すべて_位置図情報!L1039</f>
        <v>1995</v>
      </c>
      <c r="M89" s="79" t="str">
        <f>すべて_位置図情報!M1039</f>
        <v>b</v>
      </c>
      <c r="N89" s="79" t="str">
        <f>すべて_位置図情報!N1039</f>
        <v>b</v>
      </c>
      <c r="O89" s="79" t="str">
        <f>すべて_位置図情報!O1039</f>
        <v/>
      </c>
      <c r="P89" s="79" t="str">
        <f>すべて_位置図情報!P1039</f>
        <v>D</v>
      </c>
      <c r="Q89" s="79" t="str">
        <f>すべて_位置図情報!Q1039</f>
        <v>無</v>
      </c>
      <c r="R89" s="136" t="str">
        <f>すべて_位置図情報!R1039</f>
        <v>直営（一部委託）</v>
      </c>
      <c r="S89" s="126" t="str">
        <f>すべて_位置図情報!S1039</f>
        <v>環境局</v>
      </c>
      <c r="T89" s="124" t="str">
        <f>すべて_位置図情報!T1039</f>
        <v>事業部</v>
      </c>
      <c r="U89" s="126" t="str">
        <f>すべて_位置図情報!U1039</f>
        <v>事業管理課</v>
      </c>
      <c r="V89" s="124" t="str">
        <f>すべて_位置図情報!V1039</f>
        <v>－</v>
      </c>
      <c r="W89" s="116" t="str">
        <f>すべて_位置図情報!W1039</f>
        <v>西淀川区</v>
      </c>
      <c r="X89" s="116" t="str">
        <f>すべて_位置図情報!X1039</f>
        <v>一般施設</v>
      </c>
      <c r="Y89" s="114">
        <f>すべて_位置図情報!Y1039</f>
        <v>35</v>
      </c>
      <c r="Z89" s="127">
        <f>すべて_位置図情報!Z1039</f>
        <v>0</v>
      </c>
      <c r="AA89" s="124">
        <f>すべて_位置図情報!AA1039</f>
        <v>0</v>
      </c>
      <c r="AB89" s="126">
        <f>すべて_位置図情報!AB1035</f>
        <v>0</v>
      </c>
      <c r="AC89" s="128" t="str">
        <f>すべて_位置図情報!AC1035</f>
        <v>〇</v>
      </c>
      <c r="AD89" s="128" t="str">
        <f>すべて_位置図情報!AD1035</f>
        <v>〇</v>
      </c>
      <c r="AE89" s="19" t="str">
        <f>すべて_位置図情報!AF1035</f>
        <v>〇</v>
      </c>
      <c r="AF89" s="19">
        <f>すべて_位置図情報!AG1035</f>
        <v>0</v>
      </c>
      <c r="AG89" s="19">
        <f>すべて_位置図情報!AH1035</f>
        <v>0</v>
      </c>
      <c r="AH89" s="19">
        <f>すべて_位置図情報!AI1035</f>
        <v>0</v>
      </c>
      <c r="AI89" s="19">
        <f>すべて_位置図情報!AJ1035</f>
        <v>0</v>
      </c>
      <c r="AJ89" s="19">
        <f>すべて_位置図情報!AK1035</f>
        <v>0</v>
      </c>
      <c r="AK89" s="19" t="e">
        <f>すべて_位置図情報!#REF!</f>
        <v>#REF!</v>
      </c>
    </row>
    <row r="90" spans="1:37">
      <c r="A90" s="262">
        <v>1023</v>
      </c>
      <c r="B90" s="7" t="str">
        <f>すべて_位置図情報!B1040</f>
        <v>一般会計その他施設</v>
      </c>
      <c r="C90" s="7" t="str">
        <f>すべて_位置図情報!C1040</f>
        <v>一般会計その他施設</v>
      </c>
      <c r="D90" s="7" t="str">
        <f>すべて_位置図情報!D1040</f>
        <v>休憩所・トイレ</v>
      </c>
      <c r="E90" s="7" t="str">
        <f>すべて_位置図情報!E1040</f>
        <v>休憩所・トイレ</v>
      </c>
      <c r="F90" s="74">
        <f>すべて_位置図情報!F1040</f>
        <v>17</v>
      </c>
      <c r="G90" s="13" t="str" ph="1">
        <f>すべて_位置図情報!G1040</f>
        <v>千林町公衆トイレ</v>
      </c>
      <c r="H90" s="126" t="str">
        <f>すべて_位置図情報!H1040</f>
        <v>大阪市旭区千林1-11</v>
      </c>
      <c r="I90" s="81">
        <f>すべて_位置図情報!I1040</f>
        <v>19.66</v>
      </c>
      <c r="J90" s="80" t="str">
        <f>すべて_位置図情報!J1040</f>
        <v>A</v>
      </c>
      <c r="K90" s="78">
        <f>すべて_位置図情報!K1040</f>
        <v>0</v>
      </c>
      <c r="L90" s="79">
        <f>すべて_位置図情報!L1040</f>
        <v>1961</v>
      </c>
      <c r="M90" s="79" t="str">
        <f>すべて_位置図情報!M1040</f>
        <v>d</v>
      </c>
      <c r="N90" s="79" t="str">
        <f>すべて_位置図情報!N1040</f>
        <v>d</v>
      </c>
      <c r="O90" s="79" t="str">
        <f>すべて_位置図情報!O1040</f>
        <v/>
      </c>
      <c r="P90" s="79" t="str">
        <f>すべて_位置図情報!P1040</f>
        <v>J</v>
      </c>
      <c r="Q90" s="79" t="str">
        <f>すべて_位置図情報!Q1040</f>
        <v>無</v>
      </c>
      <c r="R90" s="136" t="str">
        <f>すべて_位置図情報!R1040</f>
        <v>直営（一部委託）</v>
      </c>
      <c r="S90" s="126" t="str">
        <f>すべて_位置図情報!S1040</f>
        <v>環境局</v>
      </c>
      <c r="T90" s="124" t="str">
        <f>すべて_位置図情報!T1040</f>
        <v>事業部</v>
      </c>
      <c r="U90" s="126" t="str">
        <f>すべて_位置図情報!U1040</f>
        <v>事業管理課</v>
      </c>
      <c r="V90" s="124" t="str">
        <f>すべて_位置図情報!V1040</f>
        <v>－</v>
      </c>
      <c r="W90" s="116" t="str">
        <f>すべて_位置図情報!W1040</f>
        <v>旭区</v>
      </c>
      <c r="X90" s="116" t="str">
        <f>すべて_位置図情報!X1040</f>
        <v>一般施設</v>
      </c>
      <c r="Y90" s="114">
        <f>すべて_位置図情報!Y1040</f>
        <v>43</v>
      </c>
      <c r="Z90" s="127">
        <f>すべて_位置図情報!Z1040</f>
        <v>0</v>
      </c>
      <c r="AA90" s="124">
        <f>すべて_位置図情報!AA1040</f>
        <v>0</v>
      </c>
      <c r="AB90" s="126">
        <f>すべて_位置図情報!AB1036</f>
        <v>0</v>
      </c>
      <c r="AC90" s="124">
        <f>すべて_位置図情報!AC1036</f>
        <v>0</v>
      </c>
      <c r="AD90" s="124">
        <f>すべて_位置図情報!AD1036</f>
        <v>0</v>
      </c>
      <c r="AE90" s="16">
        <f>すべて_位置図情報!AF1036</f>
        <v>0</v>
      </c>
      <c r="AF90" s="16">
        <f>すべて_位置図情報!AG1036</f>
        <v>0</v>
      </c>
      <c r="AG90" s="16">
        <f>すべて_位置図情報!AH1036</f>
        <v>0</v>
      </c>
      <c r="AH90" s="16">
        <f>すべて_位置図情報!AI1036</f>
        <v>0</v>
      </c>
      <c r="AI90" s="16">
        <f>すべて_位置図情報!AJ1036</f>
        <v>0</v>
      </c>
      <c r="AJ90" s="16">
        <f>すべて_位置図情報!AK1036</f>
        <v>0</v>
      </c>
      <c r="AK90" s="16" t="e">
        <f>すべて_位置図情報!#REF!</f>
        <v>#REF!</v>
      </c>
    </row>
    <row r="91" spans="1:37">
      <c r="A91" s="262">
        <v>1024</v>
      </c>
      <c r="B91" s="7" t="str">
        <f>すべて_位置図情報!B1041</f>
        <v>一般会計その他施設</v>
      </c>
      <c r="C91" s="7" t="str">
        <f>すべて_位置図情報!C1041</f>
        <v>一般会計その他施設</v>
      </c>
      <c r="D91" s="7" t="str">
        <f>すべて_位置図情報!D1041</f>
        <v>休憩所・トイレ</v>
      </c>
      <c r="E91" s="7" t="str">
        <f>すべて_位置図情報!E1041</f>
        <v>休憩所・トイレ</v>
      </c>
      <c r="F91" s="74">
        <f>すべて_位置図情報!F1041</f>
        <v>18</v>
      </c>
      <c r="G91" s="13" t="str" ph="1">
        <f>すべて_位置図情報!G1041</f>
        <v>南港コンテナふ頭港湾労働者便所</v>
      </c>
      <c r="H91" s="126" t="str">
        <f>すべて_位置図情報!H1041</f>
        <v>大阪市住之江区南港東5-1</v>
      </c>
      <c r="I91" s="81">
        <f>すべて_位置図情報!I1041</f>
        <v>30.9</v>
      </c>
      <c r="J91" s="80" t="str">
        <f>すべて_位置図情報!J1041</f>
        <v>A</v>
      </c>
      <c r="K91" s="78">
        <f>すべて_位置図情報!K1041</f>
        <v>0</v>
      </c>
      <c r="L91" s="79">
        <f>すべて_位置図情報!L1041</f>
        <v>1994</v>
      </c>
      <c r="M91" s="79" t="str">
        <f>すべて_位置図情報!M1041</f>
        <v>b</v>
      </c>
      <c r="N91" s="79" t="str">
        <f>すべて_位置図情報!N1041</f>
        <v>b</v>
      </c>
      <c r="O91" s="79" t="str">
        <f>すべて_位置図情報!O1041</f>
        <v/>
      </c>
      <c r="P91" s="79" t="str">
        <f>すべて_位置図情報!P1041</f>
        <v>D</v>
      </c>
      <c r="Q91" s="79" t="str">
        <f>すべて_位置図情報!Q1041</f>
        <v>無</v>
      </c>
      <c r="R91" s="136" t="str">
        <f>すべて_位置図情報!R1041</f>
        <v>直営（一部委託）</v>
      </c>
      <c r="S91" s="126" t="str">
        <f>すべて_位置図情報!S1041</f>
        <v>大阪港湾局</v>
      </c>
      <c r="T91" s="124" t="str">
        <f>すべて_位置図情報!T1041</f>
        <v>計画整備部</v>
      </c>
      <c r="U91" s="126" t="str">
        <f>すべて_位置図情報!U1041</f>
        <v>振興課</v>
      </c>
      <c r="V91" s="124" t="str">
        <f>すべて_位置図情報!V1041</f>
        <v>－</v>
      </c>
      <c r="W91" s="116" t="str">
        <f>すべて_位置図情報!W1041</f>
        <v>住之江区</v>
      </c>
      <c r="X91" s="116" t="str">
        <f>すべて_位置図情報!X1041</f>
        <v>一般施設</v>
      </c>
      <c r="Y91" s="114">
        <f>すべて_位置図情報!Y1041</f>
        <v>38</v>
      </c>
      <c r="Z91" s="127">
        <f>すべて_位置図情報!Z1041</f>
        <v>0</v>
      </c>
      <c r="AA91" s="124">
        <f>すべて_位置図情報!AA1041</f>
        <v>0</v>
      </c>
      <c r="AB91" s="126">
        <f>すべて_位置図情報!AB1037</f>
        <v>0</v>
      </c>
      <c r="AC91" s="124">
        <f>すべて_位置図情報!AC1037</f>
        <v>0</v>
      </c>
      <c r="AD91" s="124">
        <f>すべて_位置図情報!AD1037</f>
        <v>0</v>
      </c>
      <c r="AE91" s="16">
        <f>すべて_位置図情報!AF1037</f>
        <v>0</v>
      </c>
      <c r="AF91" s="16">
        <f>すべて_位置図情報!AG1037</f>
        <v>0</v>
      </c>
      <c r="AG91" s="16">
        <f>すべて_位置図情報!AH1037</f>
        <v>0</v>
      </c>
      <c r="AH91" s="16">
        <f>すべて_位置図情報!AI1037</f>
        <v>0</v>
      </c>
      <c r="AI91" s="16">
        <f>すべて_位置図情報!AJ1037</f>
        <v>0</v>
      </c>
      <c r="AJ91" s="16">
        <f>すべて_位置図情報!AK1037</f>
        <v>0</v>
      </c>
      <c r="AK91" s="16" t="e">
        <f>すべて_位置図情報!#REF!</f>
        <v>#REF!</v>
      </c>
    </row>
    <row r="92" spans="1:37">
      <c r="A92" s="262">
        <v>1025</v>
      </c>
      <c r="B92" s="7" t="str">
        <f>すべて_位置図情報!B1042</f>
        <v>一般会計その他施設</v>
      </c>
      <c r="C92" s="7" t="str">
        <f>すべて_位置図情報!C1042</f>
        <v>一般会計その他施設</v>
      </c>
      <c r="D92" s="7" t="str">
        <f>すべて_位置図情報!D1042</f>
        <v>休憩所・トイレ</v>
      </c>
      <c r="E92" s="7" t="str">
        <f>すべて_位置図情報!E1042</f>
        <v>休憩所・トイレ</v>
      </c>
      <c r="F92" s="74">
        <f>すべて_位置図情報!F1042</f>
        <v>19</v>
      </c>
      <c r="G92" s="13" t="str" ph="1">
        <f>すべて_位置図情報!G1042</f>
        <v>南港中ふ頭港湾労働者便所</v>
      </c>
      <c r="H92" s="126" t="str">
        <f>すべて_位置図情報!H1042</f>
        <v>大阪市住之江区南港中6-7</v>
      </c>
      <c r="I92" s="81">
        <f>すべて_位置図情報!I1042</f>
        <v>21.42</v>
      </c>
      <c r="J92" s="80" t="str">
        <f>すべて_位置図情報!J1042</f>
        <v>A</v>
      </c>
      <c r="K92" s="78">
        <f>すべて_位置図情報!K1042</f>
        <v>0</v>
      </c>
      <c r="L92" s="79">
        <f>すべて_位置図情報!L1042</f>
        <v>1996</v>
      </c>
      <c r="M92" s="79" t="str">
        <f>すべて_位置図情報!M1042</f>
        <v>b</v>
      </c>
      <c r="N92" s="79" t="str">
        <f>すべて_位置図情報!N1042</f>
        <v>b</v>
      </c>
      <c r="O92" s="79" t="str">
        <f>すべて_位置図情報!O1042</f>
        <v/>
      </c>
      <c r="P92" s="79" t="str">
        <f>すべて_位置図情報!P1042</f>
        <v>D</v>
      </c>
      <c r="Q92" s="79" t="str">
        <f>すべて_位置図情報!Q1042</f>
        <v>無</v>
      </c>
      <c r="R92" s="136" t="str">
        <f>すべて_位置図情報!R1042</f>
        <v>直営（一部委託）</v>
      </c>
      <c r="S92" s="126" t="str">
        <f>すべて_位置図情報!S1042</f>
        <v>大阪港湾局</v>
      </c>
      <c r="T92" s="124" t="str">
        <f>すべて_位置図情報!T1042</f>
        <v>計画整備部</v>
      </c>
      <c r="U92" s="126" t="str">
        <f>すべて_位置図情報!U1042</f>
        <v>振興課</v>
      </c>
      <c r="V92" s="124" t="str">
        <f>すべて_位置図情報!V1042</f>
        <v>－</v>
      </c>
      <c r="W92" s="116" t="str">
        <f>すべて_位置図情報!W1042</f>
        <v>住之江区</v>
      </c>
      <c r="X92" s="116" t="str">
        <f>すべて_位置図情報!X1042</f>
        <v>一般施設</v>
      </c>
      <c r="Y92" s="114">
        <f>すべて_位置図情報!Y1042</f>
        <v>39</v>
      </c>
      <c r="Z92" s="127">
        <f>すべて_位置図情報!Z1042</f>
        <v>0</v>
      </c>
      <c r="AA92" s="124">
        <f>すべて_位置図情報!AA1042</f>
        <v>0</v>
      </c>
      <c r="AB92" s="126">
        <f>すべて_位置図情報!AB1038</f>
        <v>0</v>
      </c>
      <c r="AC92" s="124">
        <f>すべて_位置図情報!AC1038</f>
        <v>0</v>
      </c>
      <c r="AD92" s="124">
        <f>すべて_位置図情報!AD1038</f>
        <v>0</v>
      </c>
      <c r="AE92" s="16">
        <f>すべて_位置図情報!AF1038</f>
        <v>0</v>
      </c>
      <c r="AF92" s="16">
        <f>すべて_位置図情報!AG1038</f>
        <v>0</v>
      </c>
      <c r="AG92" s="16">
        <f>すべて_位置図情報!AH1038</f>
        <v>0</v>
      </c>
      <c r="AH92" s="16">
        <f>すべて_位置図情報!AI1038</f>
        <v>0</v>
      </c>
      <c r="AI92" s="16">
        <f>すべて_位置図情報!AJ1038</f>
        <v>0</v>
      </c>
      <c r="AJ92" s="16">
        <f>すべて_位置図情報!AK1038</f>
        <v>0</v>
      </c>
      <c r="AK92" s="16" t="e">
        <f>すべて_位置図情報!#REF!</f>
        <v>#REF!</v>
      </c>
    </row>
    <row r="93" spans="1:37">
      <c r="A93" s="262">
        <v>1026</v>
      </c>
      <c r="B93" s="7" t="str">
        <f>すべて_位置図情報!B1043</f>
        <v>一般会計その他施設</v>
      </c>
      <c r="C93" s="7" t="str">
        <f>すべて_位置図情報!C1043</f>
        <v>一般会計その他施設</v>
      </c>
      <c r="D93" s="7" t="str">
        <f>すべて_位置図情報!D1043</f>
        <v>休憩所・トイレ</v>
      </c>
      <c r="E93" s="7" t="str">
        <f>すべて_位置図情報!E1043</f>
        <v>休憩所・トイレ</v>
      </c>
      <c r="F93" s="74">
        <f>すべて_位置図情報!F1043</f>
        <v>20</v>
      </c>
      <c r="G93" s="13" t="str" ph="1">
        <f>すべて_位置図情報!G1043</f>
        <v>南港ポートタウン東駅前広場</v>
      </c>
      <c r="H93" s="126" t="str">
        <f>すべて_位置図情報!H1043</f>
        <v>大阪市住之江区南港中2-1</v>
      </c>
      <c r="I93" s="81">
        <f>すべて_位置図情報!I1043</f>
        <v>31.13</v>
      </c>
      <c r="J93" s="80" t="str">
        <f>すべて_位置図情報!J1043</f>
        <v>A</v>
      </c>
      <c r="K93" s="78">
        <f>すべて_位置図情報!K1043</f>
        <v>0</v>
      </c>
      <c r="L93" s="79">
        <f>すべて_位置図情報!L1043</f>
        <v>1990</v>
      </c>
      <c r="M93" s="79" t="str">
        <f>すべて_位置図情報!M1043</f>
        <v>b</v>
      </c>
      <c r="N93" s="79" t="str">
        <f>すべて_位置図情報!N1043</f>
        <v>b</v>
      </c>
      <c r="O93" s="79" t="str">
        <f>すべて_位置図情報!O1043</f>
        <v/>
      </c>
      <c r="P93" s="79" t="str">
        <f>すべて_位置図情報!P1043</f>
        <v>D</v>
      </c>
      <c r="Q93" s="79" t="str">
        <f>すべて_位置図情報!Q1043</f>
        <v>無</v>
      </c>
      <c r="R93" s="136" t="str">
        <f>すべて_位置図情報!R1043</f>
        <v>直営</v>
      </c>
      <c r="S93" s="126" t="str">
        <f>すべて_位置図情報!S1043</f>
        <v>大阪港湾局</v>
      </c>
      <c r="T93" s="124" t="str">
        <f>すべて_位置図情報!T1043</f>
        <v>施設管理部</v>
      </c>
      <c r="U93" s="126" t="str">
        <f>すべて_位置図情報!U1043</f>
        <v>施設課</v>
      </c>
      <c r="V93" s="126" t="str">
        <f>すべて_位置図情報!V1043</f>
        <v>施設管理ｸﾞﾙｰﾌﾟ</v>
      </c>
      <c r="W93" s="116" t="str">
        <f>すべて_位置図情報!W1043</f>
        <v>住之江区</v>
      </c>
      <c r="X93" s="116" t="str">
        <f>すべて_位置図情報!X1043</f>
        <v>一般施設</v>
      </c>
      <c r="Y93" s="114">
        <f>すべて_位置図情報!Y1043</f>
        <v>40</v>
      </c>
      <c r="Z93" s="127">
        <f>すべて_位置図情報!Z1043</f>
        <v>0</v>
      </c>
      <c r="AA93" s="124">
        <f>すべて_位置図情報!AA1043</f>
        <v>0</v>
      </c>
      <c r="AB93" s="126">
        <f>すべて_位置図情報!AB1039</f>
        <v>0</v>
      </c>
      <c r="AC93" s="124">
        <f>すべて_位置図情報!AC1039</f>
        <v>0</v>
      </c>
      <c r="AD93" s="124">
        <f>すべて_位置図情報!AD1039</f>
        <v>0</v>
      </c>
      <c r="AE93" s="16">
        <f>すべて_位置図情報!AF1039</f>
        <v>0</v>
      </c>
      <c r="AF93" s="16">
        <f>すべて_位置図情報!AG1039</f>
        <v>0</v>
      </c>
      <c r="AG93" s="16">
        <f>すべて_位置図情報!AH1039</f>
        <v>0</v>
      </c>
      <c r="AH93" s="16">
        <f>すべて_位置図情報!AI1039</f>
        <v>0</v>
      </c>
      <c r="AI93" s="16">
        <f>すべて_位置図情報!AJ1039</f>
        <v>0</v>
      </c>
      <c r="AJ93" s="16">
        <f>すべて_位置図情報!AK1039</f>
        <v>0</v>
      </c>
      <c r="AK93" s="16" t="e">
        <f>すべて_位置図情報!#REF!</f>
        <v>#REF!</v>
      </c>
    </row>
    <row r="94" spans="1:37">
      <c r="A94" s="262">
        <v>1027</v>
      </c>
      <c r="B94" s="7" t="str">
        <f>すべて_位置図情報!B1044</f>
        <v>一般会計その他施設</v>
      </c>
      <c r="C94" s="7" t="str">
        <f>すべて_位置図情報!C1044</f>
        <v>一般会計その他施設</v>
      </c>
      <c r="D94" s="7" t="str">
        <f>すべて_位置図情報!D1044</f>
        <v>休憩所・トイレ</v>
      </c>
      <c r="E94" s="7" t="str">
        <f>すべて_位置図情報!E1044</f>
        <v>休憩所・トイレ</v>
      </c>
      <c r="F94" s="74">
        <f>すべて_位置図情報!F1044</f>
        <v>21</v>
      </c>
      <c r="G94" s="13" t="str" ph="1">
        <f>すべて_位置図情報!G1044</f>
        <v>南港南ふ頭港湾労働者便所</v>
      </c>
      <c r="H94" s="126" t="str">
        <f>すべて_位置図情報!H1044</f>
        <v>大阪市住之江区南港南6-1</v>
      </c>
      <c r="I94" s="81">
        <f>すべて_位置図情報!I1044</f>
        <v>21.41</v>
      </c>
      <c r="J94" s="80" t="str">
        <f>すべて_位置図情報!J1044</f>
        <v>A</v>
      </c>
      <c r="K94" s="78">
        <f>すべて_位置図情報!K1044</f>
        <v>0</v>
      </c>
      <c r="L94" s="79">
        <f>すべて_位置図情報!L1044</f>
        <v>1995</v>
      </c>
      <c r="M94" s="79" t="str">
        <f>すべて_位置図情報!M1044</f>
        <v>b</v>
      </c>
      <c r="N94" s="79" t="str">
        <f>すべて_位置図情報!N1044</f>
        <v>b</v>
      </c>
      <c r="O94" s="79" t="str">
        <f>すべて_位置図情報!O1044</f>
        <v/>
      </c>
      <c r="P94" s="79" t="str">
        <f>すべて_位置図情報!P1044</f>
        <v>D</v>
      </c>
      <c r="Q94" s="79" t="str">
        <f>すべて_位置図情報!Q1044</f>
        <v>無</v>
      </c>
      <c r="R94" s="136" t="str">
        <f>すべて_位置図情報!R1044</f>
        <v>直営（一部委託）</v>
      </c>
      <c r="S94" s="126" t="str">
        <f>すべて_位置図情報!S1044</f>
        <v>大阪港湾局</v>
      </c>
      <c r="T94" s="124" t="str">
        <f>すべて_位置図情報!T1044</f>
        <v>計画整備部</v>
      </c>
      <c r="U94" s="126" t="str">
        <f>すべて_位置図情報!U1044</f>
        <v>振興課</v>
      </c>
      <c r="V94" s="124" t="str">
        <f>すべて_位置図情報!V1044</f>
        <v>－</v>
      </c>
      <c r="W94" s="116" t="str">
        <f>すべて_位置図情報!W1044</f>
        <v>住之江区</v>
      </c>
      <c r="X94" s="116" t="str">
        <f>すべて_位置図情報!X1044</f>
        <v>一般施設</v>
      </c>
      <c r="Y94" s="114">
        <f>すべて_位置図情報!Y1044</f>
        <v>41</v>
      </c>
      <c r="Z94" s="127">
        <f>すべて_位置図情報!Z1044</f>
        <v>0</v>
      </c>
      <c r="AA94" s="124">
        <f>すべて_位置図情報!AA1044</f>
        <v>0</v>
      </c>
      <c r="AB94" s="126">
        <f>すべて_位置図情報!AB1040</f>
        <v>0</v>
      </c>
      <c r="AC94" s="124">
        <f>すべて_位置図情報!AC1040</f>
        <v>0</v>
      </c>
      <c r="AD94" s="124">
        <f>すべて_位置図情報!AD1040</f>
        <v>0</v>
      </c>
      <c r="AE94" s="16">
        <f>すべて_位置図情報!AF1040</f>
        <v>0</v>
      </c>
      <c r="AF94" s="16">
        <f>すべて_位置図情報!AG1040</f>
        <v>0</v>
      </c>
      <c r="AG94" s="16">
        <f>すべて_位置図情報!AH1040</f>
        <v>0</v>
      </c>
      <c r="AH94" s="16">
        <f>すべて_位置図情報!AI1040</f>
        <v>0</v>
      </c>
      <c r="AI94" s="16">
        <f>すべて_位置図情報!AJ1040</f>
        <v>0</v>
      </c>
      <c r="AJ94" s="16">
        <f>すべて_位置図情報!AK1040</f>
        <v>0</v>
      </c>
      <c r="AK94" s="16" t="e">
        <f>すべて_位置図情報!#REF!</f>
        <v>#REF!</v>
      </c>
    </row>
    <row r="95" spans="1:37">
      <c r="A95" s="262">
        <v>1028</v>
      </c>
      <c r="B95" s="7" t="str">
        <f>すべて_位置図情報!B1045</f>
        <v>一般会計その他施設</v>
      </c>
      <c r="C95" s="7" t="str">
        <f>すべて_位置図情報!C1045</f>
        <v>一般会計その他施設</v>
      </c>
      <c r="D95" s="7" t="str">
        <f>すべて_位置図情報!D1045</f>
        <v>休憩所・トイレ</v>
      </c>
      <c r="E95" s="7" t="str">
        <f>すべて_位置図情報!E1045</f>
        <v>休憩所・トイレ</v>
      </c>
      <c r="F95" s="74">
        <f>すべて_位置図情報!F1045</f>
        <v>22</v>
      </c>
      <c r="G95" s="13" t="str" ph="1">
        <f>すべて_位置図情報!G1045</f>
        <v>南港重量物ふ頭港湾労働者休憩所（ウイング南港）</v>
      </c>
      <c r="H95" s="126" t="str">
        <f>すべて_位置図情報!H1045</f>
        <v>大阪市住之江区南港北3-3-3</v>
      </c>
      <c r="I95" s="81">
        <f>すべて_位置図情報!I1045</f>
        <v>208.38</v>
      </c>
      <c r="J95" s="80" t="str">
        <f>すべて_位置図情報!J1045</f>
        <v>A</v>
      </c>
      <c r="K95" s="78">
        <f>すべて_位置図情報!K1045</f>
        <v>0</v>
      </c>
      <c r="L95" s="79">
        <f>すべて_位置図情報!L1045</f>
        <v>1994</v>
      </c>
      <c r="M95" s="79" t="str">
        <f>すべて_位置図情報!M1045</f>
        <v>b</v>
      </c>
      <c r="N95" s="79" t="str">
        <f>すべて_位置図情報!N1045</f>
        <v>b</v>
      </c>
      <c r="O95" s="79" t="str">
        <f>すべて_位置図情報!O1045</f>
        <v/>
      </c>
      <c r="P95" s="79" t="str">
        <f>すべて_位置図情報!P1045</f>
        <v>D</v>
      </c>
      <c r="Q95" s="79" t="str">
        <f>すべて_位置図情報!Q1045</f>
        <v>無</v>
      </c>
      <c r="R95" s="136" t="str">
        <f>すべて_位置図情報!R1045</f>
        <v>指定管理（無料施設）</v>
      </c>
      <c r="S95" s="126" t="str">
        <f>すべて_位置図情報!S1045</f>
        <v>大阪港湾局</v>
      </c>
      <c r="T95" s="124" t="str">
        <f>すべて_位置図情報!T1045</f>
        <v>計画整備部</v>
      </c>
      <c r="U95" s="126" t="str">
        <f>すべて_位置図情報!U1045</f>
        <v>振興課</v>
      </c>
      <c r="V95" s="124" t="str">
        <f>すべて_位置図情報!V1045</f>
        <v>－</v>
      </c>
      <c r="W95" s="116" t="str">
        <f>すべて_位置図情報!W1045</f>
        <v>住之江区</v>
      </c>
      <c r="X95" s="116" t="str">
        <f>すべて_位置図情報!X1045</f>
        <v>一般施設</v>
      </c>
      <c r="Y95" s="114">
        <f>すべて_位置図情報!Y1045</f>
        <v>42</v>
      </c>
      <c r="Z95" s="127">
        <f>すべて_位置図情報!Z1045</f>
        <v>0</v>
      </c>
      <c r="AA95" s="124">
        <f>すべて_位置図情報!AA1045</f>
        <v>0</v>
      </c>
      <c r="AB95" s="126">
        <f>すべて_位置図情報!AB1041</f>
        <v>0</v>
      </c>
      <c r="AC95" s="124">
        <f>すべて_位置図情報!AC1041</f>
        <v>0</v>
      </c>
      <c r="AD95" s="124">
        <f>すべて_位置図情報!AD1041</f>
        <v>0</v>
      </c>
      <c r="AE95" s="16">
        <f>すべて_位置図情報!AF1041</f>
        <v>0</v>
      </c>
      <c r="AF95" s="16">
        <f>すべて_位置図情報!AG1041</f>
        <v>0</v>
      </c>
      <c r="AG95" s="16">
        <f>すべて_位置図情報!AH1041</f>
        <v>0</v>
      </c>
      <c r="AH95" s="16">
        <f>すべて_位置図情報!AI1041</f>
        <v>0</v>
      </c>
      <c r="AI95" s="16">
        <f>すべて_位置図情報!AJ1041</f>
        <v>0</v>
      </c>
      <c r="AJ95" s="16">
        <f>すべて_位置図情報!AK1041</f>
        <v>0</v>
      </c>
      <c r="AK95" s="16" t="e">
        <f>すべて_位置図情報!#REF!</f>
        <v>#REF!</v>
      </c>
    </row>
    <row r="96" spans="1:37">
      <c r="A96" s="262">
        <v>1029</v>
      </c>
      <c r="B96" s="7" t="str">
        <f>すべて_位置図情報!B1046</f>
        <v>一般会計その他施設</v>
      </c>
      <c r="C96" s="7" t="str">
        <f>すべて_位置図情報!C1046</f>
        <v>一般会計その他施設</v>
      </c>
      <c r="D96" s="7" t="str">
        <f>すべて_位置図情報!D1046</f>
        <v>休憩所・トイレ</v>
      </c>
      <c r="E96" s="7" t="str">
        <f>すべて_位置図情報!E1046</f>
        <v>休憩所・トイレ</v>
      </c>
      <c r="F96" s="74">
        <f>すべて_位置図情報!F1046</f>
        <v>23</v>
      </c>
      <c r="G96" s="13" t="str" ph="1">
        <f>すべて_位置図情報!G1046</f>
        <v>天王寺公園南口公衆トイレ</v>
      </c>
      <c r="H96" s="126" t="str">
        <f>すべて_位置図情報!H1046</f>
        <v>大阪市西成区山王1-17</v>
      </c>
      <c r="I96" s="81">
        <f>すべて_位置図情報!I1046</f>
        <v>10.039999999999999</v>
      </c>
      <c r="J96" s="80" t="str">
        <f>すべて_位置図情報!J1046</f>
        <v>A</v>
      </c>
      <c r="K96" s="78">
        <f>すべて_位置図情報!K1046</f>
        <v>0</v>
      </c>
      <c r="L96" s="79">
        <f>すべて_位置図情報!L1046</f>
        <v>1960</v>
      </c>
      <c r="M96" s="79" t="str">
        <f>すべて_位置図情報!M1046</f>
        <v>d</v>
      </c>
      <c r="N96" s="79" t="str">
        <f>すべて_位置図情報!N1046</f>
        <v>d</v>
      </c>
      <c r="O96" s="79" t="str">
        <f>すべて_位置図情報!O1046</f>
        <v/>
      </c>
      <c r="P96" s="79" t="str">
        <f>すべて_位置図情報!P1046</f>
        <v>J</v>
      </c>
      <c r="Q96" s="79" t="str">
        <f>すべて_位置図情報!Q1046</f>
        <v>無</v>
      </c>
      <c r="R96" s="136" t="str">
        <f>すべて_位置図情報!R1046</f>
        <v>直営（一部委託）</v>
      </c>
      <c r="S96" s="126" t="str">
        <f>すべて_位置図情報!S1046</f>
        <v>環境局</v>
      </c>
      <c r="T96" s="124" t="str">
        <f>すべて_位置図情報!T1046</f>
        <v>事業部</v>
      </c>
      <c r="U96" s="126" t="str">
        <f>すべて_位置図情報!U1046</f>
        <v>事業管理課</v>
      </c>
      <c r="V96" s="124" t="str">
        <f>すべて_位置図情報!V1046</f>
        <v>－</v>
      </c>
      <c r="W96" s="116" t="str">
        <f>すべて_位置図情報!W1046</f>
        <v>西成区</v>
      </c>
      <c r="X96" s="116" t="str">
        <f>すべて_位置図情報!X1046</f>
        <v>一般施設</v>
      </c>
      <c r="Y96" s="114">
        <f>すべて_位置図情報!Y1046</f>
        <v>52</v>
      </c>
      <c r="Z96" s="127">
        <f>すべて_位置図情報!Z1046</f>
        <v>0</v>
      </c>
      <c r="AA96" s="124">
        <f>すべて_位置図情報!AA1046</f>
        <v>0</v>
      </c>
      <c r="AB96" s="126">
        <f>すべて_位置図情報!AB1042</f>
        <v>0</v>
      </c>
      <c r="AC96" s="124">
        <f>すべて_位置図情報!AC1042</f>
        <v>0</v>
      </c>
      <c r="AD96" s="124">
        <f>すべて_位置図情報!AD1042</f>
        <v>0</v>
      </c>
      <c r="AE96" s="16">
        <f>すべて_位置図情報!AF1042</f>
        <v>0</v>
      </c>
      <c r="AF96" s="16">
        <f>すべて_位置図情報!AG1042</f>
        <v>0</v>
      </c>
      <c r="AG96" s="16">
        <f>すべて_位置図情報!AH1042</f>
        <v>0</v>
      </c>
      <c r="AH96" s="16">
        <f>すべて_位置図情報!AI1042</f>
        <v>0</v>
      </c>
      <c r="AI96" s="16">
        <f>すべて_位置図情報!AJ1042</f>
        <v>0</v>
      </c>
      <c r="AJ96" s="16">
        <f>すべて_位置図情報!AK1042</f>
        <v>0</v>
      </c>
      <c r="AK96" s="16" t="e">
        <f>すべて_位置図情報!#REF!</f>
        <v>#REF!</v>
      </c>
    </row>
    <row r="97" spans="1:37">
      <c r="A97" s="262">
        <v>1030</v>
      </c>
      <c r="B97" s="7" t="str">
        <f>すべて_位置図情報!B1047</f>
        <v>一般会計その他施設</v>
      </c>
      <c r="C97" s="7" t="str">
        <f>すべて_位置図情報!C1047</f>
        <v>一般会計その他施設</v>
      </c>
      <c r="D97" s="7" t="str">
        <f>すべて_位置図情報!D1047</f>
        <v>休憩所・トイレ</v>
      </c>
      <c r="E97" s="7" t="str">
        <f>すべて_位置図情報!E1047</f>
        <v>休憩所・トイレ</v>
      </c>
      <c r="F97" s="74">
        <f>すべて_位置図情報!F1047</f>
        <v>24</v>
      </c>
      <c r="G97" s="13" t="str" ph="1">
        <f>すべて_位置図情報!G1047</f>
        <v>萩之茶屋中公園公衆トイレ</v>
      </c>
      <c r="H97" s="126" t="str">
        <f>すべて_位置図情報!H1047</f>
        <v>大阪市西成区萩之茶屋2-4</v>
      </c>
      <c r="I97" s="81">
        <f>すべて_位置図情報!I1047</f>
        <v>9.42</v>
      </c>
      <c r="J97" s="80" t="str">
        <f>すべて_位置図情報!J1047</f>
        <v>A</v>
      </c>
      <c r="K97" s="78">
        <f>すべて_位置図情報!K1047</f>
        <v>0</v>
      </c>
      <c r="L97" s="79">
        <f>すべて_位置図情報!L1047</f>
        <v>1966</v>
      </c>
      <c r="M97" s="79" t="str">
        <f>すべて_位置図情報!M1047</f>
        <v>d</v>
      </c>
      <c r="N97" s="79" t="str">
        <f>すべて_位置図情報!N1047</f>
        <v>d</v>
      </c>
      <c r="O97" s="79" t="str">
        <f>すべて_位置図情報!O1047</f>
        <v/>
      </c>
      <c r="P97" s="79" t="str">
        <f>すべて_位置図情報!P1047</f>
        <v>J</v>
      </c>
      <c r="Q97" s="79" t="str">
        <f>すべて_位置図情報!Q1047</f>
        <v>無</v>
      </c>
      <c r="R97" s="136" t="str">
        <f>すべて_位置図情報!R1047</f>
        <v>直営（一部委託）</v>
      </c>
      <c r="S97" s="126" t="str">
        <f>すべて_位置図情報!S1047</f>
        <v>環境局</v>
      </c>
      <c r="T97" s="124" t="str">
        <f>すべて_位置図情報!T1047</f>
        <v>事業部</v>
      </c>
      <c r="U97" s="126" t="str">
        <f>すべて_位置図情報!U1047</f>
        <v>事業管理課</v>
      </c>
      <c r="V97" s="124" t="str">
        <f>すべて_位置図情報!V1047</f>
        <v>－</v>
      </c>
      <c r="W97" s="116" t="str">
        <f>すべて_位置図情報!W1047</f>
        <v>西成区</v>
      </c>
      <c r="X97" s="116" t="str">
        <f>すべて_位置図情報!X1047</f>
        <v>一般施設</v>
      </c>
      <c r="Y97" s="114">
        <f>すべて_位置図情報!Y1047</f>
        <v>53</v>
      </c>
      <c r="Z97" s="127">
        <f>すべて_位置図情報!Z1047</f>
        <v>0</v>
      </c>
      <c r="AA97" s="124">
        <f>すべて_位置図情報!AA1047</f>
        <v>0</v>
      </c>
      <c r="AB97" s="126">
        <f>すべて_位置図情報!AB1043</f>
        <v>0</v>
      </c>
      <c r="AC97" s="124">
        <f>すべて_位置図情報!AC1043</f>
        <v>0</v>
      </c>
      <c r="AD97" s="124">
        <f>すべて_位置図情報!AD1043</f>
        <v>0</v>
      </c>
      <c r="AE97" s="16">
        <f>すべて_位置図情報!AF1043</f>
        <v>0</v>
      </c>
      <c r="AF97" s="16">
        <f>すべて_位置図情報!AG1043</f>
        <v>0</v>
      </c>
      <c r="AG97" s="16">
        <f>すべて_位置図情報!AH1043</f>
        <v>0</v>
      </c>
      <c r="AH97" s="16">
        <f>すべて_位置図情報!AI1043</f>
        <v>0</v>
      </c>
      <c r="AI97" s="16">
        <f>すべて_位置図情報!AJ1043</f>
        <v>0</v>
      </c>
      <c r="AJ97" s="16">
        <f>すべて_位置図情報!AK1043</f>
        <v>0</v>
      </c>
      <c r="AK97" s="16" t="e">
        <f>すべて_位置図情報!#REF!</f>
        <v>#REF!</v>
      </c>
    </row>
    <row r="98" spans="1:37" s="24" customFormat="1">
      <c r="A98" s="262">
        <v>1031</v>
      </c>
      <c r="B98" s="7" t="str">
        <f>すべて_位置図情報!B1048</f>
        <v>一般会計その他施設</v>
      </c>
      <c r="C98" s="7" t="str">
        <f>すべて_位置図情報!C1048</f>
        <v>一般会計その他施設</v>
      </c>
      <c r="D98" s="7" t="str">
        <f>すべて_位置図情報!D1048</f>
        <v>休憩所・トイレ</v>
      </c>
      <c r="E98" s="7" t="str">
        <f>すべて_位置図情報!E1048</f>
        <v>休憩所・トイレ</v>
      </c>
      <c r="F98" s="74">
        <f>すべて_位置図情報!F1048</f>
        <v>25</v>
      </c>
      <c r="G98" s="13" t="str" ph="1">
        <f>すべて_位置図情報!G1048</f>
        <v>東入船町公衆トイレ</v>
      </c>
      <c r="H98" s="126" t="str">
        <f>すべて_位置図情報!H1048</f>
        <v>大阪市西成区萩之茶屋1-14</v>
      </c>
      <c r="I98" s="81">
        <f>すべて_位置図情報!I1048</f>
        <v>4.8</v>
      </c>
      <c r="J98" s="80" t="str">
        <f>すべて_位置図情報!J1048</f>
        <v>A</v>
      </c>
      <c r="K98" s="78">
        <f>すべて_位置図情報!K1048</f>
        <v>0</v>
      </c>
      <c r="L98" s="79">
        <f>すべて_位置図情報!L1048</f>
        <v>1970</v>
      </c>
      <c r="M98" s="79" t="str">
        <f>すべて_位置図情報!M1048</f>
        <v>d</v>
      </c>
      <c r="N98" s="79" t="str">
        <f>すべて_位置図情報!N1048</f>
        <v>d</v>
      </c>
      <c r="O98" s="79" t="str">
        <f>すべて_位置図情報!O1048</f>
        <v/>
      </c>
      <c r="P98" s="79" t="str">
        <f>すべて_位置図情報!P1048</f>
        <v>J</v>
      </c>
      <c r="Q98" s="79" t="str">
        <f>すべて_位置図情報!Q1048</f>
        <v>無</v>
      </c>
      <c r="R98" s="136" t="str">
        <f>すべて_位置図情報!R1048</f>
        <v>直営（一部委託）</v>
      </c>
      <c r="S98" s="126" t="str">
        <f>すべて_位置図情報!S1048</f>
        <v>環境局</v>
      </c>
      <c r="T98" s="124" t="str">
        <f>すべて_位置図情報!T1048</f>
        <v>事業部</v>
      </c>
      <c r="U98" s="126" t="str">
        <f>すべて_位置図情報!U1048</f>
        <v>事業管理課</v>
      </c>
      <c r="V98" s="124" t="str">
        <f>すべて_位置図情報!V1048</f>
        <v>－</v>
      </c>
      <c r="W98" s="116" t="str">
        <f>すべて_位置図情報!W1048</f>
        <v>西成区</v>
      </c>
      <c r="X98" s="116" t="str">
        <f>すべて_位置図情報!X1048</f>
        <v>一般施設</v>
      </c>
      <c r="Y98" s="114">
        <f>すべて_位置図情報!Y1048</f>
        <v>55</v>
      </c>
      <c r="Z98" s="127">
        <f>すべて_位置図情報!Z1048</f>
        <v>0</v>
      </c>
      <c r="AA98" s="124">
        <f>すべて_位置図情報!AA1048</f>
        <v>0</v>
      </c>
      <c r="AB98" s="126">
        <f>すべて_位置図情報!AB1045</f>
        <v>0</v>
      </c>
      <c r="AC98" s="124">
        <f>すべて_位置図情報!AC1045</f>
        <v>0</v>
      </c>
      <c r="AD98" s="124">
        <f>すべて_位置図情報!AD1045</f>
        <v>0</v>
      </c>
      <c r="AE98" s="16">
        <f>すべて_位置図情報!AF1045</f>
        <v>0</v>
      </c>
      <c r="AF98" s="16">
        <f>すべて_位置図情報!AG1045</f>
        <v>0</v>
      </c>
      <c r="AG98" s="16">
        <f>すべて_位置図情報!AH1045</f>
        <v>0</v>
      </c>
      <c r="AH98" s="16">
        <f>すべて_位置図情報!AI1045</f>
        <v>0</v>
      </c>
      <c r="AI98" s="16">
        <f>すべて_位置図情報!AJ1045</f>
        <v>0</v>
      </c>
      <c r="AJ98" s="16">
        <f>すべて_位置図情報!AK1045</f>
        <v>0</v>
      </c>
      <c r="AK98" s="16" t="e">
        <f>すべて_位置図情報!#REF!</f>
        <v>#REF!</v>
      </c>
    </row>
    <row r="99" spans="1:37">
      <c r="A99" s="262">
        <v>1032</v>
      </c>
      <c r="B99" s="7" t="str">
        <f>すべて_位置図情報!B1049</f>
        <v>一般会計その他施設</v>
      </c>
      <c r="C99" s="7" t="str">
        <f>すべて_位置図情報!C1049</f>
        <v>一般会計その他施設</v>
      </c>
      <c r="D99" s="7" t="str">
        <f>すべて_位置図情報!D1049</f>
        <v>休憩所・トイレ</v>
      </c>
      <c r="E99" s="7" t="str">
        <f>すべて_位置図情報!E1049</f>
        <v>休憩所・トイレ</v>
      </c>
      <c r="F99" s="74">
        <f>すべて_位置図情報!F1049</f>
        <v>26</v>
      </c>
      <c r="G99" s="13" t="str" ph="1">
        <f>すべて_位置図情報!G1049</f>
        <v>萩之茶屋北公園公衆トイレ</v>
      </c>
      <c r="H99" s="126" t="str">
        <f>すべて_位置図情報!H1049</f>
        <v>大阪市西成区萩之茶屋1-13</v>
      </c>
      <c r="I99" s="81">
        <f>すべて_位置図情報!I1049</f>
        <v>13.26</v>
      </c>
      <c r="J99" s="80" t="str">
        <f>すべて_位置図情報!J1049</f>
        <v>A</v>
      </c>
      <c r="K99" s="78">
        <f>すべて_位置図情報!K1049</f>
        <v>0</v>
      </c>
      <c r="L99" s="79">
        <f>すべて_位置図情報!L1049</f>
        <v>2022</v>
      </c>
      <c r="M99" s="79" t="str">
        <f>すべて_位置図情報!M1049</f>
        <v>a</v>
      </c>
      <c r="N99" s="79" t="str">
        <f>すべて_位置図情報!N1049</f>
        <v>a</v>
      </c>
      <c r="O99" s="79" t="str">
        <f>すべて_位置図情報!O1049</f>
        <v/>
      </c>
      <c r="P99" s="79" t="str">
        <f>すべて_位置図情報!P1049</f>
        <v>A</v>
      </c>
      <c r="Q99" s="79" t="str">
        <f>すべて_位置図情報!Q1049</f>
        <v>無</v>
      </c>
      <c r="R99" s="136" t="str">
        <f>すべて_位置図情報!R1049</f>
        <v>直営（一部委託）</v>
      </c>
      <c r="S99" s="126" t="str">
        <f>すべて_位置図情報!S1049</f>
        <v>環境局</v>
      </c>
      <c r="T99" s="124" t="str">
        <f>すべて_位置図情報!T1049</f>
        <v>事業部</v>
      </c>
      <c r="U99" s="126" t="str">
        <f>すべて_位置図情報!U1049</f>
        <v>事業管理課</v>
      </c>
      <c r="V99" s="124" t="str">
        <f>すべて_位置図情報!V1049</f>
        <v>－</v>
      </c>
      <c r="W99" s="116" t="str">
        <f>すべて_位置図情報!W1049</f>
        <v>西成区</v>
      </c>
      <c r="X99" s="116" t="str">
        <f>すべて_位置図情報!X1049</f>
        <v>一般施設</v>
      </c>
      <c r="Y99" s="114">
        <f>すべて_位置図情報!Y1049</f>
        <v>56</v>
      </c>
      <c r="Z99" s="127">
        <f>すべて_位置図情報!Z1049</f>
        <v>0</v>
      </c>
      <c r="AA99" s="124">
        <f>すべて_位置図情報!AA1049</f>
        <v>0</v>
      </c>
      <c r="AB99" s="126">
        <f>すべて_位置図情報!AB1046</f>
        <v>0</v>
      </c>
      <c r="AC99" s="124">
        <f>すべて_位置図情報!AC1046</f>
        <v>0</v>
      </c>
      <c r="AD99" s="124">
        <f>すべて_位置図情報!AD1046</f>
        <v>0</v>
      </c>
      <c r="AE99" s="16">
        <f>すべて_位置図情報!AF1046</f>
        <v>0</v>
      </c>
      <c r="AF99" s="16">
        <f>すべて_位置図情報!AG1046</f>
        <v>0</v>
      </c>
      <c r="AG99" s="16">
        <f>すべて_位置図情報!AH1046</f>
        <v>0</v>
      </c>
      <c r="AH99" s="16">
        <f>すべて_位置図情報!AI1046</f>
        <v>0</v>
      </c>
      <c r="AI99" s="16">
        <f>すべて_位置図情報!AJ1046</f>
        <v>0</v>
      </c>
      <c r="AJ99" s="16">
        <f>すべて_位置図情報!AK1046</f>
        <v>0</v>
      </c>
      <c r="AK99" s="16" t="e">
        <f>すべて_位置図情報!#REF!</f>
        <v>#REF!</v>
      </c>
    </row>
    <row r="100" spans="1:37">
      <c r="A100" s="262">
        <v>1033</v>
      </c>
      <c r="B100" s="7" t="str">
        <f>すべて_位置図情報!B1050</f>
        <v>一般会計その他施設</v>
      </c>
      <c r="C100" s="7" t="str">
        <f>すべて_位置図情報!C1050</f>
        <v>一般会計その他施設</v>
      </c>
      <c r="D100" s="7" t="str">
        <f>すべて_位置図情報!D1050</f>
        <v>休憩所・トイレ</v>
      </c>
      <c r="E100" s="7" t="str">
        <f>すべて_位置図情報!E1050</f>
        <v>休憩所・トイレ</v>
      </c>
      <c r="F100" s="74">
        <f>すべて_位置図情報!F1050</f>
        <v>27</v>
      </c>
      <c r="G100" s="13" t="str" ph="1">
        <f>すべて_位置図情報!G1050</f>
        <v>今池町公衆トイレ</v>
      </c>
      <c r="H100" s="126" t="str">
        <f>すべて_位置図情報!H1050</f>
        <v>大阪市西成区萩之茶屋2-2</v>
      </c>
      <c r="I100" s="81">
        <f>すべて_位置図情報!I1050</f>
        <v>10.1</v>
      </c>
      <c r="J100" s="80" t="str">
        <f>すべて_位置図情報!J1050</f>
        <v>A</v>
      </c>
      <c r="K100" s="78">
        <f>すべて_位置図情報!K1050</f>
        <v>0</v>
      </c>
      <c r="L100" s="79">
        <f>すべて_位置図情報!L1050</f>
        <v>1984</v>
      </c>
      <c r="M100" s="79" t="str">
        <f>すべて_位置図情報!M1050</f>
        <v>c</v>
      </c>
      <c r="N100" s="79" t="str">
        <f>すべて_位置図情報!N1050</f>
        <v>c</v>
      </c>
      <c r="O100" s="79" t="str">
        <f>すべて_位置図情報!O1050</f>
        <v/>
      </c>
      <c r="P100" s="79" t="str">
        <f>すべて_位置図情報!P1050</f>
        <v>G</v>
      </c>
      <c r="Q100" s="79" t="str">
        <f>すべて_位置図情報!Q1050</f>
        <v>無</v>
      </c>
      <c r="R100" s="136" t="str">
        <f>すべて_位置図情報!R1050</f>
        <v>直営（一部委託）</v>
      </c>
      <c r="S100" s="126" t="str">
        <f>すべて_位置図情報!S1050</f>
        <v>環境局</v>
      </c>
      <c r="T100" s="124" t="str">
        <f>すべて_位置図情報!T1050</f>
        <v>事業部</v>
      </c>
      <c r="U100" s="126" t="str">
        <f>すべて_位置図情報!U1050</f>
        <v>事業管理課</v>
      </c>
      <c r="V100" s="124" t="str">
        <f>すべて_位置図情報!V1050</f>
        <v>－</v>
      </c>
      <c r="W100" s="116" t="str">
        <f>すべて_位置図情報!W1050</f>
        <v>西成区</v>
      </c>
      <c r="X100" s="116" t="str">
        <f>すべて_位置図情報!X1050</f>
        <v>一般施設</v>
      </c>
      <c r="Y100" s="114">
        <f>すべて_位置図情報!Y1050</f>
        <v>57</v>
      </c>
      <c r="Z100" s="127">
        <f>すべて_位置図情報!Z1050</f>
        <v>0</v>
      </c>
      <c r="AA100" s="124">
        <f>すべて_位置図情報!AA1050</f>
        <v>0</v>
      </c>
      <c r="AB100" s="126">
        <f>すべて_位置図情報!AB1047</f>
        <v>0</v>
      </c>
      <c r="AC100" s="124">
        <f>すべて_位置図情報!AC1047</f>
        <v>0</v>
      </c>
      <c r="AD100" s="124">
        <f>すべて_位置図情報!AD1047</f>
        <v>0</v>
      </c>
      <c r="AE100" s="16">
        <f>すべて_位置図情報!AF1047</f>
        <v>0</v>
      </c>
      <c r="AF100" s="16">
        <f>すべて_位置図情報!AG1047</f>
        <v>0</v>
      </c>
      <c r="AG100" s="16">
        <f>すべて_位置図情報!AH1047</f>
        <v>0</v>
      </c>
      <c r="AH100" s="16">
        <f>すべて_位置図情報!AI1047</f>
        <v>0</v>
      </c>
      <c r="AI100" s="16">
        <f>すべて_位置図情報!AJ1047</f>
        <v>0</v>
      </c>
      <c r="AJ100" s="16">
        <f>すべて_位置図情報!AK1047</f>
        <v>0</v>
      </c>
      <c r="AK100" s="16" t="e">
        <f>すべて_位置図情報!#REF!</f>
        <v>#REF!</v>
      </c>
    </row>
    <row r="101" spans="1:37">
      <c r="A101" s="262">
        <v>1034</v>
      </c>
      <c r="B101" s="7" t="str">
        <f>すべて_位置図情報!B1051</f>
        <v>一般会計その他施設</v>
      </c>
      <c r="C101" s="7" t="str">
        <f>すべて_位置図情報!C1051</f>
        <v>一般会計その他施設</v>
      </c>
      <c r="D101" s="7" t="str">
        <f>すべて_位置図情報!D1051</f>
        <v>休憩所・トイレ</v>
      </c>
      <c r="E101" s="7" t="str">
        <f>すべて_位置図情報!E1051</f>
        <v>休憩所・トイレ</v>
      </c>
      <c r="F101" s="74">
        <f>すべて_位置図情報!F1051</f>
        <v>28</v>
      </c>
      <c r="G101" s="13" t="str" ph="1">
        <f>すべて_位置図情報!G1051</f>
        <v>萩之茶屋南公園公衆トイレ</v>
      </c>
      <c r="H101" s="126" t="str">
        <f>すべて_位置図情報!H1051</f>
        <v>大阪市西成区萩之茶屋3-7</v>
      </c>
      <c r="I101" s="81">
        <f>すべて_位置図情報!I1051</f>
        <v>18.12</v>
      </c>
      <c r="J101" s="80" t="str">
        <f>すべて_位置図情報!J1051</f>
        <v>A</v>
      </c>
      <c r="K101" s="78">
        <f>すべて_位置図情報!K1051</f>
        <v>0</v>
      </c>
      <c r="L101" s="79">
        <f>すべて_位置図情報!L1051</f>
        <v>1989</v>
      </c>
      <c r="M101" s="79" t="str">
        <f>すべて_位置図情報!M1051</f>
        <v>b</v>
      </c>
      <c r="N101" s="79" t="str">
        <f>すべて_位置図情報!N1051</f>
        <v>b</v>
      </c>
      <c r="O101" s="79" t="str">
        <f>すべて_位置図情報!O1051</f>
        <v/>
      </c>
      <c r="P101" s="79" t="str">
        <f>すべて_位置図情報!P1051</f>
        <v>D</v>
      </c>
      <c r="Q101" s="79" t="str">
        <f>すべて_位置図情報!Q1051</f>
        <v>無</v>
      </c>
      <c r="R101" s="136" t="str">
        <f>すべて_位置図情報!R1051</f>
        <v>直営（一部委託）</v>
      </c>
      <c r="S101" s="126" t="str">
        <f>すべて_位置図情報!S1051</f>
        <v>環境局</v>
      </c>
      <c r="T101" s="124" t="str">
        <f>すべて_位置図情報!T1051</f>
        <v>事業部</v>
      </c>
      <c r="U101" s="126" t="str">
        <f>すべて_位置図情報!U1051</f>
        <v>事業管理課</v>
      </c>
      <c r="V101" s="124" t="str">
        <f>すべて_位置図情報!V1051</f>
        <v>－</v>
      </c>
      <c r="W101" s="116" t="str">
        <f>すべて_位置図情報!W1051</f>
        <v>西成区</v>
      </c>
      <c r="X101" s="116" t="str">
        <f>すべて_位置図情報!X1051</f>
        <v>一般施設</v>
      </c>
      <c r="Y101" s="114">
        <f>すべて_位置図情報!Y1051</f>
        <v>58</v>
      </c>
      <c r="Z101" s="127">
        <f>すべて_位置図情報!Z1051</f>
        <v>0</v>
      </c>
      <c r="AA101" s="124">
        <f>すべて_位置図情報!AA1051</f>
        <v>0</v>
      </c>
      <c r="AB101" s="126" t="e">
        <f>すべて_位置図情報!#REF!</f>
        <v>#REF!</v>
      </c>
      <c r="AC101" s="124" t="e">
        <f>すべて_位置図情報!#REF!</f>
        <v>#REF!</v>
      </c>
      <c r="AD101" s="124" t="e">
        <f>すべて_位置図情報!#REF!</f>
        <v>#REF!</v>
      </c>
      <c r="AE101" s="16" t="e">
        <f>すべて_位置図情報!#REF!</f>
        <v>#REF!</v>
      </c>
      <c r="AF101" s="16" t="e">
        <f>すべて_位置図情報!#REF!</f>
        <v>#REF!</v>
      </c>
      <c r="AG101" s="16" t="e">
        <f>すべて_位置図情報!#REF!</f>
        <v>#REF!</v>
      </c>
      <c r="AH101" s="16" t="e">
        <f>すべて_位置図情報!#REF!</f>
        <v>#REF!</v>
      </c>
      <c r="AI101" s="16" t="e">
        <f>すべて_位置図情報!#REF!</f>
        <v>#REF!</v>
      </c>
      <c r="AJ101" s="16" t="e">
        <f>すべて_位置図情報!#REF!</f>
        <v>#REF!</v>
      </c>
      <c r="AK101" s="16" t="e">
        <f>すべて_位置図情報!#REF!</f>
        <v>#REF!</v>
      </c>
    </row>
    <row r="102" spans="1:37">
      <c r="A102" s="262">
        <v>1035</v>
      </c>
      <c r="B102" s="7" t="str">
        <f>すべて_位置図情報!B1052</f>
        <v>一般会計その他施設</v>
      </c>
      <c r="C102" s="7" t="str">
        <f>すべて_位置図情報!C1052</f>
        <v>一般会計その他施設</v>
      </c>
      <c r="D102" s="45" t="str">
        <f>すべて_位置図情報!D1052</f>
        <v>休憩所・トイレ</v>
      </c>
      <c r="E102" s="45" t="str">
        <f>すべて_位置図情報!E1052</f>
        <v>休憩所・トイレ</v>
      </c>
      <c r="F102" s="74">
        <f>すべて_位置図情報!F1052</f>
        <v>29</v>
      </c>
      <c r="G102" s="13" t="str" ph="1">
        <f>すべて_位置図情報!G1052</f>
        <v>萩之茶屋公衆トイレ</v>
      </c>
      <c r="H102" s="126" t="str">
        <f>すべて_位置図情報!H1052</f>
        <v>大阪市西成区萩之茶屋3-5</v>
      </c>
      <c r="I102" s="81">
        <f>すべて_位置図情報!I1052</f>
        <v>22.89</v>
      </c>
      <c r="J102" s="80" t="str">
        <f>すべて_位置図情報!J1052</f>
        <v>A</v>
      </c>
      <c r="K102" s="78">
        <f>すべて_位置図情報!K1052</f>
        <v>0</v>
      </c>
      <c r="L102" s="79">
        <f>すべて_位置図情報!L1052</f>
        <v>2000</v>
      </c>
      <c r="M102" s="79" t="str">
        <f>すべて_位置図情報!M1052</f>
        <v>b</v>
      </c>
      <c r="N102" s="79" t="str">
        <f>すべて_位置図情報!N1052</f>
        <v>b</v>
      </c>
      <c r="O102" s="79" t="str">
        <f>すべて_位置図情報!O1052</f>
        <v/>
      </c>
      <c r="P102" s="79" t="str">
        <f>すべて_位置図情報!P1052</f>
        <v>D</v>
      </c>
      <c r="Q102" s="79" t="str">
        <f>すべて_位置図情報!Q1052</f>
        <v>無</v>
      </c>
      <c r="R102" s="136" t="str">
        <f>すべて_位置図情報!R1052</f>
        <v>直営（一部委託）</v>
      </c>
      <c r="S102" s="126" t="str">
        <f>すべて_位置図情報!S1052</f>
        <v>環境局</v>
      </c>
      <c r="T102" s="124" t="str">
        <f>すべて_位置図情報!T1052</f>
        <v>事業部</v>
      </c>
      <c r="U102" s="126" t="str">
        <f>すべて_位置図情報!U1052</f>
        <v>事業管理課</v>
      </c>
      <c r="V102" s="124" t="str">
        <f>すべて_位置図情報!V1052</f>
        <v>－</v>
      </c>
      <c r="W102" s="116" t="str">
        <f>すべて_位置図情報!W1052</f>
        <v>西成区</v>
      </c>
      <c r="X102" s="116" t="str">
        <f>すべて_位置図情報!X1052</f>
        <v>一般施設</v>
      </c>
      <c r="Y102" s="114">
        <f>すべて_位置図情報!Y1052</f>
        <v>59</v>
      </c>
      <c r="Z102" s="127">
        <f>すべて_位置図情報!Z1052</f>
        <v>0</v>
      </c>
      <c r="AA102" s="124">
        <f>すべて_位置図情報!AA1052</f>
        <v>0</v>
      </c>
      <c r="AB102" s="126">
        <f>すべて_位置図情報!AB1048</f>
        <v>0</v>
      </c>
      <c r="AC102" s="124">
        <f>すべて_位置図情報!AC1048</f>
        <v>0</v>
      </c>
      <c r="AD102" s="124">
        <f>すべて_位置図情報!AD1048</f>
        <v>0</v>
      </c>
      <c r="AE102" s="16">
        <f>すべて_位置図情報!AF1048</f>
        <v>0</v>
      </c>
      <c r="AF102" s="16">
        <f>すべて_位置図情報!AG1048</f>
        <v>0</v>
      </c>
      <c r="AG102" s="16">
        <f>すべて_位置図情報!AH1048</f>
        <v>0</v>
      </c>
      <c r="AH102" s="16">
        <f>すべて_位置図情報!AI1048</f>
        <v>0</v>
      </c>
      <c r="AI102" s="16">
        <f>すべて_位置図情報!AJ1048</f>
        <v>0</v>
      </c>
      <c r="AJ102" s="16">
        <f>すべて_位置図情報!AK1048</f>
        <v>0</v>
      </c>
      <c r="AK102" s="16" t="e">
        <f>すべて_位置図情報!#REF!</f>
        <v>#REF!</v>
      </c>
    </row>
    <row r="103" spans="1:37">
      <c r="A103" s="262">
        <v>1036</v>
      </c>
      <c r="B103" s="7" t="str">
        <f>すべて_位置図情報!B1053</f>
        <v>一般会計その他施設</v>
      </c>
      <c r="C103" s="7" t="str">
        <f>すべて_位置図情報!C1053</f>
        <v>一般会計その他施設</v>
      </c>
      <c r="D103" s="44" t="str">
        <f>すべて_位置図情報!D1053</f>
        <v>一般会計その他施設</v>
      </c>
      <c r="E103" s="44" t="str">
        <f>すべて_位置図情報!E1053</f>
        <v>一般会計その他施設</v>
      </c>
      <c r="F103" s="74">
        <f>すべて_位置図情報!F1053</f>
        <v>1</v>
      </c>
      <c r="G103" s="13" t="str" ph="1">
        <f>すべて_位置図情報!G1053</f>
        <v>住まい情報センター</v>
      </c>
      <c r="H103" s="126" t="str">
        <f>すべて_位置図情報!H1053</f>
        <v>大阪市北区天神橋6-4-20</v>
      </c>
      <c r="I103" s="81">
        <f>すべて_位置図情報!I1053</f>
        <v>11271.68</v>
      </c>
      <c r="J103" s="80" t="str">
        <f>すべて_位置図情報!J1053</f>
        <v>C</v>
      </c>
      <c r="K103" s="78">
        <f>すべて_位置図情報!K1053</f>
        <v>0</v>
      </c>
      <c r="L103" s="79">
        <f>すべて_位置図情報!L1053</f>
        <v>1999</v>
      </c>
      <c r="M103" s="79" t="str">
        <f>すべて_位置図情報!M1053</f>
        <v>b</v>
      </c>
      <c r="N103" s="79" t="str">
        <f>すべて_位置図情報!N1053</f>
        <v>b</v>
      </c>
      <c r="O103" s="79" t="str">
        <f>すべて_位置図情報!O1053</f>
        <v/>
      </c>
      <c r="P103" s="79" t="str">
        <f>すべて_位置図情報!P1053</f>
        <v>F</v>
      </c>
      <c r="Q103" s="79" t="str">
        <f>すべて_位置図情報!Q1053</f>
        <v>有</v>
      </c>
      <c r="R103" s="136" t="str">
        <f>すべて_位置図情報!R1053</f>
        <v>指定管理（利用料金施設）</v>
      </c>
      <c r="S103" s="126" t="str">
        <f>すべて_位置図情報!S1053</f>
        <v>都市整備局</v>
      </c>
      <c r="T103" s="124" t="str">
        <f>すべて_位置図情報!T1053</f>
        <v>企画部</v>
      </c>
      <c r="U103" s="126" t="str">
        <f>すべて_位置図情報!U1053</f>
        <v>住宅政策課</v>
      </c>
      <c r="V103" s="126" t="str">
        <f>すべて_位置図情報!V1053</f>
        <v>住宅政策ｸﾞﾙｰﾌﾟ</v>
      </c>
      <c r="W103" s="116" t="str">
        <f>すべて_位置図情報!W1053</f>
        <v>北区</v>
      </c>
      <c r="X103" s="116" t="str">
        <f>すべて_位置図情報!X1053</f>
        <v>一般施設</v>
      </c>
      <c r="Y103" s="114">
        <f>すべて_位置図情報!Y1053</f>
        <v>71</v>
      </c>
      <c r="Z103" s="127">
        <f>すべて_位置図情報!Z1053</f>
        <v>0</v>
      </c>
      <c r="AA103" s="124" t="str">
        <f>すべて_位置図情報!AA1053</f>
        <v>〇</v>
      </c>
      <c r="AB103" s="126">
        <f>すべて_位置図情報!AB1049</f>
        <v>0</v>
      </c>
      <c r="AC103" s="124">
        <f>すべて_位置図情報!AC1049</f>
        <v>0</v>
      </c>
      <c r="AD103" s="124">
        <f>すべて_位置図情報!AD1049</f>
        <v>0</v>
      </c>
      <c r="AE103" s="16">
        <f>すべて_位置図情報!AF1049</f>
        <v>0</v>
      </c>
      <c r="AF103" s="16">
        <f>すべて_位置図情報!AG1049</f>
        <v>0</v>
      </c>
      <c r="AG103" s="16">
        <f>すべて_位置図情報!AH1049</f>
        <v>0</v>
      </c>
      <c r="AH103" s="16">
        <f>すべて_位置図情報!AI1049</f>
        <v>0</v>
      </c>
      <c r="AI103" s="16">
        <f>すべて_位置図情報!AJ1049</f>
        <v>0</v>
      </c>
      <c r="AJ103" s="16">
        <f>すべて_位置図情報!AK1049</f>
        <v>0</v>
      </c>
      <c r="AK103" s="16" t="e">
        <f>すべて_位置図情報!#REF!</f>
        <v>#REF!</v>
      </c>
    </row>
    <row r="104" spans="1:37">
      <c r="A104" s="262">
        <v>1037</v>
      </c>
      <c r="B104" s="7" t="str">
        <f>すべて_位置図情報!B1054</f>
        <v>一般会計その他施設</v>
      </c>
      <c r="C104" s="7" t="str">
        <f>すべて_位置図情報!C1054</f>
        <v>一般会計その他施設</v>
      </c>
      <c r="D104" s="7" t="str">
        <f>すべて_位置図情報!D1054</f>
        <v>一般会計その他施設</v>
      </c>
      <c r="E104" s="7" t="str">
        <f>すべて_位置図情報!E1054</f>
        <v>一般会計その他施設</v>
      </c>
      <c r="F104" s="74">
        <f>すべて_位置図情報!F1054</f>
        <v>2</v>
      </c>
      <c r="G104" s="13" t="str" ph="1">
        <f>すべて_位置図情報!G1054</f>
        <v>淡路駅周辺地区土地区画整理事業仮設建物（2）</v>
      </c>
      <c r="H104" s="126" t="str">
        <f>すべて_位置図情報!H1054</f>
        <v>大阪市東淀川区東淡路4-19-7</v>
      </c>
      <c r="I104" s="81">
        <f>すべて_位置図情報!I1054</f>
        <v>492.03</v>
      </c>
      <c r="J104" s="80" t="str">
        <f>すべて_位置図情報!J1054</f>
        <v>A</v>
      </c>
      <c r="K104" s="78">
        <f>すべて_位置図情報!K1054</f>
        <v>0</v>
      </c>
      <c r="L104" s="79">
        <f>すべて_位置図情報!L1054</f>
        <v>2011</v>
      </c>
      <c r="M104" s="79" t="str">
        <f>すべて_位置図情報!M1054</f>
        <v>a</v>
      </c>
      <c r="N104" s="79" t="str">
        <f>すべて_位置図情報!N1054</f>
        <v>a</v>
      </c>
      <c r="O104" s="79" t="str">
        <f>すべて_位置図情報!O1054</f>
        <v/>
      </c>
      <c r="P104" s="79" t="str">
        <f>すべて_位置図情報!P1054</f>
        <v>A</v>
      </c>
      <c r="Q104" s="79" t="str">
        <f>すべて_位置図情報!Q1054</f>
        <v>無</v>
      </c>
      <c r="R104" s="136" t="str">
        <f>すべて_位置図情報!R1054</f>
        <v>直営</v>
      </c>
      <c r="S104" s="126" t="str">
        <f>すべて_位置図情報!S1054</f>
        <v>都市整備局</v>
      </c>
      <c r="T104" s="124" t="str">
        <f>すべて_位置図情報!T1054</f>
        <v>市街地整備部</v>
      </c>
      <c r="U104" s="126" t="str">
        <f>すべて_位置図情報!U1054</f>
        <v>淡路・三国東土地区画整理事務所</v>
      </c>
      <c r="V104" s="126" t="str">
        <f>すべて_位置図情報!V1054</f>
        <v>庶務担当</v>
      </c>
      <c r="W104" s="116" t="str">
        <f>すべて_位置図情報!W1054</f>
        <v>東淀川区</v>
      </c>
      <c r="X104" s="116" t="str">
        <f>すべて_位置図情報!X1054</f>
        <v>一般施設</v>
      </c>
      <c r="Y104" s="114">
        <f>すべて_位置図情報!Y1054</f>
        <v>59</v>
      </c>
      <c r="Z104" s="127">
        <f>すべて_位置図情報!Z1054</f>
        <v>0</v>
      </c>
      <c r="AA104" s="124">
        <f>すべて_位置図情報!AA1054</f>
        <v>0</v>
      </c>
      <c r="AB104" s="126">
        <f>すべて_位置図情報!AB1050</f>
        <v>0</v>
      </c>
      <c r="AC104" s="124">
        <f>すべて_位置図情報!AC1050</f>
        <v>0</v>
      </c>
      <c r="AD104" s="124">
        <f>すべて_位置図情報!AD1050</f>
        <v>0</v>
      </c>
      <c r="AE104" s="16">
        <f>すべて_位置図情報!AF1050</f>
        <v>0</v>
      </c>
      <c r="AF104" s="16">
        <f>すべて_位置図情報!AG1050</f>
        <v>0</v>
      </c>
      <c r="AG104" s="16">
        <f>すべて_位置図情報!AH1050</f>
        <v>0</v>
      </c>
      <c r="AH104" s="16">
        <f>すべて_位置図情報!AI1050</f>
        <v>0</v>
      </c>
      <c r="AI104" s="16">
        <f>すべて_位置図情報!AJ1050</f>
        <v>0</v>
      </c>
      <c r="AJ104" s="16">
        <f>すべて_位置図情報!AK1050</f>
        <v>0</v>
      </c>
      <c r="AK104" s="16" t="e">
        <f>すべて_位置図情報!#REF!</f>
        <v>#REF!</v>
      </c>
    </row>
    <row r="105" spans="1:37">
      <c r="A105" s="262">
        <v>1038</v>
      </c>
      <c r="B105" s="7" t="str">
        <f>すべて_位置図情報!B1055</f>
        <v>一般会計その他施設</v>
      </c>
      <c r="C105" s="7" t="str">
        <f>すべて_位置図情報!C1055</f>
        <v>一般会計その他施設</v>
      </c>
      <c r="D105" s="7" t="str">
        <f>すべて_位置図情報!D1055</f>
        <v>一般会計その他施設</v>
      </c>
      <c r="E105" s="7" t="str">
        <f>すべて_位置図情報!E1055</f>
        <v>一般会計その他施設</v>
      </c>
      <c r="F105" s="74">
        <f>すべて_位置図情報!F1055</f>
        <v>3</v>
      </c>
      <c r="G105" s="13" t="str" ph="1">
        <f>すべて_位置図情報!G1055</f>
        <v>淡路駅周辺地区土地区画整理事業仮設建物</v>
      </c>
      <c r="H105" s="126" t="str">
        <f>すべて_位置図情報!H1055</f>
        <v>大阪市東淀川区東淡路4-19-13</v>
      </c>
      <c r="I105" s="81">
        <f>すべて_位置図情報!I1055</f>
        <v>158.78</v>
      </c>
      <c r="J105" s="80" t="str">
        <f>すべて_位置図情報!J1055</f>
        <v>A</v>
      </c>
      <c r="K105" s="78">
        <f>すべて_位置図情報!K1055</f>
        <v>0</v>
      </c>
      <c r="L105" s="79">
        <f>すべて_位置図情報!L1055</f>
        <v>2005</v>
      </c>
      <c r="M105" s="79" t="str">
        <f>すべて_位置図情報!M1055</f>
        <v>b</v>
      </c>
      <c r="N105" s="79" t="str">
        <f>すべて_位置図情報!N1055</f>
        <v>a</v>
      </c>
      <c r="O105" s="79" t="str">
        <f>すべて_位置図情報!O1055</f>
        <v>〇</v>
      </c>
      <c r="P105" s="79" t="str">
        <f>すべて_位置図情報!P1055</f>
        <v>D</v>
      </c>
      <c r="Q105" s="79" t="str">
        <f>すべて_位置図情報!Q1055</f>
        <v>無</v>
      </c>
      <c r="R105" s="136" t="str">
        <f>すべて_位置図情報!R1055</f>
        <v>直営</v>
      </c>
      <c r="S105" s="126" t="str">
        <f>すべて_位置図情報!S1055</f>
        <v>都市整備局</v>
      </c>
      <c r="T105" s="124" t="str">
        <f>すべて_位置図情報!T1055</f>
        <v>市街地整備部</v>
      </c>
      <c r="U105" s="126" t="str">
        <f>すべて_位置図情報!U1055</f>
        <v>淡路・三国東土地区画整理事務所</v>
      </c>
      <c r="V105" s="126" t="str">
        <f>すべて_位置図情報!V1055</f>
        <v>庶務担当</v>
      </c>
      <c r="W105" s="116" t="str">
        <f>すべて_位置図情報!W1055</f>
        <v>東淀川区</v>
      </c>
      <c r="X105" s="116" t="str">
        <f>すべて_位置図情報!X1055</f>
        <v>一般施設</v>
      </c>
      <c r="Y105" s="114">
        <f>すべて_位置図情報!Y1055</f>
        <v>60</v>
      </c>
      <c r="Z105" s="127">
        <f>すべて_位置図情報!Z1055</f>
        <v>0</v>
      </c>
      <c r="AA105" s="124">
        <f>すべて_位置図情報!AA1055</f>
        <v>0</v>
      </c>
      <c r="AB105" s="126">
        <f>すべて_位置図情報!AB1051</f>
        <v>0</v>
      </c>
      <c r="AC105" s="124">
        <f>すべて_位置図情報!AC1051</f>
        <v>0</v>
      </c>
      <c r="AD105" s="124">
        <f>すべて_位置図情報!AD1051</f>
        <v>0</v>
      </c>
      <c r="AE105" s="16">
        <f>すべて_位置図情報!AF1051</f>
        <v>0</v>
      </c>
      <c r="AF105" s="16">
        <f>すべて_位置図情報!AG1051</f>
        <v>0</v>
      </c>
      <c r="AG105" s="16">
        <f>すべて_位置図情報!AH1051</f>
        <v>0</v>
      </c>
      <c r="AH105" s="16">
        <f>すべて_位置図情報!AI1051</f>
        <v>0</v>
      </c>
      <c r="AI105" s="16">
        <f>すべて_位置図情報!AJ1051</f>
        <v>0</v>
      </c>
      <c r="AJ105" s="16">
        <f>すべて_位置図情報!AK1051</f>
        <v>0</v>
      </c>
      <c r="AK105" s="16" t="e">
        <f>すべて_位置図情報!#REF!</f>
        <v>#REF!</v>
      </c>
    </row>
    <row r="106" spans="1:37">
      <c r="A106" s="262">
        <v>1039</v>
      </c>
      <c r="B106" s="7" t="str">
        <f>すべて_位置図情報!B1056</f>
        <v>一般会計その他施設</v>
      </c>
      <c r="C106" s="7" t="str">
        <f>すべて_位置図情報!C1056</f>
        <v>一般会計その他施設</v>
      </c>
      <c r="D106" s="7" t="str">
        <f>すべて_位置図情報!D1056</f>
        <v>一般会計その他施設</v>
      </c>
      <c r="E106" s="7" t="str">
        <f>すべて_位置図情報!E1056</f>
        <v>一般会計その他施設</v>
      </c>
      <c r="F106" s="74">
        <f>すべて_位置図情報!F1056</f>
        <v>4</v>
      </c>
      <c r="G106" s="13" t="str" ph="1">
        <f>すべて_位置図情報!G1056</f>
        <v>淡路駅周辺地区土地区画整理事業仮設建物</v>
      </c>
      <c r="H106" s="126" t="str">
        <f>すべて_位置図情報!H1056</f>
        <v>大阪市東淀川区東淡路4-19-1</v>
      </c>
      <c r="I106" s="81">
        <f>すべて_位置図情報!I1056</f>
        <v>46.86</v>
      </c>
      <c r="J106" s="80" t="str">
        <f>すべて_位置図情報!J1056</f>
        <v>A</v>
      </c>
      <c r="K106" s="78">
        <f>すべて_位置図情報!K1056</f>
        <v>0</v>
      </c>
      <c r="L106" s="79">
        <f>すべて_位置図情報!L1056</f>
        <v>2005</v>
      </c>
      <c r="M106" s="79" t="str">
        <f>すべて_位置図情報!M1056</f>
        <v>b</v>
      </c>
      <c r="N106" s="79" t="str">
        <f>すべて_位置図情報!N1056</f>
        <v>a</v>
      </c>
      <c r="O106" s="79" t="str">
        <f>すべて_位置図情報!O1056</f>
        <v>〇</v>
      </c>
      <c r="P106" s="79" t="str">
        <f>すべて_位置図情報!P1056</f>
        <v>D</v>
      </c>
      <c r="Q106" s="79" t="str">
        <f>すべて_位置図情報!Q1056</f>
        <v>無</v>
      </c>
      <c r="R106" s="136" t="str">
        <f>すべて_位置図情報!R1056</f>
        <v>直営</v>
      </c>
      <c r="S106" s="126" t="str">
        <f>すべて_位置図情報!S1056</f>
        <v>都市整備局</v>
      </c>
      <c r="T106" s="124" t="str">
        <f>すべて_位置図情報!T1056</f>
        <v>市街地整備部</v>
      </c>
      <c r="U106" s="126" t="str">
        <f>すべて_位置図情報!U1056</f>
        <v>淡路・三国東土地区画整理事務所</v>
      </c>
      <c r="V106" s="126" t="str">
        <f>すべて_位置図情報!V1056</f>
        <v>庶務担当</v>
      </c>
      <c r="W106" s="116" t="str">
        <f>すべて_位置図情報!W1056</f>
        <v>東淀川区</v>
      </c>
      <c r="X106" s="116" t="str">
        <f>すべて_位置図情報!X1056</f>
        <v>一般施設</v>
      </c>
      <c r="Y106" s="114">
        <f>すべて_位置図情報!Y1056</f>
        <v>61</v>
      </c>
      <c r="Z106" s="127">
        <f>すべて_位置図情報!Z1056</f>
        <v>0</v>
      </c>
      <c r="AA106" s="124">
        <f>すべて_位置図情報!AA1056</f>
        <v>0</v>
      </c>
      <c r="AB106" s="126">
        <f>すべて_位置図情報!AB1052</f>
        <v>0</v>
      </c>
      <c r="AC106" s="124">
        <f>すべて_位置図情報!AC1052</f>
        <v>0</v>
      </c>
      <c r="AD106" s="124">
        <f>すべて_位置図情報!AD1052</f>
        <v>0</v>
      </c>
      <c r="AE106" s="16">
        <f>すべて_位置図情報!AF1052</f>
        <v>0</v>
      </c>
      <c r="AF106" s="16">
        <f>すべて_位置図情報!AG1052</f>
        <v>0</v>
      </c>
      <c r="AG106" s="16">
        <f>すべて_位置図情報!AH1052</f>
        <v>0</v>
      </c>
      <c r="AH106" s="16">
        <f>すべて_位置図情報!AI1052</f>
        <v>0</v>
      </c>
      <c r="AI106" s="16">
        <f>すべて_位置図情報!AJ1052</f>
        <v>0</v>
      </c>
      <c r="AJ106" s="16">
        <f>すべて_位置図情報!AK1052</f>
        <v>0</v>
      </c>
      <c r="AK106" s="16" t="e">
        <f>すべて_位置図情報!#REF!</f>
        <v>#REF!</v>
      </c>
    </row>
    <row r="107" spans="1:37">
      <c r="A107" s="262">
        <v>1040</v>
      </c>
      <c r="B107" s="7" t="str">
        <f>すべて_位置図情報!B1057</f>
        <v>一般会計その他施設</v>
      </c>
      <c r="C107" s="7" t="str">
        <f>すべて_位置図情報!C1057</f>
        <v>一般会計その他施設</v>
      </c>
      <c r="D107" s="7" t="str">
        <f>すべて_位置図情報!D1057</f>
        <v>一般会計その他施設</v>
      </c>
      <c r="E107" s="7" t="str">
        <f>すべて_位置図情報!E1057</f>
        <v>一般会計その他施設</v>
      </c>
      <c r="F107" s="74">
        <f>すべて_位置図情報!F1057</f>
        <v>5</v>
      </c>
      <c r="G107" s="13" t="str" ph="1">
        <f>すべて_位置図情報!G1057</f>
        <v>城東区複合施設内貸室</v>
      </c>
      <c r="H107" s="126" t="str">
        <f>すべて_位置図情報!H1057</f>
        <v>大阪市城東区中央3-5-45</v>
      </c>
      <c r="I107" s="81">
        <f>すべて_位置図情報!I1057</f>
        <v>354.35</v>
      </c>
      <c r="J107" s="80" t="str">
        <f>すべて_位置図情報!J1057</f>
        <v>A</v>
      </c>
      <c r="K107" s="78">
        <f>すべて_位置図情報!K1057</f>
        <v>0</v>
      </c>
      <c r="L107" s="79">
        <f>すべて_位置図情報!L1057</f>
        <v>2016</v>
      </c>
      <c r="M107" s="79" t="str">
        <f>すべて_位置図情報!M1057</f>
        <v>a</v>
      </c>
      <c r="N107" s="79" t="str">
        <f>すべて_位置図情報!N1057</f>
        <v>a</v>
      </c>
      <c r="O107" s="79" t="str">
        <f>すべて_位置図情報!O1057</f>
        <v/>
      </c>
      <c r="P107" s="79" t="str">
        <f>すべて_位置図情報!P1057</f>
        <v>A</v>
      </c>
      <c r="Q107" s="79" t="str">
        <f>すべて_位置図情報!Q1057</f>
        <v>有</v>
      </c>
      <c r="R107" s="136" t="str">
        <f>すべて_位置図情報!R1057</f>
        <v>有償貸付</v>
      </c>
      <c r="S107" s="126" t="str">
        <f>すべて_位置図情報!S1057</f>
        <v>城東区役所</v>
      </c>
      <c r="T107" s="124" t="str">
        <f>すべて_位置図情報!T1057</f>
        <v>－</v>
      </c>
      <c r="U107" s="126" t="str">
        <f>すべて_位置図情報!U1057</f>
        <v>総務課</v>
      </c>
      <c r="V107" s="126" t="str">
        <f>すべて_位置図情報!V1057</f>
        <v>総務ｸﾞﾙｰﾌﾟ</v>
      </c>
      <c r="W107" s="116" t="str">
        <f>すべて_位置図情報!W1057</f>
        <v>城東区</v>
      </c>
      <c r="X107" s="116" t="str">
        <f>すべて_位置図情報!X1057</f>
        <v>一般施設</v>
      </c>
      <c r="Y107" s="114">
        <f>すべて_位置図情報!Y1057</f>
        <v>54</v>
      </c>
      <c r="Z107" s="127">
        <f>すべて_位置図情報!Z1057</f>
        <v>0</v>
      </c>
      <c r="AA107" s="124" t="str">
        <f>すべて_位置図情報!AA1057</f>
        <v>〇</v>
      </c>
      <c r="AB107" s="126">
        <f>すべて_位置図情報!AB1053</f>
        <v>0</v>
      </c>
      <c r="AC107" s="128" t="str">
        <f>すべて_位置図情報!AC1053</f>
        <v>〇</v>
      </c>
      <c r="AD107" s="128" t="str">
        <f>すべて_位置図情報!AD1053</f>
        <v>〇</v>
      </c>
      <c r="AE107" s="19" t="str">
        <f>すべて_位置図情報!AF1053</f>
        <v>〇</v>
      </c>
      <c r="AF107" s="19">
        <f>すべて_位置図情報!AG1053</f>
        <v>0</v>
      </c>
      <c r="AG107" s="19">
        <f>すべて_位置図情報!AH1053</f>
        <v>0</v>
      </c>
      <c r="AH107" s="19">
        <f>すべて_位置図情報!AI1053</f>
        <v>0</v>
      </c>
      <c r="AI107" s="19">
        <f>すべて_位置図情報!AJ1053</f>
        <v>0</v>
      </c>
      <c r="AJ107" s="19">
        <f>すべて_位置図情報!AK1053</f>
        <v>0</v>
      </c>
      <c r="AK107" s="19" t="e">
        <f>すべて_位置図情報!#REF!</f>
        <v>#REF!</v>
      </c>
    </row>
    <row r="108" spans="1:37">
      <c r="A108" s="262">
        <v>1041</v>
      </c>
      <c r="B108" s="7" t="str">
        <f>すべて_位置図情報!B1058</f>
        <v>一般会計その他施設</v>
      </c>
      <c r="C108" s="7" t="str">
        <f>すべて_位置図情報!C1058</f>
        <v>一般会計その他施設</v>
      </c>
      <c r="D108" s="7" t="str">
        <f>すべて_位置図情報!D1058</f>
        <v>一般会計その他施設</v>
      </c>
      <c r="E108" s="7" t="str">
        <f>すべて_位置図情報!E1058</f>
        <v>一般会計その他施設</v>
      </c>
      <c r="F108" s="74">
        <f>すべて_位置図情報!F1058</f>
        <v>6</v>
      </c>
      <c r="G108" s="13" t="str" ph="1">
        <f>すべて_位置図情報!G1058</f>
        <v>緑木検車場内市電保存館</v>
      </c>
      <c r="H108" s="126" t="str">
        <f>すべて_位置図情報!H1058</f>
        <v>大阪市住之江区緑木1-4-64</v>
      </c>
      <c r="I108" s="81">
        <f>すべて_位置図情報!I1058</f>
        <v>444.05</v>
      </c>
      <c r="J108" s="80" t="str">
        <f>すべて_位置図情報!J1058</f>
        <v>A</v>
      </c>
      <c r="K108" s="78">
        <f>すべて_位置図情報!K1058</f>
        <v>0</v>
      </c>
      <c r="L108" s="79">
        <f>すべて_位置図情報!L1058</f>
        <v>1993</v>
      </c>
      <c r="M108" s="79" t="str">
        <f>すべて_位置図情報!M1058</f>
        <v>b</v>
      </c>
      <c r="N108" s="79" t="str">
        <f>すべて_位置図情報!N1058</f>
        <v>b</v>
      </c>
      <c r="O108" s="79" t="str">
        <f>すべて_位置図情報!O1058</f>
        <v/>
      </c>
      <c r="P108" s="79" t="str">
        <f>すべて_位置図情報!P1058</f>
        <v>D</v>
      </c>
      <c r="Q108" s="79" t="str">
        <f>すべて_位置図情報!Q1058</f>
        <v>無</v>
      </c>
      <c r="R108" s="136" t="str">
        <f>すべて_位置図情報!R1058</f>
        <v>全部委託</v>
      </c>
      <c r="S108" s="126" t="str">
        <f>すべて_位置図情報!S1058</f>
        <v>建設局</v>
      </c>
      <c r="T108" s="124" t="str">
        <f>すべて_位置図情報!T1058</f>
        <v>公園緑化部</v>
      </c>
      <c r="U108" s="126" t="str">
        <f>すべて_位置図情報!U1058</f>
        <v>公園課</v>
      </c>
      <c r="V108" s="124" t="str">
        <f>すべて_位置図情報!V1058</f>
        <v>－</v>
      </c>
      <c r="W108" s="116" t="str">
        <f>すべて_位置図情報!W1058</f>
        <v>住之江区</v>
      </c>
      <c r="X108" s="116" t="str">
        <f>すべて_位置図情報!X1058</f>
        <v>一般施設</v>
      </c>
      <c r="Y108" s="114">
        <f>すべて_位置図情報!Y1058</f>
        <v>43</v>
      </c>
      <c r="Z108" s="127">
        <f>すべて_位置図情報!Z1058</f>
        <v>0</v>
      </c>
      <c r="AA108" s="124">
        <f>すべて_位置図情報!AA1058</f>
        <v>0</v>
      </c>
      <c r="AB108" s="126" t="e">
        <f>すべて_位置図情報!#REF!</f>
        <v>#REF!</v>
      </c>
      <c r="AC108" s="128" t="e">
        <f>すべて_位置図情報!#REF!</f>
        <v>#REF!</v>
      </c>
      <c r="AD108" s="128" t="e">
        <f>すべて_位置図情報!#REF!</f>
        <v>#REF!</v>
      </c>
      <c r="AE108" s="19" t="e">
        <f>すべて_位置図情報!#REF!</f>
        <v>#REF!</v>
      </c>
      <c r="AF108" s="19" t="e">
        <f>すべて_位置図情報!#REF!</f>
        <v>#REF!</v>
      </c>
      <c r="AG108" s="19" t="e">
        <f>すべて_位置図情報!#REF!</f>
        <v>#REF!</v>
      </c>
      <c r="AH108" s="19" t="e">
        <f>すべて_位置図情報!#REF!</f>
        <v>#REF!</v>
      </c>
      <c r="AI108" s="19" t="e">
        <f>すべて_位置図情報!#REF!</f>
        <v>#REF!</v>
      </c>
      <c r="AJ108" s="19" t="e">
        <f>すべて_位置図情報!#REF!</f>
        <v>#REF!</v>
      </c>
      <c r="AK108" s="19" t="e">
        <f>すべて_位置図情報!#REF!</f>
        <v>#REF!</v>
      </c>
    </row>
    <row r="109" spans="1:37">
      <c r="A109" s="262">
        <v>1042</v>
      </c>
      <c r="B109" s="7" t="str">
        <f>すべて_位置図情報!B1059</f>
        <v>一般会計その他施設</v>
      </c>
      <c r="C109" s="7" t="str">
        <f>すべて_位置図情報!C1059</f>
        <v>一般会計その他施設</v>
      </c>
      <c r="D109" s="7" t="str">
        <f>すべて_位置図情報!D1059</f>
        <v>一般会計その他施設</v>
      </c>
      <c r="E109" s="7" t="str">
        <f>すべて_位置図情報!E1059</f>
        <v>一般会計その他施設</v>
      </c>
      <c r="F109" s="74">
        <f>すべて_位置図情報!F1059</f>
        <v>7</v>
      </c>
      <c r="G109" s="13" t="str" ph="1">
        <f>すべて_位置図情報!G1059</f>
        <v>長居ユースホステル</v>
      </c>
      <c r="H109" s="126" t="str">
        <f>すべて_位置図情報!H1059</f>
        <v>大阪市東住吉区長居公園1-1</v>
      </c>
      <c r="I109" s="81">
        <f>すべて_位置図情報!I1059</f>
        <v>2243.65</v>
      </c>
      <c r="J109" s="80" t="str">
        <f>すべて_位置図情報!J1059</f>
        <v>C</v>
      </c>
      <c r="K109" s="78">
        <f>すべて_位置図情報!K1059</f>
        <v>0</v>
      </c>
      <c r="L109" s="79">
        <f>すべて_位置図情報!L1059</f>
        <v>1996</v>
      </c>
      <c r="M109" s="79" t="str">
        <f>すべて_位置図情報!M1059</f>
        <v>b</v>
      </c>
      <c r="N109" s="79" t="str">
        <f>すべて_位置図情報!N1059</f>
        <v>b</v>
      </c>
      <c r="O109" s="79" t="str">
        <f>すべて_位置図情報!O1059</f>
        <v/>
      </c>
      <c r="P109" s="79" t="str">
        <f>すべて_位置図情報!P1059</f>
        <v>F</v>
      </c>
      <c r="Q109" s="79" t="str">
        <f>すべて_位置図情報!Q1059</f>
        <v>有</v>
      </c>
      <c r="R109" s="136" t="str">
        <f>すべて_位置図情報!R1059</f>
        <v>指定管理（利用料金施設）</v>
      </c>
      <c r="S109" s="126" t="str">
        <f>すべて_位置図情報!S1059</f>
        <v>こども青少年局</v>
      </c>
      <c r="T109" s="124" t="str">
        <f>すべて_位置図情報!T1059</f>
        <v>企画部</v>
      </c>
      <c r="U109" s="126" t="str">
        <f>すべて_位置図情報!U1059</f>
        <v>青少年課</v>
      </c>
      <c r="V109" s="126" t="str">
        <f>すべて_位置図情報!V1059</f>
        <v>青少年企画ｸﾞﾙｰﾌﾟ</v>
      </c>
      <c r="W109" s="116" t="str">
        <f>すべて_位置図情報!W1059</f>
        <v>東住吉区</v>
      </c>
      <c r="X109" s="116" t="str">
        <f>すべて_位置図情報!X1059</f>
        <v>一般施設</v>
      </c>
      <c r="Y109" s="114">
        <f>すべて_位置図情報!Y1059</f>
        <v>45</v>
      </c>
      <c r="Z109" s="127">
        <f>すべて_位置図情報!Z1059</f>
        <v>0</v>
      </c>
      <c r="AA109" s="124" t="str">
        <f>すべて_位置図情報!AA1059</f>
        <v>〇</v>
      </c>
      <c r="AB109" s="126">
        <f>すべて_位置図情報!AB1054</f>
        <v>0</v>
      </c>
      <c r="AC109" s="124">
        <f>すべて_位置図情報!AC1054</f>
        <v>0</v>
      </c>
      <c r="AD109" s="124">
        <f>すべて_位置図情報!AD1054</f>
        <v>0</v>
      </c>
      <c r="AE109" s="16">
        <f>すべて_位置図情報!AF1054</f>
        <v>0</v>
      </c>
      <c r="AF109" s="16">
        <f>すべて_位置図情報!AG1054</f>
        <v>0</v>
      </c>
      <c r="AG109" s="16">
        <f>すべて_位置図情報!AH1054</f>
        <v>0</v>
      </c>
      <c r="AH109" s="16">
        <f>すべて_位置図情報!AI1054</f>
        <v>0</v>
      </c>
      <c r="AI109" s="16">
        <f>すべて_位置図情報!AJ1054</f>
        <v>0</v>
      </c>
      <c r="AJ109" s="16">
        <f>すべて_位置図情報!AK1054</f>
        <v>0</v>
      </c>
      <c r="AK109" s="16" t="e">
        <f>すべて_位置図情報!#REF!</f>
        <v>#REF!</v>
      </c>
    </row>
    <row r="110" spans="1:37">
      <c r="A110" s="262">
        <v>1043</v>
      </c>
      <c r="B110" s="45" t="str">
        <f>すべて_位置図情報!B1060</f>
        <v>一般会計その他施設</v>
      </c>
      <c r="C110" s="45" t="str">
        <f>すべて_位置図情報!C1060</f>
        <v>一般会計その他施設</v>
      </c>
      <c r="D110" s="45" t="str">
        <f>すべて_位置図情報!D1060</f>
        <v>一般会計その他施設</v>
      </c>
      <c r="E110" s="45" t="str">
        <f>すべて_位置図情報!E1060</f>
        <v>一般会計その他施設</v>
      </c>
      <c r="F110" s="74">
        <f>すべて_位置図情報!F1060</f>
        <v>8</v>
      </c>
      <c r="G110" s="13" t="str" ph="1">
        <f>すべて_位置図情報!G1060</f>
        <v>港区土地区画整理記念・交流会館民間貸付施設</v>
      </c>
      <c r="H110" s="126" t="str">
        <f>すべて_位置図情報!H1060</f>
        <v>大阪市港区磯路1-7-17</v>
      </c>
      <c r="I110" s="81">
        <f>すべて_位置図情報!I1060</f>
        <v>350.7</v>
      </c>
      <c r="J110" s="80">
        <f>すべて_位置図情報!J1060</f>
        <v>0</v>
      </c>
      <c r="K110" s="78">
        <f>すべて_位置図情報!K1060</f>
        <v>0</v>
      </c>
      <c r="L110" s="79">
        <f>すべて_位置図情報!L1060</f>
        <v>2024</v>
      </c>
      <c r="M110" s="79" t="str">
        <f>すべて_位置図情報!M1060</f>
        <v>a</v>
      </c>
      <c r="N110" s="79" t="str">
        <f>すべて_位置図情報!N1060</f>
        <v>a</v>
      </c>
      <c r="O110" s="79">
        <f>すべて_位置図情報!O1060</f>
        <v>0</v>
      </c>
      <c r="P110" s="79">
        <f>すべて_位置図情報!P1060</f>
        <v>0</v>
      </c>
      <c r="Q110" s="79" t="str">
        <f>すべて_位置図情報!Q1060</f>
        <v>有</v>
      </c>
      <c r="R110" s="136" t="str">
        <f>すべて_位置図情報!R1060</f>
        <v>有償貸付</v>
      </c>
      <c r="S110" s="126" t="str">
        <f>すべて_位置図情報!S1060</f>
        <v>港区役所</v>
      </c>
      <c r="T110" s="124" t="str">
        <f>すべて_位置図情報!T1060</f>
        <v>－</v>
      </c>
      <c r="U110" s="126" t="str">
        <f>すべて_位置図情報!U1060</f>
        <v>協働まちづくり推進課</v>
      </c>
      <c r="V110" s="126" t="str">
        <f>すべて_位置図情報!V1060</f>
        <v>市民活動推進ｸﾞﾙｰﾌﾟ</v>
      </c>
      <c r="W110" s="116" t="str">
        <f>すべて_位置図情報!W1060</f>
        <v>港区</v>
      </c>
      <c r="X110" s="116" t="str">
        <f>すべて_位置図情報!X1060</f>
        <v>一般施設</v>
      </c>
      <c r="Y110" s="114">
        <f>すべて_位置図情報!Y1060</f>
        <v>84</v>
      </c>
      <c r="Z110" s="127">
        <f>すべて_位置図情報!Z1060</f>
        <v>0</v>
      </c>
      <c r="AA110" s="124" t="str">
        <f>すべて_位置図情報!AA1060</f>
        <v>〇</v>
      </c>
      <c r="AB110" s="126">
        <f>すべて_位置図情報!AB1055</f>
        <v>0</v>
      </c>
      <c r="AC110" s="124">
        <f>すべて_位置図情報!AC1055</f>
        <v>0</v>
      </c>
      <c r="AD110" s="124">
        <f>すべて_位置図情報!AD1055</f>
        <v>0</v>
      </c>
      <c r="AE110" s="16">
        <f>すべて_位置図情報!AF1055</f>
        <v>0</v>
      </c>
      <c r="AF110" s="16">
        <f>すべて_位置図情報!AG1055</f>
        <v>0</v>
      </c>
      <c r="AG110" s="16">
        <f>すべて_位置図情報!AH1055</f>
        <v>0</v>
      </c>
      <c r="AH110" s="16">
        <f>すべて_位置図情報!AI1055</f>
        <v>0</v>
      </c>
      <c r="AI110" s="16">
        <f>すべて_位置図情報!AJ1055</f>
        <v>0</v>
      </c>
      <c r="AJ110" s="16">
        <f>すべて_位置図情報!AK1055</f>
        <v>0</v>
      </c>
      <c r="AK110" s="16" t="e">
        <f>すべて_位置図情報!#REF!</f>
        <v>#REF!</v>
      </c>
    </row>
    <row r="111" spans="1:37" ht="18">
      <c r="G111" s="75"/>
    </row>
    <row r="112" spans="1:37" ht="18">
      <c r="G112" s="75"/>
    </row>
    <row r="113" spans="1:37" ht="18">
      <c r="G113" s="75"/>
    </row>
    <row r="114" spans="1:37" ht="18">
      <c r="G114" s="75"/>
    </row>
    <row r="115" spans="1:37" ht="18">
      <c r="G115" s="75"/>
    </row>
    <row r="116" spans="1:37" ht="18">
      <c r="G116" s="75"/>
    </row>
    <row r="117" spans="1:37" ht="18">
      <c r="G117" s="75"/>
    </row>
    <row r="119" spans="1:37" ht="18">
      <c r="G119" s="75"/>
    </row>
    <row r="120" spans="1:37" ht="18">
      <c r="G120" s="75"/>
    </row>
    <row r="122" spans="1:37" ht="18">
      <c r="G122" s="75"/>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4" spans="1:37" s="75" customFormat="1">
      <c r="A124" s="96"/>
      <c r="B124" s="3"/>
      <c r="C124" s="3"/>
      <c r="D124" s="3"/>
      <c r="E124" s="3"/>
      <c r="F124" s="96"/>
      <c r="G124" s="75" ph="1"/>
      <c r="I124" s="110"/>
      <c r="J124" s="103"/>
      <c r="K124" s="104"/>
      <c r="L124" s="105"/>
      <c r="M124" s="105"/>
      <c r="N124" s="105"/>
      <c r="O124" s="105"/>
      <c r="P124" s="105"/>
      <c r="Q124" s="105"/>
      <c r="R124" s="105"/>
      <c r="W124" s="96"/>
      <c r="X124" s="96"/>
      <c r="Y124" s="115"/>
      <c r="AA124" s="96"/>
      <c r="AC124" s="6"/>
      <c r="AD124" s="6"/>
      <c r="AE124" s="6"/>
      <c r="AF124" s="6"/>
      <c r="AG124" s="6"/>
      <c r="AH124" s="6"/>
      <c r="AI124" s="6"/>
      <c r="AJ124" s="6"/>
      <c r="AK124"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29" spans="1:37" s="75" customFormat="1">
      <c r="A129" s="96"/>
      <c r="B129" s="3"/>
      <c r="C129" s="3"/>
      <c r="D129" s="3"/>
      <c r="E129" s="3"/>
      <c r="F129" s="96"/>
      <c r="G129" s="75" ph="1"/>
      <c r="I129" s="110"/>
      <c r="J129" s="103"/>
      <c r="K129" s="104"/>
      <c r="L129" s="105"/>
      <c r="M129" s="105"/>
      <c r="N129" s="105"/>
      <c r="O129" s="105"/>
      <c r="P129" s="105"/>
      <c r="Q129" s="105"/>
      <c r="R129" s="105"/>
      <c r="W129" s="96"/>
      <c r="X129" s="96"/>
      <c r="Y129" s="115"/>
      <c r="AA129" s="96"/>
      <c r="AC129" s="6"/>
      <c r="AD129" s="6"/>
      <c r="AE129" s="6"/>
      <c r="AF129" s="6"/>
      <c r="AG129" s="6"/>
      <c r="AH129" s="6"/>
      <c r="AI129" s="6"/>
      <c r="AJ129" s="6"/>
      <c r="AK129"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4" spans="1:37" s="75" customFormat="1">
      <c r="A134" s="96"/>
      <c r="B134" s="3"/>
      <c r="C134" s="3"/>
      <c r="D134" s="3"/>
      <c r="E134" s="3"/>
      <c r="F134" s="96"/>
      <c r="G134" s="75" ph="1"/>
      <c r="I134" s="110"/>
      <c r="J134" s="103"/>
      <c r="K134" s="104"/>
      <c r="L134" s="105"/>
      <c r="M134" s="105"/>
      <c r="N134" s="105"/>
      <c r="O134" s="105"/>
      <c r="P134" s="105"/>
      <c r="Q134" s="105"/>
      <c r="R134" s="105"/>
      <c r="W134" s="96"/>
      <c r="X134" s="96"/>
      <c r="Y134" s="115"/>
      <c r="AA134" s="96"/>
      <c r="AC134" s="6"/>
      <c r="AD134" s="6"/>
      <c r="AE134" s="6"/>
      <c r="AF134" s="6"/>
      <c r="AG134" s="6"/>
      <c r="AH134" s="6"/>
      <c r="AI134" s="6"/>
      <c r="AJ134" s="6"/>
      <c r="AK134"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7" spans="1:37" s="75" customFormat="1">
      <c r="A137" s="96"/>
      <c r="B137" s="3"/>
      <c r="C137" s="3"/>
      <c r="D137" s="3"/>
      <c r="E137" s="3"/>
      <c r="F137" s="96"/>
      <c r="G137" s="75" ph="1"/>
      <c r="I137" s="110"/>
      <c r="J137" s="103"/>
      <c r="K137" s="104"/>
      <c r="L137" s="105"/>
      <c r="M137" s="105"/>
      <c r="N137" s="105"/>
      <c r="O137" s="105"/>
      <c r="P137" s="105"/>
      <c r="Q137" s="105"/>
      <c r="R137" s="105"/>
      <c r="W137" s="96"/>
      <c r="X137" s="96"/>
      <c r="Y137" s="115"/>
      <c r="AA137" s="96"/>
      <c r="AC137" s="6"/>
      <c r="AD137" s="6"/>
      <c r="AE137" s="6"/>
      <c r="AF137" s="6"/>
      <c r="AG137" s="6"/>
      <c r="AH137" s="6"/>
      <c r="AI137" s="6"/>
      <c r="AJ137" s="6"/>
      <c r="AK137"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69" spans="1:37" s="75" customFormat="1">
      <c r="A169" s="96"/>
      <c r="B169" s="3"/>
      <c r="C169" s="3"/>
      <c r="D169" s="3"/>
      <c r="E169" s="3"/>
      <c r="F169" s="96"/>
      <c r="G169" s="75" ph="1"/>
      <c r="I169" s="110"/>
      <c r="J169" s="103"/>
      <c r="K169" s="104"/>
      <c r="L169" s="105"/>
      <c r="M169" s="105"/>
      <c r="N169" s="105"/>
      <c r="O169" s="105"/>
      <c r="P169" s="105"/>
      <c r="Q169" s="105"/>
      <c r="R169" s="105"/>
      <c r="W169" s="96"/>
      <c r="X169" s="96"/>
      <c r="Y169" s="115"/>
      <c r="AA169" s="96"/>
      <c r="AC169" s="6"/>
      <c r="AD169" s="6"/>
      <c r="AE169" s="6"/>
      <c r="AF169" s="6"/>
      <c r="AG169" s="6"/>
      <c r="AH169" s="6"/>
      <c r="AI169" s="6"/>
      <c r="AJ169" s="6"/>
      <c r="AK169"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5" spans="1:37" s="75" customFormat="1">
      <c r="A185" s="96"/>
      <c r="B185" s="3"/>
      <c r="C185" s="3"/>
      <c r="D185" s="3"/>
      <c r="E185" s="3"/>
      <c r="F185" s="96"/>
      <c r="G185" s="75" ph="1"/>
      <c r="I185" s="110"/>
      <c r="J185" s="103"/>
      <c r="K185" s="104"/>
      <c r="L185" s="105"/>
      <c r="M185" s="105"/>
      <c r="N185" s="105"/>
      <c r="O185" s="105"/>
      <c r="P185" s="105"/>
      <c r="Q185" s="105"/>
      <c r="R185" s="105"/>
      <c r="W185" s="96"/>
      <c r="X185" s="96"/>
      <c r="Y185" s="115"/>
      <c r="AA185" s="96"/>
      <c r="AC185" s="6"/>
      <c r="AD185" s="6"/>
      <c r="AE185" s="6"/>
      <c r="AF185" s="6"/>
      <c r="AG185" s="6"/>
      <c r="AH185" s="6"/>
      <c r="AI185" s="6"/>
      <c r="AJ185" s="6"/>
      <c r="AK185"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8" spans="1:37" s="75" customFormat="1">
      <c r="A188" s="96"/>
      <c r="B188" s="3"/>
      <c r="C188" s="3"/>
      <c r="D188" s="3"/>
      <c r="E188" s="3"/>
      <c r="F188" s="96"/>
      <c r="G188" s="75" ph="1"/>
      <c r="I188" s="110"/>
      <c r="J188" s="103"/>
      <c r="K188" s="104"/>
      <c r="L188" s="105"/>
      <c r="M188" s="105"/>
      <c r="N188" s="105"/>
      <c r="O188" s="105"/>
      <c r="P188" s="105"/>
      <c r="Q188" s="105"/>
      <c r="R188" s="105"/>
      <c r="W188" s="96"/>
      <c r="X188" s="96"/>
      <c r="Y188" s="115"/>
      <c r="AA188" s="96"/>
      <c r="AC188" s="6"/>
      <c r="AD188" s="6"/>
      <c r="AE188" s="6"/>
      <c r="AF188" s="6"/>
      <c r="AG188" s="6"/>
      <c r="AH188" s="6"/>
      <c r="AI188" s="6"/>
      <c r="AJ188" s="6"/>
      <c r="AK188"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5" spans="1:37" s="75" customFormat="1">
      <c r="A315" s="96"/>
      <c r="B315" s="3"/>
      <c r="C315" s="3"/>
      <c r="D315" s="3"/>
      <c r="E315" s="3"/>
      <c r="F315" s="96"/>
      <c r="G315" s="75" ph="1"/>
      <c r="I315" s="110"/>
      <c r="J315" s="103"/>
      <c r="K315" s="104"/>
      <c r="L315" s="105"/>
      <c r="M315" s="105"/>
      <c r="N315" s="105"/>
      <c r="O315" s="105"/>
      <c r="P315" s="105"/>
      <c r="Q315" s="105"/>
      <c r="R315" s="105"/>
      <c r="W315" s="96"/>
      <c r="X315" s="96"/>
      <c r="Y315" s="115"/>
      <c r="AA315" s="96"/>
      <c r="AC315" s="6"/>
      <c r="AD315" s="6"/>
      <c r="AE315" s="6"/>
      <c r="AF315" s="6"/>
      <c r="AG315" s="6"/>
      <c r="AH315" s="6"/>
      <c r="AI315" s="6"/>
      <c r="AJ315" s="6"/>
      <c r="AK315"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47" spans="1:37" s="75" customFormat="1">
      <c r="A347" s="96"/>
      <c r="B347" s="3"/>
      <c r="C347" s="3"/>
      <c r="D347" s="3"/>
      <c r="E347" s="3"/>
      <c r="F347" s="96"/>
      <c r="G347" s="75" ph="1"/>
      <c r="I347" s="110"/>
      <c r="J347" s="103"/>
      <c r="K347" s="104"/>
      <c r="L347" s="105"/>
      <c r="M347" s="105"/>
      <c r="N347" s="105"/>
      <c r="O347" s="105"/>
      <c r="P347" s="105"/>
      <c r="Q347" s="105"/>
      <c r="R347" s="105"/>
      <c r="W347" s="96"/>
      <c r="X347" s="96"/>
      <c r="Y347" s="115"/>
      <c r="AA347" s="96"/>
      <c r="AC347" s="6"/>
      <c r="AD347" s="6"/>
      <c r="AE347" s="6"/>
      <c r="AF347" s="6"/>
      <c r="AG347" s="6"/>
      <c r="AH347" s="6"/>
      <c r="AI347" s="6"/>
      <c r="AJ347" s="6"/>
      <c r="AK347"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403" spans="1:37" s="75" customFormat="1">
      <c r="A403" s="96"/>
      <c r="B403" s="3"/>
      <c r="C403" s="3"/>
      <c r="D403" s="3"/>
      <c r="E403" s="3"/>
      <c r="F403" s="96"/>
      <c r="G403" s="75" ph="1"/>
      <c r="I403" s="110"/>
      <c r="J403" s="103"/>
      <c r="K403" s="104"/>
      <c r="L403" s="105"/>
      <c r="M403" s="105"/>
      <c r="N403" s="105"/>
      <c r="O403" s="105"/>
      <c r="P403" s="105"/>
      <c r="Q403" s="105"/>
      <c r="R403" s="105"/>
      <c r="W403" s="96"/>
      <c r="X403" s="96"/>
      <c r="Y403" s="115"/>
      <c r="AA403" s="96"/>
      <c r="AC403" s="6"/>
      <c r="AD403" s="6"/>
      <c r="AE403" s="6"/>
      <c r="AF403" s="6"/>
      <c r="AG403" s="6"/>
      <c r="AH403" s="6"/>
      <c r="AI403" s="6"/>
      <c r="AJ403" s="6"/>
      <c r="AK403"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8" spans="1:37" s="75" customFormat="1">
      <c r="A428" s="96"/>
      <c r="B428" s="3"/>
      <c r="C428" s="3"/>
      <c r="D428" s="3"/>
      <c r="E428" s="3"/>
      <c r="F428" s="96"/>
      <c r="G428" s="75" ph="1"/>
      <c r="I428" s="110"/>
      <c r="J428" s="103"/>
      <c r="K428" s="104"/>
      <c r="L428" s="105"/>
      <c r="M428" s="105"/>
      <c r="N428" s="105"/>
      <c r="O428" s="105"/>
      <c r="P428" s="105"/>
      <c r="Q428" s="105"/>
      <c r="R428" s="105"/>
      <c r="W428" s="96"/>
      <c r="X428" s="96"/>
      <c r="Y428" s="115"/>
      <c r="AA428" s="96"/>
      <c r="AC428" s="6"/>
      <c r="AD428" s="6"/>
      <c r="AE428" s="6"/>
      <c r="AF428" s="6"/>
      <c r="AG428" s="6"/>
      <c r="AH428" s="6"/>
      <c r="AI428" s="6"/>
      <c r="AJ428" s="6"/>
      <c r="AK428"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5" spans="1:37" s="75" customFormat="1">
      <c r="A435" s="96"/>
      <c r="B435" s="3"/>
      <c r="C435" s="3"/>
      <c r="D435" s="3"/>
      <c r="E435" s="3"/>
      <c r="F435" s="96"/>
      <c r="G435" s="75" ph="1"/>
      <c r="I435" s="110"/>
      <c r="J435" s="103"/>
      <c r="K435" s="104"/>
      <c r="L435" s="105"/>
      <c r="M435" s="105"/>
      <c r="N435" s="105"/>
      <c r="O435" s="105"/>
      <c r="P435" s="105"/>
      <c r="Q435" s="105"/>
      <c r="R435" s="105"/>
      <c r="W435" s="96"/>
      <c r="X435" s="96"/>
      <c r="Y435" s="115"/>
      <c r="AA435" s="96"/>
      <c r="AC435" s="6"/>
      <c r="AD435" s="6"/>
      <c r="AE435" s="6"/>
      <c r="AF435" s="6"/>
      <c r="AG435" s="6"/>
      <c r="AH435" s="6"/>
      <c r="AI435" s="6"/>
      <c r="AJ435" s="6"/>
      <c r="AK435" s="6"/>
    </row>
    <row r="437" spans="1:37" s="75" customFormat="1">
      <c r="A437" s="96"/>
      <c r="B437" s="3"/>
      <c r="C437" s="3"/>
      <c r="D437" s="3"/>
      <c r="E437" s="3"/>
      <c r="F437" s="96"/>
      <c r="G437" s="75" ph="1"/>
      <c r="I437" s="110"/>
      <c r="J437" s="103"/>
      <c r="K437" s="104"/>
      <c r="L437" s="105"/>
      <c r="M437" s="105"/>
      <c r="N437" s="105"/>
      <c r="O437" s="105"/>
      <c r="P437" s="105"/>
      <c r="Q437" s="105"/>
      <c r="R437" s="105"/>
      <c r="W437" s="96"/>
      <c r="X437" s="96"/>
      <c r="Y437" s="115"/>
      <c r="AA437" s="96"/>
      <c r="AC437" s="6"/>
      <c r="AD437" s="6"/>
      <c r="AE437" s="6"/>
      <c r="AF437" s="6"/>
      <c r="AG437" s="6"/>
      <c r="AH437" s="6"/>
      <c r="AI437" s="6"/>
      <c r="AJ437" s="6"/>
      <c r="AK437" s="6"/>
    </row>
    <row r="438" spans="1:37" s="75" customFormat="1">
      <c r="A438" s="96"/>
      <c r="B438" s="3"/>
      <c r="C438" s="3"/>
      <c r="D438" s="3"/>
      <c r="E438" s="3"/>
      <c r="F438" s="96"/>
      <c r="G438" s="75" ph="1"/>
      <c r="I438" s="110"/>
      <c r="J438" s="103"/>
      <c r="K438" s="104"/>
      <c r="L438" s="105"/>
      <c r="M438" s="105"/>
      <c r="N438" s="105"/>
      <c r="O438" s="105"/>
      <c r="P438" s="105"/>
      <c r="Q438" s="105"/>
      <c r="R438" s="105"/>
      <c r="W438" s="96"/>
      <c r="X438" s="96"/>
      <c r="Y438" s="115"/>
      <c r="AA438" s="96"/>
      <c r="AC438" s="6"/>
      <c r="AD438" s="6"/>
      <c r="AE438" s="6"/>
      <c r="AF438" s="6"/>
      <c r="AG438" s="6"/>
      <c r="AH438" s="6"/>
      <c r="AI438" s="6"/>
      <c r="AJ438" s="6"/>
      <c r="AK438" s="6"/>
    </row>
    <row r="439" spans="1:37" s="75" customFormat="1">
      <c r="A439" s="96"/>
      <c r="B439" s="3"/>
      <c r="C439" s="3"/>
      <c r="D439" s="3"/>
      <c r="E439" s="3"/>
      <c r="F439" s="96"/>
      <c r="G439" s="75" ph="1"/>
      <c r="I439" s="110"/>
      <c r="J439" s="103"/>
      <c r="K439" s="104"/>
      <c r="L439" s="105"/>
      <c r="M439" s="105"/>
      <c r="N439" s="105"/>
      <c r="O439" s="105"/>
      <c r="P439" s="105"/>
      <c r="Q439" s="105"/>
      <c r="R439" s="105"/>
      <c r="W439" s="96"/>
      <c r="X439" s="96"/>
      <c r="Y439" s="115"/>
      <c r="AA439" s="96"/>
      <c r="AC439" s="6"/>
      <c r="AD439" s="6"/>
      <c r="AE439" s="6"/>
      <c r="AF439" s="6"/>
      <c r="AG439" s="6"/>
      <c r="AH439" s="6"/>
      <c r="AI439" s="6"/>
      <c r="AJ439" s="6"/>
      <c r="AK439" s="6"/>
    </row>
    <row r="440" spans="1:37" s="75" customFormat="1">
      <c r="A440" s="96"/>
      <c r="B440" s="3"/>
      <c r="C440" s="3"/>
      <c r="D440" s="3"/>
      <c r="E440" s="3"/>
      <c r="F440" s="96"/>
      <c r="G440" s="75" ph="1"/>
      <c r="I440" s="110"/>
      <c r="J440" s="103"/>
      <c r="K440" s="104"/>
      <c r="L440" s="105"/>
      <c r="M440" s="105"/>
      <c r="N440" s="105"/>
      <c r="O440" s="105"/>
      <c r="P440" s="105"/>
      <c r="Q440" s="105"/>
      <c r="R440" s="105"/>
      <c r="W440" s="96"/>
      <c r="X440" s="96"/>
      <c r="Y440" s="115"/>
      <c r="AA440" s="96"/>
      <c r="AC440" s="6"/>
      <c r="AD440" s="6"/>
      <c r="AE440" s="6"/>
      <c r="AF440" s="6"/>
      <c r="AG440" s="6"/>
      <c r="AH440" s="6"/>
      <c r="AI440" s="6"/>
      <c r="AJ440" s="6"/>
      <c r="AK440" s="6"/>
    </row>
    <row r="441" spans="1:37" s="75" customFormat="1">
      <c r="A441" s="96"/>
      <c r="B441" s="3"/>
      <c r="C441" s="3"/>
      <c r="D441" s="3"/>
      <c r="E441" s="3"/>
      <c r="F441" s="96"/>
      <c r="G441" s="75" ph="1"/>
      <c r="I441" s="110"/>
      <c r="J441" s="103"/>
      <c r="K441" s="104"/>
      <c r="L441" s="105"/>
      <c r="M441" s="105"/>
      <c r="N441" s="105"/>
      <c r="O441" s="105"/>
      <c r="P441" s="105"/>
      <c r="Q441" s="105"/>
      <c r="R441" s="105"/>
      <c r="W441" s="96"/>
      <c r="X441" s="96"/>
      <c r="Y441" s="115"/>
      <c r="AA441" s="96"/>
      <c r="AC441" s="6"/>
      <c r="AD441" s="6"/>
      <c r="AE441" s="6"/>
      <c r="AF441" s="6"/>
      <c r="AG441" s="6"/>
      <c r="AH441" s="6"/>
      <c r="AI441" s="6"/>
      <c r="AJ441" s="6"/>
      <c r="AK441"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3" spans="1:37" s="75" customFormat="1">
      <c r="A443" s="96"/>
      <c r="B443" s="3"/>
      <c r="C443" s="3"/>
      <c r="D443" s="3"/>
      <c r="E443" s="3"/>
      <c r="F443" s="96"/>
      <c r="G443" s="75" ph="1"/>
      <c r="I443" s="110"/>
      <c r="J443" s="103"/>
      <c r="K443" s="104"/>
      <c r="L443" s="105"/>
      <c r="M443" s="105"/>
      <c r="N443" s="105"/>
      <c r="O443" s="105"/>
      <c r="P443" s="105"/>
      <c r="Q443" s="105"/>
      <c r="R443" s="105"/>
      <c r="W443" s="96"/>
      <c r="X443" s="96"/>
      <c r="Y443" s="115"/>
      <c r="AA443" s="96"/>
      <c r="AC443" s="6"/>
      <c r="AD443" s="6"/>
      <c r="AE443" s="6"/>
      <c r="AF443" s="6"/>
      <c r="AG443" s="6"/>
      <c r="AH443" s="6"/>
      <c r="AI443" s="6"/>
      <c r="AJ443" s="6"/>
      <c r="AK443" s="6"/>
    </row>
    <row r="444" spans="1:37" s="75" customFormat="1">
      <c r="A444" s="96"/>
      <c r="B444" s="3"/>
      <c r="C444" s="3"/>
      <c r="D444" s="3"/>
      <c r="E444" s="3"/>
      <c r="F444" s="96"/>
      <c r="G444" s="75" ph="1"/>
      <c r="I444" s="110"/>
      <c r="J444" s="103"/>
      <c r="K444" s="104"/>
      <c r="L444" s="105"/>
      <c r="M444" s="105"/>
      <c r="N444" s="105"/>
      <c r="O444" s="105"/>
      <c r="P444" s="105"/>
      <c r="Q444" s="105"/>
      <c r="R444" s="105"/>
      <c r="W444" s="96"/>
      <c r="X444" s="96"/>
      <c r="Y444" s="115"/>
      <c r="AA444" s="96"/>
      <c r="AC444" s="6"/>
      <c r="AD444" s="6"/>
      <c r="AE444" s="6"/>
      <c r="AF444" s="6"/>
      <c r="AG444" s="6"/>
      <c r="AH444" s="6"/>
      <c r="AI444" s="6"/>
      <c r="AJ444" s="6"/>
      <c r="AK444" s="6"/>
    </row>
    <row r="445" spans="1:37" s="75" customFormat="1">
      <c r="A445" s="96"/>
      <c r="B445" s="3"/>
      <c r="C445" s="3"/>
      <c r="D445" s="3"/>
      <c r="E445" s="3"/>
      <c r="F445" s="96"/>
      <c r="G445" s="75" ph="1"/>
      <c r="I445" s="110"/>
      <c r="J445" s="103"/>
      <c r="K445" s="104"/>
      <c r="L445" s="105"/>
      <c r="M445" s="105"/>
      <c r="N445" s="105"/>
      <c r="O445" s="105"/>
      <c r="P445" s="105"/>
      <c r="Q445" s="105"/>
      <c r="R445" s="105"/>
      <c r="W445" s="96"/>
      <c r="X445" s="96"/>
      <c r="Y445" s="115"/>
      <c r="AA445" s="96"/>
      <c r="AC445" s="6"/>
      <c r="AD445" s="6"/>
      <c r="AE445" s="6"/>
      <c r="AF445" s="6"/>
      <c r="AG445" s="6"/>
      <c r="AH445" s="6"/>
      <c r="AI445" s="6"/>
      <c r="AJ445" s="6"/>
      <c r="AK445" s="6"/>
    </row>
    <row r="446" spans="1:37" s="75" customFormat="1">
      <c r="A446" s="96"/>
      <c r="B446" s="3"/>
      <c r="C446" s="3"/>
      <c r="D446" s="3"/>
      <c r="E446" s="3"/>
      <c r="F446" s="96"/>
      <c r="G446" s="75" ph="1"/>
      <c r="I446" s="110"/>
      <c r="J446" s="103"/>
      <c r="K446" s="104"/>
      <c r="L446" s="105"/>
      <c r="M446" s="105"/>
      <c r="N446" s="105"/>
      <c r="O446" s="105"/>
      <c r="P446" s="105"/>
      <c r="Q446" s="105"/>
      <c r="R446" s="105"/>
      <c r="W446" s="96"/>
      <c r="X446" s="96"/>
      <c r="Y446" s="115"/>
      <c r="AA446" s="96"/>
      <c r="AC446" s="6"/>
      <c r="AD446" s="6"/>
      <c r="AE446" s="6"/>
      <c r="AF446" s="6"/>
      <c r="AG446" s="6"/>
      <c r="AH446" s="6"/>
      <c r="AI446" s="6"/>
      <c r="AJ446" s="6"/>
      <c r="AK446" s="6"/>
    </row>
    <row r="447" spans="1:37" s="75" customFormat="1">
      <c r="A447" s="96"/>
      <c r="B447" s="3"/>
      <c r="C447" s="3"/>
      <c r="D447" s="3"/>
      <c r="E447" s="3"/>
      <c r="F447" s="96"/>
      <c r="G447" s="75" ph="1"/>
      <c r="I447" s="110"/>
      <c r="J447" s="103"/>
      <c r="K447" s="104"/>
      <c r="L447" s="105"/>
      <c r="M447" s="105"/>
      <c r="N447" s="105"/>
      <c r="O447" s="105"/>
      <c r="P447" s="105"/>
      <c r="Q447" s="105"/>
      <c r="R447" s="105"/>
      <c r="W447" s="96"/>
      <c r="X447" s="96"/>
      <c r="Y447" s="115"/>
      <c r="AA447" s="96"/>
      <c r="AC447" s="6"/>
      <c r="AD447" s="6"/>
      <c r="AE447" s="6"/>
      <c r="AF447" s="6"/>
      <c r="AG447" s="6"/>
      <c r="AH447" s="6"/>
      <c r="AI447" s="6"/>
      <c r="AJ447" s="6"/>
      <c r="AK447" s="6"/>
    </row>
    <row r="448" spans="1:37" s="75" customFormat="1">
      <c r="A448" s="96"/>
      <c r="B448" s="3"/>
      <c r="C448" s="3"/>
      <c r="D448" s="3"/>
      <c r="E448" s="3"/>
      <c r="F448" s="96"/>
      <c r="G448" s="75" ph="1"/>
      <c r="I448" s="110"/>
      <c r="J448" s="103"/>
      <c r="K448" s="104"/>
      <c r="L448" s="105"/>
      <c r="M448" s="105"/>
      <c r="N448" s="105"/>
      <c r="O448" s="105"/>
      <c r="P448" s="105"/>
      <c r="Q448" s="105"/>
      <c r="R448" s="105"/>
      <c r="W448" s="96"/>
      <c r="X448" s="96"/>
      <c r="Y448" s="115"/>
      <c r="AA448" s="96"/>
      <c r="AC448" s="6"/>
      <c r="AD448" s="6"/>
      <c r="AE448" s="6"/>
      <c r="AF448" s="6"/>
      <c r="AG448" s="6"/>
      <c r="AH448" s="6"/>
      <c r="AI448" s="6"/>
      <c r="AJ448" s="6"/>
      <c r="AK448" s="6"/>
    </row>
    <row r="449" spans="1:37" s="75" customFormat="1">
      <c r="A449" s="96"/>
      <c r="B449" s="3"/>
      <c r="C449" s="3"/>
      <c r="D449" s="3"/>
      <c r="E449" s="3"/>
      <c r="F449" s="96"/>
      <c r="G449" s="75" ph="1"/>
      <c r="I449" s="110"/>
      <c r="J449" s="103"/>
      <c r="K449" s="104"/>
      <c r="L449" s="105"/>
      <c r="M449" s="105"/>
      <c r="N449" s="105"/>
      <c r="O449" s="105"/>
      <c r="P449" s="105"/>
      <c r="Q449" s="105"/>
      <c r="R449" s="105"/>
      <c r="W449" s="96"/>
      <c r="X449" s="96"/>
      <c r="Y449" s="115"/>
      <c r="AA449" s="96"/>
      <c r="AC449" s="6"/>
      <c r="AD449" s="6"/>
      <c r="AE449" s="6"/>
      <c r="AF449" s="6"/>
      <c r="AG449" s="6"/>
      <c r="AH449" s="6"/>
      <c r="AI449" s="6"/>
      <c r="AJ449" s="6"/>
      <c r="AK449" s="6"/>
    </row>
    <row r="450" spans="1:37" s="75" customFormat="1">
      <c r="A450" s="96"/>
      <c r="B450" s="3"/>
      <c r="C450" s="3"/>
      <c r="D450" s="3"/>
      <c r="E450" s="3"/>
      <c r="F450" s="96"/>
      <c r="G450" s="75" ph="1"/>
      <c r="I450" s="110"/>
      <c r="J450" s="103"/>
      <c r="K450" s="104"/>
      <c r="L450" s="105"/>
      <c r="M450" s="105"/>
      <c r="N450" s="105"/>
      <c r="O450" s="105"/>
      <c r="P450" s="105"/>
      <c r="Q450" s="105"/>
      <c r="R450" s="105"/>
      <c r="W450" s="96"/>
      <c r="X450" s="96"/>
      <c r="Y450" s="115"/>
      <c r="AA450" s="96"/>
      <c r="AC450" s="6"/>
      <c r="AD450" s="6"/>
      <c r="AE450" s="6"/>
      <c r="AF450" s="6"/>
      <c r="AG450" s="6"/>
      <c r="AH450" s="6"/>
      <c r="AI450" s="6"/>
      <c r="AJ450" s="6"/>
      <c r="AK450"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3" spans="1:37" s="75" customFormat="1">
      <c r="A453" s="96"/>
      <c r="B453" s="3"/>
      <c r="C453" s="3"/>
      <c r="D453" s="3"/>
      <c r="E453" s="3"/>
      <c r="F453" s="96"/>
      <c r="G453" s="75" ph="1"/>
      <c r="I453" s="110"/>
      <c r="J453" s="103"/>
      <c r="K453" s="104"/>
      <c r="L453" s="105"/>
      <c r="M453" s="105"/>
      <c r="N453" s="105"/>
      <c r="O453" s="105"/>
      <c r="P453" s="105"/>
      <c r="Q453" s="105"/>
      <c r="R453" s="105"/>
      <c r="W453" s="96"/>
      <c r="X453" s="96"/>
      <c r="Y453" s="115"/>
      <c r="AA453" s="96"/>
      <c r="AC453" s="6"/>
      <c r="AD453" s="6"/>
      <c r="AE453" s="6"/>
      <c r="AF453" s="6"/>
      <c r="AG453" s="6"/>
      <c r="AH453" s="6"/>
      <c r="AI453" s="6"/>
      <c r="AJ453" s="6"/>
      <c r="AK453" s="6"/>
    </row>
    <row r="454" spans="1:37" s="75" customFormat="1">
      <c r="A454" s="96"/>
      <c r="B454" s="3"/>
      <c r="C454" s="3"/>
      <c r="D454" s="3"/>
      <c r="E454" s="3"/>
      <c r="F454" s="96"/>
      <c r="G454" s="75" ph="1"/>
      <c r="I454" s="110"/>
      <c r="J454" s="103"/>
      <c r="K454" s="104"/>
      <c r="L454" s="105"/>
      <c r="M454" s="105"/>
      <c r="N454" s="105"/>
      <c r="O454" s="105"/>
      <c r="P454" s="105"/>
      <c r="Q454" s="105"/>
      <c r="R454" s="105"/>
      <c r="W454" s="96"/>
      <c r="X454" s="96"/>
      <c r="Y454" s="115"/>
      <c r="AA454" s="96"/>
      <c r="AC454" s="6"/>
      <c r="AD454" s="6"/>
      <c r="AE454" s="6"/>
      <c r="AF454" s="6"/>
      <c r="AG454" s="6"/>
      <c r="AH454" s="6"/>
      <c r="AI454" s="6"/>
      <c r="AJ454" s="6"/>
      <c r="AK454"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56" spans="1:37" s="75" customFormat="1">
      <c r="A456" s="96"/>
      <c r="B456" s="3"/>
      <c r="C456" s="3"/>
      <c r="D456" s="3"/>
      <c r="E456" s="3"/>
      <c r="F456" s="96"/>
      <c r="G456" s="75" ph="1"/>
      <c r="I456" s="110"/>
      <c r="J456" s="103"/>
      <c r="K456" s="104"/>
      <c r="L456" s="105"/>
      <c r="M456" s="105"/>
      <c r="N456" s="105"/>
      <c r="O456" s="105"/>
      <c r="P456" s="105"/>
      <c r="Q456" s="105"/>
      <c r="R456" s="105"/>
      <c r="W456" s="96"/>
      <c r="X456" s="96"/>
      <c r="Y456" s="115"/>
      <c r="AA456" s="96"/>
      <c r="AC456" s="6"/>
      <c r="AD456" s="6"/>
      <c r="AE456" s="6"/>
      <c r="AF456" s="6"/>
      <c r="AG456" s="6"/>
      <c r="AH456" s="6"/>
      <c r="AI456" s="6"/>
      <c r="AJ456" s="6"/>
      <c r="AK456" s="6"/>
    </row>
    <row r="457" spans="1:37" s="75" customFormat="1">
      <c r="A457" s="96"/>
      <c r="B457" s="3"/>
      <c r="C457" s="3"/>
      <c r="D457" s="3"/>
      <c r="E457" s="3"/>
      <c r="F457" s="96"/>
      <c r="G457" s="75" ph="1"/>
      <c r="I457" s="110"/>
      <c r="J457" s="103"/>
      <c r="K457" s="104"/>
      <c r="L457" s="105"/>
      <c r="M457" s="105"/>
      <c r="N457" s="105"/>
      <c r="O457" s="105"/>
      <c r="P457" s="105"/>
      <c r="Q457" s="105"/>
      <c r="R457" s="105"/>
      <c r="W457" s="96"/>
      <c r="X457" s="96"/>
      <c r="Y457" s="115"/>
      <c r="AA457" s="96"/>
      <c r="AC457" s="6"/>
      <c r="AD457" s="6"/>
      <c r="AE457" s="6"/>
      <c r="AF457" s="6"/>
      <c r="AG457" s="6"/>
      <c r="AH457" s="6"/>
      <c r="AI457" s="6"/>
      <c r="AJ457" s="6"/>
      <c r="AK457" s="6"/>
    </row>
    <row r="458" spans="1:37" s="75" customFormat="1">
      <c r="A458" s="96"/>
      <c r="B458" s="3"/>
      <c r="C458" s="3"/>
      <c r="D458" s="3"/>
      <c r="E458" s="3"/>
      <c r="F458" s="96"/>
      <c r="G458" s="75" ph="1"/>
      <c r="I458" s="110"/>
      <c r="J458" s="103"/>
      <c r="K458" s="104"/>
      <c r="L458" s="105"/>
      <c r="M458" s="105"/>
      <c r="N458" s="105"/>
      <c r="O458" s="105"/>
      <c r="P458" s="105"/>
      <c r="Q458" s="105"/>
      <c r="R458" s="105"/>
      <c r="W458" s="96"/>
      <c r="X458" s="96"/>
      <c r="Y458" s="115"/>
      <c r="AA458" s="96"/>
      <c r="AC458" s="6"/>
      <c r="AD458" s="6"/>
      <c r="AE458" s="6"/>
      <c r="AF458" s="6"/>
      <c r="AG458" s="6"/>
      <c r="AH458" s="6"/>
      <c r="AI458" s="6"/>
      <c r="AJ458" s="6"/>
      <c r="AK458" s="6"/>
    </row>
    <row r="459" spans="1:37" s="75" customFormat="1">
      <c r="A459" s="96"/>
      <c r="B459" s="3"/>
      <c r="C459" s="3"/>
      <c r="D459" s="3"/>
      <c r="E459" s="3"/>
      <c r="F459" s="96"/>
      <c r="G459" s="75" ph="1"/>
      <c r="I459" s="110"/>
      <c r="J459" s="103"/>
      <c r="K459" s="104"/>
      <c r="L459" s="105"/>
      <c r="M459" s="105"/>
      <c r="N459" s="105"/>
      <c r="O459" s="105"/>
      <c r="P459" s="105"/>
      <c r="Q459" s="105"/>
      <c r="R459" s="105"/>
      <c r="W459" s="96"/>
      <c r="X459" s="96"/>
      <c r="Y459" s="115"/>
      <c r="AA459" s="96"/>
      <c r="AC459" s="6"/>
      <c r="AD459" s="6"/>
      <c r="AE459" s="6"/>
      <c r="AF459" s="6"/>
      <c r="AG459" s="6"/>
      <c r="AH459" s="6"/>
      <c r="AI459" s="6"/>
      <c r="AJ459" s="6"/>
      <c r="AK459" s="6"/>
    </row>
    <row r="460" spans="1:37" s="75" customFormat="1">
      <c r="A460" s="96"/>
      <c r="B460" s="3"/>
      <c r="C460" s="3"/>
      <c r="D460" s="3"/>
      <c r="E460" s="3"/>
      <c r="F460" s="96"/>
      <c r="G460" s="75" ph="1"/>
      <c r="I460" s="110"/>
      <c r="J460" s="103"/>
      <c r="K460" s="104"/>
      <c r="L460" s="105"/>
      <c r="M460" s="105"/>
      <c r="N460" s="105"/>
      <c r="O460" s="105"/>
      <c r="P460" s="105"/>
      <c r="Q460" s="105"/>
      <c r="R460" s="105"/>
      <c r="W460" s="96"/>
      <c r="X460" s="96"/>
      <c r="Y460" s="115"/>
      <c r="AA460" s="96"/>
      <c r="AC460" s="6"/>
      <c r="AD460" s="6"/>
      <c r="AE460" s="6"/>
      <c r="AF460" s="6"/>
      <c r="AG460" s="6"/>
      <c r="AH460" s="6"/>
      <c r="AI460" s="6"/>
      <c r="AJ460" s="6"/>
      <c r="AK460" s="6"/>
    </row>
    <row r="461" spans="1:37" s="75" customFormat="1">
      <c r="A461" s="96"/>
      <c r="B461" s="3"/>
      <c r="C461" s="3"/>
      <c r="D461" s="3"/>
      <c r="E461" s="3"/>
      <c r="F461" s="96"/>
      <c r="G461" s="75" ph="1"/>
      <c r="I461" s="110"/>
      <c r="J461" s="103"/>
      <c r="K461" s="104"/>
      <c r="L461" s="105"/>
      <c r="M461" s="105"/>
      <c r="N461" s="105"/>
      <c r="O461" s="105"/>
      <c r="P461" s="105"/>
      <c r="Q461" s="105"/>
      <c r="R461" s="105"/>
      <c r="W461" s="96"/>
      <c r="X461" s="96"/>
      <c r="Y461" s="115"/>
      <c r="AA461" s="96"/>
      <c r="AC461" s="6"/>
      <c r="AD461" s="6"/>
      <c r="AE461" s="6"/>
      <c r="AF461" s="6"/>
      <c r="AG461" s="6"/>
      <c r="AH461" s="6"/>
      <c r="AI461" s="6"/>
      <c r="AJ461" s="6"/>
      <c r="AK461"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4" spans="1:37" s="75" customFormat="1">
      <c r="A464" s="96"/>
      <c r="B464" s="3"/>
      <c r="C464" s="3"/>
      <c r="D464" s="3"/>
      <c r="E464" s="3"/>
      <c r="F464" s="96"/>
      <c r="G464" s="75" ph="1"/>
      <c r="I464" s="110"/>
      <c r="J464" s="103"/>
      <c r="K464" s="104"/>
      <c r="L464" s="105"/>
      <c r="M464" s="105"/>
      <c r="N464" s="105"/>
      <c r="O464" s="105"/>
      <c r="P464" s="105"/>
      <c r="Q464" s="105"/>
      <c r="R464" s="105"/>
      <c r="W464" s="96"/>
      <c r="X464" s="96"/>
      <c r="Y464" s="115"/>
      <c r="AA464" s="96"/>
      <c r="AC464" s="6"/>
      <c r="AD464" s="6"/>
      <c r="AE464" s="6"/>
      <c r="AF464" s="6"/>
      <c r="AG464" s="6"/>
      <c r="AH464" s="6"/>
      <c r="AI464" s="6"/>
      <c r="AJ464" s="6"/>
      <c r="AK464"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6" spans="1:37" s="75" customFormat="1">
      <c r="A466" s="96"/>
      <c r="B466" s="3"/>
      <c r="C466" s="3"/>
      <c r="D466" s="3"/>
      <c r="E466" s="3"/>
      <c r="F466" s="96"/>
      <c r="G466" s="75" ph="1"/>
      <c r="I466" s="110"/>
      <c r="J466" s="103"/>
      <c r="K466" s="104"/>
      <c r="L466" s="105"/>
      <c r="M466" s="105"/>
      <c r="N466" s="105"/>
      <c r="O466" s="105"/>
      <c r="P466" s="105"/>
      <c r="Q466" s="105"/>
      <c r="R466" s="105"/>
      <c r="W466" s="96"/>
      <c r="X466" s="96"/>
      <c r="Y466" s="115"/>
      <c r="AA466" s="96"/>
      <c r="AC466" s="6"/>
      <c r="AD466" s="6"/>
      <c r="AE466" s="6"/>
      <c r="AF466" s="6"/>
      <c r="AG466" s="6"/>
      <c r="AH466" s="6"/>
      <c r="AI466" s="6"/>
      <c r="AJ466" s="6"/>
      <c r="AK466" s="6"/>
    </row>
    <row r="467" spans="1:37" s="75" customFormat="1">
      <c r="A467" s="96"/>
      <c r="B467" s="3"/>
      <c r="C467" s="3"/>
      <c r="D467" s="3"/>
      <c r="E467" s="3"/>
      <c r="F467" s="96"/>
      <c r="G467" s="75" ph="1"/>
      <c r="I467" s="110"/>
      <c r="J467" s="103"/>
      <c r="K467" s="104"/>
      <c r="L467" s="105"/>
      <c r="M467" s="105"/>
      <c r="N467" s="105"/>
      <c r="O467" s="105"/>
      <c r="P467" s="105"/>
      <c r="Q467" s="105"/>
      <c r="R467" s="105"/>
      <c r="W467" s="96"/>
      <c r="X467" s="96"/>
      <c r="Y467" s="115"/>
      <c r="AA467" s="96"/>
      <c r="AC467" s="6"/>
      <c r="AD467" s="6"/>
      <c r="AE467" s="6"/>
      <c r="AF467" s="6"/>
      <c r="AG467" s="6"/>
      <c r="AH467" s="6"/>
      <c r="AI467" s="6"/>
      <c r="AJ467" s="6"/>
      <c r="AK467"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69" spans="1:37" s="75" customFormat="1">
      <c r="A469" s="96"/>
      <c r="B469" s="3"/>
      <c r="C469" s="3"/>
      <c r="D469" s="3"/>
      <c r="E469" s="3"/>
      <c r="F469" s="96"/>
      <c r="G469" s="75" ph="1"/>
      <c r="I469" s="110"/>
      <c r="J469" s="103"/>
      <c r="K469" s="104"/>
      <c r="L469" s="105"/>
      <c r="M469" s="105"/>
      <c r="N469" s="105"/>
      <c r="O469" s="105"/>
      <c r="P469" s="105"/>
      <c r="Q469" s="105"/>
      <c r="R469" s="105"/>
      <c r="W469" s="96"/>
      <c r="X469" s="96"/>
      <c r="Y469" s="115"/>
      <c r="AA469" s="96"/>
      <c r="AC469" s="6"/>
      <c r="AD469" s="6"/>
      <c r="AE469" s="6"/>
      <c r="AF469" s="6"/>
      <c r="AG469" s="6"/>
      <c r="AH469" s="6"/>
      <c r="AI469" s="6"/>
      <c r="AJ469" s="6"/>
      <c r="AK469"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1" spans="1:37" s="75" customFormat="1">
      <c r="A471" s="96"/>
      <c r="B471" s="3"/>
      <c r="C471" s="3"/>
      <c r="D471" s="3"/>
      <c r="E471" s="3"/>
      <c r="F471" s="96"/>
      <c r="G471" s="75" ph="1"/>
      <c r="I471" s="110"/>
      <c r="J471" s="103"/>
      <c r="K471" s="104"/>
      <c r="L471" s="105"/>
      <c r="M471" s="105"/>
      <c r="N471" s="105"/>
      <c r="O471" s="105"/>
      <c r="P471" s="105"/>
      <c r="Q471" s="105"/>
      <c r="R471" s="105"/>
      <c r="W471" s="96"/>
      <c r="X471" s="96"/>
      <c r="Y471" s="115"/>
      <c r="AA471" s="96"/>
      <c r="AC471" s="6"/>
      <c r="AD471" s="6"/>
      <c r="AE471" s="6"/>
      <c r="AF471" s="6"/>
      <c r="AG471" s="6"/>
      <c r="AH471" s="6"/>
      <c r="AI471" s="6"/>
      <c r="AJ471" s="6"/>
      <c r="AK471"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5" spans="1:37" ht="18">
      <c r="G475" s="75"/>
    </row>
    <row r="476" spans="1:37" ht="18">
      <c r="G476" s="75"/>
    </row>
    <row r="815" spans="7:7" ht="18">
      <c r="G815" s="75"/>
    </row>
    <row r="816" spans="7:7" ht="18">
      <c r="G816" s="75"/>
    </row>
    <row r="817" spans="7:7" ht="18">
      <c r="G817" s="75"/>
    </row>
    <row r="818" spans="7:7" ht="18">
      <c r="G818" s="75"/>
    </row>
    <row r="819" spans="7:7" ht="18">
      <c r="G819" s="75"/>
    </row>
    <row r="820" spans="7:7" ht="18">
      <c r="G820" s="75"/>
    </row>
    <row r="821" spans="7:7" ht="18">
      <c r="G821" s="75"/>
    </row>
    <row r="822" spans="7:7" ht="18">
      <c r="G822" s="75"/>
    </row>
    <row r="824" spans="7:7" ht="18">
      <c r="G824" s="75"/>
    </row>
    <row r="825" spans="7:7" ht="18">
      <c r="G825" s="75"/>
    </row>
    <row r="827" spans="7:7" ht="18">
      <c r="G827" s="75"/>
    </row>
    <row r="828" spans="7:7" ht="18">
      <c r="G828" s="75"/>
    </row>
    <row r="829" spans="7:7" ht="18">
      <c r="G829" s="75"/>
    </row>
    <row r="830" spans="7:7" ht="18">
      <c r="G830" s="75"/>
    </row>
    <row r="831" spans="7:7" ht="18">
      <c r="G831" s="75"/>
    </row>
    <row r="832" spans="7:7" ht="18">
      <c r="G832" s="75"/>
    </row>
    <row r="833" spans="7:7" ht="18">
      <c r="G833" s="75"/>
    </row>
    <row r="834" spans="7:7" ht="18">
      <c r="G834" s="75"/>
    </row>
    <row r="835" spans="7:7" ht="18">
      <c r="G835" s="75"/>
    </row>
    <row r="836" spans="7:7" ht="18">
      <c r="G836" s="75"/>
    </row>
    <row r="837" spans="7:7" ht="18">
      <c r="G837" s="75"/>
    </row>
    <row r="838" spans="7:7" ht="18">
      <c r="G838" s="75"/>
    </row>
    <row r="839" spans="7:7" ht="18">
      <c r="G839" s="75"/>
    </row>
    <row r="840" spans="7:7" ht="18">
      <c r="G840" s="75"/>
    </row>
    <row r="841" spans="7:7" ht="18">
      <c r="G841" s="75"/>
    </row>
    <row r="842" spans="7:7" ht="18">
      <c r="G842" s="75"/>
    </row>
    <row r="843" spans="7:7" ht="18">
      <c r="G843" s="75"/>
    </row>
    <row r="845" spans="7:7" ht="18">
      <c r="G845" s="75"/>
    </row>
    <row r="846" spans="7:7" ht="18">
      <c r="G846" s="75"/>
    </row>
    <row r="847" spans="7:7" ht="18">
      <c r="G847" s="75"/>
    </row>
    <row r="850" spans="7:7" ht="18">
      <c r="G850" s="75"/>
    </row>
    <row r="851" spans="7:7" ht="18">
      <c r="G851" s="75"/>
    </row>
    <row r="854" spans="7:7" ht="18">
      <c r="G854" s="75"/>
    </row>
    <row r="855" spans="7:7" ht="18">
      <c r="G855" s="75"/>
    </row>
    <row r="856" spans="7:7" ht="18">
      <c r="G856" s="75"/>
    </row>
    <row r="857" spans="7:7" ht="18">
      <c r="G857" s="75"/>
    </row>
    <row r="858" spans="7:7" ht="18">
      <c r="G858" s="75"/>
    </row>
    <row r="859" spans="7:7" ht="18">
      <c r="G859" s="75"/>
    </row>
    <row r="860" spans="7:7" ht="18">
      <c r="G860" s="75"/>
    </row>
    <row r="861" spans="7:7" ht="18">
      <c r="G861" s="75"/>
    </row>
    <row r="862" spans="7:7" ht="18">
      <c r="G862" s="75"/>
    </row>
    <row r="863" spans="7:7" ht="18">
      <c r="G863" s="75"/>
    </row>
    <row r="865" spans="7:7" ht="18">
      <c r="G865" s="75"/>
    </row>
    <row r="866" spans="7:7" ht="18">
      <c r="G866" s="75"/>
    </row>
    <row r="868" spans="7:7" ht="18">
      <c r="G868" s="75"/>
    </row>
    <row r="869" spans="7:7" ht="18">
      <c r="G869" s="75"/>
    </row>
    <row r="870" spans="7:7" ht="18">
      <c r="G870" s="75"/>
    </row>
    <row r="871" spans="7:7" ht="18">
      <c r="G871" s="75"/>
    </row>
    <row r="872" spans="7:7" ht="18">
      <c r="G872" s="75"/>
    </row>
    <row r="873" spans="7:7" ht="18">
      <c r="G873" s="75"/>
    </row>
    <row r="874" spans="7:7" ht="18">
      <c r="G874" s="75"/>
    </row>
    <row r="875" spans="7:7" ht="18">
      <c r="G875" s="75"/>
    </row>
    <row r="876" spans="7:7" ht="18">
      <c r="G876" s="75"/>
    </row>
    <row r="877" spans="7:7" ht="18">
      <c r="G877" s="75"/>
    </row>
    <row r="878" spans="7:7" ht="18">
      <c r="G878" s="75"/>
    </row>
    <row r="879" spans="7:7" ht="18">
      <c r="G879" s="75"/>
    </row>
    <row r="881" spans="7:7" ht="18">
      <c r="G881" s="75"/>
    </row>
    <row r="882" spans="7:7" ht="18">
      <c r="G882" s="75"/>
    </row>
    <row r="884" spans="7:7" ht="18">
      <c r="G884" s="75"/>
    </row>
    <row r="885" spans="7:7" ht="18">
      <c r="G885" s="75"/>
    </row>
    <row r="886" spans="7:7" ht="18">
      <c r="G886" s="75"/>
    </row>
    <row r="887" spans="7:7" ht="18">
      <c r="G887" s="75"/>
    </row>
    <row r="888" spans="7:7" ht="18">
      <c r="G888" s="75"/>
    </row>
    <row r="889" spans="7:7" ht="18">
      <c r="G889" s="75"/>
    </row>
    <row r="890" spans="7:7" ht="18">
      <c r="G890" s="75"/>
    </row>
    <row r="891" spans="7:7" ht="18">
      <c r="G891" s="75"/>
    </row>
    <row r="892" spans="7:7" ht="18">
      <c r="G892" s="75"/>
    </row>
    <row r="893" spans="7:7" ht="18">
      <c r="G893" s="75"/>
    </row>
    <row r="894" spans="7:7" ht="18">
      <c r="G894" s="75"/>
    </row>
    <row r="895" spans="7:7" ht="18">
      <c r="G895" s="75"/>
    </row>
    <row r="896" spans="7:7" ht="18">
      <c r="G896" s="75"/>
    </row>
    <row r="897" spans="7:7" ht="18">
      <c r="G897" s="75"/>
    </row>
    <row r="898" spans="7:7" ht="18">
      <c r="G898" s="75"/>
    </row>
    <row r="899" spans="7:7" ht="18">
      <c r="G899" s="75"/>
    </row>
    <row r="900" spans="7:7" ht="18">
      <c r="G900" s="75"/>
    </row>
    <row r="901" spans="7:7" ht="18">
      <c r="G901" s="75"/>
    </row>
    <row r="902" spans="7:7" ht="18">
      <c r="G902" s="75"/>
    </row>
    <row r="903" spans="7:7" ht="18">
      <c r="G903" s="75"/>
    </row>
    <row r="904" spans="7:7" ht="18">
      <c r="G904" s="75"/>
    </row>
    <row r="905" spans="7:7" ht="18">
      <c r="G905" s="75"/>
    </row>
    <row r="909" spans="7:7" ht="18">
      <c r="G909" s="75"/>
    </row>
    <row r="910" spans="7:7" ht="18">
      <c r="G910" s="75"/>
    </row>
    <row r="911" spans="7:7" ht="18">
      <c r="G911" s="75"/>
    </row>
    <row r="913" spans="7:7" ht="18">
      <c r="G913" s="75"/>
    </row>
    <row r="914" spans="7:7" ht="18">
      <c r="G914" s="75"/>
    </row>
    <row r="915" spans="7:7" ht="18">
      <c r="G915" s="75"/>
    </row>
    <row r="916" spans="7:7" ht="18">
      <c r="G916" s="75"/>
    </row>
    <row r="918" spans="7:7" ht="18">
      <c r="G918" s="75"/>
    </row>
    <row r="919" spans="7:7" ht="18">
      <c r="G919" s="75"/>
    </row>
    <row r="920" spans="7:7" ht="18">
      <c r="G920" s="75"/>
    </row>
    <row r="921" spans="7:7" ht="18">
      <c r="G921" s="75"/>
    </row>
    <row r="923" spans="7:7" ht="18">
      <c r="G923" s="75"/>
    </row>
    <row r="924" spans="7:7" ht="18">
      <c r="G924" s="75"/>
    </row>
    <row r="926" spans="7:7" ht="18">
      <c r="G926" s="75"/>
    </row>
    <row r="927" spans="7:7" ht="18">
      <c r="G927" s="75"/>
    </row>
    <row r="928" spans="7:7" ht="18">
      <c r="G928" s="75"/>
    </row>
    <row r="929" spans="7:7" ht="18">
      <c r="G929" s="75"/>
    </row>
    <row r="930" spans="7:7" ht="18">
      <c r="G930" s="75"/>
    </row>
    <row r="931" spans="7:7" ht="18">
      <c r="G931" s="75"/>
    </row>
    <row r="932" spans="7:7" ht="18">
      <c r="G932" s="75"/>
    </row>
    <row r="933" spans="7:7" ht="18">
      <c r="G933" s="75"/>
    </row>
    <row r="934" spans="7:7" ht="18">
      <c r="G934" s="75"/>
    </row>
    <row r="935" spans="7:7" ht="18">
      <c r="G935" s="75"/>
    </row>
    <row r="936" spans="7:7" ht="18">
      <c r="G936" s="75"/>
    </row>
    <row r="937" spans="7:7" ht="18">
      <c r="G937" s="75"/>
    </row>
    <row r="941" spans="7:7" ht="18">
      <c r="G941" s="75"/>
    </row>
    <row r="942" spans="7:7" ht="18">
      <c r="G942" s="75"/>
    </row>
    <row r="943" spans="7:7" ht="18">
      <c r="G943" s="75"/>
    </row>
    <row r="945" spans="7:7" ht="18">
      <c r="G945" s="75"/>
    </row>
    <row r="946" spans="7:7" ht="18">
      <c r="G946" s="75"/>
    </row>
    <row r="947" spans="7:7" ht="18">
      <c r="G947" s="75"/>
    </row>
    <row r="948" spans="7:7" ht="18">
      <c r="G948" s="75"/>
    </row>
    <row r="950" spans="7:7" ht="18">
      <c r="G950" s="75"/>
    </row>
    <row r="951" spans="7:7" ht="18">
      <c r="G951" s="75"/>
    </row>
    <row r="952" spans="7:7" ht="18">
      <c r="G952" s="75"/>
    </row>
    <row r="953" spans="7:7" ht="18">
      <c r="G953" s="75"/>
    </row>
    <row r="955" spans="7:7" ht="18">
      <c r="G955" s="75"/>
    </row>
    <row r="956" spans="7:7" ht="18">
      <c r="G956" s="75"/>
    </row>
    <row r="958" spans="7:7" ht="18">
      <c r="G958" s="75"/>
    </row>
    <row r="959" spans="7:7" ht="18">
      <c r="G959" s="75"/>
    </row>
    <row r="960" spans="7:7" ht="18">
      <c r="G960" s="75"/>
    </row>
    <row r="961" spans="7:7" ht="18">
      <c r="G961" s="75"/>
    </row>
    <row r="962" spans="7:7" ht="18">
      <c r="G962" s="75"/>
    </row>
    <row r="963" spans="7:7" ht="18">
      <c r="G963" s="75"/>
    </row>
    <row r="964" spans="7:7" ht="18">
      <c r="G964" s="75"/>
    </row>
    <row r="966" spans="7:7" ht="18">
      <c r="G966" s="75"/>
    </row>
    <row r="967" spans="7:7" ht="18">
      <c r="G967" s="75"/>
    </row>
    <row r="968" spans="7:7" ht="18">
      <c r="G968" s="75"/>
    </row>
    <row r="969" spans="7:7" ht="18">
      <c r="G969" s="75"/>
    </row>
    <row r="975" spans="7:7" ht="18">
      <c r="G975" s="75"/>
    </row>
    <row r="982" spans="7:7" ht="18">
      <c r="G982" s="75"/>
    </row>
    <row r="983" spans="7:7" ht="18">
      <c r="G983" s="75"/>
    </row>
    <row r="984" spans="7:7" ht="18">
      <c r="G984" s="75"/>
    </row>
    <row r="985" spans="7:7" ht="18">
      <c r="G985" s="75"/>
    </row>
    <row r="988" spans="7:7" ht="18">
      <c r="G988" s="75"/>
    </row>
    <row r="995" spans="7:7" ht="18">
      <c r="G995" s="75"/>
    </row>
    <row r="996" spans="7:7" ht="18">
      <c r="G996" s="75"/>
    </row>
    <row r="998" spans="7:7" ht="18">
      <c r="G998" s="75"/>
    </row>
    <row r="999" spans="7:7" ht="18">
      <c r="G999" s="75"/>
    </row>
    <row r="1000" spans="7:7" ht="18">
      <c r="G1000" s="75"/>
    </row>
    <row r="1001" spans="7:7" ht="18">
      <c r="G1001" s="75"/>
    </row>
    <row r="1007" spans="7:7" ht="18">
      <c r="G1007" s="75"/>
    </row>
    <row r="1014" spans="7:7" ht="18">
      <c r="G1014" s="75"/>
    </row>
    <row r="1015" spans="7:7" ht="18">
      <c r="G1015" s="75"/>
    </row>
    <row r="1016" spans="7:7" ht="18">
      <c r="G1016" s="75"/>
    </row>
    <row r="1017" spans="7:7" ht="18">
      <c r="G1017" s="75"/>
    </row>
    <row r="1020" spans="7:7" ht="18">
      <c r="G1020" s="75"/>
    </row>
    <row r="1027" spans="7:7" ht="18">
      <c r="G1027" s="75"/>
    </row>
    <row r="1029" spans="7:7" ht="18">
      <c r="G1029" s="75"/>
    </row>
    <row r="1030" spans="7:7" ht="18">
      <c r="G1030" s="75"/>
    </row>
    <row r="1031" spans="7:7" ht="18">
      <c r="G1031" s="75"/>
    </row>
    <row r="1032" spans="7:7" ht="18">
      <c r="G1032" s="75"/>
    </row>
    <row r="1033" spans="7:7" ht="18">
      <c r="G1033" s="75"/>
    </row>
    <row r="1039" spans="7:7" ht="18">
      <c r="G1039" s="75"/>
    </row>
    <row r="1041" spans="7:7" ht="18">
      <c r="G1041" s="75"/>
    </row>
    <row r="1042" spans="7:7" ht="18">
      <c r="G1042" s="75"/>
    </row>
    <row r="1043" spans="7:7" ht="18">
      <c r="G1043" s="75"/>
    </row>
    <row r="1044" spans="7:7" ht="18">
      <c r="G1044" s="75"/>
    </row>
    <row r="1045" spans="7:7" ht="18">
      <c r="G1045" s="75"/>
    </row>
    <row r="1046" spans="7:7" ht="18">
      <c r="G1046" s="75"/>
    </row>
    <row r="1047" spans="7:7" ht="18">
      <c r="G1047" s="75"/>
    </row>
    <row r="1048" spans="7:7" ht="18">
      <c r="G1048" s="75"/>
    </row>
    <row r="1049" spans="7:7" ht="18">
      <c r="G1049" s="75"/>
    </row>
    <row r="1051" spans="7:7" ht="18">
      <c r="G1051" s="75"/>
    </row>
    <row r="1052" spans="7:7" ht="18">
      <c r="G1052" s="75"/>
    </row>
    <row r="1053" spans="7:7" ht="18">
      <c r="G1053" s="75"/>
    </row>
    <row r="1054" spans="7:7" ht="18">
      <c r="G1054" s="75"/>
    </row>
    <row r="1056" spans="7:7" ht="18">
      <c r="G1056" s="75"/>
    </row>
    <row r="1057" spans="7:7" ht="18">
      <c r="G1057" s="75"/>
    </row>
    <row r="1059" spans="7:7" ht="18">
      <c r="G1059" s="75"/>
    </row>
    <row r="1060" spans="7:7" ht="18">
      <c r="G1060" s="75"/>
    </row>
    <row r="1061" spans="7:7" ht="18">
      <c r="G1061" s="75"/>
    </row>
    <row r="1062" spans="7:7" ht="18">
      <c r="G1062" s="75"/>
    </row>
    <row r="1063" spans="7:7" ht="18">
      <c r="G1063" s="75"/>
    </row>
    <row r="1064" spans="7:7" ht="18">
      <c r="G1064" s="75"/>
    </row>
    <row r="1065" spans="7:7" ht="18">
      <c r="G1065" s="75"/>
    </row>
    <row r="1067" spans="7:7" ht="18">
      <c r="G1067" s="75"/>
    </row>
    <row r="1068" spans="7:7" ht="18">
      <c r="G1068" s="75"/>
    </row>
    <row r="1069" spans="7:7" ht="18">
      <c r="G1069" s="75"/>
    </row>
    <row r="1070" spans="7:7" ht="18">
      <c r="G1070" s="75"/>
    </row>
    <row r="1076" spans="7:7" ht="18">
      <c r="G1076" s="75"/>
    </row>
    <row r="1083" spans="7:7" ht="18">
      <c r="G1083" s="75"/>
    </row>
    <row r="1084" spans="7:7" ht="18">
      <c r="G1084" s="75"/>
    </row>
    <row r="1085" spans="7:7" ht="18">
      <c r="G1085" s="75"/>
    </row>
    <row r="1086" spans="7:7" ht="18">
      <c r="G1086" s="75"/>
    </row>
    <row r="1089" spans="7:7" ht="18">
      <c r="G1089" s="75"/>
    </row>
    <row r="1096" spans="7:7" ht="18">
      <c r="G1096" s="75"/>
    </row>
    <row r="1097" spans="7:7" ht="18">
      <c r="G1097" s="75"/>
    </row>
    <row r="1099" spans="7:7" ht="18">
      <c r="G1099" s="75"/>
    </row>
    <row r="1100" spans="7:7" ht="18">
      <c r="G1100" s="75"/>
    </row>
    <row r="1101" spans="7:7" ht="18">
      <c r="G1101" s="75"/>
    </row>
    <row r="1102" spans="7:7" ht="18">
      <c r="G1102" s="75"/>
    </row>
    <row r="1108" spans="7:7" ht="18">
      <c r="G1108" s="75"/>
    </row>
    <row r="1115" spans="7:7" ht="18">
      <c r="G1115" s="75"/>
    </row>
    <row r="1116" spans="7:7" ht="18">
      <c r="G1116" s="75"/>
    </row>
    <row r="1117" spans="7:7" ht="18">
      <c r="G1117" s="75"/>
    </row>
    <row r="1118" spans="7:7" ht="18">
      <c r="G1118" s="75"/>
    </row>
    <row r="1121" spans="7:7" ht="18">
      <c r="G1121" s="75"/>
    </row>
    <row r="1128" spans="7:7" ht="18">
      <c r="G1128" s="75"/>
    </row>
    <row r="1130" spans="7:7" ht="18">
      <c r="G1130" s="75"/>
    </row>
    <row r="1131" spans="7:7" ht="18">
      <c r="G1131" s="75"/>
    </row>
    <row r="1132" spans="7:7" ht="18">
      <c r="G1132" s="75"/>
    </row>
    <row r="1133" spans="7:7" ht="18">
      <c r="G1133" s="75"/>
    </row>
    <row r="1134" spans="7:7" ht="18">
      <c r="G1134" s="75"/>
    </row>
    <row r="1140" spans="7:7" ht="18">
      <c r="G1140" s="75"/>
    </row>
    <row r="1142" spans="7:7" ht="18">
      <c r="G1142" s="75"/>
    </row>
    <row r="1143" spans="7:7" ht="18">
      <c r="G1143" s="75"/>
    </row>
    <row r="1144" spans="7:7" ht="18">
      <c r="G1144" s="75"/>
    </row>
    <row r="1145" spans="7:7" ht="18">
      <c r="G1145" s="75"/>
    </row>
    <row r="1146" spans="7:7" ht="18">
      <c r="G1146" s="75"/>
    </row>
    <row r="1147" spans="7:7" ht="18">
      <c r="G1147" s="75"/>
    </row>
    <row r="1148" spans="7:7" ht="18">
      <c r="G1148" s="75"/>
    </row>
    <row r="1149" spans="7:7" ht="18">
      <c r="G1149" s="75"/>
    </row>
    <row r="1150" spans="7:7" ht="18">
      <c r="G1150" s="75"/>
    </row>
    <row r="1151" spans="7:7" ht="18">
      <c r="G1151" s="75"/>
    </row>
    <row r="1152" spans="7:7" ht="18">
      <c r="G1152" s="75"/>
    </row>
    <row r="1153" spans="7:7" ht="18">
      <c r="G1153" s="75"/>
    </row>
    <row r="1154" spans="7:7" ht="18">
      <c r="G1154" s="75"/>
    </row>
    <row r="1155" spans="7:7" ht="18">
      <c r="G1155" s="75"/>
    </row>
    <row r="1156" spans="7:7" ht="18">
      <c r="G1156" s="75"/>
    </row>
    <row r="1157" spans="7:7" ht="18">
      <c r="G1157" s="75"/>
    </row>
    <row r="1158" spans="7:7" ht="18">
      <c r="G1158"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6" spans="7:7" ht="18">
      <c r="G1166" s="75"/>
    </row>
    <row r="1167" spans="7:7" ht="18">
      <c r="G1167" s="75"/>
    </row>
    <row r="1168" spans="7:7" ht="18">
      <c r="G1168" s="75"/>
    </row>
    <row r="1169" spans="7:7" ht="18">
      <c r="G1169" s="75"/>
    </row>
    <row r="1170" spans="7:7" ht="18">
      <c r="G1170" s="75"/>
    </row>
    <row r="1171" spans="7:7" ht="18">
      <c r="G1171" s="75"/>
    </row>
    <row r="1172" spans="7:7" ht="18">
      <c r="G1172" s="75"/>
    </row>
    <row r="1173" spans="7:7" ht="18">
      <c r="G1173" s="75"/>
    </row>
    <row r="1174" spans="7:7" ht="18">
      <c r="G1174" s="75"/>
    </row>
    <row r="1175" spans="7:7" ht="18">
      <c r="G1175" s="75"/>
    </row>
    <row r="1176" spans="7:7" ht="18">
      <c r="G1176" s="75"/>
    </row>
    <row r="1177" spans="7:7" ht="18">
      <c r="G1177" s="75"/>
    </row>
    <row r="1178" spans="7:7" ht="18">
      <c r="G1178" s="75"/>
    </row>
    <row r="1179" spans="7:7" ht="18">
      <c r="G1179" s="75"/>
    </row>
    <row r="1180" spans="7:7" ht="18">
      <c r="G1180" s="75"/>
    </row>
    <row r="1181" spans="7:7" ht="18">
      <c r="G1181" s="75"/>
    </row>
    <row r="1381" spans="7:7" ht="18">
      <c r="G1381"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90" spans="7:7" ht="18">
      <c r="G1390" s="75"/>
    </row>
    <row r="1391" spans="7:7" ht="18">
      <c r="G1391" s="75"/>
    </row>
    <row r="1393" spans="7:7" ht="18">
      <c r="G1393" s="75"/>
    </row>
    <row r="1394" spans="7:7" ht="18">
      <c r="G1394" s="75"/>
    </row>
    <row r="1395" spans="7:7" ht="18">
      <c r="G1395" s="75"/>
    </row>
    <row r="1396" spans="7:7" ht="18">
      <c r="G1396" s="75"/>
    </row>
    <row r="1397" spans="7:7" ht="18">
      <c r="G1397" s="75"/>
    </row>
    <row r="1398" spans="7:7" ht="18">
      <c r="G1398" s="75"/>
    </row>
    <row r="1399" spans="7:7" ht="18">
      <c r="G1399" s="75"/>
    </row>
    <row r="1400" spans="7:7" ht="18">
      <c r="G1400" s="75"/>
    </row>
    <row r="1401" spans="7:7" ht="18">
      <c r="G1401" s="75"/>
    </row>
    <row r="1402" spans="7:7" ht="18">
      <c r="G1402"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1" spans="7:7" ht="18">
      <c r="G1411" s="75"/>
    </row>
    <row r="1412" spans="7:7" ht="18">
      <c r="G1412" s="75"/>
    </row>
    <row r="1413" spans="7:7" ht="18">
      <c r="G1413" s="75"/>
    </row>
    <row r="1416" spans="7:7" ht="18">
      <c r="G1416" s="75"/>
    </row>
    <row r="1417" spans="7:7" ht="18">
      <c r="G1417" s="75"/>
    </row>
    <row r="1420" spans="7:7" ht="18">
      <c r="G1420" s="75"/>
    </row>
    <row r="1421" spans="7:7" ht="18">
      <c r="G1421" s="75"/>
    </row>
    <row r="1422" spans="7:7" ht="18">
      <c r="G1422" s="75"/>
    </row>
    <row r="1423" spans="7:7" ht="18">
      <c r="G1423" s="75"/>
    </row>
    <row r="1424" spans="7:7" ht="18">
      <c r="G1424" s="75"/>
    </row>
    <row r="1425" spans="7:7" ht="18">
      <c r="G1425" s="75"/>
    </row>
    <row r="1426" spans="7:7" ht="18">
      <c r="G1426" s="75"/>
    </row>
    <row r="1427" spans="7:7" ht="18">
      <c r="G1427" s="75"/>
    </row>
    <row r="1428" spans="7:7" ht="18">
      <c r="G1428" s="75"/>
    </row>
    <row r="1429" spans="7:7" ht="18">
      <c r="G1429" s="75"/>
    </row>
    <row r="1431" spans="7:7" ht="18">
      <c r="G1431" s="75"/>
    </row>
    <row r="1432" spans="7:7" ht="18">
      <c r="G1432"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5" spans="7:7" ht="18">
      <c r="G1445" s="75"/>
    </row>
    <row r="1447" spans="7:7" ht="18">
      <c r="G1447" s="75"/>
    </row>
    <row r="1448" spans="7:7" ht="18">
      <c r="G1448"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5" spans="7:7" ht="18">
      <c r="G1475" s="75"/>
    </row>
    <row r="1476" spans="7:7" ht="18">
      <c r="G1476" s="75"/>
    </row>
    <row r="1477" spans="7:7" ht="18">
      <c r="G1477" s="75"/>
    </row>
    <row r="1479" spans="7:7" ht="18">
      <c r="G1479" s="75"/>
    </row>
    <row r="1480" spans="7:7" ht="18">
      <c r="G1480" s="75"/>
    </row>
    <row r="1481" spans="7:7" ht="18">
      <c r="G1481" s="75"/>
    </row>
    <row r="1482" spans="7:7" ht="18">
      <c r="G1482" s="75"/>
    </row>
    <row r="1484" spans="7:7" ht="18">
      <c r="G1484" s="75"/>
    </row>
    <row r="1485" spans="7:7" ht="18">
      <c r="G1485" s="75"/>
    </row>
    <row r="1486" spans="7:7" ht="18">
      <c r="G1486" s="75"/>
    </row>
    <row r="1487" spans="7:7" ht="18">
      <c r="G1487" s="75"/>
    </row>
    <row r="1489" spans="7:7" ht="18">
      <c r="G1489" s="75"/>
    </row>
    <row r="1490" spans="7:7" ht="18">
      <c r="G1490" s="75"/>
    </row>
    <row r="1492" spans="7:7" ht="18">
      <c r="G1492" s="75"/>
    </row>
    <row r="1493" spans="7:7" ht="18">
      <c r="G1493" s="75"/>
    </row>
    <row r="1494" spans="7:7" ht="18">
      <c r="G1494" s="75"/>
    </row>
    <row r="1495" spans="7:7" ht="18">
      <c r="G1495" s="75"/>
    </row>
    <row r="1496" spans="7:7" ht="18">
      <c r="G1496"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7" spans="7:7" ht="18">
      <c r="G1507" s="75"/>
    </row>
    <row r="1508" spans="7:7" ht="18">
      <c r="G1508" s="75"/>
    </row>
    <row r="1509" spans="7:7" ht="18">
      <c r="G1509" s="75"/>
    </row>
    <row r="1511" spans="7:7" ht="18">
      <c r="G1511" s="75"/>
    </row>
    <row r="1512" spans="7:7" ht="18">
      <c r="G1512" s="75"/>
    </row>
    <row r="1513" spans="7:7" ht="18">
      <c r="G1513" s="75"/>
    </row>
    <row r="1514" spans="7:7" ht="18">
      <c r="G1514" s="75"/>
    </row>
    <row r="1516" spans="7:7" ht="18">
      <c r="G1516" s="75"/>
    </row>
    <row r="1517" spans="7:7" ht="18">
      <c r="G1517" s="75"/>
    </row>
    <row r="1518" spans="7:7" ht="18">
      <c r="G1518" s="75"/>
    </row>
    <row r="1519" spans="7:7" ht="18">
      <c r="G1519" s="75"/>
    </row>
    <row r="1521" spans="7:7" ht="18">
      <c r="G1521" s="75"/>
    </row>
    <row r="1522" spans="7:7" ht="18">
      <c r="G1522" s="75"/>
    </row>
    <row r="1524" spans="7:7" ht="18">
      <c r="G1524" s="75"/>
    </row>
    <row r="1525" spans="7:7" ht="18">
      <c r="G1525" s="75"/>
    </row>
    <row r="1526" spans="7:7" ht="18">
      <c r="G1526" s="75"/>
    </row>
    <row r="1527" spans="7:7" ht="18">
      <c r="G1527" s="75"/>
    </row>
    <row r="1528" spans="7:7" ht="18">
      <c r="G1528" s="75"/>
    </row>
    <row r="1529" spans="7:7" ht="18">
      <c r="G1529" s="75"/>
    </row>
    <row r="1530" spans="7:7" ht="18">
      <c r="G1530" s="75"/>
    </row>
    <row r="1532" spans="7:7" ht="18">
      <c r="G1532" s="75"/>
    </row>
    <row r="1533" spans="7:7" ht="18">
      <c r="G1533" s="75"/>
    </row>
    <row r="1534" spans="7:7" ht="18">
      <c r="G1534" s="75"/>
    </row>
    <row r="1535" spans="7:7" ht="18">
      <c r="G1535" s="75"/>
    </row>
    <row r="1541" spans="7:7" ht="18">
      <c r="G1541" s="75"/>
    </row>
    <row r="1548" spans="7:7" ht="18">
      <c r="G1548" s="75"/>
    </row>
    <row r="1549" spans="7:7" ht="18">
      <c r="G1549" s="75"/>
    </row>
    <row r="1550" spans="7:7" ht="18">
      <c r="G1550" s="75"/>
    </row>
    <row r="1551" spans="7:7" ht="18">
      <c r="G1551" s="75"/>
    </row>
    <row r="1554" spans="7:7" ht="18">
      <c r="G1554" s="75"/>
    </row>
    <row r="1561" spans="7:7" ht="18">
      <c r="G1561" s="75"/>
    </row>
    <row r="1562" spans="7:7" ht="18">
      <c r="G1562" s="75"/>
    </row>
    <row r="1564" spans="7:7" ht="18">
      <c r="G1564" s="75"/>
    </row>
    <row r="1565" spans="7:7" ht="18">
      <c r="G1565" s="75"/>
    </row>
    <row r="1566" spans="7:7" ht="18">
      <c r="G1566" s="75"/>
    </row>
    <row r="1567" spans="7:7" ht="18">
      <c r="G1567" s="75"/>
    </row>
    <row r="1573" spans="7:7" ht="18">
      <c r="G1573" s="75"/>
    </row>
    <row r="1580" spans="7:7" ht="18">
      <c r="G1580" s="75"/>
    </row>
    <row r="1581" spans="7:7" ht="18">
      <c r="G1581" s="75"/>
    </row>
    <row r="1582" spans="7:7" ht="18">
      <c r="G1582" s="75"/>
    </row>
    <row r="1583" spans="7:7" ht="18">
      <c r="G1583" s="75"/>
    </row>
    <row r="1586" spans="7:7" ht="18">
      <c r="G1586" s="75"/>
    </row>
    <row r="1593" spans="7:7" ht="18">
      <c r="G1593" s="75"/>
    </row>
    <row r="1595" spans="7:7" ht="18">
      <c r="G1595" s="75"/>
    </row>
    <row r="1596" spans="7:7" ht="18">
      <c r="G1596" s="75"/>
    </row>
    <row r="1597" spans="7:7" ht="18">
      <c r="G1597" s="75"/>
    </row>
    <row r="1598" spans="7:7" ht="18">
      <c r="G1598" s="75"/>
    </row>
    <row r="1599" spans="7:7" ht="18">
      <c r="G1599" s="75"/>
    </row>
    <row r="1605" spans="7:7" ht="18">
      <c r="G1605"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7" spans="7:7" ht="18">
      <c r="G1617" s="75"/>
    </row>
    <row r="1618" spans="7:7" ht="18">
      <c r="G1618" s="75"/>
    </row>
    <row r="1619" spans="7:7" ht="18">
      <c r="G1619" s="75"/>
    </row>
    <row r="1620" spans="7:7" ht="18">
      <c r="G1620" s="75"/>
    </row>
    <row r="1622" spans="7:7" ht="18">
      <c r="G1622" s="75"/>
    </row>
    <row r="1623" spans="7:7" ht="18">
      <c r="G1623" s="75"/>
    </row>
    <row r="1625" spans="7:7" ht="18">
      <c r="G1625" s="75"/>
    </row>
    <row r="1626" spans="7:7" ht="18">
      <c r="G1626" s="75"/>
    </row>
    <row r="1627" spans="7:7" ht="18">
      <c r="G1627" s="75"/>
    </row>
    <row r="1628" spans="7:7" ht="18">
      <c r="G1628" s="75"/>
    </row>
    <row r="1629" spans="7:7" ht="18">
      <c r="G1629" s="75"/>
    </row>
    <row r="1630" spans="7:7" ht="18">
      <c r="G1630" s="75"/>
    </row>
    <row r="1631" spans="7:7" ht="18">
      <c r="G1631" s="75"/>
    </row>
    <row r="1633" spans="7:7" ht="18">
      <c r="G1633" s="75"/>
    </row>
    <row r="1634" spans="7:7" ht="18">
      <c r="G1634" s="75"/>
    </row>
    <row r="1635" spans="7:7" ht="18">
      <c r="G1635" s="75"/>
    </row>
    <row r="1636" spans="7:7" ht="18">
      <c r="G1636" s="75"/>
    </row>
    <row r="1642" spans="7:7" ht="18">
      <c r="G1642" s="75"/>
    </row>
    <row r="1649" spans="7:7" ht="18">
      <c r="G1649" s="75"/>
    </row>
    <row r="1650" spans="7:7" ht="18">
      <c r="G1650" s="75"/>
    </row>
    <row r="1651" spans="7:7" ht="18">
      <c r="G1651" s="75"/>
    </row>
    <row r="1652" spans="7:7" ht="18">
      <c r="G1652" s="75"/>
    </row>
    <row r="1655" spans="7:7" ht="18">
      <c r="G1655" s="75"/>
    </row>
    <row r="1662" spans="7:7" ht="18">
      <c r="G1662" s="75"/>
    </row>
    <row r="1663" spans="7:7" ht="18">
      <c r="G1663" s="75"/>
    </row>
    <row r="1665" spans="7:7" ht="18">
      <c r="G1665" s="75"/>
    </row>
    <row r="1666" spans="7:7" ht="18">
      <c r="G1666" s="75"/>
    </row>
    <row r="1667" spans="7:7" ht="18">
      <c r="G1667" s="75"/>
    </row>
    <row r="1668" spans="7:7" ht="18">
      <c r="G1668" s="75"/>
    </row>
    <row r="1674" spans="7:7" ht="18">
      <c r="G1674" s="75"/>
    </row>
    <row r="1681" spans="7:7" ht="18">
      <c r="G1681" s="75"/>
    </row>
    <row r="1682" spans="7:7" ht="18">
      <c r="G1682" s="75"/>
    </row>
    <row r="1683" spans="7:7" ht="18">
      <c r="G1683" s="75"/>
    </row>
    <row r="1684" spans="7:7" ht="18">
      <c r="G1684" s="75"/>
    </row>
    <row r="1687" spans="7:7" ht="18">
      <c r="G1687" s="75"/>
    </row>
    <row r="1694" spans="7:7" ht="18">
      <c r="G1694" s="75"/>
    </row>
    <row r="1696" spans="7:7" ht="18">
      <c r="G1696" s="75"/>
    </row>
    <row r="1697" spans="7:7" ht="18">
      <c r="G1697" s="75"/>
    </row>
    <row r="1698" spans="7:7" ht="18">
      <c r="G1698" s="75"/>
    </row>
    <row r="1699" spans="7:7" ht="18">
      <c r="G1699" s="75"/>
    </row>
    <row r="1700" spans="7:7" ht="18">
      <c r="G1700" s="75"/>
    </row>
    <row r="1706" spans="7:7" ht="18">
      <c r="G1706" s="75"/>
    </row>
    <row r="1708" spans="7:7" ht="18">
      <c r="G1708" s="75"/>
    </row>
    <row r="1709" spans="7:7" ht="18">
      <c r="G1709" s="75"/>
    </row>
    <row r="1710" spans="7:7" ht="18">
      <c r="G1710" s="75"/>
    </row>
    <row r="1711" spans="7:7" ht="18">
      <c r="G1711" s="75"/>
    </row>
    <row r="1712" spans="7:7" ht="18">
      <c r="G1712" s="75"/>
    </row>
    <row r="1713" spans="7:7" ht="18">
      <c r="G1713" s="75"/>
    </row>
    <row r="1714" spans="7:7" ht="18">
      <c r="G1714" s="75"/>
    </row>
    <row r="1715" spans="7:7" ht="18">
      <c r="G1715" s="75"/>
    </row>
    <row r="1716" spans="7:7" ht="18">
      <c r="G1716" s="75"/>
    </row>
    <row r="1717" spans="7:7" ht="18">
      <c r="G1717" s="75"/>
    </row>
    <row r="1718" spans="7:7" ht="18">
      <c r="G1718" s="75"/>
    </row>
    <row r="1719" spans="7:7" ht="18">
      <c r="G1719" s="75"/>
    </row>
    <row r="1720" spans="7:7" ht="18">
      <c r="G1720" s="75"/>
    </row>
    <row r="1721" spans="7:7" ht="18">
      <c r="G1721" s="75"/>
    </row>
    <row r="1722" spans="7:7" ht="18">
      <c r="G1722" s="75"/>
    </row>
    <row r="1723" spans="7:7" ht="18">
      <c r="G1723" s="75"/>
    </row>
    <row r="1724" spans="7:7" ht="18">
      <c r="G1724" s="75"/>
    </row>
    <row r="1725" spans="7:7" ht="18">
      <c r="G1725" s="75"/>
    </row>
    <row r="1726" spans="7:7" ht="18">
      <c r="G1726" s="75"/>
    </row>
    <row r="1727" spans="7:7" ht="18">
      <c r="G1727" s="75"/>
    </row>
    <row r="1728" spans="7:7" ht="18">
      <c r="G1728"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3" spans="7:7" ht="18">
      <c r="G1763" s="75"/>
    </row>
    <row r="1764" spans="7:7" ht="18">
      <c r="G1764" s="75"/>
    </row>
    <row r="1765" spans="7:7" ht="18">
      <c r="G1765" s="75"/>
    </row>
    <row r="1767" spans="7:7" ht="18">
      <c r="G1767" s="75"/>
    </row>
    <row r="1768" spans="7:7" ht="18">
      <c r="G1768" s="75"/>
    </row>
    <row r="1769" spans="7:7" ht="18">
      <c r="G1769" s="75"/>
    </row>
    <row r="1770" spans="7:7" ht="18">
      <c r="G1770" s="75"/>
    </row>
    <row r="1772" spans="7:7" ht="18">
      <c r="G1772" s="75"/>
    </row>
    <row r="1773" spans="7:7" ht="18">
      <c r="G1773" s="75"/>
    </row>
    <row r="1774" spans="7:7" ht="18">
      <c r="G1774" s="75"/>
    </row>
    <row r="1775" spans="7:7" ht="18">
      <c r="G1775" s="75"/>
    </row>
    <row r="1777" spans="7:7" ht="18">
      <c r="G1777" s="75"/>
    </row>
    <row r="1778" spans="7:7" ht="18">
      <c r="G1778"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8" spans="7:7" ht="18">
      <c r="G1788" s="75"/>
    </row>
    <row r="1789" spans="7:7" ht="18">
      <c r="G1789" s="75"/>
    </row>
    <row r="1790" spans="7:7" ht="18">
      <c r="G1790" s="75"/>
    </row>
    <row r="1791" spans="7:7" ht="18">
      <c r="G1791" s="75"/>
    </row>
    <row r="1797" spans="7:7" ht="18">
      <c r="G1797" s="75"/>
    </row>
    <row r="1804" spans="7:7" ht="18">
      <c r="G1804" s="75"/>
    </row>
    <row r="1805" spans="7:7" ht="18">
      <c r="G1805" s="75"/>
    </row>
    <row r="1806" spans="7:7" ht="18">
      <c r="G1806" s="75"/>
    </row>
    <row r="1807" spans="7:7" ht="18">
      <c r="G1807" s="75"/>
    </row>
    <row r="1810" spans="7:7" ht="18">
      <c r="G1810" s="75"/>
    </row>
    <row r="1817" spans="7:7" ht="18">
      <c r="G1817" s="75"/>
    </row>
    <row r="1818" spans="7:7" ht="18">
      <c r="G1818" s="75"/>
    </row>
    <row r="1820" spans="7:7" ht="18">
      <c r="G1820" s="75"/>
    </row>
    <row r="1821" spans="7:7" ht="18">
      <c r="G1821" s="75"/>
    </row>
    <row r="1822" spans="7:7" ht="18">
      <c r="G1822" s="75"/>
    </row>
    <row r="1823" spans="7:7" ht="18">
      <c r="G1823" s="75"/>
    </row>
    <row r="1829" spans="7:7" ht="18">
      <c r="G1829" s="75"/>
    </row>
    <row r="1836" spans="7:7" ht="18">
      <c r="G1836" s="75"/>
    </row>
    <row r="1837" spans="7:7" ht="18">
      <c r="G1837" s="75"/>
    </row>
    <row r="1838" spans="7:7" ht="18">
      <c r="G1838" s="75"/>
    </row>
    <row r="1839" spans="7:7" ht="18">
      <c r="G1839" s="75"/>
    </row>
    <row r="1842" spans="7:7" ht="18">
      <c r="G1842" s="75"/>
    </row>
    <row r="1849" spans="7:7" ht="18">
      <c r="G1849" s="75"/>
    </row>
    <row r="1851" spans="7:7" ht="18">
      <c r="G1851" s="75"/>
    </row>
    <row r="1852" spans="7:7" ht="18">
      <c r="G1852" s="75"/>
    </row>
    <row r="1853" spans="7:7" ht="18">
      <c r="G1853" s="75"/>
    </row>
    <row r="1854" spans="7:7" ht="18">
      <c r="G1854" s="75"/>
    </row>
    <row r="1855" spans="7:7" ht="18">
      <c r="G1855" s="75"/>
    </row>
    <row r="1861" spans="7:7" ht="18">
      <c r="G1861"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0" spans="7:7" ht="18">
      <c r="G1870" s="75"/>
    </row>
    <row r="1871" spans="7:7" ht="18">
      <c r="G1871" s="75"/>
    </row>
    <row r="1873" spans="7:7" ht="18">
      <c r="G1873" s="75"/>
    </row>
    <row r="1874" spans="7:7" ht="18">
      <c r="G1874" s="75"/>
    </row>
    <row r="1875" spans="7:7" ht="18">
      <c r="G1875" s="75"/>
    </row>
    <row r="1876" spans="7:7" ht="18">
      <c r="G1876" s="75"/>
    </row>
    <row r="1878" spans="7:7" ht="18">
      <c r="G1878" s="75"/>
    </row>
    <row r="1879" spans="7:7" ht="18">
      <c r="G1879" s="75"/>
    </row>
    <row r="1881" spans="7:7" ht="18">
      <c r="G1881" s="75"/>
    </row>
    <row r="1882" spans="7:7" ht="18">
      <c r="G1882" s="75"/>
    </row>
    <row r="1883" spans="7:7" ht="18">
      <c r="G1883" s="75"/>
    </row>
    <row r="1884" spans="7:7" ht="18">
      <c r="G1884" s="75"/>
    </row>
    <row r="1885" spans="7:7" ht="18">
      <c r="G1885" s="75"/>
    </row>
    <row r="1886" spans="7:7" ht="18">
      <c r="G1886" s="75"/>
    </row>
    <row r="1887" spans="7:7" ht="18">
      <c r="G1887" s="75"/>
    </row>
    <row r="1889" spans="7:7" ht="18">
      <c r="G1889" s="75"/>
    </row>
    <row r="1890" spans="7:7" ht="18">
      <c r="G1890" s="75"/>
    </row>
    <row r="1891" spans="7:7" ht="18">
      <c r="G1891" s="75"/>
    </row>
    <row r="1892" spans="7:7" ht="18">
      <c r="G1892" s="75"/>
    </row>
    <row r="1898" spans="7:7" ht="18">
      <c r="G1898" s="75"/>
    </row>
    <row r="1905" spans="7:7" ht="18">
      <c r="G1905" s="75"/>
    </row>
    <row r="1906" spans="7:7" ht="18">
      <c r="G1906" s="75"/>
    </row>
    <row r="1907" spans="7:7" ht="18">
      <c r="G1907" s="75"/>
    </row>
    <row r="1908" spans="7:7" ht="18">
      <c r="G1908" s="75"/>
    </row>
    <row r="1911" spans="7:7" ht="18">
      <c r="G1911" s="75"/>
    </row>
    <row r="1918" spans="7:7" ht="18">
      <c r="G1918" s="75"/>
    </row>
    <row r="1919" spans="7:7" ht="18">
      <c r="G1919" s="75"/>
    </row>
    <row r="1921" spans="7:7" ht="18">
      <c r="G1921" s="75"/>
    </row>
    <row r="1922" spans="7:7" ht="18">
      <c r="G1922" s="75"/>
    </row>
    <row r="1923" spans="7:7" ht="18">
      <c r="G1923" s="75"/>
    </row>
    <row r="1924" spans="7:7" ht="18">
      <c r="G1924" s="75"/>
    </row>
    <row r="1930" spans="7:7" ht="18">
      <c r="G1930" s="75"/>
    </row>
    <row r="1937" spans="7:7" ht="18">
      <c r="G1937" s="75"/>
    </row>
    <row r="1938" spans="7:7" ht="18">
      <c r="G1938" s="75"/>
    </row>
    <row r="1939" spans="7:7" ht="18">
      <c r="G1939" s="75"/>
    </row>
    <row r="1940" spans="7:7" ht="18">
      <c r="G1940" s="75"/>
    </row>
    <row r="1943" spans="7:7" ht="18">
      <c r="G1943" s="75"/>
    </row>
    <row r="1950" spans="7:7" ht="18">
      <c r="G1950" s="75"/>
    </row>
    <row r="1952" spans="7:7" ht="18">
      <c r="G1952" s="75"/>
    </row>
    <row r="1953" spans="7:7" ht="18">
      <c r="G1953" s="75"/>
    </row>
    <row r="1954" spans="7:7" ht="18">
      <c r="G1954" s="75"/>
    </row>
    <row r="1955" spans="7:7" ht="18">
      <c r="G1955" s="75"/>
    </row>
    <row r="1956" spans="7:7" ht="18">
      <c r="G1956" s="75"/>
    </row>
    <row r="1962" spans="7:7" ht="18">
      <c r="G1962"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10" xr:uid="{00000000-0001-0000-0000-000000000000}"/>
  <mergeCells count="41">
    <mergeCell ref="S4:S5"/>
    <mergeCell ref="T4:T5"/>
    <mergeCell ref="U4:U5"/>
    <mergeCell ref="K3:K5"/>
    <mergeCell ref="M3:M5"/>
    <mergeCell ref="N3:N5"/>
    <mergeCell ref="O3:O5"/>
    <mergeCell ref="L2:L5"/>
    <mergeCell ref="A1:H1"/>
    <mergeCell ref="A2:A5"/>
    <mergeCell ref="B2:E3"/>
    <mergeCell ref="G2:G5"/>
    <mergeCell ref="H2:H5"/>
    <mergeCell ref="B4:B5"/>
    <mergeCell ref="C4:C5"/>
    <mergeCell ref="D4:D5"/>
    <mergeCell ref="E4:E5"/>
    <mergeCell ref="F4:F5"/>
    <mergeCell ref="AF4:AF5"/>
    <mergeCell ref="AG4:AJ4"/>
    <mergeCell ref="Z2:Z5"/>
    <mergeCell ref="AE2:AJ2"/>
    <mergeCell ref="AK3:AK5"/>
    <mergeCell ref="AE3:AE5"/>
    <mergeCell ref="AF3:AJ3"/>
    <mergeCell ref="I2:I5"/>
    <mergeCell ref="Q2:Q5"/>
    <mergeCell ref="R2:R5"/>
    <mergeCell ref="S2:V3"/>
    <mergeCell ref="AA2:AD3"/>
    <mergeCell ref="AA4:AA5"/>
    <mergeCell ref="AB4:AB5"/>
    <mergeCell ref="AC4:AC5"/>
    <mergeCell ref="AD4:AD5"/>
    <mergeCell ref="X4:X5"/>
    <mergeCell ref="Y4:Y5"/>
    <mergeCell ref="V4:V5"/>
    <mergeCell ref="P3:P5"/>
    <mergeCell ref="W2:Y3"/>
    <mergeCell ref="W4:W5"/>
    <mergeCell ref="J3:J5"/>
  </mergeCells>
  <phoneticPr fontId="11"/>
  <conditionalFormatting sqref="Y6:AK110">
    <cfRule type="cellIs" dxfId="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848D1-8E5F-4B55-9A67-2E3C36E9F49A}">
  <sheetPr>
    <tabColor rgb="FFFFCCFF"/>
    <pageSetUpPr fitToPage="1"/>
  </sheetPr>
  <dimension ref="A1:AK2016"/>
  <sheetViews>
    <sheetView view="pageBreakPreview" zoomScale="50" zoomScaleNormal="40" zoomScaleSheetLayoutView="50" workbookViewId="0">
      <pane xSplit="7" ySplit="5" topLeftCell="H18" activePane="bottomRight" state="frozen"/>
      <selection activeCell="D725" sqref="D725"/>
      <selection pane="topRight" activeCell="D725" sqref="D725"/>
      <selection pane="bottomLeft" activeCell="D725" sqref="D725"/>
      <selection pane="bottomRight" activeCell="A27" sqref="A27"/>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『インフラ関係施設／一般会計インフラ施設』一般施設・賃借施設の一覧（令和７年４月１日時点）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72"/>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73"/>
      <c r="G3" s="276"/>
      <c r="H3" s="281"/>
      <c r="I3" s="300"/>
      <c r="J3" s="302" t="s">
        <v>2057</v>
      </c>
      <c r="K3" s="305" t="s">
        <v>2058</v>
      </c>
      <c r="L3" s="315"/>
      <c r="M3" s="302" t="s">
        <v>2059</v>
      </c>
      <c r="N3" s="302" t="s">
        <v>2060</v>
      </c>
      <c r="O3" s="302" t="s">
        <v>2058</v>
      </c>
      <c r="P3" s="302" t="s">
        <v>2061</v>
      </c>
      <c r="Q3" s="315"/>
      <c r="R3" s="315"/>
      <c r="S3" s="317"/>
      <c r="T3" s="318"/>
      <c r="U3" s="318"/>
      <c r="V3" s="277"/>
      <c r="W3" s="310"/>
      <c r="X3" s="376"/>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1044</v>
      </c>
      <c r="B6" s="44" t="str">
        <f>すべて_位置図情報!B1061</f>
        <v>インフラ関係施設</v>
      </c>
      <c r="C6" s="44" t="str">
        <f>すべて_位置図情報!C1061</f>
        <v>一般会計インフラ施設</v>
      </c>
      <c r="D6" s="44" t="str">
        <f>すべて_位置図情報!D1061</f>
        <v>渡船施設</v>
      </c>
      <c r="E6" s="44" t="str">
        <f>すべて_位置図情報!E1061</f>
        <v>渡船施設</v>
      </c>
      <c r="F6" s="74">
        <f>すべて_位置図情報!F1061</f>
        <v>1</v>
      </c>
      <c r="G6" s="13" t="str" ph="1">
        <f>すべて_位置図情報!G1061</f>
        <v>天保山渡船場右岸待合所</v>
      </c>
      <c r="H6" s="126" t="str">
        <f>すべて_位置図情報!H1061</f>
        <v>大阪市此花区桜島3-10-34</v>
      </c>
      <c r="I6" s="81">
        <f>すべて_位置図情報!I1061</f>
        <v>48.74</v>
      </c>
      <c r="J6" s="80" t="str">
        <f>すべて_位置図情報!J1061</f>
        <v>A</v>
      </c>
      <c r="K6" s="78">
        <f>すべて_位置図情報!K1061</f>
        <v>0</v>
      </c>
      <c r="L6" s="79">
        <f>すべて_位置図情報!L1061</f>
        <v>2002</v>
      </c>
      <c r="M6" s="79" t="str">
        <f>すべて_位置図情報!M1061</f>
        <v>b</v>
      </c>
      <c r="N6" s="79" t="str">
        <f>すべて_位置図情報!N1061</f>
        <v>b</v>
      </c>
      <c r="O6" s="79" t="str">
        <f>すべて_位置図情報!O1061</f>
        <v/>
      </c>
      <c r="P6" s="79" t="str">
        <f>すべて_位置図情報!P1061</f>
        <v>D</v>
      </c>
      <c r="Q6" s="79" t="str">
        <f>すべて_位置図情報!Q1061</f>
        <v>無</v>
      </c>
      <c r="R6" s="79" t="str">
        <f>すべて_位置図情報!R1061</f>
        <v>直営</v>
      </c>
      <c r="S6" s="126" t="str">
        <f>すべて_位置図情報!S1061</f>
        <v>建設局</v>
      </c>
      <c r="T6" s="126" t="str">
        <f>すべて_位置図情報!T1061</f>
        <v>西部方面管理事務所</v>
      </c>
      <c r="U6" s="126" t="str">
        <f>すべて_位置図情報!U1061</f>
        <v>河川･渡船管理事務所</v>
      </c>
      <c r="V6" s="124" t="str">
        <f>すべて_位置図情報!V1061</f>
        <v>－</v>
      </c>
      <c r="W6" s="116" t="str">
        <f>すべて_位置図情報!W1061</f>
        <v>此花区</v>
      </c>
      <c r="X6" s="116" t="str">
        <f>すべて_位置図情報!X1061</f>
        <v>一般施設</v>
      </c>
      <c r="Y6" s="114">
        <f>すべて_位置図情報!Y1061</f>
        <v>52</v>
      </c>
      <c r="Z6" s="127">
        <f>すべて_位置図情報!Z1061</f>
        <v>0</v>
      </c>
      <c r="AA6" s="124">
        <f>すべて_位置図情報!AA1061</f>
        <v>0</v>
      </c>
      <c r="AB6" s="126">
        <f>すべて_位置図情報!AB1061</f>
        <v>0</v>
      </c>
      <c r="AC6" s="124">
        <f>すべて_位置図情報!AC1061</f>
        <v>0</v>
      </c>
      <c r="AD6" s="124">
        <f>すべて_位置図情報!AD1061</f>
        <v>0</v>
      </c>
      <c r="AE6" s="16">
        <f>すべて_位置図情報!AF1061</f>
        <v>0</v>
      </c>
      <c r="AF6" s="16">
        <f>すべて_位置図情報!AG1061</f>
        <v>0</v>
      </c>
      <c r="AG6" s="16">
        <f>すべて_位置図情報!AH1061</f>
        <v>0</v>
      </c>
      <c r="AH6" s="16">
        <f>すべて_位置図情報!AI1061</f>
        <v>0</v>
      </c>
      <c r="AI6" s="16">
        <f>すべて_位置図情報!AJ1061</f>
        <v>0</v>
      </c>
      <c r="AJ6" s="16">
        <f>すべて_位置図情報!AK1061</f>
        <v>0</v>
      </c>
      <c r="AK6" s="16" t="e">
        <f>すべて_位置図情報!#REF!</f>
        <v>#REF!</v>
      </c>
    </row>
    <row r="7" spans="1:37">
      <c r="A7" s="262">
        <v>1045</v>
      </c>
      <c r="B7" s="7" t="str">
        <f>すべて_位置図情報!B1062</f>
        <v>インフラ関係施設</v>
      </c>
      <c r="C7" s="7" t="str">
        <f>すべて_位置図情報!C1062</f>
        <v>一般会計インフラ施設</v>
      </c>
      <c r="D7" s="7" t="str">
        <f>すべて_位置図情報!D1062</f>
        <v>渡船施設</v>
      </c>
      <c r="E7" s="7" t="str">
        <f>すべて_位置図情報!E1062</f>
        <v>渡船施設</v>
      </c>
      <c r="F7" s="74">
        <f>すべて_位置図情報!F1062</f>
        <v>2</v>
      </c>
      <c r="G7" s="13" t="str" ph="1">
        <f>すべて_位置図情報!G1062</f>
        <v>天保山渡船場左岸待合所</v>
      </c>
      <c r="H7" s="126" t="str">
        <f>すべて_位置図情報!H1062</f>
        <v>大阪市港区築港3-2-25</v>
      </c>
      <c r="I7" s="81">
        <f>すべて_位置図情報!I1062</f>
        <v>81.489999999999995</v>
      </c>
      <c r="J7" s="80" t="str">
        <f>すべて_位置図情報!J1062</f>
        <v>A</v>
      </c>
      <c r="K7" s="78">
        <f>すべて_位置図情報!K1062</f>
        <v>0</v>
      </c>
      <c r="L7" s="79">
        <f>すべて_位置図情報!L1062</f>
        <v>1990</v>
      </c>
      <c r="M7" s="79" t="str">
        <f>すべて_位置図情報!M1062</f>
        <v>b</v>
      </c>
      <c r="N7" s="79" t="str">
        <f>すべて_位置図情報!N1062</f>
        <v>b</v>
      </c>
      <c r="O7" s="79" t="str">
        <f>すべて_位置図情報!O1062</f>
        <v/>
      </c>
      <c r="P7" s="79" t="str">
        <f>すべて_位置図情報!P1062</f>
        <v>D</v>
      </c>
      <c r="Q7" s="79" t="str">
        <f>すべて_位置図情報!Q1062</f>
        <v>無</v>
      </c>
      <c r="R7" s="79" t="str">
        <f>すべて_位置図情報!R1062</f>
        <v>直営</v>
      </c>
      <c r="S7" s="126" t="str">
        <f>すべて_位置図情報!S1062</f>
        <v>建設局</v>
      </c>
      <c r="T7" s="126" t="str">
        <f>すべて_位置図情報!T1062</f>
        <v>西部方面管理事務所</v>
      </c>
      <c r="U7" s="126" t="str">
        <f>すべて_位置図情報!U1062</f>
        <v>河川･渡船管理事務所</v>
      </c>
      <c r="V7" s="124" t="str">
        <f>すべて_位置図情報!V1062</f>
        <v>－</v>
      </c>
      <c r="W7" s="116" t="str">
        <f>すべて_位置図情報!W1062</f>
        <v>港区</v>
      </c>
      <c r="X7" s="116" t="str">
        <f>すべて_位置図情報!X1062</f>
        <v>一般施設</v>
      </c>
      <c r="Y7" s="114">
        <f>すべて_位置図情報!Y1062</f>
        <v>43</v>
      </c>
      <c r="Z7" s="127">
        <f>すべて_位置図情報!Z1062</f>
        <v>0</v>
      </c>
      <c r="AA7" s="124">
        <f>すべて_位置図情報!AA1062</f>
        <v>0</v>
      </c>
      <c r="AB7" s="126">
        <f>すべて_位置図情報!AB1062</f>
        <v>0</v>
      </c>
      <c r="AC7" s="124">
        <f>すべて_位置図情報!AC1062</f>
        <v>0</v>
      </c>
      <c r="AD7" s="124">
        <f>すべて_位置図情報!AD1062</f>
        <v>0</v>
      </c>
      <c r="AE7" s="16">
        <f>すべて_位置図情報!AF1062</f>
        <v>0</v>
      </c>
      <c r="AF7" s="16">
        <f>すべて_位置図情報!AG1062</f>
        <v>0</v>
      </c>
      <c r="AG7" s="16">
        <f>すべて_位置図情報!AH1062</f>
        <v>0</v>
      </c>
      <c r="AH7" s="16">
        <f>すべて_位置図情報!AI1062</f>
        <v>0</v>
      </c>
      <c r="AI7" s="16">
        <f>すべて_位置図情報!AJ1062</f>
        <v>0</v>
      </c>
      <c r="AJ7" s="16">
        <f>すべて_位置図情報!AK1062</f>
        <v>0</v>
      </c>
      <c r="AK7" s="16" t="e">
        <f>すべて_位置図情報!#REF!</f>
        <v>#REF!</v>
      </c>
    </row>
    <row r="8" spans="1:37">
      <c r="A8" s="262">
        <v>1046</v>
      </c>
      <c r="B8" s="7" t="str">
        <f>すべて_位置図情報!B1063</f>
        <v>インフラ関係施設</v>
      </c>
      <c r="C8" s="7" t="str">
        <f>すべて_位置図情報!C1063</f>
        <v>一般会計インフラ施設</v>
      </c>
      <c r="D8" s="7" t="str">
        <f>すべて_位置図情報!D1063</f>
        <v>渡船施設</v>
      </c>
      <c r="E8" s="7" t="str">
        <f>すべて_位置図情報!E1063</f>
        <v>渡船施設</v>
      </c>
      <c r="F8" s="74">
        <f>すべて_位置図情報!F1063</f>
        <v>3</v>
      </c>
      <c r="G8" s="13" t="str" ph="1">
        <f>すべて_位置図情報!G1063</f>
        <v>甚兵衛渡船場右岸待合所</v>
      </c>
      <c r="H8" s="126" t="str">
        <f>すべて_位置図情報!H1063</f>
        <v>大阪市港区福崎1-3-50</v>
      </c>
      <c r="I8" s="81">
        <f>すべて_位置図情報!I1063</f>
        <v>24.9</v>
      </c>
      <c r="J8" s="80" t="str">
        <f>すべて_位置図情報!J1063</f>
        <v>A</v>
      </c>
      <c r="K8" s="78">
        <f>すべて_位置図情報!K1063</f>
        <v>0</v>
      </c>
      <c r="L8" s="79">
        <f>すべて_位置図情報!L1063</f>
        <v>1992</v>
      </c>
      <c r="M8" s="79" t="str">
        <f>すべて_位置図情報!M1063</f>
        <v>b</v>
      </c>
      <c r="N8" s="79" t="str">
        <f>すべて_位置図情報!N1063</f>
        <v>b</v>
      </c>
      <c r="O8" s="79" t="str">
        <f>すべて_位置図情報!O1063</f>
        <v/>
      </c>
      <c r="P8" s="79" t="str">
        <f>すべて_位置図情報!P1063</f>
        <v>D</v>
      </c>
      <c r="Q8" s="79" t="str">
        <f>すべて_位置図情報!Q1063</f>
        <v>無</v>
      </c>
      <c r="R8" s="79" t="str">
        <f>すべて_位置図情報!R1063</f>
        <v>直営</v>
      </c>
      <c r="S8" s="126" t="str">
        <f>すべて_位置図情報!S1063</f>
        <v>建設局</v>
      </c>
      <c r="T8" s="126" t="str">
        <f>すべて_位置図情報!T1063</f>
        <v>西部方面管理事務所</v>
      </c>
      <c r="U8" s="126" t="str">
        <f>すべて_位置図情報!U1063</f>
        <v>河川･渡船管理事務所</v>
      </c>
      <c r="V8" s="124" t="str">
        <f>すべて_位置図情報!V1063</f>
        <v>－</v>
      </c>
      <c r="W8" s="116" t="str">
        <f>すべて_位置図情報!W1063</f>
        <v>港区</v>
      </c>
      <c r="X8" s="116" t="str">
        <f>すべて_位置図情報!X1063</f>
        <v>一般施設</v>
      </c>
      <c r="Y8" s="114">
        <f>すべて_位置図情報!Y1063</f>
        <v>44</v>
      </c>
      <c r="Z8" s="127">
        <f>すべて_位置図情報!Z1063</f>
        <v>0</v>
      </c>
      <c r="AA8" s="124">
        <f>すべて_位置図情報!AA1063</f>
        <v>0</v>
      </c>
      <c r="AB8" s="126">
        <f>すべて_位置図情報!AB1063</f>
        <v>0</v>
      </c>
      <c r="AC8" s="124">
        <f>すべて_位置図情報!AC1063</f>
        <v>0</v>
      </c>
      <c r="AD8" s="124">
        <f>すべて_位置図情報!AD1063</f>
        <v>0</v>
      </c>
      <c r="AE8" s="16">
        <f>すべて_位置図情報!AF1063</f>
        <v>0</v>
      </c>
      <c r="AF8" s="16">
        <f>すべて_位置図情報!AG1063</f>
        <v>0</v>
      </c>
      <c r="AG8" s="16">
        <f>すべて_位置図情報!AH1063</f>
        <v>0</v>
      </c>
      <c r="AH8" s="16">
        <f>すべて_位置図情報!AI1063</f>
        <v>0</v>
      </c>
      <c r="AI8" s="16">
        <f>すべて_位置図情報!AJ1063</f>
        <v>0</v>
      </c>
      <c r="AJ8" s="16">
        <f>すべて_位置図情報!AK1063</f>
        <v>0</v>
      </c>
      <c r="AK8" s="16" t="e">
        <f>すべて_位置図情報!#REF!</f>
        <v>#REF!</v>
      </c>
    </row>
    <row r="9" spans="1:37">
      <c r="A9" s="262">
        <v>1047</v>
      </c>
      <c r="B9" s="7" t="str">
        <f>すべて_位置図情報!B1064</f>
        <v>インフラ関係施設</v>
      </c>
      <c r="C9" s="7" t="str">
        <f>すべて_位置図情報!C1064</f>
        <v>一般会計インフラ施設</v>
      </c>
      <c r="D9" s="7" t="str">
        <f>すべて_位置図情報!D1064</f>
        <v>渡船施設</v>
      </c>
      <c r="E9" s="7" t="str">
        <f>すべて_位置図情報!E1064</f>
        <v>渡船施設</v>
      </c>
      <c r="F9" s="74">
        <f>すべて_位置図情報!F1064</f>
        <v>4</v>
      </c>
      <c r="G9" s="13" t="str" ph="1">
        <f>すべて_位置図情報!G1064</f>
        <v>天保山船客上屋</v>
      </c>
      <c r="H9" s="126" t="str">
        <f>すべて_位置図情報!H1064</f>
        <v>大阪市港区築港3-11-8</v>
      </c>
      <c r="I9" s="81">
        <f>すべて_位置図情報!I1064</f>
        <v>5785.43</v>
      </c>
      <c r="J9" s="80" t="str">
        <f>すべて_位置図情報!J1064</f>
        <v>C</v>
      </c>
      <c r="K9" s="78">
        <f>すべて_位置図情報!K1064</f>
        <v>0</v>
      </c>
      <c r="L9" s="79">
        <f>すべて_位置図情報!L1064</f>
        <v>2022</v>
      </c>
      <c r="M9" s="79" t="str">
        <f>すべて_位置図情報!M1064</f>
        <v>a</v>
      </c>
      <c r="N9" s="79" t="str">
        <f>すべて_位置図情報!N1064</f>
        <v>a</v>
      </c>
      <c r="O9" s="79" t="str">
        <f>すべて_位置図情報!O1064</f>
        <v/>
      </c>
      <c r="P9" s="79" t="str">
        <f>すべて_位置図情報!P1064</f>
        <v>C</v>
      </c>
      <c r="Q9" s="79" t="str">
        <f>すべて_位置図情報!Q1064</f>
        <v>無</v>
      </c>
      <c r="R9" s="79" t="str">
        <f>すべて_位置図情報!R1064</f>
        <v>直営</v>
      </c>
      <c r="S9" s="126" t="str">
        <f>すべて_位置図情報!S1064</f>
        <v>大阪港湾局</v>
      </c>
      <c r="T9" s="126" t="str">
        <f>すべて_位置図情報!T1064</f>
        <v>施設管理部</v>
      </c>
      <c r="U9" s="126" t="str">
        <f>すべて_位置図情報!U1064</f>
        <v>海務課</v>
      </c>
      <c r="V9" s="126" t="str">
        <f>すべて_位置図情報!V1064</f>
        <v>埠頭</v>
      </c>
      <c r="W9" s="116" t="str">
        <f>すべて_位置図情報!W1064</f>
        <v>港区</v>
      </c>
      <c r="X9" s="116" t="str">
        <f>すべて_位置図情報!X1064</f>
        <v>一般施設</v>
      </c>
      <c r="Y9" s="114">
        <f>すべて_位置図情報!Y1064</f>
        <v>45</v>
      </c>
      <c r="Z9" s="127">
        <f>すべて_位置図情報!Z1064</f>
        <v>0</v>
      </c>
      <c r="AA9" s="128">
        <f>すべて_位置図情報!AA1064</f>
        <v>0</v>
      </c>
      <c r="AB9" s="126">
        <f>すべて_位置図情報!AB1064</f>
        <v>0</v>
      </c>
      <c r="AC9" s="128" t="str">
        <f>すべて_位置図情報!AC1064</f>
        <v>〇</v>
      </c>
      <c r="AD9" s="128">
        <f>すべて_位置図情報!AD1064</f>
        <v>0</v>
      </c>
      <c r="AE9" s="19">
        <f>すべて_位置図情報!AF1064</f>
        <v>0</v>
      </c>
      <c r="AF9" s="19">
        <f>すべて_位置図情報!AG1064</f>
        <v>0</v>
      </c>
      <c r="AG9" s="19">
        <f>すべて_位置図情報!AH1064</f>
        <v>0</v>
      </c>
      <c r="AH9" s="19">
        <f>すべて_位置図情報!AI1064</f>
        <v>0</v>
      </c>
      <c r="AI9" s="19">
        <f>すべて_位置図情報!AJ1064</f>
        <v>0</v>
      </c>
      <c r="AJ9" s="19">
        <f>すべて_位置図情報!AK1064</f>
        <v>0</v>
      </c>
      <c r="AK9" s="19" t="e">
        <f>すべて_位置図情報!#REF!</f>
        <v>#REF!</v>
      </c>
    </row>
    <row r="10" spans="1:37">
      <c r="A10" s="262">
        <v>1048</v>
      </c>
      <c r="B10" s="7" t="str">
        <f>すべて_位置図情報!B1065</f>
        <v>インフラ関係施設</v>
      </c>
      <c r="C10" s="7" t="str">
        <f>すべて_位置図情報!C1065</f>
        <v>一般会計インフラ施設</v>
      </c>
      <c r="D10" s="7" t="str">
        <f>すべて_位置図情報!D1065</f>
        <v>渡船施設</v>
      </c>
      <c r="E10" s="7" t="str">
        <f>すべて_位置図情報!E1065</f>
        <v>渡船施設</v>
      </c>
      <c r="F10" s="74">
        <f>すべて_位置図情報!F1065</f>
        <v>5</v>
      </c>
      <c r="G10" s="13" t="str" ph="1">
        <f>すべて_位置図情報!G1065</f>
        <v>天保山西岸壁船客待合所</v>
      </c>
      <c r="H10" s="126" t="str">
        <f>すべて_位置図情報!H1065</f>
        <v>大阪市港区海岸通1-101</v>
      </c>
      <c r="I10" s="81">
        <f>すべて_位置図情報!I1065</f>
        <v>26.73</v>
      </c>
      <c r="J10" s="80" t="str">
        <f>すべて_位置図情報!J1065</f>
        <v>A</v>
      </c>
      <c r="K10" s="78">
        <f>すべて_位置図情報!K1065</f>
        <v>0</v>
      </c>
      <c r="L10" s="79">
        <f>すべて_位置図情報!L1065</f>
        <v>2021</v>
      </c>
      <c r="M10" s="79" t="str">
        <f>すべて_位置図情報!M1065</f>
        <v>a</v>
      </c>
      <c r="N10" s="79" t="str">
        <f>すべて_位置図情報!N1065</f>
        <v>a</v>
      </c>
      <c r="O10" s="79" t="str">
        <f>すべて_位置図情報!O1065</f>
        <v/>
      </c>
      <c r="P10" s="79" t="str">
        <f>すべて_位置図情報!P1065</f>
        <v>A</v>
      </c>
      <c r="Q10" s="79" t="str">
        <f>すべて_位置図情報!Q1065</f>
        <v>無</v>
      </c>
      <c r="R10" s="79" t="str">
        <f>すべて_位置図情報!R1065</f>
        <v>直営</v>
      </c>
      <c r="S10" s="126" t="str">
        <f>すべて_位置図情報!S1065</f>
        <v>大阪港湾局</v>
      </c>
      <c r="T10" s="126" t="str">
        <f>すべて_位置図情報!T1065</f>
        <v>施設管理部</v>
      </c>
      <c r="U10" s="126" t="str">
        <f>すべて_位置図情報!U1065</f>
        <v>海務課</v>
      </c>
      <c r="V10" s="126" t="str">
        <f>すべて_位置図情報!V1065</f>
        <v>海務ｸﾞﾙｰﾌﾟ</v>
      </c>
      <c r="W10" s="116" t="str">
        <f>すべて_位置図情報!W1065</f>
        <v>港区</v>
      </c>
      <c r="X10" s="116" t="str">
        <f>すべて_位置図情報!X1065</f>
        <v>一般施設</v>
      </c>
      <c r="Y10" s="114">
        <f>すべて_位置図情報!Y1065</f>
        <v>46</v>
      </c>
      <c r="Z10" s="127">
        <f>すべて_位置図情報!Z1065</f>
        <v>0</v>
      </c>
      <c r="AA10" s="124">
        <f>すべて_位置図情報!AA1065</f>
        <v>0</v>
      </c>
      <c r="AB10" s="126">
        <f>すべて_位置図情報!AB1065</f>
        <v>0</v>
      </c>
      <c r="AC10" s="124">
        <f>すべて_位置図情報!AC1065</f>
        <v>0</v>
      </c>
      <c r="AD10" s="124">
        <f>すべて_位置図情報!AD1065</f>
        <v>0</v>
      </c>
      <c r="AE10" s="16">
        <f>すべて_位置図情報!AF1065</f>
        <v>0</v>
      </c>
      <c r="AF10" s="16">
        <f>すべて_位置図情報!AG1065</f>
        <v>0</v>
      </c>
      <c r="AG10" s="16">
        <f>すべて_位置図情報!AH1065</f>
        <v>0</v>
      </c>
      <c r="AH10" s="16">
        <f>すべて_位置図情報!AI1065</f>
        <v>0</v>
      </c>
      <c r="AI10" s="16">
        <f>すべて_位置図情報!AJ1065</f>
        <v>0</v>
      </c>
      <c r="AJ10" s="16">
        <f>すべて_位置図情報!AK1065</f>
        <v>0</v>
      </c>
      <c r="AK10" s="16" t="e">
        <f>すべて_位置図情報!#REF!</f>
        <v>#REF!</v>
      </c>
    </row>
    <row r="11" spans="1:37">
      <c r="A11" s="262">
        <v>1049</v>
      </c>
      <c r="B11" s="7" t="str">
        <f>すべて_位置図情報!B1066</f>
        <v>インフラ関係施設</v>
      </c>
      <c r="C11" s="7" t="str">
        <f>すべて_位置図情報!C1066</f>
        <v>一般会計インフラ施設</v>
      </c>
      <c r="D11" s="7" t="str">
        <f>すべて_位置図情報!D1066</f>
        <v>渡船施設</v>
      </c>
      <c r="E11" s="7" t="str">
        <f>すべて_位置図情報!E1066</f>
        <v>渡船施設</v>
      </c>
      <c r="F11" s="74">
        <f>すべて_位置図情報!F1066</f>
        <v>6</v>
      </c>
      <c r="G11" s="13" t="str" ph="1">
        <f>すべて_位置図情報!G1066</f>
        <v>千歳渡船場左岸待合所</v>
      </c>
      <c r="H11" s="126" t="str">
        <f>すべて_位置図情報!H1066</f>
        <v>大阪市大正区北恩加島2-5-25</v>
      </c>
      <c r="I11" s="81">
        <f>すべて_位置図情報!I1066</f>
        <v>109.3</v>
      </c>
      <c r="J11" s="80" t="str">
        <f>すべて_位置図情報!J1066</f>
        <v>A</v>
      </c>
      <c r="K11" s="78">
        <f>すべて_位置図情報!K1066</f>
        <v>0</v>
      </c>
      <c r="L11" s="79">
        <f>すべて_位置図情報!L1066</f>
        <v>1993</v>
      </c>
      <c r="M11" s="79" t="str">
        <f>すべて_位置図情報!M1066</f>
        <v>b</v>
      </c>
      <c r="N11" s="79" t="str">
        <f>すべて_位置図情報!N1066</f>
        <v>b</v>
      </c>
      <c r="O11" s="79" t="str">
        <f>すべて_位置図情報!O1066</f>
        <v/>
      </c>
      <c r="P11" s="79" t="str">
        <f>すべて_位置図情報!P1066</f>
        <v>D</v>
      </c>
      <c r="Q11" s="79" t="str">
        <f>すべて_位置図情報!Q1066</f>
        <v>無</v>
      </c>
      <c r="R11" s="79" t="str">
        <f>すべて_位置図情報!R1066</f>
        <v>直営</v>
      </c>
      <c r="S11" s="126" t="str">
        <f>すべて_位置図情報!S1066</f>
        <v>建設局</v>
      </c>
      <c r="T11" s="126" t="str">
        <f>すべて_位置図情報!T1066</f>
        <v>西部方面管理事務所</v>
      </c>
      <c r="U11" s="126" t="str">
        <f>すべて_位置図情報!U1066</f>
        <v>河川･渡船管理事務所</v>
      </c>
      <c r="V11" s="124" t="str">
        <f>すべて_位置図情報!V1066</f>
        <v>－</v>
      </c>
      <c r="W11" s="116" t="str">
        <f>すべて_位置図情報!W1066</f>
        <v>大正区</v>
      </c>
      <c r="X11" s="116" t="str">
        <f>すべて_位置図情報!X1066</f>
        <v>一般施設</v>
      </c>
      <c r="Y11" s="114">
        <f>すべて_位置図情報!Y1066</f>
        <v>45</v>
      </c>
      <c r="Z11" s="127">
        <f>すべて_位置図情報!Z1066</f>
        <v>0</v>
      </c>
      <c r="AA11" s="124">
        <f>すべて_位置図情報!AA1066</f>
        <v>0</v>
      </c>
      <c r="AB11" s="126">
        <f>すべて_位置図情報!AB1066</f>
        <v>0</v>
      </c>
      <c r="AC11" s="124">
        <f>すべて_位置図情報!AC1066</f>
        <v>0</v>
      </c>
      <c r="AD11" s="124">
        <f>すべて_位置図情報!AD1066</f>
        <v>0</v>
      </c>
      <c r="AE11" s="16">
        <f>すべて_位置図情報!AF1066</f>
        <v>0</v>
      </c>
      <c r="AF11" s="16">
        <f>すべて_位置図情報!AG1066</f>
        <v>0</v>
      </c>
      <c r="AG11" s="16">
        <f>すべて_位置図情報!AH1066</f>
        <v>0</v>
      </c>
      <c r="AH11" s="16">
        <f>すべて_位置図情報!AI1066</f>
        <v>0</v>
      </c>
      <c r="AI11" s="16">
        <f>すべて_位置図情報!AJ1066</f>
        <v>0</v>
      </c>
      <c r="AJ11" s="16">
        <f>すべて_位置図情報!AK1066</f>
        <v>0</v>
      </c>
      <c r="AK11" s="16" t="e">
        <f>すべて_位置図情報!#REF!</f>
        <v>#REF!</v>
      </c>
    </row>
    <row r="12" spans="1:37">
      <c r="A12" s="262">
        <v>1050</v>
      </c>
      <c r="B12" s="7" t="str">
        <f>すべて_位置図情報!B1067</f>
        <v>インフラ関係施設</v>
      </c>
      <c r="C12" s="7" t="str">
        <f>すべて_位置図情報!C1067</f>
        <v>一般会計インフラ施設</v>
      </c>
      <c r="D12" s="7" t="str">
        <f>すべて_位置図情報!D1067</f>
        <v>渡船施設</v>
      </c>
      <c r="E12" s="7" t="str">
        <f>すべて_位置図情報!E1067</f>
        <v>渡船施設</v>
      </c>
      <c r="F12" s="74">
        <f>すべて_位置図情報!F1067</f>
        <v>7</v>
      </c>
      <c r="G12" s="13" t="str" ph="1">
        <f>すべて_位置図情報!G1067</f>
        <v>千歳渡船場右岸待合所</v>
      </c>
      <c r="H12" s="126" t="str">
        <f>すべて_位置図情報!H1067</f>
        <v>大阪市大正区鶴町4-1-69</v>
      </c>
      <c r="I12" s="81">
        <f>すべて_位置図情報!I1067</f>
        <v>24</v>
      </c>
      <c r="J12" s="80" t="str">
        <f>すべて_位置図情報!J1067</f>
        <v>A</v>
      </c>
      <c r="K12" s="78">
        <f>すべて_位置図情報!K1067</f>
        <v>0</v>
      </c>
      <c r="L12" s="79">
        <f>すべて_位置図情報!L1067</f>
        <v>1993</v>
      </c>
      <c r="M12" s="79" t="str">
        <f>すべて_位置図情報!M1067</f>
        <v>b</v>
      </c>
      <c r="N12" s="79" t="str">
        <f>すべて_位置図情報!N1067</f>
        <v>b</v>
      </c>
      <c r="O12" s="79" t="str">
        <f>すべて_位置図情報!O1067</f>
        <v/>
      </c>
      <c r="P12" s="79" t="str">
        <f>すべて_位置図情報!P1067</f>
        <v>D</v>
      </c>
      <c r="Q12" s="79" t="str">
        <f>すべて_位置図情報!Q1067</f>
        <v>無</v>
      </c>
      <c r="R12" s="79" t="str">
        <f>すべて_位置図情報!R1067</f>
        <v>直営</v>
      </c>
      <c r="S12" s="126" t="str">
        <f>すべて_位置図情報!S1067</f>
        <v>建設局</v>
      </c>
      <c r="T12" s="126" t="str">
        <f>すべて_位置図情報!T1067</f>
        <v>西部方面管理事務所</v>
      </c>
      <c r="U12" s="126" t="str">
        <f>すべて_位置図情報!U1067</f>
        <v>河川･渡船管理事務所</v>
      </c>
      <c r="V12" s="124" t="str">
        <f>すべて_位置図情報!V1067</f>
        <v>－</v>
      </c>
      <c r="W12" s="116" t="str">
        <f>すべて_位置図情報!W1067</f>
        <v>大正区</v>
      </c>
      <c r="X12" s="116" t="str">
        <f>すべて_位置図情報!X1067</f>
        <v>一般施設</v>
      </c>
      <c r="Y12" s="114">
        <f>すべて_位置図情報!Y1067</f>
        <v>46</v>
      </c>
      <c r="Z12" s="127">
        <f>すべて_位置図情報!Z1067</f>
        <v>0</v>
      </c>
      <c r="AA12" s="124">
        <f>すべて_位置図情報!AA1067</f>
        <v>0</v>
      </c>
      <c r="AB12" s="126">
        <f>すべて_位置図情報!AB1067</f>
        <v>0</v>
      </c>
      <c r="AC12" s="124">
        <f>すべて_位置図情報!AC1067</f>
        <v>0</v>
      </c>
      <c r="AD12" s="124">
        <f>すべて_位置図情報!AD1067</f>
        <v>0</v>
      </c>
      <c r="AE12" s="16">
        <f>すべて_位置図情報!AF1067</f>
        <v>0</v>
      </c>
      <c r="AF12" s="16">
        <f>すべて_位置図情報!AG1067</f>
        <v>0</v>
      </c>
      <c r="AG12" s="16">
        <f>すべて_位置図情報!AH1067</f>
        <v>0</v>
      </c>
      <c r="AH12" s="16">
        <f>すべて_位置図情報!AI1067</f>
        <v>0</v>
      </c>
      <c r="AI12" s="16">
        <f>すべて_位置図情報!AJ1067</f>
        <v>0</v>
      </c>
      <c r="AJ12" s="16">
        <f>すべて_位置図情報!AK1067</f>
        <v>0</v>
      </c>
      <c r="AK12" s="16" t="e">
        <f>すべて_位置図情報!#REF!</f>
        <v>#REF!</v>
      </c>
    </row>
    <row r="13" spans="1:37">
      <c r="A13" s="262">
        <v>1051</v>
      </c>
      <c r="B13" s="7" t="str">
        <f>すべて_位置図情報!B1068</f>
        <v>インフラ関係施設</v>
      </c>
      <c r="C13" s="7" t="str">
        <f>すべて_位置図情報!C1068</f>
        <v>一般会計インフラ施設</v>
      </c>
      <c r="D13" s="7" t="str">
        <f>すべて_位置図情報!D1068</f>
        <v>渡船施設</v>
      </c>
      <c r="E13" s="7" t="str">
        <f>すべて_位置図情報!E1068</f>
        <v>渡船施設</v>
      </c>
      <c r="F13" s="74">
        <f>すべて_位置図情報!F1068</f>
        <v>8</v>
      </c>
      <c r="G13" s="13" t="str" ph="1">
        <f>すべて_位置図情報!G1068</f>
        <v>甚兵衛渡船場左岸待合所</v>
      </c>
      <c r="H13" s="126" t="str">
        <f>すべて_位置図情報!H1068</f>
        <v>大阪市大正区泉尾7-13-32</v>
      </c>
      <c r="I13" s="81">
        <f>すべて_位置図情報!I1068</f>
        <v>77.47</v>
      </c>
      <c r="J13" s="80" t="str">
        <f>すべて_位置図情報!J1068</f>
        <v>A</v>
      </c>
      <c r="K13" s="78">
        <f>すべて_位置図情報!K1068</f>
        <v>0</v>
      </c>
      <c r="L13" s="79">
        <f>すべて_位置図情報!L1068</f>
        <v>1980</v>
      </c>
      <c r="M13" s="79" t="str">
        <f>すべて_位置図情報!M1068</f>
        <v>c</v>
      </c>
      <c r="N13" s="79" t="str">
        <f>すべて_位置図情報!N1068</f>
        <v>c</v>
      </c>
      <c r="O13" s="79" t="str">
        <f>すべて_位置図情報!O1068</f>
        <v/>
      </c>
      <c r="P13" s="79" t="str">
        <f>すべて_位置図情報!P1068</f>
        <v>G</v>
      </c>
      <c r="Q13" s="79" t="str">
        <f>すべて_位置図情報!Q1068</f>
        <v>無</v>
      </c>
      <c r="R13" s="79" t="str">
        <f>すべて_位置図情報!R1068</f>
        <v>直営</v>
      </c>
      <c r="S13" s="126" t="str">
        <f>すべて_位置図情報!S1068</f>
        <v>建設局</v>
      </c>
      <c r="T13" s="126" t="str">
        <f>すべて_位置図情報!T1068</f>
        <v>西部方面管理事務所</v>
      </c>
      <c r="U13" s="126" t="str">
        <f>すべて_位置図情報!U1068</f>
        <v>河川･渡船管理事務所</v>
      </c>
      <c r="V13" s="124" t="str">
        <f>すべて_位置図情報!V1068</f>
        <v>－</v>
      </c>
      <c r="W13" s="116" t="str">
        <f>すべて_位置図情報!W1068</f>
        <v>大正区</v>
      </c>
      <c r="X13" s="116" t="str">
        <f>すべて_位置図情報!X1068</f>
        <v>一般施設</v>
      </c>
      <c r="Y13" s="114">
        <f>すべて_位置図情報!Y1068</f>
        <v>47</v>
      </c>
      <c r="Z13" s="127">
        <f>すべて_位置図情報!Z1068</f>
        <v>0</v>
      </c>
      <c r="AA13" s="124">
        <f>すべて_位置図情報!AA1068</f>
        <v>0</v>
      </c>
      <c r="AB13" s="126">
        <f>すべて_位置図情報!AB1068</f>
        <v>0</v>
      </c>
      <c r="AC13" s="124">
        <f>すべて_位置図情報!AC1068</f>
        <v>0</v>
      </c>
      <c r="AD13" s="124">
        <f>すべて_位置図情報!AD1068</f>
        <v>0</v>
      </c>
      <c r="AE13" s="16">
        <f>すべて_位置図情報!AF1068</f>
        <v>0</v>
      </c>
      <c r="AF13" s="16">
        <f>すべて_位置図情報!AG1068</f>
        <v>0</v>
      </c>
      <c r="AG13" s="16">
        <f>すべて_位置図情報!AH1068</f>
        <v>0</v>
      </c>
      <c r="AH13" s="16">
        <f>すべて_位置図情報!AI1068</f>
        <v>0</v>
      </c>
      <c r="AI13" s="16">
        <f>すべて_位置図情報!AJ1068</f>
        <v>0</v>
      </c>
      <c r="AJ13" s="16">
        <f>すべて_位置図情報!AK1068</f>
        <v>0</v>
      </c>
      <c r="AK13" s="16" t="e">
        <f>すべて_位置図情報!#REF!</f>
        <v>#REF!</v>
      </c>
    </row>
    <row r="14" spans="1:37">
      <c r="A14" s="262">
        <v>1052</v>
      </c>
      <c r="B14" s="7" t="str">
        <f>すべて_位置図情報!B1069</f>
        <v>インフラ関係施設</v>
      </c>
      <c r="C14" s="7" t="str">
        <f>すべて_位置図情報!C1069</f>
        <v>一般会計インフラ施設</v>
      </c>
      <c r="D14" s="7" t="str">
        <f>すべて_位置図情報!D1069</f>
        <v>渡船施設</v>
      </c>
      <c r="E14" s="7" t="str">
        <f>すべて_位置図情報!E1069</f>
        <v>渡船施設</v>
      </c>
      <c r="F14" s="74">
        <f>すべて_位置図情報!F1069</f>
        <v>9</v>
      </c>
      <c r="G14" s="13" t="str" ph="1">
        <f>すべて_位置図情報!G1069</f>
        <v>船町渡船場右岸待合所</v>
      </c>
      <c r="H14" s="126" t="str">
        <f>すべて_位置図情報!H1069</f>
        <v>大阪市大正区鶴町1-16-61</v>
      </c>
      <c r="I14" s="81">
        <f>すべて_位置図情報!I1069</f>
        <v>54.82</v>
      </c>
      <c r="J14" s="80" t="str">
        <f>すべて_位置図情報!J1069</f>
        <v>A</v>
      </c>
      <c r="K14" s="78">
        <f>すべて_位置図情報!K1069</f>
        <v>0</v>
      </c>
      <c r="L14" s="79">
        <f>すべて_位置図情報!L1069</f>
        <v>1979</v>
      </c>
      <c r="M14" s="79" t="str">
        <f>すべて_位置図情報!M1069</f>
        <v>c</v>
      </c>
      <c r="N14" s="79" t="str">
        <f>すべて_位置図情報!N1069</f>
        <v>c</v>
      </c>
      <c r="O14" s="79" t="str">
        <f>すべて_位置図情報!O1069</f>
        <v/>
      </c>
      <c r="P14" s="79" t="str">
        <f>すべて_位置図情報!P1069</f>
        <v>G</v>
      </c>
      <c r="Q14" s="79" t="str">
        <f>すべて_位置図情報!Q1069</f>
        <v>無</v>
      </c>
      <c r="R14" s="79" t="str">
        <f>すべて_位置図情報!R1069</f>
        <v>直営</v>
      </c>
      <c r="S14" s="126" t="str">
        <f>すべて_位置図情報!S1069</f>
        <v>建設局</v>
      </c>
      <c r="T14" s="126" t="str">
        <f>すべて_位置図情報!T1069</f>
        <v>西部方面管理事務所</v>
      </c>
      <c r="U14" s="126" t="str">
        <f>すべて_位置図情報!U1069</f>
        <v>河川･渡船管理事務所</v>
      </c>
      <c r="V14" s="124" t="str">
        <f>すべて_位置図情報!V1069</f>
        <v>－</v>
      </c>
      <c r="W14" s="116" t="str">
        <f>すべて_位置図情報!W1069</f>
        <v>大正区</v>
      </c>
      <c r="X14" s="116" t="str">
        <f>すべて_位置図情報!X1069</f>
        <v>一般施設</v>
      </c>
      <c r="Y14" s="114">
        <f>すべて_位置図情報!Y1069</f>
        <v>48</v>
      </c>
      <c r="Z14" s="127">
        <f>すべて_位置図情報!Z1069</f>
        <v>0</v>
      </c>
      <c r="AA14" s="124">
        <f>すべて_位置図情報!AA1069</f>
        <v>0</v>
      </c>
      <c r="AB14" s="126">
        <f>すべて_位置図情報!AB1069</f>
        <v>0</v>
      </c>
      <c r="AC14" s="124">
        <f>すべて_位置図情報!AC1069</f>
        <v>0</v>
      </c>
      <c r="AD14" s="124">
        <f>すべて_位置図情報!AD1069</f>
        <v>0</v>
      </c>
      <c r="AE14" s="16">
        <f>すべて_位置図情報!AF1069</f>
        <v>0</v>
      </c>
      <c r="AF14" s="16">
        <f>すべて_位置図情報!AG1069</f>
        <v>0</v>
      </c>
      <c r="AG14" s="16">
        <f>すべて_位置図情報!AH1069</f>
        <v>0</v>
      </c>
      <c r="AH14" s="16">
        <f>すべて_位置図情報!AI1069</f>
        <v>0</v>
      </c>
      <c r="AI14" s="16">
        <f>すべて_位置図情報!AJ1069</f>
        <v>0</v>
      </c>
      <c r="AJ14" s="16">
        <f>すべて_位置図情報!AK1069</f>
        <v>0</v>
      </c>
      <c r="AK14" s="16" t="e">
        <f>すべて_位置図情報!#REF!</f>
        <v>#REF!</v>
      </c>
    </row>
    <row r="15" spans="1:37">
      <c r="A15" s="262">
        <v>1053</v>
      </c>
      <c r="B15" s="7" t="str">
        <f>すべて_位置図情報!B1070</f>
        <v>インフラ関係施設</v>
      </c>
      <c r="C15" s="7" t="str">
        <f>すべて_位置図情報!C1070</f>
        <v>一般会計インフラ施設</v>
      </c>
      <c r="D15" s="7" t="str">
        <f>すべて_位置図情報!D1070</f>
        <v>渡船施設</v>
      </c>
      <c r="E15" s="7" t="str">
        <f>すべて_位置図情報!E1070</f>
        <v>渡船施設</v>
      </c>
      <c r="F15" s="74">
        <f>すべて_位置図情報!F1070</f>
        <v>10</v>
      </c>
      <c r="G15" s="13" t="str" ph="1">
        <f>すべて_位置図情報!G1070</f>
        <v>船町渡船場左岸待合所</v>
      </c>
      <c r="H15" s="126" t="str">
        <f>すべて_位置図情報!H1070</f>
        <v>大阪市大正区船町1-3-117</v>
      </c>
      <c r="I15" s="81">
        <f>すべて_位置図情報!I1070</f>
        <v>26.49</v>
      </c>
      <c r="J15" s="80" t="str">
        <f>すべて_位置図情報!J1070</f>
        <v>A</v>
      </c>
      <c r="K15" s="78">
        <f>すべて_位置図情報!K1070</f>
        <v>0</v>
      </c>
      <c r="L15" s="79">
        <f>すべて_位置図情報!L1070</f>
        <v>1983</v>
      </c>
      <c r="M15" s="79" t="str">
        <f>すべて_位置図情報!M1070</f>
        <v>c</v>
      </c>
      <c r="N15" s="79" t="str">
        <f>すべて_位置図情報!N1070</f>
        <v>c</v>
      </c>
      <c r="O15" s="79" t="str">
        <f>すべて_位置図情報!O1070</f>
        <v/>
      </c>
      <c r="P15" s="79" t="str">
        <f>すべて_位置図情報!P1070</f>
        <v>G</v>
      </c>
      <c r="Q15" s="79" t="str">
        <f>すべて_位置図情報!Q1070</f>
        <v>無</v>
      </c>
      <c r="R15" s="79" t="str">
        <f>すべて_位置図情報!R1070</f>
        <v>直営</v>
      </c>
      <c r="S15" s="126" t="str">
        <f>すべて_位置図情報!S1070</f>
        <v>建設局</v>
      </c>
      <c r="T15" s="126" t="str">
        <f>すべて_位置図情報!T1070</f>
        <v>西部方面管理事務所</v>
      </c>
      <c r="U15" s="126" t="str">
        <f>すべて_位置図情報!U1070</f>
        <v>河川･渡船管理事務所</v>
      </c>
      <c r="V15" s="124" t="str">
        <f>すべて_位置図情報!V1070</f>
        <v>－</v>
      </c>
      <c r="W15" s="116" t="str">
        <f>すべて_位置図情報!W1070</f>
        <v>大正区</v>
      </c>
      <c r="X15" s="116" t="str">
        <f>すべて_位置図情報!X1070</f>
        <v>一般施設</v>
      </c>
      <c r="Y15" s="114">
        <f>すべて_位置図情報!Y1070</f>
        <v>49</v>
      </c>
      <c r="Z15" s="127">
        <f>すべて_位置図情報!Z1070</f>
        <v>0</v>
      </c>
      <c r="AA15" s="124">
        <f>すべて_位置図情報!AA1070</f>
        <v>0</v>
      </c>
      <c r="AB15" s="126">
        <f>すべて_位置図情報!AB1070</f>
        <v>0</v>
      </c>
      <c r="AC15" s="124">
        <f>すべて_位置図情報!AC1070</f>
        <v>0</v>
      </c>
      <c r="AD15" s="124">
        <f>すべて_位置図情報!AD1070</f>
        <v>0</v>
      </c>
      <c r="AE15" s="16">
        <f>すべて_位置図情報!AF1070</f>
        <v>0</v>
      </c>
      <c r="AF15" s="16">
        <f>すべて_位置図情報!AG1070</f>
        <v>0</v>
      </c>
      <c r="AG15" s="16">
        <f>すべて_位置図情報!AH1070</f>
        <v>0</v>
      </c>
      <c r="AH15" s="16">
        <f>すべて_位置図情報!AI1070</f>
        <v>0</v>
      </c>
      <c r="AI15" s="16">
        <f>すべて_位置図情報!AJ1070</f>
        <v>0</v>
      </c>
      <c r="AJ15" s="16">
        <f>すべて_位置図情報!AK1070</f>
        <v>0</v>
      </c>
      <c r="AK15" s="16" t="e">
        <f>すべて_位置図情報!#REF!</f>
        <v>#REF!</v>
      </c>
    </row>
    <row r="16" spans="1:37">
      <c r="A16" s="262">
        <v>1054</v>
      </c>
      <c r="B16" s="7" t="str">
        <f>すべて_位置図情報!B1071</f>
        <v>インフラ関係施設</v>
      </c>
      <c r="C16" s="7" t="str">
        <f>すべて_位置図情報!C1071</f>
        <v>一般会計インフラ施設</v>
      </c>
      <c r="D16" s="7" t="str">
        <f>すべて_位置図情報!D1071</f>
        <v>渡船施設</v>
      </c>
      <c r="E16" s="7" t="str">
        <f>すべて_位置図情報!E1071</f>
        <v>渡船施設</v>
      </c>
      <c r="F16" s="74">
        <f>すべて_位置図情報!F1071</f>
        <v>11</v>
      </c>
      <c r="G16" s="13" t="str" ph="1">
        <f>すべて_位置図情報!G1071</f>
        <v>落合上渡船場右岸待合所</v>
      </c>
      <c r="H16" s="126" t="str">
        <f>すべて_位置図情報!H1071</f>
        <v>大阪市大正区千島1-29-41</v>
      </c>
      <c r="I16" s="81">
        <f>すべて_位置図情報!I1071</f>
        <v>52.04</v>
      </c>
      <c r="J16" s="80" t="str">
        <f>すべて_位置図情報!J1071</f>
        <v>A</v>
      </c>
      <c r="K16" s="78">
        <f>すべて_位置図情報!K1071</f>
        <v>0</v>
      </c>
      <c r="L16" s="79">
        <f>すべて_位置図情報!L1071</f>
        <v>1978</v>
      </c>
      <c r="M16" s="79" t="str">
        <f>すべて_位置図情報!M1071</f>
        <v>c</v>
      </c>
      <c r="N16" s="79" t="str">
        <f>すべて_位置図情報!N1071</f>
        <v>c</v>
      </c>
      <c r="O16" s="79" t="str">
        <f>すべて_位置図情報!O1071</f>
        <v/>
      </c>
      <c r="P16" s="79" t="str">
        <f>すべて_位置図情報!P1071</f>
        <v>G</v>
      </c>
      <c r="Q16" s="79" t="str">
        <f>すべて_位置図情報!Q1071</f>
        <v>無</v>
      </c>
      <c r="R16" s="79" t="str">
        <f>すべて_位置図情報!R1071</f>
        <v>直営（一部委託）</v>
      </c>
      <c r="S16" s="126" t="str">
        <f>すべて_位置図情報!S1071</f>
        <v>建設局</v>
      </c>
      <c r="T16" s="126" t="str">
        <f>すべて_位置図情報!T1071</f>
        <v>西部方面管理事務所</v>
      </c>
      <c r="U16" s="126" t="str">
        <f>すべて_位置図情報!U1071</f>
        <v>河川･渡船管理事務所</v>
      </c>
      <c r="V16" s="124" t="str">
        <f>すべて_位置図情報!V1071</f>
        <v>－</v>
      </c>
      <c r="W16" s="116" t="str">
        <f>すべて_位置図情報!W1071</f>
        <v>大正区</v>
      </c>
      <c r="X16" s="116" t="str">
        <f>すべて_位置図情報!X1071</f>
        <v>一般施設</v>
      </c>
      <c r="Y16" s="114">
        <f>すべて_位置図情報!Y1071</f>
        <v>50</v>
      </c>
      <c r="Z16" s="127">
        <f>すべて_位置図情報!Z1071</f>
        <v>0</v>
      </c>
      <c r="AA16" s="124">
        <f>すべて_位置図情報!AA1071</f>
        <v>0</v>
      </c>
      <c r="AB16" s="126">
        <f>すべて_位置図情報!AB1071</f>
        <v>0</v>
      </c>
      <c r="AC16" s="124">
        <f>すべて_位置図情報!AC1071</f>
        <v>0</v>
      </c>
      <c r="AD16" s="124">
        <f>すべて_位置図情報!AD1071</f>
        <v>0</v>
      </c>
      <c r="AE16" s="16">
        <f>すべて_位置図情報!AF1071</f>
        <v>0</v>
      </c>
      <c r="AF16" s="16">
        <f>すべて_位置図情報!AG1071</f>
        <v>0</v>
      </c>
      <c r="AG16" s="16">
        <f>すべて_位置図情報!AH1071</f>
        <v>0</v>
      </c>
      <c r="AH16" s="16">
        <f>すべて_位置図情報!AI1071</f>
        <v>0</v>
      </c>
      <c r="AI16" s="16">
        <f>すべて_位置図情報!AJ1071</f>
        <v>0</v>
      </c>
      <c r="AJ16" s="16">
        <f>すべて_位置図情報!AK1071</f>
        <v>0</v>
      </c>
      <c r="AK16" s="16" t="e">
        <f>すべて_位置図情報!#REF!</f>
        <v>#REF!</v>
      </c>
    </row>
    <row r="17" spans="1:37">
      <c r="A17" s="262">
        <v>1055</v>
      </c>
      <c r="B17" s="7" t="str">
        <f>すべて_位置図情報!B1072</f>
        <v>インフラ関係施設</v>
      </c>
      <c r="C17" s="7" t="str">
        <f>すべて_位置図情報!C1072</f>
        <v>一般会計インフラ施設</v>
      </c>
      <c r="D17" s="7" t="str">
        <f>すべて_位置図情報!D1072</f>
        <v>渡船施設</v>
      </c>
      <c r="E17" s="7" t="str">
        <f>すべて_位置図情報!E1072</f>
        <v>渡船施設</v>
      </c>
      <c r="F17" s="74">
        <f>すべて_位置図情報!F1072</f>
        <v>12</v>
      </c>
      <c r="G17" s="13" t="str" ph="1">
        <f>すべて_位置図情報!G1072</f>
        <v>落合下渡船場右岸待合所</v>
      </c>
      <c r="H17" s="126" t="str">
        <f>すべて_位置図情報!H1072</f>
        <v>大阪市大正区平尾1-1-26</v>
      </c>
      <c r="I17" s="81">
        <f>すべて_位置図情報!I1072</f>
        <v>90.54</v>
      </c>
      <c r="J17" s="80" t="str">
        <f>すべて_位置図情報!J1072</f>
        <v>A</v>
      </c>
      <c r="K17" s="78">
        <f>すべて_位置図情報!K1072</f>
        <v>0</v>
      </c>
      <c r="L17" s="79">
        <f>すべて_位置図情報!L1072</f>
        <v>2003</v>
      </c>
      <c r="M17" s="79" t="str">
        <f>すべて_位置図情報!M1072</f>
        <v>b</v>
      </c>
      <c r="N17" s="79" t="str">
        <f>すべて_位置図情報!N1072</f>
        <v>b</v>
      </c>
      <c r="O17" s="79" t="str">
        <f>すべて_位置図情報!O1072</f>
        <v/>
      </c>
      <c r="P17" s="79" t="str">
        <f>すべて_位置図情報!P1072</f>
        <v>D</v>
      </c>
      <c r="Q17" s="79" t="str">
        <f>すべて_位置図情報!Q1072</f>
        <v>無</v>
      </c>
      <c r="R17" s="79" t="str">
        <f>すべて_位置図情報!R1072</f>
        <v>直営（一部委託）</v>
      </c>
      <c r="S17" s="126" t="str">
        <f>すべて_位置図情報!S1072</f>
        <v>建設局</v>
      </c>
      <c r="T17" s="126" t="str">
        <f>すべて_位置図情報!T1072</f>
        <v>西部方面管理事務所</v>
      </c>
      <c r="U17" s="126" t="str">
        <f>すべて_位置図情報!U1072</f>
        <v>河川･渡船管理事務所</v>
      </c>
      <c r="V17" s="124" t="str">
        <f>すべて_位置図情報!V1072</f>
        <v>－</v>
      </c>
      <c r="W17" s="116" t="str">
        <f>すべて_位置図情報!W1072</f>
        <v>大正区</v>
      </c>
      <c r="X17" s="116" t="str">
        <f>すべて_位置図情報!X1072</f>
        <v>一般施設</v>
      </c>
      <c r="Y17" s="114">
        <f>すべて_位置図情報!Y1072</f>
        <v>51</v>
      </c>
      <c r="Z17" s="127">
        <f>すべて_位置図情報!Z1072</f>
        <v>0</v>
      </c>
      <c r="AA17" s="124">
        <f>すべて_位置図情報!AA1072</f>
        <v>0</v>
      </c>
      <c r="AB17" s="126">
        <f>すべて_位置図情報!AB1072</f>
        <v>0</v>
      </c>
      <c r="AC17" s="124">
        <f>すべて_位置図情報!AC1072</f>
        <v>0</v>
      </c>
      <c r="AD17" s="124">
        <f>すべて_位置図情報!AD1072</f>
        <v>0</v>
      </c>
      <c r="AE17" s="16">
        <f>すべて_位置図情報!AF1072</f>
        <v>0</v>
      </c>
      <c r="AF17" s="16">
        <f>すべて_位置図情報!AG1072</f>
        <v>0</v>
      </c>
      <c r="AG17" s="16">
        <f>すべて_位置図情報!AH1072</f>
        <v>0</v>
      </c>
      <c r="AH17" s="16">
        <f>すべて_位置図情報!AI1072</f>
        <v>0</v>
      </c>
      <c r="AI17" s="16">
        <f>すべて_位置図情報!AJ1072</f>
        <v>0</v>
      </c>
      <c r="AJ17" s="16">
        <f>すべて_位置図情報!AK1072</f>
        <v>0</v>
      </c>
      <c r="AK17" s="16" t="e">
        <f>すべて_位置図情報!#REF!</f>
        <v>#REF!</v>
      </c>
    </row>
    <row r="18" spans="1:37">
      <c r="A18" s="262">
        <v>1056</v>
      </c>
      <c r="B18" s="7" t="str">
        <f>すべて_位置図情報!B1073</f>
        <v>インフラ関係施設</v>
      </c>
      <c r="C18" s="7" t="str">
        <f>すべて_位置図情報!C1073</f>
        <v>一般会計インフラ施設</v>
      </c>
      <c r="D18" s="7" t="str">
        <f>すべて_位置図情報!D1073</f>
        <v>渡船施設</v>
      </c>
      <c r="E18" s="7" t="str">
        <f>すべて_位置図情報!E1073</f>
        <v>渡船施設</v>
      </c>
      <c r="F18" s="74">
        <f>すべて_位置図情報!F1073</f>
        <v>13</v>
      </c>
      <c r="G18" s="13" t="str" ph="1">
        <f>すべて_位置図情報!G1073</f>
        <v>千本松渡船場右岸待合所</v>
      </c>
      <c r="H18" s="126" t="str">
        <f>すべて_位置図情報!H1073</f>
        <v>大阪市大正区南恩加島1-11-1</v>
      </c>
      <c r="I18" s="81">
        <f>すべて_位置図情報!I1073</f>
        <v>98.23</v>
      </c>
      <c r="J18" s="80" t="str">
        <f>すべて_位置図情報!J1073</f>
        <v>A</v>
      </c>
      <c r="K18" s="78">
        <f>すべて_位置図情報!K1073</f>
        <v>0</v>
      </c>
      <c r="L18" s="79">
        <f>すべて_位置図情報!L1073</f>
        <v>2002</v>
      </c>
      <c r="M18" s="79" t="str">
        <f>すべて_位置図情報!M1073</f>
        <v>b</v>
      </c>
      <c r="N18" s="79" t="str">
        <f>すべて_位置図情報!N1073</f>
        <v>b</v>
      </c>
      <c r="O18" s="79" t="str">
        <f>すべて_位置図情報!O1073</f>
        <v/>
      </c>
      <c r="P18" s="79" t="str">
        <f>すべて_位置図情報!P1073</f>
        <v>D</v>
      </c>
      <c r="Q18" s="79" t="str">
        <f>すべて_位置図情報!Q1073</f>
        <v>無</v>
      </c>
      <c r="R18" s="79" t="str">
        <f>すべて_位置図情報!R1073</f>
        <v>直営（一部委託）</v>
      </c>
      <c r="S18" s="126" t="str">
        <f>すべて_位置図情報!S1073</f>
        <v>建設局</v>
      </c>
      <c r="T18" s="126" t="str">
        <f>すべて_位置図情報!T1073</f>
        <v>西部方面管理事務所</v>
      </c>
      <c r="U18" s="126" t="str">
        <f>すべて_位置図情報!U1073</f>
        <v>河川･渡船管理事務所</v>
      </c>
      <c r="V18" s="124" t="str">
        <f>すべて_位置図情報!V1073</f>
        <v>－</v>
      </c>
      <c r="W18" s="116" t="str">
        <f>すべて_位置図情報!W1073</f>
        <v>大正区</v>
      </c>
      <c r="X18" s="116" t="str">
        <f>すべて_位置図情報!X1073</f>
        <v>一般施設</v>
      </c>
      <c r="Y18" s="114">
        <f>すべて_位置図情報!Y1073</f>
        <v>52</v>
      </c>
      <c r="Z18" s="127">
        <f>すべて_位置図情報!Z1073</f>
        <v>0</v>
      </c>
      <c r="AA18" s="124">
        <f>すべて_位置図情報!AA1073</f>
        <v>0</v>
      </c>
      <c r="AB18" s="126">
        <f>すべて_位置図情報!AB1073</f>
        <v>0</v>
      </c>
      <c r="AC18" s="124">
        <f>すべて_位置図情報!AC1073</f>
        <v>0</v>
      </c>
      <c r="AD18" s="124">
        <f>すべて_位置図情報!AD1073</f>
        <v>0</v>
      </c>
      <c r="AE18" s="16">
        <f>すべて_位置図情報!AF1073</f>
        <v>0</v>
      </c>
      <c r="AF18" s="16">
        <f>すべて_位置図情報!AG1073</f>
        <v>0</v>
      </c>
      <c r="AG18" s="16">
        <f>すべて_位置図情報!AH1073</f>
        <v>0</v>
      </c>
      <c r="AH18" s="16">
        <f>すべて_位置図情報!AI1073</f>
        <v>0</v>
      </c>
      <c r="AI18" s="16">
        <f>すべて_位置図情報!AJ1073</f>
        <v>0</v>
      </c>
      <c r="AJ18" s="16">
        <f>すべて_位置図情報!AK1073</f>
        <v>0</v>
      </c>
      <c r="AK18" s="16" t="e">
        <f>すべて_位置図情報!#REF!</f>
        <v>#REF!</v>
      </c>
    </row>
    <row r="19" spans="1:37" s="25" customFormat="1">
      <c r="A19" s="262">
        <v>1057</v>
      </c>
      <c r="B19" s="7" t="str">
        <f>すべて_位置図情報!B1074</f>
        <v>インフラ関係施設</v>
      </c>
      <c r="C19" s="7" t="str">
        <f>すべて_位置図情報!C1074</f>
        <v>一般会計インフラ施設</v>
      </c>
      <c r="D19" s="7" t="str">
        <f>すべて_位置図情報!D1074</f>
        <v>渡船施設</v>
      </c>
      <c r="E19" s="7" t="str">
        <f>すべて_位置図情報!E1074</f>
        <v>渡船施設</v>
      </c>
      <c r="F19" s="74">
        <f>すべて_位置図情報!F1074</f>
        <v>14</v>
      </c>
      <c r="G19" s="13" t="str" ph="1">
        <f>すべて_位置図情報!G1074</f>
        <v>木津川渡船待合所</v>
      </c>
      <c r="H19" s="126" t="str">
        <f>すべて_位置図情報!H1074</f>
        <v>大阪市住之江区平林北1-1</v>
      </c>
      <c r="I19" s="81">
        <f>すべて_位置図情報!I1074</f>
        <v>44.64</v>
      </c>
      <c r="J19" s="80" t="str">
        <f>すべて_位置図情報!J1074</f>
        <v>A</v>
      </c>
      <c r="K19" s="78">
        <f>すべて_位置図情報!K1074</f>
        <v>0</v>
      </c>
      <c r="L19" s="79">
        <f>すべて_位置図情報!L1074</f>
        <v>1986</v>
      </c>
      <c r="M19" s="79" t="str">
        <f>すべて_位置図情報!M1074</f>
        <v>b</v>
      </c>
      <c r="N19" s="79" t="str">
        <f>すべて_位置図情報!N1074</f>
        <v>b</v>
      </c>
      <c r="O19" s="79" t="str">
        <f>すべて_位置図情報!O1074</f>
        <v/>
      </c>
      <c r="P19" s="79" t="str">
        <f>すべて_位置図情報!P1074</f>
        <v>D</v>
      </c>
      <c r="Q19" s="79" t="str">
        <f>すべて_位置図情報!Q1074</f>
        <v>無</v>
      </c>
      <c r="R19" s="79" t="str">
        <f>すべて_位置図情報!R1074</f>
        <v>直営</v>
      </c>
      <c r="S19" s="126" t="str">
        <f>すべて_位置図情報!S1074</f>
        <v>大阪港湾局</v>
      </c>
      <c r="T19" s="126" t="str">
        <f>すべて_位置図情報!T1074</f>
        <v>総務部</v>
      </c>
      <c r="U19" s="126" t="str">
        <f>すべて_位置図情報!U1074</f>
        <v>総務課</v>
      </c>
      <c r="V19" s="126" t="str">
        <f>すべて_位置図情報!V1074</f>
        <v>庶務・法規ｸﾞﾙｰﾌﾟ</v>
      </c>
      <c r="W19" s="116" t="str">
        <f>すべて_位置図情報!W1074</f>
        <v>住之江区</v>
      </c>
      <c r="X19" s="116" t="str">
        <f>すべて_位置図情報!X1074</f>
        <v>一般施設</v>
      </c>
      <c r="Y19" s="114">
        <f>すべて_位置図情報!Y1074</f>
        <v>45</v>
      </c>
      <c r="Z19" s="127">
        <f>すべて_位置図情報!Z1074</f>
        <v>0</v>
      </c>
      <c r="AA19" s="124">
        <f>すべて_位置図情報!AA1074</f>
        <v>0</v>
      </c>
      <c r="AB19" s="126">
        <f>すべて_位置図情報!AB1074</f>
        <v>0</v>
      </c>
      <c r="AC19" s="124">
        <f>すべて_位置図情報!AC1074</f>
        <v>0</v>
      </c>
      <c r="AD19" s="124">
        <f>すべて_位置図情報!AD1074</f>
        <v>0</v>
      </c>
      <c r="AE19" s="16">
        <f>すべて_位置図情報!AF1074</f>
        <v>0</v>
      </c>
      <c r="AF19" s="16">
        <f>すべて_位置図情報!AG1074</f>
        <v>0</v>
      </c>
      <c r="AG19" s="16">
        <f>すべて_位置図情報!AH1074</f>
        <v>0</v>
      </c>
      <c r="AH19" s="16">
        <f>すべて_位置図情報!AI1074</f>
        <v>0</v>
      </c>
      <c r="AI19" s="16">
        <f>すべて_位置図情報!AJ1074</f>
        <v>0</v>
      </c>
      <c r="AJ19" s="16">
        <f>すべて_位置図情報!AK1074</f>
        <v>0</v>
      </c>
      <c r="AK19" s="16" t="e">
        <f>すべて_位置図情報!#REF!</f>
        <v>#REF!</v>
      </c>
    </row>
    <row r="20" spans="1:37">
      <c r="A20" s="262">
        <v>1058</v>
      </c>
      <c r="B20" s="7" t="str">
        <f>すべて_位置図情報!B1075</f>
        <v>インフラ関係施設</v>
      </c>
      <c r="C20" s="7" t="str">
        <f>すべて_位置図情報!C1075</f>
        <v>一般会計インフラ施設</v>
      </c>
      <c r="D20" s="7" t="str">
        <f>すべて_位置図情報!D1075</f>
        <v>渡船施設</v>
      </c>
      <c r="E20" s="7" t="str">
        <f>すべて_位置図情報!E1075</f>
        <v>渡船施設</v>
      </c>
      <c r="F20" s="74">
        <f>すべて_位置図情報!F1075</f>
        <v>15</v>
      </c>
      <c r="G20" s="13" t="str" ph="1">
        <f>すべて_位置図情報!G1075</f>
        <v>落合上渡船場左岸待合所</v>
      </c>
      <c r="H20" s="126" t="str">
        <f>すべて_位置図情報!H1075</f>
        <v>大阪市西成区北津守4-15-1</v>
      </c>
      <c r="I20" s="81">
        <f>すべて_位置図情報!I1075</f>
        <v>13.5</v>
      </c>
      <c r="J20" s="80" t="str">
        <f>すべて_位置図情報!J1075</f>
        <v>A</v>
      </c>
      <c r="K20" s="78">
        <f>すべて_位置図情報!K1075</f>
        <v>0</v>
      </c>
      <c r="L20" s="79">
        <f>すべて_位置図情報!L1075</f>
        <v>1986</v>
      </c>
      <c r="M20" s="79" t="str">
        <f>すべて_位置図情報!M1075</f>
        <v>b</v>
      </c>
      <c r="N20" s="79" t="str">
        <f>すべて_位置図情報!N1075</f>
        <v>b</v>
      </c>
      <c r="O20" s="79" t="str">
        <f>すべて_位置図情報!O1075</f>
        <v/>
      </c>
      <c r="P20" s="79" t="str">
        <f>すべて_位置図情報!P1075</f>
        <v>D</v>
      </c>
      <c r="Q20" s="79" t="str">
        <f>すべて_位置図情報!Q1075</f>
        <v>無</v>
      </c>
      <c r="R20" s="79" t="str">
        <f>すべて_位置図情報!R1075</f>
        <v>直営（一部委託）</v>
      </c>
      <c r="S20" s="126" t="str">
        <f>すべて_位置図情報!S1075</f>
        <v>建設局</v>
      </c>
      <c r="T20" s="126" t="str">
        <f>すべて_位置図情報!T1075</f>
        <v>西部方面管理事務所</v>
      </c>
      <c r="U20" s="126" t="str">
        <f>すべて_位置図情報!U1075</f>
        <v>河川･渡船管理事務所</v>
      </c>
      <c r="V20" s="124" t="str">
        <f>すべて_位置図情報!V1075</f>
        <v>－</v>
      </c>
      <c r="W20" s="116" t="str">
        <f>すべて_位置図情報!W1075</f>
        <v>西成区</v>
      </c>
      <c r="X20" s="116" t="str">
        <f>すべて_位置図情報!X1075</f>
        <v>一般施設</v>
      </c>
      <c r="Y20" s="114">
        <f>すべて_位置図情報!Y1075</f>
        <v>60</v>
      </c>
      <c r="Z20" s="127">
        <f>すべて_位置図情報!Z1075</f>
        <v>0</v>
      </c>
      <c r="AA20" s="124">
        <f>すべて_位置図情報!AA1075</f>
        <v>0</v>
      </c>
      <c r="AB20" s="126">
        <f>すべて_位置図情報!AB1075</f>
        <v>0</v>
      </c>
      <c r="AC20" s="124">
        <f>すべて_位置図情報!AC1075</f>
        <v>0</v>
      </c>
      <c r="AD20" s="124">
        <f>すべて_位置図情報!AD1075</f>
        <v>0</v>
      </c>
      <c r="AE20" s="16">
        <f>すべて_位置図情報!AF1075</f>
        <v>0</v>
      </c>
      <c r="AF20" s="16">
        <f>すべて_位置図情報!AG1075</f>
        <v>0</v>
      </c>
      <c r="AG20" s="16">
        <f>すべて_位置図情報!AH1075</f>
        <v>0</v>
      </c>
      <c r="AH20" s="16">
        <f>すべて_位置図情報!AI1075</f>
        <v>0</v>
      </c>
      <c r="AI20" s="16">
        <f>すべて_位置図情報!AJ1075</f>
        <v>0</v>
      </c>
      <c r="AJ20" s="16">
        <f>すべて_位置図情報!AK1075</f>
        <v>0</v>
      </c>
      <c r="AK20" s="16" t="e">
        <f>すべて_位置図情報!#REF!</f>
        <v>#REF!</v>
      </c>
    </row>
    <row r="21" spans="1:37">
      <c r="A21" s="262">
        <v>1059</v>
      </c>
      <c r="B21" s="7" t="str">
        <f>すべて_位置図情報!B1076</f>
        <v>インフラ関係施設</v>
      </c>
      <c r="C21" s="7" t="str">
        <f>すべて_位置図情報!C1076</f>
        <v>一般会計インフラ施設</v>
      </c>
      <c r="D21" s="7" t="str">
        <f>すべて_位置図情報!D1076</f>
        <v>渡船施設</v>
      </c>
      <c r="E21" s="7" t="str">
        <f>すべて_位置図情報!E1076</f>
        <v>渡船施設</v>
      </c>
      <c r="F21" s="74">
        <f>すべて_位置図情報!F1076</f>
        <v>16</v>
      </c>
      <c r="G21" s="13" t="str" ph="1">
        <f>すべて_位置図情報!G1076</f>
        <v>落合下渡船場左岸待合所</v>
      </c>
      <c r="H21" s="126" t="str">
        <f>すべて_位置図情報!H1076</f>
        <v>大阪市西成区津守2-8-21</v>
      </c>
      <c r="I21" s="81">
        <f>すべて_位置図情報!I1076</f>
        <v>24.14</v>
      </c>
      <c r="J21" s="80" t="str">
        <f>すべて_位置図情報!J1076</f>
        <v>A</v>
      </c>
      <c r="K21" s="78">
        <f>すべて_位置図情報!K1076</f>
        <v>0</v>
      </c>
      <c r="L21" s="79">
        <f>すべて_位置図情報!L1076</f>
        <v>2002</v>
      </c>
      <c r="M21" s="79" t="str">
        <f>すべて_位置図情報!M1076</f>
        <v>b</v>
      </c>
      <c r="N21" s="79" t="str">
        <f>すべて_位置図情報!N1076</f>
        <v>b</v>
      </c>
      <c r="O21" s="79" t="str">
        <f>すべて_位置図情報!O1076</f>
        <v/>
      </c>
      <c r="P21" s="79" t="str">
        <f>すべて_位置図情報!P1076</f>
        <v>D</v>
      </c>
      <c r="Q21" s="79" t="str">
        <f>すべて_位置図情報!Q1076</f>
        <v>無</v>
      </c>
      <c r="R21" s="79" t="str">
        <f>すべて_位置図情報!R1076</f>
        <v>直営（一部委託）</v>
      </c>
      <c r="S21" s="126" t="str">
        <f>すべて_位置図情報!S1076</f>
        <v>建設局</v>
      </c>
      <c r="T21" s="126" t="str">
        <f>すべて_位置図情報!T1076</f>
        <v>西部方面管理事務所</v>
      </c>
      <c r="U21" s="126" t="str">
        <f>すべて_位置図情報!U1076</f>
        <v>河川･渡船管理事務所</v>
      </c>
      <c r="V21" s="124" t="str">
        <f>すべて_位置図情報!V1076</f>
        <v>－</v>
      </c>
      <c r="W21" s="116" t="str">
        <f>すべて_位置図情報!W1076</f>
        <v>西成区</v>
      </c>
      <c r="X21" s="116" t="str">
        <f>すべて_位置図情報!X1076</f>
        <v>一般施設</v>
      </c>
      <c r="Y21" s="114">
        <f>すべて_位置図情報!Y1076</f>
        <v>61</v>
      </c>
      <c r="Z21" s="127">
        <f>すべて_位置図情報!Z1076</f>
        <v>0</v>
      </c>
      <c r="AA21" s="124">
        <f>すべて_位置図情報!AA1076</f>
        <v>0</v>
      </c>
      <c r="AB21" s="126">
        <f>すべて_位置図情報!AB1076</f>
        <v>0</v>
      </c>
      <c r="AC21" s="124">
        <f>すべて_位置図情報!AC1076</f>
        <v>0</v>
      </c>
      <c r="AD21" s="124">
        <f>すべて_位置図情報!AD1076</f>
        <v>0</v>
      </c>
      <c r="AE21" s="16">
        <f>すべて_位置図情報!AF1076</f>
        <v>0</v>
      </c>
      <c r="AF21" s="16">
        <f>すべて_位置図情報!AG1076</f>
        <v>0</v>
      </c>
      <c r="AG21" s="16">
        <f>すべて_位置図情報!AH1076</f>
        <v>0</v>
      </c>
      <c r="AH21" s="16">
        <f>すべて_位置図情報!AI1076</f>
        <v>0</v>
      </c>
      <c r="AI21" s="16">
        <f>すべて_位置図情報!AJ1076</f>
        <v>0</v>
      </c>
      <c r="AJ21" s="16">
        <f>すべて_位置図情報!AK1076</f>
        <v>0</v>
      </c>
      <c r="AK21" s="16" t="e">
        <f>すべて_位置図情報!#REF!</f>
        <v>#REF!</v>
      </c>
    </row>
    <row r="22" spans="1:37">
      <c r="A22" s="262">
        <v>1060</v>
      </c>
      <c r="B22" s="7" t="str">
        <f>すべて_位置図情報!B1077</f>
        <v>インフラ関係施設</v>
      </c>
      <c r="C22" s="7" t="str">
        <f>すべて_位置図情報!C1077</f>
        <v>一般会計インフラ施設</v>
      </c>
      <c r="D22" s="7" t="str">
        <f>すべて_位置図情報!D1077</f>
        <v>渡船施設</v>
      </c>
      <c r="E22" s="7" t="str">
        <f>すべて_位置図情報!E1077</f>
        <v>渡船施設</v>
      </c>
      <c r="F22" s="74">
        <f>すべて_位置図情報!F1077</f>
        <v>17</v>
      </c>
      <c r="G22" s="13" t="str" ph="1">
        <f>すべて_位置図情報!G1077</f>
        <v>千本松渡船場左岸待合所</v>
      </c>
      <c r="H22" s="126" t="str">
        <f>すべて_位置図情報!H1077</f>
        <v>大阪市西成区南津守2-4-88</v>
      </c>
      <c r="I22" s="81">
        <f>すべて_位置図情報!I1077</f>
        <v>25.6</v>
      </c>
      <c r="J22" s="80" t="str">
        <f>すべて_位置図情報!J1077</f>
        <v>A</v>
      </c>
      <c r="K22" s="78">
        <f>すべて_位置図情報!K1077</f>
        <v>0</v>
      </c>
      <c r="L22" s="79">
        <f>すべて_位置図情報!L1077</f>
        <v>2017</v>
      </c>
      <c r="M22" s="79" t="str">
        <f>すべて_位置図情報!M1077</f>
        <v>a</v>
      </c>
      <c r="N22" s="79" t="str">
        <f>すべて_位置図情報!N1077</f>
        <v>a</v>
      </c>
      <c r="O22" s="79" t="str">
        <f>すべて_位置図情報!O1077</f>
        <v/>
      </c>
      <c r="P22" s="79" t="str">
        <f>すべて_位置図情報!P1077</f>
        <v>A</v>
      </c>
      <c r="Q22" s="79" t="str">
        <f>すべて_位置図情報!Q1077</f>
        <v>無</v>
      </c>
      <c r="R22" s="79" t="str">
        <f>すべて_位置図情報!R1077</f>
        <v>直営（一部委託）</v>
      </c>
      <c r="S22" s="126" t="str">
        <f>すべて_位置図情報!S1077</f>
        <v>建設局</v>
      </c>
      <c r="T22" s="126" t="str">
        <f>すべて_位置図情報!T1077</f>
        <v>西部方面管理事務所</v>
      </c>
      <c r="U22" s="126" t="str">
        <f>すべて_位置図情報!U1077</f>
        <v>河川･渡船管理事務所</v>
      </c>
      <c r="V22" s="124" t="str">
        <f>すべて_位置図情報!V1077</f>
        <v>－</v>
      </c>
      <c r="W22" s="116" t="str">
        <f>すべて_位置図情報!W1077</f>
        <v>西成区</v>
      </c>
      <c r="X22" s="116" t="str">
        <f>すべて_位置図情報!X1077</f>
        <v>一般施設</v>
      </c>
      <c r="Y22" s="114">
        <f>すべて_位置図情報!Y1077</f>
        <v>62</v>
      </c>
      <c r="Z22" s="127">
        <f>すべて_位置図情報!Z1077</f>
        <v>0</v>
      </c>
      <c r="AA22" s="124">
        <f>すべて_位置図情報!AA1077</f>
        <v>0</v>
      </c>
      <c r="AB22" s="126">
        <f>すべて_位置図情報!AB1077</f>
        <v>0</v>
      </c>
      <c r="AC22" s="124">
        <f>すべて_位置図情報!AC1077</f>
        <v>0</v>
      </c>
      <c r="AD22" s="124">
        <f>すべて_位置図情報!AD1077</f>
        <v>0</v>
      </c>
      <c r="AE22" s="16">
        <f>すべて_位置図情報!AF1077</f>
        <v>0</v>
      </c>
      <c r="AF22" s="16">
        <f>すべて_位置図情報!AG1077</f>
        <v>0</v>
      </c>
      <c r="AG22" s="16">
        <f>すべて_位置図情報!AH1077</f>
        <v>0</v>
      </c>
      <c r="AH22" s="16">
        <f>すべて_位置図情報!AI1077</f>
        <v>0</v>
      </c>
      <c r="AI22" s="16">
        <f>すべて_位置図情報!AJ1077</f>
        <v>0</v>
      </c>
      <c r="AJ22" s="16">
        <f>すべて_位置図情報!AK1077</f>
        <v>0</v>
      </c>
      <c r="AK22" s="16" t="e">
        <f>すべて_位置図情報!#REF!</f>
        <v>#REF!</v>
      </c>
    </row>
    <row r="23" spans="1:37">
      <c r="A23" s="262">
        <v>1061</v>
      </c>
      <c r="B23" s="7" t="str">
        <f>すべて_位置図情報!B1078</f>
        <v>インフラ関係施設</v>
      </c>
      <c r="C23" s="7" t="str">
        <f>すべて_位置図情報!C1078</f>
        <v>一般会計インフラ施設</v>
      </c>
      <c r="D23" s="44" t="str">
        <f>すべて_位置図情報!D1078</f>
        <v>ポンプ場等</v>
      </c>
      <c r="E23" s="44" t="str">
        <f>すべて_位置図情報!E1078</f>
        <v>ポンプ場等</v>
      </c>
      <c r="F23" s="74">
        <f>すべて_位置図情報!F1078</f>
        <v>1</v>
      </c>
      <c r="G23" s="13" t="str" ph="1">
        <f>すべて_位置図情報!G1078</f>
        <v>常吉排水ポンプ室</v>
      </c>
      <c r="H23" s="126" t="str">
        <f>すべて_位置図情報!H1078</f>
        <v>大阪市此花区常吉1-1</v>
      </c>
      <c r="I23" s="81">
        <f>すべて_位置図情報!I1078</f>
        <v>105.09</v>
      </c>
      <c r="J23" s="80" t="str">
        <f>すべて_位置図情報!J1078</f>
        <v>A</v>
      </c>
      <c r="K23" s="78">
        <f>すべて_位置図情報!K1078</f>
        <v>0</v>
      </c>
      <c r="L23" s="79">
        <f>すべて_位置図情報!L1078</f>
        <v>1993</v>
      </c>
      <c r="M23" s="79" t="str">
        <f>すべて_位置図情報!M1078</f>
        <v>b</v>
      </c>
      <c r="N23" s="79" t="str">
        <f>すべて_位置図情報!N1078</f>
        <v>b</v>
      </c>
      <c r="O23" s="79" t="str">
        <f>すべて_位置図情報!O1078</f>
        <v/>
      </c>
      <c r="P23" s="79" t="str">
        <f>すべて_位置図情報!P1078</f>
        <v>D</v>
      </c>
      <c r="Q23" s="79" t="str">
        <f>すべて_位置図情報!Q1078</f>
        <v>無</v>
      </c>
      <c r="R23" s="79" t="str">
        <f>すべて_位置図情報!R1078</f>
        <v>直営</v>
      </c>
      <c r="S23" s="126" t="str">
        <f>すべて_位置図情報!S1078</f>
        <v>大阪港湾局</v>
      </c>
      <c r="T23" s="126" t="str">
        <f>すべて_位置図情報!T1078</f>
        <v>施設管理部</v>
      </c>
      <c r="U23" s="126" t="str">
        <f>すべて_位置図情報!U1078</f>
        <v>施設課</v>
      </c>
      <c r="V23" s="126" t="str">
        <f>すべて_位置図情報!V1078</f>
        <v>施設管理ｸﾞﾙｰﾌﾟ</v>
      </c>
      <c r="W23" s="116" t="str">
        <f>すべて_位置図情報!W1078</f>
        <v>此花区</v>
      </c>
      <c r="X23" s="116" t="str">
        <f>すべて_位置図情報!X1078</f>
        <v>一般施設</v>
      </c>
      <c r="Y23" s="114">
        <f>すべて_位置図情報!Y1078</f>
        <v>54</v>
      </c>
      <c r="Z23" s="127">
        <f>すべて_位置図情報!Z1078</f>
        <v>0</v>
      </c>
      <c r="AA23" s="124">
        <f>すべて_位置図情報!AA1078</f>
        <v>0</v>
      </c>
      <c r="AB23" s="126">
        <f>すべて_位置図情報!AB1078</f>
        <v>0</v>
      </c>
      <c r="AC23" s="124">
        <f>すべて_位置図情報!AC1078</f>
        <v>0</v>
      </c>
      <c r="AD23" s="124">
        <f>すべて_位置図情報!AD1078</f>
        <v>0</v>
      </c>
      <c r="AE23" s="16">
        <f>すべて_位置図情報!AF1078</f>
        <v>0</v>
      </c>
      <c r="AF23" s="16">
        <f>すべて_位置図情報!AG1078</f>
        <v>0</v>
      </c>
      <c r="AG23" s="16">
        <f>すべて_位置図情報!AH1078</f>
        <v>0</v>
      </c>
      <c r="AH23" s="16">
        <f>すべて_位置図情報!AI1078</f>
        <v>0</v>
      </c>
      <c r="AI23" s="16">
        <f>すべて_位置図情報!AJ1078</f>
        <v>0</v>
      </c>
      <c r="AJ23" s="16">
        <f>すべて_位置図情報!AK1078</f>
        <v>0</v>
      </c>
      <c r="AK23" s="16" t="e">
        <f>すべて_位置図情報!#REF!</f>
        <v>#REF!</v>
      </c>
    </row>
    <row r="24" spans="1:37">
      <c r="A24" s="262">
        <v>1062</v>
      </c>
      <c r="B24" s="7" t="str">
        <f>すべて_位置図情報!B1079</f>
        <v>インフラ関係施設</v>
      </c>
      <c r="C24" s="7" t="str">
        <f>すべて_位置図情報!C1079</f>
        <v>一般会計インフラ施設</v>
      </c>
      <c r="D24" s="7" t="str">
        <f>すべて_位置図情報!D1079</f>
        <v>ポンプ場等</v>
      </c>
      <c r="E24" s="7" t="str">
        <f>すべて_位置図情報!E1079</f>
        <v>ポンプ場等</v>
      </c>
      <c r="F24" s="74">
        <f>すべて_位置図情報!F1079</f>
        <v>2</v>
      </c>
      <c r="G24" s="13" t="str" ph="1">
        <f>すべて_位置図情報!G1079</f>
        <v>運河ポンプ場</v>
      </c>
      <c r="H24" s="126" t="str">
        <f>すべて_位置図情報!H1079</f>
        <v>大阪市住之江区南港北1-32</v>
      </c>
      <c r="I24" s="81">
        <f>すべて_位置図情報!I1079</f>
        <v>317.16000000000003</v>
      </c>
      <c r="J24" s="80" t="str">
        <f>すべて_位置図情報!J1079</f>
        <v>A</v>
      </c>
      <c r="K24" s="78">
        <f>すべて_位置図情報!K1079</f>
        <v>0</v>
      </c>
      <c r="L24" s="79">
        <f>すべて_位置図情報!L1079</f>
        <v>1999</v>
      </c>
      <c r="M24" s="79" t="str">
        <f>すべて_位置図情報!M1079</f>
        <v>b</v>
      </c>
      <c r="N24" s="79" t="str">
        <f>すべて_位置図情報!N1079</f>
        <v>b</v>
      </c>
      <c r="O24" s="79" t="str">
        <f>すべて_位置図情報!O1079</f>
        <v/>
      </c>
      <c r="P24" s="79" t="str">
        <f>すべて_位置図情報!P1079</f>
        <v>D</v>
      </c>
      <c r="Q24" s="79" t="str">
        <f>すべて_位置図情報!Q1079</f>
        <v>無</v>
      </c>
      <c r="R24" s="79" t="str">
        <f>すべて_位置図情報!R1079</f>
        <v>直営</v>
      </c>
      <c r="S24" s="126" t="str">
        <f>すべて_位置図情報!S1079</f>
        <v>大阪港湾局</v>
      </c>
      <c r="T24" s="126" t="str">
        <f>すべて_位置図情報!T1079</f>
        <v>施設管理部</v>
      </c>
      <c r="U24" s="126" t="str">
        <f>すべて_位置図情報!U1079</f>
        <v>施設課</v>
      </c>
      <c r="V24" s="126" t="str">
        <f>すべて_位置図情報!V1079</f>
        <v>緑地管理ｸﾞﾙｰﾌﾟ</v>
      </c>
      <c r="W24" s="116" t="str">
        <f>すべて_位置図情報!W1079</f>
        <v>住之江区</v>
      </c>
      <c r="X24" s="116" t="str">
        <f>すべて_位置図情報!X1079</f>
        <v>一般施設</v>
      </c>
      <c r="Y24" s="114">
        <f>すべて_位置図情報!Y1079</f>
        <v>46</v>
      </c>
      <c r="Z24" s="127">
        <f>すべて_位置図情報!Z1079</f>
        <v>0</v>
      </c>
      <c r="AA24" s="124">
        <f>すべて_位置図情報!AA1079</f>
        <v>0</v>
      </c>
      <c r="AB24" s="126">
        <f>すべて_位置図情報!AB1079</f>
        <v>0</v>
      </c>
      <c r="AC24" s="124">
        <f>すべて_位置図情報!AC1079</f>
        <v>0</v>
      </c>
      <c r="AD24" s="124">
        <f>すべて_位置図情報!AD1079</f>
        <v>0</v>
      </c>
      <c r="AE24" s="16">
        <f>すべて_位置図情報!AF1079</f>
        <v>0</v>
      </c>
      <c r="AF24" s="16">
        <f>すべて_位置図情報!AG1079</f>
        <v>0</v>
      </c>
      <c r="AG24" s="16">
        <f>すべて_位置図情報!AH1079</f>
        <v>0</v>
      </c>
      <c r="AH24" s="16">
        <f>すべて_位置図情報!AI1079</f>
        <v>0</v>
      </c>
      <c r="AI24" s="16">
        <f>すべて_位置図情報!AJ1079</f>
        <v>0</v>
      </c>
      <c r="AJ24" s="16">
        <f>すべて_位置図情報!AK1079</f>
        <v>0</v>
      </c>
      <c r="AK24" s="16" t="e">
        <f>すべて_位置図情報!#REF!</f>
        <v>#REF!</v>
      </c>
    </row>
    <row r="25" spans="1:37">
      <c r="A25" s="262">
        <v>1063</v>
      </c>
      <c r="B25" s="7" t="str">
        <f>すべて_位置図情報!B1080</f>
        <v>インフラ関係施設</v>
      </c>
      <c r="C25" s="7" t="str">
        <f>すべて_位置図情報!C1080</f>
        <v>一般会計インフラ施設</v>
      </c>
      <c r="D25" s="44" t="str">
        <f>すべて_位置図情報!D1080</f>
        <v>その他一般会計インフラ施設</v>
      </c>
      <c r="E25" s="44" t="str">
        <f>すべて_位置図情報!E1080</f>
        <v>その他一般会計インフラ施設</v>
      </c>
      <c r="F25" s="74">
        <f>すべて_位置図情報!F1080</f>
        <v>1</v>
      </c>
      <c r="G25" s="13" t="str" ph="1">
        <f>すべて_位置図情報!G1080</f>
        <v>角落扉倉庫（三十間堀川）</v>
      </c>
      <c r="H25" s="126" t="str">
        <f>すべて_位置図情報!H1080</f>
        <v>大阪市港区八幡屋4-8</v>
      </c>
      <c r="I25" s="81">
        <f>すべて_位置図情報!I1080</f>
        <v>481.71</v>
      </c>
      <c r="J25" s="80" t="str">
        <f>すべて_位置図情報!J1080</f>
        <v>A</v>
      </c>
      <c r="K25" s="78">
        <f>すべて_位置図情報!K1080</f>
        <v>0</v>
      </c>
      <c r="L25" s="79">
        <f>すべて_位置図情報!L1080</f>
        <v>1974</v>
      </c>
      <c r="M25" s="79" t="str">
        <f>すべて_位置図情報!M1080</f>
        <v>d</v>
      </c>
      <c r="N25" s="79" t="str">
        <f>すべて_位置図情報!N1080</f>
        <v>d</v>
      </c>
      <c r="O25" s="79" t="str">
        <f>すべて_位置図情報!O1080</f>
        <v/>
      </c>
      <c r="P25" s="79" t="str">
        <f>すべて_位置図情報!P1080</f>
        <v>J</v>
      </c>
      <c r="Q25" s="79" t="str">
        <f>すべて_位置図情報!Q1080</f>
        <v>無</v>
      </c>
      <c r="R25" s="79" t="str">
        <f>すべて_位置図情報!R1080</f>
        <v>直営</v>
      </c>
      <c r="S25" s="126" t="str">
        <f>すべて_位置図情報!S1080</f>
        <v>大阪港湾局</v>
      </c>
      <c r="T25" s="126" t="str">
        <f>すべて_位置図情報!T1080</f>
        <v>施設管理部</v>
      </c>
      <c r="U25" s="126" t="str">
        <f>すべて_位置図情報!U1080</f>
        <v>海務課</v>
      </c>
      <c r="V25" s="126" t="str">
        <f>すべて_位置図情報!V1080</f>
        <v>防災保安</v>
      </c>
      <c r="W25" s="116" t="str">
        <f>すべて_位置図情報!W1080</f>
        <v>港区</v>
      </c>
      <c r="X25" s="116" t="str">
        <f>すべて_位置図情報!X1080</f>
        <v>一般施設</v>
      </c>
      <c r="Y25" s="114">
        <f>すべて_位置図情報!Y1080</f>
        <v>47</v>
      </c>
      <c r="Z25" s="127">
        <f>すべて_位置図情報!Z1080</f>
        <v>0</v>
      </c>
      <c r="AA25" s="124">
        <f>すべて_位置図情報!AA1080</f>
        <v>0</v>
      </c>
      <c r="AB25" s="126">
        <f>すべて_位置図情報!AB1080</f>
        <v>0</v>
      </c>
      <c r="AC25" s="124">
        <f>すべて_位置図情報!AC1080</f>
        <v>0</v>
      </c>
      <c r="AD25" s="124">
        <f>すべて_位置図情報!AD1080</f>
        <v>0</v>
      </c>
      <c r="AE25" s="16">
        <f>すべて_位置図情報!AF1080</f>
        <v>0</v>
      </c>
      <c r="AF25" s="16">
        <f>すべて_位置図情報!AG1080</f>
        <v>0</v>
      </c>
      <c r="AG25" s="16">
        <f>すべて_位置図情報!AH1080</f>
        <v>0</v>
      </c>
      <c r="AH25" s="16">
        <f>すべて_位置図情報!AI1080</f>
        <v>0</v>
      </c>
      <c r="AI25" s="16">
        <f>すべて_位置図情報!AJ1080</f>
        <v>0</v>
      </c>
      <c r="AJ25" s="16">
        <f>すべて_位置図情報!AK1080</f>
        <v>0</v>
      </c>
      <c r="AK25" s="16" t="e">
        <f>すべて_位置図情報!#REF!</f>
        <v>#REF!</v>
      </c>
    </row>
    <row r="26" spans="1:37">
      <c r="A26" s="262">
        <v>1064</v>
      </c>
      <c r="B26" s="7" t="str">
        <f>すべて_位置図情報!B1081</f>
        <v>インフラ関係施設</v>
      </c>
      <c r="C26" s="7" t="str">
        <f>すべて_位置図情報!C1081</f>
        <v>一般会計インフラ施設</v>
      </c>
      <c r="D26" s="7" t="str">
        <f>すべて_位置図情報!D1081</f>
        <v>その他一般会計インフラ施設</v>
      </c>
      <c r="E26" s="7" t="str">
        <f>すべて_位置図情報!E1081</f>
        <v>その他一般会計インフラ施設</v>
      </c>
      <c r="F26" s="74">
        <f>すべて_位置図情報!F1081</f>
        <v>2</v>
      </c>
      <c r="G26" s="13" t="str" ph="1">
        <f>すべて_位置図情報!G1081</f>
        <v>角落扉倉庫（住吉川）</v>
      </c>
      <c r="H26" s="126" t="str">
        <f>すべて_位置図情報!H1081</f>
        <v>大阪市住之江区平林南1</v>
      </c>
      <c r="I26" s="81">
        <f>すべて_位置図情報!I1081</f>
        <v>80.64</v>
      </c>
      <c r="J26" s="80" t="str">
        <f>すべて_位置図情報!J1081</f>
        <v>A</v>
      </c>
      <c r="K26" s="78">
        <f>すべて_位置図情報!K1081</f>
        <v>0</v>
      </c>
      <c r="L26" s="79">
        <f>すべて_位置図情報!L1081</f>
        <v>1975</v>
      </c>
      <c r="M26" s="79" t="str">
        <f>すべて_位置図情報!M1081</f>
        <v>d</v>
      </c>
      <c r="N26" s="79" t="str">
        <f>すべて_位置図情報!N1081</f>
        <v>c</v>
      </c>
      <c r="O26" s="79" t="str">
        <f>すべて_位置図情報!O1081</f>
        <v>〇</v>
      </c>
      <c r="P26" s="79" t="str">
        <f>すべて_位置図情報!P1081</f>
        <v>J</v>
      </c>
      <c r="Q26" s="79" t="str">
        <f>すべて_位置図情報!Q1081</f>
        <v>無</v>
      </c>
      <c r="R26" s="79" t="str">
        <f>すべて_位置図情報!R1081</f>
        <v>直営</v>
      </c>
      <c r="S26" s="126" t="str">
        <f>すべて_位置図情報!S1081</f>
        <v>大阪港湾局</v>
      </c>
      <c r="T26" s="126" t="str">
        <f>すべて_位置図情報!T1081</f>
        <v>施設管理部</v>
      </c>
      <c r="U26" s="126" t="str">
        <f>すべて_位置図情報!U1081</f>
        <v>海務課</v>
      </c>
      <c r="V26" s="126" t="str">
        <f>すべて_位置図情報!V1081</f>
        <v>防災保安</v>
      </c>
      <c r="W26" s="116" t="str">
        <f>すべて_位置図情報!W1081</f>
        <v>住之江区</v>
      </c>
      <c r="X26" s="116" t="str">
        <f>すべて_位置図情報!X1081</f>
        <v>一般施設</v>
      </c>
      <c r="Y26" s="114">
        <f>すべて_位置図情報!Y1081</f>
        <v>47</v>
      </c>
      <c r="Z26" s="127">
        <f>すべて_位置図情報!Z1081</f>
        <v>0</v>
      </c>
      <c r="AA26" s="124">
        <f>すべて_位置図情報!AA1081</f>
        <v>0</v>
      </c>
      <c r="AB26" s="126">
        <f>すべて_位置図情報!AB1081</f>
        <v>0</v>
      </c>
      <c r="AC26" s="124">
        <f>すべて_位置図情報!AC1081</f>
        <v>0</v>
      </c>
      <c r="AD26" s="124">
        <f>すべて_位置図情報!AD1081</f>
        <v>0</v>
      </c>
      <c r="AE26" s="16">
        <f>すべて_位置図情報!AF1081</f>
        <v>0</v>
      </c>
      <c r="AF26" s="16">
        <f>すべて_位置図情報!AG1081</f>
        <v>0</v>
      </c>
      <c r="AG26" s="16">
        <f>すべて_位置図情報!AH1081</f>
        <v>0</v>
      </c>
      <c r="AH26" s="16">
        <f>すべて_位置図情報!AI1081</f>
        <v>0</v>
      </c>
      <c r="AI26" s="16">
        <f>すべて_位置図情報!AJ1081</f>
        <v>0</v>
      </c>
      <c r="AJ26" s="16">
        <f>すべて_位置図情報!AK1081</f>
        <v>0</v>
      </c>
      <c r="AK26" s="16" t="e">
        <f>すべて_位置図情報!#REF!</f>
        <v>#REF!</v>
      </c>
    </row>
    <row r="27" spans="1:37">
      <c r="A27" s="262">
        <v>1065</v>
      </c>
      <c r="B27" s="45" t="str">
        <f>すべて_位置図情報!B1082</f>
        <v>インフラ関係施設</v>
      </c>
      <c r="C27" s="45" t="str">
        <f>すべて_位置図情報!C1082</f>
        <v>一般会計インフラ施設</v>
      </c>
      <c r="D27" s="45" t="str">
        <f>すべて_位置図情報!D1082</f>
        <v>その他一般会計インフラ施設</v>
      </c>
      <c r="E27" s="45" t="str">
        <f>すべて_位置図情報!E1082</f>
        <v>その他一般会計インフラ施設</v>
      </c>
      <c r="F27" s="74">
        <f>すべて_位置図情報!F1082</f>
        <v>3</v>
      </c>
      <c r="G27" s="13" t="str" ph="1">
        <f>すべて_位置図情報!G1082</f>
        <v>船舶情報信号施設</v>
      </c>
      <c r="H27" s="126" t="str">
        <f>すべて_位置図情報!H1082</f>
        <v>大阪市住之江区南港南7</v>
      </c>
      <c r="I27" s="81">
        <f>すべて_位置図情報!I1082</f>
        <v>20.12</v>
      </c>
      <c r="J27" s="80" t="str">
        <f>すべて_位置図情報!J1082</f>
        <v>A</v>
      </c>
      <c r="K27" s="78">
        <f>すべて_位置図情報!K1082</f>
        <v>0</v>
      </c>
      <c r="L27" s="79">
        <f>すべて_位置図情報!L1082</f>
        <v>2000</v>
      </c>
      <c r="M27" s="79" t="str">
        <f>すべて_位置図情報!M1082</f>
        <v>b</v>
      </c>
      <c r="N27" s="79" t="str">
        <f>すべて_位置図情報!N1082</f>
        <v>b</v>
      </c>
      <c r="O27" s="79" t="str">
        <f>すべて_位置図情報!O1082</f>
        <v/>
      </c>
      <c r="P27" s="79" t="str">
        <f>すべて_位置図情報!P1082</f>
        <v>D</v>
      </c>
      <c r="Q27" s="79" t="str">
        <f>すべて_位置図情報!Q1082</f>
        <v>無</v>
      </c>
      <c r="R27" s="79" t="str">
        <f>すべて_位置図情報!R1082</f>
        <v>直営</v>
      </c>
      <c r="S27" s="126" t="str">
        <f>すべて_位置図情報!S1082</f>
        <v>大阪港湾局</v>
      </c>
      <c r="T27" s="126" t="str">
        <f>すべて_位置図情報!T1082</f>
        <v>施設管理部</v>
      </c>
      <c r="U27" s="126" t="str">
        <f>すべて_位置図情報!U1082</f>
        <v>海務課</v>
      </c>
      <c r="V27" s="126" t="str">
        <f>すべて_位置図情報!V1082</f>
        <v>海務ｸﾞﾙｰﾌﾟ</v>
      </c>
      <c r="W27" s="116" t="str">
        <f>すべて_位置図情報!W1082</f>
        <v>住之江区</v>
      </c>
      <c r="X27" s="116" t="str">
        <f>すべて_位置図情報!X1082</f>
        <v>一般施設</v>
      </c>
      <c r="Y27" s="114">
        <f>すべて_位置図情報!Y1082</f>
        <v>48</v>
      </c>
      <c r="Z27" s="127">
        <f>すべて_位置図情報!Z1082</f>
        <v>0</v>
      </c>
      <c r="AA27" s="124">
        <f>すべて_位置図情報!AA1082</f>
        <v>0</v>
      </c>
      <c r="AB27" s="126">
        <f>すべて_位置図情報!AB1082</f>
        <v>0</v>
      </c>
      <c r="AC27" s="124">
        <f>すべて_位置図情報!AC1082</f>
        <v>0</v>
      </c>
      <c r="AD27" s="124">
        <f>すべて_位置図情報!AD1082</f>
        <v>0</v>
      </c>
      <c r="AE27" s="16">
        <f>すべて_位置図情報!AF1082</f>
        <v>0</v>
      </c>
      <c r="AF27" s="16">
        <f>すべて_位置図情報!AG1082</f>
        <v>0</v>
      </c>
      <c r="AG27" s="16">
        <f>すべて_位置図情報!AH1082</f>
        <v>0</v>
      </c>
      <c r="AH27" s="16">
        <f>すべて_位置図情報!AI1082</f>
        <v>0</v>
      </c>
      <c r="AI27" s="16">
        <f>すべて_位置図情報!AJ1082</f>
        <v>0</v>
      </c>
      <c r="AJ27" s="16">
        <f>すべて_位置図情報!AK1082</f>
        <v>0</v>
      </c>
      <c r="AK27" s="16" t="e">
        <f>すべて_位置図情報!#REF!</f>
        <v>#REF!</v>
      </c>
    </row>
    <row r="28" spans="1:37" ht="18">
      <c r="G28" s="75"/>
    </row>
    <row r="29" spans="1:37" ht="18">
      <c r="G29" s="75"/>
    </row>
    <row r="30" spans="1:37" ht="18">
      <c r="G30" s="75"/>
    </row>
    <row r="31" spans="1:37" ht="18">
      <c r="G31" s="75"/>
    </row>
    <row r="32" spans="1:37" ht="18">
      <c r="G32" s="75"/>
    </row>
    <row r="33" spans="1:37" ht="18">
      <c r="G33" s="75"/>
    </row>
    <row r="34" spans="1:37" ht="18">
      <c r="G34" s="75"/>
    </row>
    <row r="36" spans="1:37" ht="18">
      <c r="G36" s="75"/>
    </row>
    <row r="37" spans="1:37" ht="18">
      <c r="G37" s="75"/>
    </row>
    <row r="39" spans="1:37" ht="18">
      <c r="G39" s="75"/>
    </row>
    <row r="40" spans="1:37" s="75" customFormat="1">
      <c r="A40" s="96"/>
      <c r="B40" s="3"/>
      <c r="C40" s="3"/>
      <c r="D40" s="3"/>
      <c r="E40" s="3"/>
      <c r="F40" s="96"/>
      <c r="G40" s="75" ph="1"/>
      <c r="I40" s="110"/>
      <c r="J40" s="103"/>
      <c r="K40" s="104"/>
      <c r="L40" s="105"/>
      <c r="M40" s="105"/>
      <c r="N40" s="105"/>
      <c r="O40" s="105"/>
      <c r="P40" s="105"/>
      <c r="Q40" s="105"/>
      <c r="R40" s="105"/>
      <c r="W40" s="96"/>
      <c r="X40" s="96"/>
      <c r="Y40" s="115"/>
      <c r="AA40" s="96"/>
      <c r="AC40" s="6"/>
      <c r="AD40" s="6"/>
      <c r="AE40" s="6"/>
      <c r="AF40" s="6"/>
      <c r="AG40" s="6"/>
      <c r="AH40" s="6"/>
      <c r="AI40" s="6"/>
      <c r="AJ40" s="6"/>
      <c r="AK40" s="6"/>
    </row>
    <row r="41" spans="1:37" s="75" customFormat="1">
      <c r="A41" s="96"/>
      <c r="B41" s="3"/>
      <c r="C41" s="3"/>
      <c r="D41" s="3"/>
      <c r="E41" s="3"/>
      <c r="F41" s="96"/>
      <c r="G41" s="75" ph="1"/>
      <c r="I41" s="110"/>
      <c r="J41" s="103"/>
      <c r="K41" s="104"/>
      <c r="L41" s="105"/>
      <c r="M41" s="105"/>
      <c r="N41" s="105"/>
      <c r="O41" s="105"/>
      <c r="P41" s="105"/>
      <c r="Q41" s="105"/>
      <c r="R41" s="105"/>
      <c r="W41" s="96"/>
      <c r="X41" s="96"/>
      <c r="Y41" s="115"/>
      <c r="AA41" s="96"/>
      <c r="AC41" s="6"/>
      <c r="AD41" s="6"/>
      <c r="AE41" s="6"/>
      <c r="AF41" s="6"/>
      <c r="AG41" s="6"/>
      <c r="AH41" s="6"/>
      <c r="AI41" s="6"/>
      <c r="AJ41" s="6"/>
      <c r="AK41" s="6"/>
    </row>
    <row r="42" spans="1:37" s="75" customFormat="1">
      <c r="A42" s="96"/>
      <c r="B42" s="3"/>
      <c r="C42" s="3"/>
      <c r="D42" s="3"/>
      <c r="E42" s="3"/>
      <c r="F42" s="96"/>
      <c r="G42" s="75" ph="1"/>
      <c r="I42" s="110"/>
      <c r="J42" s="103"/>
      <c r="K42" s="104"/>
      <c r="L42" s="105"/>
      <c r="M42" s="105"/>
      <c r="N42" s="105"/>
      <c r="O42" s="105"/>
      <c r="P42" s="105"/>
      <c r="Q42" s="105"/>
      <c r="R42" s="105"/>
      <c r="W42" s="96"/>
      <c r="X42" s="96"/>
      <c r="Y42" s="115"/>
      <c r="AA42" s="96"/>
      <c r="AC42" s="6"/>
      <c r="AD42" s="6"/>
      <c r="AE42" s="6"/>
      <c r="AF42" s="6"/>
      <c r="AG42" s="6"/>
      <c r="AH42" s="6"/>
      <c r="AI42" s="6"/>
      <c r="AJ42" s="6"/>
      <c r="AK42" s="6"/>
    </row>
    <row r="43" spans="1:37" s="75" customFormat="1">
      <c r="A43" s="96"/>
      <c r="B43" s="3"/>
      <c r="C43" s="3"/>
      <c r="D43" s="3"/>
      <c r="E43" s="3"/>
      <c r="F43" s="96"/>
      <c r="G43" s="75" ph="1"/>
      <c r="I43" s="110"/>
      <c r="J43" s="103"/>
      <c r="K43" s="104"/>
      <c r="L43" s="105"/>
      <c r="M43" s="105"/>
      <c r="N43" s="105"/>
      <c r="O43" s="105"/>
      <c r="P43" s="105"/>
      <c r="Q43" s="105"/>
      <c r="R43" s="105"/>
      <c r="W43" s="96"/>
      <c r="X43" s="96"/>
      <c r="Y43" s="115"/>
      <c r="AA43" s="96"/>
      <c r="AC43" s="6"/>
      <c r="AD43" s="6"/>
      <c r="AE43" s="6"/>
      <c r="AF43" s="6"/>
      <c r="AG43" s="6"/>
      <c r="AH43" s="6"/>
      <c r="AI43" s="6"/>
      <c r="AJ43" s="6"/>
      <c r="AK43" s="6"/>
    </row>
    <row r="44" spans="1:37" s="75" customFormat="1">
      <c r="A44" s="96"/>
      <c r="B44" s="3"/>
      <c r="C44" s="3"/>
      <c r="D44" s="3"/>
      <c r="E44" s="3"/>
      <c r="F44" s="96"/>
      <c r="G44" s="75" ph="1"/>
      <c r="I44" s="110"/>
      <c r="J44" s="103"/>
      <c r="K44" s="104"/>
      <c r="L44" s="105"/>
      <c r="M44" s="105"/>
      <c r="N44" s="105"/>
      <c r="O44" s="105"/>
      <c r="P44" s="105"/>
      <c r="Q44" s="105"/>
      <c r="R44" s="105"/>
      <c r="W44" s="96"/>
      <c r="X44" s="96"/>
      <c r="Y44" s="115"/>
      <c r="AA44" s="96"/>
      <c r="AC44" s="6"/>
      <c r="AD44" s="6"/>
      <c r="AE44" s="6"/>
      <c r="AF44" s="6"/>
      <c r="AG44" s="6"/>
      <c r="AH44" s="6"/>
      <c r="AI44" s="6"/>
      <c r="AJ44" s="6"/>
      <c r="AK44" s="6"/>
    </row>
    <row r="45" spans="1:37" s="75" customFormat="1">
      <c r="A45" s="96"/>
      <c r="B45" s="3"/>
      <c r="C45" s="3"/>
      <c r="D45" s="3"/>
      <c r="E45" s="3"/>
      <c r="F45" s="96"/>
      <c r="G45" s="75" ph="1"/>
      <c r="I45" s="110"/>
      <c r="J45" s="103"/>
      <c r="K45" s="104"/>
      <c r="L45" s="105"/>
      <c r="M45" s="105"/>
      <c r="N45" s="105"/>
      <c r="O45" s="105"/>
      <c r="P45" s="105"/>
      <c r="Q45" s="105"/>
      <c r="R45" s="105"/>
      <c r="W45" s="96"/>
      <c r="X45" s="96"/>
      <c r="Y45" s="115"/>
      <c r="AA45" s="96"/>
      <c r="AC45" s="6"/>
      <c r="AD45" s="6"/>
      <c r="AE45" s="6"/>
      <c r="AF45" s="6"/>
      <c r="AG45" s="6"/>
      <c r="AH45" s="6"/>
      <c r="AI45" s="6"/>
      <c r="AJ45" s="6"/>
      <c r="AK45" s="6"/>
    </row>
    <row r="46" spans="1:37" s="75" customFormat="1">
      <c r="A46" s="96"/>
      <c r="B46" s="3"/>
      <c r="C46" s="3"/>
      <c r="D46" s="3"/>
      <c r="E46" s="3"/>
      <c r="F46" s="96"/>
      <c r="G46" s="75" ph="1"/>
      <c r="I46" s="110"/>
      <c r="J46" s="103"/>
      <c r="K46" s="104"/>
      <c r="L46" s="105"/>
      <c r="M46" s="105"/>
      <c r="N46" s="105"/>
      <c r="O46" s="105"/>
      <c r="P46" s="105"/>
      <c r="Q46" s="105"/>
      <c r="R46" s="105"/>
      <c r="W46" s="96"/>
      <c r="X46" s="96"/>
      <c r="Y46" s="115"/>
      <c r="AA46" s="96"/>
      <c r="AC46" s="6"/>
      <c r="AD46" s="6"/>
      <c r="AE46" s="6"/>
      <c r="AF46" s="6"/>
      <c r="AG46" s="6"/>
      <c r="AH46" s="6"/>
      <c r="AI46" s="6"/>
      <c r="AJ46" s="6"/>
      <c r="AK46" s="6"/>
    </row>
    <row r="47" spans="1:37" s="75" customFormat="1">
      <c r="A47" s="96"/>
      <c r="B47" s="3"/>
      <c r="C47" s="3"/>
      <c r="D47" s="3"/>
      <c r="E47" s="3"/>
      <c r="F47" s="96"/>
      <c r="G47" s="75" ph="1"/>
      <c r="I47" s="110"/>
      <c r="J47" s="103"/>
      <c r="K47" s="104"/>
      <c r="L47" s="105"/>
      <c r="M47" s="105"/>
      <c r="N47" s="105"/>
      <c r="O47" s="105"/>
      <c r="P47" s="105"/>
      <c r="Q47" s="105"/>
      <c r="R47" s="105"/>
      <c r="W47" s="96"/>
      <c r="X47" s="96"/>
      <c r="Y47" s="115"/>
      <c r="AA47" s="96"/>
      <c r="AC47" s="6"/>
      <c r="AD47" s="6"/>
      <c r="AE47" s="6"/>
      <c r="AF47" s="6"/>
      <c r="AG47" s="6"/>
      <c r="AH47" s="6"/>
      <c r="AI47" s="6"/>
      <c r="AJ47" s="6"/>
      <c r="AK47" s="6"/>
    </row>
    <row r="48" spans="1:37" s="75" customFormat="1">
      <c r="A48" s="96"/>
      <c r="B48" s="3"/>
      <c r="C48" s="3"/>
      <c r="D48" s="3"/>
      <c r="E48" s="3"/>
      <c r="F48" s="96"/>
      <c r="G48" s="75" ph="1"/>
      <c r="I48" s="110"/>
      <c r="J48" s="103"/>
      <c r="K48" s="104"/>
      <c r="L48" s="105"/>
      <c r="M48" s="105"/>
      <c r="N48" s="105"/>
      <c r="O48" s="105"/>
      <c r="P48" s="105"/>
      <c r="Q48" s="105"/>
      <c r="R48" s="105"/>
      <c r="W48" s="96"/>
      <c r="X48" s="96"/>
      <c r="Y48" s="115"/>
      <c r="AA48" s="96"/>
      <c r="AC48" s="6"/>
      <c r="AD48" s="6"/>
      <c r="AE48" s="6"/>
      <c r="AF48" s="6"/>
      <c r="AG48" s="6"/>
      <c r="AH48" s="6"/>
      <c r="AI48" s="6"/>
      <c r="AJ48" s="6"/>
      <c r="AK48" s="6"/>
    </row>
    <row r="49" spans="1:37" s="75" customFormat="1">
      <c r="A49" s="96"/>
      <c r="B49" s="3"/>
      <c r="C49" s="3"/>
      <c r="D49" s="3"/>
      <c r="E49" s="3"/>
      <c r="F49" s="96"/>
      <c r="G49" s="75" ph="1"/>
      <c r="I49" s="110"/>
      <c r="J49" s="103"/>
      <c r="K49" s="104"/>
      <c r="L49" s="105"/>
      <c r="M49" s="105"/>
      <c r="N49" s="105"/>
      <c r="O49" s="105"/>
      <c r="P49" s="105"/>
      <c r="Q49" s="105"/>
      <c r="R49" s="105"/>
      <c r="W49" s="96"/>
      <c r="X49" s="96"/>
      <c r="Y49" s="115"/>
      <c r="AA49" s="96"/>
      <c r="AC49" s="6"/>
      <c r="AD49" s="6"/>
      <c r="AE49" s="6"/>
      <c r="AF49" s="6"/>
      <c r="AG49" s="6"/>
      <c r="AH49" s="6"/>
      <c r="AI49" s="6"/>
      <c r="AJ49" s="6"/>
      <c r="AK49" s="6"/>
    </row>
    <row r="50" spans="1:37" s="75" customFormat="1">
      <c r="A50" s="96"/>
      <c r="B50" s="3"/>
      <c r="C50" s="3"/>
      <c r="D50" s="3"/>
      <c r="E50" s="3"/>
      <c r="F50" s="96"/>
      <c r="G50" s="75" ph="1"/>
      <c r="I50" s="110"/>
      <c r="J50" s="103"/>
      <c r="K50" s="104"/>
      <c r="L50" s="105"/>
      <c r="M50" s="105"/>
      <c r="N50" s="105"/>
      <c r="O50" s="105"/>
      <c r="P50" s="105"/>
      <c r="Q50" s="105"/>
      <c r="R50" s="105"/>
      <c r="W50" s="96"/>
      <c r="X50" s="96"/>
      <c r="Y50" s="115"/>
      <c r="AA50" s="96"/>
      <c r="AC50" s="6"/>
      <c r="AD50" s="6"/>
      <c r="AE50" s="6"/>
      <c r="AF50" s="6"/>
      <c r="AG50" s="6"/>
      <c r="AH50" s="6"/>
      <c r="AI50" s="6"/>
      <c r="AJ50" s="6"/>
      <c r="AK50" s="6"/>
    </row>
    <row r="51" spans="1:37" s="75" customFormat="1">
      <c r="A51" s="96"/>
      <c r="B51" s="3"/>
      <c r="C51" s="3"/>
      <c r="D51" s="3"/>
      <c r="E51" s="3"/>
      <c r="F51" s="96"/>
      <c r="G51" s="75" ph="1"/>
      <c r="I51" s="110"/>
      <c r="J51" s="103"/>
      <c r="K51" s="104"/>
      <c r="L51" s="105"/>
      <c r="M51" s="105"/>
      <c r="N51" s="105"/>
      <c r="O51" s="105"/>
      <c r="P51" s="105"/>
      <c r="Q51" s="105"/>
      <c r="R51" s="105"/>
      <c r="W51" s="96"/>
      <c r="X51" s="96"/>
      <c r="Y51" s="115"/>
      <c r="AA51" s="96"/>
      <c r="AC51" s="6"/>
      <c r="AD51" s="6"/>
      <c r="AE51" s="6"/>
      <c r="AF51" s="6"/>
      <c r="AG51" s="6"/>
      <c r="AH51" s="6"/>
      <c r="AI51" s="6"/>
      <c r="AJ51" s="6"/>
      <c r="AK51" s="6"/>
    </row>
    <row r="52" spans="1:37" s="75" customFormat="1">
      <c r="A52" s="96"/>
      <c r="B52" s="3"/>
      <c r="C52" s="3"/>
      <c r="D52" s="3"/>
      <c r="E52" s="3"/>
      <c r="F52" s="96"/>
      <c r="G52" s="75" ph="1"/>
      <c r="I52" s="110"/>
      <c r="J52" s="103"/>
      <c r="K52" s="104"/>
      <c r="L52" s="105"/>
      <c r="M52" s="105"/>
      <c r="N52" s="105"/>
      <c r="O52" s="105"/>
      <c r="P52" s="105"/>
      <c r="Q52" s="105"/>
      <c r="R52" s="105"/>
      <c r="W52" s="96"/>
      <c r="X52" s="96"/>
      <c r="Y52" s="115"/>
      <c r="AA52" s="96"/>
      <c r="AC52" s="6"/>
      <c r="AD52" s="6"/>
      <c r="AE52" s="6"/>
      <c r="AF52" s="6"/>
      <c r="AG52" s="6"/>
      <c r="AH52" s="6"/>
      <c r="AI52" s="6"/>
      <c r="AJ52" s="6"/>
      <c r="AK52" s="6"/>
    </row>
    <row r="53" spans="1:37" s="75" customFormat="1">
      <c r="A53" s="96"/>
      <c r="B53" s="3"/>
      <c r="C53" s="3"/>
      <c r="D53" s="3"/>
      <c r="E53" s="3"/>
      <c r="F53" s="96"/>
      <c r="G53" s="75" ph="1"/>
      <c r="I53" s="110"/>
      <c r="J53" s="103"/>
      <c r="K53" s="104"/>
      <c r="L53" s="105"/>
      <c r="M53" s="105"/>
      <c r="N53" s="105"/>
      <c r="O53" s="105"/>
      <c r="P53" s="105"/>
      <c r="Q53" s="105"/>
      <c r="R53" s="105"/>
      <c r="W53" s="96"/>
      <c r="X53" s="96"/>
      <c r="Y53" s="115"/>
      <c r="AA53" s="96"/>
      <c r="AC53" s="6"/>
      <c r="AD53" s="6"/>
      <c r="AE53" s="6"/>
      <c r="AF53" s="6"/>
      <c r="AG53" s="6"/>
      <c r="AH53" s="6"/>
      <c r="AI53" s="6"/>
      <c r="AJ53" s="6"/>
      <c r="AK53" s="6"/>
    </row>
    <row r="54" spans="1:37" s="75" customFormat="1">
      <c r="A54" s="96"/>
      <c r="B54" s="3"/>
      <c r="C54" s="3"/>
      <c r="D54" s="3"/>
      <c r="E54" s="3"/>
      <c r="F54" s="96"/>
      <c r="G54" s="75" ph="1"/>
      <c r="I54" s="110"/>
      <c r="J54" s="103"/>
      <c r="K54" s="104"/>
      <c r="L54" s="105"/>
      <c r="M54" s="105"/>
      <c r="N54" s="105"/>
      <c r="O54" s="105"/>
      <c r="P54" s="105"/>
      <c r="Q54" s="105"/>
      <c r="R54" s="105"/>
      <c r="W54" s="96"/>
      <c r="X54" s="96"/>
      <c r="Y54" s="115"/>
      <c r="AA54" s="96"/>
      <c r="AC54" s="6"/>
      <c r="AD54" s="6"/>
      <c r="AE54" s="6"/>
      <c r="AF54" s="6"/>
      <c r="AG54" s="6"/>
      <c r="AH54" s="6"/>
      <c r="AI54" s="6"/>
      <c r="AJ54" s="6"/>
      <c r="AK54" s="6"/>
    </row>
    <row r="55" spans="1:37" s="75" customFormat="1">
      <c r="A55" s="96"/>
      <c r="B55" s="3"/>
      <c r="C55" s="3"/>
      <c r="D55" s="3"/>
      <c r="E55" s="3"/>
      <c r="F55" s="96"/>
      <c r="G55" s="75" ph="1"/>
      <c r="I55" s="110"/>
      <c r="J55" s="103"/>
      <c r="K55" s="104"/>
      <c r="L55" s="105"/>
      <c r="M55" s="105"/>
      <c r="N55" s="105"/>
      <c r="O55" s="105"/>
      <c r="P55" s="105"/>
      <c r="Q55" s="105"/>
      <c r="R55" s="105"/>
      <c r="W55" s="96"/>
      <c r="X55" s="96"/>
      <c r="Y55" s="115"/>
      <c r="AA55" s="96"/>
      <c r="AC55" s="6"/>
      <c r="AD55" s="6"/>
      <c r="AE55" s="6"/>
      <c r="AF55" s="6"/>
      <c r="AG55" s="6"/>
      <c r="AH55" s="6"/>
      <c r="AI55" s="6"/>
      <c r="AJ55" s="6"/>
      <c r="AK55" s="6"/>
    </row>
    <row r="57" spans="1:37" s="75" customFormat="1">
      <c r="A57" s="96"/>
      <c r="B57" s="3"/>
      <c r="C57" s="3"/>
      <c r="D57" s="3"/>
      <c r="E57" s="3"/>
      <c r="F57" s="96"/>
      <c r="G57" s="75" ph="1"/>
      <c r="I57" s="110"/>
      <c r="J57" s="103"/>
      <c r="K57" s="104"/>
      <c r="L57" s="105"/>
      <c r="M57" s="105"/>
      <c r="N57" s="105"/>
      <c r="O57" s="105"/>
      <c r="P57" s="105"/>
      <c r="Q57" s="105"/>
      <c r="R57" s="105"/>
      <c r="W57" s="96"/>
      <c r="X57" s="96"/>
      <c r="Y57" s="115"/>
      <c r="AA57" s="96"/>
      <c r="AC57" s="6"/>
      <c r="AD57" s="6"/>
      <c r="AE57" s="6"/>
      <c r="AF57" s="6"/>
      <c r="AG57" s="6"/>
      <c r="AH57" s="6"/>
      <c r="AI57" s="6"/>
      <c r="AJ57" s="6"/>
      <c r="AK57" s="6"/>
    </row>
    <row r="58" spans="1:37" s="75" customFormat="1">
      <c r="A58" s="96"/>
      <c r="B58" s="3"/>
      <c r="C58" s="3"/>
      <c r="D58" s="3"/>
      <c r="E58" s="3"/>
      <c r="F58" s="96"/>
      <c r="G58" s="75" ph="1"/>
      <c r="I58" s="110"/>
      <c r="J58" s="103"/>
      <c r="K58" s="104"/>
      <c r="L58" s="105"/>
      <c r="M58" s="105"/>
      <c r="N58" s="105"/>
      <c r="O58" s="105"/>
      <c r="P58" s="105"/>
      <c r="Q58" s="105"/>
      <c r="R58" s="105"/>
      <c r="W58" s="96"/>
      <c r="X58" s="96"/>
      <c r="Y58" s="115"/>
      <c r="AA58" s="96"/>
      <c r="AC58" s="6"/>
      <c r="AD58" s="6"/>
      <c r="AE58" s="6"/>
      <c r="AF58" s="6"/>
      <c r="AG58" s="6"/>
      <c r="AH58" s="6"/>
      <c r="AI58" s="6"/>
      <c r="AJ58" s="6"/>
      <c r="AK58" s="6"/>
    </row>
    <row r="59" spans="1:37" s="75" customFormat="1">
      <c r="A59" s="96"/>
      <c r="B59" s="3"/>
      <c r="C59" s="3"/>
      <c r="D59" s="3"/>
      <c r="E59" s="3"/>
      <c r="F59" s="96"/>
      <c r="G59" s="75" ph="1"/>
      <c r="I59" s="110"/>
      <c r="J59" s="103"/>
      <c r="K59" s="104"/>
      <c r="L59" s="105"/>
      <c r="M59" s="105"/>
      <c r="N59" s="105"/>
      <c r="O59" s="105"/>
      <c r="P59" s="105"/>
      <c r="Q59" s="105"/>
      <c r="R59" s="105"/>
      <c r="W59" s="96"/>
      <c r="X59" s="96"/>
      <c r="Y59" s="115"/>
      <c r="AA59" s="96"/>
      <c r="AC59" s="6"/>
      <c r="AD59" s="6"/>
      <c r="AE59" s="6"/>
      <c r="AF59" s="6"/>
      <c r="AG59" s="6"/>
      <c r="AH59" s="6"/>
      <c r="AI59" s="6"/>
      <c r="AJ59" s="6"/>
      <c r="AK59" s="6"/>
    </row>
    <row r="62" spans="1:37" s="75" customFormat="1">
      <c r="A62" s="96"/>
      <c r="B62" s="3"/>
      <c r="C62" s="3"/>
      <c r="D62" s="3"/>
      <c r="E62" s="3"/>
      <c r="F62" s="96"/>
      <c r="G62" s="75" ph="1"/>
      <c r="I62" s="110"/>
      <c r="J62" s="103"/>
      <c r="K62" s="104"/>
      <c r="L62" s="105"/>
      <c r="M62" s="105"/>
      <c r="N62" s="105"/>
      <c r="O62" s="105"/>
      <c r="P62" s="105"/>
      <c r="Q62" s="105"/>
      <c r="R62" s="105"/>
      <c r="W62" s="96"/>
      <c r="X62" s="96"/>
      <c r="Y62" s="115"/>
      <c r="AA62" s="96"/>
      <c r="AC62" s="6"/>
      <c r="AD62" s="6"/>
      <c r="AE62" s="6"/>
      <c r="AF62" s="6"/>
      <c r="AG62" s="6"/>
      <c r="AH62" s="6"/>
      <c r="AI62" s="6"/>
      <c r="AJ62" s="6"/>
      <c r="AK62" s="6"/>
    </row>
    <row r="63" spans="1:37" s="75" customFormat="1">
      <c r="A63" s="96"/>
      <c r="B63" s="3"/>
      <c r="C63" s="3"/>
      <c r="D63" s="3"/>
      <c r="E63" s="3"/>
      <c r="F63" s="96"/>
      <c r="G63" s="75" ph="1"/>
      <c r="I63" s="110"/>
      <c r="J63" s="103"/>
      <c r="K63" s="104"/>
      <c r="L63" s="105"/>
      <c r="M63" s="105"/>
      <c r="N63" s="105"/>
      <c r="O63" s="105"/>
      <c r="P63" s="105"/>
      <c r="Q63" s="105"/>
      <c r="R63" s="105"/>
      <c r="W63" s="96"/>
      <c r="X63" s="96"/>
      <c r="Y63" s="115"/>
      <c r="AA63" s="96"/>
      <c r="AC63" s="6"/>
      <c r="AD63" s="6"/>
      <c r="AE63" s="6"/>
      <c r="AF63" s="6"/>
      <c r="AG63" s="6"/>
      <c r="AH63" s="6"/>
      <c r="AI63" s="6"/>
      <c r="AJ63" s="6"/>
      <c r="AK63" s="6"/>
    </row>
    <row r="66" spans="1:37" s="75" customFormat="1">
      <c r="A66" s="96"/>
      <c r="B66" s="3"/>
      <c r="C66" s="3"/>
      <c r="D66" s="3"/>
      <c r="E66" s="3"/>
      <c r="F66" s="96"/>
      <c r="G66" s="75" ph="1"/>
      <c r="I66" s="110"/>
      <c r="J66" s="103"/>
      <c r="K66" s="104"/>
      <c r="L66" s="105"/>
      <c r="M66" s="105"/>
      <c r="N66" s="105"/>
      <c r="O66" s="105"/>
      <c r="P66" s="105"/>
      <c r="Q66" s="105"/>
      <c r="R66" s="105"/>
      <c r="W66" s="96"/>
      <c r="X66" s="96"/>
      <c r="Y66" s="115"/>
      <c r="AA66" s="96"/>
      <c r="AC66" s="6"/>
      <c r="AD66" s="6"/>
      <c r="AE66" s="6"/>
      <c r="AF66" s="6"/>
      <c r="AG66" s="6"/>
      <c r="AH66" s="6"/>
      <c r="AI66" s="6"/>
      <c r="AJ66" s="6"/>
      <c r="AK66" s="6"/>
    </row>
    <row r="67" spans="1:37" s="75" customFormat="1">
      <c r="A67" s="96"/>
      <c r="B67" s="3"/>
      <c r="C67" s="3"/>
      <c r="D67" s="3"/>
      <c r="E67" s="3"/>
      <c r="F67" s="96"/>
      <c r="G67" s="75" ph="1"/>
      <c r="I67" s="110"/>
      <c r="J67" s="103"/>
      <c r="K67" s="104"/>
      <c r="L67" s="105"/>
      <c r="M67" s="105"/>
      <c r="N67" s="105"/>
      <c r="O67" s="105"/>
      <c r="P67" s="105"/>
      <c r="Q67" s="105"/>
      <c r="R67" s="105"/>
      <c r="W67" s="96"/>
      <c r="X67" s="96"/>
      <c r="Y67" s="115"/>
      <c r="AA67" s="96"/>
      <c r="AC67" s="6"/>
      <c r="AD67" s="6"/>
      <c r="AE67" s="6"/>
      <c r="AF67" s="6"/>
      <c r="AG67" s="6"/>
      <c r="AH67" s="6"/>
      <c r="AI67" s="6"/>
      <c r="AJ67" s="6"/>
      <c r="AK67" s="6"/>
    </row>
    <row r="68" spans="1:37" s="75" customFormat="1">
      <c r="A68" s="96"/>
      <c r="B68" s="3"/>
      <c r="C68" s="3"/>
      <c r="D68" s="3"/>
      <c r="E68" s="3"/>
      <c r="F68" s="96"/>
      <c r="G68" s="75" ph="1"/>
      <c r="I68" s="110"/>
      <c r="J68" s="103"/>
      <c r="K68" s="104"/>
      <c r="L68" s="105"/>
      <c r="M68" s="105"/>
      <c r="N68" s="105"/>
      <c r="O68" s="105"/>
      <c r="P68" s="105"/>
      <c r="Q68" s="105"/>
      <c r="R68" s="105"/>
      <c r="W68" s="96"/>
      <c r="X68" s="96"/>
      <c r="Y68" s="115"/>
      <c r="AA68" s="96"/>
      <c r="AC68" s="6"/>
      <c r="AD68" s="6"/>
      <c r="AE68" s="6"/>
      <c r="AF68" s="6"/>
      <c r="AG68" s="6"/>
      <c r="AH68" s="6"/>
      <c r="AI68" s="6"/>
      <c r="AJ68" s="6"/>
      <c r="AK68" s="6"/>
    </row>
    <row r="69" spans="1:37" s="75" customFormat="1">
      <c r="A69" s="96"/>
      <c r="B69" s="3"/>
      <c r="C69" s="3"/>
      <c r="D69" s="3"/>
      <c r="E69" s="3"/>
      <c r="F69" s="96"/>
      <c r="G69" s="75" ph="1"/>
      <c r="I69" s="110"/>
      <c r="J69" s="103"/>
      <c r="K69" s="104"/>
      <c r="L69" s="105"/>
      <c r="M69" s="105"/>
      <c r="N69" s="105"/>
      <c r="O69" s="105"/>
      <c r="P69" s="105"/>
      <c r="Q69" s="105"/>
      <c r="R69" s="105"/>
      <c r="W69" s="96"/>
      <c r="X69" s="96"/>
      <c r="Y69" s="115"/>
      <c r="AA69" s="96"/>
      <c r="AC69" s="6"/>
      <c r="AD69" s="6"/>
      <c r="AE69" s="6"/>
      <c r="AF69" s="6"/>
      <c r="AG69" s="6"/>
      <c r="AH69" s="6"/>
      <c r="AI69" s="6"/>
      <c r="AJ69" s="6"/>
      <c r="AK69" s="6"/>
    </row>
    <row r="70" spans="1:37" s="75" customFormat="1">
      <c r="A70" s="96"/>
      <c r="B70" s="3"/>
      <c r="C70" s="3"/>
      <c r="D70" s="3"/>
      <c r="E70" s="3"/>
      <c r="F70" s="96"/>
      <c r="G70" s="75" ph="1"/>
      <c r="I70" s="110"/>
      <c r="J70" s="103"/>
      <c r="K70" s="104"/>
      <c r="L70" s="105"/>
      <c r="M70" s="105"/>
      <c r="N70" s="105"/>
      <c r="O70" s="105"/>
      <c r="P70" s="105"/>
      <c r="Q70" s="105"/>
      <c r="R70" s="105"/>
      <c r="W70" s="96"/>
      <c r="X70" s="96"/>
      <c r="Y70" s="115"/>
      <c r="AA70" s="96"/>
      <c r="AC70" s="6"/>
      <c r="AD70" s="6"/>
      <c r="AE70" s="6"/>
      <c r="AF70" s="6"/>
      <c r="AG70" s="6"/>
      <c r="AH70" s="6"/>
      <c r="AI70" s="6"/>
      <c r="AJ70" s="6"/>
      <c r="AK70" s="6"/>
    </row>
    <row r="71" spans="1:37" s="75" customFormat="1">
      <c r="A71" s="96"/>
      <c r="B71" s="3"/>
      <c r="C71" s="3"/>
      <c r="D71" s="3"/>
      <c r="E71" s="3"/>
      <c r="F71" s="96"/>
      <c r="G71" s="75" ph="1"/>
      <c r="I71" s="110"/>
      <c r="J71" s="103"/>
      <c r="K71" s="104"/>
      <c r="L71" s="105"/>
      <c r="M71" s="105"/>
      <c r="N71" s="105"/>
      <c r="O71" s="105"/>
      <c r="P71" s="105"/>
      <c r="Q71" s="105"/>
      <c r="R71" s="105"/>
      <c r="W71" s="96"/>
      <c r="X71" s="96"/>
      <c r="Y71" s="115"/>
      <c r="AA71" s="96"/>
      <c r="AC71" s="6"/>
      <c r="AD71" s="6"/>
      <c r="AE71" s="6"/>
      <c r="AF71" s="6"/>
      <c r="AG71" s="6"/>
      <c r="AH71" s="6"/>
      <c r="AI71" s="6"/>
      <c r="AJ71" s="6"/>
      <c r="AK71" s="6"/>
    </row>
    <row r="72" spans="1:37" s="75" customFormat="1">
      <c r="A72" s="96"/>
      <c r="B72" s="3"/>
      <c r="C72" s="3"/>
      <c r="D72" s="3"/>
      <c r="E72" s="3"/>
      <c r="F72" s="96"/>
      <c r="G72" s="75" ph="1"/>
      <c r="I72" s="110"/>
      <c r="J72" s="103"/>
      <c r="K72" s="104"/>
      <c r="L72" s="105"/>
      <c r="M72" s="105"/>
      <c r="N72" s="105"/>
      <c r="O72" s="105"/>
      <c r="P72" s="105"/>
      <c r="Q72" s="105"/>
      <c r="R72" s="105"/>
      <c r="W72" s="96"/>
      <c r="X72" s="96"/>
      <c r="Y72" s="115"/>
      <c r="AA72" s="96"/>
      <c r="AC72" s="6"/>
      <c r="AD72" s="6"/>
      <c r="AE72" s="6"/>
      <c r="AF72" s="6"/>
      <c r="AG72" s="6"/>
      <c r="AH72" s="6"/>
      <c r="AI72" s="6"/>
      <c r="AJ72" s="6"/>
      <c r="AK72" s="6"/>
    </row>
    <row r="73" spans="1:37" s="75" customFormat="1">
      <c r="A73" s="96"/>
      <c r="B73" s="3"/>
      <c r="C73" s="3"/>
      <c r="D73" s="3"/>
      <c r="E73" s="3"/>
      <c r="F73" s="96"/>
      <c r="G73" s="75" ph="1"/>
      <c r="I73" s="110"/>
      <c r="J73" s="103"/>
      <c r="K73" s="104"/>
      <c r="L73" s="105"/>
      <c r="M73" s="105"/>
      <c r="N73" s="105"/>
      <c r="O73" s="105"/>
      <c r="P73" s="105"/>
      <c r="Q73" s="105"/>
      <c r="R73" s="105"/>
      <c r="W73" s="96"/>
      <c r="X73" s="96"/>
      <c r="Y73" s="115"/>
      <c r="AA73" s="96"/>
      <c r="AC73" s="6"/>
      <c r="AD73" s="6"/>
      <c r="AE73" s="6"/>
      <c r="AF73" s="6"/>
      <c r="AG73" s="6"/>
      <c r="AH73" s="6"/>
      <c r="AI73" s="6"/>
      <c r="AJ73" s="6"/>
      <c r="AK73" s="6"/>
    </row>
    <row r="74" spans="1:37" s="75" customFormat="1">
      <c r="A74" s="96"/>
      <c r="B74" s="3"/>
      <c r="C74" s="3"/>
      <c r="D74" s="3"/>
      <c r="E74" s="3"/>
      <c r="F74" s="96"/>
      <c r="G74" s="75" ph="1"/>
      <c r="I74" s="110"/>
      <c r="J74" s="103"/>
      <c r="K74" s="104"/>
      <c r="L74" s="105"/>
      <c r="M74" s="105"/>
      <c r="N74" s="105"/>
      <c r="O74" s="105"/>
      <c r="P74" s="105"/>
      <c r="Q74" s="105"/>
      <c r="R74" s="105"/>
      <c r="W74" s="96"/>
      <c r="X74" s="96"/>
      <c r="Y74" s="115"/>
      <c r="AA74" s="96"/>
      <c r="AC74" s="6"/>
      <c r="AD74" s="6"/>
      <c r="AE74" s="6"/>
      <c r="AF74" s="6"/>
      <c r="AG74" s="6"/>
      <c r="AH74" s="6"/>
      <c r="AI74" s="6"/>
      <c r="AJ74" s="6"/>
      <c r="AK74" s="6"/>
    </row>
    <row r="75" spans="1:37" s="75" customFormat="1">
      <c r="A75" s="96"/>
      <c r="B75" s="3"/>
      <c r="C75" s="3"/>
      <c r="D75" s="3"/>
      <c r="E75" s="3"/>
      <c r="F75" s="96"/>
      <c r="G75" s="75" ph="1"/>
      <c r="I75" s="110"/>
      <c r="J75" s="103"/>
      <c r="K75" s="104"/>
      <c r="L75" s="105"/>
      <c r="M75" s="105"/>
      <c r="N75" s="105"/>
      <c r="O75" s="105"/>
      <c r="P75" s="105"/>
      <c r="Q75" s="105"/>
      <c r="R75" s="105"/>
      <c r="W75" s="96"/>
      <c r="X75" s="96"/>
      <c r="Y75" s="115"/>
      <c r="AA75" s="96"/>
      <c r="AC75" s="6"/>
      <c r="AD75" s="6"/>
      <c r="AE75" s="6"/>
      <c r="AF75" s="6"/>
      <c r="AG75" s="6"/>
      <c r="AH75" s="6"/>
      <c r="AI75" s="6"/>
      <c r="AJ75" s="6"/>
      <c r="AK75" s="6"/>
    </row>
    <row r="77" spans="1:37" s="75" customFormat="1">
      <c r="A77" s="96"/>
      <c r="B77" s="3"/>
      <c r="C77" s="3"/>
      <c r="D77" s="3"/>
      <c r="E77" s="3"/>
      <c r="F77" s="96"/>
      <c r="G77" s="75" ph="1"/>
      <c r="I77" s="110"/>
      <c r="J77" s="103"/>
      <c r="K77" s="104"/>
      <c r="L77" s="105"/>
      <c r="M77" s="105"/>
      <c r="N77" s="105"/>
      <c r="O77" s="105"/>
      <c r="P77" s="105"/>
      <c r="Q77" s="105"/>
      <c r="R77" s="105"/>
      <c r="W77" s="96"/>
      <c r="X77" s="96"/>
      <c r="Y77" s="115"/>
      <c r="AA77" s="96"/>
      <c r="AC77" s="6"/>
      <c r="AD77" s="6"/>
      <c r="AE77" s="6"/>
      <c r="AF77" s="6"/>
      <c r="AG77" s="6"/>
      <c r="AH77" s="6"/>
      <c r="AI77" s="6"/>
      <c r="AJ77" s="6"/>
      <c r="AK77" s="6"/>
    </row>
    <row r="78" spans="1:37" s="75" customFormat="1">
      <c r="A78" s="96"/>
      <c r="B78" s="3"/>
      <c r="C78" s="3"/>
      <c r="D78" s="3"/>
      <c r="E78" s="3"/>
      <c r="F78" s="96"/>
      <c r="G78" s="75" ph="1"/>
      <c r="I78" s="110"/>
      <c r="J78" s="103"/>
      <c r="K78" s="104"/>
      <c r="L78" s="105"/>
      <c r="M78" s="105"/>
      <c r="N78" s="105"/>
      <c r="O78" s="105"/>
      <c r="P78" s="105"/>
      <c r="Q78" s="105"/>
      <c r="R78" s="105"/>
      <c r="W78" s="96"/>
      <c r="X78" s="96"/>
      <c r="Y78" s="115"/>
      <c r="AA78" s="96"/>
      <c r="AC78" s="6"/>
      <c r="AD78" s="6"/>
      <c r="AE78" s="6"/>
      <c r="AF78" s="6"/>
      <c r="AG78" s="6"/>
      <c r="AH78" s="6"/>
      <c r="AI78" s="6"/>
      <c r="AJ78" s="6"/>
      <c r="AK78" s="6"/>
    </row>
    <row r="80" spans="1:37" s="75" customFormat="1">
      <c r="A80" s="96"/>
      <c r="B80" s="3"/>
      <c r="C80" s="3"/>
      <c r="D80" s="3"/>
      <c r="E80" s="3"/>
      <c r="F80" s="96"/>
      <c r="G80" s="75" ph="1"/>
      <c r="I80" s="110"/>
      <c r="J80" s="103"/>
      <c r="K80" s="104"/>
      <c r="L80" s="105"/>
      <c r="M80" s="105"/>
      <c r="N80" s="105"/>
      <c r="O80" s="105"/>
      <c r="P80" s="105"/>
      <c r="Q80" s="105"/>
      <c r="R80" s="105"/>
      <c r="W80" s="96"/>
      <c r="X80" s="96"/>
      <c r="Y80" s="115"/>
      <c r="AA80" s="96"/>
      <c r="AC80" s="6"/>
      <c r="AD80" s="6"/>
      <c r="AE80" s="6"/>
      <c r="AF80" s="6"/>
      <c r="AG80" s="6"/>
      <c r="AH80" s="6"/>
      <c r="AI80" s="6"/>
      <c r="AJ80" s="6"/>
      <c r="AK80" s="6"/>
    </row>
    <row r="81" spans="1:37" s="75" customFormat="1">
      <c r="A81" s="96"/>
      <c r="B81" s="3"/>
      <c r="C81" s="3"/>
      <c r="D81" s="3"/>
      <c r="E81" s="3"/>
      <c r="F81" s="96"/>
      <c r="G81" s="75" ph="1"/>
      <c r="I81" s="110"/>
      <c r="J81" s="103"/>
      <c r="K81" s="104"/>
      <c r="L81" s="105"/>
      <c r="M81" s="105"/>
      <c r="N81" s="105"/>
      <c r="O81" s="105"/>
      <c r="P81" s="105"/>
      <c r="Q81" s="105"/>
      <c r="R81" s="105"/>
      <c r="W81" s="96"/>
      <c r="X81" s="96"/>
      <c r="Y81" s="115"/>
      <c r="AA81" s="96"/>
      <c r="AC81" s="6"/>
      <c r="AD81" s="6"/>
      <c r="AE81" s="6"/>
      <c r="AF81" s="6"/>
      <c r="AG81" s="6"/>
      <c r="AH81" s="6"/>
      <c r="AI81" s="6"/>
      <c r="AJ81" s="6"/>
      <c r="AK81" s="6"/>
    </row>
    <row r="82" spans="1:37" s="75" customFormat="1">
      <c r="A82" s="96"/>
      <c r="B82" s="3"/>
      <c r="C82" s="3"/>
      <c r="D82" s="3"/>
      <c r="E82" s="3"/>
      <c r="F82" s="96"/>
      <c r="G82" s="75" ph="1"/>
      <c r="I82" s="110"/>
      <c r="J82" s="103"/>
      <c r="K82" s="104"/>
      <c r="L82" s="105"/>
      <c r="M82" s="105"/>
      <c r="N82" s="105"/>
      <c r="O82" s="105"/>
      <c r="P82" s="105"/>
      <c r="Q82" s="105"/>
      <c r="R82" s="105"/>
      <c r="W82" s="96"/>
      <c r="X82" s="96"/>
      <c r="Y82" s="115"/>
      <c r="AA82" s="96"/>
      <c r="AC82" s="6"/>
      <c r="AD82" s="6"/>
      <c r="AE82" s="6"/>
      <c r="AF82" s="6"/>
      <c r="AG82" s="6"/>
      <c r="AH82" s="6"/>
      <c r="AI82" s="6"/>
      <c r="AJ82" s="6"/>
      <c r="AK82" s="6"/>
    </row>
    <row r="83" spans="1:37" s="75" customFormat="1">
      <c r="A83" s="96"/>
      <c r="B83" s="3"/>
      <c r="C83" s="3"/>
      <c r="D83" s="3"/>
      <c r="E83" s="3"/>
      <c r="F83" s="96"/>
      <c r="G83" s="75" ph="1"/>
      <c r="I83" s="110"/>
      <c r="J83" s="103"/>
      <c r="K83" s="104"/>
      <c r="L83" s="105"/>
      <c r="M83" s="105"/>
      <c r="N83" s="105"/>
      <c r="O83" s="105"/>
      <c r="P83" s="105"/>
      <c r="Q83" s="105"/>
      <c r="R83" s="105"/>
      <c r="W83" s="96"/>
      <c r="X83" s="96"/>
      <c r="Y83" s="115"/>
      <c r="AA83" s="96"/>
      <c r="AC83" s="6"/>
      <c r="AD83" s="6"/>
      <c r="AE83" s="6"/>
      <c r="AF83" s="6"/>
      <c r="AG83" s="6"/>
      <c r="AH83" s="6"/>
      <c r="AI83" s="6"/>
      <c r="AJ83" s="6"/>
      <c r="AK83" s="6"/>
    </row>
    <row r="84" spans="1:37" s="75" customFormat="1">
      <c r="A84" s="96"/>
      <c r="B84" s="3"/>
      <c r="C84" s="3"/>
      <c r="D84" s="3"/>
      <c r="E84" s="3"/>
      <c r="F84" s="96"/>
      <c r="G84" s="75" ph="1"/>
      <c r="I84" s="110"/>
      <c r="J84" s="103"/>
      <c r="K84" s="104"/>
      <c r="L84" s="105"/>
      <c r="M84" s="105"/>
      <c r="N84" s="105"/>
      <c r="O84" s="105"/>
      <c r="P84" s="105"/>
      <c r="Q84" s="105"/>
      <c r="R84" s="105"/>
      <c r="W84" s="96"/>
      <c r="X84" s="96"/>
      <c r="Y84" s="115"/>
      <c r="AA84" s="96"/>
      <c r="AC84" s="6"/>
      <c r="AD84" s="6"/>
      <c r="AE84" s="6"/>
      <c r="AF84" s="6"/>
      <c r="AG84" s="6"/>
      <c r="AH84" s="6"/>
      <c r="AI84" s="6"/>
      <c r="AJ84" s="6"/>
      <c r="AK84" s="6"/>
    </row>
    <row r="85" spans="1:37" s="75" customFormat="1">
      <c r="A85" s="96"/>
      <c r="B85" s="3"/>
      <c r="C85" s="3"/>
      <c r="D85" s="3"/>
      <c r="E85" s="3"/>
      <c r="F85" s="96"/>
      <c r="G85" s="75" ph="1"/>
      <c r="I85" s="110"/>
      <c r="J85" s="103"/>
      <c r="K85" s="104"/>
      <c r="L85" s="105"/>
      <c r="M85" s="105"/>
      <c r="N85" s="105"/>
      <c r="O85" s="105"/>
      <c r="P85" s="105"/>
      <c r="Q85" s="105"/>
      <c r="R85" s="105"/>
      <c r="W85" s="96"/>
      <c r="X85" s="96"/>
      <c r="Y85" s="115"/>
      <c r="AA85" s="96"/>
      <c r="AC85" s="6"/>
      <c r="AD85" s="6"/>
      <c r="AE85" s="6"/>
      <c r="AF85" s="6"/>
      <c r="AG85" s="6"/>
      <c r="AH85" s="6"/>
      <c r="AI85" s="6"/>
      <c r="AJ85" s="6"/>
      <c r="AK85" s="6"/>
    </row>
    <row r="86" spans="1:37" s="75" customFormat="1">
      <c r="A86" s="96"/>
      <c r="B86" s="3"/>
      <c r="C86" s="3"/>
      <c r="D86" s="3"/>
      <c r="E86" s="3"/>
      <c r="F86" s="96"/>
      <c r="G86" s="75" ph="1"/>
      <c r="I86" s="110"/>
      <c r="J86" s="103"/>
      <c r="K86" s="104"/>
      <c r="L86" s="105"/>
      <c r="M86" s="105"/>
      <c r="N86" s="105"/>
      <c r="O86" s="105"/>
      <c r="P86" s="105"/>
      <c r="Q86" s="105"/>
      <c r="R86" s="105"/>
      <c r="W86" s="96"/>
      <c r="X86" s="96"/>
      <c r="Y86" s="115"/>
      <c r="AA86" s="96"/>
      <c r="AC86" s="6"/>
      <c r="AD86" s="6"/>
      <c r="AE86" s="6"/>
      <c r="AF86" s="6"/>
      <c r="AG86" s="6"/>
      <c r="AH86" s="6"/>
      <c r="AI86" s="6"/>
      <c r="AJ86" s="6"/>
      <c r="AK86" s="6"/>
    </row>
    <row r="87" spans="1:37" s="75" customFormat="1">
      <c r="A87" s="96"/>
      <c r="B87" s="3"/>
      <c r="C87" s="3"/>
      <c r="D87" s="3"/>
      <c r="E87" s="3"/>
      <c r="F87" s="96"/>
      <c r="G87" s="75" ph="1"/>
      <c r="I87" s="110"/>
      <c r="J87" s="103"/>
      <c r="K87" s="104"/>
      <c r="L87" s="105"/>
      <c r="M87" s="105"/>
      <c r="N87" s="105"/>
      <c r="O87" s="105"/>
      <c r="P87" s="105"/>
      <c r="Q87" s="105"/>
      <c r="R87" s="105"/>
      <c r="W87" s="96"/>
      <c r="X87" s="96"/>
      <c r="Y87" s="115"/>
      <c r="AA87" s="96"/>
      <c r="AC87" s="6"/>
      <c r="AD87" s="6"/>
      <c r="AE87" s="6"/>
      <c r="AF87" s="6"/>
      <c r="AG87" s="6"/>
      <c r="AH87" s="6"/>
      <c r="AI87" s="6"/>
      <c r="AJ87" s="6"/>
      <c r="AK87" s="6"/>
    </row>
    <row r="88" spans="1:37" s="75" customFormat="1">
      <c r="A88" s="96"/>
      <c r="B88" s="3"/>
      <c r="C88" s="3"/>
      <c r="D88" s="3"/>
      <c r="E88" s="3"/>
      <c r="F88" s="96"/>
      <c r="G88" s="75" ph="1"/>
      <c r="I88" s="110"/>
      <c r="J88" s="103"/>
      <c r="K88" s="104"/>
      <c r="L88" s="105"/>
      <c r="M88" s="105"/>
      <c r="N88" s="105"/>
      <c r="O88" s="105"/>
      <c r="P88" s="105"/>
      <c r="Q88" s="105"/>
      <c r="R88" s="105"/>
      <c r="W88" s="96"/>
      <c r="X88" s="96"/>
      <c r="Y88" s="115"/>
      <c r="AA88" s="96"/>
      <c r="AC88" s="6"/>
      <c r="AD88" s="6"/>
      <c r="AE88" s="6"/>
      <c r="AF88" s="6"/>
      <c r="AG88" s="6"/>
      <c r="AH88" s="6"/>
      <c r="AI88" s="6"/>
      <c r="AJ88" s="6"/>
      <c r="AK88" s="6"/>
    </row>
    <row r="89" spans="1:37" s="75" customFormat="1">
      <c r="A89" s="96"/>
      <c r="B89" s="3"/>
      <c r="C89" s="3"/>
      <c r="D89" s="3"/>
      <c r="E89" s="3"/>
      <c r="F89" s="96"/>
      <c r="G89" s="75" ph="1"/>
      <c r="I89" s="110"/>
      <c r="J89" s="103"/>
      <c r="K89" s="104"/>
      <c r="L89" s="105"/>
      <c r="M89" s="105"/>
      <c r="N89" s="105"/>
      <c r="O89" s="105"/>
      <c r="P89" s="105"/>
      <c r="Q89" s="105"/>
      <c r="R89" s="105"/>
      <c r="W89" s="96"/>
      <c r="X89" s="96"/>
      <c r="Y89" s="115"/>
      <c r="AA89" s="96"/>
      <c r="AC89" s="6"/>
      <c r="AD89" s="6"/>
      <c r="AE89" s="6"/>
      <c r="AF89" s="6"/>
      <c r="AG89" s="6"/>
      <c r="AH89" s="6"/>
      <c r="AI89" s="6"/>
      <c r="AJ89" s="6"/>
      <c r="AK89" s="6"/>
    </row>
    <row r="90" spans="1:37" s="75" customFormat="1">
      <c r="A90" s="96"/>
      <c r="B90" s="3"/>
      <c r="C90" s="3"/>
      <c r="D90" s="3"/>
      <c r="E90" s="3"/>
      <c r="F90" s="96"/>
      <c r="G90" s="75" ph="1"/>
      <c r="I90" s="110"/>
      <c r="J90" s="103"/>
      <c r="K90" s="104"/>
      <c r="L90" s="105"/>
      <c r="M90" s="105"/>
      <c r="N90" s="105"/>
      <c r="O90" s="105"/>
      <c r="P90" s="105"/>
      <c r="Q90" s="105"/>
      <c r="R90" s="105"/>
      <c r="W90" s="96"/>
      <c r="X90" s="96"/>
      <c r="Y90" s="115"/>
      <c r="AA90" s="96"/>
      <c r="AC90" s="6"/>
      <c r="AD90" s="6"/>
      <c r="AE90" s="6"/>
      <c r="AF90" s="6"/>
      <c r="AG90" s="6"/>
      <c r="AH90" s="6"/>
      <c r="AI90" s="6"/>
      <c r="AJ90" s="6"/>
      <c r="AK90" s="6"/>
    </row>
    <row r="91" spans="1:37" s="75" customFormat="1">
      <c r="A91" s="96"/>
      <c r="B91" s="3"/>
      <c r="C91" s="3"/>
      <c r="D91" s="3"/>
      <c r="E91" s="3"/>
      <c r="F91" s="96"/>
      <c r="G91" s="75" ph="1"/>
      <c r="I91" s="110"/>
      <c r="J91" s="103"/>
      <c r="K91" s="104"/>
      <c r="L91" s="105"/>
      <c r="M91" s="105"/>
      <c r="N91" s="105"/>
      <c r="O91" s="105"/>
      <c r="P91" s="105"/>
      <c r="Q91" s="105"/>
      <c r="R91" s="105"/>
      <c r="W91" s="96"/>
      <c r="X91" s="96"/>
      <c r="Y91" s="115"/>
      <c r="AA91" s="96"/>
      <c r="AC91" s="6"/>
      <c r="AD91" s="6"/>
      <c r="AE91" s="6"/>
      <c r="AF91" s="6"/>
      <c r="AG91" s="6"/>
      <c r="AH91" s="6"/>
      <c r="AI91" s="6"/>
      <c r="AJ91" s="6"/>
      <c r="AK91" s="6"/>
    </row>
    <row r="93" spans="1:37" s="75" customFormat="1">
      <c r="A93" s="96"/>
      <c r="B93" s="3"/>
      <c r="C93" s="3"/>
      <c r="D93" s="3"/>
      <c r="E93" s="3"/>
      <c r="F93" s="96"/>
      <c r="G93" s="75" ph="1"/>
      <c r="I93" s="110"/>
      <c r="J93" s="103"/>
      <c r="K93" s="104"/>
      <c r="L93" s="105"/>
      <c r="M93" s="105"/>
      <c r="N93" s="105"/>
      <c r="O93" s="105"/>
      <c r="P93" s="105"/>
      <c r="Q93" s="105"/>
      <c r="R93" s="105"/>
      <c r="W93" s="96"/>
      <c r="X93" s="96"/>
      <c r="Y93" s="115"/>
      <c r="AA93" s="96"/>
      <c r="AC93" s="6"/>
      <c r="AD93" s="6"/>
      <c r="AE93" s="6"/>
      <c r="AF93" s="6"/>
      <c r="AG93" s="6"/>
      <c r="AH93" s="6"/>
      <c r="AI93" s="6"/>
      <c r="AJ93" s="6"/>
      <c r="AK93" s="6"/>
    </row>
    <row r="94" spans="1:37" s="75" customFormat="1">
      <c r="A94" s="96"/>
      <c r="B94" s="3"/>
      <c r="C94" s="3"/>
      <c r="D94" s="3"/>
      <c r="E94" s="3"/>
      <c r="F94" s="96"/>
      <c r="G94" s="75" ph="1"/>
      <c r="I94" s="110"/>
      <c r="J94" s="103"/>
      <c r="K94" s="104"/>
      <c r="L94" s="105"/>
      <c r="M94" s="105"/>
      <c r="N94" s="105"/>
      <c r="O94" s="105"/>
      <c r="P94" s="105"/>
      <c r="Q94" s="105"/>
      <c r="R94" s="105"/>
      <c r="W94" s="96"/>
      <c r="X94" s="96"/>
      <c r="Y94" s="115"/>
      <c r="AA94" s="96"/>
      <c r="AC94" s="6"/>
      <c r="AD94" s="6"/>
      <c r="AE94" s="6"/>
      <c r="AF94" s="6"/>
      <c r="AG94" s="6"/>
      <c r="AH94" s="6"/>
      <c r="AI94" s="6"/>
      <c r="AJ94" s="6"/>
      <c r="AK94" s="6"/>
    </row>
    <row r="96" spans="1:37" s="75" customFormat="1">
      <c r="A96" s="96"/>
      <c r="B96" s="3"/>
      <c r="C96" s="3"/>
      <c r="D96" s="3"/>
      <c r="E96" s="3"/>
      <c r="F96" s="96"/>
      <c r="G96" s="75" ph="1"/>
      <c r="I96" s="110"/>
      <c r="J96" s="103"/>
      <c r="K96" s="104"/>
      <c r="L96" s="105"/>
      <c r="M96" s="105"/>
      <c r="N96" s="105"/>
      <c r="O96" s="105"/>
      <c r="P96" s="105"/>
      <c r="Q96" s="105"/>
      <c r="R96" s="105"/>
      <c r="W96" s="96"/>
      <c r="X96" s="96"/>
      <c r="Y96" s="115"/>
      <c r="AA96" s="96"/>
      <c r="AC96" s="6"/>
      <c r="AD96" s="6"/>
      <c r="AE96" s="6"/>
      <c r="AF96" s="6"/>
      <c r="AG96" s="6"/>
      <c r="AH96" s="6"/>
      <c r="AI96" s="6"/>
      <c r="AJ96" s="6"/>
      <c r="AK96" s="6"/>
    </row>
    <row r="97" spans="1:37" s="75" customFormat="1">
      <c r="A97" s="96"/>
      <c r="B97" s="3"/>
      <c r="C97" s="3"/>
      <c r="D97" s="3"/>
      <c r="E97" s="3"/>
      <c r="F97" s="96"/>
      <c r="G97" s="75" ph="1"/>
      <c r="I97" s="110"/>
      <c r="J97" s="103"/>
      <c r="K97" s="104"/>
      <c r="L97" s="105"/>
      <c r="M97" s="105"/>
      <c r="N97" s="105"/>
      <c r="O97" s="105"/>
      <c r="P97" s="105"/>
      <c r="Q97" s="105"/>
      <c r="R97" s="105"/>
      <c r="W97" s="96"/>
      <c r="X97" s="96"/>
      <c r="Y97" s="115"/>
      <c r="AA97" s="96"/>
      <c r="AC97" s="6"/>
      <c r="AD97" s="6"/>
      <c r="AE97" s="6"/>
      <c r="AF97" s="6"/>
      <c r="AG97" s="6"/>
      <c r="AH97" s="6"/>
      <c r="AI97" s="6"/>
      <c r="AJ97" s="6"/>
      <c r="AK97" s="6"/>
    </row>
    <row r="98" spans="1:37" s="75" customFormat="1">
      <c r="A98" s="96"/>
      <c r="B98" s="3"/>
      <c r="C98" s="3"/>
      <c r="D98" s="3"/>
      <c r="E98" s="3"/>
      <c r="F98" s="96"/>
      <c r="G98" s="75" ph="1"/>
      <c r="I98" s="110"/>
      <c r="J98" s="103"/>
      <c r="K98" s="104"/>
      <c r="L98" s="105"/>
      <c r="M98" s="105"/>
      <c r="N98" s="105"/>
      <c r="O98" s="105"/>
      <c r="P98" s="105"/>
      <c r="Q98" s="105"/>
      <c r="R98" s="105"/>
      <c r="W98" s="96"/>
      <c r="X98" s="96"/>
      <c r="Y98" s="115"/>
      <c r="AA98" s="96"/>
      <c r="AC98" s="6"/>
      <c r="AD98" s="6"/>
      <c r="AE98" s="6"/>
      <c r="AF98" s="6"/>
      <c r="AG98" s="6"/>
      <c r="AH98" s="6"/>
      <c r="AI98" s="6"/>
      <c r="AJ98" s="6"/>
      <c r="AK98" s="6"/>
    </row>
    <row r="99" spans="1:37" s="75" customFormat="1">
      <c r="A99" s="96"/>
      <c r="B99" s="3"/>
      <c r="C99" s="3"/>
      <c r="D99" s="3"/>
      <c r="E99" s="3"/>
      <c r="F99" s="96"/>
      <c r="G99" s="75" ph="1"/>
      <c r="I99" s="110"/>
      <c r="J99" s="103"/>
      <c r="K99" s="104"/>
      <c r="L99" s="105"/>
      <c r="M99" s="105"/>
      <c r="N99" s="105"/>
      <c r="O99" s="105"/>
      <c r="P99" s="105"/>
      <c r="Q99" s="105"/>
      <c r="R99" s="105"/>
      <c r="W99" s="96"/>
      <c r="X99" s="96"/>
      <c r="Y99" s="115"/>
      <c r="AA99" s="96"/>
      <c r="AC99" s="6"/>
      <c r="AD99" s="6"/>
      <c r="AE99" s="6"/>
      <c r="AF99" s="6"/>
      <c r="AG99" s="6"/>
      <c r="AH99" s="6"/>
      <c r="AI99" s="6"/>
      <c r="AJ99" s="6"/>
      <c r="AK99" s="6"/>
    </row>
    <row r="100" spans="1:37" s="75" customFormat="1">
      <c r="A100" s="96"/>
      <c r="B100" s="3"/>
      <c r="C100" s="3"/>
      <c r="D100" s="3"/>
      <c r="E100" s="3"/>
      <c r="F100" s="96"/>
      <c r="G100" s="75" ph="1"/>
      <c r="I100" s="110"/>
      <c r="J100" s="103"/>
      <c r="K100" s="104"/>
      <c r="L100" s="105"/>
      <c r="M100" s="105"/>
      <c r="N100" s="105"/>
      <c r="O100" s="105"/>
      <c r="P100" s="105"/>
      <c r="Q100" s="105"/>
      <c r="R100" s="105"/>
      <c r="W100" s="96"/>
      <c r="X100" s="96"/>
      <c r="Y100" s="115"/>
      <c r="AA100" s="96"/>
      <c r="AC100" s="6"/>
      <c r="AD100" s="6"/>
      <c r="AE100" s="6"/>
      <c r="AF100" s="6"/>
      <c r="AG100" s="6"/>
      <c r="AH100" s="6"/>
      <c r="AI100" s="6"/>
      <c r="AJ100" s="6"/>
      <c r="AK100" s="6"/>
    </row>
    <row r="101" spans="1:37" s="75" customFormat="1">
      <c r="A101" s="96"/>
      <c r="B101" s="3"/>
      <c r="C101" s="3"/>
      <c r="D101" s="3"/>
      <c r="E101" s="3"/>
      <c r="F101" s="96"/>
      <c r="G101" s="75" ph="1"/>
      <c r="I101" s="110"/>
      <c r="J101" s="103"/>
      <c r="K101" s="104"/>
      <c r="L101" s="105"/>
      <c r="M101" s="105"/>
      <c r="N101" s="105"/>
      <c r="O101" s="105"/>
      <c r="P101" s="105"/>
      <c r="Q101" s="105"/>
      <c r="R101" s="105"/>
      <c r="W101" s="96"/>
      <c r="X101" s="96"/>
      <c r="Y101" s="115"/>
      <c r="AA101" s="96"/>
      <c r="AC101" s="6"/>
      <c r="AD101" s="6"/>
      <c r="AE101" s="6"/>
      <c r="AF101" s="6"/>
      <c r="AG101" s="6"/>
      <c r="AH101" s="6"/>
      <c r="AI101" s="6"/>
      <c r="AJ101" s="6"/>
      <c r="AK101" s="6"/>
    </row>
    <row r="102" spans="1:37" s="75" customFormat="1">
      <c r="A102" s="96"/>
      <c r="B102" s="3"/>
      <c r="C102" s="3"/>
      <c r="D102" s="3"/>
      <c r="E102" s="3"/>
      <c r="F102" s="96"/>
      <c r="G102" s="75" ph="1"/>
      <c r="I102" s="110"/>
      <c r="J102" s="103"/>
      <c r="K102" s="104"/>
      <c r="L102" s="105"/>
      <c r="M102" s="105"/>
      <c r="N102" s="105"/>
      <c r="O102" s="105"/>
      <c r="P102" s="105"/>
      <c r="Q102" s="105"/>
      <c r="R102" s="105"/>
      <c r="W102" s="96"/>
      <c r="X102" s="96"/>
      <c r="Y102" s="115"/>
      <c r="AA102" s="96"/>
      <c r="AC102" s="6"/>
      <c r="AD102" s="6"/>
      <c r="AE102" s="6"/>
      <c r="AF102" s="6"/>
      <c r="AG102" s="6"/>
      <c r="AH102" s="6"/>
      <c r="AI102" s="6"/>
      <c r="AJ102" s="6"/>
      <c r="AK102" s="6"/>
    </row>
    <row r="103" spans="1:37" s="75" customFormat="1">
      <c r="A103" s="96"/>
      <c r="B103" s="3"/>
      <c r="C103" s="3"/>
      <c r="D103" s="3"/>
      <c r="E103" s="3"/>
      <c r="F103" s="96"/>
      <c r="G103" s="75" ph="1"/>
      <c r="I103" s="110"/>
      <c r="J103" s="103"/>
      <c r="K103" s="104"/>
      <c r="L103" s="105"/>
      <c r="M103" s="105"/>
      <c r="N103" s="105"/>
      <c r="O103" s="105"/>
      <c r="P103" s="105"/>
      <c r="Q103" s="105"/>
      <c r="R103" s="105"/>
      <c r="W103" s="96"/>
      <c r="X103" s="96"/>
      <c r="Y103" s="115"/>
      <c r="AA103" s="96"/>
      <c r="AC103" s="6"/>
      <c r="AD103" s="6"/>
      <c r="AE103" s="6"/>
      <c r="AF103" s="6"/>
      <c r="AG103" s="6"/>
      <c r="AH103" s="6"/>
      <c r="AI103" s="6"/>
      <c r="AJ103" s="6"/>
      <c r="AK103" s="6"/>
    </row>
    <row r="104" spans="1:37" s="75" customFormat="1">
      <c r="A104" s="96"/>
      <c r="B104" s="3"/>
      <c r="C104" s="3"/>
      <c r="D104" s="3"/>
      <c r="E104" s="3"/>
      <c r="F104" s="96"/>
      <c r="G104" s="75" ph="1"/>
      <c r="I104" s="110"/>
      <c r="J104" s="103"/>
      <c r="K104" s="104"/>
      <c r="L104" s="105"/>
      <c r="M104" s="105"/>
      <c r="N104" s="105"/>
      <c r="O104" s="105"/>
      <c r="P104" s="105"/>
      <c r="Q104" s="105"/>
      <c r="R104" s="105"/>
      <c r="W104" s="96"/>
      <c r="X104" s="96"/>
      <c r="Y104" s="115"/>
      <c r="AA104" s="96"/>
      <c r="AC104" s="6"/>
      <c r="AD104" s="6"/>
      <c r="AE104" s="6"/>
      <c r="AF104" s="6"/>
      <c r="AG104" s="6"/>
      <c r="AH104" s="6"/>
      <c r="AI104" s="6"/>
      <c r="AJ104" s="6"/>
      <c r="AK104" s="6"/>
    </row>
    <row r="105" spans="1:37" s="75" customFormat="1">
      <c r="A105" s="96"/>
      <c r="B105" s="3"/>
      <c r="C105" s="3"/>
      <c r="D105" s="3"/>
      <c r="E105" s="3"/>
      <c r="F105" s="96"/>
      <c r="G105" s="75" ph="1"/>
      <c r="I105" s="110"/>
      <c r="J105" s="103"/>
      <c r="K105" s="104"/>
      <c r="L105" s="105"/>
      <c r="M105" s="105"/>
      <c r="N105" s="105"/>
      <c r="O105" s="105"/>
      <c r="P105" s="105"/>
      <c r="Q105" s="105"/>
      <c r="R105" s="105"/>
      <c r="W105" s="96"/>
      <c r="X105" s="96"/>
      <c r="Y105" s="115"/>
      <c r="AA105" s="96"/>
      <c r="AC105" s="6"/>
      <c r="AD105" s="6"/>
      <c r="AE105" s="6"/>
      <c r="AF105" s="6"/>
      <c r="AG105" s="6"/>
      <c r="AH105" s="6"/>
      <c r="AI105" s="6"/>
      <c r="AJ105" s="6"/>
      <c r="AK105" s="6"/>
    </row>
    <row r="106" spans="1:37" s="75" customFormat="1">
      <c r="A106" s="96"/>
      <c r="B106" s="3"/>
      <c r="C106" s="3"/>
      <c r="D106" s="3"/>
      <c r="E106" s="3"/>
      <c r="F106" s="96"/>
      <c r="G106" s="75" ph="1"/>
      <c r="I106" s="110"/>
      <c r="J106" s="103"/>
      <c r="K106" s="104"/>
      <c r="L106" s="105"/>
      <c r="M106" s="105"/>
      <c r="N106" s="105"/>
      <c r="O106" s="105"/>
      <c r="P106" s="105"/>
      <c r="Q106" s="105"/>
      <c r="R106" s="105"/>
      <c r="W106" s="96"/>
      <c r="X106" s="96"/>
      <c r="Y106" s="115"/>
      <c r="AA106" s="96"/>
      <c r="AC106" s="6"/>
      <c r="AD106" s="6"/>
      <c r="AE106" s="6"/>
      <c r="AF106" s="6"/>
      <c r="AG106" s="6"/>
      <c r="AH106" s="6"/>
      <c r="AI106" s="6"/>
      <c r="AJ106" s="6"/>
      <c r="AK106" s="6"/>
    </row>
    <row r="107" spans="1:37" s="75" customFormat="1">
      <c r="A107" s="96"/>
      <c r="B107" s="3"/>
      <c r="C107" s="3"/>
      <c r="D107" s="3"/>
      <c r="E107" s="3"/>
      <c r="F107" s="96"/>
      <c r="G107" s="75" ph="1"/>
      <c r="I107" s="110"/>
      <c r="J107" s="103"/>
      <c r="K107" s="104"/>
      <c r="L107" s="105"/>
      <c r="M107" s="105"/>
      <c r="N107" s="105"/>
      <c r="O107" s="105"/>
      <c r="P107" s="105"/>
      <c r="Q107" s="105"/>
      <c r="R107" s="105"/>
      <c r="W107" s="96"/>
      <c r="X107" s="96"/>
      <c r="Y107" s="115"/>
      <c r="AA107" s="96"/>
      <c r="AC107" s="6"/>
      <c r="AD107" s="6"/>
      <c r="AE107" s="6"/>
      <c r="AF107" s="6"/>
      <c r="AG107" s="6"/>
      <c r="AH107" s="6"/>
      <c r="AI107" s="6"/>
      <c r="AJ107" s="6"/>
      <c r="AK107" s="6"/>
    </row>
    <row r="108" spans="1:37" s="75" customFormat="1">
      <c r="A108" s="96"/>
      <c r="B108" s="3"/>
      <c r="C108" s="3"/>
      <c r="D108" s="3"/>
      <c r="E108" s="3"/>
      <c r="F108" s="96"/>
      <c r="G108" s="75" ph="1"/>
      <c r="I108" s="110"/>
      <c r="J108" s="103"/>
      <c r="K108" s="104"/>
      <c r="L108" s="105"/>
      <c r="M108" s="105"/>
      <c r="N108" s="105"/>
      <c r="O108" s="105"/>
      <c r="P108" s="105"/>
      <c r="Q108" s="105"/>
      <c r="R108" s="105"/>
      <c r="W108" s="96"/>
      <c r="X108" s="96"/>
      <c r="Y108" s="115"/>
      <c r="AA108" s="96"/>
      <c r="AC108" s="6"/>
      <c r="AD108" s="6"/>
      <c r="AE108" s="6"/>
      <c r="AF108" s="6"/>
      <c r="AG108" s="6"/>
      <c r="AH108" s="6"/>
      <c r="AI108" s="6"/>
      <c r="AJ108" s="6"/>
      <c r="AK108" s="6"/>
    </row>
    <row r="109" spans="1:37" s="75" customFormat="1">
      <c r="A109" s="96"/>
      <c r="B109" s="3"/>
      <c r="C109" s="3"/>
      <c r="D109" s="3"/>
      <c r="E109" s="3"/>
      <c r="F109" s="96"/>
      <c r="G109" s="75" ph="1"/>
      <c r="I109" s="110"/>
      <c r="J109" s="103"/>
      <c r="K109" s="104"/>
      <c r="L109" s="105"/>
      <c r="M109" s="105"/>
      <c r="N109" s="105"/>
      <c r="O109" s="105"/>
      <c r="P109" s="105"/>
      <c r="Q109" s="105"/>
      <c r="R109" s="105"/>
      <c r="W109" s="96"/>
      <c r="X109" s="96"/>
      <c r="Y109" s="115"/>
      <c r="AA109" s="96"/>
      <c r="AC109" s="6"/>
      <c r="AD109" s="6"/>
      <c r="AE109" s="6"/>
      <c r="AF109" s="6"/>
      <c r="AG109" s="6"/>
      <c r="AH109" s="6"/>
      <c r="AI109" s="6"/>
      <c r="AJ109" s="6"/>
      <c r="AK109" s="6"/>
    </row>
    <row r="110" spans="1:37" s="75" customFormat="1">
      <c r="A110" s="96"/>
      <c r="B110" s="3"/>
      <c r="C110" s="3"/>
      <c r="D110" s="3"/>
      <c r="E110" s="3"/>
      <c r="F110" s="96"/>
      <c r="G110" s="75" ph="1"/>
      <c r="I110" s="110"/>
      <c r="J110" s="103"/>
      <c r="K110" s="104"/>
      <c r="L110" s="105"/>
      <c r="M110" s="105"/>
      <c r="N110" s="105"/>
      <c r="O110" s="105"/>
      <c r="P110" s="105"/>
      <c r="Q110" s="105"/>
      <c r="R110" s="105"/>
      <c r="W110" s="96"/>
      <c r="X110" s="96"/>
      <c r="Y110" s="115"/>
      <c r="AA110" s="96"/>
      <c r="AC110" s="6"/>
      <c r="AD110" s="6"/>
      <c r="AE110" s="6"/>
      <c r="AF110" s="6"/>
      <c r="AG110" s="6"/>
      <c r="AH110" s="6"/>
      <c r="AI110" s="6"/>
      <c r="AJ110" s="6"/>
      <c r="AK110" s="6"/>
    </row>
    <row r="111" spans="1:37" s="75" customFormat="1">
      <c r="A111" s="96"/>
      <c r="B111" s="3"/>
      <c r="C111" s="3"/>
      <c r="D111" s="3"/>
      <c r="E111" s="3"/>
      <c r="F111" s="96"/>
      <c r="G111" s="75" ph="1"/>
      <c r="I111" s="110"/>
      <c r="J111" s="103"/>
      <c r="K111" s="104"/>
      <c r="L111" s="105"/>
      <c r="M111" s="105"/>
      <c r="N111" s="105"/>
      <c r="O111" s="105"/>
      <c r="P111" s="105"/>
      <c r="Q111" s="105"/>
      <c r="R111" s="105"/>
      <c r="W111" s="96"/>
      <c r="X111" s="96"/>
      <c r="Y111" s="115"/>
      <c r="AA111" s="96"/>
      <c r="AC111" s="6"/>
      <c r="AD111" s="6"/>
      <c r="AE111" s="6"/>
      <c r="AF111" s="6"/>
      <c r="AG111" s="6"/>
      <c r="AH111" s="6"/>
      <c r="AI111" s="6"/>
      <c r="AJ111" s="6"/>
      <c r="AK111" s="6"/>
    </row>
    <row r="112" spans="1:37" s="75" customFormat="1">
      <c r="A112" s="96"/>
      <c r="B112" s="3"/>
      <c r="C112" s="3"/>
      <c r="D112" s="3"/>
      <c r="E112" s="3"/>
      <c r="F112" s="96"/>
      <c r="G112" s="75" ph="1"/>
      <c r="I112" s="110"/>
      <c r="J112" s="103"/>
      <c r="K112" s="104"/>
      <c r="L112" s="105"/>
      <c r="M112" s="105"/>
      <c r="N112" s="105"/>
      <c r="O112" s="105"/>
      <c r="P112" s="105"/>
      <c r="Q112" s="105"/>
      <c r="R112" s="105"/>
      <c r="W112" s="96"/>
      <c r="X112" s="96"/>
      <c r="Y112" s="115"/>
      <c r="AA112" s="96"/>
      <c r="AC112" s="6"/>
      <c r="AD112" s="6"/>
      <c r="AE112" s="6"/>
      <c r="AF112" s="6"/>
      <c r="AG112" s="6"/>
      <c r="AH112" s="6"/>
      <c r="AI112" s="6"/>
      <c r="AJ112" s="6"/>
      <c r="AK112" s="6"/>
    </row>
    <row r="113" spans="1:37" s="75" customFormat="1">
      <c r="A113" s="96"/>
      <c r="B113" s="3"/>
      <c r="C113" s="3"/>
      <c r="D113" s="3"/>
      <c r="E113" s="3"/>
      <c r="F113" s="96"/>
      <c r="G113" s="75" ph="1"/>
      <c r="I113" s="110"/>
      <c r="J113" s="103"/>
      <c r="K113" s="104"/>
      <c r="L113" s="105"/>
      <c r="M113" s="105"/>
      <c r="N113" s="105"/>
      <c r="O113" s="105"/>
      <c r="P113" s="105"/>
      <c r="Q113" s="105"/>
      <c r="R113" s="105"/>
      <c r="W113" s="96"/>
      <c r="X113" s="96"/>
      <c r="Y113" s="115"/>
      <c r="AA113" s="96"/>
      <c r="AC113" s="6"/>
      <c r="AD113" s="6"/>
      <c r="AE113" s="6"/>
      <c r="AF113" s="6"/>
      <c r="AG113" s="6"/>
      <c r="AH113" s="6"/>
      <c r="AI113" s="6"/>
      <c r="AJ113" s="6"/>
      <c r="AK113" s="6"/>
    </row>
    <row r="114" spans="1:37" s="75" customFormat="1">
      <c r="A114" s="96"/>
      <c r="B114" s="3"/>
      <c r="C114" s="3"/>
      <c r="D114" s="3"/>
      <c r="E114" s="3"/>
      <c r="F114" s="96"/>
      <c r="G114" s="75" ph="1"/>
      <c r="I114" s="110"/>
      <c r="J114" s="103"/>
      <c r="K114" s="104"/>
      <c r="L114" s="105"/>
      <c r="M114" s="105"/>
      <c r="N114" s="105"/>
      <c r="O114" s="105"/>
      <c r="P114" s="105"/>
      <c r="Q114" s="105"/>
      <c r="R114" s="105"/>
      <c r="W114" s="96"/>
      <c r="X114" s="96"/>
      <c r="Y114" s="115"/>
      <c r="AA114" s="96"/>
      <c r="AC114" s="6"/>
      <c r="AD114" s="6"/>
      <c r="AE114" s="6"/>
      <c r="AF114" s="6"/>
      <c r="AG114" s="6"/>
      <c r="AH114" s="6"/>
      <c r="AI114" s="6"/>
      <c r="AJ114" s="6"/>
      <c r="AK114" s="6"/>
    </row>
    <row r="115" spans="1:37" s="75" customFormat="1">
      <c r="A115" s="96"/>
      <c r="B115" s="3"/>
      <c r="C115" s="3"/>
      <c r="D115" s="3"/>
      <c r="E115" s="3"/>
      <c r="F115" s="96"/>
      <c r="G115" s="75" ph="1"/>
      <c r="I115" s="110"/>
      <c r="J115" s="103"/>
      <c r="K115" s="104"/>
      <c r="L115" s="105"/>
      <c r="M115" s="105"/>
      <c r="N115" s="105"/>
      <c r="O115" s="105"/>
      <c r="P115" s="105"/>
      <c r="Q115" s="105"/>
      <c r="R115" s="105"/>
      <c r="W115" s="96"/>
      <c r="X115" s="96"/>
      <c r="Y115" s="115"/>
      <c r="AA115" s="96"/>
      <c r="AC115" s="6"/>
      <c r="AD115" s="6"/>
      <c r="AE115" s="6"/>
      <c r="AF115" s="6"/>
      <c r="AG115" s="6"/>
      <c r="AH115" s="6"/>
      <c r="AI115" s="6"/>
      <c r="AJ115" s="6"/>
      <c r="AK115" s="6"/>
    </row>
    <row r="116" spans="1:37" s="75" customFormat="1">
      <c r="A116" s="96"/>
      <c r="B116" s="3"/>
      <c r="C116" s="3"/>
      <c r="D116" s="3"/>
      <c r="E116" s="3"/>
      <c r="F116" s="96"/>
      <c r="G116" s="75" ph="1"/>
      <c r="I116" s="110"/>
      <c r="J116" s="103"/>
      <c r="K116" s="104"/>
      <c r="L116" s="105"/>
      <c r="M116" s="105"/>
      <c r="N116" s="105"/>
      <c r="O116" s="105"/>
      <c r="P116" s="105"/>
      <c r="Q116" s="105"/>
      <c r="R116" s="105"/>
      <c r="W116" s="96"/>
      <c r="X116" s="96"/>
      <c r="Y116" s="115"/>
      <c r="AA116" s="96"/>
      <c r="AC116" s="6"/>
      <c r="AD116" s="6"/>
      <c r="AE116" s="6"/>
      <c r="AF116" s="6"/>
      <c r="AG116" s="6"/>
      <c r="AH116" s="6"/>
      <c r="AI116" s="6"/>
      <c r="AJ116" s="6"/>
      <c r="AK116" s="6"/>
    </row>
    <row r="117" spans="1:37" s="75" customFormat="1">
      <c r="A117" s="96"/>
      <c r="B117" s="3"/>
      <c r="C117" s="3"/>
      <c r="D117" s="3"/>
      <c r="E117" s="3"/>
      <c r="F117" s="96"/>
      <c r="G117" s="75" ph="1"/>
      <c r="I117" s="110"/>
      <c r="J117" s="103"/>
      <c r="K117" s="104"/>
      <c r="L117" s="105"/>
      <c r="M117" s="105"/>
      <c r="N117" s="105"/>
      <c r="O117" s="105"/>
      <c r="P117" s="105"/>
      <c r="Q117" s="105"/>
      <c r="R117" s="105"/>
      <c r="W117" s="96"/>
      <c r="X117" s="96"/>
      <c r="Y117" s="115"/>
      <c r="AA117" s="96"/>
      <c r="AC117" s="6"/>
      <c r="AD117" s="6"/>
      <c r="AE117" s="6"/>
      <c r="AF117" s="6"/>
      <c r="AG117" s="6"/>
      <c r="AH117" s="6"/>
      <c r="AI117" s="6"/>
      <c r="AJ117" s="6"/>
      <c r="AK117" s="6"/>
    </row>
    <row r="121" spans="1:37" s="75" customFormat="1">
      <c r="A121" s="96"/>
      <c r="B121" s="3"/>
      <c r="C121" s="3"/>
      <c r="D121" s="3"/>
      <c r="E121" s="3"/>
      <c r="F121" s="96"/>
      <c r="G121" s="75" ph="1"/>
      <c r="I121" s="110"/>
      <c r="J121" s="103"/>
      <c r="K121" s="104"/>
      <c r="L121" s="105"/>
      <c r="M121" s="105"/>
      <c r="N121" s="105"/>
      <c r="O121" s="105"/>
      <c r="P121" s="105"/>
      <c r="Q121" s="105"/>
      <c r="R121" s="105"/>
      <c r="W121" s="96"/>
      <c r="X121" s="96"/>
      <c r="Y121" s="115"/>
      <c r="AA121" s="96"/>
      <c r="AC121" s="6"/>
      <c r="AD121" s="6"/>
      <c r="AE121" s="6"/>
      <c r="AF121" s="6"/>
      <c r="AG121" s="6"/>
      <c r="AH121" s="6"/>
      <c r="AI121" s="6"/>
      <c r="AJ121" s="6"/>
      <c r="AK121" s="6"/>
    </row>
    <row r="122" spans="1:37" s="75" customFormat="1">
      <c r="A122" s="96"/>
      <c r="B122" s="3"/>
      <c r="C122" s="3"/>
      <c r="D122" s="3"/>
      <c r="E122" s="3"/>
      <c r="F122" s="96"/>
      <c r="G122" s="75" ph="1"/>
      <c r="I122" s="110"/>
      <c r="J122" s="103"/>
      <c r="K122" s="104"/>
      <c r="L122" s="105"/>
      <c r="M122" s="105"/>
      <c r="N122" s="105"/>
      <c r="O122" s="105"/>
      <c r="P122" s="105"/>
      <c r="Q122" s="105"/>
      <c r="R122" s="105"/>
      <c r="W122" s="96"/>
      <c r="X122" s="96"/>
      <c r="Y122" s="115"/>
      <c r="AA122" s="96"/>
      <c r="AC122" s="6"/>
      <c r="AD122" s="6"/>
      <c r="AE122" s="6"/>
      <c r="AF122" s="6"/>
      <c r="AG122" s="6"/>
      <c r="AH122" s="6"/>
      <c r="AI122" s="6"/>
      <c r="AJ122" s="6"/>
      <c r="AK122" s="6"/>
    </row>
    <row r="123" spans="1:37" s="75" customFormat="1">
      <c r="A123" s="96"/>
      <c r="B123" s="3"/>
      <c r="C123" s="3"/>
      <c r="D123" s="3"/>
      <c r="E123" s="3"/>
      <c r="F123" s="96"/>
      <c r="G123" s="75" ph="1"/>
      <c r="I123" s="110"/>
      <c r="J123" s="103"/>
      <c r="K123" s="104"/>
      <c r="L123" s="105"/>
      <c r="M123" s="105"/>
      <c r="N123" s="105"/>
      <c r="O123" s="105"/>
      <c r="P123" s="105"/>
      <c r="Q123" s="105"/>
      <c r="R123" s="105"/>
      <c r="W123" s="96"/>
      <c r="X123" s="96"/>
      <c r="Y123" s="115"/>
      <c r="AA123" s="96"/>
      <c r="AC123" s="6"/>
      <c r="AD123" s="6"/>
      <c r="AE123" s="6"/>
      <c r="AF123" s="6"/>
      <c r="AG123" s="6"/>
      <c r="AH123" s="6"/>
      <c r="AI123" s="6"/>
      <c r="AJ123" s="6"/>
      <c r="AK123" s="6"/>
    </row>
    <row r="125" spans="1:37" s="75" customFormat="1">
      <c r="A125" s="96"/>
      <c r="B125" s="3"/>
      <c r="C125" s="3"/>
      <c r="D125" s="3"/>
      <c r="E125" s="3"/>
      <c r="F125" s="96"/>
      <c r="G125" s="75" ph="1"/>
      <c r="I125" s="110"/>
      <c r="J125" s="103"/>
      <c r="K125" s="104"/>
      <c r="L125" s="105"/>
      <c r="M125" s="105"/>
      <c r="N125" s="105"/>
      <c r="O125" s="105"/>
      <c r="P125" s="105"/>
      <c r="Q125" s="105"/>
      <c r="R125" s="105"/>
      <c r="W125" s="96"/>
      <c r="X125" s="96"/>
      <c r="Y125" s="115"/>
      <c r="AA125" s="96"/>
      <c r="AC125" s="6"/>
      <c r="AD125" s="6"/>
      <c r="AE125" s="6"/>
      <c r="AF125" s="6"/>
      <c r="AG125" s="6"/>
      <c r="AH125" s="6"/>
      <c r="AI125" s="6"/>
      <c r="AJ125" s="6"/>
      <c r="AK125" s="6"/>
    </row>
    <row r="126" spans="1:37" s="75" customFormat="1">
      <c r="A126" s="96"/>
      <c r="B126" s="3"/>
      <c r="C126" s="3"/>
      <c r="D126" s="3"/>
      <c r="E126" s="3"/>
      <c r="F126" s="96"/>
      <c r="G126" s="75" ph="1"/>
      <c r="I126" s="110"/>
      <c r="J126" s="103"/>
      <c r="K126" s="104"/>
      <c r="L126" s="105"/>
      <c r="M126" s="105"/>
      <c r="N126" s="105"/>
      <c r="O126" s="105"/>
      <c r="P126" s="105"/>
      <c r="Q126" s="105"/>
      <c r="R126" s="105"/>
      <c r="W126" s="96"/>
      <c r="X126" s="96"/>
      <c r="Y126" s="115"/>
      <c r="AA126" s="96"/>
      <c r="AC126" s="6"/>
      <c r="AD126" s="6"/>
      <c r="AE126" s="6"/>
      <c r="AF126" s="6"/>
      <c r="AG126" s="6"/>
      <c r="AH126" s="6"/>
      <c r="AI126" s="6"/>
      <c r="AJ126" s="6"/>
      <c r="AK126" s="6"/>
    </row>
    <row r="127" spans="1:37" s="75" customFormat="1">
      <c r="A127" s="96"/>
      <c r="B127" s="3"/>
      <c r="C127" s="3"/>
      <c r="D127" s="3"/>
      <c r="E127" s="3"/>
      <c r="F127" s="96"/>
      <c r="G127" s="75" ph="1"/>
      <c r="I127" s="110"/>
      <c r="J127" s="103"/>
      <c r="K127" s="104"/>
      <c r="L127" s="105"/>
      <c r="M127" s="105"/>
      <c r="N127" s="105"/>
      <c r="O127" s="105"/>
      <c r="P127" s="105"/>
      <c r="Q127" s="105"/>
      <c r="R127" s="105"/>
      <c r="W127" s="96"/>
      <c r="X127" s="96"/>
      <c r="Y127" s="115"/>
      <c r="AA127" s="96"/>
      <c r="AC127" s="6"/>
      <c r="AD127" s="6"/>
      <c r="AE127" s="6"/>
      <c r="AF127" s="6"/>
      <c r="AG127" s="6"/>
      <c r="AH127" s="6"/>
      <c r="AI127" s="6"/>
      <c r="AJ127" s="6"/>
      <c r="AK127" s="6"/>
    </row>
    <row r="128" spans="1:37" s="75" customFormat="1">
      <c r="A128" s="96"/>
      <c r="B128" s="3"/>
      <c r="C128" s="3"/>
      <c r="D128" s="3"/>
      <c r="E128" s="3"/>
      <c r="F128" s="96"/>
      <c r="G128" s="75" ph="1"/>
      <c r="I128" s="110"/>
      <c r="J128" s="103"/>
      <c r="K128" s="104"/>
      <c r="L128" s="105"/>
      <c r="M128" s="105"/>
      <c r="N128" s="105"/>
      <c r="O128" s="105"/>
      <c r="P128" s="105"/>
      <c r="Q128" s="105"/>
      <c r="R128" s="105"/>
      <c r="W128" s="96"/>
      <c r="X128" s="96"/>
      <c r="Y128" s="115"/>
      <c r="AA128" s="96"/>
      <c r="AC128" s="6"/>
      <c r="AD128" s="6"/>
      <c r="AE128" s="6"/>
      <c r="AF128" s="6"/>
      <c r="AG128" s="6"/>
      <c r="AH128" s="6"/>
      <c r="AI128" s="6"/>
      <c r="AJ128" s="6"/>
      <c r="AK128" s="6"/>
    </row>
    <row r="130" spans="1:37" s="75" customFormat="1">
      <c r="A130" s="96"/>
      <c r="B130" s="3"/>
      <c r="C130" s="3"/>
      <c r="D130" s="3"/>
      <c r="E130" s="3"/>
      <c r="F130" s="96"/>
      <c r="G130" s="75" ph="1"/>
      <c r="I130" s="110"/>
      <c r="J130" s="103"/>
      <c r="K130" s="104"/>
      <c r="L130" s="105"/>
      <c r="M130" s="105"/>
      <c r="N130" s="105"/>
      <c r="O130" s="105"/>
      <c r="P130" s="105"/>
      <c r="Q130" s="105"/>
      <c r="R130" s="105"/>
      <c r="W130" s="96"/>
      <c r="X130" s="96"/>
      <c r="Y130" s="115"/>
      <c r="AA130" s="96"/>
      <c r="AC130" s="6"/>
      <c r="AD130" s="6"/>
      <c r="AE130" s="6"/>
      <c r="AF130" s="6"/>
      <c r="AG130" s="6"/>
      <c r="AH130" s="6"/>
      <c r="AI130" s="6"/>
      <c r="AJ130" s="6"/>
      <c r="AK130" s="6"/>
    </row>
    <row r="131" spans="1:37" s="75" customFormat="1">
      <c r="A131" s="96"/>
      <c r="B131" s="3"/>
      <c r="C131" s="3"/>
      <c r="D131" s="3"/>
      <c r="E131" s="3"/>
      <c r="F131" s="96"/>
      <c r="G131" s="75" ph="1"/>
      <c r="I131" s="110"/>
      <c r="J131" s="103"/>
      <c r="K131" s="104"/>
      <c r="L131" s="105"/>
      <c r="M131" s="105"/>
      <c r="N131" s="105"/>
      <c r="O131" s="105"/>
      <c r="P131" s="105"/>
      <c r="Q131" s="105"/>
      <c r="R131" s="105"/>
      <c r="W131" s="96"/>
      <c r="X131" s="96"/>
      <c r="Y131" s="115"/>
      <c r="AA131" s="96"/>
      <c r="AC131" s="6"/>
      <c r="AD131" s="6"/>
      <c r="AE131" s="6"/>
      <c r="AF131" s="6"/>
      <c r="AG131" s="6"/>
      <c r="AH131" s="6"/>
      <c r="AI131" s="6"/>
      <c r="AJ131" s="6"/>
      <c r="AK131" s="6"/>
    </row>
    <row r="132" spans="1:37" s="75" customFormat="1">
      <c r="A132" s="96"/>
      <c r="B132" s="3"/>
      <c r="C132" s="3"/>
      <c r="D132" s="3"/>
      <c r="E132" s="3"/>
      <c r="F132" s="96"/>
      <c r="G132" s="75" ph="1"/>
      <c r="I132" s="110"/>
      <c r="J132" s="103"/>
      <c r="K132" s="104"/>
      <c r="L132" s="105"/>
      <c r="M132" s="105"/>
      <c r="N132" s="105"/>
      <c r="O132" s="105"/>
      <c r="P132" s="105"/>
      <c r="Q132" s="105"/>
      <c r="R132" s="105"/>
      <c r="W132" s="96"/>
      <c r="X132" s="96"/>
      <c r="Y132" s="115"/>
      <c r="AA132" s="96"/>
      <c r="AC132" s="6"/>
      <c r="AD132" s="6"/>
      <c r="AE132" s="6"/>
      <c r="AF132" s="6"/>
      <c r="AG132" s="6"/>
      <c r="AH132" s="6"/>
      <c r="AI132" s="6"/>
      <c r="AJ132" s="6"/>
      <c r="AK132" s="6"/>
    </row>
    <row r="133" spans="1:37" s="75" customFormat="1">
      <c r="A133" s="96"/>
      <c r="B133" s="3"/>
      <c r="C133" s="3"/>
      <c r="D133" s="3"/>
      <c r="E133" s="3"/>
      <c r="F133" s="96"/>
      <c r="G133" s="75" ph="1"/>
      <c r="I133" s="110"/>
      <c r="J133" s="103"/>
      <c r="K133" s="104"/>
      <c r="L133" s="105"/>
      <c r="M133" s="105"/>
      <c r="N133" s="105"/>
      <c r="O133" s="105"/>
      <c r="P133" s="105"/>
      <c r="Q133" s="105"/>
      <c r="R133" s="105"/>
      <c r="W133" s="96"/>
      <c r="X133" s="96"/>
      <c r="Y133" s="115"/>
      <c r="AA133" s="96"/>
      <c r="AC133" s="6"/>
      <c r="AD133" s="6"/>
      <c r="AE133" s="6"/>
      <c r="AF133" s="6"/>
      <c r="AG133" s="6"/>
      <c r="AH133" s="6"/>
      <c r="AI133" s="6"/>
      <c r="AJ133" s="6"/>
      <c r="AK133" s="6"/>
    </row>
    <row r="135" spans="1:37" s="75" customFormat="1">
      <c r="A135" s="96"/>
      <c r="B135" s="3"/>
      <c r="C135" s="3"/>
      <c r="D135" s="3"/>
      <c r="E135" s="3"/>
      <c r="F135" s="96"/>
      <c r="G135" s="75" ph="1"/>
      <c r="I135" s="110"/>
      <c r="J135" s="103"/>
      <c r="K135" s="104"/>
      <c r="L135" s="105"/>
      <c r="M135" s="105"/>
      <c r="N135" s="105"/>
      <c r="O135" s="105"/>
      <c r="P135" s="105"/>
      <c r="Q135" s="105"/>
      <c r="R135" s="105"/>
      <c r="W135" s="96"/>
      <c r="X135" s="96"/>
      <c r="Y135" s="115"/>
      <c r="AA135" s="96"/>
      <c r="AC135" s="6"/>
      <c r="AD135" s="6"/>
      <c r="AE135" s="6"/>
      <c r="AF135" s="6"/>
      <c r="AG135" s="6"/>
      <c r="AH135" s="6"/>
      <c r="AI135" s="6"/>
      <c r="AJ135" s="6"/>
      <c r="AK135" s="6"/>
    </row>
    <row r="136" spans="1:37" s="75" customFormat="1">
      <c r="A136" s="96"/>
      <c r="B136" s="3"/>
      <c r="C136" s="3"/>
      <c r="D136" s="3"/>
      <c r="E136" s="3"/>
      <c r="F136" s="96"/>
      <c r="G136" s="75" ph="1"/>
      <c r="I136" s="110"/>
      <c r="J136" s="103"/>
      <c r="K136" s="104"/>
      <c r="L136" s="105"/>
      <c r="M136" s="105"/>
      <c r="N136" s="105"/>
      <c r="O136" s="105"/>
      <c r="P136" s="105"/>
      <c r="Q136" s="105"/>
      <c r="R136" s="105"/>
      <c r="W136" s="96"/>
      <c r="X136" s="96"/>
      <c r="Y136" s="115"/>
      <c r="AA136" s="96"/>
      <c r="AC136" s="6"/>
      <c r="AD136" s="6"/>
      <c r="AE136" s="6"/>
      <c r="AF136" s="6"/>
      <c r="AG136" s="6"/>
      <c r="AH136" s="6"/>
      <c r="AI136" s="6"/>
      <c r="AJ136" s="6"/>
      <c r="AK136" s="6"/>
    </row>
    <row r="138" spans="1:37" s="75" customFormat="1">
      <c r="A138" s="96"/>
      <c r="B138" s="3"/>
      <c r="C138" s="3"/>
      <c r="D138" s="3"/>
      <c r="E138" s="3"/>
      <c r="F138" s="96"/>
      <c r="G138" s="75" ph="1"/>
      <c r="I138" s="110"/>
      <c r="J138" s="103"/>
      <c r="K138" s="104"/>
      <c r="L138" s="105"/>
      <c r="M138" s="105"/>
      <c r="N138" s="105"/>
      <c r="O138" s="105"/>
      <c r="P138" s="105"/>
      <c r="Q138" s="105"/>
      <c r="R138" s="105"/>
      <c r="W138" s="96"/>
      <c r="X138" s="96"/>
      <c r="Y138" s="115"/>
      <c r="AA138" s="96"/>
      <c r="AC138" s="6"/>
      <c r="AD138" s="6"/>
      <c r="AE138" s="6"/>
      <c r="AF138" s="6"/>
      <c r="AG138" s="6"/>
      <c r="AH138" s="6"/>
      <c r="AI138" s="6"/>
      <c r="AJ138" s="6"/>
      <c r="AK138" s="6"/>
    </row>
    <row r="139" spans="1:37" s="75" customFormat="1">
      <c r="A139" s="96"/>
      <c r="B139" s="3"/>
      <c r="C139" s="3"/>
      <c r="D139" s="3"/>
      <c r="E139" s="3"/>
      <c r="F139" s="96"/>
      <c r="G139" s="75" ph="1"/>
      <c r="I139" s="110"/>
      <c r="J139" s="103"/>
      <c r="K139" s="104"/>
      <c r="L139" s="105"/>
      <c r="M139" s="105"/>
      <c r="N139" s="105"/>
      <c r="O139" s="105"/>
      <c r="P139" s="105"/>
      <c r="Q139" s="105"/>
      <c r="R139" s="105"/>
      <c r="W139" s="96"/>
      <c r="X139" s="96"/>
      <c r="Y139" s="115"/>
      <c r="AA139" s="96"/>
      <c r="AC139" s="6"/>
      <c r="AD139" s="6"/>
      <c r="AE139" s="6"/>
      <c r="AF139" s="6"/>
      <c r="AG139" s="6"/>
      <c r="AH139" s="6"/>
      <c r="AI139" s="6"/>
      <c r="AJ139" s="6"/>
      <c r="AK139" s="6"/>
    </row>
    <row r="140" spans="1:37" s="75" customFormat="1">
      <c r="A140" s="96"/>
      <c r="B140" s="3"/>
      <c r="C140" s="3"/>
      <c r="D140" s="3"/>
      <c r="E140" s="3"/>
      <c r="F140" s="96"/>
      <c r="G140" s="75" ph="1"/>
      <c r="I140" s="110"/>
      <c r="J140" s="103"/>
      <c r="K140" s="104"/>
      <c r="L140" s="105"/>
      <c r="M140" s="105"/>
      <c r="N140" s="105"/>
      <c r="O140" s="105"/>
      <c r="P140" s="105"/>
      <c r="Q140" s="105"/>
      <c r="R140" s="105"/>
      <c r="W140" s="96"/>
      <c r="X140" s="96"/>
      <c r="Y140" s="115"/>
      <c r="AA140" s="96"/>
      <c r="AC140" s="6"/>
      <c r="AD140" s="6"/>
      <c r="AE140" s="6"/>
      <c r="AF140" s="6"/>
      <c r="AG140" s="6"/>
      <c r="AH140" s="6"/>
      <c r="AI140" s="6"/>
      <c r="AJ140" s="6"/>
      <c r="AK140" s="6"/>
    </row>
    <row r="141" spans="1:37" s="75" customFormat="1">
      <c r="A141" s="96"/>
      <c r="B141" s="3"/>
      <c r="C141" s="3"/>
      <c r="D141" s="3"/>
      <c r="E141" s="3"/>
      <c r="F141" s="96"/>
      <c r="G141" s="75" ph="1"/>
      <c r="I141" s="110"/>
      <c r="J141" s="103"/>
      <c r="K141" s="104"/>
      <c r="L141" s="105"/>
      <c r="M141" s="105"/>
      <c r="N141" s="105"/>
      <c r="O141" s="105"/>
      <c r="P141" s="105"/>
      <c r="Q141" s="105"/>
      <c r="R141" s="105"/>
      <c r="W141" s="96"/>
      <c r="X141" s="96"/>
      <c r="Y141" s="115"/>
      <c r="AA141" s="96"/>
      <c r="AC141" s="6"/>
      <c r="AD141" s="6"/>
      <c r="AE141" s="6"/>
      <c r="AF141" s="6"/>
      <c r="AG141" s="6"/>
      <c r="AH141" s="6"/>
      <c r="AI141" s="6"/>
      <c r="AJ141" s="6"/>
      <c r="AK141" s="6"/>
    </row>
    <row r="142" spans="1:37" s="75" customFormat="1">
      <c r="A142" s="96"/>
      <c r="B142" s="3"/>
      <c r="C142" s="3"/>
      <c r="D142" s="3"/>
      <c r="E142" s="3"/>
      <c r="F142" s="96"/>
      <c r="G142" s="75" ph="1"/>
      <c r="I142" s="110"/>
      <c r="J142" s="103"/>
      <c r="K142" s="104"/>
      <c r="L142" s="105"/>
      <c r="M142" s="105"/>
      <c r="N142" s="105"/>
      <c r="O142" s="105"/>
      <c r="P142" s="105"/>
      <c r="Q142" s="105"/>
      <c r="R142" s="105"/>
      <c r="W142" s="96"/>
      <c r="X142" s="96"/>
      <c r="Y142" s="115"/>
      <c r="AA142" s="96"/>
      <c r="AC142" s="6"/>
      <c r="AD142" s="6"/>
      <c r="AE142" s="6"/>
      <c r="AF142" s="6"/>
      <c r="AG142" s="6"/>
      <c r="AH142" s="6"/>
      <c r="AI142" s="6"/>
      <c r="AJ142" s="6"/>
      <c r="AK142" s="6"/>
    </row>
    <row r="143" spans="1:37" s="75" customFormat="1">
      <c r="A143" s="96"/>
      <c r="B143" s="3"/>
      <c r="C143" s="3"/>
      <c r="D143" s="3"/>
      <c r="E143" s="3"/>
      <c r="F143" s="96"/>
      <c r="G143" s="75" ph="1"/>
      <c r="I143" s="110"/>
      <c r="J143" s="103"/>
      <c r="K143" s="104"/>
      <c r="L143" s="105"/>
      <c r="M143" s="105"/>
      <c r="N143" s="105"/>
      <c r="O143" s="105"/>
      <c r="P143" s="105"/>
      <c r="Q143" s="105"/>
      <c r="R143" s="105"/>
      <c r="W143" s="96"/>
      <c r="X143" s="96"/>
      <c r="Y143" s="115"/>
      <c r="AA143" s="96"/>
      <c r="AC143" s="6"/>
      <c r="AD143" s="6"/>
      <c r="AE143" s="6"/>
      <c r="AF143" s="6"/>
      <c r="AG143" s="6"/>
      <c r="AH143" s="6"/>
      <c r="AI143" s="6"/>
      <c r="AJ143" s="6"/>
      <c r="AK143" s="6"/>
    </row>
    <row r="144" spans="1:37" s="75" customFormat="1">
      <c r="A144" s="96"/>
      <c r="B144" s="3"/>
      <c r="C144" s="3"/>
      <c r="D144" s="3"/>
      <c r="E144" s="3"/>
      <c r="F144" s="96"/>
      <c r="G144" s="75" ph="1"/>
      <c r="I144" s="110"/>
      <c r="J144" s="103"/>
      <c r="K144" s="104"/>
      <c r="L144" s="105"/>
      <c r="M144" s="105"/>
      <c r="N144" s="105"/>
      <c r="O144" s="105"/>
      <c r="P144" s="105"/>
      <c r="Q144" s="105"/>
      <c r="R144" s="105"/>
      <c r="W144" s="96"/>
      <c r="X144" s="96"/>
      <c r="Y144" s="115"/>
      <c r="AA144" s="96"/>
      <c r="AC144" s="6"/>
      <c r="AD144" s="6"/>
      <c r="AE144" s="6"/>
      <c r="AF144" s="6"/>
      <c r="AG144" s="6"/>
      <c r="AH144" s="6"/>
      <c r="AI144" s="6"/>
      <c r="AJ144" s="6"/>
      <c r="AK144" s="6"/>
    </row>
    <row r="145" spans="1:37" s="75" customFormat="1">
      <c r="A145" s="96"/>
      <c r="B145" s="3"/>
      <c r="C145" s="3"/>
      <c r="D145" s="3"/>
      <c r="E145" s="3"/>
      <c r="F145" s="96"/>
      <c r="G145" s="75" ph="1"/>
      <c r="I145" s="110"/>
      <c r="J145" s="103"/>
      <c r="K145" s="104"/>
      <c r="L145" s="105"/>
      <c r="M145" s="105"/>
      <c r="N145" s="105"/>
      <c r="O145" s="105"/>
      <c r="P145" s="105"/>
      <c r="Q145" s="105"/>
      <c r="R145" s="105"/>
      <c r="W145" s="96"/>
      <c r="X145" s="96"/>
      <c r="Y145" s="115"/>
      <c r="AA145" s="96"/>
      <c r="AC145" s="6"/>
      <c r="AD145" s="6"/>
      <c r="AE145" s="6"/>
      <c r="AF145" s="6"/>
      <c r="AG145" s="6"/>
      <c r="AH145" s="6"/>
      <c r="AI145" s="6"/>
      <c r="AJ145" s="6"/>
      <c r="AK145" s="6"/>
    </row>
    <row r="146" spans="1:37" s="75" customFormat="1">
      <c r="A146" s="96"/>
      <c r="B146" s="3"/>
      <c r="C146" s="3"/>
      <c r="D146" s="3"/>
      <c r="E146" s="3"/>
      <c r="F146" s="96"/>
      <c r="G146" s="75" ph="1"/>
      <c r="I146" s="110"/>
      <c r="J146" s="103"/>
      <c r="K146" s="104"/>
      <c r="L146" s="105"/>
      <c r="M146" s="105"/>
      <c r="N146" s="105"/>
      <c r="O146" s="105"/>
      <c r="P146" s="105"/>
      <c r="Q146" s="105"/>
      <c r="R146" s="105"/>
      <c r="W146" s="96"/>
      <c r="X146" s="96"/>
      <c r="Y146" s="115"/>
      <c r="AA146" s="96"/>
      <c r="AC146" s="6"/>
      <c r="AD146" s="6"/>
      <c r="AE146" s="6"/>
      <c r="AF146" s="6"/>
      <c r="AG146" s="6"/>
      <c r="AH146" s="6"/>
      <c r="AI146" s="6"/>
      <c r="AJ146" s="6"/>
      <c r="AK146" s="6"/>
    </row>
    <row r="147" spans="1:37" s="75" customFormat="1">
      <c r="A147" s="96"/>
      <c r="B147" s="3"/>
      <c r="C147" s="3"/>
      <c r="D147" s="3"/>
      <c r="E147" s="3"/>
      <c r="F147" s="96"/>
      <c r="G147" s="75" ph="1"/>
      <c r="I147" s="110"/>
      <c r="J147" s="103"/>
      <c r="K147" s="104"/>
      <c r="L147" s="105"/>
      <c r="M147" s="105"/>
      <c r="N147" s="105"/>
      <c r="O147" s="105"/>
      <c r="P147" s="105"/>
      <c r="Q147" s="105"/>
      <c r="R147" s="105"/>
      <c r="W147" s="96"/>
      <c r="X147" s="96"/>
      <c r="Y147" s="115"/>
      <c r="AA147" s="96"/>
      <c r="AC147" s="6"/>
      <c r="AD147" s="6"/>
      <c r="AE147" s="6"/>
      <c r="AF147" s="6"/>
      <c r="AG147" s="6"/>
      <c r="AH147" s="6"/>
      <c r="AI147" s="6"/>
      <c r="AJ147" s="6"/>
      <c r="AK147" s="6"/>
    </row>
    <row r="148" spans="1:37" s="75" customFormat="1">
      <c r="A148" s="96"/>
      <c r="B148" s="3"/>
      <c r="C148" s="3"/>
      <c r="D148" s="3"/>
      <c r="E148" s="3"/>
      <c r="F148" s="96"/>
      <c r="G148" s="75" ph="1"/>
      <c r="I148" s="110"/>
      <c r="J148" s="103"/>
      <c r="K148" s="104"/>
      <c r="L148" s="105"/>
      <c r="M148" s="105"/>
      <c r="N148" s="105"/>
      <c r="O148" s="105"/>
      <c r="P148" s="105"/>
      <c r="Q148" s="105"/>
      <c r="R148" s="105"/>
      <c r="W148" s="96"/>
      <c r="X148" s="96"/>
      <c r="Y148" s="115"/>
      <c r="AA148" s="96"/>
      <c r="AC148" s="6"/>
      <c r="AD148" s="6"/>
      <c r="AE148" s="6"/>
      <c r="AF148" s="6"/>
      <c r="AG148" s="6"/>
      <c r="AH148" s="6"/>
      <c r="AI148" s="6"/>
      <c r="AJ148" s="6"/>
      <c r="AK148" s="6"/>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5" spans="1:37" s="75" customFormat="1">
      <c r="A165" s="96"/>
      <c r="B165" s="3"/>
      <c r="C165" s="3"/>
      <c r="D165" s="3"/>
      <c r="E165" s="3"/>
      <c r="F165" s="96"/>
      <c r="G165" s="75" ph="1"/>
      <c r="I165" s="110"/>
      <c r="J165" s="103"/>
      <c r="K165" s="104"/>
      <c r="L165" s="105"/>
      <c r="M165" s="105"/>
      <c r="N165" s="105"/>
      <c r="O165" s="105"/>
      <c r="P165" s="105"/>
      <c r="Q165" s="105"/>
      <c r="R165" s="105"/>
      <c r="W165" s="96"/>
      <c r="X165" s="96"/>
      <c r="Y165" s="115"/>
      <c r="AA165" s="96"/>
      <c r="AC165" s="6"/>
      <c r="AD165" s="6"/>
      <c r="AE165" s="6"/>
      <c r="AF165" s="6"/>
      <c r="AG165" s="6"/>
      <c r="AH165" s="6"/>
      <c r="AI165" s="6"/>
      <c r="AJ165" s="6"/>
      <c r="AK165"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0" spans="1:37" s="75" customFormat="1">
      <c r="A170" s="96"/>
      <c r="B170" s="3"/>
      <c r="C170" s="3"/>
      <c r="D170" s="3"/>
      <c r="E170" s="3"/>
      <c r="F170" s="96"/>
      <c r="G170" s="75" ph="1"/>
      <c r="I170" s="110"/>
      <c r="J170" s="103"/>
      <c r="K170" s="104"/>
      <c r="L170" s="105"/>
      <c r="M170" s="105"/>
      <c r="N170" s="105"/>
      <c r="O170" s="105"/>
      <c r="P170" s="105"/>
      <c r="Q170" s="105"/>
      <c r="R170" s="105"/>
      <c r="W170" s="96"/>
      <c r="X170" s="96"/>
      <c r="Y170" s="115"/>
      <c r="AA170" s="96"/>
      <c r="AC170" s="6"/>
      <c r="AD170" s="6"/>
      <c r="AE170" s="6"/>
      <c r="AF170" s="6"/>
      <c r="AG170" s="6"/>
      <c r="AH170" s="6"/>
      <c r="AI170" s="6"/>
      <c r="AJ170" s="6"/>
      <c r="AK170"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3" spans="1:37" s="75" customFormat="1">
      <c r="A173" s="96"/>
      <c r="B173" s="3"/>
      <c r="C173" s="3"/>
      <c r="D173" s="3"/>
      <c r="E173" s="3"/>
      <c r="F173" s="96"/>
      <c r="G173" s="75" ph="1"/>
      <c r="I173" s="110"/>
      <c r="J173" s="103"/>
      <c r="K173" s="104"/>
      <c r="L173" s="105"/>
      <c r="M173" s="105"/>
      <c r="N173" s="105"/>
      <c r="O173" s="105"/>
      <c r="P173" s="105"/>
      <c r="Q173" s="105"/>
      <c r="R173" s="105"/>
      <c r="W173" s="96"/>
      <c r="X173" s="96"/>
      <c r="Y173" s="115"/>
      <c r="AA173" s="96"/>
      <c r="AC173" s="6"/>
      <c r="AD173" s="6"/>
      <c r="AE173" s="6"/>
      <c r="AF173" s="6"/>
      <c r="AG173" s="6"/>
      <c r="AH173" s="6"/>
      <c r="AI173" s="6"/>
      <c r="AJ173" s="6"/>
      <c r="AK173" s="6"/>
    </row>
    <row r="174" spans="1:37" s="75" customFormat="1">
      <c r="A174" s="96"/>
      <c r="B174" s="3"/>
      <c r="C174" s="3"/>
      <c r="D174" s="3"/>
      <c r="E174" s="3"/>
      <c r="F174" s="96"/>
      <c r="G174" s="75" ph="1"/>
      <c r="I174" s="110"/>
      <c r="J174" s="103"/>
      <c r="K174" s="104"/>
      <c r="L174" s="105"/>
      <c r="M174" s="105"/>
      <c r="N174" s="105"/>
      <c r="O174" s="105"/>
      <c r="P174" s="105"/>
      <c r="Q174" s="105"/>
      <c r="R174" s="105"/>
      <c r="W174" s="96"/>
      <c r="X174" s="96"/>
      <c r="Y174" s="115"/>
      <c r="AA174" s="96"/>
      <c r="AC174" s="6"/>
      <c r="AD174" s="6"/>
      <c r="AE174" s="6"/>
      <c r="AF174" s="6"/>
      <c r="AG174" s="6"/>
      <c r="AH174" s="6"/>
      <c r="AI174" s="6"/>
      <c r="AJ174" s="6"/>
      <c r="AK174"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8" spans="1:37" s="75" customFormat="1">
      <c r="A358" s="96"/>
      <c r="B358" s="3"/>
      <c r="C358" s="3"/>
      <c r="D358" s="3"/>
      <c r="E358" s="3"/>
      <c r="F358" s="96"/>
      <c r="G358" s="75" ph="1"/>
      <c r="I358" s="110"/>
      <c r="J358" s="103"/>
      <c r="K358" s="104"/>
      <c r="L358" s="105"/>
      <c r="M358" s="105"/>
      <c r="N358" s="105"/>
      <c r="O358" s="105"/>
      <c r="P358" s="105"/>
      <c r="Q358" s="105"/>
      <c r="R358" s="105"/>
      <c r="W358" s="96"/>
      <c r="X358" s="96"/>
      <c r="Y358" s="115"/>
      <c r="AA358" s="96"/>
      <c r="AC358" s="6"/>
      <c r="AD358" s="6"/>
      <c r="AE358" s="6"/>
      <c r="AF358" s="6"/>
      <c r="AG358" s="6"/>
      <c r="AH358" s="6"/>
      <c r="AI358" s="6"/>
      <c r="AJ358" s="6"/>
      <c r="AK358"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79" spans="1:37" s="75" customFormat="1">
      <c r="A379" s="96"/>
      <c r="B379" s="3"/>
      <c r="C379" s="3"/>
      <c r="D379" s="3"/>
      <c r="E379" s="3"/>
      <c r="F379" s="96"/>
      <c r="G379" s="75" ph="1"/>
      <c r="I379" s="110"/>
      <c r="J379" s="103"/>
      <c r="K379" s="104"/>
      <c r="L379" s="105"/>
      <c r="M379" s="105"/>
      <c r="N379" s="105"/>
      <c r="O379" s="105"/>
      <c r="P379" s="105"/>
      <c r="Q379" s="105"/>
      <c r="R379" s="105"/>
      <c r="W379" s="96"/>
      <c r="X379" s="96"/>
      <c r="Y379" s="115"/>
      <c r="AA379" s="96"/>
      <c r="AC379" s="6"/>
      <c r="AD379" s="6"/>
      <c r="AE379" s="6"/>
      <c r="AF379" s="6"/>
      <c r="AG379" s="6"/>
      <c r="AH379" s="6"/>
      <c r="AI379" s="6"/>
      <c r="AJ379" s="6"/>
      <c r="AK379"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7" spans="1:37" s="75" customFormat="1">
      <c r="A387" s="96"/>
      <c r="B387" s="3"/>
      <c r="C387" s="3"/>
      <c r="D387" s="3"/>
      <c r="E387" s="3"/>
      <c r="F387" s="96"/>
      <c r="G387" s="75" ph="1"/>
      <c r="I387" s="110"/>
      <c r="J387" s="103"/>
      <c r="K387" s="104"/>
      <c r="L387" s="105"/>
      <c r="M387" s="105"/>
      <c r="N387" s="105"/>
      <c r="O387" s="105"/>
      <c r="P387" s="105"/>
      <c r="Q387" s="105"/>
      <c r="R387" s="105"/>
      <c r="W387" s="96"/>
      <c r="X387" s="96"/>
      <c r="Y387" s="115"/>
      <c r="AA387" s="96"/>
      <c r="AC387" s="6"/>
      <c r="AD387" s="6"/>
      <c r="AE387" s="6"/>
      <c r="AF387" s="6"/>
      <c r="AG387" s="6"/>
      <c r="AH387" s="6"/>
      <c r="AI387" s="6"/>
      <c r="AJ387" s="6"/>
      <c r="AK387"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ht="18">
      <c r="G392" s="75"/>
    </row>
    <row r="393" spans="1:37" ht="18">
      <c r="G393" s="75"/>
    </row>
    <row r="1106" spans="7:7" ht="18">
      <c r="G1106" s="75"/>
    </row>
    <row r="1107" spans="7:7" ht="18">
      <c r="G1107" s="75"/>
    </row>
    <row r="1108" spans="7:7" ht="18">
      <c r="G1108" s="75"/>
    </row>
    <row r="1109" spans="7:7" ht="18">
      <c r="G1109" s="75"/>
    </row>
    <row r="1110" spans="7:7" ht="18">
      <c r="G1110" s="75"/>
    </row>
    <row r="1111" spans="7:7" ht="18">
      <c r="G1111" s="75"/>
    </row>
    <row r="1112" spans="7:7" ht="18">
      <c r="G1112" s="75"/>
    </row>
    <row r="1113" spans="7:7" ht="18">
      <c r="G1113" s="75"/>
    </row>
    <row r="1115" spans="7:7" ht="18">
      <c r="G1115" s="75"/>
    </row>
    <row r="1116" spans="7:7" ht="18">
      <c r="G1116" s="75"/>
    </row>
    <row r="1118" spans="7:7" ht="18">
      <c r="G1118" s="75"/>
    </row>
    <row r="1119" spans="7:7" ht="18">
      <c r="G1119" s="75"/>
    </row>
    <row r="1120" spans="7:7" ht="18">
      <c r="G1120" s="75"/>
    </row>
    <row r="1121" spans="7:7" ht="18">
      <c r="G1121" s="75"/>
    </row>
    <row r="1122" spans="7:7" ht="18">
      <c r="G1122" s="75"/>
    </row>
    <row r="1123" spans="7:7" ht="18">
      <c r="G1123" s="75"/>
    </row>
    <row r="1124" spans="7:7" ht="18">
      <c r="G1124" s="75"/>
    </row>
    <row r="1125" spans="7:7" ht="18">
      <c r="G1125" s="75"/>
    </row>
    <row r="1126" spans="7:7" ht="18">
      <c r="G1126" s="75"/>
    </row>
    <row r="1127" spans="7:7" ht="18">
      <c r="G1127" s="75"/>
    </row>
    <row r="1128" spans="7:7" ht="18">
      <c r="G1128" s="75"/>
    </row>
    <row r="1129" spans="7:7" ht="18">
      <c r="G1129" s="75"/>
    </row>
    <row r="1130" spans="7:7" ht="18">
      <c r="G1130" s="75"/>
    </row>
    <row r="1131" spans="7:7" ht="18">
      <c r="G1131" s="75"/>
    </row>
    <row r="1132" spans="7:7" ht="18">
      <c r="G1132" s="75"/>
    </row>
    <row r="1133" spans="7:7" ht="18">
      <c r="G1133" s="75"/>
    </row>
    <row r="1134" spans="7:7" ht="18">
      <c r="G1134" s="75"/>
    </row>
    <row r="1136" spans="7:7" ht="18">
      <c r="G1136" s="75"/>
    </row>
    <row r="1137" spans="7:7" ht="18">
      <c r="G1137" s="75"/>
    </row>
    <row r="1138" spans="7:7" ht="18">
      <c r="G1138" s="75"/>
    </row>
    <row r="1141" spans="7:7" ht="18">
      <c r="G1141" s="75"/>
    </row>
    <row r="1142" spans="7:7" ht="18">
      <c r="G1142" s="75"/>
    </row>
    <row r="1145" spans="7:7" ht="18">
      <c r="G1145" s="75"/>
    </row>
    <row r="1146" spans="7:7" ht="18">
      <c r="G1146" s="75"/>
    </row>
    <row r="1147" spans="7:7" ht="18">
      <c r="G1147" s="75"/>
    </row>
    <row r="1148" spans="7:7" ht="18">
      <c r="G1148" s="75"/>
    </row>
    <row r="1149" spans="7:7" ht="18">
      <c r="G1149" s="75"/>
    </row>
    <row r="1150" spans="7:7" ht="18">
      <c r="G1150" s="75"/>
    </row>
    <row r="1151" spans="7:7" ht="18">
      <c r="G1151" s="75"/>
    </row>
    <row r="1152" spans="7:7" ht="18">
      <c r="G1152" s="75"/>
    </row>
    <row r="1153" spans="7:7" ht="18">
      <c r="G1153" s="75"/>
    </row>
    <row r="1154" spans="7:7" ht="18">
      <c r="G1154" s="75"/>
    </row>
    <row r="1156" spans="7:7" ht="18">
      <c r="G1156" s="75"/>
    </row>
    <row r="1157" spans="7:7" ht="18">
      <c r="G1157" s="75"/>
    </row>
    <row r="1159" spans="7:7" ht="18">
      <c r="G1159" s="75"/>
    </row>
    <row r="1160" spans="7:7" ht="18">
      <c r="G1160" s="75"/>
    </row>
    <row r="1161" spans="7:7" ht="18">
      <c r="G1161" s="75"/>
    </row>
    <row r="1162" spans="7:7" ht="18">
      <c r="G1162" s="75"/>
    </row>
    <row r="1163" spans="7:7" ht="18">
      <c r="G1163" s="75"/>
    </row>
    <row r="1164" spans="7:7" ht="18">
      <c r="G1164" s="75"/>
    </row>
    <row r="1165" spans="7:7" ht="18">
      <c r="G1165" s="75"/>
    </row>
    <row r="1166" spans="7:7" ht="18">
      <c r="G1166" s="75"/>
    </row>
    <row r="1167" spans="7:7" ht="18">
      <c r="G1167" s="75"/>
    </row>
    <row r="1168" spans="7:7" ht="18">
      <c r="G1168" s="75"/>
    </row>
    <row r="1169" spans="7:7" ht="18">
      <c r="G1169" s="75"/>
    </row>
    <row r="1170" spans="7:7" ht="18">
      <c r="G1170" s="75"/>
    </row>
    <row r="1172" spans="7:7" ht="18">
      <c r="G1172" s="75"/>
    </row>
    <row r="1173" spans="7:7" ht="18">
      <c r="G1173" s="75"/>
    </row>
    <row r="1175" spans="7:7" ht="18">
      <c r="G1175" s="75"/>
    </row>
    <row r="1176" spans="7:7" ht="18">
      <c r="G1176" s="75"/>
    </row>
    <row r="1177" spans="7:7" ht="18">
      <c r="G1177" s="75"/>
    </row>
    <row r="1178" spans="7:7" ht="18">
      <c r="G1178" s="75"/>
    </row>
    <row r="1179" spans="7:7" ht="18">
      <c r="G1179" s="75"/>
    </row>
    <row r="1180" spans="7:7" ht="18">
      <c r="G1180" s="75"/>
    </row>
    <row r="1181" spans="7:7" ht="18">
      <c r="G1181" s="75"/>
    </row>
    <row r="1182" spans="7:7" ht="18">
      <c r="G1182" s="75"/>
    </row>
    <row r="1183" spans="7:7" ht="18">
      <c r="G1183" s="75"/>
    </row>
    <row r="1184" spans="7:7" ht="18">
      <c r="G1184" s="75"/>
    </row>
    <row r="1185" spans="7:7" ht="18">
      <c r="G1185" s="75"/>
    </row>
    <row r="1186" spans="7:7" ht="18">
      <c r="G1186" s="75"/>
    </row>
    <row r="1187" spans="7:7" ht="18">
      <c r="G1187" s="75"/>
    </row>
    <row r="1188" spans="7:7" ht="18">
      <c r="G1188" s="75"/>
    </row>
    <row r="1189" spans="7:7" ht="18">
      <c r="G1189" s="75"/>
    </row>
    <row r="1190" spans="7:7" ht="18">
      <c r="G1190" s="75"/>
    </row>
    <row r="1191" spans="7:7" ht="18">
      <c r="G1191" s="75"/>
    </row>
    <row r="1192" spans="7:7" ht="18">
      <c r="G1192" s="75"/>
    </row>
    <row r="1193" spans="7:7" ht="18">
      <c r="G1193" s="75"/>
    </row>
    <row r="1194" spans="7:7" ht="18">
      <c r="G1194" s="75"/>
    </row>
    <row r="1195" spans="7:7" ht="18">
      <c r="G1195" s="75"/>
    </row>
    <row r="1196" spans="7:7" ht="18">
      <c r="G1196" s="75"/>
    </row>
    <row r="1200" spans="7:7" ht="18">
      <c r="G1200" s="75"/>
    </row>
    <row r="1201" spans="7:7" ht="18">
      <c r="G1201" s="75"/>
    </row>
    <row r="1202" spans="7:7" ht="18">
      <c r="G1202" s="75"/>
    </row>
    <row r="1204" spans="7:7" ht="18">
      <c r="G1204" s="75"/>
    </row>
    <row r="1205" spans="7:7" ht="18">
      <c r="G1205" s="75"/>
    </row>
    <row r="1206" spans="7:7" ht="18">
      <c r="G1206" s="75"/>
    </row>
    <row r="1207" spans="7:7" ht="18">
      <c r="G1207" s="75"/>
    </row>
    <row r="1209" spans="7:7" ht="18">
      <c r="G1209" s="75"/>
    </row>
    <row r="1210" spans="7:7" ht="18">
      <c r="G1210" s="75"/>
    </row>
    <row r="1211" spans="7:7" ht="18">
      <c r="G1211" s="75"/>
    </row>
    <row r="1212" spans="7:7" ht="18">
      <c r="G1212" s="75"/>
    </row>
    <row r="1214" spans="7:7" ht="18">
      <c r="G1214" s="75"/>
    </row>
    <row r="1215" spans="7:7" ht="18">
      <c r="G1215" s="75"/>
    </row>
    <row r="1217" spans="7:7" ht="18">
      <c r="G1217" s="75"/>
    </row>
    <row r="1218" spans="7:7" ht="18">
      <c r="G1218" s="75"/>
    </row>
    <row r="1219" spans="7:7" ht="18">
      <c r="G1219" s="75"/>
    </row>
    <row r="1220" spans="7:7" ht="18">
      <c r="G1220" s="75"/>
    </row>
    <row r="1221" spans="7:7" ht="18">
      <c r="G1221" s="75"/>
    </row>
    <row r="1222" spans="7:7" ht="18">
      <c r="G1222" s="75"/>
    </row>
    <row r="1223" spans="7:7" ht="18">
      <c r="G1223" s="75"/>
    </row>
    <row r="1224" spans="7:7" ht="18">
      <c r="G1224" s="75"/>
    </row>
    <row r="1225" spans="7:7" ht="18">
      <c r="G1225" s="75"/>
    </row>
    <row r="1226" spans="7:7" ht="18">
      <c r="G1226" s="75"/>
    </row>
    <row r="1227" spans="7:7" ht="18">
      <c r="G1227" s="75"/>
    </row>
    <row r="1228" spans="7:7" ht="18">
      <c r="G1228" s="75"/>
    </row>
    <row r="1232" spans="7:7" ht="18">
      <c r="G1232" s="75"/>
    </row>
    <row r="1233" spans="7:7" ht="18">
      <c r="G1233" s="75"/>
    </row>
    <row r="1234" spans="7:7" ht="18">
      <c r="G1234" s="75"/>
    </row>
    <row r="1236" spans="7:7" ht="18">
      <c r="G1236" s="75"/>
    </row>
    <row r="1237" spans="7:7" ht="18">
      <c r="G1237" s="75"/>
    </row>
    <row r="1238" spans="7:7" ht="18">
      <c r="G1238" s="75"/>
    </row>
    <row r="1239" spans="7:7" ht="18">
      <c r="G1239" s="75"/>
    </row>
    <row r="1241" spans="7:7" ht="18">
      <c r="G1241" s="75"/>
    </row>
    <row r="1242" spans="7:7" ht="18">
      <c r="G1242" s="75"/>
    </row>
    <row r="1243" spans="7:7" ht="18">
      <c r="G1243" s="75"/>
    </row>
    <row r="1244" spans="7:7" ht="18">
      <c r="G1244" s="75"/>
    </row>
    <row r="1246" spans="7:7" ht="18">
      <c r="G1246" s="75"/>
    </row>
    <row r="1247" spans="7:7" ht="18">
      <c r="G1247" s="75"/>
    </row>
    <row r="1249" spans="7:7" ht="18">
      <c r="G1249" s="75"/>
    </row>
    <row r="1250" spans="7:7" ht="18">
      <c r="G1250" s="75"/>
    </row>
    <row r="1251" spans="7:7" ht="18">
      <c r="G1251" s="75"/>
    </row>
    <row r="1252" spans="7:7" ht="18">
      <c r="G1252" s="75"/>
    </row>
    <row r="1253" spans="7:7" ht="18">
      <c r="G1253" s="75"/>
    </row>
    <row r="1254" spans="7:7" ht="18">
      <c r="G1254" s="75"/>
    </row>
    <row r="1255" spans="7:7" ht="18">
      <c r="G1255" s="75"/>
    </row>
    <row r="1257" spans="7:7" ht="18">
      <c r="G1257" s="75"/>
    </row>
    <row r="1258" spans="7:7" ht="18">
      <c r="G1258" s="75"/>
    </row>
    <row r="1259" spans="7:7" ht="18">
      <c r="G1259" s="75"/>
    </row>
    <row r="1260" spans="7:7" ht="18">
      <c r="G1260" s="75"/>
    </row>
    <row r="1266" spans="7:7" ht="18">
      <c r="G1266" s="75"/>
    </row>
    <row r="1273" spans="7:7" ht="18">
      <c r="G1273" s="75"/>
    </row>
    <row r="1274" spans="7:7" ht="18">
      <c r="G1274" s="75"/>
    </row>
    <row r="1275" spans="7:7" ht="18">
      <c r="G1275" s="75"/>
    </row>
    <row r="1276" spans="7:7" ht="18">
      <c r="G1276" s="75"/>
    </row>
    <row r="1279" spans="7:7" ht="18">
      <c r="G1279" s="75"/>
    </row>
    <row r="1286" spans="7:7" ht="18">
      <c r="G1286" s="75"/>
    </row>
    <row r="1287" spans="7:7" ht="18">
      <c r="G1287" s="75"/>
    </row>
    <row r="1289" spans="7:7" ht="18">
      <c r="G1289" s="75"/>
    </row>
    <row r="1290" spans="7:7" ht="18">
      <c r="G1290" s="75"/>
    </row>
    <row r="1291" spans="7:7" ht="18">
      <c r="G1291" s="75"/>
    </row>
    <row r="1292" spans="7:7" ht="18">
      <c r="G1292" s="75"/>
    </row>
    <row r="1298" spans="7:7" ht="18">
      <c r="G1298" s="75"/>
    </row>
    <row r="1305" spans="7:7" ht="18">
      <c r="G1305" s="75"/>
    </row>
    <row r="1306" spans="7:7" ht="18">
      <c r="G1306" s="75"/>
    </row>
    <row r="1307" spans="7:7" ht="18">
      <c r="G1307" s="75"/>
    </row>
    <row r="1308" spans="7:7" ht="18">
      <c r="G1308" s="75"/>
    </row>
    <row r="1311" spans="7:7" ht="18">
      <c r="G1311" s="75"/>
    </row>
    <row r="1318" spans="7:7" ht="18">
      <c r="G1318" s="75"/>
    </row>
    <row r="1320" spans="7:7" ht="18">
      <c r="G1320" s="75"/>
    </row>
    <row r="1321" spans="7:7" ht="18">
      <c r="G1321" s="75"/>
    </row>
    <row r="1322" spans="7:7" ht="18">
      <c r="G1322" s="75"/>
    </row>
    <row r="1323" spans="7:7" ht="18">
      <c r="G1323" s="75"/>
    </row>
    <row r="1324" spans="7:7" ht="18">
      <c r="G1324" s="75"/>
    </row>
    <row r="1330" spans="7:7" ht="18">
      <c r="G1330"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2" spans="7:7" ht="18">
      <c r="G1342" s="75"/>
    </row>
    <row r="1343" spans="7:7" ht="18">
      <c r="G1343" s="75"/>
    </row>
    <row r="1344" spans="7:7" ht="18">
      <c r="G1344" s="75"/>
    </row>
    <row r="1345" spans="7:7" ht="18">
      <c r="G1345" s="75"/>
    </row>
    <row r="1347" spans="7:7" ht="18">
      <c r="G1347" s="75"/>
    </row>
    <row r="1348" spans="7:7" ht="18">
      <c r="G1348" s="75"/>
    </row>
    <row r="1350" spans="7:7" ht="18">
      <c r="G1350" s="75"/>
    </row>
    <row r="1351" spans="7:7" ht="18">
      <c r="G1351" s="75"/>
    </row>
    <row r="1352" spans="7:7" ht="18">
      <c r="G1352" s="75"/>
    </row>
    <row r="1353" spans="7:7" ht="18">
      <c r="G1353" s="75"/>
    </row>
    <row r="1354" spans="7:7" ht="18">
      <c r="G1354" s="75"/>
    </row>
    <row r="1355" spans="7:7" ht="18">
      <c r="G1355" s="75"/>
    </row>
    <row r="1356" spans="7:7" ht="18">
      <c r="G1356" s="75"/>
    </row>
    <row r="1358" spans="7:7" ht="18">
      <c r="G1358" s="75"/>
    </row>
    <row r="1359" spans="7:7" ht="18">
      <c r="G1359" s="75"/>
    </row>
    <row r="1360" spans="7:7" ht="18">
      <c r="G1360" s="75"/>
    </row>
    <row r="1361" spans="7:7" ht="18">
      <c r="G1361" s="75"/>
    </row>
    <row r="1367" spans="7:7" ht="18">
      <c r="G1367" s="75"/>
    </row>
    <row r="1374" spans="7:7" ht="18">
      <c r="G1374" s="75"/>
    </row>
    <row r="1375" spans="7:7" ht="18">
      <c r="G1375" s="75"/>
    </row>
    <row r="1376" spans="7:7" ht="18">
      <c r="G1376" s="75"/>
    </row>
    <row r="1377" spans="7:7" ht="18">
      <c r="G1377" s="75"/>
    </row>
    <row r="1380" spans="7:7" ht="18">
      <c r="G1380" s="75"/>
    </row>
    <row r="1387" spans="7:7" ht="18">
      <c r="G1387" s="75"/>
    </row>
    <row r="1388" spans="7:7" ht="18">
      <c r="G1388" s="75"/>
    </row>
    <row r="1390" spans="7:7" ht="18">
      <c r="G1390" s="75"/>
    </row>
    <row r="1391" spans="7:7" ht="18">
      <c r="G1391" s="75"/>
    </row>
    <row r="1392" spans="7:7" ht="18">
      <c r="G1392" s="75"/>
    </row>
    <row r="1393" spans="7:7" ht="18">
      <c r="G1393" s="75"/>
    </row>
    <row r="1399" spans="7:7" ht="18">
      <c r="G1399" s="75"/>
    </row>
    <row r="1406" spans="7:7" ht="18">
      <c r="G1406" s="75"/>
    </row>
    <row r="1407" spans="7:7" ht="18">
      <c r="G1407" s="75"/>
    </row>
    <row r="1408" spans="7:7" ht="18">
      <c r="G1408" s="75"/>
    </row>
    <row r="1409" spans="7:7" ht="18">
      <c r="G1409" s="75"/>
    </row>
    <row r="1412" spans="7:7" ht="18">
      <c r="G1412" s="75"/>
    </row>
    <row r="1419" spans="7:7" ht="18">
      <c r="G1419" s="75"/>
    </row>
    <row r="1421" spans="7:7" ht="18">
      <c r="G1421" s="75"/>
    </row>
    <row r="1422" spans="7:7" ht="18">
      <c r="G1422" s="75"/>
    </row>
    <row r="1423" spans="7:7" ht="18">
      <c r="G1423" s="75"/>
    </row>
    <row r="1424" spans="7:7" ht="18">
      <c r="G1424" s="75"/>
    </row>
    <row r="1425" spans="7:7" ht="18">
      <c r="G1425" s="75"/>
    </row>
    <row r="1431" spans="7:7" ht="18">
      <c r="G1431" s="75"/>
    </row>
    <row r="1433" spans="7:7" ht="18">
      <c r="G1433" s="75"/>
    </row>
    <row r="1434" spans="7:7" ht="18">
      <c r="G1434" s="75"/>
    </row>
    <row r="1435" spans="7:7" ht="18">
      <c r="G1435" s="75"/>
    </row>
    <row r="1436" spans="7:7" ht="18">
      <c r="G1436" s="75"/>
    </row>
    <row r="1437" spans="7:7" ht="18">
      <c r="G1437" s="75"/>
    </row>
    <row r="1438" spans="7:7" ht="18">
      <c r="G1438" s="75"/>
    </row>
    <row r="1439" spans="7:7" ht="18">
      <c r="G1439" s="75"/>
    </row>
    <row r="1440" spans="7:7" ht="18">
      <c r="G1440" s="75"/>
    </row>
    <row r="1441" spans="7:7" ht="18">
      <c r="G1441" s="75"/>
    </row>
    <row r="1442" spans="7:7" ht="18">
      <c r="G1442" s="75"/>
    </row>
    <row r="1443" spans="7:7" ht="18">
      <c r="G1443" s="75"/>
    </row>
    <row r="1444" spans="7:7" ht="18">
      <c r="G1444" s="75"/>
    </row>
    <row r="1445" spans="7:7" ht="18">
      <c r="G1445"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3" spans="7:7" ht="18">
      <c r="G1453" s="75"/>
    </row>
    <row r="1454" spans="7:7" ht="18">
      <c r="G1454" s="75"/>
    </row>
    <row r="1455" spans="7:7" ht="18">
      <c r="G1455" s="75"/>
    </row>
    <row r="1456" spans="7:7" ht="18">
      <c r="G1456" s="75"/>
    </row>
    <row r="1457" spans="7:7" ht="18">
      <c r="G1457" s="75"/>
    </row>
    <row r="1458" spans="7:7" ht="18">
      <c r="G1458" s="75"/>
    </row>
    <row r="1459" spans="7:7" ht="18">
      <c r="G1459" s="75"/>
    </row>
    <row r="1460" spans="7:7" ht="18">
      <c r="G1460" s="75"/>
    </row>
    <row r="1461" spans="7:7" ht="18">
      <c r="G1461" s="75"/>
    </row>
    <row r="1462" spans="7:7" ht="18">
      <c r="G1462" s="75"/>
    </row>
    <row r="1463" spans="7:7" ht="18">
      <c r="G1463" s="75"/>
    </row>
    <row r="1464" spans="7:7" ht="18">
      <c r="G1464" s="75"/>
    </row>
    <row r="1465" spans="7:7" ht="18">
      <c r="G1465" s="75"/>
    </row>
    <row r="1466" spans="7:7" ht="18">
      <c r="G1466" s="75"/>
    </row>
    <row r="1467" spans="7:7" ht="18">
      <c r="G1467" s="75"/>
    </row>
    <row r="1468" spans="7:7" ht="18">
      <c r="G1468" s="75"/>
    </row>
    <row r="1469" spans="7:7" ht="18">
      <c r="G1469" s="75"/>
    </row>
    <row r="1470" spans="7:7" ht="18">
      <c r="G1470" s="75"/>
    </row>
    <row r="1471" spans="7:7" ht="18">
      <c r="G1471" s="75"/>
    </row>
    <row r="1472" spans="7:7" ht="18">
      <c r="G1472" s="75"/>
    </row>
    <row r="1477" spans="7:7" ht="18">
      <c r="G1477" s="75"/>
    </row>
    <row r="1479" spans="7:7" ht="18">
      <c r="G1479" s="75"/>
    </row>
    <row r="1480" spans="7:7" ht="18">
      <c r="G1480" s="75"/>
    </row>
    <row r="1481" spans="7:7" ht="18">
      <c r="G1481" s="75"/>
    </row>
    <row r="1482" spans="7:7" ht="18">
      <c r="G1482" s="75"/>
    </row>
    <row r="1483" spans="7:7" ht="18">
      <c r="G1483" s="75"/>
    </row>
    <row r="1484" spans="7:7" ht="18">
      <c r="G1484" s="75"/>
    </row>
    <row r="1485" spans="7:7" ht="18">
      <c r="G1485" s="75"/>
    </row>
    <row r="1486" spans="7:7" ht="18">
      <c r="G1486" s="75"/>
    </row>
    <row r="1487" spans="7:7" ht="18">
      <c r="G1487" s="75"/>
    </row>
    <row r="1489" spans="7:7" ht="18">
      <c r="G1489" s="75"/>
    </row>
    <row r="1490" spans="7:7" ht="18">
      <c r="G1490" s="75"/>
    </row>
    <row r="1491" spans="7:7" ht="18">
      <c r="G1491" s="75"/>
    </row>
    <row r="1492" spans="7:7" ht="18">
      <c r="G1492" s="75"/>
    </row>
    <row r="1494" spans="7:7" ht="18">
      <c r="G1494" s="75"/>
    </row>
    <row r="1495" spans="7:7" ht="18">
      <c r="G1495" s="75"/>
    </row>
    <row r="1497" spans="7:7" ht="18">
      <c r="G1497" s="75"/>
    </row>
    <row r="1498" spans="7:7" ht="18">
      <c r="G1498" s="75"/>
    </row>
    <row r="1499" spans="7:7" ht="18">
      <c r="G1499" s="75"/>
    </row>
    <row r="1500" spans="7:7" ht="18">
      <c r="G1500" s="75"/>
    </row>
    <row r="1501" spans="7:7" ht="18">
      <c r="G1501" s="75"/>
    </row>
    <row r="1502" spans="7:7" ht="18">
      <c r="G1502" s="75"/>
    </row>
    <row r="1503" spans="7:7" ht="18">
      <c r="G1503" s="75"/>
    </row>
    <row r="1505" spans="7:7" ht="18">
      <c r="G1505" s="75"/>
    </row>
    <row r="1506" spans="7:7" ht="18">
      <c r="G1506" s="75"/>
    </row>
    <row r="1507" spans="7:7" ht="18">
      <c r="G1507" s="75"/>
    </row>
    <row r="1508" spans="7:7" ht="18">
      <c r="G1508" s="75"/>
    </row>
    <row r="1514" spans="7:7" ht="18">
      <c r="G1514" s="75"/>
    </row>
    <row r="1521" spans="7:7" ht="18">
      <c r="G1521" s="75"/>
    </row>
    <row r="1522" spans="7:7" ht="18">
      <c r="G1522" s="75"/>
    </row>
    <row r="1523" spans="7:7" ht="18">
      <c r="G1523" s="75"/>
    </row>
    <row r="1524" spans="7:7" ht="18">
      <c r="G1524" s="75"/>
    </row>
    <row r="1527" spans="7:7" ht="18">
      <c r="G1527" s="75"/>
    </row>
    <row r="1534" spans="7:7" ht="18">
      <c r="G1534" s="75"/>
    </row>
    <row r="1535" spans="7:7" ht="18">
      <c r="G1535" s="75"/>
    </row>
    <row r="1537" spans="7:7" ht="18">
      <c r="G1537" s="75"/>
    </row>
    <row r="1538" spans="7:7" ht="18">
      <c r="G1538" s="75"/>
    </row>
    <row r="1539" spans="7:7" ht="18">
      <c r="G1539" s="75"/>
    </row>
    <row r="1540" spans="7:7" ht="18">
      <c r="G1540" s="75"/>
    </row>
    <row r="1546" spans="7:7" ht="18">
      <c r="G1546" s="75"/>
    </row>
    <row r="1553" spans="7:7" ht="18">
      <c r="G1553" s="75"/>
    </row>
    <row r="1554" spans="7:7" ht="18">
      <c r="G1554" s="75"/>
    </row>
    <row r="1555" spans="7:7" ht="18">
      <c r="G1555" s="75"/>
    </row>
    <row r="1556" spans="7:7" ht="18">
      <c r="G1556" s="75"/>
    </row>
    <row r="1559" spans="7:7" ht="18">
      <c r="G1559" s="75"/>
    </row>
    <row r="1566" spans="7:7" ht="18">
      <c r="G1566" s="75"/>
    </row>
    <row r="1568" spans="7:7" ht="18">
      <c r="G1568" s="75"/>
    </row>
    <row r="1569" spans="7:7" ht="18">
      <c r="G1569" s="75"/>
    </row>
    <row r="1570" spans="7:7" ht="18">
      <c r="G1570" s="75"/>
    </row>
    <row r="1571" spans="7:7" ht="18">
      <c r="G1571" s="75"/>
    </row>
    <row r="1572" spans="7:7" ht="18">
      <c r="G1572" s="75"/>
    </row>
    <row r="1578" spans="7:7" ht="18">
      <c r="G1578" s="75"/>
    </row>
    <row r="1580" spans="7:7" ht="18">
      <c r="G1580" s="75"/>
    </row>
    <row r="1581" spans="7:7" ht="18">
      <c r="G1581" s="75"/>
    </row>
    <row r="1582" spans="7:7" ht="18">
      <c r="G1582" s="75"/>
    </row>
    <row r="1583" spans="7:7" ht="18">
      <c r="G1583" s="75"/>
    </row>
    <row r="1584" spans="7:7" ht="18">
      <c r="G1584" s="75"/>
    </row>
    <row r="1585" spans="7:7" ht="18">
      <c r="G1585" s="75"/>
    </row>
    <row r="1586" spans="7:7" ht="18">
      <c r="G1586"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9" spans="7:7" ht="18">
      <c r="G1629" s="75"/>
    </row>
    <row r="1630" spans="7:7" ht="18">
      <c r="G1630" s="75"/>
    </row>
    <row r="1631" spans="7:7" ht="18">
      <c r="G1631" s="75"/>
    </row>
    <row r="1633" spans="7:7" ht="18">
      <c r="G1633" s="75"/>
    </row>
    <row r="1634" spans="7:7" ht="18">
      <c r="G1634" s="75"/>
    </row>
    <row r="1635" spans="7:7" ht="18">
      <c r="G1635" s="75"/>
    </row>
    <row r="1636" spans="7:7" ht="18">
      <c r="G1636" s="75"/>
    </row>
    <row r="1638" spans="7:7" ht="18">
      <c r="G1638" s="75"/>
    </row>
    <row r="1639" spans="7:7" ht="18">
      <c r="G1639" s="75"/>
    </row>
    <row r="1640" spans="7:7" ht="18">
      <c r="G1640" s="75"/>
    </row>
    <row r="1641" spans="7:7" ht="18">
      <c r="G1641" s="75"/>
    </row>
    <row r="1643" spans="7:7" ht="18">
      <c r="G1643" s="75"/>
    </row>
    <row r="1644" spans="7:7" ht="18">
      <c r="G1644"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4" spans="7:7" ht="18">
      <c r="G1654" s="75"/>
    </row>
    <row r="1655" spans="7:7" ht="18">
      <c r="G1655" s="75"/>
    </row>
    <row r="1656" spans="7:7" ht="18">
      <c r="G1656" s="75"/>
    </row>
    <row r="1657" spans="7:7" ht="18">
      <c r="G1657" s="75"/>
    </row>
    <row r="1663" spans="7:7" ht="18">
      <c r="G1663" s="75"/>
    </row>
    <row r="1670" spans="7:7" ht="18">
      <c r="G1670" s="75"/>
    </row>
    <row r="1671" spans="7:7" ht="18">
      <c r="G1671" s="75"/>
    </row>
    <row r="1672" spans="7:7" ht="18">
      <c r="G1672" s="75"/>
    </row>
    <row r="1673" spans="7:7" ht="18">
      <c r="G1673" s="75"/>
    </row>
    <row r="1676" spans="7:7" ht="18">
      <c r="G1676" s="75"/>
    </row>
    <row r="1683" spans="7:7" ht="18">
      <c r="G1683" s="75"/>
    </row>
    <row r="1684" spans="7:7" ht="18">
      <c r="G1684" s="75"/>
    </row>
    <row r="1686" spans="7:7" ht="18">
      <c r="G1686" s="75"/>
    </row>
    <row r="1687" spans="7:7" ht="18">
      <c r="G1687" s="75"/>
    </row>
    <row r="1688" spans="7:7" ht="18">
      <c r="G1688" s="75"/>
    </row>
    <row r="1689" spans="7:7" ht="18">
      <c r="G1689" s="75"/>
    </row>
    <row r="1695" spans="7:7" ht="18">
      <c r="G1695" s="75"/>
    </row>
    <row r="1702" spans="7:7" ht="18">
      <c r="G1702" s="75"/>
    </row>
    <row r="1703" spans="7:7" ht="18">
      <c r="G1703" s="75"/>
    </row>
    <row r="1704" spans="7:7" ht="18">
      <c r="G1704" s="75"/>
    </row>
    <row r="1705" spans="7:7" ht="18">
      <c r="G1705" s="75"/>
    </row>
    <row r="1708" spans="7:7" ht="18">
      <c r="G1708" s="75"/>
    </row>
    <row r="1715" spans="7:7" ht="18">
      <c r="G1715" s="75"/>
    </row>
    <row r="1717" spans="7:7" ht="18">
      <c r="G1717" s="75"/>
    </row>
    <row r="1718" spans="7:7" ht="18">
      <c r="G1718" s="75"/>
    </row>
    <row r="1719" spans="7:7" ht="18">
      <c r="G1719" s="75"/>
    </row>
    <row r="1720" spans="7:7" ht="18">
      <c r="G1720" s="75"/>
    </row>
    <row r="1721" spans="7:7" ht="18">
      <c r="G1721" s="75"/>
    </row>
    <row r="1727" spans="7:7" ht="18">
      <c r="G1727" s="75"/>
    </row>
    <row r="1729" spans="7:7" ht="18">
      <c r="G1729" s="75"/>
    </row>
    <row r="1730" spans="7:7" ht="18">
      <c r="G1730" s="75"/>
    </row>
    <row r="1731" spans="7:7" ht="18">
      <c r="G1731" s="75"/>
    </row>
    <row r="1732" spans="7:7" ht="18">
      <c r="G1732" s="75"/>
    </row>
    <row r="1733" spans="7:7" ht="18">
      <c r="G1733" s="75"/>
    </row>
    <row r="1734" spans="7:7" ht="18">
      <c r="G1734" s="75"/>
    </row>
    <row r="1735" spans="7:7" ht="18">
      <c r="G1735" s="75"/>
    </row>
    <row r="1736" spans="7:7" ht="18">
      <c r="G1736" s="75"/>
    </row>
    <row r="1737" spans="7:7" ht="18">
      <c r="G1737" s="75"/>
    </row>
    <row r="1739" spans="7:7" ht="18">
      <c r="G1739" s="75"/>
    </row>
    <row r="1740" spans="7:7" ht="18">
      <c r="G1740" s="75"/>
    </row>
    <row r="1741" spans="7:7" ht="18">
      <c r="G1741" s="75"/>
    </row>
    <row r="1742" spans="7:7" ht="18">
      <c r="G1742" s="75"/>
    </row>
    <row r="1744" spans="7:7" ht="18">
      <c r="G1744" s="75"/>
    </row>
    <row r="1745" spans="7:7" ht="18">
      <c r="G1745"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5" spans="7:7" ht="18">
      <c r="G1755" s="75"/>
    </row>
    <row r="1756" spans="7:7" ht="18">
      <c r="G1756" s="75"/>
    </row>
    <row r="1757" spans="7:7" ht="18">
      <c r="G1757" s="75"/>
    </row>
    <row r="1758" spans="7:7" ht="18">
      <c r="G1758" s="75"/>
    </row>
    <row r="1764" spans="7:7" ht="18">
      <c r="G1764" s="75"/>
    </row>
    <row r="1771" spans="7:7" ht="18">
      <c r="G1771" s="75"/>
    </row>
    <row r="1772" spans="7:7" ht="18">
      <c r="G1772" s="75"/>
    </row>
    <row r="1773" spans="7:7" ht="18">
      <c r="G1773" s="75"/>
    </row>
    <row r="1774" spans="7:7" ht="18">
      <c r="G1774" s="75"/>
    </row>
    <row r="1777" spans="7:7" ht="18">
      <c r="G1777" s="75"/>
    </row>
    <row r="1784" spans="7:7" ht="18">
      <c r="G1784" s="75"/>
    </row>
    <row r="1785" spans="7:7" ht="18">
      <c r="G1785" s="75"/>
    </row>
    <row r="1787" spans="7:7" ht="18">
      <c r="G1787" s="75"/>
    </row>
    <row r="1788" spans="7:7" ht="18">
      <c r="G1788" s="75"/>
    </row>
    <row r="1789" spans="7:7" ht="18">
      <c r="G1789" s="75"/>
    </row>
    <row r="1790" spans="7:7" ht="18">
      <c r="G1790" s="75"/>
    </row>
    <row r="1796" spans="7:7" ht="18">
      <c r="G1796" s="75"/>
    </row>
    <row r="1803" spans="7:7" ht="18">
      <c r="G1803" s="75"/>
    </row>
    <row r="1804" spans="7:7" ht="18">
      <c r="G1804" s="75"/>
    </row>
    <row r="1805" spans="7:7" ht="18">
      <c r="G1805" s="75"/>
    </row>
    <row r="1806" spans="7:7" ht="18">
      <c r="G1806" s="75"/>
    </row>
    <row r="1809" spans="7:7" ht="18">
      <c r="G1809" s="75"/>
    </row>
    <row r="1816" spans="7:7" ht="18">
      <c r="G1816" s="75"/>
    </row>
    <row r="1818" spans="7:7" ht="18">
      <c r="G1818" s="75"/>
    </row>
    <row r="1819" spans="7:7" ht="18">
      <c r="G1819" s="75"/>
    </row>
    <row r="1820" spans="7:7" ht="18">
      <c r="G1820" s="75"/>
    </row>
    <row r="1821" spans="7:7" ht="18">
      <c r="G1821" s="75"/>
    </row>
    <row r="1822" spans="7:7" ht="18">
      <c r="G1822" s="75"/>
    </row>
    <row r="1828" spans="7:7" ht="18">
      <c r="G1828"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69" spans="7:7" ht="18">
      <c r="G1869" s="75"/>
    </row>
    <row r="1874" spans="7:7" ht="18">
      <c r="G1874"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4" spans="7:7" ht="18">
      <c r="G1884" s="75"/>
    </row>
    <row r="1886" spans="7:7" ht="18">
      <c r="G1886" s="75"/>
    </row>
    <row r="1887" spans="7:7" ht="18">
      <c r="G1887" s="75"/>
    </row>
    <row r="1888" spans="7:7" ht="18">
      <c r="G1888" s="75"/>
    </row>
    <row r="1889" spans="7:7" ht="18">
      <c r="G1889" s="75"/>
    </row>
    <row r="1891" spans="7:7" ht="18">
      <c r="G1891" s="75"/>
    </row>
    <row r="1892" spans="7:7" ht="18">
      <c r="G1892" s="75"/>
    </row>
    <row r="1894" spans="7:7" ht="18">
      <c r="G1894" s="75"/>
    </row>
    <row r="1895" spans="7:7" ht="18">
      <c r="G1895" s="75"/>
    </row>
    <row r="1896" spans="7:7" ht="18">
      <c r="G1896" s="75"/>
    </row>
    <row r="1897" spans="7:7" ht="18">
      <c r="G1897" s="75"/>
    </row>
    <row r="1898" spans="7:7" ht="18">
      <c r="G1898" s="75"/>
    </row>
    <row r="1899" spans="7:7" ht="18">
      <c r="G1899" s="75"/>
    </row>
    <row r="1900" spans="7:7" ht="18">
      <c r="G1900" s="75"/>
    </row>
    <row r="1902" spans="7:7" ht="18">
      <c r="G1902" s="75"/>
    </row>
    <row r="1903" spans="7:7" ht="18">
      <c r="G1903" s="75"/>
    </row>
    <row r="1904" spans="7:7" ht="18">
      <c r="G1904" s="75"/>
    </row>
    <row r="1905" spans="7:7" ht="18">
      <c r="G1905" s="75"/>
    </row>
    <row r="1911" spans="7:7" ht="18">
      <c r="G1911" s="75"/>
    </row>
    <row r="1918" spans="7:7" ht="18">
      <c r="G1918" s="75"/>
    </row>
    <row r="1919" spans="7:7" ht="18">
      <c r="G1919" s="75"/>
    </row>
    <row r="1920" spans="7:7" ht="18">
      <c r="G1920" s="75"/>
    </row>
    <row r="1921" spans="7:7" ht="18">
      <c r="G1921" s="75"/>
    </row>
    <row r="1924" spans="7:7" ht="18">
      <c r="G1924" s="75"/>
    </row>
    <row r="1931" spans="7:7" ht="18">
      <c r="G1931" s="75"/>
    </row>
    <row r="1932" spans="7:7" ht="18">
      <c r="G1932" s="75"/>
    </row>
    <row r="1934" spans="7:7" ht="18">
      <c r="G1934" s="75"/>
    </row>
    <row r="1935" spans="7:7" ht="18">
      <c r="G1935" s="75"/>
    </row>
    <row r="1936" spans="7:7" ht="18">
      <c r="G1936" s="75"/>
    </row>
    <row r="1937" spans="7:7" ht="18">
      <c r="G1937" s="75"/>
    </row>
    <row r="1943" spans="7:7" ht="18">
      <c r="G1943" s="75"/>
    </row>
    <row r="1950" spans="7:7" ht="18">
      <c r="G1950" s="75"/>
    </row>
    <row r="1951" spans="7:7" ht="18">
      <c r="G1951" s="75"/>
    </row>
    <row r="1952" spans="7:7" ht="18">
      <c r="G1952" s="75"/>
    </row>
    <row r="1953" spans="7:7" ht="18">
      <c r="G1953" s="75"/>
    </row>
    <row r="1956" spans="7:7" ht="18">
      <c r="G1956" s="75"/>
    </row>
    <row r="1963" spans="7:7" ht="18">
      <c r="G1963" s="75"/>
    </row>
    <row r="1965" spans="7:7" ht="18">
      <c r="G1965" s="75"/>
    </row>
    <row r="1966" spans="7:7" ht="18">
      <c r="G1966" s="75"/>
    </row>
    <row r="1967" spans="7:7" ht="18">
      <c r="G1967" s="75"/>
    </row>
    <row r="1968" spans="7:7" ht="18">
      <c r="G1968" s="75"/>
    </row>
    <row r="1969" spans="7:7" ht="18">
      <c r="G1969" s="75"/>
    </row>
    <row r="1975" spans="7:7" ht="18">
      <c r="G1975"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7" xr:uid="{00000000-0001-0000-0000-000000000000}"/>
  <mergeCells count="41">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 ref="V4:V5"/>
    <mergeCell ref="J3:J5"/>
    <mergeCell ref="K3:K5"/>
    <mergeCell ref="M3:M5"/>
    <mergeCell ref="N3:N5"/>
    <mergeCell ref="O3:O5"/>
    <mergeCell ref="P3:P5"/>
    <mergeCell ref="S4:S5"/>
    <mergeCell ref="T4:T5"/>
    <mergeCell ref="U4:U5"/>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s>
  <phoneticPr fontId="11"/>
  <conditionalFormatting sqref="Y6:AK27">
    <cfRule type="cellIs" dxfId="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CE42-8CED-47F9-A282-9ED2E306523F}">
  <sheetPr>
    <tabColor rgb="FFFFCCFF"/>
    <pageSetUpPr fitToPage="1"/>
  </sheetPr>
  <dimension ref="A1:AK2016"/>
  <sheetViews>
    <sheetView zoomScale="40" zoomScaleNormal="40" zoomScaleSheetLayoutView="50" workbookViewId="0">
      <pane xSplit="7" ySplit="5" topLeftCell="H171" activePane="bottomRight" state="frozen"/>
      <selection activeCell="D725" sqref="D725"/>
      <selection pane="topRight" activeCell="D725" sqref="D725"/>
      <selection pane="bottomLeft" activeCell="D725" sqref="D725"/>
      <selection pane="bottomRight" activeCell="A181" sqref="A181"/>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3.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『インフラ関係施設／駐車場』一般施設・賃借施設の一覧（令和７年４月１日時点）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21"/>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22"/>
      <c r="G3" s="276"/>
      <c r="H3" s="281"/>
      <c r="I3" s="300"/>
      <c r="J3" s="302" t="s">
        <v>2057</v>
      </c>
      <c r="K3" s="305" t="s">
        <v>2058</v>
      </c>
      <c r="L3" s="315"/>
      <c r="M3" s="302" t="s">
        <v>2059</v>
      </c>
      <c r="N3" s="302" t="s">
        <v>2060</v>
      </c>
      <c r="O3" s="302" t="s">
        <v>2058</v>
      </c>
      <c r="P3" s="302" t="s">
        <v>2061</v>
      </c>
      <c r="Q3" s="315"/>
      <c r="R3" s="315"/>
      <c r="S3" s="317"/>
      <c r="T3" s="318"/>
      <c r="U3" s="318"/>
      <c r="V3" s="277"/>
      <c r="W3" s="310"/>
      <c r="X3" s="311"/>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1065</v>
      </c>
      <c r="B6" s="113" t="str">
        <f>すべて_位置図情報!B1083</f>
        <v>インフラ関係施設</v>
      </c>
      <c r="C6" s="44" t="str">
        <f>すべて_位置図情報!C1083</f>
        <v>駐車場</v>
      </c>
      <c r="D6" s="44" t="str">
        <f>すべて_位置図情報!D1083</f>
        <v>自転車管理事務所</v>
      </c>
      <c r="E6" s="44" t="str">
        <f>すべて_位置図情報!E1083</f>
        <v>自転車保管所管理事務所</v>
      </c>
      <c r="F6" s="74">
        <f>すべて_位置図情報!F1083</f>
        <v>1</v>
      </c>
      <c r="G6" s="13" t="str" ph="1">
        <f>すべて_位置図情報!G1083</f>
        <v>中津自転車保管所管理事務所</v>
      </c>
      <c r="H6" s="126" t="str">
        <f>すべて_位置図情報!H1083</f>
        <v>大阪市北区豊崎6-11-11</v>
      </c>
      <c r="I6" s="81">
        <f>すべて_位置図情報!I1083</f>
        <v>26.68</v>
      </c>
      <c r="J6" s="80" t="str">
        <f>すべて_位置図情報!J1083</f>
        <v>A</v>
      </c>
      <c r="K6" s="78">
        <f>すべて_位置図情報!K1083</f>
        <v>0</v>
      </c>
      <c r="L6" s="79">
        <f>すべて_位置図情報!L1083</f>
        <v>1987</v>
      </c>
      <c r="M6" s="79" t="str">
        <f>すべて_位置図情報!M1083</f>
        <v>b</v>
      </c>
      <c r="N6" s="79" t="str">
        <f>すべて_位置図情報!N1083</f>
        <v>b</v>
      </c>
      <c r="O6" s="79" t="str">
        <f>すべて_位置図情報!O1083</f>
        <v/>
      </c>
      <c r="P6" s="79" t="str">
        <f>すべて_位置図情報!P1083</f>
        <v>D</v>
      </c>
      <c r="Q6" s="79" t="str">
        <f>すべて_位置図情報!Q1083</f>
        <v>無</v>
      </c>
      <c r="R6" s="79" t="str">
        <f>すべて_位置図情報!R1083</f>
        <v>全部委託</v>
      </c>
      <c r="S6" s="126" t="str">
        <f>すべて_位置図情報!S1083</f>
        <v>建設局</v>
      </c>
      <c r="T6" s="126" t="str">
        <f>すべて_位置図情報!T1083</f>
        <v>総務部</v>
      </c>
      <c r="U6" s="126" t="str">
        <f>すべて_位置図情報!U1083</f>
        <v>管理課</v>
      </c>
      <c r="V6" s="126" t="str">
        <f>すべて_位置図情報!V1083</f>
        <v>自転車対策担当</v>
      </c>
      <c r="W6" s="116" t="str">
        <f>すべて_位置図情報!W1083</f>
        <v>北区</v>
      </c>
      <c r="X6" s="116" t="str">
        <f>すべて_位置図情報!X1083</f>
        <v>一般施設</v>
      </c>
      <c r="Y6" s="114">
        <f>すべて_位置図情報!Y1083</f>
        <v>72</v>
      </c>
      <c r="Z6" s="127">
        <f>すべて_位置図情報!Z1083</f>
        <v>0</v>
      </c>
      <c r="AA6" s="124">
        <f>すべて_位置図情報!AA1083</f>
        <v>0</v>
      </c>
      <c r="AB6" s="126">
        <f>すべて_位置図情報!AB1083</f>
        <v>0</v>
      </c>
      <c r="AC6" s="124">
        <f>すべて_位置図情報!AC1083</f>
        <v>0</v>
      </c>
      <c r="AD6" s="124">
        <f>すべて_位置図情報!AD1083</f>
        <v>0</v>
      </c>
      <c r="AE6" s="16">
        <f>すべて_位置図情報!AF1083</f>
        <v>0</v>
      </c>
      <c r="AF6" s="16">
        <f>すべて_位置図情報!AG1083</f>
        <v>0</v>
      </c>
      <c r="AG6" s="16">
        <f>すべて_位置図情報!AH1083</f>
        <v>0</v>
      </c>
      <c r="AH6" s="16">
        <f>すべて_位置図情報!AI1083</f>
        <v>0</v>
      </c>
      <c r="AI6" s="16">
        <f>すべて_位置図情報!AJ1083</f>
        <v>0</v>
      </c>
      <c r="AJ6" s="16">
        <f>すべて_位置図情報!AK1083</f>
        <v>0</v>
      </c>
      <c r="AK6" s="16" t="e">
        <f>すべて_位置図情報!#REF!</f>
        <v>#REF!</v>
      </c>
    </row>
    <row r="7" spans="1:37" s="29" customFormat="1">
      <c r="A7" s="262">
        <v>1066</v>
      </c>
      <c r="B7" s="7" t="str">
        <f>すべて_位置図情報!B1084</f>
        <v>インフラ関係施設</v>
      </c>
      <c r="C7" s="7" t="str">
        <f>すべて_位置図情報!C1084</f>
        <v>駐車場</v>
      </c>
      <c r="D7" s="7" t="str">
        <f>すべて_位置図情報!D1084</f>
        <v>自転車管理事務所</v>
      </c>
      <c r="E7" s="7" t="str">
        <f>すべて_位置図情報!E1084</f>
        <v>自転車保管所管理事務所</v>
      </c>
      <c r="F7" s="74">
        <f>すべて_位置図情報!F1084</f>
        <v>2</v>
      </c>
      <c r="G7" s="13" t="str" ph="1">
        <f>すべて_位置図情報!G1084</f>
        <v>北港自転車保管所管理事務所</v>
      </c>
      <c r="H7" s="126" t="str">
        <f>すべて_位置図情報!H1084</f>
        <v>大阪市此花区北港2-1</v>
      </c>
      <c r="I7" s="81">
        <f>すべて_位置図情報!I1084</f>
        <v>25.65</v>
      </c>
      <c r="J7" s="80" t="str">
        <f>すべて_位置図情報!J1084</f>
        <v>A</v>
      </c>
      <c r="K7" s="78">
        <f>すべて_位置図情報!K1084</f>
        <v>0</v>
      </c>
      <c r="L7" s="79">
        <f>すべて_位置図情報!L1084</f>
        <v>1999</v>
      </c>
      <c r="M7" s="79" t="str">
        <f>すべて_位置図情報!M1084</f>
        <v>b</v>
      </c>
      <c r="N7" s="79" t="str">
        <f>すべて_位置図情報!N1084</f>
        <v>b</v>
      </c>
      <c r="O7" s="79" t="str">
        <f>すべて_位置図情報!O1084</f>
        <v/>
      </c>
      <c r="P7" s="79" t="str">
        <f>すべて_位置図情報!P1084</f>
        <v>D</v>
      </c>
      <c r="Q7" s="79" t="str">
        <f>すべて_位置図情報!Q1084</f>
        <v>無</v>
      </c>
      <c r="R7" s="79" t="str">
        <f>すべて_位置図情報!R1084</f>
        <v>全部委託</v>
      </c>
      <c r="S7" s="126" t="str">
        <f>すべて_位置図情報!S1084</f>
        <v>建設局</v>
      </c>
      <c r="T7" s="126" t="str">
        <f>すべて_位置図情報!T1084</f>
        <v>総務部</v>
      </c>
      <c r="U7" s="126" t="str">
        <f>すべて_位置図情報!U1084</f>
        <v>管理課</v>
      </c>
      <c r="V7" s="126" t="str">
        <f>すべて_位置図情報!V1084</f>
        <v>自転車対策担当</v>
      </c>
      <c r="W7" s="116" t="str">
        <f>すべて_位置図情報!W1084</f>
        <v>此花区</v>
      </c>
      <c r="X7" s="116" t="str">
        <f>すべて_位置図情報!X1084</f>
        <v>一般施設</v>
      </c>
      <c r="Y7" s="114">
        <f>すべて_位置図情報!Y1084</f>
        <v>55</v>
      </c>
      <c r="Z7" s="127">
        <f>すべて_位置図情報!Z1084</f>
        <v>0</v>
      </c>
      <c r="AA7" s="124">
        <f>すべて_位置図情報!AA1084</f>
        <v>0</v>
      </c>
      <c r="AB7" s="126">
        <f>すべて_位置図情報!AB1084</f>
        <v>0</v>
      </c>
      <c r="AC7" s="124">
        <f>すべて_位置図情報!AC1084</f>
        <v>0</v>
      </c>
      <c r="AD7" s="124">
        <f>すべて_位置図情報!AD1084</f>
        <v>0</v>
      </c>
      <c r="AE7" s="28">
        <f>すべて_位置図情報!AF1084</f>
        <v>0</v>
      </c>
      <c r="AF7" s="28">
        <f>すべて_位置図情報!AG1084</f>
        <v>0</v>
      </c>
      <c r="AG7" s="28">
        <f>すべて_位置図情報!AH1084</f>
        <v>0</v>
      </c>
      <c r="AH7" s="28">
        <f>すべて_位置図情報!AI1084</f>
        <v>0</v>
      </c>
      <c r="AI7" s="28">
        <f>すべて_位置図情報!AJ1084</f>
        <v>0</v>
      </c>
      <c r="AJ7" s="28">
        <f>すべて_位置図情報!AK1084</f>
        <v>0</v>
      </c>
      <c r="AK7" s="28" t="e">
        <f>すべて_位置図情報!#REF!</f>
        <v>#REF!</v>
      </c>
    </row>
    <row r="8" spans="1:37">
      <c r="A8" s="262">
        <v>1067</v>
      </c>
      <c r="B8" s="7" t="str">
        <f>すべて_位置図情報!B1085</f>
        <v>インフラ関係施設</v>
      </c>
      <c r="C8" s="7" t="str">
        <f>すべて_位置図情報!C1085</f>
        <v>駐車場</v>
      </c>
      <c r="D8" s="7" t="str">
        <f>すべて_位置図情報!D1085</f>
        <v>自転車管理事務所</v>
      </c>
      <c r="E8" s="7" t="str">
        <f>すべて_位置図情報!E1085</f>
        <v>自転車保管所管理事務所</v>
      </c>
      <c r="F8" s="74">
        <f>すべて_位置図情報!F1085</f>
        <v>3</v>
      </c>
      <c r="G8" s="13" t="str" ph="1">
        <f>すべて_位置図情報!G1085</f>
        <v>高津自転車保管所管理事務所</v>
      </c>
      <c r="H8" s="126" t="str">
        <f>すべて_位置図情報!H1085</f>
        <v>大阪市中央区高津3-16</v>
      </c>
      <c r="I8" s="81">
        <f>すべて_位置図情報!I1085</f>
        <v>28.38</v>
      </c>
      <c r="J8" s="80" t="str">
        <f>すべて_位置図情報!J1085</f>
        <v>A</v>
      </c>
      <c r="K8" s="78">
        <f>すべて_位置図情報!K1085</f>
        <v>0</v>
      </c>
      <c r="L8" s="79">
        <f>すべて_位置図情報!L1085</f>
        <v>2005</v>
      </c>
      <c r="M8" s="79" t="str">
        <f>すべて_位置図情報!M1085</f>
        <v>b</v>
      </c>
      <c r="N8" s="79" t="str">
        <f>すべて_位置図情報!N1085</f>
        <v>a</v>
      </c>
      <c r="O8" s="79" t="str">
        <f>すべて_位置図情報!O1085</f>
        <v>〇</v>
      </c>
      <c r="P8" s="79" t="str">
        <f>すべて_位置図情報!P1085</f>
        <v>D</v>
      </c>
      <c r="Q8" s="79" t="str">
        <f>すべて_位置図情報!Q1085</f>
        <v>無</v>
      </c>
      <c r="R8" s="79" t="str">
        <f>すべて_位置図情報!R1085</f>
        <v>全部委託</v>
      </c>
      <c r="S8" s="126" t="str">
        <f>すべて_位置図情報!S1085</f>
        <v>建設局</v>
      </c>
      <c r="T8" s="126" t="str">
        <f>すべて_位置図情報!T1085</f>
        <v>総務部</v>
      </c>
      <c r="U8" s="126" t="str">
        <f>すべて_位置図情報!U1085</f>
        <v>管理課</v>
      </c>
      <c r="V8" s="126" t="str">
        <f>すべて_位置図情報!V1085</f>
        <v>自転車対策担当</v>
      </c>
      <c r="W8" s="116" t="str">
        <f>すべて_位置図情報!W1085</f>
        <v>中央区</v>
      </c>
      <c r="X8" s="116" t="str">
        <f>すべて_位置図情報!X1085</f>
        <v>一般施設</v>
      </c>
      <c r="Y8" s="114">
        <f>すべて_位置図情報!Y1085</f>
        <v>53</v>
      </c>
      <c r="Z8" s="127">
        <f>すべて_位置図情報!Z1085</f>
        <v>0</v>
      </c>
      <c r="AA8" s="124">
        <f>すべて_位置図情報!AA1085</f>
        <v>0</v>
      </c>
      <c r="AB8" s="126">
        <f>すべて_位置図情報!AB1085</f>
        <v>0</v>
      </c>
      <c r="AC8" s="124">
        <f>すべて_位置図情報!AC1085</f>
        <v>0</v>
      </c>
      <c r="AD8" s="124">
        <f>すべて_位置図情報!AD1085</f>
        <v>0</v>
      </c>
      <c r="AE8" s="16">
        <f>すべて_位置図情報!AF1085</f>
        <v>0</v>
      </c>
      <c r="AF8" s="16">
        <f>すべて_位置図情報!AG1085</f>
        <v>0</v>
      </c>
      <c r="AG8" s="16">
        <f>すべて_位置図情報!AH1085</f>
        <v>0</v>
      </c>
      <c r="AH8" s="16">
        <f>すべて_位置図情報!AI1085</f>
        <v>0</v>
      </c>
      <c r="AI8" s="16">
        <f>すべて_位置図情報!AJ1085</f>
        <v>0</v>
      </c>
      <c r="AJ8" s="16">
        <f>すべて_位置図情報!AK1085</f>
        <v>0</v>
      </c>
      <c r="AK8" s="16" t="e">
        <f>すべて_位置図情報!#REF!</f>
        <v>#REF!</v>
      </c>
    </row>
    <row r="9" spans="1:37">
      <c r="A9" s="262">
        <v>1068</v>
      </c>
      <c r="B9" s="7" t="str">
        <f>すべて_位置図情報!B1086</f>
        <v>インフラ関係施設</v>
      </c>
      <c r="C9" s="7" t="str">
        <f>すべて_位置図情報!C1086</f>
        <v>駐車場</v>
      </c>
      <c r="D9" s="7" t="str">
        <f>すべて_位置図情報!D1086</f>
        <v>自転車管理事務所</v>
      </c>
      <c r="E9" s="7" t="str">
        <f>すべて_位置図情報!E1086</f>
        <v>自転車保管所管理事務所</v>
      </c>
      <c r="F9" s="74">
        <f>すべて_位置図情報!F1086</f>
        <v>4</v>
      </c>
      <c r="G9" s="13" t="str" ph="1">
        <f>すべて_位置図情報!G1086</f>
        <v>市岡自転車保管所管理事務所</v>
      </c>
      <c r="H9" s="126" t="str">
        <f>すべて_位置図情報!H1086</f>
        <v>大阪市港区市岡4-4-8</v>
      </c>
      <c r="I9" s="81">
        <f>すべて_位置図情報!I1086</f>
        <v>20.66</v>
      </c>
      <c r="J9" s="80" t="str">
        <f>すべて_位置図情報!J1086</f>
        <v>A</v>
      </c>
      <c r="K9" s="78">
        <f>すべて_位置図情報!K1086</f>
        <v>0</v>
      </c>
      <c r="L9" s="79">
        <f>すべて_位置図情報!L1086</f>
        <v>1997</v>
      </c>
      <c r="M9" s="79" t="str">
        <f>すべて_位置図情報!M1086</f>
        <v>b</v>
      </c>
      <c r="N9" s="79" t="str">
        <f>すべて_位置図情報!N1086</f>
        <v>b</v>
      </c>
      <c r="O9" s="79" t="str">
        <f>すべて_位置図情報!O1086</f>
        <v/>
      </c>
      <c r="P9" s="79" t="str">
        <f>すべて_位置図情報!P1086</f>
        <v>D</v>
      </c>
      <c r="Q9" s="79" t="str">
        <f>すべて_位置図情報!Q1086</f>
        <v>無</v>
      </c>
      <c r="R9" s="79" t="str">
        <f>すべて_位置図情報!R1086</f>
        <v>全部委託</v>
      </c>
      <c r="S9" s="126" t="str">
        <f>すべて_位置図情報!S1086</f>
        <v>建設局</v>
      </c>
      <c r="T9" s="126" t="str">
        <f>すべて_位置図情報!T1086</f>
        <v>総務部</v>
      </c>
      <c r="U9" s="126" t="str">
        <f>すべて_位置図情報!U1086</f>
        <v>管理課</v>
      </c>
      <c r="V9" s="126" t="str">
        <f>すべて_位置図情報!V1086</f>
        <v>自転車対策担当</v>
      </c>
      <c r="W9" s="116" t="str">
        <f>すべて_位置図情報!W1086</f>
        <v>港区</v>
      </c>
      <c r="X9" s="116" t="str">
        <f>すべて_位置図情報!X1086</f>
        <v>一般施設</v>
      </c>
      <c r="Y9" s="114">
        <f>すべて_位置図情報!Y1086</f>
        <v>48</v>
      </c>
      <c r="Z9" s="127">
        <f>すべて_位置図情報!Z1086</f>
        <v>0</v>
      </c>
      <c r="AA9" s="124">
        <f>すべて_位置図情報!AA1086</f>
        <v>0</v>
      </c>
      <c r="AB9" s="126">
        <f>すべて_位置図情報!AB1086</f>
        <v>0</v>
      </c>
      <c r="AC9" s="124">
        <f>すべて_位置図情報!AC1086</f>
        <v>0</v>
      </c>
      <c r="AD9" s="124">
        <f>すべて_位置図情報!AD1086</f>
        <v>0</v>
      </c>
      <c r="AE9" s="16">
        <f>すべて_位置図情報!AF1086</f>
        <v>0</v>
      </c>
      <c r="AF9" s="16">
        <f>すべて_位置図情報!AG1086</f>
        <v>0</v>
      </c>
      <c r="AG9" s="16">
        <f>すべて_位置図情報!AH1086</f>
        <v>0</v>
      </c>
      <c r="AH9" s="16">
        <f>すべて_位置図情報!AI1086</f>
        <v>0</v>
      </c>
      <c r="AI9" s="16">
        <f>すべて_位置図情報!AJ1086</f>
        <v>0</v>
      </c>
      <c r="AJ9" s="16">
        <f>すべて_位置図情報!AK1086</f>
        <v>0</v>
      </c>
      <c r="AK9" s="16" t="e">
        <f>すべて_位置図情報!#REF!</f>
        <v>#REF!</v>
      </c>
    </row>
    <row r="10" spans="1:37">
      <c r="A10" s="262">
        <v>1069</v>
      </c>
      <c r="B10" s="7" t="str">
        <f>すべて_位置図情報!B1087</f>
        <v>インフラ関係施設</v>
      </c>
      <c r="C10" s="7" t="str">
        <f>すべて_位置図情報!C1087</f>
        <v>駐車場</v>
      </c>
      <c r="D10" s="7" t="str">
        <f>すべて_位置図情報!D1087</f>
        <v>自転車管理事務所</v>
      </c>
      <c r="E10" s="7" t="str">
        <f>すべて_位置図情報!E1087</f>
        <v>自転車保管所管理事務所</v>
      </c>
      <c r="F10" s="74">
        <f>すべて_位置図情報!F1087</f>
        <v>5</v>
      </c>
      <c r="G10" s="13" t="str" ph="1">
        <f>すべて_位置図情報!G1087</f>
        <v>弁天町北自転車保管所管理事務所</v>
      </c>
      <c r="H10" s="126" t="str">
        <f>すべて_位置図情報!H1087</f>
        <v>大阪市港区波除3-13</v>
      </c>
      <c r="I10" s="81">
        <f>すべて_位置図情報!I1087</f>
        <v>25.65</v>
      </c>
      <c r="J10" s="80" t="str">
        <f>すべて_位置図情報!J1087</f>
        <v>A</v>
      </c>
      <c r="K10" s="78">
        <f>すべて_位置図情報!K1087</f>
        <v>0</v>
      </c>
      <c r="L10" s="79">
        <f>すべて_位置図情報!L1087</f>
        <v>2001</v>
      </c>
      <c r="M10" s="79" t="str">
        <f>すべて_位置図情報!M1087</f>
        <v>b</v>
      </c>
      <c r="N10" s="79" t="str">
        <f>すべて_位置図情報!N1087</f>
        <v>b</v>
      </c>
      <c r="O10" s="79" t="str">
        <f>すべて_位置図情報!O1087</f>
        <v/>
      </c>
      <c r="P10" s="79" t="str">
        <f>すべて_位置図情報!P1087</f>
        <v>D</v>
      </c>
      <c r="Q10" s="79" t="str">
        <f>すべて_位置図情報!Q1087</f>
        <v>無</v>
      </c>
      <c r="R10" s="79" t="str">
        <f>すべて_位置図情報!R1087</f>
        <v>全部委託</v>
      </c>
      <c r="S10" s="126" t="str">
        <f>すべて_位置図情報!S1087</f>
        <v>建設局</v>
      </c>
      <c r="T10" s="126" t="str">
        <f>すべて_位置図情報!T1087</f>
        <v>総務部</v>
      </c>
      <c r="U10" s="126" t="str">
        <f>すべて_位置図情報!U1087</f>
        <v>管理課</v>
      </c>
      <c r="V10" s="126" t="str">
        <f>すべて_位置図情報!V1087</f>
        <v>自転車対策担当</v>
      </c>
      <c r="W10" s="116" t="str">
        <f>すべて_位置図情報!W1087</f>
        <v>港区</v>
      </c>
      <c r="X10" s="116" t="str">
        <f>すべて_位置図情報!X1087</f>
        <v>一般施設</v>
      </c>
      <c r="Y10" s="114">
        <f>すべて_位置図情報!Y1087</f>
        <v>50</v>
      </c>
      <c r="Z10" s="127">
        <f>すべて_位置図情報!Z1087</f>
        <v>0</v>
      </c>
      <c r="AA10" s="124">
        <f>すべて_位置図情報!AA1087</f>
        <v>0</v>
      </c>
      <c r="AB10" s="126">
        <f>すべて_位置図情報!AB1087</f>
        <v>0</v>
      </c>
      <c r="AC10" s="124">
        <f>すべて_位置図情報!AC1087</f>
        <v>0</v>
      </c>
      <c r="AD10" s="124">
        <f>すべて_位置図情報!AD1087</f>
        <v>0</v>
      </c>
      <c r="AE10" s="16">
        <f>すべて_位置図情報!AF1087</f>
        <v>0</v>
      </c>
      <c r="AF10" s="16">
        <f>すべて_位置図情報!AG1087</f>
        <v>0</v>
      </c>
      <c r="AG10" s="16">
        <f>すべて_位置図情報!AH1087</f>
        <v>0</v>
      </c>
      <c r="AH10" s="16">
        <f>すべて_位置図情報!AI1087</f>
        <v>0</v>
      </c>
      <c r="AI10" s="16">
        <f>すべて_位置図情報!AJ1087</f>
        <v>0</v>
      </c>
      <c r="AJ10" s="16">
        <f>すべて_位置図情報!AK1087</f>
        <v>0</v>
      </c>
      <c r="AK10" s="16" t="e">
        <f>すべて_位置図情報!#REF!</f>
        <v>#REF!</v>
      </c>
    </row>
    <row r="11" spans="1:37">
      <c r="A11" s="262">
        <v>1070</v>
      </c>
      <c r="B11" s="7" t="str">
        <f>すべて_位置図情報!B1088</f>
        <v>インフラ関係施設</v>
      </c>
      <c r="C11" s="7" t="str">
        <f>すべて_位置図情報!C1088</f>
        <v>駐車場</v>
      </c>
      <c r="D11" s="7" t="str">
        <f>すべて_位置図情報!D1088</f>
        <v>自転車管理事務所</v>
      </c>
      <c r="E11" s="7" t="str">
        <f>すべて_位置図情報!E1088</f>
        <v>自転車保管所管理事務所</v>
      </c>
      <c r="F11" s="74">
        <f>すべて_位置図情報!F1088</f>
        <v>6</v>
      </c>
      <c r="G11" s="13" t="str" ph="1">
        <f>すべて_位置図情報!G1088</f>
        <v>浪速西自転車保管所管理事務所</v>
      </c>
      <c r="H11" s="126" t="str">
        <f>すべて_位置図情報!H1088</f>
        <v>大阪市浪速区浪速西1-2-46</v>
      </c>
      <c r="I11" s="81">
        <f>すべて_位置図情報!I1088</f>
        <v>24.3</v>
      </c>
      <c r="J11" s="80" t="str">
        <f>すべて_位置図情報!J1088</f>
        <v>A</v>
      </c>
      <c r="K11" s="78">
        <f>すべて_位置図情報!K1088</f>
        <v>0</v>
      </c>
      <c r="L11" s="79">
        <f>すべて_位置図情報!L1088</f>
        <v>2010</v>
      </c>
      <c r="M11" s="79" t="str">
        <f>すべて_位置図情報!M1088</f>
        <v>a</v>
      </c>
      <c r="N11" s="79" t="str">
        <f>すべて_位置図情報!N1088</f>
        <v>a</v>
      </c>
      <c r="O11" s="79" t="str">
        <f>すべて_位置図情報!O1088</f>
        <v/>
      </c>
      <c r="P11" s="79" t="str">
        <f>すべて_位置図情報!P1088</f>
        <v>A</v>
      </c>
      <c r="Q11" s="79" t="str">
        <f>すべて_位置図情報!Q1088</f>
        <v>無</v>
      </c>
      <c r="R11" s="79" t="str">
        <f>すべて_位置図情報!R1088</f>
        <v>全部委託</v>
      </c>
      <c r="S11" s="126" t="str">
        <f>すべて_位置図情報!S1088</f>
        <v>建設局</v>
      </c>
      <c r="T11" s="126" t="str">
        <f>すべて_位置図情報!T1088</f>
        <v>総務部</v>
      </c>
      <c r="U11" s="126" t="str">
        <f>すべて_位置図情報!U1088</f>
        <v>管理課</v>
      </c>
      <c r="V11" s="126" t="str">
        <f>すべて_位置図情報!V1088</f>
        <v>自転車対策担当</v>
      </c>
      <c r="W11" s="116" t="str">
        <f>すべて_位置図情報!W1088</f>
        <v>浪速区</v>
      </c>
      <c r="X11" s="116" t="str">
        <f>すべて_位置図情報!X1088</f>
        <v>一般施設</v>
      </c>
      <c r="Y11" s="114">
        <f>すべて_位置図情報!Y1088</f>
        <v>58</v>
      </c>
      <c r="Z11" s="127">
        <f>すべて_位置図情報!Z1088</f>
        <v>0</v>
      </c>
      <c r="AA11" s="124">
        <f>すべて_位置図情報!AA1088</f>
        <v>0</v>
      </c>
      <c r="AB11" s="126">
        <f>すべて_位置図情報!AB1088</f>
        <v>0</v>
      </c>
      <c r="AC11" s="124">
        <f>すべて_位置図情報!AC1088</f>
        <v>0</v>
      </c>
      <c r="AD11" s="124">
        <f>すべて_位置図情報!AD1088</f>
        <v>0</v>
      </c>
      <c r="AE11" s="16">
        <f>すべて_位置図情報!AF1088</f>
        <v>0</v>
      </c>
      <c r="AF11" s="16">
        <f>すべて_位置図情報!AG1088</f>
        <v>0</v>
      </c>
      <c r="AG11" s="16">
        <f>すべて_位置図情報!AH1088</f>
        <v>0</v>
      </c>
      <c r="AH11" s="16">
        <f>すべて_位置図情報!AI1088</f>
        <v>0</v>
      </c>
      <c r="AI11" s="16">
        <f>すべて_位置図情報!AJ1088</f>
        <v>0</v>
      </c>
      <c r="AJ11" s="16">
        <f>すべて_位置図情報!AK1088</f>
        <v>0</v>
      </c>
      <c r="AK11" s="16" t="e">
        <f>すべて_位置図情報!#REF!</f>
        <v>#REF!</v>
      </c>
    </row>
    <row r="12" spans="1:37">
      <c r="A12" s="262">
        <v>1071</v>
      </c>
      <c r="B12" s="7" t="str">
        <f>すべて_位置図情報!B1089</f>
        <v>インフラ関係施設</v>
      </c>
      <c r="C12" s="7" t="str">
        <f>すべて_位置図情報!C1089</f>
        <v>駐車場</v>
      </c>
      <c r="D12" s="7" t="str">
        <f>すべて_位置図情報!D1089</f>
        <v>自転車管理事務所</v>
      </c>
      <c r="E12" s="7" t="str">
        <f>すべて_位置図情報!E1089</f>
        <v>自転車保管所管理事務所</v>
      </c>
      <c r="F12" s="74">
        <f>すべて_位置図情報!F1089</f>
        <v>7</v>
      </c>
      <c r="G12" s="13" t="str" ph="1">
        <f>すべて_位置図情報!G1089</f>
        <v>福町自転車保管所管理事務所</v>
      </c>
      <c r="H12" s="126" t="str">
        <f>すべて_位置図情報!H1089</f>
        <v>大阪市西淀川区福町2-2</v>
      </c>
      <c r="I12" s="81">
        <f>すべて_位置図情報!I1089</f>
        <v>27.2</v>
      </c>
      <c r="J12" s="80" t="str">
        <f>すべて_位置図情報!J1089</f>
        <v>A</v>
      </c>
      <c r="K12" s="78">
        <f>すべて_位置図情報!K1089</f>
        <v>0</v>
      </c>
      <c r="L12" s="79">
        <f>すべて_位置図情報!L1089</f>
        <v>1991</v>
      </c>
      <c r="M12" s="79" t="str">
        <f>すべて_位置図情報!M1089</f>
        <v>b</v>
      </c>
      <c r="N12" s="79" t="str">
        <f>すべて_位置図情報!N1089</f>
        <v>b</v>
      </c>
      <c r="O12" s="79" t="str">
        <f>すべて_位置図情報!O1089</f>
        <v/>
      </c>
      <c r="P12" s="79" t="str">
        <f>すべて_位置図情報!P1089</f>
        <v>D</v>
      </c>
      <c r="Q12" s="79" t="str">
        <f>すべて_位置図情報!Q1089</f>
        <v>無</v>
      </c>
      <c r="R12" s="79" t="str">
        <f>すべて_位置図情報!R1089</f>
        <v>全部委託</v>
      </c>
      <c r="S12" s="126" t="str">
        <f>すべて_位置図情報!S1089</f>
        <v>建設局</v>
      </c>
      <c r="T12" s="126" t="str">
        <f>すべて_位置図情報!T1089</f>
        <v>総務部</v>
      </c>
      <c r="U12" s="126" t="str">
        <f>すべて_位置図情報!U1089</f>
        <v>管理課</v>
      </c>
      <c r="V12" s="126" t="str">
        <f>すべて_位置図情報!V1089</f>
        <v>自転車対策担当</v>
      </c>
      <c r="W12" s="116" t="str">
        <f>すべて_位置図情報!W1089</f>
        <v>西淀川区</v>
      </c>
      <c r="X12" s="116" t="str">
        <f>すべて_位置図情報!X1089</f>
        <v>一般施設</v>
      </c>
      <c r="Y12" s="114">
        <f>すべて_位置図情報!Y1089</f>
        <v>36</v>
      </c>
      <c r="Z12" s="127">
        <f>すべて_位置図情報!Z1089</f>
        <v>0</v>
      </c>
      <c r="AA12" s="124">
        <f>すべて_位置図情報!AA1089</f>
        <v>0</v>
      </c>
      <c r="AB12" s="126">
        <f>すべて_位置図情報!AB1089</f>
        <v>0</v>
      </c>
      <c r="AC12" s="124">
        <f>すべて_位置図情報!AC1089</f>
        <v>0</v>
      </c>
      <c r="AD12" s="124">
        <f>すべて_位置図情報!AD1089</f>
        <v>0</v>
      </c>
      <c r="AE12" s="16">
        <f>すべて_位置図情報!AF1089</f>
        <v>0</v>
      </c>
      <c r="AF12" s="16">
        <f>すべて_位置図情報!AG1089</f>
        <v>0</v>
      </c>
      <c r="AG12" s="16">
        <f>すべて_位置図情報!AH1089</f>
        <v>0</v>
      </c>
      <c r="AH12" s="16">
        <f>すべて_位置図情報!AI1089</f>
        <v>0</v>
      </c>
      <c r="AI12" s="16">
        <f>すべて_位置図情報!AJ1089</f>
        <v>0</v>
      </c>
      <c r="AJ12" s="16">
        <f>すべて_位置図情報!AK1089</f>
        <v>0</v>
      </c>
      <c r="AK12" s="16" t="e">
        <f>すべて_位置図情報!#REF!</f>
        <v>#REF!</v>
      </c>
    </row>
    <row r="13" spans="1:37" s="29" customFormat="1">
      <c r="A13" s="262">
        <v>1072</v>
      </c>
      <c r="B13" s="7" t="str">
        <f>すべて_位置図情報!B1090</f>
        <v>インフラ関係施設</v>
      </c>
      <c r="C13" s="7" t="str">
        <f>すべて_位置図情報!C1090</f>
        <v>駐車場</v>
      </c>
      <c r="D13" s="7" t="str">
        <f>すべて_位置図情報!D1090</f>
        <v>自転車管理事務所</v>
      </c>
      <c r="E13" s="7" t="str">
        <f>すべて_位置図情報!E1090</f>
        <v>自転車保管所管理事務所</v>
      </c>
      <c r="F13" s="74">
        <f>すべて_位置図情報!F1090</f>
        <v>8</v>
      </c>
      <c r="G13" s="13" t="str" ph="1">
        <f>すべて_位置図情報!G1090</f>
        <v>大和田自転車保管所管理事務所</v>
      </c>
      <c r="H13" s="126" t="str">
        <f>すべて_位置図情報!H1090</f>
        <v>大阪市西淀川区大和田1-1</v>
      </c>
      <c r="I13" s="81">
        <f>すべて_位置図情報!I1090</f>
        <v>25.65</v>
      </c>
      <c r="J13" s="80" t="str">
        <f>すべて_位置図情報!J1090</f>
        <v>A</v>
      </c>
      <c r="K13" s="78">
        <f>すべて_位置図情報!K1090</f>
        <v>0</v>
      </c>
      <c r="L13" s="79">
        <f>すべて_位置図情報!L1090</f>
        <v>1997</v>
      </c>
      <c r="M13" s="79" t="str">
        <f>すべて_位置図情報!M1090</f>
        <v>b</v>
      </c>
      <c r="N13" s="79" t="str">
        <f>すべて_位置図情報!N1090</f>
        <v>b</v>
      </c>
      <c r="O13" s="79" t="str">
        <f>すべて_位置図情報!O1090</f>
        <v/>
      </c>
      <c r="P13" s="79" t="str">
        <f>すべて_位置図情報!P1090</f>
        <v>D</v>
      </c>
      <c r="Q13" s="79" t="str">
        <f>すべて_位置図情報!Q1090</f>
        <v>無</v>
      </c>
      <c r="R13" s="79" t="str">
        <f>すべて_位置図情報!R1090</f>
        <v>直営</v>
      </c>
      <c r="S13" s="126" t="str">
        <f>すべて_位置図情報!S1090</f>
        <v>建設局</v>
      </c>
      <c r="T13" s="126" t="str">
        <f>すべて_位置図情報!T1090</f>
        <v>総務部</v>
      </c>
      <c r="U13" s="126" t="str">
        <f>すべて_位置図情報!U1090</f>
        <v>管理課</v>
      </c>
      <c r="V13" s="126" t="str">
        <f>すべて_位置図情報!V1090</f>
        <v>自転車対策担当</v>
      </c>
      <c r="W13" s="116" t="str">
        <f>すべて_位置図情報!W1090</f>
        <v>西淀川区</v>
      </c>
      <c r="X13" s="116" t="str">
        <f>すべて_位置図情報!X1090</f>
        <v>一般施設</v>
      </c>
      <c r="Y13" s="114">
        <f>すべて_位置図情報!Y1090</f>
        <v>37</v>
      </c>
      <c r="Z13" s="127">
        <f>すべて_位置図情報!Z1090</f>
        <v>0</v>
      </c>
      <c r="AA13" s="124">
        <f>すべて_位置図情報!AA1090</f>
        <v>0</v>
      </c>
      <c r="AB13" s="126">
        <f>すべて_位置図情報!AB1090</f>
        <v>0</v>
      </c>
      <c r="AC13" s="124">
        <f>すべて_位置図情報!AC1090</f>
        <v>0</v>
      </c>
      <c r="AD13" s="124">
        <f>すべて_位置図情報!AD1090</f>
        <v>0</v>
      </c>
      <c r="AE13" s="28">
        <f>すべて_位置図情報!AF1090</f>
        <v>0</v>
      </c>
      <c r="AF13" s="28">
        <f>すべて_位置図情報!AG1090</f>
        <v>0</v>
      </c>
      <c r="AG13" s="28">
        <f>すべて_位置図情報!AH1090</f>
        <v>0</v>
      </c>
      <c r="AH13" s="28">
        <f>すべて_位置図情報!AI1090</f>
        <v>0</v>
      </c>
      <c r="AI13" s="28">
        <f>すべて_位置図情報!AJ1090</f>
        <v>0</v>
      </c>
      <c r="AJ13" s="28">
        <f>すべて_位置図情報!AK1090</f>
        <v>0</v>
      </c>
      <c r="AK13" s="28" t="e">
        <f>すべて_位置図情報!#REF!</f>
        <v>#REF!</v>
      </c>
    </row>
    <row r="14" spans="1:37" s="29" customFormat="1">
      <c r="A14" s="262">
        <v>1073</v>
      </c>
      <c r="B14" s="7" t="str">
        <f>すべて_位置図情報!B1091</f>
        <v>インフラ関係施設</v>
      </c>
      <c r="C14" s="7" t="str">
        <f>すべて_位置図情報!C1091</f>
        <v>駐車場</v>
      </c>
      <c r="D14" s="7" t="str">
        <f>すべて_位置図情報!D1091</f>
        <v>自転車管理事務所</v>
      </c>
      <c r="E14" s="7" t="str">
        <f>すべて_位置図情報!E1091</f>
        <v>自転車保管所管理事務所</v>
      </c>
      <c r="F14" s="74">
        <f>すべて_位置図情報!F1091</f>
        <v>9</v>
      </c>
      <c r="G14" s="13" t="str" ph="1">
        <f>すべて_位置図情報!G1091</f>
        <v>西島自転車保管所管理事務所</v>
      </c>
      <c r="H14" s="126" t="str">
        <f>すべて_位置図情報!H1091</f>
        <v>大阪市西淀川区西島1-2</v>
      </c>
      <c r="I14" s="81">
        <f>すべて_位置図情報!I1091</f>
        <v>13.17</v>
      </c>
      <c r="J14" s="80" t="str">
        <f>すべて_位置図情報!J1091</f>
        <v>A</v>
      </c>
      <c r="K14" s="78">
        <f>すべて_位置図情報!K1091</f>
        <v>0</v>
      </c>
      <c r="L14" s="79">
        <f>すべて_位置図情報!L1091</f>
        <v>1996</v>
      </c>
      <c r="M14" s="79" t="str">
        <f>すべて_位置図情報!M1091</f>
        <v>b</v>
      </c>
      <c r="N14" s="79" t="str">
        <f>すべて_位置図情報!N1091</f>
        <v>b</v>
      </c>
      <c r="O14" s="79" t="str">
        <f>すべて_位置図情報!O1091</f>
        <v/>
      </c>
      <c r="P14" s="79" t="str">
        <f>すべて_位置図情報!P1091</f>
        <v>D</v>
      </c>
      <c r="Q14" s="79" t="str">
        <f>すべて_位置図情報!Q1091</f>
        <v>無</v>
      </c>
      <c r="R14" s="79" t="str">
        <f>すべて_位置図情報!R1091</f>
        <v>直営</v>
      </c>
      <c r="S14" s="126" t="str">
        <f>すべて_位置図情報!S1091</f>
        <v>建設局</v>
      </c>
      <c r="T14" s="126" t="str">
        <f>すべて_位置図情報!T1091</f>
        <v>総務部</v>
      </c>
      <c r="U14" s="126" t="str">
        <f>すべて_位置図情報!U1091</f>
        <v>管理課</v>
      </c>
      <c r="V14" s="126" t="str">
        <f>すべて_位置図情報!V1091</f>
        <v>自転車対策担当</v>
      </c>
      <c r="W14" s="116" t="str">
        <f>すべて_位置図情報!W1091</f>
        <v>西淀川区</v>
      </c>
      <c r="X14" s="116" t="str">
        <f>すべて_位置図情報!X1091</f>
        <v>一般施設</v>
      </c>
      <c r="Y14" s="114">
        <f>すべて_位置図情報!Y1091</f>
        <v>38</v>
      </c>
      <c r="Z14" s="127">
        <f>すべて_位置図情報!Z1091</f>
        <v>0</v>
      </c>
      <c r="AA14" s="124">
        <f>すべて_位置図情報!AA1091</f>
        <v>0</v>
      </c>
      <c r="AB14" s="126">
        <f>すべて_位置図情報!AB1091</f>
        <v>0</v>
      </c>
      <c r="AC14" s="124">
        <f>すべて_位置図情報!AC1091</f>
        <v>0</v>
      </c>
      <c r="AD14" s="124">
        <f>すべて_位置図情報!AD1091</f>
        <v>0</v>
      </c>
      <c r="AE14" s="28">
        <f>すべて_位置図情報!AF1091</f>
        <v>0</v>
      </c>
      <c r="AF14" s="28">
        <f>すべて_位置図情報!AG1091</f>
        <v>0</v>
      </c>
      <c r="AG14" s="28">
        <f>すべて_位置図情報!AH1091</f>
        <v>0</v>
      </c>
      <c r="AH14" s="28">
        <f>すべて_位置図情報!AI1091</f>
        <v>0</v>
      </c>
      <c r="AI14" s="28">
        <f>すべて_位置図情報!AJ1091</f>
        <v>0</v>
      </c>
      <c r="AJ14" s="28">
        <f>すべて_位置図情報!AK1091</f>
        <v>0</v>
      </c>
      <c r="AK14" s="28" t="e">
        <f>すべて_位置図情報!#REF!</f>
        <v>#REF!</v>
      </c>
    </row>
    <row r="15" spans="1:37">
      <c r="A15" s="262">
        <v>1074</v>
      </c>
      <c r="B15" s="7" t="str">
        <f>すべて_位置図情報!B1092</f>
        <v>インフラ関係施設</v>
      </c>
      <c r="C15" s="7" t="str">
        <f>すべて_位置図情報!C1092</f>
        <v>駐車場</v>
      </c>
      <c r="D15" s="7" t="str">
        <f>すべて_位置図情報!D1092</f>
        <v>自転車管理事務所</v>
      </c>
      <c r="E15" s="7" t="str">
        <f>すべて_位置図情報!E1092</f>
        <v>自転車保管所管理事務所</v>
      </c>
      <c r="F15" s="74">
        <f>すべて_位置図情報!F1092</f>
        <v>10</v>
      </c>
      <c r="G15" s="13" t="str" ph="1">
        <f>すべて_位置図情報!G1092</f>
        <v>三国自転車保管所管理事務所</v>
      </c>
      <c r="H15" s="126" t="str">
        <f>すべて_位置図情報!H1092</f>
        <v>大阪市淀川区三国本町2-19-2</v>
      </c>
      <c r="I15" s="81">
        <f>すべて_位置図情報!I1092</f>
        <v>27.47</v>
      </c>
      <c r="J15" s="80" t="str">
        <f>すべて_位置図情報!J1092</f>
        <v>A</v>
      </c>
      <c r="K15" s="78">
        <f>すべて_位置図情報!K1092</f>
        <v>0</v>
      </c>
      <c r="L15" s="79">
        <f>すべて_位置図情報!L1092</f>
        <v>2005</v>
      </c>
      <c r="M15" s="79" t="str">
        <f>すべて_位置図情報!M1092</f>
        <v>b</v>
      </c>
      <c r="N15" s="79" t="str">
        <f>すべて_位置図情報!N1092</f>
        <v>a</v>
      </c>
      <c r="O15" s="79" t="str">
        <f>すべて_位置図情報!O1092</f>
        <v>〇</v>
      </c>
      <c r="P15" s="79" t="str">
        <f>すべて_位置図情報!P1092</f>
        <v>D</v>
      </c>
      <c r="Q15" s="79" t="str">
        <f>すべて_位置図情報!Q1092</f>
        <v>無</v>
      </c>
      <c r="R15" s="79" t="str">
        <f>すべて_位置図情報!R1092</f>
        <v>全部委託</v>
      </c>
      <c r="S15" s="126" t="str">
        <f>すべて_位置図情報!S1092</f>
        <v>建設局</v>
      </c>
      <c r="T15" s="126" t="str">
        <f>すべて_位置図情報!T1092</f>
        <v>総務部</v>
      </c>
      <c r="U15" s="126" t="str">
        <f>すべて_位置図情報!U1092</f>
        <v>管理課</v>
      </c>
      <c r="V15" s="126" t="str">
        <f>すべて_位置図情報!V1092</f>
        <v>自転車対策担当</v>
      </c>
      <c r="W15" s="116" t="str">
        <f>すべて_位置図情報!W1092</f>
        <v>淀川区</v>
      </c>
      <c r="X15" s="116" t="str">
        <f>すべて_位置図情報!X1092</f>
        <v>一般施設</v>
      </c>
      <c r="Y15" s="114">
        <f>すべて_位置図情報!Y1092</f>
        <v>40</v>
      </c>
      <c r="Z15" s="127">
        <f>すべて_位置図情報!Z1092</f>
        <v>0</v>
      </c>
      <c r="AA15" s="124">
        <f>すべて_位置図情報!AA1092</f>
        <v>0</v>
      </c>
      <c r="AB15" s="126">
        <f>すべて_位置図情報!AB1092</f>
        <v>0</v>
      </c>
      <c r="AC15" s="124">
        <f>すべて_位置図情報!AC1092</f>
        <v>0</v>
      </c>
      <c r="AD15" s="124">
        <f>すべて_位置図情報!AD1092</f>
        <v>0</v>
      </c>
      <c r="AE15" s="16">
        <f>すべて_位置図情報!AF1092</f>
        <v>0</v>
      </c>
      <c r="AF15" s="16">
        <f>すべて_位置図情報!AG1092</f>
        <v>0</v>
      </c>
      <c r="AG15" s="16">
        <f>すべて_位置図情報!AH1092</f>
        <v>0</v>
      </c>
      <c r="AH15" s="16">
        <f>すべて_位置図情報!AI1092</f>
        <v>0</v>
      </c>
      <c r="AI15" s="16">
        <f>すべて_位置図情報!AJ1092</f>
        <v>0</v>
      </c>
      <c r="AJ15" s="16">
        <f>すべて_位置図情報!AK1092</f>
        <v>0</v>
      </c>
      <c r="AK15" s="16" t="e">
        <f>すべて_位置図情報!#REF!</f>
        <v>#REF!</v>
      </c>
    </row>
    <row r="16" spans="1:37" s="29" customFormat="1">
      <c r="A16" s="262">
        <v>1075</v>
      </c>
      <c r="B16" s="7" t="str">
        <f>すべて_位置図情報!B1093</f>
        <v>インフラ関係施設</v>
      </c>
      <c r="C16" s="7" t="str">
        <f>すべて_位置図情報!C1093</f>
        <v>駐車場</v>
      </c>
      <c r="D16" s="7" t="str">
        <f>すべて_位置図情報!D1093</f>
        <v>自転車管理事務所</v>
      </c>
      <c r="E16" s="7" t="str">
        <f>すべて_位置図情報!E1093</f>
        <v>自転車保管所管理事務所</v>
      </c>
      <c r="F16" s="74">
        <f>すべて_位置図情報!F1093</f>
        <v>11</v>
      </c>
      <c r="G16" s="13" t="str" ph="1">
        <f>すべて_位置図情報!G1093</f>
        <v>神崎川第2自転車保管所管理事務所</v>
      </c>
      <c r="H16" s="126" t="str">
        <f>すべて_位置図情報!H1093</f>
        <v>大阪市淀川区東三国3-12</v>
      </c>
      <c r="I16" s="81">
        <f>すべて_位置図情報!I1093</f>
        <v>16.72</v>
      </c>
      <c r="J16" s="80" t="str">
        <f>すべて_位置図情報!J1093</f>
        <v>A</v>
      </c>
      <c r="K16" s="78">
        <f>すべて_位置図情報!K1093</f>
        <v>0</v>
      </c>
      <c r="L16" s="79">
        <f>すべて_位置図情報!L1093</f>
        <v>1989</v>
      </c>
      <c r="M16" s="79" t="str">
        <f>すべて_位置図情報!M1093</f>
        <v>b</v>
      </c>
      <c r="N16" s="79" t="str">
        <f>すべて_位置図情報!N1093</f>
        <v>b</v>
      </c>
      <c r="O16" s="79" t="str">
        <f>すべて_位置図情報!O1093</f>
        <v/>
      </c>
      <c r="P16" s="79" t="str">
        <f>すべて_位置図情報!P1093</f>
        <v>D</v>
      </c>
      <c r="Q16" s="79" t="str">
        <f>すべて_位置図情報!Q1093</f>
        <v>無</v>
      </c>
      <c r="R16" s="79" t="str">
        <f>すべて_位置図情報!R1093</f>
        <v>直営</v>
      </c>
      <c r="S16" s="126" t="str">
        <f>すべて_位置図情報!S1093</f>
        <v>建設局</v>
      </c>
      <c r="T16" s="126" t="str">
        <f>すべて_位置図情報!T1093</f>
        <v>総務部</v>
      </c>
      <c r="U16" s="126" t="str">
        <f>すべて_位置図情報!U1093</f>
        <v>管理課</v>
      </c>
      <c r="V16" s="126" t="str">
        <f>すべて_位置図情報!V1093</f>
        <v>自転車対策担当</v>
      </c>
      <c r="W16" s="116" t="str">
        <f>すべて_位置図情報!W1093</f>
        <v>淀川区</v>
      </c>
      <c r="X16" s="116" t="str">
        <f>すべて_位置図情報!X1093</f>
        <v>一般施設</v>
      </c>
      <c r="Y16" s="114">
        <f>すべて_位置図情報!Y1093</f>
        <v>41</v>
      </c>
      <c r="Z16" s="127">
        <f>すべて_位置図情報!Z1093</f>
        <v>0</v>
      </c>
      <c r="AA16" s="124">
        <f>すべて_位置図情報!AA1093</f>
        <v>0</v>
      </c>
      <c r="AB16" s="126">
        <f>すべて_位置図情報!AB1093</f>
        <v>0</v>
      </c>
      <c r="AC16" s="124">
        <f>すべて_位置図情報!AC1093</f>
        <v>0</v>
      </c>
      <c r="AD16" s="124">
        <f>すべて_位置図情報!AD1093</f>
        <v>0</v>
      </c>
      <c r="AE16" s="28">
        <f>すべて_位置図情報!AF1093</f>
        <v>0</v>
      </c>
      <c r="AF16" s="28">
        <f>すべて_位置図情報!AG1093</f>
        <v>0</v>
      </c>
      <c r="AG16" s="28">
        <f>すべて_位置図情報!AH1093</f>
        <v>0</v>
      </c>
      <c r="AH16" s="28">
        <f>すべて_位置図情報!AI1093</f>
        <v>0</v>
      </c>
      <c r="AI16" s="28">
        <f>すべて_位置図情報!AJ1093</f>
        <v>0</v>
      </c>
      <c r="AJ16" s="28">
        <f>すべて_位置図情報!AK1093</f>
        <v>0</v>
      </c>
      <c r="AK16" s="28" t="e">
        <f>すべて_位置図情報!#REF!</f>
        <v>#REF!</v>
      </c>
    </row>
    <row r="17" spans="1:37" s="29" customFormat="1">
      <c r="A17" s="262">
        <v>1076</v>
      </c>
      <c r="B17" s="7" t="str">
        <f>すべて_位置図情報!B1094</f>
        <v>インフラ関係施設</v>
      </c>
      <c r="C17" s="7" t="str">
        <f>すべて_位置図情報!C1094</f>
        <v>駐車場</v>
      </c>
      <c r="D17" s="7" t="str">
        <f>すべて_位置図情報!D1094</f>
        <v>自転車管理事務所</v>
      </c>
      <c r="E17" s="7" t="str">
        <f>すべて_位置図情報!E1094</f>
        <v>自転車保管所管理事務所</v>
      </c>
      <c r="F17" s="74">
        <f>すべて_位置図情報!F1094</f>
        <v>12</v>
      </c>
      <c r="G17" s="13" t="str" ph="1">
        <f>すべて_位置図情報!G1094</f>
        <v>十八条自転車保管所管理事務所</v>
      </c>
      <c r="H17" s="126" t="str">
        <f>すべて_位置図情報!H1094</f>
        <v>大阪市淀川区東三国3-11</v>
      </c>
      <c r="I17" s="81">
        <f>すべて_位置図情報!I1094</f>
        <v>26.32</v>
      </c>
      <c r="J17" s="80" t="str">
        <f>すべて_位置図情報!J1094</f>
        <v>A</v>
      </c>
      <c r="K17" s="78">
        <f>すべて_位置図情報!K1094</f>
        <v>0</v>
      </c>
      <c r="L17" s="79">
        <f>すべて_位置図情報!L1094</f>
        <v>1995</v>
      </c>
      <c r="M17" s="79" t="str">
        <f>すべて_位置図情報!M1094</f>
        <v>b</v>
      </c>
      <c r="N17" s="79" t="str">
        <f>すべて_位置図情報!N1094</f>
        <v>b</v>
      </c>
      <c r="O17" s="79" t="str">
        <f>すべて_位置図情報!O1094</f>
        <v/>
      </c>
      <c r="P17" s="79" t="str">
        <f>すべて_位置図情報!P1094</f>
        <v>D</v>
      </c>
      <c r="Q17" s="79" t="str">
        <f>すべて_位置図情報!Q1094</f>
        <v>無</v>
      </c>
      <c r="R17" s="79" t="str">
        <f>すべて_位置図情報!R1094</f>
        <v>直営</v>
      </c>
      <c r="S17" s="126" t="str">
        <f>すべて_位置図情報!S1094</f>
        <v>建設局</v>
      </c>
      <c r="T17" s="126" t="str">
        <f>すべて_位置図情報!T1094</f>
        <v>総務部</v>
      </c>
      <c r="U17" s="126" t="str">
        <f>すべて_位置図情報!U1094</f>
        <v>管理課</v>
      </c>
      <c r="V17" s="126" t="str">
        <f>すべて_位置図情報!V1094</f>
        <v>自転車対策担当</v>
      </c>
      <c r="W17" s="116" t="str">
        <f>すべて_位置図情報!W1094</f>
        <v>淀川区</v>
      </c>
      <c r="X17" s="116" t="str">
        <f>すべて_位置図情報!X1094</f>
        <v>一般施設</v>
      </c>
      <c r="Y17" s="114">
        <f>すべて_位置図情報!Y1094</f>
        <v>42</v>
      </c>
      <c r="Z17" s="127">
        <f>すべて_位置図情報!Z1094</f>
        <v>0</v>
      </c>
      <c r="AA17" s="124">
        <f>すべて_位置図情報!AA1094</f>
        <v>0</v>
      </c>
      <c r="AB17" s="126">
        <f>すべて_位置図情報!AB1094</f>
        <v>0</v>
      </c>
      <c r="AC17" s="124">
        <f>すべて_位置図情報!AC1094</f>
        <v>0</v>
      </c>
      <c r="AD17" s="124">
        <f>すべて_位置図情報!AD1094</f>
        <v>0</v>
      </c>
      <c r="AE17" s="28">
        <f>すべて_位置図情報!AF1094</f>
        <v>0</v>
      </c>
      <c r="AF17" s="28">
        <f>すべて_位置図情報!AG1094</f>
        <v>0</v>
      </c>
      <c r="AG17" s="28">
        <f>すべて_位置図情報!AH1094</f>
        <v>0</v>
      </c>
      <c r="AH17" s="28">
        <f>すべて_位置図情報!AI1094</f>
        <v>0</v>
      </c>
      <c r="AI17" s="28">
        <f>すべて_位置図情報!AJ1094</f>
        <v>0</v>
      </c>
      <c r="AJ17" s="28">
        <f>すべて_位置図情報!AK1094</f>
        <v>0</v>
      </c>
      <c r="AK17" s="28" t="e">
        <f>すべて_位置図情報!#REF!</f>
        <v>#REF!</v>
      </c>
    </row>
    <row r="18" spans="1:37">
      <c r="A18" s="262">
        <v>1077</v>
      </c>
      <c r="B18" s="7" t="str">
        <f>すべて_位置図情報!B1095</f>
        <v>インフラ関係施設</v>
      </c>
      <c r="C18" s="7" t="str">
        <f>すべて_位置図情報!C1095</f>
        <v>駐車場</v>
      </c>
      <c r="D18" s="7" t="str">
        <f>すべて_位置図情報!D1095</f>
        <v>自転車管理事務所</v>
      </c>
      <c r="E18" s="7" t="str">
        <f>すべて_位置図情報!E1095</f>
        <v>自転車保管所管理事務所</v>
      </c>
      <c r="F18" s="74">
        <f>すべて_位置図情報!F1095</f>
        <v>13</v>
      </c>
      <c r="G18" s="13" t="str" ph="1">
        <f>すべて_位置図情報!G1095</f>
        <v>宮原自転車保管所管理事務所</v>
      </c>
      <c r="H18" s="126" t="str">
        <f>すべて_位置図情報!H1095</f>
        <v>大阪市淀川区宮原1-19</v>
      </c>
      <c r="I18" s="81">
        <f>すべて_位置図情報!I1095</f>
        <v>24.3</v>
      </c>
      <c r="J18" s="80" t="str">
        <f>すべて_位置図情報!J1095</f>
        <v>A</v>
      </c>
      <c r="K18" s="78">
        <f>すべて_位置図情報!K1095</f>
        <v>0</v>
      </c>
      <c r="L18" s="79">
        <f>すべて_位置図情報!L1095</f>
        <v>2012</v>
      </c>
      <c r="M18" s="79" t="str">
        <f>すべて_位置図情報!M1095</f>
        <v>a</v>
      </c>
      <c r="N18" s="79" t="str">
        <f>すべて_位置図情報!N1095</f>
        <v>a</v>
      </c>
      <c r="O18" s="79" t="str">
        <f>すべて_位置図情報!O1095</f>
        <v/>
      </c>
      <c r="P18" s="79" t="str">
        <f>すべて_位置図情報!P1095</f>
        <v>A</v>
      </c>
      <c r="Q18" s="79" t="str">
        <f>すべて_位置図情報!Q1095</f>
        <v>無</v>
      </c>
      <c r="R18" s="79" t="str">
        <f>すべて_位置図情報!R1095</f>
        <v>全部委託</v>
      </c>
      <c r="S18" s="126" t="str">
        <f>すべて_位置図情報!S1095</f>
        <v>建設局</v>
      </c>
      <c r="T18" s="126" t="str">
        <f>すべて_位置図情報!T1095</f>
        <v>総務部</v>
      </c>
      <c r="U18" s="126" t="str">
        <f>すべて_位置図情報!U1095</f>
        <v>管理課</v>
      </c>
      <c r="V18" s="126" t="str">
        <f>すべて_位置図情報!V1095</f>
        <v>自転車対策担当</v>
      </c>
      <c r="W18" s="116" t="str">
        <f>すべて_位置図情報!W1095</f>
        <v>淀川区</v>
      </c>
      <c r="X18" s="116" t="str">
        <f>すべて_位置図情報!X1095</f>
        <v>一般施設</v>
      </c>
      <c r="Y18" s="114">
        <f>すべて_位置図情報!Y1095</f>
        <v>43</v>
      </c>
      <c r="Z18" s="127">
        <f>すべて_位置図情報!Z1095</f>
        <v>0</v>
      </c>
      <c r="AA18" s="124">
        <f>すべて_位置図情報!AA1095</f>
        <v>0</v>
      </c>
      <c r="AB18" s="126">
        <f>すべて_位置図情報!AB1095</f>
        <v>0</v>
      </c>
      <c r="AC18" s="124">
        <f>すべて_位置図情報!AC1095</f>
        <v>0</v>
      </c>
      <c r="AD18" s="124">
        <f>すべて_位置図情報!AD1095</f>
        <v>0</v>
      </c>
      <c r="AE18" s="16">
        <f>すべて_位置図情報!AF1095</f>
        <v>0</v>
      </c>
      <c r="AF18" s="16">
        <f>すべて_位置図情報!AG1095</f>
        <v>0</v>
      </c>
      <c r="AG18" s="16">
        <f>すべて_位置図情報!AH1095</f>
        <v>0</v>
      </c>
      <c r="AH18" s="16">
        <f>すべて_位置図情報!AI1095</f>
        <v>0</v>
      </c>
      <c r="AI18" s="16">
        <f>すべて_位置図情報!AJ1095</f>
        <v>0</v>
      </c>
      <c r="AJ18" s="16">
        <f>すべて_位置図情報!AK1095</f>
        <v>0</v>
      </c>
      <c r="AK18" s="16" t="e">
        <f>すべて_位置図情報!#REF!</f>
        <v>#REF!</v>
      </c>
    </row>
    <row r="19" spans="1:37">
      <c r="A19" s="262">
        <v>1078</v>
      </c>
      <c r="B19" s="7" t="str">
        <f>すべて_位置図情報!B1096</f>
        <v>インフラ関係施設</v>
      </c>
      <c r="C19" s="7" t="str">
        <f>すべて_位置図情報!C1096</f>
        <v>駐車場</v>
      </c>
      <c r="D19" s="7" t="str">
        <f>すべて_位置図情報!D1096</f>
        <v>自転車管理事務所</v>
      </c>
      <c r="E19" s="7" t="str">
        <f>すべて_位置図情報!E1096</f>
        <v>自転車保管所管理事務所</v>
      </c>
      <c r="F19" s="74">
        <f>すべて_位置図情報!F1096</f>
        <v>14</v>
      </c>
      <c r="G19" s="13" t="str" ph="1">
        <f>すべて_位置図情報!G1096</f>
        <v>緑橋自転車保管所管理事務所</v>
      </c>
      <c r="H19" s="126" t="str">
        <f>すべて_位置図情報!H1096</f>
        <v>大阪市東成区東中本3-8-33</v>
      </c>
      <c r="I19" s="81">
        <f>すべて_位置図情報!I1096</f>
        <v>31.05</v>
      </c>
      <c r="J19" s="80" t="str">
        <f>すべて_位置図情報!J1096</f>
        <v>A</v>
      </c>
      <c r="K19" s="78">
        <f>すべて_位置図情報!K1096</f>
        <v>0</v>
      </c>
      <c r="L19" s="79">
        <f>すべて_位置図情報!L1096</f>
        <v>2003</v>
      </c>
      <c r="M19" s="79" t="str">
        <f>すべて_位置図情報!M1096</f>
        <v>b</v>
      </c>
      <c r="N19" s="79" t="str">
        <f>すべて_位置図情報!N1096</f>
        <v>b</v>
      </c>
      <c r="O19" s="79" t="str">
        <f>すべて_位置図情報!O1096</f>
        <v/>
      </c>
      <c r="P19" s="79" t="str">
        <f>すべて_位置図情報!P1096</f>
        <v>D</v>
      </c>
      <c r="Q19" s="79" t="str">
        <f>すべて_位置図情報!Q1096</f>
        <v>無</v>
      </c>
      <c r="R19" s="79" t="str">
        <f>すべて_位置図情報!R1096</f>
        <v>全部委託</v>
      </c>
      <c r="S19" s="126" t="str">
        <f>すべて_位置図情報!S1096</f>
        <v>建設局</v>
      </c>
      <c r="T19" s="126" t="str">
        <f>すべて_位置図情報!T1096</f>
        <v>総務部</v>
      </c>
      <c r="U19" s="126" t="str">
        <f>すべて_位置図情報!U1096</f>
        <v>管理課</v>
      </c>
      <c r="V19" s="126" t="str">
        <f>すべて_位置図情報!V1096</f>
        <v>自転車対策担当</v>
      </c>
      <c r="W19" s="116" t="str">
        <f>すべて_位置図情報!W1096</f>
        <v>東成区</v>
      </c>
      <c r="X19" s="116" t="str">
        <f>すべて_位置図情報!X1096</f>
        <v>一般施設</v>
      </c>
      <c r="Y19" s="114">
        <f>すべて_位置図情報!Y1096</f>
        <v>26</v>
      </c>
      <c r="Z19" s="127">
        <f>すべて_位置図情報!Z1096</f>
        <v>0</v>
      </c>
      <c r="AA19" s="124">
        <f>すべて_位置図情報!AA1096</f>
        <v>0</v>
      </c>
      <c r="AB19" s="126">
        <f>すべて_位置図情報!AB1096</f>
        <v>0</v>
      </c>
      <c r="AC19" s="124">
        <f>すべて_位置図情報!AC1096</f>
        <v>0</v>
      </c>
      <c r="AD19" s="124">
        <f>すべて_位置図情報!AD1096</f>
        <v>0</v>
      </c>
      <c r="AE19" s="16">
        <f>すべて_位置図情報!AF1096</f>
        <v>0</v>
      </c>
      <c r="AF19" s="16">
        <f>すべて_位置図情報!AG1096</f>
        <v>0</v>
      </c>
      <c r="AG19" s="16">
        <f>すべて_位置図情報!AH1096</f>
        <v>0</v>
      </c>
      <c r="AH19" s="16">
        <f>すべて_位置図情報!AI1096</f>
        <v>0</v>
      </c>
      <c r="AI19" s="16">
        <f>すべて_位置図情報!AJ1096</f>
        <v>0</v>
      </c>
      <c r="AJ19" s="16">
        <f>すべて_位置図情報!AK1096</f>
        <v>0</v>
      </c>
      <c r="AK19" s="16" t="e">
        <f>すべて_位置図情報!#REF!</f>
        <v>#REF!</v>
      </c>
    </row>
    <row r="20" spans="1:37" s="29" customFormat="1">
      <c r="A20" s="262">
        <v>1079</v>
      </c>
      <c r="B20" s="7" t="str">
        <f>すべて_位置図情報!B1097</f>
        <v>インフラ関係施設</v>
      </c>
      <c r="C20" s="7" t="str">
        <f>すべて_位置図情報!C1097</f>
        <v>駐車場</v>
      </c>
      <c r="D20" s="7" t="str">
        <f>すべて_位置図情報!D1097</f>
        <v>自転車管理事務所</v>
      </c>
      <c r="E20" s="7" t="str">
        <f>すべて_位置図情報!E1097</f>
        <v>自転車保管所管理事務所</v>
      </c>
      <c r="F20" s="74">
        <f>すべて_位置図情報!F1097</f>
        <v>15</v>
      </c>
      <c r="G20" s="13" t="str" ph="1">
        <f>すべて_位置図情報!G1097</f>
        <v>大宮自転車保管所管理事務所</v>
      </c>
      <c r="H20" s="126" t="str">
        <f>すべて_位置図情報!H1097</f>
        <v>大阪市旭区大宮1-5内</v>
      </c>
      <c r="I20" s="81">
        <f>すべて_位置図情報!I1097</f>
        <v>429.09</v>
      </c>
      <c r="J20" s="80" t="str">
        <f>すべて_位置図情報!J1097</f>
        <v>A</v>
      </c>
      <c r="K20" s="78">
        <f>すべて_位置図情報!K1097</f>
        <v>0</v>
      </c>
      <c r="L20" s="79">
        <f>すべて_位置図情報!L1097</f>
        <v>1970</v>
      </c>
      <c r="M20" s="79" t="str">
        <f>すべて_位置図情報!M1097</f>
        <v>d</v>
      </c>
      <c r="N20" s="79" t="str">
        <f>すべて_位置図情報!N1097</f>
        <v>d</v>
      </c>
      <c r="O20" s="79" t="str">
        <f>すべて_位置図情報!O1097</f>
        <v/>
      </c>
      <c r="P20" s="79" t="str">
        <f>すべて_位置図情報!P1097</f>
        <v>J</v>
      </c>
      <c r="Q20" s="79" t="str">
        <f>すべて_位置図情報!Q1097</f>
        <v>無</v>
      </c>
      <c r="R20" s="79" t="str">
        <f>すべて_位置図情報!R1097</f>
        <v>全部委託</v>
      </c>
      <c r="S20" s="126" t="str">
        <f>すべて_位置図情報!S1097</f>
        <v>建設局</v>
      </c>
      <c r="T20" s="126" t="str">
        <f>すべて_位置図情報!T1097</f>
        <v>総務部</v>
      </c>
      <c r="U20" s="126" t="str">
        <f>すべて_位置図情報!U1097</f>
        <v>管理課</v>
      </c>
      <c r="V20" s="126" t="str">
        <f>すべて_位置図情報!V1097</f>
        <v>自転車対策担当</v>
      </c>
      <c r="W20" s="116" t="str">
        <f>すべて_位置図情報!W1097</f>
        <v>旭区</v>
      </c>
      <c r="X20" s="116" t="str">
        <f>すべて_位置図情報!X1097</f>
        <v>一般施設</v>
      </c>
      <c r="Y20" s="114">
        <f>すべて_位置図情報!Y1097</f>
        <v>44</v>
      </c>
      <c r="Z20" s="127">
        <f>すべて_位置図情報!Z1097</f>
        <v>0</v>
      </c>
      <c r="AA20" s="124">
        <f>すべて_位置図情報!AA1097</f>
        <v>0</v>
      </c>
      <c r="AB20" s="126">
        <f>すべて_位置図情報!AB1097</f>
        <v>0</v>
      </c>
      <c r="AC20" s="124">
        <f>すべて_位置図情報!AC1097</f>
        <v>0</v>
      </c>
      <c r="AD20" s="124">
        <f>すべて_位置図情報!AD1097</f>
        <v>0</v>
      </c>
      <c r="AE20" s="28">
        <f>すべて_位置図情報!AF1097</f>
        <v>0</v>
      </c>
      <c r="AF20" s="28">
        <f>すべて_位置図情報!AG1097</f>
        <v>0</v>
      </c>
      <c r="AG20" s="28">
        <f>すべて_位置図情報!AH1097</f>
        <v>0</v>
      </c>
      <c r="AH20" s="28">
        <f>すべて_位置図情報!AI1097</f>
        <v>0</v>
      </c>
      <c r="AI20" s="28">
        <f>すべて_位置図情報!AJ1097</f>
        <v>0</v>
      </c>
      <c r="AJ20" s="28">
        <f>すべて_位置図情報!AK1097</f>
        <v>0</v>
      </c>
      <c r="AK20" s="28" t="e">
        <f>すべて_位置図情報!#REF!</f>
        <v>#REF!</v>
      </c>
    </row>
    <row r="21" spans="1:37">
      <c r="A21" s="262">
        <v>1080</v>
      </c>
      <c r="B21" s="7" t="str">
        <f>すべて_位置図情報!B1098</f>
        <v>インフラ関係施設</v>
      </c>
      <c r="C21" s="7" t="str">
        <f>すべて_位置図情報!C1098</f>
        <v>駐車場</v>
      </c>
      <c r="D21" s="7" t="str">
        <f>すべて_位置図情報!D1098</f>
        <v>自転車管理事務所</v>
      </c>
      <c r="E21" s="7" t="str">
        <f>すべて_位置図情報!E1098</f>
        <v>自転車保管所管理事務所</v>
      </c>
      <c r="F21" s="74">
        <f>すべて_位置図情報!F1098</f>
        <v>16</v>
      </c>
      <c r="G21" s="13" t="str" ph="1">
        <f>すべて_位置図情報!G1098</f>
        <v>安田自転車保管所管理事務所</v>
      </c>
      <c r="H21" s="126" t="str">
        <f>すべて_位置図情報!H1098</f>
        <v>大阪市鶴見区安田2-5-16</v>
      </c>
      <c r="I21" s="81">
        <f>すべて_位置図情報!I1098</f>
        <v>17.39</v>
      </c>
      <c r="J21" s="80" t="str">
        <f>すべて_位置図情報!J1098</f>
        <v>A</v>
      </c>
      <c r="K21" s="78">
        <f>すべて_位置図情報!K1098</f>
        <v>0</v>
      </c>
      <c r="L21" s="79">
        <f>すべて_位置図情報!L1098</f>
        <v>1988</v>
      </c>
      <c r="M21" s="79" t="str">
        <f>すべて_位置図情報!M1098</f>
        <v>b</v>
      </c>
      <c r="N21" s="79" t="str">
        <f>すべて_位置図情報!N1098</f>
        <v>b</v>
      </c>
      <c r="O21" s="79" t="str">
        <f>すべて_位置図情報!O1098</f>
        <v/>
      </c>
      <c r="P21" s="79" t="str">
        <f>すべて_位置図情報!P1098</f>
        <v>D</v>
      </c>
      <c r="Q21" s="79" t="str">
        <f>すべて_位置図情報!Q1098</f>
        <v>無</v>
      </c>
      <c r="R21" s="79" t="str">
        <f>すべて_位置図情報!R1098</f>
        <v>全部委託</v>
      </c>
      <c r="S21" s="126" t="str">
        <f>すべて_位置図情報!S1098</f>
        <v>建設局</v>
      </c>
      <c r="T21" s="126" t="str">
        <f>すべて_位置図情報!T1098</f>
        <v>総務部</v>
      </c>
      <c r="U21" s="126" t="str">
        <f>すべて_位置図情報!U1098</f>
        <v>管理課</v>
      </c>
      <c r="V21" s="126" t="str">
        <f>すべて_位置図情報!V1098</f>
        <v>自転車対策担当</v>
      </c>
      <c r="W21" s="116" t="str">
        <f>すべて_位置図情報!W1098</f>
        <v>鶴見区</v>
      </c>
      <c r="X21" s="116" t="str">
        <f>すべて_位置図情報!X1098</f>
        <v>一般施設</v>
      </c>
      <c r="Y21" s="114">
        <f>すべて_位置図情報!Y1098</f>
        <v>33</v>
      </c>
      <c r="Z21" s="127">
        <f>すべて_位置図情報!Z1098</f>
        <v>0</v>
      </c>
      <c r="AA21" s="124">
        <f>すべて_位置図情報!AA1098</f>
        <v>0</v>
      </c>
      <c r="AB21" s="126">
        <f>すべて_位置図情報!AB1098</f>
        <v>0</v>
      </c>
      <c r="AC21" s="124">
        <f>すべて_位置図情報!AC1098</f>
        <v>0</v>
      </c>
      <c r="AD21" s="124">
        <f>すべて_位置図情報!AD1098</f>
        <v>0</v>
      </c>
      <c r="AE21" s="16">
        <f>すべて_位置図情報!AF1098</f>
        <v>0</v>
      </c>
      <c r="AF21" s="16">
        <f>すべて_位置図情報!AG1098</f>
        <v>0</v>
      </c>
      <c r="AG21" s="16">
        <f>すべて_位置図情報!AH1098</f>
        <v>0</v>
      </c>
      <c r="AH21" s="16">
        <f>すべて_位置図情報!AI1098</f>
        <v>0</v>
      </c>
      <c r="AI21" s="16">
        <f>すべて_位置図情報!AJ1098</f>
        <v>0</v>
      </c>
      <c r="AJ21" s="16">
        <f>すべて_位置図情報!AK1098</f>
        <v>0</v>
      </c>
      <c r="AK21" s="16" t="e">
        <f>すべて_位置図情報!#REF!</f>
        <v>#REF!</v>
      </c>
    </row>
    <row r="22" spans="1:37" s="29" customFormat="1">
      <c r="A22" s="262">
        <v>1081</v>
      </c>
      <c r="B22" s="7" t="str">
        <f>すべて_位置図情報!B1099</f>
        <v>インフラ関係施設</v>
      </c>
      <c r="C22" s="7" t="str">
        <f>すべて_位置図情報!C1099</f>
        <v>駐車場</v>
      </c>
      <c r="D22" s="7" t="str">
        <f>すべて_位置図情報!D1099</f>
        <v>自転車管理事務所</v>
      </c>
      <c r="E22" s="7" t="str">
        <f>すべて_位置図情報!E1099</f>
        <v>自転車保管所管理事務所</v>
      </c>
      <c r="F22" s="74">
        <f>すべて_位置図情報!F1099</f>
        <v>17</v>
      </c>
      <c r="G22" s="13" t="str" ph="1">
        <f>すべて_位置図情報!G1099</f>
        <v>南港自転車保管所管理事務所</v>
      </c>
      <c r="H22" s="126" t="str">
        <f>すべて_位置図情報!H1099</f>
        <v>大阪市住之江区南港東5-3-41</v>
      </c>
      <c r="I22" s="81">
        <f>すべて_位置図情報!I1099</f>
        <v>9.93</v>
      </c>
      <c r="J22" s="80" t="str">
        <f>すべて_位置図情報!J1099</f>
        <v>A</v>
      </c>
      <c r="K22" s="78">
        <f>すべて_位置図情報!K1099</f>
        <v>0</v>
      </c>
      <c r="L22" s="79">
        <f>すべて_位置図情報!L1099</f>
        <v>1984</v>
      </c>
      <c r="M22" s="79" t="str">
        <f>すべて_位置図情報!M1099</f>
        <v>c</v>
      </c>
      <c r="N22" s="79" t="str">
        <f>すべて_位置図情報!N1099</f>
        <v>c</v>
      </c>
      <c r="O22" s="79" t="str">
        <f>すべて_位置図情報!O1099</f>
        <v/>
      </c>
      <c r="P22" s="79" t="str">
        <f>すべて_位置図情報!P1099</f>
        <v>G</v>
      </c>
      <c r="Q22" s="79" t="str">
        <f>すべて_位置図情報!Q1099</f>
        <v>無</v>
      </c>
      <c r="R22" s="79" t="str">
        <f>すべて_位置図情報!R1099</f>
        <v>全部委託</v>
      </c>
      <c r="S22" s="126" t="str">
        <f>すべて_位置図情報!S1099</f>
        <v>建設局</v>
      </c>
      <c r="T22" s="126" t="str">
        <f>すべて_位置図情報!T1099</f>
        <v>総務部</v>
      </c>
      <c r="U22" s="126" t="str">
        <f>すべて_位置図情報!U1099</f>
        <v>管理課</v>
      </c>
      <c r="V22" s="126" t="str">
        <f>すべて_位置図情報!V1099</f>
        <v>自転車対策担当</v>
      </c>
      <c r="W22" s="116" t="str">
        <f>すべて_位置図情報!W1099</f>
        <v>住之江区</v>
      </c>
      <c r="X22" s="116" t="str">
        <f>すべて_位置図情報!X1099</f>
        <v>一般施設</v>
      </c>
      <c r="Y22" s="114">
        <f>すべて_位置図情報!Y1099</f>
        <v>49</v>
      </c>
      <c r="Z22" s="127">
        <f>すべて_位置図情報!Z1099</f>
        <v>0</v>
      </c>
      <c r="AA22" s="124">
        <f>すべて_位置図情報!AA1099</f>
        <v>0</v>
      </c>
      <c r="AB22" s="126">
        <f>すべて_位置図情報!AB1099</f>
        <v>0</v>
      </c>
      <c r="AC22" s="124">
        <f>すべて_位置図情報!AC1099</f>
        <v>0</v>
      </c>
      <c r="AD22" s="124">
        <f>すべて_位置図情報!AD1099</f>
        <v>0</v>
      </c>
      <c r="AE22" s="28">
        <f>すべて_位置図情報!AF1099</f>
        <v>0</v>
      </c>
      <c r="AF22" s="28">
        <f>すべて_位置図情報!AG1099</f>
        <v>0</v>
      </c>
      <c r="AG22" s="28">
        <f>すべて_位置図情報!AH1099</f>
        <v>0</v>
      </c>
      <c r="AH22" s="28">
        <f>すべて_位置図情報!AI1099</f>
        <v>0</v>
      </c>
      <c r="AI22" s="28">
        <f>すべて_位置図情報!AJ1099</f>
        <v>0</v>
      </c>
      <c r="AJ22" s="28">
        <f>すべて_位置図情報!AK1099</f>
        <v>0</v>
      </c>
      <c r="AK22" s="28" t="e">
        <f>すべて_位置図情報!#REF!</f>
        <v>#REF!</v>
      </c>
    </row>
    <row r="23" spans="1:37">
      <c r="A23" s="262">
        <v>1082</v>
      </c>
      <c r="B23" s="7" t="str">
        <f>すべて_位置図情報!B1100</f>
        <v>インフラ関係施設</v>
      </c>
      <c r="C23" s="7" t="str">
        <f>すべて_位置図情報!C1100</f>
        <v>駐車場</v>
      </c>
      <c r="D23" s="7" t="str">
        <f>すべて_位置図情報!D1100</f>
        <v>自転車管理事務所</v>
      </c>
      <c r="E23" s="7" t="str">
        <f>すべて_位置図情報!E1100</f>
        <v>自転車保管所管理事務所</v>
      </c>
      <c r="F23" s="74">
        <f>すべて_位置図情報!F1100</f>
        <v>18</v>
      </c>
      <c r="G23" s="13" t="str" ph="1">
        <f>すべて_位置図情報!G1100</f>
        <v>南港東自転車保管所管理事務所</v>
      </c>
      <c r="H23" s="126" t="str">
        <f>すべて_位置図情報!H1100</f>
        <v>大阪市住之江区南港東2-3</v>
      </c>
      <c r="I23" s="81">
        <f>すべて_位置図情報!I1100</f>
        <v>25.65</v>
      </c>
      <c r="J23" s="80" t="str">
        <f>すべて_位置図情報!J1100</f>
        <v>A</v>
      </c>
      <c r="K23" s="78">
        <f>すべて_位置図情報!K1100</f>
        <v>0</v>
      </c>
      <c r="L23" s="79">
        <f>すべて_位置図情報!L1100</f>
        <v>2000</v>
      </c>
      <c r="M23" s="79" t="str">
        <f>すべて_位置図情報!M1100</f>
        <v>b</v>
      </c>
      <c r="N23" s="79" t="str">
        <f>すべて_位置図情報!N1100</f>
        <v>b</v>
      </c>
      <c r="O23" s="79" t="str">
        <f>すべて_位置図情報!O1100</f>
        <v/>
      </c>
      <c r="P23" s="79" t="str">
        <f>すべて_位置図情報!P1100</f>
        <v>D</v>
      </c>
      <c r="Q23" s="79" t="str">
        <f>すべて_位置図情報!Q1100</f>
        <v>無</v>
      </c>
      <c r="R23" s="79" t="str">
        <f>すべて_位置図情報!R1100</f>
        <v>全部委託</v>
      </c>
      <c r="S23" s="126" t="str">
        <f>すべて_位置図情報!S1100</f>
        <v>建設局</v>
      </c>
      <c r="T23" s="126" t="str">
        <f>すべて_位置図情報!T1100</f>
        <v>総務部</v>
      </c>
      <c r="U23" s="126" t="str">
        <f>すべて_位置図情報!U1100</f>
        <v>管理課</v>
      </c>
      <c r="V23" s="126" t="str">
        <f>すべて_位置図情報!V1100</f>
        <v>自転車対策担当</v>
      </c>
      <c r="W23" s="116" t="str">
        <f>すべて_位置図情報!W1100</f>
        <v>住之江区</v>
      </c>
      <c r="X23" s="116" t="str">
        <f>すべて_位置図情報!X1100</f>
        <v>一般施設</v>
      </c>
      <c r="Y23" s="114">
        <f>すべて_位置図情報!Y1100</f>
        <v>50</v>
      </c>
      <c r="Z23" s="127">
        <f>すべて_位置図情報!Z1100</f>
        <v>0</v>
      </c>
      <c r="AA23" s="124">
        <f>すべて_位置図情報!AA1100</f>
        <v>0</v>
      </c>
      <c r="AB23" s="126">
        <f>すべて_位置図情報!AB1100</f>
        <v>0</v>
      </c>
      <c r="AC23" s="124">
        <f>すべて_位置図情報!AC1100</f>
        <v>0</v>
      </c>
      <c r="AD23" s="124">
        <f>すべて_位置図情報!AD1100</f>
        <v>0</v>
      </c>
      <c r="AE23" s="16">
        <f>すべて_位置図情報!AF1100</f>
        <v>0</v>
      </c>
      <c r="AF23" s="16">
        <f>すべて_位置図情報!AG1100</f>
        <v>0</v>
      </c>
      <c r="AG23" s="16">
        <f>すべて_位置図情報!AH1100</f>
        <v>0</v>
      </c>
      <c r="AH23" s="16">
        <f>すべて_位置図情報!AI1100</f>
        <v>0</v>
      </c>
      <c r="AI23" s="16">
        <f>すべて_位置図情報!AJ1100</f>
        <v>0</v>
      </c>
      <c r="AJ23" s="16">
        <f>すべて_位置図情報!AK1100</f>
        <v>0</v>
      </c>
      <c r="AK23" s="16" t="e">
        <f>すべて_位置図情報!#REF!</f>
        <v>#REF!</v>
      </c>
    </row>
    <row r="24" spans="1:37">
      <c r="A24" s="262">
        <v>1083</v>
      </c>
      <c r="B24" s="7" t="str">
        <f>すべて_位置図情報!B1101</f>
        <v>インフラ関係施設</v>
      </c>
      <c r="C24" s="7" t="str">
        <f>すべて_位置図情報!C1101</f>
        <v>駐車場</v>
      </c>
      <c r="D24" s="7" t="str">
        <f>すべて_位置図情報!D1101</f>
        <v>自転車管理事務所</v>
      </c>
      <c r="E24" s="7" t="str">
        <f>すべて_位置図情報!E1101</f>
        <v>自転車保管所管理事務所</v>
      </c>
      <c r="F24" s="74">
        <f>すべて_位置図情報!F1101</f>
        <v>19</v>
      </c>
      <c r="G24" s="13" t="str" ph="1">
        <f>すべて_位置図情報!G1101</f>
        <v>我孫子自転車保管所管理事務所</v>
      </c>
      <c r="H24" s="126" t="str">
        <f>すべて_位置図情報!H1101</f>
        <v>大阪市住吉区我孫子5-11</v>
      </c>
      <c r="I24" s="81">
        <f>すべて_位置図情報!I1101</f>
        <v>39.83</v>
      </c>
      <c r="J24" s="80" t="str">
        <f>すべて_位置図情報!J1101</f>
        <v>A</v>
      </c>
      <c r="K24" s="78">
        <f>すべて_位置図情報!K1101</f>
        <v>0</v>
      </c>
      <c r="L24" s="79">
        <f>すべて_位置図情報!L1101</f>
        <v>2012</v>
      </c>
      <c r="M24" s="79" t="str">
        <f>すべて_位置図情報!M1101</f>
        <v>a</v>
      </c>
      <c r="N24" s="79" t="str">
        <f>すべて_位置図情報!N1101</f>
        <v>a</v>
      </c>
      <c r="O24" s="79" t="str">
        <f>すべて_位置図情報!O1101</f>
        <v/>
      </c>
      <c r="P24" s="79" t="str">
        <f>すべて_位置図情報!P1101</f>
        <v>A</v>
      </c>
      <c r="Q24" s="79" t="str">
        <f>すべて_位置図情報!Q1101</f>
        <v>無</v>
      </c>
      <c r="R24" s="79" t="str">
        <f>すべて_位置図情報!R1101</f>
        <v>全部委託</v>
      </c>
      <c r="S24" s="126" t="str">
        <f>すべて_位置図情報!S1101</f>
        <v>建設局</v>
      </c>
      <c r="T24" s="126" t="str">
        <f>すべて_位置図情報!T1101</f>
        <v>総務部</v>
      </c>
      <c r="U24" s="126" t="str">
        <f>すべて_位置図情報!U1101</f>
        <v>管理課</v>
      </c>
      <c r="V24" s="126" t="str">
        <f>すべて_位置図情報!V1101</f>
        <v>自転車対策担当</v>
      </c>
      <c r="W24" s="116" t="str">
        <f>すべて_位置図情報!W1101</f>
        <v>住吉区</v>
      </c>
      <c r="X24" s="116" t="str">
        <f>すべて_位置図情報!X1101</f>
        <v>一般施設</v>
      </c>
      <c r="Y24" s="114">
        <f>すべて_位置図情報!Y1101</f>
        <v>33</v>
      </c>
      <c r="Z24" s="127">
        <f>すべて_位置図情報!Z1101</f>
        <v>0</v>
      </c>
      <c r="AA24" s="124">
        <f>すべて_位置図情報!AA1101</f>
        <v>0</v>
      </c>
      <c r="AB24" s="126">
        <f>すべて_位置図情報!AB1101</f>
        <v>0</v>
      </c>
      <c r="AC24" s="124">
        <f>すべて_位置図情報!AC1101</f>
        <v>0</v>
      </c>
      <c r="AD24" s="124">
        <f>すべて_位置図情報!AD1101</f>
        <v>0</v>
      </c>
      <c r="AE24" s="16">
        <f>すべて_位置図情報!AF1101</f>
        <v>0</v>
      </c>
      <c r="AF24" s="16">
        <f>すべて_位置図情報!AG1101</f>
        <v>0</v>
      </c>
      <c r="AG24" s="16">
        <f>すべて_位置図情報!AH1101</f>
        <v>0</v>
      </c>
      <c r="AH24" s="16">
        <f>すべて_位置図情報!AI1101</f>
        <v>0</v>
      </c>
      <c r="AI24" s="16">
        <f>すべて_位置図情報!AJ1101</f>
        <v>0</v>
      </c>
      <c r="AJ24" s="16">
        <f>すべて_位置図情報!AK1101</f>
        <v>0</v>
      </c>
      <c r="AK24" s="16" t="e">
        <f>すべて_位置図情報!#REF!</f>
        <v>#REF!</v>
      </c>
    </row>
    <row r="25" spans="1:37">
      <c r="A25" s="262">
        <v>1084</v>
      </c>
      <c r="B25" s="7" t="str">
        <f>すべて_位置図情報!B1102</f>
        <v>インフラ関係施設</v>
      </c>
      <c r="C25" s="7" t="str">
        <f>すべて_位置図情報!C1102</f>
        <v>駐車場</v>
      </c>
      <c r="D25" s="7" t="str">
        <f>すべて_位置図情報!D1102</f>
        <v>自転車管理事務所</v>
      </c>
      <c r="E25" s="7" t="str">
        <f>すべて_位置図情報!E1102</f>
        <v>自転車保管所管理事務所</v>
      </c>
      <c r="F25" s="74">
        <f>すべて_位置図情報!F1102</f>
        <v>20</v>
      </c>
      <c r="G25" s="13" t="str" ph="1">
        <f>すべて_位置図情報!G1102</f>
        <v>瓜破自転車保管所管理事務所</v>
      </c>
      <c r="H25" s="126" t="str">
        <f>すべて_位置図情報!H1102</f>
        <v>大阪市平野区瓜破6-6</v>
      </c>
      <c r="I25" s="81">
        <f>すべて_位置図情報!I1102</f>
        <v>9.93</v>
      </c>
      <c r="J25" s="80" t="str">
        <f>すべて_位置図情報!J1102</f>
        <v>A</v>
      </c>
      <c r="K25" s="78">
        <f>すべて_位置図情報!K1102</f>
        <v>0</v>
      </c>
      <c r="L25" s="79">
        <f>すべて_位置図情報!L1102</f>
        <v>1984</v>
      </c>
      <c r="M25" s="79" t="str">
        <f>すべて_位置図情報!M1102</f>
        <v>c</v>
      </c>
      <c r="N25" s="79" t="str">
        <f>すべて_位置図情報!N1102</f>
        <v>c</v>
      </c>
      <c r="O25" s="79" t="str">
        <f>すべて_位置図情報!O1102</f>
        <v/>
      </c>
      <c r="P25" s="79" t="str">
        <f>すべて_位置図情報!P1102</f>
        <v>G</v>
      </c>
      <c r="Q25" s="79" t="str">
        <f>すべて_位置図情報!Q1102</f>
        <v>無</v>
      </c>
      <c r="R25" s="79" t="str">
        <f>すべて_位置図情報!R1102</f>
        <v>全部委託</v>
      </c>
      <c r="S25" s="126" t="str">
        <f>すべて_位置図情報!S1102</f>
        <v>建設局</v>
      </c>
      <c r="T25" s="126" t="str">
        <f>すべて_位置図情報!T1102</f>
        <v>総務部</v>
      </c>
      <c r="U25" s="126" t="str">
        <f>すべて_位置図情報!U1102</f>
        <v>管理課</v>
      </c>
      <c r="V25" s="126" t="str">
        <f>すべて_位置図情報!V1102</f>
        <v>自転車対策担当</v>
      </c>
      <c r="W25" s="116" t="str">
        <f>すべて_位置図情報!W1102</f>
        <v>平野区</v>
      </c>
      <c r="X25" s="116" t="str">
        <f>すべて_位置図情報!X1102</f>
        <v>一般施設</v>
      </c>
      <c r="Y25" s="114">
        <f>すべて_位置図情報!Y1102</f>
        <v>61</v>
      </c>
      <c r="Z25" s="127">
        <f>すべて_位置図情報!Z1102</f>
        <v>0</v>
      </c>
      <c r="AA25" s="124">
        <f>すべて_位置図情報!AA1102</f>
        <v>0</v>
      </c>
      <c r="AB25" s="126">
        <f>すべて_位置図情報!AB1102</f>
        <v>0</v>
      </c>
      <c r="AC25" s="124">
        <f>すべて_位置図情報!AC1102</f>
        <v>0</v>
      </c>
      <c r="AD25" s="124">
        <f>すべて_位置図情報!AD1102</f>
        <v>0</v>
      </c>
      <c r="AE25" s="16">
        <f>すべて_位置図情報!AF1102</f>
        <v>0</v>
      </c>
      <c r="AF25" s="16">
        <f>すべて_位置図情報!AG1102</f>
        <v>0</v>
      </c>
      <c r="AG25" s="16">
        <f>すべて_位置図情報!AH1102</f>
        <v>0</v>
      </c>
      <c r="AH25" s="16">
        <f>すべて_位置図情報!AI1102</f>
        <v>0</v>
      </c>
      <c r="AI25" s="16">
        <f>すべて_位置図情報!AJ1102</f>
        <v>0</v>
      </c>
      <c r="AJ25" s="16">
        <f>すべて_位置図情報!AK1102</f>
        <v>0</v>
      </c>
      <c r="AK25" s="16" t="e">
        <f>すべて_位置図情報!#REF!</f>
        <v>#REF!</v>
      </c>
    </row>
    <row r="26" spans="1:37" s="29" customFormat="1">
      <c r="A26" s="262">
        <v>1085</v>
      </c>
      <c r="B26" s="7" t="str">
        <f>すべて_位置図情報!B1103</f>
        <v>インフラ関係施設</v>
      </c>
      <c r="C26" s="7" t="str">
        <f>すべて_位置図情報!C1103</f>
        <v>駐車場</v>
      </c>
      <c r="D26" s="7" t="str">
        <f>すべて_位置図情報!D1103</f>
        <v>自転車管理事務所</v>
      </c>
      <c r="E26" s="7" t="str">
        <f>すべて_位置図情報!E1103</f>
        <v>自転車保管所管理事務所</v>
      </c>
      <c r="F26" s="74">
        <f>すべて_位置図情報!F1103</f>
        <v>21</v>
      </c>
      <c r="G26" s="13" t="str" ph="1">
        <f>すべて_位置図情報!G1103</f>
        <v>長吉北自転車保管所管理事務所</v>
      </c>
      <c r="H26" s="126" t="str">
        <f>すべて_位置図情報!H1103</f>
        <v>大阪市平野区長吉出戸8-3</v>
      </c>
      <c r="I26" s="81">
        <f>すべて_位置図情報!I1103</f>
        <v>27.73</v>
      </c>
      <c r="J26" s="80" t="str">
        <f>すべて_位置図情報!J1103</f>
        <v>A</v>
      </c>
      <c r="K26" s="78">
        <f>すべて_位置図情報!K1103</f>
        <v>0</v>
      </c>
      <c r="L26" s="79">
        <f>すべて_位置図情報!L1103</f>
        <v>1993</v>
      </c>
      <c r="M26" s="79" t="str">
        <f>すべて_位置図情報!M1103</f>
        <v>b</v>
      </c>
      <c r="N26" s="79" t="str">
        <f>すべて_位置図情報!N1103</f>
        <v>b</v>
      </c>
      <c r="O26" s="79" t="str">
        <f>すべて_位置図情報!O1103</f>
        <v/>
      </c>
      <c r="P26" s="79" t="str">
        <f>すべて_位置図情報!P1103</f>
        <v>D</v>
      </c>
      <c r="Q26" s="79" t="str">
        <f>すべて_位置図情報!Q1103</f>
        <v>無</v>
      </c>
      <c r="R26" s="79" t="str">
        <f>すべて_位置図情報!R1103</f>
        <v>直営</v>
      </c>
      <c r="S26" s="126" t="str">
        <f>すべて_位置図情報!S1103</f>
        <v>建設局</v>
      </c>
      <c r="T26" s="126" t="str">
        <f>すべて_位置図情報!T1103</f>
        <v>総務部</v>
      </c>
      <c r="U26" s="126" t="str">
        <f>すべて_位置図情報!U1103</f>
        <v>管理課</v>
      </c>
      <c r="V26" s="126" t="str">
        <f>すべて_位置図情報!V1103</f>
        <v>自転車対策担当</v>
      </c>
      <c r="W26" s="116" t="str">
        <f>すべて_位置図情報!W1103</f>
        <v>平野区</v>
      </c>
      <c r="X26" s="116" t="str">
        <f>すべて_位置図情報!X1103</f>
        <v>一般施設</v>
      </c>
      <c r="Y26" s="114">
        <f>すべて_位置図情報!Y1103</f>
        <v>62</v>
      </c>
      <c r="Z26" s="127">
        <f>すべて_位置図情報!Z1103</f>
        <v>0</v>
      </c>
      <c r="AA26" s="124">
        <f>すべて_位置図情報!AA1103</f>
        <v>0</v>
      </c>
      <c r="AB26" s="126">
        <f>すべて_位置図情報!AB1103</f>
        <v>0</v>
      </c>
      <c r="AC26" s="124">
        <f>すべて_位置図情報!AC1103</f>
        <v>0</v>
      </c>
      <c r="AD26" s="124">
        <f>すべて_位置図情報!AD1103</f>
        <v>0</v>
      </c>
      <c r="AE26" s="28">
        <f>すべて_位置図情報!AF1103</f>
        <v>0</v>
      </c>
      <c r="AF26" s="28">
        <f>すべて_位置図情報!AG1103</f>
        <v>0</v>
      </c>
      <c r="AG26" s="28">
        <f>すべて_位置図情報!AH1103</f>
        <v>0</v>
      </c>
      <c r="AH26" s="28">
        <f>すべて_位置図情報!AI1103</f>
        <v>0</v>
      </c>
      <c r="AI26" s="28">
        <f>すべて_位置図情報!AJ1103</f>
        <v>0</v>
      </c>
      <c r="AJ26" s="28">
        <f>すべて_位置図情報!AK1103</f>
        <v>0</v>
      </c>
      <c r="AK26" s="28" t="e">
        <f>すべて_位置図情報!#REF!</f>
        <v>#REF!</v>
      </c>
    </row>
    <row r="27" spans="1:37">
      <c r="A27" s="262">
        <v>1086</v>
      </c>
      <c r="B27" s="7" t="str">
        <f>すべて_位置図情報!B1104</f>
        <v>インフラ関係施設</v>
      </c>
      <c r="C27" s="7" t="str">
        <f>すべて_位置図情報!C1104</f>
        <v>駐車場</v>
      </c>
      <c r="D27" s="7" t="str">
        <f>すべて_位置図情報!D1104</f>
        <v>自転車管理事務所</v>
      </c>
      <c r="E27" s="7" t="str">
        <f>すべて_位置図情報!E1104</f>
        <v>自転車保管所管理事務所</v>
      </c>
      <c r="F27" s="74">
        <f>すべて_位置図情報!F1104</f>
        <v>22</v>
      </c>
      <c r="G27" s="13" t="str" ph="1">
        <f>すべて_位置図情報!G1104</f>
        <v>長吉南自転車保管所管理事務所</v>
      </c>
      <c r="H27" s="126" t="str">
        <f>すべて_位置図情報!H1104</f>
        <v>大阪市平野区長吉長原東1-2</v>
      </c>
      <c r="I27" s="81">
        <f>すべて_位置図情報!I1104</f>
        <v>25.65</v>
      </c>
      <c r="J27" s="80" t="str">
        <f>すべて_位置図情報!J1104</f>
        <v>A</v>
      </c>
      <c r="K27" s="78">
        <f>すべて_位置図情報!K1104</f>
        <v>0</v>
      </c>
      <c r="L27" s="79">
        <f>すべて_位置図情報!L1104</f>
        <v>1994</v>
      </c>
      <c r="M27" s="79" t="str">
        <f>すべて_位置図情報!M1104</f>
        <v>b</v>
      </c>
      <c r="N27" s="79" t="str">
        <f>すべて_位置図情報!N1104</f>
        <v>b</v>
      </c>
      <c r="O27" s="79" t="str">
        <f>すべて_位置図情報!O1104</f>
        <v/>
      </c>
      <c r="P27" s="79" t="str">
        <f>すべて_位置図情報!P1104</f>
        <v>D</v>
      </c>
      <c r="Q27" s="79" t="str">
        <f>すべて_位置図情報!Q1104</f>
        <v>無</v>
      </c>
      <c r="R27" s="79" t="str">
        <f>すべて_位置図情報!R1104</f>
        <v>直営</v>
      </c>
      <c r="S27" s="126" t="str">
        <f>すべて_位置図情報!S1104</f>
        <v>建設局</v>
      </c>
      <c r="T27" s="126" t="str">
        <f>すべて_位置図情報!T1104</f>
        <v>総務部</v>
      </c>
      <c r="U27" s="126" t="str">
        <f>すべて_位置図情報!U1104</f>
        <v>管理課</v>
      </c>
      <c r="V27" s="126" t="str">
        <f>すべて_位置図情報!V1104</f>
        <v>自転車対策担当</v>
      </c>
      <c r="W27" s="116" t="str">
        <f>すべて_位置図情報!W1104</f>
        <v>平野区</v>
      </c>
      <c r="X27" s="116" t="str">
        <f>すべて_位置図情報!X1104</f>
        <v>一般施設</v>
      </c>
      <c r="Y27" s="114">
        <f>すべて_位置図情報!Y1104</f>
        <v>63</v>
      </c>
      <c r="Z27" s="127">
        <f>すべて_位置図情報!Z1104</f>
        <v>0</v>
      </c>
      <c r="AA27" s="124">
        <f>すべて_位置図情報!AA1104</f>
        <v>0</v>
      </c>
      <c r="AB27" s="126">
        <f>すべて_位置図情報!AB1104</f>
        <v>0</v>
      </c>
      <c r="AC27" s="124">
        <f>すべて_位置図情報!AC1104</f>
        <v>0</v>
      </c>
      <c r="AD27" s="124">
        <f>すべて_位置図情報!AD1104</f>
        <v>0</v>
      </c>
      <c r="AE27" s="18">
        <f>すべて_位置図情報!AF1104</f>
        <v>0</v>
      </c>
      <c r="AF27" s="18">
        <f>すべて_位置図情報!AG1104</f>
        <v>0</v>
      </c>
      <c r="AG27" s="18">
        <f>すべて_位置図情報!AH1104</f>
        <v>0</v>
      </c>
      <c r="AH27" s="18">
        <f>すべて_位置図情報!AI1104</f>
        <v>0</v>
      </c>
      <c r="AI27" s="18">
        <f>すべて_位置図情報!AJ1104</f>
        <v>0</v>
      </c>
      <c r="AJ27" s="18">
        <f>すべて_位置図情報!AK1104</f>
        <v>0</v>
      </c>
      <c r="AK27" s="18" t="e">
        <f>すべて_位置図情報!#REF!</f>
        <v>#REF!</v>
      </c>
    </row>
    <row r="28" spans="1:37">
      <c r="A28" s="262">
        <v>1087</v>
      </c>
      <c r="B28" s="7" t="str">
        <f>すべて_位置図情報!B1105</f>
        <v>インフラ関係施設</v>
      </c>
      <c r="C28" s="7" t="str">
        <f>すべて_位置図情報!C1105</f>
        <v>駐車場</v>
      </c>
      <c r="D28" s="7" t="str">
        <f>すべて_位置図情報!D1105</f>
        <v>自転車管理事務所</v>
      </c>
      <c r="E28" s="7" t="str">
        <f>すべて_位置図情報!E1105</f>
        <v>自転車保管所管理事務所</v>
      </c>
      <c r="F28" s="74">
        <f>すべて_位置図情報!F1105</f>
        <v>23</v>
      </c>
      <c r="G28" s="13" t="str" ph="1">
        <f>すべて_位置図情報!G1105</f>
        <v>千本松大橋自転車保管所管理事務所</v>
      </c>
      <c r="H28" s="126" t="str">
        <f>すべて_位置図情報!H1105</f>
        <v>大阪市西成区南津守2-4</v>
      </c>
      <c r="I28" s="81">
        <f>すべて_位置図情報!I1105</f>
        <v>25.65</v>
      </c>
      <c r="J28" s="80" t="str">
        <f>すべて_位置図情報!J1105</f>
        <v>A</v>
      </c>
      <c r="K28" s="78">
        <f>すべて_位置図情報!K1105</f>
        <v>0</v>
      </c>
      <c r="L28" s="79">
        <f>すべて_位置図情報!L1105</f>
        <v>1997</v>
      </c>
      <c r="M28" s="79" t="str">
        <f>すべて_位置図情報!M1105</f>
        <v>b</v>
      </c>
      <c r="N28" s="79" t="str">
        <f>すべて_位置図情報!N1105</f>
        <v>b</v>
      </c>
      <c r="O28" s="79" t="str">
        <f>すべて_位置図情報!O1105</f>
        <v/>
      </c>
      <c r="P28" s="79" t="str">
        <f>すべて_位置図情報!P1105</f>
        <v>D</v>
      </c>
      <c r="Q28" s="79" t="str">
        <f>すべて_位置図情報!Q1105</f>
        <v>無</v>
      </c>
      <c r="R28" s="79" t="str">
        <f>すべて_位置図情報!R1105</f>
        <v>直営</v>
      </c>
      <c r="S28" s="126" t="str">
        <f>すべて_位置図情報!S1105</f>
        <v>建設局</v>
      </c>
      <c r="T28" s="126" t="str">
        <f>すべて_位置図情報!T1105</f>
        <v>総務部</v>
      </c>
      <c r="U28" s="126" t="str">
        <f>すべて_位置図情報!U1105</f>
        <v>管理課</v>
      </c>
      <c r="V28" s="126" t="str">
        <f>すべて_位置図情報!V1105</f>
        <v>自転車対策担当</v>
      </c>
      <c r="W28" s="116" t="str">
        <f>すべて_位置図情報!W1105</f>
        <v>西成区</v>
      </c>
      <c r="X28" s="116" t="str">
        <f>すべて_位置図情報!X1105</f>
        <v>一般施設</v>
      </c>
      <c r="Y28" s="114">
        <f>すべて_位置図情報!Y1105</f>
        <v>63</v>
      </c>
      <c r="Z28" s="127">
        <f>すべて_位置図情報!Z1105</f>
        <v>0</v>
      </c>
      <c r="AA28" s="124">
        <f>すべて_位置図情報!AA1105</f>
        <v>0</v>
      </c>
      <c r="AB28" s="126">
        <f>すべて_位置図情報!AB1105</f>
        <v>0</v>
      </c>
      <c r="AC28" s="124">
        <f>すべて_位置図情報!AC1105</f>
        <v>0</v>
      </c>
      <c r="AD28" s="124">
        <f>すべて_位置図情報!AD1105</f>
        <v>0</v>
      </c>
      <c r="AE28" s="18">
        <f>すべて_位置図情報!AF1105</f>
        <v>0</v>
      </c>
      <c r="AF28" s="18">
        <f>すべて_位置図情報!AG1105</f>
        <v>0</v>
      </c>
      <c r="AG28" s="18">
        <f>すべて_位置図情報!AH1105</f>
        <v>0</v>
      </c>
      <c r="AH28" s="18">
        <f>すべて_位置図情報!AI1105</f>
        <v>0</v>
      </c>
      <c r="AI28" s="18">
        <f>すべて_位置図情報!AJ1105</f>
        <v>0</v>
      </c>
      <c r="AJ28" s="18">
        <f>すべて_位置図情報!AK1105</f>
        <v>0</v>
      </c>
      <c r="AK28" s="18" t="e">
        <f>すべて_位置図情報!#REF!</f>
        <v>#REF!</v>
      </c>
    </row>
    <row r="29" spans="1:37">
      <c r="A29" s="262">
        <v>1088</v>
      </c>
      <c r="B29" s="7" t="str">
        <f>すべて_位置図情報!B1106</f>
        <v>インフラ関係施設</v>
      </c>
      <c r="C29" s="7" t="str">
        <f>すべて_位置図情報!C1106</f>
        <v>駐車場</v>
      </c>
      <c r="D29" s="7" t="str">
        <f>すべて_位置図情報!D1106</f>
        <v>自転車管理事務所</v>
      </c>
      <c r="E29" s="44" t="str">
        <f>すべて_位置図情報!E1106</f>
        <v>自転車駐車場管理事務所</v>
      </c>
      <c r="F29" s="74">
        <f>すべて_位置図情報!F1106</f>
        <v>1</v>
      </c>
      <c r="G29" s="13" t="str" ph="1">
        <f>すべて_位置図情報!G1106</f>
        <v>大阪天満宮駅・南森町駅自転車駐車場管理事務所</v>
      </c>
      <c r="H29" s="126" t="str">
        <f>すべて_位置図情報!H1106</f>
        <v>大阪市北区南森町1-4</v>
      </c>
      <c r="I29" s="81">
        <f>すべて_位置図情報!I1106</f>
        <v>8.1</v>
      </c>
      <c r="J29" s="80" t="str">
        <f>すべて_位置図情報!J1106</f>
        <v>A</v>
      </c>
      <c r="K29" s="78">
        <f>すべて_位置図情報!K1106</f>
        <v>0</v>
      </c>
      <c r="L29" s="79">
        <f>すべて_位置図情報!L1106</f>
        <v>2010</v>
      </c>
      <c r="M29" s="79" t="str">
        <f>すべて_位置図情報!M1106</f>
        <v>a</v>
      </c>
      <c r="N29" s="79" t="str">
        <f>すべて_位置図情報!N1106</f>
        <v>a</v>
      </c>
      <c r="O29" s="79" t="str">
        <f>すべて_位置図情報!O1106</f>
        <v/>
      </c>
      <c r="P29" s="79" t="str">
        <f>すべて_位置図情報!P1106</f>
        <v>A</v>
      </c>
      <c r="Q29" s="79" t="str">
        <f>すべて_位置図情報!Q1106</f>
        <v>無</v>
      </c>
      <c r="R29" s="79" t="str">
        <f>すべて_位置図情報!R1106</f>
        <v>指定管理（利用料金施設）</v>
      </c>
      <c r="S29" s="126" t="str">
        <f>すべて_位置図情報!S1106</f>
        <v>建設局</v>
      </c>
      <c r="T29" s="126" t="str">
        <f>すべて_位置図情報!T1106</f>
        <v>総務部</v>
      </c>
      <c r="U29" s="126" t="str">
        <f>すべて_位置図情報!U1106</f>
        <v>管理課</v>
      </c>
      <c r="V29" s="126" t="str">
        <f>すべて_位置図情報!V1106</f>
        <v>自転車対策担当</v>
      </c>
      <c r="W29" s="116" t="str">
        <f>すべて_位置図情報!W1106</f>
        <v>北区</v>
      </c>
      <c r="X29" s="116" t="str">
        <f>すべて_位置図情報!X1106</f>
        <v>一般施設</v>
      </c>
      <c r="Y29" s="114">
        <f>すべて_位置図情報!Y1106</f>
        <v>73</v>
      </c>
      <c r="Z29" s="127">
        <f>すべて_位置図情報!Z1106</f>
        <v>0</v>
      </c>
      <c r="AA29" s="124">
        <f>すべて_位置図情報!AA1106</f>
        <v>0</v>
      </c>
      <c r="AB29" s="126">
        <f>すべて_位置図情報!AB1106</f>
        <v>0</v>
      </c>
      <c r="AC29" s="124">
        <f>すべて_位置図情報!AC1106</f>
        <v>0</v>
      </c>
      <c r="AD29" s="124">
        <f>すべて_位置図情報!AD1106</f>
        <v>0</v>
      </c>
      <c r="AE29" s="18">
        <f>すべて_位置図情報!AF1106</f>
        <v>0</v>
      </c>
      <c r="AF29" s="18">
        <f>すべて_位置図情報!AG1106</f>
        <v>0</v>
      </c>
      <c r="AG29" s="18">
        <f>すべて_位置図情報!AH1106</f>
        <v>0</v>
      </c>
      <c r="AH29" s="18">
        <f>すべて_位置図情報!AI1106</f>
        <v>0</v>
      </c>
      <c r="AI29" s="18">
        <f>すべて_位置図情報!AJ1106</f>
        <v>0</v>
      </c>
      <c r="AJ29" s="18">
        <f>すべて_位置図情報!AK1106</f>
        <v>0</v>
      </c>
      <c r="AK29" s="18" t="e">
        <f>すべて_位置図情報!#REF!</f>
        <v>#REF!</v>
      </c>
    </row>
    <row r="30" spans="1:37">
      <c r="A30" s="262">
        <v>1089</v>
      </c>
      <c r="B30" s="7" t="str">
        <f>すべて_位置図情報!B1107</f>
        <v>インフラ関係施設</v>
      </c>
      <c r="C30" s="7" t="str">
        <f>すべて_位置図情報!C1107</f>
        <v>駐車場</v>
      </c>
      <c r="D30" s="7" t="str">
        <f>すべて_位置図情報!D1107</f>
        <v>自転車管理事務所</v>
      </c>
      <c r="E30" s="7" t="str">
        <f>すべて_位置図情報!E1107</f>
        <v>自転車駐車場管理事務所</v>
      </c>
      <c r="F30" s="74">
        <f>すべて_位置図情報!F1107</f>
        <v>2</v>
      </c>
      <c r="G30" s="13" t="str" ph="1">
        <f>すべて_位置図情報!G1107</f>
        <v>地下鉄中津駅自転車駐車場管理事務所</v>
      </c>
      <c r="H30" s="126" t="str">
        <f>すべて_位置図情報!H1107</f>
        <v>大阪市北区中津1-1</v>
      </c>
      <c r="I30" s="81">
        <f>すべて_位置図情報!I1107</f>
        <v>12.15</v>
      </c>
      <c r="J30" s="80" t="str">
        <f>すべて_位置図情報!J1107</f>
        <v>A</v>
      </c>
      <c r="K30" s="78">
        <f>すべて_位置図情報!K1107</f>
        <v>0</v>
      </c>
      <c r="L30" s="79">
        <f>すべて_位置図情報!L1107</f>
        <v>2010</v>
      </c>
      <c r="M30" s="79" t="str">
        <f>すべて_位置図情報!M1107</f>
        <v>a</v>
      </c>
      <c r="N30" s="79" t="str">
        <f>すべて_位置図情報!N1107</f>
        <v>a</v>
      </c>
      <c r="O30" s="79" t="str">
        <f>すべて_位置図情報!O1107</f>
        <v/>
      </c>
      <c r="P30" s="79" t="str">
        <f>すべて_位置図情報!P1107</f>
        <v>A</v>
      </c>
      <c r="Q30" s="79" t="str">
        <f>すべて_位置図情報!Q1107</f>
        <v>無</v>
      </c>
      <c r="R30" s="79" t="str">
        <f>すべて_位置図情報!R1107</f>
        <v>指定管理（利用料金施設）</v>
      </c>
      <c r="S30" s="126" t="str">
        <f>すべて_位置図情報!S1107</f>
        <v>建設局</v>
      </c>
      <c r="T30" s="126" t="str">
        <f>すべて_位置図情報!T1107</f>
        <v>総務部</v>
      </c>
      <c r="U30" s="126" t="str">
        <f>すべて_位置図情報!U1107</f>
        <v>管理課</v>
      </c>
      <c r="V30" s="126" t="str">
        <f>すべて_位置図情報!V1107</f>
        <v>自転車対策担当</v>
      </c>
      <c r="W30" s="116" t="str">
        <f>すべて_位置図情報!W1107</f>
        <v>北区</v>
      </c>
      <c r="X30" s="116" t="str">
        <f>すべて_位置図情報!X1107</f>
        <v>一般施設</v>
      </c>
      <c r="Y30" s="114">
        <f>すべて_位置図情報!Y1107</f>
        <v>74</v>
      </c>
      <c r="Z30" s="127">
        <f>すべて_位置図情報!Z1107</f>
        <v>0</v>
      </c>
      <c r="AA30" s="124">
        <f>すべて_位置図情報!AA1107</f>
        <v>0</v>
      </c>
      <c r="AB30" s="126">
        <f>すべて_位置図情報!AB1107</f>
        <v>0</v>
      </c>
      <c r="AC30" s="124">
        <f>すべて_位置図情報!AC1107</f>
        <v>0</v>
      </c>
      <c r="AD30" s="124">
        <f>すべて_位置図情報!AD1107</f>
        <v>0</v>
      </c>
      <c r="AE30" s="16">
        <f>すべて_位置図情報!AF1107</f>
        <v>0</v>
      </c>
      <c r="AF30" s="16">
        <f>すべて_位置図情報!AG1107</f>
        <v>0</v>
      </c>
      <c r="AG30" s="16">
        <f>すべて_位置図情報!AH1107</f>
        <v>0</v>
      </c>
      <c r="AH30" s="16">
        <f>すべて_位置図情報!AI1107</f>
        <v>0</v>
      </c>
      <c r="AI30" s="16">
        <f>すべて_位置図情報!AJ1107</f>
        <v>0</v>
      </c>
      <c r="AJ30" s="16">
        <f>すべて_位置図情報!AK1107</f>
        <v>0</v>
      </c>
      <c r="AK30" s="16" t="e">
        <f>すべて_位置図情報!#REF!</f>
        <v>#REF!</v>
      </c>
    </row>
    <row r="31" spans="1:37">
      <c r="A31" s="262">
        <v>1090</v>
      </c>
      <c r="B31" s="7" t="str">
        <f>すべて_位置図情報!B1108</f>
        <v>インフラ関係施設</v>
      </c>
      <c r="C31" s="7" t="str">
        <f>すべて_位置図情報!C1108</f>
        <v>駐車場</v>
      </c>
      <c r="D31" s="7" t="str">
        <f>すべて_位置図情報!D1108</f>
        <v>自転車管理事務所</v>
      </c>
      <c r="E31" s="7" t="str">
        <f>すべて_位置図情報!E1108</f>
        <v>自転車駐車場管理事務所</v>
      </c>
      <c r="F31" s="74">
        <f>すべて_位置図情報!F1108</f>
        <v>3</v>
      </c>
      <c r="G31" s="13" t="str" ph="1">
        <f>すべて_位置図情報!G1108</f>
        <v>扇町駅・天満駅自転車駐車場管理事務所</v>
      </c>
      <c r="H31" s="126" t="str">
        <f>すべて_位置図情報!H1108</f>
        <v>大阪市北区天神橋4-3-13</v>
      </c>
      <c r="I31" s="81">
        <f>すべて_位置図情報!I1108</f>
        <v>9.1999999999999993</v>
      </c>
      <c r="J31" s="80" t="str">
        <f>すべて_位置図情報!J1108</f>
        <v>A</v>
      </c>
      <c r="K31" s="78">
        <f>すべて_位置図情報!K1108</f>
        <v>0</v>
      </c>
      <c r="L31" s="79">
        <f>すべて_位置図情報!L1108</f>
        <v>1989</v>
      </c>
      <c r="M31" s="79" t="str">
        <f>すべて_位置図情報!M1108</f>
        <v>b</v>
      </c>
      <c r="N31" s="79" t="str">
        <f>すべて_位置図情報!N1108</f>
        <v>b</v>
      </c>
      <c r="O31" s="79" t="str">
        <f>すべて_位置図情報!O1108</f>
        <v/>
      </c>
      <c r="P31" s="79" t="str">
        <f>すべて_位置図情報!P1108</f>
        <v>D</v>
      </c>
      <c r="Q31" s="79" t="str">
        <f>すべて_位置図情報!Q1108</f>
        <v>無</v>
      </c>
      <c r="R31" s="79" t="str">
        <f>すべて_位置図情報!R1108</f>
        <v>指定管理（利用料金施設）</v>
      </c>
      <c r="S31" s="126" t="str">
        <f>すべて_位置図情報!S1108</f>
        <v>建設局</v>
      </c>
      <c r="T31" s="126" t="str">
        <f>すべて_位置図情報!T1108</f>
        <v>総務部</v>
      </c>
      <c r="U31" s="126" t="str">
        <f>すべて_位置図情報!U1108</f>
        <v>管理課</v>
      </c>
      <c r="V31" s="126" t="str">
        <f>すべて_位置図情報!V1108</f>
        <v>自転車対策担当</v>
      </c>
      <c r="W31" s="116" t="str">
        <f>すべて_位置図情報!W1108</f>
        <v>北区</v>
      </c>
      <c r="X31" s="116" t="str">
        <f>すべて_位置図情報!X1108</f>
        <v>一般施設</v>
      </c>
      <c r="Y31" s="114">
        <f>すべて_位置図情報!Y1108</f>
        <v>75</v>
      </c>
      <c r="Z31" s="127">
        <f>すべて_位置図情報!Z1108</f>
        <v>0</v>
      </c>
      <c r="AA31" s="124">
        <f>すべて_位置図情報!AA1108</f>
        <v>0</v>
      </c>
      <c r="AB31" s="126">
        <f>すべて_位置図情報!AB1108</f>
        <v>0</v>
      </c>
      <c r="AC31" s="124">
        <f>すべて_位置図情報!AC1108</f>
        <v>0</v>
      </c>
      <c r="AD31" s="124">
        <f>すべて_位置図情報!AD1108</f>
        <v>0</v>
      </c>
      <c r="AE31" s="18">
        <f>すべて_位置図情報!AF1108</f>
        <v>0</v>
      </c>
      <c r="AF31" s="18">
        <f>すべて_位置図情報!AG1108</f>
        <v>0</v>
      </c>
      <c r="AG31" s="18">
        <f>すべて_位置図情報!AH1108</f>
        <v>0</v>
      </c>
      <c r="AH31" s="18">
        <f>すべて_位置図情報!AI1108</f>
        <v>0</v>
      </c>
      <c r="AI31" s="18">
        <f>すべて_位置図情報!AJ1108</f>
        <v>0</v>
      </c>
      <c r="AJ31" s="18">
        <f>すべて_位置図情報!AK1108</f>
        <v>0</v>
      </c>
      <c r="AK31" s="18" t="e">
        <f>すべて_位置図情報!#REF!</f>
        <v>#REF!</v>
      </c>
    </row>
    <row r="32" spans="1:37">
      <c r="A32" s="262">
        <v>1091</v>
      </c>
      <c r="B32" s="7" t="str">
        <f>すべて_位置図情報!B1109</f>
        <v>インフラ関係施設</v>
      </c>
      <c r="C32" s="7" t="str">
        <f>すべて_位置図情報!C1109</f>
        <v>駐車場</v>
      </c>
      <c r="D32" s="7" t="str">
        <f>すべて_位置図情報!D1109</f>
        <v>自転車管理事務所</v>
      </c>
      <c r="E32" s="7" t="str">
        <f>すべて_位置図情報!E1109</f>
        <v>自転車駐車場管理事務所</v>
      </c>
      <c r="F32" s="74">
        <f>すべて_位置図情報!F1109</f>
        <v>4</v>
      </c>
      <c r="G32" s="13" t="str" ph="1">
        <f>すべて_位置図情報!G1109</f>
        <v>天神橋6丁目駅自転車駐車場管理事務所</v>
      </c>
      <c r="H32" s="126" t="str">
        <f>すべて_位置図情報!H1109</f>
        <v>大阪市北区浪花町14</v>
      </c>
      <c r="I32" s="81">
        <f>すべて_位置図情報!I1109</f>
        <v>11.56</v>
      </c>
      <c r="J32" s="80" t="str">
        <f>すべて_位置図情報!J1109</f>
        <v>A</v>
      </c>
      <c r="K32" s="78">
        <f>すべて_位置図情報!K1109</f>
        <v>0</v>
      </c>
      <c r="L32" s="79">
        <f>すべて_位置図情報!L1109</f>
        <v>1989</v>
      </c>
      <c r="M32" s="79" t="str">
        <f>すべて_位置図情報!M1109</f>
        <v>b</v>
      </c>
      <c r="N32" s="79" t="str">
        <f>すべて_位置図情報!N1109</f>
        <v>b</v>
      </c>
      <c r="O32" s="79" t="str">
        <f>すべて_位置図情報!O1109</f>
        <v/>
      </c>
      <c r="P32" s="79" t="str">
        <f>すべて_位置図情報!P1109</f>
        <v>D</v>
      </c>
      <c r="Q32" s="79" t="str">
        <f>すべて_位置図情報!Q1109</f>
        <v>無</v>
      </c>
      <c r="R32" s="79" t="str">
        <f>すべて_位置図情報!R1109</f>
        <v>指定管理（利用料金施設）</v>
      </c>
      <c r="S32" s="126" t="str">
        <f>すべて_位置図情報!S1109</f>
        <v>建設局</v>
      </c>
      <c r="T32" s="126" t="str">
        <f>すべて_位置図情報!T1109</f>
        <v>総務部</v>
      </c>
      <c r="U32" s="126" t="str">
        <f>すべて_位置図情報!U1109</f>
        <v>管理課</v>
      </c>
      <c r="V32" s="126" t="str">
        <f>すべて_位置図情報!V1109</f>
        <v>自転車対策担当</v>
      </c>
      <c r="W32" s="116" t="str">
        <f>すべて_位置図情報!W1109</f>
        <v>北区</v>
      </c>
      <c r="X32" s="116" t="str">
        <f>すべて_位置図情報!X1109</f>
        <v>一般施設</v>
      </c>
      <c r="Y32" s="114">
        <f>すべて_位置図情報!Y1109</f>
        <v>76</v>
      </c>
      <c r="Z32" s="127">
        <f>すべて_位置図情報!Z1109</f>
        <v>0</v>
      </c>
      <c r="AA32" s="124">
        <f>すべて_位置図情報!AA1109</f>
        <v>0</v>
      </c>
      <c r="AB32" s="126">
        <f>すべて_位置図情報!AB1109</f>
        <v>0</v>
      </c>
      <c r="AC32" s="124">
        <f>すべて_位置図情報!AC1109</f>
        <v>0</v>
      </c>
      <c r="AD32" s="124">
        <f>すべて_位置図情報!AD1109</f>
        <v>0</v>
      </c>
      <c r="AE32" s="18">
        <f>すべて_位置図情報!AF1109</f>
        <v>0</v>
      </c>
      <c r="AF32" s="18">
        <f>すべて_位置図情報!AG1109</f>
        <v>0</v>
      </c>
      <c r="AG32" s="18">
        <f>すべて_位置図情報!AH1109</f>
        <v>0</v>
      </c>
      <c r="AH32" s="18">
        <f>すべて_位置図情報!AI1109</f>
        <v>0</v>
      </c>
      <c r="AI32" s="18">
        <f>すべて_位置図情報!AJ1109</f>
        <v>0</v>
      </c>
      <c r="AJ32" s="18">
        <f>すべて_位置図情報!AK1109</f>
        <v>0</v>
      </c>
      <c r="AK32" s="18" t="e">
        <f>すべて_位置図情報!#REF!</f>
        <v>#REF!</v>
      </c>
    </row>
    <row r="33" spans="1:37">
      <c r="A33" s="262">
        <v>1092</v>
      </c>
      <c r="B33" s="7" t="str">
        <f>すべて_位置図情報!B1110</f>
        <v>インフラ関係施設</v>
      </c>
      <c r="C33" s="7" t="str">
        <f>すべて_位置図情報!C1110</f>
        <v>駐車場</v>
      </c>
      <c r="D33" s="7" t="str">
        <f>すべて_位置図情報!D1110</f>
        <v>自転車管理事務所</v>
      </c>
      <c r="E33" s="7" t="str">
        <f>すべて_位置図情報!E1110</f>
        <v>自転車駐車場管理事務所</v>
      </c>
      <c r="F33" s="74">
        <f>すべて_位置図情報!F1110</f>
        <v>5</v>
      </c>
      <c r="G33" s="13" t="str" ph="1">
        <f>すべて_位置図情報!G1110</f>
        <v>阪急中津駅自転車駐車場管理事務所</v>
      </c>
      <c r="H33" s="126" t="str">
        <f>すべて_位置図情報!H1110</f>
        <v>大阪市北区中津3-4</v>
      </c>
      <c r="I33" s="81">
        <f>すべて_位置図情報!I1110</f>
        <v>12.96</v>
      </c>
      <c r="J33" s="80" t="str">
        <f>すべて_位置図情報!J1110</f>
        <v>A</v>
      </c>
      <c r="K33" s="78">
        <f>すべて_位置図情報!K1110</f>
        <v>0</v>
      </c>
      <c r="L33" s="79">
        <f>すべて_位置図情報!L1110</f>
        <v>1994</v>
      </c>
      <c r="M33" s="79" t="str">
        <f>すべて_位置図情報!M1110</f>
        <v>b</v>
      </c>
      <c r="N33" s="79" t="str">
        <f>すべて_位置図情報!N1110</f>
        <v>b</v>
      </c>
      <c r="O33" s="79" t="str">
        <f>すべて_位置図情報!O1110</f>
        <v/>
      </c>
      <c r="P33" s="79" t="str">
        <f>すべて_位置図情報!P1110</f>
        <v>D</v>
      </c>
      <c r="Q33" s="79" t="str">
        <f>すべて_位置図情報!Q1110</f>
        <v>無</v>
      </c>
      <c r="R33" s="79" t="str">
        <f>すべて_位置図情報!R1110</f>
        <v>指定管理（利用料金施設）</v>
      </c>
      <c r="S33" s="126" t="str">
        <f>すべて_位置図情報!S1110</f>
        <v>建設局</v>
      </c>
      <c r="T33" s="126" t="str">
        <f>すべて_位置図情報!T1110</f>
        <v>総務部</v>
      </c>
      <c r="U33" s="126" t="str">
        <f>すべて_位置図情報!U1110</f>
        <v>管理課</v>
      </c>
      <c r="V33" s="126" t="str">
        <f>すべて_位置図情報!V1110</f>
        <v>自転車対策担当</v>
      </c>
      <c r="W33" s="116" t="str">
        <f>すべて_位置図情報!W1110</f>
        <v>北区</v>
      </c>
      <c r="X33" s="116" t="str">
        <f>すべて_位置図情報!X1110</f>
        <v>一般施設</v>
      </c>
      <c r="Y33" s="114">
        <f>すべて_位置図情報!Y1110</f>
        <v>77</v>
      </c>
      <c r="Z33" s="127">
        <f>すべて_位置図情報!Z1110</f>
        <v>0</v>
      </c>
      <c r="AA33" s="124">
        <f>すべて_位置図情報!AA1110</f>
        <v>0</v>
      </c>
      <c r="AB33" s="126">
        <f>すべて_位置図情報!AB1110</f>
        <v>0</v>
      </c>
      <c r="AC33" s="124">
        <f>すべて_位置図情報!AC1110</f>
        <v>0</v>
      </c>
      <c r="AD33" s="124">
        <f>すべて_位置図情報!AD1110</f>
        <v>0</v>
      </c>
      <c r="AE33" s="18">
        <f>すべて_位置図情報!AF1110</f>
        <v>0</v>
      </c>
      <c r="AF33" s="18">
        <f>すべて_位置図情報!AG1110</f>
        <v>0</v>
      </c>
      <c r="AG33" s="18">
        <f>すべて_位置図情報!AH1110</f>
        <v>0</v>
      </c>
      <c r="AH33" s="18">
        <f>すべて_位置図情報!AI1110</f>
        <v>0</v>
      </c>
      <c r="AI33" s="18">
        <f>すべて_位置図情報!AJ1110</f>
        <v>0</v>
      </c>
      <c r="AJ33" s="18">
        <f>すべて_位置図情報!AK1110</f>
        <v>0</v>
      </c>
      <c r="AK33" s="18" t="e">
        <f>すべて_位置図情報!#REF!</f>
        <v>#REF!</v>
      </c>
    </row>
    <row r="34" spans="1:37">
      <c r="A34" s="262">
        <v>1093</v>
      </c>
      <c r="B34" s="7" t="str">
        <f>すべて_位置図情報!B1111</f>
        <v>インフラ関係施設</v>
      </c>
      <c r="C34" s="7" t="str">
        <f>すべて_位置図情報!C1111</f>
        <v>駐車場</v>
      </c>
      <c r="D34" s="7" t="str">
        <f>すべて_位置図情報!D1111</f>
        <v>自転車管理事務所</v>
      </c>
      <c r="E34" s="7" t="str">
        <f>すべて_位置図情報!E1111</f>
        <v>自転車駐車場管理事務所</v>
      </c>
      <c r="F34" s="74">
        <f>すべて_位置図情報!F1111</f>
        <v>6</v>
      </c>
      <c r="G34" s="13" t="str" ph="1">
        <f>すべて_位置図情報!G1111</f>
        <v>都島駅自転車駐車場管理事務所</v>
      </c>
      <c r="H34" s="126" t="str">
        <f>すべて_位置図情報!H1111</f>
        <v>大阪市都島区都島本通1-22-12</v>
      </c>
      <c r="I34" s="81">
        <f>すべて_位置図情報!I1111</f>
        <v>13.39</v>
      </c>
      <c r="J34" s="80" t="str">
        <f>すべて_位置図情報!J1111</f>
        <v>A</v>
      </c>
      <c r="K34" s="78">
        <f>すべて_位置図情報!K1111</f>
        <v>0</v>
      </c>
      <c r="L34" s="79">
        <f>すべて_位置図情報!L1111</f>
        <v>1988</v>
      </c>
      <c r="M34" s="79" t="str">
        <f>すべて_位置図情報!M1111</f>
        <v>b</v>
      </c>
      <c r="N34" s="79" t="str">
        <f>すべて_位置図情報!N1111</f>
        <v>b</v>
      </c>
      <c r="O34" s="79" t="str">
        <f>すべて_位置図情報!O1111</f>
        <v/>
      </c>
      <c r="P34" s="79" t="str">
        <f>すべて_位置図情報!P1111</f>
        <v>D</v>
      </c>
      <c r="Q34" s="79" t="str">
        <f>すべて_位置図情報!Q1111</f>
        <v>無</v>
      </c>
      <c r="R34" s="79" t="str">
        <f>すべて_位置図情報!R1111</f>
        <v>指定管理（利用料金施設）</v>
      </c>
      <c r="S34" s="126" t="str">
        <f>すべて_位置図情報!S1111</f>
        <v>建設局</v>
      </c>
      <c r="T34" s="126" t="str">
        <f>すべて_位置図情報!T1111</f>
        <v>総務部</v>
      </c>
      <c r="U34" s="126" t="str">
        <f>すべて_位置図情報!U1111</f>
        <v>管理課</v>
      </c>
      <c r="V34" s="126" t="str">
        <f>すべて_位置図情報!V1111</f>
        <v>自転車対策担当</v>
      </c>
      <c r="W34" s="116" t="str">
        <f>すべて_位置図情報!W1111</f>
        <v>都島区</v>
      </c>
      <c r="X34" s="116" t="str">
        <f>すべて_位置図情報!X1111</f>
        <v>一般施設</v>
      </c>
      <c r="Y34" s="114">
        <f>すべて_位置図情報!Y1111</f>
        <v>28</v>
      </c>
      <c r="Z34" s="127">
        <f>すべて_位置図情報!Z1111</f>
        <v>0</v>
      </c>
      <c r="AA34" s="124">
        <f>すべて_位置図情報!AA1111</f>
        <v>0</v>
      </c>
      <c r="AB34" s="126">
        <f>すべて_位置図情報!AB1111</f>
        <v>0</v>
      </c>
      <c r="AC34" s="124">
        <f>すべて_位置図情報!AC1111</f>
        <v>0</v>
      </c>
      <c r="AD34" s="124">
        <f>すべて_位置図情報!AD1111</f>
        <v>0</v>
      </c>
      <c r="AE34" s="18">
        <f>すべて_位置図情報!AF1111</f>
        <v>0</v>
      </c>
      <c r="AF34" s="18">
        <f>すべて_位置図情報!AG1111</f>
        <v>0</v>
      </c>
      <c r="AG34" s="18">
        <f>すべて_位置図情報!AH1111</f>
        <v>0</v>
      </c>
      <c r="AH34" s="18">
        <f>すべて_位置図情報!AI1111</f>
        <v>0</v>
      </c>
      <c r="AI34" s="18">
        <f>すべて_位置図情報!AJ1111</f>
        <v>0</v>
      </c>
      <c r="AJ34" s="18">
        <f>すべて_位置図情報!AK1111</f>
        <v>0</v>
      </c>
      <c r="AK34" s="18" t="e">
        <f>すべて_位置図情報!#REF!</f>
        <v>#REF!</v>
      </c>
    </row>
    <row r="35" spans="1:37">
      <c r="A35" s="262">
        <v>1094</v>
      </c>
      <c r="B35" s="7" t="str">
        <f>すべて_位置図情報!B1112</f>
        <v>インフラ関係施設</v>
      </c>
      <c r="C35" s="7" t="str">
        <f>すべて_位置図情報!C1112</f>
        <v>駐車場</v>
      </c>
      <c r="D35" s="7" t="str">
        <f>すべて_位置図情報!D1112</f>
        <v>自転車管理事務所</v>
      </c>
      <c r="E35" s="7" t="str">
        <f>すべて_位置図情報!E1112</f>
        <v>自転車駐車場管理事務所</v>
      </c>
      <c r="F35" s="74">
        <f>すべて_位置図情報!F1112</f>
        <v>7</v>
      </c>
      <c r="G35" s="13" t="str" ph="1">
        <f>すべて_位置図情報!G1112</f>
        <v>大阪城北詰駅自転車駐車場管理事務所</v>
      </c>
      <c r="H35" s="126" t="str">
        <f>すべて_位置図情報!H1112</f>
        <v>大阪市都島区片町1-2</v>
      </c>
      <c r="I35" s="81">
        <f>すべて_位置図情報!I1112</f>
        <v>10.76</v>
      </c>
      <c r="J35" s="80" t="str">
        <f>すべて_位置図情報!J1112</f>
        <v>A</v>
      </c>
      <c r="K35" s="78">
        <f>すべて_位置図情報!K1112</f>
        <v>0</v>
      </c>
      <c r="L35" s="79">
        <f>すべて_位置図情報!L1112</f>
        <v>2013</v>
      </c>
      <c r="M35" s="79" t="str">
        <f>すべて_位置図情報!M1112</f>
        <v>a</v>
      </c>
      <c r="N35" s="79" t="str">
        <f>すべて_位置図情報!N1112</f>
        <v>a</v>
      </c>
      <c r="O35" s="79" t="str">
        <f>すべて_位置図情報!O1112</f>
        <v/>
      </c>
      <c r="P35" s="79" t="str">
        <f>すべて_位置図情報!P1112</f>
        <v>A</v>
      </c>
      <c r="Q35" s="79" t="str">
        <f>すべて_位置図情報!Q1112</f>
        <v>無</v>
      </c>
      <c r="R35" s="79" t="str">
        <f>すべて_位置図情報!R1112</f>
        <v>指定管理（利用料金施設）</v>
      </c>
      <c r="S35" s="126" t="str">
        <f>すべて_位置図情報!S1112</f>
        <v>建設局</v>
      </c>
      <c r="T35" s="126" t="str">
        <f>すべて_位置図情報!T1112</f>
        <v>総務部</v>
      </c>
      <c r="U35" s="126" t="str">
        <f>すべて_位置図情報!U1112</f>
        <v>管理課</v>
      </c>
      <c r="V35" s="126" t="str">
        <f>すべて_位置図情報!V1112</f>
        <v>自転車対策担当</v>
      </c>
      <c r="W35" s="116" t="str">
        <f>すべて_位置図情報!W1112</f>
        <v>都島区</v>
      </c>
      <c r="X35" s="116" t="str">
        <f>すべて_位置図情報!X1112</f>
        <v>一般施設</v>
      </c>
      <c r="Y35" s="114">
        <f>すべて_位置図情報!Y1112</f>
        <v>29</v>
      </c>
      <c r="Z35" s="127">
        <f>すべて_位置図情報!Z1112</f>
        <v>0</v>
      </c>
      <c r="AA35" s="124">
        <f>すべて_位置図情報!AA1112</f>
        <v>0</v>
      </c>
      <c r="AB35" s="126">
        <f>すべて_位置図情報!AB1112</f>
        <v>0</v>
      </c>
      <c r="AC35" s="124">
        <f>すべて_位置図情報!AC1112</f>
        <v>0</v>
      </c>
      <c r="AD35" s="124">
        <f>すべて_位置図情報!AD1112</f>
        <v>0</v>
      </c>
      <c r="AE35" s="18">
        <f>すべて_位置図情報!AF1112</f>
        <v>0</v>
      </c>
      <c r="AF35" s="18">
        <f>すべて_位置図情報!AG1112</f>
        <v>0</v>
      </c>
      <c r="AG35" s="18">
        <f>すべて_位置図情報!AH1112</f>
        <v>0</v>
      </c>
      <c r="AH35" s="18">
        <f>すべて_位置図情報!AI1112</f>
        <v>0</v>
      </c>
      <c r="AI35" s="18">
        <f>すべて_位置図情報!AJ1112</f>
        <v>0</v>
      </c>
      <c r="AJ35" s="18">
        <f>すべて_位置図情報!AK1112</f>
        <v>0</v>
      </c>
      <c r="AK35" s="18" t="e">
        <f>すべて_位置図情報!#REF!</f>
        <v>#REF!</v>
      </c>
    </row>
    <row r="36" spans="1:37">
      <c r="A36" s="262">
        <v>1095</v>
      </c>
      <c r="B36" s="7" t="str">
        <f>すべて_位置図情報!B1113</f>
        <v>インフラ関係施設</v>
      </c>
      <c r="C36" s="7" t="str">
        <f>すべて_位置図情報!C1113</f>
        <v>駐車場</v>
      </c>
      <c r="D36" s="7" t="str">
        <f>すべて_位置図情報!D1113</f>
        <v>自転車管理事務所</v>
      </c>
      <c r="E36" s="7" t="str">
        <f>すべて_位置図情報!E1113</f>
        <v>自転車駐車場管理事務所</v>
      </c>
      <c r="F36" s="74">
        <f>すべて_位置図情報!F1113</f>
        <v>8</v>
      </c>
      <c r="G36" s="13" t="str" ph="1">
        <f>すべて_位置図情報!G1113</f>
        <v>桜ノ宮駅自転車駐車場管理事務所</v>
      </c>
      <c r="H36" s="126" t="str">
        <f>すべて_位置図情報!H1113</f>
        <v>大阪市都島区中野町5-1</v>
      </c>
      <c r="I36" s="81">
        <f>すべて_位置図情報!I1113</f>
        <v>12.15</v>
      </c>
      <c r="J36" s="80" t="str">
        <f>すべて_位置図情報!J1113</f>
        <v>A</v>
      </c>
      <c r="K36" s="78">
        <f>すべて_位置図情報!K1113</f>
        <v>0</v>
      </c>
      <c r="L36" s="79">
        <f>すべて_位置図情報!L1113</f>
        <v>1992</v>
      </c>
      <c r="M36" s="79" t="str">
        <f>すべて_位置図情報!M1113</f>
        <v>b</v>
      </c>
      <c r="N36" s="79" t="str">
        <f>すべて_位置図情報!N1113</f>
        <v>b</v>
      </c>
      <c r="O36" s="79" t="str">
        <f>すべて_位置図情報!O1113</f>
        <v/>
      </c>
      <c r="P36" s="79" t="str">
        <f>すべて_位置図情報!P1113</f>
        <v>D</v>
      </c>
      <c r="Q36" s="79" t="str">
        <f>すべて_位置図情報!Q1113</f>
        <v>無</v>
      </c>
      <c r="R36" s="79" t="str">
        <f>すべて_位置図情報!R1113</f>
        <v>指定管理（利用料金施設）</v>
      </c>
      <c r="S36" s="126" t="str">
        <f>すべて_位置図情報!S1113</f>
        <v>建設局</v>
      </c>
      <c r="T36" s="126" t="str">
        <f>すべて_位置図情報!T1113</f>
        <v>総務部</v>
      </c>
      <c r="U36" s="126" t="str">
        <f>すべて_位置図情報!U1113</f>
        <v>管理課</v>
      </c>
      <c r="V36" s="126" t="str">
        <f>すべて_位置図情報!V1113</f>
        <v>自転車対策担当</v>
      </c>
      <c r="W36" s="116" t="str">
        <f>すべて_位置図情報!W1113</f>
        <v>都島区</v>
      </c>
      <c r="X36" s="116" t="str">
        <f>すべて_位置図情報!X1113</f>
        <v>一般施設</v>
      </c>
      <c r="Y36" s="114">
        <f>すべて_位置図情報!Y1113</f>
        <v>30</v>
      </c>
      <c r="Z36" s="127">
        <f>すべて_位置図情報!Z1113</f>
        <v>0</v>
      </c>
      <c r="AA36" s="124">
        <f>すべて_位置図情報!AA1113</f>
        <v>0</v>
      </c>
      <c r="AB36" s="126">
        <f>すべて_位置図情報!AB1113</f>
        <v>0</v>
      </c>
      <c r="AC36" s="124">
        <f>すべて_位置図情報!AC1113</f>
        <v>0</v>
      </c>
      <c r="AD36" s="124">
        <f>すべて_位置図情報!AD1113</f>
        <v>0</v>
      </c>
      <c r="AE36" s="18">
        <f>すべて_位置図情報!AF1113</f>
        <v>0</v>
      </c>
      <c r="AF36" s="18">
        <f>すべて_位置図情報!AG1113</f>
        <v>0</v>
      </c>
      <c r="AG36" s="18">
        <f>すべて_位置図情報!AH1113</f>
        <v>0</v>
      </c>
      <c r="AH36" s="18">
        <f>すべて_位置図情報!AI1113</f>
        <v>0</v>
      </c>
      <c r="AI36" s="18">
        <f>すべて_位置図情報!AJ1113</f>
        <v>0</v>
      </c>
      <c r="AJ36" s="18">
        <f>すべて_位置図情報!AK1113</f>
        <v>0</v>
      </c>
      <c r="AK36" s="18" t="e">
        <f>すべて_位置図情報!#REF!</f>
        <v>#REF!</v>
      </c>
    </row>
    <row r="37" spans="1:37">
      <c r="A37" s="262">
        <v>1096</v>
      </c>
      <c r="B37" s="7" t="str">
        <f>すべて_位置図情報!B1114</f>
        <v>インフラ関係施設</v>
      </c>
      <c r="C37" s="7" t="str">
        <f>すべて_位置図情報!C1114</f>
        <v>駐車場</v>
      </c>
      <c r="D37" s="7" t="str">
        <f>すべて_位置図情報!D1114</f>
        <v>自転車管理事務所</v>
      </c>
      <c r="E37" s="7" t="str">
        <f>すべて_位置図情報!E1114</f>
        <v>自転車駐車場管理事務所</v>
      </c>
      <c r="F37" s="74">
        <f>すべて_位置図情報!F1114</f>
        <v>9</v>
      </c>
      <c r="G37" s="13" t="str" ph="1">
        <f>すべて_位置図情報!G1114</f>
        <v>野江内代駅自転車駐車場管理事務所</v>
      </c>
      <c r="H37" s="126" t="str">
        <f>すべて_位置図情報!H1114</f>
        <v>大阪市都島区内代町1-7</v>
      </c>
      <c r="I37" s="81">
        <f>すべて_位置図情報!I1114</f>
        <v>12.56</v>
      </c>
      <c r="J37" s="80" t="str">
        <f>すべて_位置図情報!J1114</f>
        <v>A</v>
      </c>
      <c r="K37" s="78">
        <f>すべて_位置図情報!K1114</f>
        <v>0</v>
      </c>
      <c r="L37" s="79">
        <f>すべて_位置図情報!L1114</f>
        <v>1990</v>
      </c>
      <c r="M37" s="79" t="str">
        <f>すべて_位置図情報!M1114</f>
        <v>b</v>
      </c>
      <c r="N37" s="79" t="str">
        <f>すべて_位置図情報!N1114</f>
        <v>b</v>
      </c>
      <c r="O37" s="79" t="str">
        <f>すべて_位置図情報!O1114</f>
        <v/>
      </c>
      <c r="P37" s="79" t="str">
        <f>すべて_位置図情報!P1114</f>
        <v>D</v>
      </c>
      <c r="Q37" s="79" t="str">
        <f>すべて_位置図情報!Q1114</f>
        <v>無</v>
      </c>
      <c r="R37" s="79" t="str">
        <f>すべて_位置図情報!R1114</f>
        <v>指定管理（利用料金施設）</v>
      </c>
      <c r="S37" s="126" t="str">
        <f>すべて_位置図情報!S1114</f>
        <v>建設局</v>
      </c>
      <c r="T37" s="126" t="str">
        <f>すべて_位置図情報!T1114</f>
        <v>総務部</v>
      </c>
      <c r="U37" s="126" t="str">
        <f>すべて_位置図情報!U1114</f>
        <v>管理課</v>
      </c>
      <c r="V37" s="126" t="str">
        <f>すべて_位置図情報!V1114</f>
        <v>自転車対策担当</v>
      </c>
      <c r="W37" s="116" t="str">
        <f>すべて_位置図情報!W1114</f>
        <v>都島区</v>
      </c>
      <c r="X37" s="116" t="str">
        <f>すべて_位置図情報!X1114</f>
        <v>一般施設</v>
      </c>
      <c r="Y37" s="114">
        <f>すべて_位置図情報!Y1114</f>
        <v>31</v>
      </c>
      <c r="Z37" s="127">
        <f>すべて_位置図情報!Z1114</f>
        <v>0</v>
      </c>
      <c r="AA37" s="124">
        <f>すべて_位置図情報!AA1114</f>
        <v>0</v>
      </c>
      <c r="AB37" s="126">
        <f>すべて_位置図情報!AB1114</f>
        <v>0</v>
      </c>
      <c r="AC37" s="124">
        <f>すべて_位置図情報!AC1114</f>
        <v>0</v>
      </c>
      <c r="AD37" s="124">
        <f>すべて_位置図情報!AD1114</f>
        <v>0</v>
      </c>
      <c r="AE37" s="18">
        <f>すべて_位置図情報!AF1114</f>
        <v>0</v>
      </c>
      <c r="AF37" s="18">
        <f>すべて_位置図情報!AG1114</f>
        <v>0</v>
      </c>
      <c r="AG37" s="18">
        <f>すべて_位置図情報!AH1114</f>
        <v>0</v>
      </c>
      <c r="AH37" s="18">
        <f>すべて_位置図情報!AI1114</f>
        <v>0</v>
      </c>
      <c r="AI37" s="18">
        <f>すべて_位置図情報!AJ1114</f>
        <v>0</v>
      </c>
      <c r="AJ37" s="18">
        <f>すべて_位置図情報!AK1114</f>
        <v>0</v>
      </c>
      <c r="AK37" s="18" t="e">
        <f>すべて_位置図情報!#REF!</f>
        <v>#REF!</v>
      </c>
    </row>
    <row r="38" spans="1:37">
      <c r="A38" s="262">
        <v>1097</v>
      </c>
      <c r="B38" s="7" t="str">
        <f>すべて_位置図情報!B1115</f>
        <v>インフラ関係施設</v>
      </c>
      <c r="C38" s="7" t="str">
        <f>すべて_位置図情報!C1115</f>
        <v>駐車場</v>
      </c>
      <c r="D38" s="7" t="str">
        <f>すべて_位置図情報!D1115</f>
        <v>自転車管理事務所</v>
      </c>
      <c r="E38" s="7" t="str">
        <f>すべて_位置図情報!E1115</f>
        <v>自転車駐車場管理事務所</v>
      </c>
      <c r="F38" s="74">
        <f>すべて_位置図情報!F1115</f>
        <v>10</v>
      </c>
      <c r="G38" s="13" t="str" ph="1">
        <f>すべて_位置図情報!G1115</f>
        <v>京橋駅自転車駐輪場Gブロック管理ボックス</v>
      </c>
      <c r="H38" s="126" t="str">
        <f>すべて_位置図情報!H1115</f>
        <v>大阪市都島区片町2-3</v>
      </c>
      <c r="I38" s="81">
        <f>すべて_位置図情報!I1115</f>
        <v>2.92</v>
      </c>
      <c r="J38" s="80" t="str">
        <f>すべて_位置図情報!J1115</f>
        <v>A</v>
      </c>
      <c r="K38" s="78">
        <f>すべて_位置図情報!K1115</f>
        <v>0</v>
      </c>
      <c r="L38" s="79">
        <f>すべて_位置図情報!L1115</f>
        <v>1988</v>
      </c>
      <c r="M38" s="79" t="str">
        <f>すべて_位置図情報!M1115</f>
        <v>b</v>
      </c>
      <c r="N38" s="79" t="str">
        <f>すべて_位置図情報!N1115</f>
        <v>b</v>
      </c>
      <c r="O38" s="79" t="str">
        <f>すべて_位置図情報!O1115</f>
        <v/>
      </c>
      <c r="P38" s="79" t="str">
        <f>すべて_位置図情報!P1115</f>
        <v>D</v>
      </c>
      <c r="Q38" s="79" t="str">
        <f>すべて_位置図情報!Q1115</f>
        <v>無</v>
      </c>
      <c r="R38" s="79" t="str">
        <f>すべて_位置図情報!R1115</f>
        <v>指定管理（利用料金施設）</v>
      </c>
      <c r="S38" s="126" t="str">
        <f>すべて_位置図情報!S1115</f>
        <v>建設局</v>
      </c>
      <c r="T38" s="126" t="str">
        <f>すべて_位置図情報!T1115</f>
        <v>総務部</v>
      </c>
      <c r="U38" s="126" t="str">
        <f>すべて_位置図情報!U1115</f>
        <v>管理課</v>
      </c>
      <c r="V38" s="126" t="str">
        <f>すべて_位置図情報!V1115</f>
        <v>自転車対策担当</v>
      </c>
      <c r="W38" s="116" t="str">
        <f>すべて_位置図情報!W1115</f>
        <v>都島区</v>
      </c>
      <c r="X38" s="116" t="str">
        <f>すべて_位置図情報!X1115</f>
        <v>一般施設</v>
      </c>
      <c r="Y38" s="114">
        <f>すべて_位置図情報!Y1115</f>
        <v>32</v>
      </c>
      <c r="Z38" s="127">
        <f>すべて_位置図情報!Z1115</f>
        <v>0</v>
      </c>
      <c r="AA38" s="124">
        <f>すべて_位置図情報!AA1115</f>
        <v>0</v>
      </c>
      <c r="AB38" s="126">
        <f>すべて_位置図情報!AB1115</f>
        <v>0</v>
      </c>
      <c r="AC38" s="124">
        <f>すべて_位置図情報!AC1115</f>
        <v>0</v>
      </c>
      <c r="AD38" s="124">
        <f>すべて_位置図情報!AD1115</f>
        <v>0</v>
      </c>
      <c r="AE38" s="18">
        <f>すべて_位置図情報!AF1115</f>
        <v>0</v>
      </c>
      <c r="AF38" s="18">
        <f>すべて_位置図情報!AG1115</f>
        <v>0</v>
      </c>
      <c r="AG38" s="18">
        <f>すべて_位置図情報!AH1115</f>
        <v>0</v>
      </c>
      <c r="AH38" s="18">
        <f>すべて_位置図情報!AI1115</f>
        <v>0</v>
      </c>
      <c r="AI38" s="18">
        <f>すべて_位置図情報!AJ1115</f>
        <v>0</v>
      </c>
      <c r="AJ38" s="18">
        <f>すべて_位置図情報!AK1115</f>
        <v>0</v>
      </c>
      <c r="AK38" s="18" t="e">
        <f>すべて_位置図情報!#REF!</f>
        <v>#REF!</v>
      </c>
    </row>
    <row r="39" spans="1:37">
      <c r="A39" s="262">
        <v>1098</v>
      </c>
      <c r="B39" s="7" t="str">
        <f>すべて_位置図情報!B1116</f>
        <v>インフラ関係施設</v>
      </c>
      <c r="C39" s="7" t="str">
        <f>すべて_位置図情報!C1116</f>
        <v>駐車場</v>
      </c>
      <c r="D39" s="7" t="str">
        <f>すべて_位置図情報!D1116</f>
        <v>自転車管理事務所</v>
      </c>
      <c r="E39" s="7" t="str">
        <f>すべて_位置図情報!E1116</f>
        <v>自転車駐車場管理事務所</v>
      </c>
      <c r="F39" s="74">
        <f>すべて_位置図情報!F1116</f>
        <v>11</v>
      </c>
      <c r="G39" s="13" t="str" ph="1">
        <f>すべて_位置図情報!G1116</f>
        <v>京橋駅自転車駐輪場いブロック管理ボックス</v>
      </c>
      <c r="H39" s="126" t="str">
        <f>すべて_位置図情報!H1116</f>
        <v>大阪市都島区東野田町5-1</v>
      </c>
      <c r="I39" s="81">
        <f>すべて_位置図情報!I1116</f>
        <v>1.44</v>
      </c>
      <c r="J39" s="80" t="str">
        <f>すべて_位置図情報!J1116</f>
        <v>A</v>
      </c>
      <c r="K39" s="78">
        <f>すべて_位置図情報!K1116</f>
        <v>0</v>
      </c>
      <c r="L39" s="79">
        <f>すべて_位置図情報!L1116</f>
        <v>1988</v>
      </c>
      <c r="M39" s="79" t="str">
        <f>すべて_位置図情報!M1116</f>
        <v>b</v>
      </c>
      <c r="N39" s="79" t="str">
        <f>すべて_位置図情報!N1116</f>
        <v>b</v>
      </c>
      <c r="O39" s="79" t="str">
        <f>すべて_位置図情報!O1116</f>
        <v/>
      </c>
      <c r="P39" s="79" t="str">
        <f>すべて_位置図情報!P1116</f>
        <v>D</v>
      </c>
      <c r="Q39" s="79" t="str">
        <f>すべて_位置図情報!Q1116</f>
        <v>無</v>
      </c>
      <c r="R39" s="79" t="str">
        <f>すべて_位置図情報!R1116</f>
        <v>指定管理（利用料金施設）</v>
      </c>
      <c r="S39" s="126" t="str">
        <f>すべて_位置図情報!S1116</f>
        <v>建設局</v>
      </c>
      <c r="T39" s="126" t="str">
        <f>すべて_位置図情報!T1116</f>
        <v>総務部</v>
      </c>
      <c r="U39" s="126" t="str">
        <f>すべて_位置図情報!U1116</f>
        <v>管理課</v>
      </c>
      <c r="V39" s="126" t="str">
        <f>すべて_位置図情報!V1116</f>
        <v>自転車対策担当</v>
      </c>
      <c r="W39" s="116" t="str">
        <f>すべて_位置図情報!W1116</f>
        <v>都島区</v>
      </c>
      <c r="X39" s="116" t="str">
        <f>すべて_位置図情報!X1116</f>
        <v>一般施設</v>
      </c>
      <c r="Y39" s="114">
        <f>すべて_位置図情報!Y1116</f>
        <v>33</v>
      </c>
      <c r="Z39" s="127">
        <f>すべて_位置図情報!Z1116</f>
        <v>0</v>
      </c>
      <c r="AA39" s="124">
        <f>すべて_位置図情報!AA1116</f>
        <v>0</v>
      </c>
      <c r="AB39" s="126">
        <f>すべて_位置図情報!AB1116</f>
        <v>0</v>
      </c>
      <c r="AC39" s="124">
        <f>すべて_位置図情報!AC1116</f>
        <v>0</v>
      </c>
      <c r="AD39" s="124">
        <f>すべて_位置図情報!AD1116</f>
        <v>0</v>
      </c>
      <c r="AE39" s="16">
        <f>すべて_位置図情報!AF1116</f>
        <v>0</v>
      </c>
      <c r="AF39" s="16">
        <f>すべて_位置図情報!AG1116</f>
        <v>0</v>
      </c>
      <c r="AG39" s="16">
        <f>すべて_位置図情報!AH1116</f>
        <v>0</v>
      </c>
      <c r="AH39" s="16">
        <f>すべて_位置図情報!AI1116</f>
        <v>0</v>
      </c>
      <c r="AI39" s="16">
        <f>すべて_位置図情報!AJ1116</f>
        <v>0</v>
      </c>
      <c r="AJ39" s="16">
        <f>すべて_位置図情報!AK1116</f>
        <v>0</v>
      </c>
      <c r="AK39" s="16" t="e">
        <f>すべて_位置図情報!#REF!</f>
        <v>#REF!</v>
      </c>
    </row>
    <row r="40" spans="1:37">
      <c r="A40" s="262">
        <v>1099</v>
      </c>
      <c r="B40" s="7" t="str">
        <f>すべて_位置図情報!B1117</f>
        <v>インフラ関係施設</v>
      </c>
      <c r="C40" s="7" t="str">
        <f>すべて_位置図情報!C1117</f>
        <v>駐車場</v>
      </c>
      <c r="D40" s="7" t="str">
        <f>すべて_位置図情報!D1117</f>
        <v>自転車管理事務所</v>
      </c>
      <c r="E40" s="7" t="str">
        <f>すべて_位置図情報!E1117</f>
        <v>自転車駐車場管理事務所</v>
      </c>
      <c r="F40" s="74">
        <f>すべて_位置図情報!F1117</f>
        <v>12</v>
      </c>
      <c r="G40" s="13" t="str" ph="1">
        <f>すべて_位置図情報!G1117</f>
        <v>桜ノ宮駅自転車駐車場西側管理ボックス</v>
      </c>
      <c r="H40" s="126" t="str">
        <f>すべて_位置図情報!H1117</f>
        <v>大阪市都島区中野町4-20</v>
      </c>
      <c r="I40" s="81">
        <f>すべて_位置図情報!I1117</f>
        <v>3.89</v>
      </c>
      <c r="J40" s="80" t="str">
        <f>すべて_位置図情報!J1117</f>
        <v>A</v>
      </c>
      <c r="K40" s="78">
        <f>すべて_位置図情報!K1117</f>
        <v>0</v>
      </c>
      <c r="L40" s="79">
        <f>すべて_位置図情報!L1117</f>
        <v>1992</v>
      </c>
      <c r="M40" s="79" t="str">
        <f>すべて_位置図情報!M1117</f>
        <v>b</v>
      </c>
      <c r="N40" s="79" t="str">
        <f>すべて_位置図情報!N1117</f>
        <v>b</v>
      </c>
      <c r="O40" s="79" t="str">
        <f>すべて_位置図情報!O1117</f>
        <v/>
      </c>
      <c r="P40" s="79" t="str">
        <f>すべて_位置図情報!P1117</f>
        <v>D</v>
      </c>
      <c r="Q40" s="79" t="str">
        <f>すべて_位置図情報!Q1117</f>
        <v>無</v>
      </c>
      <c r="R40" s="79" t="str">
        <f>すべて_位置図情報!R1117</f>
        <v>指定管理（利用料金施設）</v>
      </c>
      <c r="S40" s="126" t="str">
        <f>すべて_位置図情報!S1117</f>
        <v>建設局</v>
      </c>
      <c r="T40" s="126" t="str">
        <f>すべて_位置図情報!T1117</f>
        <v>総務部</v>
      </c>
      <c r="U40" s="126" t="str">
        <f>すべて_位置図情報!U1117</f>
        <v>管理課</v>
      </c>
      <c r="V40" s="126" t="str">
        <f>すべて_位置図情報!V1117</f>
        <v>自転車対策担当</v>
      </c>
      <c r="W40" s="116" t="str">
        <f>すべて_位置図情報!W1117</f>
        <v>都島区</v>
      </c>
      <c r="X40" s="116" t="str">
        <f>すべて_位置図情報!X1117</f>
        <v>一般施設</v>
      </c>
      <c r="Y40" s="114">
        <f>すべて_位置図情報!Y1117</f>
        <v>34</v>
      </c>
      <c r="Z40" s="127">
        <f>すべて_位置図情報!Z1117</f>
        <v>0</v>
      </c>
      <c r="AA40" s="124">
        <f>すべて_位置図情報!AA1117</f>
        <v>0</v>
      </c>
      <c r="AB40" s="126">
        <f>すべて_位置図情報!AB1117</f>
        <v>0</v>
      </c>
      <c r="AC40" s="124">
        <f>すべて_位置図情報!AC1117</f>
        <v>0</v>
      </c>
      <c r="AD40" s="124">
        <f>すべて_位置図情報!AD1117</f>
        <v>0</v>
      </c>
      <c r="AE40" s="18">
        <f>すべて_位置図情報!AF1117</f>
        <v>0</v>
      </c>
      <c r="AF40" s="18">
        <f>すべて_位置図情報!AG1117</f>
        <v>0</v>
      </c>
      <c r="AG40" s="18">
        <f>すべて_位置図情報!AH1117</f>
        <v>0</v>
      </c>
      <c r="AH40" s="18">
        <f>すべて_位置図情報!AI1117</f>
        <v>0</v>
      </c>
      <c r="AI40" s="18">
        <f>すべて_位置図情報!AJ1117</f>
        <v>0</v>
      </c>
      <c r="AJ40" s="18">
        <f>すべて_位置図情報!AK1117</f>
        <v>0</v>
      </c>
      <c r="AK40" s="18" t="e">
        <f>すべて_位置図情報!#REF!</f>
        <v>#REF!</v>
      </c>
    </row>
    <row r="41" spans="1:37">
      <c r="A41" s="262">
        <v>1100</v>
      </c>
      <c r="B41" s="7" t="str">
        <f>すべて_位置図情報!B1118</f>
        <v>インフラ関係施設</v>
      </c>
      <c r="C41" s="7" t="str">
        <f>すべて_位置図情報!C1118</f>
        <v>駐車場</v>
      </c>
      <c r="D41" s="7" t="str">
        <f>すべて_位置図情報!D1118</f>
        <v>自転車管理事務所</v>
      </c>
      <c r="E41" s="7" t="str">
        <f>すべて_位置図情報!E1118</f>
        <v>自転車駐車場管理事務所</v>
      </c>
      <c r="F41" s="74">
        <f>すべて_位置図情報!F1118</f>
        <v>13</v>
      </c>
      <c r="G41" s="13" t="str" ph="1">
        <f>すべて_位置図情報!G1118</f>
        <v>桜ノ宮駅自転車駐車場南側管理ボックス</v>
      </c>
      <c r="H41" s="126" t="str">
        <f>すべて_位置図情報!H1118</f>
        <v>大阪市都島区中野町4-20</v>
      </c>
      <c r="I41" s="81">
        <f>すべて_位置図情報!I1118</f>
        <v>6.05</v>
      </c>
      <c r="J41" s="80" t="str">
        <f>すべて_位置図情報!J1118</f>
        <v>A</v>
      </c>
      <c r="K41" s="78">
        <f>すべて_位置図情報!K1118</f>
        <v>0</v>
      </c>
      <c r="L41" s="79">
        <f>すべて_位置図情報!L1118</f>
        <v>1992</v>
      </c>
      <c r="M41" s="79" t="str">
        <f>すべて_位置図情報!M1118</f>
        <v>b</v>
      </c>
      <c r="N41" s="79" t="str">
        <f>すべて_位置図情報!N1118</f>
        <v>b</v>
      </c>
      <c r="O41" s="79" t="str">
        <f>すべて_位置図情報!O1118</f>
        <v/>
      </c>
      <c r="P41" s="79" t="str">
        <f>すべて_位置図情報!P1118</f>
        <v>D</v>
      </c>
      <c r="Q41" s="79" t="str">
        <f>すべて_位置図情報!Q1118</f>
        <v>無</v>
      </c>
      <c r="R41" s="79" t="str">
        <f>すべて_位置図情報!R1118</f>
        <v>指定管理（利用料金施設）</v>
      </c>
      <c r="S41" s="126" t="str">
        <f>すべて_位置図情報!S1118</f>
        <v>建設局</v>
      </c>
      <c r="T41" s="126" t="str">
        <f>すべて_位置図情報!T1118</f>
        <v>総務部</v>
      </c>
      <c r="U41" s="126" t="str">
        <f>すべて_位置図情報!U1118</f>
        <v>管理課</v>
      </c>
      <c r="V41" s="126" t="str">
        <f>すべて_位置図情報!V1118</f>
        <v>自転車対策担当</v>
      </c>
      <c r="W41" s="116" t="str">
        <f>すべて_位置図情報!W1118</f>
        <v>都島区</v>
      </c>
      <c r="X41" s="116" t="str">
        <f>すべて_位置図情報!X1118</f>
        <v>一般施設</v>
      </c>
      <c r="Y41" s="114">
        <f>すべて_位置図情報!Y1118</f>
        <v>35</v>
      </c>
      <c r="Z41" s="127">
        <f>すべて_位置図情報!Z1118</f>
        <v>0</v>
      </c>
      <c r="AA41" s="124">
        <f>すべて_位置図情報!AA1118</f>
        <v>0</v>
      </c>
      <c r="AB41" s="126">
        <f>すべて_位置図情報!AB1118</f>
        <v>0</v>
      </c>
      <c r="AC41" s="124">
        <f>すべて_位置図情報!AC1118</f>
        <v>0</v>
      </c>
      <c r="AD41" s="124">
        <f>すべて_位置図情報!AD1118</f>
        <v>0</v>
      </c>
      <c r="AE41" s="18">
        <f>すべて_位置図情報!AF1118</f>
        <v>0</v>
      </c>
      <c r="AF41" s="18">
        <f>すべて_位置図情報!AG1118</f>
        <v>0</v>
      </c>
      <c r="AG41" s="18">
        <f>すべて_位置図情報!AH1118</f>
        <v>0</v>
      </c>
      <c r="AH41" s="18">
        <f>すべて_位置図情報!AI1118</f>
        <v>0</v>
      </c>
      <c r="AI41" s="18">
        <f>すべて_位置図情報!AJ1118</f>
        <v>0</v>
      </c>
      <c r="AJ41" s="18">
        <f>すべて_位置図情報!AK1118</f>
        <v>0</v>
      </c>
      <c r="AK41" s="18" t="e">
        <f>すべて_位置図情報!#REF!</f>
        <v>#REF!</v>
      </c>
    </row>
    <row r="42" spans="1:37">
      <c r="A42" s="262">
        <v>1101</v>
      </c>
      <c r="B42" s="7" t="str">
        <f>すべて_位置図情報!B1119</f>
        <v>インフラ関係施設</v>
      </c>
      <c r="C42" s="7" t="str">
        <f>すべて_位置図情報!C1119</f>
        <v>駐車場</v>
      </c>
      <c r="D42" s="7" t="str">
        <f>すべて_位置図情報!D1119</f>
        <v>自転車管理事務所</v>
      </c>
      <c r="E42" s="7" t="str">
        <f>すべて_位置図情報!E1119</f>
        <v>自転車駐車場管理事務所</v>
      </c>
      <c r="F42" s="74">
        <f>すべて_位置図情報!F1119</f>
        <v>14</v>
      </c>
      <c r="G42" s="13" t="str" ph="1">
        <f>すべて_位置図情報!G1119</f>
        <v>都島駅自転車駐車場管理ボックス</v>
      </c>
      <c r="H42" s="126" t="str">
        <f>すべて_位置図情報!H1119</f>
        <v>大阪市都島区都島北通1-1</v>
      </c>
      <c r="I42" s="81">
        <f>すべて_位置図情報!I1119</f>
        <v>1.44</v>
      </c>
      <c r="J42" s="80" t="str">
        <f>すべて_位置図情報!J1119</f>
        <v>A</v>
      </c>
      <c r="K42" s="78">
        <f>すべて_位置図情報!K1119</f>
        <v>0</v>
      </c>
      <c r="L42" s="79">
        <f>すべて_位置図情報!L1119</f>
        <v>1988</v>
      </c>
      <c r="M42" s="79" t="str">
        <f>すべて_位置図情報!M1119</f>
        <v>b</v>
      </c>
      <c r="N42" s="79" t="str">
        <f>すべて_位置図情報!N1119</f>
        <v>b</v>
      </c>
      <c r="O42" s="79" t="str">
        <f>すべて_位置図情報!O1119</f>
        <v/>
      </c>
      <c r="P42" s="79" t="str">
        <f>すべて_位置図情報!P1119</f>
        <v>D</v>
      </c>
      <c r="Q42" s="79" t="str">
        <f>すべて_位置図情報!Q1119</f>
        <v>無</v>
      </c>
      <c r="R42" s="79" t="str">
        <f>すべて_位置図情報!R1119</f>
        <v>指定管理（利用料金施設）</v>
      </c>
      <c r="S42" s="126" t="str">
        <f>すべて_位置図情報!S1119</f>
        <v>建設局</v>
      </c>
      <c r="T42" s="126" t="str">
        <f>すべて_位置図情報!T1119</f>
        <v>総務部</v>
      </c>
      <c r="U42" s="126" t="str">
        <f>すべて_位置図情報!U1119</f>
        <v>管理課</v>
      </c>
      <c r="V42" s="126" t="str">
        <f>すべて_位置図情報!V1119</f>
        <v>自転車対策担当</v>
      </c>
      <c r="W42" s="116" t="str">
        <f>すべて_位置図情報!W1119</f>
        <v>都島区</v>
      </c>
      <c r="X42" s="116" t="str">
        <f>すべて_位置図情報!X1119</f>
        <v>一般施設</v>
      </c>
      <c r="Y42" s="114">
        <f>すべて_位置図情報!Y1119</f>
        <v>36</v>
      </c>
      <c r="Z42" s="127">
        <f>すべて_位置図情報!Z1119</f>
        <v>0</v>
      </c>
      <c r="AA42" s="124">
        <f>すべて_位置図情報!AA1119</f>
        <v>0</v>
      </c>
      <c r="AB42" s="126">
        <f>すべて_位置図情報!AB1119</f>
        <v>0</v>
      </c>
      <c r="AC42" s="124">
        <f>すべて_位置図情報!AC1119</f>
        <v>0</v>
      </c>
      <c r="AD42" s="124">
        <f>すべて_位置図情報!AD1119</f>
        <v>0</v>
      </c>
      <c r="AE42" s="18">
        <f>すべて_位置図情報!AF1119</f>
        <v>0</v>
      </c>
      <c r="AF42" s="18">
        <f>すべて_位置図情報!AG1119</f>
        <v>0</v>
      </c>
      <c r="AG42" s="18">
        <f>すべて_位置図情報!AH1119</f>
        <v>0</v>
      </c>
      <c r="AH42" s="18">
        <f>すべて_位置図情報!AI1119</f>
        <v>0</v>
      </c>
      <c r="AI42" s="18">
        <f>すべて_位置図情報!AJ1119</f>
        <v>0</v>
      </c>
      <c r="AJ42" s="18">
        <f>すべて_位置図情報!AK1119</f>
        <v>0</v>
      </c>
      <c r="AK42" s="18" t="e">
        <f>すべて_位置図情報!#REF!</f>
        <v>#REF!</v>
      </c>
    </row>
    <row r="43" spans="1:37">
      <c r="A43" s="262">
        <v>1102</v>
      </c>
      <c r="B43" s="7" t="str">
        <f>すべて_位置図情報!B1120</f>
        <v>インフラ関係施設</v>
      </c>
      <c r="C43" s="7" t="str">
        <f>すべて_位置図情報!C1120</f>
        <v>駐車場</v>
      </c>
      <c r="D43" s="7" t="str">
        <f>すべて_位置図情報!D1120</f>
        <v>自転車管理事務所</v>
      </c>
      <c r="E43" s="7" t="str">
        <f>すべて_位置図情報!E1120</f>
        <v>自転車駐車場管理事務所</v>
      </c>
      <c r="F43" s="74">
        <f>すべて_位置図情報!F1120</f>
        <v>15</v>
      </c>
      <c r="G43" s="13" t="str" ph="1">
        <f>すべて_位置図情報!G1120</f>
        <v>野江内代駅自転車駐車場北側管理ボックス</v>
      </c>
      <c r="H43" s="126" t="str">
        <f>すべて_位置図情報!H1120</f>
        <v>大阪市都島区内代町1-16</v>
      </c>
      <c r="I43" s="81">
        <f>すべて_位置図情報!I1120</f>
        <v>1.44</v>
      </c>
      <c r="J43" s="80" t="str">
        <f>すべて_位置図情報!J1120</f>
        <v>A</v>
      </c>
      <c r="K43" s="78">
        <f>すべて_位置図情報!K1120</f>
        <v>0</v>
      </c>
      <c r="L43" s="79">
        <f>すべて_位置図情報!L1120</f>
        <v>1990</v>
      </c>
      <c r="M43" s="79" t="str">
        <f>すべて_位置図情報!M1120</f>
        <v>b</v>
      </c>
      <c r="N43" s="79" t="str">
        <f>すべて_位置図情報!N1120</f>
        <v>b</v>
      </c>
      <c r="O43" s="79" t="str">
        <f>すべて_位置図情報!O1120</f>
        <v/>
      </c>
      <c r="P43" s="79" t="str">
        <f>すべて_位置図情報!P1120</f>
        <v>D</v>
      </c>
      <c r="Q43" s="79" t="str">
        <f>すべて_位置図情報!Q1120</f>
        <v>無</v>
      </c>
      <c r="R43" s="79" t="str">
        <f>すべて_位置図情報!R1120</f>
        <v>指定管理（利用料金施設）</v>
      </c>
      <c r="S43" s="126" t="str">
        <f>すべて_位置図情報!S1120</f>
        <v>建設局</v>
      </c>
      <c r="T43" s="126" t="str">
        <f>すべて_位置図情報!T1120</f>
        <v>総務部</v>
      </c>
      <c r="U43" s="126" t="str">
        <f>すべて_位置図情報!U1120</f>
        <v>管理課</v>
      </c>
      <c r="V43" s="126" t="str">
        <f>すべて_位置図情報!V1120</f>
        <v>自転車対策担当</v>
      </c>
      <c r="W43" s="116" t="str">
        <f>すべて_位置図情報!W1120</f>
        <v>都島区</v>
      </c>
      <c r="X43" s="116" t="str">
        <f>すべて_位置図情報!X1120</f>
        <v>一般施設</v>
      </c>
      <c r="Y43" s="114">
        <f>すべて_位置図情報!Y1120</f>
        <v>37</v>
      </c>
      <c r="Z43" s="127">
        <f>すべて_位置図情報!Z1120</f>
        <v>0</v>
      </c>
      <c r="AA43" s="124">
        <f>すべて_位置図情報!AA1120</f>
        <v>0</v>
      </c>
      <c r="AB43" s="126">
        <f>すべて_位置図情報!AB1120</f>
        <v>0</v>
      </c>
      <c r="AC43" s="124">
        <f>すべて_位置図情報!AC1120</f>
        <v>0</v>
      </c>
      <c r="AD43" s="124">
        <f>すべて_位置図情報!AD1120</f>
        <v>0</v>
      </c>
      <c r="AE43" s="16">
        <f>すべて_位置図情報!AF1120</f>
        <v>0</v>
      </c>
      <c r="AF43" s="16">
        <f>すべて_位置図情報!AG1120</f>
        <v>0</v>
      </c>
      <c r="AG43" s="16">
        <f>すべて_位置図情報!AH1120</f>
        <v>0</v>
      </c>
      <c r="AH43" s="16">
        <f>すべて_位置図情報!AI1120</f>
        <v>0</v>
      </c>
      <c r="AI43" s="16">
        <f>すべて_位置図情報!AJ1120</f>
        <v>0</v>
      </c>
      <c r="AJ43" s="16">
        <f>すべて_位置図情報!AK1120</f>
        <v>0</v>
      </c>
      <c r="AK43" s="16" t="e">
        <f>すべて_位置図情報!#REF!</f>
        <v>#REF!</v>
      </c>
    </row>
    <row r="44" spans="1:37">
      <c r="A44" s="262">
        <v>1103</v>
      </c>
      <c r="B44" s="7" t="str">
        <f>すべて_位置図情報!B1121</f>
        <v>インフラ関係施設</v>
      </c>
      <c r="C44" s="7" t="str">
        <f>すべて_位置図情報!C1121</f>
        <v>駐車場</v>
      </c>
      <c r="D44" s="7" t="str">
        <f>すべて_位置図情報!D1121</f>
        <v>自転車管理事務所</v>
      </c>
      <c r="E44" s="7" t="str">
        <f>すべて_位置図情報!E1121</f>
        <v>自転車駐車場管理事務所</v>
      </c>
      <c r="F44" s="74">
        <f>すべて_位置図情報!F1121</f>
        <v>16</v>
      </c>
      <c r="G44" s="13" t="str" ph="1">
        <f>すべて_位置図情報!G1121</f>
        <v>JR野田駅・玉川駅自転車駐車場管理事務所</v>
      </c>
      <c r="H44" s="126" t="str">
        <f>すべて_位置図情報!H1121</f>
        <v>大阪市福島区吉野3-1</v>
      </c>
      <c r="I44" s="81">
        <f>すべて_位置図情報!I1121</f>
        <v>12.56</v>
      </c>
      <c r="J44" s="80" t="str">
        <f>すべて_位置図情報!J1121</f>
        <v>A</v>
      </c>
      <c r="K44" s="78">
        <f>すべて_位置図情報!K1121</f>
        <v>0</v>
      </c>
      <c r="L44" s="79">
        <f>すべて_位置図情報!L1121</f>
        <v>1992</v>
      </c>
      <c r="M44" s="79" t="str">
        <f>すべて_位置図情報!M1121</f>
        <v>b</v>
      </c>
      <c r="N44" s="79" t="str">
        <f>すべて_位置図情報!N1121</f>
        <v>b</v>
      </c>
      <c r="O44" s="79" t="str">
        <f>すべて_位置図情報!O1121</f>
        <v/>
      </c>
      <c r="P44" s="79" t="str">
        <f>すべて_位置図情報!P1121</f>
        <v>D</v>
      </c>
      <c r="Q44" s="79" t="str">
        <f>すべて_位置図情報!Q1121</f>
        <v>無</v>
      </c>
      <c r="R44" s="79" t="str">
        <f>すべて_位置図情報!R1121</f>
        <v>指定管理（利用料金施設）</v>
      </c>
      <c r="S44" s="126" t="str">
        <f>すべて_位置図情報!S1121</f>
        <v>建設局</v>
      </c>
      <c r="T44" s="126" t="str">
        <f>すべて_位置図情報!T1121</f>
        <v>総務部</v>
      </c>
      <c r="U44" s="126" t="str">
        <f>すべて_位置図情報!U1121</f>
        <v>管理課</v>
      </c>
      <c r="V44" s="126" t="str">
        <f>すべて_位置図情報!V1121</f>
        <v>自転車対策担当</v>
      </c>
      <c r="W44" s="116" t="str">
        <f>すべて_位置図情報!W1121</f>
        <v>福島区</v>
      </c>
      <c r="X44" s="116" t="str">
        <f>すべて_位置図情報!X1121</f>
        <v>一般施設</v>
      </c>
      <c r="Y44" s="114">
        <f>すべて_位置図情報!Y1121</f>
        <v>27</v>
      </c>
      <c r="Z44" s="127">
        <f>すべて_位置図情報!Z1121</f>
        <v>0</v>
      </c>
      <c r="AA44" s="124">
        <f>すべて_位置図情報!AA1121</f>
        <v>0</v>
      </c>
      <c r="AB44" s="126">
        <f>すべて_位置図情報!AB1121</f>
        <v>0</v>
      </c>
      <c r="AC44" s="124">
        <f>すべて_位置図情報!AC1121</f>
        <v>0</v>
      </c>
      <c r="AD44" s="124">
        <f>すべて_位置図情報!AD1121</f>
        <v>0</v>
      </c>
      <c r="AE44" s="16">
        <f>すべて_位置図情報!AF1121</f>
        <v>0</v>
      </c>
      <c r="AF44" s="16">
        <f>すべて_位置図情報!AG1121</f>
        <v>0</v>
      </c>
      <c r="AG44" s="16">
        <f>すべて_位置図情報!AH1121</f>
        <v>0</v>
      </c>
      <c r="AH44" s="16">
        <f>すべて_位置図情報!AI1121</f>
        <v>0</v>
      </c>
      <c r="AI44" s="16">
        <f>すべて_位置図情報!AJ1121</f>
        <v>0</v>
      </c>
      <c r="AJ44" s="16">
        <f>すべて_位置図情報!AK1121</f>
        <v>0</v>
      </c>
      <c r="AK44" s="16" t="e">
        <f>すべて_位置図情報!#REF!</f>
        <v>#REF!</v>
      </c>
    </row>
    <row r="45" spans="1:37">
      <c r="A45" s="262">
        <v>1104</v>
      </c>
      <c r="B45" s="7" t="str">
        <f>すべて_位置図情報!B1122</f>
        <v>インフラ関係施設</v>
      </c>
      <c r="C45" s="7" t="str">
        <f>すべて_位置図情報!C1122</f>
        <v>駐車場</v>
      </c>
      <c r="D45" s="7" t="str">
        <f>すべて_位置図情報!D1122</f>
        <v>自転車管理事務所</v>
      </c>
      <c r="E45" s="7" t="str">
        <f>すべて_位置図情報!E1122</f>
        <v>自転車駐車場管理事務所</v>
      </c>
      <c r="F45" s="74">
        <f>すべて_位置図情報!F1122</f>
        <v>17</v>
      </c>
      <c r="G45" s="13" t="str" ph="1">
        <f>すべて_位置図情報!G1122</f>
        <v>福島駅自転車駐車場管理事務所</v>
      </c>
      <c r="H45" s="126" t="str">
        <f>すべて_位置図情報!H1122</f>
        <v>大阪市福島区福島5-14</v>
      </c>
      <c r="I45" s="81">
        <f>すべて_位置図情報!I1122</f>
        <v>12.56</v>
      </c>
      <c r="J45" s="80" t="str">
        <f>すべて_位置図情報!J1122</f>
        <v>A</v>
      </c>
      <c r="K45" s="78">
        <f>すべて_位置図情報!K1122</f>
        <v>0</v>
      </c>
      <c r="L45" s="79">
        <f>すべて_位置図情報!L1122</f>
        <v>1991</v>
      </c>
      <c r="M45" s="79" t="str">
        <f>すべて_位置図情報!M1122</f>
        <v>b</v>
      </c>
      <c r="N45" s="79" t="str">
        <f>すべて_位置図情報!N1122</f>
        <v>b</v>
      </c>
      <c r="O45" s="79" t="str">
        <f>すべて_位置図情報!O1122</f>
        <v/>
      </c>
      <c r="P45" s="79" t="str">
        <f>すべて_位置図情報!P1122</f>
        <v>D</v>
      </c>
      <c r="Q45" s="79" t="str">
        <f>すべて_位置図情報!Q1122</f>
        <v>無</v>
      </c>
      <c r="R45" s="79" t="str">
        <f>すべて_位置図情報!R1122</f>
        <v>指定管理（利用料金施設）</v>
      </c>
      <c r="S45" s="126" t="str">
        <f>すべて_位置図情報!S1122</f>
        <v>建設局</v>
      </c>
      <c r="T45" s="126" t="str">
        <f>すべて_位置図情報!T1122</f>
        <v>総務部</v>
      </c>
      <c r="U45" s="126" t="str">
        <f>すべて_位置図情報!U1122</f>
        <v>管理課</v>
      </c>
      <c r="V45" s="126" t="str">
        <f>すべて_位置図情報!V1122</f>
        <v>自転車対策担当</v>
      </c>
      <c r="W45" s="116" t="str">
        <f>すべて_位置図情報!W1122</f>
        <v>福島区</v>
      </c>
      <c r="X45" s="116" t="str">
        <f>すべて_位置図情報!X1122</f>
        <v>一般施設</v>
      </c>
      <c r="Y45" s="114">
        <f>すべて_位置図情報!Y1122</f>
        <v>28</v>
      </c>
      <c r="Z45" s="127">
        <f>すべて_位置図情報!Z1122</f>
        <v>0</v>
      </c>
      <c r="AA45" s="124">
        <f>すべて_位置図情報!AA1122</f>
        <v>0</v>
      </c>
      <c r="AB45" s="126">
        <f>すべて_位置図情報!AB1122</f>
        <v>0</v>
      </c>
      <c r="AC45" s="124">
        <f>すべて_位置図情報!AC1122</f>
        <v>0</v>
      </c>
      <c r="AD45" s="124">
        <f>すべて_位置図情報!AD1122</f>
        <v>0</v>
      </c>
      <c r="AE45" s="16">
        <f>すべて_位置図情報!AF1122</f>
        <v>0</v>
      </c>
      <c r="AF45" s="16">
        <f>すべて_位置図情報!AG1122</f>
        <v>0</v>
      </c>
      <c r="AG45" s="16">
        <f>すべて_位置図情報!AH1122</f>
        <v>0</v>
      </c>
      <c r="AH45" s="16">
        <f>すべて_位置図情報!AI1122</f>
        <v>0</v>
      </c>
      <c r="AI45" s="16">
        <f>すべて_位置図情報!AJ1122</f>
        <v>0</v>
      </c>
      <c r="AJ45" s="16">
        <f>すべて_位置図情報!AK1122</f>
        <v>0</v>
      </c>
      <c r="AK45" s="16" t="e">
        <f>すべて_位置図情報!#REF!</f>
        <v>#REF!</v>
      </c>
    </row>
    <row r="46" spans="1:37">
      <c r="A46" s="262">
        <v>1105</v>
      </c>
      <c r="B46" s="7" t="str">
        <f>すべて_位置図情報!B1123</f>
        <v>インフラ関係施設</v>
      </c>
      <c r="C46" s="7" t="str">
        <f>すべて_位置図情報!C1123</f>
        <v>駐車場</v>
      </c>
      <c r="D46" s="7" t="str">
        <f>すべて_位置図情報!D1123</f>
        <v>自転車管理事務所</v>
      </c>
      <c r="E46" s="7" t="str">
        <f>すべて_位置図情報!E1123</f>
        <v>自転車駐車場管理事務所</v>
      </c>
      <c r="F46" s="74">
        <f>すべて_位置図情報!F1123</f>
        <v>18</v>
      </c>
      <c r="G46" s="13" t="str" ph="1">
        <f>すべて_位置図情報!G1123</f>
        <v>福島駅自転車駐車場管理ボックス</v>
      </c>
      <c r="H46" s="126" t="str">
        <f>すべて_位置図情報!H1123</f>
        <v>大阪市福島区福島7-5</v>
      </c>
      <c r="I46" s="81">
        <f>すべて_位置図情報!I1123</f>
        <v>1.44</v>
      </c>
      <c r="J46" s="80" t="str">
        <f>すべて_位置図情報!J1123</f>
        <v>A</v>
      </c>
      <c r="K46" s="78">
        <f>すべて_位置図情報!K1123</f>
        <v>0</v>
      </c>
      <c r="L46" s="79">
        <f>すべて_位置図情報!L1123</f>
        <v>1991</v>
      </c>
      <c r="M46" s="79" t="str">
        <f>すべて_位置図情報!M1123</f>
        <v>b</v>
      </c>
      <c r="N46" s="79" t="str">
        <f>すべて_位置図情報!N1123</f>
        <v>b</v>
      </c>
      <c r="O46" s="79" t="str">
        <f>すべて_位置図情報!O1123</f>
        <v/>
      </c>
      <c r="P46" s="79" t="str">
        <f>すべて_位置図情報!P1123</f>
        <v>D</v>
      </c>
      <c r="Q46" s="79" t="str">
        <f>すべて_位置図情報!Q1123</f>
        <v>無</v>
      </c>
      <c r="R46" s="79" t="str">
        <f>すべて_位置図情報!R1123</f>
        <v>指定管理（利用料金施設）</v>
      </c>
      <c r="S46" s="126" t="str">
        <f>すべて_位置図情報!S1123</f>
        <v>建設局</v>
      </c>
      <c r="T46" s="126" t="str">
        <f>すべて_位置図情報!T1123</f>
        <v>総務部</v>
      </c>
      <c r="U46" s="126" t="str">
        <f>すべて_位置図情報!U1123</f>
        <v>管理課</v>
      </c>
      <c r="V46" s="126" t="str">
        <f>すべて_位置図情報!V1123</f>
        <v>自転車対策担当</v>
      </c>
      <c r="W46" s="116" t="str">
        <f>すべて_位置図情報!W1123</f>
        <v>福島区</v>
      </c>
      <c r="X46" s="116" t="str">
        <f>すべて_位置図情報!X1123</f>
        <v>一般施設</v>
      </c>
      <c r="Y46" s="114">
        <f>すべて_位置図情報!Y1123</f>
        <v>29</v>
      </c>
      <c r="Z46" s="127">
        <f>すべて_位置図情報!Z1123</f>
        <v>0</v>
      </c>
      <c r="AA46" s="124">
        <f>すべて_位置図情報!AA1123</f>
        <v>0</v>
      </c>
      <c r="AB46" s="126">
        <f>すべて_位置図情報!AB1123</f>
        <v>0</v>
      </c>
      <c r="AC46" s="124">
        <f>すべて_位置図情報!AC1123</f>
        <v>0</v>
      </c>
      <c r="AD46" s="124">
        <f>すべて_位置図情報!AD1123</f>
        <v>0</v>
      </c>
      <c r="AE46" s="18">
        <f>すべて_位置図情報!AF1123</f>
        <v>0</v>
      </c>
      <c r="AF46" s="18">
        <f>すべて_位置図情報!AG1123</f>
        <v>0</v>
      </c>
      <c r="AG46" s="18">
        <f>すべて_位置図情報!AH1123</f>
        <v>0</v>
      </c>
      <c r="AH46" s="18">
        <f>すべて_位置図情報!AI1123</f>
        <v>0</v>
      </c>
      <c r="AI46" s="18">
        <f>すべて_位置図情報!AJ1123</f>
        <v>0</v>
      </c>
      <c r="AJ46" s="18">
        <f>すべて_位置図情報!AK1123</f>
        <v>0</v>
      </c>
      <c r="AK46" s="18" t="e">
        <f>すべて_位置図情報!#REF!</f>
        <v>#REF!</v>
      </c>
    </row>
    <row r="47" spans="1:37">
      <c r="A47" s="262">
        <v>1106</v>
      </c>
      <c r="B47" s="7" t="str">
        <f>すべて_位置図情報!B1124</f>
        <v>インフラ関係施設</v>
      </c>
      <c r="C47" s="7" t="str">
        <f>すべて_位置図情報!C1124</f>
        <v>駐車場</v>
      </c>
      <c r="D47" s="7" t="str">
        <f>すべて_位置図情報!D1124</f>
        <v>自転車管理事務所</v>
      </c>
      <c r="E47" s="7" t="str">
        <f>すべて_位置図情報!E1124</f>
        <v>自転車駐車場管理事務所</v>
      </c>
      <c r="F47" s="74">
        <f>すべて_位置図情報!F1124</f>
        <v>19</v>
      </c>
      <c r="G47" s="13" t="str" ph="1">
        <f>すべて_位置図情報!G1124</f>
        <v>野田阪神駅・阪神野田駅自転車駐車場管理ボックス</v>
      </c>
      <c r="H47" s="126" t="str">
        <f>すべて_位置図情報!H1124</f>
        <v>大阪市福島区大開1-1</v>
      </c>
      <c r="I47" s="81">
        <f>すべて_位置図情報!I1124</f>
        <v>3.89</v>
      </c>
      <c r="J47" s="80" t="str">
        <f>すべて_位置図情報!J1124</f>
        <v>A</v>
      </c>
      <c r="K47" s="78">
        <f>すべて_位置図情報!K1124</f>
        <v>0</v>
      </c>
      <c r="L47" s="79">
        <f>すべて_位置図情報!L1124</f>
        <v>1992</v>
      </c>
      <c r="M47" s="79" t="str">
        <f>すべて_位置図情報!M1124</f>
        <v>b</v>
      </c>
      <c r="N47" s="79" t="str">
        <f>すべて_位置図情報!N1124</f>
        <v>b</v>
      </c>
      <c r="O47" s="79" t="str">
        <f>すべて_位置図情報!O1124</f>
        <v/>
      </c>
      <c r="P47" s="79" t="str">
        <f>すべて_位置図情報!P1124</f>
        <v>D</v>
      </c>
      <c r="Q47" s="79" t="str">
        <f>すべて_位置図情報!Q1124</f>
        <v>無</v>
      </c>
      <c r="R47" s="79" t="str">
        <f>すべて_位置図情報!R1124</f>
        <v>指定管理（利用料金施設）</v>
      </c>
      <c r="S47" s="126" t="str">
        <f>すべて_位置図情報!S1124</f>
        <v>建設局</v>
      </c>
      <c r="T47" s="126" t="str">
        <f>すべて_位置図情報!T1124</f>
        <v>総務部</v>
      </c>
      <c r="U47" s="126" t="str">
        <f>すべて_位置図情報!U1124</f>
        <v>管理課</v>
      </c>
      <c r="V47" s="126" t="str">
        <f>すべて_位置図情報!V1124</f>
        <v>自転車対策担当</v>
      </c>
      <c r="W47" s="116" t="str">
        <f>すべて_位置図情報!W1124</f>
        <v>福島区</v>
      </c>
      <c r="X47" s="116" t="str">
        <f>すべて_位置図情報!X1124</f>
        <v>一般施設</v>
      </c>
      <c r="Y47" s="114">
        <f>すべて_位置図情報!Y1124</f>
        <v>30</v>
      </c>
      <c r="Z47" s="127">
        <f>すべて_位置図情報!Z1124</f>
        <v>0</v>
      </c>
      <c r="AA47" s="124">
        <f>すべて_位置図情報!AA1124</f>
        <v>0</v>
      </c>
      <c r="AB47" s="126">
        <f>すべて_位置図情報!AB1124</f>
        <v>0</v>
      </c>
      <c r="AC47" s="124">
        <f>すべて_位置図情報!AC1124</f>
        <v>0</v>
      </c>
      <c r="AD47" s="124">
        <f>すべて_位置図情報!AD1124</f>
        <v>0</v>
      </c>
      <c r="AE47" s="18">
        <f>すべて_位置図情報!AF1124</f>
        <v>0</v>
      </c>
      <c r="AF47" s="18">
        <f>すべて_位置図情報!AG1124</f>
        <v>0</v>
      </c>
      <c r="AG47" s="18">
        <f>すべて_位置図情報!AH1124</f>
        <v>0</v>
      </c>
      <c r="AH47" s="18">
        <f>すべて_位置図情報!AI1124</f>
        <v>0</v>
      </c>
      <c r="AI47" s="18">
        <f>すべて_位置図情報!AJ1124</f>
        <v>0</v>
      </c>
      <c r="AJ47" s="18">
        <f>すべて_位置図情報!AK1124</f>
        <v>0</v>
      </c>
      <c r="AK47" s="18" t="e">
        <f>すべて_位置図情報!#REF!</f>
        <v>#REF!</v>
      </c>
    </row>
    <row r="48" spans="1:37">
      <c r="A48" s="262">
        <v>1107</v>
      </c>
      <c r="B48" s="7" t="str">
        <f>すべて_位置図情報!B1125</f>
        <v>インフラ関係施設</v>
      </c>
      <c r="C48" s="7" t="str">
        <f>すべて_位置図情報!C1125</f>
        <v>駐車場</v>
      </c>
      <c r="D48" s="7" t="str">
        <f>すべて_位置図情報!D1125</f>
        <v>自転車管理事務所</v>
      </c>
      <c r="E48" s="7" t="str">
        <f>すべて_位置図情報!E1125</f>
        <v>自転車駐車場管理事務所</v>
      </c>
      <c r="F48" s="74">
        <f>すべて_位置図情報!F1125</f>
        <v>20</v>
      </c>
      <c r="G48" s="13" t="str" ph="1">
        <f>すべて_位置図情報!G1125</f>
        <v>安治川口駅自転車駐車場管理事務所</v>
      </c>
      <c r="H48" s="126" t="str">
        <f>すべて_位置図情報!H1125</f>
        <v>大阪市此花区島屋6-1</v>
      </c>
      <c r="I48" s="81">
        <f>すべて_位置図情報!I1125</f>
        <v>12.15</v>
      </c>
      <c r="J48" s="80" t="str">
        <f>すべて_位置図情報!J1125</f>
        <v>A</v>
      </c>
      <c r="K48" s="78">
        <f>すべて_位置図情報!K1125</f>
        <v>0</v>
      </c>
      <c r="L48" s="79">
        <f>すべて_位置図情報!L1125</f>
        <v>2010</v>
      </c>
      <c r="M48" s="79" t="str">
        <f>すべて_位置図情報!M1125</f>
        <v>a</v>
      </c>
      <c r="N48" s="79" t="str">
        <f>すべて_位置図情報!N1125</f>
        <v>a</v>
      </c>
      <c r="O48" s="79" t="str">
        <f>すべて_位置図情報!O1125</f>
        <v/>
      </c>
      <c r="P48" s="79" t="str">
        <f>すべて_位置図情報!P1125</f>
        <v>A</v>
      </c>
      <c r="Q48" s="79" t="str">
        <f>すべて_位置図情報!Q1125</f>
        <v>無</v>
      </c>
      <c r="R48" s="79" t="str">
        <f>すべて_位置図情報!R1125</f>
        <v>指定管理（利用料金施設）</v>
      </c>
      <c r="S48" s="126" t="str">
        <f>すべて_位置図情報!S1125</f>
        <v>建設局</v>
      </c>
      <c r="T48" s="126" t="str">
        <f>すべて_位置図情報!T1125</f>
        <v>総務部</v>
      </c>
      <c r="U48" s="126" t="str">
        <f>すべて_位置図情報!U1125</f>
        <v>管理課</v>
      </c>
      <c r="V48" s="126" t="str">
        <f>すべて_位置図情報!V1125</f>
        <v>自転車対策担当</v>
      </c>
      <c r="W48" s="116" t="str">
        <f>すべて_位置図情報!W1125</f>
        <v>此花区</v>
      </c>
      <c r="X48" s="116" t="str">
        <f>すべて_位置図情報!X1125</f>
        <v>一般施設</v>
      </c>
      <c r="Y48" s="114">
        <f>すべて_位置図情報!Y1125</f>
        <v>56</v>
      </c>
      <c r="Z48" s="127">
        <f>すべて_位置図情報!Z1125</f>
        <v>0</v>
      </c>
      <c r="AA48" s="124">
        <f>すべて_位置図情報!AA1125</f>
        <v>0</v>
      </c>
      <c r="AB48" s="126">
        <f>すべて_位置図情報!AB1125</f>
        <v>0</v>
      </c>
      <c r="AC48" s="124">
        <f>すべて_位置図情報!AC1125</f>
        <v>0</v>
      </c>
      <c r="AD48" s="124">
        <f>すべて_位置図情報!AD1125</f>
        <v>0</v>
      </c>
      <c r="AE48" s="16">
        <f>すべて_位置図情報!AF1125</f>
        <v>0</v>
      </c>
      <c r="AF48" s="16">
        <f>すべて_位置図情報!AG1125</f>
        <v>0</v>
      </c>
      <c r="AG48" s="16">
        <f>すべて_位置図情報!AH1125</f>
        <v>0</v>
      </c>
      <c r="AH48" s="16">
        <f>すべて_位置図情報!AI1125</f>
        <v>0</v>
      </c>
      <c r="AI48" s="16">
        <f>すべて_位置図情報!AJ1125</f>
        <v>0</v>
      </c>
      <c r="AJ48" s="16">
        <f>すべて_位置図情報!AK1125</f>
        <v>0</v>
      </c>
      <c r="AK48" s="16" t="e">
        <f>すべて_位置図情報!#REF!</f>
        <v>#REF!</v>
      </c>
    </row>
    <row r="49" spans="1:37">
      <c r="A49" s="262">
        <v>1108</v>
      </c>
      <c r="B49" s="7" t="str">
        <f>すべて_位置図情報!B1126</f>
        <v>インフラ関係施設</v>
      </c>
      <c r="C49" s="7" t="str">
        <f>すべて_位置図情報!C1126</f>
        <v>駐車場</v>
      </c>
      <c r="D49" s="7" t="str">
        <f>すべて_位置図情報!D1126</f>
        <v>自転車管理事務所</v>
      </c>
      <c r="E49" s="7" t="str">
        <f>すべて_位置図情報!E1126</f>
        <v>自転車駐車場管理事務所</v>
      </c>
      <c r="F49" s="74">
        <f>すべて_位置図情報!F1126</f>
        <v>21</v>
      </c>
      <c r="G49" s="13" t="str" ph="1">
        <f>すべて_位置図情報!G1126</f>
        <v>谷町四丁目駅自転車駐車場管理事務所</v>
      </c>
      <c r="H49" s="126" t="str">
        <f>すべて_位置図情報!H1126</f>
        <v>大阪市中央区大手前4-6-32地先</v>
      </c>
      <c r="I49" s="81">
        <f>すべて_位置図情報!I1126</f>
        <v>6.48</v>
      </c>
      <c r="J49" s="80" t="str">
        <f>すべて_位置図情報!J1126</f>
        <v>A</v>
      </c>
      <c r="K49" s="78">
        <f>すべて_位置図情報!K1126</f>
        <v>0</v>
      </c>
      <c r="L49" s="79">
        <f>すべて_位置図情報!L1126</f>
        <v>2015</v>
      </c>
      <c r="M49" s="79" t="str">
        <f>すべて_位置図情報!M1126</f>
        <v>a</v>
      </c>
      <c r="N49" s="79" t="str">
        <f>すべて_位置図情報!N1126</f>
        <v>a</v>
      </c>
      <c r="O49" s="79" t="str">
        <f>すべて_位置図情報!O1126</f>
        <v/>
      </c>
      <c r="P49" s="79" t="str">
        <f>すべて_位置図情報!P1126</f>
        <v>A</v>
      </c>
      <c r="Q49" s="79" t="str">
        <f>すべて_位置図情報!Q1126</f>
        <v>無</v>
      </c>
      <c r="R49" s="79" t="str">
        <f>すべて_位置図情報!R1126</f>
        <v>指定管理（利用料金施設）</v>
      </c>
      <c r="S49" s="126" t="str">
        <f>すべて_位置図情報!S1126</f>
        <v>建設局</v>
      </c>
      <c r="T49" s="126" t="str">
        <f>すべて_位置図情報!T1126</f>
        <v>総務部</v>
      </c>
      <c r="U49" s="126" t="str">
        <f>すべて_位置図情報!U1126</f>
        <v>管理課</v>
      </c>
      <c r="V49" s="126" t="str">
        <f>すべて_位置図情報!V1126</f>
        <v>自転車対策担当</v>
      </c>
      <c r="W49" s="116" t="str">
        <f>すべて_位置図情報!W1126</f>
        <v>中央区</v>
      </c>
      <c r="X49" s="116" t="str">
        <f>すべて_位置図情報!X1126</f>
        <v>一般施設</v>
      </c>
      <c r="Y49" s="114">
        <f>すべて_位置図情報!Y1126</f>
        <v>54</v>
      </c>
      <c r="Z49" s="127">
        <f>すべて_位置図情報!Z1126</f>
        <v>0</v>
      </c>
      <c r="AA49" s="124">
        <f>すべて_位置図情報!AA1126</f>
        <v>0</v>
      </c>
      <c r="AB49" s="126">
        <f>すべて_位置図情報!AB1126</f>
        <v>0</v>
      </c>
      <c r="AC49" s="124">
        <f>すべて_位置図情報!AC1126</f>
        <v>0</v>
      </c>
      <c r="AD49" s="124">
        <f>すべて_位置図情報!AD1126</f>
        <v>0</v>
      </c>
      <c r="AE49" s="16">
        <f>すべて_位置図情報!AF1126</f>
        <v>0</v>
      </c>
      <c r="AF49" s="16">
        <f>すべて_位置図情報!AG1126</f>
        <v>0</v>
      </c>
      <c r="AG49" s="16">
        <f>すべて_位置図情報!AH1126</f>
        <v>0</v>
      </c>
      <c r="AH49" s="16">
        <f>すべて_位置図情報!AI1126</f>
        <v>0</v>
      </c>
      <c r="AI49" s="16">
        <f>すべて_位置図情報!AJ1126</f>
        <v>0</v>
      </c>
      <c r="AJ49" s="16">
        <f>すべて_位置図情報!AK1126</f>
        <v>0</v>
      </c>
      <c r="AK49" s="16" t="e">
        <f>すべて_位置図情報!#REF!</f>
        <v>#REF!</v>
      </c>
    </row>
    <row r="50" spans="1:37">
      <c r="A50" s="262">
        <v>1109</v>
      </c>
      <c r="B50" s="7" t="str">
        <f>すべて_位置図情報!B1127</f>
        <v>インフラ関係施設</v>
      </c>
      <c r="C50" s="7" t="str">
        <f>すべて_位置図情報!C1127</f>
        <v>駐車場</v>
      </c>
      <c r="D50" s="7" t="str">
        <f>すべて_位置図情報!D1127</f>
        <v>自転車管理事務所</v>
      </c>
      <c r="E50" s="7" t="str">
        <f>すべて_位置図情報!E1127</f>
        <v>自転車駐車場管理事務所</v>
      </c>
      <c r="F50" s="74">
        <f>すべて_位置図情報!F1127</f>
        <v>22</v>
      </c>
      <c r="G50" s="13" t="str" ph="1">
        <f>すべて_位置図情報!G1127</f>
        <v>谷町六丁目駅自転車駐車場管理事務所</v>
      </c>
      <c r="H50" s="126" t="str">
        <f>すべて_位置図情報!H1127</f>
        <v>大阪市中央区安堂寺町1-6</v>
      </c>
      <c r="I50" s="81">
        <f>すべて_位置図情報!I1127</f>
        <v>9.7200000000000006</v>
      </c>
      <c r="J50" s="80" t="str">
        <f>すべて_位置図情報!J1127</f>
        <v>A</v>
      </c>
      <c r="K50" s="78">
        <f>すべて_位置図情報!K1127</f>
        <v>0</v>
      </c>
      <c r="L50" s="79">
        <f>すべて_位置図情報!L1127</f>
        <v>2000</v>
      </c>
      <c r="M50" s="79" t="str">
        <f>すべて_位置図情報!M1127</f>
        <v>b</v>
      </c>
      <c r="N50" s="79" t="str">
        <f>すべて_位置図情報!N1127</f>
        <v>b</v>
      </c>
      <c r="O50" s="79" t="str">
        <f>すべて_位置図情報!O1127</f>
        <v/>
      </c>
      <c r="P50" s="79" t="str">
        <f>すべて_位置図情報!P1127</f>
        <v>D</v>
      </c>
      <c r="Q50" s="79" t="str">
        <f>すべて_位置図情報!Q1127</f>
        <v>無</v>
      </c>
      <c r="R50" s="79" t="str">
        <f>すべて_位置図情報!R1127</f>
        <v>指定管理（利用料金施設）</v>
      </c>
      <c r="S50" s="126" t="str">
        <f>すべて_位置図情報!S1127</f>
        <v>建設局</v>
      </c>
      <c r="T50" s="126" t="str">
        <f>すべて_位置図情報!T1127</f>
        <v>総務部</v>
      </c>
      <c r="U50" s="126" t="str">
        <f>すべて_位置図情報!U1127</f>
        <v>管理課</v>
      </c>
      <c r="V50" s="126" t="str">
        <f>すべて_位置図情報!V1127</f>
        <v>自転車対策担当</v>
      </c>
      <c r="W50" s="116" t="str">
        <f>すべて_位置図情報!W1127</f>
        <v>中央区</v>
      </c>
      <c r="X50" s="116" t="str">
        <f>すべて_位置図情報!X1127</f>
        <v>一般施設</v>
      </c>
      <c r="Y50" s="114">
        <f>すべて_位置図情報!Y1127</f>
        <v>55</v>
      </c>
      <c r="Z50" s="127">
        <f>すべて_位置図情報!Z1127</f>
        <v>0</v>
      </c>
      <c r="AA50" s="124">
        <f>すべて_位置図情報!AA1127</f>
        <v>0</v>
      </c>
      <c r="AB50" s="126">
        <f>すべて_位置図情報!AB1127</f>
        <v>0</v>
      </c>
      <c r="AC50" s="124">
        <f>すべて_位置図情報!AC1127</f>
        <v>0</v>
      </c>
      <c r="AD50" s="124">
        <f>すべて_位置図情報!AD1127</f>
        <v>0</v>
      </c>
      <c r="AE50" s="18">
        <f>すべて_位置図情報!AF1127</f>
        <v>0</v>
      </c>
      <c r="AF50" s="18">
        <f>すべて_位置図情報!AG1127</f>
        <v>0</v>
      </c>
      <c r="AG50" s="18">
        <f>すべて_位置図情報!AH1127</f>
        <v>0</v>
      </c>
      <c r="AH50" s="18">
        <f>すべて_位置図情報!AI1127</f>
        <v>0</v>
      </c>
      <c r="AI50" s="18">
        <f>すべて_位置図情報!AJ1127</f>
        <v>0</v>
      </c>
      <c r="AJ50" s="18">
        <f>すべて_位置図情報!AK1127</f>
        <v>0</v>
      </c>
      <c r="AK50" s="18" t="e">
        <f>すべて_位置図情報!#REF!</f>
        <v>#REF!</v>
      </c>
    </row>
    <row r="51" spans="1:37">
      <c r="A51" s="262">
        <v>1110</v>
      </c>
      <c r="B51" s="7" t="str">
        <f>すべて_位置図情報!B1128</f>
        <v>インフラ関係施設</v>
      </c>
      <c r="C51" s="7" t="str">
        <f>すべて_位置図情報!C1128</f>
        <v>駐車場</v>
      </c>
      <c r="D51" s="7" t="str">
        <f>すべて_位置図情報!D1128</f>
        <v>自転車管理事務所</v>
      </c>
      <c r="E51" s="7" t="str">
        <f>すべて_位置図情報!E1128</f>
        <v>自転車駐車場管理事務所</v>
      </c>
      <c r="F51" s="74">
        <f>すべて_位置図情報!F1128</f>
        <v>23</v>
      </c>
      <c r="G51" s="13" t="str" ph="1">
        <f>すべて_位置図情報!G1128</f>
        <v>森ノ宮駅自転車駐車場管理事務所</v>
      </c>
      <c r="H51" s="126" t="str">
        <f>すべて_位置図情報!H1128</f>
        <v>大阪市中央区大阪城3-9</v>
      </c>
      <c r="I51" s="81">
        <f>すべて_位置図情報!I1128</f>
        <v>12.56</v>
      </c>
      <c r="J51" s="80" t="str">
        <f>すべて_位置図情報!J1128</f>
        <v>A</v>
      </c>
      <c r="K51" s="78">
        <f>すべて_位置図情報!K1128</f>
        <v>0</v>
      </c>
      <c r="L51" s="79">
        <f>すべて_位置図情報!L1128</f>
        <v>1990</v>
      </c>
      <c r="M51" s="79" t="str">
        <f>すべて_位置図情報!M1128</f>
        <v>b</v>
      </c>
      <c r="N51" s="79" t="str">
        <f>すべて_位置図情報!N1128</f>
        <v>b</v>
      </c>
      <c r="O51" s="79" t="str">
        <f>すべて_位置図情報!O1128</f>
        <v/>
      </c>
      <c r="P51" s="79" t="str">
        <f>すべて_位置図情報!P1128</f>
        <v>D</v>
      </c>
      <c r="Q51" s="79" t="str">
        <f>すべて_位置図情報!Q1128</f>
        <v>無</v>
      </c>
      <c r="R51" s="79" t="str">
        <f>すべて_位置図情報!R1128</f>
        <v>指定管理（利用料金施設）</v>
      </c>
      <c r="S51" s="126" t="str">
        <f>すべて_位置図情報!S1128</f>
        <v>建設局</v>
      </c>
      <c r="T51" s="126" t="str">
        <f>すべて_位置図情報!T1128</f>
        <v>総務部</v>
      </c>
      <c r="U51" s="126" t="str">
        <f>すべて_位置図情報!U1128</f>
        <v>管理課</v>
      </c>
      <c r="V51" s="126" t="str">
        <f>すべて_位置図情報!V1128</f>
        <v>自転車対策担当</v>
      </c>
      <c r="W51" s="116" t="str">
        <f>すべて_位置図情報!W1128</f>
        <v>中央区</v>
      </c>
      <c r="X51" s="116" t="str">
        <f>すべて_位置図情報!X1128</f>
        <v>一般施設</v>
      </c>
      <c r="Y51" s="114">
        <f>すべて_位置図情報!Y1128</f>
        <v>56</v>
      </c>
      <c r="Z51" s="127">
        <f>すべて_位置図情報!Z1128</f>
        <v>0</v>
      </c>
      <c r="AA51" s="124">
        <f>すべて_位置図情報!AA1128</f>
        <v>0</v>
      </c>
      <c r="AB51" s="126">
        <f>すべて_位置図情報!AB1128</f>
        <v>0</v>
      </c>
      <c r="AC51" s="124">
        <f>すべて_位置図情報!AC1128</f>
        <v>0</v>
      </c>
      <c r="AD51" s="124">
        <f>すべて_位置図情報!AD1128</f>
        <v>0</v>
      </c>
      <c r="AE51" s="18">
        <f>すべて_位置図情報!AF1128</f>
        <v>0</v>
      </c>
      <c r="AF51" s="18">
        <f>すべて_位置図情報!AG1128</f>
        <v>0</v>
      </c>
      <c r="AG51" s="18">
        <f>すべて_位置図情報!AH1128</f>
        <v>0</v>
      </c>
      <c r="AH51" s="18">
        <f>すべて_位置図情報!AI1128</f>
        <v>0</v>
      </c>
      <c r="AI51" s="18">
        <f>すべて_位置図情報!AJ1128</f>
        <v>0</v>
      </c>
      <c r="AJ51" s="18">
        <f>すべて_位置図情報!AK1128</f>
        <v>0</v>
      </c>
      <c r="AK51" s="18" t="e">
        <f>すべて_位置図情報!#REF!</f>
        <v>#REF!</v>
      </c>
    </row>
    <row r="52" spans="1:37">
      <c r="A52" s="262">
        <v>1111</v>
      </c>
      <c r="B52" s="7" t="str">
        <f>すべて_位置図情報!B1129</f>
        <v>インフラ関係施設</v>
      </c>
      <c r="C52" s="7" t="str">
        <f>すべて_位置図情報!C1129</f>
        <v>駐車場</v>
      </c>
      <c r="D52" s="7" t="str">
        <f>すべて_位置図情報!D1129</f>
        <v>自転車管理事務所</v>
      </c>
      <c r="E52" s="7" t="str">
        <f>すべて_位置図情報!E1129</f>
        <v>自転車駐車場管理事務所</v>
      </c>
      <c r="F52" s="74">
        <f>すべて_位置図情報!F1129</f>
        <v>24</v>
      </c>
      <c r="G52" s="13" t="str" ph="1">
        <f>すべて_位置図情報!G1129</f>
        <v>阿波座駅自転車駐車場管理事務所</v>
      </c>
      <c r="H52" s="126" t="str">
        <f>すべて_位置図情報!H1129</f>
        <v>大阪市西区立売堀4-11</v>
      </c>
      <c r="I52" s="81">
        <f>すべて_位置図情報!I1129</f>
        <v>9.7200000000000006</v>
      </c>
      <c r="J52" s="80" t="str">
        <f>すべて_位置図情報!J1129</f>
        <v>A</v>
      </c>
      <c r="K52" s="78">
        <f>すべて_位置図情報!K1129</f>
        <v>0</v>
      </c>
      <c r="L52" s="79">
        <f>すべて_位置図情報!L1129</f>
        <v>2011</v>
      </c>
      <c r="M52" s="79" t="str">
        <f>すべて_位置図情報!M1129</f>
        <v>a</v>
      </c>
      <c r="N52" s="79" t="str">
        <f>すべて_位置図情報!N1129</f>
        <v>a</v>
      </c>
      <c r="O52" s="79" t="str">
        <f>すべて_位置図情報!O1129</f>
        <v/>
      </c>
      <c r="P52" s="79" t="str">
        <f>すべて_位置図情報!P1129</f>
        <v>A</v>
      </c>
      <c r="Q52" s="79" t="str">
        <f>すべて_位置図情報!Q1129</f>
        <v>無</v>
      </c>
      <c r="R52" s="79" t="str">
        <f>すべて_位置図情報!R1129</f>
        <v>指定管理（利用料金施設）</v>
      </c>
      <c r="S52" s="126" t="str">
        <f>すべて_位置図情報!S1129</f>
        <v>建設局</v>
      </c>
      <c r="T52" s="126" t="str">
        <f>すべて_位置図情報!T1129</f>
        <v>総務部</v>
      </c>
      <c r="U52" s="126" t="str">
        <f>すべて_位置図情報!U1129</f>
        <v>管理課</v>
      </c>
      <c r="V52" s="126" t="str">
        <f>すべて_位置図情報!V1129</f>
        <v>自転車対策担当</v>
      </c>
      <c r="W52" s="116" t="str">
        <f>すべて_位置図情報!W1129</f>
        <v>西区</v>
      </c>
      <c r="X52" s="116" t="str">
        <f>すべて_位置図情報!X1129</f>
        <v>一般施設</v>
      </c>
      <c r="Y52" s="114">
        <f>すべて_位置図情報!Y1129</f>
        <v>37</v>
      </c>
      <c r="Z52" s="127">
        <f>すべて_位置図情報!Z1129</f>
        <v>0</v>
      </c>
      <c r="AA52" s="124">
        <f>すべて_位置図情報!AA1129</f>
        <v>0</v>
      </c>
      <c r="AB52" s="126">
        <f>すべて_位置図情報!AB1129</f>
        <v>0</v>
      </c>
      <c r="AC52" s="124">
        <f>すべて_位置図情報!AC1129</f>
        <v>0</v>
      </c>
      <c r="AD52" s="124">
        <f>すべて_位置図情報!AD1129</f>
        <v>0</v>
      </c>
      <c r="AE52" s="18">
        <f>すべて_位置図情報!AF1129</f>
        <v>0</v>
      </c>
      <c r="AF52" s="18">
        <f>すべて_位置図情報!AG1129</f>
        <v>0</v>
      </c>
      <c r="AG52" s="18">
        <f>すべて_位置図情報!AH1129</f>
        <v>0</v>
      </c>
      <c r="AH52" s="18">
        <f>すべて_位置図情報!AI1129</f>
        <v>0</v>
      </c>
      <c r="AI52" s="18">
        <f>すべて_位置図情報!AJ1129</f>
        <v>0</v>
      </c>
      <c r="AJ52" s="18">
        <f>すべて_位置図情報!AK1129</f>
        <v>0</v>
      </c>
      <c r="AK52" s="18" t="e">
        <f>すべて_位置図情報!#REF!</f>
        <v>#REF!</v>
      </c>
    </row>
    <row r="53" spans="1:37">
      <c r="A53" s="262">
        <v>1112</v>
      </c>
      <c r="B53" s="7" t="str">
        <f>すべて_位置図情報!B1130</f>
        <v>インフラ関係施設</v>
      </c>
      <c r="C53" s="7" t="str">
        <f>すべて_位置図情報!C1130</f>
        <v>駐車場</v>
      </c>
      <c r="D53" s="7" t="str">
        <f>すべて_位置図情報!D1130</f>
        <v>自転車管理事務所</v>
      </c>
      <c r="E53" s="7" t="str">
        <f>すべて_位置図情報!E1130</f>
        <v>自転車駐車場管理事務所</v>
      </c>
      <c r="F53" s="74">
        <f>すべて_位置図情報!F1130</f>
        <v>25</v>
      </c>
      <c r="G53" s="13" t="str" ph="1">
        <f>すべて_位置図情報!G1130</f>
        <v>西大橋駅自転車駐車場管理事務所</v>
      </c>
      <c r="H53" s="126" t="str">
        <f>すべて_位置図情報!H1130</f>
        <v>大阪市西区新町2-1-15</v>
      </c>
      <c r="I53" s="81">
        <f>すべて_位置図情報!I1130</f>
        <v>9.7200000000000006</v>
      </c>
      <c r="J53" s="80" t="str">
        <f>すべて_位置図情報!J1130</f>
        <v>A</v>
      </c>
      <c r="K53" s="78">
        <f>すべて_位置図情報!K1130</f>
        <v>0</v>
      </c>
      <c r="L53" s="79">
        <f>すべて_位置図情報!L1130</f>
        <v>2011</v>
      </c>
      <c r="M53" s="79" t="str">
        <f>すべて_位置図情報!M1130</f>
        <v>a</v>
      </c>
      <c r="N53" s="79" t="str">
        <f>すべて_位置図情報!N1130</f>
        <v>a</v>
      </c>
      <c r="O53" s="79" t="str">
        <f>すべて_位置図情報!O1130</f>
        <v/>
      </c>
      <c r="P53" s="79" t="str">
        <f>すべて_位置図情報!P1130</f>
        <v>A</v>
      </c>
      <c r="Q53" s="79" t="str">
        <f>すべて_位置図情報!Q1130</f>
        <v>無</v>
      </c>
      <c r="R53" s="79" t="str">
        <f>すべて_位置図情報!R1130</f>
        <v>指定管理（利用料金施設）</v>
      </c>
      <c r="S53" s="126" t="str">
        <f>すべて_位置図情報!S1130</f>
        <v>建設局</v>
      </c>
      <c r="T53" s="126" t="str">
        <f>すべて_位置図情報!T1130</f>
        <v>総務部</v>
      </c>
      <c r="U53" s="126" t="str">
        <f>すべて_位置図情報!U1130</f>
        <v>管理課</v>
      </c>
      <c r="V53" s="126" t="str">
        <f>すべて_位置図情報!V1130</f>
        <v>自転車対策担当</v>
      </c>
      <c r="W53" s="116" t="str">
        <f>すべて_位置図情報!W1130</f>
        <v>西区</v>
      </c>
      <c r="X53" s="116" t="str">
        <f>すべて_位置図情報!X1130</f>
        <v>一般施設</v>
      </c>
      <c r="Y53" s="114">
        <f>すべて_位置図情報!Y1130</f>
        <v>38</v>
      </c>
      <c r="Z53" s="127">
        <f>すべて_位置図情報!Z1130</f>
        <v>0</v>
      </c>
      <c r="AA53" s="124">
        <f>すべて_位置図情報!AA1130</f>
        <v>0</v>
      </c>
      <c r="AB53" s="126">
        <f>すべて_位置図情報!AB1130</f>
        <v>0</v>
      </c>
      <c r="AC53" s="124">
        <f>すべて_位置図情報!AC1130</f>
        <v>0</v>
      </c>
      <c r="AD53" s="124">
        <f>すべて_位置図情報!AD1130</f>
        <v>0</v>
      </c>
      <c r="AE53" s="16">
        <f>すべて_位置図情報!AF1130</f>
        <v>0</v>
      </c>
      <c r="AF53" s="16">
        <f>すべて_位置図情報!AG1130</f>
        <v>0</v>
      </c>
      <c r="AG53" s="16">
        <f>すべて_位置図情報!AH1130</f>
        <v>0</v>
      </c>
      <c r="AH53" s="16">
        <f>すべて_位置図情報!AI1130</f>
        <v>0</v>
      </c>
      <c r="AI53" s="16">
        <f>すべて_位置図情報!AJ1130</f>
        <v>0</v>
      </c>
      <c r="AJ53" s="16">
        <f>すべて_位置図情報!AK1130</f>
        <v>0</v>
      </c>
      <c r="AK53" s="16" t="e">
        <f>すべて_位置図情報!#REF!</f>
        <v>#REF!</v>
      </c>
    </row>
    <row r="54" spans="1:37">
      <c r="A54" s="262">
        <v>1113</v>
      </c>
      <c r="B54" s="7" t="str">
        <f>すべて_位置図情報!B1131</f>
        <v>インフラ関係施設</v>
      </c>
      <c r="C54" s="7" t="str">
        <f>すべて_位置図情報!C1131</f>
        <v>駐車場</v>
      </c>
      <c r="D54" s="7" t="str">
        <f>すべて_位置図情報!D1131</f>
        <v>自転車管理事務所</v>
      </c>
      <c r="E54" s="7" t="str">
        <f>すべて_位置図情報!E1131</f>
        <v>自転車駐車場管理事務所</v>
      </c>
      <c r="F54" s="74">
        <f>すべて_位置図情報!F1131</f>
        <v>26</v>
      </c>
      <c r="G54" s="13" t="str" ph="1">
        <f>すべて_位置図情報!G1131</f>
        <v>九条駅自転車駐車場管理事務所</v>
      </c>
      <c r="H54" s="126" t="str">
        <f>すべて_位置図情報!H1131</f>
        <v>大阪市西区九条2-4</v>
      </c>
      <c r="I54" s="81">
        <f>すべて_位置図情報!I1131</f>
        <v>12.96</v>
      </c>
      <c r="J54" s="80" t="str">
        <f>すべて_位置図情報!J1131</f>
        <v>A</v>
      </c>
      <c r="K54" s="78">
        <f>すべて_位置図情報!K1131</f>
        <v>0</v>
      </c>
      <c r="L54" s="79">
        <f>すべて_位置図情報!L1131</f>
        <v>1992</v>
      </c>
      <c r="M54" s="79" t="str">
        <f>すべて_位置図情報!M1131</f>
        <v>b</v>
      </c>
      <c r="N54" s="79" t="str">
        <f>すべて_位置図情報!N1131</f>
        <v>b</v>
      </c>
      <c r="O54" s="79" t="str">
        <f>すべて_位置図情報!O1131</f>
        <v/>
      </c>
      <c r="P54" s="79" t="str">
        <f>すべて_位置図情報!P1131</f>
        <v>D</v>
      </c>
      <c r="Q54" s="79" t="str">
        <f>すべて_位置図情報!Q1131</f>
        <v>無</v>
      </c>
      <c r="R54" s="79" t="str">
        <f>すべて_位置図情報!R1131</f>
        <v>指定管理（利用料金施設）</v>
      </c>
      <c r="S54" s="126" t="str">
        <f>すべて_位置図情報!S1131</f>
        <v>建設局</v>
      </c>
      <c r="T54" s="126" t="str">
        <f>すべて_位置図情報!T1131</f>
        <v>総務部</v>
      </c>
      <c r="U54" s="126" t="str">
        <f>すべて_位置図情報!U1131</f>
        <v>管理課</v>
      </c>
      <c r="V54" s="126" t="str">
        <f>すべて_位置図情報!V1131</f>
        <v>自転車対策担当</v>
      </c>
      <c r="W54" s="116" t="str">
        <f>すべて_位置図情報!W1131</f>
        <v>西区</v>
      </c>
      <c r="X54" s="116" t="str">
        <f>すべて_位置図情報!X1131</f>
        <v>一般施設</v>
      </c>
      <c r="Y54" s="114">
        <f>すべて_位置図情報!Y1131</f>
        <v>39</v>
      </c>
      <c r="Z54" s="127">
        <f>すべて_位置図情報!Z1131</f>
        <v>0</v>
      </c>
      <c r="AA54" s="124">
        <f>すべて_位置図情報!AA1131</f>
        <v>0</v>
      </c>
      <c r="AB54" s="126">
        <f>すべて_位置図情報!AB1131</f>
        <v>0</v>
      </c>
      <c r="AC54" s="124">
        <f>すべて_位置図情報!AC1131</f>
        <v>0</v>
      </c>
      <c r="AD54" s="124">
        <f>すべて_位置図情報!AD1131</f>
        <v>0</v>
      </c>
      <c r="AE54" s="18">
        <f>すべて_位置図情報!AF1131</f>
        <v>0</v>
      </c>
      <c r="AF54" s="18">
        <f>すべて_位置図情報!AG1131</f>
        <v>0</v>
      </c>
      <c r="AG54" s="18">
        <f>すべて_位置図情報!AH1131</f>
        <v>0</v>
      </c>
      <c r="AH54" s="18">
        <f>すべて_位置図情報!AI1131</f>
        <v>0</v>
      </c>
      <c r="AI54" s="18">
        <f>すべて_位置図情報!AJ1131</f>
        <v>0</v>
      </c>
      <c r="AJ54" s="18">
        <f>すべて_位置図情報!AK1131</f>
        <v>0</v>
      </c>
      <c r="AK54" s="18" t="e">
        <f>すべて_位置図情報!#REF!</f>
        <v>#REF!</v>
      </c>
    </row>
    <row r="55" spans="1:37">
      <c r="A55" s="262">
        <v>1114</v>
      </c>
      <c r="B55" s="7" t="str">
        <f>すべて_位置図情報!B1132</f>
        <v>インフラ関係施設</v>
      </c>
      <c r="C55" s="7" t="str">
        <f>すべて_位置図情報!C1132</f>
        <v>駐車場</v>
      </c>
      <c r="D55" s="7" t="str">
        <f>すべて_位置図情報!D1132</f>
        <v>自転車管理事務所</v>
      </c>
      <c r="E55" s="7" t="str">
        <f>すべて_位置図情報!E1132</f>
        <v>自転車駐車場管理事務所</v>
      </c>
      <c r="F55" s="74">
        <f>すべて_位置図情報!F1132</f>
        <v>27</v>
      </c>
      <c r="G55" s="13" t="str" ph="1">
        <f>すべて_位置図情報!G1132</f>
        <v>西長堀駅自転車駐車場管理事務所</v>
      </c>
      <c r="H55" s="126" t="str">
        <f>すべて_位置図情報!H1132</f>
        <v>大阪市西区新町4-4</v>
      </c>
      <c r="I55" s="81">
        <f>すべて_位置図情報!I1132</f>
        <v>12.58</v>
      </c>
      <c r="J55" s="80" t="str">
        <f>すべて_位置図情報!J1132</f>
        <v>A</v>
      </c>
      <c r="K55" s="78">
        <f>すべて_位置図情報!K1132</f>
        <v>0</v>
      </c>
      <c r="L55" s="79">
        <f>すべて_位置図情報!L1132</f>
        <v>1998</v>
      </c>
      <c r="M55" s="79" t="str">
        <f>すべて_位置図情報!M1132</f>
        <v>b</v>
      </c>
      <c r="N55" s="79" t="str">
        <f>すべて_位置図情報!N1132</f>
        <v>b</v>
      </c>
      <c r="O55" s="79" t="str">
        <f>すべて_位置図情報!O1132</f>
        <v/>
      </c>
      <c r="P55" s="79" t="str">
        <f>すべて_位置図情報!P1132</f>
        <v>D</v>
      </c>
      <c r="Q55" s="79" t="str">
        <f>すべて_位置図情報!Q1132</f>
        <v>無</v>
      </c>
      <c r="R55" s="79" t="str">
        <f>すべて_位置図情報!R1132</f>
        <v>指定管理（利用料金施設）</v>
      </c>
      <c r="S55" s="126" t="str">
        <f>すべて_位置図情報!S1132</f>
        <v>建設局</v>
      </c>
      <c r="T55" s="126" t="str">
        <f>すべて_位置図情報!T1132</f>
        <v>総務部</v>
      </c>
      <c r="U55" s="126" t="str">
        <f>すべて_位置図情報!U1132</f>
        <v>管理課</v>
      </c>
      <c r="V55" s="126" t="str">
        <f>すべて_位置図情報!V1132</f>
        <v>自転車対策担当</v>
      </c>
      <c r="W55" s="116" t="str">
        <f>すべて_位置図情報!W1132</f>
        <v>西区</v>
      </c>
      <c r="X55" s="116" t="str">
        <f>すべて_位置図情報!X1132</f>
        <v>一般施設</v>
      </c>
      <c r="Y55" s="114">
        <f>すべて_位置図情報!Y1132</f>
        <v>40</v>
      </c>
      <c r="Z55" s="127">
        <f>すべて_位置図情報!Z1132</f>
        <v>0</v>
      </c>
      <c r="AA55" s="124">
        <f>すべて_位置図情報!AA1132</f>
        <v>0</v>
      </c>
      <c r="AB55" s="126">
        <f>すべて_位置図情報!AB1132</f>
        <v>0</v>
      </c>
      <c r="AC55" s="124">
        <f>すべて_位置図情報!AC1132</f>
        <v>0</v>
      </c>
      <c r="AD55" s="124">
        <f>すべて_位置図情報!AD1132</f>
        <v>0</v>
      </c>
      <c r="AE55" s="18">
        <f>すべて_位置図情報!AF1132</f>
        <v>0</v>
      </c>
      <c r="AF55" s="18">
        <f>すべて_位置図情報!AG1132</f>
        <v>0</v>
      </c>
      <c r="AG55" s="18">
        <f>すべて_位置図情報!AH1132</f>
        <v>0</v>
      </c>
      <c r="AH55" s="18">
        <f>すべて_位置図情報!AI1132</f>
        <v>0</v>
      </c>
      <c r="AI55" s="18">
        <f>すべて_位置図情報!AJ1132</f>
        <v>0</v>
      </c>
      <c r="AJ55" s="18">
        <f>すべて_位置図情報!AK1132</f>
        <v>0</v>
      </c>
      <c r="AK55" s="18" t="e">
        <f>すべて_位置図情報!#REF!</f>
        <v>#REF!</v>
      </c>
    </row>
    <row r="56" spans="1:37">
      <c r="A56" s="262">
        <v>1115</v>
      </c>
      <c r="B56" s="7" t="str">
        <f>すべて_位置図情報!B1133</f>
        <v>インフラ関係施設</v>
      </c>
      <c r="C56" s="7" t="str">
        <f>すべて_位置図情報!C1133</f>
        <v>駐車場</v>
      </c>
      <c r="D56" s="7" t="str">
        <f>すべて_位置図情報!D1133</f>
        <v>自転車管理事務所</v>
      </c>
      <c r="E56" s="7" t="str">
        <f>すべて_位置図情報!E1133</f>
        <v>自転車駐車場管理事務所</v>
      </c>
      <c r="F56" s="74">
        <f>すべて_位置図情報!F1133</f>
        <v>28</v>
      </c>
      <c r="G56" s="13" t="str" ph="1">
        <f>すべて_位置図情報!G1133</f>
        <v>西長堀駅自転車駐車場管理ボックス</v>
      </c>
      <c r="H56" s="126" t="str">
        <f>すべて_位置図情報!H1133</f>
        <v>大阪市西区北堀江4-4</v>
      </c>
      <c r="I56" s="81">
        <f>すべて_位置図情報!I1133</f>
        <v>4.76</v>
      </c>
      <c r="J56" s="80" t="str">
        <f>すべて_位置図情報!J1133</f>
        <v>A</v>
      </c>
      <c r="K56" s="78">
        <f>すべて_位置図情報!K1133</f>
        <v>0</v>
      </c>
      <c r="L56" s="79">
        <f>すべて_位置図情報!L1133</f>
        <v>1998</v>
      </c>
      <c r="M56" s="79" t="str">
        <f>すべて_位置図情報!M1133</f>
        <v>b</v>
      </c>
      <c r="N56" s="79" t="str">
        <f>すべて_位置図情報!N1133</f>
        <v>b</v>
      </c>
      <c r="O56" s="79" t="str">
        <f>すべて_位置図情報!O1133</f>
        <v/>
      </c>
      <c r="P56" s="79" t="str">
        <f>すべて_位置図情報!P1133</f>
        <v>D</v>
      </c>
      <c r="Q56" s="79" t="str">
        <f>すべて_位置図情報!Q1133</f>
        <v>無</v>
      </c>
      <c r="R56" s="79" t="str">
        <f>すべて_位置図情報!R1133</f>
        <v>指定管理（利用料金施設）</v>
      </c>
      <c r="S56" s="126" t="str">
        <f>すべて_位置図情報!S1133</f>
        <v>建設局</v>
      </c>
      <c r="T56" s="126" t="str">
        <f>すべて_位置図情報!T1133</f>
        <v>総務部</v>
      </c>
      <c r="U56" s="126" t="str">
        <f>すべて_位置図情報!U1133</f>
        <v>管理課</v>
      </c>
      <c r="V56" s="126" t="str">
        <f>すべて_位置図情報!V1133</f>
        <v>自転車対策担当</v>
      </c>
      <c r="W56" s="116" t="str">
        <f>すべて_位置図情報!W1133</f>
        <v>西区</v>
      </c>
      <c r="X56" s="116" t="str">
        <f>すべて_位置図情報!X1133</f>
        <v>一般施設</v>
      </c>
      <c r="Y56" s="114">
        <f>すべて_位置図情報!Y1133</f>
        <v>41</v>
      </c>
      <c r="Z56" s="127">
        <f>すべて_位置図情報!Z1133</f>
        <v>0</v>
      </c>
      <c r="AA56" s="124">
        <f>すべて_位置図情報!AA1133</f>
        <v>0</v>
      </c>
      <c r="AB56" s="126">
        <f>すべて_位置図情報!AB1133</f>
        <v>0</v>
      </c>
      <c r="AC56" s="124">
        <f>すべて_位置図情報!AC1133</f>
        <v>0</v>
      </c>
      <c r="AD56" s="124">
        <f>すべて_位置図情報!AD1133</f>
        <v>0</v>
      </c>
      <c r="AE56" s="18">
        <f>すべて_位置図情報!AF1133</f>
        <v>0</v>
      </c>
      <c r="AF56" s="18">
        <f>すべて_位置図情報!AG1133</f>
        <v>0</v>
      </c>
      <c r="AG56" s="18">
        <f>すべて_位置図情報!AH1133</f>
        <v>0</v>
      </c>
      <c r="AH56" s="18">
        <f>すべて_位置図情報!AI1133</f>
        <v>0</v>
      </c>
      <c r="AI56" s="18">
        <f>すべて_位置図情報!AJ1133</f>
        <v>0</v>
      </c>
      <c r="AJ56" s="18">
        <f>すべて_位置図情報!AK1133</f>
        <v>0</v>
      </c>
      <c r="AK56" s="18" t="e">
        <f>すべて_位置図情報!#REF!</f>
        <v>#REF!</v>
      </c>
    </row>
    <row r="57" spans="1:37">
      <c r="A57" s="262">
        <v>1116</v>
      </c>
      <c r="B57" s="7" t="str">
        <f>すべて_位置図情報!B1134</f>
        <v>インフラ関係施設</v>
      </c>
      <c r="C57" s="7" t="str">
        <f>すべて_位置図情報!C1134</f>
        <v>駐車場</v>
      </c>
      <c r="D57" s="7" t="str">
        <f>すべて_位置図情報!D1134</f>
        <v>自転車管理事務所</v>
      </c>
      <c r="E57" s="7" t="str">
        <f>すべて_位置図情報!E1134</f>
        <v>自転車駐車場管理事務所</v>
      </c>
      <c r="F57" s="74">
        <f>すべて_位置図情報!F1134</f>
        <v>29</v>
      </c>
      <c r="G57" s="13" t="str" ph="1">
        <f>すべて_位置図情報!G1134</f>
        <v>大阪港駅自転車駐車場管理事務所</v>
      </c>
      <c r="H57" s="126" t="str">
        <f>すべて_位置図情報!H1134</f>
        <v>大阪市港区築港4-1-2</v>
      </c>
      <c r="I57" s="81">
        <f>すべて_位置図情報!I1134</f>
        <v>6.48</v>
      </c>
      <c r="J57" s="80" t="str">
        <f>すべて_位置図情報!J1134</f>
        <v>A</v>
      </c>
      <c r="K57" s="78">
        <f>すべて_位置図情報!K1134</f>
        <v>0</v>
      </c>
      <c r="L57" s="79">
        <f>すべて_位置図情報!L1134</f>
        <v>2016</v>
      </c>
      <c r="M57" s="79" t="str">
        <f>すべて_位置図情報!M1134</f>
        <v>a</v>
      </c>
      <c r="N57" s="79" t="str">
        <f>すべて_位置図情報!N1134</f>
        <v>a</v>
      </c>
      <c r="O57" s="79" t="str">
        <f>すべて_位置図情報!O1134</f>
        <v/>
      </c>
      <c r="P57" s="79" t="str">
        <f>すべて_位置図情報!P1134</f>
        <v>A</v>
      </c>
      <c r="Q57" s="79" t="str">
        <f>すべて_位置図情報!Q1134</f>
        <v>無</v>
      </c>
      <c r="R57" s="79" t="str">
        <f>すべて_位置図情報!R1134</f>
        <v>指定管理（利用料金施設）</v>
      </c>
      <c r="S57" s="126" t="str">
        <f>すべて_位置図情報!S1134</f>
        <v>建設局</v>
      </c>
      <c r="T57" s="126" t="str">
        <f>すべて_位置図情報!T1134</f>
        <v>総務部</v>
      </c>
      <c r="U57" s="126" t="str">
        <f>すべて_位置図情報!U1134</f>
        <v>管理課</v>
      </c>
      <c r="V57" s="126" t="str">
        <f>すべて_位置図情報!V1134</f>
        <v>自転車対策担当</v>
      </c>
      <c r="W57" s="116" t="str">
        <f>すべて_位置図情報!W1134</f>
        <v>港区</v>
      </c>
      <c r="X57" s="116" t="str">
        <f>すべて_位置図情報!X1134</f>
        <v>一般施設</v>
      </c>
      <c r="Y57" s="114">
        <f>すべて_位置図情報!Y1134</f>
        <v>51</v>
      </c>
      <c r="Z57" s="127">
        <f>すべて_位置図情報!Z1134</f>
        <v>0</v>
      </c>
      <c r="AA57" s="124">
        <f>すべて_位置図情報!AA1134</f>
        <v>0</v>
      </c>
      <c r="AB57" s="126">
        <f>すべて_位置図情報!AB1134</f>
        <v>0</v>
      </c>
      <c r="AC57" s="124">
        <f>すべて_位置図情報!AC1134</f>
        <v>0</v>
      </c>
      <c r="AD57" s="124">
        <f>すべて_位置図情報!AD1134</f>
        <v>0</v>
      </c>
      <c r="AE57" s="18">
        <f>すべて_位置図情報!AF1134</f>
        <v>0</v>
      </c>
      <c r="AF57" s="18">
        <f>すべて_位置図情報!AG1134</f>
        <v>0</v>
      </c>
      <c r="AG57" s="18">
        <f>すべて_位置図情報!AH1134</f>
        <v>0</v>
      </c>
      <c r="AH57" s="18">
        <f>すべて_位置図情報!AI1134</f>
        <v>0</v>
      </c>
      <c r="AI57" s="18">
        <f>すべて_位置図情報!AJ1134</f>
        <v>0</v>
      </c>
      <c r="AJ57" s="18">
        <f>すべて_位置図情報!AK1134</f>
        <v>0</v>
      </c>
      <c r="AK57" s="18" t="e">
        <f>すべて_位置図情報!#REF!</f>
        <v>#REF!</v>
      </c>
    </row>
    <row r="58" spans="1:37">
      <c r="A58" s="262">
        <v>1117</v>
      </c>
      <c r="B58" s="7" t="str">
        <f>すべて_位置図情報!B1135</f>
        <v>インフラ関係施設</v>
      </c>
      <c r="C58" s="7" t="str">
        <f>すべて_位置図情報!C1135</f>
        <v>駐車場</v>
      </c>
      <c r="D58" s="7" t="str">
        <f>すべて_位置図情報!D1135</f>
        <v>自転車管理事務所</v>
      </c>
      <c r="E58" s="7" t="str">
        <f>すべて_位置図情報!E1135</f>
        <v>自転車駐車場管理事務所</v>
      </c>
      <c r="F58" s="74">
        <f>すべて_位置図情報!F1135</f>
        <v>30</v>
      </c>
      <c r="G58" s="13" t="str" ph="1">
        <f>すべて_位置図情報!G1135</f>
        <v>朝潮橋駅自転車駐車場管理事務所</v>
      </c>
      <c r="H58" s="126" t="str">
        <f>すべて_位置図情報!H1135</f>
        <v>大阪市港区夕凪2-18</v>
      </c>
      <c r="I58" s="81">
        <f>すべて_位置図情報!I1135</f>
        <v>12.56</v>
      </c>
      <c r="J58" s="80" t="str">
        <f>すべて_位置図情報!J1135</f>
        <v>A</v>
      </c>
      <c r="K58" s="78">
        <f>すべて_位置図情報!K1135</f>
        <v>0</v>
      </c>
      <c r="L58" s="79">
        <f>すべて_位置図情報!L1135</f>
        <v>1998</v>
      </c>
      <c r="M58" s="79" t="str">
        <f>すべて_位置図情報!M1135</f>
        <v>b</v>
      </c>
      <c r="N58" s="79" t="str">
        <f>すべて_位置図情報!N1135</f>
        <v>b</v>
      </c>
      <c r="O58" s="79" t="str">
        <f>すべて_位置図情報!O1135</f>
        <v/>
      </c>
      <c r="P58" s="79" t="str">
        <f>すべて_位置図情報!P1135</f>
        <v>D</v>
      </c>
      <c r="Q58" s="79" t="str">
        <f>すべて_位置図情報!Q1135</f>
        <v>無</v>
      </c>
      <c r="R58" s="79" t="str">
        <f>すべて_位置図情報!R1135</f>
        <v>指定管理（利用料金施設）</v>
      </c>
      <c r="S58" s="126" t="str">
        <f>すべて_位置図情報!S1135</f>
        <v>建設局</v>
      </c>
      <c r="T58" s="126" t="str">
        <f>すべて_位置図情報!T1135</f>
        <v>総務部</v>
      </c>
      <c r="U58" s="126" t="str">
        <f>すべて_位置図情報!U1135</f>
        <v>管理課</v>
      </c>
      <c r="V58" s="126" t="str">
        <f>すべて_位置図情報!V1135</f>
        <v>自転車対策担当</v>
      </c>
      <c r="W58" s="116" t="str">
        <f>すべて_位置図情報!W1135</f>
        <v>港区</v>
      </c>
      <c r="X58" s="116" t="str">
        <f>すべて_位置図情報!X1135</f>
        <v>一般施設</v>
      </c>
      <c r="Y58" s="114">
        <f>すべて_位置図情報!Y1135</f>
        <v>52</v>
      </c>
      <c r="Z58" s="127">
        <f>すべて_位置図情報!Z1135</f>
        <v>0</v>
      </c>
      <c r="AA58" s="124">
        <f>すべて_位置図情報!AA1135</f>
        <v>0</v>
      </c>
      <c r="AB58" s="126">
        <f>すべて_位置図情報!AB1135</f>
        <v>0</v>
      </c>
      <c r="AC58" s="124">
        <f>すべて_位置図情報!AC1135</f>
        <v>0</v>
      </c>
      <c r="AD58" s="124">
        <f>すべて_位置図情報!AD1135</f>
        <v>0</v>
      </c>
      <c r="AE58" s="18">
        <f>すべて_位置図情報!AF1135</f>
        <v>0</v>
      </c>
      <c r="AF58" s="18">
        <f>すべて_位置図情報!AG1135</f>
        <v>0</v>
      </c>
      <c r="AG58" s="18">
        <f>すべて_位置図情報!AH1135</f>
        <v>0</v>
      </c>
      <c r="AH58" s="18">
        <f>すべて_位置図情報!AI1135</f>
        <v>0</v>
      </c>
      <c r="AI58" s="18">
        <f>すべて_位置図情報!AJ1135</f>
        <v>0</v>
      </c>
      <c r="AJ58" s="18">
        <f>すべて_位置図情報!AK1135</f>
        <v>0</v>
      </c>
      <c r="AK58" s="18" t="e">
        <f>すべて_位置図情報!#REF!</f>
        <v>#REF!</v>
      </c>
    </row>
    <row r="59" spans="1:37">
      <c r="A59" s="262">
        <v>1118</v>
      </c>
      <c r="B59" s="7" t="str">
        <f>すべて_位置図情報!B1136</f>
        <v>インフラ関係施設</v>
      </c>
      <c r="C59" s="7" t="str">
        <f>すべて_位置図情報!C1136</f>
        <v>駐車場</v>
      </c>
      <c r="D59" s="7" t="str">
        <f>すべて_位置図情報!D1136</f>
        <v>自転車管理事務所</v>
      </c>
      <c r="E59" s="7" t="str">
        <f>すべて_位置図情報!E1136</f>
        <v>自転車駐車場管理事務所</v>
      </c>
      <c r="F59" s="74">
        <f>すべて_位置図情報!F1136</f>
        <v>31</v>
      </c>
      <c r="G59" s="13" t="str" ph="1">
        <f>すべて_位置図情報!G1136</f>
        <v>朝潮橋駅自転車駐車場北側管理ボックス</v>
      </c>
      <c r="H59" s="126" t="str">
        <f>すべて_位置図情報!H1136</f>
        <v>大阪市港区田中3-1</v>
      </c>
      <c r="I59" s="81">
        <f>すべて_位置図情報!I1136</f>
        <v>3.89</v>
      </c>
      <c r="J59" s="80" t="str">
        <f>すべて_位置図情報!J1136</f>
        <v>A</v>
      </c>
      <c r="K59" s="78">
        <f>すべて_位置図情報!K1136</f>
        <v>0</v>
      </c>
      <c r="L59" s="79">
        <f>すべて_位置図情報!L1136</f>
        <v>1998</v>
      </c>
      <c r="M59" s="79" t="str">
        <f>すべて_位置図情報!M1136</f>
        <v>b</v>
      </c>
      <c r="N59" s="79" t="str">
        <f>すべて_位置図情報!N1136</f>
        <v>b</v>
      </c>
      <c r="O59" s="79" t="str">
        <f>すべて_位置図情報!O1136</f>
        <v/>
      </c>
      <c r="P59" s="79" t="str">
        <f>すべて_位置図情報!P1136</f>
        <v>D</v>
      </c>
      <c r="Q59" s="79" t="str">
        <f>すべて_位置図情報!Q1136</f>
        <v>無</v>
      </c>
      <c r="R59" s="79" t="str">
        <f>すべて_位置図情報!R1136</f>
        <v>指定管理（利用料金施設）</v>
      </c>
      <c r="S59" s="126" t="str">
        <f>すべて_位置図情報!S1136</f>
        <v>建設局</v>
      </c>
      <c r="T59" s="126" t="str">
        <f>すべて_位置図情報!T1136</f>
        <v>総務部</v>
      </c>
      <c r="U59" s="126" t="str">
        <f>すべて_位置図情報!U1136</f>
        <v>管理課</v>
      </c>
      <c r="V59" s="126" t="str">
        <f>すべて_位置図情報!V1136</f>
        <v>自転車対策担当</v>
      </c>
      <c r="W59" s="116" t="str">
        <f>すべて_位置図情報!W1136</f>
        <v>港区</v>
      </c>
      <c r="X59" s="116" t="str">
        <f>すべて_位置図情報!X1136</f>
        <v>一般施設</v>
      </c>
      <c r="Y59" s="114">
        <f>すべて_位置図情報!Y1136</f>
        <v>53</v>
      </c>
      <c r="Z59" s="127">
        <f>すべて_位置図情報!Z1136</f>
        <v>0</v>
      </c>
      <c r="AA59" s="124">
        <f>すべて_位置図情報!AA1136</f>
        <v>0</v>
      </c>
      <c r="AB59" s="126">
        <f>すべて_位置図情報!AB1136</f>
        <v>0</v>
      </c>
      <c r="AC59" s="124">
        <f>すべて_位置図情報!AC1136</f>
        <v>0</v>
      </c>
      <c r="AD59" s="124">
        <f>すべて_位置図情報!AD1136</f>
        <v>0</v>
      </c>
      <c r="AE59" s="16">
        <f>すべて_位置図情報!AF1136</f>
        <v>0</v>
      </c>
      <c r="AF59" s="16">
        <f>すべて_位置図情報!AG1136</f>
        <v>0</v>
      </c>
      <c r="AG59" s="16">
        <f>すべて_位置図情報!AH1136</f>
        <v>0</v>
      </c>
      <c r="AH59" s="16">
        <f>すべて_位置図情報!AI1136</f>
        <v>0</v>
      </c>
      <c r="AI59" s="16">
        <f>すべて_位置図情報!AJ1136</f>
        <v>0</v>
      </c>
      <c r="AJ59" s="16">
        <f>すべて_位置図情報!AK1136</f>
        <v>0</v>
      </c>
      <c r="AK59" s="16" t="e">
        <f>すべて_位置図情報!#REF!</f>
        <v>#REF!</v>
      </c>
    </row>
    <row r="60" spans="1:37">
      <c r="A60" s="262">
        <v>1119</v>
      </c>
      <c r="B60" s="7" t="str">
        <f>すべて_位置図情報!B1137</f>
        <v>インフラ関係施設</v>
      </c>
      <c r="C60" s="7" t="str">
        <f>すべて_位置図情報!C1137</f>
        <v>駐車場</v>
      </c>
      <c r="D60" s="7" t="str">
        <f>すべて_位置図情報!D1137</f>
        <v>自転車管理事務所</v>
      </c>
      <c r="E60" s="7" t="str">
        <f>すべて_位置図情報!E1137</f>
        <v>自転車駐車場管理事務所</v>
      </c>
      <c r="F60" s="74">
        <f>すべて_位置図情報!F1137</f>
        <v>32</v>
      </c>
      <c r="G60" s="13" t="str" ph="1">
        <f>すべて_位置図情報!G1137</f>
        <v>弁天町西駅自転車駐車場管理事務所</v>
      </c>
      <c r="H60" s="126" t="str">
        <f>すべて_位置図情報!H1137</f>
        <v>大阪市港区弁天1-3-2</v>
      </c>
      <c r="I60" s="81">
        <f>すべて_位置図情報!I1137</f>
        <v>12.56</v>
      </c>
      <c r="J60" s="80" t="str">
        <f>すべて_位置図情報!J1137</f>
        <v>A</v>
      </c>
      <c r="K60" s="78">
        <f>すべて_位置図情報!K1137</f>
        <v>0</v>
      </c>
      <c r="L60" s="79">
        <f>すべて_位置図情報!L1137</f>
        <v>1998</v>
      </c>
      <c r="M60" s="79" t="str">
        <f>すべて_位置図情報!M1137</f>
        <v>b</v>
      </c>
      <c r="N60" s="79" t="str">
        <f>すべて_位置図情報!N1137</f>
        <v>b</v>
      </c>
      <c r="O60" s="79" t="str">
        <f>すべて_位置図情報!O1137</f>
        <v/>
      </c>
      <c r="P60" s="79" t="str">
        <f>すべて_位置図情報!P1137</f>
        <v>D</v>
      </c>
      <c r="Q60" s="79" t="str">
        <f>すべて_位置図情報!Q1137</f>
        <v>無</v>
      </c>
      <c r="R60" s="79" t="str">
        <f>すべて_位置図情報!R1137</f>
        <v>指定管理（利用料金施設）</v>
      </c>
      <c r="S60" s="126" t="str">
        <f>すべて_位置図情報!S1137</f>
        <v>建設局</v>
      </c>
      <c r="T60" s="126" t="str">
        <f>すべて_位置図情報!T1137</f>
        <v>総務部</v>
      </c>
      <c r="U60" s="126" t="str">
        <f>すべて_位置図情報!U1137</f>
        <v>管理課</v>
      </c>
      <c r="V60" s="126" t="str">
        <f>すべて_位置図情報!V1137</f>
        <v>自転車対策担当</v>
      </c>
      <c r="W60" s="116" t="str">
        <f>すべて_位置図情報!W1137</f>
        <v>港区</v>
      </c>
      <c r="X60" s="116" t="str">
        <f>すべて_位置図情報!X1137</f>
        <v>一般施設</v>
      </c>
      <c r="Y60" s="114">
        <f>すべて_位置図情報!Y1137</f>
        <v>54</v>
      </c>
      <c r="Z60" s="127">
        <f>すべて_位置図情報!Z1137</f>
        <v>0</v>
      </c>
      <c r="AA60" s="124">
        <f>すべて_位置図情報!AA1137</f>
        <v>0</v>
      </c>
      <c r="AB60" s="126">
        <f>すべて_位置図情報!AB1137</f>
        <v>0</v>
      </c>
      <c r="AC60" s="124">
        <f>すべて_位置図情報!AC1137</f>
        <v>0</v>
      </c>
      <c r="AD60" s="124">
        <f>すべて_位置図情報!AD1137</f>
        <v>0</v>
      </c>
      <c r="AE60" s="16">
        <f>すべて_位置図情報!AF1137</f>
        <v>0</v>
      </c>
      <c r="AF60" s="16">
        <f>すべて_位置図情報!AG1137</f>
        <v>0</v>
      </c>
      <c r="AG60" s="16">
        <f>すべて_位置図情報!AH1137</f>
        <v>0</v>
      </c>
      <c r="AH60" s="16">
        <f>すべて_位置図情報!AI1137</f>
        <v>0</v>
      </c>
      <c r="AI60" s="16">
        <f>すべて_位置図情報!AJ1137</f>
        <v>0</v>
      </c>
      <c r="AJ60" s="16">
        <f>すべて_位置図情報!AK1137</f>
        <v>0</v>
      </c>
      <c r="AK60" s="16" t="e">
        <f>すべて_位置図情報!#REF!</f>
        <v>#REF!</v>
      </c>
    </row>
    <row r="61" spans="1:37">
      <c r="A61" s="262">
        <v>1120</v>
      </c>
      <c r="B61" s="7" t="str">
        <f>すべて_位置図情報!B1138</f>
        <v>インフラ関係施設</v>
      </c>
      <c r="C61" s="7" t="str">
        <f>すべて_位置図情報!C1138</f>
        <v>駐車場</v>
      </c>
      <c r="D61" s="7" t="str">
        <f>すべて_位置図情報!D1138</f>
        <v>自転車管理事務所</v>
      </c>
      <c r="E61" s="7" t="str">
        <f>すべて_位置図情報!E1138</f>
        <v>自転車駐車場管理事務所</v>
      </c>
      <c r="F61" s="74">
        <f>すべて_位置図情報!F1138</f>
        <v>33</v>
      </c>
      <c r="G61" s="13" t="str" ph="1">
        <f>すべて_位置図情報!G1138</f>
        <v>弁天町東駅自転車駐車場管理事務所</v>
      </c>
      <c r="H61" s="126" t="str">
        <f>すべて_位置図情報!H1138</f>
        <v>大阪市港区波除3-11-3</v>
      </c>
      <c r="I61" s="81">
        <f>すべて_位置図情報!I1138</f>
        <v>12.56</v>
      </c>
      <c r="J61" s="80" t="str">
        <f>すべて_位置図情報!J1138</f>
        <v>A</v>
      </c>
      <c r="K61" s="78">
        <f>すべて_位置図情報!K1138</f>
        <v>0</v>
      </c>
      <c r="L61" s="79">
        <f>すべて_位置図情報!L1138</f>
        <v>1998</v>
      </c>
      <c r="M61" s="79" t="str">
        <f>すべて_位置図情報!M1138</f>
        <v>b</v>
      </c>
      <c r="N61" s="79" t="str">
        <f>すべて_位置図情報!N1138</f>
        <v>b</v>
      </c>
      <c r="O61" s="79" t="str">
        <f>すべて_位置図情報!O1138</f>
        <v/>
      </c>
      <c r="P61" s="79" t="str">
        <f>すべて_位置図情報!P1138</f>
        <v>D</v>
      </c>
      <c r="Q61" s="79" t="str">
        <f>すべて_位置図情報!Q1138</f>
        <v>無</v>
      </c>
      <c r="R61" s="79" t="str">
        <f>すべて_位置図情報!R1138</f>
        <v>指定管理（利用料金施設）</v>
      </c>
      <c r="S61" s="126" t="str">
        <f>すべて_位置図情報!S1138</f>
        <v>建設局</v>
      </c>
      <c r="T61" s="126" t="str">
        <f>すべて_位置図情報!T1138</f>
        <v>総務部</v>
      </c>
      <c r="U61" s="126" t="str">
        <f>すべて_位置図情報!U1138</f>
        <v>管理課</v>
      </c>
      <c r="V61" s="126" t="str">
        <f>すべて_位置図情報!V1138</f>
        <v>自転車対策担当</v>
      </c>
      <c r="W61" s="116" t="str">
        <f>すべて_位置図情報!W1138</f>
        <v>港区</v>
      </c>
      <c r="X61" s="116" t="str">
        <f>すべて_位置図情報!X1138</f>
        <v>一般施設</v>
      </c>
      <c r="Y61" s="114">
        <f>すべて_位置図情報!Y1138</f>
        <v>55</v>
      </c>
      <c r="Z61" s="127">
        <f>すべて_位置図情報!Z1138</f>
        <v>0</v>
      </c>
      <c r="AA61" s="124">
        <f>すべて_位置図情報!AA1138</f>
        <v>0</v>
      </c>
      <c r="AB61" s="126">
        <f>すべて_位置図情報!AB1138</f>
        <v>0</v>
      </c>
      <c r="AC61" s="124">
        <f>すべて_位置図情報!AC1138</f>
        <v>0</v>
      </c>
      <c r="AD61" s="124">
        <f>すべて_位置図情報!AD1138</f>
        <v>0</v>
      </c>
      <c r="AE61" s="16">
        <f>すべて_位置図情報!AF1138</f>
        <v>0</v>
      </c>
      <c r="AF61" s="16">
        <f>すべて_位置図情報!AG1138</f>
        <v>0</v>
      </c>
      <c r="AG61" s="16">
        <f>すべて_位置図情報!AH1138</f>
        <v>0</v>
      </c>
      <c r="AH61" s="16">
        <f>すべて_位置図情報!AI1138</f>
        <v>0</v>
      </c>
      <c r="AI61" s="16">
        <f>すべて_位置図情報!AJ1138</f>
        <v>0</v>
      </c>
      <c r="AJ61" s="16">
        <f>すべて_位置図情報!AK1138</f>
        <v>0</v>
      </c>
      <c r="AK61" s="16" t="e">
        <f>すべて_位置図情報!#REF!</f>
        <v>#REF!</v>
      </c>
    </row>
    <row r="62" spans="1:37">
      <c r="A62" s="262">
        <v>1121</v>
      </c>
      <c r="B62" s="7" t="str">
        <f>すべて_位置図情報!B1139</f>
        <v>インフラ関係施設</v>
      </c>
      <c r="C62" s="7" t="str">
        <f>すべて_位置図情報!C1139</f>
        <v>駐車場</v>
      </c>
      <c r="D62" s="7" t="str">
        <f>すべて_位置図情報!D1139</f>
        <v>自転車管理事務所</v>
      </c>
      <c r="E62" s="7" t="str">
        <f>すべて_位置図情報!E1139</f>
        <v>自転車駐車場管理事務所</v>
      </c>
      <c r="F62" s="74">
        <f>すべて_位置図情報!F1139</f>
        <v>34</v>
      </c>
      <c r="G62" s="13" t="str" ph="1">
        <f>すべて_位置図情報!G1139</f>
        <v>朝潮橋駅自転車駐車場南側管理ボックス</v>
      </c>
      <c r="H62" s="126" t="str">
        <f>すべて_位置図情報!H1139</f>
        <v>大阪市港区田中3-1</v>
      </c>
      <c r="I62" s="81">
        <f>すべて_位置図情報!I1139</f>
        <v>1.44</v>
      </c>
      <c r="J62" s="80" t="str">
        <f>すべて_位置図情報!J1139</f>
        <v>A</v>
      </c>
      <c r="K62" s="78">
        <f>すべて_位置図情報!K1139</f>
        <v>0</v>
      </c>
      <c r="L62" s="79">
        <f>すべて_位置図情報!L1139</f>
        <v>1998</v>
      </c>
      <c r="M62" s="79" t="str">
        <f>すべて_位置図情報!M1139</f>
        <v>b</v>
      </c>
      <c r="N62" s="79" t="str">
        <f>すべて_位置図情報!N1139</f>
        <v>b</v>
      </c>
      <c r="O62" s="79" t="str">
        <f>すべて_位置図情報!O1139</f>
        <v/>
      </c>
      <c r="P62" s="79" t="str">
        <f>すべて_位置図情報!P1139</f>
        <v>D</v>
      </c>
      <c r="Q62" s="79" t="str">
        <f>すべて_位置図情報!Q1139</f>
        <v>無</v>
      </c>
      <c r="R62" s="79" t="str">
        <f>すべて_位置図情報!R1139</f>
        <v>指定管理（利用料金施設）</v>
      </c>
      <c r="S62" s="126" t="str">
        <f>すべて_位置図情報!S1139</f>
        <v>建設局</v>
      </c>
      <c r="T62" s="126" t="str">
        <f>すべて_位置図情報!T1139</f>
        <v>総務部</v>
      </c>
      <c r="U62" s="126" t="str">
        <f>すべて_位置図情報!U1139</f>
        <v>管理課</v>
      </c>
      <c r="V62" s="126" t="str">
        <f>すべて_位置図情報!V1139</f>
        <v>自転車対策担当</v>
      </c>
      <c r="W62" s="116" t="str">
        <f>すべて_位置図情報!W1139</f>
        <v>港区</v>
      </c>
      <c r="X62" s="116" t="str">
        <f>すべて_位置図情報!X1139</f>
        <v>一般施設</v>
      </c>
      <c r="Y62" s="114">
        <f>すべて_位置図情報!Y1139</f>
        <v>56</v>
      </c>
      <c r="Z62" s="127">
        <f>すべて_位置図情報!Z1139</f>
        <v>0</v>
      </c>
      <c r="AA62" s="124">
        <f>すべて_位置図情報!AA1139</f>
        <v>0</v>
      </c>
      <c r="AB62" s="126">
        <f>すべて_位置図情報!AB1139</f>
        <v>0</v>
      </c>
      <c r="AC62" s="124">
        <f>すべて_位置図情報!AC1139</f>
        <v>0</v>
      </c>
      <c r="AD62" s="124">
        <f>すべて_位置図情報!AD1139</f>
        <v>0</v>
      </c>
      <c r="AE62" s="16">
        <f>すべて_位置図情報!AF1139</f>
        <v>0</v>
      </c>
      <c r="AF62" s="16">
        <f>すべて_位置図情報!AG1139</f>
        <v>0</v>
      </c>
      <c r="AG62" s="16">
        <f>すべて_位置図情報!AH1139</f>
        <v>0</v>
      </c>
      <c r="AH62" s="16">
        <f>すべて_位置図情報!AI1139</f>
        <v>0</v>
      </c>
      <c r="AI62" s="16">
        <f>すべて_位置図情報!AJ1139</f>
        <v>0</v>
      </c>
      <c r="AJ62" s="16">
        <f>すべて_位置図情報!AK1139</f>
        <v>0</v>
      </c>
      <c r="AK62" s="16" t="e">
        <f>すべて_位置図情報!#REF!</f>
        <v>#REF!</v>
      </c>
    </row>
    <row r="63" spans="1:37">
      <c r="A63" s="262">
        <v>1122</v>
      </c>
      <c r="B63" s="7" t="str">
        <f>すべて_位置図情報!B1140</f>
        <v>インフラ関係施設</v>
      </c>
      <c r="C63" s="7" t="str">
        <f>すべて_位置図情報!C1140</f>
        <v>駐車場</v>
      </c>
      <c r="D63" s="7" t="str">
        <f>すべて_位置図情報!D1140</f>
        <v>自転車管理事務所</v>
      </c>
      <c r="E63" s="7" t="str">
        <f>すべて_位置図情報!E1140</f>
        <v>自転車駐車場管理事務所</v>
      </c>
      <c r="F63" s="74">
        <f>すべて_位置図情報!F1140</f>
        <v>35</v>
      </c>
      <c r="G63" s="13" t="str" ph="1">
        <f>すべて_位置図情報!G1140</f>
        <v>弁天町駅西自転車駐車場管理ボックス</v>
      </c>
      <c r="H63" s="126" t="str">
        <f>すべて_位置図情報!H1140</f>
        <v>大阪市港区弁天1-3</v>
      </c>
      <c r="I63" s="81">
        <f>すべて_位置図情報!I1140</f>
        <v>1.44</v>
      </c>
      <c r="J63" s="80" t="str">
        <f>すべて_位置図情報!J1140</f>
        <v>A</v>
      </c>
      <c r="K63" s="78">
        <f>すべて_位置図情報!K1140</f>
        <v>0</v>
      </c>
      <c r="L63" s="79">
        <f>すべて_位置図情報!L1140</f>
        <v>1998</v>
      </c>
      <c r="M63" s="79" t="str">
        <f>すべて_位置図情報!M1140</f>
        <v>b</v>
      </c>
      <c r="N63" s="79" t="str">
        <f>すべて_位置図情報!N1140</f>
        <v>b</v>
      </c>
      <c r="O63" s="79" t="str">
        <f>すべて_位置図情報!O1140</f>
        <v/>
      </c>
      <c r="P63" s="79" t="str">
        <f>すべて_位置図情報!P1140</f>
        <v>D</v>
      </c>
      <c r="Q63" s="79" t="str">
        <f>すべて_位置図情報!Q1140</f>
        <v>無</v>
      </c>
      <c r="R63" s="79" t="str">
        <f>すべて_位置図情報!R1140</f>
        <v>指定管理（利用料金施設）</v>
      </c>
      <c r="S63" s="126" t="str">
        <f>すべて_位置図情報!S1140</f>
        <v>建設局</v>
      </c>
      <c r="T63" s="126" t="str">
        <f>すべて_位置図情報!T1140</f>
        <v>総務部</v>
      </c>
      <c r="U63" s="126" t="str">
        <f>すべて_位置図情報!U1140</f>
        <v>管理課</v>
      </c>
      <c r="V63" s="126" t="str">
        <f>すべて_位置図情報!V1140</f>
        <v>自転車対策担当</v>
      </c>
      <c r="W63" s="116" t="str">
        <f>すべて_位置図情報!W1140</f>
        <v>港区</v>
      </c>
      <c r="X63" s="116" t="str">
        <f>すべて_位置図情報!X1140</f>
        <v>一般施設</v>
      </c>
      <c r="Y63" s="114">
        <f>すべて_位置図情報!Y1140</f>
        <v>57</v>
      </c>
      <c r="Z63" s="127">
        <f>すべて_位置図情報!Z1140</f>
        <v>0</v>
      </c>
      <c r="AA63" s="124">
        <f>すべて_位置図情報!AA1140</f>
        <v>0</v>
      </c>
      <c r="AB63" s="126">
        <f>すべて_位置図情報!AB1140</f>
        <v>0</v>
      </c>
      <c r="AC63" s="124">
        <f>すべて_位置図情報!AC1140</f>
        <v>0</v>
      </c>
      <c r="AD63" s="124">
        <f>すべて_位置図情報!AD1140</f>
        <v>0</v>
      </c>
      <c r="AE63" s="16">
        <f>すべて_位置図情報!AF1140</f>
        <v>0</v>
      </c>
      <c r="AF63" s="16">
        <f>すべて_位置図情報!AG1140</f>
        <v>0</v>
      </c>
      <c r="AG63" s="16">
        <f>すべて_位置図情報!AH1140</f>
        <v>0</v>
      </c>
      <c r="AH63" s="16">
        <f>すべて_位置図情報!AI1140</f>
        <v>0</v>
      </c>
      <c r="AI63" s="16">
        <f>すべて_位置図情報!AJ1140</f>
        <v>0</v>
      </c>
      <c r="AJ63" s="16">
        <f>すべて_位置図情報!AK1140</f>
        <v>0</v>
      </c>
      <c r="AK63" s="16" t="e">
        <f>すべて_位置図情報!#REF!</f>
        <v>#REF!</v>
      </c>
    </row>
    <row r="64" spans="1:37">
      <c r="A64" s="262">
        <v>1123</v>
      </c>
      <c r="B64" s="7" t="str">
        <f>すべて_位置図情報!B1141</f>
        <v>インフラ関係施設</v>
      </c>
      <c r="C64" s="7" t="str">
        <f>すべて_位置図情報!C1141</f>
        <v>駐車場</v>
      </c>
      <c r="D64" s="7" t="str">
        <f>すべて_位置図情報!D1141</f>
        <v>自転車管理事務所</v>
      </c>
      <c r="E64" s="7" t="str">
        <f>すべて_位置図情報!E1141</f>
        <v>自転車駐車場管理事務所</v>
      </c>
      <c r="F64" s="74">
        <f>すべて_位置図情報!F1141</f>
        <v>36</v>
      </c>
      <c r="G64" s="13" t="str" ph="1">
        <f>すべて_位置図情報!G1141</f>
        <v>弁天町駅東自転車駐車場管理ボックス</v>
      </c>
      <c r="H64" s="126" t="str">
        <f>すべて_位置図情報!H1141</f>
        <v>大阪市港区波除3-11</v>
      </c>
      <c r="I64" s="81">
        <f>すべて_位置図情報!I1141</f>
        <v>3.89</v>
      </c>
      <c r="J64" s="80" t="str">
        <f>すべて_位置図情報!J1141</f>
        <v>A</v>
      </c>
      <c r="K64" s="78">
        <f>すべて_位置図情報!K1141</f>
        <v>0</v>
      </c>
      <c r="L64" s="79">
        <f>すべて_位置図情報!L1141</f>
        <v>1998</v>
      </c>
      <c r="M64" s="79" t="str">
        <f>すべて_位置図情報!M1141</f>
        <v>b</v>
      </c>
      <c r="N64" s="79" t="str">
        <f>すべて_位置図情報!N1141</f>
        <v>b</v>
      </c>
      <c r="O64" s="79" t="str">
        <f>すべて_位置図情報!O1141</f>
        <v/>
      </c>
      <c r="P64" s="79" t="str">
        <f>すべて_位置図情報!P1141</f>
        <v>D</v>
      </c>
      <c r="Q64" s="79" t="str">
        <f>すべて_位置図情報!Q1141</f>
        <v>無</v>
      </c>
      <c r="R64" s="79" t="str">
        <f>すべて_位置図情報!R1141</f>
        <v>指定管理（利用料金施設）</v>
      </c>
      <c r="S64" s="126" t="str">
        <f>すべて_位置図情報!S1141</f>
        <v>建設局</v>
      </c>
      <c r="T64" s="126" t="str">
        <f>すべて_位置図情報!T1141</f>
        <v>総務部</v>
      </c>
      <c r="U64" s="126" t="str">
        <f>すべて_位置図情報!U1141</f>
        <v>管理課</v>
      </c>
      <c r="V64" s="126" t="str">
        <f>すべて_位置図情報!V1141</f>
        <v>自転車対策担当</v>
      </c>
      <c r="W64" s="116" t="str">
        <f>すべて_位置図情報!W1141</f>
        <v>港区</v>
      </c>
      <c r="X64" s="116" t="str">
        <f>すべて_位置図情報!X1141</f>
        <v>一般施設</v>
      </c>
      <c r="Y64" s="114">
        <f>すべて_位置図情報!Y1141</f>
        <v>58</v>
      </c>
      <c r="Z64" s="127">
        <f>すべて_位置図情報!Z1141</f>
        <v>0</v>
      </c>
      <c r="AA64" s="124">
        <f>すべて_位置図情報!AA1141</f>
        <v>0</v>
      </c>
      <c r="AB64" s="126">
        <f>すべて_位置図情報!AB1141</f>
        <v>0</v>
      </c>
      <c r="AC64" s="124">
        <f>すべて_位置図情報!AC1141</f>
        <v>0</v>
      </c>
      <c r="AD64" s="124">
        <f>すべて_位置図情報!AD1141</f>
        <v>0</v>
      </c>
      <c r="AE64" s="16">
        <f>すべて_位置図情報!AF1141</f>
        <v>0</v>
      </c>
      <c r="AF64" s="16">
        <f>すべて_位置図情報!AG1141</f>
        <v>0</v>
      </c>
      <c r="AG64" s="16">
        <f>すべて_位置図情報!AH1141</f>
        <v>0</v>
      </c>
      <c r="AH64" s="16">
        <f>すべて_位置図情報!AI1141</f>
        <v>0</v>
      </c>
      <c r="AI64" s="16">
        <f>すべて_位置図情報!AJ1141</f>
        <v>0</v>
      </c>
      <c r="AJ64" s="16">
        <f>すべて_位置図情報!AK1141</f>
        <v>0</v>
      </c>
      <c r="AK64" s="16" t="e">
        <f>すべて_位置図情報!#REF!</f>
        <v>#REF!</v>
      </c>
    </row>
    <row r="65" spans="1:37">
      <c r="A65" s="262">
        <v>1124</v>
      </c>
      <c r="B65" s="7" t="str">
        <f>すべて_位置図情報!B1142</f>
        <v>インフラ関係施設</v>
      </c>
      <c r="C65" s="7" t="str">
        <f>すべて_位置図情報!C1142</f>
        <v>駐車場</v>
      </c>
      <c r="D65" s="7" t="str">
        <f>すべて_位置図情報!D1142</f>
        <v>自転車管理事務所</v>
      </c>
      <c r="E65" s="7" t="str">
        <f>すべて_位置図情報!E1142</f>
        <v>自転車駐車場管理事務所</v>
      </c>
      <c r="F65" s="74">
        <f>すべて_位置図情報!F1142</f>
        <v>37</v>
      </c>
      <c r="G65" s="13" t="str" ph="1">
        <f>すべて_位置図情報!G1142</f>
        <v>弁天町駅東自転車駐車場高架下管理ボックス</v>
      </c>
      <c r="H65" s="126" t="str">
        <f>すべて_位置図情報!H1142</f>
        <v>大阪市港区波除3-1</v>
      </c>
      <c r="I65" s="81">
        <f>すべて_位置図情報!I1142</f>
        <v>1.44</v>
      </c>
      <c r="J65" s="80" t="str">
        <f>すべて_位置図情報!J1142</f>
        <v>A</v>
      </c>
      <c r="K65" s="78">
        <f>すべて_位置図情報!K1142</f>
        <v>0</v>
      </c>
      <c r="L65" s="79">
        <f>すべて_位置図情報!L1142</f>
        <v>1998</v>
      </c>
      <c r="M65" s="79" t="str">
        <f>すべて_位置図情報!M1142</f>
        <v>b</v>
      </c>
      <c r="N65" s="79" t="str">
        <f>すべて_位置図情報!N1142</f>
        <v>b</v>
      </c>
      <c r="O65" s="79" t="str">
        <f>すべて_位置図情報!O1142</f>
        <v/>
      </c>
      <c r="P65" s="79" t="str">
        <f>すべて_位置図情報!P1142</f>
        <v>D</v>
      </c>
      <c r="Q65" s="79" t="str">
        <f>すべて_位置図情報!Q1142</f>
        <v>無</v>
      </c>
      <c r="R65" s="79" t="str">
        <f>すべて_位置図情報!R1142</f>
        <v>指定管理（利用料金施設）</v>
      </c>
      <c r="S65" s="126" t="str">
        <f>すべて_位置図情報!S1142</f>
        <v>建設局</v>
      </c>
      <c r="T65" s="126" t="str">
        <f>すべて_位置図情報!T1142</f>
        <v>総務部</v>
      </c>
      <c r="U65" s="126" t="str">
        <f>すべて_位置図情報!U1142</f>
        <v>管理課</v>
      </c>
      <c r="V65" s="126" t="str">
        <f>すべて_位置図情報!V1142</f>
        <v>自転車対策担当</v>
      </c>
      <c r="W65" s="116" t="str">
        <f>すべて_位置図情報!W1142</f>
        <v>港区</v>
      </c>
      <c r="X65" s="116" t="str">
        <f>すべて_位置図情報!X1142</f>
        <v>一般施設</v>
      </c>
      <c r="Y65" s="114">
        <f>すべて_位置図情報!Y1142</f>
        <v>59</v>
      </c>
      <c r="Z65" s="127">
        <f>すべて_位置図情報!Z1142</f>
        <v>0</v>
      </c>
      <c r="AA65" s="124">
        <f>すべて_位置図情報!AA1142</f>
        <v>0</v>
      </c>
      <c r="AB65" s="126">
        <f>すべて_位置図情報!AB1142</f>
        <v>0</v>
      </c>
      <c r="AC65" s="124">
        <f>すべて_位置図情報!AC1142</f>
        <v>0</v>
      </c>
      <c r="AD65" s="124">
        <f>すべて_位置図情報!AD1142</f>
        <v>0</v>
      </c>
      <c r="AE65" s="18">
        <f>すべて_位置図情報!AF1142</f>
        <v>0</v>
      </c>
      <c r="AF65" s="18">
        <f>すべて_位置図情報!AG1142</f>
        <v>0</v>
      </c>
      <c r="AG65" s="18">
        <f>すべて_位置図情報!AH1142</f>
        <v>0</v>
      </c>
      <c r="AH65" s="18">
        <f>すべて_位置図情報!AI1142</f>
        <v>0</v>
      </c>
      <c r="AI65" s="18">
        <f>すべて_位置図情報!AJ1142</f>
        <v>0</v>
      </c>
      <c r="AJ65" s="18">
        <f>すべて_位置図情報!AK1142</f>
        <v>0</v>
      </c>
      <c r="AK65" s="18" t="e">
        <f>すべて_位置図情報!#REF!</f>
        <v>#REF!</v>
      </c>
    </row>
    <row r="66" spans="1:37">
      <c r="A66" s="262">
        <v>1125</v>
      </c>
      <c r="B66" s="7" t="str">
        <f>すべて_位置図情報!B1143</f>
        <v>インフラ関係施設</v>
      </c>
      <c r="C66" s="7" t="str">
        <f>すべて_位置図情報!C1143</f>
        <v>駐車場</v>
      </c>
      <c r="D66" s="7" t="str">
        <f>すべて_位置図情報!D1143</f>
        <v>自転車管理事務所</v>
      </c>
      <c r="E66" s="7" t="str">
        <f>すべて_位置図情報!E1143</f>
        <v>自転車駐車場管理事務所</v>
      </c>
      <c r="F66" s="74">
        <f>すべて_位置図情報!F1143</f>
        <v>38</v>
      </c>
      <c r="G66" s="13" t="str" ph="1">
        <f>すべて_位置図情報!G1143</f>
        <v>弁天町駅東自転車駐車場北側管理ボックス</v>
      </c>
      <c r="H66" s="126" t="str">
        <f>すべて_位置図情報!H1143</f>
        <v>大阪市港区波除3-13</v>
      </c>
      <c r="I66" s="81">
        <f>すべて_位置図情報!I1143</f>
        <v>1.44</v>
      </c>
      <c r="J66" s="80" t="str">
        <f>すべて_位置図情報!J1143</f>
        <v>A</v>
      </c>
      <c r="K66" s="78">
        <f>すべて_位置図情報!K1143</f>
        <v>0</v>
      </c>
      <c r="L66" s="79">
        <f>すべて_位置図情報!L1143</f>
        <v>1998</v>
      </c>
      <c r="M66" s="79" t="str">
        <f>すべて_位置図情報!M1143</f>
        <v>b</v>
      </c>
      <c r="N66" s="79" t="str">
        <f>すべて_位置図情報!N1143</f>
        <v>b</v>
      </c>
      <c r="O66" s="79" t="str">
        <f>すべて_位置図情報!O1143</f>
        <v/>
      </c>
      <c r="P66" s="79" t="str">
        <f>すべて_位置図情報!P1143</f>
        <v>D</v>
      </c>
      <c r="Q66" s="79" t="str">
        <f>すべて_位置図情報!Q1143</f>
        <v>無</v>
      </c>
      <c r="R66" s="79" t="str">
        <f>すべて_位置図情報!R1143</f>
        <v>指定管理（利用料金施設）</v>
      </c>
      <c r="S66" s="126" t="str">
        <f>すべて_位置図情報!S1143</f>
        <v>建設局</v>
      </c>
      <c r="T66" s="126" t="str">
        <f>すべて_位置図情報!T1143</f>
        <v>総務部</v>
      </c>
      <c r="U66" s="126" t="str">
        <f>すべて_位置図情報!U1143</f>
        <v>管理課</v>
      </c>
      <c r="V66" s="126" t="str">
        <f>すべて_位置図情報!V1143</f>
        <v>自転車対策担当</v>
      </c>
      <c r="W66" s="116" t="str">
        <f>すべて_位置図情報!W1143</f>
        <v>港区</v>
      </c>
      <c r="X66" s="116" t="str">
        <f>すべて_位置図情報!X1143</f>
        <v>一般施設</v>
      </c>
      <c r="Y66" s="114">
        <f>すべて_位置図情報!Y1143</f>
        <v>60</v>
      </c>
      <c r="Z66" s="127">
        <f>すべて_位置図情報!Z1143</f>
        <v>0</v>
      </c>
      <c r="AA66" s="124">
        <f>すべて_位置図情報!AA1143</f>
        <v>0</v>
      </c>
      <c r="AB66" s="126">
        <f>すべて_位置図情報!AB1143</f>
        <v>0</v>
      </c>
      <c r="AC66" s="124">
        <f>すべて_位置図情報!AC1143</f>
        <v>0</v>
      </c>
      <c r="AD66" s="124">
        <f>すべて_位置図情報!AD1143</f>
        <v>0</v>
      </c>
      <c r="AE66" s="16">
        <f>すべて_位置図情報!AF1143</f>
        <v>0</v>
      </c>
      <c r="AF66" s="16">
        <f>すべて_位置図情報!AG1143</f>
        <v>0</v>
      </c>
      <c r="AG66" s="16">
        <f>すべて_位置図情報!AH1143</f>
        <v>0</v>
      </c>
      <c r="AH66" s="16">
        <f>すべて_位置図情報!AI1143</f>
        <v>0</v>
      </c>
      <c r="AI66" s="16">
        <f>すべて_位置図情報!AJ1143</f>
        <v>0</v>
      </c>
      <c r="AJ66" s="16">
        <f>すべて_位置図情報!AK1143</f>
        <v>0</v>
      </c>
      <c r="AK66" s="16" t="e">
        <f>すべて_位置図情報!#REF!</f>
        <v>#REF!</v>
      </c>
    </row>
    <row r="67" spans="1:37">
      <c r="A67" s="262">
        <v>1126</v>
      </c>
      <c r="B67" s="7" t="str">
        <f>すべて_位置図情報!B1144</f>
        <v>インフラ関係施設</v>
      </c>
      <c r="C67" s="7" t="str">
        <f>すべて_位置図情報!C1144</f>
        <v>駐車場</v>
      </c>
      <c r="D67" s="7" t="str">
        <f>すべて_位置図情報!D1144</f>
        <v>自転車管理事務所</v>
      </c>
      <c r="E67" s="7" t="str">
        <f>すべて_位置図情報!E1144</f>
        <v>自転車駐車場管理事務所</v>
      </c>
      <c r="F67" s="74">
        <f>すべて_位置図情報!F1144</f>
        <v>39</v>
      </c>
      <c r="G67" s="13" t="str" ph="1">
        <f>すべて_位置図情報!G1144</f>
        <v>大正駅西自転車駐車場管理事務所</v>
      </c>
      <c r="H67" s="126" t="str">
        <f>すべて_位置図情報!H1144</f>
        <v>大阪市大正区三軒家西1-3-11</v>
      </c>
      <c r="I67" s="81">
        <f>すべて_位置図情報!I1144</f>
        <v>13.39</v>
      </c>
      <c r="J67" s="80" t="str">
        <f>すべて_位置図情報!J1144</f>
        <v>A</v>
      </c>
      <c r="K67" s="78">
        <f>すべて_位置図情報!K1144</f>
        <v>0</v>
      </c>
      <c r="L67" s="79">
        <f>すべて_位置図情報!L1144</f>
        <v>1988</v>
      </c>
      <c r="M67" s="79" t="str">
        <f>すべて_位置図情報!M1144</f>
        <v>b</v>
      </c>
      <c r="N67" s="79" t="str">
        <f>すべて_位置図情報!N1144</f>
        <v>b</v>
      </c>
      <c r="O67" s="79" t="str">
        <f>すべて_位置図情報!O1144</f>
        <v/>
      </c>
      <c r="P67" s="79" t="str">
        <f>すべて_位置図情報!P1144</f>
        <v>D</v>
      </c>
      <c r="Q67" s="79" t="str">
        <f>すべて_位置図情報!Q1144</f>
        <v>無</v>
      </c>
      <c r="R67" s="79" t="str">
        <f>すべて_位置図情報!R1144</f>
        <v>指定管理（利用料金施設）</v>
      </c>
      <c r="S67" s="126" t="str">
        <f>すべて_位置図情報!S1144</f>
        <v>建設局</v>
      </c>
      <c r="T67" s="126" t="str">
        <f>すべて_位置図情報!T1144</f>
        <v>総務部</v>
      </c>
      <c r="U67" s="126" t="str">
        <f>すべて_位置図情報!U1144</f>
        <v>管理課</v>
      </c>
      <c r="V67" s="126" t="str">
        <f>すべて_位置図情報!V1144</f>
        <v>自転車対策担当</v>
      </c>
      <c r="W67" s="116" t="str">
        <f>すべて_位置図情報!W1144</f>
        <v>大正区</v>
      </c>
      <c r="X67" s="116" t="str">
        <f>すべて_位置図情報!X1144</f>
        <v>一般施設</v>
      </c>
      <c r="Y67" s="114">
        <f>すべて_位置図情報!Y1144</f>
        <v>53</v>
      </c>
      <c r="Z67" s="127">
        <f>すべて_位置図情報!Z1144</f>
        <v>0</v>
      </c>
      <c r="AA67" s="124">
        <f>すべて_位置図情報!AA1144</f>
        <v>0</v>
      </c>
      <c r="AB67" s="126">
        <f>すべて_位置図情報!AB1144</f>
        <v>0</v>
      </c>
      <c r="AC67" s="124">
        <f>すべて_位置図情報!AC1144</f>
        <v>0</v>
      </c>
      <c r="AD67" s="124">
        <f>すべて_位置図情報!AD1144</f>
        <v>0</v>
      </c>
      <c r="AE67" s="18">
        <f>すべて_位置図情報!AF1144</f>
        <v>0</v>
      </c>
      <c r="AF67" s="18">
        <f>すべて_位置図情報!AG1144</f>
        <v>0</v>
      </c>
      <c r="AG67" s="18">
        <f>すべて_位置図情報!AH1144</f>
        <v>0</v>
      </c>
      <c r="AH67" s="18">
        <f>すべて_位置図情報!AI1144</f>
        <v>0</v>
      </c>
      <c r="AI67" s="18">
        <f>すべて_位置図情報!AJ1144</f>
        <v>0</v>
      </c>
      <c r="AJ67" s="18">
        <f>すべて_位置図情報!AK1144</f>
        <v>0</v>
      </c>
      <c r="AK67" s="18" t="e">
        <f>すべて_位置図情報!#REF!</f>
        <v>#REF!</v>
      </c>
    </row>
    <row r="68" spans="1:37">
      <c r="A68" s="262">
        <v>1127</v>
      </c>
      <c r="B68" s="7" t="str">
        <f>すべて_位置図情報!B1145</f>
        <v>インフラ関係施設</v>
      </c>
      <c r="C68" s="7" t="str">
        <f>すべて_位置図情報!C1145</f>
        <v>駐車場</v>
      </c>
      <c r="D68" s="7" t="str">
        <f>すべて_位置図情報!D1145</f>
        <v>自転車管理事務所</v>
      </c>
      <c r="E68" s="7" t="str">
        <f>すべて_位置図情報!E1145</f>
        <v>自転車駐車場管理事務所</v>
      </c>
      <c r="F68" s="74">
        <f>すべて_位置図情報!F1145</f>
        <v>40</v>
      </c>
      <c r="G68" s="13" t="str" ph="1">
        <f>すべて_位置図情報!G1145</f>
        <v>大正駅東自転車駐車場管理事務所</v>
      </c>
      <c r="H68" s="126" t="str">
        <f>すべて_位置図情報!H1145</f>
        <v>大阪市大正区三軒家東1-5</v>
      </c>
      <c r="I68" s="81">
        <f>すべて_位置図情報!I1145</f>
        <v>13.39</v>
      </c>
      <c r="J68" s="80" t="str">
        <f>すべて_位置図情報!J1145</f>
        <v>A</v>
      </c>
      <c r="K68" s="78">
        <f>すべて_位置図情報!K1145</f>
        <v>0</v>
      </c>
      <c r="L68" s="79">
        <f>すべて_位置図情報!L1145</f>
        <v>1988</v>
      </c>
      <c r="M68" s="79" t="str">
        <f>すべて_位置図情報!M1145</f>
        <v>b</v>
      </c>
      <c r="N68" s="79" t="str">
        <f>すべて_位置図情報!N1145</f>
        <v>b</v>
      </c>
      <c r="O68" s="79" t="str">
        <f>すべて_位置図情報!O1145</f>
        <v/>
      </c>
      <c r="P68" s="79" t="str">
        <f>すべて_位置図情報!P1145</f>
        <v>D</v>
      </c>
      <c r="Q68" s="79" t="str">
        <f>すべて_位置図情報!Q1145</f>
        <v>無</v>
      </c>
      <c r="R68" s="79" t="str">
        <f>すべて_位置図情報!R1145</f>
        <v>指定管理（利用料金施設）</v>
      </c>
      <c r="S68" s="126" t="str">
        <f>すべて_位置図情報!S1145</f>
        <v>建設局</v>
      </c>
      <c r="T68" s="126" t="str">
        <f>すべて_位置図情報!T1145</f>
        <v>総務部</v>
      </c>
      <c r="U68" s="126" t="str">
        <f>すべて_位置図情報!U1145</f>
        <v>管理課</v>
      </c>
      <c r="V68" s="126" t="str">
        <f>すべて_位置図情報!V1145</f>
        <v>自転車対策担当</v>
      </c>
      <c r="W68" s="116" t="str">
        <f>すべて_位置図情報!W1145</f>
        <v>大正区</v>
      </c>
      <c r="X68" s="116" t="str">
        <f>すべて_位置図情報!X1145</f>
        <v>一般施設</v>
      </c>
      <c r="Y68" s="114">
        <f>すべて_位置図情報!Y1145</f>
        <v>54</v>
      </c>
      <c r="Z68" s="127">
        <f>すべて_位置図情報!Z1145</f>
        <v>0</v>
      </c>
      <c r="AA68" s="124">
        <f>すべて_位置図情報!AA1145</f>
        <v>0</v>
      </c>
      <c r="AB68" s="126">
        <f>すべて_位置図情報!AB1145</f>
        <v>0</v>
      </c>
      <c r="AC68" s="124">
        <f>すべて_位置図情報!AC1145</f>
        <v>0</v>
      </c>
      <c r="AD68" s="124">
        <f>すべて_位置図情報!AD1145</f>
        <v>0</v>
      </c>
      <c r="AE68" s="18">
        <f>すべて_位置図情報!AF1145</f>
        <v>0</v>
      </c>
      <c r="AF68" s="18">
        <f>すべて_位置図情報!AG1145</f>
        <v>0</v>
      </c>
      <c r="AG68" s="18">
        <f>すべて_位置図情報!AH1145</f>
        <v>0</v>
      </c>
      <c r="AH68" s="18">
        <f>すべて_位置図情報!AI1145</f>
        <v>0</v>
      </c>
      <c r="AI68" s="18">
        <f>すべて_位置図情報!AJ1145</f>
        <v>0</v>
      </c>
      <c r="AJ68" s="18">
        <f>すべて_位置図情報!AK1145</f>
        <v>0</v>
      </c>
      <c r="AK68" s="18" t="e">
        <f>すべて_位置図情報!#REF!</f>
        <v>#REF!</v>
      </c>
    </row>
    <row r="69" spans="1:37">
      <c r="A69" s="262">
        <v>1128</v>
      </c>
      <c r="B69" s="7" t="str">
        <f>すべて_位置図情報!B1146</f>
        <v>インフラ関係施設</v>
      </c>
      <c r="C69" s="7" t="str">
        <f>すべて_位置図情報!C1146</f>
        <v>駐車場</v>
      </c>
      <c r="D69" s="7" t="str">
        <f>すべて_位置図情報!D1146</f>
        <v>自転車管理事務所</v>
      </c>
      <c r="E69" s="7" t="str">
        <f>すべて_位置図情報!E1146</f>
        <v>自転車駐車場管理事務所</v>
      </c>
      <c r="F69" s="74">
        <f>すべて_位置図情報!F1146</f>
        <v>41</v>
      </c>
      <c r="G69" s="13" t="str" ph="1">
        <f>すべて_位置図情報!G1146</f>
        <v>大正駅自転車駐車場管理ボックス</v>
      </c>
      <c r="H69" s="126" t="str">
        <f>すべて_位置図情報!H1146</f>
        <v>大阪市大正区三軒家東1-5</v>
      </c>
      <c r="I69" s="81">
        <f>すべて_位置図情報!I1146</f>
        <v>2.5</v>
      </c>
      <c r="J69" s="80" t="str">
        <f>すべて_位置図情報!J1146</f>
        <v>A</v>
      </c>
      <c r="K69" s="78">
        <f>すべて_位置図情報!K1146</f>
        <v>0</v>
      </c>
      <c r="L69" s="79">
        <f>すべて_位置図情報!L1146</f>
        <v>1988</v>
      </c>
      <c r="M69" s="79" t="str">
        <f>すべて_位置図情報!M1146</f>
        <v>b</v>
      </c>
      <c r="N69" s="79" t="str">
        <f>すべて_位置図情報!N1146</f>
        <v>b</v>
      </c>
      <c r="O69" s="79" t="str">
        <f>すべて_位置図情報!O1146</f>
        <v/>
      </c>
      <c r="P69" s="79" t="str">
        <f>すべて_位置図情報!P1146</f>
        <v>D</v>
      </c>
      <c r="Q69" s="79" t="str">
        <f>すべて_位置図情報!Q1146</f>
        <v>無</v>
      </c>
      <c r="R69" s="79" t="str">
        <f>すべて_位置図情報!R1146</f>
        <v>指定管理（利用料金施設）</v>
      </c>
      <c r="S69" s="126" t="str">
        <f>すべて_位置図情報!S1146</f>
        <v>建設局</v>
      </c>
      <c r="T69" s="126" t="str">
        <f>すべて_位置図情報!T1146</f>
        <v>総務部</v>
      </c>
      <c r="U69" s="126" t="str">
        <f>すべて_位置図情報!U1146</f>
        <v>管理課</v>
      </c>
      <c r="V69" s="126" t="str">
        <f>すべて_位置図情報!V1146</f>
        <v>自転車対策担当</v>
      </c>
      <c r="W69" s="116" t="str">
        <f>すべて_位置図情報!W1146</f>
        <v>大正区</v>
      </c>
      <c r="X69" s="116" t="str">
        <f>すべて_位置図情報!X1146</f>
        <v>一般施設</v>
      </c>
      <c r="Y69" s="114">
        <f>すべて_位置図情報!Y1146</f>
        <v>55</v>
      </c>
      <c r="Z69" s="127">
        <f>すべて_位置図情報!Z1146</f>
        <v>0</v>
      </c>
      <c r="AA69" s="124">
        <f>すべて_位置図情報!AA1146</f>
        <v>0</v>
      </c>
      <c r="AB69" s="126">
        <f>すべて_位置図情報!AB1146</f>
        <v>0</v>
      </c>
      <c r="AC69" s="124">
        <f>すべて_位置図情報!AC1146</f>
        <v>0</v>
      </c>
      <c r="AD69" s="124">
        <f>すべて_位置図情報!AD1146</f>
        <v>0</v>
      </c>
      <c r="AE69" s="18">
        <f>すべて_位置図情報!AF1146</f>
        <v>0</v>
      </c>
      <c r="AF69" s="18">
        <f>すべて_位置図情報!AG1146</f>
        <v>0</v>
      </c>
      <c r="AG69" s="18">
        <f>すべて_位置図情報!AH1146</f>
        <v>0</v>
      </c>
      <c r="AH69" s="18">
        <f>すべて_位置図情報!AI1146</f>
        <v>0</v>
      </c>
      <c r="AI69" s="18">
        <f>すべて_位置図情報!AJ1146</f>
        <v>0</v>
      </c>
      <c r="AJ69" s="18">
        <f>すべて_位置図情報!AK1146</f>
        <v>0</v>
      </c>
      <c r="AK69" s="18" t="e">
        <f>すべて_位置図情報!#REF!</f>
        <v>#REF!</v>
      </c>
    </row>
    <row r="70" spans="1:37">
      <c r="A70" s="262">
        <v>1129</v>
      </c>
      <c r="B70" s="7" t="str">
        <f>すべて_位置図情報!B1147</f>
        <v>インフラ関係施設</v>
      </c>
      <c r="C70" s="7" t="str">
        <f>すべて_位置図情報!C1147</f>
        <v>駐車場</v>
      </c>
      <c r="D70" s="7" t="str">
        <f>すべて_位置図情報!D1147</f>
        <v>自転車管理事務所</v>
      </c>
      <c r="E70" s="7" t="str">
        <f>すべて_位置図情報!E1147</f>
        <v>自転車駐車場管理事務所</v>
      </c>
      <c r="F70" s="74">
        <f>すべて_位置図情報!F1147</f>
        <v>42</v>
      </c>
      <c r="G70" s="13" t="str" ph="1">
        <f>すべて_位置図情報!G1147</f>
        <v>四天王寺前夕陽丘駅自転車駐車場管理事務所</v>
      </c>
      <c r="H70" s="126" t="str">
        <f>すべて_位置図情報!H1147</f>
        <v>大阪市天王寺区四天王寺1-7-4</v>
      </c>
      <c r="I70" s="81">
        <f>すべて_位置図情報!I1147</f>
        <v>12.96</v>
      </c>
      <c r="J70" s="80" t="str">
        <f>すべて_位置図情報!J1147</f>
        <v>A</v>
      </c>
      <c r="K70" s="78">
        <f>すべて_位置図情報!K1147</f>
        <v>0</v>
      </c>
      <c r="L70" s="79">
        <f>すべて_位置図情報!L1147</f>
        <v>2008</v>
      </c>
      <c r="M70" s="79" t="str">
        <f>すべて_位置図情報!M1147</f>
        <v>a</v>
      </c>
      <c r="N70" s="79" t="str">
        <f>すべて_位置図情報!N1147</f>
        <v>a</v>
      </c>
      <c r="O70" s="79" t="str">
        <f>すべて_位置図情報!O1147</f>
        <v/>
      </c>
      <c r="P70" s="79" t="str">
        <f>すべて_位置図情報!P1147</f>
        <v>A</v>
      </c>
      <c r="Q70" s="79" t="str">
        <f>すべて_位置図情報!Q1147</f>
        <v>無</v>
      </c>
      <c r="R70" s="79" t="str">
        <f>すべて_位置図情報!R1147</f>
        <v>指定管理（利用料金施設）</v>
      </c>
      <c r="S70" s="126" t="str">
        <f>すべて_位置図情報!S1147</f>
        <v>建設局</v>
      </c>
      <c r="T70" s="126" t="str">
        <f>すべて_位置図情報!T1147</f>
        <v>総務部</v>
      </c>
      <c r="U70" s="126" t="str">
        <f>すべて_位置図情報!U1147</f>
        <v>管理課</v>
      </c>
      <c r="V70" s="126" t="str">
        <f>すべて_位置図情報!V1147</f>
        <v>自転車対策担当</v>
      </c>
      <c r="W70" s="116" t="str">
        <f>すべて_位置図情報!W1147</f>
        <v>天王寺区</v>
      </c>
      <c r="X70" s="116" t="str">
        <f>すべて_位置図情報!X1147</f>
        <v>一般施設</v>
      </c>
      <c r="Y70" s="114">
        <f>すべて_位置図情報!Y1147</f>
        <v>32</v>
      </c>
      <c r="Z70" s="127">
        <f>すべて_位置図情報!Z1147</f>
        <v>0</v>
      </c>
      <c r="AA70" s="124">
        <f>すべて_位置図情報!AA1147</f>
        <v>0</v>
      </c>
      <c r="AB70" s="126">
        <f>すべて_位置図情報!AB1147</f>
        <v>0</v>
      </c>
      <c r="AC70" s="124">
        <f>すべて_位置図情報!AC1147</f>
        <v>0</v>
      </c>
      <c r="AD70" s="124">
        <f>すべて_位置図情報!AD1147</f>
        <v>0</v>
      </c>
      <c r="AE70" s="18">
        <f>すべて_位置図情報!AF1147</f>
        <v>0</v>
      </c>
      <c r="AF70" s="18">
        <f>すべて_位置図情報!AG1147</f>
        <v>0</v>
      </c>
      <c r="AG70" s="18">
        <f>すべて_位置図情報!AH1147</f>
        <v>0</v>
      </c>
      <c r="AH70" s="18">
        <f>すべて_位置図情報!AI1147</f>
        <v>0</v>
      </c>
      <c r="AI70" s="18">
        <f>すべて_位置図情報!AJ1147</f>
        <v>0</v>
      </c>
      <c r="AJ70" s="18">
        <f>すべて_位置図情報!AK1147</f>
        <v>0</v>
      </c>
      <c r="AK70" s="18" t="e">
        <f>すべて_位置図情報!#REF!</f>
        <v>#REF!</v>
      </c>
    </row>
    <row r="71" spans="1:37">
      <c r="A71" s="262">
        <v>1130</v>
      </c>
      <c r="B71" s="7" t="str">
        <f>すべて_位置図情報!B1148</f>
        <v>インフラ関係施設</v>
      </c>
      <c r="C71" s="7" t="str">
        <f>すべて_位置図情報!C1148</f>
        <v>駐車場</v>
      </c>
      <c r="D71" s="7" t="str">
        <f>すべて_位置図情報!D1148</f>
        <v>自転車管理事務所</v>
      </c>
      <c r="E71" s="7" t="str">
        <f>すべて_位置図情報!E1148</f>
        <v>自転車駐車場管理事務所</v>
      </c>
      <c r="F71" s="74">
        <f>すべて_位置図情報!F1148</f>
        <v>43</v>
      </c>
      <c r="G71" s="13" t="str" ph="1">
        <f>すべて_位置図情報!G1148</f>
        <v>寺田町駅自転車駐車場管理事務所</v>
      </c>
      <c r="H71" s="126" t="str">
        <f>すべて_位置図情報!H1148</f>
        <v>大阪市天王寺区大道5-10</v>
      </c>
      <c r="I71" s="81">
        <f>すべて_位置図情報!I1148</f>
        <v>6.48</v>
      </c>
      <c r="J71" s="80" t="str">
        <f>すべて_位置図情報!J1148</f>
        <v>A</v>
      </c>
      <c r="K71" s="78">
        <f>すべて_位置図情報!K1148</f>
        <v>0</v>
      </c>
      <c r="L71" s="79">
        <f>すべて_位置図情報!L1148</f>
        <v>2019</v>
      </c>
      <c r="M71" s="79" t="str">
        <f>すべて_位置図情報!M1148</f>
        <v>a</v>
      </c>
      <c r="N71" s="79" t="str">
        <f>すべて_位置図情報!N1148</f>
        <v>a</v>
      </c>
      <c r="O71" s="79" t="str">
        <f>すべて_位置図情報!O1148</f>
        <v/>
      </c>
      <c r="P71" s="79" t="str">
        <f>すべて_位置図情報!P1148</f>
        <v>A</v>
      </c>
      <c r="Q71" s="79" t="str">
        <f>すべて_位置図情報!Q1148</f>
        <v>無</v>
      </c>
      <c r="R71" s="79" t="str">
        <f>すべて_位置図情報!R1148</f>
        <v>指定管理（利用料金施設）</v>
      </c>
      <c r="S71" s="126" t="str">
        <f>すべて_位置図情報!S1148</f>
        <v>建設局</v>
      </c>
      <c r="T71" s="126" t="str">
        <f>すべて_位置図情報!T1148</f>
        <v>総務部</v>
      </c>
      <c r="U71" s="126" t="str">
        <f>すべて_位置図情報!U1148</f>
        <v>管理課</v>
      </c>
      <c r="V71" s="126" t="str">
        <f>すべて_位置図情報!V1148</f>
        <v>自転車対策担当</v>
      </c>
      <c r="W71" s="116" t="str">
        <f>すべて_位置図情報!W1148</f>
        <v>天王寺区</v>
      </c>
      <c r="X71" s="116" t="str">
        <f>すべて_位置図情報!X1148</f>
        <v>一般施設</v>
      </c>
      <c r="Y71" s="114">
        <f>すべて_位置図情報!Y1148</f>
        <v>33</v>
      </c>
      <c r="Z71" s="127">
        <f>すべて_位置図情報!Z1148</f>
        <v>0</v>
      </c>
      <c r="AA71" s="124">
        <f>すべて_位置図情報!AA1148</f>
        <v>0</v>
      </c>
      <c r="AB71" s="126">
        <f>すべて_位置図情報!AB1148</f>
        <v>0</v>
      </c>
      <c r="AC71" s="124">
        <f>すべて_位置図情報!AC1148</f>
        <v>0</v>
      </c>
      <c r="AD71" s="124">
        <f>すべて_位置図情報!AD1148</f>
        <v>0</v>
      </c>
      <c r="AE71" s="16">
        <f>すべて_位置図情報!AF1148</f>
        <v>0</v>
      </c>
      <c r="AF71" s="16">
        <f>すべて_位置図情報!AG1148</f>
        <v>0</v>
      </c>
      <c r="AG71" s="16">
        <f>すべて_位置図情報!AH1148</f>
        <v>0</v>
      </c>
      <c r="AH71" s="16">
        <f>すべて_位置図情報!AI1148</f>
        <v>0</v>
      </c>
      <c r="AI71" s="16">
        <f>すべて_位置図情報!AJ1148</f>
        <v>0</v>
      </c>
      <c r="AJ71" s="16">
        <f>すべて_位置図情報!AK1148</f>
        <v>0</v>
      </c>
      <c r="AK71" s="16" t="e">
        <f>すべて_位置図情報!#REF!</f>
        <v>#REF!</v>
      </c>
    </row>
    <row r="72" spans="1:37">
      <c r="A72" s="262">
        <v>1131</v>
      </c>
      <c r="B72" s="7" t="str">
        <f>すべて_位置図情報!B1149</f>
        <v>インフラ関係施設</v>
      </c>
      <c r="C72" s="7" t="str">
        <f>すべて_位置図情報!C1149</f>
        <v>駐車場</v>
      </c>
      <c r="D72" s="7" t="str">
        <f>すべて_位置図情報!D1149</f>
        <v>自転車管理事務所</v>
      </c>
      <c r="E72" s="7" t="str">
        <f>すべて_位置図情報!E1149</f>
        <v>自転車駐車場管理事務所</v>
      </c>
      <c r="F72" s="74">
        <f>すべて_位置図情報!F1149</f>
        <v>44</v>
      </c>
      <c r="G72" s="13" t="str" ph="1">
        <f>すべて_位置図情報!G1149</f>
        <v>上本町駅自転車駐車場管理事務所</v>
      </c>
      <c r="H72" s="126" t="str">
        <f>すべて_位置図情報!H1149</f>
        <v>大阪市天王寺区上本町6-2-31</v>
      </c>
      <c r="I72" s="81">
        <f>すべて_位置図情報!I1149</f>
        <v>9.7200000000000006</v>
      </c>
      <c r="J72" s="80" t="str">
        <f>すべて_位置図情報!J1149</f>
        <v>A</v>
      </c>
      <c r="K72" s="78">
        <f>すべて_位置図情報!K1149</f>
        <v>0</v>
      </c>
      <c r="L72" s="79">
        <f>すべて_位置図情報!L1149</f>
        <v>2002</v>
      </c>
      <c r="M72" s="79" t="str">
        <f>すべて_位置図情報!M1149</f>
        <v>b</v>
      </c>
      <c r="N72" s="79" t="str">
        <f>すべて_位置図情報!N1149</f>
        <v>b</v>
      </c>
      <c r="O72" s="79" t="str">
        <f>すべて_位置図情報!O1149</f>
        <v/>
      </c>
      <c r="P72" s="79" t="str">
        <f>すべて_位置図情報!P1149</f>
        <v>D</v>
      </c>
      <c r="Q72" s="79" t="str">
        <f>すべて_位置図情報!Q1149</f>
        <v>無</v>
      </c>
      <c r="R72" s="79" t="str">
        <f>すべて_位置図情報!R1149</f>
        <v>指定管理（利用料金施設）</v>
      </c>
      <c r="S72" s="126" t="str">
        <f>すべて_位置図情報!S1149</f>
        <v>建設局</v>
      </c>
      <c r="T72" s="126" t="str">
        <f>すべて_位置図情報!T1149</f>
        <v>総務部</v>
      </c>
      <c r="U72" s="126" t="str">
        <f>すべて_位置図情報!U1149</f>
        <v>管理課</v>
      </c>
      <c r="V72" s="126" t="str">
        <f>すべて_位置図情報!V1149</f>
        <v>自転車対策担当</v>
      </c>
      <c r="W72" s="116" t="str">
        <f>すべて_位置図情報!W1149</f>
        <v>天王寺区</v>
      </c>
      <c r="X72" s="116" t="str">
        <f>すべて_位置図情報!X1149</f>
        <v>一般施設</v>
      </c>
      <c r="Y72" s="114">
        <f>すべて_位置図情報!Y1149</f>
        <v>34</v>
      </c>
      <c r="Z72" s="127">
        <f>すべて_位置図情報!Z1149</f>
        <v>0</v>
      </c>
      <c r="AA72" s="124">
        <f>すべて_位置図情報!AA1149</f>
        <v>0</v>
      </c>
      <c r="AB72" s="126">
        <f>すべて_位置図情報!AB1149</f>
        <v>0</v>
      </c>
      <c r="AC72" s="124">
        <f>すべて_位置図情報!AC1149</f>
        <v>0</v>
      </c>
      <c r="AD72" s="124">
        <f>すべて_位置図情報!AD1149</f>
        <v>0</v>
      </c>
      <c r="AE72" s="16">
        <f>すべて_位置図情報!AF1149</f>
        <v>0</v>
      </c>
      <c r="AF72" s="16">
        <f>すべて_位置図情報!AG1149</f>
        <v>0</v>
      </c>
      <c r="AG72" s="16">
        <f>すべて_位置図情報!AH1149</f>
        <v>0</v>
      </c>
      <c r="AH72" s="16">
        <f>すべて_位置図情報!AI1149</f>
        <v>0</v>
      </c>
      <c r="AI72" s="16">
        <f>すべて_位置図情報!AJ1149</f>
        <v>0</v>
      </c>
      <c r="AJ72" s="16">
        <f>すべて_位置図情報!AK1149</f>
        <v>0</v>
      </c>
      <c r="AK72" s="16" t="e">
        <f>すべて_位置図情報!#REF!</f>
        <v>#REF!</v>
      </c>
    </row>
    <row r="73" spans="1:37">
      <c r="A73" s="262">
        <v>1132</v>
      </c>
      <c r="B73" s="7" t="str">
        <f>すべて_位置図情報!B1150</f>
        <v>インフラ関係施設</v>
      </c>
      <c r="C73" s="7" t="str">
        <f>すべて_位置図情報!C1150</f>
        <v>駐車場</v>
      </c>
      <c r="D73" s="7" t="str">
        <f>すべて_位置図情報!D1150</f>
        <v>自転車管理事務所</v>
      </c>
      <c r="E73" s="7" t="str">
        <f>すべて_位置図情報!E1150</f>
        <v>自転車駐車場管理事務所</v>
      </c>
      <c r="F73" s="74">
        <f>すべて_位置図情報!F1150</f>
        <v>45</v>
      </c>
      <c r="G73" s="13" t="str" ph="1">
        <f>すべて_位置図情報!G1150</f>
        <v>谷町九丁目駅自転車駐車場管理事務所</v>
      </c>
      <c r="H73" s="126" t="str">
        <f>すべて_位置図情報!H1150</f>
        <v>大阪市天王寺区生玉前町1</v>
      </c>
      <c r="I73" s="81">
        <f>すべて_位置図情報!I1150</f>
        <v>4.88</v>
      </c>
      <c r="J73" s="80" t="str">
        <f>すべて_位置図情報!J1150</f>
        <v>A</v>
      </c>
      <c r="K73" s="78">
        <f>すべて_位置図情報!K1150</f>
        <v>0</v>
      </c>
      <c r="L73" s="79">
        <f>すべて_位置図情報!L1150</f>
        <v>2002</v>
      </c>
      <c r="M73" s="79" t="str">
        <f>すべて_位置図情報!M1150</f>
        <v>b</v>
      </c>
      <c r="N73" s="79" t="str">
        <f>すべて_位置図情報!N1150</f>
        <v>b</v>
      </c>
      <c r="O73" s="79" t="str">
        <f>すべて_位置図情報!O1150</f>
        <v/>
      </c>
      <c r="P73" s="79" t="str">
        <f>すべて_位置図情報!P1150</f>
        <v>D</v>
      </c>
      <c r="Q73" s="79" t="str">
        <f>すべて_位置図情報!Q1150</f>
        <v>無</v>
      </c>
      <c r="R73" s="79" t="str">
        <f>すべて_位置図情報!R1150</f>
        <v>指定管理（利用料金施設）</v>
      </c>
      <c r="S73" s="126" t="str">
        <f>すべて_位置図情報!S1150</f>
        <v>建設局</v>
      </c>
      <c r="T73" s="126" t="str">
        <f>すべて_位置図情報!T1150</f>
        <v>総務部</v>
      </c>
      <c r="U73" s="126" t="str">
        <f>すべて_位置図情報!U1150</f>
        <v>管理課</v>
      </c>
      <c r="V73" s="126" t="str">
        <f>すべて_位置図情報!V1150</f>
        <v>自転車対策担当</v>
      </c>
      <c r="W73" s="116" t="str">
        <f>すべて_位置図情報!W1150</f>
        <v>天王寺区</v>
      </c>
      <c r="X73" s="116" t="str">
        <f>すべて_位置図情報!X1150</f>
        <v>一般施設</v>
      </c>
      <c r="Y73" s="114">
        <f>すべて_位置図情報!Y1150</f>
        <v>35</v>
      </c>
      <c r="Z73" s="127">
        <f>すべて_位置図情報!Z1150</f>
        <v>0</v>
      </c>
      <c r="AA73" s="124">
        <f>すべて_位置図情報!AA1150</f>
        <v>0</v>
      </c>
      <c r="AB73" s="126">
        <f>すべて_位置図情報!AB1150</f>
        <v>0</v>
      </c>
      <c r="AC73" s="124">
        <f>すべて_位置図情報!AC1150</f>
        <v>0</v>
      </c>
      <c r="AD73" s="124">
        <f>すべて_位置図情報!AD1150</f>
        <v>0</v>
      </c>
      <c r="AE73" s="18">
        <f>すべて_位置図情報!AF1150</f>
        <v>0</v>
      </c>
      <c r="AF73" s="18">
        <f>すべて_位置図情報!AG1150</f>
        <v>0</v>
      </c>
      <c r="AG73" s="18">
        <f>すべて_位置図情報!AH1150</f>
        <v>0</v>
      </c>
      <c r="AH73" s="18">
        <f>すべて_位置図情報!AI1150</f>
        <v>0</v>
      </c>
      <c r="AI73" s="18">
        <f>すべて_位置図情報!AJ1150</f>
        <v>0</v>
      </c>
      <c r="AJ73" s="18">
        <f>すべて_位置図情報!AK1150</f>
        <v>0</v>
      </c>
      <c r="AK73" s="18" t="e">
        <f>すべて_位置図情報!#REF!</f>
        <v>#REF!</v>
      </c>
    </row>
    <row r="74" spans="1:37">
      <c r="A74" s="262">
        <v>1133</v>
      </c>
      <c r="B74" s="7" t="str">
        <f>すべて_位置図情報!B1151</f>
        <v>インフラ関係施設</v>
      </c>
      <c r="C74" s="7" t="str">
        <f>すべて_位置図情報!C1151</f>
        <v>駐車場</v>
      </c>
      <c r="D74" s="7" t="str">
        <f>すべて_位置図情報!D1151</f>
        <v>自転車管理事務所</v>
      </c>
      <c r="E74" s="7" t="str">
        <f>すべて_位置図情報!E1151</f>
        <v>自転車駐車場管理事務所</v>
      </c>
      <c r="F74" s="74">
        <f>すべて_位置図情報!F1151</f>
        <v>46</v>
      </c>
      <c r="G74" s="13" t="str" ph="1">
        <f>すべて_位置図情報!G1151</f>
        <v>桃谷駅自転車駐車場管理ボックス</v>
      </c>
      <c r="H74" s="126" t="str">
        <f>すべて_位置図情報!H1151</f>
        <v>大阪市天王寺区堂ヶ芝1-11</v>
      </c>
      <c r="I74" s="81">
        <f>すべて_位置図情報!I1151</f>
        <v>1.44</v>
      </c>
      <c r="J74" s="80" t="str">
        <f>すべて_位置図情報!J1151</f>
        <v>A</v>
      </c>
      <c r="K74" s="78">
        <f>すべて_位置図情報!K1151</f>
        <v>0</v>
      </c>
      <c r="L74" s="79">
        <f>すべて_位置図情報!L1151</f>
        <v>2000</v>
      </c>
      <c r="M74" s="79" t="str">
        <f>すべて_位置図情報!M1151</f>
        <v>b</v>
      </c>
      <c r="N74" s="79" t="str">
        <f>すべて_位置図情報!N1151</f>
        <v>b</v>
      </c>
      <c r="O74" s="79" t="str">
        <f>すべて_位置図情報!O1151</f>
        <v/>
      </c>
      <c r="P74" s="79" t="str">
        <f>すべて_位置図情報!P1151</f>
        <v>D</v>
      </c>
      <c r="Q74" s="79" t="str">
        <f>すべて_位置図情報!Q1151</f>
        <v>無</v>
      </c>
      <c r="R74" s="79" t="str">
        <f>すべて_位置図情報!R1151</f>
        <v>指定管理（利用料金施設）</v>
      </c>
      <c r="S74" s="126" t="str">
        <f>すべて_位置図情報!S1151</f>
        <v>建設局</v>
      </c>
      <c r="T74" s="126" t="str">
        <f>すべて_位置図情報!T1151</f>
        <v>総務部</v>
      </c>
      <c r="U74" s="126" t="str">
        <f>すべて_位置図情報!U1151</f>
        <v>管理課</v>
      </c>
      <c r="V74" s="126" t="str">
        <f>すべて_位置図情報!V1151</f>
        <v>自転車対策担当</v>
      </c>
      <c r="W74" s="116" t="str">
        <f>すべて_位置図情報!W1151</f>
        <v>天王寺区</v>
      </c>
      <c r="X74" s="116" t="str">
        <f>すべて_位置図情報!X1151</f>
        <v>一般施設</v>
      </c>
      <c r="Y74" s="114">
        <f>すべて_位置図情報!Y1151</f>
        <v>36</v>
      </c>
      <c r="Z74" s="127">
        <f>すべて_位置図情報!Z1151</f>
        <v>0</v>
      </c>
      <c r="AA74" s="124">
        <f>すべて_位置図情報!AA1151</f>
        <v>0</v>
      </c>
      <c r="AB74" s="126">
        <f>すべて_位置図情報!AB1151</f>
        <v>0</v>
      </c>
      <c r="AC74" s="124">
        <f>すべて_位置図情報!AC1151</f>
        <v>0</v>
      </c>
      <c r="AD74" s="124">
        <f>すべて_位置図情報!AD1151</f>
        <v>0</v>
      </c>
      <c r="AE74" s="18">
        <f>すべて_位置図情報!AF1151</f>
        <v>0</v>
      </c>
      <c r="AF74" s="18">
        <f>すべて_位置図情報!AG1151</f>
        <v>0</v>
      </c>
      <c r="AG74" s="18">
        <f>すべて_位置図情報!AH1151</f>
        <v>0</v>
      </c>
      <c r="AH74" s="18">
        <f>すべて_位置図情報!AI1151</f>
        <v>0</v>
      </c>
      <c r="AI74" s="18">
        <f>すべて_位置図情報!AJ1151</f>
        <v>0</v>
      </c>
      <c r="AJ74" s="18">
        <f>すべて_位置図情報!AK1151</f>
        <v>0</v>
      </c>
      <c r="AK74" s="18" t="e">
        <f>すべて_位置図情報!#REF!</f>
        <v>#REF!</v>
      </c>
    </row>
    <row r="75" spans="1:37">
      <c r="A75" s="262">
        <v>1134</v>
      </c>
      <c r="B75" s="7" t="str">
        <f>すべて_位置図情報!B1152</f>
        <v>インフラ関係施設</v>
      </c>
      <c r="C75" s="7" t="str">
        <f>すべて_位置図情報!C1152</f>
        <v>駐車場</v>
      </c>
      <c r="D75" s="7" t="str">
        <f>すべて_位置図情報!D1152</f>
        <v>自転車管理事務所</v>
      </c>
      <c r="E75" s="7" t="str">
        <f>すべて_位置図情報!E1152</f>
        <v>自転車駐車場管理事務所</v>
      </c>
      <c r="F75" s="74">
        <f>すべて_位置図情報!F1152</f>
        <v>47</v>
      </c>
      <c r="G75" s="13" t="str" ph="1">
        <f>すべて_位置図情報!G1152</f>
        <v>桜川駅・JR難波駅・汐見橋駅自転車駐車場管理事務所</v>
      </c>
      <c r="H75" s="126" t="str">
        <f>すべて_位置図情報!H1152</f>
        <v>大阪市浪速区湊町1-4-1</v>
      </c>
      <c r="I75" s="81">
        <f>すべて_位置図情報!I1152</f>
        <v>12.15</v>
      </c>
      <c r="J75" s="80" t="str">
        <f>すべて_位置図情報!J1152</f>
        <v>A</v>
      </c>
      <c r="K75" s="78">
        <f>すべて_位置図情報!K1152</f>
        <v>0</v>
      </c>
      <c r="L75" s="79">
        <f>すべて_位置図情報!L1152</f>
        <v>2010</v>
      </c>
      <c r="M75" s="79" t="str">
        <f>すべて_位置図情報!M1152</f>
        <v>a</v>
      </c>
      <c r="N75" s="79" t="str">
        <f>すべて_位置図情報!N1152</f>
        <v>a</v>
      </c>
      <c r="O75" s="79" t="str">
        <f>すべて_位置図情報!O1152</f>
        <v/>
      </c>
      <c r="P75" s="79" t="str">
        <f>すべて_位置図情報!P1152</f>
        <v>A</v>
      </c>
      <c r="Q75" s="79" t="str">
        <f>すべて_位置図情報!Q1152</f>
        <v>無</v>
      </c>
      <c r="R75" s="79" t="str">
        <f>すべて_位置図情報!R1152</f>
        <v>指定管理（利用料金施設）</v>
      </c>
      <c r="S75" s="126" t="str">
        <f>すべて_位置図情報!S1152</f>
        <v>建設局</v>
      </c>
      <c r="T75" s="126" t="str">
        <f>すべて_位置図情報!T1152</f>
        <v>総務部</v>
      </c>
      <c r="U75" s="126" t="str">
        <f>すべて_位置図情報!U1152</f>
        <v>管理課</v>
      </c>
      <c r="V75" s="126" t="str">
        <f>すべて_位置図情報!V1152</f>
        <v>自転車対策担当</v>
      </c>
      <c r="W75" s="116" t="str">
        <f>すべて_位置図情報!W1152</f>
        <v>浪速区</v>
      </c>
      <c r="X75" s="116" t="str">
        <f>すべて_位置図情報!X1152</f>
        <v>一般施設</v>
      </c>
      <c r="Y75" s="114">
        <f>すべて_位置図情報!Y1152</f>
        <v>59</v>
      </c>
      <c r="Z75" s="127">
        <f>すべて_位置図情報!Z1152</f>
        <v>0</v>
      </c>
      <c r="AA75" s="124">
        <f>すべて_位置図情報!AA1152</f>
        <v>0</v>
      </c>
      <c r="AB75" s="126">
        <f>すべて_位置図情報!AB1152</f>
        <v>0</v>
      </c>
      <c r="AC75" s="124">
        <f>すべて_位置図情報!AC1152</f>
        <v>0</v>
      </c>
      <c r="AD75" s="124">
        <f>すべて_位置図情報!AD1152</f>
        <v>0</v>
      </c>
      <c r="AE75" s="18">
        <f>すべて_位置図情報!AF1152</f>
        <v>0</v>
      </c>
      <c r="AF75" s="18">
        <f>すべて_位置図情報!AG1152</f>
        <v>0</v>
      </c>
      <c r="AG75" s="18">
        <f>すべて_位置図情報!AH1152</f>
        <v>0</v>
      </c>
      <c r="AH75" s="18">
        <f>すべて_位置図情報!AI1152</f>
        <v>0</v>
      </c>
      <c r="AI75" s="18">
        <f>すべて_位置図情報!AJ1152</f>
        <v>0</v>
      </c>
      <c r="AJ75" s="18">
        <f>すべて_位置図情報!AK1152</f>
        <v>0</v>
      </c>
      <c r="AK75" s="18" t="e">
        <f>すべて_位置図情報!#REF!</f>
        <v>#REF!</v>
      </c>
    </row>
    <row r="76" spans="1:37">
      <c r="A76" s="262">
        <v>1135</v>
      </c>
      <c r="B76" s="7" t="str">
        <f>すべて_位置図情報!B1153</f>
        <v>インフラ関係施設</v>
      </c>
      <c r="C76" s="7" t="str">
        <f>すべて_位置図情報!C1153</f>
        <v>駐車場</v>
      </c>
      <c r="D76" s="7" t="str">
        <f>すべて_位置図情報!D1153</f>
        <v>自転車管理事務所</v>
      </c>
      <c r="E76" s="7" t="str">
        <f>すべて_位置図情報!E1153</f>
        <v>自転車駐車場管理事務所</v>
      </c>
      <c r="F76" s="74">
        <f>すべて_位置図情報!F1153</f>
        <v>48</v>
      </c>
      <c r="G76" s="13" t="str" ph="1">
        <f>すべて_位置図情報!G1153</f>
        <v>恵美須町駅自転車駐車場管理事務所</v>
      </c>
      <c r="H76" s="126" t="str">
        <f>すべて_位置図情報!H1153</f>
        <v>大阪市浪速区日本橋5-12</v>
      </c>
      <c r="I76" s="81">
        <f>すべて_位置図情報!I1153</f>
        <v>6.5</v>
      </c>
      <c r="J76" s="80" t="str">
        <f>すべて_位置図情報!J1153</f>
        <v>A</v>
      </c>
      <c r="K76" s="78">
        <f>すべて_位置図情報!K1153</f>
        <v>0</v>
      </c>
      <c r="L76" s="79">
        <f>すべて_位置図情報!L1153</f>
        <v>2016</v>
      </c>
      <c r="M76" s="79" t="str">
        <f>すべて_位置図情報!M1153</f>
        <v>a</v>
      </c>
      <c r="N76" s="79" t="str">
        <f>すべて_位置図情報!N1153</f>
        <v>a</v>
      </c>
      <c r="O76" s="79" t="str">
        <f>すべて_位置図情報!O1153</f>
        <v/>
      </c>
      <c r="P76" s="79" t="str">
        <f>すべて_位置図情報!P1153</f>
        <v>A</v>
      </c>
      <c r="Q76" s="79" t="str">
        <f>すべて_位置図情報!Q1153</f>
        <v>無</v>
      </c>
      <c r="R76" s="79" t="str">
        <f>すべて_位置図情報!R1153</f>
        <v>指定管理（利用料金施設）</v>
      </c>
      <c r="S76" s="126" t="str">
        <f>すべて_位置図情報!S1153</f>
        <v>建設局</v>
      </c>
      <c r="T76" s="126" t="str">
        <f>すべて_位置図情報!T1153</f>
        <v>総務部</v>
      </c>
      <c r="U76" s="126" t="str">
        <f>すべて_位置図情報!U1153</f>
        <v>管理課</v>
      </c>
      <c r="V76" s="126" t="str">
        <f>すべて_位置図情報!V1153</f>
        <v>自転車対策担当</v>
      </c>
      <c r="W76" s="116" t="str">
        <f>すべて_位置図情報!W1153</f>
        <v>浪速区</v>
      </c>
      <c r="X76" s="116" t="str">
        <f>すべて_位置図情報!X1153</f>
        <v>一般施設</v>
      </c>
      <c r="Y76" s="114">
        <f>すべて_位置図情報!Y1153</f>
        <v>60</v>
      </c>
      <c r="Z76" s="127">
        <f>すべて_位置図情報!Z1153</f>
        <v>0</v>
      </c>
      <c r="AA76" s="124">
        <f>すべて_位置図情報!AA1153</f>
        <v>0</v>
      </c>
      <c r="AB76" s="126">
        <f>すべて_位置図情報!AB1153</f>
        <v>0</v>
      </c>
      <c r="AC76" s="124">
        <f>すべて_位置図情報!AC1153</f>
        <v>0</v>
      </c>
      <c r="AD76" s="124">
        <f>すべて_位置図情報!AD1153</f>
        <v>0</v>
      </c>
      <c r="AE76" s="18">
        <f>すべて_位置図情報!AF1153</f>
        <v>0</v>
      </c>
      <c r="AF76" s="18">
        <f>すべて_位置図情報!AG1153</f>
        <v>0</v>
      </c>
      <c r="AG76" s="18">
        <f>すべて_位置図情報!AH1153</f>
        <v>0</v>
      </c>
      <c r="AH76" s="18">
        <f>すべて_位置図情報!AI1153</f>
        <v>0</v>
      </c>
      <c r="AI76" s="18">
        <f>すべて_位置図情報!AJ1153</f>
        <v>0</v>
      </c>
      <c r="AJ76" s="18">
        <f>すべて_位置図情報!AK1153</f>
        <v>0</v>
      </c>
      <c r="AK76" s="18" t="e">
        <f>すべて_位置図情報!#REF!</f>
        <v>#REF!</v>
      </c>
    </row>
    <row r="77" spans="1:37">
      <c r="A77" s="262">
        <v>1136</v>
      </c>
      <c r="B77" s="7" t="str">
        <f>すべて_位置図情報!B1154</f>
        <v>インフラ関係施設</v>
      </c>
      <c r="C77" s="7" t="str">
        <f>すべて_位置図情報!C1154</f>
        <v>駐車場</v>
      </c>
      <c r="D77" s="7" t="str">
        <f>すべて_位置図情報!D1154</f>
        <v>自転車管理事務所</v>
      </c>
      <c r="E77" s="7" t="str">
        <f>すべて_位置図情報!E1154</f>
        <v>自転車駐車場管理事務所</v>
      </c>
      <c r="F77" s="74">
        <f>すべて_位置図情報!F1154</f>
        <v>49</v>
      </c>
      <c r="G77" s="13" t="str" ph="1">
        <f>すべて_位置図情報!G1154</f>
        <v>今宮駅自転車駐車場管理事務所</v>
      </c>
      <c r="H77" s="126" t="str">
        <f>すべて_位置図情報!H1154</f>
        <v>大阪市浪速区大国3-13</v>
      </c>
      <c r="I77" s="81">
        <f>すべて_位置図情報!I1154</f>
        <v>12.96</v>
      </c>
      <c r="J77" s="80" t="str">
        <f>すべて_位置図情報!J1154</f>
        <v>A</v>
      </c>
      <c r="K77" s="78">
        <f>すべて_位置図情報!K1154</f>
        <v>0</v>
      </c>
      <c r="L77" s="79">
        <f>すべて_位置図情報!L1154</f>
        <v>2003</v>
      </c>
      <c r="M77" s="79" t="str">
        <f>すべて_位置図情報!M1154</f>
        <v>b</v>
      </c>
      <c r="N77" s="79" t="str">
        <f>すべて_位置図情報!N1154</f>
        <v>b</v>
      </c>
      <c r="O77" s="79" t="str">
        <f>すべて_位置図情報!O1154</f>
        <v/>
      </c>
      <c r="P77" s="79" t="str">
        <f>すべて_位置図情報!P1154</f>
        <v>D</v>
      </c>
      <c r="Q77" s="79" t="str">
        <f>すべて_位置図情報!Q1154</f>
        <v>無</v>
      </c>
      <c r="R77" s="79" t="str">
        <f>すべて_位置図情報!R1154</f>
        <v>指定管理（利用料金施設）</v>
      </c>
      <c r="S77" s="126" t="str">
        <f>すべて_位置図情報!S1154</f>
        <v>建設局</v>
      </c>
      <c r="T77" s="126" t="str">
        <f>すべて_位置図情報!T1154</f>
        <v>総務部</v>
      </c>
      <c r="U77" s="126" t="str">
        <f>すべて_位置図情報!U1154</f>
        <v>管理課</v>
      </c>
      <c r="V77" s="126" t="str">
        <f>すべて_位置図情報!V1154</f>
        <v>自転車対策担当</v>
      </c>
      <c r="W77" s="116" t="str">
        <f>すべて_位置図情報!W1154</f>
        <v>浪速区</v>
      </c>
      <c r="X77" s="116" t="str">
        <f>すべて_位置図情報!X1154</f>
        <v>一般施設</v>
      </c>
      <c r="Y77" s="114">
        <f>すべて_位置図情報!Y1154</f>
        <v>61</v>
      </c>
      <c r="Z77" s="127">
        <f>すべて_位置図情報!Z1154</f>
        <v>0</v>
      </c>
      <c r="AA77" s="124">
        <f>すべて_位置図情報!AA1154</f>
        <v>0</v>
      </c>
      <c r="AB77" s="126">
        <f>すべて_位置図情報!AB1154</f>
        <v>0</v>
      </c>
      <c r="AC77" s="124">
        <f>すべて_位置図情報!AC1154</f>
        <v>0</v>
      </c>
      <c r="AD77" s="124">
        <f>すべて_位置図情報!AD1154</f>
        <v>0</v>
      </c>
      <c r="AE77" s="16">
        <f>すべて_位置図情報!AF1154</f>
        <v>0</v>
      </c>
      <c r="AF77" s="16">
        <f>すべて_位置図情報!AG1154</f>
        <v>0</v>
      </c>
      <c r="AG77" s="16">
        <f>すべて_位置図情報!AH1154</f>
        <v>0</v>
      </c>
      <c r="AH77" s="16">
        <f>すべて_位置図情報!AI1154</f>
        <v>0</v>
      </c>
      <c r="AI77" s="16">
        <f>すべて_位置図情報!AJ1154</f>
        <v>0</v>
      </c>
      <c r="AJ77" s="16">
        <f>すべて_位置図情報!AK1154</f>
        <v>0</v>
      </c>
      <c r="AK77" s="16" t="e">
        <f>すべて_位置図情報!#REF!</f>
        <v>#REF!</v>
      </c>
    </row>
    <row r="78" spans="1:37">
      <c r="A78" s="262">
        <v>1137</v>
      </c>
      <c r="B78" s="7" t="str">
        <f>すべて_位置図情報!B1155</f>
        <v>インフラ関係施設</v>
      </c>
      <c r="C78" s="7" t="str">
        <f>すべて_位置図情報!C1155</f>
        <v>駐車場</v>
      </c>
      <c r="D78" s="7" t="str">
        <f>すべて_位置図情報!D1155</f>
        <v>自転車管理事務所</v>
      </c>
      <c r="E78" s="7" t="str">
        <f>すべて_位置図情報!E1155</f>
        <v>自転車駐車場管理事務所</v>
      </c>
      <c r="F78" s="74">
        <f>すべて_位置図情報!F1155</f>
        <v>50</v>
      </c>
      <c r="G78" s="13" t="str" ph="1">
        <f>すべて_位置図情報!G1155</f>
        <v>大国町駅自転車駐車場管理事務所</v>
      </c>
      <c r="H78" s="126" t="str">
        <f>すべて_位置図情報!H1155</f>
        <v>大阪市浪速区戎本町1-8-27</v>
      </c>
      <c r="I78" s="81">
        <f>すべて_位置図情報!I1155</f>
        <v>12.96</v>
      </c>
      <c r="J78" s="80" t="str">
        <f>すべて_位置図情報!J1155</f>
        <v>A</v>
      </c>
      <c r="K78" s="78">
        <f>すべて_位置図情報!K1155</f>
        <v>0</v>
      </c>
      <c r="L78" s="79">
        <f>すべて_位置図情報!L1155</f>
        <v>1996</v>
      </c>
      <c r="M78" s="79" t="str">
        <f>すべて_位置図情報!M1155</f>
        <v>b</v>
      </c>
      <c r="N78" s="79" t="str">
        <f>すべて_位置図情報!N1155</f>
        <v>b</v>
      </c>
      <c r="O78" s="79" t="str">
        <f>すべて_位置図情報!O1155</f>
        <v/>
      </c>
      <c r="P78" s="79" t="str">
        <f>すべて_位置図情報!P1155</f>
        <v>D</v>
      </c>
      <c r="Q78" s="79" t="str">
        <f>すべて_位置図情報!Q1155</f>
        <v>無</v>
      </c>
      <c r="R78" s="79" t="str">
        <f>すべて_位置図情報!R1155</f>
        <v>指定管理（利用料金施設）</v>
      </c>
      <c r="S78" s="126" t="str">
        <f>すべて_位置図情報!S1155</f>
        <v>建設局</v>
      </c>
      <c r="T78" s="126" t="str">
        <f>すべて_位置図情報!T1155</f>
        <v>総務部</v>
      </c>
      <c r="U78" s="126" t="str">
        <f>すべて_位置図情報!U1155</f>
        <v>管理課</v>
      </c>
      <c r="V78" s="126" t="str">
        <f>すべて_位置図情報!V1155</f>
        <v>自転車対策担当</v>
      </c>
      <c r="W78" s="116" t="str">
        <f>すべて_位置図情報!W1155</f>
        <v>浪速区</v>
      </c>
      <c r="X78" s="116" t="str">
        <f>すべて_位置図情報!X1155</f>
        <v>一般施設</v>
      </c>
      <c r="Y78" s="114">
        <f>すべて_位置図情報!Y1155</f>
        <v>62</v>
      </c>
      <c r="Z78" s="127">
        <f>すべて_位置図情報!Z1155</f>
        <v>0</v>
      </c>
      <c r="AA78" s="124">
        <f>すべて_位置図情報!AA1155</f>
        <v>0</v>
      </c>
      <c r="AB78" s="126">
        <f>すべて_位置図情報!AB1155</f>
        <v>0</v>
      </c>
      <c r="AC78" s="124">
        <f>すべて_位置図情報!AC1155</f>
        <v>0</v>
      </c>
      <c r="AD78" s="124">
        <f>すべて_位置図情報!AD1155</f>
        <v>0</v>
      </c>
      <c r="AE78" s="18">
        <f>すべて_位置図情報!AF1155</f>
        <v>0</v>
      </c>
      <c r="AF78" s="18">
        <f>すべて_位置図情報!AG1155</f>
        <v>0</v>
      </c>
      <c r="AG78" s="18">
        <f>すべて_位置図情報!AH1155</f>
        <v>0</v>
      </c>
      <c r="AH78" s="18">
        <f>すべて_位置図情報!AI1155</f>
        <v>0</v>
      </c>
      <c r="AI78" s="18">
        <f>すべて_位置図情報!AJ1155</f>
        <v>0</v>
      </c>
      <c r="AJ78" s="18">
        <f>すべて_位置図情報!AK1155</f>
        <v>0</v>
      </c>
      <c r="AK78" s="18" t="e">
        <f>すべて_位置図情報!#REF!</f>
        <v>#REF!</v>
      </c>
    </row>
    <row r="79" spans="1:37">
      <c r="A79" s="262">
        <v>1138</v>
      </c>
      <c r="B79" s="7" t="str">
        <f>すべて_位置図情報!B1156</f>
        <v>インフラ関係施設</v>
      </c>
      <c r="C79" s="7" t="str">
        <f>すべて_位置図情報!C1156</f>
        <v>駐車場</v>
      </c>
      <c r="D79" s="7" t="str">
        <f>すべて_位置図情報!D1156</f>
        <v>自転車管理事務所</v>
      </c>
      <c r="E79" s="7" t="str">
        <f>すべて_位置図情報!E1156</f>
        <v>自転車駐車場管理事務所</v>
      </c>
      <c r="F79" s="74">
        <f>すべて_位置図情報!F1156</f>
        <v>51</v>
      </c>
      <c r="G79" s="13" t="str" ph="1">
        <f>すべて_位置図情報!G1156</f>
        <v>芦原橋駅自転車駐車場管理ボックス</v>
      </c>
      <c r="H79" s="126" t="str">
        <f>すべて_位置図情報!H1156</f>
        <v>大阪市浪速区浪速西1-1</v>
      </c>
      <c r="I79" s="81">
        <f>すべて_位置図情報!I1156</f>
        <v>1.44</v>
      </c>
      <c r="J79" s="80" t="str">
        <f>すべて_位置図情報!J1156</f>
        <v>A</v>
      </c>
      <c r="K79" s="78">
        <f>すべて_位置図情報!K1156</f>
        <v>0</v>
      </c>
      <c r="L79" s="79">
        <f>すべて_位置図情報!L1156</f>
        <v>2002</v>
      </c>
      <c r="M79" s="79" t="str">
        <f>すべて_位置図情報!M1156</f>
        <v>b</v>
      </c>
      <c r="N79" s="79" t="str">
        <f>すべて_位置図情報!N1156</f>
        <v>b</v>
      </c>
      <c r="O79" s="79" t="str">
        <f>すべて_位置図情報!O1156</f>
        <v/>
      </c>
      <c r="P79" s="79" t="str">
        <f>すべて_位置図情報!P1156</f>
        <v>D</v>
      </c>
      <c r="Q79" s="79" t="str">
        <f>すべて_位置図情報!Q1156</f>
        <v>無</v>
      </c>
      <c r="R79" s="79" t="str">
        <f>すべて_位置図情報!R1156</f>
        <v>指定管理（利用料金施設）</v>
      </c>
      <c r="S79" s="126" t="str">
        <f>すべて_位置図情報!S1156</f>
        <v>建設局</v>
      </c>
      <c r="T79" s="126" t="str">
        <f>すべて_位置図情報!T1156</f>
        <v>総務部</v>
      </c>
      <c r="U79" s="126" t="str">
        <f>すべて_位置図情報!U1156</f>
        <v>管理課</v>
      </c>
      <c r="V79" s="126" t="str">
        <f>すべて_位置図情報!V1156</f>
        <v>自転車対策担当</v>
      </c>
      <c r="W79" s="116" t="str">
        <f>すべて_位置図情報!W1156</f>
        <v>浪速区</v>
      </c>
      <c r="X79" s="116" t="str">
        <f>すべて_位置図情報!X1156</f>
        <v>一般施設</v>
      </c>
      <c r="Y79" s="114">
        <f>すべて_位置図情報!Y1156</f>
        <v>63</v>
      </c>
      <c r="Z79" s="127">
        <f>すべて_位置図情報!Z1156</f>
        <v>0</v>
      </c>
      <c r="AA79" s="124">
        <f>すべて_位置図情報!AA1156</f>
        <v>0</v>
      </c>
      <c r="AB79" s="126">
        <f>すべて_位置図情報!AB1156</f>
        <v>0</v>
      </c>
      <c r="AC79" s="124">
        <f>すべて_位置図情報!AC1156</f>
        <v>0</v>
      </c>
      <c r="AD79" s="124">
        <f>すべて_位置図情報!AD1156</f>
        <v>0</v>
      </c>
      <c r="AE79" s="18">
        <f>すべて_位置図情報!AF1156</f>
        <v>0</v>
      </c>
      <c r="AF79" s="18">
        <f>すべて_位置図情報!AG1156</f>
        <v>0</v>
      </c>
      <c r="AG79" s="18">
        <f>すべて_位置図情報!AH1156</f>
        <v>0</v>
      </c>
      <c r="AH79" s="18">
        <f>すべて_位置図情報!AI1156</f>
        <v>0</v>
      </c>
      <c r="AI79" s="18">
        <f>すべて_位置図情報!AJ1156</f>
        <v>0</v>
      </c>
      <c r="AJ79" s="18">
        <f>すべて_位置図情報!AK1156</f>
        <v>0</v>
      </c>
      <c r="AK79" s="18" t="e">
        <f>すべて_位置図情報!#REF!</f>
        <v>#REF!</v>
      </c>
    </row>
    <row r="80" spans="1:37">
      <c r="A80" s="262">
        <v>1139</v>
      </c>
      <c r="B80" s="7" t="str">
        <f>すべて_位置図情報!B1157</f>
        <v>インフラ関係施設</v>
      </c>
      <c r="C80" s="7" t="str">
        <f>すべて_位置図情報!C1157</f>
        <v>駐車場</v>
      </c>
      <c r="D80" s="7" t="str">
        <f>すべて_位置図情報!D1157</f>
        <v>自転車管理事務所</v>
      </c>
      <c r="E80" s="7" t="str">
        <f>すべて_位置図情報!E1157</f>
        <v>自転車駐車場管理事務所</v>
      </c>
      <c r="F80" s="74">
        <f>すべて_位置図情報!F1157</f>
        <v>52</v>
      </c>
      <c r="G80" s="13" t="str" ph="1">
        <f>すべて_位置図情報!G1157</f>
        <v>今宮駅自転車駐車場管理ボックス</v>
      </c>
      <c r="H80" s="126" t="str">
        <f>すべて_位置図情報!H1157</f>
        <v>大阪市浪速区大国3-13</v>
      </c>
      <c r="I80" s="81">
        <f>すべて_位置図情報!I1157</f>
        <v>1.44</v>
      </c>
      <c r="J80" s="80" t="str">
        <f>すべて_位置図情報!J1157</f>
        <v>A</v>
      </c>
      <c r="K80" s="78">
        <f>すべて_位置図情報!K1157</f>
        <v>0</v>
      </c>
      <c r="L80" s="79">
        <f>すべて_位置図情報!L1157</f>
        <v>2003</v>
      </c>
      <c r="M80" s="79" t="str">
        <f>すべて_位置図情報!M1157</f>
        <v>b</v>
      </c>
      <c r="N80" s="79" t="str">
        <f>すべて_位置図情報!N1157</f>
        <v>b</v>
      </c>
      <c r="O80" s="79" t="str">
        <f>すべて_位置図情報!O1157</f>
        <v/>
      </c>
      <c r="P80" s="79" t="str">
        <f>すべて_位置図情報!P1157</f>
        <v>D</v>
      </c>
      <c r="Q80" s="79" t="str">
        <f>すべて_位置図情報!Q1157</f>
        <v>無</v>
      </c>
      <c r="R80" s="79" t="str">
        <f>すべて_位置図情報!R1157</f>
        <v>指定管理（利用料金施設）</v>
      </c>
      <c r="S80" s="126" t="str">
        <f>すべて_位置図情報!S1157</f>
        <v>建設局</v>
      </c>
      <c r="T80" s="126" t="str">
        <f>すべて_位置図情報!T1157</f>
        <v>総務部</v>
      </c>
      <c r="U80" s="126" t="str">
        <f>すべて_位置図情報!U1157</f>
        <v>管理課</v>
      </c>
      <c r="V80" s="126" t="str">
        <f>すべて_位置図情報!V1157</f>
        <v>自転車対策担当</v>
      </c>
      <c r="W80" s="116" t="str">
        <f>すべて_位置図情報!W1157</f>
        <v>浪速区</v>
      </c>
      <c r="X80" s="116" t="str">
        <f>すべて_位置図情報!X1157</f>
        <v>一般施設</v>
      </c>
      <c r="Y80" s="114">
        <f>すべて_位置図情報!Y1157</f>
        <v>64</v>
      </c>
      <c r="Z80" s="127">
        <f>すべて_位置図情報!Z1157</f>
        <v>0</v>
      </c>
      <c r="AA80" s="124">
        <f>すべて_位置図情報!AA1157</f>
        <v>0</v>
      </c>
      <c r="AB80" s="126">
        <f>すべて_位置図情報!AB1157</f>
        <v>0</v>
      </c>
      <c r="AC80" s="124">
        <f>すべて_位置図情報!AC1157</f>
        <v>0</v>
      </c>
      <c r="AD80" s="124">
        <f>すべて_位置図情報!AD1157</f>
        <v>0</v>
      </c>
      <c r="AE80" s="18">
        <f>すべて_位置図情報!AF1157</f>
        <v>0</v>
      </c>
      <c r="AF80" s="18">
        <f>すべて_位置図情報!AG1157</f>
        <v>0</v>
      </c>
      <c r="AG80" s="18">
        <f>すべて_位置図情報!AH1157</f>
        <v>0</v>
      </c>
      <c r="AH80" s="18">
        <f>すべて_位置図情報!AI1157</f>
        <v>0</v>
      </c>
      <c r="AI80" s="18">
        <f>すべて_位置図情報!AJ1157</f>
        <v>0</v>
      </c>
      <c r="AJ80" s="18">
        <f>すべて_位置図情報!AK1157</f>
        <v>0</v>
      </c>
      <c r="AK80" s="18" t="e">
        <f>すべて_位置図情報!#REF!</f>
        <v>#REF!</v>
      </c>
    </row>
    <row r="81" spans="1:37">
      <c r="A81" s="262">
        <v>1140</v>
      </c>
      <c r="B81" s="7" t="str">
        <f>すべて_位置図情報!B1158</f>
        <v>インフラ関係施設</v>
      </c>
      <c r="C81" s="7" t="str">
        <f>すべて_位置図情報!C1158</f>
        <v>駐車場</v>
      </c>
      <c r="D81" s="7" t="str">
        <f>すべて_位置図情報!D1158</f>
        <v>自転車管理事務所</v>
      </c>
      <c r="E81" s="7" t="str">
        <f>すべて_位置図情報!E1158</f>
        <v>自転車駐車場管理事務所</v>
      </c>
      <c r="F81" s="74">
        <f>すべて_位置図情報!F1158</f>
        <v>53</v>
      </c>
      <c r="G81" s="13" t="str" ph="1">
        <f>すべて_位置図情報!G1158</f>
        <v>福駅自転車駐車場管理事務所</v>
      </c>
      <c r="H81" s="126" t="str">
        <f>すべて_位置図情報!H1158</f>
        <v>大阪市西淀川区福町3-2</v>
      </c>
      <c r="I81" s="81">
        <f>すべて_位置図情報!I1158</f>
        <v>8.1</v>
      </c>
      <c r="J81" s="80" t="str">
        <f>すべて_位置図情報!J1158</f>
        <v>A</v>
      </c>
      <c r="K81" s="78">
        <f>すべて_位置図情報!K1158</f>
        <v>0</v>
      </c>
      <c r="L81" s="79">
        <f>すべて_位置図情報!L1158</f>
        <v>2010</v>
      </c>
      <c r="M81" s="79" t="str">
        <f>すべて_位置図情報!M1158</f>
        <v>a</v>
      </c>
      <c r="N81" s="79" t="str">
        <f>すべて_位置図情報!N1158</f>
        <v>a</v>
      </c>
      <c r="O81" s="79" t="str">
        <f>すべて_位置図情報!O1158</f>
        <v/>
      </c>
      <c r="P81" s="79" t="str">
        <f>すべて_位置図情報!P1158</f>
        <v>A</v>
      </c>
      <c r="Q81" s="79" t="str">
        <f>すべて_位置図情報!Q1158</f>
        <v>無</v>
      </c>
      <c r="R81" s="79" t="str">
        <f>すべて_位置図情報!R1158</f>
        <v>指定管理（利用料金施設）</v>
      </c>
      <c r="S81" s="126" t="str">
        <f>すべて_位置図情報!S1158</f>
        <v>建設局</v>
      </c>
      <c r="T81" s="126" t="str">
        <f>すべて_位置図情報!T1158</f>
        <v>総務部</v>
      </c>
      <c r="U81" s="126" t="str">
        <f>すべて_位置図情報!U1158</f>
        <v>管理課</v>
      </c>
      <c r="V81" s="126" t="str">
        <f>すべて_位置図情報!V1158</f>
        <v>自転車対策担当</v>
      </c>
      <c r="W81" s="116" t="str">
        <f>すべて_位置図情報!W1158</f>
        <v>西淀川区</v>
      </c>
      <c r="X81" s="116" t="str">
        <f>すべて_位置図情報!X1158</f>
        <v>一般施設</v>
      </c>
      <c r="Y81" s="114">
        <f>すべて_位置図情報!Y1158</f>
        <v>39</v>
      </c>
      <c r="Z81" s="127">
        <f>すべて_位置図情報!Z1158</f>
        <v>0</v>
      </c>
      <c r="AA81" s="124">
        <f>すべて_位置図情報!AA1158</f>
        <v>0</v>
      </c>
      <c r="AB81" s="126">
        <f>すべて_位置図情報!AB1158</f>
        <v>0</v>
      </c>
      <c r="AC81" s="124">
        <f>すべて_位置図情報!AC1158</f>
        <v>0</v>
      </c>
      <c r="AD81" s="124">
        <f>すべて_位置図情報!AD1158</f>
        <v>0</v>
      </c>
      <c r="AE81" s="18">
        <f>すべて_位置図情報!AF1158</f>
        <v>0</v>
      </c>
      <c r="AF81" s="18">
        <f>すべて_位置図情報!AG1158</f>
        <v>0</v>
      </c>
      <c r="AG81" s="18">
        <f>すべて_位置図情報!AH1158</f>
        <v>0</v>
      </c>
      <c r="AH81" s="18">
        <f>すべて_位置図情報!AI1158</f>
        <v>0</v>
      </c>
      <c r="AI81" s="18">
        <f>すべて_位置図情報!AJ1158</f>
        <v>0</v>
      </c>
      <c r="AJ81" s="18">
        <f>すべて_位置図情報!AK1158</f>
        <v>0</v>
      </c>
      <c r="AK81" s="18" t="e">
        <f>すべて_位置図情報!#REF!</f>
        <v>#REF!</v>
      </c>
    </row>
    <row r="82" spans="1:37">
      <c r="A82" s="262">
        <v>1141</v>
      </c>
      <c r="B82" s="7" t="str">
        <f>すべて_位置図情報!B1159</f>
        <v>インフラ関係施設</v>
      </c>
      <c r="C82" s="7" t="str">
        <f>すべて_位置図情報!C1159</f>
        <v>駐車場</v>
      </c>
      <c r="D82" s="7" t="str">
        <f>すべて_位置図情報!D1159</f>
        <v>自転車管理事務所</v>
      </c>
      <c r="E82" s="7" t="str">
        <f>すべて_位置図情報!E1159</f>
        <v>自転車駐車場管理事務所</v>
      </c>
      <c r="F82" s="74">
        <f>すべて_位置図情報!F1159</f>
        <v>54</v>
      </c>
      <c r="G82" s="13" t="str" ph="1">
        <f>すべて_位置図情報!G1159</f>
        <v>千船駅自転車駐車場管理事務所</v>
      </c>
      <c r="H82" s="126" t="str">
        <f>すべて_位置図情報!H1159</f>
        <v>大阪市西淀川区佃2-2</v>
      </c>
      <c r="I82" s="81">
        <f>すべて_位置図情報!I1159</f>
        <v>3.89</v>
      </c>
      <c r="J82" s="80" t="str">
        <f>すべて_位置図情報!J1159</f>
        <v>A</v>
      </c>
      <c r="K82" s="78">
        <f>すべて_位置図情報!K1159</f>
        <v>0</v>
      </c>
      <c r="L82" s="79">
        <f>すべて_位置図情報!L1159</f>
        <v>1991</v>
      </c>
      <c r="M82" s="79" t="str">
        <f>すべて_位置図情報!M1159</f>
        <v>b</v>
      </c>
      <c r="N82" s="79" t="str">
        <f>すべて_位置図情報!N1159</f>
        <v>b</v>
      </c>
      <c r="O82" s="79" t="str">
        <f>すべて_位置図情報!O1159</f>
        <v/>
      </c>
      <c r="P82" s="79" t="str">
        <f>すべて_位置図情報!P1159</f>
        <v>D</v>
      </c>
      <c r="Q82" s="79" t="str">
        <f>すべて_位置図情報!Q1159</f>
        <v>無</v>
      </c>
      <c r="R82" s="79" t="str">
        <f>すべて_位置図情報!R1159</f>
        <v>指定管理（利用料金施設）</v>
      </c>
      <c r="S82" s="126" t="str">
        <f>すべて_位置図情報!S1159</f>
        <v>建設局</v>
      </c>
      <c r="T82" s="126" t="str">
        <f>すべて_位置図情報!T1159</f>
        <v>総務部</v>
      </c>
      <c r="U82" s="126" t="str">
        <f>すべて_位置図情報!U1159</f>
        <v>管理課</v>
      </c>
      <c r="V82" s="126" t="str">
        <f>すべて_位置図情報!V1159</f>
        <v>自転車対策担当</v>
      </c>
      <c r="W82" s="116" t="str">
        <f>すべて_位置図情報!W1159</f>
        <v>西淀川区</v>
      </c>
      <c r="X82" s="116" t="str">
        <f>すべて_位置図情報!X1159</f>
        <v>一般施設</v>
      </c>
      <c r="Y82" s="114">
        <f>すべて_位置図情報!Y1159</f>
        <v>40</v>
      </c>
      <c r="Z82" s="127">
        <f>すべて_位置図情報!Z1159</f>
        <v>0</v>
      </c>
      <c r="AA82" s="124">
        <f>すべて_位置図情報!AA1159</f>
        <v>0</v>
      </c>
      <c r="AB82" s="126">
        <f>すべて_位置図情報!AB1159</f>
        <v>0</v>
      </c>
      <c r="AC82" s="124">
        <f>すべて_位置図情報!AC1159</f>
        <v>0</v>
      </c>
      <c r="AD82" s="124">
        <f>すべて_位置図情報!AD1159</f>
        <v>0</v>
      </c>
      <c r="AE82" s="18">
        <f>すべて_位置図情報!AF1159</f>
        <v>0</v>
      </c>
      <c r="AF82" s="18">
        <f>すべて_位置図情報!AG1159</f>
        <v>0</v>
      </c>
      <c r="AG82" s="18">
        <f>すべて_位置図情報!AH1159</f>
        <v>0</v>
      </c>
      <c r="AH82" s="18">
        <f>すべて_位置図情報!AI1159</f>
        <v>0</v>
      </c>
      <c r="AI82" s="18">
        <f>すべて_位置図情報!AJ1159</f>
        <v>0</v>
      </c>
      <c r="AJ82" s="18">
        <f>すべて_位置図情報!AK1159</f>
        <v>0</v>
      </c>
      <c r="AK82" s="18" t="e">
        <f>すべて_位置図情報!#REF!</f>
        <v>#REF!</v>
      </c>
    </row>
    <row r="83" spans="1:37">
      <c r="A83" s="262">
        <v>1142</v>
      </c>
      <c r="B83" s="7" t="str">
        <f>すべて_位置図情報!B1160</f>
        <v>インフラ関係施設</v>
      </c>
      <c r="C83" s="7" t="str">
        <f>すべて_位置図情報!C1160</f>
        <v>駐車場</v>
      </c>
      <c r="D83" s="7" t="str">
        <f>すべて_位置図情報!D1160</f>
        <v>自転車管理事務所</v>
      </c>
      <c r="E83" s="7" t="str">
        <f>すべて_位置図情報!E1160</f>
        <v>自転車駐車場管理事務所</v>
      </c>
      <c r="F83" s="74">
        <f>すべて_位置図情報!F1160</f>
        <v>55</v>
      </c>
      <c r="G83" s="13" t="str" ph="1">
        <f>すべて_位置図情報!G1160</f>
        <v>出来島駅自転車駐車場管理事務所</v>
      </c>
      <c r="H83" s="126" t="str">
        <f>すべて_位置図情報!H1160</f>
        <v>大阪市西淀川区出来島1-13</v>
      </c>
      <c r="I83" s="81">
        <f>すべて_位置図情報!I1160</f>
        <v>12.56</v>
      </c>
      <c r="J83" s="80" t="str">
        <f>すべて_位置図情報!J1160</f>
        <v>A</v>
      </c>
      <c r="K83" s="78">
        <f>すべて_位置図情報!K1160</f>
        <v>0</v>
      </c>
      <c r="L83" s="79">
        <f>すべて_位置図情報!L1160</f>
        <v>1989</v>
      </c>
      <c r="M83" s="79" t="str">
        <f>すべて_位置図情報!M1160</f>
        <v>b</v>
      </c>
      <c r="N83" s="79" t="str">
        <f>すべて_位置図情報!N1160</f>
        <v>b</v>
      </c>
      <c r="O83" s="79" t="str">
        <f>すべて_位置図情報!O1160</f>
        <v/>
      </c>
      <c r="P83" s="79" t="str">
        <f>すべて_位置図情報!P1160</f>
        <v>D</v>
      </c>
      <c r="Q83" s="79" t="str">
        <f>すべて_位置図情報!Q1160</f>
        <v>無</v>
      </c>
      <c r="R83" s="79" t="str">
        <f>すべて_位置図情報!R1160</f>
        <v>指定管理（利用料金施設）</v>
      </c>
      <c r="S83" s="126" t="str">
        <f>すべて_位置図情報!S1160</f>
        <v>建設局</v>
      </c>
      <c r="T83" s="126" t="str">
        <f>すべて_位置図情報!T1160</f>
        <v>総務部</v>
      </c>
      <c r="U83" s="126" t="str">
        <f>すべて_位置図情報!U1160</f>
        <v>管理課</v>
      </c>
      <c r="V83" s="126" t="str">
        <f>すべて_位置図情報!V1160</f>
        <v>自転車対策担当</v>
      </c>
      <c r="W83" s="116" t="str">
        <f>すべて_位置図情報!W1160</f>
        <v>西淀川区</v>
      </c>
      <c r="X83" s="116" t="str">
        <f>すべて_位置図情報!X1160</f>
        <v>一般施設</v>
      </c>
      <c r="Y83" s="114">
        <f>すべて_位置図情報!Y1160</f>
        <v>41</v>
      </c>
      <c r="Z83" s="127">
        <f>すべて_位置図情報!Z1160</f>
        <v>0</v>
      </c>
      <c r="AA83" s="124">
        <f>すべて_位置図情報!AA1160</f>
        <v>0</v>
      </c>
      <c r="AB83" s="126">
        <f>すべて_位置図情報!AB1160</f>
        <v>0</v>
      </c>
      <c r="AC83" s="124">
        <f>すべて_位置図情報!AC1160</f>
        <v>0</v>
      </c>
      <c r="AD83" s="124">
        <f>すべて_位置図情報!AD1160</f>
        <v>0</v>
      </c>
      <c r="AE83" s="16">
        <f>すべて_位置図情報!AF1160</f>
        <v>0</v>
      </c>
      <c r="AF83" s="16">
        <f>すべて_位置図情報!AG1160</f>
        <v>0</v>
      </c>
      <c r="AG83" s="16">
        <f>すべて_位置図情報!AH1160</f>
        <v>0</v>
      </c>
      <c r="AH83" s="16">
        <f>すべて_位置図情報!AI1160</f>
        <v>0</v>
      </c>
      <c r="AI83" s="16">
        <f>すべて_位置図情報!AJ1160</f>
        <v>0</v>
      </c>
      <c r="AJ83" s="16">
        <f>すべて_位置図情報!AK1160</f>
        <v>0</v>
      </c>
      <c r="AK83" s="16" t="e">
        <f>すべて_位置図情報!#REF!</f>
        <v>#REF!</v>
      </c>
    </row>
    <row r="84" spans="1:37">
      <c r="A84" s="262">
        <v>1143</v>
      </c>
      <c r="B84" s="7" t="str">
        <f>すべて_位置図情報!B1161</f>
        <v>インフラ関係施設</v>
      </c>
      <c r="C84" s="7" t="str">
        <f>すべて_位置図情報!C1161</f>
        <v>駐車場</v>
      </c>
      <c r="D84" s="7" t="str">
        <f>すべて_位置図情報!D1161</f>
        <v>自転車管理事務所</v>
      </c>
      <c r="E84" s="7" t="str">
        <f>すべて_位置図情報!E1161</f>
        <v>自転車駐車場管理事務所</v>
      </c>
      <c r="F84" s="74">
        <f>すべて_位置図情報!F1161</f>
        <v>56</v>
      </c>
      <c r="G84" s="13" t="str" ph="1">
        <f>すべて_位置図情報!G1161</f>
        <v>姫島駅自転車駐車場管理事務所</v>
      </c>
      <c r="H84" s="126" t="str">
        <f>すべて_位置図情報!H1161</f>
        <v>大阪市西淀川区姫島1-19</v>
      </c>
      <c r="I84" s="81">
        <f>すべて_位置図情報!I1161</f>
        <v>10.8</v>
      </c>
      <c r="J84" s="80" t="str">
        <f>すべて_位置図情報!J1161</f>
        <v>A</v>
      </c>
      <c r="K84" s="78">
        <f>すべて_位置図情報!K1161</f>
        <v>0</v>
      </c>
      <c r="L84" s="79">
        <f>すべて_位置図情報!L1161</f>
        <v>2004</v>
      </c>
      <c r="M84" s="79" t="str">
        <f>すべて_位置図情報!M1161</f>
        <v>b</v>
      </c>
      <c r="N84" s="79" t="str">
        <f>すべて_位置図情報!N1161</f>
        <v>b</v>
      </c>
      <c r="O84" s="79" t="str">
        <f>すべて_位置図情報!O1161</f>
        <v/>
      </c>
      <c r="P84" s="79" t="str">
        <f>すべて_位置図情報!P1161</f>
        <v>D</v>
      </c>
      <c r="Q84" s="79" t="str">
        <f>すべて_位置図情報!Q1161</f>
        <v>無</v>
      </c>
      <c r="R84" s="79" t="str">
        <f>すべて_位置図情報!R1161</f>
        <v>指定管理（利用料金施設）</v>
      </c>
      <c r="S84" s="126" t="str">
        <f>すべて_位置図情報!S1161</f>
        <v>建設局</v>
      </c>
      <c r="T84" s="126" t="str">
        <f>すべて_位置図情報!T1161</f>
        <v>総務部</v>
      </c>
      <c r="U84" s="126" t="str">
        <f>すべて_位置図情報!U1161</f>
        <v>管理課</v>
      </c>
      <c r="V84" s="126" t="str">
        <f>すべて_位置図情報!V1161</f>
        <v>自転車対策担当</v>
      </c>
      <c r="W84" s="116" t="str">
        <f>すべて_位置図情報!W1161</f>
        <v>西淀川区</v>
      </c>
      <c r="X84" s="116" t="str">
        <f>すべて_位置図情報!X1161</f>
        <v>一般施設</v>
      </c>
      <c r="Y84" s="114">
        <f>すべて_位置図情報!Y1161</f>
        <v>42</v>
      </c>
      <c r="Z84" s="127">
        <f>すべて_位置図情報!Z1161</f>
        <v>0</v>
      </c>
      <c r="AA84" s="124">
        <f>すべて_位置図情報!AA1161</f>
        <v>0</v>
      </c>
      <c r="AB84" s="126">
        <f>すべて_位置図情報!AB1161</f>
        <v>0</v>
      </c>
      <c r="AC84" s="124">
        <f>すべて_位置図情報!AC1161</f>
        <v>0</v>
      </c>
      <c r="AD84" s="124">
        <f>すべて_位置図情報!AD1161</f>
        <v>0</v>
      </c>
      <c r="AE84" s="16">
        <f>すべて_位置図情報!AF1161</f>
        <v>0</v>
      </c>
      <c r="AF84" s="16">
        <f>すべて_位置図情報!AG1161</f>
        <v>0</v>
      </c>
      <c r="AG84" s="16">
        <f>すべて_位置図情報!AH1161</f>
        <v>0</v>
      </c>
      <c r="AH84" s="16">
        <f>すべて_位置図情報!AI1161</f>
        <v>0</v>
      </c>
      <c r="AI84" s="16">
        <f>すべて_位置図情報!AJ1161</f>
        <v>0</v>
      </c>
      <c r="AJ84" s="16">
        <f>すべて_位置図情報!AK1161</f>
        <v>0</v>
      </c>
      <c r="AK84" s="16" t="e">
        <f>すべて_位置図情報!#REF!</f>
        <v>#REF!</v>
      </c>
    </row>
    <row r="85" spans="1:37">
      <c r="A85" s="262">
        <v>1144</v>
      </c>
      <c r="B85" s="7" t="str">
        <f>すべて_位置図情報!B1162</f>
        <v>インフラ関係施設</v>
      </c>
      <c r="C85" s="7" t="str">
        <f>すべて_位置図情報!C1162</f>
        <v>駐車場</v>
      </c>
      <c r="D85" s="7" t="str">
        <f>すべて_位置図情報!D1162</f>
        <v>自転車管理事務所</v>
      </c>
      <c r="E85" s="7" t="str">
        <f>すべて_位置図情報!E1162</f>
        <v>自転車駐車場管理事務所</v>
      </c>
      <c r="F85" s="74">
        <f>すべて_位置図情報!F1162</f>
        <v>57</v>
      </c>
      <c r="G85" s="13" t="str" ph="1">
        <f>すべて_位置図情報!G1162</f>
        <v>塚本駅自転車駐車場管理ボックス</v>
      </c>
      <c r="H85" s="126" t="str">
        <f>すべて_位置図情報!H1162</f>
        <v>大阪市西淀川区柏里1-14-17</v>
      </c>
      <c r="I85" s="81">
        <f>すべて_位置図情報!I1162</f>
        <v>1.2</v>
      </c>
      <c r="J85" s="80" t="str">
        <f>すべて_位置図情報!J1162</f>
        <v>A</v>
      </c>
      <c r="K85" s="78">
        <f>すべて_位置図情報!K1162</f>
        <v>0</v>
      </c>
      <c r="L85" s="79">
        <f>すべて_位置図情報!L1162</f>
        <v>1992</v>
      </c>
      <c r="M85" s="79" t="str">
        <f>すべて_位置図情報!M1162</f>
        <v>b</v>
      </c>
      <c r="N85" s="79" t="str">
        <f>すべて_位置図情報!N1162</f>
        <v>b</v>
      </c>
      <c r="O85" s="79" t="str">
        <f>すべて_位置図情報!O1162</f>
        <v/>
      </c>
      <c r="P85" s="79" t="str">
        <f>すべて_位置図情報!P1162</f>
        <v>D</v>
      </c>
      <c r="Q85" s="79" t="str">
        <f>すべて_位置図情報!Q1162</f>
        <v>無</v>
      </c>
      <c r="R85" s="79" t="str">
        <f>すべて_位置図情報!R1162</f>
        <v>指定管理（利用料金施設）</v>
      </c>
      <c r="S85" s="126" t="str">
        <f>すべて_位置図情報!S1162</f>
        <v>建設局</v>
      </c>
      <c r="T85" s="126" t="str">
        <f>すべて_位置図情報!T1162</f>
        <v>総務部</v>
      </c>
      <c r="U85" s="126" t="str">
        <f>すべて_位置図情報!U1162</f>
        <v>管理課</v>
      </c>
      <c r="V85" s="126" t="str">
        <f>すべて_位置図情報!V1162</f>
        <v>自転車対策担当</v>
      </c>
      <c r="W85" s="116" t="str">
        <f>すべて_位置図情報!W1162</f>
        <v>西淀川区</v>
      </c>
      <c r="X85" s="116" t="str">
        <f>すべて_位置図情報!X1162</f>
        <v>一般施設</v>
      </c>
      <c r="Y85" s="114">
        <f>すべて_位置図情報!Y1162</f>
        <v>43</v>
      </c>
      <c r="Z85" s="127">
        <f>すべて_位置図情報!Z1162</f>
        <v>0</v>
      </c>
      <c r="AA85" s="124">
        <f>すべて_位置図情報!AA1162</f>
        <v>0</v>
      </c>
      <c r="AB85" s="126">
        <f>すべて_位置図情報!AB1162</f>
        <v>0</v>
      </c>
      <c r="AC85" s="124">
        <f>すべて_位置図情報!AC1162</f>
        <v>0</v>
      </c>
      <c r="AD85" s="124">
        <f>すべて_位置図情報!AD1162</f>
        <v>0</v>
      </c>
      <c r="AE85" s="18">
        <f>すべて_位置図情報!AF1162</f>
        <v>0</v>
      </c>
      <c r="AF85" s="18">
        <f>すべて_位置図情報!AG1162</f>
        <v>0</v>
      </c>
      <c r="AG85" s="18">
        <f>すべて_位置図情報!AH1162</f>
        <v>0</v>
      </c>
      <c r="AH85" s="18">
        <f>すべて_位置図情報!AI1162</f>
        <v>0</v>
      </c>
      <c r="AI85" s="18">
        <f>すべて_位置図情報!AJ1162</f>
        <v>0</v>
      </c>
      <c r="AJ85" s="18">
        <f>すべて_位置図情報!AK1162</f>
        <v>0</v>
      </c>
      <c r="AK85" s="18" t="e">
        <f>すべて_位置図情報!#REF!</f>
        <v>#REF!</v>
      </c>
    </row>
    <row r="86" spans="1:37">
      <c r="A86" s="262">
        <v>1145</v>
      </c>
      <c r="B86" s="7" t="str">
        <f>すべて_位置図情報!B1163</f>
        <v>インフラ関係施設</v>
      </c>
      <c r="C86" s="7" t="str">
        <f>すべて_位置図情報!C1163</f>
        <v>駐車場</v>
      </c>
      <c r="D86" s="7" t="str">
        <f>すべて_位置図情報!D1163</f>
        <v>自転車管理事務所</v>
      </c>
      <c r="E86" s="7" t="str">
        <f>すべて_位置図情報!E1163</f>
        <v>自転車駐車場管理事務所</v>
      </c>
      <c r="F86" s="74">
        <f>すべて_位置図情報!F1163</f>
        <v>58</v>
      </c>
      <c r="G86" s="13" t="str" ph="1">
        <f>すべて_位置図情報!G1163</f>
        <v>姫島駅自転車駐車場管理ボックス</v>
      </c>
      <c r="H86" s="126" t="str">
        <f>すべて_位置図情報!H1163</f>
        <v>大阪市西淀川区姫島2-10</v>
      </c>
      <c r="I86" s="81">
        <f>すべて_位置図情報!I1163</f>
        <v>2.38</v>
      </c>
      <c r="J86" s="80" t="str">
        <f>すべて_位置図情報!J1163</f>
        <v>A</v>
      </c>
      <c r="K86" s="78">
        <f>すべて_位置図情報!K1163</f>
        <v>0</v>
      </c>
      <c r="L86" s="79">
        <f>すべて_位置図情報!L1163</f>
        <v>2004</v>
      </c>
      <c r="M86" s="79" t="str">
        <f>すべて_位置図情報!M1163</f>
        <v>b</v>
      </c>
      <c r="N86" s="79" t="str">
        <f>すべて_位置図情報!N1163</f>
        <v>b</v>
      </c>
      <c r="O86" s="79" t="str">
        <f>すべて_位置図情報!O1163</f>
        <v/>
      </c>
      <c r="P86" s="79" t="str">
        <f>すべて_位置図情報!P1163</f>
        <v>D</v>
      </c>
      <c r="Q86" s="79" t="str">
        <f>すべて_位置図情報!Q1163</f>
        <v>無</v>
      </c>
      <c r="R86" s="79" t="str">
        <f>すべて_位置図情報!R1163</f>
        <v>指定管理（利用料金施設）</v>
      </c>
      <c r="S86" s="126" t="str">
        <f>すべて_位置図情報!S1163</f>
        <v>建設局</v>
      </c>
      <c r="T86" s="126" t="str">
        <f>すべて_位置図情報!T1163</f>
        <v>総務部</v>
      </c>
      <c r="U86" s="126" t="str">
        <f>すべて_位置図情報!U1163</f>
        <v>管理課</v>
      </c>
      <c r="V86" s="126" t="str">
        <f>すべて_位置図情報!V1163</f>
        <v>自転車対策担当</v>
      </c>
      <c r="W86" s="116" t="str">
        <f>すべて_位置図情報!W1163</f>
        <v>西淀川区</v>
      </c>
      <c r="X86" s="116" t="str">
        <f>すべて_位置図情報!X1163</f>
        <v>一般施設</v>
      </c>
      <c r="Y86" s="114">
        <f>すべて_位置図情報!Y1163</f>
        <v>44</v>
      </c>
      <c r="Z86" s="127">
        <f>すべて_位置図情報!Z1163</f>
        <v>0</v>
      </c>
      <c r="AA86" s="124">
        <f>すべて_位置図情報!AA1163</f>
        <v>0</v>
      </c>
      <c r="AB86" s="126">
        <f>すべて_位置図情報!AB1163</f>
        <v>0</v>
      </c>
      <c r="AC86" s="124">
        <f>すべて_位置図情報!AC1163</f>
        <v>0</v>
      </c>
      <c r="AD86" s="124">
        <f>すべて_位置図情報!AD1163</f>
        <v>0</v>
      </c>
      <c r="AE86" s="18">
        <f>すべて_位置図情報!AF1163</f>
        <v>0</v>
      </c>
      <c r="AF86" s="18">
        <f>すべて_位置図情報!AG1163</f>
        <v>0</v>
      </c>
      <c r="AG86" s="18">
        <f>すべて_位置図情報!AH1163</f>
        <v>0</v>
      </c>
      <c r="AH86" s="18">
        <f>すべて_位置図情報!AI1163</f>
        <v>0</v>
      </c>
      <c r="AI86" s="18">
        <f>すべて_位置図情報!AJ1163</f>
        <v>0</v>
      </c>
      <c r="AJ86" s="18">
        <f>すべて_位置図情報!AK1163</f>
        <v>0</v>
      </c>
      <c r="AK86" s="18" t="e">
        <f>すべて_位置図情報!#REF!</f>
        <v>#REF!</v>
      </c>
    </row>
    <row r="87" spans="1:37">
      <c r="A87" s="262">
        <v>1146</v>
      </c>
      <c r="B87" s="7" t="str">
        <f>すべて_位置図情報!B1164</f>
        <v>インフラ関係施設</v>
      </c>
      <c r="C87" s="7" t="str">
        <f>すべて_位置図情報!C1164</f>
        <v>駐車場</v>
      </c>
      <c r="D87" s="7" t="str">
        <f>すべて_位置図情報!D1164</f>
        <v>自転車管理事務所</v>
      </c>
      <c r="E87" s="7" t="str">
        <f>すべて_位置図情報!E1164</f>
        <v>自転車駐車場管理事務所</v>
      </c>
      <c r="F87" s="74">
        <f>すべて_位置図情報!F1164</f>
        <v>59</v>
      </c>
      <c r="G87" s="13" t="str" ph="1">
        <f>すべて_位置図情報!G1164</f>
        <v>十三駅西自転車駐車場管理事務所</v>
      </c>
      <c r="H87" s="126" t="str">
        <f>すべて_位置図情報!H1164</f>
        <v>大阪市淀川区新北野1-1-26</v>
      </c>
      <c r="I87" s="81">
        <f>すべて_位置図情報!I1164</f>
        <v>13.39</v>
      </c>
      <c r="J87" s="80" t="str">
        <f>すべて_位置図情報!J1164</f>
        <v>A</v>
      </c>
      <c r="K87" s="78">
        <f>すべて_位置図情報!K1164</f>
        <v>0</v>
      </c>
      <c r="L87" s="79">
        <f>すべて_位置図情報!L1164</f>
        <v>1988</v>
      </c>
      <c r="M87" s="79" t="str">
        <f>すべて_位置図情報!M1164</f>
        <v>b</v>
      </c>
      <c r="N87" s="79" t="str">
        <f>すべて_位置図情報!N1164</f>
        <v>b</v>
      </c>
      <c r="O87" s="79" t="str">
        <f>すべて_位置図情報!O1164</f>
        <v/>
      </c>
      <c r="P87" s="79" t="str">
        <f>すべて_位置図情報!P1164</f>
        <v>D</v>
      </c>
      <c r="Q87" s="79" t="str">
        <f>すべて_位置図情報!Q1164</f>
        <v>無</v>
      </c>
      <c r="R87" s="79" t="str">
        <f>すべて_位置図情報!R1164</f>
        <v>指定管理（利用料金施設）</v>
      </c>
      <c r="S87" s="126" t="str">
        <f>すべて_位置図情報!S1164</f>
        <v>建設局</v>
      </c>
      <c r="T87" s="126" t="str">
        <f>すべて_位置図情報!T1164</f>
        <v>総務部</v>
      </c>
      <c r="U87" s="126" t="str">
        <f>すべて_位置図情報!U1164</f>
        <v>管理課</v>
      </c>
      <c r="V87" s="126" t="str">
        <f>すべて_位置図情報!V1164</f>
        <v>自転車対策担当</v>
      </c>
      <c r="W87" s="116" t="str">
        <f>すべて_位置図情報!W1164</f>
        <v>淀川区</v>
      </c>
      <c r="X87" s="116" t="str">
        <f>すべて_位置図情報!X1164</f>
        <v>一般施設</v>
      </c>
      <c r="Y87" s="114">
        <f>すべて_位置図情報!Y1164</f>
        <v>45</v>
      </c>
      <c r="Z87" s="127">
        <f>すべて_位置図情報!Z1164</f>
        <v>0</v>
      </c>
      <c r="AA87" s="124">
        <f>すべて_位置図情報!AA1164</f>
        <v>0</v>
      </c>
      <c r="AB87" s="126">
        <f>すべて_位置図情報!AB1164</f>
        <v>0</v>
      </c>
      <c r="AC87" s="124">
        <f>すべて_位置図情報!AC1164</f>
        <v>0</v>
      </c>
      <c r="AD87" s="124">
        <f>すべて_位置図情報!AD1164</f>
        <v>0</v>
      </c>
      <c r="AE87" s="18">
        <f>すべて_位置図情報!AF1164</f>
        <v>0</v>
      </c>
      <c r="AF87" s="18">
        <f>すべて_位置図情報!AG1164</f>
        <v>0</v>
      </c>
      <c r="AG87" s="18">
        <f>すべて_位置図情報!AH1164</f>
        <v>0</v>
      </c>
      <c r="AH87" s="18">
        <f>すべて_位置図情報!AI1164</f>
        <v>0</v>
      </c>
      <c r="AI87" s="18">
        <f>すべて_位置図情報!AJ1164</f>
        <v>0</v>
      </c>
      <c r="AJ87" s="18">
        <f>すべて_位置図情報!AK1164</f>
        <v>0</v>
      </c>
      <c r="AK87" s="18" t="e">
        <f>すべて_位置図情報!#REF!</f>
        <v>#REF!</v>
      </c>
    </row>
    <row r="88" spans="1:37">
      <c r="A88" s="262">
        <v>1147</v>
      </c>
      <c r="B88" s="7" t="str">
        <f>すべて_位置図情報!B1165</f>
        <v>インフラ関係施設</v>
      </c>
      <c r="C88" s="7" t="str">
        <f>すべて_位置図情報!C1165</f>
        <v>駐車場</v>
      </c>
      <c r="D88" s="7" t="str">
        <f>すべて_位置図情報!D1165</f>
        <v>自転車管理事務所</v>
      </c>
      <c r="E88" s="7" t="str">
        <f>すべて_位置図情報!E1165</f>
        <v>自転車駐車場管理事務所</v>
      </c>
      <c r="F88" s="74">
        <f>すべて_位置図情報!F1165</f>
        <v>60</v>
      </c>
      <c r="G88" s="13" t="str" ph="1">
        <f>すべて_位置図情報!G1165</f>
        <v>新大阪駅北口自転車駐車場管理事務所</v>
      </c>
      <c r="H88" s="126" t="str">
        <f>すべて_位置図情報!H1165</f>
        <v>大阪市淀川区宮原1-1</v>
      </c>
      <c r="I88" s="81">
        <f>すべて_位置図情報!I1165</f>
        <v>12.56</v>
      </c>
      <c r="J88" s="80" t="str">
        <f>すべて_位置図情報!J1165</f>
        <v>A</v>
      </c>
      <c r="K88" s="78">
        <f>すべて_位置図情報!K1165</f>
        <v>0</v>
      </c>
      <c r="L88" s="79">
        <f>すべて_位置図情報!L1165</f>
        <v>1996</v>
      </c>
      <c r="M88" s="79" t="str">
        <f>すべて_位置図情報!M1165</f>
        <v>b</v>
      </c>
      <c r="N88" s="79" t="str">
        <f>すべて_位置図情報!N1165</f>
        <v>b</v>
      </c>
      <c r="O88" s="79" t="str">
        <f>すべて_位置図情報!O1165</f>
        <v/>
      </c>
      <c r="P88" s="79" t="str">
        <f>すべて_位置図情報!P1165</f>
        <v>D</v>
      </c>
      <c r="Q88" s="79" t="str">
        <f>すべて_位置図情報!Q1165</f>
        <v>無</v>
      </c>
      <c r="R88" s="79" t="str">
        <f>すべて_位置図情報!R1165</f>
        <v>指定管理（利用料金施設）</v>
      </c>
      <c r="S88" s="126" t="str">
        <f>すべて_位置図情報!S1165</f>
        <v>建設局</v>
      </c>
      <c r="T88" s="126" t="str">
        <f>すべて_位置図情報!T1165</f>
        <v>総務部</v>
      </c>
      <c r="U88" s="126" t="str">
        <f>すべて_位置図情報!U1165</f>
        <v>管理課</v>
      </c>
      <c r="V88" s="126" t="str">
        <f>すべて_位置図情報!V1165</f>
        <v>自転車対策担当</v>
      </c>
      <c r="W88" s="116" t="str">
        <f>すべて_位置図情報!W1165</f>
        <v>淀川区</v>
      </c>
      <c r="X88" s="116" t="str">
        <f>すべて_位置図情報!X1165</f>
        <v>一般施設</v>
      </c>
      <c r="Y88" s="114">
        <f>すべて_位置図情報!Y1165</f>
        <v>46</v>
      </c>
      <c r="Z88" s="127">
        <f>すべて_位置図情報!Z1165</f>
        <v>0</v>
      </c>
      <c r="AA88" s="124">
        <f>すべて_位置図情報!AA1165</f>
        <v>0</v>
      </c>
      <c r="AB88" s="126">
        <f>すべて_位置図情報!AB1165</f>
        <v>0</v>
      </c>
      <c r="AC88" s="124">
        <f>すべて_位置図情報!AC1165</f>
        <v>0</v>
      </c>
      <c r="AD88" s="124">
        <f>すべて_位置図情報!AD1165</f>
        <v>0</v>
      </c>
      <c r="AE88" s="18">
        <f>すべて_位置図情報!AF1165</f>
        <v>0</v>
      </c>
      <c r="AF88" s="18">
        <f>すべて_位置図情報!AG1165</f>
        <v>0</v>
      </c>
      <c r="AG88" s="18">
        <f>すべて_位置図情報!AH1165</f>
        <v>0</v>
      </c>
      <c r="AH88" s="18">
        <f>すべて_位置図情報!AI1165</f>
        <v>0</v>
      </c>
      <c r="AI88" s="18">
        <f>すべて_位置図情報!AJ1165</f>
        <v>0</v>
      </c>
      <c r="AJ88" s="18">
        <f>すべて_位置図情報!AK1165</f>
        <v>0</v>
      </c>
      <c r="AK88" s="18" t="e">
        <f>すべて_位置図情報!#REF!</f>
        <v>#REF!</v>
      </c>
    </row>
    <row r="89" spans="1:37">
      <c r="A89" s="262">
        <v>1148</v>
      </c>
      <c r="B89" s="7" t="str">
        <f>すべて_位置図情報!B1166</f>
        <v>インフラ関係施設</v>
      </c>
      <c r="C89" s="7" t="str">
        <f>すべて_位置図情報!C1166</f>
        <v>駐車場</v>
      </c>
      <c r="D89" s="7" t="str">
        <f>すべて_位置図情報!D1166</f>
        <v>自転車管理事務所</v>
      </c>
      <c r="E89" s="7" t="str">
        <f>すべて_位置図情報!E1166</f>
        <v>自転車駐車場管理事務所</v>
      </c>
      <c r="F89" s="74">
        <f>すべて_位置図情報!F1166</f>
        <v>61</v>
      </c>
      <c r="G89" s="13" t="str" ph="1">
        <f>すべて_位置図情報!G1166</f>
        <v>新大阪駅南口自転車駐車場管理事務所</v>
      </c>
      <c r="H89" s="126" t="str">
        <f>すべて_位置図情報!H1166</f>
        <v>大阪市淀川区西中島5-5</v>
      </c>
      <c r="I89" s="81">
        <f>すべて_位置図情報!I1166</f>
        <v>3.89</v>
      </c>
      <c r="J89" s="80" t="str">
        <f>すべて_位置図情報!J1166</f>
        <v>A</v>
      </c>
      <c r="K89" s="78">
        <f>すべて_位置図情報!K1166</f>
        <v>0</v>
      </c>
      <c r="L89" s="79">
        <f>すべて_位置図情報!L1166</f>
        <v>1990</v>
      </c>
      <c r="M89" s="79" t="str">
        <f>すべて_位置図情報!M1166</f>
        <v>b</v>
      </c>
      <c r="N89" s="79" t="str">
        <f>すべて_位置図情報!N1166</f>
        <v>b</v>
      </c>
      <c r="O89" s="79" t="str">
        <f>すべて_位置図情報!O1166</f>
        <v/>
      </c>
      <c r="P89" s="79" t="str">
        <f>すべて_位置図情報!P1166</f>
        <v>D</v>
      </c>
      <c r="Q89" s="79" t="str">
        <f>すべて_位置図情報!Q1166</f>
        <v>無</v>
      </c>
      <c r="R89" s="79" t="str">
        <f>すべて_位置図情報!R1166</f>
        <v>指定管理（利用料金施設）</v>
      </c>
      <c r="S89" s="126" t="str">
        <f>すべて_位置図情報!S1166</f>
        <v>建設局</v>
      </c>
      <c r="T89" s="126" t="str">
        <f>すべて_位置図情報!T1166</f>
        <v>総務部</v>
      </c>
      <c r="U89" s="126" t="str">
        <f>すべて_位置図情報!U1166</f>
        <v>管理課</v>
      </c>
      <c r="V89" s="126" t="str">
        <f>すべて_位置図情報!V1166</f>
        <v>自転車対策担当</v>
      </c>
      <c r="W89" s="116" t="str">
        <f>すべて_位置図情報!W1166</f>
        <v>淀川区</v>
      </c>
      <c r="X89" s="116" t="str">
        <f>すべて_位置図情報!X1166</f>
        <v>一般施設</v>
      </c>
      <c r="Y89" s="114">
        <f>すべて_位置図情報!Y1166</f>
        <v>47</v>
      </c>
      <c r="Z89" s="127">
        <f>すべて_位置図情報!Z1166</f>
        <v>0</v>
      </c>
      <c r="AA89" s="124">
        <f>すべて_位置図情報!AA1166</f>
        <v>0</v>
      </c>
      <c r="AB89" s="126">
        <f>すべて_位置図情報!AB1166</f>
        <v>0</v>
      </c>
      <c r="AC89" s="124">
        <f>すべて_位置図情報!AC1166</f>
        <v>0</v>
      </c>
      <c r="AD89" s="124">
        <f>すべて_位置図情報!AD1166</f>
        <v>0</v>
      </c>
      <c r="AE89" s="18">
        <f>すべて_位置図情報!AF1166</f>
        <v>0</v>
      </c>
      <c r="AF89" s="18">
        <f>すべて_位置図情報!AG1166</f>
        <v>0</v>
      </c>
      <c r="AG89" s="18">
        <f>すべて_位置図情報!AH1166</f>
        <v>0</v>
      </c>
      <c r="AH89" s="18">
        <f>すべて_位置図情報!AI1166</f>
        <v>0</v>
      </c>
      <c r="AI89" s="18">
        <f>すべて_位置図情報!AJ1166</f>
        <v>0</v>
      </c>
      <c r="AJ89" s="18">
        <f>すべて_位置図情報!AK1166</f>
        <v>0</v>
      </c>
      <c r="AK89" s="18" t="e">
        <f>すべて_位置図情報!#REF!</f>
        <v>#REF!</v>
      </c>
    </row>
    <row r="90" spans="1:37">
      <c r="A90" s="262">
        <v>1149</v>
      </c>
      <c r="B90" s="7" t="str">
        <f>すべて_位置図情報!B1167</f>
        <v>インフラ関係施設</v>
      </c>
      <c r="C90" s="7" t="str">
        <f>すべて_位置図情報!C1167</f>
        <v>駐車場</v>
      </c>
      <c r="D90" s="7" t="str">
        <f>すべて_位置図情報!D1167</f>
        <v>自転車管理事務所</v>
      </c>
      <c r="E90" s="7" t="str">
        <f>すべて_位置図情報!E1167</f>
        <v>自転車駐車場管理事務所</v>
      </c>
      <c r="F90" s="74">
        <f>すべて_位置図情報!F1167</f>
        <v>62</v>
      </c>
      <c r="G90" s="13" t="str" ph="1">
        <f>すべて_位置図情報!G1167</f>
        <v>西中島南方駅自転車駐車場管理事務所</v>
      </c>
      <c r="H90" s="126" t="str">
        <f>すべて_位置図情報!H1167</f>
        <v>大阪市淀川区西中島3-16</v>
      </c>
      <c r="I90" s="81">
        <f>すべて_位置図情報!I1167</f>
        <v>12.56</v>
      </c>
      <c r="J90" s="80" t="str">
        <f>すべて_位置図情報!J1167</f>
        <v>A</v>
      </c>
      <c r="K90" s="78">
        <f>すべて_位置図情報!K1167</f>
        <v>0</v>
      </c>
      <c r="L90" s="79">
        <f>すべて_位置図情報!L1167</f>
        <v>1991</v>
      </c>
      <c r="M90" s="79" t="str">
        <f>すべて_位置図情報!M1167</f>
        <v>b</v>
      </c>
      <c r="N90" s="79" t="str">
        <f>すべて_位置図情報!N1167</f>
        <v>b</v>
      </c>
      <c r="O90" s="79" t="str">
        <f>すべて_位置図情報!O1167</f>
        <v/>
      </c>
      <c r="P90" s="79" t="str">
        <f>すべて_位置図情報!P1167</f>
        <v>D</v>
      </c>
      <c r="Q90" s="79" t="str">
        <f>すべて_位置図情報!Q1167</f>
        <v>無</v>
      </c>
      <c r="R90" s="79" t="str">
        <f>すべて_位置図情報!R1167</f>
        <v>指定管理（利用料金施設）</v>
      </c>
      <c r="S90" s="126" t="str">
        <f>すべて_位置図情報!S1167</f>
        <v>建設局</v>
      </c>
      <c r="T90" s="126" t="str">
        <f>すべて_位置図情報!T1167</f>
        <v>総務部</v>
      </c>
      <c r="U90" s="126" t="str">
        <f>すべて_位置図情報!U1167</f>
        <v>管理課</v>
      </c>
      <c r="V90" s="126" t="str">
        <f>すべて_位置図情報!V1167</f>
        <v>自転車対策担当</v>
      </c>
      <c r="W90" s="116" t="str">
        <f>すべて_位置図情報!W1167</f>
        <v>淀川区</v>
      </c>
      <c r="X90" s="116" t="str">
        <f>すべて_位置図情報!X1167</f>
        <v>一般施設</v>
      </c>
      <c r="Y90" s="114">
        <f>すべて_位置図情報!Y1167</f>
        <v>48</v>
      </c>
      <c r="Z90" s="127">
        <f>すべて_位置図情報!Z1167</f>
        <v>0</v>
      </c>
      <c r="AA90" s="124">
        <f>すべて_位置図情報!AA1167</f>
        <v>0</v>
      </c>
      <c r="AB90" s="126">
        <f>すべて_位置図情報!AB1167</f>
        <v>0</v>
      </c>
      <c r="AC90" s="124">
        <f>すべて_位置図情報!AC1167</f>
        <v>0</v>
      </c>
      <c r="AD90" s="124">
        <f>すべて_位置図情報!AD1167</f>
        <v>0</v>
      </c>
      <c r="AE90" s="18">
        <f>すべて_位置図情報!AF1167</f>
        <v>0</v>
      </c>
      <c r="AF90" s="18">
        <f>すべて_位置図情報!AG1167</f>
        <v>0</v>
      </c>
      <c r="AG90" s="18">
        <f>すべて_位置図情報!AH1167</f>
        <v>0</v>
      </c>
      <c r="AH90" s="18">
        <f>すべて_位置図情報!AI1167</f>
        <v>0</v>
      </c>
      <c r="AI90" s="18">
        <f>すべて_位置図情報!AJ1167</f>
        <v>0</v>
      </c>
      <c r="AJ90" s="18">
        <f>すべて_位置図情報!AK1167</f>
        <v>0</v>
      </c>
      <c r="AK90" s="18" t="e">
        <f>すべて_位置図情報!#REF!</f>
        <v>#REF!</v>
      </c>
    </row>
    <row r="91" spans="1:37">
      <c r="A91" s="262">
        <v>1150</v>
      </c>
      <c r="B91" s="7" t="str">
        <f>すべて_位置図情報!B1168</f>
        <v>インフラ関係施設</v>
      </c>
      <c r="C91" s="7" t="str">
        <f>すべて_位置図情報!C1168</f>
        <v>駐車場</v>
      </c>
      <c r="D91" s="7" t="str">
        <f>すべて_位置図情報!D1168</f>
        <v>自転車管理事務所</v>
      </c>
      <c r="E91" s="7" t="str">
        <f>すべて_位置図情報!E1168</f>
        <v>自転車駐車場管理事務所</v>
      </c>
      <c r="F91" s="74">
        <f>すべて_位置図情報!F1168</f>
        <v>63</v>
      </c>
      <c r="G91" s="13" t="str" ph="1">
        <f>すべて_位置図情報!G1168</f>
        <v>東三国駅自転車駐車場管理事務所</v>
      </c>
      <c r="H91" s="126" t="str">
        <f>すべて_位置図情報!H1168</f>
        <v>大阪市淀川区東三国2-38</v>
      </c>
      <c r="I91" s="81">
        <f>すべて_位置図情報!I1168</f>
        <v>12.96</v>
      </c>
      <c r="J91" s="80" t="str">
        <f>すべて_位置図情報!J1168</f>
        <v>A</v>
      </c>
      <c r="K91" s="78">
        <f>すべて_位置図情報!K1168</f>
        <v>0</v>
      </c>
      <c r="L91" s="79">
        <f>すべて_位置図情報!L1168</f>
        <v>1996</v>
      </c>
      <c r="M91" s="79" t="str">
        <f>すべて_位置図情報!M1168</f>
        <v>b</v>
      </c>
      <c r="N91" s="79" t="str">
        <f>すべて_位置図情報!N1168</f>
        <v>b</v>
      </c>
      <c r="O91" s="79" t="str">
        <f>すべて_位置図情報!O1168</f>
        <v/>
      </c>
      <c r="P91" s="79" t="str">
        <f>すべて_位置図情報!P1168</f>
        <v>D</v>
      </c>
      <c r="Q91" s="79" t="str">
        <f>すべて_位置図情報!Q1168</f>
        <v>無</v>
      </c>
      <c r="R91" s="79" t="str">
        <f>すべて_位置図情報!R1168</f>
        <v>指定管理（利用料金施設）</v>
      </c>
      <c r="S91" s="126" t="str">
        <f>すべて_位置図情報!S1168</f>
        <v>建設局</v>
      </c>
      <c r="T91" s="126" t="str">
        <f>すべて_位置図情報!T1168</f>
        <v>総務部</v>
      </c>
      <c r="U91" s="126" t="str">
        <f>すべて_位置図情報!U1168</f>
        <v>管理課</v>
      </c>
      <c r="V91" s="126" t="str">
        <f>すべて_位置図情報!V1168</f>
        <v>自転車対策担当</v>
      </c>
      <c r="W91" s="116" t="str">
        <f>すべて_位置図情報!W1168</f>
        <v>淀川区</v>
      </c>
      <c r="X91" s="116" t="str">
        <f>すべて_位置図情報!X1168</f>
        <v>一般施設</v>
      </c>
      <c r="Y91" s="114">
        <f>すべて_位置図情報!Y1168</f>
        <v>49</v>
      </c>
      <c r="Z91" s="127">
        <f>すべて_位置図情報!Z1168</f>
        <v>0</v>
      </c>
      <c r="AA91" s="124">
        <f>すべて_位置図情報!AA1168</f>
        <v>0</v>
      </c>
      <c r="AB91" s="126">
        <f>すべて_位置図情報!AB1168</f>
        <v>0</v>
      </c>
      <c r="AC91" s="124">
        <f>すべて_位置図情報!AC1168</f>
        <v>0</v>
      </c>
      <c r="AD91" s="124">
        <f>すべて_位置図情報!AD1168</f>
        <v>0</v>
      </c>
      <c r="AE91" s="18">
        <f>すべて_位置図情報!AF1168</f>
        <v>0</v>
      </c>
      <c r="AF91" s="18">
        <f>すべて_位置図情報!AG1168</f>
        <v>0</v>
      </c>
      <c r="AG91" s="18">
        <f>すべて_位置図情報!AH1168</f>
        <v>0</v>
      </c>
      <c r="AH91" s="18">
        <f>すべて_位置図情報!AI1168</f>
        <v>0</v>
      </c>
      <c r="AI91" s="18">
        <f>すべて_位置図情報!AJ1168</f>
        <v>0</v>
      </c>
      <c r="AJ91" s="18">
        <f>すべて_位置図情報!AK1168</f>
        <v>0</v>
      </c>
      <c r="AK91" s="18" t="e">
        <f>すべて_位置図情報!#REF!</f>
        <v>#REF!</v>
      </c>
    </row>
    <row r="92" spans="1:37">
      <c r="A92" s="262">
        <v>1151</v>
      </c>
      <c r="B92" s="7" t="str">
        <f>すべて_位置図情報!B1169</f>
        <v>インフラ関係施設</v>
      </c>
      <c r="C92" s="7" t="str">
        <f>すべて_位置図情報!C1169</f>
        <v>駐車場</v>
      </c>
      <c r="D92" s="7" t="str">
        <f>すべて_位置図情報!D1169</f>
        <v>自転車管理事務所</v>
      </c>
      <c r="E92" s="7" t="str">
        <f>すべて_位置図情報!E1169</f>
        <v>自転車駐車場管理事務所</v>
      </c>
      <c r="F92" s="74">
        <f>すべて_位置図情報!F1169</f>
        <v>64</v>
      </c>
      <c r="G92" s="13" t="str" ph="1">
        <f>すべて_位置図情報!G1169</f>
        <v>東淀川駅自転車駐車場管理事務所</v>
      </c>
      <c r="H92" s="126" t="str">
        <f>すべて_位置図情報!H1169</f>
        <v>大阪市淀川区宮原2-3</v>
      </c>
      <c r="I92" s="81">
        <f>すべて_位置図情報!I1169</f>
        <v>12.96</v>
      </c>
      <c r="J92" s="80" t="str">
        <f>すべて_位置図情報!J1169</f>
        <v>A</v>
      </c>
      <c r="K92" s="78">
        <f>すべて_位置図情報!K1169</f>
        <v>0</v>
      </c>
      <c r="L92" s="79">
        <f>すべて_位置図情報!L1169</f>
        <v>1996</v>
      </c>
      <c r="M92" s="79" t="str">
        <f>すべて_位置図情報!M1169</f>
        <v>b</v>
      </c>
      <c r="N92" s="79" t="str">
        <f>すべて_位置図情報!N1169</f>
        <v>b</v>
      </c>
      <c r="O92" s="79" t="str">
        <f>すべて_位置図情報!O1169</f>
        <v/>
      </c>
      <c r="P92" s="79" t="str">
        <f>すべて_位置図情報!P1169</f>
        <v>D</v>
      </c>
      <c r="Q92" s="79" t="str">
        <f>すべて_位置図情報!Q1169</f>
        <v>無</v>
      </c>
      <c r="R92" s="79" t="str">
        <f>すべて_位置図情報!R1169</f>
        <v>指定管理（利用料金施設）</v>
      </c>
      <c r="S92" s="126" t="str">
        <f>すべて_位置図情報!S1169</f>
        <v>建設局</v>
      </c>
      <c r="T92" s="126" t="str">
        <f>すべて_位置図情報!T1169</f>
        <v>総務部</v>
      </c>
      <c r="U92" s="126" t="str">
        <f>すべて_位置図情報!U1169</f>
        <v>管理課</v>
      </c>
      <c r="V92" s="126" t="str">
        <f>すべて_位置図情報!V1169</f>
        <v>自転車対策担当</v>
      </c>
      <c r="W92" s="116" t="str">
        <f>すべて_位置図情報!W1169</f>
        <v>淀川区</v>
      </c>
      <c r="X92" s="116" t="str">
        <f>すべて_位置図情報!X1169</f>
        <v>一般施設</v>
      </c>
      <c r="Y92" s="114">
        <f>すべて_位置図情報!Y1169</f>
        <v>50</v>
      </c>
      <c r="Z92" s="127">
        <f>すべて_位置図情報!Z1169</f>
        <v>0</v>
      </c>
      <c r="AA92" s="124">
        <f>すべて_位置図情報!AA1169</f>
        <v>0</v>
      </c>
      <c r="AB92" s="126">
        <f>すべて_位置図情報!AB1169</f>
        <v>0</v>
      </c>
      <c r="AC92" s="124">
        <f>すべて_位置図情報!AC1169</f>
        <v>0</v>
      </c>
      <c r="AD92" s="124">
        <f>すべて_位置図情報!AD1169</f>
        <v>0</v>
      </c>
      <c r="AE92" s="18">
        <f>すべて_位置図情報!AF1169</f>
        <v>0</v>
      </c>
      <c r="AF92" s="18">
        <f>すべて_位置図情報!AG1169</f>
        <v>0</v>
      </c>
      <c r="AG92" s="18">
        <f>すべて_位置図情報!AH1169</f>
        <v>0</v>
      </c>
      <c r="AH92" s="18">
        <f>すべて_位置図情報!AI1169</f>
        <v>0</v>
      </c>
      <c r="AI92" s="18">
        <f>すべて_位置図情報!AJ1169</f>
        <v>0</v>
      </c>
      <c r="AJ92" s="18">
        <f>すべて_位置図情報!AK1169</f>
        <v>0</v>
      </c>
      <c r="AK92" s="18" t="e">
        <f>すべて_位置図情報!#REF!</f>
        <v>#REF!</v>
      </c>
    </row>
    <row r="93" spans="1:37">
      <c r="A93" s="262">
        <v>1152</v>
      </c>
      <c r="B93" s="7" t="str">
        <f>すべて_位置図情報!B1170</f>
        <v>インフラ関係施設</v>
      </c>
      <c r="C93" s="7" t="str">
        <f>すべて_位置図情報!C1170</f>
        <v>駐車場</v>
      </c>
      <c r="D93" s="7" t="str">
        <f>すべて_位置図情報!D1170</f>
        <v>自転車管理事務所</v>
      </c>
      <c r="E93" s="7" t="str">
        <f>すべて_位置図情報!E1170</f>
        <v>自転車駐車場管理事務所</v>
      </c>
      <c r="F93" s="74">
        <f>すべて_位置図情報!F1170</f>
        <v>65</v>
      </c>
      <c r="G93" s="13" t="str" ph="1">
        <f>すべて_位置図情報!G1170</f>
        <v>加島駅自転車駐車場管理ボックス</v>
      </c>
      <c r="H93" s="126" t="str">
        <f>すべて_位置図情報!H1170</f>
        <v>大阪市淀川区加島3-1</v>
      </c>
      <c r="I93" s="81">
        <f>すべて_位置図情報!I1170</f>
        <v>3</v>
      </c>
      <c r="J93" s="80" t="str">
        <f>すべて_位置図情報!J1170</f>
        <v>A</v>
      </c>
      <c r="K93" s="78">
        <f>すべて_位置図情報!K1170</f>
        <v>0</v>
      </c>
      <c r="L93" s="79">
        <f>すべて_位置図情報!L1170</f>
        <v>1997</v>
      </c>
      <c r="M93" s="79" t="str">
        <f>すべて_位置図情報!M1170</f>
        <v>b</v>
      </c>
      <c r="N93" s="79" t="str">
        <f>すべて_位置図情報!N1170</f>
        <v>b</v>
      </c>
      <c r="O93" s="79" t="str">
        <f>すべて_位置図情報!O1170</f>
        <v/>
      </c>
      <c r="P93" s="79" t="str">
        <f>すべて_位置図情報!P1170</f>
        <v>D</v>
      </c>
      <c r="Q93" s="79" t="str">
        <f>すべて_位置図情報!Q1170</f>
        <v>無</v>
      </c>
      <c r="R93" s="79" t="str">
        <f>すべて_位置図情報!R1170</f>
        <v>指定管理（利用料金施設）</v>
      </c>
      <c r="S93" s="126" t="str">
        <f>すべて_位置図情報!S1170</f>
        <v>建設局</v>
      </c>
      <c r="T93" s="126" t="str">
        <f>すべて_位置図情報!T1170</f>
        <v>総務部</v>
      </c>
      <c r="U93" s="126" t="str">
        <f>すべて_位置図情報!U1170</f>
        <v>管理課</v>
      </c>
      <c r="V93" s="126" t="str">
        <f>すべて_位置図情報!V1170</f>
        <v>自転車対策担当</v>
      </c>
      <c r="W93" s="116" t="str">
        <f>すべて_位置図情報!W1170</f>
        <v>淀川区</v>
      </c>
      <c r="X93" s="116" t="str">
        <f>すべて_位置図情報!X1170</f>
        <v>一般施設</v>
      </c>
      <c r="Y93" s="114">
        <f>すべて_位置図情報!Y1170</f>
        <v>51</v>
      </c>
      <c r="Z93" s="127">
        <f>すべて_位置図情報!Z1170</f>
        <v>0</v>
      </c>
      <c r="AA93" s="124">
        <f>すべて_位置図情報!AA1170</f>
        <v>0</v>
      </c>
      <c r="AB93" s="126">
        <f>すべて_位置図情報!AB1170</f>
        <v>0</v>
      </c>
      <c r="AC93" s="124">
        <f>すべて_位置図情報!AC1170</f>
        <v>0</v>
      </c>
      <c r="AD93" s="124">
        <f>すべて_位置図情報!AD1170</f>
        <v>0</v>
      </c>
      <c r="AE93" s="18">
        <f>すべて_位置図情報!AF1170</f>
        <v>0</v>
      </c>
      <c r="AF93" s="18">
        <f>すべて_位置図情報!AG1170</f>
        <v>0</v>
      </c>
      <c r="AG93" s="18">
        <f>すべて_位置図情報!AH1170</f>
        <v>0</v>
      </c>
      <c r="AH93" s="18">
        <f>すべて_位置図情報!AI1170</f>
        <v>0</v>
      </c>
      <c r="AI93" s="18">
        <f>すべて_位置図情報!AJ1170</f>
        <v>0</v>
      </c>
      <c r="AJ93" s="18">
        <f>すべて_位置図情報!AK1170</f>
        <v>0</v>
      </c>
      <c r="AK93" s="18" t="e">
        <f>すべて_位置図情報!#REF!</f>
        <v>#REF!</v>
      </c>
    </row>
    <row r="94" spans="1:37">
      <c r="A94" s="262">
        <v>1153</v>
      </c>
      <c r="B94" s="7" t="str">
        <f>すべて_位置図情報!B1171</f>
        <v>インフラ関係施設</v>
      </c>
      <c r="C94" s="7" t="str">
        <f>すべて_位置図情報!C1171</f>
        <v>駐車場</v>
      </c>
      <c r="D94" s="7" t="str">
        <f>すべて_位置図情報!D1171</f>
        <v>自転車管理事務所</v>
      </c>
      <c r="E94" s="7" t="str">
        <f>すべて_位置図情報!E1171</f>
        <v>自転車駐車場管理事務所</v>
      </c>
      <c r="F94" s="74">
        <f>すべて_位置図情報!F1171</f>
        <v>66</v>
      </c>
      <c r="G94" s="13" t="str" ph="1">
        <f>すべて_位置図情報!G1171</f>
        <v>新大阪駅南口自転車駐車場管理ボックス</v>
      </c>
      <c r="H94" s="126" t="str">
        <f>すべて_位置図情報!H1171</f>
        <v>大阪市淀川区西中島5-5</v>
      </c>
      <c r="I94" s="81">
        <f>すべて_位置図情報!I1171</f>
        <v>1.44</v>
      </c>
      <c r="J94" s="80" t="str">
        <f>すべて_位置図情報!J1171</f>
        <v>A</v>
      </c>
      <c r="K94" s="78">
        <f>すべて_位置図情報!K1171</f>
        <v>0</v>
      </c>
      <c r="L94" s="79">
        <f>すべて_位置図情報!L1171</f>
        <v>1990</v>
      </c>
      <c r="M94" s="79" t="str">
        <f>すべて_位置図情報!M1171</f>
        <v>b</v>
      </c>
      <c r="N94" s="79" t="str">
        <f>すべて_位置図情報!N1171</f>
        <v>b</v>
      </c>
      <c r="O94" s="79" t="str">
        <f>すべて_位置図情報!O1171</f>
        <v/>
      </c>
      <c r="P94" s="79" t="str">
        <f>すべて_位置図情報!P1171</f>
        <v>D</v>
      </c>
      <c r="Q94" s="79" t="str">
        <f>すべて_位置図情報!Q1171</f>
        <v>無</v>
      </c>
      <c r="R94" s="79" t="str">
        <f>すべて_位置図情報!R1171</f>
        <v>指定管理（利用料金施設）</v>
      </c>
      <c r="S94" s="126" t="str">
        <f>すべて_位置図情報!S1171</f>
        <v>建設局</v>
      </c>
      <c r="T94" s="126" t="str">
        <f>すべて_位置図情報!T1171</f>
        <v>総務部</v>
      </c>
      <c r="U94" s="126" t="str">
        <f>すべて_位置図情報!U1171</f>
        <v>管理課</v>
      </c>
      <c r="V94" s="126" t="str">
        <f>すべて_位置図情報!V1171</f>
        <v>自転車対策担当</v>
      </c>
      <c r="W94" s="116" t="str">
        <f>すべて_位置図情報!W1171</f>
        <v>淀川区</v>
      </c>
      <c r="X94" s="116" t="str">
        <f>すべて_位置図情報!X1171</f>
        <v>一般施設</v>
      </c>
      <c r="Y94" s="114">
        <f>すべて_位置図情報!Y1171</f>
        <v>52</v>
      </c>
      <c r="Z94" s="127">
        <f>すべて_位置図情報!Z1171</f>
        <v>0</v>
      </c>
      <c r="AA94" s="124">
        <f>すべて_位置図情報!AA1171</f>
        <v>0</v>
      </c>
      <c r="AB94" s="126">
        <f>すべて_位置図情報!AB1171</f>
        <v>0</v>
      </c>
      <c r="AC94" s="124">
        <f>すべて_位置図情報!AC1171</f>
        <v>0</v>
      </c>
      <c r="AD94" s="124">
        <f>すべて_位置図情報!AD1171</f>
        <v>0</v>
      </c>
      <c r="AE94" s="18">
        <f>すべて_位置図情報!AF1171</f>
        <v>0</v>
      </c>
      <c r="AF94" s="18">
        <f>すべて_位置図情報!AG1171</f>
        <v>0</v>
      </c>
      <c r="AG94" s="18">
        <f>すべて_位置図情報!AH1171</f>
        <v>0</v>
      </c>
      <c r="AH94" s="18">
        <f>すべて_位置図情報!AI1171</f>
        <v>0</v>
      </c>
      <c r="AI94" s="18">
        <f>すべて_位置図情報!AJ1171</f>
        <v>0</v>
      </c>
      <c r="AJ94" s="18">
        <f>すべて_位置図情報!AK1171</f>
        <v>0</v>
      </c>
      <c r="AK94" s="18" t="e">
        <f>すべて_位置図情報!#REF!</f>
        <v>#REF!</v>
      </c>
    </row>
    <row r="95" spans="1:37">
      <c r="A95" s="262">
        <v>1154</v>
      </c>
      <c r="B95" s="7" t="str">
        <f>すべて_位置図情報!B1172</f>
        <v>インフラ関係施設</v>
      </c>
      <c r="C95" s="7" t="str">
        <f>すべて_位置図情報!C1172</f>
        <v>駐車場</v>
      </c>
      <c r="D95" s="7" t="str">
        <f>すべて_位置図情報!D1172</f>
        <v>自転車管理事務所</v>
      </c>
      <c r="E95" s="7" t="str">
        <f>すべて_位置図情報!E1172</f>
        <v>自転車駐車場管理事務所</v>
      </c>
      <c r="F95" s="74">
        <f>すべて_位置図情報!F1172</f>
        <v>67</v>
      </c>
      <c r="G95" s="13" t="str" ph="1">
        <f>すべて_位置図情報!G1172</f>
        <v>新大阪駅北口自転車駐車場管理ボックス</v>
      </c>
      <c r="H95" s="126" t="str">
        <f>すべて_位置図情報!H1172</f>
        <v>大阪市淀川区宮原1-2</v>
      </c>
      <c r="I95" s="81">
        <f>すべて_位置図情報!I1172</f>
        <v>1.44</v>
      </c>
      <c r="J95" s="80" t="str">
        <f>すべて_位置図情報!J1172</f>
        <v>A</v>
      </c>
      <c r="K95" s="78">
        <f>すべて_位置図情報!K1172</f>
        <v>0</v>
      </c>
      <c r="L95" s="79">
        <f>すべて_位置図情報!L1172</f>
        <v>1996</v>
      </c>
      <c r="M95" s="79" t="str">
        <f>すべて_位置図情報!M1172</f>
        <v>b</v>
      </c>
      <c r="N95" s="79" t="str">
        <f>すべて_位置図情報!N1172</f>
        <v>b</v>
      </c>
      <c r="O95" s="79" t="str">
        <f>すべて_位置図情報!O1172</f>
        <v/>
      </c>
      <c r="P95" s="79" t="str">
        <f>すべて_位置図情報!P1172</f>
        <v>D</v>
      </c>
      <c r="Q95" s="79" t="str">
        <f>すべて_位置図情報!Q1172</f>
        <v>無</v>
      </c>
      <c r="R95" s="79" t="str">
        <f>すべて_位置図情報!R1172</f>
        <v>指定管理（利用料金施設）</v>
      </c>
      <c r="S95" s="126" t="str">
        <f>すべて_位置図情報!S1172</f>
        <v>建設局</v>
      </c>
      <c r="T95" s="126" t="str">
        <f>すべて_位置図情報!T1172</f>
        <v>総務部</v>
      </c>
      <c r="U95" s="126" t="str">
        <f>すべて_位置図情報!U1172</f>
        <v>管理課</v>
      </c>
      <c r="V95" s="126" t="str">
        <f>すべて_位置図情報!V1172</f>
        <v>自転車対策担当</v>
      </c>
      <c r="W95" s="116" t="str">
        <f>すべて_位置図情報!W1172</f>
        <v>淀川区</v>
      </c>
      <c r="X95" s="116" t="str">
        <f>すべて_位置図情報!X1172</f>
        <v>一般施設</v>
      </c>
      <c r="Y95" s="114">
        <f>すべて_位置図情報!Y1172</f>
        <v>53</v>
      </c>
      <c r="Z95" s="127">
        <f>すべて_位置図情報!Z1172</f>
        <v>0</v>
      </c>
      <c r="AA95" s="124">
        <f>すべて_位置図情報!AA1172</f>
        <v>0</v>
      </c>
      <c r="AB95" s="126">
        <f>すべて_位置図情報!AB1172</f>
        <v>0</v>
      </c>
      <c r="AC95" s="124">
        <f>すべて_位置図情報!AC1172</f>
        <v>0</v>
      </c>
      <c r="AD95" s="124">
        <f>すべて_位置図情報!AD1172</f>
        <v>0</v>
      </c>
      <c r="AE95" s="18">
        <f>すべて_位置図情報!AF1172</f>
        <v>0</v>
      </c>
      <c r="AF95" s="18">
        <f>すべて_位置図情報!AG1172</f>
        <v>0</v>
      </c>
      <c r="AG95" s="18">
        <f>すべて_位置図情報!AH1172</f>
        <v>0</v>
      </c>
      <c r="AH95" s="18">
        <f>すべて_位置図情報!AI1172</f>
        <v>0</v>
      </c>
      <c r="AI95" s="18">
        <f>すべて_位置図情報!AJ1172</f>
        <v>0</v>
      </c>
      <c r="AJ95" s="18">
        <f>すべて_位置図情報!AK1172</f>
        <v>0</v>
      </c>
      <c r="AK95" s="18" t="e">
        <f>すべて_位置図情報!#REF!</f>
        <v>#REF!</v>
      </c>
    </row>
    <row r="96" spans="1:37">
      <c r="A96" s="262">
        <v>1155</v>
      </c>
      <c r="B96" s="7" t="str">
        <f>すべて_位置図情報!B1173</f>
        <v>インフラ関係施設</v>
      </c>
      <c r="C96" s="7" t="str">
        <f>すべて_位置図情報!C1173</f>
        <v>駐車場</v>
      </c>
      <c r="D96" s="7" t="str">
        <f>すべて_位置図情報!D1173</f>
        <v>自転車管理事務所</v>
      </c>
      <c r="E96" s="7" t="str">
        <f>すべて_位置図情報!E1173</f>
        <v>自転車駐車場管理事務所</v>
      </c>
      <c r="F96" s="74">
        <f>すべて_位置図情報!F1173</f>
        <v>68</v>
      </c>
      <c r="G96" s="13" t="str" ph="1">
        <f>すべて_位置図情報!G1173</f>
        <v>西中島南方駅自転車駐車場管理ボックス</v>
      </c>
      <c r="H96" s="126" t="str">
        <f>すべて_位置図情報!H1173</f>
        <v>大阪市淀川区西中島3-21</v>
      </c>
      <c r="I96" s="81">
        <f>すべて_位置図情報!I1173</f>
        <v>9.7200000000000006</v>
      </c>
      <c r="J96" s="80" t="str">
        <f>すべて_位置図情報!J1173</f>
        <v>A</v>
      </c>
      <c r="K96" s="78">
        <f>すべて_位置図情報!K1173</f>
        <v>0</v>
      </c>
      <c r="L96" s="79">
        <f>すべて_位置図情報!L1173</f>
        <v>1991</v>
      </c>
      <c r="M96" s="79" t="str">
        <f>すべて_位置図情報!M1173</f>
        <v>b</v>
      </c>
      <c r="N96" s="79" t="str">
        <f>すべて_位置図情報!N1173</f>
        <v>b</v>
      </c>
      <c r="O96" s="79" t="str">
        <f>すべて_位置図情報!O1173</f>
        <v/>
      </c>
      <c r="P96" s="79" t="str">
        <f>すべて_位置図情報!P1173</f>
        <v>D</v>
      </c>
      <c r="Q96" s="79" t="str">
        <f>すべて_位置図情報!Q1173</f>
        <v>無</v>
      </c>
      <c r="R96" s="79" t="str">
        <f>すべて_位置図情報!R1173</f>
        <v>指定管理（利用料金施設）</v>
      </c>
      <c r="S96" s="126" t="str">
        <f>すべて_位置図情報!S1173</f>
        <v>建設局</v>
      </c>
      <c r="T96" s="126" t="str">
        <f>すべて_位置図情報!T1173</f>
        <v>総務部</v>
      </c>
      <c r="U96" s="126" t="str">
        <f>すべて_位置図情報!U1173</f>
        <v>管理課</v>
      </c>
      <c r="V96" s="126" t="str">
        <f>すべて_位置図情報!V1173</f>
        <v>自転車対策担当</v>
      </c>
      <c r="W96" s="116" t="str">
        <f>すべて_位置図情報!W1173</f>
        <v>淀川区</v>
      </c>
      <c r="X96" s="116" t="str">
        <f>すべて_位置図情報!X1173</f>
        <v>一般施設</v>
      </c>
      <c r="Y96" s="114">
        <f>すべて_位置図情報!Y1173</f>
        <v>54</v>
      </c>
      <c r="Z96" s="127">
        <f>すべて_位置図情報!Z1173</f>
        <v>0</v>
      </c>
      <c r="AA96" s="124">
        <f>すべて_位置図情報!AA1173</f>
        <v>0</v>
      </c>
      <c r="AB96" s="126">
        <f>すべて_位置図情報!AB1173</f>
        <v>0</v>
      </c>
      <c r="AC96" s="124">
        <f>すべて_位置図情報!AC1173</f>
        <v>0</v>
      </c>
      <c r="AD96" s="124">
        <f>すべて_位置図情報!AD1173</f>
        <v>0</v>
      </c>
      <c r="AE96" s="18">
        <f>すべて_位置図情報!AF1173</f>
        <v>0</v>
      </c>
      <c r="AF96" s="18">
        <f>すべて_位置図情報!AG1173</f>
        <v>0</v>
      </c>
      <c r="AG96" s="18">
        <f>すべて_位置図情報!AH1173</f>
        <v>0</v>
      </c>
      <c r="AH96" s="18">
        <f>すべて_位置図情報!AI1173</f>
        <v>0</v>
      </c>
      <c r="AI96" s="18">
        <f>すべて_位置図情報!AJ1173</f>
        <v>0</v>
      </c>
      <c r="AJ96" s="18">
        <f>すべて_位置図情報!AK1173</f>
        <v>0</v>
      </c>
      <c r="AK96" s="18" t="e">
        <f>すべて_位置図情報!#REF!</f>
        <v>#REF!</v>
      </c>
    </row>
    <row r="97" spans="1:37">
      <c r="A97" s="262">
        <v>1156</v>
      </c>
      <c r="B97" s="7" t="str">
        <f>すべて_位置図情報!B1174</f>
        <v>インフラ関係施設</v>
      </c>
      <c r="C97" s="7" t="str">
        <f>すべて_位置図情報!C1174</f>
        <v>駐車場</v>
      </c>
      <c r="D97" s="7" t="str">
        <f>すべて_位置図情報!D1174</f>
        <v>自転車管理事務所</v>
      </c>
      <c r="E97" s="7" t="str">
        <f>すべて_位置図情報!E1174</f>
        <v>自転車駐車場管理事務所</v>
      </c>
      <c r="F97" s="74">
        <f>すべて_位置図情報!F1174</f>
        <v>69</v>
      </c>
      <c r="G97" s="13" t="str" ph="1">
        <f>すべて_位置図情報!G1174</f>
        <v>東三国駅自転車駐車場管理ボックス</v>
      </c>
      <c r="H97" s="126" t="str">
        <f>すべて_位置図情報!H1174</f>
        <v>大阪市淀川区東三国1-33</v>
      </c>
      <c r="I97" s="81">
        <f>すべて_位置図情報!I1174</f>
        <v>3.89</v>
      </c>
      <c r="J97" s="80" t="str">
        <f>すべて_位置図情報!J1174</f>
        <v>A</v>
      </c>
      <c r="K97" s="78">
        <f>すべて_位置図情報!K1174</f>
        <v>0</v>
      </c>
      <c r="L97" s="79">
        <f>すべて_位置図情報!L1174</f>
        <v>1996</v>
      </c>
      <c r="M97" s="79" t="str">
        <f>すべて_位置図情報!M1174</f>
        <v>b</v>
      </c>
      <c r="N97" s="79" t="str">
        <f>すべて_位置図情報!N1174</f>
        <v>b</v>
      </c>
      <c r="O97" s="79" t="str">
        <f>すべて_位置図情報!O1174</f>
        <v/>
      </c>
      <c r="P97" s="79" t="str">
        <f>すべて_位置図情報!P1174</f>
        <v>D</v>
      </c>
      <c r="Q97" s="79" t="str">
        <f>すべて_位置図情報!Q1174</f>
        <v>無</v>
      </c>
      <c r="R97" s="79" t="str">
        <f>すべて_位置図情報!R1174</f>
        <v>指定管理（利用料金施設）</v>
      </c>
      <c r="S97" s="126" t="str">
        <f>すべて_位置図情報!S1174</f>
        <v>建設局</v>
      </c>
      <c r="T97" s="126" t="str">
        <f>すべて_位置図情報!T1174</f>
        <v>総務部</v>
      </c>
      <c r="U97" s="126" t="str">
        <f>すべて_位置図情報!U1174</f>
        <v>管理課</v>
      </c>
      <c r="V97" s="126" t="str">
        <f>すべて_位置図情報!V1174</f>
        <v>自転車対策担当</v>
      </c>
      <c r="W97" s="116" t="str">
        <f>すべて_位置図情報!W1174</f>
        <v>淀川区</v>
      </c>
      <c r="X97" s="116" t="str">
        <f>すべて_位置図情報!X1174</f>
        <v>一般施設</v>
      </c>
      <c r="Y97" s="114">
        <f>すべて_位置図情報!Y1174</f>
        <v>55</v>
      </c>
      <c r="Z97" s="127">
        <f>すべて_位置図情報!Z1174</f>
        <v>0</v>
      </c>
      <c r="AA97" s="124">
        <f>すべて_位置図情報!AA1174</f>
        <v>0</v>
      </c>
      <c r="AB97" s="126">
        <f>すべて_位置図情報!AB1174</f>
        <v>0</v>
      </c>
      <c r="AC97" s="124">
        <f>すべて_位置図情報!AC1174</f>
        <v>0</v>
      </c>
      <c r="AD97" s="124">
        <f>すべて_位置図情報!AD1174</f>
        <v>0</v>
      </c>
      <c r="AE97" s="18">
        <f>すべて_位置図情報!AF1174</f>
        <v>0</v>
      </c>
      <c r="AF97" s="18">
        <f>すべて_位置図情報!AG1174</f>
        <v>0</v>
      </c>
      <c r="AG97" s="18">
        <f>すべて_位置図情報!AH1174</f>
        <v>0</v>
      </c>
      <c r="AH97" s="18">
        <f>すべて_位置図情報!AI1174</f>
        <v>0</v>
      </c>
      <c r="AI97" s="18">
        <f>すべて_位置図情報!AJ1174</f>
        <v>0</v>
      </c>
      <c r="AJ97" s="18">
        <f>すべて_位置図情報!AK1174</f>
        <v>0</v>
      </c>
      <c r="AK97" s="18" t="e">
        <f>すべて_位置図情報!#REF!</f>
        <v>#REF!</v>
      </c>
    </row>
    <row r="98" spans="1:37">
      <c r="A98" s="262">
        <v>1157</v>
      </c>
      <c r="B98" s="7" t="str">
        <f>すべて_位置図情報!B1175</f>
        <v>インフラ関係施設</v>
      </c>
      <c r="C98" s="7" t="str">
        <f>すべて_位置図情報!C1175</f>
        <v>駐車場</v>
      </c>
      <c r="D98" s="7" t="str">
        <f>すべて_位置図情報!D1175</f>
        <v>自転車管理事務所</v>
      </c>
      <c r="E98" s="7" t="str">
        <f>すべて_位置図情報!E1175</f>
        <v>自転車駐車場管理事務所</v>
      </c>
      <c r="F98" s="74">
        <f>すべて_位置図情報!F1175</f>
        <v>70</v>
      </c>
      <c r="G98" s="13" t="str" ph="1">
        <f>すべて_位置図情報!G1175</f>
        <v>相川駅自転車駐車場管理事務所</v>
      </c>
      <c r="H98" s="126" t="str">
        <f>すべて_位置図情報!H1175</f>
        <v>大阪市東淀川区相川2-3</v>
      </c>
      <c r="I98" s="81">
        <f>すべて_位置図情報!I1175</f>
        <v>12.96</v>
      </c>
      <c r="J98" s="80" t="str">
        <f>すべて_位置図情報!J1175</f>
        <v>A</v>
      </c>
      <c r="K98" s="78">
        <f>すべて_位置図情報!K1175</f>
        <v>0</v>
      </c>
      <c r="L98" s="79">
        <f>すべて_位置図情報!L1175</f>
        <v>1992</v>
      </c>
      <c r="M98" s="79" t="str">
        <f>すべて_位置図情報!M1175</f>
        <v>b</v>
      </c>
      <c r="N98" s="79" t="str">
        <f>すべて_位置図情報!N1175</f>
        <v>b</v>
      </c>
      <c r="O98" s="79" t="str">
        <f>すべて_位置図情報!O1175</f>
        <v/>
      </c>
      <c r="P98" s="79" t="str">
        <f>すべて_位置図情報!P1175</f>
        <v>D</v>
      </c>
      <c r="Q98" s="79" t="str">
        <f>すべて_位置図情報!Q1175</f>
        <v>無</v>
      </c>
      <c r="R98" s="79" t="str">
        <f>すべて_位置図情報!R1175</f>
        <v>指定管理（利用料金施設）</v>
      </c>
      <c r="S98" s="126" t="str">
        <f>すべて_位置図情報!S1175</f>
        <v>建設局</v>
      </c>
      <c r="T98" s="126" t="str">
        <f>すべて_位置図情報!T1175</f>
        <v>総務部</v>
      </c>
      <c r="U98" s="126" t="str">
        <f>すべて_位置図情報!U1175</f>
        <v>管理課</v>
      </c>
      <c r="V98" s="126" t="str">
        <f>すべて_位置図情報!V1175</f>
        <v>自転車対策担当</v>
      </c>
      <c r="W98" s="116" t="str">
        <f>すべて_位置図情報!W1175</f>
        <v>東淀川区</v>
      </c>
      <c r="X98" s="116" t="str">
        <f>すべて_位置図情報!X1175</f>
        <v>一般施設</v>
      </c>
      <c r="Y98" s="114">
        <f>すべて_位置図情報!Y1175</f>
        <v>63</v>
      </c>
      <c r="Z98" s="127">
        <f>すべて_位置図情報!Z1175</f>
        <v>0</v>
      </c>
      <c r="AA98" s="124">
        <f>すべて_位置図情報!AA1175</f>
        <v>0</v>
      </c>
      <c r="AB98" s="126">
        <f>すべて_位置図情報!AB1175</f>
        <v>0</v>
      </c>
      <c r="AC98" s="124">
        <f>すべて_位置図情報!AC1175</f>
        <v>0</v>
      </c>
      <c r="AD98" s="124">
        <f>すべて_位置図情報!AD1175</f>
        <v>0</v>
      </c>
      <c r="AE98" s="18">
        <f>すべて_位置図情報!AF1175</f>
        <v>0</v>
      </c>
      <c r="AF98" s="18">
        <f>すべて_位置図情報!AG1175</f>
        <v>0</v>
      </c>
      <c r="AG98" s="18">
        <f>すべて_位置図情報!AH1175</f>
        <v>0</v>
      </c>
      <c r="AH98" s="18">
        <f>すべて_位置図情報!AI1175</f>
        <v>0</v>
      </c>
      <c r="AI98" s="18">
        <f>すべて_位置図情報!AJ1175</f>
        <v>0</v>
      </c>
      <c r="AJ98" s="18">
        <f>すべて_位置図情報!AK1175</f>
        <v>0</v>
      </c>
      <c r="AK98" s="18" t="e">
        <f>すべて_位置図情報!#REF!</f>
        <v>#REF!</v>
      </c>
    </row>
    <row r="99" spans="1:37">
      <c r="A99" s="262">
        <v>1158</v>
      </c>
      <c r="B99" s="7" t="str">
        <f>すべて_位置図情報!B1176</f>
        <v>インフラ関係施設</v>
      </c>
      <c r="C99" s="7" t="str">
        <f>すべて_位置図情報!C1176</f>
        <v>駐車場</v>
      </c>
      <c r="D99" s="7" t="str">
        <f>すべて_位置図情報!D1176</f>
        <v>自転車管理事務所</v>
      </c>
      <c r="E99" s="7" t="str">
        <f>すべて_位置図情報!E1176</f>
        <v>自転車駐車場管理事務所</v>
      </c>
      <c r="F99" s="74">
        <f>すべて_位置図情報!F1176</f>
        <v>71</v>
      </c>
      <c r="G99" s="13" t="str" ph="1">
        <f>すべて_位置図情報!G1176</f>
        <v>上新庄駅自転車駐車場管理事務所</v>
      </c>
      <c r="H99" s="126" t="str">
        <f>すべて_位置図情報!H1176</f>
        <v>大阪市東淀川区瑞光1-1-14</v>
      </c>
      <c r="I99" s="81">
        <f>すべて_位置図情報!I1176</f>
        <v>12</v>
      </c>
      <c r="J99" s="80" t="str">
        <f>すべて_位置図情報!J1176</f>
        <v>A</v>
      </c>
      <c r="K99" s="78">
        <f>すべて_位置図情報!K1176</f>
        <v>0</v>
      </c>
      <c r="L99" s="79">
        <f>すべて_位置図情報!L1176</f>
        <v>1989</v>
      </c>
      <c r="M99" s="79" t="str">
        <f>すべて_位置図情報!M1176</f>
        <v>b</v>
      </c>
      <c r="N99" s="79" t="str">
        <f>すべて_位置図情報!N1176</f>
        <v>b</v>
      </c>
      <c r="O99" s="79" t="str">
        <f>すべて_位置図情報!O1176</f>
        <v/>
      </c>
      <c r="P99" s="79" t="str">
        <f>すべて_位置図情報!P1176</f>
        <v>D</v>
      </c>
      <c r="Q99" s="79" t="str">
        <f>すべて_位置図情報!Q1176</f>
        <v>無</v>
      </c>
      <c r="R99" s="79" t="str">
        <f>すべて_位置図情報!R1176</f>
        <v>指定管理（利用料金施設）</v>
      </c>
      <c r="S99" s="126" t="str">
        <f>すべて_位置図情報!S1176</f>
        <v>建設局</v>
      </c>
      <c r="T99" s="126" t="str">
        <f>すべて_位置図情報!T1176</f>
        <v>総務部</v>
      </c>
      <c r="U99" s="126" t="str">
        <f>すべて_位置図情報!U1176</f>
        <v>管理課</v>
      </c>
      <c r="V99" s="126" t="str">
        <f>すべて_位置図情報!V1176</f>
        <v>自転車対策担当</v>
      </c>
      <c r="W99" s="116" t="str">
        <f>すべて_位置図情報!W1176</f>
        <v>東淀川区</v>
      </c>
      <c r="X99" s="116" t="str">
        <f>すべて_位置図情報!X1176</f>
        <v>一般施設</v>
      </c>
      <c r="Y99" s="114">
        <f>すべて_位置図情報!Y1176</f>
        <v>64</v>
      </c>
      <c r="Z99" s="127">
        <f>すべて_位置図情報!Z1176</f>
        <v>0</v>
      </c>
      <c r="AA99" s="124">
        <f>すべて_位置図情報!AA1176</f>
        <v>0</v>
      </c>
      <c r="AB99" s="126">
        <f>すべて_位置図情報!AB1176</f>
        <v>0</v>
      </c>
      <c r="AC99" s="124">
        <f>すべて_位置図情報!AC1176</f>
        <v>0</v>
      </c>
      <c r="AD99" s="124">
        <f>すべて_位置図情報!AD1176</f>
        <v>0</v>
      </c>
      <c r="AE99" s="18">
        <f>すべて_位置図情報!AF1176</f>
        <v>0</v>
      </c>
      <c r="AF99" s="18">
        <f>すべて_位置図情報!AG1176</f>
        <v>0</v>
      </c>
      <c r="AG99" s="18">
        <f>すべて_位置図情報!AH1176</f>
        <v>0</v>
      </c>
      <c r="AH99" s="18">
        <f>すべて_位置図情報!AI1176</f>
        <v>0</v>
      </c>
      <c r="AI99" s="18">
        <f>すべて_位置図情報!AJ1176</f>
        <v>0</v>
      </c>
      <c r="AJ99" s="18">
        <f>すべて_位置図情報!AK1176</f>
        <v>0</v>
      </c>
      <c r="AK99" s="18" t="e">
        <f>すべて_位置図情報!#REF!</f>
        <v>#REF!</v>
      </c>
    </row>
    <row r="100" spans="1:37">
      <c r="A100" s="262">
        <v>1159</v>
      </c>
      <c r="B100" s="7" t="str">
        <f>すべて_位置図情報!B1177</f>
        <v>インフラ関係施設</v>
      </c>
      <c r="C100" s="7" t="str">
        <f>すべて_位置図情報!C1177</f>
        <v>駐車場</v>
      </c>
      <c r="D100" s="7" t="str">
        <f>すべて_位置図情報!D1177</f>
        <v>自転車管理事務所</v>
      </c>
      <c r="E100" s="7" t="str">
        <f>すべて_位置図情報!E1177</f>
        <v>自転車駐車場管理事務所</v>
      </c>
      <c r="F100" s="74">
        <f>すべて_位置図情報!F1177</f>
        <v>72</v>
      </c>
      <c r="G100" s="13" t="str" ph="1">
        <f>すべて_位置図情報!G1177</f>
        <v>下新庄駅自転車駐車場管理事務所</v>
      </c>
      <c r="H100" s="126" t="str">
        <f>すべて_位置図情報!H1177</f>
        <v>大阪市東淀川区下新庄4-4</v>
      </c>
      <c r="I100" s="81">
        <f>すべて_位置図情報!I1177</f>
        <v>12.96</v>
      </c>
      <c r="J100" s="80" t="str">
        <f>すべて_位置図情報!J1177</f>
        <v>A</v>
      </c>
      <c r="K100" s="78">
        <f>すべて_位置図情報!K1177</f>
        <v>0</v>
      </c>
      <c r="L100" s="79">
        <f>すべて_位置図情報!L1177</f>
        <v>1991</v>
      </c>
      <c r="M100" s="79" t="str">
        <f>すべて_位置図情報!M1177</f>
        <v>b</v>
      </c>
      <c r="N100" s="79" t="str">
        <f>すべて_位置図情報!N1177</f>
        <v>b</v>
      </c>
      <c r="O100" s="79" t="str">
        <f>すべて_位置図情報!O1177</f>
        <v/>
      </c>
      <c r="P100" s="79" t="str">
        <f>すべて_位置図情報!P1177</f>
        <v>D</v>
      </c>
      <c r="Q100" s="79" t="str">
        <f>すべて_位置図情報!Q1177</f>
        <v>無</v>
      </c>
      <c r="R100" s="79" t="str">
        <f>すべて_位置図情報!R1177</f>
        <v>指定管理（利用料金施設）</v>
      </c>
      <c r="S100" s="126" t="str">
        <f>すべて_位置図情報!S1177</f>
        <v>建設局</v>
      </c>
      <c r="T100" s="126" t="str">
        <f>すべて_位置図情報!T1177</f>
        <v>総務部</v>
      </c>
      <c r="U100" s="126" t="str">
        <f>すべて_位置図情報!U1177</f>
        <v>管理課</v>
      </c>
      <c r="V100" s="126" t="str">
        <f>すべて_位置図情報!V1177</f>
        <v>自転車対策担当</v>
      </c>
      <c r="W100" s="116" t="str">
        <f>すべて_位置図情報!W1177</f>
        <v>東淀川区</v>
      </c>
      <c r="X100" s="116" t="str">
        <f>すべて_位置図情報!X1177</f>
        <v>一般施設</v>
      </c>
      <c r="Y100" s="114">
        <f>すべて_位置図情報!Y1177</f>
        <v>65</v>
      </c>
      <c r="Z100" s="127">
        <f>すべて_位置図情報!Z1177</f>
        <v>0</v>
      </c>
      <c r="AA100" s="124">
        <f>すべて_位置図情報!AA1177</f>
        <v>0</v>
      </c>
      <c r="AB100" s="126">
        <f>すべて_位置図情報!AB1177</f>
        <v>0</v>
      </c>
      <c r="AC100" s="124">
        <f>すべて_位置図情報!AC1177</f>
        <v>0</v>
      </c>
      <c r="AD100" s="124">
        <f>すべて_位置図情報!AD1177</f>
        <v>0</v>
      </c>
      <c r="AE100" s="18">
        <f>すべて_位置図情報!AF1177</f>
        <v>0</v>
      </c>
      <c r="AF100" s="18">
        <f>すべて_位置図情報!AG1177</f>
        <v>0</v>
      </c>
      <c r="AG100" s="18">
        <f>すべて_位置図情報!AH1177</f>
        <v>0</v>
      </c>
      <c r="AH100" s="18">
        <f>すべて_位置図情報!AI1177</f>
        <v>0</v>
      </c>
      <c r="AI100" s="18">
        <f>すべて_位置図情報!AJ1177</f>
        <v>0</v>
      </c>
      <c r="AJ100" s="18">
        <f>すべて_位置図情報!AK1177</f>
        <v>0</v>
      </c>
      <c r="AK100" s="18" t="e">
        <f>すべて_位置図情報!#REF!</f>
        <v>#REF!</v>
      </c>
    </row>
    <row r="101" spans="1:37">
      <c r="A101" s="262">
        <v>1160</v>
      </c>
      <c r="B101" s="7" t="str">
        <f>すべて_位置図情報!B1178</f>
        <v>インフラ関係施設</v>
      </c>
      <c r="C101" s="7" t="str">
        <f>すべて_位置図情報!C1178</f>
        <v>駐車場</v>
      </c>
      <c r="D101" s="7" t="str">
        <f>すべて_位置図情報!D1178</f>
        <v>自転車管理事務所</v>
      </c>
      <c r="E101" s="7" t="str">
        <f>すべて_位置図情報!E1178</f>
        <v>自転車駐車場管理事務所</v>
      </c>
      <c r="F101" s="74">
        <f>すべて_位置図情報!F1178</f>
        <v>73</v>
      </c>
      <c r="G101" s="13" t="str" ph="1">
        <f>すべて_位置図情報!G1178</f>
        <v>崇禅寺駅自転車駐車場管理事務所</v>
      </c>
      <c r="H101" s="126" t="str">
        <f>すべて_位置図情報!H1178</f>
        <v>大阪市東淀川区柴島1-7</v>
      </c>
      <c r="I101" s="81">
        <f>すべて_位置図情報!I1178</f>
        <v>3.86</v>
      </c>
      <c r="J101" s="80" t="str">
        <f>すべて_位置図情報!J1178</f>
        <v>A</v>
      </c>
      <c r="K101" s="78">
        <f>すべて_位置図情報!K1178</f>
        <v>0</v>
      </c>
      <c r="L101" s="79">
        <f>すべて_位置図情報!L1178</f>
        <v>1994</v>
      </c>
      <c r="M101" s="79" t="str">
        <f>すべて_位置図情報!M1178</f>
        <v>b</v>
      </c>
      <c r="N101" s="79" t="str">
        <f>すべて_位置図情報!N1178</f>
        <v>b</v>
      </c>
      <c r="O101" s="79" t="str">
        <f>すべて_位置図情報!O1178</f>
        <v/>
      </c>
      <c r="P101" s="79" t="str">
        <f>すべて_位置図情報!P1178</f>
        <v>D</v>
      </c>
      <c r="Q101" s="79" t="str">
        <f>すべて_位置図情報!Q1178</f>
        <v>無</v>
      </c>
      <c r="R101" s="79" t="str">
        <f>すべて_位置図情報!R1178</f>
        <v>指定管理（利用料金施設）</v>
      </c>
      <c r="S101" s="126" t="str">
        <f>すべて_位置図情報!S1178</f>
        <v>建設局</v>
      </c>
      <c r="T101" s="126" t="str">
        <f>すべて_位置図情報!T1178</f>
        <v>総務部</v>
      </c>
      <c r="U101" s="126" t="str">
        <f>すべて_位置図情報!U1178</f>
        <v>管理課</v>
      </c>
      <c r="V101" s="126" t="str">
        <f>すべて_位置図情報!V1178</f>
        <v>自転車対策担当</v>
      </c>
      <c r="W101" s="116" t="str">
        <f>すべて_位置図情報!W1178</f>
        <v>東淀川区</v>
      </c>
      <c r="X101" s="116" t="str">
        <f>すべて_位置図情報!X1178</f>
        <v>一般施設</v>
      </c>
      <c r="Y101" s="114">
        <f>すべて_位置図情報!Y1178</f>
        <v>66</v>
      </c>
      <c r="Z101" s="127">
        <f>すべて_位置図情報!Z1178</f>
        <v>0</v>
      </c>
      <c r="AA101" s="124">
        <f>すべて_位置図情報!AA1178</f>
        <v>0</v>
      </c>
      <c r="AB101" s="126">
        <f>すべて_位置図情報!AB1178</f>
        <v>0</v>
      </c>
      <c r="AC101" s="124">
        <f>すべて_位置図情報!AC1178</f>
        <v>0</v>
      </c>
      <c r="AD101" s="124">
        <f>すべて_位置図情報!AD1178</f>
        <v>0</v>
      </c>
      <c r="AE101" s="18">
        <f>すべて_位置図情報!AF1178</f>
        <v>0</v>
      </c>
      <c r="AF101" s="18">
        <f>すべて_位置図情報!AG1178</f>
        <v>0</v>
      </c>
      <c r="AG101" s="18">
        <f>すべて_位置図情報!AH1178</f>
        <v>0</v>
      </c>
      <c r="AH101" s="18">
        <f>すべて_位置図情報!AI1178</f>
        <v>0</v>
      </c>
      <c r="AI101" s="18">
        <f>すべて_位置図情報!AJ1178</f>
        <v>0</v>
      </c>
      <c r="AJ101" s="18">
        <f>すべて_位置図情報!AK1178</f>
        <v>0</v>
      </c>
      <c r="AK101" s="18" t="e">
        <f>すべて_位置図情報!#REF!</f>
        <v>#REF!</v>
      </c>
    </row>
    <row r="102" spans="1:37">
      <c r="A102" s="262">
        <v>1161</v>
      </c>
      <c r="B102" s="7" t="str">
        <f>すべて_位置図情報!B1179</f>
        <v>インフラ関係施設</v>
      </c>
      <c r="C102" s="7" t="str">
        <f>すべて_位置図情報!C1179</f>
        <v>駐車場</v>
      </c>
      <c r="D102" s="7" t="str">
        <f>すべて_位置図情報!D1179</f>
        <v>自転車管理事務所</v>
      </c>
      <c r="E102" s="7" t="str">
        <f>すべて_位置図情報!E1179</f>
        <v>自転車駐車場管理事務所</v>
      </c>
      <c r="F102" s="74">
        <f>すべて_位置図情報!F1179</f>
        <v>74</v>
      </c>
      <c r="G102" s="13" t="str" ph="1">
        <f>すべて_位置図情報!G1179</f>
        <v>上新庄駅自転車駐車場管理ボックス1</v>
      </c>
      <c r="H102" s="126" t="str">
        <f>すべて_位置図情報!H1179</f>
        <v>大阪市東淀川区瑞光1-5</v>
      </c>
      <c r="I102" s="81">
        <f>すべて_位置図情報!I1179</f>
        <v>1.44</v>
      </c>
      <c r="J102" s="80" t="str">
        <f>すべて_位置図情報!J1179</f>
        <v>A</v>
      </c>
      <c r="K102" s="78">
        <f>すべて_位置図情報!K1179</f>
        <v>0</v>
      </c>
      <c r="L102" s="79">
        <f>すべて_位置図情報!L1179</f>
        <v>1989</v>
      </c>
      <c r="M102" s="79" t="str">
        <f>すべて_位置図情報!M1179</f>
        <v>b</v>
      </c>
      <c r="N102" s="79" t="str">
        <f>すべて_位置図情報!N1179</f>
        <v>b</v>
      </c>
      <c r="O102" s="79" t="str">
        <f>すべて_位置図情報!O1179</f>
        <v/>
      </c>
      <c r="P102" s="79" t="str">
        <f>すべて_位置図情報!P1179</f>
        <v>D</v>
      </c>
      <c r="Q102" s="79" t="str">
        <f>すべて_位置図情報!Q1179</f>
        <v>無</v>
      </c>
      <c r="R102" s="79" t="str">
        <f>すべて_位置図情報!R1179</f>
        <v>指定管理（利用料金施設）</v>
      </c>
      <c r="S102" s="126" t="str">
        <f>すべて_位置図情報!S1179</f>
        <v>建設局</v>
      </c>
      <c r="T102" s="126" t="str">
        <f>すべて_位置図情報!T1179</f>
        <v>総務部</v>
      </c>
      <c r="U102" s="126" t="str">
        <f>すべて_位置図情報!U1179</f>
        <v>管理課</v>
      </c>
      <c r="V102" s="126" t="str">
        <f>すべて_位置図情報!V1179</f>
        <v>自転車対策担当</v>
      </c>
      <c r="W102" s="116" t="str">
        <f>すべて_位置図情報!W1179</f>
        <v>東淀川区</v>
      </c>
      <c r="X102" s="116" t="str">
        <f>すべて_位置図情報!X1179</f>
        <v>一般施設</v>
      </c>
      <c r="Y102" s="114">
        <f>すべて_位置図情報!Y1179</f>
        <v>67</v>
      </c>
      <c r="Z102" s="127">
        <f>すべて_位置図情報!Z1179</f>
        <v>0</v>
      </c>
      <c r="AA102" s="124">
        <f>すべて_位置図情報!AA1179</f>
        <v>0</v>
      </c>
      <c r="AB102" s="126">
        <f>すべて_位置図情報!AB1179</f>
        <v>0</v>
      </c>
      <c r="AC102" s="124">
        <f>すべて_位置図情報!AC1179</f>
        <v>0</v>
      </c>
      <c r="AD102" s="124">
        <f>すべて_位置図情報!AD1179</f>
        <v>0</v>
      </c>
      <c r="AE102" s="18">
        <f>すべて_位置図情報!AF1179</f>
        <v>0</v>
      </c>
      <c r="AF102" s="18">
        <f>すべて_位置図情報!AG1179</f>
        <v>0</v>
      </c>
      <c r="AG102" s="18">
        <f>すべて_位置図情報!AH1179</f>
        <v>0</v>
      </c>
      <c r="AH102" s="18">
        <f>すべて_位置図情報!AI1179</f>
        <v>0</v>
      </c>
      <c r="AI102" s="18">
        <f>すべて_位置図情報!AJ1179</f>
        <v>0</v>
      </c>
      <c r="AJ102" s="18">
        <f>すべて_位置図情報!AK1179</f>
        <v>0</v>
      </c>
      <c r="AK102" s="18" t="e">
        <f>すべて_位置図情報!#REF!</f>
        <v>#REF!</v>
      </c>
    </row>
    <row r="103" spans="1:37">
      <c r="A103" s="262">
        <v>1162</v>
      </c>
      <c r="B103" s="7" t="str">
        <f>すべて_位置図情報!B1180</f>
        <v>インフラ関係施設</v>
      </c>
      <c r="C103" s="7" t="str">
        <f>すべて_位置図情報!C1180</f>
        <v>駐車場</v>
      </c>
      <c r="D103" s="7" t="str">
        <f>すべて_位置図情報!D1180</f>
        <v>自転車管理事務所</v>
      </c>
      <c r="E103" s="7" t="str">
        <f>すべて_位置図情報!E1180</f>
        <v>自転車駐車場管理事務所</v>
      </c>
      <c r="F103" s="74">
        <f>すべて_位置図情報!F1180</f>
        <v>75</v>
      </c>
      <c r="G103" s="13" t="str" ph="1">
        <f>すべて_位置図情報!G1180</f>
        <v>上新庄駅自転車駐車場管理ボックス2</v>
      </c>
      <c r="H103" s="126" t="str">
        <f>すべて_位置図情報!H1180</f>
        <v>大阪市東淀川区上新庄2-24</v>
      </c>
      <c r="I103" s="81">
        <f>すべて_位置図情報!I1180</f>
        <v>12.2</v>
      </c>
      <c r="J103" s="80" t="str">
        <f>すべて_位置図情報!J1180</f>
        <v>A</v>
      </c>
      <c r="K103" s="78">
        <f>すべて_位置図情報!K1180</f>
        <v>0</v>
      </c>
      <c r="L103" s="79">
        <f>すべて_位置図情報!L1180</f>
        <v>1989</v>
      </c>
      <c r="M103" s="79" t="str">
        <f>すべて_位置図情報!M1180</f>
        <v>b</v>
      </c>
      <c r="N103" s="79" t="str">
        <f>すべて_位置図情報!N1180</f>
        <v>b</v>
      </c>
      <c r="O103" s="79" t="str">
        <f>すべて_位置図情報!O1180</f>
        <v/>
      </c>
      <c r="P103" s="79" t="str">
        <f>すべて_位置図情報!P1180</f>
        <v>D</v>
      </c>
      <c r="Q103" s="79" t="str">
        <f>すべて_位置図情報!Q1180</f>
        <v>無</v>
      </c>
      <c r="R103" s="79" t="str">
        <f>すべて_位置図情報!R1180</f>
        <v>指定管理（利用料金施設）</v>
      </c>
      <c r="S103" s="126" t="str">
        <f>すべて_位置図情報!S1180</f>
        <v>建設局</v>
      </c>
      <c r="T103" s="126" t="str">
        <f>すべて_位置図情報!T1180</f>
        <v>総務部</v>
      </c>
      <c r="U103" s="126" t="str">
        <f>すべて_位置図情報!U1180</f>
        <v>管理課</v>
      </c>
      <c r="V103" s="126" t="str">
        <f>すべて_位置図情報!V1180</f>
        <v>自転車対策担当</v>
      </c>
      <c r="W103" s="116" t="str">
        <f>すべて_位置図情報!W1180</f>
        <v>東淀川区</v>
      </c>
      <c r="X103" s="116" t="str">
        <f>すべて_位置図情報!X1180</f>
        <v>一般施設</v>
      </c>
      <c r="Y103" s="114">
        <f>すべて_位置図情報!Y1180</f>
        <v>68</v>
      </c>
      <c r="Z103" s="127">
        <f>すべて_位置図情報!Z1180</f>
        <v>0</v>
      </c>
      <c r="AA103" s="124">
        <f>すべて_位置図情報!AA1180</f>
        <v>0</v>
      </c>
      <c r="AB103" s="126">
        <f>すべて_位置図情報!AB1180</f>
        <v>0</v>
      </c>
      <c r="AC103" s="124">
        <f>すべて_位置図情報!AC1180</f>
        <v>0</v>
      </c>
      <c r="AD103" s="124">
        <f>すべて_位置図情報!AD1180</f>
        <v>0</v>
      </c>
      <c r="AE103" s="18">
        <f>すべて_位置図情報!AF1180</f>
        <v>0</v>
      </c>
      <c r="AF103" s="18">
        <f>すべて_位置図情報!AG1180</f>
        <v>0</v>
      </c>
      <c r="AG103" s="18">
        <f>すべて_位置図情報!AH1180</f>
        <v>0</v>
      </c>
      <c r="AH103" s="18">
        <f>すべて_位置図情報!AI1180</f>
        <v>0</v>
      </c>
      <c r="AI103" s="18">
        <f>すべて_位置図情報!AJ1180</f>
        <v>0</v>
      </c>
      <c r="AJ103" s="18">
        <f>すべて_位置図情報!AK1180</f>
        <v>0</v>
      </c>
      <c r="AK103" s="18" t="e">
        <f>すべて_位置図情報!#REF!</f>
        <v>#REF!</v>
      </c>
    </row>
    <row r="104" spans="1:37">
      <c r="A104" s="262">
        <v>1163</v>
      </c>
      <c r="B104" s="7" t="str">
        <f>すべて_位置図情報!B1181</f>
        <v>インフラ関係施設</v>
      </c>
      <c r="C104" s="7" t="str">
        <f>すべて_位置図情報!C1181</f>
        <v>駐車場</v>
      </c>
      <c r="D104" s="7" t="str">
        <f>すべて_位置図情報!D1181</f>
        <v>自転車管理事務所</v>
      </c>
      <c r="E104" s="7" t="str">
        <f>すべて_位置図情報!E1181</f>
        <v>自転車駐車場管理事務所</v>
      </c>
      <c r="F104" s="74">
        <f>すべて_位置図情報!F1181</f>
        <v>76</v>
      </c>
      <c r="G104" s="13" t="str" ph="1">
        <f>すべて_位置図情報!G1181</f>
        <v>上新庄駅自転車駐車場管理ボックス3</v>
      </c>
      <c r="H104" s="126" t="str">
        <f>すべて_位置図情報!H1181</f>
        <v>大阪市東淀川区小松1-12</v>
      </c>
      <c r="I104" s="81">
        <f>すべて_位置図情報!I1181</f>
        <v>1.44</v>
      </c>
      <c r="J104" s="80" t="str">
        <f>すべて_位置図情報!J1181</f>
        <v>A</v>
      </c>
      <c r="K104" s="78">
        <f>すべて_位置図情報!K1181</f>
        <v>0</v>
      </c>
      <c r="L104" s="79">
        <f>すべて_位置図情報!L1181</f>
        <v>1989</v>
      </c>
      <c r="M104" s="79" t="str">
        <f>すべて_位置図情報!M1181</f>
        <v>b</v>
      </c>
      <c r="N104" s="79" t="str">
        <f>すべて_位置図情報!N1181</f>
        <v>b</v>
      </c>
      <c r="O104" s="79" t="str">
        <f>すべて_位置図情報!O1181</f>
        <v/>
      </c>
      <c r="P104" s="79" t="str">
        <f>すべて_位置図情報!P1181</f>
        <v>D</v>
      </c>
      <c r="Q104" s="79" t="str">
        <f>すべて_位置図情報!Q1181</f>
        <v>無</v>
      </c>
      <c r="R104" s="79" t="str">
        <f>すべて_位置図情報!R1181</f>
        <v>指定管理（利用料金施設）</v>
      </c>
      <c r="S104" s="126" t="str">
        <f>すべて_位置図情報!S1181</f>
        <v>建設局</v>
      </c>
      <c r="T104" s="126" t="str">
        <f>すべて_位置図情報!T1181</f>
        <v>総務部</v>
      </c>
      <c r="U104" s="126" t="str">
        <f>すべて_位置図情報!U1181</f>
        <v>管理課</v>
      </c>
      <c r="V104" s="126" t="str">
        <f>すべて_位置図情報!V1181</f>
        <v>自転車対策担当</v>
      </c>
      <c r="W104" s="116" t="str">
        <f>すべて_位置図情報!W1181</f>
        <v>東淀川区</v>
      </c>
      <c r="X104" s="116" t="str">
        <f>すべて_位置図情報!X1181</f>
        <v>一般施設</v>
      </c>
      <c r="Y104" s="114">
        <f>すべて_位置図情報!Y1181</f>
        <v>69</v>
      </c>
      <c r="Z104" s="127">
        <f>すべて_位置図情報!Z1181</f>
        <v>0</v>
      </c>
      <c r="AA104" s="124">
        <f>すべて_位置図情報!AA1181</f>
        <v>0</v>
      </c>
      <c r="AB104" s="126">
        <f>すべて_位置図情報!AB1181</f>
        <v>0</v>
      </c>
      <c r="AC104" s="124">
        <f>すべて_位置図情報!AC1181</f>
        <v>0</v>
      </c>
      <c r="AD104" s="124">
        <f>すべて_位置図情報!AD1181</f>
        <v>0</v>
      </c>
      <c r="AE104" s="18">
        <f>すべて_位置図情報!AF1181</f>
        <v>0</v>
      </c>
      <c r="AF104" s="18">
        <f>すべて_位置図情報!AG1181</f>
        <v>0</v>
      </c>
      <c r="AG104" s="18">
        <f>すべて_位置図情報!AH1181</f>
        <v>0</v>
      </c>
      <c r="AH104" s="18">
        <f>すべて_位置図情報!AI1181</f>
        <v>0</v>
      </c>
      <c r="AI104" s="18">
        <f>すべて_位置図情報!AJ1181</f>
        <v>0</v>
      </c>
      <c r="AJ104" s="18">
        <f>すべて_位置図情報!AK1181</f>
        <v>0</v>
      </c>
      <c r="AK104" s="18" t="e">
        <f>すべて_位置図情報!#REF!</f>
        <v>#REF!</v>
      </c>
    </row>
    <row r="105" spans="1:37">
      <c r="A105" s="262">
        <v>1164</v>
      </c>
      <c r="B105" s="7" t="str">
        <f>すべて_位置図情報!B1182</f>
        <v>インフラ関係施設</v>
      </c>
      <c r="C105" s="7" t="str">
        <f>すべて_位置図情報!C1182</f>
        <v>駐車場</v>
      </c>
      <c r="D105" s="7" t="str">
        <f>すべて_位置図情報!D1182</f>
        <v>自転車管理事務所</v>
      </c>
      <c r="E105" s="7" t="str">
        <f>すべて_位置図情報!E1182</f>
        <v>自転車駐車場管理事務所</v>
      </c>
      <c r="F105" s="74">
        <f>すべて_位置図情報!F1182</f>
        <v>77</v>
      </c>
      <c r="G105" s="13" t="str" ph="1">
        <f>すべて_位置図情報!G1182</f>
        <v>新大阪駅東口自転車駐車場管理ボックス</v>
      </c>
      <c r="H105" s="126" t="str">
        <f>すべて_位置図情報!H1182</f>
        <v>大阪市東淀川区西淡路1-2</v>
      </c>
      <c r="I105" s="81">
        <f>すべて_位置図情報!I1182</f>
        <v>1.44</v>
      </c>
      <c r="J105" s="80" t="str">
        <f>すべて_位置図情報!J1182</f>
        <v>A</v>
      </c>
      <c r="K105" s="78">
        <f>すべて_位置図情報!K1182</f>
        <v>0</v>
      </c>
      <c r="L105" s="79">
        <f>すべて_位置図情報!L1182</f>
        <v>1991</v>
      </c>
      <c r="M105" s="79" t="str">
        <f>すべて_位置図情報!M1182</f>
        <v>b</v>
      </c>
      <c r="N105" s="79" t="str">
        <f>すべて_位置図情報!N1182</f>
        <v>b</v>
      </c>
      <c r="O105" s="79" t="str">
        <f>すべて_位置図情報!O1182</f>
        <v/>
      </c>
      <c r="P105" s="79" t="str">
        <f>すべて_位置図情報!P1182</f>
        <v>D</v>
      </c>
      <c r="Q105" s="79" t="str">
        <f>すべて_位置図情報!Q1182</f>
        <v>無</v>
      </c>
      <c r="R105" s="79" t="str">
        <f>すべて_位置図情報!R1182</f>
        <v>指定管理（利用料金施設）</v>
      </c>
      <c r="S105" s="126" t="str">
        <f>すべて_位置図情報!S1182</f>
        <v>建設局</v>
      </c>
      <c r="T105" s="126" t="str">
        <f>すべて_位置図情報!T1182</f>
        <v>総務部</v>
      </c>
      <c r="U105" s="126" t="str">
        <f>すべて_位置図情報!U1182</f>
        <v>管理課</v>
      </c>
      <c r="V105" s="126" t="str">
        <f>すべて_位置図情報!V1182</f>
        <v>自転車対策担当</v>
      </c>
      <c r="W105" s="116" t="str">
        <f>すべて_位置図情報!W1182</f>
        <v>東淀川区</v>
      </c>
      <c r="X105" s="116" t="str">
        <f>すべて_位置図情報!X1182</f>
        <v>一般施設</v>
      </c>
      <c r="Y105" s="114">
        <f>すべて_位置図情報!Y1182</f>
        <v>70</v>
      </c>
      <c r="Z105" s="127">
        <f>すべて_位置図情報!Z1182</f>
        <v>0</v>
      </c>
      <c r="AA105" s="124">
        <f>すべて_位置図情報!AA1182</f>
        <v>0</v>
      </c>
      <c r="AB105" s="126">
        <f>すべて_位置図情報!AB1182</f>
        <v>0</v>
      </c>
      <c r="AC105" s="124">
        <f>すべて_位置図情報!AC1182</f>
        <v>0</v>
      </c>
      <c r="AD105" s="124">
        <f>すべて_位置図情報!AD1182</f>
        <v>0</v>
      </c>
      <c r="AE105" s="16">
        <f>すべて_位置図情報!AF1182</f>
        <v>0</v>
      </c>
      <c r="AF105" s="16">
        <f>すべて_位置図情報!AG1182</f>
        <v>0</v>
      </c>
      <c r="AG105" s="16">
        <f>すべて_位置図情報!AH1182</f>
        <v>0</v>
      </c>
      <c r="AH105" s="16">
        <f>すべて_位置図情報!AI1182</f>
        <v>0</v>
      </c>
      <c r="AI105" s="16">
        <f>すべて_位置図情報!AJ1182</f>
        <v>0</v>
      </c>
      <c r="AJ105" s="16">
        <f>すべて_位置図情報!AK1182</f>
        <v>0</v>
      </c>
      <c r="AK105" s="16" t="e">
        <f>すべて_位置図情報!#REF!</f>
        <v>#REF!</v>
      </c>
    </row>
    <row r="106" spans="1:37">
      <c r="A106" s="262">
        <v>1165</v>
      </c>
      <c r="B106" s="7" t="str">
        <f>すべて_位置図情報!B1183</f>
        <v>インフラ関係施設</v>
      </c>
      <c r="C106" s="7" t="str">
        <f>すべて_位置図情報!C1183</f>
        <v>駐車場</v>
      </c>
      <c r="D106" s="7" t="str">
        <f>すべて_位置図情報!D1183</f>
        <v>自転車管理事務所</v>
      </c>
      <c r="E106" s="7" t="str">
        <f>すべて_位置図情報!E1183</f>
        <v>自転車駐車場管理事務所</v>
      </c>
      <c r="F106" s="74">
        <f>すべて_位置図情報!F1183</f>
        <v>78</v>
      </c>
      <c r="G106" s="13" t="str" ph="1">
        <f>すべて_位置図情報!G1183</f>
        <v>相川駅自転車駐車場管理ボックス</v>
      </c>
      <c r="H106" s="126" t="str">
        <f>すべて_位置図情報!H1183</f>
        <v>大阪市東淀川区相川1-9</v>
      </c>
      <c r="I106" s="81">
        <f>すべて_位置図情報!I1183</f>
        <v>1.44</v>
      </c>
      <c r="J106" s="80" t="str">
        <f>すべて_位置図情報!J1183</f>
        <v>A</v>
      </c>
      <c r="K106" s="78">
        <f>すべて_位置図情報!K1183</f>
        <v>0</v>
      </c>
      <c r="L106" s="79">
        <f>すべて_位置図情報!L1183</f>
        <v>1992</v>
      </c>
      <c r="M106" s="79" t="str">
        <f>すべて_位置図情報!M1183</f>
        <v>b</v>
      </c>
      <c r="N106" s="79" t="str">
        <f>すべて_位置図情報!N1183</f>
        <v>b</v>
      </c>
      <c r="O106" s="79" t="str">
        <f>すべて_位置図情報!O1183</f>
        <v/>
      </c>
      <c r="P106" s="79" t="str">
        <f>すべて_位置図情報!P1183</f>
        <v>D</v>
      </c>
      <c r="Q106" s="79" t="str">
        <f>すべて_位置図情報!Q1183</f>
        <v>無</v>
      </c>
      <c r="R106" s="79" t="str">
        <f>すべて_位置図情報!R1183</f>
        <v>指定管理（利用料金施設）</v>
      </c>
      <c r="S106" s="126" t="str">
        <f>すべて_位置図情報!S1183</f>
        <v>建設局</v>
      </c>
      <c r="T106" s="126" t="str">
        <f>すべて_位置図情報!T1183</f>
        <v>総務部</v>
      </c>
      <c r="U106" s="126" t="str">
        <f>すべて_位置図情報!U1183</f>
        <v>管理課</v>
      </c>
      <c r="V106" s="126" t="str">
        <f>すべて_位置図情報!V1183</f>
        <v>自転車対策担当</v>
      </c>
      <c r="W106" s="116" t="str">
        <f>すべて_位置図情報!W1183</f>
        <v>東淀川区</v>
      </c>
      <c r="X106" s="116" t="str">
        <f>すべて_位置図情報!X1183</f>
        <v>一般施設</v>
      </c>
      <c r="Y106" s="114">
        <f>すべて_位置図情報!Y1183</f>
        <v>71</v>
      </c>
      <c r="Z106" s="127">
        <f>すべて_位置図情報!Z1183</f>
        <v>0</v>
      </c>
      <c r="AA106" s="124">
        <f>すべて_位置図情報!AA1183</f>
        <v>0</v>
      </c>
      <c r="AB106" s="126">
        <f>すべて_位置図情報!AB1183</f>
        <v>0</v>
      </c>
      <c r="AC106" s="124">
        <f>すべて_位置図情報!AC1183</f>
        <v>0</v>
      </c>
      <c r="AD106" s="124">
        <f>すべて_位置図情報!AD1183</f>
        <v>0</v>
      </c>
      <c r="AE106" s="16">
        <f>すべて_位置図情報!AF1183</f>
        <v>0</v>
      </c>
      <c r="AF106" s="16">
        <f>すべて_位置図情報!AG1183</f>
        <v>0</v>
      </c>
      <c r="AG106" s="16">
        <f>すべて_位置図情報!AH1183</f>
        <v>0</v>
      </c>
      <c r="AH106" s="16">
        <f>すべて_位置図情報!AI1183</f>
        <v>0</v>
      </c>
      <c r="AI106" s="16">
        <f>すべて_位置図情報!AJ1183</f>
        <v>0</v>
      </c>
      <c r="AJ106" s="16">
        <f>すべて_位置図情報!AK1183</f>
        <v>0</v>
      </c>
      <c r="AK106" s="16" t="e">
        <f>すべて_位置図情報!#REF!</f>
        <v>#REF!</v>
      </c>
    </row>
    <row r="107" spans="1:37">
      <c r="A107" s="262">
        <v>1166</v>
      </c>
      <c r="B107" s="7" t="str">
        <f>すべて_位置図情報!B1184</f>
        <v>インフラ関係施設</v>
      </c>
      <c r="C107" s="7" t="str">
        <f>すべて_位置図情報!C1184</f>
        <v>駐車場</v>
      </c>
      <c r="D107" s="7" t="str">
        <f>すべて_位置図情報!D1184</f>
        <v>自転車管理事務所</v>
      </c>
      <c r="E107" s="7" t="str">
        <f>すべて_位置図情報!E1184</f>
        <v>自転車駐車場管理事務所</v>
      </c>
      <c r="F107" s="74">
        <f>すべて_位置図情報!F1184</f>
        <v>79</v>
      </c>
      <c r="G107" s="13" t="str" ph="1">
        <f>すべて_位置図情報!G1184</f>
        <v>相川駅自転車駐車場管理ボックス2</v>
      </c>
      <c r="H107" s="126" t="str">
        <f>すべて_位置図情報!H1184</f>
        <v>大阪市東淀川区相川1-3</v>
      </c>
      <c r="I107" s="81">
        <f>すべて_位置図情報!I1184</f>
        <v>1.69</v>
      </c>
      <c r="J107" s="80" t="str">
        <f>すべて_位置図情報!J1184</f>
        <v>A</v>
      </c>
      <c r="K107" s="78">
        <f>すべて_位置図情報!K1184</f>
        <v>0</v>
      </c>
      <c r="L107" s="79">
        <f>すべて_位置図情報!L1184</f>
        <v>1992</v>
      </c>
      <c r="M107" s="79" t="str">
        <f>すべて_位置図情報!M1184</f>
        <v>b</v>
      </c>
      <c r="N107" s="79" t="str">
        <f>すべて_位置図情報!N1184</f>
        <v>b</v>
      </c>
      <c r="O107" s="79" t="str">
        <f>すべて_位置図情報!O1184</f>
        <v/>
      </c>
      <c r="P107" s="79" t="str">
        <f>すべて_位置図情報!P1184</f>
        <v>D</v>
      </c>
      <c r="Q107" s="79" t="str">
        <f>すべて_位置図情報!Q1184</f>
        <v>無</v>
      </c>
      <c r="R107" s="79" t="str">
        <f>すべて_位置図情報!R1184</f>
        <v>指定管理（利用料金施設）</v>
      </c>
      <c r="S107" s="126" t="str">
        <f>すべて_位置図情報!S1184</f>
        <v>建設局</v>
      </c>
      <c r="T107" s="126" t="str">
        <f>すべて_位置図情報!T1184</f>
        <v>総務部</v>
      </c>
      <c r="U107" s="126" t="str">
        <f>すべて_位置図情報!U1184</f>
        <v>管理課</v>
      </c>
      <c r="V107" s="126" t="str">
        <f>すべて_位置図情報!V1184</f>
        <v>自転車対策担当</v>
      </c>
      <c r="W107" s="116" t="str">
        <f>すべて_位置図情報!W1184</f>
        <v>東淀川区</v>
      </c>
      <c r="X107" s="116" t="str">
        <f>すべて_位置図情報!X1184</f>
        <v>一般施設</v>
      </c>
      <c r="Y107" s="114">
        <f>すべて_位置図情報!Y1184</f>
        <v>72</v>
      </c>
      <c r="Z107" s="127">
        <f>すべて_位置図情報!Z1184</f>
        <v>0</v>
      </c>
      <c r="AA107" s="124">
        <f>すべて_位置図情報!AA1184</f>
        <v>0</v>
      </c>
      <c r="AB107" s="126">
        <f>すべて_位置図情報!AB1184</f>
        <v>0</v>
      </c>
      <c r="AC107" s="124">
        <f>すべて_位置図情報!AC1184</f>
        <v>0</v>
      </c>
      <c r="AD107" s="124">
        <f>すべて_位置図情報!AD1184</f>
        <v>0</v>
      </c>
      <c r="AE107" s="16">
        <f>すべて_位置図情報!AF1184</f>
        <v>0</v>
      </c>
      <c r="AF107" s="16">
        <f>すべて_位置図情報!AG1184</f>
        <v>0</v>
      </c>
      <c r="AG107" s="16">
        <f>すべて_位置図情報!AH1184</f>
        <v>0</v>
      </c>
      <c r="AH107" s="16">
        <f>すべて_位置図情報!AI1184</f>
        <v>0</v>
      </c>
      <c r="AI107" s="16">
        <f>すべて_位置図情報!AJ1184</f>
        <v>0</v>
      </c>
      <c r="AJ107" s="16">
        <f>すべて_位置図情報!AK1184</f>
        <v>0</v>
      </c>
      <c r="AK107" s="16" t="e">
        <f>すべて_位置図情報!#REF!</f>
        <v>#REF!</v>
      </c>
    </row>
    <row r="108" spans="1:37">
      <c r="A108" s="262">
        <v>1167</v>
      </c>
      <c r="B108" s="7" t="str">
        <f>すべて_位置図情報!B1185</f>
        <v>インフラ関係施設</v>
      </c>
      <c r="C108" s="7" t="str">
        <f>すべて_位置図情報!C1185</f>
        <v>駐車場</v>
      </c>
      <c r="D108" s="7" t="str">
        <f>すべて_位置図情報!D1185</f>
        <v>自転車管理事務所</v>
      </c>
      <c r="E108" s="7" t="str">
        <f>すべて_位置図情報!E1185</f>
        <v>自転車駐車場管理事務所</v>
      </c>
      <c r="F108" s="74">
        <f>すべて_位置図情報!F1185</f>
        <v>80</v>
      </c>
      <c r="G108" s="13" t="str" ph="1">
        <f>すべて_位置図情報!G1185</f>
        <v>東淀川駅自転車駐車場管理ボックス</v>
      </c>
      <c r="H108" s="126" t="str">
        <f>すべて_位置図情報!H1185</f>
        <v>大阪市東淀川区西淡路1-15</v>
      </c>
      <c r="I108" s="81">
        <f>すべて_位置図情報!I1185</f>
        <v>12.96</v>
      </c>
      <c r="J108" s="80" t="str">
        <f>すべて_位置図情報!J1185</f>
        <v>A</v>
      </c>
      <c r="K108" s="78">
        <f>すべて_位置図情報!K1185</f>
        <v>0</v>
      </c>
      <c r="L108" s="79">
        <f>すべて_位置図情報!L1185</f>
        <v>1996</v>
      </c>
      <c r="M108" s="79" t="str">
        <f>すべて_位置図情報!M1185</f>
        <v>b</v>
      </c>
      <c r="N108" s="79" t="str">
        <f>すべて_位置図情報!N1185</f>
        <v>b</v>
      </c>
      <c r="O108" s="79" t="str">
        <f>すべて_位置図情報!O1185</f>
        <v/>
      </c>
      <c r="P108" s="79" t="str">
        <f>すべて_位置図情報!P1185</f>
        <v>D</v>
      </c>
      <c r="Q108" s="79" t="str">
        <f>すべて_位置図情報!Q1185</f>
        <v>無</v>
      </c>
      <c r="R108" s="79" t="str">
        <f>すべて_位置図情報!R1185</f>
        <v>指定管理（利用料金施設）</v>
      </c>
      <c r="S108" s="126" t="str">
        <f>すべて_位置図情報!S1185</f>
        <v>建設局</v>
      </c>
      <c r="T108" s="126" t="str">
        <f>すべて_位置図情報!T1185</f>
        <v>総務部</v>
      </c>
      <c r="U108" s="126" t="str">
        <f>すべて_位置図情報!U1185</f>
        <v>管理課</v>
      </c>
      <c r="V108" s="126" t="str">
        <f>すべて_位置図情報!V1185</f>
        <v>自転車対策担当</v>
      </c>
      <c r="W108" s="116" t="str">
        <f>すべて_位置図情報!W1185</f>
        <v>東淀川区</v>
      </c>
      <c r="X108" s="116" t="str">
        <f>すべて_位置図情報!X1185</f>
        <v>一般施設</v>
      </c>
      <c r="Y108" s="114">
        <f>すべて_位置図情報!Y1185</f>
        <v>73</v>
      </c>
      <c r="Z108" s="127">
        <f>すべて_位置図情報!Z1185</f>
        <v>0</v>
      </c>
      <c r="AA108" s="124">
        <f>すべて_位置図情報!AA1185</f>
        <v>0</v>
      </c>
      <c r="AB108" s="126">
        <f>すべて_位置図情報!AB1185</f>
        <v>0</v>
      </c>
      <c r="AC108" s="124">
        <f>すべて_位置図情報!AC1185</f>
        <v>0</v>
      </c>
      <c r="AD108" s="124">
        <f>すべて_位置図情報!AD1185</f>
        <v>0</v>
      </c>
      <c r="AE108" s="18">
        <f>すべて_位置図情報!AF1185</f>
        <v>0</v>
      </c>
      <c r="AF108" s="18">
        <f>すべて_位置図情報!AG1185</f>
        <v>0</v>
      </c>
      <c r="AG108" s="18">
        <f>すべて_位置図情報!AH1185</f>
        <v>0</v>
      </c>
      <c r="AH108" s="18">
        <f>すべて_位置図情報!AI1185</f>
        <v>0</v>
      </c>
      <c r="AI108" s="18">
        <f>すべて_位置図情報!AJ1185</f>
        <v>0</v>
      </c>
      <c r="AJ108" s="18">
        <f>すべて_位置図情報!AK1185</f>
        <v>0</v>
      </c>
      <c r="AK108" s="18" t="e">
        <f>すべて_位置図情報!#REF!</f>
        <v>#REF!</v>
      </c>
    </row>
    <row r="109" spans="1:37">
      <c r="A109" s="262">
        <v>1168</v>
      </c>
      <c r="B109" s="7" t="str">
        <f>すべて_位置図情報!B1186</f>
        <v>インフラ関係施設</v>
      </c>
      <c r="C109" s="7" t="str">
        <f>すべて_位置図情報!C1186</f>
        <v>駐車場</v>
      </c>
      <c r="D109" s="7" t="str">
        <f>すべて_位置図情報!D1186</f>
        <v>自転車管理事務所</v>
      </c>
      <c r="E109" s="7" t="str">
        <f>すべて_位置図情報!E1186</f>
        <v>自転車駐車場管理事務所</v>
      </c>
      <c r="F109" s="74">
        <f>すべて_位置図情報!F1186</f>
        <v>81</v>
      </c>
      <c r="G109" s="13" t="str" ph="1">
        <f>すべて_位置図情報!G1186</f>
        <v>今里駅第2自転車駐車場管理事務所</v>
      </c>
      <c r="H109" s="126" t="str">
        <f>すべて_位置図情報!H1186</f>
        <v>大阪市東成区大今里1</v>
      </c>
      <c r="I109" s="81">
        <f>すべて_位置図情報!I1186</f>
        <v>13.39</v>
      </c>
      <c r="J109" s="80" t="str">
        <f>すべて_位置図情報!J1186</f>
        <v>A</v>
      </c>
      <c r="K109" s="78">
        <f>すべて_位置図情報!K1186</f>
        <v>0</v>
      </c>
      <c r="L109" s="79">
        <f>すべて_位置図情報!L1186</f>
        <v>1988</v>
      </c>
      <c r="M109" s="79" t="str">
        <f>すべて_位置図情報!M1186</f>
        <v>b</v>
      </c>
      <c r="N109" s="79" t="str">
        <f>すべて_位置図情報!N1186</f>
        <v>b</v>
      </c>
      <c r="O109" s="79" t="str">
        <f>すべて_位置図情報!O1186</f>
        <v/>
      </c>
      <c r="P109" s="79" t="str">
        <f>すべて_位置図情報!P1186</f>
        <v>D</v>
      </c>
      <c r="Q109" s="79" t="str">
        <f>すべて_位置図情報!Q1186</f>
        <v>無</v>
      </c>
      <c r="R109" s="79" t="str">
        <f>すべて_位置図情報!R1186</f>
        <v>指定管理（利用料金施設）</v>
      </c>
      <c r="S109" s="126" t="str">
        <f>すべて_位置図情報!S1186</f>
        <v>建設局</v>
      </c>
      <c r="T109" s="126" t="str">
        <f>すべて_位置図情報!T1186</f>
        <v>総務部</v>
      </c>
      <c r="U109" s="126" t="str">
        <f>すべて_位置図情報!U1186</f>
        <v>管理課</v>
      </c>
      <c r="V109" s="126" t="str">
        <f>すべて_位置図情報!V1186</f>
        <v>自転車対策担当</v>
      </c>
      <c r="W109" s="116" t="str">
        <f>すべて_位置図情報!W1186</f>
        <v>東成区</v>
      </c>
      <c r="X109" s="116" t="str">
        <f>すべて_位置図情報!X1186</f>
        <v>一般施設</v>
      </c>
      <c r="Y109" s="114">
        <f>すべて_位置図情報!Y1186</f>
        <v>27</v>
      </c>
      <c r="Z109" s="127">
        <f>すべて_位置図情報!Z1186</f>
        <v>0</v>
      </c>
      <c r="AA109" s="124">
        <f>すべて_位置図情報!AA1186</f>
        <v>0</v>
      </c>
      <c r="AB109" s="126">
        <f>すべて_位置図情報!AB1186</f>
        <v>0</v>
      </c>
      <c r="AC109" s="124">
        <f>すべて_位置図情報!AC1186</f>
        <v>0</v>
      </c>
      <c r="AD109" s="124">
        <f>すべて_位置図情報!AD1186</f>
        <v>0</v>
      </c>
      <c r="AE109" s="18">
        <f>すべて_位置図情報!AF1186</f>
        <v>0</v>
      </c>
      <c r="AF109" s="18">
        <f>すべて_位置図情報!AG1186</f>
        <v>0</v>
      </c>
      <c r="AG109" s="18">
        <f>すべて_位置図情報!AH1186</f>
        <v>0</v>
      </c>
      <c r="AH109" s="18">
        <f>すべて_位置図情報!AI1186</f>
        <v>0</v>
      </c>
      <c r="AI109" s="18">
        <f>すべて_位置図情報!AJ1186</f>
        <v>0</v>
      </c>
      <c r="AJ109" s="18">
        <f>すべて_位置図情報!AK1186</f>
        <v>0</v>
      </c>
      <c r="AK109" s="18" t="e">
        <f>すべて_位置図情報!#REF!</f>
        <v>#REF!</v>
      </c>
    </row>
    <row r="110" spans="1:37">
      <c r="A110" s="262">
        <v>1169</v>
      </c>
      <c r="B110" s="7" t="str">
        <f>すべて_位置図情報!B1187</f>
        <v>インフラ関係施設</v>
      </c>
      <c r="C110" s="7" t="str">
        <f>すべて_位置図情報!C1187</f>
        <v>駐車場</v>
      </c>
      <c r="D110" s="7" t="str">
        <f>すべて_位置図情報!D1187</f>
        <v>自転車管理事務所</v>
      </c>
      <c r="E110" s="7" t="str">
        <f>すべて_位置図情報!E1187</f>
        <v>自転車駐車場管理事務所</v>
      </c>
      <c r="F110" s="74">
        <f>すべて_位置図情報!F1187</f>
        <v>82</v>
      </c>
      <c r="G110" s="13" t="str" ph="1">
        <f>すべて_位置図情報!G1187</f>
        <v>今里駅第1自転車駐車場管理事務所</v>
      </c>
      <c r="H110" s="126" t="str">
        <f>すべて_位置図情報!H1187</f>
        <v>大阪市東成区大今里3-15-18</v>
      </c>
      <c r="I110" s="81">
        <f>すべて_位置図情報!I1187</f>
        <v>13.39</v>
      </c>
      <c r="J110" s="80" t="str">
        <f>すべて_位置図情報!J1187</f>
        <v>A</v>
      </c>
      <c r="K110" s="78">
        <f>すべて_位置図情報!K1187</f>
        <v>0</v>
      </c>
      <c r="L110" s="79">
        <f>すべて_位置図情報!L1187</f>
        <v>1988</v>
      </c>
      <c r="M110" s="79" t="str">
        <f>すべて_位置図情報!M1187</f>
        <v>b</v>
      </c>
      <c r="N110" s="79" t="str">
        <f>すべて_位置図情報!N1187</f>
        <v>b</v>
      </c>
      <c r="O110" s="79" t="str">
        <f>すべて_位置図情報!O1187</f>
        <v/>
      </c>
      <c r="P110" s="79" t="str">
        <f>すべて_位置図情報!P1187</f>
        <v>D</v>
      </c>
      <c r="Q110" s="79" t="str">
        <f>すべて_位置図情報!Q1187</f>
        <v>無</v>
      </c>
      <c r="R110" s="79" t="str">
        <f>すべて_位置図情報!R1187</f>
        <v>指定管理（利用料金施設）</v>
      </c>
      <c r="S110" s="126" t="str">
        <f>すべて_位置図情報!S1187</f>
        <v>建設局</v>
      </c>
      <c r="T110" s="126" t="str">
        <f>すべて_位置図情報!T1187</f>
        <v>総務部</v>
      </c>
      <c r="U110" s="126" t="str">
        <f>すべて_位置図情報!U1187</f>
        <v>管理課</v>
      </c>
      <c r="V110" s="126" t="str">
        <f>すべて_位置図情報!V1187</f>
        <v>自転車対策担当</v>
      </c>
      <c r="W110" s="116" t="str">
        <f>すべて_位置図情報!W1187</f>
        <v>東成区</v>
      </c>
      <c r="X110" s="116" t="str">
        <f>すべて_位置図情報!X1187</f>
        <v>一般施設</v>
      </c>
      <c r="Y110" s="114">
        <f>すべて_位置図情報!Y1187</f>
        <v>28</v>
      </c>
      <c r="Z110" s="127">
        <f>すべて_位置図情報!Z1187</f>
        <v>0</v>
      </c>
      <c r="AA110" s="124">
        <f>すべて_位置図情報!AA1187</f>
        <v>0</v>
      </c>
      <c r="AB110" s="126">
        <f>すべて_位置図情報!AB1187</f>
        <v>0</v>
      </c>
      <c r="AC110" s="124">
        <f>すべて_位置図情報!AC1187</f>
        <v>0</v>
      </c>
      <c r="AD110" s="124">
        <f>すべて_位置図情報!AD1187</f>
        <v>0</v>
      </c>
      <c r="AE110" s="18">
        <f>すべて_位置図情報!AF1187</f>
        <v>0</v>
      </c>
      <c r="AF110" s="18">
        <f>すべて_位置図情報!AG1187</f>
        <v>0</v>
      </c>
      <c r="AG110" s="18">
        <f>すべて_位置図情報!AH1187</f>
        <v>0</v>
      </c>
      <c r="AH110" s="18">
        <f>すべて_位置図情報!AI1187</f>
        <v>0</v>
      </c>
      <c r="AI110" s="18">
        <f>すべて_位置図情報!AJ1187</f>
        <v>0</v>
      </c>
      <c r="AJ110" s="18">
        <f>すべて_位置図情報!AK1187</f>
        <v>0</v>
      </c>
      <c r="AK110" s="18" t="e">
        <f>すべて_位置図情報!#REF!</f>
        <v>#REF!</v>
      </c>
    </row>
    <row r="111" spans="1:37">
      <c r="A111" s="262">
        <v>1170</v>
      </c>
      <c r="B111" s="7" t="str">
        <f>すべて_位置図情報!B1188</f>
        <v>インフラ関係施設</v>
      </c>
      <c r="C111" s="7" t="str">
        <f>すべて_位置図情報!C1188</f>
        <v>駐車場</v>
      </c>
      <c r="D111" s="7" t="str">
        <f>すべて_位置図情報!D1188</f>
        <v>自転車管理事務所</v>
      </c>
      <c r="E111" s="7" t="str">
        <f>すべて_位置図情報!E1188</f>
        <v>自転車駐車場管理事務所</v>
      </c>
      <c r="F111" s="74">
        <f>すべて_位置図情報!F1188</f>
        <v>83</v>
      </c>
      <c r="G111" s="13" t="str" ph="1">
        <f>すべて_位置図情報!G1188</f>
        <v>新深江駅自転車駐車場管理事務所</v>
      </c>
      <c r="H111" s="126" t="str">
        <f>すべて_位置図情報!H1188</f>
        <v>大阪市東成区神路4-10</v>
      </c>
      <c r="I111" s="81">
        <f>すべて_位置図情報!I1188</f>
        <v>6.48</v>
      </c>
      <c r="J111" s="80" t="str">
        <f>すべて_位置図情報!J1188</f>
        <v>A</v>
      </c>
      <c r="K111" s="78">
        <f>すべて_位置図情報!K1188</f>
        <v>0</v>
      </c>
      <c r="L111" s="79">
        <f>すべて_位置図情報!L1188</f>
        <v>2010</v>
      </c>
      <c r="M111" s="79" t="str">
        <f>すべて_位置図情報!M1188</f>
        <v>a</v>
      </c>
      <c r="N111" s="79" t="str">
        <f>すべて_位置図情報!N1188</f>
        <v>a</v>
      </c>
      <c r="O111" s="79" t="str">
        <f>すべて_位置図情報!O1188</f>
        <v/>
      </c>
      <c r="P111" s="79" t="str">
        <f>すべて_位置図情報!P1188</f>
        <v>A</v>
      </c>
      <c r="Q111" s="79" t="str">
        <f>すべて_位置図情報!Q1188</f>
        <v>無</v>
      </c>
      <c r="R111" s="79" t="str">
        <f>すべて_位置図情報!R1188</f>
        <v>指定管理（利用料金施設）</v>
      </c>
      <c r="S111" s="126" t="str">
        <f>すべて_位置図情報!S1188</f>
        <v>建設局</v>
      </c>
      <c r="T111" s="126" t="str">
        <f>すべて_位置図情報!T1188</f>
        <v>総務部</v>
      </c>
      <c r="U111" s="126" t="str">
        <f>すべて_位置図情報!U1188</f>
        <v>管理課</v>
      </c>
      <c r="V111" s="126" t="str">
        <f>すべて_位置図情報!V1188</f>
        <v>自転車対策担当</v>
      </c>
      <c r="W111" s="116" t="str">
        <f>すべて_位置図情報!W1188</f>
        <v>東成区</v>
      </c>
      <c r="X111" s="116" t="str">
        <f>すべて_位置図情報!X1188</f>
        <v>一般施設</v>
      </c>
      <c r="Y111" s="114">
        <f>すべて_位置図情報!Y1188</f>
        <v>29</v>
      </c>
      <c r="Z111" s="127">
        <f>すべて_位置図情報!Z1188</f>
        <v>0</v>
      </c>
      <c r="AA111" s="124">
        <f>すべて_位置図情報!AA1188</f>
        <v>0</v>
      </c>
      <c r="AB111" s="126">
        <f>すべて_位置図情報!AB1188</f>
        <v>0</v>
      </c>
      <c r="AC111" s="124">
        <f>すべて_位置図情報!AC1188</f>
        <v>0</v>
      </c>
      <c r="AD111" s="124">
        <f>すべて_位置図情報!AD1188</f>
        <v>0</v>
      </c>
      <c r="AE111" s="18">
        <f>すべて_位置図情報!AF1188</f>
        <v>0</v>
      </c>
      <c r="AF111" s="18">
        <f>すべて_位置図情報!AG1188</f>
        <v>0</v>
      </c>
      <c r="AG111" s="18">
        <f>すべて_位置図情報!AH1188</f>
        <v>0</v>
      </c>
      <c r="AH111" s="18">
        <f>すべて_位置図情報!AI1188</f>
        <v>0</v>
      </c>
      <c r="AI111" s="18">
        <f>すべて_位置図情報!AJ1188</f>
        <v>0</v>
      </c>
      <c r="AJ111" s="18">
        <f>すべて_位置図情報!AK1188</f>
        <v>0</v>
      </c>
      <c r="AK111" s="18" t="e">
        <f>すべて_位置図情報!#REF!</f>
        <v>#REF!</v>
      </c>
    </row>
    <row r="112" spans="1:37">
      <c r="A112" s="262">
        <v>1171</v>
      </c>
      <c r="B112" s="7" t="str">
        <f>すべて_位置図情報!B1189</f>
        <v>インフラ関係施設</v>
      </c>
      <c r="C112" s="7" t="str">
        <f>すべて_位置図情報!C1189</f>
        <v>駐車場</v>
      </c>
      <c r="D112" s="7" t="str">
        <f>すべて_位置図情報!D1189</f>
        <v>自転車管理事務所</v>
      </c>
      <c r="E112" s="7" t="str">
        <f>すべて_位置図情報!E1189</f>
        <v>自転車駐車場管理事務所</v>
      </c>
      <c r="F112" s="74">
        <f>すべて_位置図情報!F1189</f>
        <v>84</v>
      </c>
      <c r="G112" s="13" t="str" ph="1">
        <f>すべて_位置図情報!G1189</f>
        <v>深江橋駅自転車駐車場管理事務所</v>
      </c>
      <c r="H112" s="126" t="str">
        <f>すべて_位置図情報!H1189</f>
        <v>大阪市東成区深江北2-1</v>
      </c>
      <c r="I112" s="81">
        <f>すべて_位置図情報!I1189</f>
        <v>12.96</v>
      </c>
      <c r="J112" s="80" t="str">
        <f>すべて_位置図情報!J1189</f>
        <v>A</v>
      </c>
      <c r="K112" s="78">
        <f>すべて_位置図情報!K1189</f>
        <v>0</v>
      </c>
      <c r="L112" s="79">
        <f>すべて_位置図情報!L1189</f>
        <v>1990</v>
      </c>
      <c r="M112" s="79" t="str">
        <f>すべて_位置図情報!M1189</f>
        <v>b</v>
      </c>
      <c r="N112" s="79" t="str">
        <f>すべて_位置図情報!N1189</f>
        <v>b</v>
      </c>
      <c r="O112" s="79" t="str">
        <f>すべて_位置図情報!O1189</f>
        <v/>
      </c>
      <c r="P112" s="79" t="str">
        <f>すべて_位置図情報!P1189</f>
        <v>D</v>
      </c>
      <c r="Q112" s="79" t="str">
        <f>すべて_位置図情報!Q1189</f>
        <v>無</v>
      </c>
      <c r="R112" s="79" t="str">
        <f>すべて_位置図情報!R1189</f>
        <v>指定管理（利用料金施設）</v>
      </c>
      <c r="S112" s="126" t="str">
        <f>すべて_位置図情報!S1189</f>
        <v>建設局</v>
      </c>
      <c r="T112" s="126" t="str">
        <f>すべて_位置図情報!T1189</f>
        <v>総務部</v>
      </c>
      <c r="U112" s="126" t="str">
        <f>すべて_位置図情報!U1189</f>
        <v>管理課</v>
      </c>
      <c r="V112" s="126" t="str">
        <f>すべて_位置図情報!V1189</f>
        <v>自転車対策担当</v>
      </c>
      <c r="W112" s="116" t="str">
        <f>すべて_位置図情報!W1189</f>
        <v>東成区</v>
      </c>
      <c r="X112" s="116" t="str">
        <f>すべて_位置図情報!X1189</f>
        <v>一般施設</v>
      </c>
      <c r="Y112" s="114">
        <f>すべて_位置図情報!Y1189</f>
        <v>30</v>
      </c>
      <c r="Z112" s="127">
        <f>すべて_位置図情報!Z1189</f>
        <v>0</v>
      </c>
      <c r="AA112" s="124">
        <f>すべて_位置図情報!AA1189</f>
        <v>0</v>
      </c>
      <c r="AB112" s="126">
        <f>すべて_位置図情報!AB1189</f>
        <v>0</v>
      </c>
      <c r="AC112" s="124">
        <f>すべて_位置図情報!AC1189</f>
        <v>0</v>
      </c>
      <c r="AD112" s="124">
        <f>すべて_位置図情報!AD1189</f>
        <v>0</v>
      </c>
      <c r="AE112" s="18">
        <f>すべて_位置図情報!AF1189</f>
        <v>0</v>
      </c>
      <c r="AF112" s="18">
        <f>すべて_位置図情報!AG1189</f>
        <v>0</v>
      </c>
      <c r="AG112" s="18">
        <f>すべて_位置図情報!AH1189</f>
        <v>0</v>
      </c>
      <c r="AH112" s="18">
        <f>すべて_位置図情報!AI1189</f>
        <v>0</v>
      </c>
      <c r="AI112" s="18">
        <f>すべて_位置図情報!AJ1189</f>
        <v>0</v>
      </c>
      <c r="AJ112" s="18">
        <f>すべて_位置図情報!AK1189</f>
        <v>0</v>
      </c>
      <c r="AK112" s="18" t="e">
        <f>すべて_位置図情報!#REF!</f>
        <v>#REF!</v>
      </c>
    </row>
    <row r="113" spans="1:37">
      <c r="A113" s="262">
        <v>1172</v>
      </c>
      <c r="B113" s="7" t="str">
        <f>すべて_位置図情報!B1190</f>
        <v>インフラ関係施設</v>
      </c>
      <c r="C113" s="7" t="str">
        <f>すべて_位置図情報!C1190</f>
        <v>駐車場</v>
      </c>
      <c r="D113" s="7" t="str">
        <f>すべて_位置図情報!D1190</f>
        <v>自転車管理事務所</v>
      </c>
      <c r="E113" s="7" t="str">
        <f>すべて_位置図情報!E1190</f>
        <v>自転車駐車場管理事務所</v>
      </c>
      <c r="F113" s="74">
        <f>すべて_位置図情報!F1190</f>
        <v>85</v>
      </c>
      <c r="G113" s="13" t="str" ph="1">
        <f>すべて_位置図情報!G1190</f>
        <v>緑橋駅自転車駐車場管理事務所</v>
      </c>
      <c r="H113" s="126" t="str">
        <f>すべて_位置図情報!H1190</f>
        <v>大阪市東成区東中本1-13</v>
      </c>
      <c r="I113" s="81">
        <f>すべて_位置図情報!I1190</f>
        <v>12.96</v>
      </c>
      <c r="J113" s="80" t="str">
        <f>すべて_位置図情報!J1190</f>
        <v>A</v>
      </c>
      <c r="K113" s="78">
        <f>すべて_位置図情報!K1190</f>
        <v>0</v>
      </c>
      <c r="L113" s="79">
        <f>すべて_位置図情報!L1190</f>
        <v>1990</v>
      </c>
      <c r="M113" s="79" t="str">
        <f>すべて_位置図情報!M1190</f>
        <v>b</v>
      </c>
      <c r="N113" s="79" t="str">
        <f>すべて_位置図情報!N1190</f>
        <v>b</v>
      </c>
      <c r="O113" s="79" t="str">
        <f>すべて_位置図情報!O1190</f>
        <v/>
      </c>
      <c r="P113" s="79" t="str">
        <f>すべて_位置図情報!P1190</f>
        <v>D</v>
      </c>
      <c r="Q113" s="79" t="str">
        <f>すべて_位置図情報!Q1190</f>
        <v>無</v>
      </c>
      <c r="R113" s="79" t="str">
        <f>すべて_位置図情報!R1190</f>
        <v>指定管理（利用料金施設）</v>
      </c>
      <c r="S113" s="126" t="str">
        <f>すべて_位置図情報!S1190</f>
        <v>建設局</v>
      </c>
      <c r="T113" s="126" t="str">
        <f>すべて_位置図情報!T1190</f>
        <v>総務部</v>
      </c>
      <c r="U113" s="126" t="str">
        <f>すべて_位置図情報!U1190</f>
        <v>管理課</v>
      </c>
      <c r="V113" s="126" t="str">
        <f>すべて_位置図情報!V1190</f>
        <v>自転車対策担当</v>
      </c>
      <c r="W113" s="116" t="str">
        <f>すべて_位置図情報!W1190</f>
        <v>東成区</v>
      </c>
      <c r="X113" s="116" t="str">
        <f>すべて_位置図情報!X1190</f>
        <v>一般施設</v>
      </c>
      <c r="Y113" s="114">
        <f>すべて_位置図情報!Y1190</f>
        <v>31</v>
      </c>
      <c r="Z113" s="127">
        <f>すべて_位置図情報!Z1190</f>
        <v>0</v>
      </c>
      <c r="AA113" s="124">
        <f>すべて_位置図情報!AA1190</f>
        <v>0</v>
      </c>
      <c r="AB113" s="126">
        <f>すべて_位置図情報!AB1190</f>
        <v>0</v>
      </c>
      <c r="AC113" s="124">
        <f>すべて_位置図情報!AC1190</f>
        <v>0</v>
      </c>
      <c r="AD113" s="124">
        <f>すべて_位置図情報!AD1190</f>
        <v>0</v>
      </c>
      <c r="AE113" s="18">
        <f>すべて_位置図情報!AF1190</f>
        <v>0</v>
      </c>
      <c r="AF113" s="18">
        <f>すべて_位置図情報!AG1190</f>
        <v>0</v>
      </c>
      <c r="AG113" s="18">
        <f>すべて_位置図情報!AH1190</f>
        <v>0</v>
      </c>
      <c r="AH113" s="18">
        <f>すべて_位置図情報!AI1190</f>
        <v>0</v>
      </c>
      <c r="AI113" s="18">
        <f>すべて_位置図情報!AJ1190</f>
        <v>0</v>
      </c>
      <c r="AJ113" s="18">
        <f>すべて_位置図情報!AK1190</f>
        <v>0</v>
      </c>
      <c r="AK113" s="18" t="e">
        <f>すべて_位置図情報!#REF!</f>
        <v>#REF!</v>
      </c>
    </row>
    <row r="114" spans="1:37">
      <c r="A114" s="262">
        <v>1173</v>
      </c>
      <c r="B114" s="7" t="str">
        <f>すべて_位置図情報!B1191</f>
        <v>インフラ関係施設</v>
      </c>
      <c r="C114" s="7" t="str">
        <f>すべて_位置図情報!C1191</f>
        <v>駐車場</v>
      </c>
      <c r="D114" s="7" t="str">
        <f>すべて_位置図情報!D1191</f>
        <v>自転車管理事務所</v>
      </c>
      <c r="E114" s="7" t="str">
        <f>すべて_位置図情報!E1191</f>
        <v>自転車駐車場管理事務所</v>
      </c>
      <c r="F114" s="74">
        <f>すべて_位置図情報!F1191</f>
        <v>86</v>
      </c>
      <c r="G114" s="13" t="str" ph="1">
        <f>すべて_位置図情報!G1191</f>
        <v>森ノ宮駅自転車駐車場管理ボックス</v>
      </c>
      <c r="H114" s="126" t="str">
        <f>すべて_位置図情報!H1191</f>
        <v>大阪市東成区中道1-2</v>
      </c>
      <c r="I114" s="81">
        <f>すべて_位置図情報!I1191</f>
        <v>3.89</v>
      </c>
      <c r="J114" s="80" t="str">
        <f>すべて_位置図情報!J1191</f>
        <v>A</v>
      </c>
      <c r="K114" s="78">
        <f>すべて_位置図情報!K1191</f>
        <v>0</v>
      </c>
      <c r="L114" s="79">
        <f>すべて_位置図情報!L1191</f>
        <v>1990</v>
      </c>
      <c r="M114" s="79" t="str">
        <f>すべて_位置図情報!M1191</f>
        <v>b</v>
      </c>
      <c r="N114" s="79" t="str">
        <f>すべて_位置図情報!N1191</f>
        <v>b</v>
      </c>
      <c r="O114" s="79" t="str">
        <f>すべて_位置図情報!O1191</f>
        <v/>
      </c>
      <c r="P114" s="79" t="str">
        <f>すべて_位置図情報!P1191</f>
        <v>D</v>
      </c>
      <c r="Q114" s="79" t="str">
        <f>すべて_位置図情報!Q1191</f>
        <v>無</v>
      </c>
      <c r="R114" s="79" t="str">
        <f>すべて_位置図情報!R1191</f>
        <v>指定管理（利用料金施設）</v>
      </c>
      <c r="S114" s="126" t="str">
        <f>すべて_位置図情報!S1191</f>
        <v>建設局</v>
      </c>
      <c r="T114" s="126" t="str">
        <f>すべて_位置図情報!T1191</f>
        <v>総務部</v>
      </c>
      <c r="U114" s="126" t="str">
        <f>すべて_位置図情報!U1191</f>
        <v>管理課</v>
      </c>
      <c r="V114" s="126" t="str">
        <f>すべて_位置図情報!V1191</f>
        <v>自転車対策担当</v>
      </c>
      <c r="W114" s="116" t="str">
        <f>すべて_位置図情報!W1191</f>
        <v>東成区</v>
      </c>
      <c r="X114" s="116" t="str">
        <f>すべて_位置図情報!X1191</f>
        <v>一般施設</v>
      </c>
      <c r="Y114" s="114">
        <f>すべて_位置図情報!Y1191</f>
        <v>32</v>
      </c>
      <c r="Z114" s="127">
        <f>すべて_位置図情報!Z1191</f>
        <v>0</v>
      </c>
      <c r="AA114" s="124">
        <f>すべて_位置図情報!AA1191</f>
        <v>0</v>
      </c>
      <c r="AB114" s="126">
        <f>すべて_位置図情報!AB1191</f>
        <v>0</v>
      </c>
      <c r="AC114" s="124">
        <f>すべて_位置図情報!AC1191</f>
        <v>0</v>
      </c>
      <c r="AD114" s="124">
        <f>すべて_位置図情報!AD1191</f>
        <v>0</v>
      </c>
      <c r="AE114" s="18">
        <f>すべて_位置図情報!AF1191</f>
        <v>0</v>
      </c>
      <c r="AF114" s="18">
        <f>すべて_位置図情報!AG1191</f>
        <v>0</v>
      </c>
      <c r="AG114" s="18">
        <f>すべて_位置図情報!AH1191</f>
        <v>0</v>
      </c>
      <c r="AH114" s="18">
        <f>すべて_位置図情報!AI1191</f>
        <v>0</v>
      </c>
      <c r="AI114" s="18">
        <f>すべて_位置図情報!AJ1191</f>
        <v>0</v>
      </c>
      <c r="AJ114" s="18">
        <f>すべて_位置図情報!AK1191</f>
        <v>0</v>
      </c>
      <c r="AK114" s="18" t="e">
        <f>すべて_位置図情報!#REF!</f>
        <v>#REF!</v>
      </c>
    </row>
    <row r="115" spans="1:37">
      <c r="A115" s="262">
        <v>1174</v>
      </c>
      <c r="B115" s="7" t="str">
        <f>すべて_位置図情報!B1192</f>
        <v>インフラ関係施設</v>
      </c>
      <c r="C115" s="7" t="str">
        <f>すべて_位置図情報!C1192</f>
        <v>駐車場</v>
      </c>
      <c r="D115" s="7" t="str">
        <f>すべて_位置図情報!D1192</f>
        <v>自転車管理事務所</v>
      </c>
      <c r="E115" s="7" t="str">
        <f>すべて_位置図情報!E1192</f>
        <v>自転車駐車場管理事務所</v>
      </c>
      <c r="F115" s="74">
        <f>すべて_位置図情報!F1192</f>
        <v>87</v>
      </c>
      <c r="G115" s="13" t="str" ph="1">
        <f>すべて_位置図情報!G1192</f>
        <v>深江橋駅自転車駐車場管理ボックス</v>
      </c>
      <c r="H115" s="126" t="str">
        <f>すべて_位置図情報!H1192</f>
        <v>大阪市東成区深江北1-1</v>
      </c>
      <c r="I115" s="81">
        <f>すべて_位置図情報!I1192</f>
        <v>12.96</v>
      </c>
      <c r="J115" s="80" t="str">
        <f>すべて_位置図情報!J1192</f>
        <v>A</v>
      </c>
      <c r="K115" s="78">
        <f>すべて_位置図情報!K1192</f>
        <v>0</v>
      </c>
      <c r="L115" s="79">
        <f>すべて_位置図情報!L1192</f>
        <v>1990</v>
      </c>
      <c r="M115" s="79" t="str">
        <f>すべて_位置図情報!M1192</f>
        <v>b</v>
      </c>
      <c r="N115" s="79" t="str">
        <f>すべて_位置図情報!N1192</f>
        <v>b</v>
      </c>
      <c r="O115" s="79" t="str">
        <f>すべて_位置図情報!O1192</f>
        <v/>
      </c>
      <c r="P115" s="79" t="str">
        <f>すべて_位置図情報!P1192</f>
        <v>D</v>
      </c>
      <c r="Q115" s="79" t="str">
        <f>すべて_位置図情報!Q1192</f>
        <v>無</v>
      </c>
      <c r="R115" s="79" t="str">
        <f>すべて_位置図情報!R1192</f>
        <v>指定管理（利用料金施設）</v>
      </c>
      <c r="S115" s="126" t="str">
        <f>すべて_位置図情報!S1192</f>
        <v>建設局</v>
      </c>
      <c r="T115" s="126" t="str">
        <f>すべて_位置図情報!T1192</f>
        <v>総務部</v>
      </c>
      <c r="U115" s="126" t="str">
        <f>すべて_位置図情報!U1192</f>
        <v>管理課</v>
      </c>
      <c r="V115" s="126" t="str">
        <f>すべて_位置図情報!V1192</f>
        <v>自転車対策担当</v>
      </c>
      <c r="W115" s="116" t="str">
        <f>すべて_位置図情報!W1192</f>
        <v>東成区</v>
      </c>
      <c r="X115" s="116" t="str">
        <f>すべて_位置図情報!X1192</f>
        <v>一般施設</v>
      </c>
      <c r="Y115" s="114">
        <f>すべて_位置図情報!Y1192</f>
        <v>33</v>
      </c>
      <c r="Z115" s="127">
        <f>すべて_位置図情報!Z1192</f>
        <v>0</v>
      </c>
      <c r="AA115" s="124">
        <f>すべて_位置図情報!AA1192</f>
        <v>0</v>
      </c>
      <c r="AB115" s="126">
        <f>すべて_位置図情報!AB1192</f>
        <v>0</v>
      </c>
      <c r="AC115" s="124">
        <f>すべて_位置図情報!AC1192</f>
        <v>0</v>
      </c>
      <c r="AD115" s="124">
        <f>すべて_位置図情報!AD1192</f>
        <v>0</v>
      </c>
      <c r="AE115" s="18">
        <f>すべて_位置図情報!AF1192</f>
        <v>0</v>
      </c>
      <c r="AF115" s="18">
        <f>すべて_位置図情報!AG1192</f>
        <v>0</v>
      </c>
      <c r="AG115" s="18">
        <f>すべて_位置図情報!AH1192</f>
        <v>0</v>
      </c>
      <c r="AH115" s="18">
        <f>すべて_位置図情報!AI1192</f>
        <v>0</v>
      </c>
      <c r="AI115" s="18">
        <f>すべて_位置図情報!AJ1192</f>
        <v>0</v>
      </c>
      <c r="AJ115" s="18">
        <f>すべて_位置図情報!AK1192</f>
        <v>0</v>
      </c>
      <c r="AK115" s="18" t="e">
        <f>すべて_位置図情報!#REF!</f>
        <v>#REF!</v>
      </c>
    </row>
    <row r="116" spans="1:37">
      <c r="A116" s="262">
        <v>1175</v>
      </c>
      <c r="B116" s="7" t="str">
        <f>すべて_位置図情報!B1193</f>
        <v>インフラ関係施設</v>
      </c>
      <c r="C116" s="7" t="str">
        <f>すべて_位置図情報!C1193</f>
        <v>駐車場</v>
      </c>
      <c r="D116" s="7" t="str">
        <f>すべて_位置図情報!D1193</f>
        <v>自転車管理事務所</v>
      </c>
      <c r="E116" s="7" t="str">
        <f>すべて_位置図情報!E1193</f>
        <v>自転車駐車場管理事務所</v>
      </c>
      <c r="F116" s="74">
        <f>すべて_位置図情報!F1193</f>
        <v>88</v>
      </c>
      <c r="G116" s="13" t="str" ph="1">
        <f>すべて_位置図情報!G1193</f>
        <v>近鉄今里駅自転車駐車場管理事務所</v>
      </c>
      <c r="H116" s="126" t="str">
        <f>すべて_位置図情報!H1193</f>
        <v>大阪市生野区新今里4-3</v>
      </c>
      <c r="I116" s="81">
        <f>すべて_位置図情報!I1193</f>
        <v>4.8</v>
      </c>
      <c r="J116" s="80" t="str">
        <f>すべて_位置図情報!J1193</f>
        <v>A</v>
      </c>
      <c r="K116" s="78">
        <f>すべて_位置図情報!K1193</f>
        <v>0</v>
      </c>
      <c r="L116" s="79">
        <f>すべて_位置図情報!L1193</f>
        <v>1994</v>
      </c>
      <c r="M116" s="79" t="str">
        <f>すべて_位置図情報!M1193</f>
        <v>b</v>
      </c>
      <c r="N116" s="79" t="str">
        <f>すべて_位置図情報!N1193</f>
        <v>b</v>
      </c>
      <c r="O116" s="79" t="str">
        <f>すべて_位置図情報!O1193</f>
        <v/>
      </c>
      <c r="P116" s="79" t="str">
        <f>すべて_位置図情報!P1193</f>
        <v>D</v>
      </c>
      <c r="Q116" s="79" t="str">
        <f>すべて_位置図情報!Q1193</f>
        <v>無</v>
      </c>
      <c r="R116" s="79" t="str">
        <f>すべて_位置図情報!R1193</f>
        <v>指定管理（利用料金施設）</v>
      </c>
      <c r="S116" s="126" t="str">
        <f>すべて_位置図情報!S1193</f>
        <v>建設局</v>
      </c>
      <c r="T116" s="126" t="str">
        <f>すべて_位置図情報!T1193</f>
        <v>総務部</v>
      </c>
      <c r="U116" s="126" t="str">
        <f>すべて_位置図情報!U1193</f>
        <v>管理課</v>
      </c>
      <c r="V116" s="126" t="str">
        <f>すべて_位置図情報!V1193</f>
        <v>自転車対策担当</v>
      </c>
      <c r="W116" s="116" t="str">
        <f>すべて_位置図情報!W1193</f>
        <v>生野区</v>
      </c>
      <c r="X116" s="116" t="str">
        <f>すべて_位置図情報!X1193</f>
        <v>一般施設</v>
      </c>
      <c r="Y116" s="114">
        <f>すべて_位置図情報!Y1193</f>
        <v>31</v>
      </c>
      <c r="Z116" s="127">
        <f>すべて_位置図情報!Z1193</f>
        <v>0</v>
      </c>
      <c r="AA116" s="124">
        <f>すべて_位置図情報!AA1193</f>
        <v>0</v>
      </c>
      <c r="AB116" s="126">
        <f>すべて_位置図情報!AB1193</f>
        <v>0</v>
      </c>
      <c r="AC116" s="124">
        <f>すべて_位置図情報!AC1193</f>
        <v>0</v>
      </c>
      <c r="AD116" s="124">
        <f>すべて_位置図情報!AD1193</f>
        <v>0</v>
      </c>
      <c r="AE116" s="18">
        <f>すべて_位置図情報!AF1193</f>
        <v>0</v>
      </c>
      <c r="AF116" s="18">
        <f>すべて_位置図情報!AG1193</f>
        <v>0</v>
      </c>
      <c r="AG116" s="18">
        <f>すべて_位置図情報!AH1193</f>
        <v>0</v>
      </c>
      <c r="AH116" s="18">
        <f>すべて_位置図情報!AI1193</f>
        <v>0</v>
      </c>
      <c r="AI116" s="18">
        <f>すべて_位置図情報!AJ1193</f>
        <v>0</v>
      </c>
      <c r="AJ116" s="18">
        <f>すべて_位置図情報!AK1193</f>
        <v>0</v>
      </c>
      <c r="AK116" s="18" t="e">
        <f>すべて_位置図情報!#REF!</f>
        <v>#REF!</v>
      </c>
    </row>
    <row r="117" spans="1:37">
      <c r="A117" s="262">
        <v>1176</v>
      </c>
      <c r="B117" s="7" t="str">
        <f>すべて_位置図情報!B1194</f>
        <v>インフラ関係施設</v>
      </c>
      <c r="C117" s="7" t="str">
        <f>すべて_位置図情報!C1194</f>
        <v>駐車場</v>
      </c>
      <c r="D117" s="7" t="str">
        <f>すべて_位置図情報!D1194</f>
        <v>自転車管理事務所</v>
      </c>
      <c r="E117" s="7" t="str">
        <f>すべて_位置図情報!E1194</f>
        <v>自転車駐車場管理事務所</v>
      </c>
      <c r="F117" s="74">
        <f>すべて_位置図情報!F1194</f>
        <v>89</v>
      </c>
      <c r="G117" s="13" t="str" ph="1">
        <f>すべて_位置図情報!G1194</f>
        <v>小路駅自転車駐車場管理事務所</v>
      </c>
      <c r="H117" s="126" t="str">
        <f>すべて_位置図情報!H1194</f>
        <v>大阪市生野区小路東2-1-1</v>
      </c>
      <c r="I117" s="81">
        <f>すべて_位置図情報!I1194</f>
        <v>3.89</v>
      </c>
      <c r="J117" s="80" t="str">
        <f>すべて_位置図情報!J1194</f>
        <v>A</v>
      </c>
      <c r="K117" s="78">
        <f>すべて_位置図情報!K1194</f>
        <v>0</v>
      </c>
      <c r="L117" s="79">
        <f>すべて_位置図情報!L1194</f>
        <v>1989</v>
      </c>
      <c r="M117" s="79" t="str">
        <f>すべて_位置図情報!M1194</f>
        <v>b</v>
      </c>
      <c r="N117" s="79" t="str">
        <f>すべて_位置図情報!N1194</f>
        <v>b</v>
      </c>
      <c r="O117" s="79" t="str">
        <f>すべて_位置図情報!O1194</f>
        <v/>
      </c>
      <c r="P117" s="79" t="str">
        <f>すべて_位置図情報!P1194</f>
        <v>D</v>
      </c>
      <c r="Q117" s="79" t="str">
        <f>すべて_位置図情報!Q1194</f>
        <v>無</v>
      </c>
      <c r="R117" s="79" t="str">
        <f>すべて_位置図情報!R1194</f>
        <v>指定管理（利用料金施設）</v>
      </c>
      <c r="S117" s="126" t="str">
        <f>すべて_位置図情報!S1194</f>
        <v>建設局</v>
      </c>
      <c r="T117" s="126" t="str">
        <f>すべて_位置図情報!T1194</f>
        <v>総務部</v>
      </c>
      <c r="U117" s="126" t="str">
        <f>すべて_位置図情報!U1194</f>
        <v>管理課</v>
      </c>
      <c r="V117" s="126" t="str">
        <f>すべて_位置図情報!V1194</f>
        <v>自転車対策担当</v>
      </c>
      <c r="W117" s="116" t="str">
        <f>すべて_位置図情報!W1194</f>
        <v>生野区</v>
      </c>
      <c r="X117" s="116" t="str">
        <f>すべて_位置図情報!X1194</f>
        <v>一般施設</v>
      </c>
      <c r="Y117" s="114">
        <f>すべて_位置図情報!Y1194</f>
        <v>32</v>
      </c>
      <c r="Z117" s="127">
        <f>すべて_位置図情報!Z1194</f>
        <v>0</v>
      </c>
      <c r="AA117" s="124">
        <f>すべて_位置図情報!AA1194</f>
        <v>0</v>
      </c>
      <c r="AB117" s="126">
        <f>すべて_位置図情報!AB1194</f>
        <v>0</v>
      </c>
      <c r="AC117" s="124">
        <f>すべて_位置図情報!AC1194</f>
        <v>0</v>
      </c>
      <c r="AD117" s="124">
        <f>すべて_位置図情報!AD1194</f>
        <v>0</v>
      </c>
      <c r="AE117" s="18">
        <f>すべて_位置図情報!AF1194</f>
        <v>0</v>
      </c>
      <c r="AF117" s="18">
        <f>すべて_位置図情報!AG1194</f>
        <v>0</v>
      </c>
      <c r="AG117" s="18">
        <f>すべて_位置図情報!AH1194</f>
        <v>0</v>
      </c>
      <c r="AH117" s="18">
        <f>すべて_位置図情報!AI1194</f>
        <v>0</v>
      </c>
      <c r="AI117" s="18">
        <f>すべて_位置図情報!AJ1194</f>
        <v>0</v>
      </c>
      <c r="AJ117" s="18">
        <f>すべて_位置図情報!AK1194</f>
        <v>0</v>
      </c>
      <c r="AK117" s="18" t="e">
        <f>すべて_位置図情報!#REF!</f>
        <v>#REF!</v>
      </c>
    </row>
    <row r="118" spans="1:37">
      <c r="A118" s="262">
        <v>1177</v>
      </c>
      <c r="B118" s="7" t="str">
        <f>すべて_位置図情報!B1195</f>
        <v>インフラ関係施設</v>
      </c>
      <c r="C118" s="7" t="str">
        <f>すべて_位置図情報!C1195</f>
        <v>駐車場</v>
      </c>
      <c r="D118" s="7" t="str">
        <f>すべて_位置図情報!D1195</f>
        <v>自転車管理事務所</v>
      </c>
      <c r="E118" s="7" t="str">
        <f>すべて_位置図情報!E1195</f>
        <v>自転車駐車場管理事務所</v>
      </c>
      <c r="F118" s="74">
        <f>すべて_位置図情報!F1195</f>
        <v>90</v>
      </c>
      <c r="G118" s="13" t="str" ph="1">
        <f>すべて_位置図情報!G1195</f>
        <v>南巽駅自転車駐車場管理事務所</v>
      </c>
      <c r="H118" s="126" t="str">
        <f>すべて_位置図情報!H1195</f>
        <v>大阪市生野区巽南3-18-8</v>
      </c>
      <c r="I118" s="81">
        <f>すべて_位置図情報!I1195</f>
        <v>9.7200000000000006</v>
      </c>
      <c r="J118" s="80" t="str">
        <f>すべて_位置図情報!J1195</f>
        <v>A</v>
      </c>
      <c r="K118" s="78">
        <f>すべて_位置図情報!K1195</f>
        <v>0</v>
      </c>
      <c r="L118" s="79">
        <f>すべて_位置図情報!L1195</f>
        <v>1989</v>
      </c>
      <c r="M118" s="79" t="str">
        <f>すべて_位置図情報!M1195</f>
        <v>b</v>
      </c>
      <c r="N118" s="79" t="str">
        <f>すべて_位置図情報!N1195</f>
        <v>b</v>
      </c>
      <c r="O118" s="79" t="str">
        <f>すべて_位置図情報!O1195</f>
        <v/>
      </c>
      <c r="P118" s="79" t="str">
        <f>すべて_位置図情報!P1195</f>
        <v>D</v>
      </c>
      <c r="Q118" s="79" t="str">
        <f>すべて_位置図情報!Q1195</f>
        <v>無</v>
      </c>
      <c r="R118" s="79" t="str">
        <f>すべて_位置図情報!R1195</f>
        <v>指定管理（利用料金施設）</v>
      </c>
      <c r="S118" s="126" t="str">
        <f>すべて_位置図情報!S1195</f>
        <v>建設局</v>
      </c>
      <c r="T118" s="126" t="str">
        <f>すべて_位置図情報!T1195</f>
        <v>総務部</v>
      </c>
      <c r="U118" s="126" t="str">
        <f>すべて_位置図情報!U1195</f>
        <v>管理課</v>
      </c>
      <c r="V118" s="126" t="str">
        <f>すべて_位置図情報!V1195</f>
        <v>自転車対策担当</v>
      </c>
      <c r="W118" s="116" t="str">
        <f>すべて_位置図情報!W1195</f>
        <v>生野区</v>
      </c>
      <c r="X118" s="116" t="str">
        <f>すべて_位置図情報!X1195</f>
        <v>一般施設</v>
      </c>
      <c r="Y118" s="114">
        <f>すべて_位置図情報!Y1195</f>
        <v>33</v>
      </c>
      <c r="Z118" s="127">
        <f>すべて_位置図情報!Z1195</f>
        <v>0</v>
      </c>
      <c r="AA118" s="124">
        <f>すべて_位置図情報!AA1195</f>
        <v>0</v>
      </c>
      <c r="AB118" s="126">
        <f>すべて_位置図情報!AB1195</f>
        <v>0</v>
      </c>
      <c r="AC118" s="124">
        <f>すべて_位置図情報!AC1195</f>
        <v>0</v>
      </c>
      <c r="AD118" s="124">
        <f>すべて_位置図情報!AD1195</f>
        <v>0</v>
      </c>
      <c r="AE118" s="18">
        <f>すべて_位置図情報!AF1195</f>
        <v>0</v>
      </c>
      <c r="AF118" s="18">
        <f>すべて_位置図情報!AG1195</f>
        <v>0</v>
      </c>
      <c r="AG118" s="18">
        <f>すべて_位置図情報!AH1195</f>
        <v>0</v>
      </c>
      <c r="AH118" s="18">
        <f>すべて_位置図情報!AI1195</f>
        <v>0</v>
      </c>
      <c r="AI118" s="18">
        <f>すべて_位置図情報!AJ1195</f>
        <v>0</v>
      </c>
      <c r="AJ118" s="18">
        <f>すべて_位置図情報!AK1195</f>
        <v>0</v>
      </c>
      <c r="AK118" s="18" t="e">
        <f>すべて_位置図情報!#REF!</f>
        <v>#REF!</v>
      </c>
    </row>
    <row r="119" spans="1:37">
      <c r="A119" s="262">
        <v>1178</v>
      </c>
      <c r="B119" s="7" t="str">
        <f>すべて_位置図情報!B1196</f>
        <v>インフラ関係施設</v>
      </c>
      <c r="C119" s="7" t="str">
        <f>すべて_位置図情報!C1196</f>
        <v>駐車場</v>
      </c>
      <c r="D119" s="7" t="str">
        <f>すべて_位置図情報!D1196</f>
        <v>自転車管理事務所</v>
      </c>
      <c r="E119" s="7" t="str">
        <f>すべて_位置図情報!E1196</f>
        <v>自転車駐車場管理事務所</v>
      </c>
      <c r="F119" s="74">
        <f>すべて_位置図情報!F1196</f>
        <v>91</v>
      </c>
      <c r="G119" s="13" t="str" ph="1">
        <f>すべて_位置図情報!G1196</f>
        <v>近鉄今里駅自転車駐車場管理ボックス</v>
      </c>
      <c r="H119" s="126" t="str">
        <f>すべて_位置図情報!H1196</f>
        <v>大阪市生野区新今里4-6</v>
      </c>
      <c r="I119" s="81">
        <f>すべて_位置図情報!I1196</f>
        <v>1.44</v>
      </c>
      <c r="J119" s="80" t="str">
        <f>すべて_位置図情報!J1196</f>
        <v>A</v>
      </c>
      <c r="K119" s="78">
        <f>すべて_位置図情報!K1196</f>
        <v>0</v>
      </c>
      <c r="L119" s="79">
        <f>すべて_位置図情報!L1196</f>
        <v>1994</v>
      </c>
      <c r="M119" s="79" t="str">
        <f>すべて_位置図情報!M1196</f>
        <v>b</v>
      </c>
      <c r="N119" s="79" t="str">
        <f>すべて_位置図情報!N1196</f>
        <v>b</v>
      </c>
      <c r="O119" s="79" t="str">
        <f>すべて_位置図情報!O1196</f>
        <v/>
      </c>
      <c r="P119" s="79" t="str">
        <f>すべて_位置図情報!P1196</f>
        <v>D</v>
      </c>
      <c r="Q119" s="79" t="str">
        <f>すべて_位置図情報!Q1196</f>
        <v>無</v>
      </c>
      <c r="R119" s="79" t="str">
        <f>すべて_位置図情報!R1196</f>
        <v>指定管理（利用料金施設）</v>
      </c>
      <c r="S119" s="126" t="str">
        <f>すべて_位置図情報!S1196</f>
        <v>建設局</v>
      </c>
      <c r="T119" s="126" t="str">
        <f>すべて_位置図情報!T1196</f>
        <v>総務部</v>
      </c>
      <c r="U119" s="126" t="str">
        <f>すべて_位置図情報!U1196</f>
        <v>管理課</v>
      </c>
      <c r="V119" s="126" t="str">
        <f>すべて_位置図情報!V1196</f>
        <v>自転車対策担当</v>
      </c>
      <c r="W119" s="116" t="str">
        <f>すべて_位置図情報!W1196</f>
        <v>生野区</v>
      </c>
      <c r="X119" s="116" t="str">
        <f>すべて_位置図情報!X1196</f>
        <v>一般施設</v>
      </c>
      <c r="Y119" s="114">
        <f>すべて_位置図情報!Y1196</f>
        <v>34</v>
      </c>
      <c r="Z119" s="127">
        <f>すべて_位置図情報!Z1196</f>
        <v>0</v>
      </c>
      <c r="AA119" s="124">
        <f>すべて_位置図情報!AA1196</f>
        <v>0</v>
      </c>
      <c r="AB119" s="126">
        <f>すべて_位置図情報!AB1196</f>
        <v>0</v>
      </c>
      <c r="AC119" s="124">
        <f>すべて_位置図情報!AC1196</f>
        <v>0</v>
      </c>
      <c r="AD119" s="124">
        <f>すべて_位置図情報!AD1196</f>
        <v>0</v>
      </c>
      <c r="AE119" s="18">
        <f>すべて_位置図情報!AF1196</f>
        <v>0</v>
      </c>
      <c r="AF119" s="18">
        <f>すべて_位置図情報!AG1196</f>
        <v>0</v>
      </c>
      <c r="AG119" s="18">
        <f>すべて_位置図情報!AH1196</f>
        <v>0</v>
      </c>
      <c r="AH119" s="18">
        <f>すべて_位置図情報!AI1196</f>
        <v>0</v>
      </c>
      <c r="AI119" s="18">
        <f>すべて_位置図情報!AJ1196</f>
        <v>0</v>
      </c>
      <c r="AJ119" s="18">
        <f>すべて_位置図情報!AK1196</f>
        <v>0</v>
      </c>
      <c r="AK119" s="18" t="e">
        <f>すべて_位置図情報!#REF!</f>
        <v>#REF!</v>
      </c>
    </row>
    <row r="120" spans="1:37">
      <c r="A120" s="262">
        <v>1179</v>
      </c>
      <c r="B120" s="7" t="str">
        <f>すべて_位置図情報!B1197</f>
        <v>インフラ関係施設</v>
      </c>
      <c r="C120" s="7" t="str">
        <f>すべて_位置図情報!C1197</f>
        <v>駐車場</v>
      </c>
      <c r="D120" s="7" t="str">
        <f>すべて_位置図情報!D1197</f>
        <v>自転車管理事務所</v>
      </c>
      <c r="E120" s="7" t="str">
        <f>すべて_位置図情報!E1197</f>
        <v>自転車駐車場管理事務所</v>
      </c>
      <c r="F120" s="74">
        <f>すべて_位置図情報!F1197</f>
        <v>92</v>
      </c>
      <c r="G120" s="13" t="str" ph="1">
        <f>すべて_位置図情報!G1197</f>
        <v>南巽駅自転車駐車場管理ボックス</v>
      </c>
      <c r="H120" s="126" t="str">
        <f>すべて_位置図情報!H1197</f>
        <v>大阪市生野区巽中4-19</v>
      </c>
      <c r="I120" s="81">
        <f>すべて_位置図情報!I1197</f>
        <v>1.44</v>
      </c>
      <c r="J120" s="80" t="str">
        <f>すべて_位置図情報!J1197</f>
        <v>A</v>
      </c>
      <c r="K120" s="78">
        <f>すべて_位置図情報!K1197</f>
        <v>0</v>
      </c>
      <c r="L120" s="79">
        <f>すべて_位置図情報!L1197</f>
        <v>1989</v>
      </c>
      <c r="M120" s="79" t="str">
        <f>すべて_位置図情報!M1197</f>
        <v>b</v>
      </c>
      <c r="N120" s="79" t="str">
        <f>すべて_位置図情報!N1197</f>
        <v>b</v>
      </c>
      <c r="O120" s="79" t="str">
        <f>すべて_位置図情報!O1197</f>
        <v/>
      </c>
      <c r="P120" s="79" t="str">
        <f>すべて_位置図情報!P1197</f>
        <v>D</v>
      </c>
      <c r="Q120" s="79" t="str">
        <f>すべて_位置図情報!Q1197</f>
        <v>無</v>
      </c>
      <c r="R120" s="79" t="str">
        <f>すべて_位置図情報!R1197</f>
        <v>指定管理（利用料金施設）</v>
      </c>
      <c r="S120" s="126" t="str">
        <f>すべて_位置図情報!S1197</f>
        <v>建設局</v>
      </c>
      <c r="T120" s="126" t="str">
        <f>すべて_位置図情報!T1197</f>
        <v>総務部</v>
      </c>
      <c r="U120" s="126" t="str">
        <f>すべて_位置図情報!U1197</f>
        <v>管理課</v>
      </c>
      <c r="V120" s="126" t="str">
        <f>すべて_位置図情報!V1197</f>
        <v>自転車対策担当</v>
      </c>
      <c r="W120" s="116" t="str">
        <f>すべて_位置図情報!W1197</f>
        <v>生野区</v>
      </c>
      <c r="X120" s="116" t="str">
        <f>すべて_位置図情報!X1197</f>
        <v>一般施設</v>
      </c>
      <c r="Y120" s="114">
        <f>すべて_位置図情報!Y1197</f>
        <v>35</v>
      </c>
      <c r="Z120" s="127">
        <f>すべて_位置図情報!Z1197</f>
        <v>0</v>
      </c>
      <c r="AA120" s="124">
        <f>すべて_位置図情報!AA1197</f>
        <v>0</v>
      </c>
      <c r="AB120" s="126">
        <f>すべて_位置図情報!AB1197</f>
        <v>0</v>
      </c>
      <c r="AC120" s="124">
        <f>すべて_位置図情報!AC1197</f>
        <v>0</v>
      </c>
      <c r="AD120" s="124">
        <f>すべて_位置図情報!AD1197</f>
        <v>0</v>
      </c>
      <c r="AE120" s="18">
        <f>すべて_位置図情報!AF1197</f>
        <v>0</v>
      </c>
      <c r="AF120" s="18">
        <f>すべて_位置図情報!AG1197</f>
        <v>0</v>
      </c>
      <c r="AG120" s="18">
        <f>すべて_位置図情報!AH1197</f>
        <v>0</v>
      </c>
      <c r="AH120" s="18">
        <f>すべて_位置図情報!AI1197</f>
        <v>0</v>
      </c>
      <c r="AI120" s="18">
        <f>すべて_位置図情報!AJ1197</f>
        <v>0</v>
      </c>
      <c r="AJ120" s="18">
        <f>すべて_位置図情報!AK1197</f>
        <v>0</v>
      </c>
      <c r="AK120" s="18" t="e">
        <f>すべて_位置図情報!#REF!</f>
        <v>#REF!</v>
      </c>
    </row>
    <row r="121" spans="1:37">
      <c r="A121" s="262">
        <v>1180</v>
      </c>
      <c r="B121" s="7" t="str">
        <f>すべて_位置図情報!B1198</f>
        <v>インフラ関係施設</v>
      </c>
      <c r="C121" s="7" t="str">
        <f>すべて_位置図情報!C1198</f>
        <v>駐車場</v>
      </c>
      <c r="D121" s="7" t="str">
        <f>すべて_位置図情報!D1198</f>
        <v>自転車管理事務所</v>
      </c>
      <c r="E121" s="7" t="str">
        <f>すべて_位置図情報!E1198</f>
        <v>自転車駐車場管理事務所</v>
      </c>
      <c r="F121" s="74">
        <f>すべて_位置図情報!F1198</f>
        <v>93</v>
      </c>
      <c r="G121" s="13" t="str" ph="1">
        <f>すべて_位置図情報!G1198</f>
        <v>関目高殿駅自転車駐車場管理事務所</v>
      </c>
      <c r="H121" s="126" t="str">
        <f>すべて_位置図情報!H1198</f>
        <v>大阪市旭区高殿4-22</v>
      </c>
      <c r="I121" s="81">
        <f>すべて_位置図情報!I1198</f>
        <v>3.89</v>
      </c>
      <c r="J121" s="80" t="str">
        <f>すべて_位置図情報!J1198</f>
        <v>A</v>
      </c>
      <c r="K121" s="78">
        <f>すべて_位置図情報!K1198</f>
        <v>0</v>
      </c>
      <c r="L121" s="79">
        <f>すべて_位置図情報!L1198</f>
        <v>1989</v>
      </c>
      <c r="M121" s="79" t="str">
        <f>すべて_位置図情報!M1198</f>
        <v>b</v>
      </c>
      <c r="N121" s="79" t="str">
        <f>すべて_位置図情報!N1198</f>
        <v>b</v>
      </c>
      <c r="O121" s="79" t="str">
        <f>すべて_位置図情報!O1198</f>
        <v/>
      </c>
      <c r="P121" s="79" t="str">
        <f>すべて_位置図情報!P1198</f>
        <v>D</v>
      </c>
      <c r="Q121" s="79" t="str">
        <f>すべて_位置図情報!Q1198</f>
        <v>無</v>
      </c>
      <c r="R121" s="79" t="str">
        <f>すべて_位置図情報!R1198</f>
        <v>指定管理（利用料金施設）</v>
      </c>
      <c r="S121" s="126" t="str">
        <f>すべて_位置図情報!S1198</f>
        <v>建設局</v>
      </c>
      <c r="T121" s="126" t="str">
        <f>すべて_位置図情報!T1198</f>
        <v>総務部</v>
      </c>
      <c r="U121" s="126" t="str">
        <f>すべて_位置図情報!U1198</f>
        <v>管理課</v>
      </c>
      <c r="V121" s="126" t="str">
        <f>すべて_位置図情報!V1198</f>
        <v>自転車対策担当</v>
      </c>
      <c r="W121" s="116" t="str">
        <f>すべて_位置図情報!W1198</f>
        <v>旭区</v>
      </c>
      <c r="X121" s="116" t="str">
        <f>すべて_位置図情報!X1198</f>
        <v>一般施設</v>
      </c>
      <c r="Y121" s="114">
        <f>すべて_位置図情報!Y1198</f>
        <v>45</v>
      </c>
      <c r="Z121" s="127">
        <f>すべて_位置図情報!Z1198</f>
        <v>0</v>
      </c>
      <c r="AA121" s="124">
        <f>すべて_位置図情報!AA1198</f>
        <v>0</v>
      </c>
      <c r="AB121" s="126">
        <f>すべて_位置図情報!AB1198</f>
        <v>0</v>
      </c>
      <c r="AC121" s="124">
        <f>すべて_位置図情報!AC1198</f>
        <v>0</v>
      </c>
      <c r="AD121" s="124">
        <f>すべて_位置図情報!AD1198</f>
        <v>0</v>
      </c>
      <c r="AE121" s="18">
        <f>すべて_位置図情報!AF1198</f>
        <v>0</v>
      </c>
      <c r="AF121" s="18">
        <f>すべて_位置図情報!AG1198</f>
        <v>0</v>
      </c>
      <c r="AG121" s="18">
        <f>すべて_位置図情報!AH1198</f>
        <v>0</v>
      </c>
      <c r="AH121" s="18">
        <f>すべて_位置図情報!AI1198</f>
        <v>0</v>
      </c>
      <c r="AI121" s="18">
        <f>すべて_位置図情報!AJ1198</f>
        <v>0</v>
      </c>
      <c r="AJ121" s="18">
        <f>すべて_位置図情報!AK1198</f>
        <v>0</v>
      </c>
      <c r="AK121" s="18" t="e">
        <f>すべて_位置図情報!#REF!</f>
        <v>#REF!</v>
      </c>
    </row>
    <row r="122" spans="1:37">
      <c r="A122" s="262">
        <v>1181</v>
      </c>
      <c r="B122" s="7" t="str">
        <f>すべて_位置図情報!B1199</f>
        <v>インフラ関係施設</v>
      </c>
      <c r="C122" s="7" t="str">
        <f>すべて_位置図情報!C1199</f>
        <v>駐車場</v>
      </c>
      <c r="D122" s="7" t="str">
        <f>すべて_位置図情報!D1199</f>
        <v>自転車管理事務所</v>
      </c>
      <c r="E122" s="7" t="str">
        <f>すべて_位置図情報!E1199</f>
        <v>自転車駐車場管理事務所</v>
      </c>
      <c r="F122" s="74">
        <f>すべて_位置図情報!F1199</f>
        <v>94</v>
      </c>
      <c r="G122" s="13" t="str" ph="1">
        <f>すべて_位置図情報!G1199</f>
        <v>千林大宮駅自転車駐車場管理事務所</v>
      </c>
      <c r="H122" s="126" t="str">
        <f>すべて_位置図情報!H1199</f>
        <v>大阪市旭区森小路2-5</v>
      </c>
      <c r="I122" s="81">
        <f>すべて_位置図情報!I1199</f>
        <v>12.56</v>
      </c>
      <c r="J122" s="80" t="str">
        <f>すべて_位置図情報!J1199</f>
        <v>A</v>
      </c>
      <c r="K122" s="78">
        <f>すべて_位置図情報!K1199</f>
        <v>0</v>
      </c>
      <c r="L122" s="79">
        <f>すべて_位置図情報!L1199</f>
        <v>1990</v>
      </c>
      <c r="M122" s="79" t="str">
        <f>すべて_位置図情報!M1199</f>
        <v>b</v>
      </c>
      <c r="N122" s="79" t="str">
        <f>すべて_位置図情報!N1199</f>
        <v>b</v>
      </c>
      <c r="O122" s="79" t="str">
        <f>すべて_位置図情報!O1199</f>
        <v/>
      </c>
      <c r="P122" s="79" t="str">
        <f>すべて_位置図情報!P1199</f>
        <v>D</v>
      </c>
      <c r="Q122" s="79" t="str">
        <f>すべて_位置図情報!Q1199</f>
        <v>無</v>
      </c>
      <c r="R122" s="79" t="str">
        <f>すべて_位置図情報!R1199</f>
        <v>指定管理（利用料金施設）</v>
      </c>
      <c r="S122" s="126" t="str">
        <f>すべて_位置図情報!S1199</f>
        <v>建設局</v>
      </c>
      <c r="T122" s="126" t="str">
        <f>すべて_位置図情報!T1199</f>
        <v>総務部</v>
      </c>
      <c r="U122" s="126" t="str">
        <f>すべて_位置図情報!U1199</f>
        <v>管理課</v>
      </c>
      <c r="V122" s="126" t="str">
        <f>すべて_位置図情報!V1199</f>
        <v>自転車対策担当</v>
      </c>
      <c r="W122" s="116" t="str">
        <f>すべて_位置図情報!W1199</f>
        <v>旭区</v>
      </c>
      <c r="X122" s="116" t="str">
        <f>すべて_位置図情報!X1199</f>
        <v>一般施設</v>
      </c>
      <c r="Y122" s="114">
        <f>すべて_位置図情報!Y1199</f>
        <v>46</v>
      </c>
      <c r="Z122" s="127">
        <f>すべて_位置図情報!Z1199</f>
        <v>0</v>
      </c>
      <c r="AA122" s="124">
        <f>すべて_位置図情報!AA1199</f>
        <v>0</v>
      </c>
      <c r="AB122" s="126">
        <f>すべて_位置図情報!AB1199</f>
        <v>0</v>
      </c>
      <c r="AC122" s="124">
        <f>すべて_位置図情報!AC1199</f>
        <v>0</v>
      </c>
      <c r="AD122" s="124">
        <f>すべて_位置図情報!AD1199</f>
        <v>0</v>
      </c>
      <c r="AE122" s="18">
        <f>すべて_位置図情報!AF1199</f>
        <v>0</v>
      </c>
      <c r="AF122" s="18">
        <f>すべて_位置図情報!AG1199</f>
        <v>0</v>
      </c>
      <c r="AG122" s="18">
        <f>すべて_位置図情報!AH1199</f>
        <v>0</v>
      </c>
      <c r="AH122" s="18">
        <f>すべて_位置図情報!AI1199</f>
        <v>0</v>
      </c>
      <c r="AI122" s="18">
        <f>すべて_位置図情報!AJ1199</f>
        <v>0</v>
      </c>
      <c r="AJ122" s="18">
        <f>すべて_位置図情報!AK1199</f>
        <v>0</v>
      </c>
      <c r="AK122" s="18" t="e">
        <f>すべて_位置図情報!#REF!</f>
        <v>#REF!</v>
      </c>
    </row>
    <row r="123" spans="1:37">
      <c r="A123" s="262">
        <v>1182</v>
      </c>
      <c r="B123" s="7" t="str">
        <f>すべて_位置図情報!B1200</f>
        <v>インフラ関係施設</v>
      </c>
      <c r="C123" s="7" t="str">
        <f>すべて_位置図情報!C1200</f>
        <v>駐車場</v>
      </c>
      <c r="D123" s="7" t="str">
        <f>すべて_位置図情報!D1200</f>
        <v>自転車管理事務所</v>
      </c>
      <c r="E123" s="7" t="str">
        <f>すべて_位置図情報!E1200</f>
        <v>自転車駐車場管理事務所</v>
      </c>
      <c r="F123" s="74">
        <f>すべて_位置図情報!F1200</f>
        <v>95</v>
      </c>
      <c r="G123" s="13" t="str" ph="1">
        <f>すべて_位置図情報!G1200</f>
        <v>太子橋今市駅自転車駐車場管理事務所</v>
      </c>
      <c r="H123" s="126" t="str">
        <f>すべて_位置図情報!H1200</f>
        <v>大阪市旭区太子橋1-3</v>
      </c>
      <c r="I123" s="81">
        <f>すべて_位置図情報!I1200</f>
        <v>3.89</v>
      </c>
      <c r="J123" s="80" t="str">
        <f>すべて_位置図情報!J1200</f>
        <v>A</v>
      </c>
      <c r="K123" s="78">
        <f>すべて_位置図情報!K1200</f>
        <v>0</v>
      </c>
      <c r="L123" s="79">
        <f>すべて_位置図情報!L1200</f>
        <v>1996</v>
      </c>
      <c r="M123" s="79" t="str">
        <f>すべて_位置図情報!M1200</f>
        <v>b</v>
      </c>
      <c r="N123" s="79" t="str">
        <f>すべて_位置図情報!N1200</f>
        <v>b</v>
      </c>
      <c r="O123" s="79" t="str">
        <f>すべて_位置図情報!O1200</f>
        <v/>
      </c>
      <c r="P123" s="79" t="str">
        <f>すべて_位置図情報!P1200</f>
        <v>D</v>
      </c>
      <c r="Q123" s="79" t="str">
        <f>すべて_位置図情報!Q1200</f>
        <v>無</v>
      </c>
      <c r="R123" s="79" t="str">
        <f>すべて_位置図情報!R1200</f>
        <v>指定管理（利用料金施設）</v>
      </c>
      <c r="S123" s="126" t="str">
        <f>すべて_位置図情報!S1200</f>
        <v>建設局</v>
      </c>
      <c r="T123" s="126" t="str">
        <f>すべて_位置図情報!T1200</f>
        <v>総務部</v>
      </c>
      <c r="U123" s="126" t="str">
        <f>すべて_位置図情報!U1200</f>
        <v>管理課</v>
      </c>
      <c r="V123" s="126" t="str">
        <f>すべて_位置図情報!V1200</f>
        <v>自転車対策担当</v>
      </c>
      <c r="W123" s="116" t="str">
        <f>すべて_位置図情報!W1200</f>
        <v>旭区</v>
      </c>
      <c r="X123" s="116" t="str">
        <f>すべて_位置図情報!X1200</f>
        <v>一般施設</v>
      </c>
      <c r="Y123" s="114">
        <f>すべて_位置図情報!Y1200</f>
        <v>47</v>
      </c>
      <c r="Z123" s="127">
        <f>すべて_位置図情報!Z1200</f>
        <v>0</v>
      </c>
      <c r="AA123" s="124">
        <f>すべて_位置図情報!AA1200</f>
        <v>0</v>
      </c>
      <c r="AB123" s="126">
        <f>すべて_位置図情報!AB1200</f>
        <v>0</v>
      </c>
      <c r="AC123" s="124">
        <f>すべて_位置図情報!AC1200</f>
        <v>0</v>
      </c>
      <c r="AD123" s="124">
        <f>すべて_位置図情報!AD1200</f>
        <v>0</v>
      </c>
      <c r="AE123" s="18">
        <f>すべて_位置図情報!AF1200</f>
        <v>0</v>
      </c>
      <c r="AF123" s="18">
        <f>すべて_位置図情報!AG1200</f>
        <v>0</v>
      </c>
      <c r="AG123" s="18">
        <f>すべて_位置図情報!AH1200</f>
        <v>0</v>
      </c>
      <c r="AH123" s="18">
        <f>すべて_位置図情報!AI1200</f>
        <v>0</v>
      </c>
      <c r="AI123" s="18">
        <f>すべて_位置図情報!AJ1200</f>
        <v>0</v>
      </c>
      <c r="AJ123" s="18">
        <f>すべて_位置図情報!AK1200</f>
        <v>0</v>
      </c>
      <c r="AK123" s="18" t="e">
        <f>すべて_位置図情報!#REF!</f>
        <v>#REF!</v>
      </c>
    </row>
    <row r="124" spans="1:37">
      <c r="A124" s="262">
        <v>1183</v>
      </c>
      <c r="B124" s="7" t="str">
        <f>すべて_位置図情報!B1201</f>
        <v>インフラ関係施設</v>
      </c>
      <c r="C124" s="7" t="str">
        <f>すべて_位置図情報!C1201</f>
        <v>駐車場</v>
      </c>
      <c r="D124" s="7" t="str">
        <f>すべて_位置図情報!D1201</f>
        <v>自転車管理事務所</v>
      </c>
      <c r="E124" s="7" t="str">
        <f>すべて_位置図情報!E1201</f>
        <v>自転車駐車場管理事務所</v>
      </c>
      <c r="F124" s="74">
        <f>すべて_位置図情報!F1201</f>
        <v>96</v>
      </c>
      <c r="G124" s="13" t="str" ph="1">
        <f>すべて_位置図情報!G1201</f>
        <v>関目高殿駅自転車駐車場管理ボックス</v>
      </c>
      <c r="H124" s="126" t="str">
        <f>すべて_位置図情報!H1201</f>
        <v>大阪市旭区高殿4-9</v>
      </c>
      <c r="I124" s="81">
        <f>すべて_位置図情報!I1201</f>
        <v>14.8</v>
      </c>
      <c r="J124" s="80" t="str">
        <f>すべて_位置図情報!J1201</f>
        <v>A</v>
      </c>
      <c r="K124" s="78">
        <f>すべて_位置図情報!K1201</f>
        <v>0</v>
      </c>
      <c r="L124" s="79">
        <f>すべて_位置図情報!L1201</f>
        <v>1989</v>
      </c>
      <c r="M124" s="79" t="str">
        <f>すべて_位置図情報!M1201</f>
        <v>b</v>
      </c>
      <c r="N124" s="79" t="str">
        <f>すべて_位置図情報!N1201</f>
        <v>b</v>
      </c>
      <c r="O124" s="79" t="str">
        <f>すべて_位置図情報!O1201</f>
        <v/>
      </c>
      <c r="P124" s="79" t="str">
        <f>すべて_位置図情報!P1201</f>
        <v>D</v>
      </c>
      <c r="Q124" s="79" t="str">
        <f>すべて_位置図情報!Q1201</f>
        <v>無</v>
      </c>
      <c r="R124" s="79" t="str">
        <f>すべて_位置図情報!R1201</f>
        <v>指定管理（利用料金施設）</v>
      </c>
      <c r="S124" s="126" t="str">
        <f>すべて_位置図情報!S1201</f>
        <v>建設局</v>
      </c>
      <c r="T124" s="126" t="str">
        <f>すべて_位置図情報!T1201</f>
        <v>総務部</v>
      </c>
      <c r="U124" s="126" t="str">
        <f>すべて_位置図情報!U1201</f>
        <v>管理課</v>
      </c>
      <c r="V124" s="126" t="str">
        <f>すべて_位置図情報!V1201</f>
        <v>自転車対策担当</v>
      </c>
      <c r="W124" s="116" t="str">
        <f>すべて_位置図情報!W1201</f>
        <v>旭区</v>
      </c>
      <c r="X124" s="116" t="str">
        <f>すべて_位置図情報!X1201</f>
        <v>一般施設</v>
      </c>
      <c r="Y124" s="114">
        <f>すべて_位置図情報!Y1201</f>
        <v>48</v>
      </c>
      <c r="Z124" s="127">
        <f>すべて_位置図情報!Z1201</f>
        <v>0</v>
      </c>
      <c r="AA124" s="124">
        <f>すべて_位置図情報!AA1201</f>
        <v>0</v>
      </c>
      <c r="AB124" s="126">
        <f>すべて_位置図情報!AB1201</f>
        <v>0</v>
      </c>
      <c r="AC124" s="124">
        <f>すべて_位置図情報!AC1201</f>
        <v>0</v>
      </c>
      <c r="AD124" s="124">
        <f>すべて_位置図情報!AD1201</f>
        <v>0</v>
      </c>
      <c r="AE124" s="18">
        <f>すべて_位置図情報!AF1201</f>
        <v>0</v>
      </c>
      <c r="AF124" s="18">
        <f>すべて_位置図情報!AG1201</f>
        <v>0</v>
      </c>
      <c r="AG124" s="18">
        <f>すべて_位置図情報!AH1201</f>
        <v>0</v>
      </c>
      <c r="AH124" s="18">
        <f>すべて_位置図情報!AI1201</f>
        <v>0</v>
      </c>
      <c r="AI124" s="18">
        <f>すべて_位置図情報!AJ1201</f>
        <v>0</v>
      </c>
      <c r="AJ124" s="18">
        <f>すべて_位置図情報!AK1201</f>
        <v>0</v>
      </c>
      <c r="AK124" s="18" t="e">
        <f>すべて_位置図情報!#REF!</f>
        <v>#REF!</v>
      </c>
    </row>
    <row r="125" spans="1:37">
      <c r="A125" s="262">
        <v>1184</v>
      </c>
      <c r="B125" s="7" t="str">
        <f>すべて_位置図情報!B1202</f>
        <v>インフラ関係施設</v>
      </c>
      <c r="C125" s="7" t="str">
        <f>すべて_位置図情報!C1202</f>
        <v>駐車場</v>
      </c>
      <c r="D125" s="7" t="str">
        <f>すべて_位置図情報!D1202</f>
        <v>自転車管理事務所</v>
      </c>
      <c r="E125" s="7" t="str">
        <f>すべて_位置図情報!E1202</f>
        <v>自転車駐車場管理事務所</v>
      </c>
      <c r="F125" s="74">
        <f>すべて_位置図情報!F1202</f>
        <v>97</v>
      </c>
      <c r="G125" s="13" t="str" ph="1">
        <f>すべて_位置図情報!G1202</f>
        <v>今福鶴見駅自転車駐車場管理事務所</v>
      </c>
      <c r="H125" s="126" t="str">
        <f>すべて_位置図情報!H1202</f>
        <v>大阪市城東区今福東2-14</v>
      </c>
      <c r="I125" s="81">
        <f>すべて_位置図情報!I1202</f>
        <v>9.76</v>
      </c>
      <c r="J125" s="80" t="str">
        <f>すべて_位置図情報!J1202</f>
        <v>A</v>
      </c>
      <c r="K125" s="78">
        <f>すべて_位置図情報!K1202</f>
        <v>0</v>
      </c>
      <c r="L125" s="79">
        <f>すべて_位置図情報!L1202</f>
        <v>1991</v>
      </c>
      <c r="M125" s="79" t="str">
        <f>すべて_位置図情報!M1202</f>
        <v>b</v>
      </c>
      <c r="N125" s="79" t="str">
        <f>すべて_位置図情報!N1202</f>
        <v>b</v>
      </c>
      <c r="O125" s="79" t="str">
        <f>すべて_位置図情報!O1202</f>
        <v/>
      </c>
      <c r="P125" s="79" t="str">
        <f>すべて_位置図情報!P1202</f>
        <v>D</v>
      </c>
      <c r="Q125" s="79" t="str">
        <f>すべて_位置図情報!Q1202</f>
        <v>無</v>
      </c>
      <c r="R125" s="79" t="str">
        <f>すべて_位置図情報!R1202</f>
        <v>指定管理（利用料金施設）</v>
      </c>
      <c r="S125" s="126" t="str">
        <f>すべて_位置図情報!S1202</f>
        <v>建設局</v>
      </c>
      <c r="T125" s="126" t="str">
        <f>すべて_位置図情報!T1202</f>
        <v>総務部</v>
      </c>
      <c r="U125" s="126" t="str">
        <f>すべて_位置図情報!U1202</f>
        <v>管理課</v>
      </c>
      <c r="V125" s="126" t="str">
        <f>すべて_位置図情報!V1202</f>
        <v>自転車対策担当</v>
      </c>
      <c r="W125" s="116" t="str">
        <f>すべて_位置図情報!W1202</f>
        <v>城東区</v>
      </c>
      <c r="X125" s="116" t="str">
        <f>すべて_位置図情報!X1202</f>
        <v>一般施設</v>
      </c>
      <c r="Y125" s="114">
        <f>すべて_位置図情報!Y1202</f>
        <v>56</v>
      </c>
      <c r="Z125" s="127">
        <f>すべて_位置図情報!Z1202</f>
        <v>0</v>
      </c>
      <c r="AA125" s="124">
        <f>すべて_位置図情報!AA1202</f>
        <v>0</v>
      </c>
      <c r="AB125" s="126">
        <f>すべて_位置図情報!AB1202</f>
        <v>0</v>
      </c>
      <c r="AC125" s="124">
        <f>すべて_位置図情報!AC1202</f>
        <v>0</v>
      </c>
      <c r="AD125" s="124">
        <f>すべて_位置図情報!AD1202</f>
        <v>0</v>
      </c>
      <c r="AE125" s="16">
        <f>すべて_位置図情報!AF1202</f>
        <v>0</v>
      </c>
      <c r="AF125" s="16">
        <f>すべて_位置図情報!AG1202</f>
        <v>0</v>
      </c>
      <c r="AG125" s="16">
        <f>すべて_位置図情報!AH1202</f>
        <v>0</v>
      </c>
      <c r="AH125" s="16">
        <f>すべて_位置図情報!AI1202</f>
        <v>0</v>
      </c>
      <c r="AI125" s="16">
        <f>すべて_位置図情報!AJ1202</f>
        <v>0</v>
      </c>
      <c r="AJ125" s="16">
        <f>すべて_位置図情報!AK1202</f>
        <v>0</v>
      </c>
      <c r="AK125" s="16" t="e">
        <f>すべて_位置図情報!#REF!</f>
        <v>#REF!</v>
      </c>
    </row>
    <row r="126" spans="1:37">
      <c r="A126" s="262">
        <v>1185</v>
      </c>
      <c r="B126" s="7" t="str">
        <f>すべて_位置図情報!B1203</f>
        <v>インフラ関係施設</v>
      </c>
      <c r="C126" s="7" t="str">
        <f>すべて_位置図情報!C1203</f>
        <v>駐車場</v>
      </c>
      <c r="D126" s="7" t="str">
        <f>すべて_位置図情報!D1203</f>
        <v>自転車管理事務所</v>
      </c>
      <c r="E126" s="7" t="str">
        <f>すべて_位置図情報!E1203</f>
        <v>自転車駐車場管理事務所</v>
      </c>
      <c r="F126" s="74">
        <f>すべて_位置図情報!F1203</f>
        <v>98</v>
      </c>
      <c r="G126" s="13" t="str" ph="1">
        <f>すべて_位置図情報!G1203</f>
        <v>蒲生四丁目自転車駐車場管理事務所</v>
      </c>
      <c r="H126" s="126" t="str">
        <f>すべて_位置図情報!H1203</f>
        <v>大阪市城東区今福西3-1</v>
      </c>
      <c r="I126" s="81">
        <f>すべて_位置図情報!I1203</f>
        <v>7.84</v>
      </c>
      <c r="J126" s="80" t="str">
        <f>すべて_位置図情報!J1203</f>
        <v>A</v>
      </c>
      <c r="K126" s="78">
        <f>すべて_位置図情報!K1203</f>
        <v>0</v>
      </c>
      <c r="L126" s="79">
        <f>すべて_位置図情報!L1203</f>
        <v>2013</v>
      </c>
      <c r="M126" s="79" t="str">
        <f>すべて_位置図情報!M1203</f>
        <v>a</v>
      </c>
      <c r="N126" s="79" t="str">
        <f>すべて_位置図情報!N1203</f>
        <v>a</v>
      </c>
      <c r="O126" s="79" t="str">
        <f>すべて_位置図情報!O1203</f>
        <v/>
      </c>
      <c r="P126" s="79" t="str">
        <f>すべて_位置図情報!P1203</f>
        <v>A</v>
      </c>
      <c r="Q126" s="79" t="str">
        <f>すべて_位置図情報!Q1203</f>
        <v>無</v>
      </c>
      <c r="R126" s="79" t="str">
        <f>すべて_位置図情報!R1203</f>
        <v>指定管理（利用料金施設）</v>
      </c>
      <c r="S126" s="126" t="str">
        <f>すべて_位置図情報!S1203</f>
        <v>建設局</v>
      </c>
      <c r="T126" s="126" t="str">
        <f>すべて_位置図情報!T1203</f>
        <v>総務部</v>
      </c>
      <c r="U126" s="126" t="str">
        <f>すべて_位置図情報!U1203</f>
        <v>管理課</v>
      </c>
      <c r="V126" s="126" t="str">
        <f>すべて_位置図情報!V1203</f>
        <v>自転車対策担当</v>
      </c>
      <c r="W126" s="116" t="str">
        <f>すべて_位置図情報!W1203</f>
        <v>城東区</v>
      </c>
      <c r="X126" s="116" t="str">
        <f>すべて_位置図情報!X1203</f>
        <v>一般施設</v>
      </c>
      <c r="Y126" s="114">
        <f>すべて_位置図情報!Y1203</f>
        <v>57</v>
      </c>
      <c r="Z126" s="127">
        <f>すべて_位置図情報!Z1203</f>
        <v>0</v>
      </c>
      <c r="AA126" s="124">
        <f>すべて_位置図情報!AA1203</f>
        <v>0</v>
      </c>
      <c r="AB126" s="126">
        <f>すべて_位置図情報!AB1203</f>
        <v>0</v>
      </c>
      <c r="AC126" s="124">
        <f>すべて_位置図情報!AC1203</f>
        <v>0</v>
      </c>
      <c r="AD126" s="124">
        <f>すべて_位置図情報!AD1203</f>
        <v>0</v>
      </c>
      <c r="AE126" s="16">
        <f>すべて_位置図情報!AF1203</f>
        <v>0</v>
      </c>
      <c r="AF126" s="16">
        <f>すべて_位置図情報!AG1203</f>
        <v>0</v>
      </c>
      <c r="AG126" s="16">
        <f>すべて_位置図情報!AH1203</f>
        <v>0</v>
      </c>
      <c r="AH126" s="16">
        <f>すべて_位置図情報!AI1203</f>
        <v>0</v>
      </c>
      <c r="AI126" s="16">
        <f>すべて_位置図情報!AJ1203</f>
        <v>0</v>
      </c>
      <c r="AJ126" s="16">
        <f>すべて_位置図情報!AK1203</f>
        <v>0</v>
      </c>
      <c r="AK126" s="16" t="e">
        <f>すべて_位置図情報!#REF!</f>
        <v>#REF!</v>
      </c>
    </row>
    <row r="127" spans="1:37">
      <c r="A127" s="262">
        <v>1186</v>
      </c>
      <c r="B127" s="7" t="str">
        <f>すべて_位置図情報!B1204</f>
        <v>インフラ関係施設</v>
      </c>
      <c r="C127" s="7" t="str">
        <f>すべて_位置図情報!C1204</f>
        <v>駐車場</v>
      </c>
      <c r="D127" s="7" t="str">
        <f>すべて_位置図情報!D1204</f>
        <v>自転車管理事務所</v>
      </c>
      <c r="E127" s="7" t="str">
        <f>すべて_位置図情報!E1204</f>
        <v>自転車駐車場管理事務所</v>
      </c>
      <c r="F127" s="74">
        <f>すべて_位置図情報!F1204</f>
        <v>99</v>
      </c>
      <c r="G127" s="13" t="str" ph="1">
        <f>すべて_位置図情報!G1204</f>
        <v>関目駅・関目成育駅自転車駐車場管理事務所</v>
      </c>
      <c r="H127" s="126" t="str">
        <f>すべて_位置図情報!H1204</f>
        <v>大阪市城東区関目5-1</v>
      </c>
      <c r="I127" s="81">
        <f>すべて_位置図情報!I1204</f>
        <v>3.89</v>
      </c>
      <c r="J127" s="80" t="str">
        <f>すべて_位置図情報!J1204</f>
        <v>A</v>
      </c>
      <c r="K127" s="78">
        <f>すべて_位置図情報!K1204</f>
        <v>0</v>
      </c>
      <c r="L127" s="79">
        <f>すべて_位置図情報!L1204</f>
        <v>1987</v>
      </c>
      <c r="M127" s="79" t="str">
        <f>すべて_位置図情報!M1204</f>
        <v>b</v>
      </c>
      <c r="N127" s="79" t="str">
        <f>すべて_位置図情報!N1204</f>
        <v>b</v>
      </c>
      <c r="O127" s="79" t="str">
        <f>すべて_位置図情報!O1204</f>
        <v/>
      </c>
      <c r="P127" s="79" t="str">
        <f>すべて_位置図情報!P1204</f>
        <v>D</v>
      </c>
      <c r="Q127" s="79" t="str">
        <f>すべて_位置図情報!Q1204</f>
        <v>無</v>
      </c>
      <c r="R127" s="79" t="str">
        <f>すべて_位置図情報!R1204</f>
        <v>指定管理（利用料金施設）</v>
      </c>
      <c r="S127" s="126" t="str">
        <f>すべて_位置図情報!S1204</f>
        <v>建設局</v>
      </c>
      <c r="T127" s="126" t="str">
        <f>すべて_位置図情報!T1204</f>
        <v>総務部</v>
      </c>
      <c r="U127" s="126" t="str">
        <f>すべて_位置図情報!U1204</f>
        <v>管理課</v>
      </c>
      <c r="V127" s="126" t="str">
        <f>すべて_位置図情報!V1204</f>
        <v>自転車対策担当</v>
      </c>
      <c r="W127" s="116" t="str">
        <f>すべて_位置図情報!W1204</f>
        <v>城東区</v>
      </c>
      <c r="X127" s="116" t="str">
        <f>すべて_位置図情報!X1204</f>
        <v>一般施設</v>
      </c>
      <c r="Y127" s="114">
        <f>すべて_位置図情報!Y1204</f>
        <v>58</v>
      </c>
      <c r="Z127" s="127">
        <f>すべて_位置図情報!Z1204</f>
        <v>0</v>
      </c>
      <c r="AA127" s="124">
        <f>すべて_位置図情報!AA1204</f>
        <v>0</v>
      </c>
      <c r="AB127" s="126">
        <f>すべて_位置図情報!AB1204</f>
        <v>0</v>
      </c>
      <c r="AC127" s="124">
        <f>すべて_位置図情報!AC1204</f>
        <v>0</v>
      </c>
      <c r="AD127" s="124">
        <f>すべて_位置図情報!AD1204</f>
        <v>0</v>
      </c>
      <c r="AE127" s="18">
        <f>すべて_位置図情報!AF1204</f>
        <v>0</v>
      </c>
      <c r="AF127" s="18">
        <f>すべて_位置図情報!AG1204</f>
        <v>0</v>
      </c>
      <c r="AG127" s="18">
        <f>すべて_位置図情報!AH1204</f>
        <v>0</v>
      </c>
      <c r="AH127" s="18">
        <f>すべて_位置図情報!AI1204</f>
        <v>0</v>
      </c>
      <c r="AI127" s="18">
        <f>すべて_位置図情報!AJ1204</f>
        <v>0</v>
      </c>
      <c r="AJ127" s="18">
        <f>すべて_位置図情報!AK1204</f>
        <v>0</v>
      </c>
      <c r="AK127" s="18" t="e">
        <f>すべて_位置図情報!#REF!</f>
        <v>#REF!</v>
      </c>
    </row>
    <row r="128" spans="1:37">
      <c r="A128" s="262">
        <v>1187</v>
      </c>
      <c r="B128" s="7" t="str">
        <f>すべて_位置図情報!B1205</f>
        <v>インフラ関係施設</v>
      </c>
      <c r="C128" s="7" t="str">
        <f>すべて_位置図情報!C1205</f>
        <v>駐車場</v>
      </c>
      <c r="D128" s="7" t="str">
        <f>すべて_位置図情報!D1205</f>
        <v>自転車管理事務所</v>
      </c>
      <c r="E128" s="7" t="str">
        <f>すべて_位置図情報!E1205</f>
        <v>自転車駐車場管理事務所</v>
      </c>
      <c r="F128" s="74">
        <f>すべて_位置図情報!F1205</f>
        <v>100</v>
      </c>
      <c r="G128" s="13" t="str" ph="1">
        <f>すべて_位置図情報!G1205</f>
        <v>今福鶴見駅自転車駐車場管理ボックス</v>
      </c>
      <c r="H128" s="126" t="str">
        <f>すべて_位置図情報!H1205</f>
        <v>大阪市城東区今福東3-16</v>
      </c>
      <c r="I128" s="81">
        <f>すべて_位置図情報!I1205</f>
        <v>1.44</v>
      </c>
      <c r="J128" s="80" t="str">
        <f>すべて_位置図情報!J1205</f>
        <v>A</v>
      </c>
      <c r="K128" s="78">
        <f>すべて_位置図情報!K1205</f>
        <v>0</v>
      </c>
      <c r="L128" s="79">
        <f>すべて_位置図情報!L1205</f>
        <v>1991</v>
      </c>
      <c r="M128" s="79" t="str">
        <f>すべて_位置図情報!M1205</f>
        <v>b</v>
      </c>
      <c r="N128" s="79" t="str">
        <f>すべて_位置図情報!N1205</f>
        <v>b</v>
      </c>
      <c r="O128" s="79" t="str">
        <f>すべて_位置図情報!O1205</f>
        <v/>
      </c>
      <c r="P128" s="79" t="str">
        <f>すべて_位置図情報!P1205</f>
        <v>D</v>
      </c>
      <c r="Q128" s="79" t="str">
        <f>すべて_位置図情報!Q1205</f>
        <v>無</v>
      </c>
      <c r="R128" s="79" t="str">
        <f>すべて_位置図情報!R1205</f>
        <v>指定管理（利用料金施設）</v>
      </c>
      <c r="S128" s="126" t="str">
        <f>すべて_位置図情報!S1205</f>
        <v>建設局</v>
      </c>
      <c r="T128" s="126" t="str">
        <f>すべて_位置図情報!T1205</f>
        <v>総務部</v>
      </c>
      <c r="U128" s="126" t="str">
        <f>すべて_位置図情報!U1205</f>
        <v>管理課</v>
      </c>
      <c r="V128" s="126" t="str">
        <f>すべて_位置図情報!V1205</f>
        <v>自転車対策担当</v>
      </c>
      <c r="W128" s="116" t="str">
        <f>すべて_位置図情報!W1205</f>
        <v>城東区</v>
      </c>
      <c r="X128" s="116" t="str">
        <f>すべて_位置図情報!X1205</f>
        <v>一般施設</v>
      </c>
      <c r="Y128" s="114">
        <f>すべて_位置図情報!Y1205</f>
        <v>59</v>
      </c>
      <c r="Z128" s="127">
        <f>すべて_位置図情報!Z1205</f>
        <v>0</v>
      </c>
      <c r="AA128" s="124">
        <f>すべて_位置図情報!AA1205</f>
        <v>0</v>
      </c>
      <c r="AB128" s="126">
        <f>すべて_位置図情報!AB1205</f>
        <v>0</v>
      </c>
      <c r="AC128" s="124">
        <f>すべて_位置図情報!AC1205</f>
        <v>0</v>
      </c>
      <c r="AD128" s="124">
        <f>すべて_位置図情報!AD1205</f>
        <v>0</v>
      </c>
      <c r="AE128" s="16">
        <f>すべて_位置図情報!AF1205</f>
        <v>0</v>
      </c>
      <c r="AF128" s="16">
        <f>すべて_位置図情報!AG1205</f>
        <v>0</v>
      </c>
      <c r="AG128" s="16">
        <f>すべて_位置図情報!AH1205</f>
        <v>0</v>
      </c>
      <c r="AH128" s="16">
        <f>すべて_位置図情報!AI1205</f>
        <v>0</v>
      </c>
      <c r="AI128" s="16">
        <f>すべて_位置図情報!AJ1205</f>
        <v>0</v>
      </c>
      <c r="AJ128" s="16">
        <f>すべて_位置図情報!AK1205</f>
        <v>0</v>
      </c>
      <c r="AK128" s="16" t="e">
        <f>すべて_位置図情報!#REF!</f>
        <v>#REF!</v>
      </c>
    </row>
    <row r="129" spans="1:37">
      <c r="A129" s="262">
        <v>1188</v>
      </c>
      <c r="B129" s="7" t="str">
        <f>すべて_位置図情報!B1206</f>
        <v>インフラ関係施設</v>
      </c>
      <c r="C129" s="7" t="str">
        <f>すべて_位置図情報!C1206</f>
        <v>駐車場</v>
      </c>
      <c r="D129" s="7" t="str">
        <f>すべて_位置図情報!D1206</f>
        <v>自転車管理事務所</v>
      </c>
      <c r="E129" s="7" t="str">
        <f>すべて_位置図情報!E1206</f>
        <v>自転車駐車場管理事務所</v>
      </c>
      <c r="F129" s="74">
        <f>すべて_位置図情報!F1206</f>
        <v>101</v>
      </c>
      <c r="G129" s="13" t="str" ph="1">
        <f>すべて_位置図情報!G1206</f>
        <v>野江内代駅自転車駐車場東側管理ボックス</v>
      </c>
      <c r="H129" s="126" t="str">
        <f>すべて_位置図情報!H1206</f>
        <v>大阪市城東区野江4-1</v>
      </c>
      <c r="I129" s="81">
        <f>すべて_位置図情報!I1206</f>
        <v>1.44</v>
      </c>
      <c r="J129" s="80" t="str">
        <f>すべて_位置図情報!J1206</f>
        <v>A</v>
      </c>
      <c r="K129" s="78">
        <f>すべて_位置図情報!K1206</f>
        <v>0</v>
      </c>
      <c r="L129" s="79">
        <f>すべて_位置図情報!L1206</f>
        <v>1990</v>
      </c>
      <c r="M129" s="79" t="str">
        <f>すべて_位置図情報!M1206</f>
        <v>b</v>
      </c>
      <c r="N129" s="79" t="str">
        <f>すべて_位置図情報!N1206</f>
        <v>b</v>
      </c>
      <c r="O129" s="79" t="str">
        <f>すべて_位置図情報!O1206</f>
        <v/>
      </c>
      <c r="P129" s="79" t="str">
        <f>すべて_位置図情報!P1206</f>
        <v>D</v>
      </c>
      <c r="Q129" s="79" t="str">
        <f>すべて_位置図情報!Q1206</f>
        <v>無</v>
      </c>
      <c r="R129" s="79" t="str">
        <f>すべて_位置図情報!R1206</f>
        <v>指定管理（利用料金施設）</v>
      </c>
      <c r="S129" s="126" t="str">
        <f>すべて_位置図情報!S1206</f>
        <v>建設局</v>
      </c>
      <c r="T129" s="126" t="str">
        <f>すべて_位置図情報!T1206</f>
        <v>総務部</v>
      </c>
      <c r="U129" s="126" t="str">
        <f>すべて_位置図情報!U1206</f>
        <v>管理課</v>
      </c>
      <c r="V129" s="126" t="str">
        <f>すべて_位置図情報!V1206</f>
        <v>自転車対策担当</v>
      </c>
      <c r="W129" s="116" t="str">
        <f>すべて_位置図情報!W1206</f>
        <v>城東区</v>
      </c>
      <c r="X129" s="116" t="str">
        <f>すべて_位置図情報!X1206</f>
        <v>一般施設</v>
      </c>
      <c r="Y129" s="114">
        <f>すべて_位置図情報!Y1206</f>
        <v>60</v>
      </c>
      <c r="Z129" s="127">
        <f>すべて_位置図情報!Z1206</f>
        <v>0</v>
      </c>
      <c r="AA129" s="124">
        <f>すべて_位置図情報!AA1206</f>
        <v>0</v>
      </c>
      <c r="AB129" s="126">
        <f>すべて_位置図情報!AB1206</f>
        <v>0</v>
      </c>
      <c r="AC129" s="124">
        <f>すべて_位置図情報!AC1206</f>
        <v>0</v>
      </c>
      <c r="AD129" s="124">
        <f>すべて_位置図情報!AD1206</f>
        <v>0</v>
      </c>
      <c r="AE129" s="18">
        <f>すべて_位置図情報!AF1206</f>
        <v>0</v>
      </c>
      <c r="AF129" s="18">
        <f>すべて_位置図情報!AG1206</f>
        <v>0</v>
      </c>
      <c r="AG129" s="18">
        <f>すべて_位置図情報!AH1206</f>
        <v>0</v>
      </c>
      <c r="AH129" s="18">
        <f>すべて_位置図情報!AI1206</f>
        <v>0</v>
      </c>
      <c r="AI129" s="18">
        <f>すべて_位置図情報!AJ1206</f>
        <v>0</v>
      </c>
      <c r="AJ129" s="18">
        <f>すべて_位置図情報!AK1206</f>
        <v>0</v>
      </c>
      <c r="AK129" s="18" t="e">
        <f>すべて_位置図情報!#REF!</f>
        <v>#REF!</v>
      </c>
    </row>
    <row r="130" spans="1:37">
      <c r="A130" s="262">
        <v>1189</v>
      </c>
      <c r="B130" s="7" t="str">
        <f>すべて_位置図情報!B1207</f>
        <v>インフラ関係施設</v>
      </c>
      <c r="C130" s="7" t="str">
        <f>すべて_位置図情報!C1207</f>
        <v>駐車場</v>
      </c>
      <c r="D130" s="7" t="str">
        <f>すべて_位置図情報!D1207</f>
        <v>自転車管理事務所</v>
      </c>
      <c r="E130" s="7" t="str">
        <f>すべて_位置図情報!E1207</f>
        <v>自転車駐車場管理事務所</v>
      </c>
      <c r="F130" s="74">
        <f>すべて_位置図情報!F1207</f>
        <v>102</v>
      </c>
      <c r="G130" s="13" t="str" ph="1">
        <f>すべて_位置図情報!G1207</f>
        <v>鶴見緑地駅自転車駐車場管理事務所</v>
      </c>
      <c r="H130" s="126" t="str">
        <f>すべて_位置図情報!H1207</f>
        <v>大阪市鶴見区鶴見緑地</v>
      </c>
      <c r="I130" s="81">
        <f>すべて_位置図情報!I1207</f>
        <v>9.94</v>
      </c>
      <c r="J130" s="80" t="str">
        <f>すべて_位置図情報!J1207</f>
        <v>A</v>
      </c>
      <c r="K130" s="78">
        <f>すべて_位置図情報!K1207</f>
        <v>0</v>
      </c>
      <c r="L130" s="79">
        <f>すべて_位置図情報!L1207</f>
        <v>2011</v>
      </c>
      <c r="M130" s="79" t="str">
        <f>すべて_位置図情報!M1207</f>
        <v>a</v>
      </c>
      <c r="N130" s="79" t="str">
        <f>すべて_位置図情報!N1207</f>
        <v>a</v>
      </c>
      <c r="O130" s="79" t="str">
        <f>すべて_位置図情報!O1207</f>
        <v/>
      </c>
      <c r="P130" s="79" t="str">
        <f>すべて_位置図情報!P1207</f>
        <v>A</v>
      </c>
      <c r="Q130" s="79" t="str">
        <f>すべて_位置図情報!Q1207</f>
        <v>無</v>
      </c>
      <c r="R130" s="79" t="str">
        <f>すべて_位置図情報!R1207</f>
        <v>指定管理（利用料金施設）</v>
      </c>
      <c r="S130" s="126" t="str">
        <f>すべて_位置図情報!S1207</f>
        <v>建設局</v>
      </c>
      <c r="T130" s="126" t="str">
        <f>すべて_位置図情報!T1207</f>
        <v>総務部</v>
      </c>
      <c r="U130" s="126" t="str">
        <f>すべて_位置図情報!U1207</f>
        <v>管理課</v>
      </c>
      <c r="V130" s="126" t="str">
        <f>すべて_位置図情報!V1207</f>
        <v>自転車対策担当</v>
      </c>
      <c r="W130" s="116" t="str">
        <f>すべて_位置図情報!W1207</f>
        <v>鶴見区</v>
      </c>
      <c r="X130" s="116" t="str">
        <f>すべて_位置図情報!X1207</f>
        <v>一般施設</v>
      </c>
      <c r="Y130" s="114">
        <f>すべて_位置図情報!Y1207</f>
        <v>34</v>
      </c>
      <c r="Z130" s="127">
        <f>すべて_位置図情報!Z1207</f>
        <v>0</v>
      </c>
      <c r="AA130" s="124">
        <f>すべて_位置図情報!AA1207</f>
        <v>0</v>
      </c>
      <c r="AB130" s="126">
        <f>すべて_位置図情報!AB1207</f>
        <v>0</v>
      </c>
      <c r="AC130" s="124">
        <f>すべて_位置図情報!AC1207</f>
        <v>0</v>
      </c>
      <c r="AD130" s="124">
        <f>すべて_位置図情報!AD1207</f>
        <v>0</v>
      </c>
      <c r="AE130" s="18">
        <f>すべて_位置図情報!AF1207</f>
        <v>0</v>
      </c>
      <c r="AF130" s="18">
        <f>すべて_位置図情報!AG1207</f>
        <v>0</v>
      </c>
      <c r="AG130" s="18">
        <f>すべて_位置図情報!AH1207</f>
        <v>0</v>
      </c>
      <c r="AH130" s="18">
        <f>すべて_位置図情報!AI1207</f>
        <v>0</v>
      </c>
      <c r="AI130" s="18">
        <f>すべて_位置図情報!AJ1207</f>
        <v>0</v>
      </c>
      <c r="AJ130" s="18">
        <f>すべて_位置図情報!AK1207</f>
        <v>0</v>
      </c>
      <c r="AK130" s="18" t="e">
        <f>すべて_位置図情報!#REF!</f>
        <v>#REF!</v>
      </c>
    </row>
    <row r="131" spans="1:37">
      <c r="A131" s="262">
        <v>1190</v>
      </c>
      <c r="B131" s="7" t="str">
        <f>すべて_位置図情報!B1208</f>
        <v>インフラ関係施設</v>
      </c>
      <c r="C131" s="7" t="str">
        <f>すべて_位置図情報!C1208</f>
        <v>駐車場</v>
      </c>
      <c r="D131" s="7" t="str">
        <f>すべて_位置図情報!D1208</f>
        <v>自転車管理事務所</v>
      </c>
      <c r="E131" s="7" t="str">
        <f>すべて_位置図情報!E1208</f>
        <v>自転車駐車場管理事務所</v>
      </c>
      <c r="F131" s="74">
        <f>すべて_位置図情報!F1208</f>
        <v>103</v>
      </c>
      <c r="G131" s="13" t="str" ph="1">
        <f>すべて_位置図情報!G1208</f>
        <v>横堤駅自転車駐車場管理ボックス</v>
      </c>
      <c r="H131" s="126" t="str">
        <f>すべて_位置図情報!H1208</f>
        <v>大阪市鶴見区横堤1-11</v>
      </c>
      <c r="I131" s="81">
        <f>すべて_位置図情報!I1208</f>
        <v>1.44</v>
      </c>
      <c r="J131" s="80" t="str">
        <f>すべて_位置図情報!J1208</f>
        <v>A</v>
      </c>
      <c r="K131" s="78">
        <f>すべて_位置図情報!K1208</f>
        <v>0</v>
      </c>
      <c r="L131" s="79">
        <f>すべて_位置図情報!L1208</f>
        <v>1990</v>
      </c>
      <c r="M131" s="79" t="str">
        <f>すべて_位置図情報!M1208</f>
        <v>b</v>
      </c>
      <c r="N131" s="79" t="str">
        <f>すべて_位置図情報!N1208</f>
        <v>b</v>
      </c>
      <c r="O131" s="79" t="str">
        <f>すべて_位置図情報!O1208</f>
        <v/>
      </c>
      <c r="P131" s="79" t="str">
        <f>すべて_位置図情報!P1208</f>
        <v>D</v>
      </c>
      <c r="Q131" s="79" t="str">
        <f>すべて_位置図情報!Q1208</f>
        <v>無</v>
      </c>
      <c r="R131" s="79" t="str">
        <f>すべて_位置図情報!R1208</f>
        <v>指定管理（利用料金施設）</v>
      </c>
      <c r="S131" s="126" t="str">
        <f>すべて_位置図情報!S1208</f>
        <v>建設局</v>
      </c>
      <c r="T131" s="126" t="str">
        <f>すべて_位置図情報!T1208</f>
        <v>総務部</v>
      </c>
      <c r="U131" s="126" t="str">
        <f>すべて_位置図情報!U1208</f>
        <v>管理課</v>
      </c>
      <c r="V131" s="126" t="str">
        <f>すべて_位置図情報!V1208</f>
        <v>自転車対策担当</v>
      </c>
      <c r="W131" s="116" t="str">
        <f>すべて_位置図情報!W1208</f>
        <v>鶴見区</v>
      </c>
      <c r="X131" s="116" t="str">
        <f>すべて_位置図情報!X1208</f>
        <v>一般施設</v>
      </c>
      <c r="Y131" s="114">
        <f>すべて_位置図情報!Y1208</f>
        <v>35</v>
      </c>
      <c r="Z131" s="127">
        <f>すべて_位置図情報!Z1208</f>
        <v>0</v>
      </c>
      <c r="AA131" s="124">
        <f>すべて_位置図情報!AA1208</f>
        <v>0</v>
      </c>
      <c r="AB131" s="126">
        <f>すべて_位置図情報!AB1208</f>
        <v>0</v>
      </c>
      <c r="AC131" s="124">
        <f>すべて_位置図情報!AC1208</f>
        <v>0</v>
      </c>
      <c r="AD131" s="124">
        <f>すべて_位置図情報!AD1208</f>
        <v>0</v>
      </c>
      <c r="AE131" s="18">
        <f>すべて_位置図情報!AF1208</f>
        <v>0</v>
      </c>
      <c r="AF131" s="18">
        <f>すべて_位置図情報!AG1208</f>
        <v>0</v>
      </c>
      <c r="AG131" s="18">
        <f>すべて_位置図情報!AH1208</f>
        <v>0</v>
      </c>
      <c r="AH131" s="18">
        <f>すべて_位置図情報!AI1208</f>
        <v>0</v>
      </c>
      <c r="AI131" s="18">
        <f>すべて_位置図情報!AJ1208</f>
        <v>0</v>
      </c>
      <c r="AJ131" s="18">
        <f>すべて_位置図情報!AK1208</f>
        <v>0</v>
      </c>
      <c r="AK131" s="18" t="e">
        <f>すべて_位置図情報!#REF!</f>
        <v>#REF!</v>
      </c>
    </row>
    <row r="132" spans="1:37">
      <c r="A132" s="262">
        <v>1191</v>
      </c>
      <c r="B132" s="7" t="str">
        <f>すべて_位置図情報!B1209</f>
        <v>インフラ関係施設</v>
      </c>
      <c r="C132" s="7" t="str">
        <f>すべて_位置図情報!C1209</f>
        <v>駐車場</v>
      </c>
      <c r="D132" s="7" t="str">
        <f>すべて_位置図情報!D1209</f>
        <v>自転車管理事務所</v>
      </c>
      <c r="E132" s="7" t="str">
        <f>すべて_位置図情報!E1209</f>
        <v>自転車駐車場管理事務所</v>
      </c>
      <c r="F132" s="74">
        <f>すべて_位置図情報!F1209</f>
        <v>104</v>
      </c>
      <c r="G132" s="13" t="str" ph="1">
        <f>すべて_位置図情報!G1209</f>
        <v>放出駅自転車駐車場南口管理ボックス</v>
      </c>
      <c r="H132" s="126" t="str">
        <f>すべて_位置図情報!H1209</f>
        <v>大阪市鶴見区放出東3-21</v>
      </c>
      <c r="I132" s="81">
        <f>すべて_位置図情報!I1209</f>
        <v>12.15</v>
      </c>
      <c r="J132" s="80" t="str">
        <f>すべて_位置図情報!J1209</f>
        <v>A</v>
      </c>
      <c r="K132" s="78">
        <f>すべて_位置図情報!K1209</f>
        <v>0</v>
      </c>
      <c r="L132" s="79">
        <f>すべて_位置図情報!L1209</f>
        <v>2003</v>
      </c>
      <c r="M132" s="79" t="str">
        <f>すべて_位置図情報!M1209</f>
        <v>b</v>
      </c>
      <c r="N132" s="79" t="str">
        <f>すべて_位置図情報!N1209</f>
        <v>b</v>
      </c>
      <c r="O132" s="79" t="str">
        <f>すべて_位置図情報!O1209</f>
        <v/>
      </c>
      <c r="P132" s="79" t="str">
        <f>すべて_位置図情報!P1209</f>
        <v>D</v>
      </c>
      <c r="Q132" s="79" t="str">
        <f>すべて_位置図情報!Q1209</f>
        <v>無</v>
      </c>
      <c r="R132" s="79" t="str">
        <f>すべて_位置図情報!R1209</f>
        <v>指定管理（利用料金施設）</v>
      </c>
      <c r="S132" s="126" t="str">
        <f>すべて_位置図情報!S1209</f>
        <v>建設局</v>
      </c>
      <c r="T132" s="126" t="str">
        <f>すべて_位置図情報!T1209</f>
        <v>総務部</v>
      </c>
      <c r="U132" s="126" t="str">
        <f>すべて_位置図情報!U1209</f>
        <v>管理課</v>
      </c>
      <c r="V132" s="126" t="str">
        <f>すべて_位置図情報!V1209</f>
        <v>自転車対策担当</v>
      </c>
      <c r="W132" s="116" t="str">
        <f>すべて_位置図情報!W1209</f>
        <v>鶴見区</v>
      </c>
      <c r="X132" s="116" t="str">
        <f>すべて_位置図情報!X1209</f>
        <v>一般施設</v>
      </c>
      <c r="Y132" s="114">
        <f>すべて_位置図情報!Y1209</f>
        <v>36</v>
      </c>
      <c r="Z132" s="127">
        <f>すべて_位置図情報!Z1209</f>
        <v>0</v>
      </c>
      <c r="AA132" s="124">
        <f>すべて_位置図情報!AA1209</f>
        <v>0</v>
      </c>
      <c r="AB132" s="126">
        <f>すべて_位置図情報!AB1209</f>
        <v>0</v>
      </c>
      <c r="AC132" s="124">
        <f>すべて_位置図情報!AC1209</f>
        <v>0</v>
      </c>
      <c r="AD132" s="124">
        <f>すべて_位置図情報!AD1209</f>
        <v>0</v>
      </c>
      <c r="AE132" s="18">
        <f>すべて_位置図情報!AF1209</f>
        <v>0</v>
      </c>
      <c r="AF132" s="18">
        <f>すべて_位置図情報!AG1209</f>
        <v>0</v>
      </c>
      <c r="AG132" s="18">
        <f>すべて_位置図情報!AH1209</f>
        <v>0</v>
      </c>
      <c r="AH132" s="18">
        <f>すべて_位置図情報!AI1209</f>
        <v>0</v>
      </c>
      <c r="AI132" s="18">
        <f>すべて_位置図情報!AJ1209</f>
        <v>0</v>
      </c>
      <c r="AJ132" s="18">
        <f>すべて_位置図情報!AK1209</f>
        <v>0</v>
      </c>
      <c r="AK132" s="18" t="e">
        <f>すべて_位置図情報!#REF!</f>
        <v>#REF!</v>
      </c>
    </row>
    <row r="133" spans="1:37">
      <c r="A133" s="262">
        <v>1192</v>
      </c>
      <c r="B133" s="7" t="str">
        <f>すべて_位置図情報!B1210</f>
        <v>インフラ関係施設</v>
      </c>
      <c r="C133" s="7" t="str">
        <f>すべて_位置図情報!C1210</f>
        <v>駐車場</v>
      </c>
      <c r="D133" s="7" t="str">
        <f>すべて_位置図情報!D1210</f>
        <v>自転車管理事務所</v>
      </c>
      <c r="E133" s="7" t="str">
        <f>すべて_位置図情報!E1210</f>
        <v>自転車駐車場管理事務所</v>
      </c>
      <c r="F133" s="74">
        <f>すべて_位置図情報!F1210</f>
        <v>105</v>
      </c>
      <c r="G133" s="13" t="str" ph="1">
        <f>すべて_位置図情報!G1210</f>
        <v>昭和町駅自転車駐車場管理事務所</v>
      </c>
      <c r="H133" s="126" t="str">
        <f>すべて_位置図情報!H1210</f>
        <v>大阪市阿倍野区阪南町2-1</v>
      </c>
      <c r="I133" s="81">
        <f>すべて_位置図情報!I1210</f>
        <v>3.89</v>
      </c>
      <c r="J133" s="80" t="str">
        <f>すべて_位置図情報!J1210</f>
        <v>A</v>
      </c>
      <c r="K133" s="78">
        <f>すべて_位置図情報!K1210</f>
        <v>0</v>
      </c>
      <c r="L133" s="79">
        <f>すべて_位置図情報!L1210</f>
        <v>1991</v>
      </c>
      <c r="M133" s="79" t="str">
        <f>すべて_位置図情報!M1210</f>
        <v>b</v>
      </c>
      <c r="N133" s="79" t="str">
        <f>すべて_位置図情報!N1210</f>
        <v>b</v>
      </c>
      <c r="O133" s="79" t="str">
        <f>すべて_位置図情報!O1210</f>
        <v/>
      </c>
      <c r="P133" s="79" t="str">
        <f>すべて_位置図情報!P1210</f>
        <v>D</v>
      </c>
      <c r="Q133" s="79" t="str">
        <f>すべて_位置図情報!Q1210</f>
        <v>無</v>
      </c>
      <c r="R133" s="79" t="str">
        <f>すべて_位置図情報!R1210</f>
        <v>指定管理（利用料金施設）</v>
      </c>
      <c r="S133" s="126" t="str">
        <f>すべて_位置図情報!S1210</f>
        <v>建設局</v>
      </c>
      <c r="T133" s="126" t="str">
        <f>すべて_位置図情報!T1210</f>
        <v>総務部</v>
      </c>
      <c r="U133" s="126" t="str">
        <f>すべて_位置図情報!U1210</f>
        <v>管理課</v>
      </c>
      <c r="V133" s="126" t="str">
        <f>すべて_位置図情報!V1210</f>
        <v>自転車対策担当</v>
      </c>
      <c r="W133" s="116" t="str">
        <f>すべて_位置図情報!W1210</f>
        <v>阿倍野区</v>
      </c>
      <c r="X133" s="116" t="str">
        <f>すべて_位置図情報!X1210</f>
        <v>一般施設</v>
      </c>
      <c r="Y133" s="114">
        <f>すべて_位置図情報!Y1210</f>
        <v>35</v>
      </c>
      <c r="Z133" s="127">
        <f>すべて_位置図情報!Z1210</f>
        <v>0</v>
      </c>
      <c r="AA133" s="124">
        <f>すべて_位置図情報!AA1210</f>
        <v>0</v>
      </c>
      <c r="AB133" s="126">
        <f>すべて_位置図情報!AB1210</f>
        <v>0</v>
      </c>
      <c r="AC133" s="124">
        <f>すべて_位置図情報!AC1210</f>
        <v>0</v>
      </c>
      <c r="AD133" s="124">
        <f>すべて_位置図情報!AD1210</f>
        <v>0</v>
      </c>
      <c r="AE133" s="18">
        <f>すべて_位置図情報!AF1210</f>
        <v>0</v>
      </c>
      <c r="AF133" s="18">
        <f>すべて_位置図情報!AG1210</f>
        <v>0</v>
      </c>
      <c r="AG133" s="18">
        <f>すべて_位置図情報!AH1210</f>
        <v>0</v>
      </c>
      <c r="AH133" s="18">
        <f>すべて_位置図情報!AI1210</f>
        <v>0</v>
      </c>
      <c r="AI133" s="18">
        <f>すべて_位置図情報!AJ1210</f>
        <v>0</v>
      </c>
      <c r="AJ133" s="18">
        <f>すべて_位置図情報!AK1210</f>
        <v>0</v>
      </c>
      <c r="AK133" s="18" t="e">
        <f>すべて_位置図情報!#REF!</f>
        <v>#REF!</v>
      </c>
    </row>
    <row r="134" spans="1:37">
      <c r="A134" s="262">
        <v>1193</v>
      </c>
      <c r="B134" s="7" t="str">
        <f>すべて_位置図情報!B1211</f>
        <v>インフラ関係施設</v>
      </c>
      <c r="C134" s="7" t="str">
        <f>すべて_位置図情報!C1211</f>
        <v>駐車場</v>
      </c>
      <c r="D134" s="7" t="str">
        <f>すべて_位置図情報!D1211</f>
        <v>自転車管理事務所</v>
      </c>
      <c r="E134" s="7" t="str">
        <f>すべて_位置図情報!E1211</f>
        <v>自転車駐車場管理事務所</v>
      </c>
      <c r="F134" s="74">
        <f>すべて_位置図情報!F1211</f>
        <v>106</v>
      </c>
      <c r="G134" s="13" t="str" ph="1">
        <f>すべて_位置図情報!G1211</f>
        <v>天王寺駅自転車駐車場管理事務所</v>
      </c>
      <c r="H134" s="126" t="str">
        <f>すべて_位置図情報!H1211</f>
        <v>大阪市阿倍野区松崎町1-2</v>
      </c>
      <c r="I134" s="81">
        <f>すべて_位置図情報!I1211</f>
        <v>12.86</v>
      </c>
      <c r="J134" s="80" t="str">
        <f>すべて_位置図情報!J1211</f>
        <v>A</v>
      </c>
      <c r="K134" s="78">
        <f>すべて_位置図情報!K1211</f>
        <v>0</v>
      </c>
      <c r="L134" s="79">
        <f>すべて_位置図情報!L1211</f>
        <v>2005</v>
      </c>
      <c r="M134" s="79" t="str">
        <f>すべて_位置図情報!M1211</f>
        <v>b</v>
      </c>
      <c r="N134" s="79" t="str">
        <f>すべて_位置図情報!N1211</f>
        <v>a</v>
      </c>
      <c r="O134" s="79" t="str">
        <f>すべて_位置図情報!O1211</f>
        <v>〇</v>
      </c>
      <c r="P134" s="79" t="str">
        <f>すべて_位置図情報!P1211</f>
        <v>D</v>
      </c>
      <c r="Q134" s="79" t="str">
        <f>すべて_位置図情報!Q1211</f>
        <v>無</v>
      </c>
      <c r="R134" s="79" t="str">
        <f>すべて_位置図情報!R1211</f>
        <v>指定管理（利用料金施設）</v>
      </c>
      <c r="S134" s="126" t="str">
        <f>すべて_位置図情報!S1211</f>
        <v>建設局</v>
      </c>
      <c r="T134" s="126" t="str">
        <f>すべて_位置図情報!T1211</f>
        <v>総務部</v>
      </c>
      <c r="U134" s="126" t="str">
        <f>すべて_位置図情報!U1211</f>
        <v>管理課</v>
      </c>
      <c r="V134" s="126" t="str">
        <f>すべて_位置図情報!V1211</f>
        <v>自転車対策担当</v>
      </c>
      <c r="W134" s="116" t="str">
        <f>すべて_位置図情報!W1211</f>
        <v>阿倍野区</v>
      </c>
      <c r="X134" s="116" t="str">
        <f>すべて_位置図情報!X1211</f>
        <v>一般施設</v>
      </c>
      <c r="Y134" s="114">
        <f>すべて_位置図情報!Y1211</f>
        <v>36</v>
      </c>
      <c r="Z134" s="127">
        <f>すべて_位置図情報!Z1211</f>
        <v>0</v>
      </c>
      <c r="AA134" s="124">
        <f>すべて_位置図情報!AA1211</f>
        <v>0</v>
      </c>
      <c r="AB134" s="126">
        <f>すべて_位置図情報!AB1211</f>
        <v>0</v>
      </c>
      <c r="AC134" s="124">
        <f>すべて_位置図情報!AC1211</f>
        <v>0</v>
      </c>
      <c r="AD134" s="124">
        <f>すべて_位置図情報!AD1211</f>
        <v>0</v>
      </c>
      <c r="AE134" s="18">
        <f>すべて_位置図情報!AF1211</f>
        <v>0</v>
      </c>
      <c r="AF134" s="18">
        <f>すべて_位置図情報!AG1211</f>
        <v>0</v>
      </c>
      <c r="AG134" s="18">
        <f>すべて_位置図情報!AH1211</f>
        <v>0</v>
      </c>
      <c r="AH134" s="18">
        <f>すべて_位置図情報!AI1211</f>
        <v>0</v>
      </c>
      <c r="AI134" s="18">
        <f>すべて_位置図情報!AJ1211</f>
        <v>0</v>
      </c>
      <c r="AJ134" s="18">
        <f>すべて_位置図情報!AK1211</f>
        <v>0</v>
      </c>
      <c r="AK134" s="18" t="e">
        <f>すべて_位置図情報!#REF!</f>
        <v>#REF!</v>
      </c>
    </row>
    <row r="135" spans="1:37">
      <c r="A135" s="262">
        <v>1194</v>
      </c>
      <c r="B135" s="7" t="str">
        <f>すべて_位置図情報!B1212</f>
        <v>インフラ関係施設</v>
      </c>
      <c r="C135" s="7" t="str">
        <f>すべて_位置図情報!C1212</f>
        <v>駐車場</v>
      </c>
      <c r="D135" s="7" t="str">
        <f>すべて_位置図情報!D1212</f>
        <v>自転車管理事務所</v>
      </c>
      <c r="E135" s="7" t="str">
        <f>すべて_位置図情報!E1212</f>
        <v>自転車駐車場管理事務所</v>
      </c>
      <c r="F135" s="74">
        <f>すべて_位置図情報!F1212</f>
        <v>107</v>
      </c>
      <c r="G135" s="13" t="str" ph="1">
        <f>すべて_位置図情報!G1212</f>
        <v>西田辺駅自転車駐車場管理事務所</v>
      </c>
      <c r="H135" s="126" t="str">
        <f>すべて_位置図情報!H1212</f>
        <v>大阪市阿倍野区西田辺町1-17-1</v>
      </c>
      <c r="I135" s="81">
        <f>すべて_位置図情報!I1212</f>
        <v>12.56</v>
      </c>
      <c r="J135" s="80" t="str">
        <f>すべて_位置図情報!J1212</f>
        <v>A</v>
      </c>
      <c r="K135" s="78">
        <f>すべて_位置図情報!K1212</f>
        <v>0</v>
      </c>
      <c r="L135" s="79">
        <f>すべて_位置図情報!L1212</f>
        <v>1989</v>
      </c>
      <c r="M135" s="79" t="str">
        <f>すべて_位置図情報!M1212</f>
        <v>b</v>
      </c>
      <c r="N135" s="79" t="str">
        <f>すべて_位置図情報!N1212</f>
        <v>b</v>
      </c>
      <c r="O135" s="79" t="str">
        <f>すべて_位置図情報!O1212</f>
        <v/>
      </c>
      <c r="P135" s="79" t="str">
        <f>すべて_位置図情報!P1212</f>
        <v>D</v>
      </c>
      <c r="Q135" s="79" t="str">
        <f>すべて_位置図情報!Q1212</f>
        <v>無</v>
      </c>
      <c r="R135" s="79" t="str">
        <f>すべて_位置図情報!R1212</f>
        <v>指定管理（利用料金施設）</v>
      </c>
      <c r="S135" s="126" t="str">
        <f>すべて_位置図情報!S1212</f>
        <v>建設局</v>
      </c>
      <c r="T135" s="126" t="str">
        <f>すべて_位置図情報!T1212</f>
        <v>総務部</v>
      </c>
      <c r="U135" s="126" t="str">
        <f>すべて_位置図情報!U1212</f>
        <v>管理課</v>
      </c>
      <c r="V135" s="126" t="str">
        <f>すべて_位置図情報!V1212</f>
        <v>自転車対策担当</v>
      </c>
      <c r="W135" s="116" t="str">
        <f>すべて_位置図情報!W1212</f>
        <v>阿倍野区</v>
      </c>
      <c r="X135" s="116" t="str">
        <f>すべて_位置図情報!X1212</f>
        <v>一般施設</v>
      </c>
      <c r="Y135" s="114">
        <f>すべて_位置図情報!Y1212</f>
        <v>37</v>
      </c>
      <c r="Z135" s="127">
        <f>すべて_位置図情報!Z1212</f>
        <v>0</v>
      </c>
      <c r="AA135" s="124">
        <f>すべて_位置図情報!AA1212</f>
        <v>0</v>
      </c>
      <c r="AB135" s="126">
        <f>すべて_位置図情報!AB1212</f>
        <v>0</v>
      </c>
      <c r="AC135" s="124">
        <f>すべて_位置図情報!AC1212</f>
        <v>0</v>
      </c>
      <c r="AD135" s="124">
        <f>すべて_位置図情報!AD1212</f>
        <v>0</v>
      </c>
      <c r="AE135" s="18">
        <f>すべて_位置図情報!AF1212</f>
        <v>0</v>
      </c>
      <c r="AF135" s="18">
        <f>すべて_位置図情報!AG1212</f>
        <v>0</v>
      </c>
      <c r="AG135" s="18">
        <f>すべて_位置図情報!AH1212</f>
        <v>0</v>
      </c>
      <c r="AH135" s="18">
        <f>すべて_位置図情報!AI1212</f>
        <v>0</v>
      </c>
      <c r="AI135" s="18">
        <f>すべて_位置図情報!AJ1212</f>
        <v>0</v>
      </c>
      <c r="AJ135" s="18">
        <f>すべて_位置図情報!AK1212</f>
        <v>0</v>
      </c>
      <c r="AK135" s="18" t="e">
        <f>すべて_位置図情報!#REF!</f>
        <v>#REF!</v>
      </c>
    </row>
    <row r="136" spans="1:37">
      <c r="A136" s="262">
        <v>1195</v>
      </c>
      <c r="B136" s="7" t="str">
        <f>すべて_位置図情報!B1213</f>
        <v>インフラ関係施設</v>
      </c>
      <c r="C136" s="7" t="str">
        <f>すべて_位置図情報!C1213</f>
        <v>駐車場</v>
      </c>
      <c r="D136" s="7" t="str">
        <f>すべて_位置図情報!D1213</f>
        <v>自転車管理事務所</v>
      </c>
      <c r="E136" s="7" t="str">
        <f>すべて_位置図情報!E1213</f>
        <v>自転車駐車場管理事務所</v>
      </c>
      <c r="F136" s="74">
        <f>すべて_位置図情報!F1213</f>
        <v>108</v>
      </c>
      <c r="G136" s="13" t="str" ph="1">
        <f>すべて_位置図情報!G1213</f>
        <v>文の里駅自転車駐車場管理事務所</v>
      </c>
      <c r="H136" s="126" t="str">
        <f>すべて_位置図情報!H1213</f>
        <v>大阪市阿倍野区昭和町1-4</v>
      </c>
      <c r="I136" s="81">
        <f>すべて_位置図情報!I1213</f>
        <v>12.96</v>
      </c>
      <c r="J136" s="80" t="str">
        <f>すべて_位置図情報!J1213</f>
        <v>A</v>
      </c>
      <c r="K136" s="78">
        <f>すべて_位置図情報!K1213</f>
        <v>0</v>
      </c>
      <c r="L136" s="79">
        <f>すべて_位置図情報!L1213</f>
        <v>1991</v>
      </c>
      <c r="M136" s="79" t="str">
        <f>すべて_位置図情報!M1213</f>
        <v>b</v>
      </c>
      <c r="N136" s="79" t="str">
        <f>すべて_位置図情報!N1213</f>
        <v>b</v>
      </c>
      <c r="O136" s="79" t="str">
        <f>すべて_位置図情報!O1213</f>
        <v/>
      </c>
      <c r="P136" s="79" t="str">
        <f>すべて_位置図情報!P1213</f>
        <v>D</v>
      </c>
      <c r="Q136" s="79" t="str">
        <f>すべて_位置図情報!Q1213</f>
        <v>無</v>
      </c>
      <c r="R136" s="79" t="str">
        <f>すべて_位置図情報!R1213</f>
        <v>指定管理（利用料金施設）</v>
      </c>
      <c r="S136" s="126" t="str">
        <f>すべて_位置図情報!S1213</f>
        <v>建設局</v>
      </c>
      <c r="T136" s="126" t="str">
        <f>すべて_位置図情報!T1213</f>
        <v>総務部</v>
      </c>
      <c r="U136" s="126" t="str">
        <f>すべて_位置図情報!U1213</f>
        <v>管理課</v>
      </c>
      <c r="V136" s="126" t="str">
        <f>すべて_位置図情報!V1213</f>
        <v>自転車対策担当</v>
      </c>
      <c r="W136" s="116" t="str">
        <f>すべて_位置図情報!W1213</f>
        <v>阿倍野区</v>
      </c>
      <c r="X136" s="116" t="str">
        <f>すべて_位置図情報!X1213</f>
        <v>一般施設</v>
      </c>
      <c r="Y136" s="114">
        <f>すべて_位置図情報!Y1213</f>
        <v>38</v>
      </c>
      <c r="Z136" s="127">
        <f>すべて_位置図情報!Z1213</f>
        <v>0</v>
      </c>
      <c r="AA136" s="124">
        <f>すべて_位置図情報!AA1213</f>
        <v>0</v>
      </c>
      <c r="AB136" s="126">
        <f>すべて_位置図情報!AB1213</f>
        <v>0</v>
      </c>
      <c r="AC136" s="124">
        <f>すべて_位置図情報!AC1213</f>
        <v>0</v>
      </c>
      <c r="AD136" s="124">
        <f>すべて_位置図情報!AD1213</f>
        <v>0</v>
      </c>
      <c r="AE136" s="18">
        <f>すべて_位置図情報!AF1213</f>
        <v>0</v>
      </c>
      <c r="AF136" s="18">
        <f>すべて_位置図情報!AG1213</f>
        <v>0</v>
      </c>
      <c r="AG136" s="18">
        <f>すべて_位置図情報!AH1213</f>
        <v>0</v>
      </c>
      <c r="AH136" s="18">
        <f>すべて_位置図情報!AI1213</f>
        <v>0</v>
      </c>
      <c r="AI136" s="18">
        <f>すべて_位置図情報!AJ1213</f>
        <v>0</v>
      </c>
      <c r="AJ136" s="18">
        <f>すべて_位置図情報!AK1213</f>
        <v>0</v>
      </c>
      <c r="AK136" s="18" t="e">
        <f>すべて_位置図情報!#REF!</f>
        <v>#REF!</v>
      </c>
    </row>
    <row r="137" spans="1:37">
      <c r="A137" s="262">
        <v>1196</v>
      </c>
      <c r="B137" s="7" t="str">
        <f>すべて_位置図情報!B1214</f>
        <v>インフラ関係施設</v>
      </c>
      <c r="C137" s="7" t="str">
        <f>すべて_位置図情報!C1214</f>
        <v>駐車場</v>
      </c>
      <c r="D137" s="7" t="str">
        <f>すべて_位置図情報!D1214</f>
        <v>自転車管理事務所</v>
      </c>
      <c r="E137" s="7" t="str">
        <f>すべて_位置図情報!E1214</f>
        <v>自転車駐車場管理事務所</v>
      </c>
      <c r="F137" s="74">
        <f>すべて_位置図情報!F1214</f>
        <v>109</v>
      </c>
      <c r="G137" s="13" t="str" ph="1">
        <f>すべて_位置図情報!G1214</f>
        <v>昭和町駅自転車駐車場管理ボックス</v>
      </c>
      <c r="H137" s="126" t="str">
        <f>すべて_位置図情報!H1214</f>
        <v>大阪市阿倍野区昭和町1-15</v>
      </c>
      <c r="I137" s="81">
        <f>すべて_位置図情報!I1214</f>
        <v>3.89</v>
      </c>
      <c r="J137" s="80" t="str">
        <f>すべて_位置図情報!J1214</f>
        <v>A</v>
      </c>
      <c r="K137" s="78">
        <f>すべて_位置図情報!K1214</f>
        <v>0</v>
      </c>
      <c r="L137" s="79">
        <f>すべて_位置図情報!L1214</f>
        <v>1991</v>
      </c>
      <c r="M137" s="79" t="str">
        <f>すべて_位置図情報!M1214</f>
        <v>b</v>
      </c>
      <c r="N137" s="79" t="str">
        <f>すべて_位置図情報!N1214</f>
        <v>b</v>
      </c>
      <c r="O137" s="79" t="str">
        <f>すべて_位置図情報!O1214</f>
        <v/>
      </c>
      <c r="P137" s="79" t="str">
        <f>すべて_位置図情報!P1214</f>
        <v>D</v>
      </c>
      <c r="Q137" s="79" t="str">
        <f>すべて_位置図情報!Q1214</f>
        <v>無</v>
      </c>
      <c r="R137" s="79" t="str">
        <f>すべて_位置図情報!R1214</f>
        <v>指定管理（利用料金施設）</v>
      </c>
      <c r="S137" s="126" t="str">
        <f>すべて_位置図情報!S1214</f>
        <v>建設局</v>
      </c>
      <c r="T137" s="126" t="str">
        <f>すべて_位置図情報!T1214</f>
        <v>総務部</v>
      </c>
      <c r="U137" s="126" t="str">
        <f>すべて_位置図情報!U1214</f>
        <v>管理課</v>
      </c>
      <c r="V137" s="126" t="str">
        <f>すべて_位置図情報!V1214</f>
        <v>自転車対策担当</v>
      </c>
      <c r="W137" s="116" t="str">
        <f>すべて_位置図情報!W1214</f>
        <v>阿倍野区</v>
      </c>
      <c r="X137" s="116" t="str">
        <f>すべて_位置図情報!X1214</f>
        <v>一般施設</v>
      </c>
      <c r="Y137" s="114">
        <f>すべて_位置図情報!Y1214</f>
        <v>39</v>
      </c>
      <c r="Z137" s="127">
        <f>すべて_位置図情報!Z1214</f>
        <v>0</v>
      </c>
      <c r="AA137" s="124">
        <f>すべて_位置図情報!AA1214</f>
        <v>0</v>
      </c>
      <c r="AB137" s="126">
        <f>すべて_位置図情報!AB1214</f>
        <v>0</v>
      </c>
      <c r="AC137" s="124">
        <f>すべて_位置図情報!AC1214</f>
        <v>0</v>
      </c>
      <c r="AD137" s="124">
        <f>すべて_位置図情報!AD1214</f>
        <v>0</v>
      </c>
      <c r="AE137" s="18">
        <f>すべて_位置図情報!AF1214</f>
        <v>0</v>
      </c>
      <c r="AF137" s="18">
        <f>すべて_位置図情報!AG1214</f>
        <v>0</v>
      </c>
      <c r="AG137" s="18">
        <f>すべて_位置図情報!AH1214</f>
        <v>0</v>
      </c>
      <c r="AH137" s="18">
        <f>すべて_位置図情報!AI1214</f>
        <v>0</v>
      </c>
      <c r="AI137" s="18">
        <f>すべて_位置図情報!AJ1214</f>
        <v>0</v>
      </c>
      <c r="AJ137" s="18">
        <f>すべて_位置図情報!AK1214</f>
        <v>0</v>
      </c>
      <c r="AK137" s="18" t="e">
        <f>すべて_位置図情報!#REF!</f>
        <v>#REF!</v>
      </c>
    </row>
    <row r="138" spans="1:37">
      <c r="A138" s="262">
        <v>1197</v>
      </c>
      <c r="B138" s="7" t="str">
        <f>すべて_位置図情報!B1215</f>
        <v>インフラ関係施設</v>
      </c>
      <c r="C138" s="7" t="str">
        <f>すべて_位置図情報!C1215</f>
        <v>駐車場</v>
      </c>
      <c r="D138" s="7" t="str">
        <f>すべて_位置図情報!D1215</f>
        <v>自転車管理事務所</v>
      </c>
      <c r="E138" s="7" t="str">
        <f>すべて_位置図情報!E1215</f>
        <v>自転車駐車場管理事務所</v>
      </c>
      <c r="F138" s="74">
        <f>すべて_位置図情報!F1215</f>
        <v>110</v>
      </c>
      <c r="G138" s="13" t="str" ph="1">
        <f>すべて_位置図情報!G1215</f>
        <v>西田辺駅自転車駐車場管理ボックス</v>
      </c>
      <c r="H138" s="126" t="str">
        <f>すべて_位置図情報!H1215</f>
        <v>大阪市阿倍野区昭和町5-9</v>
      </c>
      <c r="I138" s="81">
        <f>すべて_位置図情報!I1215</f>
        <v>1.44</v>
      </c>
      <c r="J138" s="80" t="str">
        <f>すべて_位置図情報!J1215</f>
        <v>A</v>
      </c>
      <c r="K138" s="78">
        <f>すべて_位置図情報!K1215</f>
        <v>0</v>
      </c>
      <c r="L138" s="79">
        <f>すべて_位置図情報!L1215</f>
        <v>1989</v>
      </c>
      <c r="M138" s="79" t="str">
        <f>すべて_位置図情報!M1215</f>
        <v>b</v>
      </c>
      <c r="N138" s="79" t="str">
        <f>すべて_位置図情報!N1215</f>
        <v>b</v>
      </c>
      <c r="O138" s="79" t="str">
        <f>すべて_位置図情報!O1215</f>
        <v/>
      </c>
      <c r="P138" s="79" t="str">
        <f>すべて_位置図情報!P1215</f>
        <v>D</v>
      </c>
      <c r="Q138" s="79" t="str">
        <f>すべて_位置図情報!Q1215</f>
        <v>無</v>
      </c>
      <c r="R138" s="79" t="str">
        <f>すべて_位置図情報!R1215</f>
        <v>指定管理（利用料金施設）</v>
      </c>
      <c r="S138" s="126" t="str">
        <f>すべて_位置図情報!S1215</f>
        <v>建設局</v>
      </c>
      <c r="T138" s="126" t="str">
        <f>すべて_位置図情報!T1215</f>
        <v>総務部</v>
      </c>
      <c r="U138" s="126" t="str">
        <f>すべて_位置図情報!U1215</f>
        <v>管理課</v>
      </c>
      <c r="V138" s="126" t="str">
        <f>すべて_位置図情報!V1215</f>
        <v>自転車対策担当</v>
      </c>
      <c r="W138" s="116" t="str">
        <f>すべて_位置図情報!W1215</f>
        <v>阿倍野区</v>
      </c>
      <c r="X138" s="116" t="str">
        <f>すべて_位置図情報!X1215</f>
        <v>一般施設</v>
      </c>
      <c r="Y138" s="114">
        <f>すべて_位置図情報!Y1215</f>
        <v>40</v>
      </c>
      <c r="Z138" s="127">
        <f>すべて_位置図情報!Z1215</f>
        <v>0</v>
      </c>
      <c r="AA138" s="124">
        <f>すべて_位置図情報!AA1215</f>
        <v>0</v>
      </c>
      <c r="AB138" s="126">
        <f>すべて_位置図情報!AB1215</f>
        <v>0</v>
      </c>
      <c r="AC138" s="124">
        <f>すべて_位置図情報!AC1215</f>
        <v>0</v>
      </c>
      <c r="AD138" s="124">
        <f>すべて_位置図情報!AD1215</f>
        <v>0</v>
      </c>
      <c r="AE138" s="18">
        <f>すべて_位置図情報!AF1215</f>
        <v>0</v>
      </c>
      <c r="AF138" s="18">
        <f>すべて_位置図情報!AG1215</f>
        <v>0</v>
      </c>
      <c r="AG138" s="18">
        <f>すべて_位置図情報!AH1215</f>
        <v>0</v>
      </c>
      <c r="AH138" s="18">
        <f>すべて_位置図情報!AI1215</f>
        <v>0</v>
      </c>
      <c r="AI138" s="18">
        <f>すべて_位置図情報!AJ1215</f>
        <v>0</v>
      </c>
      <c r="AJ138" s="18">
        <f>すべて_位置図情報!AK1215</f>
        <v>0</v>
      </c>
      <c r="AK138" s="18" t="e">
        <f>すべて_位置図情報!#REF!</f>
        <v>#REF!</v>
      </c>
    </row>
    <row r="139" spans="1:37">
      <c r="A139" s="262">
        <v>1198</v>
      </c>
      <c r="B139" s="7" t="str">
        <f>すべて_位置図情報!B1216</f>
        <v>インフラ関係施設</v>
      </c>
      <c r="C139" s="7" t="str">
        <f>すべて_位置図情報!C1216</f>
        <v>駐車場</v>
      </c>
      <c r="D139" s="7" t="str">
        <f>すべて_位置図情報!D1216</f>
        <v>自転車管理事務所</v>
      </c>
      <c r="E139" s="7" t="str">
        <f>すべて_位置図情報!E1216</f>
        <v>自転車駐車場管理事務所</v>
      </c>
      <c r="F139" s="74">
        <f>すべて_位置図情報!F1216</f>
        <v>111</v>
      </c>
      <c r="G139" s="13" t="str" ph="1">
        <f>すべて_位置図情報!G1216</f>
        <v>天王寺駅自転車駐車場管理ボックス</v>
      </c>
      <c r="H139" s="126" t="str">
        <f>すべて_位置図情報!H1216</f>
        <v>大阪市阿倍野区松崎町1-1</v>
      </c>
      <c r="I139" s="81">
        <f>すべて_位置図情報!I1216</f>
        <v>1.44</v>
      </c>
      <c r="J139" s="80" t="str">
        <f>すべて_位置図情報!J1216</f>
        <v>A</v>
      </c>
      <c r="K139" s="78">
        <f>すべて_位置図情報!K1216</f>
        <v>0</v>
      </c>
      <c r="L139" s="79">
        <f>すべて_位置図情報!L1216</f>
        <v>1995</v>
      </c>
      <c r="M139" s="79" t="str">
        <f>すべて_位置図情報!M1216</f>
        <v>b</v>
      </c>
      <c r="N139" s="79" t="str">
        <f>すべて_位置図情報!N1216</f>
        <v>b</v>
      </c>
      <c r="O139" s="79" t="str">
        <f>すべて_位置図情報!O1216</f>
        <v/>
      </c>
      <c r="P139" s="79" t="str">
        <f>すべて_位置図情報!P1216</f>
        <v>D</v>
      </c>
      <c r="Q139" s="79" t="str">
        <f>すべて_位置図情報!Q1216</f>
        <v>無</v>
      </c>
      <c r="R139" s="79" t="str">
        <f>すべて_位置図情報!R1216</f>
        <v>指定管理（利用料金施設）</v>
      </c>
      <c r="S139" s="126" t="str">
        <f>すべて_位置図情報!S1216</f>
        <v>建設局</v>
      </c>
      <c r="T139" s="126" t="str">
        <f>すべて_位置図情報!T1216</f>
        <v>総務部</v>
      </c>
      <c r="U139" s="126" t="str">
        <f>すべて_位置図情報!U1216</f>
        <v>管理課</v>
      </c>
      <c r="V139" s="126" t="str">
        <f>すべて_位置図情報!V1216</f>
        <v>自転車対策担当</v>
      </c>
      <c r="W139" s="116" t="str">
        <f>すべて_位置図情報!W1216</f>
        <v>阿倍野区</v>
      </c>
      <c r="X139" s="116" t="str">
        <f>すべて_位置図情報!X1216</f>
        <v>一般施設</v>
      </c>
      <c r="Y139" s="114">
        <f>すべて_位置図情報!Y1216</f>
        <v>41</v>
      </c>
      <c r="Z139" s="127">
        <f>すべて_位置図情報!Z1216</f>
        <v>0</v>
      </c>
      <c r="AA139" s="124">
        <f>すべて_位置図情報!AA1216</f>
        <v>0</v>
      </c>
      <c r="AB139" s="126">
        <f>すべて_位置図情報!AB1216</f>
        <v>0</v>
      </c>
      <c r="AC139" s="124">
        <f>すべて_位置図情報!AC1216</f>
        <v>0</v>
      </c>
      <c r="AD139" s="124">
        <f>すべて_位置図情報!AD1216</f>
        <v>0</v>
      </c>
      <c r="AE139" s="18">
        <f>すべて_位置図情報!AF1216</f>
        <v>0</v>
      </c>
      <c r="AF139" s="18">
        <f>すべて_位置図情報!AG1216</f>
        <v>0</v>
      </c>
      <c r="AG139" s="18">
        <f>すべて_位置図情報!AH1216</f>
        <v>0</v>
      </c>
      <c r="AH139" s="18">
        <f>すべて_位置図情報!AI1216</f>
        <v>0</v>
      </c>
      <c r="AI139" s="18">
        <f>すべて_位置図情報!AJ1216</f>
        <v>0</v>
      </c>
      <c r="AJ139" s="18">
        <f>すべて_位置図情報!AK1216</f>
        <v>0</v>
      </c>
      <c r="AK139" s="18" t="e">
        <f>すべて_位置図情報!#REF!</f>
        <v>#REF!</v>
      </c>
    </row>
    <row r="140" spans="1:37">
      <c r="A140" s="262">
        <v>1199</v>
      </c>
      <c r="B140" s="7" t="str">
        <f>すべて_位置図情報!B1217</f>
        <v>インフラ関係施設</v>
      </c>
      <c r="C140" s="7" t="str">
        <f>すべて_位置図情報!C1217</f>
        <v>駐車場</v>
      </c>
      <c r="D140" s="7" t="str">
        <f>すべて_位置図情報!D1217</f>
        <v>自転車管理事務所</v>
      </c>
      <c r="E140" s="7" t="str">
        <f>すべて_位置図情報!E1217</f>
        <v>自転車駐車場管理事務所</v>
      </c>
      <c r="F140" s="74">
        <f>すべて_位置図情報!F1217</f>
        <v>112</v>
      </c>
      <c r="G140" s="13" t="str" ph="1">
        <f>すべて_位置図情報!G1217</f>
        <v>文の里駅自転車駐車場管理ボックス</v>
      </c>
      <c r="H140" s="126" t="str">
        <f>すべて_位置図情報!H1217</f>
        <v>大阪市阿倍野区阪南町1-1</v>
      </c>
      <c r="I140" s="81">
        <f>すべて_位置図情報!I1217</f>
        <v>1.44</v>
      </c>
      <c r="J140" s="80" t="str">
        <f>すべて_位置図情報!J1217</f>
        <v>A</v>
      </c>
      <c r="K140" s="78">
        <f>すべて_位置図情報!K1217</f>
        <v>0</v>
      </c>
      <c r="L140" s="79">
        <f>すべて_位置図情報!L1217</f>
        <v>1991</v>
      </c>
      <c r="M140" s="79" t="str">
        <f>すべて_位置図情報!M1217</f>
        <v>b</v>
      </c>
      <c r="N140" s="79" t="str">
        <f>すべて_位置図情報!N1217</f>
        <v>b</v>
      </c>
      <c r="O140" s="79" t="str">
        <f>すべて_位置図情報!O1217</f>
        <v/>
      </c>
      <c r="P140" s="79" t="str">
        <f>すべて_位置図情報!P1217</f>
        <v>D</v>
      </c>
      <c r="Q140" s="79" t="str">
        <f>すべて_位置図情報!Q1217</f>
        <v>無</v>
      </c>
      <c r="R140" s="79" t="str">
        <f>すべて_位置図情報!R1217</f>
        <v>指定管理（利用料金施設）</v>
      </c>
      <c r="S140" s="126" t="str">
        <f>すべて_位置図情報!S1217</f>
        <v>建設局</v>
      </c>
      <c r="T140" s="126" t="str">
        <f>すべて_位置図情報!T1217</f>
        <v>総務部</v>
      </c>
      <c r="U140" s="126" t="str">
        <f>すべて_位置図情報!U1217</f>
        <v>管理課</v>
      </c>
      <c r="V140" s="126" t="str">
        <f>すべて_位置図情報!V1217</f>
        <v>自転車対策担当</v>
      </c>
      <c r="W140" s="116" t="str">
        <f>すべて_位置図情報!W1217</f>
        <v>阿倍野区</v>
      </c>
      <c r="X140" s="116" t="str">
        <f>すべて_位置図情報!X1217</f>
        <v>一般施設</v>
      </c>
      <c r="Y140" s="114">
        <f>すべて_位置図情報!Y1217</f>
        <v>42</v>
      </c>
      <c r="Z140" s="127">
        <f>すべて_位置図情報!Z1217</f>
        <v>0</v>
      </c>
      <c r="AA140" s="124">
        <f>すべて_位置図情報!AA1217</f>
        <v>0</v>
      </c>
      <c r="AB140" s="126">
        <f>すべて_位置図情報!AB1217</f>
        <v>0</v>
      </c>
      <c r="AC140" s="124">
        <f>すべて_位置図情報!AC1217</f>
        <v>0</v>
      </c>
      <c r="AD140" s="124">
        <f>すべて_位置図情報!AD1217</f>
        <v>0</v>
      </c>
      <c r="AE140" s="16">
        <f>すべて_位置図情報!AF1217</f>
        <v>0</v>
      </c>
      <c r="AF140" s="16">
        <f>すべて_位置図情報!AG1217</f>
        <v>0</v>
      </c>
      <c r="AG140" s="16">
        <f>すべて_位置図情報!AH1217</f>
        <v>0</v>
      </c>
      <c r="AH140" s="16">
        <f>すべて_位置図情報!AI1217</f>
        <v>0</v>
      </c>
      <c r="AI140" s="16">
        <f>すべて_位置図情報!AJ1217</f>
        <v>0</v>
      </c>
      <c r="AJ140" s="16">
        <f>すべて_位置図情報!AK1217</f>
        <v>0</v>
      </c>
      <c r="AK140" s="16" t="e">
        <f>すべて_位置図情報!#REF!</f>
        <v>#REF!</v>
      </c>
    </row>
    <row r="141" spans="1:37">
      <c r="A141" s="262">
        <v>1200</v>
      </c>
      <c r="B141" s="7" t="str">
        <f>すべて_位置図情報!B1218</f>
        <v>インフラ関係施設</v>
      </c>
      <c r="C141" s="7" t="str">
        <f>すべて_位置図情報!C1218</f>
        <v>駐車場</v>
      </c>
      <c r="D141" s="7" t="str">
        <f>すべて_位置図情報!D1218</f>
        <v>自転車管理事務所</v>
      </c>
      <c r="E141" s="7" t="str">
        <f>すべて_位置図情報!E1218</f>
        <v>自転車駐車場管理事務所</v>
      </c>
      <c r="F141" s="74">
        <f>すべて_位置図情報!F1218</f>
        <v>113</v>
      </c>
      <c r="G141" s="13" t="str" ph="1">
        <f>すべて_位置図情報!G1218</f>
        <v>玉出駅自転車駐車場管理ボックス</v>
      </c>
      <c r="H141" s="126" t="str">
        <f>すべて_位置図情報!H1218</f>
        <v>大阪市住之江区粉浜西1-5</v>
      </c>
      <c r="I141" s="81">
        <f>すべて_位置図情報!I1218</f>
        <v>1.44</v>
      </c>
      <c r="J141" s="80" t="str">
        <f>すべて_位置図情報!J1218</f>
        <v>A</v>
      </c>
      <c r="K141" s="78">
        <f>すべて_位置図情報!K1218</f>
        <v>0</v>
      </c>
      <c r="L141" s="79">
        <f>すべて_位置図情報!L1218</f>
        <v>1992</v>
      </c>
      <c r="M141" s="79" t="str">
        <f>すべて_位置図情報!M1218</f>
        <v>b</v>
      </c>
      <c r="N141" s="79" t="str">
        <f>すべて_位置図情報!N1218</f>
        <v>b</v>
      </c>
      <c r="O141" s="79" t="str">
        <f>すべて_位置図情報!O1218</f>
        <v/>
      </c>
      <c r="P141" s="79" t="str">
        <f>すべて_位置図情報!P1218</f>
        <v>D</v>
      </c>
      <c r="Q141" s="79" t="str">
        <f>すべて_位置図情報!Q1218</f>
        <v>無</v>
      </c>
      <c r="R141" s="79" t="str">
        <f>すべて_位置図情報!R1218</f>
        <v>指定管理（利用料金施設）</v>
      </c>
      <c r="S141" s="126" t="str">
        <f>すべて_位置図情報!S1218</f>
        <v>建設局</v>
      </c>
      <c r="T141" s="126" t="str">
        <f>すべて_位置図情報!T1218</f>
        <v>総務部</v>
      </c>
      <c r="U141" s="126" t="str">
        <f>すべて_位置図情報!U1218</f>
        <v>管理課</v>
      </c>
      <c r="V141" s="126" t="str">
        <f>すべて_位置図情報!V1218</f>
        <v>自転車対策担当</v>
      </c>
      <c r="W141" s="116" t="str">
        <f>すべて_位置図情報!W1218</f>
        <v>住之江区</v>
      </c>
      <c r="X141" s="116" t="str">
        <f>すべて_位置図情報!X1218</f>
        <v>一般施設</v>
      </c>
      <c r="Y141" s="114">
        <f>すべて_位置図情報!Y1218</f>
        <v>52</v>
      </c>
      <c r="Z141" s="127">
        <f>すべて_位置図情報!Z1218</f>
        <v>0</v>
      </c>
      <c r="AA141" s="124">
        <f>すべて_位置図情報!AA1218</f>
        <v>0</v>
      </c>
      <c r="AB141" s="126">
        <f>すべて_位置図情報!AB1218</f>
        <v>0</v>
      </c>
      <c r="AC141" s="124">
        <f>すべて_位置図情報!AC1218</f>
        <v>0</v>
      </c>
      <c r="AD141" s="124">
        <f>すべて_位置図情報!AD1218</f>
        <v>0</v>
      </c>
      <c r="AE141" s="16">
        <f>すべて_位置図情報!AF1218</f>
        <v>0</v>
      </c>
      <c r="AF141" s="16">
        <f>すべて_位置図情報!AG1218</f>
        <v>0</v>
      </c>
      <c r="AG141" s="16">
        <f>すべて_位置図情報!AH1218</f>
        <v>0</v>
      </c>
      <c r="AH141" s="16">
        <f>すべて_位置図情報!AI1218</f>
        <v>0</v>
      </c>
      <c r="AI141" s="16">
        <f>すべて_位置図情報!AJ1218</f>
        <v>0</v>
      </c>
      <c r="AJ141" s="16">
        <f>すべて_位置図情報!AK1218</f>
        <v>0</v>
      </c>
      <c r="AK141" s="16" t="e">
        <f>すべて_位置図情報!#REF!</f>
        <v>#REF!</v>
      </c>
    </row>
    <row r="142" spans="1:37">
      <c r="A142" s="262">
        <v>1201</v>
      </c>
      <c r="B142" s="7" t="str">
        <f>すべて_位置図情報!B1219</f>
        <v>インフラ関係施設</v>
      </c>
      <c r="C142" s="7" t="str">
        <f>すべて_位置図情報!C1219</f>
        <v>駐車場</v>
      </c>
      <c r="D142" s="7" t="str">
        <f>すべて_位置図情報!D1219</f>
        <v>自転車管理事務所</v>
      </c>
      <c r="E142" s="7" t="str">
        <f>すべて_位置図情報!E1219</f>
        <v>自転車駐車場管理事務所</v>
      </c>
      <c r="F142" s="74">
        <f>すべて_位置図情報!F1219</f>
        <v>114</v>
      </c>
      <c r="G142" s="13" t="str" ph="1">
        <f>すべて_位置図情報!G1219</f>
        <v>住之江公園自転車駐車場南管理ボックス</v>
      </c>
      <c r="H142" s="126" t="str">
        <f>すべて_位置図情報!H1219</f>
        <v>大阪市住之江区新北島1-1</v>
      </c>
      <c r="I142" s="81">
        <f>すべて_位置図情報!I1219</f>
        <v>1.44</v>
      </c>
      <c r="J142" s="80" t="str">
        <f>すべて_位置図情報!J1219</f>
        <v>A</v>
      </c>
      <c r="K142" s="78">
        <f>すべて_位置図情報!K1219</f>
        <v>0</v>
      </c>
      <c r="L142" s="79">
        <f>すべて_位置図情報!L1219</f>
        <v>1992</v>
      </c>
      <c r="M142" s="79" t="str">
        <f>すべて_位置図情報!M1219</f>
        <v>b</v>
      </c>
      <c r="N142" s="79" t="str">
        <f>すべて_位置図情報!N1219</f>
        <v>b</v>
      </c>
      <c r="O142" s="79" t="str">
        <f>すべて_位置図情報!O1219</f>
        <v/>
      </c>
      <c r="P142" s="79" t="str">
        <f>すべて_位置図情報!P1219</f>
        <v>D</v>
      </c>
      <c r="Q142" s="79" t="str">
        <f>すべて_位置図情報!Q1219</f>
        <v>無</v>
      </c>
      <c r="R142" s="79" t="str">
        <f>すべて_位置図情報!R1219</f>
        <v>指定管理（利用料金施設）</v>
      </c>
      <c r="S142" s="126" t="str">
        <f>すべて_位置図情報!S1219</f>
        <v>建設局</v>
      </c>
      <c r="T142" s="126" t="str">
        <f>すべて_位置図情報!T1219</f>
        <v>総務部</v>
      </c>
      <c r="U142" s="126" t="str">
        <f>すべて_位置図情報!U1219</f>
        <v>管理課</v>
      </c>
      <c r="V142" s="126" t="str">
        <f>すべて_位置図情報!V1219</f>
        <v>自転車対策担当</v>
      </c>
      <c r="W142" s="116" t="str">
        <f>すべて_位置図情報!W1219</f>
        <v>住之江区</v>
      </c>
      <c r="X142" s="116" t="str">
        <f>すべて_位置図情報!X1219</f>
        <v>一般施設</v>
      </c>
      <c r="Y142" s="114">
        <f>すべて_位置図情報!Y1219</f>
        <v>53</v>
      </c>
      <c r="Z142" s="127">
        <f>すべて_位置図情報!Z1219</f>
        <v>0</v>
      </c>
      <c r="AA142" s="124">
        <f>すべて_位置図情報!AA1219</f>
        <v>0</v>
      </c>
      <c r="AB142" s="126">
        <f>すべて_位置図情報!AB1219</f>
        <v>0</v>
      </c>
      <c r="AC142" s="124">
        <f>すべて_位置図情報!AC1219</f>
        <v>0</v>
      </c>
      <c r="AD142" s="124">
        <f>すべて_位置図情報!AD1219</f>
        <v>0</v>
      </c>
      <c r="AE142" s="16">
        <f>すべて_位置図情報!AF1219</f>
        <v>0</v>
      </c>
      <c r="AF142" s="16">
        <f>すべて_位置図情報!AG1219</f>
        <v>0</v>
      </c>
      <c r="AG142" s="16">
        <f>すべて_位置図情報!AH1219</f>
        <v>0</v>
      </c>
      <c r="AH142" s="16">
        <f>すべて_位置図情報!AI1219</f>
        <v>0</v>
      </c>
      <c r="AI142" s="16">
        <f>すべて_位置図情報!AJ1219</f>
        <v>0</v>
      </c>
      <c r="AJ142" s="16">
        <f>すべて_位置図情報!AK1219</f>
        <v>0</v>
      </c>
      <c r="AK142" s="16" t="e">
        <f>すべて_位置図情報!#REF!</f>
        <v>#REF!</v>
      </c>
    </row>
    <row r="143" spans="1:37">
      <c r="A143" s="262">
        <v>1202</v>
      </c>
      <c r="B143" s="7" t="str">
        <f>すべて_位置図情報!B1220</f>
        <v>インフラ関係施設</v>
      </c>
      <c r="C143" s="7" t="str">
        <f>すべて_位置図情報!C1220</f>
        <v>駐車場</v>
      </c>
      <c r="D143" s="7" t="str">
        <f>すべて_位置図情報!D1220</f>
        <v>自転車管理事務所</v>
      </c>
      <c r="E143" s="7" t="str">
        <f>すべて_位置図情報!E1220</f>
        <v>自転車駐車場管理事務所</v>
      </c>
      <c r="F143" s="74">
        <f>すべて_位置図情報!F1220</f>
        <v>115</v>
      </c>
      <c r="G143" s="13" t="str" ph="1">
        <f>すべて_位置図情報!G1220</f>
        <v>住之江公園自転車駐車場北管理ボックス</v>
      </c>
      <c r="H143" s="126" t="str">
        <f>すべて_位置図情報!H1220</f>
        <v>大阪市住之江区南加賀屋1-1</v>
      </c>
      <c r="I143" s="81">
        <f>すべて_位置図情報!I1220</f>
        <v>3.89</v>
      </c>
      <c r="J143" s="80" t="str">
        <f>すべて_位置図情報!J1220</f>
        <v>A</v>
      </c>
      <c r="K143" s="78">
        <f>すべて_位置図情報!K1220</f>
        <v>0</v>
      </c>
      <c r="L143" s="79">
        <f>すべて_位置図情報!L1220</f>
        <v>1992</v>
      </c>
      <c r="M143" s="79" t="str">
        <f>すべて_位置図情報!M1220</f>
        <v>b</v>
      </c>
      <c r="N143" s="79" t="str">
        <f>すべて_位置図情報!N1220</f>
        <v>b</v>
      </c>
      <c r="O143" s="79" t="str">
        <f>すべて_位置図情報!O1220</f>
        <v/>
      </c>
      <c r="P143" s="79" t="str">
        <f>すべて_位置図情報!P1220</f>
        <v>D</v>
      </c>
      <c r="Q143" s="79" t="str">
        <f>すべて_位置図情報!Q1220</f>
        <v>無</v>
      </c>
      <c r="R143" s="79" t="str">
        <f>すべて_位置図情報!R1220</f>
        <v>指定管理（利用料金施設）</v>
      </c>
      <c r="S143" s="126" t="str">
        <f>すべて_位置図情報!S1220</f>
        <v>建設局</v>
      </c>
      <c r="T143" s="126" t="str">
        <f>すべて_位置図情報!T1220</f>
        <v>総務部</v>
      </c>
      <c r="U143" s="126" t="str">
        <f>すべて_位置図情報!U1220</f>
        <v>管理課</v>
      </c>
      <c r="V143" s="126" t="str">
        <f>すべて_位置図情報!V1220</f>
        <v>自転車対策担当</v>
      </c>
      <c r="W143" s="116" t="str">
        <f>すべて_位置図情報!W1220</f>
        <v>住之江区</v>
      </c>
      <c r="X143" s="116" t="str">
        <f>すべて_位置図情報!X1220</f>
        <v>一般施設</v>
      </c>
      <c r="Y143" s="114">
        <f>すべて_位置図情報!Y1220</f>
        <v>54</v>
      </c>
      <c r="Z143" s="127">
        <f>すべて_位置図情報!Z1220</f>
        <v>0</v>
      </c>
      <c r="AA143" s="124">
        <f>すべて_位置図情報!AA1220</f>
        <v>0</v>
      </c>
      <c r="AB143" s="126">
        <f>すべて_位置図情報!AB1220</f>
        <v>0</v>
      </c>
      <c r="AC143" s="124">
        <f>すべて_位置図情報!AC1220</f>
        <v>0</v>
      </c>
      <c r="AD143" s="124">
        <f>すべて_位置図情報!AD1220</f>
        <v>0</v>
      </c>
      <c r="AE143" s="16">
        <f>すべて_位置図情報!AF1220</f>
        <v>0</v>
      </c>
      <c r="AF143" s="16">
        <f>すべて_位置図情報!AG1220</f>
        <v>0</v>
      </c>
      <c r="AG143" s="16">
        <f>すべて_位置図情報!AH1220</f>
        <v>0</v>
      </c>
      <c r="AH143" s="16">
        <f>すべて_位置図情報!AI1220</f>
        <v>0</v>
      </c>
      <c r="AI143" s="16">
        <f>すべて_位置図情報!AJ1220</f>
        <v>0</v>
      </c>
      <c r="AJ143" s="16">
        <f>すべて_位置図情報!AK1220</f>
        <v>0</v>
      </c>
      <c r="AK143" s="16" t="e">
        <f>すべて_位置図情報!#REF!</f>
        <v>#REF!</v>
      </c>
    </row>
    <row r="144" spans="1:37">
      <c r="A144" s="262">
        <v>1203</v>
      </c>
      <c r="B144" s="7" t="str">
        <f>すべて_位置図情報!B1221</f>
        <v>インフラ関係施設</v>
      </c>
      <c r="C144" s="7" t="str">
        <f>すべて_位置図情報!C1221</f>
        <v>駐車場</v>
      </c>
      <c r="D144" s="7" t="str">
        <f>すべて_位置図情報!D1221</f>
        <v>自転車管理事務所</v>
      </c>
      <c r="E144" s="7" t="str">
        <f>すべて_位置図情報!E1221</f>
        <v>自転車駐車場管理事務所</v>
      </c>
      <c r="F144" s="74">
        <f>すべて_位置図情報!F1221</f>
        <v>116</v>
      </c>
      <c r="G144" s="13" t="str" ph="1">
        <f>すべて_位置図情報!G1221</f>
        <v>北加賀屋駅自転車駐車場管理ボックス</v>
      </c>
      <c r="H144" s="126" t="str">
        <f>すべて_位置図情報!H1221</f>
        <v>大阪市住之江区中加賀屋1-5</v>
      </c>
      <c r="I144" s="81">
        <f>すべて_位置図情報!I1221</f>
        <v>3.89</v>
      </c>
      <c r="J144" s="80" t="str">
        <f>すべて_位置図情報!J1221</f>
        <v>A</v>
      </c>
      <c r="K144" s="78">
        <f>すべて_位置図情報!K1221</f>
        <v>0</v>
      </c>
      <c r="L144" s="79">
        <f>すべて_位置図情報!L1221</f>
        <v>1990</v>
      </c>
      <c r="M144" s="79" t="str">
        <f>すべて_位置図情報!M1221</f>
        <v>b</v>
      </c>
      <c r="N144" s="79" t="str">
        <f>すべて_位置図情報!N1221</f>
        <v>b</v>
      </c>
      <c r="O144" s="79" t="str">
        <f>すべて_位置図情報!O1221</f>
        <v/>
      </c>
      <c r="P144" s="79" t="str">
        <f>すべて_位置図情報!P1221</f>
        <v>D</v>
      </c>
      <c r="Q144" s="79" t="str">
        <f>すべて_位置図情報!Q1221</f>
        <v>無</v>
      </c>
      <c r="R144" s="79" t="str">
        <f>すべて_位置図情報!R1221</f>
        <v>指定管理（利用料金施設）</v>
      </c>
      <c r="S144" s="126" t="str">
        <f>すべて_位置図情報!S1221</f>
        <v>建設局</v>
      </c>
      <c r="T144" s="126" t="str">
        <f>すべて_位置図情報!T1221</f>
        <v>総務部</v>
      </c>
      <c r="U144" s="126" t="str">
        <f>すべて_位置図情報!U1221</f>
        <v>管理課</v>
      </c>
      <c r="V144" s="126" t="str">
        <f>すべて_位置図情報!V1221</f>
        <v>自転車対策担当</v>
      </c>
      <c r="W144" s="116" t="str">
        <f>すべて_位置図情報!W1221</f>
        <v>住之江区</v>
      </c>
      <c r="X144" s="116" t="str">
        <f>すべて_位置図情報!X1221</f>
        <v>一般施設</v>
      </c>
      <c r="Y144" s="114">
        <f>すべて_位置図情報!Y1221</f>
        <v>55</v>
      </c>
      <c r="Z144" s="127">
        <f>すべて_位置図情報!Z1221</f>
        <v>0</v>
      </c>
      <c r="AA144" s="124">
        <f>すべて_位置図情報!AA1221</f>
        <v>0</v>
      </c>
      <c r="AB144" s="126">
        <f>すべて_位置図情報!AB1221</f>
        <v>0</v>
      </c>
      <c r="AC144" s="124">
        <f>すべて_位置図情報!AC1221</f>
        <v>0</v>
      </c>
      <c r="AD144" s="124">
        <f>すべて_位置図情報!AD1221</f>
        <v>0</v>
      </c>
      <c r="AE144" s="16">
        <f>すべて_位置図情報!AF1221</f>
        <v>0</v>
      </c>
      <c r="AF144" s="16">
        <f>すべて_位置図情報!AG1221</f>
        <v>0</v>
      </c>
      <c r="AG144" s="16">
        <f>すべて_位置図情報!AH1221</f>
        <v>0</v>
      </c>
      <c r="AH144" s="16">
        <f>すべて_位置図情報!AI1221</f>
        <v>0</v>
      </c>
      <c r="AI144" s="16">
        <f>すべて_位置図情報!AJ1221</f>
        <v>0</v>
      </c>
      <c r="AJ144" s="16">
        <f>すべて_位置図情報!AK1221</f>
        <v>0</v>
      </c>
      <c r="AK144" s="16" t="e">
        <f>すべて_位置図情報!#REF!</f>
        <v>#REF!</v>
      </c>
    </row>
    <row r="145" spans="1:37">
      <c r="A145" s="262">
        <v>1204</v>
      </c>
      <c r="B145" s="7" t="str">
        <f>すべて_位置図情報!B1222</f>
        <v>インフラ関係施設</v>
      </c>
      <c r="C145" s="7" t="str">
        <f>すべて_位置図情報!C1222</f>
        <v>駐車場</v>
      </c>
      <c r="D145" s="7" t="str">
        <f>すべて_位置図情報!D1222</f>
        <v>自転車管理事務所</v>
      </c>
      <c r="E145" s="7" t="str">
        <f>すべて_位置図情報!E1222</f>
        <v>自転車駐車場管理事務所</v>
      </c>
      <c r="F145" s="74">
        <f>すべて_位置図情報!F1222</f>
        <v>117</v>
      </c>
      <c r="G145" s="13" t="str" ph="1">
        <f>すべて_位置図情報!G1222</f>
        <v>住吉大社駅南自転車駐車場管理事務所</v>
      </c>
      <c r="H145" s="126" t="str">
        <f>すべて_位置図情報!H1222</f>
        <v>大阪市住吉区長峡町4-41</v>
      </c>
      <c r="I145" s="81">
        <f>すべて_位置図情報!I1222</f>
        <v>13.39</v>
      </c>
      <c r="J145" s="80" t="str">
        <f>すべて_位置図情報!J1222</f>
        <v>A</v>
      </c>
      <c r="K145" s="78">
        <f>すべて_位置図情報!K1222</f>
        <v>0</v>
      </c>
      <c r="L145" s="79">
        <f>すべて_位置図情報!L1222</f>
        <v>1988</v>
      </c>
      <c r="M145" s="79" t="str">
        <f>すべて_位置図情報!M1222</f>
        <v>b</v>
      </c>
      <c r="N145" s="79" t="str">
        <f>すべて_位置図情報!N1222</f>
        <v>b</v>
      </c>
      <c r="O145" s="79" t="str">
        <f>すべて_位置図情報!O1222</f>
        <v/>
      </c>
      <c r="P145" s="79" t="str">
        <f>すべて_位置図情報!P1222</f>
        <v>D</v>
      </c>
      <c r="Q145" s="79" t="str">
        <f>すべて_位置図情報!Q1222</f>
        <v>無</v>
      </c>
      <c r="R145" s="79" t="str">
        <f>すべて_位置図情報!R1222</f>
        <v>指定管理（利用料金施設）</v>
      </c>
      <c r="S145" s="126" t="str">
        <f>すべて_位置図情報!S1222</f>
        <v>建設局</v>
      </c>
      <c r="T145" s="126" t="str">
        <f>すべて_位置図情報!T1222</f>
        <v>総務部</v>
      </c>
      <c r="U145" s="126" t="str">
        <f>すべて_位置図情報!U1222</f>
        <v>管理課</v>
      </c>
      <c r="V145" s="126" t="str">
        <f>すべて_位置図情報!V1222</f>
        <v>自転車対策担当</v>
      </c>
      <c r="W145" s="116" t="str">
        <f>すべて_位置図情報!W1222</f>
        <v>住吉区</v>
      </c>
      <c r="X145" s="116" t="str">
        <f>すべて_位置図情報!X1222</f>
        <v>一般施設</v>
      </c>
      <c r="Y145" s="114">
        <f>すべて_位置図情報!Y1222</f>
        <v>34</v>
      </c>
      <c r="Z145" s="127">
        <f>すべて_位置図情報!Z1222</f>
        <v>0</v>
      </c>
      <c r="AA145" s="124">
        <f>すべて_位置図情報!AA1222</f>
        <v>0</v>
      </c>
      <c r="AB145" s="126">
        <f>すべて_位置図情報!AB1222</f>
        <v>0</v>
      </c>
      <c r="AC145" s="124">
        <f>すべて_位置図情報!AC1222</f>
        <v>0</v>
      </c>
      <c r="AD145" s="124">
        <f>すべて_位置図情報!AD1222</f>
        <v>0</v>
      </c>
      <c r="AE145" s="16">
        <f>すべて_位置図情報!AF1222</f>
        <v>0</v>
      </c>
      <c r="AF145" s="16">
        <f>すべて_位置図情報!AG1222</f>
        <v>0</v>
      </c>
      <c r="AG145" s="16">
        <f>すべて_位置図情報!AH1222</f>
        <v>0</v>
      </c>
      <c r="AH145" s="16">
        <f>すべて_位置図情報!AI1222</f>
        <v>0</v>
      </c>
      <c r="AI145" s="16">
        <f>すべて_位置図情報!AJ1222</f>
        <v>0</v>
      </c>
      <c r="AJ145" s="16">
        <f>すべて_位置図情報!AK1222</f>
        <v>0</v>
      </c>
      <c r="AK145" s="16" t="e">
        <f>すべて_位置図情報!#REF!</f>
        <v>#REF!</v>
      </c>
    </row>
    <row r="146" spans="1:37">
      <c r="A146" s="262">
        <v>1205</v>
      </c>
      <c r="B146" s="7" t="str">
        <f>すべて_位置図情報!B1223</f>
        <v>インフラ関係施設</v>
      </c>
      <c r="C146" s="7" t="str">
        <f>すべて_位置図情報!C1223</f>
        <v>駐車場</v>
      </c>
      <c r="D146" s="7" t="str">
        <f>すべて_位置図情報!D1223</f>
        <v>自転車管理事務所</v>
      </c>
      <c r="E146" s="7" t="str">
        <f>すべて_位置図情報!E1223</f>
        <v>自転車駐車場管理事務所</v>
      </c>
      <c r="F146" s="74">
        <f>すべて_位置図情報!F1223</f>
        <v>118</v>
      </c>
      <c r="G146" s="13" t="str" ph="1">
        <f>すべて_位置図情報!G1223</f>
        <v>住吉大社駅北自転車駐車場管理事務所</v>
      </c>
      <c r="H146" s="126" t="str">
        <f>すべて_位置図情報!H1223</f>
        <v>大阪市住吉区東粉浜3-31-15</v>
      </c>
      <c r="I146" s="81">
        <f>すべて_位置図情報!I1223</f>
        <v>13.39</v>
      </c>
      <c r="J146" s="80" t="str">
        <f>すべて_位置図情報!J1223</f>
        <v>A</v>
      </c>
      <c r="K146" s="78">
        <f>すべて_位置図情報!K1223</f>
        <v>0</v>
      </c>
      <c r="L146" s="79">
        <f>すべて_位置図情報!L1223</f>
        <v>1988</v>
      </c>
      <c r="M146" s="79" t="str">
        <f>すべて_位置図情報!M1223</f>
        <v>b</v>
      </c>
      <c r="N146" s="79" t="str">
        <f>すべて_位置図情報!N1223</f>
        <v>b</v>
      </c>
      <c r="O146" s="79" t="str">
        <f>すべて_位置図情報!O1223</f>
        <v/>
      </c>
      <c r="P146" s="79" t="str">
        <f>すべて_位置図情報!P1223</f>
        <v>D</v>
      </c>
      <c r="Q146" s="79" t="str">
        <f>すべて_位置図情報!Q1223</f>
        <v>無</v>
      </c>
      <c r="R146" s="79" t="str">
        <f>すべて_位置図情報!R1223</f>
        <v>指定管理（利用料金施設）</v>
      </c>
      <c r="S146" s="126" t="str">
        <f>すべて_位置図情報!S1223</f>
        <v>建設局</v>
      </c>
      <c r="T146" s="126" t="str">
        <f>すべて_位置図情報!T1223</f>
        <v>総務部</v>
      </c>
      <c r="U146" s="126" t="str">
        <f>すべて_位置図情報!U1223</f>
        <v>管理課</v>
      </c>
      <c r="V146" s="126" t="str">
        <f>すべて_位置図情報!V1223</f>
        <v>自転車対策担当</v>
      </c>
      <c r="W146" s="116" t="str">
        <f>すべて_位置図情報!W1223</f>
        <v>住吉区</v>
      </c>
      <c r="X146" s="116" t="str">
        <f>すべて_位置図情報!X1223</f>
        <v>一般施設</v>
      </c>
      <c r="Y146" s="114">
        <f>すべて_位置図情報!Y1223</f>
        <v>35</v>
      </c>
      <c r="Z146" s="127">
        <f>すべて_位置図情報!Z1223</f>
        <v>0</v>
      </c>
      <c r="AA146" s="124">
        <f>すべて_位置図情報!AA1223</f>
        <v>0</v>
      </c>
      <c r="AB146" s="126">
        <f>すべて_位置図情報!AB1223</f>
        <v>0</v>
      </c>
      <c r="AC146" s="124">
        <f>すべて_位置図情報!AC1223</f>
        <v>0</v>
      </c>
      <c r="AD146" s="124">
        <f>すべて_位置図情報!AD1223</f>
        <v>0</v>
      </c>
      <c r="AE146" s="18">
        <f>すべて_位置図情報!AF1223</f>
        <v>0</v>
      </c>
      <c r="AF146" s="18">
        <f>すべて_位置図情報!AG1223</f>
        <v>0</v>
      </c>
      <c r="AG146" s="18">
        <f>すべて_位置図情報!AH1223</f>
        <v>0</v>
      </c>
      <c r="AH146" s="18">
        <f>すべて_位置図情報!AI1223</f>
        <v>0</v>
      </c>
      <c r="AI146" s="18">
        <f>すべて_位置図情報!AJ1223</f>
        <v>0</v>
      </c>
      <c r="AJ146" s="18">
        <f>すべて_位置図情報!AK1223</f>
        <v>0</v>
      </c>
      <c r="AK146" s="18" t="e">
        <f>すべて_位置図情報!#REF!</f>
        <v>#REF!</v>
      </c>
    </row>
    <row r="147" spans="1:37">
      <c r="A147" s="262">
        <v>1206</v>
      </c>
      <c r="B147" s="7" t="str">
        <f>すべて_位置図情報!B1224</f>
        <v>インフラ関係施設</v>
      </c>
      <c r="C147" s="7" t="str">
        <f>すべて_位置図情報!C1224</f>
        <v>駐車場</v>
      </c>
      <c r="D147" s="7" t="str">
        <f>すべて_位置図情報!D1224</f>
        <v>自転車管理事務所</v>
      </c>
      <c r="E147" s="7" t="str">
        <f>すべて_位置図情報!E1224</f>
        <v>自転車駐車場管理事務所</v>
      </c>
      <c r="F147" s="74">
        <f>すべて_位置図情報!F1224</f>
        <v>119</v>
      </c>
      <c r="G147" s="13" t="str" ph="1">
        <f>すべて_位置図情報!G1224</f>
        <v>粉浜駅自転車駐車場管理事務所</v>
      </c>
      <c r="H147" s="126" t="str">
        <f>すべて_位置図情報!H1224</f>
        <v>大阪市住吉区東粉浜2-24-12</v>
      </c>
      <c r="I147" s="81">
        <f>すべて_位置図情報!I1224</f>
        <v>13.39</v>
      </c>
      <c r="J147" s="80" t="str">
        <f>すべて_位置図情報!J1224</f>
        <v>A</v>
      </c>
      <c r="K147" s="78">
        <f>すべて_位置図情報!K1224</f>
        <v>0</v>
      </c>
      <c r="L147" s="79">
        <f>すべて_位置図情報!L1224</f>
        <v>1988</v>
      </c>
      <c r="M147" s="79" t="str">
        <f>すべて_位置図情報!M1224</f>
        <v>b</v>
      </c>
      <c r="N147" s="79" t="str">
        <f>すべて_位置図情報!N1224</f>
        <v>b</v>
      </c>
      <c r="O147" s="79" t="str">
        <f>すべて_位置図情報!O1224</f>
        <v/>
      </c>
      <c r="P147" s="79" t="str">
        <f>すべて_位置図情報!P1224</f>
        <v>D</v>
      </c>
      <c r="Q147" s="79" t="str">
        <f>すべて_位置図情報!Q1224</f>
        <v>無</v>
      </c>
      <c r="R147" s="79" t="str">
        <f>すべて_位置図情報!R1224</f>
        <v>指定管理（利用料金施設）</v>
      </c>
      <c r="S147" s="126" t="str">
        <f>すべて_位置図情報!S1224</f>
        <v>建設局</v>
      </c>
      <c r="T147" s="126" t="str">
        <f>すべて_位置図情報!T1224</f>
        <v>総務部</v>
      </c>
      <c r="U147" s="126" t="str">
        <f>すべて_位置図情報!U1224</f>
        <v>管理課</v>
      </c>
      <c r="V147" s="126" t="str">
        <f>すべて_位置図情報!V1224</f>
        <v>自転車対策担当</v>
      </c>
      <c r="W147" s="116" t="str">
        <f>すべて_位置図情報!W1224</f>
        <v>住吉区</v>
      </c>
      <c r="X147" s="116" t="str">
        <f>すべて_位置図情報!X1224</f>
        <v>一般施設</v>
      </c>
      <c r="Y147" s="114">
        <f>すべて_位置図情報!Y1224</f>
        <v>36</v>
      </c>
      <c r="Z147" s="127">
        <f>すべて_位置図情報!Z1224</f>
        <v>0</v>
      </c>
      <c r="AA147" s="124">
        <f>すべて_位置図情報!AA1224</f>
        <v>0</v>
      </c>
      <c r="AB147" s="126">
        <f>すべて_位置図情報!AB1224</f>
        <v>0</v>
      </c>
      <c r="AC147" s="124">
        <f>すべて_位置図情報!AC1224</f>
        <v>0</v>
      </c>
      <c r="AD147" s="124">
        <f>すべて_位置図情報!AD1224</f>
        <v>0</v>
      </c>
      <c r="AE147" s="18">
        <f>すべて_位置図情報!AF1224</f>
        <v>0</v>
      </c>
      <c r="AF147" s="18">
        <f>すべて_位置図情報!AG1224</f>
        <v>0</v>
      </c>
      <c r="AG147" s="18">
        <f>すべて_位置図情報!AH1224</f>
        <v>0</v>
      </c>
      <c r="AH147" s="18">
        <f>すべて_位置図情報!AI1224</f>
        <v>0</v>
      </c>
      <c r="AI147" s="18">
        <f>すべて_位置図情報!AJ1224</f>
        <v>0</v>
      </c>
      <c r="AJ147" s="18">
        <f>すべて_位置図情報!AK1224</f>
        <v>0</v>
      </c>
      <c r="AK147" s="18" t="e">
        <f>すべて_位置図情報!#REF!</f>
        <v>#REF!</v>
      </c>
    </row>
    <row r="148" spans="1:37">
      <c r="A148" s="262">
        <v>1207</v>
      </c>
      <c r="B148" s="7" t="str">
        <f>すべて_位置図情報!B1225</f>
        <v>インフラ関係施設</v>
      </c>
      <c r="C148" s="7" t="str">
        <f>すべて_位置図情報!C1225</f>
        <v>駐車場</v>
      </c>
      <c r="D148" s="7" t="str">
        <f>すべて_位置図情報!D1225</f>
        <v>自転車管理事務所</v>
      </c>
      <c r="E148" s="7" t="str">
        <f>すべて_位置図情報!E1225</f>
        <v>自転車駐車場管理事務所</v>
      </c>
      <c r="F148" s="74">
        <f>すべて_位置図情報!F1225</f>
        <v>120</v>
      </c>
      <c r="G148" s="13" t="str" ph="1">
        <f>すべて_位置図情報!G1225</f>
        <v>杉本町駅自転車駐車場管理事務所</v>
      </c>
      <c r="H148" s="126" t="str">
        <f>すべて_位置図情報!H1225</f>
        <v>大阪市住吉区杉本3-2-79</v>
      </c>
      <c r="I148" s="81">
        <f>すべて_位置図情報!I1225</f>
        <v>10.8</v>
      </c>
      <c r="J148" s="80" t="str">
        <f>すべて_位置図情報!J1225</f>
        <v>A</v>
      </c>
      <c r="K148" s="78">
        <f>すべて_位置図情報!K1225</f>
        <v>0</v>
      </c>
      <c r="L148" s="79">
        <f>すべて_位置図情報!L1225</f>
        <v>2011</v>
      </c>
      <c r="M148" s="79" t="str">
        <f>すべて_位置図情報!M1225</f>
        <v>a</v>
      </c>
      <c r="N148" s="79" t="str">
        <f>すべて_位置図情報!N1225</f>
        <v>a</v>
      </c>
      <c r="O148" s="79" t="str">
        <f>すべて_位置図情報!O1225</f>
        <v/>
      </c>
      <c r="P148" s="79" t="str">
        <f>すべて_位置図情報!P1225</f>
        <v>A</v>
      </c>
      <c r="Q148" s="79" t="str">
        <f>すべて_位置図情報!Q1225</f>
        <v>無</v>
      </c>
      <c r="R148" s="79" t="str">
        <f>すべて_位置図情報!R1225</f>
        <v>指定管理（利用料金施設）</v>
      </c>
      <c r="S148" s="126" t="str">
        <f>すべて_位置図情報!S1225</f>
        <v>建設局</v>
      </c>
      <c r="T148" s="126" t="str">
        <f>すべて_位置図情報!T1225</f>
        <v>総務部</v>
      </c>
      <c r="U148" s="126" t="str">
        <f>すべて_位置図情報!U1225</f>
        <v>管理課</v>
      </c>
      <c r="V148" s="126" t="str">
        <f>すべて_位置図情報!V1225</f>
        <v>自転車対策担当</v>
      </c>
      <c r="W148" s="116" t="str">
        <f>すべて_位置図情報!W1225</f>
        <v>住吉区</v>
      </c>
      <c r="X148" s="116" t="str">
        <f>すべて_位置図情報!X1225</f>
        <v>一般施設</v>
      </c>
      <c r="Y148" s="114">
        <f>すべて_位置図情報!Y1225</f>
        <v>37</v>
      </c>
      <c r="Z148" s="127">
        <f>すべて_位置図情報!Z1225</f>
        <v>0</v>
      </c>
      <c r="AA148" s="124">
        <f>すべて_位置図情報!AA1225</f>
        <v>0</v>
      </c>
      <c r="AB148" s="126">
        <f>すべて_位置図情報!AB1225</f>
        <v>0</v>
      </c>
      <c r="AC148" s="124">
        <f>すべて_位置図情報!AC1225</f>
        <v>0</v>
      </c>
      <c r="AD148" s="124">
        <f>すべて_位置図情報!AD1225</f>
        <v>0</v>
      </c>
      <c r="AE148" s="18">
        <f>すべて_位置図情報!AF1225</f>
        <v>0</v>
      </c>
      <c r="AF148" s="18">
        <f>すべて_位置図情報!AG1225</f>
        <v>0</v>
      </c>
      <c r="AG148" s="18">
        <f>すべて_位置図情報!AH1225</f>
        <v>0</v>
      </c>
      <c r="AH148" s="18">
        <f>すべて_位置図情報!AI1225</f>
        <v>0</v>
      </c>
      <c r="AI148" s="18">
        <f>すべて_位置図情報!AJ1225</f>
        <v>0</v>
      </c>
      <c r="AJ148" s="18">
        <f>すべて_位置図情報!AK1225</f>
        <v>0</v>
      </c>
      <c r="AK148" s="18" t="e">
        <f>すべて_位置図情報!#REF!</f>
        <v>#REF!</v>
      </c>
    </row>
    <row r="149" spans="1:37">
      <c r="A149" s="262">
        <v>1208</v>
      </c>
      <c r="B149" s="7" t="str">
        <f>すべて_位置図情報!B1226</f>
        <v>インフラ関係施設</v>
      </c>
      <c r="C149" s="7" t="str">
        <f>すべて_位置図情報!C1226</f>
        <v>駐車場</v>
      </c>
      <c r="D149" s="7" t="str">
        <f>すべて_位置図情報!D1226</f>
        <v>自転車管理事務所</v>
      </c>
      <c r="E149" s="7" t="str">
        <f>すべて_位置図情報!E1226</f>
        <v>自転車駐車場管理事務所</v>
      </c>
      <c r="F149" s="74">
        <f>すべて_位置図情報!F1226</f>
        <v>121</v>
      </c>
      <c r="G149" s="13" t="str" ph="1">
        <f>すべて_位置図情報!G1226</f>
        <v>我孫子町駅自転車駐車場管理事務所</v>
      </c>
      <c r="H149" s="126" t="str">
        <f>すべて_位置図情報!H1226</f>
        <v>大阪市住吉区我孫子西2-1</v>
      </c>
      <c r="I149" s="81">
        <f>すべて_位置図情報!I1226</f>
        <v>9.89</v>
      </c>
      <c r="J149" s="80" t="str">
        <f>すべて_位置図情報!J1226</f>
        <v>A</v>
      </c>
      <c r="K149" s="78">
        <f>すべて_位置図情報!K1226</f>
        <v>0</v>
      </c>
      <c r="L149" s="79">
        <f>すべて_位置図情報!L1226</f>
        <v>2012</v>
      </c>
      <c r="M149" s="79" t="str">
        <f>すべて_位置図情報!M1226</f>
        <v>a</v>
      </c>
      <c r="N149" s="79" t="str">
        <f>すべて_位置図情報!N1226</f>
        <v>a</v>
      </c>
      <c r="O149" s="79" t="str">
        <f>すべて_位置図情報!O1226</f>
        <v/>
      </c>
      <c r="P149" s="79" t="str">
        <f>すべて_位置図情報!P1226</f>
        <v>A</v>
      </c>
      <c r="Q149" s="79" t="str">
        <f>すべて_位置図情報!Q1226</f>
        <v>無</v>
      </c>
      <c r="R149" s="79" t="str">
        <f>すべて_位置図情報!R1226</f>
        <v>指定管理（利用料金施設）</v>
      </c>
      <c r="S149" s="126" t="str">
        <f>すべて_位置図情報!S1226</f>
        <v>建設局</v>
      </c>
      <c r="T149" s="126" t="str">
        <f>すべて_位置図情報!T1226</f>
        <v>総務部</v>
      </c>
      <c r="U149" s="126" t="str">
        <f>すべて_位置図情報!U1226</f>
        <v>管理課</v>
      </c>
      <c r="V149" s="126" t="str">
        <f>すべて_位置図情報!V1226</f>
        <v>自転車対策担当</v>
      </c>
      <c r="W149" s="116" t="str">
        <f>すべて_位置図情報!W1226</f>
        <v>住吉区</v>
      </c>
      <c r="X149" s="116" t="str">
        <f>すべて_位置図情報!X1226</f>
        <v>一般施設</v>
      </c>
      <c r="Y149" s="114">
        <f>すべて_位置図情報!Y1226</f>
        <v>38</v>
      </c>
      <c r="Z149" s="127">
        <f>すべて_位置図情報!Z1226</f>
        <v>0</v>
      </c>
      <c r="AA149" s="124">
        <f>すべて_位置図情報!AA1226</f>
        <v>0</v>
      </c>
      <c r="AB149" s="126">
        <f>すべて_位置図情報!AB1226</f>
        <v>0</v>
      </c>
      <c r="AC149" s="124">
        <f>すべて_位置図情報!AC1226</f>
        <v>0</v>
      </c>
      <c r="AD149" s="124">
        <f>すべて_位置図情報!AD1226</f>
        <v>0</v>
      </c>
      <c r="AE149" s="18">
        <f>すべて_位置図情報!AF1226</f>
        <v>0</v>
      </c>
      <c r="AF149" s="18">
        <f>すべて_位置図情報!AG1226</f>
        <v>0</v>
      </c>
      <c r="AG149" s="18">
        <f>すべて_位置図情報!AH1226</f>
        <v>0</v>
      </c>
      <c r="AH149" s="18">
        <f>すべて_位置図情報!AI1226</f>
        <v>0</v>
      </c>
      <c r="AI149" s="18">
        <f>すべて_位置図情報!AJ1226</f>
        <v>0</v>
      </c>
      <c r="AJ149" s="18">
        <f>すべて_位置図情報!AK1226</f>
        <v>0</v>
      </c>
      <c r="AK149" s="18" t="e">
        <f>すべて_位置図情報!#REF!</f>
        <v>#REF!</v>
      </c>
    </row>
    <row r="150" spans="1:37">
      <c r="A150" s="262">
        <v>1209</v>
      </c>
      <c r="B150" s="7" t="str">
        <f>すべて_位置図情報!B1227</f>
        <v>インフラ関係施設</v>
      </c>
      <c r="C150" s="7" t="str">
        <f>すべて_位置図情報!C1227</f>
        <v>駐車場</v>
      </c>
      <c r="D150" s="7" t="str">
        <f>すべて_位置図情報!D1227</f>
        <v>自転車管理事務所</v>
      </c>
      <c r="E150" s="7" t="str">
        <f>すべて_位置図情報!E1227</f>
        <v>自転車駐車場管理事務所</v>
      </c>
      <c r="F150" s="74">
        <f>すべて_位置図情報!F1227</f>
        <v>122</v>
      </c>
      <c r="G150" s="13" t="str" ph="1">
        <f>すべて_位置図情報!G1227</f>
        <v>あびこ駅自転車駐車場管理事務所</v>
      </c>
      <c r="H150" s="126" t="str">
        <f>すべて_位置図情報!H1227</f>
        <v>大阪市住吉区我孫子東2-6</v>
      </c>
      <c r="I150" s="81">
        <f>すべて_位置図情報!I1227</f>
        <v>12.56</v>
      </c>
      <c r="J150" s="80" t="str">
        <f>すべて_位置図情報!J1227</f>
        <v>A</v>
      </c>
      <c r="K150" s="78">
        <f>すべて_位置図情報!K1227</f>
        <v>0</v>
      </c>
      <c r="L150" s="79">
        <f>すべて_位置図情報!L1227</f>
        <v>1991</v>
      </c>
      <c r="M150" s="79" t="str">
        <f>すべて_位置図情報!M1227</f>
        <v>b</v>
      </c>
      <c r="N150" s="79" t="str">
        <f>すべて_位置図情報!N1227</f>
        <v>b</v>
      </c>
      <c r="O150" s="79" t="str">
        <f>すべて_位置図情報!O1227</f>
        <v/>
      </c>
      <c r="P150" s="79" t="str">
        <f>すべて_位置図情報!P1227</f>
        <v>D</v>
      </c>
      <c r="Q150" s="79" t="str">
        <f>すべて_位置図情報!Q1227</f>
        <v>無</v>
      </c>
      <c r="R150" s="79" t="str">
        <f>すべて_位置図情報!R1227</f>
        <v>指定管理（利用料金施設）</v>
      </c>
      <c r="S150" s="126" t="str">
        <f>すべて_位置図情報!S1227</f>
        <v>建設局</v>
      </c>
      <c r="T150" s="126" t="str">
        <f>すべて_位置図情報!T1227</f>
        <v>総務部</v>
      </c>
      <c r="U150" s="126" t="str">
        <f>すべて_位置図情報!U1227</f>
        <v>管理課</v>
      </c>
      <c r="V150" s="126" t="str">
        <f>すべて_位置図情報!V1227</f>
        <v>自転車対策担当</v>
      </c>
      <c r="W150" s="116" t="str">
        <f>すべて_位置図情報!W1227</f>
        <v>住吉区</v>
      </c>
      <c r="X150" s="116" t="str">
        <f>すべて_位置図情報!X1227</f>
        <v>一般施設</v>
      </c>
      <c r="Y150" s="114">
        <f>すべて_位置図情報!Y1227</f>
        <v>39</v>
      </c>
      <c r="Z150" s="127">
        <f>すべて_位置図情報!Z1227</f>
        <v>0</v>
      </c>
      <c r="AA150" s="124">
        <f>すべて_位置図情報!AA1227</f>
        <v>0</v>
      </c>
      <c r="AB150" s="126">
        <f>すべて_位置図情報!AB1227</f>
        <v>0</v>
      </c>
      <c r="AC150" s="124">
        <f>すべて_位置図情報!AC1227</f>
        <v>0</v>
      </c>
      <c r="AD150" s="124">
        <f>すべて_位置図情報!AD1227</f>
        <v>0</v>
      </c>
      <c r="AE150" s="18">
        <f>すべて_位置図情報!AF1227</f>
        <v>0</v>
      </c>
      <c r="AF150" s="18">
        <f>すべて_位置図情報!AG1227</f>
        <v>0</v>
      </c>
      <c r="AG150" s="18">
        <f>すべて_位置図情報!AH1227</f>
        <v>0</v>
      </c>
      <c r="AH150" s="18">
        <f>すべて_位置図情報!AI1227</f>
        <v>0</v>
      </c>
      <c r="AI150" s="18">
        <f>すべて_位置図情報!AJ1227</f>
        <v>0</v>
      </c>
      <c r="AJ150" s="18">
        <f>すべて_位置図情報!AK1227</f>
        <v>0</v>
      </c>
      <c r="AK150" s="18" t="e">
        <f>すべて_位置図情報!#REF!</f>
        <v>#REF!</v>
      </c>
    </row>
    <row r="151" spans="1:37">
      <c r="A151" s="262">
        <v>1210</v>
      </c>
      <c r="B151" s="7" t="str">
        <f>すべて_位置図情報!B1228</f>
        <v>インフラ関係施設</v>
      </c>
      <c r="C151" s="7" t="str">
        <f>すべて_位置図情報!C1228</f>
        <v>駐車場</v>
      </c>
      <c r="D151" s="7" t="str">
        <f>すべて_位置図情報!D1228</f>
        <v>自転車管理事務所</v>
      </c>
      <c r="E151" s="7" t="str">
        <f>すべて_位置図情報!E1228</f>
        <v>自転車駐車場管理事務所</v>
      </c>
      <c r="F151" s="74">
        <f>すべて_位置図情報!F1228</f>
        <v>123</v>
      </c>
      <c r="G151" s="13" t="str" ph="1">
        <f>すべて_位置図情報!G1228</f>
        <v>我孫子前駅自転車駐車場管理事務所</v>
      </c>
      <c r="H151" s="126" t="str">
        <f>すべて_位置図情報!H1228</f>
        <v>大阪市住吉区遠里小野1-11</v>
      </c>
      <c r="I151" s="81">
        <f>すべて_位置図情報!I1228</f>
        <v>12.56</v>
      </c>
      <c r="J151" s="80" t="str">
        <f>すべて_位置図情報!J1228</f>
        <v>A</v>
      </c>
      <c r="K151" s="78">
        <f>すべて_位置図情報!K1228</f>
        <v>0</v>
      </c>
      <c r="L151" s="79">
        <f>すべて_位置図情報!L1228</f>
        <v>1989</v>
      </c>
      <c r="M151" s="79" t="str">
        <f>すべて_位置図情報!M1228</f>
        <v>b</v>
      </c>
      <c r="N151" s="79" t="str">
        <f>すべて_位置図情報!N1228</f>
        <v>b</v>
      </c>
      <c r="O151" s="79" t="str">
        <f>すべて_位置図情報!O1228</f>
        <v/>
      </c>
      <c r="P151" s="79" t="str">
        <f>すべて_位置図情報!P1228</f>
        <v>D</v>
      </c>
      <c r="Q151" s="79" t="str">
        <f>すべて_位置図情報!Q1228</f>
        <v>無</v>
      </c>
      <c r="R151" s="79" t="str">
        <f>すべて_位置図情報!R1228</f>
        <v>指定管理（利用料金施設）</v>
      </c>
      <c r="S151" s="126" t="str">
        <f>すべて_位置図情報!S1228</f>
        <v>建設局</v>
      </c>
      <c r="T151" s="126" t="str">
        <f>すべて_位置図情報!T1228</f>
        <v>総務部</v>
      </c>
      <c r="U151" s="126" t="str">
        <f>すべて_位置図情報!U1228</f>
        <v>管理課</v>
      </c>
      <c r="V151" s="126" t="str">
        <f>すべて_位置図情報!V1228</f>
        <v>自転車対策担当</v>
      </c>
      <c r="W151" s="116" t="str">
        <f>すべて_位置図情報!W1228</f>
        <v>住吉区</v>
      </c>
      <c r="X151" s="116" t="str">
        <f>すべて_位置図情報!X1228</f>
        <v>一般施設</v>
      </c>
      <c r="Y151" s="114">
        <f>すべて_位置図情報!Y1228</f>
        <v>40</v>
      </c>
      <c r="Z151" s="127">
        <f>すべて_位置図情報!Z1228</f>
        <v>0</v>
      </c>
      <c r="AA151" s="124">
        <f>すべて_位置図情報!AA1228</f>
        <v>0</v>
      </c>
      <c r="AB151" s="126">
        <f>すべて_位置図情報!AB1228</f>
        <v>0</v>
      </c>
      <c r="AC151" s="124">
        <f>すべて_位置図情報!AC1228</f>
        <v>0</v>
      </c>
      <c r="AD151" s="124">
        <f>すべて_位置図情報!AD1228</f>
        <v>0</v>
      </c>
      <c r="AE151" s="18">
        <f>すべて_位置図情報!AF1228</f>
        <v>0</v>
      </c>
      <c r="AF151" s="18">
        <f>すべて_位置図情報!AG1228</f>
        <v>0</v>
      </c>
      <c r="AG151" s="18">
        <f>すべて_位置図情報!AH1228</f>
        <v>0</v>
      </c>
      <c r="AH151" s="18">
        <f>すべて_位置図情報!AI1228</f>
        <v>0</v>
      </c>
      <c r="AI151" s="18">
        <f>すべて_位置図情報!AJ1228</f>
        <v>0</v>
      </c>
      <c r="AJ151" s="18">
        <f>すべて_位置図情報!AK1228</f>
        <v>0</v>
      </c>
      <c r="AK151" s="18" t="e">
        <f>すべて_位置図情報!#REF!</f>
        <v>#REF!</v>
      </c>
    </row>
    <row r="152" spans="1:37">
      <c r="A152" s="262">
        <v>1211</v>
      </c>
      <c r="B152" s="7" t="str">
        <f>すべて_位置図情報!B1229</f>
        <v>インフラ関係施設</v>
      </c>
      <c r="C152" s="7" t="str">
        <f>すべて_位置図情報!C1229</f>
        <v>駐車場</v>
      </c>
      <c r="D152" s="7" t="str">
        <f>すべて_位置図情報!D1229</f>
        <v>自転車管理事務所</v>
      </c>
      <c r="E152" s="7" t="str">
        <f>すべて_位置図情報!E1229</f>
        <v>自転車駐車場管理事務所</v>
      </c>
      <c r="F152" s="74">
        <f>すべて_位置図情報!F1229</f>
        <v>124</v>
      </c>
      <c r="G152" s="13" t="str" ph="1">
        <f>すべて_位置図情報!G1229</f>
        <v>沢ノ町駅自転車駐車場管理事務所</v>
      </c>
      <c r="H152" s="126" t="str">
        <f>すべて_位置図情報!H1229</f>
        <v>大阪市住吉区殿辻2-4</v>
      </c>
      <c r="I152" s="81">
        <f>すべて_位置図情報!I1229</f>
        <v>3.89</v>
      </c>
      <c r="J152" s="80" t="str">
        <f>すべて_位置図情報!J1229</f>
        <v>A</v>
      </c>
      <c r="K152" s="78">
        <f>すべて_位置図情報!K1229</f>
        <v>0</v>
      </c>
      <c r="L152" s="79">
        <f>すべて_位置図情報!L1229</f>
        <v>1989</v>
      </c>
      <c r="M152" s="79" t="str">
        <f>すべて_位置図情報!M1229</f>
        <v>b</v>
      </c>
      <c r="N152" s="79" t="str">
        <f>すべて_位置図情報!N1229</f>
        <v>b</v>
      </c>
      <c r="O152" s="79" t="str">
        <f>すべて_位置図情報!O1229</f>
        <v/>
      </c>
      <c r="P152" s="79" t="str">
        <f>すべて_位置図情報!P1229</f>
        <v>D</v>
      </c>
      <c r="Q152" s="79" t="str">
        <f>すべて_位置図情報!Q1229</f>
        <v>無</v>
      </c>
      <c r="R152" s="79" t="str">
        <f>すべて_位置図情報!R1229</f>
        <v>指定管理（利用料金施設）</v>
      </c>
      <c r="S152" s="126" t="str">
        <f>すべて_位置図情報!S1229</f>
        <v>建設局</v>
      </c>
      <c r="T152" s="126" t="str">
        <f>すべて_位置図情報!T1229</f>
        <v>総務部</v>
      </c>
      <c r="U152" s="126" t="str">
        <f>すべて_位置図情報!U1229</f>
        <v>管理課</v>
      </c>
      <c r="V152" s="126" t="str">
        <f>すべて_位置図情報!V1229</f>
        <v>自転車対策担当</v>
      </c>
      <c r="W152" s="116" t="str">
        <f>すべて_位置図情報!W1229</f>
        <v>住吉区</v>
      </c>
      <c r="X152" s="116" t="str">
        <f>すべて_位置図情報!X1229</f>
        <v>一般施設</v>
      </c>
      <c r="Y152" s="114">
        <f>すべて_位置図情報!Y1229</f>
        <v>41</v>
      </c>
      <c r="Z152" s="127">
        <f>すべて_位置図情報!Z1229</f>
        <v>0</v>
      </c>
      <c r="AA152" s="124">
        <f>すべて_位置図情報!AA1229</f>
        <v>0</v>
      </c>
      <c r="AB152" s="126">
        <f>すべて_位置図情報!AB1229</f>
        <v>0</v>
      </c>
      <c r="AC152" s="124">
        <f>すべて_位置図情報!AC1229</f>
        <v>0</v>
      </c>
      <c r="AD152" s="124">
        <f>すべて_位置図情報!AD1229</f>
        <v>0</v>
      </c>
      <c r="AE152" s="18">
        <f>すべて_位置図情報!AF1229</f>
        <v>0</v>
      </c>
      <c r="AF152" s="18">
        <f>すべて_位置図情報!AG1229</f>
        <v>0</v>
      </c>
      <c r="AG152" s="18">
        <f>すべて_位置図情報!AH1229</f>
        <v>0</v>
      </c>
      <c r="AH152" s="18">
        <f>すべて_位置図情報!AI1229</f>
        <v>0</v>
      </c>
      <c r="AI152" s="18">
        <f>すべて_位置図情報!AJ1229</f>
        <v>0</v>
      </c>
      <c r="AJ152" s="18">
        <f>すべて_位置図情報!AK1229</f>
        <v>0</v>
      </c>
      <c r="AK152" s="18" t="e">
        <f>すべて_位置図情報!#REF!</f>
        <v>#REF!</v>
      </c>
    </row>
    <row r="153" spans="1:37">
      <c r="A153" s="262">
        <v>1212</v>
      </c>
      <c r="B153" s="7" t="str">
        <f>すべて_位置図情報!B1230</f>
        <v>インフラ関係施設</v>
      </c>
      <c r="C153" s="7" t="str">
        <f>すべて_位置図情報!C1230</f>
        <v>駐車場</v>
      </c>
      <c r="D153" s="7" t="str">
        <f>すべて_位置図情報!D1230</f>
        <v>自転車管理事務所</v>
      </c>
      <c r="E153" s="7" t="str">
        <f>すべて_位置図情報!E1230</f>
        <v>自転車駐車場管理事務所</v>
      </c>
      <c r="F153" s="74">
        <f>すべて_位置図情報!F1230</f>
        <v>125</v>
      </c>
      <c r="G153" s="13" t="str" ph="1">
        <f>すべて_位置図情報!G1230</f>
        <v>住吉東駅自転車駐車場管理事務所</v>
      </c>
      <c r="H153" s="126" t="str">
        <f>すべて_位置図情報!H1230</f>
        <v>大阪市住吉区帝塚山東5-8</v>
      </c>
      <c r="I153" s="81">
        <f>すべて_位置図情報!I1230</f>
        <v>12.56</v>
      </c>
      <c r="J153" s="80" t="str">
        <f>すべて_位置図情報!J1230</f>
        <v>A</v>
      </c>
      <c r="K153" s="78">
        <f>すべて_位置図情報!K1230</f>
        <v>0</v>
      </c>
      <c r="L153" s="79">
        <f>すべて_位置図情報!L1230</f>
        <v>1991</v>
      </c>
      <c r="M153" s="79" t="str">
        <f>すべて_位置図情報!M1230</f>
        <v>b</v>
      </c>
      <c r="N153" s="79" t="str">
        <f>すべて_位置図情報!N1230</f>
        <v>b</v>
      </c>
      <c r="O153" s="79" t="str">
        <f>すべて_位置図情報!O1230</f>
        <v/>
      </c>
      <c r="P153" s="79" t="str">
        <f>すべて_位置図情報!P1230</f>
        <v>D</v>
      </c>
      <c r="Q153" s="79" t="str">
        <f>すべて_位置図情報!Q1230</f>
        <v>無</v>
      </c>
      <c r="R153" s="79" t="str">
        <f>すべて_位置図情報!R1230</f>
        <v>指定管理（利用料金施設）</v>
      </c>
      <c r="S153" s="126" t="str">
        <f>すべて_位置図情報!S1230</f>
        <v>建設局</v>
      </c>
      <c r="T153" s="126" t="str">
        <f>すべて_位置図情報!T1230</f>
        <v>総務部</v>
      </c>
      <c r="U153" s="126" t="str">
        <f>すべて_位置図情報!U1230</f>
        <v>管理課</v>
      </c>
      <c r="V153" s="126" t="str">
        <f>すべて_位置図情報!V1230</f>
        <v>自転車対策担当</v>
      </c>
      <c r="W153" s="116" t="str">
        <f>すべて_位置図情報!W1230</f>
        <v>住吉区</v>
      </c>
      <c r="X153" s="116" t="str">
        <f>すべて_位置図情報!X1230</f>
        <v>一般施設</v>
      </c>
      <c r="Y153" s="114">
        <f>すべて_位置図情報!Y1230</f>
        <v>42</v>
      </c>
      <c r="Z153" s="127">
        <f>すべて_位置図情報!Z1230</f>
        <v>0</v>
      </c>
      <c r="AA153" s="124">
        <f>すべて_位置図情報!AA1230</f>
        <v>0</v>
      </c>
      <c r="AB153" s="126">
        <f>すべて_位置図情報!AB1230</f>
        <v>0</v>
      </c>
      <c r="AC153" s="124">
        <f>すべて_位置図情報!AC1230</f>
        <v>0</v>
      </c>
      <c r="AD153" s="124">
        <f>すべて_位置図情報!AD1230</f>
        <v>0</v>
      </c>
      <c r="AE153" s="18">
        <f>すべて_位置図情報!AF1230</f>
        <v>0</v>
      </c>
      <c r="AF153" s="18">
        <f>すべて_位置図情報!AG1230</f>
        <v>0</v>
      </c>
      <c r="AG153" s="18">
        <f>すべて_位置図情報!AH1230</f>
        <v>0</v>
      </c>
      <c r="AH153" s="18">
        <f>すべて_位置図情報!AI1230</f>
        <v>0</v>
      </c>
      <c r="AI153" s="18">
        <f>すべて_位置図情報!AJ1230</f>
        <v>0</v>
      </c>
      <c r="AJ153" s="18">
        <f>すべて_位置図情報!AK1230</f>
        <v>0</v>
      </c>
      <c r="AK153" s="18" t="e">
        <f>すべて_位置図情報!#REF!</f>
        <v>#REF!</v>
      </c>
    </row>
    <row r="154" spans="1:37">
      <c r="A154" s="262">
        <v>1213</v>
      </c>
      <c r="B154" s="7" t="str">
        <f>すべて_位置図情報!B1231</f>
        <v>インフラ関係施設</v>
      </c>
      <c r="C154" s="7" t="str">
        <f>すべて_位置図情報!C1231</f>
        <v>駐車場</v>
      </c>
      <c r="D154" s="7" t="str">
        <f>すべて_位置図情報!D1231</f>
        <v>自転車管理事務所</v>
      </c>
      <c r="E154" s="7" t="str">
        <f>すべて_位置図情報!E1231</f>
        <v>自転車駐車場管理事務所</v>
      </c>
      <c r="F154" s="74">
        <f>すべて_位置図情報!F1231</f>
        <v>126</v>
      </c>
      <c r="G154" s="13" t="str" ph="1">
        <f>すべて_位置図情報!G1231</f>
        <v>玉出駅自転車駐車場管理事務所</v>
      </c>
      <c r="H154" s="126" t="str">
        <f>すべて_位置図情報!H1231</f>
        <v>大阪市住吉区東粉浜1-13</v>
      </c>
      <c r="I154" s="81">
        <f>すべて_位置図情報!I1231</f>
        <v>12.96</v>
      </c>
      <c r="J154" s="80" t="str">
        <f>すべて_位置図情報!J1231</f>
        <v>A</v>
      </c>
      <c r="K154" s="78">
        <f>すべて_位置図情報!K1231</f>
        <v>0</v>
      </c>
      <c r="L154" s="79">
        <f>すべて_位置図情報!L1231</f>
        <v>1992</v>
      </c>
      <c r="M154" s="79" t="str">
        <f>すべて_位置図情報!M1231</f>
        <v>b</v>
      </c>
      <c r="N154" s="79" t="str">
        <f>すべて_位置図情報!N1231</f>
        <v>b</v>
      </c>
      <c r="O154" s="79" t="str">
        <f>すべて_位置図情報!O1231</f>
        <v/>
      </c>
      <c r="P154" s="79" t="str">
        <f>すべて_位置図情報!P1231</f>
        <v>D</v>
      </c>
      <c r="Q154" s="79" t="str">
        <f>すべて_位置図情報!Q1231</f>
        <v>無</v>
      </c>
      <c r="R154" s="79" t="str">
        <f>すべて_位置図情報!R1231</f>
        <v>指定管理（利用料金施設）</v>
      </c>
      <c r="S154" s="126" t="str">
        <f>すべて_位置図情報!S1231</f>
        <v>建設局</v>
      </c>
      <c r="T154" s="126" t="str">
        <f>すべて_位置図情報!T1231</f>
        <v>総務部</v>
      </c>
      <c r="U154" s="126" t="str">
        <f>すべて_位置図情報!U1231</f>
        <v>管理課</v>
      </c>
      <c r="V154" s="126" t="str">
        <f>すべて_位置図情報!V1231</f>
        <v>自転車対策担当</v>
      </c>
      <c r="W154" s="116" t="str">
        <f>すべて_位置図情報!W1231</f>
        <v>住吉区</v>
      </c>
      <c r="X154" s="116" t="str">
        <f>すべて_位置図情報!X1231</f>
        <v>一般施設</v>
      </c>
      <c r="Y154" s="114">
        <f>すべて_位置図情報!Y1231</f>
        <v>43</v>
      </c>
      <c r="Z154" s="127">
        <f>すべて_位置図情報!Z1231</f>
        <v>0</v>
      </c>
      <c r="AA154" s="124">
        <f>すべて_位置図情報!AA1231</f>
        <v>0</v>
      </c>
      <c r="AB154" s="126">
        <f>すべて_位置図情報!AB1231</f>
        <v>0</v>
      </c>
      <c r="AC154" s="124">
        <f>すべて_位置図情報!AC1231</f>
        <v>0</v>
      </c>
      <c r="AD154" s="124">
        <f>すべて_位置図情報!AD1231</f>
        <v>0</v>
      </c>
      <c r="AE154" s="18">
        <f>すべて_位置図情報!AF1231</f>
        <v>0</v>
      </c>
      <c r="AF154" s="18">
        <f>すべて_位置図情報!AG1231</f>
        <v>0</v>
      </c>
      <c r="AG154" s="18">
        <f>すべて_位置図情報!AH1231</f>
        <v>0</v>
      </c>
      <c r="AH154" s="18">
        <f>すべて_位置図情報!AI1231</f>
        <v>0</v>
      </c>
      <c r="AI154" s="18">
        <f>すべて_位置図情報!AJ1231</f>
        <v>0</v>
      </c>
      <c r="AJ154" s="18">
        <f>すべて_位置図情報!AK1231</f>
        <v>0</v>
      </c>
      <c r="AK154" s="18" t="e">
        <f>すべて_位置図情報!#REF!</f>
        <v>#REF!</v>
      </c>
    </row>
    <row r="155" spans="1:37">
      <c r="A155" s="262">
        <v>1214</v>
      </c>
      <c r="B155" s="7" t="str">
        <f>すべて_位置図情報!B1232</f>
        <v>インフラ関係施設</v>
      </c>
      <c r="C155" s="7" t="str">
        <f>すべて_位置図情報!C1232</f>
        <v>駐車場</v>
      </c>
      <c r="D155" s="7" t="str">
        <f>すべて_位置図情報!D1232</f>
        <v>自転車管理事務所</v>
      </c>
      <c r="E155" s="7" t="str">
        <f>すべて_位置図情報!E1232</f>
        <v>自転車駐車場管理事務所</v>
      </c>
      <c r="F155" s="74">
        <f>すべて_位置図情報!F1232</f>
        <v>127</v>
      </c>
      <c r="G155" s="13" t="str" ph="1">
        <f>すべて_位置図情報!G1232</f>
        <v>帝塚山駅自転車駐車場管理事務所</v>
      </c>
      <c r="H155" s="126" t="str">
        <f>すべて_位置図情報!H1232</f>
        <v>大阪市住吉区帝塚山中3-10</v>
      </c>
      <c r="I155" s="81">
        <f>すべて_位置図情報!I1232</f>
        <v>3.89</v>
      </c>
      <c r="J155" s="80" t="str">
        <f>すべて_位置図情報!J1232</f>
        <v>A</v>
      </c>
      <c r="K155" s="78">
        <f>すべて_位置図情報!K1232</f>
        <v>0</v>
      </c>
      <c r="L155" s="79">
        <f>すべて_位置図情報!L1232</f>
        <v>1990</v>
      </c>
      <c r="M155" s="79" t="str">
        <f>すべて_位置図情報!M1232</f>
        <v>b</v>
      </c>
      <c r="N155" s="79" t="str">
        <f>すべて_位置図情報!N1232</f>
        <v>b</v>
      </c>
      <c r="O155" s="79" t="str">
        <f>すべて_位置図情報!O1232</f>
        <v/>
      </c>
      <c r="P155" s="79" t="str">
        <f>すべて_位置図情報!P1232</f>
        <v>D</v>
      </c>
      <c r="Q155" s="79" t="str">
        <f>すべて_位置図情報!Q1232</f>
        <v>無</v>
      </c>
      <c r="R155" s="79" t="str">
        <f>すべて_位置図情報!R1232</f>
        <v>指定管理（利用料金施設）</v>
      </c>
      <c r="S155" s="126" t="str">
        <f>すべて_位置図情報!S1232</f>
        <v>建設局</v>
      </c>
      <c r="T155" s="126" t="str">
        <f>すべて_位置図情報!T1232</f>
        <v>総務部</v>
      </c>
      <c r="U155" s="126" t="str">
        <f>すべて_位置図情報!U1232</f>
        <v>管理課</v>
      </c>
      <c r="V155" s="126" t="str">
        <f>すべて_位置図情報!V1232</f>
        <v>自転車対策担当</v>
      </c>
      <c r="W155" s="116" t="str">
        <f>すべて_位置図情報!W1232</f>
        <v>住吉区</v>
      </c>
      <c r="X155" s="116" t="str">
        <f>すべて_位置図情報!X1232</f>
        <v>一般施設</v>
      </c>
      <c r="Y155" s="114">
        <f>すべて_位置図情報!Y1232</f>
        <v>44</v>
      </c>
      <c r="Z155" s="127">
        <f>すべて_位置図情報!Z1232</f>
        <v>0</v>
      </c>
      <c r="AA155" s="124">
        <f>すべて_位置図情報!AA1232</f>
        <v>0</v>
      </c>
      <c r="AB155" s="126">
        <f>すべて_位置図情報!AB1232</f>
        <v>0</v>
      </c>
      <c r="AC155" s="124">
        <f>すべて_位置図情報!AC1232</f>
        <v>0</v>
      </c>
      <c r="AD155" s="124">
        <f>すべて_位置図情報!AD1232</f>
        <v>0</v>
      </c>
      <c r="AE155" s="18">
        <f>すべて_位置図情報!AF1232</f>
        <v>0</v>
      </c>
      <c r="AF155" s="18">
        <f>すべて_位置図情報!AG1232</f>
        <v>0</v>
      </c>
      <c r="AG155" s="18">
        <f>すべて_位置図情報!AH1232</f>
        <v>0</v>
      </c>
      <c r="AH155" s="18">
        <f>すべて_位置図情報!AI1232</f>
        <v>0</v>
      </c>
      <c r="AI155" s="18">
        <f>すべて_位置図情報!AJ1232</f>
        <v>0</v>
      </c>
      <c r="AJ155" s="18">
        <f>すべて_位置図情報!AK1232</f>
        <v>0</v>
      </c>
      <c r="AK155" s="18" t="e">
        <f>すべて_位置図情報!#REF!</f>
        <v>#REF!</v>
      </c>
    </row>
    <row r="156" spans="1:37">
      <c r="A156" s="262">
        <v>1215</v>
      </c>
      <c r="B156" s="7" t="str">
        <f>すべて_位置図情報!B1233</f>
        <v>インフラ関係施設</v>
      </c>
      <c r="C156" s="7" t="str">
        <f>すべて_位置図情報!C1233</f>
        <v>駐車場</v>
      </c>
      <c r="D156" s="7" t="str">
        <f>すべて_位置図情報!D1233</f>
        <v>自転車管理事務所</v>
      </c>
      <c r="E156" s="7" t="str">
        <f>すべて_位置図情報!E1233</f>
        <v>自転車駐車場管理事務所</v>
      </c>
      <c r="F156" s="74">
        <f>すべて_位置図情報!F1233</f>
        <v>128</v>
      </c>
      <c r="G156" s="13" t="str" ph="1">
        <f>すべて_位置図情報!G1233</f>
        <v>JR長居駅自転車駐車場管理事務所</v>
      </c>
      <c r="H156" s="126" t="str">
        <f>すべて_位置図情報!H1233</f>
        <v>大阪市住吉区長居東4-3</v>
      </c>
      <c r="I156" s="81">
        <f>すべて_位置図情報!I1233</f>
        <v>12.56</v>
      </c>
      <c r="J156" s="80" t="str">
        <f>すべて_位置図情報!J1233</f>
        <v>A</v>
      </c>
      <c r="K156" s="78">
        <f>すべて_位置図情報!K1233</f>
        <v>0</v>
      </c>
      <c r="L156" s="79">
        <f>すべて_位置図情報!L1233</f>
        <v>1990</v>
      </c>
      <c r="M156" s="79" t="str">
        <f>すべて_位置図情報!M1233</f>
        <v>b</v>
      </c>
      <c r="N156" s="79" t="str">
        <f>すべて_位置図情報!N1233</f>
        <v>b</v>
      </c>
      <c r="O156" s="79" t="str">
        <f>すべて_位置図情報!O1233</f>
        <v/>
      </c>
      <c r="P156" s="79" t="str">
        <f>すべて_位置図情報!P1233</f>
        <v>D</v>
      </c>
      <c r="Q156" s="79" t="str">
        <f>すべて_位置図情報!Q1233</f>
        <v>無</v>
      </c>
      <c r="R156" s="79" t="str">
        <f>すべて_位置図情報!R1233</f>
        <v>指定管理（利用料金施設）</v>
      </c>
      <c r="S156" s="126" t="str">
        <f>すべて_位置図情報!S1233</f>
        <v>建設局</v>
      </c>
      <c r="T156" s="126" t="str">
        <f>すべて_位置図情報!T1233</f>
        <v>総務部</v>
      </c>
      <c r="U156" s="126" t="str">
        <f>すべて_位置図情報!U1233</f>
        <v>管理課</v>
      </c>
      <c r="V156" s="126" t="str">
        <f>すべて_位置図情報!V1233</f>
        <v>自転車対策担当</v>
      </c>
      <c r="W156" s="116" t="str">
        <f>すべて_位置図情報!W1233</f>
        <v>住吉区</v>
      </c>
      <c r="X156" s="116" t="str">
        <f>すべて_位置図情報!X1233</f>
        <v>一般施設</v>
      </c>
      <c r="Y156" s="114">
        <f>すべて_位置図情報!Y1233</f>
        <v>45</v>
      </c>
      <c r="Z156" s="127">
        <f>すべて_位置図情報!Z1233</f>
        <v>0</v>
      </c>
      <c r="AA156" s="124">
        <f>すべて_位置図情報!AA1233</f>
        <v>0</v>
      </c>
      <c r="AB156" s="126">
        <f>すべて_位置図情報!AB1233</f>
        <v>0</v>
      </c>
      <c r="AC156" s="124">
        <f>すべて_位置図情報!AC1233</f>
        <v>0</v>
      </c>
      <c r="AD156" s="124">
        <f>すべて_位置図情報!AD1233</f>
        <v>0</v>
      </c>
      <c r="AE156" s="18">
        <f>すべて_位置図情報!AF1233</f>
        <v>0</v>
      </c>
      <c r="AF156" s="18">
        <f>すべて_位置図情報!AG1233</f>
        <v>0</v>
      </c>
      <c r="AG156" s="18">
        <f>すべて_位置図情報!AH1233</f>
        <v>0</v>
      </c>
      <c r="AH156" s="18">
        <f>すべて_位置図情報!AI1233</f>
        <v>0</v>
      </c>
      <c r="AI156" s="18">
        <f>すべて_位置図情報!AJ1233</f>
        <v>0</v>
      </c>
      <c r="AJ156" s="18">
        <f>すべて_位置図情報!AK1233</f>
        <v>0</v>
      </c>
      <c r="AK156" s="18" t="e">
        <f>すべて_位置図情報!#REF!</f>
        <v>#REF!</v>
      </c>
    </row>
    <row r="157" spans="1:37">
      <c r="A157" s="262">
        <v>1216</v>
      </c>
      <c r="B157" s="7" t="str">
        <f>すべて_位置図情報!B1234</f>
        <v>インフラ関係施設</v>
      </c>
      <c r="C157" s="7" t="str">
        <f>すべて_位置図情報!C1234</f>
        <v>駐車場</v>
      </c>
      <c r="D157" s="7" t="str">
        <f>すべて_位置図情報!D1234</f>
        <v>自転車管理事務所</v>
      </c>
      <c r="E157" s="7" t="str">
        <f>すべて_位置図情報!E1234</f>
        <v>自転車駐車場管理事務所</v>
      </c>
      <c r="F157" s="74">
        <f>すべて_位置図情報!F1234</f>
        <v>129</v>
      </c>
      <c r="G157" s="13" t="str" ph="1">
        <f>すべて_位置図情報!G1234</f>
        <v>JR長居駅自転車駐車場管理ボックス</v>
      </c>
      <c r="H157" s="126" t="str">
        <f>すべて_位置図情報!H1234</f>
        <v>大阪市住吉区長居東4-2</v>
      </c>
      <c r="I157" s="81">
        <f>すべて_位置図情報!I1234</f>
        <v>1.44</v>
      </c>
      <c r="J157" s="80" t="str">
        <f>すべて_位置図情報!J1234</f>
        <v>A</v>
      </c>
      <c r="K157" s="78">
        <f>すべて_位置図情報!K1234</f>
        <v>0</v>
      </c>
      <c r="L157" s="79">
        <f>すべて_位置図情報!L1234</f>
        <v>1990</v>
      </c>
      <c r="M157" s="79" t="str">
        <f>すべて_位置図情報!M1234</f>
        <v>b</v>
      </c>
      <c r="N157" s="79" t="str">
        <f>すべて_位置図情報!N1234</f>
        <v>b</v>
      </c>
      <c r="O157" s="79" t="str">
        <f>すべて_位置図情報!O1234</f>
        <v/>
      </c>
      <c r="P157" s="79" t="str">
        <f>すべて_位置図情報!P1234</f>
        <v>D</v>
      </c>
      <c r="Q157" s="79" t="str">
        <f>すべて_位置図情報!Q1234</f>
        <v>無</v>
      </c>
      <c r="R157" s="79" t="str">
        <f>すべて_位置図情報!R1234</f>
        <v>指定管理（利用料金施設）</v>
      </c>
      <c r="S157" s="126" t="str">
        <f>すべて_位置図情報!S1234</f>
        <v>建設局</v>
      </c>
      <c r="T157" s="126" t="str">
        <f>すべて_位置図情報!T1234</f>
        <v>総務部</v>
      </c>
      <c r="U157" s="126" t="str">
        <f>すべて_位置図情報!U1234</f>
        <v>管理課</v>
      </c>
      <c r="V157" s="126" t="str">
        <f>すべて_位置図情報!V1234</f>
        <v>自転車対策担当</v>
      </c>
      <c r="W157" s="116" t="str">
        <f>すべて_位置図情報!W1234</f>
        <v>住吉区</v>
      </c>
      <c r="X157" s="116" t="str">
        <f>すべて_位置図情報!X1234</f>
        <v>一般施設</v>
      </c>
      <c r="Y157" s="114">
        <f>すべて_位置図情報!Y1234</f>
        <v>46</v>
      </c>
      <c r="Z157" s="127">
        <f>すべて_位置図情報!Z1234</f>
        <v>0</v>
      </c>
      <c r="AA157" s="124">
        <f>すべて_位置図情報!AA1234</f>
        <v>0</v>
      </c>
      <c r="AB157" s="126">
        <f>すべて_位置図情報!AB1234</f>
        <v>0</v>
      </c>
      <c r="AC157" s="124">
        <f>すべて_位置図情報!AC1234</f>
        <v>0</v>
      </c>
      <c r="AD157" s="124">
        <f>すべて_位置図情報!AD1234</f>
        <v>0</v>
      </c>
      <c r="AE157" s="18">
        <f>すべて_位置図情報!AF1234</f>
        <v>0</v>
      </c>
      <c r="AF157" s="18">
        <f>すべて_位置図情報!AG1234</f>
        <v>0</v>
      </c>
      <c r="AG157" s="18">
        <f>すべて_位置図情報!AH1234</f>
        <v>0</v>
      </c>
      <c r="AH157" s="18">
        <f>すべて_位置図情報!AI1234</f>
        <v>0</v>
      </c>
      <c r="AI157" s="18">
        <f>すべて_位置図情報!AJ1234</f>
        <v>0</v>
      </c>
      <c r="AJ157" s="18">
        <f>すべて_位置図情報!AK1234</f>
        <v>0</v>
      </c>
      <c r="AK157" s="18" t="e">
        <f>すべて_位置図情報!#REF!</f>
        <v>#REF!</v>
      </c>
    </row>
    <row r="158" spans="1:37">
      <c r="A158" s="262">
        <v>1217</v>
      </c>
      <c r="B158" s="7" t="str">
        <f>すべて_位置図情報!B1235</f>
        <v>インフラ関係施設</v>
      </c>
      <c r="C158" s="7" t="str">
        <f>すべて_位置図情報!C1235</f>
        <v>駐車場</v>
      </c>
      <c r="D158" s="7" t="str">
        <f>すべて_位置図情報!D1235</f>
        <v>自転車管理事務所</v>
      </c>
      <c r="E158" s="7" t="str">
        <f>すべて_位置図情報!E1235</f>
        <v>自転車駐車場管理事務所</v>
      </c>
      <c r="F158" s="74">
        <f>すべて_位置図情報!F1235</f>
        <v>130</v>
      </c>
      <c r="G158" s="13" t="str" ph="1">
        <f>すべて_位置図情報!G1235</f>
        <v>沢ノ町駅自転車駐車場管理ボックス</v>
      </c>
      <c r="H158" s="126" t="str">
        <f>すべて_位置図情報!H1235</f>
        <v>大阪市住吉区墨江4-5</v>
      </c>
      <c r="I158" s="81">
        <f>すべて_位置図情報!I1235</f>
        <v>1.44</v>
      </c>
      <c r="J158" s="80" t="str">
        <f>すべて_位置図情報!J1235</f>
        <v>A</v>
      </c>
      <c r="K158" s="78">
        <f>すべて_位置図情報!K1235</f>
        <v>0</v>
      </c>
      <c r="L158" s="79">
        <f>すべて_位置図情報!L1235</f>
        <v>1989</v>
      </c>
      <c r="M158" s="79" t="str">
        <f>すべて_位置図情報!M1235</f>
        <v>b</v>
      </c>
      <c r="N158" s="79" t="str">
        <f>すべて_位置図情報!N1235</f>
        <v>b</v>
      </c>
      <c r="O158" s="79" t="str">
        <f>すべて_位置図情報!O1235</f>
        <v/>
      </c>
      <c r="P158" s="79" t="str">
        <f>すべて_位置図情報!P1235</f>
        <v>D</v>
      </c>
      <c r="Q158" s="79" t="str">
        <f>すべて_位置図情報!Q1235</f>
        <v>無</v>
      </c>
      <c r="R158" s="79" t="str">
        <f>すべて_位置図情報!R1235</f>
        <v>指定管理（利用料金施設）</v>
      </c>
      <c r="S158" s="126" t="str">
        <f>すべて_位置図情報!S1235</f>
        <v>建設局</v>
      </c>
      <c r="T158" s="126" t="str">
        <f>すべて_位置図情報!T1235</f>
        <v>総務部</v>
      </c>
      <c r="U158" s="126" t="str">
        <f>すべて_位置図情報!U1235</f>
        <v>管理課</v>
      </c>
      <c r="V158" s="126" t="str">
        <f>すべて_位置図情報!V1235</f>
        <v>自転車対策担当</v>
      </c>
      <c r="W158" s="116" t="str">
        <f>すべて_位置図情報!W1235</f>
        <v>住吉区</v>
      </c>
      <c r="X158" s="116" t="str">
        <f>すべて_位置図情報!X1235</f>
        <v>一般施設</v>
      </c>
      <c r="Y158" s="114">
        <f>すべて_位置図情報!Y1235</f>
        <v>47</v>
      </c>
      <c r="Z158" s="127">
        <f>すべて_位置図情報!Z1235</f>
        <v>0</v>
      </c>
      <c r="AA158" s="124">
        <f>すべて_位置図情報!AA1235</f>
        <v>0</v>
      </c>
      <c r="AB158" s="126">
        <f>すべて_位置図情報!AB1235</f>
        <v>0</v>
      </c>
      <c r="AC158" s="124">
        <f>すべて_位置図情報!AC1235</f>
        <v>0</v>
      </c>
      <c r="AD158" s="124">
        <f>すべて_位置図情報!AD1235</f>
        <v>0</v>
      </c>
      <c r="AE158" s="18">
        <f>すべて_位置図情報!AF1235</f>
        <v>0</v>
      </c>
      <c r="AF158" s="18">
        <f>すべて_位置図情報!AG1235</f>
        <v>0</v>
      </c>
      <c r="AG158" s="18">
        <f>すべて_位置図情報!AH1235</f>
        <v>0</v>
      </c>
      <c r="AH158" s="18">
        <f>すべて_位置図情報!AI1235</f>
        <v>0</v>
      </c>
      <c r="AI158" s="18">
        <f>すべて_位置図情報!AJ1235</f>
        <v>0</v>
      </c>
      <c r="AJ158" s="18">
        <f>すべて_位置図情報!AK1235</f>
        <v>0</v>
      </c>
      <c r="AK158" s="18" t="e">
        <f>すべて_位置図情報!#REF!</f>
        <v>#REF!</v>
      </c>
    </row>
    <row r="159" spans="1:37">
      <c r="A159" s="262">
        <v>1218</v>
      </c>
      <c r="B159" s="7" t="str">
        <f>すべて_位置図情報!B1236</f>
        <v>インフラ関係施設</v>
      </c>
      <c r="C159" s="7" t="str">
        <f>すべて_位置図情報!C1236</f>
        <v>駐車場</v>
      </c>
      <c r="D159" s="7" t="str">
        <f>すべて_位置図情報!D1236</f>
        <v>自転車管理事務所</v>
      </c>
      <c r="E159" s="7" t="str">
        <f>すべて_位置図情報!E1236</f>
        <v>自転車駐車場管理事務所</v>
      </c>
      <c r="F159" s="74">
        <f>すべて_位置図情報!F1236</f>
        <v>131</v>
      </c>
      <c r="G159" s="13" t="str" ph="1">
        <f>すべて_位置図情報!G1236</f>
        <v>駒川中野駅自転車駐車場管理事務所</v>
      </c>
      <c r="H159" s="126" t="str">
        <f>すべて_位置図情報!H1236</f>
        <v>大阪市東住吉区駒川3-27</v>
      </c>
      <c r="I159" s="81">
        <f>すべて_位置図情報!I1236</f>
        <v>12.56</v>
      </c>
      <c r="J159" s="80" t="str">
        <f>すべて_位置図情報!J1236</f>
        <v>A</v>
      </c>
      <c r="K159" s="78">
        <f>すべて_位置図情報!K1236</f>
        <v>0</v>
      </c>
      <c r="L159" s="79">
        <f>すべて_位置図情報!L1236</f>
        <v>1989</v>
      </c>
      <c r="M159" s="79" t="str">
        <f>すべて_位置図情報!M1236</f>
        <v>b</v>
      </c>
      <c r="N159" s="79" t="str">
        <f>すべて_位置図情報!N1236</f>
        <v>b</v>
      </c>
      <c r="O159" s="79" t="str">
        <f>すべて_位置図情報!O1236</f>
        <v/>
      </c>
      <c r="P159" s="79" t="str">
        <f>すべて_位置図情報!P1236</f>
        <v>D</v>
      </c>
      <c r="Q159" s="79" t="str">
        <f>すべて_位置図情報!Q1236</f>
        <v>無</v>
      </c>
      <c r="R159" s="79" t="str">
        <f>すべて_位置図情報!R1236</f>
        <v>指定管理（利用料金施設）</v>
      </c>
      <c r="S159" s="126" t="str">
        <f>すべて_位置図情報!S1236</f>
        <v>建設局</v>
      </c>
      <c r="T159" s="126" t="str">
        <f>すべて_位置図情報!T1236</f>
        <v>総務部</v>
      </c>
      <c r="U159" s="126" t="str">
        <f>すべて_位置図情報!U1236</f>
        <v>管理課</v>
      </c>
      <c r="V159" s="126" t="str">
        <f>すべて_位置図情報!V1236</f>
        <v>自転車対策担当</v>
      </c>
      <c r="W159" s="116" t="str">
        <f>すべて_位置図情報!W1236</f>
        <v>東住吉区</v>
      </c>
      <c r="X159" s="116" t="str">
        <f>すべて_位置図情報!X1236</f>
        <v>一般施設</v>
      </c>
      <c r="Y159" s="114">
        <f>すべて_位置図情報!Y1236</f>
        <v>46</v>
      </c>
      <c r="Z159" s="127">
        <f>すべて_位置図情報!Z1236</f>
        <v>0</v>
      </c>
      <c r="AA159" s="124">
        <f>すべて_位置図情報!AA1236</f>
        <v>0</v>
      </c>
      <c r="AB159" s="126">
        <f>すべて_位置図情報!AB1236</f>
        <v>0</v>
      </c>
      <c r="AC159" s="124">
        <f>すべて_位置図情報!AC1236</f>
        <v>0</v>
      </c>
      <c r="AD159" s="124">
        <f>すべて_位置図情報!AD1236</f>
        <v>0</v>
      </c>
      <c r="AE159" s="18">
        <f>すべて_位置図情報!AF1236</f>
        <v>0</v>
      </c>
      <c r="AF159" s="18">
        <f>すべて_位置図情報!AG1236</f>
        <v>0</v>
      </c>
      <c r="AG159" s="18">
        <f>すべて_位置図情報!AH1236</f>
        <v>0</v>
      </c>
      <c r="AH159" s="18">
        <f>すべて_位置図情報!AI1236</f>
        <v>0</v>
      </c>
      <c r="AI159" s="18">
        <f>すべて_位置図情報!AJ1236</f>
        <v>0</v>
      </c>
      <c r="AJ159" s="18">
        <f>すべて_位置図情報!AK1236</f>
        <v>0</v>
      </c>
      <c r="AK159" s="18" t="e">
        <f>すべて_位置図情報!#REF!</f>
        <v>#REF!</v>
      </c>
    </row>
    <row r="160" spans="1:37">
      <c r="A160" s="262">
        <v>1219</v>
      </c>
      <c r="B160" s="7" t="str">
        <f>すべて_位置図情報!B1237</f>
        <v>インフラ関係施設</v>
      </c>
      <c r="C160" s="7" t="str">
        <f>すべて_位置図情報!C1237</f>
        <v>駐車場</v>
      </c>
      <c r="D160" s="7" t="str">
        <f>すべて_位置図情報!D1237</f>
        <v>自転車管理事務所</v>
      </c>
      <c r="E160" s="7" t="str">
        <f>すべて_位置図情報!E1237</f>
        <v>自転車駐車場管理事務所</v>
      </c>
      <c r="F160" s="74">
        <f>すべて_位置図情報!F1237</f>
        <v>132</v>
      </c>
      <c r="G160" s="13" t="str" ph="1">
        <f>すべて_位置図情報!G1237</f>
        <v>田辺駅自転車駐車場管理事務所</v>
      </c>
      <c r="H160" s="126" t="str">
        <f>すべて_位置図情報!H1237</f>
        <v>大阪市東住吉区田辺2-1</v>
      </c>
      <c r="I160" s="81">
        <f>すべて_位置図情報!I1237</f>
        <v>12.96</v>
      </c>
      <c r="J160" s="80" t="str">
        <f>すべて_位置図情報!J1237</f>
        <v>A</v>
      </c>
      <c r="K160" s="78">
        <f>すべて_位置図情報!K1237</f>
        <v>0</v>
      </c>
      <c r="L160" s="79">
        <f>すべて_位置図情報!L1237</f>
        <v>1991</v>
      </c>
      <c r="M160" s="79" t="str">
        <f>すべて_位置図情報!M1237</f>
        <v>b</v>
      </c>
      <c r="N160" s="79" t="str">
        <f>すべて_位置図情報!N1237</f>
        <v>b</v>
      </c>
      <c r="O160" s="79" t="str">
        <f>すべて_位置図情報!O1237</f>
        <v/>
      </c>
      <c r="P160" s="79" t="str">
        <f>すべて_位置図情報!P1237</f>
        <v>D</v>
      </c>
      <c r="Q160" s="79" t="str">
        <f>すべて_位置図情報!Q1237</f>
        <v>無</v>
      </c>
      <c r="R160" s="79" t="str">
        <f>すべて_位置図情報!R1237</f>
        <v>指定管理（利用料金施設）</v>
      </c>
      <c r="S160" s="126" t="str">
        <f>すべて_位置図情報!S1237</f>
        <v>建設局</v>
      </c>
      <c r="T160" s="126" t="str">
        <f>すべて_位置図情報!T1237</f>
        <v>総務部</v>
      </c>
      <c r="U160" s="126" t="str">
        <f>すべて_位置図情報!U1237</f>
        <v>管理課</v>
      </c>
      <c r="V160" s="126" t="str">
        <f>すべて_位置図情報!V1237</f>
        <v>自転車対策担当</v>
      </c>
      <c r="W160" s="116" t="str">
        <f>すべて_位置図情報!W1237</f>
        <v>東住吉区</v>
      </c>
      <c r="X160" s="116" t="str">
        <f>すべて_位置図情報!X1237</f>
        <v>一般施設</v>
      </c>
      <c r="Y160" s="114">
        <f>すべて_位置図情報!Y1237</f>
        <v>47</v>
      </c>
      <c r="Z160" s="127">
        <f>すべて_位置図情報!Z1237</f>
        <v>0</v>
      </c>
      <c r="AA160" s="124">
        <f>すべて_位置図情報!AA1237</f>
        <v>0</v>
      </c>
      <c r="AB160" s="126">
        <f>すべて_位置図情報!AB1237</f>
        <v>0</v>
      </c>
      <c r="AC160" s="124">
        <f>すべて_位置図情報!AC1237</f>
        <v>0</v>
      </c>
      <c r="AD160" s="124">
        <f>すべて_位置図情報!AD1237</f>
        <v>0</v>
      </c>
      <c r="AE160" s="18">
        <f>すべて_位置図情報!AF1237</f>
        <v>0</v>
      </c>
      <c r="AF160" s="18">
        <f>すべて_位置図情報!AG1237</f>
        <v>0</v>
      </c>
      <c r="AG160" s="18">
        <f>すべて_位置図情報!AH1237</f>
        <v>0</v>
      </c>
      <c r="AH160" s="18">
        <f>すべて_位置図情報!AI1237</f>
        <v>0</v>
      </c>
      <c r="AI160" s="18">
        <f>すべて_位置図情報!AJ1237</f>
        <v>0</v>
      </c>
      <c r="AJ160" s="18">
        <f>すべて_位置図情報!AK1237</f>
        <v>0</v>
      </c>
      <c r="AK160" s="18" t="e">
        <f>すべて_位置図情報!#REF!</f>
        <v>#REF!</v>
      </c>
    </row>
    <row r="161" spans="1:37">
      <c r="A161" s="262">
        <v>1220</v>
      </c>
      <c r="B161" s="7" t="str">
        <f>すべて_位置図情報!B1238</f>
        <v>インフラ関係施設</v>
      </c>
      <c r="C161" s="7" t="str">
        <f>すべて_位置図情報!C1238</f>
        <v>駐車場</v>
      </c>
      <c r="D161" s="7" t="str">
        <f>すべて_位置図情報!D1238</f>
        <v>自転車管理事務所</v>
      </c>
      <c r="E161" s="7" t="str">
        <f>すべて_位置図情報!E1238</f>
        <v>自転車駐車場管理事務所</v>
      </c>
      <c r="F161" s="74">
        <f>すべて_位置図情報!F1238</f>
        <v>133</v>
      </c>
      <c r="G161" s="13" t="str" ph="1">
        <f>すべて_位置図情報!G1238</f>
        <v>地下鉄長居駅自転車駐車場管理事務所</v>
      </c>
      <c r="H161" s="126" t="str">
        <f>すべて_位置図情報!H1238</f>
        <v>大阪市東住吉区長居公園</v>
      </c>
      <c r="I161" s="81">
        <f>すべて_位置図情報!I1238</f>
        <v>12.56</v>
      </c>
      <c r="J161" s="80" t="str">
        <f>すべて_位置図情報!J1238</f>
        <v>A</v>
      </c>
      <c r="K161" s="78">
        <f>すべて_位置図情報!K1238</f>
        <v>0</v>
      </c>
      <c r="L161" s="79">
        <f>すべて_位置図情報!L1238</f>
        <v>1990</v>
      </c>
      <c r="M161" s="79" t="str">
        <f>すべて_位置図情報!M1238</f>
        <v>b</v>
      </c>
      <c r="N161" s="79" t="str">
        <f>すべて_位置図情報!N1238</f>
        <v>b</v>
      </c>
      <c r="O161" s="79" t="str">
        <f>すべて_位置図情報!O1238</f>
        <v/>
      </c>
      <c r="P161" s="79" t="str">
        <f>すべて_位置図情報!P1238</f>
        <v>D</v>
      </c>
      <c r="Q161" s="79" t="str">
        <f>すべて_位置図情報!Q1238</f>
        <v>無</v>
      </c>
      <c r="R161" s="79" t="str">
        <f>すべて_位置図情報!R1238</f>
        <v>指定管理（利用料金施設）</v>
      </c>
      <c r="S161" s="126" t="str">
        <f>すべて_位置図情報!S1238</f>
        <v>建設局</v>
      </c>
      <c r="T161" s="126" t="str">
        <f>すべて_位置図情報!T1238</f>
        <v>総務部</v>
      </c>
      <c r="U161" s="126" t="str">
        <f>すべて_位置図情報!U1238</f>
        <v>管理課</v>
      </c>
      <c r="V161" s="126" t="str">
        <f>すべて_位置図情報!V1238</f>
        <v>自転車対策担当</v>
      </c>
      <c r="W161" s="116" t="str">
        <f>すべて_位置図情報!W1238</f>
        <v>東住吉区</v>
      </c>
      <c r="X161" s="116" t="str">
        <f>すべて_位置図情報!X1238</f>
        <v>一般施設</v>
      </c>
      <c r="Y161" s="114">
        <f>すべて_位置図情報!Y1238</f>
        <v>48</v>
      </c>
      <c r="Z161" s="127">
        <f>すべて_位置図情報!Z1238</f>
        <v>0</v>
      </c>
      <c r="AA161" s="124">
        <f>すべて_位置図情報!AA1238</f>
        <v>0</v>
      </c>
      <c r="AB161" s="126">
        <f>すべて_位置図情報!AB1238</f>
        <v>0</v>
      </c>
      <c r="AC161" s="124">
        <f>すべて_位置図情報!AC1238</f>
        <v>0</v>
      </c>
      <c r="AD161" s="124">
        <f>すべて_位置図情報!AD1238</f>
        <v>0</v>
      </c>
      <c r="AE161" s="18">
        <f>すべて_位置図情報!AF1238</f>
        <v>0</v>
      </c>
      <c r="AF161" s="18">
        <f>すべて_位置図情報!AG1238</f>
        <v>0</v>
      </c>
      <c r="AG161" s="18">
        <f>すべて_位置図情報!AH1238</f>
        <v>0</v>
      </c>
      <c r="AH161" s="18">
        <f>すべて_位置図情報!AI1238</f>
        <v>0</v>
      </c>
      <c r="AI161" s="18">
        <f>すべて_位置図情報!AJ1238</f>
        <v>0</v>
      </c>
      <c r="AJ161" s="18">
        <f>すべて_位置図情報!AK1238</f>
        <v>0</v>
      </c>
      <c r="AK161" s="18" t="e">
        <f>すべて_位置図情報!#REF!</f>
        <v>#REF!</v>
      </c>
    </row>
    <row r="162" spans="1:37">
      <c r="A162" s="262">
        <v>1221</v>
      </c>
      <c r="B162" s="7" t="str">
        <f>すべて_位置図情報!B1239</f>
        <v>インフラ関係施設</v>
      </c>
      <c r="C162" s="7" t="str">
        <f>すべて_位置図情報!C1239</f>
        <v>駐車場</v>
      </c>
      <c r="D162" s="7" t="str">
        <f>すべて_位置図情報!D1239</f>
        <v>自転車管理事務所</v>
      </c>
      <c r="E162" s="7" t="str">
        <f>すべて_位置図情報!E1239</f>
        <v>自転車駐車場管理事務所</v>
      </c>
      <c r="F162" s="74">
        <f>すべて_位置図情報!F1239</f>
        <v>134</v>
      </c>
      <c r="G162" s="13" t="str" ph="1">
        <f>すべて_位置図情報!G1239</f>
        <v>針中野駅自転車駐車場管理事務所</v>
      </c>
      <c r="H162" s="126" t="str">
        <f>すべて_位置図情報!H1239</f>
        <v>大阪市東住吉区鷹合2-16</v>
      </c>
      <c r="I162" s="81">
        <f>すべて_位置図情報!I1239</f>
        <v>12.56</v>
      </c>
      <c r="J162" s="80" t="str">
        <f>すべて_位置図情報!J1239</f>
        <v>A</v>
      </c>
      <c r="K162" s="78">
        <f>すべて_位置図情報!K1239</f>
        <v>0</v>
      </c>
      <c r="L162" s="79">
        <f>すべて_位置図情報!L1239</f>
        <v>1989</v>
      </c>
      <c r="M162" s="79" t="str">
        <f>すべて_位置図情報!M1239</f>
        <v>b</v>
      </c>
      <c r="N162" s="79" t="str">
        <f>すべて_位置図情報!N1239</f>
        <v>b</v>
      </c>
      <c r="O162" s="79" t="str">
        <f>すべて_位置図情報!O1239</f>
        <v/>
      </c>
      <c r="P162" s="79" t="str">
        <f>すべて_位置図情報!P1239</f>
        <v>D</v>
      </c>
      <c r="Q162" s="79" t="str">
        <f>すべて_位置図情報!Q1239</f>
        <v>無</v>
      </c>
      <c r="R162" s="79" t="str">
        <f>すべて_位置図情報!R1239</f>
        <v>指定管理（利用料金施設）</v>
      </c>
      <c r="S162" s="126" t="str">
        <f>すべて_位置図情報!S1239</f>
        <v>建設局</v>
      </c>
      <c r="T162" s="126" t="str">
        <f>すべて_位置図情報!T1239</f>
        <v>総務部</v>
      </c>
      <c r="U162" s="126" t="str">
        <f>すべて_位置図情報!U1239</f>
        <v>管理課</v>
      </c>
      <c r="V162" s="126" t="str">
        <f>すべて_位置図情報!V1239</f>
        <v>自転車対策担当</v>
      </c>
      <c r="W162" s="116" t="str">
        <f>すべて_位置図情報!W1239</f>
        <v>東住吉区</v>
      </c>
      <c r="X162" s="116" t="str">
        <f>すべて_位置図情報!X1239</f>
        <v>一般施設</v>
      </c>
      <c r="Y162" s="114">
        <f>すべて_位置図情報!Y1239</f>
        <v>49</v>
      </c>
      <c r="Z162" s="127">
        <f>すべて_位置図情報!Z1239</f>
        <v>0</v>
      </c>
      <c r="AA162" s="124">
        <f>すべて_位置図情報!AA1239</f>
        <v>0</v>
      </c>
      <c r="AB162" s="126">
        <f>すべて_位置図情報!AB1239</f>
        <v>0</v>
      </c>
      <c r="AC162" s="124">
        <f>すべて_位置図情報!AC1239</f>
        <v>0</v>
      </c>
      <c r="AD162" s="124">
        <f>すべて_位置図情報!AD1239</f>
        <v>0</v>
      </c>
      <c r="AE162" s="18">
        <f>すべて_位置図情報!AF1239</f>
        <v>0</v>
      </c>
      <c r="AF162" s="18">
        <f>すべて_位置図情報!AG1239</f>
        <v>0</v>
      </c>
      <c r="AG162" s="18">
        <f>すべて_位置図情報!AH1239</f>
        <v>0</v>
      </c>
      <c r="AH162" s="18">
        <f>すべて_位置図情報!AI1239</f>
        <v>0</v>
      </c>
      <c r="AI162" s="18">
        <f>すべて_位置図情報!AJ1239</f>
        <v>0</v>
      </c>
      <c r="AJ162" s="18">
        <f>すべて_位置図情報!AK1239</f>
        <v>0</v>
      </c>
      <c r="AK162" s="18" t="e">
        <f>すべて_位置図情報!#REF!</f>
        <v>#REF!</v>
      </c>
    </row>
    <row r="163" spans="1:37">
      <c r="A163" s="262">
        <v>1222</v>
      </c>
      <c r="B163" s="7" t="str">
        <f>すべて_位置図情報!B1240</f>
        <v>インフラ関係施設</v>
      </c>
      <c r="C163" s="7" t="str">
        <f>すべて_位置図情報!C1240</f>
        <v>駐車場</v>
      </c>
      <c r="D163" s="7" t="str">
        <f>すべて_位置図情報!D1240</f>
        <v>自転車管理事務所</v>
      </c>
      <c r="E163" s="7" t="str">
        <f>すべて_位置図情報!E1240</f>
        <v>自転車駐車場管理事務所</v>
      </c>
      <c r="F163" s="74">
        <f>すべて_位置図情報!F1240</f>
        <v>135</v>
      </c>
      <c r="G163" s="13" t="str" ph="1">
        <f>すべて_位置図情報!G1240</f>
        <v>針中野駅自転車駐車場管理ボックス</v>
      </c>
      <c r="H163" s="126" t="str">
        <f>すべて_位置図情報!H1240</f>
        <v>大阪市東住吉区駒川5-5</v>
      </c>
      <c r="I163" s="81">
        <f>すべて_位置図情報!I1240</f>
        <v>12.56</v>
      </c>
      <c r="J163" s="80" t="str">
        <f>すべて_位置図情報!J1240</f>
        <v>A</v>
      </c>
      <c r="K163" s="78">
        <f>すべて_位置図情報!K1240</f>
        <v>0</v>
      </c>
      <c r="L163" s="79">
        <f>すべて_位置図情報!L1240</f>
        <v>1989</v>
      </c>
      <c r="M163" s="79" t="str">
        <f>すべて_位置図情報!M1240</f>
        <v>b</v>
      </c>
      <c r="N163" s="79" t="str">
        <f>すべて_位置図情報!N1240</f>
        <v>b</v>
      </c>
      <c r="O163" s="79" t="str">
        <f>すべて_位置図情報!O1240</f>
        <v/>
      </c>
      <c r="P163" s="79" t="str">
        <f>すべて_位置図情報!P1240</f>
        <v>D</v>
      </c>
      <c r="Q163" s="79" t="str">
        <f>すべて_位置図情報!Q1240</f>
        <v>無</v>
      </c>
      <c r="R163" s="79" t="str">
        <f>すべて_位置図情報!R1240</f>
        <v>指定管理（利用料金施設）</v>
      </c>
      <c r="S163" s="126" t="str">
        <f>すべて_位置図情報!S1240</f>
        <v>建設局</v>
      </c>
      <c r="T163" s="126" t="str">
        <f>すべて_位置図情報!T1240</f>
        <v>総務部</v>
      </c>
      <c r="U163" s="126" t="str">
        <f>すべて_位置図情報!U1240</f>
        <v>管理課</v>
      </c>
      <c r="V163" s="126" t="str">
        <f>すべて_位置図情報!V1240</f>
        <v>自転車対策担当</v>
      </c>
      <c r="W163" s="116" t="str">
        <f>すべて_位置図情報!W1240</f>
        <v>東住吉区</v>
      </c>
      <c r="X163" s="116" t="str">
        <f>すべて_位置図情報!X1240</f>
        <v>一般施設</v>
      </c>
      <c r="Y163" s="114">
        <f>すべて_位置図情報!Y1240</f>
        <v>50</v>
      </c>
      <c r="Z163" s="127">
        <f>すべて_位置図情報!Z1240</f>
        <v>0</v>
      </c>
      <c r="AA163" s="124">
        <f>すべて_位置図情報!AA1240</f>
        <v>0</v>
      </c>
      <c r="AB163" s="126">
        <f>すべて_位置図情報!AB1240</f>
        <v>0</v>
      </c>
      <c r="AC163" s="124">
        <f>すべて_位置図情報!AC1240</f>
        <v>0</v>
      </c>
      <c r="AD163" s="124">
        <f>すべて_位置図情報!AD1240</f>
        <v>0</v>
      </c>
      <c r="AE163" s="18">
        <f>すべて_位置図情報!AF1240</f>
        <v>0</v>
      </c>
      <c r="AF163" s="18">
        <f>すべて_位置図情報!AG1240</f>
        <v>0</v>
      </c>
      <c r="AG163" s="18">
        <f>すべて_位置図情報!AH1240</f>
        <v>0</v>
      </c>
      <c r="AH163" s="18">
        <f>すべて_位置図情報!AI1240</f>
        <v>0</v>
      </c>
      <c r="AI163" s="18">
        <f>すべて_位置図情報!AJ1240</f>
        <v>0</v>
      </c>
      <c r="AJ163" s="18">
        <f>すべて_位置図情報!AK1240</f>
        <v>0</v>
      </c>
      <c r="AK163" s="18" t="e">
        <f>すべて_位置図情報!#REF!</f>
        <v>#REF!</v>
      </c>
    </row>
    <row r="164" spans="1:37">
      <c r="A164" s="262">
        <v>1223</v>
      </c>
      <c r="B164" s="7" t="str">
        <f>すべて_位置図情報!B1241</f>
        <v>インフラ関係施設</v>
      </c>
      <c r="C164" s="7" t="str">
        <f>すべて_位置図情報!C1241</f>
        <v>駐車場</v>
      </c>
      <c r="D164" s="7" t="str">
        <f>すべて_位置図情報!D1241</f>
        <v>自転車管理事務所</v>
      </c>
      <c r="E164" s="7" t="str">
        <f>すべて_位置図情報!E1241</f>
        <v>自転車駐車場管理事務所</v>
      </c>
      <c r="F164" s="74">
        <f>すべて_位置図情報!F1241</f>
        <v>136</v>
      </c>
      <c r="G164" s="13" t="str" ph="1">
        <f>すべて_位置図情報!G1241</f>
        <v>地下鉄長居駅自転車駐車場管理ボックス</v>
      </c>
      <c r="H164" s="126" t="str">
        <f>すべて_位置図情報!H1241</f>
        <v>大阪市東住吉区長居公園</v>
      </c>
      <c r="I164" s="81">
        <f>すべて_位置図情報!I1241</f>
        <v>1.44</v>
      </c>
      <c r="J164" s="80" t="str">
        <f>すべて_位置図情報!J1241</f>
        <v>A</v>
      </c>
      <c r="K164" s="78">
        <f>すべて_位置図情報!K1241</f>
        <v>0</v>
      </c>
      <c r="L164" s="79">
        <f>すべて_位置図情報!L1241</f>
        <v>1990</v>
      </c>
      <c r="M164" s="79" t="str">
        <f>すべて_位置図情報!M1241</f>
        <v>b</v>
      </c>
      <c r="N164" s="79" t="str">
        <f>すべて_位置図情報!N1241</f>
        <v>b</v>
      </c>
      <c r="O164" s="79" t="str">
        <f>すべて_位置図情報!O1241</f>
        <v/>
      </c>
      <c r="P164" s="79" t="str">
        <f>すべて_位置図情報!P1241</f>
        <v>D</v>
      </c>
      <c r="Q164" s="79" t="str">
        <f>すべて_位置図情報!Q1241</f>
        <v>無</v>
      </c>
      <c r="R164" s="79" t="str">
        <f>すべて_位置図情報!R1241</f>
        <v>指定管理（利用料金施設）</v>
      </c>
      <c r="S164" s="126" t="str">
        <f>すべて_位置図情報!S1241</f>
        <v>建設局</v>
      </c>
      <c r="T164" s="126" t="str">
        <f>すべて_位置図情報!T1241</f>
        <v>総務部</v>
      </c>
      <c r="U164" s="126" t="str">
        <f>すべて_位置図情報!U1241</f>
        <v>管理課</v>
      </c>
      <c r="V164" s="126" t="str">
        <f>すべて_位置図情報!V1241</f>
        <v>自転車対策担当</v>
      </c>
      <c r="W164" s="116" t="str">
        <f>すべて_位置図情報!W1241</f>
        <v>東住吉区</v>
      </c>
      <c r="X164" s="116" t="str">
        <f>すべて_位置図情報!X1241</f>
        <v>一般施設</v>
      </c>
      <c r="Y164" s="114">
        <f>すべて_位置図情報!Y1241</f>
        <v>51</v>
      </c>
      <c r="Z164" s="127">
        <f>すべて_位置図情報!Z1241</f>
        <v>0</v>
      </c>
      <c r="AA164" s="124">
        <f>すべて_位置図情報!AA1241</f>
        <v>0</v>
      </c>
      <c r="AB164" s="126">
        <f>すべて_位置図情報!AB1241</f>
        <v>0</v>
      </c>
      <c r="AC164" s="124">
        <f>すべて_位置図情報!AC1241</f>
        <v>0</v>
      </c>
      <c r="AD164" s="124">
        <f>すべて_位置図情報!AD1241</f>
        <v>0</v>
      </c>
      <c r="AE164" s="18">
        <f>すべて_位置図情報!AF1241</f>
        <v>0</v>
      </c>
      <c r="AF164" s="18">
        <f>すべて_位置図情報!AG1241</f>
        <v>0</v>
      </c>
      <c r="AG164" s="18">
        <f>すべて_位置図情報!AH1241</f>
        <v>0</v>
      </c>
      <c r="AH164" s="18">
        <f>すべて_位置図情報!AI1241</f>
        <v>0</v>
      </c>
      <c r="AI164" s="18">
        <f>すべて_位置図情報!AJ1241</f>
        <v>0</v>
      </c>
      <c r="AJ164" s="18">
        <f>すべて_位置図情報!AK1241</f>
        <v>0</v>
      </c>
      <c r="AK164" s="18" t="e">
        <f>すべて_位置図情報!#REF!</f>
        <v>#REF!</v>
      </c>
    </row>
    <row r="165" spans="1:37">
      <c r="A165" s="262">
        <v>1224</v>
      </c>
      <c r="B165" s="7" t="str">
        <f>すべて_位置図情報!B1242</f>
        <v>インフラ関係施設</v>
      </c>
      <c r="C165" s="7" t="str">
        <f>すべて_位置図情報!C1242</f>
        <v>駐車場</v>
      </c>
      <c r="D165" s="7" t="str">
        <f>すべて_位置図情報!D1242</f>
        <v>自転車管理事務所</v>
      </c>
      <c r="E165" s="7" t="str">
        <f>すべて_位置図情報!E1242</f>
        <v>自転車駐車場管理事務所</v>
      </c>
      <c r="F165" s="74">
        <f>すべて_位置図情報!F1242</f>
        <v>137</v>
      </c>
      <c r="G165" s="13" t="str" ph="1">
        <f>すべて_位置図情報!G1242</f>
        <v>加美駅自転車駐車場管理事務所</v>
      </c>
      <c r="H165" s="126" t="str">
        <f>すべて_位置図情報!H1242</f>
        <v>大阪市平野区加美東4-8</v>
      </c>
      <c r="I165" s="81">
        <f>すべて_位置図情報!I1242</f>
        <v>3.89</v>
      </c>
      <c r="J165" s="80" t="str">
        <f>すべて_位置図情報!J1242</f>
        <v>A</v>
      </c>
      <c r="K165" s="78">
        <f>すべて_位置図情報!K1242</f>
        <v>0</v>
      </c>
      <c r="L165" s="79">
        <f>すべて_位置図情報!L1242</f>
        <v>1991</v>
      </c>
      <c r="M165" s="79" t="str">
        <f>すべて_位置図情報!M1242</f>
        <v>b</v>
      </c>
      <c r="N165" s="79" t="str">
        <f>すべて_位置図情報!N1242</f>
        <v>b</v>
      </c>
      <c r="O165" s="79" t="str">
        <f>すべて_位置図情報!O1242</f>
        <v/>
      </c>
      <c r="P165" s="79" t="str">
        <f>すべて_位置図情報!P1242</f>
        <v>D</v>
      </c>
      <c r="Q165" s="79" t="str">
        <f>すべて_位置図情報!Q1242</f>
        <v>無</v>
      </c>
      <c r="R165" s="79" t="str">
        <f>すべて_位置図情報!R1242</f>
        <v>指定管理（利用料金施設）</v>
      </c>
      <c r="S165" s="126" t="str">
        <f>すべて_位置図情報!S1242</f>
        <v>建設局</v>
      </c>
      <c r="T165" s="126" t="str">
        <f>すべて_位置図情報!T1242</f>
        <v>総務部</v>
      </c>
      <c r="U165" s="126" t="str">
        <f>すべて_位置図情報!U1242</f>
        <v>管理課</v>
      </c>
      <c r="V165" s="126" t="str">
        <f>すべて_位置図情報!V1242</f>
        <v>自転車対策担当</v>
      </c>
      <c r="W165" s="116" t="str">
        <f>すべて_位置図情報!W1242</f>
        <v>平野区</v>
      </c>
      <c r="X165" s="116" t="str">
        <f>すべて_位置図情報!X1242</f>
        <v>一般施設</v>
      </c>
      <c r="Y165" s="114">
        <f>すべて_位置図情報!Y1242</f>
        <v>64</v>
      </c>
      <c r="Z165" s="127">
        <f>すべて_位置図情報!Z1242</f>
        <v>0</v>
      </c>
      <c r="AA165" s="124">
        <f>すべて_位置図情報!AA1242</f>
        <v>0</v>
      </c>
      <c r="AB165" s="126">
        <f>すべて_位置図情報!AB1242</f>
        <v>0</v>
      </c>
      <c r="AC165" s="124">
        <f>すべて_位置図情報!AC1242</f>
        <v>0</v>
      </c>
      <c r="AD165" s="124">
        <f>すべて_位置図情報!AD1242</f>
        <v>0</v>
      </c>
      <c r="AE165" s="18">
        <f>すべて_位置図情報!AF1242</f>
        <v>0</v>
      </c>
      <c r="AF165" s="18">
        <f>すべて_位置図情報!AG1242</f>
        <v>0</v>
      </c>
      <c r="AG165" s="18">
        <f>すべて_位置図情報!AH1242</f>
        <v>0</v>
      </c>
      <c r="AH165" s="18">
        <f>すべて_位置図情報!AI1242</f>
        <v>0</v>
      </c>
      <c r="AI165" s="18">
        <f>すべて_位置図情報!AJ1242</f>
        <v>0</v>
      </c>
      <c r="AJ165" s="18">
        <f>すべて_位置図情報!AK1242</f>
        <v>0</v>
      </c>
      <c r="AK165" s="18" t="e">
        <f>すべて_位置図情報!#REF!</f>
        <v>#REF!</v>
      </c>
    </row>
    <row r="166" spans="1:37">
      <c r="A166" s="262">
        <v>1225</v>
      </c>
      <c r="B166" s="7" t="str">
        <f>すべて_位置図情報!B1243</f>
        <v>インフラ関係施設</v>
      </c>
      <c r="C166" s="7" t="str">
        <f>すべて_位置図情報!C1243</f>
        <v>駐車場</v>
      </c>
      <c r="D166" s="7" t="str">
        <f>すべて_位置図情報!D1243</f>
        <v>自転車管理事務所</v>
      </c>
      <c r="E166" s="7" t="str">
        <f>すべて_位置図情報!E1243</f>
        <v>自転車駐車場管理事務所</v>
      </c>
      <c r="F166" s="74">
        <f>すべて_位置図情報!F1243</f>
        <v>138</v>
      </c>
      <c r="G166" s="13" t="str" ph="1">
        <f>すべて_位置図情報!G1243</f>
        <v>地下鉄平野駅自転車駐車場管理事務所</v>
      </c>
      <c r="H166" s="126" t="str">
        <f>すべて_位置図情報!H1243</f>
        <v>大阪市平野区背戸口5-3</v>
      </c>
      <c r="I166" s="81">
        <f>すべて_位置図情報!I1243</f>
        <v>12.56</v>
      </c>
      <c r="J166" s="80" t="str">
        <f>すべて_位置図情報!J1243</f>
        <v>A</v>
      </c>
      <c r="K166" s="78">
        <f>すべて_位置図情報!K1243</f>
        <v>0</v>
      </c>
      <c r="L166" s="79">
        <f>すべて_位置図情報!L1243</f>
        <v>1990</v>
      </c>
      <c r="M166" s="79" t="str">
        <f>すべて_位置図情報!M1243</f>
        <v>b</v>
      </c>
      <c r="N166" s="79" t="str">
        <f>すべて_位置図情報!N1243</f>
        <v>b</v>
      </c>
      <c r="O166" s="79" t="str">
        <f>すべて_位置図情報!O1243</f>
        <v/>
      </c>
      <c r="P166" s="79" t="str">
        <f>すべて_位置図情報!P1243</f>
        <v>D</v>
      </c>
      <c r="Q166" s="79" t="str">
        <f>すべて_位置図情報!Q1243</f>
        <v>無</v>
      </c>
      <c r="R166" s="79" t="str">
        <f>すべて_位置図情報!R1243</f>
        <v>指定管理（利用料金施設）</v>
      </c>
      <c r="S166" s="126" t="str">
        <f>すべて_位置図情報!S1243</f>
        <v>建設局</v>
      </c>
      <c r="T166" s="126" t="str">
        <f>すべて_位置図情報!T1243</f>
        <v>総務部</v>
      </c>
      <c r="U166" s="126" t="str">
        <f>すべて_位置図情報!U1243</f>
        <v>管理課</v>
      </c>
      <c r="V166" s="126" t="str">
        <f>すべて_位置図情報!V1243</f>
        <v>自転車対策担当</v>
      </c>
      <c r="W166" s="116" t="str">
        <f>すべて_位置図情報!W1243</f>
        <v>平野区</v>
      </c>
      <c r="X166" s="116" t="str">
        <f>すべて_位置図情報!X1243</f>
        <v>一般施設</v>
      </c>
      <c r="Y166" s="114">
        <f>すべて_位置図情報!Y1243</f>
        <v>65</v>
      </c>
      <c r="Z166" s="127">
        <f>すべて_位置図情報!Z1243</f>
        <v>0</v>
      </c>
      <c r="AA166" s="124">
        <f>すべて_位置図情報!AA1243</f>
        <v>0</v>
      </c>
      <c r="AB166" s="126">
        <f>すべて_位置図情報!AB1243</f>
        <v>0</v>
      </c>
      <c r="AC166" s="124">
        <f>すべて_位置図情報!AC1243</f>
        <v>0</v>
      </c>
      <c r="AD166" s="124">
        <f>すべて_位置図情報!AD1243</f>
        <v>0</v>
      </c>
      <c r="AE166" s="18">
        <f>すべて_位置図情報!AF1243</f>
        <v>0</v>
      </c>
      <c r="AF166" s="18">
        <f>すべて_位置図情報!AG1243</f>
        <v>0</v>
      </c>
      <c r="AG166" s="18">
        <f>すべて_位置図情報!AH1243</f>
        <v>0</v>
      </c>
      <c r="AH166" s="18">
        <f>すべて_位置図情報!AI1243</f>
        <v>0</v>
      </c>
      <c r="AI166" s="18">
        <f>すべて_位置図情報!AJ1243</f>
        <v>0</v>
      </c>
      <c r="AJ166" s="18">
        <f>すべて_位置図情報!AK1243</f>
        <v>0</v>
      </c>
      <c r="AK166" s="18" t="e">
        <f>すべて_位置図情報!#REF!</f>
        <v>#REF!</v>
      </c>
    </row>
    <row r="167" spans="1:37">
      <c r="A167" s="262">
        <v>1226</v>
      </c>
      <c r="B167" s="7" t="str">
        <f>すべて_位置図情報!B1244</f>
        <v>インフラ関係施設</v>
      </c>
      <c r="C167" s="7" t="str">
        <f>すべて_位置図情報!C1244</f>
        <v>駐車場</v>
      </c>
      <c r="D167" s="7" t="str">
        <f>すべて_位置図情報!D1244</f>
        <v>自転車管理事務所</v>
      </c>
      <c r="E167" s="7" t="str">
        <f>すべて_位置図情報!E1244</f>
        <v>自転車駐車場管理事務所</v>
      </c>
      <c r="F167" s="74">
        <f>すべて_位置図情報!F1244</f>
        <v>139</v>
      </c>
      <c r="G167" s="13" t="str" ph="1">
        <f>すべて_位置図情報!G1244</f>
        <v>出戸駅自転車駐車場管理事務所</v>
      </c>
      <c r="H167" s="126" t="str">
        <f>すべて_位置図情報!H1244</f>
        <v>大阪市平野区喜連東5-16</v>
      </c>
      <c r="I167" s="81">
        <f>すべて_位置図情報!I1244</f>
        <v>12.96</v>
      </c>
      <c r="J167" s="80" t="str">
        <f>すべて_位置図情報!J1244</f>
        <v>A</v>
      </c>
      <c r="K167" s="78">
        <f>すべて_位置図情報!K1244</f>
        <v>0</v>
      </c>
      <c r="L167" s="79">
        <f>すべて_位置図情報!L1244</f>
        <v>1996</v>
      </c>
      <c r="M167" s="79" t="str">
        <f>すべて_位置図情報!M1244</f>
        <v>b</v>
      </c>
      <c r="N167" s="79" t="str">
        <f>すべて_位置図情報!N1244</f>
        <v>b</v>
      </c>
      <c r="O167" s="79" t="str">
        <f>すべて_位置図情報!O1244</f>
        <v/>
      </c>
      <c r="P167" s="79" t="str">
        <f>すべて_位置図情報!P1244</f>
        <v>D</v>
      </c>
      <c r="Q167" s="79" t="str">
        <f>すべて_位置図情報!Q1244</f>
        <v>無</v>
      </c>
      <c r="R167" s="79" t="str">
        <f>すべて_位置図情報!R1244</f>
        <v>指定管理（利用料金施設）</v>
      </c>
      <c r="S167" s="126" t="str">
        <f>すべて_位置図情報!S1244</f>
        <v>建設局</v>
      </c>
      <c r="T167" s="126" t="str">
        <f>すべて_位置図情報!T1244</f>
        <v>総務部</v>
      </c>
      <c r="U167" s="126" t="str">
        <f>すべて_位置図情報!U1244</f>
        <v>管理課</v>
      </c>
      <c r="V167" s="126" t="str">
        <f>すべて_位置図情報!V1244</f>
        <v>自転車対策担当</v>
      </c>
      <c r="W167" s="116" t="str">
        <f>すべて_位置図情報!W1244</f>
        <v>平野区</v>
      </c>
      <c r="X167" s="116" t="str">
        <f>すべて_位置図情報!X1244</f>
        <v>一般施設</v>
      </c>
      <c r="Y167" s="114">
        <f>すべて_位置図情報!Y1244</f>
        <v>66</v>
      </c>
      <c r="Z167" s="127">
        <f>すべて_位置図情報!Z1244</f>
        <v>0</v>
      </c>
      <c r="AA167" s="124">
        <f>すべて_位置図情報!AA1244</f>
        <v>0</v>
      </c>
      <c r="AB167" s="126">
        <f>すべて_位置図情報!AB1244</f>
        <v>0</v>
      </c>
      <c r="AC167" s="124">
        <f>すべて_位置図情報!AC1244</f>
        <v>0</v>
      </c>
      <c r="AD167" s="124">
        <f>すべて_位置図情報!AD1244</f>
        <v>0</v>
      </c>
      <c r="AE167" s="18">
        <f>すべて_位置図情報!AF1244</f>
        <v>0</v>
      </c>
      <c r="AF167" s="18">
        <f>すべて_位置図情報!AG1244</f>
        <v>0</v>
      </c>
      <c r="AG167" s="18">
        <f>すべて_位置図情報!AH1244</f>
        <v>0</v>
      </c>
      <c r="AH167" s="18">
        <f>すべて_位置図情報!AI1244</f>
        <v>0</v>
      </c>
      <c r="AI167" s="18">
        <f>すべて_位置図情報!AJ1244</f>
        <v>0</v>
      </c>
      <c r="AJ167" s="18">
        <f>すべて_位置図情報!AK1244</f>
        <v>0</v>
      </c>
      <c r="AK167" s="18" t="e">
        <f>すべて_位置図情報!#REF!</f>
        <v>#REF!</v>
      </c>
    </row>
    <row r="168" spans="1:37">
      <c r="A168" s="262">
        <v>1227</v>
      </c>
      <c r="B168" s="7" t="str">
        <f>すべて_位置図情報!B1245</f>
        <v>インフラ関係施設</v>
      </c>
      <c r="C168" s="7" t="str">
        <f>すべて_位置図情報!C1245</f>
        <v>駐車場</v>
      </c>
      <c r="D168" s="7" t="str">
        <f>すべて_位置図情報!D1245</f>
        <v>自転車管理事務所</v>
      </c>
      <c r="E168" s="7" t="str">
        <f>すべて_位置図情報!E1245</f>
        <v>自転車駐車場管理事務所</v>
      </c>
      <c r="F168" s="74">
        <f>すべて_位置図情報!F1245</f>
        <v>140</v>
      </c>
      <c r="G168" s="13" t="str" ph="1">
        <f>すべて_位置図情報!G1245</f>
        <v>長原駅自転車駐車場管理事務所</v>
      </c>
      <c r="H168" s="126" t="str">
        <f>すべて_位置図情報!H1245</f>
        <v>大阪市平野区長吉長原東2-2</v>
      </c>
      <c r="I168" s="81">
        <f>すべて_位置図情報!I1245</f>
        <v>13.5</v>
      </c>
      <c r="J168" s="80" t="str">
        <f>すべて_位置図情報!J1245</f>
        <v>A</v>
      </c>
      <c r="K168" s="78">
        <f>すべて_位置図情報!K1245</f>
        <v>0</v>
      </c>
      <c r="L168" s="79">
        <f>すべて_位置図情報!L1245</f>
        <v>2013</v>
      </c>
      <c r="M168" s="79" t="str">
        <f>すべて_位置図情報!M1245</f>
        <v>a</v>
      </c>
      <c r="N168" s="79" t="str">
        <f>すべて_位置図情報!N1245</f>
        <v>a</v>
      </c>
      <c r="O168" s="79" t="str">
        <f>すべて_位置図情報!O1245</f>
        <v/>
      </c>
      <c r="P168" s="79" t="str">
        <f>すべて_位置図情報!P1245</f>
        <v>A</v>
      </c>
      <c r="Q168" s="79" t="str">
        <f>すべて_位置図情報!Q1245</f>
        <v>無</v>
      </c>
      <c r="R168" s="79" t="str">
        <f>すべて_位置図情報!R1245</f>
        <v>指定管理（利用料金施設）</v>
      </c>
      <c r="S168" s="126" t="str">
        <f>すべて_位置図情報!S1245</f>
        <v>建設局</v>
      </c>
      <c r="T168" s="126" t="str">
        <f>すべて_位置図情報!T1245</f>
        <v>総務部</v>
      </c>
      <c r="U168" s="126" t="str">
        <f>すべて_位置図情報!U1245</f>
        <v>管理課</v>
      </c>
      <c r="V168" s="126" t="str">
        <f>すべて_位置図情報!V1245</f>
        <v>自転車対策担当</v>
      </c>
      <c r="W168" s="116" t="str">
        <f>すべて_位置図情報!W1245</f>
        <v>平野区</v>
      </c>
      <c r="X168" s="116" t="str">
        <f>すべて_位置図情報!X1245</f>
        <v>一般施設</v>
      </c>
      <c r="Y168" s="114">
        <f>すべて_位置図情報!Y1245</f>
        <v>67</v>
      </c>
      <c r="Z168" s="127">
        <f>すべて_位置図情報!Z1245</f>
        <v>0</v>
      </c>
      <c r="AA168" s="124">
        <f>すべて_位置図情報!AA1245</f>
        <v>0</v>
      </c>
      <c r="AB168" s="126">
        <f>すべて_位置図情報!AB1245</f>
        <v>0</v>
      </c>
      <c r="AC168" s="124">
        <f>すべて_位置図情報!AC1245</f>
        <v>0</v>
      </c>
      <c r="AD168" s="124">
        <f>すべて_位置図情報!AD1245</f>
        <v>0</v>
      </c>
      <c r="AE168" s="18">
        <f>すべて_位置図情報!AF1245</f>
        <v>0</v>
      </c>
      <c r="AF168" s="18">
        <f>すべて_位置図情報!AG1245</f>
        <v>0</v>
      </c>
      <c r="AG168" s="18">
        <f>すべて_位置図情報!AH1245</f>
        <v>0</v>
      </c>
      <c r="AH168" s="18">
        <f>すべて_位置図情報!AI1245</f>
        <v>0</v>
      </c>
      <c r="AI168" s="18">
        <f>すべて_位置図情報!AJ1245</f>
        <v>0</v>
      </c>
      <c r="AJ168" s="18">
        <f>すべて_位置図情報!AK1245</f>
        <v>0</v>
      </c>
      <c r="AK168" s="18" t="e">
        <f>すべて_位置図情報!#REF!</f>
        <v>#REF!</v>
      </c>
    </row>
    <row r="169" spans="1:37">
      <c r="A169" s="262">
        <v>1228</v>
      </c>
      <c r="B169" s="7" t="str">
        <f>すべて_位置図情報!B1246</f>
        <v>インフラ関係施設</v>
      </c>
      <c r="C169" s="7" t="str">
        <f>すべて_位置図情報!C1246</f>
        <v>駐車場</v>
      </c>
      <c r="D169" s="7" t="str">
        <f>すべて_位置図情報!D1246</f>
        <v>自転車管理事務所</v>
      </c>
      <c r="E169" s="7" t="str">
        <f>すべて_位置図情報!E1246</f>
        <v>自転車駐車場管理事務所</v>
      </c>
      <c r="F169" s="74">
        <f>すべて_位置図情報!F1246</f>
        <v>141</v>
      </c>
      <c r="G169" s="13" t="str" ph="1">
        <f>すべて_位置図情報!G1246</f>
        <v>JR平野駅自転車駐車場西管理ボックス</v>
      </c>
      <c r="H169" s="126" t="str">
        <f>すべて_位置図情報!H1246</f>
        <v>大阪市平野区平野元町9</v>
      </c>
      <c r="I169" s="81">
        <f>すべて_位置図情報!I1246</f>
        <v>1.44</v>
      </c>
      <c r="J169" s="80" t="str">
        <f>すべて_位置図情報!J1246</f>
        <v>A</v>
      </c>
      <c r="K169" s="78">
        <f>すべて_位置図情報!K1246</f>
        <v>0</v>
      </c>
      <c r="L169" s="79">
        <f>すべて_位置図情報!L1246</f>
        <v>1991</v>
      </c>
      <c r="M169" s="79" t="str">
        <f>すべて_位置図情報!M1246</f>
        <v>b</v>
      </c>
      <c r="N169" s="79" t="str">
        <f>すべて_位置図情報!N1246</f>
        <v>b</v>
      </c>
      <c r="O169" s="79" t="str">
        <f>すべて_位置図情報!O1246</f>
        <v/>
      </c>
      <c r="P169" s="79" t="str">
        <f>すべて_位置図情報!P1246</f>
        <v>D</v>
      </c>
      <c r="Q169" s="79" t="str">
        <f>すべて_位置図情報!Q1246</f>
        <v>無</v>
      </c>
      <c r="R169" s="79" t="str">
        <f>すべて_位置図情報!R1246</f>
        <v>指定管理（利用料金施設）</v>
      </c>
      <c r="S169" s="126" t="str">
        <f>すべて_位置図情報!S1246</f>
        <v>建設局</v>
      </c>
      <c r="T169" s="126" t="str">
        <f>すべて_位置図情報!T1246</f>
        <v>総務部</v>
      </c>
      <c r="U169" s="126" t="str">
        <f>すべて_位置図情報!U1246</f>
        <v>管理課</v>
      </c>
      <c r="V169" s="126" t="str">
        <f>すべて_位置図情報!V1246</f>
        <v>自転車対策担当</v>
      </c>
      <c r="W169" s="116" t="str">
        <f>すべて_位置図情報!W1246</f>
        <v>平野区</v>
      </c>
      <c r="X169" s="116" t="str">
        <f>すべて_位置図情報!X1246</f>
        <v>一般施設</v>
      </c>
      <c r="Y169" s="114">
        <f>すべて_位置図情報!Y1246</f>
        <v>68</v>
      </c>
      <c r="Z169" s="127">
        <f>すべて_位置図情報!Z1246</f>
        <v>0</v>
      </c>
      <c r="AA169" s="124">
        <f>すべて_位置図情報!AA1246</f>
        <v>0</v>
      </c>
      <c r="AB169" s="126">
        <f>すべて_位置図情報!AB1246</f>
        <v>0</v>
      </c>
      <c r="AC169" s="124">
        <f>すべて_位置図情報!AC1246</f>
        <v>0</v>
      </c>
      <c r="AD169" s="124">
        <f>すべて_位置図情報!AD1246</f>
        <v>0</v>
      </c>
      <c r="AE169" s="18">
        <f>すべて_位置図情報!AF1246</f>
        <v>0</v>
      </c>
      <c r="AF169" s="18">
        <f>すべて_位置図情報!AG1246</f>
        <v>0</v>
      </c>
      <c r="AG169" s="18">
        <f>すべて_位置図情報!AH1246</f>
        <v>0</v>
      </c>
      <c r="AH169" s="18">
        <f>すべて_位置図情報!AI1246</f>
        <v>0</v>
      </c>
      <c r="AI169" s="18">
        <f>すべて_位置図情報!AJ1246</f>
        <v>0</v>
      </c>
      <c r="AJ169" s="18">
        <f>すべて_位置図情報!AK1246</f>
        <v>0</v>
      </c>
      <c r="AK169" s="18" t="e">
        <f>すべて_位置図情報!#REF!</f>
        <v>#REF!</v>
      </c>
    </row>
    <row r="170" spans="1:37">
      <c r="A170" s="262">
        <v>1229</v>
      </c>
      <c r="B170" s="7" t="str">
        <f>すべて_位置図情報!B1247</f>
        <v>インフラ関係施設</v>
      </c>
      <c r="C170" s="7" t="str">
        <f>すべて_位置図情報!C1247</f>
        <v>駐車場</v>
      </c>
      <c r="D170" s="7" t="str">
        <f>すべて_位置図情報!D1247</f>
        <v>自転車管理事務所</v>
      </c>
      <c r="E170" s="7" t="str">
        <f>すべて_位置図情報!E1247</f>
        <v>自転車駐車場管理事務所</v>
      </c>
      <c r="F170" s="74">
        <f>すべて_位置図情報!F1247</f>
        <v>142</v>
      </c>
      <c r="G170" s="13" t="str" ph="1">
        <f>すべて_位置図情報!G1247</f>
        <v>JR平野駅自転車駐車場南管理ボックス</v>
      </c>
      <c r="H170" s="126" t="str">
        <f>すべて_位置図情報!H1247</f>
        <v>大阪市平野区平野宮町1-7</v>
      </c>
      <c r="I170" s="81">
        <f>すべて_位置図情報!I1247</f>
        <v>12.96</v>
      </c>
      <c r="J170" s="80" t="str">
        <f>すべて_位置図情報!J1247</f>
        <v>A</v>
      </c>
      <c r="K170" s="78">
        <f>すべて_位置図情報!K1247</f>
        <v>0</v>
      </c>
      <c r="L170" s="79">
        <f>すべて_位置図情報!L1247</f>
        <v>1996</v>
      </c>
      <c r="M170" s="79" t="str">
        <f>すべて_位置図情報!M1247</f>
        <v>b</v>
      </c>
      <c r="N170" s="79" t="str">
        <f>すべて_位置図情報!N1247</f>
        <v>b</v>
      </c>
      <c r="O170" s="79" t="str">
        <f>すべて_位置図情報!O1247</f>
        <v/>
      </c>
      <c r="P170" s="79" t="str">
        <f>すべて_位置図情報!P1247</f>
        <v>D</v>
      </c>
      <c r="Q170" s="79" t="str">
        <f>すべて_位置図情報!Q1247</f>
        <v>無</v>
      </c>
      <c r="R170" s="79" t="str">
        <f>すべて_位置図情報!R1247</f>
        <v>指定管理（利用料金施設）</v>
      </c>
      <c r="S170" s="126" t="str">
        <f>すべて_位置図情報!S1247</f>
        <v>建設局</v>
      </c>
      <c r="T170" s="126" t="str">
        <f>すべて_位置図情報!T1247</f>
        <v>総務部</v>
      </c>
      <c r="U170" s="126" t="str">
        <f>すべて_位置図情報!U1247</f>
        <v>管理課</v>
      </c>
      <c r="V170" s="126" t="str">
        <f>すべて_位置図情報!V1247</f>
        <v>自転車対策担当</v>
      </c>
      <c r="W170" s="116" t="str">
        <f>すべて_位置図情報!W1247</f>
        <v>平野区</v>
      </c>
      <c r="X170" s="116" t="str">
        <f>すべて_位置図情報!X1247</f>
        <v>一般施設</v>
      </c>
      <c r="Y170" s="114">
        <f>すべて_位置図情報!Y1247</f>
        <v>69</v>
      </c>
      <c r="Z170" s="127">
        <f>すべて_位置図情報!Z1247</f>
        <v>0</v>
      </c>
      <c r="AA170" s="124">
        <f>すべて_位置図情報!AA1247</f>
        <v>0</v>
      </c>
      <c r="AB170" s="126">
        <f>すべて_位置図情報!AB1247</f>
        <v>0</v>
      </c>
      <c r="AC170" s="124">
        <f>すべて_位置図情報!AC1247</f>
        <v>0</v>
      </c>
      <c r="AD170" s="124">
        <f>すべて_位置図情報!AD1247</f>
        <v>0</v>
      </c>
      <c r="AE170" s="18">
        <f>すべて_位置図情報!AF1247</f>
        <v>0</v>
      </c>
      <c r="AF170" s="18">
        <f>すべて_位置図情報!AG1247</f>
        <v>0</v>
      </c>
      <c r="AG170" s="18">
        <f>すべて_位置図情報!AH1247</f>
        <v>0</v>
      </c>
      <c r="AH170" s="18">
        <f>すべて_位置図情報!AI1247</f>
        <v>0</v>
      </c>
      <c r="AI170" s="18">
        <f>すべて_位置図情報!AJ1247</f>
        <v>0</v>
      </c>
      <c r="AJ170" s="18">
        <f>すべて_位置図情報!AK1247</f>
        <v>0</v>
      </c>
      <c r="AK170" s="18" t="e">
        <f>すべて_位置図情報!#REF!</f>
        <v>#REF!</v>
      </c>
    </row>
    <row r="171" spans="1:37">
      <c r="A171" s="262">
        <v>1230</v>
      </c>
      <c r="B171" s="7" t="str">
        <f>すべて_位置図情報!B1248</f>
        <v>インフラ関係施設</v>
      </c>
      <c r="C171" s="7" t="str">
        <f>すべて_位置図情報!C1248</f>
        <v>駐車場</v>
      </c>
      <c r="D171" s="7" t="str">
        <f>すべて_位置図情報!D1248</f>
        <v>自転車管理事務所</v>
      </c>
      <c r="E171" s="7" t="str">
        <f>すべて_位置図情報!E1248</f>
        <v>自転車駐車場管理事務所</v>
      </c>
      <c r="F171" s="74">
        <f>すべて_位置図情報!F1248</f>
        <v>143</v>
      </c>
      <c r="G171" s="13" t="str" ph="1">
        <f>すべて_位置図情報!G1248</f>
        <v>加美駅自転車駐車場管理ボックス</v>
      </c>
      <c r="H171" s="126" t="str">
        <f>すべて_位置図情報!H1248</f>
        <v>大阪市平野区加美鞍作1-7</v>
      </c>
      <c r="I171" s="81">
        <f>すべて_位置図情報!I1248</f>
        <v>3.89</v>
      </c>
      <c r="J171" s="80" t="str">
        <f>すべて_位置図情報!J1248</f>
        <v>A</v>
      </c>
      <c r="K171" s="78">
        <f>すべて_位置図情報!K1248</f>
        <v>0</v>
      </c>
      <c r="L171" s="79">
        <f>すべて_位置図情報!L1248</f>
        <v>1991</v>
      </c>
      <c r="M171" s="79" t="str">
        <f>すべて_位置図情報!M1248</f>
        <v>b</v>
      </c>
      <c r="N171" s="79" t="str">
        <f>すべて_位置図情報!N1248</f>
        <v>b</v>
      </c>
      <c r="O171" s="79" t="str">
        <f>すべて_位置図情報!O1248</f>
        <v/>
      </c>
      <c r="P171" s="79" t="str">
        <f>すべて_位置図情報!P1248</f>
        <v>D</v>
      </c>
      <c r="Q171" s="79" t="str">
        <f>すべて_位置図情報!Q1248</f>
        <v>無</v>
      </c>
      <c r="R171" s="79" t="str">
        <f>すべて_位置図情報!R1248</f>
        <v>指定管理（利用料金施設）</v>
      </c>
      <c r="S171" s="126" t="str">
        <f>すべて_位置図情報!S1248</f>
        <v>建設局</v>
      </c>
      <c r="T171" s="126" t="str">
        <f>すべて_位置図情報!T1248</f>
        <v>総務部</v>
      </c>
      <c r="U171" s="126" t="str">
        <f>すべて_位置図情報!U1248</f>
        <v>管理課</v>
      </c>
      <c r="V171" s="126" t="str">
        <f>すべて_位置図情報!V1248</f>
        <v>自転車対策担当</v>
      </c>
      <c r="W171" s="116" t="str">
        <f>すべて_位置図情報!W1248</f>
        <v>平野区</v>
      </c>
      <c r="X171" s="116" t="str">
        <f>すべて_位置図情報!X1248</f>
        <v>一般施設</v>
      </c>
      <c r="Y171" s="114">
        <f>すべて_位置図情報!Y1248</f>
        <v>70</v>
      </c>
      <c r="Z171" s="127">
        <f>すべて_位置図情報!Z1248</f>
        <v>0</v>
      </c>
      <c r="AA171" s="124">
        <f>すべて_位置図情報!AA1248</f>
        <v>0</v>
      </c>
      <c r="AB171" s="126">
        <f>すべて_位置図情報!AB1248</f>
        <v>0</v>
      </c>
      <c r="AC171" s="124">
        <f>すべて_位置図情報!AC1248</f>
        <v>0</v>
      </c>
      <c r="AD171" s="124">
        <f>すべて_位置図情報!AD1248</f>
        <v>0</v>
      </c>
      <c r="AE171" s="18">
        <f>すべて_位置図情報!AF1248</f>
        <v>0</v>
      </c>
      <c r="AF171" s="18">
        <f>すべて_位置図情報!AG1248</f>
        <v>0</v>
      </c>
      <c r="AG171" s="18">
        <f>すべて_位置図情報!AH1248</f>
        <v>0</v>
      </c>
      <c r="AH171" s="18">
        <f>すべて_位置図情報!AI1248</f>
        <v>0</v>
      </c>
      <c r="AI171" s="18">
        <f>すべて_位置図情報!AJ1248</f>
        <v>0</v>
      </c>
      <c r="AJ171" s="18">
        <f>すべて_位置図情報!AK1248</f>
        <v>0</v>
      </c>
      <c r="AK171" s="18" t="e">
        <f>すべて_位置図情報!#REF!</f>
        <v>#REF!</v>
      </c>
    </row>
    <row r="172" spans="1:37">
      <c r="A172" s="262">
        <v>1231</v>
      </c>
      <c r="B172" s="7" t="str">
        <f>すべて_位置図情報!B1249</f>
        <v>インフラ関係施設</v>
      </c>
      <c r="C172" s="7" t="str">
        <f>すべて_位置図情報!C1249</f>
        <v>駐車場</v>
      </c>
      <c r="D172" s="7" t="str">
        <f>すべて_位置図情報!D1249</f>
        <v>自転車管理事務所</v>
      </c>
      <c r="E172" s="7" t="str">
        <f>すべて_位置図情報!E1249</f>
        <v>自転車駐車場管理事務所</v>
      </c>
      <c r="F172" s="74">
        <f>すべて_位置図情報!F1249</f>
        <v>144</v>
      </c>
      <c r="G172" s="13" t="str" ph="1">
        <f>すべて_位置図情報!G1249</f>
        <v>喜連瓜破駅自転車駐車場管理ボックス</v>
      </c>
      <c r="H172" s="126" t="str">
        <f>すべて_位置図情報!H1249</f>
        <v>大阪市平野区喜連2-5</v>
      </c>
      <c r="I172" s="81">
        <f>すべて_位置図情報!I1249</f>
        <v>1.44</v>
      </c>
      <c r="J172" s="80" t="str">
        <f>すべて_位置図情報!J1249</f>
        <v>A</v>
      </c>
      <c r="K172" s="78">
        <f>すべて_位置図情報!K1249</f>
        <v>0</v>
      </c>
      <c r="L172" s="79">
        <f>すべて_位置図情報!L1249</f>
        <v>1995</v>
      </c>
      <c r="M172" s="79" t="str">
        <f>すべて_位置図情報!M1249</f>
        <v>b</v>
      </c>
      <c r="N172" s="79" t="str">
        <f>すべて_位置図情報!N1249</f>
        <v>b</v>
      </c>
      <c r="O172" s="79" t="str">
        <f>すべて_位置図情報!O1249</f>
        <v/>
      </c>
      <c r="P172" s="79" t="str">
        <f>すべて_位置図情報!P1249</f>
        <v>D</v>
      </c>
      <c r="Q172" s="79" t="str">
        <f>すべて_位置図情報!Q1249</f>
        <v>無</v>
      </c>
      <c r="R172" s="79" t="str">
        <f>すべて_位置図情報!R1249</f>
        <v>指定管理（利用料金施設）</v>
      </c>
      <c r="S172" s="126" t="str">
        <f>すべて_位置図情報!S1249</f>
        <v>建設局</v>
      </c>
      <c r="T172" s="126" t="str">
        <f>すべて_位置図情報!T1249</f>
        <v>総務部</v>
      </c>
      <c r="U172" s="126" t="str">
        <f>すべて_位置図情報!U1249</f>
        <v>管理課</v>
      </c>
      <c r="V172" s="126" t="str">
        <f>すべて_位置図情報!V1249</f>
        <v>自転車対策担当</v>
      </c>
      <c r="W172" s="116" t="str">
        <f>すべて_位置図情報!W1249</f>
        <v>平野区</v>
      </c>
      <c r="X172" s="116" t="str">
        <f>すべて_位置図情報!X1249</f>
        <v>一般施設</v>
      </c>
      <c r="Y172" s="114">
        <f>すべて_位置図情報!Y1249</f>
        <v>71</v>
      </c>
      <c r="Z172" s="127">
        <f>すべて_位置図情報!Z1249</f>
        <v>0</v>
      </c>
      <c r="AA172" s="124">
        <f>すべて_位置図情報!AA1249</f>
        <v>0</v>
      </c>
      <c r="AB172" s="126">
        <f>すべて_位置図情報!AB1249</f>
        <v>0</v>
      </c>
      <c r="AC172" s="124">
        <f>すべて_位置図情報!AC1249</f>
        <v>0</v>
      </c>
      <c r="AD172" s="124">
        <f>すべて_位置図情報!AD1249</f>
        <v>0</v>
      </c>
      <c r="AE172" s="18">
        <f>すべて_位置図情報!AF1249</f>
        <v>0</v>
      </c>
      <c r="AF172" s="18">
        <f>すべて_位置図情報!AG1249</f>
        <v>0</v>
      </c>
      <c r="AG172" s="18">
        <f>すべて_位置図情報!AH1249</f>
        <v>0</v>
      </c>
      <c r="AH172" s="18">
        <f>すべて_位置図情報!AI1249</f>
        <v>0</v>
      </c>
      <c r="AI172" s="18">
        <f>すべて_位置図情報!AJ1249</f>
        <v>0</v>
      </c>
      <c r="AJ172" s="18">
        <f>すべて_位置図情報!AK1249</f>
        <v>0</v>
      </c>
      <c r="AK172" s="18" t="e">
        <f>すべて_位置図情報!#REF!</f>
        <v>#REF!</v>
      </c>
    </row>
    <row r="173" spans="1:37">
      <c r="A173" s="262">
        <v>1232</v>
      </c>
      <c r="B173" s="7" t="str">
        <f>すべて_位置図情報!B1250</f>
        <v>インフラ関係施設</v>
      </c>
      <c r="C173" s="7" t="str">
        <f>すべて_位置図情報!C1250</f>
        <v>駐車場</v>
      </c>
      <c r="D173" s="7" t="str">
        <f>すべて_位置図情報!D1250</f>
        <v>自転車管理事務所</v>
      </c>
      <c r="E173" s="7" t="str">
        <f>すべて_位置図情報!E1250</f>
        <v>自転車駐車場管理事務所</v>
      </c>
      <c r="F173" s="74">
        <f>すべて_位置図情報!F1250</f>
        <v>145</v>
      </c>
      <c r="G173" s="13" t="str" ph="1">
        <f>すべて_位置図情報!G1250</f>
        <v>出戸駅自転車駐車場管理ボックス</v>
      </c>
      <c r="H173" s="126" t="str">
        <f>すべて_位置図情報!H1250</f>
        <v>大阪市平野区喜連東5-13</v>
      </c>
      <c r="I173" s="81">
        <f>すべて_位置図情報!I1250</f>
        <v>12.96</v>
      </c>
      <c r="J173" s="80" t="str">
        <f>すべて_位置図情報!J1250</f>
        <v>A</v>
      </c>
      <c r="K173" s="78">
        <f>すべて_位置図情報!K1250</f>
        <v>0</v>
      </c>
      <c r="L173" s="79">
        <f>すべて_位置図情報!L1250</f>
        <v>1996</v>
      </c>
      <c r="M173" s="79" t="str">
        <f>すべて_位置図情報!M1250</f>
        <v>b</v>
      </c>
      <c r="N173" s="79" t="str">
        <f>すべて_位置図情報!N1250</f>
        <v>b</v>
      </c>
      <c r="O173" s="79" t="str">
        <f>すべて_位置図情報!O1250</f>
        <v/>
      </c>
      <c r="P173" s="79" t="str">
        <f>すべて_位置図情報!P1250</f>
        <v>D</v>
      </c>
      <c r="Q173" s="79" t="str">
        <f>すべて_位置図情報!Q1250</f>
        <v>無</v>
      </c>
      <c r="R173" s="79" t="str">
        <f>すべて_位置図情報!R1250</f>
        <v>指定管理（利用料金施設）</v>
      </c>
      <c r="S173" s="126" t="str">
        <f>すべて_位置図情報!S1250</f>
        <v>建設局</v>
      </c>
      <c r="T173" s="126" t="str">
        <f>すべて_位置図情報!T1250</f>
        <v>総務部</v>
      </c>
      <c r="U173" s="126" t="str">
        <f>すべて_位置図情報!U1250</f>
        <v>管理課</v>
      </c>
      <c r="V173" s="126" t="str">
        <f>すべて_位置図情報!V1250</f>
        <v>自転車対策担当</v>
      </c>
      <c r="W173" s="116" t="str">
        <f>すべて_位置図情報!W1250</f>
        <v>平野区</v>
      </c>
      <c r="X173" s="116" t="str">
        <f>すべて_位置図情報!X1250</f>
        <v>一般施設</v>
      </c>
      <c r="Y173" s="114">
        <f>すべて_位置図情報!Y1250</f>
        <v>72</v>
      </c>
      <c r="Z173" s="127">
        <f>すべて_位置図情報!Z1250</f>
        <v>0</v>
      </c>
      <c r="AA173" s="124">
        <f>すべて_位置図情報!AA1250</f>
        <v>0</v>
      </c>
      <c r="AB173" s="126">
        <f>すべて_位置図情報!AB1250</f>
        <v>0</v>
      </c>
      <c r="AC173" s="124">
        <f>すべて_位置図情報!AC1250</f>
        <v>0</v>
      </c>
      <c r="AD173" s="124">
        <f>すべて_位置図情報!AD1250</f>
        <v>0</v>
      </c>
      <c r="AE173" s="18">
        <f>すべて_位置図情報!AF1250</f>
        <v>0</v>
      </c>
      <c r="AF173" s="18">
        <f>すべて_位置図情報!AG1250</f>
        <v>0</v>
      </c>
      <c r="AG173" s="18">
        <f>すべて_位置図情報!AH1250</f>
        <v>0</v>
      </c>
      <c r="AH173" s="18">
        <f>すべて_位置図情報!AI1250</f>
        <v>0</v>
      </c>
      <c r="AI173" s="18">
        <f>すべて_位置図情報!AJ1250</f>
        <v>0</v>
      </c>
      <c r="AJ173" s="18">
        <f>すべて_位置図情報!AK1250</f>
        <v>0</v>
      </c>
      <c r="AK173" s="18" t="e">
        <f>すべて_位置図情報!#REF!</f>
        <v>#REF!</v>
      </c>
    </row>
    <row r="174" spans="1:37">
      <c r="A174" s="262">
        <v>1233</v>
      </c>
      <c r="B174" s="7" t="str">
        <f>すべて_位置図情報!B1251</f>
        <v>インフラ関係施設</v>
      </c>
      <c r="C174" s="7" t="str">
        <f>すべて_位置図情報!C1251</f>
        <v>駐車場</v>
      </c>
      <c r="D174" s="7" t="str">
        <f>すべて_位置図情報!D1251</f>
        <v>自転車管理事務所</v>
      </c>
      <c r="E174" s="7" t="str">
        <f>すべて_位置図情報!E1251</f>
        <v>自転車駐車場管理事務所</v>
      </c>
      <c r="F174" s="74">
        <f>すべて_位置図情報!F1251</f>
        <v>146</v>
      </c>
      <c r="G174" s="13" t="str" ph="1">
        <f>すべて_位置図情報!G1251</f>
        <v>地下鉄平野駅自転車駐車場管理ボックス</v>
      </c>
      <c r="H174" s="126" t="str">
        <f>すべて_位置図情報!H1251</f>
        <v>大阪市平野区流町1-2</v>
      </c>
      <c r="I174" s="81">
        <f>すべて_位置図情報!I1251</f>
        <v>3.89</v>
      </c>
      <c r="J174" s="80" t="str">
        <f>すべて_位置図情報!J1251</f>
        <v>A</v>
      </c>
      <c r="K174" s="78">
        <f>すべて_位置図情報!K1251</f>
        <v>0</v>
      </c>
      <c r="L174" s="79">
        <f>すべて_位置図情報!L1251</f>
        <v>1990</v>
      </c>
      <c r="M174" s="79" t="str">
        <f>すべて_位置図情報!M1251</f>
        <v>b</v>
      </c>
      <c r="N174" s="79" t="str">
        <f>すべて_位置図情報!N1251</f>
        <v>b</v>
      </c>
      <c r="O174" s="79" t="str">
        <f>すべて_位置図情報!O1251</f>
        <v/>
      </c>
      <c r="P174" s="79" t="str">
        <f>すべて_位置図情報!P1251</f>
        <v>D</v>
      </c>
      <c r="Q174" s="79" t="str">
        <f>すべて_位置図情報!Q1251</f>
        <v>無</v>
      </c>
      <c r="R174" s="79" t="str">
        <f>すべて_位置図情報!R1251</f>
        <v>指定管理（利用料金施設）</v>
      </c>
      <c r="S174" s="126" t="str">
        <f>すべて_位置図情報!S1251</f>
        <v>建設局</v>
      </c>
      <c r="T174" s="126" t="str">
        <f>すべて_位置図情報!T1251</f>
        <v>総務部</v>
      </c>
      <c r="U174" s="126" t="str">
        <f>すべて_位置図情報!U1251</f>
        <v>管理課</v>
      </c>
      <c r="V174" s="126" t="str">
        <f>すべて_位置図情報!V1251</f>
        <v>自転車対策担当</v>
      </c>
      <c r="W174" s="116" t="str">
        <f>すべて_位置図情報!W1251</f>
        <v>平野区</v>
      </c>
      <c r="X174" s="116" t="str">
        <f>すべて_位置図情報!X1251</f>
        <v>一般施設</v>
      </c>
      <c r="Y174" s="114">
        <f>すべて_位置図情報!Y1251</f>
        <v>73</v>
      </c>
      <c r="Z174" s="127">
        <f>すべて_位置図情報!Z1251</f>
        <v>0</v>
      </c>
      <c r="AA174" s="124">
        <f>すべて_位置図情報!AA1251</f>
        <v>0</v>
      </c>
      <c r="AB174" s="126">
        <f>すべて_位置図情報!AB1251</f>
        <v>0</v>
      </c>
      <c r="AC174" s="124">
        <f>すべて_位置図情報!AC1251</f>
        <v>0</v>
      </c>
      <c r="AD174" s="124">
        <f>すべて_位置図情報!AD1251</f>
        <v>0</v>
      </c>
      <c r="AE174" s="16">
        <f>すべて_位置図情報!AF1251</f>
        <v>0</v>
      </c>
      <c r="AF174" s="16">
        <f>すべて_位置図情報!AG1251</f>
        <v>0</v>
      </c>
      <c r="AG174" s="16">
        <f>すべて_位置図情報!AH1251</f>
        <v>0</v>
      </c>
      <c r="AH174" s="16">
        <f>すべて_位置図情報!AI1251</f>
        <v>0</v>
      </c>
      <c r="AI174" s="16">
        <f>すべて_位置図情報!AJ1251</f>
        <v>0</v>
      </c>
      <c r="AJ174" s="16">
        <f>すべて_位置図情報!AK1251</f>
        <v>0</v>
      </c>
      <c r="AK174" s="16" t="e">
        <f>すべて_位置図情報!#REF!</f>
        <v>#REF!</v>
      </c>
    </row>
    <row r="175" spans="1:37">
      <c r="A175" s="262">
        <v>1234</v>
      </c>
      <c r="B175" s="7" t="str">
        <f>すべて_位置図情報!B1252</f>
        <v>インフラ関係施設</v>
      </c>
      <c r="C175" s="7" t="str">
        <f>すべて_位置図情報!C1252</f>
        <v>駐車場</v>
      </c>
      <c r="D175" s="7" t="str">
        <f>すべて_位置図情報!D1252</f>
        <v>自転車管理事務所</v>
      </c>
      <c r="E175" s="7" t="str">
        <f>すべて_位置図情報!E1252</f>
        <v>自転車駐車場管理事務所</v>
      </c>
      <c r="F175" s="74">
        <f>すべて_位置図情報!F1252</f>
        <v>147</v>
      </c>
      <c r="G175" s="13" t="str" ph="1">
        <f>すべて_位置図情報!G1252</f>
        <v>岸里駅自転車駐車場管理事務所</v>
      </c>
      <c r="H175" s="126" t="str">
        <f>すべて_位置図情報!H1252</f>
        <v>大阪市西成区岸里1-1</v>
      </c>
      <c r="I175" s="81">
        <f>すべて_位置図情報!I1252</f>
        <v>12.96</v>
      </c>
      <c r="J175" s="80" t="str">
        <f>すべて_位置図情報!J1252</f>
        <v>A</v>
      </c>
      <c r="K175" s="78">
        <f>すべて_位置図情報!K1252</f>
        <v>0</v>
      </c>
      <c r="L175" s="79">
        <f>すべて_位置図情報!L1252</f>
        <v>1993</v>
      </c>
      <c r="M175" s="79" t="str">
        <f>すべて_位置図情報!M1252</f>
        <v>b</v>
      </c>
      <c r="N175" s="79" t="str">
        <f>すべて_位置図情報!N1252</f>
        <v>b</v>
      </c>
      <c r="O175" s="79" t="str">
        <f>すべて_位置図情報!O1252</f>
        <v/>
      </c>
      <c r="P175" s="79" t="str">
        <f>すべて_位置図情報!P1252</f>
        <v>D</v>
      </c>
      <c r="Q175" s="79" t="str">
        <f>すべて_位置図情報!Q1252</f>
        <v>無</v>
      </c>
      <c r="R175" s="79" t="str">
        <f>すべて_位置図情報!R1252</f>
        <v>指定管理（利用料金施設）</v>
      </c>
      <c r="S175" s="126" t="str">
        <f>すべて_位置図情報!S1252</f>
        <v>建設局</v>
      </c>
      <c r="T175" s="126" t="str">
        <f>すべて_位置図情報!T1252</f>
        <v>総務部</v>
      </c>
      <c r="U175" s="126" t="str">
        <f>すべて_位置図情報!U1252</f>
        <v>管理課</v>
      </c>
      <c r="V175" s="126" t="str">
        <f>すべて_位置図情報!V1252</f>
        <v>自転車対策担当</v>
      </c>
      <c r="W175" s="116" t="str">
        <f>すべて_位置図情報!W1252</f>
        <v>西成区</v>
      </c>
      <c r="X175" s="116" t="str">
        <f>すべて_位置図情報!X1252</f>
        <v>一般施設</v>
      </c>
      <c r="Y175" s="114">
        <f>すべて_位置図情報!Y1252</f>
        <v>64</v>
      </c>
      <c r="Z175" s="127">
        <f>すべて_位置図情報!Z1252</f>
        <v>0</v>
      </c>
      <c r="AA175" s="124">
        <f>すべて_位置図情報!AA1252</f>
        <v>0</v>
      </c>
      <c r="AB175" s="126">
        <f>すべて_位置図情報!AB1252</f>
        <v>0</v>
      </c>
      <c r="AC175" s="124">
        <f>すべて_位置図情報!AC1252</f>
        <v>0</v>
      </c>
      <c r="AD175" s="124">
        <f>すべて_位置図情報!AD1252</f>
        <v>0</v>
      </c>
      <c r="AE175" s="16">
        <f>すべて_位置図情報!AF1252</f>
        <v>0</v>
      </c>
      <c r="AF175" s="16">
        <f>すべて_位置図情報!AG1252</f>
        <v>0</v>
      </c>
      <c r="AG175" s="16">
        <f>すべて_位置図情報!AH1252</f>
        <v>0</v>
      </c>
      <c r="AH175" s="16">
        <f>すべて_位置図情報!AI1252</f>
        <v>0</v>
      </c>
      <c r="AI175" s="16">
        <f>すべて_位置図情報!AJ1252</f>
        <v>0</v>
      </c>
      <c r="AJ175" s="16">
        <f>すべて_位置図情報!AK1252</f>
        <v>0</v>
      </c>
      <c r="AK175" s="16" t="e">
        <f>すべて_位置図情報!#REF!</f>
        <v>#REF!</v>
      </c>
    </row>
    <row r="176" spans="1:37">
      <c r="A176" s="262">
        <v>1235</v>
      </c>
      <c r="B176" s="7" t="str">
        <f>すべて_位置図情報!B1253</f>
        <v>インフラ関係施設</v>
      </c>
      <c r="C176" s="7" t="str">
        <f>すべて_位置図情報!C1253</f>
        <v>駐車場</v>
      </c>
      <c r="D176" s="7" t="str">
        <f>すべて_位置図情報!D1253</f>
        <v>自転車管理事務所</v>
      </c>
      <c r="E176" s="7" t="str">
        <f>すべて_位置図情報!E1253</f>
        <v>自転車駐車場管理事務所</v>
      </c>
      <c r="F176" s="74">
        <f>すべて_位置図情報!F1253</f>
        <v>148</v>
      </c>
      <c r="G176" s="13" t="str" ph="1">
        <f>すべて_位置図情報!G1253</f>
        <v>花園町駅自転車駐車場管理事務所</v>
      </c>
      <c r="H176" s="126" t="str">
        <f>すべて_位置図情報!H1253</f>
        <v>大阪市西成区梅南1-1</v>
      </c>
      <c r="I176" s="81">
        <f>すべて_位置図情報!I1253</f>
        <v>3.53</v>
      </c>
      <c r="J176" s="80" t="str">
        <f>すべて_位置図情報!J1253</f>
        <v>A</v>
      </c>
      <c r="K176" s="78">
        <f>すべて_位置図情報!K1253</f>
        <v>0</v>
      </c>
      <c r="L176" s="79">
        <f>すべて_位置図情報!L1253</f>
        <v>1991</v>
      </c>
      <c r="M176" s="79" t="str">
        <f>すべて_位置図情報!M1253</f>
        <v>b</v>
      </c>
      <c r="N176" s="79" t="str">
        <f>すべて_位置図情報!N1253</f>
        <v>b</v>
      </c>
      <c r="O176" s="79" t="str">
        <f>すべて_位置図情報!O1253</f>
        <v/>
      </c>
      <c r="P176" s="79" t="str">
        <f>すべて_位置図情報!P1253</f>
        <v>D</v>
      </c>
      <c r="Q176" s="79" t="str">
        <f>すべて_位置図情報!Q1253</f>
        <v>無</v>
      </c>
      <c r="R176" s="79" t="str">
        <f>すべて_位置図情報!R1253</f>
        <v>指定管理（利用料金施設）</v>
      </c>
      <c r="S176" s="126" t="str">
        <f>すべて_位置図情報!S1253</f>
        <v>建設局</v>
      </c>
      <c r="T176" s="126" t="str">
        <f>すべて_位置図情報!T1253</f>
        <v>総務部</v>
      </c>
      <c r="U176" s="126" t="str">
        <f>すべて_位置図情報!U1253</f>
        <v>管理課</v>
      </c>
      <c r="V176" s="126" t="str">
        <f>すべて_位置図情報!V1253</f>
        <v>自転車対策担当</v>
      </c>
      <c r="W176" s="116" t="str">
        <f>すべて_位置図情報!W1253</f>
        <v>西成区</v>
      </c>
      <c r="X176" s="116" t="str">
        <f>すべて_位置図情報!X1253</f>
        <v>一般施設</v>
      </c>
      <c r="Y176" s="114">
        <f>すべて_位置図情報!Y1253</f>
        <v>65</v>
      </c>
      <c r="Z176" s="127">
        <f>すべて_位置図情報!Z1253</f>
        <v>0</v>
      </c>
      <c r="AA176" s="124">
        <f>すべて_位置図情報!AA1253</f>
        <v>0</v>
      </c>
      <c r="AB176" s="126">
        <f>すべて_位置図情報!AB1253</f>
        <v>0</v>
      </c>
      <c r="AC176" s="124">
        <f>すべて_位置図情報!AC1253</f>
        <v>0</v>
      </c>
      <c r="AD176" s="124">
        <f>すべて_位置図情報!AD1253</f>
        <v>0</v>
      </c>
      <c r="AE176" s="16">
        <f>すべて_位置図情報!AF1253</f>
        <v>0</v>
      </c>
      <c r="AF176" s="16">
        <f>すべて_位置図情報!AG1253</f>
        <v>0</v>
      </c>
      <c r="AG176" s="16">
        <f>すべて_位置図情報!AH1253</f>
        <v>0</v>
      </c>
      <c r="AH176" s="16">
        <f>すべて_位置図情報!AI1253</f>
        <v>0</v>
      </c>
      <c r="AI176" s="16">
        <f>すべて_位置図情報!AJ1253</f>
        <v>0</v>
      </c>
      <c r="AJ176" s="16">
        <f>すべて_位置図情報!AK1253</f>
        <v>0</v>
      </c>
      <c r="AK176" s="16" t="e">
        <f>すべて_位置図情報!#REF!</f>
        <v>#REF!</v>
      </c>
    </row>
    <row r="177" spans="1:37">
      <c r="A177" s="262">
        <v>1236</v>
      </c>
      <c r="B177" s="7" t="str">
        <f>すべて_位置図情報!B1254</f>
        <v>インフラ関係施設</v>
      </c>
      <c r="C177" s="7" t="str">
        <f>すべて_位置図情報!C1254</f>
        <v>駐車場</v>
      </c>
      <c r="D177" s="7" t="str">
        <f>すべて_位置図情報!D1254</f>
        <v>自転車管理事務所</v>
      </c>
      <c r="E177" s="7" t="str">
        <f>すべて_位置図情報!E1254</f>
        <v>自転車駐車場管理事務所</v>
      </c>
      <c r="F177" s="74">
        <f>すべて_位置図情報!F1254</f>
        <v>149</v>
      </c>
      <c r="G177" s="13" t="str" ph="1">
        <f>すべて_位置図情報!G1254</f>
        <v>花園町駅自転車駐車場管理ボックス</v>
      </c>
      <c r="H177" s="126" t="str">
        <f>すべて_位置図情報!H1254</f>
        <v>大阪市西成区梅南1-1</v>
      </c>
      <c r="I177" s="81">
        <f>すべて_位置図情報!I1254</f>
        <v>1.44</v>
      </c>
      <c r="J177" s="80" t="str">
        <f>すべて_位置図情報!J1254</f>
        <v>A</v>
      </c>
      <c r="K177" s="78">
        <f>すべて_位置図情報!K1254</f>
        <v>0</v>
      </c>
      <c r="L177" s="79">
        <f>すべて_位置図情報!L1254</f>
        <v>1991</v>
      </c>
      <c r="M177" s="79" t="str">
        <f>すべて_位置図情報!M1254</f>
        <v>b</v>
      </c>
      <c r="N177" s="79" t="str">
        <f>すべて_位置図情報!N1254</f>
        <v>b</v>
      </c>
      <c r="O177" s="79" t="str">
        <f>すべて_位置図情報!O1254</f>
        <v/>
      </c>
      <c r="P177" s="79" t="str">
        <f>すべて_位置図情報!P1254</f>
        <v>D</v>
      </c>
      <c r="Q177" s="79" t="str">
        <f>すべて_位置図情報!Q1254</f>
        <v>無</v>
      </c>
      <c r="R177" s="79" t="str">
        <f>すべて_位置図情報!R1254</f>
        <v>指定管理（利用料金施設）</v>
      </c>
      <c r="S177" s="126" t="str">
        <f>すべて_位置図情報!S1254</f>
        <v>建設局</v>
      </c>
      <c r="T177" s="126" t="str">
        <f>すべて_位置図情報!T1254</f>
        <v>総務部</v>
      </c>
      <c r="U177" s="126" t="str">
        <f>すべて_位置図情報!U1254</f>
        <v>管理課</v>
      </c>
      <c r="V177" s="126" t="str">
        <f>すべて_位置図情報!V1254</f>
        <v>自転車対策担当</v>
      </c>
      <c r="W177" s="116" t="str">
        <f>すべて_位置図情報!W1254</f>
        <v>西成区</v>
      </c>
      <c r="X177" s="116" t="str">
        <f>すべて_位置図情報!X1254</f>
        <v>一般施設</v>
      </c>
      <c r="Y177" s="114">
        <f>すべて_位置図情報!Y1254</f>
        <v>66</v>
      </c>
      <c r="Z177" s="127">
        <f>すべて_位置図情報!Z1254</f>
        <v>0</v>
      </c>
      <c r="AA177" s="124">
        <f>すべて_位置図情報!AA1254</f>
        <v>0</v>
      </c>
      <c r="AB177" s="126">
        <f>すべて_位置図情報!AB1254</f>
        <v>0</v>
      </c>
      <c r="AC177" s="124">
        <f>すべて_位置図情報!AC1254</f>
        <v>0</v>
      </c>
      <c r="AD177" s="124">
        <f>すべて_位置図情報!AD1254</f>
        <v>0</v>
      </c>
      <c r="AE177" s="16">
        <f>すべて_位置図情報!AF1254</f>
        <v>0</v>
      </c>
      <c r="AF177" s="16">
        <f>すべて_位置図情報!AG1254</f>
        <v>0</v>
      </c>
      <c r="AG177" s="16">
        <f>すべて_位置図情報!AH1254</f>
        <v>0</v>
      </c>
      <c r="AH177" s="16">
        <f>すべて_位置図情報!AI1254</f>
        <v>0</v>
      </c>
      <c r="AI177" s="16">
        <f>すべて_位置図情報!AJ1254</f>
        <v>0</v>
      </c>
      <c r="AJ177" s="16">
        <f>すべて_位置図情報!AK1254</f>
        <v>0</v>
      </c>
      <c r="AK177" s="16" t="e">
        <f>すべて_位置図情報!#REF!</f>
        <v>#REF!</v>
      </c>
    </row>
    <row r="178" spans="1:37">
      <c r="A178" s="262">
        <v>1237</v>
      </c>
      <c r="B178" s="7" t="str">
        <f>すべて_位置図情報!B1255</f>
        <v>インフラ関係施設</v>
      </c>
      <c r="C178" s="7" t="str">
        <f>すべて_位置図情報!C1255</f>
        <v>駐車場</v>
      </c>
      <c r="D178" s="44" t="str">
        <f>すべて_位置図情報!D1255</f>
        <v>自動車駐車場</v>
      </c>
      <c r="E178" s="44" t="str">
        <f>すべて_位置図情報!E1255</f>
        <v>自動車駐車場</v>
      </c>
      <c r="F178" s="74">
        <f>すべて_位置図情報!F1255</f>
        <v>1</v>
      </c>
      <c r="G178" s="13" t="str" ph="1">
        <f>すべて_位置図情報!G1255</f>
        <v>扇町公園地下駐車場</v>
      </c>
      <c r="H178" s="126" t="str">
        <f>すべて_位置図情報!H1255</f>
        <v>大阪市北区扇町1-1</v>
      </c>
      <c r="I178" s="81">
        <f>すべて_位置図情報!I1255</f>
        <v>6371.87</v>
      </c>
      <c r="J178" s="80" t="str">
        <f>すべて_位置図情報!J1255</f>
        <v>C</v>
      </c>
      <c r="K178" s="78">
        <f>すべて_位置図情報!K1255</f>
        <v>0</v>
      </c>
      <c r="L178" s="79">
        <f>すべて_位置図情報!L1255</f>
        <v>1997</v>
      </c>
      <c r="M178" s="79" t="str">
        <f>すべて_位置図情報!M1255</f>
        <v>b</v>
      </c>
      <c r="N178" s="79" t="str">
        <f>すべて_位置図情報!N1255</f>
        <v>b</v>
      </c>
      <c r="O178" s="79" t="str">
        <f>すべて_位置図情報!O1255</f>
        <v/>
      </c>
      <c r="P178" s="79" t="str">
        <f>すべて_位置図情報!P1255</f>
        <v>F</v>
      </c>
      <c r="Q178" s="79" t="str">
        <f>すべて_位置図情報!Q1255</f>
        <v>無</v>
      </c>
      <c r="R178" s="79" t="str">
        <f>すべて_位置図情報!R1255</f>
        <v>指定管理（利用料金施設）</v>
      </c>
      <c r="S178" s="126" t="str">
        <f>すべて_位置図情報!S1255</f>
        <v>建設局</v>
      </c>
      <c r="T178" s="126" t="str">
        <f>すべて_位置図情報!T1255</f>
        <v>公園緑化部</v>
      </c>
      <c r="U178" s="126" t="str">
        <f>すべて_位置図情報!U1255</f>
        <v>公園課</v>
      </c>
      <c r="V178" s="124" t="str">
        <f>すべて_位置図情報!V1255</f>
        <v>－</v>
      </c>
      <c r="W178" s="116" t="str">
        <f>すべて_位置図情報!W1255</f>
        <v>北区</v>
      </c>
      <c r="X178" s="116" t="str">
        <f>すべて_位置図情報!X1255</f>
        <v>一般施設</v>
      </c>
      <c r="Y178" s="114">
        <f>すべて_位置図情報!Y1255</f>
        <v>78</v>
      </c>
      <c r="Z178" s="127">
        <f>すべて_位置図情報!Z1255</f>
        <v>0</v>
      </c>
      <c r="AA178" s="128" t="str">
        <f>すべて_位置図情報!AA1255</f>
        <v>〇</v>
      </c>
      <c r="AB178" s="126">
        <f>すべて_位置図情報!AB1255</f>
        <v>0</v>
      </c>
      <c r="AC178" s="128" t="str">
        <f>すべて_位置図情報!AC1255</f>
        <v>〇</v>
      </c>
      <c r="AD178" s="128" t="str">
        <f>すべて_位置図情報!AD1255</f>
        <v>〇</v>
      </c>
      <c r="AE178" s="19" t="str">
        <f>すべて_位置図情報!AF1255</f>
        <v>〇</v>
      </c>
      <c r="AF178" s="19">
        <f>すべて_位置図情報!AG1255</f>
        <v>0</v>
      </c>
      <c r="AG178" s="19">
        <f>すべて_位置図情報!AH1255</f>
        <v>0</v>
      </c>
      <c r="AH178" s="19">
        <f>すべて_位置図情報!AI1255</f>
        <v>0</v>
      </c>
      <c r="AI178" s="19">
        <f>すべて_位置図情報!AJ1255</f>
        <v>0</v>
      </c>
      <c r="AJ178" s="19">
        <f>すべて_位置図情報!AK1255</f>
        <v>0</v>
      </c>
      <c r="AK178" s="19" t="e">
        <f>すべて_位置図情報!#REF!</f>
        <v>#REF!</v>
      </c>
    </row>
    <row r="179" spans="1:37">
      <c r="A179" s="262">
        <v>1238</v>
      </c>
      <c r="B179" s="7" t="str">
        <f>すべて_位置図情報!B1256</f>
        <v>インフラ関係施設</v>
      </c>
      <c r="C179" s="7" t="str">
        <f>すべて_位置図情報!C1256</f>
        <v>駐車場</v>
      </c>
      <c r="D179" s="7" t="str">
        <f>すべて_位置図情報!D1256</f>
        <v>自動車駐車場</v>
      </c>
      <c r="E179" s="7" t="str">
        <f>すべて_位置図情報!E1256</f>
        <v>自動車駐車場</v>
      </c>
      <c r="F179" s="74">
        <f>すべて_位置図情報!F1256</f>
        <v>2</v>
      </c>
      <c r="G179" s="13" t="str" ph="1">
        <f>すべて_位置図情報!G1256</f>
        <v>鶴見緑地（市内）立体駐車場</v>
      </c>
      <c r="H179" s="126" t="str">
        <f>すべて_位置図情報!H1256</f>
        <v>大阪市鶴見区緑地公園1-37</v>
      </c>
      <c r="I179" s="81">
        <f>すべて_位置図情報!I1256</f>
        <v>8094.88</v>
      </c>
      <c r="J179" s="80" t="str">
        <f>すべて_位置図情報!J1256</f>
        <v>C</v>
      </c>
      <c r="K179" s="78">
        <f>すべて_位置図情報!K1256</f>
        <v>0</v>
      </c>
      <c r="L179" s="79">
        <f>すべて_位置図情報!L1256</f>
        <v>2001</v>
      </c>
      <c r="M179" s="79" t="str">
        <f>すべて_位置図情報!M1256</f>
        <v>b</v>
      </c>
      <c r="N179" s="79" t="str">
        <f>すべて_位置図情報!N1256</f>
        <v>b</v>
      </c>
      <c r="O179" s="79" t="str">
        <f>すべて_位置図情報!O1256</f>
        <v/>
      </c>
      <c r="P179" s="79" t="str">
        <f>すべて_位置図情報!P1256</f>
        <v>F</v>
      </c>
      <c r="Q179" s="79" t="str">
        <f>すべて_位置図情報!Q1256</f>
        <v>無</v>
      </c>
      <c r="R179" s="79" t="str">
        <f>すべて_位置図情報!R1256</f>
        <v>指定管理（利用料金施設）</v>
      </c>
      <c r="S179" s="126" t="str">
        <f>すべて_位置図情報!S1256</f>
        <v>建設局</v>
      </c>
      <c r="T179" s="126" t="str">
        <f>すべて_位置図情報!T1256</f>
        <v>公園緑化部</v>
      </c>
      <c r="U179" s="126" t="str">
        <f>すべて_位置図情報!U1256</f>
        <v>公園課</v>
      </c>
      <c r="V179" s="124" t="str">
        <f>すべて_位置図情報!V1256</f>
        <v>－</v>
      </c>
      <c r="W179" s="116" t="str">
        <f>すべて_位置図情報!W1256</f>
        <v>鶴見区</v>
      </c>
      <c r="X179" s="116" t="str">
        <f>すべて_位置図情報!X1256</f>
        <v>一般施設</v>
      </c>
      <c r="Y179" s="114">
        <f>すべて_位置図情報!Y1256</f>
        <v>37</v>
      </c>
      <c r="Z179" s="127">
        <f>すべて_位置図情報!Z1256</f>
        <v>0</v>
      </c>
      <c r="AA179" s="128" t="str">
        <f>すべて_位置図情報!AA1256</f>
        <v>〇</v>
      </c>
      <c r="AB179" s="126">
        <f>すべて_位置図情報!AB1256</f>
        <v>0</v>
      </c>
      <c r="AC179" s="128" t="str">
        <f>すべて_位置図情報!AC1256</f>
        <v>〇</v>
      </c>
      <c r="AD179" s="128" t="str">
        <f>すべて_位置図情報!AD1256</f>
        <v>〇</v>
      </c>
      <c r="AE179" s="19" t="str">
        <f>すべて_位置図情報!AF1256</f>
        <v>〇</v>
      </c>
      <c r="AF179" s="19">
        <f>すべて_位置図情報!AG1256</f>
        <v>0</v>
      </c>
      <c r="AG179" s="19">
        <f>すべて_位置図情報!AH1256</f>
        <v>0</v>
      </c>
      <c r="AH179" s="19">
        <f>すべて_位置図情報!AI1256</f>
        <v>0</v>
      </c>
      <c r="AI179" s="19">
        <f>すべて_位置図情報!AJ1256</f>
        <v>0</v>
      </c>
      <c r="AJ179" s="19">
        <f>すべて_位置図情報!AK1256</f>
        <v>0</v>
      </c>
      <c r="AK179" s="19" t="e">
        <f>すべて_位置図情報!#REF!</f>
        <v>#REF!</v>
      </c>
    </row>
    <row r="180" spans="1:37">
      <c r="A180" s="262">
        <v>1239</v>
      </c>
      <c r="B180" s="7" t="str">
        <f>すべて_位置図情報!B1257</f>
        <v>インフラ関係施設</v>
      </c>
      <c r="C180" s="7" t="str">
        <f>すべて_位置図情報!C1257</f>
        <v>駐車場</v>
      </c>
      <c r="D180" s="7" t="str">
        <f>すべて_位置図情報!D1257</f>
        <v>自動車駐車場</v>
      </c>
      <c r="E180" s="7" t="str">
        <f>すべて_位置図情報!E1257</f>
        <v>自動車駐車場</v>
      </c>
      <c r="F180" s="74">
        <f>すべて_位置図情報!F1257</f>
        <v>3</v>
      </c>
      <c r="G180" s="13" t="str" ph="1">
        <f>すべて_位置図情報!G1257</f>
        <v>国際見本市会場来場者駐車場</v>
      </c>
      <c r="H180" s="126" t="str">
        <f>すべて_位置図情報!H1257</f>
        <v>大阪市住之江区南港中6-1-12</v>
      </c>
      <c r="I180" s="81">
        <f>すべて_位置図情報!I1257</f>
        <v>21789.07</v>
      </c>
      <c r="J180" s="80" t="str">
        <f>すべて_位置図情報!J1257</f>
        <v>C</v>
      </c>
      <c r="K180" s="78">
        <f>すべて_位置図情報!K1257</f>
        <v>0</v>
      </c>
      <c r="L180" s="79">
        <f>すべて_位置図情報!L1257</f>
        <v>1995</v>
      </c>
      <c r="M180" s="79" t="str">
        <f>すべて_位置図情報!M1257</f>
        <v>b</v>
      </c>
      <c r="N180" s="79" t="str">
        <f>すべて_位置図情報!N1257</f>
        <v>b</v>
      </c>
      <c r="O180" s="79" t="str">
        <f>すべて_位置図情報!O1257</f>
        <v/>
      </c>
      <c r="P180" s="79" t="str">
        <f>すべて_位置図情報!P1257</f>
        <v>F</v>
      </c>
      <c r="Q180" s="79" t="str">
        <f>すべて_位置図情報!Q1257</f>
        <v>無</v>
      </c>
      <c r="R180" s="79" t="str">
        <f>すべて_位置図情報!R1257</f>
        <v>有償貸付</v>
      </c>
      <c r="S180" s="126" t="str">
        <f>すべて_位置図情報!S1257</f>
        <v>経済戦略局</v>
      </c>
      <c r="T180" s="126" t="str">
        <f>すべて_位置図情報!T1257</f>
        <v>立地交流推進部</v>
      </c>
      <c r="U180" s="126" t="str">
        <f>すべて_位置図情報!U1257</f>
        <v>国際担当</v>
      </c>
      <c r="V180" s="126" t="str">
        <f>すべて_位置図情報!V1257</f>
        <v>国際担当</v>
      </c>
      <c r="W180" s="116" t="str">
        <f>すべて_位置図情報!W1257</f>
        <v>住之江区</v>
      </c>
      <c r="X180" s="116" t="str">
        <f>すべて_位置図情報!X1257</f>
        <v>一般施設</v>
      </c>
      <c r="Y180" s="114">
        <f>すべて_位置図情報!Y1257</f>
        <v>74</v>
      </c>
      <c r="Z180" s="127">
        <f>すべて_位置図情報!Z1257</f>
        <v>0</v>
      </c>
      <c r="AA180" s="128" t="str">
        <f>すべて_位置図情報!AA1257</f>
        <v>〇</v>
      </c>
      <c r="AB180" s="126">
        <f>すべて_位置図情報!AB1257</f>
        <v>0</v>
      </c>
      <c r="AC180" s="128" t="str">
        <f>すべて_位置図情報!AC1257</f>
        <v>〇</v>
      </c>
      <c r="AD180" s="128" t="str">
        <f>すべて_位置図情報!AD1257</f>
        <v>〇</v>
      </c>
      <c r="AE180" s="19" t="str">
        <f>すべて_位置図情報!AF1257</f>
        <v>〇</v>
      </c>
      <c r="AF180" s="19">
        <f>すべて_位置図情報!AG1257</f>
        <v>0</v>
      </c>
      <c r="AG180" s="19">
        <f>すべて_位置図情報!AH1257</f>
        <v>0</v>
      </c>
      <c r="AH180" s="19">
        <f>すべて_位置図情報!AI1257</f>
        <v>0</v>
      </c>
      <c r="AI180" s="19">
        <f>すべて_位置図情報!AJ1257</f>
        <v>0</v>
      </c>
      <c r="AJ180" s="19">
        <f>すべて_位置図情報!AK1257</f>
        <v>0</v>
      </c>
      <c r="AK180" s="19" t="e">
        <f>すべて_位置図情報!#REF!</f>
        <v>#REF!</v>
      </c>
    </row>
    <row r="181" spans="1:37">
      <c r="A181" s="262">
        <v>1240</v>
      </c>
      <c r="B181" s="45" t="str">
        <f>すべて_位置図情報!B1258</f>
        <v>インフラ関係施設</v>
      </c>
      <c r="C181" s="45" t="str">
        <f>すべて_位置図情報!C1258</f>
        <v>駐車場</v>
      </c>
      <c r="D181" s="45" t="str">
        <f>すべて_位置図情報!D1258</f>
        <v>自動車駐車場</v>
      </c>
      <c r="E181" s="45" t="str">
        <f>すべて_位置図情報!E1258</f>
        <v>自動車駐車場</v>
      </c>
      <c r="F181" s="74">
        <f>すべて_位置図情報!F1258</f>
        <v>4</v>
      </c>
      <c r="G181" s="13" t="str" ph="1">
        <f>すべて_位置図情報!G1258</f>
        <v>長居公園南立体駐車場</v>
      </c>
      <c r="H181" s="126" t="str">
        <f>すべて_位置図情報!H1258</f>
        <v>大阪市東住吉区長居公園1-26</v>
      </c>
      <c r="I181" s="81">
        <f>すべて_位置図情報!I1258</f>
        <v>4473.8599999999997</v>
      </c>
      <c r="J181" s="80" t="str">
        <f>すべて_位置図情報!J1258</f>
        <v>C</v>
      </c>
      <c r="K181" s="78">
        <f>すべて_位置図情報!K1258</f>
        <v>0</v>
      </c>
      <c r="L181" s="79">
        <f>すべて_位置図情報!L1258</f>
        <v>2002</v>
      </c>
      <c r="M181" s="79" t="str">
        <f>すべて_位置図情報!M1258</f>
        <v>b</v>
      </c>
      <c r="N181" s="79" t="str">
        <f>すべて_位置図情報!N1258</f>
        <v>b</v>
      </c>
      <c r="O181" s="79" t="str">
        <f>すべて_位置図情報!O1258</f>
        <v/>
      </c>
      <c r="P181" s="79" t="str">
        <f>すべて_位置図情報!P1258</f>
        <v>F</v>
      </c>
      <c r="Q181" s="79" t="str">
        <f>すべて_位置図情報!Q1258</f>
        <v>無</v>
      </c>
      <c r="R181" s="79" t="str">
        <f>すべて_位置図情報!R1258</f>
        <v>指定管理（利用料金施設）</v>
      </c>
      <c r="S181" s="126" t="str">
        <f>すべて_位置図情報!S1258</f>
        <v>建設局</v>
      </c>
      <c r="T181" s="126" t="str">
        <f>すべて_位置図情報!T1258</f>
        <v>公園緑化部</v>
      </c>
      <c r="U181" s="126" t="str">
        <f>すべて_位置図情報!U1258</f>
        <v>公園課</v>
      </c>
      <c r="V181" s="124" t="str">
        <f>すべて_位置図情報!V1258</f>
        <v>－</v>
      </c>
      <c r="W181" s="116" t="str">
        <f>すべて_位置図情報!W1258</f>
        <v>東住吉区</v>
      </c>
      <c r="X181" s="116" t="str">
        <f>すべて_位置図情報!X1258</f>
        <v>一般施設</v>
      </c>
      <c r="Y181" s="114">
        <f>すべて_位置図情報!Y1258</f>
        <v>52</v>
      </c>
      <c r="Z181" s="127">
        <f>すべて_位置図情報!Z1258</f>
        <v>0</v>
      </c>
      <c r="AA181" s="128" t="str">
        <f>すべて_位置図情報!AA1258</f>
        <v>〇</v>
      </c>
      <c r="AB181" s="126">
        <f>すべて_位置図情報!AB1258</f>
        <v>0</v>
      </c>
      <c r="AC181" s="128" t="str">
        <f>すべて_位置図情報!AC1258</f>
        <v>〇</v>
      </c>
      <c r="AD181" s="128" t="str">
        <f>すべて_位置図情報!AD1258</f>
        <v>〇</v>
      </c>
      <c r="AE181" s="19" t="str">
        <f>すべて_位置図情報!AF1258</f>
        <v>〇</v>
      </c>
      <c r="AF181" s="19">
        <f>すべて_位置図情報!AG1258</f>
        <v>0</v>
      </c>
      <c r="AG181" s="19">
        <f>すべて_位置図情報!AH1258</f>
        <v>0</v>
      </c>
      <c r="AH181" s="19">
        <f>すべて_位置図情報!AI1258</f>
        <v>0</v>
      </c>
      <c r="AI181" s="19">
        <f>すべて_位置図情報!AJ1258</f>
        <v>0</v>
      </c>
      <c r="AJ181" s="19">
        <f>すべて_位置図情報!AK1258</f>
        <v>0</v>
      </c>
      <c r="AK181" s="19" t="e">
        <f>すべて_位置図情報!#REF!</f>
        <v>#REF!</v>
      </c>
    </row>
    <row r="182" spans="1:37" ht="18">
      <c r="G182" s="75"/>
    </row>
    <row r="183" spans="1:37" ht="18">
      <c r="G183" s="75"/>
    </row>
    <row r="184" spans="1:37" ht="18">
      <c r="G184" s="75"/>
    </row>
    <row r="185" spans="1:37" ht="18">
      <c r="G185" s="75"/>
    </row>
    <row r="186" spans="1:37" ht="18">
      <c r="G186" s="75"/>
    </row>
    <row r="187" spans="1:37" ht="18">
      <c r="G187" s="75"/>
    </row>
    <row r="188" spans="1:37" ht="18">
      <c r="G188" s="75"/>
    </row>
    <row r="190" spans="1:37" ht="18">
      <c r="G190" s="75"/>
    </row>
    <row r="191" spans="1:37" ht="18">
      <c r="G191" s="75"/>
    </row>
    <row r="193" spans="1:37" ht="18">
      <c r="G193" s="75"/>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1" spans="1:37" s="75" customFormat="1">
      <c r="A201" s="96"/>
      <c r="B201" s="3"/>
      <c r="C201" s="3"/>
      <c r="D201" s="3"/>
      <c r="E201" s="3"/>
      <c r="F201" s="96"/>
      <c r="G201" s="75" ph="1"/>
      <c r="I201" s="110"/>
      <c r="J201" s="103"/>
      <c r="K201" s="104"/>
      <c r="L201" s="105"/>
      <c r="M201" s="105"/>
      <c r="N201" s="105"/>
      <c r="O201" s="105"/>
      <c r="P201" s="105"/>
      <c r="Q201" s="105"/>
      <c r="R201" s="105"/>
      <c r="W201" s="96"/>
      <c r="X201" s="96"/>
      <c r="Y201" s="115"/>
      <c r="AA201" s="96"/>
      <c r="AC201" s="6"/>
      <c r="AD201" s="6"/>
      <c r="AE201" s="6"/>
      <c r="AF201" s="6"/>
      <c r="AG201" s="6"/>
      <c r="AH201" s="6"/>
      <c r="AI201" s="6"/>
      <c r="AJ201" s="6"/>
      <c r="AK201"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4" spans="1:37" s="75" customFormat="1">
      <c r="A204" s="96"/>
      <c r="B204" s="3"/>
      <c r="C204" s="3"/>
      <c r="D204" s="3"/>
      <c r="E204" s="3"/>
      <c r="F204" s="96"/>
      <c r="G204" s="75" ph="1"/>
      <c r="I204" s="110"/>
      <c r="J204" s="103"/>
      <c r="K204" s="104"/>
      <c r="L204" s="105"/>
      <c r="M204" s="105"/>
      <c r="N204" s="105"/>
      <c r="O204" s="105"/>
      <c r="P204" s="105"/>
      <c r="Q204" s="105"/>
      <c r="R204" s="105"/>
      <c r="W204" s="96"/>
      <c r="X204" s="96"/>
      <c r="Y204" s="115"/>
      <c r="AA204" s="96"/>
      <c r="AC204" s="6"/>
      <c r="AD204" s="6"/>
      <c r="AE204" s="6"/>
      <c r="AF204" s="6"/>
      <c r="AG204" s="6"/>
      <c r="AH204" s="6"/>
      <c r="AI204" s="6"/>
      <c r="AJ204" s="6"/>
      <c r="AK204"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27" spans="1:37" s="75" customFormat="1">
      <c r="A227" s="96"/>
      <c r="B227" s="3"/>
      <c r="C227" s="3"/>
      <c r="D227" s="3"/>
      <c r="E227" s="3"/>
      <c r="F227" s="96"/>
      <c r="G227" s="75" ph="1"/>
      <c r="I227" s="110"/>
      <c r="J227" s="103"/>
      <c r="K227" s="104"/>
      <c r="L227" s="105"/>
      <c r="M227" s="105"/>
      <c r="N227" s="105"/>
      <c r="O227" s="105"/>
      <c r="P227" s="105"/>
      <c r="Q227" s="105"/>
      <c r="R227" s="105"/>
      <c r="W227" s="96"/>
      <c r="X227" s="96"/>
      <c r="Y227" s="115"/>
      <c r="AA227" s="96"/>
      <c r="AC227" s="6"/>
      <c r="AD227" s="6"/>
      <c r="AE227" s="6"/>
      <c r="AF227" s="6"/>
      <c r="AG227" s="6"/>
      <c r="AH227" s="6"/>
      <c r="AI227" s="6"/>
      <c r="AJ227" s="6"/>
      <c r="AK227" s="6"/>
    </row>
    <row r="228" spans="1:37" s="75" customFormat="1">
      <c r="A228" s="96"/>
      <c r="B228" s="3"/>
      <c r="C228" s="3"/>
      <c r="D228" s="3"/>
      <c r="E228" s="3"/>
      <c r="F228" s="96"/>
      <c r="G228" s="75" ph="1"/>
      <c r="I228" s="110"/>
      <c r="J228" s="103"/>
      <c r="K228" s="104"/>
      <c r="L228" s="105"/>
      <c r="M228" s="105"/>
      <c r="N228" s="105"/>
      <c r="O228" s="105"/>
      <c r="P228" s="105"/>
      <c r="Q228" s="105"/>
      <c r="R228" s="105"/>
      <c r="W228" s="96"/>
      <c r="X228" s="96"/>
      <c r="Y228" s="115"/>
      <c r="AA228" s="96"/>
      <c r="AC228" s="6"/>
      <c r="AD228" s="6"/>
      <c r="AE228" s="6"/>
      <c r="AF228" s="6"/>
      <c r="AG228" s="6"/>
      <c r="AH228" s="6"/>
      <c r="AI228" s="6"/>
      <c r="AJ228" s="6"/>
      <c r="AK228" s="6"/>
    </row>
    <row r="229" spans="1:37" s="75" customFormat="1">
      <c r="A229" s="96"/>
      <c r="B229" s="3"/>
      <c r="C229" s="3"/>
      <c r="D229" s="3"/>
      <c r="E229" s="3"/>
      <c r="F229" s="96"/>
      <c r="G229" s="75" ph="1"/>
      <c r="I229" s="110"/>
      <c r="J229" s="103"/>
      <c r="K229" s="104"/>
      <c r="L229" s="105"/>
      <c r="M229" s="105"/>
      <c r="N229" s="105"/>
      <c r="O229" s="105"/>
      <c r="P229" s="105"/>
      <c r="Q229" s="105"/>
      <c r="R229" s="105"/>
      <c r="W229" s="96"/>
      <c r="X229" s="96"/>
      <c r="Y229" s="115"/>
      <c r="AA229" s="96"/>
      <c r="AC229" s="6"/>
      <c r="AD229" s="6"/>
      <c r="AE229" s="6"/>
      <c r="AF229" s="6"/>
      <c r="AG229" s="6"/>
      <c r="AH229" s="6"/>
      <c r="AI229" s="6"/>
      <c r="AJ229" s="6"/>
      <c r="AK229"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1" spans="1:37" s="75" customFormat="1">
      <c r="A261" s="96"/>
      <c r="B261" s="3"/>
      <c r="C261" s="3"/>
      <c r="D261" s="3"/>
      <c r="E261" s="3"/>
      <c r="F261" s="96"/>
      <c r="G261" s="75" ph="1"/>
      <c r="I261" s="110"/>
      <c r="J261" s="103"/>
      <c r="K261" s="104"/>
      <c r="L261" s="105"/>
      <c r="M261" s="105"/>
      <c r="N261" s="105"/>
      <c r="O261" s="105"/>
      <c r="P261" s="105"/>
      <c r="Q261" s="105"/>
      <c r="R261" s="105"/>
      <c r="W261" s="96"/>
      <c r="X261" s="96"/>
      <c r="Y261" s="115"/>
      <c r="AA261" s="96"/>
      <c r="AC261" s="6"/>
      <c r="AD261" s="6"/>
      <c r="AE261" s="6"/>
      <c r="AF261" s="6"/>
      <c r="AG261" s="6"/>
      <c r="AH261" s="6"/>
      <c r="AI261" s="6"/>
      <c r="AJ261" s="6"/>
      <c r="AK261"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2" spans="1:37" s="75" customFormat="1">
      <c r="A292" s="96"/>
      <c r="B292" s="3"/>
      <c r="C292" s="3"/>
      <c r="D292" s="3"/>
      <c r="E292" s="3"/>
      <c r="F292" s="96"/>
      <c r="G292" s="75" ph="1"/>
      <c r="I292" s="110"/>
      <c r="J292" s="103"/>
      <c r="K292" s="104"/>
      <c r="L292" s="105"/>
      <c r="M292" s="105"/>
      <c r="N292" s="105"/>
      <c r="O292" s="105"/>
      <c r="P292" s="105"/>
      <c r="Q292" s="105"/>
      <c r="R292" s="105"/>
      <c r="W292" s="96"/>
      <c r="X292" s="96"/>
      <c r="Y292" s="115"/>
      <c r="AA292" s="96"/>
      <c r="AC292" s="6"/>
      <c r="AD292" s="6"/>
      <c r="AE292" s="6"/>
      <c r="AF292" s="6"/>
      <c r="AG292" s="6"/>
      <c r="AH292" s="6"/>
      <c r="AI292" s="6"/>
      <c r="AJ292" s="6"/>
      <c r="AK292"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6" spans="1:37" s="75" customFormat="1">
      <c r="A326" s="96"/>
      <c r="B326" s="3"/>
      <c r="C326" s="3"/>
      <c r="D326" s="3"/>
      <c r="E326" s="3"/>
      <c r="F326" s="96"/>
      <c r="G326" s="75" ph="1"/>
      <c r="I326" s="110"/>
      <c r="J326" s="103"/>
      <c r="K326" s="104"/>
      <c r="L326" s="105"/>
      <c r="M326" s="105"/>
      <c r="N326" s="105"/>
      <c r="O326" s="105"/>
      <c r="P326" s="105"/>
      <c r="Q326" s="105"/>
      <c r="R326" s="105"/>
      <c r="W326" s="96"/>
      <c r="X326" s="96"/>
      <c r="Y326" s="115"/>
      <c r="AA326" s="96"/>
      <c r="AC326" s="6"/>
      <c r="AD326" s="6"/>
      <c r="AE326" s="6"/>
      <c r="AF326" s="6"/>
      <c r="AG326" s="6"/>
      <c r="AH326" s="6"/>
      <c r="AI326" s="6"/>
      <c r="AJ326" s="6"/>
      <c r="AK326"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4" spans="1:37" s="75" customFormat="1">
      <c r="A334" s="96"/>
      <c r="B334" s="3"/>
      <c r="C334" s="3"/>
      <c r="D334" s="3"/>
      <c r="E334" s="3"/>
      <c r="F334" s="96"/>
      <c r="G334" s="75" ph="1"/>
      <c r="I334" s="110"/>
      <c r="J334" s="103"/>
      <c r="K334" s="104"/>
      <c r="L334" s="105"/>
      <c r="M334" s="105"/>
      <c r="N334" s="105"/>
      <c r="O334" s="105"/>
      <c r="P334" s="105"/>
      <c r="Q334" s="105"/>
      <c r="R334" s="105"/>
      <c r="W334" s="96"/>
      <c r="X334" s="96"/>
      <c r="Y334" s="115"/>
      <c r="AA334" s="96"/>
      <c r="AC334" s="6"/>
      <c r="AD334" s="6"/>
      <c r="AE334" s="6"/>
      <c r="AF334" s="6"/>
      <c r="AG334" s="6"/>
      <c r="AH334" s="6"/>
      <c r="AI334" s="6"/>
      <c r="AJ334" s="6"/>
      <c r="AK334"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49" spans="1:37" s="75" customFormat="1">
      <c r="A349" s="96"/>
      <c r="B349" s="3"/>
      <c r="C349" s="3"/>
      <c r="D349" s="3"/>
      <c r="E349" s="3"/>
      <c r="F349" s="96"/>
      <c r="G349" s="75" ph="1"/>
      <c r="I349" s="110"/>
      <c r="J349" s="103"/>
      <c r="K349" s="104"/>
      <c r="L349" s="105"/>
      <c r="M349" s="105"/>
      <c r="N349" s="105"/>
      <c r="O349" s="105"/>
      <c r="P349" s="105"/>
      <c r="Q349" s="105"/>
      <c r="R349" s="105"/>
      <c r="W349" s="96"/>
      <c r="X349" s="96"/>
      <c r="Y349" s="115"/>
      <c r="AA349" s="96"/>
      <c r="AC349" s="6"/>
      <c r="AD349" s="6"/>
      <c r="AE349" s="6"/>
      <c r="AF349" s="6"/>
      <c r="AG349" s="6"/>
      <c r="AH349" s="6"/>
      <c r="AI349" s="6"/>
      <c r="AJ349" s="6"/>
      <c r="AK349"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5" spans="1:37" s="75" customFormat="1">
      <c r="A395" s="96"/>
      <c r="B395" s="3"/>
      <c r="C395" s="3"/>
      <c r="D395" s="3"/>
      <c r="E395" s="3"/>
      <c r="F395" s="96"/>
      <c r="G395" s="75" ph="1"/>
      <c r="I395" s="110"/>
      <c r="J395" s="103"/>
      <c r="K395" s="104"/>
      <c r="L395" s="105"/>
      <c r="M395" s="105"/>
      <c r="N395" s="105"/>
      <c r="O395" s="105"/>
      <c r="P395" s="105"/>
      <c r="Q395" s="105"/>
      <c r="R395" s="105"/>
      <c r="W395" s="96"/>
      <c r="X395" s="96"/>
      <c r="Y395" s="115"/>
      <c r="AA395" s="96"/>
      <c r="AC395" s="6"/>
      <c r="AD395" s="6"/>
      <c r="AE395" s="6"/>
      <c r="AF395" s="6"/>
      <c r="AG395" s="6"/>
      <c r="AH395" s="6"/>
      <c r="AI395" s="6"/>
      <c r="AJ395" s="6"/>
      <c r="AK395" s="6"/>
    </row>
    <row r="396" spans="1:37" s="75" customFormat="1">
      <c r="A396" s="96"/>
      <c r="B396" s="3"/>
      <c r="C396" s="3"/>
      <c r="D396" s="3"/>
      <c r="E396" s="3"/>
      <c r="F396" s="96"/>
      <c r="G396" s="75" ph="1"/>
      <c r="I396" s="110"/>
      <c r="J396" s="103"/>
      <c r="K396" s="104"/>
      <c r="L396" s="105"/>
      <c r="M396" s="105"/>
      <c r="N396" s="105"/>
      <c r="O396" s="105"/>
      <c r="P396" s="105"/>
      <c r="Q396" s="105"/>
      <c r="R396" s="105"/>
      <c r="W396" s="96"/>
      <c r="X396" s="96"/>
      <c r="Y396" s="115"/>
      <c r="AA396" s="96"/>
      <c r="AC396" s="6"/>
      <c r="AD396" s="6"/>
      <c r="AE396" s="6"/>
      <c r="AF396" s="6"/>
      <c r="AG396" s="6"/>
      <c r="AH396" s="6"/>
      <c r="AI396" s="6"/>
      <c r="AJ396" s="6"/>
      <c r="AK396"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398" spans="1:37" s="75" customFormat="1">
      <c r="A398" s="96"/>
      <c r="B398" s="3"/>
      <c r="C398" s="3"/>
      <c r="D398" s="3"/>
      <c r="E398" s="3"/>
      <c r="F398" s="96"/>
      <c r="G398" s="75" ph="1"/>
      <c r="I398" s="110"/>
      <c r="J398" s="103"/>
      <c r="K398" s="104"/>
      <c r="L398" s="105"/>
      <c r="M398" s="105"/>
      <c r="N398" s="105"/>
      <c r="O398" s="105"/>
      <c r="P398" s="105"/>
      <c r="Q398" s="105"/>
      <c r="R398" s="105"/>
      <c r="W398" s="96"/>
      <c r="X398" s="96"/>
      <c r="Y398" s="115"/>
      <c r="AA398" s="96"/>
      <c r="AC398" s="6"/>
      <c r="AD398" s="6"/>
      <c r="AE398" s="6"/>
      <c r="AF398" s="6"/>
      <c r="AG398" s="6"/>
      <c r="AH398" s="6"/>
      <c r="AI398" s="6"/>
      <c r="AJ398" s="6"/>
      <c r="AK398" s="6"/>
    </row>
    <row r="399" spans="1:37" s="75" customFormat="1">
      <c r="A399" s="96"/>
      <c r="B399" s="3"/>
      <c r="C399" s="3"/>
      <c r="D399" s="3"/>
      <c r="E399" s="3"/>
      <c r="F399" s="96"/>
      <c r="G399" s="75" ph="1"/>
      <c r="I399" s="110"/>
      <c r="J399" s="103"/>
      <c r="K399" s="104"/>
      <c r="L399" s="105"/>
      <c r="M399" s="105"/>
      <c r="N399" s="105"/>
      <c r="O399" s="105"/>
      <c r="P399" s="105"/>
      <c r="Q399" s="105"/>
      <c r="R399" s="105"/>
      <c r="W399" s="96"/>
      <c r="X399" s="96"/>
      <c r="Y399" s="115"/>
      <c r="AA399" s="96"/>
      <c r="AC399" s="6"/>
      <c r="AD399" s="6"/>
      <c r="AE399" s="6"/>
      <c r="AF399" s="6"/>
      <c r="AG399" s="6"/>
      <c r="AH399" s="6"/>
      <c r="AI399" s="6"/>
      <c r="AJ399" s="6"/>
      <c r="AK399"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1" spans="1:37" s="75" customFormat="1">
      <c r="A411" s="96"/>
      <c r="B411" s="3"/>
      <c r="C411" s="3"/>
      <c r="D411" s="3"/>
      <c r="E411" s="3"/>
      <c r="F411" s="96"/>
      <c r="G411" s="75" ph="1"/>
      <c r="I411" s="110"/>
      <c r="J411" s="103"/>
      <c r="K411" s="104"/>
      <c r="L411" s="105"/>
      <c r="M411" s="105"/>
      <c r="N411" s="105"/>
      <c r="O411" s="105"/>
      <c r="P411" s="105"/>
      <c r="Q411" s="105"/>
      <c r="R411" s="105"/>
      <c r="W411" s="96"/>
      <c r="X411" s="96"/>
      <c r="Y411" s="115"/>
      <c r="AA411" s="96"/>
      <c r="AC411" s="6"/>
      <c r="AD411" s="6"/>
      <c r="AE411" s="6"/>
      <c r="AF411" s="6"/>
      <c r="AG411" s="6"/>
      <c r="AH411" s="6"/>
      <c r="AI411" s="6"/>
      <c r="AJ411" s="6"/>
      <c r="AK411" s="6"/>
    </row>
    <row r="412" spans="1:37" s="75" customFormat="1">
      <c r="A412" s="96"/>
      <c r="B412" s="3"/>
      <c r="C412" s="3"/>
      <c r="D412" s="3"/>
      <c r="E412" s="3"/>
      <c r="F412" s="96"/>
      <c r="G412" s="75" ph="1"/>
      <c r="I412" s="110"/>
      <c r="J412" s="103"/>
      <c r="K412" s="104"/>
      <c r="L412" s="105"/>
      <c r="M412" s="105"/>
      <c r="N412" s="105"/>
      <c r="O412" s="105"/>
      <c r="P412" s="105"/>
      <c r="Q412" s="105"/>
      <c r="R412" s="105"/>
      <c r="W412" s="96"/>
      <c r="X412" s="96"/>
      <c r="Y412" s="115"/>
      <c r="AA412" s="96"/>
      <c r="AC412" s="6"/>
      <c r="AD412" s="6"/>
      <c r="AE412" s="6"/>
      <c r="AF412" s="6"/>
      <c r="AG412" s="6"/>
      <c r="AH412" s="6"/>
      <c r="AI412" s="6"/>
      <c r="AJ412" s="6"/>
      <c r="AK412" s="6"/>
    </row>
    <row r="413" spans="1:37" s="75" customFormat="1">
      <c r="A413" s="96"/>
      <c r="B413" s="3"/>
      <c r="C413" s="3"/>
      <c r="D413" s="3"/>
      <c r="E413" s="3"/>
      <c r="F413" s="96"/>
      <c r="G413" s="75" ph="1"/>
      <c r="I413" s="110"/>
      <c r="J413" s="103"/>
      <c r="K413" s="104"/>
      <c r="L413" s="105"/>
      <c r="M413" s="105"/>
      <c r="N413" s="105"/>
      <c r="O413" s="105"/>
      <c r="P413" s="105"/>
      <c r="Q413" s="105"/>
      <c r="R413" s="105"/>
      <c r="W413" s="96"/>
      <c r="X413" s="96"/>
      <c r="Y413" s="115"/>
      <c r="AA413" s="96"/>
      <c r="AC413" s="6"/>
      <c r="AD413" s="6"/>
      <c r="AE413" s="6"/>
      <c r="AF413" s="6"/>
      <c r="AG413" s="6"/>
      <c r="AH413" s="6"/>
      <c r="AI413" s="6"/>
      <c r="AJ413" s="6"/>
      <c r="AK413" s="6"/>
    </row>
    <row r="414" spans="1:37" s="75" customFormat="1">
      <c r="A414" s="96"/>
      <c r="B414" s="3"/>
      <c r="C414" s="3"/>
      <c r="D414" s="3"/>
      <c r="E414" s="3"/>
      <c r="F414" s="96"/>
      <c r="G414" s="75" ph="1"/>
      <c r="I414" s="110"/>
      <c r="J414" s="103"/>
      <c r="K414" s="104"/>
      <c r="L414" s="105"/>
      <c r="M414" s="105"/>
      <c r="N414" s="105"/>
      <c r="O414" s="105"/>
      <c r="P414" s="105"/>
      <c r="Q414" s="105"/>
      <c r="R414" s="105"/>
      <c r="W414" s="96"/>
      <c r="X414" s="96"/>
      <c r="Y414" s="115"/>
      <c r="AA414" s="96"/>
      <c r="AC414" s="6"/>
      <c r="AD414" s="6"/>
      <c r="AE414" s="6"/>
      <c r="AF414" s="6"/>
      <c r="AG414" s="6"/>
      <c r="AH414" s="6"/>
      <c r="AI414" s="6"/>
      <c r="AJ414" s="6"/>
      <c r="AK414" s="6"/>
    </row>
    <row r="415" spans="1:37" s="75" customFormat="1">
      <c r="A415" s="96"/>
      <c r="B415" s="3"/>
      <c r="C415" s="3"/>
      <c r="D415" s="3"/>
      <c r="E415" s="3"/>
      <c r="F415" s="96"/>
      <c r="G415" s="75" ph="1"/>
      <c r="I415" s="110"/>
      <c r="J415" s="103"/>
      <c r="K415" s="104"/>
      <c r="L415" s="105"/>
      <c r="M415" s="105"/>
      <c r="N415" s="105"/>
      <c r="O415" s="105"/>
      <c r="P415" s="105"/>
      <c r="Q415" s="105"/>
      <c r="R415" s="105"/>
      <c r="W415" s="96"/>
      <c r="X415" s="96"/>
      <c r="Y415" s="115"/>
      <c r="AA415" s="96"/>
      <c r="AC415" s="6"/>
      <c r="AD415" s="6"/>
      <c r="AE415" s="6"/>
      <c r="AF415" s="6"/>
      <c r="AG415" s="6"/>
      <c r="AH415" s="6"/>
      <c r="AI415" s="6"/>
      <c r="AJ415" s="6"/>
      <c r="AK415"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19" spans="1:37" s="75" customFormat="1">
      <c r="A419" s="96"/>
      <c r="B419" s="3"/>
      <c r="C419" s="3"/>
      <c r="D419" s="3"/>
      <c r="E419" s="3"/>
      <c r="F419" s="96"/>
      <c r="G419" s="75" ph="1"/>
      <c r="I419" s="110"/>
      <c r="J419" s="103"/>
      <c r="K419" s="104"/>
      <c r="L419" s="105"/>
      <c r="M419" s="105"/>
      <c r="N419" s="105"/>
      <c r="O419" s="105"/>
      <c r="P419" s="105"/>
      <c r="Q419" s="105"/>
      <c r="R419" s="105"/>
      <c r="W419" s="96"/>
      <c r="X419" s="96"/>
      <c r="Y419" s="115"/>
      <c r="AA419" s="96"/>
      <c r="AC419" s="6"/>
      <c r="AD419" s="6"/>
      <c r="AE419" s="6"/>
      <c r="AF419" s="6"/>
      <c r="AG419" s="6"/>
      <c r="AH419" s="6"/>
      <c r="AI419" s="6"/>
      <c r="AJ419" s="6"/>
      <c r="AK419"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2" spans="1:37" s="75" customFormat="1">
      <c r="A422" s="96"/>
      <c r="B422" s="3"/>
      <c r="C422" s="3"/>
      <c r="D422" s="3"/>
      <c r="E422" s="3"/>
      <c r="F422" s="96"/>
      <c r="G422" s="75" ph="1"/>
      <c r="I422" s="110"/>
      <c r="J422" s="103"/>
      <c r="K422" s="104"/>
      <c r="L422" s="105"/>
      <c r="M422" s="105"/>
      <c r="N422" s="105"/>
      <c r="O422" s="105"/>
      <c r="P422" s="105"/>
      <c r="Q422" s="105"/>
      <c r="R422" s="105"/>
      <c r="W422" s="96"/>
      <c r="X422" s="96"/>
      <c r="Y422" s="115"/>
      <c r="AA422" s="96"/>
      <c r="AC422" s="6"/>
      <c r="AD422" s="6"/>
      <c r="AE422" s="6"/>
      <c r="AF422" s="6"/>
      <c r="AG422" s="6"/>
      <c r="AH422" s="6"/>
      <c r="AI422" s="6"/>
      <c r="AJ422" s="6"/>
      <c r="AK422"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7" spans="1:37" s="75" customFormat="1">
      <c r="A427" s="96"/>
      <c r="B427" s="3"/>
      <c r="C427" s="3"/>
      <c r="D427" s="3"/>
      <c r="E427" s="3"/>
      <c r="F427" s="96"/>
      <c r="G427" s="75" ph="1"/>
      <c r="I427" s="110"/>
      <c r="J427" s="103"/>
      <c r="K427" s="104"/>
      <c r="L427" s="105"/>
      <c r="M427" s="105"/>
      <c r="N427" s="105"/>
      <c r="O427" s="105"/>
      <c r="P427" s="105"/>
      <c r="Q427" s="105"/>
      <c r="R427" s="105"/>
      <c r="W427" s="96"/>
      <c r="X427" s="96"/>
      <c r="Y427" s="115"/>
      <c r="AA427" s="96"/>
      <c r="AC427" s="6"/>
      <c r="AD427" s="6"/>
      <c r="AE427" s="6"/>
      <c r="AF427" s="6"/>
      <c r="AG427" s="6"/>
      <c r="AH427" s="6"/>
      <c r="AI427" s="6"/>
      <c r="AJ427" s="6"/>
      <c r="AK427" s="6"/>
    </row>
    <row r="428" spans="1:37" s="75" customFormat="1">
      <c r="A428" s="96"/>
      <c r="B428" s="3"/>
      <c r="C428" s="3"/>
      <c r="D428" s="3"/>
      <c r="E428" s="3"/>
      <c r="F428" s="96"/>
      <c r="G428" s="75" ph="1"/>
      <c r="I428" s="110"/>
      <c r="J428" s="103"/>
      <c r="K428" s="104"/>
      <c r="L428" s="105"/>
      <c r="M428" s="105"/>
      <c r="N428" s="105"/>
      <c r="O428" s="105"/>
      <c r="P428" s="105"/>
      <c r="Q428" s="105"/>
      <c r="R428" s="105"/>
      <c r="W428" s="96"/>
      <c r="X428" s="96"/>
      <c r="Y428" s="115"/>
      <c r="AA428" s="96"/>
      <c r="AC428" s="6"/>
      <c r="AD428" s="6"/>
      <c r="AE428" s="6"/>
      <c r="AF428" s="6"/>
      <c r="AG428" s="6"/>
      <c r="AH428" s="6"/>
      <c r="AI428" s="6"/>
      <c r="AJ428" s="6"/>
      <c r="AK428"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0" spans="1:37" s="75" customFormat="1">
      <c r="A430" s="96"/>
      <c r="B430" s="3"/>
      <c r="C430" s="3"/>
      <c r="D430" s="3"/>
      <c r="E430" s="3"/>
      <c r="F430" s="96"/>
      <c r="G430" s="75" ph="1"/>
      <c r="I430" s="110"/>
      <c r="J430" s="103"/>
      <c r="K430" s="104"/>
      <c r="L430" s="105"/>
      <c r="M430" s="105"/>
      <c r="N430" s="105"/>
      <c r="O430" s="105"/>
      <c r="P430" s="105"/>
      <c r="Q430" s="105"/>
      <c r="R430" s="105"/>
      <c r="W430" s="96"/>
      <c r="X430" s="96"/>
      <c r="Y430" s="115"/>
      <c r="AA430" s="96"/>
      <c r="AC430" s="6"/>
      <c r="AD430" s="6"/>
      <c r="AE430" s="6"/>
      <c r="AF430" s="6"/>
      <c r="AG430" s="6"/>
      <c r="AH430" s="6"/>
      <c r="AI430" s="6"/>
      <c r="AJ430" s="6"/>
      <c r="AK430" s="6"/>
    </row>
    <row r="431" spans="1:37" s="75" customFormat="1">
      <c r="A431" s="96"/>
      <c r="B431" s="3"/>
      <c r="C431" s="3"/>
      <c r="D431" s="3"/>
      <c r="E431" s="3"/>
      <c r="F431" s="96"/>
      <c r="G431" s="75" ph="1"/>
      <c r="I431" s="110"/>
      <c r="J431" s="103"/>
      <c r="K431" s="104"/>
      <c r="L431" s="105"/>
      <c r="M431" s="105"/>
      <c r="N431" s="105"/>
      <c r="O431" s="105"/>
      <c r="P431" s="105"/>
      <c r="Q431" s="105"/>
      <c r="R431" s="105"/>
      <c r="W431" s="96"/>
      <c r="X431" s="96"/>
      <c r="Y431" s="115"/>
      <c r="AA431" s="96"/>
      <c r="AC431" s="6"/>
      <c r="AD431" s="6"/>
      <c r="AE431" s="6"/>
      <c r="AF431" s="6"/>
      <c r="AG431" s="6"/>
      <c r="AH431" s="6"/>
      <c r="AI431" s="6"/>
      <c r="AJ431" s="6"/>
      <c r="AK431" s="6"/>
    </row>
    <row r="433" spans="1:37" s="75" customFormat="1">
      <c r="A433" s="96"/>
      <c r="B433" s="3"/>
      <c r="C433" s="3"/>
      <c r="D433" s="3"/>
      <c r="E433" s="3"/>
      <c r="F433" s="96"/>
      <c r="G433" s="75" ph="1"/>
      <c r="I433" s="110"/>
      <c r="J433" s="103"/>
      <c r="K433" s="104"/>
      <c r="L433" s="105"/>
      <c r="M433" s="105"/>
      <c r="N433" s="105"/>
      <c r="O433" s="105"/>
      <c r="P433" s="105"/>
      <c r="Q433" s="105"/>
      <c r="R433" s="105"/>
      <c r="W433" s="96"/>
      <c r="X433" s="96"/>
      <c r="Y433" s="115"/>
      <c r="AA433" s="96"/>
      <c r="AC433" s="6"/>
      <c r="AD433" s="6"/>
      <c r="AE433" s="6"/>
      <c r="AF433" s="6"/>
      <c r="AG433" s="6"/>
      <c r="AH433" s="6"/>
      <c r="AI433" s="6"/>
      <c r="AJ433" s="6"/>
      <c r="AK433" s="6"/>
    </row>
    <row r="434" spans="1:37" s="75" customFormat="1">
      <c r="A434" s="96"/>
      <c r="B434" s="3"/>
      <c r="C434" s="3"/>
      <c r="D434" s="3"/>
      <c r="E434" s="3"/>
      <c r="F434" s="96"/>
      <c r="G434" s="75" ph="1"/>
      <c r="I434" s="110"/>
      <c r="J434" s="103"/>
      <c r="K434" s="104"/>
      <c r="L434" s="105"/>
      <c r="M434" s="105"/>
      <c r="N434" s="105"/>
      <c r="O434" s="105"/>
      <c r="P434" s="105"/>
      <c r="Q434" s="105"/>
      <c r="R434" s="105"/>
      <c r="W434" s="96"/>
      <c r="X434" s="96"/>
      <c r="Y434" s="115"/>
      <c r="AA434" s="96"/>
      <c r="AC434" s="6"/>
      <c r="AD434" s="6"/>
      <c r="AE434" s="6"/>
      <c r="AF434" s="6"/>
      <c r="AG434" s="6"/>
      <c r="AH434" s="6"/>
      <c r="AI434" s="6"/>
      <c r="AJ434" s="6"/>
      <c r="AK434" s="6"/>
    </row>
    <row r="435" spans="1:37" s="75" customFormat="1">
      <c r="A435" s="96"/>
      <c r="B435" s="3"/>
      <c r="C435" s="3"/>
      <c r="D435" s="3"/>
      <c r="E435" s="3"/>
      <c r="F435" s="96"/>
      <c r="G435" s="75" ph="1"/>
      <c r="I435" s="110"/>
      <c r="J435" s="103"/>
      <c r="K435" s="104"/>
      <c r="L435" s="105"/>
      <c r="M435" s="105"/>
      <c r="N435" s="105"/>
      <c r="O435" s="105"/>
      <c r="P435" s="105"/>
      <c r="Q435" s="105"/>
      <c r="R435" s="105"/>
      <c r="W435" s="96"/>
      <c r="X435" s="96"/>
      <c r="Y435" s="115"/>
      <c r="AA435" s="96"/>
      <c r="AC435" s="6"/>
      <c r="AD435" s="6"/>
      <c r="AE435" s="6"/>
      <c r="AF435" s="6"/>
      <c r="AG435" s="6"/>
      <c r="AH435" s="6"/>
      <c r="AI435" s="6"/>
      <c r="AJ435" s="6"/>
      <c r="AK435" s="6"/>
    </row>
    <row r="436" spans="1:37" s="75" customFormat="1">
      <c r="A436" s="96"/>
      <c r="B436" s="3"/>
      <c r="C436" s="3"/>
      <c r="D436" s="3"/>
      <c r="E436" s="3"/>
      <c r="F436" s="96"/>
      <c r="G436" s="75" ph="1"/>
      <c r="I436" s="110"/>
      <c r="J436" s="103"/>
      <c r="K436" s="104"/>
      <c r="L436" s="105"/>
      <c r="M436" s="105"/>
      <c r="N436" s="105"/>
      <c r="O436" s="105"/>
      <c r="P436" s="105"/>
      <c r="Q436" s="105"/>
      <c r="R436" s="105"/>
      <c r="W436" s="96"/>
      <c r="X436" s="96"/>
      <c r="Y436" s="115"/>
      <c r="AA436" s="96"/>
      <c r="AC436" s="6"/>
      <c r="AD436" s="6"/>
      <c r="AE436" s="6"/>
      <c r="AF436" s="6"/>
      <c r="AG436" s="6"/>
      <c r="AH436" s="6"/>
      <c r="AI436" s="6"/>
      <c r="AJ436" s="6"/>
      <c r="AK436"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9" spans="1:37" s="75" customFormat="1">
      <c r="A449" s="96"/>
      <c r="B449" s="3"/>
      <c r="C449" s="3"/>
      <c r="D449" s="3"/>
      <c r="E449" s="3"/>
      <c r="F449" s="96"/>
      <c r="G449" s="75" ph="1"/>
      <c r="I449" s="110"/>
      <c r="J449" s="103"/>
      <c r="K449" s="104"/>
      <c r="L449" s="105"/>
      <c r="M449" s="105"/>
      <c r="N449" s="105"/>
      <c r="O449" s="105"/>
      <c r="P449" s="105"/>
      <c r="Q449" s="105"/>
      <c r="R449" s="105"/>
      <c r="W449" s="96"/>
      <c r="X449" s="96"/>
      <c r="Y449" s="115"/>
      <c r="AA449" s="96"/>
      <c r="AC449" s="6"/>
      <c r="AD449" s="6"/>
      <c r="AE449" s="6"/>
      <c r="AF449" s="6"/>
      <c r="AG449" s="6"/>
      <c r="AH449" s="6"/>
      <c r="AI449" s="6"/>
      <c r="AJ449" s="6"/>
      <c r="AK449" s="6"/>
    </row>
    <row r="450" spans="1:37" s="75" customFormat="1">
      <c r="A450" s="96"/>
      <c r="B450" s="3"/>
      <c r="C450" s="3"/>
      <c r="D450" s="3"/>
      <c r="E450" s="3"/>
      <c r="F450" s="96"/>
      <c r="G450" s="75" ph="1"/>
      <c r="I450" s="110"/>
      <c r="J450" s="103"/>
      <c r="K450" s="104"/>
      <c r="L450" s="105"/>
      <c r="M450" s="105"/>
      <c r="N450" s="105"/>
      <c r="O450" s="105"/>
      <c r="P450" s="105"/>
      <c r="Q450" s="105"/>
      <c r="R450" s="105"/>
      <c r="W450" s="96"/>
      <c r="X450" s="96"/>
      <c r="Y450" s="115"/>
      <c r="AA450" s="96"/>
      <c r="AC450" s="6"/>
      <c r="AD450" s="6"/>
      <c r="AE450" s="6"/>
      <c r="AF450" s="6"/>
      <c r="AG450" s="6"/>
      <c r="AH450" s="6"/>
      <c r="AI450" s="6"/>
      <c r="AJ450" s="6"/>
      <c r="AK450"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6" spans="1:37" s="75" customFormat="1">
      <c r="A466" s="96"/>
      <c r="B466" s="3"/>
      <c r="C466" s="3"/>
      <c r="D466" s="3"/>
      <c r="E466" s="3"/>
      <c r="F466" s="96"/>
      <c r="G466" s="75" ph="1"/>
      <c r="I466" s="110"/>
      <c r="J466" s="103"/>
      <c r="K466" s="104"/>
      <c r="L466" s="105"/>
      <c r="M466" s="105"/>
      <c r="N466" s="105"/>
      <c r="O466" s="105"/>
      <c r="P466" s="105"/>
      <c r="Q466" s="105"/>
      <c r="R466" s="105"/>
      <c r="W466" s="96"/>
      <c r="X466" s="96"/>
      <c r="Y466" s="115"/>
      <c r="AA466" s="96"/>
      <c r="AC466" s="6"/>
      <c r="AD466" s="6"/>
      <c r="AE466" s="6"/>
      <c r="AF466" s="6"/>
      <c r="AG466" s="6"/>
      <c r="AH466" s="6"/>
      <c r="AI466" s="6"/>
      <c r="AJ466" s="6"/>
      <c r="AK466" s="6"/>
    </row>
    <row r="467" spans="1:37" s="75" customFormat="1">
      <c r="A467" s="96"/>
      <c r="B467" s="3"/>
      <c r="C467" s="3"/>
      <c r="D467" s="3"/>
      <c r="E467" s="3"/>
      <c r="F467" s="96"/>
      <c r="G467" s="75" ph="1"/>
      <c r="I467" s="110"/>
      <c r="J467" s="103"/>
      <c r="K467" s="104"/>
      <c r="L467" s="105"/>
      <c r="M467" s="105"/>
      <c r="N467" s="105"/>
      <c r="O467" s="105"/>
      <c r="P467" s="105"/>
      <c r="Q467" s="105"/>
      <c r="R467" s="105"/>
      <c r="W467" s="96"/>
      <c r="X467" s="96"/>
      <c r="Y467" s="115"/>
      <c r="AA467" s="96"/>
      <c r="AC467" s="6"/>
      <c r="AD467" s="6"/>
      <c r="AE467" s="6"/>
      <c r="AF467" s="6"/>
      <c r="AG467" s="6"/>
      <c r="AH467" s="6"/>
      <c r="AI467" s="6"/>
      <c r="AJ467" s="6"/>
      <c r="AK467"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81" spans="1:37" s="75" customFormat="1">
      <c r="A481" s="96"/>
      <c r="B481" s="3"/>
      <c r="C481" s="3"/>
      <c r="D481" s="3"/>
      <c r="E481" s="3"/>
      <c r="F481" s="96"/>
      <c r="G481" s="75" ph="1"/>
      <c r="I481" s="110"/>
      <c r="J481" s="103"/>
      <c r="K481" s="104"/>
      <c r="L481" s="105"/>
      <c r="M481" s="105"/>
      <c r="N481" s="105"/>
      <c r="O481" s="105"/>
      <c r="P481" s="105"/>
      <c r="Q481" s="105"/>
      <c r="R481" s="105"/>
      <c r="W481" s="96"/>
      <c r="X481" s="96"/>
      <c r="Y481" s="115"/>
      <c r="AA481" s="96"/>
      <c r="AC481" s="6"/>
      <c r="AD481" s="6"/>
      <c r="AE481" s="6"/>
      <c r="AF481" s="6"/>
      <c r="AG481" s="6"/>
      <c r="AH481" s="6"/>
      <c r="AI481" s="6"/>
      <c r="AJ481" s="6"/>
      <c r="AK481" s="6"/>
    </row>
    <row r="482" spans="1:37" s="75" customFormat="1">
      <c r="A482" s="96"/>
      <c r="B482" s="3"/>
      <c r="C482" s="3"/>
      <c r="D482" s="3"/>
      <c r="E482" s="3"/>
      <c r="F482" s="96"/>
      <c r="G482" s="75" ph="1"/>
      <c r="I482" s="110"/>
      <c r="J482" s="103"/>
      <c r="K482" s="104"/>
      <c r="L482" s="105"/>
      <c r="M482" s="105"/>
      <c r="N482" s="105"/>
      <c r="O482" s="105"/>
      <c r="P482" s="105"/>
      <c r="Q482" s="105"/>
      <c r="R482" s="105"/>
      <c r="W482" s="96"/>
      <c r="X482" s="96"/>
      <c r="Y482" s="115"/>
      <c r="AA482" s="96"/>
      <c r="AC482" s="6"/>
      <c r="AD482" s="6"/>
      <c r="AE482" s="6"/>
      <c r="AF482" s="6"/>
      <c r="AG482" s="6"/>
      <c r="AH482" s="6"/>
      <c r="AI482" s="6"/>
      <c r="AJ482" s="6"/>
      <c r="AK482" s="6"/>
    </row>
    <row r="483" spans="1:37" s="75" customFormat="1">
      <c r="A483" s="96"/>
      <c r="B483" s="3"/>
      <c r="C483" s="3"/>
      <c r="D483" s="3"/>
      <c r="E483" s="3"/>
      <c r="F483" s="96"/>
      <c r="G483" s="75" ph="1"/>
      <c r="I483" s="110"/>
      <c r="J483" s="103"/>
      <c r="K483" s="104"/>
      <c r="L483" s="105"/>
      <c r="M483" s="105"/>
      <c r="N483" s="105"/>
      <c r="O483" s="105"/>
      <c r="P483" s="105"/>
      <c r="Q483" s="105"/>
      <c r="R483" s="105"/>
      <c r="W483" s="96"/>
      <c r="X483" s="96"/>
      <c r="Y483" s="115"/>
      <c r="AA483" s="96"/>
      <c r="AC483" s="6"/>
      <c r="AD483" s="6"/>
      <c r="AE483" s="6"/>
      <c r="AF483" s="6"/>
      <c r="AG483" s="6"/>
      <c r="AH483" s="6"/>
      <c r="AI483" s="6"/>
      <c r="AJ483" s="6"/>
      <c r="AK483" s="6"/>
    </row>
    <row r="484" spans="1:37" s="75" customFormat="1">
      <c r="A484" s="96"/>
      <c r="B484" s="3"/>
      <c r="C484" s="3"/>
      <c r="D484" s="3"/>
      <c r="E484" s="3"/>
      <c r="F484" s="96"/>
      <c r="G484" s="75" ph="1"/>
      <c r="I484" s="110"/>
      <c r="J484" s="103"/>
      <c r="K484" s="104"/>
      <c r="L484" s="105"/>
      <c r="M484" s="105"/>
      <c r="N484" s="105"/>
      <c r="O484" s="105"/>
      <c r="P484" s="105"/>
      <c r="Q484" s="105"/>
      <c r="R484" s="105"/>
      <c r="W484" s="96"/>
      <c r="X484" s="96"/>
      <c r="Y484" s="115"/>
      <c r="AA484" s="96"/>
      <c r="AC484" s="6"/>
      <c r="AD484" s="6"/>
      <c r="AE484" s="6"/>
      <c r="AF484" s="6"/>
      <c r="AG484" s="6"/>
      <c r="AH484" s="6"/>
      <c r="AI484" s="6"/>
      <c r="AJ484" s="6"/>
      <c r="AK484" s="6"/>
    </row>
    <row r="487" spans="1:37" s="75" customFormat="1">
      <c r="A487" s="96"/>
      <c r="B487" s="3"/>
      <c r="C487" s="3"/>
      <c r="D487" s="3"/>
      <c r="E487" s="3"/>
      <c r="F487" s="96"/>
      <c r="G487" s="75" ph="1"/>
      <c r="I487" s="110"/>
      <c r="J487" s="103"/>
      <c r="K487" s="104"/>
      <c r="L487" s="105"/>
      <c r="M487" s="105"/>
      <c r="N487" s="105"/>
      <c r="O487" s="105"/>
      <c r="P487" s="105"/>
      <c r="Q487" s="105"/>
      <c r="R487" s="105"/>
      <c r="W487" s="96"/>
      <c r="X487" s="96"/>
      <c r="Y487" s="115"/>
      <c r="AA487" s="96"/>
      <c r="AC487" s="6"/>
      <c r="AD487" s="6"/>
      <c r="AE487" s="6"/>
      <c r="AF487" s="6"/>
      <c r="AG487" s="6"/>
      <c r="AH487" s="6"/>
      <c r="AI487" s="6"/>
      <c r="AJ487" s="6"/>
      <c r="AK487" s="6"/>
    </row>
    <row r="494" spans="1:37" s="75" customFormat="1">
      <c r="A494" s="96"/>
      <c r="B494" s="3"/>
      <c r="C494" s="3"/>
      <c r="D494" s="3"/>
      <c r="E494" s="3"/>
      <c r="F494" s="96"/>
      <c r="G494" s="75" ph="1"/>
      <c r="I494" s="110"/>
      <c r="J494" s="103"/>
      <c r="K494" s="104"/>
      <c r="L494" s="105"/>
      <c r="M494" s="105"/>
      <c r="N494" s="105"/>
      <c r="O494" s="105"/>
      <c r="P494" s="105"/>
      <c r="Q494" s="105"/>
      <c r="R494" s="105"/>
      <c r="W494" s="96"/>
      <c r="X494" s="96"/>
      <c r="Y494" s="115"/>
      <c r="AA494" s="96"/>
      <c r="AC494" s="6"/>
      <c r="AD494" s="6"/>
      <c r="AE494" s="6"/>
      <c r="AF494" s="6"/>
      <c r="AG494" s="6"/>
      <c r="AH494" s="6"/>
      <c r="AI494" s="6"/>
      <c r="AJ494" s="6"/>
      <c r="AK494" s="6"/>
    </row>
    <row r="496" spans="1:37" s="75" customFormat="1">
      <c r="A496" s="96"/>
      <c r="B496" s="3"/>
      <c r="C496" s="3"/>
      <c r="D496" s="3"/>
      <c r="E496" s="3"/>
      <c r="F496" s="96"/>
      <c r="G496" s="75" ph="1"/>
      <c r="I496" s="110"/>
      <c r="J496" s="103"/>
      <c r="K496" s="104"/>
      <c r="L496" s="105"/>
      <c r="M496" s="105"/>
      <c r="N496" s="105"/>
      <c r="O496" s="105"/>
      <c r="P496" s="105"/>
      <c r="Q496" s="105"/>
      <c r="R496" s="105"/>
      <c r="W496" s="96"/>
      <c r="X496" s="96"/>
      <c r="Y496" s="115"/>
      <c r="AA496" s="96"/>
      <c r="AC496" s="6"/>
      <c r="AD496" s="6"/>
      <c r="AE496" s="6"/>
      <c r="AF496" s="6"/>
      <c r="AG496" s="6"/>
      <c r="AH496" s="6"/>
      <c r="AI496" s="6"/>
      <c r="AJ496" s="6"/>
      <c r="AK496" s="6"/>
    </row>
    <row r="497" spans="1:37" s="75" customFormat="1">
      <c r="A497" s="96"/>
      <c r="B497" s="3"/>
      <c r="C497" s="3"/>
      <c r="D497" s="3"/>
      <c r="E497" s="3"/>
      <c r="F497" s="96"/>
      <c r="G497" s="75" ph="1"/>
      <c r="I497" s="110"/>
      <c r="J497" s="103"/>
      <c r="K497" s="104"/>
      <c r="L497" s="105"/>
      <c r="M497" s="105"/>
      <c r="N497" s="105"/>
      <c r="O497" s="105"/>
      <c r="P497" s="105"/>
      <c r="Q497" s="105"/>
      <c r="R497" s="105"/>
      <c r="W497" s="96"/>
      <c r="X497" s="96"/>
      <c r="Y497" s="115"/>
      <c r="AA497" s="96"/>
      <c r="AC497" s="6"/>
      <c r="AD497" s="6"/>
      <c r="AE497" s="6"/>
      <c r="AF497" s="6"/>
      <c r="AG497" s="6"/>
      <c r="AH497" s="6"/>
      <c r="AI497" s="6"/>
      <c r="AJ497" s="6"/>
      <c r="AK497" s="6"/>
    </row>
    <row r="498" spans="1:37" s="75" customFormat="1">
      <c r="A498" s="96"/>
      <c r="B498" s="3"/>
      <c r="C498" s="3"/>
      <c r="D498" s="3"/>
      <c r="E498" s="3"/>
      <c r="F498" s="96"/>
      <c r="G498" s="75" ph="1"/>
      <c r="I498" s="110"/>
      <c r="J498" s="103"/>
      <c r="K498" s="104"/>
      <c r="L498" s="105"/>
      <c r="M498" s="105"/>
      <c r="N498" s="105"/>
      <c r="O498" s="105"/>
      <c r="P498" s="105"/>
      <c r="Q498" s="105"/>
      <c r="R498" s="105"/>
      <c r="W498" s="96"/>
      <c r="X498" s="96"/>
      <c r="Y498" s="115"/>
      <c r="AA498" s="96"/>
      <c r="AC498" s="6"/>
      <c r="AD498" s="6"/>
      <c r="AE498" s="6"/>
      <c r="AF498" s="6"/>
      <c r="AG498" s="6"/>
      <c r="AH498" s="6"/>
      <c r="AI498" s="6"/>
      <c r="AJ498" s="6"/>
      <c r="AK498" s="6"/>
    </row>
    <row r="499" spans="1:37" s="75" customFormat="1">
      <c r="A499" s="96"/>
      <c r="B499" s="3"/>
      <c r="C499" s="3"/>
      <c r="D499" s="3"/>
      <c r="E499" s="3"/>
      <c r="F499" s="96"/>
      <c r="G499" s="75" ph="1"/>
      <c r="I499" s="110"/>
      <c r="J499" s="103"/>
      <c r="K499" s="104"/>
      <c r="L499" s="105"/>
      <c r="M499" s="105"/>
      <c r="N499" s="105"/>
      <c r="O499" s="105"/>
      <c r="P499" s="105"/>
      <c r="Q499" s="105"/>
      <c r="R499" s="105"/>
      <c r="W499" s="96"/>
      <c r="X499" s="96"/>
      <c r="Y499" s="115"/>
      <c r="AA499" s="96"/>
      <c r="AC499" s="6"/>
      <c r="AD499" s="6"/>
      <c r="AE499" s="6"/>
      <c r="AF499" s="6"/>
      <c r="AG499" s="6"/>
      <c r="AH499" s="6"/>
      <c r="AI499" s="6"/>
      <c r="AJ499" s="6"/>
      <c r="AK499" s="6"/>
    </row>
    <row r="500" spans="1:37" s="75" customFormat="1">
      <c r="A500" s="96"/>
      <c r="B500" s="3"/>
      <c r="C500" s="3"/>
      <c r="D500" s="3"/>
      <c r="E500" s="3"/>
      <c r="F500" s="96"/>
      <c r="G500" s="75" ph="1"/>
      <c r="I500" s="110"/>
      <c r="J500" s="103"/>
      <c r="K500" s="104"/>
      <c r="L500" s="105"/>
      <c r="M500" s="105"/>
      <c r="N500" s="105"/>
      <c r="O500" s="105"/>
      <c r="P500" s="105"/>
      <c r="Q500" s="105"/>
      <c r="R500" s="105"/>
      <c r="W500" s="96"/>
      <c r="X500" s="96"/>
      <c r="Y500" s="115"/>
      <c r="AA500" s="96"/>
      <c r="AC500" s="6"/>
      <c r="AD500" s="6"/>
      <c r="AE500" s="6"/>
      <c r="AF500" s="6"/>
      <c r="AG500" s="6"/>
      <c r="AH500" s="6"/>
      <c r="AI500" s="6"/>
      <c r="AJ500" s="6"/>
      <c r="AK500" s="6"/>
    </row>
    <row r="506" spans="1:37" s="75" customFormat="1">
      <c r="A506" s="96"/>
      <c r="B506" s="3"/>
      <c r="C506" s="3"/>
      <c r="D506" s="3"/>
      <c r="E506" s="3"/>
      <c r="F506" s="96"/>
      <c r="G506" s="75" ph="1"/>
      <c r="I506" s="110"/>
      <c r="J506" s="103"/>
      <c r="K506" s="104"/>
      <c r="L506" s="105"/>
      <c r="M506" s="105"/>
      <c r="N506" s="105"/>
      <c r="O506" s="105"/>
      <c r="P506" s="105"/>
      <c r="Q506" s="105"/>
      <c r="R506" s="105"/>
      <c r="W506" s="96"/>
      <c r="X506" s="96"/>
      <c r="Y506" s="115"/>
      <c r="AA506" s="96"/>
      <c r="AC506" s="6"/>
      <c r="AD506" s="6"/>
      <c r="AE506" s="6"/>
      <c r="AF506" s="6"/>
      <c r="AG506" s="6"/>
      <c r="AH506" s="6"/>
      <c r="AI506" s="6"/>
      <c r="AJ506" s="6"/>
      <c r="AK506" s="6"/>
    </row>
    <row r="508" spans="1:37" s="75" customFormat="1">
      <c r="A508" s="96"/>
      <c r="B508" s="3"/>
      <c r="C508" s="3"/>
      <c r="D508" s="3"/>
      <c r="E508" s="3"/>
      <c r="F508" s="96"/>
      <c r="G508" s="75" ph="1"/>
      <c r="I508" s="110"/>
      <c r="J508" s="103"/>
      <c r="K508" s="104"/>
      <c r="L508" s="105"/>
      <c r="M508" s="105"/>
      <c r="N508" s="105"/>
      <c r="O508" s="105"/>
      <c r="P508" s="105"/>
      <c r="Q508" s="105"/>
      <c r="R508" s="105"/>
      <c r="W508" s="96"/>
      <c r="X508" s="96"/>
      <c r="Y508" s="115"/>
      <c r="AA508" s="96"/>
      <c r="AC508" s="6"/>
      <c r="AD508" s="6"/>
      <c r="AE508" s="6"/>
      <c r="AF508" s="6"/>
      <c r="AG508" s="6"/>
      <c r="AH508" s="6"/>
      <c r="AI508" s="6"/>
      <c r="AJ508" s="6"/>
      <c r="AK508" s="6"/>
    </row>
    <row r="509" spans="1:37" s="75" customFormat="1">
      <c r="A509" s="96"/>
      <c r="B509" s="3"/>
      <c r="C509" s="3"/>
      <c r="D509" s="3"/>
      <c r="E509" s="3"/>
      <c r="F509" s="96"/>
      <c r="G509" s="75" ph="1"/>
      <c r="I509" s="110"/>
      <c r="J509" s="103"/>
      <c r="K509" s="104"/>
      <c r="L509" s="105"/>
      <c r="M509" s="105"/>
      <c r="N509" s="105"/>
      <c r="O509" s="105"/>
      <c r="P509" s="105"/>
      <c r="Q509" s="105"/>
      <c r="R509" s="105"/>
      <c r="W509" s="96"/>
      <c r="X509" s="96"/>
      <c r="Y509" s="115"/>
      <c r="AA509" s="96"/>
      <c r="AC509" s="6"/>
      <c r="AD509" s="6"/>
      <c r="AE509" s="6"/>
      <c r="AF509" s="6"/>
      <c r="AG509" s="6"/>
      <c r="AH509" s="6"/>
      <c r="AI509" s="6"/>
      <c r="AJ509" s="6"/>
      <c r="AK509" s="6"/>
    </row>
    <row r="510" spans="1:37" s="75" customFormat="1">
      <c r="A510" s="96"/>
      <c r="B510" s="3"/>
      <c r="C510" s="3"/>
      <c r="D510" s="3"/>
      <c r="E510" s="3"/>
      <c r="F510" s="96"/>
      <c r="G510" s="75" ph="1"/>
      <c r="I510" s="110"/>
      <c r="J510" s="103"/>
      <c r="K510" s="104"/>
      <c r="L510" s="105"/>
      <c r="M510" s="105"/>
      <c r="N510" s="105"/>
      <c r="O510" s="105"/>
      <c r="P510" s="105"/>
      <c r="Q510" s="105"/>
      <c r="R510" s="105"/>
      <c r="W510" s="96"/>
      <c r="X510" s="96"/>
      <c r="Y510" s="115"/>
      <c r="AA510" s="96"/>
      <c r="AC510" s="6"/>
      <c r="AD510" s="6"/>
      <c r="AE510" s="6"/>
      <c r="AF510" s="6"/>
      <c r="AG510" s="6"/>
      <c r="AH510" s="6"/>
      <c r="AI510" s="6"/>
      <c r="AJ510" s="6"/>
      <c r="AK510" s="6"/>
    </row>
    <row r="511" spans="1:37" s="75" customFormat="1">
      <c r="A511" s="96"/>
      <c r="B511" s="3"/>
      <c r="C511" s="3"/>
      <c r="D511" s="3"/>
      <c r="E511" s="3"/>
      <c r="F511" s="96"/>
      <c r="G511" s="75" ph="1"/>
      <c r="I511" s="110"/>
      <c r="J511" s="103"/>
      <c r="K511" s="104"/>
      <c r="L511" s="105"/>
      <c r="M511" s="105"/>
      <c r="N511" s="105"/>
      <c r="O511" s="105"/>
      <c r="P511" s="105"/>
      <c r="Q511" s="105"/>
      <c r="R511" s="105"/>
      <c r="W511" s="96"/>
      <c r="X511" s="96"/>
      <c r="Y511" s="115"/>
      <c r="AA511" s="96"/>
      <c r="AC511" s="6"/>
      <c r="AD511" s="6"/>
      <c r="AE511" s="6"/>
      <c r="AF511" s="6"/>
      <c r="AG511" s="6"/>
      <c r="AH511" s="6"/>
      <c r="AI511" s="6"/>
      <c r="AJ511" s="6"/>
      <c r="AK511" s="6"/>
    </row>
    <row r="512" spans="1:37" s="75" customFormat="1">
      <c r="A512" s="96"/>
      <c r="B512" s="3"/>
      <c r="C512" s="3"/>
      <c r="D512" s="3"/>
      <c r="E512" s="3"/>
      <c r="F512" s="96"/>
      <c r="G512" s="75" ph="1"/>
      <c r="I512" s="110"/>
      <c r="J512" s="103"/>
      <c r="K512" s="104"/>
      <c r="L512" s="105"/>
      <c r="M512" s="105"/>
      <c r="N512" s="105"/>
      <c r="O512" s="105"/>
      <c r="P512" s="105"/>
      <c r="Q512" s="105"/>
      <c r="R512" s="105"/>
      <c r="W512" s="96"/>
      <c r="X512" s="96"/>
      <c r="Y512" s="115"/>
      <c r="AA512" s="96"/>
      <c r="AC512" s="6"/>
      <c r="AD512" s="6"/>
      <c r="AE512" s="6"/>
      <c r="AF512" s="6"/>
      <c r="AG512" s="6"/>
      <c r="AH512" s="6"/>
      <c r="AI512" s="6"/>
      <c r="AJ512" s="6"/>
      <c r="AK512" s="6"/>
    </row>
    <row r="513" spans="1:37" s="75" customFormat="1">
      <c r="A513" s="96"/>
      <c r="B513" s="3"/>
      <c r="C513" s="3"/>
      <c r="D513" s="3"/>
      <c r="E513" s="3"/>
      <c r="F513" s="96"/>
      <c r="G513" s="75" ph="1"/>
      <c r="I513" s="110"/>
      <c r="J513" s="103"/>
      <c r="K513" s="104"/>
      <c r="L513" s="105"/>
      <c r="M513" s="105"/>
      <c r="N513" s="105"/>
      <c r="O513" s="105"/>
      <c r="P513" s="105"/>
      <c r="Q513" s="105"/>
      <c r="R513" s="105"/>
      <c r="W513" s="96"/>
      <c r="X513" s="96"/>
      <c r="Y513" s="115"/>
      <c r="AA513" s="96"/>
      <c r="AC513" s="6"/>
      <c r="AD513" s="6"/>
      <c r="AE513" s="6"/>
      <c r="AF513" s="6"/>
      <c r="AG513" s="6"/>
      <c r="AH513" s="6"/>
      <c r="AI513" s="6"/>
      <c r="AJ513" s="6"/>
      <c r="AK513" s="6"/>
    </row>
    <row r="514" spans="1:37" s="75" customFormat="1">
      <c r="A514" s="96"/>
      <c r="B514" s="3"/>
      <c r="C514" s="3"/>
      <c r="D514" s="3"/>
      <c r="E514" s="3"/>
      <c r="F514" s="96"/>
      <c r="G514" s="75" ph="1"/>
      <c r="I514" s="110"/>
      <c r="J514" s="103"/>
      <c r="K514" s="104"/>
      <c r="L514" s="105"/>
      <c r="M514" s="105"/>
      <c r="N514" s="105"/>
      <c r="O514" s="105"/>
      <c r="P514" s="105"/>
      <c r="Q514" s="105"/>
      <c r="R514" s="105"/>
      <c r="W514" s="96"/>
      <c r="X514" s="96"/>
      <c r="Y514" s="115"/>
      <c r="AA514" s="96"/>
      <c r="AC514" s="6"/>
      <c r="AD514" s="6"/>
      <c r="AE514" s="6"/>
      <c r="AF514" s="6"/>
      <c r="AG514" s="6"/>
      <c r="AH514" s="6"/>
      <c r="AI514" s="6"/>
      <c r="AJ514" s="6"/>
      <c r="AK514" s="6"/>
    </row>
    <row r="515" spans="1:37" s="75" customFormat="1">
      <c r="A515" s="96"/>
      <c r="B515" s="3"/>
      <c r="C515" s="3"/>
      <c r="D515" s="3"/>
      <c r="E515" s="3"/>
      <c r="F515" s="96"/>
      <c r="G515" s="75" ph="1"/>
      <c r="I515" s="110"/>
      <c r="J515" s="103"/>
      <c r="K515" s="104"/>
      <c r="L515" s="105"/>
      <c r="M515" s="105"/>
      <c r="N515" s="105"/>
      <c r="O515" s="105"/>
      <c r="P515" s="105"/>
      <c r="Q515" s="105"/>
      <c r="R515" s="105"/>
      <c r="W515" s="96"/>
      <c r="X515" s="96"/>
      <c r="Y515" s="115"/>
      <c r="AA515" s="96"/>
      <c r="AC515" s="6"/>
      <c r="AD515" s="6"/>
      <c r="AE515" s="6"/>
      <c r="AF515" s="6"/>
      <c r="AG515" s="6"/>
      <c r="AH515" s="6"/>
      <c r="AI515" s="6"/>
      <c r="AJ515" s="6"/>
      <c r="AK515" s="6"/>
    </row>
    <row r="516" spans="1:37" s="75" customFormat="1">
      <c r="A516" s="96"/>
      <c r="B516" s="3"/>
      <c r="C516" s="3"/>
      <c r="D516" s="3"/>
      <c r="E516" s="3"/>
      <c r="F516" s="96"/>
      <c r="G516" s="75" ph="1"/>
      <c r="I516" s="110"/>
      <c r="J516" s="103"/>
      <c r="K516" s="104"/>
      <c r="L516" s="105"/>
      <c r="M516" s="105"/>
      <c r="N516" s="105"/>
      <c r="O516" s="105"/>
      <c r="P516" s="105"/>
      <c r="Q516" s="105"/>
      <c r="R516" s="105"/>
      <c r="W516" s="96"/>
      <c r="X516" s="96"/>
      <c r="Y516" s="115"/>
      <c r="AA516" s="96"/>
      <c r="AC516" s="6"/>
      <c r="AD516" s="6"/>
      <c r="AE516" s="6"/>
      <c r="AF516" s="6"/>
      <c r="AG516" s="6"/>
      <c r="AH516" s="6"/>
      <c r="AI516" s="6"/>
      <c r="AJ516" s="6"/>
      <c r="AK516" s="6"/>
    </row>
    <row r="517" spans="1:37" s="75" customFormat="1">
      <c r="A517" s="96"/>
      <c r="B517" s="3"/>
      <c r="C517" s="3"/>
      <c r="D517" s="3"/>
      <c r="E517" s="3"/>
      <c r="F517" s="96"/>
      <c r="G517" s="75" ph="1"/>
      <c r="I517" s="110"/>
      <c r="J517" s="103"/>
      <c r="K517" s="104"/>
      <c r="L517" s="105"/>
      <c r="M517" s="105"/>
      <c r="N517" s="105"/>
      <c r="O517" s="105"/>
      <c r="P517" s="105"/>
      <c r="Q517" s="105"/>
      <c r="R517" s="105"/>
      <c r="W517" s="96"/>
      <c r="X517" s="96"/>
      <c r="Y517" s="115"/>
      <c r="AA517" s="96"/>
      <c r="AC517" s="6"/>
      <c r="AD517" s="6"/>
      <c r="AE517" s="6"/>
      <c r="AF517" s="6"/>
      <c r="AG517" s="6"/>
      <c r="AH517" s="6"/>
      <c r="AI517" s="6"/>
      <c r="AJ517" s="6"/>
      <c r="AK517" s="6"/>
    </row>
    <row r="518" spans="1:37" s="75" customFormat="1">
      <c r="A518" s="96"/>
      <c r="B518" s="3"/>
      <c r="C518" s="3"/>
      <c r="D518" s="3"/>
      <c r="E518" s="3"/>
      <c r="F518" s="96"/>
      <c r="G518" s="75" ph="1"/>
      <c r="I518" s="110"/>
      <c r="J518" s="103"/>
      <c r="K518" s="104"/>
      <c r="L518" s="105"/>
      <c r="M518" s="105"/>
      <c r="N518" s="105"/>
      <c r="O518" s="105"/>
      <c r="P518" s="105"/>
      <c r="Q518" s="105"/>
      <c r="R518" s="105"/>
      <c r="W518" s="96"/>
      <c r="X518" s="96"/>
      <c r="Y518" s="115"/>
      <c r="AA518" s="96"/>
      <c r="AC518" s="6"/>
      <c r="AD518" s="6"/>
      <c r="AE518" s="6"/>
      <c r="AF518" s="6"/>
      <c r="AG518" s="6"/>
      <c r="AH518" s="6"/>
      <c r="AI518" s="6"/>
      <c r="AJ518" s="6"/>
      <c r="AK518" s="6"/>
    </row>
    <row r="519" spans="1:37" s="75" customFormat="1">
      <c r="A519" s="96"/>
      <c r="B519" s="3"/>
      <c r="C519" s="3"/>
      <c r="D519" s="3"/>
      <c r="E519" s="3"/>
      <c r="F519" s="96"/>
      <c r="G519" s="75" ph="1"/>
      <c r="I519" s="110"/>
      <c r="J519" s="103"/>
      <c r="K519" s="104"/>
      <c r="L519" s="105"/>
      <c r="M519" s="105"/>
      <c r="N519" s="105"/>
      <c r="O519" s="105"/>
      <c r="P519" s="105"/>
      <c r="Q519" s="105"/>
      <c r="R519" s="105"/>
      <c r="W519" s="96"/>
      <c r="X519" s="96"/>
      <c r="Y519" s="115"/>
      <c r="AA519" s="96"/>
      <c r="AC519" s="6"/>
      <c r="AD519" s="6"/>
      <c r="AE519" s="6"/>
      <c r="AF519" s="6"/>
      <c r="AG519" s="6"/>
      <c r="AH519" s="6"/>
      <c r="AI519" s="6"/>
      <c r="AJ519" s="6"/>
      <c r="AK519" s="6"/>
    </row>
    <row r="520" spans="1:37" s="75" customFormat="1">
      <c r="A520" s="96"/>
      <c r="B520" s="3"/>
      <c r="C520" s="3"/>
      <c r="D520" s="3"/>
      <c r="E520" s="3"/>
      <c r="F520" s="96"/>
      <c r="G520" s="75" ph="1"/>
      <c r="I520" s="110"/>
      <c r="J520" s="103"/>
      <c r="K520" s="104"/>
      <c r="L520" s="105"/>
      <c r="M520" s="105"/>
      <c r="N520" s="105"/>
      <c r="O520" s="105"/>
      <c r="P520" s="105"/>
      <c r="Q520" s="105"/>
      <c r="R520" s="105"/>
      <c r="W520" s="96"/>
      <c r="X520" s="96"/>
      <c r="Y520" s="115"/>
      <c r="AA520" s="96"/>
      <c r="AC520" s="6"/>
      <c r="AD520" s="6"/>
      <c r="AE520" s="6"/>
      <c r="AF520" s="6"/>
      <c r="AG520" s="6"/>
      <c r="AH520" s="6"/>
      <c r="AI520" s="6"/>
      <c r="AJ520" s="6"/>
      <c r="AK520" s="6"/>
    </row>
    <row r="521" spans="1:37" s="75" customFormat="1">
      <c r="A521" s="96"/>
      <c r="B521" s="3"/>
      <c r="C521" s="3"/>
      <c r="D521" s="3"/>
      <c r="E521" s="3"/>
      <c r="F521" s="96"/>
      <c r="G521" s="75" ph="1"/>
      <c r="I521" s="110"/>
      <c r="J521" s="103"/>
      <c r="K521" s="104"/>
      <c r="L521" s="105"/>
      <c r="M521" s="105"/>
      <c r="N521" s="105"/>
      <c r="O521" s="105"/>
      <c r="P521" s="105"/>
      <c r="Q521" s="105"/>
      <c r="R521" s="105"/>
      <c r="W521" s="96"/>
      <c r="X521" s="96"/>
      <c r="Y521" s="115"/>
      <c r="AA521" s="96"/>
      <c r="AC521" s="6"/>
      <c r="AD521" s="6"/>
      <c r="AE521" s="6"/>
      <c r="AF521" s="6"/>
      <c r="AG521" s="6"/>
      <c r="AH521" s="6"/>
      <c r="AI521" s="6"/>
      <c r="AJ521" s="6"/>
      <c r="AK521" s="6"/>
    </row>
    <row r="522" spans="1:37" s="75" customFormat="1">
      <c r="A522" s="96"/>
      <c r="B522" s="3"/>
      <c r="C522" s="3"/>
      <c r="D522" s="3"/>
      <c r="E522" s="3"/>
      <c r="F522" s="96"/>
      <c r="G522" s="75" ph="1"/>
      <c r="I522" s="110"/>
      <c r="J522" s="103"/>
      <c r="K522" s="104"/>
      <c r="L522" s="105"/>
      <c r="M522" s="105"/>
      <c r="N522" s="105"/>
      <c r="O522" s="105"/>
      <c r="P522" s="105"/>
      <c r="Q522" s="105"/>
      <c r="R522" s="105"/>
      <c r="W522" s="96"/>
      <c r="X522" s="96"/>
      <c r="Y522" s="115"/>
      <c r="AA522" s="96"/>
      <c r="AC522" s="6"/>
      <c r="AD522" s="6"/>
      <c r="AE522" s="6"/>
      <c r="AF522" s="6"/>
      <c r="AG522" s="6"/>
      <c r="AH522" s="6"/>
      <c r="AI522" s="6"/>
      <c r="AJ522" s="6"/>
      <c r="AK522" s="6"/>
    </row>
    <row r="523" spans="1:37" s="75" customFormat="1">
      <c r="A523" s="96"/>
      <c r="B523" s="3"/>
      <c r="C523" s="3"/>
      <c r="D523" s="3"/>
      <c r="E523" s="3"/>
      <c r="F523" s="96"/>
      <c r="G523" s="75" ph="1"/>
      <c r="I523" s="110"/>
      <c r="J523" s="103"/>
      <c r="K523" s="104"/>
      <c r="L523" s="105"/>
      <c r="M523" s="105"/>
      <c r="N523" s="105"/>
      <c r="O523" s="105"/>
      <c r="P523" s="105"/>
      <c r="Q523" s="105"/>
      <c r="R523" s="105"/>
      <c r="W523" s="96"/>
      <c r="X523" s="96"/>
      <c r="Y523" s="115"/>
      <c r="AA523" s="96"/>
      <c r="AC523" s="6"/>
      <c r="AD523" s="6"/>
      <c r="AE523" s="6"/>
      <c r="AF523" s="6"/>
      <c r="AG523" s="6"/>
      <c r="AH523" s="6"/>
      <c r="AI523" s="6"/>
      <c r="AJ523" s="6"/>
      <c r="AK523" s="6"/>
    </row>
    <row r="524" spans="1:37" s="75" customFormat="1">
      <c r="A524" s="96"/>
      <c r="B524" s="3"/>
      <c r="C524" s="3"/>
      <c r="D524" s="3"/>
      <c r="E524" s="3"/>
      <c r="F524" s="96"/>
      <c r="G524" s="75" ph="1"/>
      <c r="I524" s="110"/>
      <c r="J524" s="103"/>
      <c r="K524" s="104"/>
      <c r="L524" s="105"/>
      <c r="M524" s="105"/>
      <c r="N524" s="105"/>
      <c r="O524" s="105"/>
      <c r="P524" s="105"/>
      <c r="Q524" s="105"/>
      <c r="R524" s="105"/>
      <c r="W524" s="96"/>
      <c r="X524" s="96"/>
      <c r="Y524" s="115"/>
      <c r="AA524" s="96"/>
      <c r="AC524" s="6"/>
      <c r="AD524" s="6"/>
      <c r="AE524" s="6"/>
      <c r="AF524" s="6"/>
      <c r="AG524" s="6"/>
      <c r="AH524" s="6"/>
      <c r="AI524" s="6"/>
      <c r="AJ524" s="6"/>
      <c r="AK524" s="6"/>
    </row>
    <row r="525" spans="1:37" s="75" customFormat="1">
      <c r="A525" s="96"/>
      <c r="B525" s="3"/>
      <c r="C525" s="3"/>
      <c r="D525" s="3"/>
      <c r="E525" s="3"/>
      <c r="F525" s="96"/>
      <c r="G525" s="75" ph="1"/>
      <c r="I525" s="110"/>
      <c r="J525" s="103"/>
      <c r="K525" s="104"/>
      <c r="L525" s="105"/>
      <c r="M525" s="105"/>
      <c r="N525" s="105"/>
      <c r="O525" s="105"/>
      <c r="P525" s="105"/>
      <c r="Q525" s="105"/>
      <c r="R525" s="105"/>
      <c r="W525" s="96"/>
      <c r="X525" s="96"/>
      <c r="Y525" s="115"/>
      <c r="AA525" s="96"/>
      <c r="AC525" s="6"/>
      <c r="AD525" s="6"/>
      <c r="AE525" s="6"/>
      <c r="AF525" s="6"/>
      <c r="AG525" s="6"/>
      <c r="AH525" s="6"/>
      <c r="AI525" s="6"/>
      <c r="AJ525" s="6"/>
      <c r="AK525" s="6"/>
    </row>
    <row r="526" spans="1:37" s="75" customFormat="1">
      <c r="A526" s="96"/>
      <c r="B526" s="3"/>
      <c r="C526" s="3"/>
      <c r="D526" s="3"/>
      <c r="E526" s="3"/>
      <c r="F526" s="96"/>
      <c r="G526" s="75" ph="1"/>
      <c r="I526" s="110"/>
      <c r="J526" s="103"/>
      <c r="K526" s="104"/>
      <c r="L526" s="105"/>
      <c r="M526" s="105"/>
      <c r="N526" s="105"/>
      <c r="O526" s="105"/>
      <c r="P526" s="105"/>
      <c r="Q526" s="105"/>
      <c r="R526" s="105"/>
      <c r="W526" s="96"/>
      <c r="X526" s="96"/>
      <c r="Y526" s="115"/>
      <c r="AA526" s="96"/>
      <c r="AC526" s="6"/>
      <c r="AD526" s="6"/>
      <c r="AE526" s="6"/>
      <c r="AF526" s="6"/>
      <c r="AG526" s="6"/>
      <c r="AH526" s="6"/>
      <c r="AI526" s="6"/>
      <c r="AJ526" s="6"/>
      <c r="AK526" s="6"/>
    </row>
    <row r="527" spans="1:37" s="75" customFormat="1">
      <c r="A527" s="96"/>
      <c r="B527" s="3"/>
      <c r="C527" s="3"/>
      <c r="D527" s="3"/>
      <c r="E527" s="3"/>
      <c r="F527" s="96"/>
      <c r="G527" s="75" ph="1"/>
      <c r="I527" s="110"/>
      <c r="J527" s="103"/>
      <c r="K527" s="104"/>
      <c r="L527" s="105"/>
      <c r="M527" s="105"/>
      <c r="N527" s="105"/>
      <c r="O527" s="105"/>
      <c r="P527" s="105"/>
      <c r="Q527" s="105"/>
      <c r="R527" s="105"/>
      <c r="W527" s="96"/>
      <c r="X527" s="96"/>
      <c r="Y527" s="115"/>
      <c r="AA527" s="96"/>
      <c r="AC527" s="6"/>
      <c r="AD527" s="6"/>
      <c r="AE527" s="6"/>
      <c r="AF527" s="6"/>
      <c r="AG527" s="6"/>
      <c r="AH527" s="6"/>
      <c r="AI527" s="6"/>
      <c r="AJ527" s="6"/>
      <c r="AK527" s="6"/>
    </row>
    <row r="528" spans="1:37" s="75" customFormat="1">
      <c r="A528" s="96"/>
      <c r="B528" s="3"/>
      <c r="C528" s="3"/>
      <c r="D528" s="3"/>
      <c r="E528" s="3"/>
      <c r="F528" s="96"/>
      <c r="G528" s="75" ph="1"/>
      <c r="I528" s="110"/>
      <c r="J528" s="103"/>
      <c r="K528" s="104"/>
      <c r="L528" s="105"/>
      <c r="M528" s="105"/>
      <c r="N528" s="105"/>
      <c r="O528" s="105"/>
      <c r="P528" s="105"/>
      <c r="Q528" s="105"/>
      <c r="R528" s="105"/>
      <c r="W528" s="96"/>
      <c r="X528" s="96"/>
      <c r="Y528" s="115"/>
      <c r="AA528" s="96"/>
      <c r="AC528" s="6"/>
      <c r="AD528" s="6"/>
      <c r="AE528" s="6"/>
      <c r="AF528" s="6"/>
      <c r="AG528" s="6"/>
      <c r="AH528" s="6"/>
      <c r="AI528" s="6"/>
      <c r="AJ528" s="6"/>
      <c r="AK528" s="6"/>
    </row>
    <row r="529" spans="1:37" s="75" customFormat="1">
      <c r="A529" s="96"/>
      <c r="B529" s="3"/>
      <c r="C529" s="3"/>
      <c r="D529" s="3"/>
      <c r="E529" s="3"/>
      <c r="F529" s="96"/>
      <c r="G529" s="75" ph="1"/>
      <c r="I529" s="110"/>
      <c r="J529" s="103"/>
      <c r="K529" s="104"/>
      <c r="L529" s="105"/>
      <c r="M529" s="105"/>
      <c r="N529" s="105"/>
      <c r="O529" s="105"/>
      <c r="P529" s="105"/>
      <c r="Q529" s="105"/>
      <c r="R529" s="105"/>
      <c r="W529" s="96"/>
      <c r="X529" s="96"/>
      <c r="Y529" s="115"/>
      <c r="AA529" s="96"/>
      <c r="AC529" s="6"/>
      <c r="AD529" s="6"/>
      <c r="AE529" s="6"/>
      <c r="AF529" s="6"/>
      <c r="AG529" s="6"/>
      <c r="AH529" s="6"/>
      <c r="AI529" s="6"/>
      <c r="AJ529" s="6"/>
      <c r="AK529" s="6"/>
    </row>
    <row r="530" spans="1:37" s="75" customFormat="1">
      <c r="A530" s="96"/>
      <c r="B530" s="3"/>
      <c r="C530" s="3"/>
      <c r="D530" s="3"/>
      <c r="E530" s="3"/>
      <c r="F530" s="96"/>
      <c r="G530" s="75" ph="1"/>
      <c r="I530" s="110"/>
      <c r="J530" s="103"/>
      <c r="K530" s="104"/>
      <c r="L530" s="105"/>
      <c r="M530" s="105"/>
      <c r="N530" s="105"/>
      <c r="O530" s="105"/>
      <c r="P530" s="105"/>
      <c r="Q530" s="105"/>
      <c r="R530" s="105"/>
      <c r="W530" s="96"/>
      <c r="X530" s="96"/>
      <c r="Y530" s="115"/>
      <c r="AA530" s="96"/>
      <c r="AC530" s="6"/>
      <c r="AD530" s="6"/>
      <c r="AE530" s="6"/>
      <c r="AF530" s="6"/>
      <c r="AG530" s="6"/>
      <c r="AH530" s="6"/>
      <c r="AI530" s="6"/>
      <c r="AJ530" s="6"/>
      <c r="AK530" s="6"/>
    </row>
    <row r="531" spans="1:37" s="75" customFormat="1">
      <c r="A531" s="96"/>
      <c r="B531" s="3"/>
      <c r="C531" s="3"/>
      <c r="D531" s="3"/>
      <c r="E531" s="3"/>
      <c r="F531" s="96"/>
      <c r="G531" s="75" ph="1"/>
      <c r="I531" s="110"/>
      <c r="J531" s="103"/>
      <c r="K531" s="104"/>
      <c r="L531" s="105"/>
      <c r="M531" s="105"/>
      <c r="N531" s="105"/>
      <c r="O531" s="105"/>
      <c r="P531" s="105"/>
      <c r="Q531" s="105"/>
      <c r="R531" s="105"/>
      <c r="W531" s="96"/>
      <c r="X531" s="96"/>
      <c r="Y531" s="115"/>
      <c r="AA531" s="96"/>
      <c r="AC531" s="6"/>
      <c r="AD531" s="6"/>
      <c r="AE531" s="6"/>
      <c r="AF531" s="6"/>
      <c r="AG531" s="6"/>
      <c r="AH531" s="6"/>
      <c r="AI531" s="6"/>
      <c r="AJ531" s="6"/>
      <c r="AK531" s="6"/>
    </row>
    <row r="532" spans="1:37" s="75" customFormat="1">
      <c r="A532" s="96"/>
      <c r="B532" s="3"/>
      <c r="C532" s="3"/>
      <c r="D532" s="3"/>
      <c r="E532" s="3"/>
      <c r="F532" s="96"/>
      <c r="G532" s="75" ph="1"/>
      <c r="I532" s="110"/>
      <c r="J532" s="103"/>
      <c r="K532" s="104"/>
      <c r="L532" s="105"/>
      <c r="M532" s="105"/>
      <c r="N532" s="105"/>
      <c r="O532" s="105"/>
      <c r="P532" s="105"/>
      <c r="Q532" s="105"/>
      <c r="R532" s="105"/>
      <c r="W532" s="96"/>
      <c r="X532" s="96"/>
      <c r="Y532" s="115"/>
      <c r="AA532" s="96"/>
      <c r="AC532" s="6"/>
      <c r="AD532" s="6"/>
      <c r="AE532" s="6"/>
      <c r="AF532" s="6"/>
      <c r="AG532" s="6"/>
      <c r="AH532" s="6"/>
      <c r="AI532" s="6"/>
      <c r="AJ532" s="6"/>
      <c r="AK532" s="6"/>
    </row>
    <row r="533" spans="1:37" s="75" customFormat="1">
      <c r="A533" s="96"/>
      <c r="B533" s="3"/>
      <c r="C533" s="3"/>
      <c r="D533" s="3"/>
      <c r="E533" s="3"/>
      <c r="F533" s="96"/>
      <c r="G533" s="75" ph="1"/>
      <c r="I533" s="110"/>
      <c r="J533" s="103"/>
      <c r="K533" s="104"/>
      <c r="L533" s="105"/>
      <c r="M533" s="105"/>
      <c r="N533" s="105"/>
      <c r="O533" s="105"/>
      <c r="P533" s="105"/>
      <c r="Q533" s="105"/>
      <c r="R533" s="105"/>
      <c r="W533" s="96"/>
      <c r="X533" s="96"/>
      <c r="Y533" s="115"/>
      <c r="AA533" s="96"/>
      <c r="AC533" s="6"/>
      <c r="AD533" s="6"/>
      <c r="AE533" s="6"/>
      <c r="AF533" s="6"/>
      <c r="AG533" s="6"/>
      <c r="AH533" s="6"/>
      <c r="AI533" s="6"/>
      <c r="AJ533" s="6"/>
      <c r="AK533" s="6"/>
    </row>
    <row r="534" spans="1:37" s="75" customFormat="1">
      <c r="A534" s="96"/>
      <c r="B534" s="3"/>
      <c r="C534" s="3"/>
      <c r="D534" s="3"/>
      <c r="E534" s="3"/>
      <c r="F534" s="96"/>
      <c r="G534" s="75" ph="1"/>
      <c r="I534" s="110"/>
      <c r="J534" s="103"/>
      <c r="K534" s="104"/>
      <c r="L534" s="105"/>
      <c r="M534" s="105"/>
      <c r="N534" s="105"/>
      <c r="O534" s="105"/>
      <c r="P534" s="105"/>
      <c r="Q534" s="105"/>
      <c r="R534" s="105"/>
      <c r="W534" s="96"/>
      <c r="X534" s="96"/>
      <c r="Y534" s="115"/>
      <c r="AA534" s="96"/>
      <c r="AC534" s="6"/>
      <c r="AD534" s="6"/>
      <c r="AE534" s="6"/>
      <c r="AF534" s="6"/>
      <c r="AG534" s="6"/>
      <c r="AH534" s="6"/>
      <c r="AI534" s="6"/>
      <c r="AJ534" s="6"/>
      <c r="AK534" s="6"/>
    </row>
    <row r="535" spans="1:37" s="75" customFormat="1">
      <c r="A535" s="96"/>
      <c r="B535" s="3"/>
      <c r="C535" s="3"/>
      <c r="D535" s="3"/>
      <c r="E535" s="3"/>
      <c r="F535" s="96"/>
      <c r="G535" s="75" ph="1"/>
      <c r="I535" s="110"/>
      <c r="J535" s="103"/>
      <c r="K535" s="104"/>
      <c r="L535" s="105"/>
      <c r="M535" s="105"/>
      <c r="N535" s="105"/>
      <c r="O535" s="105"/>
      <c r="P535" s="105"/>
      <c r="Q535" s="105"/>
      <c r="R535" s="105"/>
      <c r="W535" s="96"/>
      <c r="X535" s="96"/>
      <c r="Y535" s="115"/>
      <c r="AA535" s="96"/>
      <c r="AC535" s="6"/>
      <c r="AD535" s="6"/>
      <c r="AE535" s="6"/>
      <c r="AF535" s="6"/>
      <c r="AG535" s="6"/>
      <c r="AH535" s="6"/>
      <c r="AI535" s="6"/>
      <c r="AJ535" s="6"/>
      <c r="AK535" s="6"/>
    </row>
    <row r="536" spans="1:37" s="75" customFormat="1">
      <c r="A536" s="96"/>
      <c r="B536" s="3"/>
      <c r="C536" s="3"/>
      <c r="D536" s="3"/>
      <c r="E536" s="3"/>
      <c r="F536" s="96"/>
      <c r="G536" s="75" ph="1"/>
      <c r="I536" s="110"/>
      <c r="J536" s="103"/>
      <c r="K536" s="104"/>
      <c r="L536" s="105"/>
      <c r="M536" s="105"/>
      <c r="N536" s="105"/>
      <c r="O536" s="105"/>
      <c r="P536" s="105"/>
      <c r="Q536" s="105"/>
      <c r="R536" s="105"/>
      <c r="W536" s="96"/>
      <c r="X536" s="96"/>
      <c r="Y536" s="115"/>
      <c r="AA536" s="96"/>
      <c r="AC536" s="6"/>
      <c r="AD536" s="6"/>
      <c r="AE536" s="6"/>
      <c r="AF536" s="6"/>
      <c r="AG536" s="6"/>
      <c r="AH536" s="6"/>
      <c r="AI536" s="6"/>
      <c r="AJ536" s="6"/>
      <c r="AK536" s="6"/>
    </row>
    <row r="537" spans="1:37" s="75" customFormat="1">
      <c r="A537" s="96"/>
      <c r="B537" s="3"/>
      <c r="C537" s="3"/>
      <c r="D537" s="3"/>
      <c r="E537" s="3"/>
      <c r="F537" s="96"/>
      <c r="G537" s="75" ph="1"/>
      <c r="I537" s="110"/>
      <c r="J537" s="103"/>
      <c r="K537" s="104"/>
      <c r="L537" s="105"/>
      <c r="M537" s="105"/>
      <c r="N537" s="105"/>
      <c r="O537" s="105"/>
      <c r="P537" s="105"/>
      <c r="Q537" s="105"/>
      <c r="R537" s="105"/>
      <c r="W537" s="96"/>
      <c r="X537" s="96"/>
      <c r="Y537" s="115"/>
      <c r="AA537" s="96"/>
      <c r="AC537" s="6"/>
      <c r="AD537" s="6"/>
      <c r="AE537" s="6"/>
      <c r="AF537" s="6"/>
      <c r="AG537" s="6"/>
      <c r="AH537" s="6"/>
      <c r="AI537" s="6"/>
      <c r="AJ537" s="6"/>
      <c r="AK537" s="6"/>
    </row>
    <row r="538" spans="1:37" s="75" customFormat="1">
      <c r="A538" s="96"/>
      <c r="B538" s="3"/>
      <c r="C538" s="3"/>
      <c r="D538" s="3"/>
      <c r="E538" s="3"/>
      <c r="F538" s="96"/>
      <c r="G538" s="75" ph="1"/>
      <c r="I538" s="110"/>
      <c r="J538" s="103"/>
      <c r="K538" s="104"/>
      <c r="L538" s="105"/>
      <c r="M538" s="105"/>
      <c r="N538" s="105"/>
      <c r="O538" s="105"/>
      <c r="P538" s="105"/>
      <c r="Q538" s="105"/>
      <c r="R538" s="105"/>
      <c r="W538" s="96"/>
      <c r="X538" s="96"/>
      <c r="Y538" s="115"/>
      <c r="AA538" s="96"/>
      <c r="AC538" s="6"/>
      <c r="AD538" s="6"/>
      <c r="AE538" s="6"/>
      <c r="AF538" s="6"/>
      <c r="AG538" s="6"/>
      <c r="AH538" s="6"/>
      <c r="AI538" s="6"/>
      <c r="AJ538" s="6"/>
      <c r="AK538" s="6"/>
    </row>
    <row r="539" spans="1:37" s="75" customFormat="1">
      <c r="A539" s="96"/>
      <c r="B539" s="3"/>
      <c r="C539" s="3"/>
      <c r="D539" s="3"/>
      <c r="E539" s="3"/>
      <c r="F539" s="96"/>
      <c r="G539" s="75" ph="1"/>
      <c r="I539" s="110"/>
      <c r="J539" s="103"/>
      <c r="K539" s="104"/>
      <c r="L539" s="105"/>
      <c r="M539" s="105"/>
      <c r="N539" s="105"/>
      <c r="O539" s="105"/>
      <c r="P539" s="105"/>
      <c r="Q539" s="105"/>
      <c r="R539" s="105"/>
      <c r="W539" s="96"/>
      <c r="X539" s="96"/>
      <c r="Y539" s="115"/>
      <c r="AA539" s="96"/>
      <c r="AC539" s="6"/>
      <c r="AD539" s="6"/>
      <c r="AE539" s="6"/>
      <c r="AF539" s="6"/>
      <c r="AG539" s="6"/>
      <c r="AH539" s="6"/>
      <c r="AI539" s="6"/>
      <c r="AJ539" s="6"/>
      <c r="AK539" s="6"/>
    </row>
    <row r="540" spans="1:37" s="75" customFormat="1">
      <c r="A540" s="96"/>
      <c r="B540" s="3"/>
      <c r="C540" s="3"/>
      <c r="D540" s="3"/>
      <c r="E540" s="3"/>
      <c r="F540" s="96"/>
      <c r="G540" s="75" ph="1"/>
      <c r="I540" s="110"/>
      <c r="J540" s="103"/>
      <c r="K540" s="104"/>
      <c r="L540" s="105"/>
      <c r="M540" s="105"/>
      <c r="N540" s="105"/>
      <c r="O540" s="105"/>
      <c r="P540" s="105"/>
      <c r="Q540" s="105"/>
      <c r="R540" s="105"/>
      <c r="W540" s="96"/>
      <c r="X540" s="96"/>
      <c r="Y540" s="115"/>
      <c r="AA540" s="96"/>
      <c r="AC540" s="6"/>
      <c r="AD540" s="6"/>
      <c r="AE540" s="6"/>
      <c r="AF540" s="6"/>
      <c r="AG540" s="6"/>
      <c r="AH540" s="6"/>
      <c r="AI540" s="6"/>
      <c r="AJ540" s="6"/>
      <c r="AK540" s="6"/>
    </row>
    <row r="541" spans="1:37" s="75" customFormat="1">
      <c r="A541" s="96"/>
      <c r="B541" s="3"/>
      <c r="C541" s="3"/>
      <c r="D541" s="3"/>
      <c r="E541" s="3"/>
      <c r="F541" s="96"/>
      <c r="G541" s="75" ph="1"/>
      <c r="I541" s="110"/>
      <c r="J541" s="103"/>
      <c r="K541" s="104"/>
      <c r="L541" s="105"/>
      <c r="M541" s="105"/>
      <c r="N541" s="105"/>
      <c r="O541" s="105"/>
      <c r="P541" s="105"/>
      <c r="Q541" s="105"/>
      <c r="R541" s="105"/>
      <c r="W541" s="96"/>
      <c r="X541" s="96"/>
      <c r="Y541" s="115"/>
      <c r="AA541" s="96"/>
      <c r="AC541" s="6"/>
      <c r="AD541" s="6"/>
      <c r="AE541" s="6"/>
      <c r="AF541" s="6"/>
      <c r="AG541" s="6"/>
      <c r="AH541" s="6"/>
      <c r="AI541" s="6"/>
      <c r="AJ541" s="6"/>
      <c r="AK541" s="6"/>
    </row>
    <row r="542" spans="1:37" s="75" customFormat="1">
      <c r="A542" s="96"/>
      <c r="B542" s="3"/>
      <c r="C542" s="3"/>
      <c r="D542" s="3"/>
      <c r="E542" s="3"/>
      <c r="F542" s="96"/>
      <c r="G542" s="75" ph="1"/>
      <c r="I542" s="110"/>
      <c r="J542" s="103"/>
      <c r="K542" s="104"/>
      <c r="L542" s="105"/>
      <c r="M542" s="105"/>
      <c r="N542" s="105"/>
      <c r="O542" s="105"/>
      <c r="P542" s="105"/>
      <c r="Q542" s="105"/>
      <c r="R542" s="105"/>
      <c r="W542" s="96"/>
      <c r="X542" s="96"/>
      <c r="Y542" s="115"/>
      <c r="AA542" s="96"/>
      <c r="AC542" s="6"/>
      <c r="AD542" s="6"/>
      <c r="AE542" s="6"/>
      <c r="AF542" s="6"/>
      <c r="AG542" s="6"/>
      <c r="AH542" s="6"/>
      <c r="AI542" s="6"/>
      <c r="AJ542" s="6"/>
      <c r="AK542" s="6"/>
    </row>
    <row r="543" spans="1:37" s="75" customFormat="1">
      <c r="A543" s="96"/>
      <c r="B543" s="3"/>
      <c r="C543" s="3"/>
      <c r="D543" s="3"/>
      <c r="E543" s="3"/>
      <c r="F543" s="96"/>
      <c r="G543" s="75" ph="1"/>
      <c r="I543" s="110"/>
      <c r="J543" s="103"/>
      <c r="K543" s="104"/>
      <c r="L543" s="105"/>
      <c r="M543" s="105"/>
      <c r="N543" s="105"/>
      <c r="O543" s="105"/>
      <c r="P543" s="105"/>
      <c r="Q543" s="105"/>
      <c r="R543" s="105"/>
      <c r="W543" s="96"/>
      <c r="X543" s="96"/>
      <c r="Y543" s="115"/>
      <c r="AA543" s="96"/>
      <c r="AC543" s="6"/>
      <c r="AD543" s="6"/>
      <c r="AE543" s="6"/>
      <c r="AF543" s="6"/>
      <c r="AG543" s="6"/>
      <c r="AH543" s="6"/>
      <c r="AI543" s="6"/>
      <c r="AJ543" s="6"/>
      <c r="AK543" s="6"/>
    </row>
    <row r="544" spans="1:37" s="75" customFormat="1">
      <c r="A544" s="96"/>
      <c r="B544" s="3"/>
      <c r="C544" s="3"/>
      <c r="D544" s="3"/>
      <c r="E544" s="3"/>
      <c r="F544" s="96"/>
      <c r="G544" s="75" ph="1"/>
      <c r="I544" s="110"/>
      <c r="J544" s="103"/>
      <c r="K544" s="104"/>
      <c r="L544" s="105"/>
      <c r="M544" s="105"/>
      <c r="N544" s="105"/>
      <c r="O544" s="105"/>
      <c r="P544" s="105"/>
      <c r="Q544" s="105"/>
      <c r="R544" s="105"/>
      <c r="W544" s="96"/>
      <c r="X544" s="96"/>
      <c r="Y544" s="115"/>
      <c r="AA544" s="96"/>
      <c r="AC544" s="6"/>
      <c r="AD544" s="6"/>
      <c r="AE544" s="6"/>
      <c r="AF544" s="6"/>
      <c r="AG544" s="6"/>
      <c r="AH544" s="6"/>
      <c r="AI544" s="6"/>
      <c r="AJ544" s="6"/>
      <c r="AK544" s="6"/>
    </row>
    <row r="545" spans="1:37" s="75" customFormat="1">
      <c r="A545" s="96"/>
      <c r="B545" s="3"/>
      <c r="C545" s="3"/>
      <c r="D545" s="3"/>
      <c r="E545" s="3"/>
      <c r="F545" s="96"/>
      <c r="G545" s="75" ph="1"/>
      <c r="I545" s="110"/>
      <c r="J545" s="103"/>
      <c r="K545" s="104"/>
      <c r="L545" s="105"/>
      <c r="M545" s="105"/>
      <c r="N545" s="105"/>
      <c r="O545" s="105"/>
      <c r="P545" s="105"/>
      <c r="Q545" s="105"/>
      <c r="R545" s="105"/>
      <c r="W545" s="96"/>
      <c r="X545" s="96"/>
      <c r="Y545" s="115"/>
      <c r="AA545" s="96"/>
      <c r="AC545" s="6"/>
      <c r="AD545" s="6"/>
      <c r="AE545" s="6"/>
      <c r="AF545" s="6"/>
      <c r="AG545" s="6"/>
      <c r="AH545" s="6"/>
      <c r="AI545" s="6"/>
      <c r="AJ545" s="6"/>
      <c r="AK545" s="6"/>
    </row>
    <row r="546" spans="1:37" ht="18">
      <c r="G546" s="75"/>
    </row>
    <row r="547" spans="1:37" ht="18">
      <c r="G547" s="75"/>
    </row>
    <row r="1260" spans="7:7" ht="18">
      <c r="G1260" s="75"/>
    </row>
    <row r="1261" spans="7:7" ht="18">
      <c r="G1261" s="75"/>
    </row>
    <row r="1262" spans="7:7" ht="18">
      <c r="G1262" s="75"/>
    </row>
    <row r="1263" spans="7:7" ht="18">
      <c r="G1263" s="75"/>
    </row>
    <row r="1264" spans="7:7" ht="18">
      <c r="G1264" s="75"/>
    </row>
    <row r="1265" spans="7:7" ht="18">
      <c r="G1265" s="75"/>
    </row>
    <row r="1266" spans="7:7" ht="18">
      <c r="G1266" s="75"/>
    </row>
    <row r="1267" spans="7:7" ht="18">
      <c r="G1267" s="75"/>
    </row>
    <row r="1269" spans="7:7" ht="18">
      <c r="G1269" s="75"/>
    </row>
    <row r="1270" spans="7:7" ht="18">
      <c r="G1270" s="75"/>
    </row>
    <row r="1272" spans="7:7" ht="18">
      <c r="G1272" s="75"/>
    </row>
    <row r="1273" spans="7:7" ht="18">
      <c r="G1273" s="75"/>
    </row>
    <row r="1274" spans="7:7" ht="18">
      <c r="G1274" s="75"/>
    </row>
    <row r="1275" spans="7:7" ht="18">
      <c r="G1275" s="75"/>
    </row>
    <row r="1276" spans="7:7" ht="18">
      <c r="G1276" s="75"/>
    </row>
    <row r="1277" spans="7:7" ht="18">
      <c r="G1277" s="75"/>
    </row>
    <row r="1278" spans="7:7" ht="18">
      <c r="G1278" s="75"/>
    </row>
    <row r="1279" spans="7:7" ht="18">
      <c r="G1279" s="75"/>
    </row>
    <row r="1280" spans="7:7" ht="18">
      <c r="G1280" s="75"/>
    </row>
    <row r="1281" spans="7:7" ht="18">
      <c r="G1281" s="75"/>
    </row>
    <row r="1282" spans="7:7" ht="18">
      <c r="G1282" s="75"/>
    </row>
    <row r="1283" spans="7:7" ht="18">
      <c r="G1283" s="75"/>
    </row>
    <row r="1284" spans="7:7" ht="18">
      <c r="G1284" s="75"/>
    </row>
    <row r="1285" spans="7:7" ht="18">
      <c r="G1285" s="75"/>
    </row>
    <row r="1286" spans="7:7" ht="18">
      <c r="G1286" s="75"/>
    </row>
    <row r="1287" spans="7:7" ht="18">
      <c r="G1287" s="75"/>
    </row>
    <row r="1288" spans="7:7" ht="18">
      <c r="G1288" s="75"/>
    </row>
    <row r="1290" spans="7:7" ht="18">
      <c r="G1290" s="75"/>
    </row>
    <row r="1291" spans="7:7" ht="18">
      <c r="G1291" s="75"/>
    </row>
    <row r="1292" spans="7:7" ht="18">
      <c r="G1292" s="75"/>
    </row>
    <row r="1295" spans="7:7" ht="18">
      <c r="G1295" s="75"/>
    </row>
    <row r="1296" spans="7:7" ht="18">
      <c r="G1296" s="75"/>
    </row>
    <row r="1299" spans="7:7" ht="18">
      <c r="G1299" s="75"/>
    </row>
    <row r="1300" spans="7:7" ht="18">
      <c r="G1300" s="75"/>
    </row>
    <row r="1301" spans="7:7" ht="18">
      <c r="G1301" s="75"/>
    </row>
    <row r="1302" spans="7:7" ht="18">
      <c r="G1302" s="75"/>
    </row>
    <row r="1303" spans="7:7" ht="18">
      <c r="G1303" s="75"/>
    </row>
    <row r="1304" spans="7:7" ht="18">
      <c r="G1304" s="75"/>
    </row>
    <row r="1305" spans="7:7" ht="18">
      <c r="G1305" s="75"/>
    </row>
    <row r="1306" spans="7:7" ht="18">
      <c r="G1306" s="75"/>
    </row>
    <row r="1307" spans="7:7" ht="18">
      <c r="G1307" s="75"/>
    </row>
    <row r="1308" spans="7:7" ht="18">
      <c r="G1308" s="75"/>
    </row>
    <row r="1310" spans="7:7" ht="18">
      <c r="G1310" s="75"/>
    </row>
    <row r="1311" spans="7:7" ht="18">
      <c r="G1311" s="75"/>
    </row>
    <row r="1313" spans="7:7" ht="18">
      <c r="G1313" s="75"/>
    </row>
    <row r="1314" spans="7:7" ht="18">
      <c r="G1314"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6" spans="7:7" ht="18">
      <c r="G1326" s="75"/>
    </row>
    <row r="1327" spans="7:7" ht="18">
      <c r="G1327" s="75"/>
    </row>
    <row r="1329" spans="7:7" ht="18">
      <c r="G1329" s="75"/>
    </row>
    <row r="1330" spans="7:7" ht="18">
      <c r="G1330" s="75"/>
    </row>
    <row r="1331" spans="7:7" ht="18">
      <c r="G1331" s="75"/>
    </row>
    <row r="1332" spans="7:7" ht="18">
      <c r="G1332" s="75"/>
    </row>
    <row r="1333" spans="7:7" ht="18">
      <c r="G1333" s="75"/>
    </row>
    <row r="1334" spans="7:7" ht="18">
      <c r="G1334" s="75"/>
    </row>
    <row r="1335" spans="7:7" ht="18">
      <c r="G1335" s="75"/>
    </row>
    <row r="1336" spans="7:7" ht="18">
      <c r="G1336" s="75"/>
    </row>
    <row r="1337" spans="7:7" ht="18">
      <c r="G1337" s="75"/>
    </row>
    <row r="1338" spans="7:7" ht="18">
      <c r="G1338" s="75"/>
    </row>
    <row r="1339" spans="7:7" ht="18">
      <c r="G1339" s="75"/>
    </row>
    <row r="1340" spans="7:7" ht="18">
      <c r="G1340" s="75"/>
    </row>
    <row r="1341" spans="7:7" ht="18">
      <c r="G1341"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4" spans="7:7" ht="18">
      <c r="G1354" s="75"/>
    </row>
    <row r="1355" spans="7:7" ht="18">
      <c r="G1355" s="75"/>
    </row>
    <row r="1356" spans="7:7" ht="18">
      <c r="G1356" s="75"/>
    </row>
    <row r="1358" spans="7:7" ht="18">
      <c r="G1358" s="75"/>
    </row>
    <row r="1359" spans="7:7" ht="18">
      <c r="G1359" s="75"/>
    </row>
    <row r="1360" spans="7:7" ht="18">
      <c r="G1360" s="75"/>
    </row>
    <row r="1361" spans="7:7" ht="18">
      <c r="G1361" s="75"/>
    </row>
    <row r="1363" spans="7:7" ht="18">
      <c r="G1363" s="75"/>
    </row>
    <row r="1364" spans="7:7" ht="18">
      <c r="G1364" s="75"/>
    </row>
    <row r="1365" spans="7:7" ht="18">
      <c r="G1365" s="75"/>
    </row>
    <row r="1366" spans="7:7" ht="18">
      <c r="G1366" s="75"/>
    </row>
    <row r="1368" spans="7:7" ht="18">
      <c r="G1368" s="75"/>
    </row>
    <row r="1369" spans="7:7" ht="18">
      <c r="G1369" s="75"/>
    </row>
    <row r="1371" spans="7:7" ht="18">
      <c r="G1371"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1" spans="7:7" ht="18">
      <c r="G1381" s="75"/>
    </row>
    <row r="1382" spans="7:7" ht="18">
      <c r="G1382" s="75"/>
    </row>
    <row r="1386" spans="7:7" ht="18">
      <c r="G1386" s="75"/>
    </row>
    <row r="1387" spans="7:7" ht="18">
      <c r="G1387" s="75"/>
    </row>
    <row r="1388" spans="7:7" ht="18">
      <c r="G1388" s="75"/>
    </row>
    <row r="1390" spans="7:7" ht="18">
      <c r="G1390" s="75"/>
    </row>
    <row r="1391" spans="7:7" ht="18">
      <c r="G1391" s="75"/>
    </row>
    <row r="1392" spans="7:7" ht="18">
      <c r="G1392" s="75"/>
    </row>
    <row r="1393" spans="7:7" ht="18">
      <c r="G1393" s="75"/>
    </row>
    <row r="1395" spans="7:7" ht="18">
      <c r="G1395" s="75"/>
    </row>
    <row r="1396" spans="7:7" ht="18">
      <c r="G1396" s="75"/>
    </row>
    <row r="1397" spans="7:7" ht="18">
      <c r="G1397" s="75"/>
    </row>
    <row r="1398" spans="7:7" ht="18">
      <c r="G1398" s="75"/>
    </row>
    <row r="1400" spans="7:7" ht="18">
      <c r="G1400" s="75"/>
    </row>
    <row r="1401" spans="7:7" ht="18">
      <c r="G1401" s="75"/>
    </row>
    <row r="1403" spans="7:7" ht="18">
      <c r="G1403" s="75"/>
    </row>
    <row r="1404" spans="7:7" ht="18">
      <c r="G1404" s="75"/>
    </row>
    <row r="1405" spans="7:7" ht="18">
      <c r="G1405" s="75"/>
    </row>
    <row r="1406" spans="7:7" ht="18">
      <c r="G1406" s="75"/>
    </row>
    <row r="1407" spans="7:7" ht="18">
      <c r="G1407" s="75"/>
    </row>
    <row r="1408" spans="7:7" ht="18">
      <c r="G1408" s="75"/>
    </row>
    <row r="1409" spans="7:7" ht="18">
      <c r="G1409" s="75"/>
    </row>
    <row r="1411" spans="7:7" ht="18">
      <c r="G1411" s="75"/>
    </row>
    <row r="1412" spans="7:7" ht="18">
      <c r="G1412" s="75"/>
    </row>
    <row r="1413" spans="7:7" ht="18">
      <c r="G1413" s="75"/>
    </row>
    <row r="1414" spans="7:7" ht="18">
      <c r="G1414" s="75"/>
    </row>
    <row r="1420" spans="7:7" ht="18">
      <c r="G1420" s="75"/>
    </row>
    <row r="1427" spans="7:7" ht="18">
      <c r="G1427" s="75"/>
    </row>
    <row r="1428" spans="7:7" ht="18">
      <c r="G1428" s="75"/>
    </row>
    <row r="1429" spans="7:7" ht="18">
      <c r="G1429" s="75"/>
    </row>
    <row r="1430" spans="7:7" ht="18">
      <c r="G1430" s="75"/>
    </row>
    <row r="1433" spans="7:7" ht="18">
      <c r="G1433" s="75"/>
    </row>
    <row r="1440" spans="7:7" ht="18">
      <c r="G1440" s="75"/>
    </row>
    <row r="1441" spans="7:7" ht="18">
      <c r="G1441" s="75"/>
    </row>
    <row r="1443" spans="7:7" ht="18">
      <c r="G1443" s="75"/>
    </row>
    <row r="1444" spans="7:7" ht="18">
      <c r="G1444" s="75"/>
    </row>
    <row r="1445" spans="7:7" ht="18">
      <c r="G1445" s="75"/>
    </row>
    <row r="1446" spans="7:7" ht="18">
      <c r="G1446" s="75"/>
    </row>
    <row r="1452" spans="7:7" ht="18">
      <c r="G1452" s="75"/>
    </row>
    <row r="1459" spans="7:7" ht="18">
      <c r="G1459" s="75"/>
    </row>
    <row r="1460" spans="7:7" ht="18">
      <c r="G1460" s="75"/>
    </row>
    <row r="1461" spans="7:7" ht="18">
      <c r="G1461" s="75"/>
    </row>
    <row r="1462" spans="7:7" ht="18">
      <c r="G1462" s="75"/>
    </row>
    <row r="1465" spans="7:7" ht="18">
      <c r="G1465" s="75"/>
    </row>
    <row r="1472" spans="7:7" ht="18">
      <c r="G1472" s="75"/>
    </row>
    <row r="1474" spans="7:7" ht="18">
      <c r="G1474" s="75"/>
    </row>
    <row r="1475" spans="7:7" ht="18">
      <c r="G1475" s="75"/>
    </row>
    <row r="1476" spans="7:7" ht="18">
      <c r="G1476" s="75"/>
    </row>
    <row r="1477" spans="7:7" ht="18">
      <c r="G1477" s="75"/>
    </row>
    <row r="1478" spans="7:7" ht="18">
      <c r="G1478" s="75"/>
    </row>
    <row r="1484" spans="7:7" ht="18">
      <c r="G1484" s="75"/>
    </row>
    <row r="1486" spans="7:7" ht="18">
      <c r="G1486" s="75"/>
    </row>
    <row r="1487" spans="7:7" ht="18">
      <c r="G1487" s="75"/>
    </row>
    <row r="1488" spans="7:7" ht="18">
      <c r="G1488" s="75"/>
    </row>
    <row r="1489" spans="7:7" ht="18">
      <c r="G1489" s="75"/>
    </row>
    <row r="1490" spans="7:7" ht="18">
      <c r="G1490" s="75"/>
    </row>
    <row r="1491" spans="7:7" ht="18">
      <c r="G1491" s="75"/>
    </row>
    <row r="1492" spans="7:7" ht="18">
      <c r="G1492" s="75"/>
    </row>
    <row r="1493" spans="7:7" ht="18">
      <c r="G1493" s="75"/>
    </row>
    <row r="1494" spans="7:7" ht="18">
      <c r="G1494" s="75"/>
    </row>
    <row r="1496" spans="7:7" ht="18">
      <c r="G1496" s="75"/>
    </row>
    <row r="1497" spans="7:7" ht="18">
      <c r="G1497" s="75"/>
    </row>
    <row r="1498" spans="7:7" ht="18">
      <c r="G1498" s="75"/>
    </row>
    <row r="1499" spans="7:7" ht="18">
      <c r="G1499" s="75"/>
    </row>
    <row r="1501" spans="7:7" ht="18">
      <c r="G1501" s="75"/>
    </row>
    <row r="1502" spans="7:7" ht="18">
      <c r="G1502" s="75"/>
    </row>
    <row r="1504" spans="7:7" ht="18">
      <c r="G1504" s="75"/>
    </row>
    <row r="1505" spans="7:7" ht="18">
      <c r="G1505" s="75"/>
    </row>
    <row r="1506" spans="7:7" ht="18">
      <c r="G1506" s="75"/>
    </row>
    <row r="1507" spans="7:7" ht="18">
      <c r="G1507" s="75"/>
    </row>
    <row r="1508" spans="7:7" ht="18">
      <c r="G1508" s="75"/>
    </row>
    <row r="1509" spans="7:7" ht="18">
      <c r="G1509" s="75"/>
    </row>
    <row r="1510" spans="7:7" ht="18">
      <c r="G1510" s="75"/>
    </row>
    <row r="1512" spans="7:7" ht="18">
      <c r="G1512" s="75"/>
    </row>
    <row r="1513" spans="7:7" ht="18">
      <c r="G1513" s="75"/>
    </row>
    <row r="1514" spans="7:7" ht="18">
      <c r="G1514" s="75"/>
    </row>
    <row r="1515" spans="7:7" ht="18">
      <c r="G1515" s="75"/>
    </row>
    <row r="1521" spans="7:7" ht="18">
      <c r="G1521" s="75"/>
    </row>
    <row r="1528" spans="7:7" ht="18">
      <c r="G1528" s="75"/>
    </row>
    <row r="1529" spans="7:7" ht="18">
      <c r="G1529" s="75"/>
    </row>
    <row r="1530" spans="7:7" ht="18">
      <c r="G1530" s="75"/>
    </row>
    <row r="1531" spans="7:7" ht="18">
      <c r="G1531" s="75"/>
    </row>
    <row r="1534" spans="7:7" ht="18">
      <c r="G1534" s="75"/>
    </row>
    <row r="1541" spans="7:7" ht="18">
      <c r="G1541" s="75"/>
    </row>
    <row r="1542" spans="7:7" ht="18">
      <c r="G1542" s="75"/>
    </row>
    <row r="1544" spans="7:7" ht="18">
      <c r="G1544" s="75"/>
    </row>
    <row r="1545" spans="7:7" ht="18">
      <c r="G1545" s="75"/>
    </row>
    <row r="1546" spans="7:7" ht="18">
      <c r="G1546" s="75"/>
    </row>
    <row r="1547" spans="7:7" ht="18">
      <c r="G1547" s="75"/>
    </row>
    <row r="1553" spans="7:7" ht="18">
      <c r="G1553" s="75"/>
    </row>
    <row r="1560" spans="7:7" ht="18">
      <c r="G1560" s="75"/>
    </row>
    <row r="1561" spans="7:7" ht="18">
      <c r="G1561" s="75"/>
    </row>
    <row r="1562" spans="7:7" ht="18">
      <c r="G1562" s="75"/>
    </row>
    <row r="1563" spans="7:7" ht="18">
      <c r="G1563" s="75"/>
    </row>
    <row r="1566" spans="7:7" ht="18">
      <c r="G1566" s="75"/>
    </row>
    <row r="1573" spans="7:7" ht="18">
      <c r="G1573" s="75"/>
    </row>
    <row r="1575" spans="7:7" ht="18">
      <c r="G1575" s="75"/>
    </row>
    <row r="1576" spans="7:7" ht="18">
      <c r="G1576" s="75"/>
    </row>
    <row r="1577" spans="7:7" ht="18">
      <c r="G1577" s="75"/>
    </row>
    <row r="1578" spans="7:7" ht="18">
      <c r="G1578" s="75"/>
    </row>
    <row r="1579" spans="7:7" ht="18">
      <c r="G1579" s="75"/>
    </row>
    <row r="1585" spans="7:7" ht="18">
      <c r="G1585" s="75"/>
    </row>
    <row r="1587" spans="7:7" ht="18">
      <c r="G1587" s="75"/>
    </row>
    <row r="1588" spans="7:7" ht="18">
      <c r="G1588" s="75"/>
    </row>
    <row r="1589" spans="7:7" ht="18">
      <c r="G1589" s="75"/>
    </row>
    <row r="1590" spans="7:7" ht="18">
      <c r="G1590" s="75"/>
    </row>
    <row r="1591" spans="7:7" ht="18">
      <c r="G1591" s="75"/>
    </row>
    <row r="1592" spans="7:7" ht="18">
      <c r="G1592" s="75"/>
    </row>
    <row r="1593" spans="7:7" ht="18">
      <c r="G1593" s="75"/>
    </row>
    <row r="1594" spans="7:7" ht="18">
      <c r="G1594" s="75"/>
    </row>
    <row r="1595" spans="7:7" ht="18">
      <c r="G1595" s="75"/>
    </row>
    <row r="1596" spans="7:7" ht="18">
      <c r="G1596" s="75"/>
    </row>
    <row r="1597" spans="7:7" ht="18">
      <c r="G1597" s="75"/>
    </row>
    <row r="1598" spans="7:7" ht="18">
      <c r="G1598" s="75"/>
    </row>
    <row r="1599" spans="7:7" ht="18">
      <c r="G1599" s="75"/>
    </row>
    <row r="1600" spans="7:7" ht="18">
      <c r="G1600" s="75"/>
    </row>
    <row r="1601" spans="7:7" ht="18">
      <c r="G1601" s="75"/>
    </row>
    <row r="1602" spans="7:7" ht="18">
      <c r="G1602" s="75"/>
    </row>
    <row r="1603" spans="7:7" ht="18">
      <c r="G1603" s="75"/>
    </row>
    <row r="1604" spans="7:7" ht="18">
      <c r="G1604" s="75"/>
    </row>
    <row r="1605" spans="7:7" ht="18">
      <c r="G1605" s="75"/>
    </row>
    <row r="1606" spans="7:7" ht="18">
      <c r="G1606" s="75"/>
    </row>
    <row r="1607" spans="7:7" ht="18">
      <c r="G1607" s="75"/>
    </row>
    <row r="1608" spans="7:7" ht="18">
      <c r="G1608" s="75"/>
    </row>
    <row r="1609" spans="7:7" ht="18">
      <c r="G1609" s="75"/>
    </row>
    <row r="1610" spans="7:7" ht="18">
      <c r="G1610" s="75"/>
    </row>
    <row r="1611" spans="7:7" ht="18">
      <c r="G1611" s="75"/>
    </row>
    <row r="1612" spans="7:7" ht="18">
      <c r="G1612" s="75"/>
    </row>
    <row r="1613" spans="7:7" ht="18">
      <c r="G1613" s="75"/>
    </row>
    <row r="1614" spans="7:7" ht="18">
      <c r="G1614" s="75"/>
    </row>
    <row r="1615" spans="7:7" ht="18">
      <c r="G1615" s="75"/>
    </row>
    <row r="1616" spans="7:7" ht="18">
      <c r="G1616" s="75"/>
    </row>
    <row r="1617" spans="7:7" ht="18">
      <c r="G1617" s="75"/>
    </row>
    <row r="1618" spans="7:7" ht="18">
      <c r="G1618" s="75"/>
    </row>
    <row r="1619" spans="7:7" ht="18">
      <c r="G1619" s="75"/>
    </row>
    <row r="1620" spans="7:7" ht="18">
      <c r="G1620" s="75"/>
    </row>
    <row r="1621" spans="7:7" ht="18">
      <c r="G1621" s="75"/>
    </row>
    <row r="1622" spans="7:7" ht="18">
      <c r="G1622" s="75"/>
    </row>
    <row r="1623" spans="7:7" ht="18">
      <c r="G1623" s="75"/>
    </row>
    <row r="1624" spans="7:7" ht="18">
      <c r="G1624" s="75"/>
    </row>
    <row r="1625" spans="7:7" ht="18">
      <c r="G1625" s="75"/>
    </row>
    <row r="1626" spans="7:7" ht="18">
      <c r="G1626" s="75"/>
    </row>
    <row r="1631" spans="7:7" ht="18">
      <c r="G1631"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3" spans="7:7" ht="18">
      <c r="G1643" s="75"/>
    </row>
    <row r="1644" spans="7:7" ht="18">
      <c r="G1644" s="75"/>
    </row>
    <row r="1645" spans="7:7" ht="18">
      <c r="G1645" s="75"/>
    </row>
    <row r="1646" spans="7:7" ht="18">
      <c r="G1646" s="75"/>
    </row>
    <row r="1648" spans="7:7" ht="18">
      <c r="G1648" s="75"/>
    </row>
    <row r="1649" spans="7:7" ht="18">
      <c r="G1649"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9" spans="7:7" ht="18">
      <c r="G1659" s="75"/>
    </row>
    <row r="1660" spans="7:7" ht="18">
      <c r="G1660" s="75"/>
    </row>
    <row r="1661" spans="7:7" ht="18">
      <c r="G1661" s="75"/>
    </row>
    <row r="1662" spans="7:7" ht="18">
      <c r="G1662" s="75"/>
    </row>
    <row r="1668" spans="7:7" ht="18">
      <c r="G1668" s="75"/>
    </row>
    <row r="1675" spans="7:7" ht="18">
      <c r="G1675" s="75"/>
    </row>
    <row r="1676" spans="7:7" ht="18">
      <c r="G1676" s="75"/>
    </row>
    <row r="1677" spans="7:7" ht="18">
      <c r="G1677" s="75"/>
    </row>
    <row r="1678" spans="7:7" ht="18">
      <c r="G1678" s="75"/>
    </row>
    <row r="1681" spans="7:7" ht="18">
      <c r="G1681" s="75"/>
    </row>
    <row r="1688" spans="7:7" ht="18">
      <c r="G1688" s="75"/>
    </row>
    <row r="1689" spans="7:7" ht="18">
      <c r="G1689" s="75"/>
    </row>
    <row r="1691" spans="7:7" ht="18">
      <c r="G1691" s="75"/>
    </row>
    <row r="1692" spans="7:7" ht="18">
      <c r="G1692" s="75"/>
    </row>
    <row r="1693" spans="7:7" ht="18">
      <c r="G1693" s="75"/>
    </row>
    <row r="1694" spans="7:7" ht="18">
      <c r="G1694" s="75"/>
    </row>
    <row r="1700" spans="7:7" ht="18">
      <c r="G1700" s="75"/>
    </row>
    <row r="1707" spans="7:7" ht="18">
      <c r="G1707" s="75"/>
    </row>
    <row r="1708" spans="7:7" ht="18">
      <c r="G1708" s="75"/>
    </row>
    <row r="1709" spans="7:7" ht="18">
      <c r="G1709" s="75"/>
    </row>
    <row r="1710" spans="7:7" ht="18">
      <c r="G1710" s="75"/>
    </row>
    <row r="1713" spans="7:7" ht="18">
      <c r="G1713" s="75"/>
    </row>
    <row r="1720" spans="7:7" ht="18">
      <c r="G1720" s="75"/>
    </row>
    <row r="1722" spans="7:7" ht="18">
      <c r="G1722" s="75"/>
    </row>
    <row r="1723" spans="7:7" ht="18">
      <c r="G1723" s="75"/>
    </row>
    <row r="1724" spans="7:7" ht="18">
      <c r="G1724" s="75"/>
    </row>
    <row r="1725" spans="7:7" ht="18">
      <c r="G1725" s="75"/>
    </row>
    <row r="1726" spans="7:7" ht="18">
      <c r="G1726" s="75"/>
    </row>
    <row r="1732" spans="7:7" ht="18">
      <c r="G1732" s="75"/>
    </row>
    <row r="1734" spans="7:7" ht="18">
      <c r="G1734" s="75"/>
    </row>
    <row r="1735" spans="7:7" ht="18">
      <c r="G1735" s="75"/>
    </row>
    <row r="1736" spans="7:7" ht="18">
      <c r="G1736" s="75"/>
    </row>
    <row r="1737" spans="7:7" ht="18">
      <c r="G1737" s="75"/>
    </row>
    <row r="1738" spans="7:7" ht="18">
      <c r="G1738" s="75"/>
    </row>
    <row r="1739" spans="7:7" ht="18">
      <c r="G1739" s="75"/>
    </row>
    <row r="1740" spans="7:7" ht="18">
      <c r="G1740" s="75"/>
    </row>
    <row r="1741" spans="7:7" ht="18">
      <c r="G1741" s="75"/>
    </row>
    <row r="1742" spans="7:7" ht="18">
      <c r="G1742" s="75"/>
    </row>
    <row r="1743" spans="7:7" ht="18">
      <c r="G1743" s="75"/>
    </row>
    <row r="1744" spans="7:7" ht="18">
      <c r="G1744" s="75"/>
    </row>
    <row r="1745" spans="7:7" ht="18">
      <c r="G1745" s="75"/>
    </row>
    <row r="1746" spans="7:7" ht="18">
      <c r="G1746" s="75"/>
    </row>
    <row r="1747" spans="7:7" ht="18">
      <c r="G1747" s="75"/>
    </row>
    <row r="1748" spans="7:7" ht="18">
      <c r="G1748" s="75"/>
    </row>
    <row r="1749" spans="7:7" ht="18">
      <c r="G1749" s="75"/>
    </row>
    <row r="1750" spans="7:7" ht="18">
      <c r="G1750" s="75"/>
    </row>
    <row r="1751" spans="7:7" ht="18">
      <c r="G1751" s="75"/>
    </row>
    <row r="1752" spans="7:7" ht="18">
      <c r="G1752" s="75"/>
    </row>
    <row r="1753" spans="7:7" ht="18">
      <c r="G1753" s="75"/>
    </row>
    <row r="1754" spans="7:7" ht="18">
      <c r="G1754" s="75"/>
    </row>
    <row r="1755" spans="7:7" ht="18">
      <c r="G1755" s="75"/>
    </row>
    <row r="1756" spans="7:7" ht="18">
      <c r="G1756" s="75"/>
    </row>
    <row r="1757" spans="7:7" ht="18">
      <c r="G1757" s="75"/>
    </row>
    <row r="1758" spans="7:7" ht="18">
      <c r="G1758" s="75"/>
    </row>
    <row r="1759" spans="7:7" ht="18">
      <c r="G1759" s="75"/>
    </row>
    <row r="1760" spans="7:7" ht="18">
      <c r="G1760" s="75"/>
    </row>
    <row r="1761" spans="7:7" ht="18">
      <c r="G1761" s="75"/>
    </row>
    <row r="1762" spans="7:7" ht="18">
      <c r="G1762" s="75"/>
    </row>
    <row r="1763" spans="7:7" ht="18">
      <c r="G1763" s="75"/>
    </row>
    <row r="1764" spans="7:7" ht="18">
      <c r="G1764" s="75"/>
    </row>
    <row r="1765" spans="7:7" ht="18">
      <c r="G1765" s="75"/>
    </row>
    <row r="1766" spans="7:7" ht="18">
      <c r="G1766" s="75"/>
    </row>
    <row r="1767" spans="7:7" ht="18">
      <c r="G1767" s="75"/>
    </row>
    <row r="1768" spans="7:7" ht="18">
      <c r="G1768" s="75"/>
    </row>
    <row r="1769" spans="7:7" ht="18">
      <c r="G1769" s="75"/>
    </row>
    <row r="1770" spans="7:7" ht="18">
      <c r="G1770" s="75"/>
    </row>
    <row r="1771" spans="7:7" ht="18">
      <c r="G1771" s="75"/>
    </row>
    <row r="1772" spans="7:7" ht="18">
      <c r="G1772" s="75"/>
    </row>
    <row r="1773" spans="7:7" ht="18">
      <c r="G1773" s="75"/>
    </row>
    <row r="1774" spans="7:7" ht="18">
      <c r="G1774" s="75"/>
    </row>
    <row r="1775" spans="7:7" ht="18">
      <c r="G1775" s="75"/>
    </row>
    <row r="1776" spans="7:7" ht="18">
      <c r="G1776"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5" spans="7:7" ht="18">
      <c r="G1805"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2" spans="7:7" ht="18">
      <c r="G1822" s="75"/>
    </row>
    <row r="1823" spans="7:7" ht="18">
      <c r="G1823" s="75"/>
    </row>
    <row r="1824" spans="7:7" ht="18">
      <c r="G1824" s="75"/>
    </row>
    <row r="1825" spans="7:7" ht="18">
      <c r="G1825" s="75"/>
    </row>
    <row r="1826" spans="7:7" ht="18">
      <c r="G1826" s="75"/>
    </row>
    <row r="1827" spans="7:7" ht="18">
      <c r="G1827" s="75"/>
    </row>
    <row r="1828" spans="7:7" ht="18">
      <c r="G1828"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51" spans="7:7" ht="18">
      <c r="G1851"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3" spans="7:7" ht="18">
      <c r="G1863" s="75"/>
    </row>
    <row r="1864" spans="7:7" ht="18">
      <c r="G1864" s="75"/>
    </row>
    <row r="1865" spans="7:7" ht="18">
      <c r="G1865" s="75"/>
    </row>
    <row r="1866" spans="7:7" ht="18">
      <c r="G1866" s="75"/>
    </row>
    <row r="1868" spans="7:7" ht="18">
      <c r="G1868" s="75"/>
    </row>
    <row r="1869" spans="7:7" ht="18">
      <c r="G1869" s="75"/>
    </row>
    <row r="1871" spans="7:7" ht="18">
      <c r="G1871" s="75"/>
    </row>
    <row r="1872" spans="7:7" ht="18">
      <c r="G1872" s="75"/>
    </row>
    <row r="1873" spans="7:7" ht="18">
      <c r="G1873" s="75"/>
    </row>
    <row r="1874" spans="7:7" ht="18">
      <c r="G1874" s="75"/>
    </row>
    <row r="1875" spans="7:7" ht="18">
      <c r="G1875" s="75"/>
    </row>
    <row r="1876" spans="7:7" ht="18">
      <c r="G1876" s="75"/>
    </row>
    <row r="1877" spans="7:7" ht="18">
      <c r="G1877" s="75"/>
    </row>
    <row r="1879" spans="7:7" ht="18">
      <c r="G1879" s="75"/>
    </row>
    <row r="1880" spans="7:7" ht="18">
      <c r="G1880" s="75"/>
    </row>
    <row r="1881" spans="7:7" ht="18">
      <c r="G1881" s="75"/>
    </row>
    <row r="1882" spans="7:7" ht="18">
      <c r="G1882" s="75"/>
    </row>
    <row r="1888" spans="7:7" ht="18">
      <c r="G1888" s="75"/>
    </row>
    <row r="1895" spans="7:7" ht="18">
      <c r="G1895" s="75"/>
    </row>
    <row r="1896" spans="7:7" ht="18">
      <c r="G1896" s="75"/>
    </row>
    <row r="1897" spans="7:7" ht="18">
      <c r="G1897" s="75"/>
    </row>
    <row r="1898" spans="7:7" ht="18">
      <c r="G1898" s="75"/>
    </row>
    <row r="1901" spans="7:7" ht="18">
      <c r="G1901" s="75"/>
    </row>
    <row r="1908" spans="7:7" ht="18">
      <c r="G1908" s="75"/>
    </row>
    <row r="1909" spans="7:7" ht="18">
      <c r="G1909" s="75"/>
    </row>
    <row r="1911" spans="7:7" ht="18">
      <c r="G1911" s="75"/>
    </row>
    <row r="1912" spans="7:7" ht="18">
      <c r="G1912" s="75"/>
    </row>
    <row r="1913" spans="7:7" ht="18">
      <c r="G1913" s="75"/>
    </row>
    <row r="1914" spans="7:7" ht="18">
      <c r="G1914" s="75"/>
    </row>
    <row r="1920" spans="7:7" ht="18">
      <c r="G1920" s="75"/>
    </row>
    <row r="1927" spans="7:7" ht="18">
      <c r="G1927" s="75"/>
    </row>
    <row r="1928" spans="7:7" ht="18">
      <c r="G1928" s="75"/>
    </row>
    <row r="1929" spans="7:7" ht="18">
      <c r="G1929" s="75"/>
    </row>
    <row r="1930" spans="7:7" ht="18">
      <c r="G1930" s="75"/>
    </row>
    <row r="1933" spans="7:7" ht="18">
      <c r="G1933" s="75"/>
    </row>
    <row r="1940" spans="7:7" ht="18">
      <c r="G1940" s="75"/>
    </row>
    <row r="1942" spans="7:7" ht="18">
      <c r="G1942" s="75"/>
    </row>
    <row r="1943" spans="7:7" ht="18">
      <c r="G1943" s="75"/>
    </row>
    <row r="1944" spans="7:7" ht="18">
      <c r="G1944" s="75"/>
    </row>
    <row r="1945" spans="7:7" ht="18">
      <c r="G1945" s="75"/>
    </row>
    <row r="1946" spans="7:7" ht="18">
      <c r="G1946" s="75"/>
    </row>
    <row r="1952" spans="7:7" ht="18">
      <c r="G1952" s="75"/>
    </row>
    <row r="1954" spans="7:7" ht="18">
      <c r="G1954" s="75"/>
    </row>
    <row r="1955" spans="7:7" ht="18">
      <c r="G1955" s="75"/>
    </row>
    <row r="1956" spans="7:7" ht="18">
      <c r="G1956" s="75"/>
    </row>
    <row r="1957" spans="7:7" ht="18">
      <c r="G1957" s="75"/>
    </row>
    <row r="1958" spans="7:7" ht="18">
      <c r="G1958" s="75"/>
    </row>
    <row r="1959" spans="7:7" ht="18">
      <c r="G1959" s="75"/>
    </row>
    <row r="1960" spans="7:7" ht="18">
      <c r="G1960" s="75"/>
    </row>
    <row r="1961" spans="7:7" ht="18">
      <c r="G1961" s="75"/>
    </row>
    <row r="1962" spans="7:7" ht="18">
      <c r="G1962" s="75"/>
    </row>
    <row r="1963" spans="7:7" ht="18">
      <c r="G1963" s="75"/>
    </row>
    <row r="1964" spans="7:7" ht="18">
      <c r="G1964" s="75"/>
    </row>
    <row r="1965" spans="7:7" ht="18">
      <c r="G1965" s="75"/>
    </row>
    <row r="1966" spans="7:7" ht="18">
      <c r="G1966" s="75"/>
    </row>
    <row r="1967" spans="7:7" ht="18">
      <c r="G1967" s="75"/>
    </row>
    <row r="1968" spans="7:7" ht="18">
      <c r="G1968" s="75"/>
    </row>
    <row r="1969" spans="7:7" ht="18">
      <c r="G1969" s="75"/>
    </row>
    <row r="1970" spans="7:7" ht="18">
      <c r="G1970" s="75"/>
    </row>
    <row r="1971" spans="7:7" ht="18">
      <c r="G1971" s="75"/>
    </row>
    <row r="1972" spans="7:7" ht="18">
      <c r="G1972" s="75"/>
    </row>
    <row r="1973" spans="7:7" ht="18">
      <c r="G1973" s="75"/>
    </row>
    <row r="1974" spans="7:7" ht="18">
      <c r="G1974" s="75"/>
    </row>
    <row r="1975" spans="7:7" ht="18">
      <c r="G1975"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181" xr:uid="{00000000-0001-0000-0000-000000000000}"/>
  <mergeCells count="41">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 ref="V4:V5"/>
    <mergeCell ref="J3:J5"/>
    <mergeCell ref="K3:K5"/>
    <mergeCell ref="M3:M5"/>
    <mergeCell ref="N3:N5"/>
    <mergeCell ref="O3:O5"/>
    <mergeCell ref="P3:P5"/>
    <mergeCell ref="S4:S5"/>
    <mergeCell ref="T4:T5"/>
    <mergeCell ref="U4:U5"/>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s>
  <phoneticPr fontId="11"/>
  <conditionalFormatting sqref="Y6:AK181">
    <cfRule type="cellIs" dxfId="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88CE3-F6FD-419B-9185-C53984EFEA4C}">
  <sheetPr>
    <tabColor rgb="FF66FFFF"/>
    <pageSetUpPr fitToPage="1"/>
  </sheetPr>
  <dimension ref="A1:AK2006"/>
  <sheetViews>
    <sheetView view="pageBreakPreview" topLeftCell="A64" zoomScaleNormal="40" zoomScaleSheetLayoutView="100" workbookViewId="0">
      <selection activeCell="T33" sqref="T33"/>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『此花区』一般施設・賃借施設の一覧（令和７年４月１日時点）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すべて_位置図情報!B10</f>
        <v>教育・文化・スポーツ施設</v>
      </c>
      <c r="C6" s="32" t="str">
        <f>すべて_位置図情報!C10</f>
        <v>教育施設</v>
      </c>
      <c r="D6" s="32" t="str">
        <f>すべて_位置図情報!D10</f>
        <v>学習・集会施設</v>
      </c>
      <c r="E6" s="32" t="str">
        <f>すべて_位置図情報!E10</f>
        <v>その他学習・集会施設</v>
      </c>
      <c r="F6" s="11">
        <f>すべて_位置図情報!F10</f>
        <v>1</v>
      </c>
      <c r="G6" s="13" t="str" ph="1">
        <f>すべて_位置図情報!G10</f>
        <v>こども文化センター</v>
      </c>
      <c r="H6" s="126" t="str">
        <f>すべて_位置図情報!H10</f>
        <v>大阪市此花区西九条6-1-20</v>
      </c>
      <c r="I6" s="81">
        <f>すべて_位置図情報!I10</f>
        <v>2377.46</v>
      </c>
      <c r="J6" s="80" t="str">
        <f>すべて_位置図情報!J10</f>
        <v>C</v>
      </c>
      <c r="K6" s="78">
        <f>すべて_位置図情報!K10</f>
        <v>0</v>
      </c>
      <c r="L6" s="79">
        <f>すべて_位置図情報!L10</f>
        <v>1994</v>
      </c>
      <c r="M6" s="79" t="str">
        <f>すべて_位置図情報!M10</f>
        <v>b</v>
      </c>
      <c r="N6" s="79" t="str">
        <f>すべて_位置図情報!N10</f>
        <v>b</v>
      </c>
      <c r="O6" s="79" t="str">
        <f>すべて_位置図情報!O10</f>
        <v/>
      </c>
      <c r="P6" s="79" t="str">
        <f>すべて_位置図情報!P10</f>
        <v>F</v>
      </c>
      <c r="Q6" s="79" t="str">
        <f>すべて_位置図情報!Q10</f>
        <v>有</v>
      </c>
      <c r="R6" s="79" t="str">
        <f>すべて_位置図情報!R10</f>
        <v>指定管理（使用料施設）</v>
      </c>
      <c r="S6" s="126" t="str">
        <f>すべて_位置図情報!S10</f>
        <v>こども青少年局</v>
      </c>
      <c r="T6" s="126" t="str">
        <f>すべて_位置図情報!T10</f>
        <v>企画部</v>
      </c>
      <c r="U6" s="126" t="str">
        <f>すべて_位置図情報!U10</f>
        <v>青少年課</v>
      </c>
      <c r="V6" s="126" t="str">
        <f>すべて_位置図情報!V10</f>
        <v>青少年企画ｸﾞﾙｰﾌﾟ</v>
      </c>
      <c r="W6" s="116" t="str">
        <f>すべて_位置図情報!W10</f>
        <v>此花区</v>
      </c>
      <c r="X6" s="116" t="str">
        <f>すべて_位置図情報!X10</f>
        <v>一般施設</v>
      </c>
      <c r="Y6" s="114">
        <f>すべて_位置図情報!Y10</f>
        <v>1</v>
      </c>
      <c r="Z6" s="127">
        <f>すべて_位置図情報!Z10</f>
        <v>0</v>
      </c>
      <c r="AA6" s="143" t="str">
        <f>すべて_位置図情報!AA10</f>
        <v>〇</v>
      </c>
      <c r="AB6" s="144">
        <f>すべて_位置図情報!AB10</f>
        <v>0</v>
      </c>
      <c r="AC6" s="143" t="str">
        <f>すべて_位置図情報!AC10</f>
        <v>〇</v>
      </c>
      <c r="AD6" s="143" t="str">
        <f>すべて_位置図情報!AD10</f>
        <v>〇</v>
      </c>
      <c r="AE6" s="56" t="str">
        <f>すべて_位置図情報!AF10</f>
        <v>〇</v>
      </c>
      <c r="AF6" s="56">
        <f>すべて_位置図情報!AG10</f>
        <v>0</v>
      </c>
      <c r="AG6" s="56">
        <f>すべて_位置図情報!AH10</f>
        <v>0</v>
      </c>
      <c r="AH6" s="56">
        <f>すべて_位置図情報!AI10</f>
        <v>0</v>
      </c>
      <c r="AI6" s="56">
        <f>すべて_位置図情報!AJ10</f>
        <v>0</v>
      </c>
      <c r="AJ6" s="56">
        <f>すべて_位置図情報!AK10</f>
        <v>0</v>
      </c>
      <c r="AK6" s="56" t="e">
        <f>すべて_位置図情報!#REF!</f>
        <v>#REF!</v>
      </c>
    </row>
    <row r="7" spans="1:37" ht="22.5" customHeight="1">
      <c r="A7" s="178">
        <f>A6+1</f>
        <v>2</v>
      </c>
      <c r="B7" s="7" t="str">
        <f>すべて_位置図情報!B24</f>
        <v>教育・文化・スポーツ施設</v>
      </c>
      <c r="C7" s="32" t="str">
        <f>すべて_位置図情報!C24</f>
        <v>図書館</v>
      </c>
      <c r="D7" s="32" t="str">
        <f>すべて_位置図情報!D24</f>
        <v>地域図書館</v>
      </c>
      <c r="E7" s="32" t="str">
        <f>すべて_位置図情報!E24</f>
        <v>地域図書館</v>
      </c>
      <c r="F7" s="11">
        <v>1</v>
      </c>
      <c r="G7" s="13" t="str" ph="1">
        <f>すべて_位置図情報!G24</f>
        <v>此花図書館</v>
      </c>
      <c r="H7" s="126" t="str">
        <f>すべて_位置図情報!H24</f>
        <v>大阪市此花区四貫島1-1-18</v>
      </c>
      <c r="I7" s="81">
        <f>すべて_位置図情報!I24</f>
        <v>832.64</v>
      </c>
      <c r="J7" s="80" t="str">
        <f>すべて_位置図情報!J24</f>
        <v>B</v>
      </c>
      <c r="K7" s="78">
        <f>すべて_位置図情報!K24</f>
        <v>0</v>
      </c>
      <c r="L7" s="79">
        <f>すべて_位置図情報!L24</f>
        <v>1977</v>
      </c>
      <c r="M7" s="79" t="str">
        <f>すべて_位置図情報!M24</f>
        <v>c</v>
      </c>
      <c r="N7" s="79" t="str">
        <f>すべて_位置図情報!N24</f>
        <v>c</v>
      </c>
      <c r="O7" s="79" t="str">
        <f>すべて_位置図情報!O24</f>
        <v/>
      </c>
      <c r="P7" s="79" t="str">
        <f>すべて_位置図情報!P24</f>
        <v>H</v>
      </c>
      <c r="Q7" s="79" t="str">
        <f>すべて_位置図情報!Q24</f>
        <v>有</v>
      </c>
      <c r="R7" s="79" t="str">
        <f>すべて_位置図情報!R24</f>
        <v>直営（一部委託）</v>
      </c>
      <c r="S7" s="126" t="str">
        <f>すべて_位置図情報!S24</f>
        <v>教育委員会事務局</v>
      </c>
      <c r="T7" s="126" t="str">
        <f>すべて_位置図情報!T24</f>
        <v>中央図書館</v>
      </c>
      <c r="U7" s="126" t="str">
        <f>すべて_位置図情報!U24</f>
        <v>総務担当</v>
      </c>
      <c r="V7" s="124" t="str">
        <f>すべて_位置図情報!V24</f>
        <v>－</v>
      </c>
      <c r="W7" s="116" t="str">
        <f>すべて_位置図情報!W24</f>
        <v>此花区</v>
      </c>
      <c r="X7" s="116" t="str">
        <f>すべて_位置図情報!X24</f>
        <v>一般施設</v>
      </c>
      <c r="Y7" s="114">
        <f>すべて_位置図情報!Y24</f>
        <v>2</v>
      </c>
      <c r="Z7" s="127">
        <f>すべて_位置図情報!Z24</f>
        <v>0</v>
      </c>
      <c r="AA7" s="143" t="str">
        <f>すべて_位置図情報!AA24</f>
        <v>〇</v>
      </c>
      <c r="AB7" s="144">
        <f>すべて_位置図情報!AB24</f>
        <v>0</v>
      </c>
      <c r="AC7" s="143" t="str">
        <f>すべて_位置図情報!AC24</f>
        <v>〇</v>
      </c>
      <c r="AD7" s="143" t="str">
        <f>すべて_位置図情報!AD24</f>
        <v>〇</v>
      </c>
      <c r="AE7" s="56" t="str">
        <f>すべて_位置図情報!AF24</f>
        <v>〇</v>
      </c>
      <c r="AF7" s="56">
        <f>すべて_位置図情報!AG24</f>
        <v>0</v>
      </c>
      <c r="AG7" s="56">
        <f>すべて_位置図情報!AH24</f>
        <v>0</v>
      </c>
      <c r="AH7" s="56">
        <f>すべて_位置図情報!AI24</f>
        <v>0</v>
      </c>
      <c r="AI7" s="56">
        <f>すべて_位置図情報!AJ24</f>
        <v>0</v>
      </c>
      <c r="AJ7" s="56">
        <f>すべて_位置図情報!AK24</f>
        <v>0</v>
      </c>
      <c r="AK7" s="56" t="e">
        <f>すべて_位置図情報!#REF!</f>
        <v>#REF!</v>
      </c>
    </row>
    <row r="8" spans="1:37" ht="22.5" customHeight="1">
      <c r="A8" s="178">
        <f t="shared" ref="A8:A71" si="0">A7+1</f>
        <v>3</v>
      </c>
      <c r="B8" s="7" t="str">
        <f>すべて_位置図情報!B54</f>
        <v>教育・文化・スポーツ施設</v>
      </c>
      <c r="C8" s="44" t="str">
        <f>すべて_位置図情報!C54</f>
        <v>会館・ホール</v>
      </c>
      <c r="D8" s="32" t="str">
        <f>すべて_位置図情報!D54</f>
        <v>区役所附設会館</v>
      </c>
      <c r="E8" s="32" t="str">
        <f>すべて_位置図情報!E54</f>
        <v>区役所附設会館</v>
      </c>
      <c r="F8" s="11">
        <v>1</v>
      </c>
      <c r="G8" s="13" t="str" ph="1">
        <f>すべて_位置図情報!G54</f>
        <v>此花区民ホール</v>
      </c>
      <c r="H8" s="126" t="str">
        <f>すべて_位置図情報!H54</f>
        <v>大阪市此花区四貫島1-1-18</v>
      </c>
      <c r="I8" s="81">
        <f>すべて_位置図情報!I54</f>
        <v>1321.26</v>
      </c>
      <c r="J8" s="80" t="str">
        <f>すべて_位置図情報!J54</f>
        <v>B</v>
      </c>
      <c r="K8" s="78">
        <f>すべて_位置図情報!K54</f>
        <v>0</v>
      </c>
      <c r="L8" s="79">
        <f>すべて_位置図情報!L54</f>
        <v>1977</v>
      </c>
      <c r="M8" s="79" t="str">
        <f>すべて_位置図情報!M54</f>
        <v>c</v>
      </c>
      <c r="N8" s="79" t="str">
        <f>すべて_位置図情報!N54</f>
        <v>c</v>
      </c>
      <c r="O8" s="79" t="str">
        <f>すべて_位置図情報!O54</f>
        <v/>
      </c>
      <c r="P8" s="79" t="str">
        <f>すべて_位置図情報!P54</f>
        <v>H</v>
      </c>
      <c r="Q8" s="79" t="str">
        <f>すべて_位置図情報!Q54</f>
        <v>有</v>
      </c>
      <c r="R8" s="79" t="str">
        <f>すべて_位置図情報!R54</f>
        <v>指定管理（使用料施設）</v>
      </c>
      <c r="S8" s="126" t="str">
        <f>すべて_位置図情報!S54</f>
        <v>此花区役所</v>
      </c>
      <c r="T8" s="124" t="str">
        <f>すべて_位置図情報!T54</f>
        <v>－</v>
      </c>
      <c r="U8" s="126" t="str">
        <f>すべて_位置図情報!U54</f>
        <v>地域サポート課</v>
      </c>
      <c r="V8" s="126" t="str">
        <f>すべて_位置図情報!V54</f>
        <v>地域サポート課</v>
      </c>
      <c r="W8" s="116" t="str">
        <f>すべて_位置図情報!W54</f>
        <v>此花区</v>
      </c>
      <c r="X8" s="116" t="str">
        <f>すべて_位置図情報!X54</f>
        <v>一般施設</v>
      </c>
      <c r="Y8" s="114">
        <f>すべて_位置図情報!Y54</f>
        <v>3</v>
      </c>
      <c r="Z8" s="127">
        <f>すべて_位置図情報!Z54</f>
        <v>0</v>
      </c>
      <c r="AA8" s="143" t="str">
        <f>すべて_位置図情報!AA54</f>
        <v>〇</v>
      </c>
      <c r="AB8" s="144">
        <f>すべて_位置図情報!AB54</f>
        <v>0</v>
      </c>
      <c r="AC8" s="143" t="str">
        <f>すべて_位置図情報!AC54</f>
        <v>〇</v>
      </c>
      <c r="AD8" s="143" t="str">
        <f>すべて_位置図情報!AD54</f>
        <v>〇</v>
      </c>
      <c r="AE8" s="56" t="str">
        <f>すべて_位置図情報!AF54</f>
        <v>〇</v>
      </c>
      <c r="AF8" s="56">
        <f>すべて_位置図情報!AG54</f>
        <v>0</v>
      </c>
      <c r="AG8" s="56">
        <f>すべて_位置図情報!AH54</f>
        <v>0</v>
      </c>
      <c r="AH8" s="56">
        <f>すべて_位置図情報!AI54</f>
        <v>0</v>
      </c>
      <c r="AI8" s="56">
        <f>すべて_位置図情報!AJ54</f>
        <v>0</v>
      </c>
      <c r="AJ8" s="56">
        <f>すべて_位置図情報!AK54</f>
        <v>0</v>
      </c>
      <c r="AK8" s="56" t="e">
        <f>すべて_位置図情報!#REF!</f>
        <v>#REF!</v>
      </c>
    </row>
    <row r="9" spans="1:37" ht="22.5" customHeight="1">
      <c r="A9" s="178">
        <f t="shared" si="0"/>
        <v>4</v>
      </c>
      <c r="B9" s="7" t="str">
        <f>すべて_位置図情報!B92</f>
        <v>教育・文化・スポーツ施設</v>
      </c>
      <c r="C9" s="7" t="str">
        <f>すべて_位置図情報!C92</f>
        <v>会館・ホール</v>
      </c>
      <c r="D9" s="32" t="str">
        <f>すべて_位置図情報!D92</f>
        <v>男女共同参画センター</v>
      </c>
      <c r="E9" s="32" t="str">
        <f>すべて_位置図情報!E92</f>
        <v>男女共同参画センター</v>
      </c>
      <c r="F9" s="11">
        <v>1</v>
      </c>
      <c r="G9" s="13" t="str" ph="1">
        <f>すべて_位置図情報!G92</f>
        <v>男女共同参画センター西部館（クレオ大阪西）</v>
      </c>
      <c r="H9" s="126" t="str">
        <f>すべて_位置図情報!H92</f>
        <v>大阪市此花区西九条6-1-20</v>
      </c>
      <c r="I9" s="81">
        <f>すべて_位置図情報!I92</f>
        <v>1589.58</v>
      </c>
      <c r="J9" s="80" t="str">
        <f>すべて_位置図情報!J92</f>
        <v>B</v>
      </c>
      <c r="K9" s="78">
        <f>すべて_位置図情報!K92</f>
        <v>0</v>
      </c>
      <c r="L9" s="79">
        <f>すべて_位置図情報!L92</f>
        <v>1994</v>
      </c>
      <c r="M9" s="79" t="str">
        <f>すべて_位置図情報!M92</f>
        <v>b</v>
      </c>
      <c r="N9" s="79" t="str">
        <f>すべて_位置図情報!N92</f>
        <v>b</v>
      </c>
      <c r="O9" s="79" t="str">
        <f>すべて_位置図情報!O92</f>
        <v/>
      </c>
      <c r="P9" s="79" t="str">
        <f>すべて_位置図情報!P92</f>
        <v>E</v>
      </c>
      <c r="Q9" s="79" t="str">
        <f>すべて_位置図情報!Q92</f>
        <v>有</v>
      </c>
      <c r="R9" s="79" t="str">
        <f>すべて_位置図情報!R92</f>
        <v>指定管理（利用料金施設）</v>
      </c>
      <c r="S9" s="126" t="str">
        <f>すべて_位置図情報!S92</f>
        <v>市民局</v>
      </c>
      <c r="T9" s="126" t="str">
        <f>すべて_位置図情報!T92</f>
        <v>ﾀﾞｲﾊﾞｰｼﾃｨ推進室</v>
      </c>
      <c r="U9" s="126" t="str">
        <f>すべて_位置図情報!U92</f>
        <v>男女共同参画課</v>
      </c>
      <c r="V9" s="124" t="str">
        <f>すべて_位置図情報!V92</f>
        <v>－</v>
      </c>
      <c r="W9" s="116" t="str">
        <f>すべて_位置図情報!W92</f>
        <v>此花区</v>
      </c>
      <c r="X9" s="116" t="str">
        <f>すべて_位置図情報!X92</f>
        <v>一般施設</v>
      </c>
      <c r="Y9" s="114">
        <f>すべて_位置図情報!Y92</f>
        <v>4</v>
      </c>
      <c r="Z9" s="127">
        <f>すべて_位置図情報!Z92</f>
        <v>0</v>
      </c>
      <c r="AA9" s="143" t="str">
        <f>すべて_位置図情報!AA92</f>
        <v>〇</v>
      </c>
      <c r="AB9" s="144">
        <f>すべて_位置図情報!AB92</f>
        <v>0</v>
      </c>
      <c r="AC9" s="143" t="str">
        <f>すべて_位置図情報!AC92</f>
        <v>〇</v>
      </c>
      <c r="AD9" s="143" t="str">
        <f>すべて_位置図情報!AD92</f>
        <v>〇</v>
      </c>
      <c r="AE9" s="56" t="str">
        <f>すべて_位置図情報!AF92</f>
        <v>〇</v>
      </c>
      <c r="AF9" s="56">
        <f>すべて_位置図情報!AG92</f>
        <v>0</v>
      </c>
      <c r="AG9" s="56">
        <f>すべて_位置図情報!AH92</f>
        <v>0</v>
      </c>
      <c r="AH9" s="56">
        <f>すべて_位置図情報!AI92</f>
        <v>0</v>
      </c>
      <c r="AI9" s="56">
        <f>すべて_位置図情報!AJ92</f>
        <v>0</v>
      </c>
      <c r="AJ9" s="56">
        <f>すべて_位置図情報!AK92</f>
        <v>0</v>
      </c>
      <c r="AK9" s="56" t="e">
        <f>すべて_位置図情報!#REF!</f>
        <v>#REF!</v>
      </c>
    </row>
    <row r="10" spans="1:37" ht="22.5" customHeight="1">
      <c r="A10" s="178">
        <f t="shared" si="0"/>
        <v>5</v>
      </c>
      <c r="B10" s="7" t="str">
        <f>すべて_位置図情報!B104</f>
        <v>教育・文化・スポーツ施設</v>
      </c>
      <c r="C10" s="45" t="str">
        <f>すべて_位置図情報!C104</f>
        <v>会館・ホール</v>
      </c>
      <c r="D10" s="32" t="str">
        <f>すべて_位置図情報!D104</f>
        <v>その他会館・ホール</v>
      </c>
      <c r="E10" s="32" t="str">
        <f>すべて_位置図情報!E104</f>
        <v>その他会館・ホール</v>
      </c>
      <c r="F10" s="11">
        <v>1</v>
      </c>
      <c r="G10" s="13" t="str" ph="1">
        <f>すべて_位置図情報!G104</f>
        <v>此花会館</v>
      </c>
      <c r="H10" s="126" t="str">
        <f>すべて_位置図情報!H104</f>
        <v>大阪市此花区西九条5-4-21</v>
      </c>
      <c r="I10" s="81">
        <f>すべて_位置図情報!I104</f>
        <v>3294.23</v>
      </c>
      <c r="J10" s="80" t="str">
        <f>すべて_位置図情報!J104</f>
        <v>C</v>
      </c>
      <c r="K10" s="78">
        <f>すべて_位置図情報!K104</f>
        <v>0</v>
      </c>
      <c r="L10" s="79">
        <f>すべて_位置図情報!L104</f>
        <v>2000</v>
      </c>
      <c r="M10" s="79" t="str">
        <f>すべて_位置図情報!M104</f>
        <v>b</v>
      </c>
      <c r="N10" s="79" t="str">
        <f>すべて_位置図情報!N104</f>
        <v>b</v>
      </c>
      <c r="O10" s="79" t="str">
        <f>すべて_位置図情報!O104</f>
        <v/>
      </c>
      <c r="P10" s="79" t="str">
        <f>すべて_位置図情報!P104</f>
        <v>F</v>
      </c>
      <c r="Q10" s="79" t="str">
        <f>すべて_位置図情報!Q104</f>
        <v>有</v>
      </c>
      <c r="R10" s="79" t="str">
        <f>すべて_位置図情報!R104</f>
        <v>有償貸付</v>
      </c>
      <c r="S10" s="126" t="str">
        <f>すべて_位置図情報!S104</f>
        <v>環境局</v>
      </c>
      <c r="T10" s="126" t="str">
        <f>すべて_位置図情報!T104</f>
        <v>総務部</v>
      </c>
      <c r="U10" s="126" t="str">
        <f>すべて_位置図情報!U104</f>
        <v>施設管理課</v>
      </c>
      <c r="V10" s="126" t="str">
        <f>すべて_位置図情報!V104</f>
        <v>施設管理ｸﾞﾙｰﾌﾟ</v>
      </c>
      <c r="W10" s="116" t="str">
        <f>すべて_位置図情報!W104</f>
        <v>此花区</v>
      </c>
      <c r="X10" s="116" t="str">
        <f>すべて_位置図情報!X104</f>
        <v>一般施設</v>
      </c>
      <c r="Y10" s="114">
        <f>すべて_位置図情報!Y104</f>
        <v>5</v>
      </c>
      <c r="Z10" s="127">
        <f>すべて_位置図情報!Z104</f>
        <v>0</v>
      </c>
      <c r="AA10" s="143" t="str">
        <f>すべて_位置図情報!AA104</f>
        <v>〇</v>
      </c>
      <c r="AB10" s="144">
        <f>すべて_位置図情報!AB104</f>
        <v>0</v>
      </c>
      <c r="AC10" s="143" t="str">
        <f>すべて_位置図情報!AC104</f>
        <v>〇</v>
      </c>
      <c r="AD10" s="143" t="str">
        <f>すべて_位置図情報!AD104</f>
        <v>〇</v>
      </c>
      <c r="AE10" s="56" t="str">
        <f>すべて_位置図情報!AF104</f>
        <v>〇</v>
      </c>
      <c r="AF10" s="56">
        <f>すべて_位置図情報!AG104</f>
        <v>0</v>
      </c>
      <c r="AG10" s="56">
        <f>すべて_位置図情報!AH104</f>
        <v>0</v>
      </c>
      <c r="AH10" s="56">
        <f>すべて_位置図情報!AI104</f>
        <v>0</v>
      </c>
      <c r="AI10" s="56">
        <f>すべて_位置図情報!AJ104</f>
        <v>0</v>
      </c>
      <c r="AJ10" s="56">
        <f>すべて_位置図情報!AK104</f>
        <v>0</v>
      </c>
      <c r="AK10" s="56" t="e">
        <f>すべて_位置図情報!#REF!</f>
        <v>#REF!</v>
      </c>
    </row>
    <row r="11" spans="1:37" ht="22.5" customHeight="1">
      <c r="A11" s="178">
        <f t="shared" si="0"/>
        <v>6</v>
      </c>
      <c r="B11" s="7" t="str">
        <f>すべて_位置図情報!B118</f>
        <v>教育・文化・スポーツ施設</v>
      </c>
      <c r="C11" s="44" t="str">
        <f>すべて_位置図情報!C118</f>
        <v>スポーツ施設</v>
      </c>
      <c r="D11" s="32" t="str">
        <f>すべて_位置図情報!D118</f>
        <v>体育館</v>
      </c>
      <c r="E11" s="32" t="str">
        <f>すべて_位置図情報!E118</f>
        <v>スポーツセンター</v>
      </c>
      <c r="F11" s="11">
        <v>1</v>
      </c>
      <c r="G11" s="13" t="str" ph="1">
        <f>すべて_位置図情報!G118</f>
        <v>此花スポーツセンター</v>
      </c>
      <c r="H11" s="126" t="str">
        <f>すべて_位置図情報!H118</f>
        <v>大阪市此花区西九条6-1-27</v>
      </c>
      <c r="I11" s="81">
        <f>すべて_位置図情報!I118</f>
        <v>2057.04</v>
      </c>
      <c r="J11" s="80" t="str">
        <f>すべて_位置図情報!J118</f>
        <v>C</v>
      </c>
      <c r="K11" s="78">
        <f>すべて_位置図情報!K118</f>
        <v>0</v>
      </c>
      <c r="L11" s="79">
        <f>すべて_位置図情報!L118</f>
        <v>1988</v>
      </c>
      <c r="M11" s="79" t="str">
        <f>すべて_位置図情報!M118</f>
        <v>b</v>
      </c>
      <c r="N11" s="79" t="str">
        <f>すべて_位置図情報!N118</f>
        <v>b</v>
      </c>
      <c r="O11" s="79" t="str">
        <f>すべて_位置図情報!O118</f>
        <v/>
      </c>
      <c r="P11" s="79" t="str">
        <f>すべて_位置図情報!P118</f>
        <v>F</v>
      </c>
      <c r="Q11" s="79" t="str">
        <f>すべて_位置図情報!Q118</f>
        <v>無</v>
      </c>
      <c r="R11" s="79" t="str">
        <f>すべて_位置図情報!R118</f>
        <v>指定管理（利用料金施設）</v>
      </c>
      <c r="S11" s="126" t="str">
        <f>すべて_位置図情報!S118</f>
        <v>経済戦略局</v>
      </c>
      <c r="T11" s="126" t="str">
        <f>すべて_位置図情報!T118</f>
        <v>ｽﾎﾟｰﾂ部</v>
      </c>
      <c r="U11" s="126" t="str">
        <f>すべて_位置図情報!U118</f>
        <v>ｽﾎﾟｰﾂ課</v>
      </c>
      <c r="V11" s="126" t="str">
        <f>すべて_位置図情報!V118</f>
        <v>ｽﾎﾟｰﾂ施設担当</v>
      </c>
      <c r="W11" s="116" t="str">
        <f>すべて_位置図情報!W118</f>
        <v>此花区</v>
      </c>
      <c r="X11" s="116" t="str">
        <f>すべて_位置図情報!X118</f>
        <v>一般施設</v>
      </c>
      <c r="Y11" s="114">
        <f>すべて_位置図情報!Y118</f>
        <v>6</v>
      </c>
      <c r="Z11" s="127">
        <f>すべて_位置図情報!Z118</f>
        <v>0</v>
      </c>
      <c r="AA11" s="143" t="str">
        <f>すべて_位置図情報!AA118</f>
        <v>〇</v>
      </c>
      <c r="AB11" s="144">
        <f>すべて_位置図情報!AB118</f>
        <v>0</v>
      </c>
      <c r="AC11" s="143" t="str">
        <f>すべて_位置図情報!AC118</f>
        <v>〇</v>
      </c>
      <c r="AD11" s="143" t="str">
        <f>すべて_位置図情報!AD118</f>
        <v>〇</v>
      </c>
      <c r="AE11" s="56" t="str">
        <f>すべて_位置図情報!AF118</f>
        <v>〇</v>
      </c>
      <c r="AF11" s="56">
        <f>すべて_位置図情報!AG118</f>
        <v>0</v>
      </c>
      <c r="AG11" s="56">
        <f>すべて_位置図情報!AH118</f>
        <v>0</v>
      </c>
      <c r="AH11" s="56">
        <f>すべて_位置図情報!AI118</f>
        <v>0</v>
      </c>
      <c r="AI11" s="56">
        <f>すべて_位置図情報!AJ118</f>
        <v>0</v>
      </c>
      <c r="AJ11" s="56">
        <f>すべて_位置図情報!AK118</f>
        <v>0</v>
      </c>
      <c r="AK11" s="56" t="e">
        <f>すべて_位置図情報!#REF!</f>
        <v>#REF!</v>
      </c>
    </row>
    <row r="12" spans="1:37" ht="22.5" customHeight="1">
      <c r="A12" s="178">
        <f t="shared" si="0"/>
        <v>7</v>
      </c>
      <c r="B12" s="7" t="str">
        <f>すべて_位置図情報!B142</f>
        <v>教育・文化・スポーツ施設</v>
      </c>
      <c r="C12" s="45" t="str">
        <f>すべて_位置図情報!C142</f>
        <v>スポーツ施設</v>
      </c>
      <c r="D12" s="32" t="str">
        <f>すべて_位置図情報!D142</f>
        <v>プール</v>
      </c>
      <c r="E12" s="32" t="str">
        <f>すべて_位置図情報!E142</f>
        <v>屋内プール</v>
      </c>
      <c r="F12" s="11">
        <v>1</v>
      </c>
      <c r="G12" s="13" t="str" ph="1">
        <f>すべて_位置図情報!G142</f>
        <v>此花屋内プール</v>
      </c>
      <c r="H12" s="126" t="str">
        <f>すべて_位置図情報!H142</f>
        <v>大阪市此花区西九条5-4-21</v>
      </c>
      <c r="I12" s="81">
        <f>すべて_位置図情報!I142</f>
        <v>2577.7800000000002</v>
      </c>
      <c r="J12" s="80" t="str">
        <f>すべて_位置図情報!J142</f>
        <v>C</v>
      </c>
      <c r="K12" s="78">
        <f>すべて_位置図情報!K142</f>
        <v>0</v>
      </c>
      <c r="L12" s="79">
        <f>すべて_位置図情報!L142</f>
        <v>2000</v>
      </c>
      <c r="M12" s="79" t="str">
        <f>すべて_位置図情報!M142</f>
        <v>b</v>
      </c>
      <c r="N12" s="79" t="str">
        <f>すべて_位置図情報!N142</f>
        <v>b</v>
      </c>
      <c r="O12" s="79" t="str">
        <f>すべて_位置図情報!O142</f>
        <v/>
      </c>
      <c r="P12" s="79" t="str">
        <f>すべて_位置図情報!P142</f>
        <v>F</v>
      </c>
      <c r="Q12" s="79" t="str">
        <f>すべて_位置図情報!Q142</f>
        <v>有</v>
      </c>
      <c r="R12" s="79" t="str">
        <f>すべて_位置図情報!R142</f>
        <v>指定管理（利用料金施設）</v>
      </c>
      <c r="S12" s="126" t="str">
        <f>すべて_位置図情報!S142</f>
        <v>環境局</v>
      </c>
      <c r="T12" s="126" t="str">
        <f>すべて_位置図情報!T142</f>
        <v>総務部</v>
      </c>
      <c r="U12" s="126" t="str">
        <f>すべて_位置図情報!U142</f>
        <v>施設管理課</v>
      </c>
      <c r="V12" s="126" t="str">
        <f>すべて_位置図情報!V142</f>
        <v>施設管理ｸﾞﾙｰﾌﾟ</v>
      </c>
      <c r="W12" s="116" t="str">
        <f>すべて_位置図情報!W142</f>
        <v>此花区</v>
      </c>
      <c r="X12" s="116" t="str">
        <f>すべて_位置図情報!X142</f>
        <v>一般施設</v>
      </c>
      <c r="Y12" s="114">
        <f>すべて_位置図情報!Y142</f>
        <v>7</v>
      </c>
      <c r="Z12" s="127">
        <f>すべて_位置図情報!Z142</f>
        <v>0</v>
      </c>
      <c r="AA12" s="143" t="str">
        <f>すべて_位置図情報!AA142</f>
        <v>〇</v>
      </c>
      <c r="AB12" s="144">
        <f>すべて_位置図情報!AB142</f>
        <v>0</v>
      </c>
      <c r="AC12" s="143" t="str">
        <f>すべて_位置図情報!AC142</f>
        <v>〇</v>
      </c>
      <c r="AD12" s="143" t="str">
        <f>すべて_位置図情報!AD142</f>
        <v>〇</v>
      </c>
      <c r="AE12" s="56" t="str">
        <f>すべて_位置図情報!AF142</f>
        <v>〇</v>
      </c>
      <c r="AF12" s="56">
        <f>すべて_位置図情報!AG142</f>
        <v>0</v>
      </c>
      <c r="AG12" s="56">
        <f>すべて_位置図情報!AH142</f>
        <v>0</v>
      </c>
      <c r="AH12" s="56">
        <f>すべて_位置図情報!AI142</f>
        <v>0</v>
      </c>
      <c r="AI12" s="56">
        <f>すべて_位置図情報!AJ142</f>
        <v>0</v>
      </c>
      <c r="AJ12" s="56">
        <f>すべて_位置図情報!AK142</f>
        <v>0</v>
      </c>
      <c r="AK12" s="56" t="e">
        <f>すべて_位置図情報!#REF!</f>
        <v>#REF!</v>
      </c>
    </row>
    <row r="13" spans="1:37" ht="22.5" customHeight="1">
      <c r="A13" s="178">
        <f t="shared" si="0"/>
        <v>8</v>
      </c>
      <c r="B13" s="45" t="str">
        <f>すべて_位置図情報!B184</f>
        <v>教育・文化・スポーツ施設</v>
      </c>
      <c r="C13" s="32" t="str">
        <f>すべて_位置図情報!C184</f>
        <v>幼稚園</v>
      </c>
      <c r="D13" s="32" t="str">
        <f>すべて_位置図情報!D184</f>
        <v>幼稚園</v>
      </c>
      <c r="E13" s="32" t="str">
        <f>すべて_位置図情報!E184</f>
        <v>幼稚園</v>
      </c>
      <c r="F13" s="11">
        <v>1</v>
      </c>
      <c r="G13" s="13" t="str" ph="1">
        <f>すべて_位置図情報!G184</f>
        <v>伝法幼稚園</v>
      </c>
      <c r="H13" s="126" t="str">
        <f>すべて_位置図情報!H184</f>
        <v>大阪市此花区伝法4-4-35</v>
      </c>
      <c r="I13" s="81">
        <f>すべて_位置図情報!I184</f>
        <v>1511.23</v>
      </c>
      <c r="J13" s="80" t="str">
        <f>すべて_位置図情報!J184</f>
        <v>B</v>
      </c>
      <c r="K13" s="78">
        <f>すべて_位置図情報!K184</f>
        <v>0</v>
      </c>
      <c r="L13" s="79">
        <f>すべて_位置図情報!L184</f>
        <v>2022</v>
      </c>
      <c r="M13" s="79" t="str">
        <f>すべて_位置図情報!M184</f>
        <v>a</v>
      </c>
      <c r="N13" s="79" t="str">
        <f>すべて_位置図情報!N184</f>
        <v>a</v>
      </c>
      <c r="O13" s="79" t="str">
        <f>すべて_位置図情報!O184</f>
        <v/>
      </c>
      <c r="P13" s="79" t="str">
        <f>すべて_位置図情報!P184</f>
        <v>B</v>
      </c>
      <c r="Q13" s="79" t="str">
        <f>すべて_位置図情報!Q184</f>
        <v>無</v>
      </c>
      <c r="R13" s="79" t="str">
        <f>すべて_位置図情報!R184</f>
        <v>直営</v>
      </c>
      <c r="S13" s="126" t="str">
        <f>すべて_位置図情報!S184</f>
        <v>こども青少年局</v>
      </c>
      <c r="T13" s="126" t="str">
        <f>すべて_位置図情報!T184</f>
        <v>幼保施策部</v>
      </c>
      <c r="U13" s="126" t="str">
        <f>すべて_位置図情報!U184</f>
        <v>幼保企画課</v>
      </c>
      <c r="V13" s="126" t="str">
        <f>すべて_位置図情報!V184</f>
        <v>幼稚園運営企画ｸﾞﾙｰﾌﾟ</v>
      </c>
      <c r="W13" s="116" t="str">
        <f>すべて_位置図情報!W184</f>
        <v>此花区</v>
      </c>
      <c r="X13" s="116" t="str">
        <f>すべて_位置図情報!X184</f>
        <v>一般施設</v>
      </c>
      <c r="Y13" s="114">
        <f>すべて_位置図情報!Y184</f>
        <v>8</v>
      </c>
      <c r="Z13" s="127">
        <f>すべて_位置図情報!Z184</f>
        <v>0</v>
      </c>
      <c r="AA13" s="143" t="str">
        <f>すべて_位置図情報!AA184</f>
        <v>〇</v>
      </c>
      <c r="AB13" s="144">
        <f>すべて_位置図情報!AB184</f>
        <v>0</v>
      </c>
      <c r="AC13" s="143" t="str">
        <f>すべて_位置図情報!AC184</f>
        <v>〇</v>
      </c>
      <c r="AD13" s="143" t="str">
        <f>すべて_位置図情報!AD184</f>
        <v>〇</v>
      </c>
      <c r="AE13" s="56" t="str">
        <f>すべて_位置図情報!AF184</f>
        <v>〇</v>
      </c>
      <c r="AF13" s="56">
        <f>すべて_位置図情報!AG184</f>
        <v>0</v>
      </c>
      <c r="AG13" s="56">
        <f>すべて_位置図情報!AH184</f>
        <v>0</v>
      </c>
      <c r="AH13" s="56">
        <f>すべて_位置図情報!AI184</f>
        <v>0</v>
      </c>
      <c r="AI13" s="56">
        <f>すべて_位置図情報!AJ184</f>
        <v>0</v>
      </c>
      <c r="AJ13" s="56">
        <f>すべて_位置図情報!AK184</f>
        <v>0</v>
      </c>
      <c r="AK13" s="56" t="e">
        <f>すべて_位置図情報!#REF!</f>
        <v>#REF!</v>
      </c>
    </row>
    <row r="14" spans="1:37" ht="22.5" customHeight="1">
      <c r="A14" s="178">
        <f t="shared" si="0"/>
        <v>9</v>
      </c>
      <c r="B14" s="44" t="str">
        <f>すべて_位置図情報!B232</f>
        <v>社会福祉・保健施設</v>
      </c>
      <c r="C14" s="32" t="str">
        <f>すべて_位置図情報!C232</f>
        <v>老人福祉施設</v>
      </c>
      <c r="D14" s="32" t="str">
        <f>すべて_位置図情報!D232</f>
        <v>老人福祉センター</v>
      </c>
      <c r="E14" s="32" t="str">
        <f>すべて_位置図情報!E232</f>
        <v>老人福祉センター</v>
      </c>
      <c r="F14" s="11">
        <v>1</v>
      </c>
      <c r="G14" s="13" t="str" ph="1">
        <f>すべて_位置図情報!G232</f>
        <v>此花区老人福祉センター</v>
      </c>
      <c r="H14" s="126" t="str">
        <f>すべて_位置図情報!H232</f>
        <v>大阪市此花区四貫島1-1-18</v>
      </c>
      <c r="I14" s="81">
        <f>すべて_位置図情報!I232</f>
        <v>521.16</v>
      </c>
      <c r="J14" s="80" t="str">
        <f>すべて_位置図情報!J232</f>
        <v>B</v>
      </c>
      <c r="K14" s="78">
        <f>すべて_位置図情報!K232</f>
        <v>0</v>
      </c>
      <c r="L14" s="79">
        <f>すべて_位置図情報!L232</f>
        <v>1977</v>
      </c>
      <c r="M14" s="79" t="str">
        <f>すべて_位置図情報!M232</f>
        <v>c</v>
      </c>
      <c r="N14" s="79" t="str">
        <f>すべて_位置図情報!N232</f>
        <v>c</v>
      </c>
      <c r="O14" s="79" t="str">
        <f>すべて_位置図情報!O232</f>
        <v/>
      </c>
      <c r="P14" s="79" t="str">
        <f>すべて_位置図情報!P232</f>
        <v>H</v>
      </c>
      <c r="Q14" s="79" t="str">
        <f>すべて_位置図情報!Q232</f>
        <v>有</v>
      </c>
      <c r="R14" s="79" t="str">
        <f>すべて_位置図情報!R232</f>
        <v>指定管理（無料施設）</v>
      </c>
      <c r="S14" s="126" t="str">
        <f>すべて_位置図情報!S232</f>
        <v>福祉局</v>
      </c>
      <c r="T14" s="126" t="str">
        <f>すべて_位置図情報!T232</f>
        <v>高齢者施策部</v>
      </c>
      <c r="U14" s="126" t="str">
        <f>すべて_位置図情報!U232</f>
        <v>高齢福祉課</v>
      </c>
      <c r="V14" s="126" t="str">
        <f>すべて_位置図情報!V232</f>
        <v>いきがいｸﾞﾙｰﾌﾟ</v>
      </c>
      <c r="W14" s="116" t="str">
        <f>すべて_位置図情報!W232</f>
        <v>此花区</v>
      </c>
      <c r="X14" s="116" t="str">
        <f>すべて_位置図情報!X232</f>
        <v>一般施設</v>
      </c>
      <c r="Y14" s="114">
        <f>すべて_位置図情報!Y232</f>
        <v>9</v>
      </c>
      <c r="Z14" s="127">
        <f>すべて_位置図情報!Z232</f>
        <v>0</v>
      </c>
      <c r="AA14" s="143" t="str">
        <f>すべて_位置図情報!AA232</f>
        <v>〇</v>
      </c>
      <c r="AB14" s="144">
        <f>すべて_位置図情報!AB232</f>
        <v>0</v>
      </c>
      <c r="AC14" s="143" t="str">
        <f>すべて_位置図情報!AC232</f>
        <v>〇</v>
      </c>
      <c r="AD14" s="143" t="str">
        <f>すべて_位置図情報!AD232</f>
        <v>〇</v>
      </c>
      <c r="AE14" s="56" t="str">
        <f>すべて_位置図情報!AF232</f>
        <v>〇</v>
      </c>
      <c r="AF14" s="56">
        <f>すべて_位置図情報!AG232</f>
        <v>0</v>
      </c>
      <c r="AG14" s="56">
        <f>すべて_位置図情報!AH232</f>
        <v>0</v>
      </c>
      <c r="AH14" s="56">
        <f>すべて_位置図情報!AI232</f>
        <v>0</v>
      </c>
      <c r="AI14" s="56">
        <f>すべて_位置図情報!AJ232</f>
        <v>0</v>
      </c>
      <c r="AJ14" s="56">
        <f>すべて_位置図情報!AK232</f>
        <v>0</v>
      </c>
      <c r="AK14" s="56" t="e">
        <f>すべて_位置図情報!#REF!</f>
        <v>#REF!</v>
      </c>
    </row>
    <row r="15" spans="1:37" ht="22.5" customHeight="1">
      <c r="A15" s="178">
        <f t="shared" si="0"/>
        <v>10</v>
      </c>
      <c r="B15" s="7" t="str">
        <f>すべて_位置図情報!B263</f>
        <v>社会福祉・保健施設</v>
      </c>
      <c r="C15" s="44" t="str">
        <f>すべて_位置図情報!C263</f>
        <v>障がい者福祉施設</v>
      </c>
      <c r="D15" s="32" t="str">
        <f>すべて_位置図情報!D263</f>
        <v>障がい者就労支援施設</v>
      </c>
      <c r="E15" s="32" t="str">
        <f>すべて_位置図情報!E263</f>
        <v>障がい者就労支援施設</v>
      </c>
      <c r="F15" s="11">
        <v>1</v>
      </c>
      <c r="G15" s="13" t="str" ph="1">
        <f>すべて_位置図情報!G263</f>
        <v>此花作業指導所</v>
      </c>
      <c r="H15" s="126" t="str">
        <f>すべて_位置図情報!H263</f>
        <v>大阪市此花区四貫島2-26-17</v>
      </c>
      <c r="I15" s="81">
        <f>すべて_位置図情報!I263</f>
        <v>636.71</v>
      </c>
      <c r="J15" s="80" t="str">
        <f>すべて_位置図情報!J263</f>
        <v>B</v>
      </c>
      <c r="K15" s="78">
        <f>すべて_位置図情報!K263</f>
        <v>0</v>
      </c>
      <c r="L15" s="79">
        <f>すべて_位置図情報!L263</f>
        <v>1985</v>
      </c>
      <c r="M15" s="79" t="str">
        <f>すべて_位置図情報!M263</f>
        <v>c</v>
      </c>
      <c r="N15" s="79" t="str">
        <f>すべて_位置図情報!N263</f>
        <v>b</v>
      </c>
      <c r="O15" s="79" t="str">
        <f>すべて_位置図情報!O263</f>
        <v>〇</v>
      </c>
      <c r="P15" s="79" t="str">
        <f>すべて_位置図情報!P263</f>
        <v>H</v>
      </c>
      <c r="Q15" s="79" t="str">
        <f>すべて_位置図情報!Q263</f>
        <v>有</v>
      </c>
      <c r="R15" s="79" t="str">
        <f>すべて_位置図情報!R263</f>
        <v>指定管理（利用料金施設）</v>
      </c>
      <c r="S15" s="126" t="str">
        <f>すべて_位置図情報!S263</f>
        <v>福祉局</v>
      </c>
      <c r="T15" s="126" t="str">
        <f>すべて_位置図情報!T263</f>
        <v>障がい者施策部</v>
      </c>
      <c r="U15" s="126" t="str">
        <f>すべて_位置図情報!U263</f>
        <v>障がい福祉課</v>
      </c>
      <c r="V15" s="126" t="str">
        <f>すべて_位置図情報!V263</f>
        <v>施設ｸﾞﾙｰﾌﾟ</v>
      </c>
      <c r="W15" s="116" t="str">
        <f>すべて_位置図情報!W263</f>
        <v>此花区</v>
      </c>
      <c r="X15" s="116" t="str">
        <f>すべて_位置図情報!X263</f>
        <v>一般施設</v>
      </c>
      <c r="Y15" s="114">
        <f>すべて_位置図情報!Y263</f>
        <v>10</v>
      </c>
      <c r="Z15" s="127">
        <f>すべて_位置図情報!Z263</f>
        <v>0</v>
      </c>
      <c r="AA15" s="143" t="str">
        <f>すべて_位置図情報!AA263</f>
        <v>〇</v>
      </c>
      <c r="AB15" s="144">
        <f>すべて_位置図情報!AB263</f>
        <v>0</v>
      </c>
      <c r="AC15" s="146">
        <f>すべて_位置図情報!AC263</f>
        <v>0</v>
      </c>
      <c r="AD15" s="146" t="str">
        <f>すべて_位置図情報!AD263</f>
        <v>〇</v>
      </c>
      <c r="AE15" s="58" t="str">
        <f>すべて_位置図情報!AF263</f>
        <v>〇</v>
      </c>
      <c r="AF15" s="58">
        <f>すべて_位置図情報!AG263</f>
        <v>0</v>
      </c>
      <c r="AG15" s="59">
        <f>すべて_位置図情報!AH263</f>
        <v>0</v>
      </c>
      <c r="AH15" s="58">
        <f>すべて_位置図情報!AI263</f>
        <v>0</v>
      </c>
      <c r="AI15" s="58">
        <f>すべて_位置図情報!AJ263</f>
        <v>0</v>
      </c>
      <c r="AJ15" s="58">
        <f>すべて_位置図情報!AK263</f>
        <v>0</v>
      </c>
      <c r="AK15" s="59" t="e">
        <f>すべて_位置図情報!#REF!</f>
        <v>#REF!</v>
      </c>
    </row>
    <row r="16" spans="1:37" ht="22.5" customHeight="1">
      <c r="A16" s="178">
        <f t="shared" si="0"/>
        <v>11</v>
      </c>
      <c r="B16" s="7" t="str">
        <f>すべて_位置図情報!B269</f>
        <v>社会福祉・保健施設</v>
      </c>
      <c r="C16" s="45" t="str">
        <f>すべて_位置図情報!C269</f>
        <v>障がい者福祉施設</v>
      </c>
      <c r="D16" s="32" t="str">
        <f>すべて_位置図情報!D269</f>
        <v>障がい者スポーツセンター</v>
      </c>
      <c r="E16" s="32" t="str">
        <f>すべて_位置図情報!E269</f>
        <v>障がい者スポーツセンター</v>
      </c>
      <c r="F16" s="11">
        <v>1</v>
      </c>
      <c r="G16" s="13" t="str" ph="1">
        <f>すべて_位置図情報!G269</f>
        <v>舞洲障がい者スポーツセンター（アミティ舞洲）</v>
      </c>
      <c r="H16" s="126" t="str">
        <f>すべて_位置図情報!H269</f>
        <v>大阪市此花区北港白津2-1-46</v>
      </c>
      <c r="I16" s="81">
        <f>すべて_位置図情報!I269</f>
        <v>14374.08</v>
      </c>
      <c r="J16" s="80" t="str">
        <f>すべて_位置図情報!J269</f>
        <v>C</v>
      </c>
      <c r="K16" s="78">
        <f>すべて_位置図情報!K269</f>
        <v>0</v>
      </c>
      <c r="L16" s="79">
        <f>すべて_位置図情報!L269</f>
        <v>1997</v>
      </c>
      <c r="M16" s="79" t="str">
        <f>すべて_位置図情報!M269</f>
        <v>b</v>
      </c>
      <c r="N16" s="79" t="str">
        <f>すべて_位置図情報!N269</f>
        <v>b</v>
      </c>
      <c r="O16" s="79" t="str">
        <f>すべて_位置図情報!O269</f>
        <v/>
      </c>
      <c r="P16" s="79" t="str">
        <f>すべて_位置図情報!P269</f>
        <v>F</v>
      </c>
      <c r="Q16" s="79" t="str">
        <f>すべて_位置図情報!Q269</f>
        <v>無</v>
      </c>
      <c r="R16" s="79" t="str">
        <f>すべて_位置図情報!R269</f>
        <v>指定管理（使用料施設・利用料金施設）</v>
      </c>
      <c r="S16" s="126" t="str">
        <f>すべて_位置図情報!S269</f>
        <v>福祉局</v>
      </c>
      <c r="T16" s="126" t="str">
        <f>すべて_位置図情報!T269</f>
        <v>障がい者施策部</v>
      </c>
      <c r="U16" s="126" t="str">
        <f>すべて_位置図情報!U269</f>
        <v>障がい福祉課</v>
      </c>
      <c r="V16" s="126" t="str">
        <f>すべて_位置図情報!V269</f>
        <v>施設ｸﾞﾙｰﾌﾟ</v>
      </c>
      <c r="W16" s="116" t="str">
        <f>すべて_位置図情報!W269</f>
        <v>此花区</v>
      </c>
      <c r="X16" s="116" t="str">
        <f>すべて_位置図情報!X269</f>
        <v>一般施設</v>
      </c>
      <c r="Y16" s="114">
        <f>すべて_位置図情報!Y269</f>
        <v>11</v>
      </c>
      <c r="Z16" s="127">
        <f>すべて_位置図情報!Z269</f>
        <v>0</v>
      </c>
      <c r="AA16" s="143" t="str">
        <f>すべて_位置図情報!AA269</f>
        <v>〇</v>
      </c>
      <c r="AB16" s="144">
        <f>すべて_位置図情報!AB269</f>
        <v>0</v>
      </c>
      <c r="AC16" s="143" t="str">
        <f>すべて_位置図情報!AC269</f>
        <v>〇</v>
      </c>
      <c r="AD16" s="143" t="str">
        <f>すべて_位置図情報!AD269</f>
        <v>〇</v>
      </c>
      <c r="AE16" s="56" t="str">
        <f>すべて_位置図情報!AF269</f>
        <v>〇</v>
      </c>
      <c r="AF16" s="56">
        <f>すべて_位置図情報!AG269</f>
        <v>0</v>
      </c>
      <c r="AG16" s="56">
        <f>すべて_位置図情報!AH269</f>
        <v>0</v>
      </c>
      <c r="AH16" s="56">
        <f>すべて_位置図情報!AI269</f>
        <v>0</v>
      </c>
      <c r="AI16" s="56">
        <f>すべて_位置図情報!AJ269</f>
        <v>0</v>
      </c>
      <c r="AJ16" s="56">
        <f>すべて_位置図情報!AK269</f>
        <v>0</v>
      </c>
      <c r="AK16" s="56" t="e">
        <f>すべて_位置図情報!#REF!</f>
        <v>#REF!</v>
      </c>
    </row>
    <row r="17" spans="1:37" ht="22.5" customHeight="1">
      <c r="A17" s="178">
        <f t="shared" si="0"/>
        <v>12</v>
      </c>
      <c r="B17" s="7" t="str">
        <f>すべて_位置図情報!B279</f>
        <v>社会福祉・保健施設</v>
      </c>
      <c r="C17" s="44" t="str">
        <f>すべて_位置図情報!C279</f>
        <v>児童福祉施設</v>
      </c>
      <c r="D17" s="44" t="str">
        <f>すべて_位置図情報!D279</f>
        <v>保育所</v>
      </c>
      <c r="E17" s="44" t="str">
        <f>すべて_位置図情報!E279</f>
        <v>公立保育所（公設置公営）</v>
      </c>
      <c r="F17" s="11">
        <v>1</v>
      </c>
      <c r="G17" s="13" t="str" ph="1">
        <f>すべて_位置図情報!G279</f>
        <v>高見町保育所</v>
      </c>
      <c r="H17" s="126" t="str">
        <f>すべて_位置図情報!H279</f>
        <v>大阪市此花区高見3-1-4</v>
      </c>
      <c r="I17" s="81">
        <f>すべて_位置図情報!I279</f>
        <v>519.49</v>
      </c>
      <c r="J17" s="80" t="str">
        <f>すべて_位置図情報!J279</f>
        <v>B</v>
      </c>
      <c r="K17" s="78">
        <f>すべて_位置図情報!K279</f>
        <v>0</v>
      </c>
      <c r="L17" s="79">
        <f>すべて_位置図情報!L279</f>
        <v>1973</v>
      </c>
      <c r="M17" s="79" t="str">
        <f>すべて_位置図情報!M279</f>
        <v>d</v>
      </c>
      <c r="N17" s="79" t="str">
        <f>すべて_位置図情報!N279</f>
        <v>d</v>
      </c>
      <c r="O17" s="79" t="str">
        <f>すべて_位置図情報!O279</f>
        <v/>
      </c>
      <c r="P17" s="79" t="str">
        <f>すべて_位置図情報!P279</f>
        <v>K</v>
      </c>
      <c r="Q17" s="79" t="str">
        <f>すべて_位置図情報!Q279</f>
        <v>無</v>
      </c>
      <c r="R17" s="79" t="str">
        <f>すべて_位置図情報!R279</f>
        <v>直営</v>
      </c>
      <c r="S17" s="126" t="str">
        <f>すべて_位置図情報!S279</f>
        <v>こども青少年局</v>
      </c>
      <c r="T17" s="126" t="str">
        <f>すべて_位置図情報!T279</f>
        <v>幼保施策部</v>
      </c>
      <c r="U17" s="126" t="str">
        <f>すべて_位置図情報!U279</f>
        <v>保育所運営課</v>
      </c>
      <c r="V17" s="126" t="str">
        <f>すべて_位置図情報!V279</f>
        <v>再編整備ｸﾞﾙｰﾌﾟ</v>
      </c>
      <c r="W17" s="116" t="str">
        <f>すべて_位置図情報!W279</f>
        <v>此花区</v>
      </c>
      <c r="X17" s="116" t="str">
        <f>すべて_位置図情報!X279</f>
        <v>一般施設</v>
      </c>
      <c r="Y17" s="114">
        <f>すべて_位置図情報!Y279</f>
        <v>12</v>
      </c>
      <c r="Z17" s="127">
        <f>すべて_位置図情報!Z279</f>
        <v>0</v>
      </c>
      <c r="AA17" s="143">
        <f>すべて_位置図情報!AA279</f>
        <v>0</v>
      </c>
      <c r="AB17" s="144">
        <f>すべて_位置図情報!AB279</f>
        <v>0</v>
      </c>
      <c r="AC17" s="146">
        <f>すべて_位置図情報!AC279</f>
        <v>0</v>
      </c>
      <c r="AD17" s="146">
        <f>すべて_位置図情報!AD279</f>
        <v>0</v>
      </c>
      <c r="AE17" s="58">
        <f>すべて_位置図情報!AF279</f>
        <v>0</v>
      </c>
      <c r="AF17" s="58">
        <f>すべて_位置図情報!AG279</f>
        <v>0</v>
      </c>
      <c r="AG17" s="58">
        <f>すべて_位置図情報!AH279</f>
        <v>0</v>
      </c>
      <c r="AH17" s="58">
        <f>すべて_位置図情報!AI279</f>
        <v>0</v>
      </c>
      <c r="AI17" s="58">
        <f>すべて_位置図情報!AJ279</f>
        <v>0</v>
      </c>
      <c r="AJ17" s="58">
        <f>すべて_位置図情報!AK279</f>
        <v>0</v>
      </c>
      <c r="AK17" s="58" t="e">
        <f>すべて_位置図情報!#REF!</f>
        <v>#REF!</v>
      </c>
    </row>
    <row r="18" spans="1:37" ht="22.5" customHeight="1">
      <c r="A18" s="178">
        <f t="shared" si="0"/>
        <v>13</v>
      </c>
      <c r="B18" s="7" t="str">
        <f>すべて_位置図情報!B280</f>
        <v>社会福祉・保健施設</v>
      </c>
      <c r="C18" s="7" t="str">
        <f>すべて_位置図情報!C280</f>
        <v>児童福祉施設</v>
      </c>
      <c r="D18" s="7" t="str">
        <f>すべて_位置図情報!D280</f>
        <v>保育所</v>
      </c>
      <c r="E18" s="7" t="str">
        <f>すべて_位置図情報!E280</f>
        <v>公立保育所（公設置公営）</v>
      </c>
      <c r="F18" s="11">
        <v>2</v>
      </c>
      <c r="G18" s="13" t="str" ph="1">
        <f>すべて_位置図情報!G280</f>
        <v>酉島保育所</v>
      </c>
      <c r="H18" s="126" t="str">
        <f>すべて_位置図情報!H280</f>
        <v>大阪市此花区酉島1-16-14</v>
      </c>
      <c r="I18" s="81">
        <f>すべて_位置図情報!I280</f>
        <v>364.29</v>
      </c>
      <c r="J18" s="80" t="str">
        <f>すべて_位置図情報!J280</f>
        <v>A</v>
      </c>
      <c r="K18" s="78">
        <f>すべて_位置図情報!K280</f>
        <v>0</v>
      </c>
      <c r="L18" s="79">
        <f>すべて_位置図情報!L280</f>
        <v>2025</v>
      </c>
      <c r="M18" s="79" t="str">
        <f>すべて_位置図情報!M280</f>
        <v>a</v>
      </c>
      <c r="N18" s="79" t="str">
        <f>すべて_位置図情報!N280</f>
        <v>a</v>
      </c>
      <c r="O18" s="79" t="str">
        <f>すべて_位置図情報!O280</f>
        <v/>
      </c>
      <c r="P18" s="79" t="str">
        <f>すべて_位置図情報!P280</f>
        <v>A</v>
      </c>
      <c r="Q18" s="79" t="str">
        <f>すべて_位置図情報!Q280</f>
        <v>有</v>
      </c>
      <c r="R18" s="79" t="str">
        <f>すべて_位置図情報!R280</f>
        <v>直営</v>
      </c>
      <c r="S18" s="126" t="str">
        <f>すべて_位置図情報!S280</f>
        <v>こども青少年局</v>
      </c>
      <c r="T18" s="126" t="str">
        <f>すべて_位置図情報!T280</f>
        <v>幼保施策部</v>
      </c>
      <c r="U18" s="126" t="str">
        <f>すべて_位置図情報!U280</f>
        <v>保育所運営課</v>
      </c>
      <c r="V18" s="126" t="str">
        <f>すべて_位置図情報!V280</f>
        <v>再編整備ｸﾞﾙｰﾌﾟ</v>
      </c>
      <c r="W18" s="116" t="str">
        <f>すべて_位置図情報!W280</f>
        <v>此花区</v>
      </c>
      <c r="X18" s="116" t="str">
        <f>すべて_位置図情報!X280</f>
        <v>一般施設</v>
      </c>
      <c r="Y18" s="114">
        <f>すべて_位置図情報!Y280</f>
        <v>13</v>
      </c>
      <c r="Z18" s="127">
        <f>すべて_位置図情報!Z280</f>
        <v>0</v>
      </c>
      <c r="AA18" s="143">
        <f>すべて_位置図情報!AA280</f>
        <v>0</v>
      </c>
      <c r="AB18" s="144">
        <f>すべて_位置図情報!AB280</f>
        <v>0</v>
      </c>
      <c r="AC18" s="146">
        <f>すべて_位置図情報!AC280</f>
        <v>0</v>
      </c>
      <c r="AD18" s="146">
        <f>すべて_位置図情報!AD280</f>
        <v>0</v>
      </c>
      <c r="AE18" s="58">
        <f>すべて_位置図情報!AF280</f>
        <v>0</v>
      </c>
      <c r="AF18" s="58">
        <f>すべて_位置図情報!AG280</f>
        <v>0</v>
      </c>
      <c r="AG18" s="58">
        <f>すべて_位置図情報!AH280</f>
        <v>0</v>
      </c>
      <c r="AH18" s="58">
        <f>すべて_位置図情報!AI280</f>
        <v>0</v>
      </c>
      <c r="AI18" s="58">
        <f>すべて_位置図情報!AJ280</f>
        <v>0</v>
      </c>
      <c r="AJ18" s="58">
        <f>すべて_位置図情報!AK280</f>
        <v>0</v>
      </c>
      <c r="AK18" s="58" t="e">
        <f>すべて_位置図情報!#REF!</f>
        <v>#REF!</v>
      </c>
    </row>
    <row r="19" spans="1:37" ht="22.5" customHeight="1">
      <c r="A19" s="178">
        <f t="shared" si="0"/>
        <v>14</v>
      </c>
      <c r="B19" s="7" t="str">
        <f>すべて_位置図情報!B325</f>
        <v>社会福祉・保健施設</v>
      </c>
      <c r="C19" s="7" t="str">
        <f>すべて_位置図情報!C325</f>
        <v>児童福祉施設</v>
      </c>
      <c r="D19" s="7" t="str">
        <f>すべて_位置図情報!D325</f>
        <v>保育所</v>
      </c>
      <c r="E19" s="37" t="str">
        <f>すべて_位置図情報!E325</f>
        <v>公立保育所（公設置民営）</v>
      </c>
      <c r="F19" s="11">
        <v>1</v>
      </c>
      <c r="G19" s="13" t="str" ph="1">
        <f>すべて_位置図情報!G325</f>
        <v>西九条保育所</v>
      </c>
      <c r="H19" s="126" t="str">
        <f>すべて_位置図情報!H325</f>
        <v>大阪市此花区西九条1-7-14</v>
      </c>
      <c r="I19" s="81">
        <f>すべて_位置図情報!I325</f>
        <v>428.33</v>
      </c>
      <c r="J19" s="80" t="str">
        <f>すべて_位置図情報!J325</f>
        <v>A</v>
      </c>
      <c r="K19" s="78">
        <f>すべて_位置図情報!K325</f>
        <v>0</v>
      </c>
      <c r="L19" s="79">
        <f>すべて_位置図情報!L325</f>
        <v>1976</v>
      </c>
      <c r="M19" s="79" t="str">
        <f>すべて_位置図情報!M325</f>
        <v>c</v>
      </c>
      <c r="N19" s="79" t="str">
        <f>すべて_位置図情報!N325</f>
        <v>c</v>
      </c>
      <c r="O19" s="79" t="str">
        <f>すべて_位置図情報!O325</f>
        <v/>
      </c>
      <c r="P19" s="79" t="str">
        <f>すべて_位置図情報!P325</f>
        <v>G</v>
      </c>
      <c r="Q19" s="79" t="str">
        <f>すべて_位置図情報!Q325</f>
        <v>無</v>
      </c>
      <c r="R19" s="79" t="str">
        <f>すべて_位置図情報!R325</f>
        <v>全部委託</v>
      </c>
      <c r="S19" s="126" t="str">
        <f>すべて_位置図情報!S325</f>
        <v>こども青少年局</v>
      </c>
      <c r="T19" s="126" t="str">
        <f>すべて_位置図情報!T325</f>
        <v>幼保施策部</v>
      </c>
      <c r="U19" s="126" t="str">
        <f>すべて_位置図情報!U325</f>
        <v>保育所運営課</v>
      </c>
      <c r="V19" s="126" t="str">
        <f>すべて_位置図情報!V325</f>
        <v>再編整備ｸﾞﾙｰﾌﾟ</v>
      </c>
      <c r="W19" s="116" t="str">
        <f>すべて_位置図情報!W325</f>
        <v>此花区</v>
      </c>
      <c r="X19" s="116" t="str">
        <f>すべて_位置図情報!X325</f>
        <v>一般施設</v>
      </c>
      <c r="Y19" s="114">
        <f>すべて_位置図情報!Y325</f>
        <v>14</v>
      </c>
      <c r="Z19" s="127">
        <f>すべて_位置図情報!Z325</f>
        <v>0</v>
      </c>
      <c r="AA19" s="143">
        <f>すべて_位置図情報!AA325</f>
        <v>0</v>
      </c>
      <c r="AB19" s="144">
        <f>すべて_位置図情報!AB325</f>
        <v>0</v>
      </c>
      <c r="AC19" s="146">
        <f>すべて_位置図情報!AC325</f>
        <v>0</v>
      </c>
      <c r="AD19" s="146">
        <f>すべて_位置図情報!AD325</f>
        <v>0</v>
      </c>
      <c r="AE19" s="58">
        <f>すべて_位置図情報!AF325</f>
        <v>0</v>
      </c>
      <c r="AF19" s="58">
        <f>すべて_位置図情報!AG325</f>
        <v>0</v>
      </c>
      <c r="AG19" s="58">
        <f>すべて_位置図情報!AH325</f>
        <v>0</v>
      </c>
      <c r="AH19" s="58">
        <f>すべて_位置図情報!AI325</f>
        <v>0</v>
      </c>
      <c r="AI19" s="58">
        <f>すべて_位置図情報!AJ325</f>
        <v>0</v>
      </c>
      <c r="AJ19" s="58">
        <f>すべて_位置図情報!AK325</f>
        <v>0</v>
      </c>
      <c r="AK19" s="58" t="e">
        <f>すべて_位置図情報!#REF!</f>
        <v>#REF!</v>
      </c>
    </row>
    <row r="20" spans="1:37" ht="22.5" customHeight="1">
      <c r="A20" s="178">
        <f t="shared" si="0"/>
        <v>15</v>
      </c>
      <c r="B20" s="7" t="str">
        <f>すべて_位置図情報!B360</f>
        <v>社会福祉・保健施設</v>
      </c>
      <c r="C20" s="7" t="str">
        <f>すべて_位置図情報!C360</f>
        <v>児童福祉施設</v>
      </c>
      <c r="D20" s="45" t="str">
        <f>すべて_位置図情報!D360</f>
        <v>保育所</v>
      </c>
      <c r="E20" s="32" t="str">
        <f>すべて_位置図情報!E360</f>
        <v>保育園</v>
      </c>
      <c r="F20" s="11">
        <v>1</v>
      </c>
      <c r="G20" s="13" t="str" ph="1">
        <f>すべて_位置図情報!G360</f>
        <v>秀野保育園</v>
      </c>
      <c r="H20" s="126" t="str">
        <f>すべて_位置図情報!H360</f>
        <v>大阪市此花区酉島1-5-1-100</v>
      </c>
      <c r="I20" s="81">
        <f>すべて_位置図情報!I360</f>
        <v>496.43</v>
      </c>
      <c r="J20" s="80" t="str">
        <f>すべて_位置図情報!J360</f>
        <v>A</v>
      </c>
      <c r="K20" s="78">
        <f>すべて_位置図情報!K360</f>
        <v>0</v>
      </c>
      <c r="L20" s="79">
        <f>すべて_位置図情報!L360</f>
        <v>1977</v>
      </c>
      <c r="M20" s="79" t="str">
        <f>すべて_位置図情報!M360</f>
        <v>c</v>
      </c>
      <c r="N20" s="79" t="str">
        <f>すべて_位置図情報!N360</f>
        <v>c</v>
      </c>
      <c r="O20" s="79" t="str">
        <f>すべて_位置図情報!O360</f>
        <v/>
      </c>
      <c r="P20" s="79" t="str">
        <f>すべて_位置図情報!P360</f>
        <v>G</v>
      </c>
      <c r="Q20" s="79" t="str">
        <f>すべて_位置図情報!Q360</f>
        <v>有</v>
      </c>
      <c r="R20" s="79" t="str">
        <f>すべて_位置図情報!R360</f>
        <v>有償貸付</v>
      </c>
      <c r="S20" s="126" t="str">
        <f>すべて_位置図情報!S360</f>
        <v>こども青少年局</v>
      </c>
      <c r="T20" s="126" t="str">
        <f>すべて_位置図情報!T360</f>
        <v>幼保施策部</v>
      </c>
      <c r="U20" s="126" t="str">
        <f>すべて_位置図情報!U360</f>
        <v>幼保企画課</v>
      </c>
      <c r="V20" s="126" t="str">
        <f>すべて_位置図情報!V360</f>
        <v>環境整備ｸﾞﾙｰﾌﾟ</v>
      </c>
      <c r="W20" s="116" t="str">
        <f>すべて_位置図情報!W360</f>
        <v>此花区</v>
      </c>
      <c r="X20" s="116" t="str">
        <f>すべて_位置図情報!X360</f>
        <v>一般施設</v>
      </c>
      <c r="Y20" s="114">
        <f>すべて_位置図情報!Y360</f>
        <v>15</v>
      </c>
      <c r="Z20" s="127">
        <f>すべて_位置図情報!Z360</f>
        <v>0</v>
      </c>
      <c r="AA20" s="143">
        <f>すべて_位置図情報!AA360</f>
        <v>0</v>
      </c>
      <c r="AB20" s="144">
        <f>すべて_位置図情報!AB360</f>
        <v>0</v>
      </c>
      <c r="AC20" s="146">
        <f>すべて_位置図情報!AC360</f>
        <v>0</v>
      </c>
      <c r="AD20" s="146">
        <f>すべて_位置図情報!AD360</f>
        <v>0</v>
      </c>
      <c r="AE20" s="58">
        <f>すべて_位置図情報!AF360</f>
        <v>0</v>
      </c>
      <c r="AF20" s="58">
        <f>すべて_位置図情報!AG360</f>
        <v>0</v>
      </c>
      <c r="AG20" s="58">
        <f>すべて_位置図情報!AH360</f>
        <v>0</v>
      </c>
      <c r="AH20" s="58">
        <f>すべて_位置図情報!AI360</f>
        <v>0</v>
      </c>
      <c r="AI20" s="58">
        <f>すべて_位置図情報!AJ360</f>
        <v>0</v>
      </c>
      <c r="AJ20" s="58">
        <f>すべて_位置図情報!AK360</f>
        <v>0</v>
      </c>
      <c r="AK20" s="58" t="e">
        <f>すべて_位置図情報!#REF!</f>
        <v>#REF!</v>
      </c>
    </row>
    <row r="21" spans="1:37" ht="22.5" customHeight="1">
      <c r="A21" s="178">
        <f t="shared" si="0"/>
        <v>16</v>
      </c>
      <c r="B21" s="7" t="str">
        <f>すべて_位置図情報!B383</f>
        <v>社会福祉・保健施設</v>
      </c>
      <c r="C21" s="7" t="str">
        <f>すべて_位置図情報!C383</f>
        <v>児童福祉施設</v>
      </c>
      <c r="D21" s="32" t="str">
        <f>すべて_位置図情報!D383</f>
        <v>子ども・子育てプラザ</v>
      </c>
      <c r="E21" s="32" t="str">
        <f>すべて_位置図情報!E383</f>
        <v>子ども・子育てプラザ</v>
      </c>
      <c r="F21" s="11">
        <v>1</v>
      </c>
      <c r="G21" s="13" t="str" ph="1">
        <f>すべて_位置図情報!G383</f>
        <v>もと此花勤労青少年ホーム（此花区子ども・子育てプラザ）</v>
      </c>
      <c r="H21" s="126" t="str">
        <f>すべて_位置図情報!H383</f>
        <v>大阪市此花区四貫島2-26-17</v>
      </c>
      <c r="I21" s="81">
        <f>すべて_位置図情報!I383</f>
        <v>607.13</v>
      </c>
      <c r="J21" s="80" t="str">
        <f>すべて_位置図情報!J383</f>
        <v>B</v>
      </c>
      <c r="K21" s="78">
        <f>すべて_位置図情報!K383</f>
        <v>0</v>
      </c>
      <c r="L21" s="79">
        <f>すべて_位置図情報!L383</f>
        <v>1985</v>
      </c>
      <c r="M21" s="79" t="str">
        <f>すべて_位置図情報!M383</f>
        <v>c</v>
      </c>
      <c r="N21" s="79" t="str">
        <f>すべて_位置図情報!N383</f>
        <v>b</v>
      </c>
      <c r="O21" s="79" t="str">
        <f>すべて_位置図情報!O383</f>
        <v>〇</v>
      </c>
      <c r="P21" s="79" t="str">
        <f>すべて_位置図情報!P383</f>
        <v>H</v>
      </c>
      <c r="Q21" s="79" t="str">
        <f>すべて_位置図情報!Q383</f>
        <v>有</v>
      </c>
      <c r="R21" s="79" t="str">
        <f>すべて_位置図情報!R383</f>
        <v>全部委託</v>
      </c>
      <c r="S21" s="126" t="str">
        <f>すべて_位置図情報!S383</f>
        <v>こども青少年局</v>
      </c>
      <c r="T21" s="126" t="str">
        <f>すべて_位置図情報!T383</f>
        <v>子育て支援部</v>
      </c>
      <c r="U21" s="126" t="str">
        <f>すべて_位置図情報!U383</f>
        <v>管理課</v>
      </c>
      <c r="V21" s="126" t="str">
        <f>すべて_位置図情報!V383</f>
        <v>子育て支援ｸﾞﾙｰﾌﾟ</v>
      </c>
      <c r="W21" s="116" t="str">
        <f>すべて_位置図情報!W383</f>
        <v>此花区</v>
      </c>
      <c r="X21" s="116" t="str">
        <f>すべて_位置図情報!X383</f>
        <v>一般施設</v>
      </c>
      <c r="Y21" s="114">
        <f>すべて_位置図情報!Y383</f>
        <v>16</v>
      </c>
      <c r="Z21" s="127">
        <f>すべて_位置図情報!Z383</f>
        <v>0</v>
      </c>
      <c r="AA21" s="143" t="str">
        <f>すべて_位置図情報!AA383</f>
        <v>〇</v>
      </c>
      <c r="AB21" s="144">
        <f>すべて_位置図情報!AB383</f>
        <v>0</v>
      </c>
      <c r="AC21" s="143" t="str">
        <f>すべて_位置図情報!AC383</f>
        <v>〇</v>
      </c>
      <c r="AD21" s="143" t="str">
        <f>すべて_位置図情報!AD383</f>
        <v>〇</v>
      </c>
      <c r="AE21" s="56" t="str">
        <f>すべて_位置図情報!AF383</f>
        <v>〇</v>
      </c>
      <c r="AF21" s="56">
        <f>すべて_位置図情報!AG383</f>
        <v>0</v>
      </c>
      <c r="AG21" s="56">
        <f>すべて_位置図情報!AH383</f>
        <v>0</v>
      </c>
      <c r="AH21" s="56">
        <f>すべて_位置図情報!AI383</f>
        <v>0</v>
      </c>
      <c r="AI21" s="56">
        <f>すべて_位置図情報!AJ383</f>
        <v>0</v>
      </c>
      <c r="AJ21" s="56">
        <f>すべて_位置図情報!AK383</f>
        <v>0</v>
      </c>
      <c r="AK21" s="56" t="e">
        <f>すべて_位置図情報!#REF!</f>
        <v>#REF!</v>
      </c>
    </row>
    <row r="22" spans="1:37" ht="22.5" customHeight="1">
      <c r="A22" s="178">
        <f t="shared" si="0"/>
        <v>17</v>
      </c>
      <c r="B22" s="7" t="str">
        <f>すべて_位置図情報!B428</f>
        <v>社会福祉・保健施設</v>
      </c>
      <c r="C22" s="7" t="str">
        <f>すべて_位置図情報!C428</f>
        <v>保健関係施設</v>
      </c>
      <c r="D22" s="32" t="str">
        <f>すべて_位置図情報!D428</f>
        <v>診療所</v>
      </c>
      <c r="E22" s="32" t="str">
        <f>すべて_位置図情報!E428</f>
        <v>診療所</v>
      </c>
      <c r="F22" s="11">
        <v>1</v>
      </c>
      <c r="G22" s="13" t="str" ph="1">
        <f>すべて_位置図情報!G428</f>
        <v>西九条休日急病診療所</v>
      </c>
      <c r="H22" s="126" t="str">
        <f>すべて_位置図情報!H428</f>
        <v>大阪市此花区西九条5-4-25</v>
      </c>
      <c r="I22" s="81">
        <f>すべて_位置図情報!I428</f>
        <v>371.23</v>
      </c>
      <c r="J22" s="80" t="str">
        <f>すべて_位置図情報!J428</f>
        <v>A</v>
      </c>
      <c r="K22" s="78">
        <f>すべて_位置図情報!K428</f>
        <v>0</v>
      </c>
      <c r="L22" s="79">
        <f>すべて_位置図情報!L428</f>
        <v>2000</v>
      </c>
      <c r="M22" s="79" t="str">
        <f>すべて_位置図情報!M428</f>
        <v>b</v>
      </c>
      <c r="N22" s="79" t="str">
        <f>すべて_位置図情報!N428</f>
        <v>b</v>
      </c>
      <c r="O22" s="79" t="str">
        <f>すべて_位置図情報!O428</f>
        <v/>
      </c>
      <c r="P22" s="79" t="str">
        <f>すべて_位置図情報!P428</f>
        <v>D</v>
      </c>
      <c r="Q22" s="79" t="str">
        <f>すべて_位置図情報!Q428</f>
        <v>有</v>
      </c>
      <c r="R22" s="79" t="str">
        <f>すべて_位置図情報!R428</f>
        <v>全部委託</v>
      </c>
      <c r="S22" s="126" t="str">
        <f>すべて_位置図情報!S428</f>
        <v>健康局</v>
      </c>
      <c r="T22" s="126" t="str">
        <f>すべて_位置図情報!T428</f>
        <v>健康推進部</v>
      </c>
      <c r="U22" s="126" t="str">
        <f>すべて_位置図情報!U428</f>
        <v>健康施策課</v>
      </c>
      <c r="V22" s="126" t="str">
        <f>すべて_位置図情報!V428</f>
        <v>保健医療ｸﾞﾙｰﾌﾟ</v>
      </c>
      <c r="W22" s="116" t="str">
        <f>すべて_位置図情報!W428</f>
        <v>此花区</v>
      </c>
      <c r="X22" s="116" t="str">
        <f>すべて_位置図情報!X428</f>
        <v>一般施設</v>
      </c>
      <c r="Y22" s="114">
        <f>すべて_位置図情報!Y428</f>
        <v>17</v>
      </c>
      <c r="Z22" s="127">
        <f>すべて_位置図情報!Z428</f>
        <v>0</v>
      </c>
      <c r="AA22" s="143" t="str">
        <f>すべて_位置図情報!AA428</f>
        <v>〇</v>
      </c>
      <c r="AB22" s="144">
        <f>すべて_位置図情報!AB428</f>
        <v>0</v>
      </c>
      <c r="AC22" s="146">
        <f>すべて_位置図情報!AC428</f>
        <v>0</v>
      </c>
      <c r="AD22" s="146" t="str">
        <f>すべて_位置図情報!AD428</f>
        <v>〇</v>
      </c>
      <c r="AE22" s="58" t="str">
        <f>すべて_位置図情報!AF428</f>
        <v>〇</v>
      </c>
      <c r="AF22" s="58">
        <f>すべて_位置図情報!AG428</f>
        <v>0</v>
      </c>
      <c r="AG22" s="59">
        <f>すべて_位置図情報!AH428</f>
        <v>0</v>
      </c>
      <c r="AH22" s="58">
        <f>すべて_位置図情報!AI428</f>
        <v>0</v>
      </c>
      <c r="AI22" s="58">
        <f>すべて_位置図情報!AJ428</f>
        <v>0</v>
      </c>
      <c r="AJ22" s="58">
        <f>すべて_位置図情報!AK428</f>
        <v>0</v>
      </c>
      <c r="AK22" s="59" t="e">
        <f>すべて_位置図情報!#REF!</f>
        <v>#REF!</v>
      </c>
    </row>
    <row r="23" spans="1:37" ht="22.5" customHeight="1">
      <c r="A23" s="178">
        <f t="shared" si="0"/>
        <v>18</v>
      </c>
      <c r="B23" s="45" t="str">
        <f>すべて_位置図情報!B435</f>
        <v>社会福祉・保健施設</v>
      </c>
      <c r="C23" s="45" t="str">
        <f>すべて_位置図情報!C435</f>
        <v>保健関係施設</v>
      </c>
      <c r="D23" s="32" t="str">
        <f>すべて_位置図情報!D435</f>
        <v>介護老人保健施設</v>
      </c>
      <c r="E23" s="32" t="str">
        <f>すべて_位置図情報!E435</f>
        <v>介護老人保健施設</v>
      </c>
      <c r="F23" s="11">
        <v>1</v>
      </c>
      <c r="G23" s="13" t="str" ph="1">
        <f>すべて_位置図情報!G435</f>
        <v>介護老人保健施設あかつき</v>
      </c>
      <c r="H23" s="126" t="str">
        <f>すべて_位置図情報!H435</f>
        <v>大阪市此花区西九条5-3-51</v>
      </c>
      <c r="I23" s="81">
        <f>すべて_位置図情報!I435</f>
        <v>5659.03</v>
      </c>
      <c r="J23" s="80" t="str">
        <f>すべて_位置図情報!J435</f>
        <v>C</v>
      </c>
      <c r="K23" s="78">
        <f>すべて_位置図情報!K435</f>
        <v>0</v>
      </c>
      <c r="L23" s="79">
        <f>すべて_位置図情報!L435</f>
        <v>2000</v>
      </c>
      <c r="M23" s="79" t="str">
        <f>すべて_位置図情報!M435</f>
        <v>b</v>
      </c>
      <c r="N23" s="79" t="str">
        <f>すべて_位置図情報!N435</f>
        <v>b</v>
      </c>
      <c r="O23" s="79" t="str">
        <f>すべて_位置図情報!O435</f>
        <v/>
      </c>
      <c r="P23" s="79" t="str">
        <f>すべて_位置図情報!P435</f>
        <v>F</v>
      </c>
      <c r="Q23" s="79" t="str">
        <f>すべて_位置図情報!Q435</f>
        <v>無</v>
      </c>
      <c r="R23" s="79" t="str">
        <f>すべて_位置図情報!R435</f>
        <v>有償貸付</v>
      </c>
      <c r="S23" s="126" t="str">
        <f>すべて_位置図情報!S435</f>
        <v>福祉局</v>
      </c>
      <c r="T23" s="126" t="str">
        <f>すべて_位置図情報!T435</f>
        <v>高齢者施策部</v>
      </c>
      <c r="U23" s="126" t="str">
        <f>すべて_位置図情報!U435</f>
        <v>高齢施設課</v>
      </c>
      <c r="V23" s="126" t="str">
        <f>すべて_位置図情報!V435</f>
        <v>高齢施設ｸﾞﾙｰﾌﾟ</v>
      </c>
      <c r="W23" s="116" t="str">
        <f>すべて_位置図情報!W435</f>
        <v>此花区</v>
      </c>
      <c r="X23" s="116" t="str">
        <f>すべて_位置図情報!X435</f>
        <v>一般施設</v>
      </c>
      <c r="Y23" s="114">
        <f>すべて_位置図情報!Y435</f>
        <v>18</v>
      </c>
      <c r="Z23" s="127">
        <f>すべて_位置図情報!Z435</f>
        <v>0</v>
      </c>
      <c r="AA23" s="143" t="str">
        <f>すべて_位置図情報!AA435</f>
        <v>〇</v>
      </c>
      <c r="AB23" s="144">
        <f>すべて_位置図情報!AB435</f>
        <v>0</v>
      </c>
      <c r="AC23" s="143" t="str">
        <f>すべて_位置図情報!AC435</f>
        <v>〇</v>
      </c>
      <c r="AD23" s="143" t="str">
        <f>すべて_位置図情報!AD435</f>
        <v>〇</v>
      </c>
      <c r="AE23" s="56" t="str">
        <f>すべて_位置図情報!AF435</f>
        <v>〇</v>
      </c>
      <c r="AF23" s="56">
        <f>すべて_位置図情報!AG435</f>
        <v>0</v>
      </c>
      <c r="AG23" s="56">
        <f>すべて_位置図情報!AH435</f>
        <v>0</v>
      </c>
      <c r="AH23" s="56">
        <f>すべて_位置図情報!AI435</f>
        <v>0</v>
      </c>
      <c r="AI23" s="56">
        <f>すべて_位置図情報!AJ435</f>
        <v>0</v>
      </c>
      <c r="AJ23" s="56">
        <f>すべて_位置図情報!AK435</f>
        <v>0</v>
      </c>
      <c r="AK23" s="56" t="e">
        <f>すべて_位置図情報!#REF!</f>
        <v>#REF!</v>
      </c>
    </row>
    <row r="24" spans="1:37" ht="22.5" customHeight="1">
      <c r="A24" s="178">
        <f t="shared" si="0"/>
        <v>19</v>
      </c>
      <c r="B24" s="32" t="str">
        <f>すべて_位置図情報!B460</f>
        <v>流通産業施設</v>
      </c>
      <c r="C24" s="32" t="str">
        <f>すべて_位置図情報!C460</f>
        <v>商業施設</v>
      </c>
      <c r="D24" s="32" t="str">
        <f>すべて_位置図情報!D460</f>
        <v>小売市場民営活性化事業施設</v>
      </c>
      <c r="E24" s="32" t="str">
        <f>すべて_位置図情報!E460</f>
        <v>小売市場民営活性化事業施設</v>
      </c>
      <c r="F24" s="11">
        <v>1</v>
      </c>
      <c r="G24" s="13" t="str" ph="1">
        <f>すべて_位置図情報!G460</f>
        <v>此花小売市場民営活性化事業施設「スーパーサンコー此花店」</v>
      </c>
      <c r="H24" s="126" t="str">
        <f>すべて_位置図情報!H460</f>
        <v>大阪市此花区梅香3-21-13</v>
      </c>
      <c r="I24" s="81">
        <f>すべて_位置図情報!I460</f>
        <v>2044.66</v>
      </c>
      <c r="J24" s="80" t="str">
        <f>すべて_位置図情報!J460</f>
        <v>C</v>
      </c>
      <c r="K24" s="78">
        <f>すべて_位置図情報!K460</f>
        <v>0</v>
      </c>
      <c r="L24" s="79">
        <f>すべて_位置図情報!L460</f>
        <v>1976</v>
      </c>
      <c r="M24" s="79" t="str">
        <f>すべて_位置図情報!M460</f>
        <v>c</v>
      </c>
      <c r="N24" s="79" t="str">
        <f>すべて_位置図情報!N460</f>
        <v>c</v>
      </c>
      <c r="O24" s="79" t="str">
        <f>すべて_位置図情報!O460</f>
        <v/>
      </c>
      <c r="P24" s="79" t="str">
        <f>すべて_位置図情報!P460</f>
        <v>I</v>
      </c>
      <c r="Q24" s="79" t="str">
        <f>すべて_位置図情報!Q460</f>
        <v>有</v>
      </c>
      <c r="R24" s="79" t="str">
        <f>すべて_位置図情報!R460</f>
        <v>有償貸付</v>
      </c>
      <c r="S24" s="126" t="str">
        <f>すべて_位置図情報!S460</f>
        <v>経済戦略局</v>
      </c>
      <c r="T24" s="126" t="str">
        <f>すべて_位置図情報!T460</f>
        <v>産業振興部</v>
      </c>
      <c r="U24" s="126" t="str">
        <f>すべて_位置図情報!U460</f>
        <v>産業振興課</v>
      </c>
      <c r="V24" s="126" t="str">
        <f>すべて_位置図情報!V460</f>
        <v>施設管理担当</v>
      </c>
      <c r="W24" s="116" t="str">
        <f>すべて_位置図情報!W460</f>
        <v>此花区</v>
      </c>
      <c r="X24" s="116" t="str">
        <f>すべて_位置図情報!X460</f>
        <v>一般施設</v>
      </c>
      <c r="Y24" s="114">
        <f>すべて_位置図情報!Y460</f>
        <v>19</v>
      </c>
      <c r="Z24" s="127">
        <f>すべて_位置図情報!Z460</f>
        <v>0</v>
      </c>
      <c r="AA24" s="143" t="str">
        <f>すべて_位置図情報!AA460</f>
        <v>〇</v>
      </c>
      <c r="AB24" s="144">
        <f>すべて_位置図情報!AB460</f>
        <v>0</v>
      </c>
      <c r="AC24" s="143" t="str">
        <f>すべて_位置図情報!AC460</f>
        <v>〇</v>
      </c>
      <c r="AD24" s="143" t="str">
        <f>すべて_位置図情報!AD460</f>
        <v>〇</v>
      </c>
      <c r="AE24" s="56" t="str">
        <f>すべて_位置図情報!AF460</f>
        <v>〇</v>
      </c>
      <c r="AF24" s="56">
        <f>すべて_位置図情報!AG460</f>
        <v>0</v>
      </c>
      <c r="AG24" s="56">
        <f>すべて_位置図情報!AH460</f>
        <v>0</v>
      </c>
      <c r="AH24" s="56">
        <f>すべて_位置図情報!AI460</f>
        <v>0</v>
      </c>
      <c r="AI24" s="56">
        <f>すべて_位置図情報!AJ460</f>
        <v>0</v>
      </c>
      <c r="AJ24" s="56">
        <f>すべて_位置図情報!AK460</f>
        <v>0</v>
      </c>
      <c r="AK24" s="56" t="e">
        <f>すべて_位置図情報!#REF!</f>
        <v>#REF!</v>
      </c>
    </row>
    <row r="25" spans="1:37" ht="22.5" customHeight="1">
      <c r="A25" s="178">
        <f t="shared" si="0"/>
        <v>20</v>
      </c>
      <c r="B25" s="44" t="str">
        <f>すべて_位置図情報!B489</f>
        <v>庁舎・事務所</v>
      </c>
      <c r="C25" s="32" t="str">
        <f>すべて_位置図情報!C489</f>
        <v>庁舎等</v>
      </c>
      <c r="D25" s="32" t="str">
        <f>すべて_位置図情報!D489</f>
        <v>本庁舎・区役所</v>
      </c>
      <c r="E25" s="32" t="str">
        <f>すべて_位置図情報!E489</f>
        <v>区役所</v>
      </c>
      <c r="F25" s="11">
        <v>1</v>
      </c>
      <c r="G25" s="13" t="str" ph="1">
        <f>すべて_位置図情報!G489</f>
        <v>此花区役所</v>
      </c>
      <c r="H25" s="126" t="str">
        <f>すべて_位置図情報!H489</f>
        <v>大阪市此花区春日出北1-8-4</v>
      </c>
      <c r="I25" s="81">
        <f>すべて_位置図情報!I489</f>
        <v>5458.09</v>
      </c>
      <c r="J25" s="80" t="str">
        <f>すべて_位置図情報!J489</f>
        <v>C</v>
      </c>
      <c r="K25" s="78">
        <f>すべて_位置図情報!K489</f>
        <v>0</v>
      </c>
      <c r="L25" s="79">
        <f>すべて_位置図情報!L489</f>
        <v>1965</v>
      </c>
      <c r="M25" s="79" t="str">
        <f>すべて_位置図情報!M489</f>
        <v>d</v>
      </c>
      <c r="N25" s="79" t="str">
        <f>すべて_位置図情報!N489</f>
        <v>d</v>
      </c>
      <c r="O25" s="79" t="str">
        <f>すべて_位置図情報!O489</f>
        <v/>
      </c>
      <c r="P25" s="79" t="str">
        <f>すべて_位置図情報!P489</f>
        <v>L</v>
      </c>
      <c r="Q25" s="79" t="str">
        <f>すべて_位置図情報!Q489</f>
        <v>有</v>
      </c>
      <c r="R25" s="79" t="str">
        <f>すべて_位置図情報!R489</f>
        <v>直営（一部委託）</v>
      </c>
      <c r="S25" s="126" t="str">
        <f>すべて_位置図情報!S489</f>
        <v>此花区役所</v>
      </c>
      <c r="T25" s="124" t="str">
        <f>すべて_位置図情報!T489</f>
        <v>－</v>
      </c>
      <c r="U25" s="126" t="str">
        <f>すべて_位置図情報!U489</f>
        <v>総務課</v>
      </c>
      <c r="V25" s="126" t="str">
        <f>すべて_位置図情報!V489</f>
        <v>総務ｸﾞﾙｰﾌﾟ</v>
      </c>
      <c r="W25" s="116" t="str">
        <f>すべて_位置図情報!W489</f>
        <v>此花区</v>
      </c>
      <c r="X25" s="116" t="str">
        <f>すべて_位置図情報!X489</f>
        <v>一般施設</v>
      </c>
      <c r="Y25" s="114">
        <f>すべて_位置図情報!Y489</f>
        <v>20</v>
      </c>
      <c r="Z25" s="127">
        <f>すべて_位置図情報!Z489</f>
        <v>0</v>
      </c>
      <c r="AA25" s="143" t="str">
        <f>すべて_位置図情報!AA489</f>
        <v>〇</v>
      </c>
      <c r="AB25" s="144">
        <f>すべて_位置図情報!AB489</f>
        <v>0</v>
      </c>
      <c r="AC25" s="143" t="str">
        <f>すべて_位置図情報!AC489</f>
        <v>〇</v>
      </c>
      <c r="AD25" s="143" t="str">
        <f>すべて_位置図情報!AD489</f>
        <v>〇</v>
      </c>
      <c r="AE25" s="56" t="str">
        <f>すべて_位置図情報!AF489</f>
        <v>〇</v>
      </c>
      <c r="AF25" s="56">
        <f>すべて_位置図情報!AG489</f>
        <v>0</v>
      </c>
      <c r="AG25" s="56">
        <f>すべて_位置図情報!AH489</f>
        <v>0</v>
      </c>
      <c r="AH25" s="56">
        <f>すべて_位置図情報!AI489</f>
        <v>0</v>
      </c>
      <c r="AI25" s="56">
        <f>すべて_位置図情報!AJ489</f>
        <v>0</v>
      </c>
      <c r="AJ25" s="56">
        <f>すべて_位置図情報!AK489</f>
        <v>0</v>
      </c>
      <c r="AK25" s="56" t="e">
        <f>すべて_位置図情報!#REF!</f>
        <v>#REF!</v>
      </c>
    </row>
    <row r="26" spans="1:37" ht="22.5" customHeight="1">
      <c r="A26" s="178">
        <f t="shared" si="0"/>
        <v>21</v>
      </c>
      <c r="B26" s="7" t="str">
        <f>すべて_位置図情報!B584</f>
        <v>庁舎・事務所</v>
      </c>
      <c r="C26" s="44" t="str">
        <f>すべて_位置図情報!C584</f>
        <v>事務所・営業所</v>
      </c>
      <c r="D26" s="44" t="str">
        <f>すべて_位置図情報!D584</f>
        <v>その他事務所・営業所</v>
      </c>
      <c r="E26" s="44" t="str">
        <f>すべて_位置図情報!E584</f>
        <v>その他事務所・営業所</v>
      </c>
      <c r="F26" s="11">
        <v>1</v>
      </c>
      <c r="G26" s="13" t="str" ph="1">
        <f>すべて_位置図情報!G584</f>
        <v>大阪市港内清掃事務所</v>
      </c>
      <c r="H26" s="126" t="str">
        <f>すべて_位置図情報!H584</f>
        <v>大阪市此花区常吉2-10-43</v>
      </c>
      <c r="I26" s="81">
        <f>すべて_位置図情報!I584</f>
        <v>297.23</v>
      </c>
      <c r="J26" s="80" t="str">
        <f>すべて_位置図情報!J584</f>
        <v>A</v>
      </c>
      <c r="K26" s="78">
        <f>すべて_位置図情報!K584</f>
        <v>0</v>
      </c>
      <c r="L26" s="79">
        <f>すべて_位置図情報!L584</f>
        <v>1998</v>
      </c>
      <c r="M26" s="79" t="str">
        <f>すべて_位置図情報!M584</f>
        <v>b</v>
      </c>
      <c r="N26" s="79" t="str">
        <f>すべて_位置図情報!N584</f>
        <v>b</v>
      </c>
      <c r="O26" s="79" t="str">
        <f>すべて_位置図情報!O584</f>
        <v/>
      </c>
      <c r="P26" s="79" t="str">
        <f>すべて_位置図情報!P584</f>
        <v>D</v>
      </c>
      <c r="Q26" s="79" t="str">
        <f>すべて_位置図情報!Q584</f>
        <v>無</v>
      </c>
      <c r="R26" s="79" t="str">
        <f>すべて_位置図情報!R584</f>
        <v>全部委託</v>
      </c>
      <c r="S26" s="126" t="str">
        <f>すべて_位置図情報!S584</f>
        <v>大阪港湾局</v>
      </c>
      <c r="T26" s="126" t="str">
        <f>すべて_位置図情報!T584</f>
        <v>施設管理部</v>
      </c>
      <c r="U26" s="126" t="str">
        <f>すべて_位置図情報!U584</f>
        <v>海務課</v>
      </c>
      <c r="V26" s="126" t="str">
        <f>すべて_位置図情報!V584</f>
        <v>海務ｸﾞﾙｰﾌﾟ</v>
      </c>
      <c r="W26" s="116" t="str">
        <f>すべて_位置図情報!W584</f>
        <v>此花区</v>
      </c>
      <c r="X26" s="116" t="str">
        <f>すべて_位置図情報!X584</f>
        <v>一般施設</v>
      </c>
      <c r="Y26" s="114">
        <f>すべて_位置図情報!Y584</f>
        <v>21</v>
      </c>
      <c r="Z26" s="127">
        <f>すべて_位置図情報!Z584</f>
        <v>0</v>
      </c>
      <c r="AA26" s="145">
        <f>すべて_位置図情報!AA584</f>
        <v>0</v>
      </c>
      <c r="AB26" s="144">
        <f>すべて_位置図情報!AB584</f>
        <v>0</v>
      </c>
      <c r="AC26" s="147">
        <f>すべて_位置図情報!AC584</f>
        <v>0</v>
      </c>
      <c r="AD26" s="147">
        <f>すべて_位置図情報!AD584</f>
        <v>0</v>
      </c>
      <c r="AE26" s="60">
        <f>すべて_位置図情報!AF584</f>
        <v>0</v>
      </c>
      <c r="AF26" s="60">
        <f>すべて_位置図情報!AG584</f>
        <v>0</v>
      </c>
      <c r="AG26" s="60">
        <f>すべて_位置図情報!AH584</f>
        <v>0</v>
      </c>
      <c r="AH26" s="60">
        <f>すべて_位置図情報!AI584</f>
        <v>0</v>
      </c>
      <c r="AI26" s="60">
        <f>すべて_位置図情報!AJ584</f>
        <v>0</v>
      </c>
      <c r="AJ26" s="60">
        <f>すべて_位置図情報!AK584</f>
        <v>0</v>
      </c>
      <c r="AK26" s="60" t="e">
        <f>すべて_位置図情報!#REF!</f>
        <v>#REF!</v>
      </c>
    </row>
    <row r="27" spans="1:37" ht="22.5" customHeight="1">
      <c r="A27" s="178">
        <f t="shared" si="0"/>
        <v>22</v>
      </c>
      <c r="B27" s="7" t="str">
        <f>すべて_位置図情報!B606</f>
        <v>庁舎・事務所</v>
      </c>
      <c r="C27" s="44" t="str">
        <f>すべて_位置図情報!C606</f>
        <v>消防施設</v>
      </c>
      <c r="D27" s="44" t="str">
        <f>すべて_位置図情報!D606</f>
        <v>消防局庁舎・消防署</v>
      </c>
      <c r="E27" s="32" t="str">
        <f>すべて_位置図情報!E606</f>
        <v>消防署</v>
      </c>
      <c r="F27" s="11">
        <v>1</v>
      </c>
      <c r="G27" s="13" t="str" ph="1">
        <f>すべて_位置図情報!G606</f>
        <v>此花消防署</v>
      </c>
      <c r="H27" s="126" t="str">
        <f>すべて_位置図情報!H606</f>
        <v>大阪市此花区春日出北1-8-30</v>
      </c>
      <c r="I27" s="81">
        <f>すべて_位置図情報!I606</f>
        <v>3587.21</v>
      </c>
      <c r="J27" s="80" t="str">
        <f>すべて_位置図情報!J606</f>
        <v>C</v>
      </c>
      <c r="K27" s="78">
        <f>すべて_位置図情報!K606</f>
        <v>0</v>
      </c>
      <c r="L27" s="79">
        <f>すべて_位置図情報!L606</f>
        <v>2014</v>
      </c>
      <c r="M27" s="79" t="str">
        <f>すべて_位置図情報!M606</f>
        <v>a</v>
      </c>
      <c r="N27" s="79" t="str">
        <f>すべて_位置図情報!N606</f>
        <v>a</v>
      </c>
      <c r="O27" s="79" t="str">
        <f>すべて_位置図情報!O606</f>
        <v/>
      </c>
      <c r="P27" s="79" t="str">
        <f>すべて_位置図情報!P606</f>
        <v>C</v>
      </c>
      <c r="Q27" s="79" t="str">
        <f>すべて_位置図情報!Q606</f>
        <v>無</v>
      </c>
      <c r="R27" s="79" t="str">
        <f>すべて_位置図情報!R606</f>
        <v>直営</v>
      </c>
      <c r="S27" s="126" t="str">
        <f>すべて_位置図情報!S606</f>
        <v>消防局</v>
      </c>
      <c r="T27" s="126" t="str">
        <f>すべて_位置図情報!T606</f>
        <v>総務部</v>
      </c>
      <c r="U27" s="126" t="str">
        <f>すべて_位置図情報!U606</f>
        <v>施設課</v>
      </c>
      <c r="V27" s="126" t="str">
        <f>すべて_位置図情報!V606</f>
        <v>施設担当</v>
      </c>
      <c r="W27" s="116" t="str">
        <f>すべて_位置図情報!W606</f>
        <v>此花区</v>
      </c>
      <c r="X27" s="116" t="str">
        <f>すべて_位置図情報!X606</f>
        <v>一般施設</v>
      </c>
      <c r="Y27" s="114">
        <f>すべて_位置図情報!Y606</f>
        <v>23</v>
      </c>
      <c r="Z27" s="127">
        <f>すべて_位置図情報!Z606</f>
        <v>0</v>
      </c>
      <c r="AA27" s="143" t="str">
        <f>すべて_位置図情報!AA606</f>
        <v>〇</v>
      </c>
      <c r="AB27" s="144">
        <f>すべて_位置図情報!AB606</f>
        <v>0</v>
      </c>
      <c r="AC27" s="143" t="str">
        <f>すべて_位置図情報!AC606</f>
        <v>〇</v>
      </c>
      <c r="AD27" s="143" t="str">
        <f>すべて_位置図情報!AD606</f>
        <v>〇</v>
      </c>
      <c r="AE27" s="56" t="str">
        <f>すべて_位置図情報!AF606</f>
        <v>〇</v>
      </c>
      <c r="AF27" s="56">
        <f>すべて_位置図情報!AG606</f>
        <v>0</v>
      </c>
      <c r="AG27" s="56">
        <f>すべて_位置図情報!AH606</f>
        <v>0</v>
      </c>
      <c r="AH27" s="56">
        <f>すべて_位置図情報!AI606</f>
        <v>0</v>
      </c>
      <c r="AI27" s="56">
        <f>すべて_位置図情報!AJ606</f>
        <v>0</v>
      </c>
      <c r="AJ27" s="56">
        <f>すべて_位置図情報!AK606</f>
        <v>0</v>
      </c>
      <c r="AK27" s="56" t="e">
        <f>すべて_位置図情報!#REF!</f>
        <v>#REF!</v>
      </c>
    </row>
    <row r="28" spans="1:37" ht="22.5" customHeight="1">
      <c r="A28" s="178">
        <f t="shared" si="0"/>
        <v>23</v>
      </c>
      <c r="B28" s="7" t="str">
        <f>すべて_位置図情報!B637</f>
        <v>庁舎・事務所</v>
      </c>
      <c r="C28" s="7" t="str">
        <f>すべて_位置図情報!C637</f>
        <v>消防施設</v>
      </c>
      <c r="D28" s="7" t="str">
        <f>すべて_位置図情報!D637</f>
        <v>消防局庁舎・消防署</v>
      </c>
      <c r="E28" s="44" t="str">
        <f>すべて_位置図情報!E637</f>
        <v>消防出張所</v>
      </c>
      <c r="F28" s="11">
        <v>1</v>
      </c>
      <c r="G28" s="13" t="str" ph="1">
        <f>すべて_位置図情報!G637</f>
        <v>此花消防署桜島出張所</v>
      </c>
      <c r="H28" s="126" t="str">
        <f>すべて_位置図情報!H637</f>
        <v>大阪市此花区桜島3-4-98</v>
      </c>
      <c r="I28" s="81">
        <f>すべて_位置図情報!I637</f>
        <v>391.37</v>
      </c>
      <c r="J28" s="80" t="str">
        <f>すべて_位置図情報!J637</f>
        <v>A</v>
      </c>
      <c r="K28" s="78">
        <f>すべて_位置図情報!K637</f>
        <v>0</v>
      </c>
      <c r="L28" s="79">
        <f>すべて_位置図情報!L637</f>
        <v>1965</v>
      </c>
      <c r="M28" s="79" t="str">
        <f>すべて_位置図情報!M637</f>
        <v>d</v>
      </c>
      <c r="N28" s="79" t="str">
        <f>すべて_位置図情報!N637</f>
        <v>d</v>
      </c>
      <c r="O28" s="79" t="str">
        <f>すべて_位置図情報!O637</f>
        <v/>
      </c>
      <c r="P28" s="79" t="str">
        <f>すべて_位置図情報!P637</f>
        <v>J</v>
      </c>
      <c r="Q28" s="79" t="str">
        <f>すべて_位置図情報!Q637</f>
        <v>無</v>
      </c>
      <c r="R28" s="79" t="str">
        <f>すべて_位置図情報!R637</f>
        <v>直営</v>
      </c>
      <c r="S28" s="126" t="str">
        <f>すべて_位置図情報!S637</f>
        <v>消防局</v>
      </c>
      <c r="T28" s="126" t="str">
        <f>すべて_位置図情報!T637</f>
        <v>総務部</v>
      </c>
      <c r="U28" s="126" t="str">
        <f>すべて_位置図情報!U637</f>
        <v>施設課</v>
      </c>
      <c r="V28" s="126" t="str">
        <f>すべて_位置図情報!V637</f>
        <v>施設担当</v>
      </c>
      <c r="W28" s="116" t="str">
        <f>すべて_位置図情報!W637</f>
        <v>此花区</v>
      </c>
      <c r="X28" s="116" t="str">
        <f>すべて_位置図情報!X637</f>
        <v>一般施設</v>
      </c>
      <c r="Y28" s="114">
        <f>すべて_位置図情報!Y637</f>
        <v>24</v>
      </c>
      <c r="Z28" s="127">
        <f>すべて_位置図情報!Z637</f>
        <v>0</v>
      </c>
      <c r="AA28" s="145">
        <f>すべて_位置図情報!AA637</f>
        <v>0</v>
      </c>
      <c r="AB28" s="144">
        <f>すべて_位置図情報!AB637</f>
        <v>0</v>
      </c>
      <c r="AC28" s="147">
        <f>すべて_位置図情報!AC637</f>
        <v>0</v>
      </c>
      <c r="AD28" s="147">
        <f>すべて_位置図情報!AD637</f>
        <v>0</v>
      </c>
      <c r="AE28" s="60">
        <f>すべて_位置図情報!AF637</f>
        <v>0</v>
      </c>
      <c r="AF28" s="60">
        <f>すべて_位置図情報!AG637</f>
        <v>0</v>
      </c>
      <c r="AG28" s="60">
        <f>すべて_位置図情報!AH637</f>
        <v>0</v>
      </c>
      <c r="AH28" s="60">
        <f>すべて_位置図情報!AI637</f>
        <v>0</v>
      </c>
      <c r="AI28" s="60">
        <f>すべて_位置図情報!AJ637</f>
        <v>0</v>
      </c>
      <c r="AJ28" s="60">
        <f>すべて_位置図情報!AK637</f>
        <v>0</v>
      </c>
      <c r="AK28" s="60" t="e">
        <f>すべて_位置図情報!#REF!</f>
        <v>#REF!</v>
      </c>
    </row>
    <row r="29" spans="1:37" ht="22.5" customHeight="1">
      <c r="A29" s="178">
        <f t="shared" si="0"/>
        <v>24</v>
      </c>
      <c r="B29" s="45" t="str">
        <f>すべて_位置図情報!B638</f>
        <v>庁舎・事務所</v>
      </c>
      <c r="C29" s="45" t="str">
        <f>すべて_位置図情報!C638</f>
        <v>消防施設</v>
      </c>
      <c r="D29" s="45" t="str">
        <f>すべて_位置図情報!D638</f>
        <v>消防局庁舎・消防署</v>
      </c>
      <c r="E29" s="45" t="str">
        <f>すべて_位置図情報!E638</f>
        <v>消防出張所</v>
      </c>
      <c r="F29" s="11">
        <v>2</v>
      </c>
      <c r="G29" s="13" t="str" ph="1">
        <f>すべて_位置図情報!G638</f>
        <v>此花消防署西九条出張所</v>
      </c>
      <c r="H29" s="126" t="str">
        <f>すべて_位置図情報!H638</f>
        <v>大阪市此花区西九条5-4-20</v>
      </c>
      <c r="I29" s="81">
        <f>すべて_位置図情報!I638</f>
        <v>1693.58</v>
      </c>
      <c r="J29" s="80" t="str">
        <f>すべて_位置図情報!J638</f>
        <v>B</v>
      </c>
      <c r="K29" s="78">
        <f>すべて_位置図情報!K638</f>
        <v>0</v>
      </c>
      <c r="L29" s="79">
        <f>すべて_位置図情報!L638</f>
        <v>2000</v>
      </c>
      <c r="M29" s="79" t="str">
        <f>すべて_位置図情報!M638</f>
        <v>b</v>
      </c>
      <c r="N29" s="79" t="str">
        <f>すべて_位置図情報!N638</f>
        <v>b</v>
      </c>
      <c r="O29" s="79" t="str">
        <f>すべて_位置図情報!O638</f>
        <v/>
      </c>
      <c r="P29" s="79" t="str">
        <f>すべて_位置図情報!P638</f>
        <v>E</v>
      </c>
      <c r="Q29" s="79" t="str">
        <f>すべて_位置図情報!Q638</f>
        <v>有</v>
      </c>
      <c r="R29" s="79" t="str">
        <f>すべて_位置図情報!R638</f>
        <v>直営</v>
      </c>
      <c r="S29" s="126" t="str">
        <f>すべて_位置図情報!S638</f>
        <v>消防局</v>
      </c>
      <c r="T29" s="126" t="str">
        <f>すべて_位置図情報!T638</f>
        <v>総務部</v>
      </c>
      <c r="U29" s="126" t="str">
        <f>すべて_位置図情報!U638</f>
        <v>施設課</v>
      </c>
      <c r="V29" s="126" t="str">
        <f>すべて_位置図情報!V638</f>
        <v>施設担当</v>
      </c>
      <c r="W29" s="116" t="str">
        <f>すべて_位置図情報!W638</f>
        <v>此花区</v>
      </c>
      <c r="X29" s="116" t="str">
        <f>すべて_位置図情報!X638</f>
        <v>一般施設</v>
      </c>
      <c r="Y29" s="114">
        <f>すべて_位置図情報!Y638</f>
        <v>25</v>
      </c>
      <c r="Z29" s="127">
        <f>すべて_位置図情報!Z638</f>
        <v>0</v>
      </c>
      <c r="AA29" s="143" t="str">
        <f>すべて_位置図情報!AA638</f>
        <v>〇</v>
      </c>
      <c r="AB29" s="144">
        <f>すべて_位置図情報!AB638</f>
        <v>0</v>
      </c>
      <c r="AC29" s="143" t="str">
        <f>すべて_位置図情報!AC638</f>
        <v>〇</v>
      </c>
      <c r="AD29" s="143" t="str">
        <f>すべて_位置図情報!AD638</f>
        <v>〇</v>
      </c>
      <c r="AE29" s="56" t="str">
        <f>すべて_位置図情報!AF638</f>
        <v>〇</v>
      </c>
      <c r="AF29" s="56">
        <f>すべて_位置図情報!AG638</f>
        <v>0</v>
      </c>
      <c r="AG29" s="56">
        <f>すべて_位置図情報!AH638</f>
        <v>0</v>
      </c>
      <c r="AH29" s="56">
        <f>すべて_位置図情報!AI638</f>
        <v>0</v>
      </c>
      <c r="AI29" s="56">
        <f>すべて_位置図情報!AJ638</f>
        <v>0</v>
      </c>
      <c r="AJ29" s="56">
        <f>すべて_位置図情報!AK638</f>
        <v>0</v>
      </c>
      <c r="AK29" s="56" t="e">
        <f>すべて_位置図情報!#REF!</f>
        <v>#REF!</v>
      </c>
    </row>
    <row r="30" spans="1:37" ht="22.5" customHeight="1">
      <c r="A30" s="178">
        <f t="shared" si="0"/>
        <v>25</v>
      </c>
      <c r="B30" s="44" t="str">
        <f>すべて_位置図情報!B739</f>
        <v>一般会計その他施設</v>
      </c>
      <c r="C30" s="44" t="str">
        <f>すべて_位置図情報!C739</f>
        <v>地域利用施設</v>
      </c>
      <c r="D30" s="44" t="str">
        <f>すべて_位置図情報!D739</f>
        <v>地域集会施設</v>
      </c>
      <c r="E30" s="44" t="str">
        <f>すべて_位置図情報!E739</f>
        <v>地域集会施設</v>
      </c>
      <c r="F30" s="11">
        <v>1</v>
      </c>
      <c r="G30" s="13" t="str" ph="1">
        <f>すべて_位置図情報!G739</f>
        <v>春日出南憩の家</v>
      </c>
      <c r="H30" s="126" t="str">
        <f>すべて_位置図情報!H739</f>
        <v>大阪市此花区春日出南1-5-8</v>
      </c>
      <c r="I30" s="81">
        <f>すべて_位置図情報!I739</f>
        <v>105.6</v>
      </c>
      <c r="J30" s="80" t="str">
        <f>すべて_位置図情報!J739</f>
        <v>A</v>
      </c>
      <c r="K30" s="78">
        <f>すべて_位置図情報!K739</f>
        <v>0</v>
      </c>
      <c r="L30" s="79">
        <f>すべて_位置図情報!L739</f>
        <v>1983</v>
      </c>
      <c r="M30" s="79" t="str">
        <f>すべて_位置図情報!M739</f>
        <v>c</v>
      </c>
      <c r="N30" s="79" t="str">
        <f>すべて_位置図情報!N739</f>
        <v>c</v>
      </c>
      <c r="O30" s="79" t="str">
        <f>すべて_位置図情報!O739</f>
        <v/>
      </c>
      <c r="P30" s="79" t="str">
        <f>すべて_位置図情報!P739</f>
        <v>G</v>
      </c>
      <c r="Q30" s="79" t="str">
        <f>すべて_位置図情報!Q739</f>
        <v>無</v>
      </c>
      <c r="R30" s="79" t="str">
        <f>すべて_位置図情報!R739</f>
        <v>無償貸付</v>
      </c>
      <c r="S30" s="126" t="str">
        <f>すべて_位置図情報!S739</f>
        <v>此花区役所</v>
      </c>
      <c r="T30" s="124" t="str">
        <f>すべて_位置図情報!T739</f>
        <v>－</v>
      </c>
      <c r="U30" s="126" t="str">
        <f>すべて_位置図情報!U739</f>
        <v>まちづくり推進課</v>
      </c>
      <c r="V30" s="126" t="str">
        <f>すべて_位置図情報!V739</f>
        <v>まちづくり推進ｸﾞﾙｰﾌﾟ</v>
      </c>
      <c r="W30" s="116" t="str">
        <f>すべて_位置図情報!W739</f>
        <v>此花区</v>
      </c>
      <c r="X30" s="116" t="str">
        <f>すべて_位置図情報!X739</f>
        <v>一般施設</v>
      </c>
      <c r="Y30" s="114">
        <f>すべて_位置図情報!Y739</f>
        <v>26</v>
      </c>
      <c r="Z30" s="127">
        <f>すべて_位置図情報!Z739</f>
        <v>0</v>
      </c>
      <c r="AA30" s="145">
        <f>すべて_位置図情報!AA739</f>
        <v>0</v>
      </c>
      <c r="AB30" s="144">
        <f>すべて_位置図情報!AB739</f>
        <v>0</v>
      </c>
      <c r="AC30" s="147">
        <f>すべて_位置図情報!AC739</f>
        <v>0</v>
      </c>
      <c r="AD30" s="147">
        <f>すべて_位置図情報!AD739</f>
        <v>0</v>
      </c>
      <c r="AE30" s="60">
        <f>すべて_位置図情報!AF739</f>
        <v>0</v>
      </c>
      <c r="AF30" s="60">
        <f>すべて_位置図情報!AG739</f>
        <v>0</v>
      </c>
      <c r="AG30" s="60">
        <f>すべて_位置図情報!AH739</f>
        <v>0</v>
      </c>
      <c r="AH30" s="60">
        <f>すべて_位置図情報!AI739</f>
        <v>0</v>
      </c>
      <c r="AI30" s="60">
        <f>すべて_位置図情報!AJ739</f>
        <v>0</v>
      </c>
      <c r="AJ30" s="60">
        <f>すべて_位置図情報!AK739</f>
        <v>0</v>
      </c>
      <c r="AK30" s="60" t="e">
        <f>すべて_位置図情報!#REF!</f>
        <v>#REF!</v>
      </c>
    </row>
    <row r="31" spans="1:37" ht="22.5" customHeight="1">
      <c r="A31" s="183">
        <f t="shared" si="0"/>
        <v>26</v>
      </c>
      <c r="B31" s="7" t="str">
        <f>すべて_位置図情報!B741</f>
        <v>一般会計その他施設</v>
      </c>
      <c r="C31" s="7" t="str">
        <f>すべて_位置図情報!C741</f>
        <v>地域利用施設</v>
      </c>
      <c r="D31" s="7" t="str">
        <f>すべて_位置図情報!D741</f>
        <v>地域集会施設</v>
      </c>
      <c r="E31" s="7" t="str">
        <f>すべて_位置図情報!E741</f>
        <v>地域集会施設</v>
      </c>
      <c r="F31" s="11">
        <v>2</v>
      </c>
      <c r="G31" s="13" t="str" ph="1">
        <f>すべて_位置図情報!G741</f>
        <v>島屋憩の家</v>
      </c>
      <c r="H31" s="126" t="str">
        <f>すべて_位置図情報!H741</f>
        <v>大阪市此花区酉島6-5-19</v>
      </c>
      <c r="I31" s="81">
        <f>すべて_位置図情報!I741</f>
        <v>102.68</v>
      </c>
      <c r="J31" s="80" t="str">
        <f>すべて_位置図情報!J741</f>
        <v>A</v>
      </c>
      <c r="K31" s="78">
        <f>すべて_位置図情報!K741</f>
        <v>0</v>
      </c>
      <c r="L31" s="79">
        <f>すべて_位置図情報!L741</f>
        <v>1981</v>
      </c>
      <c r="M31" s="79" t="str">
        <f>すべて_位置図情報!M741</f>
        <v>c</v>
      </c>
      <c r="N31" s="79" t="str">
        <f>すべて_位置図情報!N741</f>
        <v>c</v>
      </c>
      <c r="O31" s="79" t="str">
        <f>すべて_位置図情報!O741</f>
        <v/>
      </c>
      <c r="P31" s="79" t="str">
        <f>すべて_位置図情報!P741</f>
        <v>G</v>
      </c>
      <c r="Q31" s="79" t="str">
        <f>すべて_位置図情報!Q741</f>
        <v>無</v>
      </c>
      <c r="R31" s="79" t="str">
        <f>すべて_位置図情報!R741</f>
        <v>無償貸付</v>
      </c>
      <c r="S31" s="126" t="str">
        <f>すべて_位置図情報!S741</f>
        <v>此花区役所</v>
      </c>
      <c r="T31" s="124" t="str">
        <f>すべて_位置図情報!T741</f>
        <v>－</v>
      </c>
      <c r="U31" s="126" t="str">
        <f>すべて_位置図情報!U741</f>
        <v>まちづくり推進課</v>
      </c>
      <c r="V31" s="126" t="str">
        <f>すべて_位置図情報!V741</f>
        <v>まちづくり推進ｸﾞﾙｰﾌﾟ</v>
      </c>
      <c r="W31" s="116" t="str">
        <f>すべて_位置図情報!W741</f>
        <v>此花区</v>
      </c>
      <c r="X31" s="116" t="str">
        <f>すべて_位置図情報!X741</f>
        <v>一般施設</v>
      </c>
      <c r="Y31" s="114">
        <f>すべて_位置図情報!Y741</f>
        <v>28</v>
      </c>
      <c r="Z31" s="127">
        <f>すべて_位置図情報!Z741</f>
        <v>0</v>
      </c>
      <c r="AA31" s="145">
        <f>すべて_位置図情報!AA741</f>
        <v>0</v>
      </c>
      <c r="AB31" s="144">
        <f>すべて_位置図情報!AB741</f>
        <v>0</v>
      </c>
      <c r="AC31" s="147">
        <f>すべて_位置図情報!AC741</f>
        <v>0</v>
      </c>
      <c r="AD31" s="147">
        <f>すべて_位置図情報!AD741</f>
        <v>0</v>
      </c>
      <c r="AE31" s="60">
        <f>すべて_位置図情報!AF741</f>
        <v>0</v>
      </c>
      <c r="AF31" s="60">
        <f>すべて_位置図情報!AG741</f>
        <v>0</v>
      </c>
      <c r="AG31" s="60">
        <f>すべて_位置図情報!AH741</f>
        <v>0</v>
      </c>
      <c r="AH31" s="60">
        <f>すべて_位置図情報!AI741</f>
        <v>0</v>
      </c>
      <c r="AI31" s="60">
        <f>すべて_位置図情報!AJ741</f>
        <v>0</v>
      </c>
      <c r="AJ31" s="60">
        <f>すべて_位置図情報!AK741</f>
        <v>0</v>
      </c>
      <c r="AK31" s="60" t="e">
        <f>すべて_位置図情報!#REF!</f>
        <v>#REF!</v>
      </c>
    </row>
    <row r="32" spans="1:37" s="21" customFormat="1" ht="22.5" customHeight="1">
      <c r="A32" s="183">
        <f t="shared" si="0"/>
        <v>27</v>
      </c>
      <c r="B32" s="7" t="str">
        <f>すべて_位置図情報!B742</f>
        <v>一般会計その他施設</v>
      </c>
      <c r="C32" s="7" t="str">
        <f>すべて_位置図情報!C742</f>
        <v>地域利用施設</v>
      </c>
      <c r="D32" s="7" t="str">
        <f>すべて_位置図情報!D742</f>
        <v>地域集会施設</v>
      </c>
      <c r="E32" s="7" t="str">
        <f>すべて_位置図情報!E742</f>
        <v>地域集会施設</v>
      </c>
      <c r="F32" s="11">
        <v>3</v>
      </c>
      <c r="G32" s="13" t="str" ph="1">
        <f>すべて_位置図情報!G742</f>
        <v>梅香老人憩の家</v>
      </c>
      <c r="H32" s="126" t="str">
        <f>すべて_位置図情報!H742</f>
        <v>大阪市此花区梅香3-21-13</v>
      </c>
      <c r="I32" s="81">
        <f>すべて_位置図情報!I742</f>
        <v>89.45</v>
      </c>
      <c r="J32" s="80" t="str">
        <f>すべて_位置図情報!J742</f>
        <v>A</v>
      </c>
      <c r="K32" s="78">
        <f>すべて_位置図情報!K742</f>
        <v>0</v>
      </c>
      <c r="L32" s="79">
        <f>すべて_位置図情報!L742</f>
        <v>1976</v>
      </c>
      <c r="M32" s="79" t="str">
        <f>すべて_位置図情報!M742</f>
        <v>c</v>
      </c>
      <c r="N32" s="79" t="str">
        <f>すべて_位置図情報!N742</f>
        <v>c</v>
      </c>
      <c r="O32" s="79" t="str">
        <f>すべて_位置図情報!O742</f>
        <v/>
      </c>
      <c r="P32" s="79" t="str">
        <f>すべて_位置図情報!P742</f>
        <v>G</v>
      </c>
      <c r="Q32" s="79" t="str">
        <f>すべて_位置図情報!Q742</f>
        <v>有</v>
      </c>
      <c r="R32" s="79" t="str">
        <f>すべて_位置図情報!R742</f>
        <v>無償貸付</v>
      </c>
      <c r="S32" s="126" t="str">
        <f>すべて_位置図情報!S742</f>
        <v>福祉局</v>
      </c>
      <c r="T32" s="126" t="str">
        <f>すべて_位置図情報!T742</f>
        <v>高齢者施策部</v>
      </c>
      <c r="U32" s="126" t="str">
        <f>すべて_位置図情報!U742</f>
        <v>高齢福祉課</v>
      </c>
      <c r="V32" s="126" t="str">
        <f>すべて_位置図情報!V742</f>
        <v>いきがいｸﾞﾙｰﾌﾟ</v>
      </c>
      <c r="W32" s="116" t="str">
        <f>すべて_位置図情報!W742</f>
        <v>此花区</v>
      </c>
      <c r="X32" s="116" t="str">
        <f>すべて_位置図情報!X742</f>
        <v>一般施設</v>
      </c>
      <c r="Y32" s="114">
        <f>すべて_位置図情報!Y742</f>
        <v>30</v>
      </c>
      <c r="Z32" s="127">
        <f>すべて_位置図情報!Z742</f>
        <v>0</v>
      </c>
      <c r="AA32" s="145">
        <f>すべて_位置図情報!AA742</f>
        <v>0</v>
      </c>
      <c r="AB32" s="144">
        <f>すべて_位置図情報!AB742</f>
        <v>0</v>
      </c>
      <c r="AC32" s="147">
        <f>すべて_位置図情報!AC742</f>
        <v>0</v>
      </c>
      <c r="AD32" s="147">
        <f>すべて_位置図情報!AD742</f>
        <v>0</v>
      </c>
      <c r="AE32" s="60">
        <f>すべて_位置図情報!AF742</f>
        <v>0</v>
      </c>
      <c r="AF32" s="60">
        <f>すべて_位置図情報!AG742</f>
        <v>0</v>
      </c>
      <c r="AG32" s="60">
        <f>すべて_位置図情報!AH742</f>
        <v>0</v>
      </c>
      <c r="AH32" s="60">
        <f>すべて_位置図情報!AI742</f>
        <v>0</v>
      </c>
      <c r="AI32" s="60">
        <f>すべて_位置図情報!AJ742</f>
        <v>0</v>
      </c>
      <c r="AJ32" s="60">
        <f>すべて_位置図情報!AK742</f>
        <v>0</v>
      </c>
      <c r="AK32" s="60" t="e">
        <f>すべて_位置図情報!#REF!</f>
        <v>#REF!</v>
      </c>
    </row>
    <row r="33" spans="1:37" ht="22.5" customHeight="1">
      <c r="A33" s="183">
        <f t="shared" si="0"/>
        <v>28</v>
      </c>
      <c r="B33" s="7" t="str">
        <f>すべて_位置図情報!B743</f>
        <v>一般会計その他施設</v>
      </c>
      <c r="C33" s="7" t="str">
        <f>すべて_位置図情報!C743</f>
        <v>地域利用施設</v>
      </c>
      <c r="D33" s="7" t="str">
        <f>すべて_位置図情報!D743</f>
        <v>地域集会施設</v>
      </c>
      <c r="E33" s="7" t="str">
        <f>すべて_位置図情報!E743</f>
        <v>地域集会施設</v>
      </c>
      <c r="F33" s="11">
        <v>4</v>
      </c>
      <c r="G33" s="13" t="str" ph="1">
        <f>すべて_位置図情報!G743</f>
        <v>桜島集会所</v>
      </c>
      <c r="H33" s="126" t="str">
        <f>すべて_位置図情報!H743</f>
        <v>大阪市此花区桜島3-4-102</v>
      </c>
      <c r="I33" s="81">
        <f>すべて_位置図情報!I743</f>
        <v>200.02</v>
      </c>
      <c r="J33" s="80" t="str">
        <f>すべて_位置図情報!J743</f>
        <v>A</v>
      </c>
      <c r="K33" s="78">
        <f>すべて_位置図情報!K743</f>
        <v>0</v>
      </c>
      <c r="L33" s="79">
        <f>すべて_位置図情報!L743</f>
        <v>1983</v>
      </c>
      <c r="M33" s="79" t="str">
        <f>すべて_位置図情報!M743</f>
        <v>c</v>
      </c>
      <c r="N33" s="79" t="str">
        <f>すべて_位置図情報!N743</f>
        <v>c</v>
      </c>
      <c r="O33" s="79" t="str">
        <f>すべて_位置図情報!O743</f>
        <v/>
      </c>
      <c r="P33" s="79" t="str">
        <f>すべて_位置図情報!P743</f>
        <v>G</v>
      </c>
      <c r="Q33" s="79" t="str">
        <f>すべて_位置図情報!Q743</f>
        <v>有</v>
      </c>
      <c r="R33" s="79" t="str">
        <f>すべて_位置図情報!R743</f>
        <v>無償貸付</v>
      </c>
      <c r="S33" s="126" t="str">
        <f>すべて_位置図情報!S743</f>
        <v>此花区役所</v>
      </c>
      <c r="T33" s="124" t="str">
        <f>すべて_位置図情報!T743</f>
        <v>－</v>
      </c>
      <c r="U33" s="126" t="str">
        <f>すべて_位置図情報!U743</f>
        <v>地域サポート課</v>
      </c>
      <c r="V33" s="126" t="str">
        <f>すべて_位置図情報!V743</f>
        <v>地域サポートｸﾞﾙｰﾌﾟ</v>
      </c>
      <c r="W33" s="116" t="str">
        <f>すべて_位置図情報!W743</f>
        <v>此花区</v>
      </c>
      <c r="X33" s="116" t="str">
        <f>すべて_位置図情報!X743</f>
        <v>一般施設</v>
      </c>
      <c r="Y33" s="114">
        <f>すべて_位置図情報!Y743</f>
        <v>34</v>
      </c>
      <c r="Z33" s="127">
        <f>すべて_位置図情報!Z743</f>
        <v>0</v>
      </c>
      <c r="AA33" s="145">
        <f>すべて_位置図情報!AA743</f>
        <v>0</v>
      </c>
      <c r="AB33" s="144">
        <f>すべて_位置図情報!AB743</f>
        <v>0</v>
      </c>
      <c r="AC33" s="147">
        <f>すべて_位置図情報!AC743</f>
        <v>0</v>
      </c>
      <c r="AD33" s="147">
        <f>すべて_位置図情報!AD743</f>
        <v>0</v>
      </c>
      <c r="AE33" s="60">
        <f>すべて_位置図情報!AF743</f>
        <v>0</v>
      </c>
      <c r="AF33" s="60">
        <f>すべて_位置図情報!AG743</f>
        <v>0</v>
      </c>
      <c r="AG33" s="60">
        <f>すべて_位置図情報!AH743</f>
        <v>0</v>
      </c>
      <c r="AH33" s="60">
        <f>すべて_位置図情報!AI743</f>
        <v>0</v>
      </c>
      <c r="AI33" s="60">
        <f>すべて_位置図情報!AJ743</f>
        <v>0</v>
      </c>
      <c r="AJ33" s="60">
        <f>すべて_位置図情報!AK743</f>
        <v>0</v>
      </c>
      <c r="AK33" s="60" t="e">
        <f>すべて_位置図情報!#REF!</f>
        <v>#REF!</v>
      </c>
    </row>
    <row r="34" spans="1:37" ht="22.5" customHeight="1">
      <c r="A34" s="183">
        <f t="shared" si="0"/>
        <v>29</v>
      </c>
      <c r="B34" s="7" t="str">
        <f>すべて_位置図情報!B744</f>
        <v>一般会計その他施設</v>
      </c>
      <c r="C34" s="7" t="str">
        <f>すべて_位置図情報!C744</f>
        <v>地域利用施設</v>
      </c>
      <c r="D34" s="7" t="str">
        <f>すべて_位置図情報!D744</f>
        <v>地域集会施設</v>
      </c>
      <c r="E34" s="7" t="str">
        <f>すべて_位置図情報!E744</f>
        <v>地域集会施設</v>
      </c>
      <c r="F34" s="11">
        <v>5</v>
      </c>
      <c r="G34" s="13" t="str" ph="1">
        <f>すべて_位置図情報!G744</f>
        <v>此花区子供会育成連合協議会集会所</v>
      </c>
      <c r="H34" s="126" t="str">
        <f>すべて_位置図情報!H744</f>
        <v>大阪市此花区西九条6-1-34</v>
      </c>
      <c r="I34" s="81">
        <f>すべて_位置図情報!I744</f>
        <v>41.4</v>
      </c>
      <c r="J34" s="80" t="str">
        <f>すべて_位置図情報!J744</f>
        <v>A</v>
      </c>
      <c r="K34" s="78">
        <f>すべて_位置図情報!K744</f>
        <v>0</v>
      </c>
      <c r="L34" s="79">
        <f>すべて_位置図情報!L744</f>
        <v>1995</v>
      </c>
      <c r="M34" s="79" t="str">
        <f>すべて_位置図情報!M744</f>
        <v>b</v>
      </c>
      <c r="N34" s="79" t="str">
        <f>すべて_位置図情報!N744</f>
        <v>b</v>
      </c>
      <c r="O34" s="79" t="str">
        <f>すべて_位置図情報!O744</f>
        <v/>
      </c>
      <c r="P34" s="79" t="str">
        <f>すべて_位置図情報!P744</f>
        <v>D</v>
      </c>
      <c r="Q34" s="79" t="str">
        <f>すべて_位置図情報!Q744</f>
        <v>無</v>
      </c>
      <c r="R34" s="79" t="str">
        <f>すべて_位置図情報!R744</f>
        <v>無償貸付</v>
      </c>
      <c r="S34" s="126" t="str">
        <f>すべて_位置図情報!S744</f>
        <v>此花区役所</v>
      </c>
      <c r="T34" s="124" t="str">
        <f>すべて_位置図情報!T744</f>
        <v>－</v>
      </c>
      <c r="U34" s="126" t="str">
        <f>すべて_位置図情報!U744</f>
        <v>地域サポート課</v>
      </c>
      <c r="V34" s="126" t="str">
        <f>すべて_位置図情報!V744</f>
        <v>地域サポート課</v>
      </c>
      <c r="W34" s="116" t="str">
        <f>すべて_位置図情報!W744</f>
        <v>此花区</v>
      </c>
      <c r="X34" s="116" t="str">
        <f>すべて_位置図情報!X744</f>
        <v>一般施設</v>
      </c>
      <c r="Y34" s="114">
        <f>すべて_位置図情報!Y744</f>
        <v>32</v>
      </c>
      <c r="Z34" s="127">
        <f>すべて_位置図情報!Z744</f>
        <v>0</v>
      </c>
      <c r="AA34" s="145">
        <f>すべて_位置図情報!AA744</f>
        <v>0</v>
      </c>
      <c r="AB34" s="144">
        <f>すべて_位置図情報!AB744</f>
        <v>0</v>
      </c>
      <c r="AC34" s="147">
        <f>すべて_位置図情報!AC744</f>
        <v>0</v>
      </c>
      <c r="AD34" s="147">
        <f>すべて_位置図情報!AD744</f>
        <v>0</v>
      </c>
      <c r="AE34" s="60">
        <f>すべて_位置図情報!AF744</f>
        <v>0</v>
      </c>
      <c r="AF34" s="60">
        <f>すべて_位置図情報!AG744</f>
        <v>0</v>
      </c>
      <c r="AG34" s="60">
        <f>すべて_位置図情報!AH744</f>
        <v>0</v>
      </c>
      <c r="AH34" s="60">
        <f>すべて_位置図情報!AI744</f>
        <v>0</v>
      </c>
      <c r="AI34" s="60">
        <f>すべて_位置図情報!AJ744</f>
        <v>0</v>
      </c>
      <c r="AJ34" s="60">
        <f>すべて_位置図情報!AK744</f>
        <v>0</v>
      </c>
      <c r="AK34" s="60" t="e">
        <f>すべて_位置図情報!#REF!</f>
        <v>#REF!</v>
      </c>
    </row>
    <row r="35" spans="1:37" ht="22.5" customHeight="1">
      <c r="A35" s="183">
        <f t="shared" si="0"/>
        <v>30</v>
      </c>
      <c r="B35" s="7" t="str">
        <f>すべて_位置図情報!B745</f>
        <v>一般会計その他施設</v>
      </c>
      <c r="C35" s="7" t="str">
        <f>すべて_位置図情報!C745</f>
        <v>地域利用施設</v>
      </c>
      <c r="D35" s="7" t="str">
        <f>すべて_位置図情報!D745</f>
        <v>地域集会施設</v>
      </c>
      <c r="E35" s="7" t="str">
        <f>すべて_位置図情報!E745</f>
        <v>地域集会施設</v>
      </c>
      <c r="F35" s="11">
        <v>6</v>
      </c>
      <c r="G35" s="13" t="str" ph="1">
        <f>すべて_位置図情報!G745</f>
        <v>此花公園集会所</v>
      </c>
      <c r="H35" s="126" t="str">
        <f>すべて_位置図情報!H745</f>
        <v>大阪市此花区春日出北1-5-14</v>
      </c>
      <c r="I35" s="81">
        <f>すべて_位置図情報!I745</f>
        <v>201.22</v>
      </c>
      <c r="J35" s="80" t="str">
        <f>すべて_位置図情報!J745</f>
        <v>A</v>
      </c>
      <c r="K35" s="78">
        <f>すべて_位置図情報!K745</f>
        <v>0</v>
      </c>
      <c r="L35" s="79">
        <f>すべて_位置図情報!L745</f>
        <v>1984</v>
      </c>
      <c r="M35" s="79" t="str">
        <f>すべて_位置図情報!M745</f>
        <v>c</v>
      </c>
      <c r="N35" s="79" t="str">
        <f>すべて_位置図情報!N745</f>
        <v>c</v>
      </c>
      <c r="O35" s="79" t="str">
        <f>すべて_位置図情報!O745</f>
        <v/>
      </c>
      <c r="P35" s="79" t="str">
        <f>すべて_位置図情報!P745</f>
        <v>G</v>
      </c>
      <c r="Q35" s="79" t="str">
        <f>すべて_位置図情報!Q745</f>
        <v>無</v>
      </c>
      <c r="R35" s="79" t="str">
        <f>すべて_位置図情報!R745</f>
        <v>無償貸付</v>
      </c>
      <c r="S35" s="126" t="str">
        <f>すべて_位置図情報!S745</f>
        <v>此花区役所</v>
      </c>
      <c r="T35" s="124" t="str">
        <f>すべて_位置図情報!T745</f>
        <v>－</v>
      </c>
      <c r="U35" s="126" t="str">
        <f>すべて_位置図情報!U745</f>
        <v>地域サポート課</v>
      </c>
      <c r="V35" s="126" t="str">
        <f>すべて_位置図情報!V745</f>
        <v>地域サポート課</v>
      </c>
      <c r="W35" s="116" t="str">
        <f>すべて_位置図情報!W745</f>
        <v>此花区</v>
      </c>
      <c r="X35" s="116" t="str">
        <f>すべて_位置図情報!X745</f>
        <v>一般施設</v>
      </c>
      <c r="Y35" s="114">
        <f>すべて_位置図情報!Y745</f>
        <v>33</v>
      </c>
      <c r="Z35" s="127">
        <f>すべて_位置図情報!Z745</f>
        <v>0</v>
      </c>
      <c r="AA35" s="145">
        <f>すべて_位置図情報!AA745</f>
        <v>0</v>
      </c>
      <c r="AB35" s="144">
        <f>すべて_位置図情報!AB745</f>
        <v>0</v>
      </c>
      <c r="AC35" s="147">
        <f>すべて_位置図情報!AC745</f>
        <v>0</v>
      </c>
      <c r="AD35" s="147">
        <f>すべて_位置図情報!AD745</f>
        <v>0</v>
      </c>
      <c r="AE35" s="60">
        <f>すべて_位置図情報!AF745</f>
        <v>0</v>
      </c>
      <c r="AF35" s="60">
        <f>すべて_位置図情報!AG745</f>
        <v>0</v>
      </c>
      <c r="AG35" s="60">
        <f>すべて_位置図情報!AH745</f>
        <v>0</v>
      </c>
      <c r="AH35" s="60">
        <f>すべて_位置図情報!AI745</f>
        <v>0</v>
      </c>
      <c r="AI35" s="60">
        <f>すべて_位置図情報!AJ745</f>
        <v>0</v>
      </c>
      <c r="AJ35" s="60">
        <f>すべて_位置図情報!AK745</f>
        <v>0</v>
      </c>
      <c r="AK35" s="60" t="e">
        <f>すべて_位置図情報!#REF!</f>
        <v>#REF!</v>
      </c>
    </row>
    <row r="36" spans="1:37" ht="22.5" customHeight="1">
      <c r="A36" s="183">
        <f t="shared" si="0"/>
        <v>31</v>
      </c>
      <c r="B36" s="7" t="str">
        <f>すべて_位置図情報!B746</f>
        <v>一般会計その他施設</v>
      </c>
      <c r="C36" s="7" t="str">
        <f>すべて_位置図情報!C746</f>
        <v>地域利用施設</v>
      </c>
      <c r="D36" s="7" t="str">
        <f>すべて_位置図情報!D746</f>
        <v>地域集会施設</v>
      </c>
      <c r="E36" s="7" t="str">
        <f>すべて_位置図情報!E746</f>
        <v>地域集会施設</v>
      </c>
      <c r="F36" s="11">
        <v>7</v>
      </c>
      <c r="G36" s="13" t="str" ph="1">
        <f>すべて_位置図情報!G746</f>
        <v>桜島地区集会所</v>
      </c>
      <c r="H36" s="126" t="str">
        <f>すべて_位置図情報!H746</f>
        <v>大阪市此花区桜島3-4-102</v>
      </c>
      <c r="I36" s="81">
        <f>すべて_位置図情報!I746</f>
        <v>159.87</v>
      </c>
      <c r="J36" s="80" t="str">
        <f>すべて_位置図情報!J746</f>
        <v>A</v>
      </c>
      <c r="K36" s="78">
        <f>すべて_位置図情報!K746</f>
        <v>0</v>
      </c>
      <c r="L36" s="79">
        <f>すべて_位置図情報!L746</f>
        <v>1983</v>
      </c>
      <c r="M36" s="79" t="str">
        <f>すべて_位置図情報!M746</f>
        <v>c</v>
      </c>
      <c r="N36" s="79" t="str">
        <f>すべて_位置図情報!N746</f>
        <v>c</v>
      </c>
      <c r="O36" s="79" t="str">
        <f>すべて_位置図情報!O746</f>
        <v/>
      </c>
      <c r="P36" s="79" t="str">
        <f>すべて_位置図情報!P746</f>
        <v>G</v>
      </c>
      <c r="Q36" s="79" t="str">
        <f>すべて_位置図情報!Q746</f>
        <v>有</v>
      </c>
      <c r="R36" s="79" t="str">
        <f>すべて_位置図情報!R746</f>
        <v>無償貸付</v>
      </c>
      <c r="S36" s="126" t="str">
        <f>すべて_位置図情報!S746</f>
        <v>環境局</v>
      </c>
      <c r="T36" s="124" t="str">
        <f>すべて_位置図情報!T746</f>
        <v>総務部</v>
      </c>
      <c r="U36" s="126" t="str">
        <f>すべて_位置図情報!U746</f>
        <v>施設管理課</v>
      </c>
      <c r="V36" s="126" t="str">
        <f>すべて_位置図情報!V746</f>
        <v>施設管理ｸﾞﾙｰﾌﾟ</v>
      </c>
      <c r="W36" s="116" t="str">
        <f>すべて_位置図情報!W746</f>
        <v>此花区</v>
      </c>
      <c r="X36" s="116" t="str">
        <f>すべて_位置図情報!X746</f>
        <v>一般施設</v>
      </c>
      <c r="Y36" s="114">
        <f>すべて_位置図情報!Y746</f>
        <v>31</v>
      </c>
      <c r="Z36" s="127">
        <f>すべて_位置図情報!Z746</f>
        <v>0</v>
      </c>
      <c r="AA36" s="145">
        <f>すべて_位置図情報!AA746</f>
        <v>0</v>
      </c>
      <c r="AB36" s="144">
        <f>すべて_位置図情報!AB746</f>
        <v>0</v>
      </c>
      <c r="AC36" s="147">
        <f>すべて_位置図情報!AC746</f>
        <v>0</v>
      </c>
      <c r="AD36" s="147">
        <f>すべて_位置図情報!AD746</f>
        <v>0</v>
      </c>
      <c r="AE36" s="60">
        <f>すべて_位置図情報!AF746</f>
        <v>0</v>
      </c>
      <c r="AF36" s="60">
        <f>すべて_位置図情報!AG746</f>
        <v>0</v>
      </c>
      <c r="AG36" s="60">
        <f>すべて_位置図情報!AH746</f>
        <v>0</v>
      </c>
      <c r="AH36" s="60">
        <f>すべて_位置図情報!AI746</f>
        <v>0</v>
      </c>
      <c r="AI36" s="60">
        <f>すべて_位置図情報!AJ746</f>
        <v>0</v>
      </c>
      <c r="AJ36" s="60">
        <f>すべて_位置図情報!AK746</f>
        <v>0</v>
      </c>
      <c r="AK36" s="60" t="e">
        <f>すべて_位置図情報!#REF!</f>
        <v>#REF!</v>
      </c>
    </row>
    <row r="37" spans="1:37" ht="22.5" customHeight="1">
      <c r="A37" s="183">
        <f t="shared" si="0"/>
        <v>32</v>
      </c>
      <c r="B37" s="7" t="str">
        <f>すべて_位置図情報!B747</f>
        <v>一般会計その他施設</v>
      </c>
      <c r="C37" s="7" t="str">
        <f>すべて_位置図情報!C747</f>
        <v>地域利用施設</v>
      </c>
      <c r="D37" s="7" t="str">
        <f>すべて_位置図情報!D747</f>
        <v>地域集会施設</v>
      </c>
      <c r="E37" s="7" t="str">
        <f>すべて_位置図情報!E747</f>
        <v>地域集会施設</v>
      </c>
      <c r="F37" s="11">
        <v>8</v>
      </c>
      <c r="G37" s="13" t="str" ph="1">
        <f>すべて_位置図情報!G747</f>
        <v>四貫島連合集会場</v>
      </c>
      <c r="H37" s="126" t="str">
        <f>すべて_位置図情報!H747</f>
        <v>大阪市此花区四貫島2-26-13</v>
      </c>
      <c r="I37" s="81">
        <f>すべて_位置図情報!I747</f>
        <v>98.96</v>
      </c>
      <c r="J37" s="80" t="str">
        <f>すべて_位置図情報!J747</f>
        <v>A</v>
      </c>
      <c r="K37" s="78">
        <f>すべて_位置図情報!K747</f>
        <v>0</v>
      </c>
      <c r="L37" s="79">
        <f>すべて_位置図情報!L747</f>
        <v>1985</v>
      </c>
      <c r="M37" s="79" t="str">
        <f>すべて_位置図情報!M747</f>
        <v>c</v>
      </c>
      <c r="N37" s="79" t="str">
        <f>すべて_位置図情報!N747</f>
        <v>b</v>
      </c>
      <c r="O37" s="79" t="str">
        <f>すべて_位置図情報!O747</f>
        <v>〇</v>
      </c>
      <c r="P37" s="79" t="str">
        <f>すべて_位置図情報!P747</f>
        <v>G</v>
      </c>
      <c r="Q37" s="79" t="str">
        <f>すべて_位置図情報!Q747</f>
        <v>無</v>
      </c>
      <c r="R37" s="79" t="str">
        <f>すべて_位置図情報!R747</f>
        <v>無償貸付</v>
      </c>
      <c r="S37" s="126" t="str">
        <f>すべて_位置図情報!S747</f>
        <v>此花区役所</v>
      </c>
      <c r="T37" s="124" t="str">
        <f>すべて_位置図情報!T747</f>
        <v>－</v>
      </c>
      <c r="U37" s="126" t="str">
        <f>すべて_位置図情報!U747</f>
        <v>地域サポート課</v>
      </c>
      <c r="V37" s="126" t="str">
        <f>すべて_位置図情報!V747</f>
        <v>地域サポート課</v>
      </c>
      <c r="W37" s="116" t="str">
        <f>すべて_位置図情報!W747</f>
        <v>此花区</v>
      </c>
      <c r="X37" s="116" t="str">
        <f>すべて_位置図情報!X747</f>
        <v>一般施設</v>
      </c>
      <c r="Y37" s="114">
        <f>すべて_位置図情報!Y747</f>
        <v>35</v>
      </c>
      <c r="Z37" s="127">
        <f>すべて_位置図情報!Z747</f>
        <v>0</v>
      </c>
      <c r="AA37" s="145">
        <f>すべて_位置図情報!AA747</f>
        <v>0</v>
      </c>
      <c r="AB37" s="144">
        <f>すべて_位置図情報!AB747</f>
        <v>0</v>
      </c>
      <c r="AC37" s="147">
        <f>すべて_位置図情報!AC747</f>
        <v>0</v>
      </c>
      <c r="AD37" s="147">
        <f>すべて_位置図情報!AD747</f>
        <v>0</v>
      </c>
      <c r="AE37" s="60">
        <f>すべて_位置図情報!AF747</f>
        <v>0</v>
      </c>
      <c r="AF37" s="60">
        <f>すべて_位置図情報!AG747</f>
        <v>0</v>
      </c>
      <c r="AG37" s="60">
        <f>すべて_位置図情報!AH747</f>
        <v>0</v>
      </c>
      <c r="AH37" s="60">
        <f>すべて_位置図情報!AI747</f>
        <v>0</v>
      </c>
      <c r="AI37" s="60">
        <f>すべて_位置図情報!AJ747</f>
        <v>0</v>
      </c>
      <c r="AJ37" s="60">
        <f>すべて_位置図情報!AK747</f>
        <v>0</v>
      </c>
      <c r="AK37" s="60" t="e">
        <f>すべて_位置図情報!#REF!</f>
        <v>#REF!</v>
      </c>
    </row>
    <row r="38" spans="1:37" ht="22.5" customHeight="1">
      <c r="A38" s="183">
        <f t="shared" si="0"/>
        <v>33</v>
      </c>
      <c r="B38" s="7" t="str">
        <f>すべて_位置図情報!B748</f>
        <v>一般会計その他施設</v>
      </c>
      <c r="C38" s="7" t="str">
        <f>すべて_位置図情報!C748</f>
        <v>地域利用施設</v>
      </c>
      <c r="D38" s="7" t="str">
        <f>すべて_位置図情報!D748</f>
        <v>地域集会施設</v>
      </c>
      <c r="E38" s="7" t="str">
        <f>すべて_位置図情報!E748</f>
        <v>地域集会施設</v>
      </c>
      <c r="F38" s="11">
        <v>9</v>
      </c>
      <c r="G38" s="13" t="str" ph="1">
        <f>すべて_位置図情報!G748</f>
        <v>西九条振興会館</v>
      </c>
      <c r="H38" s="126" t="str">
        <f>すべて_位置図情報!H748</f>
        <v>大阪市此花区西九条6-1-18</v>
      </c>
      <c r="I38" s="81">
        <f>すべて_位置図情報!I748</f>
        <v>147.72999999999999</v>
      </c>
      <c r="J38" s="80" t="str">
        <f>すべて_位置図情報!J748</f>
        <v>A</v>
      </c>
      <c r="K38" s="78">
        <f>すべて_位置図情報!K748</f>
        <v>0</v>
      </c>
      <c r="L38" s="79">
        <f>すべて_位置図情報!L748</f>
        <v>1994</v>
      </c>
      <c r="M38" s="79" t="str">
        <f>すべて_位置図情報!M748</f>
        <v>b</v>
      </c>
      <c r="N38" s="79" t="str">
        <f>すべて_位置図情報!N748</f>
        <v>b</v>
      </c>
      <c r="O38" s="79" t="str">
        <f>すべて_位置図情報!O748</f>
        <v/>
      </c>
      <c r="P38" s="79" t="str">
        <f>すべて_位置図情報!P748</f>
        <v>D</v>
      </c>
      <c r="Q38" s="79" t="str">
        <f>すべて_位置図情報!Q748</f>
        <v>無</v>
      </c>
      <c r="R38" s="79" t="str">
        <f>すべて_位置図情報!R748</f>
        <v>無償貸付</v>
      </c>
      <c r="S38" s="126" t="str">
        <f>すべて_位置図情報!S748</f>
        <v>此花区役所</v>
      </c>
      <c r="T38" s="124" t="str">
        <f>すべて_位置図情報!T748</f>
        <v>－</v>
      </c>
      <c r="U38" s="126" t="str">
        <f>すべて_位置図情報!U748</f>
        <v>地域サポート課</v>
      </c>
      <c r="V38" s="126" t="str">
        <f>すべて_位置図情報!V748</f>
        <v>地域サポート課</v>
      </c>
      <c r="W38" s="116" t="str">
        <f>すべて_位置図情報!W748</f>
        <v>此花区</v>
      </c>
      <c r="X38" s="116" t="str">
        <f>すべて_位置図情報!X748</f>
        <v>一般施設</v>
      </c>
      <c r="Y38" s="114">
        <f>すべて_位置図情報!Y748</f>
        <v>36</v>
      </c>
      <c r="Z38" s="127">
        <f>すべて_位置図情報!Z748</f>
        <v>0</v>
      </c>
      <c r="AA38" s="145">
        <f>すべて_位置図情報!AA748</f>
        <v>0</v>
      </c>
      <c r="AB38" s="144">
        <f>すべて_位置図情報!AB748</f>
        <v>0</v>
      </c>
      <c r="AC38" s="147">
        <f>すべて_位置図情報!AC748</f>
        <v>0</v>
      </c>
      <c r="AD38" s="147">
        <f>すべて_位置図情報!AD748</f>
        <v>0</v>
      </c>
      <c r="AE38" s="60">
        <f>すべて_位置図情報!AF748</f>
        <v>0</v>
      </c>
      <c r="AF38" s="60">
        <f>すべて_位置図情報!AG748</f>
        <v>0</v>
      </c>
      <c r="AG38" s="60">
        <f>すべて_位置図情報!AH748</f>
        <v>0</v>
      </c>
      <c r="AH38" s="60">
        <f>すべて_位置図情報!AI748</f>
        <v>0</v>
      </c>
      <c r="AI38" s="60">
        <f>すべて_位置図情報!AJ748</f>
        <v>0</v>
      </c>
      <c r="AJ38" s="60">
        <f>すべて_位置図情報!AK748</f>
        <v>0</v>
      </c>
      <c r="AK38" s="60" t="e">
        <f>すべて_位置図情報!#REF!</f>
        <v>#REF!</v>
      </c>
    </row>
    <row r="39" spans="1:37" ht="22.5" customHeight="1">
      <c r="A39" s="183">
        <f t="shared" si="0"/>
        <v>34</v>
      </c>
      <c r="B39" s="7" t="str">
        <f>すべて_位置図情報!B749</f>
        <v>一般会計その他施設</v>
      </c>
      <c r="C39" s="7" t="str">
        <f>すべて_位置図情報!C749</f>
        <v>地域利用施設</v>
      </c>
      <c r="D39" s="7" t="str">
        <f>すべて_位置図情報!D749</f>
        <v>地域集会施設</v>
      </c>
      <c r="E39" s="7" t="str">
        <f>すべて_位置図情報!E749</f>
        <v>地域集会施設</v>
      </c>
      <c r="F39" s="11">
        <v>10</v>
      </c>
      <c r="G39" s="13" t="str" ph="1">
        <f>すべて_位置図情報!G749</f>
        <v>伝法コミュニティ集会所</v>
      </c>
      <c r="H39" s="126" t="str">
        <f>すべて_位置図情報!H749</f>
        <v>大阪市此花区伝法4-4-30</v>
      </c>
      <c r="I39" s="81">
        <f>すべて_位置図情報!I749</f>
        <v>216.38</v>
      </c>
      <c r="J39" s="80" t="str">
        <f>すべて_位置図情報!J749</f>
        <v>A</v>
      </c>
      <c r="K39" s="78">
        <f>すべて_位置図情報!K749</f>
        <v>0</v>
      </c>
      <c r="L39" s="79">
        <f>すべて_位置図情報!L749</f>
        <v>1982</v>
      </c>
      <c r="M39" s="79" t="str">
        <f>すべて_位置図情報!M749</f>
        <v>c</v>
      </c>
      <c r="N39" s="79" t="str">
        <f>すべて_位置図情報!N749</f>
        <v>c</v>
      </c>
      <c r="O39" s="79" t="str">
        <f>すべて_位置図情報!O749</f>
        <v/>
      </c>
      <c r="P39" s="79" t="str">
        <f>すべて_位置図情報!P749</f>
        <v>G</v>
      </c>
      <c r="Q39" s="79" t="str">
        <f>すべて_位置図情報!Q749</f>
        <v>無</v>
      </c>
      <c r="R39" s="79" t="str">
        <f>すべて_位置図情報!R749</f>
        <v>無償貸付</v>
      </c>
      <c r="S39" s="126" t="str">
        <f>すべて_位置図情報!S749</f>
        <v>此花区役所</v>
      </c>
      <c r="T39" s="124" t="str">
        <f>すべて_位置図情報!T749</f>
        <v>－</v>
      </c>
      <c r="U39" s="126" t="str">
        <f>すべて_位置図情報!U749</f>
        <v>地域サポート課</v>
      </c>
      <c r="V39" s="126" t="str">
        <f>すべて_位置図情報!V749</f>
        <v>地域サポート課</v>
      </c>
      <c r="W39" s="116" t="str">
        <f>すべて_位置図情報!W749</f>
        <v>此花区</v>
      </c>
      <c r="X39" s="116" t="str">
        <f>すべて_位置図情報!X749</f>
        <v>一般施設</v>
      </c>
      <c r="Y39" s="114">
        <f>すべて_位置図情報!Y749</f>
        <v>37</v>
      </c>
      <c r="Z39" s="127">
        <f>すべて_位置図情報!Z749</f>
        <v>0</v>
      </c>
      <c r="AA39" s="145">
        <f>すべて_位置図情報!AA749</f>
        <v>0</v>
      </c>
      <c r="AB39" s="144">
        <f>すべて_位置図情報!AB749</f>
        <v>0</v>
      </c>
      <c r="AC39" s="147">
        <f>すべて_位置図情報!AC749</f>
        <v>0</v>
      </c>
      <c r="AD39" s="147">
        <f>すべて_位置図情報!AD749</f>
        <v>0</v>
      </c>
      <c r="AE39" s="60">
        <f>すべて_位置図情報!AF749</f>
        <v>0</v>
      </c>
      <c r="AF39" s="60">
        <f>すべて_位置図情報!AG749</f>
        <v>0</v>
      </c>
      <c r="AG39" s="60">
        <f>すべて_位置図情報!AH749</f>
        <v>0</v>
      </c>
      <c r="AH39" s="60">
        <f>すべて_位置図情報!AI749</f>
        <v>0</v>
      </c>
      <c r="AI39" s="60">
        <f>すべて_位置図情報!AJ749</f>
        <v>0</v>
      </c>
      <c r="AJ39" s="60">
        <f>すべて_位置図情報!AK749</f>
        <v>0</v>
      </c>
      <c r="AK39" s="60" t="e">
        <f>すべて_位置図情報!#REF!</f>
        <v>#REF!</v>
      </c>
    </row>
    <row r="40" spans="1:37" ht="22.5" customHeight="1">
      <c r="A40" s="183">
        <f t="shared" si="0"/>
        <v>35</v>
      </c>
      <c r="B40" s="7" t="str">
        <f>すべて_位置図情報!B750</f>
        <v>一般会計その他施設</v>
      </c>
      <c r="C40" s="7" t="str">
        <f>すべて_位置図情報!C750</f>
        <v>地域利用施設</v>
      </c>
      <c r="D40" s="7" t="str">
        <f>すべて_位置図情報!D750</f>
        <v>地域集会施設</v>
      </c>
      <c r="E40" s="7" t="str">
        <f>すべて_位置図情報!E750</f>
        <v>地域集会施設</v>
      </c>
      <c r="F40" s="11">
        <v>11</v>
      </c>
      <c r="G40" s="13" t="str" ph="1">
        <f>すべて_位置図情報!G750</f>
        <v>島屋第２憩の家</v>
      </c>
      <c r="H40" s="126" t="str">
        <f>すべて_位置図情報!H750</f>
        <v>大阪市此花区島屋3-7-2</v>
      </c>
      <c r="I40" s="81">
        <f>すべて_位置図情報!I750</f>
        <v>200.024</v>
      </c>
      <c r="J40" s="80" t="str">
        <f>すべて_位置図情報!J750</f>
        <v>A</v>
      </c>
      <c r="K40" s="78">
        <f>すべて_位置図情報!K750</f>
        <v>0</v>
      </c>
      <c r="L40" s="79">
        <f>すべて_位置図情報!L750</f>
        <v>1986</v>
      </c>
      <c r="M40" s="79" t="str">
        <f>すべて_位置図情報!M750</f>
        <v>b</v>
      </c>
      <c r="N40" s="79" t="str">
        <f>すべて_位置図情報!N750</f>
        <v>b</v>
      </c>
      <c r="O40" s="79" t="str">
        <f>すべて_位置図情報!O750</f>
        <v/>
      </c>
      <c r="P40" s="79" t="str">
        <f>すべて_位置図情報!P750</f>
        <v>D</v>
      </c>
      <c r="Q40" s="79" t="str">
        <f>すべて_位置図情報!Q750</f>
        <v>無</v>
      </c>
      <c r="R40" s="79" t="str">
        <f>すべて_位置図情報!R750</f>
        <v>無償貸付</v>
      </c>
      <c r="S40" s="126" t="str">
        <f>すべて_位置図情報!S750</f>
        <v>此花区役所</v>
      </c>
      <c r="T40" s="124" t="str">
        <f>すべて_位置図情報!T750</f>
        <v>－</v>
      </c>
      <c r="U40" s="126" t="str">
        <f>すべて_位置図情報!U750</f>
        <v>地域サポート課</v>
      </c>
      <c r="V40" s="126" t="str">
        <f>すべて_位置図情報!V750</f>
        <v>地域サポート課</v>
      </c>
      <c r="W40" s="116" t="str">
        <f>すべて_位置図情報!W750</f>
        <v>此花区</v>
      </c>
      <c r="X40" s="116" t="str">
        <f>すべて_位置図情報!X750</f>
        <v>一般施設</v>
      </c>
      <c r="Y40" s="114">
        <f>すべて_位置図情報!Y750</f>
        <v>38</v>
      </c>
      <c r="Z40" s="127">
        <f>すべて_位置図情報!Z750</f>
        <v>0</v>
      </c>
      <c r="AA40" s="145">
        <f>すべて_位置図情報!AA750</f>
        <v>0</v>
      </c>
      <c r="AB40" s="144">
        <f>すべて_位置図情報!AB750</f>
        <v>0</v>
      </c>
      <c r="AC40" s="147">
        <f>すべて_位置図情報!AC750</f>
        <v>0</v>
      </c>
      <c r="AD40" s="147">
        <f>すべて_位置図情報!AD750</f>
        <v>0</v>
      </c>
      <c r="AE40" s="60">
        <f>すべて_位置図情報!AF750</f>
        <v>0</v>
      </c>
      <c r="AF40" s="60">
        <f>すべて_位置図情報!AG750</f>
        <v>0</v>
      </c>
      <c r="AG40" s="60">
        <f>すべて_位置図情報!AH750</f>
        <v>0</v>
      </c>
      <c r="AH40" s="60">
        <f>すべて_位置図情報!AI750</f>
        <v>0</v>
      </c>
      <c r="AI40" s="60">
        <f>すべて_位置図情報!AJ750</f>
        <v>0</v>
      </c>
      <c r="AJ40" s="60">
        <f>すべて_位置図情報!AK750</f>
        <v>0</v>
      </c>
      <c r="AK40" s="60" t="e">
        <f>すべて_位置図情報!#REF!</f>
        <v>#REF!</v>
      </c>
    </row>
    <row r="41" spans="1:37" ht="22.5" customHeight="1">
      <c r="A41" s="183">
        <f t="shared" si="0"/>
        <v>36</v>
      </c>
      <c r="B41" s="7" t="str">
        <f>すべて_位置図情報!B751</f>
        <v>一般会計その他施設</v>
      </c>
      <c r="C41" s="7" t="str">
        <f>すべて_位置図情報!C751</f>
        <v>地域利用施設</v>
      </c>
      <c r="D41" s="7" t="str">
        <f>すべて_位置図情報!D751</f>
        <v>地域集会施設</v>
      </c>
      <c r="E41" s="7" t="str">
        <f>すべて_位置図情報!E751</f>
        <v>地域集会施設</v>
      </c>
      <c r="F41" s="11">
        <v>12</v>
      </c>
      <c r="G41" s="13" t="str" ph="1">
        <f>すべて_位置図情報!G751</f>
        <v>梅香連合集会所</v>
      </c>
      <c r="H41" s="126" t="str">
        <f>すべて_位置図情報!H751</f>
        <v>大阪市此花区梅香2-1-4</v>
      </c>
      <c r="I41" s="81">
        <f>すべて_位置図情報!I751</f>
        <v>119.88</v>
      </c>
      <c r="J41" s="80" t="str">
        <f>すべて_位置図情報!J751</f>
        <v>A</v>
      </c>
      <c r="K41" s="78">
        <f>すべて_位置図情報!K751</f>
        <v>0</v>
      </c>
      <c r="L41" s="79">
        <f>すべて_位置図情報!L751</f>
        <v>1990</v>
      </c>
      <c r="M41" s="79" t="str">
        <f>すべて_位置図情報!M751</f>
        <v>b</v>
      </c>
      <c r="N41" s="79" t="str">
        <f>すべて_位置図情報!N751</f>
        <v>b</v>
      </c>
      <c r="O41" s="79" t="str">
        <f>すべて_位置図情報!O751</f>
        <v/>
      </c>
      <c r="P41" s="79" t="str">
        <f>すべて_位置図情報!P751</f>
        <v>D</v>
      </c>
      <c r="Q41" s="79" t="str">
        <f>すべて_位置図情報!Q751</f>
        <v>無</v>
      </c>
      <c r="R41" s="79" t="str">
        <f>すべて_位置図情報!R751</f>
        <v>無償貸付</v>
      </c>
      <c r="S41" s="126" t="str">
        <f>すべて_位置図情報!S751</f>
        <v>此花区役所</v>
      </c>
      <c r="T41" s="124" t="str">
        <f>すべて_位置図情報!T751</f>
        <v>－</v>
      </c>
      <c r="U41" s="126" t="str">
        <f>すべて_位置図情報!U751</f>
        <v>地域サポート課</v>
      </c>
      <c r="V41" s="126" t="str">
        <f>すべて_位置図情報!V751</f>
        <v>地域サポート課</v>
      </c>
      <c r="W41" s="116" t="str">
        <f>すべて_位置図情報!W751</f>
        <v>此花区</v>
      </c>
      <c r="X41" s="116" t="str">
        <f>すべて_位置図情報!X751</f>
        <v>一般施設</v>
      </c>
      <c r="Y41" s="114">
        <f>すべて_位置図情報!Y751</f>
        <v>40</v>
      </c>
      <c r="Z41" s="127">
        <f>すべて_位置図情報!Z751</f>
        <v>0</v>
      </c>
      <c r="AA41" s="145">
        <f>すべて_位置図情報!AA751</f>
        <v>0</v>
      </c>
      <c r="AB41" s="144">
        <f>すべて_位置図情報!AB751</f>
        <v>0</v>
      </c>
      <c r="AC41" s="147">
        <f>すべて_位置図情報!AC751</f>
        <v>0</v>
      </c>
      <c r="AD41" s="147">
        <f>すべて_位置図情報!AD751</f>
        <v>0</v>
      </c>
      <c r="AE41" s="60">
        <f>すべて_位置図情報!AF751</f>
        <v>0</v>
      </c>
      <c r="AF41" s="60">
        <f>すべて_位置図情報!AG751</f>
        <v>0</v>
      </c>
      <c r="AG41" s="60">
        <f>すべて_位置図情報!AH751</f>
        <v>0</v>
      </c>
      <c r="AH41" s="60">
        <f>すべて_位置図情報!AI751</f>
        <v>0</v>
      </c>
      <c r="AI41" s="60">
        <f>すべて_位置図情報!AJ751</f>
        <v>0</v>
      </c>
      <c r="AJ41" s="60">
        <f>すべて_位置図情報!AK751</f>
        <v>0</v>
      </c>
      <c r="AK41" s="60" t="e">
        <f>すべて_位置図情報!#REF!</f>
        <v>#REF!</v>
      </c>
    </row>
    <row r="42" spans="1:37" ht="22.5" customHeight="1">
      <c r="A42" s="183">
        <f t="shared" si="0"/>
        <v>37</v>
      </c>
      <c r="B42" s="7" t="str">
        <f>すべて_位置図情報!B752</f>
        <v>一般会計その他施設</v>
      </c>
      <c r="C42" s="7" t="str">
        <f>すべて_位置図情報!C752</f>
        <v>地域利用施設</v>
      </c>
      <c r="D42" s="7" t="str">
        <f>すべて_位置図情報!D752</f>
        <v>地域集会施設</v>
      </c>
      <c r="E42" s="7" t="str">
        <f>すべて_位置図情報!E752</f>
        <v>地域集会施設</v>
      </c>
      <c r="F42" s="11">
        <v>13</v>
      </c>
      <c r="G42" s="13" t="str" ph="1">
        <f>すべて_位置図情報!G752</f>
        <v>春日出中憩の家</v>
      </c>
      <c r="H42" s="126" t="str">
        <f>すべて_位置図情報!H752</f>
        <v>大阪市此花区春日出中1-26-4</v>
      </c>
      <c r="I42" s="81">
        <f>すべて_位置図情報!I752</f>
        <v>104.34</v>
      </c>
      <c r="J42" s="80" t="str">
        <f>すべて_位置図情報!J752</f>
        <v>A</v>
      </c>
      <c r="K42" s="78">
        <f>すべて_位置図情報!K752</f>
        <v>0</v>
      </c>
      <c r="L42" s="79">
        <f>すべて_位置図情報!L752</f>
        <v>1980</v>
      </c>
      <c r="M42" s="79" t="str">
        <f>すべて_位置図情報!M752</f>
        <v>c</v>
      </c>
      <c r="N42" s="79" t="str">
        <f>すべて_位置図情報!N752</f>
        <v>c</v>
      </c>
      <c r="O42" s="79" t="str">
        <f>すべて_位置図情報!O752</f>
        <v/>
      </c>
      <c r="P42" s="79" t="str">
        <f>すべて_位置図情報!P752</f>
        <v>G</v>
      </c>
      <c r="Q42" s="79" t="str">
        <f>すべて_位置図情報!Q752</f>
        <v>無</v>
      </c>
      <c r="R42" s="79" t="str">
        <f>すべて_位置図情報!R752</f>
        <v>無償貸付</v>
      </c>
      <c r="S42" s="126" t="str">
        <f>すべて_位置図情報!S752</f>
        <v>此花区役所</v>
      </c>
      <c r="T42" s="124" t="str">
        <f>すべて_位置図情報!T752</f>
        <v>－</v>
      </c>
      <c r="U42" s="126" t="str">
        <f>すべて_位置図情報!U752</f>
        <v>保健福祉課</v>
      </c>
      <c r="V42" s="126" t="str">
        <f>すべて_位置図情報!V752</f>
        <v>介護保険ｸﾞﾙｰﾌﾟ</v>
      </c>
      <c r="W42" s="116" t="str">
        <f>すべて_位置図情報!W752</f>
        <v>此花区</v>
      </c>
      <c r="X42" s="116" t="str">
        <f>すべて_位置図情報!X752</f>
        <v>一般施設</v>
      </c>
      <c r="Y42" s="114">
        <f>すべて_位置図情報!Y752</f>
        <v>43</v>
      </c>
      <c r="Z42" s="127">
        <f>すべて_位置図情報!Z752</f>
        <v>0</v>
      </c>
      <c r="AA42" s="145">
        <f>すべて_位置図情報!AA752</f>
        <v>0</v>
      </c>
      <c r="AB42" s="144">
        <f>すべて_位置図情報!AB752</f>
        <v>0</v>
      </c>
      <c r="AC42" s="147">
        <f>すべて_位置図情報!AC752</f>
        <v>0</v>
      </c>
      <c r="AD42" s="147">
        <f>すべて_位置図情報!AD752</f>
        <v>0</v>
      </c>
      <c r="AE42" s="60">
        <f>すべて_位置図情報!AF752</f>
        <v>0</v>
      </c>
      <c r="AF42" s="60">
        <f>すべて_位置図情報!AG752</f>
        <v>0</v>
      </c>
      <c r="AG42" s="60">
        <f>すべて_位置図情報!AH752</f>
        <v>0</v>
      </c>
      <c r="AH42" s="60">
        <f>すべて_位置図情報!AI752</f>
        <v>0</v>
      </c>
      <c r="AI42" s="60">
        <f>すべて_位置図情報!AJ752</f>
        <v>0</v>
      </c>
      <c r="AJ42" s="60">
        <f>すべて_位置図情報!AK752</f>
        <v>0</v>
      </c>
      <c r="AK42" s="60" t="e">
        <f>すべて_位置図情報!#REF!</f>
        <v>#REF!</v>
      </c>
    </row>
    <row r="43" spans="1:37" ht="22.5" customHeight="1">
      <c r="A43" s="183">
        <f t="shared" si="0"/>
        <v>38</v>
      </c>
      <c r="B43" s="7" t="str">
        <f>すべて_位置図情報!B984</f>
        <v>一般会計その他施設</v>
      </c>
      <c r="C43" s="7" t="str">
        <f>すべて_位置図情報!C984</f>
        <v>一般会計その他施設</v>
      </c>
      <c r="D43" s="44" t="str">
        <f>すべて_位置図情報!D984</f>
        <v>測定局・観測局</v>
      </c>
      <c r="E43" s="32" t="str">
        <f>すべて_位置図情報!E984</f>
        <v>大気汚染常時監視測定局</v>
      </c>
      <c r="F43" s="11">
        <v>1</v>
      </c>
      <c r="G43" s="13" t="str" ph="1">
        <f>すべて_位置図情報!G984</f>
        <v>大気汚染常時監視測定局（此花区役所）</v>
      </c>
      <c r="H43" s="126" t="str">
        <f>すべて_位置図情報!H984</f>
        <v>大阪市此花区春日出北1-8-4</v>
      </c>
      <c r="I43" s="81">
        <f>すべて_位置図情報!I984</f>
        <v>20.399999999999999</v>
      </c>
      <c r="J43" s="80" t="str">
        <f>すべて_位置図情報!J984</f>
        <v>A</v>
      </c>
      <c r="K43" s="78">
        <f>すべて_位置図情報!K984</f>
        <v>0</v>
      </c>
      <c r="L43" s="79">
        <f>すべて_位置図情報!L984</f>
        <v>1968</v>
      </c>
      <c r="M43" s="79" t="str">
        <f>すべて_位置図情報!M984</f>
        <v>d</v>
      </c>
      <c r="N43" s="79" t="str">
        <f>すべて_位置図情報!N984</f>
        <v>d</v>
      </c>
      <c r="O43" s="79" t="str">
        <f>すべて_位置図情報!O984</f>
        <v/>
      </c>
      <c r="P43" s="79" t="str">
        <f>すべて_位置図情報!P984</f>
        <v>J</v>
      </c>
      <c r="Q43" s="79" t="str">
        <f>すべて_位置図情報!Q984</f>
        <v>有</v>
      </c>
      <c r="R43" s="79" t="str">
        <f>すべて_位置図情報!R984</f>
        <v>直営</v>
      </c>
      <c r="S43" s="126" t="str">
        <f>すべて_位置図情報!S984</f>
        <v>環境局</v>
      </c>
      <c r="T43" s="126" t="str">
        <f>すべて_位置図情報!T984</f>
        <v>環境管理部</v>
      </c>
      <c r="U43" s="126" t="str">
        <f>すべて_位置図情報!U984</f>
        <v>環境管理課</v>
      </c>
      <c r="V43" s="126" t="str">
        <f>すべて_位置図情報!V984</f>
        <v>環境情報ｸﾞﾙｰﾌﾟ</v>
      </c>
      <c r="W43" s="116" t="str">
        <f>すべて_位置図情報!W984</f>
        <v>此花区</v>
      </c>
      <c r="X43" s="116" t="str">
        <f>すべて_位置図情報!X984</f>
        <v>一般施設</v>
      </c>
      <c r="Y43" s="114">
        <f>すべて_位置図情報!Y984</f>
        <v>45</v>
      </c>
      <c r="Z43" s="127">
        <f>すべて_位置図情報!Z984</f>
        <v>0</v>
      </c>
      <c r="AA43" s="145">
        <f>すべて_位置図情報!AA984</f>
        <v>0</v>
      </c>
      <c r="AB43" s="144">
        <f>すべて_位置図情報!AB984</f>
        <v>0</v>
      </c>
      <c r="AC43" s="147">
        <f>すべて_位置図情報!AC984</f>
        <v>0</v>
      </c>
      <c r="AD43" s="147">
        <f>すべて_位置図情報!AD984</f>
        <v>0</v>
      </c>
      <c r="AE43" s="60">
        <f>すべて_位置図情報!AF984</f>
        <v>0</v>
      </c>
      <c r="AF43" s="60">
        <f>すべて_位置図情報!AG984</f>
        <v>0</v>
      </c>
      <c r="AG43" s="60">
        <f>すべて_位置図情報!AH984</f>
        <v>0</v>
      </c>
      <c r="AH43" s="60">
        <f>すべて_位置図情報!AI984</f>
        <v>0</v>
      </c>
      <c r="AI43" s="60">
        <f>すべて_位置図情報!AJ984</f>
        <v>0</v>
      </c>
      <c r="AJ43" s="60">
        <f>すべて_位置図情報!AK984</f>
        <v>0</v>
      </c>
      <c r="AK43" s="60" t="e">
        <f>すべて_位置図情報!#REF!</f>
        <v>#REF!</v>
      </c>
    </row>
    <row r="44" spans="1:37" s="27" customFormat="1" ht="22.5" customHeight="1">
      <c r="A44" s="183">
        <f t="shared" si="0"/>
        <v>39</v>
      </c>
      <c r="B44" s="7" t="str">
        <f>すべて_位置図情報!B999</f>
        <v>一般会計その他施設</v>
      </c>
      <c r="C44" s="7" t="str">
        <f>すべて_位置図情報!C999</f>
        <v>一般会計その他施設</v>
      </c>
      <c r="D44" s="45" t="str">
        <f>すべて_位置図情報!D999</f>
        <v>測定局・観測局</v>
      </c>
      <c r="E44" s="32" t="str">
        <f>すべて_位置図情報!E999</f>
        <v>地盤沈下・地下水位観測所</v>
      </c>
      <c r="F44" s="11">
        <v>1</v>
      </c>
      <c r="G44" s="13" t="str" ph="1">
        <f>すべて_位置図情報!G999</f>
        <v>此花地盤沈下観測所</v>
      </c>
      <c r="H44" s="126" t="str">
        <f>すべて_位置図情報!H999</f>
        <v>大阪市此花区島屋5-1-109</v>
      </c>
      <c r="I44" s="81">
        <f>すべて_位置図情報!I999</f>
        <v>20.399999999999999</v>
      </c>
      <c r="J44" s="80" t="str">
        <f>すべて_位置図情報!J999</f>
        <v>A</v>
      </c>
      <c r="K44" s="78">
        <f>すべて_位置図情報!K999</f>
        <v>0</v>
      </c>
      <c r="L44" s="79">
        <f>すべて_位置図情報!L999</f>
        <v>1992</v>
      </c>
      <c r="M44" s="79" t="str">
        <f>すべて_位置図情報!M999</f>
        <v>b</v>
      </c>
      <c r="N44" s="79" t="str">
        <f>すべて_位置図情報!N999</f>
        <v>b</v>
      </c>
      <c r="O44" s="79" t="str">
        <f>すべて_位置図情報!O999</f>
        <v/>
      </c>
      <c r="P44" s="79" t="str">
        <f>すべて_位置図情報!P999</f>
        <v>D</v>
      </c>
      <c r="Q44" s="79" t="str">
        <f>すべて_位置図情報!Q999</f>
        <v>無</v>
      </c>
      <c r="R44" s="79" t="str">
        <f>すべて_位置図情報!R999</f>
        <v>直営</v>
      </c>
      <c r="S44" s="126" t="str">
        <f>すべて_位置図情報!S999</f>
        <v>環境局</v>
      </c>
      <c r="T44" s="126" t="str">
        <f>すべて_位置図情報!T999</f>
        <v>環境管理部</v>
      </c>
      <c r="U44" s="126" t="str">
        <f>すべて_位置図情報!U999</f>
        <v>環境管理課</v>
      </c>
      <c r="V44" s="126" t="str">
        <f>すべて_位置図情報!V999</f>
        <v>水環境保全ｸﾞﾙｰﾌﾟ</v>
      </c>
      <c r="W44" s="116" t="str">
        <f>すべて_位置図情報!W999</f>
        <v>此花区</v>
      </c>
      <c r="X44" s="116" t="str">
        <f>すべて_位置図情報!X999</f>
        <v>一般施設</v>
      </c>
      <c r="Y44" s="114">
        <f>すべて_位置図情報!Y999</f>
        <v>46</v>
      </c>
      <c r="Z44" s="127">
        <f>すべて_位置図情報!Z999</f>
        <v>0</v>
      </c>
      <c r="AA44" s="145">
        <f>すべて_位置図情報!AA999</f>
        <v>0</v>
      </c>
      <c r="AB44" s="144">
        <f>すべて_位置図情報!AB999</f>
        <v>0</v>
      </c>
      <c r="AC44" s="147">
        <f>すべて_位置図情報!AC999</f>
        <v>0</v>
      </c>
      <c r="AD44" s="147">
        <f>すべて_位置図情報!AD999</f>
        <v>0</v>
      </c>
      <c r="AE44" s="63">
        <f>すべて_位置図情報!AF999</f>
        <v>0</v>
      </c>
      <c r="AF44" s="63">
        <f>すべて_位置図情報!AG999</f>
        <v>0</v>
      </c>
      <c r="AG44" s="63">
        <f>すべて_位置図情報!AH999</f>
        <v>0</v>
      </c>
      <c r="AH44" s="63">
        <f>すべて_位置図情報!AI999</f>
        <v>0</v>
      </c>
      <c r="AI44" s="63">
        <f>すべて_位置図情報!AJ999</f>
        <v>0</v>
      </c>
      <c r="AJ44" s="63">
        <f>すべて_位置図情報!AK999</f>
        <v>0</v>
      </c>
      <c r="AK44" s="63" t="e">
        <f>すべて_位置図情報!#REF!</f>
        <v>#REF!</v>
      </c>
    </row>
    <row r="45" spans="1:37" ht="22.5" customHeight="1">
      <c r="A45" s="183">
        <f t="shared" si="0"/>
        <v>40</v>
      </c>
      <c r="B45" s="7" t="str">
        <f>すべて_位置図情報!B1016</f>
        <v>一般会計その他施設</v>
      </c>
      <c r="C45" s="7" t="str">
        <f>すべて_位置図情報!C1016</f>
        <v>一般会計その他施設</v>
      </c>
      <c r="D45" s="44" t="str">
        <f>すべて_位置図情報!D1016</f>
        <v>倉庫</v>
      </c>
      <c r="E45" s="44" t="str">
        <f>すべて_位置図情報!E1016</f>
        <v>その他倉庫</v>
      </c>
      <c r="F45" s="11">
        <v>1</v>
      </c>
      <c r="G45" s="13" t="str" ph="1">
        <f>すべて_位置図情報!G1016</f>
        <v>此花倉庫</v>
      </c>
      <c r="H45" s="126" t="str">
        <f>すべて_位置図情報!H1016</f>
        <v>大阪市此花区西九条5-20</v>
      </c>
      <c r="I45" s="81">
        <f>すべて_位置図情報!I1016</f>
        <v>39.520000000000003</v>
      </c>
      <c r="J45" s="80" t="str">
        <f>すべて_位置図情報!J1016</f>
        <v>A</v>
      </c>
      <c r="K45" s="78">
        <f>すべて_位置図情報!K1016</f>
        <v>0</v>
      </c>
      <c r="L45" s="79">
        <f>すべて_位置図情報!L1016</f>
        <v>1985</v>
      </c>
      <c r="M45" s="79" t="str">
        <f>すべて_位置図情報!M1016</f>
        <v>c</v>
      </c>
      <c r="N45" s="79" t="str">
        <f>すべて_位置図情報!N1016</f>
        <v>b</v>
      </c>
      <c r="O45" s="79" t="str">
        <f>すべて_位置図情報!O1016</f>
        <v>〇</v>
      </c>
      <c r="P45" s="79" t="str">
        <f>すべて_位置図情報!P1016</f>
        <v>G</v>
      </c>
      <c r="Q45" s="79" t="str">
        <f>すべて_位置図情報!Q1016</f>
        <v>無</v>
      </c>
      <c r="R45" s="79" t="str">
        <f>すべて_位置図情報!R1016</f>
        <v>直営</v>
      </c>
      <c r="S45" s="126" t="str">
        <f>すべて_位置図情報!S1016</f>
        <v>環境局</v>
      </c>
      <c r="T45" s="126" t="str">
        <f>すべて_位置図情報!T1016</f>
        <v>総務部</v>
      </c>
      <c r="U45" s="126" t="str">
        <f>すべて_位置図情報!U1016</f>
        <v>施設管理課</v>
      </c>
      <c r="V45" s="126" t="str">
        <f>すべて_位置図情報!V1016</f>
        <v>施設管理ｸﾞﾙｰﾌﾟ</v>
      </c>
      <c r="W45" s="116" t="str">
        <f>すべて_位置図情報!W1016</f>
        <v>此花区</v>
      </c>
      <c r="X45" s="116" t="str">
        <f>すべて_位置図情報!X1016</f>
        <v>一般施設</v>
      </c>
      <c r="Y45" s="114">
        <f>すべて_位置図情報!Y1016</f>
        <v>47</v>
      </c>
      <c r="Z45" s="127">
        <f>すべて_位置図情報!Z1016</f>
        <v>0</v>
      </c>
      <c r="AA45" s="145">
        <f>すべて_位置図情報!AA1016</f>
        <v>0</v>
      </c>
      <c r="AB45" s="144">
        <f>すべて_位置図情報!AB1016</f>
        <v>0</v>
      </c>
      <c r="AC45" s="147">
        <f>すべて_位置図情報!AC1016</f>
        <v>0</v>
      </c>
      <c r="AD45" s="147">
        <f>すべて_位置図情報!AD1016</f>
        <v>0</v>
      </c>
      <c r="AE45" s="60">
        <f>すべて_位置図情報!AF1016</f>
        <v>0</v>
      </c>
      <c r="AF45" s="60">
        <f>すべて_位置図情報!AG1016</f>
        <v>0</v>
      </c>
      <c r="AG45" s="60">
        <f>すべて_位置図情報!AH1016</f>
        <v>0</v>
      </c>
      <c r="AH45" s="60">
        <f>すべて_位置図情報!AI1016</f>
        <v>0</v>
      </c>
      <c r="AI45" s="60">
        <f>すべて_位置図情報!AJ1016</f>
        <v>0</v>
      </c>
      <c r="AJ45" s="60">
        <f>すべて_位置図情報!AK1016</f>
        <v>0</v>
      </c>
      <c r="AK45" s="60" t="e">
        <f>すべて_位置図情報!#REF!</f>
        <v>#REF!</v>
      </c>
    </row>
    <row r="46" spans="1:37" ht="22.5" customHeight="1">
      <c r="A46" s="183">
        <f t="shared" si="0"/>
        <v>41</v>
      </c>
      <c r="B46" s="7" t="str">
        <f>すべて_位置図情報!B1017</f>
        <v>一般会計その他施設</v>
      </c>
      <c r="C46" s="7" t="str">
        <f>すべて_位置図情報!C1017</f>
        <v>一般会計その他施設</v>
      </c>
      <c r="D46" s="7" t="str">
        <f>すべて_位置図情報!D1017</f>
        <v>倉庫</v>
      </c>
      <c r="E46" s="7" t="str">
        <f>すべて_位置図情報!E1017</f>
        <v>その他倉庫</v>
      </c>
      <c r="F46" s="11">
        <v>2</v>
      </c>
      <c r="G46" s="13" t="str" ph="1">
        <f>すべて_位置図情報!G1017</f>
        <v>高見倉庫</v>
      </c>
      <c r="H46" s="126" t="str">
        <f>すべて_位置図情報!H1017</f>
        <v>大阪市此花区伝法1-4-16</v>
      </c>
      <c r="I46" s="81">
        <f>すべて_位置図情報!I1017</f>
        <v>1096.04</v>
      </c>
      <c r="J46" s="80" t="str">
        <f>すべて_位置図情報!J1017</f>
        <v>B</v>
      </c>
      <c r="K46" s="78">
        <f>すべて_位置図情報!K1017</f>
        <v>0</v>
      </c>
      <c r="L46" s="79">
        <f>すべて_位置図情報!L1017</f>
        <v>1961</v>
      </c>
      <c r="M46" s="79" t="str">
        <f>すべて_位置図情報!M1017</f>
        <v>d</v>
      </c>
      <c r="N46" s="79" t="str">
        <f>すべて_位置図情報!N1017</f>
        <v>d</v>
      </c>
      <c r="O46" s="79" t="str">
        <f>すべて_位置図情報!O1017</f>
        <v/>
      </c>
      <c r="P46" s="79" t="str">
        <f>すべて_位置図情報!P1017</f>
        <v>K</v>
      </c>
      <c r="Q46" s="79" t="str">
        <f>すべて_位置図情報!Q1017</f>
        <v>無</v>
      </c>
      <c r="R46" s="79" t="str">
        <f>すべて_位置図情報!R1017</f>
        <v>直営</v>
      </c>
      <c r="S46" s="126" t="str">
        <f>すべて_位置図情報!S1017</f>
        <v>都市整備局</v>
      </c>
      <c r="T46" s="126" t="str">
        <f>すべて_位置図情報!T1017</f>
        <v>市街地整備部</v>
      </c>
      <c r="U46" s="126" t="str">
        <f>すべて_位置図情報!U1017</f>
        <v>住環境整備課</v>
      </c>
      <c r="V46" s="126" t="str">
        <f>すべて_位置図情報!V1017</f>
        <v>密集市街地整備ｸﾞﾙｰﾌﾟ</v>
      </c>
      <c r="W46" s="116" t="str">
        <f>すべて_位置図情報!W1017</f>
        <v>此花区</v>
      </c>
      <c r="X46" s="116" t="str">
        <f>すべて_位置図情報!X1017</f>
        <v>一般施設</v>
      </c>
      <c r="Y46" s="114">
        <f>すべて_位置図情報!Y1017</f>
        <v>48</v>
      </c>
      <c r="Z46" s="127">
        <f>すべて_位置図情報!Z1017</f>
        <v>0</v>
      </c>
      <c r="AA46" s="143" t="str">
        <f>すべて_位置図情報!AA1017</f>
        <v>〇</v>
      </c>
      <c r="AB46" s="144">
        <f>すべて_位置図情報!AB1017</f>
        <v>0</v>
      </c>
      <c r="AC46" s="143" t="str">
        <f>すべて_位置図情報!AC1017</f>
        <v>〇</v>
      </c>
      <c r="AD46" s="143" t="str">
        <f>すべて_位置図情報!AD1017</f>
        <v>〇</v>
      </c>
      <c r="AE46" s="56" t="str">
        <f>すべて_位置図情報!AF1017</f>
        <v>〇</v>
      </c>
      <c r="AF46" s="56">
        <f>すべて_位置図情報!AG1017</f>
        <v>0</v>
      </c>
      <c r="AG46" s="56">
        <f>すべて_位置図情報!AH1017</f>
        <v>0</v>
      </c>
      <c r="AH46" s="56">
        <f>すべて_位置図情報!AI1017</f>
        <v>0</v>
      </c>
      <c r="AI46" s="56">
        <f>すべて_位置図情報!AJ1017</f>
        <v>0</v>
      </c>
      <c r="AJ46" s="56">
        <f>すべて_位置図情報!AK1017</f>
        <v>0</v>
      </c>
      <c r="AK46" s="56" t="e">
        <f>すべて_位置図情報!#REF!</f>
        <v>#REF!</v>
      </c>
    </row>
    <row r="47" spans="1:37" ht="22.5" customHeight="1">
      <c r="A47" s="183">
        <f t="shared" si="0"/>
        <v>42</v>
      </c>
      <c r="B47" s="7" t="str">
        <f>すべて_位置図情報!B1018</f>
        <v>一般会計その他施設</v>
      </c>
      <c r="C47" s="7" t="str">
        <f>すべて_位置図情報!C1018</f>
        <v>一般会計その他施設</v>
      </c>
      <c r="D47" s="45" t="str">
        <f>すべて_位置図情報!D1018</f>
        <v>倉庫</v>
      </c>
      <c r="E47" s="45" t="str">
        <f>すべて_位置図情報!E1018</f>
        <v>その他倉庫</v>
      </c>
      <c r="F47" s="11">
        <v>3</v>
      </c>
      <c r="G47" s="13" t="str" ph="1">
        <f>すべて_位置図情報!G1018</f>
        <v>高見仮設倉庫</v>
      </c>
      <c r="H47" s="126" t="str">
        <f>すべて_位置図情報!H1018</f>
        <v>大阪市此花区伝法1-4-16</v>
      </c>
      <c r="I47" s="81">
        <f>すべて_位置図情報!I1018</f>
        <v>92.21</v>
      </c>
      <c r="J47" s="80" t="str">
        <f>すべて_位置図情報!J1018</f>
        <v>A</v>
      </c>
      <c r="K47" s="78">
        <f>すべて_位置図情報!K1018</f>
        <v>0</v>
      </c>
      <c r="L47" s="79">
        <f>すべて_位置図情報!L1018</f>
        <v>1997</v>
      </c>
      <c r="M47" s="79" t="str">
        <f>すべて_位置図情報!M1018</f>
        <v>b</v>
      </c>
      <c r="N47" s="79" t="str">
        <f>すべて_位置図情報!N1018</f>
        <v>b</v>
      </c>
      <c r="O47" s="79" t="str">
        <f>すべて_位置図情報!O1018</f>
        <v/>
      </c>
      <c r="P47" s="79" t="str">
        <f>すべて_位置図情報!P1018</f>
        <v>D</v>
      </c>
      <c r="Q47" s="79" t="str">
        <f>すべて_位置図情報!Q1018</f>
        <v>無</v>
      </c>
      <c r="R47" s="79" t="str">
        <f>すべて_位置図情報!R1018</f>
        <v>直営</v>
      </c>
      <c r="S47" s="126" t="str">
        <f>すべて_位置図情報!S1018</f>
        <v>都市整備局</v>
      </c>
      <c r="T47" s="126" t="str">
        <f>すべて_位置図情報!T1018</f>
        <v>企画部</v>
      </c>
      <c r="U47" s="126" t="str">
        <f>すべて_位置図情報!U1018</f>
        <v>住宅政策課</v>
      </c>
      <c r="V47" s="126" t="str">
        <f>すべて_位置図情報!V1018</f>
        <v>住宅政策ｸﾞﾙｰﾌﾟ</v>
      </c>
      <c r="W47" s="116" t="str">
        <f>すべて_位置図情報!W1018</f>
        <v>此花区</v>
      </c>
      <c r="X47" s="116" t="str">
        <f>すべて_位置図情報!X1018</f>
        <v>一般施設</v>
      </c>
      <c r="Y47" s="114">
        <f>すべて_位置図情報!Y1018</f>
        <v>49</v>
      </c>
      <c r="Z47" s="127">
        <f>すべて_位置図情報!Z1018</f>
        <v>0</v>
      </c>
      <c r="AA47" s="145">
        <f>すべて_位置図情報!AA1018</f>
        <v>0</v>
      </c>
      <c r="AB47" s="144">
        <f>すべて_位置図情報!AB1018</f>
        <v>0</v>
      </c>
      <c r="AC47" s="147">
        <f>すべて_位置図情報!AC1018</f>
        <v>0</v>
      </c>
      <c r="AD47" s="147">
        <f>すべて_位置図情報!AD1018</f>
        <v>0</v>
      </c>
      <c r="AE47" s="60">
        <f>すべて_位置図情報!AF1018</f>
        <v>0</v>
      </c>
      <c r="AF47" s="60">
        <f>すべて_位置図情報!AG1018</f>
        <v>0</v>
      </c>
      <c r="AG47" s="60">
        <f>すべて_位置図情報!AH1018</f>
        <v>0</v>
      </c>
      <c r="AH47" s="60">
        <f>すべて_位置図情報!AI1018</f>
        <v>0</v>
      </c>
      <c r="AI47" s="60">
        <f>すべて_位置図情報!AJ1018</f>
        <v>0</v>
      </c>
      <c r="AJ47" s="60">
        <f>すべて_位置図情報!AK1018</f>
        <v>0</v>
      </c>
      <c r="AK47" s="60" t="e">
        <f>すべて_位置図情報!#REF!</f>
        <v>#REF!</v>
      </c>
    </row>
    <row r="48" spans="1:37" ht="22.5" customHeight="1">
      <c r="A48" s="183">
        <f t="shared" si="0"/>
        <v>43</v>
      </c>
      <c r="B48" s="45" t="str">
        <f>すべて_位置図情報!B1024</f>
        <v>一般会計その他施設</v>
      </c>
      <c r="C48" s="45" t="str">
        <f>すべて_位置図情報!C1024</f>
        <v>一般会計その他施設</v>
      </c>
      <c r="D48" s="32" t="str">
        <f>すべて_位置図情報!D1024</f>
        <v>休憩所・トイレ</v>
      </c>
      <c r="E48" s="32" t="str">
        <f>すべて_位置図情報!E1024</f>
        <v>休憩所・トイレ</v>
      </c>
      <c r="F48" s="11">
        <v>1</v>
      </c>
      <c r="G48" s="13" t="str" ph="1">
        <f>すべて_位置図情報!G1024</f>
        <v>北港白津ふ頭港湾労働者休憩所（ウイング舞洲）</v>
      </c>
      <c r="H48" s="126" t="str">
        <f>すべて_位置図情報!H1024</f>
        <v>大阪市此花区北港白津1-12-60</v>
      </c>
      <c r="I48" s="81">
        <f>すべて_位置図情報!I1024</f>
        <v>189.52</v>
      </c>
      <c r="J48" s="80" t="str">
        <f>すべて_位置図情報!J1024</f>
        <v>A</v>
      </c>
      <c r="K48" s="78">
        <f>すべて_位置図情報!K1024</f>
        <v>0</v>
      </c>
      <c r="L48" s="79">
        <f>すべて_位置図情報!L1024</f>
        <v>1997</v>
      </c>
      <c r="M48" s="79" t="str">
        <f>すべて_位置図情報!M1024</f>
        <v>b</v>
      </c>
      <c r="N48" s="79" t="str">
        <f>すべて_位置図情報!N1024</f>
        <v>b</v>
      </c>
      <c r="O48" s="79" t="str">
        <f>すべて_位置図情報!O1024</f>
        <v/>
      </c>
      <c r="P48" s="79" t="str">
        <f>すべて_位置図情報!P1024</f>
        <v>D</v>
      </c>
      <c r="Q48" s="79" t="str">
        <f>すべて_位置図情報!Q1024</f>
        <v>無</v>
      </c>
      <c r="R48" s="79" t="str">
        <f>すべて_位置図情報!R1024</f>
        <v>指定管理（無料施設）</v>
      </c>
      <c r="S48" s="126" t="str">
        <f>すべて_位置図情報!S1024</f>
        <v>大阪港湾局</v>
      </c>
      <c r="T48" s="126" t="str">
        <f>すべて_位置図情報!T1024</f>
        <v>計画整備部</v>
      </c>
      <c r="U48" s="126" t="str">
        <f>すべて_位置図情報!U1024</f>
        <v>振興課</v>
      </c>
      <c r="V48" s="124" t="str">
        <f>すべて_位置図情報!V1024</f>
        <v>－</v>
      </c>
      <c r="W48" s="116" t="str">
        <f>すべて_位置図情報!W1024</f>
        <v>此花区</v>
      </c>
      <c r="X48" s="116" t="str">
        <f>すべて_位置図情報!X1024</f>
        <v>一般施設</v>
      </c>
      <c r="Y48" s="114">
        <f>すべて_位置図情報!Y1024</f>
        <v>51</v>
      </c>
      <c r="Z48" s="127">
        <f>すべて_位置図情報!Z1024</f>
        <v>0</v>
      </c>
      <c r="AA48" s="145">
        <f>すべて_位置図情報!AA1024</f>
        <v>0</v>
      </c>
      <c r="AB48" s="144">
        <f>すべて_位置図情報!AB1024</f>
        <v>0</v>
      </c>
      <c r="AC48" s="147">
        <f>すべて_位置図情報!AC1024</f>
        <v>0</v>
      </c>
      <c r="AD48" s="147">
        <f>すべて_位置図情報!AD1024</f>
        <v>0</v>
      </c>
      <c r="AE48" s="60">
        <f>すべて_位置図情報!AF1024</f>
        <v>0</v>
      </c>
      <c r="AF48" s="60">
        <f>すべて_位置図情報!AG1024</f>
        <v>0</v>
      </c>
      <c r="AG48" s="60">
        <f>すべて_位置図情報!AH1024</f>
        <v>0</v>
      </c>
      <c r="AH48" s="60">
        <f>すべて_位置図情報!AI1024</f>
        <v>0</v>
      </c>
      <c r="AI48" s="60">
        <f>すべて_位置図情報!AJ1024</f>
        <v>0</v>
      </c>
      <c r="AJ48" s="60">
        <f>すべて_位置図情報!AK1024</f>
        <v>0</v>
      </c>
      <c r="AK48" s="60" t="e">
        <f>すべて_位置図情報!#REF!</f>
        <v>#REF!</v>
      </c>
    </row>
    <row r="49" spans="1:37" ht="22.5" customHeight="1">
      <c r="A49" s="183">
        <f t="shared" si="0"/>
        <v>44</v>
      </c>
      <c r="B49" s="44" t="str">
        <f>すべて_位置図情報!B1061</f>
        <v>インフラ関係施設</v>
      </c>
      <c r="C49" s="44" t="str">
        <f>すべて_位置図情報!C1061</f>
        <v>一般会計インフラ施設</v>
      </c>
      <c r="D49" s="32" t="str">
        <f>すべて_位置図情報!D1061</f>
        <v>渡船施設</v>
      </c>
      <c r="E49" s="32" t="str">
        <f>すべて_位置図情報!E1061</f>
        <v>渡船施設</v>
      </c>
      <c r="F49" s="11">
        <v>1</v>
      </c>
      <c r="G49" s="13" t="str" ph="1">
        <f>すべて_位置図情報!G1061</f>
        <v>天保山渡船場右岸待合所</v>
      </c>
      <c r="H49" s="126" t="str">
        <f>すべて_位置図情報!H1061</f>
        <v>大阪市此花区桜島3-10-34</v>
      </c>
      <c r="I49" s="81">
        <f>すべて_位置図情報!I1061</f>
        <v>48.74</v>
      </c>
      <c r="J49" s="80" t="str">
        <f>すべて_位置図情報!J1061</f>
        <v>A</v>
      </c>
      <c r="K49" s="78">
        <f>すべて_位置図情報!K1061</f>
        <v>0</v>
      </c>
      <c r="L49" s="79">
        <f>すべて_位置図情報!L1061</f>
        <v>2002</v>
      </c>
      <c r="M49" s="79" t="str">
        <f>すべて_位置図情報!M1061</f>
        <v>b</v>
      </c>
      <c r="N49" s="79" t="str">
        <f>すべて_位置図情報!N1061</f>
        <v>b</v>
      </c>
      <c r="O49" s="79" t="str">
        <f>すべて_位置図情報!O1061</f>
        <v/>
      </c>
      <c r="P49" s="79" t="str">
        <f>すべて_位置図情報!P1061</f>
        <v>D</v>
      </c>
      <c r="Q49" s="79" t="str">
        <f>すべて_位置図情報!Q1061</f>
        <v>無</v>
      </c>
      <c r="R49" s="79" t="str">
        <f>すべて_位置図情報!R1061</f>
        <v>直営</v>
      </c>
      <c r="S49" s="126" t="str">
        <f>すべて_位置図情報!S1061</f>
        <v>建設局</v>
      </c>
      <c r="T49" s="126" t="str">
        <f>すべて_位置図情報!T1061</f>
        <v>西部方面管理事務所</v>
      </c>
      <c r="U49" s="126" t="str">
        <f>すべて_位置図情報!U1061</f>
        <v>河川･渡船管理事務所</v>
      </c>
      <c r="V49" s="124" t="str">
        <f>すべて_位置図情報!V1061</f>
        <v>－</v>
      </c>
      <c r="W49" s="116" t="str">
        <f>すべて_位置図情報!W1061</f>
        <v>此花区</v>
      </c>
      <c r="X49" s="116" t="str">
        <f>すべて_位置図情報!X1061</f>
        <v>一般施設</v>
      </c>
      <c r="Y49" s="114">
        <f>すべて_位置図情報!Y1061</f>
        <v>52</v>
      </c>
      <c r="Z49" s="127">
        <f>すべて_位置図情報!Z1061</f>
        <v>0</v>
      </c>
      <c r="AA49" s="145">
        <f>すべて_位置図情報!AA1061</f>
        <v>0</v>
      </c>
      <c r="AB49" s="144">
        <f>すべて_位置図情報!AB1061</f>
        <v>0</v>
      </c>
      <c r="AC49" s="147">
        <f>すべて_位置図情報!AC1061</f>
        <v>0</v>
      </c>
      <c r="AD49" s="147">
        <f>すべて_位置図情報!AD1061</f>
        <v>0</v>
      </c>
      <c r="AE49" s="60">
        <f>すべて_位置図情報!AF1061</f>
        <v>0</v>
      </c>
      <c r="AF49" s="60">
        <f>すべて_位置図情報!AG1061</f>
        <v>0</v>
      </c>
      <c r="AG49" s="60">
        <f>すべて_位置図情報!AH1061</f>
        <v>0</v>
      </c>
      <c r="AH49" s="60">
        <f>すべて_位置図情報!AI1061</f>
        <v>0</v>
      </c>
      <c r="AI49" s="60">
        <f>すべて_位置図情報!AJ1061</f>
        <v>0</v>
      </c>
      <c r="AJ49" s="60">
        <f>すべて_位置図情報!AK1061</f>
        <v>0</v>
      </c>
      <c r="AK49" s="60" t="e">
        <f>すべて_位置図情報!#REF!</f>
        <v>#REF!</v>
      </c>
    </row>
    <row r="50" spans="1:37" ht="22.5" customHeight="1">
      <c r="A50" s="183">
        <f t="shared" si="0"/>
        <v>45</v>
      </c>
      <c r="B50" s="7" t="str">
        <f>すべて_位置図情報!B1078</f>
        <v>インフラ関係施設</v>
      </c>
      <c r="C50" s="45" t="str">
        <f>すべて_位置図情報!C1078</f>
        <v>一般会計インフラ施設</v>
      </c>
      <c r="D50" s="32" t="str">
        <f>すべて_位置図情報!D1078</f>
        <v>ポンプ場等</v>
      </c>
      <c r="E50" s="32" t="str">
        <f>すべて_位置図情報!E1078</f>
        <v>ポンプ場等</v>
      </c>
      <c r="F50" s="11">
        <v>1</v>
      </c>
      <c r="G50" s="13" t="str" ph="1">
        <f>すべて_位置図情報!G1078</f>
        <v>常吉排水ポンプ室</v>
      </c>
      <c r="H50" s="126" t="str">
        <f>すべて_位置図情報!H1078</f>
        <v>大阪市此花区常吉1-1</v>
      </c>
      <c r="I50" s="81">
        <f>すべて_位置図情報!I1078</f>
        <v>105.09</v>
      </c>
      <c r="J50" s="80" t="str">
        <f>すべて_位置図情報!J1078</f>
        <v>A</v>
      </c>
      <c r="K50" s="78">
        <f>すべて_位置図情報!K1078</f>
        <v>0</v>
      </c>
      <c r="L50" s="79">
        <f>すべて_位置図情報!L1078</f>
        <v>1993</v>
      </c>
      <c r="M50" s="79" t="str">
        <f>すべて_位置図情報!M1078</f>
        <v>b</v>
      </c>
      <c r="N50" s="79" t="str">
        <f>すべて_位置図情報!N1078</f>
        <v>b</v>
      </c>
      <c r="O50" s="79" t="str">
        <f>すべて_位置図情報!O1078</f>
        <v/>
      </c>
      <c r="P50" s="79" t="str">
        <f>すべて_位置図情報!P1078</f>
        <v>D</v>
      </c>
      <c r="Q50" s="79" t="str">
        <f>すべて_位置図情報!Q1078</f>
        <v>無</v>
      </c>
      <c r="R50" s="79" t="str">
        <f>すべて_位置図情報!R1078</f>
        <v>直営</v>
      </c>
      <c r="S50" s="126" t="str">
        <f>すべて_位置図情報!S1078</f>
        <v>大阪港湾局</v>
      </c>
      <c r="T50" s="126" t="str">
        <f>すべて_位置図情報!T1078</f>
        <v>施設管理部</v>
      </c>
      <c r="U50" s="126" t="str">
        <f>すべて_位置図情報!U1078</f>
        <v>施設課</v>
      </c>
      <c r="V50" s="126" t="str">
        <f>すべて_位置図情報!V1078</f>
        <v>施設管理ｸﾞﾙｰﾌﾟ</v>
      </c>
      <c r="W50" s="116" t="str">
        <f>すべて_位置図情報!W1078</f>
        <v>此花区</v>
      </c>
      <c r="X50" s="116" t="str">
        <f>すべて_位置図情報!X1078</f>
        <v>一般施設</v>
      </c>
      <c r="Y50" s="114">
        <f>すべて_位置図情報!Y1078</f>
        <v>54</v>
      </c>
      <c r="Z50" s="127">
        <f>すべて_位置図情報!Z1078</f>
        <v>0</v>
      </c>
      <c r="AA50" s="145">
        <f>すべて_位置図情報!AA1078</f>
        <v>0</v>
      </c>
      <c r="AB50" s="144">
        <f>すべて_位置図情報!AB1078</f>
        <v>0</v>
      </c>
      <c r="AC50" s="147">
        <f>すべて_位置図情報!AC1078</f>
        <v>0</v>
      </c>
      <c r="AD50" s="147">
        <f>すべて_位置図情報!AD1078</f>
        <v>0</v>
      </c>
      <c r="AE50" s="60">
        <f>すべて_位置図情報!AF1078</f>
        <v>0</v>
      </c>
      <c r="AF50" s="60">
        <f>すべて_位置図情報!AG1078</f>
        <v>0</v>
      </c>
      <c r="AG50" s="60">
        <f>すべて_位置図情報!AH1078</f>
        <v>0</v>
      </c>
      <c r="AH50" s="60">
        <f>すべて_位置図情報!AI1078</f>
        <v>0</v>
      </c>
      <c r="AI50" s="60">
        <f>すべて_位置図情報!AJ1078</f>
        <v>0</v>
      </c>
      <c r="AJ50" s="60">
        <f>すべて_位置図情報!AK1078</f>
        <v>0</v>
      </c>
      <c r="AK50" s="60" t="e">
        <f>すべて_位置図情報!#REF!</f>
        <v>#REF!</v>
      </c>
    </row>
    <row r="51" spans="1:37" s="29" customFormat="1" ht="22.5" customHeight="1">
      <c r="A51" s="183">
        <f t="shared" si="0"/>
        <v>46</v>
      </c>
      <c r="B51" s="7" t="str">
        <f>すべて_位置図情報!B1084</f>
        <v>インフラ関係施設</v>
      </c>
      <c r="C51" s="44" t="str">
        <f>すべて_位置図情報!C1084</f>
        <v>駐車場</v>
      </c>
      <c r="D51" s="44" t="str">
        <f>すべて_位置図情報!D1084</f>
        <v>自転車管理事務所</v>
      </c>
      <c r="E51" s="32" t="str">
        <f>すべて_位置図情報!E1084</f>
        <v>自転車保管所管理事務所</v>
      </c>
      <c r="F51" s="11">
        <v>1</v>
      </c>
      <c r="G51" s="13" t="str" ph="1">
        <f>すべて_位置図情報!G1084</f>
        <v>北港自転車保管所管理事務所</v>
      </c>
      <c r="H51" s="126" t="str">
        <f>すべて_位置図情報!H1084</f>
        <v>大阪市此花区北港2-1</v>
      </c>
      <c r="I51" s="81">
        <f>すべて_位置図情報!I1084</f>
        <v>25.65</v>
      </c>
      <c r="J51" s="80" t="str">
        <f>すべて_位置図情報!J1084</f>
        <v>A</v>
      </c>
      <c r="K51" s="78">
        <f>すべて_位置図情報!K1084</f>
        <v>0</v>
      </c>
      <c r="L51" s="79">
        <f>すべて_位置図情報!L1084</f>
        <v>1999</v>
      </c>
      <c r="M51" s="79" t="str">
        <f>すべて_位置図情報!M1084</f>
        <v>b</v>
      </c>
      <c r="N51" s="79" t="str">
        <f>すべて_位置図情報!N1084</f>
        <v>b</v>
      </c>
      <c r="O51" s="79" t="str">
        <f>すべて_位置図情報!O1084</f>
        <v/>
      </c>
      <c r="P51" s="79" t="str">
        <f>すべて_位置図情報!P1084</f>
        <v>D</v>
      </c>
      <c r="Q51" s="79" t="str">
        <f>すべて_位置図情報!Q1084</f>
        <v>無</v>
      </c>
      <c r="R51" s="79" t="str">
        <f>すべて_位置図情報!R1084</f>
        <v>全部委託</v>
      </c>
      <c r="S51" s="126" t="str">
        <f>すべて_位置図情報!S1084</f>
        <v>建設局</v>
      </c>
      <c r="T51" s="126" t="str">
        <f>すべて_位置図情報!T1084</f>
        <v>総務部</v>
      </c>
      <c r="U51" s="126" t="str">
        <f>すべて_位置図情報!U1084</f>
        <v>管理課</v>
      </c>
      <c r="V51" s="126" t="str">
        <f>すべて_位置図情報!V1084</f>
        <v>自転車対策担当</v>
      </c>
      <c r="W51" s="116" t="str">
        <f>すべて_位置図情報!W1084</f>
        <v>此花区</v>
      </c>
      <c r="X51" s="116" t="str">
        <f>すべて_位置図情報!X1084</f>
        <v>一般施設</v>
      </c>
      <c r="Y51" s="114">
        <f>すべて_位置図情報!Y1084</f>
        <v>55</v>
      </c>
      <c r="Z51" s="127">
        <f>すべて_位置図情報!Z1084</f>
        <v>0</v>
      </c>
      <c r="AA51" s="145">
        <f>すべて_位置図情報!AA1084</f>
        <v>0</v>
      </c>
      <c r="AB51" s="144">
        <f>すべて_位置図情報!AB1084</f>
        <v>0</v>
      </c>
      <c r="AC51" s="145">
        <f>すべて_位置図情報!AC1084</f>
        <v>0</v>
      </c>
      <c r="AD51" s="145">
        <f>すべて_位置図情報!AD1084</f>
        <v>0</v>
      </c>
      <c r="AE51" s="61">
        <f>すべて_位置図情報!AF1084</f>
        <v>0</v>
      </c>
      <c r="AF51" s="61">
        <f>すべて_位置図情報!AG1084</f>
        <v>0</v>
      </c>
      <c r="AG51" s="61">
        <f>すべて_位置図情報!AH1084</f>
        <v>0</v>
      </c>
      <c r="AH51" s="61">
        <f>すべて_位置図情報!AI1084</f>
        <v>0</v>
      </c>
      <c r="AI51" s="61">
        <f>すべて_位置図情報!AJ1084</f>
        <v>0</v>
      </c>
      <c r="AJ51" s="61">
        <f>すべて_位置図情報!AK1084</f>
        <v>0</v>
      </c>
      <c r="AK51" s="61" t="e">
        <f>すべて_位置図情報!#REF!</f>
        <v>#REF!</v>
      </c>
    </row>
    <row r="52" spans="1:37" ht="22.5" customHeight="1">
      <c r="A52" s="183">
        <f t="shared" si="0"/>
        <v>47</v>
      </c>
      <c r="B52" s="7" t="str">
        <f>すべて_位置図情報!B1125</f>
        <v>インフラ関係施設</v>
      </c>
      <c r="C52" s="45" t="str">
        <f>すべて_位置図情報!C1125</f>
        <v>駐車場</v>
      </c>
      <c r="D52" s="45" t="str">
        <f>すべて_位置図情報!D1125</f>
        <v>自転車管理事務所</v>
      </c>
      <c r="E52" s="32" t="str">
        <f>すべて_位置図情報!E1125</f>
        <v>自転車駐車場管理事務所</v>
      </c>
      <c r="F52" s="11">
        <v>1</v>
      </c>
      <c r="G52" s="13" t="str" ph="1">
        <f>すべて_位置図情報!G1125</f>
        <v>安治川口駅自転車駐車場管理事務所</v>
      </c>
      <c r="H52" s="126" t="str">
        <f>すべて_位置図情報!H1125</f>
        <v>大阪市此花区島屋6-1</v>
      </c>
      <c r="I52" s="81">
        <f>すべて_位置図情報!I1125</f>
        <v>12.15</v>
      </c>
      <c r="J52" s="80" t="str">
        <f>すべて_位置図情報!J1125</f>
        <v>A</v>
      </c>
      <c r="K52" s="78">
        <f>すべて_位置図情報!K1125</f>
        <v>0</v>
      </c>
      <c r="L52" s="79">
        <f>すべて_位置図情報!L1125</f>
        <v>2010</v>
      </c>
      <c r="M52" s="79" t="str">
        <f>すべて_位置図情報!M1125</f>
        <v>a</v>
      </c>
      <c r="N52" s="79" t="str">
        <f>すべて_位置図情報!N1125</f>
        <v>a</v>
      </c>
      <c r="O52" s="79" t="str">
        <f>すべて_位置図情報!O1125</f>
        <v/>
      </c>
      <c r="P52" s="79" t="str">
        <f>すべて_位置図情報!P1125</f>
        <v>A</v>
      </c>
      <c r="Q52" s="79" t="str">
        <f>すべて_位置図情報!Q1125</f>
        <v>無</v>
      </c>
      <c r="R52" s="79" t="str">
        <f>すべて_位置図情報!R1125</f>
        <v>指定管理（利用料金施設）</v>
      </c>
      <c r="S52" s="126" t="str">
        <f>すべて_位置図情報!S1125</f>
        <v>建設局</v>
      </c>
      <c r="T52" s="126" t="str">
        <f>すべて_位置図情報!T1125</f>
        <v>総務部</v>
      </c>
      <c r="U52" s="126" t="str">
        <f>すべて_位置図情報!U1125</f>
        <v>管理課</v>
      </c>
      <c r="V52" s="126" t="str">
        <f>すべて_位置図情報!V1125</f>
        <v>自転車対策担当</v>
      </c>
      <c r="W52" s="116" t="str">
        <f>すべて_位置図情報!W1125</f>
        <v>此花区</v>
      </c>
      <c r="X52" s="116" t="str">
        <f>すべて_位置図情報!X1125</f>
        <v>一般施設</v>
      </c>
      <c r="Y52" s="114">
        <f>すべて_位置図情報!Y1125</f>
        <v>56</v>
      </c>
      <c r="Z52" s="127">
        <f>すべて_位置図情報!Z1125</f>
        <v>0</v>
      </c>
      <c r="AA52" s="145">
        <f>すべて_位置図情報!AA1125</f>
        <v>0</v>
      </c>
      <c r="AB52" s="144">
        <f>すべて_位置図情報!AB1125</f>
        <v>0</v>
      </c>
      <c r="AC52" s="147">
        <f>すべて_位置図情報!AC1125</f>
        <v>0</v>
      </c>
      <c r="AD52" s="147">
        <f>すべて_位置図情報!AD1125</f>
        <v>0</v>
      </c>
      <c r="AE52" s="60">
        <f>すべて_位置図情報!AF1125</f>
        <v>0</v>
      </c>
      <c r="AF52" s="60">
        <f>すべて_位置図情報!AG1125</f>
        <v>0</v>
      </c>
      <c r="AG52" s="60">
        <f>すべて_位置図情報!AH1125</f>
        <v>0</v>
      </c>
      <c r="AH52" s="60">
        <f>すべて_位置図情報!AI1125</f>
        <v>0</v>
      </c>
      <c r="AI52" s="60">
        <f>すべて_位置図情報!AJ1125</f>
        <v>0</v>
      </c>
      <c r="AJ52" s="60">
        <f>すべて_位置図情報!AK1125</f>
        <v>0</v>
      </c>
      <c r="AK52" s="60" t="e">
        <f>すべて_位置図情報!#REF!</f>
        <v>#REF!</v>
      </c>
    </row>
    <row r="53" spans="1:37" ht="22.5" customHeight="1">
      <c r="A53" s="183">
        <f t="shared" si="0"/>
        <v>48</v>
      </c>
      <c r="B53" s="7" t="str">
        <f>すべて_位置図情報!B1286</f>
        <v>インフラ関係施設</v>
      </c>
      <c r="C53" s="38" t="str">
        <f>すべて_位置図情報!C1286</f>
        <v>公園付帯施設</v>
      </c>
      <c r="D53" s="44" t="str">
        <f>すべて_位置図情報!D1286</f>
        <v>公園付帯施設</v>
      </c>
      <c r="E53" s="86" t="str">
        <f>すべて_位置図情報!E1286</f>
        <v>公園付帯施設</v>
      </c>
      <c r="F53" s="11">
        <v>1</v>
      </c>
      <c r="G53" s="13" t="str" ph="1">
        <f>すべて_位置図情報!G1286</f>
        <v>高見公園</v>
      </c>
      <c r="H53" s="126" t="str">
        <f>すべて_位置図情報!H1286</f>
        <v>大阪市此花区高見1-5</v>
      </c>
      <c r="I53" s="81">
        <f>すべて_位置図情報!I1286</f>
        <v>19.2</v>
      </c>
      <c r="J53" s="80" t="str">
        <f>すべて_位置図情報!J1286</f>
        <v>A</v>
      </c>
      <c r="K53" s="78">
        <f>すべて_位置図情報!K1286</f>
        <v>0</v>
      </c>
      <c r="L53" s="79">
        <f>すべて_位置図情報!L1286</f>
        <v>1995</v>
      </c>
      <c r="M53" s="79" t="str">
        <f>すべて_位置図情報!M1286</f>
        <v>b</v>
      </c>
      <c r="N53" s="79" t="str">
        <f>すべて_位置図情報!N1286</f>
        <v>b</v>
      </c>
      <c r="O53" s="79" t="str">
        <f>すべて_位置図情報!O1286</f>
        <v/>
      </c>
      <c r="P53" s="79" t="str">
        <f>すべて_位置図情報!P1286</f>
        <v>D</v>
      </c>
      <c r="Q53" s="79" t="str">
        <f>すべて_位置図情報!Q1286</f>
        <v>無</v>
      </c>
      <c r="R53" s="79" t="str">
        <f>すべて_位置図情報!R1286</f>
        <v>直営</v>
      </c>
      <c r="S53" s="126" t="str">
        <f>すべて_位置図情報!S1286</f>
        <v>建設局</v>
      </c>
      <c r="T53" s="126" t="str">
        <f>すべて_位置図情報!T1286</f>
        <v>公園緑化部</v>
      </c>
      <c r="U53" s="126" t="str">
        <f>すべて_位置図情報!U1286</f>
        <v>公園課</v>
      </c>
      <c r="V53" s="124" t="str">
        <f>すべて_位置図情報!V1286</f>
        <v>－</v>
      </c>
      <c r="W53" s="116" t="str">
        <f>すべて_位置図情報!W1286</f>
        <v>此花区</v>
      </c>
      <c r="X53" s="116" t="str">
        <f>すべて_位置図情報!X1286</f>
        <v>一般施設</v>
      </c>
      <c r="Y53" s="114">
        <f>すべて_位置図情報!Y1286</f>
        <v>57</v>
      </c>
      <c r="Z53" s="127">
        <f>すべて_位置図情報!Z1286</f>
        <v>0</v>
      </c>
      <c r="AA53" s="145">
        <f>すべて_位置図情報!AA1286</f>
        <v>0</v>
      </c>
      <c r="AB53" s="144">
        <f>すべて_位置図情報!AB1286</f>
        <v>0</v>
      </c>
      <c r="AC53" s="147">
        <f>すべて_位置図情報!AC1286</f>
        <v>0</v>
      </c>
      <c r="AD53" s="147">
        <f>すべて_位置図情報!AD1286</f>
        <v>0</v>
      </c>
      <c r="AE53" s="60">
        <f>すべて_位置図情報!AF1286</f>
        <v>0</v>
      </c>
      <c r="AF53" s="60">
        <f>すべて_位置図情報!AG1286</f>
        <v>0</v>
      </c>
      <c r="AG53" s="60">
        <f>すべて_位置図情報!AH1286</f>
        <v>0</v>
      </c>
      <c r="AH53" s="60">
        <f>すべて_位置図情報!AI1286</f>
        <v>0</v>
      </c>
      <c r="AI53" s="60">
        <f>すべて_位置図情報!AJ1286</f>
        <v>0</v>
      </c>
      <c r="AJ53" s="60">
        <f>すべて_位置図情報!AK1286</f>
        <v>0</v>
      </c>
      <c r="AK53" s="60" t="e">
        <f>すべて_位置図情報!#REF!</f>
        <v>#REF!</v>
      </c>
    </row>
    <row r="54" spans="1:37" ht="22.5" customHeight="1">
      <c r="A54" s="183">
        <f t="shared" si="0"/>
        <v>49</v>
      </c>
      <c r="B54" s="7" t="str">
        <f>すべて_位置図情報!B1287</f>
        <v>インフラ関係施設</v>
      </c>
      <c r="C54" s="41" t="str">
        <f>すべて_位置図情報!C1287</f>
        <v>公園付帯施設</v>
      </c>
      <c r="D54" s="7" t="str">
        <f>すべて_位置図情報!D1287</f>
        <v>公園付帯施設</v>
      </c>
      <c r="E54" s="43" t="str">
        <f>すべて_位置図情報!E1287</f>
        <v>公園付帯施設</v>
      </c>
      <c r="F54" s="11">
        <v>2</v>
      </c>
      <c r="G54" s="13" t="str" ph="1">
        <f>すべて_位置図情報!G1287</f>
        <v>此花公園</v>
      </c>
      <c r="H54" s="126" t="str">
        <f>すべて_位置図情報!H1287</f>
        <v>大阪市此花区春日出北1-5</v>
      </c>
      <c r="I54" s="81">
        <f>すべて_位置図情報!I1287</f>
        <v>19.2</v>
      </c>
      <c r="J54" s="80" t="str">
        <f>すべて_位置図情報!J1287</f>
        <v>A</v>
      </c>
      <c r="K54" s="78">
        <f>すべて_位置図情報!K1287</f>
        <v>0</v>
      </c>
      <c r="L54" s="79">
        <f>すべて_位置図情報!L1287</f>
        <v>2003</v>
      </c>
      <c r="M54" s="79" t="str">
        <f>すべて_位置図情報!M1287</f>
        <v>b</v>
      </c>
      <c r="N54" s="79" t="str">
        <f>すべて_位置図情報!N1287</f>
        <v>b</v>
      </c>
      <c r="O54" s="79" t="str">
        <f>すべて_位置図情報!O1287</f>
        <v/>
      </c>
      <c r="P54" s="79" t="str">
        <f>すべて_位置図情報!P1287</f>
        <v>D</v>
      </c>
      <c r="Q54" s="79" t="str">
        <f>すべて_位置図情報!Q1287</f>
        <v>無</v>
      </c>
      <c r="R54" s="79" t="str">
        <f>すべて_位置図情報!R1287</f>
        <v>直営</v>
      </c>
      <c r="S54" s="126" t="str">
        <f>すべて_位置図情報!S1287</f>
        <v>建設局</v>
      </c>
      <c r="T54" s="126" t="str">
        <f>すべて_位置図情報!T1287</f>
        <v>公園緑化部</v>
      </c>
      <c r="U54" s="126" t="str">
        <f>すべて_位置図情報!U1287</f>
        <v>公園課</v>
      </c>
      <c r="V54" s="124" t="str">
        <f>すべて_位置図情報!V1287</f>
        <v>－</v>
      </c>
      <c r="W54" s="116" t="str">
        <f>すべて_位置図情報!W1287</f>
        <v>此花区</v>
      </c>
      <c r="X54" s="116" t="str">
        <f>すべて_位置図情報!X1287</f>
        <v>一般施設</v>
      </c>
      <c r="Y54" s="114">
        <f>すべて_位置図情報!Y1287</f>
        <v>58</v>
      </c>
      <c r="Z54" s="127">
        <f>すべて_位置図情報!Z1287</f>
        <v>0</v>
      </c>
      <c r="AA54" s="145">
        <f>すべて_位置図情報!AA1287</f>
        <v>0</v>
      </c>
      <c r="AB54" s="144">
        <f>すべて_位置図情報!AB1287</f>
        <v>0</v>
      </c>
      <c r="AC54" s="147">
        <f>すべて_位置図情報!AC1287</f>
        <v>0</v>
      </c>
      <c r="AD54" s="147">
        <f>すべて_位置図情報!AD1287</f>
        <v>0</v>
      </c>
      <c r="AE54" s="60">
        <f>すべて_位置図情報!AF1287</f>
        <v>0</v>
      </c>
      <c r="AF54" s="60">
        <f>すべて_位置図情報!AG1287</f>
        <v>0</v>
      </c>
      <c r="AG54" s="60">
        <f>すべて_位置図情報!AH1287</f>
        <v>0</v>
      </c>
      <c r="AH54" s="60">
        <f>すべて_位置図情報!AI1287</f>
        <v>0</v>
      </c>
      <c r="AI54" s="60">
        <f>すべて_位置図情報!AJ1287</f>
        <v>0</v>
      </c>
      <c r="AJ54" s="60">
        <f>すべて_位置図情報!AK1287</f>
        <v>0</v>
      </c>
      <c r="AK54" s="60" t="e">
        <f>すべて_位置図情報!#REF!</f>
        <v>#REF!</v>
      </c>
    </row>
    <row r="55" spans="1:37" ht="22.5" customHeight="1">
      <c r="A55" s="183">
        <f t="shared" si="0"/>
        <v>50</v>
      </c>
      <c r="B55" s="7" t="str">
        <f>すべて_位置図情報!B1288</f>
        <v>インフラ関係施設</v>
      </c>
      <c r="C55" s="41" t="str">
        <f>すべて_位置図情報!C1288</f>
        <v>公園付帯施設</v>
      </c>
      <c r="D55" s="7" t="str">
        <f>すべて_位置図情報!D1288</f>
        <v>公園付帯施設</v>
      </c>
      <c r="E55" s="43" t="str">
        <f>すべて_位置図情報!E1288</f>
        <v>公園付帯施設</v>
      </c>
      <c r="F55" s="11">
        <v>3</v>
      </c>
      <c r="G55" s="13" t="str" ph="1">
        <f>すべて_位置図情報!G1288</f>
        <v>春日出公園</v>
      </c>
      <c r="H55" s="126" t="str">
        <f>すべて_位置図情報!H1288</f>
        <v>大阪市此花区春日出南1-2</v>
      </c>
      <c r="I55" s="81">
        <f>すべて_位置図情報!I1288</f>
        <v>19.2</v>
      </c>
      <c r="J55" s="80" t="str">
        <f>すべて_位置図情報!J1288</f>
        <v>A</v>
      </c>
      <c r="K55" s="78">
        <f>すべて_位置図情報!K1288</f>
        <v>0</v>
      </c>
      <c r="L55" s="79">
        <f>すべて_位置図情報!L1288</f>
        <v>1996</v>
      </c>
      <c r="M55" s="79" t="str">
        <f>すべて_位置図情報!M1288</f>
        <v>b</v>
      </c>
      <c r="N55" s="79" t="str">
        <f>すべて_位置図情報!N1288</f>
        <v>b</v>
      </c>
      <c r="O55" s="79" t="str">
        <f>すべて_位置図情報!O1288</f>
        <v/>
      </c>
      <c r="P55" s="79" t="str">
        <f>すべて_位置図情報!P1288</f>
        <v>D</v>
      </c>
      <c r="Q55" s="79" t="str">
        <f>すべて_位置図情報!Q1288</f>
        <v>無</v>
      </c>
      <c r="R55" s="79" t="str">
        <f>すべて_位置図情報!R1288</f>
        <v>直営</v>
      </c>
      <c r="S55" s="126" t="str">
        <f>すべて_位置図情報!S1288</f>
        <v>建設局</v>
      </c>
      <c r="T55" s="126" t="str">
        <f>すべて_位置図情報!T1288</f>
        <v>公園緑化部</v>
      </c>
      <c r="U55" s="126" t="str">
        <f>すべて_位置図情報!U1288</f>
        <v>公園課</v>
      </c>
      <c r="V55" s="124" t="str">
        <f>すべて_位置図情報!V1288</f>
        <v>－</v>
      </c>
      <c r="W55" s="116" t="str">
        <f>すべて_位置図情報!W1288</f>
        <v>此花区</v>
      </c>
      <c r="X55" s="116" t="str">
        <f>すべて_位置図情報!X1288</f>
        <v>一般施設</v>
      </c>
      <c r="Y55" s="114">
        <f>すべて_位置図情報!Y1288</f>
        <v>59</v>
      </c>
      <c r="Z55" s="127">
        <f>すべて_位置図情報!Z1288</f>
        <v>0</v>
      </c>
      <c r="AA55" s="145">
        <f>すべて_位置図情報!AA1288</f>
        <v>0</v>
      </c>
      <c r="AB55" s="144">
        <f>すべて_位置図情報!AB1288</f>
        <v>0</v>
      </c>
      <c r="AC55" s="147">
        <f>すべて_位置図情報!AC1288</f>
        <v>0</v>
      </c>
      <c r="AD55" s="147">
        <f>すべて_位置図情報!AD1288</f>
        <v>0</v>
      </c>
      <c r="AE55" s="60">
        <f>すべて_位置図情報!AF1288</f>
        <v>0</v>
      </c>
      <c r="AF55" s="60">
        <f>すべて_位置図情報!AG1288</f>
        <v>0</v>
      </c>
      <c r="AG55" s="60">
        <f>すべて_位置図情報!AH1288</f>
        <v>0</v>
      </c>
      <c r="AH55" s="60">
        <f>すべて_位置図情報!AI1288</f>
        <v>0</v>
      </c>
      <c r="AI55" s="60">
        <f>すべて_位置図情報!AJ1288</f>
        <v>0</v>
      </c>
      <c r="AJ55" s="60">
        <f>すべて_位置図情報!AK1288</f>
        <v>0</v>
      </c>
      <c r="AK55" s="60" t="e">
        <f>すべて_位置図情報!#REF!</f>
        <v>#REF!</v>
      </c>
    </row>
    <row r="56" spans="1:37" ht="22.5" customHeight="1">
      <c r="A56" s="183">
        <f t="shared" si="0"/>
        <v>51</v>
      </c>
      <c r="B56" s="7" t="str">
        <f>すべて_位置図情報!B1289</f>
        <v>インフラ関係施設</v>
      </c>
      <c r="C56" s="41" t="str">
        <f>すべて_位置図情報!C1289</f>
        <v>公園付帯施設</v>
      </c>
      <c r="D56" s="7" t="str">
        <f>すべて_位置図情報!D1289</f>
        <v>公園付帯施設</v>
      </c>
      <c r="E56" s="43" t="str">
        <f>すべて_位置図情報!E1289</f>
        <v>公園付帯施設</v>
      </c>
      <c r="F56" s="11">
        <v>4</v>
      </c>
      <c r="G56" s="13" t="str" ph="1">
        <f>すべて_位置図情報!G1289</f>
        <v>西九条公園</v>
      </c>
      <c r="H56" s="126" t="str">
        <f>すべて_位置図情報!H1289</f>
        <v>大阪市此花区西九条5-4</v>
      </c>
      <c r="I56" s="81">
        <f>すべて_位置図情報!I1289</f>
        <v>18</v>
      </c>
      <c r="J56" s="80" t="str">
        <f>すべて_位置図情報!J1289</f>
        <v>A</v>
      </c>
      <c r="K56" s="78">
        <f>すべて_位置図情報!K1289</f>
        <v>0</v>
      </c>
      <c r="L56" s="79">
        <f>すべて_位置図情報!L1289</f>
        <v>1994</v>
      </c>
      <c r="M56" s="79" t="str">
        <f>すべて_位置図情報!M1289</f>
        <v>b</v>
      </c>
      <c r="N56" s="79" t="str">
        <f>すべて_位置図情報!N1289</f>
        <v>b</v>
      </c>
      <c r="O56" s="79" t="str">
        <f>すべて_位置図情報!O1289</f>
        <v/>
      </c>
      <c r="P56" s="79" t="str">
        <f>すべて_位置図情報!P1289</f>
        <v>D</v>
      </c>
      <c r="Q56" s="79" t="str">
        <f>すべて_位置図情報!Q1289</f>
        <v>無</v>
      </c>
      <c r="R56" s="79" t="str">
        <f>すべて_位置図情報!R1289</f>
        <v>直営</v>
      </c>
      <c r="S56" s="126" t="str">
        <f>すべて_位置図情報!S1289</f>
        <v>建設局</v>
      </c>
      <c r="T56" s="126" t="str">
        <f>すべて_位置図情報!T1289</f>
        <v>公園緑化部</v>
      </c>
      <c r="U56" s="126" t="str">
        <f>すべて_位置図情報!U1289</f>
        <v>公園課</v>
      </c>
      <c r="V56" s="124" t="str">
        <f>すべて_位置図情報!V1289</f>
        <v>－</v>
      </c>
      <c r="W56" s="116" t="str">
        <f>すべて_位置図情報!W1289</f>
        <v>此花区</v>
      </c>
      <c r="X56" s="116" t="str">
        <f>すべて_位置図情報!X1289</f>
        <v>一般施設</v>
      </c>
      <c r="Y56" s="114">
        <f>すべて_位置図情報!Y1289</f>
        <v>60</v>
      </c>
      <c r="Z56" s="127">
        <f>すべて_位置図情報!Z1289</f>
        <v>0</v>
      </c>
      <c r="AA56" s="145">
        <f>すべて_位置図情報!AA1289</f>
        <v>0</v>
      </c>
      <c r="AB56" s="144">
        <f>すべて_位置図情報!AB1289</f>
        <v>0</v>
      </c>
      <c r="AC56" s="147">
        <f>すべて_位置図情報!AC1289</f>
        <v>0</v>
      </c>
      <c r="AD56" s="147">
        <f>すべて_位置図情報!AD1289</f>
        <v>0</v>
      </c>
      <c r="AE56" s="60">
        <f>すべて_位置図情報!AF1289</f>
        <v>0</v>
      </c>
      <c r="AF56" s="60">
        <f>すべて_位置図情報!AG1289</f>
        <v>0</v>
      </c>
      <c r="AG56" s="60">
        <f>すべて_位置図情報!AH1289</f>
        <v>0</v>
      </c>
      <c r="AH56" s="60">
        <f>すべて_位置図情報!AI1289</f>
        <v>0</v>
      </c>
      <c r="AI56" s="60">
        <f>すべて_位置図情報!AJ1289</f>
        <v>0</v>
      </c>
      <c r="AJ56" s="60">
        <f>すべて_位置図情報!AK1289</f>
        <v>0</v>
      </c>
      <c r="AK56" s="60" t="e">
        <f>すべて_位置図情報!#REF!</f>
        <v>#REF!</v>
      </c>
    </row>
    <row r="57" spans="1:37" ht="22.5" customHeight="1">
      <c r="A57" s="183">
        <f t="shared" si="0"/>
        <v>52</v>
      </c>
      <c r="B57" s="7" t="str">
        <f>すべて_位置図情報!B1290</f>
        <v>インフラ関係施設</v>
      </c>
      <c r="C57" s="41" t="str">
        <f>すべて_位置図情報!C1290</f>
        <v>公園付帯施設</v>
      </c>
      <c r="D57" s="7" t="str">
        <f>すべて_位置図情報!D1290</f>
        <v>公園付帯施設</v>
      </c>
      <c r="E57" s="43" t="str">
        <f>すべて_位置図情報!E1290</f>
        <v>公園付帯施設</v>
      </c>
      <c r="F57" s="11">
        <v>5</v>
      </c>
      <c r="G57" s="13" t="str" ph="1">
        <f>すべて_位置図情報!G1290</f>
        <v>西九条西公園</v>
      </c>
      <c r="H57" s="126" t="str">
        <f>すべて_位置図情報!H1290</f>
        <v>大阪市此花区西九条4-4</v>
      </c>
      <c r="I57" s="81">
        <f>すべて_位置図情報!I1290</f>
        <v>19.2</v>
      </c>
      <c r="J57" s="80" t="str">
        <f>すべて_位置図情報!J1290</f>
        <v>A</v>
      </c>
      <c r="K57" s="78">
        <f>すべて_位置図情報!K1290</f>
        <v>0</v>
      </c>
      <c r="L57" s="79">
        <f>すべて_位置図情報!L1290</f>
        <v>1995</v>
      </c>
      <c r="M57" s="79" t="str">
        <f>すべて_位置図情報!M1290</f>
        <v>b</v>
      </c>
      <c r="N57" s="79" t="str">
        <f>すべて_位置図情報!N1290</f>
        <v>b</v>
      </c>
      <c r="O57" s="79" t="str">
        <f>すべて_位置図情報!O1290</f>
        <v/>
      </c>
      <c r="P57" s="79" t="str">
        <f>すべて_位置図情報!P1290</f>
        <v>D</v>
      </c>
      <c r="Q57" s="79" t="str">
        <f>すべて_位置図情報!Q1290</f>
        <v>無</v>
      </c>
      <c r="R57" s="79" t="str">
        <f>すべて_位置図情報!R1290</f>
        <v>直営</v>
      </c>
      <c r="S57" s="126" t="str">
        <f>すべて_位置図情報!S1290</f>
        <v>建設局</v>
      </c>
      <c r="T57" s="126" t="str">
        <f>すべて_位置図情報!T1290</f>
        <v>公園緑化部</v>
      </c>
      <c r="U57" s="126" t="str">
        <f>すべて_位置図情報!U1290</f>
        <v>公園課</v>
      </c>
      <c r="V57" s="124" t="str">
        <f>すべて_位置図情報!V1290</f>
        <v>－</v>
      </c>
      <c r="W57" s="116" t="str">
        <f>すべて_位置図情報!W1290</f>
        <v>此花区</v>
      </c>
      <c r="X57" s="116" t="str">
        <f>すべて_位置図情報!X1290</f>
        <v>一般施設</v>
      </c>
      <c r="Y57" s="114">
        <f>すべて_位置図情報!Y1290</f>
        <v>61</v>
      </c>
      <c r="Z57" s="127">
        <f>すべて_位置図情報!Z1290</f>
        <v>0</v>
      </c>
      <c r="AA57" s="145">
        <f>すべて_位置図情報!AA1290</f>
        <v>0</v>
      </c>
      <c r="AB57" s="144">
        <f>すべて_位置図情報!AB1290</f>
        <v>0</v>
      </c>
      <c r="AC57" s="147">
        <f>すべて_位置図情報!AC1290</f>
        <v>0</v>
      </c>
      <c r="AD57" s="147">
        <f>すべて_位置図情報!AD1290</f>
        <v>0</v>
      </c>
      <c r="AE57" s="60">
        <f>すべて_位置図情報!AF1290</f>
        <v>0</v>
      </c>
      <c r="AF57" s="60">
        <f>すべて_位置図情報!AG1290</f>
        <v>0</v>
      </c>
      <c r="AG57" s="60">
        <f>すべて_位置図情報!AH1290</f>
        <v>0</v>
      </c>
      <c r="AH57" s="60">
        <f>すべて_位置図情報!AI1290</f>
        <v>0</v>
      </c>
      <c r="AI57" s="60">
        <f>すべて_位置図情報!AJ1290</f>
        <v>0</v>
      </c>
      <c r="AJ57" s="60">
        <f>すべて_位置図情報!AK1290</f>
        <v>0</v>
      </c>
      <c r="AK57" s="60" t="e">
        <f>すべて_位置図情報!#REF!</f>
        <v>#REF!</v>
      </c>
    </row>
    <row r="58" spans="1:37" ht="22.5" customHeight="1">
      <c r="A58" s="183">
        <f t="shared" si="0"/>
        <v>53</v>
      </c>
      <c r="B58" s="7" t="str">
        <f>すべて_位置図情報!B1291</f>
        <v>インフラ関係施設</v>
      </c>
      <c r="C58" s="41" t="str">
        <f>すべて_位置図情報!C1291</f>
        <v>公園付帯施設</v>
      </c>
      <c r="D58" s="7" t="str">
        <f>すべて_位置図情報!D1291</f>
        <v>公園付帯施設</v>
      </c>
      <c r="E58" s="43" t="str">
        <f>すべて_位置図情報!E1291</f>
        <v>公園付帯施設</v>
      </c>
      <c r="F58" s="11">
        <v>6</v>
      </c>
      <c r="G58" s="13" t="str" ph="1">
        <f>すべて_位置図情報!G1291</f>
        <v>朝日橋公園</v>
      </c>
      <c r="H58" s="126" t="str">
        <f>すべて_位置図情報!H1291</f>
        <v>大阪市此花区西九条6-1</v>
      </c>
      <c r="I58" s="81">
        <f>すべて_位置図情報!I1291</f>
        <v>279.07</v>
      </c>
      <c r="J58" s="80" t="str">
        <f>すべて_位置図情報!J1291</f>
        <v>A</v>
      </c>
      <c r="K58" s="78">
        <f>すべて_位置図情報!K1291</f>
        <v>0</v>
      </c>
      <c r="L58" s="79">
        <f>すべて_位置図情報!L1291</f>
        <v>1990</v>
      </c>
      <c r="M58" s="79" t="str">
        <f>すべて_位置図情報!M1291</f>
        <v>b</v>
      </c>
      <c r="N58" s="79" t="str">
        <f>すべて_位置図情報!N1291</f>
        <v>b</v>
      </c>
      <c r="O58" s="79" t="str">
        <f>すべて_位置図情報!O1291</f>
        <v/>
      </c>
      <c r="P58" s="79" t="str">
        <f>すべて_位置図情報!P1291</f>
        <v>D</v>
      </c>
      <c r="Q58" s="79" t="str">
        <f>すべて_位置図情報!Q1291</f>
        <v>無</v>
      </c>
      <c r="R58" s="79" t="str">
        <f>すべて_位置図情報!R1291</f>
        <v>直営</v>
      </c>
      <c r="S58" s="126" t="str">
        <f>すべて_位置図情報!S1291</f>
        <v>建設局</v>
      </c>
      <c r="T58" s="126" t="str">
        <f>すべて_位置図情報!T1291</f>
        <v>公園緑化部</v>
      </c>
      <c r="U58" s="126" t="str">
        <f>すべて_位置図情報!U1291</f>
        <v>公園課</v>
      </c>
      <c r="V58" s="124" t="str">
        <f>すべて_位置図情報!V1291</f>
        <v>－</v>
      </c>
      <c r="W58" s="116" t="str">
        <f>すべて_位置図情報!W1291</f>
        <v>此花区</v>
      </c>
      <c r="X58" s="116" t="str">
        <f>すべて_位置図情報!X1291</f>
        <v>一般施設</v>
      </c>
      <c r="Y58" s="114">
        <f>すべて_位置図情報!Y1291</f>
        <v>62</v>
      </c>
      <c r="Z58" s="127">
        <f>すべて_位置図情報!Z1291</f>
        <v>0</v>
      </c>
      <c r="AA58" s="145">
        <f>すべて_位置図情報!AA1291</f>
        <v>0</v>
      </c>
      <c r="AB58" s="144">
        <f>すべて_位置図情報!AB1291</f>
        <v>0</v>
      </c>
      <c r="AC58" s="147">
        <f>すべて_位置図情報!AC1291</f>
        <v>0</v>
      </c>
      <c r="AD58" s="147">
        <f>すべて_位置図情報!AD1291</f>
        <v>0</v>
      </c>
      <c r="AE58" s="60">
        <f>すべて_位置図情報!AF1291</f>
        <v>0</v>
      </c>
      <c r="AF58" s="60">
        <f>すべて_位置図情報!AG1291</f>
        <v>0</v>
      </c>
      <c r="AG58" s="60">
        <f>すべて_位置図情報!AH1291</f>
        <v>0</v>
      </c>
      <c r="AH58" s="60">
        <f>すべて_位置図情報!AI1291</f>
        <v>0</v>
      </c>
      <c r="AI58" s="60">
        <f>すべて_位置図情報!AJ1291</f>
        <v>0</v>
      </c>
      <c r="AJ58" s="60">
        <f>すべて_位置図情報!AK1291</f>
        <v>0</v>
      </c>
      <c r="AK58" s="60" t="e">
        <f>すべて_位置図情報!#REF!</f>
        <v>#REF!</v>
      </c>
    </row>
    <row r="59" spans="1:37" ht="22.5" customHeight="1">
      <c r="A59" s="183">
        <f t="shared" si="0"/>
        <v>54</v>
      </c>
      <c r="B59" s="7" t="str">
        <f>すべて_位置図情報!B1292</f>
        <v>インフラ関係施設</v>
      </c>
      <c r="C59" s="41" t="str">
        <f>すべて_位置図情報!C1292</f>
        <v>公園付帯施設</v>
      </c>
      <c r="D59" s="7" t="str">
        <f>すべて_位置図情報!D1292</f>
        <v>公園付帯施設</v>
      </c>
      <c r="E59" s="43" t="str">
        <f>すべて_位置図情報!E1292</f>
        <v>公園付帯施設</v>
      </c>
      <c r="F59" s="11">
        <v>7</v>
      </c>
      <c r="G59" s="13" t="str" ph="1">
        <f>すべて_位置図情報!G1292</f>
        <v>伝法公園</v>
      </c>
      <c r="H59" s="126" t="str">
        <f>すべて_位置図情報!H1292</f>
        <v>大阪市此花区伝法3-14</v>
      </c>
      <c r="I59" s="81">
        <f>すべて_位置図情報!I1292</f>
        <v>21.12</v>
      </c>
      <c r="J59" s="80" t="str">
        <f>すべて_位置図情報!J1292</f>
        <v>A</v>
      </c>
      <c r="K59" s="78">
        <f>すべて_位置図情報!K1292</f>
        <v>0</v>
      </c>
      <c r="L59" s="79">
        <f>すべて_位置図情報!L1292</f>
        <v>2005</v>
      </c>
      <c r="M59" s="79" t="str">
        <f>すべて_位置図情報!M1292</f>
        <v>b</v>
      </c>
      <c r="N59" s="79" t="str">
        <f>すべて_位置図情報!N1292</f>
        <v>a</v>
      </c>
      <c r="O59" s="79" t="str">
        <f>すべて_位置図情報!O1292</f>
        <v>〇</v>
      </c>
      <c r="P59" s="79" t="str">
        <f>すべて_位置図情報!P1292</f>
        <v>D</v>
      </c>
      <c r="Q59" s="79" t="str">
        <f>すべて_位置図情報!Q1292</f>
        <v>無</v>
      </c>
      <c r="R59" s="79" t="str">
        <f>すべて_位置図情報!R1292</f>
        <v>直営</v>
      </c>
      <c r="S59" s="126" t="str">
        <f>すべて_位置図情報!S1292</f>
        <v>建設局</v>
      </c>
      <c r="T59" s="126" t="str">
        <f>すべて_位置図情報!T1292</f>
        <v>公園緑化部</v>
      </c>
      <c r="U59" s="126" t="str">
        <f>すべて_位置図情報!U1292</f>
        <v>公園課</v>
      </c>
      <c r="V59" s="124" t="str">
        <f>すべて_位置図情報!V1292</f>
        <v>－</v>
      </c>
      <c r="W59" s="116" t="str">
        <f>すべて_位置図情報!W1292</f>
        <v>此花区</v>
      </c>
      <c r="X59" s="116" t="str">
        <f>すべて_位置図情報!X1292</f>
        <v>一般施設</v>
      </c>
      <c r="Y59" s="114">
        <f>すべて_位置図情報!Y1292</f>
        <v>63</v>
      </c>
      <c r="Z59" s="127">
        <f>すべて_位置図情報!Z1292</f>
        <v>0</v>
      </c>
      <c r="AA59" s="145">
        <f>すべて_位置図情報!AA1292</f>
        <v>0</v>
      </c>
      <c r="AB59" s="144">
        <f>すべて_位置図情報!AB1292</f>
        <v>0</v>
      </c>
      <c r="AC59" s="147">
        <f>すべて_位置図情報!AC1292</f>
        <v>0</v>
      </c>
      <c r="AD59" s="147">
        <f>すべて_位置図情報!AD1292</f>
        <v>0</v>
      </c>
      <c r="AE59" s="60">
        <f>すべて_位置図情報!AF1292</f>
        <v>0</v>
      </c>
      <c r="AF59" s="60">
        <f>すべて_位置図情報!AG1292</f>
        <v>0</v>
      </c>
      <c r="AG59" s="60">
        <f>すべて_位置図情報!AH1292</f>
        <v>0</v>
      </c>
      <c r="AH59" s="60">
        <f>すべて_位置図情報!AI1292</f>
        <v>0</v>
      </c>
      <c r="AI59" s="60">
        <f>すべて_位置図情報!AJ1292</f>
        <v>0</v>
      </c>
      <c r="AJ59" s="60">
        <f>すべて_位置図情報!AK1292</f>
        <v>0</v>
      </c>
      <c r="AK59" s="60" t="e">
        <f>すべて_位置図情報!#REF!</f>
        <v>#REF!</v>
      </c>
    </row>
    <row r="60" spans="1:37" ht="22.5" customHeight="1">
      <c r="A60" s="183">
        <f t="shared" si="0"/>
        <v>55</v>
      </c>
      <c r="B60" s="7" t="str">
        <f>すべて_位置図情報!B1293</f>
        <v>インフラ関係施設</v>
      </c>
      <c r="C60" s="41" t="str">
        <f>すべて_位置図情報!C1293</f>
        <v>公園付帯施設</v>
      </c>
      <c r="D60" s="7" t="str">
        <f>すべて_位置図情報!D1293</f>
        <v>公園付帯施設</v>
      </c>
      <c r="E60" s="43" t="str">
        <f>すべて_位置図情報!E1293</f>
        <v>公園付帯施設</v>
      </c>
      <c r="F60" s="11">
        <v>8</v>
      </c>
      <c r="G60" s="13" t="str" ph="1">
        <f>すべて_位置図情報!G1293</f>
        <v>伝法東公園</v>
      </c>
      <c r="H60" s="126" t="str">
        <f>すべて_位置図情報!H1293</f>
        <v>大阪市此花区伝法2-11</v>
      </c>
      <c r="I60" s="81">
        <f>すべて_位置図情報!I1293</f>
        <v>18.239999999999998</v>
      </c>
      <c r="J60" s="80" t="str">
        <f>すべて_位置図情報!J1293</f>
        <v>A</v>
      </c>
      <c r="K60" s="78">
        <f>すべて_位置図情報!K1293</f>
        <v>0</v>
      </c>
      <c r="L60" s="79">
        <f>すべて_位置図情報!L1293</f>
        <v>1998</v>
      </c>
      <c r="M60" s="79" t="str">
        <f>すべて_位置図情報!M1293</f>
        <v>b</v>
      </c>
      <c r="N60" s="79" t="str">
        <f>すべて_位置図情報!N1293</f>
        <v>b</v>
      </c>
      <c r="O60" s="79" t="str">
        <f>すべて_位置図情報!O1293</f>
        <v/>
      </c>
      <c r="P60" s="79" t="str">
        <f>すべて_位置図情報!P1293</f>
        <v>D</v>
      </c>
      <c r="Q60" s="79" t="str">
        <f>すべて_位置図情報!Q1293</f>
        <v>無</v>
      </c>
      <c r="R60" s="79" t="str">
        <f>すべて_位置図情報!R1293</f>
        <v>直営</v>
      </c>
      <c r="S60" s="126" t="str">
        <f>すべて_位置図情報!S1293</f>
        <v>建設局</v>
      </c>
      <c r="T60" s="126" t="str">
        <f>すべて_位置図情報!T1293</f>
        <v>公園緑化部</v>
      </c>
      <c r="U60" s="126" t="str">
        <f>すべて_位置図情報!U1293</f>
        <v>公園課</v>
      </c>
      <c r="V60" s="124" t="str">
        <f>すべて_位置図情報!V1293</f>
        <v>－</v>
      </c>
      <c r="W60" s="116" t="str">
        <f>すべて_位置図情報!W1293</f>
        <v>此花区</v>
      </c>
      <c r="X60" s="116" t="str">
        <f>すべて_位置図情報!X1293</f>
        <v>一般施設</v>
      </c>
      <c r="Y60" s="114">
        <f>すべて_位置図情報!Y1293</f>
        <v>64</v>
      </c>
      <c r="Z60" s="127">
        <f>すべて_位置図情報!Z1293</f>
        <v>0</v>
      </c>
      <c r="AA60" s="145">
        <f>すべて_位置図情報!AA1293</f>
        <v>0</v>
      </c>
      <c r="AB60" s="144">
        <f>すべて_位置図情報!AB1293</f>
        <v>0</v>
      </c>
      <c r="AC60" s="147">
        <f>すべて_位置図情報!AC1293</f>
        <v>0</v>
      </c>
      <c r="AD60" s="147">
        <f>すべて_位置図情報!AD1293</f>
        <v>0</v>
      </c>
      <c r="AE60" s="60">
        <f>すべて_位置図情報!AF1293</f>
        <v>0</v>
      </c>
      <c r="AF60" s="60">
        <f>すべて_位置図情報!AG1293</f>
        <v>0</v>
      </c>
      <c r="AG60" s="60">
        <f>すべて_位置図情報!AH1293</f>
        <v>0</v>
      </c>
      <c r="AH60" s="60">
        <f>すべて_位置図情報!AI1293</f>
        <v>0</v>
      </c>
      <c r="AI60" s="60">
        <f>すべて_位置図情報!AJ1293</f>
        <v>0</v>
      </c>
      <c r="AJ60" s="60">
        <f>すべて_位置図情報!AK1293</f>
        <v>0</v>
      </c>
      <c r="AK60" s="60" t="e">
        <f>すべて_位置図情報!#REF!</f>
        <v>#REF!</v>
      </c>
    </row>
    <row r="61" spans="1:37" ht="22.5" customHeight="1">
      <c r="A61" s="183">
        <f t="shared" si="0"/>
        <v>56</v>
      </c>
      <c r="B61" s="7" t="str">
        <f>すべて_位置図情報!B1294</f>
        <v>インフラ関係施設</v>
      </c>
      <c r="C61" s="41" t="str">
        <f>すべて_位置図情報!C1294</f>
        <v>公園付帯施設</v>
      </c>
      <c r="D61" s="7" t="str">
        <f>すべて_位置図情報!D1294</f>
        <v>公園付帯施設</v>
      </c>
      <c r="E61" s="43" t="str">
        <f>すべて_位置図情報!E1294</f>
        <v>公園付帯施設</v>
      </c>
      <c r="F61" s="11">
        <v>9</v>
      </c>
      <c r="G61" s="13" t="str" ph="1">
        <f>すべて_位置図情報!G1294</f>
        <v>梅香公園</v>
      </c>
      <c r="H61" s="126" t="str">
        <f>すべて_位置図情報!H1294</f>
        <v>大阪市此花区梅香3-3</v>
      </c>
      <c r="I61" s="81">
        <f>すべて_位置図情報!I1294</f>
        <v>19.2</v>
      </c>
      <c r="J61" s="80" t="str">
        <f>すべて_位置図情報!J1294</f>
        <v>A</v>
      </c>
      <c r="K61" s="78">
        <f>すべて_位置図情報!K1294</f>
        <v>0</v>
      </c>
      <c r="L61" s="79">
        <f>すべて_位置図情報!L1294</f>
        <v>1996</v>
      </c>
      <c r="M61" s="79" t="str">
        <f>すべて_位置図情報!M1294</f>
        <v>b</v>
      </c>
      <c r="N61" s="79" t="str">
        <f>すべて_位置図情報!N1294</f>
        <v>b</v>
      </c>
      <c r="O61" s="79" t="str">
        <f>すべて_位置図情報!O1294</f>
        <v/>
      </c>
      <c r="P61" s="79" t="str">
        <f>すべて_位置図情報!P1294</f>
        <v>D</v>
      </c>
      <c r="Q61" s="79" t="str">
        <f>すべて_位置図情報!Q1294</f>
        <v>無</v>
      </c>
      <c r="R61" s="79" t="str">
        <f>すべて_位置図情報!R1294</f>
        <v>直営</v>
      </c>
      <c r="S61" s="126" t="str">
        <f>すべて_位置図情報!S1294</f>
        <v>建設局</v>
      </c>
      <c r="T61" s="126" t="str">
        <f>すべて_位置図情報!T1294</f>
        <v>公園緑化部</v>
      </c>
      <c r="U61" s="126" t="str">
        <f>すべて_位置図情報!U1294</f>
        <v>公園課</v>
      </c>
      <c r="V61" s="124" t="str">
        <f>すべて_位置図情報!V1294</f>
        <v>－</v>
      </c>
      <c r="W61" s="116" t="str">
        <f>すべて_位置図情報!W1294</f>
        <v>此花区</v>
      </c>
      <c r="X61" s="116" t="str">
        <f>すべて_位置図情報!X1294</f>
        <v>一般施設</v>
      </c>
      <c r="Y61" s="114">
        <f>すべて_位置図情報!Y1294</f>
        <v>65</v>
      </c>
      <c r="Z61" s="127">
        <f>すべて_位置図情報!Z1294</f>
        <v>0</v>
      </c>
      <c r="AA61" s="145">
        <f>すべて_位置図情報!AA1294</f>
        <v>0</v>
      </c>
      <c r="AB61" s="144">
        <f>すべて_位置図情報!AB1294</f>
        <v>0</v>
      </c>
      <c r="AC61" s="147">
        <f>すべて_位置図情報!AC1294</f>
        <v>0</v>
      </c>
      <c r="AD61" s="147">
        <f>すべて_位置図情報!AD1294</f>
        <v>0</v>
      </c>
      <c r="AE61" s="60">
        <f>すべて_位置図情報!AF1294</f>
        <v>0</v>
      </c>
      <c r="AF61" s="60">
        <f>すべて_位置図情報!AG1294</f>
        <v>0</v>
      </c>
      <c r="AG61" s="60">
        <f>すべて_位置図情報!AH1294</f>
        <v>0</v>
      </c>
      <c r="AH61" s="60">
        <f>すべて_位置図情報!AI1294</f>
        <v>0</v>
      </c>
      <c r="AI61" s="60">
        <f>すべて_位置図情報!AJ1294</f>
        <v>0</v>
      </c>
      <c r="AJ61" s="60">
        <f>すべて_位置図情報!AK1294</f>
        <v>0</v>
      </c>
      <c r="AK61" s="60" t="e">
        <f>すべて_位置図情報!#REF!</f>
        <v>#REF!</v>
      </c>
    </row>
    <row r="62" spans="1:37" ht="22.5" customHeight="1">
      <c r="A62" s="183">
        <f t="shared" si="0"/>
        <v>57</v>
      </c>
      <c r="B62" s="7" t="str">
        <f>すべて_位置図情報!B1295</f>
        <v>インフラ関係施設</v>
      </c>
      <c r="C62" s="41" t="str">
        <f>すべて_位置図情報!C1295</f>
        <v>公園付帯施設</v>
      </c>
      <c r="D62" s="7" t="str">
        <f>すべて_位置図情報!D1295</f>
        <v>公園付帯施設</v>
      </c>
      <c r="E62" s="43" t="str">
        <f>すべて_位置図情報!E1295</f>
        <v>公園付帯施設</v>
      </c>
      <c r="F62" s="11">
        <v>10</v>
      </c>
      <c r="G62" s="13" t="str" ph="1">
        <f>すべて_位置図情報!G1295</f>
        <v>梅香東公園</v>
      </c>
      <c r="H62" s="126" t="str">
        <f>すべて_位置図情報!H1295</f>
        <v>大阪市此花区梅香1-3</v>
      </c>
      <c r="I62" s="81">
        <f>すべて_位置図情報!I1295</f>
        <v>18.5</v>
      </c>
      <c r="J62" s="80" t="str">
        <f>すべて_位置図情報!J1295</f>
        <v>A</v>
      </c>
      <c r="K62" s="78">
        <f>すべて_位置図情報!K1295</f>
        <v>0</v>
      </c>
      <c r="L62" s="79">
        <f>すべて_位置図情報!L1295</f>
        <v>1994</v>
      </c>
      <c r="M62" s="79" t="str">
        <f>すべて_位置図情報!M1295</f>
        <v>b</v>
      </c>
      <c r="N62" s="79" t="str">
        <f>すべて_位置図情報!N1295</f>
        <v>b</v>
      </c>
      <c r="O62" s="79" t="str">
        <f>すべて_位置図情報!O1295</f>
        <v/>
      </c>
      <c r="P62" s="79" t="str">
        <f>すべて_位置図情報!P1295</f>
        <v>D</v>
      </c>
      <c r="Q62" s="79" t="str">
        <f>すべて_位置図情報!Q1295</f>
        <v>無</v>
      </c>
      <c r="R62" s="79" t="str">
        <f>すべて_位置図情報!R1295</f>
        <v>直営</v>
      </c>
      <c r="S62" s="126" t="str">
        <f>すべて_位置図情報!S1295</f>
        <v>建設局</v>
      </c>
      <c r="T62" s="126" t="str">
        <f>すべて_位置図情報!T1295</f>
        <v>公園緑化部</v>
      </c>
      <c r="U62" s="126" t="str">
        <f>すべて_位置図情報!U1295</f>
        <v>公園課</v>
      </c>
      <c r="V62" s="124" t="str">
        <f>すべて_位置図情報!V1295</f>
        <v>－</v>
      </c>
      <c r="W62" s="116" t="str">
        <f>すべて_位置図情報!W1295</f>
        <v>此花区</v>
      </c>
      <c r="X62" s="116" t="str">
        <f>すべて_位置図情報!X1295</f>
        <v>一般施設</v>
      </c>
      <c r="Y62" s="114">
        <f>すべて_位置図情報!Y1295</f>
        <v>66</v>
      </c>
      <c r="Z62" s="127">
        <f>すべて_位置図情報!Z1295</f>
        <v>0</v>
      </c>
      <c r="AA62" s="145">
        <f>すべて_位置図情報!AA1295</f>
        <v>0</v>
      </c>
      <c r="AB62" s="144">
        <f>すべて_位置図情報!AB1295</f>
        <v>0</v>
      </c>
      <c r="AC62" s="147">
        <f>すべて_位置図情報!AC1295</f>
        <v>0</v>
      </c>
      <c r="AD62" s="147">
        <f>すべて_位置図情報!AD1295</f>
        <v>0</v>
      </c>
      <c r="AE62" s="60">
        <f>すべて_位置図情報!AF1295</f>
        <v>0</v>
      </c>
      <c r="AF62" s="60">
        <f>すべて_位置図情報!AG1295</f>
        <v>0</v>
      </c>
      <c r="AG62" s="60">
        <f>すべて_位置図情報!AH1295</f>
        <v>0</v>
      </c>
      <c r="AH62" s="60">
        <f>すべて_位置図情報!AI1295</f>
        <v>0</v>
      </c>
      <c r="AI62" s="60">
        <f>すべて_位置図情報!AJ1295</f>
        <v>0</v>
      </c>
      <c r="AJ62" s="60">
        <f>すべて_位置図情報!AK1295</f>
        <v>0</v>
      </c>
      <c r="AK62" s="60" t="e">
        <f>すべて_位置図情報!#REF!</f>
        <v>#REF!</v>
      </c>
    </row>
    <row r="63" spans="1:37" ht="22.5" customHeight="1">
      <c r="A63" s="183">
        <f t="shared" si="0"/>
        <v>58</v>
      </c>
      <c r="B63" s="7" t="str">
        <f>すべて_位置図情報!B1296</f>
        <v>インフラ関係施設</v>
      </c>
      <c r="C63" s="41" t="str">
        <f>すべて_位置図情報!C1296</f>
        <v>公園付帯施設</v>
      </c>
      <c r="D63" s="7" t="str">
        <f>すべて_位置図情報!D1296</f>
        <v>公園付帯施設</v>
      </c>
      <c r="E63" s="43" t="str">
        <f>すべて_位置図情報!E1296</f>
        <v>公園付帯施設</v>
      </c>
      <c r="F63" s="11">
        <v>11</v>
      </c>
      <c r="G63" s="13" t="str" ph="1">
        <f>すべて_位置図情報!G1296</f>
        <v>千鳥橋みどり公園</v>
      </c>
      <c r="H63" s="126" t="str">
        <f>すべて_位置図情報!H1296</f>
        <v>大阪市此花区伝法1-2</v>
      </c>
      <c r="I63" s="81">
        <f>すべて_位置図情報!I1296</f>
        <v>18.239999999999998</v>
      </c>
      <c r="J63" s="80" t="str">
        <f>すべて_位置図情報!J1296</f>
        <v>A</v>
      </c>
      <c r="K63" s="78">
        <f>すべて_位置図情報!K1296</f>
        <v>0</v>
      </c>
      <c r="L63" s="79">
        <f>すべて_位置図情報!L1296</f>
        <v>1998</v>
      </c>
      <c r="M63" s="79" t="str">
        <f>すべて_位置図情報!M1296</f>
        <v>b</v>
      </c>
      <c r="N63" s="79" t="str">
        <f>すべて_位置図情報!N1296</f>
        <v>b</v>
      </c>
      <c r="O63" s="79" t="str">
        <f>すべて_位置図情報!O1296</f>
        <v/>
      </c>
      <c r="P63" s="79" t="str">
        <f>すべて_位置図情報!P1296</f>
        <v>D</v>
      </c>
      <c r="Q63" s="79" t="str">
        <f>すべて_位置図情報!Q1296</f>
        <v>無</v>
      </c>
      <c r="R63" s="79" t="str">
        <f>すべて_位置図情報!R1296</f>
        <v>直営</v>
      </c>
      <c r="S63" s="126" t="str">
        <f>すべて_位置図情報!S1296</f>
        <v>建設局</v>
      </c>
      <c r="T63" s="126" t="str">
        <f>すべて_位置図情報!T1296</f>
        <v>公園緑化部</v>
      </c>
      <c r="U63" s="126" t="str">
        <f>すべて_位置図情報!U1296</f>
        <v>公園課</v>
      </c>
      <c r="V63" s="124" t="str">
        <f>すべて_位置図情報!V1296</f>
        <v>－</v>
      </c>
      <c r="W63" s="116" t="str">
        <f>すべて_位置図情報!W1296</f>
        <v>此花区</v>
      </c>
      <c r="X63" s="116" t="str">
        <f>すべて_位置図情報!X1296</f>
        <v>一般施設</v>
      </c>
      <c r="Y63" s="114">
        <f>すべて_位置図情報!Y1296</f>
        <v>67</v>
      </c>
      <c r="Z63" s="127">
        <f>すべて_位置図情報!Z1296</f>
        <v>0</v>
      </c>
      <c r="AA63" s="145">
        <f>すべて_位置図情報!AA1296</f>
        <v>0</v>
      </c>
      <c r="AB63" s="144">
        <f>すべて_位置図情報!AB1296</f>
        <v>0</v>
      </c>
      <c r="AC63" s="147">
        <f>すべて_位置図情報!AC1296</f>
        <v>0</v>
      </c>
      <c r="AD63" s="147">
        <f>すべて_位置図情報!AD1296</f>
        <v>0</v>
      </c>
      <c r="AE63" s="60">
        <f>すべて_位置図情報!AF1296</f>
        <v>0</v>
      </c>
      <c r="AF63" s="60">
        <f>すべて_位置図情報!AG1296</f>
        <v>0</v>
      </c>
      <c r="AG63" s="60">
        <f>すべて_位置図情報!AH1296</f>
        <v>0</v>
      </c>
      <c r="AH63" s="60">
        <f>すべて_位置図情報!AI1296</f>
        <v>0</v>
      </c>
      <c r="AI63" s="60">
        <f>すべて_位置図情報!AJ1296</f>
        <v>0</v>
      </c>
      <c r="AJ63" s="60">
        <f>すべて_位置図情報!AK1296</f>
        <v>0</v>
      </c>
      <c r="AK63" s="60" t="e">
        <f>すべて_位置図情報!#REF!</f>
        <v>#REF!</v>
      </c>
    </row>
    <row r="64" spans="1:37" ht="22.5" customHeight="1">
      <c r="A64" s="183">
        <f t="shared" si="0"/>
        <v>59</v>
      </c>
      <c r="B64" s="7" t="str">
        <f>すべて_位置図情報!B1297</f>
        <v>インフラ関係施設</v>
      </c>
      <c r="C64" s="41" t="str">
        <f>すべて_位置図情報!C1297</f>
        <v>公園付帯施設</v>
      </c>
      <c r="D64" s="7" t="str">
        <f>すべて_位置図情報!D1297</f>
        <v>公園付帯施設</v>
      </c>
      <c r="E64" s="43" t="str">
        <f>すべて_位置図情報!E1297</f>
        <v>公園付帯施設</v>
      </c>
      <c r="F64" s="11">
        <v>12</v>
      </c>
      <c r="G64" s="13" t="str" ph="1">
        <f>すべて_位置図情報!G1297</f>
        <v>高見新家公園</v>
      </c>
      <c r="H64" s="126" t="str">
        <f>すべて_位置図情報!H1297</f>
        <v>大阪市此花区高見1-2</v>
      </c>
      <c r="I64" s="81">
        <f>すべて_位置図情報!I1297</f>
        <v>22.44</v>
      </c>
      <c r="J64" s="80" t="str">
        <f>すべて_位置図情報!J1297</f>
        <v>A</v>
      </c>
      <c r="K64" s="78">
        <f>すべて_位置図情報!K1297</f>
        <v>0</v>
      </c>
      <c r="L64" s="79">
        <f>すべて_位置図情報!L1297</f>
        <v>2011</v>
      </c>
      <c r="M64" s="79" t="str">
        <f>すべて_位置図情報!M1297</f>
        <v>a</v>
      </c>
      <c r="N64" s="79" t="str">
        <f>すべて_位置図情報!N1297</f>
        <v>a</v>
      </c>
      <c r="O64" s="79" t="str">
        <f>すべて_位置図情報!O1297</f>
        <v/>
      </c>
      <c r="P64" s="79" t="str">
        <f>すべて_位置図情報!P1297</f>
        <v>A</v>
      </c>
      <c r="Q64" s="79" t="str">
        <f>すべて_位置図情報!Q1297</f>
        <v>無</v>
      </c>
      <c r="R64" s="79" t="str">
        <f>すべて_位置図情報!R1297</f>
        <v>直営</v>
      </c>
      <c r="S64" s="126" t="str">
        <f>すべて_位置図情報!S1297</f>
        <v>建設局</v>
      </c>
      <c r="T64" s="126" t="str">
        <f>すべて_位置図情報!T1297</f>
        <v>公園緑化部</v>
      </c>
      <c r="U64" s="126" t="str">
        <f>すべて_位置図情報!U1297</f>
        <v>公園課</v>
      </c>
      <c r="V64" s="124" t="str">
        <f>すべて_位置図情報!V1297</f>
        <v>－</v>
      </c>
      <c r="W64" s="116" t="str">
        <f>すべて_位置図情報!W1297</f>
        <v>此花区</v>
      </c>
      <c r="X64" s="116" t="str">
        <f>すべて_位置図情報!X1297</f>
        <v>一般施設</v>
      </c>
      <c r="Y64" s="114">
        <f>すべて_位置図情報!Y1297</f>
        <v>68</v>
      </c>
      <c r="Z64" s="127">
        <f>すべて_位置図情報!Z1297</f>
        <v>0</v>
      </c>
      <c r="AA64" s="145">
        <f>すべて_位置図情報!AA1297</f>
        <v>0</v>
      </c>
      <c r="AB64" s="144">
        <f>すべて_位置図情報!AB1297</f>
        <v>0</v>
      </c>
      <c r="AC64" s="147">
        <f>すべて_位置図情報!AC1297</f>
        <v>0</v>
      </c>
      <c r="AD64" s="147">
        <f>すべて_位置図情報!AD1297</f>
        <v>0</v>
      </c>
      <c r="AE64" s="60">
        <f>すべて_位置図情報!AF1297</f>
        <v>0</v>
      </c>
      <c r="AF64" s="60">
        <f>すべて_位置図情報!AG1297</f>
        <v>0</v>
      </c>
      <c r="AG64" s="60">
        <f>すべて_位置図情報!AH1297</f>
        <v>0</v>
      </c>
      <c r="AH64" s="60">
        <f>すべて_位置図情報!AI1297</f>
        <v>0</v>
      </c>
      <c r="AI64" s="60">
        <f>すべて_位置図情報!AJ1297</f>
        <v>0</v>
      </c>
      <c r="AJ64" s="60">
        <f>すべて_位置図情報!AK1297</f>
        <v>0</v>
      </c>
      <c r="AK64" s="60" t="e">
        <f>すべて_位置図情報!#REF!</f>
        <v>#REF!</v>
      </c>
    </row>
    <row r="65" spans="1:37" ht="22.5" customHeight="1">
      <c r="A65" s="183">
        <f t="shared" si="0"/>
        <v>60</v>
      </c>
      <c r="B65" s="7" t="str">
        <f>すべて_位置図情報!B1298</f>
        <v>インフラ関係施設</v>
      </c>
      <c r="C65" s="41" t="str">
        <f>すべて_位置図情報!C1298</f>
        <v>公園付帯施設</v>
      </c>
      <c r="D65" s="7" t="str">
        <f>すべて_位置図情報!D1298</f>
        <v>公園付帯施設</v>
      </c>
      <c r="E65" s="43" t="str">
        <f>すべて_位置図情報!E1298</f>
        <v>公園付帯施設</v>
      </c>
      <c r="F65" s="11">
        <v>13</v>
      </c>
      <c r="G65" s="13" t="str" ph="1">
        <f>すべて_位置図情報!G1298</f>
        <v>正蓮寺川公園</v>
      </c>
      <c r="H65" s="126" t="str">
        <f>すべて_位置図情報!H1298</f>
        <v>大阪市此花区朝日2</v>
      </c>
      <c r="I65" s="81">
        <f>すべて_位置図情報!I1298</f>
        <v>21.46</v>
      </c>
      <c r="J65" s="80" t="str">
        <f>すべて_位置図情報!J1298</f>
        <v>A</v>
      </c>
      <c r="K65" s="78">
        <f>すべて_位置図情報!K1298</f>
        <v>0</v>
      </c>
      <c r="L65" s="79">
        <f>すべて_位置図情報!L1298</f>
        <v>2019</v>
      </c>
      <c r="M65" s="79" t="str">
        <f>すべて_位置図情報!M1298</f>
        <v>a</v>
      </c>
      <c r="N65" s="79" t="str">
        <f>すべて_位置図情報!N1298</f>
        <v>a</v>
      </c>
      <c r="O65" s="79" t="str">
        <f>すべて_位置図情報!O1298</f>
        <v/>
      </c>
      <c r="P65" s="79" t="str">
        <f>すべて_位置図情報!P1298</f>
        <v>A</v>
      </c>
      <c r="Q65" s="79" t="str">
        <f>すべて_位置図情報!Q1298</f>
        <v>無</v>
      </c>
      <c r="R65" s="79" t="str">
        <f>すべて_位置図情報!R1298</f>
        <v>直営</v>
      </c>
      <c r="S65" s="126" t="str">
        <f>すべて_位置図情報!S1298</f>
        <v>建設局</v>
      </c>
      <c r="T65" s="126" t="str">
        <f>すべて_位置図情報!T1298</f>
        <v>公園緑化部</v>
      </c>
      <c r="U65" s="126" t="str">
        <f>すべて_位置図情報!U1298</f>
        <v>公園課</v>
      </c>
      <c r="V65" s="124" t="str">
        <f>すべて_位置図情報!V1298</f>
        <v>－</v>
      </c>
      <c r="W65" s="116" t="str">
        <f>すべて_位置図情報!W1298</f>
        <v>此花区</v>
      </c>
      <c r="X65" s="116" t="str">
        <f>すべて_位置図情報!X1298</f>
        <v>一般施設</v>
      </c>
      <c r="Y65" s="114">
        <f>すべて_位置図情報!Y1298</f>
        <v>69</v>
      </c>
      <c r="Z65" s="127">
        <f>すべて_位置図情報!Z1298</f>
        <v>0</v>
      </c>
      <c r="AA65" s="145">
        <f>すべて_位置図情報!AA1298</f>
        <v>0</v>
      </c>
      <c r="AB65" s="144">
        <f>すべて_位置図情報!AB1298</f>
        <v>0</v>
      </c>
      <c r="AC65" s="147">
        <f>すべて_位置図情報!AC1298</f>
        <v>0</v>
      </c>
      <c r="AD65" s="147">
        <f>すべて_位置図情報!AD1298</f>
        <v>0</v>
      </c>
      <c r="AE65" s="60">
        <f>すべて_位置図情報!AF1298</f>
        <v>0</v>
      </c>
      <c r="AF65" s="60">
        <f>すべて_位置図情報!AG1298</f>
        <v>0</v>
      </c>
      <c r="AG65" s="60">
        <f>すべて_位置図情報!AH1298</f>
        <v>0</v>
      </c>
      <c r="AH65" s="60">
        <f>すべて_位置図情報!AI1298</f>
        <v>0</v>
      </c>
      <c r="AI65" s="60">
        <f>すべて_位置図情報!AJ1298</f>
        <v>0</v>
      </c>
      <c r="AJ65" s="60">
        <f>すべて_位置図情報!AK1298</f>
        <v>0</v>
      </c>
      <c r="AK65" s="60" t="e">
        <f>すべて_位置図情報!#REF!</f>
        <v>#REF!</v>
      </c>
    </row>
    <row r="66" spans="1:37" ht="22.5" customHeight="1">
      <c r="A66" s="183">
        <f t="shared" si="0"/>
        <v>61</v>
      </c>
      <c r="B66" s="7" t="str">
        <f>すべて_位置図情報!B1299</f>
        <v>インフラ関係施設</v>
      </c>
      <c r="C66" s="41" t="str">
        <f>すべて_位置図情報!C1299</f>
        <v>公園付帯施設</v>
      </c>
      <c r="D66" s="7" t="str">
        <f>すべて_位置図情報!D1299</f>
        <v>公園付帯施設</v>
      </c>
      <c r="E66" s="43" t="str">
        <f>すべて_位置図情報!E1299</f>
        <v>公園付帯施設</v>
      </c>
      <c r="F66" s="11">
        <v>14</v>
      </c>
      <c r="G66" s="13" t="str" ph="1">
        <f>すべて_位置図情報!G1299</f>
        <v>桜島臨港緑地</v>
      </c>
      <c r="H66" s="126" t="str">
        <f>すべて_位置図情報!H1299</f>
        <v>大阪市此花区桜島3-10</v>
      </c>
      <c r="I66" s="81">
        <f>すべて_位置図情報!I1299</f>
        <v>9.3800000000000008</v>
      </c>
      <c r="J66" s="80" t="str">
        <f>すべて_位置図情報!J1299</f>
        <v>A</v>
      </c>
      <c r="K66" s="78">
        <f>すべて_位置図情報!K1299</f>
        <v>0</v>
      </c>
      <c r="L66" s="79">
        <f>すべて_位置図情報!L1299</f>
        <v>1974</v>
      </c>
      <c r="M66" s="79" t="str">
        <f>すべて_位置図情報!M1299</f>
        <v>d</v>
      </c>
      <c r="N66" s="79" t="str">
        <f>すべて_位置図情報!N1299</f>
        <v>d</v>
      </c>
      <c r="O66" s="79" t="str">
        <f>すべて_位置図情報!O1299</f>
        <v/>
      </c>
      <c r="P66" s="79" t="str">
        <f>すべて_位置図情報!P1299</f>
        <v>J</v>
      </c>
      <c r="Q66" s="79" t="str">
        <f>すべて_位置図情報!Q1299</f>
        <v>無</v>
      </c>
      <c r="R66" s="79" t="str">
        <f>すべて_位置図情報!R1299</f>
        <v>直営</v>
      </c>
      <c r="S66" s="126" t="str">
        <f>すべて_位置図情報!S1299</f>
        <v>大阪港湾局</v>
      </c>
      <c r="T66" s="126" t="str">
        <f>すべて_位置図情報!T1299</f>
        <v>施設管理部</v>
      </c>
      <c r="U66" s="126" t="str">
        <f>すべて_位置図情報!U1299</f>
        <v>施設課</v>
      </c>
      <c r="V66" s="126" t="str">
        <f>すべて_位置図情報!V1299</f>
        <v>緑地管理ｸﾞﾙｰﾌﾟ</v>
      </c>
      <c r="W66" s="116" t="str">
        <f>すべて_位置図情報!W1299</f>
        <v>此花区</v>
      </c>
      <c r="X66" s="116" t="str">
        <f>すべて_位置図情報!X1299</f>
        <v>一般施設</v>
      </c>
      <c r="Y66" s="114">
        <f>すべて_位置図情報!Y1299</f>
        <v>70</v>
      </c>
      <c r="Z66" s="127">
        <f>すべて_位置図情報!Z1299</f>
        <v>0</v>
      </c>
      <c r="AA66" s="145">
        <f>すべて_位置図情報!AA1299</f>
        <v>0</v>
      </c>
      <c r="AB66" s="144">
        <f>すべて_位置図情報!AB1299</f>
        <v>0</v>
      </c>
      <c r="AC66" s="147">
        <f>すべて_位置図情報!AC1299</f>
        <v>0</v>
      </c>
      <c r="AD66" s="147">
        <f>すべて_位置図情報!AD1299</f>
        <v>0</v>
      </c>
      <c r="AE66" s="60">
        <f>すべて_位置図情報!AF1299</f>
        <v>0</v>
      </c>
      <c r="AF66" s="60">
        <f>すべて_位置図情報!AG1299</f>
        <v>0</v>
      </c>
      <c r="AG66" s="60">
        <f>すべて_位置図情報!AH1299</f>
        <v>0</v>
      </c>
      <c r="AH66" s="60">
        <f>すべて_位置図情報!AI1299</f>
        <v>0</v>
      </c>
      <c r="AI66" s="60">
        <f>すべて_位置図情報!AJ1299</f>
        <v>0</v>
      </c>
      <c r="AJ66" s="60">
        <f>すべて_位置図情報!AK1299</f>
        <v>0</v>
      </c>
      <c r="AK66" s="60" t="e">
        <f>すべて_位置図情報!#REF!</f>
        <v>#REF!</v>
      </c>
    </row>
    <row r="67" spans="1:37" ht="22.5" customHeight="1">
      <c r="A67" s="183">
        <f t="shared" si="0"/>
        <v>62</v>
      </c>
      <c r="B67" s="7" t="str">
        <f>すべて_位置図情報!B1300</f>
        <v>インフラ関係施設</v>
      </c>
      <c r="C67" s="41" t="str">
        <f>すべて_位置図情報!C1300</f>
        <v>公園付帯施設</v>
      </c>
      <c r="D67" s="7" t="str">
        <f>すべて_位置図情報!D1300</f>
        <v>公園付帯施設</v>
      </c>
      <c r="E67" s="43" t="str">
        <f>すべて_位置図情報!E1300</f>
        <v>公園付帯施設</v>
      </c>
      <c r="F67" s="11">
        <v>15</v>
      </c>
      <c r="G67" s="13" t="str" ph="1">
        <f>すべて_位置図情報!G1300</f>
        <v>常吉臨港緑地</v>
      </c>
      <c r="H67" s="126" t="str">
        <f>すべて_位置図情報!H1300</f>
        <v>大阪市此花区常吉2-4</v>
      </c>
      <c r="I67" s="81">
        <f>すべて_位置図情報!I1300</f>
        <v>31.68</v>
      </c>
      <c r="J67" s="80" t="str">
        <f>すべて_位置図情報!J1300</f>
        <v>A</v>
      </c>
      <c r="K67" s="78">
        <f>すべて_位置図情報!K1300</f>
        <v>0</v>
      </c>
      <c r="L67" s="79">
        <f>すべて_位置図情報!L1300</f>
        <v>1976</v>
      </c>
      <c r="M67" s="79" t="str">
        <f>すべて_位置図情報!M1300</f>
        <v>c</v>
      </c>
      <c r="N67" s="79" t="str">
        <f>すべて_位置図情報!N1300</f>
        <v>c</v>
      </c>
      <c r="O67" s="79" t="str">
        <f>すべて_位置図情報!O1300</f>
        <v/>
      </c>
      <c r="P67" s="79" t="str">
        <f>すべて_位置図情報!P1300</f>
        <v>G</v>
      </c>
      <c r="Q67" s="79" t="str">
        <f>すべて_位置図情報!Q1300</f>
        <v>無</v>
      </c>
      <c r="R67" s="79" t="str">
        <f>すべて_位置図情報!R1300</f>
        <v>直営</v>
      </c>
      <c r="S67" s="126" t="str">
        <f>すべて_位置図情報!S1300</f>
        <v>大阪港湾局</v>
      </c>
      <c r="T67" s="126" t="str">
        <f>すべて_位置図情報!T1300</f>
        <v>施設管理部</v>
      </c>
      <c r="U67" s="126" t="str">
        <f>すべて_位置図情報!U1300</f>
        <v>施設課</v>
      </c>
      <c r="V67" s="126" t="str">
        <f>すべて_位置図情報!V1300</f>
        <v>緑地管理ｸﾞﾙｰﾌﾟ</v>
      </c>
      <c r="W67" s="116" t="str">
        <f>すべて_位置図情報!W1300</f>
        <v>此花区</v>
      </c>
      <c r="X67" s="116" t="str">
        <f>すべて_位置図情報!X1300</f>
        <v>一般施設</v>
      </c>
      <c r="Y67" s="114">
        <f>すべて_位置図情報!Y1300</f>
        <v>71</v>
      </c>
      <c r="Z67" s="127">
        <f>すべて_位置図情報!Z1300</f>
        <v>0</v>
      </c>
      <c r="AA67" s="145">
        <f>すべて_位置図情報!AA1300</f>
        <v>0</v>
      </c>
      <c r="AB67" s="144">
        <f>すべて_位置図情報!AB1300</f>
        <v>0</v>
      </c>
      <c r="AC67" s="147">
        <f>すべて_位置図情報!AC1300</f>
        <v>0</v>
      </c>
      <c r="AD67" s="147">
        <f>すべて_位置図情報!AD1300</f>
        <v>0</v>
      </c>
      <c r="AE67" s="60">
        <f>すべて_位置図情報!AF1300</f>
        <v>0</v>
      </c>
      <c r="AF67" s="60">
        <f>すべて_位置図情報!AG1300</f>
        <v>0</v>
      </c>
      <c r="AG67" s="60">
        <f>すべて_位置図情報!AH1300</f>
        <v>0</v>
      </c>
      <c r="AH67" s="60">
        <f>すべて_位置図情報!AI1300</f>
        <v>0</v>
      </c>
      <c r="AI67" s="60">
        <f>すべて_位置図情報!AJ1300</f>
        <v>0</v>
      </c>
      <c r="AJ67" s="60">
        <f>すべて_位置図情報!AK1300</f>
        <v>0</v>
      </c>
      <c r="AK67" s="60" t="e">
        <f>すべて_位置図情報!#REF!</f>
        <v>#REF!</v>
      </c>
    </row>
    <row r="68" spans="1:37" ht="22.5" customHeight="1">
      <c r="A68" s="183">
        <f t="shared" si="0"/>
        <v>63</v>
      </c>
      <c r="B68" s="7" t="str">
        <f>すべて_位置図情報!B1301</f>
        <v>インフラ関係施設</v>
      </c>
      <c r="C68" s="41" t="str">
        <f>すべて_位置図情報!C1301</f>
        <v>公園付帯施設</v>
      </c>
      <c r="D68" s="7" t="str">
        <f>すべて_位置図情報!D1301</f>
        <v>公園付帯施設</v>
      </c>
      <c r="E68" s="43" t="str">
        <f>すべて_位置図情報!E1301</f>
        <v>公園付帯施設</v>
      </c>
      <c r="F68" s="11">
        <v>16</v>
      </c>
      <c r="G68" s="13" t="str" ph="1">
        <f>すべて_位置図情報!G1301</f>
        <v>常吉西臨港緑地便所（北）</v>
      </c>
      <c r="H68" s="126" t="str">
        <f>すべて_位置図情報!H1301</f>
        <v>大阪市此花区常吉2-13</v>
      </c>
      <c r="I68" s="81">
        <f>すべて_位置図情報!I1301</f>
        <v>25.88</v>
      </c>
      <c r="J68" s="80" t="str">
        <f>すべて_位置図情報!J1301</f>
        <v>A</v>
      </c>
      <c r="K68" s="78">
        <f>すべて_位置図情報!K1301</f>
        <v>0</v>
      </c>
      <c r="L68" s="79">
        <f>すべて_位置図情報!L1301</f>
        <v>1986</v>
      </c>
      <c r="M68" s="79" t="str">
        <f>すべて_位置図情報!M1301</f>
        <v>b</v>
      </c>
      <c r="N68" s="79" t="str">
        <f>すべて_位置図情報!N1301</f>
        <v>b</v>
      </c>
      <c r="O68" s="79" t="str">
        <f>すべて_位置図情報!O1301</f>
        <v/>
      </c>
      <c r="P68" s="79" t="str">
        <f>すべて_位置図情報!P1301</f>
        <v>D</v>
      </c>
      <c r="Q68" s="79" t="str">
        <f>すべて_位置図情報!Q1301</f>
        <v>無</v>
      </c>
      <c r="R68" s="79" t="str">
        <f>すべて_位置図情報!R1301</f>
        <v>有償貸付</v>
      </c>
      <c r="S68" s="126" t="str">
        <f>すべて_位置図情報!S1301</f>
        <v>大阪港湾局</v>
      </c>
      <c r="T68" s="126" t="str">
        <f>すべて_位置図情報!T1301</f>
        <v>施設管理部</v>
      </c>
      <c r="U68" s="126" t="str">
        <f>すべて_位置図情報!U1301</f>
        <v>施設課</v>
      </c>
      <c r="V68" s="126" t="str">
        <f>すべて_位置図情報!V1301</f>
        <v>緑地管理ｸﾞﾙｰﾌﾟ</v>
      </c>
      <c r="W68" s="116" t="str">
        <f>すべて_位置図情報!W1301</f>
        <v>此花区</v>
      </c>
      <c r="X68" s="116" t="str">
        <f>すべて_位置図情報!X1301</f>
        <v>一般施設</v>
      </c>
      <c r="Y68" s="114">
        <f>すべて_位置図情報!Y1301</f>
        <v>72</v>
      </c>
      <c r="Z68" s="127">
        <f>すべて_位置図情報!Z1301</f>
        <v>0</v>
      </c>
      <c r="AA68" s="145">
        <f>すべて_位置図情報!AA1301</f>
        <v>0</v>
      </c>
      <c r="AB68" s="144">
        <f>すべて_位置図情報!AB1301</f>
        <v>0</v>
      </c>
      <c r="AC68" s="147">
        <f>すべて_位置図情報!AC1301</f>
        <v>0</v>
      </c>
      <c r="AD68" s="147">
        <f>すべて_位置図情報!AD1301</f>
        <v>0</v>
      </c>
      <c r="AE68" s="60">
        <f>すべて_位置図情報!AF1301</f>
        <v>0</v>
      </c>
      <c r="AF68" s="60">
        <f>すべて_位置図情報!AG1301</f>
        <v>0</v>
      </c>
      <c r="AG68" s="60">
        <f>すべて_位置図情報!AH1301</f>
        <v>0</v>
      </c>
      <c r="AH68" s="60">
        <f>すべて_位置図情報!AI1301</f>
        <v>0</v>
      </c>
      <c r="AI68" s="60">
        <f>すべて_位置図情報!AJ1301</f>
        <v>0</v>
      </c>
      <c r="AJ68" s="60">
        <f>すべて_位置図情報!AK1301</f>
        <v>0</v>
      </c>
      <c r="AK68" s="60" t="e">
        <f>すべて_位置図情報!#REF!</f>
        <v>#REF!</v>
      </c>
    </row>
    <row r="69" spans="1:37" ht="22.5" customHeight="1">
      <c r="A69" s="183">
        <f t="shared" si="0"/>
        <v>64</v>
      </c>
      <c r="B69" s="7" t="str">
        <f>すべて_位置図情報!B1302</f>
        <v>インフラ関係施設</v>
      </c>
      <c r="C69" s="41" t="str">
        <f>すべて_位置図情報!C1302</f>
        <v>公園付帯施設</v>
      </c>
      <c r="D69" s="7" t="str">
        <f>すべて_位置図情報!D1302</f>
        <v>公園付帯施設</v>
      </c>
      <c r="E69" s="43" t="str">
        <f>すべて_位置図情報!E1302</f>
        <v>公園付帯施設</v>
      </c>
      <c r="F69" s="11">
        <v>17</v>
      </c>
      <c r="G69" s="13" t="str" ph="1">
        <f>すべて_位置図情報!G1302</f>
        <v>常吉西臨港緑地便所（南）</v>
      </c>
      <c r="H69" s="126" t="str">
        <f>すべて_位置図情報!H1302</f>
        <v>大阪市此花区常吉2-13</v>
      </c>
      <c r="I69" s="81">
        <f>すべて_位置図情報!I1302</f>
        <v>25.88</v>
      </c>
      <c r="J69" s="80" t="str">
        <f>すべて_位置図情報!J1302</f>
        <v>A</v>
      </c>
      <c r="K69" s="78">
        <f>すべて_位置図情報!K1302</f>
        <v>0</v>
      </c>
      <c r="L69" s="79">
        <f>すべて_位置図情報!L1302</f>
        <v>1986</v>
      </c>
      <c r="M69" s="79" t="str">
        <f>すべて_位置図情報!M1302</f>
        <v>b</v>
      </c>
      <c r="N69" s="79" t="str">
        <f>すべて_位置図情報!N1302</f>
        <v>b</v>
      </c>
      <c r="O69" s="79" t="str">
        <f>すべて_位置図情報!O1302</f>
        <v/>
      </c>
      <c r="P69" s="79" t="str">
        <f>すべて_位置図情報!P1302</f>
        <v>D</v>
      </c>
      <c r="Q69" s="79" t="str">
        <f>すべて_位置図情報!Q1302</f>
        <v>無</v>
      </c>
      <c r="R69" s="79" t="str">
        <f>すべて_位置図情報!R1302</f>
        <v>有償貸付</v>
      </c>
      <c r="S69" s="126" t="str">
        <f>すべて_位置図情報!S1302</f>
        <v>大阪港湾局</v>
      </c>
      <c r="T69" s="126" t="str">
        <f>すべて_位置図情報!T1302</f>
        <v>施設管理部</v>
      </c>
      <c r="U69" s="126" t="str">
        <f>すべて_位置図情報!U1302</f>
        <v>施設課</v>
      </c>
      <c r="V69" s="126" t="str">
        <f>すべて_位置図情報!V1302</f>
        <v>緑地管理ｸﾞﾙｰﾌﾟ</v>
      </c>
      <c r="W69" s="116" t="str">
        <f>すべて_位置図情報!W1302</f>
        <v>此花区</v>
      </c>
      <c r="X69" s="116" t="str">
        <f>すべて_位置図情報!X1302</f>
        <v>一般施設</v>
      </c>
      <c r="Y69" s="114">
        <f>すべて_位置図情報!Y1302</f>
        <v>73</v>
      </c>
      <c r="Z69" s="127">
        <f>すべて_位置図情報!Z1302</f>
        <v>0</v>
      </c>
      <c r="AA69" s="145">
        <f>すべて_位置図情報!AA1302</f>
        <v>0</v>
      </c>
      <c r="AB69" s="144">
        <f>すべて_位置図情報!AB1302</f>
        <v>0</v>
      </c>
      <c r="AC69" s="147">
        <f>すべて_位置図情報!AC1302</f>
        <v>0</v>
      </c>
      <c r="AD69" s="147">
        <f>すべて_位置図情報!AD1302</f>
        <v>0</v>
      </c>
      <c r="AE69" s="60">
        <f>すべて_位置図情報!AF1302</f>
        <v>0</v>
      </c>
      <c r="AF69" s="60">
        <f>すべて_位置図情報!AG1302</f>
        <v>0</v>
      </c>
      <c r="AG69" s="60">
        <f>すべて_位置図情報!AH1302</f>
        <v>0</v>
      </c>
      <c r="AH69" s="60">
        <f>すべて_位置図情報!AI1302</f>
        <v>0</v>
      </c>
      <c r="AI69" s="60">
        <f>すべて_位置図情報!AJ1302</f>
        <v>0</v>
      </c>
      <c r="AJ69" s="60">
        <f>すべて_位置図情報!AK1302</f>
        <v>0</v>
      </c>
      <c r="AK69" s="60" t="e">
        <f>すべて_位置図情報!#REF!</f>
        <v>#REF!</v>
      </c>
    </row>
    <row r="70" spans="1:37" ht="22.5" customHeight="1">
      <c r="A70" s="183">
        <f t="shared" si="0"/>
        <v>65</v>
      </c>
      <c r="B70" s="7" t="str">
        <f>すべて_位置図情報!B1303</f>
        <v>インフラ関係施設</v>
      </c>
      <c r="C70" s="41" t="str">
        <f>すべて_位置図情報!C1303</f>
        <v>公園付帯施設</v>
      </c>
      <c r="D70" s="7" t="str">
        <f>すべて_位置図情報!D1303</f>
        <v>公園付帯施設</v>
      </c>
      <c r="E70" s="43" t="str">
        <f>すべて_位置図情報!E1303</f>
        <v>公園付帯施設</v>
      </c>
      <c r="F70" s="11">
        <v>18</v>
      </c>
      <c r="G70" s="13" t="str" ph="1">
        <f>すべて_位置図情報!G1303</f>
        <v>新夕陽ヶ丘</v>
      </c>
      <c r="H70" s="126" t="str">
        <f>すべて_位置図情報!H1303</f>
        <v>大阪市此花区北港緑地2-2</v>
      </c>
      <c r="I70" s="81">
        <f>すべて_位置図情報!I1303</f>
        <v>214.11</v>
      </c>
      <c r="J70" s="80" t="str">
        <f>すべて_位置図情報!J1303</f>
        <v>A</v>
      </c>
      <c r="K70" s="78">
        <f>すべて_位置図情報!K1303</f>
        <v>0</v>
      </c>
      <c r="L70" s="79">
        <f>すべて_位置図情報!L1303</f>
        <v>1997</v>
      </c>
      <c r="M70" s="79" t="str">
        <f>すべて_位置図情報!M1303</f>
        <v>b</v>
      </c>
      <c r="N70" s="79" t="str">
        <f>すべて_位置図情報!N1303</f>
        <v>b</v>
      </c>
      <c r="O70" s="79" t="str">
        <f>すべて_位置図情報!O1303</f>
        <v/>
      </c>
      <c r="P70" s="79" t="str">
        <f>すべて_位置図情報!P1303</f>
        <v>D</v>
      </c>
      <c r="Q70" s="79" t="str">
        <f>すべて_位置図情報!Q1303</f>
        <v>無</v>
      </c>
      <c r="R70" s="79" t="str">
        <f>すべて_位置図情報!R1303</f>
        <v>直営</v>
      </c>
      <c r="S70" s="126" t="str">
        <f>すべて_位置図情報!S1303</f>
        <v>大阪港湾局</v>
      </c>
      <c r="T70" s="126" t="str">
        <f>すべて_位置図情報!T1303</f>
        <v>施設管理部</v>
      </c>
      <c r="U70" s="126" t="str">
        <f>すべて_位置図情報!U1303</f>
        <v>施設課</v>
      </c>
      <c r="V70" s="126" t="str">
        <f>すべて_位置図情報!V1303</f>
        <v>緑地管理ｸﾞﾙｰﾌﾟ</v>
      </c>
      <c r="W70" s="116" t="str">
        <f>すべて_位置図情報!W1303</f>
        <v>此花区</v>
      </c>
      <c r="X70" s="116" t="str">
        <f>すべて_位置図情報!X1303</f>
        <v>一般施設</v>
      </c>
      <c r="Y70" s="114">
        <f>すべて_位置図情報!Y1303</f>
        <v>74</v>
      </c>
      <c r="Z70" s="127">
        <f>すべて_位置図情報!Z1303</f>
        <v>0</v>
      </c>
      <c r="AA70" s="145">
        <f>すべて_位置図情報!AA1303</f>
        <v>0</v>
      </c>
      <c r="AB70" s="144">
        <f>すべて_位置図情報!AB1303</f>
        <v>0</v>
      </c>
      <c r="AC70" s="147">
        <f>すべて_位置図情報!AC1303</f>
        <v>0</v>
      </c>
      <c r="AD70" s="147">
        <f>すべて_位置図情報!AD1303</f>
        <v>0</v>
      </c>
      <c r="AE70" s="60">
        <f>すべて_位置図情報!AF1303</f>
        <v>0</v>
      </c>
      <c r="AF70" s="60">
        <f>すべて_位置図情報!AG1303</f>
        <v>0</v>
      </c>
      <c r="AG70" s="60">
        <f>すべて_位置図情報!AH1303</f>
        <v>0</v>
      </c>
      <c r="AH70" s="60">
        <f>すべて_位置図情報!AI1303</f>
        <v>0</v>
      </c>
      <c r="AI70" s="60">
        <f>すべて_位置図情報!AJ1303</f>
        <v>0</v>
      </c>
      <c r="AJ70" s="60">
        <f>すべて_位置図情報!AK1303</f>
        <v>0</v>
      </c>
      <c r="AK70" s="60" t="e">
        <f>すべて_位置図情報!#REF!</f>
        <v>#REF!</v>
      </c>
    </row>
    <row r="71" spans="1:37" ht="22.5" customHeight="1">
      <c r="A71" s="183">
        <f t="shared" si="0"/>
        <v>66</v>
      </c>
      <c r="B71" s="7" t="str">
        <f>すべて_位置図情報!B1304</f>
        <v>インフラ関係施設</v>
      </c>
      <c r="C71" s="41" t="str">
        <f>すべて_位置図情報!C1304</f>
        <v>公園付帯施設</v>
      </c>
      <c r="D71" s="7" t="str">
        <f>すべて_位置図情報!D1304</f>
        <v>公園付帯施設</v>
      </c>
      <c r="E71" s="43" t="str">
        <f>すべて_位置図情報!E1304</f>
        <v>公園付帯施設</v>
      </c>
      <c r="F71" s="11">
        <v>19</v>
      </c>
      <c r="G71" s="13" t="str" ph="1">
        <f>すべて_位置図情報!G1304</f>
        <v>舞洲緑地</v>
      </c>
      <c r="H71" s="126" t="str">
        <f>すべて_位置図情報!H1304</f>
        <v>大阪市此花区北港緑地2-3</v>
      </c>
      <c r="I71" s="81">
        <f>すべて_位置図情報!I1304</f>
        <v>326.37</v>
      </c>
      <c r="J71" s="80" t="str">
        <f>すべて_位置図情報!J1304</f>
        <v>A</v>
      </c>
      <c r="K71" s="78">
        <f>すべて_位置図情報!K1304</f>
        <v>0</v>
      </c>
      <c r="L71" s="79">
        <f>すべて_位置図情報!L1304</f>
        <v>1993</v>
      </c>
      <c r="M71" s="79" t="str">
        <f>すべて_位置図情報!M1304</f>
        <v>b</v>
      </c>
      <c r="N71" s="79" t="str">
        <f>すべて_位置図情報!N1304</f>
        <v>b</v>
      </c>
      <c r="O71" s="79" t="str">
        <f>すべて_位置図情報!O1304</f>
        <v/>
      </c>
      <c r="P71" s="79" t="str">
        <f>すべて_位置図情報!P1304</f>
        <v>D</v>
      </c>
      <c r="Q71" s="79" t="str">
        <f>すべて_位置図情報!Q1304</f>
        <v>無</v>
      </c>
      <c r="R71" s="79" t="str">
        <f>すべて_位置図情報!R1304</f>
        <v>直営</v>
      </c>
      <c r="S71" s="126" t="str">
        <f>すべて_位置図情報!S1304</f>
        <v>大阪港湾局</v>
      </c>
      <c r="T71" s="126" t="str">
        <f>すべて_位置図情報!T1304</f>
        <v>施設管理部</v>
      </c>
      <c r="U71" s="126" t="str">
        <f>すべて_位置図情報!U1304</f>
        <v>施設課</v>
      </c>
      <c r="V71" s="126" t="str">
        <f>すべて_位置図情報!V1304</f>
        <v>緑地管理ｸﾞﾙｰﾌﾟ</v>
      </c>
      <c r="W71" s="116" t="str">
        <f>すべて_位置図情報!W1304</f>
        <v>此花区</v>
      </c>
      <c r="X71" s="116" t="str">
        <f>すべて_位置図情報!X1304</f>
        <v>一般施設</v>
      </c>
      <c r="Y71" s="114">
        <f>すべて_位置図情報!Y1304</f>
        <v>75</v>
      </c>
      <c r="Z71" s="127">
        <f>すべて_位置図情報!Z1304</f>
        <v>0</v>
      </c>
      <c r="AA71" s="145">
        <f>すべて_位置図情報!AA1304</f>
        <v>0</v>
      </c>
      <c r="AB71" s="144">
        <f>すべて_位置図情報!AB1304</f>
        <v>0</v>
      </c>
      <c r="AC71" s="147">
        <f>すべて_位置図情報!AC1304</f>
        <v>0</v>
      </c>
      <c r="AD71" s="147">
        <f>すべて_位置図情報!AD1304</f>
        <v>0</v>
      </c>
      <c r="AE71" s="60">
        <f>すべて_位置図情報!AF1304</f>
        <v>0</v>
      </c>
      <c r="AF71" s="60">
        <f>すべて_位置図情報!AG1304</f>
        <v>0</v>
      </c>
      <c r="AG71" s="60">
        <f>すべて_位置図情報!AH1304</f>
        <v>0</v>
      </c>
      <c r="AH71" s="60">
        <f>すべて_位置図情報!AI1304</f>
        <v>0</v>
      </c>
      <c r="AI71" s="60">
        <f>すべて_位置図情報!AJ1304</f>
        <v>0</v>
      </c>
      <c r="AJ71" s="60">
        <f>すべて_位置図情報!AK1304</f>
        <v>0</v>
      </c>
      <c r="AK71" s="60" t="e">
        <f>すべて_位置図情報!#REF!</f>
        <v>#REF!</v>
      </c>
    </row>
    <row r="72" spans="1:37" ht="22.5" customHeight="1">
      <c r="A72" s="183">
        <f t="shared" ref="A72:A75" si="1">A71+1</f>
        <v>67</v>
      </c>
      <c r="B72" s="45" t="str">
        <f>すべて_位置図情報!B1305</f>
        <v>インフラ関係施設</v>
      </c>
      <c r="C72" s="46" t="str">
        <f>すべて_位置図情報!C1305</f>
        <v>公園付帯施設</v>
      </c>
      <c r="D72" s="45" t="str">
        <f>すべて_位置図情報!D1305</f>
        <v>公園付帯施設</v>
      </c>
      <c r="E72" s="48" t="str">
        <f>すべて_位置図情報!E1305</f>
        <v>公園付帯施設</v>
      </c>
      <c r="F72" s="11">
        <v>20</v>
      </c>
      <c r="G72" s="13" t="str" ph="1">
        <f>すべて_位置図情報!G1305</f>
        <v>舞洲緑道</v>
      </c>
      <c r="H72" s="126" t="str">
        <f>すべて_位置図情報!H1305</f>
        <v>大阪市此花区北港緑地2-1</v>
      </c>
      <c r="I72" s="81">
        <f>すべて_位置図情報!I1305</f>
        <v>638.15</v>
      </c>
      <c r="J72" s="80" t="str">
        <f>すべて_位置図情報!J1305</f>
        <v>B</v>
      </c>
      <c r="K72" s="78">
        <f>すべて_位置図情報!K1305</f>
        <v>0</v>
      </c>
      <c r="L72" s="79">
        <f>すべて_位置図情報!L1305</f>
        <v>1996</v>
      </c>
      <c r="M72" s="79" t="str">
        <f>すべて_位置図情報!M1305</f>
        <v>b</v>
      </c>
      <c r="N72" s="79" t="str">
        <f>すべて_位置図情報!N1305</f>
        <v>b</v>
      </c>
      <c r="O72" s="79" t="str">
        <f>すべて_位置図情報!O1305</f>
        <v/>
      </c>
      <c r="P72" s="79" t="str">
        <f>すべて_位置図情報!P1305</f>
        <v>E</v>
      </c>
      <c r="Q72" s="79" t="str">
        <f>すべて_位置図情報!Q1305</f>
        <v>無</v>
      </c>
      <c r="R72" s="79" t="str">
        <f>すべて_位置図情報!R1305</f>
        <v>直営</v>
      </c>
      <c r="S72" s="126" t="str">
        <f>すべて_位置図情報!S1305</f>
        <v>大阪港湾局</v>
      </c>
      <c r="T72" s="126" t="str">
        <f>すべて_位置図情報!T1305</f>
        <v>施設管理部</v>
      </c>
      <c r="U72" s="126" t="str">
        <f>すべて_位置図情報!U1305</f>
        <v>施設課</v>
      </c>
      <c r="V72" s="126" t="str">
        <f>すべて_位置図情報!V1305</f>
        <v>緑地管理ｸﾞﾙｰﾌﾟ</v>
      </c>
      <c r="W72" s="116" t="str">
        <f>すべて_位置図情報!W1305</f>
        <v>此花区</v>
      </c>
      <c r="X72" s="116" t="str">
        <f>すべて_位置図情報!X1305</f>
        <v>一般施設</v>
      </c>
      <c r="Y72" s="114">
        <f>すべて_位置図情報!Y1305</f>
        <v>76</v>
      </c>
      <c r="Z72" s="127">
        <f>すべて_位置図情報!Z1305</f>
        <v>0</v>
      </c>
      <c r="AA72" s="145">
        <f>すべて_位置図情報!AA1305</f>
        <v>0</v>
      </c>
      <c r="AB72" s="144">
        <f>すべて_位置図情報!AB1305</f>
        <v>0</v>
      </c>
      <c r="AC72" s="147">
        <f>すべて_位置図情報!AC1305</f>
        <v>0</v>
      </c>
      <c r="AD72" s="147">
        <f>すべて_位置図情報!AD1305</f>
        <v>0</v>
      </c>
      <c r="AE72" s="60">
        <f>すべて_位置図情報!AF1305</f>
        <v>0</v>
      </c>
      <c r="AF72" s="60">
        <f>すべて_位置図情報!AG1305</f>
        <v>0</v>
      </c>
      <c r="AG72" s="60">
        <f>すべて_位置図情報!AH1305</f>
        <v>0</v>
      </c>
      <c r="AH72" s="60">
        <f>すべて_位置図情報!AI1305</f>
        <v>0</v>
      </c>
      <c r="AI72" s="60">
        <f>すべて_位置図情報!AJ1305</f>
        <v>0</v>
      </c>
      <c r="AJ72" s="60">
        <f>すべて_位置図情報!AK1305</f>
        <v>0</v>
      </c>
      <c r="AK72" s="60" t="e">
        <f>すべて_位置図情報!#REF!</f>
        <v>#REF!</v>
      </c>
    </row>
    <row r="73" spans="1:37" ht="22.5" customHeight="1">
      <c r="A73" s="183">
        <f t="shared" si="1"/>
        <v>68</v>
      </c>
      <c r="B73" s="38" t="str">
        <f>すべて_位置図情報!B1485</f>
        <v>もと施設</v>
      </c>
      <c r="C73" s="39" t="str">
        <f>すべて_位置図情報!C1485</f>
        <v>もと施設</v>
      </c>
      <c r="D73" s="39" t="str">
        <f>すべて_位置図情報!D1485</f>
        <v>もと施設</v>
      </c>
      <c r="E73" s="40" t="str">
        <f>すべて_位置図情報!E1485</f>
        <v>もと施設</v>
      </c>
      <c r="F73" s="11">
        <v>1</v>
      </c>
      <c r="G73" s="13" t="str" ph="1">
        <f>すべて_位置図情報!G1485</f>
        <v>もと此花総合高等学校</v>
      </c>
      <c r="H73" s="126" t="str">
        <f>すべて_位置図情報!H1485</f>
        <v>大阪市此花区酉島2-3-16</v>
      </c>
      <c r="I73" s="81">
        <f>すべて_位置図情報!I1485</f>
        <v>19083.89</v>
      </c>
      <c r="J73" s="80" t="str">
        <f>すべて_位置図情報!J1485</f>
        <v>C</v>
      </c>
      <c r="K73" s="78">
        <f>すべて_位置図情報!K1485</f>
        <v>0</v>
      </c>
      <c r="L73" s="79">
        <f>すべて_位置図情報!L1485</f>
        <v>1963</v>
      </c>
      <c r="M73" s="79" t="str">
        <f>すべて_位置図情報!M1485</f>
        <v>d</v>
      </c>
      <c r="N73" s="79" t="str">
        <f>すべて_位置図情報!N1485</f>
        <v>d</v>
      </c>
      <c r="O73" s="79" t="str">
        <f>すべて_位置図情報!O1485</f>
        <v/>
      </c>
      <c r="P73" s="79" t="str">
        <f>すべて_位置図情報!P1485</f>
        <v>L</v>
      </c>
      <c r="Q73" s="79" t="str">
        <f>すべて_位置図情報!Q1485</f>
        <v>無</v>
      </c>
      <c r="R73" s="79" t="str">
        <f>すべて_位置図情報!R1485</f>
        <v>－</v>
      </c>
      <c r="S73" s="126" t="str">
        <f>すべて_位置図情報!S1485</f>
        <v>教育委員会事務局</v>
      </c>
      <c r="T73" s="126" t="str">
        <f>すべて_位置図情報!T1485</f>
        <v>総務部</v>
      </c>
      <c r="U73" s="126" t="str">
        <f>すべて_位置図情報!U1485</f>
        <v>施設整備課</v>
      </c>
      <c r="V73" s="126" t="str">
        <f>すべて_位置図情報!V1485</f>
        <v>管財ｸﾞﾙｰﾌﾟ</v>
      </c>
      <c r="W73" s="116" t="str">
        <f>すべて_位置図情報!W1485</f>
        <v>此花区</v>
      </c>
      <c r="X73" s="116" t="str">
        <f>すべて_位置図情報!X1485</f>
        <v>一般施設</v>
      </c>
      <c r="Y73" s="114">
        <f>すべて_位置図情報!Y1485</f>
        <v>81</v>
      </c>
      <c r="Z73" s="127">
        <f>すべて_位置図情報!Z1485</f>
        <v>0</v>
      </c>
      <c r="AA73" s="143">
        <f>すべて_位置図情報!AA1485</f>
        <v>0</v>
      </c>
      <c r="AB73" s="144">
        <f>すべて_位置図情報!AB1485</f>
        <v>0</v>
      </c>
      <c r="AC73" s="143" t="str">
        <f>すべて_位置図情報!AC1485</f>
        <v>〇</v>
      </c>
      <c r="AD73" s="143">
        <f>すべて_位置図情報!AD1485</f>
        <v>0</v>
      </c>
      <c r="AE73" s="56">
        <f>すべて_位置図情報!AF1485</f>
        <v>0</v>
      </c>
      <c r="AF73" s="56">
        <f>すべて_位置図情報!AG1485</f>
        <v>0</v>
      </c>
      <c r="AG73" s="56">
        <f>すべて_位置図情報!AH1485</f>
        <v>0</v>
      </c>
      <c r="AH73" s="56">
        <f>すべて_位置図情報!AI1485</f>
        <v>0</v>
      </c>
      <c r="AI73" s="56">
        <f>すべて_位置図情報!AJ1485</f>
        <v>0</v>
      </c>
      <c r="AJ73" s="56">
        <f>すべて_位置図情報!AK1485</f>
        <v>0</v>
      </c>
      <c r="AK73" s="56" t="e">
        <f>すべて_位置図情報!#REF!</f>
        <v>#REF!</v>
      </c>
    </row>
    <row r="74" spans="1:37" ht="22.5" customHeight="1">
      <c r="A74" s="183">
        <f t="shared" si="1"/>
        <v>69</v>
      </c>
      <c r="B74" s="41" t="str">
        <f>すべて_位置図情報!B1486</f>
        <v>もと施設</v>
      </c>
      <c r="C74" s="207" t="str">
        <f>すべて_位置図情報!C1486</f>
        <v>もと施設</v>
      </c>
      <c r="D74" s="207" t="str">
        <f>すべて_位置図情報!D1486</f>
        <v>もと施設</v>
      </c>
      <c r="E74" s="43" t="str">
        <f>すべて_位置図情報!E1486</f>
        <v>もと施設</v>
      </c>
      <c r="F74" s="11">
        <v>2</v>
      </c>
      <c r="G74" s="13" t="str" ph="1">
        <f>すべて_位置図情報!G1486</f>
        <v>もと防潮扉集中監視装置此花区準監視局</v>
      </c>
      <c r="H74" s="126" t="str">
        <f>すべて_位置図情報!H1486</f>
        <v>大阪市此花区桜島3-3-16</v>
      </c>
      <c r="I74" s="81">
        <f>すべて_位置図情報!I1486</f>
        <v>118.08</v>
      </c>
      <c r="J74" s="80" t="str">
        <f>すべて_位置図情報!J1486</f>
        <v>A</v>
      </c>
      <c r="K74" s="78">
        <f>すべて_位置図情報!K1486</f>
        <v>0</v>
      </c>
      <c r="L74" s="79">
        <f>すべて_位置図情報!L1486</f>
        <v>1979</v>
      </c>
      <c r="M74" s="79" t="str">
        <f>すべて_位置図情報!M1486</f>
        <v>c</v>
      </c>
      <c r="N74" s="79" t="str">
        <f>すべて_位置図情報!N1486</f>
        <v>c</v>
      </c>
      <c r="O74" s="79" t="str">
        <f>すべて_位置図情報!O1486</f>
        <v/>
      </c>
      <c r="P74" s="79" t="str">
        <f>すべて_位置図情報!P1486</f>
        <v>G</v>
      </c>
      <c r="Q74" s="79" t="str">
        <f>すべて_位置図情報!Q1486</f>
        <v>無</v>
      </c>
      <c r="R74" s="79" t="str">
        <f>すべて_位置図情報!R1486</f>
        <v>－</v>
      </c>
      <c r="S74" s="126" t="str">
        <f>すべて_位置図情報!S1486</f>
        <v>大阪港湾局</v>
      </c>
      <c r="T74" s="126" t="str">
        <f>すべて_位置図情報!T1486</f>
        <v>営業推進室</v>
      </c>
      <c r="U74" s="126" t="str">
        <f>すべて_位置図情報!U1486</f>
        <v>管財課</v>
      </c>
      <c r="V74" s="126" t="str">
        <f>すべて_位置図情報!V1486</f>
        <v>管財ｸﾞﾙｰﾌﾟ</v>
      </c>
      <c r="W74" s="116" t="str">
        <f>すべて_位置図情報!W1486</f>
        <v>此花区</v>
      </c>
      <c r="X74" s="116" t="str">
        <f>すべて_位置図情報!X1486</f>
        <v>一般施設</v>
      </c>
      <c r="Y74" s="114">
        <f>すべて_位置図情報!Y1486</f>
        <v>78</v>
      </c>
      <c r="Z74" s="127">
        <f>すべて_位置図情報!Z1486</f>
        <v>0</v>
      </c>
      <c r="AA74" s="143">
        <f>すべて_位置図情報!AA1486</f>
        <v>0</v>
      </c>
      <c r="AB74" s="144">
        <f>すべて_位置図情報!AB1486</f>
        <v>0</v>
      </c>
      <c r="AC74" s="143"/>
      <c r="AD74" s="143"/>
      <c r="AE74" s="56"/>
      <c r="AF74" s="56"/>
      <c r="AG74" s="56"/>
      <c r="AH74" s="56"/>
      <c r="AI74" s="56"/>
      <c r="AJ74" s="56"/>
      <c r="AK74" s="56"/>
    </row>
    <row r="75" spans="1:37" ht="22.5" customHeight="1">
      <c r="A75" s="183">
        <f t="shared" si="1"/>
        <v>70</v>
      </c>
      <c r="B75" s="41" t="str">
        <f>すべて_位置図情報!B1487</f>
        <v>もと施設</v>
      </c>
      <c r="C75" s="207" t="str">
        <f>すべて_位置図情報!C1487</f>
        <v>もと施設</v>
      </c>
      <c r="D75" s="207" t="str">
        <f>すべて_位置図情報!D1487</f>
        <v>もと施設</v>
      </c>
      <c r="E75" s="43" t="str">
        <f>すべて_位置図情報!E1487</f>
        <v>もと施設</v>
      </c>
      <c r="F75" s="11">
        <v>3</v>
      </c>
      <c r="G75" s="13" t="str" ph="1">
        <f>すべて_位置図情報!G1487</f>
        <v>もとケーソンヤード（此花）／もと常吉町現場事務所</v>
      </c>
      <c r="H75" s="126" t="str">
        <f>すべて_位置図情報!H1487</f>
        <v>大阪市此花区常吉2-8-16</v>
      </c>
      <c r="I75" s="81">
        <f>すべて_位置図情報!I1487</f>
        <v>813.32</v>
      </c>
      <c r="J75" s="80" t="str">
        <f>すべて_位置図情報!J1487</f>
        <v>B</v>
      </c>
      <c r="K75" s="78">
        <f>すべて_位置図情報!K1487</f>
        <v>0</v>
      </c>
      <c r="L75" s="79">
        <f>すべて_位置図情報!L1487</f>
        <v>1986</v>
      </c>
      <c r="M75" s="79" t="str">
        <f>すべて_位置図情報!M1487</f>
        <v>b</v>
      </c>
      <c r="N75" s="79" t="str">
        <f>すべて_位置図情報!N1487</f>
        <v>b</v>
      </c>
      <c r="O75" s="79" t="str">
        <f>すべて_位置図情報!O1487</f>
        <v/>
      </c>
      <c r="P75" s="79" t="str">
        <f>すべて_位置図情報!P1487</f>
        <v>E</v>
      </c>
      <c r="Q75" s="79" t="str">
        <f>すべて_位置図情報!Q1487</f>
        <v>無</v>
      </c>
      <c r="R75" s="79" t="str">
        <f>すべて_位置図情報!R1487</f>
        <v>－</v>
      </c>
      <c r="S75" s="126" t="str">
        <f>すべて_位置図情報!S1487</f>
        <v>大阪港湾局</v>
      </c>
      <c r="T75" s="126" t="str">
        <f>すべて_位置図情報!T1487</f>
        <v>営業推進室</v>
      </c>
      <c r="U75" s="126" t="str">
        <f>すべて_位置図情報!U1487</f>
        <v>管財課</v>
      </c>
      <c r="V75" s="126" t="str">
        <f>すべて_位置図情報!V1487</f>
        <v>管財ｸﾞﾙｰﾌﾟ</v>
      </c>
      <c r="W75" s="116" t="str">
        <f>すべて_位置図情報!W1487</f>
        <v>此花区</v>
      </c>
      <c r="X75" s="116" t="str">
        <f>すべて_位置図情報!X1487</f>
        <v>一般施設</v>
      </c>
      <c r="Y75" s="114">
        <f>すべて_位置図情報!Y1487</f>
        <v>80</v>
      </c>
      <c r="Z75" s="127">
        <f>すべて_位置図情報!Z1487</f>
        <v>0</v>
      </c>
      <c r="AA75" s="143">
        <f>すべて_位置図情報!AA1487</f>
        <v>0</v>
      </c>
      <c r="AB75" s="144">
        <f>すべて_位置図情報!AB1487</f>
        <v>0</v>
      </c>
      <c r="AC75" s="143"/>
      <c r="AD75" s="143"/>
      <c r="AE75" s="56"/>
      <c r="AF75" s="56"/>
      <c r="AG75" s="56"/>
      <c r="AH75" s="56"/>
      <c r="AI75" s="56"/>
      <c r="AJ75" s="56"/>
      <c r="AK75" s="56"/>
    </row>
    <row r="76" spans="1:37" s="25" customFormat="1" ht="22.5" customHeight="1">
      <c r="A76" s="178">
        <f t="shared" ref="A76" si="2">A75+1</f>
        <v>71</v>
      </c>
      <c r="B76" s="46" t="str">
        <f>すべて_位置図情報!B1488</f>
        <v>もと施設</v>
      </c>
      <c r="C76" s="47" t="str">
        <f>すべて_位置図情報!C1488</f>
        <v>もと施設</v>
      </c>
      <c r="D76" s="47" t="str">
        <f>すべて_位置図情報!D1488</f>
        <v>もと施設</v>
      </c>
      <c r="E76" s="48" t="str">
        <f>すべて_位置図情報!E1488</f>
        <v>もと施設</v>
      </c>
      <c r="F76" s="11">
        <v>4</v>
      </c>
      <c r="G76" s="13" t="str" ph="1">
        <f>すべて_位置図情報!G1488</f>
        <v>もと舞洲緑地管理事務所</v>
      </c>
      <c r="H76" s="126" t="str">
        <f>すべて_位置図情報!H1488</f>
        <v>大阪市此花区北港緑地2-3-114</v>
      </c>
      <c r="I76" s="81">
        <f>すべて_位置図情報!I1488</f>
        <v>590.09</v>
      </c>
      <c r="J76" s="80" t="str">
        <f>すべて_位置図情報!J1488</f>
        <v>B</v>
      </c>
      <c r="K76" s="78" t="str">
        <f>すべて_位置図情報!K1488</f>
        <v>〇</v>
      </c>
      <c r="L76" s="79">
        <f>すべて_位置図情報!L1488</f>
        <v>1993</v>
      </c>
      <c r="M76" s="79" t="str">
        <f>すべて_位置図情報!M1488</f>
        <v>b</v>
      </c>
      <c r="N76" s="79" t="str">
        <f>すべて_位置図情報!N1488</f>
        <v>b</v>
      </c>
      <c r="O76" s="79" t="str">
        <f>すべて_位置図情報!O1488</f>
        <v/>
      </c>
      <c r="P76" s="79" t="str">
        <f>すべて_位置図情報!P1488</f>
        <v>E</v>
      </c>
      <c r="Q76" s="79" t="str">
        <f>すべて_位置図情報!Q1488</f>
        <v>無</v>
      </c>
      <c r="R76" s="79" t="str">
        <f>すべて_位置図情報!R1488</f>
        <v>－</v>
      </c>
      <c r="S76" s="126" t="str">
        <f>すべて_位置図情報!S1488</f>
        <v>大阪港湾局</v>
      </c>
      <c r="T76" s="126" t="str">
        <f>すべて_位置図情報!T1488</f>
        <v>総務部</v>
      </c>
      <c r="U76" s="126" t="str">
        <f>すべて_位置図情報!U1488</f>
        <v>総務課</v>
      </c>
      <c r="V76" s="126" t="str">
        <f>すべて_位置図情報!V1488</f>
        <v>庶務・法規ｸﾞﾙｰﾌﾟ</v>
      </c>
      <c r="W76" s="116" t="str">
        <f>すべて_位置図情報!W1488</f>
        <v>此花区</v>
      </c>
      <c r="X76" s="116" t="str">
        <f>すべて_位置図情報!X1488</f>
        <v>一般施設</v>
      </c>
      <c r="Y76" s="114">
        <f>すべて_位置図情報!Y1488</f>
        <v>83</v>
      </c>
      <c r="Z76" s="126">
        <f>すべて_位置図情報!Z1488</f>
        <v>0</v>
      </c>
      <c r="AA76" s="145">
        <f>すべて_位置図情報!AA1488</f>
        <v>0</v>
      </c>
      <c r="AB76" s="144">
        <f>すべて_位置図情報!AB1488</f>
        <v>0</v>
      </c>
      <c r="AC76" s="147">
        <f>すべて_位置図情報!AC1488</f>
        <v>0</v>
      </c>
      <c r="AD76" s="147">
        <f>すべて_位置図情報!AD1488</f>
        <v>0</v>
      </c>
      <c r="AE76" s="64">
        <f>すべて_位置図情報!AF1488</f>
        <v>0</v>
      </c>
      <c r="AF76" s="64">
        <f>すべて_位置図情報!AG1488</f>
        <v>0</v>
      </c>
      <c r="AG76" s="64">
        <f>すべて_位置図情報!AH1488</f>
        <v>0</v>
      </c>
      <c r="AH76" s="64">
        <f>すべて_位置図情報!AI1488</f>
        <v>0</v>
      </c>
      <c r="AI76" s="64">
        <f>すべて_位置図情報!AJ1488</f>
        <v>0</v>
      </c>
      <c r="AJ76" s="64">
        <f>すべて_位置図情報!AK1488</f>
        <v>0</v>
      </c>
      <c r="AK76" s="64" t="e">
        <f>すべて_位置図情報!#REF!</f>
        <v>#REF!</v>
      </c>
    </row>
    <row r="77" spans="1:37" ht="18">
      <c r="G77" s="3"/>
    </row>
    <row r="78" spans="1:37" ht="18">
      <c r="G78" s="3"/>
    </row>
    <row r="79" spans="1:37" ht="18">
      <c r="G79" s="3"/>
    </row>
    <row r="80" spans="1:37" ht="18">
      <c r="G80" s="3"/>
    </row>
    <row r="81" spans="7:7" ht="18">
      <c r="G81" s="3"/>
    </row>
    <row r="82" spans="7:7" ht="18">
      <c r="G82" s="3"/>
    </row>
    <row r="83" spans="7:7" ht="18">
      <c r="G83" s="3"/>
    </row>
    <row r="85" spans="7:7" ht="18">
      <c r="G85" s="3"/>
    </row>
    <row r="86" spans="7:7" ht="18">
      <c r="G86"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6" spans="7:7" ht="18">
      <c r="G106" s="3"/>
    </row>
    <row r="107" spans="7:7" ht="18">
      <c r="G107" s="3"/>
    </row>
    <row r="108" spans="7:7" ht="18">
      <c r="G108" s="3"/>
    </row>
    <row r="111" spans="7:7" ht="18">
      <c r="G111" s="3"/>
    </row>
    <row r="112" spans="7:7" ht="18">
      <c r="G112"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4" spans="7:7" ht="18">
      <c r="G124" s="3"/>
    </row>
    <row r="126" spans="7:7" ht="18">
      <c r="G126" s="3"/>
    </row>
    <row r="127" spans="7:7" ht="18">
      <c r="G127"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2" spans="7:7" ht="18">
      <c r="G142" s="3"/>
    </row>
    <row r="143" spans="7:7" ht="18">
      <c r="G143"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70" spans="7:7" ht="18">
      <c r="G170" s="3"/>
    </row>
    <row r="171" spans="7:7" ht="18">
      <c r="G171" s="3"/>
    </row>
    <row r="172" spans="7:7" ht="18">
      <c r="G172" s="3"/>
    </row>
    <row r="174" spans="7:7" ht="18">
      <c r="G174" s="3"/>
    </row>
    <row r="175" spans="7:7" ht="18">
      <c r="G175" s="3"/>
    </row>
    <row r="176" spans="7:7" ht="18">
      <c r="G176" s="3"/>
    </row>
    <row r="177" spans="7:7" ht="18">
      <c r="G177" s="3"/>
    </row>
    <row r="179" spans="7:7" ht="18">
      <c r="G179" s="3"/>
    </row>
    <row r="180" spans="7:7" ht="18">
      <c r="G180" s="3"/>
    </row>
    <row r="181" spans="7:7" ht="18">
      <c r="G181" s="3"/>
    </row>
    <row r="182" spans="7:7" ht="18">
      <c r="G182" s="3"/>
    </row>
    <row r="184" spans="7:7" ht="18">
      <c r="G184" s="3"/>
    </row>
    <row r="185" spans="7:7" ht="18">
      <c r="G185" s="3"/>
    </row>
    <row r="187" spans="7:7" ht="18">
      <c r="G187" s="3"/>
    </row>
    <row r="188" spans="7:7" ht="18">
      <c r="G188" s="3"/>
    </row>
    <row r="189" spans="7:7" ht="18">
      <c r="G189" s="3"/>
    </row>
    <row r="190" spans="7:7" ht="18">
      <c r="G190" s="3"/>
    </row>
    <row r="191" spans="7:7" ht="18">
      <c r="G191" s="3"/>
    </row>
    <row r="192" spans="7:7" ht="18">
      <c r="G192" s="3"/>
    </row>
    <row r="193" spans="7:7" ht="18">
      <c r="G193" s="3"/>
    </row>
    <row r="194" spans="7:7" ht="18">
      <c r="G194" s="3"/>
    </row>
    <row r="195" spans="7:7" ht="18">
      <c r="G195" s="3"/>
    </row>
    <row r="196" spans="7:7" ht="18">
      <c r="G196" s="3"/>
    </row>
    <row r="197" spans="7:7" ht="18">
      <c r="G197" s="3"/>
    </row>
    <row r="198" spans="7:7" ht="18">
      <c r="G198" s="3"/>
    </row>
    <row r="202" spans="7:7" ht="18">
      <c r="G202" s="3"/>
    </row>
    <row r="203" spans="7:7" ht="18">
      <c r="G203" s="3"/>
    </row>
    <row r="204" spans="7:7" ht="18">
      <c r="G204" s="3"/>
    </row>
    <row r="206" spans="7:7" ht="18">
      <c r="G206" s="3"/>
    </row>
    <row r="207" spans="7:7" ht="18">
      <c r="G207" s="3"/>
    </row>
    <row r="208" spans="7:7" ht="18">
      <c r="G208" s="3"/>
    </row>
    <row r="209" spans="7:7" ht="18">
      <c r="G209" s="3"/>
    </row>
    <row r="211" spans="7:7" ht="18">
      <c r="G211" s="3"/>
    </row>
    <row r="212" spans="7:7" ht="18">
      <c r="G212" s="3"/>
    </row>
    <row r="213" spans="7:7" ht="18">
      <c r="G213" s="3"/>
    </row>
    <row r="214" spans="7:7" ht="18">
      <c r="G214" s="3"/>
    </row>
    <row r="216" spans="7:7" ht="18">
      <c r="G216" s="3"/>
    </row>
    <row r="217" spans="7:7" ht="18">
      <c r="G217" s="3"/>
    </row>
    <row r="219" spans="7:7" ht="18">
      <c r="G219" s="3"/>
    </row>
    <row r="220" spans="7:7" ht="18">
      <c r="G220" s="3"/>
    </row>
    <row r="221" spans="7:7" ht="18">
      <c r="G221" s="3"/>
    </row>
    <row r="222" spans="7:7" ht="18">
      <c r="G222" s="3"/>
    </row>
    <row r="223" spans="7:7" ht="18">
      <c r="G223" s="3"/>
    </row>
    <row r="224" spans="7:7" ht="18">
      <c r="G224" s="3"/>
    </row>
    <row r="225" spans="7:7" ht="18">
      <c r="G225" s="3"/>
    </row>
    <row r="227" spans="7:7" ht="18">
      <c r="G227" s="3"/>
    </row>
    <row r="228" spans="7:7" ht="18">
      <c r="G228" s="3"/>
    </row>
    <row r="229" spans="7:7" ht="18">
      <c r="G229" s="3"/>
    </row>
    <row r="230" spans="7:7" ht="18">
      <c r="G230" s="3"/>
    </row>
    <row r="236" spans="7:7" ht="18">
      <c r="G236" s="3"/>
    </row>
    <row r="243" spans="7:7" ht="18">
      <c r="G243" s="3"/>
    </row>
    <row r="244" spans="7:7" ht="18">
      <c r="G244" s="3"/>
    </row>
    <row r="245" spans="7:7" ht="18">
      <c r="G245" s="3"/>
    </row>
    <row r="246" spans="7:7" ht="18">
      <c r="G246" s="3"/>
    </row>
    <row r="249" spans="7:7" ht="18">
      <c r="G249" s="3"/>
    </row>
    <row r="256" spans="7:7" ht="18">
      <c r="G256" s="3"/>
    </row>
    <row r="257" spans="7:7" ht="18">
      <c r="G257" s="3"/>
    </row>
    <row r="259" spans="7:7" ht="18">
      <c r="G259" s="3"/>
    </row>
    <row r="260" spans="7:7" ht="18">
      <c r="G260" s="3"/>
    </row>
    <row r="261" spans="7:7" ht="18">
      <c r="G261" s="3"/>
    </row>
    <row r="262" spans="7:7" ht="18">
      <c r="G262" s="3"/>
    </row>
    <row r="268" spans="7:7" ht="18">
      <c r="G268" s="3"/>
    </row>
    <row r="275" spans="7:7" ht="18">
      <c r="G275" s="3"/>
    </row>
    <row r="276" spans="7:7" ht="18">
      <c r="G276" s="3"/>
    </row>
    <row r="277" spans="7:7" ht="18">
      <c r="G277" s="3"/>
    </row>
    <row r="278" spans="7:7" ht="18">
      <c r="G278" s="3"/>
    </row>
    <row r="281" spans="7:7" ht="18">
      <c r="G281" s="3"/>
    </row>
    <row r="288" spans="7:7" ht="18">
      <c r="G288" s="3"/>
    </row>
    <row r="290" spans="7:7" ht="18">
      <c r="G290" s="3"/>
    </row>
    <row r="291" spans="7:7" ht="18">
      <c r="G291" s="3"/>
    </row>
    <row r="292" spans="7:7" ht="18">
      <c r="G292" s="3"/>
    </row>
    <row r="293" spans="7:7" ht="18">
      <c r="G293" s="3"/>
    </row>
    <row r="294" spans="7:7" ht="18">
      <c r="G294" s="3"/>
    </row>
    <row r="300" spans="7:7" ht="18">
      <c r="G300" s="3"/>
    </row>
    <row r="302" spans="7:7" ht="18">
      <c r="G302" s="3"/>
    </row>
    <row r="303" spans="7:7" ht="18">
      <c r="G303" s="3"/>
    </row>
    <row r="304" spans="7:7" ht="18">
      <c r="G304" s="3"/>
    </row>
    <row r="305" spans="7:7" ht="18">
      <c r="G305" s="3"/>
    </row>
    <row r="306" spans="7:7" ht="18">
      <c r="G306" s="3"/>
    </row>
    <row r="307" spans="7:7" ht="18">
      <c r="G307" s="3"/>
    </row>
    <row r="308" spans="7:7" ht="18">
      <c r="G308" s="3"/>
    </row>
    <row r="309" spans="7:7" ht="18">
      <c r="G309" s="3"/>
    </row>
    <row r="310" spans="7:7" ht="18">
      <c r="G310" s="3"/>
    </row>
    <row r="312" spans="7:7" ht="18">
      <c r="G312" s="3"/>
    </row>
    <row r="313" spans="7:7" ht="18">
      <c r="G313" s="3"/>
    </row>
    <row r="314" spans="7:7" ht="18">
      <c r="G314" s="3"/>
    </row>
    <row r="315" spans="7:7" ht="18">
      <c r="G315" s="3"/>
    </row>
    <row r="317" spans="7:7" ht="18">
      <c r="G317" s="3"/>
    </row>
    <row r="318" spans="7:7" ht="18">
      <c r="G318" s="3"/>
    </row>
    <row r="320" spans="7:7" ht="18">
      <c r="G320" s="3"/>
    </row>
    <row r="321" spans="7:7" ht="18">
      <c r="G321" s="3"/>
    </row>
    <row r="322" spans="7:7" ht="18">
      <c r="G322" s="3"/>
    </row>
    <row r="323" spans="7:7" ht="18">
      <c r="G323" s="3"/>
    </row>
    <row r="324" spans="7:7" ht="18">
      <c r="G324" s="3"/>
    </row>
    <row r="325" spans="7:7" ht="18">
      <c r="G325" s="3"/>
    </row>
    <row r="326" spans="7:7" ht="18">
      <c r="G326" s="3"/>
    </row>
    <row r="328" spans="7:7" ht="18">
      <c r="G328" s="3"/>
    </row>
    <row r="329" spans="7:7" ht="18">
      <c r="G329" s="3"/>
    </row>
    <row r="330" spans="7:7" ht="18">
      <c r="G330" s="3"/>
    </row>
    <row r="331" spans="7:7" ht="18">
      <c r="G331" s="3"/>
    </row>
    <row r="337" spans="7:7" ht="18">
      <c r="G337" s="3"/>
    </row>
    <row r="344" spans="7:7" ht="18">
      <c r="G344" s="3"/>
    </row>
    <row r="345" spans="7:7" ht="18">
      <c r="G345" s="3"/>
    </row>
    <row r="346" spans="7:7" ht="18">
      <c r="G346" s="3"/>
    </row>
    <row r="347" spans="7:7" ht="18">
      <c r="G347" s="3"/>
    </row>
    <row r="350" spans="7:7" ht="18">
      <c r="G350" s="3"/>
    </row>
    <row r="357" spans="7:7" ht="18">
      <c r="G357" s="3"/>
    </row>
    <row r="358" spans="7:7" ht="18">
      <c r="G358" s="3"/>
    </row>
    <row r="360" spans="7:7" ht="18">
      <c r="G360" s="3"/>
    </row>
    <row r="361" spans="7:7" ht="18">
      <c r="G361" s="3"/>
    </row>
    <row r="362" spans="7:7" ht="18">
      <c r="G362" s="3"/>
    </row>
    <row r="363" spans="7:7" ht="18">
      <c r="G363" s="3"/>
    </row>
    <row r="369" spans="7:7" ht="18">
      <c r="G369" s="3"/>
    </row>
    <row r="376" spans="7:7" ht="18">
      <c r="G376" s="3"/>
    </row>
    <row r="377" spans="7:7" ht="18">
      <c r="G377" s="3"/>
    </row>
    <row r="378" spans="7:7" ht="18">
      <c r="G378" s="3"/>
    </row>
    <row r="379" spans="7:7" ht="18">
      <c r="G379" s="3"/>
    </row>
    <row r="382" spans="7:7" ht="18">
      <c r="G382" s="3"/>
    </row>
    <row r="389" spans="7:7" ht="18">
      <c r="G389" s="3"/>
    </row>
    <row r="391" spans="7:7" ht="18">
      <c r="G391" s="3"/>
    </row>
    <row r="392" spans="7:7" ht="18">
      <c r="G392" s="3"/>
    </row>
    <row r="393" spans="7:7" ht="18">
      <c r="G393" s="3"/>
    </row>
    <row r="394" spans="7:7" ht="18">
      <c r="G394" s="3"/>
    </row>
    <row r="395" spans="7:7" ht="18">
      <c r="G395" s="3"/>
    </row>
    <row r="401" spans="7:7" ht="18">
      <c r="G401" s="3"/>
    </row>
    <row r="403" spans="7:7" ht="18">
      <c r="G403" s="3"/>
    </row>
    <row r="404" spans="7:7" ht="18">
      <c r="G404" s="3"/>
    </row>
    <row r="405" spans="7:7" ht="18">
      <c r="G405" s="3"/>
    </row>
    <row r="406" spans="7:7" ht="18">
      <c r="G406" s="3"/>
    </row>
    <row r="407" spans="7:7" ht="18">
      <c r="G407" s="3"/>
    </row>
    <row r="408" spans="7:7" ht="18">
      <c r="G408" s="3"/>
    </row>
    <row r="409" spans="7:7" ht="18">
      <c r="G409" s="3"/>
    </row>
    <row r="410" spans="7:7" ht="18">
      <c r="G410" s="3"/>
    </row>
    <row r="411" spans="7:7" ht="18">
      <c r="G411" s="3"/>
    </row>
    <row r="412" spans="7:7" ht="18">
      <c r="G412" s="3"/>
    </row>
    <row r="415" spans="7:7" ht="18">
      <c r="G415" s="3"/>
    </row>
    <row r="422" spans="7:7" ht="18">
      <c r="G422" s="3"/>
    </row>
    <row r="424" spans="7:7" ht="18">
      <c r="G424" s="3"/>
    </row>
    <row r="425" spans="7:7" ht="18">
      <c r="G425" s="3"/>
    </row>
    <row r="426" spans="7:7" ht="18">
      <c r="G426" s="3"/>
    </row>
    <row r="427" spans="7:7" ht="18">
      <c r="G427" s="3"/>
    </row>
    <row r="428" spans="7:7" ht="18">
      <c r="G428" s="3"/>
    </row>
    <row r="434" spans="7:7" ht="18">
      <c r="G434" s="3"/>
    </row>
    <row r="436" spans="7:7" ht="18">
      <c r="G436" s="3"/>
    </row>
    <row r="437" spans="7:7" ht="18">
      <c r="G437" s="3"/>
    </row>
    <row r="438" spans="7:7" ht="18">
      <c r="G438" s="3"/>
    </row>
    <row r="439" spans="7:7" ht="18">
      <c r="G439" s="3"/>
    </row>
    <row r="440" spans="7:7" ht="18">
      <c r="G440" s="3"/>
    </row>
    <row r="441" spans="7:7" ht="18">
      <c r="G441" s="3"/>
    </row>
    <row r="442" spans="7:7" ht="18">
      <c r="G442" s="3"/>
    </row>
    <row r="443" spans="7:7" ht="18">
      <c r="G443" s="3"/>
    </row>
    <row r="444" spans="7:7" ht="18">
      <c r="G444" s="3"/>
    </row>
    <row r="446" spans="7:7" ht="18">
      <c r="G446" s="3"/>
    </row>
    <row r="447" spans="7:7" ht="18">
      <c r="G447" s="3"/>
    </row>
    <row r="448" spans="7:7" ht="18">
      <c r="G448" s="3"/>
    </row>
    <row r="449" spans="7:7" ht="18">
      <c r="G449" s="3"/>
    </row>
    <row r="451" spans="7:7" ht="18">
      <c r="G451" s="3"/>
    </row>
    <row r="452" spans="7:7" ht="18">
      <c r="G452" s="3"/>
    </row>
    <row r="454" spans="7:7" ht="18">
      <c r="G454" s="3"/>
    </row>
    <row r="455" spans="7:7" ht="18">
      <c r="G455" s="3"/>
    </row>
    <row r="456" spans="7:7" ht="18">
      <c r="G456" s="3"/>
    </row>
    <row r="457" spans="7:7" ht="18">
      <c r="G457" s="3"/>
    </row>
    <row r="458" spans="7:7" ht="18">
      <c r="G458" s="3"/>
    </row>
    <row r="459" spans="7:7" ht="18">
      <c r="G459" s="3"/>
    </row>
    <row r="460" spans="7:7" ht="18">
      <c r="G460" s="3"/>
    </row>
    <row r="462" spans="7:7" ht="18">
      <c r="G462" s="3"/>
    </row>
    <row r="463" spans="7:7" ht="18">
      <c r="G463" s="3"/>
    </row>
    <row r="464" spans="7:7" ht="18">
      <c r="G464" s="3"/>
    </row>
    <row r="465" spans="7:7" ht="18">
      <c r="G465" s="3"/>
    </row>
    <row r="471" spans="7:7" ht="18">
      <c r="G471" s="3"/>
    </row>
    <row r="478" spans="7:7" ht="18">
      <c r="G478" s="3"/>
    </row>
    <row r="479" spans="7:7" ht="18">
      <c r="G479" s="3"/>
    </row>
    <row r="480" spans="7:7" ht="18">
      <c r="G480" s="3"/>
    </row>
    <row r="481" spans="7:7" ht="18">
      <c r="G481" s="3"/>
    </row>
    <row r="484" spans="7:7" ht="18">
      <c r="G484" s="3"/>
    </row>
    <row r="491" spans="7:7" ht="18">
      <c r="G491" s="3"/>
    </row>
    <row r="492" spans="7:7" ht="18">
      <c r="G492" s="3"/>
    </row>
    <row r="494" spans="7:7" ht="18">
      <c r="G494" s="3"/>
    </row>
    <row r="495" spans="7:7" ht="18">
      <c r="G495" s="3"/>
    </row>
    <row r="496" spans="7:7" ht="18">
      <c r="G496" s="3"/>
    </row>
    <row r="497" spans="7:7" ht="18">
      <c r="G497" s="3"/>
    </row>
    <row r="503" spans="7:7" ht="18">
      <c r="G503" s="3"/>
    </row>
    <row r="510" spans="7:7" ht="18">
      <c r="G510" s="3"/>
    </row>
    <row r="511" spans="7:7" ht="18">
      <c r="G511" s="3"/>
    </row>
    <row r="512" spans="7:7" ht="18">
      <c r="G512" s="3"/>
    </row>
    <row r="513" spans="7:7" ht="18">
      <c r="G513" s="3"/>
    </row>
    <row r="516" spans="7:7" ht="18">
      <c r="G516" s="3"/>
    </row>
    <row r="523" spans="7:7" ht="18">
      <c r="G523" s="3"/>
    </row>
    <row r="525" spans="7:7" ht="18">
      <c r="G525" s="3"/>
    </row>
    <row r="526" spans="7:7" ht="18">
      <c r="G526" s="3"/>
    </row>
    <row r="527" spans="7:7" ht="18">
      <c r="G527" s="3"/>
    </row>
    <row r="528" spans="7:7" ht="18">
      <c r="G528" s="3"/>
    </row>
    <row r="529" spans="7:7" ht="18">
      <c r="G529" s="3"/>
    </row>
    <row r="535" spans="7:7" ht="18">
      <c r="G535" s="3"/>
    </row>
    <row r="537" spans="7:7" ht="18">
      <c r="G537" s="3"/>
    </row>
    <row r="538" spans="7:7" ht="18">
      <c r="G538" s="3"/>
    </row>
    <row r="539" spans="7:7" ht="18">
      <c r="G539" s="3"/>
    </row>
    <row r="540" spans="7:7" ht="18">
      <c r="G540" s="3"/>
    </row>
    <row r="541" spans="7:7" ht="18">
      <c r="G541" s="3"/>
    </row>
    <row r="542" spans="7:7" ht="18">
      <c r="G542" s="3"/>
    </row>
    <row r="543" spans="7:7" ht="18">
      <c r="G543" s="3"/>
    </row>
    <row r="544" spans="7:7" ht="18">
      <c r="G544" s="3"/>
    </row>
    <row r="545" spans="7:7" ht="18">
      <c r="G545" s="3"/>
    </row>
    <row r="551" spans="7:7" ht="18">
      <c r="G551" s="3"/>
    </row>
    <row r="558" spans="7:7" ht="18">
      <c r="G558" s="3"/>
    </row>
    <row r="559" spans="7:7" ht="18">
      <c r="G559" s="3"/>
    </row>
    <row r="560" spans="7:7" ht="18">
      <c r="G560" s="3"/>
    </row>
    <row r="561" spans="7:7" ht="18">
      <c r="G561" s="3"/>
    </row>
    <row r="564" spans="7:7" ht="18">
      <c r="G564" s="3"/>
    </row>
    <row r="571" spans="7:7" ht="18">
      <c r="G571" s="3"/>
    </row>
    <row r="573" spans="7:7" ht="18">
      <c r="G573" s="3"/>
    </row>
    <row r="574" spans="7:7" ht="18">
      <c r="G574" s="3"/>
    </row>
    <row r="575" spans="7:7" ht="18">
      <c r="G575" s="3"/>
    </row>
    <row r="576" spans="7:7" ht="18">
      <c r="G576" s="3"/>
    </row>
    <row r="577" spans="7:7" ht="18">
      <c r="G577" s="3"/>
    </row>
    <row r="583" spans="7:7" ht="18">
      <c r="G583"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3" spans="7:7" ht="18">
      <c r="G593" s="3"/>
    </row>
    <row r="594" spans="7:7" ht="18">
      <c r="G594" s="3"/>
    </row>
    <row r="597" spans="7:7" ht="18">
      <c r="G597" s="3"/>
    </row>
    <row r="604" spans="7:7" ht="18">
      <c r="G604" s="3"/>
    </row>
    <row r="606" spans="7:7" ht="18">
      <c r="G606" s="3"/>
    </row>
    <row r="607" spans="7:7" ht="18">
      <c r="G607" s="3"/>
    </row>
    <row r="608" spans="7:7" ht="18">
      <c r="G608" s="3"/>
    </row>
    <row r="609" spans="7:7" ht="18">
      <c r="G609" s="3"/>
    </row>
    <row r="610" spans="7:7" ht="18">
      <c r="G610" s="3"/>
    </row>
    <row r="616" spans="7:7" ht="18">
      <c r="G616" s="3"/>
    </row>
    <row r="618" spans="7:7" ht="18">
      <c r="G618" s="3"/>
    </row>
    <row r="619" spans="7:7" ht="18">
      <c r="G619" s="3"/>
    </row>
    <row r="620" spans="7:7" ht="18">
      <c r="G620" s="3"/>
    </row>
    <row r="621" spans="7:7" ht="18">
      <c r="G621" s="3"/>
    </row>
    <row r="622" spans="7:7" ht="18">
      <c r="G622" s="3"/>
    </row>
    <row r="623" spans="7:7" ht="18">
      <c r="G623" s="3"/>
    </row>
    <row r="624" spans="7:7" ht="18">
      <c r="G624" s="3"/>
    </row>
    <row r="625" spans="7:7" ht="18">
      <c r="G625" s="3"/>
    </row>
    <row r="626" spans="7:7" ht="18">
      <c r="G626" s="3"/>
    </row>
    <row r="628" spans="7:7" ht="18">
      <c r="G628" s="3"/>
    </row>
    <row r="629" spans="7:7" ht="18">
      <c r="G629" s="3"/>
    </row>
    <row r="630" spans="7:7" ht="18">
      <c r="G630" s="3"/>
    </row>
    <row r="631" spans="7:7" ht="18">
      <c r="G631" s="3"/>
    </row>
    <row r="633" spans="7:7" ht="18">
      <c r="G633" s="3"/>
    </row>
    <row r="634" spans="7:7" ht="18">
      <c r="G634" s="3"/>
    </row>
    <row r="636" spans="7:7" ht="18">
      <c r="G636" s="3"/>
    </row>
    <row r="637" spans="7:7" ht="18">
      <c r="G637" s="3"/>
    </row>
    <row r="638" spans="7:7" ht="18">
      <c r="G638" s="3"/>
    </row>
    <row r="639" spans="7:7" ht="18">
      <c r="G639" s="3"/>
    </row>
    <row r="640" spans="7:7" ht="18">
      <c r="G640" s="3"/>
    </row>
    <row r="641" spans="7:7" ht="18">
      <c r="G641" s="3"/>
    </row>
    <row r="642" spans="7:7" ht="18">
      <c r="G642" s="3"/>
    </row>
    <row r="644" spans="7:7" ht="18">
      <c r="G644" s="3"/>
    </row>
    <row r="645" spans="7:7" ht="18">
      <c r="G645" s="3"/>
    </row>
    <row r="646" spans="7:7" ht="18">
      <c r="G646" s="3"/>
    </row>
    <row r="647" spans="7:7" ht="18">
      <c r="G647" s="3"/>
    </row>
    <row r="653" spans="7:7" ht="18">
      <c r="G653" s="3"/>
    </row>
    <row r="660" spans="7:7" ht="18">
      <c r="G660" s="3"/>
    </row>
    <row r="661" spans="7:7" ht="18">
      <c r="G661" s="3"/>
    </row>
    <row r="662" spans="7:7" ht="18">
      <c r="G662" s="3"/>
    </row>
    <row r="663" spans="7:7" ht="18">
      <c r="G663" s="3"/>
    </row>
    <row r="666" spans="7:7" ht="18">
      <c r="G666" s="3"/>
    </row>
    <row r="673" spans="7:7" ht="18">
      <c r="G673" s="3"/>
    </row>
    <row r="674" spans="7:7" ht="18">
      <c r="G674" s="3"/>
    </row>
    <row r="676" spans="7:7" ht="18">
      <c r="G676" s="3"/>
    </row>
    <row r="677" spans="7:7" ht="18">
      <c r="G677" s="3"/>
    </row>
    <row r="678" spans="7:7" ht="18">
      <c r="G678" s="3"/>
    </row>
    <row r="679" spans="7:7" ht="18">
      <c r="G679" s="3"/>
    </row>
    <row r="685" spans="7:7" ht="18">
      <c r="G685" s="3"/>
    </row>
    <row r="692" spans="7:7" ht="18">
      <c r="G692" s="3"/>
    </row>
    <row r="693" spans="7:7" ht="18">
      <c r="G693" s="3"/>
    </row>
    <row r="694" spans="7:7" ht="18">
      <c r="G694" s="3"/>
    </row>
    <row r="695" spans="7:7" ht="18">
      <c r="G695" s="3"/>
    </row>
    <row r="698" spans="7:7" ht="18">
      <c r="G698" s="3"/>
    </row>
    <row r="705" spans="7:7" ht="18">
      <c r="G705" s="3"/>
    </row>
    <row r="707" spans="7:7" ht="18">
      <c r="G707" s="3"/>
    </row>
    <row r="708" spans="7:7" ht="18">
      <c r="G708" s="3"/>
    </row>
    <row r="709" spans="7:7" ht="18">
      <c r="G709" s="3"/>
    </row>
    <row r="710" spans="7:7" ht="18">
      <c r="G710" s="3"/>
    </row>
    <row r="711" spans="7:7" ht="18">
      <c r="G711" s="3"/>
    </row>
    <row r="717" spans="7:7" ht="18">
      <c r="G717" s="3"/>
    </row>
    <row r="719" spans="7:7" ht="18">
      <c r="G719" s="3"/>
    </row>
    <row r="720" spans="7:7" ht="18">
      <c r="G720" s="3"/>
    </row>
    <row r="721" spans="7:7" ht="18">
      <c r="G721" s="3"/>
    </row>
    <row r="722" spans="7:7" ht="18">
      <c r="G722" s="3"/>
    </row>
    <row r="723" spans="7:7" ht="18">
      <c r="G723" s="3"/>
    </row>
    <row r="724" spans="7:7" ht="18">
      <c r="G724" s="3"/>
    </row>
    <row r="725" spans="7:7" ht="18">
      <c r="G725" s="3"/>
    </row>
    <row r="726" spans="7:7" ht="18">
      <c r="G726" s="3"/>
    </row>
    <row r="727" spans="7:7" ht="18">
      <c r="G727" s="3"/>
    </row>
    <row r="731" spans="7:7" ht="18">
      <c r="G731" s="3"/>
    </row>
    <row r="733" spans="7:7" ht="18">
      <c r="G733" s="3"/>
    </row>
    <row r="734" spans="7:7" ht="18">
      <c r="G734" s="3"/>
    </row>
    <row r="735" spans="7:7" ht="18">
      <c r="G735" s="3"/>
    </row>
    <row r="736" spans="7:7" ht="18">
      <c r="G736" s="3"/>
    </row>
    <row r="737" spans="7:7" ht="18">
      <c r="G737" s="3"/>
    </row>
    <row r="743" spans="7:7" ht="18">
      <c r="G743"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3" spans="7:7" ht="18">
      <c r="G753" s="3"/>
    </row>
    <row r="754" spans="7:7" ht="18">
      <c r="G754" s="3"/>
    </row>
    <row r="757" spans="7:7" ht="18">
      <c r="G757" s="3"/>
    </row>
    <row r="764" spans="7:7" ht="18">
      <c r="G764" s="3"/>
    </row>
    <row r="766" spans="7:7" ht="18">
      <c r="G766" s="3"/>
    </row>
    <row r="767" spans="7:7" ht="18">
      <c r="G767" s="3"/>
    </row>
    <row r="768" spans="7:7" ht="18">
      <c r="G768" s="3"/>
    </row>
    <row r="769" spans="7:7" ht="18">
      <c r="G769" s="3"/>
    </row>
    <row r="770" spans="7:7" ht="18">
      <c r="G770" s="3"/>
    </row>
    <row r="776" spans="7:7" ht="18">
      <c r="G776" s="3"/>
    </row>
    <row r="778" spans="7:7" ht="18">
      <c r="G778" s="3"/>
    </row>
    <row r="779" spans="7:7" ht="18">
      <c r="G779" s="3"/>
    </row>
    <row r="780" spans="7:7" ht="18">
      <c r="G780" s="3"/>
    </row>
    <row r="781" spans="7:7" ht="18">
      <c r="G781" s="3"/>
    </row>
    <row r="782" spans="7:7" ht="18">
      <c r="G782" s="3"/>
    </row>
    <row r="783" spans="7:7" ht="18">
      <c r="G783" s="3"/>
    </row>
    <row r="784" spans="7:7" ht="18">
      <c r="G784" s="3"/>
    </row>
    <row r="785" spans="7:7" ht="18">
      <c r="G785" s="3"/>
    </row>
    <row r="786" spans="7:7" ht="18">
      <c r="G786" s="3"/>
    </row>
    <row r="788" spans="7:7" ht="18">
      <c r="G788" s="3"/>
    </row>
    <row r="789" spans="7:7" ht="18">
      <c r="G789" s="3"/>
    </row>
    <row r="790" spans="7:7" ht="18">
      <c r="G790" s="3"/>
    </row>
    <row r="791" spans="7:7" ht="18">
      <c r="G791" s="3"/>
    </row>
    <row r="793" spans="7:7" ht="18">
      <c r="G793" s="3"/>
    </row>
    <row r="794" spans="7:7" ht="18">
      <c r="G794" s="3"/>
    </row>
    <row r="796" spans="7:7" ht="18">
      <c r="G796" s="3"/>
    </row>
    <row r="797" spans="7:7" ht="18">
      <c r="G797" s="3"/>
    </row>
    <row r="798" spans="7:7" ht="18">
      <c r="G798" s="3"/>
    </row>
    <row r="799" spans="7:7" ht="18">
      <c r="G799" s="3"/>
    </row>
    <row r="800" spans="7:7" ht="18">
      <c r="G800" s="3"/>
    </row>
    <row r="801" spans="7:7" ht="18">
      <c r="G801" s="3"/>
    </row>
    <row r="802" spans="7:7" ht="18">
      <c r="G802" s="3"/>
    </row>
    <row r="804" spans="7:7" ht="18">
      <c r="G804" s="3"/>
    </row>
    <row r="805" spans="7:7" ht="18">
      <c r="G805" s="3"/>
    </row>
    <row r="806" spans="7:7" ht="18">
      <c r="G806" s="3"/>
    </row>
    <row r="807" spans="7:7" ht="18">
      <c r="G807" s="3"/>
    </row>
    <row r="813" spans="7:7" ht="18">
      <c r="G813" s="3"/>
    </row>
    <row r="820" spans="7:7" ht="18">
      <c r="G820" s="3"/>
    </row>
    <row r="821" spans="7:7" ht="18">
      <c r="G821" s="3"/>
    </row>
    <row r="822" spans="7:7" ht="18">
      <c r="G822" s="3"/>
    </row>
    <row r="823" spans="7:7" ht="18">
      <c r="G823" s="3"/>
    </row>
    <row r="826" spans="7:7" ht="18">
      <c r="G826" s="3"/>
    </row>
    <row r="833" spans="7:7" ht="18">
      <c r="G833" s="3"/>
    </row>
    <row r="834" spans="7:7" ht="18">
      <c r="G834" s="3"/>
    </row>
    <row r="836" spans="7:7" ht="18">
      <c r="G836" s="3"/>
    </row>
    <row r="837" spans="7:7" ht="18">
      <c r="G837" s="3"/>
    </row>
    <row r="838" spans="7:7" ht="18">
      <c r="G838" s="3"/>
    </row>
    <row r="839" spans="7:7" ht="18">
      <c r="G839" s="3"/>
    </row>
    <row r="845" spans="7:7" ht="18">
      <c r="G845" s="3"/>
    </row>
    <row r="852" spans="7:7" ht="18">
      <c r="G852" s="3"/>
    </row>
    <row r="853" spans="7:7" ht="18">
      <c r="G853" s="3"/>
    </row>
    <row r="854" spans="7:7" ht="18">
      <c r="G854" s="3"/>
    </row>
    <row r="855" spans="7:7" ht="18">
      <c r="G855" s="3"/>
    </row>
    <row r="858" spans="7:7" ht="18">
      <c r="G858" s="3"/>
    </row>
    <row r="865" spans="7:7" ht="18">
      <c r="G865" s="3"/>
    </row>
    <row r="867" spans="7:7" ht="18">
      <c r="G867" s="3"/>
    </row>
    <row r="868" spans="7:7" ht="18">
      <c r="G868" s="3"/>
    </row>
    <row r="869" spans="7:7" ht="18">
      <c r="G869" s="3"/>
    </row>
    <row r="870" spans="7:7" ht="18">
      <c r="G870" s="3"/>
    </row>
    <row r="871" spans="7:7" ht="18">
      <c r="G871" s="3"/>
    </row>
    <row r="877" spans="7:7" ht="18">
      <c r="G877" s="3"/>
    </row>
    <row r="879" spans="7:7" ht="18">
      <c r="G879" s="3"/>
    </row>
    <row r="880" spans="7:7" ht="18">
      <c r="G880" s="3"/>
    </row>
    <row r="881" spans="7:7" ht="18">
      <c r="G881" s="3"/>
    </row>
    <row r="882" spans="7:7" ht="18">
      <c r="G882" s="3"/>
    </row>
    <row r="883" spans="7:7" ht="18">
      <c r="G883" s="3"/>
    </row>
    <row r="884" spans="7:7" ht="18">
      <c r="G884" s="3"/>
    </row>
    <row r="885" spans="7:7" ht="18">
      <c r="G885" s="3"/>
    </row>
    <row r="886" spans="7:7" ht="18">
      <c r="G886" s="3"/>
    </row>
    <row r="887" spans="7:7" ht="18">
      <c r="G887" s="3"/>
    </row>
    <row r="893" spans="7:7" ht="18">
      <c r="G893" s="3"/>
    </row>
    <row r="894" spans="7:7" ht="18">
      <c r="G894" s="3"/>
    </row>
    <row r="895" spans="7:7" ht="18">
      <c r="G895" s="3"/>
    </row>
    <row r="896" spans="7:7" ht="18">
      <c r="G896" s="3"/>
    </row>
    <row r="899" spans="7:7" ht="18">
      <c r="G899" s="3"/>
    </row>
    <row r="906" spans="7:7" ht="18">
      <c r="G906" s="3"/>
    </row>
    <row r="908" spans="7:7" ht="18">
      <c r="G908" s="3"/>
    </row>
    <row r="909" spans="7:7" ht="18">
      <c r="G909" s="3"/>
    </row>
    <row r="910" spans="7:7" ht="18">
      <c r="G910" s="3"/>
    </row>
    <row r="911" spans="7:7" ht="18">
      <c r="G911" s="3"/>
    </row>
    <row r="912" spans="7:7" ht="18">
      <c r="G912" s="3"/>
    </row>
    <row r="918" spans="7:7" ht="18">
      <c r="G918" s="3"/>
    </row>
    <row r="920" spans="7:7" ht="18">
      <c r="G920" s="3"/>
    </row>
    <row r="921" spans="7:7" ht="18">
      <c r="G921" s="3"/>
    </row>
    <row r="922" spans="7:7" ht="18">
      <c r="G922" s="3"/>
    </row>
    <row r="923" spans="7:7" ht="18">
      <c r="G923" s="3"/>
    </row>
    <row r="924" spans="7:7" ht="18">
      <c r="G924" s="3"/>
    </row>
    <row r="925" spans="7:7" ht="18">
      <c r="G925" s="3"/>
    </row>
    <row r="926" spans="7:7" ht="18">
      <c r="G926" s="3"/>
    </row>
    <row r="927" spans="7:7" ht="18">
      <c r="G927" s="3"/>
    </row>
    <row r="928" spans="7:7" ht="18">
      <c r="G928" s="3"/>
    </row>
    <row r="930" spans="7:7" ht="18">
      <c r="G930" s="3"/>
    </row>
    <row r="931" spans="7:7" ht="18">
      <c r="G931" s="3"/>
    </row>
    <row r="932" spans="7:7" ht="18">
      <c r="G932" s="3"/>
    </row>
    <row r="933" spans="7:7" ht="18">
      <c r="G933" s="3"/>
    </row>
    <row r="934" spans="7:7" ht="18">
      <c r="G934"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6" spans="7:7" ht="18">
      <c r="G946" s="3"/>
    </row>
    <row r="947" spans="7:7" ht="18">
      <c r="G947" s="3"/>
    </row>
    <row r="948" spans="7:7" ht="18">
      <c r="G948" s="3"/>
    </row>
    <row r="949" spans="7:7" ht="18">
      <c r="G949" s="3"/>
    </row>
    <row r="950" spans="7:7" ht="18">
      <c r="G950" s="3"/>
    </row>
    <row r="951" spans="7:7" ht="18">
      <c r="G951" s="3"/>
    </row>
    <row r="952" spans="7:7" ht="18">
      <c r="G952" s="3"/>
    </row>
    <row r="953" spans="7:7" ht="18">
      <c r="G953" s="3"/>
    </row>
    <row r="954" spans="7:7" ht="18">
      <c r="G954" s="3"/>
    </row>
    <row r="960" spans="7:7" ht="18">
      <c r="G960" s="3"/>
    </row>
    <row r="962" spans="7:7" ht="18">
      <c r="G962"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2" spans="7:7" ht="18">
      <c r="G972" s="3"/>
    </row>
    <row r="973" spans="7:7" ht="18">
      <c r="G973" s="3"/>
    </row>
    <row r="974" spans="7:7" ht="18">
      <c r="G974" s="3"/>
    </row>
    <row r="975" spans="7:7" ht="18">
      <c r="G975" s="3"/>
    </row>
    <row r="976" spans="7:7" ht="18">
      <c r="G976"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6" spans="7:7" ht="18">
      <c r="G986"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5" spans="7:7" ht="18">
      <c r="G1005" s="3"/>
    </row>
    <row r="1006" spans="7:7" ht="18">
      <c r="G1006" s="3"/>
    </row>
    <row r="1007" spans="7:7" ht="18">
      <c r="G1007" s="3"/>
    </row>
    <row r="1008" spans="7:7" ht="18">
      <c r="G1008" s="3"/>
    </row>
    <row r="1009" spans="7:7" ht="18">
      <c r="G1009" s="3"/>
    </row>
    <row r="1010" spans="7:7" ht="18">
      <c r="G1010" s="3"/>
    </row>
    <row r="1011" spans="7:7" ht="18">
      <c r="G1011" s="3"/>
    </row>
    <row r="1012" spans="7:7" ht="18">
      <c r="G1012" s="3"/>
    </row>
    <row r="1013" spans="7:7" ht="18">
      <c r="G1013" s="3"/>
    </row>
    <row r="1014" spans="7:7" ht="18">
      <c r="G1014" s="3"/>
    </row>
    <row r="1015" spans="7:7" ht="18">
      <c r="G1015" s="3"/>
    </row>
    <row r="1016" spans="7:7" ht="18">
      <c r="G1016" s="3"/>
    </row>
    <row r="1017" spans="7:7" ht="18">
      <c r="G1017" s="3"/>
    </row>
    <row r="1018" spans="7:7" ht="18">
      <c r="G1018" s="3"/>
    </row>
    <row r="1019" spans="7:7" ht="18">
      <c r="G1019" s="3"/>
    </row>
    <row r="1020" spans="7:7" ht="18">
      <c r="G1020" s="3"/>
    </row>
    <row r="1022" spans="7:7" ht="18">
      <c r="G1022" s="3"/>
    </row>
    <row r="1023" spans="7:7" ht="18">
      <c r="G1023" s="3"/>
    </row>
    <row r="1024" spans="7:7" ht="18">
      <c r="G1024"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8" spans="7:7" ht="18">
      <c r="G1038" s="3"/>
    </row>
    <row r="1039" spans="7:7" ht="18">
      <c r="G1039" s="3"/>
    </row>
    <row r="1040" spans="7:7" ht="18">
      <c r="G1040" s="3"/>
    </row>
    <row r="1041" spans="7:7" ht="18">
      <c r="G1041"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5" spans="7:7" ht="18">
      <c r="G1055" s="3"/>
    </row>
    <row r="1056" spans="7:7" ht="18">
      <c r="G1056" s="3"/>
    </row>
    <row r="1057" spans="7:7" ht="18">
      <c r="G1057" s="3"/>
    </row>
    <row r="1058" spans="7:7" ht="18">
      <c r="G1058" s="3"/>
    </row>
    <row r="1059" spans="7:7" ht="18">
      <c r="G1059" s="3"/>
    </row>
    <row r="1060" spans="7:7" ht="18">
      <c r="G1060" s="3"/>
    </row>
    <row r="1061" spans="7:7" ht="18">
      <c r="G1061" s="3"/>
    </row>
    <row r="1062" spans="7:7" ht="18">
      <c r="G1062" s="3"/>
    </row>
    <row r="1064" spans="7:7" ht="18">
      <c r="G1064" s="3"/>
    </row>
    <row r="1071" spans="7:7" ht="18">
      <c r="G1071" s="3"/>
    </row>
    <row r="1072" spans="7:7" ht="18">
      <c r="G1072" s="3"/>
    </row>
    <row r="1073" spans="7:7" ht="18">
      <c r="G1073" s="3"/>
    </row>
    <row r="1074" spans="7:7" ht="18">
      <c r="G1074" s="3"/>
    </row>
    <row r="1077" spans="7:7" ht="18">
      <c r="G1077" s="3"/>
    </row>
    <row r="1084" spans="7:7" ht="18">
      <c r="G1084" s="3"/>
    </row>
    <row r="1086" spans="7:7" ht="18">
      <c r="G1086" s="3"/>
    </row>
    <row r="1087" spans="7:7" ht="18">
      <c r="G1087" s="3"/>
    </row>
    <row r="1088" spans="7:7" ht="18">
      <c r="G1088" s="3"/>
    </row>
    <row r="1089" spans="7:7" ht="18">
      <c r="G1089" s="3"/>
    </row>
    <row r="1090" spans="7:7" ht="18">
      <c r="G1090" s="3"/>
    </row>
    <row r="1096" spans="7:7" ht="18">
      <c r="G1096" s="3"/>
    </row>
    <row r="1098" spans="7:7" ht="18">
      <c r="G1098" s="3"/>
    </row>
    <row r="1099" spans="7:7" ht="18">
      <c r="G1099"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12" spans="7:7" ht="18">
      <c r="G1112" s="3"/>
    </row>
    <row r="1113" spans="7:7" ht="18">
      <c r="G1113" s="3"/>
    </row>
    <row r="1114" spans="7:7" ht="18">
      <c r="G1114" s="3"/>
    </row>
    <row r="1115" spans="7:7" ht="18">
      <c r="G1115" s="3"/>
    </row>
    <row r="1118" spans="7:7" ht="18">
      <c r="G1118" s="3"/>
    </row>
    <row r="1125" spans="7:7" ht="18">
      <c r="G1125" s="3"/>
    </row>
    <row r="1127" spans="7:7" ht="18">
      <c r="G1127" s="3"/>
    </row>
    <row r="1128" spans="7:7" ht="18">
      <c r="G1128" s="3"/>
    </row>
    <row r="1129" spans="7:7" ht="18">
      <c r="G1129" s="3"/>
    </row>
    <row r="1130" spans="7:7" ht="18">
      <c r="G1130" s="3"/>
    </row>
    <row r="1131" spans="7:7" ht="18">
      <c r="G1131" s="3"/>
    </row>
    <row r="1137" spans="7:7" ht="18">
      <c r="G1137"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47" spans="7:7" ht="18">
      <c r="G1147" s="3"/>
    </row>
    <row r="1149" spans="7:7" ht="18">
      <c r="G1149" s="3"/>
    </row>
    <row r="1150" spans="7:7" ht="18">
      <c r="G1150" s="3"/>
    </row>
    <row r="1151" spans="7:7" ht="18">
      <c r="G1151" s="3"/>
    </row>
    <row r="1152" spans="7:7" ht="18">
      <c r="G1152" s="3"/>
    </row>
    <row r="1153" spans="7:7" ht="18">
      <c r="G1153"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9" spans="7:7" ht="18">
      <c r="G1179" s="3"/>
    </row>
    <row r="1181" spans="7:7" ht="18">
      <c r="G1181"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1" spans="7:7" ht="18">
      <c r="G1191" s="3"/>
    </row>
    <row r="1192" spans="7:7" ht="18">
      <c r="G1192" s="3"/>
    </row>
    <row r="1193" spans="7:7" ht="18">
      <c r="G1193" s="3"/>
    </row>
    <row r="1194" spans="7:7" ht="18">
      <c r="G1194" s="3"/>
    </row>
    <row r="1195" spans="7:7" ht="18">
      <c r="G1195"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8" spans="7:7" ht="18">
      <c r="G1238" s="3"/>
    </row>
    <row r="1239" spans="7:7" ht="18">
      <c r="G1239"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7" spans="7:7" ht="18">
      <c r="G1257" s="3"/>
    </row>
    <row r="1258" spans="7:7" ht="18">
      <c r="G1258" s="3"/>
    </row>
    <row r="1259" spans="7:7" ht="18">
      <c r="G1259" s="3"/>
    </row>
    <row r="1260" spans="7:7" ht="18">
      <c r="G1260" s="3"/>
    </row>
    <row r="1261" spans="7:7" ht="18">
      <c r="G1261" s="3"/>
    </row>
    <row r="1262" spans="7:7" ht="18">
      <c r="G1262"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4" spans="7:7" ht="18">
      <c r="G1274" s="3"/>
    </row>
    <row r="1275" spans="7:7" ht="18">
      <c r="G1275" s="3"/>
    </row>
    <row r="1276" spans="7:7" ht="18">
      <c r="G1276" s="3"/>
    </row>
    <row r="1277" spans="7:7" ht="18">
      <c r="G1277"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7" spans="7:7" ht="18">
      <c r="G1287" s="3"/>
    </row>
    <row r="1288" spans="7:7" ht="18">
      <c r="G1288" s="3"/>
    </row>
    <row r="1289" spans="7:7" ht="18">
      <c r="G1289" s="3"/>
    </row>
    <row r="1291" spans="7:7" ht="18">
      <c r="G1291" s="3"/>
    </row>
    <row r="1292" spans="7:7" ht="18">
      <c r="G1292" s="3"/>
    </row>
    <row r="1293" spans="7:7" ht="18">
      <c r="G1293" s="3"/>
    </row>
    <row r="1294" spans="7:7" ht="18">
      <c r="G1294" s="3"/>
    </row>
    <row r="1295" spans="7:7" ht="18">
      <c r="G1295"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4" spans="7:7" ht="18">
      <c r="G1304" s="3"/>
    </row>
    <row r="1305" spans="7:7" ht="18">
      <c r="G1305" s="3"/>
    </row>
    <row r="1307" spans="7:7" ht="18">
      <c r="G1307" s="3"/>
    </row>
    <row r="1308" spans="7:7" ht="18">
      <c r="G1308" s="3"/>
    </row>
    <row r="1309" spans="7:7" ht="18">
      <c r="G1309" s="3"/>
    </row>
    <row r="1310" spans="7:7" ht="18">
      <c r="G1310"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4" spans="7:7" ht="18">
      <c r="G1324"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4" spans="7:7" ht="18">
      <c r="G1384" s="3"/>
    </row>
    <row r="1385" spans="7:7" ht="18">
      <c r="G1385"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6" spans="7:7" ht="18">
      <c r="G1496"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5" spans="7:7" ht="18">
      <c r="G1535"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sheetData>
  <sheetProtection formatCells="0" formatColumns="0" formatRows="0" insertColumns="0" insertRows="0" insertHyperlinks="0" deleteColumns="0" deleteRows="0" sort="0" autoFilter="0" pivotTables="0"/>
  <autoFilter ref="A5:AK76"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76">
    <cfRule type="cellIs" dxfId="46"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7EBE9-9B50-44F2-80B4-82E2E00106F6}">
  <sheetPr>
    <tabColor rgb="FFFFCCFF"/>
    <pageSetUpPr fitToPage="1"/>
  </sheetPr>
  <dimension ref="A1:AK2016"/>
  <sheetViews>
    <sheetView view="pageBreakPreview" zoomScale="50" zoomScaleNormal="40" zoomScaleSheetLayoutView="50" workbookViewId="0">
      <pane xSplit="7" ySplit="5" topLeftCell="H216" activePane="bottomRight" state="frozen"/>
      <selection activeCell="D725" sqref="D725"/>
      <selection pane="topRight" activeCell="D725" sqref="D725"/>
      <selection pane="bottomLeft" activeCell="D725" sqref="D725"/>
      <selection pane="bottomRight" activeCell="G230" sqref="G230"/>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str">
        <f>CONCATENATE("『",B6,"／",C6,"』",すべて_位置図情報!A1)</f>
        <v>『インフラ関係施設／公園付帯施設』一般施設・賃借施設の一覧（令和７年４月１日時点）</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21"/>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22"/>
      <c r="G3" s="276"/>
      <c r="H3" s="281"/>
      <c r="I3" s="300"/>
      <c r="J3" s="302" t="s">
        <v>2057</v>
      </c>
      <c r="K3" s="305" t="s">
        <v>2058</v>
      </c>
      <c r="L3" s="315"/>
      <c r="M3" s="302" t="s">
        <v>2059</v>
      </c>
      <c r="N3" s="302" t="s">
        <v>2060</v>
      </c>
      <c r="O3" s="302" t="s">
        <v>2058</v>
      </c>
      <c r="P3" s="302" t="s">
        <v>2061</v>
      </c>
      <c r="Q3" s="315"/>
      <c r="R3" s="315"/>
      <c r="S3" s="317"/>
      <c r="T3" s="318"/>
      <c r="U3" s="318"/>
      <c r="V3" s="277"/>
      <c r="W3" s="310"/>
      <c r="X3" s="311"/>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178">
        <v>1241</v>
      </c>
      <c r="B6" s="14" t="str">
        <f>すべて_位置図情報!B1259</f>
        <v>インフラ関係施設</v>
      </c>
      <c r="C6" s="14" t="str">
        <f>すべて_位置図情報!C1259</f>
        <v>公園付帯施設</v>
      </c>
      <c r="D6" s="44" t="str">
        <f>すべて_位置図情報!D1259</f>
        <v>公園付帯施設</v>
      </c>
      <c r="E6" s="44" t="str">
        <f>すべて_位置図情報!E1259</f>
        <v>公園付帯施設</v>
      </c>
      <c r="F6" s="74">
        <f>すべて_位置図情報!F1259</f>
        <v>1</v>
      </c>
      <c r="G6" s="13" t="str" ph="1">
        <f>すべて_位置図情報!G1259</f>
        <v>浦江公園</v>
      </c>
      <c r="H6" s="126" t="str">
        <f>すべて_位置図情報!H1259</f>
        <v>大阪市北区大淀南3-3</v>
      </c>
      <c r="I6" s="81">
        <f>すべて_位置図情報!I1259</f>
        <v>19.2</v>
      </c>
      <c r="J6" s="80" t="str">
        <f>すべて_位置図情報!J1259</f>
        <v>A</v>
      </c>
      <c r="K6" s="78">
        <f>すべて_位置図情報!K1259</f>
        <v>0</v>
      </c>
      <c r="L6" s="79">
        <f>すべて_位置図情報!L1259</f>
        <v>1997</v>
      </c>
      <c r="M6" s="79" t="str">
        <f>すべて_位置図情報!M1259</f>
        <v>b</v>
      </c>
      <c r="N6" s="79" t="str">
        <f>すべて_位置図情報!N1259</f>
        <v>b</v>
      </c>
      <c r="O6" s="79" t="str">
        <f>すべて_位置図情報!O1259</f>
        <v/>
      </c>
      <c r="P6" s="79" t="str">
        <f>すべて_位置図情報!P1259</f>
        <v>D</v>
      </c>
      <c r="Q6" s="79" t="str">
        <f>すべて_位置図情報!Q1259</f>
        <v>無</v>
      </c>
      <c r="R6" s="79" t="str">
        <f>すべて_位置図情報!R1259</f>
        <v>直営</v>
      </c>
      <c r="S6" s="126" t="str">
        <f>すべて_位置図情報!S1259</f>
        <v>建設局</v>
      </c>
      <c r="T6" s="126" t="str">
        <f>すべて_位置図情報!T1259</f>
        <v>公園緑化部</v>
      </c>
      <c r="U6" s="126" t="str">
        <f>すべて_位置図情報!U1259</f>
        <v>公園課</v>
      </c>
      <c r="V6" s="124" t="str">
        <f>すべて_位置図情報!V1259</f>
        <v>－</v>
      </c>
      <c r="W6" s="116" t="str">
        <f>すべて_位置図情報!W1259</f>
        <v>北区</v>
      </c>
      <c r="X6" s="116" t="str">
        <f>すべて_位置図情報!X1259</f>
        <v>一般施設</v>
      </c>
      <c r="Y6" s="114">
        <f>すべて_位置図情報!Y1259</f>
        <v>79</v>
      </c>
      <c r="Z6" s="127">
        <f>すべて_位置図情報!Z1259</f>
        <v>0</v>
      </c>
      <c r="AA6" s="124">
        <f>すべて_位置図情報!AA1259</f>
        <v>0</v>
      </c>
      <c r="AB6" s="126">
        <f>すべて_位置図情報!AB1259</f>
        <v>0</v>
      </c>
      <c r="AC6" s="124">
        <f>すべて_位置図情報!AC1259</f>
        <v>0</v>
      </c>
      <c r="AD6" s="124">
        <f>すべて_位置図情報!AD1259</f>
        <v>0</v>
      </c>
      <c r="AE6" s="16">
        <f>すべて_位置図情報!AF1259</f>
        <v>0</v>
      </c>
      <c r="AF6" s="16">
        <f>すべて_位置図情報!AG1259</f>
        <v>0</v>
      </c>
      <c r="AG6" s="16">
        <f>すべて_位置図情報!AH1259</f>
        <v>0</v>
      </c>
      <c r="AH6" s="16">
        <f>すべて_位置図情報!AI1259</f>
        <v>0</v>
      </c>
      <c r="AI6" s="16">
        <f>すべて_位置図情報!AJ1259</f>
        <v>0</v>
      </c>
      <c r="AJ6" s="16">
        <f>すべて_位置図情報!AK1259</f>
        <v>0</v>
      </c>
      <c r="AK6" s="16" t="e">
        <f>すべて_位置図情報!#REF!</f>
        <v>#REF!</v>
      </c>
    </row>
    <row r="7" spans="1:37">
      <c r="A7" s="262">
        <v>1242</v>
      </c>
      <c r="B7" s="7" t="str">
        <f>すべて_位置図情報!B1260</f>
        <v>インフラ関係施設</v>
      </c>
      <c r="C7" s="7" t="str">
        <f>すべて_位置図情報!C1260</f>
        <v>公園付帯施設</v>
      </c>
      <c r="D7" s="7" t="str">
        <f>すべて_位置図情報!D1260</f>
        <v>公園付帯施設</v>
      </c>
      <c r="E7" s="7" t="str">
        <f>すべて_位置図情報!E1260</f>
        <v>公園付帯施設</v>
      </c>
      <c r="F7" s="74">
        <f>すべて_位置図情報!F1260</f>
        <v>2</v>
      </c>
      <c r="G7" s="13" t="str" ph="1">
        <f>すべて_位置図情報!G1260</f>
        <v>扇町公園</v>
      </c>
      <c r="H7" s="126" t="str">
        <f>すべて_位置図情報!H1260</f>
        <v>大阪市北区扇町1-1</v>
      </c>
      <c r="I7" s="81">
        <f>すべて_位置図情報!I1260</f>
        <v>1368.3</v>
      </c>
      <c r="J7" s="80" t="str">
        <f>すべて_位置図情報!J1260</f>
        <v>B</v>
      </c>
      <c r="K7" s="78">
        <f>すべて_位置図情報!K1260</f>
        <v>0</v>
      </c>
      <c r="L7" s="79">
        <f>すべて_位置図情報!L1260</f>
        <v>1996</v>
      </c>
      <c r="M7" s="79" t="str">
        <f>すべて_位置図情報!M1260</f>
        <v>b</v>
      </c>
      <c r="N7" s="79" t="str">
        <f>すべて_位置図情報!N1260</f>
        <v>b</v>
      </c>
      <c r="O7" s="79" t="str">
        <f>すべて_位置図情報!O1260</f>
        <v/>
      </c>
      <c r="P7" s="79" t="str">
        <f>すべて_位置図情報!P1260</f>
        <v>E</v>
      </c>
      <c r="Q7" s="79" t="str">
        <f>すべて_位置図情報!Q1260</f>
        <v>無</v>
      </c>
      <c r="R7" s="79" t="str">
        <f>すべて_位置図情報!R1260</f>
        <v>直営</v>
      </c>
      <c r="S7" s="126" t="str">
        <f>すべて_位置図情報!S1260</f>
        <v>建設局</v>
      </c>
      <c r="T7" s="126" t="str">
        <f>すべて_位置図情報!T1260</f>
        <v>公園緑化部</v>
      </c>
      <c r="U7" s="126" t="str">
        <f>すべて_位置図情報!U1260</f>
        <v>公園課</v>
      </c>
      <c r="V7" s="124" t="str">
        <f>すべて_位置図情報!V1260</f>
        <v>－</v>
      </c>
      <c r="W7" s="116" t="str">
        <f>すべて_位置図情報!W1260</f>
        <v>北区</v>
      </c>
      <c r="X7" s="116" t="str">
        <f>すべて_位置図情報!X1260</f>
        <v>一般施設</v>
      </c>
      <c r="Y7" s="114">
        <f>すべて_位置図情報!Y1260</f>
        <v>80</v>
      </c>
      <c r="Z7" s="127">
        <f>すべて_位置図情報!Z1260</f>
        <v>0</v>
      </c>
      <c r="AA7" s="124" t="str">
        <f>すべて_位置図情報!AA1260</f>
        <v>〇</v>
      </c>
      <c r="AB7" s="126">
        <f>すべて_位置図情報!AB1260</f>
        <v>0</v>
      </c>
      <c r="AC7" s="128" t="str">
        <f>すべて_位置図情報!AC1260</f>
        <v>〇</v>
      </c>
      <c r="AD7" s="128" t="str">
        <f>すべて_位置図情報!AD1260</f>
        <v>〇</v>
      </c>
      <c r="AE7" s="19" t="str">
        <f>すべて_位置図情報!AF1260</f>
        <v>〇</v>
      </c>
      <c r="AF7" s="19">
        <f>すべて_位置図情報!AG1260</f>
        <v>0</v>
      </c>
      <c r="AG7" s="19">
        <f>すべて_位置図情報!AH1260</f>
        <v>0</v>
      </c>
      <c r="AH7" s="19">
        <f>すべて_位置図情報!AI1260</f>
        <v>0</v>
      </c>
      <c r="AI7" s="19">
        <f>すべて_位置図情報!AJ1260</f>
        <v>0</v>
      </c>
      <c r="AJ7" s="19">
        <f>すべて_位置図情報!AK1260</f>
        <v>0</v>
      </c>
      <c r="AK7" s="19" t="e">
        <f>すべて_位置図情報!#REF!</f>
        <v>#REF!</v>
      </c>
    </row>
    <row r="8" spans="1:37">
      <c r="A8" s="262">
        <v>1243</v>
      </c>
      <c r="B8" s="7" t="str">
        <f>すべて_位置図情報!B1261</f>
        <v>インフラ関係施設</v>
      </c>
      <c r="C8" s="7" t="str">
        <f>すべて_位置図情報!C1261</f>
        <v>公園付帯施設</v>
      </c>
      <c r="D8" s="7" t="str">
        <f>すべて_位置図情報!D1261</f>
        <v>公園付帯施設</v>
      </c>
      <c r="E8" s="7" t="str">
        <f>すべて_位置図情報!E1261</f>
        <v>公園付帯施設</v>
      </c>
      <c r="F8" s="74">
        <f>すべて_位置図情報!F1261</f>
        <v>3</v>
      </c>
      <c r="G8" s="13" t="str" ph="1">
        <f>すべて_位置図情報!G1261</f>
        <v>滝川公園</v>
      </c>
      <c r="H8" s="126" t="str">
        <f>すべて_位置図情報!H1261</f>
        <v>大阪市北区天満4-7</v>
      </c>
      <c r="I8" s="81">
        <f>すべて_位置図情報!I1261</f>
        <v>15.6</v>
      </c>
      <c r="J8" s="80" t="str">
        <f>すべて_位置図情報!J1261</f>
        <v>A</v>
      </c>
      <c r="K8" s="78">
        <f>すべて_位置図情報!K1261</f>
        <v>0</v>
      </c>
      <c r="L8" s="79">
        <f>すべて_位置図情報!L1261</f>
        <v>2004</v>
      </c>
      <c r="M8" s="79" t="str">
        <f>すべて_位置図情報!M1261</f>
        <v>b</v>
      </c>
      <c r="N8" s="79" t="str">
        <f>すべて_位置図情報!N1261</f>
        <v>b</v>
      </c>
      <c r="O8" s="79" t="str">
        <f>すべて_位置図情報!O1261</f>
        <v/>
      </c>
      <c r="P8" s="79" t="str">
        <f>すべて_位置図情報!P1261</f>
        <v>D</v>
      </c>
      <c r="Q8" s="79" t="str">
        <f>すべて_位置図情報!Q1261</f>
        <v>無</v>
      </c>
      <c r="R8" s="79" t="str">
        <f>すべて_位置図情報!R1261</f>
        <v>直営</v>
      </c>
      <c r="S8" s="126" t="str">
        <f>すべて_位置図情報!S1261</f>
        <v>建設局</v>
      </c>
      <c r="T8" s="126" t="str">
        <f>すべて_位置図情報!T1261</f>
        <v>公園緑化部</v>
      </c>
      <c r="U8" s="126" t="str">
        <f>すべて_位置図情報!U1261</f>
        <v>公園課</v>
      </c>
      <c r="V8" s="124" t="str">
        <f>すべて_位置図情報!V1261</f>
        <v>－</v>
      </c>
      <c r="W8" s="116" t="str">
        <f>すべて_位置図情報!W1261</f>
        <v>北区</v>
      </c>
      <c r="X8" s="116" t="str">
        <f>すべて_位置図情報!X1261</f>
        <v>一般施設</v>
      </c>
      <c r="Y8" s="114">
        <f>すべて_位置図情報!Y1261</f>
        <v>81</v>
      </c>
      <c r="Z8" s="127">
        <f>すべて_位置図情報!Z1261</f>
        <v>0</v>
      </c>
      <c r="AA8" s="124">
        <f>すべて_位置図情報!AA1261</f>
        <v>0</v>
      </c>
      <c r="AB8" s="126">
        <f>すべて_位置図情報!AB1261</f>
        <v>0</v>
      </c>
      <c r="AC8" s="124">
        <f>すべて_位置図情報!AC1261</f>
        <v>0</v>
      </c>
      <c r="AD8" s="124">
        <f>すべて_位置図情報!AD1261</f>
        <v>0</v>
      </c>
      <c r="AE8" s="16">
        <f>すべて_位置図情報!AF1261</f>
        <v>0</v>
      </c>
      <c r="AF8" s="16">
        <f>すべて_位置図情報!AG1261</f>
        <v>0</v>
      </c>
      <c r="AG8" s="16">
        <f>すべて_位置図情報!AH1261</f>
        <v>0</v>
      </c>
      <c r="AH8" s="16">
        <f>すべて_位置図情報!AI1261</f>
        <v>0</v>
      </c>
      <c r="AI8" s="16">
        <f>すべて_位置図情報!AJ1261</f>
        <v>0</v>
      </c>
      <c r="AJ8" s="16">
        <f>すべて_位置図情報!AK1261</f>
        <v>0</v>
      </c>
      <c r="AK8" s="16" t="e">
        <f>すべて_位置図情報!#REF!</f>
        <v>#REF!</v>
      </c>
    </row>
    <row r="9" spans="1:37">
      <c r="A9" s="262">
        <v>1244</v>
      </c>
      <c r="B9" s="7" t="str">
        <f>すべて_位置図情報!B1262</f>
        <v>インフラ関係施設</v>
      </c>
      <c r="C9" s="7" t="str">
        <f>すべて_位置図情報!C1262</f>
        <v>公園付帯施設</v>
      </c>
      <c r="D9" s="7" t="str">
        <f>すべて_位置図情報!D1262</f>
        <v>公園付帯施設</v>
      </c>
      <c r="E9" s="7" t="str">
        <f>すべて_位置図情報!E1262</f>
        <v>公園付帯施設</v>
      </c>
      <c r="F9" s="74">
        <f>すべて_位置図情報!F1262</f>
        <v>4</v>
      </c>
      <c r="G9" s="13" t="str" ph="1">
        <f>すべて_位置図情報!G1262</f>
        <v>中津公園</v>
      </c>
      <c r="H9" s="126" t="str">
        <f>すべて_位置図情報!H1262</f>
        <v>大阪市北区中津2-8</v>
      </c>
      <c r="I9" s="81">
        <f>すべて_位置図情報!I1262</f>
        <v>6.17</v>
      </c>
      <c r="J9" s="80" t="str">
        <f>すべて_位置図情報!J1262</f>
        <v>A</v>
      </c>
      <c r="K9" s="78">
        <f>すべて_位置図情報!K1262</f>
        <v>0</v>
      </c>
      <c r="L9" s="79">
        <f>すべて_位置図情報!L1262</f>
        <v>1993</v>
      </c>
      <c r="M9" s="79" t="str">
        <f>すべて_位置図情報!M1262</f>
        <v>b</v>
      </c>
      <c r="N9" s="79" t="str">
        <f>すべて_位置図情報!N1262</f>
        <v>b</v>
      </c>
      <c r="O9" s="79" t="str">
        <f>すべて_位置図情報!O1262</f>
        <v/>
      </c>
      <c r="P9" s="79" t="str">
        <f>すべて_位置図情報!P1262</f>
        <v>D</v>
      </c>
      <c r="Q9" s="79" t="str">
        <f>すべて_位置図情報!Q1262</f>
        <v>無</v>
      </c>
      <c r="R9" s="79" t="str">
        <f>すべて_位置図情報!R1262</f>
        <v>直営</v>
      </c>
      <c r="S9" s="126" t="str">
        <f>すべて_位置図情報!S1262</f>
        <v>建設局</v>
      </c>
      <c r="T9" s="126" t="str">
        <f>すべて_位置図情報!T1262</f>
        <v>公園緑化部</v>
      </c>
      <c r="U9" s="126" t="str">
        <f>すべて_位置図情報!U1262</f>
        <v>公園課</v>
      </c>
      <c r="V9" s="124" t="str">
        <f>すべて_位置図情報!V1262</f>
        <v>－</v>
      </c>
      <c r="W9" s="116" t="str">
        <f>すべて_位置図情報!W1262</f>
        <v>北区</v>
      </c>
      <c r="X9" s="116" t="str">
        <f>すべて_位置図情報!X1262</f>
        <v>一般施設</v>
      </c>
      <c r="Y9" s="114">
        <f>すべて_位置図情報!Y1262</f>
        <v>82</v>
      </c>
      <c r="Z9" s="127">
        <f>すべて_位置図情報!Z1262</f>
        <v>0</v>
      </c>
      <c r="AA9" s="124">
        <f>すべて_位置図情報!AA1262</f>
        <v>0</v>
      </c>
      <c r="AB9" s="126">
        <f>すべて_位置図情報!AB1262</f>
        <v>0</v>
      </c>
      <c r="AC9" s="124">
        <f>すべて_位置図情報!AC1262</f>
        <v>0</v>
      </c>
      <c r="AD9" s="124">
        <f>すべて_位置図情報!AD1262</f>
        <v>0</v>
      </c>
      <c r="AE9" s="16">
        <f>すべて_位置図情報!AF1262</f>
        <v>0</v>
      </c>
      <c r="AF9" s="16">
        <f>すべて_位置図情報!AG1262</f>
        <v>0</v>
      </c>
      <c r="AG9" s="16">
        <f>すべて_位置図情報!AH1262</f>
        <v>0</v>
      </c>
      <c r="AH9" s="16">
        <f>すべて_位置図情報!AI1262</f>
        <v>0</v>
      </c>
      <c r="AI9" s="16">
        <f>すべて_位置図情報!AJ1262</f>
        <v>0</v>
      </c>
      <c r="AJ9" s="16">
        <f>すべて_位置図情報!AK1262</f>
        <v>0</v>
      </c>
      <c r="AK9" s="16" t="e">
        <f>すべて_位置図情報!#REF!</f>
        <v>#REF!</v>
      </c>
    </row>
    <row r="10" spans="1:37">
      <c r="A10" s="262">
        <v>1245</v>
      </c>
      <c r="B10" s="7" t="str">
        <f>すべて_位置図情報!B1263</f>
        <v>インフラ関係施設</v>
      </c>
      <c r="C10" s="7" t="str">
        <f>すべて_位置図情報!C1263</f>
        <v>公園付帯施設</v>
      </c>
      <c r="D10" s="7" t="str">
        <f>すべて_位置図情報!D1263</f>
        <v>公園付帯施設</v>
      </c>
      <c r="E10" s="7" t="str">
        <f>すべて_位置図情報!E1263</f>
        <v>公園付帯施設</v>
      </c>
      <c r="F10" s="74">
        <f>すべて_位置図情報!F1263</f>
        <v>5</v>
      </c>
      <c r="G10" s="13" t="str" ph="1">
        <f>すべて_位置図情報!G1263</f>
        <v>中之島公園</v>
      </c>
      <c r="H10" s="126" t="str">
        <f>すべて_位置図情報!H1263</f>
        <v>大阪市北区中之島1-1外</v>
      </c>
      <c r="I10" s="81">
        <f>すべて_位置図情報!I1263</f>
        <v>292.72000000000003</v>
      </c>
      <c r="J10" s="80" t="str">
        <f>すべて_位置図情報!J1263</f>
        <v>A</v>
      </c>
      <c r="K10" s="78">
        <f>すべて_位置図情報!K1263</f>
        <v>0</v>
      </c>
      <c r="L10" s="79">
        <f>すべて_位置図情報!L1263</f>
        <v>2018</v>
      </c>
      <c r="M10" s="79" t="str">
        <f>すべて_位置図情報!M1263</f>
        <v>a</v>
      </c>
      <c r="N10" s="79" t="str">
        <f>すべて_位置図情報!N1263</f>
        <v>a</v>
      </c>
      <c r="O10" s="79" t="str">
        <f>すべて_位置図情報!O1263</f>
        <v/>
      </c>
      <c r="P10" s="79" t="str">
        <f>すべて_位置図情報!P1263</f>
        <v>A</v>
      </c>
      <c r="Q10" s="79" t="str">
        <f>すべて_位置図情報!Q1263</f>
        <v>無</v>
      </c>
      <c r="R10" s="79" t="str">
        <f>すべて_位置図情報!R1263</f>
        <v>直営</v>
      </c>
      <c r="S10" s="126" t="str">
        <f>すべて_位置図情報!S1263</f>
        <v>建設局</v>
      </c>
      <c r="T10" s="126" t="str">
        <f>すべて_位置図情報!T1263</f>
        <v>公園緑化部</v>
      </c>
      <c r="U10" s="126" t="str">
        <f>すべて_位置図情報!U1263</f>
        <v>公園課</v>
      </c>
      <c r="V10" s="124" t="str">
        <f>すべて_位置図情報!V1263</f>
        <v>－</v>
      </c>
      <c r="W10" s="116" t="str">
        <f>すべて_位置図情報!W1263</f>
        <v>北区</v>
      </c>
      <c r="X10" s="116" t="str">
        <f>すべて_位置図情報!X1263</f>
        <v>一般施設</v>
      </c>
      <c r="Y10" s="114">
        <f>すべて_位置図情報!Y1263</f>
        <v>83</v>
      </c>
      <c r="Z10" s="127">
        <f>すべて_位置図情報!Z1263</f>
        <v>0</v>
      </c>
      <c r="AA10" s="124">
        <f>すべて_位置図情報!AA1263</f>
        <v>0</v>
      </c>
      <c r="AB10" s="126">
        <f>すべて_位置図情報!AB1263</f>
        <v>0</v>
      </c>
      <c r="AC10" s="124">
        <f>すべて_位置図情報!AC1263</f>
        <v>0</v>
      </c>
      <c r="AD10" s="124">
        <f>すべて_位置図情報!AD1263</f>
        <v>0</v>
      </c>
      <c r="AE10" s="16">
        <f>すべて_位置図情報!AF1263</f>
        <v>0</v>
      </c>
      <c r="AF10" s="16">
        <f>すべて_位置図情報!AG1263</f>
        <v>0</v>
      </c>
      <c r="AG10" s="16">
        <f>すべて_位置図情報!AH1263</f>
        <v>0</v>
      </c>
      <c r="AH10" s="16">
        <f>すべて_位置図情報!AI1263</f>
        <v>0</v>
      </c>
      <c r="AI10" s="16">
        <f>すべて_位置図情報!AJ1263</f>
        <v>0</v>
      </c>
      <c r="AJ10" s="16">
        <f>すべて_位置図情報!AK1263</f>
        <v>0</v>
      </c>
      <c r="AK10" s="16" t="e">
        <f>すべて_位置図情報!#REF!</f>
        <v>#REF!</v>
      </c>
    </row>
    <row r="11" spans="1:37">
      <c r="A11" s="262">
        <v>1246</v>
      </c>
      <c r="B11" s="7" t="str">
        <f>すべて_位置図情報!B1264</f>
        <v>インフラ関係施設</v>
      </c>
      <c r="C11" s="7" t="str">
        <f>すべて_位置図情報!C1264</f>
        <v>公園付帯施設</v>
      </c>
      <c r="D11" s="7" t="str">
        <f>すべて_位置図情報!D1264</f>
        <v>公園付帯施設</v>
      </c>
      <c r="E11" s="7" t="str">
        <f>すべて_位置図情報!E1264</f>
        <v>公園付帯施設</v>
      </c>
      <c r="F11" s="74">
        <f>すべて_位置図情報!F1264</f>
        <v>6</v>
      </c>
      <c r="G11" s="13" t="str" ph="1">
        <f>すべて_位置図情報!G1264</f>
        <v>長柄東公園</v>
      </c>
      <c r="H11" s="126" t="str">
        <f>すべて_位置図情報!H1264</f>
        <v>大阪市北区長柄東1-6外</v>
      </c>
      <c r="I11" s="81">
        <f>すべて_位置図情報!I1264</f>
        <v>19.2</v>
      </c>
      <c r="J11" s="80" t="str">
        <f>すべて_位置図情報!J1264</f>
        <v>A</v>
      </c>
      <c r="K11" s="78">
        <f>すべて_位置図情報!K1264</f>
        <v>0</v>
      </c>
      <c r="L11" s="79">
        <f>すべて_位置図情報!L1264</f>
        <v>2003</v>
      </c>
      <c r="M11" s="79" t="str">
        <f>すべて_位置図情報!M1264</f>
        <v>b</v>
      </c>
      <c r="N11" s="79" t="str">
        <f>すべて_位置図情報!N1264</f>
        <v>b</v>
      </c>
      <c r="O11" s="79" t="str">
        <f>すべて_位置図情報!O1264</f>
        <v/>
      </c>
      <c r="P11" s="79" t="str">
        <f>すべて_位置図情報!P1264</f>
        <v>D</v>
      </c>
      <c r="Q11" s="79" t="str">
        <f>すべて_位置図情報!Q1264</f>
        <v>無</v>
      </c>
      <c r="R11" s="79" t="str">
        <f>すべて_位置図情報!R1264</f>
        <v>直営</v>
      </c>
      <c r="S11" s="126" t="str">
        <f>すべて_位置図情報!S1264</f>
        <v>建設局</v>
      </c>
      <c r="T11" s="126" t="str">
        <f>すべて_位置図情報!T1264</f>
        <v>公園緑化部</v>
      </c>
      <c r="U11" s="126" t="str">
        <f>すべて_位置図情報!U1264</f>
        <v>公園課</v>
      </c>
      <c r="V11" s="124" t="str">
        <f>すべて_位置図情報!V1264</f>
        <v>－</v>
      </c>
      <c r="W11" s="116" t="str">
        <f>すべて_位置図情報!W1264</f>
        <v>北区</v>
      </c>
      <c r="X11" s="116" t="str">
        <f>すべて_位置図情報!X1264</f>
        <v>一般施設</v>
      </c>
      <c r="Y11" s="114">
        <f>すべて_位置図情報!Y1264</f>
        <v>84</v>
      </c>
      <c r="Z11" s="127">
        <f>すべて_位置図情報!Z1264</f>
        <v>0</v>
      </c>
      <c r="AA11" s="124">
        <f>すべて_位置図情報!AA1264</f>
        <v>0</v>
      </c>
      <c r="AB11" s="126">
        <f>すべて_位置図情報!AB1264</f>
        <v>0</v>
      </c>
      <c r="AC11" s="124">
        <f>すべて_位置図情報!AC1264</f>
        <v>0</v>
      </c>
      <c r="AD11" s="124">
        <f>すべて_位置図情報!AD1264</f>
        <v>0</v>
      </c>
      <c r="AE11" s="16">
        <f>すべて_位置図情報!AF1264</f>
        <v>0</v>
      </c>
      <c r="AF11" s="16">
        <f>すべて_位置図情報!AG1264</f>
        <v>0</v>
      </c>
      <c r="AG11" s="16">
        <f>すべて_位置図情報!AH1264</f>
        <v>0</v>
      </c>
      <c r="AH11" s="16">
        <f>すべて_位置図情報!AI1264</f>
        <v>0</v>
      </c>
      <c r="AI11" s="16">
        <f>すべて_位置図情報!AJ1264</f>
        <v>0</v>
      </c>
      <c r="AJ11" s="16">
        <f>すべて_位置図情報!AK1264</f>
        <v>0</v>
      </c>
      <c r="AK11" s="16" t="e">
        <f>すべて_位置図情報!#REF!</f>
        <v>#REF!</v>
      </c>
    </row>
    <row r="12" spans="1:37">
      <c r="A12" s="262">
        <v>1247</v>
      </c>
      <c r="B12" s="7" t="str">
        <f>すべて_位置図情報!B1265</f>
        <v>インフラ関係施設</v>
      </c>
      <c r="C12" s="7" t="str">
        <f>すべて_位置図情報!C1265</f>
        <v>公園付帯施設</v>
      </c>
      <c r="D12" s="7" t="str">
        <f>すべて_位置図情報!D1265</f>
        <v>公園付帯施設</v>
      </c>
      <c r="E12" s="7" t="str">
        <f>すべて_位置図情報!E1265</f>
        <v>公園付帯施設</v>
      </c>
      <c r="F12" s="74">
        <f>すべて_位置図情報!F1265</f>
        <v>7</v>
      </c>
      <c r="G12" s="13" t="str" ph="1">
        <f>すべて_位置図情報!G1265</f>
        <v>鶴満寺公園</v>
      </c>
      <c r="H12" s="126" t="str">
        <f>すべて_位置図情報!H1265</f>
        <v>大阪市北区長柄東1-3</v>
      </c>
      <c r="I12" s="81">
        <f>すべて_位置図情報!I1265</f>
        <v>19.2</v>
      </c>
      <c r="J12" s="80" t="str">
        <f>すべて_位置図情報!J1265</f>
        <v>A</v>
      </c>
      <c r="K12" s="78">
        <f>すべて_位置図情報!K1265</f>
        <v>0</v>
      </c>
      <c r="L12" s="79">
        <f>すべて_位置図情報!L1265</f>
        <v>1996</v>
      </c>
      <c r="M12" s="79" t="str">
        <f>すべて_位置図情報!M1265</f>
        <v>b</v>
      </c>
      <c r="N12" s="79" t="str">
        <f>すべて_位置図情報!N1265</f>
        <v>b</v>
      </c>
      <c r="O12" s="79" t="str">
        <f>すべて_位置図情報!O1265</f>
        <v/>
      </c>
      <c r="P12" s="79" t="str">
        <f>すべて_位置図情報!P1265</f>
        <v>D</v>
      </c>
      <c r="Q12" s="79" t="str">
        <f>すべて_位置図情報!Q1265</f>
        <v>無</v>
      </c>
      <c r="R12" s="79" t="str">
        <f>すべて_位置図情報!R1265</f>
        <v>直営</v>
      </c>
      <c r="S12" s="126" t="str">
        <f>すべて_位置図情報!S1265</f>
        <v>建設局</v>
      </c>
      <c r="T12" s="126" t="str">
        <f>すべて_位置図情報!T1265</f>
        <v>公園緑化部</v>
      </c>
      <c r="U12" s="126" t="str">
        <f>すべて_位置図情報!U1265</f>
        <v>公園課</v>
      </c>
      <c r="V12" s="124" t="str">
        <f>すべて_位置図情報!V1265</f>
        <v>－</v>
      </c>
      <c r="W12" s="116" t="str">
        <f>すべて_位置図情報!W1265</f>
        <v>北区</v>
      </c>
      <c r="X12" s="116" t="str">
        <f>すべて_位置図情報!X1265</f>
        <v>一般施設</v>
      </c>
      <c r="Y12" s="114">
        <f>すべて_位置図情報!Y1265</f>
        <v>85</v>
      </c>
      <c r="Z12" s="127">
        <f>すべて_位置図情報!Z1265</f>
        <v>0</v>
      </c>
      <c r="AA12" s="124">
        <f>すべて_位置図情報!AA1265</f>
        <v>0</v>
      </c>
      <c r="AB12" s="126">
        <f>すべて_位置図情報!AB1265</f>
        <v>0</v>
      </c>
      <c r="AC12" s="124">
        <f>すべて_位置図情報!AC1265</f>
        <v>0</v>
      </c>
      <c r="AD12" s="124">
        <f>すべて_位置図情報!AD1265</f>
        <v>0</v>
      </c>
      <c r="AE12" s="16">
        <f>すべて_位置図情報!AF1265</f>
        <v>0</v>
      </c>
      <c r="AF12" s="16">
        <f>すべて_位置図情報!AG1265</f>
        <v>0</v>
      </c>
      <c r="AG12" s="16">
        <f>すべて_位置図情報!AH1265</f>
        <v>0</v>
      </c>
      <c r="AH12" s="16">
        <f>すべて_位置図情報!AI1265</f>
        <v>0</v>
      </c>
      <c r="AI12" s="16">
        <f>すべて_位置図情報!AJ1265</f>
        <v>0</v>
      </c>
      <c r="AJ12" s="16">
        <f>すべて_位置図情報!AK1265</f>
        <v>0</v>
      </c>
      <c r="AK12" s="16" t="e">
        <f>すべて_位置図情報!#REF!</f>
        <v>#REF!</v>
      </c>
    </row>
    <row r="13" spans="1:37">
      <c r="A13" s="262">
        <v>1248</v>
      </c>
      <c r="B13" s="7" t="str">
        <f>すべて_位置図情報!B1266</f>
        <v>インフラ関係施設</v>
      </c>
      <c r="C13" s="7" t="str">
        <f>すべて_位置図情報!C1266</f>
        <v>公園付帯施設</v>
      </c>
      <c r="D13" s="7" t="str">
        <f>すべて_位置図情報!D1266</f>
        <v>公園付帯施設</v>
      </c>
      <c r="E13" s="7" t="str">
        <f>すべて_位置図情報!E1266</f>
        <v>公園付帯施設</v>
      </c>
      <c r="F13" s="74">
        <f>すべて_位置図情報!F1266</f>
        <v>8</v>
      </c>
      <c r="G13" s="13" t="str" ph="1">
        <f>すべて_位置図情報!G1266</f>
        <v>南天満公園</v>
      </c>
      <c r="H13" s="126" t="str">
        <f>すべて_位置図情報!H1266</f>
        <v>大阪市北区天神橋1-3外</v>
      </c>
      <c r="I13" s="81">
        <f>すべて_位置図情報!I1266</f>
        <v>68.849999999999994</v>
      </c>
      <c r="J13" s="80" t="str">
        <f>すべて_位置図情報!J1266</f>
        <v>A</v>
      </c>
      <c r="K13" s="78">
        <f>すべて_位置図情報!K1266</f>
        <v>0</v>
      </c>
      <c r="L13" s="79">
        <f>すべて_位置図情報!L1266</f>
        <v>2002</v>
      </c>
      <c r="M13" s="79" t="str">
        <f>すべて_位置図情報!M1266</f>
        <v>b</v>
      </c>
      <c r="N13" s="79" t="str">
        <f>すべて_位置図情報!N1266</f>
        <v>b</v>
      </c>
      <c r="O13" s="79" t="str">
        <f>すべて_位置図情報!O1266</f>
        <v/>
      </c>
      <c r="P13" s="79" t="str">
        <f>すべて_位置図情報!P1266</f>
        <v>D</v>
      </c>
      <c r="Q13" s="79" t="str">
        <f>すべて_位置図情報!Q1266</f>
        <v>無</v>
      </c>
      <c r="R13" s="79" t="str">
        <f>すべて_位置図情報!R1266</f>
        <v>直営</v>
      </c>
      <c r="S13" s="126" t="str">
        <f>すべて_位置図情報!S1266</f>
        <v>建設局</v>
      </c>
      <c r="T13" s="126" t="str">
        <f>すべて_位置図情報!T1266</f>
        <v>公園緑化部</v>
      </c>
      <c r="U13" s="126" t="str">
        <f>すべて_位置図情報!U1266</f>
        <v>公園課</v>
      </c>
      <c r="V13" s="124" t="str">
        <f>すべて_位置図情報!V1266</f>
        <v>－</v>
      </c>
      <c r="W13" s="116" t="str">
        <f>すべて_位置図情報!W1266</f>
        <v>北区</v>
      </c>
      <c r="X13" s="116" t="str">
        <f>すべて_位置図情報!X1266</f>
        <v>一般施設</v>
      </c>
      <c r="Y13" s="114">
        <f>すべて_位置図情報!Y1266</f>
        <v>86</v>
      </c>
      <c r="Z13" s="127">
        <f>すべて_位置図情報!Z1266</f>
        <v>0</v>
      </c>
      <c r="AA13" s="124">
        <f>すべて_位置図情報!AA1266</f>
        <v>0</v>
      </c>
      <c r="AB13" s="126">
        <f>すべて_位置図情報!AB1266</f>
        <v>0</v>
      </c>
      <c r="AC13" s="124">
        <f>すべて_位置図情報!AC1266</f>
        <v>0</v>
      </c>
      <c r="AD13" s="124">
        <f>すべて_位置図情報!AD1266</f>
        <v>0</v>
      </c>
      <c r="AE13" s="16">
        <f>すべて_位置図情報!AF1266</f>
        <v>0</v>
      </c>
      <c r="AF13" s="16">
        <f>すべて_位置図情報!AG1266</f>
        <v>0</v>
      </c>
      <c r="AG13" s="16">
        <f>すべて_位置図情報!AH1266</f>
        <v>0</v>
      </c>
      <c r="AH13" s="16">
        <f>すべて_位置図情報!AI1266</f>
        <v>0</v>
      </c>
      <c r="AI13" s="16">
        <f>すべて_位置図情報!AJ1266</f>
        <v>0</v>
      </c>
      <c r="AJ13" s="16">
        <f>すべて_位置図情報!AK1266</f>
        <v>0</v>
      </c>
      <c r="AK13" s="16" t="e">
        <f>すべて_位置図情報!#REF!</f>
        <v>#REF!</v>
      </c>
    </row>
    <row r="14" spans="1:37">
      <c r="A14" s="262">
        <v>1249</v>
      </c>
      <c r="B14" s="7" t="str">
        <f>すべて_位置図情報!B1267</f>
        <v>インフラ関係施設</v>
      </c>
      <c r="C14" s="7" t="str">
        <f>すべて_位置図情報!C1267</f>
        <v>公園付帯施設</v>
      </c>
      <c r="D14" s="7" t="str">
        <f>すべて_位置図情報!D1267</f>
        <v>公園付帯施設</v>
      </c>
      <c r="E14" s="7" t="str">
        <f>すべて_位置図情報!E1267</f>
        <v>公園付帯施設</v>
      </c>
      <c r="F14" s="74">
        <f>すべて_位置図情報!F1267</f>
        <v>9</v>
      </c>
      <c r="G14" s="13" t="str" ph="1">
        <f>すべて_位置図情報!G1267</f>
        <v>豊崎西公園</v>
      </c>
      <c r="H14" s="126" t="str">
        <f>すべて_位置図情報!H1267</f>
        <v>大阪市北区豊崎5-5</v>
      </c>
      <c r="I14" s="81">
        <f>すべて_位置図情報!I1267</f>
        <v>6.17</v>
      </c>
      <c r="J14" s="80" t="str">
        <f>すべて_位置図情報!J1267</f>
        <v>A</v>
      </c>
      <c r="K14" s="78">
        <f>すべて_位置図情報!K1267</f>
        <v>0</v>
      </c>
      <c r="L14" s="79">
        <f>すべて_位置図情報!L1267</f>
        <v>1992</v>
      </c>
      <c r="M14" s="79" t="str">
        <f>すべて_位置図情報!M1267</f>
        <v>b</v>
      </c>
      <c r="N14" s="79" t="str">
        <f>すべて_位置図情報!N1267</f>
        <v>b</v>
      </c>
      <c r="O14" s="79" t="str">
        <f>すべて_位置図情報!O1267</f>
        <v/>
      </c>
      <c r="P14" s="79" t="str">
        <f>すべて_位置図情報!P1267</f>
        <v>D</v>
      </c>
      <c r="Q14" s="79" t="str">
        <f>すべて_位置図情報!Q1267</f>
        <v>無</v>
      </c>
      <c r="R14" s="79" t="str">
        <f>すべて_位置図情報!R1267</f>
        <v>直営</v>
      </c>
      <c r="S14" s="126" t="str">
        <f>すべて_位置図情報!S1267</f>
        <v>建設局</v>
      </c>
      <c r="T14" s="126" t="str">
        <f>すべて_位置図情報!T1267</f>
        <v>公園緑化部</v>
      </c>
      <c r="U14" s="126" t="str">
        <f>すべて_位置図情報!U1267</f>
        <v>公園課</v>
      </c>
      <c r="V14" s="124" t="str">
        <f>すべて_位置図情報!V1267</f>
        <v>－</v>
      </c>
      <c r="W14" s="116" t="str">
        <f>すべて_位置図情報!W1267</f>
        <v>北区</v>
      </c>
      <c r="X14" s="116" t="str">
        <f>すべて_位置図情報!X1267</f>
        <v>一般施設</v>
      </c>
      <c r="Y14" s="114">
        <f>すべて_位置図情報!Y1267</f>
        <v>87</v>
      </c>
      <c r="Z14" s="127">
        <f>すべて_位置図情報!Z1267</f>
        <v>0</v>
      </c>
      <c r="AA14" s="124">
        <f>すべて_位置図情報!AA1267</f>
        <v>0</v>
      </c>
      <c r="AB14" s="126">
        <f>すべて_位置図情報!AB1267</f>
        <v>0</v>
      </c>
      <c r="AC14" s="124">
        <f>すべて_位置図情報!AC1267</f>
        <v>0</v>
      </c>
      <c r="AD14" s="124">
        <f>すべて_位置図情報!AD1267</f>
        <v>0</v>
      </c>
      <c r="AE14" s="16">
        <f>すべて_位置図情報!AF1267</f>
        <v>0</v>
      </c>
      <c r="AF14" s="16">
        <f>すべて_位置図情報!AG1267</f>
        <v>0</v>
      </c>
      <c r="AG14" s="16">
        <f>すべて_位置図情報!AH1267</f>
        <v>0</v>
      </c>
      <c r="AH14" s="16">
        <f>すべて_位置図情報!AI1267</f>
        <v>0</v>
      </c>
      <c r="AI14" s="16">
        <f>すべて_位置図情報!AJ1267</f>
        <v>0</v>
      </c>
      <c r="AJ14" s="16">
        <f>すべて_位置図情報!AK1267</f>
        <v>0</v>
      </c>
      <c r="AK14" s="16" t="e">
        <f>すべて_位置図情報!#REF!</f>
        <v>#REF!</v>
      </c>
    </row>
    <row r="15" spans="1:37">
      <c r="A15" s="262">
        <v>1250</v>
      </c>
      <c r="B15" s="7" t="str">
        <f>すべて_位置図情報!B1268</f>
        <v>インフラ関係施設</v>
      </c>
      <c r="C15" s="7" t="str">
        <f>すべて_位置図情報!C1268</f>
        <v>公園付帯施設</v>
      </c>
      <c r="D15" s="7" t="str">
        <f>すべて_位置図情報!D1268</f>
        <v>公園付帯施設</v>
      </c>
      <c r="E15" s="7" t="str">
        <f>すべて_位置図情報!E1268</f>
        <v>公園付帯施設</v>
      </c>
      <c r="F15" s="74">
        <f>すべて_位置図情報!F1268</f>
        <v>10</v>
      </c>
      <c r="G15" s="13" t="str" ph="1">
        <f>すべて_位置図情報!G1268</f>
        <v>本庄公園</v>
      </c>
      <c r="H15" s="126" t="str">
        <f>すべて_位置図情報!H1268</f>
        <v>大阪市北区本庄西3-11</v>
      </c>
      <c r="I15" s="81">
        <f>すべて_位置図情報!I1268</f>
        <v>19.2</v>
      </c>
      <c r="J15" s="80" t="str">
        <f>すべて_位置図情報!J1268</f>
        <v>A</v>
      </c>
      <c r="K15" s="78">
        <f>すべて_位置図情報!K1268</f>
        <v>0</v>
      </c>
      <c r="L15" s="79">
        <f>すべて_位置図情報!L1268</f>
        <v>2002</v>
      </c>
      <c r="M15" s="79" t="str">
        <f>すべて_位置図情報!M1268</f>
        <v>b</v>
      </c>
      <c r="N15" s="79" t="str">
        <f>すべて_位置図情報!N1268</f>
        <v>b</v>
      </c>
      <c r="O15" s="79" t="str">
        <f>すべて_位置図情報!O1268</f>
        <v/>
      </c>
      <c r="P15" s="79" t="str">
        <f>すべて_位置図情報!P1268</f>
        <v>D</v>
      </c>
      <c r="Q15" s="79" t="str">
        <f>すべて_位置図情報!Q1268</f>
        <v>無</v>
      </c>
      <c r="R15" s="79" t="str">
        <f>すべて_位置図情報!R1268</f>
        <v>直営</v>
      </c>
      <c r="S15" s="126" t="str">
        <f>すべて_位置図情報!S1268</f>
        <v>建設局</v>
      </c>
      <c r="T15" s="126" t="str">
        <f>すべて_位置図情報!T1268</f>
        <v>公園緑化部</v>
      </c>
      <c r="U15" s="126" t="str">
        <f>すべて_位置図情報!U1268</f>
        <v>公園課</v>
      </c>
      <c r="V15" s="124" t="str">
        <f>すべて_位置図情報!V1268</f>
        <v>－</v>
      </c>
      <c r="W15" s="116" t="str">
        <f>すべて_位置図情報!W1268</f>
        <v>北区</v>
      </c>
      <c r="X15" s="116" t="str">
        <f>すべて_位置図情報!X1268</f>
        <v>一般施設</v>
      </c>
      <c r="Y15" s="114">
        <f>すべて_位置図情報!Y1268</f>
        <v>88</v>
      </c>
      <c r="Z15" s="127">
        <f>すべて_位置図情報!Z1268</f>
        <v>0</v>
      </c>
      <c r="AA15" s="124">
        <f>すべて_位置図情報!AA1268</f>
        <v>0</v>
      </c>
      <c r="AB15" s="126">
        <f>すべて_位置図情報!AB1268</f>
        <v>0</v>
      </c>
      <c r="AC15" s="124">
        <f>すべて_位置図情報!AC1268</f>
        <v>0</v>
      </c>
      <c r="AD15" s="124">
        <f>すべて_位置図情報!AD1268</f>
        <v>0</v>
      </c>
      <c r="AE15" s="16">
        <f>すべて_位置図情報!AF1268</f>
        <v>0</v>
      </c>
      <c r="AF15" s="16">
        <f>すべて_位置図情報!AG1268</f>
        <v>0</v>
      </c>
      <c r="AG15" s="16">
        <f>すべて_位置図情報!AH1268</f>
        <v>0</v>
      </c>
      <c r="AH15" s="16">
        <f>すべて_位置図情報!AI1268</f>
        <v>0</v>
      </c>
      <c r="AI15" s="16">
        <f>すべて_位置図情報!AJ1268</f>
        <v>0</v>
      </c>
      <c r="AJ15" s="16">
        <f>すべて_位置図情報!AK1268</f>
        <v>0</v>
      </c>
      <c r="AK15" s="16" t="e">
        <f>すべて_位置図情報!#REF!</f>
        <v>#REF!</v>
      </c>
    </row>
    <row r="16" spans="1:37">
      <c r="A16" s="262">
        <v>1251</v>
      </c>
      <c r="B16" s="7" t="str">
        <f>すべて_位置図情報!B1269</f>
        <v>インフラ関係施設</v>
      </c>
      <c r="C16" s="7" t="str">
        <f>すべて_位置図情報!C1269</f>
        <v>公園付帯施設</v>
      </c>
      <c r="D16" s="7" t="str">
        <f>すべて_位置図情報!D1269</f>
        <v>公園付帯施設</v>
      </c>
      <c r="E16" s="7" t="str">
        <f>すべて_位置図情報!E1269</f>
        <v>公園付帯施設</v>
      </c>
      <c r="F16" s="74">
        <f>すべて_位置図情報!F1269</f>
        <v>11</v>
      </c>
      <c r="G16" s="13" t="str" ph="1">
        <f>すべて_位置図情報!G1269</f>
        <v>与力町公園</v>
      </c>
      <c r="H16" s="126" t="str">
        <f>すべて_位置図情報!H1269</f>
        <v>大阪市北区与力町5</v>
      </c>
      <c r="I16" s="81">
        <f>すべて_位置図情報!I1269</f>
        <v>19.2</v>
      </c>
      <c r="J16" s="80" t="str">
        <f>すべて_位置図情報!J1269</f>
        <v>A</v>
      </c>
      <c r="K16" s="78">
        <f>すべて_位置図情報!K1269</f>
        <v>0</v>
      </c>
      <c r="L16" s="79">
        <f>すべて_位置図情報!L1269</f>
        <v>1996</v>
      </c>
      <c r="M16" s="79" t="str">
        <f>すべて_位置図情報!M1269</f>
        <v>b</v>
      </c>
      <c r="N16" s="79" t="str">
        <f>すべて_位置図情報!N1269</f>
        <v>b</v>
      </c>
      <c r="O16" s="79" t="str">
        <f>すべて_位置図情報!O1269</f>
        <v/>
      </c>
      <c r="P16" s="79" t="str">
        <f>すべて_位置図情報!P1269</f>
        <v>D</v>
      </c>
      <c r="Q16" s="79" t="str">
        <f>すべて_位置図情報!Q1269</f>
        <v>無</v>
      </c>
      <c r="R16" s="79" t="str">
        <f>すべて_位置図情報!R1269</f>
        <v>直営</v>
      </c>
      <c r="S16" s="126" t="str">
        <f>すべて_位置図情報!S1269</f>
        <v>建設局</v>
      </c>
      <c r="T16" s="126" t="str">
        <f>すべて_位置図情報!T1269</f>
        <v>公園緑化部</v>
      </c>
      <c r="U16" s="126" t="str">
        <f>すべて_位置図情報!U1269</f>
        <v>公園課</v>
      </c>
      <c r="V16" s="124" t="str">
        <f>すべて_位置図情報!V1269</f>
        <v>－</v>
      </c>
      <c r="W16" s="116" t="str">
        <f>すべて_位置図情報!W1269</f>
        <v>北区</v>
      </c>
      <c r="X16" s="116" t="str">
        <f>すべて_位置図情報!X1269</f>
        <v>一般施設</v>
      </c>
      <c r="Y16" s="114">
        <f>すべて_位置図情報!Y1269</f>
        <v>89</v>
      </c>
      <c r="Z16" s="127">
        <f>すべて_位置図情報!Z1269</f>
        <v>0</v>
      </c>
      <c r="AA16" s="124">
        <f>すべて_位置図情報!AA1269</f>
        <v>0</v>
      </c>
      <c r="AB16" s="126">
        <f>すべて_位置図情報!AB1269</f>
        <v>0</v>
      </c>
      <c r="AC16" s="124">
        <f>すべて_位置図情報!AC1269</f>
        <v>0</v>
      </c>
      <c r="AD16" s="124">
        <f>すべて_位置図情報!AD1269</f>
        <v>0</v>
      </c>
      <c r="AE16" s="16">
        <f>すべて_位置図情報!AF1269</f>
        <v>0</v>
      </c>
      <c r="AF16" s="16">
        <f>すべて_位置図情報!AG1269</f>
        <v>0</v>
      </c>
      <c r="AG16" s="16">
        <f>すべて_位置図情報!AH1269</f>
        <v>0</v>
      </c>
      <c r="AH16" s="16">
        <f>すべて_位置図情報!AI1269</f>
        <v>0</v>
      </c>
      <c r="AI16" s="16">
        <f>すべて_位置図情報!AJ1269</f>
        <v>0</v>
      </c>
      <c r="AJ16" s="16">
        <f>すべて_位置図情報!AK1269</f>
        <v>0</v>
      </c>
      <c r="AK16" s="16" t="e">
        <f>すべて_位置図情報!#REF!</f>
        <v>#REF!</v>
      </c>
    </row>
    <row r="17" spans="1:37">
      <c r="A17" s="262">
        <v>1252</v>
      </c>
      <c r="B17" s="7" t="str">
        <f>すべて_位置図情報!B1270</f>
        <v>インフラ関係施設</v>
      </c>
      <c r="C17" s="7" t="str">
        <f>すべて_位置図情報!C1270</f>
        <v>公園付帯施設</v>
      </c>
      <c r="D17" s="7" t="str">
        <f>すべて_位置図情報!D1270</f>
        <v>公園付帯施設</v>
      </c>
      <c r="E17" s="7" t="str">
        <f>すべて_位置図情報!E1270</f>
        <v>公園付帯施設</v>
      </c>
      <c r="F17" s="74">
        <f>すべて_位置図情報!F1270</f>
        <v>12</v>
      </c>
      <c r="G17" s="13" t="str" ph="1">
        <f>すべて_位置図情報!G1270</f>
        <v>中之島西公園</v>
      </c>
      <c r="H17" s="126" t="str">
        <f>すべて_位置図情報!H1270</f>
        <v>大阪市北区中之島6-3</v>
      </c>
      <c r="I17" s="81">
        <f>すべて_位置図情報!I1270</f>
        <v>8.64</v>
      </c>
      <c r="J17" s="80" t="str">
        <f>すべて_位置図情報!J1270</f>
        <v>A</v>
      </c>
      <c r="K17" s="78">
        <f>すべて_位置図情報!K1270</f>
        <v>0</v>
      </c>
      <c r="L17" s="79">
        <f>すべて_位置図情報!L1270</f>
        <v>1992</v>
      </c>
      <c r="M17" s="79" t="str">
        <f>すべて_位置図情報!M1270</f>
        <v>b</v>
      </c>
      <c r="N17" s="79" t="str">
        <f>すべて_位置図情報!N1270</f>
        <v>b</v>
      </c>
      <c r="O17" s="79" t="str">
        <f>すべて_位置図情報!O1270</f>
        <v/>
      </c>
      <c r="P17" s="79" t="str">
        <f>すべて_位置図情報!P1270</f>
        <v>D</v>
      </c>
      <c r="Q17" s="79" t="str">
        <f>すべて_位置図情報!Q1270</f>
        <v>無</v>
      </c>
      <c r="R17" s="79" t="str">
        <f>すべて_位置図情報!R1270</f>
        <v>直営</v>
      </c>
      <c r="S17" s="126" t="str">
        <f>すべて_位置図情報!S1270</f>
        <v>建設局</v>
      </c>
      <c r="T17" s="126" t="str">
        <f>すべて_位置図情報!T1270</f>
        <v>公園緑化部</v>
      </c>
      <c r="U17" s="126" t="str">
        <f>すべて_位置図情報!U1270</f>
        <v>公園課</v>
      </c>
      <c r="V17" s="124" t="str">
        <f>すべて_位置図情報!V1270</f>
        <v>－</v>
      </c>
      <c r="W17" s="116" t="str">
        <f>すべて_位置図情報!W1270</f>
        <v>北区</v>
      </c>
      <c r="X17" s="116" t="str">
        <f>すべて_位置図情報!X1270</f>
        <v>一般施設</v>
      </c>
      <c r="Y17" s="114">
        <f>すべて_位置図情報!Y1270</f>
        <v>90</v>
      </c>
      <c r="Z17" s="127">
        <f>すべて_位置図情報!Z1270</f>
        <v>0</v>
      </c>
      <c r="AA17" s="124">
        <f>すべて_位置図情報!AA1270</f>
        <v>0</v>
      </c>
      <c r="AB17" s="126">
        <f>すべて_位置図情報!AB1270</f>
        <v>0</v>
      </c>
      <c r="AC17" s="124">
        <f>すべて_位置図情報!AC1270</f>
        <v>0</v>
      </c>
      <c r="AD17" s="124">
        <f>すべて_位置図情報!AD1270</f>
        <v>0</v>
      </c>
      <c r="AE17" s="16">
        <f>すべて_位置図情報!AF1270</f>
        <v>0</v>
      </c>
      <c r="AF17" s="16">
        <f>すべて_位置図情報!AG1270</f>
        <v>0</v>
      </c>
      <c r="AG17" s="16">
        <f>すべて_位置図情報!AH1270</f>
        <v>0</v>
      </c>
      <c r="AH17" s="16">
        <f>すべて_位置図情報!AI1270</f>
        <v>0</v>
      </c>
      <c r="AI17" s="16">
        <f>すべて_位置図情報!AJ1270</f>
        <v>0</v>
      </c>
      <c r="AJ17" s="16">
        <f>すべて_位置図情報!AK1270</f>
        <v>0</v>
      </c>
      <c r="AK17" s="16" t="e">
        <f>すべて_位置図情報!#REF!</f>
        <v>#REF!</v>
      </c>
    </row>
    <row r="18" spans="1:37">
      <c r="A18" s="262">
        <v>1253</v>
      </c>
      <c r="B18" s="7" t="str">
        <f>すべて_位置図情報!B1271</f>
        <v>インフラ関係施設</v>
      </c>
      <c r="C18" s="7" t="str">
        <f>すべて_位置図情報!C1271</f>
        <v>公園付帯施設</v>
      </c>
      <c r="D18" s="7" t="str">
        <f>すべて_位置図情報!D1271</f>
        <v>公園付帯施設</v>
      </c>
      <c r="E18" s="7" t="str">
        <f>すべて_位置図情報!E1271</f>
        <v>公園付帯施設</v>
      </c>
      <c r="F18" s="74">
        <f>すべて_位置図情報!F1271</f>
        <v>13</v>
      </c>
      <c r="G18" s="13" t="str" ph="1">
        <f>すべて_位置図情報!G1271</f>
        <v>桜之宮公園</v>
      </c>
      <c r="H18" s="126" t="str">
        <f>すべて_位置図情報!H1271</f>
        <v>大阪市都島区中野町1-10外</v>
      </c>
      <c r="I18" s="81">
        <f>すべて_位置図情報!I1271</f>
        <v>1607.06</v>
      </c>
      <c r="J18" s="80" t="str">
        <f>すべて_位置図情報!J1271</f>
        <v>B</v>
      </c>
      <c r="K18" s="78">
        <f>すべて_位置図情報!K1271</f>
        <v>0</v>
      </c>
      <c r="L18" s="79">
        <f>すべて_位置図情報!L1271</f>
        <v>1974</v>
      </c>
      <c r="M18" s="79" t="str">
        <f>すべて_位置図情報!M1271</f>
        <v>d</v>
      </c>
      <c r="N18" s="79" t="str">
        <f>すべて_位置図情報!N1271</f>
        <v>d</v>
      </c>
      <c r="O18" s="79" t="str">
        <f>すべて_位置図情報!O1271</f>
        <v/>
      </c>
      <c r="P18" s="79" t="str">
        <f>すべて_位置図情報!P1271</f>
        <v>K</v>
      </c>
      <c r="Q18" s="79" t="str">
        <f>すべて_位置図情報!Q1271</f>
        <v>無</v>
      </c>
      <c r="R18" s="79" t="str">
        <f>すべて_位置図情報!R1271</f>
        <v>直営</v>
      </c>
      <c r="S18" s="126" t="str">
        <f>すべて_位置図情報!S1271</f>
        <v>建設局</v>
      </c>
      <c r="T18" s="126" t="str">
        <f>すべて_位置図情報!T1271</f>
        <v>公園緑化部</v>
      </c>
      <c r="U18" s="126" t="str">
        <f>すべて_位置図情報!U1271</f>
        <v>公園課</v>
      </c>
      <c r="V18" s="124" t="str">
        <f>すべて_位置図情報!V1271</f>
        <v>－</v>
      </c>
      <c r="W18" s="116" t="str">
        <f>すべて_位置図情報!W1271</f>
        <v>都島区</v>
      </c>
      <c r="X18" s="116" t="str">
        <f>すべて_位置図情報!X1271</f>
        <v>一般施設</v>
      </c>
      <c r="Y18" s="114">
        <f>すべて_位置図情報!Y1271</f>
        <v>38</v>
      </c>
      <c r="Z18" s="127">
        <f>すべて_位置図情報!Z1271</f>
        <v>0</v>
      </c>
      <c r="AA18" s="124" t="str">
        <f>すべて_位置図情報!AA1271</f>
        <v>〇</v>
      </c>
      <c r="AB18" s="126">
        <f>すべて_位置図情報!AB1271</f>
        <v>0</v>
      </c>
      <c r="AC18" s="128" t="str">
        <f>すべて_位置図情報!AC1271</f>
        <v>〇</v>
      </c>
      <c r="AD18" s="128" t="str">
        <f>すべて_位置図情報!AD1271</f>
        <v>〇</v>
      </c>
      <c r="AE18" s="19" t="str">
        <f>すべて_位置図情報!AF1271</f>
        <v>〇</v>
      </c>
      <c r="AF18" s="19">
        <f>すべて_位置図情報!AG1271</f>
        <v>0</v>
      </c>
      <c r="AG18" s="19">
        <f>すべて_位置図情報!AH1271</f>
        <v>0</v>
      </c>
      <c r="AH18" s="19">
        <f>すべて_位置図情報!AI1271</f>
        <v>0</v>
      </c>
      <c r="AI18" s="19">
        <f>すべて_位置図情報!AJ1271</f>
        <v>0</v>
      </c>
      <c r="AJ18" s="19">
        <f>すべて_位置図情報!AK1271</f>
        <v>0</v>
      </c>
      <c r="AK18" s="19" t="e">
        <f>すべて_位置図情報!#REF!</f>
        <v>#REF!</v>
      </c>
    </row>
    <row r="19" spans="1:37">
      <c r="A19" s="262">
        <v>1254</v>
      </c>
      <c r="B19" s="7" t="str">
        <f>すべて_位置図情報!B1272</f>
        <v>インフラ関係施設</v>
      </c>
      <c r="C19" s="7" t="str">
        <f>すべて_位置図情報!C1272</f>
        <v>公園付帯施設</v>
      </c>
      <c r="D19" s="7" t="str">
        <f>すべて_位置図情報!D1272</f>
        <v>公園付帯施設</v>
      </c>
      <c r="E19" s="7" t="str">
        <f>すべて_位置図情報!E1272</f>
        <v>公園付帯施設</v>
      </c>
      <c r="F19" s="74">
        <f>すべて_位置図情報!F1272</f>
        <v>14</v>
      </c>
      <c r="G19" s="13" t="str" ph="1">
        <f>すべて_位置図情報!G1272</f>
        <v>都島中央公園</v>
      </c>
      <c r="H19" s="126" t="str">
        <f>すべて_位置図情報!H1272</f>
        <v>大阪市都島区中野町5-15</v>
      </c>
      <c r="I19" s="81">
        <f>すべて_位置図情報!I1272</f>
        <v>18</v>
      </c>
      <c r="J19" s="80" t="str">
        <f>すべて_位置図情報!J1272</f>
        <v>A</v>
      </c>
      <c r="K19" s="78">
        <f>すべて_位置図情報!K1272</f>
        <v>0</v>
      </c>
      <c r="L19" s="79">
        <f>すべて_位置図情報!L1272</f>
        <v>1994</v>
      </c>
      <c r="M19" s="79" t="str">
        <f>すべて_位置図情報!M1272</f>
        <v>b</v>
      </c>
      <c r="N19" s="79" t="str">
        <f>すべて_位置図情報!N1272</f>
        <v>b</v>
      </c>
      <c r="O19" s="79" t="str">
        <f>すべて_位置図情報!O1272</f>
        <v/>
      </c>
      <c r="P19" s="79" t="str">
        <f>すべて_位置図情報!P1272</f>
        <v>D</v>
      </c>
      <c r="Q19" s="79" t="str">
        <f>すべて_位置図情報!Q1272</f>
        <v>無</v>
      </c>
      <c r="R19" s="79" t="str">
        <f>すべて_位置図情報!R1272</f>
        <v>直営</v>
      </c>
      <c r="S19" s="126" t="str">
        <f>すべて_位置図情報!S1272</f>
        <v>建設局</v>
      </c>
      <c r="T19" s="126" t="str">
        <f>すべて_位置図情報!T1272</f>
        <v>公園緑化部</v>
      </c>
      <c r="U19" s="126" t="str">
        <f>すべて_位置図情報!U1272</f>
        <v>公園課</v>
      </c>
      <c r="V19" s="124" t="str">
        <f>すべて_位置図情報!V1272</f>
        <v>－</v>
      </c>
      <c r="W19" s="116" t="str">
        <f>すべて_位置図情報!W1272</f>
        <v>都島区</v>
      </c>
      <c r="X19" s="116" t="str">
        <f>すべて_位置図情報!X1272</f>
        <v>一般施設</v>
      </c>
      <c r="Y19" s="114">
        <f>すべて_位置図情報!Y1272</f>
        <v>39</v>
      </c>
      <c r="Z19" s="127">
        <f>すべて_位置図情報!Z1272</f>
        <v>0</v>
      </c>
      <c r="AA19" s="124">
        <f>すべて_位置図情報!AA1272</f>
        <v>0</v>
      </c>
      <c r="AB19" s="126">
        <f>すべて_位置図情報!AB1272</f>
        <v>0</v>
      </c>
      <c r="AC19" s="124">
        <f>すべて_位置図情報!AC1272</f>
        <v>0</v>
      </c>
      <c r="AD19" s="124">
        <f>すべて_位置図情報!AD1272</f>
        <v>0</v>
      </c>
      <c r="AE19" s="16">
        <f>すべて_位置図情報!AF1272</f>
        <v>0</v>
      </c>
      <c r="AF19" s="16">
        <f>すべて_位置図情報!AG1272</f>
        <v>0</v>
      </c>
      <c r="AG19" s="16">
        <f>すべて_位置図情報!AH1272</f>
        <v>0</v>
      </c>
      <c r="AH19" s="16">
        <f>すべて_位置図情報!AI1272</f>
        <v>0</v>
      </c>
      <c r="AI19" s="16">
        <f>すべて_位置図情報!AJ1272</f>
        <v>0</v>
      </c>
      <c r="AJ19" s="16">
        <f>すべて_位置図情報!AK1272</f>
        <v>0</v>
      </c>
      <c r="AK19" s="16" t="e">
        <f>すべて_位置図情報!#REF!</f>
        <v>#REF!</v>
      </c>
    </row>
    <row r="20" spans="1:37">
      <c r="A20" s="262">
        <v>1255</v>
      </c>
      <c r="B20" s="7" t="str">
        <f>すべて_位置図情報!B1273</f>
        <v>インフラ関係施設</v>
      </c>
      <c r="C20" s="7" t="str">
        <f>すべて_位置図情報!C1273</f>
        <v>公園付帯施設</v>
      </c>
      <c r="D20" s="7" t="str">
        <f>すべて_位置図情報!D1273</f>
        <v>公園付帯施設</v>
      </c>
      <c r="E20" s="7" t="str">
        <f>すべて_位置図情報!E1273</f>
        <v>公園付帯施設</v>
      </c>
      <c r="F20" s="74">
        <f>すべて_位置図情報!F1273</f>
        <v>15</v>
      </c>
      <c r="G20" s="13" t="str" ph="1">
        <f>すべて_位置図情報!G1273</f>
        <v>内代公園</v>
      </c>
      <c r="H20" s="126" t="str">
        <f>すべて_位置図情報!H1273</f>
        <v>大阪市都島区内代町3-3</v>
      </c>
      <c r="I20" s="81">
        <f>すべて_位置図情報!I1273</f>
        <v>10.8</v>
      </c>
      <c r="J20" s="80" t="str">
        <f>すべて_位置図情報!J1273</f>
        <v>A</v>
      </c>
      <c r="K20" s="78">
        <f>すべて_位置図情報!K1273</f>
        <v>0</v>
      </c>
      <c r="L20" s="79">
        <f>すべて_位置図情報!L1273</f>
        <v>1994</v>
      </c>
      <c r="M20" s="79" t="str">
        <f>すべて_位置図情報!M1273</f>
        <v>b</v>
      </c>
      <c r="N20" s="79" t="str">
        <f>すべて_位置図情報!N1273</f>
        <v>b</v>
      </c>
      <c r="O20" s="79" t="str">
        <f>すべて_位置図情報!O1273</f>
        <v/>
      </c>
      <c r="P20" s="79" t="str">
        <f>すべて_位置図情報!P1273</f>
        <v>D</v>
      </c>
      <c r="Q20" s="79" t="str">
        <f>すべて_位置図情報!Q1273</f>
        <v>無</v>
      </c>
      <c r="R20" s="79" t="str">
        <f>すべて_位置図情報!R1273</f>
        <v>直営</v>
      </c>
      <c r="S20" s="126" t="str">
        <f>すべて_位置図情報!S1273</f>
        <v>建設局</v>
      </c>
      <c r="T20" s="126" t="str">
        <f>すべて_位置図情報!T1273</f>
        <v>公園緑化部</v>
      </c>
      <c r="U20" s="126" t="str">
        <f>すべて_位置図情報!U1273</f>
        <v>公園課</v>
      </c>
      <c r="V20" s="124" t="str">
        <f>すべて_位置図情報!V1273</f>
        <v>－</v>
      </c>
      <c r="W20" s="116" t="str">
        <f>すべて_位置図情報!W1273</f>
        <v>都島区</v>
      </c>
      <c r="X20" s="116" t="str">
        <f>すべて_位置図情報!X1273</f>
        <v>一般施設</v>
      </c>
      <c r="Y20" s="114">
        <f>すべて_位置図情報!Y1273</f>
        <v>40</v>
      </c>
      <c r="Z20" s="127">
        <f>すべて_位置図情報!Z1273</f>
        <v>0</v>
      </c>
      <c r="AA20" s="124">
        <f>すべて_位置図情報!AA1273</f>
        <v>0</v>
      </c>
      <c r="AB20" s="126">
        <f>すべて_位置図情報!AB1273</f>
        <v>0</v>
      </c>
      <c r="AC20" s="124">
        <f>すべて_位置図情報!AC1273</f>
        <v>0</v>
      </c>
      <c r="AD20" s="124">
        <f>すべて_位置図情報!AD1273</f>
        <v>0</v>
      </c>
      <c r="AE20" s="16">
        <f>すべて_位置図情報!AF1273</f>
        <v>0</v>
      </c>
      <c r="AF20" s="16">
        <f>すべて_位置図情報!AG1273</f>
        <v>0</v>
      </c>
      <c r="AG20" s="16">
        <f>すべて_位置図情報!AH1273</f>
        <v>0</v>
      </c>
      <c r="AH20" s="16">
        <f>すべて_位置図情報!AI1273</f>
        <v>0</v>
      </c>
      <c r="AI20" s="16">
        <f>すべて_位置図情報!AJ1273</f>
        <v>0</v>
      </c>
      <c r="AJ20" s="16">
        <f>すべて_位置図情報!AK1273</f>
        <v>0</v>
      </c>
      <c r="AK20" s="16" t="e">
        <f>すべて_位置図情報!#REF!</f>
        <v>#REF!</v>
      </c>
    </row>
    <row r="21" spans="1:37">
      <c r="A21" s="262">
        <v>1256</v>
      </c>
      <c r="B21" s="7" t="str">
        <f>すべて_位置図情報!B1274</f>
        <v>インフラ関係施設</v>
      </c>
      <c r="C21" s="7" t="str">
        <f>すべて_位置図情報!C1274</f>
        <v>公園付帯施設</v>
      </c>
      <c r="D21" s="7" t="str">
        <f>すべて_位置図情報!D1274</f>
        <v>公園付帯施設</v>
      </c>
      <c r="E21" s="7" t="str">
        <f>すべて_位置図情報!E1274</f>
        <v>公園付帯施設</v>
      </c>
      <c r="F21" s="74">
        <f>すべて_位置図情報!F1274</f>
        <v>16</v>
      </c>
      <c r="G21" s="13" t="str" ph="1">
        <f>すべて_位置図情報!G1274</f>
        <v>都島公園</v>
      </c>
      <c r="H21" s="126" t="str">
        <f>すべて_位置図情報!H1274</f>
        <v>大阪市都島区中通2-22</v>
      </c>
      <c r="I21" s="81">
        <f>すべて_位置図情報!I1274</f>
        <v>14.34</v>
      </c>
      <c r="J21" s="80" t="str">
        <f>すべて_位置図情報!J1274</f>
        <v>A</v>
      </c>
      <c r="K21" s="78">
        <f>すべて_位置図情報!K1274</f>
        <v>0</v>
      </c>
      <c r="L21" s="79">
        <f>すべて_位置図情報!L1274</f>
        <v>1998</v>
      </c>
      <c r="M21" s="79" t="str">
        <f>すべて_位置図情報!M1274</f>
        <v>b</v>
      </c>
      <c r="N21" s="79" t="str">
        <f>すべて_位置図情報!N1274</f>
        <v>b</v>
      </c>
      <c r="O21" s="79" t="str">
        <f>すべて_位置図情報!O1274</f>
        <v/>
      </c>
      <c r="P21" s="79" t="str">
        <f>すべて_位置図情報!P1274</f>
        <v>D</v>
      </c>
      <c r="Q21" s="79" t="str">
        <f>すべて_位置図情報!Q1274</f>
        <v>無</v>
      </c>
      <c r="R21" s="79" t="str">
        <f>すべて_位置図情報!R1274</f>
        <v>直営</v>
      </c>
      <c r="S21" s="126" t="str">
        <f>すべて_位置図情報!S1274</f>
        <v>建設局</v>
      </c>
      <c r="T21" s="126" t="str">
        <f>すべて_位置図情報!T1274</f>
        <v>公園緑化部</v>
      </c>
      <c r="U21" s="126" t="str">
        <f>すべて_位置図情報!U1274</f>
        <v>公園課</v>
      </c>
      <c r="V21" s="124" t="str">
        <f>すべて_位置図情報!V1274</f>
        <v>－</v>
      </c>
      <c r="W21" s="116" t="str">
        <f>すべて_位置図情報!W1274</f>
        <v>都島区</v>
      </c>
      <c r="X21" s="116" t="str">
        <f>すべて_位置図情報!X1274</f>
        <v>一般施設</v>
      </c>
      <c r="Y21" s="114">
        <f>すべて_位置図情報!Y1274</f>
        <v>41</v>
      </c>
      <c r="Z21" s="127">
        <f>すべて_位置図情報!Z1274</f>
        <v>0</v>
      </c>
      <c r="AA21" s="124">
        <f>すべて_位置図情報!AA1274</f>
        <v>0</v>
      </c>
      <c r="AB21" s="126">
        <f>すべて_位置図情報!AB1274</f>
        <v>0</v>
      </c>
      <c r="AC21" s="124">
        <f>すべて_位置図情報!AC1274</f>
        <v>0</v>
      </c>
      <c r="AD21" s="124">
        <f>すべて_位置図情報!AD1274</f>
        <v>0</v>
      </c>
      <c r="AE21" s="16">
        <f>すべて_位置図情報!AF1274</f>
        <v>0</v>
      </c>
      <c r="AF21" s="16">
        <f>すべて_位置図情報!AG1274</f>
        <v>0</v>
      </c>
      <c r="AG21" s="16">
        <f>すべて_位置図情報!AH1274</f>
        <v>0</v>
      </c>
      <c r="AH21" s="16">
        <f>すべて_位置図情報!AI1274</f>
        <v>0</v>
      </c>
      <c r="AI21" s="16">
        <f>すべて_位置図情報!AJ1274</f>
        <v>0</v>
      </c>
      <c r="AJ21" s="16">
        <f>すべて_位置図情報!AK1274</f>
        <v>0</v>
      </c>
      <c r="AK21" s="16" t="e">
        <f>すべて_位置図情報!#REF!</f>
        <v>#REF!</v>
      </c>
    </row>
    <row r="22" spans="1:37">
      <c r="A22" s="262">
        <v>1257</v>
      </c>
      <c r="B22" s="7" t="str">
        <f>すべて_位置図情報!B1275</f>
        <v>インフラ関係施設</v>
      </c>
      <c r="C22" s="7" t="str">
        <f>すべて_位置図情報!C1275</f>
        <v>公園付帯施設</v>
      </c>
      <c r="D22" s="7" t="str">
        <f>すべて_位置図情報!D1275</f>
        <v>公園付帯施設</v>
      </c>
      <c r="E22" s="7" t="str">
        <f>すべて_位置図情報!E1275</f>
        <v>公園付帯施設</v>
      </c>
      <c r="F22" s="74">
        <f>すべて_位置図情報!F1275</f>
        <v>17</v>
      </c>
      <c r="G22" s="13" t="str" ph="1">
        <f>すべて_位置図情報!G1275</f>
        <v>毛馬中央公園</v>
      </c>
      <c r="H22" s="126" t="str">
        <f>すべて_位置図情報!H1275</f>
        <v>大阪市都島区毛馬町4-1</v>
      </c>
      <c r="I22" s="81">
        <f>すべて_位置図情報!I1275</f>
        <v>19.2</v>
      </c>
      <c r="J22" s="80" t="str">
        <f>すべて_位置図情報!J1275</f>
        <v>A</v>
      </c>
      <c r="K22" s="78">
        <f>すべて_位置図情報!K1275</f>
        <v>0</v>
      </c>
      <c r="L22" s="79">
        <f>すべて_位置図情報!L1275</f>
        <v>1997</v>
      </c>
      <c r="M22" s="79" t="str">
        <f>すべて_位置図情報!M1275</f>
        <v>b</v>
      </c>
      <c r="N22" s="79" t="str">
        <f>すべて_位置図情報!N1275</f>
        <v>b</v>
      </c>
      <c r="O22" s="79" t="str">
        <f>すべて_位置図情報!O1275</f>
        <v/>
      </c>
      <c r="P22" s="79" t="str">
        <f>すべて_位置図情報!P1275</f>
        <v>D</v>
      </c>
      <c r="Q22" s="79" t="str">
        <f>すべて_位置図情報!Q1275</f>
        <v>無</v>
      </c>
      <c r="R22" s="79" t="str">
        <f>すべて_位置図情報!R1275</f>
        <v>直営</v>
      </c>
      <c r="S22" s="126" t="str">
        <f>すべて_位置図情報!S1275</f>
        <v>建設局</v>
      </c>
      <c r="T22" s="126" t="str">
        <f>すべて_位置図情報!T1275</f>
        <v>公園緑化部</v>
      </c>
      <c r="U22" s="126" t="str">
        <f>すべて_位置図情報!U1275</f>
        <v>公園課</v>
      </c>
      <c r="V22" s="124" t="str">
        <f>すべて_位置図情報!V1275</f>
        <v>－</v>
      </c>
      <c r="W22" s="116" t="str">
        <f>すべて_位置図情報!W1275</f>
        <v>都島区</v>
      </c>
      <c r="X22" s="116" t="str">
        <f>すべて_位置図情報!X1275</f>
        <v>一般施設</v>
      </c>
      <c r="Y22" s="114">
        <f>すべて_位置図情報!Y1275</f>
        <v>42</v>
      </c>
      <c r="Z22" s="127">
        <f>すべて_位置図情報!Z1275</f>
        <v>0</v>
      </c>
      <c r="AA22" s="124">
        <f>すべて_位置図情報!AA1275</f>
        <v>0</v>
      </c>
      <c r="AB22" s="126">
        <f>すべて_位置図情報!AB1275</f>
        <v>0</v>
      </c>
      <c r="AC22" s="124">
        <f>すべて_位置図情報!AC1275</f>
        <v>0</v>
      </c>
      <c r="AD22" s="124">
        <f>すべて_位置図情報!AD1275</f>
        <v>0</v>
      </c>
      <c r="AE22" s="16">
        <f>すべて_位置図情報!AF1275</f>
        <v>0</v>
      </c>
      <c r="AF22" s="16">
        <f>すべて_位置図情報!AG1275</f>
        <v>0</v>
      </c>
      <c r="AG22" s="16">
        <f>すべて_位置図情報!AH1275</f>
        <v>0</v>
      </c>
      <c r="AH22" s="16">
        <f>すべて_位置図情報!AI1275</f>
        <v>0</v>
      </c>
      <c r="AI22" s="16">
        <f>すべて_位置図情報!AJ1275</f>
        <v>0</v>
      </c>
      <c r="AJ22" s="16">
        <f>すべて_位置図情報!AK1275</f>
        <v>0</v>
      </c>
      <c r="AK22" s="16" t="e">
        <f>すべて_位置図情報!#REF!</f>
        <v>#REF!</v>
      </c>
    </row>
    <row r="23" spans="1:37">
      <c r="A23" s="262">
        <v>1258</v>
      </c>
      <c r="B23" s="7" t="str">
        <f>すべて_位置図情報!B1276</f>
        <v>インフラ関係施設</v>
      </c>
      <c r="C23" s="7" t="str">
        <f>すべて_位置図情報!C1276</f>
        <v>公園付帯施設</v>
      </c>
      <c r="D23" s="7" t="str">
        <f>すべて_位置図情報!D1276</f>
        <v>公園付帯施設</v>
      </c>
      <c r="E23" s="7" t="str">
        <f>すべて_位置図情報!E1276</f>
        <v>公園付帯施設</v>
      </c>
      <c r="F23" s="74">
        <f>すべて_位置図情報!F1276</f>
        <v>18</v>
      </c>
      <c r="G23" s="13" t="str" ph="1">
        <f>すべて_位置図情報!G1276</f>
        <v>友渕中央公園</v>
      </c>
      <c r="H23" s="126" t="str">
        <f>すべて_位置図情報!H1276</f>
        <v>大阪市都島区友淵町1-3</v>
      </c>
      <c r="I23" s="81">
        <f>すべて_位置図情報!I1276</f>
        <v>6.17</v>
      </c>
      <c r="J23" s="80" t="str">
        <f>すべて_位置図情報!J1276</f>
        <v>A</v>
      </c>
      <c r="K23" s="78">
        <f>すべて_位置図情報!K1276</f>
        <v>0</v>
      </c>
      <c r="L23" s="79">
        <f>すべて_位置図情報!L1276</f>
        <v>1992</v>
      </c>
      <c r="M23" s="79" t="str">
        <f>すべて_位置図情報!M1276</f>
        <v>b</v>
      </c>
      <c r="N23" s="79" t="str">
        <f>すべて_位置図情報!N1276</f>
        <v>b</v>
      </c>
      <c r="O23" s="79" t="str">
        <f>すべて_位置図情報!O1276</f>
        <v/>
      </c>
      <c r="P23" s="79" t="str">
        <f>すべて_位置図情報!P1276</f>
        <v>D</v>
      </c>
      <c r="Q23" s="79" t="str">
        <f>すべて_位置図情報!Q1276</f>
        <v>無</v>
      </c>
      <c r="R23" s="79" t="str">
        <f>すべて_位置図情報!R1276</f>
        <v>直営</v>
      </c>
      <c r="S23" s="126" t="str">
        <f>すべて_位置図情報!S1276</f>
        <v>建設局</v>
      </c>
      <c r="T23" s="126" t="str">
        <f>すべて_位置図情報!T1276</f>
        <v>公園緑化部</v>
      </c>
      <c r="U23" s="126" t="str">
        <f>すべて_位置図情報!U1276</f>
        <v>公園課</v>
      </c>
      <c r="V23" s="124" t="str">
        <f>すべて_位置図情報!V1276</f>
        <v>－</v>
      </c>
      <c r="W23" s="116" t="str">
        <f>すべて_位置図情報!W1276</f>
        <v>都島区</v>
      </c>
      <c r="X23" s="116" t="str">
        <f>すべて_位置図情報!X1276</f>
        <v>一般施設</v>
      </c>
      <c r="Y23" s="114">
        <f>すべて_位置図情報!Y1276</f>
        <v>43</v>
      </c>
      <c r="Z23" s="127">
        <f>すべて_位置図情報!Z1276</f>
        <v>0</v>
      </c>
      <c r="AA23" s="124">
        <f>すべて_位置図情報!AA1276</f>
        <v>0</v>
      </c>
      <c r="AB23" s="126">
        <f>すべて_位置図情報!AB1276</f>
        <v>0</v>
      </c>
      <c r="AC23" s="124">
        <f>すべて_位置図情報!AC1276</f>
        <v>0</v>
      </c>
      <c r="AD23" s="124">
        <f>すべて_位置図情報!AD1276</f>
        <v>0</v>
      </c>
      <c r="AE23" s="16">
        <f>すべて_位置図情報!AF1276</f>
        <v>0</v>
      </c>
      <c r="AF23" s="16">
        <f>すべて_位置図情報!AG1276</f>
        <v>0</v>
      </c>
      <c r="AG23" s="16">
        <f>すべて_位置図情報!AH1276</f>
        <v>0</v>
      </c>
      <c r="AH23" s="16">
        <f>すべて_位置図情報!AI1276</f>
        <v>0</v>
      </c>
      <c r="AI23" s="16">
        <f>すべて_位置図情報!AJ1276</f>
        <v>0</v>
      </c>
      <c r="AJ23" s="16">
        <f>すべて_位置図情報!AK1276</f>
        <v>0</v>
      </c>
      <c r="AK23" s="16" t="e">
        <f>すべて_位置図情報!#REF!</f>
        <v>#REF!</v>
      </c>
    </row>
    <row r="24" spans="1:37">
      <c r="A24" s="262">
        <v>1259</v>
      </c>
      <c r="B24" s="7" t="str">
        <f>すべて_位置図情報!B1277</f>
        <v>インフラ関係施設</v>
      </c>
      <c r="C24" s="7" t="str">
        <f>すべて_位置図情報!C1277</f>
        <v>公園付帯施設</v>
      </c>
      <c r="D24" s="7" t="str">
        <f>すべて_位置図情報!D1277</f>
        <v>公園付帯施設</v>
      </c>
      <c r="E24" s="7" t="str">
        <f>すべて_位置図情報!E1277</f>
        <v>公園付帯施設</v>
      </c>
      <c r="F24" s="74">
        <f>すべて_位置図情報!F1277</f>
        <v>19</v>
      </c>
      <c r="G24" s="13" t="str" ph="1">
        <f>すべて_位置図情報!G1277</f>
        <v>蕪村公園</v>
      </c>
      <c r="H24" s="126" t="str">
        <f>すべて_位置図情報!H1277</f>
        <v>大阪市都島区毛馬町1-12</v>
      </c>
      <c r="I24" s="81">
        <f>すべて_位置図情報!I1277</f>
        <v>21.12</v>
      </c>
      <c r="J24" s="80" t="str">
        <f>すべて_位置図情報!J1277</f>
        <v>A</v>
      </c>
      <c r="K24" s="78">
        <f>すべて_位置図情報!K1277</f>
        <v>0</v>
      </c>
      <c r="L24" s="79">
        <f>すべて_位置図情報!L1277</f>
        <v>2009</v>
      </c>
      <c r="M24" s="79" t="str">
        <f>すべて_位置図情報!M1277</f>
        <v>a</v>
      </c>
      <c r="N24" s="79" t="str">
        <f>すべて_位置図情報!N1277</f>
        <v>a</v>
      </c>
      <c r="O24" s="79" t="str">
        <f>すべて_位置図情報!O1277</f>
        <v/>
      </c>
      <c r="P24" s="79" t="str">
        <f>すべて_位置図情報!P1277</f>
        <v>A</v>
      </c>
      <c r="Q24" s="79" t="str">
        <f>すべて_位置図情報!Q1277</f>
        <v>無</v>
      </c>
      <c r="R24" s="79" t="str">
        <f>すべて_位置図情報!R1277</f>
        <v>直営</v>
      </c>
      <c r="S24" s="126" t="str">
        <f>すべて_位置図情報!S1277</f>
        <v>建設局</v>
      </c>
      <c r="T24" s="126" t="str">
        <f>すべて_位置図情報!T1277</f>
        <v>公園緑化部</v>
      </c>
      <c r="U24" s="126" t="str">
        <f>すべて_位置図情報!U1277</f>
        <v>公園課</v>
      </c>
      <c r="V24" s="124" t="str">
        <f>すべて_位置図情報!V1277</f>
        <v>－</v>
      </c>
      <c r="W24" s="116" t="str">
        <f>すべて_位置図情報!W1277</f>
        <v>都島区</v>
      </c>
      <c r="X24" s="116" t="str">
        <f>すべて_位置図情報!X1277</f>
        <v>一般施設</v>
      </c>
      <c r="Y24" s="114">
        <f>すべて_位置図情報!Y1277</f>
        <v>44</v>
      </c>
      <c r="Z24" s="127">
        <f>すべて_位置図情報!Z1277</f>
        <v>0</v>
      </c>
      <c r="AA24" s="124">
        <f>すべて_位置図情報!AA1277</f>
        <v>0</v>
      </c>
      <c r="AB24" s="126">
        <f>すべて_位置図情報!AB1277</f>
        <v>0</v>
      </c>
      <c r="AC24" s="124">
        <f>すべて_位置図情報!AC1277</f>
        <v>0</v>
      </c>
      <c r="AD24" s="124">
        <f>すべて_位置図情報!AD1277</f>
        <v>0</v>
      </c>
      <c r="AE24" s="16">
        <f>すべて_位置図情報!AF1277</f>
        <v>0</v>
      </c>
      <c r="AF24" s="16">
        <f>すべて_位置図情報!AG1277</f>
        <v>0</v>
      </c>
      <c r="AG24" s="16">
        <f>すべて_位置図情報!AH1277</f>
        <v>0</v>
      </c>
      <c r="AH24" s="16">
        <f>すべて_位置図情報!AI1277</f>
        <v>0</v>
      </c>
      <c r="AI24" s="16">
        <f>すべて_位置図情報!AJ1277</f>
        <v>0</v>
      </c>
      <c r="AJ24" s="16">
        <f>すべて_位置図情報!AK1277</f>
        <v>0</v>
      </c>
      <c r="AK24" s="16" t="e">
        <f>すべて_位置図情報!#REF!</f>
        <v>#REF!</v>
      </c>
    </row>
    <row r="25" spans="1:37">
      <c r="A25" s="262">
        <v>1260</v>
      </c>
      <c r="B25" s="7" t="str">
        <f>すべて_位置図情報!B1278</f>
        <v>インフラ関係施設</v>
      </c>
      <c r="C25" s="7" t="str">
        <f>すべて_位置図情報!C1278</f>
        <v>公園付帯施設</v>
      </c>
      <c r="D25" s="7" t="str">
        <f>すべて_位置図情報!D1278</f>
        <v>公園付帯施設</v>
      </c>
      <c r="E25" s="7" t="str">
        <f>すべて_位置図情報!E1278</f>
        <v>公園付帯施設</v>
      </c>
      <c r="F25" s="74">
        <f>すべて_位置図情報!F1278</f>
        <v>20</v>
      </c>
      <c r="G25" s="13" t="str" ph="1">
        <f>すべて_位置図情報!G1278</f>
        <v>下福島公園</v>
      </c>
      <c r="H25" s="126" t="str">
        <f>すべて_位置図情報!H1278</f>
        <v>大阪市福島区福島4-1</v>
      </c>
      <c r="I25" s="81">
        <f>すべて_位置図情報!I1278</f>
        <v>211.24</v>
      </c>
      <c r="J25" s="80" t="str">
        <f>すべて_位置図情報!J1278</f>
        <v>A</v>
      </c>
      <c r="K25" s="78">
        <f>すべて_位置図情報!K1278</f>
        <v>0</v>
      </c>
      <c r="L25" s="79">
        <f>すべて_位置図情報!L1278</f>
        <v>2002</v>
      </c>
      <c r="M25" s="79" t="str">
        <f>すべて_位置図情報!M1278</f>
        <v>b</v>
      </c>
      <c r="N25" s="79" t="str">
        <f>すべて_位置図情報!N1278</f>
        <v>b</v>
      </c>
      <c r="O25" s="79" t="str">
        <f>すべて_位置図情報!O1278</f>
        <v/>
      </c>
      <c r="P25" s="79" t="str">
        <f>すべて_位置図情報!P1278</f>
        <v>D</v>
      </c>
      <c r="Q25" s="79" t="str">
        <f>すべて_位置図情報!Q1278</f>
        <v>無</v>
      </c>
      <c r="R25" s="79" t="str">
        <f>すべて_位置図情報!R1278</f>
        <v>直営</v>
      </c>
      <c r="S25" s="126" t="str">
        <f>すべて_位置図情報!S1278</f>
        <v>建設局</v>
      </c>
      <c r="T25" s="126" t="str">
        <f>すべて_位置図情報!T1278</f>
        <v>公園緑化部</v>
      </c>
      <c r="U25" s="126" t="str">
        <f>すべて_位置図情報!U1278</f>
        <v>公園課</v>
      </c>
      <c r="V25" s="124" t="str">
        <f>すべて_位置図情報!V1278</f>
        <v>－</v>
      </c>
      <c r="W25" s="116" t="str">
        <f>すべて_位置図情報!W1278</f>
        <v>福島区</v>
      </c>
      <c r="X25" s="116" t="str">
        <f>すべて_位置図情報!X1278</f>
        <v>一般施設</v>
      </c>
      <c r="Y25" s="114">
        <f>すべて_位置図情報!Y1278</f>
        <v>31</v>
      </c>
      <c r="Z25" s="127">
        <f>すべて_位置図情報!Z1278</f>
        <v>0</v>
      </c>
      <c r="AA25" s="124">
        <f>すべて_位置図情報!AA1278</f>
        <v>0</v>
      </c>
      <c r="AB25" s="126">
        <f>すべて_位置図情報!AB1278</f>
        <v>0</v>
      </c>
      <c r="AC25" s="124">
        <f>すべて_位置図情報!AC1278</f>
        <v>0</v>
      </c>
      <c r="AD25" s="124">
        <f>すべて_位置図情報!AD1278</f>
        <v>0</v>
      </c>
      <c r="AE25" s="16">
        <f>すべて_位置図情報!AF1278</f>
        <v>0</v>
      </c>
      <c r="AF25" s="16">
        <f>すべて_位置図情報!AG1278</f>
        <v>0</v>
      </c>
      <c r="AG25" s="16">
        <f>すべて_位置図情報!AH1278</f>
        <v>0</v>
      </c>
      <c r="AH25" s="16">
        <f>すべて_位置図情報!AI1278</f>
        <v>0</v>
      </c>
      <c r="AI25" s="16">
        <f>すべて_位置図情報!AJ1278</f>
        <v>0</v>
      </c>
      <c r="AJ25" s="16">
        <f>すべて_位置図情報!AK1278</f>
        <v>0</v>
      </c>
      <c r="AK25" s="16" t="e">
        <f>すべて_位置図情報!#REF!</f>
        <v>#REF!</v>
      </c>
    </row>
    <row r="26" spans="1:37">
      <c r="A26" s="262">
        <v>1261</v>
      </c>
      <c r="B26" s="7" t="str">
        <f>すべて_位置図情報!B1279</f>
        <v>インフラ関係施設</v>
      </c>
      <c r="C26" s="7" t="str">
        <f>すべて_位置図情報!C1279</f>
        <v>公園付帯施設</v>
      </c>
      <c r="D26" s="7" t="str">
        <f>すべて_位置図情報!D1279</f>
        <v>公園付帯施設</v>
      </c>
      <c r="E26" s="7" t="str">
        <f>すべて_位置図情報!E1279</f>
        <v>公園付帯施設</v>
      </c>
      <c r="F26" s="74">
        <f>すべて_位置図情報!F1279</f>
        <v>21</v>
      </c>
      <c r="G26" s="13" t="str" ph="1">
        <f>すべて_位置図情報!G1279</f>
        <v>海老江公園</v>
      </c>
      <c r="H26" s="126" t="str">
        <f>すべて_位置図情報!H1279</f>
        <v>大阪市福島区海老江7-15</v>
      </c>
      <c r="I26" s="81">
        <f>すべて_位置図情報!I1279</f>
        <v>19.2</v>
      </c>
      <c r="J26" s="80" t="str">
        <f>すべて_位置図情報!J1279</f>
        <v>A</v>
      </c>
      <c r="K26" s="78">
        <f>すべて_位置図情報!K1279</f>
        <v>0</v>
      </c>
      <c r="L26" s="79">
        <f>すべて_位置図情報!L1279</f>
        <v>1996</v>
      </c>
      <c r="M26" s="79" t="str">
        <f>すべて_位置図情報!M1279</f>
        <v>b</v>
      </c>
      <c r="N26" s="79" t="str">
        <f>すべて_位置図情報!N1279</f>
        <v>b</v>
      </c>
      <c r="O26" s="79" t="str">
        <f>すべて_位置図情報!O1279</f>
        <v/>
      </c>
      <c r="P26" s="79" t="str">
        <f>すべて_位置図情報!P1279</f>
        <v>D</v>
      </c>
      <c r="Q26" s="79" t="str">
        <f>すべて_位置図情報!Q1279</f>
        <v>無</v>
      </c>
      <c r="R26" s="79" t="str">
        <f>すべて_位置図情報!R1279</f>
        <v>直営</v>
      </c>
      <c r="S26" s="126" t="str">
        <f>すべて_位置図情報!S1279</f>
        <v>建設局</v>
      </c>
      <c r="T26" s="126" t="str">
        <f>すべて_位置図情報!T1279</f>
        <v>公園緑化部</v>
      </c>
      <c r="U26" s="126" t="str">
        <f>すべて_位置図情報!U1279</f>
        <v>公園課</v>
      </c>
      <c r="V26" s="124" t="str">
        <f>すべて_位置図情報!V1279</f>
        <v>－</v>
      </c>
      <c r="W26" s="116" t="str">
        <f>すべて_位置図情報!W1279</f>
        <v>福島区</v>
      </c>
      <c r="X26" s="116" t="str">
        <f>すべて_位置図情報!X1279</f>
        <v>一般施設</v>
      </c>
      <c r="Y26" s="114">
        <f>すべて_位置図情報!Y1279</f>
        <v>32</v>
      </c>
      <c r="Z26" s="127">
        <f>すべて_位置図情報!Z1279</f>
        <v>0</v>
      </c>
      <c r="AA26" s="124">
        <f>すべて_位置図情報!AA1279</f>
        <v>0</v>
      </c>
      <c r="AB26" s="126">
        <f>すべて_位置図情報!AB1279</f>
        <v>0</v>
      </c>
      <c r="AC26" s="124">
        <f>すべて_位置図情報!AC1279</f>
        <v>0</v>
      </c>
      <c r="AD26" s="124">
        <f>すべて_位置図情報!AD1279</f>
        <v>0</v>
      </c>
      <c r="AE26" s="16">
        <f>すべて_位置図情報!AF1279</f>
        <v>0</v>
      </c>
      <c r="AF26" s="16">
        <f>すべて_位置図情報!AG1279</f>
        <v>0</v>
      </c>
      <c r="AG26" s="16">
        <f>すべて_位置図情報!AH1279</f>
        <v>0</v>
      </c>
      <c r="AH26" s="16">
        <f>すべて_位置図情報!AI1279</f>
        <v>0</v>
      </c>
      <c r="AI26" s="16">
        <f>すべて_位置図情報!AJ1279</f>
        <v>0</v>
      </c>
      <c r="AJ26" s="16">
        <f>すべて_位置図情報!AK1279</f>
        <v>0</v>
      </c>
      <c r="AK26" s="16" t="e">
        <f>すべて_位置図情報!#REF!</f>
        <v>#REF!</v>
      </c>
    </row>
    <row r="27" spans="1:37">
      <c r="A27" s="262">
        <v>1262</v>
      </c>
      <c r="B27" s="7" t="str">
        <f>すべて_位置図情報!B1280</f>
        <v>インフラ関係施設</v>
      </c>
      <c r="C27" s="7" t="str">
        <f>すべて_位置図情報!C1280</f>
        <v>公園付帯施設</v>
      </c>
      <c r="D27" s="7" t="str">
        <f>すべて_位置図情報!D1280</f>
        <v>公園付帯施設</v>
      </c>
      <c r="E27" s="7" t="str">
        <f>すべて_位置図情報!E1280</f>
        <v>公園付帯施設</v>
      </c>
      <c r="F27" s="74">
        <f>すべて_位置図情報!F1280</f>
        <v>22</v>
      </c>
      <c r="G27" s="13" t="str" ph="1">
        <f>すべて_位置図情報!G1280</f>
        <v>吉野町公園</v>
      </c>
      <c r="H27" s="126" t="str">
        <f>すべて_位置図情報!H1280</f>
        <v>大阪市福島区吉野4-12</v>
      </c>
      <c r="I27" s="81">
        <f>すべて_位置図情報!I1280</f>
        <v>10.8</v>
      </c>
      <c r="J27" s="80" t="str">
        <f>すべて_位置図情報!J1280</f>
        <v>A</v>
      </c>
      <c r="K27" s="78">
        <f>すべて_位置図情報!K1280</f>
        <v>0</v>
      </c>
      <c r="L27" s="79">
        <f>すべて_位置図情報!L1280</f>
        <v>1994</v>
      </c>
      <c r="M27" s="79" t="str">
        <f>すべて_位置図情報!M1280</f>
        <v>b</v>
      </c>
      <c r="N27" s="79" t="str">
        <f>すべて_位置図情報!N1280</f>
        <v>b</v>
      </c>
      <c r="O27" s="79" t="str">
        <f>すべて_位置図情報!O1280</f>
        <v/>
      </c>
      <c r="P27" s="79" t="str">
        <f>すべて_位置図情報!P1280</f>
        <v>D</v>
      </c>
      <c r="Q27" s="79" t="str">
        <f>すべて_位置図情報!Q1280</f>
        <v>無</v>
      </c>
      <c r="R27" s="79" t="str">
        <f>すべて_位置図情報!R1280</f>
        <v>直営</v>
      </c>
      <c r="S27" s="126" t="str">
        <f>すべて_位置図情報!S1280</f>
        <v>建設局</v>
      </c>
      <c r="T27" s="126" t="str">
        <f>すべて_位置図情報!T1280</f>
        <v>公園緑化部</v>
      </c>
      <c r="U27" s="126" t="str">
        <f>すべて_位置図情報!U1280</f>
        <v>公園課</v>
      </c>
      <c r="V27" s="124" t="str">
        <f>すべて_位置図情報!V1280</f>
        <v>－</v>
      </c>
      <c r="W27" s="116" t="str">
        <f>すべて_位置図情報!W1280</f>
        <v>福島区</v>
      </c>
      <c r="X27" s="116" t="str">
        <f>すべて_位置図情報!X1280</f>
        <v>一般施設</v>
      </c>
      <c r="Y27" s="114">
        <f>すべて_位置図情報!Y1280</f>
        <v>33</v>
      </c>
      <c r="Z27" s="127">
        <f>すべて_位置図情報!Z1280</f>
        <v>0</v>
      </c>
      <c r="AA27" s="124">
        <f>すべて_位置図情報!AA1280</f>
        <v>0</v>
      </c>
      <c r="AB27" s="126">
        <f>すべて_位置図情報!AB1280</f>
        <v>0</v>
      </c>
      <c r="AC27" s="124">
        <f>すべて_位置図情報!AC1280</f>
        <v>0</v>
      </c>
      <c r="AD27" s="124">
        <f>すべて_位置図情報!AD1280</f>
        <v>0</v>
      </c>
      <c r="AE27" s="16">
        <f>すべて_位置図情報!AF1280</f>
        <v>0</v>
      </c>
      <c r="AF27" s="16">
        <f>すべて_位置図情報!AG1280</f>
        <v>0</v>
      </c>
      <c r="AG27" s="16">
        <f>すべて_位置図情報!AH1280</f>
        <v>0</v>
      </c>
      <c r="AH27" s="16">
        <f>すべて_位置図情報!AI1280</f>
        <v>0</v>
      </c>
      <c r="AI27" s="16">
        <f>すべて_位置図情報!AJ1280</f>
        <v>0</v>
      </c>
      <c r="AJ27" s="16">
        <f>すべて_位置図情報!AK1280</f>
        <v>0</v>
      </c>
      <c r="AK27" s="16" t="e">
        <f>すべて_位置図情報!#REF!</f>
        <v>#REF!</v>
      </c>
    </row>
    <row r="28" spans="1:37">
      <c r="A28" s="262">
        <v>1263</v>
      </c>
      <c r="B28" s="7" t="str">
        <f>すべて_位置図情報!B1281</f>
        <v>インフラ関係施設</v>
      </c>
      <c r="C28" s="7" t="str">
        <f>すべて_位置図情報!C1281</f>
        <v>公園付帯施設</v>
      </c>
      <c r="D28" s="7" t="str">
        <f>すべて_位置図情報!D1281</f>
        <v>公園付帯施設</v>
      </c>
      <c r="E28" s="7" t="str">
        <f>すべて_位置図情報!E1281</f>
        <v>公園付帯施設</v>
      </c>
      <c r="F28" s="74">
        <f>すべて_位置図情報!F1281</f>
        <v>23</v>
      </c>
      <c r="G28" s="13" t="str" ph="1">
        <f>すべて_位置図情報!G1281</f>
        <v>江成公園</v>
      </c>
      <c r="H28" s="126" t="str">
        <f>すべて_位置図情報!H1281</f>
        <v>大阪市福島区吉野3-17</v>
      </c>
      <c r="I28" s="81">
        <f>すべて_位置図情報!I1281</f>
        <v>19.2</v>
      </c>
      <c r="J28" s="80" t="str">
        <f>すべて_位置図情報!J1281</f>
        <v>A</v>
      </c>
      <c r="K28" s="78">
        <f>すべて_位置図情報!K1281</f>
        <v>0</v>
      </c>
      <c r="L28" s="79">
        <f>すべて_位置図情報!L1281</f>
        <v>1996</v>
      </c>
      <c r="M28" s="79" t="str">
        <f>すべて_位置図情報!M1281</f>
        <v>b</v>
      </c>
      <c r="N28" s="79" t="str">
        <f>すべて_位置図情報!N1281</f>
        <v>b</v>
      </c>
      <c r="O28" s="79" t="str">
        <f>すべて_位置図情報!O1281</f>
        <v/>
      </c>
      <c r="P28" s="79" t="str">
        <f>すべて_位置図情報!P1281</f>
        <v>D</v>
      </c>
      <c r="Q28" s="79" t="str">
        <f>すべて_位置図情報!Q1281</f>
        <v>無</v>
      </c>
      <c r="R28" s="79" t="str">
        <f>すべて_位置図情報!R1281</f>
        <v>直営</v>
      </c>
      <c r="S28" s="126" t="str">
        <f>すべて_位置図情報!S1281</f>
        <v>建設局</v>
      </c>
      <c r="T28" s="126" t="str">
        <f>すべて_位置図情報!T1281</f>
        <v>公園緑化部</v>
      </c>
      <c r="U28" s="126" t="str">
        <f>すべて_位置図情報!U1281</f>
        <v>公園課</v>
      </c>
      <c r="V28" s="124" t="str">
        <f>すべて_位置図情報!V1281</f>
        <v>－</v>
      </c>
      <c r="W28" s="116" t="str">
        <f>すべて_位置図情報!W1281</f>
        <v>福島区</v>
      </c>
      <c r="X28" s="116" t="str">
        <f>すべて_位置図情報!X1281</f>
        <v>一般施設</v>
      </c>
      <c r="Y28" s="114">
        <f>すべて_位置図情報!Y1281</f>
        <v>34</v>
      </c>
      <c r="Z28" s="127">
        <f>すべて_位置図情報!Z1281</f>
        <v>0</v>
      </c>
      <c r="AA28" s="124">
        <f>すべて_位置図情報!AA1281</f>
        <v>0</v>
      </c>
      <c r="AB28" s="126">
        <f>すべて_位置図情報!AB1281</f>
        <v>0</v>
      </c>
      <c r="AC28" s="124">
        <f>すべて_位置図情報!AC1281</f>
        <v>0</v>
      </c>
      <c r="AD28" s="124">
        <f>すべて_位置図情報!AD1281</f>
        <v>0</v>
      </c>
      <c r="AE28" s="16">
        <f>すべて_位置図情報!AF1281</f>
        <v>0</v>
      </c>
      <c r="AF28" s="16">
        <f>すべて_位置図情報!AG1281</f>
        <v>0</v>
      </c>
      <c r="AG28" s="16">
        <f>すべて_位置図情報!AH1281</f>
        <v>0</v>
      </c>
      <c r="AH28" s="16">
        <f>すべて_位置図情報!AI1281</f>
        <v>0</v>
      </c>
      <c r="AI28" s="16">
        <f>すべて_位置図情報!AJ1281</f>
        <v>0</v>
      </c>
      <c r="AJ28" s="16">
        <f>すべて_位置図情報!AK1281</f>
        <v>0</v>
      </c>
      <c r="AK28" s="16" t="e">
        <f>すべて_位置図情報!#REF!</f>
        <v>#REF!</v>
      </c>
    </row>
    <row r="29" spans="1:37">
      <c r="A29" s="262">
        <v>1264</v>
      </c>
      <c r="B29" s="7" t="str">
        <f>すべて_位置図情報!B1282</f>
        <v>インフラ関係施設</v>
      </c>
      <c r="C29" s="7" t="str">
        <f>すべて_位置図情報!C1282</f>
        <v>公園付帯施設</v>
      </c>
      <c r="D29" s="7" t="str">
        <f>すべて_位置図情報!D1282</f>
        <v>公園付帯施設</v>
      </c>
      <c r="E29" s="7" t="str">
        <f>すべて_位置図情報!E1282</f>
        <v>公園付帯施設</v>
      </c>
      <c r="F29" s="74">
        <f>すべて_位置図情報!F1282</f>
        <v>24</v>
      </c>
      <c r="G29" s="13" t="str" ph="1">
        <f>すべて_位置図情報!G1282</f>
        <v>鷺洲中公園</v>
      </c>
      <c r="H29" s="126" t="str">
        <f>すべて_位置図情報!H1282</f>
        <v>大阪市福島区鷺洲2-4</v>
      </c>
      <c r="I29" s="81">
        <f>すべて_位置図情報!I1282</f>
        <v>19.2</v>
      </c>
      <c r="J29" s="80" t="str">
        <f>すべて_位置図情報!J1282</f>
        <v>A</v>
      </c>
      <c r="K29" s="78">
        <f>すべて_位置図情報!K1282</f>
        <v>0</v>
      </c>
      <c r="L29" s="79">
        <f>すべて_位置図情報!L1282</f>
        <v>1995</v>
      </c>
      <c r="M29" s="79" t="str">
        <f>すべて_位置図情報!M1282</f>
        <v>b</v>
      </c>
      <c r="N29" s="79" t="str">
        <f>すべて_位置図情報!N1282</f>
        <v>b</v>
      </c>
      <c r="O29" s="79" t="str">
        <f>すべて_位置図情報!O1282</f>
        <v/>
      </c>
      <c r="P29" s="79" t="str">
        <f>すべて_位置図情報!P1282</f>
        <v>D</v>
      </c>
      <c r="Q29" s="79" t="str">
        <f>すべて_位置図情報!Q1282</f>
        <v>無</v>
      </c>
      <c r="R29" s="79" t="str">
        <f>すべて_位置図情報!R1282</f>
        <v>直営</v>
      </c>
      <c r="S29" s="126" t="str">
        <f>すべて_位置図情報!S1282</f>
        <v>建設局</v>
      </c>
      <c r="T29" s="126" t="str">
        <f>すべて_位置図情報!T1282</f>
        <v>公園緑化部</v>
      </c>
      <c r="U29" s="126" t="str">
        <f>すべて_位置図情報!U1282</f>
        <v>公園課</v>
      </c>
      <c r="V29" s="124" t="str">
        <f>すべて_位置図情報!V1282</f>
        <v>－</v>
      </c>
      <c r="W29" s="116" t="str">
        <f>すべて_位置図情報!W1282</f>
        <v>福島区</v>
      </c>
      <c r="X29" s="116" t="str">
        <f>すべて_位置図情報!X1282</f>
        <v>一般施設</v>
      </c>
      <c r="Y29" s="114">
        <f>すべて_位置図情報!Y1282</f>
        <v>35</v>
      </c>
      <c r="Z29" s="127">
        <f>すべて_位置図情報!Z1282</f>
        <v>0</v>
      </c>
      <c r="AA29" s="124">
        <f>すべて_位置図情報!AA1282</f>
        <v>0</v>
      </c>
      <c r="AB29" s="126">
        <f>すべて_位置図情報!AB1282</f>
        <v>0</v>
      </c>
      <c r="AC29" s="124">
        <f>すべて_位置図情報!AC1282</f>
        <v>0</v>
      </c>
      <c r="AD29" s="124">
        <f>すべて_位置図情報!AD1282</f>
        <v>0</v>
      </c>
      <c r="AE29" s="16">
        <f>すべて_位置図情報!AF1282</f>
        <v>0</v>
      </c>
      <c r="AF29" s="16">
        <f>すべて_位置図情報!AG1282</f>
        <v>0</v>
      </c>
      <c r="AG29" s="16">
        <f>すべて_位置図情報!AH1282</f>
        <v>0</v>
      </c>
      <c r="AH29" s="16">
        <f>すべて_位置図情報!AI1282</f>
        <v>0</v>
      </c>
      <c r="AI29" s="16">
        <f>すべて_位置図情報!AJ1282</f>
        <v>0</v>
      </c>
      <c r="AJ29" s="16">
        <f>すべて_位置図情報!AK1282</f>
        <v>0</v>
      </c>
      <c r="AK29" s="16" t="e">
        <f>すべて_位置図情報!#REF!</f>
        <v>#REF!</v>
      </c>
    </row>
    <row r="30" spans="1:37">
      <c r="A30" s="262">
        <v>1265</v>
      </c>
      <c r="B30" s="7" t="str">
        <f>すべて_位置図情報!B1283</f>
        <v>インフラ関係施設</v>
      </c>
      <c r="C30" s="7" t="str">
        <f>すべて_位置図情報!C1283</f>
        <v>公園付帯施設</v>
      </c>
      <c r="D30" s="7" t="str">
        <f>すべて_位置図情報!D1283</f>
        <v>公園付帯施設</v>
      </c>
      <c r="E30" s="7" t="str">
        <f>すべて_位置図情報!E1283</f>
        <v>公園付帯施設</v>
      </c>
      <c r="F30" s="74">
        <f>すべて_位置図情報!F1283</f>
        <v>25</v>
      </c>
      <c r="G30" s="13" t="str" ph="1">
        <f>すべて_位置図情報!G1283</f>
        <v>上福島北公園</v>
      </c>
      <c r="H30" s="126" t="str">
        <f>すべて_位置図情報!H1283</f>
        <v>大阪市福島区福島7-23</v>
      </c>
      <c r="I30" s="81">
        <f>すべて_位置図情報!I1283</f>
        <v>18.239999999999998</v>
      </c>
      <c r="J30" s="80" t="str">
        <f>すべて_位置図情報!J1283</f>
        <v>A</v>
      </c>
      <c r="K30" s="78">
        <f>すべて_位置図情報!K1283</f>
        <v>0</v>
      </c>
      <c r="L30" s="79">
        <f>すべて_位置図情報!L1283</f>
        <v>1998</v>
      </c>
      <c r="M30" s="79" t="str">
        <f>すべて_位置図情報!M1283</f>
        <v>b</v>
      </c>
      <c r="N30" s="79" t="str">
        <f>すべて_位置図情報!N1283</f>
        <v>b</v>
      </c>
      <c r="O30" s="79" t="str">
        <f>すべて_位置図情報!O1283</f>
        <v/>
      </c>
      <c r="P30" s="79" t="str">
        <f>すべて_位置図情報!P1283</f>
        <v>D</v>
      </c>
      <c r="Q30" s="79" t="str">
        <f>すべて_位置図情報!Q1283</f>
        <v>無</v>
      </c>
      <c r="R30" s="79" t="str">
        <f>すべて_位置図情報!R1283</f>
        <v>直営</v>
      </c>
      <c r="S30" s="126" t="str">
        <f>すべて_位置図情報!S1283</f>
        <v>建設局</v>
      </c>
      <c r="T30" s="126" t="str">
        <f>すべて_位置図情報!T1283</f>
        <v>公園緑化部</v>
      </c>
      <c r="U30" s="126" t="str">
        <f>すべて_位置図情報!U1283</f>
        <v>公園課</v>
      </c>
      <c r="V30" s="124" t="str">
        <f>すべて_位置図情報!V1283</f>
        <v>－</v>
      </c>
      <c r="W30" s="116" t="str">
        <f>すべて_位置図情報!W1283</f>
        <v>福島区</v>
      </c>
      <c r="X30" s="116" t="str">
        <f>すべて_位置図情報!X1283</f>
        <v>一般施設</v>
      </c>
      <c r="Y30" s="114">
        <f>すべて_位置図情報!Y1283</f>
        <v>36</v>
      </c>
      <c r="Z30" s="127">
        <f>すべて_位置図情報!Z1283</f>
        <v>0</v>
      </c>
      <c r="AA30" s="124">
        <f>すべて_位置図情報!AA1283</f>
        <v>0</v>
      </c>
      <c r="AB30" s="126">
        <f>すべて_位置図情報!AB1283</f>
        <v>0</v>
      </c>
      <c r="AC30" s="124">
        <f>すべて_位置図情報!AC1283</f>
        <v>0</v>
      </c>
      <c r="AD30" s="124">
        <f>すべて_位置図情報!AD1283</f>
        <v>0</v>
      </c>
      <c r="AE30" s="16">
        <f>すべて_位置図情報!AF1283</f>
        <v>0</v>
      </c>
      <c r="AF30" s="16">
        <f>すべて_位置図情報!AG1283</f>
        <v>0</v>
      </c>
      <c r="AG30" s="16">
        <f>すべて_位置図情報!AH1283</f>
        <v>0</v>
      </c>
      <c r="AH30" s="16">
        <f>すべて_位置図情報!AI1283</f>
        <v>0</v>
      </c>
      <c r="AI30" s="16">
        <f>すべて_位置図情報!AJ1283</f>
        <v>0</v>
      </c>
      <c r="AJ30" s="16">
        <f>すべて_位置図情報!AK1283</f>
        <v>0</v>
      </c>
      <c r="AK30" s="16" t="e">
        <f>すべて_位置図情報!#REF!</f>
        <v>#REF!</v>
      </c>
    </row>
    <row r="31" spans="1:37">
      <c r="A31" s="262">
        <v>1266</v>
      </c>
      <c r="B31" s="7" t="str">
        <f>すべて_位置図情報!B1284</f>
        <v>インフラ関係施設</v>
      </c>
      <c r="C31" s="7" t="str">
        <f>すべて_位置図情報!C1284</f>
        <v>公園付帯施設</v>
      </c>
      <c r="D31" s="7" t="str">
        <f>すべて_位置図情報!D1284</f>
        <v>公園付帯施設</v>
      </c>
      <c r="E31" s="7" t="str">
        <f>すべて_位置図情報!E1284</f>
        <v>公園付帯施設</v>
      </c>
      <c r="F31" s="74">
        <f>すべて_位置図情報!F1284</f>
        <v>26</v>
      </c>
      <c r="G31" s="13" t="str" ph="1">
        <f>すべて_位置図情報!G1284</f>
        <v>新家公園</v>
      </c>
      <c r="H31" s="126" t="str">
        <f>すべて_位置図情報!H1284</f>
        <v>大阪市福島区吉野5-9</v>
      </c>
      <c r="I31" s="81">
        <f>すべて_位置図情報!I1284</f>
        <v>19.2</v>
      </c>
      <c r="J31" s="80" t="str">
        <f>すべて_位置図情報!J1284</f>
        <v>A</v>
      </c>
      <c r="K31" s="78">
        <f>すべて_位置図情報!K1284</f>
        <v>0</v>
      </c>
      <c r="L31" s="79">
        <f>すべて_位置図情報!L1284</f>
        <v>1995</v>
      </c>
      <c r="M31" s="79" t="str">
        <f>すべて_位置図情報!M1284</f>
        <v>b</v>
      </c>
      <c r="N31" s="79" t="str">
        <f>すべて_位置図情報!N1284</f>
        <v>b</v>
      </c>
      <c r="O31" s="79" t="str">
        <f>すべて_位置図情報!O1284</f>
        <v/>
      </c>
      <c r="P31" s="79" t="str">
        <f>すべて_位置図情報!P1284</f>
        <v>D</v>
      </c>
      <c r="Q31" s="79" t="str">
        <f>すべて_位置図情報!Q1284</f>
        <v>無</v>
      </c>
      <c r="R31" s="79" t="str">
        <f>すべて_位置図情報!R1284</f>
        <v>直営</v>
      </c>
      <c r="S31" s="126" t="str">
        <f>すべて_位置図情報!S1284</f>
        <v>建設局</v>
      </c>
      <c r="T31" s="126" t="str">
        <f>すべて_位置図情報!T1284</f>
        <v>公園緑化部</v>
      </c>
      <c r="U31" s="126" t="str">
        <f>すべて_位置図情報!U1284</f>
        <v>公園課</v>
      </c>
      <c r="V31" s="124" t="str">
        <f>すべて_位置図情報!V1284</f>
        <v>－</v>
      </c>
      <c r="W31" s="116" t="str">
        <f>すべて_位置図情報!W1284</f>
        <v>福島区</v>
      </c>
      <c r="X31" s="116" t="str">
        <f>すべて_位置図情報!X1284</f>
        <v>一般施設</v>
      </c>
      <c r="Y31" s="114">
        <f>すべて_位置図情報!Y1284</f>
        <v>37</v>
      </c>
      <c r="Z31" s="127">
        <f>すべて_位置図情報!Z1284</f>
        <v>0</v>
      </c>
      <c r="AA31" s="124">
        <f>すべて_位置図情報!AA1284</f>
        <v>0</v>
      </c>
      <c r="AB31" s="126">
        <f>すべて_位置図情報!AB1284</f>
        <v>0</v>
      </c>
      <c r="AC31" s="124">
        <f>すべて_位置図情報!AC1284</f>
        <v>0</v>
      </c>
      <c r="AD31" s="124">
        <f>すべて_位置図情報!AD1284</f>
        <v>0</v>
      </c>
      <c r="AE31" s="16">
        <f>すべて_位置図情報!AF1284</f>
        <v>0</v>
      </c>
      <c r="AF31" s="16">
        <f>すべて_位置図情報!AG1284</f>
        <v>0</v>
      </c>
      <c r="AG31" s="16">
        <f>すべて_位置図情報!AH1284</f>
        <v>0</v>
      </c>
      <c r="AH31" s="16">
        <f>すべて_位置図情報!AI1284</f>
        <v>0</v>
      </c>
      <c r="AI31" s="16">
        <f>すべて_位置図情報!AJ1284</f>
        <v>0</v>
      </c>
      <c r="AJ31" s="16">
        <f>すべて_位置図情報!AK1284</f>
        <v>0</v>
      </c>
      <c r="AK31" s="16" t="e">
        <f>すべて_位置図情報!#REF!</f>
        <v>#REF!</v>
      </c>
    </row>
    <row r="32" spans="1:37">
      <c r="A32" s="262">
        <v>1267</v>
      </c>
      <c r="B32" s="7" t="str">
        <f>すべて_位置図情報!B1285</f>
        <v>インフラ関係施設</v>
      </c>
      <c r="C32" s="7" t="str">
        <f>すべて_位置図情報!C1285</f>
        <v>公園付帯施設</v>
      </c>
      <c r="D32" s="7" t="str">
        <f>すべて_位置図情報!D1285</f>
        <v>公園付帯施設</v>
      </c>
      <c r="E32" s="7" t="str">
        <f>すべて_位置図情報!E1285</f>
        <v>公園付帯施設</v>
      </c>
      <c r="F32" s="74">
        <f>すべて_位置図情報!F1285</f>
        <v>27</v>
      </c>
      <c r="G32" s="13" t="str" ph="1">
        <f>すべて_位置図情報!G1285</f>
        <v>福島公園</v>
      </c>
      <c r="H32" s="126" t="str">
        <f>すべて_位置図情報!H1285</f>
        <v>大阪市福島区福島5-16</v>
      </c>
      <c r="I32" s="81">
        <f>すべて_位置図情報!I1285</f>
        <v>19.2</v>
      </c>
      <c r="J32" s="80" t="str">
        <f>すべて_位置図情報!J1285</f>
        <v>A</v>
      </c>
      <c r="K32" s="78">
        <f>すべて_位置図情報!K1285</f>
        <v>0</v>
      </c>
      <c r="L32" s="79">
        <f>すべて_位置図情報!L1285</f>
        <v>1998</v>
      </c>
      <c r="M32" s="79" t="str">
        <f>すべて_位置図情報!M1285</f>
        <v>b</v>
      </c>
      <c r="N32" s="79" t="str">
        <f>すべて_位置図情報!N1285</f>
        <v>b</v>
      </c>
      <c r="O32" s="79" t="str">
        <f>すべて_位置図情報!O1285</f>
        <v/>
      </c>
      <c r="P32" s="79" t="str">
        <f>すべて_位置図情報!P1285</f>
        <v>D</v>
      </c>
      <c r="Q32" s="79" t="str">
        <f>すべて_位置図情報!Q1285</f>
        <v>無</v>
      </c>
      <c r="R32" s="79" t="str">
        <f>すべて_位置図情報!R1285</f>
        <v>直営</v>
      </c>
      <c r="S32" s="126" t="str">
        <f>すべて_位置図情報!S1285</f>
        <v>建設局</v>
      </c>
      <c r="T32" s="126" t="str">
        <f>すべて_位置図情報!T1285</f>
        <v>公園緑化部</v>
      </c>
      <c r="U32" s="126" t="str">
        <f>すべて_位置図情報!U1285</f>
        <v>公園課</v>
      </c>
      <c r="V32" s="124" t="str">
        <f>すべて_位置図情報!V1285</f>
        <v>－</v>
      </c>
      <c r="W32" s="116" t="str">
        <f>すべて_位置図情報!W1285</f>
        <v>福島区</v>
      </c>
      <c r="X32" s="116" t="str">
        <f>すべて_位置図情報!X1285</f>
        <v>一般施設</v>
      </c>
      <c r="Y32" s="114">
        <f>すべて_位置図情報!Y1285</f>
        <v>38</v>
      </c>
      <c r="Z32" s="127">
        <f>すべて_位置図情報!Z1285</f>
        <v>0</v>
      </c>
      <c r="AA32" s="124">
        <f>すべて_位置図情報!AA1285</f>
        <v>0</v>
      </c>
      <c r="AB32" s="126">
        <f>すべて_位置図情報!AB1285</f>
        <v>0</v>
      </c>
      <c r="AC32" s="124">
        <f>すべて_位置図情報!AC1285</f>
        <v>0</v>
      </c>
      <c r="AD32" s="124">
        <f>すべて_位置図情報!AD1285</f>
        <v>0</v>
      </c>
      <c r="AE32" s="16">
        <f>すべて_位置図情報!AF1285</f>
        <v>0</v>
      </c>
      <c r="AF32" s="16">
        <f>すべて_位置図情報!AG1285</f>
        <v>0</v>
      </c>
      <c r="AG32" s="16">
        <f>すべて_位置図情報!AH1285</f>
        <v>0</v>
      </c>
      <c r="AH32" s="16">
        <f>すべて_位置図情報!AI1285</f>
        <v>0</v>
      </c>
      <c r="AI32" s="16">
        <f>すべて_位置図情報!AJ1285</f>
        <v>0</v>
      </c>
      <c r="AJ32" s="16">
        <f>すべて_位置図情報!AK1285</f>
        <v>0</v>
      </c>
      <c r="AK32" s="16" t="e">
        <f>すべて_位置図情報!#REF!</f>
        <v>#REF!</v>
      </c>
    </row>
    <row r="33" spans="1:37">
      <c r="A33" s="262">
        <v>1268</v>
      </c>
      <c r="B33" s="7" t="str">
        <f>すべて_位置図情報!B1286</f>
        <v>インフラ関係施設</v>
      </c>
      <c r="C33" s="7" t="str">
        <f>すべて_位置図情報!C1286</f>
        <v>公園付帯施設</v>
      </c>
      <c r="D33" s="7" t="str">
        <f>すべて_位置図情報!D1286</f>
        <v>公園付帯施設</v>
      </c>
      <c r="E33" s="7" t="str">
        <f>すべて_位置図情報!E1286</f>
        <v>公園付帯施設</v>
      </c>
      <c r="F33" s="74">
        <f>すべて_位置図情報!F1286</f>
        <v>28</v>
      </c>
      <c r="G33" s="13" t="str" ph="1">
        <f>すべて_位置図情報!G1286</f>
        <v>高見公園</v>
      </c>
      <c r="H33" s="126" t="str">
        <f>すべて_位置図情報!H1286</f>
        <v>大阪市此花区高見1-5</v>
      </c>
      <c r="I33" s="81">
        <f>すべて_位置図情報!I1286</f>
        <v>19.2</v>
      </c>
      <c r="J33" s="80" t="str">
        <f>すべて_位置図情報!J1286</f>
        <v>A</v>
      </c>
      <c r="K33" s="78">
        <f>すべて_位置図情報!K1286</f>
        <v>0</v>
      </c>
      <c r="L33" s="79">
        <f>すべて_位置図情報!L1286</f>
        <v>1995</v>
      </c>
      <c r="M33" s="79" t="str">
        <f>すべて_位置図情報!M1286</f>
        <v>b</v>
      </c>
      <c r="N33" s="79" t="str">
        <f>すべて_位置図情報!N1286</f>
        <v>b</v>
      </c>
      <c r="O33" s="79" t="str">
        <f>すべて_位置図情報!O1286</f>
        <v/>
      </c>
      <c r="P33" s="79" t="str">
        <f>すべて_位置図情報!P1286</f>
        <v>D</v>
      </c>
      <c r="Q33" s="79" t="str">
        <f>すべて_位置図情報!Q1286</f>
        <v>無</v>
      </c>
      <c r="R33" s="79" t="str">
        <f>すべて_位置図情報!R1286</f>
        <v>直営</v>
      </c>
      <c r="S33" s="126" t="str">
        <f>すべて_位置図情報!S1286</f>
        <v>建設局</v>
      </c>
      <c r="T33" s="126" t="str">
        <f>すべて_位置図情報!T1286</f>
        <v>公園緑化部</v>
      </c>
      <c r="U33" s="126" t="str">
        <f>すべて_位置図情報!U1286</f>
        <v>公園課</v>
      </c>
      <c r="V33" s="124" t="str">
        <f>すべて_位置図情報!V1286</f>
        <v>－</v>
      </c>
      <c r="W33" s="116" t="str">
        <f>すべて_位置図情報!W1286</f>
        <v>此花区</v>
      </c>
      <c r="X33" s="116" t="str">
        <f>すべて_位置図情報!X1286</f>
        <v>一般施設</v>
      </c>
      <c r="Y33" s="114">
        <f>すべて_位置図情報!Y1286</f>
        <v>57</v>
      </c>
      <c r="Z33" s="127">
        <f>すべて_位置図情報!Z1286</f>
        <v>0</v>
      </c>
      <c r="AA33" s="124">
        <f>すべて_位置図情報!AA1286</f>
        <v>0</v>
      </c>
      <c r="AB33" s="126">
        <f>すべて_位置図情報!AB1286</f>
        <v>0</v>
      </c>
      <c r="AC33" s="124">
        <f>すべて_位置図情報!AC1286</f>
        <v>0</v>
      </c>
      <c r="AD33" s="124">
        <f>すべて_位置図情報!AD1286</f>
        <v>0</v>
      </c>
      <c r="AE33" s="16">
        <f>すべて_位置図情報!AF1286</f>
        <v>0</v>
      </c>
      <c r="AF33" s="16">
        <f>すべて_位置図情報!AG1286</f>
        <v>0</v>
      </c>
      <c r="AG33" s="16">
        <f>すべて_位置図情報!AH1286</f>
        <v>0</v>
      </c>
      <c r="AH33" s="16">
        <f>すべて_位置図情報!AI1286</f>
        <v>0</v>
      </c>
      <c r="AI33" s="16">
        <f>すべて_位置図情報!AJ1286</f>
        <v>0</v>
      </c>
      <c r="AJ33" s="16">
        <f>すべて_位置図情報!AK1286</f>
        <v>0</v>
      </c>
      <c r="AK33" s="16" t="e">
        <f>すべて_位置図情報!#REF!</f>
        <v>#REF!</v>
      </c>
    </row>
    <row r="34" spans="1:37">
      <c r="A34" s="262">
        <v>1269</v>
      </c>
      <c r="B34" s="7" t="str">
        <f>すべて_位置図情報!B1287</f>
        <v>インフラ関係施設</v>
      </c>
      <c r="C34" s="7" t="str">
        <f>すべて_位置図情報!C1287</f>
        <v>公園付帯施設</v>
      </c>
      <c r="D34" s="7" t="str">
        <f>すべて_位置図情報!D1287</f>
        <v>公園付帯施設</v>
      </c>
      <c r="E34" s="7" t="str">
        <f>すべて_位置図情報!E1287</f>
        <v>公園付帯施設</v>
      </c>
      <c r="F34" s="74">
        <f>すべて_位置図情報!F1287</f>
        <v>29</v>
      </c>
      <c r="G34" s="13" t="str" ph="1">
        <f>すべて_位置図情報!G1287</f>
        <v>此花公園</v>
      </c>
      <c r="H34" s="126" t="str">
        <f>すべて_位置図情報!H1287</f>
        <v>大阪市此花区春日出北1-5</v>
      </c>
      <c r="I34" s="81">
        <f>すべて_位置図情報!I1287</f>
        <v>19.2</v>
      </c>
      <c r="J34" s="80" t="str">
        <f>すべて_位置図情報!J1287</f>
        <v>A</v>
      </c>
      <c r="K34" s="78">
        <f>すべて_位置図情報!K1287</f>
        <v>0</v>
      </c>
      <c r="L34" s="79">
        <f>すべて_位置図情報!L1287</f>
        <v>2003</v>
      </c>
      <c r="M34" s="79" t="str">
        <f>すべて_位置図情報!M1287</f>
        <v>b</v>
      </c>
      <c r="N34" s="79" t="str">
        <f>すべて_位置図情報!N1287</f>
        <v>b</v>
      </c>
      <c r="O34" s="79" t="str">
        <f>すべて_位置図情報!O1287</f>
        <v/>
      </c>
      <c r="P34" s="79" t="str">
        <f>すべて_位置図情報!P1287</f>
        <v>D</v>
      </c>
      <c r="Q34" s="79" t="str">
        <f>すべて_位置図情報!Q1287</f>
        <v>無</v>
      </c>
      <c r="R34" s="79" t="str">
        <f>すべて_位置図情報!R1287</f>
        <v>直営</v>
      </c>
      <c r="S34" s="126" t="str">
        <f>すべて_位置図情報!S1287</f>
        <v>建設局</v>
      </c>
      <c r="T34" s="126" t="str">
        <f>すべて_位置図情報!T1287</f>
        <v>公園緑化部</v>
      </c>
      <c r="U34" s="126" t="str">
        <f>すべて_位置図情報!U1287</f>
        <v>公園課</v>
      </c>
      <c r="V34" s="124" t="str">
        <f>すべて_位置図情報!V1287</f>
        <v>－</v>
      </c>
      <c r="W34" s="116" t="str">
        <f>すべて_位置図情報!W1287</f>
        <v>此花区</v>
      </c>
      <c r="X34" s="116" t="str">
        <f>すべて_位置図情報!X1287</f>
        <v>一般施設</v>
      </c>
      <c r="Y34" s="114">
        <f>すべて_位置図情報!Y1287</f>
        <v>58</v>
      </c>
      <c r="Z34" s="127">
        <f>すべて_位置図情報!Z1287</f>
        <v>0</v>
      </c>
      <c r="AA34" s="124">
        <f>すべて_位置図情報!AA1287</f>
        <v>0</v>
      </c>
      <c r="AB34" s="126">
        <f>すべて_位置図情報!AB1287</f>
        <v>0</v>
      </c>
      <c r="AC34" s="124">
        <f>すべて_位置図情報!AC1287</f>
        <v>0</v>
      </c>
      <c r="AD34" s="124">
        <f>すべて_位置図情報!AD1287</f>
        <v>0</v>
      </c>
      <c r="AE34" s="16">
        <f>すべて_位置図情報!AF1287</f>
        <v>0</v>
      </c>
      <c r="AF34" s="16">
        <f>すべて_位置図情報!AG1287</f>
        <v>0</v>
      </c>
      <c r="AG34" s="16">
        <f>すべて_位置図情報!AH1287</f>
        <v>0</v>
      </c>
      <c r="AH34" s="16">
        <f>すべて_位置図情報!AI1287</f>
        <v>0</v>
      </c>
      <c r="AI34" s="16">
        <f>すべて_位置図情報!AJ1287</f>
        <v>0</v>
      </c>
      <c r="AJ34" s="16">
        <f>すべて_位置図情報!AK1287</f>
        <v>0</v>
      </c>
      <c r="AK34" s="16" t="e">
        <f>すべて_位置図情報!#REF!</f>
        <v>#REF!</v>
      </c>
    </row>
    <row r="35" spans="1:37">
      <c r="A35" s="262">
        <v>1270</v>
      </c>
      <c r="B35" s="7" t="str">
        <f>すべて_位置図情報!B1288</f>
        <v>インフラ関係施設</v>
      </c>
      <c r="C35" s="7" t="str">
        <f>すべて_位置図情報!C1288</f>
        <v>公園付帯施設</v>
      </c>
      <c r="D35" s="7" t="str">
        <f>すべて_位置図情報!D1288</f>
        <v>公園付帯施設</v>
      </c>
      <c r="E35" s="7" t="str">
        <f>すべて_位置図情報!E1288</f>
        <v>公園付帯施設</v>
      </c>
      <c r="F35" s="74">
        <f>すべて_位置図情報!F1288</f>
        <v>30</v>
      </c>
      <c r="G35" s="13" t="str" ph="1">
        <f>すべて_位置図情報!G1288</f>
        <v>春日出公園</v>
      </c>
      <c r="H35" s="126" t="str">
        <f>すべて_位置図情報!H1288</f>
        <v>大阪市此花区春日出南1-2</v>
      </c>
      <c r="I35" s="81">
        <f>すべて_位置図情報!I1288</f>
        <v>19.2</v>
      </c>
      <c r="J35" s="80" t="str">
        <f>すべて_位置図情報!J1288</f>
        <v>A</v>
      </c>
      <c r="K35" s="78">
        <f>すべて_位置図情報!K1288</f>
        <v>0</v>
      </c>
      <c r="L35" s="79">
        <f>すべて_位置図情報!L1288</f>
        <v>1996</v>
      </c>
      <c r="M35" s="79" t="str">
        <f>すべて_位置図情報!M1288</f>
        <v>b</v>
      </c>
      <c r="N35" s="79" t="str">
        <f>すべて_位置図情報!N1288</f>
        <v>b</v>
      </c>
      <c r="O35" s="79" t="str">
        <f>すべて_位置図情報!O1288</f>
        <v/>
      </c>
      <c r="P35" s="79" t="str">
        <f>すべて_位置図情報!P1288</f>
        <v>D</v>
      </c>
      <c r="Q35" s="79" t="str">
        <f>すべて_位置図情報!Q1288</f>
        <v>無</v>
      </c>
      <c r="R35" s="79" t="str">
        <f>すべて_位置図情報!R1288</f>
        <v>直営</v>
      </c>
      <c r="S35" s="126" t="str">
        <f>すべて_位置図情報!S1288</f>
        <v>建設局</v>
      </c>
      <c r="T35" s="126" t="str">
        <f>すべて_位置図情報!T1288</f>
        <v>公園緑化部</v>
      </c>
      <c r="U35" s="126" t="str">
        <f>すべて_位置図情報!U1288</f>
        <v>公園課</v>
      </c>
      <c r="V35" s="124" t="str">
        <f>すべて_位置図情報!V1288</f>
        <v>－</v>
      </c>
      <c r="W35" s="116" t="str">
        <f>すべて_位置図情報!W1288</f>
        <v>此花区</v>
      </c>
      <c r="X35" s="116" t="str">
        <f>すべて_位置図情報!X1288</f>
        <v>一般施設</v>
      </c>
      <c r="Y35" s="114">
        <f>すべて_位置図情報!Y1288</f>
        <v>59</v>
      </c>
      <c r="Z35" s="127">
        <f>すべて_位置図情報!Z1288</f>
        <v>0</v>
      </c>
      <c r="AA35" s="124">
        <f>すべて_位置図情報!AA1288</f>
        <v>0</v>
      </c>
      <c r="AB35" s="126">
        <f>すべて_位置図情報!AB1288</f>
        <v>0</v>
      </c>
      <c r="AC35" s="124">
        <f>すべて_位置図情報!AC1288</f>
        <v>0</v>
      </c>
      <c r="AD35" s="124">
        <f>すべて_位置図情報!AD1288</f>
        <v>0</v>
      </c>
      <c r="AE35" s="16">
        <f>すべて_位置図情報!AF1288</f>
        <v>0</v>
      </c>
      <c r="AF35" s="16">
        <f>すべて_位置図情報!AG1288</f>
        <v>0</v>
      </c>
      <c r="AG35" s="16">
        <f>すべて_位置図情報!AH1288</f>
        <v>0</v>
      </c>
      <c r="AH35" s="16">
        <f>すべて_位置図情報!AI1288</f>
        <v>0</v>
      </c>
      <c r="AI35" s="16">
        <f>すべて_位置図情報!AJ1288</f>
        <v>0</v>
      </c>
      <c r="AJ35" s="16">
        <f>すべて_位置図情報!AK1288</f>
        <v>0</v>
      </c>
      <c r="AK35" s="16" t="e">
        <f>すべて_位置図情報!#REF!</f>
        <v>#REF!</v>
      </c>
    </row>
    <row r="36" spans="1:37">
      <c r="A36" s="262">
        <v>1271</v>
      </c>
      <c r="B36" s="7" t="str">
        <f>すべて_位置図情報!B1289</f>
        <v>インフラ関係施設</v>
      </c>
      <c r="C36" s="7" t="str">
        <f>すべて_位置図情報!C1289</f>
        <v>公園付帯施設</v>
      </c>
      <c r="D36" s="7" t="str">
        <f>すべて_位置図情報!D1289</f>
        <v>公園付帯施設</v>
      </c>
      <c r="E36" s="7" t="str">
        <f>すべて_位置図情報!E1289</f>
        <v>公園付帯施設</v>
      </c>
      <c r="F36" s="74">
        <f>すべて_位置図情報!F1289</f>
        <v>31</v>
      </c>
      <c r="G36" s="13" t="str" ph="1">
        <f>すべて_位置図情報!G1289</f>
        <v>西九条公園</v>
      </c>
      <c r="H36" s="126" t="str">
        <f>すべて_位置図情報!H1289</f>
        <v>大阪市此花区西九条5-4</v>
      </c>
      <c r="I36" s="81">
        <f>すべて_位置図情報!I1289</f>
        <v>18</v>
      </c>
      <c r="J36" s="80" t="str">
        <f>すべて_位置図情報!J1289</f>
        <v>A</v>
      </c>
      <c r="K36" s="78">
        <f>すべて_位置図情報!K1289</f>
        <v>0</v>
      </c>
      <c r="L36" s="79">
        <f>すべて_位置図情報!L1289</f>
        <v>1994</v>
      </c>
      <c r="M36" s="79" t="str">
        <f>すべて_位置図情報!M1289</f>
        <v>b</v>
      </c>
      <c r="N36" s="79" t="str">
        <f>すべて_位置図情報!N1289</f>
        <v>b</v>
      </c>
      <c r="O36" s="79" t="str">
        <f>すべて_位置図情報!O1289</f>
        <v/>
      </c>
      <c r="P36" s="79" t="str">
        <f>すべて_位置図情報!P1289</f>
        <v>D</v>
      </c>
      <c r="Q36" s="79" t="str">
        <f>すべて_位置図情報!Q1289</f>
        <v>無</v>
      </c>
      <c r="R36" s="79" t="str">
        <f>すべて_位置図情報!R1289</f>
        <v>直営</v>
      </c>
      <c r="S36" s="126" t="str">
        <f>すべて_位置図情報!S1289</f>
        <v>建設局</v>
      </c>
      <c r="T36" s="126" t="str">
        <f>すべて_位置図情報!T1289</f>
        <v>公園緑化部</v>
      </c>
      <c r="U36" s="126" t="str">
        <f>すべて_位置図情報!U1289</f>
        <v>公園課</v>
      </c>
      <c r="V36" s="124" t="str">
        <f>すべて_位置図情報!V1289</f>
        <v>－</v>
      </c>
      <c r="W36" s="116" t="str">
        <f>すべて_位置図情報!W1289</f>
        <v>此花区</v>
      </c>
      <c r="X36" s="116" t="str">
        <f>すべて_位置図情報!X1289</f>
        <v>一般施設</v>
      </c>
      <c r="Y36" s="114">
        <f>すべて_位置図情報!Y1289</f>
        <v>60</v>
      </c>
      <c r="Z36" s="127">
        <f>すべて_位置図情報!Z1289</f>
        <v>0</v>
      </c>
      <c r="AA36" s="124">
        <f>すべて_位置図情報!AA1289</f>
        <v>0</v>
      </c>
      <c r="AB36" s="126">
        <f>すべて_位置図情報!AB1289</f>
        <v>0</v>
      </c>
      <c r="AC36" s="124">
        <f>すべて_位置図情報!AC1289</f>
        <v>0</v>
      </c>
      <c r="AD36" s="124">
        <f>すべて_位置図情報!AD1289</f>
        <v>0</v>
      </c>
      <c r="AE36" s="16">
        <f>すべて_位置図情報!AF1289</f>
        <v>0</v>
      </c>
      <c r="AF36" s="16">
        <f>すべて_位置図情報!AG1289</f>
        <v>0</v>
      </c>
      <c r="AG36" s="16">
        <f>すべて_位置図情報!AH1289</f>
        <v>0</v>
      </c>
      <c r="AH36" s="16">
        <f>すべて_位置図情報!AI1289</f>
        <v>0</v>
      </c>
      <c r="AI36" s="16">
        <f>すべて_位置図情報!AJ1289</f>
        <v>0</v>
      </c>
      <c r="AJ36" s="16">
        <f>すべて_位置図情報!AK1289</f>
        <v>0</v>
      </c>
      <c r="AK36" s="16" t="e">
        <f>すべて_位置図情報!#REF!</f>
        <v>#REF!</v>
      </c>
    </row>
    <row r="37" spans="1:37">
      <c r="A37" s="262">
        <v>1272</v>
      </c>
      <c r="B37" s="7" t="str">
        <f>すべて_位置図情報!B1290</f>
        <v>インフラ関係施設</v>
      </c>
      <c r="C37" s="7" t="str">
        <f>すべて_位置図情報!C1290</f>
        <v>公園付帯施設</v>
      </c>
      <c r="D37" s="7" t="str">
        <f>すべて_位置図情報!D1290</f>
        <v>公園付帯施設</v>
      </c>
      <c r="E37" s="7" t="str">
        <f>すべて_位置図情報!E1290</f>
        <v>公園付帯施設</v>
      </c>
      <c r="F37" s="74">
        <f>すべて_位置図情報!F1290</f>
        <v>32</v>
      </c>
      <c r="G37" s="13" t="str" ph="1">
        <f>すべて_位置図情報!G1290</f>
        <v>西九条西公園</v>
      </c>
      <c r="H37" s="126" t="str">
        <f>すべて_位置図情報!H1290</f>
        <v>大阪市此花区西九条4-4</v>
      </c>
      <c r="I37" s="81">
        <f>すべて_位置図情報!I1290</f>
        <v>19.2</v>
      </c>
      <c r="J37" s="80" t="str">
        <f>すべて_位置図情報!J1290</f>
        <v>A</v>
      </c>
      <c r="K37" s="78">
        <f>すべて_位置図情報!K1290</f>
        <v>0</v>
      </c>
      <c r="L37" s="79">
        <f>すべて_位置図情報!L1290</f>
        <v>1995</v>
      </c>
      <c r="M37" s="79" t="str">
        <f>すべて_位置図情報!M1290</f>
        <v>b</v>
      </c>
      <c r="N37" s="79" t="str">
        <f>すべて_位置図情報!N1290</f>
        <v>b</v>
      </c>
      <c r="O37" s="79" t="str">
        <f>すべて_位置図情報!O1290</f>
        <v/>
      </c>
      <c r="P37" s="79" t="str">
        <f>すべて_位置図情報!P1290</f>
        <v>D</v>
      </c>
      <c r="Q37" s="79" t="str">
        <f>すべて_位置図情報!Q1290</f>
        <v>無</v>
      </c>
      <c r="R37" s="79" t="str">
        <f>すべて_位置図情報!R1290</f>
        <v>直営</v>
      </c>
      <c r="S37" s="126" t="str">
        <f>すべて_位置図情報!S1290</f>
        <v>建設局</v>
      </c>
      <c r="T37" s="126" t="str">
        <f>すべて_位置図情報!T1290</f>
        <v>公園緑化部</v>
      </c>
      <c r="U37" s="126" t="str">
        <f>すべて_位置図情報!U1290</f>
        <v>公園課</v>
      </c>
      <c r="V37" s="124" t="str">
        <f>すべて_位置図情報!V1290</f>
        <v>－</v>
      </c>
      <c r="W37" s="116" t="str">
        <f>すべて_位置図情報!W1290</f>
        <v>此花区</v>
      </c>
      <c r="X37" s="116" t="str">
        <f>すべて_位置図情報!X1290</f>
        <v>一般施設</v>
      </c>
      <c r="Y37" s="114">
        <f>すべて_位置図情報!Y1290</f>
        <v>61</v>
      </c>
      <c r="Z37" s="127">
        <f>すべて_位置図情報!Z1290</f>
        <v>0</v>
      </c>
      <c r="AA37" s="124">
        <f>すべて_位置図情報!AA1290</f>
        <v>0</v>
      </c>
      <c r="AB37" s="126">
        <f>すべて_位置図情報!AB1290</f>
        <v>0</v>
      </c>
      <c r="AC37" s="124">
        <f>すべて_位置図情報!AC1290</f>
        <v>0</v>
      </c>
      <c r="AD37" s="124">
        <f>すべて_位置図情報!AD1290</f>
        <v>0</v>
      </c>
      <c r="AE37" s="16">
        <f>すべて_位置図情報!AF1290</f>
        <v>0</v>
      </c>
      <c r="AF37" s="16">
        <f>すべて_位置図情報!AG1290</f>
        <v>0</v>
      </c>
      <c r="AG37" s="16">
        <f>すべて_位置図情報!AH1290</f>
        <v>0</v>
      </c>
      <c r="AH37" s="16">
        <f>すべて_位置図情報!AI1290</f>
        <v>0</v>
      </c>
      <c r="AI37" s="16">
        <f>すべて_位置図情報!AJ1290</f>
        <v>0</v>
      </c>
      <c r="AJ37" s="16">
        <f>すべて_位置図情報!AK1290</f>
        <v>0</v>
      </c>
      <c r="AK37" s="16" t="e">
        <f>すべて_位置図情報!#REF!</f>
        <v>#REF!</v>
      </c>
    </row>
    <row r="38" spans="1:37">
      <c r="A38" s="262">
        <v>1273</v>
      </c>
      <c r="B38" s="7" t="str">
        <f>すべて_位置図情報!B1291</f>
        <v>インフラ関係施設</v>
      </c>
      <c r="C38" s="7" t="str">
        <f>すべて_位置図情報!C1291</f>
        <v>公園付帯施設</v>
      </c>
      <c r="D38" s="7" t="str">
        <f>すべて_位置図情報!D1291</f>
        <v>公園付帯施設</v>
      </c>
      <c r="E38" s="7" t="str">
        <f>すべて_位置図情報!E1291</f>
        <v>公園付帯施設</v>
      </c>
      <c r="F38" s="74">
        <f>すべて_位置図情報!F1291</f>
        <v>33</v>
      </c>
      <c r="G38" s="13" t="str" ph="1">
        <f>すべて_位置図情報!G1291</f>
        <v>朝日橋公園</v>
      </c>
      <c r="H38" s="126" t="str">
        <f>すべて_位置図情報!H1291</f>
        <v>大阪市此花区西九条6-1</v>
      </c>
      <c r="I38" s="81">
        <f>すべて_位置図情報!I1291</f>
        <v>279.07</v>
      </c>
      <c r="J38" s="80" t="str">
        <f>すべて_位置図情報!J1291</f>
        <v>A</v>
      </c>
      <c r="K38" s="78">
        <f>すべて_位置図情報!K1291</f>
        <v>0</v>
      </c>
      <c r="L38" s="79">
        <f>すべて_位置図情報!L1291</f>
        <v>1990</v>
      </c>
      <c r="M38" s="79" t="str">
        <f>すべて_位置図情報!M1291</f>
        <v>b</v>
      </c>
      <c r="N38" s="79" t="str">
        <f>すべて_位置図情報!N1291</f>
        <v>b</v>
      </c>
      <c r="O38" s="79" t="str">
        <f>すべて_位置図情報!O1291</f>
        <v/>
      </c>
      <c r="P38" s="79" t="str">
        <f>すべて_位置図情報!P1291</f>
        <v>D</v>
      </c>
      <c r="Q38" s="79" t="str">
        <f>すべて_位置図情報!Q1291</f>
        <v>無</v>
      </c>
      <c r="R38" s="79" t="str">
        <f>すべて_位置図情報!R1291</f>
        <v>直営</v>
      </c>
      <c r="S38" s="126" t="str">
        <f>すべて_位置図情報!S1291</f>
        <v>建設局</v>
      </c>
      <c r="T38" s="126" t="str">
        <f>すべて_位置図情報!T1291</f>
        <v>公園緑化部</v>
      </c>
      <c r="U38" s="126" t="str">
        <f>すべて_位置図情報!U1291</f>
        <v>公園課</v>
      </c>
      <c r="V38" s="124" t="str">
        <f>すべて_位置図情報!V1291</f>
        <v>－</v>
      </c>
      <c r="W38" s="116" t="str">
        <f>すべて_位置図情報!W1291</f>
        <v>此花区</v>
      </c>
      <c r="X38" s="116" t="str">
        <f>すべて_位置図情報!X1291</f>
        <v>一般施設</v>
      </c>
      <c r="Y38" s="114">
        <f>すべて_位置図情報!Y1291</f>
        <v>62</v>
      </c>
      <c r="Z38" s="127">
        <f>すべて_位置図情報!Z1291</f>
        <v>0</v>
      </c>
      <c r="AA38" s="124">
        <f>すべて_位置図情報!AA1291</f>
        <v>0</v>
      </c>
      <c r="AB38" s="126">
        <f>すべて_位置図情報!AB1291</f>
        <v>0</v>
      </c>
      <c r="AC38" s="124">
        <f>すべて_位置図情報!AC1291</f>
        <v>0</v>
      </c>
      <c r="AD38" s="124">
        <f>すべて_位置図情報!AD1291</f>
        <v>0</v>
      </c>
      <c r="AE38" s="16">
        <f>すべて_位置図情報!AF1291</f>
        <v>0</v>
      </c>
      <c r="AF38" s="16">
        <f>すべて_位置図情報!AG1291</f>
        <v>0</v>
      </c>
      <c r="AG38" s="16">
        <f>すべて_位置図情報!AH1291</f>
        <v>0</v>
      </c>
      <c r="AH38" s="16">
        <f>すべて_位置図情報!AI1291</f>
        <v>0</v>
      </c>
      <c r="AI38" s="16">
        <f>すべて_位置図情報!AJ1291</f>
        <v>0</v>
      </c>
      <c r="AJ38" s="16">
        <f>すべて_位置図情報!AK1291</f>
        <v>0</v>
      </c>
      <c r="AK38" s="16" t="e">
        <f>すべて_位置図情報!#REF!</f>
        <v>#REF!</v>
      </c>
    </row>
    <row r="39" spans="1:37">
      <c r="A39" s="262">
        <v>1274</v>
      </c>
      <c r="B39" s="7" t="str">
        <f>すべて_位置図情報!B1292</f>
        <v>インフラ関係施設</v>
      </c>
      <c r="C39" s="7" t="str">
        <f>すべて_位置図情報!C1292</f>
        <v>公園付帯施設</v>
      </c>
      <c r="D39" s="7" t="str">
        <f>すべて_位置図情報!D1292</f>
        <v>公園付帯施設</v>
      </c>
      <c r="E39" s="7" t="str">
        <f>すべて_位置図情報!E1292</f>
        <v>公園付帯施設</v>
      </c>
      <c r="F39" s="74">
        <f>すべて_位置図情報!F1292</f>
        <v>34</v>
      </c>
      <c r="G39" s="13" t="str" ph="1">
        <f>すべて_位置図情報!G1292</f>
        <v>伝法公園</v>
      </c>
      <c r="H39" s="126" t="str">
        <f>すべて_位置図情報!H1292</f>
        <v>大阪市此花区伝法3-14</v>
      </c>
      <c r="I39" s="81">
        <f>すべて_位置図情報!I1292</f>
        <v>21.12</v>
      </c>
      <c r="J39" s="80" t="str">
        <f>すべて_位置図情報!J1292</f>
        <v>A</v>
      </c>
      <c r="K39" s="78">
        <f>すべて_位置図情報!K1292</f>
        <v>0</v>
      </c>
      <c r="L39" s="79">
        <f>すべて_位置図情報!L1292</f>
        <v>2005</v>
      </c>
      <c r="M39" s="79" t="str">
        <f>すべて_位置図情報!M1292</f>
        <v>b</v>
      </c>
      <c r="N39" s="79" t="str">
        <f>すべて_位置図情報!N1292</f>
        <v>a</v>
      </c>
      <c r="O39" s="79" t="str">
        <f>すべて_位置図情報!O1292</f>
        <v>〇</v>
      </c>
      <c r="P39" s="79" t="str">
        <f>すべて_位置図情報!P1292</f>
        <v>D</v>
      </c>
      <c r="Q39" s="79" t="str">
        <f>すべて_位置図情報!Q1292</f>
        <v>無</v>
      </c>
      <c r="R39" s="79" t="str">
        <f>すべて_位置図情報!R1292</f>
        <v>直営</v>
      </c>
      <c r="S39" s="126" t="str">
        <f>すべて_位置図情報!S1292</f>
        <v>建設局</v>
      </c>
      <c r="T39" s="126" t="str">
        <f>すべて_位置図情報!T1292</f>
        <v>公園緑化部</v>
      </c>
      <c r="U39" s="126" t="str">
        <f>すべて_位置図情報!U1292</f>
        <v>公園課</v>
      </c>
      <c r="V39" s="124" t="str">
        <f>すべて_位置図情報!V1292</f>
        <v>－</v>
      </c>
      <c r="W39" s="116" t="str">
        <f>すべて_位置図情報!W1292</f>
        <v>此花区</v>
      </c>
      <c r="X39" s="116" t="str">
        <f>すべて_位置図情報!X1292</f>
        <v>一般施設</v>
      </c>
      <c r="Y39" s="114">
        <f>すべて_位置図情報!Y1292</f>
        <v>63</v>
      </c>
      <c r="Z39" s="127">
        <f>すべて_位置図情報!Z1292</f>
        <v>0</v>
      </c>
      <c r="AA39" s="124">
        <f>すべて_位置図情報!AA1292</f>
        <v>0</v>
      </c>
      <c r="AB39" s="126">
        <f>すべて_位置図情報!AB1292</f>
        <v>0</v>
      </c>
      <c r="AC39" s="124">
        <f>すべて_位置図情報!AC1292</f>
        <v>0</v>
      </c>
      <c r="AD39" s="124">
        <f>すべて_位置図情報!AD1292</f>
        <v>0</v>
      </c>
      <c r="AE39" s="16">
        <f>すべて_位置図情報!AF1292</f>
        <v>0</v>
      </c>
      <c r="AF39" s="16">
        <f>すべて_位置図情報!AG1292</f>
        <v>0</v>
      </c>
      <c r="AG39" s="16">
        <f>すべて_位置図情報!AH1292</f>
        <v>0</v>
      </c>
      <c r="AH39" s="16">
        <f>すべて_位置図情報!AI1292</f>
        <v>0</v>
      </c>
      <c r="AI39" s="16">
        <f>すべて_位置図情報!AJ1292</f>
        <v>0</v>
      </c>
      <c r="AJ39" s="16">
        <f>すべて_位置図情報!AK1292</f>
        <v>0</v>
      </c>
      <c r="AK39" s="16" t="e">
        <f>すべて_位置図情報!#REF!</f>
        <v>#REF!</v>
      </c>
    </row>
    <row r="40" spans="1:37">
      <c r="A40" s="262">
        <v>1275</v>
      </c>
      <c r="B40" s="7" t="str">
        <f>すべて_位置図情報!B1293</f>
        <v>インフラ関係施設</v>
      </c>
      <c r="C40" s="7" t="str">
        <f>すべて_位置図情報!C1293</f>
        <v>公園付帯施設</v>
      </c>
      <c r="D40" s="7" t="str">
        <f>すべて_位置図情報!D1293</f>
        <v>公園付帯施設</v>
      </c>
      <c r="E40" s="7" t="str">
        <f>すべて_位置図情報!E1293</f>
        <v>公園付帯施設</v>
      </c>
      <c r="F40" s="74">
        <f>すべて_位置図情報!F1293</f>
        <v>35</v>
      </c>
      <c r="G40" s="13" t="str" ph="1">
        <f>すべて_位置図情報!G1293</f>
        <v>伝法東公園</v>
      </c>
      <c r="H40" s="126" t="str">
        <f>すべて_位置図情報!H1293</f>
        <v>大阪市此花区伝法2-11</v>
      </c>
      <c r="I40" s="81">
        <f>すべて_位置図情報!I1293</f>
        <v>18.239999999999998</v>
      </c>
      <c r="J40" s="80" t="str">
        <f>すべて_位置図情報!J1293</f>
        <v>A</v>
      </c>
      <c r="K40" s="78">
        <f>すべて_位置図情報!K1293</f>
        <v>0</v>
      </c>
      <c r="L40" s="79">
        <f>すべて_位置図情報!L1293</f>
        <v>1998</v>
      </c>
      <c r="M40" s="79" t="str">
        <f>すべて_位置図情報!M1293</f>
        <v>b</v>
      </c>
      <c r="N40" s="79" t="str">
        <f>すべて_位置図情報!N1293</f>
        <v>b</v>
      </c>
      <c r="O40" s="79" t="str">
        <f>すべて_位置図情報!O1293</f>
        <v/>
      </c>
      <c r="P40" s="79" t="str">
        <f>すべて_位置図情報!P1293</f>
        <v>D</v>
      </c>
      <c r="Q40" s="79" t="str">
        <f>すべて_位置図情報!Q1293</f>
        <v>無</v>
      </c>
      <c r="R40" s="79" t="str">
        <f>すべて_位置図情報!R1293</f>
        <v>直営</v>
      </c>
      <c r="S40" s="126" t="str">
        <f>すべて_位置図情報!S1293</f>
        <v>建設局</v>
      </c>
      <c r="T40" s="126" t="str">
        <f>すべて_位置図情報!T1293</f>
        <v>公園緑化部</v>
      </c>
      <c r="U40" s="126" t="str">
        <f>すべて_位置図情報!U1293</f>
        <v>公園課</v>
      </c>
      <c r="V40" s="124" t="str">
        <f>すべて_位置図情報!V1293</f>
        <v>－</v>
      </c>
      <c r="W40" s="116" t="str">
        <f>すべて_位置図情報!W1293</f>
        <v>此花区</v>
      </c>
      <c r="X40" s="116" t="str">
        <f>すべて_位置図情報!X1293</f>
        <v>一般施設</v>
      </c>
      <c r="Y40" s="114">
        <f>すべて_位置図情報!Y1293</f>
        <v>64</v>
      </c>
      <c r="Z40" s="127">
        <f>すべて_位置図情報!Z1293</f>
        <v>0</v>
      </c>
      <c r="AA40" s="124">
        <f>すべて_位置図情報!AA1293</f>
        <v>0</v>
      </c>
      <c r="AB40" s="126">
        <f>すべて_位置図情報!AB1293</f>
        <v>0</v>
      </c>
      <c r="AC40" s="124">
        <f>すべて_位置図情報!AC1293</f>
        <v>0</v>
      </c>
      <c r="AD40" s="124">
        <f>すべて_位置図情報!AD1293</f>
        <v>0</v>
      </c>
      <c r="AE40" s="16">
        <f>すべて_位置図情報!AF1293</f>
        <v>0</v>
      </c>
      <c r="AF40" s="16">
        <f>すべて_位置図情報!AG1293</f>
        <v>0</v>
      </c>
      <c r="AG40" s="16">
        <f>すべて_位置図情報!AH1293</f>
        <v>0</v>
      </c>
      <c r="AH40" s="16">
        <f>すべて_位置図情報!AI1293</f>
        <v>0</v>
      </c>
      <c r="AI40" s="16">
        <f>すべて_位置図情報!AJ1293</f>
        <v>0</v>
      </c>
      <c r="AJ40" s="16">
        <f>すべて_位置図情報!AK1293</f>
        <v>0</v>
      </c>
      <c r="AK40" s="16" t="e">
        <f>すべて_位置図情報!#REF!</f>
        <v>#REF!</v>
      </c>
    </row>
    <row r="41" spans="1:37">
      <c r="A41" s="262">
        <v>1276</v>
      </c>
      <c r="B41" s="7" t="str">
        <f>すべて_位置図情報!B1294</f>
        <v>インフラ関係施設</v>
      </c>
      <c r="C41" s="7" t="str">
        <f>すべて_位置図情報!C1294</f>
        <v>公園付帯施設</v>
      </c>
      <c r="D41" s="7" t="str">
        <f>すべて_位置図情報!D1294</f>
        <v>公園付帯施設</v>
      </c>
      <c r="E41" s="7" t="str">
        <f>すべて_位置図情報!E1294</f>
        <v>公園付帯施設</v>
      </c>
      <c r="F41" s="74">
        <f>すべて_位置図情報!F1294</f>
        <v>36</v>
      </c>
      <c r="G41" s="13" t="str" ph="1">
        <f>すべて_位置図情報!G1294</f>
        <v>梅香公園</v>
      </c>
      <c r="H41" s="126" t="str">
        <f>すべて_位置図情報!H1294</f>
        <v>大阪市此花区梅香3-3</v>
      </c>
      <c r="I41" s="81">
        <f>すべて_位置図情報!I1294</f>
        <v>19.2</v>
      </c>
      <c r="J41" s="80" t="str">
        <f>すべて_位置図情報!J1294</f>
        <v>A</v>
      </c>
      <c r="K41" s="78">
        <f>すべて_位置図情報!K1294</f>
        <v>0</v>
      </c>
      <c r="L41" s="79">
        <f>すべて_位置図情報!L1294</f>
        <v>1996</v>
      </c>
      <c r="M41" s="79" t="str">
        <f>すべて_位置図情報!M1294</f>
        <v>b</v>
      </c>
      <c r="N41" s="79" t="str">
        <f>すべて_位置図情報!N1294</f>
        <v>b</v>
      </c>
      <c r="O41" s="79" t="str">
        <f>すべて_位置図情報!O1294</f>
        <v/>
      </c>
      <c r="P41" s="79" t="str">
        <f>すべて_位置図情報!P1294</f>
        <v>D</v>
      </c>
      <c r="Q41" s="79" t="str">
        <f>すべて_位置図情報!Q1294</f>
        <v>無</v>
      </c>
      <c r="R41" s="79" t="str">
        <f>すべて_位置図情報!R1294</f>
        <v>直営</v>
      </c>
      <c r="S41" s="126" t="str">
        <f>すべて_位置図情報!S1294</f>
        <v>建設局</v>
      </c>
      <c r="T41" s="126" t="str">
        <f>すべて_位置図情報!T1294</f>
        <v>公園緑化部</v>
      </c>
      <c r="U41" s="126" t="str">
        <f>すべて_位置図情報!U1294</f>
        <v>公園課</v>
      </c>
      <c r="V41" s="124" t="str">
        <f>すべて_位置図情報!V1294</f>
        <v>－</v>
      </c>
      <c r="W41" s="116" t="str">
        <f>すべて_位置図情報!W1294</f>
        <v>此花区</v>
      </c>
      <c r="X41" s="116" t="str">
        <f>すべて_位置図情報!X1294</f>
        <v>一般施設</v>
      </c>
      <c r="Y41" s="114">
        <f>すべて_位置図情報!Y1294</f>
        <v>65</v>
      </c>
      <c r="Z41" s="127">
        <f>すべて_位置図情報!Z1294</f>
        <v>0</v>
      </c>
      <c r="AA41" s="124">
        <f>すべて_位置図情報!AA1294</f>
        <v>0</v>
      </c>
      <c r="AB41" s="126">
        <f>すべて_位置図情報!AB1294</f>
        <v>0</v>
      </c>
      <c r="AC41" s="124">
        <f>すべて_位置図情報!AC1294</f>
        <v>0</v>
      </c>
      <c r="AD41" s="124">
        <f>すべて_位置図情報!AD1294</f>
        <v>0</v>
      </c>
      <c r="AE41" s="16">
        <f>すべて_位置図情報!AF1294</f>
        <v>0</v>
      </c>
      <c r="AF41" s="16">
        <f>すべて_位置図情報!AG1294</f>
        <v>0</v>
      </c>
      <c r="AG41" s="16">
        <f>すべて_位置図情報!AH1294</f>
        <v>0</v>
      </c>
      <c r="AH41" s="16">
        <f>すべて_位置図情報!AI1294</f>
        <v>0</v>
      </c>
      <c r="AI41" s="16">
        <f>すべて_位置図情報!AJ1294</f>
        <v>0</v>
      </c>
      <c r="AJ41" s="16">
        <f>すべて_位置図情報!AK1294</f>
        <v>0</v>
      </c>
      <c r="AK41" s="16" t="e">
        <f>すべて_位置図情報!#REF!</f>
        <v>#REF!</v>
      </c>
    </row>
    <row r="42" spans="1:37">
      <c r="A42" s="262">
        <v>1277</v>
      </c>
      <c r="B42" s="7" t="str">
        <f>すべて_位置図情報!B1295</f>
        <v>インフラ関係施設</v>
      </c>
      <c r="C42" s="7" t="str">
        <f>すべて_位置図情報!C1295</f>
        <v>公園付帯施設</v>
      </c>
      <c r="D42" s="7" t="str">
        <f>すべて_位置図情報!D1295</f>
        <v>公園付帯施設</v>
      </c>
      <c r="E42" s="7" t="str">
        <f>すべて_位置図情報!E1295</f>
        <v>公園付帯施設</v>
      </c>
      <c r="F42" s="74">
        <f>すべて_位置図情報!F1295</f>
        <v>37</v>
      </c>
      <c r="G42" s="13" t="str" ph="1">
        <f>すべて_位置図情報!G1295</f>
        <v>梅香東公園</v>
      </c>
      <c r="H42" s="126" t="str">
        <f>すべて_位置図情報!H1295</f>
        <v>大阪市此花区梅香1-3</v>
      </c>
      <c r="I42" s="81">
        <f>すべて_位置図情報!I1295</f>
        <v>18.5</v>
      </c>
      <c r="J42" s="80" t="str">
        <f>すべて_位置図情報!J1295</f>
        <v>A</v>
      </c>
      <c r="K42" s="78">
        <f>すべて_位置図情報!K1295</f>
        <v>0</v>
      </c>
      <c r="L42" s="79">
        <f>すべて_位置図情報!L1295</f>
        <v>1994</v>
      </c>
      <c r="M42" s="79" t="str">
        <f>すべて_位置図情報!M1295</f>
        <v>b</v>
      </c>
      <c r="N42" s="79" t="str">
        <f>すべて_位置図情報!N1295</f>
        <v>b</v>
      </c>
      <c r="O42" s="79" t="str">
        <f>すべて_位置図情報!O1295</f>
        <v/>
      </c>
      <c r="P42" s="79" t="str">
        <f>すべて_位置図情報!P1295</f>
        <v>D</v>
      </c>
      <c r="Q42" s="79" t="str">
        <f>すべて_位置図情報!Q1295</f>
        <v>無</v>
      </c>
      <c r="R42" s="79" t="str">
        <f>すべて_位置図情報!R1295</f>
        <v>直営</v>
      </c>
      <c r="S42" s="126" t="str">
        <f>すべて_位置図情報!S1295</f>
        <v>建設局</v>
      </c>
      <c r="T42" s="126" t="str">
        <f>すべて_位置図情報!T1295</f>
        <v>公園緑化部</v>
      </c>
      <c r="U42" s="126" t="str">
        <f>すべて_位置図情報!U1295</f>
        <v>公園課</v>
      </c>
      <c r="V42" s="124" t="str">
        <f>すべて_位置図情報!V1295</f>
        <v>－</v>
      </c>
      <c r="W42" s="116" t="str">
        <f>すべて_位置図情報!W1295</f>
        <v>此花区</v>
      </c>
      <c r="X42" s="116" t="str">
        <f>すべて_位置図情報!X1295</f>
        <v>一般施設</v>
      </c>
      <c r="Y42" s="114">
        <f>すべて_位置図情報!Y1295</f>
        <v>66</v>
      </c>
      <c r="Z42" s="127">
        <f>すべて_位置図情報!Z1295</f>
        <v>0</v>
      </c>
      <c r="AA42" s="124">
        <f>すべて_位置図情報!AA1295</f>
        <v>0</v>
      </c>
      <c r="AB42" s="126">
        <f>すべて_位置図情報!AB1295</f>
        <v>0</v>
      </c>
      <c r="AC42" s="124">
        <f>すべて_位置図情報!AC1295</f>
        <v>0</v>
      </c>
      <c r="AD42" s="124">
        <f>すべて_位置図情報!AD1295</f>
        <v>0</v>
      </c>
      <c r="AE42" s="16">
        <f>すべて_位置図情報!AF1295</f>
        <v>0</v>
      </c>
      <c r="AF42" s="16">
        <f>すべて_位置図情報!AG1295</f>
        <v>0</v>
      </c>
      <c r="AG42" s="16">
        <f>すべて_位置図情報!AH1295</f>
        <v>0</v>
      </c>
      <c r="AH42" s="16">
        <f>すべて_位置図情報!AI1295</f>
        <v>0</v>
      </c>
      <c r="AI42" s="16">
        <f>すべて_位置図情報!AJ1295</f>
        <v>0</v>
      </c>
      <c r="AJ42" s="16">
        <f>すべて_位置図情報!AK1295</f>
        <v>0</v>
      </c>
      <c r="AK42" s="16" t="e">
        <f>すべて_位置図情報!#REF!</f>
        <v>#REF!</v>
      </c>
    </row>
    <row r="43" spans="1:37">
      <c r="A43" s="262">
        <v>1278</v>
      </c>
      <c r="B43" s="7" t="str">
        <f>すべて_位置図情報!B1296</f>
        <v>インフラ関係施設</v>
      </c>
      <c r="C43" s="7" t="str">
        <f>すべて_位置図情報!C1296</f>
        <v>公園付帯施設</v>
      </c>
      <c r="D43" s="7" t="str">
        <f>すべて_位置図情報!D1296</f>
        <v>公園付帯施設</v>
      </c>
      <c r="E43" s="7" t="str">
        <f>すべて_位置図情報!E1296</f>
        <v>公園付帯施設</v>
      </c>
      <c r="F43" s="74">
        <f>すべて_位置図情報!F1296</f>
        <v>38</v>
      </c>
      <c r="G43" s="13" t="str" ph="1">
        <f>すべて_位置図情報!G1296</f>
        <v>千鳥橋みどり公園</v>
      </c>
      <c r="H43" s="126" t="str">
        <f>すべて_位置図情報!H1296</f>
        <v>大阪市此花区伝法1-2</v>
      </c>
      <c r="I43" s="81">
        <f>すべて_位置図情報!I1296</f>
        <v>18.239999999999998</v>
      </c>
      <c r="J43" s="80" t="str">
        <f>すべて_位置図情報!J1296</f>
        <v>A</v>
      </c>
      <c r="K43" s="78">
        <f>すべて_位置図情報!K1296</f>
        <v>0</v>
      </c>
      <c r="L43" s="79">
        <f>すべて_位置図情報!L1296</f>
        <v>1998</v>
      </c>
      <c r="M43" s="79" t="str">
        <f>すべて_位置図情報!M1296</f>
        <v>b</v>
      </c>
      <c r="N43" s="79" t="str">
        <f>すべて_位置図情報!N1296</f>
        <v>b</v>
      </c>
      <c r="O43" s="79" t="str">
        <f>すべて_位置図情報!O1296</f>
        <v/>
      </c>
      <c r="P43" s="79" t="str">
        <f>すべて_位置図情報!P1296</f>
        <v>D</v>
      </c>
      <c r="Q43" s="79" t="str">
        <f>すべて_位置図情報!Q1296</f>
        <v>無</v>
      </c>
      <c r="R43" s="79" t="str">
        <f>すべて_位置図情報!R1296</f>
        <v>直営</v>
      </c>
      <c r="S43" s="126" t="str">
        <f>すべて_位置図情報!S1296</f>
        <v>建設局</v>
      </c>
      <c r="T43" s="126" t="str">
        <f>すべて_位置図情報!T1296</f>
        <v>公園緑化部</v>
      </c>
      <c r="U43" s="126" t="str">
        <f>すべて_位置図情報!U1296</f>
        <v>公園課</v>
      </c>
      <c r="V43" s="124" t="str">
        <f>すべて_位置図情報!V1296</f>
        <v>－</v>
      </c>
      <c r="W43" s="116" t="str">
        <f>すべて_位置図情報!W1296</f>
        <v>此花区</v>
      </c>
      <c r="X43" s="116" t="str">
        <f>すべて_位置図情報!X1296</f>
        <v>一般施設</v>
      </c>
      <c r="Y43" s="114">
        <f>すべて_位置図情報!Y1296</f>
        <v>67</v>
      </c>
      <c r="Z43" s="127">
        <f>すべて_位置図情報!Z1296</f>
        <v>0</v>
      </c>
      <c r="AA43" s="124">
        <f>すべて_位置図情報!AA1296</f>
        <v>0</v>
      </c>
      <c r="AB43" s="126">
        <f>すべて_位置図情報!AB1296</f>
        <v>0</v>
      </c>
      <c r="AC43" s="124">
        <f>すべて_位置図情報!AC1296</f>
        <v>0</v>
      </c>
      <c r="AD43" s="124">
        <f>すべて_位置図情報!AD1296</f>
        <v>0</v>
      </c>
      <c r="AE43" s="16">
        <f>すべて_位置図情報!AF1296</f>
        <v>0</v>
      </c>
      <c r="AF43" s="16">
        <f>すべて_位置図情報!AG1296</f>
        <v>0</v>
      </c>
      <c r="AG43" s="16">
        <f>すべて_位置図情報!AH1296</f>
        <v>0</v>
      </c>
      <c r="AH43" s="16">
        <f>すべて_位置図情報!AI1296</f>
        <v>0</v>
      </c>
      <c r="AI43" s="16">
        <f>すべて_位置図情報!AJ1296</f>
        <v>0</v>
      </c>
      <c r="AJ43" s="16">
        <f>すべて_位置図情報!AK1296</f>
        <v>0</v>
      </c>
      <c r="AK43" s="16" t="e">
        <f>すべて_位置図情報!#REF!</f>
        <v>#REF!</v>
      </c>
    </row>
    <row r="44" spans="1:37">
      <c r="A44" s="262">
        <v>1279</v>
      </c>
      <c r="B44" s="7" t="str">
        <f>すべて_位置図情報!B1297</f>
        <v>インフラ関係施設</v>
      </c>
      <c r="C44" s="7" t="str">
        <f>すべて_位置図情報!C1297</f>
        <v>公園付帯施設</v>
      </c>
      <c r="D44" s="7" t="str">
        <f>すべて_位置図情報!D1297</f>
        <v>公園付帯施設</v>
      </c>
      <c r="E44" s="7" t="str">
        <f>すべて_位置図情報!E1297</f>
        <v>公園付帯施設</v>
      </c>
      <c r="F44" s="74">
        <f>すべて_位置図情報!F1297</f>
        <v>39</v>
      </c>
      <c r="G44" s="13" t="str" ph="1">
        <f>すべて_位置図情報!G1297</f>
        <v>高見新家公園</v>
      </c>
      <c r="H44" s="126" t="str">
        <f>すべて_位置図情報!H1297</f>
        <v>大阪市此花区高見1-2</v>
      </c>
      <c r="I44" s="81">
        <f>すべて_位置図情報!I1297</f>
        <v>22.44</v>
      </c>
      <c r="J44" s="80" t="str">
        <f>すべて_位置図情報!J1297</f>
        <v>A</v>
      </c>
      <c r="K44" s="78">
        <f>すべて_位置図情報!K1297</f>
        <v>0</v>
      </c>
      <c r="L44" s="79">
        <f>すべて_位置図情報!L1297</f>
        <v>2011</v>
      </c>
      <c r="M44" s="79" t="str">
        <f>すべて_位置図情報!M1297</f>
        <v>a</v>
      </c>
      <c r="N44" s="79" t="str">
        <f>すべて_位置図情報!N1297</f>
        <v>a</v>
      </c>
      <c r="O44" s="79" t="str">
        <f>すべて_位置図情報!O1297</f>
        <v/>
      </c>
      <c r="P44" s="79" t="str">
        <f>すべて_位置図情報!P1297</f>
        <v>A</v>
      </c>
      <c r="Q44" s="79" t="str">
        <f>すべて_位置図情報!Q1297</f>
        <v>無</v>
      </c>
      <c r="R44" s="79" t="str">
        <f>すべて_位置図情報!R1297</f>
        <v>直営</v>
      </c>
      <c r="S44" s="126" t="str">
        <f>すべて_位置図情報!S1297</f>
        <v>建設局</v>
      </c>
      <c r="T44" s="126" t="str">
        <f>すべて_位置図情報!T1297</f>
        <v>公園緑化部</v>
      </c>
      <c r="U44" s="126" t="str">
        <f>すべて_位置図情報!U1297</f>
        <v>公園課</v>
      </c>
      <c r="V44" s="124" t="str">
        <f>すべて_位置図情報!V1297</f>
        <v>－</v>
      </c>
      <c r="W44" s="116" t="str">
        <f>すべて_位置図情報!W1297</f>
        <v>此花区</v>
      </c>
      <c r="X44" s="116" t="str">
        <f>すべて_位置図情報!X1297</f>
        <v>一般施設</v>
      </c>
      <c r="Y44" s="114">
        <f>すべて_位置図情報!Y1297</f>
        <v>68</v>
      </c>
      <c r="Z44" s="127">
        <f>すべて_位置図情報!Z1297</f>
        <v>0</v>
      </c>
      <c r="AA44" s="124">
        <f>すべて_位置図情報!AA1297</f>
        <v>0</v>
      </c>
      <c r="AB44" s="126">
        <f>すべて_位置図情報!AB1297</f>
        <v>0</v>
      </c>
      <c r="AC44" s="124">
        <f>すべて_位置図情報!AC1297</f>
        <v>0</v>
      </c>
      <c r="AD44" s="124">
        <f>すべて_位置図情報!AD1297</f>
        <v>0</v>
      </c>
      <c r="AE44" s="16">
        <f>すべて_位置図情報!AF1297</f>
        <v>0</v>
      </c>
      <c r="AF44" s="16">
        <f>すべて_位置図情報!AG1297</f>
        <v>0</v>
      </c>
      <c r="AG44" s="16">
        <f>すべて_位置図情報!AH1297</f>
        <v>0</v>
      </c>
      <c r="AH44" s="16">
        <f>すべて_位置図情報!AI1297</f>
        <v>0</v>
      </c>
      <c r="AI44" s="16">
        <f>すべて_位置図情報!AJ1297</f>
        <v>0</v>
      </c>
      <c r="AJ44" s="16">
        <f>すべて_位置図情報!AK1297</f>
        <v>0</v>
      </c>
      <c r="AK44" s="16" t="e">
        <f>すべて_位置図情報!#REF!</f>
        <v>#REF!</v>
      </c>
    </row>
    <row r="45" spans="1:37">
      <c r="A45" s="262">
        <v>1280</v>
      </c>
      <c r="B45" s="7" t="str">
        <f>すべて_位置図情報!B1298</f>
        <v>インフラ関係施設</v>
      </c>
      <c r="C45" s="7" t="str">
        <f>すべて_位置図情報!C1298</f>
        <v>公園付帯施設</v>
      </c>
      <c r="D45" s="7" t="str">
        <f>すべて_位置図情報!D1298</f>
        <v>公園付帯施設</v>
      </c>
      <c r="E45" s="7" t="str">
        <f>すべて_位置図情報!E1298</f>
        <v>公園付帯施設</v>
      </c>
      <c r="F45" s="74">
        <f>すべて_位置図情報!F1298</f>
        <v>40</v>
      </c>
      <c r="G45" s="13" t="str" ph="1">
        <f>すべて_位置図情報!G1298</f>
        <v>正蓮寺川公園</v>
      </c>
      <c r="H45" s="126" t="str">
        <f>すべて_位置図情報!H1298</f>
        <v>大阪市此花区朝日2</v>
      </c>
      <c r="I45" s="81">
        <f>すべて_位置図情報!I1298</f>
        <v>21.46</v>
      </c>
      <c r="J45" s="80" t="str">
        <f>すべて_位置図情報!J1298</f>
        <v>A</v>
      </c>
      <c r="K45" s="78">
        <f>すべて_位置図情報!K1298</f>
        <v>0</v>
      </c>
      <c r="L45" s="79">
        <f>すべて_位置図情報!L1298</f>
        <v>2019</v>
      </c>
      <c r="M45" s="79" t="str">
        <f>すべて_位置図情報!M1298</f>
        <v>a</v>
      </c>
      <c r="N45" s="79" t="str">
        <f>すべて_位置図情報!N1298</f>
        <v>a</v>
      </c>
      <c r="O45" s="79" t="str">
        <f>すべて_位置図情報!O1298</f>
        <v/>
      </c>
      <c r="P45" s="79" t="str">
        <f>すべて_位置図情報!P1298</f>
        <v>A</v>
      </c>
      <c r="Q45" s="79" t="str">
        <f>すべて_位置図情報!Q1298</f>
        <v>無</v>
      </c>
      <c r="R45" s="79" t="str">
        <f>すべて_位置図情報!R1298</f>
        <v>直営</v>
      </c>
      <c r="S45" s="126" t="str">
        <f>すべて_位置図情報!S1298</f>
        <v>建設局</v>
      </c>
      <c r="T45" s="126" t="str">
        <f>すべて_位置図情報!T1298</f>
        <v>公園緑化部</v>
      </c>
      <c r="U45" s="126" t="str">
        <f>すべて_位置図情報!U1298</f>
        <v>公園課</v>
      </c>
      <c r="V45" s="124" t="str">
        <f>すべて_位置図情報!V1298</f>
        <v>－</v>
      </c>
      <c r="W45" s="116" t="str">
        <f>すべて_位置図情報!W1298</f>
        <v>此花区</v>
      </c>
      <c r="X45" s="116" t="str">
        <f>すべて_位置図情報!X1298</f>
        <v>一般施設</v>
      </c>
      <c r="Y45" s="114">
        <f>すべて_位置図情報!Y1298</f>
        <v>69</v>
      </c>
      <c r="Z45" s="127">
        <f>すべて_位置図情報!Z1298</f>
        <v>0</v>
      </c>
      <c r="AA45" s="124">
        <f>すべて_位置図情報!AA1298</f>
        <v>0</v>
      </c>
      <c r="AB45" s="126">
        <f>すべて_位置図情報!AB1298</f>
        <v>0</v>
      </c>
      <c r="AC45" s="124">
        <f>すべて_位置図情報!AC1298</f>
        <v>0</v>
      </c>
      <c r="AD45" s="124">
        <f>すべて_位置図情報!AD1298</f>
        <v>0</v>
      </c>
      <c r="AE45" s="16">
        <f>すべて_位置図情報!AF1298</f>
        <v>0</v>
      </c>
      <c r="AF45" s="16">
        <f>すべて_位置図情報!AG1298</f>
        <v>0</v>
      </c>
      <c r="AG45" s="16">
        <f>すべて_位置図情報!AH1298</f>
        <v>0</v>
      </c>
      <c r="AH45" s="16">
        <f>すべて_位置図情報!AI1298</f>
        <v>0</v>
      </c>
      <c r="AI45" s="16">
        <f>すべて_位置図情報!AJ1298</f>
        <v>0</v>
      </c>
      <c r="AJ45" s="16">
        <f>すべて_位置図情報!AK1298</f>
        <v>0</v>
      </c>
      <c r="AK45" s="16" t="e">
        <f>すべて_位置図情報!#REF!</f>
        <v>#REF!</v>
      </c>
    </row>
    <row r="46" spans="1:37">
      <c r="A46" s="262">
        <v>1281</v>
      </c>
      <c r="B46" s="7" t="str">
        <f>すべて_位置図情報!B1299</f>
        <v>インフラ関係施設</v>
      </c>
      <c r="C46" s="7" t="str">
        <f>すべて_位置図情報!C1299</f>
        <v>公園付帯施設</v>
      </c>
      <c r="D46" s="7" t="str">
        <f>すべて_位置図情報!D1299</f>
        <v>公園付帯施設</v>
      </c>
      <c r="E46" s="7" t="str">
        <f>すべて_位置図情報!E1299</f>
        <v>公園付帯施設</v>
      </c>
      <c r="F46" s="74">
        <f>すべて_位置図情報!F1299</f>
        <v>41</v>
      </c>
      <c r="G46" s="13" t="str" ph="1">
        <f>すべて_位置図情報!G1299</f>
        <v>桜島臨港緑地</v>
      </c>
      <c r="H46" s="126" t="str">
        <f>すべて_位置図情報!H1299</f>
        <v>大阪市此花区桜島3-10</v>
      </c>
      <c r="I46" s="81">
        <f>すべて_位置図情報!I1299</f>
        <v>9.3800000000000008</v>
      </c>
      <c r="J46" s="80" t="str">
        <f>すべて_位置図情報!J1299</f>
        <v>A</v>
      </c>
      <c r="K46" s="78">
        <f>すべて_位置図情報!K1299</f>
        <v>0</v>
      </c>
      <c r="L46" s="79">
        <f>すべて_位置図情報!L1299</f>
        <v>1974</v>
      </c>
      <c r="M46" s="79" t="str">
        <f>すべて_位置図情報!M1299</f>
        <v>d</v>
      </c>
      <c r="N46" s="79" t="str">
        <f>すべて_位置図情報!N1299</f>
        <v>d</v>
      </c>
      <c r="O46" s="79" t="str">
        <f>すべて_位置図情報!O1299</f>
        <v/>
      </c>
      <c r="P46" s="79" t="str">
        <f>すべて_位置図情報!P1299</f>
        <v>J</v>
      </c>
      <c r="Q46" s="79" t="str">
        <f>すべて_位置図情報!Q1299</f>
        <v>無</v>
      </c>
      <c r="R46" s="79" t="str">
        <f>すべて_位置図情報!R1299</f>
        <v>直営</v>
      </c>
      <c r="S46" s="126" t="str">
        <f>すべて_位置図情報!S1299</f>
        <v>大阪港湾局</v>
      </c>
      <c r="T46" s="126" t="str">
        <f>すべて_位置図情報!T1299</f>
        <v>施設管理部</v>
      </c>
      <c r="U46" s="126" t="str">
        <f>すべて_位置図情報!U1299</f>
        <v>施設課</v>
      </c>
      <c r="V46" s="124" t="str">
        <f>すべて_位置図情報!V1299</f>
        <v>緑地管理ｸﾞﾙｰﾌﾟ</v>
      </c>
      <c r="W46" s="116" t="str">
        <f>すべて_位置図情報!W1299</f>
        <v>此花区</v>
      </c>
      <c r="X46" s="116" t="str">
        <f>すべて_位置図情報!X1299</f>
        <v>一般施設</v>
      </c>
      <c r="Y46" s="114">
        <f>すべて_位置図情報!Y1299</f>
        <v>70</v>
      </c>
      <c r="Z46" s="127">
        <f>すべて_位置図情報!Z1299</f>
        <v>0</v>
      </c>
      <c r="AA46" s="124">
        <f>すべて_位置図情報!AA1299</f>
        <v>0</v>
      </c>
      <c r="AB46" s="126">
        <f>すべて_位置図情報!AB1299</f>
        <v>0</v>
      </c>
      <c r="AC46" s="124">
        <f>すべて_位置図情報!AC1299</f>
        <v>0</v>
      </c>
      <c r="AD46" s="124">
        <f>すべて_位置図情報!AD1299</f>
        <v>0</v>
      </c>
      <c r="AE46" s="16">
        <f>すべて_位置図情報!AF1299</f>
        <v>0</v>
      </c>
      <c r="AF46" s="16">
        <f>すべて_位置図情報!AG1299</f>
        <v>0</v>
      </c>
      <c r="AG46" s="16">
        <f>すべて_位置図情報!AH1299</f>
        <v>0</v>
      </c>
      <c r="AH46" s="16">
        <f>すべて_位置図情報!AI1299</f>
        <v>0</v>
      </c>
      <c r="AI46" s="16">
        <f>すべて_位置図情報!AJ1299</f>
        <v>0</v>
      </c>
      <c r="AJ46" s="16">
        <f>すべて_位置図情報!AK1299</f>
        <v>0</v>
      </c>
      <c r="AK46" s="16" t="e">
        <f>すべて_位置図情報!#REF!</f>
        <v>#REF!</v>
      </c>
    </row>
    <row r="47" spans="1:37">
      <c r="A47" s="262">
        <v>1282</v>
      </c>
      <c r="B47" s="7" t="str">
        <f>すべて_位置図情報!B1300</f>
        <v>インフラ関係施設</v>
      </c>
      <c r="C47" s="7" t="str">
        <f>すべて_位置図情報!C1300</f>
        <v>公園付帯施設</v>
      </c>
      <c r="D47" s="7" t="str">
        <f>すべて_位置図情報!D1300</f>
        <v>公園付帯施設</v>
      </c>
      <c r="E47" s="7" t="str">
        <f>すべて_位置図情報!E1300</f>
        <v>公園付帯施設</v>
      </c>
      <c r="F47" s="74">
        <f>すべて_位置図情報!F1300</f>
        <v>42</v>
      </c>
      <c r="G47" s="13" t="str" ph="1">
        <f>すべて_位置図情報!G1300</f>
        <v>常吉臨港緑地</v>
      </c>
      <c r="H47" s="126" t="str">
        <f>すべて_位置図情報!H1300</f>
        <v>大阪市此花区常吉2-4</v>
      </c>
      <c r="I47" s="81">
        <f>すべて_位置図情報!I1300</f>
        <v>31.68</v>
      </c>
      <c r="J47" s="80" t="str">
        <f>すべて_位置図情報!J1300</f>
        <v>A</v>
      </c>
      <c r="K47" s="78">
        <f>すべて_位置図情報!K1300</f>
        <v>0</v>
      </c>
      <c r="L47" s="79">
        <f>すべて_位置図情報!L1300</f>
        <v>1976</v>
      </c>
      <c r="M47" s="79" t="str">
        <f>すべて_位置図情報!M1300</f>
        <v>c</v>
      </c>
      <c r="N47" s="79" t="str">
        <f>すべて_位置図情報!N1300</f>
        <v>c</v>
      </c>
      <c r="O47" s="79" t="str">
        <f>すべて_位置図情報!O1300</f>
        <v/>
      </c>
      <c r="P47" s="79" t="str">
        <f>すべて_位置図情報!P1300</f>
        <v>G</v>
      </c>
      <c r="Q47" s="79" t="str">
        <f>すべて_位置図情報!Q1300</f>
        <v>無</v>
      </c>
      <c r="R47" s="79" t="str">
        <f>すべて_位置図情報!R1300</f>
        <v>直営</v>
      </c>
      <c r="S47" s="126" t="str">
        <f>すべて_位置図情報!S1300</f>
        <v>大阪港湾局</v>
      </c>
      <c r="T47" s="126" t="str">
        <f>すべて_位置図情報!T1300</f>
        <v>施設管理部</v>
      </c>
      <c r="U47" s="126" t="str">
        <f>すべて_位置図情報!U1300</f>
        <v>施設課</v>
      </c>
      <c r="V47" s="124" t="str">
        <f>すべて_位置図情報!V1300</f>
        <v>緑地管理ｸﾞﾙｰﾌﾟ</v>
      </c>
      <c r="W47" s="116" t="str">
        <f>すべて_位置図情報!W1300</f>
        <v>此花区</v>
      </c>
      <c r="X47" s="116" t="str">
        <f>すべて_位置図情報!X1300</f>
        <v>一般施設</v>
      </c>
      <c r="Y47" s="114">
        <f>すべて_位置図情報!Y1300</f>
        <v>71</v>
      </c>
      <c r="Z47" s="127">
        <f>すべて_位置図情報!Z1300</f>
        <v>0</v>
      </c>
      <c r="AA47" s="124">
        <f>すべて_位置図情報!AA1300</f>
        <v>0</v>
      </c>
      <c r="AB47" s="126">
        <f>すべて_位置図情報!AB1300</f>
        <v>0</v>
      </c>
      <c r="AC47" s="124">
        <f>すべて_位置図情報!AC1300</f>
        <v>0</v>
      </c>
      <c r="AD47" s="124">
        <f>すべて_位置図情報!AD1300</f>
        <v>0</v>
      </c>
      <c r="AE47" s="16">
        <f>すべて_位置図情報!AF1300</f>
        <v>0</v>
      </c>
      <c r="AF47" s="16">
        <f>すべて_位置図情報!AG1300</f>
        <v>0</v>
      </c>
      <c r="AG47" s="16">
        <f>すべて_位置図情報!AH1300</f>
        <v>0</v>
      </c>
      <c r="AH47" s="16">
        <f>すべて_位置図情報!AI1300</f>
        <v>0</v>
      </c>
      <c r="AI47" s="16">
        <f>すべて_位置図情報!AJ1300</f>
        <v>0</v>
      </c>
      <c r="AJ47" s="16">
        <f>すべて_位置図情報!AK1300</f>
        <v>0</v>
      </c>
      <c r="AK47" s="16" t="e">
        <f>すべて_位置図情報!#REF!</f>
        <v>#REF!</v>
      </c>
    </row>
    <row r="48" spans="1:37">
      <c r="A48" s="262">
        <v>1283</v>
      </c>
      <c r="B48" s="7" t="str">
        <f>すべて_位置図情報!B1301</f>
        <v>インフラ関係施設</v>
      </c>
      <c r="C48" s="7" t="str">
        <f>すべて_位置図情報!C1301</f>
        <v>公園付帯施設</v>
      </c>
      <c r="D48" s="7" t="str">
        <f>すべて_位置図情報!D1301</f>
        <v>公園付帯施設</v>
      </c>
      <c r="E48" s="7" t="str">
        <f>すべて_位置図情報!E1301</f>
        <v>公園付帯施設</v>
      </c>
      <c r="F48" s="74">
        <f>すべて_位置図情報!F1301</f>
        <v>43</v>
      </c>
      <c r="G48" s="13" t="str" ph="1">
        <f>すべて_位置図情報!G1301</f>
        <v>常吉西臨港緑地便所（北）</v>
      </c>
      <c r="H48" s="126" t="str">
        <f>すべて_位置図情報!H1301</f>
        <v>大阪市此花区常吉2-13</v>
      </c>
      <c r="I48" s="81">
        <f>すべて_位置図情報!I1301</f>
        <v>25.88</v>
      </c>
      <c r="J48" s="80" t="str">
        <f>すべて_位置図情報!J1301</f>
        <v>A</v>
      </c>
      <c r="K48" s="78">
        <f>すべて_位置図情報!K1301</f>
        <v>0</v>
      </c>
      <c r="L48" s="79">
        <f>すべて_位置図情報!L1301</f>
        <v>1986</v>
      </c>
      <c r="M48" s="79" t="str">
        <f>すべて_位置図情報!M1301</f>
        <v>b</v>
      </c>
      <c r="N48" s="79" t="str">
        <f>すべて_位置図情報!N1301</f>
        <v>b</v>
      </c>
      <c r="O48" s="79" t="str">
        <f>すべて_位置図情報!O1301</f>
        <v/>
      </c>
      <c r="P48" s="79" t="str">
        <f>すべて_位置図情報!P1301</f>
        <v>D</v>
      </c>
      <c r="Q48" s="79" t="str">
        <f>すべて_位置図情報!Q1301</f>
        <v>無</v>
      </c>
      <c r="R48" s="79" t="str">
        <f>すべて_位置図情報!R1301</f>
        <v>有償貸付</v>
      </c>
      <c r="S48" s="126" t="str">
        <f>すべて_位置図情報!S1301</f>
        <v>大阪港湾局</v>
      </c>
      <c r="T48" s="126" t="str">
        <f>すべて_位置図情報!T1301</f>
        <v>施設管理部</v>
      </c>
      <c r="U48" s="126" t="str">
        <f>すべて_位置図情報!U1301</f>
        <v>施設課</v>
      </c>
      <c r="V48" s="124" t="str">
        <f>すべて_位置図情報!V1301</f>
        <v>緑地管理ｸﾞﾙｰﾌﾟ</v>
      </c>
      <c r="W48" s="116" t="str">
        <f>すべて_位置図情報!W1301</f>
        <v>此花区</v>
      </c>
      <c r="X48" s="116" t="str">
        <f>すべて_位置図情報!X1301</f>
        <v>一般施設</v>
      </c>
      <c r="Y48" s="114">
        <f>すべて_位置図情報!Y1301</f>
        <v>72</v>
      </c>
      <c r="Z48" s="127">
        <f>すべて_位置図情報!Z1301</f>
        <v>0</v>
      </c>
      <c r="AA48" s="124">
        <f>すべて_位置図情報!AA1301</f>
        <v>0</v>
      </c>
      <c r="AB48" s="126">
        <f>すべて_位置図情報!AB1301</f>
        <v>0</v>
      </c>
      <c r="AC48" s="124">
        <f>すべて_位置図情報!AC1301</f>
        <v>0</v>
      </c>
      <c r="AD48" s="124">
        <f>すべて_位置図情報!AD1301</f>
        <v>0</v>
      </c>
      <c r="AE48" s="16">
        <f>すべて_位置図情報!AF1301</f>
        <v>0</v>
      </c>
      <c r="AF48" s="16">
        <f>すべて_位置図情報!AG1301</f>
        <v>0</v>
      </c>
      <c r="AG48" s="16">
        <f>すべて_位置図情報!AH1301</f>
        <v>0</v>
      </c>
      <c r="AH48" s="16">
        <f>すべて_位置図情報!AI1301</f>
        <v>0</v>
      </c>
      <c r="AI48" s="16">
        <f>すべて_位置図情報!AJ1301</f>
        <v>0</v>
      </c>
      <c r="AJ48" s="16">
        <f>すべて_位置図情報!AK1301</f>
        <v>0</v>
      </c>
      <c r="AK48" s="16" t="e">
        <f>すべて_位置図情報!#REF!</f>
        <v>#REF!</v>
      </c>
    </row>
    <row r="49" spans="1:37">
      <c r="A49" s="262">
        <v>1284</v>
      </c>
      <c r="B49" s="7" t="str">
        <f>すべて_位置図情報!B1302</f>
        <v>インフラ関係施設</v>
      </c>
      <c r="C49" s="7" t="str">
        <f>すべて_位置図情報!C1302</f>
        <v>公園付帯施設</v>
      </c>
      <c r="D49" s="7" t="str">
        <f>すべて_位置図情報!D1302</f>
        <v>公園付帯施設</v>
      </c>
      <c r="E49" s="7" t="str">
        <f>すべて_位置図情報!E1302</f>
        <v>公園付帯施設</v>
      </c>
      <c r="F49" s="74">
        <f>すべて_位置図情報!F1302</f>
        <v>44</v>
      </c>
      <c r="G49" s="13" t="str" ph="1">
        <f>すべて_位置図情報!G1302</f>
        <v>常吉西臨港緑地便所（南）</v>
      </c>
      <c r="H49" s="126" t="str">
        <f>すべて_位置図情報!H1302</f>
        <v>大阪市此花区常吉2-13</v>
      </c>
      <c r="I49" s="81">
        <f>すべて_位置図情報!I1302</f>
        <v>25.88</v>
      </c>
      <c r="J49" s="80" t="str">
        <f>すべて_位置図情報!J1302</f>
        <v>A</v>
      </c>
      <c r="K49" s="78">
        <f>すべて_位置図情報!K1302</f>
        <v>0</v>
      </c>
      <c r="L49" s="79">
        <f>すべて_位置図情報!L1302</f>
        <v>1986</v>
      </c>
      <c r="M49" s="79" t="str">
        <f>すべて_位置図情報!M1302</f>
        <v>b</v>
      </c>
      <c r="N49" s="79" t="str">
        <f>すべて_位置図情報!N1302</f>
        <v>b</v>
      </c>
      <c r="O49" s="79" t="str">
        <f>すべて_位置図情報!O1302</f>
        <v/>
      </c>
      <c r="P49" s="79" t="str">
        <f>すべて_位置図情報!P1302</f>
        <v>D</v>
      </c>
      <c r="Q49" s="79" t="str">
        <f>すべて_位置図情報!Q1302</f>
        <v>無</v>
      </c>
      <c r="R49" s="79" t="str">
        <f>すべて_位置図情報!R1302</f>
        <v>有償貸付</v>
      </c>
      <c r="S49" s="126" t="str">
        <f>すべて_位置図情報!S1302</f>
        <v>大阪港湾局</v>
      </c>
      <c r="T49" s="126" t="str">
        <f>すべて_位置図情報!T1302</f>
        <v>施設管理部</v>
      </c>
      <c r="U49" s="126" t="str">
        <f>すべて_位置図情報!U1302</f>
        <v>施設課</v>
      </c>
      <c r="V49" s="124" t="str">
        <f>すべて_位置図情報!V1302</f>
        <v>緑地管理ｸﾞﾙｰﾌﾟ</v>
      </c>
      <c r="W49" s="116" t="str">
        <f>すべて_位置図情報!W1302</f>
        <v>此花区</v>
      </c>
      <c r="X49" s="116" t="str">
        <f>すべて_位置図情報!X1302</f>
        <v>一般施設</v>
      </c>
      <c r="Y49" s="114">
        <f>すべて_位置図情報!Y1302</f>
        <v>73</v>
      </c>
      <c r="Z49" s="127">
        <f>すべて_位置図情報!Z1302</f>
        <v>0</v>
      </c>
      <c r="AA49" s="124">
        <f>すべて_位置図情報!AA1302</f>
        <v>0</v>
      </c>
      <c r="AB49" s="126">
        <f>すべて_位置図情報!AB1302</f>
        <v>0</v>
      </c>
      <c r="AC49" s="124">
        <f>すべて_位置図情報!AC1302</f>
        <v>0</v>
      </c>
      <c r="AD49" s="124">
        <f>すべて_位置図情報!AD1302</f>
        <v>0</v>
      </c>
      <c r="AE49" s="16">
        <f>すべて_位置図情報!AF1302</f>
        <v>0</v>
      </c>
      <c r="AF49" s="16">
        <f>すべて_位置図情報!AG1302</f>
        <v>0</v>
      </c>
      <c r="AG49" s="16">
        <f>すべて_位置図情報!AH1302</f>
        <v>0</v>
      </c>
      <c r="AH49" s="16">
        <f>すべて_位置図情報!AI1302</f>
        <v>0</v>
      </c>
      <c r="AI49" s="16">
        <f>すべて_位置図情報!AJ1302</f>
        <v>0</v>
      </c>
      <c r="AJ49" s="16">
        <f>すべて_位置図情報!AK1302</f>
        <v>0</v>
      </c>
      <c r="AK49" s="16" t="e">
        <f>すべて_位置図情報!#REF!</f>
        <v>#REF!</v>
      </c>
    </row>
    <row r="50" spans="1:37">
      <c r="A50" s="262">
        <v>1285</v>
      </c>
      <c r="B50" s="7" t="str">
        <f>すべて_位置図情報!B1303</f>
        <v>インフラ関係施設</v>
      </c>
      <c r="C50" s="7" t="str">
        <f>すべて_位置図情報!C1303</f>
        <v>公園付帯施設</v>
      </c>
      <c r="D50" s="7" t="str">
        <f>すべて_位置図情報!D1303</f>
        <v>公園付帯施設</v>
      </c>
      <c r="E50" s="7" t="str">
        <f>すべて_位置図情報!E1303</f>
        <v>公園付帯施設</v>
      </c>
      <c r="F50" s="74">
        <f>すべて_位置図情報!F1303</f>
        <v>45</v>
      </c>
      <c r="G50" s="13" t="str" ph="1">
        <f>すべて_位置図情報!G1303</f>
        <v>新夕陽ヶ丘</v>
      </c>
      <c r="H50" s="126" t="str">
        <f>すべて_位置図情報!H1303</f>
        <v>大阪市此花区北港緑地2-2</v>
      </c>
      <c r="I50" s="81">
        <f>すべて_位置図情報!I1303</f>
        <v>214.11</v>
      </c>
      <c r="J50" s="80" t="str">
        <f>すべて_位置図情報!J1303</f>
        <v>A</v>
      </c>
      <c r="K50" s="78">
        <f>すべて_位置図情報!K1303</f>
        <v>0</v>
      </c>
      <c r="L50" s="79">
        <f>すべて_位置図情報!L1303</f>
        <v>1997</v>
      </c>
      <c r="M50" s="79" t="str">
        <f>すべて_位置図情報!M1303</f>
        <v>b</v>
      </c>
      <c r="N50" s="79" t="str">
        <f>すべて_位置図情報!N1303</f>
        <v>b</v>
      </c>
      <c r="O50" s="79" t="str">
        <f>すべて_位置図情報!O1303</f>
        <v/>
      </c>
      <c r="P50" s="79" t="str">
        <f>すべて_位置図情報!P1303</f>
        <v>D</v>
      </c>
      <c r="Q50" s="79" t="str">
        <f>すべて_位置図情報!Q1303</f>
        <v>無</v>
      </c>
      <c r="R50" s="79" t="str">
        <f>すべて_位置図情報!R1303</f>
        <v>直営</v>
      </c>
      <c r="S50" s="126" t="str">
        <f>すべて_位置図情報!S1303</f>
        <v>大阪港湾局</v>
      </c>
      <c r="T50" s="126" t="str">
        <f>すべて_位置図情報!T1303</f>
        <v>施設管理部</v>
      </c>
      <c r="U50" s="126" t="str">
        <f>すべて_位置図情報!U1303</f>
        <v>施設課</v>
      </c>
      <c r="V50" s="124" t="str">
        <f>すべて_位置図情報!V1303</f>
        <v>緑地管理ｸﾞﾙｰﾌﾟ</v>
      </c>
      <c r="W50" s="116" t="str">
        <f>すべて_位置図情報!W1303</f>
        <v>此花区</v>
      </c>
      <c r="X50" s="116" t="str">
        <f>すべて_位置図情報!X1303</f>
        <v>一般施設</v>
      </c>
      <c r="Y50" s="114">
        <f>すべて_位置図情報!Y1303</f>
        <v>74</v>
      </c>
      <c r="Z50" s="127">
        <f>すべて_位置図情報!Z1303</f>
        <v>0</v>
      </c>
      <c r="AA50" s="124">
        <f>すべて_位置図情報!AA1303</f>
        <v>0</v>
      </c>
      <c r="AB50" s="126">
        <f>すべて_位置図情報!AB1303</f>
        <v>0</v>
      </c>
      <c r="AC50" s="124">
        <f>すべて_位置図情報!AC1303</f>
        <v>0</v>
      </c>
      <c r="AD50" s="124">
        <f>すべて_位置図情報!AD1303</f>
        <v>0</v>
      </c>
      <c r="AE50" s="16">
        <f>すべて_位置図情報!AF1303</f>
        <v>0</v>
      </c>
      <c r="AF50" s="16">
        <f>すべて_位置図情報!AG1303</f>
        <v>0</v>
      </c>
      <c r="AG50" s="16">
        <f>すべて_位置図情報!AH1303</f>
        <v>0</v>
      </c>
      <c r="AH50" s="16">
        <f>すべて_位置図情報!AI1303</f>
        <v>0</v>
      </c>
      <c r="AI50" s="16">
        <f>すべて_位置図情報!AJ1303</f>
        <v>0</v>
      </c>
      <c r="AJ50" s="16">
        <f>すべて_位置図情報!AK1303</f>
        <v>0</v>
      </c>
      <c r="AK50" s="16" t="e">
        <f>すべて_位置図情報!#REF!</f>
        <v>#REF!</v>
      </c>
    </row>
    <row r="51" spans="1:37">
      <c r="A51" s="262">
        <v>1286</v>
      </c>
      <c r="B51" s="7" t="str">
        <f>すべて_位置図情報!B1304</f>
        <v>インフラ関係施設</v>
      </c>
      <c r="C51" s="7" t="str">
        <f>すべて_位置図情報!C1304</f>
        <v>公園付帯施設</v>
      </c>
      <c r="D51" s="7" t="str">
        <f>すべて_位置図情報!D1304</f>
        <v>公園付帯施設</v>
      </c>
      <c r="E51" s="7" t="str">
        <f>すべて_位置図情報!E1304</f>
        <v>公園付帯施設</v>
      </c>
      <c r="F51" s="74">
        <f>すべて_位置図情報!F1304</f>
        <v>46</v>
      </c>
      <c r="G51" s="13" t="str" ph="1">
        <f>すべて_位置図情報!G1304</f>
        <v>舞洲緑地</v>
      </c>
      <c r="H51" s="126" t="str">
        <f>すべて_位置図情報!H1304</f>
        <v>大阪市此花区北港緑地2-3</v>
      </c>
      <c r="I51" s="81">
        <f>すべて_位置図情報!I1304</f>
        <v>326.37</v>
      </c>
      <c r="J51" s="80" t="str">
        <f>すべて_位置図情報!J1304</f>
        <v>A</v>
      </c>
      <c r="K51" s="78">
        <f>すべて_位置図情報!K1304</f>
        <v>0</v>
      </c>
      <c r="L51" s="79">
        <f>すべて_位置図情報!L1304</f>
        <v>1993</v>
      </c>
      <c r="M51" s="79" t="str">
        <f>すべて_位置図情報!M1304</f>
        <v>b</v>
      </c>
      <c r="N51" s="79" t="str">
        <f>すべて_位置図情報!N1304</f>
        <v>b</v>
      </c>
      <c r="O51" s="79" t="str">
        <f>すべて_位置図情報!O1304</f>
        <v/>
      </c>
      <c r="P51" s="79" t="str">
        <f>すべて_位置図情報!P1304</f>
        <v>D</v>
      </c>
      <c r="Q51" s="79" t="str">
        <f>すべて_位置図情報!Q1304</f>
        <v>無</v>
      </c>
      <c r="R51" s="79" t="str">
        <f>すべて_位置図情報!R1304</f>
        <v>直営</v>
      </c>
      <c r="S51" s="126" t="str">
        <f>すべて_位置図情報!S1304</f>
        <v>大阪港湾局</v>
      </c>
      <c r="T51" s="126" t="str">
        <f>すべて_位置図情報!T1304</f>
        <v>施設管理部</v>
      </c>
      <c r="U51" s="126" t="str">
        <f>すべて_位置図情報!U1304</f>
        <v>施設課</v>
      </c>
      <c r="V51" s="124" t="str">
        <f>すべて_位置図情報!V1304</f>
        <v>緑地管理ｸﾞﾙｰﾌﾟ</v>
      </c>
      <c r="W51" s="116" t="str">
        <f>すべて_位置図情報!W1304</f>
        <v>此花区</v>
      </c>
      <c r="X51" s="116" t="str">
        <f>すべて_位置図情報!X1304</f>
        <v>一般施設</v>
      </c>
      <c r="Y51" s="114">
        <f>すべて_位置図情報!Y1304</f>
        <v>75</v>
      </c>
      <c r="Z51" s="127">
        <f>すべて_位置図情報!Z1304</f>
        <v>0</v>
      </c>
      <c r="AA51" s="124">
        <f>すべて_位置図情報!AA1304</f>
        <v>0</v>
      </c>
      <c r="AB51" s="126">
        <f>すべて_位置図情報!AB1304</f>
        <v>0</v>
      </c>
      <c r="AC51" s="124">
        <f>すべて_位置図情報!AC1304</f>
        <v>0</v>
      </c>
      <c r="AD51" s="124">
        <f>すべて_位置図情報!AD1304</f>
        <v>0</v>
      </c>
      <c r="AE51" s="16">
        <f>すべて_位置図情報!AF1304</f>
        <v>0</v>
      </c>
      <c r="AF51" s="16">
        <f>すべて_位置図情報!AG1304</f>
        <v>0</v>
      </c>
      <c r="AG51" s="16">
        <f>すべて_位置図情報!AH1304</f>
        <v>0</v>
      </c>
      <c r="AH51" s="16">
        <f>すべて_位置図情報!AI1304</f>
        <v>0</v>
      </c>
      <c r="AI51" s="16">
        <f>すべて_位置図情報!AJ1304</f>
        <v>0</v>
      </c>
      <c r="AJ51" s="16">
        <f>すべて_位置図情報!AK1304</f>
        <v>0</v>
      </c>
      <c r="AK51" s="16" t="e">
        <f>すべて_位置図情報!#REF!</f>
        <v>#REF!</v>
      </c>
    </row>
    <row r="52" spans="1:37">
      <c r="A52" s="262">
        <v>1287</v>
      </c>
      <c r="B52" s="7" t="str">
        <f>すべて_位置図情報!B1305</f>
        <v>インフラ関係施設</v>
      </c>
      <c r="C52" s="7" t="str">
        <f>すべて_位置図情報!C1305</f>
        <v>公園付帯施設</v>
      </c>
      <c r="D52" s="7" t="str">
        <f>すべて_位置図情報!D1305</f>
        <v>公園付帯施設</v>
      </c>
      <c r="E52" s="7" t="str">
        <f>すべて_位置図情報!E1305</f>
        <v>公園付帯施設</v>
      </c>
      <c r="F52" s="74">
        <f>すべて_位置図情報!F1305</f>
        <v>47</v>
      </c>
      <c r="G52" s="13" t="str" ph="1">
        <f>すべて_位置図情報!G1305</f>
        <v>舞洲緑道</v>
      </c>
      <c r="H52" s="126" t="str">
        <f>すべて_位置図情報!H1305</f>
        <v>大阪市此花区北港緑地2-1</v>
      </c>
      <c r="I52" s="81">
        <f>すべて_位置図情報!I1305</f>
        <v>638.15</v>
      </c>
      <c r="J52" s="80" t="str">
        <f>すべて_位置図情報!J1305</f>
        <v>B</v>
      </c>
      <c r="K52" s="78">
        <f>すべて_位置図情報!K1305</f>
        <v>0</v>
      </c>
      <c r="L52" s="79">
        <f>すべて_位置図情報!L1305</f>
        <v>1996</v>
      </c>
      <c r="M52" s="79" t="str">
        <f>すべて_位置図情報!M1305</f>
        <v>b</v>
      </c>
      <c r="N52" s="79" t="str">
        <f>すべて_位置図情報!N1305</f>
        <v>b</v>
      </c>
      <c r="O52" s="79" t="str">
        <f>すべて_位置図情報!O1305</f>
        <v/>
      </c>
      <c r="P52" s="79" t="str">
        <f>すべて_位置図情報!P1305</f>
        <v>E</v>
      </c>
      <c r="Q52" s="79" t="str">
        <f>すべて_位置図情報!Q1305</f>
        <v>無</v>
      </c>
      <c r="R52" s="79" t="str">
        <f>すべて_位置図情報!R1305</f>
        <v>直営</v>
      </c>
      <c r="S52" s="126" t="str">
        <f>すべて_位置図情報!S1305</f>
        <v>大阪港湾局</v>
      </c>
      <c r="T52" s="126" t="str">
        <f>すべて_位置図情報!T1305</f>
        <v>施設管理部</v>
      </c>
      <c r="U52" s="126" t="str">
        <f>すべて_位置図情報!U1305</f>
        <v>施設課</v>
      </c>
      <c r="V52" s="124" t="str">
        <f>すべて_位置図情報!V1305</f>
        <v>緑地管理ｸﾞﾙｰﾌﾟ</v>
      </c>
      <c r="W52" s="116" t="str">
        <f>すべて_位置図情報!W1305</f>
        <v>此花区</v>
      </c>
      <c r="X52" s="116" t="str">
        <f>すべて_位置図情報!X1305</f>
        <v>一般施設</v>
      </c>
      <c r="Y52" s="114">
        <f>すべて_位置図情報!Y1305</f>
        <v>76</v>
      </c>
      <c r="Z52" s="127">
        <f>すべて_位置図情報!Z1305</f>
        <v>0</v>
      </c>
      <c r="AA52" s="124">
        <f>すべて_位置図情報!AA1305</f>
        <v>0</v>
      </c>
      <c r="AB52" s="126">
        <f>すべて_位置図情報!AB1305</f>
        <v>0</v>
      </c>
      <c r="AC52" s="124">
        <f>すべて_位置図情報!AC1305</f>
        <v>0</v>
      </c>
      <c r="AD52" s="124">
        <f>すべて_位置図情報!AD1305</f>
        <v>0</v>
      </c>
      <c r="AE52" s="16">
        <f>すべて_位置図情報!AF1305</f>
        <v>0</v>
      </c>
      <c r="AF52" s="16">
        <f>すべて_位置図情報!AG1305</f>
        <v>0</v>
      </c>
      <c r="AG52" s="16">
        <f>すべて_位置図情報!AH1305</f>
        <v>0</v>
      </c>
      <c r="AH52" s="16">
        <f>すべて_位置図情報!AI1305</f>
        <v>0</v>
      </c>
      <c r="AI52" s="16">
        <f>すべて_位置図情報!AJ1305</f>
        <v>0</v>
      </c>
      <c r="AJ52" s="16">
        <f>すべて_位置図情報!AK1305</f>
        <v>0</v>
      </c>
      <c r="AK52" s="16" t="e">
        <f>すべて_位置図情報!#REF!</f>
        <v>#REF!</v>
      </c>
    </row>
    <row r="53" spans="1:37">
      <c r="A53" s="262">
        <v>1288</v>
      </c>
      <c r="B53" s="7" t="str">
        <f>すべて_位置図情報!B1306</f>
        <v>インフラ関係施設</v>
      </c>
      <c r="C53" s="7" t="str">
        <f>すべて_位置図情報!C1306</f>
        <v>公園付帯施設</v>
      </c>
      <c r="D53" s="7" t="str">
        <f>すべて_位置図情報!D1306</f>
        <v>公園付帯施設</v>
      </c>
      <c r="E53" s="7" t="str">
        <f>すべて_位置図情報!E1306</f>
        <v>公園付帯施設</v>
      </c>
      <c r="F53" s="74">
        <f>すべて_位置図情報!F1306</f>
        <v>48</v>
      </c>
      <c r="G53" s="13" t="str" ph="1">
        <f>すべて_位置図情報!G1306</f>
        <v>大阪城西の丸庭園</v>
      </c>
      <c r="H53" s="126" t="str">
        <f>すべて_位置図情報!H1306</f>
        <v>大阪市中央区大阪城1-1外</v>
      </c>
      <c r="I53" s="81">
        <f>すべて_位置図情報!I1306</f>
        <v>903.91</v>
      </c>
      <c r="J53" s="80" t="str">
        <f>すべて_位置図情報!J1306</f>
        <v>B</v>
      </c>
      <c r="K53" s="78">
        <f>すべて_位置図情報!K1306</f>
        <v>0</v>
      </c>
      <c r="L53" s="79">
        <f>すべて_位置図情報!L1306</f>
        <v>1995</v>
      </c>
      <c r="M53" s="79" t="str">
        <f>すべて_位置図情報!M1306</f>
        <v>b</v>
      </c>
      <c r="N53" s="79" t="str">
        <f>すべて_位置図情報!N1306</f>
        <v>b</v>
      </c>
      <c r="O53" s="79" t="str">
        <f>すべて_位置図情報!O1306</f>
        <v/>
      </c>
      <c r="P53" s="79" t="str">
        <f>すべて_位置図情報!P1306</f>
        <v>E</v>
      </c>
      <c r="Q53" s="79" t="str">
        <f>すべて_位置図情報!Q1306</f>
        <v>無</v>
      </c>
      <c r="R53" s="79" t="str">
        <f>すべて_位置図情報!R1306</f>
        <v>指定管理（利用料金施設）</v>
      </c>
      <c r="S53" s="126" t="str">
        <f>すべて_位置図情報!S1306</f>
        <v>建設局</v>
      </c>
      <c r="T53" s="126" t="str">
        <f>すべて_位置図情報!T1306</f>
        <v>公園緑化部</v>
      </c>
      <c r="U53" s="126" t="str">
        <f>すべて_位置図情報!U1306</f>
        <v>公園課</v>
      </c>
      <c r="V53" s="124" t="str">
        <f>すべて_位置図情報!V1306</f>
        <v>－</v>
      </c>
      <c r="W53" s="116" t="str">
        <f>すべて_位置図情報!W1306</f>
        <v>中央区</v>
      </c>
      <c r="X53" s="116" t="str">
        <f>すべて_位置図情報!X1306</f>
        <v>一般施設</v>
      </c>
      <c r="Y53" s="114">
        <f>すべて_位置図情報!Y1306</f>
        <v>57</v>
      </c>
      <c r="Z53" s="127">
        <f>すべて_位置図情報!Z1306</f>
        <v>0</v>
      </c>
      <c r="AA53" s="124">
        <f>すべて_位置図情報!AA1306</f>
        <v>0</v>
      </c>
      <c r="AB53" s="126">
        <f>すべて_位置図情報!AB1306</f>
        <v>0</v>
      </c>
      <c r="AC53" s="124">
        <f>すべて_位置図情報!AC1306</f>
        <v>0</v>
      </c>
      <c r="AD53" s="124">
        <f>すべて_位置図情報!AD1306</f>
        <v>0</v>
      </c>
      <c r="AE53" s="16">
        <f>すべて_位置図情報!AF1306</f>
        <v>0</v>
      </c>
      <c r="AF53" s="16">
        <f>すべて_位置図情報!AG1306</f>
        <v>0</v>
      </c>
      <c r="AG53" s="16">
        <f>すべて_位置図情報!AH1306</f>
        <v>0</v>
      </c>
      <c r="AH53" s="16">
        <f>すべて_位置図情報!AI1306</f>
        <v>0</v>
      </c>
      <c r="AI53" s="16">
        <f>すべて_位置図情報!AJ1306</f>
        <v>0</v>
      </c>
      <c r="AJ53" s="16">
        <f>すべて_位置図情報!AK1306</f>
        <v>0</v>
      </c>
      <c r="AK53" s="16" t="e">
        <f>すべて_位置図情報!#REF!</f>
        <v>#REF!</v>
      </c>
    </row>
    <row r="54" spans="1:37">
      <c r="A54" s="262">
        <v>1289</v>
      </c>
      <c r="B54" s="7" t="str">
        <f>すべて_位置図情報!B1307</f>
        <v>インフラ関係施設</v>
      </c>
      <c r="C54" s="7" t="str">
        <f>すべて_位置図情報!C1307</f>
        <v>公園付帯施設</v>
      </c>
      <c r="D54" s="7" t="str">
        <f>すべて_位置図情報!D1307</f>
        <v>公園付帯施設</v>
      </c>
      <c r="E54" s="7" t="str">
        <f>すべて_位置図情報!E1307</f>
        <v>公園付帯施設</v>
      </c>
      <c r="F54" s="74">
        <f>すべて_位置図情報!F1307</f>
        <v>49</v>
      </c>
      <c r="G54" s="13" t="str" ph="1">
        <f>すべて_位置図情報!G1307</f>
        <v>瓦屋町公園</v>
      </c>
      <c r="H54" s="126" t="str">
        <f>すべて_位置図情報!H1307</f>
        <v>大阪市中央区瓦屋町2-9</v>
      </c>
      <c r="I54" s="81">
        <f>すべて_位置図情報!I1307</f>
        <v>11.48</v>
      </c>
      <c r="J54" s="80" t="str">
        <f>すべて_位置図情報!J1307</f>
        <v>A</v>
      </c>
      <c r="K54" s="78">
        <f>すべて_位置図情報!K1307</f>
        <v>0</v>
      </c>
      <c r="L54" s="79">
        <f>すべて_位置図情報!L1307</f>
        <v>1995</v>
      </c>
      <c r="M54" s="79" t="str">
        <f>すべて_位置図情報!M1307</f>
        <v>b</v>
      </c>
      <c r="N54" s="79" t="str">
        <f>すべて_位置図情報!N1307</f>
        <v>b</v>
      </c>
      <c r="O54" s="79" t="str">
        <f>すべて_位置図情報!O1307</f>
        <v/>
      </c>
      <c r="P54" s="79" t="str">
        <f>すべて_位置図情報!P1307</f>
        <v>D</v>
      </c>
      <c r="Q54" s="79" t="str">
        <f>すべて_位置図情報!Q1307</f>
        <v>無</v>
      </c>
      <c r="R54" s="79" t="str">
        <f>すべて_位置図情報!R1307</f>
        <v>直営</v>
      </c>
      <c r="S54" s="126" t="str">
        <f>すべて_位置図情報!S1307</f>
        <v>建設局</v>
      </c>
      <c r="T54" s="126" t="str">
        <f>すべて_位置図情報!T1307</f>
        <v>公園緑化部</v>
      </c>
      <c r="U54" s="126" t="str">
        <f>すべて_位置図情報!U1307</f>
        <v>公園課</v>
      </c>
      <c r="V54" s="124" t="str">
        <f>すべて_位置図情報!V1307</f>
        <v>－</v>
      </c>
      <c r="W54" s="116" t="str">
        <f>すべて_位置図情報!W1307</f>
        <v>中央区</v>
      </c>
      <c r="X54" s="116" t="str">
        <f>すべて_位置図情報!X1307</f>
        <v>一般施設</v>
      </c>
      <c r="Y54" s="114">
        <f>すべて_位置図情報!Y1307</f>
        <v>58</v>
      </c>
      <c r="Z54" s="127">
        <f>すべて_位置図情報!Z1307</f>
        <v>0</v>
      </c>
      <c r="AA54" s="124">
        <f>すべて_位置図情報!AA1307</f>
        <v>0</v>
      </c>
      <c r="AB54" s="126">
        <f>すべて_位置図情報!AB1307</f>
        <v>0</v>
      </c>
      <c r="AC54" s="124">
        <f>すべて_位置図情報!AC1307</f>
        <v>0</v>
      </c>
      <c r="AD54" s="124">
        <f>すべて_位置図情報!AD1307</f>
        <v>0</v>
      </c>
      <c r="AE54" s="16">
        <f>すべて_位置図情報!AF1307</f>
        <v>0</v>
      </c>
      <c r="AF54" s="16">
        <f>すべて_位置図情報!AG1307</f>
        <v>0</v>
      </c>
      <c r="AG54" s="16">
        <f>すべて_位置図情報!AH1307</f>
        <v>0</v>
      </c>
      <c r="AH54" s="16">
        <f>すべて_位置図情報!AI1307</f>
        <v>0</v>
      </c>
      <c r="AI54" s="16">
        <f>すべて_位置図情報!AJ1307</f>
        <v>0</v>
      </c>
      <c r="AJ54" s="16">
        <f>すべて_位置図情報!AK1307</f>
        <v>0</v>
      </c>
      <c r="AK54" s="16" t="e">
        <f>すべて_位置図情報!#REF!</f>
        <v>#REF!</v>
      </c>
    </row>
    <row r="55" spans="1:37">
      <c r="A55" s="262">
        <v>1290</v>
      </c>
      <c r="B55" s="7" t="str">
        <f>すべて_位置図情報!B1308</f>
        <v>インフラ関係施設</v>
      </c>
      <c r="C55" s="7" t="str">
        <f>すべて_位置図情報!C1308</f>
        <v>公園付帯施設</v>
      </c>
      <c r="D55" s="7" t="str">
        <f>すべて_位置図情報!D1308</f>
        <v>公園付帯施設</v>
      </c>
      <c r="E55" s="7" t="str">
        <f>すべて_位置図情報!E1308</f>
        <v>公園付帯施設</v>
      </c>
      <c r="F55" s="74">
        <f>すべて_位置図情報!F1308</f>
        <v>50</v>
      </c>
      <c r="G55" s="13" t="str" ph="1">
        <f>すべて_位置図情報!G1308</f>
        <v>大阪城公園</v>
      </c>
      <c r="H55" s="126" t="str">
        <f>すべて_位置図情報!H1308</f>
        <v>大阪市中央区大阪城1-1外</v>
      </c>
      <c r="I55" s="81">
        <f>すべて_位置図情報!I1308</f>
        <v>25627.8</v>
      </c>
      <c r="J55" s="80" t="str">
        <f>すべて_位置図情報!J1308</f>
        <v>C</v>
      </c>
      <c r="K55" s="78">
        <f>すべて_位置図情報!K1308</f>
        <v>0</v>
      </c>
      <c r="L55" s="79">
        <f>すべて_位置図情報!L1308</f>
        <v>2017</v>
      </c>
      <c r="M55" s="79" t="str">
        <f>すべて_位置図情報!M1308</f>
        <v>a</v>
      </c>
      <c r="N55" s="79" t="str">
        <f>すべて_位置図情報!N1308</f>
        <v>a</v>
      </c>
      <c r="O55" s="79" t="str">
        <f>すべて_位置図情報!O1308</f>
        <v/>
      </c>
      <c r="P55" s="79" t="str">
        <f>すべて_位置図情報!P1308</f>
        <v>C</v>
      </c>
      <c r="Q55" s="79" t="str">
        <f>すべて_位置図情報!Q1308</f>
        <v>無</v>
      </c>
      <c r="R55" s="79" t="str">
        <f>すべて_位置図情報!R1308</f>
        <v>指定管理（無料施設）</v>
      </c>
      <c r="S55" s="126" t="str">
        <f>すべて_位置図情報!S1308</f>
        <v>建設局</v>
      </c>
      <c r="T55" s="126" t="str">
        <f>すべて_位置図情報!T1308</f>
        <v>公園緑化部</v>
      </c>
      <c r="U55" s="126" t="str">
        <f>すべて_位置図情報!U1308</f>
        <v>公園課</v>
      </c>
      <c r="V55" s="124" t="str">
        <f>すべて_位置図情報!V1308</f>
        <v>－</v>
      </c>
      <c r="W55" s="116" t="str">
        <f>すべて_位置図情報!W1308</f>
        <v>中央区</v>
      </c>
      <c r="X55" s="116" t="str">
        <f>すべて_位置図情報!X1308</f>
        <v>一般施設</v>
      </c>
      <c r="Y55" s="114">
        <f>すべて_位置図情報!Y1308</f>
        <v>59</v>
      </c>
      <c r="Z55" s="127">
        <f>すべて_位置図情報!Z1308</f>
        <v>0</v>
      </c>
      <c r="AA55" s="124" t="str">
        <f>すべて_位置図情報!AA1308</f>
        <v>〇</v>
      </c>
      <c r="AB55" s="126">
        <f>すべて_位置図情報!AB1308</f>
        <v>0</v>
      </c>
      <c r="AC55" s="128" t="str">
        <f>すべて_位置図情報!AC1308</f>
        <v>〇</v>
      </c>
      <c r="AD55" s="128" t="str">
        <f>すべて_位置図情報!AD1308</f>
        <v>〇</v>
      </c>
      <c r="AE55" s="19" t="str">
        <f>すべて_位置図情報!AF1308</f>
        <v>〇</v>
      </c>
      <c r="AF55" s="19">
        <f>すべて_位置図情報!AG1308</f>
        <v>0</v>
      </c>
      <c r="AG55" s="19">
        <f>すべて_位置図情報!AH1308</f>
        <v>0</v>
      </c>
      <c r="AH55" s="19">
        <f>すべて_位置図情報!AI1308</f>
        <v>0</v>
      </c>
      <c r="AI55" s="19">
        <f>すべて_位置図情報!AJ1308</f>
        <v>0</v>
      </c>
      <c r="AJ55" s="19">
        <f>すべて_位置図情報!AK1308</f>
        <v>0</v>
      </c>
      <c r="AK55" s="19" t="e">
        <f>すべて_位置図情報!#REF!</f>
        <v>#REF!</v>
      </c>
    </row>
    <row r="56" spans="1:37">
      <c r="A56" s="262">
        <v>1291</v>
      </c>
      <c r="B56" s="7" t="str">
        <f>すべて_位置図情報!B1309</f>
        <v>インフラ関係施設</v>
      </c>
      <c r="C56" s="7" t="str">
        <f>すべて_位置図情報!C1309</f>
        <v>公園付帯施設</v>
      </c>
      <c r="D56" s="7" t="str">
        <f>すべて_位置図情報!D1309</f>
        <v>公園付帯施設</v>
      </c>
      <c r="E56" s="7" t="str">
        <f>すべて_位置図情報!E1309</f>
        <v>公園付帯施設</v>
      </c>
      <c r="F56" s="74">
        <f>すべて_位置図情報!F1309</f>
        <v>51</v>
      </c>
      <c r="G56" s="13" t="str" ph="1">
        <f>すべて_位置図情報!G1309</f>
        <v>靱テニスセンター</v>
      </c>
      <c r="H56" s="126" t="str">
        <f>すべて_位置図情報!H1309</f>
        <v>大阪市西区靭本町1-9外</v>
      </c>
      <c r="I56" s="81">
        <f>すべて_位置図情報!I1309</f>
        <v>29.16</v>
      </c>
      <c r="J56" s="80" t="str">
        <f>すべて_位置図情報!J1309</f>
        <v>A</v>
      </c>
      <c r="K56" s="78">
        <f>すべて_位置図情報!K1309</f>
        <v>0</v>
      </c>
      <c r="L56" s="79">
        <f>すべて_位置図情報!L1309</f>
        <v>2006</v>
      </c>
      <c r="M56" s="79" t="str">
        <f>すべて_位置図情報!M1309</f>
        <v>a</v>
      </c>
      <c r="N56" s="79" t="str">
        <f>すべて_位置図情報!N1309</f>
        <v>a</v>
      </c>
      <c r="O56" s="79" t="str">
        <f>すべて_位置図情報!O1309</f>
        <v/>
      </c>
      <c r="P56" s="79" t="str">
        <f>すべて_位置図情報!P1309</f>
        <v>A</v>
      </c>
      <c r="Q56" s="79" t="str">
        <f>すべて_位置図情報!Q1309</f>
        <v>無</v>
      </c>
      <c r="R56" s="79" t="str">
        <f>すべて_位置図情報!R1309</f>
        <v>直営</v>
      </c>
      <c r="S56" s="126" t="str">
        <f>すべて_位置図情報!S1309</f>
        <v>経済戦略局</v>
      </c>
      <c r="T56" s="126" t="str">
        <f>すべて_位置図情報!T1309</f>
        <v>ｽﾎﾟｰﾂ部</v>
      </c>
      <c r="U56" s="126" t="str">
        <f>すべて_位置図情報!U1309</f>
        <v>ｽﾎﾟｰﾂ課</v>
      </c>
      <c r="V56" s="124" t="str">
        <f>すべて_位置図情報!V1309</f>
        <v>ｽﾎﾟｰﾂ施設担当</v>
      </c>
      <c r="W56" s="116" t="str">
        <f>すべて_位置図情報!W1309</f>
        <v>西区</v>
      </c>
      <c r="X56" s="116" t="str">
        <f>すべて_位置図情報!X1309</f>
        <v>一般施設</v>
      </c>
      <c r="Y56" s="114">
        <f>すべて_位置図情報!Y1309</f>
        <v>42</v>
      </c>
      <c r="Z56" s="127">
        <f>すべて_位置図情報!Z1309</f>
        <v>0</v>
      </c>
      <c r="AA56" s="124">
        <f>すべて_位置図情報!AA1309</f>
        <v>0</v>
      </c>
      <c r="AB56" s="126">
        <f>すべて_位置図情報!AB1309</f>
        <v>0</v>
      </c>
      <c r="AC56" s="124">
        <f>すべて_位置図情報!AC1309</f>
        <v>0</v>
      </c>
      <c r="AD56" s="124">
        <f>すべて_位置図情報!AD1309</f>
        <v>0</v>
      </c>
      <c r="AE56" s="16">
        <f>すべて_位置図情報!AF1309</f>
        <v>0</v>
      </c>
      <c r="AF56" s="16">
        <f>すべて_位置図情報!AG1309</f>
        <v>0</v>
      </c>
      <c r="AG56" s="16">
        <f>すべて_位置図情報!AH1309</f>
        <v>0</v>
      </c>
      <c r="AH56" s="16">
        <f>すべて_位置図情報!AI1309</f>
        <v>0</v>
      </c>
      <c r="AI56" s="16">
        <f>すべて_位置図情報!AJ1309</f>
        <v>0</v>
      </c>
      <c r="AJ56" s="16">
        <f>すべて_位置図情報!AK1309</f>
        <v>0</v>
      </c>
      <c r="AK56" s="16" t="e">
        <f>すべて_位置図情報!#REF!</f>
        <v>#REF!</v>
      </c>
    </row>
    <row r="57" spans="1:37">
      <c r="A57" s="262">
        <v>1292</v>
      </c>
      <c r="B57" s="7" t="str">
        <f>すべて_位置図情報!B1310</f>
        <v>インフラ関係施設</v>
      </c>
      <c r="C57" s="7" t="str">
        <f>すべて_位置図情報!C1310</f>
        <v>公園付帯施設</v>
      </c>
      <c r="D57" s="7" t="str">
        <f>すべて_位置図情報!D1310</f>
        <v>公園付帯施設</v>
      </c>
      <c r="E57" s="7" t="str">
        <f>すべて_位置図情報!E1310</f>
        <v>公園付帯施設</v>
      </c>
      <c r="F57" s="74">
        <f>すべて_位置図情報!F1310</f>
        <v>52</v>
      </c>
      <c r="G57" s="13" t="str" ph="1">
        <f>すべて_位置図情報!G1310</f>
        <v>九条北公園</v>
      </c>
      <c r="H57" s="126" t="str">
        <f>すべて_位置図情報!H1310</f>
        <v>大阪市西区九条南4-19</v>
      </c>
      <c r="I57" s="81">
        <f>すべて_位置図情報!I1310</f>
        <v>18</v>
      </c>
      <c r="J57" s="80" t="str">
        <f>すべて_位置図情報!J1310</f>
        <v>A</v>
      </c>
      <c r="K57" s="78">
        <f>すべて_位置図情報!K1310</f>
        <v>0</v>
      </c>
      <c r="L57" s="79">
        <f>すべて_位置図情報!L1310</f>
        <v>1994</v>
      </c>
      <c r="M57" s="79" t="str">
        <f>すべて_位置図情報!M1310</f>
        <v>b</v>
      </c>
      <c r="N57" s="79" t="str">
        <f>すべて_位置図情報!N1310</f>
        <v>b</v>
      </c>
      <c r="O57" s="79" t="str">
        <f>すべて_位置図情報!O1310</f>
        <v/>
      </c>
      <c r="P57" s="79" t="str">
        <f>すべて_位置図情報!P1310</f>
        <v>D</v>
      </c>
      <c r="Q57" s="79" t="str">
        <f>すべて_位置図情報!Q1310</f>
        <v>無</v>
      </c>
      <c r="R57" s="79" t="str">
        <f>すべて_位置図情報!R1310</f>
        <v>直営</v>
      </c>
      <c r="S57" s="126" t="str">
        <f>すべて_位置図情報!S1310</f>
        <v>建設局</v>
      </c>
      <c r="T57" s="126" t="str">
        <f>すべて_位置図情報!T1310</f>
        <v>公園緑化部</v>
      </c>
      <c r="U57" s="126" t="str">
        <f>すべて_位置図情報!U1310</f>
        <v>公園課</v>
      </c>
      <c r="V57" s="124" t="str">
        <f>すべて_位置図情報!V1310</f>
        <v>－</v>
      </c>
      <c r="W57" s="116" t="str">
        <f>すべて_位置図情報!W1310</f>
        <v>西区</v>
      </c>
      <c r="X57" s="116" t="str">
        <f>すべて_位置図情報!X1310</f>
        <v>一般施設</v>
      </c>
      <c r="Y57" s="114">
        <f>すべて_位置図情報!Y1310</f>
        <v>43</v>
      </c>
      <c r="Z57" s="127">
        <f>すべて_位置図情報!Z1310</f>
        <v>0</v>
      </c>
      <c r="AA57" s="124">
        <f>すべて_位置図情報!AA1310</f>
        <v>0</v>
      </c>
      <c r="AB57" s="126">
        <f>すべて_位置図情報!AB1310</f>
        <v>0</v>
      </c>
      <c r="AC57" s="124">
        <f>すべて_位置図情報!AC1310</f>
        <v>0</v>
      </c>
      <c r="AD57" s="124">
        <f>すべて_位置図情報!AD1310</f>
        <v>0</v>
      </c>
      <c r="AE57" s="16">
        <f>すべて_位置図情報!AF1310</f>
        <v>0</v>
      </c>
      <c r="AF57" s="16">
        <f>すべて_位置図情報!AG1310</f>
        <v>0</v>
      </c>
      <c r="AG57" s="16">
        <f>すべて_位置図情報!AH1310</f>
        <v>0</v>
      </c>
      <c r="AH57" s="16">
        <f>すべて_位置図情報!AI1310</f>
        <v>0</v>
      </c>
      <c r="AI57" s="16">
        <f>すべて_位置図情報!AJ1310</f>
        <v>0</v>
      </c>
      <c r="AJ57" s="16">
        <f>すべて_位置図情報!AK1310</f>
        <v>0</v>
      </c>
      <c r="AK57" s="16" t="e">
        <f>すべて_位置図情報!#REF!</f>
        <v>#REF!</v>
      </c>
    </row>
    <row r="58" spans="1:37">
      <c r="A58" s="262">
        <v>1293</v>
      </c>
      <c r="B58" s="7" t="str">
        <f>すべて_位置図情報!B1311</f>
        <v>インフラ関係施設</v>
      </c>
      <c r="C58" s="7" t="str">
        <f>すべて_位置図情報!C1311</f>
        <v>公園付帯施設</v>
      </c>
      <c r="D58" s="7" t="str">
        <f>すべて_位置図情報!D1311</f>
        <v>公園付帯施設</v>
      </c>
      <c r="E58" s="7" t="str">
        <f>すべて_位置図情報!E1311</f>
        <v>公園付帯施設</v>
      </c>
      <c r="F58" s="74">
        <f>すべて_位置図情報!F1311</f>
        <v>53</v>
      </c>
      <c r="G58" s="13" t="str" ph="1">
        <f>すべて_位置図情報!G1311</f>
        <v>松島公園</v>
      </c>
      <c r="H58" s="126" t="str">
        <f>すべて_位置図情報!H1311</f>
        <v>大阪市西区千代崎1-3外</v>
      </c>
      <c r="I58" s="81">
        <f>すべて_位置図情報!I1311</f>
        <v>414.15</v>
      </c>
      <c r="J58" s="80" t="str">
        <f>すべて_位置図情報!J1311</f>
        <v>A</v>
      </c>
      <c r="K58" s="78">
        <f>すべて_位置図情報!K1311</f>
        <v>0</v>
      </c>
      <c r="L58" s="79">
        <f>すべて_位置図情報!L1311</f>
        <v>1963</v>
      </c>
      <c r="M58" s="79" t="str">
        <f>すべて_位置図情報!M1311</f>
        <v>d</v>
      </c>
      <c r="N58" s="79" t="str">
        <f>すべて_位置図情報!N1311</f>
        <v>d</v>
      </c>
      <c r="O58" s="79" t="str">
        <f>すべて_位置図情報!O1311</f>
        <v/>
      </c>
      <c r="P58" s="79" t="str">
        <f>すべて_位置図情報!P1311</f>
        <v>J</v>
      </c>
      <c r="Q58" s="79" t="str">
        <f>すべて_位置図情報!Q1311</f>
        <v>無</v>
      </c>
      <c r="R58" s="79" t="str">
        <f>すべて_位置図情報!R1311</f>
        <v>直営</v>
      </c>
      <c r="S58" s="126" t="str">
        <f>すべて_位置図情報!S1311</f>
        <v>建設局</v>
      </c>
      <c r="T58" s="126" t="str">
        <f>すべて_位置図情報!T1311</f>
        <v>公園緑化部</v>
      </c>
      <c r="U58" s="126" t="str">
        <f>すべて_位置図情報!U1311</f>
        <v>公園課</v>
      </c>
      <c r="V58" s="124" t="str">
        <f>すべて_位置図情報!V1311</f>
        <v>－</v>
      </c>
      <c r="W58" s="116" t="str">
        <f>すべて_位置図情報!W1311</f>
        <v>西区</v>
      </c>
      <c r="X58" s="116" t="str">
        <f>すべて_位置図情報!X1311</f>
        <v>一般施設</v>
      </c>
      <c r="Y58" s="114">
        <f>すべて_位置図情報!Y1311</f>
        <v>44</v>
      </c>
      <c r="Z58" s="127">
        <f>すべて_位置図情報!Z1311</f>
        <v>0</v>
      </c>
      <c r="AA58" s="124">
        <f>すべて_位置図情報!AA1311</f>
        <v>0</v>
      </c>
      <c r="AB58" s="126">
        <f>すべて_位置図情報!AB1311</f>
        <v>0</v>
      </c>
      <c r="AC58" s="124">
        <f>すべて_位置図情報!AC1311</f>
        <v>0</v>
      </c>
      <c r="AD58" s="124">
        <f>すべて_位置図情報!AD1311</f>
        <v>0</v>
      </c>
      <c r="AE58" s="16">
        <f>すべて_位置図情報!AF1311</f>
        <v>0</v>
      </c>
      <c r="AF58" s="16">
        <f>すべて_位置図情報!AG1311</f>
        <v>0</v>
      </c>
      <c r="AG58" s="16">
        <f>すべて_位置図情報!AH1311</f>
        <v>0</v>
      </c>
      <c r="AH58" s="16">
        <f>すべて_位置図情報!AI1311</f>
        <v>0</v>
      </c>
      <c r="AI58" s="16">
        <f>すべて_位置図情報!AJ1311</f>
        <v>0</v>
      </c>
      <c r="AJ58" s="16">
        <f>すべて_位置図情報!AK1311</f>
        <v>0</v>
      </c>
      <c r="AK58" s="16" t="e">
        <f>すべて_位置図情報!#REF!</f>
        <v>#REF!</v>
      </c>
    </row>
    <row r="59" spans="1:37">
      <c r="A59" s="262">
        <v>1294</v>
      </c>
      <c r="B59" s="7" t="str">
        <f>すべて_位置図情報!B1312</f>
        <v>インフラ関係施設</v>
      </c>
      <c r="C59" s="7" t="str">
        <f>すべて_位置図情報!C1312</f>
        <v>公園付帯施設</v>
      </c>
      <c r="D59" s="7" t="str">
        <f>すべて_位置図情報!D1312</f>
        <v>公園付帯施設</v>
      </c>
      <c r="E59" s="7" t="str">
        <f>すべて_位置図情報!E1312</f>
        <v>公園付帯施設</v>
      </c>
      <c r="F59" s="74">
        <f>すべて_位置図情報!F1312</f>
        <v>54</v>
      </c>
      <c r="G59" s="13" t="str" ph="1">
        <f>すべて_位置図情報!G1312</f>
        <v>靱公園</v>
      </c>
      <c r="H59" s="126" t="str">
        <f>すべて_位置図情報!H1312</f>
        <v>大阪市西区靱本町1-9外</v>
      </c>
      <c r="I59" s="81">
        <f>すべて_位置図情報!I1312</f>
        <v>565.69000000000005</v>
      </c>
      <c r="J59" s="80" t="str">
        <f>すべて_位置図情報!J1312</f>
        <v>B</v>
      </c>
      <c r="K59" s="78">
        <f>すべて_位置図情報!K1312</f>
        <v>0</v>
      </c>
      <c r="L59" s="79">
        <f>すべて_位置図情報!L1312</f>
        <v>1996</v>
      </c>
      <c r="M59" s="79" t="str">
        <f>すべて_位置図情報!M1312</f>
        <v>b</v>
      </c>
      <c r="N59" s="79" t="str">
        <f>すべて_位置図情報!N1312</f>
        <v>b</v>
      </c>
      <c r="O59" s="79" t="str">
        <f>すべて_位置図情報!O1312</f>
        <v/>
      </c>
      <c r="P59" s="79" t="str">
        <f>すべて_位置図情報!P1312</f>
        <v>E</v>
      </c>
      <c r="Q59" s="79" t="str">
        <f>すべて_位置図情報!Q1312</f>
        <v>無</v>
      </c>
      <c r="R59" s="79" t="str">
        <f>すべて_位置図情報!R1312</f>
        <v>指定管理（無料施設）</v>
      </c>
      <c r="S59" s="126" t="str">
        <f>すべて_位置図情報!S1312</f>
        <v>建設局</v>
      </c>
      <c r="T59" s="126" t="str">
        <f>すべて_位置図情報!T1312</f>
        <v>公園緑化部</v>
      </c>
      <c r="U59" s="126" t="str">
        <f>すべて_位置図情報!U1312</f>
        <v>公園課</v>
      </c>
      <c r="V59" s="124" t="str">
        <f>すべて_位置図情報!V1312</f>
        <v>－</v>
      </c>
      <c r="W59" s="116" t="str">
        <f>すべて_位置図情報!W1312</f>
        <v>西区</v>
      </c>
      <c r="X59" s="116" t="str">
        <f>すべて_位置図情報!X1312</f>
        <v>一般施設</v>
      </c>
      <c r="Y59" s="114">
        <f>すべて_位置図情報!Y1312</f>
        <v>45</v>
      </c>
      <c r="Z59" s="127">
        <f>すべて_位置図情報!Z1312</f>
        <v>0</v>
      </c>
      <c r="AA59" s="124" t="str">
        <f>すべて_位置図情報!AA1312</f>
        <v>〇</v>
      </c>
      <c r="AB59" s="126">
        <f>すべて_位置図情報!AB1312</f>
        <v>0</v>
      </c>
      <c r="AC59" s="128" t="str">
        <f>すべて_位置図情報!AC1312</f>
        <v>〇</v>
      </c>
      <c r="AD59" s="128" t="str">
        <f>すべて_位置図情報!AD1312</f>
        <v>〇</v>
      </c>
      <c r="AE59" s="19" t="str">
        <f>すべて_位置図情報!AF1312</f>
        <v>〇</v>
      </c>
      <c r="AF59" s="19">
        <f>すべて_位置図情報!AG1312</f>
        <v>0</v>
      </c>
      <c r="AG59" s="19">
        <f>すべて_位置図情報!AH1312</f>
        <v>0</v>
      </c>
      <c r="AH59" s="19">
        <f>すべて_位置図情報!AI1312</f>
        <v>0</v>
      </c>
      <c r="AI59" s="19">
        <f>すべて_位置図情報!AJ1312</f>
        <v>0</v>
      </c>
      <c r="AJ59" s="19">
        <f>すべて_位置図情報!AK1312</f>
        <v>0</v>
      </c>
      <c r="AK59" s="19" t="e">
        <f>すべて_位置図情報!#REF!</f>
        <v>#REF!</v>
      </c>
    </row>
    <row r="60" spans="1:37">
      <c r="A60" s="262">
        <v>1295</v>
      </c>
      <c r="B60" s="7" t="str">
        <f>すべて_位置図情報!B1313</f>
        <v>インフラ関係施設</v>
      </c>
      <c r="C60" s="7" t="str">
        <f>すべて_位置図情報!C1313</f>
        <v>公園付帯施設</v>
      </c>
      <c r="D60" s="7" t="str">
        <f>すべて_位置図情報!D1313</f>
        <v>公園付帯施設</v>
      </c>
      <c r="E60" s="7" t="str">
        <f>すべて_位置図情報!E1313</f>
        <v>公園付帯施設</v>
      </c>
      <c r="F60" s="74">
        <f>すべて_位置図情報!F1313</f>
        <v>55</v>
      </c>
      <c r="G60" s="13" t="str" ph="1">
        <f>すべて_位置図情報!G1313</f>
        <v>島津公園</v>
      </c>
      <c r="H60" s="126" t="str">
        <f>すべて_位置図情報!H1313</f>
        <v>大阪市西区立売堀5-4</v>
      </c>
      <c r="I60" s="81">
        <f>すべて_位置図情報!I1313</f>
        <v>6.17</v>
      </c>
      <c r="J60" s="80" t="str">
        <f>すべて_位置図情報!J1313</f>
        <v>A</v>
      </c>
      <c r="K60" s="78">
        <f>すべて_位置図情報!K1313</f>
        <v>0</v>
      </c>
      <c r="L60" s="79">
        <f>すべて_位置図情報!L1313</f>
        <v>1993</v>
      </c>
      <c r="M60" s="79" t="str">
        <f>すべて_位置図情報!M1313</f>
        <v>b</v>
      </c>
      <c r="N60" s="79" t="str">
        <f>すべて_位置図情報!N1313</f>
        <v>b</v>
      </c>
      <c r="O60" s="79" t="str">
        <f>すべて_位置図情報!O1313</f>
        <v/>
      </c>
      <c r="P60" s="79" t="str">
        <f>すべて_位置図情報!P1313</f>
        <v>D</v>
      </c>
      <c r="Q60" s="79" t="str">
        <f>すべて_位置図情報!Q1313</f>
        <v>無</v>
      </c>
      <c r="R60" s="79" t="str">
        <f>すべて_位置図情報!R1313</f>
        <v>直営</v>
      </c>
      <c r="S60" s="126" t="str">
        <f>すべて_位置図情報!S1313</f>
        <v>建設局</v>
      </c>
      <c r="T60" s="126" t="str">
        <f>すべて_位置図情報!T1313</f>
        <v>公園緑化部</v>
      </c>
      <c r="U60" s="126" t="str">
        <f>すべて_位置図情報!U1313</f>
        <v>公園課</v>
      </c>
      <c r="V60" s="124" t="str">
        <f>すべて_位置図情報!V1313</f>
        <v>－</v>
      </c>
      <c r="W60" s="116" t="str">
        <f>すべて_位置図情報!W1313</f>
        <v>西区</v>
      </c>
      <c r="X60" s="116" t="str">
        <f>すべて_位置図情報!X1313</f>
        <v>一般施設</v>
      </c>
      <c r="Y60" s="114">
        <f>すべて_位置図情報!Y1313</f>
        <v>46</v>
      </c>
      <c r="Z60" s="127">
        <f>すべて_位置図情報!Z1313</f>
        <v>0</v>
      </c>
      <c r="AA60" s="124">
        <f>すべて_位置図情報!AA1313</f>
        <v>0</v>
      </c>
      <c r="AB60" s="126">
        <f>すべて_位置図情報!AB1313</f>
        <v>0</v>
      </c>
      <c r="AC60" s="124">
        <f>すべて_位置図情報!AC1313</f>
        <v>0</v>
      </c>
      <c r="AD60" s="124">
        <f>すべて_位置図情報!AD1313</f>
        <v>0</v>
      </c>
      <c r="AE60" s="16">
        <f>すべて_位置図情報!AF1313</f>
        <v>0</v>
      </c>
      <c r="AF60" s="16">
        <f>すべて_位置図情報!AG1313</f>
        <v>0</v>
      </c>
      <c r="AG60" s="16">
        <f>すべて_位置図情報!AH1313</f>
        <v>0</v>
      </c>
      <c r="AH60" s="16">
        <f>すべて_位置図情報!AI1313</f>
        <v>0</v>
      </c>
      <c r="AI60" s="16">
        <f>すべて_位置図情報!AJ1313</f>
        <v>0</v>
      </c>
      <c r="AJ60" s="16">
        <f>すべて_位置図情報!AK1313</f>
        <v>0</v>
      </c>
      <c r="AK60" s="16" t="e">
        <f>すべて_位置図情報!#REF!</f>
        <v>#REF!</v>
      </c>
    </row>
    <row r="61" spans="1:37">
      <c r="A61" s="262">
        <v>1296</v>
      </c>
      <c r="B61" s="7" t="str">
        <f>すべて_位置図情報!B1314</f>
        <v>インフラ関係施設</v>
      </c>
      <c r="C61" s="7" t="str">
        <f>すべて_位置図情報!C1314</f>
        <v>公園付帯施設</v>
      </c>
      <c r="D61" s="7" t="str">
        <f>すべて_位置図情報!D1314</f>
        <v>公園付帯施設</v>
      </c>
      <c r="E61" s="7" t="str">
        <f>すべて_位置図情報!E1314</f>
        <v>公園付帯施設</v>
      </c>
      <c r="F61" s="74">
        <f>すべて_位置図情報!F1314</f>
        <v>56</v>
      </c>
      <c r="G61" s="13" t="str" ph="1">
        <f>すべて_位置図情報!G1314</f>
        <v>日吉公園</v>
      </c>
      <c r="H61" s="126" t="str">
        <f>すべて_位置図情報!H1314</f>
        <v>大阪市西区南堀江4-9</v>
      </c>
      <c r="I61" s="81">
        <f>すべて_位置図情報!I1314</f>
        <v>19.2</v>
      </c>
      <c r="J61" s="80" t="str">
        <f>すべて_位置図情報!J1314</f>
        <v>A</v>
      </c>
      <c r="K61" s="78">
        <f>すべて_位置図情報!K1314</f>
        <v>0</v>
      </c>
      <c r="L61" s="79">
        <f>すべて_位置図情報!L1314</f>
        <v>2003</v>
      </c>
      <c r="M61" s="79" t="str">
        <f>すべて_位置図情報!M1314</f>
        <v>b</v>
      </c>
      <c r="N61" s="79" t="str">
        <f>すべて_位置図情報!N1314</f>
        <v>b</v>
      </c>
      <c r="O61" s="79" t="str">
        <f>すべて_位置図情報!O1314</f>
        <v/>
      </c>
      <c r="P61" s="79" t="str">
        <f>すべて_位置図情報!P1314</f>
        <v>D</v>
      </c>
      <c r="Q61" s="79" t="str">
        <f>すべて_位置図情報!Q1314</f>
        <v>無</v>
      </c>
      <c r="R61" s="79" t="str">
        <f>すべて_位置図情報!R1314</f>
        <v>直営</v>
      </c>
      <c r="S61" s="126" t="str">
        <f>すべて_位置図情報!S1314</f>
        <v>建設局</v>
      </c>
      <c r="T61" s="126" t="str">
        <f>すべて_位置図情報!T1314</f>
        <v>公園緑化部</v>
      </c>
      <c r="U61" s="126" t="str">
        <f>すべて_位置図情報!U1314</f>
        <v>公園課</v>
      </c>
      <c r="V61" s="124" t="str">
        <f>すべて_位置図情報!V1314</f>
        <v>－</v>
      </c>
      <c r="W61" s="116" t="str">
        <f>すべて_位置図情報!W1314</f>
        <v>西区</v>
      </c>
      <c r="X61" s="116" t="str">
        <f>すべて_位置図情報!X1314</f>
        <v>一般施設</v>
      </c>
      <c r="Y61" s="114">
        <f>すべて_位置図情報!Y1314</f>
        <v>47</v>
      </c>
      <c r="Z61" s="127">
        <f>すべて_位置図情報!Z1314</f>
        <v>0</v>
      </c>
      <c r="AA61" s="124">
        <f>すべて_位置図情報!AA1314</f>
        <v>0</v>
      </c>
      <c r="AB61" s="126">
        <f>すべて_位置図情報!AB1314</f>
        <v>0</v>
      </c>
      <c r="AC61" s="124">
        <f>すべて_位置図情報!AC1314</f>
        <v>0</v>
      </c>
      <c r="AD61" s="124">
        <f>すべて_位置図情報!AD1314</f>
        <v>0</v>
      </c>
      <c r="AE61" s="16">
        <f>すべて_位置図情報!AF1314</f>
        <v>0</v>
      </c>
      <c r="AF61" s="16">
        <f>すべて_位置図情報!AG1314</f>
        <v>0</v>
      </c>
      <c r="AG61" s="16">
        <f>すべて_位置図情報!AH1314</f>
        <v>0</v>
      </c>
      <c r="AH61" s="16">
        <f>すべて_位置図情報!AI1314</f>
        <v>0</v>
      </c>
      <c r="AI61" s="16">
        <f>すべて_位置図情報!AJ1314</f>
        <v>0</v>
      </c>
      <c r="AJ61" s="16">
        <f>すべて_位置図情報!AK1314</f>
        <v>0</v>
      </c>
      <c r="AK61" s="16" t="e">
        <f>すべて_位置図情報!#REF!</f>
        <v>#REF!</v>
      </c>
    </row>
    <row r="62" spans="1:37">
      <c r="A62" s="262">
        <v>1297</v>
      </c>
      <c r="B62" s="7" t="str">
        <f>すべて_位置図情報!B1315</f>
        <v>インフラ関係施設</v>
      </c>
      <c r="C62" s="7" t="str">
        <f>すべて_位置図情報!C1315</f>
        <v>公園付帯施設</v>
      </c>
      <c r="D62" s="7" t="str">
        <f>すべて_位置図情報!D1315</f>
        <v>公園付帯施設</v>
      </c>
      <c r="E62" s="7" t="str">
        <f>すべて_位置図情報!E1315</f>
        <v>公園付帯施設</v>
      </c>
      <c r="F62" s="74">
        <f>すべて_位置図情報!F1315</f>
        <v>57</v>
      </c>
      <c r="G62" s="13" t="str" ph="1">
        <f>すべて_位置図情報!G1315</f>
        <v>九条東公園</v>
      </c>
      <c r="H62" s="126" t="str">
        <f>すべて_位置図情報!H1315</f>
        <v>大阪市西区九条2-19</v>
      </c>
      <c r="I62" s="81">
        <f>すべて_位置図情報!I1315</f>
        <v>6.17</v>
      </c>
      <c r="J62" s="80" t="str">
        <f>すべて_位置図情報!J1315</f>
        <v>A</v>
      </c>
      <c r="K62" s="78">
        <f>すべて_位置図情報!K1315</f>
        <v>0</v>
      </c>
      <c r="L62" s="79">
        <f>すべて_位置図情報!L1315</f>
        <v>1991</v>
      </c>
      <c r="M62" s="79" t="str">
        <f>すべて_位置図情報!M1315</f>
        <v>b</v>
      </c>
      <c r="N62" s="79" t="str">
        <f>すべて_位置図情報!N1315</f>
        <v>b</v>
      </c>
      <c r="O62" s="79" t="str">
        <f>すべて_位置図情報!O1315</f>
        <v/>
      </c>
      <c r="P62" s="79" t="str">
        <f>すべて_位置図情報!P1315</f>
        <v>D</v>
      </c>
      <c r="Q62" s="79" t="str">
        <f>すべて_位置図情報!Q1315</f>
        <v>無</v>
      </c>
      <c r="R62" s="79" t="str">
        <f>すべて_位置図情報!R1315</f>
        <v>直営</v>
      </c>
      <c r="S62" s="126" t="str">
        <f>すべて_位置図情報!S1315</f>
        <v>建設局</v>
      </c>
      <c r="T62" s="126" t="str">
        <f>すべて_位置図情報!T1315</f>
        <v>公園緑化部</v>
      </c>
      <c r="U62" s="126" t="str">
        <f>すべて_位置図情報!U1315</f>
        <v>公園課</v>
      </c>
      <c r="V62" s="124" t="str">
        <f>すべて_位置図情報!V1315</f>
        <v>－</v>
      </c>
      <c r="W62" s="116" t="str">
        <f>すべて_位置図情報!W1315</f>
        <v>西区</v>
      </c>
      <c r="X62" s="116" t="str">
        <f>すべて_位置図情報!X1315</f>
        <v>一般施設</v>
      </c>
      <c r="Y62" s="114">
        <f>すべて_位置図情報!Y1315</f>
        <v>48</v>
      </c>
      <c r="Z62" s="127">
        <f>すべて_位置図情報!Z1315</f>
        <v>0</v>
      </c>
      <c r="AA62" s="124">
        <f>すべて_位置図情報!AA1315</f>
        <v>0</v>
      </c>
      <c r="AB62" s="126">
        <f>すべて_位置図情報!AB1315</f>
        <v>0</v>
      </c>
      <c r="AC62" s="124">
        <f>すべて_位置図情報!AC1315</f>
        <v>0</v>
      </c>
      <c r="AD62" s="124">
        <f>すべて_位置図情報!AD1315</f>
        <v>0</v>
      </c>
      <c r="AE62" s="16">
        <f>すべて_位置図情報!AF1315</f>
        <v>0</v>
      </c>
      <c r="AF62" s="16">
        <f>すべて_位置図情報!AG1315</f>
        <v>0</v>
      </c>
      <c r="AG62" s="16">
        <f>すべて_位置図情報!AH1315</f>
        <v>0</v>
      </c>
      <c r="AH62" s="16">
        <f>すべて_位置図情報!AI1315</f>
        <v>0</v>
      </c>
      <c r="AI62" s="16">
        <f>すべて_位置図情報!AJ1315</f>
        <v>0</v>
      </c>
      <c r="AJ62" s="16">
        <f>すべて_位置図情報!AK1315</f>
        <v>0</v>
      </c>
      <c r="AK62" s="16" t="e">
        <f>すべて_位置図情報!#REF!</f>
        <v>#REF!</v>
      </c>
    </row>
    <row r="63" spans="1:37">
      <c r="A63" s="262">
        <v>1298</v>
      </c>
      <c r="B63" s="7" t="str">
        <f>すべて_位置図情報!B1316</f>
        <v>インフラ関係施設</v>
      </c>
      <c r="C63" s="7" t="str">
        <f>すべて_位置図情報!C1316</f>
        <v>公園付帯施設</v>
      </c>
      <c r="D63" s="7" t="str">
        <f>すべて_位置図情報!D1316</f>
        <v>公園付帯施設</v>
      </c>
      <c r="E63" s="7" t="str">
        <f>すべて_位置図情報!E1316</f>
        <v>公園付帯施設</v>
      </c>
      <c r="F63" s="74">
        <f>すべて_位置図情報!F1316</f>
        <v>58</v>
      </c>
      <c r="G63" s="13" t="str" ph="1">
        <f>すべて_位置図情報!G1316</f>
        <v>花乃井公園</v>
      </c>
      <c r="H63" s="126" t="str">
        <f>すべて_位置図情報!H1316</f>
        <v>大阪市西区京町堀2-11</v>
      </c>
      <c r="I63" s="81">
        <f>すべて_位置図情報!I1316</f>
        <v>26.16</v>
      </c>
      <c r="J63" s="80" t="str">
        <f>すべて_位置図情報!J1316</f>
        <v>A</v>
      </c>
      <c r="K63" s="78">
        <f>すべて_位置図情報!K1316</f>
        <v>0</v>
      </c>
      <c r="L63" s="79">
        <f>すべて_位置図情報!L1316</f>
        <v>1991</v>
      </c>
      <c r="M63" s="79" t="str">
        <f>すべて_位置図情報!M1316</f>
        <v>b</v>
      </c>
      <c r="N63" s="79" t="str">
        <f>すべて_位置図情報!N1316</f>
        <v>b</v>
      </c>
      <c r="O63" s="79" t="str">
        <f>すべて_位置図情報!O1316</f>
        <v/>
      </c>
      <c r="P63" s="79" t="str">
        <f>すべて_位置図情報!P1316</f>
        <v>D</v>
      </c>
      <c r="Q63" s="79" t="str">
        <f>すべて_位置図情報!Q1316</f>
        <v>無</v>
      </c>
      <c r="R63" s="79" t="str">
        <f>すべて_位置図情報!R1316</f>
        <v>直営</v>
      </c>
      <c r="S63" s="126" t="str">
        <f>すべて_位置図情報!S1316</f>
        <v>建設局</v>
      </c>
      <c r="T63" s="126" t="str">
        <f>すべて_位置図情報!T1316</f>
        <v>公園緑化部</v>
      </c>
      <c r="U63" s="126" t="str">
        <f>すべて_位置図情報!U1316</f>
        <v>公園課</v>
      </c>
      <c r="V63" s="124" t="str">
        <f>すべて_位置図情報!V1316</f>
        <v>－</v>
      </c>
      <c r="W63" s="116" t="str">
        <f>すべて_位置図情報!W1316</f>
        <v>西区</v>
      </c>
      <c r="X63" s="116" t="str">
        <f>すべて_位置図情報!X1316</f>
        <v>一般施設</v>
      </c>
      <c r="Y63" s="114">
        <f>すべて_位置図情報!Y1316</f>
        <v>49</v>
      </c>
      <c r="Z63" s="127">
        <f>すべて_位置図情報!Z1316</f>
        <v>0</v>
      </c>
      <c r="AA63" s="124">
        <f>すべて_位置図情報!AA1316</f>
        <v>0</v>
      </c>
      <c r="AB63" s="126">
        <f>すべて_位置図情報!AB1316</f>
        <v>0</v>
      </c>
      <c r="AC63" s="124">
        <f>すべて_位置図情報!AC1316</f>
        <v>0</v>
      </c>
      <c r="AD63" s="124">
        <f>すべて_位置図情報!AD1316</f>
        <v>0</v>
      </c>
      <c r="AE63" s="16">
        <f>すべて_位置図情報!AF1316</f>
        <v>0</v>
      </c>
      <c r="AF63" s="16">
        <f>すべて_位置図情報!AG1316</f>
        <v>0</v>
      </c>
      <c r="AG63" s="16">
        <f>すべて_位置図情報!AH1316</f>
        <v>0</v>
      </c>
      <c r="AH63" s="16">
        <f>すべて_位置図情報!AI1316</f>
        <v>0</v>
      </c>
      <c r="AI63" s="16">
        <f>すべて_位置図情報!AJ1316</f>
        <v>0</v>
      </c>
      <c r="AJ63" s="16">
        <f>すべて_位置図情報!AK1316</f>
        <v>0</v>
      </c>
      <c r="AK63" s="16" t="e">
        <f>すべて_位置図情報!#REF!</f>
        <v>#REF!</v>
      </c>
    </row>
    <row r="64" spans="1:37">
      <c r="A64" s="262">
        <v>1299</v>
      </c>
      <c r="B64" s="7" t="str">
        <f>すべて_位置図情報!B1317</f>
        <v>インフラ関係施設</v>
      </c>
      <c r="C64" s="7" t="str">
        <f>すべて_位置図情報!C1317</f>
        <v>公園付帯施設</v>
      </c>
      <c r="D64" s="7" t="str">
        <f>すべて_位置図情報!D1317</f>
        <v>公園付帯施設</v>
      </c>
      <c r="E64" s="7" t="str">
        <f>すべて_位置図情報!E1317</f>
        <v>公園付帯施設</v>
      </c>
      <c r="F64" s="74">
        <f>すべて_位置図情報!F1317</f>
        <v>59</v>
      </c>
      <c r="G64" s="13" t="str" ph="1">
        <f>すべて_位置図情報!G1317</f>
        <v>磯路中央公園</v>
      </c>
      <c r="H64" s="126" t="str">
        <f>すべて_位置図情報!H1317</f>
        <v>大阪市港区磯路2-17</v>
      </c>
      <c r="I64" s="81">
        <f>すべて_位置図情報!I1317</f>
        <v>25.8</v>
      </c>
      <c r="J64" s="80" t="str">
        <f>すべて_位置図情報!J1317</f>
        <v>A</v>
      </c>
      <c r="K64" s="78">
        <f>すべて_位置図情報!K1317</f>
        <v>0</v>
      </c>
      <c r="L64" s="79">
        <f>すべて_位置図情報!L1317</f>
        <v>1994</v>
      </c>
      <c r="M64" s="79" t="str">
        <f>すべて_位置図情報!M1317</f>
        <v>b</v>
      </c>
      <c r="N64" s="79" t="str">
        <f>すべて_位置図情報!N1317</f>
        <v>b</v>
      </c>
      <c r="O64" s="79" t="str">
        <f>すべて_位置図情報!O1317</f>
        <v/>
      </c>
      <c r="P64" s="79" t="str">
        <f>すべて_位置図情報!P1317</f>
        <v>D</v>
      </c>
      <c r="Q64" s="79" t="str">
        <f>すべて_位置図情報!Q1317</f>
        <v>無</v>
      </c>
      <c r="R64" s="79" t="str">
        <f>すべて_位置図情報!R1317</f>
        <v>直営</v>
      </c>
      <c r="S64" s="126" t="str">
        <f>すべて_位置図情報!S1317</f>
        <v>建設局</v>
      </c>
      <c r="T64" s="126" t="str">
        <f>すべて_位置図情報!T1317</f>
        <v>公園緑化部</v>
      </c>
      <c r="U64" s="126" t="str">
        <f>すべて_位置図情報!U1317</f>
        <v>公園課</v>
      </c>
      <c r="V64" s="124" t="str">
        <f>すべて_位置図情報!V1317</f>
        <v>－</v>
      </c>
      <c r="W64" s="116" t="str">
        <f>すべて_位置図情報!W1317</f>
        <v>港区</v>
      </c>
      <c r="X64" s="116" t="str">
        <f>すべて_位置図情報!X1317</f>
        <v>一般施設</v>
      </c>
      <c r="Y64" s="114">
        <f>すべて_位置図情報!Y1317</f>
        <v>61</v>
      </c>
      <c r="Z64" s="127">
        <f>すべて_位置図情報!Z1317</f>
        <v>0</v>
      </c>
      <c r="AA64" s="124">
        <f>すべて_位置図情報!AA1317</f>
        <v>0</v>
      </c>
      <c r="AB64" s="126">
        <f>すべて_位置図情報!AB1317</f>
        <v>0</v>
      </c>
      <c r="AC64" s="124">
        <f>すべて_位置図情報!AC1317</f>
        <v>0</v>
      </c>
      <c r="AD64" s="124">
        <f>すべて_位置図情報!AD1317</f>
        <v>0</v>
      </c>
      <c r="AE64" s="16">
        <f>すべて_位置図情報!AF1317</f>
        <v>0</v>
      </c>
      <c r="AF64" s="16">
        <f>すべて_位置図情報!AG1317</f>
        <v>0</v>
      </c>
      <c r="AG64" s="16">
        <f>すべて_位置図情報!AH1317</f>
        <v>0</v>
      </c>
      <c r="AH64" s="16">
        <f>すべて_位置図情報!AI1317</f>
        <v>0</v>
      </c>
      <c r="AI64" s="16">
        <f>すべて_位置図情報!AJ1317</f>
        <v>0</v>
      </c>
      <c r="AJ64" s="16">
        <f>すべて_位置図情報!AK1317</f>
        <v>0</v>
      </c>
      <c r="AK64" s="16" t="e">
        <f>すべて_位置図情報!#REF!</f>
        <v>#REF!</v>
      </c>
    </row>
    <row r="65" spans="1:37">
      <c r="A65" s="262">
        <v>1300</v>
      </c>
      <c r="B65" s="7" t="str">
        <f>すべて_位置図情報!B1318</f>
        <v>インフラ関係施設</v>
      </c>
      <c r="C65" s="7" t="str">
        <f>すべて_位置図情報!C1318</f>
        <v>公園付帯施設</v>
      </c>
      <c r="D65" s="7" t="str">
        <f>すべて_位置図情報!D1318</f>
        <v>公園付帯施設</v>
      </c>
      <c r="E65" s="7" t="str">
        <f>すべて_位置図情報!E1318</f>
        <v>公園付帯施設</v>
      </c>
      <c r="F65" s="74">
        <f>すべて_位置図情報!F1318</f>
        <v>60</v>
      </c>
      <c r="G65" s="13" t="str" ph="1">
        <f>すべて_位置図情報!G1318</f>
        <v>三先公園</v>
      </c>
      <c r="H65" s="126" t="str">
        <f>すべて_位置図情報!H1318</f>
        <v>大阪市港区三先2-3</v>
      </c>
      <c r="I65" s="81">
        <f>すべて_位置図情報!I1318</f>
        <v>19.2</v>
      </c>
      <c r="J65" s="80" t="str">
        <f>すべて_位置図情報!J1318</f>
        <v>A</v>
      </c>
      <c r="K65" s="78">
        <f>すべて_位置図情報!K1318</f>
        <v>0</v>
      </c>
      <c r="L65" s="79">
        <f>すべて_位置図情報!L1318</f>
        <v>1996</v>
      </c>
      <c r="M65" s="79" t="str">
        <f>すべて_位置図情報!M1318</f>
        <v>b</v>
      </c>
      <c r="N65" s="79" t="str">
        <f>すべて_位置図情報!N1318</f>
        <v>b</v>
      </c>
      <c r="O65" s="79" t="str">
        <f>すべて_位置図情報!O1318</f>
        <v/>
      </c>
      <c r="P65" s="79" t="str">
        <f>すべて_位置図情報!P1318</f>
        <v>D</v>
      </c>
      <c r="Q65" s="79" t="str">
        <f>すべて_位置図情報!Q1318</f>
        <v>無</v>
      </c>
      <c r="R65" s="79" t="str">
        <f>すべて_位置図情報!R1318</f>
        <v>直営</v>
      </c>
      <c r="S65" s="126" t="str">
        <f>すべて_位置図情報!S1318</f>
        <v>建設局</v>
      </c>
      <c r="T65" s="126" t="str">
        <f>すべて_位置図情報!T1318</f>
        <v>公園緑化部</v>
      </c>
      <c r="U65" s="126" t="str">
        <f>すべて_位置図情報!U1318</f>
        <v>公園課</v>
      </c>
      <c r="V65" s="124" t="str">
        <f>すべて_位置図情報!V1318</f>
        <v>－</v>
      </c>
      <c r="W65" s="116" t="str">
        <f>すべて_位置図情報!W1318</f>
        <v>港区</v>
      </c>
      <c r="X65" s="116" t="str">
        <f>すべて_位置図情報!X1318</f>
        <v>一般施設</v>
      </c>
      <c r="Y65" s="114">
        <f>すべて_位置図情報!Y1318</f>
        <v>62</v>
      </c>
      <c r="Z65" s="127">
        <f>すべて_位置図情報!Z1318</f>
        <v>0</v>
      </c>
      <c r="AA65" s="124">
        <f>すべて_位置図情報!AA1318</f>
        <v>0</v>
      </c>
      <c r="AB65" s="126">
        <f>すべて_位置図情報!AB1318</f>
        <v>0</v>
      </c>
      <c r="AC65" s="124">
        <f>すべて_位置図情報!AC1318</f>
        <v>0</v>
      </c>
      <c r="AD65" s="124">
        <f>すべて_位置図情報!AD1318</f>
        <v>0</v>
      </c>
      <c r="AE65" s="16">
        <f>すべて_位置図情報!AF1318</f>
        <v>0</v>
      </c>
      <c r="AF65" s="16">
        <f>すべて_位置図情報!AG1318</f>
        <v>0</v>
      </c>
      <c r="AG65" s="16">
        <f>すべて_位置図情報!AH1318</f>
        <v>0</v>
      </c>
      <c r="AH65" s="16">
        <f>すべて_位置図情報!AI1318</f>
        <v>0</v>
      </c>
      <c r="AI65" s="16">
        <f>すべて_位置図情報!AJ1318</f>
        <v>0</v>
      </c>
      <c r="AJ65" s="16">
        <f>すべて_位置図情報!AK1318</f>
        <v>0</v>
      </c>
      <c r="AK65" s="16" t="e">
        <f>すべて_位置図情報!#REF!</f>
        <v>#REF!</v>
      </c>
    </row>
    <row r="66" spans="1:37">
      <c r="A66" s="262">
        <v>1301</v>
      </c>
      <c r="B66" s="7" t="str">
        <f>すべて_位置図情報!B1319</f>
        <v>インフラ関係施設</v>
      </c>
      <c r="C66" s="7" t="str">
        <f>すべて_位置図情報!C1319</f>
        <v>公園付帯施設</v>
      </c>
      <c r="D66" s="7" t="str">
        <f>すべて_位置図情報!D1319</f>
        <v>公園付帯施設</v>
      </c>
      <c r="E66" s="7" t="str">
        <f>すべて_位置図情報!E1319</f>
        <v>公園付帯施設</v>
      </c>
      <c r="F66" s="74">
        <f>すべて_位置図情報!F1319</f>
        <v>61</v>
      </c>
      <c r="G66" s="13" t="str" ph="1">
        <f>すべて_位置図情報!G1319</f>
        <v>市岡元町公園</v>
      </c>
      <c r="H66" s="126" t="str">
        <f>すべて_位置図情報!H1319</f>
        <v>大阪市港区市岡元町3-12</v>
      </c>
      <c r="I66" s="81">
        <f>すべて_位置図情報!I1319</f>
        <v>19.2</v>
      </c>
      <c r="J66" s="80" t="str">
        <f>すべて_位置図情報!J1319</f>
        <v>A</v>
      </c>
      <c r="K66" s="78">
        <f>すべて_位置図情報!K1319</f>
        <v>0</v>
      </c>
      <c r="L66" s="79">
        <f>すべて_位置図情報!L1319</f>
        <v>1997</v>
      </c>
      <c r="M66" s="79" t="str">
        <f>すべて_位置図情報!M1319</f>
        <v>b</v>
      </c>
      <c r="N66" s="79" t="str">
        <f>すべて_位置図情報!N1319</f>
        <v>b</v>
      </c>
      <c r="O66" s="79" t="str">
        <f>すべて_位置図情報!O1319</f>
        <v/>
      </c>
      <c r="P66" s="79" t="str">
        <f>すべて_位置図情報!P1319</f>
        <v>D</v>
      </c>
      <c r="Q66" s="79" t="str">
        <f>すべて_位置図情報!Q1319</f>
        <v>無</v>
      </c>
      <c r="R66" s="79" t="str">
        <f>すべて_位置図情報!R1319</f>
        <v>直営</v>
      </c>
      <c r="S66" s="126" t="str">
        <f>すべて_位置図情報!S1319</f>
        <v>建設局</v>
      </c>
      <c r="T66" s="126" t="str">
        <f>すべて_位置図情報!T1319</f>
        <v>公園緑化部</v>
      </c>
      <c r="U66" s="126" t="str">
        <f>すべて_位置図情報!U1319</f>
        <v>公園課</v>
      </c>
      <c r="V66" s="124" t="str">
        <f>すべて_位置図情報!V1319</f>
        <v>－</v>
      </c>
      <c r="W66" s="116" t="str">
        <f>すべて_位置図情報!W1319</f>
        <v>港区</v>
      </c>
      <c r="X66" s="116" t="str">
        <f>すべて_位置図情報!X1319</f>
        <v>一般施設</v>
      </c>
      <c r="Y66" s="114">
        <f>すべて_位置図情報!Y1319</f>
        <v>63</v>
      </c>
      <c r="Z66" s="127">
        <f>すべて_位置図情報!Z1319</f>
        <v>0</v>
      </c>
      <c r="AA66" s="124">
        <f>すべて_位置図情報!AA1319</f>
        <v>0</v>
      </c>
      <c r="AB66" s="126">
        <f>すべて_位置図情報!AB1319</f>
        <v>0</v>
      </c>
      <c r="AC66" s="124">
        <f>すべて_位置図情報!AC1319</f>
        <v>0</v>
      </c>
      <c r="AD66" s="124">
        <f>すべて_位置図情報!AD1319</f>
        <v>0</v>
      </c>
      <c r="AE66" s="16">
        <f>すべて_位置図情報!AF1319</f>
        <v>0</v>
      </c>
      <c r="AF66" s="16">
        <f>すべて_位置図情報!AG1319</f>
        <v>0</v>
      </c>
      <c r="AG66" s="16">
        <f>すべて_位置図情報!AH1319</f>
        <v>0</v>
      </c>
      <c r="AH66" s="16">
        <f>すべて_位置図情報!AI1319</f>
        <v>0</v>
      </c>
      <c r="AI66" s="16">
        <f>すべて_位置図情報!AJ1319</f>
        <v>0</v>
      </c>
      <c r="AJ66" s="16">
        <f>すべて_位置図情報!AK1319</f>
        <v>0</v>
      </c>
      <c r="AK66" s="16" t="e">
        <f>すべて_位置図情報!#REF!</f>
        <v>#REF!</v>
      </c>
    </row>
    <row r="67" spans="1:37">
      <c r="A67" s="262">
        <v>1302</v>
      </c>
      <c r="B67" s="7" t="str">
        <f>すべて_位置図情報!B1320</f>
        <v>インフラ関係施設</v>
      </c>
      <c r="C67" s="7" t="str">
        <f>すべて_位置図情報!C1320</f>
        <v>公園付帯施設</v>
      </c>
      <c r="D67" s="7" t="str">
        <f>すべて_位置図情報!D1320</f>
        <v>公園付帯施設</v>
      </c>
      <c r="E67" s="7" t="str">
        <f>すべて_位置図情報!E1320</f>
        <v>公園付帯施設</v>
      </c>
      <c r="F67" s="74">
        <f>すべて_位置図情報!F1320</f>
        <v>62</v>
      </c>
      <c r="G67" s="13" t="str" ph="1">
        <f>すべて_位置図情報!G1320</f>
        <v>市岡公園</v>
      </c>
      <c r="H67" s="126" t="str">
        <f>すべて_位置図情報!H1320</f>
        <v>大阪市港区市岡4-6</v>
      </c>
      <c r="I67" s="81">
        <f>すべて_位置図情報!I1320</f>
        <v>11</v>
      </c>
      <c r="J67" s="80" t="str">
        <f>すべて_位置図情報!J1320</f>
        <v>A</v>
      </c>
      <c r="K67" s="78">
        <f>すべて_位置図情報!K1320</f>
        <v>0</v>
      </c>
      <c r="L67" s="79">
        <f>すべて_位置図情報!L1320</f>
        <v>1995</v>
      </c>
      <c r="M67" s="79" t="str">
        <f>すべて_位置図情報!M1320</f>
        <v>b</v>
      </c>
      <c r="N67" s="79" t="str">
        <f>すべて_位置図情報!N1320</f>
        <v>b</v>
      </c>
      <c r="O67" s="79" t="str">
        <f>すべて_位置図情報!O1320</f>
        <v/>
      </c>
      <c r="P67" s="79" t="str">
        <f>すべて_位置図情報!P1320</f>
        <v>D</v>
      </c>
      <c r="Q67" s="79" t="str">
        <f>すべて_位置図情報!Q1320</f>
        <v>無</v>
      </c>
      <c r="R67" s="79" t="str">
        <f>すべて_位置図情報!R1320</f>
        <v>直営</v>
      </c>
      <c r="S67" s="126" t="str">
        <f>すべて_位置図情報!S1320</f>
        <v>建設局</v>
      </c>
      <c r="T67" s="126" t="str">
        <f>すべて_位置図情報!T1320</f>
        <v>公園緑化部</v>
      </c>
      <c r="U67" s="126" t="str">
        <f>すべて_位置図情報!U1320</f>
        <v>公園課</v>
      </c>
      <c r="V67" s="124" t="str">
        <f>すべて_位置図情報!V1320</f>
        <v>－</v>
      </c>
      <c r="W67" s="116" t="str">
        <f>すべて_位置図情報!W1320</f>
        <v>港区</v>
      </c>
      <c r="X67" s="116" t="str">
        <f>すべて_位置図情報!X1320</f>
        <v>一般施設</v>
      </c>
      <c r="Y67" s="114">
        <f>すべて_位置図情報!Y1320</f>
        <v>64</v>
      </c>
      <c r="Z67" s="127">
        <f>すべて_位置図情報!Z1320</f>
        <v>0</v>
      </c>
      <c r="AA67" s="124">
        <f>すべて_位置図情報!AA1320</f>
        <v>0</v>
      </c>
      <c r="AB67" s="126">
        <f>すべて_位置図情報!AB1320</f>
        <v>0</v>
      </c>
      <c r="AC67" s="124">
        <f>すべて_位置図情報!AC1320</f>
        <v>0</v>
      </c>
      <c r="AD67" s="124">
        <f>すべて_位置図情報!AD1320</f>
        <v>0</v>
      </c>
      <c r="AE67" s="16">
        <f>すべて_位置図情報!AF1320</f>
        <v>0</v>
      </c>
      <c r="AF67" s="16">
        <f>すべて_位置図情報!AG1320</f>
        <v>0</v>
      </c>
      <c r="AG67" s="16">
        <f>すべて_位置図情報!AH1320</f>
        <v>0</v>
      </c>
      <c r="AH67" s="16">
        <f>すべて_位置図情報!AI1320</f>
        <v>0</v>
      </c>
      <c r="AI67" s="16">
        <f>すべて_位置図情報!AJ1320</f>
        <v>0</v>
      </c>
      <c r="AJ67" s="16">
        <f>すべて_位置図情報!AK1320</f>
        <v>0</v>
      </c>
      <c r="AK67" s="16" t="e">
        <f>すべて_位置図情報!#REF!</f>
        <v>#REF!</v>
      </c>
    </row>
    <row r="68" spans="1:37">
      <c r="A68" s="262">
        <v>1303</v>
      </c>
      <c r="B68" s="7" t="str">
        <f>すべて_位置図情報!B1321</f>
        <v>インフラ関係施設</v>
      </c>
      <c r="C68" s="7" t="str">
        <f>すべて_位置図情報!C1321</f>
        <v>公園付帯施設</v>
      </c>
      <c r="D68" s="7" t="str">
        <f>すべて_位置図情報!D1321</f>
        <v>公園付帯施設</v>
      </c>
      <c r="E68" s="7" t="str">
        <f>すべて_位置図情報!E1321</f>
        <v>公園付帯施設</v>
      </c>
      <c r="F68" s="74">
        <f>すべて_位置図情報!F1321</f>
        <v>63</v>
      </c>
      <c r="G68" s="13" t="str" ph="1">
        <f>すべて_位置図情報!G1321</f>
        <v>築港南公園</v>
      </c>
      <c r="H68" s="126" t="str">
        <f>すべて_位置図情報!H1321</f>
        <v>大阪市港区築港1-2</v>
      </c>
      <c r="I68" s="81">
        <f>すべて_位置図情報!I1321</f>
        <v>19.2</v>
      </c>
      <c r="J68" s="80" t="str">
        <f>すべて_位置図情報!J1321</f>
        <v>A</v>
      </c>
      <c r="K68" s="78">
        <f>すべて_位置図情報!K1321</f>
        <v>0</v>
      </c>
      <c r="L68" s="79">
        <f>すべて_位置図情報!L1321</f>
        <v>2003</v>
      </c>
      <c r="M68" s="79" t="str">
        <f>すべて_位置図情報!M1321</f>
        <v>b</v>
      </c>
      <c r="N68" s="79" t="str">
        <f>すべて_位置図情報!N1321</f>
        <v>b</v>
      </c>
      <c r="O68" s="79" t="str">
        <f>すべて_位置図情報!O1321</f>
        <v/>
      </c>
      <c r="P68" s="79" t="str">
        <f>すべて_位置図情報!P1321</f>
        <v>D</v>
      </c>
      <c r="Q68" s="79" t="str">
        <f>すべて_位置図情報!Q1321</f>
        <v>無</v>
      </c>
      <c r="R68" s="79" t="str">
        <f>すべて_位置図情報!R1321</f>
        <v>直営</v>
      </c>
      <c r="S68" s="126" t="str">
        <f>すべて_位置図情報!S1321</f>
        <v>建設局</v>
      </c>
      <c r="T68" s="126" t="str">
        <f>すべて_位置図情報!T1321</f>
        <v>公園緑化部</v>
      </c>
      <c r="U68" s="126" t="str">
        <f>すべて_位置図情報!U1321</f>
        <v>公園課</v>
      </c>
      <c r="V68" s="124" t="str">
        <f>すべて_位置図情報!V1321</f>
        <v>－</v>
      </c>
      <c r="W68" s="116" t="str">
        <f>すべて_位置図情報!W1321</f>
        <v>港区</v>
      </c>
      <c r="X68" s="116" t="str">
        <f>すべて_位置図情報!X1321</f>
        <v>一般施設</v>
      </c>
      <c r="Y68" s="114">
        <f>すべて_位置図情報!Y1321</f>
        <v>65</v>
      </c>
      <c r="Z68" s="127">
        <f>すべて_位置図情報!Z1321</f>
        <v>0</v>
      </c>
      <c r="AA68" s="124">
        <f>すべて_位置図情報!AA1321</f>
        <v>0</v>
      </c>
      <c r="AB68" s="126">
        <f>すべて_位置図情報!AB1321</f>
        <v>0</v>
      </c>
      <c r="AC68" s="124">
        <f>すべて_位置図情報!AC1321</f>
        <v>0</v>
      </c>
      <c r="AD68" s="124">
        <f>すべて_位置図情報!AD1321</f>
        <v>0</v>
      </c>
      <c r="AE68" s="16">
        <f>すべて_位置図情報!AF1321</f>
        <v>0</v>
      </c>
      <c r="AF68" s="16">
        <f>すべて_位置図情報!AG1321</f>
        <v>0</v>
      </c>
      <c r="AG68" s="16">
        <f>すべて_位置図情報!AH1321</f>
        <v>0</v>
      </c>
      <c r="AH68" s="16">
        <f>すべて_位置図情報!AI1321</f>
        <v>0</v>
      </c>
      <c r="AI68" s="16">
        <f>すべて_位置図情報!AJ1321</f>
        <v>0</v>
      </c>
      <c r="AJ68" s="16">
        <f>すべて_位置図情報!AK1321</f>
        <v>0</v>
      </c>
      <c r="AK68" s="16" t="e">
        <f>すべて_位置図情報!#REF!</f>
        <v>#REF!</v>
      </c>
    </row>
    <row r="69" spans="1:37">
      <c r="A69" s="262">
        <v>1304</v>
      </c>
      <c r="B69" s="7" t="str">
        <f>すべて_位置図情報!B1322</f>
        <v>インフラ関係施設</v>
      </c>
      <c r="C69" s="7" t="str">
        <f>すべて_位置図情報!C1322</f>
        <v>公園付帯施設</v>
      </c>
      <c r="D69" s="7" t="str">
        <f>すべて_位置図情報!D1322</f>
        <v>公園付帯施設</v>
      </c>
      <c r="E69" s="7" t="str">
        <f>すべて_位置図情報!E1322</f>
        <v>公園付帯施設</v>
      </c>
      <c r="F69" s="74">
        <f>すべて_位置図情報!F1322</f>
        <v>64</v>
      </c>
      <c r="G69" s="13" t="str" ph="1">
        <f>すべて_位置図情報!G1322</f>
        <v>天保山公園</v>
      </c>
      <c r="H69" s="126" t="str">
        <f>すべて_位置図情報!H1322</f>
        <v>大阪市港区築港3-2</v>
      </c>
      <c r="I69" s="81">
        <f>すべて_位置図情報!I1322</f>
        <v>19.2</v>
      </c>
      <c r="J69" s="80" t="str">
        <f>すべて_位置図情報!J1322</f>
        <v>A</v>
      </c>
      <c r="K69" s="78">
        <f>すべて_位置図情報!K1322</f>
        <v>0</v>
      </c>
      <c r="L69" s="79">
        <f>すべて_位置図情報!L1322</f>
        <v>1999</v>
      </c>
      <c r="M69" s="79" t="str">
        <f>すべて_位置図情報!M1322</f>
        <v>b</v>
      </c>
      <c r="N69" s="79" t="str">
        <f>すべて_位置図情報!N1322</f>
        <v>b</v>
      </c>
      <c r="O69" s="79" t="str">
        <f>すべて_位置図情報!O1322</f>
        <v/>
      </c>
      <c r="P69" s="79" t="str">
        <f>すべて_位置図情報!P1322</f>
        <v>D</v>
      </c>
      <c r="Q69" s="79" t="str">
        <f>すべて_位置図情報!Q1322</f>
        <v>無</v>
      </c>
      <c r="R69" s="79" t="str">
        <f>すべて_位置図情報!R1322</f>
        <v>直営</v>
      </c>
      <c r="S69" s="126" t="str">
        <f>すべて_位置図情報!S1322</f>
        <v>建設局</v>
      </c>
      <c r="T69" s="126" t="str">
        <f>すべて_位置図情報!T1322</f>
        <v>公園緑化部</v>
      </c>
      <c r="U69" s="126" t="str">
        <f>すべて_位置図情報!U1322</f>
        <v>公園課</v>
      </c>
      <c r="V69" s="124" t="str">
        <f>すべて_位置図情報!V1322</f>
        <v>－</v>
      </c>
      <c r="W69" s="116" t="str">
        <f>すべて_位置図情報!W1322</f>
        <v>港区</v>
      </c>
      <c r="X69" s="116" t="str">
        <f>すべて_位置図情報!X1322</f>
        <v>一般施設</v>
      </c>
      <c r="Y69" s="114">
        <f>すべて_位置図情報!Y1322</f>
        <v>66</v>
      </c>
      <c r="Z69" s="127">
        <f>すべて_位置図情報!Z1322</f>
        <v>0</v>
      </c>
      <c r="AA69" s="124">
        <f>すべて_位置図情報!AA1322</f>
        <v>0</v>
      </c>
      <c r="AB69" s="126">
        <f>すべて_位置図情報!AB1322</f>
        <v>0</v>
      </c>
      <c r="AC69" s="124">
        <f>すべて_位置図情報!AC1322</f>
        <v>0</v>
      </c>
      <c r="AD69" s="124">
        <f>すべて_位置図情報!AD1322</f>
        <v>0</v>
      </c>
      <c r="AE69" s="16">
        <f>すべて_位置図情報!AF1322</f>
        <v>0</v>
      </c>
      <c r="AF69" s="16">
        <f>すべて_位置図情報!AG1322</f>
        <v>0</v>
      </c>
      <c r="AG69" s="16">
        <f>すべて_位置図情報!AH1322</f>
        <v>0</v>
      </c>
      <c r="AH69" s="16">
        <f>すべて_位置図情報!AI1322</f>
        <v>0</v>
      </c>
      <c r="AI69" s="16">
        <f>すべて_位置図情報!AJ1322</f>
        <v>0</v>
      </c>
      <c r="AJ69" s="16">
        <f>すべて_位置図情報!AK1322</f>
        <v>0</v>
      </c>
      <c r="AK69" s="16" t="e">
        <f>すべて_位置図情報!#REF!</f>
        <v>#REF!</v>
      </c>
    </row>
    <row r="70" spans="1:37">
      <c r="A70" s="262">
        <v>1305</v>
      </c>
      <c r="B70" s="7" t="str">
        <f>すべて_位置図情報!B1323</f>
        <v>インフラ関係施設</v>
      </c>
      <c r="C70" s="7" t="str">
        <f>すべて_位置図情報!C1323</f>
        <v>公園付帯施設</v>
      </c>
      <c r="D70" s="7" t="str">
        <f>すべて_位置図情報!D1323</f>
        <v>公園付帯施設</v>
      </c>
      <c r="E70" s="7" t="str">
        <f>すべて_位置図情報!E1323</f>
        <v>公園付帯施設</v>
      </c>
      <c r="F70" s="74">
        <f>すべて_位置図情報!F1323</f>
        <v>65</v>
      </c>
      <c r="G70" s="13" t="str" ph="1">
        <f>すべて_位置図情報!G1323</f>
        <v>東田中公園</v>
      </c>
      <c r="H70" s="126" t="str">
        <f>すべて_位置図情報!H1323</f>
        <v>大阪市港区田中1-1</v>
      </c>
      <c r="I70" s="81">
        <f>すべて_位置図情報!I1323</f>
        <v>19.2</v>
      </c>
      <c r="J70" s="80" t="str">
        <f>すべて_位置図情報!J1323</f>
        <v>A</v>
      </c>
      <c r="K70" s="78">
        <f>すべて_位置図情報!K1323</f>
        <v>0</v>
      </c>
      <c r="L70" s="79">
        <f>すべて_位置図情報!L1323</f>
        <v>2002</v>
      </c>
      <c r="M70" s="79" t="str">
        <f>すべて_位置図情報!M1323</f>
        <v>b</v>
      </c>
      <c r="N70" s="79" t="str">
        <f>すべて_位置図情報!N1323</f>
        <v>b</v>
      </c>
      <c r="O70" s="79" t="str">
        <f>すべて_位置図情報!O1323</f>
        <v/>
      </c>
      <c r="P70" s="79" t="str">
        <f>すべて_位置図情報!P1323</f>
        <v>D</v>
      </c>
      <c r="Q70" s="79" t="str">
        <f>すべて_位置図情報!Q1323</f>
        <v>無</v>
      </c>
      <c r="R70" s="79" t="str">
        <f>すべて_位置図情報!R1323</f>
        <v>直営</v>
      </c>
      <c r="S70" s="126" t="str">
        <f>すべて_位置図情報!S1323</f>
        <v>建設局</v>
      </c>
      <c r="T70" s="126" t="str">
        <f>すべて_位置図情報!T1323</f>
        <v>公園緑化部</v>
      </c>
      <c r="U70" s="126" t="str">
        <f>すべて_位置図情報!U1323</f>
        <v>公園課</v>
      </c>
      <c r="V70" s="124" t="str">
        <f>すべて_位置図情報!V1323</f>
        <v>－</v>
      </c>
      <c r="W70" s="116" t="str">
        <f>すべて_位置図情報!W1323</f>
        <v>港区</v>
      </c>
      <c r="X70" s="116" t="str">
        <f>すべて_位置図情報!X1323</f>
        <v>一般施設</v>
      </c>
      <c r="Y70" s="114">
        <f>すべて_位置図情報!Y1323</f>
        <v>67</v>
      </c>
      <c r="Z70" s="127">
        <f>すべて_位置図情報!Z1323</f>
        <v>0</v>
      </c>
      <c r="AA70" s="124">
        <f>すべて_位置図情報!AA1323</f>
        <v>0</v>
      </c>
      <c r="AB70" s="126">
        <f>すべて_位置図情報!AB1323</f>
        <v>0</v>
      </c>
      <c r="AC70" s="124">
        <f>すべて_位置図情報!AC1323</f>
        <v>0</v>
      </c>
      <c r="AD70" s="124">
        <f>すべて_位置図情報!AD1323</f>
        <v>0</v>
      </c>
      <c r="AE70" s="16">
        <f>すべて_位置図情報!AF1323</f>
        <v>0</v>
      </c>
      <c r="AF70" s="16">
        <f>すべて_位置図情報!AG1323</f>
        <v>0</v>
      </c>
      <c r="AG70" s="16">
        <f>すべて_位置図情報!AH1323</f>
        <v>0</v>
      </c>
      <c r="AH70" s="16">
        <f>すべて_位置図情報!AI1323</f>
        <v>0</v>
      </c>
      <c r="AI70" s="16">
        <f>すべて_位置図情報!AJ1323</f>
        <v>0</v>
      </c>
      <c r="AJ70" s="16">
        <f>すべて_位置図情報!AK1323</f>
        <v>0</v>
      </c>
      <c r="AK70" s="16" t="e">
        <f>すべて_位置図情報!#REF!</f>
        <v>#REF!</v>
      </c>
    </row>
    <row r="71" spans="1:37">
      <c r="A71" s="262">
        <v>1306</v>
      </c>
      <c r="B71" s="7" t="str">
        <f>すべて_位置図情報!B1324</f>
        <v>インフラ関係施設</v>
      </c>
      <c r="C71" s="7" t="str">
        <f>すべて_位置図情報!C1324</f>
        <v>公園付帯施設</v>
      </c>
      <c r="D71" s="7" t="str">
        <f>すべて_位置図情報!D1324</f>
        <v>公園付帯施設</v>
      </c>
      <c r="E71" s="7" t="str">
        <f>すべて_位置図情報!E1324</f>
        <v>公園付帯施設</v>
      </c>
      <c r="F71" s="74">
        <f>すべて_位置図情報!F1324</f>
        <v>66</v>
      </c>
      <c r="G71" s="13" t="str" ph="1">
        <f>すべて_位置図情報!G1324</f>
        <v>入舟公園</v>
      </c>
      <c r="H71" s="126" t="str">
        <f>すべて_位置図情報!H1324</f>
        <v>大阪市港区八幡屋1-4</v>
      </c>
      <c r="I71" s="81">
        <f>すべて_位置図情報!I1324</f>
        <v>10.8</v>
      </c>
      <c r="J71" s="80" t="str">
        <f>すべて_位置図情報!J1324</f>
        <v>A</v>
      </c>
      <c r="K71" s="78">
        <f>すべて_位置図情報!K1324</f>
        <v>0</v>
      </c>
      <c r="L71" s="79">
        <f>すべて_位置図情報!L1324</f>
        <v>1994</v>
      </c>
      <c r="M71" s="79" t="str">
        <f>すべて_位置図情報!M1324</f>
        <v>b</v>
      </c>
      <c r="N71" s="79" t="str">
        <f>すべて_位置図情報!N1324</f>
        <v>b</v>
      </c>
      <c r="O71" s="79" t="str">
        <f>すべて_位置図情報!O1324</f>
        <v/>
      </c>
      <c r="P71" s="79" t="str">
        <f>すべて_位置図情報!P1324</f>
        <v>D</v>
      </c>
      <c r="Q71" s="79" t="str">
        <f>すべて_位置図情報!Q1324</f>
        <v>無</v>
      </c>
      <c r="R71" s="79" t="str">
        <f>すべて_位置図情報!R1324</f>
        <v>直営</v>
      </c>
      <c r="S71" s="126" t="str">
        <f>すべて_位置図情報!S1324</f>
        <v>建設局</v>
      </c>
      <c r="T71" s="126" t="str">
        <f>すべて_位置図情報!T1324</f>
        <v>公園緑化部</v>
      </c>
      <c r="U71" s="126" t="str">
        <f>すべて_位置図情報!U1324</f>
        <v>公園課</v>
      </c>
      <c r="V71" s="124" t="str">
        <f>すべて_位置図情報!V1324</f>
        <v>－</v>
      </c>
      <c r="W71" s="116" t="str">
        <f>すべて_位置図情報!W1324</f>
        <v>港区</v>
      </c>
      <c r="X71" s="116" t="str">
        <f>すべて_位置図情報!X1324</f>
        <v>一般施設</v>
      </c>
      <c r="Y71" s="114">
        <f>すべて_位置図情報!Y1324</f>
        <v>68</v>
      </c>
      <c r="Z71" s="127">
        <f>すべて_位置図情報!Z1324</f>
        <v>0</v>
      </c>
      <c r="AA71" s="124">
        <f>すべて_位置図情報!AA1324</f>
        <v>0</v>
      </c>
      <c r="AB71" s="126">
        <f>すべて_位置図情報!AB1324</f>
        <v>0</v>
      </c>
      <c r="AC71" s="124">
        <f>すべて_位置図情報!AC1324</f>
        <v>0</v>
      </c>
      <c r="AD71" s="124">
        <f>すべて_位置図情報!AD1324</f>
        <v>0</v>
      </c>
      <c r="AE71" s="16">
        <f>すべて_位置図情報!AF1324</f>
        <v>0</v>
      </c>
      <c r="AF71" s="16">
        <f>すべて_位置図情報!AG1324</f>
        <v>0</v>
      </c>
      <c r="AG71" s="16">
        <f>すべて_位置図情報!AH1324</f>
        <v>0</v>
      </c>
      <c r="AH71" s="16">
        <f>すべて_位置図情報!AI1324</f>
        <v>0</v>
      </c>
      <c r="AI71" s="16">
        <f>すべて_位置図情報!AJ1324</f>
        <v>0</v>
      </c>
      <c r="AJ71" s="16">
        <f>すべて_位置図情報!AK1324</f>
        <v>0</v>
      </c>
      <c r="AK71" s="16" t="e">
        <f>すべて_位置図情報!#REF!</f>
        <v>#REF!</v>
      </c>
    </row>
    <row r="72" spans="1:37">
      <c r="A72" s="262">
        <v>1307</v>
      </c>
      <c r="B72" s="7" t="str">
        <f>すべて_位置図情報!B1325</f>
        <v>インフラ関係施設</v>
      </c>
      <c r="C72" s="7" t="str">
        <f>すべて_位置図情報!C1325</f>
        <v>公園付帯施設</v>
      </c>
      <c r="D72" s="7" t="str">
        <f>すべて_位置図情報!D1325</f>
        <v>公園付帯施設</v>
      </c>
      <c r="E72" s="7" t="str">
        <f>すべて_位置図情報!E1325</f>
        <v>公園付帯施設</v>
      </c>
      <c r="F72" s="74">
        <f>すべて_位置図情報!F1325</f>
        <v>67</v>
      </c>
      <c r="G72" s="13" t="str" ph="1">
        <f>すべて_位置図情報!G1325</f>
        <v>波除公園</v>
      </c>
      <c r="H72" s="126" t="str">
        <f>すべて_位置図情報!H1325</f>
        <v>大阪市港区波除5-5</v>
      </c>
      <c r="I72" s="81">
        <f>すべて_位置図情報!I1325</f>
        <v>24.17</v>
      </c>
      <c r="J72" s="80" t="str">
        <f>すべて_位置図情報!J1325</f>
        <v>A</v>
      </c>
      <c r="K72" s="78">
        <f>すべて_位置図情報!K1325</f>
        <v>0</v>
      </c>
      <c r="L72" s="79">
        <f>すべて_位置図情報!L1325</f>
        <v>1994</v>
      </c>
      <c r="M72" s="79" t="str">
        <f>すべて_位置図情報!M1325</f>
        <v>b</v>
      </c>
      <c r="N72" s="79" t="str">
        <f>すべて_位置図情報!N1325</f>
        <v>b</v>
      </c>
      <c r="O72" s="79" t="str">
        <f>すべて_位置図情報!O1325</f>
        <v/>
      </c>
      <c r="P72" s="79" t="str">
        <f>すべて_位置図情報!P1325</f>
        <v>D</v>
      </c>
      <c r="Q72" s="79" t="str">
        <f>すべて_位置図情報!Q1325</f>
        <v>無</v>
      </c>
      <c r="R72" s="79" t="str">
        <f>すべて_位置図情報!R1325</f>
        <v>直営</v>
      </c>
      <c r="S72" s="126" t="str">
        <f>すべて_位置図情報!S1325</f>
        <v>建設局</v>
      </c>
      <c r="T72" s="126" t="str">
        <f>すべて_位置図情報!T1325</f>
        <v>公園緑化部</v>
      </c>
      <c r="U72" s="126" t="str">
        <f>すべて_位置図情報!U1325</f>
        <v>公園課</v>
      </c>
      <c r="V72" s="124" t="str">
        <f>すべて_位置図情報!V1325</f>
        <v>－</v>
      </c>
      <c r="W72" s="116" t="str">
        <f>すべて_位置図情報!W1325</f>
        <v>港区</v>
      </c>
      <c r="X72" s="116" t="str">
        <f>すべて_位置図情報!X1325</f>
        <v>一般施設</v>
      </c>
      <c r="Y72" s="114">
        <f>すべて_位置図情報!Y1325</f>
        <v>69</v>
      </c>
      <c r="Z72" s="127">
        <f>すべて_位置図情報!Z1325</f>
        <v>0</v>
      </c>
      <c r="AA72" s="124">
        <f>すべて_位置図情報!AA1325</f>
        <v>0</v>
      </c>
      <c r="AB72" s="126">
        <f>すべて_位置図情報!AB1325</f>
        <v>0</v>
      </c>
      <c r="AC72" s="124">
        <f>すべて_位置図情報!AC1325</f>
        <v>0</v>
      </c>
      <c r="AD72" s="124">
        <f>すべて_位置図情報!AD1325</f>
        <v>0</v>
      </c>
      <c r="AE72" s="16">
        <f>すべて_位置図情報!AF1325</f>
        <v>0</v>
      </c>
      <c r="AF72" s="16">
        <f>すべて_位置図情報!AG1325</f>
        <v>0</v>
      </c>
      <c r="AG72" s="16">
        <f>すべて_位置図情報!AH1325</f>
        <v>0</v>
      </c>
      <c r="AH72" s="16">
        <f>すべて_位置図情報!AI1325</f>
        <v>0</v>
      </c>
      <c r="AI72" s="16">
        <f>すべて_位置図情報!AJ1325</f>
        <v>0</v>
      </c>
      <c r="AJ72" s="16">
        <f>すべて_位置図情報!AK1325</f>
        <v>0</v>
      </c>
      <c r="AK72" s="16" t="e">
        <f>すべて_位置図情報!#REF!</f>
        <v>#REF!</v>
      </c>
    </row>
    <row r="73" spans="1:37">
      <c r="A73" s="262">
        <v>1308</v>
      </c>
      <c r="B73" s="7" t="str">
        <f>すべて_位置図情報!B1326</f>
        <v>インフラ関係施設</v>
      </c>
      <c r="C73" s="7" t="str">
        <f>すべて_位置図情報!C1326</f>
        <v>公園付帯施設</v>
      </c>
      <c r="D73" s="7" t="str">
        <f>すべて_位置図情報!D1326</f>
        <v>公園付帯施設</v>
      </c>
      <c r="E73" s="7" t="str">
        <f>すべて_位置図情報!E1326</f>
        <v>公園付帯施設</v>
      </c>
      <c r="F73" s="74">
        <f>すべて_位置図情報!F1326</f>
        <v>68</v>
      </c>
      <c r="G73" s="13" t="str" ph="1">
        <f>すべて_位置図情報!G1326</f>
        <v>八幡屋公園</v>
      </c>
      <c r="H73" s="126" t="str">
        <f>すべて_位置図情報!H1326</f>
        <v>大阪市港区田中3-1</v>
      </c>
      <c r="I73" s="81">
        <f>すべて_位置図情報!I1326</f>
        <v>1064.18</v>
      </c>
      <c r="J73" s="80" t="str">
        <f>すべて_位置図情報!J1326</f>
        <v>B</v>
      </c>
      <c r="K73" s="78">
        <f>すべて_位置図情報!K1326</f>
        <v>0</v>
      </c>
      <c r="L73" s="79">
        <f>すべて_位置図情報!L1326</f>
        <v>1993</v>
      </c>
      <c r="M73" s="79" t="str">
        <f>すべて_位置図情報!M1326</f>
        <v>b</v>
      </c>
      <c r="N73" s="79" t="str">
        <f>すべて_位置図情報!N1326</f>
        <v>b</v>
      </c>
      <c r="O73" s="79" t="str">
        <f>すべて_位置図情報!O1326</f>
        <v/>
      </c>
      <c r="P73" s="79" t="str">
        <f>すべて_位置図情報!P1326</f>
        <v>E</v>
      </c>
      <c r="Q73" s="79" t="str">
        <f>すべて_位置図情報!Q1326</f>
        <v>無</v>
      </c>
      <c r="R73" s="79" t="str">
        <f>すべて_位置図情報!R1326</f>
        <v>指定管理（無料施設）</v>
      </c>
      <c r="S73" s="126" t="str">
        <f>すべて_位置図情報!S1326</f>
        <v>建設局</v>
      </c>
      <c r="T73" s="126" t="str">
        <f>すべて_位置図情報!T1326</f>
        <v>公園緑化部</v>
      </c>
      <c r="U73" s="126" t="str">
        <f>すべて_位置図情報!U1326</f>
        <v>公園課</v>
      </c>
      <c r="V73" s="124" t="str">
        <f>すべて_位置図情報!V1326</f>
        <v>－</v>
      </c>
      <c r="W73" s="116" t="str">
        <f>すべて_位置図情報!W1326</f>
        <v>港区</v>
      </c>
      <c r="X73" s="116" t="str">
        <f>すべて_位置図情報!X1326</f>
        <v>一般施設</v>
      </c>
      <c r="Y73" s="114">
        <f>すべて_位置図情報!Y1326</f>
        <v>70</v>
      </c>
      <c r="Z73" s="127">
        <f>すべて_位置図情報!Z1326</f>
        <v>0</v>
      </c>
      <c r="AA73" s="124" t="str">
        <f>すべて_位置図情報!AA1326</f>
        <v>〇</v>
      </c>
      <c r="AB73" s="126">
        <f>すべて_位置図情報!AB1326</f>
        <v>0</v>
      </c>
      <c r="AC73" s="128" t="str">
        <f>すべて_位置図情報!AC1326</f>
        <v>〇</v>
      </c>
      <c r="AD73" s="128" t="str">
        <f>すべて_位置図情報!AD1326</f>
        <v>〇</v>
      </c>
      <c r="AE73" s="19" t="str">
        <f>すべて_位置図情報!AF1326</f>
        <v>〇</v>
      </c>
      <c r="AF73" s="19">
        <f>すべて_位置図情報!AG1326</f>
        <v>0</v>
      </c>
      <c r="AG73" s="19">
        <f>すべて_位置図情報!AH1326</f>
        <v>0</v>
      </c>
      <c r="AH73" s="19">
        <f>すべて_位置図情報!AI1326</f>
        <v>0</v>
      </c>
      <c r="AI73" s="19">
        <f>すべて_位置図情報!AJ1326</f>
        <v>0</v>
      </c>
      <c r="AJ73" s="19">
        <f>すべて_位置図情報!AK1326</f>
        <v>0</v>
      </c>
      <c r="AK73" s="19" t="e">
        <f>すべて_位置図情報!#REF!</f>
        <v>#REF!</v>
      </c>
    </row>
    <row r="74" spans="1:37">
      <c r="A74" s="262">
        <v>1309</v>
      </c>
      <c r="B74" s="7" t="str">
        <f>すべて_位置図情報!B1327</f>
        <v>インフラ関係施設</v>
      </c>
      <c r="C74" s="7" t="str">
        <f>すべて_位置図情報!C1327</f>
        <v>公園付帯施設</v>
      </c>
      <c r="D74" s="7" t="str">
        <f>すべて_位置図情報!D1327</f>
        <v>公園付帯施設</v>
      </c>
      <c r="E74" s="7" t="str">
        <f>すべて_位置図情報!E1327</f>
        <v>公園付帯施設</v>
      </c>
      <c r="F74" s="74">
        <f>すべて_位置図情報!F1327</f>
        <v>69</v>
      </c>
      <c r="G74" s="13" t="str" ph="1">
        <f>すべて_位置図情報!G1327</f>
        <v>夕凪公園</v>
      </c>
      <c r="H74" s="126" t="str">
        <f>すべて_位置図情報!H1327</f>
        <v>大阪市港区夕凪2-6</v>
      </c>
      <c r="I74" s="81">
        <f>すべて_位置図情報!I1327</f>
        <v>21.12</v>
      </c>
      <c r="J74" s="80" t="str">
        <f>すべて_位置図情報!J1327</f>
        <v>A</v>
      </c>
      <c r="K74" s="78">
        <f>すべて_位置図情報!K1327</f>
        <v>0</v>
      </c>
      <c r="L74" s="79">
        <f>すべて_位置図情報!L1327</f>
        <v>2004</v>
      </c>
      <c r="M74" s="79" t="str">
        <f>すべて_位置図情報!M1327</f>
        <v>b</v>
      </c>
      <c r="N74" s="79" t="str">
        <f>すべて_位置図情報!N1327</f>
        <v>b</v>
      </c>
      <c r="O74" s="79" t="str">
        <f>すべて_位置図情報!O1327</f>
        <v/>
      </c>
      <c r="P74" s="79" t="str">
        <f>すべて_位置図情報!P1327</f>
        <v>D</v>
      </c>
      <c r="Q74" s="79" t="str">
        <f>すべて_位置図情報!Q1327</f>
        <v>無</v>
      </c>
      <c r="R74" s="79" t="str">
        <f>すべて_位置図情報!R1327</f>
        <v>直営</v>
      </c>
      <c r="S74" s="126" t="str">
        <f>すべて_位置図情報!S1327</f>
        <v>建設局</v>
      </c>
      <c r="T74" s="126" t="str">
        <f>すべて_位置図情報!T1327</f>
        <v>公園緑化部</v>
      </c>
      <c r="U74" s="126" t="str">
        <f>すべて_位置図情報!U1327</f>
        <v>公園課</v>
      </c>
      <c r="V74" s="124" t="str">
        <f>すべて_位置図情報!V1327</f>
        <v>－</v>
      </c>
      <c r="W74" s="116" t="str">
        <f>すべて_位置図情報!W1327</f>
        <v>港区</v>
      </c>
      <c r="X74" s="116" t="str">
        <f>すべて_位置図情報!X1327</f>
        <v>一般施設</v>
      </c>
      <c r="Y74" s="114">
        <f>すべて_位置図情報!Y1327</f>
        <v>71</v>
      </c>
      <c r="Z74" s="127">
        <f>すべて_位置図情報!Z1327</f>
        <v>0</v>
      </c>
      <c r="AA74" s="124">
        <f>すべて_位置図情報!AA1327</f>
        <v>0</v>
      </c>
      <c r="AB74" s="126">
        <f>すべて_位置図情報!AB1327</f>
        <v>0</v>
      </c>
      <c r="AC74" s="124">
        <f>すべて_位置図情報!AC1327</f>
        <v>0</v>
      </c>
      <c r="AD74" s="124">
        <f>すべて_位置図情報!AD1327</f>
        <v>0</v>
      </c>
      <c r="AE74" s="16">
        <f>すべて_位置図情報!AF1327</f>
        <v>0</v>
      </c>
      <c r="AF74" s="16">
        <f>すべて_位置図情報!AG1327</f>
        <v>0</v>
      </c>
      <c r="AG74" s="16">
        <f>すべて_位置図情報!AH1327</f>
        <v>0</v>
      </c>
      <c r="AH74" s="16">
        <f>すべて_位置図情報!AI1327</f>
        <v>0</v>
      </c>
      <c r="AI74" s="16">
        <f>すべて_位置図情報!AJ1327</f>
        <v>0</v>
      </c>
      <c r="AJ74" s="16">
        <f>すべて_位置図情報!AK1327</f>
        <v>0</v>
      </c>
      <c r="AK74" s="16" t="e">
        <f>すべて_位置図情報!#REF!</f>
        <v>#REF!</v>
      </c>
    </row>
    <row r="75" spans="1:37">
      <c r="A75" s="262">
        <v>1310</v>
      </c>
      <c r="B75" s="7" t="str">
        <f>すべて_位置図情報!B1328</f>
        <v>インフラ関係施設</v>
      </c>
      <c r="C75" s="7" t="str">
        <f>すべて_位置図情報!C1328</f>
        <v>公園付帯施設</v>
      </c>
      <c r="D75" s="7" t="str">
        <f>すべて_位置図情報!D1328</f>
        <v>公園付帯施設</v>
      </c>
      <c r="E75" s="7" t="str">
        <f>すべて_位置図情報!E1328</f>
        <v>公園付帯施設</v>
      </c>
      <c r="F75" s="74">
        <f>すべて_位置図情報!F1328</f>
        <v>70</v>
      </c>
      <c r="G75" s="13" t="str" ph="1">
        <f>すべて_位置図情報!G1328</f>
        <v>池島公園</v>
      </c>
      <c r="H75" s="126" t="str">
        <f>すべて_位置図情報!H1328</f>
        <v>大阪市港区池島2-4</v>
      </c>
      <c r="I75" s="81">
        <f>すべて_位置図情報!I1328</f>
        <v>19.2</v>
      </c>
      <c r="J75" s="80" t="str">
        <f>すべて_位置図情報!J1328</f>
        <v>A</v>
      </c>
      <c r="K75" s="78">
        <f>すべて_位置図情報!K1328</f>
        <v>0</v>
      </c>
      <c r="L75" s="79">
        <f>すべて_位置図情報!L1328</f>
        <v>1996</v>
      </c>
      <c r="M75" s="79" t="str">
        <f>すべて_位置図情報!M1328</f>
        <v>b</v>
      </c>
      <c r="N75" s="79" t="str">
        <f>すべて_位置図情報!N1328</f>
        <v>b</v>
      </c>
      <c r="O75" s="79" t="str">
        <f>すべて_位置図情報!O1328</f>
        <v/>
      </c>
      <c r="P75" s="79" t="str">
        <f>すべて_位置図情報!P1328</f>
        <v>D</v>
      </c>
      <c r="Q75" s="79" t="str">
        <f>すべて_位置図情報!Q1328</f>
        <v>無</v>
      </c>
      <c r="R75" s="79" t="str">
        <f>すべて_位置図情報!R1328</f>
        <v>直営</v>
      </c>
      <c r="S75" s="126" t="str">
        <f>すべて_位置図情報!S1328</f>
        <v>建設局</v>
      </c>
      <c r="T75" s="126" t="str">
        <f>すべて_位置図情報!T1328</f>
        <v>公園緑化部</v>
      </c>
      <c r="U75" s="126" t="str">
        <f>すべて_位置図情報!U1328</f>
        <v>公園課</v>
      </c>
      <c r="V75" s="124" t="str">
        <f>すべて_位置図情報!V1328</f>
        <v>－</v>
      </c>
      <c r="W75" s="116" t="str">
        <f>すべて_位置図情報!W1328</f>
        <v>港区</v>
      </c>
      <c r="X75" s="116" t="str">
        <f>すべて_位置図情報!X1328</f>
        <v>一般施設</v>
      </c>
      <c r="Y75" s="114">
        <f>すべて_位置図情報!Y1328</f>
        <v>72</v>
      </c>
      <c r="Z75" s="127">
        <f>すべて_位置図情報!Z1328</f>
        <v>0</v>
      </c>
      <c r="AA75" s="124">
        <f>すべて_位置図情報!AA1328</f>
        <v>0</v>
      </c>
      <c r="AB75" s="126">
        <f>すべて_位置図情報!AB1328</f>
        <v>0</v>
      </c>
      <c r="AC75" s="124">
        <f>すべて_位置図情報!AC1328</f>
        <v>0</v>
      </c>
      <c r="AD75" s="124">
        <f>すべて_位置図情報!AD1328</f>
        <v>0</v>
      </c>
      <c r="AE75" s="16">
        <f>すべて_位置図情報!AF1328</f>
        <v>0</v>
      </c>
      <c r="AF75" s="16">
        <f>すべて_位置図情報!AG1328</f>
        <v>0</v>
      </c>
      <c r="AG75" s="16">
        <f>すべて_位置図情報!AH1328</f>
        <v>0</v>
      </c>
      <c r="AH75" s="16">
        <f>すべて_位置図情報!AI1328</f>
        <v>0</v>
      </c>
      <c r="AI75" s="16">
        <f>すべて_位置図情報!AJ1328</f>
        <v>0</v>
      </c>
      <c r="AJ75" s="16">
        <f>すべて_位置図情報!AK1328</f>
        <v>0</v>
      </c>
      <c r="AK75" s="16" t="e">
        <f>すべて_位置図情報!#REF!</f>
        <v>#REF!</v>
      </c>
    </row>
    <row r="76" spans="1:37">
      <c r="A76" s="262">
        <v>1311</v>
      </c>
      <c r="B76" s="7" t="str">
        <f>すべて_位置図情報!B1329</f>
        <v>インフラ関係施設</v>
      </c>
      <c r="C76" s="7" t="str">
        <f>すべて_位置図情報!C1329</f>
        <v>公園付帯施設</v>
      </c>
      <c r="D76" s="7" t="str">
        <f>すべて_位置図情報!D1329</f>
        <v>公園付帯施設</v>
      </c>
      <c r="E76" s="7" t="str">
        <f>すべて_位置図情報!E1329</f>
        <v>公園付帯施設</v>
      </c>
      <c r="F76" s="74">
        <f>すべて_位置図情報!F1329</f>
        <v>71</v>
      </c>
      <c r="G76" s="13" t="str" ph="1">
        <f>すべて_位置図情報!G1329</f>
        <v>第1・2突堤中臨港緑地</v>
      </c>
      <c r="H76" s="126" t="str">
        <f>すべて_位置図情報!H1329</f>
        <v>大阪市港区海岸通3-3</v>
      </c>
      <c r="I76" s="81">
        <f>すべて_位置図情報!I1329</f>
        <v>9.5</v>
      </c>
      <c r="J76" s="80" t="str">
        <f>すべて_位置図情報!J1329</f>
        <v>A</v>
      </c>
      <c r="K76" s="78">
        <f>すべて_位置図情報!K1329</f>
        <v>0</v>
      </c>
      <c r="L76" s="79">
        <f>すべて_位置図情報!L1329</f>
        <v>1990</v>
      </c>
      <c r="M76" s="79" t="str">
        <f>すべて_位置図情報!M1329</f>
        <v>b</v>
      </c>
      <c r="N76" s="79" t="str">
        <f>すべて_位置図情報!N1329</f>
        <v>b</v>
      </c>
      <c r="O76" s="79" t="str">
        <f>すべて_位置図情報!O1329</f>
        <v/>
      </c>
      <c r="P76" s="79" t="str">
        <f>すべて_位置図情報!P1329</f>
        <v>D</v>
      </c>
      <c r="Q76" s="79" t="str">
        <f>すべて_位置図情報!Q1329</f>
        <v>無</v>
      </c>
      <c r="R76" s="79" t="str">
        <f>すべて_位置図情報!R1329</f>
        <v>直営</v>
      </c>
      <c r="S76" s="126" t="str">
        <f>すべて_位置図情報!S1329</f>
        <v>大阪港湾局</v>
      </c>
      <c r="T76" s="126" t="str">
        <f>すべて_位置図情報!T1329</f>
        <v>施設管理部</v>
      </c>
      <c r="U76" s="126" t="str">
        <f>すべて_位置図情報!U1329</f>
        <v>施設課</v>
      </c>
      <c r="V76" s="124" t="str">
        <f>すべて_位置図情報!V1329</f>
        <v>緑地管理ｸﾞﾙｰﾌﾟ</v>
      </c>
      <c r="W76" s="116" t="str">
        <f>すべて_位置図情報!W1329</f>
        <v>港区</v>
      </c>
      <c r="X76" s="116" t="str">
        <f>すべて_位置図情報!X1329</f>
        <v>一般施設</v>
      </c>
      <c r="Y76" s="114">
        <f>すべて_位置図情報!Y1329</f>
        <v>73</v>
      </c>
      <c r="Z76" s="127">
        <f>すべて_位置図情報!Z1329</f>
        <v>0</v>
      </c>
      <c r="AA76" s="124">
        <f>すべて_位置図情報!AA1329</f>
        <v>0</v>
      </c>
      <c r="AB76" s="126">
        <f>すべて_位置図情報!AB1329</f>
        <v>0</v>
      </c>
      <c r="AC76" s="124">
        <f>すべて_位置図情報!AC1329</f>
        <v>0</v>
      </c>
      <c r="AD76" s="124">
        <f>すべて_位置図情報!AD1329</f>
        <v>0</v>
      </c>
      <c r="AE76" s="16">
        <f>すべて_位置図情報!AF1329</f>
        <v>0</v>
      </c>
      <c r="AF76" s="16">
        <f>すべて_位置図情報!AG1329</f>
        <v>0</v>
      </c>
      <c r="AG76" s="16">
        <f>すべて_位置図情報!AH1329</f>
        <v>0</v>
      </c>
      <c r="AH76" s="16">
        <f>すべて_位置図情報!AI1329</f>
        <v>0</v>
      </c>
      <c r="AI76" s="16">
        <f>すべて_位置図情報!AJ1329</f>
        <v>0</v>
      </c>
      <c r="AJ76" s="16">
        <f>すべて_位置図情報!AK1329</f>
        <v>0</v>
      </c>
      <c r="AK76" s="16" t="e">
        <f>すべて_位置図情報!#REF!</f>
        <v>#REF!</v>
      </c>
    </row>
    <row r="77" spans="1:37">
      <c r="A77" s="262">
        <v>1312</v>
      </c>
      <c r="B77" s="7" t="str">
        <f>すべて_位置図情報!B1330</f>
        <v>インフラ関係施設</v>
      </c>
      <c r="C77" s="7" t="str">
        <f>すべて_位置図情報!C1330</f>
        <v>公園付帯施設</v>
      </c>
      <c r="D77" s="7" t="str">
        <f>すべて_位置図情報!D1330</f>
        <v>公園付帯施設</v>
      </c>
      <c r="E77" s="7" t="str">
        <f>すべて_位置図情報!E1330</f>
        <v>公園付帯施設</v>
      </c>
      <c r="F77" s="74">
        <f>すべて_位置図情報!F1330</f>
        <v>72</v>
      </c>
      <c r="G77" s="13" t="str" ph="1">
        <f>すべて_位置図情報!G1330</f>
        <v>第1・2突堤北臨港緑地</v>
      </c>
      <c r="H77" s="126" t="str">
        <f>すべて_位置図情報!H1330</f>
        <v>大阪市港区海岸通3-4</v>
      </c>
      <c r="I77" s="81">
        <f>すべて_位置図情報!I1330</f>
        <v>9.3800000000000008</v>
      </c>
      <c r="J77" s="80" t="str">
        <f>すべて_位置図情報!J1330</f>
        <v>A</v>
      </c>
      <c r="K77" s="78">
        <f>すべて_位置図情報!K1330</f>
        <v>0</v>
      </c>
      <c r="L77" s="79">
        <f>すべて_位置図情報!L1330</f>
        <v>1974</v>
      </c>
      <c r="M77" s="79" t="str">
        <f>すべて_位置図情報!M1330</f>
        <v>d</v>
      </c>
      <c r="N77" s="79" t="str">
        <f>すべて_位置図情報!N1330</f>
        <v>d</v>
      </c>
      <c r="O77" s="79" t="str">
        <f>すべて_位置図情報!O1330</f>
        <v/>
      </c>
      <c r="P77" s="79" t="str">
        <f>すべて_位置図情報!P1330</f>
        <v>J</v>
      </c>
      <c r="Q77" s="79" t="str">
        <f>すべて_位置図情報!Q1330</f>
        <v>無</v>
      </c>
      <c r="R77" s="79" t="str">
        <f>すべて_位置図情報!R1330</f>
        <v>直営</v>
      </c>
      <c r="S77" s="126" t="str">
        <f>すべて_位置図情報!S1330</f>
        <v>大阪港湾局</v>
      </c>
      <c r="T77" s="126" t="str">
        <f>すべて_位置図情報!T1330</f>
        <v>施設管理部</v>
      </c>
      <c r="U77" s="126" t="str">
        <f>すべて_位置図情報!U1330</f>
        <v>施設課</v>
      </c>
      <c r="V77" s="124" t="str">
        <f>すべて_位置図情報!V1330</f>
        <v>緑地管理ｸﾞﾙｰﾌﾟ</v>
      </c>
      <c r="W77" s="116" t="str">
        <f>すべて_位置図情報!W1330</f>
        <v>港区</v>
      </c>
      <c r="X77" s="116" t="str">
        <f>すべて_位置図情報!X1330</f>
        <v>一般施設</v>
      </c>
      <c r="Y77" s="114">
        <f>すべて_位置図情報!Y1330</f>
        <v>74</v>
      </c>
      <c r="Z77" s="127">
        <f>すべて_位置図情報!Z1330</f>
        <v>0</v>
      </c>
      <c r="AA77" s="124">
        <f>すべて_位置図情報!AA1330</f>
        <v>0</v>
      </c>
      <c r="AB77" s="126">
        <f>すべて_位置図情報!AB1330</f>
        <v>0</v>
      </c>
      <c r="AC77" s="124">
        <f>すべて_位置図情報!AC1330</f>
        <v>0</v>
      </c>
      <c r="AD77" s="124">
        <f>すべて_位置図情報!AD1330</f>
        <v>0</v>
      </c>
      <c r="AE77" s="16">
        <f>すべて_位置図情報!AF1330</f>
        <v>0</v>
      </c>
      <c r="AF77" s="16">
        <f>すべて_位置図情報!AG1330</f>
        <v>0</v>
      </c>
      <c r="AG77" s="16">
        <f>すべて_位置図情報!AH1330</f>
        <v>0</v>
      </c>
      <c r="AH77" s="16">
        <f>すべて_位置図情報!AI1330</f>
        <v>0</v>
      </c>
      <c r="AI77" s="16">
        <f>すべて_位置図情報!AJ1330</f>
        <v>0</v>
      </c>
      <c r="AJ77" s="16">
        <f>すべて_位置図情報!AK1330</f>
        <v>0</v>
      </c>
      <c r="AK77" s="16" t="e">
        <f>すべて_位置図情報!#REF!</f>
        <v>#REF!</v>
      </c>
    </row>
    <row r="78" spans="1:37">
      <c r="A78" s="262">
        <v>1313</v>
      </c>
      <c r="B78" s="7" t="str">
        <f>すべて_位置図情報!B1331</f>
        <v>インフラ関係施設</v>
      </c>
      <c r="C78" s="7" t="str">
        <f>すべて_位置図情報!C1331</f>
        <v>公園付帯施設</v>
      </c>
      <c r="D78" s="7" t="str">
        <f>すべて_位置図情報!D1331</f>
        <v>公園付帯施設</v>
      </c>
      <c r="E78" s="7" t="str">
        <f>すべて_位置図情報!E1331</f>
        <v>公園付帯施設</v>
      </c>
      <c r="F78" s="74">
        <f>すべて_位置図情報!F1331</f>
        <v>73</v>
      </c>
      <c r="G78" s="13" t="str" ph="1">
        <f>すべて_位置図情報!G1331</f>
        <v>弁天ふ頭臨港緑地</v>
      </c>
      <c r="H78" s="126" t="str">
        <f>すべて_位置図情報!H1331</f>
        <v>大阪市港区弁天6-7</v>
      </c>
      <c r="I78" s="81">
        <f>すべて_位置図情報!I1331</f>
        <v>9.3800000000000008</v>
      </c>
      <c r="J78" s="80" t="str">
        <f>すべて_位置図情報!J1331</f>
        <v>A</v>
      </c>
      <c r="K78" s="78">
        <f>すべて_位置図情報!K1331</f>
        <v>0</v>
      </c>
      <c r="L78" s="79">
        <f>すべて_位置図情報!L1331</f>
        <v>1974</v>
      </c>
      <c r="M78" s="79" t="str">
        <f>すべて_位置図情報!M1331</f>
        <v>d</v>
      </c>
      <c r="N78" s="79" t="str">
        <f>すべて_位置図情報!N1331</f>
        <v>d</v>
      </c>
      <c r="O78" s="79" t="str">
        <f>すべて_位置図情報!O1331</f>
        <v/>
      </c>
      <c r="P78" s="79" t="str">
        <f>すべて_位置図情報!P1331</f>
        <v>J</v>
      </c>
      <c r="Q78" s="79" t="str">
        <f>すべて_位置図情報!Q1331</f>
        <v>無</v>
      </c>
      <c r="R78" s="79" t="str">
        <f>すべて_位置図情報!R1331</f>
        <v>直営</v>
      </c>
      <c r="S78" s="126" t="str">
        <f>すべて_位置図情報!S1331</f>
        <v>大阪港湾局</v>
      </c>
      <c r="T78" s="126" t="str">
        <f>すべて_位置図情報!T1331</f>
        <v>施設管理部</v>
      </c>
      <c r="U78" s="126" t="str">
        <f>すべて_位置図情報!U1331</f>
        <v>施設課</v>
      </c>
      <c r="V78" s="124" t="str">
        <f>すべて_位置図情報!V1331</f>
        <v>緑地管理ｸﾞﾙｰﾌﾟ</v>
      </c>
      <c r="W78" s="116" t="str">
        <f>すべて_位置図情報!W1331</f>
        <v>港区</v>
      </c>
      <c r="X78" s="116" t="str">
        <f>すべて_位置図情報!X1331</f>
        <v>一般施設</v>
      </c>
      <c r="Y78" s="114">
        <f>すべて_位置図情報!Y1331</f>
        <v>75</v>
      </c>
      <c r="Z78" s="127">
        <f>すべて_位置図情報!Z1331</f>
        <v>0</v>
      </c>
      <c r="AA78" s="124">
        <f>すべて_位置図情報!AA1331</f>
        <v>0</v>
      </c>
      <c r="AB78" s="126">
        <f>すべて_位置図情報!AB1331</f>
        <v>0</v>
      </c>
      <c r="AC78" s="124">
        <f>すべて_位置図情報!AC1331</f>
        <v>0</v>
      </c>
      <c r="AD78" s="124">
        <f>すべて_位置図情報!AD1331</f>
        <v>0</v>
      </c>
      <c r="AE78" s="16">
        <f>すべて_位置図情報!AF1331</f>
        <v>0</v>
      </c>
      <c r="AF78" s="16">
        <f>すべて_位置図情報!AG1331</f>
        <v>0</v>
      </c>
      <c r="AG78" s="16">
        <f>すべて_位置図情報!AH1331</f>
        <v>0</v>
      </c>
      <c r="AH78" s="16">
        <f>すべて_位置図情報!AI1331</f>
        <v>0</v>
      </c>
      <c r="AI78" s="16">
        <f>すべて_位置図情報!AJ1331</f>
        <v>0</v>
      </c>
      <c r="AJ78" s="16">
        <f>すべて_位置図情報!AK1331</f>
        <v>0</v>
      </c>
      <c r="AK78" s="16" t="e">
        <f>すべて_位置図情報!#REF!</f>
        <v>#REF!</v>
      </c>
    </row>
    <row r="79" spans="1:37">
      <c r="A79" s="262">
        <v>1314</v>
      </c>
      <c r="B79" s="7" t="str">
        <f>すべて_位置図情報!B1332</f>
        <v>インフラ関係施設</v>
      </c>
      <c r="C79" s="7" t="str">
        <f>すべて_位置図情報!C1332</f>
        <v>公園付帯施設</v>
      </c>
      <c r="D79" s="7" t="str">
        <f>すべて_位置図情報!D1332</f>
        <v>公園付帯施設</v>
      </c>
      <c r="E79" s="7" t="str">
        <f>すべて_位置図情報!E1332</f>
        <v>公園付帯施設</v>
      </c>
      <c r="F79" s="74">
        <f>すべて_位置図情報!F1332</f>
        <v>74</v>
      </c>
      <c r="G79" s="13" t="str" ph="1">
        <f>すべて_位置図情報!G1332</f>
        <v>小林公園</v>
      </c>
      <c r="H79" s="126" t="str">
        <f>すべて_位置図情報!H1332</f>
        <v>大阪市大正区小林東2-12</v>
      </c>
      <c r="I79" s="81">
        <f>すべて_位置図情報!I1332</f>
        <v>18</v>
      </c>
      <c r="J79" s="80" t="str">
        <f>すべて_位置図情報!J1332</f>
        <v>A</v>
      </c>
      <c r="K79" s="78">
        <f>すべて_位置図情報!K1332</f>
        <v>0</v>
      </c>
      <c r="L79" s="79">
        <f>すべて_位置図情報!L1332</f>
        <v>1994</v>
      </c>
      <c r="M79" s="79" t="str">
        <f>すべて_位置図情報!M1332</f>
        <v>b</v>
      </c>
      <c r="N79" s="79" t="str">
        <f>すべて_位置図情報!N1332</f>
        <v>b</v>
      </c>
      <c r="O79" s="79" t="str">
        <f>すべて_位置図情報!O1332</f>
        <v/>
      </c>
      <c r="P79" s="79" t="str">
        <f>すべて_位置図情報!P1332</f>
        <v>D</v>
      </c>
      <c r="Q79" s="79" t="str">
        <f>すべて_位置図情報!Q1332</f>
        <v>無</v>
      </c>
      <c r="R79" s="79" t="str">
        <f>すべて_位置図情報!R1332</f>
        <v>直営</v>
      </c>
      <c r="S79" s="126" t="str">
        <f>すべて_位置図情報!S1332</f>
        <v>建設局</v>
      </c>
      <c r="T79" s="126" t="str">
        <f>すべて_位置図情報!T1332</f>
        <v>公園緑化部</v>
      </c>
      <c r="U79" s="126" t="str">
        <f>すべて_位置図情報!U1332</f>
        <v>公園課</v>
      </c>
      <c r="V79" s="124" t="str">
        <f>すべて_位置図情報!V1332</f>
        <v>－</v>
      </c>
      <c r="W79" s="116" t="str">
        <f>すべて_位置図情報!W1332</f>
        <v>大正区</v>
      </c>
      <c r="X79" s="116" t="str">
        <f>すべて_位置図情報!X1332</f>
        <v>一般施設</v>
      </c>
      <c r="Y79" s="114">
        <f>すべて_位置図情報!Y1332</f>
        <v>56</v>
      </c>
      <c r="Z79" s="127">
        <f>すべて_位置図情報!Z1332</f>
        <v>0</v>
      </c>
      <c r="AA79" s="124">
        <f>すべて_位置図情報!AA1332</f>
        <v>0</v>
      </c>
      <c r="AB79" s="126">
        <f>すべて_位置図情報!AB1332</f>
        <v>0</v>
      </c>
      <c r="AC79" s="124">
        <f>すべて_位置図情報!AC1332</f>
        <v>0</v>
      </c>
      <c r="AD79" s="124">
        <f>すべて_位置図情報!AD1332</f>
        <v>0</v>
      </c>
      <c r="AE79" s="16">
        <f>すべて_位置図情報!AF1332</f>
        <v>0</v>
      </c>
      <c r="AF79" s="16">
        <f>すべて_位置図情報!AG1332</f>
        <v>0</v>
      </c>
      <c r="AG79" s="16">
        <f>すべて_位置図情報!AH1332</f>
        <v>0</v>
      </c>
      <c r="AH79" s="16">
        <f>すべて_位置図情報!AI1332</f>
        <v>0</v>
      </c>
      <c r="AI79" s="16">
        <f>すべて_位置図情報!AJ1332</f>
        <v>0</v>
      </c>
      <c r="AJ79" s="16">
        <f>すべて_位置図情報!AK1332</f>
        <v>0</v>
      </c>
      <c r="AK79" s="16" t="e">
        <f>すべて_位置図情報!#REF!</f>
        <v>#REF!</v>
      </c>
    </row>
    <row r="80" spans="1:37">
      <c r="A80" s="262">
        <v>1315</v>
      </c>
      <c r="B80" s="7" t="str">
        <f>すべて_位置図情報!B1333</f>
        <v>インフラ関係施設</v>
      </c>
      <c r="C80" s="7" t="str">
        <f>すべて_位置図情報!C1333</f>
        <v>公園付帯施設</v>
      </c>
      <c r="D80" s="7" t="str">
        <f>すべて_位置図情報!D1333</f>
        <v>公園付帯施設</v>
      </c>
      <c r="E80" s="7" t="str">
        <f>すべて_位置図情報!E1333</f>
        <v>公園付帯施設</v>
      </c>
      <c r="F80" s="74">
        <f>すべて_位置図情報!F1333</f>
        <v>75</v>
      </c>
      <c r="G80" s="13" t="str" ph="1">
        <f>すべて_位置図情報!G1333</f>
        <v>千島公園</v>
      </c>
      <c r="H80" s="126" t="str">
        <f>すべて_位置図情報!H1333</f>
        <v>大阪市大正区千島2-7</v>
      </c>
      <c r="I80" s="81">
        <f>すべて_位置図情報!I1333</f>
        <v>483.94</v>
      </c>
      <c r="J80" s="80" t="str">
        <f>すべて_位置図情報!J1333</f>
        <v>A</v>
      </c>
      <c r="K80" s="78">
        <f>すべて_位置図情報!K1333</f>
        <v>0</v>
      </c>
      <c r="L80" s="79">
        <f>すべて_位置図情報!L1333</f>
        <v>1995</v>
      </c>
      <c r="M80" s="79" t="str">
        <f>すべて_位置図情報!M1333</f>
        <v>b</v>
      </c>
      <c r="N80" s="79" t="str">
        <f>すべて_位置図情報!N1333</f>
        <v>b</v>
      </c>
      <c r="O80" s="79" t="str">
        <f>すべて_位置図情報!O1333</f>
        <v/>
      </c>
      <c r="P80" s="79" t="str">
        <f>すべて_位置図情報!P1333</f>
        <v>D</v>
      </c>
      <c r="Q80" s="79" t="str">
        <f>すべて_位置図情報!Q1333</f>
        <v>無</v>
      </c>
      <c r="R80" s="79" t="str">
        <f>すべて_位置図情報!R1333</f>
        <v>直営</v>
      </c>
      <c r="S80" s="126" t="str">
        <f>すべて_位置図情報!S1333</f>
        <v>建設局</v>
      </c>
      <c r="T80" s="126" t="str">
        <f>すべて_位置図情報!T1333</f>
        <v>公園緑化部</v>
      </c>
      <c r="U80" s="126" t="str">
        <f>すべて_位置図情報!U1333</f>
        <v>公園課</v>
      </c>
      <c r="V80" s="124" t="str">
        <f>すべて_位置図情報!V1333</f>
        <v>－</v>
      </c>
      <c r="W80" s="116" t="str">
        <f>すべて_位置図情報!W1333</f>
        <v>大正区</v>
      </c>
      <c r="X80" s="116" t="str">
        <f>すべて_位置図情報!X1333</f>
        <v>一般施設</v>
      </c>
      <c r="Y80" s="114">
        <f>すべて_位置図情報!Y1333</f>
        <v>57</v>
      </c>
      <c r="Z80" s="127">
        <f>すべて_位置図情報!Z1333</f>
        <v>0</v>
      </c>
      <c r="AA80" s="124">
        <f>すべて_位置図情報!AA1333</f>
        <v>0</v>
      </c>
      <c r="AB80" s="126">
        <f>すべて_位置図情報!AB1333</f>
        <v>0</v>
      </c>
      <c r="AC80" s="124">
        <f>すべて_位置図情報!AC1333</f>
        <v>0</v>
      </c>
      <c r="AD80" s="124">
        <f>すべて_位置図情報!AD1333</f>
        <v>0</v>
      </c>
      <c r="AE80" s="16">
        <f>すべて_位置図情報!AF1333</f>
        <v>0</v>
      </c>
      <c r="AF80" s="16">
        <f>すべて_位置図情報!AG1333</f>
        <v>0</v>
      </c>
      <c r="AG80" s="16">
        <f>すべて_位置図情報!AH1333</f>
        <v>0</v>
      </c>
      <c r="AH80" s="16">
        <f>すべて_位置図情報!AI1333</f>
        <v>0</v>
      </c>
      <c r="AI80" s="16">
        <f>すべて_位置図情報!AJ1333</f>
        <v>0</v>
      </c>
      <c r="AJ80" s="16">
        <f>すべて_位置図情報!AK1333</f>
        <v>0</v>
      </c>
      <c r="AK80" s="16" t="e">
        <f>すべて_位置図情報!#REF!</f>
        <v>#REF!</v>
      </c>
    </row>
    <row r="81" spans="1:37">
      <c r="A81" s="262">
        <v>1316</v>
      </c>
      <c r="B81" s="7" t="str">
        <f>すべて_位置図情報!B1334</f>
        <v>インフラ関係施設</v>
      </c>
      <c r="C81" s="7" t="str">
        <f>すべて_位置図情報!C1334</f>
        <v>公園付帯施設</v>
      </c>
      <c r="D81" s="7" t="str">
        <f>すべて_位置図情報!D1334</f>
        <v>公園付帯施設</v>
      </c>
      <c r="E81" s="7" t="str">
        <f>すべて_位置図情報!E1334</f>
        <v>公園付帯施設</v>
      </c>
      <c r="F81" s="74">
        <f>すべて_位置図情報!F1334</f>
        <v>76</v>
      </c>
      <c r="G81" s="13" t="str" ph="1">
        <f>すべて_位置図情報!G1334</f>
        <v>泉尾公園</v>
      </c>
      <c r="H81" s="126" t="str">
        <f>すべて_位置図情報!H1334</f>
        <v>大阪市大正区泉尾4-21</v>
      </c>
      <c r="I81" s="81">
        <f>すべて_位置図情報!I1334</f>
        <v>38.4</v>
      </c>
      <c r="J81" s="80" t="str">
        <f>すべて_位置図情報!J1334</f>
        <v>A</v>
      </c>
      <c r="K81" s="78">
        <f>すべて_位置図情報!K1334</f>
        <v>0</v>
      </c>
      <c r="L81" s="79">
        <f>すべて_位置図情報!L1334</f>
        <v>2001</v>
      </c>
      <c r="M81" s="79" t="str">
        <f>すべて_位置図情報!M1334</f>
        <v>b</v>
      </c>
      <c r="N81" s="79" t="str">
        <f>すべて_位置図情報!N1334</f>
        <v>b</v>
      </c>
      <c r="O81" s="79" t="str">
        <f>すべて_位置図情報!O1334</f>
        <v/>
      </c>
      <c r="P81" s="79" t="str">
        <f>すべて_位置図情報!P1334</f>
        <v>D</v>
      </c>
      <c r="Q81" s="79" t="str">
        <f>すべて_位置図情報!Q1334</f>
        <v>無</v>
      </c>
      <c r="R81" s="79" t="str">
        <f>すべて_位置図情報!R1334</f>
        <v>直営</v>
      </c>
      <c r="S81" s="126" t="str">
        <f>すべて_位置図情報!S1334</f>
        <v>建設局</v>
      </c>
      <c r="T81" s="126" t="str">
        <f>すべて_位置図情報!T1334</f>
        <v>公園緑化部</v>
      </c>
      <c r="U81" s="126" t="str">
        <f>すべて_位置図情報!U1334</f>
        <v>公園課</v>
      </c>
      <c r="V81" s="124" t="str">
        <f>すべて_位置図情報!V1334</f>
        <v>－</v>
      </c>
      <c r="W81" s="116" t="str">
        <f>すべて_位置図情報!W1334</f>
        <v>大正区</v>
      </c>
      <c r="X81" s="116" t="str">
        <f>すべて_位置図情報!X1334</f>
        <v>一般施設</v>
      </c>
      <c r="Y81" s="114">
        <f>すべて_位置図情報!Y1334</f>
        <v>58</v>
      </c>
      <c r="Z81" s="127">
        <f>すべて_位置図情報!Z1334</f>
        <v>0</v>
      </c>
      <c r="AA81" s="124">
        <f>すべて_位置図情報!AA1334</f>
        <v>0</v>
      </c>
      <c r="AB81" s="126">
        <f>すべて_位置図情報!AB1334</f>
        <v>0</v>
      </c>
      <c r="AC81" s="124">
        <f>すべて_位置図情報!AC1334</f>
        <v>0</v>
      </c>
      <c r="AD81" s="124">
        <f>すべて_位置図情報!AD1334</f>
        <v>0</v>
      </c>
      <c r="AE81" s="16">
        <f>すべて_位置図情報!AF1334</f>
        <v>0</v>
      </c>
      <c r="AF81" s="16">
        <f>すべて_位置図情報!AG1334</f>
        <v>0</v>
      </c>
      <c r="AG81" s="16">
        <f>すべて_位置図情報!AH1334</f>
        <v>0</v>
      </c>
      <c r="AH81" s="16">
        <f>すべて_位置図情報!AI1334</f>
        <v>0</v>
      </c>
      <c r="AI81" s="16">
        <f>すべて_位置図情報!AJ1334</f>
        <v>0</v>
      </c>
      <c r="AJ81" s="16">
        <f>すべて_位置図情報!AK1334</f>
        <v>0</v>
      </c>
      <c r="AK81" s="16" t="e">
        <f>すべて_位置図情報!#REF!</f>
        <v>#REF!</v>
      </c>
    </row>
    <row r="82" spans="1:37">
      <c r="A82" s="262">
        <v>1317</v>
      </c>
      <c r="B82" s="7" t="str">
        <f>すべて_位置図情報!B1335</f>
        <v>インフラ関係施設</v>
      </c>
      <c r="C82" s="7" t="str">
        <f>すべて_位置図情報!C1335</f>
        <v>公園付帯施設</v>
      </c>
      <c r="D82" s="7" t="str">
        <f>すべて_位置図情報!D1335</f>
        <v>公園付帯施設</v>
      </c>
      <c r="E82" s="7" t="str">
        <f>すべて_位置図情報!E1335</f>
        <v>公園付帯施設</v>
      </c>
      <c r="F82" s="74">
        <f>すべて_位置図情報!F1335</f>
        <v>77</v>
      </c>
      <c r="G82" s="13" t="str" ph="1">
        <f>すべて_位置図情報!G1335</f>
        <v>鶴町中央公園</v>
      </c>
      <c r="H82" s="126" t="str">
        <f>すべて_位置図情報!H1335</f>
        <v>大阪市大正区鶴町2-7</v>
      </c>
      <c r="I82" s="81">
        <f>すべて_位置図情報!I1335</f>
        <v>19.2</v>
      </c>
      <c r="J82" s="80" t="str">
        <f>すべて_位置図情報!J1335</f>
        <v>A</v>
      </c>
      <c r="K82" s="78">
        <f>すべて_位置図情報!K1335</f>
        <v>0</v>
      </c>
      <c r="L82" s="79">
        <f>すべて_位置図情報!L1335</f>
        <v>1999</v>
      </c>
      <c r="M82" s="79" t="str">
        <f>すべて_位置図情報!M1335</f>
        <v>b</v>
      </c>
      <c r="N82" s="79" t="str">
        <f>すべて_位置図情報!N1335</f>
        <v>b</v>
      </c>
      <c r="O82" s="79" t="str">
        <f>すべて_位置図情報!O1335</f>
        <v/>
      </c>
      <c r="P82" s="79" t="str">
        <f>すべて_位置図情報!P1335</f>
        <v>D</v>
      </c>
      <c r="Q82" s="79" t="str">
        <f>すべて_位置図情報!Q1335</f>
        <v>無</v>
      </c>
      <c r="R82" s="79" t="str">
        <f>すべて_位置図情報!R1335</f>
        <v>直営</v>
      </c>
      <c r="S82" s="126" t="str">
        <f>すべて_位置図情報!S1335</f>
        <v>建設局</v>
      </c>
      <c r="T82" s="126" t="str">
        <f>すべて_位置図情報!T1335</f>
        <v>公園緑化部</v>
      </c>
      <c r="U82" s="126" t="str">
        <f>すべて_位置図情報!U1335</f>
        <v>公園課</v>
      </c>
      <c r="V82" s="124" t="str">
        <f>すべて_位置図情報!V1335</f>
        <v>－</v>
      </c>
      <c r="W82" s="116" t="str">
        <f>すべて_位置図情報!W1335</f>
        <v>大正区</v>
      </c>
      <c r="X82" s="116" t="str">
        <f>すべて_位置図情報!X1335</f>
        <v>一般施設</v>
      </c>
      <c r="Y82" s="114">
        <f>すべて_位置図情報!Y1335</f>
        <v>59</v>
      </c>
      <c r="Z82" s="127">
        <f>すべて_位置図情報!Z1335</f>
        <v>0</v>
      </c>
      <c r="AA82" s="124">
        <f>すべて_位置図情報!AA1335</f>
        <v>0</v>
      </c>
      <c r="AB82" s="126">
        <f>すべて_位置図情報!AB1335</f>
        <v>0</v>
      </c>
      <c r="AC82" s="124">
        <f>すべて_位置図情報!AC1335</f>
        <v>0</v>
      </c>
      <c r="AD82" s="124">
        <f>すべて_位置図情報!AD1335</f>
        <v>0</v>
      </c>
      <c r="AE82" s="16">
        <f>すべて_位置図情報!AF1335</f>
        <v>0</v>
      </c>
      <c r="AF82" s="16">
        <f>すべて_位置図情報!AG1335</f>
        <v>0</v>
      </c>
      <c r="AG82" s="16">
        <f>すべて_位置図情報!AH1335</f>
        <v>0</v>
      </c>
      <c r="AH82" s="16">
        <f>すべて_位置図情報!AI1335</f>
        <v>0</v>
      </c>
      <c r="AI82" s="16">
        <f>すべて_位置図情報!AJ1335</f>
        <v>0</v>
      </c>
      <c r="AJ82" s="16">
        <f>すべて_位置図情報!AK1335</f>
        <v>0</v>
      </c>
      <c r="AK82" s="16" t="e">
        <f>すべて_位置図情報!#REF!</f>
        <v>#REF!</v>
      </c>
    </row>
    <row r="83" spans="1:37">
      <c r="A83" s="262">
        <v>1318</v>
      </c>
      <c r="B83" s="7" t="str">
        <f>すべて_位置図情報!B1336</f>
        <v>インフラ関係施設</v>
      </c>
      <c r="C83" s="7" t="str">
        <f>すべて_位置図情報!C1336</f>
        <v>公園付帯施設</v>
      </c>
      <c r="D83" s="7" t="str">
        <f>すべて_位置図情報!D1336</f>
        <v>公園付帯施設</v>
      </c>
      <c r="E83" s="7" t="str">
        <f>すべて_位置図情報!E1336</f>
        <v>公園付帯施設</v>
      </c>
      <c r="F83" s="74">
        <f>すべて_位置図情報!F1336</f>
        <v>78</v>
      </c>
      <c r="G83" s="13" t="str" ph="1">
        <f>すべて_位置図情報!G1336</f>
        <v>鶴町南公園</v>
      </c>
      <c r="H83" s="126" t="str">
        <f>すべて_位置図情報!H1336</f>
        <v>大阪市大正区鶴町1-19</v>
      </c>
      <c r="I83" s="81">
        <f>すべて_位置図情報!I1336</f>
        <v>19.2</v>
      </c>
      <c r="J83" s="80" t="str">
        <f>すべて_位置図情報!J1336</f>
        <v>A</v>
      </c>
      <c r="K83" s="78">
        <f>すべて_位置図情報!K1336</f>
        <v>0</v>
      </c>
      <c r="L83" s="79">
        <f>すべて_位置図情報!L1336</f>
        <v>1995</v>
      </c>
      <c r="M83" s="79" t="str">
        <f>すべて_位置図情報!M1336</f>
        <v>b</v>
      </c>
      <c r="N83" s="79" t="str">
        <f>すべて_位置図情報!N1336</f>
        <v>b</v>
      </c>
      <c r="O83" s="79" t="str">
        <f>すべて_位置図情報!O1336</f>
        <v/>
      </c>
      <c r="P83" s="79" t="str">
        <f>すべて_位置図情報!P1336</f>
        <v>D</v>
      </c>
      <c r="Q83" s="79" t="str">
        <f>すべて_位置図情報!Q1336</f>
        <v>無</v>
      </c>
      <c r="R83" s="79" t="str">
        <f>すべて_位置図情報!R1336</f>
        <v>直営</v>
      </c>
      <c r="S83" s="126" t="str">
        <f>すべて_位置図情報!S1336</f>
        <v>建設局</v>
      </c>
      <c r="T83" s="126" t="str">
        <f>すべて_位置図情報!T1336</f>
        <v>公園緑化部</v>
      </c>
      <c r="U83" s="126" t="str">
        <f>すべて_位置図情報!U1336</f>
        <v>公園課</v>
      </c>
      <c r="V83" s="124" t="str">
        <f>すべて_位置図情報!V1336</f>
        <v>－</v>
      </c>
      <c r="W83" s="116" t="str">
        <f>すべて_位置図情報!W1336</f>
        <v>大正区</v>
      </c>
      <c r="X83" s="116" t="str">
        <f>すべて_位置図情報!X1336</f>
        <v>一般施設</v>
      </c>
      <c r="Y83" s="114">
        <f>すべて_位置図情報!Y1336</f>
        <v>60</v>
      </c>
      <c r="Z83" s="127">
        <f>すべて_位置図情報!Z1336</f>
        <v>0</v>
      </c>
      <c r="AA83" s="124">
        <f>すべて_位置図情報!AA1336</f>
        <v>0</v>
      </c>
      <c r="AB83" s="126">
        <f>すべて_位置図情報!AB1336</f>
        <v>0</v>
      </c>
      <c r="AC83" s="124">
        <f>すべて_位置図情報!AC1336</f>
        <v>0</v>
      </c>
      <c r="AD83" s="124">
        <f>すべて_位置図情報!AD1336</f>
        <v>0</v>
      </c>
      <c r="AE83" s="16">
        <f>すべて_位置図情報!AF1336</f>
        <v>0</v>
      </c>
      <c r="AF83" s="16">
        <f>すべて_位置図情報!AG1336</f>
        <v>0</v>
      </c>
      <c r="AG83" s="16">
        <f>すべて_位置図情報!AH1336</f>
        <v>0</v>
      </c>
      <c r="AH83" s="16">
        <f>すべて_位置図情報!AI1336</f>
        <v>0</v>
      </c>
      <c r="AI83" s="16">
        <f>すべて_位置図情報!AJ1336</f>
        <v>0</v>
      </c>
      <c r="AJ83" s="16">
        <f>すべて_位置図情報!AK1336</f>
        <v>0</v>
      </c>
      <c r="AK83" s="16" t="e">
        <f>すべて_位置図情報!#REF!</f>
        <v>#REF!</v>
      </c>
    </row>
    <row r="84" spans="1:37">
      <c r="A84" s="262">
        <v>1319</v>
      </c>
      <c r="B84" s="7" t="str">
        <f>すべて_位置図情報!B1337</f>
        <v>インフラ関係施設</v>
      </c>
      <c r="C84" s="7" t="str">
        <f>すべて_位置図情報!C1337</f>
        <v>公園付帯施設</v>
      </c>
      <c r="D84" s="7" t="str">
        <f>すべて_位置図情報!D1337</f>
        <v>公園付帯施設</v>
      </c>
      <c r="E84" s="7" t="str">
        <f>すべて_位置図情報!E1337</f>
        <v>公園付帯施設</v>
      </c>
      <c r="F84" s="74">
        <f>すべて_位置図情報!F1337</f>
        <v>79</v>
      </c>
      <c r="G84" s="13" t="str" ph="1">
        <f>すべて_位置図情報!G1337</f>
        <v>南恩加島公園</v>
      </c>
      <c r="H84" s="126" t="str">
        <f>すべて_位置図情報!H1337</f>
        <v>大阪市大正区南恩加島1-13</v>
      </c>
      <c r="I84" s="81">
        <f>すべて_位置図情報!I1337</f>
        <v>19.2</v>
      </c>
      <c r="J84" s="80" t="str">
        <f>すべて_位置図情報!J1337</f>
        <v>A</v>
      </c>
      <c r="K84" s="78">
        <f>すべて_位置図情報!K1337</f>
        <v>0</v>
      </c>
      <c r="L84" s="79">
        <f>すべて_位置図情報!L1337</f>
        <v>1996</v>
      </c>
      <c r="M84" s="79" t="str">
        <f>すべて_位置図情報!M1337</f>
        <v>b</v>
      </c>
      <c r="N84" s="79" t="str">
        <f>すべて_位置図情報!N1337</f>
        <v>b</v>
      </c>
      <c r="O84" s="79" t="str">
        <f>すべて_位置図情報!O1337</f>
        <v/>
      </c>
      <c r="P84" s="79" t="str">
        <f>すべて_位置図情報!P1337</f>
        <v>D</v>
      </c>
      <c r="Q84" s="79" t="str">
        <f>すべて_位置図情報!Q1337</f>
        <v>無</v>
      </c>
      <c r="R84" s="79" t="str">
        <f>すべて_位置図情報!R1337</f>
        <v>直営</v>
      </c>
      <c r="S84" s="126" t="str">
        <f>すべて_位置図情報!S1337</f>
        <v>建設局</v>
      </c>
      <c r="T84" s="126" t="str">
        <f>すべて_位置図情報!T1337</f>
        <v>公園緑化部</v>
      </c>
      <c r="U84" s="126" t="str">
        <f>すべて_位置図情報!U1337</f>
        <v>公園課</v>
      </c>
      <c r="V84" s="124" t="str">
        <f>すべて_位置図情報!V1337</f>
        <v>－</v>
      </c>
      <c r="W84" s="116" t="str">
        <f>すべて_位置図情報!W1337</f>
        <v>大正区</v>
      </c>
      <c r="X84" s="116" t="str">
        <f>すべて_位置図情報!X1337</f>
        <v>一般施設</v>
      </c>
      <c r="Y84" s="114">
        <f>すべて_位置図情報!Y1337</f>
        <v>61</v>
      </c>
      <c r="Z84" s="127">
        <f>すべて_位置図情報!Z1337</f>
        <v>0</v>
      </c>
      <c r="AA84" s="124">
        <f>すべて_位置図情報!AA1337</f>
        <v>0</v>
      </c>
      <c r="AB84" s="126">
        <f>すべて_位置図情報!AB1337</f>
        <v>0</v>
      </c>
      <c r="AC84" s="124">
        <f>すべて_位置図情報!AC1337</f>
        <v>0</v>
      </c>
      <c r="AD84" s="124">
        <f>すべて_位置図情報!AD1337</f>
        <v>0</v>
      </c>
      <c r="AE84" s="16">
        <f>すべて_位置図情報!AF1337</f>
        <v>0</v>
      </c>
      <c r="AF84" s="16">
        <f>すべて_位置図情報!AG1337</f>
        <v>0</v>
      </c>
      <c r="AG84" s="16">
        <f>すべて_位置図情報!AH1337</f>
        <v>0</v>
      </c>
      <c r="AH84" s="16">
        <f>すべて_位置図情報!AI1337</f>
        <v>0</v>
      </c>
      <c r="AI84" s="16">
        <f>すべて_位置図情報!AJ1337</f>
        <v>0</v>
      </c>
      <c r="AJ84" s="16">
        <f>すべて_位置図情報!AK1337</f>
        <v>0</v>
      </c>
      <c r="AK84" s="16" t="e">
        <f>すべて_位置図情報!#REF!</f>
        <v>#REF!</v>
      </c>
    </row>
    <row r="85" spans="1:37">
      <c r="A85" s="262">
        <v>1320</v>
      </c>
      <c r="B85" s="7" t="str">
        <f>すべて_位置図情報!B1338</f>
        <v>インフラ関係施設</v>
      </c>
      <c r="C85" s="7" t="str">
        <f>すべて_位置図情報!C1338</f>
        <v>公園付帯施設</v>
      </c>
      <c r="D85" s="7" t="str">
        <f>すべて_位置図情報!D1338</f>
        <v>公園付帯施設</v>
      </c>
      <c r="E85" s="7" t="str">
        <f>すべて_位置図情報!E1338</f>
        <v>公園付帯施設</v>
      </c>
      <c r="F85" s="74">
        <f>すべて_位置図情報!F1338</f>
        <v>80</v>
      </c>
      <c r="G85" s="13" t="str" ph="1">
        <f>すべて_位置図情報!G1338</f>
        <v>平尾公園</v>
      </c>
      <c r="H85" s="126" t="str">
        <f>すべて_位置図情報!H1338</f>
        <v>大阪市大正区平尾2-22</v>
      </c>
      <c r="I85" s="81">
        <f>すべて_位置図情報!I1338</f>
        <v>19.2</v>
      </c>
      <c r="J85" s="80" t="str">
        <f>すべて_位置図情報!J1338</f>
        <v>A</v>
      </c>
      <c r="K85" s="78">
        <f>すべて_位置図情報!K1338</f>
        <v>0</v>
      </c>
      <c r="L85" s="79">
        <f>すべて_位置図情報!L1338</f>
        <v>1998</v>
      </c>
      <c r="M85" s="79" t="str">
        <f>すべて_位置図情報!M1338</f>
        <v>b</v>
      </c>
      <c r="N85" s="79" t="str">
        <f>すべて_位置図情報!N1338</f>
        <v>b</v>
      </c>
      <c r="O85" s="79" t="str">
        <f>すべて_位置図情報!O1338</f>
        <v/>
      </c>
      <c r="P85" s="79" t="str">
        <f>すべて_位置図情報!P1338</f>
        <v>D</v>
      </c>
      <c r="Q85" s="79" t="str">
        <f>すべて_位置図情報!Q1338</f>
        <v>無</v>
      </c>
      <c r="R85" s="79" t="str">
        <f>すべて_位置図情報!R1338</f>
        <v>直営</v>
      </c>
      <c r="S85" s="126" t="str">
        <f>すべて_位置図情報!S1338</f>
        <v>建設局</v>
      </c>
      <c r="T85" s="126" t="str">
        <f>すべて_位置図情報!T1338</f>
        <v>公園緑化部</v>
      </c>
      <c r="U85" s="126" t="str">
        <f>すべて_位置図情報!U1338</f>
        <v>公園課</v>
      </c>
      <c r="V85" s="124" t="str">
        <f>すべて_位置図情報!V1338</f>
        <v>－</v>
      </c>
      <c r="W85" s="116" t="str">
        <f>すべて_位置図情報!W1338</f>
        <v>大正区</v>
      </c>
      <c r="X85" s="116" t="str">
        <f>すべて_位置図情報!X1338</f>
        <v>一般施設</v>
      </c>
      <c r="Y85" s="114">
        <f>すべて_位置図情報!Y1338</f>
        <v>62</v>
      </c>
      <c r="Z85" s="127">
        <f>すべて_位置図情報!Z1338</f>
        <v>0</v>
      </c>
      <c r="AA85" s="124">
        <f>すべて_位置図情報!AA1338</f>
        <v>0</v>
      </c>
      <c r="AB85" s="126">
        <f>すべて_位置図情報!AB1338</f>
        <v>0</v>
      </c>
      <c r="AC85" s="124">
        <f>すべて_位置図情報!AC1338</f>
        <v>0</v>
      </c>
      <c r="AD85" s="124">
        <f>すべて_位置図情報!AD1338</f>
        <v>0</v>
      </c>
      <c r="AE85" s="16">
        <f>すべて_位置図情報!AF1338</f>
        <v>0</v>
      </c>
      <c r="AF85" s="16">
        <f>すべて_位置図情報!AG1338</f>
        <v>0</v>
      </c>
      <c r="AG85" s="16">
        <f>すべて_位置図情報!AH1338</f>
        <v>0</v>
      </c>
      <c r="AH85" s="16">
        <f>すべて_位置図情報!AI1338</f>
        <v>0</v>
      </c>
      <c r="AI85" s="16">
        <f>すべて_位置図情報!AJ1338</f>
        <v>0</v>
      </c>
      <c r="AJ85" s="16">
        <f>すべて_位置図情報!AK1338</f>
        <v>0</v>
      </c>
      <c r="AK85" s="16" t="e">
        <f>すべて_位置図情報!#REF!</f>
        <v>#REF!</v>
      </c>
    </row>
    <row r="86" spans="1:37">
      <c r="A86" s="262">
        <v>1321</v>
      </c>
      <c r="B86" s="7" t="str">
        <f>すべて_位置図情報!B1339</f>
        <v>インフラ関係施設</v>
      </c>
      <c r="C86" s="7" t="str">
        <f>すべて_位置図情報!C1339</f>
        <v>公園付帯施設</v>
      </c>
      <c r="D86" s="7" t="str">
        <f>すべて_位置図情報!D1339</f>
        <v>公園付帯施設</v>
      </c>
      <c r="E86" s="7" t="str">
        <f>すべて_位置図情報!E1339</f>
        <v>公園付帯施設</v>
      </c>
      <c r="F86" s="74">
        <f>すべて_位置図情報!F1339</f>
        <v>81</v>
      </c>
      <c r="G86" s="13" t="str" ph="1">
        <f>すべて_位置図情報!G1339</f>
        <v>北村南公園</v>
      </c>
      <c r="H86" s="126" t="str">
        <f>すべて_位置図情報!H1339</f>
        <v>大阪市大正区北村3-2</v>
      </c>
      <c r="I86" s="81">
        <f>すべて_位置図情報!I1339</f>
        <v>19.2</v>
      </c>
      <c r="J86" s="80" t="str">
        <f>すべて_位置図情報!J1339</f>
        <v>A</v>
      </c>
      <c r="K86" s="78">
        <f>すべて_位置図情報!K1339</f>
        <v>0</v>
      </c>
      <c r="L86" s="79">
        <f>すべて_位置図情報!L1339</f>
        <v>1996</v>
      </c>
      <c r="M86" s="79" t="str">
        <f>すべて_位置図情報!M1339</f>
        <v>b</v>
      </c>
      <c r="N86" s="79" t="str">
        <f>すべて_位置図情報!N1339</f>
        <v>b</v>
      </c>
      <c r="O86" s="79" t="str">
        <f>すべて_位置図情報!O1339</f>
        <v/>
      </c>
      <c r="P86" s="79" t="str">
        <f>すべて_位置図情報!P1339</f>
        <v>D</v>
      </c>
      <c r="Q86" s="79" t="str">
        <f>すべて_位置図情報!Q1339</f>
        <v>無</v>
      </c>
      <c r="R86" s="79" t="str">
        <f>すべて_位置図情報!R1339</f>
        <v>直営</v>
      </c>
      <c r="S86" s="126" t="str">
        <f>すべて_位置図情報!S1339</f>
        <v>建設局</v>
      </c>
      <c r="T86" s="126" t="str">
        <f>すべて_位置図情報!T1339</f>
        <v>公園緑化部</v>
      </c>
      <c r="U86" s="126" t="str">
        <f>すべて_位置図情報!U1339</f>
        <v>公園課</v>
      </c>
      <c r="V86" s="124" t="str">
        <f>すべて_位置図情報!V1339</f>
        <v>－</v>
      </c>
      <c r="W86" s="116" t="str">
        <f>すべて_位置図情報!W1339</f>
        <v>大正区</v>
      </c>
      <c r="X86" s="116" t="str">
        <f>すべて_位置図情報!X1339</f>
        <v>一般施設</v>
      </c>
      <c r="Y86" s="114">
        <f>すべて_位置図情報!Y1339</f>
        <v>63</v>
      </c>
      <c r="Z86" s="127">
        <f>すべて_位置図情報!Z1339</f>
        <v>0</v>
      </c>
      <c r="AA86" s="124">
        <f>すべて_位置図情報!AA1339</f>
        <v>0</v>
      </c>
      <c r="AB86" s="126">
        <f>すべて_位置図情報!AB1339</f>
        <v>0</v>
      </c>
      <c r="AC86" s="124">
        <f>すべて_位置図情報!AC1339</f>
        <v>0</v>
      </c>
      <c r="AD86" s="124">
        <f>すべて_位置図情報!AD1339</f>
        <v>0</v>
      </c>
      <c r="AE86" s="16">
        <f>すべて_位置図情報!AF1339</f>
        <v>0</v>
      </c>
      <c r="AF86" s="16">
        <f>すべて_位置図情報!AG1339</f>
        <v>0</v>
      </c>
      <c r="AG86" s="16">
        <f>すべて_位置図情報!AH1339</f>
        <v>0</v>
      </c>
      <c r="AH86" s="16">
        <f>すべて_位置図情報!AI1339</f>
        <v>0</v>
      </c>
      <c r="AI86" s="16">
        <f>すべて_位置図情報!AJ1339</f>
        <v>0</v>
      </c>
      <c r="AJ86" s="16">
        <f>すべて_位置図情報!AK1339</f>
        <v>0</v>
      </c>
      <c r="AK86" s="16" t="e">
        <f>すべて_位置図情報!#REF!</f>
        <v>#REF!</v>
      </c>
    </row>
    <row r="87" spans="1:37">
      <c r="A87" s="262">
        <v>1322</v>
      </c>
      <c r="B87" s="7" t="str">
        <f>すべて_位置図情報!B1340</f>
        <v>インフラ関係施設</v>
      </c>
      <c r="C87" s="7" t="str">
        <f>すべて_位置図情報!C1340</f>
        <v>公園付帯施設</v>
      </c>
      <c r="D87" s="7" t="str">
        <f>すべて_位置図情報!D1340</f>
        <v>公園付帯施設</v>
      </c>
      <c r="E87" s="7" t="str">
        <f>すべて_位置図情報!E1340</f>
        <v>公園付帯施設</v>
      </c>
      <c r="F87" s="74">
        <f>すべて_位置図情報!F1340</f>
        <v>82</v>
      </c>
      <c r="G87" s="13" t="str" ph="1">
        <f>すべて_位置図情報!G1340</f>
        <v>三軒家公園</v>
      </c>
      <c r="H87" s="126" t="str">
        <f>すべて_位置図情報!H1340</f>
        <v>大阪市大正区三軒家東2-12</v>
      </c>
      <c r="I87" s="81">
        <f>すべて_位置図情報!I1340</f>
        <v>6.17</v>
      </c>
      <c r="J87" s="80" t="str">
        <f>すべて_位置図情報!J1340</f>
        <v>A</v>
      </c>
      <c r="K87" s="78">
        <f>すべて_位置図情報!K1340</f>
        <v>0</v>
      </c>
      <c r="L87" s="79">
        <f>すべて_位置図情報!L1340</f>
        <v>1991</v>
      </c>
      <c r="M87" s="79" t="str">
        <f>すべて_位置図情報!M1340</f>
        <v>b</v>
      </c>
      <c r="N87" s="79" t="str">
        <f>すべて_位置図情報!N1340</f>
        <v>b</v>
      </c>
      <c r="O87" s="79" t="str">
        <f>すべて_位置図情報!O1340</f>
        <v/>
      </c>
      <c r="P87" s="79" t="str">
        <f>すべて_位置図情報!P1340</f>
        <v>D</v>
      </c>
      <c r="Q87" s="79" t="str">
        <f>すべて_位置図情報!Q1340</f>
        <v>無</v>
      </c>
      <c r="R87" s="79" t="str">
        <f>すべて_位置図情報!R1340</f>
        <v>直営</v>
      </c>
      <c r="S87" s="126" t="str">
        <f>すべて_位置図情報!S1340</f>
        <v>建設局</v>
      </c>
      <c r="T87" s="126" t="str">
        <f>すべて_位置図情報!T1340</f>
        <v>公園緑化部</v>
      </c>
      <c r="U87" s="126" t="str">
        <f>すべて_位置図情報!U1340</f>
        <v>公園課</v>
      </c>
      <c r="V87" s="124" t="str">
        <f>すべて_位置図情報!V1340</f>
        <v>－</v>
      </c>
      <c r="W87" s="116" t="str">
        <f>すべて_位置図情報!W1340</f>
        <v>大正区</v>
      </c>
      <c r="X87" s="116" t="str">
        <f>すべて_位置図情報!X1340</f>
        <v>一般施設</v>
      </c>
      <c r="Y87" s="114">
        <f>すべて_位置図情報!Y1340</f>
        <v>64</v>
      </c>
      <c r="Z87" s="127">
        <f>すべて_位置図情報!Z1340</f>
        <v>0</v>
      </c>
      <c r="AA87" s="124">
        <f>すべて_位置図情報!AA1340</f>
        <v>0</v>
      </c>
      <c r="AB87" s="126">
        <f>すべて_位置図情報!AB1340</f>
        <v>0</v>
      </c>
      <c r="AC87" s="124">
        <f>すべて_位置図情報!AC1340</f>
        <v>0</v>
      </c>
      <c r="AD87" s="124">
        <f>すべて_位置図情報!AD1340</f>
        <v>0</v>
      </c>
      <c r="AE87" s="16">
        <f>すべて_位置図情報!AF1340</f>
        <v>0</v>
      </c>
      <c r="AF87" s="16">
        <f>すべて_位置図情報!AG1340</f>
        <v>0</v>
      </c>
      <c r="AG87" s="16">
        <f>すべて_位置図情報!AH1340</f>
        <v>0</v>
      </c>
      <c r="AH87" s="16">
        <f>すべて_位置図情報!AI1340</f>
        <v>0</v>
      </c>
      <c r="AI87" s="16">
        <f>すべて_位置図情報!AJ1340</f>
        <v>0</v>
      </c>
      <c r="AJ87" s="16">
        <f>すべて_位置図情報!AK1340</f>
        <v>0</v>
      </c>
      <c r="AK87" s="16" t="e">
        <f>すべて_位置図情報!#REF!</f>
        <v>#REF!</v>
      </c>
    </row>
    <row r="88" spans="1:37">
      <c r="A88" s="262">
        <v>1323</v>
      </c>
      <c r="B88" s="7" t="str">
        <f>すべて_位置図情報!B1341</f>
        <v>インフラ関係施設</v>
      </c>
      <c r="C88" s="7" t="str">
        <f>すべて_位置図情報!C1341</f>
        <v>公園付帯施設</v>
      </c>
      <c r="D88" s="7" t="str">
        <f>すべて_位置図情報!D1341</f>
        <v>公園付帯施設</v>
      </c>
      <c r="E88" s="7" t="str">
        <f>すべて_位置図情報!E1341</f>
        <v>公園付帯施設</v>
      </c>
      <c r="F88" s="74">
        <f>すべて_位置図情報!F1341</f>
        <v>83</v>
      </c>
      <c r="G88" s="13" t="str" ph="1">
        <f>すべて_位置図情報!G1341</f>
        <v>鶴町北公園</v>
      </c>
      <c r="H88" s="126" t="str">
        <f>すべて_位置図情報!H1341</f>
        <v>大阪市大正区鶴町4-4</v>
      </c>
      <c r="I88" s="81">
        <f>すべて_位置図情報!I1341</f>
        <v>14.4</v>
      </c>
      <c r="J88" s="80" t="str">
        <f>すべて_位置図情報!J1341</f>
        <v>A</v>
      </c>
      <c r="K88" s="78">
        <f>すべて_位置図情報!K1341</f>
        <v>0</v>
      </c>
      <c r="L88" s="79">
        <f>すべて_位置図情報!L1341</f>
        <v>1991</v>
      </c>
      <c r="M88" s="79" t="str">
        <f>すべて_位置図情報!M1341</f>
        <v>b</v>
      </c>
      <c r="N88" s="79" t="str">
        <f>すべて_位置図情報!N1341</f>
        <v>b</v>
      </c>
      <c r="O88" s="79" t="str">
        <f>すべて_位置図情報!O1341</f>
        <v/>
      </c>
      <c r="P88" s="79" t="str">
        <f>すべて_位置図情報!P1341</f>
        <v>D</v>
      </c>
      <c r="Q88" s="79" t="str">
        <f>すべて_位置図情報!Q1341</f>
        <v>無</v>
      </c>
      <c r="R88" s="79" t="str">
        <f>すべて_位置図情報!R1341</f>
        <v>直営</v>
      </c>
      <c r="S88" s="126" t="str">
        <f>すべて_位置図情報!S1341</f>
        <v>建設局</v>
      </c>
      <c r="T88" s="126" t="str">
        <f>すべて_位置図情報!T1341</f>
        <v>公園緑化部</v>
      </c>
      <c r="U88" s="126" t="str">
        <f>すべて_位置図情報!U1341</f>
        <v>公園課</v>
      </c>
      <c r="V88" s="124" t="str">
        <f>すべて_位置図情報!V1341</f>
        <v>－</v>
      </c>
      <c r="W88" s="116" t="str">
        <f>すべて_位置図情報!W1341</f>
        <v>大正区</v>
      </c>
      <c r="X88" s="116" t="str">
        <f>すべて_位置図情報!X1341</f>
        <v>一般施設</v>
      </c>
      <c r="Y88" s="114">
        <f>すべて_位置図情報!Y1341</f>
        <v>65</v>
      </c>
      <c r="Z88" s="127">
        <f>すべて_位置図情報!Z1341</f>
        <v>0</v>
      </c>
      <c r="AA88" s="124">
        <f>すべて_位置図情報!AA1341</f>
        <v>0</v>
      </c>
      <c r="AB88" s="126">
        <f>すべて_位置図情報!AB1341</f>
        <v>0</v>
      </c>
      <c r="AC88" s="124">
        <f>すべて_位置図情報!AC1341</f>
        <v>0</v>
      </c>
      <c r="AD88" s="124">
        <f>すべて_位置図情報!AD1341</f>
        <v>0</v>
      </c>
      <c r="AE88" s="16">
        <f>すべて_位置図情報!AF1341</f>
        <v>0</v>
      </c>
      <c r="AF88" s="16">
        <f>すべて_位置図情報!AG1341</f>
        <v>0</v>
      </c>
      <c r="AG88" s="16">
        <f>すべて_位置図情報!AH1341</f>
        <v>0</v>
      </c>
      <c r="AH88" s="16">
        <f>すべて_位置図情報!AI1341</f>
        <v>0</v>
      </c>
      <c r="AI88" s="16">
        <f>すべて_位置図情報!AJ1341</f>
        <v>0</v>
      </c>
      <c r="AJ88" s="16">
        <f>すべて_位置図情報!AK1341</f>
        <v>0</v>
      </c>
      <c r="AK88" s="16" t="e">
        <f>すべて_位置図情報!#REF!</f>
        <v>#REF!</v>
      </c>
    </row>
    <row r="89" spans="1:37">
      <c r="A89" s="262">
        <v>1324</v>
      </c>
      <c r="B89" s="7" t="str">
        <f>すべて_位置図情報!B1342</f>
        <v>インフラ関係施設</v>
      </c>
      <c r="C89" s="7" t="str">
        <f>すべて_位置図情報!C1342</f>
        <v>公園付帯施設</v>
      </c>
      <c r="D89" s="7" t="str">
        <f>すべて_位置図情報!D1342</f>
        <v>公園付帯施設</v>
      </c>
      <c r="E89" s="7" t="str">
        <f>すべて_位置図情報!E1342</f>
        <v>公園付帯施設</v>
      </c>
      <c r="F89" s="74">
        <f>すべて_位置図情報!F1342</f>
        <v>84</v>
      </c>
      <c r="G89" s="13" t="str" ph="1">
        <f>すべて_位置図情報!G1342</f>
        <v>大正内港臨港緑地</v>
      </c>
      <c r="H89" s="126" t="str">
        <f>すべて_位置図情報!H1342</f>
        <v>大阪市大正区小林西1-15､千島3-24</v>
      </c>
      <c r="I89" s="81">
        <f>すべて_位置図情報!I1342</f>
        <v>9.3800000000000008</v>
      </c>
      <c r="J89" s="80" t="str">
        <f>すべて_位置図情報!J1342</f>
        <v>A</v>
      </c>
      <c r="K89" s="78">
        <f>すべて_位置図情報!K1342</f>
        <v>0</v>
      </c>
      <c r="L89" s="79">
        <f>すべて_位置図情報!L1342</f>
        <v>1974</v>
      </c>
      <c r="M89" s="79" t="str">
        <f>すべて_位置図情報!M1342</f>
        <v>d</v>
      </c>
      <c r="N89" s="79" t="str">
        <f>すべて_位置図情報!N1342</f>
        <v>d</v>
      </c>
      <c r="O89" s="79" t="str">
        <f>すべて_位置図情報!O1342</f>
        <v/>
      </c>
      <c r="P89" s="79" t="str">
        <f>すべて_位置図情報!P1342</f>
        <v>J</v>
      </c>
      <c r="Q89" s="79" t="str">
        <f>すべて_位置図情報!Q1342</f>
        <v>無</v>
      </c>
      <c r="R89" s="79" t="str">
        <f>すべて_位置図情報!R1342</f>
        <v>直営</v>
      </c>
      <c r="S89" s="126" t="str">
        <f>すべて_位置図情報!S1342</f>
        <v>大阪港湾局</v>
      </c>
      <c r="T89" s="126" t="str">
        <f>すべて_位置図情報!T1342</f>
        <v>施設管理部</v>
      </c>
      <c r="U89" s="126" t="str">
        <f>すべて_位置図情報!U1342</f>
        <v>施設課</v>
      </c>
      <c r="V89" s="124" t="str">
        <f>すべて_位置図情報!V1342</f>
        <v>緑地管理ｸﾞﾙｰﾌﾟ</v>
      </c>
      <c r="W89" s="116" t="str">
        <f>すべて_位置図情報!W1342</f>
        <v>大正区</v>
      </c>
      <c r="X89" s="116" t="str">
        <f>すべて_位置図情報!X1342</f>
        <v>一般施設</v>
      </c>
      <c r="Y89" s="114">
        <f>すべて_位置図情報!Y1342</f>
        <v>66</v>
      </c>
      <c r="Z89" s="127">
        <f>すべて_位置図情報!Z1342</f>
        <v>0</v>
      </c>
      <c r="AA89" s="124">
        <f>すべて_位置図情報!AA1342</f>
        <v>0</v>
      </c>
      <c r="AB89" s="126">
        <f>すべて_位置図情報!AB1342</f>
        <v>0</v>
      </c>
      <c r="AC89" s="124">
        <f>すべて_位置図情報!AC1342</f>
        <v>0</v>
      </c>
      <c r="AD89" s="124">
        <f>すべて_位置図情報!AD1342</f>
        <v>0</v>
      </c>
      <c r="AE89" s="16">
        <f>すべて_位置図情報!AF1342</f>
        <v>0</v>
      </c>
      <c r="AF89" s="16">
        <f>すべて_位置図情報!AG1342</f>
        <v>0</v>
      </c>
      <c r="AG89" s="16">
        <f>すべて_位置図情報!AH1342</f>
        <v>0</v>
      </c>
      <c r="AH89" s="16">
        <f>すべて_位置図情報!AI1342</f>
        <v>0</v>
      </c>
      <c r="AI89" s="16">
        <f>すべて_位置図情報!AJ1342</f>
        <v>0</v>
      </c>
      <c r="AJ89" s="16">
        <f>すべて_位置図情報!AK1342</f>
        <v>0</v>
      </c>
      <c r="AK89" s="16" t="e">
        <f>すべて_位置図情報!#REF!</f>
        <v>#REF!</v>
      </c>
    </row>
    <row r="90" spans="1:37">
      <c r="A90" s="262">
        <v>1325</v>
      </c>
      <c r="B90" s="7" t="str">
        <f>すべて_位置図情報!B1343</f>
        <v>インフラ関係施設</v>
      </c>
      <c r="C90" s="7" t="str">
        <f>すべて_位置図情報!C1343</f>
        <v>公園付帯施設</v>
      </c>
      <c r="D90" s="7" t="str">
        <f>すべて_位置図情報!D1343</f>
        <v>公園付帯施設</v>
      </c>
      <c r="E90" s="7" t="str">
        <f>すべて_位置図情報!E1343</f>
        <v>公園付帯施設</v>
      </c>
      <c r="F90" s="74">
        <f>すべて_位置図情報!F1343</f>
        <v>85</v>
      </c>
      <c r="G90" s="13" t="str" ph="1">
        <f>すべて_位置図情報!G1343</f>
        <v>鶴浜緑地</v>
      </c>
      <c r="H90" s="126" t="str">
        <f>すべて_位置図情報!H1343</f>
        <v>大阪市大正区鶴町3-27</v>
      </c>
      <c r="I90" s="81">
        <f>すべて_位置図情報!I1343</f>
        <v>22.44</v>
      </c>
      <c r="J90" s="80" t="str">
        <f>すべて_位置図情報!J1343</f>
        <v>A</v>
      </c>
      <c r="K90" s="78">
        <f>すべて_位置図情報!K1343</f>
        <v>0</v>
      </c>
      <c r="L90" s="79">
        <f>すべて_位置図情報!L1343</f>
        <v>2013</v>
      </c>
      <c r="M90" s="79" t="str">
        <f>すべて_位置図情報!M1343</f>
        <v>a</v>
      </c>
      <c r="N90" s="79" t="str">
        <f>すべて_位置図情報!N1343</f>
        <v>a</v>
      </c>
      <c r="O90" s="79" t="str">
        <f>すべて_位置図情報!O1343</f>
        <v/>
      </c>
      <c r="P90" s="79" t="str">
        <f>すべて_位置図情報!P1343</f>
        <v>A</v>
      </c>
      <c r="Q90" s="79" t="str">
        <f>すべて_位置図情報!Q1343</f>
        <v>無</v>
      </c>
      <c r="R90" s="79" t="str">
        <f>すべて_位置図情報!R1343</f>
        <v>直営</v>
      </c>
      <c r="S90" s="126" t="str">
        <f>すべて_位置図情報!S1343</f>
        <v>大阪港湾局</v>
      </c>
      <c r="T90" s="126" t="str">
        <f>すべて_位置図情報!T1343</f>
        <v>施設管理部</v>
      </c>
      <c r="U90" s="126" t="str">
        <f>すべて_位置図情報!U1343</f>
        <v>施設課</v>
      </c>
      <c r="V90" s="124" t="str">
        <f>すべて_位置図情報!V1343</f>
        <v>緑地管理ｸﾞﾙｰﾌﾟ</v>
      </c>
      <c r="W90" s="116" t="str">
        <f>すべて_位置図情報!W1343</f>
        <v>大正区</v>
      </c>
      <c r="X90" s="116" t="str">
        <f>すべて_位置図情報!X1343</f>
        <v>一般施設</v>
      </c>
      <c r="Y90" s="114">
        <f>すべて_位置図情報!Y1343</f>
        <v>67</v>
      </c>
      <c r="Z90" s="127">
        <f>すべて_位置図情報!Z1343</f>
        <v>0</v>
      </c>
      <c r="AA90" s="124">
        <f>すべて_位置図情報!AA1343</f>
        <v>0</v>
      </c>
      <c r="AB90" s="126">
        <f>すべて_位置図情報!AB1343</f>
        <v>0</v>
      </c>
      <c r="AC90" s="124">
        <f>すべて_位置図情報!AC1343</f>
        <v>0</v>
      </c>
      <c r="AD90" s="124">
        <f>すべて_位置図情報!AD1343</f>
        <v>0</v>
      </c>
      <c r="AE90" s="16">
        <f>すべて_位置図情報!AF1343</f>
        <v>0</v>
      </c>
      <c r="AF90" s="16">
        <f>すべて_位置図情報!AG1343</f>
        <v>0</v>
      </c>
      <c r="AG90" s="16">
        <f>すべて_位置図情報!AH1343</f>
        <v>0</v>
      </c>
      <c r="AH90" s="16">
        <f>すべて_位置図情報!AI1343</f>
        <v>0</v>
      </c>
      <c r="AI90" s="16">
        <f>すべて_位置図情報!AJ1343</f>
        <v>0</v>
      </c>
      <c r="AJ90" s="16">
        <f>すべて_位置図情報!AK1343</f>
        <v>0</v>
      </c>
      <c r="AK90" s="16" t="e">
        <f>すべて_位置図情報!#REF!</f>
        <v>#REF!</v>
      </c>
    </row>
    <row r="91" spans="1:37">
      <c r="A91" s="262">
        <v>1326</v>
      </c>
      <c r="B91" s="7" t="str">
        <f>すべて_位置図情報!B1344</f>
        <v>インフラ関係施設</v>
      </c>
      <c r="C91" s="7" t="str">
        <f>すべて_位置図情報!C1344</f>
        <v>公園付帯施設</v>
      </c>
      <c r="D91" s="7" t="str">
        <f>すべて_位置図情報!D1344</f>
        <v>公園付帯施設</v>
      </c>
      <c r="E91" s="7" t="str">
        <f>すべて_位置図情報!E1344</f>
        <v>公園付帯施設</v>
      </c>
      <c r="F91" s="74">
        <f>すべて_位置図情報!F1344</f>
        <v>86</v>
      </c>
      <c r="G91" s="13" t="str" ph="1">
        <f>すべて_位置図情報!G1344</f>
        <v>宰相山公園</v>
      </c>
      <c r="H91" s="126" t="str">
        <f>すべて_位置図情報!H1344</f>
        <v>大阪市天王寺区玉造本町14</v>
      </c>
      <c r="I91" s="81">
        <f>すべて_位置図情報!I1344</f>
        <v>6.17</v>
      </c>
      <c r="J91" s="80" t="str">
        <f>すべて_位置図情報!J1344</f>
        <v>A</v>
      </c>
      <c r="K91" s="78">
        <f>すべて_位置図情報!K1344</f>
        <v>0</v>
      </c>
      <c r="L91" s="79">
        <f>すべて_位置図情報!L1344</f>
        <v>1993</v>
      </c>
      <c r="M91" s="79" t="str">
        <f>すべて_位置図情報!M1344</f>
        <v>b</v>
      </c>
      <c r="N91" s="79" t="str">
        <f>すべて_位置図情報!N1344</f>
        <v>b</v>
      </c>
      <c r="O91" s="79" t="str">
        <f>すべて_位置図情報!O1344</f>
        <v/>
      </c>
      <c r="P91" s="79" t="str">
        <f>すべて_位置図情報!P1344</f>
        <v>D</v>
      </c>
      <c r="Q91" s="79" t="str">
        <f>すべて_位置図情報!Q1344</f>
        <v>無</v>
      </c>
      <c r="R91" s="79" t="str">
        <f>すべて_位置図情報!R1344</f>
        <v>直営</v>
      </c>
      <c r="S91" s="126" t="str">
        <f>すべて_位置図情報!S1344</f>
        <v>建設局</v>
      </c>
      <c r="T91" s="126" t="str">
        <f>すべて_位置図情報!T1344</f>
        <v>公園緑化部</v>
      </c>
      <c r="U91" s="126" t="str">
        <f>すべて_位置図情報!U1344</f>
        <v>公園課</v>
      </c>
      <c r="V91" s="124" t="str">
        <f>すべて_位置図情報!V1344</f>
        <v>－</v>
      </c>
      <c r="W91" s="116" t="str">
        <f>すべて_位置図情報!W1344</f>
        <v>天王寺区</v>
      </c>
      <c r="X91" s="116" t="str">
        <f>すべて_位置図情報!X1344</f>
        <v>一般施設</v>
      </c>
      <c r="Y91" s="114">
        <f>すべて_位置図情報!Y1344</f>
        <v>37</v>
      </c>
      <c r="Z91" s="127">
        <f>すべて_位置図情報!Z1344</f>
        <v>0</v>
      </c>
      <c r="AA91" s="124">
        <f>すべて_位置図情報!AA1344</f>
        <v>0</v>
      </c>
      <c r="AB91" s="126">
        <f>すべて_位置図情報!AB1344</f>
        <v>0</v>
      </c>
      <c r="AC91" s="124">
        <f>すべて_位置図情報!AC1344</f>
        <v>0</v>
      </c>
      <c r="AD91" s="124">
        <f>すべて_位置図情報!AD1344</f>
        <v>0</v>
      </c>
      <c r="AE91" s="16">
        <f>すべて_位置図情報!AF1344</f>
        <v>0</v>
      </c>
      <c r="AF91" s="16">
        <f>すべて_位置図情報!AG1344</f>
        <v>0</v>
      </c>
      <c r="AG91" s="16">
        <f>すべて_位置図情報!AH1344</f>
        <v>0</v>
      </c>
      <c r="AH91" s="16">
        <f>すべて_位置図情報!AI1344</f>
        <v>0</v>
      </c>
      <c r="AI91" s="16">
        <f>すべて_位置図情報!AJ1344</f>
        <v>0</v>
      </c>
      <c r="AJ91" s="16">
        <f>すべて_位置図情報!AK1344</f>
        <v>0</v>
      </c>
      <c r="AK91" s="16" t="e">
        <f>すべて_位置図情報!#REF!</f>
        <v>#REF!</v>
      </c>
    </row>
    <row r="92" spans="1:37">
      <c r="A92" s="262">
        <v>1327</v>
      </c>
      <c r="B92" s="7" t="str">
        <f>すべて_位置図情報!B1345</f>
        <v>インフラ関係施設</v>
      </c>
      <c r="C92" s="7" t="str">
        <f>すべて_位置図情報!C1345</f>
        <v>公園付帯施設</v>
      </c>
      <c r="D92" s="7" t="str">
        <f>すべて_位置図情報!D1345</f>
        <v>公園付帯施設</v>
      </c>
      <c r="E92" s="7" t="str">
        <f>すべて_位置図情報!E1345</f>
        <v>公園付帯施設</v>
      </c>
      <c r="F92" s="74">
        <f>すべて_位置図情報!F1345</f>
        <v>87</v>
      </c>
      <c r="G92" s="13" t="str" ph="1">
        <f>すべて_位置図情報!G1345</f>
        <v>真田山公園</v>
      </c>
      <c r="H92" s="126" t="str">
        <f>すべて_位置図情報!H1345</f>
        <v>大阪市天王寺区真田山町5</v>
      </c>
      <c r="I92" s="81">
        <f>すべて_位置図情報!I1345</f>
        <v>832.59</v>
      </c>
      <c r="J92" s="80" t="str">
        <f>すべて_位置図情報!J1345</f>
        <v>B</v>
      </c>
      <c r="K92" s="78">
        <f>すべて_位置図情報!K1345</f>
        <v>0</v>
      </c>
      <c r="L92" s="79">
        <f>すべて_位置図情報!L1345</f>
        <v>1995</v>
      </c>
      <c r="M92" s="79" t="str">
        <f>すべて_位置図情報!M1345</f>
        <v>b</v>
      </c>
      <c r="N92" s="79" t="str">
        <f>すべて_位置図情報!N1345</f>
        <v>b</v>
      </c>
      <c r="O92" s="79" t="str">
        <f>すべて_位置図情報!O1345</f>
        <v/>
      </c>
      <c r="P92" s="79" t="str">
        <f>すべて_位置図情報!P1345</f>
        <v>E</v>
      </c>
      <c r="Q92" s="79" t="str">
        <f>すべて_位置図情報!Q1345</f>
        <v>無</v>
      </c>
      <c r="R92" s="79" t="str">
        <f>すべて_位置図情報!R1345</f>
        <v>直営</v>
      </c>
      <c r="S92" s="126" t="str">
        <f>すべて_位置図情報!S1345</f>
        <v>建設局</v>
      </c>
      <c r="T92" s="126" t="str">
        <f>すべて_位置図情報!T1345</f>
        <v>公園緑化部</v>
      </c>
      <c r="U92" s="126" t="str">
        <f>すべて_位置図情報!U1345</f>
        <v>公園課</v>
      </c>
      <c r="V92" s="124" t="str">
        <f>すべて_位置図情報!V1345</f>
        <v>－</v>
      </c>
      <c r="W92" s="116" t="str">
        <f>すべて_位置図情報!W1345</f>
        <v>天王寺区</v>
      </c>
      <c r="X92" s="116" t="str">
        <f>すべて_位置図情報!X1345</f>
        <v>一般施設</v>
      </c>
      <c r="Y92" s="114">
        <f>すべて_位置図情報!Y1345</f>
        <v>38</v>
      </c>
      <c r="Z92" s="127">
        <f>すべて_位置図情報!Z1345</f>
        <v>0</v>
      </c>
      <c r="AA92" s="124">
        <f>すべて_位置図情報!AA1345</f>
        <v>0</v>
      </c>
      <c r="AB92" s="126">
        <f>すべて_位置図情報!AB1345</f>
        <v>0</v>
      </c>
      <c r="AC92" s="124">
        <f>すべて_位置図情報!AC1345</f>
        <v>0</v>
      </c>
      <c r="AD92" s="124">
        <f>すべて_位置図情報!AD1345</f>
        <v>0</v>
      </c>
      <c r="AE92" s="16">
        <f>すべて_位置図情報!AF1345</f>
        <v>0</v>
      </c>
      <c r="AF92" s="16">
        <f>すべて_位置図情報!AG1345</f>
        <v>0</v>
      </c>
      <c r="AG92" s="16">
        <f>すべて_位置図情報!AH1345</f>
        <v>0</v>
      </c>
      <c r="AH92" s="16">
        <f>すべて_位置図情報!AI1345</f>
        <v>0</v>
      </c>
      <c r="AI92" s="16">
        <f>すべて_位置図情報!AJ1345</f>
        <v>0</v>
      </c>
      <c r="AJ92" s="16">
        <f>すべて_位置図情報!AK1345</f>
        <v>0</v>
      </c>
      <c r="AK92" s="16" t="e">
        <f>すべて_位置図情報!#REF!</f>
        <v>#REF!</v>
      </c>
    </row>
    <row r="93" spans="1:37">
      <c r="A93" s="262">
        <v>1328</v>
      </c>
      <c r="B93" s="7" t="str">
        <f>すべて_位置図情報!B1346</f>
        <v>インフラ関係施設</v>
      </c>
      <c r="C93" s="7" t="str">
        <f>すべて_位置図情報!C1346</f>
        <v>公園付帯施設</v>
      </c>
      <c r="D93" s="7" t="str">
        <f>すべて_位置図情報!D1346</f>
        <v>公園付帯施設</v>
      </c>
      <c r="E93" s="7" t="str">
        <f>すべて_位置図情報!E1346</f>
        <v>公園付帯施設</v>
      </c>
      <c r="F93" s="74">
        <f>すべて_位置図情報!F1346</f>
        <v>88</v>
      </c>
      <c r="G93" s="13" t="str" ph="1">
        <f>すべて_位置図情報!G1346</f>
        <v>五条公園</v>
      </c>
      <c r="H93" s="126" t="str">
        <f>すべて_位置図情報!H1346</f>
        <v>大阪市天王寺区鳥ヶ辻2-4</v>
      </c>
      <c r="I93" s="81">
        <f>すべて_位置図情報!I1346</f>
        <v>6.8</v>
      </c>
      <c r="J93" s="80" t="str">
        <f>すべて_位置図情報!J1346</f>
        <v>A</v>
      </c>
      <c r="K93" s="78">
        <f>すべて_位置図情報!K1346</f>
        <v>0</v>
      </c>
      <c r="L93" s="79">
        <f>すべて_位置図情報!L1346</f>
        <v>1968</v>
      </c>
      <c r="M93" s="79" t="str">
        <f>すべて_位置図情報!M1346</f>
        <v>d</v>
      </c>
      <c r="N93" s="79" t="str">
        <f>すべて_位置図情報!N1346</f>
        <v>d</v>
      </c>
      <c r="O93" s="79" t="str">
        <f>すべて_位置図情報!O1346</f>
        <v/>
      </c>
      <c r="P93" s="79" t="str">
        <f>すべて_位置図情報!P1346</f>
        <v>J</v>
      </c>
      <c r="Q93" s="79" t="str">
        <f>すべて_位置図情報!Q1346</f>
        <v>無</v>
      </c>
      <c r="R93" s="79" t="str">
        <f>すべて_位置図情報!R1346</f>
        <v>直営</v>
      </c>
      <c r="S93" s="126" t="str">
        <f>すべて_位置図情報!S1346</f>
        <v>建設局</v>
      </c>
      <c r="T93" s="126" t="str">
        <f>すべて_位置図情報!T1346</f>
        <v>公園緑化部</v>
      </c>
      <c r="U93" s="126" t="str">
        <f>すべて_位置図情報!U1346</f>
        <v>公園課</v>
      </c>
      <c r="V93" s="124" t="str">
        <f>すべて_位置図情報!V1346</f>
        <v>－</v>
      </c>
      <c r="W93" s="116" t="str">
        <f>すべて_位置図情報!W1346</f>
        <v>天王寺区</v>
      </c>
      <c r="X93" s="116" t="str">
        <f>すべて_位置図情報!X1346</f>
        <v>一般施設</v>
      </c>
      <c r="Y93" s="114">
        <f>すべて_位置図情報!Y1346</f>
        <v>39</v>
      </c>
      <c r="Z93" s="127">
        <f>すべて_位置図情報!Z1346</f>
        <v>0</v>
      </c>
      <c r="AA93" s="124">
        <f>すべて_位置図情報!AA1346</f>
        <v>0</v>
      </c>
      <c r="AB93" s="126">
        <f>すべて_位置図情報!AB1346</f>
        <v>0</v>
      </c>
      <c r="AC93" s="124">
        <f>すべて_位置図情報!AC1346</f>
        <v>0</v>
      </c>
      <c r="AD93" s="124">
        <f>すべて_位置図情報!AD1346</f>
        <v>0</v>
      </c>
      <c r="AE93" s="16">
        <f>すべて_位置図情報!AF1346</f>
        <v>0</v>
      </c>
      <c r="AF93" s="16">
        <f>すべて_位置図情報!AG1346</f>
        <v>0</v>
      </c>
      <c r="AG93" s="16">
        <f>すべて_位置図情報!AH1346</f>
        <v>0</v>
      </c>
      <c r="AH93" s="16">
        <f>すべて_位置図情報!AI1346</f>
        <v>0</v>
      </c>
      <c r="AI93" s="16">
        <f>すべて_位置図情報!AJ1346</f>
        <v>0</v>
      </c>
      <c r="AJ93" s="16">
        <f>すべて_位置図情報!AK1346</f>
        <v>0</v>
      </c>
      <c r="AK93" s="16" t="e">
        <f>すべて_位置図情報!#REF!</f>
        <v>#REF!</v>
      </c>
    </row>
    <row r="94" spans="1:37">
      <c r="A94" s="262">
        <v>1329</v>
      </c>
      <c r="B94" s="7" t="str">
        <f>すべて_位置図情報!B1347</f>
        <v>インフラ関係施設</v>
      </c>
      <c r="C94" s="7" t="str">
        <f>すべて_位置図情報!C1347</f>
        <v>公園付帯施設</v>
      </c>
      <c r="D94" s="7" t="str">
        <f>すべて_位置図情報!D1347</f>
        <v>公園付帯施設</v>
      </c>
      <c r="E94" s="7" t="str">
        <f>すべて_位置図情報!E1347</f>
        <v>公園付帯施設</v>
      </c>
      <c r="F94" s="74">
        <f>すべて_位置図情報!F1347</f>
        <v>89</v>
      </c>
      <c r="G94" s="13" t="str" ph="1">
        <f>すべて_位置図情報!G1347</f>
        <v>寺田町公園</v>
      </c>
      <c r="H94" s="126" t="str">
        <f>すべて_位置図情報!H1347</f>
        <v>大阪市天王寺区寺田町1-5</v>
      </c>
      <c r="I94" s="81">
        <f>すべて_位置図情報!I1347</f>
        <v>30</v>
      </c>
      <c r="J94" s="80" t="str">
        <f>すべて_位置図情報!J1347</f>
        <v>A</v>
      </c>
      <c r="K94" s="78">
        <f>すべて_位置図情報!K1347</f>
        <v>0</v>
      </c>
      <c r="L94" s="79">
        <f>すべて_位置図情報!L1347</f>
        <v>2011</v>
      </c>
      <c r="M94" s="79" t="str">
        <f>すべて_位置図情報!M1347</f>
        <v>a</v>
      </c>
      <c r="N94" s="79" t="str">
        <f>すべて_位置図情報!N1347</f>
        <v>a</v>
      </c>
      <c r="O94" s="79" t="str">
        <f>すべて_位置図情報!O1347</f>
        <v/>
      </c>
      <c r="P94" s="79" t="str">
        <f>すべて_位置図情報!P1347</f>
        <v>A</v>
      </c>
      <c r="Q94" s="79" t="str">
        <f>すべて_位置図情報!Q1347</f>
        <v>無</v>
      </c>
      <c r="R94" s="79" t="str">
        <f>すべて_位置図情報!R1347</f>
        <v>直営</v>
      </c>
      <c r="S94" s="126" t="str">
        <f>すべて_位置図情報!S1347</f>
        <v>建設局</v>
      </c>
      <c r="T94" s="126" t="str">
        <f>すべて_位置図情報!T1347</f>
        <v>公園緑化部</v>
      </c>
      <c r="U94" s="126" t="str">
        <f>すべて_位置図情報!U1347</f>
        <v>公園課</v>
      </c>
      <c r="V94" s="124" t="str">
        <f>すべて_位置図情報!V1347</f>
        <v>－</v>
      </c>
      <c r="W94" s="116" t="str">
        <f>すべて_位置図情報!W1347</f>
        <v>天王寺区</v>
      </c>
      <c r="X94" s="116" t="str">
        <f>すべて_位置図情報!X1347</f>
        <v>一般施設</v>
      </c>
      <c r="Y94" s="114">
        <f>すべて_位置図情報!Y1347</f>
        <v>40</v>
      </c>
      <c r="Z94" s="127">
        <f>すべて_位置図情報!Z1347</f>
        <v>0</v>
      </c>
      <c r="AA94" s="124">
        <f>すべて_位置図情報!AA1347</f>
        <v>0</v>
      </c>
      <c r="AB94" s="126">
        <f>すべて_位置図情報!AB1347</f>
        <v>0</v>
      </c>
      <c r="AC94" s="124">
        <f>すべて_位置図情報!AC1347</f>
        <v>0</v>
      </c>
      <c r="AD94" s="124">
        <f>すべて_位置図情報!AD1347</f>
        <v>0</v>
      </c>
      <c r="AE94" s="16">
        <f>すべて_位置図情報!AF1347</f>
        <v>0</v>
      </c>
      <c r="AF94" s="16">
        <f>すべて_位置図情報!AG1347</f>
        <v>0</v>
      </c>
      <c r="AG94" s="16">
        <f>すべて_位置図情報!AH1347</f>
        <v>0</v>
      </c>
      <c r="AH94" s="16">
        <f>すべて_位置図情報!AI1347</f>
        <v>0</v>
      </c>
      <c r="AI94" s="16">
        <f>すべて_位置図情報!AJ1347</f>
        <v>0</v>
      </c>
      <c r="AJ94" s="16">
        <f>すべて_位置図情報!AK1347</f>
        <v>0</v>
      </c>
      <c r="AK94" s="16" t="e">
        <f>すべて_位置図情報!#REF!</f>
        <v>#REF!</v>
      </c>
    </row>
    <row r="95" spans="1:37">
      <c r="A95" s="262">
        <v>1330</v>
      </c>
      <c r="B95" s="7" t="str">
        <f>すべて_位置図情報!B1348</f>
        <v>インフラ関係施設</v>
      </c>
      <c r="C95" s="7" t="str">
        <f>すべて_位置図情報!C1348</f>
        <v>公園付帯施設</v>
      </c>
      <c r="D95" s="7" t="str">
        <f>すべて_位置図情報!D1348</f>
        <v>公園付帯施設</v>
      </c>
      <c r="E95" s="7" t="str">
        <f>すべて_位置図情報!E1348</f>
        <v>公園付帯施設</v>
      </c>
      <c r="F95" s="74">
        <f>すべて_位置図情報!F1348</f>
        <v>90</v>
      </c>
      <c r="G95" s="13" t="str" ph="1">
        <f>すべて_位置図情報!G1348</f>
        <v>芦原公園</v>
      </c>
      <c r="H95" s="126" t="str">
        <f>すべて_位置図情報!H1348</f>
        <v>大阪市浪速区久保吉2-1</v>
      </c>
      <c r="I95" s="81">
        <f>すべて_位置図情報!I1348</f>
        <v>14.78</v>
      </c>
      <c r="J95" s="80" t="str">
        <f>すべて_位置図情報!J1348</f>
        <v>A</v>
      </c>
      <c r="K95" s="78">
        <f>すべて_位置図情報!K1348</f>
        <v>0</v>
      </c>
      <c r="L95" s="79">
        <f>すべて_位置図情報!L1348</f>
        <v>1984</v>
      </c>
      <c r="M95" s="79" t="str">
        <f>すべて_位置図情報!M1348</f>
        <v>c</v>
      </c>
      <c r="N95" s="79" t="str">
        <f>すべて_位置図情報!N1348</f>
        <v>c</v>
      </c>
      <c r="O95" s="79" t="str">
        <f>すべて_位置図情報!O1348</f>
        <v/>
      </c>
      <c r="P95" s="79" t="str">
        <f>すべて_位置図情報!P1348</f>
        <v>G</v>
      </c>
      <c r="Q95" s="79" t="str">
        <f>すべて_位置図情報!Q1348</f>
        <v>無</v>
      </c>
      <c r="R95" s="79" t="str">
        <f>すべて_位置図情報!R1348</f>
        <v>直営</v>
      </c>
      <c r="S95" s="126" t="str">
        <f>すべて_位置図情報!S1348</f>
        <v>建設局</v>
      </c>
      <c r="T95" s="126" t="str">
        <f>すべて_位置図情報!T1348</f>
        <v>公園緑化部</v>
      </c>
      <c r="U95" s="126" t="str">
        <f>すべて_位置図情報!U1348</f>
        <v>公園課</v>
      </c>
      <c r="V95" s="124" t="str">
        <f>すべて_位置図情報!V1348</f>
        <v>－</v>
      </c>
      <c r="W95" s="116" t="str">
        <f>すべて_位置図情報!W1348</f>
        <v>浪速区</v>
      </c>
      <c r="X95" s="116" t="str">
        <f>すべて_位置図情報!X1348</f>
        <v>一般施設</v>
      </c>
      <c r="Y95" s="114">
        <f>すべて_位置図情報!Y1348</f>
        <v>65</v>
      </c>
      <c r="Z95" s="127">
        <f>すべて_位置図情報!Z1348</f>
        <v>0</v>
      </c>
      <c r="AA95" s="124">
        <f>すべて_位置図情報!AA1348</f>
        <v>0</v>
      </c>
      <c r="AB95" s="126">
        <f>すべて_位置図情報!AB1348</f>
        <v>0</v>
      </c>
      <c r="AC95" s="124">
        <f>すべて_位置図情報!AC1348</f>
        <v>0</v>
      </c>
      <c r="AD95" s="124">
        <f>すべて_位置図情報!AD1348</f>
        <v>0</v>
      </c>
      <c r="AE95" s="16">
        <f>すべて_位置図情報!AF1348</f>
        <v>0</v>
      </c>
      <c r="AF95" s="16">
        <f>すべて_位置図情報!AG1348</f>
        <v>0</v>
      </c>
      <c r="AG95" s="16">
        <f>すべて_位置図情報!AH1348</f>
        <v>0</v>
      </c>
      <c r="AH95" s="16">
        <f>すべて_位置図情報!AI1348</f>
        <v>0</v>
      </c>
      <c r="AI95" s="16">
        <f>すべて_位置図情報!AJ1348</f>
        <v>0</v>
      </c>
      <c r="AJ95" s="16">
        <f>すべて_位置図情報!AK1348</f>
        <v>0</v>
      </c>
      <c r="AK95" s="16" t="e">
        <f>すべて_位置図情報!#REF!</f>
        <v>#REF!</v>
      </c>
    </row>
    <row r="96" spans="1:37">
      <c r="A96" s="262">
        <v>1331</v>
      </c>
      <c r="B96" s="7" t="str">
        <f>すべて_位置図情報!B1349</f>
        <v>インフラ関係施設</v>
      </c>
      <c r="C96" s="7" t="str">
        <f>すべて_位置図情報!C1349</f>
        <v>公園付帯施設</v>
      </c>
      <c r="D96" s="7" t="str">
        <f>すべて_位置図情報!D1349</f>
        <v>公園付帯施設</v>
      </c>
      <c r="E96" s="7" t="str">
        <f>すべて_位置図情報!E1349</f>
        <v>公園付帯施設</v>
      </c>
      <c r="F96" s="74">
        <f>すべて_位置図情報!F1349</f>
        <v>91</v>
      </c>
      <c r="G96" s="13" t="str" ph="1">
        <f>すべて_位置図情報!G1349</f>
        <v>塩草公園</v>
      </c>
      <c r="H96" s="126" t="str">
        <f>すべて_位置図情報!H1349</f>
        <v>大阪市浪速区塩草2-8</v>
      </c>
      <c r="I96" s="81">
        <f>すべて_位置図情報!I1349</f>
        <v>42.14</v>
      </c>
      <c r="J96" s="80" t="str">
        <f>すべて_位置図情報!J1349</f>
        <v>A</v>
      </c>
      <c r="K96" s="78">
        <f>すべて_位置図情報!K1349</f>
        <v>0</v>
      </c>
      <c r="L96" s="79">
        <f>すべて_位置図情報!L1349</f>
        <v>1993</v>
      </c>
      <c r="M96" s="79" t="str">
        <f>すべて_位置図情報!M1349</f>
        <v>b</v>
      </c>
      <c r="N96" s="79" t="str">
        <f>すべて_位置図情報!N1349</f>
        <v>b</v>
      </c>
      <c r="O96" s="79" t="str">
        <f>すべて_位置図情報!O1349</f>
        <v/>
      </c>
      <c r="P96" s="79" t="str">
        <f>すべて_位置図情報!P1349</f>
        <v>D</v>
      </c>
      <c r="Q96" s="79" t="str">
        <f>すべて_位置図情報!Q1349</f>
        <v>無</v>
      </c>
      <c r="R96" s="79" t="str">
        <f>すべて_位置図情報!R1349</f>
        <v>直営</v>
      </c>
      <c r="S96" s="126" t="str">
        <f>すべて_位置図情報!S1349</f>
        <v>建設局</v>
      </c>
      <c r="T96" s="126" t="str">
        <f>すべて_位置図情報!T1349</f>
        <v>公園緑化部</v>
      </c>
      <c r="U96" s="126" t="str">
        <f>すべて_位置図情報!U1349</f>
        <v>公園課</v>
      </c>
      <c r="V96" s="124" t="str">
        <f>すべて_位置図情報!V1349</f>
        <v>－</v>
      </c>
      <c r="W96" s="116" t="str">
        <f>すべて_位置図情報!W1349</f>
        <v>浪速区</v>
      </c>
      <c r="X96" s="116" t="str">
        <f>すべて_位置図情報!X1349</f>
        <v>一般施設</v>
      </c>
      <c r="Y96" s="114">
        <f>すべて_位置図情報!Y1349</f>
        <v>66</v>
      </c>
      <c r="Z96" s="127">
        <f>すべて_位置図情報!Z1349</f>
        <v>0</v>
      </c>
      <c r="AA96" s="124">
        <f>すべて_位置図情報!AA1349</f>
        <v>0</v>
      </c>
      <c r="AB96" s="126">
        <f>すべて_位置図情報!AB1349</f>
        <v>0</v>
      </c>
      <c r="AC96" s="124">
        <f>すべて_位置図情報!AC1349</f>
        <v>0</v>
      </c>
      <c r="AD96" s="124">
        <f>すべて_位置図情報!AD1349</f>
        <v>0</v>
      </c>
      <c r="AE96" s="16">
        <f>すべて_位置図情報!AF1349</f>
        <v>0</v>
      </c>
      <c r="AF96" s="16">
        <f>すべて_位置図情報!AG1349</f>
        <v>0</v>
      </c>
      <c r="AG96" s="16">
        <f>すべて_位置図情報!AH1349</f>
        <v>0</v>
      </c>
      <c r="AH96" s="16">
        <f>すべて_位置図情報!AI1349</f>
        <v>0</v>
      </c>
      <c r="AI96" s="16">
        <f>すべて_位置図情報!AJ1349</f>
        <v>0</v>
      </c>
      <c r="AJ96" s="16">
        <f>すべて_位置図情報!AK1349</f>
        <v>0</v>
      </c>
      <c r="AK96" s="16" t="e">
        <f>すべて_位置図情報!#REF!</f>
        <v>#REF!</v>
      </c>
    </row>
    <row r="97" spans="1:37">
      <c r="A97" s="262">
        <v>1332</v>
      </c>
      <c r="B97" s="7" t="str">
        <f>すべて_位置図情報!B1350</f>
        <v>インフラ関係施設</v>
      </c>
      <c r="C97" s="7" t="str">
        <f>すべて_位置図情報!C1350</f>
        <v>公園付帯施設</v>
      </c>
      <c r="D97" s="7" t="str">
        <f>すべて_位置図情報!D1350</f>
        <v>公園付帯施設</v>
      </c>
      <c r="E97" s="7" t="str">
        <f>すべて_位置図情報!E1350</f>
        <v>公園付帯施設</v>
      </c>
      <c r="F97" s="74">
        <f>すべて_位置図情報!F1350</f>
        <v>92</v>
      </c>
      <c r="G97" s="13" t="str" ph="1">
        <f>すべて_位置図情報!G1350</f>
        <v>浪速公園</v>
      </c>
      <c r="H97" s="126" t="str">
        <f>すべて_位置図情報!H1350</f>
        <v>大阪市浪速区塩草1-1</v>
      </c>
      <c r="I97" s="81">
        <f>すべて_位置図情報!I1350</f>
        <v>460.6</v>
      </c>
      <c r="J97" s="80" t="str">
        <f>すべて_位置図情報!J1350</f>
        <v>A</v>
      </c>
      <c r="K97" s="78">
        <f>すべて_位置図情報!K1350</f>
        <v>0</v>
      </c>
      <c r="L97" s="79">
        <f>すべて_位置図情報!L1350</f>
        <v>1994</v>
      </c>
      <c r="M97" s="79" t="str">
        <f>すべて_位置図情報!M1350</f>
        <v>b</v>
      </c>
      <c r="N97" s="79" t="str">
        <f>すべて_位置図情報!N1350</f>
        <v>b</v>
      </c>
      <c r="O97" s="79" t="str">
        <f>すべて_位置図情報!O1350</f>
        <v/>
      </c>
      <c r="P97" s="79" t="str">
        <f>すべて_位置図情報!P1350</f>
        <v>D</v>
      </c>
      <c r="Q97" s="79" t="str">
        <f>すべて_位置図情報!Q1350</f>
        <v>無</v>
      </c>
      <c r="R97" s="79" t="str">
        <f>すべて_位置図情報!R1350</f>
        <v>直営</v>
      </c>
      <c r="S97" s="126" t="str">
        <f>すべて_位置図情報!S1350</f>
        <v>建設局</v>
      </c>
      <c r="T97" s="126" t="str">
        <f>すべて_位置図情報!T1350</f>
        <v>公園緑化部</v>
      </c>
      <c r="U97" s="126" t="str">
        <f>すべて_位置図情報!U1350</f>
        <v>公園課</v>
      </c>
      <c r="V97" s="124" t="str">
        <f>すべて_位置図情報!V1350</f>
        <v>－</v>
      </c>
      <c r="W97" s="116" t="str">
        <f>すべて_位置図情報!W1350</f>
        <v>浪速区</v>
      </c>
      <c r="X97" s="116" t="str">
        <f>すべて_位置図情報!X1350</f>
        <v>一般施設</v>
      </c>
      <c r="Y97" s="114">
        <f>すべて_位置図情報!Y1350</f>
        <v>67</v>
      </c>
      <c r="Z97" s="127">
        <f>すべて_位置図情報!Z1350</f>
        <v>0</v>
      </c>
      <c r="AA97" s="124">
        <f>すべて_位置図情報!AA1350</f>
        <v>0</v>
      </c>
      <c r="AB97" s="126">
        <f>すべて_位置図情報!AB1350</f>
        <v>0</v>
      </c>
      <c r="AC97" s="124">
        <f>すべて_位置図情報!AC1350</f>
        <v>0</v>
      </c>
      <c r="AD97" s="124">
        <f>すべて_位置図情報!AD1350</f>
        <v>0</v>
      </c>
      <c r="AE97" s="16">
        <f>すべて_位置図情報!AF1350</f>
        <v>0</v>
      </c>
      <c r="AF97" s="16">
        <f>すべて_位置図情報!AG1350</f>
        <v>0</v>
      </c>
      <c r="AG97" s="16">
        <f>すべて_位置図情報!AH1350</f>
        <v>0</v>
      </c>
      <c r="AH97" s="16">
        <f>すべて_位置図情報!AI1350</f>
        <v>0</v>
      </c>
      <c r="AI97" s="16">
        <f>すべて_位置図情報!AJ1350</f>
        <v>0</v>
      </c>
      <c r="AJ97" s="16">
        <f>すべて_位置図情報!AK1350</f>
        <v>0</v>
      </c>
      <c r="AK97" s="16" t="e">
        <f>すべて_位置図情報!#REF!</f>
        <v>#REF!</v>
      </c>
    </row>
    <row r="98" spans="1:37">
      <c r="A98" s="262">
        <v>1333</v>
      </c>
      <c r="B98" s="7" t="str">
        <f>すべて_位置図情報!B1351</f>
        <v>インフラ関係施設</v>
      </c>
      <c r="C98" s="7" t="str">
        <f>すべて_位置図情報!C1351</f>
        <v>公園付帯施設</v>
      </c>
      <c r="D98" s="7" t="str">
        <f>すべて_位置図情報!D1351</f>
        <v>公園付帯施設</v>
      </c>
      <c r="E98" s="7" t="str">
        <f>すべて_位置図情報!E1351</f>
        <v>公園付帯施設</v>
      </c>
      <c r="F98" s="74">
        <f>すべて_位置図情報!F1351</f>
        <v>93</v>
      </c>
      <c r="G98" s="13" t="str" ph="1">
        <f>すべて_位置図情報!G1351</f>
        <v>恵美公園</v>
      </c>
      <c r="H98" s="126" t="str">
        <f>すべて_位置図情報!H1351</f>
        <v>大阪市浪速区恵美須西2-13</v>
      </c>
      <c r="I98" s="81">
        <f>すべて_位置図情報!I1351</f>
        <v>5.04</v>
      </c>
      <c r="J98" s="80" t="str">
        <f>すべて_位置図情報!J1351</f>
        <v>A</v>
      </c>
      <c r="K98" s="78">
        <f>すべて_位置図情報!K1351</f>
        <v>0</v>
      </c>
      <c r="L98" s="79">
        <f>すべて_位置図情報!L1351</f>
        <v>1992</v>
      </c>
      <c r="M98" s="79" t="str">
        <f>すべて_位置図情報!M1351</f>
        <v>b</v>
      </c>
      <c r="N98" s="79" t="str">
        <f>すべて_位置図情報!N1351</f>
        <v>b</v>
      </c>
      <c r="O98" s="79" t="str">
        <f>すべて_位置図情報!O1351</f>
        <v/>
      </c>
      <c r="P98" s="79" t="str">
        <f>すべて_位置図情報!P1351</f>
        <v>D</v>
      </c>
      <c r="Q98" s="79" t="str">
        <f>すべて_位置図情報!Q1351</f>
        <v>無</v>
      </c>
      <c r="R98" s="79" t="str">
        <f>すべて_位置図情報!R1351</f>
        <v>直営</v>
      </c>
      <c r="S98" s="126" t="str">
        <f>すべて_位置図情報!S1351</f>
        <v>建設局</v>
      </c>
      <c r="T98" s="126" t="str">
        <f>すべて_位置図情報!T1351</f>
        <v>公園緑化部</v>
      </c>
      <c r="U98" s="126" t="str">
        <f>すべて_位置図情報!U1351</f>
        <v>公園課</v>
      </c>
      <c r="V98" s="124" t="str">
        <f>すべて_位置図情報!V1351</f>
        <v>－</v>
      </c>
      <c r="W98" s="116" t="str">
        <f>すべて_位置図情報!W1351</f>
        <v>浪速区</v>
      </c>
      <c r="X98" s="116" t="str">
        <f>すべて_位置図情報!X1351</f>
        <v>一般施設</v>
      </c>
      <c r="Y98" s="114">
        <f>すべて_位置図情報!Y1351</f>
        <v>68</v>
      </c>
      <c r="Z98" s="127">
        <f>すべて_位置図情報!Z1351</f>
        <v>0</v>
      </c>
      <c r="AA98" s="124">
        <f>すべて_位置図情報!AA1351</f>
        <v>0</v>
      </c>
      <c r="AB98" s="126">
        <f>すべて_位置図情報!AB1351</f>
        <v>0</v>
      </c>
      <c r="AC98" s="124">
        <f>すべて_位置図情報!AC1351</f>
        <v>0</v>
      </c>
      <c r="AD98" s="124">
        <f>すべて_位置図情報!AD1351</f>
        <v>0</v>
      </c>
      <c r="AE98" s="16">
        <f>すべて_位置図情報!AF1351</f>
        <v>0</v>
      </c>
      <c r="AF98" s="16">
        <f>すべて_位置図情報!AG1351</f>
        <v>0</v>
      </c>
      <c r="AG98" s="16">
        <f>すべて_位置図情報!AH1351</f>
        <v>0</v>
      </c>
      <c r="AH98" s="16">
        <f>すべて_位置図情報!AI1351</f>
        <v>0</v>
      </c>
      <c r="AI98" s="16">
        <f>すべて_位置図情報!AJ1351</f>
        <v>0</v>
      </c>
      <c r="AJ98" s="16">
        <f>すべて_位置図情報!AK1351</f>
        <v>0</v>
      </c>
      <c r="AK98" s="16" t="e">
        <f>すべて_位置図情報!#REF!</f>
        <v>#REF!</v>
      </c>
    </row>
    <row r="99" spans="1:37">
      <c r="A99" s="262">
        <v>1334</v>
      </c>
      <c r="B99" s="7" t="str">
        <f>すべて_位置図情報!B1352</f>
        <v>インフラ関係施設</v>
      </c>
      <c r="C99" s="7" t="str">
        <f>すべて_位置図情報!C1352</f>
        <v>公園付帯施設</v>
      </c>
      <c r="D99" s="7" t="str">
        <f>すべて_位置図情報!D1352</f>
        <v>公園付帯施設</v>
      </c>
      <c r="E99" s="7" t="str">
        <f>すべて_位置図情報!E1352</f>
        <v>公園付帯施設</v>
      </c>
      <c r="F99" s="74">
        <f>すべて_位置図情報!F1352</f>
        <v>94</v>
      </c>
      <c r="G99" s="13" t="str" ph="1">
        <f>すべて_位置図情報!G1352</f>
        <v>歌島公園</v>
      </c>
      <c r="H99" s="126" t="str">
        <f>すべて_位置図情報!H1352</f>
        <v>大阪市西淀川区御幣島5-7</v>
      </c>
      <c r="I99" s="81">
        <f>すべて_位置図情報!I1352</f>
        <v>46.15</v>
      </c>
      <c r="J99" s="80" t="str">
        <f>すべて_位置図情報!J1352</f>
        <v>A</v>
      </c>
      <c r="K99" s="78">
        <f>すべて_位置図情報!K1352</f>
        <v>0</v>
      </c>
      <c r="L99" s="79">
        <f>すべて_位置図情報!L1352</f>
        <v>2011</v>
      </c>
      <c r="M99" s="79" t="str">
        <f>すべて_位置図情報!M1352</f>
        <v>a</v>
      </c>
      <c r="N99" s="79" t="str">
        <f>すべて_位置図情報!N1352</f>
        <v>a</v>
      </c>
      <c r="O99" s="79" t="str">
        <f>すべて_位置図情報!O1352</f>
        <v/>
      </c>
      <c r="P99" s="79" t="str">
        <f>すべて_位置図情報!P1352</f>
        <v>A</v>
      </c>
      <c r="Q99" s="79" t="str">
        <f>すべて_位置図情報!Q1352</f>
        <v>無</v>
      </c>
      <c r="R99" s="79" t="str">
        <f>すべて_位置図情報!R1352</f>
        <v>直営</v>
      </c>
      <c r="S99" s="126" t="str">
        <f>すべて_位置図情報!S1352</f>
        <v>建設局</v>
      </c>
      <c r="T99" s="126" t="str">
        <f>すべて_位置図情報!T1352</f>
        <v>公園緑化部</v>
      </c>
      <c r="U99" s="126" t="str">
        <f>すべて_位置図情報!U1352</f>
        <v>公園課</v>
      </c>
      <c r="V99" s="124" t="str">
        <f>すべて_位置図情報!V1352</f>
        <v>－</v>
      </c>
      <c r="W99" s="116" t="str">
        <f>すべて_位置図情報!W1352</f>
        <v>西淀川区</v>
      </c>
      <c r="X99" s="116" t="str">
        <f>すべて_位置図情報!X1352</f>
        <v>一般施設</v>
      </c>
      <c r="Y99" s="114">
        <f>すべて_位置図情報!Y1352</f>
        <v>45</v>
      </c>
      <c r="Z99" s="127">
        <f>すべて_位置図情報!Z1352</f>
        <v>0</v>
      </c>
      <c r="AA99" s="124">
        <f>すべて_位置図情報!AA1352</f>
        <v>0</v>
      </c>
      <c r="AB99" s="126">
        <f>すべて_位置図情報!AB1352</f>
        <v>0</v>
      </c>
      <c r="AC99" s="124">
        <f>すべて_位置図情報!AC1352</f>
        <v>0</v>
      </c>
      <c r="AD99" s="124">
        <f>すべて_位置図情報!AD1352</f>
        <v>0</v>
      </c>
      <c r="AE99" s="16">
        <f>すべて_位置図情報!AF1352</f>
        <v>0</v>
      </c>
      <c r="AF99" s="16">
        <f>すべて_位置図情報!AG1352</f>
        <v>0</v>
      </c>
      <c r="AG99" s="16">
        <f>すべて_位置図情報!AH1352</f>
        <v>0</v>
      </c>
      <c r="AH99" s="16">
        <f>すべて_位置図情報!AI1352</f>
        <v>0</v>
      </c>
      <c r="AI99" s="16">
        <f>すべて_位置図情報!AJ1352</f>
        <v>0</v>
      </c>
      <c r="AJ99" s="16">
        <f>すべて_位置図情報!AK1352</f>
        <v>0</v>
      </c>
      <c r="AK99" s="16" t="e">
        <f>すべて_位置図情報!#REF!</f>
        <v>#REF!</v>
      </c>
    </row>
    <row r="100" spans="1:37">
      <c r="A100" s="262">
        <v>1335</v>
      </c>
      <c r="B100" s="7" t="str">
        <f>すべて_位置図情報!B1353</f>
        <v>インフラ関係施設</v>
      </c>
      <c r="C100" s="7" t="str">
        <f>すべて_位置図情報!C1353</f>
        <v>公園付帯施設</v>
      </c>
      <c r="D100" s="7" t="str">
        <f>すべて_位置図情報!D1353</f>
        <v>公園付帯施設</v>
      </c>
      <c r="E100" s="7" t="str">
        <f>すべて_位置図情報!E1353</f>
        <v>公園付帯施設</v>
      </c>
      <c r="F100" s="74">
        <f>すべて_位置図情報!F1353</f>
        <v>95</v>
      </c>
      <c r="G100" s="13" t="str" ph="1">
        <f>すべて_位置図情報!G1353</f>
        <v>御幣島東公園</v>
      </c>
      <c r="H100" s="126" t="str">
        <f>すべて_位置図情報!H1353</f>
        <v>大阪市西淀川区御幣島3-7</v>
      </c>
      <c r="I100" s="81">
        <f>すべて_位置図情報!I1353</f>
        <v>19.2</v>
      </c>
      <c r="J100" s="80" t="str">
        <f>すべて_位置図情報!J1353</f>
        <v>A</v>
      </c>
      <c r="K100" s="78">
        <f>すべて_位置図情報!K1353</f>
        <v>0</v>
      </c>
      <c r="L100" s="79">
        <f>すべて_位置図情報!L1353</f>
        <v>1995</v>
      </c>
      <c r="M100" s="79" t="str">
        <f>すべて_位置図情報!M1353</f>
        <v>b</v>
      </c>
      <c r="N100" s="79" t="str">
        <f>すべて_位置図情報!N1353</f>
        <v>b</v>
      </c>
      <c r="O100" s="79" t="str">
        <f>すべて_位置図情報!O1353</f>
        <v/>
      </c>
      <c r="P100" s="79" t="str">
        <f>すべて_位置図情報!P1353</f>
        <v>D</v>
      </c>
      <c r="Q100" s="79" t="str">
        <f>すべて_位置図情報!Q1353</f>
        <v>無</v>
      </c>
      <c r="R100" s="79" t="str">
        <f>すべて_位置図情報!R1353</f>
        <v>直営</v>
      </c>
      <c r="S100" s="126" t="str">
        <f>すべて_位置図情報!S1353</f>
        <v>建設局</v>
      </c>
      <c r="T100" s="126" t="str">
        <f>すべて_位置図情報!T1353</f>
        <v>公園緑化部</v>
      </c>
      <c r="U100" s="126" t="str">
        <f>すべて_位置図情報!U1353</f>
        <v>公園課</v>
      </c>
      <c r="V100" s="124" t="str">
        <f>すべて_位置図情報!V1353</f>
        <v>－</v>
      </c>
      <c r="W100" s="116" t="str">
        <f>すべて_位置図情報!W1353</f>
        <v>西淀川区</v>
      </c>
      <c r="X100" s="116" t="str">
        <f>すべて_位置図情報!X1353</f>
        <v>一般施設</v>
      </c>
      <c r="Y100" s="114">
        <f>すべて_位置図情報!Y1353</f>
        <v>46</v>
      </c>
      <c r="Z100" s="127">
        <f>すべて_位置図情報!Z1353</f>
        <v>0</v>
      </c>
      <c r="AA100" s="124">
        <f>すべて_位置図情報!AA1353</f>
        <v>0</v>
      </c>
      <c r="AB100" s="126">
        <f>すべて_位置図情報!AB1353</f>
        <v>0</v>
      </c>
      <c r="AC100" s="124">
        <f>すべて_位置図情報!AC1353</f>
        <v>0</v>
      </c>
      <c r="AD100" s="124">
        <f>すべて_位置図情報!AD1353</f>
        <v>0</v>
      </c>
      <c r="AE100" s="16">
        <f>すべて_位置図情報!AF1353</f>
        <v>0</v>
      </c>
      <c r="AF100" s="16">
        <f>すべて_位置図情報!AG1353</f>
        <v>0</v>
      </c>
      <c r="AG100" s="16">
        <f>すべて_位置図情報!AH1353</f>
        <v>0</v>
      </c>
      <c r="AH100" s="16">
        <f>すべて_位置図情報!AI1353</f>
        <v>0</v>
      </c>
      <c r="AI100" s="16">
        <f>すべて_位置図情報!AJ1353</f>
        <v>0</v>
      </c>
      <c r="AJ100" s="16">
        <f>すべて_位置図情報!AK1353</f>
        <v>0</v>
      </c>
      <c r="AK100" s="16" t="e">
        <f>すべて_位置図情報!#REF!</f>
        <v>#REF!</v>
      </c>
    </row>
    <row r="101" spans="1:37">
      <c r="A101" s="262">
        <v>1336</v>
      </c>
      <c r="B101" s="7" t="str">
        <f>すべて_位置図情報!B1354</f>
        <v>インフラ関係施設</v>
      </c>
      <c r="C101" s="7" t="str">
        <f>すべて_位置図情報!C1354</f>
        <v>公園付帯施設</v>
      </c>
      <c r="D101" s="7" t="str">
        <f>すべて_位置図情報!D1354</f>
        <v>公園付帯施設</v>
      </c>
      <c r="E101" s="7" t="str">
        <f>すべて_位置図情報!E1354</f>
        <v>公園付帯施設</v>
      </c>
      <c r="F101" s="74">
        <f>すべて_位置図情報!F1354</f>
        <v>96</v>
      </c>
      <c r="G101" s="13" t="str" ph="1">
        <f>すべて_位置図情報!G1354</f>
        <v>新淀川公園</v>
      </c>
      <c r="H101" s="126" t="str">
        <f>すべて_位置図情報!H1354</f>
        <v>大阪市西淀川区百島1-3</v>
      </c>
      <c r="I101" s="81">
        <f>すべて_位置図情報!I1354</f>
        <v>19.2</v>
      </c>
      <c r="J101" s="80" t="str">
        <f>すべて_位置図情報!J1354</f>
        <v>A</v>
      </c>
      <c r="K101" s="78">
        <f>すべて_位置図情報!K1354</f>
        <v>0</v>
      </c>
      <c r="L101" s="79">
        <f>すべて_位置図情報!L1354</f>
        <v>2003</v>
      </c>
      <c r="M101" s="79" t="str">
        <f>すべて_位置図情報!M1354</f>
        <v>b</v>
      </c>
      <c r="N101" s="79" t="str">
        <f>すべて_位置図情報!N1354</f>
        <v>b</v>
      </c>
      <c r="O101" s="79" t="str">
        <f>すべて_位置図情報!O1354</f>
        <v/>
      </c>
      <c r="P101" s="79" t="str">
        <f>すべて_位置図情報!P1354</f>
        <v>D</v>
      </c>
      <c r="Q101" s="79" t="str">
        <f>すべて_位置図情報!Q1354</f>
        <v>無</v>
      </c>
      <c r="R101" s="79" t="str">
        <f>すべて_位置図情報!R1354</f>
        <v>直営</v>
      </c>
      <c r="S101" s="126" t="str">
        <f>すべて_位置図情報!S1354</f>
        <v>建設局</v>
      </c>
      <c r="T101" s="126" t="str">
        <f>すべて_位置図情報!T1354</f>
        <v>公園緑化部</v>
      </c>
      <c r="U101" s="126" t="str">
        <f>すべて_位置図情報!U1354</f>
        <v>公園課</v>
      </c>
      <c r="V101" s="124" t="str">
        <f>すべて_位置図情報!V1354</f>
        <v>－</v>
      </c>
      <c r="W101" s="116" t="str">
        <f>すべて_位置図情報!W1354</f>
        <v>西淀川区</v>
      </c>
      <c r="X101" s="116" t="str">
        <f>すべて_位置図情報!X1354</f>
        <v>一般施設</v>
      </c>
      <c r="Y101" s="114">
        <f>すべて_位置図情報!Y1354</f>
        <v>47</v>
      </c>
      <c r="Z101" s="127">
        <f>すべて_位置図情報!Z1354</f>
        <v>0</v>
      </c>
      <c r="AA101" s="124">
        <f>すべて_位置図情報!AA1354</f>
        <v>0</v>
      </c>
      <c r="AB101" s="126">
        <f>すべて_位置図情報!AB1354</f>
        <v>0</v>
      </c>
      <c r="AC101" s="124">
        <f>すべて_位置図情報!AC1354</f>
        <v>0</v>
      </c>
      <c r="AD101" s="124">
        <f>すべて_位置図情報!AD1354</f>
        <v>0</v>
      </c>
      <c r="AE101" s="16">
        <f>すべて_位置図情報!AF1354</f>
        <v>0</v>
      </c>
      <c r="AF101" s="16">
        <f>すべて_位置図情報!AG1354</f>
        <v>0</v>
      </c>
      <c r="AG101" s="16">
        <f>すべて_位置図情報!AH1354</f>
        <v>0</v>
      </c>
      <c r="AH101" s="16">
        <f>すべて_位置図情報!AI1354</f>
        <v>0</v>
      </c>
      <c r="AI101" s="16">
        <f>すべて_位置図情報!AJ1354</f>
        <v>0</v>
      </c>
      <c r="AJ101" s="16">
        <f>すべて_位置図情報!AK1354</f>
        <v>0</v>
      </c>
      <c r="AK101" s="16" t="e">
        <f>すべて_位置図情報!#REF!</f>
        <v>#REF!</v>
      </c>
    </row>
    <row r="102" spans="1:37">
      <c r="A102" s="262">
        <v>1337</v>
      </c>
      <c r="B102" s="7" t="str">
        <f>すべて_位置図情報!B1355</f>
        <v>インフラ関係施設</v>
      </c>
      <c r="C102" s="7" t="str">
        <f>すべて_位置図情報!C1355</f>
        <v>公園付帯施設</v>
      </c>
      <c r="D102" s="7" t="str">
        <f>すべて_位置図情報!D1355</f>
        <v>公園付帯施設</v>
      </c>
      <c r="E102" s="7" t="str">
        <f>すべて_位置図情報!E1355</f>
        <v>公園付帯施設</v>
      </c>
      <c r="F102" s="74">
        <f>すべて_位置図情報!F1355</f>
        <v>97</v>
      </c>
      <c r="G102" s="13" t="str" ph="1">
        <f>すべて_位置図情報!G1355</f>
        <v>西姫島公園</v>
      </c>
      <c r="H102" s="126" t="str">
        <f>すべて_位置図情報!H1355</f>
        <v>大阪市西淀川区姫島6-4</v>
      </c>
      <c r="I102" s="81">
        <f>すべて_位置図情報!I1355</f>
        <v>6.17</v>
      </c>
      <c r="J102" s="80" t="str">
        <f>すべて_位置図情報!J1355</f>
        <v>A</v>
      </c>
      <c r="K102" s="78">
        <f>すべて_位置図情報!K1355</f>
        <v>0</v>
      </c>
      <c r="L102" s="79">
        <f>すべて_位置図情報!L1355</f>
        <v>1993</v>
      </c>
      <c r="M102" s="79" t="str">
        <f>すべて_位置図情報!M1355</f>
        <v>b</v>
      </c>
      <c r="N102" s="79" t="str">
        <f>すべて_位置図情報!N1355</f>
        <v>b</v>
      </c>
      <c r="O102" s="79" t="str">
        <f>すべて_位置図情報!O1355</f>
        <v/>
      </c>
      <c r="P102" s="79" t="str">
        <f>すべて_位置図情報!P1355</f>
        <v>D</v>
      </c>
      <c r="Q102" s="79" t="str">
        <f>すべて_位置図情報!Q1355</f>
        <v>無</v>
      </c>
      <c r="R102" s="79" t="str">
        <f>すべて_位置図情報!R1355</f>
        <v>直営</v>
      </c>
      <c r="S102" s="126" t="str">
        <f>すべて_位置図情報!S1355</f>
        <v>建設局</v>
      </c>
      <c r="T102" s="126" t="str">
        <f>すべて_位置図情報!T1355</f>
        <v>公園緑化部</v>
      </c>
      <c r="U102" s="126" t="str">
        <f>すべて_位置図情報!U1355</f>
        <v>公園課</v>
      </c>
      <c r="V102" s="124" t="str">
        <f>すべて_位置図情報!V1355</f>
        <v>－</v>
      </c>
      <c r="W102" s="116" t="str">
        <f>すべて_位置図情報!W1355</f>
        <v>西淀川区</v>
      </c>
      <c r="X102" s="116" t="str">
        <f>すべて_位置図情報!X1355</f>
        <v>一般施設</v>
      </c>
      <c r="Y102" s="114">
        <f>すべて_位置図情報!Y1355</f>
        <v>48</v>
      </c>
      <c r="Z102" s="127">
        <f>すべて_位置図情報!Z1355</f>
        <v>0</v>
      </c>
      <c r="AA102" s="124">
        <f>すべて_位置図情報!AA1355</f>
        <v>0</v>
      </c>
      <c r="AB102" s="126">
        <f>すべて_位置図情報!AB1355</f>
        <v>0</v>
      </c>
      <c r="AC102" s="124">
        <f>すべて_位置図情報!AC1355</f>
        <v>0</v>
      </c>
      <c r="AD102" s="124">
        <f>すべて_位置図情報!AD1355</f>
        <v>0</v>
      </c>
      <c r="AE102" s="16">
        <f>すべて_位置図情報!AF1355</f>
        <v>0</v>
      </c>
      <c r="AF102" s="16">
        <f>すべて_位置図情報!AG1355</f>
        <v>0</v>
      </c>
      <c r="AG102" s="16">
        <f>すべて_位置図情報!AH1355</f>
        <v>0</v>
      </c>
      <c r="AH102" s="16">
        <f>すべて_位置図情報!AI1355</f>
        <v>0</v>
      </c>
      <c r="AI102" s="16">
        <f>すべて_位置図情報!AJ1355</f>
        <v>0</v>
      </c>
      <c r="AJ102" s="16">
        <f>すべて_位置図情報!AK1355</f>
        <v>0</v>
      </c>
      <c r="AK102" s="16" t="e">
        <f>すべて_位置図情報!#REF!</f>
        <v>#REF!</v>
      </c>
    </row>
    <row r="103" spans="1:37">
      <c r="A103" s="262">
        <v>1338</v>
      </c>
      <c r="B103" s="7" t="str">
        <f>すべて_位置図情報!B1356</f>
        <v>インフラ関係施設</v>
      </c>
      <c r="C103" s="7" t="str">
        <f>すべて_位置図情報!C1356</f>
        <v>公園付帯施設</v>
      </c>
      <c r="D103" s="7" t="str">
        <f>すべて_位置図情報!D1356</f>
        <v>公園付帯施設</v>
      </c>
      <c r="E103" s="7" t="str">
        <f>すべて_位置図情報!E1356</f>
        <v>公園付帯施設</v>
      </c>
      <c r="F103" s="74">
        <f>すべて_位置図情報!F1356</f>
        <v>98</v>
      </c>
      <c r="G103" s="13" t="str" ph="1">
        <f>すべて_位置図情報!G1356</f>
        <v>西淀公園</v>
      </c>
      <c r="H103" s="126" t="str">
        <f>すべて_位置図情報!H1356</f>
        <v>大阪市西淀川区大和田1-1</v>
      </c>
      <c r="I103" s="81">
        <f>すべて_位置図情報!I1356</f>
        <v>221.46</v>
      </c>
      <c r="J103" s="80" t="str">
        <f>すべて_位置図情報!J1356</f>
        <v>A</v>
      </c>
      <c r="K103" s="78">
        <f>すべて_位置図情報!K1356</f>
        <v>0</v>
      </c>
      <c r="L103" s="79">
        <f>すべて_位置図情報!L1356</f>
        <v>1981</v>
      </c>
      <c r="M103" s="79" t="str">
        <f>すべて_位置図情報!M1356</f>
        <v>c</v>
      </c>
      <c r="N103" s="79" t="str">
        <f>すべて_位置図情報!N1356</f>
        <v>c</v>
      </c>
      <c r="O103" s="79" t="str">
        <f>すべて_位置図情報!O1356</f>
        <v/>
      </c>
      <c r="P103" s="79" t="str">
        <f>すべて_位置図情報!P1356</f>
        <v>G</v>
      </c>
      <c r="Q103" s="79" t="str">
        <f>すべて_位置図情報!Q1356</f>
        <v>無</v>
      </c>
      <c r="R103" s="79" t="str">
        <f>すべて_位置図情報!R1356</f>
        <v>直営</v>
      </c>
      <c r="S103" s="126" t="str">
        <f>すべて_位置図情報!S1356</f>
        <v>建設局</v>
      </c>
      <c r="T103" s="126" t="str">
        <f>すべて_位置図情報!T1356</f>
        <v>公園緑化部</v>
      </c>
      <c r="U103" s="126" t="str">
        <f>すべて_位置図情報!U1356</f>
        <v>公園課</v>
      </c>
      <c r="V103" s="124" t="str">
        <f>すべて_位置図情報!V1356</f>
        <v>－</v>
      </c>
      <c r="W103" s="116" t="str">
        <f>すべて_位置図情報!W1356</f>
        <v>西淀川区</v>
      </c>
      <c r="X103" s="116" t="str">
        <f>すべて_位置図情報!X1356</f>
        <v>一般施設</v>
      </c>
      <c r="Y103" s="114">
        <f>すべて_位置図情報!Y1356</f>
        <v>49</v>
      </c>
      <c r="Z103" s="127">
        <f>すべて_位置図情報!Z1356</f>
        <v>0</v>
      </c>
      <c r="AA103" s="124">
        <f>すべて_位置図情報!AA1356</f>
        <v>0</v>
      </c>
      <c r="AB103" s="126">
        <f>すべて_位置図情報!AB1356</f>
        <v>0</v>
      </c>
      <c r="AC103" s="124">
        <f>すべて_位置図情報!AC1356</f>
        <v>0</v>
      </c>
      <c r="AD103" s="124">
        <f>すべて_位置図情報!AD1356</f>
        <v>0</v>
      </c>
      <c r="AE103" s="16">
        <f>すべて_位置図情報!AF1356</f>
        <v>0</v>
      </c>
      <c r="AF103" s="16">
        <f>すべて_位置図情報!AG1356</f>
        <v>0</v>
      </c>
      <c r="AG103" s="16">
        <f>すべて_位置図情報!AH1356</f>
        <v>0</v>
      </c>
      <c r="AH103" s="16">
        <f>すべて_位置図情報!AI1356</f>
        <v>0</v>
      </c>
      <c r="AI103" s="16">
        <f>すべて_位置図情報!AJ1356</f>
        <v>0</v>
      </c>
      <c r="AJ103" s="16">
        <f>すべて_位置図情報!AK1356</f>
        <v>0</v>
      </c>
      <c r="AK103" s="16" t="e">
        <f>すべて_位置図情報!#REF!</f>
        <v>#REF!</v>
      </c>
    </row>
    <row r="104" spans="1:37">
      <c r="A104" s="262">
        <v>1339</v>
      </c>
      <c r="B104" s="7" t="str">
        <f>すべて_位置図情報!B1357</f>
        <v>インフラ関係施設</v>
      </c>
      <c r="C104" s="7" t="str">
        <f>すべて_位置図情報!C1357</f>
        <v>公園付帯施設</v>
      </c>
      <c r="D104" s="7" t="str">
        <f>すべて_位置図情報!D1357</f>
        <v>公園付帯施設</v>
      </c>
      <c r="E104" s="7" t="str">
        <f>すべて_位置図情報!E1357</f>
        <v>公園付帯施設</v>
      </c>
      <c r="F104" s="74">
        <f>すべて_位置図情報!F1357</f>
        <v>99</v>
      </c>
      <c r="G104" s="13" t="str" ph="1">
        <f>すべて_位置図情報!G1357</f>
        <v>大和田中央公園</v>
      </c>
      <c r="H104" s="126" t="str">
        <f>すべて_位置図情報!H1357</f>
        <v>大阪市西淀川区大和田4-4</v>
      </c>
      <c r="I104" s="81">
        <f>すべて_位置図情報!I1357</f>
        <v>19.2</v>
      </c>
      <c r="J104" s="80" t="str">
        <f>すべて_位置図情報!J1357</f>
        <v>A</v>
      </c>
      <c r="K104" s="78">
        <f>すべて_位置図情報!K1357</f>
        <v>0</v>
      </c>
      <c r="L104" s="79">
        <f>すべて_位置図情報!L1357</f>
        <v>1997</v>
      </c>
      <c r="M104" s="79" t="str">
        <f>すべて_位置図情報!M1357</f>
        <v>b</v>
      </c>
      <c r="N104" s="79" t="str">
        <f>すべて_位置図情報!N1357</f>
        <v>b</v>
      </c>
      <c r="O104" s="79" t="str">
        <f>すべて_位置図情報!O1357</f>
        <v/>
      </c>
      <c r="P104" s="79" t="str">
        <f>すべて_位置図情報!P1357</f>
        <v>D</v>
      </c>
      <c r="Q104" s="79" t="str">
        <f>すべて_位置図情報!Q1357</f>
        <v>無</v>
      </c>
      <c r="R104" s="79" t="str">
        <f>すべて_位置図情報!R1357</f>
        <v>直営</v>
      </c>
      <c r="S104" s="126" t="str">
        <f>すべて_位置図情報!S1357</f>
        <v>建設局</v>
      </c>
      <c r="T104" s="126" t="str">
        <f>すべて_位置図情報!T1357</f>
        <v>公園緑化部</v>
      </c>
      <c r="U104" s="126" t="str">
        <f>すべて_位置図情報!U1357</f>
        <v>公園課</v>
      </c>
      <c r="V104" s="124" t="str">
        <f>すべて_位置図情報!V1357</f>
        <v>－</v>
      </c>
      <c r="W104" s="116" t="str">
        <f>すべて_位置図情報!W1357</f>
        <v>西淀川区</v>
      </c>
      <c r="X104" s="116" t="str">
        <f>すべて_位置図情報!X1357</f>
        <v>一般施設</v>
      </c>
      <c r="Y104" s="114">
        <f>すべて_位置図情報!Y1357</f>
        <v>50</v>
      </c>
      <c r="Z104" s="127">
        <f>すべて_位置図情報!Z1357</f>
        <v>0</v>
      </c>
      <c r="AA104" s="124">
        <f>すべて_位置図情報!AA1357</f>
        <v>0</v>
      </c>
      <c r="AB104" s="126">
        <f>すべて_位置図情報!AB1357</f>
        <v>0</v>
      </c>
      <c r="AC104" s="124">
        <f>すべて_位置図情報!AC1357</f>
        <v>0</v>
      </c>
      <c r="AD104" s="124">
        <f>すべて_位置図情報!AD1357</f>
        <v>0</v>
      </c>
      <c r="AE104" s="16">
        <f>すべて_位置図情報!AF1357</f>
        <v>0</v>
      </c>
      <c r="AF104" s="16">
        <f>すべて_位置図情報!AG1357</f>
        <v>0</v>
      </c>
      <c r="AG104" s="16">
        <f>すべて_位置図情報!AH1357</f>
        <v>0</v>
      </c>
      <c r="AH104" s="16">
        <f>すべて_位置図情報!AI1357</f>
        <v>0</v>
      </c>
      <c r="AI104" s="16">
        <f>すべて_位置図情報!AJ1357</f>
        <v>0</v>
      </c>
      <c r="AJ104" s="16">
        <f>すべて_位置図情報!AK1357</f>
        <v>0</v>
      </c>
      <c r="AK104" s="16" t="e">
        <f>すべて_位置図情報!#REF!</f>
        <v>#REF!</v>
      </c>
    </row>
    <row r="105" spans="1:37">
      <c r="A105" s="262">
        <v>1340</v>
      </c>
      <c r="B105" s="7" t="str">
        <f>すべて_位置図情報!B1358</f>
        <v>インフラ関係施設</v>
      </c>
      <c r="C105" s="7" t="str">
        <f>すべて_位置図情報!C1358</f>
        <v>公園付帯施設</v>
      </c>
      <c r="D105" s="7" t="str">
        <f>すべて_位置図情報!D1358</f>
        <v>公園付帯施設</v>
      </c>
      <c r="E105" s="7" t="str">
        <f>すべて_位置図情報!E1358</f>
        <v>公園付帯施設</v>
      </c>
      <c r="F105" s="74">
        <f>すべて_位置図情報!F1358</f>
        <v>100</v>
      </c>
      <c r="G105" s="13" t="str" ph="1">
        <f>すべて_位置図情報!G1358</f>
        <v>大和田北公園</v>
      </c>
      <c r="H105" s="126" t="str">
        <f>すべて_位置図情報!H1358</f>
        <v>大阪市西淀川区大和田5-20</v>
      </c>
      <c r="I105" s="81">
        <f>すべて_位置図情報!I1358</f>
        <v>6.17</v>
      </c>
      <c r="J105" s="80" t="str">
        <f>すべて_位置図情報!J1358</f>
        <v>A</v>
      </c>
      <c r="K105" s="78">
        <f>すべて_位置図情報!K1358</f>
        <v>0</v>
      </c>
      <c r="L105" s="79">
        <f>すべて_位置図情報!L1358</f>
        <v>1993</v>
      </c>
      <c r="M105" s="79" t="str">
        <f>すべて_位置図情報!M1358</f>
        <v>b</v>
      </c>
      <c r="N105" s="79" t="str">
        <f>すべて_位置図情報!N1358</f>
        <v>b</v>
      </c>
      <c r="O105" s="79" t="str">
        <f>すべて_位置図情報!O1358</f>
        <v/>
      </c>
      <c r="P105" s="79" t="str">
        <f>すべて_位置図情報!P1358</f>
        <v>D</v>
      </c>
      <c r="Q105" s="79" t="str">
        <f>すべて_位置図情報!Q1358</f>
        <v>無</v>
      </c>
      <c r="R105" s="79" t="str">
        <f>すべて_位置図情報!R1358</f>
        <v>直営</v>
      </c>
      <c r="S105" s="126" t="str">
        <f>すべて_位置図情報!S1358</f>
        <v>建設局</v>
      </c>
      <c r="T105" s="126" t="str">
        <f>すべて_位置図情報!T1358</f>
        <v>公園緑化部</v>
      </c>
      <c r="U105" s="126" t="str">
        <f>すべて_位置図情報!U1358</f>
        <v>公園課</v>
      </c>
      <c r="V105" s="124" t="str">
        <f>すべて_位置図情報!V1358</f>
        <v>－</v>
      </c>
      <c r="W105" s="116" t="str">
        <f>すべて_位置図情報!W1358</f>
        <v>西淀川区</v>
      </c>
      <c r="X105" s="116" t="str">
        <f>すべて_位置図情報!X1358</f>
        <v>一般施設</v>
      </c>
      <c r="Y105" s="114">
        <f>すべて_位置図情報!Y1358</f>
        <v>51</v>
      </c>
      <c r="Z105" s="127">
        <f>すべて_位置図情報!Z1358</f>
        <v>0</v>
      </c>
      <c r="AA105" s="124">
        <f>すべて_位置図情報!AA1358</f>
        <v>0</v>
      </c>
      <c r="AB105" s="126">
        <f>すべて_位置図情報!AB1358</f>
        <v>0</v>
      </c>
      <c r="AC105" s="124">
        <f>すべて_位置図情報!AC1358</f>
        <v>0</v>
      </c>
      <c r="AD105" s="124">
        <f>すべて_位置図情報!AD1358</f>
        <v>0</v>
      </c>
      <c r="AE105" s="16">
        <f>すべて_位置図情報!AF1358</f>
        <v>0</v>
      </c>
      <c r="AF105" s="16">
        <f>すべて_位置図情報!AG1358</f>
        <v>0</v>
      </c>
      <c r="AG105" s="16">
        <f>すべて_位置図情報!AH1358</f>
        <v>0</v>
      </c>
      <c r="AH105" s="16">
        <f>すべて_位置図情報!AI1358</f>
        <v>0</v>
      </c>
      <c r="AI105" s="16">
        <f>すべて_位置図情報!AJ1358</f>
        <v>0</v>
      </c>
      <c r="AJ105" s="16">
        <f>すべて_位置図情報!AK1358</f>
        <v>0</v>
      </c>
      <c r="AK105" s="16" t="e">
        <f>すべて_位置図情報!#REF!</f>
        <v>#REF!</v>
      </c>
    </row>
    <row r="106" spans="1:37">
      <c r="A106" s="262">
        <v>1341</v>
      </c>
      <c r="B106" s="7" t="str">
        <f>すべて_位置図情報!B1359</f>
        <v>インフラ関係施設</v>
      </c>
      <c r="C106" s="7" t="str">
        <f>すべて_位置図情報!C1359</f>
        <v>公園付帯施設</v>
      </c>
      <c r="D106" s="7" t="str">
        <f>すべて_位置図情報!D1359</f>
        <v>公園付帯施設</v>
      </c>
      <c r="E106" s="7" t="str">
        <f>すべて_位置図情報!E1359</f>
        <v>公園付帯施設</v>
      </c>
      <c r="F106" s="74">
        <f>すべて_位置図情報!F1359</f>
        <v>101</v>
      </c>
      <c r="G106" s="13" t="str" ph="1">
        <f>すべて_位置図情報!G1359</f>
        <v>中島公園</v>
      </c>
      <c r="H106" s="126" t="str">
        <f>すべて_位置図情報!H1359</f>
        <v>大阪市西淀川区中島1-22</v>
      </c>
      <c r="I106" s="81">
        <f>すべて_位置図情報!I1359</f>
        <v>152.33000000000001</v>
      </c>
      <c r="J106" s="80" t="str">
        <f>すべて_位置図情報!J1359</f>
        <v>A</v>
      </c>
      <c r="K106" s="78">
        <f>すべて_位置図情報!K1359</f>
        <v>0</v>
      </c>
      <c r="L106" s="79">
        <f>すべて_位置図情報!L1359</f>
        <v>2002</v>
      </c>
      <c r="M106" s="79" t="str">
        <f>すべて_位置図情報!M1359</f>
        <v>b</v>
      </c>
      <c r="N106" s="79" t="str">
        <f>すべて_位置図情報!N1359</f>
        <v>b</v>
      </c>
      <c r="O106" s="79" t="str">
        <f>すべて_位置図情報!O1359</f>
        <v/>
      </c>
      <c r="P106" s="79" t="str">
        <f>すべて_位置図情報!P1359</f>
        <v>D</v>
      </c>
      <c r="Q106" s="79" t="str">
        <f>すべて_位置図情報!Q1359</f>
        <v>無</v>
      </c>
      <c r="R106" s="79" t="str">
        <f>すべて_位置図情報!R1359</f>
        <v>直営</v>
      </c>
      <c r="S106" s="126" t="str">
        <f>すべて_位置図情報!S1359</f>
        <v>建設局</v>
      </c>
      <c r="T106" s="126" t="str">
        <f>すべて_位置図情報!T1359</f>
        <v>公園緑化部</v>
      </c>
      <c r="U106" s="126" t="str">
        <f>すべて_位置図情報!U1359</f>
        <v>公園課</v>
      </c>
      <c r="V106" s="124" t="str">
        <f>すべて_位置図情報!V1359</f>
        <v>－</v>
      </c>
      <c r="W106" s="116" t="str">
        <f>すべて_位置図情報!W1359</f>
        <v>西淀川区</v>
      </c>
      <c r="X106" s="116" t="str">
        <f>すべて_位置図情報!X1359</f>
        <v>一般施設</v>
      </c>
      <c r="Y106" s="114">
        <f>すべて_位置図情報!Y1359</f>
        <v>52</v>
      </c>
      <c r="Z106" s="127">
        <f>すべて_位置図情報!Z1359</f>
        <v>0</v>
      </c>
      <c r="AA106" s="124">
        <f>すべて_位置図情報!AA1359</f>
        <v>0</v>
      </c>
      <c r="AB106" s="126">
        <f>すべて_位置図情報!AB1359</f>
        <v>0</v>
      </c>
      <c r="AC106" s="124">
        <f>すべて_位置図情報!AC1359</f>
        <v>0</v>
      </c>
      <c r="AD106" s="124">
        <f>すべて_位置図情報!AD1359</f>
        <v>0</v>
      </c>
      <c r="AE106" s="16">
        <f>すべて_位置図情報!AF1359</f>
        <v>0</v>
      </c>
      <c r="AF106" s="16">
        <f>すべて_位置図情報!AG1359</f>
        <v>0</v>
      </c>
      <c r="AG106" s="16">
        <f>すべて_位置図情報!AH1359</f>
        <v>0</v>
      </c>
      <c r="AH106" s="16">
        <f>すべて_位置図情報!AI1359</f>
        <v>0</v>
      </c>
      <c r="AI106" s="16">
        <f>すべて_位置図情報!AJ1359</f>
        <v>0</v>
      </c>
      <c r="AJ106" s="16">
        <f>すべて_位置図情報!AK1359</f>
        <v>0</v>
      </c>
      <c r="AK106" s="16" t="e">
        <f>すべて_位置図情報!#REF!</f>
        <v>#REF!</v>
      </c>
    </row>
    <row r="107" spans="1:37">
      <c r="A107" s="262">
        <v>1342</v>
      </c>
      <c r="B107" s="7" t="str">
        <f>すべて_位置図情報!B1360</f>
        <v>インフラ関係施設</v>
      </c>
      <c r="C107" s="7" t="str">
        <f>すべて_位置図情報!C1360</f>
        <v>公園付帯施設</v>
      </c>
      <c r="D107" s="7" t="str">
        <f>すべて_位置図情報!D1360</f>
        <v>公園付帯施設</v>
      </c>
      <c r="E107" s="7" t="str">
        <f>すべて_位置図情報!E1360</f>
        <v>公園付帯施設</v>
      </c>
      <c r="F107" s="74">
        <f>すべて_位置図情報!F1360</f>
        <v>102</v>
      </c>
      <c r="G107" s="13" t="str" ph="1">
        <f>すべて_位置図情報!G1360</f>
        <v>佃ふれあい公園</v>
      </c>
      <c r="H107" s="126" t="str">
        <f>すべて_位置図情報!H1360</f>
        <v>大阪市西淀川区佃2-1</v>
      </c>
      <c r="I107" s="81">
        <f>すべて_位置図情報!I1360</f>
        <v>18.239999999999998</v>
      </c>
      <c r="J107" s="80" t="str">
        <f>すべて_位置図情報!J1360</f>
        <v>A</v>
      </c>
      <c r="K107" s="78">
        <f>すべて_位置図情報!K1360</f>
        <v>0</v>
      </c>
      <c r="L107" s="79">
        <f>すべて_位置図情報!L1360</f>
        <v>2000</v>
      </c>
      <c r="M107" s="79" t="str">
        <f>すべて_位置図情報!M1360</f>
        <v>b</v>
      </c>
      <c r="N107" s="79" t="str">
        <f>すべて_位置図情報!N1360</f>
        <v>b</v>
      </c>
      <c r="O107" s="79" t="str">
        <f>すべて_位置図情報!O1360</f>
        <v/>
      </c>
      <c r="P107" s="79" t="str">
        <f>すべて_位置図情報!P1360</f>
        <v>D</v>
      </c>
      <c r="Q107" s="79" t="str">
        <f>すべて_位置図情報!Q1360</f>
        <v>無</v>
      </c>
      <c r="R107" s="79" t="str">
        <f>すべて_位置図情報!R1360</f>
        <v>直営</v>
      </c>
      <c r="S107" s="126" t="str">
        <f>すべて_位置図情報!S1360</f>
        <v>建設局</v>
      </c>
      <c r="T107" s="126" t="str">
        <f>すべて_位置図情報!T1360</f>
        <v>公園緑化部</v>
      </c>
      <c r="U107" s="126" t="str">
        <f>すべて_位置図情報!U1360</f>
        <v>公園課</v>
      </c>
      <c r="V107" s="124" t="str">
        <f>すべて_位置図情報!V1360</f>
        <v>－</v>
      </c>
      <c r="W107" s="116" t="str">
        <f>すべて_位置図情報!W1360</f>
        <v>西淀川区</v>
      </c>
      <c r="X107" s="116" t="str">
        <f>すべて_位置図情報!X1360</f>
        <v>一般施設</v>
      </c>
      <c r="Y107" s="114">
        <f>すべて_位置図情報!Y1360</f>
        <v>53</v>
      </c>
      <c r="Z107" s="127">
        <f>すべて_位置図情報!Z1360</f>
        <v>0</v>
      </c>
      <c r="AA107" s="124">
        <f>すべて_位置図情報!AA1360</f>
        <v>0</v>
      </c>
      <c r="AB107" s="126">
        <f>すべて_位置図情報!AB1360</f>
        <v>0</v>
      </c>
      <c r="AC107" s="124">
        <f>すべて_位置図情報!AC1360</f>
        <v>0</v>
      </c>
      <c r="AD107" s="124">
        <f>すべて_位置図情報!AD1360</f>
        <v>0</v>
      </c>
      <c r="AE107" s="16">
        <f>すべて_位置図情報!AF1360</f>
        <v>0</v>
      </c>
      <c r="AF107" s="16">
        <f>すべて_位置図情報!AG1360</f>
        <v>0</v>
      </c>
      <c r="AG107" s="16">
        <f>すべて_位置図情報!AH1360</f>
        <v>0</v>
      </c>
      <c r="AH107" s="16">
        <f>すべて_位置図情報!AI1360</f>
        <v>0</v>
      </c>
      <c r="AI107" s="16">
        <f>すべて_位置図情報!AJ1360</f>
        <v>0</v>
      </c>
      <c r="AJ107" s="16">
        <f>すべて_位置図情報!AK1360</f>
        <v>0</v>
      </c>
      <c r="AK107" s="16" t="e">
        <f>すべて_位置図情報!#REF!</f>
        <v>#REF!</v>
      </c>
    </row>
    <row r="108" spans="1:37">
      <c r="A108" s="262">
        <v>1343</v>
      </c>
      <c r="B108" s="7" t="str">
        <f>すべて_位置図情報!B1361</f>
        <v>インフラ関係施設</v>
      </c>
      <c r="C108" s="7" t="str">
        <f>すべて_位置図情報!C1361</f>
        <v>公園付帯施設</v>
      </c>
      <c r="D108" s="7" t="str">
        <f>すべて_位置図情報!D1361</f>
        <v>公園付帯施設</v>
      </c>
      <c r="E108" s="7" t="str">
        <f>すべて_位置図情報!E1361</f>
        <v>公園付帯施設</v>
      </c>
      <c r="F108" s="74">
        <f>すべて_位置図情報!F1361</f>
        <v>103</v>
      </c>
      <c r="G108" s="13" t="str" ph="1">
        <f>すべて_位置図情報!G1361</f>
        <v>姫島公園</v>
      </c>
      <c r="H108" s="126" t="str">
        <f>すべて_位置図情報!H1361</f>
        <v>大阪市西淀川区姫島4-14</v>
      </c>
      <c r="I108" s="81">
        <f>すべて_位置図情報!I1361</f>
        <v>19.2</v>
      </c>
      <c r="J108" s="80" t="str">
        <f>すべて_位置図情報!J1361</f>
        <v>A</v>
      </c>
      <c r="K108" s="78">
        <f>すべて_位置図情報!K1361</f>
        <v>0</v>
      </c>
      <c r="L108" s="79">
        <f>すべて_位置図情報!L1361</f>
        <v>1999</v>
      </c>
      <c r="M108" s="79" t="str">
        <f>すべて_位置図情報!M1361</f>
        <v>b</v>
      </c>
      <c r="N108" s="79" t="str">
        <f>すべて_位置図情報!N1361</f>
        <v>b</v>
      </c>
      <c r="O108" s="79" t="str">
        <f>すべて_位置図情報!O1361</f>
        <v/>
      </c>
      <c r="P108" s="79" t="str">
        <f>すべて_位置図情報!P1361</f>
        <v>D</v>
      </c>
      <c r="Q108" s="79" t="str">
        <f>すべて_位置図情報!Q1361</f>
        <v>無</v>
      </c>
      <c r="R108" s="79" t="str">
        <f>すべて_位置図情報!R1361</f>
        <v>直営</v>
      </c>
      <c r="S108" s="126" t="str">
        <f>すべて_位置図情報!S1361</f>
        <v>建設局</v>
      </c>
      <c r="T108" s="126" t="str">
        <f>すべて_位置図情報!T1361</f>
        <v>公園緑化部</v>
      </c>
      <c r="U108" s="126" t="str">
        <f>すべて_位置図情報!U1361</f>
        <v>公園課</v>
      </c>
      <c r="V108" s="124" t="str">
        <f>すべて_位置図情報!V1361</f>
        <v>－</v>
      </c>
      <c r="W108" s="116" t="str">
        <f>すべて_位置図情報!W1361</f>
        <v>西淀川区</v>
      </c>
      <c r="X108" s="116" t="str">
        <f>すべて_位置図情報!X1361</f>
        <v>一般施設</v>
      </c>
      <c r="Y108" s="114">
        <f>すべて_位置図情報!Y1361</f>
        <v>54</v>
      </c>
      <c r="Z108" s="127">
        <f>すべて_位置図情報!Z1361</f>
        <v>0</v>
      </c>
      <c r="AA108" s="124">
        <f>すべて_位置図情報!AA1361</f>
        <v>0</v>
      </c>
      <c r="AB108" s="126">
        <f>すべて_位置図情報!AB1361</f>
        <v>0</v>
      </c>
      <c r="AC108" s="124">
        <f>すべて_位置図情報!AC1361</f>
        <v>0</v>
      </c>
      <c r="AD108" s="124">
        <f>すべて_位置図情報!AD1361</f>
        <v>0</v>
      </c>
      <c r="AE108" s="16">
        <f>すべて_位置図情報!AF1361</f>
        <v>0</v>
      </c>
      <c r="AF108" s="16">
        <f>すべて_位置図情報!AG1361</f>
        <v>0</v>
      </c>
      <c r="AG108" s="16">
        <f>すべて_位置図情報!AH1361</f>
        <v>0</v>
      </c>
      <c r="AH108" s="16">
        <f>すべて_位置図情報!AI1361</f>
        <v>0</v>
      </c>
      <c r="AI108" s="16">
        <f>すべて_位置図情報!AJ1361</f>
        <v>0</v>
      </c>
      <c r="AJ108" s="16">
        <f>すべて_位置図情報!AK1361</f>
        <v>0</v>
      </c>
      <c r="AK108" s="16" t="e">
        <f>すべて_位置図情報!#REF!</f>
        <v>#REF!</v>
      </c>
    </row>
    <row r="109" spans="1:37">
      <c r="A109" s="262">
        <v>1344</v>
      </c>
      <c r="B109" s="7" t="str">
        <f>すべて_位置図情報!B1362</f>
        <v>インフラ関係施設</v>
      </c>
      <c r="C109" s="7" t="str">
        <f>すべて_位置図情報!C1362</f>
        <v>公園付帯施設</v>
      </c>
      <c r="D109" s="7" t="str">
        <f>すべて_位置図情報!D1362</f>
        <v>公園付帯施設</v>
      </c>
      <c r="E109" s="7" t="str">
        <f>すべて_位置図情報!E1362</f>
        <v>公園付帯施設</v>
      </c>
      <c r="F109" s="74">
        <f>すべて_位置図情報!F1362</f>
        <v>104</v>
      </c>
      <c r="G109" s="13" t="str" ph="1">
        <f>すべて_位置図情報!G1362</f>
        <v>福町東公園</v>
      </c>
      <c r="H109" s="126" t="str">
        <f>すべて_位置図情報!H1362</f>
        <v>大阪市西淀川区福町1-11</v>
      </c>
      <c r="I109" s="81">
        <f>すべて_位置図情報!I1362</f>
        <v>19.2</v>
      </c>
      <c r="J109" s="80" t="str">
        <f>すべて_位置図情報!J1362</f>
        <v>A</v>
      </c>
      <c r="K109" s="78">
        <f>すべて_位置図情報!K1362</f>
        <v>0</v>
      </c>
      <c r="L109" s="79">
        <f>すべて_位置図情報!L1362</f>
        <v>1998</v>
      </c>
      <c r="M109" s="79" t="str">
        <f>すべて_位置図情報!M1362</f>
        <v>b</v>
      </c>
      <c r="N109" s="79" t="str">
        <f>すべて_位置図情報!N1362</f>
        <v>b</v>
      </c>
      <c r="O109" s="79" t="str">
        <f>すべて_位置図情報!O1362</f>
        <v/>
      </c>
      <c r="P109" s="79" t="str">
        <f>すべて_位置図情報!P1362</f>
        <v>D</v>
      </c>
      <c r="Q109" s="79" t="str">
        <f>すべて_位置図情報!Q1362</f>
        <v>無</v>
      </c>
      <c r="R109" s="79" t="str">
        <f>すべて_位置図情報!R1362</f>
        <v>直営</v>
      </c>
      <c r="S109" s="126" t="str">
        <f>すべて_位置図情報!S1362</f>
        <v>建設局</v>
      </c>
      <c r="T109" s="126" t="str">
        <f>すべて_位置図情報!T1362</f>
        <v>公園緑化部</v>
      </c>
      <c r="U109" s="126" t="str">
        <f>すべて_位置図情報!U1362</f>
        <v>公園課</v>
      </c>
      <c r="V109" s="124" t="str">
        <f>すべて_位置図情報!V1362</f>
        <v>－</v>
      </c>
      <c r="W109" s="116" t="str">
        <f>すべて_位置図情報!W1362</f>
        <v>西淀川区</v>
      </c>
      <c r="X109" s="116" t="str">
        <f>すべて_位置図情報!X1362</f>
        <v>一般施設</v>
      </c>
      <c r="Y109" s="114">
        <f>すべて_位置図情報!Y1362</f>
        <v>55</v>
      </c>
      <c r="Z109" s="127">
        <f>すべて_位置図情報!Z1362</f>
        <v>0</v>
      </c>
      <c r="AA109" s="124">
        <f>すべて_位置図情報!AA1362</f>
        <v>0</v>
      </c>
      <c r="AB109" s="126">
        <f>すべて_位置図情報!AB1362</f>
        <v>0</v>
      </c>
      <c r="AC109" s="124">
        <f>すべて_位置図情報!AC1362</f>
        <v>0</v>
      </c>
      <c r="AD109" s="124">
        <f>すべて_位置図情報!AD1362</f>
        <v>0</v>
      </c>
      <c r="AE109" s="16">
        <f>すべて_位置図情報!AF1362</f>
        <v>0</v>
      </c>
      <c r="AF109" s="16">
        <f>すべて_位置図情報!AG1362</f>
        <v>0</v>
      </c>
      <c r="AG109" s="16">
        <f>すべて_位置図情報!AH1362</f>
        <v>0</v>
      </c>
      <c r="AH109" s="16">
        <f>すべて_位置図情報!AI1362</f>
        <v>0</v>
      </c>
      <c r="AI109" s="16">
        <f>すべて_位置図情報!AJ1362</f>
        <v>0</v>
      </c>
      <c r="AJ109" s="16">
        <f>すべて_位置図情報!AK1362</f>
        <v>0</v>
      </c>
      <c r="AK109" s="16" t="e">
        <f>すべて_位置図情報!#REF!</f>
        <v>#REF!</v>
      </c>
    </row>
    <row r="110" spans="1:37">
      <c r="A110" s="262">
        <v>1345</v>
      </c>
      <c r="B110" s="7" t="str">
        <f>すべて_位置図情報!B1363</f>
        <v>インフラ関係施設</v>
      </c>
      <c r="C110" s="7" t="str">
        <f>すべて_位置図情報!C1363</f>
        <v>公園付帯施設</v>
      </c>
      <c r="D110" s="7" t="str">
        <f>すべて_位置図情報!D1363</f>
        <v>公園付帯施設</v>
      </c>
      <c r="E110" s="7" t="str">
        <f>すべて_位置図情報!E1363</f>
        <v>公園付帯施設</v>
      </c>
      <c r="F110" s="74">
        <f>すべて_位置図情報!F1363</f>
        <v>105</v>
      </c>
      <c r="G110" s="13" t="str" ph="1">
        <f>すべて_位置図情報!G1363</f>
        <v>北之町公園</v>
      </c>
      <c r="H110" s="126" t="str">
        <f>すべて_位置図情報!H1363</f>
        <v>大阪市西淀川区歌島3-7</v>
      </c>
      <c r="I110" s="81">
        <f>すべて_位置図情報!I1363</f>
        <v>6.17</v>
      </c>
      <c r="J110" s="80" t="str">
        <f>すべて_位置図情報!J1363</f>
        <v>A</v>
      </c>
      <c r="K110" s="78">
        <f>すべて_位置図情報!K1363</f>
        <v>0</v>
      </c>
      <c r="L110" s="79">
        <f>すべて_位置図情報!L1363</f>
        <v>1994</v>
      </c>
      <c r="M110" s="79" t="str">
        <f>すべて_位置図情報!M1363</f>
        <v>b</v>
      </c>
      <c r="N110" s="79" t="str">
        <f>すべて_位置図情報!N1363</f>
        <v>b</v>
      </c>
      <c r="O110" s="79" t="str">
        <f>すべて_位置図情報!O1363</f>
        <v/>
      </c>
      <c r="P110" s="79" t="str">
        <f>すべて_位置図情報!P1363</f>
        <v>D</v>
      </c>
      <c r="Q110" s="79" t="str">
        <f>すべて_位置図情報!Q1363</f>
        <v>無</v>
      </c>
      <c r="R110" s="79" t="str">
        <f>すべて_位置図情報!R1363</f>
        <v>直営</v>
      </c>
      <c r="S110" s="126" t="str">
        <f>すべて_位置図情報!S1363</f>
        <v>建設局</v>
      </c>
      <c r="T110" s="126" t="str">
        <f>すべて_位置図情報!T1363</f>
        <v>公園緑化部</v>
      </c>
      <c r="U110" s="126" t="str">
        <f>すべて_位置図情報!U1363</f>
        <v>公園課</v>
      </c>
      <c r="V110" s="124" t="str">
        <f>すべて_位置図情報!V1363</f>
        <v>－</v>
      </c>
      <c r="W110" s="116" t="str">
        <f>すべて_位置図情報!W1363</f>
        <v>西淀川区</v>
      </c>
      <c r="X110" s="116" t="str">
        <f>すべて_位置図情報!X1363</f>
        <v>一般施設</v>
      </c>
      <c r="Y110" s="114">
        <f>すべて_位置図情報!Y1363</f>
        <v>56</v>
      </c>
      <c r="Z110" s="127">
        <f>すべて_位置図情報!Z1363</f>
        <v>0</v>
      </c>
      <c r="AA110" s="124">
        <f>すべて_位置図情報!AA1363</f>
        <v>0</v>
      </c>
      <c r="AB110" s="126">
        <f>すべて_位置図情報!AB1363</f>
        <v>0</v>
      </c>
      <c r="AC110" s="124">
        <f>すべて_位置図情報!AC1363</f>
        <v>0</v>
      </c>
      <c r="AD110" s="124">
        <f>すべて_位置図情報!AD1363</f>
        <v>0</v>
      </c>
      <c r="AE110" s="16">
        <f>すべて_位置図情報!AF1363</f>
        <v>0</v>
      </c>
      <c r="AF110" s="16">
        <f>すべて_位置図情報!AG1363</f>
        <v>0</v>
      </c>
      <c r="AG110" s="16">
        <f>すべて_位置図情報!AH1363</f>
        <v>0</v>
      </c>
      <c r="AH110" s="16">
        <f>すべて_位置図情報!AI1363</f>
        <v>0</v>
      </c>
      <c r="AI110" s="16">
        <f>すべて_位置図情報!AJ1363</f>
        <v>0</v>
      </c>
      <c r="AJ110" s="16">
        <f>すべて_位置図情報!AK1363</f>
        <v>0</v>
      </c>
      <c r="AK110" s="16" t="e">
        <f>すべて_位置図情報!#REF!</f>
        <v>#REF!</v>
      </c>
    </row>
    <row r="111" spans="1:37">
      <c r="A111" s="262">
        <v>1346</v>
      </c>
      <c r="B111" s="7" t="str">
        <f>すべて_位置図情報!B1364</f>
        <v>インフラ関係施設</v>
      </c>
      <c r="C111" s="7" t="str">
        <f>すべて_位置図情報!C1364</f>
        <v>公園付帯施設</v>
      </c>
      <c r="D111" s="7" t="str">
        <f>すべて_位置図情報!D1364</f>
        <v>公園付帯施設</v>
      </c>
      <c r="E111" s="7" t="str">
        <f>すべて_位置図情報!E1364</f>
        <v>公園付帯施設</v>
      </c>
      <c r="F111" s="74">
        <f>すべて_位置図情報!F1364</f>
        <v>106</v>
      </c>
      <c r="G111" s="13" t="str" ph="1">
        <f>すべて_位置図情報!G1364</f>
        <v>竹島西公園</v>
      </c>
      <c r="H111" s="126" t="str">
        <f>すべて_位置図情報!H1364</f>
        <v>大阪市西淀川区竹島5-5</v>
      </c>
      <c r="I111" s="81">
        <f>すべて_位置図情報!I1364</f>
        <v>21.12</v>
      </c>
      <c r="J111" s="80" t="str">
        <f>すべて_位置図情報!J1364</f>
        <v>A</v>
      </c>
      <c r="K111" s="78">
        <f>すべて_位置図情報!K1364</f>
        <v>0</v>
      </c>
      <c r="L111" s="79">
        <f>すべて_位置図情報!L1364</f>
        <v>2009</v>
      </c>
      <c r="M111" s="79" t="str">
        <f>すべて_位置図情報!M1364</f>
        <v>a</v>
      </c>
      <c r="N111" s="79" t="str">
        <f>すべて_位置図情報!N1364</f>
        <v>a</v>
      </c>
      <c r="O111" s="79" t="str">
        <f>すべて_位置図情報!O1364</f>
        <v/>
      </c>
      <c r="P111" s="79" t="str">
        <f>すべて_位置図情報!P1364</f>
        <v>A</v>
      </c>
      <c r="Q111" s="79" t="str">
        <f>すべて_位置図情報!Q1364</f>
        <v>無</v>
      </c>
      <c r="R111" s="79" t="str">
        <f>すべて_位置図情報!R1364</f>
        <v>直営</v>
      </c>
      <c r="S111" s="126" t="str">
        <f>すべて_位置図情報!S1364</f>
        <v>建設局</v>
      </c>
      <c r="T111" s="126" t="str">
        <f>すべて_位置図情報!T1364</f>
        <v>公園緑化部</v>
      </c>
      <c r="U111" s="126" t="str">
        <f>すべて_位置図情報!U1364</f>
        <v>公園課</v>
      </c>
      <c r="V111" s="124" t="str">
        <f>すべて_位置図情報!V1364</f>
        <v>－</v>
      </c>
      <c r="W111" s="116" t="str">
        <f>すべて_位置図情報!W1364</f>
        <v>西淀川区</v>
      </c>
      <c r="X111" s="116" t="str">
        <f>すべて_位置図情報!X1364</f>
        <v>一般施設</v>
      </c>
      <c r="Y111" s="114">
        <f>すべて_位置図情報!Y1364</f>
        <v>57</v>
      </c>
      <c r="Z111" s="127">
        <f>すべて_位置図情報!Z1364</f>
        <v>0</v>
      </c>
      <c r="AA111" s="124">
        <f>すべて_位置図情報!AA1364</f>
        <v>0</v>
      </c>
      <c r="AB111" s="126">
        <f>すべて_位置図情報!AB1364</f>
        <v>0</v>
      </c>
      <c r="AC111" s="124">
        <f>すべて_位置図情報!AC1364</f>
        <v>0</v>
      </c>
      <c r="AD111" s="124">
        <f>すべて_位置図情報!AD1364</f>
        <v>0</v>
      </c>
      <c r="AE111" s="16">
        <f>すべて_位置図情報!AF1364</f>
        <v>0</v>
      </c>
      <c r="AF111" s="16">
        <f>すべて_位置図情報!AG1364</f>
        <v>0</v>
      </c>
      <c r="AG111" s="16">
        <f>すべて_位置図情報!AH1364</f>
        <v>0</v>
      </c>
      <c r="AH111" s="16">
        <f>すべて_位置図情報!AI1364</f>
        <v>0</v>
      </c>
      <c r="AI111" s="16">
        <f>すべて_位置図情報!AJ1364</f>
        <v>0</v>
      </c>
      <c r="AJ111" s="16">
        <f>すべて_位置図情報!AK1364</f>
        <v>0</v>
      </c>
      <c r="AK111" s="16" t="e">
        <f>すべて_位置図情報!#REF!</f>
        <v>#REF!</v>
      </c>
    </row>
    <row r="112" spans="1:37">
      <c r="A112" s="262">
        <v>1347</v>
      </c>
      <c r="B112" s="7" t="str">
        <f>すべて_位置図情報!B1365</f>
        <v>インフラ関係施設</v>
      </c>
      <c r="C112" s="7" t="str">
        <f>すべて_位置図情報!C1365</f>
        <v>公園付帯施設</v>
      </c>
      <c r="D112" s="7" t="str">
        <f>すべて_位置図情報!D1365</f>
        <v>公園付帯施設</v>
      </c>
      <c r="E112" s="7" t="str">
        <f>すべて_位置図情報!E1365</f>
        <v>公園付帯施設</v>
      </c>
      <c r="F112" s="74">
        <f>すべて_位置図情報!F1365</f>
        <v>107</v>
      </c>
      <c r="G112" s="13" t="str" ph="1">
        <f>すべて_位置図情報!G1365</f>
        <v>福町西公園</v>
      </c>
      <c r="H112" s="126" t="str">
        <f>すべて_位置図情報!H1365</f>
        <v>大阪市西淀川区福町2-1</v>
      </c>
      <c r="I112" s="81">
        <f>すべて_位置図情報!I1365</f>
        <v>21.12</v>
      </c>
      <c r="J112" s="80" t="str">
        <f>すべて_位置図情報!J1365</f>
        <v>A</v>
      </c>
      <c r="K112" s="78">
        <f>すべて_位置図情報!K1365</f>
        <v>0</v>
      </c>
      <c r="L112" s="79">
        <f>すべて_位置図情報!L1365</f>
        <v>2007</v>
      </c>
      <c r="M112" s="79" t="str">
        <f>すべて_位置図情報!M1365</f>
        <v>a</v>
      </c>
      <c r="N112" s="79" t="str">
        <f>すべて_位置図情報!N1365</f>
        <v>a</v>
      </c>
      <c r="O112" s="79" t="str">
        <f>すべて_位置図情報!O1365</f>
        <v/>
      </c>
      <c r="P112" s="79" t="str">
        <f>すべて_位置図情報!P1365</f>
        <v>A</v>
      </c>
      <c r="Q112" s="79" t="str">
        <f>すべて_位置図情報!Q1365</f>
        <v>無</v>
      </c>
      <c r="R112" s="79" t="str">
        <f>すべて_位置図情報!R1365</f>
        <v>直営</v>
      </c>
      <c r="S112" s="126" t="str">
        <f>すべて_位置図情報!S1365</f>
        <v>建設局</v>
      </c>
      <c r="T112" s="126" t="str">
        <f>すべて_位置図情報!T1365</f>
        <v>公園緑化部</v>
      </c>
      <c r="U112" s="126" t="str">
        <f>すべて_位置図情報!U1365</f>
        <v>公園課</v>
      </c>
      <c r="V112" s="124" t="str">
        <f>すべて_位置図情報!V1365</f>
        <v>－</v>
      </c>
      <c r="W112" s="116" t="str">
        <f>すべて_位置図情報!W1365</f>
        <v>西淀川区</v>
      </c>
      <c r="X112" s="116" t="str">
        <f>すべて_位置図情報!X1365</f>
        <v>一般施設</v>
      </c>
      <c r="Y112" s="114">
        <f>すべて_位置図情報!Y1365</f>
        <v>58</v>
      </c>
      <c r="Z112" s="127">
        <f>すべて_位置図情報!Z1365</f>
        <v>0</v>
      </c>
      <c r="AA112" s="124">
        <f>すべて_位置図情報!AA1365</f>
        <v>0</v>
      </c>
      <c r="AB112" s="126">
        <f>すべて_位置図情報!AB1365</f>
        <v>0</v>
      </c>
      <c r="AC112" s="124">
        <f>すべて_位置図情報!AC1365</f>
        <v>0</v>
      </c>
      <c r="AD112" s="124">
        <f>すべて_位置図情報!AD1365</f>
        <v>0</v>
      </c>
      <c r="AE112" s="16">
        <f>すべて_位置図情報!AF1365</f>
        <v>0</v>
      </c>
      <c r="AF112" s="16">
        <f>すべて_位置図情報!AG1365</f>
        <v>0</v>
      </c>
      <c r="AG112" s="16">
        <f>すべて_位置図情報!AH1365</f>
        <v>0</v>
      </c>
      <c r="AH112" s="16">
        <f>すべて_位置図情報!AI1365</f>
        <v>0</v>
      </c>
      <c r="AI112" s="16">
        <f>すべて_位置図情報!AJ1365</f>
        <v>0</v>
      </c>
      <c r="AJ112" s="16">
        <f>すべて_位置図情報!AK1365</f>
        <v>0</v>
      </c>
      <c r="AK112" s="16" t="e">
        <f>すべて_位置図情報!#REF!</f>
        <v>#REF!</v>
      </c>
    </row>
    <row r="113" spans="1:37">
      <c r="A113" s="262">
        <v>1348</v>
      </c>
      <c r="B113" s="7" t="str">
        <f>すべて_位置図情報!B1366</f>
        <v>インフラ関係施設</v>
      </c>
      <c r="C113" s="7" t="str">
        <f>すべて_位置図情報!C1366</f>
        <v>公園付帯施設</v>
      </c>
      <c r="D113" s="7" t="str">
        <f>すべて_位置図情報!D1366</f>
        <v>公園付帯施設</v>
      </c>
      <c r="E113" s="7" t="str">
        <f>すべて_位置図情報!E1366</f>
        <v>公園付帯施設</v>
      </c>
      <c r="F113" s="74">
        <f>すべて_位置図情報!F1366</f>
        <v>108</v>
      </c>
      <c r="G113" s="13" t="str" ph="1">
        <f>すべて_位置図情報!G1366</f>
        <v>佃公園</v>
      </c>
      <c r="H113" s="126" t="str">
        <f>すべて_位置図情報!H1366</f>
        <v>大阪市西淀川区佃5-7</v>
      </c>
      <c r="I113" s="81">
        <f>すべて_位置図情報!I1366</f>
        <v>19.2</v>
      </c>
      <c r="J113" s="80" t="str">
        <f>すべて_位置図情報!J1366</f>
        <v>A</v>
      </c>
      <c r="K113" s="78">
        <f>すべて_位置図情報!K1366</f>
        <v>0</v>
      </c>
      <c r="L113" s="79">
        <f>すべて_位置図情報!L1366</f>
        <v>1997</v>
      </c>
      <c r="M113" s="79" t="str">
        <f>すべて_位置図情報!M1366</f>
        <v>b</v>
      </c>
      <c r="N113" s="79" t="str">
        <f>すべて_位置図情報!N1366</f>
        <v>b</v>
      </c>
      <c r="O113" s="79" t="str">
        <f>すべて_位置図情報!O1366</f>
        <v/>
      </c>
      <c r="P113" s="79" t="str">
        <f>すべて_位置図情報!P1366</f>
        <v>D</v>
      </c>
      <c r="Q113" s="79" t="str">
        <f>すべて_位置図情報!Q1366</f>
        <v>無</v>
      </c>
      <c r="R113" s="79" t="str">
        <f>すべて_位置図情報!R1366</f>
        <v>直営</v>
      </c>
      <c r="S113" s="126" t="str">
        <f>すべて_位置図情報!S1366</f>
        <v>建設局</v>
      </c>
      <c r="T113" s="126" t="str">
        <f>すべて_位置図情報!T1366</f>
        <v>公園緑化部</v>
      </c>
      <c r="U113" s="126" t="str">
        <f>すべて_位置図情報!U1366</f>
        <v>公園課</v>
      </c>
      <c r="V113" s="124" t="str">
        <f>すべて_位置図情報!V1366</f>
        <v>－</v>
      </c>
      <c r="W113" s="116" t="str">
        <f>すべて_位置図情報!W1366</f>
        <v>西淀川区</v>
      </c>
      <c r="X113" s="116" t="str">
        <f>すべて_位置図情報!X1366</f>
        <v>一般施設</v>
      </c>
      <c r="Y113" s="114">
        <f>すべて_位置図情報!Y1366</f>
        <v>59</v>
      </c>
      <c r="Z113" s="127">
        <f>すべて_位置図情報!Z1366</f>
        <v>0</v>
      </c>
      <c r="AA113" s="124">
        <f>すべて_位置図情報!AA1366</f>
        <v>0</v>
      </c>
      <c r="AB113" s="126">
        <f>すべて_位置図情報!AB1366</f>
        <v>0</v>
      </c>
      <c r="AC113" s="124">
        <f>すべて_位置図情報!AC1366</f>
        <v>0</v>
      </c>
      <c r="AD113" s="124">
        <f>すべて_位置図情報!AD1366</f>
        <v>0</v>
      </c>
      <c r="AE113" s="16">
        <f>すべて_位置図情報!AF1366</f>
        <v>0</v>
      </c>
      <c r="AF113" s="16">
        <f>すべて_位置図情報!AG1366</f>
        <v>0</v>
      </c>
      <c r="AG113" s="16">
        <f>すべて_位置図情報!AH1366</f>
        <v>0</v>
      </c>
      <c r="AH113" s="16">
        <f>すべて_位置図情報!AI1366</f>
        <v>0</v>
      </c>
      <c r="AI113" s="16">
        <f>すべて_位置図情報!AJ1366</f>
        <v>0</v>
      </c>
      <c r="AJ113" s="16">
        <f>すべて_位置図情報!AK1366</f>
        <v>0</v>
      </c>
      <c r="AK113" s="16" t="e">
        <f>すべて_位置図情報!#REF!</f>
        <v>#REF!</v>
      </c>
    </row>
    <row r="114" spans="1:37">
      <c r="A114" s="262">
        <v>1349</v>
      </c>
      <c r="B114" s="7" t="str">
        <f>すべて_位置図情報!B1367</f>
        <v>インフラ関係施設</v>
      </c>
      <c r="C114" s="7" t="str">
        <f>すべて_位置図情報!C1367</f>
        <v>公園付帯施設</v>
      </c>
      <c r="D114" s="7" t="str">
        <f>すべて_位置図情報!D1367</f>
        <v>公園付帯施設</v>
      </c>
      <c r="E114" s="7" t="str">
        <f>すべて_位置図情報!E1367</f>
        <v>公園付帯施設</v>
      </c>
      <c r="F114" s="74">
        <f>すべて_位置図情報!F1367</f>
        <v>109</v>
      </c>
      <c r="G114" s="13" t="str" ph="1">
        <f>すべて_位置図情報!G1367</f>
        <v>矢倉緑地公園</v>
      </c>
      <c r="H114" s="126" t="str">
        <f>すべて_位置図情報!H1367</f>
        <v>大阪市西淀川区西島2-1</v>
      </c>
      <c r="I114" s="81">
        <f>すべて_位置図情報!I1367</f>
        <v>46.23</v>
      </c>
      <c r="J114" s="80" t="str">
        <f>すべて_位置図情報!J1367</f>
        <v>A</v>
      </c>
      <c r="K114" s="78">
        <f>すべて_位置図情報!K1367</f>
        <v>0</v>
      </c>
      <c r="L114" s="79">
        <f>すべて_位置図情報!L1367</f>
        <v>2000</v>
      </c>
      <c r="M114" s="79" t="str">
        <f>すべて_位置図情報!M1367</f>
        <v>b</v>
      </c>
      <c r="N114" s="79" t="str">
        <f>すべて_位置図情報!N1367</f>
        <v>b</v>
      </c>
      <c r="O114" s="79" t="str">
        <f>すべて_位置図情報!O1367</f>
        <v/>
      </c>
      <c r="P114" s="79" t="str">
        <f>すべて_位置図情報!P1367</f>
        <v>D</v>
      </c>
      <c r="Q114" s="79" t="str">
        <f>すべて_位置図情報!Q1367</f>
        <v>無</v>
      </c>
      <c r="R114" s="79" t="str">
        <f>すべて_位置図情報!R1367</f>
        <v>直営</v>
      </c>
      <c r="S114" s="126" t="str">
        <f>すべて_位置図情報!S1367</f>
        <v>建設局</v>
      </c>
      <c r="T114" s="126" t="str">
        <f>すべて_位置図情報!T1367</f>
        <v>公園緑化部</v>
      </c>
      <c r="U114" s="126" t="str">
        <f>すべて_位置図情報!U1367</f>
        <v>公園課</v>
      </c>
      <c r="V114" s="124" t="str">
        <f>すべて_位置図情報!V1367</f>
        <v>－</v>
      </c>
      <c r="W114" s="116" t="str">
        <f>すべて_位置図情報!W1367</f>
        <v>西淀川区</v>
      </c>
      <c r="X114" s="116" t="str">
        <f>すべて_位置図情報!X1367</f>
        <v>一般施設</v>
      </c>
      <c r="Y114" s="114">
        <f>すべて_位置図情報!Y1367</f>
        <v>60</v>
      </c>
      <c r="Z114" s="127">
        <f>すべて_位置図情報!Z1367</f>
        <v>0</v>
      </c>
      <c r="AA114" s="124">
        <f>すべて_位置図情報!AA1367</f>
        <v>0</v>
      </c>
      <c r="AB114" s="126">
        <f>すべて_位置図情報!AB1367</f>
        <v>0</v>
      </c>
      <c r="AC114" s="124">
        <f>すべて_位置図情報!AC1367</f>
        <v>0</v>
      </c>
      <c r="AD114" s="124">
        <f>すべて_位置図情報!AD1367</f>
        <v>0</v>
      </c>
      <c r="AE114" s="16">
        <f>すべて_位置図情報!AF1367</f>
        <v>0</v>
      </c>
      <c r="AF114" s="16">
        <f>すべて_位置図情報!AG1367</f>
        <v>0</v>
      </c>
      <c r="AG114" s="16">
        <f>すべて_位置図情報!AH1367</f>
        <v>0</v>
      </c>
      <c r="AH114" s="16">
        <f>すべて_位置図情報!AI1367</f>
        <v>0</v>
      </c>
      <c r="AI114" s="16">
        <f>すべて_位置図情報!AJ1367</f>
        <v>0</v>
      </c>
      <c r="AJ114" s="16">
        <f>すべて_位置図情報!AK1367</f>
        <v>0</v>
      </c>
      <c r="AK114" s="16" t="e">
        <f>すべて_位置図情報!#REF!</f>
        <v>#REF!</v>
      </c>
    </row>
    <row r="115" spans="1:37">
      <c r="A115" s="262">
        <v>1350</v>
      </c>
      <c r="B115" s="7" t="str">
        <f>すべて_位置図情報!B1368</f>
        <v>インフラ関係施設</v>
      </c>
      <c r="C115" s="7" t="str">
        <f>すべて_位置図情報!C1368</f>
        <v>公園付帯施設</v>
      </c>
      <c r="D115" s="7" t="str">
        <f>すべて_位置図情報!D1368</f>
        <v>公園付帯施設</v>
      </c>
      <c r="E115" s="7" t="str">
        <f>すべて_位置図情報!E1368</f>
        <v>公園付帯施設</v>
      </c>
      <c r="F115" s="74">
        <f>すべて_位置図情報!F1368</f>
        <v>110</v>
      </c>
      <c r="G115" s="13" t="str" ph="1">
        <f>すべて_位置図情報!G1368</f>
        <v>野里公園</v>
      </c>
      <c r="H115" s="126" t="str">
        <f>すべて_位置図情報!H1368</f>
        <v>大阪市西淀川区野里1-9</v>
      </c>
      <c r="I115" s="81">
        <f>すべて_位置図情報!I1368</f>
        <v>13.45</v>
      </c>
      <c r="J115" s="80" t="str">
        <f>すべて_位置図情報!J1368</f>
        <v>A</v>
      </c>
      <c r="K115" s="78">
        <f>すべて_位置図情報!K1368</f>
        <v>0</v>
      </c>
      <c r="L115" s="79">
        <f>すべて_位置図情報!L1368</f>
        <v>1966</v>
      </c>
      <c r="M115" s="79" t="str">
        <f>すべて_位置図情報!M1368</f>
        <v>d</v>
      </c>
      <c r="N115" s="79" t="str">
        <f>すべて_位置図情報!N1368</f>
        <v>d</v>
      </c>
      <c r="O115" s="79" t="str">
        <f>すべて_位置図情報!O1368</f>
        <v/>
      </c>
      <c r="P115" s="79" t="str">
        <f>すべて_位置図情報!P1368</f>
        <v>J</v>
      </c>
      <c r="Q115" s="79" t="str">
        <f>すべて_位置図情報!Q1368</f>
        <v>無</v>
      </c>
      <c r="R115" s="79" t="str">
        <f>すべて_位置図情報!R1368</f>
        <v>直営</v>
      </c>
      <c r="S115" s="126" t="str">
        <f>すべて_位置図情報!S1368</f>
        <v>建設局</v>
      </c>
      <c r="T115" s="126" t="str">
        <f>すべて_位置図情報!T1368</f>
        <v>公園緑化部</v>
      </c>
      <c r="U115" s="126" t="str">
        <f>すべて_位置図情報!U1368</f>
        <v>公園課</v>
      </c>
      <c r="V115" s="124" t="str">
        <f>すべて_位置図情報!V1368</f>
        <v>－</v>
      </c>
      <c r="W115" s="116" t="str">
        <f>すべて_位置図情報!W1368</f>
        <v>西淀川区</v>
      </c>
      <c r="X115" s="116" t="str">
        <f>すべて_位置図情報!X1368</f>
        <v>一般施設</v>
      </c>
      <c r="Y115" s="114">
        <f>すべて_位置図情報!Y1368</f>
        <v>61</v>
      </c>
      <c r="Z115" s="127">
        <f>すべて_位置図情報!Z1368</f>
        <v>0</v>
      </c>
      <c r="AA115" s="124">
        <f>すべて_位置図情報!AA1368</f>
        <v>0</v>
      </c>
      <c r="AB115" s="126">
        <f>すべて_位置図情報!AB1368</f>
        <v>0</v>
      </c>
      <c r="AC115" s="124">
        <f>すべて_位置図情報!AC1368</f>
        <v>0</v>
      </c>
      <c r="AD115" s="124">
        <f>すべて_位置図情報!AD1368</f>
        <v>0</v>
      </c>
      <c r="AE115" s="16">
        <f>すべて_位置図情報!AF1368</f>
        <v>0</v>
      </c>
      <c r="AF115" s="16">
        <f>すべて_位置図情報!AG1368</f>
        <v>0</v>
      </c>
      <c r="AG115" s="16">
        <f>すべて_位置図情報!AH1368</f>
        <v>0</v>
      </c>
      <c r="AH115" s="16">
        <f>すべて_位置図情報!AI1368</f>
        <v>0</v>
      </c>
      <c r="AI115" s="16">
        <f>すべて_位置図情報!AJ1368</f>
        <v>0</v>
      </c>
      <c r="AJ115" s="16">
        <f>すべて_位置図情報!AK1368</f>
        <v>0</v>
      </c>
      <c r="AK115" s="16" t="e">
        <f>すべて_位置図情報!#REF!</f>
        <v>#REF!</v>
      </c>
    </row>
    <row r="116" spans="1:37">
      <c r="A116" s="262">
        <v>1351</v>
      </c>
      <c r="B116" s="7" t="str">
        <f>すべて_位置図情報!B1369</f>
        <v>インフラ関係施設</v>
      </c>
      <c r="C116" s="7" t="str">
        <f>すべて_位置図情報!C1369</f>
        <v>公園付帯施設</v>
      </c>
      <c r="D116" s="7" t="str">
        <f>すべて_位置図情報!D1369</f>
        <v>公園付帯施設</v>
      </c>
      <c r="E116" s="7" t="str">
        <f>すべて_位置図情報!E1369</f>
        <v>公園付帯施設</v>
      </c>
      <c r="F116" s="74">
        <f>すべて_位置図情報!F1369</f>
        <v>111</v>
      </c>
      <c r="G116" s="13" t="str" ph="1">
        <f>すべて_位置図情報!G1369</f>
        <v>加島中央公園</v>
      </c>
      <c r="H116" s="126" t="str">
        <f>すべて_位置図情報!H1369</f>
        <v>大阪市淀川区加島1-58</v>
      </c>
      <c r="I116" s="81">
        <f>すべて_位置図情報!I1369</f>
        <v>27.28</v>
      </c>
      <c r="J116" s="80" t="str">
        <f>すべて_位置図情報!J1369</f>
        <v>A</v>
      </c>
      <c r="K116" s="78">
        <f>すべて_位置図情報!K1369</f>
        <v>0</v>
      </c>
      <c r="L116" s="79">
        <f>すべて_位置図情報!L1369</f>
        <v>2000</v>
      </c>
      <c r="M116" s="79" t="str">
        <f>すべて_位置図情報!M1369</f>
        <v>b</v>
      </c>
      <c r="N116" s="79" t="str">
        <f>すべて_位置図情報!N1369</f>
        <v>b</v>
      </c>
      <c r="O116" s="79" t="str">
        <f>すべて_位置図情報!O1369</f>
        <v/>
      </c>
      <c r="P116" s="79" t="str">
        <f>すべて_位置図情報!P1369</f>
        <v>D</v>
      </c>
      <c r="Q116" s="79" t="str">
        <f>すべて_位置図情報!Q1369</f>
        <v>無</v>
      </c>
      <c r="R116" s="79" t="str">
        <f>すべて_位置図情報!R1369</f>
        <v>直営</v>
      </c>
      <c r="S116" s="126" t="str">
        <f>すべて_位置図情報!S1369</f>
        <v>建設局</v>
      </c>
      <c r="T116" s="126" t="str">
        <f>すべて_位置図情報!T1369</f>
        <v>公園緑化部</v>
      </c>
      <c r="U116" s="126" t="str">
        <f>すべて_位置図情報!U1369</f>
        <v>公園課</v>
      </c>
      <c r="V116" s="124" t="str">
        <f>すべて_位置図情報!V1369</f>
        <v>－</v>
      </c>
      <c r="W116" s="116" t="str">
        <f>すべて_位置図情報!W1369</f>
        <v>淀川区</v>
      </c>
      <c r="X116" s="116" t="str">
        <f>すべて_位置図情報!X1369</f>
        <v>一般施設</v>
      </c>
      <c r="Y116" s="114">
        <f>すべて_位置図情報!Y1369</f>
        <v>56</v>
      </c>
      <c r="Z116" s="127">
        <f>すべて_位置図情報!Z1369</f>
        <v>0</v>
      </c>
      <c r="AA116" s="124">
        <f>すべて_位置図情報!AA1369</f>
        <v>0</v>
      </c>
      <c r="AB116" s="126">
        <f>すべて_位置図情報!AB1369</f>
        <v>0</v>
      </c>
      <c r="AC116" s="124">
        <f>すべて_位置図情報!AC1369</f>
        <v>0</v>
      </c>
      <c r="AD116" s="124">
        <f>すべて_位置図情報!AD1369</f>
        <v>0</v>
      </c>
      <c r="AE116" s="16">
        <f>すべて_位置図情報!AF1369</f>
        <v>0</v>
      </c>
      <c r="AF116" s="16">
        <f>すべて_位置図情報!AG1369</f>
        <v>0</v>
      </c>
      <c r="AG116" s="16">
        <f>すべて_位置図情報!AH1369</f>
        <v>0</v>
      </c>
      <c r="AH116" s="16">
        <f>すべて_位置図情報!AI1369</f>
        <v>0</v>
      </c>
      <c r="AI116" s="16">
        <f>すべて_位置図情報!AJ1369</f>
        <v>0</v>
      </c>
      <c r="AJ116" s="16">
        <f>すべて_位置図情報!AK1369</f>
        <v>0</v>
      </c>
      <c r="AK116" s="16" t="e">
        <f>すべて_位置図情報!#REF!</f>
        <v>#REF!</v>
      </c>
    </row>
    <row r="117" spans="1:37">
      <c r="A117" s="262">
        <v>1352</v>
      </c>
      <c r="B117" s="7" t="str">
        <f>すべて_位置図情報!B1370</f>
        <v>インフラ関係施設</v>
      </c>
      <c r="C117" s="7" t="str">
        <f>すべて_位置図情報!C1370</f>
        <v>公園付帯施設</v>
      </c>
      <c r="D117" s="7" t="str">
        <f>すべて_位置図情報!D1370</f>
        <v>公園付帯施設</v>
      </c>
      <c r="E117" s="7" t="str">
        <f>すべて_位置図情報!E1370</f>
        <v>公園付帯施設</v>
      </c>
      <c r="F117" s="74">
        <f>すべて_位置図情報!F1370</f>
        <v>112</v>
      </c>
      <c r="G117" s="13" t="str" ph="1">
        <f>すべて_位置図情報!G1370</f>
        <v>三国本町公園</v>
      </c>
      <c r="H117" s="126" t="str">
        <f>すべて_位置図情報!H1370</f>
        <v>大阪市淀川区三国本町1-12</v>
      </c>
      <c r="I117" s="81">
        <f>すべて_位置図情報!I1370</f>
        <v>18.5</v>
      </c>
      <c r="J117" s="80" t="str">
        <f>すべて_位置図情報!J1370</f>
        <v>A</v>
      </c>
      <c r="K117" s="78">
        <f>すべて_位置図情報!K1370</f>
        <v>0</v>
      </c>
      <c r="L117" s="79">
        <f>すべて_位置図情報!L1370</f>
        <v>1994</v>
      </c>
      <c r="M117" s="79" t="str">
        <f>すべて_位置図情報!M1370</f>
        <v>b</v>
      </c>
      <c r="N117" s="79" t="str">
        <f>すべて_位置図情報!N1370</f>
        <v>b</v>
      </c>
      <c r="O117" s="79" t="str">
        <f>すべて_位置図情報!O1370</f>
        <v/>
      </c>
      <c r="P117" s="79" t="str">
        <f>すべて_位置図情報!P1370</f>
        <v>D</v>
      </c>
      <c r="Q117" s="79" t="str">
        <f>すべて_位置図情報!Q1370</f>
        <v>無</v>
      </c>
      <c r="R117" s="79" t="str">
        <f>すべて_位置図情報!R1370</f>
        <v>直営</v>
      </c>
      <c r="S117" s="126" t="str">
        <f>すべて_位置図情報!S1370</f>
        <v>建設局</v>
      </c>
      <c r="T117" s="126" t="str">
        <f>すべて_位置図情報!T1370</f>
        <v>公園緑化部</v>
      </c>
      <c r="U117" s="126" t="str">
        <f>すべて_位置図情報!U1370</f>
        <v>公園課</v>
      </c>
      <c r="V117" s="124" t="str">
        <f>すべて_位置図情報!V1370</f>
        <v>－</v>
      </c>
      <c r="W117" s="116" t="str">
        <f>すべて_位置図情報!W1370</f>
        <v>淀川区</v>
      </c>
      <c r="X117" s="116" t="str">
        <f>すべて_位置図情報!X1370</f>
        <v>一般施設</v>
      </c>
      <c r="Y117" s="114">
        <f>すべて_位置図情報!Y1370</f>
        <v>57</v>
      </c>
      <c r="Z117" s="127">
        <f>すべて_位置図情報!Z1370</f>
        <v>0</v>
      </c>
      <c r="AA117" s="124">
        <f>すべて_位置図情報!AA1370</f>
        <v>0</v>
      </c>
      <c r="AB117" s="126">
        <f>すべて_位置図情報!AB1370</f>
        <v>0</v>
      </c>
      <c r="AC117" s="124">
        <f>すべて_位置図情報!AC1370</f>
        <v>0</v>
      </c>
      <c r="AD117" s="124">
        <f>すべて_位置図情報!AD1370</f>
        <v>0</v>
      </c>
      <c r="AE117" s="16">
        <f>すべて_位置図情報!AF1370</f>
        <v>0</v>
      </c>
      <c r="AF117" s="16">
        <f>すべて_位置図情報!AG1370</f>
        <v>0</v>
      </c>
      <c r="AG117" s="16">
        <f>すべて_位置図情報!AH1370</f>
        <v>0</v>
      </c>
      <c r="AH117" s="16">
        <f>すべて_位置図情報!AI1370</f>
        <v>0</v>
      </c>
      <c r="AI117" s="16">
        <f>すべて_位置図情報!AJ1370</f>
        <v>0</v>
      </c>
      <c r="AJ117" s="16">
        <f>すべて_位置図情報!AK1370</f>
        <v>0</v>
      </c>
      <c r="AK117" s="16" t="e">
        <f>すべて_位置図情報!#REF!</f>
        <v>#REF!</v>
      </c>
    </row>
    <row r="118" spans="1:37">
      <c r="A118" s="262">
        <v>1353</v>
      </c>
      <c r="B118" s="7" t="str">
        <f>すべて_位置図情報!B1371</f>
        <v>インフラ関係施設</v>
      </c>
      <c r="C118" s="7" t="str">
        <f>すべて_位置図情報!C1371</f>
        <v>公園付帯施設</v>
      </c>
      <c r="D118" s="7" t="str">
        <f>すべて_位置図情報!D1371</f>
        <v>公園付帯施設</v>
      </c>
      <c r="E118" s="7" t="str">
        <f>すべて_位置図情報!E1371</f>
        <v>公園付帯施設</v>
      </c>
      <c r="F118" s="74">
        <f>すべて_位置図情報!F1371</f>
        <v>113</v>
      </c>
      <c r="G118" s="13" t="str" ph="1">
        <f>すべて_位置図情報!G1371</f>
        <v>十三公園</v>
      </c>
      <c r="H118" s="126" t="str">
        <f>すべて_位置図情報!H1371</f>
        <v>大阪市淀川区十三元今里1-1</v>
      </c>
      <c r="I118" s="81">
        <f>すべて_位置図情報!I1371</f>
        <v>705.02</v>
      </c>
      <c r="J118" s="80" t="str">
        <f>すべて_位置図情報!J1371</f>
        <v>B</v>
      </c>
      <c r="K118" s="78">
        <f>すべて_位置図情報!K1371</f>
        <v>0</v>
      </c>
      <c r="L118" s="79">
        <f>すべて_位置図情報!L1371</f>
        <v>1993</v>
      </c>
      <c r="M118" s="79" t="str">
        <f>すべて_位置図情報!M1371</f>
        <v>b</v>
      </c>
      <c r="N118" s="79" t="str">
        <f>すべて_位置図情報!N1371</f>
        <v>b</v>
      </c>
      <c r="O118" s="79" t="str">
        <f>すべて_位置図情報!O1371</f>
        <v/>
      </c>
      <c r="P118" s="79" t="str">
        <f>すべて_位置図情報!P1371</f>
        <v>E</v>
      </c>
      <c r="Q118" s="79" t="str">
        <f>すべて_位置図情報!Q1371</f>
        <v>無</v>
      </c>
      <c r="R118" s="79" t="str">
        <f>すべて_位置図情報!R1371</f>
        <v>直営</v>
      </c>
      <c r="S118" s="126" t="str">
        <f>すべて_位置図情報!S1371</f>
        <v>建設局</v>
      </c>
      <c r="T118" s="126" t="str">
        <f>すべて_位置図情報!T1371</f>
        <v>公園緑化部</v>
      </c>
      <c r="U118" s="126" t="str">
        <f>すべて_位置図情報!U1371</f>
        <v>公園課</v>
      </c>
      <c r="V118" s="124" t="str">
        <f>すべて_位置図情報!V1371</f>
        <v>－</v>
      </c>
      <c r="W118" s="116" t="str">
        <f>すべて_位置図情報!W1371</f>
        <v>淀川区</v>
      </c>
      <c r="X118" s="116" t="str">
        <f>すべて_位置図情報!X1371</f>
        <v>一般施設</v>
      </c>
      <c r="Y118" s="114">
        <f>すべて_位置図情報!Y1371</f>
        <v>58</v>
      </c>
      <c r="Z118" s="127">
        <f>すべて_位置図情報!Z1371</f>
        <v>0</v>
      </c>
      <c r="AA118" s="124">
        <f>すべて_位置図情報!AA1371</f>
        <v>0</v>
      </c>
      <c r="AB118" s="126">
        <f>すべて_位置図情報!AB1371</f>
        <v>0</v>
      </c>
      <c r="AC118" s="124">
        <f>すべて_位置図情報!AC1371</f>
        <v>0</v>
      </c>
      <c r="AD118" s="124">
        <f>すべて_位置図情報!AD1371</f>
        <v>0</v>
      </c>
      <c r="AE118" s="16">
        <f>すべて_位置図情報!AF1371</f>
        <v>0</v>
      </c>
      <c r="AF118" s="16">
        <f>すべて_位置図情報!AG1371</f>
        <v>0</v>
      </c>
      <c r="AG118" s="16">
        <f>すべて_位置図情報!AH1371</f>
        <v>0</v>
      </c>
      <c r="AH118" s="16">
        <f>すべて_位置図情報!AI1371</f>
        <v>0</v>
      </c>
      <c r="AI118" s="16">
        <f>すべて_位置図情報!AJ1371</f>
        <v>0</v>
      </c>
      <c r="AJ118" s="16">
        <f>すべて_位置図情報!AK1371</f>
        <v>0</v>
      </c>
      <c r="AK118" s="16" t="e">
        <f>すべて_位置図情報!#REF!</f>
        <v>#REF!</v>
      </c>
    </row>
    <row r="119" spans="1:37">
      <c r="A119" s="262">
        <v>1354</v>
      </c>
      <c r="B119" s="7" t="str">
        <f>すべて_位置図情報!B1372</f>
        <v>インフラ関係施設</v>
      </c>
      <c r="C119" s="7" t="str">
        <f>すべて_位置図情報!C1372</f>
        <v>公園付帯施設</v>
      </c>
      <c r="D119" s="7" t="str">
        <f>すべて_位置図情報!D1372</f>
        <v>公園付帯施設</v>
      </c>
      <c r="E119" s="7" t="str">
        <f>すべて_位置図情報!E1372</f>
        <v>公園付帯施設</v>
      </c>
      <c r="F119" s="74">
        <f>すべて_位置図情報!F1372</f>
        <v>114</v>
      </c>
      <c r="G119" s="13" t="str" ph="1">
        <f>すべて_位置図情報!G1372</f>
        <v>十八条東公園</v>
      </c>
      <c r="H119" s="126" t="str">
        <f>すべて_位置図情報!H1372</f>
        <v>大阪市淀川区十八条1-8</v>
      </c>
      <c r="I119" s="81">
        <f>すべて_位置図情報!I1372</f>
        <v>19.2</v>
      </c>
      <c r="J119" s="80" t="str">
        <f>すべて_位置図情報!J1372</f>
        <v>A</v>
      </c>
      <c r="K119" s="78">
        <f>すべて_位置図情報!K1372</f>
        <v>0</v>
      </c>
      <c r="L119" s="79">
        <f>すべて_位置図情報!L1372</f>
        <v>2000</v>
      </c>
      <c r="M119" s="79" t="str">
        <f>すべて_位置図情報!M1372</f>
        <v>b</v>
      </c>
      <c r="N119" s="79" t="str">
        <f>すべて_位置図情報!N1372</f>
        <v>b</v>
      </c>
      <c r="O119" s="79" t="str">
        <f>すべて_位置図情報!O1372</f>
        <v/>
      </c>
      <c r="P119" s="79" t="str">
        <f>すべて_位置図情報!P1372</f>
        <v>D</v>
      </c>
      <c r="Q119" s="79" t="str">
        <f>すべて_位置図情報!Q1372</f>
        <v>無</v>
      </c>
      <c r="R119" s="79" t="str">
        <f>すべて_位置図情報!R1372</f>
        <v>直営</v>
      </c>
      <c r="S119" s="126" t="str">
        <f>すべて_位置図情報!S1372</f>
        <v>建設局</v>
      </c>
      <c r="T119" s="126" t="str">
        <f>すべて_位置図情報!T1372</f>
        <v>公園緑化部</v>
      </c>
      <c r="U119" s="126" t="str">
        <f>すべて_位置図情報!U1372</f>
        <v>公園課</v>
      </c>
      <c r="V119" s="124" t="str">
        <f>すべて_位置図情報!V1372</f>
        <v>－</v>
      </c>
      <c r="W119" s="116" t="str">
        <f>すべて_位置図情報!W1372</f>
        <v>淀川区</v>
      </c>
      <c r="X119" s="116" t="str">
        <f>すべて_位置図情報!X1372</f>
        <v>一般施設</v>
      </c>
      <c r="Y119" s="114">
        <f>すべて_位置図情報!Y1372</f>
        <v>59</v>
      </c>
      <c r="Z119" s="127">
        <f>すべて_位置図情報!Z1372</f>
        <v>0</v>
      </c>
      <c r="AA119" s="124">
        <f>すべて_位置図情報!AA1372</f>
        <v>0</v>
      </c>
      <c r="AB119" s="126">
        <f>すべて_位置図情報!AB1372</f>
        <v>0</v>
      </c>
      <c r="AC119" s="124">
        <f>すべて_位置図情報!AC1372</f>
        <v>0</v>
      </c>
      <c r="AD119" s="124">
        <f>すべて_位置図情報!AD1372</f>
        <v>0</v>
      </c>
      <c r="AE119" s="16">
        <f>すべて_位置図情報!AF1372</f>
        <v>0</v>
      </c>
      <c r="AF119" s="16">
        <f>すべて_位置図情報!AG1372</f>
        <v>0</v>
      </c>
      <c r="AG119" s="16">
        <f>すべて_位置図情報!AH1372</f>
        <v>0</v>
      </c>
      <c r="AH119" s="16">
        <f>すべて_位置図情報!AI1372</f>
        <v>0</v>
      </c>
      <c r="AI119" s="16">
        <f>すべて_位置図情報!AJ1372</f>
        <v>0</v>
      </c>
      <c r="AJ119" s="16">
        <f>すべて_位置図情報!AK1372</f>
        <v>0</v>
      </c>
      <c r="AK119" s="16" t="e">
        <f>すべて_位置図情報!#REF!</f>
        <v>#REF!</v>
      </c>
    </row>
    <row r="120" spans="1:37">
      <c r="A120" s="262">
        <v>1355</v>
      </c>
      <c r="B120" s="7" t="str">
        <f>すべて_位置図情報!B1373</f>
        <v>インフラ関係施設</v>
      </c>
      <c r="C120" s="7" t="str">
        <f>すべて_位置図情報!C1373</f>
        <v>公園付帯施設</v>
      </c>
      <c r="D120" s="7" t="str">
        <f>すべて_位置図情報!D1373</f>
        <v>公園付帯施設</v>
      </c>
      <c r="E120" s="7" t="str">
        <f>すべて_位置図情報!E1373</f>
        <v>公園付帯施設</v>
      </c>
      <c r="F120" s="74">
        <f>すべて_位置図情報!F1373</f>
        <v>115</v>
      </c>
      <c r="G120" s="13" t="str" ph="1">
        <f>すべて_位置図情報!G1373</f>
        <v>新高中央公園</v>
      </c>
      <c r="H120" s="126" t="str">
        <f>すべて_位置図情報!H1373</f>
        <v>大阪市淀川区新高4-15</v>
      </c>
      <c r="I120" s="81">
        <f>すべて_位置図情報!I1373</f>
        <v>19.2</v>
      </c>
      <c r="J120" s="80" t="str">
        <f>すべて_位置図情報!J1373</f>
        <v>A</v>
      </c>
      <c r="K120" s="78">
        <f>すべて_位置図情報!K1373</f>
        <v>0</v>
      </c>
      <c r="L120" s="79">
        <f>すべて_位置図情報!L1373</f>
        <v>2002</v>
      </c>
      <c r="M120" s="79" t="str">
        <f>すべて_位置図情報!M1373</f>
        <v>b</v>
      </c>
      <c r="N120" s="79" t="str">
        <f>すべて_位置図情報!N1373</f>
        <v>b</v>
      </c>
      <c r="O120" s="79" t="str">
        <f>すべて_位置図情報!O1373</f>
        <v/>
      </c>
      <c r="P120" s="79" t="str">
        <f>すべて_位置図情報!P1373</f>
        <v>D</v>
      </c>
      <c r="Q120" s="79" t="str">
        <f>すべて_位置図情報!Q1373</f>
        <v>無</v>
      </c>
      <c r="R120" s="79" t="str">
        <f>すべて_位置図情報!R1373</f>
        <v>直営</v>
      </c>
      <c r="S120" s="126" t="str">
        <f>すべて_位置図情報!S1373</f>
        <v>建設局</v>
      </c>
      <c r="T120" s="126" t="str">
        <f>すべて_位置図情報!T1373</f>
        <v>公園緑化部</v>
      </c>
      <c r="U120" s="126" t="str">
        <f>すべて_位置図情報!U1373</f>
        <v>公園課</v>
      </c>
      <c r="V120" s="124" t="str">
        <f>すべて_位置図情報!V1373</f>
        <v>－</v>
      </c>
      <c r="W120" s="116" t="str">
        <f>すべて_位置図情報!W1373</f>
        <v>淀川区</v>
      </c>
      <c r="X120" s="116" t="str">
        <f>すべて_位置図情報!X1373</f>
        <v>一般施設</v>
      </c>
      <c r="Y120" s="114">
        <f>すべて_位置図情報!Y1373</f>
        <v>60</v>
      </c>
      <c r="Z120" s="127">
        <f>すべて_位置図情報!Z1373</f>
        <v>0</v>
      </c>
      <c r="AA120" s="124">
        <f>すべて_位置図情報!AA1373</f>
        <v>0</v>
      </c>
      <c r="AB120" s="126">
        <f>すべて_位置図情報!AB1373</f>
        <v>0</v>
      </c>
      <c r="AC120" s="124">
        <f>すべて_位置図情報!AC1373</f>
        <v>0</v>
      </c>
      <c r="AD120" s="124">
        <f>すべて_位置図情報!AD1373</f>
        <v>0</v>
      </c>
      <c r="AE120" s="16">
        <f>すべて_位置図情報!AF1373</f>
        <v>0</v>
      </c>
      <c r="AF120" s="16">
        <f>すべて_位置図情報!AG1373</f>
        <v>0</v>
      </c>
      <c r="AG120" s="16">
        <f>すべて_位置図情報!AH1373</f>
        <v>0</v>
      </c>
      <c r="AH120" s="16">
        <f>すべて_位置図情報!AI1373</f>
        <v>0</v>
      </c>
      <c r="AI120" s="16">
        <f>すべて_位置図情報!AJ1373</f>
        <v>0</v>
      </c>
      <c r="AJ120" s="16">
        <f>すべて_位置図情報!AK1373</f>
        <v>0</v>
      </c>
      <c r="AK120" s="16" t="e">
        <f>すべて_位置図情報!#REF!</f>
        <v>#REF!</v>
      </c>
    </row>
    <row r="121" spans="1:37">
      <c r="A121" s="262">
        <v>1356</v>
      </c>
      <c r="B121" s="7" t="str">
        <f>すべて_位置図情報!B1374</f>
        <v>インフラ関係施設</v>
      </c>
      <c r="C121" s="7" t="str">
        <f>すべて_位置図情報!C1374</f>
        <v>公園付帯施設</v>
      </c>
      <c r="D121" s="7" t="str">
        <f>すべて_位置図情報!D1374</f>
        <v>公園付帯施設</v>
      </c>
      <c r="E121" s="7" t="str">
        <f>すべて_位置図情報!E1374</f>
        <v>公園付帯施設</v>
      </c>
      <c r="F121" s="74">
        <f>すべて_位置図情報!F1374</f>
        <v>116</v>
      </c>
      <c r="G121" s="13" t="str" ph="1">
        <f>すべて_位置図情報!G1374</f>
        <v>塚本公園</v>
      </c>
      <c r="H121" s="126" t="str">
        <f>すべて_位置図情報!H1374</f>
        <v>大阪市淀川区塚本4-15</v>
      </c>
      <c r="I121" s="81">
        <f>すべて_位置図情報!I1374</f>
        <v>19.2</v>
      </c>
      <c r="J121" s="80" t="str">
        <f>すべて_位置図情報!J1374</f>
        <v>A</v>
      </c>
      <c r="K121" s="78">
        <f>すべて_位置図情報!K1374</f>
        <v>0</v>
      </c>
      <c r="L121" s="79">
        <f>すべて_位置図情報!L1374</f>
        <v>1995</v>
      </c>
      <c r="M121" s="79" t="str">
        <f>すべて_位置図情報!M1374</f>
        <v>b</v>
      </c>
      <c r="N121" s="79" t="str">
        <f>すべて_位置図情報!N1374</f>
        <v>b</v>
      </c>
      <c r="O121" s="79" t="str">
        <f>すべて_位置図情報!O1374</f>
        <v/>
      </c>
      <c r="P121" s="79" t="str">
        <f>すべて_位置図情報!P1374</f>
        <v>D</v>
      </c>
      <c r="Q121" s="79" t="str">
        <f>すべて_位置図情報!Q1374</f>
        <v>無</v>
      </c>
      <c r="R121" s="79" t="str">
        <f>すべて_位置図情報!R1374</f>
        <v>直営</v>
      </c>
      <c r="S121" s="126" t="str">
        <f>すべて_位置図情報!S1374</f>
        <v>建設局</v>
      </c>
      <c r="T121" s="126" t="str">
        <f>すべて_位置図情報!T1374</f>
        <v>公園緑化部</v>
      </c>
      <c r="U121" s="126" t="str">
        <f>すべて_位置図情報!U1374</f>
        <v>公園課</v>
      </c>
      <c r="V121" s="124" t="str">
        <f>すべて_位置図情報!V1374</f>
        <v>－</v>
      </c>
      <c r="W121" s="116" t="str">
        <f>すべて_位置図情報!W1374</f>
        <v>淀川区</v>
      </c>
      <c r="X121" s="116" t="str">
        <f>すべて_位置図情報!X1374</f>
        <v>一般施設</v>
      </c>
      <c r="Y121" s="114">
        <f>すべて_位置図情報!Y1374</f>
        <v>61</v>
      </c>
      <c r="Z121" s="127">
        <f>すべて_位置図情報!Z1374</f>
        <v>0</v>
      </c>
      <c r="AA121" s="124">
        <f>すべて_位置図情報!AA1374</f>
        <v>0</v>
      </c>
      <c r="AB121" s="126">
        <f>すべて_位置図情報!AB1374</f>
        <v>0</v>
      </c>
      <c r="AC121" s="124">
        <f>すべて_位置図情報!AC1374</f>
        <v>0</v>
      </c>
      <c r="AD121" s="124">
        <f>すべて_位置図情報!AD1374</f>
        <v>0</v>
      </c>
      <c r="AE121" s="16">
        <f>すべて_位置図情報!AF1374</f>
        <v>0</v>
      </c>
      <c r="AF121" s="16">
        <f>すべて_位置図情報!AG1374</f>
        <v>0</v>
      </c>
      <c r="AG121" s="16">
        <f>すべて_位置図情報!AH1374</f>
        <v>0</v>
      </c>
      <c r="AH121" s="16">
        <f>すべて_位置図情報!AI1374</f>
        <v>0</v>
      </c>
      <c r="AI121" s="16">
        <f>すべて_位置図情報!AJ1374</f>
        <v>0</v>
      </c>
      <c r="AJ121" s="16">
        <f>すべて_位置図情報!AK1374</f>
        <v>0</v>
      </c>
      <c r="AK121" s="16" t="e">
        <f>すべて_位置図情報!#REF!</f>
        <v>#REF!</v>
      </c>
    </row>
    <row r="122" spans="1:37">
      <c r="A122" s="262">
        <v>1357</v>
      </c>
      <c r="B122" s="7" t="str">
        <f>すべて_位置図情報!B1375</f>
        <v>インフラ関係施設</v>
      </c>
      <c r="C122" s="7" t="str">
        <f>すべて_位置図情報!C1375</f>
        <v>公園付帯施設</v>
      </c>
      <c r="D122" s="7" t="str">
        <f>すべて_位置図情報!D1375</f>
        <v>公園付帯施設</v>
      </c>
      <c r="E122" s="7" t="str">
        <f>すべて_位置図情報!E1375</f>
        <v>公園付帯施設</v>
      </c>
      <c r="F122" s="74">
        <f>すべて_位置図情報!F1375</f>
        <v>117</v>
      </c>
      <c r="G122" s="13" t="str" ph="1">
        <f>すべて_位置図情報!G1375</f>
        <v>北中島公園</v>
      </c>
      <c r="H122" s="126" t="str">
        <f>すべて_位置図情報!H1375</f>
        <v>大阪市淀川区宮原5-7</v>
      </c>
      <c r="I122" s="81">
        <f>すべて_位置図情報!I1375</f>
        <v>21.12</v>
      </c>
      <c r="J122" s="80" t="str">
        <f>すべて_位置図情報!J1375</f>
        <v>A</v>
      </c>
      <c r="K122" s="78">
        <f>すべて_位置図情報!K1375</f>
        <v>0</v>
      </c>
      <c r="L122" s="79">
        <f>すべて_位置図情報!L1375</f>
        <v>2006</v>
      </c>
      <c r="M122" s="79" t="str">
        <f>すべて_位置図情報!M1375</f>
        <v>a</v>
      </c>
      <c r="N122" s="79" t="str">
        <f>すべて_位置図情報!N1375</f>
        <v>a</v>
      </c>
      <c r="O122" s="79" t="str">
        <f>すべて_位置図情報!O1375</f>
        <v/>
      </c>
      <c r="P122" s="79" t="str">
        <f>すべて_位置図情報!P1375</f>
        <v>A</v>
      </c>
      <c r="Q122" s="79" t="str">
        <f>すべて_位置図情報!Q1375</f>
        <v>無</v>
      </c>
      <c r="R122" s="79" t="str">
        <f>すべて_位置図情報!R1375</f>
        <v>直営</v>
      </c>
      <c r="S122" s="126" t="str">
        <f>すべて_位置図情報!S1375</f>
        <v>建設局</v>
      </c>
      <c r="T122" s="126" t="str">
        <f>すべて_位置図情報!T1375</f>
        <v>公園緑化部</v>
      </c>
      <c r="U122" s="126" t="str">
        <f>すべて_位置図情報!U1375</f>
        <v>公園課</v>
      </c>
      <c r="V122" s="124" t="str">
        <f>すべて_位置図情報!V1375</f>
        <v>－</v>
      </c>
      <c r="W122" s="116" t="str">
        <f>すべて_位置図情報!W1375</f>
        <v>淀川区</v>
      </c>
      <c r="X122" s="116" t="str">
        <f>すべて_位置図情報!X1375</f>
        <v>一般施設</v>
      </c>
      <c r="Y122" s="114">
        <f>すべて_位置図情報!Y1375</f>
        <v>62</v>
      </c>
      <c r="Z122" s="127">
        <f>すべて_位置図情報!Z1375</f>
        <v>0</v>
      </c>
      <c r="AA122" s="124">
        <f>すべて_位置図情報!AA1375</f>
        <v>0</v>
      </c>
      <c r="AB122" s="126">
        <f>すべて_位置図情報!AB1375</f>
        <v>0</v>
      </c>
      <c r="AC122" s="124">
        <f>すべて_位置図情報!AC1375</f>
        <v>0</v>
      </c>
      <c r="AD122" s="124">
        <f>すべて_位置図情報!AD1375</f>
        <v>0</v>
      </c>
      <c r="AE122" s="16">
        <f>すべて_位置図情報!AF1375</f>
        <v>0</v>
      </c>
      <c r="AF122" s="16">
        <f>すべて_位置図情報!AG1375</f>
        <v>0</v>
      </c>
      <c r="AG122" s="16">
        <f>すべて_位置図情報!AH1375</f>
        <v>0</v>
      </c>
      <c r="AH122" s="16">
        <f>すべて_位置図情報!AI1375</f>
        <v>0</v>
      </c>
      <c r="AI122" s="16">
        <f>すべて_位置図情報!AJ1375</f>
        <v>0</v>
      </c>
      <c r="AJ122" s="16">
        <f>すべて_位置図情報!AK1375</f>
        <v>0</v>
      </c>
      <c r="AK122" s="16" t="e">
        <f>すべて_位置図情報!#REF!</f>
        <v>#REF!</v>
      </c>
    </row>
    <row r="123" spans="1:37">
      <c r="A123" s="262">
        <v>1358</v>
      </c>
      <c r="B123" s="7" t="str">
        <f>すべて_位置図情報!B1376</f>
        <v>インフラ関係施設</v>
      </c>
      <c r="C123" s="7" t="str">
        <f>すべて_位置図情報!C1376</f>
        <v>公園付帯施設</v>
      </c>
      <c r="D123" s="7" t="str">
        <f>すべて_位置図情報!D1376</f>
        <v>公園付帯施設</v>
      </c>
      <c r="E123" s="7" t="str">
        <f>すべて_位置図情報!E1376</f>
        <v>公園付帯施設</v>
      </c>
      <c r="F123" s="74">
        <f>すべて_位置図情報!F1376</f>
        <v>118</v>
      </c>
      <c r="G123" s="13" t="str" ph="1">
        <f>すべて_位置図情報!G1376</f>
        <v>十八条中央公園</v>
      </c>
      <c r="H123" s="126" t="str">
        <f>すべて_位置図情報!H1376</f>
        <v>大阪市淀川区十八条2-16</v>
      </c>
      <c r="I123" s="81">
        <f>すべて_位置図情報!I1376</f>
        <v>21.12</v>
      </c>
      <c r="J123" s="80" t="str">
        <f>すべて_位置図情報!J1376</f>
        <v>A</v>
      </c>
      <c r="K123" s="78">
        <f>すべて_位置図情報!K1376</f>
        <v>0</v>
      </c>
      <c r="L123" s="79">
        <f>すべて_位置図情報!L1376</f>
        <v>2009</v>
      </c>
      <c r="M123" s="79" t="str">
        <f>すべて_位置図情報!M1376</f>
        <v>a</v>
      </c>
      <c r="N123" s="79" t="str">
        <f>すべて_位置図情報!N1376</f>
        <v>a</v>
      </c>
      <c r="O123" s="79" t="str">
        <f>すべて_位置図情報!O1376</f>
        <v/>
      </c>
      <c r="P123" s="79" t="str">
        <f>すべて_位置図情報!P1376</f>
        <v>A</v>
      </c>
      <c r="Q123" s="79" t="str">
        <f>すべて_位置図情報!Q1376</f>
        <v>無</v>
      </c>
      <c r="R123" s="79" t="str">
        <f>すべて_位置図情報!R1376</f>
        <v>直営</v>
      </c>
      <c r="S123" s="126" t="str">
        <f>すべて_位置図情報!S1376</f>
        <v>建設局</v>
      </c>
      <c r="T123" s="126" t="str">
        <f>すべて_位置図情報!T1376</f>
        <v>公園緑化部</v>
      </c>
      <c r="U123" s="126" t="str">
        <f>すべて_位置図情報!U1376</f>
        <v>公園課</v>
      </c>
      <c r="V123" s="124" t="str">
        <f>すべて_位置図情報!V1376</f>
        <v>－</v>
      </c>
      <c r="W123" s="116" t="str">
        <f>すべて_位置図情報!W1376</f>
        <v>淀川区</v>
      </c>
      <c r="X123" s="116" t="str">
        <f>すべて_位置図情報!X1376</f>
        <v>一般施設</v>
      </c>
      <c r="Y123" s="114">
        <f>すべて_位置図情報!Y1376</f>
        <v>63</v>
      </c>
      <c r="Z123" s="127">
        <f>すべて_位置図情報!Z1376</f>
        <v>0</v>
      </c>
      <c r="AA123" s="124">
        <f>すべて_位置図情報!AA1376</f>
        <v>0</v>
      </c>
      <c r="AB123" s="126">
        <f>すべて_位置図情報!AB1376</f>
        <v>0</v>
      </c>
      <c r="AC123" s="124">
        <f>すべて_位置図情報!AC1376</f>
        <v>0</v>
      </c>
      <c r="AD123" s="124">
        <f>すべて_位置図情報!AD1376</f>
        <v>0</v>
      </c>
      <c r="AE123" s="16">
        <f>すべて_位置図情報!AF1376</f>
        <v>0</v>
      </c>
      <c r="AF123" s="16">
        <f>すべて_位置図情報!AG1376</f>
        <v>0</v>
      </c>
      <c r="AG123" s="16">
        <f>すべて_位置図情報!AH1376</f>
        <v>0</v>
      </c>
      <c r="AH123" s="16">
        <f>すべて_位置図情報!AI1376</f>
        <v>0</v>
      </c>
      <c r="AI123" s="16">
        <f>すべて_位置図情報!AJ1376</f>
        <v>0</v>
      </c>
      <c r="AJ123" s="16">
        <f>すべて_位置図情報!AK1376</f>
        <v>0</v>
      </c>
      <c r="AK123" s="16" t="e">
        <f>すべて_位置図情報!#REF!</f>
        <v>#REF!</v>
      </c>
    </row>
    <row r="124" spans="1:37">
      <c r="A124" s="262">
        <v>1359</v>
      </c>
      <c r="B124" s="7" t="str">
        <f>すべて_位置図情報!B1377</f>
        <v>インフラ関係施設</v>
      </c>
      <c r="C124" s="7" t="str">
        <f>すべて_位置図情報!C1377</f>
        <v>公園付帯施設</v>
      </c>
      <c r="D124" s="7" t="str">
        <f>すべて_位置図情報!D1377</f>
        <v>公園付帯施設</v>
      </c>
      <c r="E124" s="7" t="str">
        <f>すべて_位置図情報!E1377</f>
        <v>公園付帯施設</v>
      </c>
      <c r="F124" s="74">
        <f>すべて_位置図情報!F1377</f>
        <v>119</v>
      </c>
      <c r="G124" s="13" t="str" ph="1">
        <f>すべて_位置図情報!G1377</f>
        <v>田川公園</v>
      </c>
      <c r="H124" s="126" t="str">
        <f>すべて_位置図情報!H1377</f>
        <v>大阪市淀川区田川3-12</v>
      </c>
      <c r="I124" s="81">
        <f>すべて_位置図情報!I1377</f>
        <v>9.11</v>
      </c>
      <c r="J124" s="80" t="str">
        <f>すべて_位置図情報!J1377</f>
        <v>A</v>
      </c>
      <c r="K124" s="78">
        <f>すべて_位置図情報!K1377</f>
        <v>0</v>
      </c>
      <c r="L124" s="79">
        <f>すべて_位置図情報!L1377</f>
        <v>1993</v>
      </c>
      <c r="M124" s="79" t="str">
        <f>すべて_位置図情報!M1377</f>
        <v>b</v>
      </c>
      <c r="N124" s="79" t="str">
        <f>すべて_位置図情報!N1377</f>
        <v>b</v>
      </c>
      <c r="O124" s="79" t="str">
        <f>すべて_位置図情報!O1377</f>
        <v/>
      </c>
      <c r="P124" s="79" t="str">
        <f>すべて_位置図情報!P1377</f>
        <v>D</v>
      </c>
      <c r="Q124" s="79" t="str">
        <f>すべて_位置図情報!Q1377</f>
        <v>無</v>
      </c>
      <c r="R124" s="79" t="str">
        <f>すべて_位置図情報!R1377</f>
        <v>直営</v>
      </c>
      <c r="S124" s="126" t="str">
        <f>すべて_位置図情報!S1377</f>
        <v>建設局</v>
      </c>
      <c r="T124" s="126" t="str">
        <f>すべて_位置図情報!T1377</f>
        <v>公園緑化部</v>
      </c>
      <c r="U124" s="126" t="str">
        <f>すべて_位置図情報!U1377</f>
        <v>公園課</v>
      </c>
      <c r="V124" s="124" t="str">
        <f>すべて_位置図情報!V1377</f>
        <v>－</v>
      </c>
      <c r="W124" s="116" t="str">
        <f>すべて_位置図情報!W1377</f>
        <v>淀川区</v>
      </c>
      <c r="X124" s="116" t="str">
        <f>すべて_位置図情報!X1377</f>
        <v>一般施設</v>
      </c>
      <c r="Y124" s="114">
        <f>すべて_位置図情報!Y1377</f>
        <v>64</v>
      </c>
      <c r="Z124" s="127">
        <f>すべて_位置図情報!Z1377</f>
        <v>0</v>
      </c>
      <c r="AA124" s="124">
        <f>すべて_位置図情報!AA1377</f>
        <v>0</v>
      </c>
      <c r="AB124" s="126">
        <f>すべて_位置図情報!AB1377</f>
        <v>0</v>
      </c>
      <c r="AC124" s="124">
        <f>すべて_位置図情報!AC1377</f>
        <v>0</v>
      </c>
      <c r="AD124" s="124">
        <f>すべて_位置図情報!AD1377</f>
        <v>0</v>
      </c>
      <c r="AE124" s="16">
        <f>すべて_位置図情報!AF1377</f>
        <v>0</v>
      </c>
      <c r="AF124" s="16">
        <f>すべて_位置図情報!AG1377</f>
        <v>0</v>
      </c>
      <c r="AG124" s="16">
        <f>すべて_位置図情報!AH1377</f>
        <v>0</v>
      </c>
      <c r="AH124" s="16">
        <f>すべて_位置図情報!AI1377</f>
        <v>0</v>
      </c>
      <c r="AI124" s="16">
        <f>すべて_位置図情報!AJ1377</f>
        <v>0</v>
      </c>
      <c r="AJ124" s="16">
        <f>すべて_位置図情報!AK1377</f>
        <v>0</v>
      </c>
      <c r="AK124" s="16" t="e">
        <f>すべて_位置図情報!#REF!</f>
        <v>#REF!</v>
      </c>
    </row>
    <row r="125" spans="1:37">
      <c r="A125" s="262">
        <v>1360</v>
      </c>
      <c r="B125" s="7" t="str">
        <f>すべて_位置図情報!B1378</f>
        <v>インフラ関係施設</v>
      </c>
      <c r="C125" s="7" t="str">
        <f>すべて_位置図情報!C1378</f>
        <v>公園付帯施設</v>
      </c>
      <c r="D125" s="7" t="str">
        <f>すべて_位置図情報!D1378</f>
        <v>公園付帯施設</v>
      </c>
      <c r="E125" s="7" t="str">
        <f>すべて_位置図情報!E1378</f>
        <v>公園付帯施設</v>
      </c>
      <c r="F125" s="74">
        <f>すべて_位置図情報!F1378</f>
        <v>120</v>
      </c>
      <c r="G125" s="13" t="str" ph="1">
        <f>すべて_位置図情報!G1378</f>
        <v>野中南公園</v>
      </c>
      <c r="H125" s="126" t="str">
        <f>すべて_位置図情報!H1378</f>
        <v>大阪市淀川区野中南2-1</v>
      </c>
      <c r="I125" s="81">
        <f>すべて_位置図情報!I1378</f>
        <v>19.2</v>
      </c>
      <c r="J125" s="80" t="str">
        <f>すべて_位置図情報!J1378</f>
        <v>A</v>
      </c>
      <c r="K125" s="78">
        <f>すべて_位置図情報!K1378</f>
        <v>0</v>
      </c>
      <c r="L125" s="79">
        <f>すべて_位置図情報!L1378</f>
        <v>1997</v>
      </c>
      <c r="M125" s="79" t="str">
        <f>すべて_位置図情報!M1378</f>
        <v>b</v>
      </c>
      <c r="N125" s="79" t="str">
        <f>すべて_位置図情報!N1378</f>
        <v>b</v>
      </c>
      <c r="O125" s="79" t="str">
        <f>すべて_位置図情報!O1378</f>
        <v/>
      </c>
      <c r="P125" s="79" t="str">
        <f>すべて_位置図情報!P1378</f>
        <v>D</v>
      </c>
      <c r="Q125" s="79" t="str">
        <f>すべて_位置図情報!Q1378</f>
        <v>無</v>
      </c>
      <c r="R125" s="79" t="str">
        <f>すべて_位置図情報!R1378</f>
        <v>直営</v>
      </c>
      <c r="S125" s="126" t="str">
        <f>すべて_位置図情報!S1378</f>
        <v>建設局</v>
      </c>
      <c r="T125" s="126" t="str">
        <f>すべて_位置図情報!T1378</f>
        <v>公園緑化部</v>
      </c>
      <c r="U125" s="126" t="str">
        <f>すべて_位置図情報!U1378</f>
        <v>公園課</v>
      </c>
      <c r="V125" s="124" t="str">
        <f>すべて_位置図情報!V1378</f>
        <v>－</v>
      </c>
      <c r="W125" s="116" t="str">
        <f>すべて_位置図情報!W1378</f>
        <v>淀川区</v>
      </c>
      <c r="X125" s="116" t="str">
        <f>すべて_位置図情報!X1378</f>
        <v>一般施設</v>
      </c>
      <c r="Y125" s="114">
        <f>すべて_位置図情報!Y1378</f>
        <v>65</v>
      </c>
      <c r="Z125" s="127">
        <f>すべて_位置図情報!Z1378</f>
        <v>0</v>
      </c>
      <c r="AA125" s="124">
        <f>すべて_位置図情報!AA1378</f>
        <v>0</v>
      </c>
      <c r="AB125" s="126">
        <f>すべて_位置図情報!AB1378</f>
        <v>0</v>
      </c>
      <c r="AC125" s="124">
        <f>すべて_位置図情報!AC1378</f>
        <v>0</v>
      </c>
      <c r="AD125" s="124">
        <f>すべて_位置図情報!AD1378</f>
        <v>0</v>
      </c>
      <c r="AE125" s="16">
        <f>すべて_位置図情報!AF1378</f>
        <v>0</v>
      </c>
      <c r="AF125" s="16">
        <f>すべて_位置図情報!AG1378</f>
        <v>0</v>
      </c>
      <c r="AG125" s="16">
        <f>すべて_位置図情報!AH1378</f>
        <v>0</v>
      </c>
      <c r="AH125" s="16">
        <f>すべて_位置図情報!AI1378</f>
        <v>0</v>
      </c>
      <c r="AI125" s="16">
        <f>すべて_位置図情報!AJ1378</f>
        <v>0</v>
      </c>
      <c r="AJ125" s="16">
        <f>すべて_位置図情報!AK1378</f>
        <v>0</v>
      </c>
      <c r="AK125" s="16" t="e">
        <f>すべて_位置図情報!#REF!</f>
        <v>#REF!</v>
      </c>
    </row>
    <row r="126" spans="1:37">
      <c r="A126" s="262">
        <v>1361</v>
      </c>
      <c r="B126" s="7" t="str">
        <f>すべて_位置図情報!B1379</f>
        <v>インフラ関係施設</v>
      </c>
      <c r="C126" s="7" t="str">
        <f>すべて_位置図情報!C1379</f>
        <v>公園付帯施設</v>
      </c>
      <c r="D126" s="7" t="str">
        <f>すべて_位置図情報!D1379</f>
        <v>公園付帯施設</v>
      </c>
      <c r="E126" s="7" t="str">
        <f>すべて_位置図情報!E1379</f>
        <v>公園付帯施設</v>
      </c>
      <c r="F126" s="74">
        <f>すべて_位置図情報!F1379</f>
        <v>121</v>
      </c>
      <c r="G126" s="13" t="str" ph="1">
        <f>すべて_位置図情報!G1379</f>
        <v>加島南公園</v>
      </c>
      <c r="H126" s="126" t="str">
        <f>すべて_位置図情報!H1379</f>
        <v>大阪市淀川区加島1-30</v>
      </c>
      <c r="I126" s="81">
        <f>すべて_位置図情報!I1379</f>
        <v>29.47</v>
      </c>
      <c r="J126" s="80" t="str">
        <f>すべて_位置図情報!J1379</f>
        <v>A</v>
      </c>
      <c r="K126" s="78">
        <f>すべて_位置図情報!K1379</f>
        <v>0</v>
      </c>
      <c r="L126" s="79">
        <f>すべて_位置図情報!L1379</f>
        <v>1998</v>
      </c>
      <c r="M126" s="79" t="str">
        <f>すべて_位置図情報!M1379</f>
        <v>b</v>
      </c>
      <c r="N126" s="79" t="str">
        <f>すべて_位置図情報!N1379</f>
        <v>b</v>
      </c>
      <c r="O126" s="79" t="str">
        <f>すべて_位置図情報!O1379</f>
        <v/>
      </c>
      <c r="P126" s="79" t="str">
        <f>すべて_位置図情報!P1379</f>
        <v>D</v>
      </c>
      <c r="Q126" s="79" t="str">
        <f>すべて_位置図情報!Q1379</f>
        <v>無</v>
      </c>
      <c r="R126" s="79" t="str">
        <f>すべて_位置図情報!R1379</f>
        <v>直営</v>
      </c>
      <c r="S126" s="126" t="str">
        <f>すべて_位置図情報!S1379</f>
        <v>建設局</v>
      </c>
      <c r="T126" s="126" t="str">
        <f>すべて_位置図情報!T1379</f>
        <v>公園緑化部</v>
      </c>
      <c r="U126" s="126" t="str">
        <f>すべて_位置図情報!U1379</f>
        <v>公園課</v>
      </c>
      <c r="V126" s="124" t="str">
        <f>すべて_位置図情報!V1379</f>
        <v>－</v>
      </c>
      <c r="W126" s="116" t="str">
        <f>すべて_位置図情報!W1379</f>
        <v>淀川区</v>
      </c>
      <c r="X126" s="116" t="str">
        <f>すべて_位置図情報!X1379</f>
        <v>一般施設</v>
      </c>
      <c r="Y126" s="114">
        <f>すべて_位置図情報!Y1379</f>
        <v>66</v>
      </c>
      <c r="Z126" s="127">
        <f>すべて_位置図情報!Z1379</f>
        <v>0</v>
      </c>
      <c r="AA126" s="124">
        <f>すべて_位置図情報!AA1379</f>
        <v>0</v>
      </c>
      <c r="AB126" s="126">
        <f>すべて_位置図情報!AB1379</f>
        <v>0</v>
      </c>
      <c r="AC126" s="124">
        <f>すべて_位置図情報!AC1379</f>
        <v>0</v>
      </c>
      <c r="AD126" s="124">
        <f>すべて_位置図情報!AD1379</f>
        <v>0</v>
      </c>
      <c r="AE126" s="16">
        <f>すべて_位置図情報!AF1379</f>
        <v>0</v>
      </c>
      <c r="AF126" s="16">
        <f>すべて_位置図情報!AG1379</f>
        <v>0</v>
      </c>
      <c r="AG126" s="16">
        <f>すべて_位置図情報!AH1379</f>
        <v>0</v>
      </c>
      <c r="AH126" s="16">
        <f>すべて_位置図情報!AI1379</f>
        <v>0</v>
      </c>
      <c r="AI126" s="16">
        <f>すべて_位置図情報!AJ1379</f>
        <v>0</v>
      </c>
      <c r="AJ126" s="16">
        <f>すべて_位置図情報!AK1379</f>
        <v>0</v>
      </c>
      <c r="AK126" s="16" t="e">
        <f>すべて_位置図情報!#REF!</f>
        <v>#REF!</v>
      </c>
    </row>
    <row r="127" spans="1:37">
      <c r="A127" s="262">
        <v>1362</v>
      </c>
      <c r="B127" s="7" t="str">
        <f>すべて_位置図情報!B1380</f>
        <v>インフラ関係施設</v>
      </c>
      <c r="C127" s="7" t="str">
        <f>すべて_位置図情報!C1380</f>
        <v>公園付帯施設</v>
      </c>
      <c r="D127" s="7" t="str">
        <f>すべて_位置図情報!D1380</f>
        <v>公園付帯施設</v>
      </c>
      <c r="E127" s="7" t="str">
        <f>すべて_位置図情報!E1380</f>
        <v>公園付帯施設</v>
      </c>
      <c r="F127" s="74">
        <f>すべて_位置図情報!F1380</f>
        <v>122</v>
      </c>
      <c r="G127" s="13" t="str" ph="1">
        <f>すべて_位置図情報!G1380</f>
        <v>井高野公園</v>
      </c>
      <c r="H127" s="126" t="str">
        <f>すべて_位置図情報!H1380</f>
        <v>大阪市東淀川区井高野3-3</v>
      </c>
      <c r="I127" s="81">
        <f>すべて_位置図情報!I1380</f>
        <v>19.2</v>
      </c>
      <c r="J127" s="80" t="str">
        <f>すべて_位置図情報!J1380</f>
        <v>A</v>
      </c>
      <c r="K127" s="78">
        <f>すべて_位置図情報!K1380</f>
        <v>0</v>
      </c>
      <c r="L127" s="79">
        <f>すべて_位置図情報!L1380</f>
        <v>1997</v>
      </c>
      <c r="M127" s="79" t="str">
        <f>すべて_位置図情報!M1380</f>
        <v>b</v>
      </c>
      <c r="N127" s="79" t="str">
        <f>すべて_位置図情報!N1380</f>
        <v>b</v>
      </c>
      <c r="O127" s="79" t="str">
        <f>すべて_位置図情報!O1380</f>
        <v/>
      </c>
      <c r="P127" s="79" t="str">
        <f>すべて_位置図情報!P1380</f>
        <v>D</v>
      </c>
      <c r="Q127" s="79" t="str">
        <f>すべて_位置図情報!Q1380</f>
        <v>無</v>
      </c>
      <c r="R127" s="79" t="str">
        <f>すべて_位置図情報!R1380</f>
        <v>直営</v>
      </c>
      <c r="S127" s="126" t="str">
        <f>すべて_位置図情報!S1380</f>
        <v>建設局</v>
      </c>
      <c r="T127" s="126" t="str">
        <f>すべて_位置図情報!T1380</f>
        <v>公園緑化部</v>
      </c>
      <c r="U127" s="126" t="str">
        <f>すべて_位置図情報!U1380</f>
        <v>公園課</v>
      </c>
      <c r="V127" s="124" t="str">
        <f>すべて_位置図情報!V1380</f>
        <v>－</v>
      </c>
      <c r="W127" s="116" t="str">
        <f>すべて_位置図情報!W1380</f>
        <v>東淀川区</v>
      </c>
      <c r="X127" s="116" t="str">
        <f>すべて_位置図情報!X1380</f>
        <v>一般施設</v>
      </c>
      <c r="Y127" s="114">
        <f>すべて_位置図情報!Y1380</f>
        <v>74</v>
      </c>
      <c r="Z127" s="127">
        <f>すべて_位置図情報!Z1380</f>
        <v>0</v>
      </c>
      <c r="AA127" s="124">
        <f>すべて_位置図情報!AA1380</f>
        <v>0</v>
      </c>
      <c r="AB127" s="126">
        <f>すべて_位置図情報!AB1380</f>
        <v>0</v>
      </c>
      <c r="AC127" s="124">
        <f>すべて_位置図情報!AC1380</f>
        <v>0</v>
      </c>
      <c r="AD127" s="124">
        <f>すべて_位置図情報!AD1380</f>
        <v>0</v>
      </c>
      <c r="AE127" s="16">
        <f>すべて_位置図情報!AF1380</f>
        <v>0</v>
      </c>
      <c r="AF127" s="16">
        <f>すべて_位置図情報!AG1380</f>
        <v>0</v>
      </c>
      <c r="AG127" s="16">
        <f>すべて_位置図情報!AH1380</f>
        <v>0</v>
      </c>
      <c r="AH127" s="16">
        <f>すべて_位置図情報!AI1380</f>
        <v>0</v>
      </c>
      <c r="AI127" s="16">
        <f>すべて_位置図情報!AJ1380</f>
        <v>0</v>
      </c>
      <c r="AJ127" s="16">
        <f>すべて_位置図情報!AK1380</f>
        <v>0</v>
      </c>
      <c r="AK127" s="16" t="e">
        <f>すべて_位置図情報!#REF!</f>
        <v>#REF!</v>
      </c>
    </row>
    <row r="128" spans="1:37">
      <c r="A128" s="262">
        <v>1363</v>
      </c>
      <c r="B128" s="7" t="str">
        <f>すべて_位置図情報!B1381</f>
        <v>インフラ関係施設</v>
      </c>
      <c r="C128" s="7" t="str">
        <f>すべて_位置図情報!C1381</f>
        <v>公園付帯施設</v>
      </c>
      <c r="D128" s="7" t="str">
        <f>すべて_位置図情報!D1381</f>
        <v>公園付帯施設</v>
      </c>
      <c r="E128" s="7" t="str">
        <f>すべて_位置図情報!E1381</f>
        <v>公園付帯施設</v>
      </c>
      <c r="F128" s="74">
        <f>すべて_位置図情報!F1381</f>
        <v>123</v>
      </c>
      <c r="G128" s="13" t="str" ph="1">
        <f>すべて_位置図情報!G1381</f>
        <v>須賀森公園</v>
      </c>
      <c r="H128" s="126" t="str">
        <f>すべて_位置図情報!H1381</f>
        <v>大阪市東淀川区西淡路4-17</v>
      </c>
      <c r="I128" s="81">
        <f>すべて_位置図情報!I1381</f>
        <v>20.59</v>
      </c>
      <c r="J128" s="80" t="str">
        <f>すべて_位置図情報!J1381</f>
        <v>A</v>
      </c>
      <c r="K128" s="78">
        <f>すべて_位置図情報!K1381</f>
        <v>0</v>
      </c>
      <c r="L128" s="79">
        <f>すべて_位置図情報!L1381</f>
        <v>1964</v>
      </c>
      <c r="M128" s="79" t="str">
        <f>すべて_位置図情報!M1381</f>
        <v>d</v>
      </c>
      <c r="N128" s="79" t="str">
        <f>すべて_位置図情報!N1381</f>
        <v>d</v>
      </c>
      <c r="O128" s="79" t="str">
        <f>すべて_位置図情報!O1381</f>
        <v/>
      </c>
      <c r="P128" s="79" t="str">
        <f>すべて_位置図情報!P1381</f>
        <v>J</v>
      </c>
      <c r="Q128" s="79" t="str">
        <f>すべて_位置図情報!Q1381</f>
        <v>無</v>
      </c>
      <c r="R128" s="79" t="str">
        <f>すべて_位置図情報!R1381</f>
        <v>直営</v>
      </c>
      <c r="S128" s="126" t="str">
        <f>すべて_位置図情報!S1381</f>
        <v>建設局</v>
      </c>
      <c r="T128" s="126" t="str">
        <f>すべて_位置図情報!T1381</f>
        <v>公園緑化部</v>
      </c>
      <c r="U128" s="126" t="str">
        <f>すべて_位置図情報!U1381</f>
        <v>公園課</v>
      </c>
      <c r="V128" s="124" t="str">
        <f>すべて_位置図情報!V1381</f>
        <v>－</v>
      </c>
      <c r="W128" s="116" t="str">
        <f>すべて_位置図情報!W1381</f>
        <v>東淀川区</v>
      </c>
      <c r="X128" s="116" t="str">
        <f>すべて_位置図情報!X1381</f>
        <v>一般施設</v>
      </c>
      <c r="Y128" s="114">
        <f>すべて_位置図情報!Y1381</f>
        <v>75</v>
      </c>
      <c r="Z128" s="127">
        <f>すべて_位置図情報!Z1381</f>
        <v>0</v>
      </c>
      <c r="AA128" s="124">
        <f>すべて_位置図情報!AA1381</f>
        <v>0</v>
      </c>
      <c r="AB128" s="126">
        <f>すべて_位置図情報!AB1381</f>
        <v>0</v>
      </c>
      <c r="AC128" s="124">
        <f>すべて_位置図情報!AC1381</f>
        <v>0</v>
      </c>
      <c r="AD128" s="124">
        <f>すべて_位置図情報!AD1381</f>
        <v>0</v>
      </c>
      <c r="AE128" s="16">
        <f>すべて_位置図情報!AF1381</f>
        <v>0</v>
      </c>
      <c r="AF128" s="16">
        <f>すべて_位置図情報!AG1381</f>
        <v>0</v>
      </c>
      <c r="AG128" s="16">
        <f>すべて_位置図情報!AH1381</f>
        <v>0</v>
      </c>
      <c r="AH128" s="16">
        <f>すべて_位置図情報!AI1381</f>
        <v>0</v>
      </c>
      <c r="AI128" s="16">
        <f>すべて_位置図情報!AJ1381</f>
        <v>0</v>
      </c>
      <c r="AJ128" s="16">
        <f>すべて_位置図情報!AK1381</f>
        <v>0</v>
      </c>
      <c r="AK128" s="16" t="e">
        <f>すべて_位置図情報!#REF!</f>
        <v>#REF!</v>
      </c>
    </row>
    <row r="129" spans="1:37">
      <c r="A129" s="262">
        <v>1364</v>
      </c>
      <c r="B129" s="7" t="str">
        <f>すべて_位置図情報!B1382</f>
        <v>インフラ関係施設</v>
      </c>
      <c r="C129" s="7" t="str">
        <f>すべて_位置図情報!C1382</f>
        <v>公園付帯施設</v>
      </c>
      <c r="D129" s="7" t="str">
        <f>すべて_位置図情報!D1382</f>
        <v>公園付帯施設</v>
      </c>
      <c r="E129" s="7" t="str">
        <f>すべて_位置図情報!E1382</f>
        <v>公園付帯施設</v>
      </c>
      <c r="F129" s="74">
        <f>すべて_位置図情報!F1382</f>
        <v>124</v>
      </c>
      <c r="G129" s="13" t="str" ph="1">
        <f>すべて_位置図情報!G1382</f>
        <v>瑞光寺公園</v>
      </c>
      <c r="H129" s="126" t="str">
        <f>すべて_位置図情報!H1382</f>
        <v>大阪市東淀川区瑞光2-2</v>
      </c>
      <c r="I129" s="81">
        <f>すべて_位置図情報!I1382</f>
        <v>234.11</v>
      </c>
      <c r="J129" s="80" t="str">
        <f>すべて_位置図情報!J1382</f>
        <v>A</v>
      </c>
      <c r="K129" s="78">
        <f>すべて_位置図情報!K1382</f>
        <v>0</v>
      </c>
      <c r="L129" s="79">
        <f>すべて_位置図情報!L1382</f>
        <v>1991</v>
      </c>
      <c r="M129" s="79" t="str">
        <f>すべて_位置図情報!M1382</f>
        <v>b</v>
      </c>
      <c r="N129" s="79" t="str">
        <f>すべて_位置図情報!N1382</f>
        <v>b</v>
      </c>
      <c r="O129" s="79" t="str">
        <f>すべて_位置図情報!O1382</f>
        <v/>
      </c>
      <c r="P129" s="79" t="str">
        <f>すべて_位置図情報!P1382</f>
        <v>D</v>
      </c>
      <c r="Q129" s="79" t="str">
        <f>すべて_位置図情報!Q1382</f>
        <v>無</v>
      </c>
      <c r="R129" s="79" t="str">
        <f>すべて_位置図情報!R1382</f>
        <v>直営</v>
      </c>
      <c r="S129" s="126" t="str">
        <f>すべて_位置図情報!S1382</f>
        <v>建設局</v>
      </c>
      <c r="T129" s="126" t="str">
        <f>すべて_位置図情報!T1382</f>
        <v>公園緑化部</v>
      </c>
      <c r="U129" s="126" t="str">
        <f>すべて_位置図情報!U1382</f>
        <v>公園課</v>
      </c>
      <c r="V129" s="124" t="str">
        <f>すべて_位置図情報!V1382</f>
        <v>－</v>
      </c>
      <c r="W129" s="116" t="str">
        <f>すべて_位置図情報!W1382</f>
        <v>東淀川区</v>
      </c>
      <c r="X129" s="116" t="str">
        <f>すべて_位置図情報!X1382</f>
        <v>一般施設</v>
      </c>
      <c r="Y129" s="114">
        <f>すべて_位置図情報!Y1382</f>
        <v>76</v>
      </c>
      <c r="Z129" s="127">
        <f>すべて_位置図情報!Z1382</f>
        <v>0</v>
      </c>
      <c r="AA129" s="124">
        <f>すべて_位置図情報!AA1382</f>
        <v>0</v>
      </c>
      <c r="AB129" s="126">
        <f>すべて_位置図情報!AB1382</f>
        <v>0</v>
      </c>
      <c r="AC129" s="124">
        <f>すべて_位置図情報!AC1382</f>
        <v>0</v>
      </c>
      <c r="AD129" s="124">
        <f>すべて_位置図情報!AD1382</f>
        <v>0</v>
      </c>
      <c r="AE129" s="16">
        <f>すべて_位置図情報!AF1382</f>
        <v>0</v>
      </c>
      <c r="AF129" s="16">
        <f>すべて_位置図情報!AG1382</f>
        <v>0</v>
      </c>
      <c r="AG129" s="16">
        <f>すべて_位置図情報!AH1382</f>
        <v>0</v>
      </c>
      <c r="AH129" s="16">
        <f>すべて_位置図情報!AI1382</f>
        <v>0</v>
      </c>
      <c r="AI129" s="16">
        <f>すべて_位置図情報!AJ1382</f>
        <v>0</v>
      </c>
      <c r="AJ129" s="16">
        <f>すべて_位置図情報!AK1382</f>
        <v>0</v>
      </c>
      <c r="AK129" s="16" t="e">
        <f>すべて_位置図情報!#REF!</f>
        <v>#REF!</v>
      </c>
    </row>
    <row r="130" spans="1:37">
      <c r="A130" s="262">
        <v>1365</v>
      </c>
      <c r="B130" s="7" t="str">
        <f>すべて_位置図情報!B1383</f>
        <v>インフラ関係施設</v>
      </c>
      <c r="C130" s="7" t="str">
        <f>すべて_位置図情報!C1383</f>
        <v>公園付帯施設</v>
      </c>
      <c r="D130" s="7" t="str">
        <f>すべて_位置図情報!D1383</f>
        <v>公園付帯施設</v>
      </c>
      <c r="E130" s="7" t="str">
        <f>すべて_位置図情報!E1383</f>
        <v>公園付帯施設</v>
      </c>
      <c r="F130" s="74">
        <f>すべて_位置図情報!F1383</f>
        <v>125</v>
      </c>
      <c r="G130" s="13" t="str" ph="1">
        <f>すべて_位置図情報!G1383</f>
        <v>菅原北公園</v>
      </c>
      <c r="H130" s="126" t="str">
        <f>すべて_位置図情報!H1383</f>
        <v>大阪市東淀川区菅原7-9</v>
      </c>
      <c r="I130" s="81">
        <f>すべて_位置図情報!I1383</f>
        <v>32.4</v>
      </c>
      <c r="J130" s="80" t="str">
        <f>すべて_位置図情報!J1383</f>
        <v>A</v>
      </c>
      <c r="K130" s="78">
        <f>すべて_位置図情報!K1383</f>
        <v>0</v>
      </c>
      <c r="L130" s="79">
        <f>すべて_位置図情報!L1383</f>
        <v>1987</v>
      </c>
      <c r="M130" s="79" t="str">
        <f>すべて_位置図情報!M1383</f>
        <v>b</v>
      </c>
      <c r="N130" s="79" t="str">
        <f>すべて_位置図情報!N1383</f>
        <v>b</v>
      </c>
      <c r="O130" s="79" t="str">
        <f>すべて_位置図情報!O1383</f>
        <v/>
      </c>
      <c r="P130" s="79" t="str">
        <f>すべて_位置図情報!P1383</f>
        <v>D</v>
      </c>
      <c r="Q130" s="79" t="str">
        <f>すべて_位置図情報!Q1383</f>
        <v>無</v>
      </c>
      <c r="R130" s="79" t="str">
        <f>すべて_位置図情報!R1383</f>
        <v>直営</v>
      </c>
      <c r="S130" s="126" t="str">
        <f>すべて_位置図情報!S1383</f>
        <v>建設局</v>
      </c>
      <c r="T130" s="126" t="str">
        <f>すべて_位置図情報!T1383</f>
        <v>公園緑化部</v>
      </c>
      <c r="U130" s="126" t="str">
        <f>すべて_位置図情報!U1383</f>
        <v>公園課</v>
      </c>
      <c r="V130" s="124" t="str">
        <f>すべて_位置図情報!V1383</f>
        <v>－</v>
      </c>
      <c r="W130" s="116" t="str">
        <f>すべて_位置図情報!W1383</f>
        <v>東淀川区</v>
      </c>
      <c r="X130" s="116" t="str">
        <f>すべて_位置図情報!X1383</f>
        <v>一般施設</v>
      </c>
      <c r="Y130" s="114">
        <f>すべて_位置図情報!Y1383</f>
        <v>77</v>
      </c>
      <c r="Z130" s="127">
        <f>すべて_位置図情報!Z1383</f>
        <v>0</v>
      </c>
      <c r="AA130" s="124">
        <f>すべて_位置図情報!AA1383</f>
        <v>0</v>
      </c>
      <c r="AB130" s="126">
        <f>すべて_位置図情報!AB1383</f>
        <v>0</v>
      </c>
      <c r="AC130" s="124">
        <f>すべて_位置図情報!AC1383</f>
        <v>0</v>
      </c>
      <c r="AD130" s="124">
        <f>すべて_位置図情報!AD1383</f>
        <v>0</v>
      </c>
      <c r="AE130" s="16">
        <f>すべて_位置図情報!AF1383</f>
        <v>0</v>
      </c>
      <c r="AF130" s="16">
        <f>すべて_位置図情報!AG1383</f>
        <v>0</v>
      </c>
      <c r="AG130" s="16">
        <f>すべて_位置図情報!AH1383</f>
        <v>0</v>
      </c>
      <c r="AH130" s="16">
        <f>すべて_位置図情報!AI1383</f>
        <v>0</v>
      </c>
      <c r="AI130" s="16">
        <f>すべて_位置図情報!AJ1383</f>
        <v>0</v>
      </c>
      <c r="AJ130" s="16">
        <f>すべて_位置図情報!AK1383</f>
        <v>0</v>
      </c>
      <c r="AK130" s="16" t="e">
        <f>すべて_位置図情報!#REF!</f>
        <v>#REF!</v>
      </c>
    </row>
    <row r="131" spans="1:37">
      <c r="A131" s="262">
        <v>1366</v>
      </c>
      <c r="B131" s="7" t="str">
        <f>すべて_位置図情報!B1384</f>
        <v>インフラ関係施設</v>
      </c>
      <c r="C131" s="7" t="str">
        <f>すべて_位置図情報!C1384</f>
        <v>公園付帯施設</v>
      </c>
      <c r="D131" s="7" t="str">
        <f>すべて_位置図情報!D1384</f>
        <v>公園付帯施設</v>
      </c>
      <c r="E131" s="7" t="str">
        <f>すべて_位置図情報!E1384</f>
        <v>公園付帯施設</v>
      </c>
      <c r="F131" s="74">
        <f>すべて_位置図情報!F1384</f>
        <v>126</v>
      </c>
      <c r="G131" s="13" t="str" ph="1">
        <f>すべて_位置図情報!G1384</f>
        <v>日之出公園</v>
      </c>
      <c r="H131" s="126" t="str">
        <f>すべて_位置図情報!H1384</f>
        <v>大阪市東淀川区西淡路1-5</v>
      </c>
      <c r="I131" s="81">
        <f>すべて_位置図情報!I1384</f>
        <v>19.2</v>
      </c>
      <c r="J131" s="80" t="str">
        <f>すべて_位置図情報!J1384</f>
        <v>A</v>
      </c>
      <c r="K131" s="78">
        <f>すべて_位置図情報!K1384</f>
        <v>0</v>
      </c>
      <c r="L131" s="79">
        <f>すべて_位置図情報!L1384</f>
        <v>1997</v>
      </c>
      <c r="M131" s="79" t="str">
        <f>すべて_位置図情報!M1384</f>
        <v>b</v>
      </c>
      <c r="N131" s="79" t="str">
        <f>すべて_位置図情報!N1384</f>
        <v>b</v>
      </c>
      <c r="O131" s="79" t="str">
        <f>すべて_位置図情報!O1384</f>
        <v/>
      </c>
      <c r="P131" s="79" t="str">
        <f>すべて_位置図情報!P1384</f>
        <v>D</v>
      </c>
      <c r="Q131" s="79" t="str">
        <f>すべて_位置図情報!Q1384</f>
        <v>無</v>
      </c>
      <c r="R131" s="79" t="str">
        <f>すべて_位置図情報!R1384</f>
        <v>直営</v>
      </c>
      <c r="S131" s="126" t="str">
        <f>すべて_位置図情報!S1384</f>
        <v>建設局</v>
      </c>
      <c r="T131" s="126" t="str">
        <f>すべて_位置図情報!T1384</f>
        <v>公園緑化部</v>
      </c>
      <c r="U131" s="126" t="str">
        <f>すべて_位置図情報!U1384</f>
        <v>公園課</v>
      </c>
      <c r="V131" s="124" t="str">
        <f>すべて_位置図情報!V1384</f>
        <v>－</v>
      </c>
      <c r="W131" s="116" t="str">
        <f>すべて_位置図情報!W1384</f>
        <v>東淀川区</v>
      </c>
      <c r="X131" s="116" t="str">
        <f>すべて_位置図情報!X1384</f>
        <v>一般施設</v>
      </c>
      <c r="Y131" s="114">
        <f>すべて_位置図情報!Y1384</f>
        <v>78</v>
      </c>
      <c r="Z131" s="127">
        <f>すべて_位置図情報!Z1384</f>
        <v>0</v>
      </c>
      <c r="AA131" s="124">
        <f>すべて_位置図情報!AA1384</f>
        <v>0</v>
      </c>
      <c r="AB131" s="126">
        <f>すべて_位置図情報!AB1384</f>
        <v>0</v>
      </c>
      <c r="AC131" s="124">
        <f>すべて_位置図情報!AC1384</f>
        <v>0</v>
      </c>
      <c r="AD131" s="124">
        <f>すべて_位置図情報!AD1384</f>
        <v>0</v>
      </c>
      <c r="AE131" s="16">
        <f>すべて_位置図情報!AF1384</f>
        <v>0</v>
      </c>
      <c r="AF131" s="16">
        <f>すべて_位置図情報!AG1384</f>
        <v>0</v>
      </c>
      <c r="AG131" s="16">
        <f>すべて_位置図情報!AH1384</f>
        <v>0</v>
      </c>
      <c r="AH131" s="16">
        <f>すべて_位置図情報!AI1384</f>
        <v>0</v>
      </c>
      <c r="AI131" s="16">
        <f>すべて_位置図情報!AJ1384</f>
        <v>0</v>
      </c>
      <c r="AJ131" s="16">
        <f>すべて_位置図情報!AK1384</f>
        <v>0</v>
      </c>
      <c r="AK131" s="16" t="e">
        <f>すべて_位置図情報!#REF!</f>
        <v>#REF!</v>
      </c>
    </row>
    <row r="132" spans="1:37">
      <c r="A132" s="262">
        <v>1367</v>
      </c>
      <c r="B132" s="7" t="str">
        <f>すべて_位置図情報!B1385</f>
        <v>インフラ関係施設</v>
      </c>
      <c r="C132" s="7" t="str">
        <f>すべて_位置図情報!C1385</f>
        <v>公園付帯施設</v>
      </c>
      <c r="D132" s="7" t="str">
        <f>すべて_位置図情報!D1385</f>
        <v>公園付帯施設</v>
      </c>
      <c r="E132" s="7" t="str">
        <f>すべて_位置図情報!E1385</f>
        <v>公園付帯施設</v>
      </c>
      <c r="F132" s="74">
        <f>すべて_位置図情報!F1385</f>
        <v>127</v>
      </c>
      <c r="G132" s="13" t="str" ph="1">
        <f>すべて_位置図情報!G1385</f>
        <v>北江口中央公園</v>
      </c>
      <c r="H132" s="126" t="str">
        <f>すべて_位置図情報!H1385</f>
        <v>大阪市東淀川区北江口2-10</v>
      </c>
      <c r="I132" s="81">
        <f>すべて_位置図情報!I1385</f>
        <v>27.43</v>
      </c>
      <c r="J132" s="80" t="str">
        <f>すべて_位置図情報!J1385</f>
        <v>A</v>
      </c>
      <c r="K132" s="78">
        <f>すべて_位置図情報!K1385</f>
        <v>0</v>
      </c>
      <c r="L132" s="79">
        <f>すべて_位置図情報!L1385</f>
        <v>2001</v>
      </c>
      <c r="M132" s="79" t="str">
        <f>すべて_位置図情報!M1385</f>
        <v>b</v>
      </c>
      <c r="N132" s="79" t="str">
        <f>すべて_位置図情報!N1385</f>
        <v>b</v>
      </c>
      <c r="O132" s="79" t="str">
        <f>すべて_位置図情報!O1385</f>
        <v/>
      </c>
      <c r="P132" s="79" t="str">
        <f>すべて_位置図情報!P1385</f>
        <v>D</v>
      </c>
      <c r="Q132" s="79" t="str">
        <f>すべて_位置図情報!Q1385</f>
        <v>無</v>
      </c>
      <c r="R132" s="79" t="str">
        <f>すべて_位置図情報!R1385</f>
        <v>直営</v>
      </c>
      <c r="S132" s="126" t="str">
        <f>すべて_位置図情報!S1385</f>
        <v>建設局</v>
      </c>
      <c r="T132" s="126" t="str">
        <f>すべて_位置図情報!T1385</f>
        <v>公園緑化部</v>
      </c>
      <c r="U132" s="126" t="str">
        <f>すべて_位置図情報!U1385</f>
        <v>公園課</v>
      </c>
      <c r="V132" s="124" t="str">
        <f>すべて_位置図情報!V1385</f>
        <v>－</v>
      </c>
      <c r="W132" s="116" t="str">
        <f>すべて_位置図情報!W1385</f>
        <v>東淀川区</v>
      </c>
      <c r="X132" s="116" t="str">
        <f>すべて_位置図情報!X1385</f>
        <v>一般施設</v>
      </c>
      <c r="Y132" s="114">
        <f>すべて_位置図情報!Y1385</f>
        <v>79</v>
      </c>
      <c r="Z132" s="127">
        <f>すべて_位置図情報!Z1385</f>
        <v>0</v>
      </c>
      <c r="AA132" s="124">
        <f>すべて_位置図情報!AA1385</f>
        <v>0</v>
      </c>
      <c r="AB132" s="126">
        <f>すべて_位置図情報!AB1385</f>
        <v>0</v>
      </c>
      <c r="AC132" s="124">
        <f>すべて_位置図情報!AC1385</f>
        <v>0</v>
      </c>
      <c r="AD132" s="124">
        <f>すべて_位置図情報!AD1385</f>
        <v>0</v>
      </c>
      <c r="AE132" s="16">
        <f>すべて_位置図情報!AF1385</f>
        <v>0</v>
      </c>
      <c r="AF132" s="16">
        <f>すべて_位置図情報!AG1385</f>
        <v>0</v>
      </c>
      <c r="AG132" s="16">
        <f>すべて_位置図情報!AH1385</f>
        <v>0</v>
      </c>
      <c r="AH132" s="16">
        <f>すべて_位置図情報!AI1385</f>
        <v>0</v>
      </c>
      <c r="AI132" s="16">
        <f>すべて_位置図情報!AJ1385</f>
        <v>0</v>
      </c>
      <c r="AJ132" s="16">
        <f>すべて_位置図情報!AK1385</f>
        <v>0</v>
      </c>
      <c r="AK132" s="16" t="e">
        <f>すべて_位置図情報!#REF!</f>
        <v>#REF!</v>
      </c>
    </row>
    <row r="133" spans="1:37">
      <c r="A133" s="262">
        <v>1368</v>
      </c>
      <c r="B133" s="7" t="str">
        <f>すべて_位置図情報!B1386</f>
        <v>インフラ関係施設</v>
      </c>
      <c r="C133" s="7" t="str">
        <f>すべて_位置図情報!C1386</f>
        <v>公園付帯施設</v>
      </c>
      <c r="D133" s="7" t="str">
        <f>すべて_位置図情報!D1386</f>
        <v>公園付帯施設</v>
      </c>
      <c r="E133" s="7" t="str">
        <f>すべて_位置図情報!E1386</f>
        <v>公園付帯施設</v>
      </c>
      <c r="F133" s="74">
        <f>すべて_位置図情報!F1386</f>
        <v>128</v>
      </c>
      <c r="G133" s="13" t="str" ph="1">
        <f>すべて_位置図情報!G1386</f>
        <v>淡路公園</v>
      </c>
      <c r="H133" s="126" t="str">
        <f>すべて_位置図情報!H1386</f>
        <v>大阪市東淀川区淡路5-14</v>
      </c>
      <c r="I133" s="81">
        <f>すべて_位置図情報!I1386</f>
        <v>19.2</v>
      </c>
      <c r="J133" s="80" t="str">
        <f>すべて_位置図情報!J1386</f>
        <v>A</v>
      </c>
      <c r="K133" s="78">
        <f>すべて_位置図情報!K1386</f>
        <v>0</v>
      </c>
      <c r="L133" s="79">
        <f>すべて_位置図情報!L1386</f>
        <v>1998</v>
      </c>
      <c r="M133" s="79" t="str">
        <f>すべて_位置図情報!M1386</f>
        <v>b</v>
      </c>
      <c r="N133" s="79" t="str">
        <f>すべて_位置図情報!N1386</f>
        <v>b</v>
      </c>
      <c r="O133" s="79" t="str">
        <f>すべて_位置図情報!O1386</f>
        <v/>
      </c>
      <c r="P133" s="79" t="str">
        <f>すべて_位置図情報!P1386</f>
        <v>D</v>
      </c>
      <c r="Q133" s="79" t="str">
        <f>すべて_位置図情報!Q1386</f>
        <v>無</v>
      </c>
      <c r="R133" s="79" t="str">
        <f>すべて_位置図情報!R1386</f>
        <v>直営</v>
      </c>
      <c r="S133" s="126" t="str">
        <f>すべて_位置図情報!S1386</f>
        <v>建設局</v>
      </c>
      <c r="T133" s="126" t="str">
        <f>すべて_位置図情報!T1386</f>
        <v>公園緑化部</v>
      </c>
      <c r="U133" s="126" t="str">
        <f>すべて_位置図情報!U1386</f>
        <v>公園課</v>
      </c>
      <c r="V133" s="124" t="str">
        <f>すべて_位置図情報!V1386</f>
        <v>－</v>
      </c>
      <c r="W133" s="116" t="str">
        <f>すべて_位置図情報!W1386</f>
        <v>東淀川区</v>
      </c>
      <c r="X133" s="116" t="str">
        <f>すべて_位置図情報!X1386</f>
        <v>一般施設</v>
      </c>
      <c r="Y133" s="114">
        <f>すべて_位置図情報!Y1386</f>
        <v>80</v>
      </c>
      <c r="Z133" s="127">
        <f>すべて_位置図情報!Z1386</f>
        <v>0</v>
      </c>
      <c r="AA133" s="124">
        <f>すべて_位置図情報!AA1386</f>
        <v>0</v>
      </c>
      <c r="AB133" s="126">
        <f>すべて_位置図情報!AB1386</f>
        <v>0</v>
      </c>
      <c r="AC133" s="124">
        <f>すべて_位置図情報!AC1386</f>
        <v>0</v>
      </c>
      <c r="AD133" s="124">
        <f>すべて_位置図情報!AD1386</f>
        <v>0</v>
      </c>
      <c r="AE133" s="16">
        <f>すべて_位置図情報!AF1386</f>
        <v>0</v>
      </c>
      <c r="AF133" s="16">
        <f>すべて_位置図情報!AG1386</f>
        <v>0</v>
      </c>
      <c r="AG133" s="16">
        <f>すべて_位置図情報!AH1386</f>
        <v>0</v>
      </c>
      <c r="AH133" s="16">
        <f>すべて_位置図情報!AI1386</f>
        <v>0</v>
      </c>
      <c r="AI133" s="16">
        <f>すべて_位置図情報!AJ1386</f>
        <v>0</v>
      </c>
      <c r="AJ133" s="16">
        <f>すべて_位置図情報!AK1386</f>
        <v>0</v>
      </c>
      <c r="AK133" s="16" t="e">
        <f>すべて_位置図情報!#REF!</f>
        <v>#REF!</v>
      </c>
    </row>
    <row r="134" spans="1:37">
      <c r="A134" s="262">
        <v>1369</v>
      </c>
      <c r="B134" s="7" t="str">
        <f>すべて_位置図情報!B1387</f>
        <v>インフラ関係施設</v>
      </c>
      <c r="C134" s="7" t="str">
        <f>すべて_位置図情報!C1387</f>
        <v>公園付帯施設</v>
      </c>
      <c r="D134" s="7" t="str">
        <f>すべて_位置図情報!D1387</f>
        <v>公園付帯施設</v>
      </c>
      <c r="E134" s="7" t="str">
        <f>すべて_位置図情報!E1387</f>
        <v>公園付帯施設</v>
      </c>
      <c r="F134" s="74">
        <f>すべて_位置図情報!F1387</f>
        <v>129</v>
      </c>
      <c r="G134" s="13" t="str" ph="1">
        <f>すべて_位置図情報!G1387</f>
        <v>豊里中央公園</v>
      </c>
      <c r="H134" s="126" t="str">
        <f>すべて_位置図情報!H1387</f>
        <v>大阪市東淀川区豊里5-14</v>
      </c>
      <c r="I134" s="81">
        <f>すべて_位置図情報!I1387</f>
        <v>19.2</v>
      </c>
      <c r="J134" s="80" t="str">
        <f>すべて_位置図情報!J1387</f>
        <v>A</v>
      </c>
      <c r="K134" s="78">
        <f>すべて_位置図情報!K1387</f>
        <v>0</v>
      </c>
      <c r="L134" s="79">
        <f>すべて_位置図情報!L1387</f>
        <v>1998</v>
      </c>
      <c r="M134" s="79" t="str">
        <f>すべて_位置図情報!M1387</f>
        <v>b</v>
      </c>
      <c r="N134" s="79" t="str">
        <f>すべて_位置図情報!N1387</f>
        <v>b</v>
      </c>
      <c r="O134" s="79" t="str">
        <f>すべて_位置図情報!O1387</f>
        <v/>
      </c>
      <c r="P134" s="79" t="str">
        <f>すべて_位置図情報!P1387</f>
        <v>D</v>
      </c>
      <c r="Q134" s="79" t="str">
        <f>すべて_位置図情報!Q1387</f>
        <v>無</v>
      </c>
      <c r="R134" s="79" t="str">
        <f>すべて_位置図情報!R1387</f>
        <v>直営</v>
      </c>
      <c r="S134" s="126" t="str">
        <f>すべて_位置図情報!S1387</f>
        <v>建設局</v>
      </c>
      <c r="T134" s="126" t="str">
        <f>すべて_位置図情報!T1387</f>
        <v>公園緑化部</v>
      </c>
      <c r="U134" s="126" t="str">
        <f>すべて_位置図情報!U1387</f>
        <v>公園課</v>
      </c>
      <c r="V134" s="124" t="str">
        <f>すべて_位置図情報!V1387</f>
        <v>－</v>
      </c>
      <c r="W134" s="116" t="str">
        <f>すべて_位置図情報!W1387</f>
        <v>東淀川区</v>
      </c>
      <c r="X134" s="116" t="str">
        <f>すべて_位置図情報!X1387</f>
        <v>一般施設</v>
      </c>
      <c r="Y134" s="114">
        <f>すべて_位置図情報!Y1387</f>
        <v>81</v>
      </c>
      <c r="Z134" s="127">
        <f>すべて_位置図情報!Z1387</f>
        <v>0</v>
      </c>
      <c r="AA134" s="124">
        <f>すべて_位置図情報!AA1387</f>
        <v>0</v>
      </c>
      <c r="AB134" s="126">
        <f>すべて_位置図情報!AB1387</f>
        <v>0</v>
      </c>
      <c r="AC134" s="124">
        <f>すべて_位置図情報!AC1387</f>
        <v>0</v>
      </c>
      <c r="AD134" s="124">
        <f>すべて_位置図情報!AD1387</f>
        <v>0</v>
      </c>
      <c r="AE134" s="16">
        <f>すべて_位置図情報!AF1387</f>
        <v>0</v>
      </c>
      <c r="AF134" s="16">
        <f>すべて_位置図情報!AG1387</f>
        <v>0</v>
      </c>
      <c r="AG134" s="16">
        <f>すべて_位置図情報!AH1387</f>
        <v>0</v>
      </c>
      <c r="AH134" s="16">
        <f>すべて_位置図情報!AI1387</f>
        <v>0</v>
      </c>
      <c r="AI134" s="16">
        <f>すべて_位置図情報!AJ1387</f>
        <v>0</v>
      </c>
      <c r="AJ134" s="16">
        <f>すべて_位置図情報!AK1387</f>
        <v>0</v>
      </c>
      <c r="AK134" s="16" t="e">
        <f>すべて_位置図情報!#REF!</f>
        <v>#REF!</v>
      </c>
    </row>
    <row r="135" spans="1:37">
      <c r="A135" s="262">
        <v>1370</v>
      </c>
      <c r="B135" s="7" t="str">
        <f>すべて_位置図情報!B1388</f>
        <v>インフラ関係施設</v>
      </c>
      <c r="C135" s="7" t="str">
        <f>すべて_位置図情報!C1388</f>
        <v>公園付帯施設</v>
      </c>
      <c r="D135" s="7" t="str">
        <f>すべて_位置図情報!D1388</f>
        <v>公園付帯施設</v>
      </c>
      <c r="E135" s="7" t="str">
        <f>すべて_位置図情報!E1388</f>
        <v>公園付帯施設</v>
      </c>
      <c r="F135" s="74">
        <f>すべて_位置図情報!F1388</f>
        <v>130</v>
      </c>
      <c r="G135" s="13" t="str" ph="1">
        <f>すべて_位置図情報!G1388</f>
        <v>西淡路公園</v>
      </c>
      <c r="H135" s="126" t="str">
        <f>すべて_位置図情報!H1388</f>
        <v>大阪市東淀川区西淡路3-1</v>
      </c>
      <c r="I135" s="81">
        <f>すべて_位置図情報!I1388</f>
        <v>19.2</v>
      </c>
      <c r="J135" s="80" t="str">
        <f>すべて_位置図情報!J1388</f>
        <v>A</v>
      </c>
      <c r="K135" s="78">
        <f>すべて_位置図情報!K1388</f>
        <v>0</v>
      </c>
      <c r="L135" s="79">
        <f>すべて_位置図情報!L1388</f>
        <v>1998</v>
      </c>
      <c r="M135" s="79" t="str">
        <f>すべて_位置図情報!M1388</f>
        <v>b</v>
      </c>
      <c r="N135" s="79" t="str">
        <f>すべて_位置図情報!N1388</f>
        <v>b</v>
      </c>
      <c r="O135" s="79" t="str">
        <f>すべて_位置図情報!O1388</f>
        <v/>
      </c>
      <c r="P135" s="79" t="str">
        <f>すべて_位置図情報!P1388</f>
        <v>D</v>
      </c>
      <c r="Q135" s="79" t="str">
        <f>すべて_位置図情報!Q1388</f>
        <v>無</v>
      </c>
      <c r="R135" s="79" t="str">
        <f>すべて_位置図情報!R1388</f>
        <v>直営</v>
      </c>
      <c r="S135" s="126" t="str">
        <f>すべて_位置図情報!S1388</f>
        <v>建設局</v>
      </c>
      <c r="T135" s="126" t="str">
        <f>すべて_位置図情報!T1388</f>
        <v>公園緑化部</v>
      </c>
      <c r="U135" s="126" t="str">
        <f>すべて_位置図情報!U1388</f>
        <v>公園課</v>
      </c>
      <c r="V135" s="124" t="str">
        <f>すべて_位置図情報!V1388</f>
        <v>－</v>
      </c>
      <c r="W135" s="116" t="str">
        <f>すべて_位置図情報!W1388</f>
        <v>東淀川区</v>
      </c>
      <c r="X135" s="116" t="str">
        <f>すべて_位置図情報!X1388</f>
        <v>一般施設</v>
      </c>
      <c r="Y135" s="114">
        <f>すべて_位置図情報!Y1388</f>
        <v>82</v>
      </c>
      <c r="Z135" s="127">
        <f>すべて_位置図情報!Z1388</f>
        <v>0</v>
      </c>
      <c r="AA135" s="124">
        <f>すべて_位置図情報!AA1388</f>
        <v>0</v>
      </c>
      <c r="AB135" s="126">
        <f>すべて_位置図情報!AB1388</f>
        <v>0</v>
      </c>
      <c r="AC135" s="124">
        <f>すべて_位置図情報!AC1388</f>
        <v>0</v>
      </c>
      <c r="AD135" s="124">
        <f>すべて_位置図情報!AD1388</f>
        <v>0</v>
      </c>
      <c r="AE135" s="16">
        <f>すべて_位置図情報!AF1388</f>
        <v>0</v>
      </c>
      <c r="AF135" s="16">
        <f>すべて_位置図情報!AG1388</f>
        <v>0</v>
      </c>
      <c r="AG135" s="16">
        <f>すべて_位置図情報!AH1388</f>
        <v>0</v>
      </c>
      <c r="AH135" s="16">
        <f>すべて_位置図情報!AI1388</f>
        <v>0</v>
      </c>
      <c r="AI135" s="16">
        <f>すべて_位置図情報!AJ1388</f>
        <v>0</v>
      </c>
      <c r="AJ135" s="16">
        <f>すべて_位置図情報!AK1388</f>
        <v>0</v>
      </c>
      <c r="AK135" s="16" t="e">
        <f>すべて_位置図情報!#REF!</f>
        <v>#REF!</v>
      </c>
    </row>
    <row r="136" spans="1:37">
      <c r="A136" s="262">
        <v>1371</v>
      </c>
      <c r="B136" s="7" t="str">
        <f>すべて_位置図情報!B1389</f>
        <v>インフラ関係施設</v>
      </c>
      <c r="C136" s="7" t="str">
        <f>すべて_位置図情報!C1389</f>
        <v>公園付帯施設</v>
      </c>
      <c r="D136" s="7" t="str">
        <f>すべて_位置図情報!D1389</f>
        <v>公園付帯施設</v>
      </c>
      <c r="E136" s="7" t="str">
        <f>すべて_位置図情報!E1389</f>
        <v>公園付帯施設</v>
      </c>
      <c r="F136" s="74">
        <f>すべて_位置図情報!F1389</f>
        <v>131</v>
      </c>
      <c r="G136" s="13" t="str" ph="1">
        <f>すべて_位置図情報!G1389</f>
        <v>淡路3公園</v>
      </c>
      <c r="H136" s="126" t="str">
        <f>すべて_位置図情報!H1389</f>
        <v>大阪市東淀川区淡路3-13</v>
      </c>
      <c r="I136" s="81">
        <f>すべて_位置図情報!I1389</f>
        <v>19.2</v>
      </c>
      <c r="J136" s="80" t="str">
        <f>すべて_位置図情報!J1389</f>
        <v>A</v>
      </c>
      <c r="K136" s="78">
        <f>すべて_位置図情報!K1389</f>
        <v>0</v>
      </c>
      <c r="L136" s="79">
        <f>すべて_位置図情報!L1389</f>
        <v>2001</v>
      </c>
      <c r="M136" s="79" t="str">
        <f>すべて_位置図情報!M1389</f>
        <v>b</v>
      </c>
      <c r="N136" s="79" t="str">
        <f>すべて_位置図情報!N1389</f>
        <v>b</v>
      </c>
      <c r="O136" s="79" t="str">
        <f>すべて_位置図情報!O1389</f>
        <v/>
      </c>
      <c r="P136" s="79" t="str">
        <f>すべて_位置図情報!P1389</f>
        <v>D</v>
      </c>
      <c r="Q136" s="79" t="str">
        <f>すべて_位置図情報!Q1389</f>
        <v>無</v>
      </c>
      <c r="R136" s="79" t="str">
        <f>すべて_位置図情報!R1389</f>
        <v>直営</v>
      </c>
      <c r="S136" s="126" t="str">
        <f>すべて_位置図情報!S1389</f>
        <v>建設局</v>
      </c>
      <c r="T136" s="126" t="str">
        <f>すべて_位置図情報!T1389</f>
        <v>公園緑化部</v>
      </c>
      <c r="U136" s="126" t="str">
        <f>すべて_位置図情報!U1389</f>
        <v>公園課</v>
      </c>
      <c r="V136" s="124" t="str">
        <f>すべて_位置図情報!V1389</f>
        <v>－</v>
      </c>
      <c r="W136" s="116" t="str">
        <f>すべて_位置図情報!W1389</f>
        <v>東淀川区</v>
      </c>
      <c r="X136" s="116" t="str">
        <f>すべて_位置図情報!X1389</f>
        <v>一般施設</v>
      </c>
      <c r="Y136" s="114">
        <f>すべて_位置図情報!Y1389</f>
        <v>83</v>
      </c>
      <c r="Z136" s="127">
        <f>すべて_位置図情報!Z1389</f>
        <v>0</v>
      </c>
      <c r="AA136" s="124">
        <f>すべて_位置図情報!AA1389</f>
        <v>0</v>
      </c>
      <c r="AB136" s="126">
        <f>すべて_位置図情報!AB1389</f>
        <v>0</v>
      </c>
      <c r="AC136" s="124">
        <f>すべて_位置図情報!AC1389</f>
        <v>0</v>
      </c>
      <c r="AD136" s="124">
        <f>すべて_位置図情報!AD1389</f>
        <v>0</v>
      </c>
      <c r="AE136" s="16">
        <f>すべて_位置図情報!AF1389</f>
        <v>0</v>
      </c>
      <c r="AF136" s="16">
        <f>すべて_位置図情報!AG1389</f>
        <v>0</v>
      </c>
      <c r="AG136" s="16">
        <f>すべて_位置図情報!AH1389</f>
        <v>0</v>
      </c>
      <c r="AH136" s="16">
        <f>すべて_位置図情報!AI1389</f>
        <v>0</v>
      </c>
      <c r="AI136" s="16">
        <f>すべて_位置図情報!AJ1389</f>
        <v>0</v>
      </c>
      <c r="AJ136" s="16">
        <f>すべて_位置図情報!AK1389</f>
        <v>0</v>
      </c>
      <c r="AK136" s="16" t="e">
        <f>すべて_位置図情報!#REF!</f>
        <v>#REF!</v>
      </c>
    </row>
    <row r="137" spans="1:37">
      <c r="A137" s="262">
        <v>1372</v>
      </c>
      <c r="B137" s="7" t="str">
        <f>すべて_位置図情報!B1390</f>
        <v>インフラ関係施設</v>
      </c>
      <c r="C137" s="7" t="str">
        <f>すべて_位置図情報!C1390</f>
        <v>公園付帯施設</v>
      </c>
      <c r="D137" s="7" t="str">
        <f>すべて_位置図情報!D1390</f>
        <v>公園付帯施設</v>
      </c>
      <c r="E137" s="7" t="str">
        <f>すべて_位置図情報!E1390</f>
        <v>公園付帯施設</v>
      </c>
      <c r="F137" s="74">
        <f>すべて_位置図情報!F1390</f>
        <v>132</v>
      </c>
      <c r="G137" s="13" t="str" ph="1">
        <f>すべて_位置図情報!G1390</f>
        <v>深江公園</v>
      </c>
      <c r="H137" s="126" t="str">
        <f>すべて_位置図情報!H1390</f>
        <v>大阪市東成区深江北2-16</v>
      </c>
      <c r="I137" s="81">
        <f>すべて_位置図情報!I1390</f>
        <v>6.17</v>
      </c>
      <c r="J137" s="80" t="str">
        <f>すべて_位置図情報!J1390</f>
        <v>A</v>
      </c>
      <c r="K137" s="78">
        <f>すべて_位置図情報!K1390</f>
        <v>0</v>
      </c>
      <c r="L137" s="79">
        <f>すべて_位置図情報!L1390</f>
        <v>1993</v>
      </c>
      <c r="M137" s="79" t="str">
        <f>すべて_位置図情報!M1390</f>
        <v>b</v>
      </c>
      <c r="N137" s="79" t="str">
        <f>すべて_位置図情報!N1390</f>
        <v>b</v>
      </c>
      <c r="O137" s="79" t="str">
        <f>すべて_位置図情報!O1390</f>
        <v/>
      </c>
      <c r="P137" s="79" t="str">
        <f>すべて_位置図情報!P1390</f>
        <v>D</v>
      </c>
      <c r="Q137" s="79" t="str">
        <f>すべて_位置図情報!Q1390</f>
        <v>無</v>
      </c>
      <c r="R137" s="79" t="str">
        <f>すべて_位置図情報!R1390</f>
        <v>直営</v>
      </c>
      <c r="S137" s="126" t="str">
        <f>すべて_位置図情報!S1390</f>
        <v>建設局</v>
      </c>
      <c r="T137" s="126" t="str">
        <f>すべて_位置図情報!T1390</f>
        <v>公園緑化部</v>
      </c>
      <c r="U137" s="126" t="str">
        <f>すべて_位置図情報!U1390</f>
        <v>公園課</v>
      </c>
      <c r="V137" s="124" t="str">
        <f>すべて_位置図情報!V1390</f>
        <v>－</v>
      </c>
      <c r="W137" s="116" t="str">
        <f>すべて_位置図情報!W1390</f>
        <v>東成区</v>
      </c>
      <c r="X137" s="116" t="str">
        <f>すべて_位置図情報!X1390</f>
        <v>一般施設</v>
      </c>
      <c r="Y137" s="114">
        <f>すべて_位置図情報!Y1390</f>
        <v>34</v>
      </c>
      <c r="Z137" s="127">
        <f>すべて_位置図情報!Z1390</f>
        <v>0</v>
      </c>
      <c r="AA137" s="124">
        <f>すべて_位置図情報!AA1390</f>
        <v>0</v>
      </c>
      <c r="AB137" s="126">
        <f>すべて_位置図情報!AB1390</f>
        <v>0</v>
      </c>
      <c r="AC137" s="124">
        <f>すべて_位置図情報!AC1390</f>
        <v>0</v>
      </c>
      <c r="AD137" s="124">
        <f>すべて_位置図情報!AD1390</f>
        <v>0</v>
      </c>
      <c r="AE137" s="16">
        <f>すべて_位置図情報!AF1390</f>
        <v>0</v>
      </c>
      <c r="AF137" s="16">
        <f>すべて_位置図情報!AG1390</f>
        <v>0</v>
      </c>
      <c r="AG137" s="16">
        <f>すべて_位置図情報!AH1390</f>
        <v>0</v>
      </c>
      <c r="AH137" s="16">
        <f>すべて_位置図情報!AI1390</f>
        <v>0</v>
      </c>
      <c r="AI137" s="16">
        <f>すべて_位置図情報!AJ1390</f>
        <v>0</v>
      </c>
      <c r="AJ137" s="16">
        <f>すべて_位置図情報!AK1390</f>
        <v>0</v>
      </c>
      <c r="AK137" s="16" t="e">
        <f>すべて_位置図情報!#REF!</f>
        <v>#REF!</v>
      </c>
    </row>
    <row r="138" spans="1:37">
      <c r="A138" s="262">
        <v>1373</v>
      </c>
      <c r="B138" s="7" t="str">
        <f>すべて_位置図情報!B1391</f>
        <v>インフラ関係施設</v>
      </c>
      <c r="C138" s="7" t="str">
        <f>すべて_位置図情報!C1391</f>
        <v>公園付帯施設</v>
      </c>
      <c r="D138" s="7" t="str">
        <f>すべて_位置図情報!D1391</f>
        <v>公園付帯施設</v>
      </c>
      <c r="E138" s="7" t="str">
        <f>すべて_位置図情報!E1391</f>
        <v>公園付帯施設</v>
      </c>
      <c r="F138" s="74">
        <f>すべて_位置図情報!F1391</f>
        <v>133</v>
      </c>
      <c r="G138" s="13" t="str" ph="1">
        <f>すべて_位置図情報!G1391</f>
        <v>神路公園</v>
      </c>
      <c r="H138" s="126" t="str">
        <f>すべて_位置図情報!H1391</f>
        <v>大阪市東成区東中本2-12</v>
      </c>
      <c r="I138" s="81">
        <f>すべて_位置図情報!I1391</f>
        <v>63.72</v>
      </c>
      <c r="J138" s="80" t="str">
        <f>すべて_位置図情報!J1391</f>
        <v>A</v>
      </c>
      <c r="K138" s="78">
        <f>すべて_位置図情報!K1391</f>
        <v>0</v>
      </c>
      <c r="L138" s="79">
        <f>すべて_位置図情報!L1391</f>
        <v>1996</v>
      </c>
      <c r="M138" s="79" t="str">
        <f>すべて_位置図情報!M1391</f>
        <v>b</v>
      </c>
      <c r="N138" s="79" t="str">
        <f>すべて_位置図情報!N1391</f>
        <v>b</v>
      </c>
      <c r="O138" s="79" t="str">
        <f>すべて_位置図情報!O1391</f>
        <v/>
      </c>
      <c r="P138" s="79" t="str">
        <f>すべて_位置図情報!P1391</f>
        <v>D</v>
      </c>
      <c r="Q138" s="79" t="str">
        <f>すべて_位置図情報!Q1391</f>
        <v>無</v>
      </c>
      <c r="R138" s="79" t="str">
        <f>すべて_位置図情報!R1391</f>
        <v>直営</v>
      </c>
      <c r="S138" s="126" t="str">
        <f>すべて_位置図情報!S1391</f>
        <v>建設局</v>
      </c>
      <c r="T138" s="126" t="str">
        <f>すべて_位置図情報!T1391</f>
        <v>公園緑化部</v>
      </c>
      <c r="U138" s="126" t="str">
        <f>すべて_位置図情報!U1391</f>
        <v>公園課</v>
      </c>
      <c r="V138" s="124" t="str">
        <f>すべて_位置図情報!V1391</f>
        <v>－</v>
      </c>
      <c r="W138" s="116" t="str">
        <f>すべて_位置図情報!W1391</f>
        <v>東成区</v>
      </c>
      <c r="X138" s="116" t="str">
        <f>すべて_位置図情報!X1391</f>
        <v>一般施設</v>
      </c>
      <c r="Y138" s="114">
        <f>すべて_位置図情報!Y1391</f>
        <v>35</v>
      </c>
      <c r="Z138" s="127">
        <f>すべて_位置図情報!Z1391</f>
        <v>0</v>
      </c>
      <c r="AA138" s="124">
        <f>すべて_位置図情報!AA1391</f>
        <v>0</v>
      </c>
      <c r="AB138" s="126">
        <f>すべて_位置図情報!AB1391</f>
        <v>0</v>
      </c>
      <c r="AC138" s="124">
        <f>すべて_位置図情報!AC1391</f>
        <v>0</v>
      </c>
      <c r="AD138" s="124">
        <f>すべて_位置図情報!AD1391</f>
        <v>0</v>
      </c>
      <c r="AE138" s="16">
        <f>すべて_位置図情報!AF1391</f>
        <v>0</v>
      </c>
      <c r="AF138" s="16">
        <f>すべて_位置図情報!AG1391</f>
        <v>0</v>
      </c>
      <c r="AG138" s="16">
        <f>すべて_位置図情報!AH1391</f>
        <v>0</v>
      </c>
      <c r="AH138" s="16">
        <f>すべて_位置図情報!AI1391</f>
        <v>0</v>
      </c>
      <c r="AI138" s="16">
        <f>すべて_位置図情報!AJ1391</f>
        <v>0</v>
      </c>
      <c r="AJ138" s="16">
        <f>すべて_位置図情報!AK1391</f>
        <v>0</v>
      </c>
      <c r="AK138" s="16" t="e">
        <f>すべて_位置図情報!#REF!</f>
        <v>#REF!</v>
      </c>
    </row>
    <row r="139" spans="1:37">
      <c r="A139" s="262">
        <v>1374</v>
      </c>
      <c r="B139" s="7" t="str">
        <f>すべて_位置図情報!B1392</f>
        <v>インフラ関係施設</v>
      </c>
      <c r="C139" s="7" t="str">
        <f>すべて_位置図情報!C1392</f>
        <v>公園付帯施設</v>
      </c>
      <c r="D139" s="7" t="str">
        <f>すべて_位置図情報!D1392</f>
        <v>公園付帯施設</v>
      </c>
      <c r="E139" s="7" t="str">
        <f>すべて_位置図情報!E1392</f>
        <v>公園付帯施設</v>
      </c>
      <c r="F139" s="74">
        <f>すべて_位置図情報!F1392</f>
        <v>134</v>
      </c>
      <c r="G139" s="13" t="str" ph="1">
        <f>すべて_位置図情報!G1392</f>
        <v>東小橋公園</v>
      </c>
      <c r="H139" s="126" t="str">
        <f>すべて_位置図情報!H1392</f>
        <v>大阪市東成区東小橋2-1</v>
      </c>
      <c r="I139" s="81">
        <f>すべて_位置図情報!I1392</f>
        <v>21.12</v>
      </c>
      <c r="J139" s="80" t="str">
        <f>すべて_位置図情報!J1392</f>
        <v>A</v>
      </c>
      <c r="K139" s="78">
        <f>すべて_位置図情報!K1392</f>
        <v>0</v>
      </c>
      <c r="L139" s="79">
        <f>すべて_位置図情報!L1392</f>
        <v>2008</v>
      </c>
      <c r="M139" s="79" t="str">
        <f>すべて_位置図情報!M1392</f>
        <v>a</v>
      </c>
      <c r="N139" s="79" t="str">
        <f>すべて_位置図情報!N1392</f>
        <v>a</v>
      </c>
      <c r="O139" s="79" t="str">
        <f>すべて_位置図情報!O1392</f>
        <v/>
      </c>
      <c r="P139" s="79" t="str">
        <f>すべて_位置図情報!P1392</f>
        <v>A</v>
      </c>
      <c r="Q139" s="79" t="str">
        <f>すべて_位置図情報!Q1392</f>
        <v>無</v>
      </c>
      <c r="R139" s="79" t="str">
        <f>すべて_位置図情報!R1392</f>
        <v>直営</v>
      </c>
      <c r="S139" s="126" t="str">
        <f>すべて_位置図情報!S1392</f>
        <v>建設局</v>
      </c>
      <c r="T139" s="126" t="str">
        <f>すべて_位置図情報!T1392</f>
        <v>公園緑化部</v>
      </c>
      <c r="U139" s="126" t="str">
        <f>すべて_位置図情報!U1392</f>
        <v>公園課</v>
      </c>
      <c r="V139" s="124" t="str">
        <f>すべて_位置図情報!V1392</f>
        <v>－</v>
      </c>
      <c r="W139" s="116" t="str">
        <f>すべて_位置図情報!W1392</f>
        <v>東成区</v>
      </c>
      <c r="X139" s="116" t="str">
        <f>すべて_位置図情報!X1392</f>
        <v>一般施設</v>
      </c>
      <c r="Y139" s="114">
        <f>すべて_位置図情報!Y1392</f>
        <v>36</v>
      </c>
      <c r="Z139" s="127">
        <f>すべて_位置図情報!Z1392</f>
        <v>0</v>
      </c>
      <c r="AA139" s="124">
        <f>すべて_位置図情報!AA1392</f>
        <v>0</v>
      </c>
      <c r="AB139" s="126">
        <f>すべて_位置図情報!AB1392</f>
        <v>0</v>
      </c>
      <c r="AC139" s="124">
        <f>すべて_位置図情報!AC1392</f>
        <v>0</v>
      </c>
      <c r="AD139" s="124">
        <f>すべて_位置図情報!AD1392</f>
        <v>0</v>
      </c>
      <c r="AE139" s="16">
        <f>すべて_位置図情報!AF1392</f>
        <v>0</v>
      </c>
      <c r="AF139" s="16">
        <f>すべて_位置図情報!AG1392</f>
        <v>0</v>
      </c>
      <c r="AG139" s="16">
        <f>すべて_位置図情報!AH1392</f>
        <v>0</v>
      </c>
      <c r="AH139" s="16">
        <f>すべて_位置図情報!AI1392</f>
        <v>0</v>
      </c>
      <c r="AI139" s="16">
        <f>すべて_位置図情報!AJ1392</f>
        <v>0</v>
      </c>
      <c r="AJ139" s="16">
        <f>すべて_位置図情報!AK1392</f>
        <v>0</v>
      </c>
      <c r="AK139" s="16" t="e">
        <f>すべて_位置図情報!#REF!</f>
        <v>#REF!</v>
      </c>
    </row>
    <row r="140" spans="1:37">
      <c r="A140" s="262">
        <v>1375</v>
      </c>
      <c r="B140" s="7" t="str">
        <f>すべて_位置図情報!B1393</f>
        <v>インフラ関係施設</v>
      </c>
      <c r="C140" s="7" t="str">
        <f>すべて_位置図情報!C1393</f>
        <v>公園付帯施設</v>
      </c>
      <c r="D140" s="7" t="str">
        <f>すべて_位置図情報!D1393</f>
        <v>公園付帯施設</v>
      </c>
      <c r="E140" s="7" t="str">
        <f>すべて_位置図情報!E1393</f>
        <v>公園付帯施設</v>
      </c>
      <c r="F140" s="74">
        <f>すべて_位置図情報!F1393</f>
        <v>135</v>
      </c>
      <c r="G140" s="13" t="str" ph="1">
        <f>すべて_位置図情報!G1393</f>
        <v>東小橋北公園</v>
      </c>
      <c r="H140" s="126" t="str">
        <f>すべて_位置図情報!H1393</f>
        <v>大阪市東成区東小橋1-9</v>
      </c>
      <c r="I140" s="81">
        <f>すべて_位置図情報!I1393</f>
        <v>21.12</v>
      </c>
      <c r="J140" s="80" t="str">
        <f>すべて_位置図情報!J1393</f>
        <v>A</v>
      </c>
      <c r="K140" s="78">
        <f>すべて_位置図情報!K1393</f>
        <v>0</v>
      </c>
      <c r="L140" s="79">
        <f>すべて_位置図情報!L1393</f>
        <v>2004</v>
      </c>
      <c r="M140" s="79" t="str">
        <f>すべて_位置図情報!M1393</f>
        <v>b</v>
      </c>
      <c r="N140" s="79" t="str">
        <f>すべて_位置図情報!N1393</f>
        <v>b</v>
      </c>
      <c r="O140" s="79" t="str">
        <f>すべて_位置図情報!O1393</f>
        <v/>
      </c>
      <c r="P140" s="79" t="str">
        <f>すべて_位置図情報!P1393</f>
        <v>D</v>
      </c>
      <c r="Q140" s="79" t="str">
        <f>すべて_位置図情報!Q1393</f>
        <v>無</v>
      </c>
      <c r="R140" s="79" t="str">
        <f>すべて_位置図情報!R1393</f>
        <v>直営</v>
      </c>
      <c r="S140" s="126" t="str">
        <f>すべて_位置図情報!S1393</f>
        <v>建設局</v>
      </c>
      <c r="T140" s="126" t="str">
        <f>すべて_位置図情報!T1393</f>
        <v>公園緑化部</v>
      </c>
      <c r="U140" s="126" t="str">
        <f>すべて_位置図情報!U1393</f>
        <v>公園課</v>
      </c>
      <c r="V140" s="124" t="str">
        <f>すべて_位置図情報!V1393</f>
        <v>－</v>
      </c>
      <c r="W140" s="116" t="str">
        <f>すべて_位置図情報!W1393</f>
        <v>東成区</v>
      </c>
      <c r="X140" s="116" t="str">
        <f>すべて_位置図情報!X1393</f>
        <v>一般施設</v>
      </c>
      <c r="Y140" s="114">
        <f>すべて_位置図情報!Y1393</f>
        <v>37</v>
      </c>
      <c r="Z140" s="127">
        <f>すべて_位置図情報!Z1393</f>
        <v>0</v>
      </c>
      <c r="AA140" s="124">
        <f>すべて_位置図情報!AA1393</f>
        <v>0</v>
      </c>
      <c r="AB140" s="126">
        <f>すべて_位置図情報!AB1393</f>
        <v>0</v>
      </c>
      <c r="AC140" s="124">
        <f>すべて_位置図情報!AC1393</f>
        <v>0</v>
      </c>
      <c r="AD140" s="124">
        <f>すべて_位置図情報!AD1393</f>
        <v>0</v>
      </c>
      <c r="AE140" s="16">
        <f>すべて_位置図情報!AF1393</f>
        <v>0</v>
      </c>
      <c r="AF140" s="16">
        <f>すべて_位置図情報!AG1393</f>
        <v>0</v>
      </c>
      <c r="AG140" s="16">
        <f>すべて_位置図情報!AH1393</f>
        <v>0</v>
      </c>
      <c r="AH140" s="16">
        <f>すべて_位置図情報!AI1393</f>
        <v>0</v>
      </c>
      <c r="AI140" s="16">
        <f>すべて_位置図情報!AJ1393</f>
        <v>0</v>
      </c>
      <c r="AJ140" s="16">
        <f>すべて_位置図情報!AK1393</f>
        <v>0</v>
      </c>
      <c r="AK140" s="16" t="e">
        <f>すべて_位置図情報!#REF!</f>
        <v>#REF!</v>
      </c>
    </row>
    <row r="141" spans="1:37">
      <c r="A141" s="262">
        <v>1376</v>
      </c>
      <c r="B141" s="7" t="str">
        <f>すべて_位置図情報!B1394</f>
        <v>インフラ関係施設</v>
      </c>
      <c r="C141" s="7" t="str">
        <f>すべて_位置図情報!C1394</f>
        <v>公園付帯施設</v>
      </c>
      <c r="D141" s="7" t="str">
        <f>すべて_位置図情報!D1394</f>
        <v>公園付帯施設</v>
      </c>
      <c r="E141" s="7" t="str">
        <f>すべて_位置図情報!E1394</f>
        <v>公園付帯施設</v>
      </c>
      <c r="F141" s="74">
        <f>すべて_位置図情報!F1394</f>
        <v>136</v>
      </c>
      <c r="G141" s="13" t="str" ph="1">
        <f>すべて_位置図情報!G1394</f>
        <v>東深江公園</v>
      </c>
      <c r="H141" s="126" t="str">
        <f>すべて_位置図情報!H1394</f>
        <v>大阪市東成区深江北3-16</v>
      </c>
      <c r="I141" s="81">
        <f>すべて_位置図情報!I1394</f>
        <v>19.2</v>
      </c>
      <c r="J141" s="80" t="str">
        <f>すべて_位置図情報!J1394</f>
        <v>A</v>
      </c>
      <c r="K141" s="78">
        <f>すべて_位置図情報!K1394</f>
        <v>0</v>
      </c>
      <c r="L141" s="79">
        <f>すべて_位置図情報!L1394</f>
        <v>1995</v>
      </c>
      <c r="M141" s="79" t="str">
        <f>すべて_位置図情報!M1394</f>
        <v>b</v>
      </c>
      <c r="N141" s="79" t="str">
        <f>すべて_位置図情報!N1394</f>
        <v>b</v>
      </c>
      <c r="O141" s="79" t="str">
        <f>すべて_位置図情報!O1394</f>
        <v/>
      </c>
      <c r="P141" s="79" t="str">
        <f>すべて_位置図情報!P1394</f>
        <v>D</v>
      </c>
      <c r="Q141" s="79" t="str">
        <f>すべて_位置図情報!Q1394</f>
        <v>無</v>
      </c>
      <c r="R141" s="79" t="str">
        <f>すべて_位置図情報!R1394</f>
        <v>直営</v>
      </c>
      <c r="S141" s="126" t="str">
        <f>すべて_位置図情報!S1394</f>
        <v>建設局</v>
      </c>
      <c r="T141" s="126" t="str">
        <f>すべて_位置図情報!T1394</f>
        <v>公園緑化部</v>
      </c>
      <c r="U141" s="126" t="str">
        <f>すべて_位置図情報!U1394</f>
        <v>公園課</v>
      </c>
      <c r="V141" s="124" t="str">
        <f>すべて_位置図情報!V1394</f>
        <v>－</v>
      </c>
      <c r="W141" s="116" t="str">
        <f>すべて_位置図情報!W1394</f>
        <v>東成区</v>
      </c>
      <c r="X141" s="116" t="str">
        <f>すべて_位置図情報!X1394</f>
        <v>一般施設</v>
      </c>
      <c r="Y141" s="114">
        <f>すべて_位置図情報!Y1394</f>
        <v>38</v>
      </c>
      <c r="Z141" s="127">
        <f>すべて_位置図情報!Z1394</f>
        <v>0</v>
      </c>
      <c r="AA141" s="124">
        <f>すべて_位置図情報!AA1394</f>
        <v>0</v>
      </c>
      <c r="AB141" s="126">
        <f>すべて_位置図情報!AB1394</f>
        <v>0</v>
      </c>
      <c r="AC141" s="124">
        <f>すべて_位置図情報!AC1394</f>
        <v>0</v>
      </c>
      <c r="AD141" s="124">
        <f>すべて_位置図情報!AD1394</f>
        <v>0</v>
      </c>
      <c r="AE141" s="16">
        <f>すべて_位置図情報!AF1394</f>
        <v>0</v>
      </c>
      <c r="AF141" s="16">
        <f>すべて_位置図情報!AG1394</f>
        <v>0</v>
      </c>
      <c r="AG141" s="16">
        <f>すべて_位置図情報!AH1394</f>
        <v>0</v>
      </c>
      <c r="AH141" s="16">
        <f>すべて_位置図情報!AI1394</f>
        <v>0</v>
      </c>
      <c r="AI141" s="16">
        <f>すべて_位置図情報!AJ1394</f>
        <v>0</v>
      </c>
      <c r="AJ141" s="16">
        <f>すべて_位置図情報!AK1394</f>
        <v>0</v>
      </c>
      <c r="AK141" s="16" t="e">
        <f>すべて_位置図情報!#REF!</f>
        <v>#REF!</v>
      </c>
    </row>
    <row r="142" spans="1:37">
      <c r="A142" s="262">
        <v>1377</v>
      </c>
      <c r="B142" s="7" t="str">
        <f>すべて_位置図情報!B1395</f>
        <v>インフラ関係施設</v>
      </c>
      <c r="C142" s="7" t="str">
        <f>すべて_位置図情報!C1395</f>
        <v>公園付帯施設</v>
      </c>
      <c r="D142" s="7" t="str">
        <f>すべて_位置図情報!D1395</f>
        <v>公園付帯施設</v>
      </c>
      <c r="E142" s="7" t="str">
        <f>すべて_位置図情報!E1395</f>
        <v>公園付帯施設</v>
      </c>
      <c r="F142" s="74">
        <f>すべて_位置図情報!F1395</f>
        <v>137</v>
      </c>
      <c r="G142" s="13" t="str" ph="1">
        <f>すべて_位置図情報!G1395</f>
        <v>東中本公園</v>
      </c>
      <c r="H142" s="126" t="str">
        <f>すべて_位置図情報!H1395</f>
        <v>大阪市東成区東中本3-15</v>
      </c>
      <c r="I142" s="81">
        <f>すべて_位置図情報!I1395</f>
        <v>6.17</v>
      </c>
      <c r="J142" s="80" t="str">
        <f>すべて_位置図情報!J1395</f>
        <v>A</v>
      </c>
      <c r="K142" s="78">
        <f>すべて_位置図情報!K1395</f>
        <v>0</v>
      </c>
      <c r="L142" s="79">
        <f>すべて_位置図情報!L1395</f>
        <v>1993</v>
      </c>
      <c r="M142" s="79" t="str">
        <f>すべて_位置図情報!M1395</f>
        <v>b</v>
      </c>
      <c r="N142" s="79" t="str">
        <f>すべて_位置図情報!N1395</f>
        <v>b</v>
      </c>
      <c r="O142" s="79" t="str">
        <f>すべて_位置図情報!O1395</f>
        <v/>
      </c>
      <c r="P142" s="79" t="str">
        <f>すべて_位置図情報!P1395</f>
        <v>D</v>
      </c>
      <c r="Q142" s="79" t="str">
        <f>すべて_位置図情報!Q1395</f>
        <v>無</v>
      </c>
      <c r="R142" s="79" t="str">
        <f>すべて_位置図情報!R1395</f>
        <v>直営</v>
      </c>
      <c r="S142" s="126" t="str">
        <f>すべて_位置図情報!S1395</f>
        <v>建設局</v>
      </c>
      <c r="T142" s="126" t="str">
        <f>すべて_位置図情報!T1395</f>
        <v>公園緑化部</v>
      </c>
      <c r="U142" s="126" t="str">
        <f>すべて_位置図情報!U1395</f>
        <v>公園課</v>
      </c>
      <c r="V142" s="124" t="str">
        <f>すべて_位置図情報!V1395</f>
        <v>－</v>
      </c>
      <c r="W142" s="116" t="str">
        <f>すべて_位置図情報!W1395</f>
        <v>東成区</v>
      </c>
      <c r="X142" s="116" t="str">
        <f>すべて_位置図情報!X1395</f>
        <v>一般施設</v>
      </c>
      <c r="Y142" s="114">
        <f>すべて_位置図情報!Y1395</f>
        <v>39</v>
      </c>
      <c r="Z142" s="127">
        <f>すべて_位置図情報!Z1395</f>
        <v>0</v>
      </c>
      <c r="AA142" s="124">
        <f>すべて_位置図情報!AA1395</f>
        <v>0</v>
      </c>
      <c r="AB142" s="126">
        <f>すべて_位置図情報!AB1395</f>
        <v>0</v>
      </c>
      <c r="AC142" s="124">
        <f>すべて_位置図情報!AC1395</f>
        <v>0</v>
      </c>
      <c r="AD142" s="124">
        <f>すべて_位置図情報!AD1395</f>
        <v>0</v>
      </c>
      <c r="AE142" s="16">
        <f>すべて_位置図情報!AF1395</f>
        <v>0</v>
      </c>
      <c r="AF142" s="16">
        <f>すべて_位置図情報!AG1395</f>
        <v>0</v>
      </c>
      <c r="AG142" s="16">
        <f>すべて_位置図情報!AH1395</f>
        <v>0</v>
      </c>
      <c r="AH142" s="16">
        <f>すべて_位置図情報!AI1395</f>
        <v>0</v>
      </c>
      <c r="AI142" s="16">
        <f>すべて_位置図情報!AJ1395</f>
        <v>0</v>
      </c>
      <c r="AJ142" s="16">
        <f>すべて_位置図情報!AK1395</f>
        <v>0</v>
      </c>
      <c r="AK142" s="16" t="e">
        <f>すべて_位置図情報!#REF!</f>
        <v>#REF!</v>
      </c>
    </row>
    <row r="143" spans="1:37">
      <c r="A143" s="262">
        <v>1378</v>
      </c>
      <c r="B143" s="7" t="str">
        <f>すべて_位置図情報!B1396</f>
        <v>インフラ関係施設</v>
      </c>
      <c r="C143" s="7" t="str">
        <f>すべて_位置図情報!C1396</f>
        <v>公園付帯施設</v>
      </c>
      <c r="D143" s="7" t="str">
        <f>すべて_位置図情報!D1396</f>
        <v>公園付帯施設</v>
      </c>
      <c r="E143" s="7" t="str">
        <f>すべて_位置図情報!E1396</f>
        <v>公園付帯施設</v>
      </c>
      <c r="F143" s="74">
        <f>すべて_位置図情報!F1396</f>
        <v>138</v>
      </c>
      <c r="G143" s="13" t="str" ph="1">
        <f>すべて_位置図情報!G1396</f>
        <v>南中本公園</v>
      </c>
      <c r="H143" s="126" t="str">
        <f>すべて_位置図情報!H1396</f>
        <v>大阪市東成区大今里西1-6-3</v>
      </c>
      <c r="I143" s="81">
        <f>すべて_位置図情報!I1396</f>
        <v>13.45</v>
      </c>
      <c r="J143" s="80" t="str">
        <f>すべて_位置図情報!J1396</f>
        <v>A</v>
      </c>
      <c r="K143" s="78">
        <f>すべて_位置図情報!K1396</f>
        <v>0</v>
      </c>
      <c r="L143" s="79">
        <f>すべて_位置図情報!L1396</f>
        <v>1999</v>
      </c>
      <c r="M143" s="79" t="str">
        <f>すべて_位置図情報!M1396</f>
        <v>b</v>
      </c>
      <c r="N143" s="79" t="str">
        <f>すべて_位置図情報!N1396</f>
        <v>b</v>
      </c>
      <c r="O143" s="79" t="str">
        <f>すべて_位置図情報!O1396</f>
        <v/>
      </c>
      <c r="P143" s="79" t="str">
        <f>すべて_位置図情報!P1396</f>
        <v>D</v>
      </c>
      <c r="Q143" s="79" t="str">
        <f>すべて_位置図情報!Q1396</f>
        <v>無</v>
      </c>
      <c r="R143" s="79" t="str">
        <f>すべて_位置図情報!R1396</f>
        <v>直営</v>
      </c>
      <c r="S143" s="126" t="str">
        <f>すべて_位置図情報!S1396</f>
        <v>建設局</v>
      </c>
      <c r="T143" s="126" t="str">
        <f>すべて_位置図情報!T1396</f>
        <v>公園緑化部</v>
      </c>
      <c r="U143" s="126" t="str">
        <f>すべて_位置図情報!U1396</f>
        <v>公園課</v>
      </c>
      <c r="V143" s="124" t="str">
        <f>すべて_位置図情報!V1396</f>
        <v>－</v>
      </c>
      <c r="W143" s="116" t="str">
        <f>すべて_位置図情報!W1396</f>
        <v>東成区</v>
      </c>
      <c r="X143" s="116" t="str">
        <f>すべて_位置図情報!X1396</f>
        <v>一般施設</v>
      </c>
      <c r="Y143" s="114">
        <f>すべて_位置図情報!Y1396</f>
        <v>40</v>
      </c>
      <c r="Z143" s="127">
        <f>すべて_位置図情報!Z1396</f>
        <v>0</v>
      </c>
      <c r="AA143" s="124">
        <f>すべて_位置図情報!AA1396</f>
        <v>0</v>
      </c>
      <c r="AB143" s="126">
        <f>すべて_位置図情報!AB1396</f>
        <v>0</v>
      </c>
      <c r="AC143" s="124">
        <f>すべて_位置図情報!AC1396</f>
        <v>0</v>
      </c>
      <c r="AD143" s="124">
        <f>すべて_位置図情報!AD1396</f>
        <v>0</v>
      </c>
      <c r="AE143" s="16">
        <f>すべて_位置図情報!AF1396</f>
        <v>0</v>
      </c>
      <c r="AF143" s="16">
        <f>すべて_位置図情報!AG1396</f>
        <v>0</v>
      </c>
      <c r="AG143" s="16">
        <f>すべて_位置図情報!AH1396</f>
        <v>0</v>
      </c>
      <c r="AH143" s="16">
        <f>すべて_位置図情報!AI1396</f>
        <v>0</v>
      </c>
      <c r="AI143" s="16">
        <f>すべて_位置図情報!AJ1396</f>
        <v>0</v>
      </c>
      <c r="AJ143" s="16">
        <f>すべて_位置図情報!AK1396</f>
        <v>0</v>
      </c>
      <c r="AK143" s="16" t="e">
        <f>すべて_位置図情報!#REF!</f>
        <v>#REF!</v>
      </c>
    </row>
    <row r="144" spans="1:37">
      <c r="A144" s="262">
        <v>1379</v>
      </c>
      <c r="B144" s="7" t="str">
        <f>すべて_位置図情報!B1397</f>
        <v>インフラ関係施設</v>
      </c>
      <c r="C144" s="7" t="str">
        <f>すべて_位置図情報!C1397</f>
        <v>公園付帯施設</v>
      </c>
      <c r="D144" s="7" t="str">
        <f>すべて_位置図情報!D1397</f>
        <v>公園付帯施設</v>
      </c>
      <c r="E144" s="7" t="str">
        <f>すべて_位置図情報!E1397</f>
        <v>公園付帯施設</v>
      </c>
      <c r="F144" s="74">
        <f>すべて_位置図情報!F1397</f>
        <v>139</v>
      </c>
      <c r="G144" s="13" t="str" ph="1">
        <f>すべて_位置図情報!G1397</f>
        <v>大今里公園</v>
      </c>
      <c r="H144" s="126" t="str">
        <f>すべて_位置図情報!H1397</f>
        <v>大阪市東成区大今里4-16</v>
      </c>
      <c r="I144" s="81">
        <f>すべて_位置図情報!I1397</f>
        <v>14.34</v>
      </c>
      <c r="J144" s="80" t="str">
        <f>すべて_位置図情報!J1397</f>
        <v>A</v>
      </c>
      <c r="K144" s="78">
        <f>すべて_位置図情報!K1397</f>
        <v>0</v>
      </c>
      <c r="L144" s="79">
        <f>すべて_位置図情報!L1397</f>
        <v>1989</v>
      </c>
      <c r="M144" s="79" t="str">
        <f>すべて_位置図情報!M1397</f>
        <v>b</v>
      </c>
      <c r="N144" s="79" t="str">
        <f>すべて_位置図情報!N1397</f>
        <v>b</v>
      </c>
      <c r="O144" s="79" t="str">
        <f>すべて_位置図情報!O1397</f>
        <v/>
      </c>
      <c r="P144" s="79" t="str">
        <f>すべて_位置図情報!P1397</f>
        <v>D</v>
      </c>
      <c r="Q144" s="79" t="str">
        <f>すべて_位置図情報!Q1397</f>
        <v>無</v>
      </c>
      <c r="R144" s="79" t="str">
        <f>すべて_位置図情報!R1397</f>
        <v>直営</v>
      </c>
      <c r="S144" s="126" t="str">
        <f>すべて_位置図情報!S1397</f>
        <v>建設局</v>
      </c>
      <c r="T144" s="126" t="str">
        <f>すべて_位置図情報!T1397</f>
        <v>公園緑化部</v>
      </c>
      <c r="U144" s="126" t="str">
        <f>すべて_位置図情報!U1397</f>
        <v>公園課</v>
      </c>
      <c r="V144" s="124" t="str">
        <f>すべて_位置図情報!V1397</f>
        <v>－</v>
      </c>
      <c r="W144" s="116" t="str">
        <f>すべて_位置図情報!W1397</f>
        <v>東成区</v>
      </c>
      <c r="X144" s="116" t="str">
        <f>すべて_位置図情報!X1397</f>
        <v>一般施設</v>
      </c>
      <c r="Y144" s="114">
        <f>すべて_位置図情報!Y1397</f>
        <v>41</v>
      </c>
      <c r="Z144" s="127">
        <f>すべて_位置図情報!Z1397</f>
        <v>0</v>
      </c>
      <c r="AA144" s="124">
        <f>すべて_位置図情報!AA1397</f>
        <v>0</v>
      </c>
      <c r="AB144" s="126">
        <f>すべて_位置図情報!AB1397</f>
        <v>0</v>
      </c>
      <c r="AC144" s="124">
        <f>すべて_位置図情報!AC1397</f>
        <v>0</v>
      </c>
      <c r="AD144" s="124">
        <f>すべて_位置図情報!AD1397</f>
        <v>0</v>
      </c>
      <c r="AE144" s="16">
        <f>すべて_位置図情報!AF1397</f>
        <v>0</v>
      </c>
      <c r="AF144" s="16">
        <f>すべて_位置図情報!AG1397</f>
        <v>0</v>
      </c>
      <c r="AG144" s="16">
        <f>すべて_位置図情報!AH1397</f>
        <v>0</v>
      </c>
      <c r="AH144" s="16">
        <f>すべて_位置図情報!AI1397</f>
        <v>0</v>
      </c>
      <c r="AI144" s="16">
        <f>すべて_位置図情報!AJ1397</f>
        <v>0</v>
      </c>
      <c r="AJ144" s="16">
        <f>すべて_位置図情報!AK1397</f>
        <v>0</v>
      </c>
      <c r="AK144" s="16" t="e">
        <f>すべて_位置図情報!#REF!</f>
        <v>#REF!</v>
      </c>
    </row>
    <row r="145" spans="1:37">
      <c r="A145" s="262">
        <v>1380</v>
      </c>
      <c r="B145" s="7" t="str">
        <f>すべて_位置図情報!B1398</f>
        <v>インフラ関係施設</v>
      </c>
      <c r="C145" s="7" t="str">
        <f>すべて_位置図情報!C1398</f>
        <v>公園付帯施設</v>
      </c>
      <c r="D145" s="7" t="str">
        <f>すべて_位置図情報!D1398</f>
        <v>公園付帯施設</v>
      </c>
      <c r="E145" s="7" t="str">
        <f>すべて_位置図情報!E1398</f>
        <v>公園付帯施設</v>
      </c>
      <c r="F145" s="74">
        <f>すべて_位置図情報!F1398</f>
        <v>140</v>
      </c>
      <c r="G145" s="13" t="str" ph="1">
        <f>すべて_位置図情報!G1398</f>
        <v>巽公園</v>
      </c>
      <c r="H145" s="126" t="str">
        <f>すべて_位置図情報!H1398</f>
        <v>大阪市生野区巽西1-7</v>
      </c>
      <c r="I145" s="81">
        <f>すべて_位置図情報!I1398</f>
        <v>191.85</v>
      </c>
      <c r="J145" s="80" t="str">
        <f>すべて_位置図情報!J1398</f>
        <v>A</v>
      </c>
      <c r="K145" s="78">
        <f>すべて_位置図情報!K1398</f>
        <v>0</v>
      </c>
      <c r="L145" s="79">
        <f>すべて_位置図情報!L1398</f>
        <v>1982</v>
      </c>
      <c r="M145" s="79" t="str">
        <f>すべて_位置図情報!M1398</f>
        <v>c</v>
      </c>
      <c r="N145" s="79" t="str">
        <f>すべて_位置図情報!N1398</f>
        <v>c</v>
      </c>
      <c r="O145" s="79" t="str">
        <f>すべて_位置図情報!O1398</f>
        <v/>
      </c>
      <c r="P145" s="79" t="str">
        <f>すべて_位置図情報!P1398</f>
        <v>G</v>
      </c>
      <c r="Q145" s="79" t="str">
        <f>すべて_位置図情報!Q1398</f>
        <v>無</v>
      </c>
      <c r="R145" s="79" t="str">
        <f>すべて_位置図情報!R1398</f>
        <v>直営</v>
      </c>
      <c r="S145" s="126" t="str">
        <f>すべて_位置図情報!S1398</f>
        <v>建設局</v>
      </c>
      <c r="T145" s="126" t="str">
        <f>すべて_位置図情報!T1398</f>
        <v>公園緑化部</v>
      </c>
      <c r="U145" s="126" t="str">
        <f>すべて_位置図情報!U1398</f>
        <v>公園課</v>
      </c>
      <c r="V145" s="124" t="str">
        <f>すべて_位置図情報!V1398</f>
        <v>－</v>
      </c>
      <c r="W145" s="116" t="str">
        <f>すべて_位置図情報!W1398</f>
        <v>生野区</v>
      </c>
      <c r="X145" s="116" t="str">
        <f>すべて_位置図情報!X1398</f>
        <v>一般施設</v>
      </c>
      <c r="Y145" s="114">
        <f>すべて_位置図情報!Y1398</f>
        <v>36</v>
      </c>
      <c r="Z145" s="127">
        <f>すべて_位置図情報!Z1398</f>
        <v>0</v>
      </c>
      <c r="AA145" s="124">
        <f>すべて_位置図情報!AA1398</f>
        <v>0</v>
      </c>
      <c r="AB145" s="126">
        <f>すべて_位置図情報!AB1398</f>
        <v>0</v>
      </c>
      <c r="AC145" s="124">
        <f>すべて_位置図情報!AC1398</f>
        <v>0</v>
      </c>
      <c r="AD145" s="124">
        <f>すべて_位置図情報!AD1398</f>
        <v>0</v>
      </c>
      <c r="AE145" s="16">
        <f>すべて_位置図情報!AF1398</f>
        <v>0</v>
      </c>
      <c r="AF145" s="16">
        <f>すべて_位置図情報!AG1398</f>
        <v>0</v>
      </c>
      <c r="AG145" s="16">
        <f>すべて_位置図情報!AH1398</f>
        <v>0</v>
      </c>
      <c r="AH145" s="16">
        <f>すべて_位置図情報!AI1398</f>
        <v>0</v>
      </c>
      <c r="AI145" s="16">
        <f>すべて_位置図情報!AJ1398</f>
        <v>0</v>
      </c>
      <c r="AJ145" s="16">
        <f>すべて_位置図情報!AK1398</f>
        <v>0</v>
      </c>
      <c r="AK145" s="16" t="e">
        <f>すべて_位置図情報!#REF!</f>
        <v>#REF!</v>
      </c>
    </row>
    <row r="146" spans="1:37">
      <c r="A146" s="262">
        <v>1381</v>
      </c>
      <c r="B146" s="7" t="str">
        <f>すべて_位置図情報!B1399</f>
        <v>インフラ関係施設</v>
      </c>
      <c r="C146" s="7" t="str">
        <f>すべて_位置図情報!C1399</f>
        <v>公園付帯施設</v>
      </c>
      <c r="D146" s="7" t="str">
        <f>すべて_位置図情報!D1399</f>
        <v>公園付帯施設</v>
      </c>
      <c r="E146" s="7" t="str">
        <f>すべて_位置図情報!E1399</f>
        <v>公園付帯施設</v>
      </c>
      <c r="F146" s="74">
        <f>すべて_位置図情報!F1399</f>
        <v>141</v>
      </c>
      <c r="G146" s="13" t="str" ph="1">
        <f>すべて_位置図情報!G1399</f>
        <v>桃谷公園</v>
      </c>
      <c r="H146" s="126" t="str">
        <f>すべて_位置図情報!H1399</f>
        <v>大阪市生野区桃谷1-2</v>
      </c>
      <c r="I146" s="81">
        <f>すべて_位置図情報!I1399</f>
        <v>52.45</v>
      </c>
      <c r="J146" s="80" t="str">
        <f>すべて_位置図情報!J1399</f>
        <v>A</v>
      </c>
      <c r="K146" s="78">
        <f>すべて_位置図情報!K1399</f>
        <v>0</v>
      </c>
      <c r="L146" s="79">
        <f>すべて_位置図情報!L1399</f>
        <v>2000</v>
      </c>
      <c r="M146" s="79" t="str">
        <f>すべて_位置図情報!M1399</f>
        <v>b</v>
      </c>
      <c r="N146" s="79" t="str">
        <f>すべて_位置図情報!N1399</f>
        <v>b</v>
      </c>
      <c r="O146" s="79" t="str">
        <f>すべて_位置図情報!O1399</f>
        <v/>
      </c>
      <c r="P146" s="79" t="str">
        <f>すべて_位置図情報!P1399</f>
        <v>D</v>
      </c>
      <c r="Q146" s="79" t="str">
        <f>すべて_位置図情報!Q1399</f>
        <v>無</v>
      </c>
      <c r="R146" s="79" t="str">
        <f>すべて_位置図情報!R1399</f>
        <v>直営</v>
      </c>
      <c r="S146" s="126" t="str">
        <f>すべて_位置図情報!S1399</f>
        <v>建設局</v>
      </c>
      <c r="T146" s="126" t="str">
        <f>すべて_位置図情報!T1399</f>
        <v>公園緑化部</v>
      </c>
      <c r="U146" s="126" t="str">
        <f>すべて_位置図情報!U1399</f>
        <v>公園課</v>
      </c>
      <c r="V146" s="124" t="str">
        <f>すべて_位置図情報!V1399</f>
        <v>－</v>
      </c>
      <c r="W146" s="116" t="str">
        <f>すべて_位置図情報!W1399</f>
        <v>生野区</v>
      </c>
      <c r="X146" s="116" t="str">
        <f>すべて_位置図情報!X1399</f>
        <v>一般施設</v>
      </c>
      <c r="Y146" s="114">
        <f>すべて_位置図情報!Y1399</f>
        <v>37</v>
      </c>
      <c r="Z146" s="127">
        <f>すべて_位置図情報!Z1399</f>
        <v>0</v>
      </c>
      <c r="AA146" s="124">
        <f>すべて_位置図情報!AA1399</f>
        <v>0</v>
      </c>
      <c r="AB146" s="126">
        <f>すべて_位置図情報!AB1399</f>
        <v>0</v>
      </c>
      <c r="AC146" s="124">
        <f>すべて_位置図情報!AC1399</f>
        <v>0</v>
      </c>
      <c r="AD146" s="124">
        <f>すべて_位置図情報!AD1399</f>
        <v>0</v>
      </c>
      <c r="AE146" s="16">
        <f>すべて_位置図情報!AF1399</f>
        <v>0</v>
      </c>
      <c r="AF146" s="16">
        <f>すべて_位置図情報!AG1399</f>
        <v>0</v>
      </c>
      <c r="AG146" s="16">
        <f>すべて_位置図情報!AH1399</f>
        <v>0</v>
      </c>
      <c r="AH146" s="16">
        <f>すべて_位置図情報!AI1399</f>
        <v>0</v>
      </c>
      <c r="AI146" s="16">
        <f>すべて_位置図情報!AJ1399</f>
        <v>0</v>
      </c>
      <c r="AJ146" s="16">
        <f>すべて_位置図情報!AK1399</f>
        <v>0</v>
      </c>
      <c r="AK146" s="16" t="e">
        <f>すべて_位置図情報!#REF!</f>
        <v>#REF!</v>
      </c>
    </row>
    <row r="147" spans="1:37">
      <c r="A147" s="262">
        <v>1382</v>
      </c>
      <c r="B147" s="7" t="str">
        <f>すべて_位置図情報!B1400</f>
        <v>インフラ関係施設</v>
      </c>
      <c r="C147" s="7" t="str">
        <f>すべて_位置図情報!C1400</f>
        <v>公園付帯施設</v>
      </c>
      <c r="D147" s="7" t="str">
        <f>すべて_位置図情報!D1400</f>
        <v>公園付帯施設</v>
      </c>
      <c r="E147" s="7" t="str">
        <f>すべて_位置図情報!E1400</f>
        <v>公園付帯施設</v>
      </c>
      <c r="F147" s="74">
        <f>すべて_位置図情報!F1400</f>
        <v>142</v>
      </c>
      <c r="G147" s="13" t="str" ph="1">
        <f>すべて_位置図情報!G1400</f>
        <v>巽大地公園</v>
      </c>
      <c r="H147" s="126" t="str">
        <f>すべて_位置図情報!H1400</f>
        <v>大阪市生野区巽中3-9</v>
      </c>
      <c r="I147" s="81">
        <f>すべて_位置図情報!I1400</f>
        <v>2.4</v>
      </c>
      <c r="J147" s="80" t="str">
        <f>すべて_位置図情報!J1400</f>
        <v>A</v>
      </c>
      <c r="K147" s="78">
        <f>すべて_位置図情報!K1400</f>
        <v>0</v>
      </c>
      <c r="L147" s="79">
        <f>すべて_位置図情報!L1400</f>
        <v>1992</v>
      </c>
      <c r="M147" s="79" t="str">
        <f>すべて_位置図情報!M1400</f>
        <v>b</v>
      </c>
      <c r="N147" s="79" t="str">
        <f>すべて_位置図情報!N1400</f>
        <v>b</v>
      </c>
      <c r="O147" s="79" t="str">
        <f>すべて_位置図情報!O1400</f>
        <v/>
      </c>
      <c r="P147" s="79" t="str">
        <f>すべて_位置図情報!P1400</f>
        <v>D</v>
      </c>
      <c r="Q147" s="79" t="str">
        <f>すべて_位置図情報!Q1400</f>
        <v>無</v>
      </c>
      <c r="R147" s="79" t="str">
        <f>すべて_位置図情報!R1400</f>
        <v>直営</v>
      </c>
      <c r="S147" s="126" t="str">
        <f>すべて_位置図情報!S1400</f>
        <v>建設局</v>
      </c>
      <c r="T147" s="126" t="str">
        <f>すべて_位置図情報!T1400</f>
        <v>公園緑化部</v>
      </c>
      <c r="U147" s="126" t="str">
        <f>すべて_位置図情報!U1400</f>
        <v>公園課</v>
      </c>
      <c r="V147" s="124" t="str">
        <f>すべて_位置図情報!V1400</f>
        <v>－</v>
      </c>
      <c r="W147" s="116" t="str">
        <f>すべて_位置図情報!W1400</f>
        <v>生野区</v>
      </c>
      <c r="X147" s="116" t="str">
        <f>すべて_位置図情報!X1400</f>
        <v>一般施設</v>
      </c>
      <c r="Y147" s="114">
        <f>すべて_位置図情報!Y1400</f>
        <v>38</v>
      </c>
      <c r="Z147" s="127">
        <f>すべて_位置図情報!Z1400</f>
        <v>0</v>
      </c>
      <c r="AA147" s="124">
        <f>すべて_位置図情報!AA1400</f>
        <v>0</v>
      </c>
      <c r="AB147" s="126">
        <f>すべて_位置図情報!AB1400</f>
        <v>0</v>
      </c>
      <c r="AC147" s="124">
        <f>すべて_位置図情報!AC1400</f>
        <v>0</v>
      </c>
      <c r="AD147" s="124">
        <f>すべて_位置図情報!AD1400</f>
        <v>0</v>
      </c>
      <c r="AE147" s="16">
        <f>すべて_位置図情報!AF1400</f>
        <v>0</v>
      </c>
      <c r="AF147" s="16">
        <f>すべて_位置図情報!AG1400</f>
        <v>0</v>
      </c>
      <c r="AG147" s="16">
        <f>すべて_位置図情報!AH1400</f>
        <v>0</v>
      </c>
      <c r="AH147" s="16">
        <f>すべて_位置図情報!AI1400</f>
        <v>0</v>
      </c>
      <c r="AI147" s="16">
        <f>すべて_位置図情報!AJ1400</f>
        <v>0</v>
      </c>
      <c r="AJ147" s="16">
        <f>すべて_位置図情報!AK1400</f>
        <v>0</v>
      </c>
      <c r="AK147" s="16" t="e">
        <f>すべて_位置図情報!#REF!</f>
        <v>#REF!</v>
      </c>
    </row>
    <row r="148" spans="1:37">
      <c r="A148" s="262">
        <v>1383</v>
      </c>
      <c r="B148" s="7" t="str">
        <f>すべて_位置図情報!B1401</f>
        <v>インフラ関係施設</v>
      </c>
      <c r="C148" s="7" t="str">
        <f>すべて_位置図情報!C1401</f>
        <v>公園付帯施設</v>
      </c>
      <c r="D148" s="7" t="str">
        <f>すべて_位置図情報!D1401</f>
        <v>公園付帯施設</v>
      </c>
      <c r="E148" s="7" t="str">
        <f>すべて_位置図情報!E1401</f>
        <v>公園付帯施設</v>
      </c>
      <c r="F148" s="74">
        <f>すべて_位置図情報!F1401</f>
        <v>143</v>
      </c>
      <c r="G148" s="13" t="str" ph="1">
        <f>すべて_位置図情報!G1401</f>
        <v>巽東緑地公園</v>
      </c>
      <c r="H148" s="126" t="str">
        <f>すべて_位置図情報!H1401</f>
        <v>大阪市生野区巽東4-10外</v>
      </c>
      <c r="I148" s="81">
        <f>すべて_位置図情報!I1401</f>
        <v>40.9</v>
      </c>
      <c r="J148" s="80" t="str">
        <f>すべて_位置図情報!J1401</f>
        <v>A</v>
      </c>
      <c r="K148" s="78">
        <f>すべて_位置図情報!K1401</f>
        <v>0</v>
      </c>
      <c r="L148" s="79">
        <f>すべて_位置図情報!L1401</f>
        <v>1997</v>
      </c>
      <c r="M148" s="79" t="str">
        <f>すべて_位置図情報!M1401</f>
        <v>b</v>
      </c>
      <c r="N148" s="79" t="str">
        <f>すべて_位置図情報!N1401</f>
        <v>b</v>
      </c>
      <c r="O148" s="79" t="str">
        <f>すべて_位置図情報!O1401</f>
        <v/>
      </c>
      <c r="P148" s="79" t="str">
        <f>すべて_位置図情報!P1401</f>
        <v>D</v>
      </c>
      <c r="Q148" s="79" t="str">
        <f>すべて_位置図情報!Q1401</f>
        <v>無</v>
      </c>
      <c r="R148" s="79" t="str">
        <f>すべて_位置図情報!R1401</f>
        <v>直営</v>
      </c>
      <c r="S148" s="126" t="str">
        <f>すべて_位置図情報!S1401</f>
        <v>建設局</v>
      </c>
      <c r="T148" s="126" t="str">
        <f>すべて_位置図情報!T1401</f>
        <v>公園緑化部</v>
      </c>
      <c r="U148" s="126" t="str">
        <f>すべて_位置図情報!U1401</f>
        <v>公園課</v>
      </c>
      <c r="V148" s="124" t="str">
        <f>すべて_位置図情報!V1401</f>
        <v>－</v>
      </c>
      <c r="W148" s="116" t="str">
        <f>すべて_位置図情報!W1401</f>
        <v>生野区</v>
      </c>
      <c r="X148" s="116" t="str">
        <f>すべて_位置図情報!X1401</f>
        <v>一般施設</v>
      </c>
      <c r="Y148" s="114">
        <f>すべて_位置図情報!Y1401</f>
        <v>39</v>
      </c>
      <c r="Z148" s="127">
        <f>すべて_位置図情報!Z1401</f>
        <v>0</v>
      </c>
      <c r="AA148" s="124">
        <f>すべて_位置図情報!AA1401</f>
        <v>0</v>
      </c>
      <c r="AB148" s="126">
        <f>すべて_位置図情報!AB1401</f>
        <v>0</v>
      </c>
      <c r="AC148" s="124">
        <f>すべて_位置図情報!AC1401</f>
        <v>0</v>
      </c>
      <c r="AD148" s="124">
        <f>すべて_位置図情報!AD1401</f>
        <v>0</v>
      </c>
      <c r="AE148" s="16">
        <f>すべて_位置図情報!AF1401</f>
        <v>0</v>
      </c>
      <c r="AF148" s="16">
        <f>すべて_位置図情報!AG1401</f>
        <v>0</v>
      </c>
      <c r="AG148" s="16">
        <f>すべて_位置図情報!AH1401</f>
        <v>0</v>
      </c>
      <c r="AH148" s="16">
        <f>すべて_位置図情報!AI1401</f>
        <v>0</v>
      </c>
      <c r="AI148" s="16">
        <f>すべて_位置図情報!AJ1401</f>
        <v>0</v>
      </c>
      <c r="AJ148" s="16">
        <f>すべて_位置図情報!AK1401</f>
        <v>0</v>
      </c>
      <c r="AK148" s="16" t="e">
        <f>すべて_位置図情報!#REF!</f>
        <v>#REF!</v>
      </c>
    </row>
    <row r="149" spans="1:37">
      <c r="A149" s="262">
        <v>1384</v>
      </c>
      <c r="B149" s="7" t="str">
        <f>すべて_位置図情報!B1402</f>
        <v>インフラ関係施設</v>
      </c>
      <c r="C149" s="7" t="str">
        <f>すべて_位置図情報!C1402</f>
        <v>公園付帯施設</v>
      </c>
      <c r="D149" s="7" t="str">
        <f>すべて_位置図情報!D1402</f>
        <v>公園付帯施設</v>
      </c>
      <c r="E149" s="7" t="str">
        <f>すべて_位置図情報!E1402</f>
        <v>公園付帯施設</v>
      </c>
      <c r="F149" s="74">
        <f>すべて_位置図情報!F1402</f>
        <v>144</v>
      </c>
      <c r="G149" s="13" t="str" ph="1">
        <f>すべて_位置図情報!G1402</f>
        <v>旭公園</v>
      </c>
      <c r="H149" s="126" t="str">
        <f>すべて_位置図情報!H1402</f>
        <v>大阪市旭区高殿5-7</v>
      </c>
      <c r="I149" s="81">
        <f>すべて_位置図情報!I1402</f>
        <v>337.89</v>
      </c>
      <c r="J149" s="80" t="str">
        <f>すべて_位置図情報!J1402</f>
        <v>A</v>
      </c>
      <c r="K149" s="78">
        <f>すべて_位置図情報!K1402</f>
        <v>0</v>
      </c>
      <c r="L149" s="79">
        <f>すべて_位置図情報!L1402</f>
        <v>1990</v>
      </c>
      <c r="M149" s="79" t="str">
        <f>すべて_位置図情報!M1402</f>
        <v>b</v>
      </c>
      <c r="N149" s="79" t="str">
        <f>すべて_位置図情報!N1402</f>
        <v>b</v>
      </c>
      <c r="O149" s="79" t="str">
        <f>すべて_位置図情報!O1402</f>
        <v/>
      </c>
      <c r="P149" s="79" t="str">
        <f>すべて_位置図情報!P1402</f>
        <v>D</v>
      </c>
      <c r="Q149" s="79" t="str">
        <f>すべて_位置図情報!Q1402</f>
        <v>無</v>
      </c>
      <c r="R149" s="79" t="str">
        <f>すべて_位置図情報!R1402</f>
        <v>直営</v>
      </c>
      <c r="S149" s="126" t="str">
        <f>すべて_位置図情報!S1402</f>
        <v>建設局</v>
      </c>
      <c r="T149" s="126" t="str">
        <f>すべて_位置図情報!T1402</f>
        <v>公園緑化部</v>
      </c>
      <c r="U149" s="126" t="str">
        <f>すべて_位置図情報!U1402</f>
        <v>公園課</v>
      </c>
      <c r="V149" s="124" t="str">
        <f>すべて_位置図情報!V1402</f>
        <v>－</v>
      </c>
      <c r="W149" s="116" t="str">
        <f>すべて_位置図情報!W1402</f>
        <v>旭区</v>
      </c>
      <c r="X149" s="116" t="str">
        <f>すべて_位置図情報!X1402</f>
        <v>一般施設</v>
      </c>
      <c r="Y149" s="114">
        <f>すべて_位置図情報!Y1402</f>
        <v>49</v>
      </c>
      <c r="Z149" s="127">
        <f>すべて_位置図情報!Z1402</f>
        <v>0</v>
      </c>
      <c r="AA149" s="124">
        <f>すべて_位置図情報!AA1402</f>
        <v>0</v>
      </c>
      <c r="AB149" s="126">
        <f>すべて_位置図情報!AB1402</f>
        <v>0</v>
      </c>
      <c r="AC149" s="124">
        <f>すべて_位置図情報!AC1402</f>
        <v>0</v>
      </c>
      <c r="AD149" s="124">
        <f>すべて_位置図情報!AD1402</f>
        <v>0</v>
      </c>
      <c r="AE149" s="16">
        <f>すべて_位置図情報!AF1402</f>
        <v>0</v>
      </c>
      <c r="AF149" s="16">
        <f>すべて_位置図情報!AG1402</f>
        <v>0</v>
      </c>
      <c r="AG149" s="16">
        <f>すべて_位置図情報!AH1402</f>
        <v>0</v>
      </c>
      <c r="AH149" s="16">
        <f>すべて_位置図情報!AI1402</f>
        <v>0</v>
      </c>
      <c r="AI149" s="16">
        <f>すべて_位置図情報!AJ1402</f>
        <v>0</v>
      </c>
      <c r="AJ149" s="16">
        <f>すべて_位置図情報!AK1402</f>
        <v>0</v>
      </c>
      <c r="AK149" s="16" t="e">
        <f>すべて_位置図情報!#REF!</f>
        <v>#REF!</v>
      </c>
    </row>
    <row r="150" spans="1:37">
      <c r="A150" s="262">
        <v>1385</v>
      </c>
      <c r="B150" s="7" t="str">
        <f>すべて_位置図情報!B1403</f>
        <v>インフラ関係施設</v>
      </c>
      <c r="C150" s="7" t="str">
        <f>すべて_位置図情報!C1403</f>
        <v>公園付帯施設</v>
      </c>
      <c r="D150" s="7" t="str">
        <f>すべて_位置図情報!D1403</f>
        <v>公園付帯施設</v>
      </c>
      <c r="E150" s="7" t="str">
        <f>すべて_位置図情報!E1403</f>
        <v>公園付帯施設</v>
      </c>
      <c r="F150" s="74">
        <f>すべて_位置図情報!F1403</f>
        <v>145</v>
      </c>
      <c r="G150" s="13" t="str" ph="1">
        <f>すべて_位置図情報!G1403</f>
        <v>江野公園</v>
      </c>
      <c r="H150" s="126" t="str">
        <f>すべて_位置図情報!H1403</f>
        <v>大阪市旭区中宮2-18</v>
      </c>
      <c r="I150" s="81">
        <f>すべて_位置図情報!I1403</f>
        <v>8.25</v>
      </c>
      <c r="J150" s="80" t="str">
        <f>すべて_位置図情報!J1403</f>
        <v>A</v>
      </c>
      <c r="K150" s="78">
        <f>すべて_位置図情報!K1403</f>
        <v>0</v>
      </c>
      <c r="L150" s="79">
        <f>すべて_位置図情報!L1403</f>
        <v>1988</v>
      </c>
      <c r="M150" s="79" t="str">
        <f>すべて_位置図情報!M1403</f>
        <v>b</v>
      </c>
      <c r="N150" s="79" t="str">
        <f>すべて_位置図情報!N1403</f>
        <v>b</v>
      </c>
      <c r="O150" s="79" t="str">
        <f>すべて_位置図情報!O1403</f>
        <v/>
      </c>
      <c r="P150" s="79" t="str">
        <f>すべて_位置図情報!P1403</f>
        <v>D</v>
      </c>
      <c r="Q150" s="79" t="str">
        <f>すべて_位置図情報!Q1403</f>
        <v>無</v>
      </c>
      <c r="R150" s="79" t="str">
        <f>すべて_位置図情報!R1403</f>
        <v>直営</v>
      </c>
      <c r="S150" s="126" t="str">
        <f>すべて_位置図情報!S1403</f>
        <v>建設局</v>
      </c>
      <c r="T150" s="126" t="str">
        <f>すべて_位置図情報!T1403</f>
        <v>公園緑化部</v>
      </c>
      <c r="U150" s="126" t="str">
        <f>すべて_位置図情報!U1403</f>
        <v>公園課</v>
      </c>
      <c r="V150" s="124" t="str">
        <f>すべて_位置図情報!V1403</f>
        <v>－</v>
      </c>
      <c r="W150" s="116" t="str">
        <f>すべて_位置図情報!W1403</f>
        <v>旭区</v>
      </c>
      <c r="X150" s="116" t="str">
        <f>すべて_位置図情報!X1403</f>
        <v>一般施設</v>
      </c>
      <c r="Y150" s="114">
        <f>すべて_位置図情報!Y1403</f>
        <v>50</v>
      </c>
      <c r="Z150" s="127">
        <f>すべて_位置図情報!Z1403</f>
        <v>0</v>
      </c>
      <c r="AA150" s="124">
        <f>すべて_位置図情報!AA1403</f>
        <v>0</v>
      </c>
      <c r="AB150" s="124">
        <f>すべて_位置図情報!AB1403</f>
        <v>0</v>
      </c>
      <c r="AC150" s="124">
        <f>すべて_位置図情報!AC1403</f>
        <v>0</v>
      </c>
      <c r="AD150" s="124">
        <f>すべて_位置図情報!AD1403</f>
        <v>0</v>
      </c>
      <c r="AE150" s="16">
        <f>すべて_位置図情報!AF1403</f>
        <v>0</v>
      </c>
      <c r="AF150" s="16">
        <f>すべて_位置図情報!AG1403</f>
        <v>0</v>
      </c>
      <c r="AG150" s="16">
        <f>すべて_位置図情報!AH1403</f>
        <v>0</v>
      </c>
      <c r="AH150" s="16">
        <f>すべて_位置図情報!AI1403</f>
        <v>0</v>
      </c>
      <c r="AI150" s="16">
        <f>すべて_位置図情報!AJ1403</f>
        <v>0</v>
      </c>
      <c r="AJ150" s="16">
        <f>すべて_位置図情報!AK1403</f>
        <v>0</v>
      </c>
      <c r="AK150" s="16" t="e">
        <f>すべて_位置図情報!#REF!</f>
        <v>#REF!</v>
      </c>
    </row>
    <row r="151" spans="1:37">
      <c r="A151" s="262">
        <v>1386</v>
      </c>
      <c r="B151" s="7" t="str">
        <f>すべて_位置図情報!B1404</f>
        <v>インフラ関係施設</v>
      </c>
      <c r="C151" s="7" t="str">
        <f>すべて_位置図情報!C1404</f>
        <v>公園付帯施設</v>
      </c>
      <c r="D151" s="7" t="str">
        <f>すべて_位置図情報!D1404</f>
        <v>公園付帯施設</v>
      </c>
      <c r="E151" s="7" t="str">
        <f>すべて_位置図情報!E1404</f>
        <v>公園付帯施設</v>
      </c>
      <c r="F151" s="74">
        <f>すべて_位置図情報!F1404</f>
        <v>146</v>
      </c>
      <c r="G151" s="13" t="str" ph="1">
        <f>すべて_位置図情報!G1404</f>
        <v>城北公園</v>
      </c>
      <c r="H151" s="126" t="str">
        <f>すべて_位置図情報!H1404</f>
        <v>大阪市旭区生江3-29</v>
      </c>
      <c r="I151" s="81">
        <f>すべて_位置図情報!I1404</f>
        <v>1593.29</v>
      </c>
      <c r="J151" s="80" t="str">
        <f>すべて_位置図情報!J1404</f>
        <v>B</v>
      </c>
      <c r="K151" s="78">
        <f>すべて_位置図情報!K1404</f>
        <v>0</v>
      </c>
      <c r="L151" s="79">
        <f>すべて_位置図情報!L1404</f>
        <v>1999</v>
      </c>
      <c r="M151" s="79" t="str">
        <f>すべて_位置図情報!M1404</f>
        <v>b</v>
      </c>
      <c r="N151" s="79" t="str">
        <f>すべて_位置図情報!N1404</f>
        <v>b</v>
      </c>
      <c r="O151" s="79" t="str">
        <f>すべて_位置図情報!O1404</f>
        <v/>
      </c>
      <c r="P151" s="79" t="str">
        <f>すべて_位置図情報!P1404</f>
        <v>E</v>
      </c>
      <c r="Q151" s="79" t="str">
        <f>すべて_位置図情報!Q1404</f>
        <v>無</v>
      </c>
      <c r="R151" s="79" t="str">
        <f>すべて_位置図情報!R1404</f>
        <v>直営</v>
      </c>
      <c r="S151" s="126" t="str">
        <f>すべて_位置図情報!S1404</f>
        <v>建設局</v>
      </c>
      <c r="T151" s="126" t="str">
        <f>すべて_位置図情報!T1404</f>
        <v>公園緑化部</v>
      </c>
      <c r="U151" s="126" t="str">
        <f>すべて_位置図情報!U1404</f>
        <v>公園課</v>
      </c>
      <c r="V151" s="124" t="str">
        <f>すべて_位置図情報!V1404</f>
        <v>－</v>
      </c>
      <c r="W151" s="116" t="str">
        <f>すべて_位置図情報!W1404</f>
        <v>旭区</v>
      </c>
      <c r="X151" s="116" t="str">
        <f>すべて_位置図情報!X1404</f>
        <v>一般施設</v>
      </c>
      <c r="Y151" s="114">
        <f>すべて_位置図情報!Y1404</f>
        <v>51</v>
      </c>
      <c r="Z151" s="127">
        <f>すべて_位置図情報!Z1404</f>
        <v>0</v>
      </c>
      <c r="AA151" s="124" t="str">
        <f>すべて_位置図情報!AA1404</f>
        <v>〇</v>
      </c>
      <c r="AB151" s="126">
        <f>すべて_位置図情報!AB1404</f>
        <v>0</v>
      </c>
      <c r="AC151" s="128" t="str">
        <f>すべて_位置図情報!AC1404</f>
        <v>〇</v>
      </c>
      <c r="AD151" s="128" t="str">
        <f>すべて_位置図情報!AD1404</f>
        <v>〇</v>
      </c>
      <c r="AE151" s="19" t="str">
        <f>すべて_位置図情報!AF1404</f>
        <v>〇</v>
      </c>
      <c r="AF151" s="19">
        <f>すべて_位置図情報!AG1404</f>
        <v>0</v>
      </c>
      <c r="AG151" s="19">
        <f>すべて_位置図情報!AH1404</f>
        <v>0</v>
      </c>
      <c r="AH151" s="19">
        <f>すべて_位置図情報!AI1404</f>
        <v>0</v>
      </c>
      <c r="AI151" s="19">
        <f>すべて_位置図情報!AJ1404</f>
        <v>0</v>
      </c>
      <c r="AJ151" s="19">
        <f>すべて_位置図情報!AK1404</f>
        <v>0</v>
      </c>
      <c r="AK151" s="19" t="e">
        <f>すべて_位置図情報!#REF!</f>
        <v>#REF!</v>
      </c>
    </row>
    <row r="152" spans="1:37">
      <c r="A152" s="262">
        <v>1387</v>
      </c>
      <c r="B152" s="7" t="str">
        <f>すべて_位置図情報!B1405</f>
        <v>インフラ関係施設</v>
      </c>
      <c r="C152" s="7" t="str">
        <f>すべて_位置図情報!C1405</f>
        <v>公園付帯施設</v>
      </c>
      <c r="D152" s="7" t="str">
        <f>すべて_位置図情報!D1405</f>
        <v>公園付帯施設</v>
      </c>
      <c r="E152" s="7" t="str">
        <f>すべて_位置図情報!E1405</f>
        <v>公園付帯施設</v>
      </c>
      <c r="F152" s="74">
        <f>すべて_位置図情報!F1405</f>
        <v>147</v>
      </c>
      <c r="G152" s="13" t="str" ph="1">
        <f>すべて_位置図情報!G1405</f>
        <v>新森中央公園</v>
      </c>
      <c r="H152" s="126" t="str">
        <f>すべて_位置図情報!H1405</f>
        <v>大阪市旭区新森4-22</v>
      </c>
      <c r="I152" s="81">
        <f>すべて_位置図情報!I1405</f>
        <v>63.32</v>
      </c>
      <c r="J152" s="80" t="str">
        <f>すべて_位置図情報!J1405</f>
        <v>A</v>
      </c>
      <c r="K152" s="78">
        <f>すべて_位置図情報!K1405</f>
        <v>0</v>
      </c>
      <c r="L152" s="79">
        <f>すべて_位置図情報!L1405</f>
        <v>1986</v>
      </c>
      <c r="M152" s="79" t="str">
        <f>すべて_位置図情報!M1405</f>
        <v>b</v>
      </c>
      <c r="N152" s="79" t="str">
        <f>すべて_位置図情報!N1405</f>
        <v>b</v>
      </c>
      <c r="O152" s="79" t="str">
        <f>すべて_位置図情報!O1405</f>
        <v/>
      </c>
      <c r="P152" s="79" t="str">
        <f>すべて_位置図情報!P1405</f>
        <v>D</v>
      </c>
      <c r="Q152" s="79" t="str">
        <f>すべて_位置図情報!Q1405</f>
        <v>無</v>
      </c>
      <c r="R152" s="79" t="str">
        <f>すべて_位置図情報!R1405</f>
        <v>直営</v>
      </c>
      <c r="S152" s="126" t="str">
        <f>すべて_位置図情報!S1405</f>
        <v>建設局</v>
      </c>
      <c r="T152" s="126" t="str">
        <f>すべて_位置図情報!T1405</f>
        <v>公園緑化部</v>
      </c>
      <c r="U152" s="126" t="str">
        <f>すべて_位置図情報!U1405</f>
        <v>公園課</v>
      </c>
      <c r="V152" s="124" t="str">
        <f>すべて_位置図情報!V1405</f>
        <v>－</v>
      </c>
      <c r="W152" s="116" t="str">
        <f>すべて_位置図情報!W1405</f>
        <v>旭区</v>
      </c>
      <c r="X152" s="116" t="str">
        <f>すべて_位置図情報!X1405</f>
        <v>一般施設</v>
      </c>
      <c r="Y152" s="114">
        <f>すべて_位置図情報!Y1405</f>
        <v>52</v>
      </c>
      <c r="Z152" s="127">
        <f>すべて_位置図情報!Z1405</f>
        <v>0</v>
      </c>
      <c r="AA152" s="124">
        <f>すべて_位置図情報!AA1405</f>
        <v>0</v>
      </c>
      <c r="AB152" s="126">
        <f>すべて_位置図情報!AB1405</f>
        <v>0</v>
      </c>
      <c r="AC152" s="124">
        <f>すべて_位置図情報!AC1405</f>
        <v>0</v>
      </c>
      <c r="AD152" s="124">
        <f>すべて_位置図情報!AD1405</f>
        <v>0</v>
      </c>
      <c r="AE152" s="16">
        <f>すべて_位置図情報!AF1405</f>
        <v>0</v>
      </c>
      <c r="AF152" s="16">
        <f>すべて_位置図情報!AG1405</f>
        <v>0</v>
      </c>
      <c r="AG152" s="16">
        <f>すべて_位置図情報!AH1405</f>
        <v>0</v>
      </c>
      <c r="AH152" s="16">
        <f>すべて_位置図情報!AI1405</f>
        <v>0</v>
      </c>
      <c r="AI152" s="16">
        <f>すべて_位置図情報!AJ1405</f>
        <v>0</v>
      </c>
      <c r="AJ152" s="16">
        <f>すべて_位置図情報!AK1405</f>
        <v>0</v>
      </c>
      <c r="AK152" s="16" t="e">
        <f>すべて_位置図情報!#REF!</f>
        <v>#REF!</v>
      </c>
    </row>
    <row r="153" spans="1:37">
      <c r="A153" s="262">
        <v>1388</v>
      </c>
      <c r="B153" s="7" t="str">
        <f>すべて_位置図情報!B1406</f>
        <v>インフラ関係施設</v>
      </c>
      <c r="C153" s="7" t="str">
        <f>すべて_位置図情報!C1406</f>
        <v>公園付帯施設</v>
      </c>
      <c r="D153" s="7" t="str">
        <f>すべて_位置図情報!D1406</f>
        <v>公園付帯施設</v>
      </c>
      <c r="E153" s="7" t="str">
        <f>すべて_位置図情報!E1406</f>
        <v>公園付帯施設</v>
      </c>
      <c r="F153" s="74">
        <f>すべて_位置図情報!F1406</f>
        <v>148</v>
      </c>
      <c r="G153" s="13" t="str" ph="1">
        <f>すべて_位置図情報!G1406</f>
        <v>太子橋中公園</v>
      </c>
      <c r="H153" s="126" t="str">
        <f>すべて_位置図情報!H1406</f>
        <v>大阪市旭区太子橋2-7</v>
      </c>
      <c r="I153" s="81">
        <f>すべて_位置図情報!I1406</f>
        <v>18.239999999999998</v>
      </c>
      <c r="J153" s="80" t="str">
        <f>すべて_位置図情報!J1406</f>
        <v>A</v>
      </c>
      <c r="K153" s="78">
        <f>すべて_位置図情報!K1406</f>
        <v>0</v>
      </c>
      <c r="L153" s="79">
        <f>すべて_位置図情報!L1406</f>
        <v>1996</v>
      </c>
      <c r="M153" s="79" t="str">
        <f>すべて_位置図情報!M1406</f>
        <v>b</v>
      </c>
      <c r="N153" s="79" t="str">
        <f>すべて_位置図情報!N1406</f>
        <v>b</v>
      </c>
      <c r="O153" s="79" t="str">
        <f>すべて_位置図情報!O1406</f>
        <v/>
      </c>
      <c r="P153" s="79" t="str">
        <f>すべて_位置図情報!P1406</f>
        <v>D</v>
      </c>
      <c r="Q153" s="79" t="str">
        <f>すべて_位置図情報!Q1406</f>
        <v>無</v>
      </c>
      <c r="R153" s="79" t="str">
        <f>すべて_位置図情報!R1406</f>
        <v>直営</v>
      </c>
      <c r="S153" s="126" t="str">
        <f>すべて_位置図情報!S1406</f>
        <v>建設局</v>
      </c>
      <c r="T153" s="126" t="str">
        <f>すべて_位置図情報!T1406</f>
        <v>公園緑化部</v>
      </c>
      <c r="U153" s="126" t="str">
        <f>すべて_位置図情報!U1406</f>
        <v>公園課</v>
      </c>
      <c r="V153" s="124" t="str">
        <f>すべて_位置図情報!V1406</f>
        <v>－</v>
      </c>
      <c r="W153" s="116" t="str">
        <f>すべて_位置図情報!W1406</f>
        <v>旭区</v>
      </c>
      <c r="X153" s="116" t="str">
        <f>すべて_位置図情報!X1406</f>
        <v>一般施設</v>
      </c>
      <c r="Y153" s="114">
        <f>すべて_位置図情報!Y1406</f>
        <v>53</v>
      </c>
      <c r="Z153" s="127">
        <f>すべて_位置図情報!Z1406</f>
        <v>0</v>
      </c>
      <c r="AA153" s="124">
        <f>すべて_位置図情報!AA1406</f>
        <v>0</v>
      </c>
      <c r="AB153" s="126">
        <f>すべて_位置図情報!AB1406</f>
        <v>0</v>
      </c>
      <c r="AC153" s="124">
        <f>すべて_位置図情報!AC1406</f>
        <v>0</v>
      </c>
      <c r="AD153" s="124">
        <f>すべて_位置図情報!AD1406</f>
        <v>0</v>
      </c>
      <c r="AE153" s="16">
        <f>すべて_位置図情報!AF1406</f>
        <v>0</v>
      </c>
      <c r="AF153" s="16">
        <f>すべて_位置図情報!AG1406</f>
        <v>0</v>
      </c>
      <c r="AG153" s="16">
        <f>すべて_位置図情報!AH1406</f>
        <v>0</v>
      </c>
      <c r="AH153" s="16">
        <f>すべて_位置図情報!AI1406</f>
        <v>0</v>
      </c>
      <c r="AI153" s="16">
        <f>すべて_位置図情報!AJ1406</f>
        <v>0</v>
      </c>
      <c r="AJ153" s="16">
        <f>すべて_位置図情報!AK1406</f>
        <v>0</v>
      </c>
      <c r="AK153" s="16" t="e">
        <f>すべて_位置図情報!#REF!</f>
        <v>#REF!</v>
      </c>
    </row>
    <row r="154" spans="1:37">
      <c r="A154" s="262">
        <v>1389</v>
      </c>
      <c r="B154" s="7" t="str">
        <f>すべて_位置図情報!B1407</f>
        <v>インフラ関係施設</v>
      </c>
      <c r="C154" s="7" t="str">
        <f>すべて_位置図情報!C1407</f>
        <v>公園付帯施設</v>
      </c>
      <c r="D154" s="7" t="str">
        <f>すべて_位置図情報!D1407</f>
        <v>公園付帯施設</v>
      </c>
      <c r="E154" s="7" t="str">
        <f>すべて_位置図情報!E1407</f>
        <v>公園付帯施設</v>
      </c>
      <c r="F154" s="74">
        <f>すべて_位置図情報!F1407</f>
        <v>149</v>
      </c>
      <c r="G154" s="13" t="str" ph="1">
        <f>すべて_位置図情報!G1407</f>
        <v>高殿7公園</v>
      </c>
      <c r="H154" s="126" t="str">
        <f>すべて_位置図情報!H1407</f>
        <v>大阪市旭区高殿7-15</v>
      </c>
      <c r="I154" s="81">
        <f>すべて_位置図情報!I1407</f>
        <v>21.12</v>
      </c>
      <c r="J154" s="80" t="str">
        <f>すべて_位置図情報!J1407</f>
        <v>A</v>
      </c>
      <c r="K154" s="78">
        <f>すべて_位置図情報!K1407</f>
        <v>0</v>
      </c>
      <c r="L154" s="79">
        <f>すべて_位置図情報!L1407</f>
        <v>2004</v>
      </c>
      <c r="M154" s="79" t="str">
        <f>すべて_位置図情報!M1407</f>
        <v>b</v>
      </c>
      <c r="N154" s="79" t="str">
        <f>すべて_位置図情報!N1407</f>
        <v>b</v>
      </c>
      <c r="O154" s="79" t="str">
        <f>すべて_位置図情報!O1407</f>
        <v/>
      </c>
      <c r="P154" s="79" t="str">
        <f>すべて_位置図情報!P1407</f>
        <v>D</v>
      </c>
      <c r="Q154" s="79" t="str">
        <f>すべて_位置図情報!Q1407</f>
        <v>無</v>
      </c>
      <c r="R154" s="79" t="str">
        <f>すべて_位置図情報!R1407</f>
        <v>直営</v>
      </c>
      <c r="S154" s="126" t="str">
        <f>すべて_位置図情報!S1407</f>
        <v>建設局</v>
      </c>
      <c r="T154" s="126" t="str">
        <f>すべて_位置図情報!T1407</f>
        <v>公園緑化部</v>
      </c>
      <c r="U154" s="126" t="str">
        <f>すべて_位置図情報!U1407</f>
        <v>公園課</v>
      </c>
      <c r="V154" s="124" t="str">
        <f>すべて_位置図情報!V1407</f>
        <v>－</v>
      </c>
      <c r="W154" s="116" t="str">
        <f>すべて_位置図情報!W1407</f>
        <v>旭区</v>
      </c>
      <c r="X154" s="116" t="str">
        <f>すべて_位置図情報!X1407</f>
        <v>一般施設</v>
      </c>
      <c r="Y154" s="114">
        <f>すべて_位置図情報!Y1407</f>
        <v>54</v>
      </c>
      <c r="Z154" s="127">
        <f>すべて_位置図情報!Z1407</f>
        <v>0</v>
      </c>
      <c r="AA154" s="124">
        <f>すべて_位置図情報!AA1407</f>
        <v>0</v>
      </c>
      <c r="AB154" s="126">
        <f>すべて_位置図情報!AB1407</f>
        <v>0</v>
      </c>
      <c r="AC154" s="124">
        <f>すべて_位置図情報!AC1407</f>
        <v>0</v>
      </c>
      <c r="AD154" s="124">
        <f>すべて_位置図情報!AD1407</f>
        <v>0</v>
      </c>
      <c r="AE154" s="16">
        <f>すべて_位置図情報!AF1407</f>
        <v>0</v>
      </c>
      <c r="AF154" s="16">
        <f>すべて_位置図情報!AG1407</f>
        <v>0</v>
      </c>
      <c r="AG154" s="16">
        <f>すべて_位置図情報!AH1407</f>
        <v>0</v>
      </c>
      <c r="AH154" s="16">
        <f>すべて_位置図情報!AI1407</f>
        <v>0</v>
      </c>
      <c r="AI154" s="16">
        <f>すべて_位置図情報!AJ1407</f>
        <v>0</v>
      </c>
      <c r="AJ154" s="16">
        <f>すべて_位置図情報!AK1407</f>
        <v>0</v>
      </c>
      <c r="AK154" s="16" t="e">
        <f>すべて_位置図情報!#REF!</f>
        <v>#REF!</v>
      </c>
    </row>
    <row r="155" spans="1:37">
      <c r="A155" s="262">
        <v>1390</v>
      </c>
      <c r="B155" s="7" t="str">
        <f>すべて_位置図情報!B1408</f>
        <v>インフラ関係施設</v>
      </c>
      <c r="C155" s="7" t="str">
        <f>すべて_位置図情報!C1408</f>
        <v>公園付帯施設</v>
      </c>
      <c r="D155" s="7" t="str">
        <f>すべて_位置図情報!D1408</f>
        <v>公園付帯施設</v>
      </c>
      <c r="E155" s="7" t="str">
        <f>すべて_位置図情報!E1408</f>
        <v>公園付帯施設</v>
      </c>
      <c r="F155" s="74">
        <f>すべて_位置図情報!F1408</f>
        <v>150</v>
      </c>
      <c r="G155" s="13" t="str" ph="1">
        <f>すべて_位置図情報!G1408</f>
        <v>蒲生公園</v>
      </c>
      <c r="H155" s="126" t="str">
        <f>すべて_位置図情報!H1408</f>
        <v>大阪市城東区中央3-8</v>
      </c>
      <c r="I155" s="81">
        <f>すべて_位置図情報!I1408</f>
        <v>284.32</v>
      </c>
      <c r="J155" s="80" t="str">
        <f>すべて_位置図情報!J1408</f>
        <v>A</v>
      </c>
      <c r="K155" s="78">
        <f>すべて_位置図情報!K1408</f>
        <v>0</v>
      </c>
      <c r="L155" s="79">
        <f>すべて_位置図情報!L1408</f>
        <v>1988</v>
      </c>
      <c r="M155" s="79" t="str">
        <f>すべて_位置図情報!M1408</f>
        <v>b</v>
      </c>
      <c r="N155" s="79" t="str">
        <f>すべて_位置図情報!N1408</f>
        <v>b</v>
      </c>
      <c r="O155" s="79" t="str">
        <f>すべて_位置図情報!O1408</f>
        <v/>
      </c>
      <c r="P155" s="79" t="str">
        <f>すべて_位置図情報!P1408</f>
        <v>D</v>
      </c>
      <c r="Q155" s="79" t="str">
        <f>すべて_位置図情報!Q1408</f>
        <v>無</v>
      </c>
      <c r="R155" s="79" t="str">
        <f>すべて_位置図情報!R1408</f>
        <v>直営</v>
      </c>
      <c r="S155" s="126" t="str">
        <f>すべて_位置図情報!S1408</f>
        <v>建設局</v>
      </c>
      <c r="T155" s="126" t="str">
        <f>すべて_位置図情報!T1408</f>
        <v>公園緑化部</v>
      </c>
      <c r="U155" s="126" t="str">
        <f>すべて_位置図情報!U1408</f>
        <v>公園課</v>
      </c>
      <c r="V155" s="124" t="str">
        <f>すべて_位置図情報!V1408</f>
        <v>－</v>
      </c>
      <c r="W155" s="116" t="str">
        <f>すべて_位置図情報!W1408</f>
        <v>城東区</v>
      </c>
      <c r="X155" s="116" t="str">
        <f>すべて_位置図情報!X1408</f>
        <v>一般施設</v>
      </c>
      <c r="Y155" s="114">
        <f>すべて_位置図情報!Y1408</f>
        <v>61</v>
      </c>
      <c r="Z155" s="127">
        <f>すべて_位置図情報!Z1408</f>
        <v>0</v>
      </c>
      <c r="AA155" s="124">
        <f>すべて_位置図情報!AA1408</f>
        <v>0</v>
      </c>
      <c r="AB155" s="126">
        <f>すべて_位置図情報!AB1408</f>
        <v>0</v>
      </c>
      <c r="AC155" s="124">
        <f>すべて_位置図情報!AC1408</f>
        <v>0</v>
      </c>
      <c r="AD155" s="124">
        <f>すべて_位置図情報!AD1408</f>
        <v>0</v>
      </c>
      <c r="AE155" s="16">
        <f>すべて_位置図情報!AF1408</f>
        <v>0</v>
      </c>
      <c r="AF155" s="16">
        <f>すべて_位置図情報!AG1408</f>
        <v>0</v>
      </c>
      <c r="AG155" s="16">
        <f>すべて_位置図情報!AH1408</f>
        <v>0</v>
      </c>
      <c r="AH155" s="16">
        <f>すべて_位置図情報!AI1408</f>
        <v>0</v>
      </c>
      <c r="AI155" s="16">
        <f>すべて_位置図情報!AJ1408</f>
        <v>0</v>
      </c>
      <c r="AJ155" s="16">
        <f>すべて_位置図情報!AK1408</f>
        <v>0</v>
      </c>
      <c r="AK155" s="16" t="e">
        <f>すべて_位置図情報!#REF!</f>
        <v>#REF!</v>
      </c>
    </row>
    <row r="156" spans="1:37">
      <c r="A156" s="262">
        <v>1391</v>
      </c>
      <c r="B156" s="7" t="str">
        <f>すべて_位置図情報!B1409</f>
        <v>インフラ関係施設</v>
      </c>
      <c r="C156" s="7" t="str">
        <f>すべて_位置図情報!C1409</f>
        <v>公園付帯施設</v>
      </c>
      <c r="D156" s="7" t="str">
        <f>すべて_位置図情報!D1409</f>
        <v>公園付帯施設</v>
      </c>
      <c r="E156" s="7" t="str">
        <f>すべて_位置図情報!E1409</f>
        <v>公園付帯施設</v>
      </c>
      <c r="F156" s="74">
        <f>すべて_位置図情報!F1409</f>
        <v>151</v>
      </c>
      <c r="G156" s="13" t="str" ph="1">
        <f>すべて_位置図情報!G1409</f>
        <v>左専道公園</v>
      </c>
      <c r="H156" s="126" t="str">
        <f>すべて_位置図情報!H1409</f>
        <v>大阪市城東区永田2-12</v>
      </c>
      <c r="I156" s="81">
        <f>すべて_位置図情報!I1409</f>
        <v>19.2</v>
      </c>
      <c r="J156" s="80" t="str">
        <f>すべて_位置図情報!J1409</f>
        <v>A</v>
      </c>
      <c r="K156" s="78">
        <f>すべて_位置図情報!K1409</f>
        <v>0</v>
      </c>
      <c r="L156" s="79">
        <f>すべて_位置図情報!L1409</f>
        <v>1995</v>
      </c>
      <c r="M156" s="79" t="str">
        <f>すべて_位置図情報!M1409</f>
        <v>b</v>
      </c>
      <c r="N156" s="79" t="str">
        <f>すべて_位置図情報!N1409</f>
        <v>b</v>
      </c>
      <c r="O156" s="79" t="str">
        <f>すべて_位置図情報!O1409</f>
        <v/>
      </c>
      <c r="P156" s="79" t="str">
        <f>すべて_位置図情報!P1409</f>
        <v>D</v>
      </c>
      <c r="Q156" s="79" t="str">
        <f>すべて_位置図情報!Q1409</f>
        <v>無</v>
      </c>
      <c r="R156" s="79" t="str">
        <f>すべて_位置図情報!R1409</f>
        <v>直営</v>
      </c>
      <c r="S156" s="126" t="str">
        <f>すべて_位置図情報!S1409</f>
        <v>建設局</v>
      </c>
      <c r="T156" s="126" t="str">
        <f>すべて_位置図情報!T1409</f>
        <v>公園緑化部</v>
      </c>
      <c r="U156" s="126" t="str">
        <f>すべて_位置図情報!U1409</f>
        <v>公園課</v>
      </c>
      <c r="V156" s="124" t="str">
        <f>すべて_位置図情報!V1409</f>
        <v>－</v>
      </c>
      <c r="W156" s="116" t="str">
        <f>すべて_位置図情報!W1409</f>
        <v>城東区</v>
      </c>
      <c r="X156" s="116" t="str">
        <f>すべて_位置図情報!X1409</f>
        <v>一般施設</v>
      </c>
      <c r="Y156" s="114">
        <f>すべて_位置図情報!Y1409</f>
        <v>62</v>
      </c>
      <c r="Z156" s="127">
        <f>すべて_位置図情報!Z1409</f>
        <v>0</v>
      </c>
      <c r="AA156" s="124">
        <f>すべて_位置図情報!AA1409</f>
        <v>0</v>
      </c>
      <c r="AB156" s="126">
        <f>すべて_位置図情報!AB1409</f>
        <v>0</v>
      </c>
      <c r="AC156" s="124">
        <f>すべて_位置図情報!AC1409</f>
        <v>0</v>
      </c>
      <c r="AD156" s="124">
        <f>すべて_位置図情報!AD1409</f>
        <v>0</v>
      </c>
      <c r="AE156" s="16">
        <f>すべて_位置図情報!AF1409</f>
        <v>0</v>
      </c>
      <c r="AF156" s="16">
        <f>すべて_位置図情報!AG1409</f>
        <v>0</v>
      </c>
      <c r="AG156" s="16">
        <f>すべて_位置図情報!AH1409</f>
        <v>0</v>
      </c>
      <c r="AH156" s="16">
        <f>すべて_位置図情報!AI1409</f>
        <v>0</v>
      </c>
      <c r="AI156" s="16">
        <f>すべて_位置図情報!AJ1409</f>
        <v>0</v>
      </c>
      <c r="AJ156" s="16">
        <f>すべて_位置図情報!AK1409</f>
        <v>0</v>
      </c>
      <c r="AK156" s="16" t="e">
        <f>すべて_位置図情報!#REF!</f>
        <v>#REF!</v>
      </c>
    </row>
    <row r="157" spans="1:37">
      <c r="A157" s="262">
        <v>1392</v>
      </c>
      <c r="B157" s="7" t="str">
        <f>すべて_位置図情報!B1410</f>
        <v>インフラ関係施設</v>
      </c>
      <c r="C157" s="7" t="str">
        <f>すべて_位置図情報!C1410</f>
        <v>公園付帯施設</v>
      </c>
      <c r="D157" s="7" t="str">
        <f>すべて_位置図情報!D1410</f>
        <v>公園付帯施設</v>
      </c>
      <c r="E157" s="7" t="str">
        <f>すべて_位置図情報!E1410</f>
        <v>公園付帯施設</v>
      </c>
      <c r="F157" s="74">
        <f>すべて_位置図情報!F1410</f>
        <v>152</v>
      </c>
      <c r="G157" s="13" t="str" ph="1">
        <f>すべて_位置図情報!G1410</f>
        <v>鴫野公園</v>
      </c>
      <c r="H157" s="126" t="str">
        <f>すべて_位置図情報!H1410</f>
        <v>大阪市城東区鴫野西4-11</v>
      </c>
      <c r="I157" s="81">
        <f>すべて_位置図情報!I1410</f>
        <v>18.2</v>
      </c>
      <c r="J157" s="80" t="str">
        <f>すべて_位置図情報!J1410</f>
        <v>A</v>
      </c>
      <c r="K157" s="78">
        <f>すべて_位置図情報!K1410</f>
        <v>0</v>
      </c>
      <c r="L157" s="79">
        <f>すべて_位置図情報!L1410</f>
        <v>1999</v>
      </c>
      <c r="M157" s="79" t="str">
        <f>すべて_位置図情報!M1410</f>
        <v>b</v>
      </c>
      <c r="N157" s="79" t="str">
        <f>すべて_位置図情報!N1410</f>
        <v>b</v>
      </c>
      <c r="O157" s="79" t="str">
        <f>すべて_位置図情報!O1410</f>
        <v/>
      </c>
      <c r="P157" s="79" t="str">
        <f>すべて_位置図情報!P1410</f>
        <v>D</v>
      </c>
      <c r="Q157" s="79" t="str">
        <f>すべて_位置図情報!Q1410</f>
        <v>無</v>
      </c>
      <c r="R157" s="79" t="str">
        <f>すべて_位置図情報!R1410</f>
        <v>直営</v>
      </c>
      <c r="S157" s="126" t="str">
        <f>すべて_位置図情報!S1410</f>
        <v>建設局</v>
      </c>
      <c r="T157" s="126" t="str">
        <f>すべて_位置図情報!T1410</f>
        <v>公園緑化部</v>
      </c>
      <c r="U157" s="126" t="str">
        <f>すべて_位置図情報!U1410</f>
        <v>公園課</v>
      </c>
      <c r="V157" s="124" t="str">
        <f>すべて_位置図情報!V1410</f>
        <v>－</v>
      </c>
      <c r="W157" s="116" t="str">
        <f>すべて_位置図情報!W1410</f>
        <v>城東区</v>
      </c>
      <c r="X157" s="116" t="str">
        <f>すべて_位置図情報!X1410</f>
        <v>一般施設</v>
      </c>
      <c r="Y157" s="114">
        <f>すべて_位置図情報!Y1410</f>
        <v>63</v>
      </c>
      <c r="Z157" s="127">
        <f>すべて_位置図情報!Z1410</f>
        <v>0</v>
      </c>
      <c r="AA157" s="124">
        <f>すべて_位置図情報!AA1410</f>
        <v>0</v>
      </c>
      <c r="AB157" s="126">
        <f>すべて_位置図情報!AB1410</f>
        <v>0</v>
      </c>
      <c r="AC157" s="124">
        <f>すべて_位置図情報!AC1410</f>
        <v>0</v>
      </c>
      <c r="AD157" s="124">
        <f>すべて_位置図情報!AD1410</f>
        <v>0</v>
      </c>
      <c r="AE157" s="16">
        <f>すべて_位置図情報!AF1410</f>
        <v>0</v>
      </c>
      <c r="AF157" s="16">
        <f>すべて_位置図情報!AG1410</f>
        <v>0</v>
      </c>
      <c r="AG157" s="16">
        <f>すべて_位置図情報!AH1410</f>
        <v>0</v>
      </c>
      <c r="AH157" s="16">
        <f>すべて_位置図情報!AI1410</f>
        <v>0</v>
      </c>
      <c r="AI157" s="16">
        <f>すべて_位置図情報!AJ1410</f>
        <v>0</v>
      </c>
      <c r="AJ157" s="16">
        <f>すべて_位置図情報!AK1410</f>
        <v>0</v>
      </c>
      <c r="AK157" s="16" t="e">
        <f>すべて_位置図情報!#REF!</f>
        <v>#REF!</v>
      </c>
    </row>
    <row r="158" spans="1:37">
      <c r="A158" s="262">
        <v>1393</v>
      </c>
      <c r="B158" s="7" t="str">
        <f>すべて_位置図情報!B1411</f>
        <v>インフラ関係施設</v>
      </c>
      <c r="C158" s="7" t="str">
        <f>すべて_位置図情報!C1411</f>
        <v>公園付帯施設</v>
      </c>
      <c r="D158" s="7" t="str">
        <f>すべて_位置図情報!D1411</f>
        <v>公園付帯施設</v>
      </c>
      <c r="E158" s="7" t="str">
        <f>すべて_位置図情報!E1411</f>
        <v>公園付帯施設</v>
      </c>
      <c r="F158" s="74">
        <f>すべて_位置図情報!F1411</f>
        <v>153</v>
      </c>
      <c r="G158" s="13" t="str" ph="1">
        <f>すべて_位置図情報!G1411</f>
        <v>鴫野北公園</v>
      </c>
      <c r="H158" s="126" t="str">
        <f>すべて_位置図情報!H1411</f>
        <v>大阪市城東区鴫野東1-5</v>
      </c>
      <c r="I158" s="81">
        <f>すべて_位置図情報!I1411</f>
        <v>10.8</v>
      </c>
      <c r="J158" s="80" t="str">
        <f>すべて_位置図情報!J1411</f>
        <v>A</v>
      </c>
      <c r="K158" s="78">
        <f>すべて_位置図情報!K1411</f>
        <v>0</v>
      </c>
      <c r="L158" s="79">
        <f>すべて_位置図情報!L1411</f>
        <v>1994</v>
      </c>
      <c r="M158" s="79" t="str">
        <f>すべて_位置図情報!M1411</f>
        <v>b</v>
      </c>
      <c r="N158" s="79" t="str">
        <f>すべて_位置図情報!N1411</f>
        <v>b</v>
      </c>
      <c r="O158" s="79" t="str">
        <f>すべて_位置図情報!O1411</f>
        <v/>
      </c>
      <c r="P158" s="79" t="str">
        <f>すべて_位置図情報!P1411</f>
        <v>D</v>
      </c>
      <c r="Q158" s="79" t="str">
        <f>すべて_位置図情報!Q1411</f>
        <v>無</v>
      </c>
      <c r="R158" s="79" t="str">
        <f>すべて_位置図情報!R1411</f>
        <v>直営</v>
      </c>
      <c r="S158" s="126" t="str">
        <f>すべて_位置図情報!S1411</f>
        <v>建設局</v>
      </c>
      <c r="T158" s="126" t="str">
        <f>すべて_位置図情報!T1411</f>
        <v>公園緑化部</v>
      </c>
      <c r="U158" s="126" t="str">
        <f>すべて_位置図情報!U1411</f>
        <v>公園課</v>
      </c>
      <c r="V158" s="124" t="str">
        <f>すべて_位置図情報!V1411</f>
        <v>－</v>
      </c>
      <c r="W158" s="116" t="str">
        <f>すべて_位置図情報!W1411</f>
        <v>城東区</v>
      </c>
      <c r="X158" s="116" t="str">
        <f>すべて_位置図情報!X1411</f>
        <v>一般施設</v>
      </c>
      <c r="Y158" s="114">
        <f>すべて_位置図情報!Y1411</f>
        <v>64</v>
      </c>
      <c r="Z158" s="127">
        <f>すべて_位置図情報!Z1411</f>
        <v>0</v>
      </c>
      <c r="AA158" s="124">
        <f>すべて_位置図情報!AA1411</f>
        <v>0</v>
      </c>
      <c r="AB158" s="126">
        <f>すべて_位置図情報!AB1411</f>
        <v>0</v>
      </c>
      <c r="AC158" s="124">
        <f>すべて_位置図情報!AC1411</f>
        <v>0</v>
      </c>
      <c r="AD158" s="124">
        <f>すべて_位置図情報!AD1411</f>
        <v>0</v>
      </c>
      <c r="AE158" s="16">
        <f>すべて_位置図情報!AF1411</f>
        <v>0</v>
      </c>
      <c r="AF158" s="16">
        <f>すべて_位置図情報!AG1411</f>
        <v>0</v>
      </c>
      <c r="AG158" s="16">
        <f>すべて_位置図情報!AH1411</f>
        <v>0</v>
      </c>
      <c r="AH158" s="16">
        <f>すべて_位置図情報!AI1411</f>
        <v>0</v>
      </c>
      <c r="AI158" s="16">
        <f>すべて_位置図情報!AJ1411</f>
        <v>0</v>
      </c>
      <c r="AJ158" s="16">
        <f>すべて_位置図情報!AK1411</f>
        <v>0</v>
      </c>
      <c r="AK158" s="16" t="e">
        <f>すべて_位置図情報!#REF!</f>
        <v>#REF!</v>
      </c>
    </row>
    <row r="159" spans="1:37">
      <c r="A159" s="262">
        <v>1394</v>
      </c>
      <c r="B159" s="7" t="str">
        <f>すべて_位置図情報!B1412</f>
        <v>インフラ関係施設</v>
      </c>
      <c r="C159" s="7" t="str">
        <f>すべて_位置図情報!C1412</f>
        <v>公園付帯施設</v>
      </c>
      <c r="D159" s="7" t="str">
        <f>すべて_位置図情報!D1412</f>
        <v>公園付帯施設</v>
      </c>
      <c r="E159" s="7" t="str">
        <f>すべて_位置図情報!E1412</f>
        <v>公園付帯施設</v>
      </c>
      <c r="F159" s="74">
        <f>すべて_位置図情報!F1412</f>
        <v>154</v>
      </c>
      <c r="G159" s="13" t="str" ph="1">
        <f>すべて_位置図情報!G1412</f>
        <v>成育公園</v>
      </c>
      <c r="H159" s="126" t="str">
        <f>すべて_位置図情報!H1412</f>
        <v>大阪市城東区成育3-18</v>
      </c>
      <c r="I159" s="81">
        <f>すべて_位置図情報!I1412</f>
        <v>6.17</v>
      </c>
      <c r="J159" s="80" t="str">
        <f>すべて_位置図情報!J1412</f>
        <v>A</v>
      </c>
      <c r="K159" s="78">
        <f>すべて_位置図情報!K1412</f>
        <v>0</v>
      </c>
      <c r="L159" s="79">
        <f>すべて_位置図情報!L1412</f>
        <v>1993</v>
      </c>
      <c r="M159" s="79" t="str">
        <f>すべて_位置図情報!M1412</f>
        <v>b</v>
      </c>
      <c r="N159" s="79" t="str">
        <f>すべて_位置図情報!N1412</f>
        <v>b</v>
      </c>
      <c r="O159" s="79" t="str">
        <f>すべて_位置図情報!O1412</f>
        <v/>
      </c>
      <c r="P159" s="79" t="str">
        <f>すべて_位置図情報!P1412</f>
        <v>D</v>
      </c>
      <c r="Q159" s="79" t="str">
        <f>すべて_位置図情報!Q1412</f>
        <v>無</v>
      </c>
      <c r="R159" s="79" t="str">
        <f>すべて_位置図情報!R1412</f>
        <v>直営</v>
      </c>
      <c r="S159" s="126" t="str">
        <f>すべて_位置図情報!S1412</f>
        <v>建設局</v>
      </c>
      <c r="T159" s="126" t="str">
        <f>すべて_位置図情報!T1412</f>
        <v>公園緑化部</v>
      </c>
      <c r="U159" s="126" t="str">
        <f>すべて_位置図情報!U1412</f>
        <v>公園課</v>
      </c>
      <c r="V159" s="124" t="str">
        <f>すべて_位置図情報!V1412</f>
        <v>－</v>
      </c>
      <c r="W159" s="116" t="str">
        <f>すべて_位置図情報!W1412</f>
        <v>城東区</v>
      </c>
      <c r="X159" s="116" t="str">
        <f>すべて_位置図情報!X1412</f>
        <v>一般施設</v>
      </c>
      <c r="Y159" s="114">
        <f>すべて_位置図情報!Y1412</f>
        <v>65</v>
      </c>
      <c r="Z159" s="127">
        <f>すべて_位置図情報!Z1412</f>
        <v>0</v>
      </c>
      <c r="AA159" s="124">
        <f>すべて_位置図情報!AA1412</f>
        <v>0</v>
      </c>
      <c r="AB159" s="126">
        <f>すべて_位置図情報!AB1412</f>
        <v>0</v>
      </c>
      <c r="AC159" s="124">
        <f>すべて_位置図情報!AC1412</f>
        <v>0</v>
      </c>
      <c r="AD159" s="124">
        <f>すべて_位置図情報!AD1412</f>
        <v>0</v>
      </c>
      <c r="AE159" s="16">
        <f>すべて_位置図情報!AF1412</f>
        <v>0</v>
      </c>
      <c r="AF159" s="16">
        <f>すべて_位置図情報!AG1412</f>
        <v>0</v>
      </c>
      <c r="AG159" s="16">
        <f>すべて_位置図情報!AH1412</f>
        <v>0</v>
      </c>
      <c r="AH159" s="16">
        <f>すべて_位置図情報!AI1412</f>
        <v>0</v>
      </c>
      <c r="AI159" s="16">
        <f>すべて_位置図情報!AJ1412</f>
        <v>0</v>
      </c>
      <c r="AJ159" s="16">
        <f>すべて_位置図情報!AK1412</f>
        <v>0</v>
      </c>
      <c r="AK159" s="16" t="e">
        <f>すべて_位置図情報!#REF!</f>
        <v>#REF!</v>
      </c>
    </row>
    <row r="160" spans="1:37">
      <c r="A160" s="262">
        <v>1395</v>
      </c>
      <c r="B160" s="7" t="str">
        <f>すべて_位置図情報!B1413</f>
        <v>インフラ関係施設</v>
      </c>
      <c r="C160" s="7" t="str">
        <f>すべて_位置図情報!C1413</f>
        <v>公園付帯施設</v>
      </c>
      <c r="D160" s="7" t="str">
        <f>すべて_位置図情報!D1413</f>
        <v>公園付帯施設</v>
      </c>
      <c r="E160" s="7" t="str">
        <f>すべて_位置図情報!E1413</f>
        <v>公園付帯施設</v>
      </c>
      <c r="F160" s="74">
        <f>すべて_位置図情報!F1413</f>
        <v>155</v>
      </c>
      <c r="G160" s="13" t="str" ph="1">
        <f>すべて_位置図情報!G1413</f>
        <v>西関目公園</v>
      </c>
      <c r="H160" s="126" t="str">
        <f>すべて_位置図情報!H1413</f>
        <v>大阪市城東区関目1-7</v>
      </c>
      <c r="I160" s="81">
        <f>すべて_位置図情報!I1413</f>
        <v>19.2</v>
      </c>
      <c r="J160" s="80" t="str">
        <f>すべて_位置図情報!J1413</f>
        <v>A</v>
      </c>
      <c r="K160" s="78">
        <f>すべて_位置図情報!K1413</f>
        <v>0</v>
      </c>
      <c r="L160" s="79">
        <f>すべて_位置図情報!L1413</f>
        <v>1995</v>
      </c>
      <c r="M160" s="79" t="str">
        <f>すべて_位置図情報!M1413</f>
        <v>b</v>
      </c>
      <c r="N160" s="79" t="str">
        <f>すべて_位置図情報!N1413</f>
        <v>b</v>
      </c>
      <c r="O160" s="79" t="str">
        <f>すべて_位置図情報!O1413</f>
        <v/>
      </c>
      <c r="P160" s="79" t="str">
        <f>すべて_位置図情報!P1413</f>
        <v>D</v>
      </c>
      <c r="Q160" s="79" t="str">
        <f>すべて_位置図情報!Q1413</f>
        <v>無</v>
      </c>
      <c r="R160" s="79" t="str">
        <f>すべて_位置図情報!R1413</f>
        <v>直営</v>
      </c>
      <c r="S160" s="126" t="str">
        <f>すべて_位置図情報!S1413</f>
        <v>建設局</v>
      </c>
      <c r="T160" s="126" t="str">
        <f>すべて_位置図情報!T1413</f>
        <v>公園緑化部</v>
      </c>
      <c r="U160" s="126" t="str">
        <f>すべて_位置図情報!U1413</f>
        <v>公園課</v>
      </c>
      <c r="V160" s="124" t="str">
        <f>すべて_位置図情報!V1413</f>
        <v>－</v>
      </c>
      <c r="W160" s="116" t="str">
        <f>すべて_位置図情報!W1413</f>
        <v>城東区</v>
      </c>
      <c r="X160" s="116" t="str">
        <f>すべて_位置図情報!X1413</f>
        <v>一般施設</v>
      </c>
      <c r="Y160" s="114">
        <f>すべて_位置図情報!Y1413</f>
        <v>66</v>
      </c>
      <c r="Z160" s="127">
        <f>すべて_位置図情報!Z1413</f>
        <v>0</v>
      </c>
      <c r="AA160" s="124">
        <f>すべて_位置図情報!AA1413</f>
        <v>0</v>
      </c>
      <c r="AB160" s="126">
        <f>すべて_位置図情報!AB1413</f>
        <v>0</v>
      </c>
      <c r="AC160" s="124">
        <f>すべて_位置図情報!AC1413</f>
        <v>0</v>
      </c>
      <c r="AD160" s="124">
        <f>すべて_位置図情報!AD1413</f>
        <v>0</v>
      </c>
      <c r="AE160" s="16">
        <f>すべて_位置図情報!AF1413</f>
        <v>0</v>
      </c>
      <c r="AF160" s="16">
        <f>すべて_位置図情報!AG1413</f>
        <v>0</v>
      </c>
      <c r="AG160" s="16">
        <f>すべて_位置図情報!AH1413</f>
        <v>0</v>
      </c>
      <c r="AH160" s="16">
        <f>すべて_位置図情報!AI1413</f>
        <v>0</v>
      </c>
      <c r="AI160" s="16">
        <f>すべて_位置図情報!AJ1413</f>
        <v>0</v>
      </c>
      <c r="AJ160" s="16">
        <f>すべて_位置図情報!AK1413</f>
        <v>0</v>
      </c>
      <c r="AK160" s="16" t="e">
        <f>すべて_位置図情報!#REF!</f>
        <v>#REF!</v>
      </c>
    </row>
    <row r="161" spans="1:37">
      <c r="A161" s="262">
        <v>1396</v>
      </c>
      <c r="B161" s="7" t="str">
        <f>すべて_位置図情報!B1414</f>
        <v>インフラ関係施設</v>
      </c>
      <c r="C161" s="7" t="str">
        <f>すべて_位置図情報!C1414</f>
        <v>公園付帯施設</v>
      </c>
      <c r="D161" s="7" t="str">
        <f>すべて_位置図情報!D1414</f>
        <v>公園付帯施設</v>
      </c>
      <c r="E161" s="7" t="str">
        <f>すべて_位置図情報!E1414</f>
        <v>公園付帯施設</v>
      </c>
      <c r="F161" s="74">
        <f>すべて_位置図情報!F1414</f>
        <v>156</v>
      </c>
      <c r="G161" s="13" t="str" ph="1">
        <f>すべて_位置図情報!G1414</f>
        <v>東中浜公園</v>
      </c>
      <c r="H161" s="126" t="str">
        <f>すべて_位置図情報!H1414</f>
        <v>大阪市城東区東中浜5-3</v>
      </c>
      <c r="I161" s="81">
        <f>すべて_位置図情報!I1414</f>
        <v>21.26</v>
      </c>
      <c r="J161" s="80" t="str">
        <f>すべて_位置図情報!J1414</f>
        <v>A</v>
      </c>
      <c r="K161" s="78">
        <f>すべて_位置図情報!K1414</f>
        <v>0</v>
      </c>
      <c r="L161" s="79">
        <f>すべて_位置図情報!L1414</f>
        <v>1993</v>
      </c>
      <c r="M161" s="79" t="str">
        <f>すべて_位置図情報!M1414</f>
        <v>b</v>
      </c>
      <c r="N161" s="79" t="str">
        <f>すべて_位置図情報!N1414</f>
        <v>b</v>
      </c>
      <c r="O161" s="79" t="str">
        <f>すべて_位置図情報!O1414</f>
        <v/>
      </c>
      <c r="P161" s="79" t="str">
        <f>すべて_位置図情報!P1414</f>
        <v>D</v>
      </c>
      <c r="Q161" s="79" t="str">
        <f>すべて_位置図情報!Q1414</f>
        <v>無</v>
      </c>
      <c r="R161" s="79" t="str">
        <f>すべて_位置図情報!R1414</f>
        <v>直営</v>
      </c>
      <c r="S161" s="126" t="str">
        <f>すべて_位置図情報!S1414</f>
        <v>建設局</v>
      </c>
      <c r="T161" s="126" t="str">
        <f>すべて_位置図情報!T1414</f>
        <v>公園緑化部</v>
      </c>
      <c r="U161" s="126" t="str">
        <f>すべて_位置図情報!U1414</f>
        <v>公園課</v>
      </c>
      <c r="V161" s="124" t="str">
        <f>すべて_位置図情報!V1414</f>
        <v>－</v>
      </c>
      <c r="W161" s="116" t="str">
        <f>すべて_位置図情報!W1414</f>
        <v>城東区</v>
      </c>
      <c r="X161" s="116" t="str">
        <f>すべて_位置図情報!X1414</f>
        <v>一般施設</v>
      </c>
      <c r="Y161" s="114">
        <f>すべて_位置図情報!Y1414</f>
        <v>67</v>
      </c>
      <c r="Z161" s="127">
        <f>すべて_位置図情報!Z1414</f>
        <v>0</v>
      </c>
      <c r="AA161" s="124">
        <f>すべて_位置図情報!AA1414</f>
        <v>0</v>
      </c>
      <c r="AB161" s="126">
        <f>すべて_位置図情報!AB1414</f>
        <v>0</v>
      </c>
      <c r="AC161" s="124">
        <f>すべて_位置図情報!AC1414</f>
        <v>0</v>
      </c>
      <c r="AD161" s="124">
        <f>すべて_位置図情報!AD1414</f>
        <v>0</v>
      </c>
      <c r="AE161" s="16">
        <f>すべて_位置図情報!AF1414</f>
        <v>0</v>
      </c>
      <c r="AF161" s="16">
        <f>すべて_位置図情報!AG1414</f>
        <v>0</v>
      </c>
      <c r="AG161" s="16">
        <f>すべて_位置図情報!AH1414</f>
        <v>0</v>
      </c>
      <c r="AH161" s="16">
        <f>すべて_位置図情報!AI1414</f>
        <v>0</v>
      </c>
      <c r="AI161" s="16">
        <f>すべて_位置図情報!AJ1414</f>
        <v>0</v>
      </c>
      <c r="AJ161" s="16">
        <f>すべて_位置図情報!AK1414</f>
        <v>0</v>
      </c>
      <c r="AK161" s="16" t="e">
        <f>すべて_位置図情報!#REF!</f>
        <v>#REF!</v>
      </c>
    </row>
    <row r="162" spans="1:37">
      <c r="A162" s="262">
        <v>1397</v>
      </c>
      <c r="B162" s="7" t="str">
        <f>すべて_位置図情報!B1415</f>
        <v>インフラ関係施設</v>
      </c>
      <c r="C162" s="7" t="str">
        <f>すべて_位置図情報!C1415</f>
        <v>公園付帯施設</v>
      </c>
      <c r="D162" s="7" t="str">
        <f>すべて_位置図情報!D1415</f>
        <v>公園付帯施設</v>
      </c>
      <c r="E162" s="7" t="str">
        <f>すべて_位置図情報!E1415</f>
        <v>公園付帯施設</v>
      </c>
      <c r="F162" s="74">
        <f>すべて_位置図情報!F1415</f>
        <v>157</v>
      </c>
      <c r="G162" s="13" t="str" ph="1">
        <f>すべて_位置図情報!G1415</f>
        <v>西放出公園</v>
      </c>
      <c r="H162" s="126" t="str">
        <f>すべて_位置図情報!H1415</f>
        <v>大阪市城東区放出西2-15</v>
      </c>
      <c r="I162" s="81">
        <f>すべて_位置図情報!I1415</f>
        <v>21.12</v>
      </c>
      <c r="J162" s="80" t="str">
        <f>すべて_位置図情報!J1415</f>
        <v>A</v>
      </c>
      <c r="K162" s="78">
        <f>すべて_位置図情報!K1415</f>
        <v>0</v>
      </c>
      <c r="L162" s="79">
        <f>すべて_位置図情報!L1415</f>
        <v>2010</v>
      </c>
      <c r="M162" s="79" t="str">
        <f>すべて_位置図情報!M1415</f>
        <v>a</v>
      </c>
      <c r="N162" s="79" t="str">
        <f>すべて_位置図情報!N1415</f>
        <v>a</v>
      </c>
      <c r="O162" s="79" t="str">
        <f>すべて_位置図情報!O1415</f>
        <v/>
      </c>
      <c r="P162" s="79" t="str">
        <f>すべて_位置図情報!P1415</f>
        <v>A</v>
      </c>
      <c r="Q162" s="79" t="str">
        <f>すべて_位置図情報!Q1415</f>
        <v>無</v>
      </c>
      <c r="R162" s="79" t="str">
        <f>すべて_位置図情報!R1415</f>
        <v>直営</v>
      </c>
      <c r="S162" s="126" t="str">
        <f>すべて_位置図情報!S1415</f>
        <v>建設局</v>
      </c>
      <c r="T162" s="126" t="str">
        <f>すべて_位置図情報!T1415</f>
        <v>公園緑化部</v>
      </c>
      <c r="U162" s="126" t="str">
        <f>すべて_位置図情報!U1415</f>
        <v>公園課</v>
      </c>
      <c r="V162" s="124" t="str">
        <f>すべて_位置図情報!V1415</f>
        <v>－</v>
      </c>
      <c r="W162" s="116" t="str">
        <f>すべて_位置図情報!W1415</f>
        <v>城東区</v>
      </c>
      <c r="X162" s="116" t="str">
        <f>すべて_位置図情報!X1415</f>
        <v>一般施設</v>
      </c>
      <c r="Y162" s="114">
        <f>すべて_位置図情報!Y1415</f>
        <v>68</v>
      </c>
      <c r="Z162" s="127">
        <f>すべて_位置図情報!Z1415</f>
        <v>0</v>
      </c>
      <c r="AA162" s="124">
        <f>すべて_位置図情報!AA1415</f>
        <v>0</v>
      </c>
      <c r="AB162" s="126">
        <f>すべて_位置図情報!AB1415</f>
        <v>0</v>
      </c>
      <c r="AC162" s="124">
        <f>すべて_位置図情報!AC1415</f>
        <v>0</v>
      </c>
      <c r="AD162" s="124">
        <f>すべて_位置図情報!AD1415</f>
        <v>0</v>
      </c>
      <c r="AE162" s="16">
        <f>すべて_位置図情報!AF1415</f>
        <v>0</v>
      </c>
      <c r="AF162" s="16">
        <f>すべて_位置図情報!AG1415</f>
        <v>0</v>
      </c>
      <c r="AG162" s="16">
        <f>すべて_位置図情報!AH1415</f>
        <v>0</v>
      </c>
      <c r="AH162" s="16">
        <f>すべて_位置図情報!AI1415</f>
        <v>0</v>
      </c>
      <c r="AI162" s="16">
        <f>すべて_位置図情報!AJ1415</f>
        <v>0</v>
      </c>
      <c r="AJ162" s="16">
        <f>すべて_位置図情報!AK1415</f>
        <v>0</v>
      </c>
      <c r="AK162" s="16" t="e">
        <f>すべて_位置図情報!#REF!</f>
        <v>#REF!</v>
      </c>
    </row>
    <row r="163" spans="1:37">
      <c r="A163" s="262">
        <v>1398</v>
      </c>
      <c r="B163" s="7" t="str">
        <f>すべて_位置図情報!B1416</f>
        <v>インフラ関係施設</v>
      </c>
      <c r="C163" s="7" t="str">
        <f>すべて_位置図情報!C1416</f>
        <v>公園付帯施設</v>
      </c>
      <c r="D163" s="7" t="str">
        <f>すべて_位置図情報!D1416</f>
        <v>公園付帯施設</v>
      </c>
      <c r="E163" s="7" t="str">
        <f>すべて_位置図情報!E1416</f>
        <v>公園付帯施設</v>
      </c>
      <c r="F163" s="74">
        <f>すべて_位置図情報!F1416</f>
        <v>158</v>
      </c>
      <c r="G163" s="13" t="str" ph="1">
        <f>すべて_位置図情報!G1416</f>
        <v>鯰江公園</v>
      </c>
      <c r="H163" s="126" t="str">
        <f>すべて_位置図情報!H1416</f>
        <v>大阪市城東区今福西6-5</v>
      </c>
      <c r="I163" s="81">
        <f>すべて_位置図情報!I1416</f>
        <v>21.12</v>
      </c>
      <c r="J163" s="80" t="str">
        <f>すべて_位置図情報!J1416</f>
        <v>A</v>
      </c>
      <c r="K163" s="78">
        <f>すべて_位置図情報!K1416</f>
        <v>0</v>
      </c>
      <c r="L163" s="79">
        <f>すべて_位置図情報!L1416</f>
        <v>2010</v>
      </c>
      <c r="M163" s="79" t="str">
        <f>すべて_位置図情報!M1416</f>
        <v>a</v>
      </c>
      <c r="N163" s="79" t="str">
        <f>すべて_位置図情報!N1416</f>
        <v>a</v>
      </c>
      <c r="O163" s="79" t="str">
        <f>すべて_位置図情報!O1416</f>
        <v/>
      </c>
      <c r="P163" s="79" t="str">
        <f>すべて_位置図情報!P1416</f>
        <v>A</v>
      </c>
      <c r="Q163" s="79" t="str">
        <f>すべて_位置図情報!Q1416</f>
        <v>無</v>
      </c>
      <c r="R163" s="79" t="str">
        <f>すべて_位置図情報!R1416</f>
        <v>直営</v>
      </c>
      <c r="S163" s="126" t="str">
        <f>すべて_位置図情報!S1416</f>
        <v>建設局</v>
      </c>
      <c r="T163" s="126" t="str">
        <f>すべて_位置図情報!T1416</f>
        <v>公園緑化部</v>
      </c>
      <c r="U163" s="126" t="str">
        <f>すべて_位置図情報!U1416</f>
        <v>公園課</v>
      </c>
      <c r="V163" s="124" t="str">
        <f>すべて_位置図情報!V1416</f>
        <v>－</v>
      </c>
      <c r="W163" s="116" t="str">
        <f>すべて_位置図情報!W1416</f>
        <v>城東区</v>
      </c>
      <c r="X163" s="116" t="str">
        <f>すべて_位置図情報!X1416</f>
        <v>一般施設</v>
      </c>
      <c r="Y163" s="114">
        <f>すべて_位置図情報!Y1416</f>
        <v>69</v>
      </c>
      <c r="Z163" s="127">
        <f>すべて_位置図情報!Z1416</f>
        <v>0</v>
      </c>
      <c r="AA163" s="124">
        <f>すべて_位置図情報!AA1416</f>
        <v>0</v>
      </c>
      <c r="AB163" s="126">
        <f>すべて_位置図情報!AB1416</f>
        <v>0</v>
      </c>
      <c r="AC163" s="124">
        <f>すべて_位置図情報!AC1416</f>
        <v>0</v>
      </c>
      <c r="AD163" s="124">
        <f>すべて_位置図情報!AD1416</f>
        <v>0</v>
      </c>
      <c r="AE163" s="16">
        <f>すべて_位置図情報!AF1416</f>
        <v>0</v>
      </c>
      <c r="AF163" s="16">
        <f>すべて_位置図情報!AG1416</f>
        <v>0</v>
      </c>
      <c r="AG163" s="16">
        <f>すべて_位置図情報!AH1416</f>
        <v>0</v>
      </c>
      <c r="AH163" s="16">
        <f>すべて_位置図情報!AI1416</f>
        <v>0</v>
      </c>
      <c r="AI163" s="16">
        <f>すべて_位置図情報!AJ1416</f>
        <v>0</v>
      </c>
      <c r="AJ163" s="16">
        <f>すべて_位置図情報!AK1416</f>
        <v>0</v>
      </c>
      <c r="AK163" s="16" t="e">
        <f>すべて_位置図情報!#REF!</f>
        <v>#REF!</v>
      </c>
    </row>
    <row r="164" spans="1:37">
      <c r="A164" s="262">
        <v>1399</v>
      </c>
      <c r="B164" s="7" t="str">
        <f>すべて_位置図情報!B1417</f>
        <v>インフラ関係施設</v>
      </c>
      <c r="C164" s="7" t="str">
        <f>すべて_位置図情報!C1417</f>
        <v>公園付帯施設</v>
      </c>
      <c r="D164" s="7" t="str">
        <f>すべて_位置図情報!D1417</f>
        <v>公園付帯施設</v>
      </c>
      <c r="E164" s="7" t="str">
        <f>すべて_位置図情報!E1417</f>
        <v>公園付帯施設</v>
      </c>
      <c r="F164" s="74">
        <f>すべて_位置図情報!F1417</f>
        <v>159</v>
      </c>
      <c r="G164" s="13" t="str" ph="1">
        <f>すべて_位置図情報!G1417</f>
        <v>東今福公園</v>
      </c>
      <c r="H164" s="126" t="str">
        <f>すべて_位置図情報!H1417</f>
        <v>大阪市城東区今福東2-11</v>
      </c>
      <c r="I164" s="81">
        <f>すべて_位置図情報!I1417</f>
        <v>19.2</v>
      </c>
      <c r="J164" s="80" t="str">
        <f>すべて_位置図情報!J1417</f>
        <v>A</v>
      </c>
      <c r="K164" s="78">
        <f>すべて_位置図情報!K1417</f>
        <v>0</v>
      </c>
      <c r="L164" s="79">
        <f>すべて_位置図情報!L1417</f>
        <v>1995</v>
      </c>
      <c r="M164" s="79" t="str">
        <f>すべて_位置図情報!M1417</f>
        <v>b</v>
      </c>
      <c r="N164" s="79" t="str">
        <f>すべて_位置図情報!N1417</f>
        <v>b</v>
      </c>
      <c r="O164" s="79" t="str">
        <f>すべて_位置図情報!O1417</f>
        <v/>
      </c>
      <c r="P164" s="79" t="str">
        <f>すべて_位置図情報!P1417</f>
        <v>D</v>
      </c>
      <c r="Q164" s="79" t="str">
        <f>すべて_位置図情報!Q1417</f>
        <v>無</v>
      </c>
      <c r="R164" s="79" t="str">
        <f>すべて_位置図情報!R1417</f>
        <v>直営</v>
      </c>
      <c r="S164" s="126" t="str">
        <f>すべて_位置図情報!S1417</f>
        <v>建設局</v>
      </c>
      <c r="T164" s="126" t="str">
        <f>すべて_位置図情報!T1417</f>
        <v>公園緑化部</v>
      </c>
      <c r="U164" s="126" t="str">
        <f>すべて_位置図情報!U1417</f>
        <v>公園課</v>
      </c>
      <c r="V164" s="124" t="str">
        <f>すべて_位置図情報!V1417</f>
        <v>－</v>
      </c>
      <c r="W164" s="116" t="str">
        <f>すべて_位置図情報!W1417</f>
        <v>城東区</v>
      </c>
      <c r="X164" s="116" t="str">
        <f>すべて_位置図情報!X1417</f>
        <v>一般施設</v>
      </c>
      <c r="Y164" s="114">
        <f>すべて_位置図情報!Y1417</f>
        <v>70</v>
      </c>
      <c r="Z164" s="127">
        <f>すべて_位置図情報!Z1417</f>
        <v>0</v>
      </c>
      <c r="AA164" s="124">
        <f>すべて_位置図情報!AA1417</f>
        <v>0</v>
      </c>
      <c r="AB164" s="126">
        <f>すべて_位置図情報!AB1417</f>
        <v>0</v>
      </c>
      <c r="AC164" s="124">
        <f>すべて_位置図情報!AC1417</f>
        <v>0</v>
      </c>
      <c r="AD164" s="124">
        <f>すべて_位置図情報!AD1417</f>
        <v>0</v>
      </c>
      <c r="AE164" s="16">
        <f>すべて_位置図情報!AF1417</f>
        <v>0</v>
      </c>
      <c r="AF164" s="16">
        <f>すべて_位置図情報!AG1417</f>
        <v>0</v>
      </c>
      <c r="AG164" s="16">
        <f>すべて_位置図情報!AH1417</f>
        <v>0</v>
      </c>
      <c r="AH164" s="16">
        <f>すべて_位置図情報!AI1417</f>
        <v>0</v>
      </c>
      <c r="AI164" s="16">
        <f>すべて_位置図情報!AJ1417</f>
        <v>0</v>
      </c>
      <c r="AJ164" s="16">
        <f>すべて_位置図情報!AK1417</f>
        <v>0</v>
      </c>
      <c r="AK164" s="16" t="e">
        <f>すべて_位置図情報!#REF!</f>
        <v>#REF!</v>
      </c>
    </row>
    <row r="165" spans="1:37">
      <c r="A165" s="262">
        <v>1400</v>
      </c>
      <c r="B165" s="7" t="str">
        <f>すべて_位置図情報!B1418</f>
        <v>インフラ関係施設</v>
      </c>
      <c r="C165" s="7" t="str">
        <f>すべて_位置図情報!C1418</f>
        <v>公園付帯施設</v>
      </c>
      <c r="D165" s="7" t="str">
        <f>すべて_位置図情報!D1418</f>
        <v>公園付帯施設</v>
      </c>
      <c r="E165" s="7" t="str">
        <f>すべて_位置図情報!E1418</f>
        <v>公園付帯施設</v>
      </c>
      <c r="F165" s="74">
        <f>すべて_位置図情報!F1418</f>
        <v>160</v>
      </c>
      <c r="G165" s="13" t="str" ph="1">
        <f>すべて_位置図情報!G1418</f>
        <v>迎賓館</v>
      </c>
      <c r="H165" s="126" t="str">
        <f>すべて_位置図情報!H1418</f>
        <v>大阪市鶴見区緑地公園2-163</v>
      </c>
      <c r="I165" s="81">
        <f>すべて_位置図情報!I1418</f>
        <v>944.99</v>
      </c>
      <c r="J165" s="80" t="str">
        <f>すべて_位置図情報!J1418</f>
        <v>B</v>
      </c>
      <c r="K165" s="78">
        <f>すべて_位置図情報!K1418</f>
        <v>0</v>
      </c>
      <c r="L165" s="79">
        <f>すべて_位置図情報!L1418</f>
        <v>1990</v>
      </c>
      <c r="M165" s="79" t="str">
        <f>すべて_位置図情報!M1418</f>
        <v>b</v>
      </c>
      <c r="N165" s="79" t="str">
        <f>すべて_位置図情報!N1418</f>
        <v>b</v>
      </c>
      <c r="O165" s="79" t="str">
        <f>すべて_位置図情報!O1418</f>
        <v/>
      </c>
      <c r="P165" s="79" t="str">
        <f>すべて_位置図情報!P1418</f>
        <v>E</v>
      </c>
      <c r="Q165" s="79" t="str">
        <f>すべて_位置図情報!Q1418</f>
        <v>無</v>
      </c>
      <c r="R165" s="79" t="str">
        <f>すべて_位置図情報!R1418</f>
        <v>指定管理（利用料金施設）</v>
      </c>
      <c r="S165" s="126" t="str">
        <f>すべて_位置図情報!S1418</f>
        <v>建設局</v>
      </c>
      <c r="T165" s="126" t="str">
        <f>すべて_位置図情報!T1418</f>
        <v>公園緑化部</v>
      </c>
      <c r="U165" s="126" t="str">
        <f>すべて_位置図情報!U1418</f>
        <v>公園課</v>
      </c>
      <c r="V165" s="124" t="str">
        <f>すべて_位置図情報!V1418</f>
        <v>－</v>
      </c>
      <c r="W165" s="116" t="str">
        <f>すべて_位置図情報!W1418</f>
        <v>鶴見区</v>
      </c>
      <c r="X165" s="116" t="str">
        <f>すべて_位置図情報!X1418</f>
        <v>一般施設</v>
      </c>
      <c r="Y165" s="114">
        <f>すべて_位置図情報!Y1418</f>
        <v>38</v>
      </c>
      <c r="Z165" s="127">
        <f>すべて_位置図情報!Z1418</f>
        <v>0</v>
      </c>
      <c r="AA165" s="124">
        <f>すべて_位置図情報!AA1418</f>
        <v>0</v>
      </c>
      <c r="AB165" s="126">
        <f>すべて_位置図情報!AB1418</f>
        <v>0</v>
      </c>
      <c r="AC165" s="124">
        <f>すべて_位置図情報!AC1418</f>
        <v>0</v>
      </c>
      <c r="AD165" s="124">
        <f>すべて_位置図情報!AD1418</f>
        <v>0</v>
      </c>
      <c r="AE165" s="16">
        <f>すべて_位置図情報!AF1418</f>
        <v>0</v>
      </c>
      <c r="AF165" s="16">
        <f>すべて_位置図情報!AG1418</f>
        <v>0</v>
      </c>
      <c r="AG165" s="16">
        <f>すべて_位置図情報!AH1418</f>
        <v>0</v>
      </c>
      <c r="AH165" s="16">
        <f>すべて_位置図情報!AI1418</f>
        <v>0</v>
      </c>
      <c r="AI165" s="16">
        <f>すべて_位置図情報!AJ1418</f>
        <v>0</v>
      </c>
      <c r="AJ165" s="16">
        <f>すべて_位置図情報!AK1418</f>
        <v>0</v>
      </c>
      <c r="AK165" s="16" t="e">
        <f>すべて_位置図情報!#REF!</f>
        <v>#REF!</v>
      </c>
    </row>
    <row r="166" spans="1:37">
      <c r="A166" s="262">
        <v>1401</v>
      </c>
      <c r="B166" s="7" t="str">
        <f>すべて_位置図情報!B1419</f>
        <v>インフラ関係施設</v>
      </c>
      <c r="C166" s="7" t="str">
        <f>すべて_位置図情報!C1419</f>
        <v>公園付帯施設</v>
      </c>
      <c r="D166" s="7" t="str">
        <f>すべて_位置図情報!D1419</f>
        <v>公園付帯施設</v>
      </c>
      <c r="E166" s="7" t="str">
        <f>すべて_位置図情報!E1419</f>
        <v>公園付帯施設</v>
      </c>
      <c r="F166" s="74">
        <f>すべて_位置図情報!F1419</f>
        <v>161</v>
      </c>
      <c r="G166" s="13" t="str" ph="1">
        <f>すべて_位置図情報!G1419</f>
        <v>茨田大宮中央公園</v>
      </c>
      <c r="H166" s="126" t="str">
        <f>すべて_位置図情報!H1419</f>
        <v>大阪市鶴見区茨田大宮4-23</v>
      </c>
      <c r="I166" s="81">
        <f>すべて_位置図情報!I1419</f>
        <v>18.239999999999998</v>
      </c>
      <c r="J166" s="80" t="str">
        <f>すべて_位置図情報!J1419</f>
        <v>A</v>
      </c>
      <c r="K166" s="78">
        <f>すべて_位置図情報!K1419</f>
        <v>0</v>
      </c>
      <c r="L166" s="79">
        <f>すべて_位置図情報!L1419</f>
        <v>2000</v>
      </c>
      <c r="M166" s="79" t="str">
        <f>すべて_位置図情報!M1419</f>
        <v>b</v>
      </c>
      <c r="N166" s="79" t="str">
        <f>すべて_位置図情報!N1419</f>
        <v>b</v>
      </c>
      <c r="O166" s="79" t="str">
        <f>すべて_位置図情報!O1419</f>
        <v/>
      </c>
      <c r="P166" s="79" t="str">
        <f>すべて_位置図情報!P1419</f>
        <v>D</v>
      </c>
      <c r="Q166" s="79" t="str">
        <f>すべて_位置図情報!Q1419</f>
        <v>無</v>
      </c>
      <c r="R166" s="79" t="str">
        <f>すべて_位置図情報!R1419</f>
        <v>直営</v>
      </c>
      <c r="S166" s="126" t="str">
        <f>すべて_位置図情報!S1419</f>
        <v>建設局</v>
      </c>
      <c r="T166" s="126" t="str">
        <f>すべて_位置図情報!T1419</f>
        <v>公園緑化部</v>
      </c>
      <c r="U166" s="126" t="str">
        <f>すべて_位置図情報!U1419</f>
        <v>公園課</v>
      </c>
      <c r="V166" s="124" t="str">
        <f>すべて_位置図情報!V1419</f>
        <v>－</v>
      </c>
      <c r="W166" s="116" t="str">
        <f>すべて_位置図情報!W1419</f>
        <v>鶴見区</v>
      </c>
      <c r="X166" s="116" t="str">
        <f>すべて_位置図情報!X1419</f>
        <v>一般施設</v>
      </c>
      <c r="Y166" s="114">
        <f>すべて_位置図情報!Y1419</f>
        <v>39</v>
      </c>
      <c r="Z166" s="127">
        <f>すべて_位置図情報!Z1419</f>
        <v>0</v>
      </c>
      <c r="AA166" s="124">
        <f>すべて_位置図情報!AA1419</f>
        <v>0</v>
      </c>
      <c r="AB166" s="126">
        <f>すべて_位置図情報!AB1419</f>
        <v>0</v>
      </c>
      <c r="AC166" s="124">
        <f>すべて_位置図情報!AC1419</f>
        <v>0</v>
      </c>
      <c r="AD166" s="124">
        <f>すべて_位置図情報!AD1419</f>
        <v>0</v>
      </c>
      <c r="AE166" s="16">
        <f>すべて_位置図情報!AF1419</f>
        <v>0</v>
      </c>
      <c r="AF166" s="16">
        <f>すべて_位置図情報!AG1419</f>
        <v>0</v>
      </c>
      <c r="AG166" s="16">
        <f>すべて_位置図情報!AH1419</f>
        <v>0</v>
      </c>
      <c r="AH166" s="16">
        <f>すべて_位置図情報!AI1419</f>
        <v>0</v>
      </c>
      <c r="AI166" s="16">
        <f>すべて_位置図情報!AJ1419</f>
        <v>0</v>
      </c>
      <c r="AJ166" s="16">
        <f>すべて_位置図情報!AK1419</f>
        <v>0</v>
      </c>
      <c r="AK166" s="16" t="e">
        <f>すべて_位置図情報!#REF!</f>
        <v>#REF!</v>
      </c>
    </row>
    <row r="167" spans="1:37">
      <c r="A167" s="262">
        <v>1402</v>
      </c>
      <c r="B167" s="7" t="str">
        <f>すべて_位置図情報!B1420</f>
        <v>インフラ関係施設</v>
      </c>
      <c r="C167" s="7" t="str">
        <f>すべて_位置図情報!C1420</f>
        <v>公園付帯施設</v>
      </c>
      <c r="D167" s="7" t="str">
        <f>すべて_位置図情報!D1420</f>
        <v>公園付帯施設</v>
      </c>
      <c r="E167" s="7" t="str">
        <f>すべて_位置図情報!E1420</f>
        <v>公園付帯施設</v>
      </c>
      <c r="F167" s="74">
        <f>すべて_位置図情報!F1420</f>
        <v>162</v>
      </c>
      <c r="G167" s="13" t="str" ph="1">
        <f>すべて_位置図情報!G1420</f>
        <v>今津公園</v>
      </c>
      <c r="H167" s="126" t="str">
        <f>すべて_位置図情報!H1420</f>
        <v>大阪市鶴見区今津中2-3</v>
      </c>
      <c r="I167" s="81">
        <f>すべて_位置図情報!I1420</f>
        <v>40.44</v>
      </c>
      <c r="J167" s="80" t="str">
        <f>すべて_位置図情報!J1420</f>
        <v>A</v>
      </c>
      <c r="K167" s="78">
        <f>すべて_位置図情報!K1420</f>
        <v>0</v>
      </c>
      <c r="L167" s="79">
        <f>すべて_位置図情報!L1420</f>
        <v>2011</v>
      </c>
      <c r="M167" s="79" t="str">
        <f>すべて_位置図情報!M1420</f>
        <v>a</v>
      </c>
      <c r="N167" s="79" t="str">
        <f>すべて_位置図情報!N1420</f>
        <v>a</v>
      </c>
      <c r="O167" s="79" t="str">
        <f>すべて_位置図情報!O1420</f>
        <v/>
      </c>
      <c r="P167" s="79" t="str">
        <f>すべて_位置図情報!P1420</f>
        <v>A</v>
      </c>
      <c r="Q167" s="79" t="str">
        <f>すべて_位置図情報!Q1420</f>
        <v>無</v>
      </c>
      <c r="R167" s="79" t="str">
        <f>すべて_位置図情報!R1420</f>
        <v>直営</v>
      </c>
      <c r="S167" s="126" t="str">
        <f>すべて_位置図情報!S1420</f>
        <v>建設局</v>
      </c>
      <c r="T167" s="126" t="str">
        <f>すべて_位置図情報!T1420</f>
        <v>公園緑化部</v>
      </c>
      <c r="U167" s="126" t="str">
        <f>すべて_位置図情報!U1420</f>
        <v>公園課</v>
      </c>
      <c r="V167" s="124" t="str">
        <f>すべて_位置図情報!V1420</f>
        <v>－</v>
      </c>
      <c r="W167" s="116" t="str">
        <f>すべて_位置図情報!W1420</f>
        <v>鶴見区</v>
      </c>
      <c r="X167" s="116" t="str">
        <f>すべて_位置図情報!X1420</f>
        <v>一般施設</v>
      </c>
      <c r="Y167" s="114">
        <f>すべて_位置図情報!Y1420</f>
        <v>40</v>
      </c>
      <c r="Z167" s="127">
        <f>すべて_位置図情報!Z1420</f>
        <v>0</v>
      </c>
      <c r="AA167" s="124">
        <f>すべて_位置図情報!AA1420</f>
        <v>0</v>
      </c>
      <c r="AB167" s="126">
        <f>すべて_位置図情報!AB1420</f>
        <v>0</v>
      </c>
      <c r="AC167" s="124">
        <f>すべて_位置図情報!AC1420</f>
        <v>0</v>
      </c>
      <c r="AD167" s="124">
        <f>すべて_位置図情報!AD1420</f>
        <v>0</v>
      </c>
      <c r="AE167" s="16">
        <f>すべて_位置図情報!AF1420</f>
        <v>0</v>
      </c>
      <c r="AF167" s="16">
        <f>すべて_位置図情報!AG1420</f>
        <v>0</v>
      </c>
      <c r="AG167" s="16">
        <f>すべて_位置図情報!AH1420</f>
        <v>0</v>
      </c>
      <c r="AH167" s="16">
        <f>すべて_位置図情報!AI1420</f>
        <v>0</v>
      </c>
      <c r="AI167" s="16">
        <f>すべて_位置図情報!AJ1420</f>
        <v>0</v>
      </c>
      <c r="AJ167" s="16">
        <f>すべて_位置図情報!AK1420</f>
        <v>0</v>
      </c>
      <c r="AK167" s="16" t="e">
        <f>すべて_位置図情報!#REF!</f>
        <v>#REF!</v>
      </c>
    </row>
    <row r="168" spans="1:37">
      <c r="A168" s="262">
        <v>1403</v>
      </c>
      <c r="B168" s="7" t="str">
        <f>すべて_位置図情報!B1421</f>
        <v>インフラ関係施設</v>
      </c>
      <c r="C168" s="7" t="str">
        <f>すべて_位置図情報!C1421</f>
        <v>公園付帯施設</v>
      </c>
      <c r="D168" s="7" t="str">
        <f>すべて_位置図情報!D1421</f>
        <v>公園付帯施設</v>
      </c>
      <c r="E168" s="7" t="str">
        <f>すべて_位置図情報!E1421</f>
        <v>公園付帯施設</v>
      </c>
      <c r="F168" s="74">
        <f>すべて_位置図情報!F1421</f>
        <v>163</v>
      </c>
      <c r="G168" s="13" t="str" ph="1">
        <f>すべて_位置図情報!G1421</f>
        <v>鶴見緑地（市内）</v>
      </c>
      <c r="H168" s="126" t="str">
        <f>すべて_位置図情報!H1421</f>
        <v>大阪市鶴見区緑地公園2外</v>
      </c>
      <c r="I168" s="81">
        <f>すべて_位置図情報!I1421</f>
        <v>19035.68</v>
      </c>
      <c r="J168" s="80" t="str">
        <f>すべて_位置図情報!J1421</f>
        <v>C</v>
      </c>
      <c r="K168" s="78">
        <f>すべて_位置図情報!K1421</f>
        <v>0</v>
      </c>
      <c r="L168" s="79">
        <f>すべて_位置図情報!L1421</f>
        <v>1994</v>
      </c>
      <c r="M168" s="79" t="str">
        <f>すべて_位置図情報!M1421</f>
        <v>b</v>
      </c>
      <c r="N168" s="79" t="str">
        <f>すべて_位置図情報!N1421</f>
        <v>b</v>
      </c>
      <c r="O168" s="79" t="str">
        <f>すべて_位置図情報!O1421</f>
        <v/>
      </c>
      <c r="P168" s="79" t="str">
        <f>すべて_位置図情報!P1421</f>
        <v>F</v>
      </c>
      <c r="Q168" s="79" t="str">
        <f>すべて_位置図情報!Q1421</f>
        <v>無</v>
      </c>
      <c r="R168" s="79" t="str">
        <f>すべて_位置図情報!R1421</f>
        <v>指定管理（無料施設）</v>
      </c>
      <c r="S168" s="126" t="str">
        <f>すべて_位置図情報!S1421</f>
        <v>建設局</v>
      </c>
      <c r="T168" s="126" t="str">
        <f>すべて_位置図情報!T1421</f>
        <v>公園緑化部</v>
      </c>
      <c r="U168" s="126" t="str">
        <f>すべて_位置図情報!U1421</f>
        <v>公園課</v>
      </c>
      <c r="V168" s="124" t="str">
        <f>すべて_位置図情報!V1421</f>
        <v>－</v>
      </c>
      <c r="W168" s="116" t="str">
        <f>すべて_位置図情報!W1421</f>
        <v>鶴見区</v>
      </c>
      <c r="X168" s="116" t="str">
        <f>すべて_位置図情報!X1421</f>
        <v>一般施設</v>
      </c>
      <c r="Y168" s="114">
        <f>すべて_位置図情報!Y1421</f>
        <v>41</v>
      </c>
      <c r="Z168" s="127">
        <f>すべて_位置図情報!Z1421</f>
        <v>0</v>
      </c>
      <c r="AA168" s="124" t="str">
        <f>すべて_位置図情報!AA1421</f>
        <v>〇</v>
      </c>
      <c r="AB168" s="126">
        <f>すべて_位置図情報!AB1421</f>
        <v>0</v>
      </c>
      <c r="AC168" s="128" t="str">
        <f>すべて_位置図情報!AC1421</f>
        <v>〇</v>
      </c>
      <c r="AD168" s="128" t="str">
        <f>すべて_位置図情報!AD1421</f>
        <v>〇</v>
      </c>
      <c r="AE168" s="19" t="str">
        <f>すべて_位置図情報!AF1421</f>
        <v>〇</v>
      </c>
      <c r="AF168" s="19">
        <f>すべて_位置図情報!AG1421</f>
        <v>0</v>
      </c>
      <c r="AG168" s="19">
        <f>すべて_位置図情報!AH1421</f>
        <v>0</v>
      </c>
      <c r="AH168" s="19">
        <f>すべて_位置図情報!AI1421</f>
        <v>0</v>
      </c>
      <c r="AI168" s="19">
        <f>すべて_位置図情報!AJ1421</f>
        <v>0</v>
      </c>
      <c r="AJ168" s="19">
        <f>すべて_位置図情報!AK1421</f>
        <v>0</v>
      </c>
      <c r="AK168" s="19" t="e">
        <f>すべて_位置図情報!#REF!</f>
        <v>#REF!</v>
      </c>
    </row>
    <row r="169" spans="1:37">
      <c r="A169" s="262">
        <v>1404</v>
      </c>
      <c r="B169" s="7" t="str">
        <f>すべて_位置図情報!B1422</f>
        <v>インフラ関係施設</v>
      </c>
      <c r="C169" s="7" t="str">
        <f>すべて_位置図情報!C1422</f>
        <v>公園付帯施設</v>
      </c>
      <c r="D169" s="7" t="str">
        <f>すべて_位置図情報!D1422</f>
        <v>公園付帯施設</v>
      </c>
      <c r="E169" s="7" t="str">
        <f>すべて_位置図情報!E1422</f>
        <v>公園付帯施設</v>
      </c>
      <c r="F169" s="74">
        <f>すべて_位置図情報!F1422</f>
        <v>164</v>
      </c>
      <c r="G169" s="13" t="str" ph="1">
        <f>すべて_位置図情報!G1422</f>
        <v>茨田大宮西公園</v>
      </c>
      <c r="H169" s="126" t="str">
        <f>すべて_位置図情報!H1422</f>
        <v>大阪市鶴見区茨田大宮2-7</v>
      </c>
      <c r="I169" s="81">
        <f>すべて_位置図情報!I1422</f>
        <v>19.2</v>
      </c>
      <c r="J169" s="80" t="str">
        <f>すべて_位置図情報!J1422</f>
        <v>A</v>
      </c>
      <c r="K169" s="78">
        <f>すべて_位置図情報!K1422</f>
        <v>0</v>
      </c>
      <c r="L169" s="79">
        <f>すべて_位置図情報!L1422</f>
        <v>1997</v>
      </c>
      <c r="M169" s="79" t="str">
        <f>すべて_位置図情報!M1422</f>
        <v>b</v>
      </c>
      <c r="N169" s="79" t="str">
        <f>すべて_位置図情報!N1422</f>
        <v>b</v>
      </c>
      <c r="O169" s="79" t="str">
        <f>すべて_位置図情報!O1422</f>
        <v/>
      </c>
      <c r="P169" s="79" t="str">
        <f>すべて_位置図情報!P1422</f>
        <v>D</v>
      </c>
      <c r="Q169" s="79" t="str">
        <f>すべて_位置図情報!Q1422</f>
        <v>無</v>
      </c>
      <c r="R169" s="79" t="str">
        <f>すべて_位置図情報!R1422</f>
        <v>直営</v>
      </c>
      <c r="S169" s="126" t="str">
        <f>すべて_位置図情報!S1422</f>
        <v>建設局</v>
      </c>
      <c r="T169" s="126" t="str">
        <f>すべて_位置図情報!T1422</f>
        <v>公園緑化部</v>
      </c>
      <c r="U169" s="126" t="str">
        <f>すべて_位置図情報!U1422</f>
        <v>公園課</v>
      </c>
      <c r="V169" s="124" t="str">
        <f>すべて_位置図情報!V1422</f>
        <v>－</v>
      </c>
      <c r="W169" s="116" t="str">
        <f>すべて_位置図情報!W1422</f>
        <v>鶴見区</v>
      </c>
      <c r="X169" s="116" t="str">
        <f>すべて_位置図情報!X1422</f>
        <v>一般施設</v>
      </c>
      <c r="Y169" s="114">
        <f>すべて_位置図情報!Y1422</f>
        <v>42</v>
      </c>
      <c r="Z169" s="127">
        <f>すべて_位置図情報!Z1422</f>
        <v>0</v>
      </c>
      <c r="AA169" s="124">
        <f>すべて_位置図情報!AA1422</f>
        <v>0</v>
      </c>
      <c r="AB169" s="126">
        <f>すべて_位置図情報!AB1422</f>
        <v>0</v>
      </c>
      <c r="AC169" s="124">
        <f>すべて_位置図情報!AC1422</f>
        <v>0</v>
      </c>
      <c r="AD169" s="124">
        <f>すべて_位置図情報!AD1422</f>
        <v>0</v>
      </c>
      <c r="AE169" s="16">
        <f>すべて_位置図情報!AF1422</f>
        <v>0</v>
      </c>
      <c r="AF169" s="16">
        <f>すべて_位置図情報!AG1422</f>
        <v>0</v>
      </c>
      <c r="AG169" s="16">
        <f>すべて_位置図情報!AH1422</f>
        <v>0</v>
      </c>
      <c r="AH169" s="16">
        <f>すべて_位置図情報!AI1422</f>
        <v>0</v>
      </c>
      <c r="AI169" s="16">
        <f>すべて_位置図情報!AJ1422</f>
        <v>0</v>
      </c>
      <c r="AJ169" s="16">
        <f>すべて_位置図情報!AK1422</f>
        <v>0</v>
      </c>
      <c r="AK169" s="16" t="e">
        <f>すべて_位置図情報!#REF!</f>
        <v>#REF!</v>
      </c>
    </row>
    <row r="170" spans="1:37">
      <c r="A170" s="262">
        <v>1405</v>
      </c>
      <c r="B170" s="7" t="str">
        <f>すべて_位置図情報!B1423</f>
        <v>インフラ関係施設</v>
      </c>
      <c r="C170" s="7" t="str">
        <f>すべて_位置図情報!C1423</f>
        <v>公園付帯施設</v>
      </c>
      <c r="D170" s="7" t="str">
        <f>すべて_位置図情報!D1423</f>
        <v>公園付帯施設</v>
      </c>
      <c r="E170" s="7" t="str">
        <f>すべて_位置図情報!E1423</f>
        <v>公園付帯施設</v>
      </c>
      <c r="F170" s="74">
        <f>すべて_位置図情報!F1423</f>
        <v>165</v>
      </c>
      <c r="G170" s="13" t="str" ph="1">
        <f>すべて_位置図情報!G1423</f>
        <v>鶴見中央公園</v>
      </c>
      <c r="H170" s="126" t="str">
        <f>すべて_位置図情報!H1423</f>
        <v>大阪市鶴見区鶴見1-6</v>
      </c>
      <c r="I170" s="81">
        <f>すべて_位置図情報!I1423</f>
        <v>21.12</v>
      </c>
      <c r="J170" s="80" t="str">
        <f>すべて_位置図情報!J1423</f>
        <v>A</v>
      </c>
      <c r="K170" s="78">
        <f>すべて_位置図情報!K1423</f>
        <v>0</v>
      </c>
      <c r="L170" s="79">
        <f>すべて_位置図情報!L1423</f>
        <v>2006</v>
      </c>
      <c r="M170" s="79" t="str">
        <f>すべて_位置図情報!M1423</f>
        <v>a</v>
      </c>
      <c r="N170" s="79" t="str">
        <f>すべて_位置図情報!N1423</f>
        <v>a</v>
      </c>
      <c r="O170" s="79" t="str">
        <f>すべて_位置図情報!O1423</f>
        <v/>
      </c>
      <c r="P170" s="79" t="str">
        <f>すべて_位置図情報!P1423</f>
        <v>A</v>
      </c>
      <c r="Q170" s="79" t="str">
        <f>すべて_位置図情報!Q1423</f>
        <v>無</v>
      </c>
      <c r="R170" s="79" t="str">
        <f>すべて_位置図情報!R1423</f>
        <v>直営</v>
      </c>
      <c r="S170" s="126" t="str">
        <f>すべて_位置図情報!S1423</f>
        <v>建設局</v>
      </c>
      <c r="T170" s="126" t="str">
        <f>すべて_位置図情報!T1423</f>
        <v>公園緑化部</v>
      </c>
      <c r="U170" s="126" t="str">
        <f>すべて_位置図情報!U1423</f>
        <v>公園課</v>
      </c>
      <c r="V170" s="124" t="str">
        <f>すべて_位置図情報!V1423</f>
        <v>－</v>
      </c>
      <c r="W170" s="116" t="str">
        <f>すべて_位置図情報!W1423</f>
        <v>鶴見区</v>
      </c>
      <c r="X170" s="116" t="str">
        <f>すべて_位置図情報!X1423</f>
        <v>一般施設</v>
      </c>
      <c r="Y170" s="114">
        <f>すべて_位置図情報!Y1423</f>
        <v>43</v>
      </c>
      <c r="Z170" s="127">
        <f>すべて_位置図情報!Z1423</f>
        <v>0</v>
      </c>
      <c r="AA170" s="124">
        <f>すべて_位置図情報!AA1423</f>
        <v>0</v>
      </c>
      <c r="AB170" s="126">
        <f>すべて_位置図情報!AB1423</f>
        <v>0</v>
      </c>
      <c r="AC170" s="124">
        <f>すべて_位置図情報!AC1423</f>
        <v>0</v>
      </c>
      <c r="AD170" s="124">
        <f>すべて_位置図情報!AD1423</f>
        <v>0</v>
      </c>
      <c r="AE170" s="16">
        <f>すべて_位置図情報!AF1423</f>
        <v>0</v>
      </c>
      <c r="AF170" s="16">
        <f>すべて_位置図情報!AG1423</f>
        <v>0</v>
      </c>
      <c r="AG170" s="16">
        <f>すべて_位置図情報!AH1423</f>
        <v>0</v>
      </c>
      <c r="AH170" s="16">
        <f>すべて_位置図情報!AI1423</f>
        <v>0</v>
      </c>
      <c r="AI170" s="16">
        <f>すべて_位置図情報!AJ1423</f>
        <v>0</v>
      </c>
      <c r="AJ170" s="16">
        <f>すべて_位置図情報!AK1423</f>
        <v>0</v>
      </c>
      <c r="AK170" s="16" t="e">
        <f>すべて_位置図情報!#REF!</f>
        <v>#REF!</v>
      </c>
    </row>
    <row r="171" spans="1:37">
      <c r="A171" s="262">
        <v>1406</v>
      </c>
      <c r="B171" s="7" t="str">
        <f>すべて_位置図情報!B1424</f>
        <v>インフラ関係施設</v>
      </c>
      <c r="C171" s="7" t="str">
        <f>すべて_位置図情報!C1424</f>
        <v>公園付帯施設</v>
      </c>
      <c r="D171" s="7" t="str">
        <f>すべて_位置図情報!D1424</f>
        <v>公園付帯施設</v>
      </c>
      <c r="E171" s="7" t="str">
        <f>すべて_位置図情報!E1424</f>
        <v>公園付帯施設</v>
      </c>
      <c r="F171" s="74">
        <f>すべて_位置図情報!F1424</f>
        <v>166</v>
      </c>
      <c r="G171" s="13" t="str" ph="1">
        <f>すべて_位置図情報!G1424</f>
        <v>長池公園</v>
      </c>
      <c r="H171" s="126" t="str">
        <f>すべて_位置図情報!H1424</f>
        <v>大阪市阿倍野区長池町14外</v>
      </c>
      <c r="I171" s="81">
        <f>すべて_位置図情報!I1424</f>
        <v>10.8</v>
      </c>
      <c r="J171" s="80" t="str">
        <f>すべて_位置図情報!J1424</f>
        <v>A</v>
      </c>
      <c r="K171" s="78">
        <f>すべて_位置図情報!K1424</f>
        <v>0</v>
      </c>
      <c r="L171" s="79">
        <f>すべて_位置図情報!L1424</f>
        <v>1994</v>
      </c>
      <c r="M171" s="79" t="str">
        <f>すべて_位置図情報!M1424</f>
        <v>b</v>
      </c>
      <c r="N171" s="79" t="str">
        <f>すべて_位置図情報!N1424</f>
        <v>b</v>
      </c>
      <c r="O171" s="79" t="str">
        <f>すべて_位置図情報!O1424</f>
        <v/>
      </c>
      <c r="P171" s="79" t="str">
        <f>すべて_位置図情報!P1424</f>
        <v>D</v>
      </c>
      <c r="Q171" s="79" t="str">
        <f>すべて_位置図情報!Q1424</f>
        <v>無</v>
      </c>
      <c r="R171" s="79" t="str">
        <f>すべて_位置図情報!R1424</f>
        <v>直営</v>
      </c>
      <c r="S171" s="126" t="str">
        <f>すべて_位置図情報!S1424</f>
        <v>建設局</v>
      </c>
      <c r="T171" s="126" t="str">
        <f>すべて_位置図情報!T1424</f>
        <v>公園緑化部</v>
      </c>
      <c r="U171" s="126" t="str">
        <f>すべて_位置図情報!U1424</f>
        <v>公園課</v>
      </c>
      <c r="V171" s="124" t="str">
        <f>すべて_位置図情報!V1424</f>
        <v>－</v>
      </c>
      <c r="W171" s="116" t="str">
        <f>すべて_位置図情報!W1424</f>
        <v>阿倍野区</v>
      </c>
      <c r="X171" s="116" t="str">
        <f>すべて_位置図情報!X1424</f>
        <v>一般施設</v>
      </c>
      <c r="Y171" s="114">
        <f>すべて_位置図情報!Y1424</f>
        <v>43</v>
      </c>
      <c r="Z171" s="127">
        <f>すべて_位置図情報!Z1424</f>
        <v>0</v>
      </c>
      <c r="AA171" s="124">
        <f>すべて_位置図情報!AA1424</f>
        <v>0</v>
      </c>
      <c r="AB171" s="126">
        <f>すべて_位置図情報!AB1424</f>
        <v>0</v>
      </c>
      <c r="AC171" s="124">
        <f>すべて_位置図情報!AC1424</f>
        <v>0</v>
      </c>
      <c r="AD171" s="124">
        <f>すべて_位置図情報!AD1424</f>
        <v>0</v>
      </c>
      <c r="AE171" s="16">
        <f>すべて_位置図情報!AF1424</f>
        <v>0</v>
      </c>
      <c r="AF171" s="16">
        <f>すべて_位置図情報!AG1424</f>
        <v>0</v>
      </c>
      <c r="AG171" s="16">
        <f>すべて_位置図情報!AH1424</f>
        <v>0</v>
      </c>
      <c r="AH171" s="16">
        <f>すべて_位置図情報!AI1424</f>
        <v>0</v>
      </c>
      <c r="AI171" s="16">
        <f>すべて_位置図情報!AJ1424</f>
        <v>0</v>
      </c>
      <c r="AJ171" s="16">
        <f>すべて_位置図情報!AK1424</f>
        <v>0</v>
      </c>
      <c r="AK171" s="16" t="e">
        <f>すべて_位置図情報!#REF!</f>
        <v>#REF!</v>
      </c>
    </row>
    <row r="172" spans="1:37">
      <c r="A172" s="262">
        <v>1407</v>
      </c>
      <c r="B172" s="7" t="str">
        <f>すべて_位置図情報!B1425</f>
        <v>インフラ関係施設</v>
      </c>
      <c r="C172" s="7" t="str">
        <f>すべて_位置図情報!C1425</f>
        <v>公園付帯施設</v>
      </c>
      <c r="D172" s="7" t="str">
        <f>すべて_位置図情報!D1425</f>
        <v>公園付帯施設</v>
      </c>
      <c r="E172" s="7" t="str">
        <f>すべて_位置図情報!E1425</f>
        <v>公園付帯施設</v>
      </c>
      <c r="F172" s="74">
        <f>すべて_位置図情報!F1425</f>
        <v>167</v>
      </c>
      <c r="G172" s="13" t="str" ph="1">
        <f>すべて_位置図情報!G1425</f>
        <v>桃ヶ池公園</v>
      </c>
      <c r="H172" s="126" t="str">
        <f>すべて_位置図情報!H1425</f>
        <v>大阪市阿倍野区桃ヶ池町1-6外</v>
      </c>
      <c r="I172" s="81">
        <f>すべて_位置図情報!I1425</f>
        <v>233.18</v>
      </c>
      <c r="J172" s="80" t="str">
        <f>すべて_位置図情報!J1425</f>
        <v>A</v>
      </c>
      <c r="K172" s="78">
        <f>すべて_位置図情報!K1425</f>
        <v>0</v>
      </c>
      <c r="L172" s="79">
        <f>すべて_位置図情報!L1425</f>
        <v>1988</v>
      </c>
      <c r="M172" s="79" t="str">
        <f>すべて_位置図情報!M1425</f>
        <v>b</v>
      </c>
      <c r="N172" s="79" t="str">
        <f>すべて_位置図情報!N1425</f>
        <v>b</v>
      </c>
      <c r="O172" s="79" t="str">
        <f>すべて_位置図情報!O1425</f>
        <v/>
      </c>
      <c r="P172" s="79" t="str">
        <f>すべて_位置図情報!P1425</f>
        <v>D</v>
      </c>
      <c r="Q172" s="79" t="str">
        <f>すべて_位置図情報!Q1425</f>
        <v>無</v>
      </c>
      <c r="R172" s="79" t="str">
        <f>すべて_位置図情報!R1425</f>
        <v>直営</v>
      </c>
      <c r="S172" s="126" t="str">
        <f>すべて_位置図情報!S1425</f>
        <v>建設局</v>
      </c>
      <c r="T172" s="126" t="str">
        <f>すべて_位置図情報!T1425</f>
        <v>公園緑化部</v>
      </c>
      <c r="U172" s="126" t="str">
        <f>すべて_位置図情報!U1425</f>
        <v>公園課</v>
      </c>
      <c r="V172" s="124" t="str">
        <f>すべて_位置図情報!V1425</f>
        <v>－</v>
      </c>
      <c r="W172" s="116" t="str">
        <f>すべて_位置図情報!W1425</f>
        <v>阿倍野区</v>
      </c>
      <c r="X172" s="116" t="str">
        <f>すべて_位置図情報!X1425</f>
        <v>一般施設</v>
      </c>
      <c r="Y172" s="114">
        <f>すべて_位置図情報!Y1425</f>
        <v>44</v>
      </c>
      <c r="Z172" s="127">
        <f>すべて_位置図情報!Z1425</f>
        <v>0</v>
      </c>
      <c r="AA172" s="124">
        <f>すべて_位置図情報!AA1425</f>
        <v>0</v>
      </c>
      <c r="AB172" s="126">
        <f>すべて_位置図情報!AB1425</f>
        <v>0</v>
      </c>
      <c r="AC172" s="124">
        <f>すべて_位置図情報!AC1425</f>
        <v>0</v>
      </c>
      <c r="AD172" s="124">
        <f>すべて_位置図情報!AD1425</f>
        <v>0</v>
      </c>
      <c r="AE172" s="16">
        <f>すべて_位置図情報!AF1425</f>
        <v>0</v>
      </c>
      <c r="AF172" s="16">
        <f>すべて_位置図情報!AG1425</f>
        <v>0</v>
      </c>
      <c r="AG172" s="16">
        <f>すべて_位置図情報!AH1425</f>
        <v>0</v>
      </c>
      <c r="AH172" s="16">
        <f>すべて_位置図情報!AI1425</f>
        <v>0</v>
      </c>
      <c r="AI172" s="16">
        <f>すべて_位置図情報!AJ1425</f>
        <v>0</v>
      </c>
      <c r="AJ172" s="16">
        <f>すべて_位置図情報!AK1425</f>
        <v>0</v>
      </c>
      <c r="AK172" s="16" t="e">
        <f>すべて_位置図情報!#REF!</f>
        <v>#REF!</v>
      </c>
    </row>
    <row r="173" spans="1:37">
      <c r="A173" s="262">
        <v>1408</v>
      </c>
      <c r="B173" s="7" t="str">
        <f>すべて_位置図情報!B1426</f>
        <v>インフラ関係施設</v>
      </c>
      <c r="C173" s="7" t="str">
        <f>すべて_位置図情報!C1426</f>
        <v>公園付帯施設</v>
      </c>
      <c r="D173" s="7" t="str">
        <f>すべて_位置図情報!D1426</f>
        <v>公園付帯施設</v>
      </c>
      <c r="E173" s="7" t="str">
        <f>すべて_位置図情報!E1426</f>
        <v>公園付帯施設</v>
      </c>
      <c r="F173" s="74">
        <f>すべて_位置図情報!F1426</f>
        <v>168</v>
      </c>
      <c r="G173" s="13" t="str" ph="1">
        <f>すべて_位置図情報!G1426</f>
        <v>聖天山公園</v>
      </c>
      <c r="H173" s="126" t="str">
        <f>すべて_位置図情報!H1426</f>
        <v>大阪市阿倍野区松虫通3-2</v>
      </c>
      <c r="I173" s="81">
        <f>すべて_位置図情報!I1426</f>
        <v>19.2</v>
      </c>
      <c r="J173" s="80" t="str">
        <f>すべて_位置図情報!J1426</f>
        <v>A</v>
      </c>
      <c r="K173" s="78">
        <f>すべて_位置図情報!K1426</f>
        <v>0</v>
      </c>
      <c r="L173" s="79">
        <f>すべて_位置図情報!L1426</f>
        <v>1997</v>
      </c>
      <c r="M173" s="79" t="str">
        <f>すべて_位置図情報!M1426</f>
        <v>b</v>
      </c>
      <c r="N173" s="79" t="str">
        <f>すべて_位置図情報!N1426</f>
        <v>b</v>
      </c>
      <c r="O173" s="79" t="str">
        <f>すべて_位置図情報!O1426</f>
        <v/>
      </c>
      <c r="P173" s="79" t="str">
        <f>すべて_位置図情報!P1426</f>
        <v>D</v>
      </c>
      <c r="Q173" s="79" t="str">
        <f>すべて_位置図情報!Q1426</f>
        <v>無</v>
      </c>
      <c r="R173" s="79" t="str">
        <f>すべて_位置図情報!R1426</f>
        <v>直営</v>
      </c>
      <c r="S173" s="126" t="str">
        <f>すべて_位置図情報!S1426</f>
        <v>建設局</v>
      </c>
      <c r="T173" s="126" t="str">
        <f>すべて_位置図情報!T1426</f>
        <v>公園緑化部</v>
      </c>
      <c r="U173" s="126" t="str">
        <f>すべて_位置図情報!U1426</f>
        <v>公園課</v>
      </c>
      <c r="V173" s="124" t="str">
        <f>すべて_位置図情報!V1426</f>
        <v>－</v>
      </c>
      <c r="W173" s="116" t="str">
        <f>すべて_位置図情報!W1426</f>
        <v>阿倍野区</v>
      </c>
      <c r="X173" s="116" t="str">
        <f>すべて_位置図情報!X1426</f>
        <v>一般施設</v>
      </c>
      <c r="Y173" s="114">
        <f>すべて_位置図情報!Y1426</f>
        <v>45</v>
      </c>
      <c r="Z173" s="127">
        <f>すべて_位置図情報!Z1426</f>
        <v>0</v>
      </c>
      <c r="AA173" s="124">
        <f>すべて_位置図情報!AA1426</f>
        <v>0</v>
      </c>
      <c r="AB173" s="126">
        <f>すべて_位置図情報!AB1426</f>
        <v>0</v>
      </c>
      <c r="AC173" s="124">
        <f>すべて_位置図情報!AC1426</f>
        <v>0</v>
      </c>
      <c r="AD173" s="124">
        <f>すべて_位置図情報!AD1426</f>
        <v>0</v>
      </c>
      <c r="AE173" s="16">
        <f>すべて_位置図情報!AF1426</f>
        <v>0</v>
      </c>
      <c r="AF173" s="16">
        <f>すべて_位置図情報!AG1426</f>
        <v>0</v>
      </c>
      <c r="AG173" s="16">
        <f>すべて_位置図情報!AH1426</f>
        <v>0</v>
      </c>
      <c r="AH173" s="16">
        <f>すべて_位置図情報!AI1426</f>
        <v>0</v>
      </c>
      <c r="AI173" s="16">
        <f>すべて_位置図情報!AJ1426</f>
        <v>0</v>
      </c>
      <c r="AJ173" s="16">
        <f>すべて_位置図情報!AK1426</f>
        <v>0</v>
      </c>
      <c r="AK173" s="16" t="e">
        <f>すべて_位置図情報!#REF!</f>
        <v>#REF!</v>
      </c>
    </row>
    <row r="174" spans="1:37">
      <c r="A174" s="262">
        <v>1409</v>
      </c>
      <c r="B174" s="7" t="str">
        <f>すべて_位置図情報!B1427</f>
        <v>インフラ関係施設</v>
      </c>
      <c r="C174" s="7" t="str">
        <f>すべて_位置図情報!C1427</f>
        <v>公園付帯施設</v>
      </c>
      <c r="D174" s="7" t="str">
        <f>すべて_位置図情報!D1427</f>
        <v>公園付帯施設</v>
      </c>
      <c r="E174" s="7" t="str">
        <f>すべて_位置図情報!E1427</f>
        <v>公園付帯施設</v>
      </c>
      <c r="F174" s="74">
        <f>すべて_位置図情報!F1427</f>
        <v>169</v>
      </c>
      <c r="G174" s="13" t="str" ph="1">
        <f>すべて_位置図情報!G1427</f>
        <v>加賀屋緑地</v>
      </c>
      <c r="H174" s="126" t="str">
        <f>すべて_位置図情報!H1427</f>
        <v>大阪市住之江区南加賀屋4-8</v>
      </c>
      <c r="I174" s="81">
        <f>すべて_位置図情報!I1427</f>
        <v>448.89</v>
      </c>
      <c r="J174" s="80" t="str">
        <f>すべて_位置図情報!J1427</f>
        <v>A</v>
      </c>
      <c r="K174" s="78">
        <f>すべて_位置図情報!K1427</f>
        <v>0</v>
      </c>
      <c r="L174" s="79">
        <f>すべて_位置図情報!L1427</f>
        <v>1994</v>
      </c>
      <c r="M174" s="79" t="str">
        <f>すべて_位置図情報!M1427</f>
        <v>b</v>
      </c>
      <c r="N174" s="79" t="str">
        <f>すべて_位置図情報!N1427</f>
        <v>b</v>
      </c>
      <c r="O174" s="79" t="str">
        <f>すべて_位置図情報!O1427</f>
        <v/>
      </c>
      <c r="P174" s="79" t="str">
        <f>すべて_位置図情報!P1427</f>
        <v>D</v>
      </c>
      <c r="Q174" s="79" t="str">
        <f>すべて_位置図情報!Q1427</f>
        <v>無</v>
      </c>
      <c r="R174" s="79" t="str">
        <f>すべて_位置図情報!R1427</f>
        <v>直営（一部委託）</v>
      </c>
      <c r="S174" s="126" t="str">
        <f>すべて_位置図情報!S1427</f>
        <v>建設局</v>
      </c>
      <c r="T174" s="126" t="str">
        <f>すべて_位置図情報!T1427</f>
        <v>公園緑化部</v>
      </c>
      <c r="U174" s="126" t="str">
        <f>すべて_位置図情報!U1427</f>
        <v>公園課</v>
      </c>
      <c r="V174" s="124" t="str">
        <f>すべて_位置図情報!V1427</f>
        <v>－</v>
      </c>
      <c r="W174" s="116" t="str">
        <f>すべて_位置図情報!W1427</f>
        <v>住之江区</v>
      </c>
      <c r="X174" s="116" t="str">
        <f>すべて_位置図情報!X1427</f>
        <v>一般施設</v>
      </c>
      <c r="Y174" s="114">
        <f>すべて_位置図情報!Y1427</f>
        <v>56</v>
      </c>
      <c r="Z174" s="127">
        <f>すべて_位置図情報!Z1427</f>
        <v>0</v>
      </c>
      <c r="AA174" s="124">
        <f>すべて_位置図情報!AA1427</f>
        <v>0</v>
      </c>
      <c r="AB174" s="126">
        <f>すべて_位置図情報!AB1427</f>
        <v>0</v>
      </c>
      <c r="AC174" s="124">
        <f>すべて_位置図情報!AC1427</f>
        <v>0</v>
      </c>
      <c r="AD174" s="124">
        <f>すべて_位置図情報!AD1427</f>
        <v>0</v>
      </c>
      <c r="AE174" s="16">
        <f>すべて_位置図情報!AF1427</f>
        <v>0</v>
      </c>
      <c r="AF174" s="16">
        <f>すべて_位置図情報!AG1427</f>
        <v>0</v>
      </c>
      <c r="AG174" s="16">
        <f>すべて_位置図情報!AH1427</f>
        <v>0</v>
      </c>
      <c r="AH174" s="16">
        <f>すべて_位置図情報!AI1427</f>
        <v>0</v>
      </c>
      <c r="AI174" s="16">
        <f>すべて_位置図情報!AJ1427</f>
        <v>0</v>
      </c>
      <c r="AJ174" s="16">
        <f>すべて_位置図情報!AK1427</f>
        <v>0</v>
      </c>
      <c r="AK174" s="16" t="e">
        <f>すべて_位置図情報!#REF!</f>
        <v>#REF!</v>
      </c>
    </row>
    <row r="175" spans="1:37">
      <c r="A175" s="262">
        <v>1410</v>
      </c>
      <c r="B175" s="7" t="str">
        <f>すべて_位置図情報!B1428</f>
        <v>インフラ関係施設</v>
      </c>
      <c r="C175" s="7" t="str">
        <f>すべて_位置図情報!C1428</f>
        <v>公園付帯施設</v>
      </c>
      <c r="D175" s="7" t="str">
        <f>すべて_位置図情報!D1428</f>
        <v>公園付帯施設</v>
      </c>
      <c r="E175" s="7" t="str">
        <f>すべて_位置図情報!E1428</f>
        <v>公園付帯施設</v>
      </c>
      <c r="F175" s="74">
        <f>すべて_位置図情報!F1428</f>
        <v>170</v>
      </c>
      <c r="G175" s="13" t="str" ph="1">
        <f>すべて_位置図情報!G1428</f>
        <v>柴谷公園</v>
      </c>
      <c r="H175" s="126" t="str">
        <f>すべて_位置図情報!H1428</f>
        <v>大阪市住之江区柴谷2-7</v>
      </c>
      <c r="I175" s="81">
        <f>すべて_位置図情報!I1428</f>
        <v>18</v>
      </c>
      <c r="J175" s="80" t="str">
        <f>すべて_位置図情報!J1428</f>
        <v>A</v>
      </c>
      <c r="K175" s="78">
        <f>すべて_位置図情報!K1428</f>
        <v>0</v>
      </c>
      <c r="L175" s="79">
        <f>すべて_位置図情報!L1428</f>
        <v>1994</v>
      </c>
      <c r="M175" s="79" t="str">
        <f>すべて_位置図情報!M1428</f>
        <v>b</v>
      </c>
      <c r="N175" s="79" t="str">
        <f>すべて_位置図情報!N1428</f>
        <v>b</v>
      </c>
      <c r="O175" s="79" t="str">
        <f>すべて_位置図情報!O1428</f>
        <v/>
      </c>
      <c r="P175" s="79" t="str">
        <f>すべて_位置図情報!P1428</f>
        <v>D</v>
      </c>
      <c r="Q175" s="79" t="str">
        <f>すべて_位置図情報!Q1428</f>
        <v>無</v>
      </c>
      <c r="R175" s="79" t="str">
        <f>すべて_位置図情報!R1428</f>
        <v>直営</v>
      </c>
      <c r="S175" s="126" t="str">
        <f>すべて_位置図情報!S1428</f>
        <v>建設局</v>
      </c>
      <c r="T175" s="126" t="str">
        <f>すべて_位置図情報!T1428</f>
        <v>公園緑化部</v>
      </c>
      <c r="U175" s="126" t="str">
        <f>すべて_位置図情報!U1428</f>
        <v>公園課</v>
      </c>
      <c r="V175" s="124" t="str">
        <f>すべて_位置図情報!V1428</f>
        <v>－</v>
      </c>
      <c r="W175" s="116" t="str">
        <f>すべて_位置図情報!W1428</f>
        <v>住之江区</v>
      </c>
      <c r="X175" s="116" t="str">
        <f>すべて_位置図情報!X1428</f>
        <v>一般施設</v>
      </c>
      <c r="Y175" s="114">
        <f>すべて_位置図情報!Y1428</f>
        <v>57</v>
      </c>
      <c r="Z175" s="127">
        <f>すべて_位置図情報!Z1428</f>
        <v>0</v>
      </c>
      <c r="AA175" s="124">
        <f>すべて_位置図情報!AA1428</f>
        <v>0</v>
      </c>
      <c r="AB175" s="126">
        <f>すべて_位置図情報!AB1428</f>
        <v>0</v>
      </c>
      <c r="AC175" s="124">
        <f>すべて_位置図情報!AC1428</f>
        <v>0</v>
      </c>
      <c r="AD175" s="124">
        <f>すべて_位置図情報!AD1428</f>
        <v>0</v>
      </c>
      <c r="AE175" s="16">
        <f>すべて_位置図情報!AF1428</f>
        <v>0</v>
      </c>
      <c r="AF175" s="16">
        <f>すべて_位置図情報!AG1428</f>
        <v>0</v>
      </c>
      <c r="AG175" s="16">
        <f>すべて_位置図情報!AH1428</f>
        <v>0</v>
      </c>
      <c r="AH175" s="16">
        <f>すべて_位置図情報!AI1428</f>
        <v>0</v>
      </c>
      <c r="AI175" s="16">
        <f>すべて_位置図情報!AJ1428</f>
        <v>0</v>
      </c>
      <c r="AJ175" s="16">
        <f>すべて_位置図情報!AK1428</f>
        <v>0</v>
      </c>
      <c r="AK175" s="16" t="e">
        <f>すべて_位置図情報!#REF!</f>
        <v>#REF!</v>
      </c>
    </row>
    <row r="176" spans="1:37">
      <c r="A176" s="262">
        <v>1411</v>
      </c>
      <c r="B176" s="7" t="str">
        <f>すべて_位置図情報!B1429</f>
        <v>インフラ関係施設</v>
      </c>
      <c r="C176" s="7" t="str">
        <f>すべて_位置図情報!C1429</f>
        <v>公園付帯施設</v>
      </c>
      <c r="D176" s="7" t="str">
        <f>すべて_位置図情報!D1429</f>
        <v>公園付帯施設</v>
      </c>
      <c r="E176" s="7" t="str">
        <f>すべて_位置図情報!E1429</f>
        <v>公園付帯施設</v>
      </c>
      <c r="F176" s="74">
        <f>すべて_位置図情報!F1429</f>
        <v>171</v>
      </c>
      <c r="G176" s="13" t="str" ph="1">
        <f>すべて_位置図情報!G1429</f>
        <v>新北島東公園</v>
      </c>
      <c r="H176" s="126" t="str">
        <f>すべて_位置図情報!H1429</f>
        <v>大阪市住之江区新北島3-5</v>
      </c>
      <c r="I176" s="81">
        <f>すべて_位置図情報!I1429</f>
        <v>18</v>
      </c>
      <c r="J176" s="80" t="str">
        <f>すべて_位置図情報!J1429</f>
        <v>A</v>
      </c>
      <c r="K176" s="78">
        <f>すべて_位置図情報!K1429</f>
        <v>0</v>
      </c>
      <c r="L176" s="79">
        <f>すべて_位置図情報!L1429</f>
        <v>1994</v>
      </c>
      <c r="M176" s="79" t="str">
        <f>すべて_位置図情報!M1429</f>
        <v>b</v>
      </c>
      <c r="N176" s="79" t="str">
        <f>すべて_位置図情報!N1429</f>
        <v>b</v>
      </c>
      <c r="O176" s="79" t="str">
        <f>すべて_位置図情報!O1429</f>
        <v/>
      </c>
      <c r="P176" s="79" t="str">
        <f>すべて_位置図情報!P1429</f>
        <v>D</v>
      </c>
      <c r="Q176" s="79" t="str">
        <f>すべて_位置図情報!Q1429</f>
        <v>無</v>
      </c>
      <c r="R176" s="79" t="str">
        <f>すべて_位置図情報!R1429</f>
        <v>直営</v>
      </c>
      <c r="S176" s="126" t="str">
        <f>すべて_位置図情報!S1429</f>
        <v>建設局</v>
      </c>
      <c r="T176" s="126" t="str">
        <f>すべて_位置図情報!T1429</f>
        <v>公園緑化部</v>
      </c>
      <c r="U176" s="126" t="str">
        <f>すべて_位置図情報!U1429</f>
        <v>公園課</v>
      </c>
      <c r="V176" s="124" t="str">
        <f>すべて_位置図情報!V1429</f>
        <v>－</v>
      </c>
      <c r="W176" s="116" t="str">
        <f>すべて_位置図情報!W1429</f>
        <v>住之江区</v>
      </c>
      <c r="X176" s="116" t="str">
        <f>すべて_位置図情報!X1429</f>
        <v>一般施設</v>
      </c>
      <c r="Y176" s="114">
        <f>すべて_位置図情報!Y1429</f>
        <v>58</v>
      </c>
      <c r="Z176" s="127">
        <f>すべて_位置図情報!Z1429</f>
        <v>0</v>
      </c>
      <c r="AA176" s="124">
        <f>すべて_位置図情報!AA1429</f>
        <v>0</v>
      </c>
      <c r="AB176" s="126">
        <f>すべて_位置図情報!AB1429</f>
        <v>0</v>
      </c>
      <c r="AC176" s="124">
        <f>すべて_位置図情報!AC1429</f>
        <v>0</v>
      </c>
      <c r="AD176" s="124">
        <f>すべて_位置図情報!AD1429</f>
        <v>0</v>
      </c>
      <c r="AE176" s="16">
        <f>すべて_位置図情報!AF1429</f>
        <v>0</v>
      </c>
      <c r="AF176" s="16">
        <f>すべて_位置図情報!AG1429</f>
        <v>0</v>
      </c>
      <c r="AG176" s="16">
        <f>すべて_位置図情報!AH1429</f>
        <v>0</v>
      </c>
      <c r="AH176" s="16">
        <f>すべて_位置図情報!AI1429</f>
        <v>0</v>
      </c>
      <c r="AI176" s="16">
        <f>すべて_位置図情報!AJ1429</f>
        <v>0</v>
      </c>
      <c r="AJ176" s="16">
        <f>すべて_位置図情報!AK1429</f>
        <v>0</v>
      </c>
      <c r="AK176" s="16" t="e">
        <f>すべて_位置図情報!#REF!</f>
        <v>#REF!</v>
      </c>
    </row>
    <row r="177" spans="1:37">
      <c r="A177" s="262">
        <v>1412</v>
      </c>
      <c r="B177" s="7" t="str">
        <f>すべて_位置図情報!B1430</f>
        <v>インフラ関係施設</v>
      </c>
      <c r="C177" s="7" t="str">
        <f>すべて_位置図情報!C1430</f>
        <v>公園付帯施設</v>
      </c>
      <c r="D177" s="7" t="str">
        <f>すべて_位置図情報!D1430</f>
        <v>公園付帯施設</v>
      </c>
      <c r="E177" s="7" t="str">
        <f>すべて_位置図情報!E1430</f>
        <v>公園付帯施設</v>
      </c>
      <c r="F177" s="74">
        <f>すべて_位置図情報!F1430</f>
        <v>172</v>
      </c>
      <c r="G177" s="13" t="str" ph="1">
        <f>すべて_位置図情報!G1430</f>
        <v>中加賀屋公園</v>
      </c>
      <c r="H177" s="126" t="str">
        <f>すべて_位置図情報!H1430</f>
        <v>大阪市住之江区中加賀屋1-5</v>
      </c>
      <c r="I177" s="81">
        <f>すべて_位置図情報!I1430</f>
        <v>69.88</v>
      </c>
      <c r="J177" s="80" t="str">
        <f>すべて_位置図情報!J1430</f>
        <v>A</v>
      </c>
      <c r="K177" s="78">
        <f>すべて_位置図情報!K1430</f>
        <v>0</v>
      </c>
      <c r="L177" s="79">
        <f>すべて_位置図情報!L1430</f>
        <v>1993</v>
      </c>
      <c r="M177" s="79" t="str">
        <f>すべて_位置図情報!M1430</f>
        <v>b</v>
      </c>
      <c r="N177" s="79" t="str">
        <f>すべて_位置図情報!N1430</f>
        <v>b</v>
      </c>
      <c r="O177" s="79" t="str">
        <f>すべて_位置図情報!O1430</f>
        <v/>
      </c>
      <c r="P177" s="79" t="str">
        <f>すべて_位置図情報!P1430</f>
        <v>D</v>
      </c>
      <c r="Q177" s="79" t="str">
        <f>すべて_位置図情報!Q1430</f>
        <v>無</v>
      </c>
      <c r="R177" s="79" t="str">
        <f>すべて_位置図情報!R1430</f>
        <v>直営</v>
      </c>
      <c r="S177" s="126" t="str">
        <f>すべて_位置図情報!S1430</f>
        <v>建設局</v>
      </c>
      <c r="T177" s="126" t="str">
        <f>すべて_位置図情報!T1430</f>
        <v>公園緑化部</v>
      </c>
      <c r="U177" s="126" t="str">
        <f>すべて_位置図情報!U1430</f>
        <v>公園課</v>
      </c>
      <c r="V177" s="124" t="str">
        <f>すべて_位置図情報!V1430</f>
        <v>－</v>
      </c>
      <c r="W177" s="116" t="str">
        <f>すべて_位置図情報!W1430</f>
        <v>住之江区</v>
      </c>
      <c r="X177" s="116" t="str">
        <f>すべて_位置図情報!X1430</f>
        <v>一般施設</v>
      </c>
      <c r="Y177" s="114">
        <f>すべて_位置図情報!Y1430</f>
        <v>59</v>
      </c>
      <c r="Z177" s="127">
        <f>すべて_位置図情報!Z1430</f>
        <v>0</v>
      </c>
      <c r="AA177" s="124">
        <f>すべて_位置図情報!AA1430</f>
        <v>0</v>
      </c>
      <c r="AB177" s="126">
        <f>すべて_位置図情報!AB1430</f>
        <v>0</v>
      </c>
      <c r="AC177" s="124">
        <f>すべて_位置図情報!AC1430</f>
        <v>0</v>
      </c>
      <c r="AD177" s="124">
        <f>すべて_位置図情報!AD1430</f>
        <v>0</v>
      </c>
      <c r="AE177" s="16">
        <f>すべて_位置図情報!AF1430</f>
        <v>0</v>
      </c>
      <c r="AF177" s="16">
        <f>すべて_位置図情報!AG1430</f>
        <v>0</v>
      </c>
      <c r="AG177" s="16">
        <f>すべて_位置図情報!AH1430</f>
        <v>0</v>
      </c>
      <c r="AH177" s="16">
        <f>すべて_位置図情報!AI1430</f>
        <v>0</v>
      </c>
      <c r="AI177" s="16">
        <f>すべて_位置図情報!AJ1430</f>
        <v>0</v>
      </c>
      <c r="AJ177" s="16">
        <f>すべて_位置図情報!AK1430</f>
        <v>0</v>
      </c>
      <c r="AK177" s="16" t="e">
        <f>すべて_位置図情報!#REF!</f>
        <v>#REF!</v>
      </c>
    </row>
    <row r="178" spans="1:37">
      <c r="A178" s="262">
        <v>1413</v>
      </c>
      <c r="B178" s="7" t="str">
        <f>すべて_位置図情報!B1431</f>
        <v>インフラ関係施設</v>
      </c>
      <c r="C178" s="7" t="str">
        <f>すべて_位置図情報!C1431</f>
        <v>公園付帯施設</v>
      </c>
      <c r="D178" s="7" t="str">
        <f>すべて_位置図情報!D1431</f>
        <v>公園付帯施設</v>
      </c>
      <c r="E178" s="7" t="str">
        <f>すべて_位置図情報!E1431</f>
        <v>公園付帯施設</v>
      </c>
      <c r="F178" s="74">
        <f>すべて_位置図情報!F1431</f>
        <v>173</v>
      </c>
      <c r="G178" s="13" t="str" ph="1">
        <f>すべて_位置図情報!G1431</f>
        <v>南港中央公園</v>
      </c>
      <c r="H178" s="126" t="str">
        <f>すべて_位置図情報!H1431</f>
        <v>大阪市住之江区南港東8-5</v>
      </c>
      <c r="I178" s="81">
        <f>すべて_位置図情報!I1431</f>
        <v>176.38</v>
      </c>
      <c r="J178" s="80" t="str">
        <f>すべて_位置図情報!J1431</f>
        <v>A</v>
      </c>
      <c r="K178" s="78">
        <f>すべて_位置図情報!K1431</f>
        <v>0</v>
      </c>
      <c r="L178" s="79">
        <f>すべて_位置図情報!L1431</f>
        <v>1996</v>
      </c>
      <c r="M178" s="79" t="str">
        <f>すべて_位置図情報!M1431</f>
        <v>b</v>
      </c>
      <c r="N178" s="79" t="str">
        <f>すべて_位置図情報!N1431</f>
        <v>b</v>
      </c>
      <c r="O178" s="79" t="str">
        <f>すべて_位置図情報!O1431</f>
        <v/>
      </c>
      <c r="P178" s="79" t="str">
        <f>すべて_位置図情報!P1431</f>
        <v>D</v>
      </c>
      <c r="Q178" s="79" t="str">
        <f>すべて_位置図情報!Q1431</f>
        <v>無</v>
      </c>
      <c r="R178" s="79" t="str">
        <f>すべて_位置図情報!R1431</f>
        <v>直営</v>
      </c>
      <c r="S178" s="126" t="str">
        <f>すべて_位置図情報!S1431</f>
        <v>建設局</v>
      </c>
      <c r="T178" s="126" t="str">
        <f>すべて_位置図情報!T1431</f>
        <v>公園緑化部</v>
      </c>
      <c r="U178" s="126" t="str">
        <f>すべて_位置図情報!U1431</f>
        <v>公園課</v>
      </c>
      <c r="V178" s="124" t="str">
        <f>すべて_位置図情報!V1431</f>
        <v>－</v>
      </c>
      <c r="W178" s="116" t="str">
        <f>すべて_位置図情報!W1431</f>
        <v>住之江区</v>
      </c>
      <c r="X178" s="116" t="str">
        <f>すべて_位置図情報!X1431</f>
        <v>一般施設</v>
      </c>
      <c r="Y178" s="114">
        <f>すべて_位置図情報!Y1431</f>
        <v>60</v>
      </c>
      <c r="Z178" s="127">
        <f>すべて_位置図情報!Z1431</f>
        <v>0</v>
      </c>
      <c r="AA178" s="124">
        <f>すべて_位置図情報!AA1431</f>
        <v>0</v>
      </c>
      <c r="AB178" s="126">
        <f>すべて_位置図情報!AB1431</f>
        <v>0</v>
      </c>
      <c r="AC178" s="124">
        <f>すべて_位置図情報!AC1431</f>
        <v>0</v>
      </c>
      <c r="AD178" s="124">
        <f>すべて_位置図情報!AD1431</f>
        <v>0</v>
      </c>
      <c r="AE178" s="16">
        <f>すべて_位置図情報!AF1431</f>
        <v>0</v>
      </c>
      <c r="AF178" s="16">
        <f>すべて_位置図情報!AG1431</f>
        <v>0</v>
      </c>
      <c r="AG178" s="16">
        <f>すべて_位置図情報!AH1431</f>
        <v>0</v>
      </c>
      <c r="AH178" s="16">
        <f>すべて_位置図情報!AI1431</f>
        <v>0</v>
      </c>
      <c r="AI178" s="16">
        <f>すべて_位置図情報!AJ1431</f>
        <v>0</v>
      </c>
      <c r="AJ178" s="16">
        <f>すべて_位置図情報!AK1431</f>
        <v>0</v>
      </c>
      <c r="AK178" s="16" t="e">
        <f>すべて_位置図情報!#REF!</f>
        <v>#REF!</v>
      </c>
    </row>
    <row r="179" spans="1:37">
      <c r="A179" s="262">
        <v>1414</v>
      </c>
      <c r="B179" s="7" t="str">
        <f>すべて_位置図情報!B1432</f>
        <v>インフラ関係施設</v>
      </c>
      <c r="C179" s="7" t="str">
        <f>すべて_位置図情報!C1432</f>
        <v>公園付帯施設</v>
      </c>
      <c r="D179" s="7" t="str">
        <f>すべて_位置図情報!D1432</f>
        <v>公園付帯施設</v>
      </c>
      <c r="E179" s="7" t="str">
        <f>すべて_位置図情報!E1432</f>
        <v>公園付帯施設</v>
      </c>
      <c r="F179" s="74">
        <f>すべて_位置図情報!F1432</f>
        <v>174</v>
      </c>
      <c r="G179" s="13" t="str" ph="1">
        <f>すべて_位置図情報!G1432</f>
        <v>浜口公園</v>
      </c>
      <c r="H179" s="126" t="str">
        <f>すべて_位置図情報!H1432</f>
        <v>大阪市住之江区浜口西3-4</v>
      </c>
      <c r="I179" s="81">
        <f>すべて_位置図情報!I1432</f>
        <v>19.2</v>
      </c>
      <c r="J179" s="80" t="str">
        <f>すべて_位置図情報!J1432</f>
        <v>A</v>
      </c>
      <c r="K179" s="78">
        <f>すべて_位置図情報!K1432</f>
        <v>0</v>
      </c>
      <c r="L179" s="79">
        <f>すべて_位置図情報!L1432</f>
        <v>1996</v>
      </c>
      <c r="M179" s="79" t="str">
        <f>すべて_位置図情報!M1432</f>
        <v>b</v>
      </c>
      <c r="N179" s="79" t="str">
        <f>すべて_位置図情報!N1432</f>
        <v>b</v>
      </c>
      <c r="O179" s="79" t="str">
        <f>すべて_位置図情報!O1432</f>
        <v/>
      </c>
      <c r="P179" s="79" t="str">
        <f>すべて_位置図情報!P1432</f>
        <v>D</v>
      </c>
      <c r="Q179" s="79" t="str">
        <f>すべて_位置図情報!Q1432</f>
        <v>無</v>
      </c>
      <c r="R179" s="79" t="str">
        <f>すべて_位置図情報!R1432</f>
        <v>直営</v>
      </c>
      <c r="S179" s="126" t="str">
        <f>すべて_位置図情報!S1432</f>
        <v>建設局</v>
      </c>
      <c r="T179" s="126" t="str">
        <f>すべて_位置図情報!T1432</f>
        <v>公園緑化部</v>
      </c>
      <c r="U179" s="126" t="str">
        <f>すべて_位置図情報!U1432</f>
        <v>公園課</v>
      </c>
      <c r="V179" s="124" t="str">
        <f>すべて_位置図情報!V1432</f>
        <v>－</v>
      </c>
      <c r="W179" s="116" t="str">
        <f>すべて_位置図情報!W1432</f>
        <v>住之江区</v>
      </c>
      <c r="X179" s="116" t="str">
        <f>すべて_位置図情報!X1432</f>
        <v>一般施設</v>
      </c>
      <c r="Y179" s="114">
        <f>すべて_位置図情報!Y1432</f>
        <v>61</v>
      </c>
      <c r="Z179" s="127">
        <f>すべて_位置図情報!Z1432</f>
        <v>0</v>
      </c>
      <c r="AA179" s="124">
        <f>すべて_位置図情報!AA1432</f>
        <v>0</v>
      </c>
      <c r="AB179" s="126">
        <f>すべて_位置図情報!AB1432</f>
        <v>0</v>
      </c>
      <c r="AC179" s="124">
        <f>すべて_位置図情報!AC1432</f>
        <v>0</v>
      </c>
      <c r="AD179" s="124">
        <f>すべて_位置図情報!AD1432</f>
        <v>0</v>
      </c>
      <c r="AE179" s="16">
        <f>すべて_位置図情報!AF1432</f>
        <v>0</v>
      </c>
      <c r="AF179" s="16">
        <f>すべて_位置図情報!AG1432</f>
        <v>0</v>
      </c>
      <c r="AG179" s="16">
        <f>すべて_位置図情報!AH1432</f>
        <v>0</v>
      </c>
      <c r="AH179" s="16">
        <f>すべて_位置図情報!AI1432</f>
        <v>0</v>
      </c>
      <c r="AI179" s="16">
        <f>すべて_位置図情報!AJ1432</f>
        <v>0</v>
      </c>
      <c r="AJ179" s="16">
        <f>すべて_位置図情報!AK1432</f>
        <v>0</v>
      </c>
      <c r="AK179" s="16" t="e">
        <f>すべて_位置図情報!#REF!</f>
        <v>#REF!</v>
      </c>
    </row>
    <row r="180" spans="1:37">
      <c r="A180" s="262">
        <v>1415</v>
      </c>
      <c r="B180" s="7" t="str">
        <f>すべて_位置図情報!B1433</f>
        <v>インフラ関係施設</v>
      </c>
      <c r="C180" s="7" t="str">
        <f>すべて_位置図情報!C1433</f>
        <v>公園付帯施設</v>
      </c>
      <c r="D180" s="7" t="str">
        <f>すべて_位置図情報!D1433</f>
        <v>公園付帯施設</v>
      </c>
      <c r="E180" s="7" t="str">
        <f>すべて_位置図情報!E1433</f>
        <v>公園付帯施設</v>
      </c>
      <c r="F180" s="74">
        <f>すべて_位置図情報!F1433</f>
        <v>175</v>
      </c>
      <c r="G180" s="13" t="str" ph="1">
        <f>すべて_位置図情報!G1433</f>
        <v>敷津浦東公園</v>
      </c>
      <c r="H180" s="126" t="str">
        <f>すべて_位置図情報!H1433</f>
        <v>大阪市住之江区御崎7-15</v>
      </c>
      <c r="I180" s="81">
        <f>すべて_位置図情報!I1433</f>
        <v>19.2</v>
      </c>
      <c r="J180" s="80" t="str">
        <f>すべて_位置図情報!J1433</f>
        <v>A</v>
      </c>
      <c r="K180" s="78">
        <f>すべて_位置図情報!K1433</f>
        <v>0</v>
      </c>
      <c r="L180" s="79">
        <f>すべて_位置図情報!L1433</f>
        <v>1995</v>
      </c>
      <c r="M180" s="79" t="str">
        <f>すべて_位置図情報!M1433</f>
        <v>b</v>
      </c>
      <c r="N180" s="79" t="str">
        <f>すべて_位置図情報!N1433</f>
        <v>b</v>
      </c>
      <c r="O180" s="79" t="str">
        <f>すべて_位置図情報!O1433</f>
        <v/>
      </c>
      <c r="P180" s="79" t="str">
        <f>すべて_位置図情報!P1433</f>
        <v>D</v>
      </c>
      <c r="Q180" s="79" t="str">
        <f>すべて_位置図情報!Q1433</f>
        <v>無</v>
      </c>
      <c r="R180" s="79" t="str">
        <f>すべて_位置図情報!R1433</f>
        <v>直営</v>
      </c>
      <c r="S180" s="126" t="str">
        <f>すべて_位置図情報!S1433</f>
        <v>建設局</v>
      </c>
      <c r="T180" s="126" t="str">
        <f>すべて_位置図情報!T1433</f>
        <v>公園緑化部</v>
      </c>
      <c r="U180" s="126" t="str">
        <f>すべて_位置図情報!U1433</f>
        <v>公園課</v>
      </c>
      <c r="V180" s="124" t="str">
        <f>すべて_位置図情報!V1433</f>
        <v>－</v>
      </c>
      <c r="W180" s="116" t="str">
        <f>すべて_位置図情報!W1433</f>
        <v>住之江区</v>
      </c>
      <c r="X180" s="116" t="str">
        <f>すべて_位置図情報!X1433</f>
        <v>一般施設</v>
      </c>
      <c r="Y180" s="114">
        <f>すべて_位置図情報!Y1433</f>
        <v>62</v>
      </c>
      <c r="Z180" s="127">
        <f>すべて_位置図情報!Z1433</f>
        <v>0</v>
      </c>
      <c r="AA180" s="124">
        <f>すべて_位置図情報!AA1433</f>
        <v>0</v>
      </c>
      <c r="AB180" s="126">
        <f>すべて_位置図情報!AB1433</f>
        <v>0</v>
      </c>
      <c r="AC180" s="124">
        <f>すべて_位置図情報!AC1433</f>
        <v>0</v>
      </c>
      <c r="AD180" s="124">
        <f>すべて_位置図情報!AD1433</f>
        <v>0</v>
      </c>
      <c r="AE180" s="16">
        <f>すべて_位置図情報!AF1433</f>
        <v>0</v>
      </c>
      <c r="AF180" s="16">
        <f>すべて_位置図情報!AG1433</f>
        <v>0</v>
      </c>
      <c r="AG180" s="16">
        <f>すべて_位置図情報!AH1433</f>
        <v>0</v>
      </c>
      <c r="AH180" s="16">
        <f>すべて_位置図情報!AI1433</f>
        <v>0</v>
      </c>
      <c r="AI180" s="16">
        <f>すべて_位置図情報!AJ1433</f>
        <v>0</v>
      </c>
      <c r="AJ180" s="16">
        <f>すべて_位置図情報!AK1433</f>
        <v>0</v>
      </c>
      <c r="AK180" s="16" t="e">
        <f>すべて_位置図情報!#REF!</f>
        <v>#REF!</v>
      </c>
    </row>
    <row r="181" spans="1:37">
      <c r="A181" s="262">
        <v>1416</v>
      </c>
      <c r="B181" s="7" t="str">
        <f>すべて_位置図情報!B1434</f>
        <v>インフラ関係施設</v>
      </c>
      <c r="C181" s="7" t="str">
        <f>すべて_位置図情報!C1434</f>
        <v>公園付帯施設</v>
      </c>
      <c r="D181" s="7" t="str">
        <f>すべて_位置図情報!D1434</f>
        <v>公園付帯施設</v>
      </c>
      <c r="E181" s="7" t="str">
        <f>すべて_位置図情報!E1434</f>
        <v>公園付帯施設</v>
      </c>
      <c r="F181" s="74">
        <f>すべて_位置図情報!F1434</f>
        <v>176</v>
      </c>
      <c r="G181" s="13" t="str" ph="1">
        <f>すべて_位置図情報!G1434</f>
        <v>平林泉公園</v>
      </c>
      <c r="H181" s="126" t="str">
        <f>すべて_位置図情報!H1434</f>
        <v>大阪市住之江区泉2-1</v>
      </c>
      <c r="I181" s="81">
        <f>すべて_位置図情報!I1434</f>
        <v>19.2</v>
      </c>
      <c r="J181" s="80" t="str">
        <f>すべて_位置図情報!J1434</f>
        <v>A</v>
      </c>
      <c r="K181" s="78">
        <f>すべて_位置図情報!K1434</f>
        <v>0</v>
      </c>
      <c r="L181" s="79">
        <f>すべて_位置図情報!L1434</f>
        <v>2002</v>
      </c>
      <c r="M181" s="79" t="str">
        <f>すべて_位置図情報!M1434</f>
        <v>b</v>
      </c>
      <c r="N181" s="79" t="str">
        <f>すべて_位置図情報!N1434</f>
        <v>b</v>
      </c>
      <c r="O181" s="79" t="str">
        <f>すべて_位置図情報!O1434</f>
        <v/>
      </c>
      <c r="P181" s="79" t="str">
        <f>すべて_位置図情報!P1434</f>
        <v>D</v>
      </c>
      <c r="Q181" s="79" t="str">
        <f>すべて_位置図情報!Q1434</f>
        <v>無</v>
      </c>
      <c r="R181" s="79" t="str">
        <f>すべて_位置図情報!R1434</f>
        <v>直営</v>
      </c>
      <c r="S181" s="126" t="str">
        <f>すべて_位置図情報!S1434</f>
        <v>建設局</v>
      </c>
      <c r="T181" s="126" t="str">
        <f>すべて_位置図情報!T1434</f>
        <v>公園緑化部</v>
      </c>
      <c r="U181" s="126" t="str">
        <f>すべて_位置図情報!U1434</f>
        <v>公園課</v>
      </c>
      <c r="V181" s="124" t="str">
        <f>すべて_位置図情報!V1434</f>
        <v>－</v>
      </c>
      <c r="W181" s="116" t="str">
        <f>すべて_位置図情報!W1434</f>
        <v>住之江区</v>
      </c>
      <c r="X181" s="116" t="str">
        <f>すべて_位置図情報!X1434</f>
        <v>一般施設</v>
      </c>
      <c r="Y181" s="114">
        <f>すべて_位置図情報!Y1434</f>
        <v>63</v>
      </c>
      <c r="Z181" s="127">
        <f>すべて_位置図情報!Z1434</f>
        <v>0</v>
      </c>
      <c r="AA181" s="124">
        <f>すべて_位置図情報!AA1434</f>
        <v>0</v>
      </c>
      <c r="AB181" s="126">
        <f>すべて_位置図情報!AB1434</f>
        <v>0</v>
      </c>
      <c r="AC181" s="124">
        <f>すべて_位置図情報!AC1434</f>
        <v>0</v>
      </c>
      <c r="AD181" s="124">
        <f>すべて_位置図情報!AD1434</f>
        <v>0</v>
      </c>
      <c r="AE181" s="16">
        <f>すべて_位置図情報!AF1434</f>
        <v>0</v>
      </c>
      <c r="AF181" s="16">
        <f>すべて_位置図情報!AG1434</f>
        <v>0</v>
      </c>
      <c r="AG181" s="16">
        <f>すべて_位置図情報!AH1434</f>
        <v>0</v>
      </c>
      <c r="AH181" s="16">
        <f>すべて_位置図情報!AI1434</f>
        <v>0</v>
      </c>
      <c r="AI181" s="16">
        <f>すべて_位置図情報!AJ1434</f>
        <v>0</v>
      </c>
      <c r="AJ181" s="16">
        <f>すべて_位置図情報!AK1434</f>
        <v>0</v>
      </c>
      <c r="AK181" s="16" t="e">
        <f>すべて_位置図情報!#REF!</f>
        <v>#REF!</v>
      </c>
    </row>
    <row r="182" spans="1:37">
      <c r="A182" s="262">
        <v>1417</v>
      </c>
      <c r="B182" s="7" t="str">
        <f>すべて_位置図情報!B1435</f>
        <v>インフラ関係施設</v>
      </c>
      <c r="C182" s="7" t="str">
        <f>すべて_位置図情報!C1435</f>
        <v>公園付帯施設</v>
      </c>
      <c r="D182" s="7" t="str">
        <f>すべて_位置図情報!D1435</f>
        <v>公園付帯施設</v>
      </c>
      <c r="E182" s="7" t="str">
        <f>すべて_位置図情報!E1435</f>
        <v>公園付帯施設</v>
      </c>
      <c r="F182" s="74">
        <f>すべて_位置図情報!F1435</f>
        <v>177</v>
      </c>
      <c r="G182" s="13" t="str" ph="1">
        <f>すべて_位置図情報!G1435</f>
        <v>北加賀屋公園</v>
      </c>
      <c r="H182" s="126" t="str">
        <f>すべて_位置図情報!H1435</f>
        <v>大阪市住之江区北加賀屋5-3</v>
      </c>
      <c r="I182" s="81">
        <f>すべて_位置図情報!I1435</f>
        <v>350.33</v>
      </c>
      <c r="J182" s="80" t="str">
        <f>すべて_位置図情報!J1435</f>
        <v>A</v>
      </c>
      <c r="K182" s="78">
        <f>すべて_位置図情報!K1435</f>
        <v>0</v>
      </c>
      <c r="L182" s="79">
        <f>すべて_位置図情報!L1435</f>
        <v>1999</v>
      </c>
      <c r="M182" s="79" t="str">
        <f>すべて_位置図情報!M1435</f>
        <v>b</v>
      </c>
      <c r="N182" s="79" t="str">
        <f>すべて_位置図情報!N1435</f>
        <v>b</v>
      </c>
      <c r="O182" s="79" t="str">
        <f>すべて_位置図情報!O1435</f>
        <v/>
      </c>
      <c r="P182" s="79" t="str">
        <f>すべて_位置図情報!P1435</f>
        <v>D</v>
      </c>
      <c r="Q182" s="79" t="str">
        <f>すべて_位置図情報!Q1435</f>
        <v>無</v>
      </c>
      <c r="R182" s="79" t="str">
        <f>すべて_位置図情報!R1435</f>
        <v>直営</v>
      </c>
      <c r="S182" s="126" t="str">
        <f>すべて_位置図情報!S1435</f>
        <v>建設局</v>
      </c>
      <c r="T182" s="126" t="str">
        <f>すべて_位置図情報!T1435</f>
        <v>公園緑化部</v>
      </c>
      <c r="U182" s="126" t="str">
        <f>すべて_位置図情報!U1435</f>
        <v>公園課</v>
      </c>
      <c r="V182" s="124" t="str">
        <f>すべて_位置図情報!V1435</f>
        <v>－</v>
      </c>
      <c r="W182" s="116" t="str">
        <f>すべて_位置図情報!W1435</f>
        <v>住之江区</v>
      </c>
      <c r="X182" s="116" t="str">
        <f>すべて_位置図情報!X1435</f>
        <v>一般施設</v>
      </c>
      <c r="Y182" s="114">
        <f>すべて_位置図情報!Y1435</f>
        <v>64</v>
      </c>
      <c r="Z182" s="127">
        <f>すべて_位置図情報!Z1435</f>
        <v>0</v>
      </c>
      <c r="AA182" s="124">
        <f>すべて_位置図情報!AA1435</f>
        <v>0</v>
      </c>
      <c r="AB182" s="126">
        <f>すべて_位置図情報!AB1435</f>
        <v>0</v>
      </c>
      <c r="AC182" s="124">
        <f>すべて_位置図情報!AC1435</f>
        <v>0</v>
      </c>
      <c r="AD182" s="124">
        <f>すべて_位置図情報!AD1435</f>
        <v>0</v>
      </c>
      <c r="AE182" s="16">
        <f>すべて_位置図情報!AF1435</f>
        <v>0</v>
      </c>
      <c r="AF182" s="16">
        <f>すべて_位置図情報!AG1435</f>
        <v>0</v>
      </c>
      <c r="AG182" s="16">
        <f>すべて_位置図情報!AH1435</f>
        <v>0</v>
      </c>
      <c r="AH182" s="16">
        <f>すべて_位置図情報!AI1435</f>
        <v>0</v>
      </c>
      <c r="AI182" s="16">
        <f>すべて_位置図情報!AJ1435</f>
        <v>0</v>
      </c>
      <c r="AJ182" s="16">
        <f>すべて_位置図情報!AK1435</f>
        <v>0</v>
      </c>
      <c r="AK182" s="16" t="e">
        <f>すべて_位置図情報!#REF!</f>
        <v>#REF!</v>
      </c>
    </row>
    <row r="183" spans="1:37">
      <c r="A183" s="262">
        <v>1418</v>
      </c>
      <c r="B183" s="7" t="str">
        <f>すべて_位置図情報!B1436</f>
        <v>インフラ関係施設</v>
      </c>
      <c r="C183" s="7" t="str">
        <f>すべて_位置図情報!C1436</f>
        <v>公園付帯施設</v>
      </c>
      <c r="D183" s="7" t="str">
        <f>すべて_位置図情報!D1436</f>
        <v>公園付帯施設</v>
      </c>
      <c r="E183" s="7" t="str">
        <f>すべて_位置図情報!E1436</f>
        <v>公園付帯施設</v>
      </c>
      <c r="F183" s="74">
        <f>すべて_位置図情報!F1436</f>
        <v>178</v>
      </c>
      <c r="G183" s="13" t="str" ph="1">
        <f>すべて_位置図情報!G1436</f>
        <v>浜口西公園</v>
      </c>
      <c r="H183" s="126" t="str">
        <f>すべて_位置図情報!H1436</f>
        <v>大阪市住之江区浜口西2-6</v>
      </c>
      <c r="I183" s="81">
        <f>すべて_位置図情報!I1436</f>
        <v>6.17</v>
      </c>
      <c r="J183" s="80" t="str">
        <f>すべて_位置図情報!J1436</f>
        <v>A</v>
      </c>
      <c r="K183" s="78">
        <f>すべて_位置図情報!K1436</f>
        <v>0</v>
      </c>
      <c r="L183" s="79">
        <f>すべて_位置図情報!L1436</f>
        <v>1992</v>
      </c>
      <c r="M183" s="79" t="str">
        <f>すべて_位置図情報!M1436</f>
        <v>b</v>
      </c>
      <c r="N183" s="79" t="str">
        <f>すべて_位置図情報!N1436</f>
        <v>b</v>
      </c>
      <c r="O183" s="79" t="str">
        <f>すべて_位置図情報!O1436</f>
        <v/>
      </c>
      <c r="P183" s="79" t="str">
        <f>すべて_位置図情報!P1436</f>
        <v>D</v>
      </c>
      <c r="Q183" s="79" t="str">
        <f>すべて_位置図情報!Q1436</f>
        <v>無</v>
      </c>
      <c r="R183" s="79" t="str">
        <f>すべて_位置図情報!R1436</f>
        <v>直営</v>
      </c>
      <c r="S183" s="126" t="str">
        <f>すべて_位置図情報!S1436</f>
        <v>建設局</v>
      </c>
      <c r="T183" s="126" t="str">
        <f>すべて_位置図情報!T1436</f>
        <v>公園緑化部</v>
      </c>
      <c r="U183" s="126" t="str">
        <f>すべて_位置図情報!U1436</f>
        <v>公園課</v>
      </c>
      <c r="V183" s="124" t="str">
        <f>すべて_位置図情報!V1436</f>
        <v>－</v>
      </c>
      <c r="W183" s="116" t="str">
        <f>すべて_位置図情報!W1436</f>
        <v>住之江区</v>
      </c>
      <c r="X183" s="116" t="str">
        <f>すべて_位置図情報!X1436</f>
        <v>一般施設</v>
      </c>
      <c r="Y183" s="114">
        <f>すべて_位置図情報!Y1436</f>
        <v>65</v>
      </c>
      <c r="Z183" s="127">
        <f>すべて_位置図情報!Z1436</f>
        <v>0</v>
      </c>
      <c r="AA183" s="124">
        <f>すべて_位置図情報!AA1436</f>
        <v>0</v>
      </c>
      <c r="AB183" s="126">
        <f>すべて_位置図情報!AB1436</f>
        <v>0</v>
      </c>
      <c r="AC183" s="124">
        <f>すべて_位置図情報!AC1436</f>
        <v>0</v>
      </c>
      <c r="AD183" s="124">
        <f>すべて_位置図情報!AD1436</f>
        <v>0</v>
      </c>
      <c r="AE183" s="16">
        <f>すべて_位置図情報!AF1436</f>
        <v>0</v>
      </c>
      <c r="AF183" s="16">
        <f>すべて_位置図情報!AG1436</f>
        <v>0</v>
      </c>
      <c r="AG183" s="16">
        <f>すべて_位置図情報!AH1436</f>
        <v>0</v>
      </c>
      <c r="AH183" s="16">
        <f>すべて_位置図情報!AI1436</f>
        <v>0</v>
      </c>
      <c r="AI183" s="16">
        <f>すべて_位置図情報!AJ1436</f>
        <v>0</v>
      </c>
      <c r="AJ183" s="16">
        <f>すべて_位置図情報!AK1436</f>
        <v>0</v>
      </c>
      <c r="AK183" s="16" t="e">
        <f>すべて_位置図情報!#REF!</f>
        <v>#REF!</v>
      </c>
    </row>
    <row r="184" spans="1:37">
      <c r="A184" s="262">
        <v>1419</v>
      </c>
      <c r="B184" s="7" t="str">
        <f>すべて_位置図情報!B1437</f>
        <v>インフラ関係施設</v>
      </c>
      <c r="C184" s="7" t="str">
        <f>すべて_位置図情報!C1437</f>
        <v>公園付帯施設</v>
      </c>
      <c r="D184" s="7" t="str">
        <f>すべて_位置図情報!D1437</f>
        <v>公園付帯施設</v>
      </c>
      <c r="E184" s="7" t="str">
        <f>すべて_位置図情報!E1437</f>
        <v>公園付帯施設</v>
      </c>
      <c r="F184" s="74">
        <f>すべて_位置図情報!F1437</f>
        <v>179</v>
      </c>
      <c r="G184" s="13" t="str" ph="1">
        <f>すべて_位置図情報!G1437</f>
        <v>南港東公園</v>
      </c>
      <c r="H184" s="126" t="str">
        <f>すべて_位置図情報!H1437</f>
        <v>大阪市住之江区南港東2-1外</v>
      </c>
      <c r="I184" s="81">
        <f>すべて_位置図情報!I1437</f>
        <v>22.44</v>
      </c>
      <c r="J184" s="80" t="str">
        <f>すべて_位置図情報!J1437</f>
        <v>A</v>
      </c>
      <c r="K184" s="78">
        <f>すべて_位置図情報!K1437</f>
        <v>0</v>
      </c>
      <c r="L184" s="79">
        <f>すべて_位置図情報!L1437</f>
        <v>2019</v>
      </c>
      <c r="M184" s="79" t="str">
        <f>すべて_位置図情報!M1437</f>
        <v>a</v>
      </c>
      <c r="N184" s="79" t="str">
        <f>すべて_位置図情報!N1437</f>
        <v>a</v>
      </c>
      <c r="O184" s="79" t="str">
        <f>すべて_位置図情報!O1437</f>
        <v/>
      </c>
      <c r="P184" s="79" t="str">
        <f>すべて_位置図情報!P1437</f>
        <v>A</v>
      </c>
      <c r="Q184" s="79" t="str">
        <f>すべて_位置図情報!Q1437</f>
        <v>無</v>
      </c>
      <c r="R184" s="79" t="str">
        <f>すべて_位置図情報!R1437</f>
        <v>直営</v>
      </c>
      <c r="S184" s="126" t="str">
        <f>すべて_位置図情報!S1437</f>
        <v>建設局</v>
      </c>
      <c r="T184" s="126" t="str">
        <f>すべて_位置図情報!T1437</f>
        <v>公園緑化部</v>
      </c>
      <c r="U184" s="126" t="str">
        <f>すべて_位置図情報!U1437</f>
        <v>公園課</v>
      </c>
      <c r="V184" s="124" t="str">
        <f>すべて_位置図情報!V1437</f>
        <v>－</v>
      </c>
      <c r="W184" s="116" t="str">
        <f>すべて_位置図情報!W1437</f>
        <v>住之江区</v>
      </c>
      <c r="X184" s="116" t="str">
        <f>すべて_位置図情報!X1437</f>
        <v>一般施設</v>
      </c>
      <c r="Y184" s="114">
        <f>すべて_位置図情報!Y1437</f>
        <v>66</v>
      </c>
      <c r="Z184" s="127">
        <f>すべて_位置図情報!Z1437</f>
        <v>0</v>
      </c>
      <c r="AA184" s="124">
        <f>すべて_位置図情報!AA1437</f>
        <v>0</v>
      </c>
      <c r="AB184" s="126">
        <f>すべて_位置図情報!AB1437</f>
        <v>0</v>
      </c>
      <c r="AC184" s="124">
        <f>すべて_位置図情報!AC1437</f>
        <v>0</v>
      </c>
      <c r="AD184" s="124">
        <f>すべて_位置図情報!AD1437</f>
        <v>0</v>
      </c>
      <c r="AE184" s="16">
        <f>すべて_位置図情報!AF1437</f>
        <v>0</v>
      </c>
      <c r="AF184" s="16">
        <f>すべて_位置図情報!AG1437</f>
        <v>0</v>
      </c>
      <c r="AG184" s="16">
        <f>すべて_位置図情報!AH1437</f>
        <v>0</v>
      </c>
      <c r="AH184" s="16">
        <f>すべて_位置図情報!AI1437</f>
        <v>0</v>
      </c>
      <c r="AI184" s="16">
        <f>すべて_位置図情報!AJ1437</f>
        <v>0</v>
      </c>
      <c r="AJ184" s="16">
        <f>すべて_位置図情報!AK1437</f>
        <v>0</v>
      </c>
      <c r="AK184" s="16" t="e">
        <f>すべて_位置図情報!#REF!</f>
        <v>#REF!</v>
      </c>
    </row>
    <row r="185" spans="1:37">
      <c r="A185" s="262">
        <v>1420</v>
      </c>
      <c r="B185" s="7" t="str">
        <f>すべて_位置図情報!B1438</f>
        <v>インフラ関係施設</v>
      </c>
      <c r="C185" s="7" t="str">
        <f>すべて_位置図情報!C1438</f>
        <v>公園付帯施設</v>
      </c>
      <c r="D185" s="7" t="str">
        <f>すべて_位置図情報!D1438</f>
        <v>公園付帯施設</v>
      </c>
      <c r="E185" s="7" t="str">
        <f>すべて_位置図情報!E1438</f>
        <v>公園付帯施設</v>
      </c>
      <c r="F185" s="74">
        <f>すべて_位置図情報!F1438</f>
        <v>180</v>
      </c>
      <c r="G185" s="13" t="str" ph="1">
        <f>すべて_位置図情報!G1438</f>
        <v>かもめ臨港緑地地震計室</v>
      </c>
      <c r="H185" s="126" t="str">
        <f>すべて_位置図情報!H1438</f>
        <v>大阪市住之江区南港南3-6</v>
      </c>
      <c r="I185" s="81">
        <f>すべて_位置図情報!I1438</f>
        <v>4.62</v>
      </c>
      <c r="J185" s="80" t="str">
        <f>すべて_位置図情報!J1438</f>
        <v>A</v>
      </c>
      <c r="K185" s="78">
        <f>すべて_位置図情報!K1438</f>
        <v>0</v>
      </c>
      <c r="L185" s="79">
        <f>すべて_位置図情報!L1438</f>
        <v>1990</v>
      </c>
      <c r="M185" s="79" t="str">
        <f>すべて_位置図情報!M1438</f>
        <v>b</v>
      </c>
      <c r="N185" s="79" t="str">
        <f>すべて_位置図情報!N1438</f>
        <v>b</v>
      </c>
      <c r="O185" s="79" t="str">
        <f>すべて_位置図情報!O1438</f>
        <v/>
      </c>
      <c r="P185" s="79" t="str">
        <f>すべて_位置図情報!P1438</f>
        <v>D</v>
      </c>
      <c r="Q185" s="79" t="str">
        <f>すべて_位置図情報!Q1438</f>
        <v>無</v>
      </c>
      <c r="R185" s="79" t="str">
        <f>すべて_位置図情報!R1438</f>
        <v>直営</v>
      </c>
      <c r="S185" s="126" t="str">
        <f>すべて_位置図情報!S1438</f>
        <v>大阪港湾局</v>
      </c>
      <c r="T185" s="126" t="str">
        <f>すべて_位置図情報!T1438</f>
        <v>計画整備部</v>
      </c>
      <c r="U185" s="126" t="str">
        <f>すべて_位置図情報!U1438</f>
        <v>工務課</v>
      </c>
      <c r="V185" s="124" t="str">
        <f>すべて_位置図情報!V1438</f>
        <v>技術監理・維持管理計画ｸﾞﾙｰﾌﾟ</v>
      </c>
      <c r="W185" s="116" t="str">
        <f>すべて_位置図情報!W1438</f>
        <v>住之江区</v>
      </c>
      <c r="X185" s="116" t="str">
        <f>すべて_位置図情報!X1438</f>
        <v>一般施設</v>
      </c>
      <c r="Y185" s="114">
        <f>すべて_位置図情報!Y1438</f>
        <v>67</v>
      </c>
      <c r="Z185" s="127">
        <f>すべて_位置図情報!Z1438</f>
        <v>0</v>
      </c>
      <c r="AA185" s="124">
        <f>すべて_位置図情報!AA1438</f>
        <v>0</v>
      </c>
      <c r="AB185" s="126">
        <f>すべて_位置図情報!AB1438</f>
        <v>0</v>
      </c>
      <c r="AC185" s="124">
        <f>すべて_位置図情報!AC1438</f>
        <v>0</v>
      </c>
      <c r="AD185" s="124">
        <f>すべて_位置図情報!AD1438</f>
        <v>0</v>
      </c>
      <c r="AE185" s="16">
        <f>すべて_位置図情報!AF1438</f>
        <v>0</v>
      </c>
      <c r="AF185" s="16">
        <f>すべて_位置図情報!AG1438</f>
        <v>0</v>
      </c>
      <c r="AG185" s="16">
        <f>すべて_位置図情報!AH1438</f>
        <v>0</v>
      </c>
      <c r="AH185" s="16">
        <f>すべて_位置図情報!AI1438</f>
        <v>0</v>
      </c>
      <c r="AI185" s="16">
        <f>すべて_位置図情報!AJ1438</f>
        <v>0</v>
      </c>
      <c r="AJ185" s="16">
        <f>すべて_位置図情報!AK1438</f>
        <v>0</v>
      </c>
      <c r="AK185" s="16" t="e">
        <f>すべて_位置図情報!#REF!</f>
        <v>#REF!</v>
      </c>
    </row>
    <row r="186" spans="1:37">
      <c r="A186" s="262">
        <v>1421</v>
      </c>
      <c r="B186" s="7" t="str">
        <f>すべて_位置図情報!B1439</f>
        <v>インフラ関係施設</v>
      </c>
      <c r="C186" s="7" t="str">
        <f>すべて_位置図情報!C1439</f>
        <v>公園付帯施設</v>
      </c>
      <c r="D186" s="7" t="str">
        <f>すべて_位置図情報!D1439</f>
        <v>公園付帯施設</v>
      </c>
      <c r="E186" s="7" t="str">
        <f>すべて_位置図情報!E1439</f>
        <v>公園付帯施設</v>
      </c>
      <c r="F186" s="74">
        <f>すべて_位置図情報!F1439</f>
        <v>181</v>
      </c>
      <c r="G186" s="13" t="str" ph="1">
        <f>すべて_位置図情報!G1439</f>
        <v>コスモスクエア海浜緑地</v>
      </c>
      <c r="H186" s="126" t="str">
        <f>すべて_位置図情報!H1439</f>
        <v>大阪市住之江区南港北1-33</v>
      </c>
      <c r="I186" s="81">
        <f>すべて_位置図情報!I1439</f>
        <v>122.94</v>
      </c>
      <c r="J186" s="80" t="str">
        <f>すべて_位置図情報!J1439</f>
        <v>A</v>
      </c>
      <c r="K186" s="78">
        <f>すべて_位置図情報!K1439</f>
        <v>0</v>
      </c>
      <c r="L186" s="79">
        <f>すべて_位置図情報!L1439</f>
        <v>1998</v>
      </c>
      <c r="M186" s="79" t="str">
        <f>すべて_位置図情報!M1439</f>
        <v>b</v>
      </c>
      <c r="N186" s="79" t="str">
        <f>すべて_位置図情報!N1439</f>
        <v>b</v>
      </c>
      <c r="O186" s="79" t="str">
        <f>すべて_位置図情報!O1439</f>
        <v/>
      </c>
      <c r="P186" s="79" t="str">
        <f>すべて_位置図情報!P1439</f>
        <v>D</v>
      </c>
      <c r="Q186" s="79" t="str">
        <f>すべて_位置図情報!Q1439</f>
        <v>無</v>
      </c>
      <c r="R186" s="79" t="str">
        <f>すべて_位置図情報!R1439</f>
        <v>直営</v>
      </c>
      <c r="S186" s="126" t="str">
        <f>すべて_位置図情報!S1439</f>
        <v>大阪港湾局</v>
      </c>
      <c r="T186" s="126" t="str">
        <f>すべて_位置図情報!T1439</f>
        <v>施設管理部</v>
      </c>
      <c r="U186" s="126" t="str">
        <f>すべて_位置図情報!U1439</f>
        <v>施設課</v>
      </c>
      <c r="V186" s="124" t="str">
        <f>すべて_位置図情報!V1439</f>
        <v>緑地管理ｸﾞﾙｰﾌﾟ</v>
      </c>
      <c r="W186" s="116" t="str">
        <f>すべて_位置図情報!W1439</f>
        <v>住之江区</v>
      </c>
      <c r="X186" s="116" t="str">
        <f>すべて_位置図情報!X1439</f>
        <v>一般施設</v>
      </c>
      <c r="Y186" s="114">
        <f>すべて_位置図情報!Y1439</f>
        <v>68</v>
      </c>
      <c r="Z186" s="127">
        <f>すべて_位置図情報!Z1439</f>
        <v>0</v>
      </c>
      <c r="AA186" s="124">
        <f>すべて_位置図情報!AA1439</f>
        <v>0</v>
      </c>
      <c r="AB186" s="126">
        <f>すべて_位置図情報!AB1439</f>
        <v>0</v>
      </c>
      <c r="AC186" s="124">
        <f>すべて_位置図情報!AC1439</f>
        <v>0</v>
      </c>
      <c r="AD186" s="124">
        <f>すべて_位置図情報!AD1439</f>
        <v>0</v>
      </c>
      <c r="AE186" s="16">
        <f>すべて_位置図情報!AF1439</f>
        <v>0</v>
      </c>
      <c r="AF186" s="16">
        <f>すべて_位置図情報!AG1439</f>
        <v>0</v>
      </c>
      <c r="AG186" s="16">
        <f>すべて_位置図情報!AH1439</f>
        <v>0</v>
      </c>
      <c r="AH186" s="16">
        <f>すべて_位置図情報!AI1439</f>
        <v>0</v>
      </c>
      <c r="AI186" s="16">
        <f>すべて_位置図情報!AJ1439</f>
        <v>0</v>
      </c>
      <c r="AJ186" s="16">
        <f>すべて_位置図情報!AK1439</f>
        <v>0</v>
      </c>
      <c r="AK186" s="16" t="e">
        <f>すべて_位置図情報!#REF!</f>
        <v>#REF!</v>
      </c>
    </row>
    <row r="187" spans="1:37">
      <c r="A187" s="262">
        <v>1422</v>
      </c>
      <c r="B187" s="7" t="str">
        <f>すべて_位置図情報!B1440</f>
        <v>インフラ関係施設</v>
      </c>
      <c r="C187" s="7" t="str">
        <f>すべて_位置図情報!C1440</f>
        <v>公園付帯施設</v>
      </c>
      <c r="D187" s="7" t="str">
        <f>すべて_位置図情報!D1440</f>
        <v>公園付帯施設</v>
      </c>
      <c r="E187" s="7" t="str">
        <f>すべて_位置図情報!E1440</f>
        <v>公園付帯施設</v>
      </c>
      <c r="F187" s="74">
        <f>すべて_位置図情報!F1440</f>
        <v>182</v>
      </c>
      <c r="G187" s="13" t="str" ph="1">
        <f>すべて_位置図情報!G1440</f>
        <v>野鳥園臨港緑地</v>
      </c>
      <c r="H187" s="126" t="str">
        <f>すべて_位置図情報!H1440</f>
        <v>大阪市住之江区南港北3-5-30</v>
      </c>
      <c r="I187" s="81">
        <f>すべて_位置図情報!I1440</f>
        <v>723.37</v>
      </c>
      <c r="J187" s="80" t="str">
        <f>すべて_位置図情報!J1440</f>
        <v>B</v>
      </c>
      <c r="K187" s="78">
        <f>すべて_位置図情報!K1440</f>
        <v>0</v>
      </c>
      <c r="L187" s="79">
        <f>すべて_位置図情報!L1440</f>
        <v>1983</v>
      </c>
      <c r="M187" s="79" t="str">
        <f>すべて_位置図情報!M1440</f>
        <v>c</v>
      </c>
      <c r="N187" s="79" t="str">
        <f>すべて_位置図情報!N1440</f>
        <v>c</v>
      </c>
      <c r="O187" s="79" t="str">
        <f>すべて_位置図情報!O1440</f>
        <v/>
      </c>
      <c r="P187" s="79" t="str">
        <f>すべて_位置図情報!P1440</f>
        <v>H</v>
      </c>
      <c r="Q187" s="79" t="str">
        <f>すべて_位置図情報!Q1440</f>
        <v>無</v>
      </c>
      <c r="R187" s="79" t="str">
        <f>すべて_位置図情報!R1440</f>
        <v>直営</v>
      </c>
      <c r="S187" s="126" t="str">
        <f>すべて_位置図情報!S1440</f>
        <v>大阪港湾局</v>
      </c>
      <c r="T187" s="126" t="str">
        <f>すべて_位置図情報!T1440</f>
        <v>施設管理部</v>
      </c>
      <c r="U187" s="126" t="str">
        <f>すべて_位置図情報!U1440</f>
        <v>施設課</v>
      </c>
      <c r="V187" s="124" t="str">
        <f>すべて_位置図情報!V1440</f>
        <v>緑地管理ｸﾞﾙｰﾌﾟ</v>
      </c>
      <c r="W187" s="116" t="str">
        <f>すべて_位置図情報!W1440</f>
        <v>住之江区</v>
      </c>
      <c r="X187" s="116" t="str">
        <f>すべて_位置図情報!X1440</f>
        <v>一般施設</v>
      </c>
      <c r="Y187" s="114">
        <f>すべて_位置図情報!Y1440</f>
        <v>69</v>
      </c>
      <c r="Z187" s="127">
        <f>すべて_位置図情報!Z1440</f>
        <v>0</v>
      </c>
      <c r="AA187" s="124">
        <f>すべて_位置図情報!AA1440</f>
        <v>0</v>
      </c>
      <c r="AB187" s="126">
        <f>すべて_位置図情報!AB1440</f>
        <v>0</v>
      </c>
      <c r="AC187" s="124">
        <f>すべて_位置図情報!AC1440</f>
        <v>0</v>
      </c>
      <c r="AD187" s="124">
        <f>すべて_位置図情報!AD1440</f>
        <v>0</v>
      </c>
      <c r="AE187" s="16">
        <f>すべて_位置図情報!AF1440</f>
        <v>0</v>
      </c>
      <c r="AF187" s="16">
        <f>すべて_位置図情報!AG1440</f>
        <v>0</v>
      </c>
      <c r="AG187" s="16">
        <f>すべて_位置図情報!AH1440</f>
        <v>0</v>
      </c>
      <c r="AH187" s="16">
        <f>すべて_位置図情報!AI1440</f>
        <v>0</v>
      </c>
      <c r="AI187" s="16">
        <f>すべて_位置図情報!AJ1440</f>
        <v>0</v>
      </c>
      <c r="AJ187" s="16">
        <f>すべて_位置図情報!AK1440</f>
        <v>0</v>
      </c>
      <c r="AK187" s="16" t="e">
        <f>すべて_位置図情報!#REF!</f>
        <v>#REF!</v>
      </c>
    </row>
    <row r="188" spans="1:37">
      <c r="A188" s="262">
        <v>1423</v>
      </c>
      <c r="B188" s="7" t="str">
        <f>すべて_位置図情報!B1441</f>
        <v>インフラ関係施設</v>
      </c>
      <c r="C188" s="7" t="str">
        <f>すべて_位置図情報!C1441</f>
        <v>公園付帯施設</v>
      </c>
      <c r="D188" s="7" t="str">
        <f>すべて_位置図情報!D1441</f>
        <v>公園付帯施設</v>
      </c>
      <c r="E188" s="7" t="str">
        <f>すべて_位置図情報!E1441</f>
        <v>公園付帯施設</v>
      </c>
      <c r="F188" s="74">
        <f>すべて_位置図情報!F1441</f>
        <v>183</v>
      </c>
      <c r="G188" s="13" t="str" ph="1">
        <f>すべて_位置図情報!G1441</f>
        <v>港大橋臨港緑地</v>
      </c>
      <c r="H188" s="126" t="str">
        <f>すべて_位置図情報!H1441</f>
        <v>大阪市住之江区南港東9-1</v>
      </c>
      <c r="I188" s="81">
        <f>すべて_位置図情報!I1441</f>
        <v>56.57</v>
      </c>
      <c r="J188" s="80" t="str">
        <f>すべて_位置図情報!J1441</f>
        <v>A</v>
      </c>
      <c r="K188" s="78">
        <f>すべて_位置図情報!K1441</f>
        <v>0</v>
      </c>
      <c r="L188" s="79">
        <f>すべて_位置図情報!L1441</f>
        <v>1979</v>
      </c>
      <c r="M188" s="79" t="str">
        <f>すべて_位置図情報!M1441</f>
        <v>c</v>
      </c>
      <c r="N188" s="79" t="str">
        <f>すべて_位置図情報!N1441</f>
        <v>c</v>
      </c>
      <c r="O188" s="79" t="str">
        <f>すべて_位置図情報!O1441</f>
        <v/>
      </c>
      <c r="P188" s="79" t="str">
        <f>すべて_位置図情報!P1441</f>
        <v>G</v>
      </c>
      <c r="Q188" s="79" t="str">
        <f>すべて_位置図情報!Q1441</f>
        <v>無</v>
      </c>
      <c r="R188" s="79" t="str">
        <f>すべて_位置図情報!R1441</f>
        <v>直営</v>
      </c>
      <c r="S188" s="126" t="str">
        <f>すべて_位置図情報!S1441</f>
        <v>大阪港湾局</v>
      </c>
      <c r="T188" s="126" t="str">
        <f>すべて_位置図情報!T1441</f>
        <v>施設管理部</v>
      </c>
      <c r="U188" s="126" t="str">
        <f>すべて_位置図情報!U1441</f>
        <v>施設課</v>
      </c>
      <c r="V188" s="124" t="str">
        <f>すべて_位置図情報!V1441</f>
        <v>緑地管理ｸﾞﾙｰﾌﾟ</v>
      </c>
      <c r="W188" s="116" t="str">
        <f>すべて_位置図情報!W1441</f>
        <v>住之江区</v>
      </c>
      <c r="X188" s="116" t="str">
        <f>すべて_位置図情報!X1441</f>
        <v>一般施設</v>
      </c>
      <c r="Y188" s="114">
        <f>すべて_位置図情報!Y1441</f>
        <v>70</v>
      </c>
      <c r="Z188" s="127">
        <f>すべて_位置図情報!Z1441</f>
        <v>0</v>
      </c>
      <c r="AA188" s="124">
        <f>すべて_位置図情報!AA1441</f>
        <v>0</v>
      </c>
      <c r="AB188" s="126">
        <f>すべて_位置図情報!AB1441</f>
        <v>0</v>
      </c>
      <c r="AC188" s="124">
        <f>すべて_位置図情報!AC1441</f>
        <v>0</v>
      </c>
      <c r="AD188" s="124">
        <f>すべて_位置図情報!AD1441</f>
        <v>0</v>
      </c>
      <c r="AE188" s="16">
        <f>すべて_位置図情報!AF1441</f>
        <v>0</v>
      </c>
      <c r="AF188" s="16">
        <f>すべて_位置図情報!AG1441</f>
        <v>0</v>
      </c>
      <c r="AG188" s="16">
        <f>すべて_位置図情報!AH1441</f>
        <v>0</v>
      </c>
      <c r="AH188" s="16">
        <f>すべて_位置図情報!AI1441</f>
        <v>0</v>
      </c>
      <c r="AI188" s="16">
        <f>すべて_位置図情報!AJ1441</f>
        <v>0</v>
      </c>
      <c r="AJ188" s="16">
        <f>すべて_位置図情報!AK1441</f>
        <v>0</v>
      </c>
      <c r="AK188" s="16" t="e">
        <f>すべて_位置図情報!#REF!</f>
        <v>#REF!</v>
      </c>
    </row>
    <row r="189" spans="1:37">
      <c r="A189" s="262">
        <v>1424</v>
      </c>
      <c r="B189" s="7" t="str">
        <f>すべて_位置図情報!B1442</f>
        <v>インフラ関係施設</v>
      </c>
      <c r="C189" s="7" t="str">
        <f>すべて_位置図情報!C1442</f>
        <v>公園付帯施設</v>
      </c>
      <c r="D189" s="7" t="str">
        <f>すべて_位置図情報!D1442</f>
        <v>公園付帯施設</v>
      </c>
      <c r="E189" s="7" t="str">
        <f>すべて_位置図情報!E1442</f>
        <v>公園付帯施設</v>
      </c>
      <c r="F189" s="74">
        <f>すべて_位置図情報!F1442</f>
        <v>184</v>
      </c>
      <c r="G189" s="13" t="str" ph="1">
        <f>すべて_位置図情報!G1442</f>
        <v>川のある緑道</v>
      </c>
      <c r="H189" s="126" t="str">
        <f>すべて_位置図情報!H1442</f>
        <v>大阪市住之江区南港中2-2</v>
      </c>
      <c r="I189" s="81">
        <f>すべて_位置図情報!I1442</f>
        <v>54.12</v>
      </c>
      <c r="J189" s="80" t="str">
        <f>すべて_位置図情報!J1442</f>
        <v>A</v>
      </c>
      <c r="K189" s="78">
        <f>すべて_位置図情報!K1442</f>
        <v>0</v>
      </c>
      <c r="L189" s="79">
        <f>すべて_位置図情報!L1442</f>
        <v>1977</v>
      </c>
      <c r="M189" s="79" t="str">
        <f>すべて_位置図情報!M1442</f>
        <v>c</v>
      </c>
      <c r="N189" s="79" t="str">
        <f>すべて_位置図情報!N1442</f>
        <v>c</v>
      </c>
      <c r="O189" s="79" t="str">
        <f>すべて_位置図情報!O1442</f>
        <v/>
      </c>
      <c r="P189" s="79" t="str">
        <f>すべて_位置図情報!P1442</f>
        <v>G</v>
      </c>
      <c r="Q189" s="79" t="str">
        <f>すべて_位置図情報!Q1442</f>
        <v>無</v>
      </c>
      <c r="R189" s="79" t="str">
        <f>すべて_位置図情報!R1442</f>
        <v>直営</v>
      </c>
      <c r="S189" s="126" t="str">
        <f>すべて_位置図情報!S1442</f>
        <v>大阪港湾局</v>
      </c>
      <c r="T189" s="126" t="str">
        <f>すべて_位置図情報!T1442</f>
        <v>施設管理部</v>
      </c>
      <c r="U189" s="126" t="str">
        <f>すべて_位置図情報!U1442</f>
        <v>施設課</v>
      </c>
      <c r="V189" s="124" t="str">
        <f>すべて_位置図情報!V1442</f>
        <v>緑地管理ｸﾞﾙｰﾌﾟ</v>
      </c>
      <c r="W189" s="116" t="str">
        <f>すべて_位置図情報!W1442</f>
        <v>住之江区</v>
      </c>
      <c r="X189" s="116" t="str">
        <f>すべて_位置図情報!X1442</f>
        <v>一般施設</v>
      </c>
      <c r="Y189" s="114">
        <f>すべて_位置図情報!Y1442</f>
        <v>71</v>
      </c>
      <c r="Z189" s="127">
        <f>すべて_位置図情報!Z1442</f>
        <v>0</v>
      </c>
      <c r="AA189" s="124">
        <f>すべて_位置図情報!AA1442</f>
        <v>0</v>
      </c>
      <c r="AB189" s="126">
        <f>すべて_位置図情報!AB1442</f>
        <v>0</v>
      </c>
      <c r="AC189" s="124">
        <f>すべて_位置図情報!AC1442</f>
        <v>0</v>
      </c>
      <c r="AD189" s="124">
        <f>すべて_位置図情報!AD1442</f>
        <v>0</v>
      </c>
      <c r="AE189" s="16">
        <f>すべて_位置図情報!AF1442</f>
        <v>0</v>
      </c>
      <c r="AF189" s="16">
        <f>すべて_位置図情報!AG1442</f>
        <v>0</v>
      </c>
      <c r="AG189" s="16">
        <f>すべて_位置図情報!AH1442</f>
        <v>0</v>
      </c>
      <c r="AH189" s="16">
        <f>すべて_位置図情報!AI1442</f>
        <v>0</v>
      </c>
      <c r="AI189" s="16">
        <f>すべて_位置図情報!AJ1442</f>
        <v>0</v>
      </c>
      <c r="AJ189" s="16">
        <f>すべて_位置図情報!AK1442</f>
        <v>0</v>
      </c>
      <c r="AK189" s="16" t="e">
        <f>すべて_位置図情報!#REF!</f>
        <v>#REF!</v>
      </c>
    </row>
    <row r="190" spans="1:37">
      <c r="A190" s="262">
        <v>1425</v>
      </c>
      <c r="B190" s="7" t="str">
        <f>すべて_位置図情報!B1443</f>
        <v>インフラ関係施設</v>
      </c>
      <c r="C190" s="7" t="str">
        <f>すべて_位置図情報!C1443</f>
        <v>公園付帯施設</v>
      </c>
      <c r="D190" s="7" t="str">
        <f>すべて_位置図情報!D1443</f>
        <v>公園付帯施設</v>
      </c>
      <c r="E190" s="7" t="str">
        <f>すべて_位置図情報!E1443</f>
        <v>公園付帯施設</v>
      </c>
      <c r="F190" s="74">
        <f>すべて_位置図情報!F1443</f>
        <v>185</v>
      </c>
      <c r="G190" s="13" t="str" ph="1">
        <f>すべて_位置図情報!G1443</f>
        <v>南港緑道</v>
      </c>
      <c r="H190" s="126" t="str">
        <f>すべて_位置図情報!H1443</f>
        <v>大阪市住之江区南港北2-7</v>
      </c>
      <c r="I190" s="81">
        <f>すべて_位置図情報!I1443</f>
        <v>27.49</v>
      </c>
      <c r="J190" s="80" t="str">
        <f>すべて_位置図情報!J1443</f>
        <v>A</v>
      </c>
      <c r="K190" s="78">
        <f>すべて_位置図情報!K1443</f>
        <v>0</v>
      </c>
      <c r="L190" s="79">
        <f>すべて_位置図情報!L1443</f>
        <v>1991</v>
      </c>
      <c r="M190" s="79" t="str">
        <f>すべて_位置図情報!M1443</f>
        <v>b</v>
      </c>
      <c r="N190" s="79" t="str">
        <f>すべて_位置図情報!N1443</f>
        <v>b</v>
      </c>
      <c r="O190" s="79" t="str">
        <f>すべて_位置図情報!O1443</f>
        <v/>
      </c>
      <c r="P190" s="79" t="str">
        <f>すべて_位置図情報!P1443</f>
        <v>D</v>
      </c>
      <c r="Q190" s="79" t="str">
        <f>すべて_位置図情報!Q1443</f>
        <v>無</v>
      </c>
      <c r="R190" s="79" t="str">
        <f>すべて_位置図情報!R1443</f>
        <v>直営</v>
      </c>
      <c r="S190" s="126" t="str">
        <f>すべて_位置図情報!S1443</f>
        <v>大阪港湾局</v>
      </c>
      <c r="T190" s="126" t="str">
        <f>すべて_位置図情報!T1443</f>
        <v>施設管理部</v>
      </c>
      <c r="U190" s="126" t="str">
        <f>すべて_位置図情報!U1443</f>
        <v>施設課</v>
      </c>
      <c r="V190" s="124" t="str">
        <f>すべて_位置図情報!V1443</f>
        <v>緑地管理ｸﾞﾙｰﾌﾟ</v>
      </c>
      <c r="W190" s="116" t="str">
        <f>すべて_位置図情報!W1443</f>
        <v>住之江区</v>
      </c>
      <c r="X190" s="116" t="str">
        <f>すべて_位置図情報!X1443</f>
        <v>一般施設</v>
      </c>
      <c r="Y190" s="114">
        <f>すべて_位置図情報!Y1443</f>
        <v>72</v>
      </c>
      <c r="Z190" s="127">
        <f>すべて_位置図情報!Z1443</f>
        <v>0</v>
      </c>
      <c r="AA190" s="124">
        <f>すべて_位置図情報!AA1443</f>
        <v>0</v>
      </c>
      <c r="AB190" s="126">
        <f>すべて_位置図情報!AB1443</f>
        <v>0</v>
      </c>
      <c r="AC190" s="124">
        <f>すべて_位置図情報!AC1443</f>
        <v>0</v>
      </c>
      <c r="AD190" s="124">
        <f>すべて_位置図情報!AD1443</f>
        <v>0</v>
      </c>
      <c r="AE190" s="16">
        <f>すべて_位置図情報!AF1443</f>
        <v>0</v>
      </c>
      <c r="AF190" s="16">
        <f>すべて_位置図情報!AG1443</f>
        <v>0</v>
      </c>
      <c r="AG190" s="16">
        <f>すべて_位置図情報!AH1443</f>
        <v>0</v>
      </c>
      <c r="AH190" s="16">
        <f>すべて_位置図情報!AI1443</f>
        <v>0</v>
      </c>
      <c r="AI190" s="16">
        <f>すべて_位置図情報!AJ1443</f>
        <v>0</v>
      </c>
      <c r="AJ190" s="16">
        <f>すべて_位置図情報!AK1443</f>
        <v>0</v>
      </c>
      <c r="AK190" s="16" t="e">
        <f>すべて_位置図情報!#REF!</f>
        <v>#REF!</v>
      </c>
    </row>
    <row r="191" spans="1:37">
      <c r="A191" s="262">
        <v>1426</v>
      </c>
      <c r="B191" s="7" t="str">
        <f>すべて_位置図情報!B1444</f>
        <v>インフラ関係施設</v>
      </c>
      <c r="C191" s="7" t="str">
        <f>すべて_位置図情報!C1444</f>
        <v>公園付帯施設</v>
      </c>
      <c r="D191" s="7" t="str">
        <f>すべて_位置図情報!D1444</f>
        <v>公園付帯施設</v>
      </c>
      <c r="E191" s="7" t="str">
        <f>すべて_位置図情報!E1444</f>
        <v>公園付帯施設</v>
      </c>
      <c r="F191" s="74">
        <f>すべて_位置図情報!F1444</f>
        <v>186</v>
      </c>
      <c r="G191" s="13" t="str" ph="1">
        <f>すべて_位置図情報!G1444</f>
        <v>プラザ池臨港緑地</v>
      </c>
      <c r="H191" s="126" t="str">
        <f>すべて_位置図情報!H1444</f>
        <v>大阪市住之江区南港中3-1</v>
      </c>
      <c r="I191" s="81">
        <f>すべて_位置図情報!I1444</f>
        <v>121.26</v>
      </c>
      <c r="J191" s="80" t="str">
        <f>すべて_位置図情報!J1444</f>
        <v>A</v>
      </c>
      <c r="K191" s="78">
        <f>すべて_位置図情報!K1444</f>
        <v>0</v>
      </c>
      <c r="L191" s="79">
        <f>すべて_位置図情報!L1444</f>
        <v>1977</v>
      </c>
      <c r="M191" s="79" t="str">
        <f>すべて_位置図情報!M1444</f>
        <v>c</v>
      </c>
      <c r="N191" s="79" t="str">
        <f>すべて_位置図情報!N1444</f>
        <v>c</v>
      </c>
      <c r="O191" s="79" t="str">
        <f>すべて_位置図情報!O1444</f>
        <v/>
      </c>
      <c r="P191" s="79" t="str">
        <f>すべて_位置図情報!P1444</f>
        <v>G</v>
      </c>
      <c r="Q191" s="79" t="str">
        <f>すべて_位置図情報!Q1444</f>
        <v>無</v>
      </c>
      <c r="R191" s="79" t="str">
        <f>すべて_位置図情報!R1444</f>
        <v>直営</v>
      </c>
      <c r="S191" s="126" t="str">
        <f>すべて_位置図情報!S1444</f>
        <v>大阪港湾局</v>
      </c>
      <c r="T191" s="126" t="str">
        <f>すべて_位置図情報!T1444</f>
        <v>施設管理部</v>
      </c>
      <c r="U191" s="126" t="str">
        <f>すべて_位置図情報!U1444</f>
        <v>施設課</v>
      </c>
      <c r="V191" s="124" t="str">
        <f>すべて_位置図情報!V1444</f>
        <v>緑地管理ｸﾞﾙｰﾌﾟ</v>
      </c>
      <c r="W191" s="116" t="str">
        <f>すべて_位置図情報!W1444</f>
        <v>住之江区</v>
      </c>
      <c r="X191" s="116" t="str">
        <f>すべて_位置図情報!X1444</f>
        <v>一般施設</v>
      </c>
      <c r="Y191" s="114">
        <f>すべて_位置図情報!Y1444</f>
        <v>73</v>
      </c>
      <c r="Z191" s="127">
        <f>すべて_位置図情報!Z1444</f>
        <v>0</v>
      </c>
      <c r="AA191" s="124">
        <f>すべて_位置図情報!AA1444</f>
        <v>0</v>
      </c>
      <c r="AB191" s="126">
        <f>すべて_位置図情報!AB1444</f>
        <v>0</v>
      </c>
      <c r="AC191" s="124">
        <f>すべて_位置図情報!AC1444</f>
        <v>0</v>
      </c>
      <c r="AD191" s="124">
        <f>すべて_位置図情報!AD1444</f>
        <v>0</v>
      </c>
      <c r="AE191" s="16">
        <f>すべて_位置図情報!AF1444</f>
        <v>0</v>
      </c>
      <c r="AF191" s="16">
        <f>すべて_位置図情報!AG1444</f>
        <v>0</v>
      </c>
      <c r="AG191" s="16">
        <f>すべて_位置図情報!AH1444</f>
        <v>0</v>
      </c>
      <c r="AH191" s="16">
        <f>すべて_位置図情報!AI1444</f>
        <v>0</v>
      </c>
      <c r="AI191" s="16">
        <f>すべて_位置図情報!AJ1444</f>
        <v>0</v>
      </c>
      <c r="AJ191" s="16">
        <f>すべて_位置図情報!AK1444</f>
        <v>0</v>
      </c>
      <c r="AK191" s="16" t="e">
        <f>すべて_位置図情報!#REF!</f>
        <v>#REF!</v>
      </c>
    </row>
    <row r="192" spans="1:37">
      <c r="A192" s="262">
        <v>1427</v>
      </c>
      <c r="B192" s="7" t="str">
        <f>すべて_位置図情報!B1445</f>
        <v>インフラ関係施設</v>
      </c>
      <c r="C192" s="7" t="str">
        <f>すべて_位置図情報!C1445</f>
        <v>公園付帯施設</v>
      </c>
      <c r="D192" s="7" t="str">
        <f>すべて_位置図情報!D1445</f>
        <v>公園付帯施設</v>
      </c>
      <c r="E192" s="7" t="str">
        <f>すべて_位置図情報!E1445</f>
        <v>公園付帯施設</v>
      </c>
      <c r="F192" s="74">
        <f>すべて_位置図情報!F1445</f>
        <v>187</v>
      </c>
      <c r="G192" s="13" t="str" ph="1">
        <f>すべて_位置図情報!G1445</f>
        <v>おりおの南公園</v>
      </c>
      <c r="H192" s="126" t="str">
        <f>すべて_位置図情報!H1445</f>
        <v>大阪市住吉区遠里小野7-5</v>
      </c>
      <c r="I192" s="81">
        <f>すべて_位置図情報!I1445</f>
        <v>6.17</v>
      </c>
      <c r="J192" s="80" t="str">
        <f>すべて_位置図情報!J1445</f>
        <v>A</v>
      </c>
      <c r="K192" s="78">
        <f>すべて_位置図情報!K1445</f>
        <v>0</v>
      </c>
      <c r="L192" s="79">
        <f>すべて_位置図情報!L1445</f>
        <v>1993</v>
      </c>
      <c r="M192" s="79" t="str">
        <f>すべて_位置図情報!M1445</f>
        <v>b</v>
      </c>
      <c r="N192" s="79" t="str">
        <f>すべて_位置図情報!N1445</f>
        <v>b</v>
      </c>
      <c r="O192" s="79" t="str">
        <f>すべて_位置図情報!O1445</f>
        <v/>
      </c>
      <c r="P192" s="79" t="str">
        <f>すべて_位置図情報!P1445</f>
        <v>D</v>
      </c>
      <c r="Q192" s="79" t="str">
        <f>すべて_位置図情報!Q1445</f>
        <v>無</v>
      </c>
      <c r="R192" s="79" t="str">
        <f>すべて_位置図情報!R1445</f>
        <v>直営</v>
      </c>
      <c r="S192" s="126" t="str">
        <f>すべて_位置図情報!S1445</f>
        <v>建設局</v>
      </c>
      <c r="T192" s="126" t="str">
        <f>すべて_位置図情報!T1445</f>
        <v>公園緑化部</v>
      </c>
      <c r="U192" s="126" t="str">
        <f>すべて_位置図情報!U1445</f>
        <v>公園課</v>
      </c>
      <c r="V192" s="124" t="str">
        <f>すべて_位置図情報!V1445</f>
        <v>－</v>
      </c>
      <c r="W192" s="116" t="str">
        <f>すべて_位置図情報!W1445</f>
        <v>住吉区</v>
      </c>
      <c r="X192" s="116" t="str">
        <f>すべて_位置図情報!X1445</f>
        <v>一般施設</v>
      </c>
      <c r="Y192" s="114">
        <f>すべて_位置図情報!Y1445</f>
        <v>48</v>
      </c>
      <c r="Z192" s="127">
        <f>すべて_位置図情報!Z1445</f>
        <v>0</v>
      </c>
      <c r="AA192" s="124">
        <f>すべて_位置図情報!AA1445</f>
        <v>0</v>
      </c>
      <c r="AB192" s="126">
        <f>すべて_位置図情報!AB1445</f>
        <v>0</v>
      </c>
      <c r="AC192" s="124">
        <f>すべて_位置図情報!AC1445</f>
        <v>0</v>
      </c>
      <c r="AD192" s="124">
        <f>すべて_位置図情報!AD1445</f>
        <v>0</v>
      </c>
      <c r="AE192" s="16">
        <f>すべて_位置図情報!AF1445</f>
        <v>0</v>
      </c>
      <c r="AF192" s="16">
        <f>すべて_位置図情報!AG1445</f>
        <v>0</v>
      </c>
      <c r="AG192" s="16">
        <f>すべて_位置図情報!AH1445</f>
        <v>0</v>
      </c>
      <c r="AH192" s="16">
        <f>すべて_位置図情報!AI1445</f>
        <v>0</v>
      </c>
      <c r="AI192" s="16">
        <f>すべて_位置図情報!AJ1445</f>
        <v>0</v>
      </c>
      <c r="AJ192" s="16">
        <f>すべて_位置図情報!AK1445</f>
        <v>0</v>
      </c>
      <c r="AK192" s="16" t="e">
        <f>すべて_位置図情報!#REF!</f>
        <v>#REF!</v>
      </c>
    </row>
    <row r="193" spans="1:37">
      <c r="A193" s="262">
        <v>1428</v>
      </c>
      <c r="B193" s="7" t="str">
        <f>すべて_位置図情報!B1446</f>
        <v>インフラ関係施設</v>
      </c>
      <c r="C193" s="7" t="str">
        <f>すべて_位置図情報!C1446</f>
        <v>公園付帯施設</v>
      </c>
      <c r="D193" s="7" t="str">
        <f>すべて_位置図情報!D1446</f>
        <v>公園付帯施設</v>
      </c>
      <c r="E193" s="7" t="str">
        <f>すべて_位置図情報!E1446</f>
        <v>公園付帯施設</v>
      </c>
      <c r="F193" s="74">
        <f>すべて_位置図情報!F1446</f>
        <v>188</v>
      </c>
      <c r="G193" s="13" t="str" ph="1">
        <f>すべて_位置図情報!G1446</f>
        <v>山之内西公園</v>
      </c>
      <c r="H193" s="126" t="str">
        <f>すべて_位置図情報!H1446</f>
        <v>大阪市住吉区山之内5-3</v>
      </c>
      <c r="I193" s="81">
        <f>すべて_位置図情報!I1446</f>
        <v>86.54</v>
      </c>
      <c r="J193" s="80" t="str">
        <f>すべて_位置図情報!J1446</f>
        <v>A</v>
      </c>
      <c r="K193" s="78">
        <f>すべて_位置図情報!K1446</f>
        <v>0</v>
      </c>
      <c r="L193" s="79">
        <f>すべて_位置図情報!L1446</f>
        <v>2005</v>
      </c>
      <c r="M193" s="79" t="str">
        <f>すべて_位置図情報!M1446</f>
        <v>b</v>
      </c>
      <c r="N193" s="79" t="str">
        <f>すべて_位置図情報!N1446</f>
        <v>a</v>
      </c>
      <c r="O193" s="79" t="str">
        <f>すべて_位置図情報!O1446</f>
        <v>〇</v>
      </c>
      <c r="P193" s="79" t="str">
        <f>すべて_位置図情報!P1446</f>
        <v>D</v>
      </c>
      <c r="Q193" s="79" t="str">
        <f>すべて_位置図情報!Q1446</f>
        <v>無</v>
      </c>
      <c r="R193" s="79" t="str">
        <f>すべて_位置図情報!R1446</f>
        <v>直営</v>
      </c>
      <c r="S193" s="126" t="str">
        <f>すべて_位置図情報!S1446</f>
        <v>建設局</v>
      </c>
      <c r="T193" s="126" t="str">
        <f>すべて_位置図情報!T1446</f>
        <v>公園緑化部</v>
      </c>
      <c r="U193" s="126" t="str">
        <f>すべて_位置図情報!U1446</f>
        <v>公園課</v>
      </c>
      <c r="V193" s="124" t="str">
        <f>すべて_位置図情報!V1446</f>
        <v>－</v>
      </c>
      <c r="W193" s="116" t="str">
        <f>すべて_位置図情報!W1446</f>
        <v>住吉区</v>
      </c>
      <c r="X193" s="116" t="str">
        <f>すべて_位置図情報!X1446</f>
        <v>一般施設</v>
      </c>
      <c r="Y193" s="114">
        <f>すべて_位置図情報!Y1446</f>
        <v>49</v>
      </c>
      <c r="Z193" s="127">
        <f>すべて_位置図情報!Z1446</f>
        <v>0</v>
      </c>
      <c r="AA193" s="124">
        <f>すべて_位置図情報!AA1446</f>
        <v>0</v>
      </c>
      <c r="AB193" s="126">
        <f>すべて_位置図情報!AB1446</f>
        <v>0</v>
      </c>
      <c r="AC193" s="124">
        <f>すべて_位置図情報!AC1446</f>
        <v>0</v>
      </c>
      <c r="AD193" s="124">
        <f>すべて_位置図情報!AD1446</f>
        <v>0</v>
      </c>
      <c r="AE193" s="16">
        <f>すべて_位置図情報!AF1446</f>
        <v>0</v>
      </c>
      <c r="AF193" s="16">
        <f>すべて_位置図情報!AG1446</f>
        <v>0</v>
      </c>
      <c r="AG193" s="16">
        <f>すべて_位置図情報!AH1446</f>
        <v>0</v>
      </c>
      <c r="AH193" s="16">
        <f>すべて_位置図情報!AI1446</f>
        <v>0</v>
      </c>
      <c r="AI193" s="16">
        <f>すべて_位置図情報!AJ1446</f>
        <v>0</v>
      </c>
      <c r="AJ193" s="16">
        <f>すべて_位置図情報!AK1446</f>
        <v>0</v>
      </c>
      <c r="AK193" s="16" t="e">
        <f>すべて_位置図情報!#REF!</f>
        <v>#REF!</v>
      </c>
    </row>
    <row r="194" spans="1:37">
      <c r="A194" s="262">
        <v>1429</v>
      </c>
      <c r="B194" s="7" t="str">
        <f>すべて_位置図情報!B1447</f>
        <v>インフラ関係施設</v>
      </c>
      <c r="C194" s="7" t="str">
        <f>すべて_位置図情報!C1447</f>
        <v>公園付帯施設</v>
      </c>
      <c r="D194" s="7" t="str">
        <f>すべて_位置図情報!D1447</f>
        <v>公園付帯施設</v>
      </c>
      <c r="E194" s="7" t="str">
        <f>すべて_位置図情報!E1447</f>
        <v>公園付帯施設</v>
      </c>
      <c r="F194" s="74">
        <f>すべて_位置図情報!F1447</f>
        <v>189</v>
      </c>
      <c r="G194" s="13" t="str" ph="1">
        <f>すべて_位置図情報!G1447</f>
        <v>清水丘公園</v>
      </c>
      <c r="H194" s="126" t="str">
        <f>すべて_位置図情報!H1447</f>
        <v>大阪市住吉区清水丘2-22</v>
      </c>
      <c r="I194" s="81">
        <f>すべて_位置図情報!I1447</f>
        <v>6.17</v>
      </c>
      <c r="J194" s="80" t="str">
        <f>すべて_位置図情報!J1447</f>
        <v>A</v>
      </c>
      <c r="K194" s="78">
        <f>すべて_位置図情報!K1447</f>
        <v>0</v>
      </c>
      <c r="L194" s="79">
        <f>すべて_位置図情報!L1447</f>
        <v>1993</v>
      </c>
      <c r="M194" s="79" t="str">
        <f>すべて_位置図情報!M1447</f>
        <v>b</v>
      </c>
      <c r="N194" s="79" t="str">
        <f>すべて_位置図情報!N1447</f>
        <v>b</v>
      </c>
      <c r="O194" s="79" t="str">
        <f>すべて_位置図情報!O1447</f>
        <v/>
      </c>
      <c r="P194" s="79" t="str">
        <f>すべて_位置図情報!P1447</f>
        <v>D</v>
      </c>
      <c r="Q194" s="79" t="str">
        <f>すべて_位置図情報!Q1447</f>
        <v>無</v>
      </c>
      <c r="R194" s="79" t="str">
        <f>すべて_位置図情報!R1447</f>
        <v>直営</v>
      </c>
      <c r="S194" s="126" t="str">
        <f>すべて_位置図情報!S1447</f>
        <v>建設局</v>
      </c>
      <c r="T194" s="126" t="str">
        <f>すべて_位置図情報!T1447</f>
        <v>公園緑化部</v>
      </c>
      <c r="U194" s="126" t="str">
        <f>すべて_位置図情報!U1447</f>
        <v>公園課</v>
      </c>
      <c r="V194" s="124" t="str">
        <f>すべて_位置図情報!V1447</f>
        <v>－</v>
      </c>
      <c r="W194" s="116" t="str">
        <f>すべて_位置図情報!W1447</f>
        <v>住吉区</v>
      </c>
      <c r="X194" s="116" t="str">
        <f>すべて_位置図情報!X1447</f>
        <v>一般施設</v>
      </c>
      <c r="Y194" s="114">
        <f>すべて_位置図情報!Y1447</f>
        <v>50</v>
      </c>
      <c r="Z194" s="127">
        <f>すべて_位置図情報!Z1447</f>
        <v>0</v>
      </c>
      <c r="AA194" s="124">
        <f>すべて_位置図情報!AA1447</f>
        <v>0</v>
      </c>
      <c r="AB194" s="126">
        <f>すべて_位置図情報!AB1447</f>
        <v>0</v>
      </c>
      <c r="AC194" s="124">
        <f>すべて_位置図情報!AC1447</f>
        <v>0</v>
      </c>
      <c r="AD194" s="124">
        <f>すべて_位置図情報!AD1447</f>
        <v>0</v>
      </c>
      <c r="AE194" s="16">
        <f>すべて_位置図情報!AF1447</f>
        <v>0</v>
      </c>
      <c r="AF194" s="16">
        <f>すべて_位置図情報!AG1447</f>
        <v>0</v>
      </c>
      <c r="AG194" s="16">
        <f>すべて_位置図情報!AH1447</f>
        <v>0</v>
      </c>
      <c r="AH194" s="16">
        <f>すべて_位置図情報!AI1447</f>
        <v>0</v>
      </c>
      <c r="AI194" s="16">
        <f>すべて_位置図情報!AJ1447</f>
        <v>0</v>
      </c>
      <c r="AJ194" s="16">
        <f>すべて_位置図情報!AK1447</f>
        <v>0</v>
      </c>
      <c r="AK194" s="16" t="e">
        <f>すべて_位置図情報!#REF!</f>
        <v>#REF!</v>
      </c>
    </row>
    <row r="195" spans="1:37">
      <c r="A195" s="262">
        <v>1430</v>
      </c>
      <c r="B195" s="7" t="str">
        <f>すべて_位置図情報!B1448</f>
        <v>インフラ関係施設</v>
      </c>
      <c r="C195" s="7" t="str">
        <f>すべて_位置図情報!C1448</f>
        <v>公園付帯施設</v>
      </c>
      <c r="D195" s="7" t="str">
        <f>すべて_位置図情報!D1448</f>
        <v>公園付帯施設</v>
      </c>
      <c r="E195" s="7" t="str">
        <f>すべて_位置図情報!E1448</f>
        <v>公園付帯施設</v>
      </c>
      <c r="F195" s="74">
        <f>すべて_位置図情報!F1448</f>
        <v>190</v>
      </c>
      <c r="G195" s="13" t="str" ph="1">
        <f>すべて_位置図情報!G1448</f>
        <v>浅香中央公園</v>
      </c>
      <c r="H195" s="126" t="str">
        <f>すべて_位置図情報!H1448</f>
        <v>大阪市住吉区浅香1-6</v>
      </c>
      <c r="I195" s="81">
        <f>すべて_位置図情報!I1448</f>
        <v>167.86</v>
      </c>
      <c r="J195" s="80" t="str">
        <f>すべて_位置図情報!J1448</f>
        <v>A</v>
      </c>
      <c r="K195" s="78">
        <f>すべて_位置図情報!K1448</f>
        <v>0</v>
      </c>
      <c r="L195" s="79">
        <f>すべて_位置図情報!L1448</f>
        <v>1992</v>
      </c>
      <c r="M195" s="79" t="str">
        <f>すべて_位置図情報!M1448</f>
        <v>b</v>
      </c>
      <c r="N195" s="79" t="str">
        <f>すべて_位置図情報!N1448</f>
        <v>b</v>
      </c>
      <c r="O195" s="79" t="str">
        <f>すべて_位置図情報!O1448</f>
        <v/>
      </c>
      <c r="P195" s="79" t="str">
        <f>すべて_位置図情報!P1448</f>
        <v>D</v>
      </c>
      <c r="Q195" s="79" t="str">
        <f>すべて_位置図情報!Q1448</f>
        <v>無</v>
      </c>
      <c r="R195" s="79" t="str">
        <f>すべて_位置図情報!R1448</f>
        <v>直営</v>
      </c>
      <c r="S195" s="126" t="str">
        <f>すべて_位置図情報!S1448</f>
        <v>建設局</v>
      </c>
      <c r="T195" s="126" t="str">
        <f>すべて_位置図情報!T1448</f>
        <v>公園緑化部</v>
      </c>
      <c r="U195" s="126" t="str">
        <f>すべて_位置図情報!U1448</f>
        <v>公園課</v>
      </c>
      <c r="V195" s="124" t="str">
        <f>すべて_位置図情報!V1448</f>
        <v>－</v>
      </c>
      <c r="W195" s="116" t="str">
        <f>すべて_位置図情報!W1448</f>
        <v>住吉区</v>
      </c>
      <c r="X195" s="116" t="str">
        <f>すべて_位置図情報!X1448</f>
        <v>一般施設</v>
      </c>
      <c r="Y195" s="114">
        <f>すべて_位置図情報!Y1448</f>
        <v>51</v>
      </c>
      <c r="Z195" s="127">
        <f>すべて_位置図情報!Z1448</f>
        <v>0</v>
      </c>
      <c r="AA195" s="124">
        <f>すべて_位置図情報!AA1448</f>
        <v>0</v>
      </c>
      <c r="AB195" s="126">
        <f>すべて_位置図情報!AB1448</f>
        <v>0</v>
      </c>
      <c r="AC195" s="124">
        <f>すべて_位置図情報!AC1448</f>
        <v>0</v>
      </c>
      <c r="AD195" s="124">
        <f>すべて_位置図情報!AD1448</f>
        <v>0</v>
      </c>
      <c r="AE195" s="16">
        <f>すべて_位置図情報!AF1448</f>
        <v>0</v>
      </c>
      <c r="AF195" s="16">
        <f>すべて_位置図情報!AG1448</f>
        <v>0</v>
      </c>
      <c r="AG195" s="16">
        <f>すべて_位置図情報!AH1448</f>
        <v>0</v>
      </c>
      <c r="AH195" s="16">
        <f>すべて_位置図情報!AI1448</f>
        <v>0</v>
      </c>
      <c r="AI195" s="16">
        <f>すべて_位置図情報!AJ1448</f>
        <v>0</v>
      </c>
      <c r="AJ195" s="16">
        <f>すべて_位置図情報!AK1448</f>
        <v>0</v>
      </c>
      <c r="AK195" s="16" t="e">
        <f>すべて_位置図情報!#REF!</f>
        <v>#REF!</v>
      </c>
    </row>
    <row r="196" spans="1:37">
      <c r="A196" s="262">
        <v>1431</v>
      </c>
      <c r="B196" s="7" t="str">
        <f>すべて_位置図情報!B1449</f>
        <v>インフラ関係施設</v>
      </c>
      <c r="C196" s="7" t="str">
        <f>すべて_位置図情報!C1449</f>
        <v>公園付帯施設</v>
      </c>
      <c r="D196" s="7" t="str">
        <f>すべて_位置図情報!D1449</f>
        <v>公園付帯施設</v>
      </c>
      <c r="E196" s="7" t="str">
        <f>すべて_位置図情報!E1449</f>
        <v>公園付帯施設</v>
      </c>
      <c r="F196" s="74">
        <f>すべて_位置図情報!F1449</f>
        <v>191</v>
      </c>
      <c r="G196" s="13" t="str" ph="1">
        <f>すべて_位置図情報!G1449</f>
        <v>万代池公園</v>
      </c>
      <c r="H196" s="126" t="str">
        <f>すべて_位置図情報!H1449</f>
        <v>大阪市住吉区万代3-7</v>
      </c>
      <c r="I196" s="81">
        <f>すべて_位置図情報!I1449</f>
        <v>226.4</v>
      </c>
      <c r="J196" s="80" t="str">
        <f>すべて_位置図情報!J1449</f>
        <v>A</v>
      </c>
      <c r="K196" s="78">
        <f>すべて_位置図情報!K1449</f>
        <v>0</v>
      </c>
      <c r="L196" s="79">
        <f>すべて_位置図情報!L1449</f>
        <v>1988</v>
      </c>
      <c r="M196" s="79" t="str">
        <f>すべて_位置図情報!M1449</f>
        <v>b</v>
      </c>
      <c r="N196" s="79" t="str">
        <f>すべて_位置図情報!N1449</f>
        <v>b</v>
      </c>
      <c r="O196" s="79" t="str">
        <f>すべて_位置図情報!O1449</f>
        <v/>
      </c>
      <c r="P196" s="79" t="str">
        <f>すべて_位置図情報!P1449</f>
        <v>D</v>
      </c>
      <c r="Q196" s="79" t="str">
        <f>すべて_位置図情報!Q1449</f>
        <v>無</v>
      </c>
      <c r="R196" s="79" t="str">
        <f>すべて_位置図情報!R1449</f>
        <v>直営</v>
      </c>
      <c r="S196" s="126" t="str">
        <f>すべて_位置図情報!S1449</f>
        <v>建設局</v>
      </c>
      <c r="T196" s="126" t="str">
        <f>すべて_位置図情報!T1449</f>
        <v>公園緑化部</v>
      </c>
      <c r="U196" s="126" t="str">
        <f>すべて_位置図情報!U1449</f>
        <v>公園課</v>
      </c>
      <c r="V196" s="124" t="str">
        <f>すべて_位置図情報!V1449</f>
        <v>－</v>
      </c>
      <c r="W196" s="116" t="str">
        <f>すべて_位置図情報!W1449</f>
        <v>住吉区</v>
      </c>
      <c r="X196" s="116" t="str">
        <f>すべて_位置図情報!X1449</f>
        <v>一般施設</v>
      </c>
      <c r="Y196" s="114">
        <f>すべて_位置図情報!Y1449</f>
        <v>52</v>
      </c>
      <c r="Z196" s="127">
        <f>すべて_位置図情報!Z1449</f>
        <v>0</v>
      </c>
      <c r="AA196" s="124">
        <f>すべて_位置図情報!AA1449</f>
        <v>0</v>
      </c>
      <c r="AB196" s="126">
        <f>すべて_位置図情報!AB1449</f>
        <v>0</v>
      </c>
      <c r="AC196" s="124">
        <f>すべて_位置図情報!AC1449</f>
        <v>0</v>
      </c>
      <c r="AD196" s="124">
        <f>すべて_位置図情報!AD1449</f>
        <v>0</v>
      </c>
      <c r="AE196" s="16">
        <f>すべて_位置図情報!AF1449</f>
        <v>0</v>
      </c>
      <c r="AF196" s="16">
        <f>すべて_位置図情報!AG1449</f>
        <v>0</v>
      </c>
      <c r="AG196" s="16">
        <f>すべて_位置図情報!AH1449</f>
        <v>0</v>
      </c>
      <c r="AH196" s="16">
        <f>すべて_位置図情報!AI1449</f>
        <v>0</v>
      </c>
      <c r="AI196" s="16">
        <f>すべて_位置図情報!AJ1449</f>
        <v>0</v>
      </c>
      <c r="AJ196" s="16">
        <f>すべて_位置図情報!AK1449</f>
        <v>0</v>
      </c>
      <c r="AK196" s="16" t="e">
        <f>すべて_位置図情報!#REF!</f>
        <v>#REF!</v>
      </c>
    </row>
    <row r="197" spans="1:37">
      <c r="A197" s="262">
        <v>1432</v>
      </c>
      <c r="B197" s="7" t="str">
        <f>すべて_位置図情報!B1450</f>
        <v>インフラ関係施設</v>
      </c>
      <c r="C197" s="7" t="str">
        <f>すべて_位置図情報!C1450</f>
        <v>公園付帯施設</v>
      </c>
      <c r="D197" s="7" t="str">
        <f>すべて_位置図情報!D1450</f>
        <v>公園付帯施設</v>
      </c>
      <c r="E197" s="7" t="str">
        <f>すべて_位置図情報!E1450</f>
        <v>公園付帯施設</v>
      </c>
      <c r="F197" s="74">
        <f>すべて_位置図情報!F1450</f>
        <v>192</v>
      </c>
      <c r="G197" s="13" t="str" ph="1">
        <f>すべて_位置図情報!G1450</f>
        <v>万領中央公園</v>
      </c>
      <c r="H197" s="126" t="str">
        <f>すべて_位置図情報!H1450</f>
        <v>大阪市住吉区万代東3-1</v>
      </c>
      <c r="I197" s="81">
        <f>すべて_位置図情報!I1450</f>
        <v>19.2</v>
      </c>
      <c r="J197" s="80" t="str">
        <f>すべて_位置図情報!J1450</f>
        <v>A</v>
      </c>
      <c r="K197" s="78">
        <f>すべて_位置図情報!K1450</f>
        <v>0</v>
      </c>
      <c r="L197" s="79">
        <f>すべて_位置図情報!L1450</f>
        <v>2000</v>
      </c>
      <c r="M197" s="79" t="str">
        <f>すべて_位置図情報!M1450</f>
        <v>b</v>
      </c>
      <c r="N197" s="79" t="str">
        <f>すべて_位置図情報!N1450</f>
        <v>b</v>
      </c>
      <c r="O197" s="79" t="str">
        <f>すべて_位置図情報!O1450</f>
        <v/>
      </c>
      <c r="P197" s="79" t="str">
        <f>すべて_位置図情報!P1450</f>
        <v>D</v>
      </c>
      <c r="Q197" s="79" t="str">
        <f>すべて_位置図情報!Q1450</f>
        <v>無</v>
      </c>
      <c r="R197" s="79" t="str">
        <f>すべて_位置図情報!R1450</f>
        <v>直営</v>
      </c>
      <c r="S197" s="126" t="str">
        <f>すべて_位置図情報!S1450</f>
        <v>建設局</v>
      </c>
      <c r="T197" s="126" t="str">
        <f>すべて_位置図情報!T1450</f>
        <v>公園緑化部</v>
      </c>
      <c r="U197" s="126" t="str">
        <f>すべて_位置図情報!U1450</f>
        <v>公園課</v>
      </c>
      <c r="V197" s="124" t="str">
        <f>すべて_位置図情報!V1450</f>
        <v>－</v>
      </c>
      <c r="W197" s="116" t="str">
        <f>すべて_位置図情報!W1450</f>
        <v>住吉区</v>
      </c>
      <c r="X197" s="116" t="str">
        <f>すべて_位置図情報!X1450</f>
        <v>一般施設</v>
      </c>
      <c r="Y197" s="114">
        <f>すべて_位置図情報!Y1450</f>
        <v>53</v>
      </c>
      <c r="Z197" s="127">
        <f>すべて_位置図情報!Z1450</f>
        <v>0</v>
      </c>
      <c r="AA197" s="124">
        <f>すべて_位置図情報!AA1450</f>
        <v>0</v>
      </c>
      <c r="AB197" s="126">
        <f>すべて_位置図情報!AB1450</f>
        <v>0</v>
      </c>
      <c r="AC197" s="124">
        <f>すべて_位置図情報!AC1450</f>
        <v>0</v>
      </c>
      <c r="AD197" s="124">
        <f>すべて_位置図情報!AD1450</f>
        <v>0</v>
      </c>
      <c r="AE197" s="16">
        <f>すべて_位置図情報!AF1450</f>
        <v>0</v>
      </c>
      <c r="AF197" s="16">
        <f>すべて_位置図情報!AG1450</f>
        <v>0</v>
      </c>
      <c r="AG197" s="16">
        <f>すべて_位置図情報!AH1450</f>
        <v>0</v>
      </c>
      <c r="AH197" s="16">
        <f>すべて_位置図情報!AI1450</f>
        <v>0</v>
      </c>
      <c r="AI197" s="16">
        <f>すべて_位置図情報!AJ1450</f>
        <v>0</v>
      </c>
      <c r="AJ197" s="16">
        <f>すべて_位置図情報!AK1450</f>
        <v>0</v>
      </c>
      <c r="AK197" s="16" t="e">
        <f>すべて_位置図情報!#REF!</f>
        <v>#REF!</v>
      </c>
    </row>
    <row r="198" spans="1:37">
      <c r="A198" s="262">
        <v>1433</v>
      </c>
      <c r="B198" s="7" t="str">
        <f>すべて_位置図情報!B1451</f>
        <v>インフラ関係施設</v>
      </c>
      <c r="C198" s="7" t="str">
        <f>すべて_位置図情報!C1451</f>
        <v>公園付帯施設</v>
      </c>
      <c r="D198" s="7" t="str">
        <f>すべて_位置図情報!D1451</f>
        <v>公園付帯施設</v>
      </c>
      <c r="E198" s="7" t="str">
        <f>すべて_位置図情報!E1451</f>
        <v>公園付帯施設</v>
      </c>
      <c r="F198" s="74">
        <f>すべて_位置図情報!F1451</f>
        <v>193</v>
      </c>
      <c r="G198" s="13" t="str" ph="1">
        <f>すべて_位置図情報!G1451</f>
        <v>沢之町公園</v>
      </c>
      <c r="H198" s="126" t="str">
        <f>すべて_位置図情報!H1451</f>
        <v>大阪市住吉区南住吉3-15</v>
      </c>
      <c r="I198" s="81">
        <f>すべて_位置図情報!I1451</f>
        <v>21.12</v>
      </c>
      <c r="J198" s="80" t="str">
        <f>すべて_位置図情報!J1451</f>
        <v>A</v>
      </c>
      <c r="K198" s="78">
        <f>すべて_位置図情報!K1451</f>
        <v>0</v>
      </c>
      <c r="L198" s="79">
        <f>すべて_位置図情報!L1451</f>
        <v>2009</v>
      </c>
      <c r="M198" s="79" t="str">
        <f>すべて_位置図情報!M1451</f>
        <v>a</v>
      </c>
      <c r="N198" s="79" t="str">
        <f>すべて_位置図情報!N1451</f>
        <v>a</v>
      </c>
      <c r="O198" s="79" t="str">
        <f>すべて_位置図情報!O1451</f>
        <v/>
      </c>
      <c r="P198" s="79" t="str">
        <f>すべて_位置図情報!P1451</f>
        <v>A</v>
      </c>
      <c r="Q198" s="79" t="str">
        <f>すべて_位置図情報!Q1451</f>
        <v>無</v>
      </c>
      <c r="R198" s="79" t="str">
        <f>すべて_位置図情報!R1451</f>
        <v>直営</v>
      </c>
      <c r="S198" s="126" t="str">
        <f>すべて_位置図情報!S1451</f>
        <v>建設局</v>
      </c>
      <c r="T198" s="126" t="str">
        <f>すべて_位置図情報!T1451</f>
        <v>公園緑化部</v>
      </c>
      <c r="U198" s="126" t="str">
        <f>すべて_位置図情報!U1451</f>
        <v>公園課</v>
      </c>
      <c r="V198" s="124" t="str">
        <f>すべて_位置図情報!V1451</f>
        <v>－</v>
      </c>
      <c r="W198" s="116" t="str">
        <f>すべて_位置図情報!W1451</f>
        <v>住吉区</v>
      </c>
      <c r="X198" s="116" t="str">
        <f>すべて_位置図情報!X1451</f>
        <v>一般施設</v>
      </c>
      <c r="Y198" s="114">
        <f>すべて_位置図情報!Y1451</f>
        <v>54</v>
      </c>
      <c r="Z198" s="127">
        <f>すべて_位置図情報!Z1451</f>
        <v>0</v>
      </c>
      <c r="AA198" s="124">
        <f>すべて_位置図情報!AA1451</f>
        <v>0</v>
      </c>
      <c r="AB198" s="126">
        <f>すべて_位置図情報!AB1451</f>
        <v>0</v>
      </c>
      <c r="AC198" s="124">
        <f>すべて_位置図情報!AC1451</f>
        <v>0</v>
      </c>
      <c r="AD198" s="124">
        <f>すべて_位置図情報!AD1451</f>
        <v>0</v>
      </c>
      <c r="AE198" s="16">
        <f>すべて_位置図情報!AF1451</f>
        <v>0</v>
      </c>
      <c r="AF198" s="16">
        <f>すべて_位置図情報!AG1451</f>
        <v>0</v>
      </c>
      <c r="AG198" s="16">
        <f>すべて_位置図情報!AH1451</f>
        <v>0</v>
      </c>
      <c r="AH198" s="16">
        <f>すべて_位置図情報!AI1451</f>
        <v>0</v>
      </c>
      <c r="AI198" s="16">
        <f>すべて_位置図情報!AJ1451</f>
        <v>0</v>
      </c>
      <c r="AJ198" s="16">
        <f>すべて_位置図情報!AK1451</f>
        <v>0</v>
      </c>
      <c r="AK198" s="16" t="e">
        <f>すべて_位置図情報!#REF!</f>
        <v>#REF!</v>
      </c>
    </row>
    <row r="199" spans="1:37" s="25" customFormat="1">
      <c r="A199" s="262">
        <v>1434</v>
      </c>
      <c r="B199" s="7" t="str">
        <f>すべて_位置図情報!B1452</f>
        <v>インフラ関係施設</v>
      </c>
      <c r="C199" s="7" t="str">
        <f>すべて_位置図情報!C1452</f>
        <v>公園付帯施設</v>
      </c>
      <c r="D199" s="7" t="str">
        <f>すべて_位置図情報!D1452</f>
        <v>公園付帯施設</v>
      </c>
      <c r="E199" s="7" t="str">
        <f>すべて_位置図情報!E1452</f>
        <v>公園付帯施設</v>
      </c>
      <c r="F199" s="74">
        <f>すべて_位置図情報!F1452</f>
        <v>194</v>
      </c>
      <c r="G199" s="13" t="str" ph="1">
        <f>すべて_位置図情報!G1452</f>
        <v>うるし堤公園</v>
      </c>
      <c r="H199" s="126" t="str">
        <f>すべて_位置図情報!H1452</f>
        <v>大阪市東住吉区今川1-1</v>
      </c>
      <c r="I199" s="81">
        <f>すべて_位置図情報!I1452</f>
        <v>18.239999999999998</v>
      </c>
      <c r="J199" s="80" t="str">
        <f>すべて_位置図情報!J1452</f>
        <v>A</v>
      </c>
      <c r="K199" s="78">
        <f>すべて_位置図情報!K1452</f>
        <v>0</v>
      </c>
      <c r="L199" s="79">
        <f>すべて_位置図情報!L1452</f>
        <v>1996</v>
      </c>
      <c r="M199" s="79" t="str">
        <f>すべて_位置図情報!M1452</f>
        <v>b</v>
      </c>
      <c r="N199" s="79" t="str">
        <f>すべて_位置図情報!N1452</f>
        <v>b</v>
      </c>
      <c r="O199" s="79" t="str">
        <f>すべて_位置図情報!O1452</f>
        <v/>
      </c>
      <c r="P199" s="79" t="str">
        <f>すべて_位置図情報!P1452</f>
        <v>D</v>
      </c>
      <c r="Q199" s="79" t="str">
        <f>すべて_位置図情報!Q1452</f>
        <v>無</v>
      </c>
      <c r="R199" s="79" t="str">
        <f>すべて_位置図情報!R1452</f>
        <v>直営</v>
      </c>
      <c r="S199" s="126" t="str">
        <f>すべて_位置図情報!S1452</f>
        <v>建設局</v>
      </c>
      <c r="T199" s="126" t="str">
        <f>すべて_位置図情報!T1452</f>
        <v>公園緑化部</v>
      </c>
      <c r="U199" s="126" t="str">
        <f>すべて_位置図情報!U1452</f>
        <v>公園課</v>
      </c>
      <c r="V199" s="124" t="str">
        <f>すべて_位置図情報!V1452</f>
        <v>－</v>
      </c>
      <c r="W199" s="116" t="str">
        <f>すべて_位置図情報!W1452</f>
        <v>東住吉区</v>
      </c>
      <c r="X199" s="116" t="str">
        <f>すべて_位置図情報!X1452</f>
        <v>一般施設</v>
      </c>
      <c r="Y199" s="114">
        <f>すべて_位置図情報!Y1452</f>
        <v>53</v>
      </c>
      <c r="Z199" s="127">
        <f>すべて_位置図情報!Z1452</f>
        <v>0</v>
      </c>
      <c r="AA199" s="124">
        <f>すべて_位置図情報!AA1452</f>
        <v>0</v>
      </c>
      <c r="AB199" s="126">
        <f>すべて_位置図情報!AB1452</f>
        <v>0</v>
      </c>
      <c r="AC199" s="124">
        <f>すべて_位置図情報!AC1452</f>
        <v>0</v>
      </c>
      <c r="AD199" s="124">
        <f>すべて_位置図情報!AD1452</f>
        <v>0</v>
      </c>
      <c r="AE199" s="16">
        <f>すべて_位置図情報!AF1452</f>
        <v>0</v>
      </c>
      <c r="AF199" s="16">
        <f>すべて_位置図情報!AG1452</f>
        <v>0</v>
      </c>
      <c r="AG199" s="16">
        <f>すべて_位置図情報!AH1452</f>
        <v>0</v>
      </c>
      <c r="AH199" s="16">
        <f>すべて_位置図情報!AI1452</f>
        <v>0</v>
      </c>
      <c r="AI199" s="16">
        <f>すべて_位置図情報!AJ1452</f>
        <v>0</v>
      </c>
      <c r="AJ199" s="16">
        <f>すべて_位置図情報!AK1452</f>
        <v>0</v>
      </c>
      <c r="AK199" s="16" t="e">
        <f>すべて_位置図情報!#REF!</f>
        <v>#REF!</v>
      </c>
    </row>
    <row r="200" spans="1:37">
      <c r="A200" s="262">
        <v>1435</v>
      </c>
      <c r="B200" s="7" t="str">
        <f>すべて_位置図情報!B1453</f>
        <v>インフラ関係施設</v>
      </c>
      <c r="C200" s="7" t="str">
        <f>すべて_位置図情報!C1453</f>
        <v>公園付帯施設</v>
      </c>
      <c r="D200" s="7" t="str">
        <f>すべて_位置図情報!D1453</f>
        <v>公園付帯施設</v>
      </c>
      <c r="E200" s="7" t="str">
        <f>すべて_位置図情報!E1453</f>
        <v>公園付帯施設</v>
      </c>
      <c r="F200" s="74">
        <f>すべて_位置図情報!F1453</f>
        <v>195</v>
      </c>
      <c r="G200" s="13" t="str" ph="1">
        <f>すべて_位置図情報!G1453</f>
        <v>育和公園</v>
      </c>
      <c r="H200" s="126" t="str">
        <f>すべて_位置図情報!H1453</f>
        <v>大阪市東住吉区杭全8-5</v>
      </c>
      <c r="I200" s="81">
        <f>すべて_位置図情報!I1453</f>
        <v>19.2</v>
      </c>
      <c r="J200" s="80" t="str">
        <f>すべて_位置図情報!J1453</f>
        <v>A</v>
      </c>
      <c r="K200" s="78">
        <f>すべて_位置図情報!K1453</f>
        <v>0</v>
      </c>
      <c r="L200" s="79">
        <f>すべて_位置図情報!L1453</f>
        <v>1996</v>
      </c>
      <c r="M200" s="79" t="str">
        <f>すべて_位置図情報!M1453</f>
        <v>b</v>
      </c>
      <c r="N200" s="79" t="str">
        <f>すべて_位置図情報!N1453</f>
        <v>b</v>
      </c>
      <c r="O200" s="79" t="str">
        <f>すべて_位置図情報!O1453</f>
        <v/>
      </c>
      <c r="P200" s="79" t="str">
        <f>すべて_位置図情報!P1453</f>
        <v>D</v>
      </c>
      <c r="Q200" s="79" t="str">
        <f>すべて_位置図情報!Q1453</f>
        <v>無</v>
      </c>
      <c r="R200" s="79" t="str">
        <f>すべて_位置図情報!R1453</f>
        <v>直営</v>
      </c>
      <c r="S200" s="126" t="str">
        <f>すべて_位置図情報!S1453</f>
        <v>建設局</v>
      </c>
      <c r="T200" s="126" t="str">
        <f>すべて_位置図情報!T1453</f>
        <v>公園緑化部</v>
      </c>
      <c r="U200" s="126" t="str">
        <f>すべて_位置図情報!U1453</f>
        <v>公園課</v>
      </c>
      <c r="V200" s="124" t="str">
        <f>すべて_位置図情報!V1453</f>
        <v>－</v>
      </c>
      <c r="W200" s="116" t="str">
        <f>すべて_位置図情報!W1453</f>
        <v>東住吉区</v>
      </c>
      <c r="X200" s="116" t="str">
        <f>すべて_位置図情報!X1453</f>
        <v>一般施設</v>
      </c>
      <c r="Y200" s="114">
        <f>すべて_位置図情報!Y1453</f>
        <v>54</v>
      </c>
      <c r="Z200" s="127">
        <f>すべて_位置図情報!Z1453</f>
        <v>0</v>
      </c>
      <c r="AA200" s="124">
        <f>すべて_位置図情報!AA1453</f>
        <v>0</v>
      </c>
      <c r="AB200" s="126">
        <f>すべて_位置図情報!AB1453</f>
        <v>0</v>
      </c>
      <c r="AC200" s="124">
        <f>すべて_位置図情報!AC1453</f>
        <v>0</v>
      </c>
      <c r="AD200" s="124">
        <f>すべて_位置図情報!AD1453</f>
        <v>0</v>
      </c>
      <c r="AE200" s="16">
        <f>すべて_位置図情報!AF1453</f>
        <v>0</v>
      </c>
      <c r="AF200" s="16">
        <f>すべて_位置図情報!AG1453</f>
        <v>0</v>
      </c>
      <c r="AG200" s="16">
        <f>すべて_位置図情報!AH1453</f>
        <v>0</v>
      </c>
      <c r="AH200" s="16">
        <f>すべて_位置図情報!AI1453</f>
        <v>0</v>
      </c>
      <c r="AI200" s="16">
        <f>すべて_位置図情報!AJ1453</f>
        <v>0</v>
      </c>
      <c r="AJ200" s="16">
        <f>すべて_位置図情報!AK1453</f>
        <v>0</v>
      </c>
      <c r="AK200" s="16" t="e">
        <f>すべて_位置図情報!#REF!</f>
        <v>#REF!</v>
      </c>
    </row>
    <row r="201" spans="1:37">
      <c r="A201" s="262">
        <v>1436</v>
      </c>
      <c r="B201" s="7" t="str">
        <f>すべて_位置図情報!B1454</f>
        <v>インフラ関係施設</v>
      </c>
      <c r="C201" s="7" t="str">
        <f>すべて_位置図情報!C1454</f>
        <v>公園付帯施設</v>
      </c>
      <c r="D201" s="7" t="str">
        <f>すべて_位置図情報!D1454</f>
        <v>公園付帯施設</v>
      </c>
      <c r="E201" s="7" t="str">
        <f>すべて_位置図情報!E1454</f>
        <v>公園付帯施設</v>
      </c>
      <c r="F201" s="74">
        <f>すべて_位置図情報!F1454</f>
        <v>196</v>
      </c>
      <c r="G201" s="13" t="str" ph="1">
        <f>すべて_位置図情報!G1454</f>
        <v>今川公園</v>
      </c>
      <c r="H201" s="126" t="str">
        <f>すべて_位置図情報!H1454</f>
        <v>大阪市東住吉区今川4-23</v>
      </c>
      <c r="I201" s="81">
        <f>すべて_位置図情報!I1454</f>
        <v>18.239999999999998</v>
      </c>
      <c r="J201" s="80" t="str">
        <f>すべて_位置図情報!J1454</f>
        <v>A</v>
      </c>
      <c r="K201" s="78">
        <f>すべて_位置図情報!K1454</f>
        <v>0</v>
      </c>
      <c r="L201" s="79">
        <f>すべて_位置図情報!L1454</f>
        <v>1995</v>
      </c>
      <c r="M201" s="79" t="str">
        <f>すべて_位置図情報!M1454</f>
        <v>b</v>
      </c>
      <c r="N201" s="79" t="str">
        <f>すべて_位置図情報!N1454</f>
        <v>b</v>
      </c>
      <c r="O201" s="79" t="str">
        <f>すべて_位置図情報!O1454</f>
        <v/>
      </c>
      <c r="P201" s="79" t="str">
        <f>すべて_位置図情報!P1454</f>
        <v>D</v>
      </c>
      <c r="Q201" s="79" t="str">
        <f>すべて_位置図情報!Q1454</f>
        <v>無</v>
      </c>
      <c r="R201" s="79" t="str">
        <f>すべて_位置図情報!R1454</f>
        <v>直営</v>
      </c>
      <c r="S201" s="126" t="str">
        <f>すべて_位置図情報!S1454</f>
        <v>建設局</v>
      </c>
      <c r="T201" s="126" t="str">
        <f>すべて_位置図情報!T1454</f>
        <v>公園緑化部</v>
      </c>
      <c r="U201" s="126" t="str">
        <f>すべて_位置図情報!U1454</f>
        <v>公園課</v>
      </c>
      <c r="V201" s="124" t="str">
        <f>すべて_位置図情報!V1454</f>
        <v>－</v>
      </c>
      <c r="W201" s="116" t="str">
        <f>すべて_位置図情報!W1454</f>
        <v>東住吉区</v>
      </c>
      <c r="X201" s="116" t="str">
        <f>すべて_位置図情報!X1454</f>
        <v>一般施設</v>
      </c>
      <c r="Y201" s="114">
        <f>すべて_位置図情報!Y1454</f>
        <v>55</v>
      </c>
      <c r="Z201" s="127">
        <f>すべて_位置図情報!Z1454</f>
        <v>0</v>
      </c>
      <c r="AA201" s="124">
        <f>すべて_位置図情報!AA1454</f>
        <v>0</v>
      </c>
      <c r="AB201" s="126">
        <f>すべて_位置図情報!AB1454</f>
        <v>0</v>
      </c>
      <c r="AC201" s="124">
        <f>すべて_位置図情報!AC1454</f>
        <v>0</v>
      </c>
      <c r="AD201" s="124">
        <f>すべて_位置図情報!AD1454</f>
        <v>0</v>
      </c>
      <c r="AE201" s="16">
        <f>すべて_位置図情報!AF1454</f>
        <v>0</v>
      </c>
      <c r="AF201" s="16">
        <f>すべて_位置図情報!AG1454</f>
        <v>0</v>
      </c>
      <c r="AG201" s="16">
        <f>すべて_位置図情報!AH1454</f>
        <v>0</v>
      </c>
      <c r="AH201" s="16">
        <f>すべて_位置図情報!AI1454</f>
        <v>0</v>
      </c>
      <c r="AI201" s="16">
        <f>すべて_位置図情報!AJ1454</f>
        <v>0</v>
      </c>
      <c r="AJ201" s="16">
        <f>すべて_位置図情報!AK1454</f>
        <v>0</v>
      </c>
      <c r="AK201" s="16" t="e">
        <f>すべて_位置図情報!#REF!</f>
        <v>#REF!</v>
      </c>
    </row>
    <row r="202" spans="1:37">
      <c r="A202" s="262">
        <v>1437</v>
      </c>
      <c r="B202" s="7" t="str">
        <f>すべて_位置図情報!B1455</f>
        <v>インフラ関係施設</v>
      </c>
      <c r="C202" s="7" t="str">
        <f>すべて_位置図情報!C1455</f>
        <v>公園付帯施設</v>
      </c>
      <c r="D202" s="7" t="str">
        <f>すべて_位置図情報!D1455</f>
        <v>公園付帯施設</v>
      </c>
      <c r="E202" s="7" t="str">
        <f>すべて_位置図情報!E1455</f>
        <v>公園付帯施設</v>
      </c>
      <c r="F202" s="74">
        <f>すべて_位置図情報!F1455</f>
        <v>197</v>
      </c>
      <c r="G202" s="13" t="str" ph="1">
        <f>すべて_位置図情報!G1455</f>
        <v>照ヶ丘矢田公園</v>
      </c>
      <c r="H202" s="126" t="str">
        <f>すべて_位置図情報!H1455</f>
        <v>大阪市東住吉区照ヶ丘矢田1-16</v>
      </c>
      <c r="I202" s="81">
        <f>すべて_位置図情報!I1455</f>
        <v>4.47</v>
      </c>
      <c r="J202" s="80" t="str">
        <f>すべて_位置図情報!J1455</f>
        <v>A</v>
      </c>
      <c r="K202" s="78">
        <f>すべて_位置図情報!K1455</f>
        <v>0</v>
      </c>
      <c r="L202" s="79">
        <f>すべて_位置図情報!L1455</f>
        <v>2000</v>
      </c>
      <c r="M202" s="79" t="str">
        <f>すべて_位置図情報!M1455</f>
        <v>b</v>
      </c>
      <c r="N202" s="79" t="str">
        <f>すべて_位置図情報!N1455</f>
        <v>b</v>
      </c>
      <c r="O202" s="79" t="str">
        <f>すべて_位置図情報!O1455</f>
        <v/>
      </c>
      <c r="P202" s="79" t="str">
        <f>すべて_位置図情報!P1455</f>
        <v>D</v>
      </c>
      <c r="Q202" s="79" t="str">
        <f>すべて_位置図情報!Q1455</f>
        <v>無</v>
      </c>
      <c r="R202" s="79" t="str">
        <f>すべて_位置図情報!R1455</f>
        <v>直営</v>
      </c>
      <c r="S202" s="126" t="str">
        <f>すべて_位置図情報!S1455</f>
        <v>建設局</v>
      </c>
      <c r="T202" s="126" t="str">
        <f>すべて_位置図情報!T1455</f>
        <v>公園緑化部</v>
      </c>
      <c r="U202" s="126" t="str">
        <f>すべて_位置図情報!U1455</f>
        <v>公園課</v>
      </c>
      <c r="V202" s="124" t="str">
        <f>すべて_位置図情報!V1455</f>
        <v>－</v>
      </c>
      <c r="W202" s="116" t="str">
        <f>すべて_位置図情報!W1455</f>
        <v>東住吉区</v>
      </c>
      <c r="X202" s="116" t="str">
        <f>すべて_位置図情報!X1455</f>
        <v>一般施設</v>
      </c>
      <c r="Y202" s="114">
        <f>すべて_位置図情報!Y1455</f>
        <v>56</v>
      </c>
      <c r="Z202" s="127">
        <f>すべて_位置図情報!Z1455</f>
        <v>0</v>
      </c>
      <c r="AA202" s="124">
        <f>すべて_位置図情報!AA1455</f>
        <v>0</v>
      </c>
      <c r="AB202" s="126">
        <f>すべて_位置図情報!AB1455</f>
        <v>0</v>
      </c>
      <c r="AC202" s="124">
        <f>すべて_位置図情報!AC1455</f>
        <v>0</v>
      </c>
      <c r="AD202" s="124">
        <f>すべて_位置図情報!AD1455</f>
        <v>0</v>
      </c>
      <c r="AE202" s="16">
        <f>すべて_位置図情報!AF1455</f>
        <v>0</v>
      </c>
      <c r="AF202" s="16">
        <f>すべて_位置図情報!AG1455</f>
        <v>0</v>
      </c>
      <c r="AG202" s="16">
        <f>すべて_位置図情報!AH1455</f>
        <v>0</v>
      </c>
      <c r="AH202" s="16">
        <f>すべて_位置図情報!AI1455</f>
        <v>0</v>
      </c>
      <c r="AI202" s="16">
        <f>すべて_位置図情報!AJ1455</f>
        <v>0</v>
      </c>
      <c r="AJ202" s="16">
        <f>すべて_位置図情報!AK1455</f>
        <v>0</v>
      </c>
      <c r="AK202" s="16" t="e">
        <f>すべて_位置図情報!#REF!</f>
        <v>#REF!</v>
      </c>
    </row>
    <row r="203" spans="1:37">
      <c r="A203" s="262">
        <v>1438</v>
      </c>
      <c r="B203" s="7" t="str">
        <f>すべて_位置図情報!B1456</f>
        <v>インフラ関係施設</v>
      </c>
      <c r="C203" s="7" t="str">
        <f>すべて_位置図情報!C1456</f>
        <v>公園付帯施設</v>
      </c>
      <c r="D203" s="7" t="str">
        <f>すべて_位置図情報!D1456</f>
        <v>公園付帯施設</v>
      </c>
      <c r="E203" s="7" t="str">
        <f>すべて_位置図情報!E1456</f>
        <v>公園付帯施設</v>
      </c>
      <c r="F203" s="74">
        <f>すべて_位置図情報!F1456</f>
        <v>198</v>
      </c>
      <c r="G203" s="13" t="str" ph="1">
        <f>すべて_位置図情報!G1456</f>
        <v>長居公園</v>
      </c>
      <c r="H203" s="126" t="str">
        <f>すべて_位置図情報!H1456</f>
        <v>大阪市東住吉区長居公園1-1</v>
      </c>
      <c r="I203" s="81">
        <f>すべて_位置図情報!I1456</f>
        <v>3964.41</v>
      </c>
      <c r="J203" s="80" t="str">
        <f>すべて_位置図情報!J1456</f>
        <v>C</v>
      </c>
      <c r="K203" s="78">
        <f>すべて_位置図情報!K1456</f>
        <v>0</v>
      </c>
      <c r="L203" s="79">
        <f>すべて_位置図情報!L1456</f>
        <v>2001</v>
      </c>
      <c r="M203" s="79" t="str">
        <f>すべて_位置図情報!M1456</f>
        <v>b</v>
      </c>
      <c r="N203" s="79" t="str">
        <f>すべて_位置図情報!N1456</f>
        <v>b</v>
      </c>
      <c r="O203" s="79" t="str">
        <f>すべて_位置図情報!O1456</f>
        <v/>
      </c>
      <c r="P203" s="79" t="str">
        <f>すべて_位置図情報!P1456</f>
        <v>F</v>
      </c>
      <c r="Q203" s="79" t="str">
        <f>すべて_位置図情報!Q1456</f>
        <v>無</v>
      </c>
      <c r="R203" s="79" t="str">
        <f>すべて_位置図情報!R1456</f>
        <v>指定管理（無料施設）</v>
      </c>
      <c r="S203" s="126" t="str">
        <f>すべて_位置図情報!S1456</f>
        <v>建設局</v>
      </c>
      <c r="T203" s="126" t="str">
        <f>すべて_位置図情報!T1456</f>
        <v>公園緑化部</v>
      </c>
      <c r="U203" s="126" t="str">
        <f>すべて_位置図情報!U1456</f>
        <v>公園課</v>
      </c>
      <c r="V203" s="124" t="str">
        <f>すべて_位置図情報!V1456</f>
        <v>－</v>
      </c>
      <c r="W203" s="116" t="str">
        <f>すべて_位置図情報!W1456</f>
        <v>東住吉区</v>
      </c>
      <c r="X203" s="116" t="str">
        <f>すべて_位置図情報!X1456</f>
        <v>一般施設</v>
      </c>
      <c r="Y203" s="114">
        <f>すべて_位置図情報!Y1456</f>
        <v>57</v>
      </c>
      <c r="Z203" s="127">
        <f>すべて_位置図情報!Z1456</f>
        <v>0</v>
      </c>
      <c r="AA203" s="124" t="str">
        <f>すべて_位置図情報!AA1456</f>
        <v>〇</v>
      </c>
      <c r="AB203" s="126">
        <f>すべて_位置図情報!AB1456</f>
        <v>0</v>
      </c>
      <c r="AC203" s="128" t="str">
        <f>すべて_位置図情報!AC1456</f>
        <v>〇</v>
      </c>
      <c r="AD203" s="128" t="str">
        <f>すべて_位置図情報!AD1456</f>
        <v>〇</v>
      </c>
      <c r="AE203" s="19" t="str">
        <f>すべて_位置図情報!AF1456</f>
        <v>〇</v>
      </c>
      <c r="AF203" s="19">
        <f>すべて_位置図情報!AG1456</f>
        <v>0</v>
      </c>
      <c r="AG203" s="19">
        <f>すべて_位置図情報!AH1456</f>
        <v>0</v>
      </c>
      <c r="AH203" s="19">
        <f>すべて_位置図情報!AI1456</f>
        <v>0</v>
      </c>
      <c r="AI203" s="19">
        <f>すべて_位置図情報!AJ1456</f>
        <v>0</v>
      </c>
      <c r="AJ203" s="19">
        <f>すべて_位置図情報!AK1456</f>
        <v>0</v>
      </c>
      <c r="AK203" s="19" t="e">
        <f>すべて_位置図情報!#REF!</f>
        <v>#REF!</v>
      </c>
    </row>
    <row r="204" spans="1:37">
      <c r="A204" s="262">
        <v>1439</v>
      </c>
      <c r="B204" s="7" t="str">
        <f>すべて_位置図情報!B1457</f>
        <v>インフラ関係施設</v>
      </c>
      <c r="C204" s="7" t="str">
        <f>すべて_位置図情報!C1457</f>
        <v>公園付帯施設</v>
      </c>
      <c r="D204" s="7" t="str">
        <f>すべて_位置図情報!D1457</f>
        <v>公園付帯施設</v>
      </c>
      <c r="E204" s="7" t="str">
        <f>すべて_位置図情報!E1457</f>
        <v>公園付帯施設</v>
      </c>
      <c r="F204" s="74">
        <f>すべて_位置図情報!F1457</f>
        <v>199</v>
      </c>
      <c r="G204" s="13" t="str" ph="1">
        <f>すべて_位置図情報!G1457</f>
        <v>平野白鷺公園</v>
      </c>
      <c r="H204" s="126" t="str">
        <f>すべて_位置図情報!H1457</f>
        <v>大阪市東住吉区今川6-7</v>
      </c>
      <c r="I204" s="81">
        <f>すべて_位置図情報!I1457</f>
        <v>63.6</v>
      </c>
      <c r="J204" s="80" t="str">
        <f>すべて_位置図情報!J1457</f>
        <v>A</v>
      </c>
      <c r="K204" s="78">
        <f>すべて_位置図情報!K1457</f>
        <v>0</v>
      </c>
      <c r="L204" s="79">
        <f>すべて_位置図情報!L1457</f>
        <v>1981</v>
      </c>
      <c r="M204" s="79" t="str">
        <f>すべて_位置図情報!M1457</f>
        <v>c</v>
      </c>
      <c r="N204" s="79" t="str">
        <f>すべて_位置図情報!N1457</f>
        <v>c</v>
      </c>
      <c r="O204" s="79" t="str">
        <f>すべて_位置図情報!O1457</f>
        <v/>
      </c>
      <c r="P204" s="79" t="str">
        <f>すべて_位置図情報!P1457</f>
        <v>G</v>
      </c>
      <c r="Q204" s="79" t="str">
        <f>すべて_位置図情報!Q1457</f>
        <v>無</v>
      </c>
      <c r="R204" s="79" t="str">
        <f>すべて_位置図情報!R1457</f>
        <v>直営</v>
      </c>
      <c r="S204" s="126" t="str">
        <f>すべて_位置図情報!S1457</f>
        <v>建設局</v>
      </c>
      <c r="T204" s="126" t="str">
        <f>すべて_位置図情報!T1457</f>
        <v>公園緑化部</v>
      </c>
      <c r="U204" s="126" t="str">
        <f>すべて_位置図情報!U1457</f>
        <v>公園課</v>
      </c>
      <c r="V204" s="124" t="str">
        <f>すべて_位置図情報!V1457</f>
        <v>－</v>
      </c>
      <c r="W204" s="116" t="str">
        <f>すべて_位置図情報!W1457</f>
        <v>東住吉区</v>
      </c>
      <c r="X204" s="116" t="str">
        <f>すべて_位置図情報!X1457</f>
        <v>一般施設</v>
      </c>
      <c r="Y204" s="114">
        <f>すべて_位置図情報!Y1457</f>
        <v>58</v>
      </c>
      <c r="Z204" s="127">
        <f>すべて_位置図情報!Z1457</f>
        <v>0</v>
      </c>
      <c r="AA204" s="124">
        <f>すべて_位置図情報!AA1457</f>
        <v>0</v>
      </c>
      <c r="AB204" s="126">
        <f>すべて_位置図情報!AB1457</f>
        <v>0</v>
      </c>
      <c r="AC204" s="124">
        <f>すべて_位置図情報!AC1457</f>
        <v>0</v>
      </c>
      <c r="AD204" s="124">
        <f>すべて_位置図情報!AD1457</f>
        <v>0</v>
      </c>
      <c r="AE204" s="16">
        <f>すべて_位置図情報!AF1457</f>
        <v>0</v>
      </c>
      <c r="AF204" s="16">
        <f>すべて_位置図情報!AG1457</f>
        <v>0</v>
      </c>
      <c r="AG204" s="16">
        <f>すべて_位置図情報!AH1457</f>
        <v>0</v>
      </c>
      <c r="AH204" s="16">
        <f>すべて_位置図情報!AI1457</f>
        <v>0</v>
      </c>
      <c r="AI204" s="16">
        <f>すべて_位置図情報!AJ1457</f>
        <v>0</v>
      </c>
      <c r="AJ204" s="16">
        <f>すべて_位置図情報!AK1457</f>
        <v>0</v>
      </c>
      <c r="AK204" s="16" t="e">
        <f>すべて_位置図情報!#REF!</f>
        <v>#REF!</v>
      </c>
    </row>
    <row r="205" spans="1:37">
      <c r="A205" s="262">
        <v>1440</v>
      </c>
      <c r="B205" s="7" t="str">
        <f>すべて_位置図情報!B1458</f>
        <v>インフラ関係施設</v>
      </c>
      <c r="C205" s="7" t="str">
        <f>すべて_位置図情報!C1458</f>
        <v>公園付帯施設</v>
      </c>
      <c r="D205" s="7" t="str">
        <f>すべて_位置図情報!D1458</f>
        <v>公園付帯施設</v>
      </c>
      <c r="E205" s="7" t="str">
        <f>すべて_位置図情報!E1458</f>
        <v>公園付帯施設</v>
      </c>
      <c r="F205" s="74">
        <f>すべて_位置図情報!F1458</f>
        <v>200</v>
      </c>
      <c r="G205" s="13" t="str" ph="1">
        <f>すべて_位置図情報!G1458</f>
        <v>矢田公園</v>
      </c>
      <c r="H205" s="126" t="str">
        <f>すべて_位置図情報!H1458</f>
        <v>大阪市東住吉区住道矢田1-7</v>
      </c>
      <c r="I205" s="81">
        <f>すべて_位置図情報!I1458</f>
        <v>21.43</v>
      </c>
      <c r="J205" s="80" t="str">
        <f>すべて_位置図情報!J1458</f>
        <v>A</v>
      </c>
      <c r="K205" s="78">
        <f>すべて_位置図情報!K1458</f>
        <v>0</v>
      </c>
      <c r="L205" s="79">
        <f>すべて_位置図情報!L1458</f>
        <v>1972</v>
      </c>
      <c r="M205" s="79" t="str">
        <f>すべて_位置図情報!M1458</f>
        <v>d</v>
      </c>
      <c r="N205" s="79" t="str">
        <f>すべて_位置図情報!N1458</f>
        <v>d</v>
      </c>
      <c r="O205" s="79" t="str">
        <f>すべて_位置図情報!O1458</f>
        <v/>
      </c>
      <c r="P205" s="79" t="str">
        <f>すべて_位置図情報!P1458</f>
        <v>J</v>
      </c>
      <c r="Q205" s="79" t="str">
        <f>すべて_位置図情報!Q1458</f>
        <v>無</v>
      </c>
      <c r="R205" s="79" t="str">
        <f>すべて_位置図情報!R1458</f>
        <v>直営</v>
      </c>
      <c r="S205" s="126" t="str">
        <f>すべて_位置図情報!S1458</f>
        <v>建設局</v>
      </c>
      <c r="T205" s="126" t="str">
        <f>すべて_位置図情報!T1458</f>
        <v>公園緑化部</v>
      </c>
      <c r="U205" s="126" t="str">
        <f>すべて_位置図情報!U1458</f>
        <v>公園課</v>
      </c>
      <c r="V205" s="124" t="str">
        <f>すべて_位置図情報!V1458</f>
        <v>－</v>
      </c>
      <c r="W205" s="116" t="str">
        <f>すべて_位置図情報!W1458</f>
        <v>東住吉区</v>
      </c>
      <c r="X205" s="116" t="str">
        <f>すべて_位置図情報!X1458</f>
        <v>一般施設</v>
      </c>
      <c r="Y205" s="114">
        <f>すべて_位置図情報!Y1458</f>
        <v>60</v>
      </c>
      <c r="Z205" s="127">
        <f>すべて_位置図情報!Z1458</f>
        <v>0</v>
      </c>
      <c r="AA205" s="124">
        <f>すべて_位置図情報!AA1458</f>
        <v>0</v>
      </c>
      <c r="AB205" s="126">
        <f>すべて_位置図情報!AB1458</f>
        <v>0</v>
      </c>
      <c r="AC205" s="124">
        <f>すべて_位置図情報!AC1458</f>
        <v>0</v>
      </c>
      <c r="AD205" s="124">
        <f>すべて_位置図情報!AD1458</f>
        <v>0</v>
      </c>
      <c r="AE205" s="16">
        <f>すべて_位置図情報!AF1458</f>
        <v>0</v>
      </c>
      <c r="AF205" s="16">
        <f>すべて_位置図情報!AG1458</f>
        <v>0</v>
      </c>
      <c r="AG205" s="16">
        <f>すべて_位置図情報!AH1458</f>
        <v>0</v>
      </c>
      <c r="AH205" s="16">
        <f>すべて_位置図情報!AI1458</f>
        <v>0</v>
      </c>
      <c r="AI205" s="16">
        <f>すべて_位置図情報!AJ1458</f>
        <v>0</v>
      </c>
      <c r="AJ205" s="16">
        <f>すべて_位置図情報!AK1458</f>
        <v>0</v>
      </c>
      <c r="AK205" s="16" t="e">
        <f>すべて_位置図情報!#REF!</f>
        <v>#REF!</v>
      </c>
    </row>
    <row r="206" spans="1:37">
      <c r="A206" s="262">
        <v>1441</v>
      </c>
      <c r="B206" s="7" t="str">
        <f>すべて_位置図情報!B1459</f>
        <v>インフラ関係施設</v>
      </c>
      <c r="C206" s="7" t="str">
        <f>すべて_位置図情報!C1459</f>
        <v>公園付帯施設</v>
      </c>
      <c r="D206" s="7" t="str">
        <f>すべて_位置図情報!D1459</f>
        <v>公園付帯施設</v>
      </c>
      <c r="E206" s="7" t="str">
        <f>すべて_位置図情報!E1459</f>
        <v>公園付帯施設</v>
      </c>
      <c r="F206" s="74">
        <f>すべて_位置図情報!F1459</f>
        <v>201</v>
      </c>
      <c r="G206" s="13" t="str" ph="1">
        <f>すべて_位置図情報!G1459</f>
        <v>山坂公園</v>
      </c>
      <c r="H206" s="126" t="str">
        <f>すべて_位置図情報!H1459</f>
        <v>大阪市東住吉区山坂2-7</v>
      </c>
      <c r="I206" s="81">
        <f>すべて_位置図情報!I1459</f>
        <v>6.6</v>
      </c>
      <c r="J206" s="80" t="str">
        <f>すべて_位置図情報!J1459</f>
        <v>A</v>
      </c>
      <c r="K206" s="78">
        <f>すべて_位置図情報!K1459</f>
        <v>0</v>
      </c>
      <c r="L206" s="79">
        <f>すべて_位置図情報!L1459</f>
        <v>1975</v>
      </c>
      <c r="M206" s="79" t="str">
        <f>すべて_位置図情報!M1459</f>
        <v>d</v>
      </c>
      <c r="N206" s="79" t="str">
        <f>すべて_位置図情報!N1459</f>
        <v>c</v>
      </c>
      <c r="O206" s="79" t="str">
        <f>すべて_位置図情報!O1459</f>
        <v>〇</v>
      </c>
      <c r="P206" s="79" t="str">
        <f>すべて_位置図情報!P1459</f>
        <v>J</v>
      </c>
      <c r="Q206" s="79" t="str">
        <f>すべて_位置図情報!Q1459</f>
        <v>無</v>
      </c>
      <c r="R206" s="79" t="str">
        <f>すべて_位置図情報!R1459</f>
        <v>直営</v>
      </c>
      <c r="S206" s="126" t="str">
        <f>すべて_位置図情報!S1459</f>
        <v>建設局</v>
      </c>
      <c r="T206" s="126" t="str">
        <f>すべて_位置図情報!T1459</f>
        <v>公園緑化部</v>
      </c>
      <c r="U206" s="126" t="str">
        <f>すべて_位置図情報!U1459</f>
        <v>公園課</v>
      </c>
      <c r="V206" s="124" t="str">
        <f>すべて_位置図情報!V1459</f>
        <v>－</v>
      </c>
      <c r="W206" s="116" t="str">
        <f>すべて_位置図情報!W1459</f>
        <v>東住吉区</v>
      </c>
      <c r="X206" s="116" t="str">
        <f>すべて_位置図情報!X1459</f>
        <v>一般施設</v>
      </c>
      <c r="Y206" s="114">
        <f>すべて_位置図情報!Y1459</f>
        <v>61</v>
      </c>
      <c r="Z206" s="127">
        <f>すべて_位置図情報!Z1459</f>
        <v>0</v>
      </c>
      <c r="AA206" s="124">
        <f>すべて_位置図情報!AA1459</f>
        <v>0</v>
      </c>
      <c r="AB206" s="126">
        <f>すべて_位置図情報!AB1459</f>
        <v>0</v>
      </c>
      <c r="AC206" s="124">
        <f>すべて_位置図情報!AC1459</f>
        <v>0</v>
      </c>
      <c r="AD206" s="124">
        <f>すべて_位置図情報!AD1459</f>
        <v>0</v>
      </c>
      <c r="AE206" s="16">
        <f>すべて_位置図情報!AF1459</f>
        <v>0</v>
      </c>
      <c r="AF206" s="16">
        <f>すべて_位置図情報!AG1459</f>
        <v>0</v>
      </c>
      <c r="AG206" s="16">
        <f>すべて_位置図情報!AH1459</f>
        <v>0</v>
      </c>
      <c r="AH206" s="16">
        <f>すべて_位置図情報!AI1459</f>
        <v>0</v>
      </c>
      <c r="AI206" s="16">
        <f>すべて_位置図情報!AJ1459</f>
        <v>0</v>
      </c>
      <c r="AJ206" s="16">
        <f>すべて_位置図情報!AK1459</f>
        <v>0</v>
      </c>
      <c r="AK206" s="16" t="e">
        <f>すべて_位置図情報!#REF!</f>
        <v>#REF!</v>
      </c>
    </row>
    <row r="207" spans="1:37">
      <c r="A207" s="262">
        <v>1442</v>
      </c>
      <c r="B207" s="7" t="str">
        <f>すべて_位置図情報!B1460</f>
        <v>インフラ関係施設</v>
      </c>
      <c r="C207" s="7" t="str">
        <f>すべて_位置図情報!C1460</f>
        <v>公園付帯施設</v>
      </c>
      <c r="D207" s="7" t="str">
        <f>すべて_位置図情報!D1460</f>
        <v>公園付帯施設</v>
      </c>
      <c r="E207" s="7" t="str">
        <f>すべて_位置図情報!E1460</f>
        <v>公園付帯施設</v>
      </c>
      <c r="F207" s="74">
        <f>すべて_位置図情報!F1460</f>
        <v>202</v>
      </c>
      <c r="G207" s="13" t="str" ph="1">
        <f>すべて_位置図情報!G1460</f>
        <v>鞍作公園</v>
      </c>
      <c r="H207" s="126" t="str">
        <f>すべて_位置図情報!H1460</f>
        <v>大阪市平野区加美南1-11</v>
      </c>
      <c r="I207" s="81">
        <f>すべて_位置図情報!I1460</f>
        <v>19.2</v>
      </c>
      <c r="J207" s="80" t="str">
        <f>すべて_位置図情報!J1460</f>
        <v>A</v>
      </c>
      <c r="K207" s="78">
        <f>すべて_位置図情報!K1460</f>
        <v>0</v>
      </c>
      <c r="L207" s="79">
        <f>すべて_位置図情報!L1460</f>
        <v>2000</v>
      </c>
      <c r="M207" s="79" t="str">
        <f>すべて_位置図情報!M1460</f>
        <v>b</v>
      </c>
      <c r="N207" s="79" t="str">
        <f>すべて_位置図情報!N1460</f>
        <v>b</v>
      </c>
      <c r="O207" s="79" t="str">
        <f>すべて_位置図情報!O1460</f>
        <v/>
      </c>
      <c r="P207" s="79" t="str">
        <f>すべて_位置図情報!P1460</f>
        <v>D</v>
      </c>
      <c r="Q207" s="79" t="str">
        <f>すべて_位置図情報!Q1460</f>
        <v>無</v>
      </c>
      <c r="R207" s="79" t="str">
        <f>すべて_位置図情報!R1460</f>
        <v>直営</v>
      </c>
      <c r="S207" s="126" t="str">
        <f>すべて_位置図情報!S1460</f>
        <v>建設局</v>
      </c>
      <c r="T207" s="126" t="str">
        <f>すべて_位置図情報!T1460</f>
        <v>公園緑化部</v>
      </c>
      <c r="U207" s="126" t="str">
        <f>すべて_位置図情報!U1460</f>
        <v>公園課</v>
      </c>
      <c r="V207" s="124" t="str">
        <f>すべて_位置図情報!V1460</f>
        <v>－</v>
      </c>
      <c r="W207" s="116" t="str">
        <f>すべて_位置図情報!W1460</f>
        <v>平野区</v>
      </c>
      <c r="X207" s="116" t="str">
        <f>すべて_位置図情報!X1460</f>
        <v>一般施設</v>
      </c>
      <c r="Y207" s="114">
        <f>すべて_位置図情報!Y1460</f>
        <v>74</v>
      </c>
      <c r="Z207" s="127">
        <f>すべて_位置図情報!Z1460</f>
        <v>0</v>
      </c>
      <c r="AA207" s="124">
        <f>すべて_位置図情報!AA1460</f>
        <v>0</v>
      </c>
      <c r="AB207" s="126">
        <f>すべて_位置図情報!AB1460</f>
        <v>0</v>
      </c>
      <c r="AC207" s="124">
        <f>すべて_位置図情報!AC1460</f>
        <v>0</v>
      </c>
      <c r="AD207" s="124">
        <f>すべて_位置図情報!AD1460</f>
        <v>0</v>
      </c>
      <c r="AE207" s="16">
        <f>すべて_位置図情報!AF1460</f>
        <v>0</v>
      </c>
      <c r="AF207" s="16">
        <f>すべて_位置図情報!AG1460</f>
        <v>0</v>
      </c>
      <c r="AG207" s="16">
        <f>すべて_位置図情報!AH1460</f>
        <v>0</v>
      </c>
      <c r="AH207" s="16">
        <f>すべて_位置図情報!AI1460</f>
        <v>0</v>
      </c>
      <c r="AI207" s="16">
        <f>すべて_位置図情報!AJ1460</f>
        <v>0</v>
      </c>
      <c r="AJ207" s="16">
        <f>すべて_位置図情報!AK1460</f>
        <v>0</v>
      </c>
      <c r="AK207" s="16" t="e">
        <f>すべて_位置図情報!#REF!</f>
        <v>#REF!</v>
      </c>
    </row>
    <row r="208" spans="1:37">
      <c r="A208" s="262">
        <v>1443</v>
      </c>
      <c r="B208" s="7" t="str">
        <f>すべて_位置図情報!B1461</f>
        <v>インフラ関係施設</v>
      </c>
      <c r="C208" s="7" t="str">
        <f>すべて_位置図情報!C1461</f>
        <v>公園付帯施設</v>
      </c>
      <c r="D208" s="7" t="str">
        <f>すべて_位置図情報!D1461</f>
        <v>公園付帯施設</v>
      </c>
      <c r="E208" s="7" t="str">
        <f>すべて_位置図情報!E1461</f>
        <v>公園付帯施設</v>
      </c>
      <c r="F208" s="74">
        <f>すべて_位置図情報!F1461</f>
        <v>203</v>
      </c>
      <c r="G208" s="13" t="str" ph="1">
        <f>すべて_位置図情報!G1461</f>
        <v>喜連西中央公園</v>
      </c>
      <c r="H208" s="126" t="str">
        <f>すべて_位置図情報!H1461</f>
        <v>大阪市平野区喜連西2-1</v>
      </c>
      <c r="I208" s="81">
        <f>すべて_位置図情報!I1461</f>
        <v>18.239999999999998</v>
      </c>
      <c r="J208" s="80" t="str">
        <f>すべて_位置図情報!J1461</f>
        <v>A</v>
      </c>
      <c r="K208" s="78">
        <f>すべて_位置図情報!K1461</f>
        <v>0</v>
      </c>
      <c r="L208" s="79">
        <f>すべて_位置図情報!L1461</f>
        <v>2000</v>
      </c>
      <c r="M208" s="79" t="str">
        <f>すべて_位置図情報!M1461</f>
        <v>b</v>
      </c>
      <c r="N208" s="79" t="str">
        <f>すべて_位置図情報!N1461</f>
        <v>b</v>
      </c>
      <c r="O208" s="79" t="str">
        <f>すべて_位置図情報!O1461</f>
        <v/>
      </c>
      <c r="P208" s="79" t="str">
        <f>すべて_位置図情報!P1461</f>
        <v>D</v>
      </c>
      <c r="Q208" s="79" t="str">
        <f>すべて_位置図情報!Q1461</f>
        <v>無</v>
      </c>
      <c r="R208" s="79" t="str">
        <f>すべて_位置図情報!R1461</f>
        <v>直営</v>
      </c>
      <c r="S208" s="126" t="str">
        <f>すべて_位置図情報!S1461</f>
        <v>建設局</v>
      </c>
      <c r="T208" s="126" t="str">
        <f>すべて_位置図情報!T1461</f>
        <v>公園緑化部</v>
      </c>
      <c r="U208" s="126" t="str">
        <f>すべて_位置図情報!U1461</f>
        <v>公園課</v>
      </c>
      <c r="V208" s="124" t="str">
        <f>すべて_位置図情報!V1461</f>
        <v>－</v>
      </c>
      <c r="W208" s="116" t="str">
        <f>すべて_位置図情報!W1461</f>
        <v>平野区</v>
      </c>
      <c r="X208" s="116" t="str">
        <f>すべて_位置図情報!X1461</f>
        <v>一般施設</v>
      </c>
      <c r="Y208" s="114">
        <f>すべて_位置図情報!Y1461</f>
        <v>75</v>
      </c>
      <c r="Z208" s="127">
        <f>すべて_位置図情報!Z1461</f>
        <v>0</v>
      </c>
      <c r="AA208" s="124">
        <f>すべて_位置図情報!AA1461</f>
        <v>0</v>
      </c>
      <c r="AB208" s="126">
        <f>すべて_位置図情報!AB1461</f>
        <v>0</v>
      </c>
      <c r="AC208" s="124">
        <f>すべて_位置図情報!AC1461</f>
        <v>0</v>
      </c>
      <c r="AD208" s="124">
        <f>すべて_位置図情報!AD1461</f>
        <v>0</v>
      </c>
      <c r="AE208" s="16">
        <f>すべて_位置図情報!AF1461</f>
        <v>0</v>
      </c>
      <c r="AF208" s="16">
        <f>すべて_位置図情報!AG1461</f>
        <v>0</v>
      </c>
      <c r="AG208" s="16">
        <f>すべて_位置図情報!AH1461</f>
        <v>0</v>
      </c>
      <c r="AH208" s="16">
        <f>すべて_位置図情報!AI1461</f>
        <v>0</v>
      </c>
      <c r="AI208" s="16">
        <f>すべて_位置図情報!AJ1461</f>
        <v>0</v>
      </c>
      <c r="AJ208" s="16">
        <f>すべて_位置図情報!AK1461</f>
        <v>0</v>
      </c>
      <c r="AK208" s="16" t="e">
        <f>すべて_位置図情報!#REF!</f>
        <v>#REF!</v>
      </c>
    </row>
    <row r="209" spans="1:37">
      <c r="A209" s="262">
        <v>1444</v>
      </c>
      <c r="B209" s="7" t="str">
        <f>すべて_位置図情報!B1462</f>
        <v>インフラ関係施設</v>
      </c>
      <c r="C209" s="7" t="str">
        <f>すべて_位置図情報!C1462</f>
        <v>公園付帯施設</v>
      </c>
      <c r="D209" s="7" t="str">
        <f>すべて_位置図情報!D1462</f>
        <v>公園付帯施設</v>
      </c>
      <c r="E209" s="7" t="str">
        <f>すべて_位置図情報!E1462</f>
        <v>公園付帯施設</v>
      </c>
      <c r="F209" s="74">
        <f>すべて_位置図情報!F1462</f>
        <v>204</v>
      </c>
      <c r="G209" s="13" t="str" ph="1">
        <f>すべて_位置図情報!G1462</f>
        <v>長吉出戸公園</v>
      </c>
      <c r="H209" s="126" t="str">
        <f>すべて_位置図情報!H1462</f>
        <v>大阪市平野区長吉出戸1-11</v>
      </c>
      <c r="I209" s="81">
        <f>すべて_位置図情報!I1462</f>
        <v>225.51</v>
      </c>
      <c r="J209" s="80" t="str">
        <f>すべて_位置図情報!J1462</f>
        <v>A</v>
      </c>
      <c r="K209" s="78">
        <f>すべて_位置図情報!K1462</f>
        <v>0</v>
      </c>
      <c r="L209" s="79">
        <f>すべて_位置図情報!L1462</f>
        <v>1999</v>
      </c>
      <c r="M209" s="79" t="str">
        <f>すべて_位置図情報!M1462</f>
        <v>b</v>
      </c>
      <c r="N209" s="79" t="str">
        <f>すべて_位置図情報!N1462</f>
        <v>b</v>
      </c>
      <c r="O209" s="79" t="str">
        <f>すべて_位置図情報!O1462</f>
        <v/>
      </c>
      <c r="P209" s="79" t="str">
        <f>すべて_位置図情報!P1462</f>
        <v>D</v>
      </c>
      <c r="Q209" s="79" t="str">
        <f>すべて_位置図情報!Q1462</f>
        <v>無</v>
      </c>
      <c r="R209" s="79" t="str">
        <f>すべて_位置図情報!R1462</f>
        <v>直営</v>
      </c>
      <c r="S209" s="126" t="str">
        <f>すべて_位置図情報!S1462</f>
        <v>建設局</v>
      </c>
      <c r="T209" s="126" t="str">
        <f>すべて_位置図情報!T1462</f>
        <v>公園緑化部</v>
      </c>
      <c r="U209" s="126" t="str">
        <f>すべて_位置図情報!U1462</f>
        <v>公園課</v>
      </c>
      <c r="V209" s="124" t="str">
        <f>すべて_位置図情報!V1462</f>
        <v>－</v>
      </c>
      <c r="W209" s="116" t="str">
        <f>すべて_位置図情報!W1462</f>
        <v>平野区</v>
      </c>
      <c r="X209" s="116" t="str">
        <f>すべて_位置図情報!X1462</f>
        <v>一般施設</v>
      </c>
      <c r="Y209" s="114">
        <f>すべて_位置図情報!Y1462</f>
        <v>76</v>
      </c>
      <c r="Z209" s="127">
        <f>すべて_位置図情報!Z1462</f>
        <v>0</v>
      </c>
      <c r="AA209" s="124">
        <f>すべて_位置図情報!AA1462</f>
        <v>0</v>
      </c>
      <c r="AB209" s="126">
        <f>すべて_位置図情報!AB1462</f>
        <v>0</v>
      </c>
      <c r="AC209" s="124">
        <f>すべて_位置図情報!AC1462</f>
        <v>0</v>
      </c>
      <c r="AD209" s="124">
        <f>すべて_位置図情報!AD1462</f>
        <v>0</v>
      </c>
      <c r="AE209" s="16">
        <f>すべて_位置図情報!AF1462</f>
        <v>0</v>
      </c>
      <c r="AF209" s="16">
        <f>すべて_位置図情報!AG1462</f>
        <v>0</v>
      </c>
      <c r="AG209" s="16">
        <f>すべて_位置図情報!AH1462</f>
        <v>0</v>
      </c>
      <c r="AH209" s="16">
        <f>すべて_位置図情報!AI1462</f>
        <v>0</v>
      </c>
      <c r="AI209" s="16">
        <f>すべて_位置図情報!AJ1462</f>
        <v>0</v>
      </c>
      <c r="AJ209" s="16">
        <f>すべて_位置図情報!AK1462</f>
        <v>0</v>
      </c>
      <c r="AK209" s="16" t="e">
        <f>すべて_位置図情報!#REF!</f>
        <v>#REF!</v>
      </c>
    </row>
    <row r="210" spans="1:37">
      <c r="A210" s="262">
        <v>1445</v>
      </c>
      <c r="B210" s="7" t="str">
        <f>すべて_位置図情報!B1463</f>
        <v>インフラ関係施設</v>
      </c>
      <c r="C210" s="7" t="str">
        <f>すべて_位置図情報!C1463</f>
        <v>公園付帯施設</v>
      </c>
      <c r="D210" s="7" t="str">
        <f>すべて_位置図情報!D1463</f>
        <v>公園付帯施設</v>
      </c>
      <c r="E210" s="7" t="str">
        <f>すべて_位置図情報!E1463</f>
        <v>公園付帯施設</v>
      </c>
      <c r="F210" s="74">
        <f>すべて_位置図情報!F1463</f>
        <v>205</v>
      </c>
      <c r="G210" s="13" t="str" ph="1">
        <f>すべて_位置図情報!G1463</f>
        <v>長吉東部中央公園</v>
      </c>
      <c r="H210" s="126" t="str">
        <f>すべて_位置図情報!H1463</f>
        <v>大阪市平野区長吉長原東2-6</v>
      </c>
      <c r="I210" s="81">
        <f>すべて_位置図情報!I1463</f>
        <v>19.2</v>
      </c>
      <c r="J210" s="80" t="str">
        <f>すべて_位置図情報!J1463</f>
        <v>A</v>
      </c>
      <c r="K210" s="78">
        <f>すべて_位置図情報!K1463</f>
        <v>0</v>
      </c>
      <c r="L210" s="79">
        <f>すべて_位置図情報!L1463</f>
        <v>1996</v>
      </c>
      <c r="M210" s="79" t="str">
        <f>すべて_位置図情報!M1463</f>
        <v>b</v>
      </c>
      <c r="N210" s="79" t="str">
        <f>すべて_位置図情報!N1463</f>
        <v>b</v>
      </c>
      <c r="O210" s="79" t="str">
        <f>すべて_位置図情報!O1463</f>
        <v/>
      </c>
      <c r="P210" s="79" t="str">
        <f>すべて_位置図情報!P1463</f>
        <v>D</v>
      </c>
      <c r="Q210" s="79" t="str">
        <f>すべて_位置図情報!Q1463</f>
        <v>無</v>
      </c>
      <c r="R210" s="79" t="str">
        <f>すべて_位置図情報!R1463</f>
        <v>直営</v>
      </c>
      <c r="S210" s="126" t="str">
        <f>すべて_位置図情報!S1463</f>
        <v>建設局</v>
      </c>
      <c r="T210" s="126" t="str">
        <f>すべて_位置図情報!T1463</f>
        <v>公園緑化部</v>
      </c>
      <c r="U210" s="126" t="str">
        <f>すべて_位置図情報!U1463</f>
        <v>公園課</v>
      </c>
      <c r="V210" s="124" t="str">
        <f>すべて_位置図情報!V1463</f>
        <v>－</v>
      </c>
      <c r="W210" s="116" t="str">
        <f>すべて_位置図情報!W1463</f>
        <v>平野区</v>
      </c>
      <c r="X210" s="116" t="str">
        <f>すべて_位置図情報!X1463</f>
        <v>一般施設</v>
      </c>
      <c r="Y210" s="114">
        <f>すべて_位置図情報!Y1463</f>
        <v>77</v>
      </c>
      <c r="Z210" s="127">
        <f>すべて_位置図情報!Z1463</f>
        <v>0</v>
      </c>
      <c r="AA210" s="124">
        <f>すべて_位置図情報!AA1463</f>
        <v>0</v>
      </c>
      <c r="AB210" s="126">
        <f>すべて_位置図情報!AB1463</f>
        <v>0</v>
      </c>
      <c r="AC210" s="124">
        <f>すべて_位置図情報!AC1463</f>
        <v>0</v>
      </c>
      <c r="AD210" s="124">
        <f>すべて_位置図情報!AD1463</f>
        <v>0</v>
      </c>
      <c r="AE210" s="16">
        <f>すべて_位置図情報!AF1463</f>
        <v>0</v>
      </c>
      <c r="AF210" s="16">
        <f>すべて_位置図情報!AG1463</f>
        <v>0</v>
      </c>
      <c r="AG210" s="16">
        <f>すべて_位置図情報!AH1463</f>
        <v>0</v>
      </c>
      <c r="AH210" s="16">
        <f>すべて_位置図情報!AI1463</f>
        <v>0</v>
      </c>
      <c r="AI210" s="16">
        <f>すべて_位置図情報!AJ1463</f>
        <v>0</v>
      </c>
      <c r="AJ210" s="16">
        <f>すべて_位置図情報!AK1463</f>
        <v>0</v>
      </c>
      <c r="AK210" s="16" t="e">
        <f>すべて_位置図情報!#REF!</f>
        <v>#REF!</v>
      </c>
    </row>
    <row r="211" spans="1:37">
      <c r="A211" s="262">
        <v>1446</v>
      </c>
      <c r="B211" s="7" t="str">
        <f>すべて_位置図情報!B1464</f>
        <v>インフラ関係施設</v>
      </c>
      <c r="C211" s="7" t="str">
        <f>すべて_位置図情報!C1464</f>
        <v>公園付帯施設</v>
      </c>
      <c r="D211" s="7" t="str">
        <f>すべて_位置図情報!D1464</f>
        <v>公園付帯施設</v>
      </c>
      <c r="E211" s="7" t="str">
        <f>すべて_位置図情報!E1464</f>
        <v>公園付帯施設</v>
      </c>
      <c r="F211" s="74">
        <f>すべて_位置図情報!F1464</f>
        <v>206</v>
      </c>
      <c r="G211" s="13" t="str" ph="1">
        <f>すべて_位置図情報!G1464</f>
        <v>平野公園</v>
      </c>
      <c r="H211" s="126" t="str">
        <f>すべて_位置図情報!H1464</f>
        <v>大阪市平野区平野東2-11</v>
      </c>
      <c r="I211" s="81">
        <f>すべて_位置図情報!I1464</f>
        <v>70.010000000000005</v>
      </c>
      <c r="J211" s="80" t="str">
        <f>すべて_位置図情報!J1464</f>
        <v>A</v>
      </c>
      <c r="K211" s="78">
        <f>すべて_位置図情報!K1464</f>
        <v>0</v>
      </c>
      <c r="L211" s="79">
        <f>すべて_位置図情報!L1464</f>
        <v>1982</v>
      </c>
      <c r="M211" s="79" t="str">
        <f>すべて_位置図情報!M1464</f>
        <v>c</v>
      </c>
      <c r="N211" s="79" t="str">
        <f>すべて_位置図情報!N1464</f>
        <v>c</v>
      </c>
      <c r="O211" s="79" t="str">
        <f>すべて_位置図情報!O1464</f>
        <v/>
      </c>
      <c r="P211" s="79" t="str">
        <f>すべて_位置図情報!P1464</f>
        <v>G</v>
      </c>
      <c r="Q211" s="79" t="str">
        <f>すべて_位置図情報!Q1464</f>
        <v>無</v>
      </c>
      <c r="R211" s="79" t="str">
        <f>すべて_位置図情報!R1464</f>
        <v>直営</v>
      </c>
      <c r="S211" s="126" t="str">
        <f>すべて_位置図情報!S1464</f>
        <v>建設局</v>
      </c>
      <c r="T211" s="126" t="str">
        <f>すべて_位置図情報!T1464</f>
        <v>公園緑化部</v>
      </c>
      <c r="U211" s="126" t="str">
        <f>すべて_位置図情報!U1464</f>
        <v>公園課</v>
      </c>
      <c r="V211" s="124" t="str">
        <f>すべて_位置図情報!V1464</f>
        <v>－</v>
      </c>
      <c r="W211" s="116" t="str">
        <f>すべて_位置図情報!W1464</f>
        <v>平野区</v>
      </c>
      <c r="X211" s="116" t="str">
        <f>すべて_位置図情報!X1464</f>
        <v>一般施設</v>
      </c>
      <c r="Y211" s="114">
        <f>すべて_位置図情報!Y1464</f>
        <v>78</v>
      </c>
      <c r="Z211" s="127">
        <f>すべて_位置図情報!Z1464</f>
        <v>0</v>
      </c>
      <c r="AA211" s="124">
        <f>すべて_位置図情報!AA1464</f>
        <v>0</v>
      </c>
      <c r="AB211" s="126">
        <f>すべて_位置図情報!AB1464</f>
        <v>0</v>
      </c>
      <c r="AC211" s="124">
        <f>すべて_位置図情報!AC1464</f>
        <v>0</v>
      </c>
      <c r="AD211" s="124">
        <f>すべて_位置図情報!AD1464</f>
        <v>0</v>
      </c>
      <c r="AE211" s="16">
        <f>すべて_位置図情報!AF1464</f>
        <v>0</v>
      </c>
      <c r="AF211" s="16">
        <f>すべて_位置図情報!AG1464</f>
        <v>0</v>
      </c>
      <c r="AG211" s="16">
        <f>すべて_位置図情報!AH1464</f>
        <v>0</v>
      </c>
      <c r="AH211" s="16">
        <f>すべて_位置図情報!AI1464</f>
        <v>0</v>
      </c>
      <c r="AI211" s="16">
        <f>すべて_位置図情報!AJ1464</f>
        <v>0</v>
      </c>
      <c r="AJ211" s="16">
        <f>すべて_位置図情報!AK1464</f>
        <v>0</v>
      </c>
      <c r="AK211" s="16" t="e">
        <f>すべて_位置図情報!#REF!</f>
        <v>#REF!</v>
      </c>
    </row>
    <row r="212" spans="1:37">
      <c r="A212" s="262">
        <v>1447</v>
      </c>
      <c r="B212" s="7" t="str">
        <f>すべて_位置図情報!B1465</f>
        <v>インフラ関係施設</v>
      </c>
      <c r="C212" s="7" t="str">
        <f>すべて_位置図情報!C1465</f>
        <v>公園付帯施設</v>
      </c>
      <c r="D212" s="7" t="str">
        <f>すべて_位置図情報!D1465</f>
        <v>公園付帯施設</v>
      </c>
      <c r="E212" s="7" t="str">
        <f>すべて_位置図情報!E1465</f>
        <v>公園付帯施設</v>
      </c>
      <c r="F212" s="74">
        <f>すべて_位置図情報!F1465</f>
        <v>207</v>
      </c>
      <c r="G212" s="13" t="str" ph="1">
        <f>すべて_位置図情報!G1465</f>
        <v>平野西公園</v>
      </c>
      <c r="H212" s="126" t="str">
        <f>すべて_位置図情報!H1465</f>
        <v>大阪市平野区平野西3-5</v>
      </c>
      <c r="I212" s="81">
        <f>すべて_位置図情報!I1465</f>
        <v>21.12</v>
      </c>
      <c r="J212" s="80" t="str">
        <f>すべて_位置図情報!J1465</f>
        <v>A</v>
      </c>
      <c r="K212" s="78">
        <f>すべて_位置図情報!K1465</f>
        <v>0</v>
      </c>
      <c r="L212" s="79">
        <f>すべて_位置図情報!L1465</f>
        <v>2009</v>
      </c>
      <c r="M212" s="79" t="str">
        <f>すべて_位置図情報!M1465</f>
        <v>a</v>
      </c>
      <c r="N212" s="79" t="str">
        <f>すべて_位置図情報!N1465</f>
        <v>a</v>
      </c>
      <c r="O212" s="79" t="str">
        <f>すべて_位置図情報!O1465</f>
        <v/>
      </c>
      <c r="P212" s="79" t="str">
        <f>すべて_位置図情報!P1465</f>
        <v>A</v>
      </c>
      <c r="Q212" s="79" t="str">
        <f>すべて_位置図情報!Q1465</f>
        <v>無</v>
      </c>
      <c r="R212" s="79" t="str">
        <f>すべて_位置図情報!R1465</f>
        <v>直営</v>
      </c>
      <c r="S212" s="126" t="str">
        <f>すべて_位置図情報!S1465</f>
        <v>建設局</v>
      </c>
      <c r="T212" s="126" t="str">
        <f>すべて_位置図情報!T1465</f>
        <v>公園緑化部</v>
      </c>
      <c r="U212" s="126" t="str">
        <f>すべて_位置図情報!U1465</f>
        <v>公園課</v>
      </c>
      <c r="V212" s="124" t="str">
        <f>すべて_位置図情報!V1465</f>
        <v>－</v>
      </c>
      <c r="W212" s="116" t="str">
        <f>すべて_位置図情報!W1465</f>
        <v>平野区</v>
      </c>
      <c r="X212" s="116" t="str">
        <f>すべて_位置図情報!X1465</f>
        <v>一般施設</v>
      </c>
      <c r="Y212" s="114">
        <f>すべて_位置図情報!Y1465</f>
        <v>79</v>
      </c>
      <c r="Z212" s="127">
        <f>すべて_位置図情報!Z1465</f>
        <v>0</v>
      </c>
      <c r="AA212" s="124">
        <f>すべて_位置図情報!AA1465</f>
        <v>0</v>
      </c>
      <c r="AB212" s="126">
        <f>すべて_位置図情報!AB1465</f>
        <v>0</v>
      </c>
      <c r="AC212" s="124">
        <f>すべて_位置図情報!AC1465</f>
        <v>0</v>
      </c>
      <c r="AD212" s="124">
        <f>すべて_位置図情報!AD1465</f>
        <v>0</v>
      </c>
      <c r="AE212" s="16">
        <f>すべて_位置図情報!AF1465</f>
        <v>0</v>
      </c>
      <c r="AF212" s="16">
        <f>すべて_位置図情報!AG1465</f>
        <v>0</v>
      </c>
      <c r="AG212" s="16">
        <f>すべて_位置図情報!AH1465</f>
        <v>0</v>
      </c>
      <c r="AH212" s="16">
        <f>すべて_位置図情報!AI1465</f>
        <v>0</v>
      </c>
      <c r="AI212" s="16">
        <f>すべて_位置図情報!AJ1465</f>
        <v>0</v>
      </c>
      <c r="AJ212" s="16">
        <f>すべて_位置図情報!AK1465</f>
        <v>0</v>
      </c>
      <c r="AK212" s="16" t="e">
        <f>すべて_位置図情報!#REF!</f>
        <v>#REF!</v>
      </c>
    </row>
    <row r="213" spans="1:37">
      <c r="A213" s="262">
        <v>1448</v>
      </c>
      <c r="B213" s="7" t="str">
        <f>すべて_位置図情報!B1466</f>
        <v>インフラ関係施設</v>
      </c>
      <c r="C213" s="7" t="str">
        <f>すべて_位置図情報!C1466</f>
        <v>公園付帯施設</v>
      </c>
      <c r="D213" s="7" t="str">
        <f>すべて_位置図情報!D1466</f>
        <v>公園付帯施設</v>
      </c>
      <c r="E213" s="7" t="str">
        <f>すべて_位置図情報!E1466</f>
        <v>公園付帯施設</v>
      </c>
      <c r="F213" s="74">
        <f>すべて_位置図情報!F1466</f>
        <v>208</v>
      </c>
      <c r="G213" s="13" t="str" ph="1">
        <f>すべて_位置図情報!G1466</f>
        <v>川辺大和川公園</v>
      </c>
      <c r="H213" s="126" t="str">
        <f>すべて_位置図情報!H1466</f>
        <v>大阪市平野区長吉長原西4-5</v>
      </c>
      <c r="I213" s="81">
        <f>すべて_位置図情報!I1466</f>
        <v>21.12</v>
      </c>
      <c r="J213" s="80" t="str">
        <f>すべて_位置図情報!J1466</f>
        <v>A</v>
      </c>
      <c r="K213" s="78">
        <f>すべて_位置図情報!K1466</f>
        <v>0</v>
      </c>
      <c r="L213" s="79">
        <f>すべて_位置図情報!L1466</f>
        <v>2007</v>
      </c>
      <c r="M213" s="79" t="str">
        <f>すべて_位置図情報!M1466</f>
        <v>a</v>
      </c>
      <c r="N213" s="79" t="str">
        <f>すべて_位置図情報!N1466</f>
        <v>a</v>
      </c>
      <c r="O213" s="79" t="str">
        <f>すべて_位置図情報!O1466</f>
        <v/>
      </c>
      <c r="P213" s="79" t="str">
        <f>すべて_位置図情報!P1466</f>
        <v>A</v>
      </c>
      <c r="Q213" s="79" t="str">
        <f>すべて_位置図情報!Q1466</f>
        <v>無</v>
      </c>
      <c r="R213" s="79" t="str">
        <f>すべて_位置図情報!R1466</f>
        <v>直営</v>
      </c>
      <c r="S213" s="126" t="str">
        <f>すべて_位置図情報!S1466</f>
        <v>建設局</v>
      </c>
      <c r="T213" s="126" t="str">
        <f>すべて_位置図情報!T1466</f>
        <v>公園緑化部</v>
      </c>
      <c r="U213" s="126" t="str">
        <f>すべて_位置図情報!U1466</f>
        <v>公園課</v>
      </c>
      <c r="V213" s="124" t="str">
        <f>すべて_位置図情報!V1466</f>
        <v>－</v>
      </c>
      <c r="W213" s="116" t="str">
        <f>すべて_位置図情報!W1466</f>
        <v>平野区</v>
      </c>
      <c r="X213" s="116" t="str">
        <f>すべて_位置図情報!X1466</f>
        <v>一般施設</v>
      </c>
      <c r="Y213" s="114">
        <f>すべて_位置図情報!Y1466</f>
        <v>80</v>
      </c>
      <c r="Z213" s="127">
        <f>すべて_位置図情報!Z1466</f>
        <v>0</v>
      </c>
      <c r="AA213" s="124">
        <f>すべて_位置図情報!AA1466</f>
        <v>0</v>
      </c>
      <c r="AB213" s="126">
        <f>すべて_位置図情報!AB1466</f>
        <v>0</v>
      </c>
      <c r="AC213" s="124">
        <f>すべて_位置図情報!AC1466</f>
        <v>0</v>
      </c>
      <c r="AD213" s="124">
        <f>すべて_位置図情報!AD1466</f>
        <v>0</v>
      </c>
      <c r="AE213" s="16">
        <f>すべて_位置図情報!AF1466</f>
        <v>0</v>
      </c>
      <c r="AF213" s="16">
        <f>すべて_位置図情報!AG1466</f>
        <v>0</v>
      </c>
      <c r="AG213" s="16">
        <f>すべて_位置図情報!AH1466</f>
        <v>0</v>
      </c>
      <c r="AH213" s="16">
        <f>すべて_位置図情報!AI1466</f>
        <v>0</v>
      </c>
      <c r="AI213" s="16">
        <f>すべて_位置図情報!AJ1466</f>
        <v>0</v>
      </c>
      <c r="AJ213" s="16">
        <f>すべて_位置図情報!AK1466</f>
        <v>0</v>
      </c>
      <c r="AK213" s="16" t="e">
        <f>すべて_位置図情報!#REF!</f>
        <v>#REF!</v>
      </c>
    </row>
    <row r="214" spans="1:37">
      <c r="A214" s="262">
        <v>1449</v>
      </c>
      <c r="B214" s="7" t="str">
        <f>すべて_位置図情報!B1467</f>
        <v>インフラ関係施設</v>
      </c>
      <c r="C214" s="7" t="str">
        <f>すべて_位置図情報!C1467</f>
        <v>公園付帯施設</v>
      </c>
      <c r="D214" s="7" t="str">
        <f>すべて_位置図情報!D1467</f>
        <v>公園付帯施設</v>
      </c>
      <c r="E214" s="7" t="str">
        <f>すべて_位置図情報!E1467</f>
        <v>公園付帯施設</v>
      </c>
      <c r="F214" s="74">
        <f>すべて_位置図情報!F1467</f>
        <v>209</v>
      </c>
      <c r="G214" s="13" t="str" ph="1">
        <f>すべて_位置図情報!G1467</f>
        <v>六反さくら公園</v>
      </c>
      <c r="H214" s="126" t="str">
        <f>すべて_位置図情報!H1467</f>
        <v>大阪市平野区長吉六反1-8</v>
      </c>
      <c r="I214" s="81">
        <f>すべて_位置図情報!I1467</f>
        <v>22.44</v>
      </c>
      <c r="J214" s="80" t="str">
        <f>すべて_位置図情報!J1467</f>
        <v>A</v>
      </c>
      <c r="K214" s="78">
        <f>すべて_位置図情報!K1467</f>
        <v>0</v>
      </c>
      <c r="L214" s="79">
        <f>すべて_位置図情報!L1467</f>
        <v>2015</v>
      </c>
      <c r="M214" s="79" t="str">
        <f>すべて_位置図情報!M1467</f>
        <v>a</v>
      </c>
      <c r="N214" s="79" t="str">
        <f>すべて_位置図情報!N1467</f>
        <v>a</v>
      </c>
      <c r="O214" s="79" t="str">
        <f>すべて_位置図情報!O1467</f>
        <v/>
      </c>
      <c r="P214" s="79" t="str">
        <f>すべて_位置図情報!P1467</f>
        <v>A</v>
      </c>
      <c r="Q214" s="79" t="str">
        <f>すべて_位置図情報!Q1467</f>
        <v>無</v>
      </c>
      <c r="R214" s="79" t="str">
        <f>すべて_位置図情報!R1467</f>
        <v>直営</v>
      </c>
      <c r="S214" s="126" t="str">
        <f>すべて_位置図情報!S1467</f>
        <v>建設局</v>
      </c>
      <c r="T214" s="126" t="str">
        <f>すべて_位置図情報!T1467</f>
        <v>公園緑化部</v>
      </c>
      <c r="U214" s="126" t="str">
        <f>すべて_位置図情報!U1467</f>
        <v>公園課</v>
      </c>
      <c r="V214" s="124" t="str">
        <f>すべて_位置図情報!V1467</f>
        <v>－</v>
      </c>
      <c r="W214" s="116" t="str">
        <f>すべて_位置図情報!W1467</f>
        <v>平野区</v>
      </c>
      <c r="X214" s="116" t="str">
        <f>すべて_位置図情報!X1467</f>
        <v>一般施設</v>
      </c>
      <c r="Y214" s="114">
        <f>すべて_位置図情報!Y1467</f>
        <v>81</v>
      </c>
      <c r="Z214" s="127">
        <f>すべて_位置図情報!Z1467</f>
        <v>0</v>
      </c>
      <c r="AA214" s="124">
        <f>すべて_位置図情報!AA1467</f>
        <v>0</v>
      </c>
      <c r="AB214" s="126">
        <f>すべて_位置図情報!AB1467</f>
        <v>0</v>
      </c>
      <c r="AC214" s="124">
        <f>すべて_位置図情報!AC1467</f>
        <v>0</v>
      </c>
      <c r="AD214" s="124">
        <f>すべて_位置図情報!AD1467</f>
        <v>0</v>
      </c>
      <c r="AE214" s="16">
        <f>すべて_位置図情報!AF1467</f>
        <v>0</v>
      </c>
      <c r="AF214" s="16">
        <f>すべて_位置図情報!AG1467</f>
        <v>0</v>
      </c>
      <c r="AG214" s="16">
        <f>すべて_位置図情報!AH1467</f>
        <v>0</v>
      </c>
      <c r="AH214" s="16">
        <f>すべて_位置図情報!AI1467</f>
        <v>0</v>
      </c>
      <c r="AI214" s="16">
        <f>すべて_位置図情報!AJ1467</f>
        <v>0</v>
      </c>
      <c r="AJ214" s="16">
        <f>すべて_位置図情報!AK1467</f>
        <v>0</v>
      </c>
      <c r="AK214" s="16" t="e">
        <f>すべて_位置図情報!#REF!</f>
        <v>#REF!</v>
      </c>
    </row>
    <row r="215" spans="1:37">
      <c r="A215" s="262">
        <v>1450</v>
      </c>
      <c r="B215" s="7" t="str">
        <f>すべて_位置図情報!B1468</f>
        <v>インフラ関係施設</v>
      </c>
      <c r="C215" s="7" t="str">
        <f>すべて_位置図情報!C1468</f>
        <v>公園付帯施設</v>
      </c>
      <c r="D215" s="7" t="str">
        <f>すべて_位置図情報!D1468</f>
        <v>公園付帯施設</v>
      </c>
      <c r="E215" s="7" t="str">
        <f>すべて_位置図情報!E1468</f>
        <v>公園付帯施設</v>
      </c>
      <c r="F215" s="74">
        <f>すべて_位置図情報!F1468</f>
        <v>210</v>
      </c>
      <c r="G215" s="13" t="str" ph="1">
        <f>すべて_位置図情報!G1468</f>
        <v>玉出西公園</v>
      </c>
      <c r="H215" s="126" t="str">
        <f>すべて_位置図情報!H1468</f>
        <v>大阪市西成区玉出西1-9</v>
      </c>
      <c r="I215" s="81">
        <f>すべて_位置図情報!I1468</f>
        <v>19.2</v>
      </c>
      <c r="J215" s="80" t="str">
        <f>すべて_位置図情報!J1468</f>
        <v>A</v>
      </c>
      <c r="K215" s="78">
        <f>すべて_位置図情報!K1468</f>
        <v>0</v>
      </c>
      <c r="L215" s="79">
        <f>すべて_位置図情報!L1468</f>
        <v>2001</v>
      </c>
      <c r="M215" s="79" t="str">
        <f>すべて_位置図情報!M1468</f>
        <v>b</v>
      </c>
      <c r="N215" s="79" t="str">
        <f>すべて_位置図情報!N1468</f>
        <v>b</v>
      </c>
      <c r="O215" s="79" t="str">
        <f>すべて_位置図情報!O1468</f>
        <v/>
      </c>
      <c r="P215" s="79" t="str">
        <f>すべて_位置図情報!P1468</f>
        <v>D</v>
      </c>
      <c r="Q215" s="79" t="str">
        <f>すべて_位置図情報!Q1468</f>
        <v>無</v>
      </c>
      <c r="R215" s="79" t="str">
        <f>すべて_位置図情報!R1468</f>
        <v>直営</v>
      </c>
      <c r="S215" s="126" t="str">
        <f>すべて_位置図情報!S1468</f>
        <v>建設局</v>
      </c>
      <c r="T215" s="126" t="str">
        <f>すべて_位置図情報!T1468</f>
        <v>公園緑化部</v>
      </c>
      <c r="U215" s="126" t="str">
        <f>すべて_位置図情報!U1468</f>
        <v>公園課</v>
      </c>
      <c r="V215" s="124" t="str">
        <f>すべて_位置図情報!V1468</f>
        <v>－</v>
      </c>
      <c r="W215" s="116" t="str">
        <f>すべて_位置図情報!W1468</f>
        <v>西成区</v>
      </c>
      <c r="X215" s="116" t="str">
        <f>すべて_位置図情報!X1468</f>
        <v>一般施設</v>
      </c>
      <c r="Y215" s="114">
        <f>すべて_位置図情報!Y1468</f>
        <v>67</v>
      </c>
      <c r="Z215" s="127">
        <f>すべて_位置図情報!Z1468</f>
        <v>0</v>
      </c>
      <c r="AA215" s="124">
        <f>すべて_位置図情報!AA1468</f>
        <v>0</v>
      </c>
      <c r="AB215" s="126">
        <f>すべて_位置図情報!AB1468</f>
        <v>0</v>
      </c>
      <c r="AC215" s="124">
        <f>すべて_位置図情報!AC1468</f>
        <v>0</v>
      </c>
      <c r="AD215" s="124">
        <f>すべて_位置図情報!AD1468</f>
        <v>0</v>
      </c>
      <c r="AE215" s="16">
        <f>すべて_位置図情報!AF1468</f>
        <v>0</v>
      </c>
      <c r="AF215" s="16">
        <f>すべて_位置図情報!AG1468</f>
        <v>0</v>
      </c>
      <c r="AG215" s="16">
        <f>すべて_位置図情報!AH1468</f>
        <v>0</v>
      </c>
      <c r="AH215" s="16">
        <f>すべて_位置図情報!AI1468</f>
        <v>0</v>
      </c>
      <c r="AI215" s="16">
        <f>すべて_位置図情報!AJ1468</f>
        <v>0</v>
      </c>
      <c r="AJ215" s="16">
        <f>すべて_位置図情報!AK1468</f>
        <v>0</v>
      </c>
      <c r="AK215" s="16" t="e">
        <f>すべて_位置図情報!#REF!</f>
        <v>#REF!</v>
      </c>
    </row>
    <row r="216" spans="1:37">
      <c r="A216" s="262">
        <v>1451</v>
      </c>
      <c r="B216" s="7" t="str">
        <f>すべて_位置図情報!B1469</f>
        <v>インフラ関係施設</v>
      </c>
      <c r="C216" s="7" t="str">
        <f>すべて_位置図情報!C1469</f>
        <v>公園付帯施設</v>
      </c>
      <c r="D216" s="7" t="str">
        <f>すべて_位置図情報!D1469</f>
        <v>公園付帯施設</v>
      </c>
      <c r="E216" s="7" t="str">
        <f>すべて_位置図情報!E1469</f>
        <v>公園付帯施設</v>
      </c>
      <c r="F216" s="74">
        <f>すべて_位置図情報!F1469</f>
        <v>211</v>
      </c>
      <c r="G216" s="13" t="str" ph="1">
        <f>すべて_位置図情報!G1469</f>
        <v>西成公園</v>
      </c>
      <c r="H216" s="126" t="str">
        <f>すべて_位置図情報!H1469</f>
        <v>大阪市西成区津守1-13</v>
      </c>
      <c r="I216" s="81">
        <f>すべて_位置図情報!I1469</f>
        <v>22.39</v>
      </c>
      <c r="J216" s="80" t="str">
        <f>すべて_位置図情報!J1469</f>
        <v>A</v>
      </c>
      <c r="K216" s="78">
        <f>すべて_位置図情報!K1469</f>
        <v>0</v>
      </c>
      <c r="L216" s="79">
        <f>すべて_位置図情報!L1469</f>
        <v>1995</v>
      </c>
      <c r="M216" s="79" t="str">
        <f>すべて_位置図情報!M1469</f>
        <v>b</v>
      </c>
      <c r="N216" s="79" t="str">
        <f>すべて_位置図情報!N1469</f>
        <v>b</v>
      </c>
      <c r="O216" s="79" t="str">
        <f>すべて_位置図情報!O1469</f>
        <v/>
      </c>
      <c r="P216" s="79" t="str">
        <f>すべて_位置図情報!P1469</f>
        <v>D</v>
      </c>
      <c r="Q216" s="79" t="str">
        <f>すべて_位置図情報!Q1469</f>
        <v>無</v>
      </c>
      <c r="R216" s="79" t="str">
        <f>すべて_位置図情報!R1469</f>
        <v>直営</v>
      </c>
      <c r="S216" s="126" t="str">
        <f>すべて_位置図情報!S1469</f>
        <v>建設局</v>
      </c>
      <c r="T216" s="126" t="str">
        <f>すべて_位置図情報!T1469</f>
        <v>公園緑化部</v>
      </c>
      <c r="U216" s="126" t="str">
        <f>すべて_位置図情報!U1469</f>
        <v>公園課</v>
      </c>
      <c r="V216" s="124" t="str">
        <f>すべて_位置図情報!V1469</f>
        <v>－</v>
      </c>
      <c r="W216" s="116" t="str">
        <f>すべて_位置図情報!W1469</f>
        <v>西成区</v>
      </c>
      <c r="X216" s="116" t="str">
        <f>すべて_位置図情報!X1469</f>
        <v>一般施設</v>
      </c>
      <c r="Y216" s="114">
        <f>すべて_位置図情報!Y1469</f>
        <v>68</v>
      </c>
      <c r="Z216" s="127">
        <f>すべて_位置図情報!Z1469</f>
        <v>0</v>
      </c>
      <c r="AA216" s="124">
        <f>すべて_位置図情報!AA1469</f>
        <v>0</v>
      </c>
      <c r="AB216" s="126">
        <f>すべて_位置図情報!AB1469</f>
        <v>0</v>
      </c>
      <c r="AC216" s="124">
        <f>すべて_位置図情報!AC1469</f>
        <v>0</v>
      </c>
      <c r="AD216" s="124">
        <f>すべて_位置図情報!AD1469</f>
        <v>0</v>
      </c>
      <c r="AE216" s="16">
        <f>すべて_位置図情報!AF1469</f>
        <v>0</v>
      </c>
      <c r="AF216" s="16">
        <f>すべて_位置図情報!AG1469</f>
        <v>0</v>
      </c>
      <c r="AG216" s="16">
        <f>すべて_位置図情報!AH1469</f>
        <v>0</v>
      </c>
      <c r="AH216" s="16">
        <f>すべて_位置図情報!AI1469</f>
        <v>0</v>
      </c>
      <c r="AI216" s="16">
        <f>すべて_位置図情報!AJ1469</f>
        <v>0</v>
      </c>
      <c r="AJ216" s="16">
        <f>すべて_位置図情報!AK1469</f>
        <v>0</v>
      </c>
      <c r="AK216" s="16" t="e">
        <f>すべて_位置図情報!#REF!</f>
        <v>#REF!</v>
      </c>
    </row>
    <row r="217" spans="1:37" s="21" customFormat="1">
      <c r="A217" s="262">
        <v>1452</v>
      </c>
      <c r="B217" s="7" t="str">
        <f>すべて_位置図情報!B1470</f>
        <v>インフラ関係施設</v>
      </c>
      <c r="C217" s="7" t="str">
        <f>すべて_位置図情報!C1470</f>
        <v>公園付帯施設</v>
      </c>
      <c r="D217" s="7" t="str">
        <f>すべて_位置図情報!D1470</f>
        <v>公園付帯施設</v>
      </c>
      <c r="E217" s="7" t="str">
        <f>すべて_位置図情報!E1470</f>
        <v>公園付帯施設</v>
      </c>
      <c r="F217" s="74">
        <f>すべて_位置図情報!F1470</f>
        <v>212</v>
      </c>
      <c r="G217" s="13" t="str" ph="1">
        <f>すべて_位置図情報!G1470</f>
        <v>南津守さくら公園</v>
      </c>
      <c r="H217" s="126" t="str">
        <f>すべて_位置図情報!H1470</f>
        <v>大阪市西成区南津守1-3</v>
      </c>
      <c r="I217" s="81">
        <f>すべて_位置図情報!I1470</f>
        <v>1991.6</v>
      </c>
      <c r="J217" s="80" t="str">
        <f>すべて_位置図情報!J1470</f>
        <v>B</v>
      </c>
      <c r="K217" s="78">
        <f>すべて_位置図情報!K1470</f>
        <v>0</v>
      </c>
      <c r="L217" s="79">
        <f>すべて_位置図情報!L1470</f>
        <v>2000</v>
      </c>
      <c r="M217" s="79" t="str">
        <f>すべて_位置図情報!M1470</f>
        <v>b</v>
      </c>
      <c r="N217" s="79" t="str">
        <f>すべて_位置図情報!N1470</f>
        <v>b</v>
      </c>
      <c r="O217" s="79" t="str">
        <f>すべて_位置図情報!O1470</f>
        <v/>
      </c>
      <c r="P217" s="79" t="str">
        <f>すべて_位置図情報!P1470</f>
        <v>E</v>
      </c>
      <c r="Q217" s="79" t="str">
        <f>すべて_位置図情報!Q1470</f>
        <v>無</v>
      </c>
      <c r="R217" s="79" t="str">
        <f>すべて_位置図情報!R1470</f>
        <v>直営</v>
      </c>
      <c r="S217" s="126" t="str">
        <f>すべて_位置図情報!S1470</f>
        <v>建設局</v>
      </c>
      <c r="T217" s="126" t="str">
        <f>すべて_位置図情報!T1470</f>
        <v>公園緑化部</v>
      </c>
      <c r="U217" s="126" t="str">
        <f>すべて_位置図情報!U1470</f>
        <v>公園課</v>
      </c>
      <c r="V217" s="124" t="str">
        <f>すべて_位置図情報!V1470</f>
        <v>ー</v>
      </c>
      <c r="W217" s="116" t="str">
        <f>すべて_位置図情報!W1470</f>
        <v>西成区</v>
      </c>
      <c r="X217" s="116" t="str">
        <f>すべて_位置図情報!X1470</f>
        <v>一般施設</v>
      </c>
      <c r="Y217" s="114">
        <f>すべて_位置図情報!Y1470</f>
        <v>69</v>
      </c>
      <c r="Z217" s="127">
        <f>すべて_位置図情報!Z1470</f>
        <v>0</v>
      </c>
      <c r="AA217" s="124" t="str">
        <f>すべて_位置図情報!AA1470</f>
        <v>〇</v>
      </c>
      <c r="AB217" s="124">
        <f>すべて_位置図情報!AB1470</f>
        <v>0</v>
      </c>
      <c r="AC217" s="126">
        <f>すべて_位置図情報!AC1470</f>
        <v>0</v>
      </c>
      <c r="AD217" s="126">
        <f>すべて_位置図情報!AD1470</f>
        <v>0</v>
      </c>
      <c r="AE217" s="95">
        <f>すべて_位置図情報!AF1470</f>
        <v>0</v>
      </c>
      <c r="AF217" s="94">
        <f>すべて_位置図情報!AG1470</f>
        <v>0</v>
      </c>
      <c r="AG217" s="93">
        <f>すべて_位置図情報!AH1470</f>
        <v>0</v>
      </c>
      <c r="AH217" s="92">
        <f>すべて_位置図情報!AI1470</f>
        <v>0</v>
      </c>
      <c r="AI217" s="15">
        <f>すべて_位置図情報!AJ1470</f>
        <v>0</v>
      </c>
      <c r="AJ217" s="15">
        <f>すべて_位置図情報!AK1470</f>
        <v>0</v>
      </c>
      <c r="AK217" s="15" t="e">
        <f>すべて_位置図情報!#REF!</f>
        <v>#REF!</v>
      </c>
    </row>
    <row r="218" spans="1:37">
      <c r="A218" s="262">
        <v>1453</v>
      </c>
      <c r="B218" s="7" t="str">
        <f>すべて_位置図情報!B1471</f>
        <v>インフラ関係施設</v>
      </c>
      <c r="C218" s="7" t="str">
        <f>すべて_位置図情報!C1471</f>
        <v>公園付帯施設</v>
      </c>
      <c r="D218" s="7" t="str">
        <f>すべて_位置図情報!D1471</f>
        <v>公園付帯施設</v>
      </c>
      <c r="E218" s="7" t="str">
        <f>すべて_位置図情報!E1471</f>
        <v>公園付帯施設</v>
      </c>
      <c r="F218" s="74">
        <f>すべて_位置図情報!F1471</f>
        <v>213</v>
      </c>
      <c r="G218" s="13" t="str" ph="1">
        <f>すべて_位置図情報!G1471</f>
        <v>鶴見橋中央公園</v>
      </c>
      <c r="H218" s="126" t="str">
        <f>すべて_位置図情報!H1471</f>
        <v>大阪市西成区鶴見橋2-5</v>
      </c>
      <c r="I218" s="81">
        <f>すべて_位置図情報!I1471</f>
        <v>19.2</v>
      </c>
      <c r="J218" s="80" t="str">
        <f>すべて_位置図情報!J1471</f>
        <v>A</v>
      </c>
      <c r="K218" s="78">
        <f>すべて_位置図情報!K1471</f>
        <v>0</v>
      </c>
      <c r="L218" s="79">
        <f>すべて_位置図情報!L1471</f>
        <v>2001</v>
      </c>
      <c r="M218" s="79" t="str">
        <f>すべて_位置図情報!M1471</f>
        <v>b</v>
      </c>
      <c r="N218" s="79" t="str">
        <f>すべて_位置図情報!N1471</f>
        <v>b</v>
      </c>
      <c r="O218" s="79" t="str">
        <f>すべて_位置図情報!O1471</f>
        <v/>
      </c>
      <c r="P218" s="79" t="str">
        <f>すべて_位置図情報!P1471</f>
        <v>D</v>
      </c>
      <c r="Q218" s="79" t="str">
        <f>すべて_位置図情報!Q1471</f>
        <v>無</v>
      </c>
      <c r="R218" s="79" t="str">
        <f>すべて_位置図情報!R1471</f>
        <v>直営</v>
      </c>
      <c r="S218" s="126" t="str">
        <f>すべて_位置図情報!S1471</f>
        <v>建設局</v>
      </c>
      <c r="T218" s="126" t="str">
        <f>すべて_位置図情報!T1471</f>
        <v>公園緑化部</v>
      </c>
      <c r="U218" s="126" t="str">
        <f>すべて_位置図情報!U1471</f>
        <v>公園課</v>
      </c>
      <c r="V218" s="124" t="str">
        <f>すべて_位置図情報!V1471</f>
        <v>－</v>
      </c>
      <c r="W218" s="116" t="str">
        <f>すべて_位置図情報!W1471</f>
        <v>西成区</v>
      </c>
      <c r="X218" s="116" t="str">
        <f>すべて_位置図情報!X1471</f>
        <v>一般施設</v>
      </c>
      <c r="Y218" s="114">
        <f>すべて_位置図情報!Y1471</f>
        <v>70</v>
      </c>
      <c r="Z218" s="127">
        <f>すべて_位置図情報!Z1471</f>
        <v>0</v>
      </c>
      <c r="AA218" s="124">
        <f>すべて_位置図情報!AA1471</f>
        <v>0</v>
      </c>
      <c r="AB218" s="126">
        <f>すべて_位置図情報!AB1471</f>
        <v>0</v>
      </c>
      <c r="AC218" s="124">
        <f>すべて_位置図情報!AC1471</f>
        <v>0</v>
      </c>
      <c r="AD218" s="124">
        <f>すべて_位置図情報!AD1471</f>
        <v>0</v>
      </c>
      <c r="AE218" s="16">
        <f>すべて_位置図情報!AF1471</f>
        <v>0</v>
      </c>
      <c r="AF218" s="16">
        <f>すべて_位置図情報!AG1471</f>
        <v>0</v>
      </c>
      <c r="AG218" s="16">
        <f>すべて_位置図情報!AH1471</f>
        <v>0</v>
      </c>
      <c r="AH218" s="16">
        <f>すべて_位置図情報!AI1471</f>
        <v>0</v>
      </c>
      <c r="AI218" s="16">
        <f>すべて_位置図情報!AJ1471</f>
        <v>0</v>
      </c>
      <c r="AJ218" s="16">
        <f>すべて_位置図情報!AK1471</f>
        <v>0</v>
      </c>
      <c r="AK218" s="16" t="e">
        <f>すべて_位置図情報!#REF!</f>
        <v>#REF!</v>
      </c>
    </row>
    <row r="219" spans="1:37">
      <c r="A219" s="262">
        <v>1454</v>
      </c>
      <c r="B219" s="7" t="str">
        <f>すべて_位置図情報!B1472</f>
        <v>インフラ関係施設</v>
      </c>
      <c r="C219" s="7" t="str">
        <f>すべて_位置図情報!C1472</f>
        <v>公園付帯施設</v>
      </c>
      <c r="D219" s="7" t="str">
        <f>すべて_位置図情報!D1472</f>
        <v>公園付帯施設</v>
      </c>
      <c r="E219" s="7" t="str">
        <f>すべて_位置図情報!E1472</f>
        <v>公園付帯施設</v>
      </c>
      <c r="F219" s="74">
        <f>すべて_位置図情報!F1472</f>
        <v>214</v>
      </c>
      <c r="G219" s="13" t="str" ph="1">
        <f>すべて_位置図情報!G1472</f>
        <v>南津守中央公園</v>
      </c>
      <c r="H219" s="126" t="str">
        <f>すべて_位置図情報!H1472</f>
        <v>大阪市西成区南津守6-6外</v>
      </c>
      <c r="I219" s="81">
        <f>すべて_位置図情報!I1472</f>
        <v>28.92</v>
      </c>
      <c r="J219" s="80" t="str">
        <f>すべて_位置図情報!J1472</f>
        <v>A</v>
      </c>
      <c r="K219" s="78">
        <f>すべて_位置図情報!K1472</f>
        <v>0</v>
      </c>
      <c r="L219" s="79">
        <f>すべて_位置図情報!L1472</f>
        <v>1997</v>
      </c>
      <c r="M219" s="79" t="str">
        <f>すべて_位置図情報!M1472</f>
        <v>b</v>
      </c>
      <c r="N219" s="79" t="str">
        <f>すべて_位置図情報!N1472</f>
        <v>b</v>
      </c>
      <c r="O219" s="79" t="str">
        <f>すべて_位置図情報!O1472</f>
        <v/>
      </c>
      <c r="P219" s="79" t="str">
        <f>すべて_位置図情報!P1472</f>
        <v>D</v>
      </c>
      <c r="Q219" s="79" t="str">
        <f>すべて_位置図情報!Q1472</f>
        <v>無</v>
      </c>
      <c r="R219" s="79" t="str">
        <f>すべて_位置図情報!R1472</f>
        <v>直営</v>
      </c>
      <c r="S219" s="126" t="str">
        <f>すべて_位置図情報!S1472</f>
        <v>建設局</v>
      </c>
      <c r="T219" s="126" t="str">
        <f>すべて_位置図情報!T1472</f>
        <v>公園緑化部</v>
      </c>
      <c r="U219" s="126" t="str">
        <f>すべて_位置図情報!U1472</f>
        <v>公園課</v>
      </c>
      <c r="V219" s="124" t="str">
        <f>すべて_位置図情報!V1472</f>
        <v>－</v>
      </c>
      <c r="W219" s="116" t="str">
        <f>すべて_位置図情報!W1472</f>
        <v>西成区</v>
      </c>
      <c r="X219" s="116" t="str">
        <f>すべて_位置図情報!X1472</f>
        <v>一般施設</v>
      </c>
      <c r="Y219" s="114">
        <f>すべて_位置図情報!Y1472</f>
        <v>71</v>
      </c>
      <c r="Z219" s="127">
        <f>すべて_位置図情報!Z1472</f>
        <v>0</v>
      </c>
      <c r="AA219" s="124">
        <f>すべて_位置図情報!AA1472</f>
        <v>0</v>
      </c>
      <c r="AB219" s="126">
        <f>すべて_位置図情報!AB1472</f>
        <v>0</v>
      </c>
      <c r="AC219" s="124">
        <f>すべて_位置図情報!AC1472</f>
        <v>0</v>
      </c>
      <c r="AD219" s="124">
        <f>すべて_位置図情報!AD1472</f>
        <v>0</v>
      </c>
      <c r="AE219" s="16">
        <f>すべて_位置図情報!AF1472</f>
        <v>0</v>
      </c>
      <c r="AF219" s="16">
        <f>すべて_位置図情報!AG1472</f>
        <v>0</v>
      </c>
      <c r="AG219" s="16">
        <f>すべて_位置図情報!AH1472</f>
        <v>0</v>
      </c>
      <c r="AH219" s="16">
        <f>すべて_位置図情報!AI1472</f>
        <v>0</v>
      </c>
      <c r="AI219" s="16">
        <f>すべて_位置図情報!AJ1472</f>
        <v>0</v>
      </c>
      <c r="AJ219" s="16">
        <f>すべて_位置図情報!AK1472</f>
        <v>0</v>
      </c>
      <c r="AK219" s="16" t="e">
        <f>すべて_位置図情報!#REF!</f>
        <v>#REF!</v>
      </c>
    </row>
    <row r="220" spans="1:37">
      <c r="A220" s="262">
        <v>1455</v>
      </c>
      <c r="B220" s="7" t="str">
        <f>すべて_位置図情報!B1473</f>
        <v>インフラ関係施設</v>
      </c>
      <c r="C220" s="7" t="str">
        <f>すべて_位置図情報!C1473</f>
        <v>公園付帯施設</v>
      </c>
      <c r="D220" s="7" t="str">
        <f>すべて_位置図情報!D1473</f>
        <v>公園付帯施設</v>
      </c>
      <c r="E220" s="7" t="str">
        <f>すべて_位置図情報!E1473</f>
        <v>公園付帯施設</v>
      </c>
      <c r="F220" s="74">
        <f>すべて_位置図情報!F1473</f>
        <v>215</v>
      </c>
      <c r="G220" s="13" t="str" ph="1">
        <f>すべて_位置図情報!G1473</f>
        <v>西成公園現場事務所</v>
      </c>
      <c r="H220" s="126" t="str">
        <f>すべて_位置図情報!H1473</f>
        <v>大阪市西成区津守1-13</v>
      </c>
      <c r="I220" s="81">
        <f>すべて_位置図情報!I1473</f>
        <v>41.45</v>
      </c>
      <c r="J220" s="80" t="str">
        <f>すべて_位置図情報!J1473</f>
        <v>A</v>
      </c>
      <c r="K220" s="78">
        <f>すべて_位置図情報!K1473</f>
        <v>0</v>
      </c>
      <c r="L220" s="79">
        <f>すべて_位置図情報!L1473</f>
        <v>2010</v>
      </c>
      <c r="M220" s="79" t="str">
        <f>すべて_位置図情報!M1473</f>
        <v>a</v>
      </c>
      <c r="N220" s="79" t="str">
        <f>すべて_位置図情報!N1473</f>
        <v>a</v>
      </c>
      <c r="O220" s="79" t="str">
        <f>すべて_位置図情報!O1473</f>
        <v/>
      </c>
      <c r="P220" s="79" t="str">
        <f>すべて_位置図情報!P1473</f>
        <v>A</v>
      </c>
      <c r="Q220" s="79" t="str">
        <f>すべて_位置図情報!Q1473</f>
        <v>無</v>
      </c>
      <c r="R220" s="79" t="str">
        <f>すべて_位置図情報!R1473</f>
        <v>直営</v>
      </c>
      <c r="S220" s="126" t="str">
        <f>すべて_位置図情報!S1473</f>
        <v>建設局</v>
      </c>
      <c r="T220" s="126" t="str">
        <f>すべて_位置図情報!T1473</f>
        <v>公園緑化部</v>
      </c>
      <c r="U220" s="126" t="str">
        <f>すべて_位置図情報!U1473</f>
        <v>公園課</v>
      </c>
      <c r="V220" s="124" t="str">
        <f>すべて_位置図情報!V1473</f>
        <v>－</v>
      </c>
      <c r="W220" s="116" t="str">
        <f>すべて_位置図情報!W1473</f>
        <v>西成区</v>
      </c>
      <c r="X220" s="116" t="str">
        <f>すべて_位置図情報!X1473</f>
        <v>一般施設</v>
      </c>
      <c r="Y220" s="114">
        <f>すべて_位置図情報!Y1473</f>
        <v>72</v>
      </c>
      <c r="Z220" s="127">
        <f>すべて_位置図情報!Z1473</f>
        <v>0</v>
      </c>
      <c r="AA220" s="124">
        <f>すべて_位置図情報!AA1473</f>
        <v>0</v>
      </c>
      <c r="AB220" s="126">
        <f>すべて_位置図情報!AB1473</f>
        <v>0</v>
      </c>
      <c r="AC220" s="124">
        <f>すべて_位置図情報!AC1473</f>
        <v>0</v>
      </c>
      <c r="AD220" s="124">
        <f>すべて_位置図情報!AD1473</f>
        <v>0</v>
      </c>
      <c r="AE220" s="16">
        <f>すべて_位置図情報!AF1473</f>
        <v>0</v>
      </c>
      <c r="AF220" s="16">
        <f>すべて_位置図情報!AG1473</f>
        <v>0</v>
      </c>
      <c r="AG220" s="16">
        <f>すべて_位置図情報!AH1473</f>
        <v>0</v>
      </c>
      <c r="AH220" s="16">
        <f>すべて_位置図情報!AI1473</f>
        <v>0</v>
      </c>
      <c r="AI220" s="16">
        <f>すべて_位置図情報!AJ1473</f>
        <v>0</v>
      </c>
      <c r="AJ220" s="16">
        <f>すべて_位置図情報!AK1473</f>
        <v>0</v>
      </c>
      <c r="AK220" s="16" t="e">
        <f>すべて_位置図情報!#REF!</f>
        <v>#REF!</v>
      </c>
    </row>
    <row r="221" spans="1:37">
      <c r="A221" s="262">
        <v>1456</v>
      </c>
      <c r="B221" s="7" t="str">
        <f>すべて_位置図情報!B1474</f>
        <v>インフラ関係施設</v>
      </c>
      <c r="C221" s="7" t="str">
        <f>すべて_位置図情報!C1474</f>
        <v>公園付帯施設</v>
      </c>
      <c r="D221" s="7" t="str">
        <f>すべて_位置図情報!D1474</f>
        <v>公園付帯施設</v>
      </c>
      <c r="E221" s="7" t="str">
        <f>すべて_位置図情報!E1474</f>
        <v>公園付帯施設</v>
      </c>
      <c r="F221" s="74">
        <f>すべて_位置図情報!F1474</f>
        <v>216</v>
      </c>
      <c r="G221" s="13" t="str" ph="1">
        <f>すべて_位置図情報!G1474</f>
        <v>西皿池公園</v>
      </c>
      <c r="H221" s="126" t="str">
        <f>すべて_位置図情報!H1474</f>
        <v>大阪市西成区潮路1-4</v>
      </c>
      <c r="I221" s="81">
        <f>すべて_位置図情報!I1474</f>
        <v>6.17</v>
      </c>
      <c r="J221" s="80" t="str">
        <f>すべて_位置図情報!J1474</f>
        <v>A</v>
      </c>
      <c r="K221" s="78">
        <f>すべて_位置図情報!K1474</f>
        <v>0</v>
      </c>
      <c r="L221" s="79">
        <f>すべて_位置図情報!L1474</f>
        <v>1991</v>
      </c>
      <c r="M221" s="79" t="str">
        <f>すべて_位置図情報!M1474</f>
        <v>b</v>
      </c>
      <c r="N221" s="79" t="str">
        <f>すべて_位置図情報!N1474</f>
        <v>b</v>
      </c>
      <c r="O221" s="79" t="str">
        <f>すべて_位置図情報!O1474</f>
        <v/>
      </c>
      <c r="P221" s="79" t="str">
        <f>すべて_位置図情報!P1474</f>
        <v>D</v>
      </c>
      <c r="Q221" s="79" t="str">
        <f>すべて_位置図情報!Q1474</f>
        <v>無</v>
      </c>
      <c r="R221" s="79" t="str">
        <f>すべて_位置図情報!R1474</f>
        <v>直営</v>
      </c>
      <c r="S221" s="126" t="str">
        <f>すべて_位置図情報!S1474</f>
        <v>建設局</v>
      </c>
      <c r="T221" s="126" t="str">
        <f>すべて_位置図情報!T1474</f>
        <v>公園緑化部</v>
      </c>
      <c r="U221" s="126" t="str">
        <f>すべて_位置図情報!U1474</f>
        <v>公園課</v>
      </c>
      <c r="V221" s="124" t="str">
        <f>すべて_位置図情報!V1474</f>
        <v>－</v>
      </c>
      <c r="W221" s="116" t="str">
        <f>すべて_位置図情報!W1474</f>
        <v>西成区</v>
      </c>
      <c r="X221" s="116" t="str">
        <f>すべて_位置図情報!X1474</f>
        <v>一般施設</v>
      </c>
      <c r="Y221" s="114">
        <f>すべて_位置図情報!Y1474</f>
        <v>73</v>
      </c>
      <c r="Z221" s="127">
        <f>すべて_位置図情報!Z1474</f>
        <v>0</v>
      </c>
      <c r="AA221" s="124">
        <f>すべて_位置図情報!AA1474</f>
        <v>0</v>
      </c>
      <c r="AB221" s="126">
        <f>すべて_位置図情報!AB1474</f>
        <v>0</v>
      </c>
      <c r="AC221" s="124">
        <f>すべて_位置図情報!AC1474</f>
        <v>0</v>
      </c>
      <c r="AD221" s="124">
        <f>すべて_位置図情報!AD1474</f>
        <v>0</v>
      </c>
      <c r="AE221" s="16">
        <f>すべて_位置図情報!AF1474</f>
        <v>0</v>
      </c>
      <c r="AF221" s="16">
        <f>すべて_位置図情報!AG1474</f>
        <v>0</v>
      </c>
      <c r="AG221" s="16">
        <f>すべて_位置図情報!AH1474</f>
        <v>0</v>
      </c>
      <c r="AH221" s="16">
        <f>すべて_位置図情報!AI1474</f>
        <v>0</v>
      </c>
      <c r="AI221" s="16">
        <f>すべて_位置図情報!AJ1474</f>
        <v>0</v>
      </c>
      <c r="AJ221" s="16">
        <f>すべて_位置図情報!AK1474</f>
        <v>0</v>
      </c>
      <c r="AK221" s="16" t="e">
        <f>すべて_位置図情報!#REF!</f>
        <v>#REF!</v>
      </c>
    </row>
    <row r="222" spans="1:37">
      <c r="A222" s="262">
        <v>1457</v>
      </c>
      <c r="B222" s="7" t="str">
        <f>すべて_位置図情報!B1475</f>
        <v>インフラ関係施設</v>
      </c>
      <c r="C222" s="7" t="str">
        <f>すべて_位置図情報!C1475</f>
        <v>公園付帯施設</v>
      </c>
      <c r="D222" s="7" t="str">
        <f>すべて_位置図情報!D1475</f>
        <v>公園付帯施設</v>
      </c>
      <c r="E222" s="7" t="str">
        <f>すべて_位置図情報!E1475</f>
        <v>公園付帯施設</v>
      </c>
      <c r="F222" s="74">
        <f>すべて_位置図情報!F1475</f>
        <v>217</v>
      </c>
      <c r="G222" s="13" t="str" ph="1">
        <f>すべて_位置図情報!G1475</f>
        <v>天下茶屋公園</v>
      </c>
      <c r="H222" s="126" t="str">
        <f>すべて_位置図情報!H1475</f>
        <v>大阪市西成区岸里東1-16</v>
      </c>
      <c r="I222" s="81">
        <f>すべて_位置図情報!I1475</f>
        <v>6.17</v>
      </c>
      <c r="J222" s="80" t="str">
        <f>すべて_位置図情報!J1475</f>
        <v>A</v>
      </c>
      <c r="K222" s="78">
        <f>すべて_位置図情報!K1475</f>
        <v>0</v>
      </c>
      <c r="L222" s="79">
        <f>すべて_位置図情報!L1475</f>
        <v>1992</v>
      </c>
      <c r="M222" s="79" t="str">
        <f>すべて_位置図情報!M1475</f>
        <v>b</v>
      </c>
      <c r="N222" s="79" t="str">
        <f>すべて_位置図情報!N1475</f>
        <v>b</v>
      </c>
      <c r="O222" s="79" t="str">
        <f>すべて_位置図情報!O1475</f>
        <v/>
      </c>
      <c r="P222" s="79" t="str">
        <f>すべて_位置図情報!P1475</f>
        <v>D</v>
      </c>
      <c r="Q222" s="79" t="str">
        <f>すべて_位置図情報!Q1475</f>
        <v>無</v>
      </c>
      <c r="R222" s="79" t="str">
        <f>すべて_位置図情報!R1475</f>
        <v>直営</v>
      </c>
      <c r="S222" s="126" t="str">
        <f>すべて_位置図情報!S1475</f>
        <v>建設局</v>
      </c>
      <c r="T222" s="126" t="str">
        <f>すべて_位置図情報!T1475</f>
        <v>公園緑化部</v>
      </c>
      <c r="U222" s="126" t="str">
        <f>すべて_位置図情報!U1475</f>
        <v>公園課</v>
      </c>
      <c r="V222" s="124" t="str">
        <f>すべて_位置図情報!V1475</f>
        <v>－</v>
      </c>
      <c r="W222" s="116" t="str">
        <f>すべて_位置図情報!W1475</f>
        <v>西成区</v>
      </c>
      <c r="X222" s="116" t="str">
        <f>すべて_位置図情報!X1475</f>
        <v>一般施設</v>
      </c>
      <c r="Y222" s="114">
        <f>すべて_位置図情報!Y1475</f>
        <v>74</v>
      </c>
      <c r="Z222" s="127">
        <f>すべて_位置図情報!Z1475</f>
        <v>0</v>
      </c>
      <c r="AA222" s="124">
        <f>すべて_位置図情報!AA1475</f>
        <v>0</v>
      </c>
      <c r="AB222" s="126">
        <f>すべて_位置図情報!AB1475</f>
        <v>0</v>
      </c>
      <c r="AC222" s="124">
        <f>すべて_位置図情報!AC1475</f>
        <v>0</v>
      </c>
      <c r="AD222" s="124">
        <f>すべて_位置図情報!AD1475</f>
        <v>0</v>
      </c>
      <c r="AE222" s="16">
        <f>すべて_位置図情報!AF1475</f>
        <v>0</v>
      </c>
      <c r="AF222" s="16">
        <f>すべて_位置図情報!AG1475</f>
        <v>0</v>
      </c>
      <c r="AG222" s="16">
        <f>すべて_位置図情報!AH1475</f>
        <v>0</v>
      </c>
      <c r="AH222" s="16">
        <f>すべて_位置図情報!AI1475</f>
        <v>0</v>
      </c>
      <c r="AI222" s="16">
        <f>すべて_位置図情報!AJ1475</f>
        <v>0</v>
      </c>
      <c r="AJ222" s="16">
        <f>すべて_位置図情報!AK1475</f>
        <v>0</v>
      </c>
      <c r="AK222" s="16" t="e">
        <f>すべて_位置図情報!#REF!</f>
        <v>#REF!</v>
      </c>
    </row>
    <row r="223" spans="1:37">
      <c r="A223" s="262">
        <v>1458</v>
      </c>
      <c r="B223" s="7" t="str">
        <f>すべて_位置図情報!B1476</f>
        <v>インフラ関係施設</v>
      </c>
      <c r="C223" s="7" t="str">
        <f>すべて_位置図情報!C1476</f>
        <v>公園付帯施設</v>
      </c>
      <c r="D223" s="7" t="str">
        <f>すべて_位置図情報!D1476</f>
        <v>公園付帯施設</v>
      </c>
      <c r="E223" s="7" t="str">
        <f>すべて_位置図情報!E1476</f>
        <v>公園付帯施設</v>
      </c>
      <c r="F223" s="74">
        <f>すべて_位置図情報!F1476</f>
        <v>218</v>
      </c>
      <c r="G223" s="13" t="str" ph="1">
        <f>すべて_位置図情報!G1476</f>
        <v>北津守公園</v>
      </c>
      <c r="H223" s="126" t="str">
        <f>すべて_位置図情報!H1476</f>
        <v>大阪市西成区北津守3-10</v>
      </c>
      <c r="I223" s="81">
        <f>すべて_位置図情報!I1476</f>
        <v>6.17</v>
      </c>
      <c r="J223" s="80" t="str">
        <f>すべて_位置図情報!J1476</f>
        <v>A</v>
      </c>
      <c r="K223" s="78">
        <f>すべて_位置図情報!K1476</f>
        <v>0</v>
      </c>
      <c r="L223" s="79">
        <f>すべて_位置図情報!L1476</f>
        <v>1992</v>
      </c>
      <c r="M223" s="79" t="str">
        <f>すべて_位置図情報!M1476</f>
        <v>b</v>
      </c>
      <c r="N223" s="79" t="str">
        <f>すべて_位置図情報!N1476</f>
        <v>b</v>
      </c>
      <c r="O223" s="79" t="str">
        <f>すべて_位置図情報!O1476</f>
        <v/>
      </c>
      <c r="P223" s="79" t="str">
        <f>すべて_位置図情報!P1476</f>
        <v>D</v>
      </c>
      <c r="Q223" s="79" t="str">
        <f>すべて_位置図情報!Q1476</f>
        <v>無</v>
      </c>
      <c r="R223" s="79" t="str">
        <f>すべて_位置図情報!R1476</f>
        <v>直営</v>
      </c>
      <c r="S223" s="126" t="str">
        <f>すべて_位置図情報!S1476</f>
        <v>建設局</v>
      </c>
      <c r="T223" s="126" t="str">
        <f>すべて_位置図情報!T1476</f>
        <v>公園緑化部</v>
      </c>
      <c r="U223" s="126" t="str">
        <f>すべて_位置図情報!U1476</f>
        <v>公園課</v>
      </c>
      <c r="V223" s="124" t="str">
        <f>すべて_位置図情報!V1476</f>
        <v>－</v>
      </c>
      <c r="W223" s="116" t="str">
        <f>すべて_位置図情報!W1476</f>
        <v>西成区</v>
      </c>
      <c r="X223" s="116" t="str">
        <f>すべて_位置図情報!X1476</f>
        <v>一般施設</v>
      </c>
      <c r="Y223" s="114">
        <f>すべて_位置図情報!Y1476</f>
        <v>75</v>
      </c>
      <c r="Z223" s="127">
        <f>すべて_位置図情報!Z1476</f>
        <v>0</v>
      </c>
      <c r="AA223" s="124">
        <f>すべて_位置図情報!AA1476</f>
        <v>0</v>
      </c>
      <c r="AB223" s="126">
        <f>すべて_位置図情報!AB1476</f>
        <v>0</v>
      </c>
      <c r="AC223" s="124">
        <f>すべて_位置図情報!AC1476</f>
        <v>0</v>
      </c>
      <c r="AD223" s="124">
        <f>すべて_位置図情報!AD1476</f>
        <v>0</v>
      </c>
      <c r="AE223" s="16">
        <f>すべて_位置図情報!AF1476</f>
        <v>0</v>
      </c>
      <c r="AF223" s="16">
        <f>すべて_位置図情報!AG1476</f>
        <v>0</v>
      </c>
      <c r="AG223" s="16">
        <f>すべて_位置図情報!AH1476</f>
        <v>0</v>
      </c>
      <c r="AH223" s="16">
        <f>すべて_位置図情報!AI1476</f>
        <v>0</v>
      </c>
      <c r="AI223" s="16">
        <f>すべて_位置図情報!AJ1476</f>
        <v>0</v>
      </c>
      <c r="AJ223" s="16">
        <f>すべて_位置図情報!AK1476</f>
        <v>0</v>
      </c>
      <c r="AK223" s="16" t="e">
        <f>すべて_位置図情報!#REF!</f>
        <v>#REF!</v>
      </c>
    </row>
    <row r="224" spans="1:37">
      <c r="A224" s="262">
        <v>1459</v>
      </c>
      <c r="B224" s="45" t="str">
        <f>すべて_位置図情報!B1477</f>
        <v>インフラ関係施設</v>
      </c>
      <c r="C224" s="45" t="str">
        <f>すべて_位置図情報!C1477</f>
        <v>公園付帯施設</v>
      </c>
      <c r="D224" s="45" t="str">
        <f>すべて_位置図情報!D1477</f>
        <v>公園付帯施設</v>
      </c>
      <c r="E224" s="45" t="str">
        <f>すべて_位置図情報!E1477</f>
        <v>公園付帯施設</v>
      </c>
      <c r="F224" s="74">
        <f>すべて_位置図情報!F1477</f>
        <v>219</v>
      </c>
      <c r="G224" s="13" t="str" ph="1">
        <f>すべて_位置図情報!G1477</f>
        <v>乗馬苑</v>
      </c>
      <c r="H224" s="126" t="str">
        <f>すべて_位置図情報!H1477</f>
        <v>大阪府守口市高瀬旧大枝510</v>
      </c>
      <c r="I224" s="81">
        <f>すべて_位置図情報!I1477</f>
        <v>258.01</v>
      </c>
      <c r="J224" s="80" t="str">
        <f>すべて_位置図情報!J1477</f>
        <v>A</v>
      </c>
      <c r="K224" s="78">
        <f>すべて_位置図情報!K1477</f>
        <v>0</v>
      </c>
      <c r="L224" s="79">
        <f>すべて_位置図情報!L1477</f>
        <v>1997</v>
      </c>
      <c r="M224" s="79" t="str">
        <f>すべて_位置図情報!M1477</f>
        <v>b</v>
      </c>
      <c r="N224" s="79" t="str">
        <f>すべて_位置図情報!N1477</f>
        <v>b</v>
      </c>
      <c r="O224" s="79" t="str">
        <f>すべて_位置図情報!O1477</f>
        <v/>
      </c>
      <c r="P224" s="79" t="str">
        <f>すべて_位置図情報!P1477</f>
        <v>D</v>
      </c>
      <c r="Q224" s="79" t="str">
        <f>すべて_位置図情報!Q1477</f>
        <v>無</v>
      </c>
      <c r="R224" s="79" t="str">
        <f>すべて_位置図情報!R1477</f>
        <v>指定管理（利用料金施設）</v>
      </c>
      <c r="S224" s="126" t="str">
        <f>すべて_位置図情報!S1477</f>
        <v>建設局</v>
      </c>
      <c r="T224" s="126" t="str">
        <f>すべて_位置図情報!T1477</f>
        <v>公園緑化部</v>
      </c>
      <c r="U224" s="126" t="str">
        <f>すべて_位置図情報!U1477</f>
        <v>公園課</v>
      </c>
      <c r="V224" s="124" t="str">
        <f>すべて_位置図情報!V1477</f>
        <v>－</v>
      </c>
      <c r="W224" s="116" t="str">
        <f>すべて_位置図情報!W1477</f>
        <v>市外（大阪府）</v>
      </c>
      <c r="X224" s="116" t="str">
        <f>すべて_位置図情報!X1477</f>
        <v>一般施設</v>
      </c>
      <c r="Y224" s="114">
        <f>すべて_位置図情報!Y1477</f>
        <v>13</v>
      </c>
      <c r="Z224" s="127">
        <f>すべて_位置図情報!Z1477</f>
        <v>0</v>
      </c>
      <c r="AA224" s="124" t="str">
        <f>すべて_位置図情報!AA1477</f>
        <v>〇</v>
      </c>
      <c r="AB224" s="126">
        <f>すべて_位置図情報!AB1477</f>
        <v>0</v>
      </c>
      <c r="AC224" s="124">
        <f>すべて_位置図情報!AC1477</f>
        <v>0</v>
      </c>
      <c r="AD224" s="128" t="str">
        <f>すべて_位置図情報!AD1477</f>
        <v>〇</v>
      </c>
      <c r="AE224" s="16" t="str">
        <f>すべて_位置図情報!AF1477</f>
        <v>〇</v>
      </c>
      <c r="AF224" s="16">
        <f>すべて_位置図情報!AG1477</f>
        <v>0</v>
      </c>
      <c r="AG224" s="16">
        <f>すべて_位置図情報!AH1477</f>
        <v>0</v>
      </c>
      <c r="AH224" s="16">
        <f>すべて_位置図情報!AI1477</f>
        <v>0</v>
      </c>
      <c r="AI224" s="33">
        <f>すべて_位置図情報!AJ1477</f>
        <v>0</v>
      </c>
      <c r="AJ224" s="16">
        <f>すべて_位置図情報!AK1477</f>
        <v>0</v>
      </c>
      <c r="AK224" s="16" t="e">
        <f>すべて_位置図情報!#REF!</f>
        <v>#REF!</v>
      </c>
    </row>
    <row r="225" spans="1:37" ht="18">
      <c r="G225" s="75"/>
    </row>
    <row r="226" spans="1:37" ht="18">
      <c r="G226" s="75"/>
    </row>
    <row r="227" spans="1:37" ht="18">
      <c r="G227" s="75"/>
    </row>
    <row r="228" spans="1:37" ht="18">
      <c r="G228" s="75"/>
    </row>
    <row r="229" spans="1:37" ht="18">
      <c r="G229" s="75"/>
    </row>
    <row r="230" spans="1:37" ht="18">
      <c r="G230" s="75"/>
    </row>
    <row r="231" spans="1:37" ht="18">
      <c r="G231" s="75"/>
    </row>
    <row r="233" spans="1:37" ht="18">
      <c r="G233" s="75"/>
    </row>
    <row r="234" spans="1:37" ht="18">
      <c r="G234" s="75"/>
    </row>
    <row r="236" spans="1:37" ht="18">
      <c r="G236" s="75"/>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8" spans="1:37" s="75" customFormat="1">
      <c r="A238" s="96"/>
      <c r="B238" s="3"/>
      <c r="C238" s="3"/>
      <c r="D238" s="3"/>
      <c r="E238" s="3"/>
      <c r="F238" s="96"/>
      <c r="G238" s="75" ph="1"/>
      <c r="I238" s="110"/>
      <c r="J238" s="103"/>
      <c r="K238" s="104"/>
      <c r="L238" s="105"/>
      <c r="M238" s="105"/>
      <c r="N238" s="105"/>
      <c r="O238" s="105"/>
      <c r="P238" s="105"/>
      <c r="Q238" s="105"/>
      <c r="R238" s="105"/>
      <c r="W238" s="96"/>
      <c r="X238" s="96"/>
      <c r="Y238" s="115"/>
      <c r="AA238" s="96"/>
      <c r="AC238" s="6"/>
      <c r="AD238" s="6"/>
      <c r="AE238" s="6"/>
      <c r="AF238" s="6"/>
      <c r="AG238" s="6"/>
      <c r="AH238" s="6"/>
      <c r="AI238" s="6"/>
      <c r="AJ238" s="6"/>
      <c r="AK238"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3" spans="1:37" s="75" customFormat="1">
      <c r="A243" s="96"/>
      <c r="B243" s="3"/>
      <c r="C243" s="3"/>
      <c r="D243" s="3"/>
      <c r="E243" s="3"/>
      <c r="F243" s="96"/>
      <c r="G243" s="75" ph="1"/>
      <c r="I243" s="110"/>
      <c r="J243" s="103"/>
      <c r="K243" s="104"/>
      <c r="L243" s="105"/>
      <c r="M243" s="105"/>
      <c r="N243" s="105"/>
      <c r="O243" s="105"/>
      <c r="P243" s="105"/>
      <c r="Q243" s="105"/>
      <c r="R243" s="105"/>
      <c r="W243" s="96"/>
      <c r="X243" s="96"/>
      <c r="Y243" s="115"/>
      <c r="AA243" s="96"/>
      <c r="AC243" s="6"/>
      <c r="AD243" s="6"/>
      <c r="AE243" s="6"/>
      <c r="AF243" s="6"/>
      <c r="AG243" s="6"/>
      <c r="AH243" s="6"/>
      <c r="AI243" s="6"/>
      <c r="AJ243" s="6"/>
      <c r="AK243"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6" spans="1:37" s="75" customFormat="1">
      <c r="A246" s="96"/>
      <c r="B246" s="3"/>
      <c r="C246" s="3"/>
      <c r="D246" s="3"/>
      <c r="E246" s="3"/>
      <c r="F246" s="96"/>
      <c r="G246" s="75" ph="1"/>
      <c r="I246" s="110"/>
      <c r="J246" s="103"/>
      <c r="K246" s="104"/>
      <c r="L246" s="105"/>
      <c r="M246" s="105"/>
      <c r="N246" s="105"/>
      <c r="O246" s="105"/>
      <c r="P246" s="105"/>
      <c r="Q246" s="105"/>
      <c r="R246" s="105"/>
      <c r="W246" s="96"/>
      <c r="X246" s="96"/>
      <c r="Y246" s="115"/>
      <c r="AA246" s="96"/>
      <c r="AC246" s="6"/>
      <c r="AD246" s="6"/>
      <c r="AE246" s="6"/>
      <c r="AF246" s="6"/>
      <c r="AG246" s="6"/>
      <c r="AH246" s="6"/>
      <c r="AI246" s="6"/>
      <c r="AJ246" s="6"/>
      <c r="AK246"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9" spans="1:37" s="75" customFormat="1">
      <c r="A259" s="96"/>
      <c r="B259" s="3"/>
      <c r="C259" s="3"/>
      <c r="D259" s="3"/>
      <c r="E259" s="3"/>
      <c r="F259" s="96"/>
      <c r="G259" s="75" ph="1"/>
      <c r="I259" s="110"/>
      <c r="J259" s="103"/>
      <c r="K259" s="104"/>
      <c r="L259" s="105"/>
      <c r="M259" s="105"/>
      <c r="N259" s="105"/>
      <c r="O259" s="105"/>
      <c r="P259" s="105"/>
      <c r="Q259" s="105"/>
      <c r="R259" s="105"/>
      <c r="W259" s="96"/>
      <c r="X259" s="96"/>
      <c r="Y259" s="115"/>
      <c r="AA259" s="96"/>
      <c r="AC259" s="6"/>
      <c r="AD259" s="6"/>
      <c r="AE259" s="6"/>
      <c r="AF259" s="6"/>
      <c r="AG259" s="6"/>
      <c r="AH259" s="6"/>
      <c r="AI259" s="6"/>
      <c r="AJ259" s="6"/>
      <c r="AK259" s="6"/>
    </row>
    <row r="260" spans="1:37" s="75" customFormat="1">
      <c r="A260" s="96"/>
      <c r="B260" s="3"/>
      <c r="C260" s="3"/>
      <c r="D260" s="3"/>
      <c r="E260" s="3"/>
      <c r="F260" s="96"/>
      <c r="G260" s="75" ph="1"/>
      <c r="I260" s="110"/>
      <c r="J260" s="103"/>
      <c r="K260" s="104"/>
      <c r="L260" s="105"/>
      <c r="M260" s="105"/>
      <c r="N260" s="105"/>
      <c r="O260" s="105"/>
      <c r="P260" s="105"/>
      <c r="Q260" s="105"/>
      <c r="R260" s="105"/>
      <c r="W260" s="96"/>
      <c r="X260" s="96"/>
      <c r="Y260" s="115"/>
      <c r="AA260" s="96"/>
      <c r="AC260" s="6"/>
      <c r="AD260" s="6"/>
      <c r="AE260" s="6"/>
      <c r="AF260" s="6"/>
      <c r="AG260" s="6"/>
      <c r="AH260" s="6"/>
      <c r="AI260" s="6"/>
      <c r="AJ260" s="6"/>
      <c r="AK260"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5" spans="1:37" s="75" customFormat="1">
      <c r="A265" s="96"/>
      <c r="B265" s="3"/>
      <c r="C265" s="3"/>
      <c r="D265" s="3"/>
      <c r="E265" s="3"/>
      <c r="F265" s="96"/>
      <c r="G265" s="75" ph="1"/>
      <c r="I265" s="110"/>
      <c r="J265" s="103"/>
      <c r="K265" s="104"/>
      <c r="L265" s="105"/>
      <c r="M265" s="105"/>
      <c r="N265" s="105"/>
      <c r="O265" s="105"/>
      <c r="P265" s="105"/>
      <c r="Q265" s="105"/>
      <c r="R265" s="105"/>
      <c r="W265" s="96"/>
      <c r="X265" s="96"/>
      <c r="Y265" s="115"/>
      <c r="AA265" s="96"/>
      <c r="AC265" s="6"/>
      <c r="AD265" s="6"/>
      <c r="AE265" s="6"/>
      <c r="AF265" s="6"/>
      <c r="AG265" s="6"/>
      <c r="AH265" s="6"/>
      <c r="AI265" s="6"/>
      <c r="AJ265" s="6"/>
      <c r="AK265"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0" spans="1:37" s="75" customFormat="1">
      <c r="A270" s="96"/>
      <c r="B270" s="3"/>
      <c r="C270" s="3"/>
      <c r="D270" s="3"/>
      <c r="E270" s="3"/>
      <c r="F270" s="96"/>
      <c r="G270" s="75" ph="1"/>
      <c r="I270" s="110"/>
      <c r="J270" s="103"/>
      <c r="K270" s="104"/>
      <c r="L270" s="105"/>
      <c r="M270" s="105"/>
      <c r="N270" s="105"/>
      <c r="O270" s="105"/>
      <c r="P270" s="105"/>
      <c r="Q270" s="105"/>
      <c r="R270" s="105"/>
      <c r="W270" s="96"/>
      <c r="X270" s="96"/>
      <c r="Y270" s="115"/>
      <c r="AA270" s="96"/>
      <c r="AC270" s="6"/>
      <c r="AD270" s="6"/>
      <c r="AE270" s="6"/>
      <c r="AF270" s="6"/>
      <c r="AG270" s="6"/>
      <c r="AH270" s="6"/>
      <c r="AI270" s="6"/>
      <c r="AJ270" s="6"/>
      <c r="AK270"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5" spans="1:37" s="75" customFormat="1">
      <c r="A275" s="96"/>
      <c r="B275" s="3"/>
      <c r="C275" s="3"/>
      <c r="D275" s="3"/>
      <c r="E275" s="3"/>
      <c r="F275" s="96"/>
      <c r="G275" s="75" ph="1"/>
      <c r="I275" s="110"/>
      <c r="J275" s="103"/>
      <c r="K275" s="104"/>
      <c r="L275" s="105"/>
      <c r="M275" s="105"/>
      <c r="N275" s="105"/>
      <c r="O275" s="105"/>
      <c r="P275" s="105"/>
      <c r="Q275" s="105"/>
      <c r="R275" s="105"/>
      <c r="W275" s="96"/>
      <c r="X275" s="96"/>
      <c r="Y275" s="115"/>
      <c r="AA275" s="96"/>
      <c r="AC275" s="6"/>
      <c r="AD275" s="6"/>
      <c r="AE275" s="6"/>
      <c r="AF275" s="6"/>
      <c r="AG275" s="6"/>
      <c r="AH275" s="6"/>
      <c r="AI275" s="6"/>
      <c r="AJ275" s="6"/>
      <c r="AK275"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8" spans="1:37" s="75" customFormat="1">
      <c r="A278" s="96"/>
      <c r="B278" s="3"/>
      <c r="C278" s="3"/>
      <c r="D278" s="3"/>
      <c r="E278" s="3"/>
      <c r="F278" s="96"/>
      <c r="G278" s="75" ph="1"/>
      <c r="I278" s="110"/>
      <c r="J278" s="103"/>
      <c r="K278" s="104"/>
      <c r="L278" s="105"/>
      <c r="M278" s="105"/>
      <c r="N278" s="105"/>
      <c r="O278" s="105"/>
      <c r="P278" s="105"/>
      <c r="Q278" s="105"/>
      <c r="R278" s="105"/>
      <c r="W278" s="96"/>
      <c r="X278" s="96"/>
      <c r="Y278" s="115"/>
      <c r="AA278" s="96"/>
      <c r="AC278" s="6"/>
      <c r="AD278" s="6"/>
      <c r="AE278" s="6"/>
      <c r="AF278" s="6"/>
      <c r="AG278" s="6"/>
      <c r="AH278" s="6"/>
      <c r="AI278" s="6"/>
      <c r="AJ278" s="6"/>
      <c r="AK278"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6" spans="1:37" s="75" customFormat="1">
      <c r="A286" s="96"/>
      <c r="B286" s="3"/>
      <c r="C286" s="3"/>
      <c r="D286" s="3"/>
      <c r="E286" s="3"/>
      <c r="F286" s="96"/>
      <c r="G286" s="75" ph="1"/>
      <c r="I286" s="110"/>
      <c r="J286" s="103"/>
      <c r="K286" s="104"/>
      <c r="L286" s="105"/>
      <c r="M286" s="105"/>
      <c r="N286" s="105"/>
      <c r="O286" s="105"/>
      <c r="P286" s="105"/>
      <c r="Q286" s="105"/>
      <c r="R286" s="105"/>
      <c r="W286" s="96"/>
      <c r="X286" s="96"/>
      <c r="Y286" s="115"/>
      <c r="AA286" s="96"/>
      <c r="AC286" s="6"/>
      <c r="AD286" s="6"/>
      <c r="AE286" s="6"/>
      <c r="AF286" s="6"/>
      <c r="AG286" s="6"/>
      <c r="AH286" s="6"/>
      <c r="AI286" s="6"/>
      <c r="AJ286" s="6"/>
      <c r="AK286"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1" spans="1:37" s="75" customFormat="1">
      <c r="A291" s="96"/>
      <c r="B291" s="3"/>
      <c r="C291" s="3"/>
      <c r="D291" s="3"/>
      <c r="E291" s="3"/>
      <c r="F291" s="96"/>
      <c r="G291" s="75" ph="1"/>
      <c r="I291" s="110"/>
      <c r="J291" s="103"/>
      <c r="K291" s="104"/>
      <c r="L291" s="105"/>
      <c r="M291" s="105"/>
      <c r="N291" s="105"/>
      <c r="O291" s="105"/>
      <c r="P291" s="105"/>
      <c r="Q291" s="105"/>
      <c r="R291" s="105"/>
      <c r="W291" s="96"/>
      <c r="X291" s="96"/>
      <c r="Y291" s="115"/>
      <c r="AA291" s="96"/>
      <c r="AC291" s="6"/>
      <c r="AD291" s="6"/>
      <c r="AE291" s="6"/>
      <c r="AF291" s="6"/>
      <c r="AG291" s="6"/>
      <c r="AH291" s="6"/>
      <c r="AI291" s="6"/>
      <c r="AJ291" s="6"/>
      <c r="AK291" s="6"/>
    </row>
    <row r="293" spans="1:37" s="75" customFormat="1">
      <c r="A293" s="96"/>
      <c r="B293" s="3"/>
      <c r="C293" s="3"/>
      <c r="D293" s="3"/>
      <c r="E293" s="3"/>
      <c r="F293" s="96"/>
      <c r="G293" s="75" ph="1"/>
      <c r="I293" s="110"/>
      <c r="J293" s="103"/>
      <c r="K293" s="104"/>
      <c r="L293" s="105"/>
      <c r="M293" s="105"/>
      <c r="N293" s="105"/>
      <c r="O293" s="105"/>
      <c r="P293" s="105"/>
      <c r="Q293" s="105"/>
      <c r="R293" s="105"/>
      <c r="W293" s="96"/>
      <c r="X293" s="96"/>
      <c r="Y293" s="115"/>
      <c r="AA293" s="96"/>
      <c r="AC293" s="6"/>
      <c r="AD293" s="6"/>
      <c r="AE293" s="6"/>
      <c r="AF293" s="6"/>
      <c r="AG293" s="6"/>
      <c r="AH293" s="6"/>
      <c r="AI293" s="6"/>
      <c r="AJ293" s="6"/>
      <c r="AK293" s="6"/>
    </row>
    <row r="294" spans="1:37" s="75" customFormat="1">
      <c r="A294" s="96"/>
      <c r="B294" s="3"/>
      <c r="C294" s="3"/>
      <c r="D294" s="3"/>
      <c r="E294" s="3"/>
      <c r="F294" s="96"/>
      <c r="G294" s="75" ph="1"/>
      <c r="I294" s="110"/>
      <c r="J294" s="103"/>
      <c r="K294" s="104"/>
      <c r="L294" s="105"/>
      <c r="M294" s="105"/>
      <c r="N294" s="105"/>
      <c r="O294" s="105"/>
      <c r="P294" s="105"/>
      <c r="Q294" s="105"/>
      <c r="R294" s="105"/>
      <c r="W294" s="96"/>
      <c r="X294" s="96"/>
      <c r="Y294" s="115"/>
      <c r="AA294" s="96"/>
      <c r="AC294" s="6"/>
      <c r="AD294" s="6"/>
      <c r="AE294" s="6"/>
      <c r="AF294" s="6"/>
      <c r="AG294" s="6"/>
      <c r="AH294" s="6"/>
      <c r="AI294" s="6"/>
      <c r="AJ294" s="6"/>
      <c r="AK294" s="6"/>
    </row>
    <row r="295" spans="1:37" s="75" customFormat="1">
      <c r="A295" s="96"/>
      <c r="B295" s="3"/>
      <c r="C295" s="3"/>
      <c r="D295" s="3"/>
      <c r="E295" s="3"/>
      <c r="F295" s="96"/>
      <c r="G295" s="75" ph="1"/>
      <c r="I295" s="110"/>
      <c r="J295" s="103"/>
      <c r="K295" s="104"/>
      <c r="L295" s="105"/>
      <c r="M295" s="105"/>
      <c r="N295" s="105"/>
      <c r="O295" s="105"/>
      <c r="P295" s="105"/>
      <c r="Q295" s="105"/>
      <c r="R295" s="105"/>
      <c r="W295" s="96"/>
      <c r="X295" s="96"/>
      <c r="Y295" s="115"/>
      <c r="AA295" s="96"/>
      <c r="AC295" s="6"/>
      <c r="AD295" s="6"/>
      <c r="AE295" s="6"/>
      <c r="AF295" s="6"/>
      <c r="AG295" s="6"/>
      <c r="AH295" s="6"/>
      <c r="AI295" s="6"/>
      <c r="AJ295" s="6"/>
      <c r="AK295"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297" spans="1:37" s="75" customFormat="1">
      <c r="A297" s="96"/>
      <c r="B297" s="3"/>
      <c r="C297" s="3"/>
      <c r="D297" s="3"/>
      <c r="E297" s="3"/>
      <c r="F297" s="96"/>
      <c r="G297" s="75" ph="1"/>
      <c r="I297" s="110"/>
      <c r="J297" s="103"/>
      <c r="K297" s="104"/>
      <c r="L297" s="105"/>
      <c r="M297" s="105"/>
      <c r="N297" s="105"/>
      <c r="O297" s="105"/>
      <c r="P297" s="105"/>
      <c r="Q297" s="105"/>
      <c r="R297" s="105"/>
      <c r="W297" s="96"/>
      <c r="X297" s="96"/>
      <c r="Y297" s="115"/>
      <c r="AA297" s="96"/>
      <c r="AC297" s="6"/>
      <c r="AD297" s="6"/>
      <c r="AE297" s="6"/>
      <c r="AF297" s="6"/>
      <c r="AG297" s="6"/>
      <c r="AH297" s="6"/>
      <c r="AI297" s="6"/>
      <c r="AJ297" s="6"/>
      <c r="AK297" s="6"/>
    </row>
    <row r="298" spans="1:37" s="75" customFormat="1">
      <c r="A298" s="96"/>
      <c r="B298" s="3"/>
      <c r="C298" s="3"/>
      <c r="D298" s="3"/>
      <c r="E298" s="3"/>
      <c r="F298" s="96"/>
      <c r="G298" s="75" ph="1"/>
      <c r="I298" s="110"/>
      <c r="J298" s="103"/>
      <c r="K298" s="104"/>
      <c r="L298" s="105"/>
      <c r="M298" s="105"/>
      <c r="N298" s="105"/>
      <c r="O298" s="105"/>
      <c r="P298" s="105"/>
      <c r="Q298" s="105"/>
      <c r="R298" s="105"/>
      <c r="W298" s="96"/>
      <c r="X298" s="96"/>
      <c r="Y298" s="115"/>
      <c r="AA298" s="96"/>
      <c r="AC298" s="6"/>
      <c r="AD298" s="6"/>
      <c r="AE298" s="6"/>
      <c r="AF298" s="6"/>
      <c r="AG298" s="6"/>
      <c r="AH298" s="6"/>
      <c r="AI298" s="6"/>
      <c r="AJ298" s="6"/>
      <c r="AK298" s="6"/>
    </row>
    <row r="299" spans="1:37" s="75" customFormat="1">
      <c r="A299" s="96"/>
      <c r="B299" s="3"/>
      <c r="C299" s="3"/>
      <c r="D299" s="3"/>
      <c r="E299" s="3"/>
      <c r="F299" s="96"/>
      <c r="G299" s="75" ph="1"/>
      <c r="I299" s="110"/>
      <c r="J299" s="103"/>
      <c r="K299" s="104"/>
      <c r="L299" s="105"/>
      <c r="M299" s="105"/>
      <c r="N299" s="105"/>
      <c r="O299" s="105"/>
      <c r="P299" s="105"/>
      <c r="Q299" s="105"/>
      <c r="R299" s="105"/>
      <c r="W299" s="96"/>
      <c r="X299" s="96"/>
      <c r="Y299" s="115"/>
      <c r="AA299" s="96"/>
      <c r="AC299" s="6"/>
      <c r="AD299" s="6"/>
      <c r="AE299" s="6"/>
      <c r="AF299" s="6"/>
      <c r="AG299" s="6"/>
      <c r="AH299" s="6"/>
      <c r="AI299" s="6"/>
      <c r="AJ299" s="6"/>
      <c r="AK299" s="6"/>
    </row>
    <row r="300" spans="1:37" s="75" customFormat="1">
      <c r="A300" s="96"/>
      <c r="B300" s="3"/>
      <c r="C300" s="3"/>
      <c r="D300" s="3"/>
      <c r="E300" s="3"/>
      <c r="F300" s="96"/>
      <c r="G300" s="75" ph="1"/>
      <c r="I300" s="110"/>
      <c r="J300" s="103"/>
      <c r="K300" s="104"/>
      <c r="L300" s="105"/>
      <c r="M300" s="105"/>
      <c r="N300" s="105"/>
      <c r="O300" s="105"/>
      <c r="P300" s="105"/>
      <c r="Q300" s="105"/>
      <c r="R300" s="105"/>
      <c r="W300" s="96"/>
      <c r="X300" s="96"/>
      <c r="Y300" s="115"/>
      <c r="AA300" s="96"/>
      <c r="AC300" s="6"/>
      <c r="AD300" s="6"/>
      <c r="AE300" s="6"/>
      <c r="AF300" s="6"/>
      <c r="AG300" s="6"/>
      <c r="AH300" s="6"/>
      <c r="AI300" s="6"/>
      <c r="AJ300" s="6"/>
      <c r="AK300" s="6"/>
    </row>
    <row r="301" spans="1:37" s="75" customFormat="1">
      <c r="A301" s="96"/>
      <c r="B301" s="3"/>
      <c r="C301" s="3"/>
      <c r="D301" s="3"/>
      <c r="E301" s="3"/>
      <c r="F301" s="96"/>
      <c r="G301" s="75" ph="1"/>
      <c r="I301" s="110"/>
      <c r="J301" s="103"/>
      <c r="K301" s="104"/>
      <c r="L301" s="105"/>
      <c r="M301" s="105"/>
      <c r="N301" s="105"/>
      <c r="O301" s="105"/>
      <c r="P301" s="105"/>
      <c r="Q301" s="105"/>
      <c r="R301" s="105"/>
      <c r="W301" s="96"/>
      <c r="X301" s="96"/>
      <c r="Y301" s="115"/>
      <c r="AA301" s="96"/>
      <c r="AC301" s="6"/>
      <c r="AD301" s="6"/>
      <c r="AE301" s="6"/>
      <c r="AF301" s="6"/>
      <c r="AG301" s="6"/>
      <c r="AH301" s="6"/>
      <c r="AI301" s="6"/>
      <c r="AJ301" s="6"/>
      <c r="AK301" s="6"/>
    </row>
    <row r="302" spans="1:37" s="75" customFormat="1">
      <c r="A302" s="96"/>
      <c r="B302" s="3"/>
      <c r="C302" s="3"/>
      <c r="D302" s="3"/>
      <c r="E302" s="3"/>
      <c r="F302" s="96"/>
      <c r="G302" s="75" ph="1"/>
      <c r="I302" s="110"/>
      <c r="J302" s="103"/>
      <c r="K302" s="104"/>
      <c r="L302" s="105"/>
      <c r="M302" s="105"/>
      <c r="N302" s="105"/>
      <c r="O302" s="105"/>
      <c r="P302" s="105"/>
      <c r="Q302" s="105"/>
      <c r="R302" s="105"/>
      <c r="W302" s="96"/>
      <c r="X302" s="96"/>
      <c r="Y302" s="115"/>
      <c r="AA302" s="96"/>
      <c r="AC302" s="6"/>
      <c r="AD302" s="6"/>
      <c r="AE302" s="6"/>
      <c r="AF302" s="6"/>
      <c r="AG302" s="6"/>
      <c r="AH302" s="6"/>
      <c r="AI302" s="6"/>
      <c r="AJ302" s="6"/>
      <c r="AK302"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7" spans="1:37" s="75" customFormat="1">
      <c r="A307" s="96"/>
      <c r="B307" s="3"/>
      <c r="C307" s="3"/>
      <c r="D307" s="3"/>
      <c r="E307" s="3"/>
      <c r="F307" s="96"/>
      <c r="G307" s="75" ph="1"/>
      <c r="I307" s="110"/>
      <c r="J307" s="103"/>
      <c r="K307" s="104"/>
      <c r="L307" s="105"/>
      <c r="M307" s="105"/>
      <c r="N307" s="105"/>
      <c r="O307" s="105"/>
      <c r="P307" s="105"/>
      <c r="Q307" s="105"/>
      <c r="R307" s="105"/>
      <c r="W307" s="96"/>
      <c r="X307" s="96"/>
      <c r="Y307" s="115"/>
      <c r="AA307" s="96"/>
      <c r="AC307" s="6"/>
      <c r="AD307" s="6"/>
      <c r="AE307" s="6"/>
      <c r="AF307" s="6"/>
      <c r="AG307" s="6"/>
      <c r="AH307" s="6"/>
      <c r="AI307" s="6"/>
      <c r="AJ307" s="6"/>
      <c r="AK307" s="6"/>
    </row>
    <row r="308" spans="1:37" s="75" customFormat="1">
      <c r="A308" s="96"/>
      <c r="B308" s="3"/>
      <c r="C308" s="3"/>
      <c r="D308" s="3"/>
      <c r="E308" s="3"/>
      <c r="F308" s="96"/>
      <c r="G308" s="75" ph="1"/>
      <c r="I308" s="110"/>
      <c r="J308" s="103"/>
      <c r="K308" s="104"/>
      <c r="L308" s="105"/>
      <c r="M308" s="105"/>
      <c r="N308" s="105"/>
      <c r="O308" s="105"/>
      <c r="P308" s="105"/>
      <c r="Q308" s="105"/>
      <c r="R308" s="105"/>
      <c r="W308" s="96"/>
      <c r="X308" s="96"/>
      <c r="Y308" s="115"/>
      <c r="AA308" s="96"/>
      <c r="AC308" s="6"/>
      <c r="AD308" s="6"/>
      <c r="AE308" s="6"/>
      <c r="AF308" s="6"/>
      <c r="AG308" s="6"/>
      <c r="AH308" s="6"/>
      <c r="AI308" s="6"/>
      <c r="AJ308" s="6"/>
      <c r="AK308"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0" spans="1:37" s="75" customFormat="1">
      <c r="A310" s="96"/>
      <c r="B310" s="3"/>
      <c r="C310" s="3"/>
      <c r="D310" s="3"/>
      <c r="E310" s="3"/>
      <c r="F310" s="96"/>
      <c r="G310" s="75" ph="1"/>
      <c r="I310" s="110"/>
      <c r="J310" s="103"/>
      <c r="K310" s="104"/>
      <c r="L310" s="105"/>
      <c r="M310" s="105"/>
      <c r="N310" s="105"/>
      <c r="O310" s="105"/>
      <c r="P310" s="105"/>
      <c r="Q310" s="105"/>
      <c r="R310" s="105"/>
      <c r="W310" s="96"/>
      <c r="X310" s="96"/>
      <c r="Y310" s="115"/>
      <c r="AA310" s="96"/>
      <c r="AC310" s="6"/>
      <c r="AD310" s="6"/>
      <c r="AE310" s="6"/>
      <c r="AF310" s="6"/>
      <c r="AG310" s="6"/>
      <c r="AH310" s="6"/>
      <c r="AI310" s="6"/>
      <c r="AJ310" s="6"/>
      <c r="AK310" s="6"/>
    </row>
    <row r="311" spans="1:37" s="75" customFormat="1">
      <c r="A311" s="96"/>
      <c r="B311" s="3"/>
      <c r="C311" s="3"/>
      <c r="D311" s="3"/>
      <c r="E311" s="3"/>
      <c r="F311" s="96"/>
      <c r="G311" s="75" ph="1"/>
      <c r="I311" s="110"/>
      <c r="J311" s="103"/>
      <c r="K311" s="104"/>
      <c r="L311" s="105"/>
      <c r="M311" s="105"/>
      <c r="N311" s="105"/>
      <c r="O311" s="105"/>
      <c r="P311" s="105"/>
      <c r="Q311" s="105"/>
      <c r="R311" s="105"/>
      <c r="W311" s="96"/>
      <c r="X311" s="96"/>
      <c r="Y311" s="115"/>
      <c r="AA311" s="96"/>
      <c r="AC311" s="6"/>
      <c r="AD311" s="6"/>
      <c r="AE311" s="6"/>
      <c r="AF311" s="6"/>
      <c r="AG311" s="6"/>
      <c r="AH311" s="6"/>
      <c r="AI311" s="6"/>
      <c r="AJ311" s="6"/>
      <c r="AK311" s="6"/>
    </row>
    <row r="312" spans="1:37" s="75" customFormat="1">
      <c r="A312" s="96"/>
      <c r="B312" s="3"/>
      <c r="C312" s="3"/>
      <c r="D312" s="3"/>
      <c r="E312" s="3"/>
      <c r="F312" s="96"/>
      <c r="G312" s="75" ph="1"/>
      <c r="I312" s="110"/>
      <c r="J312" s="103"/>
      <c r="K312" s="104"/>
      <c r="L312" s="105"/>
      <c r="M312" s="105"/>
      <c r="N312" s="105"/>
      <c r="O312" s="105"/>
      <c r="P312" s="105"/>
      <c r="Q312" s="105"/>
      <c r="R312" s="105"/>
      <c r="W312" s="96"/>
      <c r="X312" s="96"/>
      <c r="Y312" s="115"/>
      <c r="AA312" s="96"/>
      <c r="AC312" s="6"/>
      <c r="AD312" s="6"/>
      <c r="AE312" s="6"/>
      <c r="AF312" s="6"/>
      <c r="AG312" s="6"/>
      <c r="AH312" s="6"/>
      <c r="AI312" s="6"/>
      <c r="AJ312" s="6"/>
      <c r="AK312" s="6"/>
    </row>
    <row r="313" spans="1:37" s="75" customFormat="1">
      <c r="A313" s="96"/>
      <c r="B313" s="3"/>
      <c r="C313" s="3"/>
      <c r="D313" s="3"/>
      <c r="E313" s="3"/>
      <c r="F313" s="96"/>
      <c r="G313" s="75" ph="1"/>
      <c r="I313" s="110"/>
      <c r="J313" s="103"/>
      <c r="K313" s="104"/>
      <c r="L313" s="105"/>
      <c r="M313" s="105"/>
      <c r="N313" s="105"/>
      <c r="O313" s="105"/>
      <c r="P313" s="105"/>
      <c r="Q313" s="105"/>
      <c r="R313" s="105"/>
      <c r="W313" s="96"/>
      <c r="X313" s="96"/>
      <c r="Y313" s="115"/>
      <c r="AA313" s="96"/>
      <c r="AC313" s="6"/>
      <c r="AD313" s="6"/>
      <c r="AE313" s="6"/>
      <c r="AF313" s="6"/>
      <c r="AG313" s="6"/>
      <c r="AH313" s="6"/>
      <c r="AI313" s="6"/>
      <c r="AJ313" s="6"/>
      <c r="AK313" s="6"/>
    </row>
    <row r="314" spans="1:37" s="75" customFormat="1">
      <c r="A314" s="96"/>
      <c r="B314" s="3"/>
      <c r="C314" s="3"/>
      <c r="D314" s="3"/>
      <c r="E314" s="3"/>
      <c r="F314" s="96"/>
      <c r="G314" s="75" ph="1"/>
      <c r="I314" s="110"/>
      <c r="J314" s="103"/>
      <c r="K314" s="104"/>
      <c r="L314" s="105"/>
      <c r="M314" s="105"/>
      <c r="N314" s="105"/>
      <c r="O314" s="105"/>
      <c r="P314" s="105"/>
      <c r="Q314" s="105"/>
      <c r="R314" s="105"/>
      <c r="W314" s="96"/>
      <c r="X314" s="96"/>
      <c r="Y314" s="115"/>
      <c r="AA314" s="96"/>
      <c r="AC314" s="6"/>
      <c r="AD314" s="6"/>
      <c r="AE314" s="6"/>
      <c r="AF314" s="6"/>
      <c r="AG314" s="6"/>
      <c r="AH314" s="6"/>
      <c r="AI314" s="6"/>
      <c r="AJ314" s="6"/>
      <c r="AK314" s="6"/>
    </row>
    <row r="318" spans="1:37" s="75" customFormat="1">
      <c r="A318" s="96"/>
      <c r="B318" s="3"/>
      <c r="C318" s="3"/>
      <c r="D318" s="3"/>
      <c r="E318" s="3"/>
      <c r="F318" s="96"/>
      <c r="G318" s="75" ph="1"/>
      <c r="I318" s="110"/>
      <c r="J318" s="103"/>
      <c r="K318" s="104"/>
      <c r="L318" s="105"/>
      <c r="M318" s="105"/>
      <c r="N318" s="105"/>
      <c r="O318" s="105"/>
      <c r="P318" s="105"/>
      <c r="Q318" s="105"/>
      <c r="R318" s="105"/>
      <c r="W318" s="96"/>
      <c r="X318" s="96"/>
      <c r="Y318" s="115"/>
      <c r="AA318" s="96"/>
      <c r="AC318" s="6"/>
      <c r="AD318" s="6"/>
      <c r="AE318" s="6"/>
      <c r="AF318" s="6"/>
      <c r="AG318" s="6"/>
      <c r="AH318" s="6"/>
      <c r="AI318" s="6"/>
      <c r="AJ318" s="6"/>
      <c r="AK318"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3" spans="1:37" s="75" customFormat="1">
      <c r="A323" s="96"/>
      <c r="B323" s="3"/>
      <c r="C323" s="3"/>
      <c r="D323" s="3"/>
      <c r="E323" s="3"/>
      <c r="F323" s="96"/>
      <c r="G323" s="75" ph="1"/>
      <c r="I323" s="110"/>
      <c r="J323" s="103"/>
      <c r="K323" s="104"/>
      <c r="L323" s="105"/>
      <c r="M323" s="105"/>
      <c r="N323" s="105"/>
      <c r="O323" s="105"/>
      <c r="P323" s="105"/>
      <c r="Q323" s="105"/>
      <c r="R323" s="105"/>
      <c r="W323" s="96"/>
      <c r="X323" s="96"/>
      <c r="Y323" s="115"/>
      <c r="AA323" s="96"/>
      <c r="AC323" s="6"/>
      <c r="AD323" s="6"/>
      <c r="AE323" s="6"/>
      <c r="AF323" s="6"/>
      <c r="AG323" s="6"/>
      <c r="AH323" s="6"/>
      <c r="AI323" s="6"/>
      <c r="AJ323" s="6"/>
      <c r="AK323" s="6"/>
    </row>
    <row r="324" spans="1:37" s="75" customFormat="1">
      <c r="A324" s="96"/>
      <c r="B324" s="3"/>
      <c r="C324" s="3"/>
      <c r="D324" s="3"/>
      <c r="E324" s="3"/>
      <c r="F324" s="96"/>
      <c r="G324" s="75" ph="1"/>
      <c r="I324" s="110"/>
      <c r="J324" s="103"/>
      <c r="K324" s="104"/>
      <c r="L324" s="105"/>
      <c r="M324" s="105"/>
      <c r="N324" s="105"/>
      <c r="O324" s="105"/>
      <c r="P324" s="105"/>
      <c r="Q324" s="105"/>
      <c r="R324" s="105"/>
      <c r="W324" s="96"/>
      <c r="X324" s="96"/>
      <c r="Y324" s="115"/>
      <c r="AA324" s="96"/>
      <c r="AC324" s="6"/>
      <c r="AD324" s="6"/>
      <c r="AE324" s="6"/>
      <c r="AF324" s="6"/>
      <c r="AG324" s="6"/>
      <c r="AH324" s="6"/>
      <c r="AI324" s="6"/>
      <c r="AJ324" s="6"/>
      <c r="AK324" s="6"/>
    </row>
    <row r="325" spans="1:37" s="75" customFormat="1">
      <c r="A325" s="96"/>
      <c r="B325" s="3"/>
      <c r="C325" s="3"/>
      <c r="D325" s="3"/>
      <c r="E325" s="3"/>
      <c r="F325" s="96"/>
      <c r="G325" s="75" ph="1"/>
      <c r="I325" s="110"/>
      <c r="J325" s="103"/>
      <c r="K325" s="104"/>
      <c r="L325" s="105"/>
      <c r="M325" s="105"/>
      <c r="N325" s="105"/>
      <c r="O325" s="105"/>
      <c r="P325" s="105"/>
      <c r="Q325" s="105"/>
      <c r="R325" s="105"/>
      <c r="W325" s="96"/>
      <c r="X325" s="96"/>
      <c r="Y325" s="115"/>
      <c r="AA325" s="96"/>
      <c r="AC325" s="6"/>
      <c r="AD325" s="6"/>
      <c r="AE325" s="6"/>
      <c r="AF325" s="6"/>
      <c r="AG325" s="6"/>
      <c r="AH325" s="6"/>
      <c r="AI325" s="6"/>
      <c r="AJ325" s="6"/>
      <c r="AK325" s="6"/>
    </row>
    <row r="327" spans="1:37" s="75" customFormat="1">
      <c r="A327" s="96"/>
      <c r="B327" s="3"/>
      <c r="C327" s="3"/>
      <c r="D327" s="3"/>
      <c r="E327" s="3"/>
      <c r="F327" s="96"/>
      <c r="G327" s="75" ph="1"/>
      <c r="I327" s="110"/>
      <c r="J327" s="103"/>
      <c r="K327" s="104"/>
      <c r="L327" s="105"/>
      <c r="M327" s="105"/>
      <c r="N327" s="105"/>
      <c r="O327" s="105"/>
      <c r="P327" s="105"/>
      <c r="Q327" s="105"/>
      <c r="R327" s="105"/>
      <c r="W327" s="96"/>
      <c r="X327" s="96"/>
      <c r="Y327" s="115"/>
      <c r="AA327" s="96"/>
      <c r="AC327" s="6"/>
      <c r="AD327" s="6"/>
      <c r="AE327" s="6"/>
      <c r="AF327" s="6"/>
      <c r="AG327" s="6"/>
      <c r="AH327" s="6"/>
      <c r="AI327" s="6"/>
      <c r="AJ327" s="6"/>
      <c r="AK327"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29" spans="1:37" s="75" customFormat="1">
      <c r="A329" s="96"/>
      <c r="B329" s="3"/>
      <c r="C329" s="3"/>
      <c r="D329" s="3"/>
      <c r="E329" s="3"/>
      <c r="F329" s="96"/>
      <c r="G329" s="75" ph="1"/>
      <c r="I329" s="110"/>
      <c r="J329" s="103"/>
      <c r="K329" s="104"/>
      <c r="L329" s="105"/>
      <c r="M329" s="105"/>
      <c r="N329" s="105"/>
      <c r="O329" s="105"/>
      <c r="P329" s="105"/>
      <c r="Q329" s="105"/>
      <c r="R329" s="105"/>
      <c r="W329" s="96"/>
      <c r="X329" s="96"/>
      <c r="Y329" s="115"/>
      <c r="AA329" s="96"/>
      <c r="AC329" s="6"/>
      <c r="AD329" s="6"/>
      <c r="AE329" s="6"/>
      <c r="AF329" s="6"/>
      <c r="AG329" s="6"/>
      <c r="AH329" s="6"/>
      <c r="AI329" s="6"/>
      <c r="AJ329" s="6"/>
      <c r="AK329" s="6"/>
    </row>
    <row r="330" spans="1:37" s="75" customFormat="1">
      <c r="A330" s="96"/>
      <c r="B330" s="3"/>
      <c r="C330" s="3"/>
      <c r="D330" s="3"/>
      <c r="E330" s="3"/>
      <c r="F330" s="96"/>
      <c r="G330" s="75" ph="1"/>
      <c r="I330" s="110"/>
      <c r="J330" s="103"/>
      <c r="K330" s="104"/>
      <c r="L330" s="105"/>
      <c r="M330" s="105"/>
      <c r="N330" s="105"/>
      <c r="O330" s="105"/>
      <c r="P330" s="105"/>
      <c r="Q330" s="105"/>
      <c r="R330" s="105"/>
      <c r="W330" s="96"/>
      <c r="X330" s="96"/>
      <c r="Y330" s="115"/>
      <c r="AA330" s="96"/>
      <c r="AC330" s="6"/>
      <c r="AD330" s="6"/>
      <c r="AE330" s="6"/>
      <c r="AF330" s="6"/>
      <c r="AG330" s="6"/>
      <c r="AH330" s="6"/>
      <c r="AI330" s="6"/>
      <c r="AJ330" s="6"/>
      <c r="AK330" s="6"/>
    </row>
    <row r="332" spans="1:37" s="75" customFormat="1">
      <c r="A332" s="96"/>
      <c r="B332" s="3"/>
      <c r="C332" s="3"/>
      <c r="D332" s="3"/>
      <c r="E332" s="3"/>
      <c r="F332" s="96"/>
      <c r="G332" s="75" ph="1"/>
      <c r="I332" s="110"/>
      <c r="J332" s="103"/>
      <c r="K332" s="104"/>
      <c r="L332" s="105"/>
      <c r="M332" s="105"/>
      <c r="N332" s="105"/>
      <c r="O332" s="105"/>
      <c r="P332" s="105"/>
      <c r="Q332" s="105"/>
      <c r="R332" s="105"/>
      <c r="W332" s="96"/>
      <c r="X332" s="96"/>
      <c r="Y332" s="115"/>
      <c r="AA332" s="96"/>
      <c r="AC332" s="6"/>
      <c r="AD332" s="6"/>
      <c r="AE332" s="6"/>
      <c r="AF332" s="6"/>
      <c r="AG332" s="6"/>
      <c r="AH332" s="6"/>
      <c r="AI332" s="6"/>
      <c r="AJ332" s="6"/>
      <c r="AK332" s="6"/>
    </row>
    <row r="333" spans="1:37" s="75" customFormat="1">
      <c r="A333" s="96"/>
      <c r="B333" s="3"/>
      <c r="C333" s="3"/>
      <c r="D333" s="3"/>
      <c r="E333" s="3"/>
      <c r="F333" s="96"/>
      <c r="G333" s="75" ph="1"/>
      <c r="I333" s="110"/>
      <c r="J333" s="103"/>
      <c r="K333" s="104"/>
      <c r="L333" s="105"/>
      <c r="M333" s="105"/>
      <c r="N333" s="105"/>
      <c r="O333" s="105"/>
      <c r="P333" s="105"/>
      <c r="Q333" s="105"/>
      <c r="R333" s="105"/>
      <c r="W333" s="96"/>
      <c r="X333" s="96"/>
      <c r="Y333" s="115"/>
      <c r="AA333" s="96"/>
      <c r="AC333" s="6"/>
      <c r="AD333" s="6"/>
      <c r="AE333" s="6"/>
      <c r="AF333" s="6"/>
      <c r="AG333" s="6"/>
      <c r="AH333" s="6"/>
      <c r="AI333" s="6"/>
      <c r="AJ333" s="6"/>
      <c r="AK333"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39" spans="1:37" s="75" customFormat="1">
      <c r="A339" s="96"/>
      <c r="B339" s="3"/>
      <c r="C339" s="3"/>
      <c r="D339" s="3"/>
      <c r="E339" s="3"/>
      <c r="F339" s="96"/>
      <c r="G339" s="75" ph="1"/>
      <c r="I339" s="110"/>
      <c r="J339" s="103"/>
      <c r="K339" s="104"/>
      <c r="L339" s="105"/>
      <c r="M339" s="105"/>
      <c r="N339" s="105"/>
      <c r="O339" s="105"/>
      <c r="P339" s="105"/>
      <c r="Q339" s="105"/>
      <c r="R339" s="105"/>
      <c r="W339" s="96"/>
      <c r="X339" s="96"/>
      <c r="Y339" s="115"/>
      <c r="AA339" s="96"/>
      <c r="AC339" s="6"/>
      <c r="AD339" s="6"/>
      <c r="AE339" s="6"/>
      <c r="AF339" s="6"/>
      <c r="AG339" s="6"/>
      <c r="AH339" s="6"/>
      <c r="AI339" s="6"/>
      <c r="AJ339" s="6"/>
      <c r="AK339" s="6"/>
    </row>
    <row r="340" spans="1:37" s="75" customFormat="1">
      <c r="A340" s="96"/>
      <c r="B340" s="3"/>
      <c r="C340" s="3"/>
      <c r="D340" s="3"/>
      <c r="E340" s="3"/>
      <c r="F340" s="96"/>
      <c r="G340" s="75" ph="1"/>
      <c r="I340" s="110"/>
      <c r="J340" s="103"/>
      <c r="K340" s="104"/>
      <c r="L340" s="105"/>
      <c r="M340" s="105"/>
      <c r="N340" s="105"/>
      <c r="O340" s="105"/>
      <c r="P340" s="105"/>
      <c r="Q340" s="105"/>
      <c r="R340" s="105"/>
      <c r="W340" s="96"/>
      <c r="X340" s="96"/>
      <c r="Y340" s="115"/>
      <c r="AA340" s="96"/>
      <c r="AC340" s="6"/>
      <c r="AD340" s="6"/>
      <c r="AE340" s="6"/>
      <c r="AF340" s="6"/>
      <c r="AG340" s="6"/>
      <c r="AH340" s="6"/>
      <c r="AI340" s="6"/>
      <c r="AJ340" s="6"/>
      <c r="AK340"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2" spans="1:37" s="75" customFormat="1">
      <c r="A342" s="96"/>
      <c r="B342" s="3"/>
      <c r="C342" s="3"/>
      <c r="D342" s="3"/>
      <c r="E342" s="3"/>
      <c r="F342" s="96"/>
      <c r="G342" s="75" ph="1"/>
      <c r="I342" s="110"/>
      <c r="J342" s="103"/>
      <c r="K342" s="104"/>
      <c r="L342" s="105"/>
      <c r="M342" s="105"/>
      <c r="N342" s="105"/>
      <c r="O342" s="105"/>
      <c r="P342" s="105"/>
      <c r="Q342" s="105"/>
      <c r="R342" s="105"/>
      <c r="W342" s="96"/>
      <c r="X342" s="96"/>
      <c r="Y342" s="115"/>
      <c r="AA342" s="96"/>
      <c r="AC342" s="6"/>
      <c r="AD342" s="6"/>
      <c r="AE342" s="6"/>
      <c r="AF342" s="6"/>
      <c r="AG342" s="6"/>
      <c r="AH342" s="6"/>
      <c r="AI342" s="6"/>
      <c r="AJ342" s="6"/>
      <c r="AK342" s="6"/>
    </row>
    <row r="343" spans="1:37" s="75" customFormat="1">
      <c r="A343" s="96"/>
      <c r="B343" s="3"/>
      <c r="C343" s="3"/>
      <c r="D343" s="3"/>
      <c r="E343" s="3"/>
      <c r="F343" s="96"/>
      <c r="G343" s="75" ph="1"/>
      <c r="I343" s="110"/>
      <c r="J343" s="103"/>
      <c r="K343" s="104"/>
      <c r="L343" s="105"/>
      <c r="M343" s="105"/>
      <c r="N343" s="105"/>
      <c r="O343" s="105"/>
      <c r="P343" s="105"/>
      <c r="Q343" s="105"/>
      <c r="R343" s="105"/>
      <c r="W343" s="96"/>
      <c r="X343" s="96"/>
      <c r="Y343" s="115"/>
      <c r="AA343" s="96"/>
      <c r="AC343" s="6"/>
      <c r="AD343" s="6"/>
      <c r="AE343" s="6"/>
      <c r="AF343" s="6"/>
      <c r="AG343" s="6"/>
      <c r="AH343" s="6"/>
      <c r="AI343" s="6"/>
      <c r="AJ343" s="6"/>
      <c r="AK343" s="6"/>
    </row>
    <row r="344" spans="1:37" s="75" customFormat="1">
      <c r="A344" s="96"/>
      <c r="B344" s="3"/>
      <c r="C344" s="3"/>
      <c r="D344" s="3"/>
      <c r="E344" s="3"/>
      <c r="F344" s="96"/>
      <c r="G344" s="75" ph="1"/>
      <c r="I344" s="110"/>
      <c r="J344" s="103"/>
      <c r="K344" s="104"/>
      <c r="L344" s="105"/>
      <c r="M344" s="105"/>
      <c r="N344" s="105"/>
      <c r="O344" s="105"/>
      <c r="P344" s="105"/>
      <c r="Q344" s="105"/>
      <c r="R344" s="105"/>
      <c r="W344" s="96"/>
      <c r="X344" s="96"/>
      <c r="Y344" s="115"/>
      <c r="AA344" s="96"/>
      <c r="AC344" s="6"/>
      <c r="AD344" s="6"/>
      <c r="AE344" s="6"/>
      <c r="AF344" s="6"/>
      <c r="AG344" s="6"/>
      <c r="AH344" s="6"/>
      <c r="AI344" s="6"/>
      <c r="AJ344" s="6"/>
      <c r="AK344" s="6"/>
    </row>
    <row r="345" spans="1:37" s="75" customFormat="1">
      <c r="A345" s="96"/>
      <c r="B345" s="3"/>
      <c r="C345" s="3"/>
      <c r="D345" s="3"/>
      <c r="E345" s="3"/>
      <c r="F345" s="96"/>
      <c r="G345" s="75" ph="1"/>
      <c r="I345" s="110"/>
      <c r="J345" s="103"/>
      <c r="K345" s="104"/>
      <c r="L345" s="105"/>
      <c r="M345" s="105"/>
      <c r="N345" s="105"/>
      <c r="O345" s="105"/>
      <c r="P345" s="105"/>
      <c r="Q345" s="105"/>
      <c r="R345" s="105"/>
      <c r="W345" s="96"/>
      <c r="X345" s="96"/>
      <c r="Y345" s="115"/>
      <c r="AA345" s="96"/>
      <c r="AC345" s="6"/>
      <c r="AD345" s="6"/>
      <c r="AE345" s="6"/>
      <c r="AF345" s="6"/>
      <c r="AG345" s="6"/>
      <c r="AH345" s="6"/>
      <c r="AI345" s="6"/>
      <c r="AJ345" s="6"/>
      <c r="AK345" s="6"/>
    </row>
    <row r="346" spans="1:37" s="75" customFormat="1">
      <c r="A346" s="96"/>
      <c r="B346" s="3"/>
      <c r="C346" s="3"/>
      <c r="D346" s="3"/>
      <c r="E346" s="3"/>
      <c r="F346" s="96"/>
      <c r="G346" s="75" ph="1"/>
      <c r="I346" s="110"/>
      <c r="J346" s="103"/>
      <c r="K346" s="104"/>
      <c r="L346" s="105"/>
      <c r="M346" s="105"/>
      <c r="N346" s="105"/>
      <c r="O346" s="105"/>
      <c r="P346" s="105"/>
      <c r="Q346" s="105"/>
      <c r="R346" s="105"/>
      <c r="W346" s="96"/>
      <c r="X346" s="96"/>
      <c r="Y346" s="115"/>
      <c r="AA346" s="96"/>
      <c r="AC346" s="6"/>
      <c r="AD346" s="6"/>
      <c r="AE346" s="6"/>
      <c r="AF346" s="6"/>
      <c r="AG346" s="6"/>
      <c r="AH346" s="6"/>
      <c r="AI346" s="6"/>
      <c r="AJ346" s="6"/>
      <c r="AK346"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55" spans="1:37" s="75" customFormat="1">
      <c r="A355" s="96"/>
      <c r="B355" s="3"/>
      <c r="C355" s="3"/>
      <c r="D355" s="3"/>
      <c r="E355" s="3"/>
      <c r="F355" s="96"/>
      <c r="G355" s="75" ph="1"/>
      <c r="I355" s="110"/>
      <c r="J355" s="103"/>
      <c r="K355" s="104"/>
      <c r="L355" s="105"/>
      <c r="M355" s="105"/>
      <c r="N355" s="105"/>
      <c r="O355" s="105"/>
      <c r="P355" s="105"/>
      <c r="Q355" s="105"/>
      <c r="R355" s="105"/>
      <c r="W355" s="96"/>
      <c r="X355" s="96"/>
      <c r="Y355" s="115"/>
      <c r="AA355" s="96"/>
      <c r="AC355" s="6"/>
      <c r="AD355" s="6"/>
      <c r="AE355" s="6"/>
      <c r="AF355" s="6"/>
      <c r="AG355" s="6"/>
      <c r="AH355" s="6"/>
      <c r="AI355" s="6"/>
      <c r="AJ355" s="6"/>
      <c r="AK355" s="6"/>
    </row>
    <row r="356" spans="1:37" s="75" customFormat="1">
      <c r="A356" s="96"/>
      <c r="B356" s="3"/>
      <c r="C356" s="3"/>
      <c r="D356" s="3"/>
      <c r="E356" s="3"/>
      <c r="F356" s="96"/>
      <c r="G356" s="75" ph="1"/>
      <c r="I356" s="110"/>
      <c r="J356" s="103"/>
      <c r="K356" s="104"/>
      <c r="L356" s="105"/>
      <c r="M356" s="105"/>
      <c r="N356" s="105"/>
      <c r="O356" s="105"/>
      <c r="P356" s="105"/>
      <c r="Q356" s="105"/>
      <c r="R356" s="105"/>
      <c r="W356" s="96"/>
      <c r="X356" s="96"/>
      <c r="Y356" s="115"/>
      <c r="AA356" s="96"/>
      <c r="AC356" s="6"/>
      <c r="AD356" s="6"/>
      <c r="AE356" s="6"/>
      <c r="AF356" s="6"/>
      <c r="AG356" s="6"/>
      <c r="AH356" s="6"/>
      <c r="AI356" s="6"/>
      <c r="AJ356" s="6"/>
      <c r="AK356" s="6"/>
    </row>
    <row r="357" spans="1:37" s="75" customFormat="1">
      <c r="A357" s="96"/>
      <c r="B357" s="3"/>
      <c r="C357" s="3"/>
      <c r="D357" s="3"/>
      <c r="E357" s="3"/>
      <c r="F357" s="96"/>
      <c r="G357" s="75" ph="1"/>
      <c r="I357" s="110"/>
      <c r="J357" s="103"/>
      <c r="K357" s="104"/>
      <c r="L357" s="105"/>
      <c r="M357" s="105"/>
      <c r="N357" s="105"/>
      <c r="O357" s="105"/>
      <c r="P357" s="105"/>
      <c r="Q357" s="105"/>
      <c r="R357" s="105"/>
      <c r="W357" s="96"/>
      <c r="X357" s="96"/>
      <c r="Y357" s="115"/>
      <c r="AA357" s="96"/>
      <c r="AC357" s="6"/>
      <c r="AD357" s="6"/>
      <c r="AE357" s="6"/>
      <c r="AF357" s="6"/>
      <c r="AG357" s="6"/>
      <c r="AH357" s="6"/>
      <c r="AI357" s="6"/>
      <c r="AJ357" s="6"/>
      <c r="AK357" s="6"/>
    </row>
    <row r="359" spans="1:37" s="75" customFormat="1">
      <c r="A359" s="96"/>
      <c r="B359" s="3"/>
      <c r="C359" s="3"/>
      <c r="D359" s="3"/>
      <c r="E359" s="3"/>
      <c r="F359" s="96"/>
      <c r="G359" s="75" ph="1"/>
      <c r="I359" s="110"/>
      <c r="J359" s="103"/>
      <c r="K359" s="104"/>
      <c r="L359" s="105"/>
      <c r="M359" s="105"/>
      <c r="N359" s="105"/>
      <c r="O359" s="105"/>
      <c r="P359" s="105"/>
      <c r="Q359" s="105"/>
      <c r="R359" s="105"/>
      <c r="W359" s="96"/>
      <c r="X359" s="96"/>
      <c r="Y359" s="115"/>
      <c r="AA359" s="96"/>
      <c r="AC359" s="6"/>
      <c r="AD359" s="6"/>
      <c r="AE359" s="6"/>
      <c r="AF359" s="6"/>
      <c r="AG359" s="6"/>
      <c r="AH359" s="6"/>
      <c r="AI359" s="6"/>
      <c r="AJ359" s="6"/>
      <c r="AK359"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1" spans="1:37" s="75" customFormat="1">
      <c r="A361" s="96"/>
      <c r="B361" s="3"/>
      <c r="C361" s="3"/>
      <c r="D361" s="3"/>
      <c r="E361" s="3"/>
      <c r="F361" s="96"/>
      <c r="G361" s="75" ph="1"/>
      <c r="I361" s="110"/>
      <c r="J361" s="103"/>
      <c r="K361" s="104"/>
      <c r="L361" s="105"/>
      <c r="M361" s="105"/>
      <c r="N361" s="105"/>
      <c r="O361" s="105"/>
      <c r="P361" s="105"/>
      <c r="Q361" s="105"/>
      <c r="R361" s="105"/>
      <c r="W361" s="96"/>
      <c r="X361" s="96"/>
      <c r="Y361" s="115"/>
      <c r="AA361" s="96"/>
      <c r="AC361" s="6"/>
      <c r="AD361" s="6"/>
      <c r="AE361" s="6"/>
      <c r="AF361" s="6"/>
      <c r="AG361" s="6"/>
      <c r="AH361" s="6"/>
      <c r="AI361" s="6"/>
      <c r="AJ361" s="6"/>
      <c r="AK361"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1" spans="1:37" s="75" customFormat="1">
      <c r="A371" s="96"/>
      <c r="B371" s="3"/>
      <c r="C371" s="3"/>
      <c r="D371" s="3"/>
      <c r="E371" s="3"/>
      <c r="F371" s="96"/>
      <c r="G371" s="75" ph="1"/>
      <c r="I371" s="110"/>
      <c r="J371" s="103"/>
      <c r="K371" s="104"/>
      <c r="L371" s="105"/>
      <c r="M371" s="105"/>
      <c r="N371" s="105"/>
      <c r="O371" s="105"/>
      <c r="P371" s="105"/>
      <c r="Q371" s="105"/>
      <c r="R371" s="105"/>
      <c r="W371" s="96"/>
      <c r="X371" s="96"/>
      <c r="Y371" s="115"/>
      <c r="AA371" s="96"/>
      <c r="AC371" s="6"/>
      <c r="AD371" s="6"/>
      <c r="AE371" s="6"/>
      <c r="AF371" s="6"/>
      <c r="AG371" s="6"/>
      <c r="AH371" s="6"/>
      <c r="AI371" s="6"/>
      <c r="AJ371" s="6"/>
      <c r="AK371"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6" spans="1:37" s="75" customFormat="1">
      <c r="A376" s="96"/>
      <c r="B376" s="3"/>
      <c r="C376" s="3"/>
      <c r="D376" s="3"/>
      <c r="E376" s="3"/>
      <c r="F376" s="96"/>
      <c r="G376" s="75" ph="1"/>
      <c r="I376" s="110"/>
      <c r="J376" s="103"/>
      <c r="K376" s="104"/>
      <c r="L376" s="105"/>
      <c r="M376" s="105"/>
      <c r="N376" s="105"/>
      <c r="O376" s="105"/>
      <c r="P376" s="105"/>
      <c r="Q376" s="105"/>
      <c r="R376" s="105"/>
      <c r="W376" s="96"/>
      <c r="X376" s="96"/>
      <c r="Y376" s="115"/>
      <c r="AA376" s="96"/>
      <c r="AC376" s="6"/>
      <c r="AD376" s="6"/>
      <c r="AE376" s="6"/>
      <c r="AF376" s="6"/>
      <c r="AG376" s="6"/>
      <c r="AH376" s="6"/>
      <c r="AI376" s="6"/>
      <c r="AJ376" s="6"/>
      <c r="AK376"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2" spans="1:37" s="75" customFormat="1">
      <c r="A392" s="96"/>
      <c r="B392" s="3"/>
      <c r="C392" s="3"/>
      <c r="D392" s="3"/>
      <c r="E392" s="3"/>
      <c r="F392" s="96"/>
      <c r="G392" s="75" ph="1"/>
      <c r="I392" s="110"/>
      <c r="J392" s="103"/>
      <c r="K392" s="104"/>
      <c r="L392" s="105"/>
      <c r="M392" s="105"/>
      <c r="N392" s="105"/>
      <c r="O392" s="105"/>
      <c r="P392" s="105"/>
      <c r="Q392" s="105"/>
      <c r="R392" s="105"/>
      <c r="W392" s="96"/>
      <c r="X392" s="96"/>
      <c r="Y392" s="115"/>
      <c r="AA392" s="96"/>
      <c r="AC392" s="6"/>
      <c r="AD392" s="6"/>
      <c r="AE392" s="6"/>
      <c r="AF392" s="6"/>
      <c r="AG392" s="6"/>
      <c r="AH392" s="6"/>
      <c r="AI392" s="6"/>
      <c r="AJ392" s="6"/>
      <c r="AK392" s="6"/>
    </row>
    <row r="393" spans="1:37" s="75" customFormat="1">
      <c r="A393" s="96"/>
      <c r="B393" s="3"/>
      <c r="C393" s="3"/>
      <c r="D393" s="3"/>
      <c r="E393" s="3"/>
      <c r="F393" s="96"/>
      <c r="G393" s="75" ph="1"/>
      <c r="I393" s="110"/>
      <c r="J393" s="103"/>
      <c r="K393" s="104"/>
      <c r="L393" s="105"/>
      <c r="M393" s="105"/>
      <c r="N393" s="105"/>
      <c r="O393" s="105"/>
      <c r="P393" s="105"/>
      <c r="Q393" s="105"/>
      <c r="R393" s="105"/>
      <c r="W393" s="96"/>
      <c r="X393" s="96"/>
      <c r="Y393" s="115"/>
      <c r="AA393" s="96"/>
      <c r="AC393" s="6"/>
      <c r="AD393" s="6"/>
      <c r="AE393" s="6"/>
      <c r="AF393" s="6"/>
      <c r="AG393" s="6"/>
      <c r="AH393" s="6"/>
      <c r="AI393" s="6"/>
      <c r="AJ393" s="6"/>
      <c r="AK393" s="6"/>
    </row>
    <row r="394" spans="1:37" s="75" customFormat="1">
      <c r="A394" s="96"/>
      <c r="B394" s="3"/>
      <c r="C394" s="3"/>
      <c r="D394" s="3"/>
      <c r="E394" s="3"/>
      <c r="F394" s="96"/>
      <c r="G394" s="75" ph="1"/>
      <c r="I394" s="110"/>
      <c r="J394" s="103"/>
      <c r="K394" s="104"/>
      <c r="L394" s="105"/>
      <c r="M394" s="105"/>
      <c r="N394" s="105"/>
      <c r="O394" s="105"/>
      <c r="P394" s="105"/>
      <c r="Q394" s="105"/>
      <c r="R394" s="105"/>
      <c r="W394" s="96"/>
      <c r="X394" s="96"/>
      <c r="Y394" s="115"/>
      <c r="AA394" s="96"/>
      <c r="AC394" s="6"/>
      <c r="AD394" s="6"/>
      <c r="AE394" s="6"/>
      <c r="AF394" s="6"/>
      <c r="AG394" s="6"/>
      <c r="AH394" s="6"/>
      <c r="AI394" s="6"/>
      <c r="AJ394" s="6"/>
      <c r="AK394"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08" spans="1:37" s="75" customFormat="1">
      <c r="A408" s="96"/>
      <c r="B408" s="3"/>
      <c r="C408" s="3"/>
      <c r="D408" s="3"/>
      <c r="E408" s="3"/>
      <c r="F408" s="96"/>
      <c r="G408" s="75" ph="1"/>
      <c r="I408" s="110"/>
      <c r="J408" s="103"/>
      <c r="K408" s="104"/>
      <c r="L408" s="105"/>
      <c r="M408" s="105"/>
      <c r="N408" s="105"/>
      <c r="O408" s="105"/>
      <c r="P408" s="105"/>
      <c r="Q408" s="105"/>
      <c r="R408" s="105"/>
      <c r="W408" s="96"/>
      <c r="X408" s="96"/>
      <c r="Y408" s="115"/>
      <c r="AA408" s="96"/>
      <c r="AC408" s="6"/>
      <c r="AD408" s="6"/>
      <c r="AE408" s="6"/>
      <c r="AF408" s="6"/>
      <c r="AG408" s="6"/>
      <c r="AH408" s="6"/>
      <c r="AI408" s="6"/>
      <c r="AJ408" s="6"/>
      <c r="AK408" s="6"/>
    </row>
    <row r="409" spans="1:37" s="75" customFormat="1">
      <c r="A409" s="96"/>
      <c r="B409" s="3"/>
      <c r="C409" s="3"/>
      <c r="D409" s="3"/>
      <c r="E409" s="3"/>
      <c r="F409" s="96"/>
      <c r="G409" s="75" ph="1"/>
      <c r="I409" s="110"/>
      <c r="J409" s="103"/>
      <c r="K409" s="104"/>
      <c r="L409" s="105"/>
      <c r="M409" s="105"/>
      <c r="N409" s="105"/>
      <c r="O409" s="105"/>
      <c r="P409" s="105"/>
      <c r="Q409" s="105"/>
      <c r="R409" s="105"/>
      <c r="W409" s="96"/>
      <c r="X409" s="96"/>
      <c r="Y409" s="115"/>
      <c r="AA409" s="96"/>
      <c r="AC409" s="6"/>
      <c r="AD409" s="6"/>
      <c r="AE409" s="6"/>
      <c r="AF409" s="6"/>
      <c r="AG409" s="6"/>
      <c r="AH409" s="6"/>
      <c r="AI409" s="6"/>
      <c r="AJ409" s="6"/>
      <c r="AK409"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6" spans="1:37" s="75" customFormat="1">
      <c r="A416" s="96"/>
      <c r="B416" s="3"/>
      <c r="C416" s="3"/>
      <c r="D416" s="3"/>
      <c r="E416" s="3"/>
      <c r="F416" s="96"/>
      <c r="G416" s="75" ph="1"/>
      <c r="I416" s="110"/>
      <c r="J416" s="103"/>
      <c r="K416" s="104"/>
      <c r="L416" s="105"/>
      <c r="M416" s="105"/>
      <c r="N416" s="105"/>
      <c r="O416" s="105"/>
      <c r="P416" s="105"/>
      <c r="Q416" s="105"/>
      <c r="R416" s="105"/>
      <c r="W416" s="96"/>
      <c r="X416" s="96"/>
      <c r="Y416" s="115"/>
      <c r="AA416" s="96"/>
      <c r="AC416" s="6"/>
      <c r="AD416" s="6"/>
      <c r="AE416" s="6"/>
      <c r="AF416" s="6"/>
      <c r="AG416" s="6"/>
      <c r="AH416" s="6"/>
      <c r="AI416" s="6"/>
      <c r="AJ416" s="6"/>
      <c r="AK416"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4" spans="1:37" s="75" customFormat="1">
      <c r="A424" s="96"/>
      <c r="B424" s="3"/>
      <c r="C424" s="3"/>
      <c r="D424" s="3"/>
      <c r="E424" s="3"/>
      <c r="F424" s="96"/>
      <c r="G424" s="75" ph="1"/>
      <c r="I424" s="110"/>
      <c r="J424" s="103"/>
      <c r="K424" s="104"/>
      <c r="L424" s="105"/>
      <c r="M424" s="105"/>
      <c r="N424" s="105"/>
      <c r="O424" s="105"/>
      <c r="P424" s="105"/>
      <c r="Q424" s="105"/>
      <c r="R424" s="105"/>
      <c r="W424" s="96"/>
      <c r="X424" s="96"/>
      <c r="Y424" s="115"/>
      <c r="AA424" s="96"/>
      <c r="AC424" s="6"/>
      <c r="AD424" s="6"/>
      <c r="AE424" s="6"/>
      <c r="AF424" s="6"/>
      <c r="AG424" s="6"/>
      <c r="AH424" s="6"/>
      <c r="AI424" s="6"/>
      <c r="AJ424" s="6"/>
      <c r="AK424" s="6"/>
    </row>
    <row r="425" spans="1:37" s="75" customFormat="1">
      <c r="A425" s="96"/>
      <c r="B425" s="3"/>
      <c r="C425" s="3"/>
      <c r="D425" s="3"/>
      <c r="E425" s="3"/>
      <c r="F425" s="96"/>
      <c r="G425" s="75" ph="1"/>
      <c r="I425" s="110"/>
      <c r="J425" s="103"/>
      <c r="K425" s="104"/>
      <c r="L425" s="105"/>
      <c r="M425" s="105"/>
      <c r="N425" s="105"/>
      <c r="O425" s="105"/>
      <c r="P425" s="105"/>
      <c r="Q425" s="105"/>
      <c r="R425" s="105"/>
      <c r="W425" s="96"/>
      <c r="X425" s="96"/>
      <c r="Y425" s="115"/>
      <c r="AA425" s="96"/>
      <c r="AC425" s="6"/>
      <c r="AD425" s="6"/>
      <c r="AE425" s="6"/>
      <c r="AF425" s="6"/>
      <c r="AG425" s="6"/>
      <c r="AH425" s="6"/>
      <c r="AI425" s="6"/>
      <c r="AJ425" s="6"/>
      <c r="AK425" s="6"/>
    </row>
    <row r="426" spans="1:37" s="75" customFormat="1">
      <c r="A426" s="96"/>
      <c r="B426" s="3"/>
      <c r="C426" s="3"/>
      <c r="D426" s="3"/>
      <c r="E426" s="3"/>
      <c r="F426" s="96"/>
      <c r="G426" s="75" ph="1"/>
      <c r="I426" s="110"/>
      <c r="J426" s="103"/>
      <c r="K426" s="104"/>
      <c r="L426" s="105"/>
      <c r="M426" s="105"/>
      <c r="N426" s="105"/>
      <c r="O426" s="105"/>
      <c r="P426" s="105"/>
      <c r="Q426" s="105"/>
      <c r="R426" s="105"/>
      <c r="W426" s="96"/>
      <c r="X426" s="96"/>
      <c r="Y426" s="115"/>
      <c r="AA426" s="96"/>
      <c r="AC426" s="6"/>
      <c r="AD426" s="6"/>
      <c r="AE426" s="6"/>
      <c r="AF426" s="6"/>
      <c r="AG426" s="6"/>
      <c r="AH426" s="6"/>
      <c r="AI426" s="6"/>
      <c r="AJ426" s="6"/>
      <c r="AK426"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6" spans="1:37" s="75" customFormat="1">
      <c r="A436" s="96"/>
      <c r="B436" s="3"/>
      <c r="C436" s="3"/>
      <c r="D436" s="3"/>
      <c r="E436" s="3"/>
      <c r="F436" s="96"/>
      <c r="G436" s="75" ph="1"/>
      <c r="I436" s="110"/>
      <c r="J436" s="103"/>
      <c r="K436" s="104"/>
      <c r="L436" s="105"/>
      <c r="M436" s="105"/>
      <c r="N436" s="105"/>
      <c r="O436" s="105"/>
      <c r="P436" s="105"/>
      <c r="Q436" s="105"/>
      <c r="R436" s="105"/>
      <c r="W436" s="96"/>
      <c r="X436" s="96"/>
      <c r="Y436" s="115"/>
      <c r="AA436" s="96"/>
      <c r="AC436" s="6"/>
      <c r="AD436" s="6"/>
      <c r="AE436" s="6"/>
      <c r="AF436" s="6"/>
      <c r="AG436" s="6"/>
      <c r="AH436" s="6"/>
      <c r="AI436" s="6"/>
      <c r="AJ436" s="6"/>
      <c r="AK436" s="6"/>
    </row>
    <row r="438" spans="1:37" s="75" customFormat="1">
      <c r="A438" s="96"/>
      <c r="B438" s="3"/>
      <c r="C438" s="3"/>
      <c r="D438" s="3"/>
      <c r="E438" s="3"/>
      <c r="F438" s="96"/>
      <c r="G438" s="75" ph="1"/>
      <c r="I438" s="110"/>
      <c r="J438" s="103"/>
      <c r="K438" s="104"/>
      <c r="L438" s="105"/>
      <c r="M438" s="105"/>
      <c r="N438" s="105"/>
      <c r="O438" s="105"/>
      <c r="P438" s="105"/>
      <c r="Q438" s="105"/>
      <c r="R438" s="105"/>
      <c r="W438" s="96"/>
      <c r="X438" s="96"/>
      <c r="Y438" s="115"/>
      <c r="AA438" s="96"/>
      <c r="AC438" s="6"/>
      <c r="AD438" s="6"/>
      <c r="AE438" s="6"/>
      <c r="AF438" s="6"/>
      <c r="AG438" s="6"/>
      <c r="AH438" s="6"/>
      <c r="AI438" s="6"/>
      <c r="AJ438" s="6"/>
      <c r="AK438" s="6"/>
    </row>
    <row r="439" spans="1:37" s="75" customFormat="1">
      <c r="A439" s="96"/>
      <c r="B439" s="3"/>
      <c r="C439" s="3"/>
      <c r="D439" s="3"/>
      <c r="E439" s="3"/>
      <c r="F439" s="96"/>
      <c r="G439" s="75" ph="1"/>
      <c r="I439" s="110"/>
      <c r="J439" s="103"/>
      <c r="K439" s="104"/>
      <c r="L439" s="105"/>
      <c r="M439" s="105"/>
      <c r="N439" s="105"/>
      <c r="O439" s="105"/>
      <c r="P439" s="105"/>
      <c r="Q439" s="105"/>
      <c r="R439" s="105"/>
      <c r="W439" s="96"/>
      <c r="X439" s="96"/>
      <c r="Y439" s="115"/>
      <c r="AA439" s="96"/>
      <c r="AC439" s="6"/>
      <c r="AD439" s="6"/>
      <c r="AE439" s="6"/>
      <c r="AF439" s="6"/>
      <c r="AG439" s="6"/>
      <c r="AH439" s="6"/>
      <c r="AI439" s="6"/>
      <c r="AJ439" s="6"/>
      <c r="AK439" s="6"/>
    </row>
    <row r="440" spans="1:37" s="75" customFormat="1">
      <c r="A440" s="96"/>
      <c r="B440" s="3"/>
      <c r="C440" s="3"/>
      <c r="D440" s="3"/>
      <c r="E440" s="3"/>
      <c r="F440" s="96"/>
      <c r="G440" s="75" ph="1"/>
      <c r="I440" s="110"/>
      <c r="J440" s="103"/>
      <c r="K440" s="104"/>
      <c r="L440" s="105"/>
      <c r="M440" s="105"/>
      <c r="N440" s="105"/>
      <c r="O440" s="105"/>
      <c r="P440" s="105"/>
      <c r="Q440" s="105"/>
      <c r="R440" s="105"/>
      <c r="W440" s="96"/>
      <c r="X440" s="96"/>
      <c r="Y440" s="115"/>
      <c r="AA440" s="96"/>
      <c r="AC440" s="6"/>
      <c r="AD440" s="6"/>
      <c r="AE440" s="6"/>
      <c r="AF440" s="6"/>
      <c r="AG440" s="6"/>
      <c r="AH440" s="6"/>
      <c r="AI440" s="6"/>
      <c r="AJ440" s="6"/>
      <c r="AK440" s="6"/>
    </row>
    <row r="441" spans="1:37" s="75" customFormat="1">
      <c r="A441" s="96"/>
      <c r="B441" s="3"/>
      <c r="C441" s="3"/>
      <c r="D441" s="3"/>
      <c r="E441" s="3"/>
      <c r="F441" s="96"/>
      <c r="G441" s="75" ph="1"/>
      <c r="I441" s="110"/>
      <c r="J441" s="103"/>
      <c r="K441" s="104"/>
      <c r="L441" s="105"/>
      <c r="M441" s="105"/>
      <c r="N441" s="105"/>
      <c r="O441" s="105"/>
      <c r="P441" s="105"/>
      <c r="Q441" s="105"/>
      <c r="R441" s="105"/>
      <c r="W441" s="96"/>
      <c r="X441" s="96"/>
      <c r="Y441" s="115"/>
      <c r="AA441" s="96"/>
      <c r="AC441" s="6"/>
      <c r="AD441" s="6"/>
      <c r="AE441" s="6"/>
      <c r="AF441" s="6"/>
      <c r="AG441" s="6"/>
      <c r="AH441" s="6"/>
      <c r="AI441" s="6"/>
      <c r="AJ441" s="6"/>
      <c r="AK441"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8" spans="1:37" s="75" customFormat="1">
      <c r="A448" s="96"/>
      <c r="B448" s="3"/>
      <c r="C448" s="3"/>
      <c r="D448" s="3"/>
      <c r="E448" s="3"/>
      <c r="F448" s="96"/>
      <c r="G448" s="75" ph="1"/>
      <c r="I448" s="110"/>
      <c r="J448" s="103"/>
      <c r="K448" s="104"/>
      <c r="L448" s="105"/>
      <c r="M448" s="105"/>
      <c r="N448" s="105"/>
      <c r="O448" s="105"/>
      <c r="P448" s="105"/>
      <c r="Q448" s="105"/>
      <c r="R448" s="105"/>
      <c r="W448" s="96"/>
      <c r="X448" s="96"/>
      <c r="Y448" s="115"/>
      <c r="AA448" s="96"/>
      <c r="AC448" s="6"/>
      <c r="AD448" s="6"/>
      <c r="AE448" s="6"/>
      <c r="AF448" s="6"/>
      <c r="AG448" s="6"/>
      <c r="AH448" s="6"/>
      <c r="AI448" s="6"/>
      <c r="AJ448" s="6"/>
      <c r="AK448" s="6"/>
    </row>
    <row r="450" spans="1:37" s="75" customFormat="1">
      <c r="A450" s="96"/>
      <c r="B450" s="3"/>
      <c r="C450" s="3"/>
      <c r="D450" s="3"/>
      <c r="E450" s="3"/>
      <c r="F450" s="96"/>
      <c r="G450" s="75" ph="1"/>
      <c r="I450" s="110"/>
      <c r="J450" s="103"/>
      <c r="K450" s="104"/>
      <c r="L450" s="105"/>
      <c r="M450" s="105"/>
      <c r="N450" s="105"/>
      <c r="O450" s="105"/>
      <c r="P450" s="105"/>
      <c r="Q450" s="105"/>
      <c r="R450" s="105"/>
      <c r="W450" s="96"/>
      <c r="X450" s="96"/>
      <c r="Y450" s="115"/>
      <c r="AA450" s="96"/>
      <c r="AC450" s="6"/>
      <c r="AD450" s="6"/>
      <c r="AE450" s="6"/>
      <c r="AF450" s="6"/>
      <c r="AG450" s="6"/>
      <c r="AH450" s="6"/>
      <c r="AI450" s="6"/>
      <c r="AJ450" s="6"/>
      <c r="AK450"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3" spans="1:37" s="75" customFormat="1">
      <c r="A453" s="96"/>
      <c r="B453" s="3"/>
      <c r="C453" s="3"/>
      <c r="D453" s="3"/>
      <c r="E453" s="3"/>
      <c r="F453" s="96"/>
      <c r="G453" s="75" ph="1"/>
      <c r="I453" s="110"/>
      <c r="J453" s="103"/>
      <c r="K453" s="104"/>
      <c r="L453" s="105"/>
      <c r="M453" s="105"/>
      <c r="N453" s="105"/>
      <c r="O453" s="105"/>
      <c r="P453" s="105"/>
      <c r="Q453" s="105"/>
      <c r="R453" s="105"/>
      <c r="W453" s="96"/>
      <c r="X453" s="96"/>
      <c r="Y453" s="115"/>
      <c r="AA453" s="96"/>
      <c r="AC453" s="6"/>
      <c r="AD453" s="6"/>
      <c r="AE453" s="6"/>
      <c r="AF453" s="6"/>
      <c r="AG453" s="6"/>
      <c r="AH453" s="6"/>
      <c r="AI453" s="6"/>
      <c r="AJ453" s="6"/>
      <c r="AK453" s="6"/>
    </row>
    <row r="454" spans="1:37" s="75" customFormat="1">
      <c r="A454" s="96"/>
      <c r="B454" s="3"/>
      <c r="C454" s="3"/>
      <c r="D454" s="3"/>
      <c r="E454" s="3"/>
      <c r="F454" s="96"/>
      <c r="G454" s="75" ph="1"/>
      <c r="I454" s="110"/>
      <c r="J454" s="103"/>
      <c r="K454" s="104"/>
      <c r="L454" s="105"/>
      <c r="M454" s="105"/>
      <c r="N454" s="105"/>
      <c r="O454" s="105"/>
      <c r="P454" s="105"/>
      <c r="Q454" s="105"/>
      <c r="R454" s="105"/>
      <c r="W454" s="96"/>
      <c r="X454" s="96"/>
      <c r="Y454" s="115"/>
      <c r="AA454" s="96"/>
      <c r="AC454" s="6"/>
      <c r="AD454" s="6"/>
      <c r="AE454" s="6"/>
      <c r="AF454" s="6"/>
      <c r="AG454" s="6"/>
      <c r="AH454" s="6"/>
      <c r="AI454" s="6"/>
      <c r="AJ454" s="6"/>
      <c r="AK454"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56" spans="1:37" s="75" customFormat="1">
      <c r="A456" s="96"/>
      <c r="B456" s="3"/>
      <c r="C456" s="3"/>
      <c r="D456" s="3"/>
      <c r="E456" s="3"/>
      <c r="F456" s="96"/>
      <c r="G456" s="75" ph="1"/>
      <c r="I456" s="110"/>
      <c r="J456" s="103"/>
      <c r="K456" s="104"/>
      <c r="L456" s="105"/>
      <c r="M456" s="105"/>
      <c r="N456" s="105"/>
      <c r="O456" s="105"/>
      <c r="P456" s="105"/>
      <c r="Q456" s="105"/>
      <c r="R456" s="105"/>
      <c r="W456" s="96"/>
      <c r="X456" s="96"/>
      <c r="Y456" s="115"/>
      <c r="AA456" s="96"/>
      <c r="AC456" s="6"/>
      <c r="AD456" s="6"/>
      <c r="AE456" s="6"/>
      <c r="AF456" s="6"/>
      <c r="AG456" s="6"/>
      <c r="AH456" s="6"/>
      <c r="AI456" s="6"/>
      <c r="AJ456" s="6"/>
      <c r="AK456" s="6"/>
    </row>
    <row r="457" spans="1:37" s="75" customFormat="1">
      <c r="A457" s="96"/>
      <c r="B457" s="3"/>
      <c r="C457" s="3"/>
      <c r="D457" s="3"/>
      <c r="E457" s="3"/>
      <c r="F457" s="96"/>
      <c r="G457" s="75" ph="1"/>
      <c r="I457" s="110"/>
      <c r="J457" s="103"/>
      <c r="K457" s="104"/>
      <c r="L457" s="105"/>
      <c r="M457" s="105"/>
      <c r="N457" s="105"/>
      <c r="O457" s="105"/>
      <c r="P457" s="105"/>
      <c r="Q457" s="105"/>
      <c r="R457" s="105"/>
      <c r="W457" s="96"/>
      <c r="X457" s="96"/>
      <c r="Y457" s="115"/>
      <c r="AA457" s="96"/>
      <c r="AC457" s="6"/>
      <c r="AD457" s="6"/>
      <c r="AE457" s="6"/>
      <c r="AF457" s="6"/>
      <c r="AG457" s="6"/>
      <c r="AH457" s="6"/>
      <c r="AI457" s="6"/>
      <c r="AJ457" s="6"/>
      <c r="AK457" s="6"/>
    </row>
    <row r="458" spans="1:37" s="75" customFormat="1">
      <c r="A458" s="96"/>
      <c r="B458" s="3"/>
      <c r="C458" s="3"/>
      <c r="D458" s="3"/>
      <c r="E458" s="3"/>
      <c r="F458" s="96"/>
      <c r="G458" s="75" ph="1"/>
      <c r="I458" s="110"/>
      <c r="J458" s="103"/>
      <c r="K458" s="104"/>
      <c r="L458" s="105"/>
      <c r="M458" s="105"/>
      <c r="N458" s="105"/>
      <c r="O458" s="105"/>
      <c r="P458" s="105"/>
      <c r="Q458" s="105"/>
      <c r="R458" s="105"/>
      <c r="W458" s="96"/>
      <c r="X458" s="96"/>
      <c r="Y458" s="115"/>
      <c r="AA458" s="96"/>
      <c r="AC458" s="6"/>
      <c r="AD458" s="6"/>
      <c r="AE458" s="6"/>
      <c r="AF458" s="6"/>
      <c r="AG458" s="6"/>
      <c r="AH458" s="6"/>
      <c r="AI458" s="6"/>
      <c r="AJ458" s="6"/>
      <c r="AK458" s="6"/>
    </row>
    <row r="460" spans="1:37" s="75" customFormat="1">
      <c r="A460" s="96"/>
      <c r="B460" s="3"/>
      <c r="C460" s="3"/>
      <c r="D460" s="3"/>
      <c r="E460" s="3"/>
      <c r="F460" s="96"/>
      <c r="G460" s="75" ph="1"/>
      <c r="I460" s="110"/>
      <c r="J460" s="103"/>
      <c r="K460" s="104"/>
      <c r="L460" s="105"/>
      <c r="M460" s="105"/>
      <c r="N460" s="105"/>
      <c r="O460" s="105"/>
      <c r="P460" s="105"/>
      <c r="Q460" s="105"/>
      <c r="R460" s="105"/>
      <c r="W460" s="96"/>
      <c r="X460" s="96"/>
      <c r="Y460" s="115"/>
      <c r="AA460" s="96"/>
      <c r="AC460" s="6"/>
      <c r="AD460" s="6"/>
      <c r="AE460" s="6"/>
      <c r="AF460" s="6"/>
      <c r="AG460" s="6"/>
      <c r="AH460" s="6"/>
      <c r="AI460" s="6"/>
      <c r="AJ460" s="6"/>
      <c r="AK460" s="6"/>
    </row>
    <row r="461" spans="1:37" s="75" customFormat="1">
      <c r="A461" s="96"/>
      <c r="B461" s="3"/>
      <c r="C461" s="3"/>
      <c r="D461" s="3"/>
      <c r="E461" s="3"/>
      <c r="F461" s="96"/>
      <c r="G461" s="75" ph="1"/>
      <c r="I461" s="110"/>
      <c r="J461" s="103"/>
      <c r="K461" s="104"/>
      <c r="L461" s="105"/>
      <c r="M461" s="105"/>
      <c r="N461" s="105"/>
      <c r="O461" s="105"/>
      <c r="P461" s="105"/>
      <c r="Q461" s="105"/>
      <c r="R461" s="105"/>
      <c r="W461" s="96"/>
      <c r="X461" s="96"/>
      <c r="Y461" s="115"/>
      <c r="AA461" s="96"/>
      <c r="AC461" s="6"/>
      <c r="AD461" s="6"/>
      <c r="AE461" s="6"/>
      <c r="AF461" s="6"/>
      <c r="AG461" s="6"/>
      <c r="AH461" s="6"/>
      <c r="AI461" s="6"/>
      <c r="AJ461" s="6"/>
      <c r="AK461" s="6"/>
    </row>
    <row r="462" spans="1:37" s="75" customFormat="1">
      <c r="A462" s="96"/>
      <c r="B462" s="3"/>
      <c r="C462" s="3"/>
      <c r="D462" s="3"/>
      <c r="E462" s="3"/>
      <c r="F462" s="96"/>
      <c r="G462" s="75" ph="1"/>
      <c r="I462" s="110"/>
      <c r="J462" s="103"/>
      <c r="K462" s="104"/>
      <c r="L462" s="105"/>
      <c r="M462" s="105"/>
      <c r="N462" s="105"/>
      <c r="O462" s="105"/>
      <c r="P462" s="105"/>
      <c r="Q462" s="105"/>
      <c r="R462" s="105"/>
      <c r="W462" s="96"/>
      <c r="X462" s="96"/>
      <c r="Y462" s="115"/>
      <c r="AA462" s="96"/>
      <c r="AC462" s="6"/>
      <c r="AD462" s="6"/>
      <c r="AE462" s="6"/>
      <c r="AF462" s="6"/>
      <c r="AG462" s="6"/>
      <c r="AH462" s="6"/>
      <c r="AI462" s="6"/>
      <c r="AJ462" s="6"/>
      <c r="AK462"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6" spans="1:37" s="75" customFormat="1">
      <c r="A466" s="96"/>
      <c r="B466" s="3"/>
      <c r="C466" s="3"/>
      <c r="D466" s="3"/>
      <c r="E466" s="3"/>
      <c r="F466" s="96"/>
      <c r="G466" s="75" ph="1"/>
      <c r="I466" s="110"/>
      <c r="J466" s="103"/>
      <c r="K466" s="104"/>
      <c r="L466" s="105"/>
      <c r="M466" s="105"/>
      <c r="N466" s="105"/>
      <c r="O466" s="105"/>
      <c r="P466" s="105"/>
      <c r="Q466" s="105"/>
      <c r="R466" s="105"/>
      <c r="W466" s="96"/>
      <c r="X466" s="96"/>
      <c r="Y466" s="115"/>
      <c r="AA466" s="96"/>
      <c r="AC466" s="6"/>
      <c r="AD466" s="6"/>
      <c r="AE466" s="6"/>
      <c r="AF466" s="6"/>
      <c r="AG466" s="6"/>
      <c r="AH466" s="6"/>
      <c r="AI466" s="6"/>
      <c r="AJ466" s="6"/>
      <c r="AK466"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69" spans="1:37" s="75" customFormat="1">
      <c r="A469" s="96"/>
      <c r="B469" s="3"/>
      <c r="C469" s="3"/>
      <c r="D469" s="3"/>
      <c r="E469" s="3"/>
      <c r="F469" s="96"/>
      <c r="G469" s="75" ph="1"/>
      <c r="I469" s="110"/>
      <c r="J469" s="103"/>
      <c r="K469" s="104"/>
      <c r="L469" s="105"/>
      <c r="M469" s="105"/>
      <c r="N469" s="105"/>
      <c r="O469" s="105"/>
      <c r="P469" s="105"/>
      <c r="Q469" s="105"/>
      <c r="R469" s="105"/>
      <c r="W469" s="96"/>
      <c r="X469" s="96"/>
      <c r="Y469" s="115"/>
      <c r="AA469" s="96"/>
      <c r="AC469" s="6"/>
      <c r="AD469" s="6"/>
      <c r="AE469" s="6"/>
      <c r="AF469" s="6"/>
      <c r="AG469" s="6"/>
      <c r="AH469" s="6"/>
      <c r="AI469" s="6"/>
      <c r="AJ469" s="6"/>
      <c r="AK469"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1" spans="1:37" s="75" customFormat="1">
      <c r="A471" s="96"/>
      <c r="B471" s="3"/>
      <c r="C471" s="3"/>
      <c r="D471" s="3"/>
      <c r="E471" s="3"/>
      <c r="F471" s="96"/>
      <c r="G471" s="75" ph="1"/>
      <c r="I471" s="110"/>
      <c r="J471" s="103"/>
      <c r="K471" s="104"/>
      <c r="L471" s="105"/>
      <c r="M471" s="105"/>
      <c r="N471" s="105"/>
      <c r="O471" s="105"/>
      <c r="P471" s="105"/>
      <c r="Q471" s="105"/>
      <c r="R471" s="105"/>
      <c r="W471" s="96"/>
      <c r="X471" s="96"/>
      <c r="Y471" s="115"/>
      <c r="AA471" s="96"/>
      <c r="AC471" s="6"/>
      <c r="AD471" s="6"/>
      <c r="AE471" s="6"/>
      <c r="AF471" s="6"/>
      <c r="AG471" s="6"/>
      <c r="AH471" s="6"/>
      <c r="AI471" s="6"/>
      <c r="AJ471" s="6"/>
      <c r="AK471"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6" spans="1:37" s="75" customFormat="1">
      <c r="A476" s="96"/>
      <c r="B476" s="3"/>
      <c r="C476" s="3"/>
      <c r="D476" s="3"/>
      <c r="E476" s="3"/>
      <c r="F476" s="96"/>
      <c r="G476" s="75" ph="1"/>
      <c r="I476" s="110"/>
      <c r="J476" s="103"/>
      <c r="K476" s="104"/>
      <c r="L476" s="105"/>
      <c r="M476" s="105"/>
      <c r="N476" s="105"/>
      <c r="O476" s="105"/>
      <c r="P476" s="105"/>
      <c r="Q476" s="105"/>
      <c r="R476" s="105"/>
      <c r="W476" s="96"/>
      <c r="X476" s="96"/>
      <c r="Y476" s="115"/>
      <c r="AA476" s="96"/>
      <c r="AC476" s="6"/>
      <c r="AD476" s="6"/>
      <c r="AE476" s="6"/>
      <c r="AF476" s="6"/>
      <c r="AG476" s="6"/>
      <c r="AH476" s="6"/>
      <c r="AI476" s="6"/>
      <c r="AJ476" s="6"/>
      <c r="AK476" s="6"/>
    </row>
    <row r="477" spans="1:37" s="75" customFormat="1">
      <c r="A477" s="96"/>
      <c r="B477" s="3"/>
      <c r="C477" s="3"/>
      <c r="D477" s="3"/>
      <c r="E477" s="3"/>
      <c r="F477" s="96"/>
      <c r="G477" s="75" ph="1"/>
      <c r="I477" s="110"/>
      <c r="J477" s="103"/>
      <c r="K477" s="104"/>
      <c r="L477" s="105"/>
      <c r="M477" s="105"/>
      <c r="N477" s="105"/>
      <c r="O477" s="105"/>
      <c r="P477" s="105"/>
      <c r="Q477" s="105"/>
      <c r="R477" s="105"/>
      <c r="W477" s="96"/>
      <c r="X477" s="96"/>
      <c r="Y477" s="115"/>
      <c r="AA477" s="96"/>
      <c r="AC477" s="6"/>
      <c r="AD477" s="6"/>
      <c r="AE477" s="6"/>
      <c r="AF477" s="6"/>
      <c r="AG477" s="6"/>
      <c r="AH477" s="6"/>
      <c r="AI477" s="6"/>
      <c r="AJ477" s="6"/>
      <c r="AK477" s="6"/>
    </row>
    <row r="478" spans="1:37" s="75" customFormat="1">
      <c r="A478" s="96"/>
      <c r="B478" s="3"/>
      <c r="C478" s="3"/>
      <c r="D478" s="3"/>
      <c r="E478" s="3"/>
      <c r="F478" s="96"/>
      <c r="G478" s="75" ph="1"/>
      <c r="I478" s="110"/>
      <c r="J478" s="103"/>
      <c r="K478" s="104"/>
      <c r="L478" s="105"/>
      <c r="M478" s="105"/>
      <c r="N478" s="105"/>
      <c r="O478" s="105"/>
      <c r="P478" s="105"/>
      <c r="Q478" s="105"/>
      <c r="R478" s="105"/>
      <c r="W478" s="96"/>
      <c r="X478" s="96"/>
      <c r="Y478" s="115"/>
      <c r="AA478" s="96"/>
      <c r="AC478" s="6"/>
      <c r="AD478" s="6"/>
      <c r="AE478" s="6"/>
      <c r="AF478" s="6"/>
      <c r="AG478" s="6"/>
      <c r="AH478" s="6"/>
      <c r="AI478" s="6"/>
      <c r="AJ478" s="6"/>
      <c r="AK478" s="6"/>
    </row>
    <row r="479" spans="1:37" s="75" customFormat="1">
      <c r="A479" s="96"/>
      <c r="B479" s="3"/>
      <c r="C479" s="3"/>
      <c r="D479" s="3"/>
      <c r="E479" s="3"/>
      <c r="F479" s="96"/>
      <c r="G479" s="75" ph="1"/>
      <c r="I479" s="110"/>
      <c r="J479" s="103"/>
      <c r="K479" s="104"/>
      <c r="L479" s="105"/>
      <c r="M479" s="105"/>
      <c r="N479" s="105"/>
      <c r="O479" s="105"/>
      <c r="P479" s="105"/>
      <c r="Q479" s="105"/>
      <c r="R479" s="105"/>
      <c r="W479" s="96"/>
      <c r="X479" s="96"/>
      <c r="Y479" s="115"/>
      <c r="AA479" s="96"/>
      <c r="AC479" s="6"/>
      <c r="AD479" s="6"/>
      <c r="AE479" s="6"/>
      <c r="AF479" s="6"/>
      <c r="AG479" s="6"/>
      <c r="AH479" s="6"/>
      <c r="AI479" s="6"/>
      <c r="AJ479" s="6"/>
      <c r="AK479" s="6"/>
    </row>
    <row r="485" spans="1:37" s="75" customFormat="1">
      <c r="A485" s="96"/>
      <c r="B485" s="3"/>
      <c r="C485" s="3"/>
      <c r="D485" s="3"/>
      <c r="E485" s="3"/>
      <c r="F485" s="96"/>
      <c r="G485" s="75" ph="1"/>
      <c r="I485" s="110"/>
      <c r="J485" s="103"/>
      <c r="K485" s="104"/>
      <c r="L485" s="105"/>
      <c r="M485" s="105"/>
      <c r="N485" s="105"/>
      <c r="O485" s="105"/>
      <c r="P485" s="105"/>
      <c r="Q485" s="105"/>
      <c r="R485" s="105"/>
      <c r="W485" s="96"/>
      <c r="X485" s="96"/>
      <c r="Y485" s="115"/>
      <c r="AA485" s="96"/>
      <c r="AC485" s="6"/>
      <c r="AD485" s="6"/>
      <c r="AE485" s="6"/>
      <c r="AF485" s="6"/>
      <c r="AG485" s="6"/>
      <c r="AH485" s="6"/>
      <c r="AI485" s="6"/>
      <c r="AJ485" s="6"/>
      <c r="AK485" s="6"/>
    </row>
    <row r="492" spans="1:37" s="75" customFormat="1">
      <c r="A492" s="96"/>
      <c r="B492" s="3"/>
      <c r="C492" s="3"/>
      <c r="D492" s="3"/>
      <c r="E492" s="3"/>
      <c r="F492" s="96"/>
      <c r="G492" s="75" ph="1"/>
      <c r="I492" s="110"/>
      <c r="J492" s="103"/>
      <c r="K492" s="104"/>
      <c r="L492" s="105"/>
      <c r="M492" s="105"/>
      <c r="N492" s="105"/>
      <c r="O492" s="105"/>
      <c r="P492" s="105"/>
      <c r="Q492" s="105"/>
      <c r="R492" s="105"/>
      <c r="W492" s="96"/>
      <c r="X492" s="96"/>
      <c r="Y492" s="115"/>
      <c r="AA492" s="96"/>
      <c r="AC492" s="6"/>
      <c r="AD492" s="6"/>
      <c r="AE492" s="6"/>
      <c r="AF492" s="6"/>
      <c r="AG492" s="6"/>
      <c r="AH492" s="6"/>
      <c r="AI492" s="6"/>
      <c r="AJ492" s="6"/>
      <c r="AK492" s="6"/>
    </row>
    <row r="493" spans="1:37" s="75" customFormat="1">
      <c r="A493" s="96"/>
      <c r="B493" s="3"/>
      <c r="C493" s="3"/>
      <c r="D493" s="3"/>
      <c r="E493" s="3"/>
      <c r="F493" s="96"/>
      <c r="G493" s="75" ph="1"/>
      <c r="I493" s="110"/>
      <c r="J493" s="103"/>
      <c r="K493" s="104"/>
      <c r="L493" s="105"/>
      <c r="M493" s="105"/>
      <c r="N493" s="105"/>
      <c r="O493" s="105"/>
      <c r="P493" s="105"/>
      <c r="Q493" s="105"/>
      <c r="R493" s="105"/>
      <c r="W493" s="96"/>
      <c r="X493" s="96"/>
      <c r="Y493" s="115"/>
      <c r="AA493" s="96"/>
      <c r="AC493" s="6"/>
      <c r="AD493" s="6"/>
      <c r="AE493" s="6"/>
      <c r="AF493" s="6"/>
      <c r="AG493" s="6"/>
      <c r="AH493" s="6"/>
      <c r="AI493" s="6"/>
      <c r="AJ493" s="6"/>
      <c r="AK493" s="6"/>
    </row>
    <row r="494" spans="1:37" s="75" customFormat="1">
      <c r="A494" s="96"/>
      <c r="B494" s="3"/>
      <c r="C494" s="3"/>
      <c r="D494" s="3"/>
      <c r="E494" s="3"/>
      <c r="F494" s="96"/>
      <c r="G494" s="75" ph="1"/>
      <c r="I494" s="110"/>
      <c r="J494" s="103"/>
      <c r="K494" s="104"/>
      <c r="L494" s="105"/>
      <c r="M494" s="105"/>
      <c r="N494" s="105"/>
      <c r="O494" s="105"/>
      <c r="P494" s="105"/>
      <c r="Q494" s="105"/>
      <c r="R494" s="105"/>
      <c r="W494" s="96"/>
      <c r="X494" s="96"/>
      <c r="Y494" s="115"/>
      <c r="AA494" s="96"/>
      <c r="AC494" s="6"/>
      <c r="AD494" s="6"/>
      <c r="AE494" s="6"/>
      <c r="AF494" s="6"/>
      <c r="AG494" s="6"/>
      <c r="AH494" s="6"/>
      <c r="AI494" s="6"/>
      <c r="AJ494" s="6"/>
      <c r="AK494" s="6"/>
    </row>
    <row r="495" spans="1:37" s="75" customFormat="1">
      <c r="A495" s="96"/>
      <c r="B495" s="3"/>
      <c r="C495" s="3"/>
      <c r="D495" s="3"/>
      <c r="E495" s="3"/>
      <c r="F495" s="96"/>
      <c r="G495" s="75" ph="1"/>
      <c r="I495" s="110"/>
      <c r="J495" s="103"/>
      <c r="K495" s="104"/>
      <c r="L495" s="105"/>
      <c r="M495" s="105"/>
      <c r="N495" s="105"/>
      <c r="O495" s="105"/>
      <c r="P495" s="105"/>
      <c r="Q495" s="105"/>
      <c r="R495" s="105"/>
      <c r="W495" s="96"/>
      <c r="X495" s="96"/>
      <c r="Y495" s="115"/>
      <c r="AA495" s="96"/>
      <c r="AC495" s="6"/>
      <c r="AD495" s="6"/>
      <c r="AE495" s="6"/>
      <c r="AF495" s="6"/>
      <c r="AG495" s="6"/>
      <c r="AH495" s="6"/>
      <c r="AI495" s="6"/>
      <c r="AJ495" s="6"/>
      <c r="AK495" s="6"/>
    </row>
    <row r="498" spans="1:37" s="75" customFormat="1">
      <c r="A498" s="96"/>
      <c r="B498" s="3"/>
      <c r="C498" s="3"/>
      <c r="D498" s="3"/>
      <c r="E498" s="3"/>
      <c r="F498" s="96"/>
      <c r="G498" s="75" ph="1"/>
      <c r="I498" s="110"/>
      <c r="J498" s="103"/>
      <c r="K498" s="104"/>
      <c r="L498" s="105"/>
      <c r="M498" s="105"/>
      <c r="N498" s="105"/>
      <c r="O498" s="105"/>
      <c r="P498" s="105"/>
      <c r="Q498" s="105"/>
      <c r="R498" s="105"/>
      <c r="W498" s="96"/>
      <c r="X498" s="96"/>
      <c r="Y498" s="115"/>
      <c r="AA498" s="96"/>
      <c r="AC498" s="6"/>
      <c r="AD498" s="6"/>
      <c r="AE498" s="6"/>
      <c r="AF498" s="6"/>
      <c r="AG498" s="6"/>
      <c r="AH498" s="6"/>
      <c r="AI498" s="6"/>
      <c r="AJ498" s="6"/>
      <c r="AK498" s="6"/>
    </row>
    <row r="505" spans="1:37" s="75" customFormat="1">
      <c r="A505" s="96"/>
      <c r="B505" s="3"/>
      <c r="C505" s="3"/>
      <c r="D505" s="3"/>
      <c r="E505" s="3"/>
      <c r="F505" s="96"/>
      <c r="G505" s="75" ph="1"/>
      <c r="I505" s="110"/>
      <c r="J505" s="103"/>
      <c r="K505" s="104"/>
      <c r="L505" s="105"/>
      <c r="M505" s="105"/>
      <c r="N505" s="105"/>
      <c r="O505" s="105"/>
      <c r="P505" s="105"/>
      <c r="Q505" s="105"/>
      <c r="R505" s="105"/>
      <c r="W505" s="96"/>
      <c r="X505" s="96"/>
      <c r="Y505" s="115"/>
      <c r="AA505" s="96"/>
      <c r="AC505" s="6"/>
      <c r="AD505" s="6"/>
      <c r="AE505" s="6"/>
      <c r="AF505" s="6"/>
      <c r="AG505" s="6"/>
      <c r="AH505" s="6"/>
      <c r="AI505" s="6"/>
      <c r="AJ505" s="6"/>
      <c r="AK505" s="6"/>
    </row>
    <row r="506" spans="1:37" s="75" customFormat="1">
      <c r="A506" s="96"/>
      <c r="B506" s="3"/>
      <c r="C506" s="3"/>
      <c r="D506" s="3"/>
      <c r="E506" s="3"/>
      <c r="F506" s="96"/>
      <c r="G506" s="75" ph="1"/>
      <c r="I506" s="110"/>
      <c r="J506" s="103"/>
      <c r="K506" s="104"/>
      <c r="L506" s="105"/>
      <c r="M506" s="105"/>
      <c r="N506" s="105"/>
      <c r="O506" s="105"/>
      <c r="P506" s="105"/>
      <c r="Q506" s="105"/>
      <c r="R506" s="105"/>
      <c r="W506" s="96"/>
      <c r="X506" s="96"/>
      <c r="Y506" s="115"/>
      <c r="AA506" s="96"/>
      <c r="AC506" s="6"/>
      <c r="AD506" s="6"/>
      <c r="AE506" s="6"/>
      <c r="AF506" s="6"/>
      <c r="AG506" s="6"/>
      <c r="AH506" s="6"/>
      <c r="AI506" s="6"/>
      <c r="AJ506" s="6"/>
      <c r="AK506" s="6"/>
    </row>
    <row r="508" spans="1:37" s="75" customFormat="1">
      <c r="A508" s="96"/>
      <c r="B508" s="3"/>
      <c r="C508" s="3"/>
      <c r="D508" s="3"/>
      <c r="E508" s="3"/>
      <c r="F508" s="96"/>
      <c r="G508" s="75" ph="1"/>
      <c r="I508" s="110"/>
      <c r="J508" s="103"/>
      <c r="K508" s="104"/>
      <c r="L508" s="105"/>
      <c r="M508" s="105"/>
      <c r="N508" s="105"/>
      <c r="O508" s="105"/>
      <c r="P508" s="105"/>
      <c r="Q508" s="105"/>
      <c r="R508" s="105"/>
      <c r="W508" s="96"/>
      <c r="X508" s="96"/>
      <c r="Y508" s="115"/>
      <c r="AA508" s="96"/>
      <c r="AC508" s="6"/>
      <c r="AD508" s="6"/>
      <c r="AE508" s="6"/>
      <c r="AF508" s="6"/>
      <c r="AG508" s="6"/>
      <c r="AH508" s="6"/>
      <c r="AI508" s="6"/>
      <c r="AJ508" s="6"/>
      <c r="AK508" s="6"/>
    </row>
    <row r="509" spans="1:37" s="75" customFormat="1">
      <c r="A509" s="96"/>
      <c r="B509" s="3"/>
      <c r="C509" s="3"/>
      <c r="D509" s="3"/>
      <c r="E509" s="3"/>
      <c r="F509" s="96"/>
      <c r="G509" s="75" ph="1"/>
      <c r="I509" s="110"/>
      <c r="J509" s="103"/>
      <c r="K509" s="104"/>
      <c r="L509" s="105"/>
      <c r="M509" s="105"/>
      <c r="N509" s="105"/>
      <c r="O509" s="105"/>
      <c r="P509" s="105"/>
      <c r="Q509" s="105"/>
      <c r="R509" s="105"/>
      <c r="W509" s="96"/>
      <c r="X509" s="96"/>
      <c r="Y509" s="115"/>
      <c r="AA509" s="96"/>
      <c r="AC509" s="6"/>
      <c r="AD509" s="6"/>
      <c r="AE509" s="6"/>
      <c r="AF509" s="6"/>
      <c r="AG509" s="6"/>
      <c r="AH509" s="6"/>
      <c r="AI509" s="6"/>
      <c r="AJ509" s="6"/>
      <c r="AK509" s="6"/>
    </row>
    <row r="510" spans="1:37" s="75" customFormat="1">
      <c r="A510" s="96"/>
      <c r="B510" s="3"/>
      <c r="C510" s="3"/>
      <c r="D510" s="3"/>
      <c r="E510" s="3"/>
      <c r="F510" s="96"/>
      <c r="G510" s="75" ph="1"/>
      <c r="I510" s="110"/>
      <c r="J510" s="103"/>
      <c r="K510" s="104"/>
      <c r="L510" s="105"/>
      <c r="M510" s="105"/>
      <c r="N510" s="105"/>
      <c r="O510" s="105"/>
      <c r="P510" s="105"/>
      <c r="Q510" s="105"/>
      <c r="R510" s="105"/>
      <c r="W510" s="96"/>
      <c r="X510" s="96"/>
      <c r="Y510" s="115"/>
      <c r="AA510" s="96"/>
      <c r="AC510" s="6"/>
      <c r="AD510" s="6"/>
      <c r="AE510" s="6"/>
      <c r="AF510" s="6"/>
      <c r="AG510" s="6"/>
      <c r="AH510" s="6"/>
      <c r="AI510" s="6"/>
      <c r="AJ510" s="6"/>
      <c r="AK510" s="6"/>
    </row>
    <row r="511" spans="1:37" s="75" customFormat="1">
      <c r="A511" s="96"/>
      <c r="B511" s="3"/>
      <c r="C511" s="3"/>
      <c r="D511" s="3"/>
      <c r="E511" s="3"/>
      <c r="F511" s="96"/>
      <c r="G511" s="75" ph="1"/>
      <c r="I511" s="110"/>
      <c r="J511" s="103"/>
      <c r="K511" s="104"/>
      <c r="L511" s="105"/>
      <c r="M511" s="105"/>
      <c r="N511" s="105"/>
      <c r="O511" s="105"/>
      <c r="P511" s="105"/>
      <c r="Q511" s="105"/>
      <c r="R511" s="105"/>
      <c r="W511" s="96"/>
      <c r="X511" s="96"/>
      <c r="Y511" s="115"/>
      <c r="AA511" s="96"/>
      <c r="AC511" s="6"/>
      <c r="AD511" s="6"/>
      <c r="AE511" s="6"/>
      <c r="AF511" s="6"/>
      <c r="AG511" s="6"/>
      <c r="AH511" s="6"/>
      <c r="AI511" s="6"/>
      <c r="AJ511" s="6"/>
      <c r="AK511" s="6"/>
    </row>
    <row r="517" spans="1:37" s="75" customFormat="1">
      <c r="A517" s="96"/>
      <c r="B517" s="3"/>
      <c r="C517" s="3"/>
      <c r="D517" s="3"/>
      <c r="E517" s="3"/>
      <c r="F517" s="96"/>
      <c r="G517" s="75" ph="1"/>
      <c r="I517" s="110"/>
      <c r="J517" s="103"/>
      <c r="K517" s="104"/>
      <c r="L517" s="105"/>
      <c r="M517" s="105"/>
      <c r="N517" s="105"/>
      <c r="O517" s="105"/>
      <c r="P517" s="105"/>
      <c r="Q517" s="105"/>
      <c r="R517" s="105"/>
      <c r="W517" s="96"/>
      <c r="X517" s="96"/>
      <c r="Y517" s="115"/>
      <c r="AA517" s="96"/>
      <c r="AC517" s="6"/>
      <c r="AD517" s="6"/>
      <c r="AE517" s="6"/>
      <c r="AF517" s="6"/>
      <c r="AG517" s="6"/>
      <c r="AH517" s="6"/>
      <c r="AI517" s="6"/>
      <c r="AJ517" s="6"/>
      <c r="AK517" s="6"/>
    </row>
    <row r="524" spans="1:37" s="75" customFormat="1">
      <c r="A524" s="96"/>
      <c r="B524" s="3"/>
      <c r="C524" s="3"/>
      <c r="D524" s="3"/>
      <c r="E524" s="3"/>
      <c r="F524" s="96"/>
      <c r="G524" s="75" ph="1"/>
      <c r="I524" s="110"/>
      <c r="J524" s="103"/>
      <c r="K524" s="104"/>
      <c r="L524" s="105"/>
      <c r="M524" s="105"/>
      <c r="N524" s="105"/>
      <c r="O524" s="105"/>
      <c r="P524" s="105"/>
      <c r="Q524" s="105"/>
      <c r="R524" s="105"/>
      <c r="W524" s="96"/>
      <c r="X524" s="96"/>
      <c r="Y524" s="115"/>
      <c r="AA524" s="96"/>
      <c r="AC524" s="6"/>
      <c r="AD524" s="6"/>
      <c r="AE524" s="6"/>
      <c r="AF524" s="6"/>
      <c r="AG524" s="6"/>
      <c r="AH524" s="6"/>
      <c r="AI524" s="6"/>
      <c r="AJ524" s="6"/>
      <c r="AK524" s="6"/>
    </row>
    <row r="525" spans="1:37" s="75" customFormat="1">
      <c r="A525" s="96"/>
      <c r="B525" s="3"/>
      <c r="C525" s="3"/>
      <c r="D525" s="3"/>
      <c r="E525" s="3"/>
      <c r="F525" s="96"/>
      <c r="G525" s="75" ph="1"/>
      <c r="I525" s="110"/>
      <c r="J525" s="103"/>
      <c r="K525" s="104"/>
      <c r="L525" s="105"/>
      <c r="M525" s="105"/>
      <c r="N525" s="105"/>
      <c r="O525" s="105"/>
      <c r="P525" s="105"/>
      <c r="Q525" s="105"/>
      <c r="R525" s="105"/>
      <c r="W525" s="96"/>
      <c r="X525" s="96"/>
      <c r="Y525" s="115"/>
      <c r="AA525" s="96"/>
      <c r="AC525" s="6"/>
      <c r="AD525" s="6"/>
      <c r="AE525" s="6"/>
      <c r="AF525" s="6"/>
      <c r="AG525" s="6"/>
      <c r="AH525" s="6"/>
      <c r="AI525" s="6"/>
      <c r="AJ525" s="6"/>
      <c r="AK525" s="6"/>
    </row>
    <row r="526" spans="1:37" s="75" customFormat="1">
      <c r="A526" s="96"/>
      <c r="B526" s="3"/>
      <c r="C526" s="3"/>
      <c r="D526" s="3"/>
      <c r="E526" s="3"/>
      <c r="F526" s="96"/>
      <c r="G526" s="75" ph="1"/>
      <c r="I526" s="110"/>
      <c r="J526" s="103"/>
      <c r="K526" s="104"/>
      <c r="L526" s="105"/>
      <c r="M526" s="105"/>
      <c r="N526" s="105"/>
      <c r="O526" s="105"/>
      <c r="P526" s="105"/>
      <c r="Q526" s="105"/>
      <c r="R526" s="105"/>
      <c r="W526" s="96"/>
      <c r="X526" s="96"/>
      <c r="Y526" s="115"/>
      <c r="AA526" s="96"/>
      <c r="AC526" s="6"/>
      <c r="AD526" s="6"/>
      <c r="AE526" s="6"/>
      <c r="AF526" s="6"/>
      <c r="AG526" s="6"/>
      <c r="AH526" s="6"/>
      <c r="AI526" s="6"/>
      <c r="AJ526" s="6"/>
      <c r="AK526" s="6"/>
    </row>
    <row r="527" spans="1:37" s="75" customFormat="1">
      <c r="A527" s="96"/>
      <c r="B527" s="3"/>
      <c r="C527" s="3"/>
      <c r="D527" s="3"/>
      <c r="E527" s="3"/>
      <c r="F527" s="96"/>
      <c r="G527" s="75" ph="1"/>
      <c r="I527" s="110"/>
      <c r="J527" s="103"/>
      <c r="K527" s="104"/>
      <c r="L527" s="105"/>
      <c r="M527" s="105"/>
      <c r="N527" s="105"/>
      <c r="O527" s="105"/>
      <c r="P527" s="105"/>
      <c r="Q527" s="105"/>
      <c r="R527" s="105"/>
      <c r="W527" s="96"/>
      <c r="X527" s="96"/>
      <c r="Y527" s="115"/>
      <c r="AA527" s="96"/>
      <c r="AC527" s="6"/>
      <c r="AD527" s="6"/>
      <c r="AE527" s="6"/>
      <c r="AF527" s="6"/>
      <c r="AG527" s="6"/>
      <c r="AH527" s="6"/>
      <c r="AI527" s="6"/>
      <c r="AJ527" s="6"/>
      <c r="AK527" s="6"/>
    </row>
    <row r="530" spans="1:37" s="75" customFormat="1">
      <c r="A530" s="96"/>
      <c r="B530" s="3"/>
      <c r="C530" s="3"/>
      <c r="D530" s="3"/>
      <c r="E530" s="3"/>
      <c r="F530" s="96"/>
      <c r="G530" s="75" ph="1"/>
      <c r="I530" s="110"/>
      <c r="J530" s="103"/>
      <c r="K530" s="104"/>
      <c r="L530" s="105"/>
      <c r="M530" s="105"/>
      <c r="N530" s="105"/>
      <c r="O530" s="105"/>
      <c r="P530" s="105"/>
      <c r="Q530" s="105"/>
      <c r="R530" s="105"/>
      <c r="W530" s="96"/>
      <c r="X530" s="96"/>
      <c r="Y530" s="115"/>
      <c r="AA530" s="96"/>
      <c r="AC530" s="6"/>
      <c r="AD530" s="6"/>
      <c r="AE530" s="6"/>
      <c r="AF530" s="6"/>
      <c r="AG530" s="6"/>
      <c r="AH530" s="6"/>
      <c r="AI530" s="6"/>
      <c r="AJ530" s="6"/>
      <c r="AK530" s="6"/>
    </row>
    <row r="537" spans="1:37" s="75" customFormat="1">
      <c r="A537" s="96"/>
      <c r="B537" s="3"/>
      <c r="C537" s="3"/>
      <c r="D537" s="3"/>
      <c r="E537" s="3"/>
      <c r="F537" s="96"/>
      <c r="G537" s="75" ph="1"/>
      <c r="I537" s="110"/>
      <c r="J537" s="103"/>
      <c r="K537" s="104"/>
      <c r="L537" s="105"/>
      <c r="M537" s="105"/>
      <c r="N537" s="105"/>
      <c r="O537" s="105"/>
      <c r="P537" s="105"/>
      <c r="Q537" s="105"/>
      <c r="R537" s="105"/>
      <c r="W537" s="96"/>
      <c r="X537" s="96"/>
      <c r="Y537" s="115"/>
      <c r="AA537" s="96"/>
      <c r="AC537" s="6"/>
      <c r="AD537" s="6"/>
      <c r="AE537" s="6"/>
      <c r="AF537" s="6"/>
      <c r="AG537" s="6"/>
      <c r="AH537" s="6"/>
      <c r="AI537" s="6"/>
      <c r="AJ537" s="6"/>
      <c r="AK537" s="6"/>
    </row>
    <row r="539" spans="1:37" s="75" customFormat="1">
      <c r="A539" s="96"/>
      <c r="B539" s="3"/>
      <c r="C539" s="3"/>
      <c r="D539" s="3"/>
      <c r="E539" s="3"/>
      <c r="F539" s="96"/>
      <c r="G539" s="75" ph="1"/>
      <c r="I539" s="110"/>
      <c r="J539" s="103"/>
      <c r="K539" s="104"/>
      <c r="L539" s="105"/>
      <c r="M539" s="105"/>
      <c r="N539" s="105"/>
      <c r="O539" s="105"/>
      <c r="P539" s="105"/>
      <c r="Q539" s="105"/>
      <c r="R539" s="105"/>
      <c r="W539" s="96"/>
      <c r="X539" s="96"/>
      <c r="Y539" s="115"/>
      <c r="AA539" s="96"/>
      <c r="AC539" s="6"/>
      <c r="AD539" s="6"/>
      <c r="AE539" s="6"/>
      <c r="AF539" s="6"/>
      <c r="AG539" s="6"/>
      <c r="AH539" s="6"/>
      <c r="AI539" s="6"/>
      <c r="AJ539" s="6"/>
      <c r="AK539" s="6"/>
    </row>
    <row r="540" spans="1:37" s="75" customFormat="1">
      <c r="A540" s="96"/>
      <c r="B540" s="3"/>
      <c r="C540" s="3"/>
      <c r="D540" s="3"/>
      <c r="E540" s="3"/>
      <c r="F540" s="96"/>
      <c r="G540" s="75" ph="1"/>
      <c r="I540" s="110"/>
      <c r="J540" s="103"/>
      <c r="K540" s="104"/>
      <c r="L540" s="105"/>
      <c r="M540" s="105"/>
      <c r="N540" s="105"/>
      <c r="O540" s="105"/>
      <c r="P540" s="105"/>
      <c r="Q540" s="105"/>
      <c r="R540" s="105"/>
      <c r="W540" s="96"/>
      <c r="X540" s="96"/>
      <c r="Y540" s="115"/>
      <c r="AA540" s="96"/>
      <c r="AC540" s="6"/>
      <c r="AD540" s="6"/>
      <c r="AE540" s="6"/>
      <c r="AF540" s="6"/>
      <c r="AG540" s="6"/>
      <c r="AH540" s="6"/>
      <c r="AI540" s="6"/>
      <c r="AJ540" s="6"/>
      <c r="AK540" s="6"/>
    </row>
    <row r="541" spans="1:37" s="75" customFormat="1">
      <c r="A541" s="96"/>
      <c r="B541" s="3"/>
      <c r="C541" s="3"/>
      <c r="D541" s="3"/>
      <c r="E541" s="3"/>
      <c r="F541" s="96"/>
      <c r="G541" s="75" ph="1"/>
      <c r="I541" s="110"/>
      <c r="J541" s="103"/>
      <c r="K541" s="104"/>
      <c r="L541" s="105"/>
      <c r="M541" s="105"/>
      <c r="N541" s="105"/>
      <c r="O541" s="105"/>
      <c r="P541" s="105"/>
      <c r="Q541" s="105"/>
      <c r="R541" s="105"/>
      <c r="W541" s="96"/>
      <c r="X541" s="96"/>
      <c r="Y541" s="115"/>
      <c r="AA541" s="96"/>
      <c r="AC541" s="6"/>
      <c r="AD541" s="6"/>
      <c r="AE541" s="6"/>
      <c r="AF541" s="6"/>
      <c r="AG541" s="6"/>
      <c r="AH541" s="6"/>
      <c r="AI541" s="6"/>
      <c r="AJ541" s="6"/>
      <c r="AK541" s="6"/>
    </row>
    <row r="542" spans="1:37" s="75" customFormat="1">
      <c r="A542" s="96"/>
      <c r="B542" s="3"/>
      <c r="C542" s="3"/>
      <c r="D542" s="3"/>
      <c r="E542" s="3"/>
      <c r="F542" s="96"/>
      <c r="G542" s="75" ph="1"/>
      <c r="I542" s="110"/>
      <c r="J542" s="103"/>
      <c r="K542" s="104"/>
      <c r="L542" s="105"/>
      <c r="M542" s="105"/>
      <c r="N542" s="105"/>
      <c r="O542" s="105"/>
      <c r="P542" s="105"/>
      <c r="Q542" s="105"/>
      <c r="R542" s="105"/>
      <c r="W542" s="96"/>
      <c r="X542" s="96"/>
      <c r="Y542" s="115"/>
      <c r="AA542" s="96"/>
      <c r="AC542" s="6"/>
      <c r="AD542" s="6"/>
      <c r="AE542" s="6"/>
      <c r="AF542" s="6"/>
      <c r="AG542" s="6"/>
      <c r="AH542" s="6"/>
      <c r="AI542" s="6"/>
      <c r="AJ542" s="6"/>
      <c r="AK542" s="6"/>
    </row>
    <row r="543" spans="1:37" s="75" customFormat="1">
      <c r="A543" s="96"/>
      <c r="B543" s="3"/>
      <c r="C543" s="3"/>
      <c r="D543" s="3"/>
      <c r="E543" s="3"/>
      <c r="F543" s="96"/>
      <c r="G543" s="75" ph="1"/>
      <c r="I543" s="110"/>
      <c r="J543" s="103"/>
      <c r="K543" s="104"/>
      <c r="L543" s="105"/>
      <c r="M543" s="105"/>
      <c r="N543" s="105"/>
      <c r="O543" s="105"/>
      <c r="P543" s="105"/>
      <c r="Q543" s="105"/>
      <c r="R543" s="105"/>
      <c r="W543" s="96"/>
      <c r="X543" s="96"/>
      <c r="Y543" s="115"/>
      <c r="AA543" s="96"/>
      <c r="AC543" s="6"/>
      <c r="AD543" s="6"/>
      <c r="AE543" s="6"/>
      <c r="AF543" s="6"/>
      <c r="AG543" s="6"/>
      <c r="AH543" s="6"/>
      <c r="AI543" s="6"/>
      <c r="AJ543" s="6"/>
      <c r="AK543" s="6"/>
    </row>
    <row r="549" spans="1:37" s="75" customFormat="1">
      <c r="A549" s="96"/>
      <c r="B549" s="3"/>
      <c r="C549" s="3"/>
      <c r="D549" s="3"/>
      <c r="E549" s="3"/>
      <c r="F549" s="96"/>
      <c r="G549" s="75" ph="1"/>
      <c r="I549" s="110"/>
      <c r="J549" s="103"/>
      <c r="K549" s="104"/>
      <c r="L549" s="105"/>
      <c r="M549" s="105"/>
      <c r="N549" s="105"/>
      <c r="O549" s="105"/>
      <c r="P549" s="105"/>
      <c r="Q549" s="105"/>
      <c r="R549" s="105"/>
      <c r="W549" s="96"/>
      <c r="X549" s="96"/>
      <c r="Y549" s="115"/>
      <c r="AA549" s="96"/>
      <c r="AC549" s="6"/>
      <c r="AD549" s="6"/>
      <c r="AE549" s="6"/>
      <c r="AF549" s="6"/>
      <c r="AG549" s="6"/>
      <c r="AH549" s="6"/>
      <c r="AI549" s="6"/>
      <c r="AJ549" s="6"/>
      <c r="AK549" s="6"/>
    </row>
    <row r="551" spans="1:37" s="75" customFormat="1">
      <c r="A551" s="96"/>
      <c r="B551" s="3"/>
      <c r="C551" s="3"/>
      <c r="D551" s="3"/>
      <c r="E551" s="3"/>
      <c r="F551" s="96"/>
      <c r="G551" s="75" ph="1"/>
      <c r="I551" s="110"/>
      <c r="J551" s="103"/>
      <c r="K551" s="104"/>
      <c r="L551" s="105"/>
      <c r="M551" s="105"/>
      <c r="N551" s="105"/>
      <c r="O551" s="105"/>
      <c r="P551" s="105"/>
      <c r="Q551" s="105"/>
      <c r="R551" s="105"/>
      <c r="W551" s="96"/>
      <c r="X551" s="96"/>
      <c r="Y551" s="115"/>
      <c r="AA551" s="96"/>
      <c r="AC551" s="6"/>
      <c r="AD551" s="6"/>
      <c r="AE551" s="6"/>
      <c r="AF551" s="6"/>
      <c r="AG551" s="6"/>
      <c r="AH551" s="6"/>
      <c r="AI551" s="6"/>
      <c r="AJ551" s="6"/>
      <c r="AK551" s="6"/>
    </row>
    <row r="552" spans="1:37" s="75" customFormat="1">
      <c r="A552" s="96"/>
      <c r="B552" s="3"/>
      <c r="C552" s="3"/>
      <c r="D552" s="3"/>
      <c r="E552" s="3"/>
      <c r="F552" s="96"/>
      <c r="G552" s="75" ph="1"/>
      <c r="I552" s="110"/>
      <c r="J552" s="103"/>
      <c r="K552" s="104"/>
      <c r="L552" s="105"/>
      <c r="M552" s="105"/>
      <c r="N552" s="105"/>
      <c r="O552" s="105"/>
      <c r="P552" s="105"/>
      <c r="Q552" s="105"/>
      <c r="R552" s="105"/>
      <c r="W552" s="96"/>
      <c r="X552" s="96"/>
      <c r="Y552" s="115"/>
      <c r="AA552" s="96"/>
      <c r="AC552" s="6"/>
      <c r="AD552" s="6"/>
      <c r="AE552" s="6"/>
      <c r="AF552" s="6"/>
      <c r="AG552" s="6"/>
      <c r="AH552" s="6"/>
      <c r="AI552" s="6"/>
      <c r="AJ552" s="6"/>
      <c r="AK552" s="6"/>
    </row>
    <row r="553" spans="1:37" s="75" customFormat="1">
      <c r="A553" s="96"/>
      <c r="B553" s="3"/>
      <c r="C553" s="3"/>
      <c r="D553" s="3"/>
      <c r="E553" s="3"/>
      <c r="F553" s="96"/>
      <c r="G553" s="75" ph="1"/>
      <c r="I553" s="110"/>
      <c r="J553" s="103"/>
      <c r="K553" s="104"/>
      <c r="L553" s="105"/>
      <c r="M553" s="105"/>
      <c r="N553" s="105"/>
      <c r="O553" s="105"/>
      <c r="P553" s="105"/>
      <c r="Q553" s="105"/>
      <c r="R553" s="105"/>
      <c r="W553" s="96"/>
      <c r="X553" s="96"/>
      <c r="Y553" s="115"/>
      <c r="AA553" s="96"/>
      <c r="AC553" s="6"/>
      <c r="AD553" s="6"/>
      <c r="AE553" s="6"/>
      <c r="AF553" s="6"/>
      <c r="AG553" s="6"/>
      <c r="AH553" s="6"/>
      <c r="AI553" s="6"/>
      <c r="AJ553" s="6"/>
      <c r="AK553" s="6"/>
    </row>
    <row r="554" spans="1:37" s="75" customFormat="1">
      <c r="A554" s="96"/>
      <c r="B554" s="3"/>
      <c r="C554" s="3"/>
      <c r="D554" s="3"/>
      <c r="E554" s="3"/>
      <c r="F554" s="96"/>
      <c r="G554" s="75" ph="1"/>
      <c r="I554" s="110"/>
      <c r="J554" s="103"/>
      <c r="K554" s="104"/>
      <c r="L554" s="105"/>
      <c r="M554" s="105"/>
      <c r="N554" s="105"/>
      <c r="O554" s="105"/>
      <c r="P554" s="105"/>
      <c r="Q554" s="105"/>
      <c r="R554" s="105"/>
      <c r="W554" s="96"/>
      <c r="X554" s="96"/>
      <c r="Y554" s="115"/>
      <c r="AA554" s="96"/>
      <c r="AC554" s="6"/>
      <c r="AD554" s="6"/>
      <c r="AE554" s="6"/>
      <c r="AF554" s="6"/>
      <c r="AG554" s="6"/>
      <c r="AH554" s="6"/>
      <c r="AI554" s="6"/>
      <c r="AJ554" s="6"/>
      <c r="AK554" s="6"/>
    </row>
    <row r="555" spans="1:37" s="75" customFormat="1">
      <c r="A555" s="96"/>
      <c r="B555" s="3"/>
      <c r="C555" s="3"/>
      <c r="D555" s="3"/>
      <c r="E555" s="3"/>
      <c r="F555" s="96"/>
      <c r="G555" s="75" ph="1"/>
      <c r="I555" s="110"/>
      <c r="J555" s="103"/>
      <c r="K555" s="104"/>
      <c r="L555" s="105"/>
      <c r="M555" s="105"/>
      <c r="N555" s="105"/>
      <c r="O555" s="105"/>
      <c r="P555" s="105"/>
      <c r="Q555" s="105"/>
      <c r="R555" s="105"/>
      <c r="W555" s="96"/>
      <c r="X555" s="96"/>
      <c r="Y555" s="115"/>
      <c r="AA555" s="96"/>
      <c r="AC555" s="6"/>
      <c r="AD555" s="6"/>
      <c r="AE555" s="6"/>
      <c r="AF555" s="6"/>
      <c r="AG555" s="6"/>
      <c r="AH555" s="6"/>
      <c r="AI555" s="6"/>
      <c r="AJ555" s="6"/>
      <c r="AK555" s="6"/>
    </row>
    <row r="556" spans="1:37" s="75" customFormat="1">
      <c r="A556" s="96"/>
      <c r="B556" s="3"/>
      <c r="C556" s="3"/>
      <c r="D556" s="3"/>
      <c r="E556" s="3"/>
      <c r="F556" s="96"/>
      <c r="G556" s="75" ph="1"/>
      <c r="I556" s="110"/>
      <c r="J556" s="103"/>
      <c r="K556" s="104"/>
      <c r="L556" s="105"/>
      <c r="M556" s="105"/>
      <c r="N556" s="105"/>
      <c r="O556" s="105"/>
      <c r="P556" s="105"/>
      <c r="Q556" s="105"/>
      <c r="R556" s="105"/>
      <c r="W556" s="96"/>
      <c r="X556" s="96"/>
      <c r="Y556" s="115"/>
      <c r="AA556" s="96"/>
      <c r="AC556" s="6"/>
      <c r="AD556" s="6"/>
      <c r="AE556" s="6"/>
      <c r="AF556" s="6"/>
      <c r="AG556" s="6"/>
      <c r="AH556" s="6"/>
      <c r="AI556" s="6"/>
      <c r="AJ556" s="6"/>
      <c r="AK556" s="6"/>
    </row>
    <row r="557" spans="1:37" s="75" customFormat="1">
      <c r="A557" s="96"/>
      <c r="B557" s="3"/>
      <c r="C557" s="3"/>
      <c r="D557" s="3"/>
      <c r="E557" s="3"/>
      <c r="F557" s="96"/>
      <c r="G557" s="75" ph="1"/>
      <c r="I557" s="110"/>
      <c r="J557" s="103"/>
      <c r="K557" s="104"/>
      <c r="L557" s="105"/>
      <c r="M557" s="105"/>
      <c r="N557" s="105"/>
      <c r="O557" s="105"/>
      <c r="P557" s="105"/>
      <c r="Q557" s="105"/>
      <c r="R557" s="105"/>
      <c r="W557" s="96"/>
      <c r="X557" s="96"/>
      <c r="Y557" s="115"/>
      <c r="AA557" s="96"/>
      <c r="AC557" s="6"/>
      <c r="AD557" s="6"/>
      <c r="AE557" s="6"/>
      <c r="AF557" s="6"/>
      <c r="AG557" s="6"/>
      <c r="AH557" s="6"/>
      <c r="AI557" s="6"/>
      <c r="AJ557" s="6"/>
      <c r="AK557" s="6"/>
    </row>
    <row r="558" spans="1:37" s="75" customFormat="1">
      <c r="A558" s="96"/>
      <c r="B558" s="3"/>
      <c r="C558" s="3"/>
      <c r="D558" s="3"/>
      <c r="E558" s="3"/>
      <c r="F558" s="96"/>
      <c r="G558" s="75" ph="1"/>
      <c r="I558" s="110"/>
      <c r="J558" s="103"/>
      <c r="K558" s="104"/>
      <c r="L558" s="105"/>
      <c r="M558" s="105"/>
      <c r="N558" s="105"/>
      <c r="O558" s="105"/>
      <c r="P558" s="105"/>
      <c r="Q558" s="105"/>
      <c r="R558" s="105"/>
      <c r="W558" s="96"/>
      <c r="X558" s="96"/>
      <c r="Y558" s="115"/>
      <c r="AA558" s="96"/>
      <c r="AC558" s="6"/>
      <c r="AD558" s="6"/>
      <c r="AE558" s="6"/>
      <c r="AF558" s="6"/>
      <c r="AG558" s="6"/>
      <c r="AH558" s="6"/>
      <c r="AI558" s="6"/>
      <c r="AJ558" s="6"/>
      <c r="AK558" s="6"/>
    </row>
    <row r="559" spans="1:37" s="75" customFormat="1">
      <c r="A559" s="96"/>
      <c r="B559" s="3"/>
      <c r="C559" s="3"/>
      <c r="D559" s="3"/>
      <c r="E559" s="3"/>
      <c r="F559" s="96"/>
      <c r="G559" s="75" ph="1"/>
      <c r="I559" s="110"/>
      <c r="J559" s="103"/>
      <c r="K559" s="104"/>
      <c r="L559" s="105"/>
      <c r="M559" s="105"/>
      <c r="N559" s="105"/>
      <c r="O559" s="105"/>
      <c r="P559" s="105"/>
      <c r="Q559" s="105"/>
      <c r="R559" s="105"/>
      <c r="W559" s="96"/>
      <c r="X559" s="96"/>
      <c r="Y559" s="115"/>
      <c r="AA559" s="96"/>
      <c r="AC559" s="6"/>
      <c r="AD559" s="6"/>
      <c r="AE559" s="6"/>
      <c r="AF559" s="6"/>
      <c r="AG559" s="6"/>
      <c r="AH559" s="6"/>
      <c r="AI559" s="6"/>
      <c r="AJ559" s="6"/>
      <c r="AK559" s="6"/>
    </row>
    <row r="560" spans="1:37" s="75" customFormat="1">
      <c r="A560" s="96"/>
      <c r="B560" s="3"/>
      <c r="C560" s="3"/>
      <c r="D560" s="3"/>
      <c r="E560" s="3"/>
      <c r="F560" s="96"/>
      <c r="G560" s="75" ph="1"/>
      <c r="I560" s="110"/>
      <c r="J560" s="103"/>
      <c r="K560" s="104"/>
      <c r="L560" s="105"/>
      <c r="M560" s="105"/>
      <c r="N560" s="105"/>
      <c r="O560" s="105"/>
      <c r="P560" s="105"/>
      <c r="Q560" s="105"/>
      <c r="R560" s="105"/>
      <c r="W560" s="96"/>
      <c r="X560" s="96"/>
      <c r="Y560" s="115"/>
      <c r="AA560" s="96"/>
      <c r="AC560" s="6"/>
      <c r="AD560" s="6"/>
      <c r="AE560" s="6"/>
      <c r="AF560" s="6"/>
      <c r="AG560" s="6"/>
      <c r="AH560" s="6"/>
      <c r="AI560" s="6"/>
      <c r="AJ560" s="6"/>
      <c r="AK560" s="6"/>
    </row>
    <row r="561" spans="1:37" s="75" customFormat="1">
      <c r="A561" s="96"/>
      <c r="B561" s="3"/>
      <c r="C561" s="3"/>
      <c r="D561" s="3"/>
      <c r="E561" s="3"/>
      <c r="F561" s="96"/>
      <c r="G561" s="75" ph="1"/>
      <c r="I561" s="110"/>
      <c r="J561" s="103"/>
      <c r="K561" s="104"/>
      <c r="L561" s="105"/>
      <c r="M561" s="105"/>
      <c r="N561" s="105"/>
      <c r="O561" s="105"/>
      <c r="P561" s="105"/>
      <c r="Q561" s="105"/>
      <c r="R561" s="105"/>
      <c r="W561" s="96"/>
      <c r="X561" s="96"/>
      <c r="Y561" s="115"/>
      <c r="AA561" s="96"/>
      <c r="AC561" s="6"/>
      <c r="AD561" s="6"/>
      <c r="AE561" s="6"/>
      <c r="AF561" s="6"/>
      <c r="AG561" s="6"/>
      <c r="AH561" s="6"/>
      <c r="AI561" s="6"/>
      <c r="AJ561" s="6"/>
      <c r="AK561" s="6"/>
    </row>
    <row r="562" spans="1:37" s="75" customFormat="1">
      <c r="A562" s="96"/>
      <c r="B562" s="3"/>
      <c r="C562" s="3"/>
      <c r="D562" s="3"/>
      <c r="E562" s="3"/>
      <c r="F562" s="96"/>
      <c r="G562" s="75" ph="1"/>
      <c r="I562" s="110"/>
      <c r="J562" s="103"/>
      <c r="K562" s="104"/>
      <c r="L562" s="105"/>
      <c r="M562" s="105"/>
      <c r="N562" s="105"/>
      <c r="O562" s="105"/>
      <c r="P562" s="105"/>
      <c r="Q562" s="105"/>
      <c r="R562" s="105"/>
      <c r="W562" s="96"/>
      <c r="X562" s="96"/>
      <c r="Y562" s="115"/>
      <c r="AA562" s="96"/>
      <c r="AC562" s="6"/>
      <c r="AD562" s="6"/>
      <c r="AE562" s="6"/>
      <c r="AF562" s="6"/>
      <c r="AG562" s="6"/>
      <c r="AH562" s="6"/>
      <c r="AI562" s="6"/>
      <c r="AJ562" s="6"/>
      <c r="AK562" s="6"/>
    </row>
    <row r="563" spans="1:37" s="75" customFormat="1">
      <c r="A563" s="96"/>
      <c r="B563" s="3"/>
      <c r="C563" s="3"/>
      <c r="D563" s="3"/>
      <c r="E563" s="3"/>
      <c r="F563" s="96"/>
      <c r="G563" s="75" ph="1"/>
      <c r="I563" s="110"/>
      <c r="J563" s="103"/>
      <c r="K563" s="104"/>
      <c r="L563" s="105"/>
      <c r="M563" s="105"/>
      <c r="N563" s="105"/>
      <c r="O563" s="105"/>
      <c r="P563" s="105"/>
      <c r="Q563" s="105"/>
      <c r="R563" s="105"/>
      <c r="W563" s="96"/>
      <c r="X563" s="96"/>
      <c r="Y563" s="115"/>
      <c r="AA563" s="96"/>
      <c r="AC563" s="6"/>
      <c r="AD563" s="6"/>
      <c r="AE563" s="6"/>
      <c r="AF563" s="6"/>
      <c r="AG563" s="6"/>
      <c r="AH563" s="6"/>
      <c r="AI563" s="6"/>
      <c r="AJ563" s="6"/>
      <c r="AK563" s="6"/>
    </row>
    <row r="564" spans="1:37" s="75" customFormat="1">
      <c r="A564" s="96"/>
      <c r="B564" s="3"/>
      <c r="C564" s="3"/>
      <c r="D564" s="3"/>
      <c r="E564" s="3"/>
      <c r="F564" s="96"/>
      <c r="G564" s="75" ph="1"/>
      <c r="I564" s="110"/>
      <c r="J564" s="103"/>
      <c r="K564" s="104"/>
      <c r="L564" s="105"/>
      <c r="M564" s="105"/>
      <c r="N564" s="105"/>
      <c r="O564" s="105"/>
      <c r="P564" s="105"/>
      <c r="Q564" s="105"/>
      <c r="R564" s="105"/>
      <c r="W564" s="96"/>
      <c r="X564" s="96"/>
      <c r="Y564" s="115"/>
      <c r="AA564" s="96"/>
      <c r="AC564" s="6"/>
      <c r="AD564" s="6"/>
      <c r="AE564" s="6"/>
      <c r="AF564" s="6"/>
      <c r="AG564" s="6"/>
      <c r="AH564" s="6"/>
      <c r="AI564" s="6"/>
      <c r="AJ564" s="6"/>
      <c r="AK564" s="6"/>
    </row>
    <row r="565" spans="1:37" s="75" customFormat="1">
      <c r="A565" s="96"/>
      <c r="B565" s="3"/>
      <c r="C565" s="3"/>
      <c r="D565" s="3"/>
      <c r="E565" s="3"/>
      <c r="F565" s="96"/>
      <c r="G565" s="75" ph="1"/>
      <c r="I565" s="110"/>
      <c r="J565" s="103"/>
      <c r="K565" s="104"/>
      <c r="L565" s="105"/>
      <c r="M565" s="105"/>
      <c r="N565" s="105"/>
      <c r="O565" s="105"/>
      <c r="P565" s="105"/>
      <c r="Q565" s="105"/>
      <c r="R565" s="105"/>
      <c r="W565" s="96"/>
      <c r="X565" s="96"/>
      <c r="Y565" s="115"/>
      <c r="AA565" s="96"/>
      <c r="AC565" s="6"/>
      <c r="AD565" s="6"/>
      <c r="AE565" s="6"/>
      <c r="AF565" s="6"/>
      <c r="AG565" s="6"/>
      <c r="AH565" s="6"/>
      <c r="AI565" s="6"/>
      <c r="AJ565" s="6"/>
      <c r="AK565" s="6"/>
    </row>
    <row r="566" spans="1:37" s="75" customFormat="1">
      <c r="A566" s="96"/>
      <c r="B566" s="3"/>
      <c r="C566" s="3"/>
      <c r="D566" s="3"/>
      <c r="E566" s="3"/>
      <c r="F566" s="96"/>
      <c r="G566" s="75" ph="1"/>
      <c r="I566" s="110"/>
      <c r="J566" s="103"/>
      <c r="K566" s="104"/>
      <c r="L566" s="105"/>
      <c r="M566" s="105"/>
      <c r="N566" s="105"/>
      <c r="O566" s="105"/>
      <c r="P566" s="105"/>
      <c r="Q566" s="105"/>
      <c r="R566" s="105"/>
      <c r="W566" s="96"/>
      <c r="X566" s="96"/>
      <c r="Y566" s="115"/>
      <c r="AA566" s="96"/>
      <c r="AC566" s="6"/>
      <c r="AD566" s="6"/>
      <c r="AE566" s="6"/>
      <c r="AF566" s="6"/>
      <c r="AG566" s="6"/>
      <c r="AH566" s="6"/>
      <c r="AI566" s="6"/>
      <c r="AJ566" s="6"/>
      <c r="AK566" s="6"/>
    </row>
    <row r="567" spans="1:37" s="75" customFormat="1">
      <c r="A567" s="96"/>
      <c r="B567" s="3"/>
      <c r="C567" s="3"/>
      <c r="D567" s="3"/>
      <c r="E567" s="3"/>
      <c r="F567" s="96"/>
      <c r="G567" s="75" ph="1"/>
      <c r="I567" s="110"/>
      <c r="J567" s="103"/>
      <c r="K567" s="104"/>
      <c r="L567" s="105"/>
      <c r="M567" s="105"/>
      <c r="N567" s="105"/>
      <c r="O567" s="105"/>
      <c r="P567" s="105"/>
      <c r="Q567" s="105"/>
      <c r="R567" s="105"/>
      <c r="W567" s="96"/>
      <c r="X567" s="96"/>
      <c r="Y567" s="115"/>
      <c r="AA567" s="96"/>
      <c r="AC567" s="6"/>
      <c r="AD567" s="6"/>
      <c r="AE567" s="6"/>
      <c r="AF567" s="6"/>
      <c r="AG567" s="6"/>
      <c r="AH567" s="6"/>
      <c r="AI567" s="6"/>
      <c r="AJ567" s="6"/>
      <c r="AK567" s="6"/>
    </row>
    <row r="568" spans="1:37" s="75" customFormat="1">
      <c r="A568" s="96"/>
      <c r="B568" s="3"/>
      <c r="C568" s="3"/>
      <c r="D568" s="3"/>
      <c r="E568" s="3"/>
      <c r="F568" s="96"/>
      <c r="G568" s="75" ph="1"/>
      <c r="I568" s="110"/>
      <c r="J568" s="103"/>
      <c r="K568" s="104"/>
      <c r="L568" s="105"/>
      <c r="M568" s="105"/>
      <c r="N568" s="105"/>
      <c r="O568" s="105"/>
      <c r="P568" s="105"/>
      <c r="Q568" s="105"/>
      <c r="R568" s="105"/>
      <c r="W568" s="96"/>
      <c r="X568" s="96"/>
      <c r="Y568" s="115"/>
      <c r="AA568" s="96"/>
      <c r="AC568" s="6"/>
      <c r="AD568" s="6"/>
      <c r="AE568" s="6"/>
      <c r="AF568" s="6"/>
      <c r="AG568" s="6"/>
      <c r="AH568" s="6"/>
      <c r="AI568" s="6"/>
      <c r="AJ568" s="6"/>
      <c r="AK568" s="6"/>
    </row>
    <row r="569" spans="1:37" s="75" customFormat="1">
      <c r="A569" s="96"/>
      <c r="B569" s="3"/>
      <c r="C569" s="3"/>
      <c r="D569" s="3"/>
      <c r="E569" s="3"/>
      <c r="F569" s="96"/>
      <c r="G569" s="75" ph="1"/>
      <c r="I569" s="110"/>
      <c r="J569" s="103"/>
      <c r="K569" s="104"/>
      <c r="L569" s="105"/>
      <c r="M569" s="105"/>
      <c r="N569" s="105"/>
      <c r="O569" s="105"/>
      <c r="P569" s="105"/>
      <c r="Q569" s="105"/>
      <c r="R569" s="105"/>
      <c r="W569" s="96"/>
      <c r="X569" s="96"/>
      <c r="Y569" s="115"/>
      <c r="AA569" s="96"/>
      <c r="AC569" s="6"/>
      <c r="AD569" s="6"/>
      <c r="AE569" s="6"/>
      <c r="AF569" s="6"/>
      <c r="AG569" s="6"/>
      <c r="AH569" s="6"/>
      <c r="AI569" s="6"/>
      <c r="AJ569" s="6"/>
      <c r="AK569" s="6"/>
    </row>
    <row r="570" spans="1:37" s="75" customFormat="1">
      <c r="A570" s="96"/>
      <c r="B570" s="3"/>
      <c r="C570" s="3"/>
      <c r="D570" s="3"/>
      <c r="E570" s="3"/>
      <c r="F570" s="96"/>
      <c r="G570" s="75" ph="1"/>
      <c r="I570" s="110"/>
      <c r="J570" s="103"/>
      <c r="K570" s="104"/>
      <c r="L570" s="105"/>
      <c r="M570" s="105"/>
      <c r="N570" s="105"/>
      <c r="O570" s="105"/>
      <c r="P570" s="105"/>
      <c r="Q570" s="105"/>
      <c r="R570" s="105"/>
      <c r="W570" s="96"/>
      <c r="X570" s="96"/>
      <c r="Y570" s="115"/>
      <c r="AA570" s="96"/>
      <c r="AC570" s="6"/>
      <c r="AD570" s="6"/>
      <c r="AE570" s="6"/>
      <c r="AF570" s="6"/>
      <c r="AG570" s="6"/>
      <c r="AH570" s="6"/>
      <c r="AI570" s="6"/>
      <c r="AJ570" s="6"/>
      <c r="AK570" s="6"/>
    </row>
    <row r="571" spans="1:37" s="75" customFormat="1">
      <c r="A571" s="96"/>
      <c r="B571" s="3"/>
      <c r="C571" s="3"/>
      <c r="D571" s="3"/>
      <c r="E571" s="3"/>
      <c r="F571" s="96"/>
      <c r="G571" s="75" ph="1"/>
      <c r="I571" s="110"/>
      <c r="J571" s="103"/>
      <c r="K571" s="104"/>
      <c r="L571" s="105"/>
      <c r="M571" s="105"/>
      <c r="N571" s="105"/>
      <c r="O571" s="105"/>
      <c r="P571" s="105"/>
      <c r="Q571" s="105"/>
      <c r="R571" s="105"/>
      <c r="W571" s="96"/>
      <c r="X571" s="96"/>
      <c r="Y571" s="115"/>
      <c r="AA571" s="96"/>
      <c r="AC571" s="6"/>
      <c r="AD571" s="6"/>
      <c r="AE571" s="6"/>
      <c r="AF571" s="6"/>
      <c r="AG571" s="6"/>
      <c r="AH571" s="6"/>
      <c r="AI571" s="6"/>
      <c r="AJ571" s="6"/>
      <c r="AK571" s="6"/>
    </row>
    <row r="572" spans="1:37" s="75" customFormat="1">
      <c r="A572" s="96"/>
      <c r="B572" s="3"/>
      <c r="C572" s="3"/>
      <c r="D572" s="3"/>
      <c r="E572" s="3"/>
      <c r="F572" s="96"/>
      <c r="G572" s="75" ph="1"/>
      <c r="I572" s="110"/>
      <c r="J572" s="103"/>
      <c r="K572" s="104"/>
      <c r="L572" s="105"/>
      <c r="M572" s="105"/>
      <c r="N572" s="105"/>
      <c r="O572" s="105"/>
      <c r="P572" s="105"/>
      <c r="Q572" s="105"/>
      <c r="R572" s="105"/>
      <c r="W572" s="96"/>
      <c r="X572" s="96"/>
      <c r="Y572" s="115"/>
      <c r="AA572" s="96"/>
      <c r="AC572" s="6"/>
      <c r="AD572" s="6"/>
      <c r="AE572" s="6"/>
      <c r="AF572" s="6"/>
      <c r="AG572" s="6"/>
      <c r="AH572" s="6"/>
      <c r="AI572" s="6"/>
      <c r="AJ572" s="6"/>
      <c r="AK572" s="6"/>
    </row>
    <row r="573" spans="1:37" s="75" customFormat="1">
      <c r="A573" s="96"/>
      <c r="B573" s="3"/>
      <c r="C573" s="3"/>
      <c r="D573" s="3"/>
      <c r="E573" s="3"/>
      <c r="F573" s="96"/>
      <c r="G573" s="75" ph="1"/>
      <c r="I573" s="110"/>
      <c r="J573" s="103"/>
      <c r="K573" s="104"/>
      <c r="L573" s="105"/>
      <c r="M573" s="105"/>
      <c r="N573" s="105"/>
      <c r="O573" s="105"/>
      <c r="P573" s="105"/>
      <c r="Q573" s="105"/>
      <c r="R573" s="105"/>
      <c r="W573" s="96"/>
      <c r="X573" s="96"/>
      <c r="Y573" s="115"/>
      <c r="AA573" s="96"/>
      <c r="AC573" s="6"/>
      <c r="AD573" s="6"/>
      <c r="AE573" s="6"/>
      <c r="AF573" s="6"/>
      <c r="AG573" s="6"/>
      <c r="AH573" s="6"/>
      <c r="AI573" s="6"/>
      <c r="AJ573" s="6"/>
      <c r="AK573" s="6"/>
    </row>
    <row r="574" spans="1:37" s="75" customFormat="1">
      <c r="A574" s="96"/>
      <c r="B574" s="3"/>
      <c r="C574" s="3"/>
      <c r="D574" s="3"/>
      <c r="E574" s="3"/>
      <c r="F574" s="96"/>
      <c r="G574" s="75" ph="1"/>
      <c r="I574" s="110"/>
      <c r="J574" s="103"/>
      <c r="K574" s="104"/>
      <c r="L574" s="105"/>
      <c r="M574" s="105"/>
      <c r="N574" s="105"/>
      <c r="O574" s="105"/>
      <c r="P574" s="105"/>
      <c r="Q574" s="105"/>
      <c r="R574" s="105"/>
      <c r="W574" s="96"/>
      <c r="X574" s="96"/>
      <c r="Y574" s="115"/>
      <c r="AA574" s="96"/>
      <c r="AC574" s="6"/>
      <c r="AD574" s="6"/>
      <c r="AE574" s="6"/>
      <c r="AF574" s="6"/>
      <c r="AG574" s="6"/>
      <c r="AH574" s="6"/>
      <c r="AI574" s="6"/>
      <c r="AJ574" s="6"/>
      <c r="AK574" s="6"/>
    </row>
    <row r="575" spans="1:37" s="75" customFormat="1">
      <c r="A575" s="96"/>
      <c r="B575" s="3"/>
      <c r="C575" s="3"/>
      <c r="D575" s="3"/>
      <c r="E575" s="3"/>
      <c r="F575" s="96"/>
      <c r="G575" s="75" ph="1"/>
      <c r="I575" s="110"/>
      <c r="J575" s="103"/>
      <c r="K575" s="104"/>
      <c r="L575" s="105"/>
      <c r="M575" s="105"/>
      <c r="N575" s="105"/>
      <c r="O575" s="105"/>
      <c r="P575" s="105"/>
      <c r="Q575" s="105"/>
      <c r="R575" s="105"/>
      <c r="W575" s="96"/>
      <c r="X575" s="96"/>
      <c r="Y575" s="115"/>
      <c r="AA575" s="96"/>
      <c r="AC575" s="6"/>
      <c r="AD575" s="6"/>
      <c r="AE575" s="6"/>
      <c r="AF575" s="6"/>
      <c r="AG575" s="6"/>
      <c r="AH575" s="6"/>
      <c r="AI575" s="6"/>
      <c r="AJ575" s="6"/>
      <c r="AK575" s="6"/>
    </row>
    <row r="576" spans="1:37" s="75" customFormat="1">
      <c r="A576" s="96"/>
      <c r="B576" s="3"/>
      <c r="C576" s="3"/>
      <c r="D576" s="3"/>
      <c r="E576" s="3"/>
      <c r="F576" s="96"/>
      <c r="G576" s="75" ph="1"/>
      <c r="I576" s="110"/>
      <c r="J576" s="103"/>
      <c r="K576" s="104"/>
      <c r="L576" s="105"/>
      <c r="M576" s="105"/>
      <c r="N576" s="105"/>
      <c r="O576" s="105"/>
      <c r="P576" s="105"/>
      <c r="Q576" s="105"/>
      <c r="R576" s="105"/>
      <c r="W576" s="96"/>
      <c r="X576" s="96"/>
      <c r="Y576" s="115"/>
      <c r="AA576" s="96"/>
      <c r="AC576" s="6"/>
      <c r="AD576" s="6"/>
      <c r="AE576" s="6"/>
      <c r="AF576" s="6"/>
      <c r="AG576" s="6"/>
      <c r="AH576" s="6"/>
      <c r="AI576" s="6"/>
      <c r="AJ576" s="6"/>
      <c r="AK576" s="6"/>
    </row>
    <row r="577" spans="1:37" s="75" customFormat="1">
      <c r="A577" s="96"/>
      <c r="B577" s="3"/>
      <c r="C577" s="3"/>
      <c r="D577" s="3"/>
      <c r="E577" s="3"/>
      <c r="F577" s="96"/>
      <c r="G577" s="75" ph="1"/>
      <c r="I577" s="110"/>
      <c r="J577" s="103"/>
      <c r="K577" s="104"/>
      <c r="L577" s="105"/>
      <c r="M577" s="105"/>
      <c r="N577" s="105"/>
      <c r="O577" s="105"/>
      <c r="P577" s="105"/>
      <c r="Q577" s="105"/>
      <c r="R577" s="105"/>
      <c r="W577" s="96"/>
      <c r="X577" s="96"/>
      <c r="Y577" s="115"/>
      <c r="AA577" s="96"/>
      <c r="AC577" s="6"/>
      <c r="AD577" s="6"/>
      <c r="AE577" s="6"/>
      <c r="AF577" s="6"/>
      <c r="AG577" s="6"/>
      <c r="AH577" s="6"/>
      <c r="AI577" s="6"/>
      <c r="AJ577" s="6"/>
      <c r="AK577" s="6"/>
    </row>
    <row r="578" spans="1:37" s="75" customFormat="1">
      <c r="A578" s="96"/>
      <c r="B578" s="3"/>
      <c r="C578" s="3"/>
      <c r="D578" s="3"/>
      <c r="E578" s="3"/>
      <c r="F578" s="96"/>
      <c r="G578" s="75" ph="1"/>
      <c r="I578" s="110"/>
      <c r="J578" s="103"/>
      <c r="K578" s="104"/>
      <c r="L578" s="105"/>
      <c r="M578" s="105"/>
      <c r="N578" s="105"/>
      <c r="O578" s="105"/>
      <c r="P578" s="105"/>
      <c r="Q578" s="105"/>
      <c r="R578" s="105"/>
      <c r="W578" s="96"/>
      <c r="X578" s="96"/>
      <c r="Y578" s="115"/>
      <c r="AA578" s="96"/>
      <c r="AC578" s="6"/>
      <c r="AD578" s="6"/>
      <c r="AE578" s="6"/>
      <c r="AF578" s="6"/>
      <c r="AG578" s="6"/>
      <c r="AH578" s="6"/>
      <c r="AI578" s="6"/>
      <c r="AJ578" s="6"/>
      <c r="AK578" s="6"/>
    </row>
    <row r="579" spans="1:37" s="75" customFormat="1">
      <c r="A579" s="96"/>
      <c r="B579" s="3"/>
      <c r="C579" s="3"/>
      <c r="D579" s="3"/>
      <c r="E579" s="3"/>
      <c r="F579" s="96"/>
      <c r="G579" s="75" ph="1"/>
      <c r="I579" s="110"/>
      <c r="J579" s="103"/>
      <c r="K579" s="104"/>
      <c r="L579" s="105"/>
      <c r="M579" s="105"/>
      <c r="N579" s="105"/>
      <c r="O579" s="105"/>
      <c r="P579" s="105"/>
      <c r="Q579" s="105"/>
      <c r="R579" s="105"/>
      <c r="W579" s="96"/>
      <c r="X579" s="96"/>
      <c r="Y579" s="115"/>
      <c r="AA579" s="96"/>
      <c r="AC579" s="6"/>
      <c r="AD579" s="6"/>
      <c r="AE579" s="6"/>
      <c r="AF579" s="6"/>
      <c r="AG579" s="6"/>
      <c r="AH579" s="6"/>
      <c r="AI579" s="6"/>
      <c r="AJ579" s="6"/>
      <c r="AK579" s="6"/>
    </row>
    <row r="580" spans="1:37" s="75" customFormat="1">
      <c r="A580" s="96"/>
      <c r="B580" s="3"/>
      <c r="C580" s="3"/>
      <c r="D580" s="3"/>
      <c r="E580" s="3"/>
      <c r="F580" s="96"/>
      <c r="G580" s="75" ph="1"/>
      <c r="I580" s="110"/>
      <c r="J580" s="103"/>
      <c r="K580" s="104"/>
      <c r="L580" s="105"/>
      <c r="M580" s="105"/>
      <c r="N580" s="105"/>
      <c r="O580" s="105"/>
      <c r="P580" s="105"/>
      <c r="Q580" s="105"/>
      <c r="R580" s="105"/>
      <c r="W580" s="96"/>
      <c r="X580" s="96"/>
      <c r="Y580" s="115"/>
      <c r="AA580" s="96"/>
      <c r="AC580" s="6"/>
      <c r="AD580" s="6"/>
      <c r="AE580" s="6"/>
      <c r="AF580" s="6"/>
      <c r="AG580" s="6"/>
      <c r="AH580" s="6"/>
      <c r="AI580" s="6"/>
      <c r="AJ580" s="6"/>
      <c r="AK580" s="6"/>
    </row>
    <row r="581" spans="1:37" s="75" customFormat="1">
      <c r="A581" s="96"/>
      <c r="B581" s="3"/>
      <c r="C581" s="3"/>
      <c r="D581" s="3"/>
      <c r="E581" s="3"/>
      <c r="F581" s="96"/>
      <c r="G581" s="75" ph="1"/>
      <c r="I581" s="110"/>
      <c r="J581" s="103"/>
      <c r="K581" s="104"/>
      <c r="L581" s="105"/>
      <c r="M581" s="105"/>
      <c r="N581" s="105"/>
      <c r="O581" s="105"/>
      <c r="P581" s="105"/>
      <c r="Q581" s="105"/>
      <c r="R581" s="105"/>
      <c r="W581" s="96"/>
      <c r="X581" s="96"/>
      <c r="Y581" s="115"/>
      <c r="AA581" s="96"/>
      <c r="AC581" s="6"/>
      <c r="AD581" s="6"/>
      <c r="AE581" s="6"/>
      <c r="AF581" s="6"/>
      <c r="AG581" s="6"/>
      <c r="AH581" s="6"/>
      <c r="AI581" s="6"/>
      <c r="AJ581" s="6"/>
      <c r="AK581" s="6"/>
    </row>
    <row r="582" spans="1:37" s="75" customFormat="1">
      <c r="A582" s="96"/>
      <c r="B582" s="3"/>
      <c r="C582" s="3"/>
      <c r="D582" s="3"/>
      <c r="E582" s="3"/>
      <c r="F582" s="96"/>
      <c r="G582" s="75" ph="1"/>
      <c r="I582" s="110"/>
      <c r="J582" s="103"/>
      <c r="K582" s="104"/>
      <c r="L582" s="105"/>
      <c r="M582" s="105"/>
      <c r="N582" s="105"/>
      <c r="O582" s="105"/>
      <c r="P582" s="105"/>
      <c r="Q582" s="105"/>
      <c r="R582" s="105"/>
      <c r="W582" s="96"/>
      <c r="X582" s="96"/>
      <c r="Y582" s="115"/>
      <c r="AA582" s="96"/>
      <c r="AC582" s="6"/>
      <c r="AD582" s="6"/>
      <c r="AE582" s="6"/>
      <c r="AF582" s="6"/>
      <c r="AG582" s="6"/>
      <c r="AH582" s="6"/>
      <c r="AI582" s="6"/>
      <c r="AJ582" s="6"/>
      <c r="AK582" s="6"/>
    </row>
    <row r="583" spans="1:37" s="75" customFormat="1">
      <c r="A583" s="96"/>
      <c r="B583" s="3"/>
      <c r="C583" s="3"/>
      <c r="D583" s="3"/>
      <c r="E583" s="3"/>
      <c r="F583" s="96"/>
      <c r="G583" s="75" ph="1"/>
      <c r="I583" s="110"/>
      <c r="J583" s="103"/>
      <c r="K583" s="104"/>
      <c r="L583" s="105"/>
      <c r="M583" s="105"/>
      <c r="N583" s="105"/>
      <c r="O583" s="105"/>
      <c r="P583" s="105"/>
      <c r="Q583" s="105"/>
      <c r="R583" s="105"/>
      <c r="W583" s="96"/>
      <c r="X583" s="96"/>
      <c r="Y583" s="115"/>
      <c r="AA583" s="96"/>
      <c r="AC583" s="6"/>
      <c r="AD583" s="6"/>
      <c r="AE583" s="6"/>
      <c r="AF583" s="6"/>
      <c r="AG583" s="6"/>
      <c r="AH583" s="6"/>
      <c r="AI583" s="6"/>
      <c r="AJ583" s="6"/>
      <c r="AK583" s="6"/>
    </row>
    <row r="584" spans="1:37" s="75" customFormat="1">
      <c r="A584" s="96"/>
      <c r="B584" s="3"/>
      <c r="C584" s="3"/>
      <c r="D584" s="3"/>
      <c r="E584" s="3"/>
      <c r="F584" s="96"/>
      <c r="G584" s="75" ph="1"/>
      <c r="I584" s="110"/>
      <c r="J584" s="103"/>
      <c r="K584" s="104"/>
      <c r="L584" s="105"/>
      <c r="M584" s="105"/>
      <c r="N584" s="105"/>
      <c r="O584" s="105"/>
      <c r="P584" s="105"/>
      <c r="Q584" s="105"/>
      <c r="R584" s="105"/>
      <c r="W584" s="96"/>
      <c r="X584" s="96"/>
      <c r="Y584" s="115"/>
      <c r="AA584" s="96"/>
      <c r="AC584" s="6"/>
      <c r="AD584" s="6"/>
      <c r="AE584" s="6"/>
      <c r="AF584" s="6"/>
      <c r="AG584" s="6"/>
      <c r="AH584" s="6"/>
      <c r="AI584" s="6"/>
      <c r="AJ584" s="6"/>
      <c r="AK584" s="6"/>
    </row>
    <row r="585" spans="1:37" s="75" customFormat="1">
      <c r="A585" s="96"/>
      <c r="B585" s="3"/>
      <c r="C585" s="3"/>
      <c r="D585" s="3"/>
      <c r="E585" s="3"/>
      <c r="F585" s="96"/>
      <c r="G585" s="75" ph="1"/>
      <c r="I585" s="110"/>
      <c r="J585" s="103"/>
      <c r="K585" s="104"/>
      <c r="L585" s="105"/>
      <c r="M585" s="105"/>
      <c r="N585" s="105"/>
      <c r="O585" s="105"/>
      <c r="P585" s="105"/>
      <c r="Q585" s="105"/>
      <c r="R585" s="105"/>
      <c r="W585" s="96"/>
      <c r="X585" s="96"/>
      <c r="Y585" s="115"/>
      <c r="AA585" s="96"/>
      <c r="AC585" s="6"/>
      <c r="AD585" s="6"/>
      <c r="AE585" s="6"/>
      <c r="AF585" s="6"/>
      <c r="AG585" s="6"/>
      <c r="AH585" s="6"/>
      <c r="AI585" s="6"/>
      <c r="AJ585" s="6"/>
      <c r="AK585" s="6"/>
    </row>
    <row r="586" spans="1:37" s="75" customFormat="1">
      <c r="A586" s="96"/>
      <c r="B586" s="3"/>
      <c r="C586" s="3"/>
      <c r="D586" s="3"/>
      <c r="E586" s="3"/>
      <c r="F586" s="96"/>
      <c r="G586" s="75" ph="1"/>
      <c r="I586" s="110"/>
      <c r="J586" s="103"/>
      <c r="K586" s="104"/>
      <c r="L586" s="105"/>
      <c r="M586" s="105"/>
      <c r="N586" s="105"/>
      <c r="O586" s="105"/>
      <c r="P586" s="105"/>
      <c r="Q586" s="105"/>
      <c r="R586" s="105"/>
      <c r="W586" s="96"/>
      <c r="X586" s="96"/>
      <c r="Y586" s="115"/>
      <c r="AA586" s="96"/>
      <c r="AC586" s="6"/>
      <c r="AD586" s="6"/>
      <c r="AE586" s="6"/>
      <c r="AF586" s="6"/>
      <c r="AG586" s="6"/>
      <c r="AH586" s="6"/>
      <c r="AI586" s="6"/>
      <c r="AJ586" s="6"/>
      <c r="AK586" s="6"/>
    </row>
    <row r="587" spans="1:37" s="75" customFormat="1">
      <c r="A587" s="96"/>
      <c r="B587" s="3"/>
      <c r="C587" s="3"/>
      <c r="D587" s="3"/>
      <c r="E587" s="3"/>
      <c r="F587" s="96"/>
      <c r="G587" s="75" ph="1"/>
      <c r="I587" s="110"/>
      <c r="J587" s="103"/>
      <c r="K587" s="104"/>
      <c r="L587" s="105"/>
      <c r="M587" s="105"/>
      <c r="N587" s="105"/>
      <c r="O587" s="105"/>
      <c r="P587" s="105"/>
      <c r="Q587" s="105"/>
      <c r="R587" s="105"/>
      <c r="W587" s="96"/>
      <c r="X587" s="96"/>
      <c r="Y587" s="115"/>
      <c r="AA587" s="96"/>
      <c r="AC587" s="6"/>
      <c r="AD587" s="6"/>
      <c r="AE587" s="6"/>
      <c r="AF587" s="6"/>
      <c r="AG587" s="6"/>
      <c r="AH587" s="6"/>
      <c r="AI587" s="6"/>
      <c r="AJ587" s="6"/>
      <c r="AK587" s="6"/>
    </row>
    <row r="588" spans="1:37" s="75" customFormat="1">
      <c r="A588" s="96"/>
      <c r="B588" s="3"/>
      <c r="C588" s="3"/>
      <c r="D588" s="3"/>
      <c r="E588" s="3"/>
      <c r="F588" s="96"/>
      <c r="G588" s="75" ph="1"/>
      <c r="I588" s="110"/>
      <c r="J588" s="103"/>
      <c r="K588" s="104"/>
      <c r="L588" s="105"/>
      <c r="M588" s="105"/>
      <c r="N588" s="105"/>
      <c r="O588" s="105"/>
      <c r="P588" s="105"/>
      <c r="Q588" s="105"/>
      <c r="R588" s="105"/>
      <c r="W588" s="96"/>
      <c r="X588" s="96"/>
      <c r="Y588" s="115"/>
      <c r="AA588" s="96"/>
      <c r="AC588" s="6"/>
      <c r="AD588" s="6"/>
      <c r="AE588" s="6"/>
      <c r="AF588" s="6"/>
      <c r="AG588" s="6"/>
      <c r="AH588" s="6"/>
      <c r="AI588" s="6"/>
      <c r="AJ588" s="6"/>
      <c r="AK588" s="6"/>
    </row>
    <row r="589" spans="1:37" ht="18">
      <c r="G589" s="75"/>
    </row>
    <row r="590" spans="1:37" ht="18">
      <c r="G590" s="75"/>
    </row>
    <row r="1303" spans="7:7" ht="18">
      <c r="G1303" s="75"/>
    </row>
    <row r="1304" spans="7:7" ht="18">
      <c r="G1304" s="75"/>
    </row>
    <row r="1305" spans="7:7" ht="18">
      <c r="G1305" s="75"/>
    </row>
    <row r="1306" spans="7:7" ht="18">
      <c r="G1306" s="75"/>
    </row>
    <row r="1307" spans="7:7" ht="18">
      <c r="G1307" s="75"/>
    </row>
    <row r="1308" spans="7:7" ht="18">
      <c r="G1308" s="75"/>
    </row>
    <row r="1309" spans="7:7" ht="18">
      <c r="G1309" s="75"/>
    </row>
    <row r="1310" spans="7:7" ht="18">
      <c r="G1310" s="75"/>
    </row>
    <row r="1312" spans="7:7" ht="18">
      <c r="G1312" s="75"/>
    </row>
    <row r="1313" spans="7:7" ht="18">
      <c r="G1313" s="75"/>
    </row>
    <row r="1315" spans="7:7" ht="18">
      <c r="G1315" s="75"/>
    </row>
    <row r="1316" spans="7:7" ht="18">
      <c r="G1316" s="75"/>
    </row>
    <row r="1317" spans="7:7" ht="18">
      <c r="G1317" s="75"/>
    </row>
    <row r="1318" spans="7:7" ht="18">
      <c r="G1318" s="75"/>
    </row>
    <row r="1319" spans="7:7" ht="18">
      <c r="G1319" s="75"/>
    </row>
    <row r="1320" spans="7:7" ht="18">
      <c r="G1320" s="75"/>
    </row>
    <row r="1321" spans="7:7" ht="18">
      <c r="G1321" s="75"/>
    </row>
    <row r="1322" spans="7:7" ht="18">
      <c r="G1322" s="75"/>
    </row>
    <row r="1323" spans="7:7" ht="18">
      <c r="G1323" s="75"/>
    </row>
    <row r="1324" spans="7:7" ht="18">
      <c r="G1324" s="75"/>
    </row>
    <row r="1325" spans="7:7" ht="18">
      <c r="G1325" s="75"/>
    </row>
    <row r="1326" spans="7:7" ht="18">
      <c r="G1326" s="75"/>
    </row>
    <row r="1327" spans="7:7" ht="18">
      <c r="G1327" s="75"/>
    </row>
    <row r="1328" spans="7:7" ht="18">
      <c r="G1328" s="75"/>
    </row>
    <row r="1329" spans="7:7" ht="18">
      <c r="G1329" s="75"/>
    </row>
    <row r="1330" spans="7:7" ht="18">
      <c r="G1330" s="75"/>
    </row>
    <row r="1331" spans="7:7" ht="18">
      <c r="G1331" s="75"/>
    </row>
    <row r="1333" spans="7:7" ht="18">
      <c r="G1333" s="75"/>
    </row>
    <row r="1334" spans="7:7" ht="18">
      <c r="G1334" s="75"/>
    </row>
    <row r="1335" spans="7:7" ht="18">
      <c r="G1335" s="75"/>
    </row>
    <row r="1338" spans="7:7" ht="18">
      <c r="G1338" s="75"/>
    </row>
    <row r="1339" spans="7:7" ht="18">
      <c r="G1339" s="75"/>
    </row>
    <row r="1342" spans="7:7" ht="18">
      <c r="G1342" s="75"/>
    </row>
    <row r="1343" spans="7:7" ht="18">
      <c r="G1343" s="75"/>
    </row>
    <row r="1344" spans="7:7" ht="18">
      <c r="G1344" s="75"/>
    </row>
    <row r="1345" spans="7:7" ht="18">
      <c r="G1345" s="75"/>
    </row>
    <row r="1346" spans="7:7" ht="18">
      <c r="G1346" s="75"/>
    </row>
    <row r="1347" spans="7:7" ht="18">
      <c r="G1347" s="75"/>
    </row>
    <row r="1348" spans="7:7" ht="18">
      <c r="G1348" s="75"/>
    </row>
    <row r="1349" spans="7:7" ht="18">
      <c r="G1349" s="75"/>
    </row>
    <row r="1350" spans="7:7" ht="18">
      <c r="G1350" s="75"/>
    </row>
    <row r="1351" spans="7:7" ht="18">
      <c r="G1351" s="75"/>
    </row>
    <row r="1353" spans="7:7" ht="18">
      <c r="G1353" s="75"/>
    </row>
    <row r="1354" spans="7:7" ht="18">
      <c r="G1354" s="75"/>
    </row>
    <row r="1356" spans="7:7" ht="18">
      <c r="G1356" s="75"/>
    </row>
    <row r="1357" spans="7:7" ht="18">
      <c r="G1357" s="75"/>
    </row>
    <row r="1358" spans="7:7" ht="18">
      <c r="G1358" s="75"/>
    </row>
    <row r="1359" spans="7:7" ht="18">
      <c r="G1359" s="75"/>
    </row>
    <row r="1360" spans="7:7" ht="18">
      <c r="G1360" s="75"/>
    </row>
    <row r="1361" spans="7:7" ht="18">
      <c r="G1361" s="75"/>
    </row>
    <row r="1362" spans="7:7" ht="18">
      <c r="G1362" s="75"/>
    </row>
    <row r="1363" spans="7:7" ht="18">
      <c r="G1363" s="75"/>
    </row>
    <row r="1364" spans="7:7" ht="18">
      <c r="G1364" s="75"/>
    </row>
    <row r="1365" spans="7:7" ht="18">
      <c r="G1365" s="75"/>
    </row>
    <row r="1366" spans="7:7" ht="18">
      <c r="G1366" s="75"/>
    </row>
    <row r="1367" spans="7:7" ht="18">
      <c r="G1367" s="75"/>
    </row>
    <row r="1369" spans="7:7" ht="18">
      <c r="G1369" s="75"/>
    </row>
    <row r="1370" spans="7:7" ht="18">
      <c r="G1370" s="75"/>
    </row>
    <row r="1372" spans="7:7" ht="18">
      <c r="G1372" s="75"/>
    </row>
    <row r="1373" spans="7:7" ht="18">
      <c r="G1373" s="75"/>
    </row>
    <row r="1374" spans="7:7" ht="18">
      <c r="G1374" s="75"/>
    </row>
    <row r="1375" spans="7:7" ht="18">
      <c r="G1375" s="75"/>
    </row>
    <row r="1376" spans="7:7" ht="18">
      <c r="G1376" s="75"/>
    </row>
    <row r="1377" spans="7:7" ht="18">
      <c r="G1377" s="75"/>
    </row>
    <row r="1378" spans="7:7" ht="18">
      <c r="G1378" s="75"/>
    </row>
    <row r="1379" spans="7:7" ht="18">
      <c r="G1379" s="75"/>
    </row>
    <row r="1380" spans="7:7" ht="18">
      <c r="G1380" s="75"/>
    </row>
    <row r="1381" spans="7:7" ht="18">
      <c r="G1381" s="75"/>
    </row>
    <row r="1382" spans="7:7" ht="18">
      <c r="G1382" s="75"/>
    </row>
    <row r="1383" spans="7:7" ht="18">
      <c r="G1383" s="75"/>
    </row>
    <row r="1384" spans="7:7" ht="18">
      <c r="G1384" s="75"/>
    </row>
    <row r="1385" spans="7:7" ht="18">
      <c r="G1385" s="75"/>
    </row>
    <row r="1386" spans="7:7" ht="18">
      <c r="G1386" s="75"/>
    </row>
    <row r="1387" spans="7:7" ht="18">
      <c r="G1387" s="75"/>
    </row>
    <row r="1388" spans="7:7" ht="18">
      <c r="G1388" s="75"/>
    </row>
    <row r="1389" spans="7:7" ht="18">
      <c r="G1389" s="75"/>
    </row>
    <row r="1390" spans="7:7" ht="18">
      <c r="G1390" s="75"/>
    </row>
    <row r="1391" spans="7:7" ht="18">
      <c r="G1391" s="75"/>
    </row>
    <row r="1392" spans="7:7" ht="18">
      <c r="G1392" s="75"/>
    </row>
    <row r="1393" spans="7:7" ht="18">
      <c r="G1393" s="75"/>
    </row>
    <row r="1397" spans="7:7" ht="18">
      <c r="G1397" s="75"/>
    </row>
    <row r="1398" spans="7:7" ht="18">
      <c r="G1398" s="75"/>
    </row>
    <row r="1399" spans="7:7" ht="18">
      <c r="G1399" s="75"/>
    </row>
    <row r="1401" spans="7:7" ht="18">
      <c r="G1401" s="75"/>
    </row>
    <row r="1402" spans="7:7" ht="18">
      <c r="G1402" s="75"/>
    </row>
    <row r="1403" spans="7:7" ht="18">
      <c r="G1403" s="75"/>
    </row>
    <row r="1404" spans="7:7" ht="18">
      <c r="G1404" s="75"/>
    </row>
    <row r="1406" spans="7:7" ht="18">
      <c r="G1406" s="75"/>
    </row>
    <row r="1407" spans="7:7" ht="18">
      <c r="G1407" s="75"/>
    </row>
    <row r="1408" spans="7:7" ht="18">
      <c r="G1408" s="75"/>
    </row>
    <row r="1409" spans="7:7" ht="18">
      <c r="G1409" s="75"/>
    </row>
    <row r="1411" spans="7:7" ht="18">
      <c r="G1411" s="75"/>
    </row>
    <row r="1412" spans="7:7" ht="18">
      <c r="G1412" s="75"/>
    </row>
    <row r="1414" spans="7:7" ht="18">
      <c r="G1414" s="75"/>
    </row>
    <row r="1415" spans="7:7" ht="18">
      <c r="G1415" s="75"/>
    </row>
    <row r="1416" spans="7:7" ht="18">
      <c r="G1416" s="75"/>
    </row>
    <row r="1417" spans="7:7" ht="18">
      <c r="G1417" s="75"/>
    </row>
    <row r="1418" spans="7:7" ht="18">
      <c r="G1418" s="75"/>
    </row>
    <row r="1419" spans="7:7" ht="18">
      <c r="G1419" s="75"/>
    </row>
    <row r="1420" spans="7:7" ht="18">
      <c r="G1420" s="75"/>
    </row>
    <row r="1421" spans="7:7" ht="18">
      <c r="G1421" s="75"/>
    </row>
    <row r="1422" spans="7:7" ht="18">
      <c r="G1422" s="75"/>
    </row>
    <row r="1423" spans="7:7" ht="18">
      <c r="G1423" s="75"/>
    </row>
    <row r="1424" spans="7:7" ht="18">
      <c r="G1424" s="75"/>
    </row>
    <row r="1425" spans="7:7" ht="18">
      <c r="G1425" s="75"/>
    </row>
    <row r="1429" spans="7:7" ht="18">
      <c r="G1429" s="75"/>
    </row>
    <row r="1430" spans="7:7" ht="18">
      <c r="G1430" s="75"/>
    </row>
    <row r="1431" spans="7:7" ht="18">
      <c r="G1431" s="75"/>
    </row>
    <row r="1433" spans="7:7" ht="18">
      <c r="G1433" s="75"/>
    </row>
    <row r="1434" spans="7:7" ht="18">
      <c r="G1434" s="75"/>
    </row>
    <row r="1435" spans="7:7" ht="18">
      <c r="G1435" s="75"/>
    </row>
    <row r="1436" spans="7:7" ht="18">
      <c r="G1436" s="75"/>
    </row>
    <row r="1438" spans="7:7" ht="18">
      <c r="G1438" s="75"/>
    </row>
    <row r="1439" spans="7:7" ht="18">
      <c r="G1439" s="75"/>
    </row>
    <row r="1440" spans="7:7" ht="18">
      <c r="G1440" s="75"/>
    </row>
    <row r="1441" spans="7:7" ht="18">
      <c r="G1441" s="75"/>
    </row>
    <row r="1443" spans="7:7" ht="18">
      <c r="G1443" s="75"/>
    </row>
    <row r="1444" spans="7:7" ht="18">
      <c r="G1444" s="75"/>
    </row>
    <row r="1446" spans="7:7" ht="18">
      <c r="G1446" s="75"/>
    </row>
    <row r="1447" spans="7:7" ht="18">
      <c r="G1447" s="75"/>
    </row>
    <row r="1448" spans="7:7" ht="18">
      <c r="G1448" s="75"/>
    </row>
    <row r="1449" spans="7:7" ht="18">
      <c r="G1449" s="75"/>
    </row>
    <row r="1450" spans="7:7" ht="18">
      <c r="G1450" s="75"/>
    </row>
    <row r="1451" spans="7:7" ht="18">
      <c r="G1451" s="75"/>
    </row>
    <row r="1452" spans="7:7" ht="18">
      <c r="G1452" s="75"/>
    </row>
    <row r="1454" spans="7:7" ht="18">
      <c r="G1454" s="75"/>
    </row>
    <row r="1455" spans="7:7" ht="18">
      <c r="G1455" s="75"/>
    </row>
    <row r="1456" spans="7:7" ht="18">
      <c r="G1456" s="75"/>
    </row>
    <row r="1457" spans="7:7" ht="18">
      <c r="G1457" s="75"/>
    </row>
    <row r="1463" spans="7:7" ht="18">
      <c r="G1463" s="75"/>
    </row>
    <row r="1470" spans="7:7" ht="18">
      <c r="G1470" s="75"/>
    </row>
    <row r="1471" spans="7:7" ht="18">
      <c r="G1471" s="75"/>
    </row>
    <row r="1472" spans="7:7" ht="18">
      <c r="G1472" s="75"/>
    </row>
    <row r="1473" spans="7:7" ht="18">
      <c r="G1473" s="75"/>
    </row>
    <row r="1476" spans="7:7" ht="18">
      <c r="G1476" s="75"/>
    </row>
    <row r="1483" spans="7:7" ht="18">
      <c r="G1483" s="75"/>
    </row>
    <row r="1484" spans="7:7" ht="18">
      <c r="G1484" s="75"/>
    </row>
    <row r="1486" spans="7:7" ht="18">
      <c r="G1486" s="75"/>
    </row>
    <row r="1487" spans="7:7" ht="18">
      <c r="G1487" s="75"/>
    </row>
    <row r="1488" spans="7:7" ht="18">
      <c r="G1488" s="75"/>
    </row>
    <row r="1489" spans="7:7" ht="18">
      <c r="G1489" s="75"/>
    </row>
    <row r="1495" spans="7:7" ht="18">
      <c r="G1495" s="75"/>
    </row>
    <row r="1502" spans="7:7" ht="18">
      <c r="G1502" s="75"/>
    </row>
    <row r="1503" spans="7:7" ht="18">
      <c r="G1503" s="75"/>
    </row>
    <row r="1504" spans="7:7" ht="18">
      <c r="G1504" s="75"/>
    </row>
    <row r="1505" spans="7:7" ht="18">
      <c r="G1505" s="75"/>
    </row>
    <row r="1508" spans="7:7" ht="18">
      <c r="G1508" s="75"/>
    </row>
    <row r="1515" spans="7:7" ht="18">
      <c r="G1515" s="75"/>
    </row>
    <row r="1517" spans="7:7" ht="18">
      <c r="G1517" s="75"/>
    </row>
    <row r="1518" spans="7:7" ht="18">
      <c r="G1518" s="75"/>
    </row>
    <row r="1519" spans="7:7" ht="18">
      <c r="G1519" s="75"/>
    </row>
    <row r="1520" spans="7:7" ht="18">
      <c r="G1520" s="75"/>
    </row>
    <row r="1521" spans="7:7" ht="18">
      <c r="G1521" s="75"/>
    </row>
    <row r="1527" spans="7:7" ht="18">
      <c r="G1527" s="75"/>
    </row>
    <row r="1529" spans="7:7" ht="18">
      <c r="G1529" s="75"/>
    </row>
    <row r="1530" spans="7:7" ht="18">
      <c r="G1530" s="75"/>
    </row>
    <row r="1531" spans="7:7" ht="18">
      <c r="G1531" s="75"/>
    </row>
    <row r="1532" spans="7:7" ht="18">
      <c r="G1532" s="75"/>
    </row>
    <row r="1533" spans="7:7" ht="18">
      <c r="G1533" s="75"/>
    </row>
    <row r="1534" spans="7:7" ht="18">
      <c r="G1534" s="75"/>
    </row>
    <row r="1535" spans="7:7" ht="18">
      <c r="G1535" s="75"/>
    </row>
    <row r="1536" spans="7:7" ht="18">
      <c r="G1536" s="75"/>
    </row>
    <row r="1537" spans="7:7" ht="18">
      <c r="G1537" s="75"/>
    </row>
    <row r="1539" spans="7:7" ht="18">
      <c r="G1539" s="75"/>
    </row>
    <row r="1540" spans="7:7" ht="18">
      <c r="G1540" s="75"/>
    </row>
    <row r="1541" spans="7:7" ht="18">
      <c r="G1541" s="75"/>
    </row>
    <row r="1542" spans="7:7" ht="18">
      <c r="G1542" s="75"/>
    </row>
    <row r="1544" spans="7:7" ht="18">
      <c r="G1544" s="75"/>
    </row>
    <row r="1545" spans="7:7" ht="18">
      <c r="G1545" s="75"/>
    </row>
    <row r="1547" spans="7:7" ht="18">
      <c r="G1547" s="75"/>
    </row>
    <row r="1548" spans="7:7" ht="18">
      <c r="G1548" s="75"/>
    </row>
    <row r="1549" spans="7:7" ht="18">
      <c r="G1549" s="75"/>
    </row>
    <row r="1550" spans="7:7" ht="18">
      <c r="G1550" s="75"/>
    </row>
    <row r="1551" spans="7:7" ht="18">
      <c r="G1551" s="75"/>
    </row>
    <row r="1552" spans="7:7" ht="18">
      <c r="G1552" s="75"/>
    </row>
    <row r="1553" spans="7:7" ht="18">
      <c r="G1553" s="75"/>
    </row>
    <row r="1555" spans="7:7" ht="18">
      <c r="G1555" s="75"/>
    </row>
    <row r="1556" spans="7:7" ht="18">
      <c r="G1556" s="75"/>
    </row>
    <row r="1557" spans="7:7" ht="18">
      <c r="G1557" s="75"/>
    </row>
    <row r="1558" spans="7:7" ht="18">
      <c r="G1558" s="75"/>
    </row>
    <row r="1564" spans="7:7" ht="18">
      <c r="G1564" s="75"/>
    </row>
    <row r="1571" spans="7:7" ht="18">
      <c r="G1571" s="75"/>
    </row>
    <row r="1572" spans="7:7" ht="18">
      <c r="G1572" s="75"/>
    </row>
    <row r="1573" spans="7:7" ht="18">
      <c r="G1573" s="75"/>
    </row>
    <row r="1574" spans="7:7" ht="18">
      <c r="G1574" s="75"/>
    </row>
    <row r="1577" spans="7:7" ht="18">
      <c r="G1577" s="75"/>
    </row>
    <row r="1584" spans="7:7" ht="18">
      <c r="G1584" s="75"/>
    </row>
    <row r="1585" spans="7:7" ht="18">
      <c r="G1585" s="75"/>
    </row>
    <row r="1587" spans="7:7" ht="18">
      <c r="G1587" s="75"/>
    </row>
    <row r="1588" spans="7:7" ht="18">
      <c r="G1588" s="75"/>
    </row>
    <row r="1589" spans="7:7" ht="18">
      <c r="G1589" s="75"/>
    </row>
    <row r="1590" spans="7:7" ht="18">
      <c r="G1590" s="75"/>
    </row>
    <row r="1596" spans="7:7" ht="18">
      <c r="G1596" s="75"/>
    </row>
    <row r="1603" spans="7:7" ht="18">
      <c r="G1603" s="75"/>
    </row>
    <row r="1604" spans="7:7" ht="18">
      <c r="G1604" s="75"/>
    </row>
    <row r="1605" spans="7:7" ht="18">
      <c r="G1605" s="75"/>
    </row>
    <row r="1606" spans="7:7" ht="18">
      <c r="G1606" s="75"/>
    </row>
    <row r="1609" spans="7:7" ht="18">
      <c r="G1609" s="75"/>
    </row>
    <row r="1616" spans="7:7" ht="18">
      <c r="G1616" s="75"/>
    </row>
    <row r="1618" spans="7:7" ht="18">
      <c r="G1618" s="75"/>
    </row>
    <row r="1619" spans="7:7" ht="18">
      <c r="G1619" s="75"/>
    </row>
    <row r="1620" spans="7:7" ht="18">
      <c r="G1620" s="75"/>
    </row>
    <row r="1621" spans="7:7" ht="18">
      <c r="G1621" s="75"/>
    </row>
    <row r="1622" spans="7:7" ht="18">
      <c r="G1622" s="75"/>
    </row>
    <row r="1628" spans="7:7" ht="18">
      <c r="G1628" s="75"/>
    </row>
    <row r="1630" spans="7:7" ht="18">
      <c r="G1630" s="75"/>
    </row>
    <row r="1631" spans="7:7" ht="18">
      <c r="G1631" s="75"/>
    </row>
    <row r="1632" spans="7:7" ht="18">
      <c r="G1632" s="75"/>
    </row>
    <row r="1633" spans="7:7" ht="18">
      <c r="G1633" s="75"/>
    </row>
    <row r="1634" spans="7:7" ht="18">
      <c r="G1634" s="75"/>
    </row>
    <row r="1635" spans="7:7" ht="18">
      <c r="G1635" s="75"/>
    </row>
    <row r="1636" spans="7:7" ht="18">
      <c r="G1636" s="75"/>
    </row>
    <row r="1637" spans="7:7" ht="18">
      <c r="G1637" s="75"/>
    </row>
    <row r="1638" spans="7:7" ht="18">
      <c r="G1638" s="75"/>
    </row>
    <row r="1639" spans="7:7" ht="18">
      <c r="G1639" s="75"/>
    </row>
    <row r="1640" spans="7:7" ht="18">
      <c r="G1640" s="75"/>
    </row>
    <row r="1641" spans="7:7" ht="18">
      <c r="G1641" s="75"/>
    </row>
    <row r="1642" spans="7:7" ht="18">
      <c r="G1642" s="75"/>
    </row>
    <row r="1643" spans="7:7" ht="18">
      <c r="G1643" s="75"/>
    </row>
    <row r="1644" spans="7:7" ht="18">
      <c r="G1644" s="75"/>
    </row>
    <row r="1645" spans="7:7" ht="18">
      <c r="G1645" s="75"/>
    </row>
    <row r="1646" spans="7:7" ht="18">
      <c r="G1646" s="75"/>
    </row>
    <row r="1647" spans="7:7" ht="18">
      <c r="G1647" s="75"/>
    </row>
    <row r="1648" spans="7:7" ht="18">
      <c r="G1648" s="75"/>
    </row>
    <row r="1649" spans="7:7" ht="18">
      <c r="G1649" s="75"/>
    </row>
    <row r="1650" spans="7:7" ht="18">
      <c r="G1650" s="75"/>
    </row>
    <row r="1651" spans="7:7" ht="18">
      <c r="G1651" s="75"/>
    </row>
    <row r="1652" spans="7:7" ht="18">
      <c r="G1652" s="75"/>
    </row>
    <row r="1653" spans="7:7" ht="18">
      <c r="G1653" s="75"/>
    </row>
    <row r="1654" spans="7:7" ht="18">
      <c r="G1654" s="75"/>
    </row>
    <row r="1655" spans="7:7" ht="18">
      <c r="G1655" s="75"/>
    </row>
    <row r="1656" spans="7:7" ht="18">
      <c r="G1656" s="75"/>
    </row>
    <row r="1657" spans="7:7" ht="18">
      <c r="G1657" s="75"/>
    </row>
    <row r="1658" spans="7:7" ht="18">
      <c r="G1658" s="75"/>
    </row>
    <row r="1659" spans="7:7" ht="18">
      <c r="G1659" s="75"/>
    </row>
    <row r="1660" spans="7:7" ht="18">
      <c r="G1660" s="75"/>
    </row>
    <row r="1661" spans="7:7" ht="18">
      <c r="G1661" s="75"/>
    </row>
    <row r="1662" spans="7:7" ht="18">
      <c r="G1662" s="75"/>
    </row>
    <row r="1663" spans="7:7" ht="18">
      <c r="G1663" s="75"/>
    </row>
    <row r="1664" spans="7:7" ht="18">
      <c r="G1664" s="75"/>
    </row>
    <row r="1665" spans="7:7" ht="18">
      <c r="G1665" s="75"/>
    </row>
    <row r="1666" spans="7:7" ht="18">
      <c r="G1666" s="75"/>
    </row>
    <row r="1667" spans="7:7" ht="18">
      <c r="G1667" s="75"/>
    </row>
    <row r="1668" spans="7:7" ht="18">
      <c r="G1668" s="75"/>
    </row>
    <row r="1669" spans="7:7" ht="18">
      <c r="G1669" s="75"/>
    </row>
    <row r="1674" spans="7:7" ht="18">
      <c r="G1674" s="75"/>
    </row>
    <row r="1676" spans="7:7" ht="18">
      <c r="G1676" s="75"/>
    </row>
    <row r="1677" spans="7:7" ht="18">
      <c r="G1677" s="75"/>
    </row>
    <row r="1678" spans="7:7" ht="18">
      <c r="G1678" s="75"/>
    </row>
    <row r="1679" spans="7:7" ht="18">
      <c r="G1679" s="75"/>
    </row>
    <row r="1680" spans="7:7" ht="18">
      <c r="G1680" s="75"/>
    </row>
    <row r="1681" spans="7:7" ht="18">
      <c r="G1681" s="75"/>
    </row>
    <row r="1682" spans="7:7" ht="18">
      <c r="G1682" s="75"/>
    </row>
    <row r="1683" spans="7:7" ht="18">
      <c r="G1683" s="75"/>
    </row>
    <row r="1684" spans="7:7" ht="18">
      <c r="G1684" s="75"/>
    </row>
    <row r="1686" spans="7:7" ht="18">
      <c r="G1686" s="75"/>
    </row>
    <row r="1687" spans="7:7" ht="18">
      <c r="G1687" s="75"/>
    </row>
    <row r="1688" spans="7:7" ht="18">
      <c r="G1688" s="75"/>
    </row>
    <row r="1689" spans="7:7" ht="18">
      <c r="G1689" s="75"/>
    </row>
    <row r="1691" spans="7:7" ht="18">
      <c r="G1691" s="75"/>
    </row>
    <row r="1692" spans="7:7" ht="18">
      <c r="G1692" s="75"/>
    </row>
    <row r="1694" spans="7:7" ht="18">
      <c r="G1694" s="75"/>
    </row>
    <row r="1695" spans="7:7" ht="18">
      <c r="G1695" s="75"/>
    </row>
    <row r="1696" spans="7:7" ht="18">
      <c r="G1696" s="75"/>
    </row>
    <row r="1697" spans="7:7" ht="18">
      <c r="G1697" s="75"/>
    </row>
    <row r="1698" spans="7:7" ht="18">
      <c r="G1698" s="75"/>
    </row>
    <row r="1699" spans="7:7" ht="18">
      <c r="G1699" s="75"/>
    </row>
    <row r="1700" spans="7:7" ht="18">
      <c r="G1700" s="75"/>
    </row>
    <row r="1702" spans="7:7" ht="18">
      <c r="G1702" s="75"/>
    </row>
    <row r="1703" spans="7:7" ht="18">
      <c r="G1703" s="75"/>
    </row>
    <row r="1704" spans="7:7" ht="18">
      <c r="G1704" s="75"/>
    </row>
    <row r="1705" spans="7:7" ht="18">
      <c r="G1705" s="75"/>
    </row>
    <row r="1711" spans="7:7" ht="18">
      <c r="G1711" s="75"/>
    </row>
    <row r="1718" spans="7:7" ht="18">
      <c r="G1718" s="75"/>
    </row>
    <row r="1719" spans="7:7" ht="18">
      <c r="G1719" s="75"/>
    </row>
    <row r="1720" spans="7:7" ht="18">
      <c r="G1720" s="75"/>
    </row>
    <row r="1721" spans="7:7" ht="18">
      <c r="G1721" s="75"/>
    </row>
    <row r="1724" spans="7:7" ht="18">
      <c r="G1724" s="75"/>
    </row>
    <row r="1731" spans="7:7" ht="18">
      <c r="G1731" s="75"/>
    </row>
    <row r="1732" spans="7:7" ht="18">
      <c r="G1732" s="75"/>
    </row>
    <row r="1734" spans="7:7" ht="18">
      <c r="G1734" s="75"/>
    </row>
    <row r="1735" spans="7:7" ht="18">
      <c r="G1735" s="75"/>
    </row>
    <row r="1736" spans="7:7" ht="18">
      <c r="G1736" s="75"/>
    </row>
    <row r="1737" spans="7:7" ht="18">
      <c r="G1737" s="75"/>
    </row>
    <row r="1743" spans="7:7" ht="18">
      <c r="G1743" s="75"/>
    </row>
    <row r="1750" spans="7:7" ht="18">
      <c r="G1750" s="75"/>
    </row>
    <row r="1751" spans="7:7" ht="18">
      <c r="G1751" s="75"/>
    </row>
    <row r="1752" spans="7:7" ht="18">
      <c r="G1752" s="75"/>
    </row>
    <row r="1753" spans="7:7" ht="18">
      <c r="G1753" s="75"/>
    </row>
    <row r="1756" spans="7:7" ht="18">
      <c r="G1756" s="75"/>
    </row>
    <row r="1763" spans="7:7" ht="18">
      <c r="G1763" s="75"/>
    </row>
    <row r="1765" spans="7:7" ht="18">
      <c r="G1765" s="75"/>
    </row>
    <row r="1766" spans="7:7" ht="18">
      <c r="G1766" s="75"/>
    </row>
    <row r="1767" spans="7:7" ht="18">
      <c r="G1767" s="75"/>
    </row>
    <row r="1768" spans="7:7" ht="18">
      <c r="G1768" s="75"/>
    </row>
    <row r="1769" spans="7:7" ht="18">
      <c r="G1769" s="75"/>
    </row>
    <row r="1775" spans="7:7" ht="18">
      <c r="G1775" s="75"/>
    </row>
    <row r="1777" spans="7:7" ht="18">
      <c r="G1777" s="75"/>
    </row>
    <row r="1778" spans="7:7" ht="18">
      <c r="G1778" s="75"/>
    </row>
    <row r="1779" spans="7:7" ht="18">
      <c r="G1779" s="75"/>
    </row>
    <row r="1780" spans="7:7" ht="18">
      <c r="G1780" s="75"/>
    </row>
    <row r="1781" spans="7:7" ht="18">
      <c r="G1781" s="75"/>
    </row>
    <row r="1782" spans="7:7" ht="18">
      <c r="G1782" s="75"/>
    </row>
    <row r="1783" spans="7:7" ht="18">
      <c r="G1783" s="75"/>
    </row>
    <row r="1784" spans="7:7" ht="18">
      <c r="G1784" s="75"/>
    </row>
    <row r="1785" spans="7:7" ht="18">
      <c r="G1785" s="75"/>
    </row>
    <row r="1786" spans="7:7" ht="18">
      <c r="G1786" s="75"/>
    </row>
    <row r="1787" spans="7:7" ht="18">
      <c r="G1787" s="75"/>
    </row>
    <row r="1788" spans="7:7" ht="18">
      <c r="G1788" s="75"/>
    </row>
    <row r="1789" spans="7:7" ht="18">
      <c r="G1789" s="75"/>
    </row>
    <row r="1790" spans="7:7" ht="18">
      <c r="G1790" s="75"/>
    </row>
    <row r="1791" spans="7:7" ht="18">
      <c r="G1791" s="75"/>
    </row>
    <row r="1792" spans="7:7" ht="18">
      <c r="G1792" s="75"/>
    </row>
    <row r="1793" spans="7:7" ht="18">
      <c r="G1793" s="75"/>
    </row>
    <row r="1794" spans="7:7" ht="18">
      <c r="G1794" s="75"/>
    </row>
    <row r="1795" spans="7:7" ht="18">
      <c r="G1795" s="75"/>
    </row>
    <row r="1796" spans="7:7" ht="18">
      <c r="G1796" s="75"/>
    </row>
    <row r="1797" spans="7:7" ht="18">
      <c r="G1797" s="75"/>
    </row>
    <row r="1798" spans="7:7" ht="18">
      <c r="G1798" s="75"/>
    </row>
    <row r="1799" spans="7:7" ht="18">
      <c r="G1799" s="75"/>
    </row>
    <row r="1800" spans="7:7" ht="18">
      <c r="G1800" s="75"/>
    </row>
    <row r="1801" spans="7:7" ht="18">
      <c r="G1801" s="75"/>
    </row>
    <row r="1802" spans="7:7" ht="18">
      <c r="G1802" s="75"/>
    </row>
    <row r="1803" spans="7:7" ht="18">
      <c r="G1803" s="75"/>
    </row>
    <row r="1804" spans="7:7" ht="18">
      <c r="G1804" s="75"/>
    </row>
    <row r="1805" spans="7:7" ht="18">
      <c r="G1805" s="75"/>
    </row>
    <row r="1806" spans="7:7" ht="18">
      <c r="G1806" s="75"/>
    </row>
    <row r="1807" spans="7:7" ht="18">
      <c r="G1807" s="75"/>
    </row>
    <row r="1808" spans="7:7" ht="18">
      <c r="G1808" s="75"/>
    </row>
    <row r="1809" spans="7:7" ht="18">
      <c r="G1809" s="75"/>
    </row>
    <row r="1810" spans="7:7" ht="18">
      <c r="G1810" s="75"/>
    </row>
    <row r="1811" spans="7:7" ht="18">
      <c r="G1811" s="75"/>
    </row>
    <row r="1812" spans="7:7" ht="18">
      <c r="G1812" s="75"/>
    </row>
    <row r="1813" spans="7:7" ht="18">
      <c r="G1813" s="75"/>
    </row>
    <row r="1814" spans="7:7" ht="18">
      <c r="G1814" s="75"/>
    </row>
    <row r="1815" spans="7:7" ht="18">
      <c r="G1815" s="75"/>
    </row>
    <row r="1816" spans="7:7" ht="18">
      <c r="G1816" s="75"/>
    </row>
    <row r="1817" spans="7:7" ht="18">
      <c r="G1817" s="75"/>
    </row>
    <row r="1818" spans="7:7" ht="18">
      <c r="G1818" s="75"/>
    </row>
    <row r="1819" spans="7:7" ht="18">
      <c r="G1819" s="75"/>
    </row>
    <row r="1820" spans="7:7" ht="18">
      <c r="G1820" s="75"/>
    </row>
    <row r="1821" spans="7:7" ht="18">
      <c r="G1821" s="75"/>
    </row>
    <row r="1827" spans="7:7" ht="18">
      <c r="G1827" s="75"/>
    </row>
    <row r="1829" spans="7:7" ht="18">
      <c r="G1829" s="75"/>
    </row>
    <row r="1830" spans="7:7" ht="18">
      <c r="G1830" s="75"/>
    </row>
    <row r="1831" spans="7:7" ht="18">
      <c r="G1831" s="75"/>
    </row>
    <row r="1832" spans="7:7" ht="18">
      <c r="G1832" s="75"/>
    </row>
    <row r="1833" spans="7:7" ht="18">
      <c r="G1833" s="75"/>
    </row>
    <row r="1834" spans="7:7" ht="18">
      <c r="G1834" s="75"/>
    </row>
    <row r="1835" spans="7:7" ht="18">
      <c r="G1835" s="75"/>
    </row>
    <row r="1836" spans="7:7" ht="18">
      <c r="G1836" s="75"/>
    </row>
    <row r="1837" spans="7:7" ht="18">
      <c r="G1837" s="75"/>
    </row>
    <row r="1838" spans="7:7" ht="18">
      <c r="G1838" s="75"/>
    </row>
    <row r="1839" spans="7:7" ht="18">
      <c r="G1839" s="75"/>
    </row>
    <row r="1840" spans="7:7" ht="18">
      <c r="G1840" s="75"/>
    </row>
    <row r="1841" spans="7:7" ht="18">
      <c r="G1841" s="75"/>
    </row>
    <row r="1842" spans="7:7" ht="18">
      <c r="G1842" s="75"/>
    </row>
    <row r="1843" spans="7:7" ht="18">
      <c r="G1843" s="75"/>
    </row>
    <row r="1844" spans="7:7" ht="18">
      <c r="G1844" s="75"/>
    </row>
    <row r="1845" spans="7:7" ht="18">
      <c r="G1845" s="75"/>
    </row>
    <row r="1846" spans="7:7" ht="18">
      <c r="G1846" s="75"/>
    </row>
    <row r="1847" spans="7:7" ht="18">
      <c r="G1847" s="75"/>
    </row>
    <row r="1848" spans="7:7" ht="18">
      <c r="G1848" s="75"/>
    </row>
    <row r="1849" spans="7:7" ht="18">
      <c r="G1849" s="75"/>
    </row>
    <row r="1850" spans="7:7" ht="18">
      <c r="G1850" s="75"/>
    </row>
    <row r="1851" spans="7:7" ht="18">
      <c r="G1851" s="75"/>
    </row>
    <row r="1852" spans="7:7" ht="18">
      <c r="G1852" s="75"/>
    </row>
    <row r="1853" spans="7:7" ht="18">
      <c r="G1853" s="75"/>
    </row>
    <row r="1854" spans="7:7" ht="18">
      <c r="G1854" s="75"/>
    </row>
    <row r="1855" spans="7:7" ht="18">
      <c r="G1855" s="75"/>
    </row>
    <row r="1856" spans="7:7" ht="18">
      <c r="G1856" s="75"/>
    </row>
    <row r="1857" spans="7:7" ht="18">
      <c r="G1857" s="75"/>
    </row>
    <row r="1858" spans="7:7" ht="18">
      <c r="G1858" s="75"/>
    </row>
    <row r="1859" spans="7:7" ht="18">
      <c r="G1859" s="75"/>
    </row>
    <row r="1860" spans="7:7" ht="18">
      <c r="G1860" s="75"/>
    </row>
    <row r="1861" spans="7:7" ht="18">
      <c r="G1861" s="75"/>
    </row>
    <row r="1862" spans="7:7" ht="18">
      <c r="G1862" s="75"/>
    </row>
    <row r="1863" spans="7:7" ht="18">
      <c r="G1863" s="75"/>
    </row>
    <row r="1864" spans="7:7" ht="18">
      <c r="G1864" s="75"/>
    </row>
    <row r="1865" spans="7:7" ht="18">
      <c r="G1865" s="75"/>
    </row>
    <row r="1866" spans="7:7" ht="18">
      <c r="G1866" s="75"/>
    </row>
    <row r="1867" spans="7:7" ht="18">
      <c r="G1867" s="75"/>
    </row>
    <row r="1868" spans="7:7" ht="18">
      <c r="G1868" s="75"/>
    </row>
    <row r="1873" spans="7:7" ht="18">
      <c r="G1873" s="75"/>
    </row>
    <row r="1875" spans="7:7" ht="18">
      <c r="G1875" s="75"/>
    </row>
    <row r="1876" spans="7:7" ht="18">
      <c r="G1876" s="75"/>
    </row>
    <row r="1877" spans="7:7" ht="18">
      <c r="G1877" s="75"/>
    </row>
    <row r="1878" spans="7:7" ht="18">
      <c r="G1878" s="75"/>
    </row>
    <row r="1879" spans="7:7" ht="18">
      <c r="G1879" s="75"/>
    </row>
    <row r="1880" spans="7:7" ht="18">
      <c r="G1880" s="75"/>
    </row>
    <row r="1881" spans="7:7" ht="18">
      <c r="G1881" s="75"/>
    </row>
    <row r="1882" spans="7:7" ht="18">
      <c r="G1882" s="75"/>
    </row>
    <row r="1883" spans="7:7" ht="18">
      <c r="G1883" s="75"/>
    </row>
    <row r="1885" spans="7:7" ht="18">
      <c r="G1885" s="75"/>
    </row>
    <row r="1886" spans="7:7" ht="18">
      <c r="G1886" s="75"/>
    </row>
    <row r="1887" spans="7:7" ht="18">
      <c r="G1887" s="75"/>
    </row>
    <row r="1888" spans="7:7" ht="18">
      <c r="G1888" s="75"/>
    </row>
    <row r="1890" spans="7:7" ht="18">
      <c r="G1890" s="75"/>
    </row>
    <row r="1891" spans="7:7" ht="18">
      <c r="G1891" s="75"/>
    </row>
    <row r="1893" spans="7:7" ht="18">
      <c r="G1893" s="75"/>
    </row>
    <row r="1894" spans="7:7" ht="18">
      <c r="G1894" s="75"/>
    </row>
    <row r="1895" spans="7:7" ht="18">
      <c r="G1895" s="75"/>
    </row>
    <row r="1896" spans="7:7" ht="18">
      <c r="G1896" s="75"/>
    </row>
    <row r="1897" spans="7:7" ht="18">
      <c r="G1897" s="75"/>
    </row>
    <row r="1898" spans="7:7" ht="18">
      <c r="G1898" s="75"/>
    </row>
    <row r="1899" spans="7:7" ht="18">
      <c r="G1899" s="75"/>
    </row>
    <row r="1901" spans="7:7" ht="18">
      <c r="G1901" s="75"/>
    </row>
    <row r="1902" spans="7:7" ht="18">
      <c r="G1902" s="75"/>
    </row>
    <row r="1903" spans="7:7" ht="18">
      <c r="G1903" s="75"/>
    </row>
    <row r="1904" spans="7:7" ht="18">
      <c r="G1904" s="75"/>
    </row>
    <row r="1910" spans="7:7" ht="18">
      <c r="G1910" s="75"/>
    </row>
    <row r="1917" spans="7:7" ht="18">
      <c r="G1917" s="75"/>
    </row>
    <row r="1918" spans="7:7" ht="18">
      <c r="G1918" s="75"/>
    </row>
    <row r="1919" spans="7:7" ht="18">
      <c r="G1919" s="75"/>
    </row>
    <row r="1920" spans="7:7" ht="18">
      <c r="G1920" s="75"/>
    </row>
    <row r="1923" spans="7:7" ht="18">
      <c r="G1923" s="75"/>
    </row>
    <row r="1930" spans="7:7" ht="18">
      <c r="G1930" s="75"/>
    </row>
    <row r="1931" spans="7:7" ht="18">
      <c r="G1931" s="75"/>
    </row>
    <row r="1933" spans="7:7" ht="18">
      <c r="G1933" s="75"/>
    </row>
    <row r="1934" spans="7:7" ht="18">
      <c r="G1934" s="75"/>
    </row>
    <row r="1935" spans="7:7" ht="18">
      <c r="G1935" s="75"/>
    </row>
    <row r="1936" spans="7:7" ht="18">
      <c r="G1936" s="75"/>
    </row>
    <row r="1942" spans="7:7" ht="18">
      <c r="G1942" s="75"/>
    </row>
    <row r="1949" spans="7:7" ht="18">
      <c r="G1949" s="75"/>
    </row>
    <row r="1950" spans="7:7" ht="18">
      <c r="G1950" s="75"/>
    </row>
    <row r="1951" spans="7:7" ht="18">
      <c r="G1951" s="75"/>
    </row>
    <row r="1952" spans="7:7" ht="18">
      <c r="G1952" s="75"/>
    </row>
    <row r="1955" spans="7:7" ht="18">
      <c r="G1955" s="75"/>
    </row>
    <row r="1962" spans="7:7" ht="18">
      <c r="G1962" s="75"/>
    </row>
    <row r="1964" spans="7:7" ht="18">
      <c r="G1964" s="75"/>
    </row>
    <row r="1965" spans="7:7" ht="18">
      <c r="G1965" s="75"/>
    </row>
    <row r="1966" spans="7:7" ht="18">
      <c r="G1966" s="75"/>
    </row>
    <row r="1967" spans="7:7" ht="18">
      <c r="G1967" s="75"/>
    </row>
    <row r="1968" spans="7:7" ht="18">
      <c r="G1968" s="75"/>
    </row>
    <row r="1974" spans="7:7" ht="18">
      <c r="G1974" s="75"/>
    </row>
    <row r="1976" spans="7:7" ht="18">
      <c r="G1976" s="75"/>
    </row>
    <row r="1977" spans="7:7" ht="18">
      <c r="G1977" s="75"/>
    </row>
    <row r="1978" spans="7:7" ht="18">
      <c r="G1978" s="75"/>
    </row>
    <row r="1979" spans="7:7" ht="18">
      <c r="G1979" s="75"/>
    </row>
    <row r="1980" spans="7:7" ht="18">
      <c r="G1980" s="75"/>
    </row>
    <row r="1981" spans="7:7" ht="18">
      <c r="G1981" s="75"/>
    </row>
    <row r="1982" spans="7:7" ht="18">
      <c r="G1982" s="75"/>
    </row>
    <row r="1983" spans="7:7" ht="18">
      <c r="G1983" s="75"/>
    </row>
    <row r="1984" spans="7:7" ht="18">
      <c r="G1984" s="75"/>
    </row>
    <row r="1985" spans="7:7" ht="18">
      <c r="G1985" s="75"/>
    </row>
    <row r="1986" spans="7:7" ht="18">
      <c r="G1986" s="75"/>
    </row>
    <row r="1987" spans="7:7" ht="18">
      <c r="G1987" s="75"/>
    </row>
    <row r="1988" spans="7:7" ht="18">
      <c r="G1988" s="75"/>
    </row>
    <row r="1989" spans="7:7" ht="18">
      <c r="G1989" s="75"/>
    </row>
    <row r="1990" spans="7:7" ht="18">
      <c r="G1990" s="75"/>
    </row>
    <row r="1991" spans="7:7" ht="18">
      <c r="G1991" s="75"/>
    </row>
    <row r="1992" spans="7:7" ht="18">
      <c r="G1992" s="75"/>
    </row>
    <row r="1993" spans="7:7" ht="18">
      <c r="G1993" s="75"/>
    </row>
    <row r="1994" spans="7:7" ht="18">
      <c r="G1994" s="75"/>
    </row>
    <row r="1995" spans="7:7" ht="18">
      <c r="G1995" s="75"/>
    </row>
    <row r="1996" spans="7:7" ht="18">
      <c r="G1996" s="75"/>
    </row>
    <row r="1997" spans="7:7" ht="18">
      <c r="G1997" s="75"/>
    </row>
    <row r="1998" spans="7:7" ht="18">
      <c r="G1998" s="75"/>
    </row>
    <row r="1999" spans="7:7" ht="18">
      <c r="G1999" s="75"/>
    </row>
    <row r="2000" spans="7:7" ht="18">
      <c r="G2000" s="75"/>
    </row>
    <row r="2001" spans="7:7" ht="18">
      <c r="G2001" s="75"/>
    </row>
    <row r="2002" spans="7:7" ht="18">
      <c r="G2002" s="75"/>
    </row>
    <row r="2003" spans="7:7" ht="18">
      <c r="G2003" s="75"/>
    </row>
    <row r="2004" spans="7:7" ht="18">
      <c r="G2004" s="75"/>
    </row>
    <row r="2005" spans="7:7" ht="18">
      <c r="G2005" s="75"/>
    </row>
    <row r="2006" spans="7:7" ht="18">
      <c r="G2006" s="75"/>
    </row>
    <row r="2007" spans="7:7" ht="18">
      <c r="G2007" s="75"/>
    </row>
    <row r="2008" spans="7:7" ht="18">
      <c r="G2008" s="75"/>
    </row>
    <row r="2009" spans="7:7" ht="18">
      <c r="G2009" s="75"/>
    </row>
    <row r="2010" spans="7:7" ht="18">
      <c r="G2010" s="75"/>
    </row>
    <row r="2011" spans="7:7" ht="18">
      <c r="G2011" s="75"/>
    </row>
    <row r="2012" spans="7:7" ht="18">
      <c r="G2012" s="75"/>
    </row>
    <row r="2013" spans="7:7" ht="18">
      <c r="G2013" s="75"/>
    </row>
    <row r="2014" spans="7:7" ht="18">
      <c r="G2014" s="75"/>
    </row>
    <row r="2015" spans="7:7" ht="18">
      <c r="G2015" s="75"/>
    </row>
    <row r="2016" spans="7:7" ht="18">
      <c r="G2016" s="75"/>
    </row>
  </sheetData>
  <sheetProtection formatCells="0" formatColumns="0" formatRows="0" insertColumns="0" insertRows="0" insertHyperlinks="0" deleteColumns="0" deleteRows="0" sort="0" autoFilter="0" pivotTables="0"/>
  <autoFilter ref="A5:AK224" xr:uid="{00000000-0001-0000-0000-000000000000}"/>
  <mergeCells count="41">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 ref="V4:V5"/>
    <mergeCell ref="J3:J5"/>
    <mergeCell ref="K3:K5"/>
    <mergeCell ref="M3:M5"/>
    <mergeCell ref="N3:N5"/>
    <mergeCell ref="O3:O5"/>
    <mergeCell ref="P3:P5"/>
    <mergeCell ref="S4:S5"/>
    <mergeCell ref="T4:T5"/>
    <mergeCell ref="U4:U5"/>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s>
  <phoneticPr fontId="11"/>
  <conditionalFormatting sqref="Y6:AK224">
    <cfRule type="cellIs" dxfId="1"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7A554-B972-4131-80BB-6170EEA9D813}">
  <sheetPr>
    <tabColor rgb="FFFFCCFF"/>
    <pageSetUpPr fitToPage="1"/>
  </sheetPr>
  <dimension ref="A1:AK2001"/>
  <sheetViews>
    <sheetView view="pageBreakPreview" zoomScale="50" zoomScaleNormal="40" zoomScaleSheetLayoutView="50" workbookViewId="0">
      <pane xSplit="7" ySplit="5" topLeftCell="H18" activePane="bottomRight" state="frozen"/>
      <selection activeCell="D725" sqref="D725"/>
      <selection pane="topRight" activeCell="D725" sqref="D725"/>
      <selection pane="bottomLeft" activeCell="D725" sqref="D725"/>
      <selection pane="bottomRight" activeCell="A136" sqref="A136"/>
    </sheetView>
  </sheetViews>
  <sheetFormatPr defaultColWidth="8.75" defaultRowHeight="27"/>
  <cols>
    <col min="1" max="1" width="4.75" style="96" customWidth="1"/>
    <col min="2" max="4" width="16.75" style="3" customWidth="1"/>
    <col min="5" max="5" width="28.25" style="3" customWidth="1"/>
    <col min="6" max="6" width="4.75" style="96" customWidth="1"/>
    <col min="7" max="7" width="50.625" style="75" customWidth="1" phonetic="1"/>
    <col min="8" max="8" width="30.625" style="75" customWidth="1"/>
    <col min="9" max="9" width="10.75" style="110" customWidth="1"/>
    <col min="10" max="10" width="10.75" style="103" hidden="1" customWidth="1"/>
    <col min="11" max="11" width="10.75" style="104" hidden="1" customWidth="1"/>
    <col min="12" max="12" width="10.75" style="105" customWidth="1"/>
    <col min="13" max="16" width="10.75" style="105" hidden="1" customWidth="1"/>
    <col min="17" max="17" width="8.875" style="105" customWidth="1"/>
    <col min="18" max="18" width="28.5" style="105" customWidth="1"/>
    <col min="19" max="22" width="17.125" style="75" customWidth="1"/>
    <col min="23" max="23" width="15.375" style="96" bestFit="1" customWidth="1"/>
    <col min="24" max="24" width="11.25" style="96" bestFit="1" customWidth="1"/>
    <col min="25" max="25" width="5.875" style="115" bestFit="1" customWidth="1"/>
    <col min="26" max="26" width="11.25" style="75" hidden="1" customWidth="1"/>
    <col min="27" max="27" width="14.375" style="96" customWidth="1"/>
    <col min="28" max="28" width="16.625" style="75" hidden="1" customWidth="1"/>
    <col min="29" max="30" width="9.375" style="6" hidden="1" customWidth="1"/>
    <col min="31" max="31" width="9.875" style="6" hidden="1" customWidth="1"/>
    <col min="32" max="32" width="16.25" style="6" hidden="1" customWidth="1"/>
    <col min="33" max="36" width="9.25" style="6" hidden="1" customWidth="1"/>
    <col min="37" max="37" width="7" style="6" hidden="1" customWidth="1"/>
    <col min="38" max="16384" width="8.75" style="3"/>
  </cols>
  <sheetData>
    <row r="1" spans="1:37" ht="24">
      <c r="A1" s="264" t="e">
        <f>CONCATENATE("『",#REF!,"／",#REF!,"』",すべて_位置図情報!A1)</f>
        <v>#REF!</v>
      </c>
      <c r="B1" s="264"/>
      <c r="C1" s="264"/>
      <c r="D1" s="264"/>
      <c r="E1" s="264"/>
      <c r="F1" s="264"/>
      <c r="G1" s="264"/>
      <c r="H1" s="264"/>
      <c r="I1" s="108"/>
      <c r="J1" s="96"/>
      <c r="K1" s="97"/>
      <c r="L1" s="75"/>
      <c r="M1" s="75"/>
      <c r="N1" s="75"/>
      <c r="O1" s="75"/>
      <c r="P1" s="79"/>
      <c r="Q1" s="75"/>
      <c r="R1" s="96"/>
      <c r="AC1" s="17"/>
    </row>
    <row r="2" spans="1:37" ht="19.5" customHeight="1">
      <c r="A2" s="278" t="s">
        <v>445</v>
      </c>
      <c r="B2" s="267" t="s">
        <v>224</v>
      </c>
      <c r="C2" s="268"/>
      <c r="D2" s="268"/>
      <c r="E2" s="269"/>
      <c r="F2" s="121"/>
      <c r="G2" s="275" t="s" ph="1">
        <v>1847</v>
      </c>
      <c r="H2" s="273" t="s">
        <v>1866</v>
      </c>
      <c r="I2" s="299" t="s">
        <v>314</v>
      </c>
      <c r="J2" s="98"/>
      <c r="K2" s="99"/>
      <c r="L2" s="314" t="s">
        <v>443</v>
      </c>
      <c r="M2" s="100"/>
      <c r="N2" s="101"/>
      <c r="O2" s="101"/>
      <c r="P2" s="102"/>
      <c r="Q2" s="314" t="s">
        <v>1855</v>
      </c>
      <c r="R2" s="314" t="s">
        <v>1806</v>
      </c>
      <c r="S2" s="308" t="s">
        <v>342</v>
      </c>
      <c r="T2" s="309"/>
      <c r="U2" s="309"/>
      <c r="V2" s="275"/>
      <c r="W2" s="308" t="s">
        <v>444</v>
      </c>
      <c r="X2" s="309"/>
      <c r="Y2" s="275"/>
      <c r="Z2" s="273" t="s">
        <v>2095</v>
      </c>
      <c r="AA2" s="293" t="s">
        <v>3699</v>
      </c>
      <c r="AB2" s="294"/>
      <c r="AC2" s="294"/>
      <c r="AD2" s="295"/>
      <c r="AE2" s="377" t="s">
        <v>2042</v>
      </c>
      <c r="AF2" s="283"/>
      <c r="AG2" s="283"/>
      <c r="AH2" s="283"/>
      <c r="AI2" s="283"/>
      <c r="AJ2" s="284"/>
      <c r="AK2" s="220" t="s">
        <v>2094</v>
      </c>
    </row>
    <row r="3" spans="1:37" ht="19.5" customHeight="1">
      <c r="A3" s="279"/>
      <c r="B3" s="270"/>
      <c r="C3" s="271"/>
      <c r="D3" s="271"/>
      <c r="E3" s="272"/>
      <c r="F3" s="122"/>
      <c r="G3" s="276"/>
      <c r="H3" s="281"/>
      <c r="I3" s="300"/>
      <c r="J3" s="302" t="s">
        <v>2057</v>
      </c>
      <c r="K3" s="305" t="s">
        <v>2058</v>
      </c>
      <c r="L3" s="315"/>
      <c r="M3" s="302" t="s">
        <v>2059</v>
      </c>
      <c r="N3" s="302" t="s">
        <v>2060</v>
      </c>
      <c r="O3" s="302" t="s">
        <v>2058</v>
      </c>
      <c r="P3" s="302" t="s">
        <v>2061</v>
      </c>
      <c r="Q3" s="315"/>
      <c r="R3" s="315"/>
      <c r="S3" s="317"/>
      <c r="T3" s="318"/>
      <c r="U3" s="318"/>
      <c r="V3" s="277"/>
      <c r="W3" s="310"/>
      <c r="X3" s="311"/>
      <c r="Y3" s="276"/>
      <c r="Z3" s="281"/>
      <c r="AA3" s="374"/>
      <c r="AB3" s="375"/>
      <c r="AC3" s="375"/>
      <c r="AD3" s="373"/>
      <c r="AE3" s="381" t="s">
        <v>2050</v>
      </c>
      <c r="AF3" s="288" t="s">
        <v>2051</v>
      </c>
      <c r="AG3" s="289"/>
      <c r="AH3" s="289"/>
      <c r="AI3" s="289"/>
      <c r="AJ3" s="290"/>
      <c r="AK3" s="378" t="s">
        <v>2043</v>
      </c>
    </row>
    <row r="4" spans="1:37" ht="18">
      <c r="A4" s="279"/>
      <c r="B4" s="265" t="s">
        <v>75</v>
      </c>
      <c r="C4" s="265" t="s">
        <v>195</v>
      </c>
      <c r="D4" s="265" t="s">
        <v>81</v>
      </c>
      <c r="E4" s="265" t="s">
        <v>109</v>
      </c>
      <c r="F4" s="273" t="s">
        <v>445</v>
      </c>
      <c r="G4" s="276"/>
      <c r="H4" s="281"/>
      <c r="I4" s="300"/>
      <c r="J4" s="303"/>
      <c r="K4" s="306"/>
      <c r="L4" s="315"/>
      <c r="M4" s="303"/>
      <c r="N4" s="303"/>
      <c r="O4" s="303"/>
      <c r="P4" s="303"/>
      <c r="Q4" s="315"/>
      <c r="R4" s="315"/>
      <c r="S4" s="278" t="s">
        <v>1846</v>
      </c>
      <c r="T4" s="278" t="s">
        <v>312</v>
      </c>
      <c r="U4" s="278" t="s">
        <v>313</v>
      </c>
      <c r="V4" s="273" t="s">
        <v>1867</v>
      </c>
      <c r="W4" s="312" t="s">
        <v>2103</v>
      </c>
      <c r="X4" s="312" t="s">
        <v>2104</v>
      </c>
      <c r="Y4" s="313" t="s">
        <v>2105</v>
      </c>
      <c r="Z4" s="281"/>
      <c r="AA4" s="273" t="s">
        <v>2054</v>
      </c>
      <c r="AB4" s="273" t="s">
        <v>2096</v>
      </c>
      <c r="AC4" s="291" t="s">
        <v>2092</v>
      </c>
      <c r="AD4" s="291" t="s">
        <v>2093</v>
      </c>
      <c r="AE4" s="286"/>
      <c r="AF4" s="285" t="s">
        <v>2049</v>
      </c>
      <c r="AG4" s="288" t="s">
        <v>2044</v>
      </c>
      <c r="AH4" s="289"/>
      <c r="AI4" s="289"/>
      <c r="AJ4" s="290"/>
      <c r="AK4" s="379"/>
    </row>
    <row r="5" spans="1:37" ht="36">
      <c r="A5" s="280"/>
      <c r="B5" s="266"/>
      <c r="C5" s="266"/>
      <c r="D5" s="266"/>
      <c r="E5" s="266"/>
      <c r="F5" s="274"/>
      <c r="G5" s="277"/>
      <c r="H5" s="274"/>
      <c r="I5" s="301"/>
      <c r="J5" s="304"/>
      <c r="K5" s="307"/>
      <c r="L5" s="316"/>
      <c r="M5" s="304"/>
      <c r="N5" s="304"/>
      <c r="O5" s="304"/>
      <c r="P5" s="304"/>
      <c r="Q5" s="316"/>
      <c r="R5" s="316"/>
      <c r="S5" s="280"/>
      <c r="T5" s="280"/>
      <c r="U5" s="280"/>
      <c r="V5" s="274"/>
      <c r="W5" s="312"/>
      <c r="X5" s="312"/>
      <c r="Y5" s="313"/>
      <c r="Z5" s="274"/>
      <c r="AA5" s="274"/>
      <c r="AB5" s="274"/>
      <c r="AC5" s="292"/>
      <c r="AD5" s="292"/>
      <c r="AE5" s="287"/>
      <c r="AF5" s="287"/>
      <c r="AG5" s="72" t="s">
        <v>2045</v>
      </c>
      <c r="AH5" s="72" t="s">
        <v>2046</v>
      </c>
      <c r="AI5" s="72" t="s">
        <v>2047</v>
      </c>
      <c r="AJ5" s="72" t="s">
        <v>2048</v>
      </c>
      <c r="AK5" s="380"/>
    </row>
    <row r="6" spans="1:37">
      <c r="A6" s="227">
        <v>1460</v>
      </c>
      <c r="B6" s="7" t="str">
        <f>すべて_位置図情報!B1478</f>
        <v>もと施設</v>
      </c>
      <c r="C6" s="7" t="str">
        <f>すべて_位置図情報!C1478</f>
        <v>もと施設</v>
      </c>
      <c r="D6" s="7" t="str">
        <f>すべて_位置図情報!D1478</f>
        <v>もと施設</v>
      </c>
      <c r="E6" s="7" t="str">
        <f>すべて_位置図情報!E1478</f>
        <v>もと施設</v>
      </c>
      <c r="F6" s="74">
        <f>すべて_位置図情報!F1478</f>
        <v>1</v>
      </c>
      <c r="G6" s="13" t="str" ph="1">
        <f>すべて_位置図情報!G1478</f>
        <v>もといきいきエイジングセンター</v>
      </c>
      <c r="H6" s="126" t="str">
        <f>すべて_位置図情報!H1478</f>
        <v>大阪市北区菅原町10-25</v>
      </c>
      <c r="I6" s="81">
        <f>すべて_位置図情報!I1478</f>
        <v>3005.55</v>
      </c>
      <c r="J6" s="80" t="str">
        <f>すべて_位置図情報!J1478</f>
        <v>C</v>
      </c>
      <c r="K6" s="78">
        <f>すべて_位置図情報!K1478</f>
        <v>0</v>
      </c>
      <c r="L6" s="79">
        <f>すべて_位置図情報!L1478</f>
        <v>2003</v>
      </c>
      <c r="M6" s="79" t="str">
        <f>すべて_位置図情報!M1478</f>
        <v>b</v>
      </c>
      <c r="N6" s="79" t="str">
        <f>すべて_位置図情報!N1478</f>
        <v>b</v>
      </c>
      <c r="O6" s="79" t="str">
        <f>すべて_位置図情報!O1478</f>
        <v/>
      </c>
      <c r="P6" s="79" t="str">
        <f>すべて_位置図情報!P1478</f>
        <v>F</v>
      </c>
      <c r="Q6" s="79" t="str">
        <f>すべて_位置図情報!Q1478</f>
        <v>有</v>
      </c>
      <c r="R6" s="79" t="str">
        <f>すべて_位置図情報!R1478</f>
        <v>－</v>
      </c>
      <c r="S6" s="126" t="str">
        <f>すべて_位置図情報!S1478</f>
        <v>福祉局</v>
      </c>
      <c r="T6" s="126" t="str">
        <f>すべて_位置図情報!T1478</f>
        <v>高齢者施策部</v>
      </c>
      <c r="U6" s="126" t="str">
        <f>すべて_位置図情報!U1478</f>
        <v>高齢福祉課</v>
      </c>
      <c r="V6" s="126" t="str">
        <f>すべて_位置図情報!V1478</f>
        <v>いきがいｸﾞﾙｰﾌﾟ</v>
      </c>
      <c r="W6" s="116" t="str">
        <f>すべて_位置図情報!W1478</f>
        <v>北区</v>
      </c>
      <c r="X6" s="116" t="str">
        <f>すべて_位置図情報!X1478</f>
        <v>一般施設</v>
      </c>
      <c r="Y6" s="114">
        <f>すべて_位置図情報!Y1478</f>
        <v>92</v>
      </c>
      <c r="Z6" s="127">
        <f>すべて_位置図情報!Z1478</f>
        <v>0</v>
      </c>
      <c r="AA6" s="124">
        <f>すべて_位置図情報!AA1478</f>
        <v>0</v>
      </c>
      <c r="AB6" s="126">
        <f>すべて_位置図情報!AB1478</f>
        <v>0</v>
      </c>
      <c r="AC6" s="128" t="str">
        <f>すべて_位置図情報!AC1478</f>
        <v>〇</v>
      </c>
      <c r="AD6" s="128">
        <f>すべて_位置図情報!AD1478</f>
        <v>0</v>
      </c>
      <c r="AE6" s="19">
        <f>すべて_位置図情報!AF1478</f>
        <v>0</v>
      </c>
      <c r="AF6" s="19">
        <f>すべて_位置図情報!AG1478</f>
        <v>0</v>
      </c>
      <c r="AG6" s="19">
        <f>すべて_位置図情報!AH1478</f>
        <v>0</v>
      </c>
      <c r="AH6" s="19">
        <f>すべて_位置図情報!AI1478</f>
        <v>0</v>
      </c>
      <c r="AI6" s="19">
        <f>すべて_位置図情報!AJ1478</f>
        <v>0</v>
      </c>
      <c r="AJ6" s="19">
        <f>すべて_位置図情報!AK1478</f>
        <v>0</v>
      </c>
      <c r="AK6" s="19" t="e">
        <f>すべて_位置図情報!#REF!</f>
        <v>#REF!</v>
      </c>
    </row>
    <row r="7" spans="1:37">
      <c r="A7" s="262">
        <v>1461</v>
      </c>
      <c r="B7" s="7" t="str">
        <f>すべて_位置図情報!B1479</f>
        <v>もと施設</v>
      </c>
      <c r="C7" s="7" t="str">
        <f>すべて_位置図情報!C1479</f>
        <v>もと施設</v>
      </c>
      <c r="D7" s="7" t="str">
        <f>すべて_位置図情報!D1479</f>
        <v>もと施設</v>
      </c>
      <c r="E7" s="7" t="str">
        <f>すべて_位置図情報!E1479</f>
        <v>もと施設</v>
      </c>
      <c r="F7" s="74">
        <f>すべて_位置図情報!F1479</f>
        <v>2</v>
      </c>
      <c r="G7" s="13" t="str" ph="1">
        <f>すべて_位置図情報!G1479</f>
        <v>もと救護・更生施設大淀寮</v>
      </c>
      <c r="H7" s="126" t="str">
        <f>すべて_位置図情報!H1479</f>
        <v>大阪市北区長柄西1-1-28</v>
      </c>
      <c r="I7" s="81">
        <f>すべて_位置図情報!I1479</f>
        <v>4729.5</v>
      </c>
      <c r="J7" s="80" t="str">
        <f>すべて_位置図情報!J1479</f>
        <v>C</v>
      </c>
      <c r="K7" s="78">
        <f>すべて_位置図情報!K1479</f>
        <v>0</v>
      </c>
      <c r="L7" s="79">
        <f>すべて_位置図情報!L1479</f>
        <v>1965</v>
      </c>
      <c r="M7" s="79" t="str">
        <f>すべて_位置図情報!M1479</f>
        <v>d</v>
      </c>
      <c r="N7" s="79" t="str">
        <f>すべて_位置図情報!N1479</f>
        <v>d</v>
      </c>
      <c r="O7" s="79" t="str">
        <f>すべて_位置図情報!O1479</f>
        <v/>
      </c>
      <c r="P7" s="79" t="str">
        <f>すべて_位置図情報!P1479</f>
        <v>L</v>
      </c>
      <c r="Q7" s="79" t="str">
        <f>すべて_位置図情報!Q1479</f>
        <v>無</v>
      </c>
      <c r="R7" s="79" t="str">
        <f>すべて_位置図情報!R1479</f>
        <v>－</v>
      </c>
      <c r="S7" s="126" t="str">
        <f>すべて_位置図情報!S1479</f>
        <v>福祉局</v>
      </c>
      <c r="T7" s="126" t="str">
        <f>すべて_位置図情報!T1479</f>
        <v>生活福祉部</v>
      </c>
      <c r="U7" s="126" t="str">
        <f>すべて_位置図情報!U1479</f>
        <v>保護課</v>
      </c>
      <c r="V7" s="126" t="str">
        <f>すべて_位置図情報!V1479</f>
        <v>施設ｸﾞﾙｰﾌﾟ</v>
      </c>
      <c r="W7" s="116" t="str">
        <f>すべて_位置図情報!W1479</f>
        <v>北区</v>
      </c>
      <c r="X7" s="116" t="str">
        <f>すべて_位置図情報!X1479</f>
        <v>一般施設</v>
      </c>
      <c r="Y7" s="114">
        <f>すべて_位置図情報!Y1479</f>
        <v>94</v>
      </c>
      <c r="Z7" s="127">
        <f>すべて_位置図情報!Z1479</f>
        <v>0</v>
      </c>
      <c r="AA7" s="124">
        <f>すべて_位置図情報!AA1479</f>
        <v>0</v>
      </c>
      <c r="AB7" s="126" t="e">
        <f>すべて_位置図情報!#REF!</f>
        <v>#REF!</v>
      </c>
      <c r="AC7" s="124" t="e">
        <f>すべて_位置図情報!#REF!</f>
        <v>#REF!</v>
      </c>
      <c r="AD7" s="124" t="e">
        <f>すべて_位置図情報!#REF!</f>
        <v>#REF!</v>
      </c>
      <c r="AE7" s="16" t="e">
        <f>すべて_位置図情報!#REF!</f>
        <v>#REF!</v>
      </c>
      <c r="AF7" s="16" t="e">
        <f>すべて_位置図情報!#REF!</f>
        <v>#REF!</v>
      </c>
      <c r="AG7" s="16" t="e">
        <f>すべて_位置図情報!#REF!</f>
        <v>#REF!</v>
      </c>
      <c r="AH7" s="16" t="e">
        <f>すべて_位置図情報!#REF!</f>
        <v>#REF!</v>
      </c>
      <c r="AI7" s="16" t="e">
        <f>すべて_位置図情報!#REF!</f>
        <v>#REF!</v>
      </c>
      <c r="AJ7" s="16" t="e">
        <f>すべて_位置図情報!#REF!</f>
        <v>#REF!</v>
      </c>
      <c r="AK7" s="16" t="e">
        <f>すべて_位置図情報!#REF!</f>
        <v>#REF!</v>
      </c>
    </row>
    <row r="8" spans="1:37" s="25" customFormat="1">
      <c r="A8" s="262">
        <v>1462</v>
      </c>
      <c r="B8" s="7" t="str">
        <f>すべて_位置図情報!B1480</f>
        <v>もと施設</v>
      </c>
      <c r="C8" s="7" t="str">
        <f>すべて_位置図情報!C1480</f>
        <v>もと施設</v>
      </c>
      <c r="D8" s="7" t="str">
        <f>すべて_位置図情報!D1480</f>
        <v>もと施設</v>
      </c>
      <c r="E8" s="7" t="str">
        <f>すべて_位置図情報!E1480</f>
        <v>もと施設</v>
      </c>
      <c r="F8" s="74">
        <f>すべて_位置図情報!F1480</f>
        <v>3</v>
      </c>
      <c r="G8" s="13" t="str" ph="1">
        <f>すべて_位置図情報!G1480</f>
        <v>もと北部環境事業センター</v>
      </c>
      <c r="H8" s="126" t="str">
        <f>すべて_位置図情報!H1480</f>
        <v>大阪市北区同心2-8-14</v>
      </c>
      <c r="I8" s="81">
        <f>すべて_位置図情報!I1480</f>
        <v>4465.04</v>
      </c>
      <c r="J8" s="80" t="str">
        <f>すべて_位置図情報!J1480</f>
        <v>C</v>
      </c>
      <c r="K8" s="78">
        <f>すべて_位置図情報!K1480</f>
        <v>0</v>
      </c>
      <c r="L8" s="79">
        <f>すべて_位置図情報!L1480</f>
        <v>1986</v>
      </c>
      <c r="M8" s="79" t="str">
        <f>すべて_位置図情報!M1480</f>
        <v>b</v>
      </c>
      <c r="N8" s="79" t="str">
        <f>すべて_位置図情報!N1480</f>
        <v>b</v>
      </c>
      <c r="O8" s="79" t="str">
        <f>すべて_位置図情報!O1480</f>
        <v/>
      </c>
      <c r="P8" s="79" t="str">
        <f>すべて_位置図情報!P1480</f>
        <v>F</v>
      </c>
      <c r="Q8" s="79" t="str">
        <f>すべて_位置図情報!Q1480</f>
        <v>無</v>
      </c>
      <c r="R8" s="79" t="str">
        <f>すべて_位置図情報!R1480</f>
        <v>直営</v>
      </c>
      <c r="S8" s="126" t="str">
        <f>すべて_位置図情報!S1480</f>
        <v>環境局</v>
      </c>
      <c r="T8" s="126" t="str">
        <f>すべて_位置図情報!T1480</f>
        <v>総務部</v>
      </c>
      <c r="U8" s="126" t="str">
        <f>すべて_位置図情報!U1480</f>
        <v>施設管理課</v>
      </c>
      <c r="V8" s="126" t="str">
        <f>すべて_位置図情報!V1480</f>
        <v>施設管理ｸﾞﾙｰﾌﾟ</v>
      </c>
      <c r="W8" s="116" t="str">
        <f>すべて_位置図情報!W1480</f>
        <v>北区</v>
      </c>
      <c r="X8" s="116" t="str">
        <f>すべて_位置図情報!X1480</f>
        <v>一般施設</v>
      </c>
      <c r="Y8" s="114">
        <f>すべて_位置図情報!Y1480</f>
        <v>34</v>
      </c>
      <c r="Z8" s="127">
        <f>すべて_位置図情報!Z1480</f>
        <v>0</v>
      </c>
      <c r="AA8" s="124">
        <f>すべて_位置図情報!AA1480</f>
        <v>0</v>
      </c>
      <c r="AB8" s="126">
        <f>すべて_位置図情報!AB1479</f>
        <v>0</v>
      </c>
      <c r="AC8" s="128" t="str">
        <f>すべて_位置図情報!AC1479</f>
        <v>〇</v>
      </c>
      <c r="AD8" s="128">
        <f>すべて_位置図情報!AD1479</f>
        <v>0</v>
      </c>
      <c r="AE8" s="19">
        <f>すべて_位置図情報!AF1479</f>
        <v>0</v>
      </c>
      <c r="AF8" s="19">
        <f>すべて_位置図情報!AG1479</f>
        <v>0</v>
      </c>
      <c r="AG8" s="19">
        <f>すべて_位置図情報!AH1479</f>
        <v>0</v>
      </c>
      <c r="AH8" s="19">
        <f>すべて_位置図情報!AI1479</f>
        <v>0</v>
      </c>
      <c r="AI8" s="19">
        <f>すべて_位置図情報!AJ1479</f>
        <v>0</v>
      </c>
      <c r="AJ8" s="19">
        <f>すべて_位置図情報!AK1479</f>
        <v>0</v>
      </c>
      <c r="AK8" s="19" t="e">
        <f>すべて_位置図情報!#REF!</f>
        <v>#REF!</v>
      </c>
    </row>
    <row r="9" spans="1:37" s="25" customFormat="1">
      <c r="A9" s="262">
        <v>1463</v>
      </c>
      <c r="B9" s="7" t="str">
        <f>すべて_位置図情報!B1481</f>
        <v>もと施設</v>
      </c>
      <c r="C9" s="7" t="str">
        <f>すべて_位置図情報!C1481</f>
        <v>もと施設</v>
      </c>
      <c r="D9" s="7" t="str">
        <f>すべて_位置図情報!D1481</f>
        <v>もと施設</v>
      </c>
      <c r="E9" s="7" t="str">
        <f>すべて_位置図情報!E1481</f>
        <v>もと施設</v>
      </c>
      <c r="F9" s="74">
        <f>すべて_位置図情報!F1481</f>
        <v>4</v>
      </c>
      <c r="G9" s="13" t="str" ph="1">
        <f>すべて_位置図情報!G1481</f>
        <v>もと梅田東小学校</v>
      </c>
      <c r="H9" s="126" t="str">
        <f>すべて_位置図情報!H1481</f>
        <v>大阪市北区茶屋町1-40</v>
      </c>
      <c r="I9" s="81">
        <f>すべて_位置図情報!I1481</f>
        <v>1180.23</v>
      </c>
      <c r="J9" s="80" t="str">
        <f>すべて_位置図情報!J1481</f>
        <v>B</v>
      </c>
      <c r="K9" s="78">
        <f>すべて_位置図情報!K1481</f>
        <v>0</v>
      </c>
      <c r="L9" s="79">
        <f>すべて_位置図情報!L1481</f>
        <v>1962</v>
      </c>
      <c r="M9" s="79" t="str">
        <f>すべて_位置図情報!M1481</f>
        <v>d</v>
      </c>
      <c r="N9" s="79" t="str">
        <f>すべて_位置図情報!N1481</f>
        <v>d</v>
      </c>
      <c r="O9" s="79" t="str">
        <f>すべて_位置図情報!O1481</f>
        <v/>
      </c>
      <c r="P9" s="79" t="str">
        <f>すべて_位置図情報!P1481</f>
        <v>K</v>
      </c>
      <c r="Q9" s="79" t="str">
        <f>すべて_位置図情報!Q1481</f>
        <v>無</v>
      </c>
      <c r="R9" s="79" t="str">
        <f>すべて_位置図情報!R1481</f>
        <v>－</v>
      </c>
      <c r="S9" s="126" t="str">
        <f>すべて_位置図情報!S1481</f>
        <v>教育委員会事務局</v>
      </c>
      <c r="T9" s="126" t="str">
        <f>すべて_位置図情報!T1481</f>
        <v>総務部</v>
      </c>
      <c r="U9" s="126" t="str">
        <f>すべて_位置図情報!U1481</f>
        <v>施設整備課</v>
      </c>
      <c r="V9" s="126" t="str">
        <f>すべて_位置図情報!V1481</f>
        <v>管財ｸﾞﾙｰﾌﾟ</v>
      </c>
      <c r="W9" s="116" t="str">
        <f>すべて_位置図情報!W1481</f>
        <v>北区</v>
      </c>
      <c r="X9" s="116" t="str">
        <f>すべて_位置図情報!X1481</f>
        <v>一般施設</v>
      </c>
      <c r="Y9" s="114">
        <f>すべて_位置図情報!Y1481</f>
        <v>95</v>
      </c>
      <c r="Z9" s="127">
        <f>すべて_位置図情報!Z1481</f>
        <v>0</v>
      </c>
      <c r="AA9" s="124">
        <f>すべて_位置図情報!AA1481</f>
        <v>0</v>
      </c>
      <c r="AB9" s="126">
        <f>すべて_位置図情報!AB1480</f>
        <v>0</v>
      </c>
      <c r="AC9" s="128" t="str">
        <f>すべて_位置図情報!AC1480</f>
        <v>〇</v>
      </c>
      <c r="AD9" s="128">
        <f>すべて_位置図情報!AD1480</f>
        <v>0</v>
      </c>
      <c r="AE9" s="19">
        <f>すべて_位置図情報!AF1480</f>
        <v>0</v>
      </c>
      <c r="AF9" s="19">
        <f>すべて_位置図情報!AG1480</f>
        <v>0</v>
      </c>
      <c r="AG9" s="19">
        <f>すべて_位置図情報!AH1480</f>
        <v>0</v>
      </c>
      <c r="AH9" s="19">
        <f>すべて_位置図情報!AI1480</f>
        <v>0</v>
      </c>
      <c r="AI9" s="19">
        <f>すべて_位置図情報!AJ1480</f>
        <v>0</v>
      </c>
      <c r="AJ9" s="19">
        <f>すべて_位置図情報!AK1480</f>
        <v>0</v>
      </c>
      <c r="AK9" s="19" t="e">
        <f>すべて_位置図情報!#REF!</f>
        <v>#REF!</v>
      </c>
    </row>
    <row r="10" spans="1:37">
      <c r="A10" s="262">
        <v>1464</v>
      </c>
      <c r="B10" s="7" t="str">
        <f>すべて_位置図情報!B1482</f>
        <v>もと施設</v>
      </c>
      <c r="C10" s="7" t="str">
        <f>すべて_位置図情報!C1482</f>
        <v>もと施設</v>
      </c>
      <c r="D10" s="7" t="str">
        <f>すべて_位置図情報!D1482</f>
        <v>もと施設</v>
      </c>
      <c r="E10" s="7" t="str">
        <f>すべて_位置図情報!E1482</f>
        <v>もと施設</v>
      </c>
      <c r="F10" s="74">
        <f>すべて_位置図情報!F1482</f>
        <v>5</v>
      </c>
      <c r="G10" s="13" t="str" ph="1">
        <f>すべて_位置図情報!G1482</f>
        <v>もと北天満小学校</v>
      </c>
      <c r="H10" s="126" t="str">
        <f>すべて_位置図情報!H1482</f>
        <v>大阪市北区浪花町14-6</v>
      </c>
      <c r="I10" s="81">
        <f>すべて_位置図情報!I1482</f>
        <v>1727.64</v>
      </c>
      <c r="J10" s="80" t="str">
        <f>すべて_位置図情報!J1482</f>
        <v>B</v>
      </c>
      <c r="K10" s="78">
        <f>すべて_位置図情報!K1482</f>
        <v>0</v>
      </c>
      <c r="L10" s="79">
        <f>すべて_位置図情報!L1482</f>
        <v>1928</v>
      </c>
      <c r="M10" s="79" t="str">
        <f>すべて_位置図情報!M1482</f>
        <v>d</v>
      </c>
      <c r="N10" s="79" t="str">
        <f>すべて_位置図情報!N1482</f>
        <v>d</v>
      </c>
      <c r="O10" s="79" t="str">
        <f>すべて_位置図情報!O1482</f>
        <v/>
      </c>
      <c r="P10" s="79" t="str">
        <f>すべて_位置図情報!P1482</f>
        <v>K</v>
      </c>
      <c r="Q10" s="79" t="str">
        <f>すべて_位置図情報!Q1482</f>
        <v>無</v>
      </c>
      <c r="R10" s="79" t="str">
        <f>すべて_位置図情報!R1482</f>
        <v>－</v>
      </c>
      <c r="S10" s="126" t="str">
        <f>すべて_位置図情報!S1482</f>
        <v>教育委員会事務局</v>
      </c>
      <c r="T10" s="126" t="str">
        <f>すべて_位置図情報!T1482</f>
        <v>総務部</v>
      </c>
      <c r="U10" s="126" t="str">
        <f>すべて_位置図情報!U1482</f>
        <v>施設整備課</v>
      </c>
      <c r="V10" s="126" t="str">
        <f>すべて_位置図情報!V1482</f>
        <v>管財ｸﾞﾙｰﾌﾟ</v>
      </c>
      <c r="W10" s="116" t="str">
        <f>すべて_位置図情報!W1482</f>
        <v>北区</v>
      </c>
      <c r="X10" s="116" t="str">
        <f>すべて_位置図情報!X1482</f>
        <v>一般施設</v>
      </c>
      <c r="Y10" s="114">
        <f>すべて_位置図情報!Y1482</f>
        <v>96</v>
      </c>
      <c r="Z10" s="127">
        <f>すべて_位置図情報!Z1482</f>
        <v>0</v>
      </c>
      <c r="AA10" s="124">
        <f>すべて_位置図情報!AA1482</f>
        <v>0</v>
      </c>
      <c r="AB10" s="126">
        <f>すべて_位置図情報!AB1481</f>
        <v>0</v>
      </c>
      <c r="AC10" s="124">
        <f>すべて_位置図情報!AC1481</f>
        <v>0</v>
      </c>
      <c r="AD10" s="124">
        <f>すべて_位置図情報!AD1481</f>
        <v>0</v>
      </c>
      <c r="AE10" s="16">
        <f>すべて_位置図情報!AF1481</f>
        <v>0</v>
      </c>
      <c r="AF10" s="16">
        <f>すべて_位置図情報!AG1481</f>
        <v>0</v>
      </c>
      <c r="AG10" s="16">
        <f>すべて_位置図情報!AH1481</f>
        <v>0</v>
      </c>
      <c r="AH10" s="16">
        <f>すべて_位置図情報!AI1481</f>
        <v>0</v>
      </c>
      <c r="AI10" s="16">
        <f>すべて_位置図情報!AJ1481</f>
        <v>0</v>
      </c>
      <c r="AJ10" s="16">
        <f>すべて_位置図情報!AK1481</f>
        <v>0</v>
      </c>
      <c r="AK10" s="16" t="e">
        <f>すべて_位置図情報!#REF!</f>
        <v>#REF!</v>
      </c>
    </row>
    <row r="11" spans="1:37">
      <c r="A11" s="262">
        <v>1465</v>
      </c>
      <c r="B11" s="7" t="str">
        <f>すべて_位置図情報!B1483</f>
        <v>もと施設</v>
      </c>
      <c r="C11" s="7" t="str">
        <f>すべて_位置図情報!C1483</f>
        <v>もと施設</v>
      </c>
      <c r="D11" s="7" t="str">
        <f>すべて_位置図情報!D1483</f>
        <v>もと施設</v>
      </c>
      <c r="E11" s="7" t="str">
        <f>すべて_位置図情報!E1483</f>
        <v>もと施設</v>
      </c>
      <c r="F11" s="74">
        <f>すべて_位置図情報!F1483</f>
        <v>6</v>
      </c>
      <c r="G11" s="13" t="str" ph="1">
        <f>すべて_位置図情報!G1483</f>
        <v>もと交流会館</v>
      </c>
      <c r="H11" s="126" t="str">
        <f>すべて_位置図情報!H1483</f>
        <v>大阪市都島区都島南通1-24-23</v>
      </c>
      <c r="I11" s="81">
        <f>すべて_位置図情報!I1483</f>
        <v>473.35</v>
      </c>
      <c r="J11" s="80" t="str">
        <f>すべて_位置図情報!J1483</f>
        <v>A</v>
      </c>
      <c r="K11" s="78">
        <f>すべて_位置図情報!K1483</f>
        <v>0</v>
      </c>
      <c r="L11" s="79">
        <f>すべて_位置図情報!L1483</f>
        <v>1993</v>
      </c>
      <c r="M11" s="79" t="str">
        <f>すべて_位置図情報!M1483</f>
        <v>b</v>
      </c>
      <c r="N11" s="79" t="str">
        <f>すべて_位置図情報!N1483</f>
        <v>b</v>
      </c>
      <c r="O11" s="79" t="str">
        <f>すべて_位置図情報!O1483</f>
        <v/>
      </c>
      <c r="P11" s="79" t="str">
        <f>すべて_位置図情報!P1483</f>
        <v>D</v>
      </c>
      <c r="Q11" s="79" t="str">
        <f>すべて_位置図情報!Q1483</f>
        <v>有</v>
      </c>
      <c r="R11" s="79" t="str">
        <f>すべて_位置図情報!R1483</f>
        <v>－</v>
      </c>
      <c r="S11" s="126" t="str">
        <f>すべて_位置図情報!S1483</f>
        <v>健康局</v>
      </c>
      <c r="T11" s="126" t="str">
        <f>すべて_位置図情報!T1483</f>
        <v>総務部</v>
      </c>
      <c r="U11" s="126" t="str">
        <f>すべて_位置図情報!U1483</f>
        <v>総務課</v>
      </c>
      <c r="V11" s="126" t="str">
        <f>すべて_位置図情報!V1483</f>
        <v>病院機構支援ｸﾞﾙｰﾌﾟ</v>
      </c>
      <c r="W11" s="116" t="str">
        <f>すべて_位置図情報!W1483</f>
        <v>都島区</v>
      </c>
      <c r="X11" s="116" t="str">
        <f>すべて_位置図情報!X1483</f>
        <v>一般施設</v>
      </c>
      <c r="Y11" s="114">
        <f>すべて_位置図情報!Y1483</f>
        <v>45</v>
      </c>
      <c r="Z11" s="127">
        <f>すべて_位置図情報!Z1483</f>
        <v>0</v>
      </c>
      <c r="AA11" s="124">
        <f>すべて_位置図情報!AA1483</f>
        <v>0</v>
      </c>
      <c r="AB11" s="126">
        <f>すべて_位置図情報!AB1482</f>
        <v>0</v>
      </c>
      <c r="AC11" s="128" t="str">
        <f>すべて_位置図情報!AC1482</f>
        <v>〇</v>
      </c>
      <c r="AD11" s="128">
        <f>すべて_位置図情報!AD1482</f>
        <v>0</v>
      </c>
      <c r="AE11" s="19">
        <f>すべて_位置図情報!AF1482</f>
        <v>0</v>
      </c>
      <c r="AF11" s="19">
        <f>すべて_位置図情報!AG1482</f>
        <v>0</v>
      </c>
      <c r="AG11" s="19">
        <f>すべて_位置図情報!AH1482</f>
        <v>0</v>
      </c>
      <c r="AH11" s="19">
        <f>すべて_位置図情報!AI1482</f>
        <v>0</v>
      </c>
      <c r="AI11" s="19">
        <f>すべて_位置図情報!AJ1482</f>
        <v>0</v>
      </c>
      <c r="AJ11" s="19">
        <f>すべて_位置図情報!AK1482</f>
        <v>0</v>
      </c>
      <c r="AK11" s="19" t="e">
        <f>すべて_位置図情報!#REF!</f>
        <v>#REF!</v>
      </c>
    </row>
    <row r="12" spans="1:37">
      <c r="A12" s="262">
        <v>1466</v>
      </c>
      <c r="B12" s="7" t="str">
        <f>すべて_位置図情報!B1484</f>
        <v>もと施設</v>
      </c>
      <c r="C12" s="7" t="str">
        <f>すべて_位置図情報!C1484</f>
        <v>もと施設</v>
      </c>
      <c r="D12" s="7" t="str">
        <f>すべて_位置図情報!D1484</f>
        <v>もと施設</v>
      </c>
      <c r="E12" s="7" t="str">
        <f>すべて_位置図情報!E1484</f>
        <v>もと施設</v>
      </c>
      <c r="F12" s="74">
        <f>すべて_位置図情報!F1484</f>
        <v>7</v>
      </c>
      <c r="G12" s="13" t="str" ph="1">
        <f>すべて_位置図情報!G1484</f>
        <v>野田小売施設（もと西野田小売市場民営活性化事業施設）</v>
      </c>
      <c r="H12" s="126" t="str">
        <f>すべて_位置図情報!H1484</f>
        <v>大阪市福島区野田2-16-28</v>
      </c>
      <c r="I12" s="81">
        <f>すべて_位置図情報!I1484</f>
        <v>943.09</v>
      </c>
      <c r="J12" s="80" t="str">
        <f>すべて_位置図情報!J1484</f>
        <v>B</v>
      </c>
      <c r="K12" s="78">
        <f>すべて_位置図情報!K1484</f>
        <v>0</v>
      </c>
      <c r="L12" s="79">
        <f>すべて_位置図情報!L1484</f>
        <v>1964</v>
      </c>
      <c r="M12" s="79" t="str">
        <f>すべて_位置図情報!M1484</f>
        <v>d</v>
      </c>
      <c r="N12" s="79" t="str">
        <f>すべて_位置図情報!N1484</f>
        <v>d</v>
      </c>
      <c r="O12" s="79" t="str">
        <f>すべて_位置図情報!O1484</f>
        <v/>
      </c>
      <c r="P12" s="79" t="str">
        <f>すべて_位置図情報!P1484</f>
        <v>K</v>
      </c>
      <c r="Q12" s="79" t="str">
        <f>すべて_位置図情報!Q1484</f>
        <v>有</v>
      </c>
      <c r="R12" s="79" t="str">
        <f>すべて_位置図情報!R1484</f>
        <v>有償貸付</v>
      </c>
      <c r="S12" s="126" t="str">
        <f>すべて_位置図情報!S1484</f>
        <v>経済戦略局</v>
      </c>
      <c r="T12" s="126" t="str">
        <f>すべて_位置図情報!T1484</f>
        <v>産業振興部</v>
      </c>
      <c r="U12" s="126" t="str">
        <f>すべて_位置図情報!U1484</f>
        <v>産業振興課</v>
      </c>
      <c r="V12" s="126" t="str">
        <f>すべて_位置図情報!V1484</f>
        <v>施設管理担当</v>
      </c>
      <c r="W12" s="116" t="str">
        <f>すべて_位置図情報!W1484</f>
        <v>福島区</v>
      </c>
      <c r="X12" s="116" t="str">
        <f>すべて_位置図情報!X1484</f>
        <v>一般施設</v>
      </c>
      <c r="Y12" s="114">
        <f>すべて_位置図情報!Y1484</f>
        <v>39</v>
      </c>
      <c r="Z12" s="127">
        <f>すべて_位置図情報!Z1484</f>
        <v>0</v>
      </c>
      <c r="AA12" s="124">
        <f>すべて_位置図情報!AA1484</f>
        <v>0</v>
      </c>
      <c r="AB12" s="126">
        <f>すべて_位置図情報!AB1483</f>
        <v>0</v>
      </c>
      <c r="AC12" s="124">
        <f>すべて_位置図情報!AC1483</f>
        <v>0</v>
      </c>
      <c r="AD12" s="124">
        <f>すべて_位置図情報!AD1483</f>
        <v>0</v>
      </c>
      <c r="AE12" s="16">
        <f>すべて_位置図情報!AF1483</f>
        <v>0</v>
      </c>
      <c r="AF12" s="16">
        <f>すべて_位置図情報!AG1483</f>
        <v>0</v>
      </c>
      <c r="AG12" s="16">
        <f>すべて_位置図情報!AH1483</f>
        <v>0</v>
      </c>
      <c r="AH12" s="16">
        <f>すべて_位置図情報!AI1483</f>
        <v>0</v>
      </c>
      <c r="AI12" s="16">
        <f>すべて_位置図情報!AJ1483</f>
        <v>0</v>
      </c>
      <c r="AJ12" s="16">
        <f>すべて_位置図情報!AK1483</f>
        <v>0</v>
      </c>
      <c r="AK12" s="16" t="e">
        <f>すべて_位置図情報!#REF!</f>
        <v>#REF!</v>
      </c>
    </row>
    <row r="13" spans="1:37">
      <c r="A13" s="262">
        <v>1467</v>
      </c>
      <c r="B13" s="7" t="str">
        <f>すべて_位置図情報!B1485</f>
        <v>もと施設</v>
      </c>
      <c r="C13" s="7" t="str">
        <f>すべて_位置図情報!C1485</f>
        <v>もと施設</v>
      </c>
      <c r="D13" s="7" t="str">
        <f>すべて_位置図情報!D1485</f>
        <v>もと施設</v>
      </c>
      <c r="E13" s="7" t="str">
        <f>すべて_位置図情報!E1485</f>
        <v>もと施設</v>
      </c>
      <c r="F13" s="74">
        <f>すべて_位置図情報!F1485</f>
        <v>8</v>
      </c>
      <c r="G13" s="13" t="str" ph="1">
        <f>すべて_位置図情報!G1485</f>
        <v>もと此花総合高等学校</v>
      </c>
      <c r="H13" s="126" t="str">
        <f>すべて_位置図情報!H1485</f>
        <v>大阪市此花区酉島2-3-16</v>
      </c>
      <c r="I13" s="81">
        <f>すべて_位置図情報!I1485</f>
        <v>19083.89</v>
      </c>
      <c r="J13" s="80" t="str">
        <f>すべて_位置図情報!J1485</f>
        <v>C</v>
      </c>
      <c r="K13" s="78">
        <f>すべて_位置図情報!K1485</f>
        <v>0</v>
      </c>
      <c r="L13" s="79">
        <f>すべて_位置図情報!L1485</f>
        <v>1963</v>
      </c>
      <c r="M13" s="79" t="str">
        <f>すべて_位置図情報!M1485</f>
        <v>d</v>
      </c>
      <c r="N13" s="79" t="str">
        <f>すべて_位置図情報!N1485</f>
        <v>d</v>
      </c>
      <c r="O13" s="79" t="str">
        <f>すべて_位置図情報!O1485</f>
        <v/>
      </c>
      <c r="P13" s="79" t="str">
        <f>すべて_位置図情報!P1485</f>
        <v>L</v>
      </c>
      <c r="Q13" s="79" t="str">
        <f>すべて_位置図情報!Q1485</f>
        <v>無</v>
      </c>
      <c r="R13" s="79" t="str">
        <f>すべて_位置図情報!R1485</f>
        <v>－</v>
      </c>
      <c r="S13" s="126" t="str">
        <f>すべて_位置図情報!S1485</f>
        <v>教育委員会事務局</v>
      </c>
      <c r="T13" s="126" t="str">
        <f>すべて_位置図情報!T1485</f>
        <v>総務部</v>
      </c>
      <c r="U13" s="126" t="str">
        <f>すべて_位置図情報!U1485</f>
        <v>施設整備課</v>
      </c>
      <c r="V13" s="126" t="str">
        <f>すべて_位置図情報!V1485</f>
        <v>管財ｸﾞﾙｰﾌﾟ</v>
      </c>
      <c r="W13" s="116" t="str">
        <f>すべて_位置図情報!W1485</f>
        <v>此花区</v>
      </c>
      <c r="X13" s="116" t="str">
        <f>すべて_位置図情報!X1485</f>
        <v>一般施設</v>
      </c>
      <c r="Y13" s="114">
        <f>すべて_位置図情報!Y1485</f>
        <v>81</v>
      </c>
      <c r="Z13" s="127">
        <f>すべて_位置図情報!Z1485</f>
        <v>0</v>
      </c>
      <c r="AA13" s="124">
        <f>すべて_位置図情報!AA1485</f>
        <v>0</v>
      </c>
      <c r="AB13" s="126" t="e">
        <f>すべて_位置図情報!#REF!</f>
        <v>#REF!</v>
      </c>
      <c r="AC13" s="124" t="e">
        <f>すべて_位置図情報!#REF!</f>
        <v>#REF!</v>
      </c>
      <c r="AD13" s="124" t="e">
        <f>すべて_位置図情報!#REF!</f>
        <v>#REF!</v>
      </c>
      <c r="AE13" s="16" t="e">
        <f>すべて_位置図情報!#REF!</f>
        <v>#REF!</v>
      </c>
      <c r="AF13" s="16" t="e">
        <f>すべて_位置図情報!#REF!</f>
        <v>#REF!</v>
      </c>
      <c r="AG13" s="16" t="e">
        <f>すべて_位置図情報!#REF!</f>
        <v>#REF!</v>
      </c>
      <c r="AH13" s="16" t="e">
        <f>すべて_位置図情報!#REF!</f>
        <v>#REF!</v>
      </c>
      <c r="AI13" s="16" t="e">
        <f>すべて_位置図情報!#REF!</f>
        <v>#REF!</v>
      </c>
      <c r="AJ13" s="16" t="e">
        <f>すべて_位置図情報!#REF!</f>
        <v>#REF!</v>
      </c>
      <c r="AK13" s="16" t="e">
        <f>すべて_位置図情報!#REF!</f>
        <v>#REF!</v>
      </c>
    </row>
    <row r="14" spans="1:37">
      <c r="A14" s="262">
        <v>1468</v>
      </c>
      <c r="B14" s="7" t="str">
        <f>すべて_位置図情報!B1486</f>
        <v>もと施設</v>
      </c>
      <c r="C14" s="7" t="str">
        <f>すべて_位置図情報!C1486</f>
        <v>もと施設</v>
      </c>
      <c r="D14" s="7" t="str">
        <f>すべて_位置図情報!D1486</f>
        <v>もと施設</v>
      </c>
      <c r="E14" s="7" t="str">
        <f>すべて_位置図情報!E1486</f>
        <v>もと施設</v>
      </c>
      <c r="F14" s="74">
        <f>すべて_位置図情報!F1486</f>
        <v>9</v>
      </c>
      <c r="G14" s="13" t="str" ph="1">
        <f>すべて_位置図情報!G1486</f>
        <v>もと防潮扉集中監視装置此花区準監視局</v>
      </c>
      <c r="H14" s="126" t="str">
        <f>すべて_位置図情報!H1486</f>
        <v>大阪市此花区桜島3-3-16</v>
      </c>
      <c r="I14" s="81">
        <f>すべて_位置図情報!I1486</f>
        <v>118.08</v>
      </c>
      <c r="J14" s="80" t="str">
        <f>すべて_位置図情報!J1486</f>
        <v>A</v>
      </c>
      <c r="K14" s="78">
        <f>すべて_位置図情報!K1486</f>
        <v>0</v>
      </c>
      <c r="L14" s="79">
        <f>すべて_位置図情報!L1486</f>
        <v>1979</v>
      </c>
      <c r="M14" s="79" t="str">
        <f>すべて_位置図情報!M1486</f>
        <v>c</v>
      </c>
      <c r="N14" s="79" t="str">
        <f>すべて_位置図情報!N1486</f>
        <v>c</v>
      </c>
      <c r="O14" s="79" t="str">
        <f>すべて_位置図情報!O1486</f>
        <v/>
      </c>
      <c r="P14" s="79" t="str">
        <f>すべて_位置図情報!P1486</f>
        <v>G</v>
      </c>
      <c r="Q14" s="79" t="str">
        <f>すべて_位置図情報!Q1486</f>
        <v>無</v>
      </c>
      <c r="R14" s="79" t="str">
        <f>すべて_位置図情報!R1486</f>
        <v>－</v>
      </c>
      <c r="S14" s="126" t="str">
        <f>すべて_位置図情報!S1486</f>
        <v>大阪港湾局</v>
      </c>
      <c r="T14" s="126" t="str">
        <f>すべて_位置図情報!T1486</f>
        <v>営業推進室</v>
      </c>
      <c r="U14" s="126" t="str">
        <f>すべて_位置図情報!U1486</f>
        <v>管財課</v>
      </c>
      <c r="V14" s="126" t="str">
        <f>すべて_位置図情報!V1486</f>
        <v>管財ｸﾞﾙｰﾌﾟ</v>
      </c>
      <c r="W14" s="116" t="str">
        <f>すべて_位置図情報!W1486</f>
        <v>此花区</v>
      </c>
      <c r="X14" s="116" t="str">
        <f>すべて_位置図情報!X1486</f>
        <v>一般施設</v>
      </c>
      <c r="Y14" s="114">
        <f>すべて_位置図情報!Y1486</f>
        <v>78</v>
      </c>
      <c r="Z14" s="127">
        <f>すべて_位置図情報!Z1486</f>
        <v>0</v>
      </c>
      <c r="AA14" s="124">
        <f>すべて_位置図情報!AA1486</f>
        <v>0</v>
      </c>
      <c r="AB14" s="126" t="e">
        <f>すべて_位置図情報!#REF!</f>
        <v>#REF!</v>
      </c>
      <c r="AC14" s="124" t="e">
        <f>すべて_位置図情報!#REF!</f>
        <v>#REF!</v>
      </c>
      <c r="AD14" s="124" t="e">
        <f>すべて_位置図情報!#REF!</f>
        <v>#REF!</v>
      </c>
      <c r="AE14" s="16" t="e">
        <f>すべて_位置図情報!#REF!</f>
        <v>#REF!</v>
      </c>
      <c r="AF14" s="16" t="e">
        <f>すべて_位置図情報!#REF!</f>
        <v>#REF!</v>
      </c>
      <c r="AG14" s="16" t="e">
        <f>すべて_位置図情報!#REF!</f>
        <v>#REF!</v>
      </c>
      <c r="AH14" s="16" t="e">
        <f>すべて_位置図情報!#REF!</f>
        <v>#REF!</v>
      </c>
      <c r="AI14" s="16" t="e">
        <f>すべて_位置図情報!#REF!</f>
        <v>#REF!</v>
      </c>
      <c r="AJ14" s="16" t="e">
        <f>すべて_位置図情報!#REF!</f>
        <v>#REF!</v>
      </c>
      <c r="AK14" s="16" t="e">
        <f>すべて_位置図情報!#REF!</f>
        <v>#REF!</v>
      </c>
    </row>
    <row r="15" spans="1:37">
      <c r="A15" s="262">
        <v>1469</v>
      </c>
      <c r="B15" s="7" t="str">
        <f>すべて_位置図情報!B1487</f>
        <v>もと施設</v>
      </c>
      <c r="C15" s="7" t="str">
        <f>すべて_位置図情報!C1487</f>
        <v>もと施設</v>
      </c>
      <c r="D15" s="7" t="str">
        <f>すべて_位置図情報!D1487</f>
        <v>もと施設</v>
      </c>
      <c r="E15" s="7" t="str">
        <f>すべて_位置図情報!E1487</f>
        <v>もと施設</v>
      </c>
      <c r="F15" s="74">
        <f>すべて_位置図情報!F1487</f>
        <v>10</v>
      </c>
      <c r="G15" s="13" t="str" ph="1">
        <f>すべて_位置図情報!G1487</f>
        <v>もとケーソンヤード（此花）／もと常吉町現場事務所</v>
      </c>
      <c r="H15" s="126" t="str">
        <f>すべて_位置図情報!H1487</f>
        <v>大阪市此花区常吉2-8-16</v>
      </c>
      <c r="I15" s="81">
        <f>すべて_位置図情報!I1487</f>
        <v>813.32</v>
      </c>
      <c r="J15" s="80" t="str">
        <f>すべて_位置図情報!J1487</f>
        <v>B</v>
      </c>
      <c r="K15" s="78">
        <f>すべて_位置図情報!K1487</f>
        <v>0</v>
      </c>
      <c r="L15" s="79">
        <f>すべて_位置図情報!L1487</f>
        <v>1986</v>
      </c>
      <c r="M15" s="79" t="str">
        <f>すべて_位置図情報!M1487</f>
        <v>b</v>
      </c>
      <c r="N15" s="79" t="str">
        <f>すべて_位置図情報!N1487</f>
        <v>b</v>
      </c>
      <c r="O15" s="79" t="str">
        <f>すべて_位置図情報!O1487</f>
        <v/>
      </c>
      <c r="P15" s="79" t="str">
        <f>すべて_位置図情報!P1487</f>
        <v>E</v>
      </c>
      <c r="Q15" s="79" t="str">
        <f>すべて_位置図情報!Q1487</f>
        <v>無</v>
      </c>
      <c r="R15" s="79" t="str">
        <f>すべて_位置図情報!R1487</f>
        <v>－</v>
      </c>
      <c r="S15" s="126" t="str">
        <f>すべて_位置図情報!S1487</f>
        <v>大阪港湾局</v>
      </c>
      <c r="T15" s="126" t="str">
        <f>すべて_位置図情報!T1487</f>
        <v>営業推進室</v>
      </c>
      <c r="U15" s="126" t="str">
        <f>すべて_位置図情報!U1487</f>
        <v>管財課</v>
      </c>
      <c r="V15" s="126" t="str">
        <f>すべて_位置図情報!V1487</f>
        <v>管財ｸﾞﾙｰﾌﾟ</v>
      </c>
      <c r="W15" s="116" t="str">
        <f>すべて_位置図情報!W1487</f>
        <v>此花区</v>
      </c>
      <c r="X15" s="116" t="str">
        <f>すべて_位置図情報!X1487</f>
        <v>一般施設</v>
      </c>
      <c r="Y15" s="114">
        <f>すべて_位置図情報!Y1487</f>
        <v>80</v>
      </c>
      <c r="Z15" s="127">
        <f>すべて_位置図情報!Z1487</f>
        <v>0</v>
      </c>
      <c r="AA15" s="124">
        <f>すべて_位置図情報!AA1487</f>
        <v>0</v>
      </c>
      <c r="AB15" s="126">
        <f>すべて_位置図情報!AB1485</f>
        <v>0</v>
      </c>
      <c r="AC15" s="128" t="str">
        <f>すべて_位置図情報!AC1485</f>
        <v>〇</v>
      </c>
      <c r="AD15" s="128">
        <f>すべて_位置図情報!AD1485</f>
        <v>0</v>
      </c>
      <c r="AE15" s="19">
        <f>すべて_位置図情報!AF1485</f>
        <v>0</v>
      </c>
      <c r="AF15" s="19">
        <f>すべて_位置図情報!AG1485</f>
        <v>0</v>
      </c>
      <c r="AG15" s="19">
        <f>すべて_位置図情報!AH1485</f>
        <v>0</v>
      </c>
      <c r="AH15" s="19">
        <f>すべて_位置図情報!AI1485</f>
        <v>0</v>
      </c>
      <c r="AI15" s="19">
        <f>すべて_位置図情報!AJ1485</f>
        <v>0</v>
      </c>
      <c r="AJ15" s="19">
        <f>すべて_位置図情報!AK1485</f>
        <v>0</v>
      </c>
      <c r="AK15" s="19" t="e">
        <f>すべて_位置図情報!#REF!</f>
        <v>#REF!</v>
      </c>
    </row>
    <row r="16" spans="1:37">
      <c r="A16" s="262">
        <v>1470</v>
      </c>
      <c r="B16" s="7" t="str">
        <f>すべて_位置図情報!B1488</f>
        <v>もと施設</v>
      </c>
      <c r="C16" s="7" t="str">
        <f>すべて_位置図情報!C1488</f>
        <v>もと施設</v>
      </c>
      <c r="D16" s="7" t="str">
        <f>すべて_位置図情報!D1488</f>
        <v>もと施設</v>
      </c>
      <c r="E16" s="7" t="str">
        <f>すべて_位置図情報!E1488</f>
        <v>もと施設</v>
      </c>
      <c r="F16" s="74">
        <f>すべて_位置図情報!F1488</f>
        <v>11</v>
      </c>
      <c r="G16" s="13" t="str" ph="1">
        <f>すべて_位置図情報!G1488</f>
        <v>もと舞洲緑地管理事務所</v>
      </c>
      <c r="H16" s="126" t="str">
        <f>すべて_位置図情報!H1488</f>
        <v>大阪市此花区北港緑地2-3-114</v>
      </c>
      <c r="I16" s="81">
        <f>すべて_位置図情報!I1488</f>
        <v>590.09</v>
      </c>
      <c r="J16" s="80" t="str">
        <f>すべて_位置図情報!J1488</f>
        <v>B</v>
      </c>
      <c r="K16" s="78" t="str">
        <f>すべて_位置図情報!K1488</f>
        <v>〇</v>
      </c>
      <c r="L16" s="79">
        <f>すべて_位置図情報!L1488</f>
        <v>1993</v>
      </c>
      <c r="M16" s="79" t="str">
        <f>すべて_位置図情報!M1488</f>
        <v>b</v>
      </c>
      <c r="N16" s="79" t="str">
        <f>すべて_位置図情報!N1488</f>
        <v>b</v>
      </c>
      <c r="O16" s="79" t="str">
        <f>すべて_位置図情報!O1488</f>
        <v/>
      </c>
      <c r="P16" s="79" t="str">
        <f>すべて_位置図情報!P1488</f>
        <v>E</v>
      </c>
      <c r="Q16" s="79" t="str">
        <f>すべて_位置図情報!Q1488</f>
        <v>無</v>
      </c>
      <c r="R16" s="79" t="str">
        <f>すべて_位置図情報!R1488</f>
        <v>－</v>
      </c>
      <c r="S16" s="126" t="str">
        <f>すべて_位置図情報!S1488</f>
        <v>大阪港湾局</v>
      </c>
      <c r="T16" s="126" t="str">
        <f>すべて_位置図情報!T1488</f>
        <v>総務部</v>
      </c>
      <c r="U16" s="126" t="str">
        <f>すべて_位置図情報!U1488</f>
        <v>総務課</v>
      </c>
      <c r="V16" s="126" t="str">
        <f>すべて_位置図情報!V1488</f>
        <v>庶務・法規ｸﾞﾙｰﾌﾟ</v>
      </c>
      <c r="W16" s="116" t="str">
        <f>すべて_位置図情報!W1488</f>
        <v>此花区</v>
      </c>
      <c r="X16" s="116" t="str">
        <f>すべて_位置図情報!X1488</f>
        <v>一般施設</v>
      </c>
      <c r="Y16" s="114">
        <f>すべて_位置図情報!Y1488</f>
        <v>83</v>
      </c>
      <c r="Z16" s="127">
        <f>すべて_位置図情報!Z1488</f>
        <v>0</v>
      </c>
      <c r="AA16" s="124">
        <f>すべて_位置図情報!AA1488</f>
        <v>0</v>
      </c>
      <c r="AB16" s="126">
        <f>すべて_位置図情報!AB1486</f>
        <v>0</v>
      </c>
      <c r="AC16" s="124">
        <f>すべて_位置図情報!AC1486</f>
        <v>0</v>
      </c>
      <c r="AD16" s="124">
        <f>すべて_位置図情報!AD1486</f>
        <v>0</v>
      </c>
      <c r="AE16" s="74">
        <f>すべて_位置図情報!AF1486</f>
        <v>0</v>
      </c>
      <c r="AF16" s="74">
        <f>すべて_位置図情報!AG1486</f>
        <v>0</v>
      </c>
      <c r="AG16" s="74">
        <f>すべて_位置図情報!AH1486</f>
        <v>0</v>
      </c>
      <c r="AH16" s="74">
        <f>すべて_位置図情報!AI1486</f>
        <v>0</v>
      </c>
      <c r="AI16" s="74">
        <f>すべて_位置図情報!AJ1486</f>
        <v>0</v>
      </c>
      <c r="AJ16" s="74">
        <f>すべて_位置図情報!AK1486</f>
        <v>0</v>
      </c>
      <c r="AK16" s="74" t="e">
        <f>すべて_位置図情報!#REF!</f>
        <v>#REF!</v>
      </c>
    </row>
    <row r="17" spans="1:37">
      <c r="A17" s="262">
        <v>1471</v>
      </c>
      <c r="B17" s="7" t="str">
        <f>すべて_位置図情報!B1489</f>
        <v>もと施設</v>
      </c>
      <c r="C17" s="7" t="str">
        <f>すべて_位置図情報!C1489</f>
        <v>もと施設</v>
      </c>
      <c r="D17" s="7" t="str">
        <f>すべて_位置図情報!D1489</f>
        <v>もと施設</v>
      </c>
      <c r="E17" s="7" t="str">
        <f>すべて_位置図情報!E1489</f>
        <v>もと施設</v>
      </c>
      <c r="F17" s="74">
        <f>すべて_位置図情報!F1489</f>
        <v>12</v>
      </c>
      <c r="G17" s="13" t="str" ph="1">
        <f>すべて_位置図情報!G1489</f>
        <v>森ノ宮ピロティホール</v>
      </c>
      <c r="H17" s="126" t="str">
        <f>すべて_位置図情報!H1489</f>
        <v>大阪市中央区森之宮中央1-17-5</v>
      </c>
      <c r="I17" s="81">
        <f>すべて_位置図情報!I1489</f>
        <v>4870.6099999999997</v>
      </c>
      <c r="J17" s="80" t="str">
        <f>すべて_位置図情報!J1489</f>
        <v>C</v>
      </c>
      <c r="K17" s="78">
        <f>すべて_位置図情報!K1489</f>
        <v>0</v>
      </c>
      <c r="L17" s="79">
        <f>すべて_位置図情報!L1489</f>
        <v>1979</v>
      </c>
      <c r="M17" s="79" t="str">
        <f>すべて_位置図情報!M1489</f>
        <v>c</v>
      </c>
      <c r="N17" s="79" t="str">
        <f>すべて_位置図情報!N1489</f>
        <v>c</v>
      </c>
      <c r="O17" s="79" t="str">
        <f>すべて_位置図情報!O1489</f>
        <v/>
      </c>
      <c r="P17" s="79" t="str">
        <f>すべて_位置図情報!P1489</f>
        <v>I</v>
      </c>
      <c r="Q17" s="79" t="str">
        <f>すべて_位置図情報!Q1489</f>
        <v>有</v>
      </c>
      <c r="R17" s="79" t="str">
        <f>すべて_位置図情報!R1489</f>
        <v>有償貸付</v>
      </c>
      <c r="S17" s="126" t="str">
        <f>すべて_位置図情報!S1489</f>
        <v>こども青少年局</v>
      </c>
      <c r="T17" s="126" t="str">
        <f>すべて_位置図情報!T1489</f>
        <v>企画部</v>
      </c>
      <c r="U17" s="126" t="str">
        <f>すべて_位置図情報!U1489</f>
        <v>経理課</v>
      </c>
      <c r="V17" s="126" t="str">
        <f>すべて_位置図情報!V1489</f>
        <v>管財･施設ｸﾞﾙｰﾌﾟ</v>
      </c>
      <c r="W17" s="116" t="str">
        <f>すべて_位置図情報!W1489</f>
        <v>中央区</v>
      </c>
      <c r="X17" s="116" t="str">
        <f>すべて_位置図情報!X1489</f>
        <v>一般施設</v>
      </c>
      <c r="Y17" s="114">
        <f>すべて_位置図情報!Y1489</f>
        <v>60</v>
      </c>
      <c r="Z17" s="127">
        <f>すべて_位置図情報!Z1489</f>
        <v>0</v>
      </c>
      <c r="AA17" s="124">
        <f>すべて_位置図情報!AA1489</f>
        <v>0</v>
      </c>
      <c r="AB17" s="126">
        <f>すべて_位置図情報!AB1487</f>
        <v>0</v>
      </c>
      <c r="AC17" s="124">
        <f>すべて_位置図情報!AC1487</f>
        <v>0</v>
      </c>
      <c r="AD17" s="124">
        <f>すべて_位置図情報!AD1487</f>
        <v>0</v>
      </c>
      <c r="AE17" s="74">
        <f>すべて_位置図情報!AF1487</f>
        <v>0</v>
      </c>
      <c r="AF17" s="74">
        <f>すべて_位置図情報!AG1487</f>
        <v>0</v>
      </c>
      <c r="AG17" s="74">
        <f>すべて_位置図情報!AH1487</f>
        <v>0</v>
      </c>
      <c r="AH17" s="74">
        <f>すべて_位置図情報!AI1487</f>
        <v>0</v>
      </c>
      <c r="AI17" s="74">
        <f>すべて_位置図情報!AJ1487</f>
        <v>0</v>
      </c>
      <c r="AJ17" s="74">
        <f>すべて_位置図情報!AK1487</f>
        <v>0</v>
      </c>
      <c r="AK17" s="74" t="e">
        <f>すべて_位置図情報!#REF!</f>
        <v>#REF!</v>
      </c>
    </row>
    <row r="18" spans="1:37" s="25" customFormat="1">
      <c r="A18" s="262">
        <v>1472</v>
      </c>
      <c r="B18" s="7" t="str">
        <f>すべて_位置図情報!B1490</f>
        <v>もと施設</v>
      </c>
      <c r="C18" s="7" t="str">
        <f>すべて_位置図情報!C1490</f>
        <v>もと施設</v>
      </c>
      <c r="D18" s="7" t="str">
        <f>すべて_位置図情報!D1490</f>
        <v>もと施設</v>
      </c>
      <c r="E18" s="7" t="str">
        <f>すべて_位置図情報!E1490</f>
        <v>もと施設</v>
      </c>
      <c r="F18" s="74">
        <f>すべて_位置図情報!F1490</f>
        <v>13</v>
      </c>
      <c r="G18" s="13" t="str" ph="1">
        <f>すべて_位置図情報!G1490</f>
        <v>もと東平校園文書逓送事務所</v>
      </c>
      <c r="H18" s="126" t="str">
        <f>すべて_位置図情報!H1490</f>
        <v>大阪市中央区上本町西5-36</v>
      </c>
      <c r="I18" s="81">
        <f>すべて_位置図情報!I1490</f>
        <v>94.64</v>
      </c>
      <c r="J18" s="80" t="str">
        <f>すべて_位置図情報!J1490</f>
        <v>A</v>
      </c>
      <c r="K18" s="78">
        <f>すべて_位置図情報!K1490</f>
        <v>0</v>
      </c>
      <c r="L18" s="79">
        <f>すべて_位置図情報!L1490</f>
        <v>1990</v>
      </c>
      <c r="M18" s="79" t="str">
        <f>すべて_位置図情報!M1490</f>
        <v>b</v>
      </c>
      <c r="N18" s="79" t="str">
        <f>すべて_位置図情報!N1490</f>
        <v>b</v>
      </c>
      <c r="O18" s="79" t="str">
        <f>すべて_位置図情報!O1490</f>
        <v/>
      </c>
      <c r="P18" s="79" t="str">
        <f>すべて_位置図情報!P1490</f>
        <v>D</v>
      </c>
      <c r="Q18" s="79" t="str">
        <f>すべて_位置図情報!Q1490</f>
        <v>無</v>
      </c>
      <c r="R18" s="79" t="str">
        <f>すべて_位置図情報!R1490</f>
        <v>－</v>
      </c>
      <c r="S18" s="126" t="str">
        <f>すべて_位置図情報!S1490</f>
        <v>教育委員会事務局</v>
      </c>
      <c r="T18" s="126" t="str">
        <f>すべて_位置図情報!T1490</f>
        <v>教務部</v>
      </c>
      <c r="U18" s="126" t="str">
        <f>すべて_位置図情報!U1490</f>
        <v>教職員人事担当</v>
      </c>
      <c r="V18" s="126" t="str">
        <f>すべて_位置図情報!V1490</f>
        <v>学校職員人事・管理ｸﾞﾙｰﾌﾟ</v>
      </c>
      <c r="W18" s="116" t="str">
        <f>すべて_位置図情報!W1490</f>
        <v>中央区</v>
      </c>
      <c r="X18" s="116" t="str">
        <f>すべて_位置図情報!X1490</f>
        <v>一般施設</v>
      </c>
      <c r="Y18" s="114">
        <f>すべて_位置図情報!Y1490</f>
        <v>61</v>
      </c>
      <c r="Z18" s="127">
        <f>すべて_位置図情報!Z1490</f>
        <v>0</v>
      </c>
      <c r="AA18" s="124">
        <f>すべて_位置図情報!AA1490</f>
        <v>0</v>
      </c>
      <c r="AB18" s="126">
        <f>すべて_位置図情報!AB1488</f>
        <v>0</v>
      </c>
      <c r="AC18" s="124">
        <f>すべて_位置図情報!AC1488</f>
        <v>0</v>
      </c>
      <c r="AD18" s="124">
        <f>すべて_位置図情報!AD1488</f>
        <v>0</v>
      </c>
      <c r="AE18" s="15">
        <f>すべて_位置図情報!AF1488</f>
        <v>0</v>
      </c>
      <c r="AF18" s="15">
        <f>すべて_位置図情報!AG1488</f>
        <v>0</v>
      </c>
      <c r="AG18" s="15">
        <f>すべて_位置図情報!AH1488</f>
        <v>0</v>
      </c>
      <c r="AH18" s="15">
        <f>すべて_位置図情報!AI1488</f>
        <v>0</v>
      </c>
      <c r="AI18" s="15">
        <f>すべて_位置図情報!AJ1488</f>
        <v>0</v>
      </c>
      <c r="AJ18" s="15">
        <f>すべて_位置図情報!AK1488</f>
        <v>0</v>
      </c>
      <c r="AK18" s="15" t="e">
        <f>すべて_位置図情報!#REF!</f>
        <v>#REF!</v>
      </c>
    </row>
    <row r="19" spans="1:37" s="25" customFormat="1">
      <c r="A19" s="262">
        <v>1473</v>
      </c>
      <c r="B19" s="7" t="str">
        <f>すべて_位置図情報!B1491</f>
        <v>もと施設</v>
      </c>
      <c r="C19" s="7" t="str">
        <f>すべて_位置図情報!C1491</f>
        <v>もと施設</v>
      </c>
      <c r="D19" s="7" t="str">
        <f>すべて_位置図情報!D1491</f>
        <v>もと施設</v>
      </c>
      <c r="E19" s="7" t="str">
        <f>すべて_位置図情報!E1491</f>
        <v>もと施設</v>
      </c>
      <c r="F19" s="74">
        <f>すべて_位置図情報!F1491</f>
        <v>14</v>
      </c>
      <c r="G19" s="13" t="str" ph="1">
        <f>すべて_位置図情報!G1491</f>
        <v>もと夕凪寮</v>
      </c>
      <c r="H19" s="126" t="str">
        <f>すべて_位置図情報!H1491</f>
        <v>大阪市港区夕凪2-5-22</v>
      </c>
      <c r="I19" s="81">
        <f>すべて_位置図情報!I1491</f>
        <v>994.52</v>
      </c>
      <c r="J19" s="80" t="str">
        <f>すべて_位置図情報!J1491</f>
        <v>B</v>
      </c>
      <c r="K19" s="78">
        <f>すべて_位置図情報!K1491</f>
        <v>0</v>
      </c>
      <c r="L19" s="79">
        <f>すべて_位置図情報!L1491</f>
        <v>1978</v>
      </c>
      <c r="M19" s="79" t="str">
        <f>すべて_位置図情報!M1491</f>
        <v>c</v>
      </c>
      <c r="N19" s="79" t="str">
        <f>すべて_位置図情報!N1491</f>
        <v>c</v>
      </c>
      <c r="O19" s="79" t="str">
        <f>すべて_位置図情報!O1491</f>
        <v/>
      </c>
      <c r="P19" s="79" t="str">
        <f>すべて_位置図情報!P1491</f>
        <v>H</v>
      </c>
      <c r="Q19" s="79" t="str">
        <f>すべて_位置図情報!Q1491</f>
        <v>有</v>
      </c>
      <c r="R19" s="79" t="str">
        <f>すべて_位置図情報!R1491</f>
        <v>－</v>
      </c>
      <c r="S19" s="126" t="str">
        <f>すべて_位置図情報!S1491</f>
        <v>福祉局</v>
      </c>
      <c r="T19" s="126" t="str">
        <f>すべて_位置図情報!T1491</f>
        <v>総務部</v>
      </c>
      <c r="U19" s="126" t="str">
        <f>すべて_位置図情報!U1491</f>
        <v>経理･企画課</v>
      </c>
      <c r="V19" s="126" t="str">
        <f>すべて_位置図情報!V1491</f>
        <v>管財ｸﾞﾙｰﾌﾟ</v>
      </c>
      <c r="W19" s="116" t="str">
        <f>すべて_位置図情報!W1491</f>
        <v>港区</v>
      </c>
      <c r="X19" s="116" t="str">
        <f>すべて_位置図情報!X1491</f>
        <v>一般施設</v>
      </c>
      <c r="Y19" s="114">
        <f>すべて_位置図情報!Y1491</f>
        <v>76</v>
      </c>
      <c r="Z19" s="127">
        <f>すべて_位置図情報!Z1491</f>
        <v>0</v>
      </c>
      <c r="AA19" s="124">
        <f>すべて_位置図情報!AA1491</f>
        <v>0</v>
      </c>
      <c r="AB19" s="126">
        <f>すべて_位置図情報!AB1489</f>
        <v>0</v>
      </c>
      <c r="AC19" s="128" t="str">
        <f>すべて_位置図情報!AC1489</f>
        <v>〇</v>
      </c>
      <c r="AD19" s="128">
        <f>すべて_位置図情報!AD1489</f>
        <v>0</v>
      </c>
      <c r="AE19" s="19">
        <f>すべて_位置図情報!AF1489</f>
        <v>0</v>
      </c>
      <c r="AF19" s="19">
        <f>すべて_位置図情報!AG1489</f>
        <v>0</v>
      </c>
      <c r="AG19" s="19">
        <f>すべて_位置図情報!AH1489</f>
        <v>0</v>
      </c>
      <c r="AH19" s="19">
        <f>すべて_位置図情報!AI1489</f>
        <v>0</v>
      </c>
      <c r="AI19" s="19">
        <f>すべて_位置図情報!AJ1489</f>
        <v>0</v>
      </c>
      <c r="AJ19" s="19">
        <f>すべて_位置図情報!AK1489</f>
        <v>0</v>
      </c>
      <c r="AK19" s="19" t="e">
        <f>すべて_位置図情報!#REF!</f>
        <v>#REF!</v>
      </c>
    </row>
    <row r="20" spans="1:37" s="25" customFormat="1">
      <c r="A20" s="262">
        <v>1474</v>
      </c>
      <c r="B20" s="7" t="str">
        <f>すべて_位置図情報!B1492</f>
        <v>もと施設</v>
      </c>
      <c r="C20" s="7" t="str">
        <f>すべて_位置図情報!C1492</f>
        <v>もと施設</v>
      </c>
      <c r="D20" s="7" t="str">
        <f>すべて_位置図情報!D1492</f>
        <v>もと施設</v>
      </c>
      <c r="E20" s="7" t="str">
        <f>すべて_位置図情報!E1492</f>
        <v>もと施設</v>
      </c>
      <c r="F20" s="74">
        <f>すべて_位置図情報!F1492</f>
        <v>15</v>
      </c>
      <c r="G20" s="13" t="str" ph="1">
        <f>すべて_位置図情報!G1492</f>
        <v>もと港母子家庭集いの家</v>
      </c>
      <c r="H20" s="126" t="str">
        <f>すべて_位置図情報!H1492</f>
        <v>大阪市港区夕凪2-5-22</v>
      </c>
      <c r="I20" s="81">
        <f>すべて_位置図情報!I1492</f>
        <v>52.13</v>
      </c>
      <c r="J20" s="80" t="str">
        <f>すべて_位置図情報!J1492</f>
        <v>A</v>
      </c>
      <c r="K20" s="78">
        <f>すべて_位置図情報!K1492</f>
        <v>0</v>
      </c>
      <c r="L20" s="79">
        <f>すべて_位置図情報!L1492</f>
        <v>1978</v>
      </c>
      <c r="M20" s="79" t="str">
        <f>すべて_位置図情報!M1492</f>
        <v>c</v>
      </c>
      <c r="N20" s="79" t="str">
        <f>すべて_位置図情報!N1492</f>
        <v>c</v>
      </c>
      <c r="O20" s="79" t="str">
        <f>すべて_位置図情報!O1492</f>
        <v/>
      </c>
      <c r="P20" s="79" t="str">
        <f>すべて_位置図情報!P1492</f>
        <v>G</v>
      </c>
      <c r="Q20" s="79" t="str">
        <f>すべて_位置図情報!Q1492</f>
        <v>有</v>
      </c>
      <c r="R20" s="79" t="str">
        <f>すべて_位置図情報!R1492</f>
        <v>－</v>
      </c>
      <c r="S20" s="126" t="str">
        <f>すべて_位置図情報!S1492</f>
        <v>こども青少年局</v>
      </c>
      <c r="T20" s="126" t="str">
        <f>すべて_位置図情報!T1492</f>
        <v>企画部</v>
      </c>
      <c r="U20" s="126" t="str">
        <f>すべて_位置図情報!U1492</f>
        <v>経理課</v>
      </c>
      <c r="V20" s="126" t="str">
        <f>すべて_位置図情報!V1492</f>
        <v>管財･施設ｸﾞﾙｰﾌﾟ</v>
      </c>
      <c r="W20" s="116" t="str">
        <f>すべて_位置図情報!W1492</f>
        <v>港区</v>
      </c>
      <c r="X20" s="116" t="str">
        <f>すべて_位置図情報!X1492</f>
        <v>一般施設</v>
      </c>
      <c r="Y20" s="114">
        <f>すべて_位置図情報!Y1492</f>
        <v>77</v>
      </c>
      <c r="Z20" s="127">
        <f>すべて_位置図情報!Z1492</f>
        <v>0</v>
      </c>
      <c r="AA20" s="124">
        <f>すべて_位置図情報!AA1492</f>
        <v>0</v>
      </c>
      <c r="AB20" s="126">
        <f>すべて_位置図情報!AB1490</f>
        <v>0</v>
      </c>
      <c r="AC20" s="124">
        <f>すべて_位置図情報!AC1490</f>
        <v>0</v>
      </c>
      <c r="AD20" s="124">
        <f>すべて_位置図情報!AD1490</f>
        <v>0</v>
      </c>
      <c r="AE20" s="16">
        <f>すべて_位置図情報!AF1490</f>
        <v>0</v>
      </c>
      <c r="AF20" s="16">
        <f>すべて_位置図情報!AG1490</f>
        <v>0</v>
      </c>
      <c r="AG20" s="16">
        <f>すべて_位置図情報!AH1490</f>
        <v>0</v>
      </c>
      <c r="AH20" s="16">
        <f>すべて_位置図情報!AI1490</f>
        <v>0</v>
      </c>
      <c r="AI20" s="16">
        <f>すべて_位置図情報!AJ1490</f>
        <v>0</v>
      </c>
      <c r="AJ20" s="16">
        <f>すべて_位置図情報!AK1490</f>
        <v>0</v>
      </c>
      <c r="AK20" s="16" t="e">
        <f>すべて_位置図情報!#REF!</f>
        <v>#REF!</v>
      </c>
    </row>
    <row r="21" spans="1:37">
      <c r="A21" s="262">
        <v>1475</v>
      </c>
      <c r="B21" s="7" t="str">
        <f>すべて_位置図情報!B1493</f>
        <v>もと施設</v>
      </c>
      <c r="C21" s="7" t="str">
        <f>すべて_位置図情報!C1493</f>
        <v>もと施設</v>
      </c>
      <c r="D21" s="7" t="str">
        <f>すべて_位置図情報!D1493</f>
        <v>もと施設</v>
      </c>
      <c r="E21" s="7" t="str">
        <f>すべて_位置図情報!E1493</f>
        <v>もと施設</v>
      </c>
      <c r="F21" s="74">
        <f>すべて_位置図情報!F1493</f>
        <v>16</v>
      </c>
      <c r="G21" s="13" t="str" ph="1">
        <f>すべて_位置図情報!G1493</f>
        <v>もと天保山緑地</v>
      </c>
      <c r="H21" s="126" t="str">
        <f>すべて_位置図情報!H1493</f>
        <v>大阪市港区海岸通1</v>
      </c>
      <c r="I21" s="81">
        <f>すべて_位置図情報!I1493</f>
        <v>24.5</v>
      </c>
      <c r="J21" s="80" t="str">
        <f>すべて_位置図情報!J1493</f>
        <v>A</v>
      </c>
      <c r="K21" s="78">
        <f>すべて_位置図情報!K1493</f>
        <v>0</v>
      </c>
      <c r="L21" s="79">
        <f>すべて_位置図情報!L1493</f>
        <v>1990</v>
      </c>
      <c r="M21" s="79" t="str">
        <f>すべて_位置図情報!M1493</f>
        <v>b</v>
      </c>
      <c r="N21" s="79" t="str">
        <f>すべて_位置図情報!N1493</f>
        <v>b</v>
      </c>
      <c r="O21" s="79" t="str">
        <f>すべて_位置図情報!O1493</f>
        <v/>
      </c>
      <c r="P21" s="79" t="str">
        <f>すべて_位置図情報!P1493</f>
        <v>D</v>
      </c>
      <c r="Q21" s="79" t="str">
        <f>すべて_位置図情報!Q1493</f>
        <v>無</v>
      </c>
      <c r="R21" s="79" t="str">
        <f>すべて_位置図情報!R1493</f>
        <v>－</v>
      </c>
      <c r="S21" s="126" t="str">
        <f>すべて_位置図情報!S1493</f>
        <v>大阪港湾局</v>
      </c>
      <c r="T21" s="126" t="str">
        <f>すべて_位置図情報!T1493</f>
        <v>計画整備部</v>
      </c>
      <c r="U21" s="126" t="str">
        <f>すべて_位置図情報!U1493</f>
        <v>事業戦略課</v>
      </c>
      <c r="V21" s="126" t="str">
        <f>すべて_位置図情報!V1493</f>
        <v>集客施設ｸﾞﾙｰﾌﾟ</v>
      </c>
      <c r="W21" s="116" t="str">
        <f>すべて_位置図情報!W1493</f>
        <v>港区</v>
      </c>
      <c r="X21" s="116" t="str">
        <f>すべて_位置図情報!X1493</f>
        <v>一般施設</v>
      </c>
      <c r="Y21" s="114">
        <f>すべて_位置図情報!Y1493</f>
        <v>80</v>
      </c>
      <c r="Z21" s="127">
        <f>すべて_位置図情報!Z1493</f>
        <v>0</v>
      </c>
      <c r="AA21" s="124">
        <f>すべて_位置図情報!AA1493</f>
        <v>0</v>
      </c>
      <c r="AB21" s="126">
        <f>すべて_位置図情報!AB1491</f>
        <v>0</v>
      </c>
      <c r="AC21" s="124">
        <f>すべて_位置図情報!AC1491</f>
        <v>0</v>
      </c>
      <c r="AD21" s="124">
        <f>すべて_位置図情報!AD1491</f>
        <v>0</v>
      </c>
      <c r="AE21" s="16">
        <f>すべて_位置図情報!AF1491</f>
        <v>0</v>
      </c>
      <c r="AF21" s="16">
        <f>すべて_位置図情報!AG1491</f>
        <v>0</v>
      </c>
      <c r="AG21" s="16">
        <f>すべて_位置図情報!AH1491</f>
        <v>0</v>
      </c>
      <c r="AH21" s="16">
        <f>すべて_位置図情報!AI1491</f>
        <v>0</v>
      </c>
      <c r="AI21" s="16">
        <f>すべて_位置図情報!AJ1491</f>
        <v>0</v>
      </c>
      <c r="AJ21" s="16">
        <f>すべて_位置図情報!AK1491</f>
        <v>0</v>
      </c>
      <c r="AK21" s="16" t="e">
        <f>すべて_位置図情報!#REF!</f>
        <v>#REF!</v>
      </c>
    </row>
    <row r="22" spans="1:37">
      <c r="A22" s="262">
        <v>1476</v>
      </c>
      <c r="B22" s="7" t="str">
        <f>すべて_位置図情報!B1494</f>
        <v>もと施設</v>
      </c>
      <c r="C22" s="7" t="str">
        <f>すべて_位置図情報!C1494</f>
        <v>もと施設</v>
      </c>
      <c r="D22" s="7" t="str">
        <f>すべて_位置図情報!D1494</f>
        <v>もと施設</v>
      </c>
      <c r="E22" s="7" t="str">
        <f>すべて_位置図情報!E1494</f>
        <v>もと施設</v>
      </c>
      <c r="F22" s="74">
        <f>すべて_位置図情報!F1494</f>
        <v>17</v>
      </c>
      <c r="G22" s="13" t="str" ph="1">
        <f>すべて_位置図情報!G1494</f>
        <v>もと天保山人工地盤関係施設</v>
      </c>
      <c r="H22" s="126" t="str">
        <f>すべて_位置図情報!H1494</f>
        <v>大阪市港区海岸通1-1-10</v>
      </c>
      <c r="I22" s="81">
        <f>すべて_位置図情報!I1494</f>
        <v>6822.77</v>
      </c>
      <c r="J22" s="80" t="str">
        <f>すべて_位置図情報!J1494</f>
        <v>C</v>
      </c>
      <c r="K22" s="78">
        <f>すべて_位置図情報!K1494</f>
        <v>0</v>
      </c>
      <c r="L22" s="79">
        <f>すべて_位置図情報!L1494</f>
        <v>1990</v>
      </c>
      <c r="M22" s="79" t="str">
        <f>すべて_位置図情報!M1494</f>
        <v>b</v>
      </c>
      <c r="N22" s="79" t="str">
        <f>すべて_位置図情報!N1494</f>
        <v>b</v>
      </c>
      <c r="O22" s="79" t="str">
        <f>すべて_位置図情報!O1494</f>
        <v/>
      </c>
      <c r="P22" s="79" t="str">
        <f>すべて_位置図情報!P1494</f>
        <v>F</v>
      </c>
      <c r="Q22" s="79" t="str">
        <f>すべて_位置図情報!Q1494</f>
        <v>有</v>
      </c>
      <c r="R22" s="79" t="str">
        <f>すべて_位置図情報!R1494</f>
        <v>－</v>
      </c>
      <c r="S22" s="126" t="str">
        <f>すべて_位置図情報!S1494</f>
        <v>大阪港湾局</v>
      </c>
      <c r="T22" s="126" t="str">
        <f>すべて_位置図情報!T1494</f>
        <v>計画整備部</v>
      </c>
      <c r="U22" s="126" t="str">
        <f>すべて_位置図情報!U1494</f>
        <v>事業戦略課</v>
      </c>
      <c r="V22" s="126" t="str">
        <f>すべて_位置図情報!V1494</f>
        <v>集客施設ｸﾞﾙｰﾌﾟ</v>
      </c>
      <c r="W22" s="116" t="str">
        <f>すべて_位置図情報!W1494</f>
        <v>港区</v>
      </c>
      <c r="X22" s="116" t="str">
        <f>すべて_位置図情報!X1494</f>
        <v>一般施設</v>
      </c>
      <c r="Y22" s="114">
        <f>すべて_位置図情報!Y1494</f>
        <v>81</v>
      </c>
      <c r="Z22" s="127">
        <f>すべて_位置図情報!Z1494</f>
        <v>0</v>
      </c>
      <c r="AA22" s="124">
        <f>すべて_位置図情報!AA1494</f>
        <v>0</v>
      </c>
      <c r="AB22" s="126">
        <f>すべて_位置図情報!AB1492</f>
        <v>0</v>
      </c>
      <c r="AC22" s="124">
        <f>すべて_位置図情報!AC1492</f>
        <v>0</v>
      </c>
      <c r="AD22" s="124">
        <f>すべて_位置図情報!AD1492</f>
        <v>0</v>
      </c>
      <c r="AE22" s="16">
        <f>すべて_位置図情報!AF1492</f>
        <v>0</v>
      </c>
      <c r="AF22" s="16">
        <f>すべて_位置図情報!AG1492</f>
        <v>0</v>
      </c>
      <c r="AG22" s="16">
        <f>すべて_位置図情報!AH1492</f>
        <v>0</v>
      </c>
      <c r="AH22" s="16">
        <f>すべて_位置図情報!AI1492</f>
        <v>0</v>
      </c>
      <c r="AI22" s="16">
        <f>すべて_位置図情報!AJ1492</f>
        <v>0</v>
      </c>
      <c r="AJ22" s="16">
        <f>すべて_位置図情報!AK1492</f>
        <v>0</v>
      </c>
      <c r="AK22" s="16" t="e">
        <f>すべて_位置図情報!#REF!</f>
        <v>#REF!</v>
      </c>
    </row>
    <row r="23" spans="1:37">
      <c r="A23" s="262">
        <v>1477</v>
      </c>
      <c r="B23" s="7" t="str">
        <f>すべて_位置図情報!B1495</f>
        <v>もと施設</v>
      </c>
      <c r="C23" s="7" t="str">
        <f>すべて_位置図情報!C1495</f>
        <v>もと施設</v>
      </c>
      <c r="D23" s="7" t="str">
        <f>すべて_位置図情報!D1495</f>
        <v>もと施設</v>
      </c>
      <c r="E23" s="7" t="str">
        <f>すべて_位置図情報!E1495</f>
        <v>もと施設</v>
      </c>
      <c r="F23" s="74">
        <f>すべて_位置図情報!F1495</f>
        <v>18</v>
      </c>
      <c r="G23" s="13" t="str" ph="1">
        <f>すべて_位置図情報!G1495</f>
        <v>築港地区活性化事業施設</v>
      </c>
      <c r="H23" s="126" t="str">
        <f>すべて_位置図情報!H1495</f>
        <v>大阪市港区海岸通1-5-10</v>
      </c>
      <c r="I23" s="81">
        <f>すべて_位置図情報!I1495</f>
        <v>7056.24</v>
      </c>
      <c r="J23" s="80" t="str">
        <f>すべて_位置図情報!J1495</f>
        <v>C</v>
      </c>
      <c r="K23" s="78">
        <f>すべて_位置図情報!K1495</f>
        <v>0</v>
      </c>
      <c r="L23" s="79">
        <f>すべて_位置図情報!L1495</f>
        <v>1994</v>
      </c>
      <c r="M23" s="79" t="str">
        <f>すべて_位置図情報!M1495</f>
        <v>b</v>
      </c>
      <c r="N23" s="79" t="str">
        <f>すべて_位置図情報!N1495</f>
        <v>b</v>
      </c>
      <c r="O23" s="79" t="str">
        <f>すべて_位置図情報!O1495</f>
        <v/>
      </c>
      <c r="P23" s="79" t="str">
        <f>すべて_位置図情報!P1495</f>
        <v>F</v>
      </c>
      <c r="Q23" s="79" t="str">
        <f>すべて_位置図情報!Q1495</f>
        <v>有</v>
      </c>
      <c r="R23" s="79" t="str">
        <f>すべて_位置図情報!R1495</f>
        <v>－</v>
      </c>
      <c r="S23" s="126" t="str">
        <f>すべて_位置図情報!S1495</f>
        <v>大阪港湾局</v>
      </c>
      <c r="T23" s="126" t="str">
        <f>すべて_位置図情報!T1495</f>
        <v>計画整備部</v>
      </c>
      <c r="U23" s="126" t="str">
        <f>すべて_位置図情報!U1495</f>
        <v>事業戦略課</v>
      </c>
      <c r="V23" s="126" t="str">
        <f>すべて_位置図情報!V1495</f>
        <v>集客施設ｸﾞﾙｰﾌﾟ</v>
      </c>
      <c r="W23" s="116" t="str">
        <f>すべて_位置図情報!W1495</f>
        <v>港区</v>
      </c>
      <c r="X23" s="116" t="str">
        <f>すべて_位置図情報!X1495</f>
        <v>一般施設</v>
      </c>
      <c r="Y23" s="114">
        <f>すべて_位置図情報!Y1495</f>
        <v>82</v>
      </c>
      <c r="Z23" s="127">
        <f>すべて_位置図情報!Z1495</f>
        <v>0</v>
      </c>
      <c r="AA23" s="124">
        <f>すべて_位置図情報!AA1495</f>
        <v>0</v>
      </c>
      <c r="AB23" s="126">
        <f>すべて_位置図情報!AB1493</f>
        <v>0</v>
      </c>
      <c r="AC23" s="124">
        <f>すべて_位置図情報!AC1493</f>
        <v>0</v>
      </c>
      <c r="AD23" s="124">
        <f>すべて_位置図情報!AD1493</f>
        <v>0</v>
      </c>
      <c r="AE23" s="16">
        <f>すべて_位置図情報!AF1493</f>
        <v>0</v>
      </c>
      <c r="AF23" s="16">
        <f>すべて_位置図情報!AG1493</f>
        <v>0</v>
      </c>
      <c r="AG23" s="16">
        <f>すべて_位置図情報!AH1493</f>
        <v>0</v>
      </c>
      <c r="AH23" s="16">
        <f>すべて_位置図情報!AI1493</f>
        <v>0</v>
      </c>
      <c r="AI23" s="16">
        <f>すべて_位置図情報!AJ1493</f>
        <v>0</v>
      </c>
      <c r="AJ23" s="16">
        <f>すべて_位置図情報!AK1493</f>
        <v>0</v>
      </c>
      <c r="AK23" s="16" t="e">
        <f>すべて_位置図情報!#REF!</f>
        <v>#REF!</v>
      </c>
    </row>
    <row r="24" spans="1:37" s="25" customFormat="1">
      <c r="A24" s="262">
        <v>1478</v>
      </c>
      <c r="B24" s="7" t="str">
        <f>すべて_位置図情報!B1496</f>
        <v>もと施設</v>
      </c>
      <c r="C24" s="7" t="str">
        <f>すべて_位置図情報!C1496</f>
        <v>もと施設</v>
      </c>
      <c r="D24" s="7" t="str">
        <f>すべて_位置図情報!D1496</f>
        <v>もと施設</v>
      </c>
      <c r="E24" s="7" t="str">
        <f>すべて_位置図情報!E1496</f>
        <v>もと施設</v>
      </c>
      <c r="F24" s="74">
        <f>すべて_位置図情報!F1496</f>
        <v>19</v>
      </c>
      <c r="G24" s="13" t="str" ph="1">
        <f>すべて_位置図情報!G1496</f>
        <v>もと市岡商業高等学校</v>
      </c>
      <c r="H24" s="126" t="str">
        <f>すべて_位置図情報!H1496</f>
        <v>大阪市港区弁天1-5-23</v>
      </c>
      <c r="I24" s="81">
        <f>すべて_位置図情報!I1496</f>
        <v>10692.75</v>
      </c>
      <c r="J24" s="80" t="str">
        <f>すべて_位置図情報!J1496</f>
        <v>C</v>
      </c>
      <c r="K24" s="78">
        <f>すべて_位置図情報!K1496</f>
        <v>0</v>
      </c>
      <c r="L24" s="79">
        <f>すべて_位置図情報!L1496</f>
        <v>1959</v>
      </c>
      <c r="M24" s="79" t="str">
        <f>すべて_位置図情報!M1496</f>
        <v>d</v>
      </c>
      <c r="N24" s="79" t="str">
        <f>すべて_位置図情報!N1496</f>
        <v>d</v>
      </c>
      <c r="O24" s="79" t="str">
        <f>すべて_位置図情報!O1496</f>
        <v/>
      </c>
      <c r="P24" s="79" t="str">
        <f>すべて_位置図情報!P1496</f>
        <v>L</v>
      </c>
      <c r="Q24" s="79" t="str">
        <f>すべて_位置図情報!Q1496</f>
        <v>無</v>
      </c>
      <c r="R24" s="79" t="str">
        <f>すべて_位置図情報!R1496</f>
        <v>－</v>
      </c>
      <c r="S24" s="126" t="str">
        <f>すべて_位置図情報!S1496</f>
        <v>教育委員会事務局</v>
      </c>
      <c r="T24" s="126" t="str">
        <f>すべて_位置図情報!T1496</f>
        <v>総務部</v>
      </c>
      <c r="U24" s="126" t="str">
        <f>すべて_位置図情報!U1496</f>
        <v>施設整備課</v>
      </c>
      <c r="V24" s="126" t="str">
        <f>すべて_位置図情報!V1496</f>
        <v>管財ｸﾞﾙｰﾌﾟ</v>
      </c>
      <c r="W24" s="116" t="str">
        <f>すべて_位置図情報!W1496</f>
        <v>港区</v>
      </c>
      <c r="X24" s="116" t="str">
        <f>すべて_位置図情報!X1496</f>
        <v>一般施設</v>
      </c>
      <c r="Y24" s="114">
        <f>すべて_位置図情報!Y1496</f>
        <v>83</v>
      </c>
      <c r="Z24" s="127">
        <f>すべて_位置図情報!Z1496</f>
        <v>0</v>
      </c>
      <c r="AA24" s="124">
        <f>すべて_位置図情報!AA1496</f>
        <v>0</v>
      </c>
      <c r="AB24" s="126">
        <f>すべて_位置図情報!AB1494</f>
        <v>0</v>
      </c>
      <c r="AC24" s="128" t="str">
        <f>すべて_位置図情報!AC1494</f>
        <v>〇</v>
      </c>
      <c r="AD24" s="128">
        <f>すべて_位置図情報!AD1494</f>
        <v>0</v>
      </c>
      <c r="AE24" s="19">
        <f>すべて_位置図情報!AF1494</f>
        <v>0</v>
      </c>
      <c r="AF24" s="19">
        <f>すべて_位置図情報!AG1494</f>
        <v>0</v>
      </c>
      <c r="AG24" s="19">
        <f>すべて_位置図情報!AH1494</f>
        <v>0</v>
      </c>
      <c r="AH24" s="19">
        <f>すべて_位置図情報!AI1494</f>
        <v>0</v>
      </c>
      <c r="AI24" s="19">
        <f>すべて_位置図情報!AJ1494</f>
        <v>0</v>
      </c>
      <c r="AJ24" s="19">
        <f>すべて_位置図情報!AK1494</f>
        <v>0</v>
      </c>
      <c r="AK24" s="19" t="e">
        <f>すべて_位置図情報!#REF!</f>
        <v>#REF!</v>
      </c>
    </row>
    <row r="25" spans="1:37">
      <c r="A25" s="262">
        <v>1479</v>
      </c>
      <c r="B25" s="7" t="str">
        <f>すべて_位置図情報!B1497</f>
        <v>もと施設</v>
      </c>
      <c r="C25" s="7" t="str">
        <f>すべて_位置図情報!C1497</f>
        <v>もと施設</v>
      </c>
      <c r="D25" s="7" t="str">
        <f>すべて_位置図情報!D1497</f>
        <v>もと施設</v>
      </c>
      <c r="E25" s="7" t="str">
        <f>すべて_位置図情報!E1497</f>
        <v>もと施設</v>
      </c>
      <c r="F25" s="74">
        <f>すべて_位置図情報!F1497</f>
        <v>20</v>
      </c>
      <c r="G25" s="13" t="str" ph="1">
        <f>すべて_位置図情報!G1497</f>
        <v>もと鶴町保育所</v>
      </c>
      <c r="H25" s="126" t="str">
        <f>すべて_位置図情報!H1497</f>
        <v>大阪市大正区鶴町3-22-1</v>
      </c>
      <c r="I25" s="81">
        <f>すべて_位置図情報!I1497</f>
        <v>424.72</v>
      </c>
      <c r="J25" s="80" t="str">
        <f>すべて_位置図情報!J1497</f>
        <v>A</v>
      </c>
      <c r="K25" s="78">
        <f>すべて_位置図情報!K1497</f>
        <v>0</v>
      </c>
      <c r="L25" s="79">
        <f>すべて_位置図情報!L1497</f>
        <v>1975</v>
      </c>
      <c r="M25" s="79" t="str">
        <f>すべて_位置図情報!M1497</f>
        <v>d</v>
      </c>
      <c r="N25" s="79" t="str">
        <f>すべて_位置図情報!N1497</f>
        <v>c</v>
      </c>
      <c r="O25" s="79" t="str">
        <f>すべて_位置図情報!O1497</f>
        <v>〇</v>
      </c>
      <c r="P25" s="79" t="str">
        <f>すべて_位置図情報!P1497</f>
        <v>J</v>
      </c>
      <c r="Q25" s="79" t="str">
        <f>すべて_位置図情報!Q1497</f>
        <v>有</v>
      </c>
      <c r="R25" s="79" t="str">
        <f>すべて_位置図情報!R1497</f>
        <v>－</v>
      </c>
      <c r="S25" s="126" t="str">
        <f>すべて_位置図情報!S1497</f>
        <v>こども青少年局</v>
      </c>
      <c r="T25" s="126" t="str">
        <f>すべて_位置図情報!T1497</f>
        <v>幼保施策部</v>
      </c>
      <c r="U25" s="126" t="str">
        <f>すべて_位置図情報!U1497</f>
        <v>保育所運営課</v>
      </c>
      <c r="V25" s="126" t="str">
        <f>すべて_位置図情報!V1497</f>
        <v>再編整備ｸﾞﾙｰﾌﾟ</v>
      </c>
      <c r="W25" s="116" t="str">
        <f>すべて_位置図情報!W1497</f>
        <v>大正区</v>
      </c>
      <c r="X25" s="116" t="str">
        <f>すべて_位置図情報!X1497</f>
        <v>一般施設</v>
      </c>
      <c r="Y25" s="114">
        <f>すべて_位置図情報!Y1497</f>
        <v>68</v>
      </c>
      <c r="Z25" s="127">
        <f>すべて_位置図情報!Z1497</f>
        <v>0</v>
      </c>
      <c r="AA25" s="124">
        <f>すべて_位置図情報!AA1497</f>
        <v>0</v>
      </c>
      <c r="AB25" s="126">
        <f>すべて_位置図情報!AB1495</f>
        <v>0</v>
      </c>
      <c r="AC25" s="128" t="str">
        <f>すべて_位置図情報!AC1495</f>
        <v>〇</v>
      </c>
      <c r="AD25" s="128">
        <f>すべて_位置図情報!AD1495</f>
        <v>0</v>
      </c>
      <c r="AE25" s="19">
        <f>すべて_位置図情報!AF1495</f>
        <v>0</v>
      </c>
      <c r="AF25" s="19">
        <f>すべて_位置図情報!AG1495</f>
        <v>0</v>
      </c>
      <c r="AG25" s="19">
        <f>すべて_位置図情報!AH1495</f>
        <v>0</v>
      </c>
      <c r="AH25" s="19">
        <f>すべて_位置図情報!AI1495</f>
        <v>0</v>
      </c>
      <c r="AI25" s="19">
        <f>すべて_位置図情報!AJ1495</f>
        <v>0</v>
      </c>
      <c r="AJ25" s="19">
        <f>すべて_位置図情報!AK1495</f>
        <v>0</v>
      </c>
      <c r="AK25" s="19" t="e">
        <f>すべて_位置図情報!#REF!</f>
        <v>#REF!</v>
      </c>
    </row>
    <row r="26" spans="1:37">
      <c r="A26" s="262">
        <v>1480</v>
      </c>
      <c r="B26" s="7" t="str">
        <f>すべて_位置図情報!B1498</f>
        <v>もと施設</v>
      </c>
      <c r="C26" s="7" t="str">
        <f>すべて_位置図情報!C1498</f>
        <v>もと施設</v>
      </c>
      <c r="D26" s="7" t="str">
        <f>すべて_位置図情報!D1498</f>
        <v>もと施設</v>
      </c>
      <c r="E26" s="7" t="str">
        <f>すべて_位置図情報!E1498</f>
        <v>もと施設</v>
      </c>
      <c r="F26" s="74">
        <f>すべて_位置図情報!F1498</f>
        <v>21</v>
      </c>
      <c r="G26" s="13" t="str" ph="1">
        <f>すべて_位置図情報!G1498</f>
        <v>もと大正工場公舎</v>
      </c>
      <c r="H26" s="126" t="str">
        <f>すべて_位置図情報!H1498</f>
        <v>大阪市大正区南恩加島1-11-35</v>
      </c>
      <c r="I26" s="81">
        <f>すべて_位置図情報!I1498</f>
        <v>1603.2</v>
      </c>
      <c r="J26" s="80" t="str">
        <f>すべて_位置図情報!J1498</f>
        <v>B</v>
      </c>
      <c r="K26" s="78">
        <f>すべて_位置図情報!K1498</f>
        <v>0</v>
      </c>
      <c r="L26" s="79">
        <f>すべて_位置図情報!L1498</f>
        <v>1974</v>
      </c>
      <c r="M26" s="79" t="str">
        <f>すべて_位置図情報!M1498</f>
        <v>d</v>
      </c>
      <c r="N26" s="79" t="str">
        <f>すべて_位置図情報!N1498</f>
        <v>d</v>
      </c>
      <c r="O26" s="79" t="str">
        <f>すべて_位置図情報!O1498</f>
        <v/>
      </c>
      <c r="P26" s="79" t="str">
        <f>すべて_位置図情報!P1498</f>
        <v>K</v>
      </c>
      <c r="Q26" s="79" t="str">
        <f>すべて_位置図情報!Q1498</f>
        <v>無</v>
      </c>
      <c r="R26" s="79" t="str">
        <f>すべて_位置図情報!R1498</f>
        <v>－</v>
      </c>
      <c r="S26" s="126" t="str">
        <f>すべて_位置図情報!S1498</f>
        <v>環境局</v>
      </c>
      <c r="T26" s="126" t="str">
        <f>すべて_位置図情報!T1498</f>
        <v>総務部</v>
      </c>
      <c r="U26" s="126" t="str">
        <f>すべて_位置図情報!U1498</f>
        <v>施設管理課</v>
      </c>
      <c r="V26" s="126" t="str">
        <f>すべて_位置図情報!V1498</f>
        <v>施設管理ｸﾞﾙｰﾌﾟ</v>
      </c>
      <c r="W26" s="116" t="str">
        <f>すべて_位置図情報!W1498</f>
        <v>大正区</v>
      </c>
      <c r="X26" s="116" t="str">
        <f>すべて_位置図情報!X1498</f>
        <v>一般施設</v>
      </c>
      <c r="Y26" s="114">
        <f>すべて_位置図情報!Y1498</f>
        <v>69</v>
      </c>
      <c r="Z26" s="127">
        <f>すべて_位置図情報!Z1498</f>
        <v>0</v>
      </c>
      <c r="AA26" s="124">
        <f>すべて_位置図情報!AA1498</f>
        <v>0</v>
      </c>
      <c r="AB26" s="126">
        <f>すべて_位置図情報!AB1496</f>
        <v>0</v>
      </c>
      <c r="AC26" s="128" t="str">
        <f>すべて_位置図情報!AC1496</f>
        <v>〇</v>
      </c>
      <c r="AD26" s="128">
        <f>すべて_位置図情報!AD1496</f>
        <v>0</v>
      </c>
      <c r="AE26" s="19">
        <f>すべて_位置図情報!AF1496</f>
        <v>0</v>
      </c>
      <c r="AF26" s="19">
        <f>すべて_位置図情報!AG1496</f>
        <v>0</v>
      </c>
      <c r="AG26" s="19">
        <f>すべて_位置図情報!AH1496</f>
        <v>0</v>
      </c>
      <c r="AH26" s="19">
        <f>すべて_位置図情報!AI1496</f>
        <v>0</v>
      </c>
      <c r="AI26" s="19">
        <f>すべて_位置図情報!AJ1496</f>
        <v>0</v>
      </c>
      <c r="AJ26" s="19">
        <f>すべて_位置図情報!AK1496</f>
        <v>0</v>
      </c>
      <c r="AK26" s="19" t="e">
        <f>すべて_位置図情報!#REF!</f>
        <v>#REF!</v>
      </c>
    </row>
    <row r="27" spans="1:37">
      <c r="A27" s="262">
        <v>1481</v>
      </c>
      <c r="B27" s="7" t="str">
        <f>すべて_位置図情報!B1499</f>
        <v>もと施設</v>
      </c>
      <c r="C27" s="7" t="str">
        <f>すべて_位置図情報!C1499</f>
        <v>もと施設</v>
      </c>
      <c r="D27" s="7" t="str">
        <f>すべて_位置図情報!D1499</f>
        <v>もと施設</v>
      </c>
      <c r="E27" s="7" t="str">
        <f>すべて_位置図情報!E1499</f>
        <v>もと施設</v>
      </c>
      <c r="F27" s="74">
        <f>すべて_位置図情報!F1499</f>
        <v>22</v>
      </c>
      <c r="G27" s="13" t="str" ph="1">
        <f>すべて_位置図情報!G1499</f>
        <v>大正工場</v>
      </c>
      <c r="H27" s="126" t="str">
        <f>すべて_位置図情報!H1499</f>
        <v>大阪市大正区南恩加島1-11-24</v>
      </c>
      <c r="I27" s="81">
        <f>すべて_位置図情報!I1499</f>
        <v>23729.35</v>
      </c>
      <c r="J27" s="80" t="str">
        <f>すべて_位置図情報!J1499</f>
        <v>C</v>
      </c>
      <c r="K27" s="78">
        <f>すべて_位置図情報!K1499</f>
        <v>0</v>
      </c>
      <c r="L27" s="79">
        <f>すべて_位置図情報!L1499</f>
        <v>1976</v>
      </c>
      <c r="M27" s="79" t="str">
        <f>すべて_位置図情報!M1499</f>
        <v>c</v>
      </c>
      <c r="N27" s="79" t="str">
        <f>すべて_位置図情報!N1499</f>
        <v>c</v>
      </c>
      <c r="O27" s="79" t="str">
        <f>すべて_位置図情報!O1499</f>
        <v/>
      </c>
      <c r="P27" s="79" t="str">
        <f>すべて_位置図情報!P1499</f>
        <v>I</v>
      </c>
      <c r="Q27" s="79" t="str">
        <f>すべて_位置図情報!Q1499</f>
        <v>無</v>
      </c>
      <c r="R27" s="79" t="str">
        <f>すべて_位置図情報!R1499</f>
        <v>－</v>
      </c>
      <c r="S27" s="126" t="str">
        <f>すべて_位置図情報!S1499</f>
        <v>環境局</v>
      </c>
      <c r="T27" s="126" t="str">
        <f>すべて_位置図情報!T1499</f>
        <v>総務部</v>
      </c>
      <c r="U27" s="126" t="str">
        <f>すべて_位置図情報!U1499</f>
        <v>施設管理課</v>
      </c>
      <c r="V27" s="126" t="str">
        <f>すべて_位置図情報!V1499</f>
        <v>施設管理ｸﾞﾙｰﾌﾟ</v>
      </c>
      <c r="W27" s="116" t="str">
        <f>すべて_位置図情報!W1499</f>
        <v>大正区</v>
      </c>
      <c r="X27" s="116" t="str">
        <f>すべて_位置図情報!X1499</f>
        <v>一般施設</v>
      </c>
      <c r="Y27" s="114">
        <f>すべて_位置図情報!Y1499</f>
        <v>70</v>
      </c>
      <c r="Z27" s="127">
        <f>すべて_位置図情報!Z1499</f>
        <v>0</v>
      </c>
      <c r="AA27" s="124">
        <f>すべて_位置図情報!AA1499</f>
        <v>0</v>
      </c>
      <c r="AB27" s="126">
        <f>すべて_位置図情報!AB1497</f>
        <v>0</v>
      </c>
      <c r="AC27" s="124">
        <f>すべて_位置図情報!AC1497</f>
        <v>0</v>
      </c>
      <c r="AD27" s="124">
        <f>すべて_位置図情報!AD1497</f>
        <v>0</v>
      </c>
      <c r="AE27" s="16">
        <f>すべて_位置図情報!AF1497</f>
        <v>0</v>
      </c>
      <c r="AF27" s="16">
        <f>すべて_位置図情報!AG1497</f>
        <v>0</v>
      </c>
      <c r="AG27" s="16">
        <f>すべて_位置図情報!AH1497</f>
        <v>0</v>
      </c>
      <c r="AH27" s="16">
        <f>すべて_位置図情報!AI1497</f>
        <v>0</v>
      </c>
      <c r="AI27" s="16">
        <f>すべて_位置図情報!AJ1497</f>
        <v>0</v>
      </c>
      <c r="AJ27" s="16">
        <f>すべて_位置図情報!AK1497</f>
        <v>0</v>
      </c>
      <c r="AK27" s="16" t="e">
        <f>すべて_位置図情報!#REF!</f>
        <v>#REF!</v>
      </c>
    </row>
    <row r="28" spans="1:37">
      <c r="A28" s="262">
        <v>1482</v>
      </c>
      <c r="B28" s="7" t="str">
        <f>すべて_位置図情報!B1500</f>
        <v>もと施設</v>
      </c>
      <c r="C28" s="7" t="str">
        <f>すべて_位置図情報!C1500</f>
        <v>もと施設</v>
      </c>
      <c r="D28" s="7" t="str">
        <f>すべて_位置図情報!D1500</f>
        <v>もと施設</v>
      </c>
      <c r="E28" s="7" t="str">
        <f>すべて_位置図情報!E1500</f>
        <v>もと施設</v>
      </c>
      <c r="F28" s="74">
        <f>すべて_位置図情報!F1500</f>
        <v>23</v>
      </c>
      <c r="G28" s="13" t="str" ph="1">
        <f>すべて_位置図情報!G1500</f>
        <v>もと北恩加島労働者休憩所</v>
      </c>
      <c r="H28" s="126" t="str">
        <f>すべて_位置図情報!H1500</f>
        <v>大阪市大正区北恩加島1-5-22</v>
      </c>
      <c r="I28" s="81">
        <f>すべて_位置図情報!I1500</f>
        <v>83.23</v>
      </c>
      <c r="J28" s="80" t="str">
        <f>すべて_位置図情報!J1500</f>
        <v>A</v>
      </c>
      <c r="K28" s="78">
        <f>すべて_位置図情報!K1500</f>
        <v>0</v>
      </c>
      <c r="L28" s="79">
        <f>すべて_位置図情報!L1500</f>
        <v>1976</v>
      </c>
      <c r="M28" s="79" t="str">
        <f>すべて_位置図情報!M1500</f>
        <v>c</v>
      </c>
      <c r="N28" s="79" t="str">
        <f>すべて_位置図情報!N1500</f>
        <v>c</v>
      </c>
      <c r="O28" s="79" t="str">
        <f>すべて_位置図情報!O1500</f>
        <v/>
      </c>
      <c r="P28" s="79" t="str">
        <f>すべて_位置図情報!P1500</f>
        <v>G</v>
      </c>
      <c r="Q28" s="79" t="str">
        <f>すべて_位置図情報!Q1500</f>
        <v>無</v>
      </c>
      <c r="R28" s="79" t="str">
        <f>すべて_位置図情報!R1500</f>
        <v>有償貸付</v>
      </c>
      <c r="S28" s="126" t="str">
        <f>すべて_位置図情報!S1500</f>
        <v>大阪港湾局</v>
      </c>
      <c r="T28" s="126" t="str">
        <f>すべて_位置図情報!T1500</f>
        <v>営業推進室</v>
      </c>
      <c r="U28" s="126" t="str">
        <f>すべて_位置図情報!U1500</f>
        <v>管財課</v>
      </c>
      <c r="V28" s="126" t="str">
        <f>すべて_位置図情報!V1500</f>
        <v>管財ｸﾞﾙｰﾌﾟ</v>
      </c>
      <c r="W28" s="116" t="str">
        <f>すべて_位置図情報!W1500</f>
        <v>大正区</v>
      </c>
      <c r="X28" s="116" t="str">
        <f>すべて_位置図情報!X1500</f>
        <v>一般施設</v>
      </c>
      <c r="Y28" s="114">
        <f>すべて_位置図情報!Y1500</f>
        <v>71</v>
      </c>
      <c r="Z28" s="127">
        <f>すべて_位置図情報!Z1500</f>
        <v>0</v>
      </c>
      <c r="AA28" s="124">
        <f>すべて_位置図情報!AA1500</f>
        <v>0</v>
      </c>
      <c r="AB28" s="126">
        <f>すべて_位置図情報!AB1498</f>
        <v>0</v>
      </c>
      <c r="AC28" s="128" t="str">
        <f>すべて_位置図情報!AC1498</f>
        <v>〇</v>
      </c>
      <c r="AD28" s="128">
        <f>すべて_位置図情報!AD1498</f>
        <v>0</v>
      </c>
      <c r="AE28" s="19">
        <f>すべて_位置図情報!AF1498</f>
        <v>0</v>
      </c>
      <c r="AF28" s="19">
        <f>すべて_位置図情報!AG1498</f>
        <v>0</v>
      </c>
      <c r="AG28" s="19">
        <f>すべて_位置図情報!AH1498</f>
        <v>0</v>
      </c>
      <c r="AH28" s="19">
        <f>すべて_位置図情報!AI1498</f>
        <v>0</v>
      </c>
      <c r="AI28" s="19">
        <f>すべて_位置図情報!AJ1498</f>
        <v>0</v>
      </c>
      <c r="AJ28" s="19">
        <f>すべて_位置図情報!AK1498</f>
        <v>0</v>
      </c>
      <c r="AK28" s="19" t="e">
        <f>すべて_位置図情報!#REF!</f>
        <v>#REF!</v>
      </c>
    </row>
    <row r="29" spans="1:37">
      <c r="A29" s="262">
        <v>1483</v>
      </c>
      <c r="B29" s="7" t="str">
        <f>すべて_位置図情報!B1501</f>
        <v>もと施設</v>
      </c>
      <c r="C29" s="7" t="str">
        <f>すべて_位置図情報!C1501</f>
        <v>もと施設</v>
      </c>
      <c r="D29" s="7" t="str">
        <f>すべて_位置図情報!D1501</f>
        <v>もと施設</v>
      </c>
      <c r="E29" s="7" t="str">
        <f>すべて_位置図情報!E1501</f>
        <v>もと施設</v>
      </c>
      <c r="F29" s="74">
        <f>すべて_位置図情報!F1501</f>
        <v>24</v>
      </c>
      <c r="G29" s="13" t="str" ph="1">
        <f>すべて_位置図情報!G1501</f>
        <v>もと職員上之宮寮</v>
      </c>
      <c r="H29" s="126" t="str">
        <f>すべて_位置図情報!H1501</f>
        <v>大阪市天王寺区上之宮町3-20</v>
      </c>
      <c r="I29" s="81">
        <f>すべて_位置図情報!I1501</f>
        <v>2494</v>
      </c>
      <c r="J29" s="80" t="str">
        <f>すべて_位置図情報!J1501</f>
        <v>C</v>
      </c>
      <c r="K29" s="78">
        <f>すべて_位置図情報!K1501</f>
        <v>0</v>
      </c>
      <c r="L29" s="79">
        <f>すべて_位置図情報!L1501</f>
        <v>1973</v>
      </c>
      <c r="M29" s="79" t="str">
        <f>すべて_位置図情報!M1501</f>
        <v>d</v>
      </c>
      <c r="N29" s="79" t="str">
        <f>すべて_位置図情報!N1501</f>
        <v>d</v>
      </c>
      <c r="O29" s="79" t="str">
        <f>すべて_位置図情報!O1501</f>
        <v/>
      </c>
      <c r="P29" s="79" t="str">
        <f>すべて_位置図情報!P1501</f>
        <v>L</v>
      </c>
      <c r="Q29" s="79" t="str">
        <f>すべて_位置図情報!Q1501</f>
        <v>有</v>
      </c>
      <c r="R29" s="79" t="str">
        <f>すべて_位置図情報!R1501</f>
        <v>－</v>
      </c>
      <c r="S29" s="126" t="str">
        <f>すべて_位置図情報!S1501</f>
        <v>総務局</v>
      </c>
      <c r="T29" s="126" t="str">
        <f>すべて_位置図情報!T1501</f>
        <v>人事部</v>
      </c>
      <c r="U29" s="126" t="str">
        <f>すべて_位置図情報!U1501</f>
        <v>人事課</v>
      </c>
      <c r="V29" s="126" t="str">
        <f>すべて_位置図情報!V1501</f>
        <v>厚生ｸﾞﾙｰﾌﾟ</v>
      </c>
      <c r="W29" s="116" t="str">
        <f>すべて_位置図情報!W1501</f>
        <v>天王寺区</v>
      </c>
      <c r="X29" s="116" t="str">
        <f>すべて_位置図情報!X1501</f>
        <v>一般施設</v>
      </c>
      <c r="Y29" s="114">
        <f>すべて_位置図情報!Y1501</f>
        <v>41</v>
      </c>
      <c r="Z29" s="127">
        <f>すべて_位置図情報!Z1501</f>
        <v>0</v>
      </c>
      <c r="AA29" s="124">
        <f>すべて_位置図情報!AA1501</f>
        <v>0</v>
      </c>
      <c r="AB29" s="126">
        <f>すべて_位置図情報!AB1499</f>
        <v>0</v>
      </c>
      <c r="AC29" s="128" t="str">
        <f>すべて_位置図情報!AC1499</f>
        <v>〇</v>
      </c>
      <c r="AD29" s="128">
        <f>すべて_位置図情報!AD1499</f>
        <v>0</v>
      </c>
      <c r="AE29" s="19">
        <f>すべて_位置図情報!AF1499</f>
        <v>0</v>
      </c>
      <c r="AF29" s="19">
        <f>すべて_位置図情報!AG1499</f>
        <v>0</v>
      </c>
      <c r="AG29" s="19">
        <f>すべて_位置図情報!AH1499</f>
        <v>0</v>
      </c>
      <c r="AH29" s="19">
        <f>すべて_位置図情報!AI1499</f>
        <v>0</v>
      </c>
      <c r="AI29" s="19">
        <f>すべて_位置図情報!AJ1499</f>
        <v>0</v>
      </c>
      <c r="AJ29" s="19">
        <f>すべて_位置図情報!AK1499</f>
        <v>0</v>
      </c>
      <c r="AK29" s="19" t="e">
        <f>すべて_位置図情報!#REF!</f>
        <v>#REF!</v>
      </c>
    </row>
    <row r="30" spans="1:37">
      <c r="A30" s="262">
        <v>1484</v>
      </c>
      <c r="B30" s="7" t="str">
        <f>すべて_位置図情報!B1502</f>
        <v>もと施設</v>
      </c>
      <c r="C30" s="7" t="str">
        <f>すべて_位置図情報!C1502</f>
        <v>もと施設</v>
      </c>
      <c r="D30" s="7" t="str">
        <f>すべて_位置図情報!D1502</f>
        <v>もと施設</v>
      </c>
      <c r="E30" s="7" t="str">
        <f>すべて_位置図情報!E1502</f>
        <v>もと施設</v>
      </c>
      <c r="F30" s="74">
        <f>すべて_位置図情報!F1502</f>
        <v>25</v>
      </c>
      <c r="G30" s="13" t="str" ph="1">
        <f>すべて_位置図情報!G1502</f>
        <v>もと敷津老人憩の家</v>
      </c>
      <c r="H30" s="126" t="str">
        <f>すべて_位置図情報!H1502</f>
        <v>大阪市浪速区敷津西1-5-23</v>
      </c>
      <c r="I30" s="81">
        <f>すべて_位置図情報!I1502</f>
        <v>100.19</v>
      </c>
      <c r="J30" s="80" t="str">
        <f>すべて_位置図情報!J1502</f>
        <v>A</v>
      </c>
      <c r="K30" s="78">
        <f>すべて_位置図情報!K1502</f>
        <v>0</v>
      </c>
      <c r="L30" s="79">
        <f>すべて_位置図情報!L1502</f>
        <v>1983</v>
      </c>
      <c r="M30" s="79" t="str">
        <f>すべて_位置図情報!M1502</f>
        <v>c</v>
      </c>
      <c r="N30" s="79" t="str">
        <f>すべて_位置図情報!N1502</f>
        <v>c</v>
      </c>
      <c r="O30" s="79" t="str">
        <f>すべて_位置図情報!O1502</f>
        <v/>
      </c>
      <c r="P30" s="79" t="str">
        <f>すべて_位置図情報!P1502</f>
        <v>G</v>
      </c>
      <c r="Q30" s="79" t="str">
        <f>すべて_位置図情報!Q1502</f>
        <v>有</v>
      </c>
      <c r="R30" s="79" t="str">
        <f>すべて_位置図情報!R1502</f>
        <v>－</v>
      </c>
      <c r="S30" s="126" t="str">
        <f>すべて_位置図情報!S1502</f>
        <v>福祉局</v>
      </c>
      <c r="T30" s="126" t="str">
        <f>すべて_位置図情報!T1502</f>
        <v>総務部</v>
      </c>
      <c r="U30" s="126" t="str">
        <f>すべて_位置図情報!U1502</f>
        <v>経理･企画課</v>
      </c>
      <c r="V30" s="126" t="str">
        <f>すべて_位置図情報!V1502</f>
        <v>管財ｸﾞﾙｰﾌﾟ</v>
      </c>
      <c r="W30" s="116" t="str">
        <f>すべて_位置図情報!W1502</f>
        <v>浪速区</v>
      </c>
      <c r="X30" s="116" t="str">
        <f>すべて_位置図情報!X1502</f>
        <v>一般施設</v>
      </c>
      <c r="Y30" s="114">
        <f>すべて_位置図情報!Y1502</f>
        <v>69</v>
      </c>
      <c r="Z30" s="127">
        <f>すべて_位置図情報!Z1502</f>
        <v>0</v>
      </c>
      <c r="AA30" s="124">
        <f>すべて_位置図情報!AA1502</f>
        <v>0</v>
      </c>
      <c r="AB30" s="126" t="e">
        <f>すべて_位置図情報!#REF!</f>
        <v>#REF!</v>
      </c>
      <c r="AC30" s="128" t="e">
        <f>すべて_位置図情報!#REF!</f>
        <v>#REF!</v>
      </c>
      <c r="AD30" s="128" t="e">
        <f>すべて_位置図情報!#REF!</f>
        <v>#REF!</v>
      </c>
      <c r="AE30" s="23" t="e">
        <f>すべて_位置図情報!#REF!</f>
        <v>#REF!</v>
      </c>
      <c r="AF30" s="23" t="e">
        <f>すべて_位置図情報!#REF!</f>
        <v>#REF!</v>
      </c>
      <c r="AG30" s="23" t="e">
        <f>すべて_位置図情報!#REF!</f>
        <v>#REF!</v>
      </c>
      <c r="AH30" s="23" t="e">
        <f>すべて_位置図情報!#REF!</f>
        <v>#REF!</v>
      </c>
      <c r="AI30" s="23" t="e">
        <f>すべて_位置図情報!#REF!</f>
        <v>#REF!</v>
      </c>
      <c r="AJ30" s="23" t="e">
        <f>すべて_位置図情報!#REF!</f>
        <v>#REF!</v>
      </c>
      <c r="AK30" s="23" t="e">
        <f>すべて_位置図情報!#REF!</f>
        <v>#REF!</v>
      </c>
    </row>
    <row r="31" spans="1:37">
      <c r="A31" s="262">
        <v>1485</v>
      </c>
      <c r="B31" s="7" t="str">
        <f>すべて_位置図情報!B1503</f>
        <v>もと施設</v>
      </c>
      <c r="C31" s="7" t="str">
        <f>すべて_位置図情報!C1503</f>
        <v>もと施設</v>
      </c>
      <c r="D31" s="7" t="str">
        <f>すべて_位置図情報!D1503</f>
        <v>もと施設</v>
      </c>
      <c r="E31" s="7" t="str">
        <f>すべて_位置図情報!E1503</f>
        <v>もと施設</v>
      </c>
      <c r="F31" s="74">
        <f>すべて_位置図情報!F1503</f>
        <v>26</v>
      </c>
      <c r="G31" s="13" t="str" ph="1">
        <f>すべて_位置図情報!G1503</f>
        <v>もと小田町児童館</v>
      </c>
      <c r="H31" s="126" t="str">
        <f>すべて_位置図情報!H1503</f>
        <v>大阪市浪速区塩草2-1-13</v>
      </c>
      <c r="I31" s="81">
        <f>すべて_位置図情報!I1503</f>
        <v>158.08000000000001</v>
      </c>
      <c r="J31" s="80" t="str">
        <f>すべて_位置図情報!J1503</f>
        <v>A</v>
      </c>
      <c r="K31" s="78">
        <f>すべて_位置図情報!K1503</f>
        <v>0</v>
      </c>
      <c r="L31" s="79">
        <f>すべて_位置図情報!L1503</f>
        <v>1972</v>
      </c>
      <c r="M31" s="79" t="str">
        <f>すべて_位置図情報!M1503</f>
        <v>d</v>
      </c>
      <c r="N31" s="79" t="str">
        <f>すべて_位置図情報!N1503</f>
        <v>d</v>
      </c>
      <c r="O31" s="79" t="str">
        <f>すべて_位置図情報!O1503</f>
        <v/>
      </c>
      <c r="P31" s="79" t="str">
        <f>すべて_位置図情報!P1503</f>
        <v>J</v>
      </c>
      <c r="Q31" s="79" t="str">
        <f>すべて_位置図情報!Q1503</f>
        <v>有</v>
      </c>
      <c r="R31" s="79" t="str">
        <f>すべて_位置図情報!R1503</f>
        <v>－</v>
      </c>
      <c r="S31" s="126" t="str">
        <f>すべて_位置図情報!S1503</f>
        <v>こども青少年局</v>
      </c>
      <c r="T31" s="126" t="str">
        <f>すべて_位置図情報!T1503</f>
        <v>幼保施策部</v>
      </c>
      <c r="U31" s="126" t="str">
        <f>すべて_位置図情報!U1503</f>
        <v>保育所運営課</v>
      </c>
      <c r="V31" s="126" t="str">
        <f>すべて_位置図情報!V1503</f>
        <v>再編整備ｸﾞﾙｰﾌﾟ</v>
      </c>
      <c r="W31" s="116" t="str">
        <f>すべて_位置図情報!W1503</f>
        <v>浪速区</v>
      </c>
      <c r="X31" s="116" t="str">
        <f>すべて_位置図情報!X1503</f>
        <v>一般施設</v>
      </c>
      <c r="Y31" s="114">
        <f>すべて_位置図情報!Y1503</f>
        <v>70</v>
      </c>
      <c r="Z31" s="127">
        <f>すべて_位置図情報!Z1503</f>
        <v>0</v>
      </c>
      <c r="AA31" s="124">
        <f>すべて_位置図情報!AA1503</f>
        <v>0</v>
      </c>
      <c r="AB31" s="126">
        <f>すべて_位置図情報!AB1501</f>
        <v>0</v>
      </c>
      <c r="AC31" s="128" t="str">
        <f>すべて_位置図情報!AC1501</f>
        <v>〇</v>
      </c>
      <c r="AD31" s="128">
        <f>すべて_位置図情報!AD1501</f>
        <v>0</v>
      </c>
      <c r="AE31" s="19">
        <f>すべて_位置図情報!AF1501</f>
        <v>0</v>
      </c>
      <c r="AF31" s="19">
        <f>すべて_位置図情報!AG1501</f>
        <v>0</v>
      </c>
      <c r="AG31" s="19">
        <f>すべて_位置図情報!AH1501</f>
        <v>0</v>
      </c>
      <c r="AH31" s="19">
        <f>すべて_位置図情報!AI1501</f>
        <v>0</v>
      </c>
      <c r="AI31" s="19">
        <f>すべて_位置図情報!AJ1501</f>
        <v>0</v>
      </c>
      <c r="AJ31" s="19">
        <f>すべて_位置図情報!AK1501</f>
        <v>0</v>
      </c>
      <c r="AK31" s="19" t="e">
        <f>すべて_位置図情報!#REF!</f>
        <v>#REF!</v>
      </c>
    </row>
    <row r="32" spans="1:37">
      <c r="A32" s="262">
        <v>1486</v>
      </c>
      <c r="B32" s="7" t="str">
        <f>すべて_位置図情報!B1504</f>
        <v>もと施設</v>
      </c>
      <c r="C32" s="7" t="str">
        <f>すべて_位置図情報!C1504</f>
        <v>もと施設</v>
      </c>
      <c r="D32" s="7" t="str">
        <f>すべて_位置図情報!D1504</f>
        <v>もと施設</v>
      </c>
      <c r="E32" s="7" t="str">
        <f>すべて_位置図情報!E1504</f>
        <v>もと施設</v>
      </c>
      <c r="F32" s="74">
        <f>すべて_位置図情報!F1504</f>
        <v>27</v>
      </c>
      <c r="G32" s="13" t="str" ph="1">
        <f>すべて_位置図情報!G1504</f>
        <v>もと浪速第2保育所</v>
      </c>
      <c r="H32" s="126" t="str">
        <f>すべて_位置図情報!H1504</f>
        <v>大阪市浪速区浪速西3-10-4</v>
      </c>
      <c r="I32" s="81">
        <f>すべて_位置図情報!I1504</f>
        <v>712.47</v>
      </c>
      <c r="J32" s="80" t="str">
        <f>すべて_位置図情報!J1504</f>
        <v>B</v>
      </c>
      <c r="K32" s="78">
        <f>すべて_位置図情報!K1504</f>
        <v>0</v>
      </c>
      <c r="L32" s="79">
        <f>すべて_位置図情報!L1504</f>
        <v>1970</v>
      </c>
      <c r="M32" s="79" t="str">
        <f>すべて_位置図情報!M1504</f>
        <v>d</v>
      </c>
      <c r="N32" s="79" t="str">
        <f>すべて_位置図情報!N1504</f>
        <v>d</v>
      </c>
      <c r="O32" s="79" t="str">
        <f>すべて_位置図情報!O1504</f>
        <v/>
      </c>
      <c r="P32" s="79" t="str">
        <f>すべて_位置図情報!P1504</f>
        <v>K</v>
      </c>
      <c r="Q32" s="79" t="str">
        <f>すべて_位置図情報!Q1504</f>
        <v>無</v>
      </c>
      <c r="R32" s="79" t="str">
        <f>すべて_位置図情報!R1504</f>
        <v>－</v>
      </c>
      <c r="S32" s="126" t="str">
        <f>すべて_位置図情報!S1504</f>
        <v>こども青少年局</v>
      </c>
      <c r="T32" s="126" t="str">
        <f>すべて_位置図情報!T1504</f>
        <v>企画部</v>
      </c>
      <c r="U32" s="126" t="str">
        <f>すべて_位置図情報!U1504</f>
        <v>経理課</v>
      </c>
      <c r="V32" s="126" t="str">
        <f>すべて_位置図情報!V1504</f>
        <v>管財･施設ｸﾞﾙｰﾌﾟ</v>
      </c>
      <c r="W32" s="116" t="str">
        <f>すべて_位置図情報!W1504</f>
        <v>浪速区</v>
      </c>
      <c r="X32" s="116" t="str">
        <f>すべて_位置図情報!X1504</f>
        <v>一般施設</v>
      </c>
      <c r="Y32" s="114">
        <f>すべて_位置図情報!Y1504</f>
        <v>72</v>
      </c>
      <c r="Z32" s="127">
        <f>すべて_位置図情報!Z1504</f>
        <v>0</v>
      </c>
      <c r="AA32" s="124">
        <f>すべて_位置図情報!AA1504</f>
        <v>0</v>
      </c>
      <c r="AB32" s="126" t="e">
        <f>すべて_位置図情報!#REF!</f>
        <v>#REF!</v>
      </c>
      <c r="AC32" s="128" t="e">
        <f>すべて_位置図情報!#REF!</f>
        <v>#REF!</v>
      </c>
      <c r="AD32" s="128" t="e">
        <f>すべて_位置図情報!#REF!</f>
        <v>#REF!</v>
      </c>
      <c r="AE32" s="23" t="e">
        <f>すべて_位置図情報!#REF!</f>
        <v>#REF!</v>
      </c>
      <c r="AF32" s="23" t="e">
        <f>すべて_位置図情報!#REF!</f>
        <v>#REF!</v>
      </c>
      <c r="AG32" s="23" t="e">
        <f>すべて_位置図情報!#REF!</f>
        <v>#REF!</v>
      </c>
      <c r="AH32" s="23" t="e">
        <f>すべて_位置図情報!#REF!</f>
        <v>#REF!</v>
      </c>
      <c r="AI32" s="23" t="e">
        <f>すべて_位置図情報!#REF!</f>
        <v>#REF!</v>
      </c>
      <c r="AJ32" s="23" t="e">
        <f>すべて_位置図情報!#REF!</f>
        <v>#REF!</v>
      </c>
      <c r="AK32" s="23" t="e">
        <f>すべて_位置図情報!#REF!</f>
        <v>#REF!</v>
      </c>
    </row>
    <row r="33" spans="1:37">
      <c r="A33" s="262">
        <v>1487</v>
      </c>
      <c r="B33" s="7" t="str">
        <f>すべて_位置図情報!B1505</f>
        <v>もと施設</v>
      </c>
      <c r="C33" s="7" t="str">
        <f>すべて_位置図情報!C1505</f>
        <v>もと施設</v>
      </c>
      <c r="D33" s="7" t="str">
        <f>すべて_位置図情報!D1505</f>
        <v>もと施設</v>
      </c>
      <c r="E33" s="7" t="str">
        <f>すべて_位置図情報!E1505</f>
        <v>もと施設</v>
      </c>
      <c r="F33" s="74">
        <f>すべて_位置図情報!F1505</f>
        <v>28</v>
      </c>
      <c r="G33" s="13" t="str" ph="1">
        <f>すべて_位置図情報!G1505</f>
        <v>もと日本橋小学校附属幼稚園</v>
      </c>
      <c r="H33" s="126" t="str">
        <f>すべて_位置図情報!H1505</f>
        <v>大阪市浪速区日本橋3-2-27</v>
      </c>
      <c r="I33" s="81">
        <f>すべて_位置図情報!I1505</f>
        <v>538.4</v>
      </c>
      <c r="J33" s="80" t="str">
        <f>すべて_位置図情報!J1505</f>
        <v>B</v>
      </c>
      <c r="K33" s="78">
        <f>すべて_位置図情報!K1505</f>
        <v>0</v>
      </c>
      <c r="L33" s="79">
        <f>すべて_位置図情報!L1505</f>
        <v>1990</v>
      </c>
      <c r="M33" s="79" t="str">
        <f>すべて_位置図情報!M1505</f>
        <v>b</v>
      </c>
      <c r="N33" s="79" t="str">
        <f>すべて_位置図情報!N1505</f>
        <v>b</v>
      </c>
      <c r="O33" s="79" t="str">
        <f>すべて_位置図情報!O1505</f>
        <v/>
      </c>
      <c r="P33" s="79" t="str">
        <f>すべて_位置図情報!P1505</f>
        <v>E</v>
      </c>
      <c r="Q33" s="79" t="str">
        <f>すべて_位置図情報!Q1505</f>
        <v>有</v>
      </c>
      <c r="R33" s="79" t="str">
        <f>すべて_位置図情報!R1505</f>
        <v>－</v>
      </c>
      <c r="S33" s="126" t="str">
        <f>すべて_位置図情報!S1505</f>
        <v>浪速区役所</v>
      </c>
      <c r="T33" s="124" t="s">
        <v>3814</v>
      </c>
      <c r="U33" s="126" t="str">
        <f>すべて_位置図情報!U1505</f>
        <v>市民協働課</v>
      </c>
      <c r="V33" s="126" t="str">
        <f>すべて_位置図情報!V1505</f>
        <v>市民協働ｸﾞﾙｰﾌﾟ</v>
      </c>
      <c r="W33" s="116" t="str">
        <f>すべて_位置図情報!W1505</f>
        <v>浪速区</v>
      </c>
      <c r="X33" s="116" t="str">
        <f>すべて_位置図情報!X1505</f>
        <v>一般施設</v>
      </c>
      <c r="Y33" s="114">
        <f>すべて_位置図情報!Y1505</f>
        <v>73</v>
      </c>
      <c r="Z33" s="127">
        <f>すべて_位置図情報!Z1505</f>
        <v>0</v>
      </c>
      <c r="AA33" s="124">
        <f>すべて_位置図情報!AA1505</f>
        <v>0</v>
      </c>
      <c r="AB33" s="126" t="e">
        <f>すべて_位置図情報!#REF!</f>
        <v>#REF!</v>
      </c>
      <c r="AC33" s="124" t="e">
        <f>すべて_位置図情報!#REF!</f>
        <v>#REF!</v>
      </c>
      <c r="AD33" s="124" t="e">
        <f>すべて_位置図情報!#REF!</f>
        <v>#REF!</v>
      </c>
      <c r="AE33" s="15" t="e">
        <f>すべて_位置図情報!#REF!</f>
        <v>#REF!</v>
      </c>
      <c r="AF33" s="15" t="e">
        <f>すべて_位置図情報!#REF!</f>
        <v>#REF!</v>
      </c>
      <c r="AG33" s="15" t="e">
        <f>すべて_位置図情報!#REF!</f>
        <v>#REF!</v>
      </c>
      <c r="AH33" s="15" t="e">
        <f>すべて_位置図情報!#REF!</f>
        <v>#REF!</v>
      </c>
      <c r="AI33" s="15" t="e">
        <f>すべて_位置図情報!#REF!</f>
        <v>#REF!</v>
      </c>
      <c r="AJ33" s="15" t="e">
        <f>すべて_位置図情報!#REF!</f>
        <v>#REF!</v>
      </c>
      <c r="AK33" s="15" t="e">
        <f>すべて_位置図情報!#REF!</f>
        <v>#REF!</v>
      </c>
    </row>
    <row r="34" spans="1:37">
      <c r="A34" s="262">
        <v>1488</v>
      </c>
      <c r="B34" s="7" t="str">
        <f>すべて_位置図情報!B1506</f>
        <v>もと施設</v>
      </c>
      <c r="C34" s="7" t="str">
        <f>すべて_位置図情報!C1506</f>
        <v>もと施設</v>
      </c>
      <c r="D34" s="7" t="str">
        <f>すべて_位置図情報!D1506</f>
        <v>もと施設</v>
      </c>
      <c r="E34" s="7" t="str">
        <f>すべて_位置図情報!E1506</f>
        <v>もと施設</v>
      </c>
      <c r="F34" s="74">
        <f>すべて_位置図情報!F1506</f>
        <v>29</v>
      </c>
      <c r="G34" s="13" t="str" ph="1">
        <f>すべて_位置図情報!G1506</f>
        <v>もと立葉小学校</v>
      </c>
      <c r="H34" s="126" t="str">
        <f>すべて_位置図情報!H1506</f>
        <v>大阪市浪速区立葉2-1-15</v>
      </c>
      <c r="I34" s="81">
        <f>すべて_位置図情報!I1506</f>
        <v>5461.42</v>
      </c>
      <c r="J34" s="80" t="str">
        <f>すべて_位置図情報!J1506</f>
        <v>C</v>
      </c>
      <c r="K34" s="78">
        <f>すべて_位置図情報!K1506</f>
        <v>0</v>
      </c>
      <c r="L34" s="79">
        <f>すべて_位置図情報!L1506</f>
        <v>1989</v>
      </c>
      <c r="M34" s="79" t="str">
        <f>すべて_位置図情報!M1506</f>
        <v>b</v>
      </c>
      <c r="N34" s="79" t="str">
        <f>すべて_位置図情報!N1506</f>
        <v>b</v>
      </c>
      <c r="O34" s="79" t="str">
        <f>すべて_位置図情報!O1506</f>
        <v/>
      </c>
      <c r="P34" s="79" t="str">
        <f>すべて_位置図情報!P1506</f>
        <v>F</v>
      </c>
      <c r="Q34" s="79" t="str">
        <f>すべて_位置図情報!Q1506</f>
        <v>無</v>
      </c>
      <c r="R34" s="79" t="str">
        <f>すべて_位置図情報!R1506</f>
        <v>－</v>
      </c>
      <c r="S34" s="126" t="str">
        <f>すべて_位置図情報!S1506</f>
        <v>教育委員会事務局</v>
      </c>
      <c r="T34" s="126" t="str">
        <f>すべて_位置図情報!T1506</f>
        <v>総務部</v>
      </c>
      <c r="U34" s="126" t="str">
        <f>すべて_位置図情報!U1506</f>
        <v>施設整備課</v>
      </c>
      <c r="V34" s="126" t="str">
        <f>すべて_位置図情報!V1506</f>
        <v>管財ｸﾞﾙｰﾌﾟ</v>
      </c>
      <c r="W34" s="116" t="str">
        <f>すべて_位置図情報!W1506</f>
        <v>浪速区</v>
      </c>
      <c r="X34" s="116" t="str">
        <f>すべて_位置図情報!X1506</f>
        <v>一般施設</v>
      </c>
      <c r="Y34" s="114">
        <f>すべて_位置図情報!Y1506</f>
        <v>74</v>
      </c>
      <c r="Z34" s="127">
        <f>すべて_位置図情報!Z1506</f>
        <v>0</v>
      </c>
      <c r="AA34" s="124">
        <f>すべて_位置図情報!AA1506</f>
        <v>0</v>
      </c>
      <c r="AB34" s="126">
        <f>すべて_位置図情報!AB1502</f>
        <v>0</v>
      </c>
      <c r="AC34" s="124">
        <f>すべて_位置図情報!AC1502</f>
        <v>0</v>
      </c>
      <c r="AD34" s="124">
        <f>すべて_位置図情報!AD1502</f>
        <v>0</v>
      </c>
      <c r="AE34" s="16">
        <f>すべて_位置図情報!AF1502</f>
        <v>0</v>
      </c>
      <c r="AF34" s="16">
        <f>すべて_位置図情報!AG1502</f>
        <v>0</v>
      </c>
      <c r="AG34" s="16">
        <f>すべて_位置図情報!AH1502</f>
        <v>0</v>
      </c>
      <c r="AH34" s="16">
        <f>すべて_位置図情報!AI1502</f>
        <v>0</v>
      </c>
      <c r="AI34" s="16">
        <f>すべて_位置図情報!AJ1502</f>
        <v>0</v>
      </c>
      <c r="AJ34" s="16">
        <f>すべて_位置図情報!AK1502</f>
        <v>0</v>
      </c>
      <c r="AK34" s="16" t="e">
        <f>すべて_位置図情報!#REF!</f>
        <v>#REF!</v>
      </c>
    </row>
    <row r="35" spans="1:37">
      <c r="A35" s="262">
        <v>1489</v>
      </c>
      <c r="B35" s="7" t="str">
        <f>すべて_位置図情報!B1507</f>
        <v>もと施設</v>
      </c>
      <c r="C35" s="7" t="str">
        <f>すべて_位置図情報!C1507</f>
        <v>もと施設</v>
      </c>
      <c r="D35" s="7" t="str">
        <f>すべて_位置図情報!D1507</f>
        <v>もと施設</v>
      </c>
      <c r="E35" s="7" t="str">
        <f>すべて_位置図情報!E1507</f>
        <v>もと施設</v>
      </c>
      <c r="F35" s="74">
        <f>すべて_位置図情報!F1507</f>
        <v>30</v>
      </c>
      <c r="G35" s="13" t="str" ph="1">
        <f>すべて_位置図情報!G1507</f>
        <v>もと日本橋小学校</v>
      </c>
      <c r="H35" s="126" t="str">
        <f>すべて_位置図情報!H1507</f>
        <v>大阪市浪速区日本橋3-2-27</v>
      </c>
      <c r="I35" s="81">
        <f>すべて_位置図情報!I1507</f>
        <v>4247.71</v>
      </c>
      <c r="J35" s="80" t="str">
        <f>すべて_位置図情報!J1507</f>
        <v>C</v>
      </c>
      <c r="K35" s="78">
        <f>すべて_位置図情報!K1507</f>
        <v>0</v>
      </c>
      <c r="L35" s="79">
        <f>すべて_位置図情報!L1507</f>
        <v>1989</v>
      </c>
      <c r="M35" s="79" t="str">
        <f>すべて_位置図情報!M1507</f>
        <v>b</v>
      </c>
      <c r="N35" s="79" t="str">
        <f>すべて_位置図情報!N1507</f>
        <v>b</v>
      </c>
      <c r="O35" s="79" t="str">
        <f>すべて_位置図情報!O1507</f>
        <v/>
      </c>
      <c r="P35" s="79" t="str">
        <f>すべて_位置図情報!P1507</f>
        <v>F</v>
      </c>
      <c r="Q35" s="79" t="str">
        <f>すべて_位置図情報!Q1507</f>
        <v>有</v>
      </c>
      <c r="R35" s="79" t="str">
        <f>すべて_位置図情報!R1507</f>
        <v>－</v>
      </c>
      <c r="S35" s="126" t="str">
        <f>すべて_位置図情報!S1507</f>
        <v>浪速区役所</v>
      </c>
      <c r="T35" s="124" t="s">
        <v>3814</v>
      </c>
      <c r="U35" s="126" t="str">
        <f>すべて_位置図情報!U1507</f>
        <v>市民協働課</v>
      </c>
      <c r="V35" s="126" t="str">
        <f>すべて_位置図情報!V1507</f>
        <v>市民協働ｸﾞﾙｰﾌﾟ</v>
      </c>
      <c r="W35" s="116" t="str">
        <f>すべて_位置図情報!W1507</f>
        <v>浪速区</v>
      </c>
      <c r="X35" s="116" t="str">
        <f>すべて_位置図情報!X1507</f>
        <v>一般施設</v>
      </c>
      <c r="Y35" s="114">
        <f>すべて_位置図情報!Y1507</f>
        <v>77</v>
      </c>
      <c r="Z35" s="127">
        <f>すべて_位置図情報!Z1507</f>
        <v>0</v>
      </c>
      <c r="AA35" s="124">
        <f>すべて_位置図情報!AA1507</f>
        <v>0</v>
      </c>
      <c r="AB35" s="126">
        <f>すべて_位置図情報!AB1503</f>
        <v>0</v>
      </c>
      <c r="AC35" s="124">
        <f>すべて_位置図情報!AC1503</f>
        <v>0</v>
      </c>
      <c r="AD35" s="124">
        <f>すべて_位置図情報!AD1503</f>
        <v>0</v>
      </c>
      <c r="AE35" s="16">
        <f>すべて_位置図情報!AF1503</f>
        <v>0</v>
      </c>
      <c r="AF35" s="16">
        <f>すべて_位置図情報!AG1503</f>
        <v>0</v>
      </c>
      <c r="AG35" s="16">
        <f>すべて_位置図情報!AH1503</f>
        <v>0</v>
      </c>
      <c r="AH35" s="16">
        <f>すべて_位置図情報!AI1503</f>
        <v>0</v>
      </c>
      <c r="AI35" s="16">
        <f>すべて_位置図情報!AJ1503</f>
        <v>0</v>
      </c>
      <c r="AJ35" s="16">
        <f>すべて_位置図情報!AK1503</f>
        <v>0</v>
      </c>
      <c r="AK35" s="16" t="e">
        <f>すべて_位置図情報!#REF!</f>
        <v>#REF!</v>
      </c>
    </row>
    <row r="36" spans="1:37" s="25" customFormat="1">
      <c r="A36" s="262">
        <v>1490</v>
      </c>
      <c r="B36" s="7" t="str">
        <f>すべて_位置図情報!B1508</f>
        <v>もと施設</v>
      </c>
      <c r="C36" s="7" t="str">
        <f>すべて_位置図情報!C1508</f>
        <v>もと施設</v>
      </c>
      <c r="D36" s="7" t="str">
        <f>すべて_位置図情報!D1508</f>
        <v>もと施設</v>
      </c>
      <c r="E36" s="7" t="str">
        <f>すべて_位置図情報!E1508</f>
        <v>もと施設</v>
      </c>
      <c r="F36" s="74">
        <f>すべて_位置図情報!F1508</f>
        <v>31</v>
      </c>
      <c r="G36" s="13" t="str" ph="1">
        <f>すべて_位置図情報!G1508</f>
        <v>もと浪速青少年会館用地</v>
      </c>
      <c r="H36" s="126" t="str">
        <f>すべて_位置図情報!H1508</f>
        <v>大阪市浪速区浪速東1-1-84</v>
      </c>
      <c r="I36" s="81">
        <f>すべて_位置図情報!I1508</f>
        <v>497.5</v>
      </c>
      <c r="J36" s="80" t="str">
        <f>すべて_位置図情報!J1508</f>
        <v>A</v>
      </c>
      <c r="K36" s="78">
        <f>すべて_位置図情報!K1508</f>
        <v>0</v>
      </c>
      <c r="L36" s="79">
        <f>すべて_位置図情報!L1508</f>
        <v>1978</v>
      </c>
      <c r="M36" s="79" t="str">
        <f>すべて_位置図情報!M1508</f>
        <v>c</v>
      </c>
      <c r="N36" s="79" t="str">
        <f>すべて_位置図情報!N1508</f>
        <v>c</v>
      </c>
      <c r="O36" s="79" t="str">
        <f>すべて_位置図情報!O1508</f>
        <v/>
      </c>
      <c r="P36" s="79" t="str">
        <f>すべて_位置図情報!P1508</f>
        <v>G</v>
      </c>
      <c r="Q36" s="79" t="str">
        <f>すべて_位置図情報!Q1508</f>
        <v>無</v>
      </c>
      <c r="R36" s="79" t="str">
        <f>すべて_位置図情報!R1508</f>
        <v>－</v>
      </c>
      <c r="S36" s="126" t="str">
        <f>すべて_位置図情報!S1508</f>
        <v>教育委員会事務局</v>
      </c>
      <c r="T36" s="126" t="str">
        <f>すべて_位置図情報!T1508</f>
        <v>生涯学習部</v>
      </c>
      <c r="U36" s="126" t="str">
        <f>すべて_位置図情報!U1508</f>
        <v>生涯学習担当</v>
      </c>
      <c r="V36" s="126" t="str">
        <f>すべて_位置図情報!V1508</f>
        <v>施設管理ｸﾞﾙｰﾌﾟ</v>
      </c>
      <c r="W36" s="116" t="str">
        <f>すべて_位置図情報!W1508</f>
        <v>浪速区</v>
      </c>
      <c r="X36" s="116" t="str">
        <f>すべて_位置図情報!X1508</f>
        <v>一般施設</v>
      </c>
      <c r="Y36" s="114">
        <f>すべて_位置図情報!Y1508</f>
        <v>78</v>
      </c>
      <c r="Z36" s="127">
        <f>すべて_位置図情報!Z1508</f>
        <v>0</v>
      </c>
      <c r="AA36" s="124">
        <f>すべて_位置図情報!AA1508</f>
        <v>0</v>
      </c>
      <c r="AB36" s="126" t="e">
        <f>すべて_位置図情報!#REF!</f>
        <v>#REF!</v>
      </c>
      <c r="AC36" s="124" t="e">
        <f>すべて_位置図情報!#REF!</f>
        <v>#REF!</v>
      </c>
      <c r="AD36" s="124" t="e">
        <f>すべて_位置図情報!#REF!</f>
        <v>#REF!</v>
      </c>
      <c r="AE36" s="16" t="e">
        <f>すべて_位置図情報!#REF!</f>
        <v>#REF!</v>
      </c>
      <c r="AF36" s="16" t="e">
        <f>すべて_位置図情報!#REF!</f>
        <v>#REF!</v>
      </c>
      <c r="AG36" s="16" t="e">
        <f>すべて_位置図情報!#REF!</f>
        <v>#REF!</v>
      </c>
      <c r="AH36" s="16" t="e">
        <f>すべて_位置図情報!#REF!</f>
        <v>#REF!</v>
      </c>
      <c r="AI36" s="16" t="e">
        <f>すべて_位置図情報!#REF!</f>
        <v>#REF!</v>
      </c>
      <c r="AJ36" s="16" t="e">
        <f>すべて_位置図情報!#REF!</f>
        <v>#REF!</v>
      </c>
      <c r="AK36" s="16" t="e">
        <f>すべて_位置図情報!#REF!</f>
        <v>#REF!</v>
      </c>
    </row>
    <row r="37" spans="1:37" s="25" customFormat="1">
      <c r="A37" s="262">
        <v>1491</v>
      </c>
      <c r="B37" s="7" t="str">
        <f>すべて_位置図情報!B1509</f>
        <v>もと施設</v>
      </c>
      <c r="C37" s="7" t="str">
        <f>すべて_位置図情報!C1509</f>
        <v>もと施設</v>
      </c>
      <c r="D37" s="7" t="str">
        <f>すべて_位置図情報!D1509</f>
        <v>もと施設</v>
      </c>
      <c r="E37" s="7" t="str">
        <f>すべて_位置図情報!E1509</f>
        <v>もと施設</v>
      </c>
      <c r="F37" s="74">
        <f>すべて_位置図情報!F1509</f>
        <v>32</v>
      </c>
      <c r="G37" s="13" t="str" ph="1">
        <f>すべて_位置図情報!G1509</f>
        <v>もと浪速青少年会館付設武道館</v>
      </c>
      <c r="H37" s="126" t="str">
        <f>すべて_位置図情報!H1509</f>
        <v>大阪市浪速区浪速西3-6-24</v>
      </c>
      <c r="I37" s="81">
        <f>すべて_位置図情報!I1509</f>
        <v>845.48</v>
      </c>
      <c r="J37" s="80" t="str">
        <f>すべて_位置図情報!J1509</f>
        <v>B</v>
      </c>
      <c r="K37" s="78">
        <f>すべて_位置図情報!K1509</f>
        <v>0</v>
      </c>
      <c r="L37" s="79">
        <f>すべて_位置図情報!L1509</f>
        <v>1981</v>
      </c>
      <c r="M37" s="79" t="str">
        <f>すべて_位置図情報!M1509</f>
        <v>c</v>
      </c>
      <c r="N37" s="79" t="str">
        <f>すべて_位置図情報!N1509</f>
        <v>c</v>
      </c>
      <c r="O37" s="79" t="str">
        <f>すべて_位置図情報!O1509</f>
        <v/>
      </c>
      <c r="P37" s="79" t="str">
        <f>すべて_位置図情報!P1509</f>
        <v>H</v>
      </c>
      <c r="Q37" s="79" t="str">
        <f>すべて_位置図情報!Q1509</f>
        <v>無</v>
      </c>
      <c r="R37" s="79" t="str">
        <f>すべて_位置図情報!R1509</f>
        <v>－</v>
      </c>
      <c r="S37" s="126" t="str">
        <f>すべて_位置図情報!S1509</f>
        <v>教育委員会事務局</v>
      </c>
      <c r="T37" s="126" t="str">
        <f>すべて_位置図情報!T1509</f>
        <v>生涯学習部</v>
      </c>
      <c r="U37" s="126" t="str">
        <f>すべて_位置図情報!U1509</f>
        <v>生涯学習担当</v>
      </c>
      <c r="V37" s="126" t="str">
        <f>すべて_位置図情報!V1509</f>
        <v>施設管理ｸﾞﾙｰﾌﾟ</v>
      </c>
      <c r="W37" s="116" t="str">
        <f>すべて_位置図情報!W1509</f>
        <v>浪速区</v>
      </c>
      <c r="X37" s="116" t="str">
        <f>すべて_位置図情報!X1509</f>
        <v>一般施設</v>
      </c>
      <c r="Y37" s="114">
        <f>すべて_位置図情報!Y1509</f>
        <v>79</v>
      </c>
      <c r="Z37" s="127">
        <f>すべて_位置図情報!Z1509</f>
        <v>0</v>
      </c>
      <c r="AA37" s="124">
        <f>すべて_位置図情報!AA1509</f>
        <v>0</v>
      </c>
      <c r="AB37" s="126">
        <f>すべて_位置図情報!AB1504</f>
        <v>0</v>
      </c>
      <c r="AC37" s="124">
        <f>すべて_位置図情報!AC1504</f>
        <v>0</v>
      </c>
      <c r="AD37" s="124">
        <f>すべて_位置図情報!AD1504</f>
        <v>0</v>
      </c>
      <c r="AE37" s="16">
        <f>すべて_位置図情報!AF1504</f>
        <v>0</v>
      </c>
      <c r="AF37" s="16">
        <f>すべて_位置図情報!AG1504</f>
        <v>0</v>
      </c>
      <c r="AG37" s="16">
        <f>すべて_位置図情報!AH1504</f>
        <v>0</v>
      </c>
      <c r="AH37" s="16">
        <f>すべて_位置図情報!AI1504</f>
        <v>0</v>
      </c>
      <c r="AI37" s="16">
        <f>すべて_位置図情報!AJ1504</f>
        <v>0</v>
      </c>
      <c r="AJ37" s="16">
        <f>すべて_位置図情報!AK1504</f>
        <v>0</v>
      </c>
      <c r="AK37" s="16" t="e">
        <f>すべて_位置図情報!#REF!</f>
        <v>#REF!</v>
      </c>
    </row>
    <row r="38" spans="1:37">
      <c r="A38" s="262">
        <v>1492</v>
      </c>
      <c r="B38" s="7" t="str">
        <f>すべて_位置図情報!B1510</f>
        <v>もと施設</v>
      </c>
      <c r="C38" s="7" t="str">
        <f>すべて_位置図情報!C1510</f>
        <v>もと施設</v>
      </c>
      <c r="D38" s="7" t="str">
        <f>すべて_位置図情報!D1510</f>
        <v>もと施設</v>
      </c>
      <c r="E38" s="7" t="str">
        <f>すべて_位置図情報!E1510</f>
        <v>もと施設</v>
      </c>
      <c r="F38" s="74">
        <f>すべて_位置図情報!F1510</f>
        <v>33</v>
      </c>
      <c r="G38" s="13" t="str" ph="1">
        <f>すべて_位置図情報!G1510</f>
        <v>もと市民交流センターなにわ</v>
      </c>
      <c r="H38" s="126" t="str">
        <f>すべて_位置図情報!H1510</f>
        <v>大阪市浪速区浪速西1-3-10</v>
      </c>
      <c r="I38" s="81">
        <f>すべて_位置図情報!I1510</f>
        <v>3322.9</v>
      </c>
      <c r="J38" s="80" t="str">
        <f>すべて_位置図情報!J1510</f>
        <v>C</v>
      </c>
      <c r="K38" s="78">
        <f>すべて_位置図情報!K1510</f>
        <v>0</v>
      </c>
      <c r="L38" s="79">
        <f>すべて_位置図情報!L1510</f>
        <v>1974</v>
      </c>
      <c r="M38" s="79" t="str">
        <f>すべて_位置図情報!M1510</f>
        <v>d</v>
      </c>
      <c r="N38" s="79" t="str">
        <f>すべて_位置図情報!N1510</f>
        <v>d</v>
      </c>
      <c r="O38" s="79" t="str">
        <f>すべて_位置図情報!O1510</f>
        <v/>
      </c>
      <c r="P38" s="79" t="str">
        <f>すべて_位置図情報!P1510</f>
        <v>L</v>
      </c>
      <c r="Q38" s="79" t="str">
        <f>すべて_位置図情報!Q1510</f>
        <v>無</v>
      </c>
      <c r="R38" s="79" t="str">
        <f>すべて_位置図情報!R1510</f>
        <v>－</v>
      </c>
      <c r="S38" s="126" t="str">
        <f>すべて_位置図情報!S1510</f>
        <v>浪速区役所</v>
      </c>
      <c r="T38" s="124" t="str">
        <f>すべて_位置図情報!T1510</f>
        <v>－</v>
      </c>
      <c r="U38" s="126" t="str">
        <f>すべて_位置図情報!U1510</f>
        <v>市民協働課</v>
      </c>
      <c r="V38" s="126" t="str">
        <f>すべて_位置図情報!V1510</f>
        <v>市民協働ｸﾞﾙｰﾌﾟ</v>
      </c>
      <c r="W38" s="116" t="str">
        <f>すべて_位置図情報!W1510</f>
        <v>浪速区</v>
      </c>
      <c r="X38" s="116" t="str">
        <f>すべて_位置図情報!X1510</f>
        <v>一般施設</v>
      </c>
      <c r="Y38" s="114">
        <f>すべて_位置図情報!Y1510</f>
        <v>81</v>
      </c>
      <c r="Z38" s="127">
        <f>すべて_位置図情報!Z1510</f>
        <v>0</v>
      </c>
      <c r="AA38" s="124">
        <f>すべて_位置図情報!AA1510</f>
        <v>0</v>
      </c>
      <c r="AB38" s="126">
        <f>すべて_位置図情報!AB1505</f>
        <v>0</v>
      </c>
      <c r="AC38" s="124">
        <f>すべて_位置図情報!AC1505</f>
        <v>0</v>
      </c>
      <c r="AD38" s="124">
        <f>すべて_位置図情報!AD1505</f>
        <v>0</v>
      </c>
      <c r="AE38" s="16">
        <f>すべて_位置図情報!AF1505</f>
        <v>0</v>
      </c>
      <c r="AF38" s="16">
        <f>すべて_位置図情報!AG1505</f>
        <v>0</v>
      </c>
      <c r="AG38" s="16">
        <f>すべて_位置図情報!AH1505</f>
        <v>0</v>
      </c>
      <c r="AH38" s="16">
        <f>すべて_位置図情報!AI1505</f>
        <v>0</v>
      </c>
      <c r="AI38" s="16">
        <f>すべて_位置図情報!AJ1505</f>
        <v>0</v>
      </c>
      <c r="AJ38" s="16">
        <f>すべて_位置図情報!AK1505</f>
        <v>0</v>
      </c>
      <c r="AK38" s="16" t="e">
        <f>すべて_位置図情報!#REF!</f>
        <v>#REF!</v>
      </c>
    </row>
    <row r="39" spans="1:37" s="25" customFormat="1">
      <c r="A39" s="262">
        <v>1493</v>
      </c>
      <c r="B39" s="7" t="str">
        <f>すべて_位置図情報!B1511</f>
        <v>もと施設</v>
      </c>
      <c r="C39" s="7" t="str">
        <f>すべて_位置図情報!C1511</f>
        <v>もと施設</v>
      </c>
      <c r="D39" s="7" t="str">
        <f>すべて_位置図情報!D1511</f>
        <v>もと施設</v>
      </c>
      <c r="E39" s="7" t="str">
        <f>すべて_位置図情報!E1511</f>
        <v>もと施設</v>
      </c>
      <c r="F39" s="74">
        <f>すべて_位置図情報!F1511</f>
        <v>34</v>
      </c>
      <c r="G39" s="13" t="str" ph="1">
        <f>すべて_位置図情報!G1511</f>
        <v>もと西淀川児童館</v>
      </c>
      <c r="H39" s="126" t="str">
        <f>すべて_位置図情報!H1511</f>
        <v>大阪市西淀川区柏里3-17-1</v>
      </c>
      <c r="I39" s="81">
        <f>すべて_位置図情報!I1511</f>
        <v>126</v>
      </c>
      <c r="J39" s="80" t="str">
        <f>すべて_位置図情報!J1511</f>
        <v>A</v>
      </c>
      <c r="K39" s="78">
        <f>すべて_位置図情報!K1511</f>
        <v>0</v>
      </c>
      <c r="L39" s="79">
        <f>すべて_位置図情報!L1511</f>
        <v>1966</v>
      </c>
      <c r="M39" s="79" t="str">
        <f>すべて_位置図情報!M1511</f>
        <v>d</v>
      </c>
      <c r="N39" s="79" t="str">
        <f>すべて_位置図情報!N1511</f>
        <v>d</v>
      </c>
      <c r="O39" s="79" t="str">
        <f>すべて_位置図情報!O1511</f>
        <v/>
      </c>
      <c r="P39" s="79" t="str">
        <f>すべて_位置図情報!P1511</f>
        <v>J</v>
      </c>
      <c r="Q39" s="79" t="str">
        <f>すべて_位置図情報!Q1511</f>
        <v>有</v>
      </c>
      <c r="R39" s="79" t="str">
        <f>すべて_位置図情報!R1511</f>
        <v>－</v>
      </c>
      <c r="S39" s="126" t="str">
        <f>すべて_位置図情報!S1511</f>
        <v>こども青少年局</v>
      </c>
      <c r="T39" s="126" t="str">
        <f>すべて_位置図情報!T1511</f>
        <v>幼保施策部</v>
      </c>
      <c r="U39" s="126" t="str">
        <f>すべて_位置図情報!U1511</f>
        <v>保育所運営課</v>
      </c>
      <c r="V39" s="126" t="str">
        <f>すべて_位置図情報!V1511</f>
        <v>再編整備ｸﾞﾙｰﾌﾟ</v>
      </c>
      <c r="W39" s="116" t="str">
        <f>すべて_位置図情報!W1511</f>
        <v>西淀川区</v>
      </c>
      <c r="X39" s="116" t="str">
        <f>すべて_位置図情報!X1511</f>
        <v>一般施設</v>
      </c>
      <c r="Y39" s="114">
        <f>すべて_位置図情報!Y1511</f>
        <v>62</v>
      </c>
      <c r="Z39" s="127">
        <f>すべて_位置図情報!Z1511</f>
        <v>0</v>
      </c>
      <c r="AA39" s="124">
        <f>すべて_位置図情報!AA1511</f>
        <v>0</v>
      </c>
      <c r="AB39" s="126">
        <f>すべて_位置図情報!AB1506</f>
        <v>0</v>
      </c>
      <c r="AC39" s="128" t="str">
        <f>すべて_位置図情報!AC1506</f>
        <v>〇</v>
      </c>
      <c r="AD39" s="128">
        <f>すべて_位置図情報!AD1506</f>
        <v>0</v>
      </c>
      <c r="AE39" s="19">
        <f>すべて_位置図情報!AF1506</f>
        <v>0</v>
      </c>
      <c r="AF39" s="19">
        <f>すべて_位置図情報!AG1506</f>
        <v>0</v>
      </c>
      <c r="AG39" s="19">
        <f>すべて_位置図情報!AH1506</f>
        <v>0</v>
      </c>
      <c r="AH39" s="19">
        <f>すべて_位置図情報!AI1506</f>
        <v>0</v>
      </c>
      <c r="AI39" s="19">
        <f>すべて_位置図情報!AJ1506</f>
        <v>0</v>
      </c>
      <c r="AJ39" s="19">
        <f>すべて_位置図情報!AK1506</f>
        <v>0</v>
      </c>
      <c r="AK39" s="19" t="e">
        <f>すべて_位置図情報!#REF!</f>
        <v>#REF!</v>
      </c>
    </row>
    <row r="40" spans="1:37">
      <c r="A40" s="262">
        <v>1494</v>
      </c>
      <c r="B40" s="7" t="str">
        <f>すべて_位置図情報!B1512</f>
        <v>もと施設</v>
      </c>
      <c r="C40" s="7" t="str">
        <f>すべて_位置図情報!C1512</f>
        <v>もと施設</v>
      </c>
      <c r="D40" s="7" t="str">
        <f>すべて_位置図情報!D1512</f>
        <v>もと施設</v>
      </c>
      <c r="E40" s="7" t="str">
        <f>すべて_位置図情報!E1512</f>
        <v>もと施設</v>
      </c>
      <c r="F40" s="74">
        <f>すべて_位置図情報!F1512</f>
        <v>35</v>
      </c>
      <c r="G40" s="13" t="str" ph="1">
        <f>すべて_位置図情報!G1512</f>
        <v>もと香蓑子どもの家</v>
      </c>
      <c r="H40" s="126" t="str">
        <f>すべて_位置図情報!H1512</f>
        <v>大阪市西淀川区御幣島2-4-20</v>
      </c>
      <c r="I40" s="81">
        <f>すべて_位置図情報!I1512</f>
        <v>97.79</v>
      </c>
      <c r="J40" s="80" t="str">
        <f>すべて_位置図情報!J1512</f>
        <v>A</v>
      </c>
      <c r="K40" s="78">
        <f>すべて_位置図情報!K1512</f>
        <v>0</v>
      </c>
      <c r="L40" s="79">
        <f>すべて_位置図情報!L1512</f>
        <v>1981</v>
      </c>
      <c r="M40" s="79" t="str">
        <f>すべて_位置図情報!M1512</f>
        <v>c</v>
      </c>
      <c r="N40" s="79" t="str">
        <f>すべて_位置図情報!N1512</f>
        <v>c</v>
      </c>
      <c r="O40" s="79" t="str">
        <f>すべて_位置図情報!O1512</f>
        <v/>
      </c>
      <c r="P40" s="79" t="str">
        <f>すべて_位置図情報!P1512</f>
        <v>G</v>
      </c>
      <c r="Q40" s="79" t="str">
        <f>すべて_位置図情報!Q1512</f>
        <v>無</v>
      </c>
      <c r="R40" s="79" t="str">
        <f>すべて_位置図情報!R1512</f>
        <v>－</v>
      </c>
      <c r="S40" s="126" t="str">
        <f>すべて_位置図情報!S1512</f>
        <v>こども青少年局</v>
      </c>
      <c r="T40" s="126" t="str">
        <f>すべて_位置図情報!T1512</f>
        <v>企画部</v>
      </c>
      <c r="U40" s="126" t="str">
        <f>すべて_位置図情報!U1512</f>
        <v>経理課</v>
      </c>
      <c r="V40" s="126" t="str">
        <f>すべて_位置図情報!V1512</f>
        <v>管財･施設ｸﾞﾙｰﾌﾟ</v>
      </c>
      <c r="W40" s="116" t="str">
        <f>すべて_位置図情報!W1512</f>
        <v>西淀川区</v>
      </c>
      <c r="X40" s="116" t="str">
        <f>すべて_位置図情報!X1512</f>
        <v>一般施設</v>
      </c>
      <c r="Y40" s="114">
        <f>すべて_位置図情報!Y1512</f>
        <v>64</v>
      </c>
      <c r="Z40" s="127">
        <f>すべて_位置図情報!Z1512</f>
        <v>0</v>
      </c>
      <c r="AA40" s="124">
        <f>すべて_位置図情報!AA1512</f>
        <v>0</v>
      </c>
      <c r="AB40" s="126" t="e">
        <f>すべて_位置図情報!#REF!</f>
        <v>#REF!</v>
      </c>
      <c r="AC40" s="128" t="e">
        <f>すべて_位置図情報!#REF!</f>
        <v>#REF!</v>
      </c>
      <c r="AD40" s="128" t="e">
        <f>すべて_位置図情報!#REF!</f>
        <v>#REF!</v>
      </c>
      <c r="AE40" s="19" t="e">
        <f>すべて_位置図情報!#REF!</f>
        <v>#REF!</v>
      </c>
      <c r="AF40" s="19" t="e">
        <f>すべて_位置図情報!#REF!</f>
        <v>#REF!</v>
      </c>
      <c r="AG40" s="19" t="e">
        <f>すべて_位置図情報!#REF!</f>
        <v>#REF!</v>
      </c>
      <c r="AH40" s="19" t="e">
        <f>すべて_位置図情報!#REF!</f>
        <v>#REF!</v>
      </c>
      <c r="AI40" s="19" t="e">
        <f>すべて_位置図情報!#REF!</f>
        <v>#REF!</v>
      </c>
      <c r="AJ40" s="19" t="e">
        <f>すべて_位置図情報!#REF!</f>
        <v>#REF!</v>
      </c>
      <c r="AK40" s="19" t="e">
        <f>すべて_位置図情報!#REF!</f>
        <v>#REF!</v>
      </c>
    </row>
    <row r="41" spans="1:37">
      <c r="A41" s="262">
        <v>1495</v>
      </c>
      <c r="B41" s="7" t="str">
        <f>すべて_位置図情報!B1513</f>
        <v>もと施設</v>
      </c>
      <c r="C41" s="7" t="str">
        <f>すべて_位置図情報!C1513</f>
        <v>もと施設</v>
      </c>
      <c r="D41" s="7" t="str">
        <f>すべて_位置図情報!D1513</f>
        <v>もと施設</v>
      </c>
      <c r="E41" s="7" t="str">
        <f>すべて_位置図情報!E1513</f>
        <v>もと施設</v>
      </c>
      <c r="F41" s="74">
        <f>すべて_位置図情報!F1513</f>
        <v>36</v>
      </c>
      <c r="G41" s="13" t="str" ph="1">
        <f>すべて_位置図情報!G1513</f>
        <v>もと西淀川図書館</v>
      </c>
      <c r="H41" s="126" t="str">
        <f>すべて_位置図情報!H1513</f>
        <v>大阪市西淀川区御幣島2-9-9</v>
      </c>
      <c r="I41" s="81">
        <f>すべて_位置図情報!I1513</f>
        <v>410.23</v>
      </c>
      <c r="J41" s="80" t="str">
        <f>すべて_位置図情報!J1513</f>
        <v>A</v>
      </c>
      <c r="K41" s="78">
        <f>すべて_位置図情報!K1513</f>
        <v>0</v>
      </c>
      <c r="L41" s="79">
        <f>すべて_位置図情報!L1513</f>
        <v>1972</v>
      </c>
      <c r="M41" s="79" t="str">
        <f>すべて_位置図情報!M1513</f>
        <v>d</v>
      </c>
      <c r="N41" s="79" t="str">
        <f>すべて_位置図情報!N1513</f>
        <v>d</v>
      </c>
      <c r="O41" s="79" t="str">
        <f>すべて_位置図情報!O1513</f>
        <v/>
      </c>
      <c r="P41" s="79" t="str">
        <f>すべて_位置図情報!P1513</f>
        <v>J</v>
      </c>
      <c r="Q41" s="79" t="str">
        <f>すべて_位置図情報!Q1513</f>
        <v>有</v>
      </c>
      <c r="R41" s="79" t="str">
        <f>すべて_位置図情報!R1513</f>
        <v>－</v>
      </c>
      <c r="S41" s="126" t="str">
        <f>すべて_位置図情報!S1513</f>
        <v>教育委員会事務局</v>
      </c>
      <c r="T41" s="126" t="str">
        <f>すべて_位置図情報!T1513</f>
        <v>中央図書館</v>
      </c>
      <c r="U41" s="126" t="str">
        <f>すべて_位置図情報!U1513</f>
        <v>総務担当</v>
      </c>
      <c r="V41" s="124" t="str">
        <f>すべて_位置図情報!V1513</f>
        <v>－</v>
      </c>
      <c r="W41" s="116" t="str">
        <f>すべて_位置図情報!W1513</f>
        <v>西淀川区</v>
      </c>
      <c r="X41" s="116" t="str">
        <f>すべて_位置図情報!X1513</f>
        <v>一般施設</v>
      </c>
      <c r="Y41" s="114">
        <f>すべて_位置図情報!Y1513</f>
        <v>65</v>
      </c>
      <c r="Z41" s="127">
        <f>すべて_位置図情報!Z1513</f>
        <v>0</v>
      </c>
      <c r="AA41" s="124">
        <f>すべて_位置図情報!AA1513</f>
        <v>0</v>
      </c>
      <c r="AB41" s="126">
        <f>すべて_位置図情報!AB1507</f>
        <v>0</v>
      </c>
      <c r="AC41" s="128" t="str">
        <f>すべて_位置図情報!AC1507</f>
        <v>〇</v>
      </c>
      <c r="AD41" s="128">
        <f>すべて_位置図情報!AD1507</f>
        <v>0</v>
      </c>
      <c r="AE41" s="19">
        <f>すべて_位置図情報!AF1507</f>
        <v>0</v>
      </c>
      <c r="AF41" s="19">
        <f>すべて_位置図情報!AG1507</f>
        <v>0</v>
      </c>
      <c r="AG41" s="19">
        <f>すべて_位置図情報!AH1507</f>
        <v>0</v>
      </c>
      <c r="AH41" s="19">
        <f>すべて_位置図情報!AI1507</f>
        <v>0</v>
      </c>
      <c r="AI41" s="19">
        <f>すべて_位置図情報!AJ1507</f>
        <v>0</v>
      </c>
      <c r="AJ41" s="19">
        <f>すべて_位置図情報!AK1507</f>
        <v>0</v>
      </c>
      <c r="AK41" s="19" t="e">
        <f>すべて_位置図情報!#REF!</f>
        <v>#REF!</v>
      </c>
    </row>
    <row r="42" spans="1:37">
      <c r="A42" s="262">
        <v>1496</v>
      </c>
      <c r="B42" s="7" t="str">
        <f>すべて_位置図情報!B1514</f>
        <v>もと施設</v>
      </c>
      <c r="C42" s="7" t="str">
        <f>すべて_位置図情報!C1514</f>
        <v>もと施設</v>
      </c>
      <c r="D42" s="7" t="str">
        <f>すべて_位置図情報!D1514</f>
        <v>もと施設</v>
      </c>
      <c r="E42" s="7" t="str">
        <f>すべて_位置図情報!E1514</f>
        <v>もと施設</v>
      </c>
      <c r="F42" s="74">
        <f>すべて_位置図情報!F1514</f>
        <v>37</v>
      </c>
      <c r="G42" s="13" t="str" ph="1">
        <f>すべて_位置図情報!G1514</f>
        <v>もと佃南小学校</v>
      </c>
      <c r="H42" s="126" t="str">
        <f>すべて_位置図情報!H1514</f>
        <v>大阪市西淀川区佃5-12-12</v>
      </c>
      <c r="I42" s="81">
        <f>すべて_位置図情報!I1514</f>
        <v>6619.46</v>
      </c>
      <c r="J42" s="80" t="str">
        <f>すべて_位置図情報!J1514</f>
        <v>C</v>
      </c>
      <c r="K42" s="78">
        <f>すべて_位置図情報!K1514</f>
        <v>0</v>
      </c>
      <c r="L42" s="79">
        <f>すべて_位置図情報!L1514</f>
        <v>1990</v>
      </c>
      <c r="M42" s="79" t="str">
        <f>すべて_位置図情報!M1514</f>
        <v>b</v>
      </c>
      <c r="N42" s="79" t="str">
        <f>すべて_位置図情報!N1514</f>
        <v>b</v>
      </c>
      <c r="O42" s="79" t="str">
        <f>すべて_位置図情報!O1514</f>
        <v/>
      </c>
      <c r="P42" s="79" t="str">
        <f>すべて_位置図情報!P1514</f>
        <v>F</v>
      </c>
      <c r="Q42" s="79" t="str">
        <f>すべて_位置図情報!Q1514</f>
        <v>無</v>
      </c>
      <c r="R42" s="79" t="str">
        <f>すべて_位置図情報!R1514</f>
        <v>－</v>
      </c>
      <c r="S42" s="126" t="str">
        <f>すべて_位置図情報!S1514</f>
        <v>教育委員会事務局</v>
      </c>
      <c r="T42" s="126" t="str">
        <f>すべて_位置図情報!T1514</f>
        <v>総務部</v>
      </c>
      <c r="U42" s="126" t="str">
        <f>すべて_位置図情報!U1514</f>
        <v>施設整備課</v>
      </c>
      <c r="V42" s="126" t="str">
        <f>すべて_位置図情報!V1514</f>
        <v>管財ｸﾞﾙｰﾌﾟ</v>
      </c>
      <c r="W42" s="116" t="str">
        <f>すべて_位置図情報!W1514</f>
        <v>西淀川区</v>
      </c>
      <c r="X42" s="116" t="str">
        <f>すべて_位置図情報!X1514</f>
        <v>一般施設</v>
      </c>
      <c r="Y42" s="114">
        <f>すべて_位置図情報!Y1514</f>
        <v>66</v>
      </c>
      <c r="Z42" s="127">
        <f>すべて_位置図情報!Z1514</f>
        <v>0</v>
      </c>
      <c r="AA42" s="124">
        <f>すべて_位置図情報!AA1514</f>
        <v>0</v>
      </c>
      <c r="AB42" s="126">
        <f>すべて_位置図情報!AB1508</f>
        <v>0</v>
      </c>
      <c r="AC42" s="124">
        <f>すべて_位置図情報!AC1508</f>
        <v>0</v>
      </c>
      <c r="AD42" s="124">
        <f>すべて_位置図情報!AD1508</f>
        <v>0</v>
      </c>
      <c r="AE42" s="16">
        <f>すべて_位置図情報!AF1508</f>
        <v>0</v>
      </c>
      <c r="AF42" s="16">
        <f>すべて_位置図情報!AG1508</f>
        <v>0</v>
      </c>
      <c r="AG42" s="16">
        <f>すべて_位置図情報!AH1508</f>
        <v>0</v>
      </c>
      <c r="AH42" s="16">
        <f>すべて_位置図情報!AI1508</f>
        <v>0</v>
      </c>
      <c r="AI42" s="16">
        <f>すべて_位置図情報!AJ1508</f>
        <v>0</v>
      </c>
      <c r="AJ42" s="16">
        <f>すべて_位置図情報!AK1508</f>
        <v>0</v>
      </c>
      <c r="AK42" s="16" t="e">
        <f>すべて_位置図情報!#REF!</f>
        <v>#REF!</v>
      </c>
    </row>
    <row r="43" spans="1:37">
      <c r="A43" s="262">
        <v>1497</v>
      </c>
      <c r="B43" s="7" t="str">
        <f>すべて_位置図情報!B1515</f>
        <v>もと施設</v>
      </c>
      <c r="C43" s="7" t="str">
        <f>すべて_位置図情報!C1515</f>
        <v>もと施設</v>
      </c>
      <c r="D43" s="7" t="str">
        <f>すべて_位置図情報!D1515</f>
        <v>もと施設</v>
      </c>
      <c r="E43" s="7" t="str">
        <f>すべて_位置図情報!E1515</f>
        <v>もと施設</v>
      </c>
      <c r="F43" s="74">
        <f>すべて_位置図情報!F1515</f>
        <v>38</v>
      </c>
      <c r="G43" s="13" t="str" ph="1">
        <f>すべて_位置図情報!G1515</f>
        <v>もと共同利用施設（木川センター）</v>
      </c>
      <c r="H43" s="126" t="str">
        <f>すべて_位置図情報!H1515</f>
        <v>大阪市淀川区木川東4-11-11</v>
      </c>
      <c r="I43" s="81">
        <f>すべて_位置図情報!I1515</f>
        <v>323.2</v>
      </c>
      <c r="J43" s="80" t="str">
        <f>すべて_位置図情報!J1515</f>
        <v>A</v>
      </c>
      <c r="K43" s="78">
        <f>すべて_位置図情報!K1515</f>
        <v>0</v>
      </c>
      <c r="L43" s="79">
        <f>すべて_位置図情報!L1515</f>
        <v>1983</v>
      </c>
      <c r="M43" s="79" t="str">
        <f>すべて_位置図情報!M1515</f>
        <v>c</v>
      </c>
      <c r="N43" s="79" t="str">
        <f>すべて_位置図情報!N1515</f>
        <v>c</v>
      </c>
      <c r="O43" s="79" t="str">
        <f>すべて_位置図情報!O1515</f>
        <v/>
      </c>
      <c r="P43" s="79" t="str">
        <f>すべて_位置図情報!P1515</f>
        <v>G</v>
      </c>
      <c r="Q43" s="79" t="str">
        <f>すべて_位置図情報!Q1515</f>
        <v>無</v>
      </c>
      <c r="R43" s="79" t="str">
        <f>すべて_位置図情報!R1515</f>
        <v>－</v>
      </c>
      <c r="S43" s="126" t="str">
        <f>すべて_位置図情報!S1515</f>
        <v>環境局</v>
      </c>
      <c r="T43" s="126" t="str">
        <f>すべて_位置図情報!T1515</f>
        <v>環境管理部</v>
      </c>
      <c r="U43" s="126" t="str">
        <f>すべて_位置図情報!U1515</f>
        <v>環境規制課</v>
      </c>
      <c r="V43" s="126" t="str">
        <f>すべて_位置図情報!V1515</f>
        <v>交通騒音振動対策ｸﾞﾙｰﾌﾟ</v>
      </c>
      <c r="W43" s="116" t="str">
        <f>すべて_位置図情報!W1515</f>
        <v>淀川区</v>
      </c>
      <c r="X43" s="116" t="str">
        <f>すべて_位置図情報!X1515</f>
        <v>一般施設</v>
      </c>
      <c r="Y43" s="114">
        <f>すべて_位置図情報!Y1515</f>
        <v>69</v>
      </c>
      <c r="Z43" s="127">
        <f>すべて_位置図情報!Z1515</f>
        <v>0</v>
      </c>
      <c r="AA43" s="124">
        <f>すべて_位置図情報!AA1515</f>
        <v>0</v>
      </c>
      <c r="AB43" s="126">
        <f>すべて_位置図情報!AB1509</f>
        <v>0</v>
      </c>
      <c r="AC43" s="124">
        <f>すべて_位置図情報!AC1509</f>
        <v>0</v>
      </c>
      <c r="AD43" s="124">
        <f>すべて_位置図情報!AD1509</f>
        <v>0</v>
      </c>
      <c r="AE43" s="16">
        <f>すべて_位置図情報!AF1509</f>
        <v>0</v>
      </c>
      <c r="AF43" s="16">
        <f>すべて_位置図情報!AG1509</f>
        <v>0</v>
      </c>
      <c r="AG43" s="16">
        <f>すべて_位置図情報!AH1509</f>
        <v>0</v>
      </c>
      <c r="AH43" s="16">
        <f>すべて_位置図情報!AI1509</f>
        <v>0</v>
      </c>
      <c r="AI43" s="16">
        <f>すべて_位置図情報!AJ1509</f>
        <v>0</v>
      </c>
      <c r="AJ43" s="16">
        <f>すべて_位置図情報!AK1509</f>
        <v>0</v>
      </c>
      <c r="AK43" s="16" t="e">
        <f>すべて_位置図情報!#REF!</f>
        <v>#REF!</v>
      </c>
    </row>
    <row r="44" spans="1:37">
      <c r="A44" s="262">
        <v>1498</v>
      </c>
      <c r="B44" s="7" t="str">
        <f>すべて_位置図情報!B1516</f>
        <v>もと施設</v>
      </c>
      <c r="C44" s="7" t="str">
        <f>すべて_位置図情報!C1516</f>
        <v>もと施設</v>
      </c>
      <c r="D44" s="7" t="str">
        <f>すべて_位置図情報!D1516</f>
        <v>もと施設</v>
      </c>
      <c r="E44" s="7" t="str">
        <f>すべて_位置図情報!E1516</f>
        <v>もと施設</v>
      </c>
      <c r="F44" s="74">
        <f>すべて_位置図情報!F1516</f>
        <v>39</v>
      </c>
      <c r="G44" s="13" t="str" ph="1">
        <f>すべて_位置図情報!G1516</f>
        <v>もと西中島学校業務サービスセンター</v>
      </c>
      <c r="H44" s="126" t="str">
        <f>すべて_位置図情報!H1516</f>
        <v>大阪市淀川区西中島7-14-25</v>
      </c>
      <c r="I44" s="81">
        <f>すべて_位置図情報!I1516</f>
        <v>30.86</v>
      </c>
      <c r="J44" s="80" t="str">
        <f>すべて_位置図情報!J1516</f>
        <v>A</v>
      </c>
      <c r="K44" s="78">
        <f>すべて_位置図情報!K1516</f>
        <v>0</v>
      </c>
      <c r="L44" s="79">
        <f>すべて_位置図情報!L1516</f>
        <v>1978</v>
      </c>
      <c r="M44" s="79" t="str">
        <f>すべて_位置図情報!M1516</f>
        <v>c</v>
      </c>
      <c r="N44" s="79" t="str">
        <f>すべて_位置図情報!N1516</f>
        <v>c</v>
      </c>
      <c r="O44" s="79" t="str">
        <f>すべて_位置図情報!O1516</f>
        <v/>
      </c>
      <c r="P44" s="79" t="str">
        <f>すべて_位置図情報!P1516</f>
        <v>G</v>
      </c>
      <c r="Q44" s="79" t="str">
        <f>すべて_位置図情報!Q1516</f>
        <v>無</v>
      </c>
      <c r="R44" s="79" t="str">
        <f>すべて_位置図情報!R1516</f>
        <v>－</v>
      </c>
      <c r="S44" s="126" t="str">
        <f>すべて_位置図情報!S1516</f>
        <v>教育委員会事務局</v>
      </c>
      <c r="T44" s="126" t="str">
        <f>すべて_位置図情報!T1516</f>
        <v>教務部</v>
      </c>
      <c r="U44" s="126" t="str">
        <f>すべて_位置図情報!U1516</f>
        <v>教職員人事担当</v>
      </c>
      <c r="V44" s="126" t="str">
        <f>すべて_位置図情報!V1516</f>
        <v>学校職員人事・管理ｸﾞﾙｰﾌﾟ</v>
      </c>
      <c r="W44" s="116" t="str">
        <f>すべて_位置図情報!W1516</f>
        <v>淀川区</v>
      </c>
      <c r="X44" s="116" t="str">
        <f>すべて_位置図情報!X1516</f>
        <v>一般施設</v>
      </c>
      <c r="Y44" s="114">
        <f>すべて_位置図情報!Y1516</f>
        <v>70</v>
      </c>
      <c r="Z44" s="127">
        <f>すべて_位置図情報!Z1516</f>
        <v>0</v>
      </c>
      <c r="AA44" s="124">
        <f>すべて_位置図情報!AA1516</f>
        <v>0</v>
      </c>
      <c r="AB44" s="126">
        <f>すべて_位置図情報!AB1510</f>
        <v>0</v>
      </c>
      <c r="AC44" s="128" t="str">
        <f>すべて_位置図情報!AC1510</f>
        <v>〇</v>
      </c>
      <c r="AD44" s="128">
        <f>すべて_位置図情報!AD1510</f>
        <v>0</v>
      </c>
      <c r="AE44" s="19">
        <f>すべて_位置図情報!AF1510</f>
        <v>0</v>
      </c>
      <c r="AF44" s="19">
        <f>すべて_位置図情報!AG1510</f>
        <v>0</v>
      </c>
      <c r="AG44" s="19">
        <f>すべて_位置図情報!AH1510</f>
        <v>0</v>
      </c>
      <c r="AH44" s="19">
        <f>すべて_位置図情報!AI1510</f>
        <v>0</v>
      </c>
      <c r="AI44" s="19">
        <f>すべて_位置図情報!AJ1510</f>
        <v>0</v>
      </c>
      <c r="AJ44" s="19">
        <f>すべて_位置図情報!AK1510</f>
        <v>0</v>
      </c>
      <c r="AK44" s="19" t="e">
        <f>すべて_位置図情報!#REF!</f>
        <v>#REF!</v>
      </c>
    </row>
    <row r="45" spans="1:37">
      <c r="A45" s="262">
        <v>1499</v>
      </c>
      <c r="B45" s="7" t="str">
        <f>すべて_位置図情報!B1517</f>
        <v>もと施設</v>
      </c>
      <c r="C45" s="7" t="str">
        <f>すべて_位置図情報!C1517</f>
        <v>もと施設</v>
      </c>
      <c r="D45" s="7" t="str">
        <f>すべて_位置図情報!D1517</f>
        <v>もと施設</v>
      </c>
      <c r="E45" s="7" t="str">
        <f>すべて_位置図情報!E1517</f>
        <v>もと施設</v>
      </c>
      <c r="F45" s="74">
        <f>すべて_位置図情報!F1517</f>
        <v>40</v>
      </c>
      <c r="G45" s="13" t="str" ph="1">
        <f>すべて_位置図情報!G1517</f>
        <v>もと市民交流センターひがしよどがわ</v>
      </c>
      <c r="H45" s="126" t="str">
        <f>すべて_位置図情報!H1517</f>
        <v>大阪市東淀川区西淡路1-4-18</v>
      </c>
      <c r="I45" s="81">
        <f>すべて_位置図情報!I1517</f>
        <v>3317.58</v>
      </c>
      <c r="J45" s="80" t="str">
        <f>すべて_位置図情報!J1517</f>
        <v>C</v>
      </c>
      <c r="K45" s="78">
        <f>すべて_位置図情報!K1517</f>
        <v>0</v>
      </c>
      <c r="L45" s="79">
        <f>すべて_位置図情報!L1517</f>
        <v>1973</v>
      </c>
      <c r="M45" s="79" t="str">
        <f>すべて_位置図情報!M1517</f>
        <v>d</v>
      </c>
      <c r="N45" s="79" t="str">
        <f>すべて_位置図情報!N1517</f>
        <v>d</v>
      </c>
      <c r="O45" s="79" t="str">
        <f>すべて_位置図情報!O1517</f>
        <v/>
      </c>
      <c r="P45" s="79" t="str">
        <f>すべて_位置図情報!P1517</f>
        <v>L</v>
      </c>
      <c r="Q45" s="79" t="str">
        <f>すべて_位置図情報!Q1517</f>
        <v>無</v>
      </c>
      <c r="R45" s="79" t="str">
        <f>すべて_位置図情報!R1517</f>
        <v>－</v>
      </c>
      <c r="S45" s="126" t="str">
        <f>すべて_位置図情報!S1517</f>
        <v>市民局</v>
      </c>
      <c r="T45" s="126" t="str">
        <f>すべて_位置図情報!T1517</f>
        <v>総務部</v>
      </c>
      <c r="U45" s="126" t="str">
        <f>すべて_位置図情報!U1517</f>
        <v>施設担当</v>
      </c>
      <c r="V45" s="124" t="str">
        <f>すべて_位置図情報!V1517</f>
        <v>－</v>
      </c>
      <c r="W45" s="116" t="str">
        <f>すべて_位置図情報!W1517</f>
        <v>東淀川区</v>
      </c>
      <c r="X45" s="116" t="str">
        <f>すべて_位置図情報!X1517</f>
        <v>一般施設</v>
      </c>
      <c r="Y45" s="114">
        <f>すべて_位置図情報!Y1517</f>
        <v>84</v>
      </c>
      <c r="Z45" s="127">
        <f>すべて_位置図情報!Z1517</f>
        <v>0</v>
      </c>
      <c r="AA45" s="124">
        <f>すべて_位置図情報!AA1517</f>
        <v>0</v>
      </c>
      <c r="AB45" s="126">
        <f>すべて_位置図情報!AB1511</f>
        <v>0</v>
      </c>
      <c r="AC45" s="124">
        <f>すべて_位置図情報!AC1511</f>
        <v>0</v>
      </c>
      <c r="AD45" s="124">
        <f>すべて_位置図情報!AD1511</f>
        <v>0</v>
      </c>
      <c r="AE45" s="16">
        <f>すべて_位置図情報!AF1511</f>
        <v>0</v>
      </c>
      <c r="AF45" s="16">
        <f>すべて_位置図情報!AG1511</f>
        <v>0</v>
      </c>
      <c r="AG45" s="16">
        <f>すべて_位置図情報!AH1511</f>
        <v>0</v>
      </c>
      <c r="AH45" s="16">
        <f>すべて_位置図情報!AI1511</f>
        <v>0</v>
      </c>
      <c r="AI45" s="16">
        <f>すべて_位置図情報!AJ1511</f>
        <v>0</v>
      </c>
      <c r="AJ45" s="16">
        <f>すべて_位置図情報!AK1511</f>
        <v>0</v>
      </c>
      <c r="AK45" s="16" t="e">
        <f>すべて_位置図情報!#REF!</f>
        <v>#REF!</v>
      </c>
    </row>
    <row r="46" spans="1:37">
      <c r="A46" s="262">
        <v>1500</v>
      </c>
      <c r="B46" s="7" t="str">
        <f>すべて_位置図情報!B1518</f>
        <v>もと施設</v>
      </c>
      <c r="C46" s="7" t="str">
        <f>すべて_位置図情報!C1518</f>
        <v>もと施設</v>
      </c>
      <c r="D46" s="7" t="str">
        <f>すべて_位置図情報!D1518</f>
        <v>もと施設</v>
      </c>
      <c r="E46" s="7" t="str">
        <f>すべて_位置図情報!E1518</f>
        <v>もと施設</v>
      </c>
      <c r="F46" s="74">
        <f>すべて_位置図情報!F1518</f>
        <v>41</v>
      </c>
      <c r="G46" s="13" t="str" ph="1">
        <f>すべて_位置図情報!G1518</f>
        <v>もと男女共同参画センター北部館（もとクレオ大阪北）</v>
      </c>
      <c r="H46" s="126" t="str">
        <f>すべて_位置図情報!H1518</f>
        <v>大阪市東淀川区東淡路1-4-21</v>
      </c>
      <c r="I46" s="81">
        <f>すべて_位置図情報!I1518</f>
        <v>1617.65</v>
      </c>
      <c r="J46" s="80" t="str">
        <f>すべて_位置図情報!J1518</f>
        <v>B</v>
      </c>
      <c r="K46" s="78">
        <f>すべて_位置図情報!K1518</f>
        <v>0</v>
      </c>
      <c r="L46" s="79">
        <f>すべて_位置図情報!L1518</f>
        <v>1993</v>
      </c>
      <c r="M46" s="79" t="str">
        <f>すべて_位置図情報!M1518</f>
        <v>b</v>
      </c>
      <c r="N46" s="79" t="str">
        <f>すべて_位置図情報!N1518</f>
        <v>b</v>
      </c>
      <c r="O46" s="79" t="str">
        <f>すべて_位置図情報!O1518</f>
        <v/>
      </c>
      <c r="P46" s="79" t="str">
        <f>すべて_位置図情報!P1518</f>
        <v>E</v>
      </c>
      <c r="Q46" s="79" t="str">
        <f>すべて_位置図情報!Q1518</f>
        <v>有</v>
      </c>
      <c r="R46" s="79" t="str">
        <f>すべて_位置図情報!R1518</f>
        <v>－</v>
      </c>
      <c r="S46" s="126" t="str">
        <f>すべて_位置図情報!S1518</f>
        <v>市民局</v>
      </c>
      <c r="T46" s="126" t="str">
        <f>すべて_位置図情報!T1518</f>
        <v>総務部</v>
      </c>
      <c r="U46" s="126" t="str">
        <f>すべて_位置図情報!U1518</f>
        <v>施設担当</v>
      </c>
      <c r="V46" s="124" t="str">
        <f>すべて_位置図情報!V1518</f>
        <v>－</v>
      </c>
      <c r="W46" s="116" t="str">
        <f>すべて_位置図情報!W1518</f>
        <v>東淀川区</v>
      </c>
      <c r="X46" s="116" t="str">
        <f>すべて_位置図情報!X1518</f>
        <v>一般施設</v>
      </c>
      <c r="Y46" s="114">
        <f>すべて_位置図情報!Y1518</f>
        <v>85</v>
      </c>
      <c r="Z46" s="127">
        <f>すべて_位置図情報!Z1518</f>
        <v>0</v>
      </c>
      <c r="AA46" s="124">
        <f>すべて_位置図情報!AA1518</f>
        <v>0</v>
      </c>
      <c r="AB46" s="126">
        <f>すべて_位置図情報!AB1512</f>
        <v>0</v>
      </c>
      <c r="AC46" s="124">
        <f>すべて_位置図情報!AC1512</f>
        <v>0</v>
      </c>
      <c r="AD46" s="124">
        <f>すべて_位置図情報!AD1512</f>
        <v>0</v>
      </c>
      <c r="AE46" s="16">
        <f>すべて_位置図情報!AF1512</f>
        <v>0</v>
      </c>
      <c r="AF46" s="16">
        <f>すべて_位置図情報!AG1512</f>
        <v>0</v>
      </c>
      <c r="AG46" s="16">
        <f>すべて_位置図情報!AH1512</f>
        <v>0</v>
      </c>
      <c r="AH46" s="16">
        <f>すべて_位置図情報!AI1512</f>
        <v>0</v>
      </c>
      <c r="AI46" s="16">
        <f>すべて_位置図情報!AJ1512</f>
        <v>0</v>
      </c>
      <c r="AJ46" s="16">
        <f>すべて_位置図情報!AK1512</f>
        <v>0</v>
      </c>
      <c r="AK46" s="16" t="e">
        <f>すべて_位置図情報!#REF!</f>
        <v>#REF!</v>
      </c>
    </row>
    <row r="47" spans="1:37">
      <c r="A47" s="262">
        <v>1501</v>
      </c>
      <c r="B47" s="7" t="str">
        <f>すべて_位置図情報!B1519</f>
        <v>もと施設</v>
      </c>
      <c r="C47" s="7" t="str">
        <f>すべて_位置図情報!C1519</f>
        <v>もと施設</v>
      </c>
      <c r="D47" s="7" t="str">
        <f>すべて_位置図情報!D1519</f>
        <v>もと施設</v>
      </c>
      <c r="E47" s="7" t="str">
        <f>すべて_位置図情報!E1519</f>
        <v>もと施設</v>
      </c>
      <c r="F47" s="74">
        <f>すべて_位置図情報!F1519</f>
        <v>42</v>
      </c>
      <c r="G47" s="13" t="str" ph="1">
        <f>すべて_位置図情報!G1519</f>
        <v>もと軽費老人ホーム日之出荘・地域活動支援プラザ新大阪</v>
      </c>
      <c r="H47" s="126" t="str">
        <f>すべて_位置図情報!H1519</f>
        <v>大阪市東淀川区西淡路2-3-7</v>
      </c>
      <c r="I47" s="81">
        <f>すべて_位置図情報!I1519</f>
        <v>2164.13</v>
      </c>
      <c r="J47" s="80" t="str">
        <f>すべて_位置図情報!J1519</f>
        <v>C</v>
      </c>
      <c r="K47" s="78">
        <f>すべて_位置図情報!K1519</f>
        <v>0</v>
      </c>
      <c r="L47" s="79">
        <f>すべて_位置図情報!L1519</f>
        <v>1972</v>
      </c>
      <c r="M47" s="79" t="str">
        <f>すべて_位置図情報!M1519</f>
        <v>d</v>
      </c>
      <c r="N47" s="79" t="str">
        <f>すべて_位置図情報!N1519</f>
        <v>d</v>
      </c>
      <c r="O47" s="79" t="str">
        <f>すべて_位置図情報!O1519</f>
        <v/>
      </c>
      <c r="P47" s="79" t="str">
        <f>すべて_位置図情報!P1519</f>
        <v>L</v>
      </c>
      <c r="Q47" s="79" t="str">
        <f>すべて_位置図情報!Q1519</f>
        <v>有</v>
      </c>
      <c r="R47" s="79" t="str">
        <f>すべて_位置図情報!R1519</f>
        <v>－</v>
      </c>
      <c r="S47" s="126" t="str">
        <f>すべて_位置図情報!S1519</f>
        <v>福祉局</v>
      </c>
      <c r="T47" s="126" t="str">
        <f>すべて_位置図情報!T1519</f>
        <v>高齢者施策部</v>
      </c>
      <c r="U47" s="126" t="str">
        <f>すべて_位置図情報!U1519</f>
        <v>高齢福祉課</v>
      </c>
      <c r="V47" s="126" t="str">
        <f>すべて_位置図情報!V1519</f>
        <v>いきがいｸﾞﾙｰﾌﾟ</v>
      </c>
      <c r="W47" s="116" t="str">
        <f>すべて_位置図情報!W1519</f>
        <v>東淀川区</v>
      </c>
      <c r="X47" s="116" t="str">
        <f>すべて_位置図情報!X1519</f>
        <v>一般施設</v>
      </c>
      <c r="Y47" s="114">
        <f>すべて_位置図情報!Y1519</f>
        <v>86</v>
      </c>
      <c r="Z47" s="127">
        <f>すべて_位置図情報!Z1519</f>
        <v>0</v>
      </c>
      <c r="AA47" s="124">
        <f>すべて_位置図情報!AA1519</f>
        <v>0</v>
      </c>
      <c r="AB47" s="126">
        <f>すべて_位置図情報!AB1513</f>
        <v>0</v>
      </c>
      <c r="AC47" s="124">
        <f>すべて_位置図情報!AC1513</f>
        <v>0</v>
      </c>
      <c r="AD47" s="124">
        <f>すべて_位置図情報!AD1513</f>
        <v>0</v>
      </c>
      <c r="AE47" s="16">
        <f>すべて_位置図情報!AF1513</f>
        <v>0</v>
      </c>
      <c r="AF47" s="16">
        <f>すべて_位置図情報!AG1513</f>
        <v>0</v>
      </c>
      <c r="AG47" s="16">
        <f>すべて_位置図情報!AH1513</f>
        <v>0</v>
      </c>
      <c r="AH47" s="16">
        <f>すべて_位置図情報!AI1513</f>
        <v>0</v>
      </c>
      <c r="AI47" s="16">
        <f>すべて_位置図情報!AJ1513</f>
        <v>0</v>
      </c>
      <c r="AJ47" s="16">
        <f>すべて_位置図情報!AK1513</f>
        <v>0</v>
      </c>
      <c r="AK47" s="16" t="e">
        <f>すべて_位置図情報!#REF!</f>
        <v>#REF!</v>
      </c>
    </row>
    <row r="48" spans="1:37" s="25" customFormat="1">
      <c r="A48" s="262">
        <v>1502</v>
      </c>
      <c r="B48" s="7" t="str">
        <f>すべて_位置図情報!B1520</f>
        <v>もと施設</v>
      </c>
      <c r="C48" s="7" t="str">
        <f>すべて_位置図情報!C1520</f>
        <v>もと施設</v>
      </c>
      <c r="D48" s="7" t="str">
        <f>すべて_位置図情報!D1520</f>
        <v>もと施設</v>
      </c>
      <c r="E48" s="7" t="str">
        <f>すべて_位置図情報!E1520</f>
        <v>もと施設</v>
      </c>
      <c r="F48" s="74">
        <f>すべて_位置図情報!F1520</f>
        <v>43</v>
      </c>
      <c r="G48" s="13" t="str" ph="1">
        <f>すべて_位置図情報!G1520</f>
        <v>もと日之出理髪館（日之出荘1F）</v>
      </c>
      <c r="H48" s="126" t="str">
        <f>すべて_位置図情報!H1520</f>
        <v>大阪市東淀川区西淡路2-3-7</v>
      </c>
      <c r="I48" s="81">
        <f>すべて_位置図情報!I1520</f>
        <v>40.799999999999997</v>
      </c>
      <c r="J48" s="80" t="str">
        <f>すべて_位置図情報!J1520</f>
        <v>A</v>
      </c>
      <c r="K48" s="78">
        <f>すべて_位置図情報!K1520</f>
        <v>0</v>
      </c>
      <c r="L48" s="79">
        <f>すべて_位置図情報!L1520</f>
        <v>1972</v>
      </c>
      <c r="M48" s="79" t="str">
        <f>すべて_位置図情報!M1520</f>
        <v>d</v>
      </c>
      <c r="N48" s="79" t="str">
        <f>すべて_位置図情報!N1520</f>
        <v>d</v>
      </c>
      <c r="O48" s="79" t="str">
        <f>すべて_位置図情報!O1520</f>
        <v/>
      </c>
      <c r="P48" s="79" t="str">
        <f>すべて_位置図情報!P1520</f>
        <v>J</v>
      </c>
      <c r="Q48" s="79" t="str">
        <f>すべて_位置図情報!Q1520</f>
        <v>有</v>
      </c>
      <c r="R48" s="79" t="str">
        <f>すべて_位置図情報!R1520</f>
        <v>－</v>
      </c>
      <c r="S48" s="126" t="str">
        <f>すべて_位置図情報!S1520</f>
        <v>福祉局</v>
      </c>
      <c r="T48" s="126" t="str">
        <f>すべて_位置図情報!T1520</f>
        <v>総務部</v>
      </c>
      <c r="U48" s="126" t="str">
        <f>すべて_位置図情報!U1520</f>
        <v>経理･企画課</v>
      </c>
      <c r="V48" s="126" t="str">
        <f>すべて_位置図情報!V1520</f>
        <v>管財ｸﾞﾙｰﾌﾟ</v>
      </c>
      <c r="W48" s="116" t="str">
        <f>すべて_位置図情報!W1520</f>
        <v>東淀川区</v>
      </c>
      <c r="X48" s="116" t="str">
        <f>すべて_位置図情報!X1520</f>
        <v>一般施設</v>
      </c>
      <c r="Y48" s="114">
        <f>すべて_位置図情報!Y1520</f>
        <v>87</v>
      </c>
      <c r="Z48" s="127">
        <f>すべて_位置図情報!Z1520</f>
        <v>0</v>
      </c>
      <c r="AA48" s="124">
        <f>すべて_位置図情報!AA1520</f>
        <v>0</v>
      </c>
      <c r="AB48" s="126">
        <f>すべて_位置図情報!AB1514</f>
        <v>0</v>
      </c>
      <c r="AC48" s="128" t="str">
        <f>すべて_位置図情報!AC1514</f>
        <v>〇</v>
      </c>
      <c r="AD48" s="128">
        <f>すべて_位置図情報!AD1514</f>
        <v>0</v>
      </c>
      <c r="AE48" s="19">
        <f>すべて_位置図情報!AF1514</f>
        <v>0</v>
      </c>
      <c r="AF48" s="19">
        <f>すべて_位置図情報!AG1514</f>
        <v>0</v>
      </c>
      <c r="AG48" s="19">
        <f>すべて_位置図情報!AH1514</f>
        <v>0</v>
      </c>
      <c r="AH48" s="19">
        <f>すべて_位置図情報!AI1514</f>
        <v>0</v>
      </c>
      <c r="AI48" s="19">
        <f>すべて_位置図情報!AJ1514</f>
        <v>0</v>
      </c>
      <c r="AJ48" s="19">
        <f>すべて_位置図情報!AK1514</f>
        <v>0</v>
      </c>
      <c r="AK48" s="19" t="e">
        <f>すべて_位置図情報!#REF!</f>
        <v>#REF!</v>
      </c>
    </row>
    <row r="49" spans="1:37">
      <c r="A49" s="262">
        <v>1503</v>
      </c>
      <c r="B49" s="7" t="str">
        <f>すべて_位置図情報!B1521</f>
        <v>もと施設</v>
      </c>
      <c r="C49" s="7" t="str">
        <f>すべて_位置図情報!C1521</f>
        <v>もと施設</v>
      </c>
      <c r="D49" s="7" t="str">
        <f>すべて_位置図情報!D1521</f>
        <v>もと施設</v>
      </c>
      <c r="E49" s="7" t="str">
        <f>すべて_位置図情報!E1521</f>
        <v>もと施設</v>
      </c>
      <c r="F49" s="74">
        <f>すべて_位置図情報!F1521</f>
        <v>44</v>
      </c>
      <c r="G49" s="13" t="str" ph="1">
        <f>すべて_位置図情報!G1521</f>
        <v>もと日之出共同作業場</v>
      </c>
      <c r="H49" s="126" t="str">
        <f>すべて_位置図情報!H1521</f>
        <v>大阪市東淀川区西淡路2-3-4</v>
      </c>
      <c r="I49" s="81">
        <f>すべて_位置図情報!I1521</f>
        <v>449.9</v>
      </c>
      <c r="J49" s="80" t="str">
        <f>すべて_位置図情報!J1521</f>
        <v>A</v>
      </c>
      <c r="K49" s="78">
        <f>すべて_位置図情報!K1521</f>
        <v>0</v>
      </c>
      <c r="L49" s="79">
        <f>すべて_位置図情報!L1521</f>
        <v>1974</v>
      </c>
      <c r="M49" s="79" t="str">
        <f>すべて_位置図情報!M1521</f>
        <v>d</v>
      </c>
      <c r="N49" s="79" t="str">
        <f>すべて_位置図情報!N1521</f>
        <v>d</v>
      </c>
      <c r="O49" s="79" t="str">
        <f>すべて_位置図情報!O1521</f>
        <v/>
      </c>
      <c r="P49" s="79" t="str">
        <f>すべて_位置図情報!P1521</f>
        <v>J</v>
      </c>
      <c r="Q49" s="79" t="str">
        <f>すべて_位置図情報!Q1521</f>
        <v>無</v>
      </c>
      <c r="R49" s="79" t="str">
        <f>すべて_位置図情報!R1521</f>
        <v>－</v>
      </c>
      <c r="S49" s="126" t="str">
        <f>すべて_位置図情報!S1521</f>
        <v>福祉局</v>
      </c>
      <c r="T49" s="126" t="str">
        <f>すべて_位置図情報!T1521</f>
        <v>障がい者施策部</v>
      </c>
      <c r="U49" s="126" t="str">
        <f>すべて_位置図情報!U1521</f>
        <v>障がい福祉課</v>
      </c>
      <c r="V49" s="126" t="str">
        <f>すべて_位置図情報!V1521</f>
        <v>施設ｸﾞﾙｰﾌﾟ</v>
      </c>
      <c r="W49" s="116" t="str">
        <f>すべて_位置図情報!W1521</f>
        <v>東淀川区</v>
      </c>
      <c r="X49" s="116" t="str">
        <f>すべて_位置図情報!X1521</f>
        <v>一般施設</v>
      </c>
      <c r="Y49" s="114">
        <f>すべて_位置図情報!Y1521</f>
        <v>88</v>
      </c>
      <c r="Z49" s="127">
        <f>すべて_位置図情報!Z1521</f>
        <v>0</v>
      </c>
      <c r="AA49" s="124">
        <f>すべて_位置図情報!AA1521</f>
        <v>0</v>
      </c>
      <c r="AB49" s="126">
        <f>すべて_位置図情報!AB1515</f>
        <v>0</v>
      </c>
      <c r="AC49" s="124">
        <f>すべて_位置図情報!AC1515</f>
        <v>0</v>
      </c>
      <c r="AD49" s="124">
        <f>すべて_位置図情報!AD1515</f>
        <v>0</v>
      </c>
      <c r="AE49" s="16">
        <f>すべて_位置図情報!AF1515</f>
        <v>0</v>
      </c>
      <c r="AF49" s="16">
        <f>すべて_位置図情報!AG1515</f>
        <v>0</v>
      </c>
      <c r="AG49" s="16">
        <f>すべて_位置図情報!AH1515</f>
        <v>0</v>
      </c>
      <c r="AH49" s="16">
        <f>すべて_位置図情報!AI1515</f>
        <v>0</v>
      </c>
      <c r="AI49" s="16">
        <f>すべて_位置図情報!AJ1515</f>
        <v>0</v>
      </c>
      <c r="AJ49" s="16">
        <f>すべて_位置図情報!AK1515</f>
        <v>0</v>
      </c>
      <c r="AK49" s="16" t="e">
        <f>すべて_位置図情報!#REF!</f>
        <v>#REF!</v>
      </c>
    </row>
    <row r="50" spans="1:37">
      <c r="A50" s="262">
        <v>1504</v>
      </c>
      <c r="B50" s="7" t="str">
        <f>すべて_位置図情報!B1522</f>
        <v>もと施設</v>
      </c>
      <c r="C50" s="7" t="str">
        <f>すべて_位置図情報!C1522</f>
        <v>もと施設</v>
      </c>
      <c r="D50" s="7" t="str">
        <f>すべて_位置図情報!D1522</f>
        <v>もと施設</v>
      </c>
      <c r="E50" s="7" t="str">
        <f>すべて_位置図情報!E1522</f>
        <v>もと施設</v>
      </c>
      <c r="F50" s="74">
        <f>すべて_位置図情報!F1522</f>
        <v>45</v>
      </c>
      <c r="G50" s="13" t="str" ph="1">
        <f>すべて_位置図情報!G1522</f>
        <v>もと南方診療所</v>
      </c>
      <c r="H50" s="126" t="str">
        <f>すべて_位置図情報!H1522</f>
        <v>大阪市東淀川区東中島2-15-14</v>
      </c>
      <c r="I50" s="81">
        <f>すべて_位置図情報!I1522</f>
        <v>376.72</v>
      </c>
      <c r="J50" s="80" t="str">
        <f>すべて_位置図情報!J1522</f>
        <v>A</v>
      </c>
      <c r="K50" s="78">
        <f>すべて_位置図情報!K1522</f>
        <v>0</v>
      </c>
      <c r="L50" s="79">
        <f>すべて_位置図情報!L1522</f>
        <v>1981</v>
      </c>
      <c r="M50" s="79" t="str">
        <f>すべて_位置図情報!M1522</f>
        <v>c</v>
      </c>
      <c r="N50" s="79" t="str">
        <f>すべて_位置図情報!N1522</f>
        <v>c</v>
      </c>
      <c r="O50" s="79" t="str">
        <f>すべて_位置図情報!O1522</f>
        <v/>
      </c>
      <c r="P50" s="79" t="str">
        <f>すべて_位置図情報!P1522</f>
        <v>G</v>
      </c>
      <c r="Q50" s="79" t="str">
        <f>すべて_位置図情報!Q1522</f>
        <v>無</v>
      </c>
      <c r="R50" s="79" t="str">
        <f>すべて_位置図情報!R1522</f>
        <v>－</v>
      </c>
      <c r="S50" s="126" t="str">
        <f>すべて_位置図情報!S1522</f>
        <v>健康局</v>
      </c>
      <c r="T50" s="126" t="str">
        <f>すべて_位置図情報!T1522</f>
        <v>健康推進部</v>
      </c>
      <c r="U50" s="126" t="str">
        <f>すべて_位置図情報!U1522</f>
        <v>健康施策課</v>
      </c>
      <c r="V50" s="126" t="str">
        <f>すべて_位置図情報!V1522</f>
        <v>保健医療ｸﾞﾙｰﾌﾟ</v>
      </c>
      <c r="W50" s="116" t="str">
        <f>すべて_位置図情報!W1522</f>
        <v>東淀川区</v>
      </c>
      <c r="X50" s="116" t="str">
        <f>すべて_位置図情報!X1522</f>
        <v>一般施設</v>
      </c>
      <c r="Y50" s="114">
        <f>すべて_位置図情報!Y1522</f>
        <v>89</v>
      </c>
      <c r="Z50" s="127">
        <f>すべて_位置図情報!Z1522</f>
        <v>0</v>
      </c>
      <c r="AA50" s="124">
        <f>すべて_位置図情報!AA1522</f>
        <v>0</v>
      </c>
      <c r="AB50" s="126">
        <f>すべて_位置図情報!AB1516</f>
        <v>0</v>
      </c>
      <c r="AC50" s="124">
        <f>すべて_位置図情報!AC1516</f>
        <v>0</v>
      </c>
      <c r="AD50" s="124">
        <f>すべて_位置図情報!AD1516</f>
        <v>0</v>
      </c>
      <c r="AE50" s="16">
        <f>すべて_位置図情報!AF1516</f>
        <v>0</v>
      </c>
      <c r="AF50" s="16">
        <f>すべて_位置図情報!AG1516</f>
        <v>0</v>
      </c>
      <c r="AG50" s="16">
        <f>すべて_位置図情報!AH1516</f>
        <v>0</v>
      </c>
      <c r="AH50" s="16">
        <f>すべて_位置図情報!AI1516</f>
        <v>0</v>
      </c>
      <c r="AI50" s="16">
        <f>すべて_位置図情報!AJ1516</f>
        <v>0</v>
      </c>
      <c r="AJ50" s="16">
        <f>すべて_位置図情報!AK1516</f>
        <v>0</v>
      </c>
      <c r="AK50" s="16" t="e">
        <f>すべて_位置図情報!#REF!</f>
        <v>#REF!</v>
      </c>
    </row>
    <row r="51" spans="1:37">
      <c r="A51" s="262">
        <v>1505</v>
      </c>
      <c r="B51" s="7" t="str">
        <f>すべて_位置図情報!B1523</f>
        <v>もと施設</v>
      </c>
      <c r="C51" s="7" t="str">
        <f>すべて_位置図情報!C1523</f>
        <v>もと施設</v>
      </c>
      <c r="D51" s="7" t="str">
        <f>すべて_位置図情報!D1523</f>
        <v>もと施設</v>
      </c>
      <c r="E51" s="7" t="str">
        <f>すべて_位置図情報!E1523</f>
        <v>もと施設</v>
      </c>
      <c r="F51" s="74">
        <f>すべて_位置図情報!F1523</f>
        <v>46</v>
      </c>
      <c r="G51" s="13" t="str" ph="1">
        <f>すべて_位置図情報!G1523</f>
        <v>もと日之出診療所</v>
      </c>
      <c r="H51" s="126" t="str">
        <f>すべて_位置図情報!H1523</f>
        <v>大阪市東淀川区西淡路2-3-25</v>
      </c>
      <c r="I51" s="81">
        <f>すべて_位置図情報!I1523</f>
        <v>633.22</v>
      </c>
      <c r="J51" s="80" t="str">
        <f>すべて_位置図情報!J1523</f>
        <v>B</v>
      </c>
      <c r="K51" s="78">
        <f>すべて_位置図情報!K1523</f>
        <v>0</v>
      </c>
      <c r="L51" s="79">
        <f>すべて_位置図情報!L1523</f>
        <v>1978</v>
      </c>
      <c r="M51" s="79" t="str">
        <f>すべて_位置図情報!M1523</f>
        <v>c</v>
      </c>
      <c r="N51" s="79" t="str">
        <f>すべて_位置図情報!N1523</f>
        <v>c</v>
      </c>
      <c r="O51" s="79" t="str">
        <f>すべて_位置図情報!O1523</f>
        <v/>
      </c>
      <c r="P51" s="79" t="str">
        <f>すべて_位置図情報!P1523</f>
        <v>H</v>
      </c>
      <c r="Q51" s="79" t="str">
        <f>すべて_位置図情報!Q1523</f>
        <v>無</v>
      </c>
      <c r="R51" s="79" t="str">
        <f>すべて_位置図情報!R1523</f>
        <v>－</v>
      </c>
      <c r="S51" s="126" t="str">
        <f>すべて_位置図情報!S1523</f>
        <v>健康局</v>
      </c>
      <c r="T51" s="126" t="str">
        <f>すべて_位置図情報!T1523</f>
        <v>健康推進部</v>
      </c>
      <c r="U51" s="126" t="str">
        <f>すべて_位置図情報!U1523</f>
        <v>健康施策課</v>
      </c>
      <c r="V51" s="126" t="str">
        <f>すべて_位置図情報!V1523</f>
        <v>保健医療ｸﾞﾙｰﾌﾟ</v>
      </c>
      <c r="W51" s="116" t="str">
        <f>すべて_位置図情報!W1523</f>
        <v>東淀川区</v>
      </c>
      <c r="X51" s="116" t="str">
        <f>すべて_位置図情報!X1523</f>
        <v>一般施設</v>
      </c>
      <c r="Y51" s="114">
        <f>すべて_位置図情報!Y1523</f>
        <v>90</v>
      </c>
      <c r="Z51" s="127">
        <f>すべて_位置図情報!Z1523</f>
        <v>0</v>
      </c>
      <c r="AA51" s="124">
        <f>すべて_位置図情報!AA1523</f>
        <v>0</v>
      </c>
      <c r="AB51" s="126" t="e">
        <f>すべて_位置図情報!#REF!</f>
        <v>#REF!</v>
      </c>
      <c r="AC51" s="126" t="e">
        <f>すべて_位置図情報!#REF!</f>
        <v>#REF!</v>
      </c>
      <c r="AD51" s="126" t="e">
        <f>すべて_位置図情報!#REF!</f>
        <v>#REF!</v>
      </c>
      <c r="AE51" s="22" t="e">
        <f>すべて_位置図情報!#REF!</f>
        <v>#REF!</v>
      </c>
      <c r="AF51" s="22" t="e">
        <f>すべて_位置図情報!#REF!</f>
        <v>#REF!</v>
      </c>
      <c r="AG51" s="22" t="e">
        <f>すべて_位置図情報!#REF!</f>
        <v>#REF!</v>
      </c>
      <c r="AH51" s="22" t="e">
        <f>すべて_位置図情報!#REF!</f>
        <v>#REF!</v>
      </c>
      <c r="AI51" s="22" t="e">
        <f>すべて_位置図情報!#REF!</f>
        <v>#REF!</v>
      </c>
      <c r="AJ51" s="22" t="e">
        <f>すべて_位置図情報!#REF!</f>
        <v>#REF!</v>
      </c>
      <c r="AK51" s="22" t="e">
        <f>すべて_位置図情報!#REF!</f>
        <v>#REF!</v>
      </c>
    </row>
    <row r="52" spans="1:37">
      <c r="A52" s="262">
        <v>1506</v>
      </c>
      <c r="B52" s="7" t="str">
        <f>すべて_位置図情報!B1524</f>
        <v>もと施設</v>
      </c>
      <c r="C52" s="7" t="str">
        <f>すべて_位置図情報!C1524</f>
        <v>もと施設</v>
      </c>
      <c r="D52" s="7" t="str">
        <f>すべて_位置図情報!D1524</f>
        <v>もと施設</v>
      </c>
      <c r="E52" s="7" t="str">
        <f>すべて_位置図情報!E1524</f>
        <v>もと施設</v>
      </c>
      <c r="F52" s="74">
        <f>すべて_位置図情報!F1524</f>
        <v>47</v>
      </c>
      <c r="G52" s="13" t="str" ph="1">
        <f>すべて_位置図情報!G1524</f>
        <v>もと東淀川児童館</v>
      </c>
      <c r="H52" s="126" t="str">
        <f>すべて_位置図情報!H1524</f>
        <v>大阪市東淀川区西淡路5-1-14</v>
      </c>
      <c r="I52" s="81">
        <f>すべて_位置図情報!I1524</f>
        <v>531.5</v>
      </c>
      <c r="J52" s="80" t="str">
        <f>すべて_位置図情報!J1524</f>
        <v>B</v>
      </c>
      <c r="K52" s="78">
        <f>すべて_位置図情報!K1524</f>
        <v>0</v>
      </c>
      <c r="L52" s="79">
        <f>すべて_位置図情報!L1524</f>
        <v>1973</v>
      </c>
      <c r="M52" s="79" t="str">
        <f>すべて_位置図情報!M1524</f>
        <v>d</v>
      </c>
      <c r="N52" s="79" t="str">
        <f>すべて_位置図情報!N1524</f>
        <v>d</v>
      </c>
      <c r="O52" s="79" t="str">
        <f>すべて_位置図情報!O1524</f>
        <v/>
      </c>
      <c r="P52" s="79" t="str">
        <f>すべて_位置図情報!P1524</f>
        <v>K</v>
      </c>
      <c r="Q52" s="79" t="str">
        <f>すべて_位置図情報!Q1524</f>
        <v>有</v>
      </c>
      <c r="R52" s="79" t="str">
        <f>すべて_位置図情報!R1524</f>
        <v>－</v>
      </c>
      <c r="S52" s="126" t="str">
        <f>すべて_位置図情報!S1524</f>
        <v>こども青少年局</v>
      </c>
      <c r="T52" s="126" t="str">
        <f>すべて_位置図情報!T1524</f>
        <v>幼保施策部</v>
      </c>
      <c r="U52" s="126" t="str">
        <f>すべて_位置図情報!U1524</f>
        <v>保育所運営課</v>
      </c>
      <c r="V52" s="126" t="str">
        <f>すべて_位置図情報!V1524</f>
        <v>再編整備ｸﾞﾙｰﾌﾟ</v>
      </c>
      <c r="W52" s="116" t="str">
        <f>すべて_位置図情報!W1524</f>
        <v>東淀川区</v>
      </c>
      <c r="X52" s="116" t="str">
        <f>すべて_位置図情報!X1524</f>
        <v>一般施設</v>
      </c>
      <c r="Y52" s="114">
        <f>すべて_位置図情報!Y1524</f>
        <v>91</v>
      </c>
      <c r="Z52" s="127">
        <f>すべて_位置図情報!Z1524</f>
        <v>0</v>
      </c>
      <c r="AA52" s="124">
        <f>すべて_位置図情報!AA1524</f>
        <v>0</v>
      </c>
      <c r="AB52" s="126">
        <f>すべて_位置図情報!AB1517</f>
        <v>0</v>
      </c>
      <c r="AC52" s="128" t="str">
        <f>すべて_位置図情報!AC1517</f>
        <v>〇</v>
      </c>
      <c r="AD52" s="128">
        <f>すべて_位置図情報!AD1517</f>
        <v>0</v>
      </c>
      <c r="AE52" s="19">
        <f>すべて_位置図情報!AF1517</f>
        <v>0</v>
      </c>
      <c r="AF52" s="19">
        <f>すべて_位置図情報!AG1517</f>
        <v>0</v>
      </c>
      <c r="AG52" s="19">
        <f>すべて_位置図情報!AH1517</f>
        <v>0</v>
      </c>
      <c r="AH52" s="19">
        <f>すべて_位置図情報!AI1517</f>
        <v>0</v>
      </c>
      <c r="AI52" s="19">
        <f>すべて_位置図情報!AJ1517</f>
        <v>0</v>
      </c>
      <c r="AJ52" s="19">
        <f>すべて_位置図情報!AK1517</f>
        <v>0</v>
      </c>
      <c r="AK52" s="19" t="e">
        <f>すべて_位置図情報!#REF!</f>
        <v>#REF!</v>
      </c>
    </row>
    <row r="53" spans="1:37">
      <c r="A53" s="262">
        <v>1507</v>
      </c>
      <c r="B53" s="7" t="str">
        <f>すべて_位置図情報!B1525</f>
        <v>もと施設</v>
      </c>
      <c r="C53" s="7" t="str">
        <f>すべて_位置図情報!C1525</f>
        <v>もと施設</v>
      </c>
      <c r="D53" s="7" t="str">
        <f>すべて_位置図情報!D1525</f>
        <v>もと施設</v>
      </c>
      <c r="E53" s="7" t="str">
        <f>すべて_位置図情報!E1525</f>
        <v>もと施設</v>
      </c>
      <c r="F53" s="74">
        <f>すべて_位置図情報!F1525</f>
        <v>48</v>
      </c>
      <c r="G53" s="13" t="str" ph="1">
        <f>すべて_位置図情報!G1525</f>
        <v>もと西淡路第1保育所</v>
      </c>
      <c r="H53" s="126" t="str">
        <f>すべて_位置図情報!H1525</f>
        <v>大阪市東淀川区淡路4-1-13</v>
      </c>
      <c r="I53" s="81">
        <f>すべて_位置図情報!I1525</f>
        <v>336.92</v>
      </c>
      <c r="J53" s="80" t="str">
        <f>すべて_位置図情報!J1525</f>
        <v>A</v>
      </c>
      <c r="K53" s="78">
        <f>すべて_位置図情報!K1525</f>
        <v>0</v>
      </c>
      <c r="L53" s="79">
        <f>すべて_位置図情報!L1525</f>
        <v>1972</v>
      </c>
      <c r="M53" s="79" t="str">
        <f>すべて_位置図情報!M1525</f>
        <v>d</v>
      </c>
      <c r="N53" s="79" t="str">
        <f>すべて_位置図情報!N1525</f>
        <v>d</v>
      </c>
      <c r="O53" s="79" t="str">
        <f>すべて_位置図情報!O1525</f>
        <v/>
      </c>
      <c r="P53" s="79" t="str">
        <f>すべて_位置図情報!P1525</f>
        <v>J</v>
      </c>
      <c r="Q53" s="79" t="str">
        <f>すべて_位置図情報!Q1525</f>
        <v>有</v>
      </c>
      <c r="R53" s="79" t="str">
        <f>すべて_位置図情報!R1525</f>
        <v>－</v>
      </c>
      <c r="S53" s="126" t="str">
        <f>すべて_位置図情報!S1525</f>
        <v>こども青少年局</v>
      </c>
      <c r="T53" s="126" t="str">
        <f>すべて_位置図情報!T1525</f>
        <v>企画部</v>
      </c>
      <c r="U53" s="126" t="str">
        <f>すべて_位置図情報!U1525</f>
        <v>経理課</v>
      </c>
      <c r="V53" s="126" t="str">
        <f>すべて_位置図情報!V1525</f>
        <v>管財･施設ｸﾞﾙｰﾌﾟ</v>
      </c>
      <c r="W53" s="116" t="str">
        <f>すべて_位置図情報!W1525</f>
        <v>東淀川区</v>
      </c>
      <c r="X53" s="116" t="str">
        <f>すべて_位置図情報!X1525</f>
        <v>一般施設</v>
      </c>
      <c r="Y53" s="114">
        <f>すべて_位置図情報!Y1525</f>
        <v>92</v>
      </c>
      <c r="Z53" s="127">
        <f>すべて_位置図情報!Z1525</f>
        <v>0</v>
      </c>
      <c r="AA53" s="124">
        <f>すべて_位置図情報!AA1525</f>
        <v>0</v>
      </c>
      <c r="AB53" s="126">
        <f>すべて_位置図情報!AB1518</f>
        <v>0</v>
      </c>
      <c r="AC53" s="128" t="str">
        <f>すべて_位置図情報!AC1518</f>
        <v>〇</v>
      </c>
      <c r="AD53" s="128">
        <f>すべて_位置図情報!AD1518</f>
        <v>0</v>
      </c>
      <c r="AE53" s="19">
        <f>すべて_位置図情報!AF1518</f>
        <v>0</v>
      </c>
      <c r="AF53" s="19">
        <f>すべて_位置図情報!AG1518</f>
        <v>0</v>
      </c>
      <c r="AG53" s="19">
        <f>すべて_位置図情報!AH1518</f>
        <v>0</v>
      </c>
      <c r="AH53" s="19">
        <f>すべて_位置図情報!AI1518</f>
        <v>0</v>
      </c>
      <c r="AI53" s="19">
        <f>すべて_位置図情報!AJ1518</f>
        <v>0</v>
      </c>
      <c r="AJ53" s="19">
        <f>すべて_位置図情報!AK1518</f>
        <v>0</v>
      </c>
      <c r="AK53" s="19" t="e">
        <f>すべて_位置図情報!#REF!</f>
        <v>#REF!</v>
      </c>
    </row>
    <row r="54" spans="1:37">
      <c r="A54" s="262">
        <v>1508</v>
      </c>
      <c r="B54" s="7" t="str">
        <f>すべて_位置図情報!B1526</f>
        <v>もと施設</v>
      </c>
      <c r="C54" s="7" t="str">
        <f>すべて_位置図情報!C1526</f>
        <v>もと施設</v>
      </c>
      <c r="D54" s="7" t="str">
        <f>すべて_位置図情報!D1526</f>
        <v>もと施設</v>
      </c>
      <c r="E54" s="7" t="str">
        <f>すべて_位置図情報!E1526</f>
        <v>もと施設</v>
      </c>
      <c r="F54" s="74">
        <f>すべて_位置図情報!F1526</f>
        <v>49</v>
      </c>
      <c r="G54" s="13" t="str" ph="1">
        <f>すべて_位置図情報!G1526</f>
        <v>豊里郷土史料館（豊里工区）</v>
      </c>
      <c r="H54" s="126" t="str">
        <f>すべて_位置図情報!H1526</f>
        <v>大阪市東淀川区豊里5-14-14</v>
      </c>
      <c r="I54" s="81">
        <f>すべて_位置図情報!I1526</f>
        <v>297.14999999999998</v>
      </c>
      <c r="J54" s="80" t="str">
        <f>すべて_位置図情報!J1526</f>
        <v>A</v>
      </c>
      <c r="K54" s="78">
        <f>すべて_位置図情報!K1526</f>
        <v>0</v>
      </c>
      <c r="L54" s="79">
        <f>すべて_位置図情報!L1526</f>
        <v>1982</v>
      </c>
      <c r="M54" s="79" t="str">
        <f>すべて_位置図情報!M1526</f>
        <v>c</v>
      </c>
      <c r="N54" s="79" t="str">
        <f>すべて_位置図情報!N1526</f>
        <v>c</v>
      </c>
      <c r="O54" s="79" t="str">
        <f>すべて_位置図情報!O1526</f>
        <v/>
      </c>
      <c r="P54" s="79" t="str">
        <f>すべて_位置図情報!P1526</f>
        <v>G</v>
      </c>
      <c r="Q54" s="79" t="str">
        <f>すべて_位置図情報!Q1526</f>
        <v>無</v>
      </c>
      <c r="R54" s="79" t="str">
        <f>すべて_位置図情報!R1526</f>
        <v>－</v>
      </c>
      <c r="S54" s="126" t="str">
        <f>すべて_位置図情報!S1526</f>
        <v>都市整備局</v>
      </c>
      <c r="T54" s="126" t="str">
        <f>すべて_位置図情報!T1526</f>
        <v>市街地整備部</v>
      </c>
      <c r="U54" s="126" t="str">
        <f>すべて_位置図情報!U1526</f>
        <v>区画整理課</v>
      </c>
      <c r="V54" s="126" t="str">
        <f>すべて_位置図情報!V1526</f>
        <v>清算ｸﾞﾙｰﾌﾟ</v>
      </c>
      <c r="W54" s="116" t="str">
        <f>すべて_位置図情報!W1526</f>
        <v>東淀川区</v>
      </c>
      <c r="X54" s="116" t="str">
        <f>すべて_位置図情報!X1526</f>
        <v>一般施設</v>
      </c>
      <c r="Y54" s="114">
        <f>すべて_位置図情報!Y1526</f>
        <v>99</v>
      </c>
      <c r="Z54" s="127">
        <f>すべて_位置図情報!Z1526</f>
        <v>0</v>
      </c>
      <c r="AA54" s="124">
        <f>すべて_位置図情報!AA1526</f>
        <v>0</v>
      </c>
      <c r="AB54" s="126">
        <f>すべて_位置図情報!AB1519</f>
        <v>0</v>
      </c>
      <c r="AC54" s="128" t="str">
        <f>すべて_位置図情報!AC1519</f>
        <v>〇</v>
      </c>
      <c r="AD54" s="128">
        <f>すべて_位置図情報!AD1519</f>
        <v>0</v>
      </c>
      <c r="AE54" s="19">
        <f>すべて_位置図情報!AF1519</f>
        <v>0</v>
      </c>
      <c r="AF54" s="19">
        <f>すべて_位置図情報!AG1519</f>
        <v>0</v>
      </c>
      <c r="AG54" s="19">
        <f>すべて_位置図情報!AH1519</f>
        <v>0</v>
      </c>
      <c r="AH54" s="19">
        <f>すべて_位置図情報!AI1519</f>
        <v>0</v>
      </c>
      <c r="AI54" s="19">
        <f>すべて_位置図情報!AJ1519</f>
        <v>0</v>
      </c>
      <c r="AJ54" s="19">
        <f>すべて_位置図情報!AK1519</f>
        <v>0</v>
      </c>
      <c r="AK54" s="19" t="e">
        <f>すべて_位置図情報!#REF!</f>
        <v>#REF!</v>
      </c>
    </row>
    <row r="55" spans="1:37">
      <c r="A55" s="262">
        <v>1509</v>
      </c>
      <c r="B55" s="7" t="str">
        <f>すべて_位置図情報!B1527</f>
        <v>もと施設</v>
      </c>
      <c r="C55" s="7" t="str">
        <f>すべて_位置図情報!C1527</f>
        <v>もと施設</v>
      </c>
      <c r="D55" s="7" t="str">
        <f>すべて_位置図情報!D1527</f>
        <v>もと施設</v>
      </c>
      <c r="E55" s="7" t="str">
        <f>すべて_位置図情報!E1527</f>
        <v>もと施設</v>
      </c>
      <c r="F55" s="74">
        <f>すべて_位置図情報!F1527</f>
        <v>50</v>
      </c>
      <c r="G55" s="13" t="str" ph="1">
        <f>すべて_位置図情報!G1527</f>
        <v>もと西淡路小学校(西淡路３丁目)</v>
      </c>
      <c r="H55" s="126" t="str">
        <f>すべて_位置図情報!H1527</f>
        <v>大阪市東淀川区西淡路3-14-11</v>
      </c>
      <c r="I55" s="81">
        <f>すべて_位置図情報!I1527</f>
        <v>8265.5400000000009</v>
      </c>
      <c r="J55" s="80" t="str">
        <f>すべて_位置図情報!J1527</f>
        <v>C</v>
      </c>
      <c r="K55" s="78">
        <f>すべて_位置図情報!K1527</f>
        <v>0</v>
      </c>
      <c r="L55" s="79">
        <f>すべて_位置図情報!L1527</f>
        <v>1980</v>
      </c>
      <c r="M55" s="79" t="str">
        <f>すべて_位置図情報!M1527</f>
        <v>c</v>
      </c>
      <c r="N55" s="79" t="str">
        <f>すべて_位置図情報!N1527</f>
        <v>c</v>
      </c>
      <c r="O55" s="79" t="str">
        <f>すべて_位置図情報!O1527</f>
        <v/>
      </c>
      <c r="P55" s="79" t="str">
        <f>すべて_位置図情報!P1527</f>
        <v>I</v>
      </c>
      <c r="Q55" s="79" t="str">
        <f>すべて_位置図情報!Q1527</f>
        <v>無</v>
      </c>
      <c r="R55" s="79" t="str">
        <f>すべて_位置図情報!R1527</f>
        <v>－</v>
      </c>
      <c r="S55" s="126" t="str">
        <f>すべて_位置図情報!S1527</f>
        <v>教育委員会事務局</v>
      </c>
      <c r="T55" s="126" t="str">
        <f>すべて_位置図情報!T1527</f>
        <v>総務部</v>
      </c>
      <c r="U55" s="126" t="str">
        <f>すべて_位置図情報!U1527</f>
        <v>施設整備課</v>
      </c>
      <c r="V55" s="126" t="str">
        <f>すべて_位置図情報!V1527</f>
        <v>管財ｸﾞﾙｰﾌﾟ</v>
      </c>
      <c r="W55" s="116" t="str">
        <f>すべて_位置図情報!W1527</f>
        <v>東淀川区</v>
      </c>
      <c r="X55" s="116" t="str">
        <f>すべて_位置図情報!X1527</f>
        <v>一般施設</v>
      </c>
      <c r="Y55" s="114">
        <f>すべて_位置図情報!Y1527</f>
        <v>96</v>
      </c>
      <c r="Z55" s="127">
        <f>すべて_位置図情報!Z1527</f>
        <v>0</v>
      </c>
      <c r="AA55" s="124">
        <f>すべて_位置図情報!AA1527</f>
        <v>0</v>
      </c>
      <c r="AB55" s="126">
        <f>すべて_位置図情報!AB1520</f>
        <v>0</v>
      </c>
      <c r="AC55" s="124">
        <f>すべて_位置図情報!AC1520</f>
        <v>0</v>
      </c>
      <c r="AD55" s="124">
        <f>すべて_位置図情報!AD1520</f>
        <v>0</v>
      </c>
      <c r="AE55" s="16">
        <f>すべて_位置図情報!AF1520</f>
        <v>0</v>
      </c>
      <c r="AF55" s="16">
        <f>すべて_位置図情報!AG1520</f>
        <v>0</v>
      </c>
      <c r="AG55" s="16">
        <f>すべて_位置図情報!AH1520</f>
        <v>0</v>
      </c>
      <c r="AH55" s="16">
        <f>すべて_位置図情報!AI1520</f>
        <v>0</v>
      </c>
      <c r="AI55" s="16">
        <f>すべて_位置図情報!AJ1520</f>
        <v>0</v>
      </c>
      <c r="AJ55" s="16">
        <f>すべて_位置図情報!AK1520</f>
        <v>0</v>
      </c>
      <c r="AK55" s="16" t="e">
        <f>すべて_位置図情報!#REF!</f>
        <v>#REF!</v>
      </c>
    </row>
    <row r="56" spans="1:37" s="25" customFormat="1">
      <c r="A56" s="262">
        <v>1510</v>
      </c>
      <c r="B56" s="7" t="str">
        <f>すべて_位置図情報!B1528</f>
        <v>もと施設</v>
      </c>
      <c r="C56" s="7" t="str">
        <f>すべて_位置図情報!C1528</f>
        <v>もと施設</v>
      </c>
      <c r="D56" s="7" t="str">
        <f>すべて_位置図情報!D1528</f>
        <v>もと施設</v>
      </c>
      <c r="E56" s="7" t="str">
        <f>すべて_位置図情報!E1528</f>
        <v>もと施設</v>
      </c>
      <c r="F56" s="74">
        <f>すべて_位置図情報!F1528</f>
        <v>51</v>
      </c>
      <c r="G56" s="13" t="str" ph="1">
        <f>すべて_位置図情報!G1528</f>
        <v>もと飛鳥青少年会館</v>
      </c>
      <c r="H56" s="126" t="str">
        <f>すべて_位置図情報!H1528</f>
        <v>大阪市東淀川区東中島3-7-5</v>
      </c>
      <c r="I56" s="81">
        <f>すべて_位置図情報!I1528</f>
        <v>264.82</v>
      </c>
      <c r="J56" s="80" t="str">
        <f>すべて_位置図情報!J1528</f>
        <v>A</v>
      </c>
      <c r="K56" s="78">
        <f>すべて_位置図情報!K1528</f>
        <v>0</v>
      </c>
      <c r="L56" s="79">
        <f>すべて_位置図情報!L1528</f>
        <v>1983</v>
      </c>
      <c r="M56" s="79" t="str">
        <f>すべて_位置図情報!M1528</f>
        <v>c</v>
      </c>
      <c r="N56" s="79" t="str">
        <f>すべて_位置図情報!N1528</f>
        <v>c</v>
      </c>
      <c r="O56" s="79" t="str">
        <f>すべて_位置図情報!O1528</f>
        <v/>
      </c>
      <c r="P56" s="79" t="str">
        <f>すべて_位置図情報!P1528</f>
        <v>G</v>
      </c>
      <c r="Q56" s="79" t="str">
        <f>すべて_位置図情報!Q1528</f>
        <v>有</v>
      </c>
      <c r="R56" s="79" t="str">
        <f>すべて_位置図情報!R1528</f>
        <v>－</v>
      </c>
      <c r="S56" s="126" t="str">
        <f>すべて_位置図情報!S1528</f>
        <v>教育委員会事務局</v>
      </c>
      <c r="T56" s="126" t="str">
        <f>すべて_位置図情報!T1528</f>
        <v>生涯学習部</v>
      </c>
      <c r="U56" s="126" t="str">
        <f>すべて_位置図情報!U1528</f>
        <v>生涯学習担当</v>
      </c>
      <c r="V56" s="126" t="str">
        <f>すべて_位置図情報!V1528</f>
        <v>施設管理ｸﾞﾙｰﾌﾟ</v>
      </c>
      <c r="W56" s="116" t="str">
        <f>すべて_位置図情報!W1528</f>
        <v>東淀川区</v>
      </c>
      <c r="X56" s="116" t="str">
        <f>すべて_位置図情報!X1528</f>
        <v>一般施設</v>
      </c>
      <c r="Y56" s="114">
        <f>すべて_位置図情報!Y1528</f>
        <v>97</v>
      </c>
      <c r="Z56" s="127">
        <f>すべて_位置図情報!Z1528</f>
        <v>0</v>
      </c>
      <c r="AA56" s="124">
        <f>すべて_位置図情報!AA1528</f>
        <v>0</v>
      </c>
      <c r="AB56" s="126">
        <f>すべて_位置図情報!AB1521</f>
        <v>0</v>
      </c>
      <c r="AC56" s="124">
        <f>すべて_位置図情報!AC1521</f>
        <v>0</v>
      </c>
      <c r="AD56" s="124">
        <f>すべて_位置図情報!AD1521</f>
        <v>0</v>
      </c>
      <c r="AE56" s="16">
        <f>すべて_位置図情報!AF1521</f>
        <v>0</v>
      </c>
      <c r="AF56" s="16">
        <f>すべて_位置図情報!AG1521</f>
        <v>0</v>
      </c>
      <c r="AG56" s="16">
        <f>すべて_位置図情報!AH1521</f>
        <v>0</v>
      </c>
      <c r="AH56" s="16">
        <f>すべて_位置図情報!AI1521</f>
        <v>0</v>
      </c>
      <c r="AI56" s="16">
        <f>すべて_位置図情報!AJ1521</f>
        <v>0</v>
      </c>
      <c r="AJ56" s="16">
        <f>すべて_位置図情報!AK1521</f>
        <v>0</v>
      </c>
      <c r="AK56" s="16" t="e">
        <f>すべて_位置図情報!#REF!</f>
        <v>#REF!</v>
      </c>
    </row>
    <row r="57" spans="1:37">
      <c r="A57" s="262">
        <v>1511</v>
      </c>
      <c r="B57" s="7" t="str">
        <f>すべて_位置図情報!B1529</f>
        <v>もと施設</v>
      </c>
      <c r="C57" s="7" t="str">
        <f>すべて_位置図情報!C1529</f>
        <v>もと施設</v>
      </c>
      <c r="D57" s="7" t="str">
        <f>すべて_位置図情報!D1529</f>
        <v>もと施設</v>
      </c>
      <c r="E57" s="7" t="str">
        <f>すべて_位置図情報!E1529</f>
        <v>もと施設</v>
      </c>
      <c r="F57" s="74">
        <f>すべて_位置図情報!F1529</f>
        <v>52</v>
      </c>
      <c r="G57" s="13" t="str" ph="1">
        <f>すべて_位置図情報!G1529</f>
        <v>もと認定事務センター</v>
      </c>
      <c r="H57" s="126" t="str">
        <f>すべて_位置図情報!H1529</f>
        <v>大阪市東成区大今里西3-6-6</v>
      </c>
      <c r="I57" s="81">
        <f>すべて_位置図情報!I1529</f>
        <v>763.9</v>
      </c>
      <c r="J57" s="80" t="str">
        <f>すべて_位置図情報!J1529</f>
        <v>B</v>
      </c>
      <c r="K57" s="78">
        <f>すべて_位置図情報!K1529</f>
        <v>0</v>
      </c>
      <c r="L57" s="79">
        <f>すべて_位置図情報!L1529</f>
        <v>1976</v>
      </c>
      <c r="M57" s="79" t="str">
        <f>すべて_位置図情報!M1529</f>
        <v>c</v>
      </c>
      <c r="N57" s="79" t="str">
        <f>すべて_位置図情報!N1529</f>
        <v>c</v>
      </c>
      <c r="O57" s="79" t="str">
        <f>すべて_位置図情報!O1529</f>
        <v/>
      </c>
      <c r="P57" s="79" t="str">
        <f>すべて_位置図情報!P1529</f>
        <v>H</v>
      </c>
      <c r="Q57" s="79" t="str">
        <f>すべて_位置図情報!Q1529</f>
        <v>有</v>
      </c>
      <c r="R57" s="79" t="str">
        <f>すべて_位置図情報!R1529</f>
        <v>－</v>
      </c>
      <c r="S57" s="126" t="str">
        <f>すべて_位置図情報!S1529</f>
        <v>福祉局</v>
      </c>
      <c r="T57" s="126" t="str">
        <f>すべて_位置図情報!T1529</f>
        <v>高齢者施策部 、障がい者施策部</v>
      </c>
      <c r="U57" s="126" t="str">
        <f>すべて_位置図情報!U1529</f>
        <v>介護保険課、障がい支援課</v>
      </c>
      <c r="V57" s="126" t="str">
        <f>すべて_位置図情報!V1529</f>
        <v>認定ｸﾞﾙｰﾌﾟ、認定ｸﾞﾙｰﾌﾟ</v>
      </c>
      <c r="W57" s="116" t="str">
        <f>すべて_位置図情報!W1529</f>
        <v>東成区</v>
      </c>
      <c r="X57" s="116" t="str">
        <f>すべて_位置図情報!X1529</f>
        <v>一般施設</v>
      </c>
      <c r="Y57" s="114">
        <f>すべて_位置図情報!Y1529</f>
        <v>42</v>
      </c>
      <c r="Z57" s="127">
        <f>すべて_位置図情報!Z1529</f>
        <v>0</v>
      </c>
      <c r="AA57" s="124">
        <f>すべて_位置図情報!AA1529</f>
        <v>0</v>
      </c>
      <c r="AB57" s="126">
        <f>すべて_位置図情報!AB1522</f>
        <v>0</v>
      </c>
      <c r="AC57" s="124">
        <f>すべて_位置図情報!AC1522</f>
        <v>0</v>
      </c>
      <c r="AD57" s="124">
        <f>すべて_位置図情報!AD1522</f>
        <v>0</v>
      </c>
      <c r="AE57" s="16">
        <f>すべて_位置図情報!AF1522</f>
        <v>0</v>
      </c>
      <c r="AF57" s="16">
        <f>すべて_位置図情報!AG1522</f>
        <v>0</v>
      </c>
      <c r="AG57" s="16">
        <f>すべて_位置図情報!AH1522</f>
        <v>0</v>
      </c>
      <c r="AH57" s="16">
        <f>すべて_位置図情報!AI1522</f>
        <v>0</v>
      </c>
      <c r="AI57" s="16">
        <f>すべて_位置図情報!AJ1522</f>
        <v>0</v>
      </c>
      <c r="AJ57" s="16">
        <f>すべて_位置図情報!AK1522</f>
        <v>0</v>
      </c>
      <c r="AK57" s="16" t="e">
        <f>すべて_位置図情報!#REF!</f>
        <v>#REF!</v>
      </c>
    </row>
    <row r="58" spans="1:37">
      <c r="A58" s="262">
        <v>1512</v>
      </c>
      <c r="B58" s="7" t="str">
        <f>すべて_位置図情報!B1530</f>
        <v>もと施設</v>
      </c>
      <c r="C58" s="7" t="str">
        <f>すべて_位置図情報!C1530</f>
        <v>もと施設</v>
      </c>
      <c r="D58" s="7" t="str">
        <f>すべて_位置図情報!D1530</f>
        <v>もと施設</v>
      </c>
      <c r="E58" s="7" t="str">
        <f>すべて_位置図情報!E1530</f>
        <v>もと施設</v>
      </c>
      <c r="F58" s="74">
        <f>すべて_位置図情報!F1530</f>
        <v>53</v>
      </c>
      <c r="G58" s="13" t="str" ph="1">
        <f>すべて_位置図情報!G1530</f>
        <v>もと大成老人憩の家</v>
      </c>
      <c r="H58" s="126" t="str">
        <f>すべて_位置図情報!H1530</f>
        <v>大阪市東成区大今里西3-14-28</v>
      </c>
      <c r="I58" s="81">
        <f>すべて_位置図情報!I1530</f>
        <v>104.02</v>
      </c>
      <c r="J58" s="80" t="str">
        <f>すべて_位置図情報!J1530</f>
        <v>A</v>
      </c>
      <c r="K58" s="78">
        <f>すべて_位置図情報!K1530</f>
        <v>0</v>
      </c>
      <c r="L58" s="79">
        <f>すべて_位置図情報!L1530</f>
        <v>1977</v>
      </c>
      <c r="M58" s="79" t="str">
        <f>すべて_位置図情報!M1530</f>
        <v>c</v>
      </c>
      <c r="N58" s="79" t="str">
        <f>すべて_位置図情報!N1530</f>
        <v>c</v>
      </c>
      <c r="O58" s="79" t="str">
        <f>すべて_位置図情報!O1530</f>
        <v/>
      </c>
      <c r="P58" s="79" t="str">
        <f>すべて_位置図情報!P1530</f>
        <v>G</v>
      </c>
      <c r="Q58" s="79" t="str">
        <f>すべて_位置図情報!Q1530</f>
        <v>有</v>
      </c>
      <c r="R58" s="79" t="str">
        <f>すべて_位置図情報!R1530</f>
        <v>－</v>
      </c>
      <c r="S58" s="126" t="str">
        <f>すべて_位置図情報!S1530</f>
        <v>福祉局</v>
      </c>
      <c r="T58" s="126" t="str">
        <f>すべて_位置図情報!T1530</f>
        <v>高齢者施策部</v>
      </c>
      <c r="U58" s="126" t="str">
        <f>すべて_位置図情報!U1530</f>
        <v>高齢福祉課</v>
      </c>
      <c r="V58" s="126" t="str">
        <f>すべて_位置図情報!V1530</f>
        <v>いきがいｸﾞﾙｰﾌﾟ</v>
      </c>
      <c r="W58" s="116" t="str">
        <f>すべて_位置図情報!W1530</f>
        <v>東成区</v>
      </c>
      <c r="X58" s="116" t="str">
        <f>すべて_位置図情報!X1530</f>
        <v>一般施設</v>
      </c>
      <c r="Y58" s="114">
        <f>すべて_位置図情報!Y1530</f>
        <v>43</v>
      </c>
      <c r="Z58" s="127">
        <f>すべて_位置図情報!Z1530</f>
        <v>0</v>
      </c>
      <c r="AA58" s="124">
        <f>すべて_位置図情報!AA1530</f>
        <v>0</v>
      </c>
      <c r="AB58" s="126">
        <f>すべて_位置図情報!AB1523</f>
        <v>0</v>
      </c>
      <c r="AC58" s="124">
        <f>すべて_位置図情報!AC1523</f>
        <v>0</v>
      </c>
      <c r="AD58" s="124">
        <f>すべて_位置図情報!AD1523</f>
        <v>0</v>
      </c>
      <c r="AE58" s="16">
        <f>すべて_位置図情報!AF1523</f>
        <v>0</v>
      </c>
      <c r="AF58" s="16">
        <f>すべて_位置図情報!AG1523</f>
        <v>0</v>
      </c>
      <c r="AG58" s="16">
        <f>すべて_位置図情報!AH1523</f>
        <v>0</v>
      </c>
      <c r="AH58" s="16">
        <f>すべて_位置図情報!AI1523</f>
        <v>0</v>
      </c>
      <c r="AI58" s="16">
        <f>すべて_位置図情報!AJ1523</f>
        <v>0</v>
      </c>
      <c r="AJ58" s="16">
        <f>すべて_位置図情報!AK1523</f>
        <v>0</v>
      </c>
      <c r="AK58" s="16" t="e">
        <f>すべて_位置図情報!#REF!</f>
        <v>#REF!</v>
      </c>
    </row>
    <row r="59" spans="1:37">
      <c r="A59" s="262">
        <v>1513</v>
      </c>
      <c r="B59" s="7" t="str">
        <f>すべて_位置図情報!B1531</f>
        <v>もと施設</v>
      </c>
      <c r="C59" s="7" t="str">
        <f>すべて_位置図情報!C1531</f>
        <v>もと施設</v>
      </c>
      <c r="D59" s="7" t="str">
        <f>すべて_位置図情報!D1531</f>
        <v>もと施設</v>
      </c>
      <c r="E59" s="7" t="str">
        <f>すべて_位置図情報!E1531</f>
        <v>もと施設</v>
      </c>
      <c r="F59" s="74">
        <f>すべて_位置図情報!F1531</f>
        <v>54</v>
      </c>
      <c r="G59" s="13" t="str" ph="1">
        <f>すべて_位置図情報!G1531</f>
        <v>もと東さくら園</v>
      </c>
      <c r="H59" s="126" t="str">
        <f>すべて_位置図情報!H1531</f>
        <v>大阪市東成区中本4-1-21</v>
      </c>
      <c r="I59" s="81">
        <f>すべて_位置図情報!I1531</f>
        <v>1822.5</v>
      </c>
      <c r="J59" s="80" t="str">
        <f>すべて_位置図情報!J1531</f>
        <v>B</v>
      </c>
      <c r="K59" s="78">
        <f>すべて_位置図情報!K1531</f>
        <v>0</v>
      </c>
      <c r="L59" s="79">
        <f>すべて_位置図情報!L1531</f>
        <v>1972</v>
      </c>
      <c r="M59" s="79" t="str">
        <f>すべて_位置図情報!M1531</f>
        <v>d</v>
      </c>
      <c r="N59" s="79" t="str">
        <f>すべて_位置図情報!N1531</f>
        <v>d</v>
      </c>
      <c r="O59" s="79" t="str">
        <f>すべて_位置図情報!O1531</f>
        <v/>
      </c>
      <c r="P59" s="79" t="str">
        <f>すべて_位置図情報!P1531</f>
        <v>K</v>
      </c>
      <c r="Q59" s="79" t="str">
        <f>すべて_位置図情報!Q1531</f>
        <v>無</v>
      </c>
      <c r="R59" s="79" t="str">
        <f>すべて_位置図情報!R1531</f>
        <v>－</v>
      </c>
      <c r="S59" s="126" t="str">
        <f>すべて_位置図情報!S1531</f>
        <v>こども青少年局</v>
      </c>
      <c r="T59" s="126" t="str">
        <f>すべて_位置図情報!T1531</f>
        <v>子育て支援部</v>
      </c>
      <c r="U59" s="126" t="str">
        <f>すべて_位置図情報!U1531</f>
        <v>こども家庭課</v>
      </c>
      <c r="V59" s="126" t="str">
        <f>すべて_位置図情報!V1531</f>
        <v>要保護児童ｸﾞﾙｰﾌﾟ</v>
      </c>
      <c r="W59" s="116" t="str">
        <f>すべて_位置図情報!W1531</f>
        <v>東成区</v>
      </c>
      <c r="X59" s="116" t="str">
        <f>すべて_位置図情報!X1531</f>
        <v>一般施設</v>
      </c>
      <c r="Y59" s="114">
        <f>すべて_位置図情報!Y1531</f>
        <v>44</v>
      </c>
      <c r="Z59" s="127">
        <f>すべて_位置図情報!Z1531</f>
        <v>0</v>
      </c>
      <c r="AA59" s="124">
        <f>すべて_位置図情報!AA1531</f>
        <v>0</v>
      </c>
      <c r="AB59" s="126">
        <f>すべて_位置図情報!AB1524</f>
        <v>0</v>
      </c>
      <c r="AC59" s="124">
        <f>すべて_位置図情報!AC1524</f>
        <v>0</v>
      </c>
      <c r="AD59" s="124">
        <f>すべて_位置図情報!AD1524</f>
        <v>0</v>
      </c>
      <c r="AE59" s="16">
        <f>すべて_位置図情報!AF1524</f>
        <v>0</v>
      </c>
      <c r="AF59" s="16">
        <f>すべて_位置図情報!AG1524</f>
        <v>0</v>
      </c>
      <c r="AG59" s="16">
        <f>すべて_位置図情報!AH1524</f>
        <v>0</v>
      </c>
      <c r="AH59" s="16">
        <f>すべて_位置図情報!AI1524</f>
        <v>0</v>
      </c>
      <c r="AI59" s="16">
        <f>すべて_位置図情報!AJ1524</f>
        <v>0</v>
      </c>
      <c r="AJ59" s="16">
        <f>すべて_位置図情報!AK1524</f>
        <v>0</v>
      </c>
      <c r="AK59" s="16" t="e">
        <f>すべて_位置図情報!#REF!</f>
        <v>#REF!</v>
      </c>
    </row>
    <row r="60" spans="1:37" s="25" customFormat="1">
      <c r="A60" s="262">
        <v>1514</v>
      </c>
      <c r="B60" s="7" t="str">
        <f>すべて_位置図情報!B1532</f>
        <v>もと施設</v>
      </c>
      <c r="C60" s="7" t="str">
        <f>すべて_位置図情報!C1532</f>
        <v>もと施設</v>
      </c>
      <c r="D60" s="7" t="str">
        <f>すべて_位置図情報!D1532</f>
        <v>もと施設</v>
      </c>
      <c r="E60" s="7" t="str">
        <f>すべて_位置図情報!E1532</f>
        <v>もと施設</v>
      </c>
      <c r="F60" s="74">
        <f>すべて_位置図情報!F1532</f>
        <v>55</v>
      </c>
      <c r="G60" s="13" t="str" ph="1">
        <f>すべて_位置図情報!G1532</f>
        <v>もと勝山南老人憩の家</v>
      </c>
      <c r="H60" s="126" t="str">
        <f>すべて_位置図情報!H1532</f>
        <v>大阪市生野区勝山南1-13-2</v>
      </c>
      <c r="I60" s="81">
        <f>すべて_位置図情報!I1532</f>
        <v>102.06</v>
      </c>
      <c r="J60" s="80" t="str">
        <f>すべて_位置図情報!J1532</f>
        <v>A</v>
      </c>
      <c r="K60" s="78">
        <f>すべて_位置図情報!K1532</f>
        <v>0</v>
      </c>
      <c r="L60" s="79">
        <f>すべて_位置図情報!L1532</f>
        <v>1976</v>
      </c>
      <c r="M60" s="79" t="str">
        <f>すべて_位置図情報!M1532</f>
        <v>c</v>
      </c>
      <c r="N60" s="79" t="str">
        <f>すべて_位置図情報!N1532</f>
        <v>c</v>
      </c>
      <c r="O60" s="79" t="str">
        <f>すべて_位置図情報!O1532</f>
        <v/>
      </c>
      <c r="P60" s="79" t="str">
        <f>すべて_位置図情報!P1532</f>
        <v>G</v>
      </c>
      <c r="Q60" s="79" t="str">
        <f>すべて_位置図情報!Q1532</f>
        <v>無</v>
      </c>
      <c r="R60" s="79" t="str">
        <f>すべて_位置図情報!R1532</f>
        <v>－</v>
      </c>
      <c r="S60" s="126" t="str">
        <f>すべて_位置図情報!S1532</f>
        <v>福祉局</v>
      </c>
      <c r="T60" s="126" t="str">
        <f>すべて_位置図情報!T1532</f>
        <v>高齢者施策部</v>
      </c>
      <c r="U60" s="126" t="str">
        <f>すべて_位置図情報!U1532</f>
        <v>高齢福祉課</v>
      </c>
      <c r="V60" s="126" t="str">
        <f>すべて_位置図情報!V1532</f>
        <v>いきがいｸﾞﾙｰﾌﾟ</v>
      </c>
      <c r="W60" s="116" t="str">
        <f>すべて_位置図情報!W1532</f>
        <v>生野区</v>
      </c>
      <c r="X60" s="116" t="str">
        <f>すべて_位置図情報!X1532</f>
        <v>一般施設</v>
      </c>
      <c r="Y60" s="114">
        <f>すべて_位置図情報!Y1532</f>
        <v>41</v>
      </c>
      <c r="Z60" s="127">
        <f>すべて_位置図情報!Z1532</f>
        <v>0</v>
      </c>
      <c r="AA60" s="124">
        <f>すべて_位置図情報!AA1532</f>
        <v>0</v>
      </c>
      <c r="AB60" s="126">
        <f>すべて_位置図情報!AB1525</f>
        <v>0</v>
      </c>
      <c r="AC60" s="124">
        <f>すべて_位置図情報!AC1525</f>
        <v>0</v>
      </c>
      <c r="AD60" s="124">
        <f>すべて_位置図情報!AD1525</f>
        <v>0</v>
      </c>
      <c r="AE60" s="16">
        <f>すべて_位置図情報!AF1525</f>
        <v>0</v>
      </c>
      <c r="AF60" s="16">
        <f>すべて_位置図情報!AG1525</f>
        <v>0</v>
      </c>
      <c r="AG60" s="16">
        <f>すべて_位置図情報!AH1525</f>
        <v>0</v>
      </c>
      <c r="AH60" s="16">
        <f>すべて_位置図情報!AI1525</f>
        <v>0</v>
      </c>
      <c r="AI60" s="16">
        <f>すべて_位置図情報!AJ1525</f>
        <v>0</v>
      </c>
      <c r="AJ60" s="16">
        <f>すべて_位置図情報!AK1525</f>
        <v>0</v>
      </c>
      <c r="AK60" s="16" t="e">
        <f>すべて_位置図情報!#REF!</f>
        <v>#REF!</v>
      </c>
    </row>
    <row r="61" spans="1:37">
      <c r="A61" s="262">
        <v>1515</v>
      </c>
      <c r="B61" s="7" t="str">
        <f>すべて_位置図情報!B1533</f>
        <v>もと施設</v>
      </c>
      <c r="C61" s="7" t="str">
        <f>すべて_位置図情報!C1533</f>
        <v>もと施設</v>
      </c>
      <c r="D61" s="7" t="str">
        <f>すべて_位置図情報!D1533</f>
        <v>もと施設</v>
      </c>
      <c r="E61" s="7" t="str">
        <f>すべて_位置図情報!E1533</f>
        <v>もと施設</v>
      </c>
      <c r="F61" s="74">
        <f>すべて_位置図情報!F1533</f>
        <v>56</v>
      </c>
      <c r="G61" s="13" t="str" ph="1">
        <f>すべて_位置図情報!G1533</f>
        <v>もと小路老人憩の家</v>
      </c>
      <c r="H61" s="126" t="str">
        <f>すべて_位置図情報!H1533</f>
        <v>大阪市生野区小路3-19-28</v>
      </c>
      <c r="I61" s="81">
        <f>すべて_位置図情報!I1533</f>
        <v>102.72</v>
      </c>
      <c r="J61" s="80" t="str">
        <f>すべて_位置図情報!J1533</f>
        <v>A</v>
      </c>
      <c r="K61" s="78">
        <f>すべて_位置図情報!K1533</f>
        <v>0</v>
      </c>
      <c r="L61" s="79">
        <f>すべて_位置図情報!L1533</f>
        <v>1978</v>
      </c>
      <c r="M61" s="79" t="str">
        <f>すべて_位置図情報!M1533</f>
        <v>c</v>
      </c>
      <c r="N61" s="79" t="str">
        <f>すべて_位置図情報!N1533</f>
        <v>c</v>
      </c>
      <c r="O61" s="79" t="str">
        <f>すべて_位置図情報!O1533</f>
        <v/>
      </c>
      <c r="P61" s="79" t="str">
        <f>すべて_位置図情報!P1533</f>
        <v>G</v>
      </c>
      <c r="Q61" s="79" t="str">
        <f>すべて_位置図情報!Q1533</f>
        <v>有</v>
      </c>
      <c r="R61" s="79" t="str">
        <f>すべて_位置図情報!R1533</f>
        <v>－</v>
      </c>
      <c r="S61" s="126" t="str">
        <f>すべて_位置図情報!S1533</f>
        <v>福祉局</v>
      </c>
      <c r="T61" s="126" t="str">
        <f>すべて_位置図情報!T1533</f>
        <v>高齢者施策部</v>
      </c>
      <c r="U61" s="126" t="str">
        <f>すべて_位置図情報!U1533</f>
        <v>高齢福祉課</v>
      </c>
      <c r="V61" s="126" t="str">
        <f>すべて_位置図情報!V1533</f>
        <v>いきがいｸﾞﾙｰﾌﾟ</v>
      </c>
      <c r="W61" s="116" t="str">
        <f>すべて_位置図情報!W1533</f>
        <v>生野区</v>
      </c>
      <c r="X61" s="116" t="str">
        <f>すべて_位置図情報!X1533</f>
        <v>一般施設</v>
      </c>
      <c r="Y61" s="114">
        <f>すべて_位置図情報!Y1533</f>
        <v>42</v>
      </c>
      <c r="Z61" s="127">
        <f>すべて_位置図情報!Z1533</f>
        <v>0</v>
      </c>
      <c r="AA61" s="124">
        <f>すべて_位置図情報!AA1533</f>
        <v>0</v>
      </c>
      <c r="AB61" s="126">
        <f>すべて_位置図情報!AB1526</f>
        <v>0</v>
      </c>
      <c r="AC61" s="124">
        <f>すべて_位置図情報!AC1526</f>
        <v>0</v>
      </c>
      <c r="AD61" s="124">
        <f>すべて_位置図情報!AD1526</f>
        <v>0</v>
      </c>
      <c r="AE61" s="16">
        <f>すべて_位置図情報!AF1526</f>
        <v>0</v>
      </c>
      <c r="AF61" s="16">
        <f>すべて_位置図情報!AG1526</f>
        <v>0</v>
      </c>
      <c r="AG61" s="16">
        <f>すべて_位置図情報!AH1526</f>
        <v>0</v>
      </c>
      <c r="AH61" s="16">
        <f>すべて_位置図情報!AI1526</f>
        <v>0</v>
      </c>
      <c r="AI61" s="16">
        <f>すべて_位置図情報!AJ1526</f>
        <v>0</v>
      </c>
      <c r="AJ61" s="16">
        <f>すべて_位置図情報!AK1526</f>
        <v>0</v>
      </c>
      <c r="AK61" s="16" t="e">
        <f>すべて_位置図情報!#REF!</f>
        <v>#REF!</v>
      </c>
    </row>
    <row r="62" spans="1:37">
      <c r="A62" s="262">
        <v>1516</v>
      </c>
      <c r="B62" s="7" t="str">
        <f>すべて_位置図情報!B1534</f>
        <v>もと施設</v>
      </c>
      <c r="C62" s="7" t="str">
        <f>すべて_位置図情報!C1534</f>
        <v>もと施設</v>
      </c>
      <c r="D62" s="7" t="str">
        <f>すべて_位置図情報!D1534</f>
        <v>もと施設</v>
      </c>
      <c r="E62" s="7" t="str">
        <f>すべて_位置図情報!E1534</f>
        <v>もと施設</v>
      </c>
      <c r="F62" s="74">
        <f>すべて_位置図情報!F1534</f>
        <v>57</v>
      </c>
      <c r="G62" s="13" t="str" ph="1">
        <f>すべて_位置図情報!G1534</f>
        <v>もと鶴橋保育所</v>
      </c>
      <c r="H62" s="126" t="str">
        <f>すべて_位置図情報!H1534</f>
        <v>大阪市生野区桃谷5-4-5</v>
      </c>
      <c r="I62" s="81">
        <f>すべて_位置図情報!I1534</f>
        <v>422.19</v>
      </c>
      <c r="J62" s="80" t="str">
        <f>すべて_位置図情報!J1534</f>
        <v>A</v>
      </c>
      <c r="K62" s="78">
        <f>すべて_位置図情報!K1534</f>
        <v>0</v>
      </c>
      <c r="L62" s="79">
        <f>すべて_位置図情報!L1534</f>
        <v>1972</v>
      </c>
      <c r="M62" s="79" t="str">
        <f>すべて_位置図情報!M1534</f>
        <v>d</v>
      </c>
      <c r="N62" s="79" t="str">
        <f>すべて_位置図情報!N1534</f>
        <v>d</v>
      </c>
      <c r="O62" s="79" t="str">
        <f>すべて_位置図情報!O1534</f>
        <v/>
      </c>
      <c r="P62" s="79" t="str">
        <f>すべて_位置図情報!P1534</f>
        <v>J</v>
      </c>
      <c r="Q62" s="79" t="str">
        <f>すべて_位置図情報!Q1534</f>
        <v>無</v>
      </c>
      <c r="R62" s="79" t="str">
        <f>すべて_位置図情報!R1534</f>
        <v>－</v>
      </c>
      <c r="S62" s="126" t="str">
        <f>すべて_位置図情報!S1534</f>
        <v>こども青少年局</v>
      </c>
      <c r="T62" s="126" t="str">
        <f>すべて_位置図情報!T1534</f>
        <v>企画部</v>
      </c>
      <c r="U62" s="126" t="str">
        <f>すべて_位置図情報!U1534</f>
        <v>経理課</v>
      </c>
      <c r="V62" s="126" t="str">
        <f>すべて_位置図情報!V1534</f>
        <v>管財･施設ｸﾞﾙｰﾌﾟ</v>
      </c>
      <c r="W62" s="116" t="str">
        <f>すべて_位置図情報!W1534</f>
        <v>生野区</v>
      </c>
      <c r="X62" s="116" t="str">
        <f>すべて_位置図情報!X1534</f>
        <v>一般施設</v>
      </c>
      <c r="Y62" s="114">
        <f>すべて_位置図情報!Y1534</f>
        <v>43</v>
      </c>
      <c r="Z62" s="127">
        <f>すべて_位置図情報!Z1534</f>
        <v>0</v>
      </c>
      <c r="AA62" s="124">
        <f>すべて_位置図情報!AA1534</f>
        <v>0</v>
      </c>
      <c r="AB62" s="126">
        <f>すべて_位置図情報!AB1527</f>
        <v>0</v>
      </c>
      <c r="AC62" s="128" t="str">
        <f>すべて_位置図情報!AC1527</f>
        <v>〇</v>
      </c>
      <c r="AD62" s="128">
        <f>すべて_位置図情報!AD1527</f>
        <v>0</v>
      </c>
      <c r="AE62" s="19">
        <f>すべて_位置図情報!AF1527</f>
        <v>0</v>
      </c>
      <c r="AF62" s="19">
        <f>すべて_位置図情報!AG1527</f>
        <v>0</v>
      </c>
      <c r="AG62" s="19">
        <f>すべて_位置図情報!AH1527</f>
        <v>0</v>
      </c>
      <c r="AH62" s="19">
        <f>すべて_位置図情報!AI1527</f>
        <v>0</v>
      </c>
      <c r="AI62" s="19">
        <f>すべて_位置図情報!AJ1527</f>
        <v>0</v>
      </c>
      <c r="AJ62" s="19">
        <f>すべて_位置図情報!AK1527</f>
        <v>0</v>
      </c>
      <c r="AK62" s="19" t="e">
        <f>すべて_位置図情報!#REF!</f>
        <v>#REF!</v>
      </c>
    </row>
    <row r="63" spans="1:37">
      <c r="A63" s="262">
        <v>1517</v>
      </c>
      <c r="B63" s="7" t="str">
        <f>すべて_位置図情報!B1535</f>
        <v>もと施設</v>
      </c>
      <c r="C63" s="7" t="str">
        <f>すべて_位置図情報!C1535</f>
        <v>もと施設</v>
      </c>
      <c r="D63" s="7" t="str">
        <f>すべて_位置図情報!D1535</f>
        <v>もと施設</v>
      </c>
      <c r="E63" s="7" t="str">
        <f>すべて_位置図情報!E1535</f>
        <v>もと施設</v>
      </c>
      <c r="F63" s="74">
        <f>すべて_位置図情報!F1535</f>
        <v>58</v>
      </c>
      <c r="G63" s="13" t="str" ph="1">
        <f>すべて_位置図情報!G1535</f>
        <v>もと新生野校園営繕園芸事務所</v>
      </c>
      <c r="H63" s="126" t="str">
        <f>すべて_位置図情報!H1535</f>
        <v>大阪市生野区巽東3-3-12</v>
      </c>
      <c r="I63" s="81">
        <f>すべて_位置図情報!I1535</f>
        <v>363</v>
      </c>
      <c r="J63" s="80" t="str">
        <f>すべて_位置図情報!J1535</f>
        <v>A</v>
      </c>
      <c r="K63" s="78">
        <f>すべて_位置図情報!K1535</f>
        <v>0</v>
      </c>
      <c r="L63" s="79">
        <f>すべて_位置図情報!L1535</f>
        <v>1979</v>
      </c>
      <c r="M63" s="79" t="str">
        <f>すべて_位置図情報!M1535</f>
        <v>c</v>
      </c>
      <c r="N63" s="79" t="str">
        <f>すべて_位置図情報!N1535</f>
        <v>c</v>
      </c>
      <c r="O63" s="79" t="str">
        <f>すべて_位置図情報!O1535</f>
        <v/>
      </c>
      <c r="P63" s="79" t="str">
        <f>すべて_位置図情報!P1535</f>
        <v>G</v>
      </c>
      <c r="Q63" s="79" t="str">
        <f>すべて_位置図情報!Q1535</f>
        <v>無</v>
      </c>
      <c r="R63" s="79" t="str">
        <f>すべて_位置図情報!R1535</f>
        <v>－</v>
      </c>
      <c r="S63" s="126" t="str">
        <f>すべて_位置図情報!S1535</f>
        <v>教育委員会事務局</v>
      </c>
      <c r="T63" s="126" t="str">
        <f>すべて_位置図情報!T1535</f>
        <v>教務部</v>
      </c>
      <c r="U63" s="126" t="str">
        <f>すべて_位置図情報!U1535</f>
        <v>教職員人事担当</v>
      </c>
      <c r="V63" s="126" t="str">
        <f>すべて_位置図情報!V1535</f>
        <v>学校職員人事・管理ｸﾞﾙｰﾌﾟ</v>
      </c>
      <c r="W63" s="116" t="str">
        <f>すべて_位置図情報!W1535</f>
        <v>生野区</v>
      </c>
      <c r="X63" s="116" t="str">
        <f>すべて_位置図情報!X1535</f>
        <v>一般施設</v>
      </c>
      <c r="Y63" s="114">
        <f>すべて_位置図情報!Y1535</f>
        <v>45</v>
      </c>
      <c r="Z63" s="127">
        <f>すべて_位置図情報!Z1535</f>
        <v>0</v>
      </c>
      <c r="AA63" s="124">
        <f>すべて_位置図情報!AA1535</f>
        <v>0</v>
      </c>
      <c r="AB63" s="126" t="e">
        <f>すべて_位置図情報!#REF!</f>
        <v>#REF!</v>
      </c>
      <c r="AC63" s="124" t="e">
        <f>すべて_位置図情報!#REF!</f>
        <v>#REF!</v>
      </c>
      <c r="AD63" s="124" t="e">
        <f>すべて_位置図情報!#REF!</f>
        <v>#REF!</v>
      </c>
      <c r="AE63" s="15" t="e">
        <f>すべて_位置図情報!#REF!</f>
        <v>#REF!</v>
      </c>
      <c r="AF63" s="15" t="e">
        <f>すべて_位置図情報!#REF!</f>
        <v>#REF!</v>
      </c>
      <c r="AG63" s="15" t="e">
        <f>すべて_位置図情報!#REF!</f>
        <v>#REF!</v>
      </c>
      <c r="AH63" s="15" t="e">
        <f>すべて_位置図情報!#REF!</f>
        <v>#REF!</v>
      </c>
      <c r="AI63" s="15" t="e">
        <f>すべて_位置図情報!#REF!</f>
        <v>#REF!</v>
      </c>
      <c r="AJ63" s="15" t="e">
        <f>すべて_位置図情報!#REF!</f>
        <v>#REF!</v>
      </c>
      <c r="AK63" s="15" t="e">
        <f>すべて_位置図情報!#REF!</f>
        <v>#REF!</v>
      </c>
    </row>
    <row r="64" spans="1:37">
      <c r="A64" s="262">
        <v>1518</v>
      </c>
      <c r="B64" s="7" t="str">
        <f>すべて_位置図情報!B1536</f>
        <v>もと施設</v>
      </c>
      <c r="C64" s="7" t="str">
        <f>すべて_位置図情報!C1536</f>
        <v>もと施設</v>
      </c>
      <c r="D64" s="7" t="str">
        <f>すべて_位置図情報!D1536</f>
        <v>もと施設</v>
      </c>
      <c r="E64" s="7" t="str">
        <f>すべて_位置図情報!E1536</f>
        <v>もと施設</v>
      </c>
      <c r="F64" s="74">
        <f>すべて_位置図情報!F1536</f>
        <v>59</v>
      </c>
      <c r="G64" s="13" t="str" ph="1">
        <f>すべて_位置図情報!G1536</f>
        <v>もと御幸森小学校（いくのコーライブズパーク）</v>
      </c>
      <c r="H64" s="126" t="str">
        <f>すべて_位置図情報!H1536</f>
        <v>大阪市生野区桃谷5-5-37</v>
      </c>
      <c r="I64" s="81">
        <f>すべて_位置図情報!I1536</f>
        <v>6463.72</v>
      </c>
      <c r="J64" s="80" t="str">
        <f>すべて_位置図情報!J1536</f>
        <v>C</v>
      </c>
      <c r="K64" s="78" t="str">
        <f>すべて_位置図情報!K1536</f>
        <v>〇</v>
      </c>
      <c r="L64" s="79">
        <f>すべて_位置図情報!L1536</f>
        <v>1995</v>
      </c>
      <c r="M64" s="79" t="str">
        <f>すべて_位置図情報!M1536</f>
        <v>b</v>
      </c>
      <c r="N64" s="79" t="str">
        <f>すべて_位置図情報!N1536</f>
        <v>b</v>
      </c>
      <c r="O64" s="79" t="str">
        <f>すべて_位置図情報!O1536</f>
        <v/>
      </c>
      <c r="P64" s="79" t="str">
        <f>すべて_位置図情報!P1536</f>
        <v>F</v>
      </c>
      <c r="Q64" s="79" t="str">
        <f>すべて_位置図情報!Q1536</f>
        <v>無</v>
      </c>
      <c r="R64" s="79" t="str">
        <f>すべて_位置図情報!R1536</f>
        <v>有償貸付</v>
      </c>
      <c r="S64" s="126" t="str">
        <f>すべて_位置図情報!S1536</f>
        <v>生野区役所</v>
      </c>
      <c r="T64" s="124" t="str">
        <f>すべて_位置図情報!T1536</f>
        <v>－</v>
      </c>
      <c r="U64" s="126" t="str">
        <f>すべて_位置図情報!U1536</f>
        <v>地域まちづくり課</v>
      </c>
      <c r="V64" s="124" t="str">
        <f>すべて_位置図情報!V1536</f>
        <v>－</v>
      </c>
      <c r="W64" s="116" t="str">
        <f>すべて_位置図情報!W1536</f>
        <v>生野区</v>
      </c>
      <c r="X64" s="116" t="str">
        <f>すべて_位置図情報!X1536</f>
        <v>一般施設</v>
      </c>
      <c r="Y64" s="114">
        <f>すべて_位置図情報!Y1536</f>
        <v>47</v>
      </c>
      <c r="Z64" s="127">
        <f>すべて_位置図情報!Z1536</f>
        <v>0</v>
      </c>
      <c r="AA64" s="124">
        <f>すべて_位置図情報!AA1536</f>
        <v>0</v>
      </c>
      <c r="AB64" s="126">
        <f>すべて_位置図情報!AB1529</f>
        <v>0</v>
      </c>
      <c r="AC64" s="124">
        <f>すべて_位置図情報!AC1529</f>
        <v>0</v>
      </c>
      <c r="AD64" s="124">
        <f>すべて_位置図情報!AD1529</f>
        <v>0</v>
      </c>
      <c r="AE64" s="16">
        <f>すべて_位置図情報!AF1529</f>
        <v>0</v>
      </c>
      <c r="AF64" s="16">
        <f>すべて_位置図情報!AG1529</f>
        <v>0</v>
      </c>
      <c r="AG64" s="16">
        <f>すべて_位置図情報!AH1529</f>
        <v>0</v>
      </c>
      <c r="AH64" s="16">
        <f>すべて_位置図情報!AI1529</f>
        <v>0</v>
      </c>
      <c r="AI64" s="16">
        <f>すべて_位置図情報!AJ1529</f>
        <v>0</v>
      </c>
      <c r="AJ64" s="16">
        <f>すべて_位置図情報!AK1529</f>
        <v>0</v>
      </c>
      <c r="AK64" s="16" t="e">
        <f>すべて_位置図情報!#REF!</f>
        <v>#REF!</v>
      </c>
    </row>
    <row r="65" spans="1:37" s="25" customFormat="1">
      <c r="A65" s="262">
        <v>1519</v>
      </c>
      <c r="B65" s="7" t="str">
        <f>すべて_位置図情報!B1537</f>
        <v>もと施設</v>
      </c>
      <c r="C65" s="7" t="str">
        <f>すべて_位置図情報!C1537</f>
        <v>もと施設</v>
      </c>
      <c r="D65" s="7" t="str">
        <f>すべて_位置図情報!D1537</f>
        <v>もと施設</v>
      </c>
      <c r="E65" s="7" t="str">
        <f>すべて_位置図情報!E1537</f>
        <v>もと施設</v>
      </c>
      <c r="F65" s="74">
        <f>すべて_位置図情報!F1537</f>
        <v>60</v>
      </c>
      <c r="G65" s="13" t="str" ph="1">
        <f>すべて_位置図情報!G1537</f>
        <v>もと生野小学校（ワン・ワールド・インターナショナルスクール大阪 ）</v>
      </c>
      <c r="H65" s="126" t="str">
        <f>すべて_位置図情報!H1537</f>
        <v>大阪市生野区舎利寺3-1-39</v>
      </c>
      <c r="I65" s="81">
        <f>すべて_位置図情報!I1537</f>
        <v>5888.72</v>
      </c>
      <c r="J65" s="80" t="str">
        <f>すべて_位置図情報!J1537</f>
        <v>C</v>
      </c>
      <c r="K65" s="78" t="str">
        <f>すべて_位置図情報!K1537</f>
        <v>〇</v>
      </c>
      <c r="L65" s="79">
        <f>すべて_位置図情報!L1537</f>
        <v>1989</v>
      </c>
      <c r="M65" s="79" t="str">
        <f>すべて_位置図情報!M1537</f>
        <v>b</v>
      </c>
      <c r="N65" s="79" t="str">
        <f>すべて_位置図情報!N1537</f>
        <v>b</v>
      </c>
      <c r="O65" s="79" t="str">
        <f>すべて_位置図情報!O1537</f>
        <v/>
      </c>
      <c r="P65" s="79" t="str">
        <f>すべて_位置図情報!P1537</f>
        <v>F</v>
      </c>
      <c r="Q65" s="79" t="str">
        <f>すべて_位置図情報!Q1537</f>
        <v>無</v>
      </c>
      <c r="R65" s="79" t="str">
        <f>すべて_位置図情報!R1537</f>
        <v>有償貸付</v>
      </c>
      <c r="S65" s="126" t="str">
        <f>すべて_位置図情報!S1537</f>
        <v>生野区役所</v>
      </c>
      <c r="T65" s="124" t="str">
        <f>すべて_位置図情報!T1537</f>
        <v>－</v>
      </c>
      <c r="U65" s="126" t="str">
        <f>すべて_位置図情報!U1537</f>
        <v>地域まちづくり課</v>
      </c>
      <c r="V65" s="124" t="str">
        <f>すべて_位置図情報!V1537</f>
        <v>－</v>
      </c>
      <c r="W65" s="116" t="str">
        <f>すべて_位置図情報!W1537</f>
        <v>生野区</v>
      </c>
      <c r="X65" s="116" t="str">
        <f>すべて_位置図情報!X1537</f>
        <v>一般施設</v>
      </c>
      <c r="Y65" s="114">
        <f>すべて_位置図情報!Y1537</f>
        <v>48</v>
      </c>
      <c r="Z65" s="127">
        <f>すべて_位置図情報!Z1537</f>
        <v>0</v>
      </c>
      <c r="AA65" s="124">
        <f>すべて_位置図情報!AA1537</f>
        <v>0</v>
      </c>
      <c r="AB65" s="126">
        <f>すべて_位置図情報!AB1530</f>
        <v>0</v>
      </c>
      <c r="AC65" s="124">
        <f>すべて_位置図情報!AC1530</f>
        <v>0</v>
      </c>
      <c r="AD65" s="124">
        <f>すべて_位置図情報!AD1530</f>
        <v>0</v>
      </c>
      <c r="AE65" s="16">
        <f>すべて_位置図情報!AF1530</f>
        <v>0</v>
      </c>
      <c r="AF65" s="16">
        <f>すべて_位置図情報!AG1530</f>
        <v>0</v>
      </c>
      <c r="AG65" s="16">
        <f>すべて_位置図情報!AH1530</f>
        <v>0</v>
      </c>
      <c r="AH65" s="16">
        <f>すべて_位置図情報!AI1530</f>
        <v>0</v>
      </c>
      <c r="AI65" s="16">
        <f>すべて_位置図情報!AJ1530</f>
        <v>0</v>
      </c>
      <c r="AJ65" s="16">
        <f>すべて_位置図情報!AK1530</f>
        <v>0</v>
      </c>
      <c r="AK65" s="16" t="e">
        <f>すべて_位置図情報!#REF!</f>
        <v>#REF!</v>
      </c>
    </row>
    <row r="66" spans="1:37">
      <c r="A66" s="262">
        <v>1520</v>
      </c>
      <c r="B66" s="7" t="str">
        <f>すべて_位置図情報!B1538</f>
        <v>もと施設</v>
      </c>
      <c r="C66" s="7" t="str">
        <f>すべて_位置図情報!C1538</f>
        <v>もと施設</v>
      </c>
      <c r="D66" s="7" t="str">
        <f>すべて_位置図情報!D1538</f>
        <v>もと施設</v>
      </c>
      <c r="E66" s="7" t="str">
        <f>すべて_位置図情報!E1538</f>
        <v>もと施設</v>
      </c>
      <c r="F66" s="74">
        <f>すべて_位置図情報!F1538</f>
        <v>61</v>
      </c>
      <c r="G66" s="13" t="str" ph="1">
        <f>すべて_位置図情報!G1538</f>
        <v>もと林寺小学校（アブロードインターナショナルスクール大阪校）</v>
      </c>
      <c r="H66" s="126" t="str">
        <f>すべて_位置図情報!H1538</f>
        <v>大阪市生野区林寺2-14-3</v>
      </c>
      <c r="I66" s="81">
        <f>すべて_位置図情報!I1538</f>
        <v>4229.75</v>
      </c>
      <c r="J66" s="80" t="str">
        <f>すべて_位置図情報!J1538</f>
        <v>C</v>
      </c>
      <c r="K66" s="78" t="str">
        <f>すべて_位置図情報!K1538</f>
        <v>〇</v>
      </c>
      <c r="L66" s="79">
        <f>すべて_位置図情報!L1538</f>
        <v>1980</v>
      </c>
      <c r="M66" s="79" t="str">
        <f>すべて_位置図情報!M1538</f>
        <v>c</v>
      </c>
      <c r="N66" s="79" t="str">
        <f>すべて_位置図情報!N1538</f>
        <v>c</v>
      </c>
      <c r="O66" s="79" t="str">
        <f>すべて_位置図情報!O1538</f>
        <v/>
      </c>
      <c r="P66" s="79" t="str">
        <f>すべて_位置図情報!P1538</f>
        <v>I</v>
      </c>
      <c r="Q66" s="79" t="str">
        <f>すべて_位置図情報!Q1538</f>
        <v>無</v>
      </c>
      <c r="R66" s="79" t="str">
        <f>すべて_位置図情報!R1538</f>
        <v>有償貸付</v>
      </c>
      <c r="S66" s="126" t="str">
        <f>すべて_位置図情報!S1538</f>
        <v>生野区役所</v>
      </c>
      <c r="T66" s="124" t="str">
        <f>すべて_位置図情報!T1538</f>
        <v>－</v>
      </c>
      <c r="U66" s="126" t="str">
        <f>すべて_位置図情報!U1538</f>
        <v>地域まちづくり課</v>
      </c>
      <c r="V66" s="124" t="str">
        <f>すべて_位置図情報!V1538</f>
        <v>－</v>
      </c>
      <c r="W66" s="116" t="str">
        <f>すべて_位置図情報!W1538</f>
        <v>生野区</v>
      </c>
      <c r="X66" s="116" t="str">
        <f>すべて_位置図情報!X1538</f>
        <v>一般施設</v>
      </c>
      <c r="Y66" s="114">
        <f>すべて_位置図情報!Y1538</f>
        <v>49</v>
      </c>
      <c r="Z66" s="127">
        <f>すべて_位置図情報!Z1538</f>
        <v>0</v>
      </c>
      <c r="AA66" s="124">
        <f>すべて_位置図情報!AA1538</f>
        <v>0</v>
      </c>
      <c r="AB66" s="126">
        <f>すべて_位置図情報!AB1531</f>
        <v>0</v>
      </c>
      <c r="AC66" s="128" t="str">
        <f>すべて_位置図情報!AC1531</f>
        <v>〇</v>
      </c>
      <c r="AD66" s="128">
        <f>すべて_位置図情報!AD1531</f>
        <v>0</v>
      </c>
      <c r="AE66" s="19">
        <f>すべて_位置図情報!AF1531</f>
        <v>0</v>
      </c>
      <c r="AF66" s="19">
        <f>すべて_位置図情報!AG1531</f>
        <v>0</v>
      </c>
      <c r="AG66" s="19">
        <f>すべて_位置図情報!AH1531</f>
        <v>0</v>
      </c>
      <c r="AH66" s="19">
        <f>すべて_位置図情報!AI1531</f>
        <v>0</v>
      </c>
      <c r="AI66" s="19">
        <f>すべて_位置図情報!AJ1531</f>
        <v>0</v>
      </c>
      <c r="AJ66" s="19">
        <f>すべて_位置図情報!AK1531</f>
        <v>0</v>
      </c>
      <c r="AK66" s="19" t="e">
        <f>すべて_位置図情報!#REF!</f>
        <v>#REF!</v>
      </c>
    </row>
    <row r="67" spans="1:37" s="25" customFormat="1">
      <c r="A67" s="262">
        <v>1521</v>
      </c>
      <c r="B67" s="7" t="str">
        <f>すべて_位置図情報!B1539</f>
        <v>もと施設</v>
      </c>
      <c r="C67" s="7" t="str">
        <f>すべて_位置図情報!C1539</f>
        <v>もと施設</v>
      </c>
      <c r="D67" s="7" t="str">
        <f>すべて_位置図情報!D1539</f>
        <v>もと施設</v>
      </c>
      <c r="E67" s="7" t="str">
        <f>すべて_位置図情報!E1539</f>
        <v>もと施設</v>
      </c>
      <c r="F67" s="74">
        <f>すべて_位置図情報!F1539</f>
        <v>62</v>
      </c>
      <c r="G67" s="13" t="str" ph="1">
        <f>すべて_位置図情報!G1539</f>
        <v>もと生野南小学校（大阪自動車整備専門学校）</v>
      </c>
      <c r="H67" s="126" t="str">
        <f>すべて_位置図情報!H1539</f>
        <v>大阪市生野区林寺6-6-7</v>
      </c>
      <c r="I67" s="81">
        <f>すべて_位置図情報!I1539</f>
        <v>5680.63</v>
      </c>
      <c r="J67" s="80" t="str">
        <f>すべて_位置図情報!J1539</f>
        <v>C</v>
      </c>
      <c r="K67" s="78" t="str">
        <f>すべて_位置図情報!K1539</f>
        <v>〇</v>
      </c>
      <c r="L67" s="79">
        <f>すべて_位置図情報!L1539</f>
        <v>1995</v>
      </c>
      <c r="M67" s="79" t="str">
        <f>すべて_位置図情報!M1539</f>
        <v>b</v>
      </c>
      <c r="N67" s="79" t="str">
        <f>すべて_位置図情報!N1539</f>
        <v>b</v>
      </c>
      <c r="O67" s="79" t="str">
        <f>すべて_位置図情報!O1539</f>
        <v/>
      </c>
      <c r="P67" s="79" t="str">
        <f>すべて_位置図情報!P1539</f>
        <v>F</v>
      </c>
      <c r="Q67" s="79" t="str">
        <f>すべて_位置図情報!Q1539</f>
        <v>無</v>
      </c>
      <c r="R67" s="79" t="str">
        <f>すべて_位置図情報!R1539</f>
        <v>有償貸付</v>
      </c>
      <c r="S67" s="126" t="str">
        <f>すべて_位置図情報!S1539</f>
        <v>生野区役所</v>
      </c>
      <c r="T67" s="124" t="str">
        <f>すべて_位置図情報!T1539</f>
        <v>－</v>
      </c>
      <c r="U67" s="126" t="str">
        <f>すべて_位置図情報!U1539</f>
        <v>地域まちづくり課</v>
      </c>
      <c r="V67" s="124" t="str">
        <f>すべて_位置図情報!V1539</f>
        <v>－</v>
      </c>
      <c r="W67" s="116" t="str">
        <f>すべて_位置図情報!W1539</f>
        <v>生野区</v>
      </c>
      <c r="X67" s="116" t="str">
        <f>すべて_位置図情報!X1539</f>
        <v>一般施設</v>
      </c>
      <c r="Y67" s="114">
        <f>すべて_位置図情報!Y1539</f>
        <v>50</v>
      </c>
      <c r="Z67" s="127">
        <f>すべて_位置図情報!Z1539</f>
        <v>0</v>
      </c>
      <c r="AA67" s="124">
        <f>すべて_位置図情報!AA1539</f>
        <v>0</v>
      </c>
      <c r="AB67" s="126">
        <f>すべて_位置図情報!AB1532</f>
        <v>0</v>
      </c>
      <c r="AC67" s="124">
        <f>すべて_位置図情報!AC1532</f>
        <v>0</v>
      </c>
      <c r="AD67" s="124">
        <f>すべて_位置図情報!AD1532</f>
        <v>0</v>
      </c>
      <c r="AE67" s="16">
        <f>すべて_位置図情報!AF1532</f>
        <v>0</v>
      </c>
      <c r="AF67" s="16">
        <f>すべて_位置図情報!AG1532</f>
        <v>0</v>
      </c>
      <c r="AG67" s="16">
        <f>すべて_位置図情報!AH1532</f>
        <v>0</v>
      </c>
      <c r="AH67" s="16">
        <f>すべて_位置図情報!AI1532</f>
        <v>0</v>
      </c>
      <c r="AI67" s="16">
        <f>すべて_位置図情報!AJ1532</f>
        <v>0</v>
      </c>
      <c r="AJ67" s="16">
        <f>すべて_位置図情報!AK1532</f>
        <v>0</v>
      </c>
      <c r="AK67" s="16" t="e">
        <f>すべて_位置図情報!#REF!</f>
        <v>#REF!</v>
      </c>
    </row>
    <row r="68" spans="1:37">
      <c r="A68" s="262">
        <v>1522</v>
      </c>
      <c r="B68" s="7" t="str">
        <f>すべて_位置図情報!B1540</f>
        <v>もと施設</v>
      </c>
      <c r="C68" s="7" t="str">
        <f>すべて_位置図情報!C1540</f>
        <v>もと施設</v>
      </c>
      <c r="D68" s="7" t="str">
        <f>すべて_位置図情報!D1540</f>
        <v>もと施設</v>
      </c>
      <c r="E68" s="7" t="str">
        <f>すべて_位置図情報!E1540</f>
        <v>もと施設</v>
      </c>
      <c r="F68" s="74">
        <f>すべて_位置図情報!F1540</f>
        <v>63</v>
      </c>
      <c r="G68" s="13" t="str" ph="1">
        <f>すべて_位置図情報!G1540</f>
        <v>もと地域活動支援プラザ旭</v>
      </c>
      <c r="H68" s="126" t="str">
        <f>すべて_位置図情報!H1540</f>
        <v>大阪市旭区清水5-6-28</v>
      </c>
      <c r="I68" s="81">
        <f>すべて_位置図情報!I1540</f>
        <v>669.97</v>
      </c>
      <c r="J68" s="80" t="str">
        <f>すべて_位置図情報!J1540</f>
        <v>B</v>
      </c>
      <c r="K68" s="78">
        <f>すべて_位置図情報!K1540</f>
        <v>0</v>
      </c>
      <c r="L68" s="79">
        <f>すべて_位置図情報!L1540</f>
        <v>1980</v>
      </c>
      <c r="M68" s="79" t="str">
        <f>すべて_位置図情報!M1540</f>
        <v>c</v>
      </c>
      <c r="N68" s="79" t="str">
        <f>すべて_位置図情報!N1540</f>
        <v>c</v>
      </c>
      <c r="O68" s="79" t="str">
        <f>すべて_位置図情報!O1540</f>
        <v/>
      </c>
      <c r="P68" s="79" t="str">
        <f>すべて_位置図情報!P1540</f>
        <v>H</v>
      </c>
      <c r="Q68" s="79" t="str">
        <f>すべて_位置図情報!Q1540</f>
        <v>無</v>
      </c>
      <c r="R68" s="79" t="str">
        <f>すべて_位置図情報!R1540</f>
        <v>－</v>
      </c>
      <c r="S68" s="126" t="str">
        <f>すべて_位置図情報!S1540</f>
        <v>福祉局</v>
      </c>
      <c r="T68" s="126" t="str">
        <f>すべて_位置図情報!T1540</f>
        <v>高齢者施策部</v>
      </c>
      <c r="U68" s="126" t="str">
        <f>すべて_位置図情報!U1540</f>
        <v>高齢福祉課</v>
      </c>
      <c r="V68" s="126" t="str">
        <f>すべて_位置図情報!V1540</f>
        <v>いきがいｸﾞﾙｰﾌﾟ</v>
      </c>
      <c r="W68" s="116" t="str">
        <f>すべて_位置図情報!W1540</f>
        <v>旭区</v>
      </c>
      <c r="X68" s="116" t="str">
        <f>すべて_位置図情報!X1540</f>
        <v>一般施設</v>
      </c>
      <c r="Y68" s="114">
        <f>すべて_位置図情報!Y1540</f>
        <v>56</v>
      </c>
      <c r="Z68" s="127">
        <f>すべて_位置図情報!Z1540</f>
        <v>0</v>
      </c>
      <c r="AA68" s="124">
        <f>すべて_位置図情報!AA1540</f>
        <v>0</v>
      </c>
      <c r="AB68" s="126">
        <f>すべて_位置図情報!AB1534</f>
        <v>0</v>
      </c>
      <c r="AC68" s="124">
        <f>すべて_位置図情報!AC1534</f>
        <v>0</v>
      </c>
      <c r="AD68" s="124">
        <f>すべて_位置図情報!AD1534</f>
        <v>0</v>
      </c>
      <c r="AE68" s="16">
        <f>すべて_位置図情報!AF1534</f>
        <v>0</v>
      </c>
      <c r="AF68" s="16">
        <f>すべて_位置図情報!AG1534</f>
        <v>0</v>
      </c>
      <c r="AG68" s="16">
        <f>すべて_位置図情報!AH1534</f>
        <v>0</v>
      </c>
      <c r="AH68" s="16">
        <f>すべて_位置図情報!AI1534</f>
        <v>0</v>
      </c>
      <c r="AI68" s="16">
        <f>すべて_位置図情報!AJ1534</f>
        <v>0</v>
      </c>
      <c r="AJ68" s="16">
        <f>すべて_位置図情報!AK1534</f>
        <v>0</v>
      </c>
      <c r="AK68" s="16" t="e">
        <f>すべて_位置図情報!#REF!</f>
        <v>#REF!</v>
      </c>
    </row>
    <row r="69" spans="1:37">
      <c r="A69" s="262">
        <v>1523</v>
      </c>
      <c r="B69" s="7" t="str">
        <f>すべて_位置図情報!B1541</f>
        <v>もと施設</v>
      </c>
      <c r="C69" s="7" t="str">
        <f>すべて_位置図情報!C1541</f>
        <v>もと施設</v>
      </c>
      <c r="D69" s="7" t="str">
        <f>すべて_位置図情報!D1541</f>
        <v>もと施設</v>
      </c>
      <c r="E69" s="7" t="str">
        <f>すべて_位置図情報!E1541</f>
        <v>もと施設</v>
      </c>
      <c r="F69" s="74">
        <f>すべて_位置図情報!F1541</f>
        <v>64</v>
      </c>
      <c r="G69" s="13" t="str" ph="1">
        <f>すべて_位置図情報!G1541</f>
        <v>もと両国理髪館</v>
      </c>
      <c r="H69" s="126" t="str">
        <f>すべて_位置図情報!H1541</f>
        <v>大阪市旭区清水5-6-21</v>
      </c>
      <c r="I69" s="81">
        <f>すべて_位置図情報!I1541</f>
        <v>85.01</v>
      </c>
      <c r="J69" s="80" t="str">
        <f>すべて_位置図情報!J1541</f>
        <v>A</v>
      </c>
      <c r="K69" s="78">
        <f>すべて_位置図情報!K1541</f>
        <v>0</v>
      </c>
      <c r="L69" s="79">
        <f>すべて_位置図情報!L1541</f>
        <v>1981</v>
      </c>
      <c r="M69" s="79" t="str">
        <f>すべて_位置図情報!M1541</f>
        <v>c</v>
      </c>
      <c r="N69" s="79" t="str">
        <f>すべて_位置図情報!N1541</f>
        <v>c</v>
      </c>
      <c r="O69" s="79" t="str">
        <f>すべて_位置図情報!O1541</f>
        <v/>
      </c>
      <c r="P69" s="79" t="str">
        <f>すべて_位置図情報!P1541</f>
        <v>G</v>
      </c>
      <c r="Q69" s="79" t="str">
        <f>すべて_位置図情報!Q1541</f>
        <v>無</v>
      </c>
      <c r="R69" s="79" t="str">
        <f>すべて_位置図情報!R1541</f>
        <v>－</v>
      </c>
      <c r="S69" s="126" t="str">
        <f>すべて_位置図情報!S1541</f>
        <v>福祉局</v>
      </c>
      <c r="T69" s="126" t="str">
        <f>すべて_位置図情報!T1541</f>
        <v>総務部</v>
      </c>
      <c r="U69" s="126" t="str">
        <f>すべて_位置図情報!U1541</f>
        <v>経理･企画課</v>
      </c>
      <c r="V69" s="126" t="str">
        <f>すべて_位置図情報!V1541</f>
        <v>管財ｸﾞﾙｰﾌﾟ</v>
      </c>
      <c r="W69" s="116" t="str">
        <f>すべて_位置図情報!W1541</f>
        <v>旭区</v>
      </c>
      <c r="X69" s="116" t="str">
        <f>すべて_位置図情報!X1541</f>
        <v>一般施設</v>
      </c>
      <c r="Y69" s="114">
        <f>すべて_位置図情報!Y1541</f>
        <v>57</v>
      </c>
      <c r="Z69" s="127">
        <f>すべて_位置図情報!Z1541</f>
        <v>0</v>
      </c>
      <c r="AA69" s="124">
        <f>すべて_位置図情報!AA1541</f>
        <v>0</v>
      </c>
      <c r="AB69" s="126" t="e">
        <f>すべて_位置図情報!#REF!</f>
        <v>#REF!</v>
      </c>
      <c r="AC69" s="124" t="e">
        <f>すべて_位置図情報!#REF!</f>
        <v>#REF!</v>
      </c>
      <c r="AD69" s="124" t="e">
        <f>すべて_位置図情報!#REF!</f>
        <v>#REF!</v>
      </c>
      <c r="AE69" s="16" t="e">
        <f>すべて_位置図情報!#REF!</f>
        <v>#REF!</v>
      </c>
      <c r="AF69" s="16" t="e">
        <f>すべて_位置図情報!#REF!</f>
        <v>#REF!</v>
      </c>
      <c r="AG69" s="16" t="e">
        <f>すべて_位置図情報!#REF!</f>
        <v>#REF!</v>
      </c>
      <c r="AH69" s="16" t="e">
        <f>すべて_位置図情報!#REF!</f>
        <v>#REF!</v>
      </c>
      <c r="AI69" s="16" t="e">
        <f>すべて_位置図情報!#REF!</f>
        <v>#REF!</v>
      </c>
      <c r="AJ69" s="16" t="e">
        <f>すべて_位置図情報!#REF!</f>
        <v>#REF!</v>
      </c>
      <c r="AK69" s="16" t="e">
        <f>すべて_位置図情報!#REF!</f>
        <v>#REF!</v>
      </c>
    </row>
    <row r="70" spans="1:37">
      <c r="A70" s="262">
        <v>1524</v>
      </c>
      <c r="B70" s="7" t="str">
        <f>すべて_位置図情報!B1542</f>
        <v>もと施設</v>
      </c>
      <c r="C70" s="7" t="str">
        <f>すべて_位置図情報!C1542</f>
        <v>もと施設</v>
      </c>
      <c r="D70" s="7" t="str">
        <f>すべて_位置図情報!D1542</f>
        <v>もと施設</v>
      </c>
      <c r="E70" s="7" t="str">
        <f>すべて_位置図情報!E1542</f>
        <v>もと施設</v>
      </c>
      <c r="F70" s="74">
        <f>すべて_位置図情報!F1542</f>
        <v>65</v>
      </c>
      <c r="G70" s="13" t="str" ph="1">
        <f>すべて_位置図情報!G1542</f>
        <v>もと職員大宮寮</v>
      </c>
      <c r="H70" s="126" t="str">
        <f>すべて_位置図情報!H1542</f>
        <v>大阪市旭区大宮1-1-32</v>
      </c>
      <c r="I70" s="81">
        <f>すべて_位置図情報!I1542</f>
        <v>2603.79</v>
      </c>
      <c r="J70" s="80" t="str">
        <f>すべて_位置図情報!J1542</f>
        <v>C</v>
      </c>
      <c r="K70" s="78">
        <f>すべて_位置図情報!K1542</f>
        <v>0</v>
      </c>
      <c r="L70" s="79">
        <f>すべて_位置図情報!L1542</f>
        <v>1978</v>
      </c>
      <c r="M70" s="79" t="str">
        <f>すべて_位置図情報!M1542</f>
        <v>c</v>
      </c>
      <c r="N70" s="79" t="str">
        <f>すべて_位置図情報!N1542</f>
        <v>c</v>
      </c>
      <c r="O70" s="79" t="str">
        <f>すべて_位置図情報!O1542</f>
        <v/>
      </c>
      <c r="P70" s="79" t="str">
        <f>すべて_位置図情報!P1542</f>
        <v>I</v>
      </c>
      <c r="Q70" s="79" t="str">
        <f>すべて_位置図情報!Q1542</f>
        <v>無</v>
      </c>
      <c r="R70" s="79" t="str">
        <f>すべて_位置図情報!R1542</f>
        <v>－</v>
      </c>
      <c r="S70" s="126" t="str">
        <f>すべて_位置図情報!S1542</f>
        <v>健康局</v>
      </c>
      <c r="T70" s="126" t="str">
        <f>すべて_位置図情報!T1542</f>
        <v>総務部</v>
      </c>
      <c r="U70" s="126" t="str">
        <f>すべて_位置図情報!U1542</f>
        <v>総務課</v>
      </c>
      <c r="V70" s="126" t="str">
        <f>すべて_位置図情報!V1542</f>
        <v>病院機構支援ｸﾞﾙｰﾌﾟ</v>
      </c>
      <c r="W70" s="116" t="str">
        <f>すべて_位置図情報!W1542</f>
        <v>旭区</v>
      </c>
      <c r="X70" s="116" t="str">
        <f>すべて_位置図情報!X1542</f>
        <v>一般施設</v>
      </c>
      <c r="Y70" s="114">
        <f>すべて_位置図情報!Y1542</f>
        <v>58</v>
      </c>
      <c r="Z70" s="127">
        <f>すべて_位置図情報!Z1542</f>
        <v>0</v>
      </c>
      <c r="AA70" s="124">
        <f>すべて_位置図情報!AA1542</f>
        <v>0</v>
      </c>
      <c r="AB70" s="126">
        <f>すべて_位置図情報!AB1535</f>
        <v>0</v>
      </c>
      <c r="AC70" s="124">
        <f>すべて_位置図情報!AC1535</f>
        <v>0</v>
      </c>
      <c r="AD70" s="124">
        <f>すべて_位置図情報!AD1535</f>
        <v>0</v>
      </c>
      <c r="AE70" s="16">
        <f>すべて_位置図情報!AF1535</f>
        <v>0</v>
      </c>
      <c r="AF70" s="16">
        <f>すべて_位置図情報!AG1535</f>
        <v>0</v>
      </c>
      <c r="AG70" s="16">
        <f>すべて_位置図情報!AH1535</f>
        <v>0</v>
      </c>
      <c r="AH70" s="16">
        <f>すべて_位置図情報!AI1535</f>
        <v>0</v>
      </c>
      <c r="AI70" s="16">
        <f>すべて_位置図情報!AJ1535</f>
        <v>0</v>
      </c>
      <c r="AJ70" s="16">
        <f>すべて_位置図情報!AK1535</f>
        <v>0</v>
      </c>
      <c r="AK70" s="16" t="e">
        <f>すべて_位置図情報!#REF!</f>
        <v>#REF!</v>
      </c>
    </row>
    <row r="71" spans="1:37">
      <c r="A71" s="262">
        <v>1525</v>
      </c>
      <c r="B71" s="7" t="str">
        <f>すべて_位置図情報!B1543</f>
        <v>もと施設</v>
      </c>
      <c r="C71" s="7" t="str">
        <f>すべて_位置図情報!C1543</f>
        <v>もと施設</v>
      </c>
      <c r="D71" s="7" t="str">
        <f>すべて_位置図情報!D1543</f>
        <v>もと施設</v>
      </c>
      <c r="E71" s="7" t="str">
        <f>すべて_位置図情報!E1543</f>
        <v>もと施設</v>
      </c>
      <c r="F71" s="74">
        <f>すべて_位置図情報!F1543</f>
        <v>66</v>
      </c>
      <c r="G71" s="13" t="str" ph="1">
        <f>すべて_位置図情報!G1543</f>
        <v>もと消毒所</v>
      </c>
      <c r="H71" s="126" t="str">
        <f>すべて_位置図情報!H1543</f>
        <v>大阪市旭区森小路2-5-26</v>
      </c>
      <c r="I71" s="81">
        <f>すべて_位置図情報!I1543</f>
        <v>249.84</v>
      </c>
      <c r="J71" s="80" t="str">
        <f>すべて_位置図情報!J1543</f>
        <v>A</v>
      </c>
      <c r="K71" s="78">
        <f>すべて_位置図情報!K1543</f>
        <v>0</v>
      </c>
      <c r="L71" s="79">
        <f>すべて_位置図情報!L1543</f>
        <v>1993</v>
      </c>
      <c r="M71" s="79" t="str">
        <f>すべて_位置図情報!M1543</f>
        <v>b</v>
      </c>
      <c r="N71" s="79" t="str">
        <f>すべて_位置図情報!N1543</f>
        <v>b</v>
      </c>
      <c r="O71" s="79" t="str">
        <f>すべて_位置図情報!O1543</f>
        <v/>
      </c>
      <c r="P71" s="79" t="str">
        <f>すべて_位置図情報!P1543</f>
        <v>D</v>
      </c>
      <c r="Q71" s="79" t="str">
        <f>すべて_位置図情報!Q1543</f>
        <v>無</v>
      </c>
      <c r="R71" s="79" t="str">
        <f>すべて_位置図情報!R1543</f>
        <v>－</v>
      </c>
      <c r="S71" s="126" t="str">
        <f>すべて_位置図情報!S1543</f>
        <v>健康局</v>
      </c>
      <c r="T71" s="126" t="str">
        <f>すべて_位置図情報!T1543</f>
        <v>大阪市保健所</v>
      </c>
      <c r="U71" s="126" t="str">
        <f>すべて_位置図情報!U1543</f>
        <v>感染症対策課</v>
      </c>
      <c r="V71" s="126" t="str">
        <f>すべて_位置図情報!V1543</f>
        <v>感染症ｸﾞﾙｰﾌﾟ</v>
      </c>
      <c r="W71" s="116" t="str">
        <f>すべて_位置図情報!W1543</f>
        <v>旭区</v>
      </c>
      <c r="X71" s="116" t="str">
        <f>すべて_位置図情報!X1543</f>
        <v>一般施設</v>
      </c>
      <c r="Y71" s="114">
        <f>すべて_位置図情報!Y1543</f>
        <v>59</v>
      </c>
      <c r="Z71" s="127">
        <f>すべて_位置図情報!Z1543</f>
        <v>0</v>
      </c>
      <c r="AA71" s="124">
        <f>すべて_位置図情報!AA1543</f>
        <v>0</v>
      </c>
      <c r="AB71" s="126" t="e">
        <f>すべて_位置図情報!#REF!</f>
        <v>#REF!</v>
      </c>
      <c r="AC71" s="128" t="e">
        <f>すべて_位置図情報!#REF!</f>
        <v>#REF!</v>
      </c>
      <c r="AD71" s="128" t="e">
        <f>すべて_位置図情報!#REF!</f>
        <v>#REF!</v>
      </c>
      <c r="AE71" s="23" t="e">
        <f>すべて_位置図情報!#REF!</f>
        <v>#REF!</v>
      </c>
      <c r="AF71" s="23" t="e">
        <f>すべて_位置図情報!#REF!</f>
        <v>#REF!</v>
      </c>
      <c r="AG71" s="23" t="e">
        <f>すべて_位置図情報!#REF!</f>
        <v>#REF!</v>
      </c>
      <c r="AH71" s="23" t="e">
        <f>すべて_位置図情報!#REF!</f>
        <v>#REF!</v>
      </c>
      <c r="AI71" s="23" t="e">
        <f>すべて_位置図情報!#REF!</f>
        <v>#REF!</v>
      </c>
      <c r="AJ71" s="23" t="e">
        <f>すべて_位置図情報!#REF!</f>
        <v>#REF!</v>
      </c>
      <c r="AK71" s="23" t="e">
        <f>すべて_位置図情報!#REF!</f>
        <v>#REF!</v>
      </c>
    </row>
    <row r="72" spans="1:37" s="68" customFormat="1">
      <c r="A72" s="262">
        <v>1526</v>
      </c>
      <c r="B72" s="7" t="str">
        <f>すべて_位置図情報!B1544</f>
        <v>もと施設</v>
      </c>
      <c r="C72" s="7" t="str">
        <f>すべて_位置図情報!C1544</f>
        <v>もと施設</v>
      </c>
      <c r="D72" s="7" t="str">
        <f>すべて_位置図情報!D1544</f>
        <v>もと施設</v>
      </c>
      <c r="E72" s="7" t="str">
        <f>すべて_位置図情報!E1544</f>
        <v>もと施設</v>
      </c>
      <c r="F72" s="74">
        <f>すべて_位置図情報!F1544</f>
        <v>67</v>
      </c>
      <c r="G72" s="13" t="str" ph="1">
        <f>すべて_位置図情報!G1544</f>
        <v>もと両国診療所</v>
      </c>
      <c r="H72" s="126" t="str">
        <f>すべて_位置図情報!H1544</f>
        <v>大阪市旭区清水5-6-28</v>
      </c>
      <c r="I72" s="81">
        <f>すべて_位置図情報!I1544</f>
        <v>306.60000000000002</v>
      </c>
      <c r="J72" s="80" t="str">
        <f>すべて_位置図情報!J1544</f>
        <v>A</v>
      </c>
      <c r="K72" s="78">
        <f>すべて_位置図情報!K1544</f>
        <v>0</v>
      </c>
      <c r="L72" s="79">
        <f>すべて_位置図情報!L1544</f>
        <v>1983</v>
      </c>
      <c r="M72" s="79" t="str">
        <f>すべて_位置図情報!M1544</f>
        <v>c</v>
      </c>
      <c r="N72" s="79" t="str">
        <f>すべて_位置図情報!N1544</f>
        <v>c</v>
      </c>
      <c r="O72" s="79" t="str">
        <f>すべて_位置図情報!O1544</f>
        <v/>
      </c>
      <c r="P72" s="79" t="str">
        <f>すべて_位置図情報!P1544</f>
        <v>G</v>
      </c>
      <c r="Q72" s="79" t="str">
        <f>すべて_位置図情報!Q1544</f>
        <v>無</v>
      </c>
      <c r="R72" s="79" t="str">
        <f>すべて_位置図情報!R1544</f>
        <v>－</v>
      </c>
      <c r="S72" s="126" t="str">
        <f>すべて_位置図情報!S1544</f>
        <v>健康局</v>
      </c>
      <c r="T72" s="126" t="str">
        <f>すべて_位置図情報!T1544</f>
        <v>健康推進部</v>
      </c>
      <c r="U72" s="126" t="str">
        <f>すべて_位置図情報!U1544</f>
        <v>健康施策課</v>
      </c>
      <c r="V72" s="126" t="str">
        <f>すべて_位置図情報!V1544</f>
        <v>保健医療ｸﾞﾙｰﾌﾟ</v>
      </c>
      <c r="W72" s="116" t="str">
        <f>すべて_位置図情報!W1544</f>
        <v>旭区</v>
      </c>
      <c r="X72" s="116" t="str">
        <f>すべて_位置図情報!X1544</f>
        <v>一般施設</v>
      </c>
      <c r="Y72" s="114">
        <f>すべて_位置図情報!Y1544</f>
        <v>60</v>
      </c>
      <c r="Z72" s="127">
        <f>すべて_位置図情報!Z1544</f>
        <v>0</v>
      </c>
      <c r="AA72" s="124">
        <f>すべて_位置図情報!AA1544</f>
        <v>0</v>
      </c>
      <c r="AB72" s="128">
        <f>すべて_位置図情報!AB1536</f>
        <v>0</v>
      </c>
      <c r="AC72" s="128">
        <f>すべて_位置図情報!AC1536</f>
        <v>0</v>
      </c>
      <c r="AD72" s="128">
        <f>すべて_位置図情報!AD1536</f>
        <v>0</v>
      </c>
      <c r="AE72" s="67">
        <f>すべて_位置図情報!AF1536</f>
        <v>0</v>
      </c>
      <c r="AF72" s="67">
        <f>すべて_位置図情報!AG1536</f>
        <v>0</v>
      </c>
      <c r="AG72" s="67">
        <f>すべて_位置図情報!AH1536</f>
        <v>0</v>
      </c>
      <c r="AH72" s="67">
        <f>すべて_位置図情報!AI1536</f>
        <v>0</v>
      </c>
      <c r="AI72" s="67">
        <f>すべて_位置図情報!AJ1536</f>
        <v>0</v>
      </c>
      <c r="AJ72" s="67">
        <f>すべて_位置図情報!AK1536</f>
        <v>0</v>
      </c>
      <c r="AK72" s="31" t="e">
        <f>すべて_位置図情報!#REF!</f>
        <v>#REF!</v>
      </c>
    </row>
    <row r="73" spans="1:37" s="68" customFormat="1">
      <c r="A73" s="262">
        <v>1527</v>
      </c>
      <c r="B73" s="7" t="str">
        <f>すべて_位置図情報!B1545</f>
        <v>もと施設</v>
      </c>
      <c r="C73" s="7" t="str">
        <f>すべて_位置図情報!C1545</f>
        <v>もと施設</v>
      </c>
      <c r="D73" s="7" t="str">
        <f>すべて_位置図情報!D1545</f>
        <v>もと施設</v>
      </c>
      <c r="E73" s="7" t="str">
        <f>すべて_位置図情報!E1545</f>
        <v>もと施設</v>
      </c>
      <c r="F73" s="74">
        <f>すべて_位置図情報!F1545</f>
        <v>68</v>
      </c>
      <c r="G73" s="13" t="str" ph="1">
        <f>すべて_位置図情報!G1545</f>
        <v>もと旭母子家庭集いの家</v>
      </c>
      <c r="H73" s="126" t="str">
        <f>すべて_位置図情報!H1545</f>
        <v>大阪市旭区森小路2-5-29</v>
      </c>
      <c r="I73" s="81">
        <f>すべて_位置図情報!I1545</f>
        <v>59.01</v>
      </c>
      <c r="J73" s="80" t="str">
        <f>すべて_位置図情報!J1545</f>
        <v>A</v>
      </c>
      <c r="K73" s="78">
        <f>すべて_位置図情報!K1545</f>
        <v>0</v>
      </c>
      <c r="L73" s="79">
        <f>すべて_位置図情報!L1545</f>
        <v>1974</v>
      </c>
      <c r="M73" s="79" t="str">
        <f>すべて_位置図情報!M1545</f>
        <v>d</v>
      </c>
      <c r="N73" s="79" t="str">
        <f>すべて_位置図情報!N1545</f>
        <v>d</v>
      </c>
      <c r="O73" s="79" t="str">
        <f>すべて_位置図情報!O1545</f>
        <v/>
      </c>
      <c r="P73" s="79" t="str">
        <f>すべて_位置図情報!P1545</f>
        <v>J</v>
      </c>
      <c r="Q73" s="79" t="str">
        <f>すべて_位置図情報!Q1545</f>
        <v>有</v>
      </c>
      <c r="R73" s="79" t="str">
        <f>すべて_位置図情報!R1545</f>
        <v>－</v>
      </c>
      <c r="S73" s="126" t="str">
        <f>すべて_位置図情報!S1545</f>
        <v>こども青少年局</v>
      </c>
      <c r="T73" s="126" t="str">
        <f>すべて_位置図情報!T1545</f>
        <v>企画部</v>
      </c>
      <c r="U73" s="126" t="str">
        <f>すべて_位置図情報!U1545</f>
        <v>経理課</v>
      </c>
      <c r="V73" s="126" t="str">
        <f>すべて_位置図情報!V1545</f>
        <v>管財･施設ｸﾞﾙｰﾌﾟ</v>
      </c>
      <c r="W73" s="116" t="str">
        <f>すべて_位置図情報!W1545</f>
        <v>旭区</v>
      </c>
      <c r="X73" s="116" t="str">
        <f>すべて_位置図情報!X1545</f>
        <v>一般施設</v>
      </c>
      <c r="Y73" s="114">
        <f>すべて_位置図情報!Y1545</f>
        <v>62</v>
      </c>
      <c r="Z73" s="127">
        <f>すべて_位置図情報!Z1545</f>
        <v>0</v>
      </c>
      <c r="AA73" s="124">
        <f>すべて_位置図情報!AA1545</f>
        <v>0</v>
      </c>
      <c r="AB73" s="128">
        <f>すべて_位置図情報!AB1537</f>
        <v>0</v>
      </c>
      <c r="AC73" s="128">
        <f>すべて_位置図情報!AC1537</f>
        <v>0</v>
      </c>
      <c r="AD73" s="128">
        <f>すべて_位置図情報!AD1537</f>
        <v>0</v>
      </c>
      <c r="AE73" s="67">
        <f>すべて_位置図情報!AF1537</f>
        <v>0</v>
      </c>
      <c r="AF73" s="67">
        <f>すべて_位置図情報!AG1537</f>
        <v>0</v>
      </c>
      <c r="AG73" s="67">
        <f>すべて_位置図情報!AH1537</f>
        <v>0</v>
      </c>
      <c r="AH73" s="67">
        <f>すべて_位置図情報!AI1537</f>
        <v>0</v>
      </c>
      <c r="AI73" s="67">
        <f>すべて_位置図情報!AJ1537</f>
        <v>0</v>
      </c>
      <c r="AJ73" s="67">
        <f>すべて_位置図情報!AK1537</f>
        <v>0</v>
      </c>
      <c r="AK73" s="31" t="e">
        <f>すべて_位置図情報!#REF!</f>
        <v>#REF!</v>
      </c>
    </row>
    <row r="74" spans="1:37" s="68" customFormat="1">
      <c r="A74" s="262">
        <v>1528</v>
      </c>
      <c r="B74" s="7" t="str">
        <f>すべて_位置図情報!B1546</f>
        <v>もと施設</v>
      </c>
      <c r="C74" s="7" t="str">
        <f>すべて_位置図情報!C1546</f>
        <v>もと施設</v>
      </c>
      <c r="D74" s="7" t="str">
        <f>すべて_位置図情報!D1546</f>
        <v>もと施設</v>
      </c>
      <c r="E74" s="7" t="str">
        <f>すべて_位置図情報!E1546</f>
        <v>もと施設</v>
      </c>
      <c r="F74" s="74">
        <f>すべて_位置図情報!F1546</f>
        <v>69</v>
      </c>
      <c r="G74" s="13" t="str" ph="1">
        <f>すべて_位置図情報!G1546</f>
        <v>もと大宮詰所</v>
      </c>
      <c r="H74" s="126" t="str">
        <f>すべて_位置図情報!H1546</f>
        <v>大阪市旭区大宮1-1-32</v>
      </c>
      <c r="I74" s="81">
        <f>すべて_位置図情報!I1546</f>
        <v>283.51</v>
      </c>
      <c r="J74" s="80" t="str">
        <f>すべて_位置図情報!J1546</f>
        <v>A</v>
      </c>
      <c r="K74" s="78">
        <f>すべて_位置図情報!K1546</f>
        <v>0</v>
      </c>
      <c r="L74" s="79">
        <f>すべて_位置図情報!L1546</f>
        <v>1970</v>
      </c>
      <c r="M74" s="79" t="str">
        <f>すべて_位置図情報!M1546</f>
        <v>d</v>
      </c>
      <c r="N74" s="79" t="str">
        <f>すべて_位置図情報!N1546</f>
        <v>d</v>
      </c>
      <c r="O74" s="79" t="str">
        <f>すべて_位置図情報!O1546</f>
        <v/>
      </c>
      <c r="P74" s="79" t="str">
        <f>すべて_位置図情報!P1546</f>
        <v>J</v>
      </c>
      <c r="Q74" s="79" t="str">
        <f>すべて_位置図情報!Q1546</f>
        <v>無</v>
      </c>
      <c r="R74" s="79" t="str">
        <f>すべて_位置図情報!R1546</f>
        <v>－</v>
      </c>
      <c r="S74" s="126" t="str">
        <f>すべて_位置図情報!S1546</f>
        <v>環境局</v>
      </c>
      <c r="T74" s="126" t="str">
        <f>すべて_位置図情報!T1546</f>
        <v>総務部</v>
      </c>
      <c r="U74" s="126" t="str">
        <f>すべて_位置図情報!U1546</f>
        <v>総務課</v>
      </c>
      <c r="V74" s="126" t="str">
        <f>すべて_位置図情報!V1546</f>
        <v>管財ｸﾞﾙｰﾌﾟ</v>
      </c>
      <c r="W74" s="116" t="str">
        <f>すべて_位置図情報!W1546</f>
        <v>旭区</v>
      </c>
      <c r="X74" s="116" t="str">
        <f>すべて_位置図情報!X1546</f>
        <v>一般施設</v>
      </c>
      <c r="Y74" s="114">
        <f>すべて_位置図情報!Y1546</f>
        <v>63</v>
      </c>
      <c r="Z74" s="127">
        <f>すべて_位置図情報!Z1546</f>
        <v>0</v>
      </c>
      <c r="AA74" s="124">
        <f>すべて_位置図情報!AA1546</f>
        <v>0</v>
      </c>
      <c r="AB74" s="128">
        <f>すべて_位置図情報!AB1538</f>
        <v>0</v>
      </c>
      <c r="AC74" s="128">
        <f>すべて_位置図情報!AC1538</f>
        <v>0</v>
      </c>
      <c r="AD74" s="128">
        <f>すべて_位置図情報!AD1538</f>
        <v>0</v>
      </c>
      <c r="AE74" s="67">
        <f>すべて_位置図情報!AF1538</f>
        <v>0</v>
      </c>
      <c r="AF74" s="67">
        <f>すべて_位置図情報!AG1538</f>
        <v>0</v>
      </c>
      <c r="AG74" s="67">
        <f>すべて_位置図情報!AH1538</f>
        <v>0</v>
      </c>
      <c r="AH74" s="67">
        <f>すべて_位置図情報!AI1538</f>
        <v>0</v>
      </c>
      <c r="AI74" s="67">
        <f>すべて_位置図情報!AJ1538</f>
        <v>0</v>
      </c>
      <c r="AJ74" s="67">
        <f>すべて_位置図情報!AK1538</f>
        <v>0</v>
      </c>
      <c r="AK74" s="31" t="e">
        <f>すべて_位置図情報!#REF!</f>
        <v>#REF!</v>
      </c>
    </row>
    <row r="75" spans="1:37" s="68" customFormat="1">
      <c r="A75" s="262">
        <v>1529</v>
      </c>
      <c r="B75" s="7" t="str">
        <f>すべて_位置図情報!B1547</f>
        <v>もと施設</v>
      </c>
      <c r="C75" s="7" t="str">
        <f>すべて_位置図情報!C1547</f>
        <v>もと施設</v>
      </c>
      <c r="D75" s="7" t="str">
        <f>すべて_位置図情報!D1547</f>
        <v>もと施設</v>
      </c>
      <c r="E75" s="7" t="str">
        <f>すべて_位置図情報!E1547</f>
        <v>もと施設</v>
      </c>
      <c r="F75" s="74">
        <f>すべて_位置図情報!F1547</f>
        <v>70</v>
      </c>
      <c r="G75" s="13" t="str" ph="1">
        <f>すべて_位置図情報!G1547</f>
        <v>もと城北公園事務所</v>
      </c>
      <c r="H75" s="126" t="str">
        <f>すべて_位置図情報!H1547</f>
        <v>大阪市旭区生江3-29</v>
      </c>
      <c r="I75" s="81">
        <f>すべて_位置図情報!I1547</f>
        <v>278.89999999999998</v>
      </c>
      <c r="J75" s="80" t="str">
        <f>すべて_位置図情報!J1547</f>
        <v>A</v>
      </c>
      <c r="K75" s="78">
        <f>すべて_位置図情報!K1547</f>
        <v>0</v>
      </c>
      <c r="L75" s="79">
        <f>すべて_位置図情報!L1547</f>
        <v>1989</v>
      </c>
      <c r="M75" s="79" t="str">
        <f>すべて_位置図情報!M1547</f>
        <v>b</v>
      </c>
      <c r="N75" s="79" t="str">
        <f>すべて_位置図情報!N1547</f>
        <v>b</v>
      </c>
      <c r="O75" s="79" t="str">
        <f>すべて_位置図情報!O1547</f>
        <v/>
      </c>
      <c r="P75" s="79" t="str">
        <f>すべて_位置図情報!P1547</f>
        <v>D</v>
      </c>
      <c r="Q75" s="79" t="str">
        <f>すべて_位置図情報!Q1547</f>
        <v>無</v>
      </c>
      <c r="R75" s="79" t="str">
        <f>すべて_位置図情報!R1547</f>
        <v>－</v>
      </c>
      <c r="S75" s="126" t="str">
        <f>すべて_位置図情報!S1547</f>
        <v>建設局</v>
      </c>
      <c r="T75" s="126" t="str">
        <f>すべて_位置図情報!T1547</f>
        <v>公園緑化部</v>
      </c>
      <c r="U75" s="126" t="str">
        <f>すべて_位置図情報!U1547</f>
        <v>公園課</v>
      </c>
      <c r="V75" s="124" t="str">
        <f>すべて_位置図情報!V1547</f>
        <v>－</v>
      </c>
      <c r="W75" s="116" t="str">
        <f>すべて_位置図情報!W1547</f>
        <v>旭区</v>
      </c>
      <c r="X75" s="116" t="str">
        <f>すべて_位置図情報!X1547</f>
        <v>一般施設</v>
      </c>
      <c r="Y75" s="114">
        <f>すべて_位置図情報!Y1547</f>
        <v>65</v>
      </c>
      <c r="Z75" s="127">
        <f>すべて_位置図情報!Z1547</f>
        <v>0</v>
      </c>
      <c r="AA75" s="124">
        <f>すべて_位置図情報!AA1547</f>
        <v>0</v>
      </c>
      <c r="AB75" s="128">
        <f>すべて_位置図情報!AB1539</f>
        <v>0</v>
      </c>
      <c r="AC75" s="128">
        <f>すべて_位置図情報!AC1539</f>
        <v>0</v>
      </c>
      <c r="AD75" s="128">
        <f>すべて_位置図情報!AD1539</f>
        <v>0</v>
      </c>
      <c r="AE75" s="67">
        <f>すべて_位置図情報!AF1539</f>
        <v>0</v>
      </c>
      <c r="AF75" s="67">
        <f>すべて_位置図情報!AG1539</f>
        <v>0</v>
      </c>
      <c r="AG75" s="67">
        <f>すべて_位置図情報!AH1539</f>
        <v>0</v>
      </c>
      <c r="AH75" s="67">
        <f>すべて_位置図情報!AI1539</f>
        <v>0</v>
      </c>
      <c r="AI75" s="67">
        <f>すべて_位置図情報!AJ1539</f>
        <v>0</v>
      </c>
      <c r="AJ75" s="67">
        <f>すべて_位置図情報!AK1539</f>
        <v>0</v>
      </c>
      <c r="AK75" s="31" t="e">
        <f>すべて_位置図情報!#REF!</f>
        <v>#REF!</v>
      </c>
    </row>
    <row r="76" spans="1:37">
      <c r="A76" s="262">
        <v>1530</v>
      </c>
      <c r="B76" s="7" t="str">
        <f>すべて_位置図情報!B1548</f>
        <v>もと施設</v>
      </c>
      <c r="C76" s="7" t="str">
        <f>すべて_位置図情報!C1548</f>
        <v>もと施設</v>
      </c>
      <c r="D76" s="7" t="str">
        <f>すべて_位置図情報!D1548</f>
        <v>もと施設</v>
      </c>
      <c r="E76" s="7" t="str">
        <f>すべて_位置図情報!E1548</f>
        <v>もと施設</v>
      </c>
      <c r="F76" s="74">
        <f>すべて_位置図情報!F1548</f>
        <v>71</v>
      </c>
      <c r="G76" s="13" t="str" ph="1">
        <f>すべて_位置図情報!G1548</f>
        <v>もと生江診療所</v>
      </c>
      <c r="H76" s="126" t="str">
        <f>すべて_位置図情報!H1548</f>
        <v>大阪市旭区生江3-16-6</v>
      </c>
      <c r="I76" s="81">
        <f>すべて_位置図情報!I1548</f>
        <v>375.51</v>
      </c>
      <c r="J76" s="80" t="str">
        <f>すべて_位置図情報!J1548</f>
        <v>A</v>
      </c>
      <c r="K76" s="78">
        <f>すべて_位置図情報!K1548</f>
        <v>0</v>
      </c>
      <c r="L76" s="79">
        <f>すべて_位置図情報!L1548</f>
        <v>1975</v>
      </c>
      <c r="M76" s="79" t="str">
        <f>すべて_位置図情報!M1548</f>
        <v>d</v>
      </c>
      <c r="N76" s="79" t="str">
        <f>すべて_位置図情報!N1548</f>
        <v>c</v>
      </c>
      <c r="O76" s="79" t="str">
        <f>すべて_位置図情報!O1548</f>
        <v>〇</v>
      </c>
      <c r="P76" s="79" t="str">
        <f>すべて_位置図情報!P1548</f>
        <v>J</v>
      </c>
      <c r="Q76" s="79" t="str">
        <f>すべて_位置図情報!Q1548</f>
        <v>無</v>
      </c>
      <c r="R76" s="79" t="s">
        <v>3813</v>
      </c>
      <c r="S76" s="126" t="str">
        <f>すべて_位置図情報!S1548</f>
        <v>健康局</v>
      </c>
      <c r="T76" s="126" t="str">
        <f>すべて_位置図情報!T1548</f>
        <v>健康推進部</v>
      </c>
      <c r="U76" s="126" t="str">
        <f>すべて_位置図情報!U1548</f>
        <v>健康施策課</v>
      </c>
      <c r="V76" s="126" t="str">
        <f>すべて_位置図情報!V1548</f>
        <v>保健医療ｸﾞﾙｰﾌﾟ</v>
      </c>
      <c r="W76" s="116" t="str">
        <f>すべて_位置図情報!W1548</f>
        <v>旭区</v>
      </c>
      <c r="X76" s="116" t="str">
        <f>すべて_位置図情報!X1548</f>
        <v>一般施設</v>
      </c>
      <c r="Y76" s="114">
        <f>すべて_位置図情報!Y1548</f>
        <v>69</v>
      </c>
      <c r="Z76" s="127">
        <f>すべて_位置図情報!Z1548</f>
        <v>0</v>
      </c>
      <c r="AA76" s="124">
        <f>すべて_位置図情報!AA1548</f>
        <v>0</v>
      </c>
      <c r="AB76" s="126" t="e">
        <f>すべて_位置図情報!#REF!</f>
        <v>#REF!</v>
      </c>
      <c r="AC76" s="128" t="e">
        <f>すべて_位置図情報!#REF!</f>
        <v>#REF!</v>
      </c>
      <c r="AD76" s="128" t="e">
        <f>すべて_位置図情報!#REF!</f>
        <v>#REF!</v>
      </c>
      <c r="AE76" s="19" t="e">
        <f>すべて_位置図情報!#REF!</f>
        <v>#REF!</v>
      </c>
      <c r="AF76" s="19" t="e">
        <f>すべて_位置図情報!#REF!</f>
        <v>#REF!</v>
      </c>
      <c r="AG76" s="19" t="e">
        <f>すべて_位置図情報!#REF!</f>
        <v>#REF!</v>
      </c>
      <c r="AH76" s="19" t="e">
        <f>すべて_位置図情報!#REF!</f>
        <v>#REF!</v>
      </c>
      <c r="AI76" s="19" t="e">
        <f>すべて_位置図情報!#REF!</f>
        <v>#REF!</v>
      </c>
      <c r="AJ76" s="19" t="e">
        <f>すべて_位置図情報!#REF!</f>
        <v>#REF!</v>
      </c>
      <c r="AK76" s="19" t="e">
        <f>すべて_位置図情報!#REF!</f>
        <v>#REF!</v>
      </c>
    </row>
    <row r="77" spans="1:37" s="25" customFormat="1">
      <c r="A77" s="262">
        <v>1531</v>
      </c>
      <c r="B77" s="7" t="str">
        <f>すべて_位置図情報!B1549</f>
        <v>もと施設</v>
      </c>
      <c r="C77" s="7" t="str">
        <f>すべて_位置図情報!C1549</f>
        <v>もと施設</v>
      </c>
      <c r="D77" s="7" t="str">
        <f>すべて_位置図情報!D1549</f>
        <v>もと施設</v>
      </c>
      <c r="E77" s="7" t="str">
        <f>すべて_位置図情報!E1549</f>
        <v>もと施設</v>
      </c>
      <c r="F77" s="74">
        <f>すべて_位置図情報!F1549</f>
        <v>72</v>
      </c>
      <c r="G77" s="13" t="str" ph="1">
        <f>すべて_位置図情報!G1549</f>
        <v>もと小売市場施設（城東区）</v>
      </c>
      <c r="H77" s="126" t="str">
        <f>すべて_位置図情報!H1549</f>
        <v>大阪市城東区新喜多東1-1-7</v>
      </c>
      <c r="I77" s="81">
        <f>すべて_位置図情報!I1549</f>
        <v>1289.98</v>
      </c>
      <c r="J77" s="80" t="str">
        <f>すべて_位置図情報!J1549</f>
        <v>B</v>
      </c>
      <c r="K77" s="78">
        <f>すべて_位置図情報!K1549</f>
        <v>0</v>
      </c>
      <c r="L77" s="79">
        <f>すべて_位置図情報!L1549</f>
        <v>1973</v>
      </c>
      <c r="M77" s="79" t="str">
        <f>すべて_位置図情報!M1549</f>
        <v>d</v>
      </c>
      <c r="N77" s="79" t="str">
        <f>すべて_位置図情報!N1549</f>
        <v>d</v>
      </c>
      <c r="O77" s="79" t="str">
        <f>すべて_位置図情報!O1549</f>
        <v/>
      </c>
      <c r="P77" s="79" t="str">
        <f>すべて_位置図情報!P1549</f>
        <v>K</v>
      </c>
      <c r="Q77" s="79" t="str">
        <f>すべて_位置図情報!Q1549</f>
        <v>有</v>
      </c>
      <c r="R77" s="79" t="str">
        <f>すべて_位置図情報!R1549</f>
        <v>－</v>
      </c>
      <c r="S77" s="126" t="str">
        <f>すべて_位置図情報!S1549</f>
        <v>経済戦略局</v>
      </c>
      <c r="T77" s="126" t="str">
        <f>すべて_位置図情報!T1549</f>
        <v>産業振興部</v>
      </c>
      <c r="U77" s="126" t="str">
        <f>すべて_位置図情報!U1549</f>
        <v>産業振興課</v>
      </c>
      <c r="V77" s="126" t="str">
        <f>すべて_位置図情報!V1549</f>
        <v>施設管理担当</v>
      </c>
      <c r="W77" s="116" t="str">
        <f>すべて_位置図情報!W1549</f>
        <v>城東区</v>
      </c>
      <c r="X77" s="116" t="str">
        <f>すべて_位置図情報!X1549</f>
        <v>一般施設</v>
      </c>
      <c r="Y77" s="114">
        <f>すべて_位置図情報!Y1549</f>
        <v>71</v>
      </c>
      <c r="Z77" s="127">
        <f>すべて_位置図情報!Z1549</f>
        <v>0</v>
      </c>
      <c r="AA77" s="124">
        <f>すべて_位置図情報!AA1549</f>
        <v>0</v>
      </c>
      <c r="AB77" s="126">
        <f>すべて_位置図情報!AB1540</f>
        <v>0</v>
      </c>
      <c r="AC77" s="124">
        <f>すべて_位置図情報!AC1540</f>
        <v>0</v>
      </c>
      <c r="AD77" s="124">
        <f>すべて_位置図情報!AD1540</f>
        <v>0</v>
      </c>
      <c r="AE77" s="16">
        <f>すべて_位置図情報!AF1540</f>
        <v>0</v>
      </c>
      <c r="AF77" s="16">
        <f>すべて_位置図情報!AG1540</f>
        <v>0</v>
      </c>
      <c r="AG77" s="16">
        <f>すべて_位置図情報!AH1540</f>
        <v>0</v>
      </c>
      <c r="AH77" s="16">
        <f>すべて_位置図情報!AI1540</f>
        <v>0</v>
      </c>
      <c r="AI77" s="16">
        <f>すべて_位置図情報!AJ1540</f>
        <v>0</v>
      </c>
      <c r="AJ77" s="16">
        <f>すべて_位置図情報!AK1540</f>
        <v>0</v>
      </c>
      <c r="AK77" s="16" t="e">
        <f>すべて_位置図情報!#REF!</f>
        <v>#REF!</v>
      </c>
    </row>
    <row r="78" spans="1:37">
      <c r="A78" s="262">
        <v>1532</v>
      </c>
      <c r="B78" s="7" t="str">
        <f>すべて_位置図情報!B1550</f>
        <v>もと施設</v>
      </c>
      <c r="C78" s="7" t="str">
        <f>すべて_位置図情報!C1550</f>
        <v>もと施設</v>
      </c>
      <c r="D78" s="7" t="str">
        <f>すべて_位置図情報!D1550</f>
        <v>もと施設</v>
      </c>
      <c r="E78" s="7" t="str">
        <f>すべて_位置図情報!E1550</f>
        <v>もと施設</v>
      </c>
      <c r="F78" s="74">
        <f>すべて_位置図情報!F1550</f>
        <v>73</v>
      </c>
      <c r="G78" s="13" t="str" ph="1">
        <f>すべて_位置図情報!G1550</f>
        <v>もと城東児童館(城東つどいの広場)</v>
      </c>
      <c r="H78" s="126" t="str">
        <f>すべて_位置図情報!H1550</f>
        <v>大阪市城東区中央3-5-38</v>
      </c>
      <c r="I78" s="81">
        <f>すべて_位置図情報!I1550</f>
        <v>324.77</v>
      </c>
      <c r="J78" s="80" t="str">
        <f>すべて_位置図情報!J1550</f>
        <v>A</v>
      </c>
      <c r="K78" s="78">
        <f>すべて_位置図情報!K1550</f>
        <v>0</v>
      </c>
      <c r="L78" s="79">
        <f>すべて_位置図情報!L1550</f>
        <v>1948</v>
      </c>
      <c r="M78" s="79" t="str">
        <f>すべて_位置図情報!M1550</f>
        <v>d</v>
      </c>
      <c r="N78" s="79" t="str">
        <f>すべて_位置図情報!N1550</f>
        <v>d</v>
      </c>
      <c r="O78" s="79" t="str">
        <f>すべて_位置図情報!O1550</f>
        <v/>
      </c>
      <c r="P78" s="79" t="str">
        <f>すべて_位置図情報!P1550</f>
        <v>J</v>
      </c>
      <c r="Q78" s="79" t="str">
        <f>すべて_位置図情報!Q1550</f>
        <v>無</v>
      </c>
      <c r="R78" s="79" t="str">
        <f>すべて_位置図情報!R1550</f>
        <v>－</v>
      </c>
      <c r="S78" s="126" t="str">
        <f>すべて_位置図情報!S1550</f>
        <v>こども青少年局</v>
      </c>
      <c r="T78" s="126" t="str">
        <f>すべて_位置図情報!T1550</f>
        <v>子育て支援部</v>
      </c>
      <c r="U78" s="126" t="str">
        <f>すべて_位置図情報!U1550</f>
        <v>管理課</v>
      </c>
      <c r="V78" s="126" t="str">
        <f>すべて_位置図情報!V1550</f>
        <v>子育て支援ｸﾞﾙｰﾌﾟ</v>
      </c>
      <c r="W78" s="116" t="str">
        <f>すべて_位置図情報!W1550</f>
        <v>城東区</v>
      </c>
      <c r="X78" s="116" t="str">
        <f>すべて_位置図情報!X1550</f>
        <v>一般施設</v>
      </c>
      <c r="Y78" s="114">
        <f>すべて_位置図情報!Y1550</f>
        <v>72</v>
      </c>
      <c r="Z78" s="127">
        <f>すべて_位置図情報!Z1550</f>
        <v>0</v>
      </c>
      <c r="AA78" s="124">
        <f>すべて_位置図情報!AA1550</f>
        <v>0</v>
      </c>
      <c r="AB78" s="126">
        <f>すべて_位置図情報!AB1541</f>
        <v>0</v>
      </c>
      <c r="AC78" s="124">
        <f>すべて_位置図情報!AC1541</f>
        <v>0</v>
      </c>
      <c r="AD78" s="124">
        <f>すべて_位置図情報!AD1541</f>
        <v>0</v>
      </c>
      <c r="AE78" s="16">
        <f>すべて_位置図情報!AF1541</f>
        <v>0</v>
      </c>
      <c r="AF78" s="16">
        <f>すべて_位置図情報!AG1541</f>
        <v>0</v>
      </c>
      <c r="AG78" s="16">
        <f>すべて_位置図情報!AH1541</f>
        <v>0</v>
      </c>
      <c r="AH78" s="16">
        <f>すべて_位置図情報!AI1541</f>
        <v>0</v>
      </c>
      <c r="AI78" s="16">
        <f>すべて_位置図情報!AJ1541</f>
        <v>0</v>
      </c>
      <c r="AJ78" s="16">
        <f>すべて_位置図情報!AK1541</f>
        <v>0</v>
      </c>
      <c r="AK78" s="16" t="e">
        <f>すべて_位置図情報!#REF!</f>
        <v>#REF!</v>
      </c>
    </row>
    <row r="79" spans="1:37">
      <c r="A79" s="262">
        <v>1533</v>
      </c>
      <c r="B79" s="7" t="str">
        <f>すべて_位置図情報!B1551</f>
        <v>もと施設</v>
      </c>
      <c r="C79" s="7" t="str">
        <f>すべて_位置図情報!C1551</f>
        <v>もと施設</v>
      </c>
      <c r="D79" s="7" t="str">
        <f>すべて_位置図情報!D1551</f>
        <v>もと施設</v>
      </c>
      <c r="E79" s="7" t="str">
        <f>すべて_位置図情報!E1551</f>
        <v>もと施設</v>
      </c>
      <c r="F79" s="74">
        <f>すべて_位置図情報!F1551</f>
        <v>74</v>
      </c>
      <c r="G79" s="13" t="str" ph="1">
        <f>すべて_位置図情報!G1551</f>
        <v>もと今福出張所</v>
      </c>
      <c r="H79" s="126" t="str">
        <f>すべて_位置図情報!H1551</f>
        <v>大阪市城東区今福東2-1-18</v>
      </c>
      <c r="I79" s="81">
        <f>すべて_位置図情報!I1551</f>
        <v>3512.47</v>
      </c>
      <c r="J79" s="80" t="str">
        <f>すべて_位置図情報!J1551</f>
        <v>C</v>
      </c>
      <c r="K79" s="78">
        <f>すべて_位置図情報!K1551</f>
        <v>0</v>
      </c>
      <c r="L79" s="79">
        <f>すべて_位置図情報!L1551</f>
        <v>2002</v>
      </c>
      <c r="M79" s="79" t="str">
        <f>すべて_位置図情報!M1551</f>
        <v>b</v>
      </c>
      <c r="N79" s="79" t="str">
        <f>すべて_位置図情報!N1551</f>
        <v>b</v>
      </c>
      <c r="O79" s="79" t="str">
        <f>すべて_位置図情報!O1551</f>
        <v/>
      </c>
      <c r="P79" s="79" t="str">
        <f>すべて_位置図情報!P1551</f>
        <v>F</v>
      </c>
      <c r="Q79" s="79" t="str">
        <f>すべて_位置図情報!Q1551</f>
        <v>無</v>
      </c>
      <c r="R79" s="79" t="str">
        <f>すべて_位置図情報!R1551</f>
        <v>－</v>
      </c>
      <c r="S79" s="126" t="str">
        <f>すべて_位置図情報!S1551</f>
        <v>建設局</v>
      </c>
      <c r="T79" s="126" t="str">
        <f>すべて_位置図情報!T1551</f>
        <v>東部方面管理事務所</v>
      </c>
      <c r="U79" s="126" t="str">
        <f>すべて_位置図情報!U1551</f>
        <v>管理課</v>
      </c>
      <c r="V79" s="124" t="str">
        <f>すべて_位置図情報!V1551</f>
        <v>－</v>
      </c>
      <c r="W79" s="116" t="str">
        <f>すべて_位置図情報!W1551</f>
        <v>城東区</v>
      </c>
      <c r="X79" s="116" t="str">
        <f>すべて_位置図情報!X1551</f>
        <v>一般施設</v>
      </c>
      <c r="Y79" s="114">
        <f>すべて_位置図情報!Y1551</f>
        <v>75</v>
      </c>
      <c r="Z79" s="127">
        <f>すべて_位置図情報!Z1551</f>
        <v>0</v>
      </c>
      <c r="AA79" s="124">
        <f>すべて_位置図情報!AA1551</f>
        <v>0</v>
      </c>
      <c r="AB79" s="126">
        <f>すべて_位置図情報!AB1542</f>
        <v>0</v>
      </c>
      <c r="AC79" s="128" t="str">
        <f>すべて_位置図情報!AC1542</f>
        <v>〇</v>
      </c>
      <c r="AD79" s="128">
        <f>すべて_位置図情報!AD1542</f>
        <v>0</v>
      </c>
      <c r="AE79" s="19">
        <f>すべて_位置図情報!AF1542</f>
        <v>0</v>
      </c>
      <c r="AF79" s="19">
        <f>すべて_位置図情報!AG1542</f>
        <v>0</v>
      </c>
      <c r="AG79" s="19">
        <f>すべて_位置図情報!AH1542</f>
        <v>0</v>
      </c>
      <c r="AH79" s="19">
        <f>すべて_位置図情報!AI1542</f>
        <v>0</v>
      </c>
      <c r="AI79" s="19">
        <f>すべて_位置図情報!AJ1542</f>
        <v>0</v>
      </c>
      <c r="AJ79" s="19">
        <f>すべて_位置図情報!AK1542</f>
        <v>0</v>
      </c>
      <c r="AK79" s="19" t="e">
        <f>すべて_位置図情報!#REF!</f>
        <v>#REF!</v>
      </c>
    </row>
    <row r="80" spans="1:37">
      <c r="A80" s="262">
        <v>1534</v>
      </c>
      <c r="B80" s="7" t="str">
        <f>すべて_位置図情報!B1552</f>
        <v>もと施設</v>
      </c>
      <c r="C80" s="7" t="str">
        <f>すべて_位置図情報!C1552</f>
        <v>もと施設</v>
      </c>
      <c r="D80" s="7" t="str">
        <f>すべて_位置図情報!D1552</f>
        <v>もと施設</v>
      </c>
      <c r="E80" s="7" t="str">
        <f>すべて_位置図情報!E1552</f>
        <v>もと施設</v>
      </c>
      <c r="F80" s="74">
        <f>すべて_位置図情報!F1552</f>
        <v>75</v>
      </c>
      <c r="G80" s="13" t="str" ph="1">
        <f>すべて_位置図情報!G1552</f>
        <v>もと諏訪小学校分校</v>
      </c>
      <c r="H80" s="126" t="str">
        <f>すべて_位置図情報!H1552</f>
        <v>大阪市城東区諏訪3-6-15</v>
      </c>
      <c r="I80" s="81">
        <f>すべて_位置図情報!I1552</f>
        <v>784.38</v>
      </c>
      <c r="J80" s="80" t="str">
        <f>すべて_位置図情報!J1552</f>
        <v>B</v>
      </c>
      <c r="K80" s="78">
        <f>すべて_位置図情報!K1552</f>
        <v>0</v>
      </c>
      <c r="L80" s="79">
        <f>すべて_位置図情報!L1552</f>
        <v>1961</v>
      </c>
      <c r="M80" s="79" t="str">
        <f>すべて_位置図情報!M1552</f>
        <v>d</v>
      </c>
      <c r="N80" s="79" t="str">
        <f>すべて_位置図情報!N1552</f>
        <v>d</v>
      </c>
      <c r="O80" s="79" t="str">
        <f>すべて_位置図情報!O1552</f>
        <v/>
      </c>
      <c r="P80" s="79" t="str">
        <f>すべて_位置図情報!P1552</f>
        <v>K</v>
      </c>
      <c r="Q80" s="79" t="str">
        <f>すべて_位置図情報!Q1552</f>
        <v>無</v>
      </c>
      <c r="R80" s="79" t="str">
        <f>すべて_位置図情報!R1552</f>
        <v>－</v>
      </c>
      <c r="S80" s="126" t="str">
        <f>すべて_位置図情報!S1552</f>
        <v>教育委員会事務局</v>
      </c>
      <c r="T80" s="126" t="str">
        <f>すべて_位置図情報!T1552</f>
        <v>総務部</v>
      </c>
      <c r="U80" s="126" t="str">
        <f>すべて_位置図情報!U1552</f>
        <v>施設整備課</v>
      </c>
      <c r="V80" s="126" t="str">
        <f>すべて_位置図情報!V1552</f>
        <v>管財ｸﾞﾙｰﾌﾟ</v>
      </c>
      <c r="W80" s="116" t="str">
        <f>すべて_位置図情報!W1552</f>
        <v>城東区</v>
      </c>
      <c r="X80" s="116" t="str">
        <f>すべて_位置図情報!X1552</f>
        <v>一般施設</v>
      </c>
      <c r="Y80" s="114">
        <f>すべて_位置図情報!Y1552</f>
        <v>76</v>
      </c>
      <c r="Z80" s="127">
        <f>すべて_位置図情報!Z1552</f>
        <v>0</v>
      </c>
      <c r="AA80" s="124">
        <f>すべて_位置図情報!AA1552</f>
        <v>0</v>
      </c>
      <c r="AB80" s="126">
        <f>すべて_位置図情報!AB1543</f>
        <v>0</v>
      </c>
      <c r="AC80" s="124">
        <f>すべて_位置図情報!AC1543</f>
        <v>0</v>
      </c>
      <c r="AD80" s="124">
        <f>すべて_位置図情報!AD1543</f>
        <v>0</v>
      </c>
      <c r="AE80" s="16">
        <f>すべて_位置図情報!AF1543</f>
        <v>0</v>
      </c>
      <c r="AF80" s="16">
        <f>すべて_位置図情報!AG1543</f>
        <v>0</v>
      </c>
      <c r="AG80" s="16">
        <f>すべて_位置図情報!AH1543</f>
        <v>0</v>
      </c>
      <c r="AH80" s="16">
        <f>すべて_位置図情報!AI1543</f>
        <v>0</v>
      </c>
      <c r="AI80" s="16">
        <f>すべて_位置図情報!AJ1543</f>
        <v>0</v>
      </c>
      <c r="AJ80" s="16">
        <f>すべて_位置図情報!AK1543</f>
        <v>0</v>
      </c>
      <c r="AK80" s="16" t="e">
        <f>すべて_位置図情報!#REF!</f>
        <v>#REF!</v>
      </c>
    </row>
    <row r="81" spans="1:37">
      <c r="A81" s="262">
        <v>1535</v>
      </c>
      <c r="B81" s="7" t="str">
        <f>すべて_位置図情報!B1553</f>
        <v>もと施設</v>
      </c>
      <c r="C81" s="7" t="str">
        <f>すべて_位置図情報!C1553</f>
        <v>もと施設</v>
      </c>
      <c r="D81" s="7" t="str">
        <f>すべて_位置図情報!D1553</f>
        <v>もと施設</v>
      </c>
      <c r="E81" s="7" t="str">
        <f>すべて_位置図情報!E1553</f>
        <v>もと施設</v>
      </c>
      <c r="F81" s="74">
        <f>すべて_位置図情報!F1553</f>
        <v>76</v>
      </c>
      <c r="G81" s="13" t="str" ph="1">
        <f>すべて_位置図情報!G1553</f>
        <v>もと城東区民ホール</v>
      </c>
      <c r="H81" s="126" t="str">
        <f>すべて_位置図情報!H1553</f>
        <v>大阪市城東区中央1-3-6</v>
      </c>
      <c r="I81" s="81">
        <f>すべて_位置図情報!I1553</f>
        <v>84.31</v>
      </c>
      <c r="J81" s="80" t="str">
        <f>すべて_位置図情報!J1553</f>
        <v>A</v>
      </c>
      <c r="K81" s="78">
        <f>すべて_位置図情報!K1553</f>
        <v>0</v>
      </c>
      <c r="L81" s="79">
        <f>すべて_位置図情報!L1553</f>
        <v>1977</v>
      </c>
      <c r="M81" s="79" t="str">
        <f>すべて_位置図情報!M1553</f>
        <v>c</v>
      </c>
      <c r="N81" s="79" t="str">
        <f>すべて_位置図情報!N1553</f>
        <v>c</v>
      </c>
      <c r="O81" s="79" t="str">
        <f>すべて_位置図情報!O1553</f>
        <v/>
      </c>
      <c r="P81" s="79" t="str">
        <f>すべて_位置図情報!P1553</f>
        <v>G</v>
      </c>
      <c r="Q81" s="79" t="str">
        <f>すべて_位置図情報!Q1553</f>
        <v>無</v>
      </c>
      <c r="R81" s="79" t="str">
        <f>すべて_位置図情報!R1553</f>
        <v>有償貸付</v>
      </c>
      <c r="S81" s="126" t="str">
        <f>すべて_位置図情報!S1553</f>
        <v>城東区役所</v>
      </c>
      <c r="T81" s="124" t="str">
        <f>すべて_位置図情報!T1553</f>
        <v>－</v>
      </c>
      <c r="U81" s="126" t="str">
        <f>すべて_位置図情報!U1553</f>
        <v>総務課</v>
      </c>
      <c r="V81" s="126" t="str">
        <f>すべて_位置図情報!V1553</f>
        <v>総務ｸﾞﾙｰﾌﾟ</v>
      </c>
      <c r="W81" s="116" t="str">
        <f>すべて_位置図情報!W1553</f>
        <v>城東区</v>
      </c>
      <c r="X81" s="116" t="str">
        <f>すべて_位置図情報!X1553</f>
        <v>一般施設</v>
      </c>
      <c r="Y81" s="114">
        <f>すべて_位置図情報!Y1553</f>
        <v>78</v>
      </c>
      <c r="Z81" s="127">
        <f>すべて_位置図情報!Z1553</f>
        <v>0</v>
      </c>
      <c r="AA81" s="124">
        <f>すべて_位置図情報!AA1553</f>
        <v>0</v>
      </c>
      <c r="AB81" s="126">
        <f>すべて_位置図情報!AB1544</f>
        <v>0</v>
      </c>
      <c r="AC81" s="124">
        <f>すべて_位置図情報!AC1544</f>
        <v>0</v>
      </c>
      <c r="AD81" s="124">
        <f>すべて_位置図情報!AD1544</f>
        <v>0</v>
      </c>
      <c r="AE81" s="16">
        <f>すべて_位置図情報!AF1544</f>
        <v>0</v>
      </c>
      <c r="AF81" s="16">
        <f>すべて_位置図情報!AG1544</f>
        <v>0</v>
      </c>
      <c r="AG81" s="16">
        <f>すべて_位置図情報!AH1544</f>
        <v>0</v>
      </c>
      <c r="AH81" s="16">
        <f>すべて_位置図情報!AI1544</f>
        <v>0</v>
      </c>
      <c r="AI81" s="16">
        <f>すべて_位置図情報!AJ1544</f>
        <v>0</v>
      </c>
      <c r="AJ81" s="16">
        <f>すべて_位置図情報!AK1544</f>
        <v>0</v>
      </c>
      <c r="AK81" s="16" t="e">
        <f>すべて_位置図情報!#REF!</f>
        <v>#REF!</v>
      </c>
    </row>
    <row r="82" spans="1:37">
      <c r="A82" s="262">
        <v>1536</v>
      </c>
      <c r="B82" s="7" t="str">
        <f>すべて_位置図情報!B1554</f>
        <v>もと施設</v>
      </c>
      <c r="C82" s="7" t="str">
        <f>すべて_位置図情報!C1554</f>
        <v>もと施設</v>
      </c>
      <c r="D82" s="7" t="str">
        <f>すべて_位置図情報!D1554</f>
        <v>もと施設</v>
      </c>
      <c r="E82" s="7" t="str">
        <f>すべて_位置図情報!E1554</f>
        <v>もと施設</v>
      </c>
      <c r="F82" s="74">
        <f>すべて_位置図情報!F1554</f>
        <v>77</v>
      </c>
      <c r="G82" s="13" t="str" ph="1">
        <f>すべて_位置図情報!G1554</f>
        <v>もと鶴見リサイクル選別センター</v>
      </c>
      <c r="H82" s="126" t="str">
        <f>すべて_位置図情報!H1554</f>
        <v>大阪市鶴見区焼野1-10</v>
      </c>
      <c r="I82" s="81">
        <f>すべて_位置図情報!I1554</f>
        <v>56.71</v>
      </c>
      <c r="J82" s="80" t="str">
        <f>すべて_位置図情報!J1554</f>
        <v>A</v>
      </c>
      <c r="K82" s="78">
        <f>すべて_位置図情報!K1554</f>
        <v>0</v>
      </c>
      <c r="L82" s="79">
        <f>すべて_位置図情報!L1554</f>
        <v>1997</v>
      </c>
      <c r="M82" s="79" t="str">
        <f>すべて_位置図情報!M1554</f>
        <v>b</v>
      </c>
      <c r="N82" s="79" t="str">
        <f>すべて_位置図情報!N1554</f>
        <v>b</v>
      </c>
      <c r="O82" s="79" t="str">
        <f>すべて_位置図情報!O1554</f>
        <v/>
      </c>
      <c r="P82" s="79" t="str">
        <f>すべて_位置図情報!P1554</f>
        <v>D</v>
      </c>
      <c r="Q82" s="79" t="str">
        <f>すべて_位置図情報!Q1554</f>
        <v>無</v>
      </c>
      <c r="R82" s="79" t="str">
        <f>すべて_位置図情報!R1554</f>
        <v>－</v>
      </c>
      <c r="S82" s="126" t="str">
        <f>すべて_位置図情報!S1554</f>
        <v>環境局</v>
      </c>
      <c r="T82" s="126" t="str">
        <f>すべて_位置図情報!T1554</f>
        <v>総務部</v>
      </c>
      <c r="U82" s="126" t="str">
        <f>すべて_位置図情報!U1554</f>
        <v>施設管理課</v>
      </c>
      <c r="V82" s="126" t="str">
        <f>すべて_位置図情報!V1554</f>
        <v>施設管理ｸﾞﾙｰﾌﾟ</v>
      </c>
      <c r="W82" s="116" t="str">
        <f>すべて_位置図情報!W1554</f>
        <v>鶴見区</v>
      </c>
      <c r="X82" s="116" t="str">
        <f>すべて_位置図情報!X1554</f>
        <v>一般施設</v>
      </c>
      <c r="Y82" s="114">
        <f>すべて_位置図情報!Y1554</f>
        <v>44</v>
      </c>
      <c r="Z82" s="127">
        <f>すべて_位置図情報!Z1554</f>
        <v>0</v>
      </c>
      <c r="AA82" s="124">
        <f>すべて_位置図情報!AA1554</f>
        <v>0</v>
      </c>
      <c r="AB82" s="126" t="e">
        <f>すべて_位置図情報!#REF!</f>
        <v>#REF!</v>
      </c>
      <c r="AC82" s="124" t="e">
        <f>すべて_位置図情報!#REF!</f>
        <v>#REF!</v>
      </c>
      <c r="AD82" s="124" t="e">
        <f>すべて_位置図情報!#REF!</f>
        <v>#REF!</v>
      </c>
      <c r="AE82" s="16" t="e">
        <f>すべて_位置図情報!#REF!</f>
        <v>#REF!</v>
      </c>
      <c r="AF82" s="16" t="e">
        <f>すべて_位置図情報!#REF!</f>
        <v>#REF!</v>
      </c>
      <c r="AG82" s="16" t="e">
        <f>すべて_位置図情報!#REF!</f>
        <v>#REF!</v>
      </c>
      <c r="AH82" s="16" t="e">
        <f>すべて_位置図情報!#REF!</f>
        <v>#REF!</v>
      </c>
      <c r="AI82" s="16" t="e">
        <f>すべて_位置図情報!#REF!</f>
        <v>#REF!</v>
      </c>
      <c r="AJ82" s="16" t="e">
        <f>すべて_位置図情報!#REF!</f>
        <v>#REF!</v>
      </c>
      <c r="AK82" s="16" t="e">
        <f>すべて_位置図情報!#REF!</f>
        <v>#REF!</v>
      </c>
    </row>
    <row r="83" spans="1:37">
      <c r="A83" s="262">
        <v>1537</v>
      </c>
      <c r="B83" s="7" t="str">
        <f>すべて_位置図情報!B1555</f>
        <v>もと施設</v>
      </c>
      <c r="C83" s="7" t="str">
        <f>すべて_位置図情報!C1555</f>
        <v>もと施設</v>
      </c>
      <c r="D83" s="7" t="str">
        <f>すべて_位置図情報!D1555</f>
        <v>もと施設</v>
      </c>
      <c r="E83" s="7" t="str">
        <f>すべて_位置図情報!E1555</f>
        <v>もと施設</v>
      </c>
      <c r="F83" s="74">
        <f>すべて_位置図情報!F1555</f>
        <v>78</v>
      </c>
      <c r="G83" s="13" t="str" ph="1">
        <f>すべて_位置図情報!G1555</f>
        <v>展望塔「いのちの塔」</v>
      </c>
      <c r="H83" s="126" t="str">
        <f>すべて_位置図情報!H1555</f>
        <v>大阪市鶴見区緑地公園2-163</v>
      </c>
      <c r="I83" s="81">
        <f>すべて_位置図情報!I1555</f>
        <v>1832.35</v>
      </c>
      <c r="J83" s="80" t="str">
        <f>すべて_位置図情報!J1555</f>
        <v>B</v>
      </c>
      <c r="K83" s="78">
        <f>すべて_位置図情報!K1555</f>
        <v>0</v>
      </c>
      <c r="L83" s="79">
        <f>すべて_位置図情報!L1555</f>
        <v>1990</v>
      </c>
      <c r="M83" s="79" t="str">
        <f>すべて_位置図情報!M1555</f>
        <v>b</v>
      </c>
      <c r="N83" s="79" t="str">
        <f>すべて_位置図情報!N1555</f>
        <v>b</v>
      </c>
      <c r="O83" s="79" t="str">
        <f>すべて_位置図情報!O1555</f>
        <v/>
      </c>
      <c r="P83" s="79" t="str">
        <f>すべて_位置図情報!P1555</f>
        <v>E</v>
      </c>
      <c r="Q83" s="79" t="str">
        <f>すべて_位置図情報!Q1555</f>
        <v>無</v>
      </c>
      <c r="R83" s="79" t="str">
        <f>すべて_位置図情報!R1555</f>
        <v>－</v>
      </c>
      <c r="S83" s="126" t="str">
        <f>すべて_位置図情報!S1555</f>
        <v>建設局</v>
      </c>
      <c r="T83" s="126" t="str">
        <f>すべて_位置図情報!T1555</f>
        <v>公園緑化部</v>
      </c>
      <c r="U83" s="126" t="str">
        <f>すべて_位置図情報!U1555</f>
        <v>公園課</v>
      </c>
      <c r="V83" s="124" t="str">
        <f>すべて_位置図情報!V1555</f>
        <v>－</v>
      </c>
      <c r="W83" s="116" t="str">
        <f>すべて_位置図情報!W1555</f>
        <v>鶴見区</v>
      </c>
      <c r="X83" s="116" t="str">
        <f>すべて_位置図情報!X1555</f>
        <v>一般施設</v>
      </c>
      <c r="Y83" s="114">
        <f>すべて_位置図情報!Y1555</f>
        <v>45</v>
      </c>
      <c r="Z83" s="127">
        <f>すべて_位置図情報!Z1555</f>
        <v>0</v>
      </c>
      <c r="AA83" s="124">
        <f>すべて_位置図情報!AA1555</f>
        <v>0</v>
      </c>
      <c r="AB83" s="126">
        <f>すべて_位置図情報!AB1545</f>
        <v>0</v>
      </c>
      <c r="AC83" s="124">
        <f>すべて_位置図情報!AC1545</f>
        <v>0</v>
      </c>
      <c r="AD83" s="124">
        <f>すべて_位置図情報!AD1545</f>
        <v>0</v>
      </c>
      <c r="AE83" s="16">
        <f>すべて_位置図情報!AF1545</f>
        <v>0</v>
      </c>
      <c r="AF83" s="16">
        <f>すべて_位置図情報!AG1545</f>
        <v>0</v>
      </c>
      <c r="AG83" s="16">
        <f>すべて_位置図情報!AH1545</f>
        <v>0</v>
      </c>
      <c r="AH83" s="16">
        <f>すべて_位置図情報!AI1545</f>
        <v>0</v>
      </c>
      <c r="AI83" s="16">
        <f>すべて_位置図情報!AJ1545</f>
        <v>0</v>
      </c>
      <c r="AJ83" s="16">
        <f>すべて_位置図情報!AK1545</f>
        <v>0</v>
      </c>
      <c r="AK83" s="16" t="e">
        <f>すべて_位置図情報!#REF!</f>
        <v>#REF!</v>
      </c>
    </row>
    <row r="84" spans="1:37">
      <c r="A84" s="262">
        <v>1538</v>
      </c>
      <c r="B84" s="7" t="str">
        <f>すべて_位置図情報!B1556</f>
        <v>もと施設</v>
      </c>
      <c r="C84" s="7" t="str">
        <f>すべて_位置図情報!C1556</f>
        <v>もと施設</v>
      </c>
      <c r="D84" s="7" t="str">
        <f>すべて_位置図情報!D1556</f>
        <v>もと施設</v>
      </c>
      <c r="E84" s="7" t="str">
        <f>すべて_位置図情報!E1556</f>
        <v>もと施設</v>
      </c>
      <c r="F84" s="74">
        <f>すべて_位置図情報!F1556</f>
        <v>79</v>
      </c>
      <c r="G84" s="13" t="str" ph="1">
        <f>すべて_位置図情報!G1556</f>
        <v>もと茨田南学校業務サービスセンター</v>
      </c>
      <c r="H84" s="126" t="str">
        <f>すべて_位置図情報!H1556</f>
        <v>大阪市鶴見区諸口1-3-71</v>
      </c>
      <c r="I84" s="81">
        <f>すべて_位置図情報!I1556</f>
        <v>27.75</v>
      </c>
      <c r="J84" s="80" t="str">
        <f>すべて_位置図情報!J1556</f>
        <v>A</v>
      </c>
      <c r="K84" s="78">
        <f>すべて_位置図情報!K1556</f>
        <v>0</v>
      </c>
      <c r="L84" s="79">
        <f>すべて_位置図情報!L1556</f>
        <v>1978</v>
      </c>
      <c r="M84" s="79" t="str">
        <f>すべて_位置図情報!M1556</f>
        <v>c</v>
      </c>
      <c r="N84" s="79" t="str">
        <f>すべて_位置図情報!N1556</f>
        <v>c</v>
      </c>
      <c r="O84" s="79" t="str">
        <f>すべて_位置図情報!O1556</f>
        <v/>
      </c>
      <c r="P84" s="79" t="str">
        <f>すべて_位置図情報!P1556</f>
        <v>G</v>
      </c>
      <c r="Q84" s="79" t="str">
        <f>すべて_位置図情報!Q1556</f>
        <v>無</v>
      </c>
      <c r="R84" s="79" t="str">
        <f>すべて_位置図情報!R1556</f>
        <v>－</v>
      </c>
      <c r="S84" s="126" t="str">
        <f>すべて_位置図情報!S1556</f>
        <v>教育委員会事務局</v>
      </c>
      <c r="T84" s="126" t="str">
        <f>すべて_位置図情報!T1556</f>
        <v>教務部</v>
      </c>
      <c r="U84" s="126" t="str">
        <f>すべて_位置図情報!U1556</f>
        <v>教職員人事担当</v>
      </c>
      <c r="V84" s="126" t="str">
        <f>すべて_位置図情報!V1556</f>
        <v>学校職員人事・管理ｸﾞﾙｰﾌﾟ</v>
      </c>
      <c r="W84" s="116" t="str">
        <f>すべて_位置図情報!W1556</f>
        <v>鶴見区</v>
      </c>
      <c r="X84" s="116" t="str">
        <f>すべて_位置図情報!X1556</f>
        <v>一般施設</v>
      </c>
      <c r="Y84" s="114">
        <f>すべて_位置図情報!Y1556</f>
        <v>46</v>
      </c>
      <c r="Z84" s="127">
        <f>すべて_位置図情報!Z1556</f>
        <v>0</v>
      </c>
      <c r="AA84" s="124">
        <f>すべて_位置図情報!AA1556</f>
        <v>0</v>
      </c>
      <c r="AB84" s="126">
        <f>すべて_位置図情報!AB1546</f>
        <v>0</v>
      </c>
      <c r="AC84" s="124">
        <f>すべて_位置図情報!AC1546</f>
        <v>0</v>
      </c>
      <c r="AD84" s="124">
        <f>すべて_位置図情報!AD1546</f>
        <v>0</v>
      </c>
      <c r="AE84" s="16">
        <f>すべて_位置図情報!AF1546</f>
        <v>0</v>
      </c>
      <c r="AF84" s="16">
        <f>すべて_位置図情報!AG1546</f>
        <v>0</v>
      </c>
      <c r="AG84" s="16">
        <f>すべて_位置図情報!AH1546</f>
        <v>0</v>
      </c>
      <c r="AH84" s="16">
        <f>すべて_位置図情報!AI1546</f>
        <v>0</v>
      </c>
      <c r="AI84" s="16">
        <f>すべて_位置図情報!AJ1546</f>
        <v>0</v>
      </c>
      <c r="AJ84" s="16">
        <f>すべて_位置図情報!AK1546</f>
        <v>0</v>
      </c>
      <c r="AK84" s="16" t="e">
        <f>すべて_位置図情報!#REF!</f>
        <v>#REF!</v>
      </c>
    </row>
    <row r="85" spans="1:37">
      <c r="A85" s="262">
        <v>1539</v>
      </c>
      <c r="B85" s="7" t="str">
        <f>すべて_位置図情報!B1557</f>
        <v>もと施設</v>
      </c>
      <c r="C85" s="7" t="str">
        <f>すべて_位置図情報!C1557</f>
        <v>もと施設</v>
      </c>
      <c r="D85" s="7" t="str">
        <f>すべて_位置図情報!D1557</f>
        <v>もと施設</v>
      </c>
      <c r="E85" s="7" t="str">
        <f>すべて_位置図情報!E1557</f>
        <v>もと施設</v>
      </c>
      <c r="F85" s="74">
        <f>すべて_位置図情報!F1557</f>
        <v>80</v>
      </c>
      <c r="G85" s="13" t="str" ph="1">
        <f>すべて_位置図情報!G1557</f>
        <v>もと阪南第2保育所</v>
      </c>
      <c r="H85" s="126" t="str">
        <f>すべて_位置図情報!H1557</f>
        <v>大阪市阿倍野区阪南町2-23-21</v>
      </c>
      <c r="I85" s="81">
        <f>すべて_位置図情報!I1557</f>
        <v>320.39999999999998</v>
      </c>
      <c r="J85" s="80" t="str">
        <f>すべて_位置図情報!J1557</f>
        <v>A</v>
      </c>
      <c r="K85" s="78">
        <f>すべて_位置図情報!K1557</f>
        <v>0</v>
      </c>
      <c r="L85" s="79">
        <f>すべて_位置図情報!L1557</f>
        <v>1971</v>
      </c>
      <c r="M85" s="79" t="str">
        <f>すべて_位置図情報!M1557</f>
        <v>d</v>
      </c>
      <c r="N85" s="79" t="str">
        <f>すべて_位置図情報!N1557</f>
        <v>d</v>
      </c>
      <c r="O85" s="79" t="str">
        <f>すべて_位置図情報!O1557</f>
        <v/>
      </c>
      <c r="P85" s="79" t="str">
        <f>すべて_位置図情報!P1557</f>
        <v>J</v>
      </c>
      <c r="Q85" s="79" t="str">
        <f>すべて_位置図情報!Q1557</f>
        <v>有</v>
      </c>
      <c r="R85" s="79" t="str">
        <f>すべて_位置図情報!R1557</f>
        <v>－</v>
      </c>
      <c r="S85" s="126" t="str">
        <f>すべて_位置図情報!S1557</f>
        <v>こども青少年局</v>
      </c>
      <c r="T85" s="126" t="str">
        <f>すべて_位置図情報!T1557</f>
        <v>企画部</v>
      </c>
      <c r="U85" s="126" t="str">
        <f>すべて_位置図情報!U1557</f>
        <v>経理課</v>
      </c>
      <c r="V85" s="126" t="str">
        <f>すべて_位置図情報!V1557</f>
        <v>管財･施設ｸﾞﾙｰﾌﾟ</v>
      </c>
      <c r="W85" s="116" t="str">
        <f>すべて_位置図情報!W1557</f>
        <v>阿倍野区</v>
      </c>
      <c r="X85" s="116" t="str">
        <f>すべて_位置図情報!X1557</f>
        <v>一般施設</v>
      </c>
      <c r="Y85" s="114">
        <f>すべて_位置図情報!Y1557</f>
        <v>46</v>
      </c>
      <c r="Z85" s="127">
        <f>すべて_位置図情報!Z1557</f>
        <v>0</v>
      </c>
      <c r="AA85" s="124">
        <f>すべて_位置図情報!AA1557</f>
        <v>0</v>
      </c>
      <c r="AB85" s="126" t="e">
        <f>すべて_位置図情報!#REF!</f>
        <v>#REF!</v>
      </c>
      <c r="AC85" s="128" t="e">
        <f>すべて_位置図情報!#REF!</f>
        <v>#REF!</v>
      </c>
      <c r="AD85" s="128" t="e">
        <f>すべて_位置図情報!#REF!</f>
        <v>#REF!</v>
      </c>
      <c r="AE85" s="19" t="e">
        <f>すべて_位置図情報!#REF!</f>
        <v>#REF!</v>
      </c>
      <c r="AF85" s="19" t="e">
        <f>すべて_位置図情報!#REF!</f>
        <v>#REF!</v>
      </c>
      <c r="AG85" s="19" t="e">
        <f>すべて_位置図情報!#REF!</f>
        <v>#REF!</v>
      </c>
      <c r="AH85" s="19" t="e">
        <f>すべて_位置図情報!#REF!</f>
        <v>#REF!</v>
      </c>
      <c r="AI85" s="19" t="e">
        <f>すべて_位置図情報!#REF!</f>
        <v>#REF!</v>
      </c>
      <c r="AJ85" s="19" t="e">
        <f>すべて_位置図情報!#REF!</f>
        <v>#REF!</v>
      </c>
      <c r="AK85" s="19" t="e">
        <f>すべて_位置図情報!#REF!</f>
        <v>#REF!</v>
      </c>
    </row>
    <row r="86" spans="1:37">
      <c r="A86" s="262">
        <v>1540</v>
      </c>
      <c r="B86" s="7" t="str">
        <f>すべて_位置図情報!B1558</f>
        <v>もと施設</v>
      </c>
      <c r="C86" s="7" t="str">
        <f>すべて_位置図情報!C1558</f>
        <v>もと施設</v>
      </c>
      <c r="D86" s="7" t="str">
        <f>すべて_位置図情報!D1558</f>
        <v>もと施設</v>
      </c>
      <c r="E86" s="7" t="str">
        <f>すべて_位置図情報!E1558</f>
        <v>もと施設</v>
      </c>
      <c r="F86" s="74">
        <f>すべて_位置図情報!F1558</f>
        <v>81</v>
      </c>
      <c r="G86" s="13" t="str" ph="1">
        <f>すべて_位置図情報!G1558</f>
        <v>もと阿倍野青年センター</v>
      </c>
      <c r="H86" s="126" t="str">
        <f>すべて_位置図情報!H1558</f>
        <v>大阪市阿倍野区桃ヶ池町1-13-4</v>
      </c>
      <c r="I86" s="81">
        <f>すべて_位置図情報!I1558</f>
        <v>591.94000000000005</v>
      </c>
      <c r="J86" s="80" t="str">
        <f>すべて_位置図情報!J1558</f>
        <v>B</v>
      </c>
      <c r="K86" s="78">
        <f>すべて_位置図情報!K1558</f>
        <v>0</v>
      </c>
      <c r="L86" s="79">
        <f>すべて_位置図情報!L1558</f>
        <v>1969</v>
      </c>
      <c r="M86" s="79" t="str">
        <f>すべて_位置図情報!M1558</f>
        <v>d</v>
      </c>
      <c r="N86" s="79" t="str">
        <f>すべて_位置図情報!N1558</f>
        <v>d</v>
      </c>
      <c r="O86" s="79" t="str">
        <f>すべて_位置図情報!O1558</f>
        <v/>
      </c>
      <c r="P86" s="79" t="str">
        <f>すべて_位置図情報!P1558</f>
        <v>K</v>
      </c>
      <c r="Q86" s="79" t="str">
        <f>すべて_位置図情報!Q1558</f>
        <v>無</v>
      </c>
      <c r="R86" s="79" t="str">
        <f>すべて_位置図情報!R1558</f>
        <v>－</v>
      </c>
      <c r="S86" s="126" t="str">
        <f>すべて_位置図情報!S1558</f>
        <v>こども青少年局</v>
      </c>
      <c r="T86" s="126" t="str">
        <f>すべて_位置図情報!T1558</f>
        <v>企画部</v>
      </c>
      <c r="U86" s="126" t="str">
        <f>すべて_位置図情報!U1558</f>
        <v>青少年課</v>
      </c>
      <c r="V86" s="126" t="str">
        <f>すべて_位置図情報!V1558</f>
        <v>青少年企画ｸﾞﾙｰﾌﾟ</v>
      </c>
      <c r="W86" s="116" t="str">
        <f>すべて_位置図情報!W1558</f>
        <v>阿倍野区</v>
      </c>
      <c r="X86" s="116" t="str">
        <f>すべて_位置図情報!X1558</f>
        <v>一般施設</v>
      </c>
      <c r="Y86" s="114">
        <f>すべて_位置図情報!Y1558</f>
        <v>48</v>
      </c>
      <c r="Z86" s="127">
        <f>すべて_位置図情報!Z1558</f>
        <v>0</v>
      </c>
      <c r="AA86" s="124">
        <f>すべて_位置図情報!AA1558</f>
        <v>0</v>
      </c>
      <c r="AB86" s="126" t="e">
        <f>すべて_位置図情報!#REF!</f>
        <v>#REF!</v>
      </c>
      <c r="AC86" s="126" t="e">
        <f>すべて_位置図情報!#REF!</f>
        <v>#REF!</v>
      </c>
      <c r="AD86" s="126" t="e">
        <f>すべて_位置図情報!#REF!</f>
        <v>#REF!</v>
      </c>
      <c r="AE86" s="22" t="e">
        <f>すべて_位置図情報!#REF!</f>
        <v>#REF!</v>
      </c>
      <c r="AF86" s="22" t="e">
        <f>すべて_位置図情報!#REF!</f>
        <v>#REF!</v>
      </c>
      <c r="AG86" s="22" t="e">
        <f>すべて_位置図情報!#REF!</f>
        <v>#REF!</v>
      </c>
      <c r="AH86" s="22" t="e">
        <f>すべて_位置図情報!#REF!</f>
        <v>#REF!</v>
      </c>
      <c r="AI86" s="22" t="e">
        <f>すべて_位置図情報!#REF!</f>
        <v>#REF!</v>
      </c>
      <c r="AJ86" s="22" t="e">
        <f>すべて_位置図情報!#REF!</f>
        <v>#REF!</v>
      </c>
      <c r="AK86" s="22" t="e">
        <f>すべて_位置図情報!#REF!</f>
        <v>#REF!</v>
      </c>
    </row>
    <row r="87" spans="1:37" s="68" customFormat="1">
      <c r="A87" s="262">
        <v>1541</v>
      </c>
      <c r="B87" s="7" t="str">
        <f>すべて_位置図情報!B1559</f>
        <v>もと施設</v>
      </c>
      <c r="C87" s="7" t="str">
        <f>すべて_位置図情報!C1559</f>
        <v>もと施設</v>
      </c>
      <c r="D87" s="7" t="str">
        <f>すべて_位置図情報!D1559</f>
        <v>もと施設</v>
      </c>
      <c r="E87" s="7" t="str">
        <f>すべて_位置図情報!E1559</f>
        <v>もと施設</v>
      </c>
      <c r="F87" s="74">
        <f>すべて_位置図情報!F1559</f>
        <v>82</v>
      </c>
      <c r="G87" s="13" t="str" ph="1">
        <f>すべて_位置図情報!G1559</f>
        <v>もと住之江児童館</v>
      </c>
      <c r="H87" s="126" t="str">
        <f>すべて_位置図情報!H1559</f>
        <v>大阪市住之江区中加賀屋2-17-1</v>
      </c>
      <c r="I87" s="81">
        <f>すべて_位置図情報!I1559</f>
        <v>262.06</v>
      </c>
      <c r="J87" s="80" t="str">
        <f>すべて_位置図情報!J1559</f>
        <v>A</v>
      </c>
      <c r="K87" s="78">
        <f>すべて_位置図情報!K1559</f>
        <v>0</v>
      </c>
      <c r="L87" s="79">
        <f>すべて_位置図情報!L1559</f>
        <v>1974</v>
      </c>
      <c r="M87" s="79" t="str">
        <f>すべて_位置図情報!M1559</f>
        <v>d</v>
      </c>
      <c r="N87" s="79" t="str">
        <f>すべて_位置図情報!N1559</f>
        <v>d</v>
      </c>
      <c r="O87" s="79" t="str">
        <f>すべて_位置図情報!O1559</f>
        <v/>
      </c>
      <c r="P87" s="79" t="str">
        <f>すべて_位置図情報!P1559</f>
        <v>J</v>
      </c>
      <c r="Q87" s="79" t="str">
        <f>すべて_位置図情報!Q1559</f>
        <v>有</v>
      </c>
      <c r="R87" s="79" t="str">
        <f>すべて_位置図情報!R1559</f>
        <v>－</v>
      </c>
      <c r="S87" s="126" t="str">
        <f>すべて_位置図情報!S1559</f>
        <v>こども青少年局</v>
      </c>
      <c r="T87" s="126" t="str">
        <f>すべて_位置図情報!T1559</f>
        <v>幼保施策部</v>
      </c>
      <c r="U87" s="126" t="str">
        <f>すべて_位置図情報!U1559</f>
        <v>保育所運営課</v>
      </c>
      <c r="V87" s="126" t="str">
        <f>すべて_位置図情報!V1559</f>
        <v>再編整備ｸﾞﾙｰﾌﾟ</v>
      </c>
      <c r="W87" s="116" t="str">
        <f>すべて_位置図情報!W1559</f>
        <v>住之江区</v>
      </c>
      <c r="X87" s="116" t="str">
        <f>すべて_位置図情報!X1559</f>
        <v>一般施設</v>
      </c>
      <c r="Y87" s="114">
        <f>すべて_位置図情報!Y1559</f>
        <v>75</v>
      </c>
      <c r="Z87" s="127">
        <f>すべて_位置図情報!Z1559</f>
        <v>0</v>
      </c>
      <c r="AA87" s="124">
        <f>すべて_位置図情報!AA1559</f>
        <v>0</v>
      </c>
      <c r="AB87" s="126">
        <f>すべて_位置図情報!AB1548</f>
        <v>0</v>
      </c>
      <c r="AC87" s="126">
        <f>すべて_位置図情報!AC1548</f>
        <v>0</v>
      </c>
      <c r="AD87" s="126">
        <f>すべて_位置図情報!AD1548</f>
        <v>0</v>
      </c>
      <c r="AE87" s="31">
        <f>すべて_位置図情報!AF1548</f>
        <v>0</v>
      </c>
      <c r="AF87" s="31">
        <f>すべて_位置図情報!AG1548</f>
        <v>0</v>
      </c>
      <c r="AG87" s="31">
        <f>すべて_位置図情報!AH1548</f>
        <v>0</v>
      </c>
      <c r="AH87" s="31">
        <f>すべて_位置図情報!AI1548</f>
        <v>0</v>
      </c>
      <c r="AI87" s="31">
        <f>すべて_位置図情報!AJ1548</f>
        <v>0</v>
      </c>
      <c r="AJ87" s="31">
        <f>すべて_位置図情報!AK1548</f>
        <v>0</v>
      </c>
      <c r="AK87" s="31" t="e">
        <f>すべて_位置図情報!#REF!</f>
        <v>#REF!</v>
      </c>
    </row>
    <row r="88" spans="1:37">
      <c r="A88" s="262">
        <v>1542</v>
      </c>
      <c r="B88" s="7" t="str">
        <f>すべて_位置図情報!B1560</f>
        <v>もと施設</v>
      </c>
      <c r="C88" s="7" t="str">
        <f>すべて_位置図情報!C1560</f>
        <v>もと施設</v>
      </c>
      <c r="D88" s="7" t="str">
        <f>すべて_位置図情報!D1560</f>
        <v>もと施設</v>
      </c>
      <c r="E88" s="7" t="str">
        <f>すべて_位置図情報!E1560</f>
        <v>もと施設</v>
      </c>
      <c r="F88" s="74">
        <f>すべて_位置図情報!F1560</f>
        <v>83</v>
      </c>
      <c r="G88" s="13" t="str" ph="1">
        <f>すべて_位置図情報!G1560</f>
        <v>もと大阪南港海水遊泳場</v>
      </c>
      <c r="H88" s="126" t="str">
        <f>すべて_位置図情報!H1560</f>
        <v>大阪市住之江区南港南6-9-3</v>
      </c>
      <c r="I88" s="81">
        <f>すべて_位置図情報!I1560</f>
        <v>1448.13</v>
      </c>
      <c r="J88" s="80" t="str">
        <f>すべて_位置図情報!J1560</f>
        <v>B</v>
      </c>
      <c r="K88" s="78">
        <f>すべて_位置図情報!K1560</f>
        <v>0</v>
      </c>
      <c r="L88" s="79">
        <f>すべて_位置図情報!L1560</f>
        <v>1993</v>
      </c>
      <c r="M88" s="79" t="str">
        <f>すべて_位置図情報!M1560</f>
        <v>b</v>
      </c>
      <c r="N88" s="79" t="str">
        <f>すべて_位置図情報!N1560</f>
        <v>b</v>
      </c>
      <c r="O88" s="79" t="str">
        <f>すべて_位置図情報!O1560</f>
        <v/>
      </c>
      <c r="P88" s="79" t="str">
        <f>すべて_位置図情報!P1560</f>
        <v>E</v>
      </c>
      <c r="Q88" s="79" t="str">
        <f>すべて_位置図情報!Q1560</f>
        <v>無</v>
      </c>
      <c r="R88" s="79" t="str">
        <f>すべて_位置図情報!R1560</f>
        <v>－</v>
      </c>
      <c r="S88" s="126" t="str">
        <f>すべて_位置図情報!S1560</f>
        <v>大阪港湾局</v>
      </c>
      <c r="T88" s="126" t="str">
        <f>すべて_位置図情報!T1560</f>
        <v>施設管理部</v>
      </c>
      <c r="U88" s="126" t="str">
        <f>すべて_位置図情報!U1560</f>
        <v>施設課</v>
      </c>
      <c r="V88" s="126" t="str">
        <f>すべて_位置図情報!V1560</f>
        <v>緑地管理ｸﾞﾙｰﾌﾟ</v>
      </c>
      <c r="W88" s="116" t="str">
        <f>すべて_位置図情報!W1560</f>
        <v>住之江区</v>
      </c>
      <c r="X88" s="116" t="str">
        <f>すべて_位置図情報!X1560</f>
        <v>一般施設</v>
      </c>
      <c r="Y88" s="114">
        <f>すべて_位置図情報!Y1560</f>
        <v>76</v>
      </c>
      <c r="Z88" s="127">
        <f>すべて_位置図情報!Z1560</f>
        <v>0</v>
      </c>
      <c r="AA88" s="124">
        <f>すべて_位置図情報!AA1560</f>
        <v>0</v>
      </c>
      <c r="AB88" s="126">
        <f>すべて_位置図情報!AB1549</f>
        <v>0</v>
      </c>
      <c r="AC88" s="128" t="str">
        <f>すべて_位置図情報!AC1549</f>
        <v>〇</v>
      </c>
      <c r="AD88" s="128">
        <f>すべて_位置図情報!AD1549</f>
        <v>0</v>
      </c>
      <c r="AE88" s="19">
        <f>すべて_位置図情報!AF1549</f>
        <v>0</v>
      </c>
      <c r="AF88" s="19">
        <f>すべて_位置図情報!AG1549</f>
        <v>0</v>
      </c>
      <c r="AG88" s="19">
        <f>すべて_位置図情報!AH1549</f>
        <v>0</v>
      </c>
      <c r="AH88" s="19">
        <f>すべて_位置図情報!AI1549</f>
        <v>0</v>
      </c>
      <c r="AI88" s="19">
        <f>すべて_位置図情報!AJ1549</f>
        <v>0</v>
      </c>
      <c r="AJ88" s="19">
        <f>すべて_位置図情報!AK1549</f>
        <v>0</v>
      </c>
      <c r="AK88" s="19" t="e">
        <f>すべて_位置図情報!#REF!</f>
        <v>#REF!</v>
      </c>
    </row>
    <row r="89" spans="1:37">
      <c r="A89" s="262">
        <v>1543</v>
      </c>
      <c r="B89" s="7" t="str">
        <f>すべて_位置図情報!B1561</f>
        <v>もと施設</v>
      </c>
      <c r="C89" s="7" t="str">
        <f>すべて_位置図情報!C1561</f>
        <v>もと施設</v>
      </c>
      <c r="D89" s="7" t="str">
        <f>すべて_位置図情報!D1561</f>
        <v>もと施設</v>
      </c>
      <c r="E89" s="7" t="str">
        <f>すべて_位置図情報!E1561</f>
        <v>もと施設</v>
      </c>
      <c r="F89" s="74">
        <f>すべて_位置図情報!F1561</f>
        <v>84</v>
      </c>
      <c r="G89" s="13" t="str" ph="1">
        <f>すべて_位置図情報!G1561</f>
        <v>もと咲洲緑地管理事務所</v>
      </c>
      <c r="H89" s="126" t="str">
        <f>すべて_位置図情報!H1561</f>
        <v>大阪市住之江区南港中6-2-36</v>
      </c>
      <c r="I89" s="81">
        <f>すべて_位置図情報!I1561</f>
        <v>612.94000000000005</v>
      </c>
      <c r="J89" s="80" t="str">
        <f>すべて_位置図情報!J1561</f>
        <v>B</v>
      </c>
      <c r="K89" s="78">
        <f>すべて_位置図情報!K1561</f>
        <v>0</v>
      </c>
      <c r="L89" s="79">
        <f>すべて_位置図情報!L1561</f>
        <v>2019</v>
      </c>
      <c r="M89" s="79" t="str">
        <f>すべて_位置図情報!M1561</f>
        <v>a</v>
      </c>
      <c r="N89" s="79" t="str">
        <f>すべて_位置図情報!N1561</f>
        <v>a</v>
      </c>
      <c r="O89" s="79" t="str">
        <f>すべて_位置図情報!O1561</f>
        <v/>
      </c>
      <c r="P89" s="79" t="str">
        <f>すべて_位置図情報!P1561</f>
        <v>B</v>
      </c>
      <c r="Q89" s="79" t="str">
        <f>すべて_位置図情報!Q1561</f>
        <v>無</v>
      </c>
      <c r="R89" s="79" t="str">
        <f>すべて_位置図情報!R1561</f>
        <v>－</v>
      </c>
      <c r="S89" s="126" t="str">
        <f>すべて_位置図情報!S1561</f>
        <v>大阪港湾局</v>
      </c>
      <c r="T89" s="126" t="str">
        <f>すべて_位置図情報!T1561</f>
        <v>総務部</v>
      </c>
      <c r="U89" s="126" t="str">
        <f>すべて_位置図情報!U1561</f>
        <v>総務課</v>
      </c>
      <c r="V89" s="126" t="str">
        <f>すべて_位置図情報!V1561</f>
        <v>庶務・法規ｸﾞﾙｰﾌﾟ</v>
      </c>
      <c r="W89" s="116" t="str">
        <f>すべて_位置図情報!W1561</f>
        <v>住之江区</v>
      </c>
      <c r="X89" s="116" t="str">
        <f>すべて_位置図情報!X1561</f>
        <v>一般施設</v>
      </c>
      <c r="Y89" s="114">
        <f>すべて_位置図情報!Y1561</f>
        <v>77</v>
      </c>
      <c r="Z89" s="127">
        <f>すべて_位置図情報!Z1561</f>
        <v>0</v>
      </c>
      <c r="AA89" s="124">
        <f>すべて_位置図情報!AA1561</f>
        <v>0</v>
      </c>
      <c r="AB89" s="126">
        <f>すべて_位置図情報!AB1550</f>
        <v>0</v>
      </c>
      <c r="AC89" s="124">
        <f>すべて_位置図情報!AC1550</f>
        <v>0</v>
      </c>
      <c r="AD89" s="124">
        <f>すべて_位置図情報!AD1550</f>
        <v>0</v>
      </c>
      <c r="AE89" s="16">
        <f>すべて_位置図情報!AF1550</f>
        <v>0</v>
      </c>
      <c r="AF89" s="16">
        <f>すべて_位置図情報!AG1550</f>
        <v>0</v>
      </c>
      <c r="AG89" s="16">
        <f>すべて_位置図情報!AH1550</f>
        <v>0</v>
      </c>
      <c r="AH89" s="16">
        <f>すべて_位置図情報!AI1550</f>
        <v>0</v>
      </c>
      <c r="AI89" s="16">
        <f>すべて_位置図情報!AJ1550</f>
        <v>0</v>
      </c>
      <c r="AJ89" s="16">
        <f>すべて_位置図情報!AK1550</f>
        <v>0</v>
      </c>
      <c r="AK89" s="16" t="e">
        <f>すべて_位置図情報!#REF!</f>
        <v>#REF!</v>
      </c>
    </row>
    <row r="90" spans="1:37" s="25" customFormat="1">
      <c r="A90" s="262">
        <v>1544</v>
      </c>
      <c r="B90" s="7" t="str">
        <f>すべて_位置図情報!B1562</f>
        <v>もと施設</v>
      </c>
      <c r="C90" s="7" t="str">
        <f>すべて_位置図情報!C1562</f>
        <v>もと施設</v>
      </c>
      <c r="D90" s="7" t="str">
        <f>すべて_位置図情報!D1562</f>
        <v>もと施設</v>
      </c>
      <c r="E90" s="7" t="str">
        <f>すべて_位置図情報!E1562</f>
        <v>もと施設</v>
      </c>
      <c r="F90" s="74">
        <f>すべて_位置図情報!F1562</f>
        <v>85</v>
      </c>
      <c r="G90" s="13" t="str" ph="1">
        <f>すべて_位置図情報!G1562</f>
        <v>もと沢之町休日急病診療所</v>
      </c>
      <c r="H90" s="126" t="str">
        <f>すべて_位置図情報!H1562</f>
        <v>大阪市住吉区千躰2-2-6</v>
      </c>
      <c r="I90" s="81">
        <f>すべて_位置図情報!I1562</f>
        <v>233.21</v>
      </c>
      <c r="J90" s="80" t="str">
        <f>すべて_位置図情報!J1562</f>
        <v>A</v>
      </c>
      <c r="K90" s="78">
        <f>すべて_位置図情報!K1562</f>
        <v>0</v>
      </c>
      <c r="L90" s="79">
        <f>すべて_位置図情報!L1562</f>
        <v>1976</v>
      </c>
      <c r="M90" s="79" t="str">
        <f>すべて_位置図情報!M1562</f>
        <v>c</v>
      </c>
      <c r="N90" s="79" t="str">
        <f>すべて_位置図情報!N1562</f>
        <v>c</v>
      </c>
      <c r="O90" s="79" t="str">
        <f>すべて_位置図情報!O1562</f>
        <v/>
      </c>
      <c r="P90" s="79" t="str">
        <f>すべて_位置図情報!P1562</f>
        <v>G</v>
      </c>
      <c r="Q90" s="79" t="str">
        <f>すべて_位置図情報!Q1562</f>
        <v>無</v>
      </c>
      <c r="R90" s="79" t="str">
        <f>すべて_位置図情報!R1562</f>
        <v>－</v>
      </c>
      <c r="S90" s="126" t="str">
        <f>すべて_位置図情報!S1562</f>
        <v>健康局</v>
      </c>
      <c r="T90" s="126" t="str">
        <f>すべて_位置図情報!T1562</f>
        <v>健康推進部</v>
      </c>
      <c r="U90" s="126" t="str">
        <f>すべて_位置図情報!U1562</f>
        <v>健康施策課</v>
      </c>
      <c r="V90" s="126" t="str">
        <f>すべて_位置図情報!V1562</f>
        <v>保健医療ｸﾞﾙｰﾌﾟ</v>
      </c>
      <c r="W90" s="116" t="str">
        <f>すべて_位置図情報!W1562</f>
        <v>住吉区</v>
      </c>
      <c r="X90" s="116" t="str">
        <f>すべて_位置図情報!X1562</f>
        <v>一般施設</v>
      </c>
      <c r="Y90" s="114">
        <f>すべて_位置図情報!Y1562</f>
        <v>57</v>
      </c>
      <c r="Z90" s="127">
        <f>すべて_位置図情報!Z1562</f>
        <v>0</v>
      </c>
      <c r="AA90" s="124">
        <f>すべて_位置図情報!AA1562</f>
        <v>0</v>
      </c>
      <c r="AB90" s="126">
        <f>すべて_位置図情報!AB1551</f>
        <v>0</v>
      </c>
      <c r="AC90" s="128" t="str">
        <f>すべて_位置図情報!AC1551</f>
        <v>〇</v>
      </c>
      <c r="AD90" s="128">
        <f>すべて_位置図情報!AD1551</f>
        <v>0</v>
      </c>
      <c r="AE90" s="19">
        <f>すべて_位置図情報!AF1551</f>
        <v>0</v>
      </c>
      <c r="AF90" s="19">
        <f>すべて_位置図情報!AG1551</f>
        <v>0</v>
      </c>
      <c r="AG90" s="19">
        <f>すべて_位置図情報!AH1551</f>
        <v>0</v>
      </c>
      <c r="AH90" s="19">
        <f>すべて_位置図情報!AI1551</f>
        <v>0</v>
      </c>
      <c r="AI90" s="19">
        <f>すべて_位置図情報!AJ1551</f>
        <v>0</v>
      </c>
      <c r="AJ90" s="19">
        <f>すべて_位置図情報!AK1551</f>
        <v>0</v>
      </c>
      <c r="AK90" s="19" t="e">
        <f>すべて_位置図情報!#REF!</f>
        <v>#REF!</v>
      </c>
    </row>
    <row r="91" spans="1:37">
      <c r="A91" s="262">
        <v>1545</v>
      </c>
      <c r="B91" s="7" t="str">
        <f>すべて_位置図情報!B1563</f>
        <v>もと施設</v>
      </c>
      <c r="C91" s="7" t="str">
        <f>すべて_位置図情報!C1563</f>
        <v>もと施設</v>
      </c>
      <c r="D91" s="7" t="str">
        <f>すべて_位置図情報!D1563</f>
        <v>もと施設</v>
      </c>
      <c r="E91" s="7" t="str">
        <f>すべて_位置図情報!E1563</f>
        <v>もと施設</v>
      </c>
      <c r="F91" s="74">
        <f>すべて_位置図情報!F1563</f>
        <v>86</v>
      </c>
      <c r="G91" s="13" t="str" ph="1">
        <f>すべて_位置図情報!G1563</f>
        <v>もと住吉図書館</v>
      </c>
      <c r="H91" s="126" t="str">
        <f>すべて_位置図情報!H1563</f>
        <v>大阪市住吉区遠里小野1-11-4</v>
      </c>
      <c r="I91" s="81">
        <f>すべて_位置図情報!I1563</f>
        <v>659.43</v>
      </c>
      <c r="J91" s="80" t="str">
        <f>すべて_位置図情報!J1563</f>
        <v>B</v>
      </c>
      <c r="K91" s="78">
        <f>すべて_位置図情報!K1563</f>
        <v>0</v>
      </c>
      <c r="L91" s="79">
        <f>すべて_位置図情報!L1563</f>
        <v>1982</v>
      </c>
      <c r="M91" s="79" t="str">
        <f>すべて_位置図情報!M1563</f>
        <v>c</v>
      </c>
      <c r="N91" s="79" t="str">
        <f>すべて_位置図情報!N1563</f>
        <v>c</v>
      </c>
      <c r="O91" s="79" t="str">
        <f>すべて_位置図情報!O1563</f>
        <v/>
      </c>
      <c r="P91" s="79" t="str">
        <f>すべて_位置図情報!P1563</f>
        <v>H</v>
      </c>
      <c r="Q91" s="79" t="str">
        <f>すべて_位置図情報!Q1563</f>
        <v>有</v>
      </c>
      <c r="R91" s="79" t="str">
        <f>すべて_位置図情報!R1563</f>
        <v>－</v>
      </c>
      <c r="S91" s="126" t="str">
        <f>すべて_位置図情報!S1563</f>
        <v>教育委員会事務局</v>
      </c>
      <c r="T91" s="126" t="str">
        <f>すべて_位置図情報!T1563</f>
        <v>中央図書館</v>
      </c>
      <c r="U91" s="126" t="str">
        <f>すべて_位置図情報!U1563</f>
        <v>総務担当</v>
      </c>
      <c r="V91" s="124" t="str">
        <f>すべて_位置図情報!V1563</f>
        <v>－</v>
      </c>
      <c r="W91" s="116" t="str">
        <f>すべて_位置図情報!W1563</f>
        <v>住吉区</v>
      </c>
      <c r="X91" s="116" t="str">
        <f>すべて_位置図情報!X1563</f>
        <v>一般施設</v>
      </c>
      <c r="Y91" s="114">
        <f>すべて_位置図情報!Y1563</f>
        <v>59</v>
      </c>
      <c r="Z91" s="127">
        <f>すべて_位置図情報!Z1563</f>
        <v>0</v>
      </c>
      <c r="AA91" s="124">
        <f>すべて_位置図情報!AA1563</f>
        <v>0</v>
      </c>
      <c r="AB91" s="126">
        <f>すべて_位置図情報!AB1552</f>
        <v>0</v>
      </c>
      <c r="AC91" s="124">
        <f>すべて_位置図情報!AC1552</f>
        <v>0</v>
      </c>
      <c r="AD91" s="124">
        <f>すべて_位置図情報!AD1552</f>
        <v>0</v>
      </c>
      <c r="AE91" s="16">
        <f>すべて_位置図情報!AF1552</f>
        <v>0</v>
      </c>
      <c r="AF91" s="16">
        <f>すべて_位置図情報!AG1552</f>
        <v>0</v>
      </c>
      <c r="AG91" s="16">
        <f>すべて_位置図情報!AH1552</f>
        <v>0</v>
      </c>
      <c r="AH91" s="16">
        <f>すべて_位置図情報!AI1552</f>
        <v>0</v>
      </c>
      <c r="AI91" s="16">
        <f>すべて_位置図情報!AJ1552</f>
        <v>0</v>
      </c>
      <c r="AJ91" s="16">
        <f>すべて_位置図情報!AK1552</f>
        <v>0</v>
      </c>
      <c r="AK91" s="16" t="e">
        <f>すべて_位置図情報!#REF!</f>
        <v>#REF!</v>
      </c>
    </row>
    <row r="92" spans="1:37" s="25" customFormat="1">
      <c r="A92" s="262">
        <v>1546</v>
      </c>
      <c r="B92" s="7" t="str">
        <f>すべて_位置図情報!B1564</f>
        <v>もと施設</v>
      </c>
      <c r="C92" s="7" t="str">
        <f>すべて_位置図情報!C1564</f>
        <v>もと施設</v>
      </c>
      <c r="D92" s="7" t="str">
        <f>すべて_位置図情報!D1564</f>
        <v>もと施設</v>
      </c>
      <c r="E92" s="7" t="str">
        <f>すべて_位置図情報!E1564</f>
        <v>もと施設</v>
      </c>
      <c r="F92" s="74">
        <f>すべて_位置図情報!F1564</f>
        <v>87</v>
      </c>
      <c r="G92" s="13" t="str" ph="1">
        <f>すべて_位置図情報!G1564</f>
        <v>もと住吉青少年会館（本館・付設体育館）</v>
      </c>
      <c r="H92" s="126" t="str">
        <f>すべて_位置図情報!H1564</f>
        <v>大阪市住吉区帝塚山東5-3-21</v>
      </c>
      <c r="I92" s="81">
        <f>すべて_位置図情報!I1564</f>
        <v>3711.75</v>
      </c>
      <c r="J92" s="80" t="str">
        <f>すべて_位置図情報!J1564</f>
        <v>C</v>
      </c>
      <c r="K92" s="78">
        <f>すべて_位置図情報!K1564</f>
        <v>0</v>
      </c>
      <c r="L92" s="79">
        <f>すべて_位置図情報!L1564</f>
        <v>1977</v>
      </c>
      <c r="M92" s="79" t="str">
        <f>すべて_位置図情報!M1564</f>
        <v>c</v>
      </c>
      <c r="N92" s="79" t="str">
        <f>すべて_位置図情報!N1564</f>
        <v>c</v>
      </c>
      <c r="O92" s="79" t="str">
        <f>すべて_位置図情報!O1564</f>
        <v/>
      </c>
      <c r="P92" s="79" t="str">
        <f>すべて_位置図情報!P1564</f>
        <v>I</v>
      </c>
      <c r="Q92" s="79" t="str">
        <f>すべて_位置図情報!Q1564</f>
        <v>無</v>
      </c>
      <c r="R92" s="79" t="str">
        <f>すべて_位置図情報!R1564</f>
        <v>－</v>
      </c>
      <c r="S92" s="126" t="str">
        <f>すべて_位置図情報!S1564</f>
        <v>教育委員会事務局</v>
      </c>
      <c r="T92" s="126" t="str">
        <f>すべて_位置図情報!T1564</f>
        <v>生涯学習部</v>
      </c>
      <c r="U92" s="126" t="str">
        <f>すべて_位置図情報!U1564</f>
        <v>生涯学習担当</v>
      </c>
      <c r="V92" s="126" t="str">
        <f>すべて_位置図情報!V1564</f>
        <v>施設管理ｸﾞﾙｰﾌﾟ</v>
      </c>
      <c r="W92" s="116" t="str">
        <f>すべて_位置図情報!W1564</f>
        <v>住吉区</v>
      </c>
      <c r="X92" s="116" t="str">
        <f>すべて_位置図情報!X1564</f>
        <v>一般施設</v>
      </c>
      <c r="Y92" s="114">
        <f>すべて_位置図情報!Y1564</f>
        <v>60</v>
      </c>
      <c r="Z92" s="127">
        <f>すべて_位置図情報!Z1564</f>
        <v>0</v>
      </c>
      <c r="AA92" s="124">
        <f>すべて_位置図情報!AA1564</f>
        <v>0</v>
      </c>
      <c r="AB92" s="126">
        <f>すべて_位置図情報!AB1553</f>
        <v>0</v>
      </c>
      <c r="AC92" s="128" t="str">
        <f>すべて_位置図情報!AC1553</f>
        <v>〇</v>
      </c>
      <c r="AD92" s="128">
        <f>すべて_位置図情報!AD1553</f>
        <v>0</v>
      </c>
      <c r="AE92" s="19">
        <f>すべて_位置図情報!AF1553</f>
        <v>0</v>
      </c>
      <c r="AF92" s="19">
        <f>すべて_位置図情報!AG1553</f>
        <v>0</v>
      </c>
      <c r="AG92" s="19">
        <f>すべて_位置図情報!AH1553</f>
        <v>0</v>
      </c>
      <c r="AH92" s="19">
        <f>すべて_位置図情報!AI1553</f>
        <v>0</v>
      </c>
      <c r="AI92" s="19">
        <f>すべて_位置図情報!AJ1553</f>
        <v>0</v>
      </c>
      <c r="AJ92" s="19">
        <f>すべて_位置図情報!AK1553</f>
        <v>0</v>
      </c>
      <c r="AK92" s="19" t="e">
        <f>すべて_位置図情報!#REF!</f>
        <v>#REF!</v>
      </c>
    </row>
    <row r="93" spans="1:37" s="25" customFormat="1">
      <c r="A93" s="262">
        <v>1547</v>
      </c>
      <c r="B93" s="7" t="str">
        <f>すべて_位置図情報!B1565</f>
        <v>もと施設</v>
      </c>
      <c r="C93" s="7" t="str">
        <f>すべて_位置図情報!C1565</f>
        <v>もと施設</v>
      </c>
      <c r="D93" s="7" t="str">
        <f>すべて_位置図情報!D1565</f>
        <v>もと施設</v>
      </c>
      <c r="E93" s="7" t="str">
        <f>すべて_位置図情報!E1565</f>
        <v>もと施設</v>
      </c>
      <c r="F93" s="74">
        <f>すべて_位置図情報!F1565</f>
        <v>88</v>
      </c>
      <c r="G93" s="13" t="str" ph="1">
        <f>すべて_位置図情報!G1565</f>
        <v>もと矢田北会館老人憩の家</v>
      </c>
      <c r="H93" s="126" t="str">
        <f>すべて_位置図情報!H1565</f>
        <v>大阪市東住吉区照ｹ丘矢田1-13-16</v>
      </c>
      <c r="I93" s="81">
        <f>すべて_位置図情報!I1565</f>
        <v>189.1</v>
      </c>
      <c r="J93" s="80" t="str">
        <f>すべて_位置図情報!J1565</f>
        <v>A</v>
      </c>
      <c r="K93" s="78">
        <f>すべて_位置図情報!K1565</f>
        <v>0</v>
      </c>
      <c r="L93" s="79">
        <f>すべて_位置図情報!L1565</f>
        <v>1952</v>
      </c>
      <c r="M93" s="79" t="str">
        <f>すべて_位置図情報!M1565</f>
        <v>d</v>
      </c>
      <c r="N93" s="79" t="str">
        <f>すべて_位置図情報!N1565</f>
        <v>d</v>
      </c>
      <c r="O93" s="79" t="str">
        <f>すべて_位置図情報!O1565</f>
        <v/>
      </c>
      <c r="P93" s="79" t="str">
        <f>すべて_位置図情報!P1565</f>
        <v>J</v>
      </c>
      <c r="Q93" s="79" t="str">
        <f>すべて_位置図情報!Q1565</f>
        <v>無</v>
      </c>
      <c r="R93" s="79" t="str">
        <f>すべて_位置図情報!R1565</f>
        <v>－</v>
      </c>
      <c r="S93" s="126" t="str">
        <f>すべて_位置図情報!S1565</f>
        <v>福祉局</v>
      </c>
      <c r="T93" s="126" t="str">
        <f>すべて_位置図情報!T1565</f>
        <v>総務部</v>
      </c>
      <c r="U93" s="126" t="str">
        <f>すべて_位置図情報!U1565</f>
        <v>経理･企画課</v>
      </c>
      <c r="V93" s="126" t="str">
        <f>すべて_位置図情報!V1565</f>
        <v>管財ｸﾞﾙｰﾌﾟ</v>
      </c>
      <c r="W93" s="116" t="str">
        <f>すべて_位置図情報!W1565</f>
        <v>東住吉区</v>
      </c>
      <c r="X93" s="116" t="str">
        <f>すべて_位置図情報!X1565</f>
        <v>一般施設</v>
      </c>
      <c r="Y93" s="114">
        <f>すべて_位置図情報!Y1565</f>
        <v>64</v>
      </c>
      <c r="Z93" s="127">
        <f>すべて_位置図情報!Z1565</f>
        <v>0</v>
      </c>
      <c r="AA93" s="124">
        <f>すべて_位置図情報!AA1565</f>
        <v>0</v>
      </c>
      <c r="AB93" s="126" t="e">
        <f>すべて_位置図情報!#REF!</f>
        <v>#REF!</v>
      </c>
      <c r="AC93" s="128" t="e">
        <f>すべて_位置図情報!#REF!</f>
        <v>#REF!</v>
      </c>
      <c r="AD93" s="128" t="e">
        <f>すべて_位置図情報!#REF!</f>
        <v>#REF!</v>
      </c>
      <c r="AE93" s="76" t="e">
        <f>すべて_位置図情報!#REF!</f>
        <v>#REF!</v>
      </c>
      <c r="AF93" s="76" t="e">
        <f>すべて_位置図情報!#REF!</f>
        <v>#REF!</v>
      </c>
      <c r="AG93" s="76" t="e">
        <f>すべて_位置図情報!#REF!</f>
        <v>#REF!</v>
      </c>
      <c r="AH93" s="76" t="e">
        <f>すべて_位置図情報!#REF!</f>
        <v>#REF!</v>
      </c>
      <c r="AI93" s="76" t="e">
        <f>すべて_位置図情報!#REF!</f>
        <v>#REF!</v>
      </c>
      <c r="AJ93" s="76" t="e">
        <f>すべて_位置図情報!#REF!</f>
        <v>#REF!</v>
      </c>
      <c r="AK93" s="76" t="e">
        <f>すべて_位置図情報!#REF!</f>
        <v>#REF!</v>
      </c>
    </row>
    <row r="94" spans="1:37" s="25" customFormat="1">
      <c r="A94" s="262">
        <v>1548</v>
      </c>
      <c r="B94" s="7" t="str">
        <f>すべて_位置図情報!B1566</f>
        <v>もと施設</v>
      </c>
      <c r="C94" s="7" t="str">
        <f>すべて_位置図情報!C1566</f>
        <v>もと施設</v>
      </c>
      <c r="D94" s="7" t="str">
        <f>すべて_位置図情報!D1566</f>
        <v>もと施設</v>
      </c>
      <c r="E94" s="7" t="str">
        <f>すべて_位置図情報!E1566</f>
        <v>もと施設</v>
      </c>
      <c r="F94" s="74">
        <f>すべて_位置図情報!F1566</f>
        <v>89</v>
      </c>
      <c r="G94" s="13" t="str" ph="1">
        <f>すべて_位置図情報!G1566</f>
        <v>もと矢田第2保育所</v>
      </c>
      <c r="H94" s="126" t="str">
        <f>すべて_位置図情報!H1566</f>
        <v>大阪市東住吉区住道矢田2-16-3</v>
      </c>
      <c r="I94" s="81">
        <f>すべて_位置図情報!I1566</f>
        <v>378.81</v>
      </c>
      <c r="J94" s="80" t="str">
        <f>すべて_位置図情報!J1566</f>
        <v>A</v>
      </c>
      <c r="K94" s="78">
        <f>すべて_位置図情報!K1566</f>
        <v>0</v>
      </c>
      <c r="L94" s="79">
        <f>すべて_位置図情報!L1566</f>
        <v>1971</v>
      </c>
      <c r="M94" s="79" t="str">
        <f>すべて_位置図情報!M1566</f>
        <v>d</v>
      </c>
      <c r="N94" s="79" t="str">
        <f>すべて_位置図情報!N1566</f>
        <v>d</v>
      </c>
      <c r="O94" s="79" t="str">
        <f>すべて_位置図情報!O1566</f>
        <v/>
      </c>
      <c r="P94" s="79" t="str">
        <f>すべて_位置図情報!P1566</f>
        <v>J</v>
      </c>
      <c r="Q94" s="79" t="str">
        <f>すべて_位置図情報!Q1566</f>
        <v>無</v>
      </c>
      <c r="R94" s="79" t="str">
        <f>すべて_位置図情報!R1566</f>
        <v>－</v>
      </c>
      <c r="S94" s="126" t="str">
        <f>すべて_位置図情報!S1566</f>
        <v>こども青少年局</v>
      </c>
      <c r="T94" s="126" t="str">
        <f>すべて_位置図情報!T1566</f>
        <v>企画部</v>
      </c>
      <c r="U94" s="126" t="str">
        <f>すべて_位置図情報!U1566</f>
        <v>経理課</v>
      </c>
      <c r="V94" s="126" t="str">
        <f>すべて_位置図情報!V1566</f>
        <v>管財･施設ｸﾞﾙｰﾌﾟ</v>
      </c>
      <c r="W94" s="116" t="str">
        <f>すべて_位置図情報!W1566</f>
        <v>東住吉区</v>
      </c>
      <c r="X94" s="116" t="str">
        <f>すべて_位置図情報!X1566</f>
        <v>一般施設</v>
      </c>
      <c r="Y94" s="114">
        <f>すべて_位置図情報!Y1566</f>
        <v>67</v>
      </c>
      <c r="Z94" s="127">
        <f>すべて_位置図情報!Z1566</f>
        <v>0</v>
      </c>
      <c r="AA94" s="124">
        <f>すべて_位置図情報!AA1566</f>
        <v>0</v>
      </c>
      <c r="AB94" s="126">
        <f>すべて_位置図情報!AB1554</f>
        <v>0</v>
      </c>
      <c r="AC94" s="124">
        <f>すべて_位置図情報!AC1554</f>
        <v>0</v>
      </c>
      <c r="AD94" s="124">
        <f>すべて_位置図情報!AD1554</f>
        <v>0</v>
      </c>
      <c r="AE94" s="16">
        <f>すべて_位置図情報!AF1554</f>
        <v>0</v>
      </c>
      <c r="AF94" s="16">
        <f>すべて_位置図情報!AG1554</f>
        <v>0</v>
      </c>
      <c r="AG94" s="16">
        <f>すべて_位置図情報!AH1554</f>
        <v>0</v>
      </c>
      <c r="AH94" s="16">
        <f>すべて_位置図情報!AI1554</f>
        <v>0</v>
      </c>
      <c r="AI94" s="16">
        <f>すべて_位置図情報!AJ1554</f>
        <v>0</v>
      </c>
      <c r="AJ94" s="16">
        <f>すべて_位置図情報!AK1554</f>
        <v>0</v>
      </c>
      <c r="AK94" s="16" t="e">
        <f>すべて_位置図情報!#REF!</f>
        <v>#REF!</v>
      </c>
    </row>
    <row r="95" spans="1:37">
      <c r="A95" s="262">
        <v>1549</v>
      </c>
      <c r="B95" s="7" t="str">
        <f>すべて_位置図情報!B1567</f>
        <v>もと施設</v>
      </c>
      <c r="C95" s="7" t="str">
        <f>すべて_位置図情報!C1567</f>
        <v>もと施設</v>
      </c>
      <c r="D95" s="7" t="str">
        <f>すべて_位置図情報!D1567</f>
        <v>もと施設</v>
      </c>
      <c r="E95" s="7" t="str">
        <f>すべて_位置図情報!E1567</f>
        <v>もと施設</v>
      </c>
      <c r="F95" s="74">
        <f>すべて_位置図情報!F1567</f>
        <v>90</v>
      </c>
      <c r="G95" s="13" t="str" ph="1">
        <f>すべて_位置図情報!G1567</f>
        <v>長居公園北西駐車場</v>
      </c>
      <c r="H95" s="126" t="str">
        <f>すべて_位置図情報!H1567</f>
        <v>大阪市東住吉区長居公園1</v>
      </c>
      <c r="I95" s="81">
        <f>すべて_位置図情報!I1567</f>
        <v>6302.4</v>
      </c>
      <c r="J95" s="80" t="str">
        <f>すべて_位置図情報!J1567</f>
        <v>C</v>
      </c>
      <c r="K95" s="78">
        <f>すべて_位置図情報!K1567</f>
        <v>0</v>
      </c>
      <c r="L95" s="79">
        <f>すべて_位置図情報!L1567</f>
        <v>2001</v>
      </c>
      <c r="M95" s="79" t="str">
        <f>すべて_位置図情報!M1567</f>
        <v>b</v>
      </c>
      <c r="N95" s="79" t="str">
        <f>すべて_位置図情報!N1567</f>
        <v>b</v>
      </c>
      <c r="O95" s="79" t="str">
        <f>すべて_位置図情報!O1567</f>
        <v/>
      </c>
      <c r="P95" s="79" t="str">
        <f>すべて_位置図情報!P1567</f>
        <v>F</v>
      </c>
      <c r="Q95" s="79" t="str">
        <f>すべて_位置図情報!Q1567</f>
        <v>無</v>
      </c>
      <c r="R95" s="79" t="str">
        <f>すべて_位置図情報!R1567</f>
        <v>－</v>
      </c>
      <c r="S95" s="126" t="str">
        <f>すべて_位置図情報!S1567</f>
        <v>建設局</v>
      </c>
      <c r="T95" s="126" t="str">
        <f>すべて_位置図情報!T1567</f>
        <v>公園緑化部</v>
      </c>
      <c r="U95" s="126" t="str">
        <f>すべて_位置図情報!U1567</f>
        <v>公園課</v>
      </c>
      <c r="V95" s="124" t="str">
        <f>すべて_位置図情報!V1567</f>
        <v>－</v>
      </c>
      <c r="W95" s="116" t="str">
        <f>すべて_位置図情報!W1567</f>
        <v>東住吉区</v>
      </c>
      <c r="X95" s="116" t="str">
        <f>すべて_位置図情報!X1567</f>
        <v>一般施設</v>
      </c>
      <c r="Y95" s="114">
        <f>すべて_位置図情報!Y1567</f>
        <v>68</v>
      </c>
      <c r="Z95" s="127">
        <f>すべて_位置図情報!Z1567</f>
        <v>0</v>
      </c>
      <c r="AA95" s="124">
        <f>すべて_位置図情報!AA1567</f>
        <v>0</v>
      </c>
      <c r="AB95" s="126">
        <f>すべて_位置図情報!AB1555</f>
        <v>0</v>
      </c>
      <c r="AC95" s="128" t="str">
        <f>すべて_位置図情報!AC1555</f>
        <v>〇</v>
      </c>
      <c r="AD95" s="128">
        <f>すべて_位置図情報!AD1555</f>
        <v>0</v>
      </c>
      <c r="AE95" s="19">
        <f>すべて_位置図情報!AF1555</f>
        <v>0</v>
      </c>
      <c r="AF95" s="19">
        <f>すべて_位置図情報!AG1555</f>
        <v>0</v>
      </c>
      <c r="AG95" s="19">
        <f>すべて_位置図情報!AH1555</f>
        <v>0</v>
      </c>
      <c r="AH95" s="19">
        <f>すべて_位置図情報!AI1555</f>
        <v>0</v>
      </c>
      <c r="AI95" s="19">
        <f>すべて_位置図情報!AJ1555</f>
        <v>0</v>
      </c>
      <c r="AJ95" s="19">
        <f>すべて_位置図情報!AK1555</f>
        <v>0</v>
      </c>
      <c r="AK95" s="19" t="e">
        <f>すべて_位置図情報!#REF!</f>
        <v>#REF!</v>
      </c>
    </row>
    <row r="96" spans="1:37">
      <c r="A96" s="262">
        <v>1550</v>
      </c>
      <c r="B96" s="7" t="str">
        <f>すべて_位置図情報!B1568</f>
        <v>もと施設</v>
      </c>
      <c r="C96" s="7" t="str">
        <f>すべて_位置図情報!C1568</f>
        <v>もと施設</v>
      </c>
      <c r="D96" s="7" t="str">
        <f>すべて_位置図情報!D1568</f>
        <v>もと施設</v>
      </c>
      <c r="E96" s="7" t="str">
        <f>すべて_位置図情報!E1568</f>
        <v>もと施設</v>
      </c>
      <c r="F96" s="74">
        <f>すべて_位置図情報!F1568</f>
        <v>91</v>
      </c>
      <c r="G96" s="13" t="str" ph="1">
        <f>すべて_位置図情報!G1568</f>
        <v>東住吉区役所もと矢田出張所</v>
      </c>
      <c r="H96" s="126" t="str">
        <f>すべて_位置図情報!H1568</f>
        <v>大阪市東住吉区矢田6-7-25</v>
      </c>
      <c r="I96" s="81">
        <f>すべて_位置図情報!I1568</f>
        <v>1280.24</v>
      </c>
      <c r="J96" s="80" t="str">
        <f>すべて_位置図情報!J1568</f>
        <v>B</v>
      </c>
      <c r="K96" s="78">
        <f>すべて_位置図情報!K1568</f>
        <v>0</v>
      </c>
      <c r="L96" s="79">
        <f>すべて_位置図情報!L1568</f>
        <v>1970</v>
      </c>
      <c r="M96" s="79" t="str">
        <f>すべて_位置図情報!M1568</f>
        <v>d</v>
      </c>
      <c r="N96" s="79" t="str">
        <f>すべて_位置図情報!N1568</f>
        <v>d</v>
      </c>
      <c r="O96" s="79" t="str">
        <f>すべて_位置図情報!O1568</f>
        <v/>
      </c>
      <c r="P96" s="79" t="str">
        <f>すべて_位置図情報!P1568</f>
        <v>K</v>
      </c>
      <c r="Q96" s="79" t="str">
        <f>すべて_位置図情報!Q1568</f>
        <v>無</v>
      </c>
      <c r="R96" s="79" t="str">
        <f>すべて_位置図情報!R1568</f>
        <v>－</v>
      </c>
      <c r="S96" s="126" t="str">
        <f>すべて_位置図情報!S1568</f>
        <v>東住吉区役所</v>
      </c>
      <c r="T96" s="124" t="str">
        <f>すべて_位置図情報!T1568</f>
        <v>－</v>
      </c>
      <c r="U96" s="126" t="str">
        <f>すべて_位置図情報!U1568</f>
        <v>総務課</v>
      </c>
      <c r="V96" s="126" t="str">
        <f>すべて_位置図情報!V1568</f>
        <v>総務ｸﾞﾙｰﾌﾟ</v>
      </c>
      <c r="W96" s="116" t="str">
        <f>すべて_位置図情報!W1568</f>
        <v>東住吉区</v>
      </c>
      <c r="X96" s="116" t="str">
        <f>すべて_位置図情報!X1568</f>
        <v>一般施設</v>
      </c>
      <c r="Y96" s="114">
        <f>すべて_位置図情報!Y1568</f>
        <v>72</v>
      </c>
      <c r="Z96" s="127">
        <f>すべて_位置図情報!Z1568</f>
        <v>0</v>
      </c>
      <c r="AA96" s="124">
        <f>すべて_位置図情報!AA1568</f>
        <v>0</v>
      </c>
      <c r="AB96" s="126" t="e">
        <f>すべて_位置図情報!#REF!</f>
        <v>#REF!</v>
      </c>
      <c r="AC96" s="124" t="e">
        <f>すべて_位置図情報!#REF!</f>
        <v>#REF!</v>
      </c>
      <c r="AD96" s="124" t="e">
        <f>すべて_位置図情報!#REF!</f>
        <v>#REF!</v>
      </c>
      <c r="AE96" s="16" t="e">
        <f>すべて_位置図情報!#REF!</f>
        <v>#REF!</v>
      </c>
      <c r="AF96" s="16" t="e">
        <f>すべて_位置図情報!#REF!</f>
        <v>#REF!</v>
      </c>
      <c r="AG96" s="16" t="e">
        <f>すべて_位置図情報!#REF!</f>
        <v>#REF!</v>
      </c>
      <c r="AH96" s="16" t="e">
        <f>すべて_位置図情報!#REF!</f>
        <v>#REF!</v>
      </c>
      <c r="AI96" s="16" t="e">
        <f>すべて_位置図情報!#REF!</f>
        <v>#REF!</v>
      </c>
      <c r="AJ96" s="16" t="e">
        <f>すべて_位置図情報!#REF!</f>
        <v>#REF!</v>
      </c>
      <c r="AK96" s="16" t="e">
        <f>すべて_位置図情報!#REF!</f>
        <v>#REF!</v>
      </c>
    </row>
    <row r="97" spans="1:37">
      <c r="A97" s="262">
        <v>1551</v>
      </c>
      <c r="B97" s="7" t="str">
        <f>すべて_位置図情報!B1569</f>
        <v>もと施設</v>
      </c>
      <c r="C97" s="7" t="str">
        <f>すべて_位置図情報!C1569</f>
        <v>もと施設</v>
      </c>
      <c r="D97" s="7" t="str">
        <f>すべて_位置図情報!D1569</f>
        <v>もと施設</v>
      </c>
      <c r="E97" s="7" t="str">
        <f>すべて_位置図情報!E1569</f>
        <v>もと施設</v>
      </c>
      <c r="F97" s="74">
        <f>すべて_位置図情報!F1569</f>
        <v>92</v>
      </c>
      <c r="G97" s="13" t="str" ph="1">
        <f>すべて_位置図情報!G1569</f>
        <v>もと長吉車庫</v>
      </c>
      <c r="H97" s="126" t="str">
        <f>すべて_位置図情報!H1569</f>
        <v>大阪市平野区長吉長原東3-10-18</v>
      </c>
      <c r="I97" s="81">
        <f>すべて_位置図情報!I1569</f>
        <v>4763.46</v>
      </c>
      <c r="J97" s="80" t="str">
        <f>すべて_位置図情報!J1569</f>
        <v>C</v>
      </c>
      <c r="K97" s="78">
        <f>すべて_位置図情報!K1569</f>
        <v>0</v>
      </c>
      <c r="L97" s="79">
        <f>すべて_位置図情報!L1569</f>
        <v>1965</v>
      </c>
      <c r="M97" s="79" t="str">
        <f>すべて_位置図情報!M1569</f>
        <v>d</v>
      </c>
      <c r="N97" s="79" t="str">
        <f>すべて_位置図情報!N1569</f>
        <v>d</v>
      </c>
      <c r="O97" s="79" t="str">
        <f>すべて_位置図情報!O1569</f>
        <v/>
      </c>
      <c r="P97" s="79" t="str">
        <f>すべて_位置図情報!P1569</f>
        <v>L</v>
      </c>
      <c r="Q97" s="79" t="str">
        <f>すべて_位置図情報!Q1569</f>
        <v>無</v>
      </c>
      <c r="R97" s="79" t="str">
        <f>すべて_位置図情報!R1569</f>
        <v>－</v>
      </c>
      <c r="S97" s="126" t="str">
        <f>すべて_位置図情報!S1569</f>
        <v>契約管財局</v>
      </c>
      <c r="T97" s="126" t="str">
        <f>すべて_位置図情報!T1569</f>
        <v>管財部</v>
      </c>
      <c r="U97" s="126" t="str">
        <f>すべて_位置図情報!U1569</f>
        <v>管財課</v>
      </c>
      <c r="V97" s="126" t="str">
        <f>すべて_位置図情報!V1569</f>
        <v>管財ｸﾞﾙｰﾌﾟ</v>
      </c>
      <c r="W97" s="116" t="str">
        <f>すべて_位置図情報!W1569</f>
        <v>平野区</v>
      </c>
      <c r="X97" s="116" t="str">
        <f>すべて_位置図情報!X1569</f>
        <v>一般施設</v>
      </c>
      <c r="Y97" s="114">
        <f>すべて_位置図情報!Y1569</f>
        <v>83</v>
      </c>
      <c r="Z97" s="127">
        <f>すべて_位置図情報!Z1569</f>
        <v>0</v>
      </c>
      <c r="AA97" s="124">
        <f>すべて_位置図情報!AA1569</f>
        <v>0</v>
      </c>
      <c r="AB97" s="126">
        <f>すべて_位置図情報!AB1558</f>
        <v>0</v>
      </c>
      <c r="AC97" s="124">
        <f>すべて_位置図情報!AC1558</f>
        <v>0</v>
      </c>
      <c r="AD97" s="124">
        <f>すべて_位置図情報!AD1558</f>
        <v>0</v>
      </c>
      <c r="AE97" s="16">
        <f>すべて_位置図情報!AF1558</f>
        <v>0</v>
      </c>
      <c r="AF97" s="16">
        <f>すべて_位置図情報!AG1558</f>
        <v>0</v>
      </c>
      <c r="AG97" s="16">
        <f>すべて_位置図情報!AH1558</f>
        <v>0</v>
      </c>
      <c r="AH97" s="16">
        <f>すべて_位置図情報!AI1558</f>
        <v>0</v>
      </c>
      <c r="AI97" s="16">
        <f>すべて_位置図情報!AJ1558</f>
        <v>0</v>
      </c>
      <c r="AJ97" s="16">
        <f>すべて_位置図情報!AK1558</f>
        <v>0</v>
      </c>
      <c r="AK97" s="16" t="e">
        <f>すべて_位置図情報!#REF!</f>
        <v>#REF!</v>
      </c>
    </row>
    <row r="98" spans="1:37" s="25" customFormat="1">
      <c r="A98" s="262">
        <v>1552</v>
      </c>
      <c r="B98" s="7" t="str">
        <f>すべて_位置図情報!B1570</f>
        <v>もと施設</v>
      </c>
      <c r="C98" s="7" t="str">
        <f>すべて_位置図情報!C1570</f>
        <v>もと施設</v>
      </c>
      <c r="D98" s="7" t="str">
        <f>すべて_位置図情報!D1570</f>
        <v>もと施設</v>
      </c>
      <c r="E98" s="7" t="str">
        <f>すべて_位置図情報!E1570</f>
        <v>もと施設</v>
      </c>
      <c r="F98" s="74">
        <f>すべて_位置図情報!F1570</f>
        <v>93</v>
      </c>
      <c r="G98" s="13" t="str" ph="1">
        <f>すべて_位置図情報!G1570</f>
        <v>もと喜連老人憩の家</v>
      </c>
      <c r="H98" s="126" t="str">
        <f>すべて_位置図情報!H1570</f>
        <v>大阪市平野区喜連6-7-44</v>
      </c>
      <c r="I98" s="81">
        <f>すべて_位置図情報!I1570</f>
        <v>103.48</v>
      </c>
      <c r="J98" s="80" t="str">
        <f>すべて_位置図情報!J1570</f>
        <v>A</v>
      </c>
      <c r="K98" s="78">
        <f>すべて_位置図情報!K1570</f>
        <v>0</v>
      </c>
      <c r="L98" s="79">
        <f>すべて_位置図情報!L1570</f>
        <v>1975</v>
      </c>
      <c r="M98" s="79" t="str">
        <f>すべて_位置図情報!M1570</f>
        <v>d</v>
      </c>
      <c r="N98" s="79" t="str">
        <f>すべて_位置図情報!N1570</f>
        <v>c</v>
      </c>
      <c r="O98" s="79" t="str">
        <f>すべて_位置図情報!O1570</f>
        <v>〇</v>
      </c>
      <c r="P98" s="79" t="str">
        <f>すべて_位置図情報!P1570</f>
        <v>J</v>
      </c>
      <c r="Q98" s="79" t="str">
        <f>すべて_位置図情報!Q1570</f>
        <v>有</v>
      </c>
      <c r="R98" s="79" t="str">
        <f>すべて_位置図情報!R1570</f>
        <v>－</v>
      </c>
      <c r="S98" s="126" t="str">
        <f>すべて_位置図情報!S1570</f>
        <v>福祉局</v>
      </c>
      <c r="T98" s="126" t="str">
        <f>すべて_位置図情報!T1570</f>
        <v>高齢者施策部</v>
      </c>
      <c r="U98" s="126" t="str">
        <f>すべて_位置図情報!U1570</f>
        <v>高齢福祉課</v>
      </c>
      <c r="V98" s="126" t="str">
        <f>すべて_位置図情報!V1570</f>
        <v>いきがいｸﾞﾙｰﾌﾟ</v>
      </c>
      <c r="W98" s="116" t="str">
        <f>すべて_位置図情報!W1570</f>
        <v>平野区</v>
      </c>
      <c r="X98" s="116" t="str">
        <f>すべて_位置図情報!X1570</f>
        <v>一般施設</v>
      </c>
      <c r="Y98" s="114">
        <f>すべて_位置図情報!Y1570</f>
        <v>85</v>
      </c>
      <c r="Z98" s="127">
        <f>すべて_位置図情報!Z1570</f>
        <v>0</v>
      </c>
      <c r="AA98" s="124">
        <f>すべて_位置図情報!AA1570</f>
        <v>0</v>
      </c>
      <c r="AB98" s="126">
        <f>すべて_位置図情報!AB1559</f>
        <v>0</v>
      </c>
      <c r="AC98" s="124">
        <f>すべて_位置図情報!AC1559</f>
        <v>0</v>
      </c>
      <c r="AD98" s="124">
        <f>すべて_位置図情報!AD1559</f>
        <v>0</v>
      </c>
      <c r="AE98" s="16">
        <f>すべて_位置図情報!AF1559</f>
        <v>0</v>
      </c>
      <c r="AF98" s="16">
        <f>すべて_位置図情報!AG1559</f>
        <v>0</v>
      </c>
      <c r="AG98" s="16">
        <f>すべて_位置図情報!AH1559</f>
        <v>0</v>
      </c>
      <c r="AH98" s="16">
        <f>すべて_位置図情報!AI1559</f>
        <v>0</v>
      </c>
      <c r="AI98" s="16">
        <f>すべて_位置図情報!AJ1559</f>
        <v>0</v>
      </c>
      <c r="AJ98" s="16">
        <f>すべて_位置図情報!AK1559</f>
        <v>0</v>
      </c>
      <c r="AK98" s="16" t="e">
        <f>すべて_位置図情報!#REF!</f>
        <v>#REF!</v>
      </c>
    </row>
    <row r="99" spans="1:37">
      <c r="A99" s="262">
        <v>1553</v>
      </c>
      <c r="B99" s="7" t="str">
        <f>すべて_位置図情報!B1571</f>
        <v>もと施設</v>
      </c>
      <c r="C99" s="7" t="str">
        <f>すべて_位置図情報!C1571</f>
        <v>もと施設</v>
      </c>
      <c r="D99" s="7" t="str">
        <f>すべて_位置図情報!D1571</f>
        <v>もと施設</v>
      </c>
      <c r="E99" s="7" t="str">
        <f>すべて_位置図情報!E1571</f>
        <v>もと施設</v>
      </c>
      <c r="F99" s="74">
        <f>すべて_位置図情報!F1571</f>
        <v>94</v>
      </c>
      <c r="G99" s="13" t="str" ph="1">
        <f>すべて_位置図情報!G1571</f>
        <v>もと平野児童館</v>
      </c>
      <c r="H99" s="126" t="str">
        <f>すべて_位置図情報!H1571</f>
        <v>大阪市平野区喜連6-7-44</v>
      </c>
      <c r="I99" s="81">
        <f>すべて_位置図情報!I1571</f>
        <v>183.12</v>
      </c>
      <c r="J99" s="80" t="str">
        <f>すべて_位置図情報!J1571</f>
        <v>A</v>
      </c>
      <c r="K99" s="78">
        <f>すべて_位置図情報!K1571</f>
        <v>0</v>
      </c>
      <c r="L99" s="79">
        <f>すべて_位置図情報!L1571</f>
        <v>1975</v>
      </c>
      <c r="M99" s="79" t="str">
        <f>すべて_位置図情報!M1571</f>
        <v>d</v>
      </c>
      <c r="N99" s="79" t="str">
        <f>すべて_位置図情報!N1571</f>
        <v>c</v>
      </c>
      <c r="O99" s="79" t="str">
        <f>すべて_位置図情報!O1571</f>
        <v>〇</v>
      </c>
      <c r="P99" s="79" t="str">
        <f>すべて_位置図情報!P1571</f>
        <v>J</v>
      </c>
      <c r="Q99" s="79" t="str">
        <f>すべて_位置図情報!Q1571</f>
        <v>有</v>
      </c>
      <c r="R99" s="79" t="str">
        <f>すべて_位置図情報!R1571</f>
        <v>－</v>
      </c>
      <c r="S99" s="126" t="str">
        <f>すべて_位置図情報!S1571</f>
        <v>こども青少年局</v>
      </c>
      <c r="T99" s="126" t="str">
        <f>すべて_位置図情報!T1571</f>
        <v>幼保施策部</v>
      </c>
      <c r="U99" s="126" t="str">
        <f>すべて_位置図情報!U1571</f>
        <v>保育所運営課</v>
      </c>
      <c r="V99" s="126" t="str">
        <f>すべて_位置図情報!V1571</f>
        <v>再編整備ｸﾞﾙｰﾌﾟ</v>
      </c>
      <c r="W99" s="116" t="str">
        <f>すべて_位置図情報!W1571</f>
        <v>平野区</v>
      </c>
      <c r="X99" s="116" t="str">
        <f>すべて_位置図情報!X1571</f>
        <v>一般施設</v>
      </c>
      <c r="Y99" s="114">
        <f>すべて_位置図情報!Y1571</f>
        <v>86</v>
      </c>
      <c r="Z99" s="127">
        <f>すべて_位置図情報!Z1571</f>
        <v>0</v>
      </c>
      <c r="AA99" s="124">
        <f>すべて_位置図情報!AA1571</f>
        <v>0</v>
      </c>
      <c r="AB99" s="126">
        <f>すべて_位置図情報!AB1560</f>
        <v>0</v>
      </c>
      <c r="AC99" s="128" t="str">
        <f>すべて_位置図情報!AC1560</f>
        <v>〇</v>
      </c>
      <c r="AD99" s="128">
        <f>すべて_位置図情報!AD1560</f>
        <v>0</v>
      </c>
      <c r="AE99" s="19">
        <f>すべて_位置図情報!AF1560</f>
        <v>0</v>
      </c>
      <c r="AF99" s="19">
        <f>すべて_位置図情報!AG1560</f>
        <v>0</v>
      </c>
      <c r="AG99" s="19">
        <f>すべて_位置図情報!AH1560</f>
        <v>0</v>
      </c>
      <c r="AH99" s="19">
        <f>すべて_位置図情報!AI1560</f>
        <v>0</v>
      </c>
      <c r="AI99" s="19">
        <f>すべて_位置図情報!AJ1560</f>
        <v>0</v>
      </c>
      <c r="AJ99" s="19">
        <f>すべて_位置図情報!AK1560</f>
        <v>0</v>
      </c>
      <c r="AK99" s="19" t="e">
        <f>すべて_位置図情報!#REF!</f>
        <v>#REF!</v>
      </c>
    </row>
    <row r="100" spans="1:37">
      <c r="A100" s="262">
        <v>1554</v>
      </c>
      <c r="B100" s="7" t="str">
        <f>すべて_位置図情報!B1572</f>
        <v>もと施設</v>
      </c>
      <c r="C100" s="7" t="str">
        <f>すべて_位置図情報!C1572</f>
        <v>もと施設</v>
      </c>
      <c r="D100" s="7" t="str">
        <f>すべて_位置図情報!D1572</f>
        <v>もと施設</v>
      </c>
      <c r="E100" s="7" t="str">
        <f>すべて_位置図情報!E1572</f>
        <v>もと施設</v>
      </c>
      <c r="F100" s="74">
        <f>すべて_位置図情報!F1572</f>
        <v>95</v>
      </c>
      <c r="G100" s="13" t="str" ph="1">
        <f>すべて_位置図情報!G1572</f>
        <v>もと加美ユースセンター</v>
      </c>
      <c r="H100" s="126" t="str">
        <f>すべて_位置図情報!H1572</f>
        <v>大阪市平野区加美鞍作1-2-31</v>
      </c>
      <c r="I100" s="81">
        <f>すべて_位置図情報!I1572</f>
        <v>317.91000000000003</v>
      </c>
      <c r="J100" s="80" t="str">
        <f>すべて_位置図情報!J1572</f>
        <v>A</v>
      </c>
      <c r="K100" s="78">
        <f>すべて_位置図情報!K1572</f>
        <v>0</v>
      </c>
      <c r="L100" s="79">
        <f>すべて_位置図情報!L1572</f>
        <v>1968</v>
      </c>
      <c r="M100" s="79" t="str">
        <f>すべて_位置図情報!M1572</f>
        <v>d</v>
      </c>
      <c r="N100" s="79" t="str">
        <f>すべて_位置図情報!N1572</f>
        <v>d</v>
      </c>
      <c r="O100" s="79" t="str">
        <f>すべて_位置図情報!O1572</f>
        <v/>
      </c>
      <c r="P100" s="79" t="str">
        <f>すべて_位置図情報!P1572</f>
        <v>J</v>
      </c>
      <c r="Q100" s="79" t="str">
        <f>すべて_位置図情報!Q1572</f>
        <v>有</v>
      </c>
      <c r="R100" s="79" t="str">
        <f>すべて_位置図情報!R1572</f>
        <v>－</v>
      </c>
      <c r="S100" s="126" t="str">
        <f>すべて_位置図情報!S1572</f>
        <v>こども青少年局</v>
      </c>
      <c r="T100" s="126" t="str">
        <f>すべて_位置図情報!T1572</f>
        <v>企画部</v>
      </c>
      <c r="U100" s="126" t="str">
        <f>すべて_位置図情報!U1572</f>
        <v>経理課</v>
      </c>
      <c r="V100" s="126" t="str">
        <f>すべて_位置図情報!V1572</f>
        <v>管財･施設ｸﾞﾙｰﾌﾟ</v>
      </c>
      <c r="W100" s="116" t="str">
        <f>すべて_位置図情報!W1572</f>
        <v>平野区</v>
      </c>
      <c r="X100" s="116" t="str">
        <f>すべて_位置図情報!X1572</f>
        <v>一般施設</v>
      </c>
      <c r="Y100" s="114">
        <f>すべて_位置図情報!Y1572</f>
        <v>87</v>
      </c>
      <c r="Z100" s="127">
        <f>すべて_位置図情報!Z1572</f>
        <v>0</v>
      </c>
      <c r="AA100" s="124">
        <f>すべて_位置図情報!AA1572</f>
        <v>0</v>
      </c>
      <c r="AB100" s="126">
        <f>すべて_位置図情報!AB1561</f>
        <v>0</v>
      </c>
      <c r="AC100" s="124">
        <f>すべて_位置図情報!AC1561</f>
        <v>0</v>
      </c>
      <c r="AD100" s="124">
        <f>すべて_位置図情報!AD1561</f>
        <v>0</v>
      </c>
      <c r="AE100" s="16">
        <f>すべて_位置図情報!AF1561</f>
        <v>0</v>
      </c>
      <c r="AF100" s="16">
        <f>すべて_位置図情報!AG1561</f>
        <v>0</v>
      </c>
      <c r="AG100" s="16">
        <f>すべて_位置図情報!AH1561</f>
        <v>0</v>
      </c>
      <c r="AH100" s="16">
        <f>すべて_位置図情報!AI1561</f>
        <v>0</v>
      </c>
      <c r="AI100" s="16">
        <f>すべて_位置図情報!AJ1561</f>
        <v>0</v>
      </c>
      <c r="AJ100" s="16">
        <f>すべて_位置図情報!AK1561</f>
        <v>0</v>
      </c>
      <c r="AK100" s="16" t="e">
        <f>すべて_位置図情報!#REF!</f>
        <v>#REF!</v>
      </c>
    </row>
    <row r="101" spans="1:37">
      <c r="A101" s="262">
        <v>1555</v>
      </c>
      <c r="B101" s="7" t="str">
        <f>すべて_位置図情報!B1573</f>
        <v>もと施設</v>
      </c>
      <c r="C101" s="7" t="str">
        <f>すべて_位置図情報!C1573</f>
        <v>もと施設</v>
      </c>
      <c r="D101" s="7" t="str">
        <f>すべて_位置図情報!D1573</f>
        <v>もと施設</v>
      </c>
      <c r="E101" s="7" t="str">
        <f>すべて_位置図情報!E1573</f>
        <v>もと施設</v>
      </c>
      <c r="F101" s="74">
        <f>すべて_位置図情報!F1573</f>
        <v>96</v>
      </c>
      <c r="G101" s="13" t="str" ph="1">
        <f>すべて_位置図情報!G1573</f>
        <v>もと瓜破幼稚園</v>
      </c>
      <c r="H101" s="126" t="str">
        <f>すべて_位置図情報!H1573</f>
        <v>大阪市平野区瓜破5-3-34</v>
      </c>
      <c r="I101" s="81">
        <f>すべて_位置図情報!I1573</f>
        <v>624.32000000000005</v>
      </c>
      <c r="J101" s="80" t="str">
        <f>すべて_位置図情報!J1573</f>
        <v>B</v>
      </c>
      <c r="K101" s="78">
        <f>すべて_位置図情報!K1573</f>
        <v>0</v>
      </c>
      <c r="L101" s="79">
        <f>すべて_位置図情報!L1573</f>
        <v>1981</v>
      </c>
      <c r="M101" s="79" t="str">
        <f>すべて_位置図情報!M1573</f>
        <v>c</v>
      </c>
      <c r="N101" s="79" t="str">
        <f>すべて_位置図情報!N1573</f>
        <v>c</v>
      </c>
      <c r="O101" s="79" t="str">
        <f>すべて_位置図情報!O1573</f>
        <v/>
      </c>
      <c r="P101" s="79" t="str">
        <f>すべて_位置図情報!P1573</f>
        <v>H</v>
      </c>
      <c r="Q101" s="79" t="str">
        <f>すべて_位置図情報!Q1573</f>
        <v>無</v>
      </c>
      <c r="R101" s="79" t="str">
        <f>すべて_位置図情報!R1573</f>
        <v>－</v>
      </c>
      <c r="S101" s="126" t="str">
        <f>すべて_位置図情報!S1573</f>
        <v>こども青少年局</v>
      </c>
      <c r="T101" s="126" t="str">
        <f>すべて_位置図情報!T1573</f>
        <v>企画部</v>
      </c>
      <c r="U101" s="126" t="str">
        <f>すべて_位置図情報!U1573</f>
        <v>経理課</v>
      </c>
      <c r="V101" s="126" t="str">
        <f>すべて_位置図情報!V1573</f>
        <v>管財･施設ｸﾞﾙｰﾌﾟ</v>
      </c>
      <c r="W101" s="116" t="str">
        <f>すべて_位置図情報!W1573</f>
        <v>平野区</v>
      </c>
      <c r="X101" s="116" t="str">
        <f>すべて_位置図情報!X1573</f>
        <v>一般施設</v>
      </c>
      <c r="Y101" s="114">
        <f>すべて_位置図情報!Y1573</f>
        <v>88</v>
      </c>
      <c r="Z101" s="127">
        <f>すべて_位置図情報!Z1573</f>
        <v>0</v>
      </c>
      <c r="AA101" s="124">
        <f>すべて_位置図情報!AA1573</f>
        <v>0</v>
      </c>
      <c r="AB101" s="126">
        <f>すべて_位置図情報!AB1562</f>
        <v>0</v>
      </c>
      <c r="AC101" s="124">
        <f>すべて_位置図情報!AC1562</f>
        <v>0</v>
      </c>
      <c r="AD101" s="124">
        <f>すべて_位置図情報!AD1562</f>
        <v>0</v>
      </c>
      <c r="AE101" s="16">
        <f>すべて_位置図情報!AF1562</f>
        <v>0</v>
      </c>
      <c r="AF101" s="16">
        <f>すべて_位置図情報!AG1562</f>
        <v>0</v>
      </c>
      <c r="AG101" s="16">
        <f>すべて_位置図情報!AH1562</f>
        <v>0</v>
      </c>
      <c r="AH101" s="16">
        <f>すべて_位置図情報!AI1562</f>
        <v>0</v>
      </c>
      <c r="AI101" s="16">
        <f>すべて_位置図情報!AJ1562</f>
        <v>0</v>
      </c>
      <c r="AJ101" s="16">
        <f>すべて_位置図情報!AK1562</f>
        <v>0</v>
      </c>
      <c r="AK101" s="16" t="e">
        <f>すべて_位置図情報!#REF!</f>
        <v>#REF!</v>
      </c>
    </row>
    <row r="102" spans="1:37" s="25" customFormat="1">
      <c r="A102" s="262">
        <v>1556</v>
      </c>
      <c r="B102" s="7" t="str">
        <f>すべて_位置図情報!B1574</f>
        <v>もと施設</v>
      </c>
      <c r="C102" s="7" t="str">
        <f>すべて_位置図情報!C1574</f>
        <v>もと施設</v>
      </c>
      <c r="D102" s="7" t="str">
        <f>すべて_位置図情報!D1574</f>
        <v>もと施設</v>
      </c>
      <c r="E102" s="7" t="str">
        <f>すべて_位置図情報!E1574</f>
        <v>もと施設</v>
      </c>
      <c r="F102" s="74">
        <f>すべて_位置図情報!F1574</f>
        <v>97</v>
      </c>
      <c r="G102" s="13" t="str" ph="1">
        <f>すべて_位置図情報!G1574</f>
        <v>もと瓜破霊園</v>
      </c>
      <c r="H102" s="126" t="str">
        <f>すべて_位置図情報!H1574</f>
        <v>大阪市平野区瓜破東4-4-164</v>
      </c>
      <c r="I102" s="81">
        <f>すべて_位置図情報!I1574</f>
        <v>26.5</v>
      </c>
      <c r="J102" s="80" t="str">
        <f>すべて_位置図情報!J1574</f>
        <v>A</v>
      </c>
      <c r="K102" s="78">
        <f>すべて_位置図情報!K1574</f>
        <v>0</v>
      </c>
      <c r="L102" s="79">
        <f>すべて_位置図情報!L1574</f>
        <v>1975</v>
      </c>
      <c r="M102" s="79" t="str">
        <f>すべて_位置図情報!M1574</f>
        <v>d</v>
      </c>
      <c r="N102" s="79" t="str">
        <f>すべて_位置図情報!N1574</f>
        <v>c</v>
      </c>
      <c r="O102" s="79" t="str">
        <f>すべて_位置図情報!O1574</f>
        <v>〇</v>
      </c>
      <c r="P102" s="79" t="str">
        <f>すべて_位置図情報!P1574</f>
        <v>J</v>
      </c>
      <c r="Q102" s="79" t="str">
        <f>すべて_位置図情報!Q1574</f>
        <v>無</v>
      </c>
      <c r="R102" s="79" t="str">
        <f>すべて_位置図情報!R1574</f>
        <v>無償貸付</v>
      </c>
      <c r="S102" s="126" t="str">
        <f>すべて_位置図情報!S1574</f>
        <v>環境局</v>
      </c>
      <c r="T102" s="126" t="str">
        <f>すべて_位置図情報!T1574</f>
        <v>総務部</v>
      </c>
      <c r="U102" s="126" t="str">
        <f>すべて_位置図情報!U1574</f>
        <v>施設管理課</v>
      </c>
      <c r="V102" s="126" t="str">
        <f>すべて_位置図情報!V1574</f>
        <v>霊園ｸﾞﾙｰﾌﾟ</v>
      </c>
      <c r="W102" s="116" t="str">
        <f>すべて_位置図情報!W1574</f>
        <v>平野区</v>
      </c>
      <c r="X102" s="116" t="str">
        <f>すべて_位置図情報!X1574</f>
        <v>一般施設</v>
      </c>
      <c r="Y102" s="114">
        <f>すべて_位置図情報!Y1574</f>
        <v>89</v>
      </c>
      <c r="Z102" s="127">
        <f>すべて_位置図情報!Z1574</f>
        <v>0</v>
      </c>
      <c r="AA102" s="124">
        <f>すべて_位置図情報!AA1574</f>
        <v>0</v>
      </c>
      <c r="AB102" s="126">
        <f>すべて_位置図情報!AB1563</f>
        <v>0</v>
      </c>
      <c r="AC102" s="124">
        <f>すべて_位置図情報!AC1563</f>
        <v>0</v>
      </c>
      <c r="AD102" s="124">
        <f>すべて_位置図情報!AD1563</f>
        <v>0</v>
      </c>
      <c r="AE102" s="16">
        <f>すべて_位置図情報!AF1563</f>
        <v>0</v>
      </c>
      <c r="AF102" s="16">
        <f>すべて_位置図情報!AG1563</f>
        <v>0</v>
      </c>
      <c r="AG102" s="16">
        <f>すべて_位置図情報!AH1563</f>
        <v>0</v>
      </c>
      <c r="AH102" s="16">
        <f>すべて_位置図情報!AI1563</f>
        <v>0</v>
      </c>
      <c r="AI102" s="16">
        <f>すべて_位置図情報!AJ1563</f>
        <v>0</v>
      </c>
      <c r="AJ102" s="16">
        <f>すべて_位置図情報!AK1563</f>
        <v>0</v>
      </c>
      <c r="AK102" s="16" t="e">
        <f>すべて_位置図情報!#REF!</f>
        <v>#REF!</v>
      </c>
    </row>
    <row r="103" spans="1:37" s="25" customFormat="1">
      <c r="A103" s="262">
        <v>1557</v>
      </c>
      <c r="B103" s="7" t="str">
        <f>すべて_位置図情報!B1575</f>
        <v>もと施設</v>
      </c>
      <c r="C103" s="7" t="str">
        <f>すべて_位置図情報!C1575</f>
        <v>もと施設</v>
      </c>
      <c r="D103" s="7" t="str">
        <f>すべて_位置図情報!D1575</f>
        <v>もと施設</v>
      </c>
      <c r="E103" s="7" t="str">
        <f>すべて_位置図情報!E1575</f>
        <v>もと施設</v>
      </c>
      <c r="F103" s="74">
        <f>すべて_位置図情報!F1575</f>
        <v>98</v>
      </c>
      <c r="G103" s="13" t="str" ph="1">
        <f>すべて_位置図情報!G1575</f>
        <v>リフレうりわり</v>
      </c>
      <c r="H103" s="126" t="str">
        <f>すべて_位置図情報!H1575</f>
        <v>大阪市平野区瓜破南1-4-35</v>
      </c>
      <c r="I103" s="81">
        <f>すべて_位置図情報!I1575</f>
        <v>3296.84</v>
      </c>
      <c r="J103" s="80" t="str">
        <f>すべて_位置図情報!J1575</f>
        <v>C</v>
      </c>
      <c r="K103" s="78">
        <f>すべて_位置図情報!K1575</f>
        <v>0</v>
      </c>
      <c r="L103" s="79">
        <f>すべて_位置図情報!L1575</f>
        <v>2005</v>
      </c>
      <c r="M103" s="79" t="str">
        <f>すべて_位置図情報!M1575</f>
        <v>b</v>
      </c>
      <c r="N103" s="79" t="str">
        <f>すべて_位置図情報!N1575</f>
        <v>a</v>
      </c>
      <c r="O103" s="79" t="str">
        <f>すべて_位置図情報!O1575</f>
        <v>〇</v>
      </c>
      <c r="P103" s="79" t="str">
        <f>すべて_位置図情報!P1575</f>
        <v>F</v>
      </c>
      <c r="Q103" s="79" t="str">
        <f>すべて_位置図情報!Q1575</f>
        <v>無</v>
      </c>
      <c r="R103" s="79" t="str">
        <f>すべて_位置図情報!R1575</f>
        <v>－</v>
      </c>
      <c r="S103" s="126" t="str">
        <f>すべて_位置図情報!S1575</f>
        <v>環境局</v>
      </c>
      <c r="T103" s="126" t="str">
        <f>すべて_位置図情報!T1575</f>
        <v>総務部</v>
      </c>
      <c r="U103" s="126" t="str">
        <f>すべて_位置図情報!U1575</f>
        <v>施設管理課</v>
      </c>
      <c r="V103" s="126" t="str">
        <f>すべて_位置図情報!V1575</f>
        <v>施設管理ｸﾞﾙｰﾌﾟ</v>
      </c>
      <c r="W103" s="116" t="str">
        <f>すべて_位置図情報!W1575</f>
        <v>平野区</v>
      </c>
      <c r="X103" s="116" t="str">
        <f>すべて_位置図情報!X1575</f>
        <v>一般施設</v>
      </c>
      <c r="Y103" s="114">
        <f>すべて_位置図情報!Y1575</f>
        <v>90</v>
      </c>
      <c r="Z103" s="127">
        <f>すべて_位置図情報!Z1575</f>
        <v>0</v>
      </c>
      <c r="AA103" s="124">
        <f>すべて_位置図情報!AA1575</f>
        <v>0</v>
      </c>
      <c r="AB103" s="126">
        <f>すべて_位置図情報!AB1564</f>
        <v>0</v>
      </c>
      <c r="AC103" s="128" t="str">
        <f>すべて_位置図情報!AC1564</f>
        <v>〇</v>
      </c>
      <c r="AD103" s="128">
        <f>すべて_位置図情報!AD1564</f>
        <v>0</v>
      </c>
      <c r="AE103" s="19">
        <f>すべて_位置図情報!AF1564</f>
        <v>0</v>
      </c>
      <c r="AF103" s="19">
        <f>すべて_位置図情報!AG1564</f>
        <v>0</v>
      </c>
      <c r="AG103" s="19">
        <f>すべて_位置図情報!AH1564</f>
        <v>0</v>
      </c>
      <c r="AH103" s="19">
        <f>すべて_位置図情報!AI1564</f>
        <v>0</v>
      </c>
      <c r="AI103" s="19">
        <f>すべて_位置図情報!AJ1564</f>
        <v>0</v>
      </c>
      <c r="AJ103" s="19">
        <f>すべて_位置図情報!AK1564</f>
        <v>0</v>
      </c>
      <c r="AK103" s="19" t="e">
        <f>すべて_位置図情報!#REF!</f>
        <v>#REF!</v>
      </c>
    </row>
    <row r="104" spans="1:37">
      <c r="A104" s="262">
        <v>1558</v>
      </c>
      <c r="B104" s="7" t="str">
        <f>すべて_位置図情報!B1576</f>
        <v>もと施設</v>
      </c>
      <c r="C104" s="7" t="str">
        <f>すべて_位置図情報!C1576</f>
        <v>もと施設</v>
      </c>
      <c r="D104" s="7" t="str">
        <f>すべて_位置図情報!D1576</f>
        <v>もと施設</v>
      </c>
      <c r="E104" s="7" t="str">
        <f>すべて_位置図情報!E1576</f>
        <v>もと施設</v>
      </c>
      <c r="F104" s="74">
        <f>すべて_位置図情報!F1576</f>
        <v>99</v>
      </c>
      <c r="G104" s="13" t="str" ph="1">
        <f>すべて_位置図情報!G1576</f>
        <v>もと長吉六反小学校</v>
      </c>
      <c r="H104" s="126" t="str">
        <f>すべて_位置図情報!H1576</f>
        <v>大阪市平野区長吉六反5-3-41</v>
      </c>
      <c r="I104" s="81">
        <f>すべて_位置図情報!I1576</f>
        <v>5907.77</v>
      </c>
      <c r="J104" s="80" t="str">
        <f>すべて_位置図情報!J1576</f>
        <v>C</v>
      </c>
      <c r="K104" s="78">
        <f>すべて_位置図情報!K1576</f>
        <v>0</v>
      </c>
      <c r="L104" s="79">
        <f>すべて_位置図情報!L1576</f>
        <v>1972</v>
      </c>
      <c r="M104" s="79" t="str">
        <f>すべて_位置図情報!M1576</f>
        <v>d</v>
      </c>
      <c r="N104" s="79" t="str">
        <f>すべて_位置図情報!N1576</f>
        <v>d</v>
      </c>
      <c r="O104" s="79" t="str">
        <f>すべて_位置図情報!O1576</f>
        <v/>
      </c>
      <c r="P104" s="79" t="str">
        <f>すべて_位置図情報!P1576</f>
        <v>L</v>
      </c>
      <c r="Q104" s="79" t="str">
        <f>すべて_位置図情報!Q1576</f>
        <v>無</v>
      </c>
      <c r="R104" s="79" t="str">
        <f>すべて_位置図情報!R1576</f>
        <v>－</v>
      </c>
      <c r="S104" s="126" t="str">
        <f>すべて_位置図情報!S1576</f>
        <v>教育委員会事務局</v>
      </c>
      <c r="T104" s="126" t="str">
        <f>すべて_位置図情報!T1576</f>
        <v>総務部</v>
      </c>
      <c r="U104" s="126" t="str">
        <f>すべて_位置図情報!U1576</f>
        <v>施設整備課</v>
      </c>
      <c r="V104" s="126" t="str">
        <f>すべて_位置図情報!V1576</f>
        <v>管財ｸﾞﾙｰﾌﾟ</v>
      </c>
      <c r="W104" s="116" t="str">
        <f>すべて_位置図情報!W1576</f>
        <v>平野区</v>
      </c>
      <c r="X104" s="116" t="str">
        <f>すべて_位置図情報!X1576</f>
        <v>一般施設</v>
      </c>
      <c r="Y104" s="114">
        <f>すべて_位置図情報!Y1576</f>
        <v>93</v>
      </c>
      <c r="Z104" s="127">
        <f>すべて_位置図情報!Z1576</f>
        <v>0</v>
      </c>
      <c r="AA104" s="124">
        <f>すべて_位置図情報!AA1576</f>
        <v>0</v>
      </c>
      <c r="AB104" s="126">
        <f>すべて_位置図情報!AB1565</f>
        <v>0</v>
      </c>
      <c r="AC104" s="124">
        <f>すべて_位置図情報!AC1565</f>
        <v>0</v>
      </c>
      <c r="AD104" s="124">
        <f>すべて_位置図情報!AD1565</f>
        <v>0</v>
      </c>
      <c r="AE104" s="16">
        <f>すべて_位置図情報!AF1565</f>
        <v>0</v>
      </c>
      <c r="AF104" s="16">
        <f>すべて_位置図情報!AG1565</f>
        <v>0</v>
      </c>
      <c r="AG104" s="16">
        <f>すべて_位置図情報!AH1565</f>
        <v>0</v>
      </c>
      <c r="AH104" s="16">
        <f>すべて_位置図情報!AI1565</f>
        <v>0</v>
      </c>
      <c r="AI104" s="16">
        <f>すべて_位置図情報!AJ1565</f>
        <v>0</v>
      </c>
      <c r="AJ104" s="16">
        <f>すべて_位置図情報!AK1565</f>
        <v>0</v>
      </c>
      <c r="AK104" s="16" t="e">
        <f>すべて_位置図情報!#REF!</f>
        <v>#REF!</v>
      </c>
    </row>
    <row r="105" spans="1:37">
      <c r="A105" s="262">
        <v>1559</v>
      </c>
      <c r="B105" s="7" t="str">
        <f>すべて_位置図情報!B1577</f>
        <v>もと施設</v>
      </c>
      <c r="C105" s="7" t="str">
        <f>すべて_位置図情報!C1577</f>
        <v>もと施設</v>
      </c>
      <c r="D105" s="7" t="str">
        <f>すべて_位置図情報!D1577</f>
        <v>もと施設</v>
      </c>
      <c r="E105" s="7" t="str">
        <f>すべて_位置図情報!E1577</f>
        <v>もと施設</v>
      </c>
      <c r="F105" s="74">
        <f>すべて_位置図情報!F1577</f>
        <v>100</v>
      </c>
      <c r="G105" s="13" t="str" ph="1">
        <f>すべて_位置図情報!G1577</f>
        <v>もと平野青少年会館</v>
      </c>
      <c r="H105" s="126" t="str">
        <f>すべて_位置図情報!H1577</f>
        <v>大阪市平野区平野市町3-2-12</v>
      </c>
      <c r="I105" s="81">
        <f>すべて_位置図情報!I1577</f>
        <v>2565.39</v>
      </c>
      <c r="J105" s="80" t="str">
        <f>すべて_位置図情報!J1577</f>
        <v>C</v>
      </c>
      <c r="K105" s="78">
        <f>すべて_位置図情報!K1577</f>
        <v>0</v>
      </c>
      <c r="L105" s="79">
        <f>すべて_位置図情報!L1577</f>
        <v>1983</v>
      </c>
      <c r="M105" s="79" t="str">
        <f>すべて_位置図情報!M1577</f>
        <v>c</v>
      </c>
      <c r="N105" s="79" t="str">
        <f>すべて_位置図情報!N1577</f>
        <v>c</v>
      </c>
      <c r="O105" s="79" t="str">
        <f>すべて_位置図情報!O1577</f>
        <v/>
      </c>
      <c r="P105" s="79" t="str">
        <f>すべて_位置図情報!P1577</f>
        <v>I</v>
      </c>
      <c r="Q105" s="79" t="str">
        <f>すべて_位置図情報!Q1577</f>
        <v>無</v>
      </c>
      <c r="R105" s="79" t="str">
        <f>すべて_位置図情報!R1577</f>
        <v>－</v>
      </c>
      <c r="S105" s="126" t="str">
        <f>すべて_位置図情報!S1577</f>
        <v>教育委員会事務局</v>
      </c>
      <c r="T105" s="126" t="str">
        <f>すべて_位置図情報!T1577</f>
        <v>生涯学習部</v>
      </c>
      <c r="U105" s="126" t="str">
        <f>すべて_位置図情報!U1577</f>
        <v>生涯学習担当</v>
      </c>
      <c r="V105" s="126" t="str">
        <f>すべて_位置図情報!V1577</f>
        <v>施設管理ｸﾞﾙｰﾌﾟ</v>
      </c>
      <c r="W105" s="116" t="str">
        <f>すべて_位置図情報!W1577</f>
        <v>平野区</v>
      </c>
      <c r="X105" s="116" t="str">
        <f>すべて_位置図情報!X1577</f>
        <v>一般施設</v>
      </c>
      <c r="Y105" s="114">
        <f>すべて_位置図情報!Y1577</f>
        <v>94</v>
      </c>
      <c r="Z105" s="127">
        <f>すべて_位置図情報!Z1577</f>
        <v>0</v>
      </c>
      <c r="AA105" s="124">
        <f>すべて_位置図情報!AA1577</f>
        <v>0</v>
      </c>
      <c r="AB105" s="126">
        <f>すべて_位置図情報!AB1566</f>
        <v>0</v>
      </c>
      <c r="AC105" s="124">
        <f>すべて_位置図情報!AC1566</f>
        <v>0</v>
      </c>
      <c r="AD105" s="124">
        <f>すべて_位置図情報!AD1566</f>
        <v>0</v>
      </c>
      <c r="AE105" s="16">
        <f>すべて_位置図情報!AF1566</f>
        <v>0</v>
      </c>
      <c r="AF105" s="16">
        <f>すべて_位置図情報!AG1566</f>
        <v>0</v>
      </c>
      <c r="AG105" s="16">
        <f>すべて_位置図情報!AH1566</f>
        <v>0</v>
      </c>
      <c r="AH105" s="16">
        <f>すべて_位置図情報!AI1566</f>
        <v>0</v>
      </c>
      <c r="AI105" s="16">
        <f>すべて_位置図情報!AJ1566</f>
        <v>0</v>
      </c>
      <c r="AJ105" s="16">
        <f>すべて_位置図情報!AK1566</f>
        <v>0</v>
      </c>
      <c r="AK105" s="16" t="e">
        <f>すべて_位置図情報!#REF!</f>
        <v>#REF!</v>
      </c>
    </row>
    <row r="106" spans="1:37">
      <c r="A106" s="262">
        <v>1560</v>
      </c>
      <c r="B106" s="7" t="str">
        <f>すべて_位置図情報!B1578</f>
        <v>もと施設</v>
      </c>
      <c r="C106" s="7" t="str">
        <f>すべて_位置図情報!C1578</f>
        <v>もと施設</v>
      </c>
      <c r="D106" s="7" t="str">
        <f>すべて_位置図情報!D1578</f>
        <v>もと施設</v>
      </c>
      <c r="E106" s="7" t="str">
        <f>すべて_位置図情報!E1578</f>
        <v>もと施設</v>
      </c>
      <c r="F106" s="74">
        <f>すべて_位置図情報!F1578</f>
        <v>101</v>
      </c>
      <c r="G106" s="13" t="str" ph="1">
        <f>すべて_位置図情報!G1578</f>
        <v>もと玉出公設市場</v>
      </c>
      <c r="H106" s="126" t="str">
        <f>すべて_位置図情報!H1578</f>
        <v>大阪市西成区玉出中1-14-26</v>
      </c>
      <c r="I106" s="81">
        <f>すべて_位置図情報!I1578</f>
        <v>1472.96</v>
      </c>
      <c r="J106" s="80" t="str">
        <f>すべて_位置図情報!J1578</f>
        <v>B</v>
      </c>
      <c r="K106" s="78">
        <f>すべて_位置図情報!K1578</f>
        <v>0</v>
      </c>
      <c r="L106" s="79">
        <f>すべて_位置図情報!L1578</f>
        <v>1927</v>
      </c>
      <c r="M106" s="79" t="str">
        <f>すべて_位置図情報!M1578</f>
        <v>d</v>
      </c>
      <c r="N106" s="79" t="str">
        <f>すべて_位置図情報!N1578</f>
        <v>d</v>
      </c>
      <c r="O106" s="79" t="str">
        <f>すべて_位置図情報!O1578</f>
        <v/>
      </c>
      <c r="P106" s="79" t="str">
        <f>すべて_位置図情報!P1578</f>
        <v>K</v>
      </c>
      <c r="Q106" s="79" t="str">
        <f>すべて_位置図情報!Q1578</f>
        <v>無</v>
      </c>
      <c r="R106" s="79" t="str">
        <f>すべて_位置図情報!R1578</f>
        <v>－</v>
      </c>
      <c r="S106" s="126" t="str">
        <f>すべて_位置図情報!S1578</f>
        <v>経済戦略局</v>
      </c>
      <c r="T106" s="126" t="str">
        <f>すべて_位置図情報!T1578</f>
        <v>産業振興部</v>
      </c>
      <c r="U106" s="126" t="str">
        <f>すべて_位置図情報!U1578</f>
        <v>産業振興課</v>
      </c>
      <c r="V106" s="126" t="str">
        <f>すべて_位置図情報!V1578</f>
        <v>施設管理担当</v>
      </c>
      <c r="W106" s="116" t="str">
        <f>すべて_位置図情報!W1578</f>
        <v>西成区</v>
      </c>
      <c r="X106" s="116" t="str">
        <f>すべて_位置図情報!X1578</f>
        <v>一般施設</v>
      </c>
      <c r="Y106" s="114">
        <f>すべて_位置図情報!Y1578</f>
        <v>76</v>
      </c>
      <c r="Z106" s="127">
        <f>すべて_位置図情報!Z1578</f>
        <v>0</v>
      </c>
      <c r="AA106" s="124">
        <f>すべて_位置図情報!AA1578</f>
        <v>0</v>
      </c>
      <c r="AB106" s="126">
        <f>すべて_位置図情報!AB1567</f>
        <v>0</v>
      </c>
      <c r="AC106" s="128" t="str">
        <f>すべて_位置図情報!AC1567</f>
        <v>〇</v>
      </c>
      <c r="AD106" s="128">
        <f>すべて_位置図情報!AD1567</f>
        <v>0</v>
      </c>
      <c r="AE106" s="19">
        <f>すべて_位置図情報!AF1567</f>
        <v>0</v>
      </c>
      <c r="AF106" s="19">
        <f>すべて_位置図情報!AG1567</f>
        <v>0</v>
      </c>
      <c r="AG106" s="19">
        <f>すべて_位置図情報!AH1567</f>
        <v>0</v>
      </c>
      <c r="AH106" s="19">
        <f>すべて_位置図情報!AI1567</f>
        <v>0</v>
      </c>
      <c r="AI106" s="19">
        <f>すべて_位置図情報!AJ1567</f>
        <v>0</v>
      </c>
      <c r="AJ106" s="19">
        <f>すべて_位置図情報!AK1567</f>
        <v>0</v>
      </c>
      <c r="AK106" s="19" t="e">
        <f>すべて_位置図情報!#REF!</f>
        <v>#REF!</v>
      </c>
    </row>
    <row r="107" spans="1:37">
      <c r="A107" s="262">
        <v>1561</v>
      </c>
      <c r="B107" s="7" t="str">
        <f>すべて_位置図情報!B1579</f>
        <v>もと施設</v>
      </c>
      <c r="C107" s="7" t="str">
        <f>すべて_位置図情報!C1579</f>
        <v>もと施設</v>
      </c>
      <c r="D107" s="7" t="str">
        <f>すべて_位置図情報!D1579</f>
        <v>もと施設</v>
      </c>
      <c r="E107" s="7" t="str">
        <f>すべて_位置図情報!E1579</f>
        <v>もと施設</v>
      </c>
      <c r="F107" s="74">
        <f>すべて_位置図情報!F1579</f>
        <v>102</v>
      </c>
      <c r="G107" s="13" t="str" ph="1">
        <f>すべて_位置図情報!G1579</f>
        <v>もと出城東工場アパート</v>
      </c>
      <c r="H107" s="126" t="str">
        <f>すべて_位置図情報!H1579</f>
        <v>大阪市西成区出城2-3-1</v>
      </c>
      <c r="I107" s="81">
        <f>すべて_位置図情報!I1579</f>
        <v>482.36</v>
      </c>
      <c r="J107" s="80" t="str">
        <f>すべて_位置図情報!J1579</f>
        <v>A</v>
      </c>
      <c r="K107" s="78">
        <f>すべて_位置図情報!K1579</f>
        <v>0</v>
      </c>
      <c r="L107" s="79">
        <f>すべて_位置図情報!L1579</f>
        <v>1978</v>
      </c>
      <c r="M107" s="79" t="str">
        <f>すべて_位置図情報!M1579</f>
        <v>c</v>
      </c>
      <c r="N107" s="79" t="str">
        <f>すべて_位置図情報!N1579</f>
        <v>c</v>
      </c>
      <c r="O107" s="79" t="str">
        <f>すべて_位置図情報!O1579</f>
        <v/>
      </c>
      <c r="P107" s="79" t="str">
        <f>すべて_位置図情報!P1579</f>
        <v>G</v>
      </c>
      <c r="Q107" s="79" t="str">
        <f>すべて_位置図情報!Q1579</f>
        <v>無</v>
      </c>
      <c r="R107" s="79" t="str">
        <f>すべて_位置図情報!R1579</f>
        <v>－</v>
      </c>
      <c r="S107" s="126" t="str">
        <f>すべて_位置図情報!S1579</f>
        <v>経済戦略局</v>
      </c>
      <c r="T107" s="126" t="str">
        <f>すべて_位置図情報!T1579</f>
        <v>産業振興部</v>
      </c>
      <c r="U107" s="126" t="str">
        <f>すべて_位置図情報!U1579</f>
        <v>産業振興課</v>
      </c>
      <c r="V107" s="126" t="str">
        <f>すべて_位置図情報!V1579</f>
        <v>施設管理担当</v>
      </c>
      <c r="W107" s="116" t="str">
        <f>すべて_位置図情報!W1579</f>
        <v>西成区</v>
      </c>
      <c r="X107" s="116" t="str">
        <f>すべて_位置図情報!X1579</f>
        <v>一般施設</v>
      </c>
      <c r="Y107" s="114">
        <f>すべて_位置図情報!Y1579</f>
        <v>77</v>
      </c>
      <c r="Z107" s="127">
        <f>すべて_位置図情報!Z1579</f>
        <v>0</v>
      </c>
      <c r="AA107" s="124">
        <f>すべて_位置図情報!AA1579</f>
        <v>0</v>
      </c>
      <c r="AB107" s="126" t="e">
        <f>すべて_位置図情報!#REF!</f>
        <v>#REF!</v>
      </c>
      <c r="AC107" s="124" t="e">
        <f>すべて_位置図情報!#REF!</f>
        <v>#REF!</v>
      </c>
      <c r="AD107" s="124" t="e">
        <f>すべて_位置図情報!#REF!</f>
        <v>#REF!</v>
      </c>
      <c r="AE107" s="16" t="e">
        <f>すべて_位置図情報!#REF!</f>
        <v>#REF!</v>
      </c>
      <c r="AF107" s="16" t="e">
        <f>すべて_位置図情報!#REF!</f>
        <v>#REF!</v>
      </c>
      <c r="AG107" s="16" t="e">
        <f>すべて_位置図情報!#REF!</f>
        <v>#REF!</v>
      </c>
      <c r="AH107" s="16" t="e">
        <f>すべて_位置図情報!#REF!</f>
        <v>#REF!</v>
      </c>
      <c r="AI107" s="16" t="e">
        <f>すべて_位置図情報!#REF!</f>
        <v>#REF!</v>
      </c>
      <c r="AJ107" s="16" t="e">
        <f>すべて_位置図情報!#REF!</f>
        <v>#REF!</v>
      </c>
      <c r="AK107" s="16" t="e">
        <f>すべて_位置図情報!#REF!</f>
        <v>#REF!</v>
      </c>
    </row>
    <row r="108" spans="1:37">
      <c r="A108" s="262">
        <v>1562</v>
      </c>
      <c r="B108" s="7" t="str">
        <f>すべて_位置図情報!B1580</f>
        <v>もと施設</v>
      </c>
      <c r="C108" s="7" t="str">
        <f>すべて_位置図情報!C1580</f>
        <v>もと施設</v>
      </c>
      <c r="D108" s="7" t="str">
        <f>すべて_位置図情報!D1580</f>
        <v>もと施設</v>
      </c>
      <c r="E108" s="7" t="str">
        <f>すべて_位置図情報!E1580</f>
        <v>もと施設</v>
      </c>
      <c r="F108" s="74">
        <f>すべて_位置図情報!F1580</f>
        <v>103</v>
      </c>
      <c r="G108" s="13" t="str" ph="1">
        <f>すべて_位置図情報!G1580</f>
        <v>もと北津守診療所</v>
      </c>
      <c r="H108" s="126" t="str">
        <f>すべて_位置図情報!H1580</f>
        <v>大阪市西成区北津守3-3-9</v>
      </c>
      <c r="I108" s="81">
        <f>すべて_位置図情報!I1580</f>
        <v>337.38</v>
      </c>
      <c r="J108" s="80" t="str">
        <f>すべて_位置図情報!J1580</f>
        <v>A</v>
      </c>
      <c r="K108" s="78">
        <f>すべて_位置図情報!K1580</f>
        <v>0</v>
      </c>
      <c r="L108" s="79">
        <f>すべて_位置図情報!L1580</f>
        <v>1977</v>
      </c>
      <c r="M108" s="79" t="str">
        <f>すべて_位置図情報!M1580</f>
        <v>c</v>
      </c>
      <c r="N108" s="79" t="str">
        <f>すべて_位置図情報!N1580</f>
        <v>c</v>
      </c>
      <c r="O108" s="79" t="str">
        <f>すべて_位置図情報!O1580</f>
        <v/>
      </c>
      <c r="P108" s="79" t="str">
        <f>すべて_位置図情報!P1580</f>
        <v>G</v>
      </c>
      <c r="Q108" s="79" t="str">
        <f>すべて_位置図情報!Q1580</f>
        <v>無</v>
      </c>
      <c r="R108" s="79" t="str">
        <f>すべて_位置図情報!R1580</f>
        <v>－</v>
      </c>
      <c r="S108" s="126" t="str">
        <f>すべて_位置図情報!S1580</f>
        <v>健康局</v>
      </c>
      <c r="T108" s="126" t="str">
        <f>すべて_位置図情報!T1580</f>
        <v>健康推進部</v>
      </c>
      <c r="U108" s="126" t="str">
        <f>すべて_位置図情報!U1580</f>
        <v>健康施策課</v>
      </c>
      <c r="V108" s="126" t="str">
        <f>すべて_位置図情報!V1580</f>
        <v>保健医療ｸﾞﾙｰﾌﾟ</v>
      </c>
      <c r="W108" s="116" t="str">
        <f>すべて_位置図情報!W1580</f>
        <v>西成区</v>
      </c>
      <c r="X108" s="116" t="str">
        <f>すべて_位置図情報!X1580</f>
        <v>一般施設</v>
      </c>
      <c r="Y108" s="114">
        <f>すべて_位置図情報!Y1580</f>
        <v>84</v>
      </c>
      <c r="Z108" s="127">
        <f>すべて_位置図情報!Z1580</f>
        <v>0</v>
      </c>
      <c r="AA108" s="124">
        <f>すべて_位置図情報!AA1580</f>
        <v>0</v>
      </c>
      <c r="AB108" s="126">
        <f>すべて_位置図情報!AB1569</f>
        <v>0</v>
      </c>
      <c r="AC108" s="128" t="str">
        <f>すべて_位置図情報!AC1569</f>
        <v>〇</v>
      </c>
      <c r="AD108" s="128">
        <f>すべて_位置図情報!AD1569</f>
        <v>0</v>
      </c>
      <c r="AE108" s="19">
        <f>すべて_位置図情報!AF1569</f>
        <v>0</v>
      </c>
      <c r="AF108" s="19">
        <f>すべて_位置図情報!AG1569</f>
        <v>0</v>
      </c>
      <c r="AG108" s="19">
        <f>すべて_位置図情報!AH1569</f>
        <v>0</v>
      </c>
      <c r="AH108" s="19">
        <f>すべて_位置図情報!AI1569</f>
        <v>0</v>
      </c>
      <c r="AI108" s="19">
        <f>すべて_位置図情報!AJ1569</f>
        <v>0</v>
      </c>
      <c r="AJ108" s="19">
        <f>すべて_位置図情報!AK1569</f>
        <v>0</v>
      </c>
      <c r="AK108" s="19" t="e">
        <f>すべて_位置図情報!#REF!</f>
        <v>#REF!</v>
      </c>
    </row>
    <row r="109" spans="1:37">
      <c r="A109" s="262">
        <v>1563</v>
      </c>
      <c r="B109" s="7" t="str">
        <f>すべて_位置図情報!B1581</f>
        <v>もと施設</v>
      </c>
      <c r="C109" s="7" t="str">
        <f>すべて_位置図情報!C1581</f>
        <v>もと施設</v>
      </c>
      <c r="D109" s="7" t="str">
        <f>すべて_位置図情報!D1581</f>
        <v>もと施設</v>
      </c>
      <c r="E109" s="7" t="str">
        <f>すべて_位置図情報!E1581</f>
        <v>もと施設</v>
      </c>
      <c r="F109" s="74">
        <f>すべて_位置図情報!F1581</f>
        <v>104</v>
      </c>
      <c r="G109" s="13" t="str" ph="1">
        <f>すべて_位置図情報!G1581</f>
        <v>もと西成児童館</v>
      </c>
      <c r="H109" s="126" t="str">
        <f>すべて_位置図情報!H1581</f>
        <v>大阪市西成区松3-2-32</v>
      </c>
      <c r="I109" s="81">
        <f>すべて_位置図情報!I1581</f>
        <v>256.52999999999997</v>
      </c>
      <c r="J109" s="80" t="str">
        <f>すべて_位置図情報!J1581</f>
        <v>A</v>
      </c>
      <c r="K109" s="78">
        <f>すべて_位置図情報!K1581</f>
        <v>0</v>
      </c>
      <c r="L109" s="79">
        <f>すべて_位置図情報!L1581</f>
        <v>1973</v>
      </c>
      <c r="M109" s="79" t="str">
        <f>すべて_位置図情報!M1581</f>
        <v>d</v>
      </c>
      <c r="N109" s="79" t="str">
        <f>すべて_位置図情報!N1581</f>
        <v>d</v>
      </c>
      <c r="O109" s="79" t="str">
        <f>すべて_位置図情報!O1581</f>
        <v/>
      </c>
      <c r="P109" s="79" t="str">
        <f>すべて_位置図情報!P1581</f>
        <v>J</v>
      </c>
      <c r="Q109" s="79" t="str">
        <f>すべて_位置図情報!Q1581</f>
        <v>有</v>
      </c>
      <c r="R109" s="79" t="str">
        <f>すべて_位置図情報!R1581</f>
        <v>－</v>
      </c>
      <c r="S109" s="126" t="str">
        <f>すべて_位置図情報!S1581</f>
        <v>こども青少年局</v>
      </c>
      <c r="T109" s="126" t="str">
        <f>すべて_位置図情報!T1581</f>
        <v>幼保施策部</v>
      </c>
      <c r="U109" s="126" t="str">
        <f>すべて_位置図情報!U1581</f>
        <v>保育所運営課</v>
      </c>
      <c r="V109" s="126" t="str">
        <f>すべて_位置図情報!V1581</f>
        <v>再編整備ｸﾞﾙｰﾌﾟ</v>
      </c>
      <c r="W109" s="116" t="str">
        <f>すべて_位置図情報!W1581</f>
        <v>西成区</v>
      </c>
      <c r="X109" s="116" t="str">
        <f>すべて_位置図情報!X1581</f>
        <v>一般施設</v>
      </c>
      <c r="Y109" s="114">
        <f>すべて_位置図情報!Y1581</f>
        <v>85</v>
      </c>
      <c r="Z109" s="127">
        <f>すべて_位置図情報!Z1581</f>
        <v>0</v>
      </c>
      <c r="AA109" s="124">
        <f>すべて_位置図情報!AA1581</f>
        <v>0</v>
      </c>
      <c r="AB109" s="126">
        <f>すべて_位置図情報!AB1570</f>
        <v>0</v>
      </c>
      <c r="AC109" s="124">
        <f>すべて_位置図情報!AC1570</f>
        <v>0</v>
      </c>
      <c r="AD109" s="124">
        <f>すべて_位置図情報!AD1570</f>
        <v>0</v>
      </c>
      <c r="AE109" s="16">
        <f>すべて_位置図情報!AF1570</f>
        <v>0</v>
      </c>
      <c r="AF109" s="16">
        <f>すべて_位置図情報!AG1570</f>
        <v>0</v>
      </c>
      <c r="AG109" s="16">
        <f>すべて_位置図情報!AH1570</f>
        <v>0</v>
      </c>
      <c r="AH109" s="16">
        <f>すべて_位置図情報!AI1570</f>
        <v>0</v>
      </c>
      <c r="AI109" s="16">
        <f>すべて_位置図情報!AJ1570</f>
        <v>0</v>
      </c>
      <c r="AJ109" s="16">
        <f>すべて_位置図情報!AK1570</f>
        <v>0</v>
      </c>
      <c r="AK109" s="16" t="e">
        <f>すべて_位置図情報!#REF!</f>
        <v>#REF!</v>
      </c>
    </row>
    <row r="110" spans="1:37">
      <c r="A110" s="262">
        <v>1564</v>
      </c>
      <c r="B110" s="7" t="str">
        <f>すべて_位置図情報!B1582</f>
        <v>もと施設</v>
      </c>
      <c r="C110" s="7" t="str">
        <f>すべて_位置図情報!C1582</f>
        <v>もと施設</v>
      </c>
      <c r="D110" s="7" t="str">
        <f>すべて_位置図情報!D1582</f>
        <v>もと施設</v>
      </c>
      <c r="E110" s="7" t="str">
        <f>すべて_位置図情報!E1582</f>
        <v>もと施設</v>
      </c>
      <c r="F110" s="74">
        <f>すべて_位置図情報!F1582</f>
        <v>105</v>
      </c>
      <c r="G110" s="13" t="str" ph="1">
        <f>すべて_位置図情報!G1582</f>
        <v>もと長橋第1保育所</v>
      </c>
      <c r="H110" s="126" t="str">
        <f>すべて_位置図情報!H1582</f>
        <v>大阪市西成区南開2-2-24</v>
      </c>
      <c r="I110" s="81">
        <f>すべて_位置図情報!I1582</f>
        <v>1313.4</v>
      </c>
      <c r="J110" s="80" t="str">
        <f>すべて_位置図情報!J1582</f>
        <v>B</v>
      </c>
      <c r="K110" s="78">
        <f>すべて_位置図情報!K1582</f>
        <v>0</v>
      </c>
      <c r="L110" s="79">
        <f>すべて_位置図情報!L1582</f>
        <v>1984</v>
      </c>
      <c r="M110" s="79" t="str">
        <f>すべて_位置図情報!M1582</f>
        <v>c</v>
      </c>
      <c r="N110" s="79" t="str">
        <f>すべて_位置図情報!N1582</f>
        <v>c</v>
      </c>
      <c r="O110" s="79" t="str">
        <f>すべて_位置図情報!O1582</f>
        <v/>
      </c>
      <c r="P110" s="79" t="str">
        <f>すべて_位置図情報!P1582</f>
        <v>H</v>
      </c>
      <c r="Q110" s="79" t="str">
        <f>すべて_位置図情報!Q1582</f>
        <v>無</v>
      </c>
      <c r="R110" s="79" t="str">
        <f>すべて_位置図情報!R1582</f>
        <v>－</v>
      </c>
      <c r="S110" s="126" t="str">
        <f>すべて_位置図情報!S1582</f>
        <v>こども青少年局</v>
      </c>
      <c r="T110" s="126" t="str">
        <f>すべて_位置図情報!T1582</f>
        <v>企画部</v>
      </c>
      <c r="U110" s="126" t="str">
        <f>すべて_位置図情報!U1582</f>
        <v>経理課</v>
      </c>
      <c r="V110" s="126" t="str">
        <f>すべて_位置図情報!V1582</f>
        <v>管財･施設ｸﾞﾙｰﾌﾟ</v>
      </c>
      <c r="W110" s="116" t="str">
        <f>すべて_位置図情報!W1582</f>
        <v>西成区</v>
      </c>
      <c r="X110" s="116" t="str">
        <f>すべて_位置図情報!X1582</f>
        <v>一般施設</v>
      </c>
      <c r="Y110" s="114">
        <f>すべて_位置図情報!Y1582</f>
        <v>87</v>
      </c>
      <c r="Z110" s="127">
        <f>すべて_位置図情報!Z1582</f>
        <v>0</v>
      </c>
      <c r="AA110" s="124">
        <f>すべて_位置図情報!AA1582</f>
        <v>0</v>
      </c>
      <c r="AB110" s="126">
        <f>すべて_位置図情報!AB1571</f>
        <v>0</v>
      </c>
      <c r="AC110" s="124">
        <f>すべて_位置図情報!AC1571</f>
        <v>0</v>
      </c>
      <c r="AD110" s="124">
        <f>すべて_位置図情報!AD1571</f>
        <v>0</v>
      </c>
      <c r="AE110" s="16">
        <f>すべて_位置図情報!AF1571</f>
        <v>0</v>
      </c>
      <c r="AF110" s="16">
        <f>すべて_位置図情報!AG1571</f>
        <v>0</v>
      </c>
      <c r="AG110" s="16">
        <f>すべて_位置図情報!AH1571</f>
        <v>0</v>
      </c>
      <c r="AH110" s="16">
        <f>すべて_位置図情報!AI1571</f>
        <v>0</v>
      </c>
      <c r="AI110" s="16">
        <f>すべて_位置図情報!AJ1571</f>
        <v>0</v>
      </c>
      <c r="AJ110" s="16">
        <f>すべて_位置図情報!AK1571</f>
        <v>0</v>
      </c>
      <c r="AK110" s="16" t="e">
        <f>すべて_位置図情報!#REF!</f>
        <v>#REF!</v>
      </c>
    </row>
    <row r="111" spans="1:37">
      <c r="A111" s="262">
        <v>1565</v>
      </c>
      <c r="B111" s="7" t="str">
        <f>すべて_位置図情報!B1583</f>
        <v>もと施設</v>
      </c>
      <c r="C111" s="7" t="str">
        <f>すべて_位置図情報!C1583</f>
        <v>もと施設</v>
      </c>
      <c r="D111" s="7" t="str">
        <f>すべて_位置図情報!D1583</f>
        <v>もと施設</v>
      </c>
      <c r="E111" s="7" t="str">
        <f>すべて_位置図情報!E1583</f>
        <v>もと施設</v>
      </c>
      <c r="F111" s="74">
        <f>すべて_位置図情報!F1583</f>
        <v>106</v>
      </c>
      <c r="G111" s="13" t="str" ph="1">
        <f>すべて_位置図情報!G1583</f>
        <v>もと長橋第5保育所</v>
      </c>
      <c r="H111" s="126" t="str">
        <f>すべて_位置図情報!H1583</f>
        <v>大阪市西成区長橋1-6-28</v>
      </c>
      <c r="I111" s="81">
        <f>すべて_位置図情報!I1583</f>
        <v>1090.31</v>
      </c>
      <c r="J111" s="80" t="str">
        <f>すべて_位置図情報!J1583</f>
        <v>B</v>
      </c>
      <c r="K111" s="78">
        <f>すべて_位置図情報!K1583</f>
        <v>0</v>
      </c>
      <c r="L111" s="79">
        <f>すべて_位置図情報!L1583</f>
        <v>1980</v>
      </c>
      <c r="M111" s="79" t="str">
        <f>すべて_位置図情報!M1583</f>
        <v>c</v>
      </c>
      <c r="N111" s="79" t="str">
        <f>すべて_位置図情報!N1583</f>
        <v>c</v>
      </c>
      <c r="O111" s="79" t="str">
        <f>すべて_位置図情報!O1583</f>
        <v/>
      </c>
      <c r="P111" s="79" t="str">
        <f>すべて_位置図情報!P1583</f>
        <v>H</v>
      </c>
      <c r="Q111" s="79" t="str">
        <f>すべて_位置図情報!Q1583</f>
        <v>無</v>
      </c>
      <c r="R111" s="79" t="str">
        <f>すべて_位置図情報!R1583</f>
        <v>－</v>
      </c>
      <c r="S111" s="126" t="str">
        <f>すべて_位置図情報!S1583</f>
        <v>こども青少年局</v>
      </c>
      <c r="T111" s="126" t="str">
        <f>すべて_位置図情報!T1583</f>
        <v>企画部</v>
      </c>
      <c r="U111" s="126" t="str">
        <f>すべて_位置図情報!U1583</f>
        <v>経理課</v>
      </c>
      <c r="V111" s="126" t="str">
        <f>すべて_位置図情報!V1583</f>
        <v>管財･施設ｸﾞﾙｰﾌﾟ</v>
      </c>
      <c r="W111" s="116" t="str">
        <f>すべて_位置図情報!W1583</f>
        <v>西成区</v>
      </c>
      <c r="X111" s="116" t="str">
        <f>すべて_位置図情報!X1583</f>
        <v>一般施設</v>
      </c>
      <c r="Y111" s="114">
        <f>すべて_位置図情報!Y1583</f>
        <v>88</v>
      </c>
      <c r="Z111" s="127">
        <f>すべて_位置図情報!Z1583</f>
        <v>0</v>
      </c>
      <c r="AA111" s="124">
        <f>すべて_位置図情報!AA1583</f>
        <v>0</v>
      </c>
      <c r="AB111" s="126">
        <f>すべて_位置図情報!AB1572</f>
        <v>0</v>
      </c>
      <c r="AC111" s="124">
        <f>すべて_位置図情報!AC1572</f>
        <v>0</v>
      </c>
      <c r="AD111" s="124">
        <f>すべて_位置図情報!AD1572</f>
        <v>0</v>
      </c>
      <c r="AE111" s="16">
        <f>すべて_位置図情報!AF1572</f>
        <v>0</v>
      </c>
      <c r="AF111" s="16">
        <f>すべて_位置図情報!AG1572</f>
        <v>0</v>
      </c>
      <c r="AG111" s="16">
        <f>すべて_位置図情報!AH1572</f>
        <v>0</v>
      </c>
      <c r="AH111" s="16">
        <f>すべて_位置図情報!AI1572</f>
        <v>0</v>
      </c>
      <c r="AI111" s="16">
        <f>すべて_位置図情報!AJ1572</f>
        <v>0</v>
      </c>
      <c r="AJ111" s="16">
        <f>すべて_位置図情報!AK1572</f>
        <v>0</v>
      </c>
      <c r="AK111" s="16" t="e">
        <f>すべて_位置図情報!#REF!</f>
        <v>#REF!</v>
      </c>
    </row>
    <row r="112" spans="1:37">
      <c r="A112" s="262">
        <v>1566</v>
      </c>
      <c r="B112" s="7" t="str">
        <f>すべて_位置図情報!B1584</f>
        <v>もと施設</v>
      </c>
      <c r="C112" s="7" t="str">
        <f>すべて_位置図情報!C1584</f>
        <v>もと施設</v>
      </c>
      <c r="D112" s="7" t="str">
        <f>すべて_位置図情報!D1584</f>
        <v>もと施設</v>
      </c>
      <c r="E112" s="7" t="str">
        <f>すべて_位置図情報!E1584</f>
        <v>もと施設</v>
      </c>
      <c r="F112" s="74">
        <f>すべて_位置図情報!F1584</f>
        <v>107</v>
      </c>
      <c r="G112" s="13" t="str" ph="1">
        <f>すべて_位置図情報!G1584</f>
        <v>もと津守保育所</v>
      </c>
      <c r="H112" s="126" t="str">
        <f>すべて_位置図情報!H1584</f>
        <v>大阪市西成区津守1-13-35</v>
      </c>
      <c r="I112" s="81">
        <f>すべて_位置図情報!I1584</f>
        <v>472.53</v>
      </c>
      <c r="J112" s="80" t="str">
        <f>すべて_位置図情報!J1584</f>
        <v>A</v>
      </c>
      <c r="K112" s="78">
        <f>すべて_位置図情報!K1584</f>
        <v>0</v>
      </c>
      <c r="L112" s="79">
        <f>すべて_位置図情報!L1584</f>
        <v>1975</v>
      </c>
      <c r="M112" s="79" t="str">
        <f>すべて_位置図情報!M1584</f>
        <v>d</v>
      </c>
      <c r="N112" s="79" t="str">
        <f>すべて_位置図情報!N1584</f>
        <v>c</v>
      </c>
      <c r="O112" s="79" t="str">
        <f>すべて_位置図情報!O1584</f>
        <v>〇</v>
      </c>
      <c r="P112" s="79" t="str">
        <f>すべて_位置図情報!P1584</f>
        <v>J</v>
      </c>
      <c r="Q112" s="79" t="str">
        <f>すべて_位置図情報!Q1584</f>
        <v>有</v>
      </c>
      <c r="R112" s="79" t="str">
        <f>すべて_位置図情報!R1584</f>
        <v>－</v>
      </c>
      <c r="S112" s="126" t="str">
        <f>すべて_位置図情報!S1584</f>
        <v>こども青少年局</v>
      </c>
      <c r="T112" s="126" t="str">
        <f>すべて_位置図情報!T1584</f>
        <v>幼保施策部</v>
      </c>
      <c r="U112" s="126" t="str">
        <f>すべて_位置図情報!U1584</f>
        <v>保育所運営課</v>
      </c>
      <c r="V112" s="126" t="str">
        <f>すべて_位置図情報!V1584</f>
        <v>再編整備ｸﾞﾙｰﾌﾟ</v>
      </c>
      <c r="W112" s="116" t="str">
        <f>すべて_位置図情報!W1584</f>
        <v>西成区</v>
      </c>
      <c r="X112" s="116" t="str">
        <f>すべて_位置図情報!X1584</f>
        <v>一般施設</v>
      </c>
      <c r="Y112" s="114">
        <f>すべて_位置図情報!Y1584</f>
        <v>89</v>
      </c>
      <c r="Z112" s="127">
        <f>すべて_位置図情報!Z1584</f>
        <v>0</v>
      </c>
      <c r="AA112" s="124">
        <f>すべて_位置図情報!AA1584</f>
        <v>0</v>
      </c>
      <c r="AB112" s="126">
        <f>すべて_位置図情報!AB1573</f>
        <v>0</v>
      </c>
      <c r="AC112" s="124">
        <f>すべて_位置図情報!AC1573</f>
        <v>0</v>
      </c>
      <c r="AD112" s="124">
        <f>すべて_位置図情報!AD1573</f>
        <v>0</v>
      </c>
      <c r="AE112" s="16">
        <f>すべて_位置図情報!AF1573</f>
        <v>0</v>
      </c>
      <c r="AF112" s="16">
        <f>すべて_位置図情報!AG1573</f>
        <v>0</v>
      </c>
      <c r="AG112" s="16">
        <f>すべて_位置図情報!AH1573</f>
        <v>0</v>
      </c>
      <c r="AH112" s="16">
        <f>すべて_位置図情報!AI1573</f>
        <v>0</v>
      </c>
      <c r="AI112" s="16">
        <f>すべて_位置図情報!AJ1573</f>
        <v>0</v>
      </c>
      <c r="AJ112" s="16">
        <f>すべて_位置図情報!AK1573</f>
        <v>0</v>
      </c>
      <c r="AK112" s="16" t="e">
        <f>すべて_位置図情報!#REF!</f>
        <v>#REF!</v>
      </c>
    </row>
    <row r="113" spans="1:37">
      <c r="A113" s="262">
        <v>1567</v>
      </c>
      <c r="B113" s="7" t="str">
        <f>すべて_位置図情報!B1585</f>
        <v>もと施設</v>
      </c>
      <c r="C113" s="7" t="str">
        <f>すべて_位置図情報!C1585</f>
        <v>もと施設</v>
      </c>
      <c r="D113" s="7" t="str">
        <f>すべて_位置図情報!D1585</f>
        <v>もと施設</v>
      </c>
      <c r="E113" s="7" t="str">
        <f>すべて_位置図情報!E1585</f>
        <v>もと施設</v>
      </c>
      <c r="F113" s="74">
        <f>すべて_位置図情報!F1585</f>
        <v>108</v>
      </c>
      <c r="G113" s="13" t="str" ph="1">
        <f>すべて_位置図情報!G1585</f>
        <v>もと東田保育所</v>
      </c>
      <c r="H113" s="126" t="str">
        <f>すべて_位置図情報!H1585</f>
        <v>大阪市西成区太子1-13-15</v>
      </c>
      <c r="I113" s="81">
        <f>すべて_位置図情報!I1585</f>
        <v>377.35</v>
      </c>
      <c r="J113" s="80" t="str">
        <f>すべて_位置図情報!J1585</f>
        <v>A</v>
      </c>
      <c r="K113" s="78">
        <f>すべて_位置図情報!K1585</f>
        <v>0</v>
      </c>
      <c r="L113" s="79">
        <f>すべて_位置図情報!L1585</f>
        <v>1987</v>
      </c>
      <c r="M113" s="79" t="str">
        <f>すべて_位置図情報!M1585</f>
        <v>b</v>
      </c>
      <c r="N113" s="79" t="str">
        <f>すべて_位置図情報!N1585</f>
        <v>b</v>
      </c>
      <c r="O113" s="79" t="str">
        <f>すべて_位置図情報!O1585</f>
        <v/>
      </c>
      <c r="P113" s="79" t="str">
        <f>すべて_位置図情報!P1585</f>
        <v>D</v>
      </c>
      <c r="Q113" s="79" t="str">
        <f>すべて_位置図情報!Q1585</f>
        <v>無</v>
      </c>
      <c r="R113" s="79" t="str">
        <f>すべて_位置図情報!R1585</f>
        <v>－</v>
      </c>
      <c r="S113" s="126" t="str">
        <f>すべて_位置図情報!S1585</f>
        <v>こども青少年局</v>
      </c>
      <c r="T113" s="126" t="str">
        <f>すべて_位置図情報!T1585</f>
        <v>企画部</v>
      </c>
      <c r="U113" s="126" t="str">
        <f>すべて_位置図情報!U1585</f>
        <v>経理課</v>
      </c>
      <c r="V113" s="126" t="str">
        <f>すべて_位置図情報!V1585</f>
        <v>管財･施設ｸﾞﾙｰﾌﾟ</v>
      </c>
      <c r="W113" s="116" t="str">
        <f>すべて_位置図情報!W1585</f>
        <v>西成区</v>
      </c>
      <c r="X113" s="116" t="str">
        <f>すべて_位置図情報!X1585</f>
        <v>一般施設</v>
      </c>
      <c r="Y113" s="114">
        <f>すべて_位置図情報!Y1585</f>
        <v>90</v>
      </c>
      <c r="Z113" s="127">
        <f>すべて_位置図情報!Z1585</f>
        <v>0</v>
      </c>
      <c r="AA113" s="124">
        <f>すべて_位置図情報!AA1585</f>
        <v>0</v>
      </c>
      <c r="AB113" s="126">
        <f>すべて_位置図情報!AB1574</f>
        <v>0</v>
      </c>
      <c r="AC113" s="124">
        <f>すべて_位置図情報!AC1574</f>
        <v>0</v>
      </c>
      <c r="AD113" s="124">
        <f>すべて_位置図情報!AD1574</f>
        <v>0</v>
      </c>
      <c r="AE113" s="16">
        <f>すべて_位置図情報!AF1574</f>
        <v>0</v>
      </c>
      <c r="AF113" s="16">
        <f>すべて_位置図情報!AG1574</f>
        <v>0</v>
      </c>
      <c r="AG113" s="16">
        <f>すべて_位置図情報!AH1574</f>
        <v>0</v>
      </c>
      <c r="AH113" s="16">
        <f>すべて_位置図情報!AI1574</f>
        <v>0</v>
      </c>
      <c r="AI113" s="16">
        <f>すべて_位置図情報!AJ1574</f>
        <v>0</v>
      </c>
      <c r="AJ113" s="16">
        <f>すべて_位置図情報!AK1574</f>
        <v>0</v>
      </c>
      <c r="AK113" s="16" t="e">
        <f>すべて_位置図情報!#REF!</f>
        <v>#REF!</v>
      </c>
    </row>
    <row r="114" spans="1:37">
      <c r="A114" s="262">
        <v>1568</v>
      </c>
      <c r="B114" s="7" t="str">
        <f>すべて_位置図情報!B1586</f>
        <v>もと施設</v>
      </c>
      <c r="C114" s="7" t="str">
        <f>すべて_位置図情報!C1586</f>
        <v>もと施設</v>
      </c>
      <c r="D114" s="7" t="str">
        <f>すべて_位置図情報!D1586</f>
        <v>もと施設</v>
      </c>
      <c r="E114" s="7" t="str">
        <f>すべて_位置図情報!E1586</f>
        <v>もと施設</v>
      </c>
      <c r="F114" s="74">
        <f>すべて_位置図情報!F1586</f>
        <v>109</v>
      </c>
      <c r="G114" s="13" t="str" ph="1">
        <f>すべて_位置図情報!G1586</f>
        <v>もと松之宮北保育所</v>
      </c>
      <c r="H114" s="126" t="str">
        <f>すべて_位置図情報!H1586</f>
        <v>大阪市西成区鶴見橋2-11-27</v>
      </c>
      <c r="I114" s="81">
        <f>すべて_位置図情報!I1586</f>
        <v>813.69</v>
      </c>
      <c r="J114" s="80" t="str">
        <f>すべて_位置図情報!J1586</f>
        <v>B</v>
      </c>
      <c r="K114" s="78">
        <f>すべて_位置図情報!K1586</f>
        <v>0</v>
      </c>
      <c r="L114" s="79">
        <f>すべて_位置図情報!L1586</f>
        <v>1977</v>
      </c>
      <c r="M114" s="79" t="str">
        <f>すべて_位置図情報!M1586</f>
        <v>c</v>
      </c>
      <c r="N114" s="79" t="str">
        <f>すべて_位置図情報!N1586</f>
        <v>c</v>
      </c>
      <c r="O114" s="79" t="str">
        <f>すべて_位置図情報!O1586</f>
        <v/>
      </c>
      <c r="P114" s="79" t="str">
        <f>すべて_位置図情報!P1586</f>
        <v>H</v>
      </c>
      <c r="Q114" s="79" t="str">
        <f>すべて_位置図情報!Q1586</f>
        <v>無</v>
      </c>
      <c r="R114" s="79" t="str">
        <f>すべて_位置図情報!R1586</f>
        <v>－</v>
      </c>
      <c r="S114" s="126" t="str">
        <f>すべて_位置図情報!S1586</f>
        <v>こども青少年局</v>
      </c>
      <c r="T114" s="126" t="str">
        <f>すべて_位置図情報!T1586</f>
        <v>企画部</v>
      </c>
      <c r="U114" s="126" t="str">
        <f>すべて_位置図情報!U1586</f>
        <v>経理課</v>
      </c>
      <c r="V114" s="126" t="str">
        <f>すべて_位置図情報!V1586</f>
        <v>管財･施設ｸﾞﾙｰﾌﾟ</v>
      </c>
      <c r="W114" s="116" t="str">
        <f>すべて_位置図情報!W1586</f>
        <v>西成区</v>
      </c>
      <c r="X114" s="116" t="str">
        <f>すべて_位置図情報!X1586</f>
        <v>一般施設</v>
      </c>
      <c r="Y114" s="114">
        <f>すべて_位置図情報!Y1586</f>
        <v>91</v>
      </c>
      <c r="Z114" s="127">
        <f>すべて_位置図情報!Z1586</f>
        <v>0</v>
      </c>
      <c r="AA114" s="124">
        <f>すべて_位置図情報!AA1586</f>
        <v>0</v>
      </c>
      <c r="AB114" s="126">
        <f>すべて_位置図情報!AB1575</f>
        <v>0</v>
      </c>
      <c r="AC114" s="128" t="str">
        <f>すべて_位置図情報!AC1575</f>
        <v>〇</v>
      </c>
      <c r="AD114" s="128">
        <f>すべて_位置図情報!AD1575</f>
        <v>0</v>
      </c>
      <c r="AE114" s="19">
        <f>すべて_位置図情報!AF1575</f>
        <v>0</v>
      </c>
      <c r="AF114" s="19">
        <f>すべて_位置図情報!AG1575</f>
        <v>0</v>
      </c>
      <c r="AG114" s="19">
        <f>すべて_位置図情報!AH1575</f>
        <v>0</v>
      </c>
      <c r="AH114" s="19">
        <f>すべて_位置図情報!AI1575</f>
        <v>0</v>
      </c>
      <c r="AI114" s="19">
        <f>すべて_位置図情報!AJ1575</f>
        <v>0</v>
      </c>
      <c r="AJ114" s="19">
        <f>すべて_位置図情報!AK1575</f>
        <v>0</v>
      </c>
      <c r="AK114" s="19" t="e">
        <f>すべて_位置図情報!#REF!</f>
        <v>#REF!</v>
      </c>
    </row>
    <row r="115" spans="1:37">
      <c r="A115" s="262">
        <v>1569</v>
      </c>
      <c r="B115" s="7" t="str">
        <f>すべて_位置図情報!B1587</f>
        <v>もと施設</v>
      </c>
      <c r="C115" s="7" t="str">
        <f>すべて_位置図情報!C1587</f>
        <v>もと施設</v>
      </c>
      <c r="D115" s="7" t="str">
        <f>すべて_位置図情報!D1587</f>
        <v>もと施設</v>
      </c>
      <c r="E115" s="7" t="str">
        <f>すべて_位置図情報!E1587</f>
        <v>もと施設</v>
      </c>
      <c r="F115" s="74">
        <f>すべて_位置図情報!F1587</f>
        <v>110</v>
      </c>
      <c r="G115" s="13" t="str" ph="1">
        <f>すべて_位置図情報!G1587</f>
        <v>もと津守幼稚園</v>
      </c>
      <c r="H115" s="126" t="str">
        <f>すべて_位置図情報!H1587</f>
        <v>大阪市西成区津守3-1-66</v>
      </c>
      <c r="I115" s="81">
        <f>すべて_位置図情報!I1587</f>
        <v>687.17</v>
      </c>
      <c r="J115" s="80" t="str">
        <f>すべて_位置図情報!J1587</f>
        <v>B</v>
      </c>
      <c r="K115" s="78">
        <f>すべて_位置図情報!K1587</f>
        <v>0</v>
      </c>
      <c r="L115" s="79">
        <f>すべて_位置図情報!L1587</f>
        <v>1980</v>
      </c>
      <c r="M115" s="79" t="str">
        <f>すべて_位置図情報!M1587</f>
        <v>c</v>
      </c>
      <c r="N115" s="79" t="str">
        <f>すべて_位置図情報!N1587</f>
        <v>c</v>
      </c>
      <c r="O115" s="79" t="str">
        <f>すべて_位置図情報!O1587</f>
        <v/>
      </c>
      <c r="P115" s="79" t="str">
        <f>すべて_位置図情報!P1587</f>
        <v>H</v>
      </c>
      <c r="Q115" s="79" t="str">
        <f>すべて_位置図情報!Q1587</f>
        <v>有</v>
      </c>
      <c r="R115" s="79" t="str">
        <f>すべて_位置図情報!R1587</f>
        <v>－</v>
      </c>
      <c r="S115" s="126" t="str">
        <f>すべて_位置図情報!S1587</f>
        <v>こども青少年局</v>
      </c>
      <c r="T115" s="126" t="str">
        <f>すべて_位置図情報!T1587</f>
        <v>企画部</v>
      </c>
      <c r="U115" s="126" t="str">
        <f>すべて_位置図情報!U1587</f>
        <v>経理課</v>
      </c>
      <c r="V115" s="126" t="str">
        <f>すべて_位置図情報!V1587</f>
        <v>管財･施設ｸﾞﾙｰﾌﾟ</v>
      </c>
      <c r="W115" s="116" t="str">
        <f>すべて_位置図情報!W1587</f>
        <v>西成区</v>
      </c>
      <c r="X115" s="116" t="str">
        <f>すべて_位置図情報!X1587</f>
        <v>一般施設</v>
      </c>
      <c r="Y115" s="114">
        <f>すべて_位置図情報!Y1587</f>
        <v>92</v>
      </c>
      <c r="Z115" s="127">
        <f>すべて_位置図情報!Z1587</f>
        <v>0</v>
      </c>
      <c r="AA115" s="124">
        <f>すべて_位置図情報!AA1587</f>
        <v>0</v>
      </c>
      <c r="AB115" s="126" t="e">
        <f>すべて_位置図情報!#REF!</f>
        <v>#REF!</v>
      </c>
      <c r="AC115" s="128" t="e">
        <f>すべて_位置図情報!#REF!</f>
        <v>#REF!</v>
      </c>
      <c r="AD115" s="128" t="e">
        <f>すべて_位置図情報!#REF!</f>
        <v>#REF!</v>
      </c>
      <c r="AE115" s="19" t="e">
        <f>すべて_位置図情報!#REF!</f>
        <v>#REF!</v>
      </c>
      <c r="AF115" s="19" t="e">
        <f>すべて_位置図情報!#REF!</f>
        <v>#REF!</v>
      </c>
      <c r="AG115" s="19" t="e">
        <f>すべて_位置図情報!#REF!</f>
        <v>#REF!</v>
      </c>
      <c r="AH115" s="19" t="e">
        <f>すべて_位置図情報!#REF!</f>
        <v>#REF!</v>
      </c>
      <c r="AI115" s="19" t="e">
        <f>すべて_位置図情報!#REF!</f>
        <v>#REF!</v>
      </c>
      <c r="AJ115" s="19" t="e">
        <f>すべて_位置図情報!#REF!</f>
        <v>#REF!</v>
      </c>
      <c r="AK115" s="19" t="e">
        <f>すべて_位置図情報!#REF!</f>
        <v>#REF!</v>
      </c>
    </row>
    <row r="116" spans="1:37">
      <c r="A116" s="262">
        <v>1570</v>
      </c>
      <c r="B116" s="7" t="str">
        <f>すべて_位置図情報!B1588</f>
        <v>もと施設</v>
      </c>
      <c r="C116" s="7" t="str">
        <f>すべて_位置図情報!C1588</f>
        <v>もと施設</v>
      </c>
      <c r="D116" s="7" t="str">
        <f>すべて_位置図情報!D1588</f>
        <v>もと施設</v>
      </c>
      <c r="E116" s="7" t="str">
        <f>すべて_位置図情報!E1588</f>
        <v>もと施設</v>
      </c>
      <c r="F116" s="74">
        <f>すべて_位置図情報!F1588</f>
        <v>111</v>
      </c>
      <c r="G116" s="13" t="str" ph="1">
        <f>すべて_位置図情報!G1588</f>
        <v>もと長橋児童集会所</v>
      </c>
      <c r="H116" s="126" t="str">
        <f>すべて_位置図情報!H1588</f>
        <v>大阪市西成区長橋2-1-33</v>
      </c>
      <c r="I116" s="81">
        <f>すべて_位置図情報!I1588</f>
        <v>77.75</v>
      </c>
      <c r="J116" s="80" t="str">
        <f>すべて_位置図情報!J1588</f>
        <v>A</v>
      </c>
      <c r="K116" s="78">
        <f>すべて_位置図情報!K1588</f>
        <v>0</v>
      </c>
      <c r="L116" s="79">
        <f>すべて_位置図情報!L1588</f>
        <v>1970</v>
      </c>
      <c r="M116" s="79" t="str">
        <f>すべて_位置図情報!M1588</f>
        <v>d</v>
      </c>
      <c r="N116" s="79" t="str">
        <f>すべて_位置図情報!N1588</f>
        <v>d</v>
      </c>
      <c r="O116" s="79" t="str">
        <f>すべて_位置図情報!O1588</f>
        <v/>
      </c>
      <c r="P116" s="79" t="str">
        <f>すべて_位置図情報!P1588</f>
        <v>J</v>
      </c>
      <c r="Q116" s="79" t="str">
        <f>すべて_位置図情報!Q1588</f>
        <v>有</v>
      </c>
      <c r="R116" s="79" t="str">
        <f>すべて_位置図情報!R1588</f>
        <v>－</v>
      </c>
      <c r="S116" s="126" t="str">
        <f>すべて_位置図情報!S1588</f>
        <v>こども青少年局</v>
      </c>
      <c r="T116" s="126" t="str">
        <f>すべて_位置図情報!T1588</f>
        <v>企画部</v>
      </c>
      <c r="U116" s="126" t="str">
        <f>すべて_位置図情報!U1588</f>
        <v>経理課</v>
      </c>
      <c r="V116" s="126" t="str">
        <f>すべて_位置図情報!V1588</f>
        <v>管財･施設ｸﾞﾙｰﾌﾟ</v>
      </c>
      <c r="W116" s="116" t="str">
        <f>すべて_位置図情報!W1588</f>
        <v>西成区</v>
      </c>
      <c r="X116" s="116" t="str">
        <f>すべて_位置図情報!X1588</f>
        <v>一般施設</v>
      </c>
      <c r="Y116" s="114">
        <f>すべて_位置図情報!Y1588</f>
        <v>93</v>
      </c>
      <c r="Z116" s="127">
        <f>すべて_位置図情報!Z1588</f>
        <v>0</v>
      </c>
      <c r="AA116" s="124">
        <f>すべて_位置図情報!AA1588</f>
        <v>0</v>
      </c>
      <c r="AB116" s="126">
        <f>すべて_位置図情報!AB1576</f>
        <v>0</v>
      </c>
      <c r="AC116" s="128" t="str">
        <f>すべて_位置図情報!AC1576</f>
        <v>〇</v>
      </c>
      <c r="AD116" s="128">
        <f>すべて_位置図情報!AD1576</f>
        <v>0</v>
      </c>
      <c r="AE116" s="19">
        <f>すべて_位置図情報!AF1576</f>
        <v>0</v>
      </c>
      <c r="AF116" s="19">
        <f>すべて_位置図情報!AG1576</f>
        <v>0</v>
      </c>
      <c r="AG116" s="19">
        <f>すべて_位置図情報!AH1576</f>
        <v>0</v>
      </c>
      <c r="AH116" s="19">
        <f>すべて_位置図情報!AI1576</f>
        <v>0</v>
      </c>
      <c r="AI116" s="19">
        <f>すべて_位置図情報!AJ1576</f>
        <v>0</v>
      </c>
      <c r="AJ116" s="19">
        <f>すべて_位置図情報!AK1576</f>
        <v>0</v>
      </c>
      <c r="AK116" s="19" t="e">
        <f>すべて_位置図情報!#REF!</f>
        <v>#REF!</v>
      </c>
    </row>
    <row r="117" spans="1:37">
      <c r="A117" s="262">
        <v>1571</v>
      </c>
      <c r="B117" s="7" t="str">
        <f>すべて_位置図情報!B1589</f>
        <v>もと施設</v>
      </c>
      <c r="C117" s="7" t="str">
        <f>すべて_位置図情報!C1589</f>
        <v>もと施設</v>
      </c>
      <c r="D117" s="7" t="str">
        <f>すべて_位置図情報!D1589</f>
        <v>もと施設</v>
      </c>
      <c r="E117" s="7" t="str">
        <f>すべて_位置図情報!E1589</f>
        <v>もと施設</v>
      </c>
      <c r="F117" s="74">
        <f>すべて_位置図情報!F1589</f>
        <v>112</v>
      </c>
      <c r="G117" s="13" t="str" ph="1">
        <f>すべて_位置図情報!G1589</f>
        <v>もと今宮小学校</v>
      </c>
      <c r="H117" s="126" t="str">
        <f>すべて_位置図情報!H1589</f>
        <v>大阪市西成区天下茶屋1-17-14</v>
      </c>
      <c r="I117" s="81">
        <f>すべて_位置図情報!I1589</f>
        <v>2865.34</v>
      </c>
      <c r="J117" s="80" t="str">
        <f>すべて_位置図情報!J1589</f>
        <v>C</v>
      </c>
      <c r="K117" s="78">
        <f>すべて_位置図情報!K1589</f>
        <v>0</v>
      </c>
      <c r="L117" s="79">
        <f>すべて_位置図情報!L1589</f>
        <v>1997</v>
      </c>
      <c r="M117" s="79" t="str">
        <f>すべて_位置図情報!M1589</f>
        <v>b</v>
      </c>
      <c r="N117" s="79" t="str">
        <f>すべて_位置図情報!N1589</f>
        <v>b</v>
      </c>
      <c r="O117" s="79" t="str">
        <f>すべて_位置図情報!O1589</f>
        <v/>
      </c>
      <c r="P117" s="79" t="str">
        <f>すべて_位置図情報!P1589</f>
        <v>F</v>
      </c>
      <c r="Q117" s="79" t="str">
        <f>すべて_位置図情報!Q1589</f>
        <v>有</v>
      </c>
      <c r="R117" s="79" t="str">
        <f>すべて_位置図情報!R1589</f>
        <v>－</v>
      </c>
      <c r="S117" s="126" t="str">
        <f>すべて_位置図情報!S1589</f>
        <v>教育委員会事務局</v>
      </c>
      <c r="T117" s="126" t="str">
        <f>すべて_位置図情報!T1589</f>
        <v>総務部</v>
      </c>
      <c r="U117" s="126" t="str">
        <f>すべて_位置図情報!U1589</f>
        <v>施設整備課</v>
      </c>
      <c r="V117" s="126" t="str">
        <f>すべて_位置図情報!V1589</f>
        <v>管財ｸﾞﾙｰﾌﾟ</v>
      </c>
      <c r="W117" s="116" t="str">
        <f>すべて_位置図情報!W1589</f>
        <v>西成区</v>
      </c>
      <c r="X117" s="116" t="str">
        <f>すべて_位置図情報!X1589</f>
        <v>一般施設</v>
      </c>
      <c r="Y117" s="114">
        <f>すべて_位置図情報!Y1589</f>
        <v>96</v>
      </c>
      <c r="Z117" s="127">
        <f>すべて_位置図情報!Z1589</f>
        <v>0</v>
      </c>
      <c r="AA117" s="124">
        <f>すべて_位置図情報!AA1589</f>
        <v>0</v>
      </c>
      <c r="AB117" s="126">
        <f>すべて_位置図情報!AB1578</f>
        <v>0</v>
      </c>
      <c r="AC117" s="128" t="str">
        <f>すべて_位置図情報!AC1578</f>
        <v>〇</v>
      </c>
      <c r="AD117" s="128">
        <f>すべて_位置図情報!AD1578</f>
        <v>0</v>
      </c>
      <c r="AE117" s="19">
        <f>すべて_位置図情報!AF1578</f>
        <v>0</v>
      </c>
      <c r="AF117" s="19">
        <f>すべて_位置図情報!AG1578</f>
        <v>0</v>
      </c>
      <c r="AG117" s="19">
        <f>すべて_位置図情報!AH1578</f>
        <v>0</v>
      </c>
      <c r="AH117" s="19">
        <f>すべて_位置図情報!AI1578</f>
        <v>0</v>
      </c>
      <c r="AI117" s="19">
        <f>すべて_位置図情報!AJ1578</f>
        <v>0</v>
      </c>
      <c r="AJ117" s="19">
        <f>すべて_位置図情報!AK1578</f>
        <v>0</v>
      </c>
      <c r="AK117" s="19" t="e">
        <f>すべて_位置図情報!#REF!</f>
        <v>#REF!</v>
      </c>
    </row>
    <row r="118" spans="1:37">
      <c r="A118" s="262">
        <v>1572</v>
      </c>
      <c r="B118" s="7" t="str">
        <f>すべて_位置図情報!B1590</f>
        <v>もと施設</v>
      </c>
      <c r="C118" s="7" t="str">
        <f>すべて_位置図情報!C1590</f>
        <v>もと施設</v>
      </c>
      <c r="D118" s="7" t="str">
        <f>すべて_位置図情報!D1590</f>
        <v>もと施設</v>
      </c>
      <c r="E118" s="7" t="str">
        <f>すべて_位置図情報!E1590</f>
        <v>もと施設</v>
      </c>
      <c r="F118" s="74">
        <f>すべて_位置図情報!F1590</f>
        <v>113</v>
      </c>
      <c r="G118" s="13" t="str" ph="1">
        <f>すべて_位置図情報!G1590</f>
        <v>もと弘治小学校</v>
      </c>
      <c r="H118" s="126" t="str">
        <f>すべて_位置図情報!H1590</f>
        <v>大阪市西成区花園北2-16-26</v>
      </c>
      <c r="I118" s="81">
        <f>すべて_位置図情報!I1590</f>
        <v>4891.7</v>
      </c>
      <c r="J118" s="80" t="str">
        <f>すべて_位置図情報!J1590</f>
        <v>C</v>
      </c>
      <c r="K118" s="78">
        <f>すべて_位置図情報!K1590</f>
        <v>0</v>
      </c>
      <c r="L118" s="79">
        <f>すべて_位置図情報!L1590</f>
        <v>1990</v>
      </c>
      <c r="M118" s="79" t="str">
        <f>すべて_位置図情報!M1590</f>
        <v>b</v>
      </c>
      <c r="N118" s="79" t="str">
        <f>すべて_位置図情報!N1590</f>
        <v>b</v>
      </c>
      <c r="O118" s="79" t="str">
        <f>すべて_位置図情報!O1590</f>
        <v/>
      </c>
      <c r="P118" s="79" t="str">
        <f>すべて_位置図情報!P1590</f>
        <v>F</v>
      </c>
      <c r="Q118" s="79" t="str">
        <f>すべて_位置図情報!Q1590</f>
        <v>無</v>
      </c>
      <c r="R118" s="79" t="str">
        <f>すべて_位置図情報!R1590</f>
        <v>－</v>
      </c>
      <c r="S118" s="126" t="str">
        <f>すべて_位置図情報!S1590</f>
        <v>教育委員会事務局</v>
      </c>
      <c r="T118" s="126" t="str">
        <f>すべて_位置図情報!T1590</f>
        <v>総務部</v>
      </c>
      <c r="U118" s="126" t="str">
        <f>すべて_位置図情報!U1590</f>
        <v>施設整備課</v>
      </c>
      <c r="V118" s="126" t="str">
        <f>すべて_位置図情報!V1590</f>
        <v>管財ｸﾞﾙｰﾌﾟ</v>
      </c>
      <c r="W118" s="116" t="str">
        <f>すべて_位置図情報!W1590</f>
        <v>西成区</v>
      </c>
      <c r="X118" s="116" t="str">
        <f>すべて_位置図情報!X1590</f>
        <v>一般施設</v>
      </c>
      <c r="Y118" s="114">
        <f>すべて_位置図情報!Y1590</f>
        <v>97</v>
      </c>
      <c r="Z118" s="127">
        <f>すべて_位置図情報!Z1590</f>
        <v>0</v>
      </c>
      <c r="AA118" s="124">
        <f>すべて_位置図情報!AA1590</f>
        <v>0</v>
      </c>
      <c r="AB118" s="126">
        <f>すべて_位置図情報!AB1579</f>
        <v>0</v>
      </c>
      <c r="AC118" s="124">
        <f>すべて_位置図情報!AC1579</f>
        <v>0</v>
      </c>
      <c r="AD118" s="124">
        <f>すべて_位置図情報!AD1579</f>
        <v>0</v>
      </c>
      <c r="AE118" s="16">
        <f>すべて_位置図情報!AF1579</f>
        <v>0</v>
      </c>
      <c r="AF118" s="16">
        <f>すべて_位置図情報!AG1579</f>
        <v>0</v>
      </c>
      <c r="AG118" s="16">
        <f>すべて_位置図情報!AH1579</f>
        <v>0</v>
      </c>
      <c r="AH118" s="16">
        <f>すべて_位置図情報!AI1579</f>
        <v>0</v>
      </c>
      <c r="AI118" s="16">
        <f>すべて_位置図情報!AJ1579</f>
        <v>0</v>
      </c>
      <c r="AJ118" s="16">
        <f>すべて_位置図情報!AK1579</f>
        <v>0</v>
      </c>
      <c r="AK118" s="16" t="e">
        <f>すべて_位置図情報!#REF!</f>
        <v>#REF!</v>
      </c>
    </row>
    <row r="119" spans="1:37">
      <c r="A119" s="262">
        <v>1573</v>
      </c>
      <c r="B119" s="7" t="str">
        <f>すべて_位置図情報!B1591</f>
        <v>もと施設</v>
      </c>
      <c r="C119" s="7" t="str">
        <f>すべて_位置図情報!C1591</f>
        <v>もと施設</v>
      </c>
      <c r="D119" s="7" t="str">
        <f>すべて_位置図情報!D1591</f>
        <v>もと施設</v>
      </c>
      <c r="E119" s="7" t="str">
        <f>すべて_位置図情報!E1591</f>
        <v>もと施設</v>
      </c>
      <c r="F119" s="74">
        <f>すべて_位置図情報!F1591</f>
        <v>114</v>
      </c>
      <c r="G119" s="13" t="str" ph="1">
        <f>すべて_位置図情報!G1591</f>
        <v>もと津守小学校</v>
      </c>
      <c r="H119" s="126" t="str">
        <f>すべて_位置図情報!H1591</f>
        <v>大阪市西成区津守3-1-66</v>
      </c>
      <c r="I119" s="81">
        <f>すべて_位置図情報!I1591</f>
        <v>4383.8599999999997</v>
      </c>
      <c r="J119" s="80" t="str">
        <f>すべて_位置図情報!J1591</f>
        <v>C</v>
      </c>
      <c r="K119" s="78">
        <f>すべて_位置図情報!K1591</f>
        <v>0</v>
      </c>
      <c r="L119" s="79">
        <f>すべて_位置図情報!L1591</f>
        <v>1958</v>
      </c>
      <c r="M119" s="79" t="str">
        <f>すべて_位置図情報!M1591</f>
        <v>d</v>
      </c>
      <c r="N119" s="79" t="str">
        <f>すべて_位置図情報!N1591</f>
        <v>d</v>
      </c>
      <c r="O119" s="79" t="str">
        <f>すべて_位置図情報!O1591</f>
        <v/>
      </c>
      <c r="P119" s="79" t="str">
        <f>すべて_位置図情報!P1591</f>
        <v>L</v>
      </c>
      <c r="Q119" s="79" t="str">
        <f>すべて_位置図情報!Q1591</f>
        <v>無</v>
      </c>
      <c r="R119" s="79" t="str">
        <f>すべて_位置図情報!R1591</f>
        <v>－</v>
      </c>
      <c r="S119" s="126" t="str">
        <f>すべて_位置図情報!S1591</f>
        <v>教育委員会事務局</v>
      </c>
      <c r="T119" s="126" t="str">
        <f>すべて_位置図情報!T1591</f>
        <v>総務部</v>
      </c>
      <c r="U119" s="126" t="str">
        <f>すべて_位置図情報!U1591</f>
        <v>施設整備課</v>
      </c>
      <c r="V119" s="126" t="str">
        <f>すべて_位置図情報!V1591</f>
        <v>管財ｸﾞﾙｰﾌﾟ</v>
      </c>
      <c r="W119" s="116" t="str">
        <f>すべて_位置図情報!W1591</f>
        <v>西成区</v>
      </c>
      <c r="X119" s="116" t="str">
        <f>すべて_位置図情報!X1591</f>
        <v>一般施設</v>
      </c>
      <c r="Y119" s="114">
        <f>すべて_位置図情報!Y1591</f>
        <v>98</v>
      </c>
      <c r="Z119" s="127">
        <f>すべて_位置図情報!Z1591</f>
        <v>0</v>
      </c>
      <c r="AA119" s="124">
        <f>すべて_位置図情報!AA1591</f>
        <v>0</v>
      </c>
      <c r="AB119" s="126" t="e">
        <f>すべて_位置図情報!#REF!</f>
        <v>#REF!</v>
      </c>
      <c r="AC119" s="124" t="e">
        <f>すべて_位置図情報!#REF!</f>
        <v>#REF!</v>
      </c>
      <c r="AD119" s="124" t="e">
        <f>すべて_位置図情報!#REF!</f>
        <v>#REF!</v>
      </c>
      <c r="AE119" s="16" t="e">
        <f>すべて_位置図情報!#REF!</f>
        <v>#REF!</v>
      </c>
      <c r="AF119" s="16" t="e">
        <f>すべて_位置図情報!#REF!</f>
        <v>#REF!</v>
      </c>
      <c r="AG119" s="16" t="e">
        <f>すべて_位置図情報!#REF!</f>
        <v>#REF!</v>
      </c>
      <c r="AH119" s="16" t="e">
        <f>すべて_位置図情報!#REF!</f>
        <v>#REF!</v>
      </c>
      <c r="AI119" s="16" t="e">
        <f>すべて_位置図情報!#REF!</f>
        <v>#REF!</v>
      </c>
      <c r="AJ119" s="16" t="e">
        <f>すべて_位置図情報!#REF!</f>
        <v>#REF!</v>
      </c>
      <c r="AK119" s="16" t="e">
        <f>すべて_位置図情報!#REF!</f>
        <v>#REF!</v>
      </c>
    </row>
    <row r="120" spans="1:37">
      <c r="A120" s="262">
        <v>1574</v>
      </c>
      <c r="B120" s="7" t="str">
        <f>すべて_位置図情報!B1592</f>
        <v>もと施設</v>
      </c>
      <c r="C120" s="7" t="str">
        <f>すべて_位置図情報!C1592</f>
        <v>もと施設</v>
      </c>
      <c r="D120" s="7" t="str">
        <f>すべて_位置図情報!D1592</f>
        <v>もと施設</v>
      </c>
      <c r="E120" s="7" t="str">
        <f>すべて_位置図情報!E1592</f>
        <v>もと施設</v>
      </c>
      <c r="F120" s="74">
        <f>すべて_位置図情報!F1592</f>
        <v>115</v>
      </c>
      <c r="G120" s="13" t="str" ph="1">
        <f>すべて_位置図情報!G1592</f>
        <v>もと成南校園営繕園芸事務所</v>
      </c>
      <c r="H120" s="126" t="str">
        <f>すべて_位置図情報!H1592</f>
        <v>大阪市西成区千本中1-17-10</v>
      </c>
      <c r="I120" s="81">
        <f>すべて_位置図情報!I1592</f>
        <v>363</v>
      </c>
      <c r="J120" s="80" t="str">
        <f>すべて_位置図情報!J1592</f>
        <v>A</v>
      </c>
      <c r="K120" s="78">
        <f>すべて_位置図情報!K1592</f>
        <v>0</v>
      </c>
      <c r="L120" s="79">
        <f>すべて_位置図情報!L1592</f>
        <v>1979</v>
      </c>
      <c r="M120" s="79" t="str">
        <f>すべて_位置図情報!M1592</f>
        <v>c</v>
      </c>
      <c r="N120" s="79" t="str">
        <f>すべて_位置図情報!N1592</f>
        <v>c</v>
      </c>
      <c r="O120" s="79" t="str">
        <f>すべて_位置図情報!O1592</f>
        <v/>
      </c>
      <c r="P120" s="79" t="str">
        <f>すべて_位置図情報!P1592</f>
        <v>G</v>
      </c>
      <c r="Q120" s="79" t="str">
        <f>すべて_位置図情報!Q1592</f>
        <v>無</v>
      </c>
      <c r="R120" s="79" t="str">
        <f>すべて_位置図情報!R1592</f>
        <v>－</v>
      </c>
      <c r="S120" s="126" t="str">
        <f>すべて_位置図情報!S1592</f>
        <v>教育委員会事務局</v>
      </c>
      <c r="T120" s="126" t="str">
        <f>すべて_位置図情報!T1592</f>
        <v>教務部</v>
      </c>
      <c r="U120" s="126" t="str">
        <f>すべて_位置図情報!U1592</f>
        <v>教職員人事担当</v>
      </c>
      <c r="V120" s="126" t="str">
        <f>すべて_位置図情報!V1592</f>
        <v>学校職員人事・管理ｸﾞﾙｰﾌﾟ</v>
      </c>
      <c r="W120" s="116" t="str">
        <f>すべて_位置図情報!W1592</f>
        <v>西成区</v>
      </c>
      <c r="X120" s="116" t="str">
        <f>すべて_位置図情報!X1592</f>
        <v>一般施設</v>
      </c>
      <c r="Y120" s="114">
        <f>すべて_位置図情報!Y1592</f>
        <v>100</v>
      </c>
      <c r="Z120" s="127">
        <f>すべて_位置図情報!Z1592</f>
        <v>0</v>
      </c>
      <c r="AA120" s="124">
        <f>すべて_位置図情報!AA1592</f>
        <v>0</v>
      </c>
      <c r="AB120" s="126" t="e">
        <f>すべて_位置図情報!#REF!</f>
        <v>#REF!</v>
      </c>
      <c r="AC120" s="128" t="e">
        <f>すべて_位置図情報!#REF!</f>
        <v>#REF!</v>
      </c>
      <c r="AD120" s="128" t="e">
        <f>すべて_位置図情報!#REF!</f>
        <v>#REF!</v>
      </c>
      <c r="AE120" s="19" t="e">
        <f>すべて_位置図情報!#REF!</f>
        <v>#REF!</v>
      </c>
      <c r="AF120" s="19" t="e">
        <f>すべて_位置図情報!#REF!</f>
        <v>#REF!</v>
      </c>
      <c r="AG120" s="19" t="e">
        <f>すべて_位置図情報!#REF!</f>
        <v>#REF!</v>
      </c>
      <c r="AH120" s="19" t="e">
        <f>すべて_位置図情報!#REF!</f>
        <v>#REF!</v>
      </c>
      <c r="AI120" s="19" t="e">
        <f>すべて_位置図情報!#REF!</f>
        <v>#REF!</v>
      </c>
      <c r="AJ120" s="19" t="e">
        <f>すべて_位置図情報!#REF!</f>
        <v>#REF!</v>
      </c>
      <c r="AK120" s="19" t="e">
        <f>すべて_位置図情報!#REF!</f>
        <v>#REF!</v>
      </c>
    </row>
    <row r="121" spans="1:37">
      <c r="A121" s="262">
        <v>1575</v>
      </c>
      <c r="B121" s="7" t="str">
        <f>すべて_位置図情報!B1593</f>
        <v>もと施設</v>
      </c>
      <c r="C121" s="7" t="str">
        <f>すべて_位置図情報!C1593</f>
        <v>もと施設</v>
      </c>
      <c r="D121" s="7" t="str">
        <f>すべて_位置図情報!D1593</f>
        <v>もと施設</v>
      </c>
      <c r="E121" s="7" t="str">
        <f>すべて_位置図情報!E1593</f>
        <v>もと施設</v>
      </c>
      <c r="F121" s="74">
        <f>すべて_位置図情報!F1593</f>
        <v>116</v>
      </c>
      <c r="G121" s="13" t="str" ph="1">
        <f>すべて_位置図情報!G1593</f>
        <v>もと松通東保育所</v>
      </c>
      <c r="H121" s="126" t="str">
        <f>すべて_位置図情報!H1593</f>
        <v>大阪市西成区松3-2-32</v>
      </c>
      <c r="I121" s="81">
        <f>すべて_位置図情報!I1593</f>
        <v>537.35</v>
      </c>
      <c r="J121" s="80" t="str">
        <f>すべて_位置図情報!J1593</f>
        <v>B</v>
      </c>
      <c r="K121" s="78" t="str">
        <f>すべて_位置図情報!K1593</f>
        <v>〇</v>
      </c>
      <c r="L121" s="79">
        <f>すべて_位置図情報!L1593</f>
        <v>1969</v>
      </c>
      <c r="M121" s="79" t="str">
        <f>すべて_位置図情報!M1593</f>
        <v>d</v>
      </c>
      <c r="N121" s="79" t="str">
        <f>すべて_位置図情報!N1593</f>
        <v>d</v>
      </c>
      <c r="O121" s="79" t="str">
        <f>すべて_位置図情報!O1593</f>
        <v/>
      </c>
      <c r="P121" s="79" t="str">
        <f>すべて_位置図情報!P1593</f>
        <v>K</v>
      </c>
      <c r="Q121" s="79" t="str">
        <f>すべて_位置図情報!Q1593</f>
        <v>有</v>
      </c>
      <c r="R121" s="79" t="str">
        <f>すべて_位置図情報!R1593</f>
        <v>－</v>
      </c>
      <c r="S121" s="126" t="str">
        <f>すべて_位置図情報!S1593</f>
        <v>こども青少年局</v>
      </c>
      <c r="T121" s="126" t="str">
        <f>すべて_位置図情報!T1593</f>
        <v>幼保施策部</v>
      </c>
      <c r="U121" s="126" t="str">
        <f>すべて_位置図情報!U1593</f>
        <v>保育所運営課</v>
      </c>
      <c r="V121" s="126" t="str">
        <f>すべて_位置図情報!V1593</f>
        <v>再編整備ｸﾞﾙｰﾌﾟ</v>
      </c>
      <c r="W121" s="116" t="str">
        <f>すべて_位置図情報!W1593</f>
        <v>西成区</v>
      </c>
      <c r="X121" s="116" t="str">
        <f>すべて_位置図情報!X1593</f>
        <v>一般施設</v>
      </c>
      <c r="Y121" s="114">
        <f>すべて_位置図情報!Y1593</f>
        <v>103</v>
      </c>
      <c r="Z121" s="127">
        <f>すべて_位置図情報!Z1593</f>
        <v>0</v>
      </c>
      <c r="AA121" s="124">
        <f>すべて_位置図情報!AA1593</f>
        <v>0</v>
      </c>
      <c r="AB121" s="126">
        <f>すべて_位置図情報!AB1580</f>
        <v>0</v>
      </c>
      <c r="AC121" s="124">
        <f>すべて_位置図情報!AC1580</f>
        <v>0</v>
      </c>
      <c r="AD121" s="124">
        <f>すべて_位置図情報!AD1580</f>
        <v>0</v>
      </c>
      <c r="AE121" s="16">
        <f>すべて_位置図情報!AF1580</f>
        <v>0</v>
      </c>
      <c r="AF121" s="16">
        <f>すべて_位置図情報!AG1580</f>
        <v>0</v>
      </c>
      <c r="AG121" s="16">
        <f>すべて_位置図情報!AH1580</f>
        <v>0</v>
      </c>
      <c r="AH121" s="16">
        <f>すべて_位置図情報!AI1580</f>
        <v>0</v>
      </c>
      <c r="AI121" s="16">
        <f>すべて_位置図情報!AJ1580</f>
        <v>0</v>
      </c>
      <c r="AJ121" s="16">
        <f>すべて_位置図情報!AK1580</f>
        <v>0</v>
      </c>
      <c r="AK121" s="16" t="e">
        <f>すべて_位置図情報!#REF!</f>
        <v>#REF!</v>
      </c>
    </row>
    <row r="122" spans="1:37">
      <c r="A122" s="262">
        <v>1576</v>
      </c>
      <c r="B122" s="7" t="str">
        <f>すべて_位置図情報!B1594</f>
        <v>もと施設</v>
      </c>
      <c r="C122" s="7" t="str">
        <f>すべて_位置図情報!C1594</f>
        <v>もと施設</v>
      </c>
      <c r="D122" s="7" t="str">
        <f>すべて_位置図情報!D1594</f>
        <v>もと施設</v>
      </c>
      <c r="E122" s="7" t="str">
        <f>すべて_位置図情報!E1594</f>
        <v>もと施設</v>
      </c>
      <c r="F122" s="74">
        <f>すべて_位置図情報!F1594</f>
        <v>117</v>
      </c>
      <c r="G122" s="13" t="str" ph="1">
        <f>すべて_位置図情報!G1594</f>
        <v>大学附属植物園</v>
      </c>
      <c r="H122" s="126" t="str">
        <f>すべて_位置図情報!H1594</f>
        <v>大阪府交野市私市2000</v>
      </c>
      <c r="I122" s="81">
        <f>すべて_位置図情報!I1594</f>
        <v>3302.58</v>
      </c>
      <c r="J122" s="80" t="str">
        <f>すべて_位置図情報!J1594</f>
        <v>C</v>
      </c>
      <c r="K122" s="78">
        <f>すべて_位置図情報!K1594</f>
        <v>0</v>
      </c>
      <c r="L122" s="79">
        <f>すべて_位置図情報!L1594</f>
        <v>1993</v>
      </c>
      <c r="M122" s="79" t="str">
        <f>すべて_位置図情報!M1594</f>
        <v>b</v>
      </c>
      <c r="N122" s="79" t="str">
        <f>すべて_位置図情報!N1594</f>
        <v>b</v>
      </c>
      <c r="O122" s="79" t="str">
        <f>すべて_位置図情報!O1594</f>
        <v/>
      </c>
      <c r="P122" s="79" t="str">
        <f>すべて_位置図情報!P1594</f>
        <v>F</v>
      </c>
      <c r="Q122" s="79" t="str">
        <f>すべて_位置図情報!Q1594</f>
        <v>無</v>
      </c>
      <c r="R122" s="79" t="str">
        <f>すべて_位置図情報!R1594</f>
        <v>－</v>
      </c>
      <c r="S122" s="126" t="str">
        <f>すべて_位置図情報!S1594</f>
        <v>副首都推進局</v>
      </c>
      <c r="T122" s="124" t="s">
        <v>3813</v>
      </c>
      <c r="U122" s="124" t="s">
        <v>3813</v>
      </c>
      <c r="V122" s="126" t="str">
        <f>すべて_位置図情報!V1594</f>
        <v>公立大学法人担当</v>
      </c>
      <c r="W122" s="116" t="str">
        <f>すべて_位置図情報!W1594</f>
        <v>市外（大阪府）</v>
      </c>
      <c r="X122" s="116" t="str">
        <f>すべて_位置図情報!X1594</f>
        <v>一般施設</v>
      </c>
      <c r="Y122" s="114">
        <f>すべて_位置図情報!Y1594</f>
        <v>14</v>
      </c>
      <c r="Z122" s="127">
        <f>すべて_位置図情報!Z1594</f>
        <v>0</v>
      </c>
      <c r="AA122" s="124">
        <f>すべて_位置図情報!AA1594</f>
        <v>0</v>
      </c>
      <c r="AB122" s="126">
        <f>すべて_位置図情報!AB1581</f>
        <v>0</v>
      </c>
      <c r="AC122" s="124">
        <f>すべて_位置図情報!AC1581</f>
        <v>0</v>
      </c>
      <c r="AD122" s="124">
        <f>すべて_位置図情報!AD1581</f>
        <v>0</v>
      </c>
      <c r="AE122" s="16">
        <f>すべて_位置図情報!AF1581</f>
        <v>0</v>
      </c>
      <c r="AF122" s="16">
        <f>すべて_位置図情報!AG1581</f>
        <v>0</v>
      </c>
      <c r="AG122" s="16">
        <f>すべて_位置図情報!AH1581</f>
        <v>0</v>
      </c>
      <c r="AH122" s="16">
        <f>すべて_位置図情報!AI1581</f>
        <v>0</v>
      </c>
      <c r="AI122" s="16">
        <f>すべて_位置図情報!AJ1581</f>
        <v>0</v>
      </c>
      <c r="AJ122" s="16">
        <f>すべて_位置図情報!AK1581</f>
        <v>0</v>
      </c>
      <c r="AK122" s="16" t="e">
        <f>すべて_位置図情報!#REF!</f>
        <v>#REF!</v>
      </c>
    </row>
    <row r="123" spans="1:37">
      <c r="A123" s="262">
        <v>1577</v>
      </c>
      <c r="B123" s="7" t="str">
        <f>すべて_位置図情報!B1595</f>
        <v>もと施設</v>
      </c>
      <c r="C123" s="7" t="str">
        <f>すべて_位置図情報!C1595</f>
        <v>もと施設</v>
      </c>
      <c r="D123" s="7" t="str">
        <f>すべて_位置図情報!D1595</f>
        <v>もと施設</v>
      </c>
      <c r="E123" s="7" t="str">
        <f>すべて_位置図情報!E1595</f>
        <v>もと施設</v>
      </c>
      <c r="F123" s="74">
        <f>すべて_位置図情報!F1595</f>
        <v>118</v>
      </c>
      <c r="G123" s="13" t="str" ph="1">
        <f>すべて_位置図情報!G1595</f>
        <v>もと信太山老人ホーム</v>
      </c>
      <c r="H123" s="126" t="str">
        <f>すべて_位置図情報!H1595</f>
        <v>大阪府和泉市伯太町3-13-23</v>
      </c>
      <c r="I123" s="81">
        <f>すべて_位置図情報!I1595</f>
        <v>2999.24</v>
      </c>
      <c r="J123" s="80" t="str">
        <f>すべて_位置図情報!J1595</f>
        <v>C</v>
      </c>
      <c r="K123" s="78">
        <f>すべて_位置図情報!K1595</f>
        <v>0</v>
      </c>
      <c r="L123" s="79">
        <f>すべて_位置図情報!L1595</f>
        <v>1973</v>
      </c>
      <c r="M123" s="79" t="str">
        <f>すべて_位置図情報!M1595</f>
        <v>d</v>
      </c>
      <c r="N123" s="79" t="str">
        <f>すべて_位置図情報!N1595</f>
        <v>d</v>
      </c>
      <c r="O123" s="79" t="str">
        <f>すべて_位置図情報!O1595</f>
        <v/>
      </c>
      <c r="P123" s="79" t="str">
        <f>すべて_位置図情報!P1595</f>
        <v>L</v>
      </c>
      <c r="Q123" s="79" t="str">
        <f>すべて_位置図情報!Q1595</f>
        <v>無</v>
      </c>
      <c r="R123" s="79" t="str">
        <f>すべて_位置図情報!R1595</f>
        <v>－</v>
      </c>
      <c r="S123" s="126" t="str">
        <f>すべて_位置図情報!S1595</f>
        <v>福祉局</v>
      </c>
      <c r="T123" s="126" t="str">
        <f>すべて_位置図情報!T1595</f>
        <v>高齢者施策部</v>
      </c>
      <c r="U123" s="126" t="str">
        <f>すべて_位置図情報!U1595</f>
        <v>高齢施設課</v>
      </c>
      <c r="V123" s="126" t="str">
        <f>すべて_位置図情報!V1595</f>
        <v>高齢施設ｸﾞﾙｰﾌﾟ</v>
      </c>
      <c r="W123" s="116" t="str">
        <f>すべて_位置図情報!W1595</f>
        <v>市外（大阪府）</v>
      </c>
      <c r="X123" s="116" t="str">
        <f>すべて_位置図情報!X1595</f>
        <v>一般施設</v>
      </c>
      <c r="Y123" s="114">
        <f>すべて_位置図情報!Y1595</f>
        <v>17</v>
      </c>
      <c r="Z123" s="127">
        <f>すべて_位置図情報!Z1595</f>
        <v>0</v>
      </c>
      <c r="AA123" s="124">
        <f>すべて_位置図情報!AA1595</f>
        <v>0</v>
      </c>
      <c r="AB123" s="126">
        <f>すべて_位置図情報!AB1582</f>
        <v>0</v>
      </c>
      <c r="AC123" s="128" t="str">
        <f>すべて_位置図情報!AC1582</f>
        <v>〇</v>
      </c>
      <c r="AD123" s="128">
        <f>すべて_位置図情報!AD1582</f>
        <v>0</v>
      </c>
      <c r="AE123" s="19">
        <f>すべて_位置図情報!AF1582</f>
        <v>0</v>
      </c>
      <c r="AF123" s="19">
        <f>すべて_位置図情報!AG1582</f>
        <v>0</v>
      </c>
      <c r="AG123" s="19">
        <f>すべて_位置図情報!AH1582</f>
        <v>0</v>
      </c>
      <c r="AH123" s="19">
        <f>すべて_位置図情報!AI1582</f>
        <v>0</v>
      </c>
      <c r="AI123" s="19">
        <f>すべて_位置図情報!AJ1582</f>
        <v>0</v>
      </c>
      <c r="AJ123" s="19">
        <f>すべて_位置図情報!AK1582</f>
        <v>0</v>
      </c>
      <c r="AK123" s="19" t="e">
        <f>すべて_位置図情報!#REF!</f>
        <v>#REF!</v>
      </c>
    </row>
    <row r="124" spans="1:37">
      <c r="A124" s="262">
        <v>1578</v>
      </c>
      <c r="B124" s="7" t="str">
        <f>すべて_位置図情報!B1596</f>
        <v>もと施設</v>
      </c>
      <c r="C124" s="7" t="str">
        <f>すべて_位置図情報!C1596</f>
        <v>もと施設</v>
      </c>
      <c r="D124" s="7" t="str">
        <f>すべて_位置図情報!D1596</f>
        <v>もと施設</v>
      </c>
      <c r="E124" s="7" t="str">
        <f>すべて_位置図情報!E1596</f>
        <v>もと施設</v>
      </c>
      <c r="F124" s="74">
        <f>すべて_位置図情報!F1596</f>
        <v>119</v>
      </c>
      <c r="G124" s="13" t="str" ph="1">
        <f>すべて_位置図情報!G1596</f>
        <v>もと美濃部会館</v>
      </c>
      <c r="H124" s="126" t="str">
        <f>すべて_位置図情報!H1596</f>
        <v>大阪府和泉市伯太町3-13-23</v>
      </c>
      <c r="I124" s="81">
        <f>すべて_位置図情報!I1596</f>
        <v>340.36</v>
      </c>
      <c r="J124" s="80" t="str">
        <f>すべて_位置図情報!J1596</f>
        <v>A</v>
      </c>
      <c r="K124" s="78">
        <f>すべて_位置図情報!K1596</f>
        <v>0</v>
      </c>
      <c r="L124" s="79">
        <f>すべて_位置図情報!L1596</f>
        <v>1978</v>
      </c>
      <c r="M124" s="79" t="str">
        <f>すべて_位置図情報!M1596</f>
        <v>c</v>
      </c>
      <c r="N124" s="79" t="str">
        <f>すべて_位置図情報!N1596</f>
        <v>c</v>
      </c>
      <c r="O124" s="79" t="str">
        <f>すべて_位置図情報!O1596</f>
        <v/>
      </c>
      <c r="P124" s="79" t="str">
        <f>すべて_位置図情報!P1596</f>
        <v>G</v>
      </c>
      <c r="Q124" s="79" t="str">
        <f>すべて_位置図情報!Q1596</f>
        <v>無</v>
      </c>
      <c r="R124" s="79" t="str">
        <f>すべて_位置図情報!R1596</f>
        <v>－</v>
      </c>
      <c r="S124" s="126" t="str">
        <f>すべて_位置図情報!S1596</f>
        <v>福祉局</v>
      </c>
      <c r="T124" s="126" t="str">
        <f>すべて_位置図情報!T1596</f>
        <v>高齢者施策部</v>
      </c>
      <c r="U124" s="126" t="str">
        <f>すべて_位置図情報!U1596</f>
        <v>高齢施設課</v>
      </c>
      <c r="V124" s="126" t="str">
        <f>すべて_位置図情報!V1596</f>
        <v>高齢施設ｸﾞﾙｰﾌﾟ</v>
      </c>
      <c r="W124" s="116" t="str">
        <f>すべて_位置図情報!W1596</f>
        <v>市外（大阪府）</v>
      </c>
      <c r="X124" s="116" t="str">
        <f>すべて_位置図情報!X1596</f>
        <v>一般施設</v>
      </c>
      <c r="Y124" s="114">
        <f>すべて_位置図情報!Y1596</f>
        <v>18</v>
      </c>
      <c r="Z124" s="127">
        <f>すべて_位置図情報!Z1596</f>
        <v>0</v>
      </c>
      <c r="AA124" s="124">
        <f>すべて_位置図情報!AA1596</f>
        <v>0</v>
      </c>
      <c r="AB124" s="126">
        <f>すべて_位置図情報!AB1583</f>
        <v>0</v>
      </c>
      <c r="AC124" s="128" t="str">
        <f>すべて_位置図情報!AC1583</f>
        <v>〇</v>
      </c>
      <c r="AD124" s="128">
        <f>すべて_位置図情報!AD1583</f>
        <v>0</v>
      </c>
      <c r="AE124" s="19">
        <f>すべて_位置図情報!AF1583</f>
        <v>0</v>
      </c>
      <c r="AF124" s="19">
        <f>すべて_位置図情報!AG1583</f>
        <v>0</v>
      </c>
      <c r="AG124" s="19">
        <f>すべて_位置図情報!AH1583</f>
        <v>0</v>
      </c>
      <c r="AH124" s="19">
        <f>すべて_位置図情報!AI1583</f>
        <v>0</v>
      </c>
      <c r="AI124" s="19">
        <f>すべて_位置図情報!AJ1583</f>
        <v>0</v>
      </c>
      <c r="AJ124" s="19">
        <f>すべて_位置図情報!AK1583</f>
        <v>0</v>
      </c>
      <c r="AK124" s="19" t="e">
        <f>すべて_位置図情報!#REF!</f>
        <v>#REF!</v>
      </c>
    </row>
    <row r="125" spans="1:37">
      <c r="A125" s="262">
        <v>1579</v>
      </c>
      <c r="B125" s="7" t="str">
        <f>すべて_位置図情報!B1597</f>
        <v>もと施設</v>
      </c>
      <c r="C125" s="7" t="str">
        <f>すべて_位置図情報!C1597</f>
        <v>もと施設</v>
      </c>
      <c r="D125" s="7" t="str">
        <f>すべて_位置図情報!D1597</f>
        <v>もと施設</v>
      </c>
      <c r="E125" s="7" t="str">
        <f>すべて_位置図情報!E1597</f>
        <v>もと施設</v>
      </c>
      <c r="F125" s="74">
        <f>すべて_位置図情報!F1597</f>
        <v>120</v>
      </c>
      <c r="G125" s="13" t="str" ph="1">
        <f>すべて_位置図情報!G1597</f>
        <v>もと伊賀青少年キャンプ場</v>
      </c>
      <c r="H125" s="126" t="str">
        <f>すべて_位置図情報!H1597</f>
        <v>三重県伊賀市愛田3156-1</v>
      </c>
      <c r="I125" s="81">
        <f>すべて_位置図情報!I1597</f>
        <v>2635.2</v>
      </c>
      <c r="J125" s="80" t="str">
        <f>すべて_位置図情報!J1597</f>
        <v>C</v>
      </c>
      <c r="K125" s="78">
        <f>すべて_位置図情報!K1597</f>
        <v>0</v>
      </c>
      <c r="L125" s="79">
        <f>すべて_位置図情報!L1597</f>
        <v>1975</v>
      </c>
      <c r="M125" s="79" t="str">
        <f>すべて_位置図情報!M1597</f>
        <v>d</v>
      </c>
      <c r="N125" s="79" t="str">
        <f>すべて_位置図情報!N1597</f>
        <v>c</v>
      </c>
      <c r="O125" s="79" t="str">
        <f>すべて_位置図情報!O1597</f>
        <v>〇</v>
      </c>
      <c r="P125" s="79" t="str">
        <f>すべて_位置図情報!P1597</f>
        <v>L</v>
      </c>
      <c r="Q125" s="79" t="str">
        <f>すべて_位置図情報!Q1597</f>
        <v>無</v>
      </c>
      <c r="R125" s="79" t="str">
        <f>すべて_位置図情報!R1597</f>
        <v>－</v>
      </c>
      <c r="S125" s="126" t="str">
        <f>すべて_位置図情報!S1597</f>
        <v>こども青少年局</v>
      </c>
      <c r="T125" s="126" t="str">
        <f>すべて_位置図情報!T1597</f>
        <v>企画部</v>
      </c>
      <c r="U125" s="126" t="str">
        <f>すべて_位置図情報!U1597</f>
        <v>青少年課</v>
      </c>
      <c r="V125" s="126" t="str">
        <f>すべて_位置図情報!V1597</f>
        <v>青少年企画ｸﾞﾙｰﾌﾟ</v>
      </c>
      <c r="W125" s="116" t="str">
        <f>すべて_位置図情報!W1597</f>
        <v>市外（三重県）</v>
      </c>
      <c r="X125" s="116" t="str">
        <f>すべて_位置図情報!X1597</f>
        <v>一般施設</v>
      </c>
      <c r="Y125" s="114">
        <f>すべて_位置図情報!Y1597</f>
        <v>19</v>
      </c>
      <c r="Z125" s="127">
        <f>すべて_位置図情報!Z1597</f>
        <v>0</v>
      </c>
      <c r="AA125" s="124">
        <f>すべて_位置図情報!AA1597</f>
        <v>0</v>
      </c>
      <c r="AB125" s="126">
        <f>すべて_位置図情報!AB1584</f>
        <v>0</v>
      </c>
      <c r="AC125" s="124">
        <f>すべて_位置図情報!AC1584</f>
        <v>0</v>
      </c>
      <c r="AD125" s="124">
        <f>すべて_位置図情報!AD1584</f>
        <v>0</v>
      </c>
      <c r="AE125" s="16">
        <f>すべて_位置図情報!AF1584</f>
        <v>0</v>
      </c>
      <c r="AF125" s="16">
        <f>すべて_位置図情報!AG1584</f>
        <v>0</v>
      </c>
      <c r="AG125" s="16">
        <f>すべて_位置図情報!AH1584</f>
        <v>0</v>
      </c>
      <c r="AH125" s="16">
        <f>すべて_位置図情報!AI1584</f>
        <v>0</v>
      </c>
      <c r="AI125" s="16">
        <f>すべて_位置図情報!AJ1584</f>
        <v>0</v>
      </c>
      <c r="AJ125" s="16">
        <f>すべて_位置図情報!AK1584</f>
        <v>0</v>
      </c>
      <c r="AK125" s="16" t="e">
        <f>すべて_位置図情報!#REF!</f>
        <v>#REF!</v>
      </c>
    </row>
    <row r="126" spans="1:37">
      <c r="A126" s="262">
        <v>1580</v>
      </c>
      <c r="B126" s="7" t="str">
        <f>すべて_位置図情報!B1598</f>
        <v>もと施設</v>
      </c>
      <c r="C126" s="7" t="str">
        <f>すべて_位置図情報!C1598</f>
        <v>もと施設</v>
      </c>
      <c r="D126" s="7" t="str">
        <f>すべて_位置図情報!D1598</f>
        <v>もと施設</v>
      </c>
      <c r="E126" s="7" t="str">
        <f>すべて_位置図情報!E1598</f>
        <v>もと施設</v>
      </c>
      <c r="F126" s="74">
        <f>すべて_位置図情報!F1598</f>
        <v>121</v>
      </c>
      <c r="G126" s="13" t="str" ph="1">
        <f>すべて_位置図情報!G1598</f>
        <v>もと伊賀青少年の家</v>
      </c>
      <c r="H126" s="126" t="str">
        <f>すべて_位置図情報!H1598</f>
        <v>三重県伊賀市愛田3156-1</v>
      </c>
      <c r="I126" s="81">
        <f>すべて_位置図情報!I1598</f>
        <v>4038.58</v>
      </c>
      <c r="J126" s="80" t="str">
        <f>すべて_位置図情報!J1598</f>
        <v>C</v>
      </c>
      <c r="K126" s="78">
        <f>すべて_位置図情報!K1598</f>
        <v>0</v>
      </c>
      <c r="L126" s="79">
        <f>すべて_位置図情報!L1598</f>
        <v>1976</v>
      </c>
      <c r="M126" s="79" t="str">
        <f>すべて_位置図情報!M1598</f>
        <v>c</v>
      </c>
      <c r="N126" s="79" t="str">
        <f>すべて_位置図情報!N1598</f>
        <v>c</v>
      </c>
      <c r="O126" s="79" t="str">
        <f>すべて_位置図情報!O1598</f>
        <v/>
      </c>
      <c r="P126" s="79" t="str">
        <f>すべて_位置図情報!P1598</f>
        <v>I</v>
      </c>
      <c r="Q126" s="79" t="str">
        <f>すべて_位置図情報!Q1598</f>
        <v>無</v>
      </c>
      <c r="R126" s="79" t="str">
        <f>すべて_位置図情報!R1598</f>
        <v>－</v>
      </c>
      <c r="S126" s="126" t="str">
        <f>すべて_位置図情報!S1598</f>
        <v>こども青少年局</v>
      </c>
      <c r="T126" s="126" t="str">
        <f>すべて_位置図情報!T1598</f>
        <v>企画部</v>
      </c>
      <c r="U126" s="126" t="str">
        <f>すべて_位置図情報!U1598</f>
        <v>青少年課</v>
      </c>
      <c r="V126" s="126" t="str">
        <f>すべて_位置図情報!V1598</f>
        <v>青少年企画ｸﾞﾙｰﾌﾟ</v>
      </c>
      <c r="W126" s="116" t="str">
        <f>すべて_位置図情報!W1598</f>
        <v>市外（三重県）</v>
      </c>
      <c r="X126" s="116" t="str">
        <f>すべて_位置図情報!X1598</f>
        <v>一般施設</v>
      </c>
      <c r="Y126" s="114">
        <f>すべて_位置図情報!Y1598</f>
        <v>20</v>
      </c>
      <c r="Z126" s="127">
        <f>すべて_位置図情報!Z1598</f>
        <v>0</v>
      </c>
      <c r="AA126" s="124">
        <f>すべて_位置図情報!AA1598</f>
        <v>0</v>
      </c>
      <c r="AB126" s="126">
        <f>すべて_位置図情報!AB1585</f>
        <v>0</v>
      </c>
      <c r="AC126" s="124">
        <f>すべて_位置図情報!AC1585</f>
        <v>0</v>
      </c>
      <c r="AD126" s="124">
        <f>すべて_位置図情報!AD1585</f>
        <v>0</v>
      </c>
      <c r="AE126" s="16">
        <f>すべて_位置図情報!AF1585</f>
        <v>0</v>
      </c>
      <c r="AF126" s="16">
        <f>すべて_位置図情報!AG1585</f>
        <v>0</v>
      </c>
      <c r="AG126" s="16">
        <f>すべて_位置図情報!AH1585</f>
        <v>0</v>
      </c>
      <c r="AH126" s="16">
        <f>すべて_位置図情報!AI1585</f>
        <v>0</v>
      </c>
      <c r="AI126" s="16">
        <f>すべて_位置図情報!AJ1585</f>
        <v>0</v>
      </c>
      <c r="AJ126" s="16">
        <f>すべて_位置図情報!AK1585</f>
        <v>0</v>
      </c>
      <c r="AK126" s="16" t="e">
        <f>すべて_位置図情報!#REF!</f>
        <v>#REF!</v>
      </c>
    </row>
    <row r="127" spans="1:37">
      <c r="A127" s="262">
        <v>1581</v>
      </c>
      <c r="B127" s="7" t="str">
        <f>すべて_位置図情報!B1599</f>
        <v>もと施設</v>
      </c>
      <c r="C127" s="7" t="str">
        <f>すべて_位置図情報!C1599</f>
        <v>もと施設</v>
      </c>
      <c r="D127" s="7" t="str">
        <f>すべて_位置図情報!D1599</f>
        <v>もと施設</v>
      </c>
      <c r="E127" s="7" t="str">
        <f>すべて_位置図情報!E1599</f>
        <v>もと施設</v>
      </c>
      <c r="F127" s="74">
        <f>すべて_位置図情報!F1599</f>
        <v>122</v>
      </c>
      <c r="G127" s="13" t="str" ph="1">
        <f>すべて_位置図情報!G1599</f>
        <v>もと港勤労青少年ホーム</v>
      </c>
      <c r="H127" s="126" t="str">
        <f>すべて_位置図情報!H1599</f>
        <v>大阪市港区磯路2-11-10</v>
      </c>
      <c r="I127" s="81">
        <f>すべて_位置図情報!I1599</f>
        <v>498.45</v>
      </c>
      <c r="J127" s="80" t="str">
        <f>すべて_位置図情報!J1599</f>
        <v>A</v>
      </c>
      <c r="K127" s="78">
        <f>すべて_位置図情報!K1599</f>
        <v>0</v>
      </c>
      <c r="L127" s="79">
        <f>すべて_位置図情報!L1599</f>
        <v>1973</v>
      </c>
      <c r="M127" s="79" t="str">
        <f>すべて_位置図情報!M1599</f>
        <v>d</v>
      </c>
      <c r="N127" s="79" t="str">
        <f>すべて_位置図情報!N1599</f>
        <v>d</v>
      </c>
      <c r="O127" s="79" t="str">
        <f>すべて_位置図情報!O1599</f>
        <v/>
      </c>
      <c r="P127" s="79" t="str">
        <f>すべて_位置図情報!P1599</f>
        <v>J</v>
      </c>
      <c r="Q127" s="79" t="str">
        <f>すべて_位置図情報!Q1599</f>
        <v>有</v>
      </c>
      <c r="R127" s="79" t="str">
        <f>すべて_位置図情報!R1599</f>
        <v>－</v>
      </c>
      <c r="S127" s="126" t="str">
        <f>すべて_位置図情報!S1599</f>
        <v>こども青少年局</v>
      </c>
      <c r="T127" s="126" t="str">
        <f>すべて_位置図情報!T1599</f>
        <v>子育て支援部</v>
      </c>
      <c r="U127" s="126" t="str">
        <f>すべて_位置図情報!U1599</f>
        <v>管理課</v>
      </c>
      <c r="V127" s="126" t="str">
        <f>すべて_位置図情報!V1599</f>
        <v>子育て支援ｸﾞﾙｰﾌﾟ</v>
      </c>
      <c r="W127" s="116" t="str">
        <f>すべて_位置図情報!W1599</f>
        <v>港区</v>
      </c>
      <c r="X127" s="116" t="str">
        <f>すべて_位置図情報!X1599</f>
        <v>一般施設</v>
      </c>
      <c r="Y127" s="114">
        <f>すべて_位置図情報!Y1599</f>
        <v>16</v>
      </c>
      <c r="Z127" s="127">
        <f>すべて_位置図情報!Z1599</f>
        <v>0</v>
      </c>
      <c r="AA127" s="124">
        <f>すべて_位置図情報!AA1599</f>
        <v>0</v>
      </c>
      <c r="AB127" s="126">
        <f>すべて_位置図情報!AB1586</f>
        <v>0</v>
      </c>
      <c r="AC127" s="124">
        <f>すべて_位置図情報!AC1586</f>
        <v>0</v>
      </c>
      <c r="AD127" s="124">
        <f>すべて_位置図情報!AD1586</f>
        <v>0</v>
      </c>
      <c r="AE127" s="16">
        <f>すべて_位置図情報!AF1586</f>
        <v>0</v>
      </c>
      <c r="AF127" s="16">
        <f>すべて_位置図情報!AG1586</f>
        <v>0</v>
      </c>
      <c r="AG127" s="16">
        <f>すべて_位置図情報!AH1586</f>
        <v>0</v>
      </c>
      <c r="AH127" s="16">
        <f>すべて_位置図情報!AI1586</f>
        <v>0</v>
      </c>
      <c r="AI127" s="16">
        <f>すべて_位置図情報!AJ1586</f>
        <v>0</v>
      </c>
      <c r="AJ127" s="16">
        <f>すべて_位置図情報!AK1586</f>
        <v>0</v>
      </c>
      <c r="AK127" s="16" t="e">
        <f>すべて_位置図情報!#REF!</f>
        <v>#REF!</v>
      </c>
    </row>
    <row r="128" spans="1:37">
      <c r="A128" s="262">
        <v>1582</v>
      </c>
      <c r="B128" s="7" t="str">
        <f>すべて_位置図情報!B1600</f>
        <v>もと施設</v>
      </c>
      <c r="C128" s="7" t="str">
        <f>すべて_位置図情報!C1600</f>
        <v>もと施設</v>
      </c>
      <c r="D128" s="7" t="str">
        <f>すべて_位置図情報!D1600</f>
        <v>もと施設</v>
      </c>
      <c r="E128" s="7" t="str">
        <f>すべて_位置図情報!E1600</f>
        <v>もと施設</v>
      </c>
      <c r="F128" s="74">
        <f>すべて_位置図情報!F1600</f>
        <v>123</v>
      </c>
      <c r="G128" s="13" t="str" ph="1">
        <f>すべて_位置図情報!G1600</f>
        <v>もと港図書館</v>
      </c>
      <c r="H128" s="126" t="str">
        <f>すべて_位置図情報!H1600</f>
        <v>大阪市港区弁天2-1-5</v>
      </c>
      <c r="I128" s="81">
        <f>すべて_位置図情報!I1600</f>
        <v>598.63</v>
      </c>
      <c r="J128" s="80" t="str">
        <f>すべて_位置図情報!J1600</f>
        <v>B</v>
      </c>
      <c r="K128" s="78">
        <f>すべて_位置図情報!K1600</f>
        <v>0</v>
      </c>
      <c r="L128" s="79">
        <f>すべて_位置図情報!L1600</f>
        <v>1981</v>
      </c>
      <c r="M128" s="79" t="str">
        <f>すべて_位置図情報!M1600</f>
        <v>c</v>
      </c>
      <c r="N128" s="79" t="str">
        <f>すべて_位置図情報!N1600</f>
        <v>c</v>
      </c>
      <c r="O128" s="79" t="str">
        <f>すべて_位置図情報!O1600</f>
        <v/>
      </c>
      <c r="P128" s="79" t="str">
        <f>すべて_位置図情報!P1600</f>
        <v>H</v>
      </c>
      <c r="Q128" s="79" t="str">
        <f>すべて_位置図情報!Q1600</f>
        <v>有</v>
      </c>
      <c r="R128" s="79" t="str">
        <f>すべて_位置図情報!R1600</f>
        <v>－</v>
      </c>
      <c r="S128" s="126" t="str">
        <f>すべて_位置図情報!S1600</f>
        <v>教育委員会事務局</v>
      </c>
      <c r="T128" s="126" t="str">
        <f>すべて_位置図情報!T1600</f>
        <v>中央図書館</v>
      </c>
      <c r="U128" s="126" t="str">
        <f>すべて_位置図情報!U1600</f>
        <v>総務担当</v>
      </c>
      <c r="V128" s="124" t="str">
        <f>すべて_位置図情報!V1600</f>
        <v>－</v>
      </c>
      <c r="W128" s="116" t="str">
        <f>すべて_位置図情報!W1600</f>
        <v>港区</v>
      </c>
      <c r="X128" s="116" t="str">
        <f>すべて_位置図情報!X1600</f>
        <v>一般施設</v>
      </c>
      <c r="Y128" s="114">
        <f>すべて_位置図情報!Y1600</f>
        <v>2</v>
      </c>
      <c r="Z128" s="127">
        <f>すべて_位置図情報!Z1600</f>
        <v>0</v>
      </c>
      <c r="AA128" s="124">
        <f>すべて_位置図情報!AA1600</f>
        <v>0</v>
      </c>
      <c r="AB128" s="126">
        <f>すべて_位置図情報!AB1587</f>
        <v>0</v>
      </c>
      <c r="AC128" s="124">
        <f>すべて_位置図情報!AC1587</f>
        <v>0</v>
      </c>
      <c r="AD128" s="124">
        <f>すべて_位置図情報!AD1587</f>
        <v>0</v>
      </c>
      <c r="AE128" s="16">
        <f>すべて_位置図情報!AF1587</f>
        <v>0</v>
      </c>
      <c r="AF128" s="16">
        <f>すべて_位置図情報!AG1587</f>
        <v>0</v>
      </c>
      <c r="AG128" s="16">
        <f>すべて_位置図情報!AH1587</f>
        <v>0</v>
      </c>
      <c r="AH128" s="16">
        <f>すべて_位置図情報!AI1587</f>
        <v>0</v>
      </c>
      <c r="AI128" s="16">
        <f>すべて_位置図情報!AJ1587</f>
        <v>0</v>
      </c>
      <c r="AJ128" s="16">
        <f>すべて_位置図情報!AK1587</f>
        <v>0</v>
      </c>
      <c r="AK128" s="16" t="e">
        <f>すべて_位置図情報!#REF!</f>
        <v>#REF!</v>
      </c>
    </row>
    <row r="129" spans="1:37">
      <c r="A129" s="262">
        <v>1583</v>
      </c>
      <c r="B129" s="7" t="str">
        <f>すべて_位置図情報!B1601</f>
        <v>もと施設</v>
      </c>
      <c r="C129" s="7" t="str">
        <f>すべて_位置図情報!C1601</f>
        <v>もと施設</v>
      </c>
      <c r="D129" s="7" t="str">
        <f>すべて_位置図情報!D1601</f>
        <v>もと施設</v>
      </c>
      <c r="E129" s="7" t="str">
        <f>すべて_位置図情報!E1601</f>
        <v>もと施設</v>
      </c>
      <c r="F129" s="74">
        <f>すべて_位置図情報!F1601</f>
        <v>124</v>
      </c>
      <c r="G129" s="13" t="str" ph="1">
        <f>すべて_位置図情報!G1601</f>
        <v>もと港区老人福祉センター</v>
      </c>
      <c r="H129" s="126" t="str">
        <f>すべて_位置図情報!H1601</f>
        <v>大阪市港区夕凪2-5-22</v>
      </c>
      <c r="I129" s="81">
        <f>すべて_位置図情報!I1601</f>
        <v>496.67</v>
      </c>
      <c r="J129" s="80" t="str">
        <f>すべて_位置図情報!J1601</f>
        <v>A</v>
      </c>
      <c r="K129" s="78">
        <f>すべて_位置図情報!K1601</f>
        <v>0</v>
      </c>
      <c r="L129" s="79">
        <f>すべて_位置図情報!L1601</f>
        <v>1978</v>
      </c>
      <c r="M129" s="79" t="str">
        <f>すべて_位置図情報!M1601</f>
        <v>c</v>
      </c>
      <c r="N129" s="79" t="str">
        <f>すべて_位置図情報!N1601</f>
        <v>c</v>
      </c>
      <c r="O129" s="79" t="str">
        <f>すべて_位置図情報!O1601</f>
        <v/>
      </c>
      <c r="P129" s="79" t="str">
        <f>すべて_位置図情報!P1601</f>
        <v>G</v>
      </c>
      <c r="Q129" s="79" t="str">
        <f>すべて_位置図情報!Q1601</f>
        <v>有</v>
      </c>
      <c r="R129" s="79" t="str">
        <f>すべて_位置図情報!R1601</f>
        <v>－</v>
      </c>
      <c r="S129" s="126" t="str">
        <f>すべて_位置図情報!S1601</f>
        <v>福祉局</v>
      </c>
      <c r="T129" s="126" t="str">
        <f>すべて_位置図情報!T1601</f>
        <v>高齢者施策部</v>
      </c>
      <c r="U129" s="126" t="str">
        <f>すべて_位置図情報!U1601</f>
        <v>高齢福祉課</v>
      </c>
      <c r="V129" s="126" t="str">
        <f>すべて_位置図情報!V1601</f>
        <v>いきがいｸﾞﾙｰﾌﾟ</v>
      </c>
      <c r="W129" s="116" t="str">
        <f>すべて_位置図情報!W1601</f>
        <v>港区</v>
      </c>
      <c r="X129" s="116" t="str">
        <f>すべて_位置図情報!X1601</f>
        <v>一般施設</v>
      </c>
      <c r="Y129" s="114">
        <f>すべて_位置図情報!Y1601</f>
        <v>9</v>
      </c>
      <c r="Z129" s="127">
        <f>すべて_位置図情報!Z1601</f>
        <v>0</v>
      </c>
      <c r="AA129" s="124">
        <f>すべて_位置図情報!AA1601</f>
        <v>0</v>
      </c>
      <c r="AB129" s="126">
        <f>すべて_位置図情報!AB1588</f>
        <v>0</v>
      </c>
      <c r="AC129" s="124">
        <f>すべて_位置図情報!AC1588</f>
        <v>0</v>
      </c>
      <c r="AD129" s="124">
        <f>すべて_位置図情報!AD1588</f>
        <v>0</v>
      </c>
      <c r="AE129" s="16">
        <f>すべて_位置図情報!AF1588</f>
        <v>0</v>
      </c>
      <c r="AF129" s="16">
        <f>すべて_位置図情報!AG1588</f>
        <v>0</v>
      </c>
      <c r="AG129" s="16">
        <f>すべて_位置図情報!AH1588</f>
        <v>0</v>
      </c>
      <c r="AH129" s="16">
        <f>すべて_位置図情報!AI1588</f>
        <v>0</v>
      </c>
      <c r="AI129" s="16">
        <f>すべて_位置図情報!AJ1588</f>
        <v>0</v>
      </c>
      <c r="AJ129" s="16">
        <f>すべて_位置図情報!AK1588</f>
        <v>0</v>
      </c>
      <c r="AK129" s="16" t="e">
        <f>すべて_位置図情報!#REF!</f>
        <v>#REF!</v>
      </c>
    </row>
    <row r="130" spans="1:37" s="25" customFormat="1">
      <c r="A130" s="262">
        <v>1584</v>
      </c>
      <c r="B130" s="7" t="str">
        <f>すべて_位置図情報!B1602</f>
        <v>もと施設</v>
      </c>
      <c r="C130" s="7" t="str">
        <f>すべて_位置図情報!C1602</f>
        <v>もと施設</v>
      </c>
      <c r="D130" s="7" t="str">
        <f>すべて_位置図情報!D1602</f>
        <v>もと施設</v>
      </c>
      <c r="E130" s="7" t="str">
        <f>すべて_位置図情報!E1602</f>
        <v>もと施設</v>
      </c>
      <c r="F130" s="74">
        <f>すべて_位置図情報!F1602</f>
        <v>125</v>
      </c>
      <c r="G130" s="13" t="str" ph="1">
        <f>すべて_位置図情報!G1602</f>
        <v>もと港区民センター</v>
      </c>
      <c r="H130" s="126" t="str">
        <f>すべて_位置図情報!H1602</f>
        <v>大阪市港区弁天2-1-5</v>
      </c>
      <c r="I130" s="81">
        <f>すべて_位置図情報!I1602</f>
        <v>1989.37</v>
      </c>
      <c r="J130" s="80" t="str">
        <f>すべて_位置図情報!J1602</f>
        <v>B</v>
      </c>
      <c r="K130" s="78">
        <f>すべて_位置図情報!K1602</f>
        <v>0</v>
      </c>
      <c r="L130" s="79">
        <f>すべて_位置図情報!L1602</f>
        <v>1981</v>
      </c>
      <c r="M130" s="79" t="str">
        <f>すべて_位置図情報!M1602</f>
        <v>c</v>
      </c>
      <c r="N130" s="79" t="str">
        <f>すべて_位置図情報!N1602</f>
        <v>c</v>
      </c>
      <c r="O130" s="79" t="str">
        <f>すべて_位置図情報!O1602</f>
        <v/>
      </c>
      <c r="P130" s="79" t="str">
        <f>すべて_位置図情報!P1602</f>
        <v>H</v>
      </c>
      <c r="Q130" s="79" t="str">
        <f>すべて_位置図情報!Q1602</f>
        <v>有</v>
      </c>
      <c r="R130" s="79" t="str">
        <f>すべて_位置図情報!R1602</f>
        <v>－</v>
      </c>
      <c r="S130" s="126" t="str">
        <f>すべて_位置図情報!S1602</f>
        <v>港区役所</v>
      </c>
      <c r="T130" s="124" t="str">
        <f>すべて_位置図情報!T1602</f>
        <v>－</v>
      </c>
      <c r="U130" s="126" t="str">
        <f>すべて_位置図情報!U1602</f>
        <v>協働まちづくり推進課</v>
      </c>
      <c r="V130" s="126" t="str">
        <f>すべて_位置図情報!V1602</f>
        <v>市民活動推進ｸﾞﾙｰﾌﾟ</v>
      </c>
      <c r="W130" s="116" t="str">
        <f>すべて_位置図情報!W1602</f>
        <v>港区</v>
      </c>
      <c r="X130" s="116" t="str">
        <f>すべて_位置図情報!X1602</f>
        <v>一般施設</v>
      </c>
      <c r="Y130" s="114">
        <f>すべて_位置図情報!Y1602</f>
        <v>3</v>
      </c>
      <c r="Z130" s="127">
        <f>すべて_位置図情報!Z1602</f>
        <v>0</v>
      </c>
      <c r="AA130" s="124">
        <f>すべて_位置図情報!AA1602</f>
        <v>0</v>
      </c>
      <c r="AB130" s="126" t="e">
        <f>すべて_位置図情報!#REF!</f>
        <v>#REF!</v>
      </c>
      <c r="AC130" s="128" t="e">
        <f>すべて_位置図情報!#REF!</f>
        <v>#REF!</v>
      </c>
      <c r="AD130" s="128" t="e">
        <f>すべて_位置図情報!#REF!</f>
        <v>#REF!</v>
      </c>
      <c r="AE130" s="19" t="e">
        <f>すべて_位置図情報!#REF!</f>
        <v>#REF!</v>
      </c>
      <c r="AF130" s="19" t="e">
        <f>すべて_位置図情報!#REF!</f>
        <v>#REF!</v>
      </c>
      <c r="AG130" s="19" t="e">
        <f>すべて_位置図情報!#REF!</f>
        <v>#REF!</v>
      </c>
      <c r="AH130" s="19" t="e">
        <f>すべて_位置図情報!#REF!</f>
        <v>#REF!</v>
      </c>
      <c r="AI130" s="19" t="e">
        <f>すべて_位置図情報!#REF!</f>
        <v>#REF!</v>
      </c>
      <c r="AJ130" s="19" t="e">
        <f>すべて_位置図情報!#REF!</f>
        <v>#REF!</v>
      </c>
      <c r="AK130" s="19" t="e">
        <f>すべて_位置図情報!#REF!</f>
        <v>#REF!</v>
      </c>
    </row>
    <row r="131" spans="1:37" s="25" customFormat="1">
      <c r="A131" s="262">
        <v>1585</v>
      </c>
      <c r="B131" s="7" t="str">
        <f>すべて_位置図情報!B1603</f>
        <v>もと施設</v>
      </c>
      <c r="C131" s="7" t="str">
        <f>すべて_位置図情報!C1603</f>
        <v>もと施設</v>
      </c>
      <c r="D131" s="7" t="str">
        <f>すべて_位置図情報!D1603</f>
        <v>もと施設</v>
      </c>
      <c r="E131" s="7" t="str">
        <f>すべて_位置図情報!E1603</f>
        <v>もと施設</v>
      </c>
      <c r="F131" s="74">
        <f>すべて_位置図情報!F1603</f>
        <v>126</v>
      </c>
      <c r="G131" s="13" t="str" ph="1">
        <f>すべて_位置図情報!G1603</f>
        <v>もと六反幼稚園</v>
      </c>
      <c r="H131" s="126" t="str">
        <f>すべて_位置図情報!H1603</f>
        <v>大阪市平野区長吉六反5-3-32</v>
      </c>
      <c r="I131" s="81">
        <f>すべて_位置図情報!I1603</f>
        <v>884.04</v>
      </c>
      <c r="J131" s="80" t="str">
        <f>すべて_位置図情報!J1603</f>
        <v>B</v>
      </c>
      <c r="K131" s="78">
        <f>すべて_位置図情報!K1603</f>
        <v>0</v>
      </c>
      <c r="L131" s="79">
        <f>すべて_位置図情報!L1603</f>
        <v>1972</v>
      </c>
      <c r="M131" s="79" t="str">
        <f>すべて_位置図情報!M1603</f>
        <v>d</v>
      </c>
      <c r="N131" s="79" t="str">
        <f>すべて_位置図情報!N1603</f>
        <v>d</v>
      </c>
      <c r="O131" s="79" t="str">
        <f>すべて_位置図情報!O1603</f>
        <v/>
      </c>
      <c r="P131" s="79" t="str">
        <f>すべて_位置図情報!P1603</f>
        <v>K</v>
      </c>
      <c r="Q131" s="79" t="str">
        <f>すべて_位置図情報!Q1603</f>
        <v>無</v>
      </c>
      <c r="R131" s="79" t="str">
        <f>すべて_位置図情報!R1603</f>
        <v>－</v>
      </c>
      <c r="S131" s="126" t="str">
        <f>すべて_位置図情報!S1603</f>
        <v>こども青少年局</v>
      </c>
      <c r="T131" s="126" t="str">
        <f>すべて_位置図情報!T1603</f>
        <v>企画部</v>
      </c>
      <c r="U131" s="126" t="str">
        <f>すべて_位置図情報!U1603</f>
        <v>経理課</v>
      </c>
      <c r="V131" s="126" t="str">
        <f>すべて_位置図情報!V1603</f>
        <v>管財･施設ｸﾞﾙｰﾌﾟ</v>
      </c>
      <c r="W131" s="116" t="str">
        <f>すべて_位置図情報!W1603</f>
        <v>平野区</v>
      </c>
      <c r="X131" s="116" t="str">
        <f>すべて_位置図情報!X1603</f>
        <v>一般施設</v>
      </c>
      <c r="Y131" s="114">
        <f>すべて_位置図情報!Y1603</f>
        <v>11</v>
      </c>
      <c r="Z131" s="127">
        <f>すべて_位置図情報!Z1603</f>
        <v>0</v>
      </c>
      <c r="AA131" s="124">
        <f>すべて_位置図情報!AA1603</f>
        <v>0</v>
      </c>
      <c r="AB131" s="126">
        <f>すべて_位置図情報!AB1589</f>
        <v>0</v>
      </c>
      <c r="AC131" s="128" t="str">
        <f>すべて_位置図情報!AC1589</f>
        <v>〇</v>
      </c>
      <c r="AD131" s="128">
        <f>すべて_位置図情報!AD1589</f>
        <v>0</v>
      </c>
      <c r="AE131" s="19">
        <f>すべて_位置図情報!AF1589</f>
        <v>0</v>
      </c>
      <c r="AF131" s="19">
        <f>すべて_位置図情報!AG1589</f>
        <v>0</v>
      </c>
      <c r="AG131" s="19">
        <f>すべて_位置図情報!AH1589</f>
        <v>0</v>
      </c>
      <c r="AH131" s="19">
        <f>すべて_位置図情報!AI1589</f>
        <v>0</v>
      </c>
      <c r="AI131" s="19">
        <f>すべて_位置図情報!AJ1589</f>
        <v>0</v>
      </c>
      <c r="AJ131" s="19">
        <f>すべて_位置図情報!AK1589</f>
        <v>0</v>
      </c>
      <c r="AK131" s="19" t="e">
        <f>すべて_位置図情報!#REF!</f>
        <v>#REF!</v>
      </c>
    </row>
    <row r="132" spans="1:37">
      <c r="A132" s="262">
        <v>1586</v>
      </c>
      <c r="B132" s="7" t="str">
        <f>すべて_位置図情報!B1604</f>
        <v>もと施設</v>
      </c>
      <c r="C132" s="7" t="str">
        <f>すべて_位置図情報!C1604</f>
        <v>もと施設</v>
      </c>
      <c r="D132" s="7" t="str">
        <f>すべて_位置図情報!D1604</f>
        <v>もと施設</v>
      </c>
      <c r="E132" s="7" t="str">
        <f>すべて_位置図情報!E1604</f>
        <v>もと施設</v>
      </c>
      <c r="F132" s="74">
        <f>すべて_位置図情報!F1604</f>
        <v>127</v>
      </c>
      <c r="G132" s="13" t="str" ph="1">
        <f>すべて_位置図情報!G1604</f>
        <v>もと淡路福祉会館</v>
      </c>
      <c r="H132" s="126" t="str">
        <f>すべて_位置図情報!H1604</f>
        <v>大阪市東淀川区淡路4-23-6</v>
      </c>
      <c r="I132" s="81">
        <f>すべて_位置図情報!I1604</f>
        <v>104.48</v>
      </c>
      <c r="J132" s="80" t="str">
        <f>すべて_位置図情報!J1604</f>
        <v>A</v>
      </c>
      <c r="K132" s="78">
        <f>すべて_位置図情報!K1604</f>
        <v>0</v>
      </c>
      <c r="L132" s="79">
        <f>すべて_位置図情報!L1604</f>
        <v>1981</v>
      </c>
      <c r="M132" s="79" t="str">
        <f>すべて_位置図情報!M1604</f>
        <v>c</v>
      </c>
      <c r="N132" s="79" t="str">
        <f>すべて_位置図情報!N1604</f>
        <v>c</v>
      </c>
      <c r="O132" s="79" t="str">
        <f>すべて_位置図情報!O1604</f>
        <v/>
      </c>
      <c r="P132" s="79" t="str">
        <f>すべて_位置図情報!P1604</f>
        <v>G</v>
      </c>
      <c r="Q132" s="79" t="str">
        <f>すべて_位置図情報!Q1604</f>
        <v>有</v>
      </c>
      <c r="R132" s="79" t="str">
        <f>すべて_位置図情報!R1604</f>
        <v>－</v>
      </c>
      <c r="S132" s="126" t="str">
        <f>すべて_位置図情報!S1604</f>
        <v>東淀川区役所</v>
      </c>
      <c r="T132" s="124" t="str">
        <f>すべて_位置図情報!T1604</f>
        <v>－</v>
      </c>
      <c r="U132" s="126" t="str">
        <f>すべて_位置図情報!U1604</f>
        <v>地域課</v>
      </c>
      <c r="V132" s="126" t="str">
        <f>すべて_位置図情報!V1604</f>
        <v>地域ｸﾞﾙｰﾌﾟ</v>
      </c>
      <c r="W132" s="116" t="str">
        <f>すべて_位置図情報!W1604</f>
        <v>東淀川区</v>
      </c>
      <c r="X132" s="116" t="str">
        <f>すべて_位置図情報!X1604</f>
        <v>一般施設</v>
      </c>
      <c r="Y132" s="114">
        <f>すべて_位置図情報!Y1604</f>
        <v>47</v>
      </c>
      <c r="Z132" s="127">
        <f>すべて_位置図情報!Z1604</f>
        <v>0</v>
      </c>
      <c r="AA132" s="124">
        <f>すべて_位置図情報!AA1604</f>
        <v>0</v>
      </c>
      <c r="AB132" s="126">
        <f>すべて_位置図情報!AB1590</f>
        <v>0</v>
      </c>
      <c r="AC132" s="128" t="str">
        <f>すべて_位置図情報!AC1590</f>
        <v>〇</v>
      </c>
      <c r="AD132" s="128">
        <f>すべて_位置図情報!AD1590</f>
        <v>0</v>
      </c>
      <c r="AE132" s="19">
        <f>すべて_位置図情報!AF1590</f>
        <v>0</v>
      </c>
      <c r="AF132" s="19">
        <f>すべて_位置図情報!AG1590</f>
        <v>0</v>
      </c>
      <c r="AG132" s="19">
        <f>すべて_位置図情報!AH1590</f>
        <v>0</v>
      </c>
      <c r="AH132" s="19">
        <f>すべて_位置図情報!AI1590</f>
        <v>0</v>
      </c>
      <c r="AI132" s="19">
        <f>すべて_位置図情報!AJ1590</f>
        <v>0</v>
      </c>
      <c r="AJ132" s="19">
        <f>すべて_位置図情報!AK1590</f>
        <v>0</v>
      </c>
      <c r="AK132" s="19" t="e">
        <f>すべて_位置図情報!#REF!</f>
        <v>#REF!</v>
      </c>
    </row>
    <row r="133" spans="1:37">
      <c r="A133" s="262">
        <v>1587</v>
      </c>
      <c r="B133" s="7" t="str">
        <f>すべて_位置図情報!B1605</f>
        <v>もと施設</v>
      </c>
      <c r="C133" s="7" t="str">
        <f>すべて_位置図情報!C1605</f>
        <v>もと施設</v>
      </c>
      <c r="D133" s="7" t="str">
        <f>すべて_位置図情報!D1605</f>
        <v>もと施設</v>
      </c>
      <c r="E133" s="7" t="str">
        <f>すべて_位置図情報!E1605</f>
        <v>もと施設</v>
      </c>
      <c r="F133" s="74">
        <f>すべて_位置図情報!F1605</f>
        <v>128</v>
      </c>
      <c r="G133" s="13" t="str" ph="1">
        <f>すべて_位置図情報!G1605</f>
        <v>もと教育センター</v>
      </c>
      <c r="H133" s="126" t="str">
        <f>すべて_位置図情報!H1605</f>
        <v>大阪市港区弁天1-1-6</v>
      </c>
      <c r="I133" s="81">
        <f>すべて_位置図情報!I1605</f>
        <v>10063.26</v>
      </c>
      <c r="J133" s="80" t="str">
        <f>すべて_位置図情報!J1605</f>
        <v>C</v>
      </c>
      <c r="K133" s="78">
        <f>すべて_位置図情報!K1605</f>
        <v>0</v>
      </c>
      <c r="L133" s="79">
        <f>すべて_位置図情報!L1605</f>
        <v>1984</v>
      </c>
      <c r="M133" s="79" t="str">
        <f>すべて_位置図情報!M1605</f>
        <v>c</v>
      </c>
      <c r="N133" s="79" t="str">
        <f>すべて_位置図情報!N1605</f>
        <v>c</v>
      </c>
      <c r="O133" s="79" t="str">
        <f>すべて_位置図情報!O1605</f>
        <v/>
      </c>
      <c r="P133" s="79" t="str">
        <f>すべて_位置図情報!P1605</f>
        <v>I</v>
      </c>
      <c r="Q133" s="79" t="str">
        <f>すべて_位置図情報!Q1605</f>
        <v>有</v>
      </c>
      <c r="R133" s="79" t="str">
        <f>すべて_位置図情報!R1605</f>
        <v>－</v>
      </c>
      <c r="S133" s="126" t="str">
        <f>すべて_位置図情報!S1605</f>
        <v>教育委員会事務局</v>
      </c>
      <c r="T133" s="126" t="str">
        <f>すべて_位置図情報!T1605</f>
        <v>総合教育ｾﾝﾀｰ</v>
      </c>
      <c r="U133" s="126" t="str">
        <f>すべて_位置図情報!U1605</f>
        <v>管理担当</v>
      </c>
      <c r="V133" s="124" t="str">
        <f>すべて_位置図情報!V1605</f>
        <v>－</v>
      </c>
      <c r="W133" s="116" t="str">
        <f>すべて_位置図情報!W1605</f>
        <v>港区</v>
      </c>
      <c r="X133" s="116" t="str">
        <f>すべて_位置図情報!X1605</f>
        <v>一般施設</v>
      </c>
      <c r="Y133" s="114">
        <f>すべて_位置図情報!Y1605</f>
        <v>1</v>
      </c>
      <c r="Z133" s="127">
        <f>すべて_位置図情報!Z1605</f>
        <v>0</v>
      </c>
      <c r="AA133" s="124">
        <f>すべて_位置図情報!AA1605</f>
        <v>0</v>
      </c>
      <c r="AB133" s="126">
        <f>すべて_位置図情報!AB1591</f>
        <v>0</v>
      </c>
      <c r="AC133" s="128" t="str">
        <f>すべて_位置図情報!AC1591</f>
        <v>〇</v>
      </c>
      <c r="AD133" s="128">
        <f>すべて_位置図情報!AD1591</f>
        <v>0</v>
      </c>
      <c r="AE133" s="19">
        <f>すべて_位置図情報!AF1591</f>
        <v>0</v>
      </c>
      <c r="AF133" s="19">
        <f>すべて_位置図情報!AG1591</f>
        <v>0</v>
      </c>
      <c r="AG133" s="19">
        <f>すべて_位置図情報!AH1591</f>
        <v>0</v>
      </c>
      <c r="AH133" s="19">
        <f>すべて_位置図情報!AI1591</f>
        <v>0</v>
      </c>
      <c r="AI133" s="19">
        <f>すべて_位置図情報!AJ1591</f>
        <v>0</v>
      </c>
      <c r="AJ133" s="19">
        <f>すべて_位置図情報!AK1591</f>
        <v>0</v>
      </c>
      <c r="AK133" s="19" t="e">
        <f>すべて_位置図情報!#REF!</f>
        <v>#REF!</v>
      </c>
    </row>
    <row r="134" spans="1:37" s="21" customFormat="1">
      <c r="A134" s="262">
        <v>1588</v>
      </c>
      <c r="B134" s="7" t="str">
        <f>すべて_位置図情報!B1606</f>
        <v>もと施設</v>
      </c>
      <c r="C134" s="7" t="str">
        <f>すべて_位置図情報!C1606</f>
        <v>もと施設</v>
      </c>
      <c r="D134" s="7" t="str">
        <f>すべて_位置図情報!D1606</f>
        <v>もと施設</v>
      </c>
      <c r="E134" s="7" t="str">
        <f>すべて_位置図情報!E1606</f>
        <v>もと施設</v>
      </c>
      <c r="F134" s="74">
        <f>すべて_位置図情報!F1606</f>
        <v>129</v>
      </c>
      <c r="G134" s="13" t="str" ph="1">
        <f>すべて_位置図情報!G1606</f>
        <v>もとすずらんの園</v>
      </c>
      <c r="H134" s="126" t="str">
        <f>すべて_位置図情報!H1606</f>
        <v>大阪市福島区大開1-19-32</v>
      </c>
      <c r="I134" s="81">
        <f>すべて_位置図情報!I1606</f>
        <v>116.64</v>
      </c>
      <c r="J134" s="80" t="str">
        <f>すべて_位置図情報!J1606</f>
        <v>A</v>
      </c>
      <c r="K134" s="78">
        <f>すべて_位置図情報!K1606</f>
        <v>0</v>
      </c>
      <c r="L134" s="79">
        <f>すべて_位置図情報!L1606</f>
        <v>1981</v>
      </c>
      <c r="M134" s="79" t="str">
        <f>すべて_位置図情報!M1606</f>
        <v>c</v>
      </c>
      <c r="N134" s="79" t="str">
        <f>すべて_位置図情報!N1606</f>
        <v>c</v>
      </c>
      <c r="O134" s="79" t="str">
        <f>すべて_位置図情報!O1606</f>
        <v/>
      </c>
      <c r="P134" s="79" t="str">
        <f>すべて_位置図情報!P1606</f>
        <v>G</v>
      </c>
      <c r="Q134" s="79" t="str">
        <f>すべて_位置図情報!Q1606</f>
        <v>無</v>
      </c>
      <c r="R134" s="79" t="str">
        <f>すべて_位置図情報!R1606</f>
        <v>－</v>
      </c>
      <c r="S134" s="126" t="str">
        <f>すべて_位置図情報!S1606</f>
        <v>福祉局</v>
      </c>
      <c r="T134" s="126" t="str">
        <f>すべて_位置図情報!T1606</f>
        <v>障がい者施策部</v>
      </c>
      <c r="U134" s="126" t="str">
        <f>すべて_位置図情報!U1606</f>
        <v>障がい福祉課</v>
      </c>
      <c r="V134" s="126" t="str">
        <f>すべて_位置図情報!V1606</f>
        <v>施設ｸﾞﾙｰﾌﾟ</v>
      </c>
      <c r="W134" s="116" t="str">
        <f>すべて_位置図情報!W1606</f>
        <v>福島区</v>
      </c>
      <c r="X134" s="116" t="str">
        <f>すべて_位置図情報!X1606</f>
        <v>一般施設</v>
      </c>
      <c r="Y134" s="114">
        <f>すべて_位置図情報!Y1606</f>
        <v>10</v>
      </c>
      <c r="Z134" s="127">
        <f>すべて_位置図情報!Z1606</f>
        <v>0</v>
      </c>
      <c r="AA134" s="124">
        <f>すべて_位置図情報!AA1606</f>
        <v>0</v>
      </c>
      <c r="AB134" s="126">
        <f>すべて_位置図情報!AB1592</f>
        <v>0</v>
      </c>
      <c r="AC134" s="124">
        <f>すべて_位置図情報!AC1592</f>
        <v>0</v>
      </c>
      <c r="AD134" s="124">
        <f>すべて_位置図情報!AD1592</f>
        <v>0</v>
      </c>
      <c r="AE134" s="16">
        <f>すべて_位置図情報!AF1592</f>
        <v>0</v>
      </c>
      <c r="AF134" s="16">
        <f>すべて_位置図情報!AG1592</f>
        <v>0</v>
      </c>
      <c r="AG134" s="16">
        <f>すべて_位置図情報!AH1592</f>
        <v>0</v>
      </c>
      <c r="AH134" s="16">
        <f>すべて_位置図情報!AI1592</f>
        <v>0</v>
      </c>
      <c r="AI134" s="16">
        <f>すべて_位置図情報!AJ1592</f>
        <v>0</v>
      </c>
      <c r="AJ134" s="16">
        <f>すべて_位置図情報!AK1592</f>
        <v>0</v>
      </c>
      <c r="AK134" s="16" t="e">
        <f>すべて_位置図情報!#REF!</f>
        <v>#REF!</v>
      </c>
    </row>
    <row r="135" spans="1:37" s="21" customFormat="1">
      <c r="A135" s="262">
        <v>1589</v>
      </c>
      <c r="B135" s="7" t="str">
        <f>すべて_位置図情報!B1607</f>
        <v>もと施設</v>
      </c>
      <c r="C135" s="7" t="str">
        <f>すべて_位置図情報!C1607</f>
        <v>もと施設</v>
      </c>
      <c r="D135" s="7" t="str">
        <f>すべて_位置図情報!D1607</f>
        <v>もと施設</v>
      </c>
      <c r="E135" s="7" t="str">
        <f>すべて_位置図情報!E1607</f>
        <v>もと施設</v>
      </c>
      <c r="F135" s="74">
        <f>すべて_位置図情報!F1607</f>
        <v>130</v>
      </c>
      <c r="G135" s="13" t="str" ph="1">
        <f>すべて_位置図情報!G1607</f>
        <v>もと淡路老人憩の家</v>
      </c>
      <c r="H135" s="126" t="str">
        <f>すべて_位置図情報!H1607</f>
        <v>大阪市東淀川区淡路4-23-6</v>
      </c>
      <c r="I135" s="81">
        <f>すべて_位置図情報!I1607</f>
        <v>101.77</v>
      </c>
      <c r="J135" s="80" t="str">
        <f>すべて_位置図情報!J1607</f>
        <v>A</v>
      </c>
      <c r="K135" s="78">
        <f>すべて_位置図情報!K1607</f>
        <v>0</v>
      </c>
      <c r="L135" s="79">
        <f>すべて_位置図情報!L1607</f>
        <v>1981</v>
      </c>
      <c r="M135" s="79" t="str">
        <f>すべて_位置図情報!M1607</f>
        <v>c</v>
      </c>
      <c r="N135" s="79" t="str">
        <f>すべて_位置図情報!N1607</f>
        <v>c</v>
      </c>
      <c r="O135" s="79" t="str">
        <f>すべて_位置図情報!O1607</f>
        <v/>
      </c>
      <c r="P135" s="79" t="str">
        <f>すべて_位置図情報!P1607</f>
        <v>G</v>
      </c>
      <c r="Q135" s="79" t="str">
        <f>すべて_位置図情報!Q1607</f>
        <v>有</v>
      </c>
      <c r="R135" s="79" t="str">
        <f>すべて_位置図情報!R1607</f>
        <v>－</v>
      </c>
      <c r="S135" s="126" t="str">
        <f>すべて_位置図情報!S1607</f>
        <v>福祉局</v>
      </c>
      <c r="T135" s="126" t="str">
        <f>すべて_位置図情報!T1607</f>
        <v>高齢者施策部</v>
      </c>
      <c r="U135" s="126" t="str">
        <f>すべて_位置図情報!U1607</f>
        <v>高齢福祉課</v>
      </c>
      <c r="V135" s="126" t="str">
        <f>すべて_位置図情報!V1607</f>
        <v>いきがいｸﾞﾙｰﾌﾟ</v>
      </c>
      <c r="W135" s="116" t="str">
        <f>すべて_位置図情報!W1607</f>
        <v>東淀川区</v>
      </c>
      <c r="X135" s="116" t="str">
        <f>すべて_位置図情報!X1607</f>
        <v>一般施設</v>
      </c>
      <c r="Y135" s="114">
        <f>すべて_位置図情報!Y1607</f>
        <v>42</v>
      </c>
      <c r="Z135" s="127">
        <f>すべて_位置図情報!Z1607</f>
        <v>0</v>
      </c>
      <c r="AA135" s="124">
        <f>すべて_位置図情報!AA1607</f>
        <v>0</v>
      </c>
      <c r="AB135" s="126">
        <f>すべて_位置図情報!AB1593</f>
        <v>0</v>
      </c>
      <c r="AC135" s="124">
        <f>すべて_位置図情報!AC1593</f>
        <v>0</v>
      </c>
      <c r="AD135" s="124">
        <f>すべて_位置図情報!AD1593</f>
        <v>0</v>
      </c>
      <c r="AE135" s="15">
        <f>すべて_位置図情報!AF1593</f>
        <v>0</v>
      </c>
      <c r="AF135" s="15">
        <f>すべて_位置図情報!AG1593</f>
        <v>0</v>
      </c>
      <c r="AG135" s="15">
        <f>すべて_位置図情報!AH1593</f>
        <v>0</v>
      </c>
      <c r="AH135" s="15">
        <f>すべて_位置図情報!AI1593</f>
        <v>0</v>
      </c>
      <c r="AI135" s="15">
        <f>すべて_位置図情報!AJ1593</f>
        <v>0</v>
      </c>
      <c r="AJ135" s="15">
        <f>すべて_位置図情報!AK1593</f>
        <v>0</v>
      </c>
      <c r="AK135" s="15" t="e">
        <f>すべて_位置図情報!#REF!</f>
        <v>#REF!</v>
      </c>
    </row>
    <row r="136" spans="1:37" s="21" customFormat="1">
      <c r="A136" s="262">
        <v>1590</v>
      </c>
      <c r="B136" s="45" t="str">
        <f>すべて_位置図情報!B1608</f>
        <v>もと施設</v>
      </c>
      <c r="C136" s="45" t="str">
        <f>すべて_位置図情報!C1608</f>
        <v>もと施設</v>
      </c>
      <c r="D136" s="45" t="str">
        <f>すべて_位置図情報!D1608</f>
        <v>もと施設</v>
      </c>
      <c r="E136" s="45" t="str">
        <f>すべて_位置図情報!E1608</f>
        <v>もと施設</v>
      </c>
      <c r="F136" s="74">
        <f>すべて_位置図情報!F1608</f>
        <v>131</v>
      </c>
      <c r="G136" s="13" t="str" ph="1">
        <f>すべて_位置図情報!G1608</f>
        <v>もと今里小売市場民営活性化事業施設</v>
      </c>
      <c r="H136" s="126" t="str">
        <f>すべて_位置図情報!H1608</f>
        <v>大阪市生野区新今里4-2-17</v>
      </c>
      <c r="I136" s="81">
        <f>すべて_位置図情報!I1608</f>
        <v>1071.3599999999999</v>
      </c>
      <c r="J136" s="80">
        <f>すべて_位置図情報!J1608</f>
        <v>1931</v>
      </c>
      <c r="K136" s="78" t="str">
        <f>すべて_位置図情報!K1608</f>
        <v>無</v>
      </c>
      <c r="L136" s="79">
        <f>すべて_位置図情報!L1608</f>
        <v>1931</v>
      </c>
      <c r="M136" s="79" t="str">
        <f>すべて_位置図情報!M1608</f>
        <v>d</v>
      </c>
      <c r="N136" s="79" t="str">
        <f>すべて_位置図情報!N1608</f>
        <v>d</v>
      </c>
      <c r="O136" s="79" t="str">
        <f>すべて_位置図情報!O1608</f>
        <v/>
      </c>
      <c r="P136" s="79" t="str">
        <f>すべて_位置図情報!P1608</f>
        <v/>
      </c>
      <c r="Q136" s="79" t="str">
        <f>すべて_位置図情報!Q1608</f>
        <v>無</v>
      </c>
      <c r="R136" s="79" t="str">
        <f>すべて_位置図情報!R1608</f>
        <v>－</v>
      </c>
      <c r="S136" s="126" t="str">
        <f>すべて_位置図情報!S1608</f>
        <v>経済戦略局</v>
      </c>
      <c r="T136" s="126" t="str">
        <f>すべて_位置図情報!T1608</f>
        <v>産業振興部</v>
      </c>
      <c r="U136" s="126" t="str">
        <f>すべて_位置図情報!U1608</f>
        <v>産業振興課</v>
      </c>
      <c r="V136" s="126" t="str">
        <f>すべて_位置図情報!V1608</f>
        <v>施設管理担当</v>
      </c>
      <c r="W136" s="116" t="str">
        <f>すべて_位置図情報!W1608</f>
        <v>生野区</v>
      </c>
      <c r="X136" s="116" t="str">
        <f>すべて_位置図情報!X1608</f>
        <v>一般施設</v>
      </c>
      <c r="Y136" s="114">
        <f>すべて_位置図情報!Y1608</f>
        <v>46</v>
      </c>
      <c r="Z136" s="127">
        <f>すべて_位置図情報!Z1608</f>
        <v>0</v>
      </c>
      <c r="AA136" s="124">
        <f>すべて_位置図情報!AA1608</f>
        <v>0</v>
      </c>
      <c r="AB136" s="126">
        <f>すべて_位置図情報!AB1594</f>
        <v>0</v>
      </c>
      <c r="AC136" s="128" t="str">
        <f>すべて_位置図情報!AC1594</f>
        <v>〇</v>
      </c>
      <c r="AD136" s="128">
        <f>すべて_位置図情報!AD1594</f>
        <v>0</v>
      </c>
      <c r="AE136" s="19">
        <f>すべて_位置図情報!AF1594</f>
        <v>0</v>
      </c>
      <c r="AF136" s="19">
        <f>すべて_位置図情報!AG1594</f>
        <v>0</v>
      </c>
      <c r="AG136" s="19">
        <f>すべて_位置図情報!AH1594</f>
        <v>0</v>
      </c>
      <c r="AH136" s="19">
        <f>すべて_位置図情報!AI1594</f>
        <v>0</v>
      </c>
      <c r="AI136" s="19">
        <f>すべて_位置図情報!AJ1594</f>
        <v>0</v>
      </c>
      <c r="AJ136" s="19">
        <f>すべて_位置図情報!AK1594</f>
        <v>0</v>
      </c>
      <c r="AK136" s="19" t="e">
        <f>すべて_位置図情報!#REF!</f>
        <v>#REF!</v>
      </c>
    </row>
    <row r="137" spans="1:37" ht="18">
      <c r="G137" s="75"/>
    </row>
    <row r="138" spans="1:37" ht="18">
      <c r="G138" s="75"/>
    </row>
    <row r="139" spans="1:37" ht="18">
      <c r="G139" s="75"/>
    </row>
    <row r="140" spans="1:37" ht="18">
      <c r="G140" s="75"/>
    </row>
    <row r="141" spans="1:37" ht="18">
      <c r="G141" s="75"/>
    </row>
    <row r="142" spans="1:37" ht="18">
      <c r="G142" s="75"/>
    </row>
    <row r="143" spans="1:37" ht="18">
      <c r="G143" s="75"/>
    </row>
    <row r="145" spans="1:37" ht="18">
      <c r="G145" s="75"/>
    </row>
    <row r="146" spans="1:37" ht="18">
      <c r="G146" s="75"/>
    </row>
    <row r="148" spans="1:37" ht="18">
      <c r="G148" s="75"/>
    </row>
    <row r="149" spans="1:37" s="75" customFormat="1">
      <c r="A149" s="96"/>
      <c r="B149" s="3"/>
      <c r="C149" s="3"/>
      <c r="D149" s="3"/>
      <c r="E149" s="3"/>
      <c r="F149" s="96"/>
      <c r="G149" s="75" ph="1"/>
      <c r="I149" s="110"/>
      <c r="J149" s="103"/>
      <c r="K149" s="104"/>
      <c r="L149" s="105"/>
      <c r="M149" s="105"/>
      <c r="N149" s="105"/>
      <c r="O149" s="105"/>
      <c r="P149" s="105"/>
      <c r="Q149" s="105"/>
      <c r="R149" s="105"/>
      <c r="W149" s="96"/>
      <c r="X149" s="96"/>
      <c r="Y149" s="115"/>
      <c r="AA149" s="96"/>
      <c r="AC149" s="6"/>
      <c r="AD149" s="6"/>
      <c r="AE149" s="6"/>
      <c r="AF149" s="6"/>
      <c r="AG149" s="6"/>
      <c r="AH149" s="6"/>
      <c r="AI149" s="6"/>
      <c r="AJ149" s="6"/>
      <c r="AK149" s="6"/>
    </row>
    <row r="150" spans="1:37" s="75" customFormat="1">
      <c r="A150" s="96"/>
      <c r="B150" s="3"/>
      <c r="C150" s="3"/>
      <c r="D150" s="3"/>
      <c r="E150" s="3"/>
      <c r="F150" s="96"/>
      <c r="G150" s="75" ph="1"/>
      <c r="I150" s="110"/>
      <c r="J150" s="103"/>
      <c r="K150" s="104"/>
      <c r="L150" s="105"/>
      <c r="M150" s="105"/>
      <c r="N150" s="105"/>
      <c r="O150" s="105"/>
      <c r="P150" s="105"/>
      <c r="Q150" s="105"/>
      <c r="R150" s="105"/>
      <c r="W150" s="96"/>
      <c r="X150" s="96"/>
      <c r="Y150" s="115"/>
      <c r="AA150" s="96"/>
      <c r="AC150" s="6"/>
      <c r="AD150" s="6"/>
      <c r="AE150" s="6"/>
      <c r="AF150" s="6"/>
      <c r="AG150" s="6"/>
      <c r="AH150" s="6"/>
      <c r="AI150" s="6"/>
      <c r="AJ150" s="6"/>
      <c r="AK150" s="6"/>
    </row>
    <row r="151" spans="1:37" s="75" customFormat="1">
      <c r="A151" s="96"/>
      <c r="B151" s="3"/>
      <c r="C151" s="3"/>
      <c r="D151" s="3"/>
      <c r="E151" s="3"/>
      <c r="F151" s="96"/>
      <c r="G151" s="75" ph="1"/>
      <c r="I151" s="110"/>
      <c r="J151" s="103"/>
      <c r="K151" s="104"/>
      <c r="L151" s="105"/>
      <c r="M151" s="105"/>
      <c r="N151" s="105"/>
      <c r="O151" s="105"/>
      <c r="P151" s="105"/>
      <c r="Q151" s="105"/>
      <c r="R151" s="105"/>
      <c r="W151" s="96"/>
      <c r="X151" s="96"/>
      <c r="Y151" s="115"/>
      <c r="AA151" s="96"/>
      <c r="AC151" s="6"/>
      <c r="AD151" s="6"/>
      <c r="AE151" s="6"/>
      <c r="AF151" s="6"/>
      <c r="AG151" s="6"/>
      <c r="AH151" s="6"/>
      <c r="AI151" s="6"/>
      <c r="AJ151" s="6"/>
      <c r="AK151" s="6"/>
    </row>
    <row r="152" spans="1:37" s="75" customFormat="1">
      <c r="A152" s="96"/>
      <c r="B152" s="3"/>
      <c r="C152" s="3"/>
      <c r="D152" s="3"/>
      <c r="E152" s="3"/>
      <c r="F152" s="96"/>
      <c r="G152" s="75" ph="1"/>
      <c r="I152" s="110"/>
      <c r="J152" s="103"/>
      <c r="K152" s="104"/>
      <c r="L152" s="105"/>
      <c r="M152" s="105"/>
      <c r="N152" s="105"/>
      <c r="O152" s="105"/>
      <c r="P152" s="105"/>
      <c r="Q152" s="105"/>
      <c r="R152" s="105"/>
      <c r="W152" s="96"/>
      <c r="X152" s="96"/>
      <c r="Y152" s="115"/>
      <c r="AA152" s="96"/>
      <c r="AC152" s="6"/>
      <c r="AD152" s="6"/>
      <c r="AE152" s="6"/>
      <c r="AF152" s="6"/>
      <c r="AG152" s="6"/>
      <c r="AH152" s="6"/>
      <c r="AI152" s="6"/>
      <c r="AJ152" s="6"/>
      <c r="AK152" s="6"/>
    </row>
    <row r="153" spans="1:37" s="75" customFormat="1">
      <c r="A153" s="96"/>
      <c r="B153" s="3"/>
      <c r="C153" s="3"/>
      <c r="D153" s="3"/>
      <c r="E153" s="3"/>
      <c r="F153" s="96"/>
      <c r="G153" s="75" ph="1"/>
      <c r="I153" s="110"/>
      <c r="J153" s="103"/>
      <c r="K153" s="104"/>
      <c r="L153" s="105"/>
      <c r="M153" s="105"/>
      <c r="N153" s="105"/>
      <c r="O153" s="105"/>
      <c r="P153" s="105"/>
      <c r="Q153" s="105"/>
      <c r="R153" s="105"/>
      <c r="W153" s="96"/>
      <c r="X153" s="96"/>
      <c r="Y153" s="115"/>
      <c r="AA153" s="96"/>
      <c r="AC153" s="6"/>
      <c r="AD153" s="6"/>
      <c r="AE153" s="6"/>
      <c r="AF153" s="6"/>
      <c r="AG153" s="6"/>
      <c r="AH153" s="6"/>
      <c r="AI153" s="6"/>
      <c r="AJ153" s="6"/>
      <c r="AK153" s="6"/>
    </row>
    <row r="154" spans="1:37" s="75" customFormat="1">
      <c r="A154" s="96"/>
      <c r="B154" s="3"/>
      <c r="C154" s="3"/>
      <c r="D154" s="3"/>
      <c r="E154" s="3"/>
      <c r="F154" s="96"/>
      <c r="G154" s="75" ph="1"/>
      <c r="I154" s="110"/>
      <c r="J154" s="103"/>
      <c r="K154" s="104"/>
      <c r="L154" s="105"/>
      <c r="M154" s="105"/>
      <c r="N154" s="105"/>
      <c r="O154" s="105"/>
      <c r="P154" s="105"/>
      <c r="Q154" s="105"/>
      <c r="R154" s="105"/>
      <c r="W154" s="96"/>
      <c r="X154" s="96"/>
      <c r="Y154" s="115"/>
      <c r="AA154" s="96"/>
      <c r="AC154" s="6"/>
      <c r="AD154" s="6"/>
      <c r="AE154" s="6"/>
      <c r="AF154" s="6"/>
      <c r="AG154" s="6"/>
      <c r="AH154" s="6"/>
      <c r="AI154" s="6"/>
      <c r="AJ154" s="6"/>
      <c r="AK154" s="6"/>
    </row>
    <row r="155" spans="1:37" s="75" customFormat="1">
      <c r="A155" s="96"/>
      <c r="B155" s="3"/>
      <c r="C155" s="3"/>
      <c r="D155" s="3"/>
      <c r="E155" s="3"/>
      <c r="F155" s="96"/>
      <c r="G155" s="75" ph="1"/>
      <c r="I155" s="110"/>
      <c r="J155" s="103"/>
      <c r="K155" s="104"/>
      <c r="L155" s="105"/>
      <c r="M155" s="105"/>
      <c r="N155" s="105"/>
      <c r="O155" s="105"/>
      <c r="P155" s="105"/>
      <c r="Q155" s="105"/>
      <c r="R155" s="105"/>
      <c r="W155" s="96"/>
      <c r="X155" s="96"/>
      <c r="Y155" s="115"/>
      <c r="AA155" s="96"/>
      <c r="AC155" s="6"/>
      <c r="AD155" s="6"/>
      <c r="AE155" s="6"/>
      <c r="AF155" s="6"/>
      <c r="AG155" s="6"/>
      <c r="AH155" s="6"/>
      <c r="AI155" s="6"/>
      <c r="AJ155" s="6"/>
      <c r="AK155" s="6"/>
    </row>
    <row r="156" spans="1:37" s="75" customFormat="1">
      <c r="A156" s="96"/>
      <c r="B156" s="3"/>
      <c r="C156" s="3"/>
      <c r="D156" s="3"/>
      <c r="E156" s="3"/>
      <c r="F156" s="96"/>
      <c r="G156" s="75" ph="1"/>
      <c r="I156" s="110"/>
      <c r="J156" s="103"/>
      <c r="K156" s="104"/>
      <c r="L156" s="105"/>
      <c r="M156" s="105"/>
      <c r="N156" s="105"/>
      <c r="O156" s="105"/>
      <c r="P156" s="105"/>
      <c r="Q156" s="105"/>
      <c r="R156" s="105"/>
      <c r="W156" s="96"/>
      <c r="X156" s="96"/>
      <c r="Y156" s="115"/>
      <c r="AA156" s="96"/>
      <c r="AC156" s="6"/>
      <c r="AD156" s="6"/>
      <c r="AE156" s="6"/>
      <c r="AF156" s="6"/>
      <c r="AG156" s="6"/>
      <c r="AH156" s="6"/>
      <c r="AI156" s="6"/>
      <c r="AJ156" s="6"/>
      <c r="AK156" s="6"/>
    </row>
    <row r="157" spans="1:37" s="75" customFormat="1">
      <c r="A157" s="96"/>
      <c r="B157" s="3"/>
      <c r="C157" s="3"/>
      <c r="D157" s="3"/>
      <c r="E157" s="3"/>
      <c r="F157" s="96"/>
      <c r="G157" s="75" ph="1"/>
      <c r="I157" s="110"/>
      <c r="J157" s="103"/>
      <c r="K157" s="104"/>
      <c r="L157" s="105"/>
      <c r="M157" s="105"/>
      <c r="N157" s="105"/>
      <c r="O157" s="105"/>
      <c r="P157" s="105"/>
      <c r="Q157" s="105"/>
      <c r="R157" s="105"/>
      <c r="W157" s="96"/>
      <c r="X157" s="96"/>
      <c r="Y157" s="115"/>
      <c r="AA157" s="96"/>
      <c r="AC157" s="6"/>
      <c r="AD157" s="6"/>
      <c r="AE157" s="6"/>
      <c r="AF157" s="6"/>
      <c r="AG157" s="6"/>
      <c r="AH157" s="6"/>
      <c r="AI157" s="6"/>
      <c r="AJ157" s="6"/>
      <c r="AK157" s="6"/>
    </row>
    <row r="158" spans="1:37" s="75" customFormat="1">
      <c r="A158" s="96"/>
      <c r="B158" s="3"/>
      <c r="C158" s="3"/>
      <c r="D158" s="3"/>
      <c r="E158" s="3"/>
      <c r="F158" s="96"/>
      <c r="G158" s="75" ph="1"/>
      <c r="I158" s="110"/>
      <c r="J158" s="103"/>
      <c r="K158" s="104"/>
      <c r="L158" s="105"/>
      <c r="M158" s="105"/>
      <c r="N158" s="105"/>
      <c r="O158" s="105"/>
      <c r="P158" s="105"/>
      <c r="Q158" s="105"/>
      <c r="R158" s="105"/>
      <c r="W158" s="96"/>
      <c r="X158" s="96"/>
      <c r="Y158" s="115"/>
      <c r="AA158" s="96"/>
      <c r="AC158" s="6"/>
      <c r="AD158" s="6"/>
      <c r="AE158" s="6"/>
      <c r="AF158" s="6"/>
      <c r="AG158" s="6"/>
      <c r="AH158" s="6"/>
      <c r="AI158" s="6"/>
      <c r="AJ158" s="6"/>
      <c r="AK158" s="6"/>
    </row>
    <row r="159" spans="1:37" s="75" customFormat="1">
      <c r="A159" s="96"/>
      <c r="B159" s="3"/>
      <c r="C159" s="3"/>
      <c r="D159" s="3"/>
      <c r="E159" s="3"/>
      <c r="F159" s="96"/>
      <c r="G159" s="75" ph="1"/>
      <c r="I159" s="110"/>
      <c r="J159" s="103"/>
      <c r="K159" s="104"/>
      <c r="L159" s="105"/>
      <c r="M159" s="105"/>
      <c r="N159" s="105"/>
      <c r="O159" s="105"/>
      <c r="P159" s="105"/>
      <c r="Q159" s="105"/>
      <c r="R159" s="105"/>
      <c r="W159" s="96"/>
      <c r="X159" s="96"/>
      <c r="Y159" s="115"/>
      <c r="AA159" s="96"/>
      <c r="AC159" s="6"/>
      <c r="AD159" s="6"/>
      <c r="AE159" s="6"/>
      <c r="AF159" s="6"/>
      <c r="AG159" s="6"/>
      <c r="AH159" s="6"/>
      <c r="AI159" s="6"/>
      <c r="AJ159" s="6"/>
      <c r="AK159" s="6"/>
    </row>
    <row r="160" spans="1:37" s="75" customFormat="1">
      <c r="A160" s="96"/>
      <c r="B160" s="3"/>
      <c r="C160" s="3"/>
      <c r="D160" s="3"/>
      <c r="E160" s="3"/>
      <c r="F160" s="96"/>
      <c r="G160" s="75" ph="1"/>
      <c r="I160" s="110"/>
      <c r="J160" s="103"/>
      <c r="K160" s="104"/>
      <c r="L160" s="105"/>
      <c r="M160" s="105"/>
      <c r="N160" s="105"/>
      <c r="O160" s="105"/>
      <c r="P160" s="105"/>
      <c r="Q160" s="105"/>
      <c r="R160" s="105"/>
      <c r="W160" s="96"/>
      <c r="X160" s="96"/>
      <c r="Y160" s="115"/>
      <c r="AA160" s="96"/>
      <c r="AC160" s="6"/>
      <c r="AD160" s="6"/>
      <c r="AE160" s="6"/>
      <c r="AF160" s="6"/>
      <c r="AG160" s="6"/>
      <c r="AH160" s="6"/>
      <c r="AI160" s="6"/>
      <c r="AJ160" s="6"/>
      <c r="AK160" s="6"/>
    </row>
    <row r="161" spans="1:37" s="75" customFormat="1">
      <c r="A161" s="96"/>
      <c r="B161" s="3"/>
      <c r="C161" s="3"/>
      <c r="D161" s="3"/>
      <c r="E161" s="3"/>
      <c r="F161" s="96"/>
      <c r="G161" s="75" ph="1"/>
      <c r="I161" s="110"/>
      <c r="J161" s="103"/>
      <c r="K161" s="104"/>
      <c r="L161" s="105"/>
      <c r="M161" s="105"/>
      <c r="N161" s="105"/>
      <c r="O161" s="105"/>
      <c r="P161" s="105"/>
      <c r="Q161" s="105"/>
      <c r="R161" s="105"/>
      <c r="W161" s="96"/>
      <c r="X161" s="96"/>
      <c r="Y161" s="115"/>
      <c r="AA161" s="96"/>
      <c r="AC161" s="6"/>
      <c r="AD161" s="6"/>
      <c r="AE161" s="6"/>
      <c r="AF161" s="6"/>
      <c r="AG161" s="6"/>
      <c r="AH161" s="6"/>
      <c r="AI161" s="6"/>
      <c r="AJ161" s="6"/>
      <c r="AK161" s="6"/>
    </row>
    <row r="162" spans="1:37" s="75" customFormat="1">
      <c r="A162" s="96"/>
      <c r="B162" s="3"/>
      <c r="C162" s="3"/>
      <c r="D162" s="3"/>
      <c r="E162" s="3"/>
      <c r="F162" s="96"/>
      <c r="G162" s="75" ph="1"/>
      <c r="I162" s="110"/>
      <c r="J162" s="103"/>
      <c r="K162" s="104"/>
      <c r="L162" s="105"/>
      <c r="M162" s="105"/>
      <c r="N162" s="105"/>
      <c r="O162" s="105"/>
      <c r="P162" s="105"/>
      <c r="Q162" s="105"/>
      <c r="R162" s="105"/>
      <c r="W162" s="96"/>
      <c r="X162" s="96"/>
      <c r="Y162" s="115"/>
      <c r="AA162" s="96"/>
      <c r="AC162" s="6"/>
      <c r="AD162" s="6"/>
      <c r="AE162" s="6"/>
      <c r="AF162" s="6"/>
      <c r="AG162" s="6"/>
      <c r="AH162" s="6"/>
      <c r="AI162" s="6"/>
      <c r="AJ162" s="6"/>
      <c r="AK162" s="6"/>
    </row>
    <row r="163" spans="1:37" s="75" customFormat="1">
      <c r="A163" s="96"/>
      <c r="B163" s="3"/>
      <c r="C163" s="3"/>
      <c r="D163" s="3"/>
      <c r="E163" s="3"/>
      <c r="F163" s="96"/>
      <c r="G163" s="75" ph="1"/>
      <c r="I163" s="110"/>
      <c r="J163" s="103"/>
      <c r="K163" s="104"/>
      <c r="L163" s="105"/>
      <c r="M163" s="105"/>
      <c r="N163" s="105"/>
      <c r="O163" s="105"/>
      <c r="P163" s="105"/>
      <c r="Q163" s="105"/>
      <c r="R163" s="105"/>
      <c r="W163" s="96"/>
      <c r="X163" s="96"/>
      <c r="Y163" s="115"/>
      <c r="AA163" s="96"/>
      <c r="AC163" s="6"/>
      <c r="AD163" s="6"/>
      <c r="AE163" s="6"/>
      <c r="AF163" s="6"/>
      <c r="AG163" s="6"/>
      <c r="AH163" s="6"/>
      <c r="AI163" s="6"/>
      <c r="AJ163" s="6"/>
      <c r="AK163" s="6"/>
    </row>
    <row r="164" spans="1:37" s="75" customFormat="1">
      <c r="A164" s="96"/>
      <c r="B164" s="3"/>
      <c r="C164" s="3"/>
      <c r="D164" s="3"/>
      <c r="E164" s="3"/>
      <c r="F164" s="96"/>
      <c r="G164" s="75" ph="1"/>
      <c r="I164" s="110"/>
      <c r="J164" s="103"/>
      <c r="K164" s="104"/>
      <c r="L164" s="105"/>
      <c r="M164" s="105"/>
      <c r="N164" s="105"/>
      <c r="O164" s="105"/>
      <c r="P164" s="105"/>
      <c r="Q164" s="105"/>
      <c r="R164" s="105"/>
      <c r="W164" s="96"/>
      <c r="X164" s="96"/>
      <c r="Y164" s="115"/>
      <c r="AA164" s="96"/>
      <c r="AC164" s="6"/>
      <c r="AD164" s="6"/>
      <c r="AE164" s="6"/>
      <c r="AF164" s="6"/>
      <c r="AG164" s="6"/>
      <c r="AH164" s="6"/>
      <c r="AI164" s="6"/>
      <c r="AJ164" s="6"/>
      <c r="AK164" s="6"/>
    </row>
    <row r="166" spans="1:37" s="75" customFormat="1">
      <c r="A166" s="96"/>
      <c r="B166" s="3"/>
      <c r="C166" s="3"/>
      <c r="D166" s="3"/>
      <c r="E166" s="3"/>
      <c r="F166" s="96"/>
      <c r="G166" s="75" ph="1"/>
      <c r="I166" s="110"/>
      <c r="J166" s="103"/>
      <c r="K166" s="104"/>
      <c r="L166" s="105"/>
      <c r="M166" s="105"/>
      <c r="N166" s="105"/>
      <c r="O166" s="105"/>
      <c r="P166" s="105"/>
      <c r="Q166" s="105"/>
      <c r="R166" s="105"/>
      <c r="W166" s="96"/>
      <c r="X166" s="96"/>
      <c r="Y166" s="115"/>
      <c r="AA166" s="96"/>
      <c r="AC166" s="6"/>
      <c r="AD166" s="6"/>
      <c r="AE166" s="6"/>
      <c r="AF166" s="6"/>
      <c r="AG166" s="6"/>
      <c r="AH166" s="6"/>
      <c r="AI166" s="6"/>
      <c r="AJ166" s="6"/>
      <c r="AK166" s="6"/>
    </row>
    <row r="167" spans="1:37" s="75" customFormat="1">
      <c r="A167" s="96"/>
      <c r="B167" s="3"/>
      <c r="C167" s="3"/>
      <c r="D167" s="3"/>
      <c r="E167" s="3"/>
      <c r="F167" s="96"/>
      <c r="G167" s="75" ph="1"/>
      <c r="I167" s="110"/>
      <c r="J167" s="103"/>
      <c r="K167" s="104"/>
      <c r="L167" s="105"/>
      <c r="M167" s="105"/>
      <c r="N167" s="105"/>
      <c r="O167" s="105"/>
      <c r="P167" s="105"/>
      <c r="Q167" s="105"/>
      <c r="R167" s="105"/>
      <c r="W167" s="96"/>
      <c r="X167" s="96"/>
      <c r="Y167" s="115"/>
      <c r="AA167" s="96"/>
      <c r="AC167" s="6"/>
      <c r="AD167" s="6"/>
      <c r="AE167" s="6"/>
      <c r="AF167" s="6"/>
      <c r="AG167" s="6"/>
      <c r="AH167" s="6"/>
      <c r="AI167" s="6"/>
      <c r="AJ167" s="6"/>
      <c r="AK167" s="6"/>
    </row>
    <row r="168" spans="1:37" s="75" customFormat="1">
      <c r="A168" s="96"/>
      <c r="B168" s="3"/>
      <c r="C168" s="3"/>
      <c r="D168" s="3"/>
      <c r="E168" s="3"/>
      <c r="F168" s="96"/>
      <c r="G168" s="75" ph="1"/>
      <c r="I168" s="110"/>
      <c r="J168" s="103"/>
      <c r="K168" s="104"/>
      <c r="L168" s="105"/>
      <c r="M168" s="105"/>
      <c r="N168" s="105"/>
      <c r="O168" s="105"/>
      <c r="P168" s="105"/>
      <c r="Q168" s="105"/>
      <c r="R168" s="105"/>
      <c r="W168" s="96"/>
      <c r="X168" s="96"/>
      <c r="Y168" s="115"/>
      <c r="AA168" s="96"/>
      <c r="AC168" s="6"/>
      <c r="AD168" s="6"/>
      <c r="AE168" s="6"/>
      <c r="AF168" s="6"/>
      <c r="AG168" s="6"/>
      <c r="AH168" s="6"/>
      <c r="AI168" s="6"/>
      <c r="AJ168" s="6"/>
      <c r="AK168" s="6"/>
    </row>
    <row r="171" spans="1:37" s="75" customFormat="1">
      <c r="A171" s="96"/>
      <c r="B171" s="3"/>
      <c r="C171" s="3"/>
      <c r="D171" s="3"/>
      <c r="E171" s="3"/>
      <c r="F171" s="96"/>
      <c r="G171" s="75" ph="1"/>
      <c r="I171" s="110"/>
      <c r="J171" s="103"/>
      <c r="K171" s="104"/>
      <c r="L171" s="105"/>
      <c r="M171" s="105"/>
      <c r="N171" s="105"/>
      <c r="O171" s="105"/>
      <c r="P171" s="105"/>
      <c r="Q171" s="105"/>
      <c r="R171" s="105"/>
      <c r="W171" s="96"/>
      <c r="X171" s="96"/>
      <c r="Y171" s="115"/>
      <c r="AA171" s="96"/>
      <c r="AC171" s="6"/>
      <c r="AD171" s="6"/>
      <c r="AE171" s="6"/>
      <c r="AF171" s="6"/>
      <c r="AG171" s="6"/>
      <c r="AH171" s="6"/>
      <c r="AI171" s="6"/>
      <c r="AJ171" s="6"/>
      <c r="AK171" s="6"/>
    </row>
    <row r="172" spans="1:37" s="75" customFormat="1">
      <c r="A172" s="96"/>
      <c r="B172" s="3"/>
      <c r="C172" s="3"/>
      <c r="D172" s="3"/>
      <c r="E172" s="3"/>
      <c r="F172" s="96"/>
      <c r="G172" s="75" ph="1"/>
      <c r="I172" s="110"/>
      <c r="J172" s="103"/>
      <c r="K172" s="104"/>
      <c r="L172" s="105"/>
      <c r="M172" s="105"/>
      <c r="N172" s="105"/>
      <c r="O172" s="105"/>
      <c r="P172" s="105"/>
      <c r="Q172" s="105"/>
      <c r="R172" s="105"/>
      <c r="W172" s="96"/>
      <c r="X172" s="96"/>
      <c r="Y172" s="115"/>
      <c r="AA172" s="96"/>
      <c r="AC172" s="6"/>
      <c r="AD172" s="6"/>
      <c r="AE172" s="6"/>
      <c r="AF172" s="6"/>
      <c r="AG172" s="6"/>
      <c r="AH172" s="6"/>
      <c r="AI172" s="6"/>
      <c r="AJ172" s="6"/>
      <c r="AK172" s="6"/>
    </row>
    <row r="175" spans="1:37" s="75" customFormat="1">
      <c r="A175" s="96"/>
      <c r="B175" s="3"/>
      <c r="C175" s="3"/>
      <c r="D175" s="3"/>
      <c r="E175" s="3"/>
      <c r="F175" s="96"/>
      <c r="G175" s="75" ph="1"/>
      <c r="I175" s="110"/>
      <c r="J175" s="103"/>
      <c r="K175" s="104"/>
      <c r="L175" s="105"/>
      <c r="M175" s="105"/>
      <c r="N175" s="105"/>
      <c r="O175" s="105"/>
      <c r="P175" s="105"/>
      <c r="Q175" s="105"/>
      <c r="R175" s="105"/>
      <c r="W175" s="96"/>
      <c r="X175" s="96"/>
      <c r="Y175" s="115"/>
      <c r="AA175" s="96"/>
      <c r="AC175" s="6"/>
      <c r="AD175" s="6"/>
      <c r="AE175" s="6"/>
      <c r="AF175" s="6"/>
      <c r="AG175" s="6"/>
      <c r="AH175" s="6"/>
      <c r="AI175" s="6"/>
      <c r="AJ175" s="6"/>
      <c r="AK175" s="6"/>
    </row>
    <row r="176" spans="1:37" s="75" customFormat="1">
      <c r="A176" s="96"/>
      <c r="B176" s="3"/>
      <c r="C176" s="3"/>
      <c r="D176" s="3"/>
      <c r="E176" s="3"/>
      <c r="F176" s="96"/>
      <c r="G176" s="75" ph="1"/>
      <c r="I176" s="110"/>
      <c r="J176" s="103"/>
      <c r="K176" s="104"/>
      <c r="L176" s="105"/>
      <c r="M176" s="105"/>
      <c r="N176" s="105"/>
      <c r="O176" s="105"/>
      <c r="P176" s="105"/>
      <c r="Q176" s="105"/>
      <c r="R176" s="105"/>
      <c r="W176" s="96"/>
      <c r="X176" s="96"/>
      <c r="Y176" s="115"/>
      <c r="AA176" s="96"/>
      <c r="AC176" s="6"/>
      <c r="AD176" s="6"/>
      <c r="AE176" s="6"/>
      <c r="AF176" s="6"/>
      <c r="AG176" s="6"/>
      <c r="AH176" s="6"/>
      <c r="AI176" s="6"/>
      <c r="AJ176" s="6"/>
      <c r="AK176" s="6"/>
    </row>
    <row r="177" spans="1:37" s="75" customFormat="1">
      <c r="A177" s="96"/>
      <c r="B177" s="3"/>
      <c r="C177" s="3"/>
      <c r="D177" s="3"/>
      <c r="E177" s="3"/>
      <c r="F177" s="96"/>
      <c r="G177" s="75" ph="1"/>
      <c r="I177" s="110"/>
      <c r="J177" s="103"/>
      <c r="K177" s="104"/>
      <c r="L177" s="105"/>
      <c r="M177" s="105"/>
      <c r="N177" s="105"/>
      <c r="O177" s="105"/>
      <c r="P177" s="105"/>
      <c r="Q177" s="105"/>
      <c r="R177" s="105"/>
      <c r="W177" s="96"/>
      <c r="X177" s="96"/>
      <c r="Y177" s="115"/>
      <c r="AA177" s="96"/>
      <c r="AC177" s="6"/>
      <c r="AD177" s="6"/>
      <c r="AE177" s="6"/>
      <c r="AF177" s="6"/>
      <c r="AG177" s="6"/>
      <c r="AH177" s="6"/>
      <c r="AI177" s="6"/>
      <c r="AJ177" s="6"/>
      <c r="AK177" s="6"/>
    </row>
    <row r="178" spans="1:37" s="75" customFormat="1">
      <c r="A178" s="96"/>
      <c r="B178" s="3"/>
      <c r="C178" s="3"/>
      <c r="D178" s="3"/>
      <c r="E178" s="3"/>
      <c r="F178" s="96"/>
      <c r="G178" s="75" ph="1"/>
      <c r="I178" s="110"/>
      <c r="J178" s="103"/>
      <c r="K178" s="104"/>
      <c r="L178" s="105"/>
      <c r="M178" s="105"/>
      <c r="N178" s="105"/>
      <c r="O178" s="105"/>
      <c r="P178" s="105"/>
      <c r="Q178" s="105"/>
      <c r="R178" s="105"/>
      <c r="W178" s="96"/>
      <c r="X178" s="96"/>
      <c r="Y178" s="115"/>
      <c r="AA178" s="96"/>
      <c r="AC178" s="6"/>
      <c r="AD178" s="6"/>
      <c r="AE178" s="6"/>
      <c r="AF178" s="6"/>
      <c r="AG178" s="6"/>
      <c r="AH178" s="6"/>
      <c r="AI178" s="6"/>
      <c r="AJ178" s="6"/>
      <c r="AK178" s="6"/>
    </row>
    <row r="179" spans="1:37" s="75" customFormat="1">
      <c r="A179" s="96"/>
      <c r="B179" s="3"/>
      <c r="C179" s="3"/>
      <c r="D179" s="3"/>
      <c r="E179" s="3"/>
      <c r="F179" s="96"/>
      <c r="G179" s="75" ph="1"/>
      <c r="I179" s="110"/>
      <c r="J179" s="103"/>
      <c r="K179" s="104"/>
      <c r="L179" s="105"/>
      <c r="M179" s="105"/>
      <c r="N179" s="105"/>
      <c r="O179" s="105"/>
      <c r="P179" s="105"/>
      <c r="Q179" s="105"/>
      <c r="R179" s="105"/>
      <c r="W179" s="96"/>
      <c r="X179" s="96"/>
      <c r="Y179" s="115"/>
      <c r="AA179" s="96"/>
      <c r="AC179" s="6"/>
      <c r="AD179" s="6"/>
      <c r="AE179" s="6"/>
      <c r="AF179" s="6"/>
      <c r="AG179" s="6"/>
      <c r="AH179" s="6"/>
      <c r="AI179" s="6"/>
      <c r="AJ179" s="6"/>
      <c r="AK179" s="6"/>
    </row>
    <row r="180" spans="1:37" s="75" customFormat="1">
      <c r="A180" s="96"/>
      <c r="B180" s="3"/>
      <c r="C180" s="3"/>
      <c r="D180" s="3"/>
      <c r="E180" s="3"/>
      <c r="F180" s="96"/>
      <c r="G180" s="75" ph="1"/>
      <c r="I180" s="110"/>
      <c r="J180" s="103"/>
      <c r="K180" s="104"/>
      <c r="L180" s="105"/>
      <c r="M180" s="105"/>
      <c r="N180" s="105"/>
      <c r="O180" s="105"/>
      <c r="P180" s="105"/>
      <c r="Q180" s="105"/>
      <c r="R180" s="105"/>
      <c r="W180" s="96"/>
      <c r="X180" s="96"/>
      <c r="Y180" s="115"/>
      <c r="AA180" s="96"/>
      <c r="AC180" s="6"/>
      <c r="AD180" s="6"/>
      <c r="AE180" s="6"/>
      <c r="AF180" s="6"/>
      <c r="AG180" s="6"/>
      <c r="AH180" s="6"/>
      <c r="AI180" s="6"/>
      <c r="AJ180" s="6"/>
      <c r="AK180" s="6"/>
    </row>
    <row r="181" spans="1:37" s="75" customFormat="1">
      <c r="A181" s="96"/>
      <c r="B181" s="3"/>
      <c r="C181" s="3"/>
      <c r="D181" s="3"/>
      <c r="E181" s="3"/>
      <c r="F181" s="96"/>
      <c r="G181" s="75" ph="1"/>
      <c r="I181" s="110"/>
      <c r="J181" s="103"/>
      <c r="K181" s="104"/>
      <c r="L181" s="105"/>
      <c r="M181" s="105"/>
      <c r="N181" s="105"/>
      <c r="O181" s="105"/>
      <c r="P181" s="105"/>
      <c r="Q181" s="105"/>
      <c r="R181" s="105"/>
      <c r="W181" s="96"/>
      <c r="X181" s="96"/>
      <c r="Y181" s="115"/>
      <c r="AA181" s="96"/>
      <c r="AC181" s="6"/>
      <c r="AD181" s="6"/>
      <c r="AE181" s="6"/>
      <c r="AF181" s="6"/>
      <c r="AG181" s="6"/>
      <c r="AH181" s="6"/>
      <c r="AI181" s="6"/>
      <c r="AJ181" s="6"/>
      <c r="AK181" s="6"/>
    </row>
    <row r="182" spans="1:37" s="75" customFormat="1">
      <c r="A182" s="96"/>
      <c r="B182" s="3"/>
      <c r="C182" s="3"/>
      <c r="D182" s="3"/>
      <c r="E182" s="3"/>
      <c r="F182" s="96"/>
      <c r="G182" s="75" ph="1"/>
      <c r="I182" s="110"/>
      <c r="J182" s="103"/>
      <c r="K182" s="104"/>
      <c r="L182" s="105"/>
      <c r="M182" s="105"/>
      <c r="N182" s="105"/>
      <c r="O182" s="105"/>
      <c r="P182" s="105"/>
      <c r="Q182" s="105"/>
      <c r="R182" s="105"/>
      <c r="W182" s="96"/>
      <c r="X182" s="96"/>
      <c r="Y182" s="115"/>
      <c r="AA182" s="96"/>
      <c r="AC182" s="6"/>
      <c r="AD182" s="6"/>
      <c r="AE182" s="6"/>
      <c r="AF182" s="6"/>
      <c r="AG182" s="6"/>
      <c r="AH182" s="6"/>
      <c r="AI182" s="6"/>
      <c r="AJ182" s="6"/>
      <c r="AK182" s="6"/>
    </row>
    <row r="183" spans="1:37" s="75" customFormat="1">
      <c r="A183" s="96"/>
      <c r="B183" s="3"/>
      <c r="C183" s="3"/>
      <c r="D183" s="3"/>
      <c r="E183" s="3"/>
      <c r="F183" s="96"/>
      <c r="G183" s="75" ph="1"/>
      <c r="I183" s="110"/>
      <c r="J183" s="103"/>
      <c r="K183" s="104"/>
      <c r="L183" s="105"/>
      <c r="M183" s="105"/>
      <c r="N183" s="105"/>
      <c r="O183" s="105"/>
      <c r="P183" s="105"/>
      <c r="Q183" s="105"/>
      <c r="R183" s="105"/>
      <c r="W183" s="96"/>
      <c r="X183" s="96"/>
      <c r="Y183" s="115"/>
      <c r="AA183" s="96"/>
      <c r="AC183" s="6"/>
      <c r="AD183" s="6"/>
      <c r="AE183" s="6"/>
      <c r="AF183" s="6"/>
      <c r="AG183" s="6"/>
      <c r="AH183" s="6"/>
      <c r="AI183" s="6"/>
      <c r="AJ183" s="6"/>
      <c r="AK183" s="6"/>
    </row>
    <row r="184" spans="1:37" s="75" customFormat="1">
      <c r="A184" s="96"/>
      <c r="B184" s="3"/>
      <c r="C184" s="3"/>
      <c r="D184" s="3"/>
      <c r="E184" s="3"/>
      <c r="F184" s="96"/>
      <c r="G184" s="75" ph="1"/>
      <c r="I184" s="110"/>
      <c r="J184" s="103"/>
      <c r="K184" s="104"/>
      <c r="L184" s="105"/>
      <c r="M184" s="105"/>
      <c r="N184" s="105"/>
      <c r="O184" s="105"/>
      <c r="P184" s="105"/>
      <c r="Q184" s="105"/>
      <c r="R184" s="105"/>
      <c r="W184" s="96"/>
      <c r="X184" s="96"/>
      <c r="Y184" s="115"/>
      <c r="AA184" s="96"/>
      <c r="AC184" s="6"/>
      <c r="AD184" s="6"/>
      <c r="AE184" s="6"/>
      <c r="AF184" s="6"/>
      <c r="AG184" s="6"/>
      <c r="AH184" s="6"/>
      <c r="AI184" s="6"/>
      <c r="AJ184" s="6"/>
      <c r="AK184" s="6"/>
    </row>
    <row r="186" spans="1:37" s="75" customFormat="1">
      <c r="A186" s="96"/>
      <c r="B186" s="3"/>
      <c r="C186" s="3"/>
      <c r="D186" s="3"/>
      <c r="E186" s="3"/>
      <c r="F186" s="96"/>
      <c r="G186" s="75" ph="1"/>
      <c r="I186" s="110"/>
      <c r="J186" s="103"/>
      <c r="K186" s="104"/>
      <c r="L186" s="105"/>
      <c r="M186" s="105"/>
      <c r="N186" s="105"/>
      <c r="O186" s="105"/>
      <c r="P186" s="105"/>
      <c r="Q186" s="105"/>
      <c r="R186" s="105"/>
      <c r="W186" s="96"/>
      <c r="X186" s="96"/>
      <c r="Y186" s="115"/>
      <c r="AA186" s="96"/>
      <c r="AC186" s="6"/>
      <c r="AD186" s="6"/>
      <c r="AE186" s="6"/>
      <c r="AF186" s="6"/>
      <c r="AG186" s="6"/>
      <c r="AH186" s="6"/>
      <c r="AI186" s="6"/>
      <c r="AJ186" s="6"/>
      <c r="AK186" s="6"/>
    </row>
    <row r="187" spans="1:37" s="75" customFormat="1">
      <c r="A187" s="96"/>
      <c r="B187" s="3"/>
      <c r="C187" s="3"/>
      <c r="D187" s="3"/>
      <c r="E187" s="3"/>
      <c r="F187" s="96"/>
      <c r="G187" s="75" ph="1"/>
      <c r="I187" s="110"/>
      <c r="J187" s="103"/>
      <c r="K187" s="104"/>
      <c r="L187" s="105"/>
      <c r="M187" s="105"/>
      <c r="N187" s="105"/>
      <c r="O187" s="105"/>
      <c r="P187" s="105"/>
      <c r="Q187" s="105"/>
      <c r="R187" s="105"/>
      <c r="W187" s="96"/>
      <c r="X187" s="96"/>
      <c r="Y187" s="115"/>
      <c r="AA187" s="96"/>
      <c r="AC187" s="6"/>
      <c r="AD187" s="6"/>
      <c r="AE187" s="6"/>
      <c r="AF187" s="6"/>
      <c r="AG187" s="6"/>
      <c r="AH187" s="6"/>
      <c r="AI187" s="6"/>
      <c r="AJ187" s="6"/>
      <c r="AK187" s="6"/>
    </row>
    <row r="189" spans="1:37" s="75" customFormat="1">
      <c r="A189" s="96"/>
      <c r="B189" s="3"/>
      <c r="C189" s="3"/>
      <c r="D189" s="3"/>
      <c r="E189" s="3"/>
      <c r="F189" s="96"/>
      <c r="G189" s="75" ph="1"/>
      <c r="I189" s="110"/>
      <c r="J189" s="103"/>
      <c r="K189" s="104"/>
      <c r="L189" s="105"/>
      <c r="M189" s="105"/>
      <c r="N189" s="105"/>
      <c r="O189" s="105"/>
      <c r="P189" s="105"/>
      <c r="Q189" s="105"/>
      <c r="R189" s="105"/>
      <c r="W189" s="96"/>
      <c r="X189" s="96"/>
      <c r="Y189" s="115"/>
      <c r="AA189" s="96"/>
      <c r="AC189" s="6"/>
      <c r="AD189" s="6"/>
      <c r="AE189" s="6"/>
      <c r="AF189" s="6"/>
      <c r="AG189" s="6"/>
      <c r="AH189" s="6"/>
      <c r="AI189" s="6"/>
      <c r="AJ189" s="6"/>
      <c r="AK189" s="6"/>
    </row>
    <row r="190" spans="1:37" s="75" customFormat="1">
      <c r="A190" s="96"/>
      <c r="B190" s="3"/>
      <c r="C190" s="3"/>
      <c r="D190" s="3"/>
      <c r="E190" s="3"/>
      <c r="F190" s="96"/>
      <c r="G190" s="75" ph="1"/>
      <c r="I190" s="110"/>
      <c r="J190" s="103"/>
      <c r="K190" s="104"/>
      <c r="L190" s="105"/>
      <c r="M190" s="105"/>
      <c r="N190" s="105"/>
      <c r="O190" s="105"/>
      <c r="P190" s="105"/>
      <c r="Q190" s="105"/>
      <c r="R190" s="105"/>
      <c r="W190" s="96"/>
      <c r="X190" s="96"/>
      <c r="Y190" s="115"/>
      <c r="AA190" s="96"/>
      <c r="AC190" s="6"/>
      <c r="AD190" s="6"/>
      <c r="AE190" s="6"/>
      <c r="AF190" s="6"/>
      <c r="AG190" s="6"/>
      <c r="AH190" s="6"/>
      <c r="AI190" s="6"/>
      <c r="AJ190" s="6"/>
      <c r="AK190" s="6"/>
    </row>
    <row r="191" spans="1:37" s="75" customFormat="1">
      <c r="A191" s="96"/>
      <c r="B191" s="3"/>
      <c r="C191" s="3"/>
      <c r="D191" s="3"/>
      <c r="E191" s="3"/>
      <c r="F191" s="96"/>
      <c r="G191" s="75" ph="1"/>
      <c r="I191" s="110"/>
      <c r="J191" s="103"/>
      <c r="K191" s="104"/>
      <c r="L191" s="105"/>
      <c r="M191" s="105"/>
      <c r="N191" s="105"/>
      <c r="O191" s="105"/>
      <c r="P191" s="105"/>
      <c r="Q191" s="105"/>
      <c r="R191" s="105"/>
      <c r="W191" s="96"/>
      <c r="X191" s="96"/>
      <c r="Y191" s="115"/>
      <c r="AA191" s="96"/>
      <c r="AC191" s="6"/>
      <c r="AD191" s="6"/>
      <c r="AE191" s="6"/>
      <c r="AF191" s="6"/>
      <c r="AG191" s="6"/>
      <c r="AH191" s="6"/>
      <c r="AI191" s="6"/>
      <c r="AJ191" s="6"/>
      <c r="AK191" s="6"/>
    </row>
    <row r="192" spans="1:37" s="75" customFormat="1">
      <c r="A192" s="96"/>
      <c r="B192" s="3"/>
      <c r="C192" s="3"/>
      <c r="D192" s="3"/>
      <c r="E192" s="3"/>
      <c r="F192" s="96"/>
      <c r="G192" s="75" ph="1"/>
      <c r="I192" s="110"/>
      <c r="J192" s="103"/>
      <c r="K192" s="104"/>
      <c r="L192" s="105"/>
      <c r="M192" s="105"/>
      <c r="N192" s="105"/>
      <c r="O192" s="105"/>
      <c r="P192" s="105"/>
      <c r="Q192" s="105"/>
      <c r="R192" s="105"/>
      <c r="W192" s="96"/>
      <c r="X192" s="96"/>
      <c r="Y192" s="115"/>
      <c r="AA192" s="96"/>
      <c r="AC192" s="6"/>
      <c r="AD192" s="6"/>
      <c r="AE192" s="6"/>
      <c r="AF192" s="6"/>
      <c r="AG192" s="6"/>
      <c r="AH192" s="6"/>
      <c r="AI192" s="6"/>
      <c r="AJ192" s="6"/>
      <c r="AK192" s="6"/>
    </row>
    <row r="193" spans="1:37" s="75" customFormat="1">
      <c r="A193" s="96"/>
      <c r="B193" s="3"/>
      <c r="C193" s="3"/>
      <c r="D193" s="3"/>
      <c r="E193" s="3"/>
      <c r="F193" s="96"/>
      <c r="G193" s="75" ph="1"/>
      <c r="I193" s="110"/>
      <c r="J193" s="103"/>
      <c r="K193" s="104"/>
      <c r="L193" s="105"/>
      <c r="M193" s="105"/>
      <c r="N193" s="105"/>
      <c r="O193" s="105"/>
      <c r="P193" s="105"/>
      <c r="Q193" s="105"/>
      <c r="R193" s="105"/>
      <c r="W193" s="96"/>
      <c r="X193" s="96"/>
      <c r="Y193" s="115"/>
      <c r="AA193" s="96"/>
      <c r="AC193" s="6"/>
      <c r="AD193" s="6"/>
      <c r="AE193" s="6"/>
      <c r="AF193" s="6"/>
      <c r="AG193" s="6"/>
      <c r="AH193" s="6"/>
      <c r="AI193" s="6"/>
      <c r="AJ193" s="6"/>
      <c r="AK193" s="6"/>
    </row>
    <row r="194" spans="1:37" s="75" customFormat="1">
      <c r="A194" s="96"/>
      <c r="B194" s="3"/>
      <c r="C194" s="3"/>
      <c r="D194" s="3"/>
      <c r="E194" s="3"/>
      <c r="F194" s="96"/>
      <c r="G194" s="75" ph="1"/>
      <c r="I194" s="110"/>
      <c r="J194" s="103"/>
      <c r="K194" s="104"/>
      <c r="L194" s="105"/>
      <c r="M194" s="105"/>
      <c r="N194" s="105"/>
      <c r="O194" s="105"/>
      <c r="P194" s="105"/>
      <c r="Q194" s="105"/>
      <c r="R194" s="105"/>
      <c r="W194" s="96"/>
      <c r="X194" s="96"/>
      <c r="Y194" s="115"/>
      <c r="AA194" s="96"/>
      <c r="AC194" s="6"/>
      <c r="AD194" s="6"/>
      <c r="AE194" s="6"/>
      <c r="AF194" s="6"/>
      <c r="AG194" s="6"/>
      <c r="AH194" s="6"/>
      <c r="AI194" s="6"/>
      <c r="AJ194" s="6"/>
      <c r="AK194" s="6"/>
    </row>
    <row r="195" spans="1:37" s="75" customFormat="1">
      <c r="A195" s="96"/>
      <c r="B195" s="3"/>
      <c r="C195" s="3"/>
      <c r="D195" s="3"/>
      <c r="E195" s="3"/>
      <c r="F195" s="96"/>
      <c r="G195" s="75" ph="1"/>
      <c r="I195" s="110"/>
      <c r="J195" s="103"/>
      <c r="K195" s="104"/>
      <c r="L195" s="105"/>
      <c r="M195" s="105"/>
      <c r="N195" s="105"/>
      <c r="O195" s="105"/>
      <c r="P195" s="105"/>
      <c r="Q195" s="105"/>
      <c r="R195" s="105"/>
      <c r="W195" s="96"/>
      <c r="X195" s="96"/>
      <c r="Y195" s="115"/>
      <c r="AA195" s="96"/>
      <c r="AC195" s="6"/>
      <c r="AD195" s="6"/>
      <c r="AE195" s="6"/>
      <c r="AF195" s="6"/>
      <c r="AG195" s="6"/>
      <c r="AH195" s="6"/>
      <c r="AI195" s="6"/>
      <c r="AJ195" s="6"/>
      <c r="AK195" s="6"/>
    </row>
    <row r="196" spans="1:37" s="75" customFormat="1">
      <c r="A196" s="96"/>
      <c r="B196" s="3"/>
      <c r="C196" s="3"/>
      <c r="D196" s="3"/>
      <c r="E196" s="3"/>
      <c r="F196" s="96"/>
      <c r="G196" s="75" ph="1"/>
      <c r="I196" s="110"/>
      <c r="J196" s="103"/>
      <c r="K196" s="104"/>
      <c r="L196" s="105"/>
      <c r="M196" s="105"/>
      <c r="N196" s="105"/>
      <c r="O196" s="105"/>
      <c r="P196" s="105"/>
      <c r="Q196" s="105"/>
      <c r="R196" s="105"/>
      <c r="W196" s="96"/>
      <c r="X196" s="96"/>
      <c r="Y196" s="115"/>
      <c r="AA196" s="96"/>
      <c r="AC196" s="6"/>
      <c r="AD196" s="6"/>
      <c r="AE196" s="6"/>
      <c r="AF196" s="6"/>
      <c r="AG196" s="6"/>
      <c r="AH196" s="6"/>
      <c r="AI196" s="6"/>
      <c r="AJ196" s="6"/>
      <c r="AK196" s="6"/>
    </row>
    <row r="197" spans="1:37" s="75" customFormat="1">
      <c r="A197" s="96"/>
      <c r="B197" s="3"/>
      <c r="C197" s="3"/>
      <c r="D197" s="3"/>
      <c r="E197" s="3"/>
      <c r="F197" s="96"/>
      <c r="G197" s="75" ph="1"/>
      <c r="I197" s="110"/>
      <c r="J197" s="103"/>
      <c r="K197" s="104"/>
      <c r="L197" s="105"/>
      <c r="M197" s="105"/>
      <c r="N197" s="105"/>
      <c r="O197" s="105"/>
      <c r="P197" s="105"/>
      <c r="Q197" s="105"/>
      <c r="R197" s="105"/>
      <c r="W197" s="96"/>
      <c r="X197" s="96"/>
      <c r="Y197" s="115"/>
      <c r="AA197" s="96"/>
      <c r="AC197" s="6"/>
      <c r="AD197" s="6"/>
      <c r="AE197" s="6"/>
      <c r="AF197" s="6"/>
      <c r="AG197" s="6"/>
      <c r="AH197" s="6"/>
      <c r="AI197" s="6"/>
      <c r="AJ197" s="6"/>
      <c r="AK197" s="6"/>
    </row>
    <row r="198" spans="1:37" s="75" customFormat="1">
      <c r="A198" s="96"/>
      <c r="B198" s="3"/>
      <c r="C198" s="3"/>
      <c r="D198" s="3"/>
      <c r="E198" s="3"/>
      <c r="F198" s="96"/>
      <c r="G198" s="75" ph="1"/>
      <c r="I198" s="110"/>
      <c r="J198" s="103"/>
      <c r="K198" s="104"/>
      <c r="L198" s="105"/>
      <c r="M198" s="105"/>
      <c r="N198" s="105"/>
      <c r="O198" s="105"/>
      <c r="P198" s="105"/>
      <c r="Q198" s="105"/>
      <c r="R198" s="105"/>
      <c r="W198" s="96"/>
      <c r="X198" s="96"/>
      <c r="Y198" s="115"/>
      <c r="AA198" s="96"/>
      <c r="AC198" s="6"/>
      <c r="AD198" s="6"/>
      <c r="AE198" s="6"/>
      <c r="AF198" s="6"/>
      <c r="AG198" s="6"/>
      <c r="AH198" s="6"/>
      <c r="AI198" s="6"/>
      <c r="AJ198" s="6"/>
      <c r="AK198" s="6"/>
    </row>
    <row r="199" spans="1:37" s="75" customFormat="1">
      <c r="A199" s="96"/>
      <c r="B199" s="3"/>
      <c r="C199" s="3"/>
      <c r="D199" s="3"/>
      <c r="E199" s="3"/>
      <c r="F199" s="96"/>
      <c r="G199" s="75" ph="1"/>
      <c r="I199" s="110"/>
      <c r="J199" s="103"/>
      <c r="K199" s="104"/>
      <c r="L199" s="105"/>
      <c r="M199" s="105"/>
      <c r="N199" s="105"/>
      <c r="O199" s="105"/>
      <c r="P199" s="105"/>
      <c r="Q199" s="105"/>
      <c r="R199" s="105"/>
      <c r="W199" s="96"/>
      <c r="X199" s="96"/>
      <c r="Y199" s="115"/>
      <c r="AA199" s="96"/>
      <c r="AC199" s="6"/>
      <c r="AD199" s="6"/>
      <c r="AE199" s="6"/>
      <c r="AF199" s="6"/>
      <c r="AG199" s="6"/>
      <c r="AH199" s="6"/>
      <c r="AI199" s="6"/>
      <c r="AJ199" s="6"/>
      <c r="AK199" s="6"/>
    </row>
    <row r="200" spans="1:37" s="75" customFormat="1">
      <c r="A200" s="96"/>
      <c r="B200" s="3"/>
      <c r="C200" s="3"/>
      <c r="D200" s="3"/>
      <c r="E200" s="3"/>
      <c r="F200" s="96"/>
      <c r="G200" s="75" ph="1"/>
      <c r="I200" s="110"/>
      <c r="J200" s="103"/>
      <c r="K200" s="104"/>
      <c r="L200" s="105"/>
      <c r="M200" s="105"/>
      <c r="N200" s="105"/>
      <c r="O200" s="105"/>
      <c r="P200" s="105"/>
      <c r="Q200" s="105"/>
      <c r="R200" s="105"/>
      <c r="W200" s="96"/>
      <c r="X200" s="96"/>
      <c r="Y200" s="115"/>
      <c r="AA200" s="96"/>
      <c r="AC200" s="6"/>
      <c r="AD200" s="6"/>
      <c r="AE200" s="6"/>
      <c r="AF200" s="6"/>
      <c r="AG200" s="6"/>
      <c r="AH200" s="6"/>
      <c r="AI200" s="6"/>
      <c r="AJ200" s="6"/>
      <c r="AK200" s="6"/>
    </row>
    <row r="202" spans="1:37" s="75" customFormat="1">
      <c r="A202" s="96"/>
      <c r="B202" s="3"/>
      <c r="C202" s="3"/>
      <c r="D202" s="3"/>
      <c r="E202" s="3"/>
      <c r="F202" s="96"/>
      <c r="G202" s="75" ph="1"/>
      <c r="I202" s="110"/>
      <c r="J202" s="103"/>
      <c r="K202" s="104"/>
      <c r="L202" s="105"/>
      <c r="M202" s="105"/>
      <c r="N202" s="105"/>
      <c r="O202" s="105"/>
      <c r="P202" s="105"/>
      <c r="Q202" s="105"/>
      <c r="R202" s="105"/>
      <c r="W202" s="96"/>
      <c r="X202" s="96"/>
      <c r="Y202" s="115"/>
      <c r="AA202" s="96"/>
      <c r="AC202" s="6"/>
      <c r="AD202" s="6"/>
      <c r="AE202" s="6"/>
      <c r="AF202" s="6"/>
      <c r="AG202" s="6"/>
      <c r="AH202" s="6"/>
      <c r="AI202" s="6"/>
      <c r="AJ202" s="6"/>
      <c r="AK202" s="6"/>
    </row>
    <row r="203" spans="1:37" s="75" customFormat="1">
      <c r="A203" s="96"/>
      <c r="B203" s="3"/>
      <c r="C203" s="3"/>
      <c r="D203" s="3"/>
      <c r="E203" s="3"/>
      <c r="F203" s="96"/>
      <c r="G203" s="75" ph="1"/>
      <c r="I203" s="110"/>
      <c r="J203" s="103"/>
      <c r="K203" s="104"/>
      <c r="L203" s="105"/>
      <c r="M203" s="105"/>
      <c r="N203" s="105"/>
      <c r="O203" s="105"/>
      <c r="P203" s="105"/>
      <c r="Q203" s="105"/>
      <c r="R203" s="105"/>
      <c r="W203" s="96"/>
      <c r="X203" s="96"/>
      <c r="Y203" s="115"/>
      <c r="AA203" s="96"/>
      <c r="AC203" s="6"/>
      <c r="AD203" s="6"/>
      <c r="AE203" s="6"/>
      <c r="AF203" s="6"/>
      <c r="AG203" s="6"/>
      <c r="AH203" s="6"/>
      <c r="AI203" s="6"/>
      <c r="AJ203" s="6"/>
      <c r="AK203" s="6"/>
    </row>
    <row r="205" spans="1:37" s="75" customFormat="1">
      <c r="A205" s="96"/>
      <c r="B205" s="3"/>
      <c r="C205" s="3"/>
      <c r="D205" s="3"/>
      <c r="E205" s="3"/>
      <c r="F205" s="96"/>
      <c r="G205" s="75" ph="1"/>
      <c r="I205" s="110"/>
      <c r="J205" s="103"/>
      <c r="K205" s="104"/>
      <c r="L205" s="105"/>
      <c r="M205" s="105"/>
      <c r="N205" s="105"/>
      <c r="O205" s="105"/>
      <c r="P205" s="105"/>
      <c r="Q205" s="105"/>
      <c r="R205" s="105"/>
      <c r="W205" s="96"/>
      <c r="X205" s="96"/>
      <c r="Y205" s="115"/>
      <c r="AA205" s="96"/>
      <c r="AC205" s="6"/>
      <c r="AD205" s="6"/>
      <c r="AE205" s="6"/>
      <c r="AF205" s="6"/>
      <c r="AG205" s="6"/>
      <c r="AH205" s="6"/>
      <c r="AI205" s="6"/>
      <c r="AJ205" s="6"/>
      <c r="AK205" s="6"/>
    </row>
    <row r="206" spans="1:37" s="75" customFormat="1">
      <c r="A206" s="96"/>
      <c r="B206" s="3"/>
      <c r="C206" s="3"/>
      <c r="D206" s="3"/>
      <c r="E206" s="3"/>
      <c r="F206" s="96"/>
      <c r="G206" s="75" ph="1"/>
      <c r="I206" s="110"/>
      <c r="J206" s="103"/>
      <c r="K206" s="104"/>
      <c r="L206" s="105"/>
      <c r="M206" s="105"/>
      <c r="N206" s="105"/>
      <c r="O206" s="105"/>
      <c r="P206" s="105"/>
      <c r="Q206" s="105"/>
      <c r="R206" s="105"/>
      <c r="W206" s="96"/>
      <c r="X206" s="96"/>
      <c r="Y206" s="115"/>
      <c r="AA206" s="96"/>
      <c r="AC206" s="6"/>
      <c r="AD206" s="6"/>
      <c r="AE206" s="6"/>
      <c r="AF206" s="6"/>
      <c r="AG206" s="6"/>
      <c r="AH206" s="6"/>
      <c r="AI206" s="6"/>
      <c r="AJ206" s="6"/>
      <c r="AK206" s="6"/>
    </row>
    <row r="207" spans="1:37" s="75" customFormat="1">
      <c r="A207" s="96"/>
      <c r="B207" s="3"/>
      <c r="C207" s="3"/>
      <c r="D207" s="3"/>
      <c r="E207" s="3"/>
      <c r="F207" s="96"/>
      <c r="G207" s="75" ph="1"/>
      <c r="I207" s="110"/>
      <c r="J207" s="103"/>
      <c r="K207" s="104"/>
      <c r="L207" s="105"/>
      <c r="M207" s="105"/>
      <c r="N207" s="105"/>
      <c r="O207" s="105"/>
      <c r="P207" s="105"/>
      <c r="Q207" s="105"/>
      <c r="R207" s="105"/>
      <c r="W207" s="96"/>
      <c r="X207" s="96"/>
      <c r="Y207" s="115"/>
      <c r="AA207" s="96"/>
      <c r="AC207" s="6"/>
      <c r="AD207" s="6"/>
      <c r="AE207" s="6"/>
      <c r="AF207" s="6"/>
      <c r="AG207" s="6"/>
      <c r="AH207" s="6"/>
      <c r="AI207" s="6"/>
      <c r="AJ207" s="6"/>
      <c r="AK207" s="6"/>
    </row>
    <row r="208" spans="1:37" s="75" customFormat="1">
      <c r="A208" s="96"/>
      <c r="B208" s="3"/>
      <c r="C208" s="3"/>
      <c r="D208" s="3"/>
      <c r="E208" s="3"/>
      <c r="F208" s="96"/>
      <c r="G208" s="75" ph="1"/>
      <c r="I208" s="110"/>
      <c r="J208" s="103"/>
      <c r="K208" s="104"/>
      <c r="L208" s="105"/>
      <c r="M208" s="105"/>
      <c r="N208" s="105"/>
      <c r="O208" s="105"/>
      <c r="P208" s="105"/>
      <c r="Q208" s="105"/>
      <c r="R208" s="105"/>
      <c r="W208" s="96"/>
      <c r="X208" s="96"/>
      <c r="Y208" s="115"/>
      <c r="AA208" s="96"/>
      <c r="AC208" s="6"/>
      <c r="AD208" s="6"/>
      <c r="AE208" s="6"/>
      <c r="AF208" s="6"/>
      <c r="AG208" s="6"/>
      <c r="AH208" s="6"/>
      <c r="AI208" s="6"/>
      <c r="AJ208" s="6"/>
      <c r="AK208" s="6"/>
    </row>
    <row r="209" spans="1:37" s="75" customFormat="1">
      <c r="A209" s="96"/>
      <c r="B209" s="3"/>
      <c r="C209" s="3"/>
      <c r="D209" s="3"/>
      <c r="E209" s="3"/>
      <c r="F209" s="96"/>
      <c r="G209" s="75" ph="1"/>
      <c r="I209" s="110"/>
      <c r="J209" s="103"/>
      <c r="K209" s="104"/>
      <c r="L209" s="105"/>
      <c r="M209" s="105"/>
      <c r="N209" s="105"/>
      <c r="O209" s="105"/>
      <c r="P209" s="105"/>
      <c r="Q209" s="105"/>
      <c r="R209" s="105"/>
      <c r="W209" s="96"/>
      <c r="X209" s="96"/>
      <c r="Y209" s="115"/>
      <c r="AA209" s="96"/>
      <c r="AC209" s="6"/>
      <c r="AD209" s="6"/>
      <c r="AE209" s="6"/>
      <c r="AF209" s="6"/>
      <c r="AG209" s="6"/>
      <c r="AH209" s="6"/>
      <c r="AI209" s="6"/>
      <c r="AJ209" s="6"/>
      <c r="AK209" s="6"/>
    </row>
    <row r="210" spans="1:37" s="75" customFormat="1">
      <c r="A210" s="96"/>
      <c r="B210" s="3"/>
      <c r="C210" s="3"/>
      <c r="D210" s="3"/>
      <c r="E210" s="3"/>
      <c r="F210" s="96"/>
      <c r="G210" s="75" ph="1"/>
      <c r="I210" s="110"/>
      <c r="J210" s="103"/>
      <c r="K210" s="104"/>
      <c r="L210" s="105"/>
      <c r="M210" s="105"/>
      <c r="N210" s="105"/>
      <c r="O210" s="105"/>
      <c r="P210" s="105"/>
      <c r="Q210" s="105"/>
      <c r="R210" s="105"/>
      <c r="W210" s="96"/>
      <c r="X210" s="96"/>
      <c r="Y210" s="115"/>
      <c r="AA210" s="96"/>
      <c r="AC210" s="6"/>
      <c r="AD210" s="6"/>
      <c r="AE210" s="6"/>
      <c r="AF210" s="6"/>
      <c r="AG210" s="6"/>
      <c r="AH210" s="6"/>
      <c r="AI210" s="6"/>
      <c r="AJ210" s="6"/>
      <c r="AK210" s="6"/>
    </row>
    <row r="211" spans="1:37" s="75" customFormat="1">
      <c r="A211" s="96"/>
      <c r="B211" s="3"/>
      <c r="C211" s="3"/>
      <c r="D211" s="3"/>
      <c r="E211" s="3"/>
      <c r="F211" s="96"/>
      <c r="G211" s="75" ph="1"/>
      <c r="I211" s="110"/>
      <c r="J211" s="103"/>
      <c r="K211" s="104"/>
      <c r="L211" s="105"/>
      <c r="M211" s="105"/>
      <c r="N211" s="105"/>
      <c r="O211" s="105"/>
      <c r="P211" s="105"/>
      <c r="Q211" s="105"/>
      <c r="R211" s="105"/>
      <c r="W211" s="96"/>
      <c r="X211" s="96"/>
      <c r="Y211" s="115"/>
      <c r="AA211" s="96"/>
      <c r="AC211" s="6"/>
      <c r="AD211" s="6"/>
      <c r="AE211" s="6"/>
      <c r="AF211" s="6"/>
      <c r="AG211" s="6"/>
      <c r="AH211" s="6"/>
      <c r="AI211" s="6"/>
      <c r="AJ211" s="6"/>
      <c r="AK211" s="6"/>
    </row>
    <row r="212" spans="1:37" s="75" customFormat="1">
      <c r="A212" s="96"/>
      <c r="B212" s="3"/>
      <c r="C212" s="3"/>
      <c r="D212" s="3"/>
      <c r="E212" s="3"/>
      <c r="F212" s="96"/>
      <c r="G212" s="75" ph="1"/>
      <c r="I212" s="110"/>
      <c r="J212" s="103"/>
      <c r="K212" s="104"/>
      <c r="L212" s="105"/>
      <c r="M212" s="105"/>
      <c r="N212" s="105"/>
      <c r="O212" s="105"/>
      <c r="P212" s="105"/>
      <c r="Q212" s="105"/>
      <c r="R212" s="105"/>
      <c r="W212" s="96"/>
      <c r="X212" s="96"/>
      <c r="Y212" s="115"/>
      <c r="AA212" s="96"/>
      <c r="AC212" s="6"/>
      <c r="AD212" s="6"/>
      <c r="AE212" s="6"/>
      <c r="AF212" s="6"/>
      <c r="AG212" s="6"/>
      <c r="AH212" s="6"/>
      <c r="AI212" s="6"/>
      <c r="AJ212" s="6"/>
      <c r="AK212" s="6"/>
    </row>
    <row r="213" spans="1:37" s="75" customFormat="1">
      <c r="A213" s="96"/>
      <c r="B213" s="3"/>
      <c r="C213" s="3"/>
      <c r="D213" s="3"/>
      <c r="E213" s="3"/>
      <c r="F213" s="96"/>
      <c r="G213" s="75" ph="1"/>
      <c r="I213" s="110"/>
      <c r="J213" s="103"/>
      <c r="K213" s="104"/>
      <c r="L213" s="105"/>
      <c r="M213" s="105"/>
      <c r="N213" s="105"/>
      <c r="O213" s="105"/>
      <c r="P213" s="105"/>
      <c r="Q213" s="105"/>
      <c r="R213" s="105"/>
      <c r="W213" s="96"/>
      <c r="X213" s="96"/>
      <c r="Y213" s="115"/>
      <c r="AA213" s="96"/>
      <c r="AC213" s="6"/>
      <c r="AD213" s="6"/>
      <c r="AE213" s="6"/>
      <c r="AF213" s="6"/>
      <c r="AG213" s="6"/>
      <c r="AH213" s="6"/>
      <c r="AI213" s="6"/>
      <c r="AJ213" s="6"/>
      <c r="AK213" s="6"/>
    </row>
    <row r="214" spans="1:37" s="75" customFormat="1">
      <c r="A214" s="96"/>
      <c r="B214" s="3"/>
      <c r="C214" s="3"/>
      <c r="D214" s="3"/>
      <c r="E214" s="3"/>
      <c r="F214" s="96"/>
      <c r="G214" s="75" ph="1"/>
      <c r="I214" s="110"/>
      <c r="J214" s="103"/>
      <c r="K214" s="104"/>
      <c r="L214" s="105"/>
      <c r="M214" s="105"/>
      <c r="N214" s="105"/>
      <c r="O214" s="105"/>
      <c r="P214" s="105"/>
      <c r="Q214" s="105"/>
      <c r="R214" s="105"/>
      <c r="W214" s="96"/>
      <c r="X214" s="96"/>
      <c r="Y214" s="115"/>
      <c r="AA214" s="96"/>
      <c r="AC214" s="6"/>
      <c r="AD214" s="6"/>
      <c r="AE214" s="6"/>
      <c r="AF214" s="6"/>
      <c r="AG214" s="6"/>
      <c r="AH214" s="6"/>
      <c r="AI214" s="6"/>
      <c r="AJ214" s="6"/>
      <c r="AK214" s="6"/>
    </row>
    <row r="215" spans="1:37" s="75" customFormat="1">
      <c r="A215" s="96"/>
      <c r="B215" s="3"/>
      <c r="C215" s="3"/>
      <c r="D215" s="3"/>
      <c r="E215" s="3"/>
      <c r="F215" s="96"/>
      <c r="G215" s="75" ph="1"/>
      <c r="I215" s="110"/>
      <c r="J215" s="103"/>
      <c r="K215" s="104"/>
      <c r="L215" s="105"/>
      <c r="M215" s="105"/>
      <c r="N215" s="105"/>
      <c r="O215" s="105"/>
      <c r="P215" s="105"/>
      <c r="Q215" s="105"/>
      <c r="R215" s="105"/>
      <c r="W215" s="96"/>
      <c r="X215" s="96"/>
      <c r="Y215" s="115"/>
      <c r="AA215" s="96"/>
      <c r="AC215" s="6"/>
      <c r="AD215" s="6"/>
      <c r="AE215" s="6"/>
      <c r="AF215" s="6"/>
      <c r="AG215" s="6"/>
      <c r="AH215" s="6"/>
      <c r="AI215" s="6"/>
      <c r="AJ215" s="6"/>
      <c r="AK215" s="6"/>
    </row>
    <row r="216" spans="1:37" s="75" customFormat="1">
      <c r="A216" s="96"/>
      <c r="B216" s="3"/>
      <c r="C216" s="3"/>
      <c r="D216" s="3"/>
      <c r="E216" s="3"/>
      <c r="F216" s="96"/>
      <c r="G216" s="75" ph="1"/>
      <c r="I216" s="110"/>
      <c r="J216" s="103"/>
      <c r="K216" s="104"/>
      <c r="L216" s="105"/>
      <c r="M216" s="105"/>
      <c r="N216" s="105"/>
      <c r="O216" s="105"/>
      <c r="P216" s="105"/>
      <c r="Q216" s="105"/>
      <c r="R216" s="105"/>
      <c r="W216" s="96"/>
      <c r="X216" s="96"/>
      <c r="Y216" s="115"/>
      <c r="AA216" s="96"/>
      <c r="AC216" s="6"/>
      <c r="AD216" s="6"/>
      <c r="AE216" s="6"/>
      <c r="AF216" s="6"/>
      <c r="AG216" s="6"/>
      <c r="AH216" s="6"/>
      <c r="AI216" s="6"/>
      <c r="AJ216" s="6"/>
      <c r="AK216" s="6"/>
    </row>
    <row r="217" spans="1:37" s="75" customFormat="1">
      <c r="A217" s="96"/>
      <c r="B217" s="3"/>
      <c r="C217" s="3"/>
      <c r="D217" s="3"/>
      <c r="E217" s="3"/>
      <c r="F217" s="96"/>
      <c r="G217" s="75" ph="1"/>
      <c r="I217" s="110"/>
      <c r="J217" s="103"/>
      <c r="K217" s="104"/>
      <c r="L217" s="105"/>
      <c r="M217" s="105"/>
      <c r="N217" s="105"/>
      <c r="O217" s="105"/>
      <c r="P217" s="105"/>
      <c r="Q217" s="105"/>
      <c r="R217" s="105"/>
      <c r="W217" s="96"/>
      <c r="X217" s="96"/>
      <c r="Y217" s="115"/>
      <c r="AA217" s="96"/>
      <c r="AC217" s="6"/>
      <c r="AD217" s="6"/>
      <c r="AE217" s="6"/>
      <c r="AF217" s="6"/>
      <c r="AG217" s="6"/>
      <c r="AH217" s="6"/>
      <c r="AI217" s="6"/>
      <c r="AJ217" s="6"/>
      <c r="AK217" s="6"/>
    </row>
    <row r="218" spans="1:37" s="75" customFormat="1">
      <c r="A218" s="96"/>
      <c r="B218" s="3"/>
      <c r="C218" s="3"/>
      <c r="D218" s="3"/>
      <c r="E218" s="3"/>
      <c r="F218" s="96"/>
      <c r="G218" s="75" ph="1"/>
      <c r="I218" s="110"/>
      <c r="J218" s="103"/>
      <c r="K218" s="104"/>
      <c r="L218" s="105"/>
      <c r="M218" s="105"/>
      <c r="N218" s="105"/>
      <c r="O218" s="105"/>
      <c r="P218" s="105"/>
      <c r="Q218" s="105"/>
      <c r="R218" s="105"/>
      <c r="W218" s="96"/>
      <c r="X218" s="96"/>
      <c r="Y218" s="115"/>
      <c r="AA218" s="96"/>
      <c r="AC218" s="6"/>
      <c r="AD218" s="6"/>
      <c r="AE218" s="6"/>
      <c r="AF218" s="6"/>
      <c r="AG218" s="6"/>
      <c r="AH218" s="6"/>
      <c r="AI218" s="6"/>
      <c r="AJ218" s="6"/>
      <c r="AK218" s="6"/>
    </row>
    <row r="219" spans="1:37" s="75" customFormat="1">
      <c r="A219" s="96"/>
      <c r="B219" s="3"/>
      <c r="C219" s="3"/>
      <c r="D219" s="3"/>
      <c r="E219" s="3"/>
      <c r="F219" s="96"/>
      <c r="G219" s="75" ph="1"/>
      <c r="I219" s="110"/>
      <c r="J219" s="103"/>
      <c r="K219" s="104"/>
      <c r="L219" s="105"/>
      <c r="M219" s="105"/>
      <c r="N219" s="105"/>
      <c r="O219" s="105"/>
      <c r="P219" s="105"/>
      <c r="Q219" s="105"/>
      <c r="R219" s="105"/>
      <c r="W219" s="96"/>
      <c r="X219" s="96"/>
      <c r="Y219" s="115"/>
      <c r="AA219" s="96"/>
      <c r="AC219" s="6"/>
      <c r="AD219" s="6"/>
      <c r="AE219" s="6"/>
      <c r="AF219" s="6"/>
      <c r="AG219" s="6"/>
      <c r="AH219" s="6"/>
      <c r="AI219" s="6"/>
      <c r="AJ219" s="6"/>
      <c r="AK219" s="6"/>
    </row>
    <row r="220" spans="1:37" s="75" customFormat="1">
      <c r="A220" s="96"/>
      <c r="B220" s="3"/>
      <c r="C220" s="3"/>
      <c r="D220" s="3"/>
      <c r="E220" s="3"/>
      <c r="F220" s="96"/>
      <c r="G220" s="75" ph="1"/>
      <c r="I220" s="110"/>
      <c r="J220" s="103"/>
      <c r="K220" s="104"/>
      <c r="L220" s="105"/>
      <c r="M220" s="105"/>
      <c r="N220" s="105"/>
      <c r="O220" s="105"/>
      <c r="P220" s="105"/>
      <c r="Q220" s="105"/>
      <c r="R220" s="105"/>
      <c r="W220" s="96"/>
      <c r="X220" s="96"/>
      <c r="Y220" s="115"/>
      <c r="AA220" s="96"/>
      <c r="AC220" s="6"/>
      <c r="AD220" s="6"/>
      <c r="AE220" s="6"/>
      <c r="AF220" s="6"/>
      <c r="AG220" s="6"/>
      <c r="AH220" s="6"/>
      <c r="AI220" s="6"/>
      <c r="AJ220" s="6"/>
      <c r="AK220" s="6"/>
    </row>
    <row r="221" spans="1:37" s="75" customFormat="1">
      <c r="A221" s="96"/>
      <c r="B221" s="3"/>
      <c r="C221" s="3"/>
      <c r="D221" s="3"/>
      <c r="E221" s="3"/>
      <c r="F221" s="96"/>
      <c r="G221" s="75" ph="1"/>
      <c r="I221" s="110"/>
      <c r="J221" s="103"/>
      <c r="K221" s="104"/>
      <c r="L221" s="105"/>
      <c r="M221" s="105"/>
      <c r="N221" s="105"/>
      <c r="O221" s="105"/>
      <c r="P221" s="105"/>
      <c r="Q221" s="105"/>
      <c r="R221" s="105"/>
      <c r="W221" s="96"/>
      <c r="X221" s="96"/>
      <c r="Y221" s="115"/>
      <c r="AA221" s="96"/>
      <c r="AC221" s="6"/>
      <c r="AD221" s="6"/>
      <c r="AE221" s="6"/>
      <c r="AF221" s="6"/>
      <c r="AG221" s="6"/>
      <c r="AH221" s="6"/>
      <c r="AI221" s="6"/>
      <c r="AJ221" s="6"/>
      <c r="AK221" s="6"/>
    </row>
    <row r="222" spans="1:37" s="75" customFormat="1">
      <c r="A222" s="96"/>
      <c r="B222" s="3"/>
      <c r="C222" s="3"/>
      <c r="D222" s="3"/>
      <c r="E222" s="3"/>
      <c r="F222" s="96"/>
      <c r="G222" s="75" ph="1"/>
      <c r="I222" s="110"/>
      <c r="J222" s="103"/>
      <c r="K222" s="104"/>
      <c r="L222" s="105"/>
      <c r="M222" s="105"/>
      <c r="N222" s="105"/>
      <c r="O222" s="105"/>
      <c r="P222" s="105"/>
      <c r="Q222" s="105"/>
      <c r="R222" s="105"/>
      <c r="W222" s="96"/>
      <c r="X222" s="96"/>
      <c r="Y222" s="115"/>
      <c r="AA222" s="96"/>
      <c r="AC222" s="6"/>
      <c r="AD222" s="6"/>
      <c r="AE222" s="6"/>
      <c r="AF222" s="6"/>
      <c r="AG222" s="6"/>
      <c r="AH222" s="6"/>
      <c r="AI222" s="6"/>
      <c r="AJ222" s="6"/>
      <c r="AK222" s="6"/>
    </row>
    <row r="223" spans="1:37" s="75" customFormat="1">
      <c r="A223" s="96"/>
      <c r="B223" s="3"/>
      <c r="C223" s="3"/>
      <c r="D223" s="3"/>
      <c r="E223" s="3"/>
      <c r="F223" s="96"/>
      <c r="G223" s="75" ph="1"/>
      <c r="I223" s="110"/>
      <c r="J223" s="103"/>
      <c r="K223" s="104"/>
      <c r="L223" s="105"/>
      <c r="M223" s="105"/>
      <c r="N223" s="105"/>
      <c r="O223" s="105"/>
      <c r="P223" s="105"/>
      <c r="Q223" s="105"/>
      <c r="R223" s="105"/>
      <c r="W223" s="96"/>
      <c r="X223" s="96"/>
      <c r="Y223" s="115"/>
      <c r="AA223" s="96"/>
      <c r="AC223" s="6"/>
      <c r="AD223" s="6"/>
      <c r="AE223" s="6"/>
      <c r="AF223" s="6"/>
      <c r="AG223" s="6"/>
      <c r="AH223" s="6"/>
      <c r="AI223" s="6"/>
      <c r="AJ223" s="6"/>
      <c r="AK223" s="6"/>
    </row>
    <row r="224" spans="1:37" s="75" customFormat="1">
      <c r="A224" s="96"/>
      <c r="B224" s="3"/>
      <c r="C224" s="3"/>
      <c r="D224" s="3"/>
      <c r="E224" s="3"/>
      <c r="F224" s="96"/>
      <c r="G224" s="75" ph="1"/>
      <c r="I224" s="110"/>
      <c r="J224" s="103"/>
      <c r="K224" s="104"/>
      <c r="L224" s="105"/>
      <c r="M224" s="105"/>
      <c r="N224" s="105"/>
      <c r="O224" s="105"/>
      <c r="P224" s="105"/>
      <c r="Q224" s="105"/>
      <c r="R224" s="105"/>
      <c r="W224" s="96"/>
      <c r="X224" s="96"/>
      <c r="Y224" s="115"/>
      <c r="AA224" s="96"/>
      <c r="AC224" s="6"/>
      <c r="AD224" s="6"/>
      <c r="AE224" s="6"/>
      <c r="AF224" s="6"/>
      <c r="AG224" s="6"/>
      <c r="AH224" s="6"/>
      <c r="AI224" s="6"/>
      <c r="AJ224" s="6"/>
      <c r="AK224" s="6"/>
    </row>
    <row r="225" spans="1:37" s="75" customFormat="1">
      <c r="A225" s="96"/>
      <c r="B225" s="3"/>
      <c r="C225" s="3"/>
      <c r="D225" s="3"/>
      <c r="E225" s="3"/>
      <c r="F225" s="96"/>
      <c r="G225" s="75" ph="1"/>
      <c r="I225" s="110"/>
      <c r="J225" s="103"/>
      <c r="K225" s="104"/>
      <c r="L225" s="105"/>
      <c r="M225" s="105"/>
      <c r="N225" s="105"/>
      <c r="O225" s="105"/>
      <c r="P225" s="105"/>
      <c r="Q225" s="105"/>
      <c r="R225" s="105"/>
      <c r="W225" s="96"/>
      <c r="X225" s="96"/>
      <c r="Y225" s="115"/>
      <c r="AA225" s="96"/>
      <c r="AC225" s="6"/>
      <c r="AD225" s="6"/>
      <c r="AE225" s="6"/>
      <c r="AF225" s="6"/>
      <c r="AG225" s="6"/>
      <c r="AH225" s="6"/>
      <c r="AI225" s="6"/>
      <c r="AJ225" s="6"/>
      <c r="AK225" s="6"/>
    </row>
    <row r="226" spans="1:37" s="75" customFormat="1">
      <c r="A226" s="96"/>
      <c r="B226" s="3"/>
      <c r="C226" s="3"/>
      <c r="D226" s="3"/>
      <c r="E226" s="3"/>
      <c r="F226" s="96"/>
      <c r="G226" s="75" ph="1"/>
      <c r="I226" s="110"/>
      <c r="J226" s="103"/>
      <c r="K226" s="104"/>
      <c r="L226" s="105"/>
      <c r="M226" s="105"/>
      <c r="N226" s="105"/>
      <c r="O226" s="105"/>
      <c r="P226" s="105"/>
      <c r="Q226" s="105"/>
      <c r="R226" s="105"/>
      <c r="W226" s="96"/>
      <c r="X226" s="96"/>
      <c r="Y226" s="115"/>
      <c r="AA226" s="96"/>
      <c r="AC226" s="6"/>
      <c r="AD226" s="6"/>
      <c r="AE226" s="6"/>
      <c r="AF226" s="6"/>
      <c r="AG226" s="6"/>
      <c r="AH226" s="6"/>
      <c r="AI226" s="6"/>
      <c r="AJ226" s="6"/>
      <c r="AK226" s="6"/>
    </row>
    <row r="230" spans="1:37" s="75" customFormat="1">
      <c r="A230" s="96"/>
      <c r="B230" s="3"/>
      <c r="C230" s="3"/>
      <c r="D230" s="3"/>
      <c r="E230" s="3"/>
      <c r="F230" s="96"/>
      <c r="G230" s="75" ph="1"/>
      <c r="I230" s="110"/>
      <c r="J230" s="103"/>
      <c r="K230" s="104"/>
      <c r="L230" s="105"/>
      <c r="M230" s="105"/>
      <c r="N230" s="105"/>
      <c r="O230" s="105"/>
      <c r="P230" s="105"/>
      <c r="Q230" s="105"/>
      <c r="R230" s="105"/>
      <c r="W230" s="96"/>
      <c r="X230" s="96"/>
      <c r="Y230" s="115"/>
      <c r="AA230" s="96"/>
      <c r="AC230" s="6"/>
      <c r="AD230" s="6"/>
      <c r="AE230" s="6"/>
      <c r="AF230" s="6"/>
      <c r="AG230" s="6"/>
      <c r="AH230" s="6"/>
      <c r="AI230" s="6"/>
      <c r="AJ230" s="6"/>
      <c r="AK230" s="6"/>
    </row>
    <row r="231" spans="1:37" s="75" customFormat="1">
      <c r="A231" s="96"/>
      <c r="B231" s="3"/>
      <c r="C231" s="3"/>
      <c r="D231" s="3"/>
      <c r="E231" s="3"/>
      <c r="F231" s="96"/>
      <c r="G231" s="75" ph="1"/>
      <c r="I231" s="110"/>
      <c r="J231" s="103"/>
      <c r="K231" s="104"/>
      <c r="L231" s="105"/>
      <c r="M231" s="105"/>
      <c r="N231" s="105"/>
      <c r="O231" s="105"/>
      <c r="P231" s="105"/>
      <c r="Q231" s="105"/>
      <c r="R231" s="105"/>
      <c r="W231" s="96"/>
      <c r="X231" s="96"/>
      <c r="Y231" s="115"/>
      <c r="AA231" s="96"/>
      <c r="AC231" s="6"/>
      <c r="AD231" s="6"/>
      <c r="AE231" s="6"/>
      <c r="AF231" s="6"/>
      <c r="AG231" s="6"/>
      <c r="AH231" s="6"/>
      <c r="AI231" s="6"/>
      <c r="AJ231" s="6"/>
      <c r="AK231" s="6"/>
    </row>
    <row r="232" spans="1:37" s="75" customFormat="1">
      <c r="A232" s="96"/>
      <c r="B232" s="3"/>
      <c r="C232" s="3"/>
      <c r="D232" s="3"/>
      <c r="E232" s="3"/>
      <c r="F232" s="96"/>
      <c r="G232" s="75" ph="1"/>
      <c r="I232" s="110"/>
      <c r="J232" s="103"/>
      <c r="K232" s="104"/>
      <c r="L232" s="105"/>
      <c r="M232" s="105"/>
      <c r="N232" s="105"/>
      <c r="O232" s="105"/>
      <c r="P232" s="105"/>
      <c r="Q232" s="105"/>
      <c r="R232" s="105"/>
      <c r="W232" s="96"/>
      <c r="X232" s="96"/>
      <c r="Y232" s="115"/>
      <c r="AA232" s="96"/>
      <c r="AC232" s="6"/>
      <c r="AD232" s="6"/>
      <c r="AE232" s="6"/>
      <c r="AF232" s="6"/>
      <c r="AG232" s="6"/>
      <c r="AH232" s="6"/>
      <c r="AI232" s="6"/>
      <c r="AJ232" s="6"/>
      <c r="AK232" s="6"/>
    </row>
    <row r="234" spans="1:37" s="75" customFormat="1">
      <c r="A234" s="96"/>
      <c r="B234" s="3"/>
      <c r="C234" s="3"/>
      <c r="D234" s="3"/>
      <c r="E234" s="3"/>
      <c r="F234" s="96"/>
      <c r="G234" s="75" ph="1"/>
      <c r="I234" s="110"/>
      <c r="J234" s="103"/>
      <c r="K234" s="104"/>
      <c r="L234" s="105"/>
      <c r="M234" s="105"/>
      <c r="N234" s="105"/>
      <c r="O234" s="105"/>
      <c r="P234" s="105"/>
      <c r="Q234" s="105"/>
      <c r="R234" s="105"/>
      <c r="W234" s="96"/>
      <c r="X234" s="96"/>
      <c r="Y234" s="115"/>
      <c r="AA234" s="96"/>
      <c r="AC234" s="6"/>
      <c r="AD234" s="6"/>
      <c r="AE234" s="6"/>
      <c r="AF234" s="6"/>
      <c r="AG234" s="6"/>
      <c r="AH234" s="6"/>
      <c r="AI234" s="6"/>
      <c r="AJ234" s="6"/>
      <c r="AK234" s="6"/>
    </row>
    <row r="235" spans="1:37" s="75" customFormat="1">
      <c r="A235" s="96"/>
      <c r="B235" s="3"/>
      <c r="C235" s="3"/>
      <c r="D235" s="3"/>
      <c r="E235" s="3"/>
      <c r="F235" s="96"/>
      <c r="G235" s="75" ph="1"/>
      <c r="I235" s="110"/>
      <c r="J235" s="103"/>
      <c r="K235" s="104"/>
      <c r="L235" s="105"/>
      <c r="M235" s="105"/>
      <c r="N235" s="105"/>
      <c r="O235" s="105"/>
      <c r="P235" s="105"/>
      <c r="Q235" s="105"/>
      <c r="R235" s="105"/>
      <c r="W235" s="96"/>
      <c r="X235" s="96"/>
      <c r="Y235" s="115"/>
      <c r="AA235" s="96"/>
      <c r="AC235" s="6"/>
      <c r="AD235" s="6"/>
      <c r="AE235" s="6"/>
      <c r="AF235" s="6"/>
      <c r="AG235" s="6"/>
      <c r="AH235" s="6"/>
      <c r="AI235" s="6"/>
      <c r="AJ235" s="6"/>
      <c r="AK235" s="6"/>
    </row>
    <row r="236" spans="1:37" s="75" customFormat="1">
      <c r="A236" s="96"/>
      <c r="B236" s="3"/>
      <c r="C236" s="3"/>
      <c r="D236" s="3"/>
      <c r="E236" s="3"/>
      <c r="F236" s="96"/>
      <c r="G236" s="75" ph="1"/>
      <c r="I236" s="110"/>
      <c r="J236" s="103"/>
      <c r="K236" s="104"/>
      <c r="L236" s="105"/>
      <c r="M236" s="105"/>
      <c r="N236" s="105"/>
      <c r="O236" s="105"/>
      <c r="P236" s="105"/>
      <c r="Q236" s="105"/>
      <c r="R236" s="105"/>
      <c r="W236" s="96"/>
      <c r="X236" s="96"/>
      <c r="Y236" s="115"/>
      <c r="AA236" s="96"/>
      <c r="AC236" s="6"/>
      <c r="AD236" s="6"/>
      <c r="AE236" s="6"/>
      <c r="AF236" s="6"/>
      <c r="AG236" s="6"/>
      <c r="AH236" s="6"/>
      <c r="AI236" s="6"/>
      <c r="AJ236" s="6"/>
      <c r="AK236" s="6"/>
    </row>
    <row r="237" spans="1:37" s="75" customFormat="1">
      <c r="A237" s="96"/>
      <c r="B237" s="3"/>
      <c r="C237" s="3"/>
      <c r="D237" s="3"/>
      <c r="E237" s="3"/>
      <c r="F237" s="96"/>
      <c r="G237" s="75" ph="1"/>
      <c r="I237" s="110"/>
      <c r="J237" s="103"/>
      <c r="K237" s="104"/>
      <c r="L237" s="105"/>
      <c r="M237" s="105"/>
      <c r="N237" s="105"/>
      <c r="O237" s="105"/>
      <c r="P237" s="105"/>
      <c r="Q237" s="105"/>
      <c r="R237" s="105"/>
      <c r="W237" s="96"/>
      <c r="X237" s="96"/>
      <c r="Y237" s="115"/>
      <c r="AA237" s="96"/>
      <c r="AC237" s="6"/>
      <c r="AD237" s="6"/>
      <c r="AE237" s="6"/>
      <c r="AF237" s="6"/>
      <c r="AG237" s="6"/>
      <c r="AH237" s="6"/>
      <c r="AI237" s="6"/>
      <c r="AJ237" s="6"/>
      <c r="AK237" s="6"/>
    </row>
    <row r="239" spans="1:37" s="75" customFormat="1">
      <c r="A239" s="96"/>
      <c r="B239" s="3"/>
      <c r="C239" s="3"/>
      <c r="D239" s="3"/>
      <c r="E239" s="3"/>
      <c r="F239" s="96"/>
      <c r="G239" s="75" ph="1"/>
      <c r="I239" s="110"/>
      <c r="J239" s="103"/>
      <c r="K239" s="104"/>
      <c r="L239" s="105"/>
      <c r="M239" s="105"/>
      <c r="N239" s="105"/>
      <c r="O239" s="105"/>
      <c r="P239" s="105"/>
      <c r="Q239" s="105"/>
      <c r="R239" s="105"/>
      <c r="W239" s="96"/>
      <c r="X239" s="96"/>
      <c r="Y239" s="115"/>
      <c r="AA239" s="96"/>
      <c r="AC239" s="6"/>
      <c r="AD239" s="6"/>
      <c r="AE239" s="6"/>
      <c r="AF239" s="6"/>
      <c r="AG239" s="6"/>
      <c r="AH239" s="6"/>
      <c r="AI239" s="6"/>
      <c r="AJ239" s="6"/>
      <c r="AK239" s="6"/>
    </row>
    <row r="240" spans="1:37" s="75" customFormat="1">
      <c r="A240" s="96"/>
      <c r="B240" s="3"/>
      <c r="C240" s="3"/>
      <c r="D240" s="3"/>
      <c r="E240" s="3"/>
      <c r="F240" s="96"/>
      <c r="G240" s="75" ph="1"/>
      <c r="I240" s="110"/>
      <c r="J240" s="103"/>
      <c r="K240" s="104"/>
      <c r="L240" s="105"/>
      <c r="M240" s="105"/>
      <c r="N240" s="105"/>
      <c r="O240" s="105"/>
      <c r="P240" s="105"/>
      <c r="Q240" s="105"/>
      <c r="R240" s="105"/>
      <c r="W240" s="96"/>
      <c r="X240" s="96"/>
      <c r="Y240" s="115"/>
      <c r="AA240" s="96"/>
      <c r="AC240" s="6"/>
      <c r="AD240" s="6"/>
      <c r="AE240" s="6"/>
      <c r="AF240" s="6"/>
      <c r="AG240" s="6"/>
      <c r="AH240" s="6"/>
      <c r="AI240" s="6"/>
      <c r="AJ240" s="6"/>
      <c r="AK240" s="6"/>
    </row>
    <row r="241" spans="1:37" s="75" customFormat="1">
      <c r="A241" s="96"/>
      <c r="B241" s="3"/>
      <c r="C241" s="3"/>
      <c r="D241" s="3"/>
      <c r="E241" s="3"/>
      <c r="F241" s="96"/>
      <c r="G241" s="75" ph="1"/>
      <c r="I241" s="110"/>
      <c r="J241" s="103"/>
      <c r="K241" s="104"/>
      <c r="L241" s="105"/>
      <c r="M241" s="105"/>
      <c r="N241" s="105"/>
      <c r="O241" s="105"/>
      <c r="P241" s="105"/>
      <c r="Q241" s="105"/>
      <c r="R241" s="105"/>
      <c r="W241" s="96"/>
      <c r="X241" s="96"/>
      <c r="Y241" s="115"/>
      <c r="AA241" s="96"/>
      <c r="AC241" s="6"/>
      <c r="AD241" s="6"/>
      <c r="AE241" s="6"/>
      <c r="AF241" s="6"/>
      <c r="AG241" s="6"/>
      <c r="AH241" s="6"/>
      <c r="AI241" s="6"/>
      <c r="AJ241" s="6"/>
      <c r="AK241" s="6"/>
    </row>
    <row r="242" spans="1:37" s="75" customFormat="1">
      <c r="A242" s="96"/>
      <c r="B242" s="3"/>
      <c r="C242" s="3"/>
      <c r="D242" s="3"/>
      <c r="E242" s="3"/>
      <c r="F242" s="96"/>
      <c r="G242" s="75" ph="1"/>
      <c r="I242" s="110"/>
      <c r="J242" s="103"/>
      <c r="K242" s="104"/>
      <c r="L242" s="105"/>
      <c r="M242" s="105"/>
      <c r="N242" s="105"/>
      <c r="O242" s="105"/>
      <c r="P242" s="105"/>
      <c r="Q242" s="105"/>
      <c r="R242" s="105"/>
      <c r="W242" s="96"/>
      <c r="X242" s="96"/>
      <c r="Y242" s="115"/>
      <c r="AA242" s="96"/>
      <c r="AC242" s="6"/>
      <c r="AD242" s="6"/>
      <c r="AE242" s="6"/>
      <c r="AF242" s="6"/>
      <c r="AG242" s="6"/>
      <c r="AH242" s="6"/>
      <c r="AI242" s="6"/>
      <c r="AJ242" s="6"/>
      <c r="AK242" s="6"/>
    </row>
    <row r="244" spans="1:37" s="75" customFormat="1">
      <c r="A244" s="96"/>
      <c r="B244" s="3"/>
      <c r="C244" s="3"/>
      <c r="D244" s="3"/>
      <c r="E244" s="3"/>
      <c r="F244" s="96"/>
      <c r="G244" s="75" ph="1"/>
      <c r="I244" s="110"/>
      <c r="J244" s="103"/>
      <c r="K244" s="104"/>
      <c r="L244" s="105"/>
      <c r="M244" s="105"/>
      <c r="N244" s="105"/>
      <c r="O244" s="105"/>
      <c r="P244" s="105"/>
      <c r="Q244" s="105"/>
      <c r="R244" s="105"/>
      <c r="W244" s="96"/>
      <c r="X244" s="96"/>
      <c r="Y244" s="115"/>
      <c r="AA244" s="96"/>
      <c r="AC244" s="6"/>
      <c r="AD244" s="6"/>
      <c r="AE244" s="6"/>
      <c r="AF244" s="6"/>
      <c r="AG244" s="6"/>
      <c r="AH244" s="6"/>
      <c r="AI244" s="6"/>
      <c r="AJ244" s="6"/>
      <c r="AK244" s="6"/>
    </row>
    <row r="245" spans="1:37" s="75" customFormat="1">
      <c r="A245" s="96"/>
      <c r="B245" s="3"/>
      <c r="C245" s="3"/>
      <c r="D245" s="3"/>
      <c r="E245" s="3"/>
      <c r="F245" s="96"/>
      <c r="G245" s="75" ph="1"/>
      <c r="I245" s="110"/>
      <c r="J245" s="103"/>
      <c r="K245" s="104"/>
      <c r="L245" s="105"/>
      <c r="M245" s="105"/>
      <c r="N245" s="105"/>
      <c r="O245" s="105"/>
      <c r="P245" s="105"/>
      <c r="Q245" s="105"/>
      <c r="R245" s="105"/>
      <c r="W245" s="96"/>
      <c r="X245" s="96"/>
      <c r="Y245" s="115"/>
      <c r="AA245" s="96"/>
      <c r="AC245" s="6"/>
      <c r="AD245" s="6"/>
      <c r="AE245" s="6"/>
      <c r="AF245" s="6"/>
      <c r="AG245" s="6"/>
      <c r="AH245" s="6"/>
      <c r="AI245" s="6"/>
      <c r="AJ245" s="6"/>
      <c r="AK245" s="6"/>
    </row>
    <row r="247" spans="1:37" s="75" customFormat="1">
      <c r="A247" s="96"/>
      <c r="B247" s="3"/>
      <c r="C247" s="3"/>
      <c r="D247" s="3"/>
      <c r="E247" s="3"/>
      <c r="F247" s="96"/>
      <c r="G247" s="75" ph="1"/>
      <c r="I247" s="110"/>
      <c r="J247" s="103"/>
      <c r="K247" s="104"/>
      <c r="L247" s="105"/>
      <c r="M247" s="105"/>
      <c r="N247" s="105"/>
      <c r="O247" s="105"/>
      <c r="P247" s="105"/>
      <c r="Q247" s="105"/>
      <c r="R247" s="105"/>
      <c r="W247" s="96"/>
      <c r="X247" s="96"/>
      <c r="Y247" s="115"/>
      <c r="AA247" s="96"/>
      <c r="AC247" s="6"/>
      <c r="AD247" s="6"/>
      <c r="AE247" s="6"/>
      <c r="AF247" s="6"/>
      <c r="AG247" s="6"/>
      <c r="AH247" s="6"/>
      <c r="AI247" s="6"/>
      <c r="AJ247" s="6"/>
      <c r="AK247" s="6"/>
    </row>
    <row r="248" spans="1:37" s="75" customFormat="1">
      <c r="A248" s="96"/>
      <c r="B248" s="3"/>
      <c r="C248" s="3"/>
      <c r="D248" s="3"/>
      <c r="E248" s="3"/>
      <c r="F248" s="96"/>
      <c r="G248" s="75" ph="1"/>
      <c r="I248" s="110"/>
      <c r="J248" s="103"/>
      <c r="K248" s="104"/>
      <c r="L248" s="105"/>
      <c r="M248" s="105"/>
      <c r="N248" s="105"/>
      <c r="O248" s="105"/>
      <c r="P248" s="105"/>
      <c r="Q248" s="105"/>
      <c r="R248" s="105"/>
      <c r="W248" s="96"/>
      <c r="X248" s="96"/>
      <c r="Y248" s="115"/>
      <c r="AA248" s="96"/>
      <c r="AC248" s="6"/>
      <c r="AD248" s="6"/>
      <c r="AE248" s="6"/>
      <c r="AF248" s="6"/>
      <c r="AG248" s="6"/>
      <c r="AH248" s="6"/>
      <c r="AI248" s="6"/>
      <c r="AJ248" s="6"/>
      <c r="AK248" s="6"/>
    </row>
    <row r="249" spans="1:37" s="75" customFormat="1">
      <c r="A249" s="96"/>
      <c r="B249" s="3"/>
      <c r="C249" s="3"/>
      <c r="D249" s="3"/>
      <c r="E249" s="3"/>
      <c r="F249" s="96"/>
      <c r="G249" s="75" ph="1"/>
      <c r="I249" s="110"/>
      <c r="J249" s="103"/>
      <c r="K249" s="104"/>
      <c r="L249" s="105"/>
      <c r="M249" s="105"/>
      <c r="N249" s="105"/>
      <c r="O249" s="105"/>
      <c r="P249" s="105"/>
      <c r="Q249" s="105"/>
      <c r="R249" s="105"/>
      <c r="W249" s="96"/>
      <c r="X249" s="96"/>
      <c r="Y249" s="115"/>
      <c r="AA249" s="96"/>
      <c r="AC249" s="6"/>
      <c r="AD249" s="6"/>
      <c r="AE249" s="6"/>
      <c r="AF249" s="6"/>
      <c r="AG249" s="6"/>
      <c r="AH249" s="6"/>
      <c r="AI249" s="6"/>
      <c r="AJ249" s="6"/>
      <c r="AK249" s="6"/>
    </row>
    <row r="250" spans="1:37" s="75" customFormat="1">
      <c r="A250" s="96"/>
      <c r="B250" s="3"/>
      <c r="C250" s="3"/>
      <c r="D250" s="3"/>
      <c r="E250" s="3"/>
      <c r="F250" s="96"/>
      <c r="G250" s="75" ph="1"/>
      <c r="I250" s="110"/>
      <c r="J250" s="103"/>
      <c r="K250" s="104"/>
      <c r="L250" s="105"/>
      <c r="M250" s="105"/>
      <c r="N250" s="105"/>
      <c r="O250" s="105"/>
      <c r="P250" s="105"/>
      <c r="Q250" s="105"/>
      <c r="R250" s="105"/>
      <c r="W250" s="96"/>
      <c r="X250" s="96"/>
      <c r="Y250" s="115"/>
      <c r="AA250" s="96"/>
      <c r="AC250" s="6"/>
      <c r="AD250" s="6"/>
      <c r="AE250" s="6"/>
      <c r="AF250" s="6"/>
      <c r="AG250" s="6"/>
      <c r="AH250" s="6"/>
      <c r="AI250" s="6"/>
      <c r="AJ250" s="6"/>
      <c r="AK250" s="6"/>
    </row>
    <row r="251" spans="1:37" s="75" customFormat="1">
      <c r="A251" s="96"/>
      <c r="B251" s="3"/>
      <c r="C251" s="3"/>
      <c r="D251" s="3"/>
      <c r="E251" s="3"/>
      <c r="F251" s="96"/>
      <c r="G251" s="75" ph="1"/>
      <c r="I251" s="110"/>
      <c r="J251" s="103"/>
      <c r="K251" s="104"/>
      <c r="L251" s="105"/>
      <c r="M251" s="105"/>
      <c r="N251" s="105"/>
      <c r="O251" s="105"/>
      <c r="P251" s="105"/>
      <c r="Q251" s="105"/>
      <c r="R251" s="105"/>
      <c r="W251" s="96"/>
      <c r="X251" s="96"/>
      <c r="Y251" s="115"/>
      <c r="AA251" s="96"/>
      <c r="AC251" s="6"/>
      <c r="AD251" s="6"/>
      <c r="AE251" s="6"/>
      <c r="AF251" s="6"/>
      <c r="AG251" s="6"/>
      <c r="AH251" s="6"/>
      <c r="AI251" s="6"/>
      <c r="AJ251" s="6"/>
      <c r="AK251" s="6"/>
    </row>
    <row r="252" spans="1:37" s="75" customFormat="1">
      <c r="A252" s="96"/>
      <c r="B252" s="3"/>
      <c r="C252" s="3"/>
      <c r="D252" s="3"/>
      <c r="E252" s="3"/>
      <c r="F252" s="96"/>
      <c r="G252" s="75" ph="1"/>
      <c r="I252" s="110"/>
      <c r="J252" s="103"/>
      <c r="K252" s="104"/>
      <c r="L252" s="105"/>
      <c r="M252" s="105"/>
      <c r="N252" s="105"/>
      <c r="O252" s="105"/>
      <c r="P252" s="105"/>
      <c r="Q252" s="105"/>
      <c r="R252" s="105"/>
      <c r="W252" s="96"/>
      <c r="X252" s="96"/>
      <c r="Y252" s="115"/>
      <c r="AA252" s="96"/>
      <c r="AC252" s="6"/>
      <c r="AD252" s="6"/>
      <c r="AE252" s="6"/>
      <c r="AF252" s="6"/>
      <c r="AG252" s="6"/>
      <c r="AH252" s="6"/>
      <c r="AI252" s="6"/>
      <c r="AJ252" s="6"/>
      <c r="AK252" s="6"/>
    </row>
    <row r="253" spans="1:37" s="75" customFormat="1">
      <c r="A253" s="96"/>
      <c r="B253" s="3"/>
      <c r="C253" s="3"/>
      <c r="D253" s="3"/>
      <c r="E253" s="3"/>
      <c r="F253" s="96"/>
      <c r="G253" s="75" ph="1"/>
      <c r="I253" s="110"/>
      <c r="J253" s="103"/>
      <c r="K253" s="104"/>
      <c r="L253" s="105"/>
      <c r="M253" s="105"/>
      <c r="N253" s="105"/>
      <c r="O253" s="105"/>
      <c r="P253" s="105"/>
      <c r="Q253" s="105"/>
      <c r="R253" s="105"/>
      <c r="W253" s="96"/>
      <c r="X253" s="96"/>
      <c r="Y253" s="115"/>
      <c r="AA253" s="96"/>
      <c r="AC253" s="6"/>
      <c r="AD253" s="6"/>
      <c r="AE253" s="6"/>
      <c r="AF253" s="6"/>
      <c r="AG253" s="6"/>
      <c r="AH253" s="6"/>
      <c r="AI253" s="6"/>
      <c r="AJ253" s="6"/>
      <c r="AK253" s="6"/>
    </row>
    <row r="254" spans="1:37" s="75" customFormat="1">
      <c r="A254" s="96"/>
      <c r="B254" s="3"/>
      <c r="C254" s="3"/>
      <c r="D254" s="3"/>
      <c r="E254" s="3"/>
      <c r="F254" s="96"/>
      <c r="G254" s="75" ph="1"/>
      <c r="I254" s="110"/>
      <c r="J254" s="103"/>
      <c r="K254" s="104"/>
      <c r="L254" s="105"/>
      <c r="M254" s="105"/>
      <c r="N254" s="105"/>
      <c r="O254" s="105"/>
      <c r="P254" s="105"/>
      <c r="Q254" s="105"/>
      <c r="R254" s="105"/>
      <c r="W254" s="96"/>
      <c r="X254" s="96"/>
      <c r="Y254" s="115"/>
      <c r="AA254" s="96"/>
      <c r="AC254" s="6"/>
      <c r="AD254" s="6"/>
      <c r="AE254" s="6"/>
      <c r="AF254" s="6"/>
      <c r="AG254" s="6"/>
      <c r="AH254" s="6"/>
      <c r="AI254" s="6"/>
      <c r="AJ254" s="6"/>
      <c r="AK254" s="6"/>
    </row>
    <row r="255" spans="1:37" s="75" customFormat="1">
      <c r="A255" s="96"/>
      <c r="B255" s="3"/>
      <c r="C255" s="3"/>
      <c r="D255" s="3"/>
      <c r="E255" s="3"/>
      <c r="F255" s="96"/>
      <c r="G255" s="75" ph="1"/>
      <c r="I255" s="110"/>
      <c r="J255" s="103"/>
      <c r="K255" s="104"/>
      <c r="L255" s="105"/>
      <c r="M255" s="105"/>
      <c r="N255" s="105"/>
      <c r="O255" s="105"/>
      <c r="P255" s="105"/>
      <c r="Q255" s="105"/>
      <c r="R255" s="105"/>
      <c r="W255" s="96"/>
      <c r="X255" s="96"/>
      <c r="Y255" s="115"/>
      <c r="AA255" s="96"/>
      <c r="AC255" s="6"/>
      <c r="AD255" s="6"/>
      <c r="AE255" s="6"/>
      <c r="AF255" s="6"/>
      <c r="AG255" s="6"/>
      <c r="AH255" s="6"/>
      <c r="AI255" s="6"/>
      <c r="AJ255" s="6"/>
      <c r="AK255" s="6"/>
    </row>
    <row r="256" spans="1:37" s="75" customFormat="1">
      <c r="A256" s="96"/>
      <c r="B256" s="3"/>
      <c r="C256" s="3"/>
      <c r="D256" s="3"/>
      <c r="E256" s="3"/>
      <c r="F256" s="96"/>
      <c r="G256" s="75" ph="1"/>
      <c r="I256" s="110"/>
      <c r="J256" s="103"/>
      <c r="K256" s="104"/>
      <c r="L256" s="105"/>
      <c r="M256" s="105"/>
      <c r="N256" s="105"/>
      <c r="O256" s="105"/>
      <c r="P256" s="105"/>
      <c r="Q256" s="105"/>
      <c r="R256" s="105"/>
      <c r="W256" s="96"/>
      <c r="X256" s="96"/>
      <c r="Y256" s="115"/>
      <c r="AA256" s="96"/>
      <c r="AC256" s="6"/>
      <c r="AD256" s="6"/>
      <c r="AE256" s="6"/>
      <c r="AF256" s="6"/>
      <c r="AG256" s="6"/>
      <c r="AH256" s="6"/>
      <c r="AI256" s="6"/>
      <c r="AJ256" s="6"/>
      <c r="AK256" s="6"/>
    </row>
    <row r="257" spans="1:37" s="75" customFormat="1">
      <c r="A257" s="96"/>
      <c r="B257" s="3"/>
      <c r="C257" s="3"/>
      <c r="D257" s="3"/>
      <c r="E257" s="3"/>
      <c r="F257" s="96"/>
      <c r="G257" s="75" ph="1"/>
      <c r="I257" s="110"/>
      <c r="J257" s="103"/>
      <c r="K257" s="104"/>
      <c r="L257" s="105"/>
      <c r="M257" s="105"/>
      <c r="N257" s="105"/>
      <c r="O257" s="105"/>
      <c r="P257" s="105"/>
      <c r="Q257" s="105"/>
      <c r="R257" s="105"/>
      <c r="W257" s="96"/>
      <c r="X257" s="96"/>
      <c r="Y257" s="115"/>
      <c r="AA257" s="96"/>
      <c r="AC257" s="6"/>
      <c r="AD257" s="6"/>
      <c r="AE257" s="6"/>
      <c r="AF257" s="6"/>
      <c r="AG257" s="6"/>
      <c r="AH257" s="6"/>
      <c r="AI257" s="6"/>
      <c r="AJ257" s="6"/>
      <c r="AK257" s="6"/>
    </row>
    <row r="258" spans="1:37" s="75" customFormat="1">
      <c r="A258" s="96"/>
      <c r="B258" s="3"/>
      <c r="C258" s="3"/>
      <c r="D258" s="3"/>
      <c r="E258" s="3"/>
      <c r="F258" s="96"/>
      <c r="G258" s="75" ph="1"/>
      <c r="I258" s="110"/>
      <c r="J258" s="103"/>
      <c r="K258" s="104"/>
      <c r="L258" s="105"/>
      <c r="M258" s="105"/>
      <c r="N258" s="105"/>
      <c r="O258" s="105"/>
      <c r="P258" s="105"/>
      <c r="Q258" s="105"/>
      <c r="R258" s="105"/>
      <c r="W258" s="96"/>
      <c r="X258" s="96"/>
      <c r="Y258" s="115"/>
      <c r="AA258" s="96"/>
      <c r="AC258" s="6"/>
      <c r="AD258" s="6"/>
      <c r="AE258" s="6"/>
      <c r="AF258" s="6"/>
      <c r="AG258" s="6"/>
      <c r="AH258" s="6"/>
      <c r="AI258" s="6"/>
      <c r="AJ258" s="6"/>
      <c r="AK258" s="6"/>
    </row>
    <row r="262" spans="1:37" s="75" customFormat="1">
      <c r="A262" s="96"/>
      <c r="B262" s="3"/>
      <c r="C262" s="3"/>
      <c r="D262" s="3"/>
      <c r="E262" s="3"/>
      <c r="F262" s="96"/>
      <c r="G262" s="75" ph="1"/>
      <c r="I262" s="110"/>
      <c r="J262" s="103"/>
      <c r="K262" s="104"/>
      <c r="L262" s="105"/>
      <c r="M262" s="105"/>
      <c r="N262" s="105"/>
      <c r="O262" s="105"/>
      <c r="P262" s="105"/>
      <c r="Q262" s="105"/>
      <c r="R262" s="105"/>
      <c r="W262" s="96"/>
      <c r="X262" s="96"/>
      <c r="Y262" s="115"/>
      <c r="AA262" s="96"/>
      <c r="AC262" s="6"/>
      <c r="AD262" s="6"/>
      <c r="AE262" s="6"/>
      <c r="AF262" s="6"/>
      <c r="AG262" s="6"/>
      <c r="AH262" s="6"/>
      <c r="AI262" s="6"/>
      <c r="AJ262" s="6"/>
      <c r="AK262" s="6"/>
    </row>
    <row r="263" spans="1:37" s="75" customFormat="1">
      <c r="A263" s="96"/>
      <c r="B263" s="3"/>
      <c r="C263" s="3"/>
      <c r="D263" s="3"/>
      <c r="E263" s="3"/>
      <c r="F263" s="96"/>
      <c r="G263" s="75" ph="1"/>
      <c r="I263" s="110"/>
      <c r="J263" s="103"/>
      <c r="K263" s="104"/>
      <c r="L263" s="105"/>
      <c r="M263" s="105"/>
      <c r="N263" s="105"/>
      <c r="O263" s="105"/>
      <c r="P263" s="105"/>
      <c r="Q263" s="105"/>
      <c r="R263" s="105"/>
      <c r="W263" s="96"/>
      <c r="X263" s="96"/>
      <c r="Y263" s="115"/>
      <c r="AA263" s="96"/>
      <c r="AC263" s="6"/>
      <c r="AD263" s="6"/>
      <c r="AE263" s="6"/>
      <c r="AF263" s="6"/>
      <c r="AG263" s="6"/>
      <c r="AH263" s="6"/>
      <c r="AI263" s="6"/>
      <c r="AJ263" s="6"/>
      <c r="AK263" s="6"/>
    </row>
    <row r="264" spans="1:37" s="75" customFormat="1">
      <c r="A264" s="96"/>
      <c r="B264" s="3"/>
      <c r="C264" s="3"/>
      <c r="D264" s="3"/>
      <c r="E264" s="3"/>
      <c r="F264" s="96"/>
      <c r="G264" s="75" ph="1"/>
      <c r="I264" s="110"/>
      <c r="J264" s="103"/>
      <c r="K264" s="104"/>
      <c r="L264" s="105"/>
      <c r="M264" s="105"/>
      <c r="N264" s="105"/>
      <c r="O264" s="105"/>
      <c r="P264" s="105"/>
      <c r="Q264" s="105"/>
      <c r="R264" s="105"/>
      <c r="W264" s="96"/>
      <c r="X264" s="96"/>
      <c r="Y264" s="115"/>
      <c r="AA264" s="96"/>
      <c r="AC264" s="6"/>
      <c r="AD264" s="6"/>
      <c r="AE264" s="6"/>
      <c r="AF264" s="6"/>
      <c r="AG264" s="6"/>
      <c r="AH264" s="6"/>
      <c r="AI264" s="6"/>
      <c r="AJ264" s="6"/>
      <c r="AK264" s="6"/>
    </row>
    <row r="266" spans="1:37" s="75" customFormat="1">
      <c r="A266" s="96"/>
      <c r="B266" s="3"/>
      <c r="C266" s="3"/>
      <c r="D266" s="3"/>
      <c r="E266" s="3"/>
      <c r="F266" s="96"/>
      <c r="G266" s="75" ph="1"/>
      <c r="I266" s="110"/>
      <c r="J266" s="103"/>
      <c r="K266" s="104"/>
      <c r="L266" s="105"/>
      <c r="M266" s="105"/>
      <c r="N266" s="105"/>
      <c r="O266" s="105"/>
      <c r="P266" s="105"/>
      <c r="Q266" s="105"/>
      <c r="R266" s="105"/>
      <c r="W266" s="96"/>
      <c r="X266" s="96"/>
      <c r="Y266" s="115"/>
      <c r="AA266" s="96"/>
      <c r="AC266" s="6"/>
      <c r="AD266" s="6"/>
      <c r="AE266" s="6"/>
      <c r="AF266" s="6"/>
      <c r="AG266" s="6"/>
      <c r="AH266" s="6"/>
      <c r="AI266" s="6"/>
      <c r="AJ266" s="6"/>
      <c r="AK266" s="6"/>
    </row>
    <row r="267" spans="1:37" s="75" customFormat="1">
      <c r="A267" s="96"/>
      <c r="B267" s="3"/>
      <c r="C267" s="3"/>
      <c r="D267" s="3"/>
      <c r="E267" s="3"/>
      <c r="F267" s="96"/>
      <c r="G267" s="75" ph="1"/>
      <c r="I267" s="110"/>
      <c r="J267" s="103"/>
      <c r="K267" s="104"/>
      <c r="L267" s="105"/>
      <c r="M267" s="105"/>
      <c r="N267" s="105"/>
      <c r="O267" s="105"/>
      <c r="P267" s="105"/>
      <c r="Q267" s="105"/>
      <c r="R267" s="105"/>
      <c r="W267" s="96"/>
      <c r="X267" s="96"/>
      <c r="Y267" s="115"/>
      <c r="AA267" s="96"/>
      <c r="AC267" s="6"/>
      <c r="AD267" s="6"/>
      <c r="AE267" s="6"/>
      <c r="AF267" s="6"/>
      <c r="AG267" s="6"/>
      <c r="AH267" s="6"/>
      <c r="AI267" s="6"/>
      <c r="AJ267" s="6"/>
      <c r="AK267" s="6"/>
    </row>
    <row r="268" spans="1:37" s="75" customFormat="1">
      <c r="A268" s="96"/>
      <c r="B268" s="3"/>
      <c r="C268" s="3"/>
      <c r="D268" s="3"/>
      <c r="E268" s="3"/>
      <c r="F268" s="96"/>
      <c r="G268" s="75" ph="1"/>
      <c r="I268" s="110"/>
      <c r="J268" s="103"/>
      <c r="K268" s="104"/>
      <c r="L268" s="105"/>
      <c r="M268" s="105"/>
      <c r="N268" s="105"/>
      <c r="O268" s="105"/>
      <c r="P268" s="105"/>
      <c r="Q268" s="105"/>
      <c r="R268" s="105"/>
      <c r="W268" s="96"/>
      <c r="X268" s="96"/>
      <c r="Y268" s="115"/>
      <c r="AA268" s="96"/>
      <c r="AC268" s="6"/>
      <c r="AD268" s="6"/>
      <c r="AE268" s="6"/>
      <c r="AF268" s="6"/>
      <c r="AG268" s="6"/>
      <c r="AH268" s="6"/>
      <c r="AI268" s="6"/>
      <c r="AJ268" s="6"/>
      <c r="AK268" s="6"/>
    </row>
    <row r="269" spans="1:37" s="75" customFormat="1">
      <c r="A269" s="96"/>
      <c r="B269" s="3"/>
      <c r="C269" s="3"/>
      <c r="D269" s="3"/>
      <c r="E269" s="3"/>
      <c r="F269" s="96"/>
      <c r="G269" s="75" ph="1"/>
      <c r="I269" s="110"/>
      <c r="J269" s="103"/>
      <c r="K269" s="104"/>
      <c r="L269" s="105"/>
      <c r="M269" s="105"/>
      <c r="N269" s="105"/>
      <c r="O269" s="105"/>
      <c r="P269" s="105"/>
      <c r="Q269" s="105"/>
      <c r="R269" s="105"/>
      <c r="W269" s="96"/>
      <c r="X269" s="96"/>
      <c r="Y269" s="115"/>
      <c r="AA269" s="96"/>
      <c r="AC269" s="6"/>
      <c r="AD269" s="6"/>
      <c r="AE269" s="6"/>
      <c r="AF269" s="6"/>
      <c r="AG269" s="6"/>
      <c r="AH269" s="6"/>
      <c r="AI269" s="6"/>
      <c r="AJ269" s="6"/>
      <c r="AK269" s="6"/>
    </row>
    <row r="271" spans="1:37" s="75" customFormat="1">
      <c r="A271" s="96"/>
      <c r="B271" s="3"/>
      <c r="C271" s="3"/>
      <c r="D271" s="3"/>
      <c r="E271" s="3"/>
      <c r="F271" s="96"/>
      <c r="G271" s="75" ph="1"/>
      <c r="I271" s="110"/>
      <c r="J271" s="103"/>
      <c r="K271" s="104"/>
      <c r="L271" s="105"/>
      <c r="M271" s="105"/>
      <c r="N271" s="105"/>
      <c r="O271" s="105"/>
      <c r="P271" s="105"/>
      <c r="Q271" s="105"/>
      <c r="R271" s="105"/>
      <c r="W271" s="96"/>
      <c r="X271" s="96"/>
      <c r="Y271" s="115"/>
      <c r="AA271" s="96"/>
      <c r="AC271" s="6"/>
      <c r="AD271" s="6"/>
      <c r="AE271" s="6"/>
      <c r="AF271" s="6"/>
      <c r="AG271" s="6"/>
      <c r="AH271" s="6"/>
      <c r="AI271" s="6"/>
      <c r="AJ271" s="6"/>
      <c r="AK271" s="6"/>
    </row>
    <row r="272" spans="1:37" s="75" customFormat="1">
      <c r="A272" s="96"/>
      <c r="B272" s="3"/>
      <c r="C272" s="3"/>
      <c r="D272" s="3"/>
      <c r="E272" s="3"/>
      <c r="F272" s="96"/>
      <c r="G272" s="75" ph="1"/>
      <c r="I272" s="110"/>
      <c r="J272" s="103"/>
      <c r="K272" s="104"/>
      <c r="L272" s="105"/>
      <c r="M272" s="105"/>
      <c r="N272" s="105"/>
      <c r="O272" s="105"/>
      <c r="P272" s="105"/>
      <c r="Q272" s="105"/>
      <c r="R272" s="105"/>
      <c r="W272" s="96"/>
      <c r="X272" s="96"/>
      <c r="Y272" s="115"/>
      <c r="AA272" s="96"/>
      <c r="AC272" s="6"/>
      <c r="AD272" s="6"/>
      <c r="AE272" s="6"/>
      <c r="AF272" s="6"/>
      <c r="AG272" s="6"/>
      <c r="AH272" s="6"/>
      <c r="AI272" s="6"/>
      <c r="AJ272" s="6"/>
      <c r="AK272" s="6"/>
    </row>
    <row r="273" spans="1:37" s="75" customFormat="1">
      <c r="A273" s="96"/>
      <c r="B273" s="3"/>
      <c r="C273" s="3"/>
      <c r="D273" s="3"/>
      <c r="E273" s="3"/>
      <c r="F273" s="96"/>
      <c r="G273" s="75" ph="1"/>
      <c r="I273" s="110"/>
      <c r="J273" s="103"/>
      <c r="K273" s="104"/>
      <c r="L273" s="105"/>
      <c r="M273" s="105"/>
      <c r="N273" s="105"/>
      <c r="O273" s="105"/>
      <c r="P273" s="105"/>
      <c r="Q273" s="105"/>
      <c r="R273" s="105"/>
      <c r="W273" s="96"/>
      <c r="X273" s="96"/>
      <c r="Y273" s="115"/>
      <c r="AA273" s="96"/>
      <c r="AC273" s="6"/>
      <c r="AD273" s="6"/>
      <c r="AE273" s="6"/>
      <c r="AF273" s="6"/>
      <c r="AG273" s="6"/>
      <c r="AH273" s="6"/>
      <c r="AI273" s="6"/>
      <c r="AJ273" s="6"/>
      <c r="AK273" s="6"/>
    </row>
    <row r="274" spans="1:37" s="75" customFormat="1">
      <c r="A274" s="96"/>
      <c r="B274" s="3"/>
      <c r="C274" s="3"/>
      <c r="D274" s="3"/>
      <c r="E274" s="3"/>
      <c r="F274" s="96"/>
      <c r="G274" s="75" ph="1"/>
      <c r="I274" s="110"/>
      <c r="J274" s="103"/>
      <c r="K274" s="104"/>
      <c r="L274" s="105"/>
      <c r="M274" s="105"/>
      <c r="N274" s="105"/>
      <c r="O274" s="105"/>
      <c r="P274" s="105"/>
      <c r="Q274" s="105"/>
      <c r="R274" s="105"/>
      <c r="W274" s="96"/>
      <c r="X274" s="96"/>
      <c r="Y274" s="115"/>
      <c r="AA274" s="96"/>
      <c r="AC274" s="6"/>
      <c r="AD274" s="6"/>
      <c r="AE274" s="6"/>
      <c r="AF274" s="6"/>
      <c r="AG274" s="6"/>
      <c r="AH274" s="6"/>
      <c r="AI274" s="6"/>
      <c r="AJ274" s="6"/>
      <c r="AK274" s="6"/>
    </row>
    <row r="276" spans="1:37" s="75" customFormat="1">
      <c r="A276" s="96"/>
      <c r="B276" s="3"/>
      <c r="C276" s="3"/>
      <c r="D276" s="3"/>
      <c r="E276" s="3"/>
      <c r="F276" s="96"/>
      <c r="G276" s="75" ph="1"/>
      <c r="I276" s="110"/>
      <c r="J276" s="103"/>
      <c r="K276" s="104"/>
      <c r="L276" s="105"/>
      <c r="M276" s="105"/>
      <c r="N276" s="105"/>
      <c r="O276" s="105"/>
      <c r="P276" s="105"/>
      <c r="Q276" s="105"/>
      <c r="R276" s="105"/>
      <c r="W276" s="96"/>
      <c r="X276" s="96"/>
      <c r="Y276" s="115"/>
      <c r="AA276" s="96"/>
      <c r="AC276" s="6"/>
      <c r="AD276" s="6"/>
      <c r="AE276" s="6"/>
      <c r="AF276" s="6"/>
      <c r="AG276" s="6"/>
      <c r="AH276" s="6"/>
      <c r="AI276" s="6"/>
      <c r="AJ276" s="6"/>
      <c r="AK276" s="6"/>
    </row>
    <row r="277" spans="1:37" s="75" customFormat="1">
      <c r="A277" s="96"/>
      <c r="B277" s="3"/>
      <c r="C277" s="3"/>
      <c r="D277" s="3"/>
      <c r="E277" s="3"/>
      <c r="F277" s="96"/>
      <c r="G277" s="75" ph="1"/>
      <c r="I277" s="110"/>
      <c r="J277" s="103"/>
      <c r="K277" s="104"/>
      <c r="L277" s="105"/>
      <c r="M277" s="105"/>
      <c r="N277" s="105"/>
      <c r="O277" s="105"/>
      <c r="P277" s="105"/>
      <c r="Q277" s="105"/>
      <c r="R277" s="105"/>
      <c r="W277" s="96"/>
      <c r="X277" s="96"/>
      <c r="Y277" s="115"/>
      <c r="AA277" s="96"/>
      <c r="AC277" s="6"/>
      <c r="AD277" s="6"/>
      <c r="AE277" s="6"/>
      <c r="AF277" s="6"/>
      <c r="AG277" s="6"/>
      <c r="AH277" s="6"/>
      <c r="AI277" s="6"/>
      <c r="AJ277" s="6"/>
      <c r="AK277" s="6"/>
    </row>
    <row r="279" spans="1:37" s="75" customFormat="1">
      <c r="A279" s="96"/>
      <c r="B279" s="3"/>
      <c r="C279" s="3"/>
      <c r="D279" s="3"/>
      <c r="E279" s="3"/>
      <c r="F279" s="96"/>
      <c r="G279" s="75" ph="1"/>
      <c r="I279" s="110"/>
      <c r="J279" s="103"/>
      <c r="K279" s="104"/>
      <c r="L279" s="105"/>
      <c r="M279" s="105"/>
      <c r="N279" s="105"/>
      <c r="O279" s="105"/>
      <c r="P279" s="105"/>
      <c r="Q279" s="105"/>
      <c r="R279" s="105"/>
      <c r="W279" s="96"/>
      <c r="X279" s="96"/>
      <c r="Y279" s="115"/>
      <c r="AA279" s="96"/>
      <c r="AC279" s="6"/>
      <c r="AD279" s="6"/>
      <c r="AE279" s="6"/>
      <c r="AF279" s="6"/>
      <c r="AG279" s="6"/>
      <c r="AH279" s="6"/>
      <c r="AI279" s="6"/>
      <c r="AJ279" s="6"/>
      <c r="AK279" s="6"/>
    </row>
    <row r="280" spans="1:37" s="75" customFormat="1">
      <c r="A280" s="96"/>
      <c r="B280" s="3"/>
      <c r="C280" s="3"/>
      <c r="D280" s="3"/>
      <c r="E280" s="3"/>
      <c r="F280" s="96"/>
      <c r="G280" s="75" ph="1"/>
      <c r="I280" s="110"/>
      <c r="J280" s="103"/>
      <c r="K280" s="104"/>
      <c r="L280" s="105"/>
      <c r="M280" s="105"/>
      <c r="N280" s="105"/>
      <c r="O280" s="105"/>
      <c r="P280" s="105"/>
      <c r="Q280" s="105"/>
      <c r="R280" s="105"/>
      <c r="W280" s="96"/>
      <c r="X280" s="96"/>
      <c r="Y280" s="115"/>
      <c r="AA280" s="96"/>
      <c r="AC280" s="6"/>
      <c r="AD280" s="6"/>
      <c r="AE280" s="6"/>
      <c r="AF280" s="6"/>
      <c r="AG280" s="6"/>
      <c r="AH280" s="6"/>
      <c r="AI280" s="6"/>
      <c r="AJ280" s="6"/>
      <c r="AK280" s="6"/>
    </row>
    <row r="281" spans="1:37" s="75" customFormat="1">
      <c r="A281" s="96"/>
      <c r="B281" s="3"/>
      <c r="C281" s="3"/>
      <c r="D281" s="3"/>
      <c r="E281" s="3"/>
      <c r="F281" s="96"/>
      <c r="G281" s="75" ph="1"/>
      <c r="I281" s="110"/>
      <c r="J281" s="103"/>
      <c r="K281" s="104"/>
      <c r="L281" s="105"/>
      <c r="M281" s="105"/>
      <c r="N281" s="105"/>
      <c r="O281" s="105"/>
      <c r="P281" s="105"/>
      <c r="Q281" s="105"/>
      <c r="R281" s="105"/>
      <c r="W281" s="96"/>
      <c r="X281" s="96"/>
      <c r="Y281" s="115"/>
      <c r="AA281" s="96"/>
      <c r="AC281" s="6"/>
      <c r="AD281" s="6"/>
      <c r="AE281" s="6"/>
      <c r="AF281" s="6"/>
      <c r="AG281" s="6"/>
      <c r="AH281" s="6"/>
      <c r="AI281" s="6"/>
      <c r="AJ281" s="6"/>
      <c r="AK281" s="6"/>
    </row>
    <row r="282" spans="1:37" s="75" customFormat="1">
      <c r="A282" s="96"/>
      <c r="B282" s="3"/>
      <c r="C282" s="3"/>
      <c r="D282" s="3"/>
      <c r="E282" s="3"/>
      <c r="F282" s="96"/>
      <c r="G282" s="75" ph="1"/>
      <c r="I282" s="110"/>
      <c r="J282" s="103"/>
      <c r="K282" s="104"/>
      <c r="L282" s="105"/>
      <c r="M282" s="105"/>
      <c r="N282" s="105"/>
      <c r="O282" s="105"/>
      <c r="P282" s="105"/>
      <c r="Q282" s="105"/>
      <c r="R282" s="105"/>
      <c r="W282" s="96"/>
      <c r="X282" s="96"/>
      <c r="Y282" s="115"/>
      <c r="AA282" s="96"/>
      <c r="AC282" s="6"/>
      <c r="AD282" s="6"/>
      <c r="AE282" s="6"/>
      <c r="AF282" s="6"/>
      <c r="AG282" s="6"/>
      <c r="AH282" s="6"/>
      <c r="AI282" s="6"/>
      <c r="AJ282" s="6"/>
      <c r="AK282" s="6"/>
    </row>
    <row r="283" spans="1:37" s="75" customFormat="1">
      <c r="A283" s="96"/>
      <c r="B283" s="3"/>
      <c r="C283" s="3"/>
      <c r="D283" s="3"/>
      <c r="E283" s="3"/>
      <c r="F283" s="96"/>
      <c r="G283" s="75" ph="1"/>
      <c r="I283" s="110"/>
      <c r="J283" s="103"/>
      <c r="K283" s="104"/>
      <c r="L283" s="105"/>
      <c r="M283" s="105"/>
      <c r="N283" s="105"/>
      <c r="O283" s="105"/>
      <c r="P283" s="105"/>
      <c r="Q283" s="105"/>
      <c r="R283" s="105"/>
      <c r="W283" s="96"/>
      <c r="X283" s="96"/>
      <c r="Y283" s="115"/>
      <c r="AA283" s="96"/>
      <c r="AC283" s="6"/>
      <c r="AD283" s="6"/>
      <c r="AE283" s="6"/>
      <c r="AF283" s="6"/>
      <c r="AG283" s="6"/>
      <c r="AH283" s="6"/>
      <c r="AI283" s="6"/>
      <c r="AJ283" s="6"/>
      <c r="AK283" s="6"/>
    </row>
    <row r="284" spans="1:37" s="75" customFormat="1">
      <c r="A284" s="96"/>
      <c r="B284" s="3"/>
      <c r="C284" s="3"/>
      <c r="D284" s="3"/>
      <c r="E284" s="3"/>
      <c r="F284" s="96"/>
      <c r="G284" s="75" ph="1"/>
      <c r="I284" s="110"/>
      <c r="J284" s="103"/>
      <c r="K284" s="104"/>
      <c r="L284" s="105"/>
      <c r="M284" s="105"/>
      <c r="N284" s="105"/>
      <c r="O284" s="105"/>
      <c r="P284" s="105"/>
      <c r="Q284" s="105"/>
      <c r="R284" s="105"/>
      <c r="W284" s="96"/>
      <c r="X284" s="96"/>
      <c r="Y284" s="115"/>
      <c r="AA284" s="96"/>
      <c r="AC284" s="6"/>
      <c r="AD284" s="6"/>
      <c r="AE284" s="6"/>
      <c r="AF284" s="6"/>
      <c r="AG284" s="6"/>
      <c r="AH284" s="6"/>
      <c r="AI284" s="6"/>
      <c r="AJ284" s="6"/>
      <c r="AK284" s="6"/>
    </row>
    <row r="285" spans="1:37" s="75" customFormat="1">
      <c r="A285" s="96"/>
      <c r="B285" s="3"/>
      <c r="C285" s="3"/>
      <c r="D285" s="3"/>
      <c r="E285" s="3"/>
      <c r="F285" s="96"/>
      <c r="G285" s="75" ph="1"/>
      <c r="I285" s="110"/>
      <c r="J285" s="103"/>
      <c r="K285" s="104"/>
      <c r="L285" s="105"/>
      <c r="M285" s="105"/>
      <c r="N285" s="105"/>
      <c r="O285" s="105"/>
      <c r="P285" s="105"/>
      <c r="Q285" s="105"/>
      <c r="R285" s="105"/>
      <c r="W285" s="96"/>
      <c r="X285" s="96"/>
      <c r="Y285" s="115"/>
      <c r="AA285" s="96"/>
      <c r="AC285" s="6"/>
      <c r="AD285" s="6"/>
      <c r="AE285" s="6"/>
      <c r="AF285" s="6"/>
      <c r="AG285" s="6"/>
      <c r="AH285" s="6"/>
      <c r="AI285" s="6"/>
      <c r="AJ285" s="6"/>
      <c r="AK285" s="6"/>
    </row>
    <row r="287" spans="1:37" s="75" customFormat="1">
      <c r="A287" s="96"/>
      <c r="B287" s="3"/>
      <c r="C287" s="3"/>
      <c r="D287" s="3"/>
      <c r="E287" s="3"/>
      <c r="F287" s="96"/>
      <c r="G287" s="75" ph="1"/>
      <c r="I287" s="110"/>
      <c r="J287" s="103"/>
      <c r="K287" s="104"/>
      <c r="L287" s="105"/>
      <c r="M287" s="105"/>
      <c r="N287" s="105"/>
      <c r="O287" s="105"/>
      <c r="P287" s="105"/>
      <c r="Q287" s="105"/>
      <c r="R287" s="105"/>
      <c r="W287" s="96"/>
      <c r="X287" s="96"/>
      <c r="Y287" s="115"/>
      <c r="AA287" s="96"/>
      <c r="AC287" s="6"/>
      <c r="AD287" s="6"/>
      <c r="AE287" s="6"/>
      <c r="AF287" s="6"/>
      <c r="AG287" s="6"/>
      <c r="AH287" s="6"/>
      <c r="AI287" s="6"/>
      <c r="AJ287" s="6"/>
      <c r="AK287" s="6"/>
    </row>
    <row r="288" spans="1:37" s="75" customFormat="1">
      <c r="A288" s="96"/>
      <c r="B288" s="3"/>
      <c r="C288" s="3"/>
      <c r="D288" s="3"/>
      <c r="E288" s="3"/>
      <c r="F288" s="96"/>
      <c r="G288" s="75" ph="1"/>
      <c r="I288" s="110"/>
      <c r="J288" s="103"/>
      <c r="K288" s="104"/>
      <c r="L288" s="105"/>
      <c r="M288" s="105"/>
      <c r="N288" s="105"/>
      <c r="O288" s="105"/>
      <c r="P288" s="105"/>
      <c r="Q288" s="105"/>
      <c r="R288" s="105"/>
      <c r="W288" s="96"/>
      <c r="X288" s="96"/>
      <c r="Y288" s="115"/>
      <c r="AA288" s="96"/>
      <c r="AC288" s="6"/>
      <c r="AD288" s="6"/>
      <c r="AE288" s="6"/>
      <c r="AF288" s="6"/>
      <c r="AG288" s="6"/>
      <c r="AH288" s="6"/>
      <c r="AI288" s="6"/>
      <c r="AJ288" s="6"/>
      <c r="AK288" s="6"/>
    </row>
    <row r="289" spans="1:37" s="75" customFormat="1">
      <c r="A289" s="96"/>
      <c r="B289" s="3"/>
      <c r="C289" s="3"/>
      <c r="D289" s="3"/>
      <c r="E289" s="3"/>
      <c r="F289" s="96"/>
      <c r="G289" s="75" ph="1"/>
      <c r="I289" s="110"/>
      <c r="J289" s="103"/>
      <c r="K289" s="104"/>
      <c r="L289" s="105"/>
      <c r="M289" s="105"/>
      <c r="N289" s="105"/>
      <c r="O289" s="105"/>
      <c r="P289" s="105"/>
      <c r="Q289" s="105"/>
      <c r="R289" s="105"/>
      <c r="W289" s="96"/>
      <c r="X289" s="96"/>
      <c r="Y289" s="115"/>
      <c r="AA289" s="96"/>
      <c r="AC289" s="6"/>
      <c r="AD289" s="6"/>
      <c r="AE289" s="6"/>
      <c r="AF289" s="6"/>
      <c r="AG289" s="6"/>
      <c r="AH289" s="6"/>
      <c r="AI289" s="6"/>
      <c r="AJ289" s="6"/>
      <c r="AK289" s="6"/>
    </row>
    <row r="290" spans="1:37" s="75" customFormat="1">
      <c r="A290" s="96"/>
      <c r="B290" s="3"/>
      <c r="C290" s="3"/>
      <c r="D290" s="3"/>
      <c r="E290" s="3"/>
      <c r="F290" s="96"/>
      <c r="G290" s="75" ph="1"/>
      <c r="I290" s="110"/>
      <c r="J290" s="103"/>
      <c r="K290" s="104"/>
      <c r="L290" s="105"/>
      <c r="M290" s="105"/>
      <c r="N290" s="105"/>
      <c r="O290" s="105"/>
      <c r="P290" s="105"/>
      <c r="Q290" s="105"/>
      <c r="R290" s="105"/>
      <c r="W290" s="96"/>
      <c r="X290" s="96"/>
      <c r="Y290" s="115"/>
      <c r="AA290" s="96"/>
      <c r="AC290" s="6"/>
      <c r="AD290" s="6"/>
      <c r="AE290" s="6"/>
      <c r="AF290" s="6"/>
      <c r="AG290" s="6"/>
      <c r="AH290" s="6"/>
      <c r="AI290" s="6"/>
      <c r="AJ290" s="6"/>
      <c r="AK290" s="6"/>
    </row>
    <row r="296" spans="1:37" s="75" customFormat="1">
      <c r="A296" s="96"/>
      <c r="B296" s="3"/>
      <c r="C296" s="3"/>
      <c r="D296" s="3"/>
      <c r="E296" s="3"/>
      <c r="F296" s="96"/>
      <c r="G296" s="75" ph="1"/>
      <c r="I296" s="110"/>
      <c r="J296" s="103"/>
      <c r="K296" s="104"/>
      <c r="L296" s="105"/>
      <c r="M296" s="105"/>
      <c r="N296" s="105"/>
      <c r="O296" s="105"/>
      <c r="P296" s="105"/>
      <c r="Q296" s="105"/>
      <c r="R296" s="105"/>
      <c r="W296" s="96"/>
      <c r="X296" s="96"/>
      <c r="Y296" s="115"/>
      <c r="AA296" s="96"/>
      <c r="AC296" s="6"/>
      <c r="AD296" s="6"/>
      <c r="AE296" s="6"/>
      <c r="AF296" s="6"/>
      <c r="AG296" s="6"/>
      <c r="AH296" s="6"/>
      <c r="AI296" s="6"/>
      <c r="AJ296" s="6"/>
      <c r="AK296" s="6"/>
    </row>
    <row r="303" spans="1:37" s="75" customFormat="1">
      <c r="A303" s="96"/>
      <c r="B303" s="3"/>
      <c r="C303" s="3"/>
      <c r="D303" s="3"/>
      <c r="E303" s="3"/>
      <c r="F303" s="96"/>
      <c r="G303" s="75" ph="1"/>
      <c r="I303" s="110"/>
      <c r="J303" s="103"/>
      <c r="K303" s="104"/>
      <c r="L303" s="105"/>
      <c r="M303" s="105"/>
      <c r="N303" s="105"/>
      <c r="O303" s="105"/>
      <c r="P303" s="105"/>
      <c r="Q303" s="105"/>
      <c r="R303" s="105"/>
      <c r="W303" s="96"/>
      <c r="X303" s="96"/>
      <c r="Y303" s="115"/>
      <c r="AA303" s="96"/>
      <c r="AC303" s="6"/>
      <c r="AD303" s="6"/>
      <c r="AE303" s="6"/>
      <c r="AF303" s="6"/>
      <c r="AG303" s="6"/>
      <c r="AH303" s="6"/>
      <c r="AI303" s="6"/>
      <c r="AJ303" s="6"/>
      <c r="AK303" s="6"/>
    </row>
    <row r="304" spans="1:37" s="75" customFormat="1">
      <c r="A304" s="96"/>
      <c r="B304" s="3"/>
      <c r="C304" s="3"/>
      <c r="D304" s="3"/>
      <c r="E304" s="3"/>
      <c r="F304" s="96"/>
      <c r="G304" s="75" ph="1"/>
      <c r="I304" s="110"/>
      <c r="J304" s="103"/>
      <c r="K304" s="104"/>
      <c r="L304" s="105"/>
      <c r="M304" s="105"/>
      <c r="N304" s="105"/>
      <c r="O304" s="105"/>
      <c r="P304" s="105"/>
      <c r="Q304" s="105"/>
      <c r="R304" s="105"/>
      <c r="W304" s="96"/>
      <c r="X304" s="96"/>
      <c r="Y304" s="115"/>
      <c r="AA304" s="96"/>
      <c r="AC304" s="6"/>
      <c r="AD304" s="6"/>
      <c r="AE304" s="6"/>
      <c r="AF304" s="6"/>
      <c r="AG304" s="6"/>
      <c r="AH304" s="6"/>
      <c r="AI304" s="6"/>
      <c r="AJ304" s="6"/>
      <c r="AK304" s="6"/>
    </row>
    <row r="305" spans="1:37" s="75" customFormat="1">
      <c r="A305" s="96"/>
      <c r="B305" s="3"/>
      <c r="C305" s="3"/>
      <c r="D305" s="3"/>
      <c r="E305" s="3"/>
      <c r="F305" s="96"/>
      <c r="G305" s="75" ph="1"/>
      <c r="I305" s="110"/>
      <c r="J305" s="103"/>
      <c r="K305" s="104"/>
      <c r="L305" s="105"/>
      <c r="M305" s="105"/>
      <c r="N305" s="105"/>
      <c r="O305" s="105"/>
      <c r="P305" s="105"/>
      <c r="Q305" s="105"/>
      <c r="R305" s="105"/>
      <c r="W305" s="96"/>
      <c r="X305" s="96"/>
      <c r="Y305" s="115"/>
      <c r="AA305" s="96"/>
      <c r="AC305" s="6"/>
      <c r="AD305" s="6"/>
      <c r="AE305" s="6"/>
      <c r="AF305" s="6"/>
      <c r="AG305" s="6"/>
      <c r="AH305" s="6"/>
      <c r="AI305" s="6"/>
      <c r="AJ305" s="6"/>
      <c r="AK305" s="6"/>
    </row>
    <row r="306" spans="1:37" s="75" customFormat="1">
      <c r="A306" s="96"/>
      <c r="B306" s="3"/>
      <c r="C306" s="3"/>
      <c r="D306" s="3"/>
      <c r="E306" s="3"/>
      <c r="F306" s="96"/>
      <c r="G306" s="75" ph="1"/>
      <c r="I306" s="110"/>
      <c r="J306" s="103"/>
      <c r="K306" s="104"/>
      <c r="L306" s="105"/>
      <c r="M306" s="105"/>
      <c r="N306" s="105"/>
      <c r="O306" s="105"/>
      <c r="P306" s="105"/>
      <c r="Q306" s="105"/>
      <c r="R306" s="105"/>
      <c r="W306" s="96"/>
      <c r="X306" s="96"/>
      <c r="Y306" s="115"/>
      <c r="AA306" s="96"/>
      <c r="AC306" s="6"/>
      <c r="AD306" s="6"/>
      <c r="AE306" s="6"/>
      <c r="AF306" s="6"/>
      <c r="AG306" s="6"/>
      <c r="AH306" s="6"/>
      <c r="AI306" s="6"/>
      <c r="AJ306" s="6"/>
      <c r="AK306" s="6"/>
    </row>
    <row r="309" spans="1:37" s="75" customFormat="1">
      <c r="A309" s="96"/>
      <c r="B309" s="3"/>
      <c r="C309" s="3"/>
      <c r="D309" s="3"/>
      <c r="E309" s="3"/>
      <c r="F309" s="96"/>
      <c r="G309" s="75" ph="1"/>
      <c r="I309" s="110"/>
      <c r="J309" s="103"/>
      <c r="K309" s="104"/>
      <c r="L309" s="105"/>
      <c r="M309" s="105"/>
      <c r="N309" s="105"/>
      <c r="O309" s="105"/>
      <c r="P309" s="105"/>
      <c r="Q309" s="105"/>
      <c r="R309" s="105"/>
      <c r="W309" s="96"/>
      <c r="X309" s="96"/>
      <c r="Y309" s="115"/>
      <c r="AA309" s="96"/>
      <c r="AC309" s="6"/>
      <c r="AD309" s="6"/>
      <c r="AE309" s="6"/>
      <c r="AF309" s="6"/>
      <c r="AG309" s="6"/>
      <c r="AH309" s="6"/>
      <c r="AI309" s="6"/>
      <c r="AJ309" s="6"/>
      <c r="AK309" s="6"/>
    </row>
    <row r="316" spans="1:37" s="75" customFormat="1">
      <c r="A316" s="96"/>
      <c r="B316" s="3"/>
      <c r="C316" s="3"/>
      <c r="D316" s="3"/>
      <c r="E316" s="3"/>
      <c r="F316" s="96"/>
      <c r="G316" s="75" ph="1"/>
      <c r="I316" s="110"/>
      <c r="J316" s="103"/>
      <c r="K316" s="104"/>
      <c r="L316" s="105"/>
      <c r="M316" s="105"/>
      <c r="N316" s="105"/>
      <c r="O316" s="105"/>
      <c r="P316" s="105"/>
      <c r="Q316" s="105"/>
      <c r="R316" s="105"/>
      <c r="W316" s="96"/>
      <c r="X316" s="96"/>
      <c r="Y316" s="115"/>
      <c r="AA316" s="96"/>
      <c r="AC316" s="6"/>
      <c r="AD316" s="6"/>
      <c r="AE316" s="6"/>
      <c r="AF316" s="6"/>
      <c r="AG316" s="6"/>
      <c r="AH316" s="6"/>
      <c r="AI316" s="6"/>
      <c r="AJ316" s="6"/>
      <c r="AK316" s="6"/>
    </row>
    <row r="317" spans="1:37" s="75" customFormat="1">
      <c r="A317" s="96"/>
      <c r="B317" s="3"/>
      <c r="C317" s="3"/>
      <c r="D317" s="3"/>
      <c r="E317" s="3"/>
      <c r="F317" s="96"/>
      <c r="G317" s="75" ph="1"/>
      <c r="I317" s="110"/>
      <c r="J317" s="103"/>
      <c r="K317" s="104"/>
      <c r="L317" s="105"/>
      <c r="M317" s="105"/>
      <c r="N317" s="105"/>
      <c r="O317" s="105"/>
      <c r="P317" s="105"/>
      <c r="Q317" s="105"/>
      <c r="R317" s="105"/>
      <c r="W317" s="96"/>
      <c r="X317" s="96"/>
      <c r="Y317" s="115"/>
      <c r="AA317" s="96"/>
      <c r="AC317" s="6"/>
      <c r="AD317" s="6"/>
      <c r="AE317" s="6"/>
      <c r="AF317" s="6"/>
      <c r="AG317" s="6"/>
      <c r="AH317" s="6"/>
      <c r="AI317" s="6"/>
      <c r="AJ317" s="6"/>
      <c r="AK317" s="6"/>
    </row>
    <row r="319" spans="1:37" s="75" customFormat="1">
      <c r="A319" s="96"/>
      <c r="B319" s="3"/>
      <c r="C319" s="3"/>
      <c r="D319" s="3"/>
      <c r="E319" s="3"/>
      <c r="F319" s="96"/>
      <c r="G319" s="75" ph="1"/>
      <c r="I319" s="110"/>
      <c r="J319" s="103"/>
      <c r="K319" s="104"/>
      <c r="L319" s="105"/>
      <c r="M319" s="105"/>
      <c r="N319" s="105"/>
      <c r="O319" s="105"/>
      <c r="P319" s="105"/>
      <c r="Q319" s="105"/>
      <c r="R319" s="105"/>
      <c r="W319" s="96"/>
      <c r="X319" s="96"/>
      <c r="Y319" s="115"/>
      <c r="AA319" s="96"/>
      <c r="AC319" s="6"/>
      <c r="AD319" s="6"/>
      <c r="AE319" s="6"/>
      <c r="AF319" s="6"/>
      <c r="AG319" s="6"/>
      <c r="AH319" s="6"/>
      <c r="AI319" s="6"/>
      <c r="AJ319" s="6"/>
      <c r="AK319" s="6"/>
    </row>
    <row r="320" spans="1:37" s="75" customFormat="1">
      <c r="A320" s="96"/>
      <c r="B320" s="3"/>
      <c r="C320" s="3"/>
      <c r="D320" s="3"/>
      <c r="E320" s="3"/>
      <c r="F320" s="96"/>
      <c r="G320" s="75" ph="1"/>
      <c r="I320" s="110"/>
      <c r="J320" s="103"/>
      <c r="K320" s="104"/>
      <c r="L320" s="105"/>
      <c r="M320" s="105"/>
      <c r="N320" s="105"/>
      <c r="O320" s="105"/>
      <c r="P320" s="105"/>
      <c r="Q320" s="105"/>
      <c r="R320" s="105"/>
      <c r="W320" s="96"/>
      <c r="X320" s="96"/>
      <c r="Y320" s="115"/>
      <c r="AA320" s="96"/>
      <c r="AC320" s="6"/>
      <c r="AD320" s="6"/>
      <c r="AE320" s="6"/>
      <c r="AF320" s="6"/>
      <c r="AG320" s="6"/>
      <c r="AH320" s="6"/>
      <c r="AI320" s="6"/>
      <c r="AJ320" s="6"/>
      <c r="AK320" s="6"/>
    </row>
    <row r="321" spans="1:37" s="75" customFormat="1">
      <c r="A321" s="96"/>
      <c r="B321" s="3"/>
      <c r="C321" s="3"/>
      <c r="D321" s="3"/>
      <c r="E321" s="3"/>
      <c r="F321" s="96"/>
      <c r="G321" s="75" ph="1"/>
      <c r="I321" s="110"/>
      <c r="J321" s="103"/>
      <c r="K321" s="104"/>
      <c r="L321" s="105"/>
      <c r="M321" s="105"/>
      <c r="N321" s="105"/>
      <c r="O321" s="105"/>
      <c r="P321" s="105"/>
      <c r="Q321" s="105"/>
      <c r="R321" s="105"/>
      <c r="W321" s="96"/>
      <c r="X321" s="96"/>
      <c r="Y321" s="115"/>
      <c r="AA321" s="96"/>
      <c r="AC321" s="6"/>
      <c r="AD321" s="6"/>
      <c r="AE321" s="6"/>
      <c r="AF321" s="6"/>
      <c r="AG321" s="6"/>
      <c r="AH321" s="6"/>
      <c r="AI321" s="6"/>
      <c r="AJ321" s="6"/>
      <c r="AK321" s="6"/>
    </row>
    <row r="322" spans="1:37" s="75" customFormat="1">
      <c r="A322" s="96"/>
      <c r="B322" s="3"/>
      <c r="C322" s="3"/>
      <c r="D322" s="3"/>
      <c r="E322" s="3"/>
      <c r="F322" s="96"/>
      <c r="G322" s="75" ph="1"/>
      <c r="I322" s="110"/>
      <c r="J322" s="103"/>
      <c r="K322" s="104"/>
      <c r="L322" s="105"/>
      <c r="M322" s="105"/>
      <c r="N322" s="105"/>
      <c r="O322" s="105"/>
      <c r="P322" s="105"/>
      <c r="Q322" s="105"/>
      <c r="R322" s="105"/>
      <c r="W322" s="96"/>
      <c r="X322" s="96"/>
      <c r="Y322" s="115"/>
      <c r="AA322" s="96"/>
      <c r="AC322" s="6"/>
      <c r="AD322" s="6"/>
      <c r="AE322" s="6"/>
      <c r="AF322" s="6"/>
      <c r="AG322" s="6"/>
      <c r="AH322" s="6"/>
      <c r="AI322" s="6"/>
      <c r="AJ322" s="6"/>
      <c r="AK322" s="6"/>
    </row>
    <row r="328" spans="1:37" s="75" customFormat="1">
      <c r="A328" s="96"/>
      <c r="B328" s="3"/>
      <c r="C328" s="3"/>
      <c r="D328" s="3"/>
      <c r="E328" s="3"/>
      <c r="F328" s="96"/>
      <c r="G328" s="75" ph="1"/>
      <c r="I328" s="110"/>
      <c r="J328" s="103"/>
      <c r="K328" s="104"/>
      <c r="L328" s="105"/>
      <c r="M328" s="105"/>
      <c r="N328" s="105"/>
      <c r="O328" s="105"/>
      <c r="P328" s="105"/>
      <c r="Q328" s="105"/>
      <c r="R328" s="105"/>
      <c r="W328" s="96"/>
      <c r="X328" s="96"/>
      <c r="Y328" s="115"/>
      <c r="AA328" s="96"/>
      <c r="AC328" s="6"/>
      <c r="AD328" s="6"/>
      <c r="AE328" s="6"/>
      <c r="AF328" s="6"/>
      <c r="AG328" s="6"/>
      <c r="AH328" s="6"/>
      <c r="AI328" s="6"/>
      <c r="AJ328" s="6"/>
      <c r="AK328" s="6"/>
    </row>
    <row r="335" spans="1:37" s="75" customFormat="1">
      <c r="A335" s="96"/>
      <c r="B335" s="3"/>
      <c r="C335" s="3"/>
      <c r="D335" s="3"/>
      <c r="E335" s="3"/>
      <c r="F335" s="96"/>
      <c r="G335" s="75" ph="1"/>
      <c r="I335" s="110"/>
      <c r="J335" s="103"/>
      <c r="K335" s="104"/>
      <c r="L335" s="105"/>
      <c r="M335" s="105"/>
      <c r="N335" s="105"/>
      <c r="O335" s="105"/>
      <c r="P335" s="105"/>
      <c r="Q335" s="105"/>
      <c r="R335" s="105"/>
      <c r="W335" s="96"/>
      <c r="X335" s="96"/>
      <c r="Y335" s="115"/>
      <c r="AA335" s="96"/>
      <c r="AC335" s="6"/>
      <c r="AD335" s="6"/>
      <c r="AE335" s="6"/>
      <c r="AF335" s="6"/>
      <c r="AG335" s="6"/>
      <c r="AH335" s="6"/>
      <c r="AI335" s="6"/>
      <c r="AJ335" s="6"/>
      <c r="AK335" s="6"/>
    </row>
    <row r="336" spans="1:37" s="75" customFormat="1">
      <c r="A336" s="96"/>
      <c r="B336" s="3"/>
      <c r="C336" s="3"/>
      <c r="D336" s="3"/>
      <c r="E336" s="3"/>
      <c r="F336" s="96"/>
      <c r="G336" s="75" ph="1"/>
      <c r="I336" s="110"/>
      <c r="J336" s="103"/>
      <c r="K336" s="104"/>
      <c r="L336" s="105"/>
      <c r="M336" s="105"/>
      <c r="N336" s="105"/>
      <c r="O336" s="105"/>
      <c r="P336" s="105"/>
      <c r="Q336" s="105"/>
      <c r="R336" s="105"/>
      <c r="W336" s="96"/>
      <c r="X336" s="96"/>
      <c r="Y336" s="115"/>
      <c r="AA336" s="96"/>
      <c r="AC336" s="6"/>
      <c r="AD336" s="6"/>
      <c r="AE336" s="6"/>
      <c r="AF336" s="6"/>
      <c r="AG336" s="6"/>
      <c r="AH336" s="6"/>
      <c r="AI336" s="6"/>
      <c r="AJ336" s="6"/>
      <c r="AK336" s="6"/>
    </row>
    <row r="337" spans="1:37" s="75" customFormat="1">
      <c r="A337" s="96"/>
      <c r="B337" s="3"/>
      <c r="C337" s="3"/>
      <c r="D337" s="3"/>
      <c r="E337" s="3"/>
      <c r="F337" s="96"/>
      <c r="G337" s="75" ph="1"/>
      <c r="I337" s="110"/>
      <c r="J337" s="103"/>
      <c r="K337" s="104"/>
      <c r="L337" s="105"/>
      <c r="M337" s="105"/>
      <c r="N337" s="105"/>
      <c r="O337" s="105"/>
      <c r="P337" s="105"/>
      <c r="Q337" s="105"/>
      <c r="R337" s="105"/>
      <c r="W337" s="96"/>
      <c r="X337" s="96"/>
      <c r="Y337" s="115"/>
      <c r="AA337" s="96"/>
      <c r="AC337" s="6"/>
      <c r="AD337" s="6"/>
      <c r="AE337" s="6"/>
      <c r="AF337" s="6"/>
      <c r="AG337" s="6"/>
      <c r="AH337" s="6"/>
      <c r="AI337" s="6"/>
      <c r="AJ337" s="6"/>
      <c r="AK337" s="6"/>
    </row>
    <row r="338" spans="1:37" s="75" customFormat="1">
      <c r="A338" s="96"/>
      <c r="B338" s="3"/>
      <c r="C338" s="3"/>
      <c r="D338" s="3"/>
      <c r="E338" s="3"/>
      <c r="F338" s="96"/>
      <c r="G338" s="75" ph="1"/>
      <c r="I338" s="110"/>
      <c r="J338" s="103"/>
      <c r="K338" s="104"/>
      <c r="L338" s="105"/>
      <c r="M338" s="105"/>
      <c r="N338" s="105"/>
      <c r="O338" s="105"/>
      <c r="P338" s="105"/>
      <c r="Q338" s="105"/>
      <c r="R338" s="105"/>
      <c r="W338" s="96"/>
      <c r="X338" s="96"/>
      <c r="Y338" s="115"/>
      <c r="AA338" s="96"/>
      <c r="AC338" s="6"/>
      <c r="AD338" s="6"/>
      <c r="AE338" s="6"/>
      <c r="AF338" s="6"/>
      <c r="AG338" s="6"/>
      <c r="AH338" s="6"/>
      <c r="AI338" s="6"/>
      <c r="AJ338" s="6"/>
      <c r="AK338" s="6"/>
    </row>
    <row r="341" spans="1:37" s="75" customFormat="1">
      <c r="A341" s="96"/>
      <c r="B341" s="3"/>
      <c r="C341" s="3"/>
      <c r="D341" s="3"/>
      <c r="E341" s="3"/>
      <c r="F341" s="96"/>
      <c r="G341" s="75" ph="1"/>
      <c r="I341" s="110"/>
      <c r="J341" s="103"/>
      <c r="K341" s="104"/>
      <c r="L341" s="105"/>
      <c r="M341" s="105"/>
      <c r="N341" s="105"/>
      <c r="O341" s="105"/>
      <c r="P341" s="105"/>
      <c r="Q341" s="105"/>
      <c r="R341" s="105"/>
      <c r="W341" s="96"/>
      <c r="X341" s="96"/>
      <c r="Y341" s="115"/>
      <c r="AA341" s="96"/>
      <c r="AC341" s="6"/>
      <c r="AD341" s="6"/>
      <c r="AE341" s="6"/>
      <c r="AF341" s="6"/>
      <c r="AG341" s="6"/>
      <c r="AH341" s="6"/>
      <c r="AI341" s="6"/>
      <c r="AJ341" s="6"/>
      <c r="AK341" s="6"/>
    </row>
    <row r="348" spans="1:37" s="75" customFormat="1">
      <c r="A348" s="96"/>
      <c r="B348" s="3"/>
      <c r="C348" s="3"/>
      <c r="D348" s="3"/>
      <c r="E348" s="3"/>
      <c r="F348" s="96"/>
      <c r="G348" s="75" ph="1"/>
      <c r="I348" s="110"/>
      <c r="J348" s="103"/>
      <c r="K348" s="104"/>
      <c r="L348" s="105"/>
      <c r="M348" s="105"/>
      <c r="N348" s="105"/>
      <c r="O348" s="105"/>
      <c r="P348" s="105"/>
      <c r="Q348" s="105"/>
      <c r="R348" s="105"/>
      <c r="W348" s="96"/>
      <c r="X348" s="96"/>
      <c r="Y348" s="115"/>
      <c r="AA348" s="96"/>
      <c r="AC348" s="6"/>
      <c r="AD348" s="6"/>
      <c r="AE348" s="6"/>
      <c r="AF348" s="6"/>
      <c r="AG348" s="6"/>
      <c r="AH348" s="6"/>
      <c r="AI348" s="6"/>
      <c r="AJ348" s="6"/>
      <c r="AK348" s="6"/>
    </row>
    <row r="350" spans="1:37" s="75" customFormat="1">
      <c r="A350" s="96"/>
      <c r="B350" s="3"/>
      <c r="C350" s="3"/>
      <c r="D350" s="3"/>
      <c r="E350" s="3"/>
      <c r="F350" s="96"/>
      <c r="G350" s="75" ph="1"/>
      <c r="I350" s="110"/>
      <c r="J350" s="103"/>
      <c r="K350" s="104"/>
      <c r="L350" s="105"/>
      <c r="M350" s="105"/>
      <c r="N350" s="105"/>
      <c r="O350" s="105"/>
      <c r="P350" s="105"/>
      <c r="Q350" s="105"/>
      <c r="R350" s="105"/>
      <c r="W350" s="96"/>
      <c r="X350" s="96"/>
      <c r="Y350" s="115"/>
      <c r="AA350" s="96"/>
      <c r="AC350" s="6"/>
      <c r="AD350" s="6"/>
      <c r="AE350" s="6"/>
      <c r="AF350" s="6"/>
      <c r="AG350" s="6"/>
      <c r="AH350" s="6"/>
      <c r="AI350" s="6"/>
      <c r="AJ350" s="6"/>
      <c r="AK350" s="6"/>
    </row>
    <row r="351" spans="1:37" s="75" customFormat="1">
      <c r="A351" s="96"/>
      <c r="B351" s="3"/>
      <c r="C351" s="3"/>
      <c r="D351" s="3"/>
      <c r="E351" s="3"/>
      <c r="F351" s="96"/>
      <c r="G351" s="75" ph="1"/>
      <c r="I351" s="110"/>
      <c r="J351" s="103"/>
      <c r="K351" s="104"/>
      <c r="L351" s="105"/>
      <c r="M351" s="105"/>
      <c r="N351" s="105"/>
      <c r="O351" s="105"/>
      <c r="P351" s="105"/>
      <c r="Q351" s="105"/>
      <c r="R351" s="105"/>
      <c r="W351" s="96"/>
      <c r="X351" s="96"/>
      <c r="Y351" s="115"/>
      <c r="AA351" s="96"/>
      <c r="AC351" s="6"/>
      <c r="AD351" s="6"/>
      <c r="AE351" s="6"/>
      <c r="AF351" s="6"/>
      <c r="AG351" s="6"/>
      <c r="AH351" s="6"/>
      <c r="AI351" s="6"/>
      <c r="AJ351" s="6"/>
      <c r="AK351" s="6"/>
    </row>
    <row r="352" spans="1:37" s="75" customFormat="1">
      <c r="A352" s="96"/>
      <c r="B352" s="3"/>
      <c r="C352" s="3"/>
      <c r="D352" s="3"/>
      <c r="E352" s="3"/>
      <c r="F352" s="96"/>
      <c r="G352" s="75" ph="1"/>
      <c r="I352" s="110"/>
      <c r="J352" s="103"/>
      <c r="K352" s="104"/>
      <c r="L352" s="105"/>
      <c r="M352" s="105"/>
      <c r="N352" s="105"/>
      <c r="O352" s="105"/>
      <c r="P352" s="105"/>
      <c r="Q352" s="105"/>
      <c r="R352" s="105"/>
      <c r="W352" s="96"/>
      <c r="X352" s="96"/>
      <c r="Y352" s="115"/>
      <c r="AA352" s="96"/>
      <c r="AC352" s="6"/>
      <c r="AD352" s="6"/>
      <c r="AE352" s="6"/>
      <c r="AF352" s="6"/>
      <c r="AG352" s="6"/>
      <c r="AH352" s="6"/>
      <c r="AI352" s="6"/>
      <c r="AJ352" s="6"/>
      <c r="AK352" s="6"/>
    </row>
    <row r="353" spans="1:37" s="75" customFormat="1">
      <c r="A353" s="96"/>
      <c r="B353" s="3"/>
      <c r="C353" s="3"/>
      <c r="D353" s="3"/>
      <c r="E353" s="3"/>
      <c r="F353" s="96"/>
      <c r="G353" s="75" ph="1"/>
      <c r="I353" s="110"/>
      <c r="J353" s="103"/>
      <c r="K353" s="104"/>
      <c r="L353" s="105"/>
      <c r="M353" s="105"/>
      <c r="N353" s="105"/>
      <c r="O353" s="105"/>
      <c r="P353" s="105"/>
      <c r="Q353" s="105"/>
      <c r="R353" s="105"/>
      <c r="W353" s="96"/>
      <c r="X353" s="96"/>
      <c r="Y353" s="115"/>
      <c r="AA353" s="96"/>
      <c r="AC353" s="6"/>
      <c r="AD353" s="6"/>
      <c r="AE353" s="6"/>
      <c r="AF353" s="6"/>
      <c r="AG353" s="6"/>
      <c r="AH353" s="6"/>
      <c r="AI353" s="6"/>
      <c r="AJ353" s="6"/>
      <c r="AK353" s="6"/>
    </row>
    <row r="354" spans="1:37" s="75" customFormat="1">
      <c r="A354" s="96"/>
      <c r="B354" s="3"/>
      <c r="C354" s="3"/>
      <c r="D354" s="3"/>
      <c r="E354" s="3"/>
      <c r="F354" s="96"/>
      <c r="G354" s="75" ph="1"/>
      <c r="I354" s="110"/>
      <c r="J354" s="103"/>
      <c r="K354" s="104"/>
      <c r="L354" s="105"/>
      <c r="M354" s="105"/>
      <c r="N354" s="105"/>
      <c r="O354" s="105"/>
      <c r="P354" s="105"/>
      <c r="Q354" s="105"/>
      <c r="R354" s="105"/>
      <c r="W354" s="96"/>
      <c r="X354" s="96"/>
      <c r="Y354" s="115"/>
      <c r="AA354" s="96"/>
      <c r="AC354" s="6"/>
      <c r="AD354" s="6"/>
      <c r="AE354" s="6"/>
      <c r="AF354" s="6"/>
      <c r="AG354" s="6"/>
      <c r="AH354" s="6"/>
      <c r="AI354" s="6"/>
      <c r="AJ354" s="6"/>
      <c r="AK354" s="6"/>
    </row>
    <row r="360" spans="1:37" s="75" customFormat="1">
      <c r="A360" s="96"/>
      <c r="B360" s="3"/>
      <c r="C360" s="3"/>
      <c r="D360" s="3"/>
      <c r="E360" s="3"/>
      <c r="F360" s="96"/>
      <c r="G360" s="75" ph="1"/>
      <c r="I360" s="110"/>
      <c r="J360" s="103"/>
      <c r="K360" s="104"/>
      <c r="L360" s="105"/>
      <c r="M360" s="105"/>
      <c r="N360" s="105"/>
      <c r="O360" s="105"/>
      <c r="P360" s="105"/>
      <c r="Q360" s="105"/>
      <c r="R360" s="105"/>
      <c r="W360" s="96"/>
      <c r="X360" s="96"/>
      <c r="Y360" s="115"/>
      <c r="AA360" s="96"/>
      <c r="AC360" s="6"/>
      <c r="AD360" s="6"/>
      <c r="AE360" s="6"/>
      <c r="AF360" s="6"/>
      <c r="AG360" s="6"/>
      <c r="AH360" s="6"/>
      <c r="AI360" s="6"/>
      <c r="AJ360" s="6"/>
      <c r="AK360" s="6"/>
    </row>
    <row r="362" spans="1:37" s="75" customFormat="1">
      <c r="A362" s="96"/>
      <c r="B362" s="3"/>
      <c r="C362" s="3"/>
      <c r="D362" s="3"/>
      <c r="E362" s="3"/>
      <c r="F362" s="96"/>
      <c r="G362" s="75" ph="1"/>
      <c r="I362" s="110"/>
      <c r="J362" s="103"/>
      <c r="K362" s="104"/>
      <c r="L362" s="105"/>
      <c r="M362" s="105"/>
      <c r="N362" s="105"/>
      <c r="O362" s="105"/>
      <c r="P362" s="105"/>
      <c r="Q362" s="105"/>
      <c r="R362" s="105"/>
      <c r="W362" s="96"/>
      <c r="X362" s="96"/>
      <c r="Y362" s="115"/>
      <c r="AA362" s="96"/>
      <c r="AC362" s="6"/>
      <c r="AD362" s="6"/>
      <c r="AE362" s="6"/>
      <c r="AF362" s="6"/>
      <c r="AG362" s="6"/>
      <c r="AH362" s="6"/>
      <c r="AI362" s="6"/>
      <c r="AJ362" s="6"/>
      <c r="AK362" s="6"/>
    </row>
    <row r="363" spans="1:37" s="75" customFormat="1">
      <c r="A363" s="96"/>
      <c r="B363" s="3"/>
      <c r="C363" s="3"/>
      <c r="D363" s="3"/>
      <c r="E363" s="3"/>
      <c r="F363" s="96"/>
      <c r="G363" s="75" ph="1"/>
      <c r="I363" s="110"/>
      <c r="J363" s="103"/>
      <c r="K363" s="104"/>
      <c r="L363" s="105"/>
      <c r="M363" s="105"/>
      <c r="N363" s="105"/>
      <c r="O363" s="105"/>
      <c r="P363" s="105"/>
      <c r="Q363" s="105"/>
      <c r="R363" s="105"/>
      <c r="W363" s="96"/>
      <c r="X363" s="96"/>
      <c r="Y363" s="115"/>
      <c r="AA363" s="96"/>
      <c r="AC363" s="6"/>
      <c r="AD363" s="6"/>
      <c r="AE363" s="6"/>
      <c r="AF363" s="6"/>
      <c r="AG363" s="6"/>
      <c r="AH363" s="6"/>
      <c r="AI363" s="6"/>
      <c r="AJ363" s="6"/>
      <c r="AK363" s="6"/>
    </row>
    <row r="364" spans="1:37" s="75" customFormat="1">
      <c r="A364" s="96"/>
      <c r="B364" s="3"/>
      <c r="C364" s="3"/>
      <c r="D364" s="3"/>
      <c r="E364" s="3"/>
      <c r="F364" s="96"/>
      <c r="G364" s="75" ph="1"/>
      <c r="I364" s="110"/>
      <c r="J364" s="103"/>
      <c r="K364" s="104"/>
      <c r="L364" s="105"/>
      <c r="M364" s="105"/>
      <c r="N364" s="105"/>
      <c r="O364" s="105"/>
      <c r="P364" s="105"/>
      <c r="Q364" s="105"/>
      <c r="R364" s="105"/>
      <c r="W364" s="96"/>
      <c r="X364" s="96"/>
      <c r="Y364" s="115"/>
      <c r="AA364" s="96"/>
      <c r="AC364" s="6"/>
      <c r="AD364" s="6"/>
      <c r="AE364" s="6"/>
      <c r="AF364" s="6"/>
      <c r="AG364" s="6"/>
      <c r="AH364" s="6"/>
      <c r="AI364" s="6"/>
      <c r="AJ364" s="6"/>
      <c r="AK364" s="6"/>
    </row>
    <row r="365" spans="1:37" s="75" customFormat="1">
      <c r="A365" s="96"/>
      <c r="B365" s="3"/>
      <c r="C365" s="3"/>
      <c r="D365" s="3"/>
      <c r="E365" s="3"/>
      <c r="F365" s="96"/>
      <c r="G365" s="75" ph="1"/>
      <c r="I365" s="110"/>
      <c r="J365" s="103"/>
      <c r="K365" s="104"/>
      <c r="L365" s="105"/>
      <c r="M365" s="105"/>
      <c r="N365" s="105"/>
      <c r="O365" s="105"/>
      <c r="P365" s="105"/>
      <c r="Q365" s="105"/>
      <c r="R365" s="105"/>
      <c r="W365" s="96"/>
      <c r="X365" s="96"/>
      <c r="Y365" s="115"/>
      <c r="AA365" s="96"/>
      <c r="AC365" s="6"/>
      <c r="AD365" s="6"/>
      <c r="AE365" s="6"/>
      <c r="AF365" s="6"/>
      <c r="AG365" s="6"/>
      <c r="AH365" s="6"/>
      <c r="AI365" s="6"/>
      <c r="AJ365" s="6"/>
      <c r="AK365" s="6"/>
    </row>
    <row r="366" spans="1:37" s="75" customFormat="1">
      <c r="A366" s="96"/>
      <c r="B366" s="3"/>
      <c r="C366" s="3"/>
      <c r="D366" s="3"/>
      <c r="E366" s="3"/>
      <c r="F366" s="96"/>
      <c r="G366" s="75" ph="1"/>
      <c r="I366" s="110"/>
      <c r="J366" s="103"/>
      <c r="K366" s="104"/>
      <c r="L366" s="105"/>
      <c r="M366" s="105"/>
      <c r="N366" s="105"/>
      <c r="O366" s="105"/>
      <c r="P366" s="105"/>
      <c r="Q366" s="105"/>
      <c r="R366" s="105"/>
      <c r="W366" s="96"/>
      <c r="X366" s="96"/>
      <c r="Y366" s="115"/>
      <c r="AA366" s="96"/>
      <c r="AC366" s="6"/>
      <c r="AD366" s="6"/>
      <c r="AE366" s="6"/>
      <c r="AF366" s="6"/>
      <c r="AG366" s="6"/>
      <c r="AH366" s="6"/>
      <c r="AI366" s="6"/>
      <c r="AJ366" s="6"/>
      <c r="AK366" s="6"/>
    </row>
    <row r="367" spans="1:37" s="75" customFormat="1">
      <c r="A367" s="96"/>
      <c r="B367" s="3"/>
      <c r="C367" s="3"/>
      <c r="D367" s="3"/>
      <c r="E367" s="3"/>
      <c r="F367" s="96"/>
      <c r="G367" s="75" ph="1"/>
      <c r="I367" s="110"/>
      <c r="J367" s="103"/>
      <c r="K367" s="104"/>
      <c r="L367" s="105"/>
      <c r="M367" s="105"/>
      <c r="N367" s="105"/>
      <c r="O367" s="105"/>
      <c r="P367" s="105"/>
      <c r="Q367" s="105"/>
      <c r="R367" s="105"/>
      <c r="W367" s="96"/>
      <c r="X367" s="96"/>
      <c r="Y367" s="115"/>
      <c r="AA367" s="96"/>
      <c r="AC367" s="6"/>
      <c r="AD367" s="6"/>
      <c r="AE367" s="6"/>
      <c r="AF367" s="6"/>
      <c r="AG367" s="6"/>
      <c r="AH367" s="6"/>
      <c r="AI367" s="6"/>
      <c r="AJ367" s="6"/>
      <c r="AK367" s="6"/>
    </row>
    <row r="368" spans="1:37" s="75" customFormat="1">
      <c r="A368" s="96"/>
      <c r="B368" s="3"/>
      <c r="C368" s="3"/>
      <c r="D368" s="3"/>
      <c r="E368" s="3"/>
      <c r="F368" s="96"/>
      <c r="G368" s="75" ph="1"/>
      <c r="I368" s="110"/>
      <c r="J368" s="103"/>
      <c r="K368" s="104"/>
      <c r="L368" s="105"/>
      <c r="M368" s="105"/>
      <c r="N368" s="105"/>
      <c r="O368" s="105"/>
      <c r="P368" s="105"/>
      <c r="Q368" s="105"/>
      <c r="R368" s="105"/>
      <c r="W368" s="96"/>
      <c r="X368" s="96"/>
      <c r="Y368" s="115"/>
      <c r="AA368" s="96"/>
      <c r="AC368" s="6"/>
      <c r="AD368" s="6"/>
      <c r="AE368" s="6"/>
      <c r="AF368" s="6"/>
      <c r="AG368" s="6"/>
      <c r="AH368" s="6"/>
      <c r="AI368" s="6"/>
      <c r="AJ368" s="6"/>
      <c r="AK368" s="6"/>
    </row>
    <row r="369" spans="1:37" s="75" customFormat="1">
      <c r="A369" s="96"/>
      <c r="B369" s="3"/>
      <c r="C369" s="3"/>
      <c r="D369" s="3"/>
      <c r="E369" s="3"/>
      <c r="F369" s="96"/>
      <c r="G369" s="75" ph="1"/>
      <c r="I369" s="110"/>
      <c r="J369" s="103"/>
      <c r="K369" s="104"/>
      <c r="L369" s="105"/>
      <c r="M369" s="105"/>
      <c r="N369" s="105"/>
      <c r="O369" s="105"/>
      <c r="P369" s="105"/>
      <c r="Q369" s="105"/>
      <c r="R369" s="105"/>
      <c r="W369" s="96"/>
      <c r="X369" s="96"/>
      <c r="Y369" s="115"/>
      <c r="AA369" s="96"/>
      <c r="AC369" s="6"/>
      <c r="AD369" s="6"/>
      <c r="AE369" s="6"/>
      <c r="AF369" s="6"/>
      <c r="AG369" s="6"/>
      <c r="AH369" s="6"/>
      <c r="AI369" s="6"/>
      <c r="AJ369" s="6"/>
      <c r="AK369" s="6"/>
    </row>
    <row r="370" spans="1:37" s="75" customFormat="1">
      <c r="A370" s="96"/>
      <c r="B370" s="3"/>
      <c r="C370" s="3"/>
      <c r="D370" s="3"/>
      <c r="E370" s="3"/>
      <c r="F370" s="96"/>
      <c r="G370" s="75" ph="1"/>
      <c r="I370" s="110"/>
      <c r="J370" s="103"/>
      <c r="K370" s="104"/>
      <c r="L370" s="105"/>
      <c r="M370" s="105"/>
      <c r="N370" s="105"/>
      <c r="O370" s="105"/>
      <c r="P370" s="105"/>
      <c r="Q370" s="105"/>
      <c r="R370" s="105"/>
      <c r="W370" s="96"/>
      <c r="X370" s="96"/>
      <c r="Y370" s="115"/>
      <c r="AA370" s="96"/>
      <c r="AC370" s="6"/>
      <c r="AD370" s="6"/>
      <c r="AE370" s="6"/>
      <c r="AF370" s="6"/>
      <c r="AG370" s="6"/>
      <c r="AH370" s="6"/>
      <c r="AI370" s="6"/>
      <c r="AJ370" s="6"/>
      <c r="AK370" s="6"/>
    </row>
    <row r="372" spans="1:37" s="75" customFormat="1">
      <c r="A372" s="96"/>
      <c r="B372" s="3"/>
      <c r="C372" s="3"/>
      <c r="D372" s="3"/>
      <c r="E372" s="3"/>
      <c r="F372" s="96"/>
      <c r="G372" s="75" ph="1"/>
      <c r="I372" s="110"/>
      <c r="J372" s="103"/>
      <c r="K372" s="104"/>
      <c r="L372" s="105"/>
      <c r="M372" s="105"/>
      <c r="N372" s="105"/>
      <c r="O372" s="105"/>
      <c r="P372" s="105"/>
      <c r="Q372" s="105"/>
      <c r="R372" s="105"/>
      <c r="W372" s="96"/>
      <c r="X372" s="96"/>
      <c r="Y372" s="115"/>
      <c r="AA372" s="96"/>
      <c r="AC372" s="6"/>
      <c r="AD372" s="6"/>
      <c r="AE372" s="6"/>
      <c r="AF372" s="6"/>
      <c r="AG372" s="6"/>
      <c r="AH372" s="6"/>
      <c r="AI372" s="6"/>
      <c r="AJ372" s="6"/>
      <c r="AK372" s="6"/>
    </row>
    <row r="373" spans="1:37" s="75" customFormat="1">
      <c r="A373" s="96"/>
      <c r="B373" s="3"/>
      <c r="C373" s="3"/>
      <c r="D373" s="3"/>
      <c r="E373" s="3"/>
      <c r="F373" s="96"/>
      <c r="G373" s="75" ph="1"/>
      <c r="I373" s="110"/>
      <c r="J373" s="103"/>
      <c r="K373" s="104"/>
      <c r="L373" s="105"/>
      <c r="M373" s="105"/>
      <c r="N373" s="105"/>
      <c r="O373" s="105"/>
      <c r="P373" s="105"/>
      <c r="Q373" s="105"/>
      <c r="R373" s="105"/>
      <c r="W373" s="96"/>
      <c r="X373" s="96"/>
      <c r="Y373" s="115"/>
      <c r="AA373" s="96"/>
      <c r="AC373" s="6"/>
      <c r="AD373" s="6"/>
      <c r="AE373" s="6"/>
      <c r="AF373" s="6"/>
      <c r="AG373" s="6"/>
      <c r="AH373" s="6"/>
      <c r="AI373" s="6"/>
      <c r="AJ373" s="6"/>
      <c r="AK373" s="6"/>
    </row>
    <row r="374" spans="1:37" s="75" customFormat="1">
      <c r="A374" s="96"/>
      <c r="B374" s="3"/>
      <c r="C374" s="3"/>
      <c r="D374" s="3"/>
      <c r="E374" s="3"/>
      <c r="F374" s="96"/>
      <c r="G374" s="75" ph="1"/>
      <c r="I374" s="110"/>
      <c r="J374" s="103"/>
      <c r="K374" s="104"/>
      <c r="L374" s="105"/>
      <c r="M374" s="105"/>
      <c r="N374" s="105"/>
      <c r="O374" s="105"/>
      <c r="P374" s="105"/>
      <c r="Q374" s="105"/>
      <c r="R374" s="105"/>
      <c r="W374" s="96"/>
      <c r="X374" s="96"/>
      <c r="Y374" s="115"/>
      <c r="AA374" s="96"/>
      <c r="AC374" s="6"/>
      <c r="AD374" s="6"/>
      <c r="AE374" s="6"/>
      <c r="AF374" s="6"/>
      <c r="AG374" s="6"/>
      <c r="AH374" s="6"/>
      <c r="AI374" s="6"/>
      <c r="AJ374" s="6"/>
      <c r="AK374" s="6"/>
    </row>
    <row r="375" spans="1:37" s="75" customFormat="1">
      <c r="A375" s="96"/>
      <c r="B375" s="3"/>
      <c r="C375" s="3"/>
      <c r="D375" s="3"/>
      <c r="E375" s="3"/>
      <c r="F375" s="96"/>
      <c r="G375" s="75" ph="1"/>
      <c r="I375" s="110"/>
      <c r="J375" s="103"/>
      <c r="K375" s="104"/>
      <c r="L375" s="105"/>
      <c r="M375" s="105"/>
      <c r="N375" s="105"/>
      <c r="O375" s="105"/>
      <c r="P375" s="105"/>
      <c r="Q375" s="105"/>
      <c r="R375" s="105"/>
      <c r="W375" s="96"/>
      <c r="X375" s="96"/>
      <c r="Y375" s="115"/>
      <c r="AA375" s="96"/>
      <c r="AC375" s="6"/>
      <c r="AD375" s="6"/>
      <c r="AE375" s="6"/>
      <c r="AF375" s="6"/>
      <c r="AG375" s="6"/>
      <c r="AH375" s="6"/>
      <c r="AI375" s="6"/>
      <c r="AJ375" s="6"/>
      <c r="AK375" s="6"/>
    </row>
    <row r="377" spans="1:37" s="75" customFormat="1">
      <c r="A377" s="96"/>
      <c r="B377" s="3"/>
      <c r="C377" s="3"/>
      <c r="D377" s="3"/>
      <c r="E377" s="3"/>
      <c r="F377" s="96"/>
      <c r="G377" s="75" ph="1"/>
      <c r="I377" s="110"/>
      <c r="J377" s="103"/>
      <c r="K377" s="104"/>
      <c r="L377" s="105"/>
      <c r="M377" s="105"/>
      <c r="N377" s="105"/>
      <c r="O377" s="105"/>
      <c r="P377" s="105"/>
      <c r="Q377" s="105"/>
      <c r="R377" s="105"/>
      <c r="W377" s="96"/>
      <c r="X377" s="96"/>
      <c r="Y377" s="115"/>
      <c r="AA377" s="96"/>
      <c r="AC377" s="6"/>
      <c r="AD377" s="6"/>
      <c r="AE377" s="6"/>
      <c r="AF377" s="6"/>
      <c r="AG377" s="6"/>
      <c r="AH377" s="6"/>
      <c r="AI377" s="6"/>
      <c r="AJ377" s="6"/>
      <c r="AK377" s="6"/>
    </row>
    <row r="378" spans="1:37" s="75" customFormat="1">
      <c r="A378" s="96"/>
      <c r="B378" s="3"/>
      <c r="C378" s="3"/>
      <c r="D378" s="3"/>
      <c r="E378" s="3"/>
      <c r="F378" s="96"/>
      <c r="G378" s="75" ph="1"/>
      <c r="I378" s="110"/>
      <c r="J378" s="103"/>
      <c r="K378" s="104"/>
      <c r="L378" s="105"/>
      <c r="M378" s="105"/>
      <c r="N378" s="105"/>
      <c r="O378" s="105"/>
      <c r="P378" s="105"/>
      <c r="Q378" s="105"/>
      <c r="R378" s="105"/>
      <c r="W378" s="96"/>
      <c r="X378" s="96"/>
      <c r="Y378" s="115"/>
      <c r="AA378" s="96"/>
      <c r="AC378" s="6"/>
      <c r="AD378" s="6"/>
      <c r="AE378" s="6"/>
      <c r="AF378" s="6"/>
      <c r="AG378" s="6"/>
      <c r="AH378" s="6"/>
      <c r="AI378" s="6"/>
      <c r="AJ378" s="6"/>
      <c r="AK378" s="6"/>
    </row>
    <row r="380" spans="1:37" s="75" customFormat="1">
      <c r="A380" s="96"/>
      <c r="B380" s="3"/>
      <c r="C380" s="3"/>
      <c r="D380" s="3"/>
      <c r="E380" s="3"/>
      <c r="F380" s="96"/>
      <c r="G380" s="75" ph="1"/>
      <c r="I380" s="110"/>
      <c r="J380" s="103"/>
      <c r="K380" s="104"/>
      <c r="L380" s="105"/>
      <c r="M380" s="105"/>
      <c r="N380" s="105"/>
      <c r="O380" s="105"/>
      <c r="P380" s="105"/>
      <c r="Q380" s="105"/>
      <c r="R380" s="105"/>
      <c r="W380" s="96"/>
      <c r="X380" s="96"/>
      <c r="Y380" s="115"/>
      <c r="AA380" s="96"/>
      <c r="AC380" s="6"/>
      <c r="AD380" s="6"/>
      <c r="AE380" s="6"/>
      <c r="AF380" s="6"/>
      <c r="AG380" s="6"/>
      <c r="AH380" s="6"/>
      <c r="AI380" s="6"/>
      <c r="AJ380" s="6"/>
      <c r="AK380" s="6"/>
    </row>
    <row r="381" spans="1:37" s="75" customFormat="1">
      <c r="A381" s="96"/>
      <c r="B381" s="3"/>
      <c r="C381" s="3"/>
      <c r="D381" s="3"/>
      <c r="E381" s="3"/>
      <c r="F381" s="96"/>
      <c r="G381" s="75" ph="1"/>
      <c r="I381" s="110"/>
      <c r="J381" s="103"/>
      <c r="K381" s="104"/>
      <c r="L381" s="105"/>
      <c r="M381" s="105"/>
      <c r="N381" s="105"/>
      <c r="O381" s="105"/>
      <c r="P381" s="105"/>
      <c r="Q381" s="105"/>
      <c r="R381" s="105"/>
      <c r="W381" s="96"/>
      <c r="X381" s="96"/>
      <c r="Y381" s="115"/>
      <c r="AA381" s="96"/>
      <c r="AC381" s="6"/>
      <c r="AD381" s="6"/>
      <c r="AE381" s="6"/>
      <c r="AF381" s="6"/>
      <c r="AG381" s="6"/>
      <c r="AH381" s="6"/>
      <c r="AI381" s="6"/>
      <c r="AJ381" s="6"/>
      <c r="AK381" s="6"/>
    </row>
    <row r="382" spans="1:37" s="75" customFormat="1">
      <c r="A382" s="96"/>
      <c r="B382" s="3"/>
      <c r="C382" s="3"/>
      <c r="D382" s="3"/>
      <c r="E382" s="3"/>
      <c r="F382" s="96"/>
      <c r="G382" s="75" ph="1"/>
      <c r="I382" s="110"/>
      <c r="J382" s="103"/>
      <c r="K382" s="104"/>
      <c r="L382" s="105"/>
      <c r="M382" s="105"/>
      <c r="N382" s="105"/>
      <c r="O382" s="105"/>
      <c r="P382" s="105"/>
      <c r="Q382" s="105"/>
      <c r="R382" s="105"/>
      <c r="W382" s="96"/>
      <c r="X382" s="96"/>
      <c r="Y382" s="115"/>
      <c r="AA382" s="96"/>
      <c r="AC382" s="6"/>
      <c r="AD382" s="6"/>
      <c r="AE382" s="6"/>
      <c r="AF382" s="6"/>
      <c r="AG382" s="6"/>
      <c r="AH382" s="6"/>
      <c r="AI382" s="6"/>
      <c r="AJ382" s="6"/>
      <c r="AK382" s="6"/>
    </row>
    <row r="383" spans="1:37" s="75" customFormat="1">
      <c r="A383" s="96"/>
      <c r="B383" s="3"/>
      <c r="C383" s="3"/>
      <c r="D383" s="3"/>
      <c r="E383" s="3"/>
      <c r="F383" s="96"/>
      <c r="G383" s="75" ph="1"/>
      <c r="I383" s="110"/>
      <c r="J383" s="103"/>
      <c r="K383" s="104"/>
      <c r="L383" s="105"/>
      <c r="M383" s="105"/>
      <c r="N383" s="105"/>
      <c r="O383" s="105"/>
      <c r="P383" s="105"/>
      <c r="Q383" s="105"/>
      <c r="R383" s="105"/>
      <c r="W383" s="96"/>
      <c r="X383" s="96"/>
      <c r="Y383" s="115"/>
      <c r="AA383" s="96"/>
      <c r="AC383" s="6"/>
      <c r="AD383" s="6"/>
      <c r="AE383" s="6"/>
      <c r="AF383" s="6"/>
      <c r="AG383" s="6"/>
      <c r="AH383" s="6"/>
      <c r="AI383" s="6"/>
      <c r="AJ383" s="6"/>
      <c r="AK383" s="6"/>
    </row>
    <row r="384" spans="1:37" s="75" customFormat="1">
      <c r="A384" s="96"/>
      <c r="B384" s="3"/>
      <c r="C384" s="3"/>
      <c r="D384" s="3"/>
      <c r="E384" s="3"/>
      <c r="F384" s="96"/>
      <c r="G384" s="75" ph="1"/>
      <c r="I384" s="110"/>
      <c r="J384" s="103"/>
      <c r="K384" s="104"/>
      <c r="L384" s="105"/>
      <c r="M384" s="105"/>
      <c r="N384" s="105"/>
      <c r="O384" s="105"/>
      <c r="P384" s="105"/>
      <c r="Q384" s="105"/>
      <c r="R384" s="105"/>
      <c r="W384" s="96"/>
      <c r="X384" s="96"/>
      <c r="Y384" s="115"/>
      <c r="AA384" s="96"/>
      <c r="AC384" s="6"/>
      <c r="AD384" s="6"/>
      <c r="AE384" s="6"/>
      <c r="AF384" s="6"/>
      <c r="AG384" s="6"/>
      <c r="AH384" s="6"/>
      <c r="AI384" s="6"/>
      <c r="AJ384" s="6"/>
      <c r="AK384" s="6"/>
    </row>
    <row r="385" spans="1:37" s="75" customFormat="1">
      <c r="A385" s="96"/>
      <c r="B385" s="3"/>
      <c r="C385" s="3"/>
      <c r="D385" s="3"/>
      <c r="E385" s="3"/>
      <c r="F385" s="96"/>
      <c r="G385" s="75" ph="1"/>
      <c r="I385" s="110"/>
      <c r="J385" s="103"/>
      <c r="K385" s="104"/>
      <c r="L385" s="105"/>
      <c r="M385" s="105"/>
      <c r="N385" s="105"/>
      <c r="O385" s="105"/>
      <c r="P385" s="105"/>
      <c r="Q385" s="105"/>
      <c r="R385" s="105"/>
      <c r="W385" s="96"/>
      <c r="X385" s="96"/>
      <c r="Y385" s="115"/>
      <c r="AA385" s="96"/>
      <c r="AC385" s="6"/>
      <c r="AD385" s="6"/>
      <c r="AE385" s="6"/>
      <c r="AF385" s="6"/>
      <c r="AG385" s="6"/>
      <c r="AH385" s="6"/>
      <c r="AI385" s="6"/>
      <c r="AJ385" s="6"/>
      <c r="AK385" s="6"/>
    </row>
    <row r="386" spans="1:37" s="75" customFormat="1">
      <c r="A386" s="96"/>
      <c r="B386" s="3"/>
      <c r="C386" s="3"/>
      <c r="D386" s="3"/>
      <c r="E386" s="3"/>
      <c r="F386" s="96"/>
      <c r="G386" s="75" ph="1"/>
      <c r="I386" s="110"/>
      <c r="J386" s="103"/>
      <c r="K386" s="104"/>
      <c r="L386" s="105"/>
      <c r="M386" s="105"/>
      <c r="N386" s="105"/>
      <c r="O386" s="105"/>
      <c r="P386" s="105"/>
      <c r="Q386" s="105"/>
      <c r="R386" s="105"/>
      <c r="W386" s="96"/>
      <c r="X386" s="96"/>
      <c r="Y386" s="115"/>
      <c r="AA386" s="96"/>
      <c r="AC386" s="6"/>
      <c r="AD386" s="6"/>
      <c r="AE386" s="6"/>
      <c r="AF386" s="6"/>
      <c r="AG386" s="6"/>
      <c r="AH386" s="6"/>
      <c r="AI386" s="6"/>
      <c r="AJ386" s="6"/>
      <c r="AK386" s="6"/>
    </row>
    <row r="388" spans="1:37" s="75" customFormat="1">
      <c r="A388" s="96"/>
      <c r="B388" s="3"/>
      <c r="C388" s="3"/>
      <c r="D388" s="3"/>
      <c r="E388" s="3"/>
      <c r="F388" s="96"/>
      <c r="G388" s="75" ph="1"/>
      <c r="I388" s="110"/>
      <c r="J388" s="103"/>
      <c r="K388" s="104"/>
      <c r="L388" s="105"/>
      <c r="M388" s="105"/>
      <c r="N388" s="105"/>
      <c r="O388" s="105"/>
      <c r="P388" s="105"/>
      <c r="Q388" s="105"/>
      <c r="R388" s="105"/>
      <c r="W388" s="96"/>
      <c r="X388" s="96"/>
      <c r="Y388" s="115"/>
      <c r="AA388" s="96"/>
      <c r="AC388" s="6"/>
      <c r="AD388" s="6"/>
      <c r="AE388" s="6"/>
      <c r="AF388" s="6"/>
      <c r="AG388" s="6"/>
      <c r="AH388" s="6"/>
      <c r="AI388" s="6"/>
      <c r="AJ388" s="6"/>
      <c r="AK388" s="6"/>
    </row>
    <row r="389" spans="1:37" s="75" customFormat="1">
      <c r="A389" s="96"/>
      <c r="B389" s="3"/>
      <c r="C389" s="3"/>
      <c r="D389" s="3"/>
      <c r="E389" s="3"/>
      <c r="F389" s="96"/>
      <c r="G389" s="75" ph="1"/>
      <c r="I389" s="110"/>
      <c r="J389" s="103"/>
      <c r="K389" s="104"/>
      <c r="L389" s="105"/>
      <c r="M389" s="105"/>
      <c r="N389" s="105"/>
      <c r="O389" s="105"/>
      <c r="P389" s="105"/>
      <c r="Q389" s="105"/>
      <c r="R389" s="105"/>
      <c r="W389" s="96"/>
      <c r="X389" s="96"/>
      <c r="Y389" s="115"/>
      <c r="AA389" s="96"/>
      <c r="AC389" s="6"/>
      <c r="AD389" s="6"/>
      <c r="AE389" s="6"/>
      <c r="AF389" s="6"/>
      <c r="AG389" s="6"/>
      <c r="AH389" s="6"/>
      <c r="AI389" s="6"/>
      <c r="AJ389" s="6"/>
      <c r="AK389" s="6"/>
    </row>
    <row r="390" spans="1:37" s="75" customFormat="1">
      <c r="A390" s="96"/>
      <c r="B390" s="3"/>
      <c r="C390" s="3"/>
      <c r="D390" s="3"/>
      <c r="E390" s="3"/>
      <c r="F390" s="96"/>
      <c r="G390" s="75" ph="1"/>
      <c r="I390" s="110"/>
      <c r="J390" s="103"/>
      <c r="K390" s="104"/>
      <c r="L390" s="105"/>
      <c r="M390" s="105"/>
      <c r="N390" s="105"/>
      <c r="O390" s="105"/>
      <c r="P390" s="105"/>
      <c r="Q390" s="105"/>
      <c r="R390" s="105"/>
      <c r="W390" s="96"/>
      <c r="X390" s="96"/>
      <c r="Y390" s="115"/>
      <c r="AA390" s="96"/>
      <c r="AC390" s="6"/>
      <c r="AD390" s="6"/>
      <c r="AE390" s="6"/>
      <c r="AF390" s="6"/>
      <c r="AG390" s="6"/>
      <c r="AH390" s="6"/>
      <c r="AI390" s="6"/>
      <c r="AJ390" s="6"/>
      <c r="AK390" s="6"/>
    </row>
    <row r="391" spans="1:37" s="75" customFormat="1">
      <c r="A391" s="96"/>
      <c r="B391" s="3"/>
      <c r="C391" s="3"/>
      <c r="D391" s="3"/>
      <c r="E391" s="3"/>
      <c r="F391" s="96"/>
      <c r="G391" s="75" ph="1"/>
      <c r="I391" s="110"/>
      <c r="J391" s="103"/>
      <c r="K391" s="104"/>
      <c r="L391" s="105"/>
      <c r="M391" s="105"/>
      <c r="N391" s="105"/>
      <c r="O391" s="105"/>
      <c r="P391" s="105"/>
      <c r="Q391" s="105"/>
      <c r="R391" s="105"/>
      <c r="W391" s="96"/>
      <c r="X391" s="96"/>
      <c r="Y391" s="115"/>
      <c r="AA391" s="96"/>
      <c r="AC391" s="6"/>
      <c r="AD391" s="6"/>
      <c r="AE391" s="6"/>
      <c r="AF391" s="6"/>
      <c r="AG391" s="6"/>
      <c r="AH391" s="6"/>
      <c r="AI391" s="6"/>
      <c r="AJ391" s="6"/>
      <c r="AK391" s="6"/>
    </row>
    <row r="397" spans="1:37" s="75" customFormat="1">
      <c r="A397" s="96"/>
      <c r="B397" s="3"/>
      <c r="C397" s="3"/>
      <c r="D397" s="3"/>
      <c r="E397" s="3"/>
      <c r="F397" s="96"/>
      <c r="G397" s="75" ph="1"/>
      <c r="I397" s="110"/>
      <c r="J397" s="103"/>
      <c r="K397" s="104"/>
      <c r="L397" s="105"/>
      <c r="M397" s="105"/>
      <c r="N397" s="105"/>
      <c r="O397" s="105"/>
      <c r="P397" s="105"/>
      <c r="Q397" s="105"/>
      <c r="R397" s="105"/>
      <c r="W397" s="96"/>
      <c r="X397" s="96"/>
      <c r="Y397" s="115"/>
      <c r="AA397" s="96"/>
      <c r="AC397" s="6"/>
      <c r="AD397" s="6"/>
      <c r="AE397" s="6"/>
      <c r="AF397" s="6"/>
      <c r="AG397" s="6"/>
      <c r="AH397" s="6"/>
      <c r="AI397" s="6"/>
      <c r="AJ397" s="6"/>
      <c r="AK397" s="6"/>
    </row>
    <row r="404" spans="1:37" s="75" customFormat="1">
      <c r="A404" s="96"/>
      <c r="B404" s="3"/>
      <c r="C404" s="3"/>
      <c r="D404" s="3"/>
      <c r="E404" s="3"/>
      <c r="F404" s="96"/>
      <c r="G404" s="75" ph="1"/>
      <c r="I404" s="110"/>
      <c r="J404" s="103"/>
      <c r="K404" s="104"/>
      <c r="L404" s="105"/>
      <c r="M404" s="105"/>
      <c r="N404" s="105"/>
      <c r="O404" s="105"/>
      <c r="P404" s="105"/>
      <c r="Q404" s="105"/>
      <c r="R404" s="105"/>
      <c r="W404" s="96"/>
      <c r="X404" s="96"/>
      <c r="Y404" s="115"/>
      <c r="AA404" s="96"/>
      <c r="AC404" s="6"/>
      <c r="AD404" s="6"/>
      <c r="AE404" s="6"/>
      <c r="AF404" s="6"/>
      <c r="AG404" s="6"/>
      <c r="AH404" s="6"/>
      <c r="AI404" s="6"/>
      <c r="AJ404" s="6"/>
      <c r="AK404" s="6"/>
    </row>
    <row r="405" spans="1:37" s="75" customFormat="1">
      <c r="A405" s="96"/>
      <c r="B405" s="3"/>
      <c r="C405" s="3"/>
      <c r="D405" s="3"/>
      <c r="E405" s="3"/>
      <c r="F405" s="96"/>
      <c r="G405" s="75" ph="1"/>
      <c r="I405" s="110"/>
      <c r="J405" s="103"/>
      <c r="K405" s="104"/>
      <c r="L405" s="105"/>
      <c r="M405" s="105"/>
      <c r="N405" s="105"/>
      <c r="O405" s="105"/>
      <c r="P405" s="105"/>
      <c r="Q405" s="105"/>
      <c r="R405" s="105"/>
      <c r="W405" s="96"/>
      <c r="X405" s="96"/>
      <c r="Y405" s="115"/>
      <c r="AA405" s="96"/>
      <c r="AC405" s="6"/>
      <c r="AD405" s="6"/>
      <c r="AE405" s="6"/>
      <c r="AF405" s="6"/>
      <c r="AG405" s="6"/>
      <c r="AH405" s="6"/>
      <c r="AI405" s="6"/>
      <c r="AJ405" s="6"/>
      <c r="AK405" s="6"/>
    </row>
    <row r="406" spans="1:37" s="75" customFormat="1">
      <c r="A406" s="96"/>
      <c r="B406" s="3"/>
      <c r="C406" s="3"/>
      <c r="D406" s="3"/>
      <c r="E406" s="3"/>
      <c r="F406" s="96"/>
      <c r="G406" s="75" ph="1"/>
      <c r="I406" s="110"/>
      <c r="J406" s="103"/>
      <c r="K406" s="104"/>
      <c r="L406" s="105"/>
      <c r="M406" s="105"/>
      <c r="N406" s="105"/>
      <c r="O406" s="105"/>
      <c r="P406" s="105"/>
      <c r="Q406" s="105"/>
      <c r="R406" s="105"/>
      <c r="W406" s="96"/>
      <c r="X406" s="96"/>
      <c r="Y406" s="115"/>
      <c r="AA406" s="96"/>
      <c r="AC406" s="6"/>
      <c r="AD406" s="6"/>
      <c r="AE406" s="6"/>
      <c r="AF406" s="6"/>
      <c r="AG406" s="6"/>
      <c r="AH406" s="6"/>
      <c r="AI406" s="6"/>
      <c r="AJ406" s="6"/>
      <c r="AK406" s="6"/>
    </row>
    <row r="407" spans="1:37" s="75" customFormat="1">
      <c r="A407" s="96"/>
      <c r="B407" s="3"/>
      <c r="C407" s="3"/>
      <c r="D407" s="3"/>
      <c r="E407" s="3"/>
      <c r="F407" s="96"/>
      <c r="G407" s="75" ph="1"/>
      <c r="I407" s="110"/>
      <c r="J407" s="103"/>
      <c r="K407" s="104"/>
      <c r="L407" s="105"/>
      <c r="M407" s="105"/>
      <c r="N407" s="105"/>
      <c r="O407" s="105"/>
      <c r="P407" s="105"/>
      <c r="Q407" s="105"/>
      <c r="R407" s="105"/>
      <c r="W407" s="96"/>
      <c r="X407" s="96"/>
      <c r="Y407" s="115"/>
      <c r="AA407" s="96"/>
      <c r="AC407" s="6"/>
      <c r="AD407" s="6"/>
      <c r="AE407" s="6"/>
      <c r="AF407" s="6"/>
      <c r="AG407" s="6"/>
      <c r="AH407" s="6"/>
      <c r="AI407" s="6"/>
      <c r="AJ407" s="6"/>
      <c r="AK407" s="6"/>
    </row>
    <row r="410" spans="1:37" s="75" customFormat="1">
      <c r="A410" s="96"/>
      <c r="B410" s="3"/>
      <c r="C410" s="3"/>
      <c r="D410" s="3"/>
      <c r="E410" s="3"/>
      <c r="F410" s="96"/>
      <c r="G410" s="75" ph="1"/>
      <c r="I410" s="110"/>
      <c r="J410" s="103"/>
      <c r="K410" s="104"/>
      <c r="L410" s="105"/>
      <c r="M410" s="105"/>
      <c r="N410" s="105"/>
      <c r="O410" s="105"/>
      <c r="P410" s="105"/>
      <c r="Q410" s="105"/>
      <c r="R410" s="105"/>
      <c r="W410" s="96"/>
      <c r="X410" s="96"/>
      <c r="Y410" s="115"/>
      <c r="AA410" s="96"/>
      <c r="AC410" s="6"/>
      <c r="AD410" s="6"/>
      <c r="AE410" s="6"/>
      <c r="AF410" s="6"/>
      <c r="AG410" s="6"/>
      <c r="AH410" s="6"/>
      <c r="AI410" s="6"/>
      <c r="AJ410" s="6"/>
      <c r="AK410" s="6"/>
    </row>
    <row r="417" spans="1:37" s="75" customFormat="1">
      <c r="A417" s="96"/>
      <c r="B417" s="3"/>
      <c r="C417" s="3"/>
      <c r="D417" s="3"/>
      <c r="E417" s="3"/>
      <c r="F417" s="96"/>
      <c r="G417" s="75" ph="1"/>
      <c r="I417" s="110"/>
      <c r="J417" s="103"/>
      <c r="K417" s="104"/>
      <c r="L417" s="105"/>
      <c r="M417" s="105"/>
      <c r="N417" s="105"/>
      <c r="O417" s="105"/>
      <c r="P417" s="105"/>
      <c r="Q417" s="105"/>
      <c r="R417" s="105"/>
      <c r="W417" s="96"/>
      <c r="X417" s="96"/>
      <c r="Y417" s="115"/>
      <c r="AA417" s="96"/>
      <c r="AC417" s="6"/>
      <c r="AD417" s="6"/>
      <c r="AE417" s="6"/>
      <c r="AF417" s="6"/>
      <c r="AG417" s="6"/>
      <c r="AH417" s="6"/>
      <c r="AI417" s="6"/>
      <c r="AJ417" s="6"/>
      <c r="AK417" s="6"/>
    </row>
    <row r="418" spans="1:37" s="75" customFormat="1">
      <c r="A418" s="96"/>
      <c r="B418" s="3"/>
      <c r="C418" s="3"/>
      <c r="D418" s="3"/>
      <c r="E418" s="3"/>
      <c r="F418" s="96"/>
      <c r="G418" s="75" ph="1"/>
      <c r="I418" s="110"/>
      <c r="J418" s="103"/>
      <c r="K418" s="104"/>
      <c r="L418" s="105"/>
      <c r="M418" s="105"/>
      <c r="N418" s="105"/>
      <c r="O418" s="105"/>
      <c r="P418" s="105"/>
      <c r="Q418" s="105"/>
      <c r="R418" s="105"/>
      <c r="W418" s="96"/>
      <c r="X418" s="96"/>
      <c r="Y418" s="115"/>
      <c r="AA418" s="96"/>
      <c r="AC418" s="6"/>
      <c r="AD418" s="6"/>
      <c r="AE418" s="6"/>
      <c r="AF418" s="6"/>
      <c r="AG418" s="6"/>
      <c r="AH418" s="6"/>
      <c r="AI418" s="6"/>
      <c r="AJ418" s="6"/>
      <c r="AK418" s="6"/>
    </row>
    <row r="420" spans="1:37" s="75" customFormat="1">
      <c r="A420" s="96"/>
      <c r="B420" s="3"/>
      <c r="C420" s="3"/>
      <c r="D420" s="3"/>
      <c r="E420" s="3"/>
      <c r="F420" s="96"/>
      <c r="G420" s="75" ph="1"/>
      <c r="I420" s="110"/>
      <c r="J420" s="103"/>
      <c r="K420" s="104"/>
      <c r="L420" s="105"/>
      <c r="M420" s="105"/>
      <c r="N420" s="105"/>
      <c r="O420" s="105"/>
      <c r="P420" s="105"/>
      <c r="Q420" s="105"/>
      <c r="R420" s="105"/>
      <c r="W420" s="96"/>
      <c r="X420" s="96"/>
      <c r="Y420" s="115"/>
      <c r="AA420" s="96"/>
      <c r="AC420" s="6"/>
      <c r="AD420" s="6"/>
      <c r="AE420" s="6"/>
      <c r="AF420" s="6"/>
      <c r="AG420" s="6"/>
      <c r="AH420" s="6"/>
      <c r="AI420" s="6"/>
      <c r="AJ420" s="6"/>
      <c r="AK420" s="6"/>
    </row>
    <row r="421" spans="1:37" s="75" customFormat="1">
      <c r="A421" s="96"/>
      <c r="B421" s="3"/>
      <c r="C421" s="3"/>
      <c r="D421" s="3"/>
      <c r="E421" s="3"/>
      <c r="F421" s="96"/>
      <c r="G421" s="75" ph="1"/>
      <c r="I421" s="110"/>
      <c r="J421" s="103"/>
      <c r="K421" s="104"/>
      <c r="L421" s="105"/>
      <c r="M421" s="105"/>
      <c r="N421" s="105"/>
      <c r="O421" s="105"/>
      <c r="P421" s="105"/>
      <c r="Q421" s="105"/>
      <c r="R421" s="105"/>
      <c r="W421" s="96"/>
      <c r="X421" s="96"/>
      <c r="Y421" s="115"/>
      <c r="AA421" s="96"/>
      <c r="AC421" s="6"/>
      <c r="AD421" s="6"/>
      <c r="AE421" s="6"/>
      <c r="AF421" s="6"/>
      <c r="AG421" s="6"/>
      <c r="AH421" s="6"/>
      <c r="AI421" s="6"/>
      <c r="AJ421" s="6"/>
      <c r="AK421" s="6"/>
    </row>
    <row r="422" spans="1:37" s="75" customFormat="1">
      <c r="A422" s="96"/>
      <c r="B422" s="3"/>
      <c r="C422" s="3"/>
      <c r="D422" s="3"/>
      <c r="E422" s="3"/>
      <c r="F422" s="96"/>
      <c r="G422" s="75" ph="1"/>
      <c r="I422" s="110"/>
      <c r="J422" s="103"/>
      <c r="K422" s="104"/>
      <c r="L422" s="105"/>
      <c r="M422" s="105"/>
      <c r="N422" s="105"/>
      <c r="O422" s="105"/>
      <c r="P422" s="105"/>
      <c r="Q422" s="105"/>
      <c r="R422" s="105"/>
      <c r="W422" s="96"/>
      <c r="X422" s="96"/>
      <c r="Y422" s="115"/>
      <c r="AA422" s="96"/>
      <c r="AC422" s="6"/>
      <c r="AD422" s="6"/>
      <c r="AE422" s="6"/>
      <c r="AF422" s="6"/>
      <c r="AG422" s="6"/>
      <c r="AH422" s="6"/>
      <c r="AI422" s="6"/>
      <c r="AJ422" s="6"/>
      <c r="AK422" s="6"/>
    </row>
    <row r="423" spans="1:37" s="75" customFormat="1">
      <c r="A423" s="96"/>
      <c r="B423" s="3"/>
      <c r="C423" s="3"/>
      <c r="D423" s="3"/>
      <c r="E423" s="3"/>
      <c r="F423" s="96"/>
      <c r="G423" s="75" ph="1"/>
      <c r="I423" s="110"/>
      <c r="J423" s="103"/>
      <c r="K423" s="104"/>
      <c r="L423" s="105"/>
      <c r="M423" s="105"/>
      <c r="N423" s="105"/>
      <c r="O423" s="105"/>
      <c r="P423" s="105"/>
      <c r="Q423" s="105"/>
      <c r="R423" s="105"/>
      <c r="W423" s="96"/>
      <c r="X423" s="96"/>
      <c r="Y423" s="115"/>
      <c r="AA423" s="96"/>
      <c r="AC423" s="6"/>
      <c r="AD423" s="6"/>
      <c r="AE423" s="6"/>
      <c r="AF423" s="6"/>
      <c r="AG423" s="6"/>
      <c r="AH423" s="6"/>
      <c r="AI423" s="6"/>
      <c r="AJ423" s="6"/>
      <c r="AK423" s="6"/>
    </row>
    <row r="429" spans="1:37" s="75" customFormat="1">
      <c r="A429" s="96"/>
      <c r="B429" s="3"/>
      <c r="C429" s="3"/>
      <c r="D429" s="3"/>
      <c r="E429" s="3"/>
      <c r="F429" s="96"/>
      <c r="G429" s="75" ph="1"/>
      <c r="I429" s="110"/>
      <c r="J429" s="103"/>
      <c r="K429" s="104"/>
      <c r="L429" s="105"/>
      <c r="M429" s="105"/>
      <c r="N429" s="105"/>
      <c r="O429" s="105"/>
      <c r="P429" s="105"/>
      <c r="Q429" s="105"/>
      <c r="R429" s="105"/>
      <c r="W429" s="96"/>
      <c r="X429" s="96"/>
      <c r="Y429" s="115"/>
      <c r="AA429" s="96"/>
      <c r="AC429" s="6"/>
      <c r="AD429" s="6"/>
      <c r="AE429" s="6"/>
      <c r="AF429" s="6"/>
      <c r="AG429" s="6"/>
      <c r="AH429" s="6"/>
      <c r="AI429" s="6"/>
      <c r="AJ429" s="6"/>
      <c r="AK429" s="6"/>
    </row>
    <row r="436" spans="1:37" s="75" customFormat="1">
      <c r="A436" s="96"/>
      <c r="B436" s="3"/>
      <c r="C436" s="3"/>
      <c r="D436" s="3"/>
      <c r="E436" s="3"/>
      <c r="F436" s="96"/>
      <c r="G436" s="75" ph="1"/>
      <c r="I436" s="110"/>
      <c r="J436" s="103"/>
      <c r="K436" s="104"/>
      <c r="L436" s="105"/>
      <c r="M436" s="105"/>
      <c r="N436" s="105"/>
      <c r="O436" s="105"/>
      <c r="P436" s="105"/>
      <c r="Q436" s="105"/>
      <c r="R436" s="105"/>
      <c r="W436" s="96"/>
      <c r="X436" s="96"/>
      <c r="Y436" s="115"/>
      <c r="AA436" s="96"/>
      <c r="AC436" s="6"/>
      <c r="AD436" s="6"/>
      <c r="AE436" s="6"/>
      <c r="AF436" s="6"/>
      <c r="AG436" s="6"/>
      <c r="AH436" s="6"/>
      <c r="AI436" s="6"/>
      <c r="AJ436" s="6"/>
      <c r="AK436" s="6"/>
    </row>
    <row r="437" spans="1:37" s="75" customFormat="1">
      <c r="A437" s="96"/>
      <c r="B437" s="3"/>
      <c r="C437" s="3"/>
      <c r="D437" s="3"/>
      <c r="E437" s="3"/>
      <c r="F437" s="96"/>
      <c r="G437" s="75" ph="1"/>
      <c r="I437" s="110"/>
      <c r="J437" s="103"/>
      <c r="K437" s="104"/>
      <c r="L437" s="105"/>
      <c r="M437" s="105"/>
      <c r="N437" s="105"/>
      <c r="O437" s="105"/>
      <c r="P437" s="105"/>
      <c r="Q437" s="105"/>
      <c r="R437" s="105"/>
      <c r="W437" s="96"/>
      <c r="X437" s="96"/>
      <c r="Y437" s="115"/>
      <c r="AA437" s="96"/>
      <c r="AC437" s="6"/>
      <c r="AD437" s="6"/>
      <c r="AE437" s="6"/>
      <c r="AF437" s="6"/>
      <c r="AG437" s="6"/>
      <c r="AH437" s="6"/>
      <c r="AI437" s="6"/>
      <c r="AJ437" s="6"/>
      <c r="AK437" s="6"/>
    </row>
    <row r="438" spans="1:37" s="75" customFormat="1">
      <c r="A438" s="96"/>
      <c r="B438" s="3"/>
      <c r="C438" s="3"/>
      <c r="D438" s="3"/>
      <c r="E438" s="3"/>
      <c r="F438" s="96"/>
      <c r="G438" s="75" ph="1"/>
      <c r="I438" s="110"/>
      <c r="J438" s="103"/>
      <c r="K438" s="104"/>
      <c r="L438" s="105"/>
      <c r="M438" s="105"/>
      <c r="N438" s="105"/>
      <c r="O438" s="105"/>
      <c r="P438" s="105"/>
      <c r="Q438" s="105"/>
      <c r="R438" s="105"/>
      <c r="W438" s="96"/>
      <c r="X438" s="96"/>
      <c r="Y438" s="115"/>
      <c r="AA438" s="96"/>
      <c r="AC438" s="6"/>
      <c r="AD438" s="6"/>
      <c r="AE438" s="6"/>
      <c r="AF438" s="6"/>
      <c r="AG438" s="6"/>
      <c r="AH438" s="6"/>
      <c r="AI438" s="6"/>
      <c r="AJ438" s="6"/>
      <c r="AK438" s="6"/>
    </row>
    <row r="439" spans="1:37" s="75" customFormat="1">
      <c r="A439" s="96"/>
      <c r="B439" s="3"/>
      <c r="C439" s="3"/>
      <c r="D439" s="3"/>
      <c r="E439" s="3"/>
      <c r="F439" s="96"/>
      <c r="G439" s="75" ph="1"/>
      <c r="I439" s="110"/>
      <c r="J439" s="103"/>
      <c r="K439" s="104"/>
      <c r="L439" s="105"/>
      <c r="M439" s="105"/>
      <c r="N439" s="105"/>
      <c r="O439" s="105"/>
      <c r="P439" s="105"/>
      <c r="Q439" s="105"/>
      <c r="R439" s="105"/>
      <c r="W439" s="96"/>
      <c r="X439" s="96"/>
      <c r="Y439" s="115"/>
      <c r="AA439" s="96"/>
      <c r="AC439" s="6"/>
      <c r="AD439" s="6"/>
      <c r="AE439" s="6"/>
      <c r="AF439" s="6"/>
      <c r="AG439" s="6"/>
      <c r="AH439" s="6"/>
      <c r="AI439" s="6"/>
      <c r="AJ439" s="6"/>
      <c r="AK439" s="6"/>
    </row>
    <row r="442" spans="1:37" s="75" customFormat="1">
      <c r="A442" s="96"/>
      <c r="B442" s="3"/>
      <c r="C442" s="3"/>
      <c r="D442" s="3"/>
      <c r="E442" s="3"/>
      <c r="F442" s="96"/>
      <c r="G442" s="75" ph="1"/>
      <c r="I442" s="110"/>
      <c r="J442" s="103"/>
      <c r="K442" s="104"/>
      <c r="L442" s="105"/>
      <c r="M442" s="105"/>
      <c r="N442" s="105"/>
      <c r="O442" s="105"/>
      <c r="P442" s="105"/>
      <c r="Q442" s="105"/>
      <c r="R442" s="105"/>
      <c r="W442" s="96"/>
      <c r="X442" s="96"/>
      <c r="Y442" s="115"/>
      <c r="AA442" s="96"/>
      <c r="AC442" s="6"/>
      <c r="AD442" s="6"/>
      <c r="AE442" s="6"/>
      <c r="AF442" s="6"/>
      <c r="AG442" s="6"/>
      <c r="AH442" s="6"/>
      <c r="AI442" s="6"/>
      <c r="AJ442" s="6"/>
      <c r="AK442" s="6"/>
    </row>
    <row r="449" spans="1:37" s="75" customFormat="1">
      <c r="A449" s="96"/>
      <c r="B449" s="3"/>
      <c r="C449" s="3"/>
      <c r="D449" s="3"/>
      <c r="E449" s="3"/>
      <c r="F449" s="96"/>
      <c r="G449" s="75" ph="1"/>
      <c r="I449" s="110"/>
      <c r="J449" s="103"/>
      <c r="K449" s="104"/>
      <c r="L449" s="105"/>
      <c r="M449" s="105"/>
      <c r="N449" s="105"/>
      <c r="O449" s="105"/>
      <c r="P449" s="105"/>
      <c r="Q449" s="105"/>
      <c r="R449" s="105"/>
      <c r="W449" s="96"/>
      <c r="X449" s="96"/>
      <c r="Y449" s="115"/>
      <c r="AA449" s="96"/>
      <c r="AC449" s="6"/>
      <c r="AD449" s="6"/>
      <c r="AE449" s="6"/>
      <c r="AF449" s="6"/>
      <c r="AG449" s="6"/>
      <c r="AH449" s="6"/>
      <c r="AI449" s="6"/>
      <c r="AJ449" s="6"/>
      <c r="AK449" s="6"/>
    </row>
    <row r="451" spans="1:37" s="75" customFormat="1">
      <c r="A451" s="96"/>
      <c r="B451" s="3"/>
      <c r="C451" s="3"/>
      <c r="D451" s="3"/>
      <c r="E451" s="3"/>
      <c r="F451" s="96"/>
      <c r="G451" s="75" ph="1"/>
      <c r="I451" s="110"/>
      <c r="J451" s="103"/>
      <c r="K451" s="104"/>
      <c r="L451" s="105"/>
      <c r="M451" s="105"/>
      <c r="N451" s="105"/>
      <c r="O451" s="105"/>
      <c r="P451" s="105"/>
      <c r="Q451" s="105"/>
      <c r="R451" s="105"/>
      <c r="W451" s="96"/>
      <c r="X451" s="96"/>
      <c r="Y451" s="115"/>
      <c r="AA451" s="96"/>
      <c r="AC451" s="6"/>
      <c r="AD451" s="6"/>
      <c r="AE451" s="6"/>
      <c r="AF451" s="6"/>
      <c r="AG451" s="6"/>
      <c r="AH451" s="6"/>
      <c r="AI451" s="6"/>
      <c r="AJ451" s="6"/>
      <c r="AK451" s="6"/>
    </row>
    <row r="452" spans="1:37" s="75" customFormat="1">
      <c r="A452" s="96"/>
      <c r="B452" s="3"/>
      <c r="C452" s="3"/>
      <c r="D452" s="3"/>
      <c r="E452" s="3"/>
      <c r="F452" s="96"/>
      <c r="G452" s="75" ph="1"/>
      <c r="I452" s="110"/>
      <c r="J452" s="103"/>
      <c r="K452" s="104"/>
      <c r="L452" s="105"/>
      <c r="M452" s="105"/>
      <c r="N452" s="105"/>
      <c r="O452" s="105"/>
      <c r="P452" s="105"/>
      <c r="Q452" s="105"/>
      <c r="R452" s="105"/>
      <c r="W452" s="96"/>
      <c r="X452" s="96"/>
      <c r="Y452" s="115"/>
      <c r="AA452" s="96"/>
      <c r="AC452" s="6"/>
      <c r="AD452" s="6"/>
      <c r="AE452" s="6"/>
      <c r="AF452" s="6"/>
      <c r="AG452" s="6"/>
      <c r="AH452" s="6"/>
      <c r="AI452" s="6"/>
      <c r="AJ452" s="6"/>
      <c r="AK452" s="6"/>
    </row>
    <row r="453" spans="1:37" s="75" customFormat="1">
      <c r="A453" s="96"/>
      <c r="B453" s="3"/>
      <c r="C453" s="3"/>
      <c r="D453" s="3"/>
      <c r="E453" s="3"/>
      <c r="F453" s="96"/>
      <c r="G453" s="75" ph="1"/>
      <c r="I453" s="110"/>
      <c r="J453" s="103"/>
      <c r="K453" s="104"/>
      <c r="L453" s="105"/>
      <c r="M453" s="105"/>
      <c r="N453" s="105"/>
      <c r="O453" s="105"/>
      <c r="P453" s="105"/>
      <c r="Q453" s="105"/>
      <c r="R453" s="105"/>
      <c r="W453" s="96"/>
      <c r="X453" s="96"/>
      <c r="Y453" s="115"/>
      <c r="AA453" s="96"/>
      <c r="AC453" s="6"/>
      <c r="AD453" s="6"/>
      <c r="AE453" s="6"/>
      <c r="AF453" s="6"/>
      <c r="AG453" s="6"/>
      <c r="AH453" s="6"/>
      <c r="AI453" s="6"/>
      <c r="AJ453" s="6"/>
      <c r="AK453" s="6"/>
    </row>
    <row r="454" spans="1:37" s="75" customFormat="1">
      <c r="A454" s="96"/>
      <c r="B454" s="3"/>
      <c r="C454" s="3"/>
      <c r="D454" s="3"/>
      <c r="E454" s="3"/>
      <c r="F454" s="96"/>
      <c r="G454" s="75" ph="1"/>
      <c r="I454" s="110"/>
      <c r="J454" s="103"/>
      <c r="K454" s="104"/>
      <c r="L454" s="105"/>
      <c r="M454" s="105"/>
      <c r="N454" s="105"/>
      <c r="O454" s="105"/>
      <c r="P454" s="105"/>
      <c r="Q454" s="105"/>
      <c r="R454" s="105"/>
      <c r="W454" s="96"/>
      <c r="X454" s="96"/>
      <c r="Y454" s="115"/>
      <c r="AA454" s="96"/>
      <c r="AC454" s="6"/>
      <c r="AD454" s="6"/>
      <c r="AE454" s="6"/>
      <c r="AF454" s="6"/>
      <c r="AG454" s="6"/>
      <c r="AH454" s="6"/>
      <c r="AI454" s="6"/>
      <c r="AJ454" s="6"/>
      <c r="AK454" s="6"/>
    </row>
    <row r="455" spans="1:37" s="75" customFormat="1">
      <c r="A455" s="96"/>
      <c r="B455" s="3"/>
      <c r="C455" s="3"/>
      <c r="D455" s="3"/>
      <c r="E455" s="3"/>
      <c r="F455" s="96"/>
      <c r="G455" s="75" ph="1"/>
      <c r="I455" s="110"/>
      <c r="J455" s="103"/>
      <c r="K455" s="104"/>
      <c r="L455" s="105"/>
      <c r="M455" s="105"/>
      <c r="N455" s="105"/>
      <c r="O455" s="105"/>
      <c r="P455" s="105"/>
      <c r="Q455" s="105"/>
      <c r="R455" s="105"/>
      <c r="W455" s="96"/>
      <c r="X455" s="96"/>
      <c r="Y455" s="115"/>
      <c r="AA455" s="96"/>
      <c r="AC455" s="6"/>
      <c r="AD455" s="6"/>
      <c r="AE455" s="6"/>
      <c r="AF455" s="6"/>
      <c r="AG455" s="6"/>
      <c r="AH455" s="6"/>
      <c r="AI455" s="6"/>
      <c r="AJ455" s="6"/>
      <c r="AK455" s="6"/>
    </row>
    <row r="461" spans="1:37" s="75" customFormat="1">
      <c r="A461" s="96"/>
      <c r="B461" s="3"/>
      <c r="C461" s="3"/>
      <c r="D461" s="3"/>
      <c r="E461" s="3"/>
      <c r="F461" s="96"/>
      <c r="G461" s="75" ph="1"/>
      <c r="I461" s="110"/>
      <c r="J461" s="103"/>
      <c r="K461" s="104"/>
      <c r="L461" s="105"/>
      <c r="M461" s="105"/>
      <c r="N461" s="105"/>
      <c r="O461" s="105"/>
      <c r="P461" s="105"/>
      <c r="Q461" s="105"/>
      <c r="R461" s="105"/>
      <c r="W461" s="96"/>
      <c r="X461" s="96"/>
      <c r="Y461" s="115"/>
      <c r="AA461" s="96"/>
      <c r="AC461" s="6"/>
      <c r="AD461" s="6"/>
      <c r="AE461" s="6"/>
      <c r="AF461" s="6"/>
      <c r="AG461" s="6"/>
      <c r="AH461" s="6"/>
      <c r="AI461" s="6"/>
      <c r="AJ461" s="6"/>
      <c r="AK461" s="6"/>
    </row>
    <row r="463" spans="1:37" s="75" customFormat="1">
      <c r="A463" s="96"/>
      <c r="B463" s="3"/>
      <c r="C463" s="3"/>
      <c r="D463" s="3"/>
      <c r="E463" s="3"/>
      <c r="F463" s="96"/>
      <c r="G463" s="75" ph="1"/>
      <c r="I463" s="110"/>
      <c r="J463" s="103"/>
      <c r="K463" s="104"/>
      <c r="L463" s="105"/>
      <c r="M463" s="105"/>
      <c r="N463" s="105"/>
      <c r="O463" s="105"/>
      <c r="P463" s="105"/>
      <c r="Q463" s="105"/>
      <c r="R463" s="105"/>
      <c r="W463" s="96"/>
      <c r="X463" s="96"/>
      <c r="Y463" s="115"/>
      <c r="AA463" s="96"/>
      <c r="AC463" s="6"/>
      <c r="AD463" s="6"/>
      <c r="AE463" s="6"/>
      <c r="AF463" s="6"/>
      <c r="AG463" s="6"/>
      <c r="AH463" s="6"/>
      <c r="AI463" s="6"/>
      <c r="AJ463" s="6"/>
      <c r="AK463" s="6"/>
    </row>
    <row r="464" spans="1:37" s="75" customFormat="1">
      <c r="A464" s="96"/>
      <c r="B464" s="3"/>
      <c r="C464" s="3"/>
      <c r="D464" s="3"/>
      <c r="E464" s="3"/>
      <c r="F464" s="96"/>
      <c r="G464" s="75" ph="1"/>
      <c r="I464" s="110"/>
      <c r="J464" s="103"/>
      <c r="K464" s="104"/>
      <c r="L464" s="105"/>
      <c r="M464" s="105"/>
      <c r="N464" s="105"/>
      <c r="O464" s="105"/>
      <c r="P464" s="105"/>
      <c r="Q464" s="105"/>
      <c r="R464" s="105"/>
      <c r="W464" s="96"/>
      <c r="X464" s="96"/>
      <c r="Y464" s="115"/>
      <c r="AA464" s="96"/>
      <c r="AC464" s="6"/>
      <c r="AD464" s="6"/>
      <c r="AE464" s="6"/>
      <c r="AF464" s="6"/>
      <c r="AG464" s="6"/>
      <c r="AH464" s="6"/>
      <c r="AI464" s="6"/>
      <c r="AJ464" s="6"/>
      <c r="AK464" s="6"/>
    </row>
    <row r="465" spans="1:37" s="75" customFormat="1">
      <c r="A465" s="96"/>
      <c r="B465" s="3"/>
      <c r="C465" s="3"/>
      <c r="D465" s="3"/>
      <c r="E465" s="3"/>
      <c r="F465" s="96"/>
      <c r="G465" s="75" ph="1"/>
      <c r="I465" s="110"/>
      <c r="J465" s="103"/>
      <c r="K465" s="104"/>
      <c r="L465" s="105"/>
      <c r="M465" s="105"/>
      <c r="N465" s="105"/>
      <c r="O465" s="105"/>
      <c r="P465" s="105"/>
      <c r="Q465" s="105"/>
      <c r="R465" s="105"/>
      <c r="W465" s="96"/>
      <c r="X465" s="96"/>
      <c r="Y465" s="115"/>
      <c r="AA465" s="96"/>
      <c r="AC465" s="6"/>
      <c r="AD465" s="6"/>
      <c r="AE465" s="6"/>
      <c r="AF465" s="6"/>
      <c r="AG465" s="6"/>
      <c r="AH465" s="6"/>
      <c r="AI465" s="6"/>
      <c r="AJ465" s="6"/>
      <c r="AK465" s="6"/>
    </row>
    <row r="466" spans="1:37" s="75" customFormat="1">
      <c r="A466" s="96"/>
      <c r="B466" s="3"/>
      <c r="C466" s="3"/>
      <c r="D466" s="3"/>
      <c r="E466" s="3"/>
      <c r="F466" s="96"/>
      <c r="G466" s="75" ph="1"/>
      <c r="I466" s="110"/>
      <c r="J466" s="103"/>
      <c r="K466" s="104"/>
      <c r="L466" s="105"/>
      <c r="M466" s="105"/>
      <c r="N466" s="105"/>
      <c r="O466" s="105"/>
      <c r="P466" s="105"/>
      <c r="Q466" s="105"/>
      <c r="R466" s="105"/>
      <c r="W466" s="96"/>
      <c r="X466" s="96"/>
      <c r="Y466" s="115"/>
      <c r="AA466" s="96"/>
      <c r="AC466" s="6"/>
      <c r="AD466" s="6"/>
      <c r="AE466" s="6"/>
      <c r="AF466" s="6"/>
      <c r="AG466" s="6"/>
      <c r="AH466" s="6"/>
      <c r="AI466" s="6"/>
      <c r="AJ466" s="6"/>
      <c r="AK466" s="6"/>
    </row>
    <row r="467" spans="1:37" s="75" customFormat="1">
      <c r="A467" s="96"/>
      <c r="B467" s="3"/>
      <c r="C467" s="3"/>
      <c r="D467" s="3"/>
      <c r="E467" s="3"/>
      <c r="F467" s="96"/>
      <c r="G467" s="75" ph="1"/>
      <c r="I467" s="110"/>
      <c r="J467" s="103"/>
      <c r="K467" s="104"/>
      <c r="L467" s="105"/>
      <c r="M467" s="105"/>
      <c r="N467" s="105"/>
      <c r="O467" s="105"/>
      <c r="P467" s="105"/>
      <c r="Q467" s="105"/>
      <c r="R467" s="105"/>
      <c r="W467" s="96"/>
      <c r="X467" s="96"/>
      <c r="Y467" s="115"/>
      <c r="AA467" s="96"/>
      <c r="AC467" s="6"/>
      <c r="AD467" s="6"/>
      <c r="AE467" s="6"/>
      <c r="AF467" s="6"/>
      <c r="AG467" s="6"/>
      <c r="AH467" s="6"/>
      <c r="AI467" s="6"/>
      <c r="AJ467" s="6"/>
      <c r="AK467" s="6"/>
    </row>
    <row r="468" spans="1:37" s="75" customFormat="1">
      <c r="A468" s="96"/>
      <c r="B468" s="3"/>
      <c r="C468" s="3"/>
      <c r="D468" s="3"/>
      <c r="E468" s="3"/>
      <c r="F468" s="96"/>
      <c r="G468" s="75" ph="1"/>
      <c r="I468" s="110"/>
      <c r="J468" s="103"/>
      <c r="K468" s="104"/>
      <c r="L468" s="105"/>
      <c r="M468" s="105"/>
      <c r="N468" s="105"/>
      <c r="O468" s="105"/>
      <c r="P468" s="105"/>
      <c r="Q468" s="105"/>
      <c r="R468" s="105"/>
      <c r="W468" s="96"/>
      <c r="X468" s="96"/>
      <c r="Y468" s="115"/>
      <c r="AA468" s="96"/>
      <c r="AC468" s="6"/>
      <c r="AD468" s="6"/>
      <c r="AE468" s="6"/>
      <c r="AF468" s="6"/>
      <c r="AG468" s="6"/>
      <c r="AH468" s="6"/>
      <c r="AI468" s="6"/>
      <c r="AJ468" s="6"/>
      <c r="AK468" s="6"/>
    </row>
    <row r="469" spans="1:37" s="75" customFormat="1">
      <c r="A469" s="96"/>
      <c r="B469" s="3"/>
      <c r="C469" s="3"/>
      <c r="D469" s="3"/>
      <c r="E469" s="3"/>
      <c r="F469" s="96"/>
      <c r="G469" s="75" ph="1"/>
      <c r="I469" s="110"/>
      <c r="J469" s="103"/>
      <c r="K469" s="104"/>
      <c r="L469" s="105"/>
      <c r="M469" s="105"/>
      <c r="N469" s="105"/>
      <c r="O469" s="105"/>
      <c r="P469" s="105"/>
      <c r="Q469" s="105"/>
      <c r="R469" s="105"/>
      <c r="W469" s="96"/>
      <c r="X469" s="96"/>
      <c r="Y469" s="115"/>
      <c r="AA469" s="96"/>
      <c r="AC469" s="6"/>
      <c r="AD469" s="6"/>
      <c r="AE469" s="6"/>
      <c r="AF469" s="6"/>
      <c r="AG469" s="6"/>
      <c r="AH469" s="6"/>
      <c r="AI469" s="6"/>
      <c r="AJ469" s="6"/>
      <c r="AK469" s="6"/>
    </row>
    <row r="470" spans="1:37" s="75" customFormat="1">
      <c r="A470" s="96"/>
      <c r="B470" s="3"/>
      <c r="C470" s="3"/>
      <c r="D470" s="3"/>
      <c r="E470" s="3"/>
      <c r="F470" s="96"/>
      <c r="G470" s="75" ph="1"/>
      <c r="I470" s="110"/>
      <c r="J470" s="103"/>
      <c r="K470" s="104"/>
      <c r="L470" s="105"/>
      <c r="M470" s="105"/>
      <c r="N470" s="105"/>
      <c r="O470" s="105"/>
      <c r="P470" s="105"/>
      <c r="Q470" s="105"/>
      <c r="R470" s="105"/>
      <c r="W470" s="96"/>
      <c r="X470" s="96"/>
      <c r="Y470" s="115"/>
      <c r="AA470" s="96"/>
      <c r="AC470" s="6"/>
      <c r="AD470" s="6"/>
      <c r="AE470" s="6"/>
      <c r="AF470" s="6"/>
      <c r="AG470" s="6"/>
      <c r="AH470" s="6"/>
      <c r="AI470" s="6"/>
      <c r="AJ470" s="6"/>
      <c r="AK470" s="6"/>
    </row>
    <row r="471" spans="1:37" s="75" customFormat="1">
      <c r="A471" s="96"/>
      <c r="B471" s="3"/>
      <c r="C471" s="3"/>
      <c r="D471" s="3"/>
      <c r="E471" s="3"/>
      <c r="F471" s="96"/>
      <c r="G471" s="75" ph="1"/>
      <c r="I471" s="110"/>
      <c r="J471" s="103"/>
      <c r="K471" s="104"/>
      <c r="L471" s="105"/>
      <c r="M471" s="105"/>
      <c r="N471" s="105"/>
      <c r="O471" s="105"/>
      <c r="P471" s="105"/>
      <c r="Q471" s="105"/>
      <c r="R471" s="105"/>
      <c r="W471" s="96"/>
      <c r="X471" s="96"/>
      <c r="Y471" s="115"/>
      <c r="AA471" s="96"/>
      <c r="AC471" s="6"/>
      <c r="AD471" s="6"/>
      <c r="AE471" s="6"/>
      <c r="AF471" s="6"/>
      <c r="AG471" s="6"/>
      <c r="AH471" s="6"/>
      <c r="AI471" s="6"/>
      <c r="AJ471" s="6"/>
      <c r="AK471" s="6"/>
    </row>
    <row r="472" spans="1:37" s="75" customFormat="1">
      <c r="A472" s="96"/>
      <c r="B472" s="3"/>
      <c r="C472" s="3"/>
      <c r="D472" s="3"/>
      <c r="E472" s="3"/>
      <c r="F472" s="96"/>
      <c r="G472" s="75" ph="1"/>
      <c r="I472" s="110"/>
      <c r="J472" s="103"/>
      <c r="K472" s="104"/>
      <c r="L472" s="105"/>
      <c r="M472" s="105"/>
      <c r="N472" s="105"/>
      <c r="O472" s="105"/>
      <c r="P472" s="105"/>
      <c r="Q472" s="105"/>
      <c r="R472" s="105"/>
      <c r="W472" s="96"/>
      <c r="X472" s="96"/>
      <c r="Y472" s="115"/>
      <c r="AA472" s="96"/>
      <c r="AC472" s="6"/>
      <c r="AD472" s="6"/>
      <c r="AE472" s="6"/>
      <c r="AF472" s="6"/>
      <c r="AG472" s="6"/>
      <c r="AH472" s="6"/>
      <c r="AI472" s="6"/>
      <c r="AJ472" s="6"/>
      <c r="AK472" s="6"/>
    </row>
    <row r="473" spans="1:37" s="75" customFormat="1">
      <c r="A473" s="96"/>
      <c r="B473" s="3"/>
      <c r="C473" s="3"/>
      <c r="D473" s="3"/>
      <c r="E473" s="3"/>
      <c r="F473" s="96"/>
      <c r="G473" s="75" ph="1"/>
      <c r="I473" s="110"/>
      <c r="J473" s="103"/>
      <c r="K473" s="104"/>
      <c r="L473" s="105"/>
      <c r="M473" s="105"/>
      <c r="N473" s="105"/>
      <c r="O473" s="105"/>
      <c r="P473" s="105"/>
      <c r="Q473" s="105"/>
      <c r="R473" s="105"/>
      <c r="W473" s="96"/>
      <c r="X473" s="96"/>
      <c r="Y473" s="115"/>
      <c r="AA473" s="96"/>
      <c r="AC473" s="6"/>
      <c r="AD473" s="6"/>
      <c r="AE473" s="6"/>
      <c r="AF473" s="6"/>
      <c r="AG473" s="6"/>
      <c r="AH473" s="6"/>
      <c r="AI473" s="6"/>
      <c r="AJ473" s="6"/>
      <c r="AK473" s="6"/>
    </row>
    <row r="474" spans="1:37" s="75" customFormat="1">
      <c r="A474" s="96"/>
      <c r="B474" s="3"/>
      <c r="C474" s="3"/>
      <c r="D474" s="3"/>
      <c r="E474" s="3"/>
      <c r="F474" s="96"/>
      <c r="G474" s="75" ph="1"/>
      <c r="I474" s="110"/>
      <c r="J474" s="103"/>
      <c r="K474" s="104"/>
      <c r="L474" s="105"/>
      <c r="M474" s="105"/>
      <c r="N474" s="105"/>
      <c r="O474" s="105"/>
      <c r="P474" s="105"/>
      <c r="Q474" s="105"/>
      <c r="R474" s="105"/>
      <c r="W474" s="96"/>
      <c r="X474" s="96"/>
      <c r="Y474" s="115"/>
      <c r="AA474" s="96"/>
      <c r="AC474" s="6"/>
      <c r="AD474" s="6"/>
      <c r="AE474" s="6"/>
      <c r="AF474" s="6"/>
      <c r="AG474" s="6"/>
      <c r="AH474" s="6"/>
      <c r="AI474" s="6"/>
      <c r="AJ474" s="6"/>
      <c r="AK474" s="6"/>
    </row>
    <row r="475" spans="1:37" s="75" customFormat="1">
      <c r="A475" s="96"/>
      <c r="B475" s="3"/>
      <c r="C475" s="3"/>
      <c r="D475" s="3"/>
      <c r="E475" s="3"/>
      <c r="F475" s="96"/>
      <c r="G475" s="75" ph="1"/>
      <c r="I475" s="110"/>
      <c r="J475" s="103"/>
      <c r="K475" s="104"/>
      <c r="L475" s="105"/>
      <c r="M475" s="105"/>
      <c r="N475" s="105"/>
      <c r="O475" s="105"/>
      <c r="P475" s="105"/>
      <c r="Q475" s="105"/>
      <c r="R475" s="105"/>
      <c r="W475" s="96"/>
      <c r="X475" s="96"/>
      <c r="Y475" s="115"/>
      <c r="AA475" s="96"/>
      <c r="AC475" s="6"/>
      <c r="AD475" s="6"/>
      <c r="AE475" s="6"/>
      <c r="AF475" s="6"/>
      <c r="AG475" s="6"/>
      <c r="AH475" s="6"/>
      <c r="AI475" s="6"/>
      <c r="AJ475" s="6"/>
      <c r="AK475" s="6"/>
    </row>
    <row r="476" spans="1:37" s="75" customFormat="1">
      <c r="A476" s="96"/>
      <c r="B476" s="3"/>
      <c r="C476" s="3"/>
      <c r="D476" s="3"/>
      <c r="E476" s="3"/>
      <c r="F476" s="96"/>
      <c r="G476" s="75" ph="1"/>
      <c r="I476" s="110"/>
      <c r="J476" s="103"/>
      <c r="K476" s="104"/>
      <c r="L476" s="105"/>
      <c r="M476" s="105"/>
      <c r="N476" s="105"/>
      <c r="O476" s="105"/>
      <c r="P476" s="105"/>
      <c r="Q476" s="105"/>
      <c r="R476" s="105"/>
      <c r="W476" s="96"/>
      <c r="X476" s="96"/>
      <c r="Y476" s="115"/>
      <c r="AA476" s="96"/>
      <c r="AC476" s="6"/>
      <c r="AD476" s="6"/>
      <c r="AE476" s="6"/>
      <c r="AF476" s="6"/>
      <c r="AG476" s="6"/>
      <c r="AH476" s="6"/>
      <c r="AI476" s="6"/>
      <c r="AJ476" s="6"/>
      <c r="AK476" s="6"/>
    </row>
    <row r="477" spans="1:37" s="75" customFormat="1">
      <c r="A477" s="96"/>
      <c r="B477" s="3"/>
      <c r="C477" s="3"/>
      <c r="D477" s="3"/>
      <c r="E477" s="3"/>
      <c r="F477" s="96"/>
      <c r="G477" s="75" ph="1"/>
      <c r="I477" s="110"/>
      <c r="J477" s="103"/>
      <c r="K477" s="104"/>
      <c r="L477" s="105"/>
      <c r="M477" s="105"/>
      <c r="N477" s="105"/>
      <c r="O477" s="105"/>
      <c r="P477" s="105"/>
      <c r="Q477" s="105"/>
      <c r="R477" s="105"/>
      <c r="W477" s="96"/>
      <c r="X477" s="96"/>
      <c r="Y477" s="115"/>
      <c r="AA477" s="96"/>
      <c r="AC477" s="6"/>
      <c r="AD477" s="6"/>
      <c r="AE477" s="6"/>
      <c r="AF477" s="6"/>
      <c r="AG477" s="6"/>
      <c r="AH477" s="6"/>
      <c r="AI477" s="6"/>
      <c r="AJ477" s="6"/>
      <c r="AK477" s="6"/>
    </row>
    <row r="478" spans="1:37" s="75" customFormat="1">
      <c r="A478" s="96"/>
      <c r="B478" s="3"/>
      <c r="C478" s="3"/>
      <c r="D478" s="3"/>
      <c r="E478" s="3"/>
      <c r="F478" s="96"/>
      <c r="G478" s="75" ph="1"/>
      <c r="I478" s="110"/>
      <c r="J478" s="103"/>
      <c r="K478" s="104"/>
      <c r="L478" s="105"/>
      <c r="M478" s="105"/>
      <c r="N478" s="105"/>
      <c r="O478" s="105"/>
      <c r="P478" s="105"/>
      <c r="Q478" s="105"/>
      <c r="R478" s="105"/>
      <c r="W478" s="96"/>
      <c r="X478" s="96"/>
      <c r="Y478" s="115"/>
      <c r="AA478" s="96"/>
      <c r="AC478" s="6"/>
      <c r="AD478" s="6"/>
      <c r="AE478" s="6"/>
      <c r="AF478" s="6"/>
      <c r="AG478" s="6"/>
      <c r="AH478" s="6"/>
      <c r="AI478" s="6"/>
      <c r="AJ478" s="6"/>
      <c r="AK478" s="6"/>
    </row>
    <row r="479" spans="1:37" s="75" customFormat="1">
      <c r="A479" s="96"/>
      <c r="B479" s="3"/>
      <c r="C479" s="3"/>
      <c r="D479" s="3"/>
      <c r="E479" s="3"/>
      <c r="F479" s="96"/>
      <c r="G479" s="75" ph="1"/>
      <c r="I479" s="110"/>
      <c r="J479" s="103"/>
      <c r="K479" s="104"/>
      <c r="L479" s="105"/>
      <c r="M479" s="105"/>
      <c r="N479" s="105"/>
      <c r="O479" s="105"/>
      <c r="P479" s="105"/>
      <c r="Q479" s="105"/>
      <c r="R479" s="105"/>
      <c r="W479" s="96"/>
      <c r="X479" s="96"/>
      <c r="Y479" s="115"/>
      <c r="AA479" s="96"/>
      <c r="AC479" s="6"/>
      <c r="AD479" s="6"/>
      <c r="AE479" s="6"/>
      <c r="AF479" s="6"/>
      <c r="AG479" s="6"/>
      <c r="AH479" s="6"/>
      <c r="AI479" s="6"/>
      <c r="AJ479" s="6"/>
      <c r="AK479" s="6"/>
    </row>
    <row r="480" spans="1:37" s="75" customFormat="1">
      <c r="A480" s="96"/>
      <c r="B480" s="3"/>
      <c r="C480" s="3"/>
      <c r="D480" s="3"/>
      <c r="E480" s="3"/>
      <c r="F480" s="96"/>
      <c r="G480" s="75" ph="1"/>
      <c r="I480" s="110"/>
      <c r="J480" s="103"/>
      <c r="K480" s="104"/>
      <c r="L480" s="105"/>
      <c r="M480" s="105"/>
      <c r="N480" s="105"/>
      <c r="O480" s="105"/>
      <c r="P480" s="105"/>
      <c r="Q480" s="105"/>
      <c r="R480" s="105"/>
      <c r="W480" s="96"/>
      <c r="X480" s="96"/>
      <c r="Y480" s="115"/>
      <c r="AA480" s="96"/>
      <c r="AC480" s="6"/>
      <c r="AD480" s="6"/>
      <c r="AE480" s="6"/>
      <c r="AF480" s="6"/>
      <c r="AG480" s="6"/>
      <c r="AH480" s="6"/>
      <c r="AI480" s="6"/>
      <c r="AJ480" s="6"/>
      <c r="AK480" s="6"/>
    </row>
    <row r="481" spans="1:37" s="75" customFormat="1">
      <c r="A481" s="96"/>
      <c r="B481" s="3"/>
      <c r="C481" s="3"/>
      <c r="D481" s="3"/>
      <c r="E481" s="3"/>
      <c r="F481" s="96"/>
      <c r="G481" s="75" ph="1"/>
      <c r="I481" s="110"/>
      <c r="J481" s="103"/>
      <c r="K481" s="104"/>
      <c r="L481" s="105"/>
      <c r="M481" s="105"/>
      <c r="N481" s="105"/>
      <c r="O481" s="105"/>
      <c r="P481" s="105"/>
      <c r="Q481" s="105"/>
      <c r="R481" s="105"/>
      <c r="W481" s="96"/>
      <c r="X481" s="96"/>
      <c r="Y481" s="115"/>
      <c r="AA481" s="96"/>
      <c r="AC481" s="6"/>
      <c r="AD481" s="6"/>
      <c r="AE481" s="6"/>
      <c r="AF481" s="6"/>
      <c r="AG481" s="6"/>
      <c r="AH481" s="6"/>
      <c r="AI481" s="6"/>
      <c r="AJ481" s="6"/>
      <c r="AK481" s="6"/>
    </row>
    <row r="482" spans="1:37" s="75" customFormat="1">
      <c r="A482" s="96"/>
      <c r="B482" s="3"/>
      <c r="C482" s="3"/>
      <c r="D482" s="3"/>
      <c r="E482" s="3"/>
      <c r="F482" s="96"/>
      <c r="G482" s="75" ph="1"/>
      <c r="I482" s="110"/>
      <c r="J482" s="103"/>
      <c r="K482" s="104"/>
      <c r="L482" s="105"/>
      <c r="M482" s="105"/>
      <c r="N482" s="105"/>
      <c r="O482" s="105"/>
      <c r="P482" s="105"/>
      <c r="Q482" s="105"/>
      <c r="R482" s="105"/>
      <c r="W482" s="96"/>
      <c r="X482" s="96"/>
      <c r="Y482" s="115"/>
      <c r="AA482" s="96"/>
      <c r="AC482" s="6"/>
      <c r="AD482" s="6"/>
      <c r="AE482" s="6"/>
      <c r="AF482" s="6"/>
      <c r="AG482" s="6"/>
      <c r="AH482" s="6"/>
      <c r="AI482" s="6"/>
      <c r="AJ482" s="6"/>
      <c r="AK482" s="6"/>
    </row>
    <row r="483" spans="1:37" s="75" customFormat="1">
      <c r="A483" s="96"/>
      <c r="B483" s="3"/>
      <c r="C483" s="3"/>
      <c r="D483" s="3"/>
      <c r="E483" s="3"/>
      <c r="F483" s="96"/>
      <c r="G483" s="75" ph="1"/>
      <c r="I483" s="110"/>
      <c r="J483" s="103"/>
      <c r="K483" s="104"/>
      <c r="L483" s="105"/>
      <c r="M483" s="105"/>
      <c r="N483" s="105"/>
      <c r="O483" s="105"/>
      <c r="P483" s="105"/>
      <c r="Q483" s="105"/>
      <c r="R483" s="105"/>
      <c r="W483" s="96"/>
      <c r="X483" s="96"/>
      <c r="Y483" s="115"/>
      <c r="AA483" s="96"/>
      <c r="AC483" s="6"/>
      <c r="AD483" s="6"/>
      <c r="AE483" s="6"/>
      <c r="AF483" s="6"/>
      <c r="AG483" s="6"/>
      <c r="AH483" s="6"/>
      <c r="AI483" s="6"/>
      <c r="AJ483" s="6"/>
      <c r="AK483" s="6"/>
    </row>
    <row r="484" spans="1:37" s="75" customFormat="1">
      <c r="A484" s="96"/>
      <c r="B484" s="3"/>
      <c r="C484" s="3"/>
      <c r="D484" s="3"/>
      <c r="E484" s="3"/>
      <c r="F484" s="96"/>
      <c r="G484" s="75" ph="1"/>
      <c r="I484" s="110"/>
      <c r="J484" s="103"/>
      <c r="K484" s="104"/>
      <c r="L484" s="105"/>
      <c r="M484" s="105"/>
      <c r="N484" s="105"/>
      <c r="O484" s="105"/>
      <c r="P484" s="105"/>
      <c r="Q484" s="105"/>
      <c r="R484" s="105"/>
      <c r="W484" s="96"/>
      <c r="X484" s="96"/>
      <c r="Y484" s="115"/>
      <c r="AA484" s="96"/>
      <c r="AC484" s="6"/>
      <c r="AD484" s="6"/>
      <c r="AE484" s="6"/>
      <c r="AF484" s="6"/>
      <c r="AG484" s="6"/>
      <c r="AH484" s="6"/>
      <c r="AI484" s="6"/>
      <c r="AJ484" s="6"/>
      <c r="AK484" s="6"/>
    </row>
    <row r="485" spans="1:37" s="75" customFormat="1">
      <c r="A485" s="96"/>
      <c r="B485" s="3"/>
      <c r="C485" s="3"/>
      <c r="D485" s="3"/>
      <c r="E485" s="3"/>
      <c r="F485" s="96"/>
      <c r="G485" s="75" ph="1"/>
      <c r="I485" s="110"/>
      <c r="J485" s="103"/>
      <c r="K485" s="104"/>
      <c r="L485" s="105"/>
      <c r="M485" s="105"/>
      <c r="N485" s="105"/>
      <c r="O485" s="105"/>
      <c r="P485" s="105"/>
      <c r="Q485" s="105"/>
      <c r="R485" s="105"/>
      <c r="W485" s="96"/>
      <c r="X485" s="96"/>
      <c r="Y485" s="115"/>
      <c r="AA485" s="96"/>
      <c r="AC485" s="6"/>
      <c r="AD485" s="6"/>
      <c r="AE485" s="6"/>
      <c r="AF485" s="6"/>
      <c r="AG485" s="6"/>
      <c r="AH485" s="6"/>
      <c r="AI485" s="6"/>
      <c r="AJ485" s="6"/>
      <c r="AK485" s="6"/>
    </row>
    <row r="486" spans="1:37" s="75" customFormat="1">
      <c r="A486" s="96"/>
      <c r="B486" s="3"/>
      <c r="C486" s="3"/>
      <c r="D486" s="3"/>
      <c r="E486" s="3"/>
      <c r="F486" s="96"/>
      <c r="G486" s="75" ph="1"/>
      <c r="I486" s="110"/>
      <c r="J486" s="103"/>
      <c r="K486" s="104"/>
      <c r="L486" s="105"/>
      <c r="M486" s="105"/>
      <c r="N486" s="105"/>
      <c r="O486" s="105"/>
      <c r="P486" s="105"/>
      <c r="Q486" s="105"/>
      <c r="R486" s="105"/>
      <c r="W486" s="96"/>
      <c r="X486" s="96"/>
      <c r="Y486" s="115"/>
      <c r="AA486" s="96"/>
      <c r="AC486" s="6"/>
      <c r="AD486" s="6"/>
      <c r="AE486" s="6"/>
      <c r="AF486" s="6"/>
      <c r="AG486" s="6"/>
      <c r="AH486" s="6"/>
      <c r="AI486" s="6"/>
      <c r="AJ486" s="6"/>
      <c r="AK486" s="6"/>
    </row>
    <row r="487" spans="1:37" s="75" customFormat="1">
      <c r="A487" s="96"/>
      <c r="B487" s="3"/>
      <c r="C487" s="3"/>
      <c r="D487" s="3"/>
      <c r="E487" s="3"/>
      <c r="F487" s="96"/>
      <c r="G487" s="75" ph="1"/>
      <c r="I487" s="110"/>
      <c r="J487" s="103"/>
      <c r="K487" s="104"/>
      <c r="L487" s="105"/>
      <c r="M487" s="105"/>
      <c r="N487" s="105"/>
      <c r="O487" s="105"/>
      <c r="P487" s="105"/>
      <c r="Q487" s="105"/>
      <c r="R487" s="105"/>
      <c r="W487" s="96"/>
      <c r="X487" s="96"/>
      <c r="Y487" s="115"/>
      <c r="AA487" s="96"/>
      <c r="AC487" s="6"/>
      <c r="AD487" s="6"/>
      <c r="AE487" s="6"/>
      <c r="AF487" s="6"/>
      <c r="AG487" s="6"/>
      <c r="AH487" s="6"/>
      <c r="AI487" s="6"/>
      <c r="AJ487" s="6"/>
      <c r="AK487" s="6"/>
    </row>
    <row r="488" spans="1:37" s="75" customFormat="1">
      <c r="A488" s="96"/>
      <c r="B488" s="3"/>
      <c r="C488" s="3"/>
      <c r="D488" s="3"/>
      <c r="E488" s="3"/>
      <c r="F488" s="96"/>
      <c r="G488" s="75" ph="1"/>
      <c r="I488" s="110"/>
      <c r="J488" s="103"/>
      <c r="K488" s="104"/>
      <c r="L488" s="105"/>
      <c r="M488" s="105"/>
      <c r="N488" s="105"/>
      <c r="O488" s="105"/>
      <c r="P488" s="105"/>
      <c r="Q488" s="105"/>
      <c r="R488" s="105"/>
      <c r="W488" s="96"/>
      <c r="X488" s="96"/>
      <c r="Y488" s="115"/>
      <c r="AA488" s="96"/>
      <c r="AC488" s="6"/>
      <c r="AD488" s="6"/>
      <c r="AE488" s="6"/>
      <c r="AF488" s="6"/>
      <c r="AG488" s="6"/>
      <c r="AH488" s="6"/>
      <c r="AI488" s="6"/>
      <c r="AJ488" s="6"/>
      <c r="AK488" s="6"/>
    </row>
    <row r="489" spans="1:37" s="75" customFormat="1">
      <c r="A489" s="96"/>
      <c r="B489" s="3"/>
      <c r="C489" s="3"/>
      <c r="D489" s="3"/>
      <c r="E489" s="3"/>
      <c r="F489" s="96"/>
      <c r="G489" s="75" ph="1"/>
      <c r="I489" s="110"/>
      <c r="J489" s="103"/>
      <c r="K489" s="104"/>
      <c r="L489" s="105"/>
      <c r="M489" s="105"/>
      <c r="N489" s="105"/>
      <c r="O489" s="105"/>
      <c r="P489" s="105"/>
      <c r="Q489" s="105"/>
      <c r="R489" s="105"/>
      <c r="W489" s="96"/>
      <c r="X489" s="96"/>
      <c r="Y489" s="115"/>
      <c r="AA489" s="96"/>
      <c r="AC489" s="6"/>
      <c r="AD489" s="6"/>
      <c r="AE489" s="6"/>
      <c r="AF489" s="6"/>
      <c r="AG489" s="6"/>
      <c r="AH489" s="6"/>
      <c r="AI489" s="6"/>
      <c r="AJ489" s="6"/>
      <c r="AK489" s="6"/>
    </row>
    <row r="490" spans="1:37" s="75" customFormat="1">
      <c r="A490" s="96"/>
      <c r="B490" s="3"/>
      <c r="C490" s="3"/>
      <c r="D490" s="3"/>
      <c r="E490" s="3"/>
      <c r="F490" s="96"/>
      <c r="G490" s="75" ph="1"/>
      <c r="I490" s="110"/>
      <c r="J490" s="103"/>
      <c r="K490" s="104"/>
      <c r="L490" s="105"/>
      <c r="M490" s="105"/>
      <c r="N490" s="105"/>
      <c r="O490" s="105"/>
      <c r="P490" s="105"/>
      <c r="Q490" s="105"/>
      <c r="R490" s="105"/>
      <c r="W490" s="96"/>
      <c r="X490" s="96"/>
      <c r="Y490" s="115"/>
      <c r="AA490" s="96"/>
      <c r="AC490" s="6"/>
      <c r="AD490" s="6"/>
      <c r="AE490" s="6"/>
      <c r="AF490" s="6"/>
      <c r="AG490" s="6"/>
      <c r="AH490" s="6"/>
      <c r="AI490" s="6"/>
      <c r="AJ490" s="6"/>
      <c r="AK490" s="6"/>
    </row>
    <row r="491" spans="1:37" s="75" customFormat="1">
      <c r="A491" s="96"/>
      <c r="B491" s="3"/>
      <c r="C491" s="3"/>
      <c r="D491" s="3"/>
      <c r="E491" s="3"/>
      <c r="F491" s="96"/>
      <c r="G491" s="75" ph="1"/>
      <c r="I491" s="110"/>
      <c r="J491" s="103"/>
      <c r="K491" s="104"/>
      <c r="L491" s="105"/>
      <c r="M491" s="105"/>
      <c r="N491" s="105"/>
      <c r="O491" s="105"/>
      <c r="P491" s="105"/>
      <c r="Q491" s="105"/>
      <c r="R491" s="105"/>
      <c r="W491" s="96"/>
      <c r="X491" s="96"/>
      <c r="Y491" s="115"/>
      <c r="AA491" s="96"/>
      <c r="AC491" s="6"/>
      <c r="AD491" s="6"/>
      <c r="AE491" s="6"/>
      <c r="AF491" s="6"/>
      <c r="AG491" s="6"/>
      <c r="AH491" s="6"/>
      <c r="AI491" s="6"/>
      <c r="AJ491" s="6"/>
      <c r="AK491" s="6"/>
    </row>
    <row r="492" spans="1:37" s="75" customFormat="1">
      <c r="A492" s="96"/>
      <c r="B492" s="3"/>
      <c r="C492" s="3"/>
      <c r="D492" s="3"/>
      <c r="E492" s="3"/>
      <c r="F492" s="96"/>
      <c r="G492" s="75" ph="1"/>
      <c r="I492" s="110"/>
      <c r="J492" s="103"/>
      <c r="K492" s="104"/>
      <c r="L492" s="105"/>
      <c r="M492" s="105"/>
      <c r="N492" s="105"/>
      <c r="O492" s="105"/>
      <c r="P492" s="105"/>
      <c r="Q492" s="105"/>
      <c r="R492" s="105"/>
      <c r="W492" s="96"/>
      <c r="X492" s="96"/>
      <c r="Y492" s="115"/>
      <c r="AA492" s="96"/>
      <c r="AC492" s="6"/>
      <c r="AD492" s="6"/>
      <c r="AE492" s="6"/>
      <c r="AF492" s="6"/>
      <c r="AG492" s="6"/>
      <c r="AH492" s="6"/>
      <c r="AI492" s="6"/>
      <c r="AJ492" s="6"/>
      <c r="AK492" s="6"/>
    </row>
    <row r="493" spans="1:37" s="75" customFormat="1">
      <c r="A493" s="96"/>
      <c r="B493" s="3"/>
      <c r="C493" s="3"/>
      <c r="D493" s="3"/>
      <c r="E493" s="3"/>
      <c r="F493" s="96"/>
      <c r="G493" s="75" ph="1"/>
      <c r="I493" s="110"/>
      <c r="J493" s="103"/>
      <c r="K493" s="104"/>
      <c r="L493" s="105"/>
      <c r="M493" s="105"/>
      <c r="N493" s="105"/>
      <c r="O493" s="105"/>
      <c r="P493" s="105"/>
      <c r="Q493" s="105"/>
      <c r="R493" s="105"/>
      <c r="W493" s="96"/>
      <c r="X493" s="96"/>
      <c r="Y493" s="115"/>
      <c r="AA493" s="96"/>
      <c r="AC493" s="6"/>
      <c r="AD493" s="6"/>
      <c r="AE493" s="6"/>
      <c r="AF493" s="6"/>
      <c r="AG493" s="6"/>
      <c r="AH493" s="6"/>
      <c r="AI493" s="6"/>
      <c r="AJ493" s="6"/>
      <c r="AK493" s="6"/>
    </row>
    <row r="494" spans="1:37" s="75" customFormat="1">
      <c r="A494" s="96"/>
      <c r="B494" s="3"/>
      <c r="C494" s="3"/>
      <c r="D494" s="3"/>
      <c r="E494" s="3"/>
      <c r="F494" s="96"/>
      <c r="G494" s="75" ph="1"/>
      <c r="I494" s="110"/>
      <c r="J494" s="103"/>
      <c r="K494" s="104"/>
      <c r="L494" s="105"/>
      <c r="M494" s="105"/>
      <c r="N494" s="105"/>
      <c r="O494" s="105"/>
      <c r="P494" s="105"/>
      <c r="Q494" s="105"/>
      <c r="R494" s="105"/>
      <c r="W494" s="96"/>
      <c r="X494" s="96"/>
      <c r="Y494" s="115"/>
      <c r="AA494" s="96"/>
      <c r="AC494" s="6"/>
      <c r="AD494" s="6"/>
      <c r="AE494" s="6"/>
      <c r="AF494" s="6"/>
      <c r="AG494" s="6"/>
      <c r="AH494" s="6"/>
      <c r="AI494" s="6"/>
      <c r="AJ494" s="6"/>
      <c r="AK494" s="6"/>
    </row>
    <row r="495" spans="1:37" s="75" customFormat="1">
      <c r="A495" s="96"/>
      <c r="B495" s="3"/>
      <c r="C495" s="3"/>
      <c r="D495" s="3"/>
      <c r="E495" s="3"/>
      <c r="F495" s="96"/>
      <c r="G495" s="75" ph="1"/>
      <c r="I495" s="110"/>
      <c r="J495" s="103"/>
      <c r="K495" s="104"/>
      <c r="L495" s="105"/>
      <c r="M495" s="105"/>
      <c r="N495" s="105"/>
      <c r="O495" s="105"/>
      <c r="P495" s="105"/>
      <c r="Q495" s="105"/>
      <c r="R495" s="105"/>
      <c r="W495" s="96"/>
      <c r="X495" s="96"/>
      <c r="Y495" s="115"/>
      <c r="AA495" s="96"/>
      <c r="AC495" s="6"/>
      <c r="AD495" s="6"/>
      <c r="AE495" s="6"/>
      <c r="AF495" s="6"/>
      <c r="AG495" s="6"/>
      <c r="AH495" s="6"/>
      <c r="AI495" s="6"/>
      <c r="AJ495" s="6"/>
      <c r="AK495" s="6"/>
    </row>
    <row r="496" spans="1:37" s="75" customFormat="1">
      <c r="A496" s="96"/>
      <c r="B496" s="3"/>
      <c r="C496" s="3"/>
      <c r="D496" s="3"/>
      <c r="E496" s="3"/>
      <c r="F496" s="96"/>
      <c r="G496" s="75" ph="1"/>
      <c r="I496" s="110"/>
      <c r="J496" s="103"/>
      <c r="K496" s="104"/>
      <c r="L496" s="105"/>
      <c r="M496" s="105"/>
      <c r="N496" s="105"/>
      <c r="O496" s="105"/>
      <c r="P496" s="105"/>
      <c r="Q496" s="105"/>
      <c r="R496" s="105"/>
      <c r="W496" s="96"/>
      <c r="X496" s="96"/>
      <c r="Y496" s="115"/>
      <c r="AA496" s="96"/>
      <c r="AC496" s="6"/>
      <c r="AD496" s="6"/>
      <c r="AE496" s="6"/>
      <c r="AF496" s="6"/>
      <c r="AG496" s="6"/>
      <c r="AH496" s="6"/>
      <c r="AI496" s="6"/>
      <c r="AJ496" s="6"/>
      <c r="AK496" s="6"/>
    </row>
    <row r="497" spans="1:37" s="75" customFormat="1">
      <c r="A497" s="96"/>
      <c r="B497" s="3"/>
      <c r="C497" s="3"/>
      <c r="D497" s="3"/>
      <c r="E497" s="3"/>
      <c r="F497" s="96"/>
      <c r="G497" s="75" ph="1"/>
      <c r="I497" s="110"/>
      <c r="J497" s="103"/>
      <c r="K497" s="104"/>
      <c r="L497" s="105"/>
      <c r="M497" s="105"/>
      <c r="N497" s="105"/>
      <c r="O497" s="105"/>
      <c r="P497" s="105"/>
      <c r="Q497" s="105"/>
      <c r="R497" s="105"/>
      <c r="W497" s="96"/>
      <c r="X497" s="96"/>
      <c r="Y497" s="115"/>
      <c r="AA497" s="96"/>
      <c r="AC497" s="6"/>
      <c r="AD497" s="6"/>
      <c r="AE497" s="6"/>
      <c r="AF497" s="6"/>
      <c r="AG497" s="6"/>
      <c r="AH497" s="6"/>
      <c r="AI497" s="6"/>
      <c r="AJ497" s="6"/>
      <c r="AK497" s="6"/>
    </row>
    <row r="498" spans="1:37" s="75" customFormat="1">
      <c r="A498" s="96"/>
      <c r="B498" s="3"/>
      <c r="C498" s="3"/>
      <c r="D498" s="3"/>
      <c r="E498" s="3"/>
      <c r="F498" s="96"/>
      <c r="G498" s="75" ph="1"/>
      <c r="I498" s="110"/>
      <c r="J498" s="103"/>
      <c r="K498" s="104"/>
      <c r="L498" s="105"/>
      <c r="M498" s="105"/>
      <c r="N498" s="105"/>
      <c r="O498" s="105"/>
      <c r="P498" s="105"/>
      <c r="Q498" s="105"/>
      <c r="R498" s="105"/>
      <c r="W498" s="96"/>
      <c r="X498" s="96"/>
      <c r="Y498" s="115"/>
      <c r="AA498" s="96"/>
      <c r="AC498" s="6"/>
      <c r="AD498" s="6"/>
      <c r="AE498" s="6"/>
      <c r="AF498" s="6"/>
      <c r="AG498" s="6"/>
      <c r="AH498" s="6"/>
      <c r="AI498" s="6"/>
      <c r="AJ498" s="6"/>
      <c r="AK498" s="6"/>
    </row>
    <row r="499" spans="1:37" s="75" customFormat="1">
      <c r="A499" s="96"/>
      <c r="B499" s="3"/>
      <c r="C499" s="3"/>
      <c r="D499" s="3"/>
      <c r="E499" s="3"/>
      <c r="F499" s="96"/>
      <c r="G499" s="75" ph="1"/>
      <c r="I499" s="110"/>
      <c r="J499" s="103"/>
      <c r="K499" s="104"/>
      <c r="L499" s="105"/>
      <c r="M499" s="105"/>
      <c r="N499" s="105"/>
      <c r="O499" s="105"/>
      <c r="P499" s="105"/>
      <c r="Q499" s="105"/>
      <c r="R499" s="105"/>
      <c r="W499" s="96"/>
      <c r="X499" s="96"/>
      <c r="Y499" s="115"/>
      <c r="AA499" s="96"/>
      <c r="AC499" s="6"/>
      <c r="AD499" s="6"/>
      <c r="AE499" s="6"/>
      <c r="AF499" s="6"/>
      <c r="AG499" s="6"/>
      <c r="AH499" s="6"/>
      <c r="AI499" s="6"/>
      <c r="AJ499" s="6"/>
      <c r="AK499" s="6"/>
    </row>
    <row r="500" spans="1:37" s="75" customFormat="1">
      <c r="A500" s="96"/>
      <c r="B500" s="3"/>
      <c r="C500" s="3"/>
      <c r="D500" s="3"/>
      <c r="E500" s="3"/>
      <c r="F500" s="96"/>
      <c r="G500" s="75" ph="1"/>
      <c r="I500" s="110"/>
      <c r="J500" s="103"/>
      <c r="K500" s="104"/>
      <c r="L500" s="105"/>
      <c r="M500" s="105"/>
      <c r="N500" s="105"/>
      <c r="O500" s="105"/>
      <c r="P500" s="105"/>
      <c r="Q500" s="105"/>
      <c r="R500" s="105"/>
      <c r="W500" s="96"/>
      <c r="X500" s="96"/>
      <c r="Y500" s="115"/>
      <c r="AA500" s="96"/>
      <c r="AC500" s="6"/>
      <c r="AD500" s="6"/>
      <c r="AE500" s="6"/>
      <c r="AF500" s="6"/>
      <c r="AG500" s="6"/>
      <c r="AH500" s="6"/>
      <c r="AI500" s="6"/>
      <c r="AJ500" s="6"/>
      <c r="AK500" s="6"/>
    </row>
    <row r="501" spans="1:37" ht="18">
      <c r="G501" s="75"/>
    </row>
    <row r="502" spans="1:37" ht="18">
      <c r="G502" s="75"/>
    </row>
    <row r="503" spans="1:37" ht="18">
      <c r="G503" s="75"/>
    </row>
    <row r="505" spans="1:37" ht="18">
      <c r="G505" s="75"/>
    </row>
    <row r="506" spans="1:37" ht="18">
      <c r="G506" s="75"/>
    </row>
    <row r="507" spans="1:37" ht="18">
      <c r="G507" s="75"/>
    </row>
    <row r="508" spans="1:37" ht="18">
      <c r="G508" s="75"/>
    </row>
    <row r="509" spans="1:37" ht="18">
      <c r="G509" s="75"/>
    </row>
    <row r="515" spans="1:37" s="75" customFormat="1">
      <c r="A515" s="96"/>
      <c r="B515" s="3"/>
      <c r="C515" s="3"/>
      <c r="D515" s="3"/>
      <c r="E515" s="3"/>
      <c r="F515" s="96"/>
      <c r="G515" s="75" ph="1"/>
      <c r="I515" s="110"/>
      <c r="J515" s="103"/>
      <c r="K515" s="104"/>
      <c r="L515" s="105"/>
      <c r="M515" s="105"/>
      <c r="N515" s="105"/>
      <c r="O515" s="105"/>
      <c r="P515" s="105"/>
      <c r="Q515" s="105"/>
      <c r="R515" s="105"/>
      <c r="W515" s="96"/>
      <c r="X515" s="96"/>
      <c r="Y515" s="115"/>
      <c r="AA515" s="96"/>
      <c r="AC515" s="6"/>
      <c r="AD515" s="6"/>
      <c r="AE515" s="6"/>
      <c r="AF515" s="6"/>
      <c r="AG515" s="6"/>
      <c r="AH515" s="6"/>
      <c r="AI515" s="6"/>
      <c r="AJ515" s="6"/>
      <c r="AK515" s="6"/>
    </row>
    <row r="517" spans="1:37" s="75" customFormat="1">
      <c r="A517" s="96"/>
      <c r="B517" s="3"/>
      <c r="C517" s="3"/>
      <c r="D517" s="3"/>
      <c r="E517" s="3"/>
      <c r="F517" s="96"/>
      <c r="G517" s="75" ph="1"/>
      <c r="I517" s="110"/>
      <c r="J517" s="103"/>
      <c r="K517" s="104"/>
      <c r="L517" s="105"/>
      <c r="M517" s="105"/>
      <c r="N517" s="105"/>
      <c r="O517" s="105"/>
      <c r="P517" s="105"/>
      <c r="Q517" s="105"/>
      <c r="R517" s="105"/>
      <c r="W517" s="96"/>
      <c r="X517" s="96"/>
      <c r="Y517" s="115"/>
      <c r="AA517" s="96"/>
      <c r="AC517" s="6"/>
      <c r="AD517" s="6"/>
      <c r="AE517" s="6"/>
      <c r="AF517" s="6"/>
      <c r="AG517" s="6"/>
      <c r="AH517" s="6"/>
      <c r="AI517" s="6"/>
      <c r="AJ517" s="6"/>
      <c r="AK517" s="6"/>
    </row>
    <row r="518" spans="1:37" s="75" customFormat="1">
      <c r="A518" s="96"/>
      <c r="B518" s="3"/>
      <c r="C518" s="3"/>
      <c r="D518" s="3"/>
      <c r="E518" s="3"/>
      <c r="F518" s="96"/>
      <c r="G518" s="75" ph="1"/>
      <c r="I518" s="110"/>
      <c r="J518" s="103"/>
      <c r="K518" s="104"/>
      <c r="L518" s="105"/>
      <c r="M518" s="105"/>
      <c r="N518" s="105"/>
      <c r="O518" s="105"/>
      <c r="P518" s="105"/>
      <c r="Q518" s="105"/>
      <c r="R518" s="105"/>
      <c r="W518" s="96"/>
      <c r="X518" s="96"/>
      <c r="Y518" s="115"/>
      <c r="AA518" s="96"/>
      <c r="AC518" s="6"/>
      <c r="AD518" s="6"/>
      <c r="AE518" s="6"/>
      <c r="AF518" s="6"/>
      <c r="AG518" s="6"/>
      <c r="AH518" s="6"/>
      <c r="AI518" s="6"/>
      <c r="AJ518" s="6"/>
      <c r="AK518" s="6"/>
    </row>
    <row r="519" spans="1:37" s="75" customFormat="1">
      <c r="A519" s="96"/>
      <c r="B519" s="3"/>
      <c r="C519" s="3"/>
      <c r="D519" s="3"/>
      <c r="E519" s="3"/>
      <c r="F519" s="96"/>
      <c r="G519" s="75" ph="1"/>
      <c r="I519" s="110"/>
      <c r="J519" s="103"/>
      <c r="K519" s="104"/>
      <c r="L519" s="105"/>
      <c r="M519" s="105"/>
      <c r="N519" s="105"/>
      <c r="O519" s="105"/>
      <c r="P519" s="105"/>
      <c r="Q519" s="105"/>
      <c r="R519" s="105"/>
      <c r="W519" s="96"/>
      <c r="X519" s="96"/>
      <c r="Y519" s="115"/>
      <c r="AA519" s="96"/>
      <c r="AC519" s="6"/>
      <c r="AD519" s="6"/>
      <c r="AE519" s="6"/>
      <c r="AF519" s="6"/>
      <c r="AG519" s="6"/>
      <c r="AH519" s="6"/>
      <c r="AI519" s="6"/>
      <c r="AJ519" s="6"/>
      <c r="AK519" s="6"/>
    </row>
    <row r="520" spans="1:37" s="75" customFormat="1">
      <c r="A520" s="96"/>
      <c r="B520" s="3"/>
      <c r="C520" s="3"/>
      <c r="D520" s="3"/>
      <c r="E520" s="3"/>
      <c r="F520" s="96"/>
      <c r="G520" s="75" ph="1"/>
      <c r="I520" s="110"/>
      <c r="J520" s="103"/>
      <c r="K520" s="104"/>
      <c r="L520" s="105"/>
      <c r="M520" s="105"/>
      <c r="N520" s="105"/>
      <c r="O520" s="105"/>
      <c r="P520" s="105"/>
      <c r="Q520" s="105"/>
      <c r="R520" s="105"/>
      <c r="W520" s="96"/>
      <c r="X520" s="96"/>
      <c r="Y520" s="115"/>
      <c r="AA520" s="96"/>
      <c r="AC520" s="6"/>
      <c r="AD520" s="6"/>
      <c r="AE520" s="6"/>
      <c r="AF520" s="6"/>
      <c r="AG520" s="6"/>
      <c r="AH520" s="6"/>
      <c r="AI520" s="6"/>
      <c r="AJ520" s="6"/>
      <c r="AK520" s="6"/>
    </row>
    <row r="521" spans="1:37" s="75" customFormat="1">
      <c r="A521" s="96"/>
      <c r="B521" s="3"/>
      <c r="C521" s="3"/>
      <c r="D521" s="3"/>
      <c r="E521" s="3"/>
      <c r="F521" s="96"/>
      <c r="G521" s="75" ph="1"/>
      <c r="I521" s="110"/>
      <c r="J521" s="103"/>
      <c r="K521" s="104"/>
      <c r="L521" s="105"/>
      <c r="M521" s="105"/>
      <c r="N521" s="105"/>
      <c r="O521" s="105"/>
      <c r="P521" s="105"/>
      <c r="Q521" s="105"/>
      <c r="R521" s="105"/>
      <c r="W521" s="96"/>
      <c r="X521" s="96"/>
      <c r="Y521" s="115"/>
      <c r="AA521" s="96"/>
      <c r="AC521" s="6"/>
      <c r="AD521" s="6"/>
      <c r="AE521" s="6"/>
      <c r="AF521" s="6"/>
      <c r="AG521" s="6"/>
      <c r="AH521" s="6"/>
      <c r="AI521" s="6"/>
      <c r="AJ521" s="6"/>
      <c r="AK521" s="6"/>
    </row>
    <row r="522" spans="1:37" s="75" customFormat="1">
      <c r="A522" s="96"/>
      <c r="B522" s="3"/>
      <c r="C522" s="3"/>
      <c r="D522" s="3"/>
      <c r="E522" s="3"/>
      <c r="F522" s="96"/>
      <c r="G522" s="75" ph="1"/>
      <c r="I522" s="110"/>
      <c r="J522" s="103"/>
      <c r="K522" s="104"/>
      <c r="L522" s="105"/>
      <c r="M522" s="105"/>
      <c r="N522" s="105"/>
      <c r="O522" s="105"/>
      <c r="P522" s="105"/>
      <c r="Q522" s="105"/>
      <c r="R522" s="105"/>
      <c r="W522" s="96"/>
      <c r="X522" s="96"/>
      <c r="Y522" s="115"/>
      <c r="AA522" s="96"/>
      <c r="AC522" s="6"/>
      <c r="AD522" s="6"/>
      <c r="AE522" s="6"/>
      <c r="AF522" s="6"/>
      <c r="AG522" s="6"/>
      <c r="AH522" s="6"/>
      <c r="AI522" s="6"/>
      <c r="AJ522" s="6"/>
      <c r="AK522" s="6"/>
    </row>
    <row r="523" spans="1:37" s="75" customFormat="1">
      <c r="A523" s="96"/>
      <c r="B523" s="3"/>
      <c r="C523" s="3"/>
      <c r="D523" s="3"/>
      <c r="E523" s="3"/>
      <c r="F523" s="96"/>
      <c r="G523" s="75" ph="1"/>
      <c r="I523" s="110"/>
      <c r="J523" s="103"/>
      <c r="K523" s="104"/>
      <c r="L523" s="105"/>
      <c r="M523" s="105"/>
      <c r="N523" s="105"/>
      <c r="O523" s="105"/>
      <c r="P523" s="105"/>
      <c r="Q523" s="105"/>
      <c r="R523" s="105"/>
      <c r="W523" s="96"/>
      <c r="X523" s="96"/>
      <c r="Y523" s="115"/>
      <c r="AA523" s="96"/>
      <c r="AC523" s="6"/>
      <c r="AD523" s="6"/>
      <c r="AE523" s="6"/>
      <c r="AF523" s="6"/>
      <c r="AG523" s="6"/>
      <c r="AH523" s="6"/>
      <c r="AI523" s="6"/>
      <c r="AJ523" s="6"/>
      <c r="AK523" s="6"/>
    </row>
    <row r="524" spans="1:37" s="75" customFormat="1">
      <c r="A524" s="96"/>
      <c r="B524" s="3"/>
      <c r="C524" s="3"/>
      <c r="D524" s="3"/>
      <c r="E524" s="3"/>
      <c r="F524" s="96"/>
      <c r="G524" s="75" ph="1"/>
      <c r="I524" s="110"/>
      <c r="J524" s="103"/>
      <c r="K524" s="104"/>
      <c r="L524" s="105"/>
      <c r="M524" s="105"/>
      <c r="N524" s="105"/>
      <c r="O524" s="105"/>
      <c r="P524" s="105"/>
      <c r="Q524" s="105"/>
      <c r="R524" s="105"/>
      <c r="W524" s="96"/>
      <c r="X524" s="96"/>
      <c r="Y524" s="115"/>
      <c r="AA524" s="96"/>
      <c r="AC524" s="6"/>
      <c r="AD524" s="6"/>
      <c r="AE524" s="6"/>
      <c r="AF524" s="6"/>
      <c r="AG524" s="6"/>
      <c r="AH524" s="6"/>
      <c r="AI524" s="6"/>
      <c r="AJ524" s="6"/>
      <c r="AK524" s="6"/>
    </row>
    <row r="525" spans="1:37" s="75" customFormat="1">
      <c r="A525" s="96"/>
      <c r="B525" s="3"/>
      <c r="C525" s="3"/>
      <c r="D525" s="3"/>
      <c r="E525" s="3"/>
      <c r="F525" s="96"/>
      <c r="G525" s="75" ph="1"/>
      <c r="I525" s="110"/>
      <c r="J525" s="103"/>
      <c r="K525" s="104"/>
      <c r="L525" s="105"/>
      <c r="M525" s="105"/>
      <c r="N525" s="105"/>
      <c r="O525" s="105"/>
      <c r="P525" s="105"/>
      <c r="Q525" s="105"/>
      <c r="R525" s="105"/>
      <c r="W525" s="96"/>
      <c r="X525" s="96"/>
      <c r="Y525" s="115"/>
      <c r="AA525" s="96"/>
      <c r="AC525" s="6"/>
      <c r="AD525" s="6"/>
      <c r="AE525" s="6"/>
      <c r="AF525" s="6"/>
      <c r="AG525" s="6"/>
      <c r="AH525" s="6"/>
      <c r="AI525" s="6"/>
      <c r="AJ525" s="6"/>
      <c r="AK525" s="6"/>
    </row>
    <row r="526" spans="1:37" s="75" customFormat="1">
      <c r="A526" s="96"/>
      <c r="B526" s="3"/>
      <c r="C526" s="3"/>
      <c r="D526" s="3"/>
      <c r="E526" s="3"/>
      <c r="F526" s="96"/>
      <c r="G526" s="75" ph="1"/>
      <c r="I526" s="110"/>
      <c r="J526" s="103"/>
      <c r="K526" s="104"/>
      <c r="L526" s="105"/>
      <c r="M526" s="105"/>
      <c r="N526" s="105"/>
      <c r="O526" s="105"/>
      <c r="P526" s="105"/>
      <c r="Q526" s="105"/>
      <c r="R526" s="105"/>
      <c r="W526" s="96"/>
      <c r="X526" s="96"/>
      <c r="Y526" s="115"/>
      <c r="AA526" s="96"/>
      <c r="AC526" s="6"/>
      <c r="AD526" s="6"/>
      <c r="AE526" s="6"/>
      <c r="AF526" s="6"/>
      <c r="AG526" s="6"/>
      <c r="AH526" s="6"/>
      <c r="AI526" s="6"/>
      <c r="AJ526" s="6"/>
      <c r="AK526" s="6"/>
    </row>
    <row r="527" spans="1:37" s="75" customFormat="1">
      <c r="A527" s="96"/>
      <c r="B527" s="3"/>
      <c r="C527" s="3"/>
      <c r="D527" s="3"/>
      <c r="E527" s="3"/>
      <c r="F527" s="96"/>
      <c r="G527" s="75" ph="1"/>
      <c r="I527" s="110"/>
      <c r="J527" s="103"/>
      <c r="K527" s="104"/>
      <c r="L527" s="105"/>
      <c r="M527" s="105"/>
      <c r="N527" s="105"/>
      <c r="O527" s="105"/>
      <c r="P527" s="105"/>
      <c r="Q527" s="105"/>
      <c r="R527" s="105"/>
      <c r="W527" s="96"/>
      <c r="X527" s="96"/>
      <c r="Y527" s="115"/>
      <c r="AA527" s="96"/>
      <c r="AC527" s="6"/>
      <c r="AD527" s="6"/>
      <c r="AE527" s="6"/>
      <c r="AF527" s="6"/>
      <c r="AG527" s="6"/>
      <c r="AH527" s="6"/>
      <c r="AI527" s="6"/>
      <c r="AJ527" s="6"/>
      <c r="AK527" s="6"/>
    </row>
    <row r="528" spans="1:37" s="75" customFormat="1">
      <c r="A528" s="96"/>
      <c r="B528" s="3"/>
      <c r="C528" s="3"/>
      <c r="D528" s="3"/>
      <c r="E528" s="3"/>
      <c r="F528" s="96"/>
      <c r="G528" s="75" ph="1"/>
      <c r="I528" s="110"/>
      <c r="J528" s="103"/>
      <c r="K528" s="104"/>
      <c r="L528" s="105"/>
      <c r="M528" s="105"/>
      <c r="N528" s="105"/>
      <c r="O528" s="105"/>
      <c r="P528" s="105"/>
      <c r="Q528" s="105"/>
      <c r="R528" s="105"/>
      <c r="W528" s="96"/>
      <c r="X528" s="96"/>
      <c r="Y528" s="115"/>
      <c r="AA528" s="96"/>
      <c r="AC528" s="6"/>
      <c r="AD528" s="6"/>
      <c r="AE528" s="6"/>
      <c r="AF528" s="6"/>
      <c r="AG528" s="6"/>
      <c r="AH528" s="6"/>
      <c r="AI528" s="6"/>
      <c r="AJ528" s="6"/>
      <c r="AK528" s="6"/>
    </row>
    <row r="529" spans="1:37" s="75" customFormat="1">
      <c r="A529" s="96"/>
      <c r="B529" s="3"/>
      <c r="C529" s="3"/>
      <c r="D529" s="3"/>
      <c r="E529" s="3"/>
      <c r="F529" s="96"/>
      <c r="G529" s="75" ph="1"/>
      <c r="I529" s="110"/>
      <c r="J529" s="103"/>
      <c r="K529" s="104"/>
      <c r="L529" s="105"/>
      <c r="M529" s="105"/>
      <c r="N529" s="105"/>
      <c r="O529" s="105"/>
      <c r="P529" s="105"/>
      <c r="Q529" s="105"/>
      <c r="R529" s="105"/>
      <c r="W529" s="96"/>
      <c r="X529" s="96"/>
      <c r="Y529" s="115"/>
      <c r="AA529" s="96"/>
      <c r="AC529" s="6"/>
      <c r="AD529" s="6"/>
      <c r="AE529" s="6"/>
      <c r="AF529" s="6"/>
      <c r="AG529" s="6"/>
      <c r="AH529" s="6"/>
      <c r="AI529" s="6"/>
      <c r="AJ529" s="6"/>
      <c r="AK529" s="6"/>
    </row>
    <row r="530" spans="1:37" s="75" customFormat="1">
      <c r="A530" s="96"/>
      <c r="B530" s="3"/>
      <c r="C530" s="3"/>
      <c r="D530" s="3"/>
      <c r="E530" s="3"/>
      <c r="F530" s="96"/>
      <c r="G530" s="75" ph="1"/>
      <c r="I530" s="110"/>
      <c r="J530" s="103"/>
      <c r="K530" s="104"/>
      <c r="L530" s="105"/>
      <c r="M530" s="105"/>
      <c r="N530" s="105"/>
      <c r="O530" s="105"/>
      <c r="P530" s="105"/>
      <c r="Q530" s="105"/>
      <c r="R530" s="105"/>
      <c r="W530" s="96"/>
      <c r="X530" s="96"/>
      <c r="Y530" s="115"/>
      <c r="AA530" s="96"/>
      <c r="AC530" s="6"/>
      <c r="AD530" s="6"/>
      <c r="AE530" s="6"/>
      <c r="AF530" s="6"/>
      <c r="AG530" s="6"/>
      <c r="AH530" s="6"/>
      <c r="AI530" s="6"/>
      <c r="AJ530" s="6"/>
      <c r="AK530" s="6"/>
    </row>
    <row r="531" spans="1:37" s="75" customFormat="1">
      <c r="A531" s="96"/>
      <c r="B531" s="3"/>
      <c r="C531" s="3"/>
      <c r="D531" s="3"/>
      <c r="E531" s="3"/>
      <c r="F531" s="96"/>
      <c r="G531" s="75" ph="1"/>
      <c r="I531" s="110"/>
      <c r="J531" s="103"/>
      <c r="K531" s="104"/>
      <c r="L531" s="105"/>
      <c r="M531" s="105"/>
      <c r="N531" s="105"/>
      <c r="O531" s="105"/>
      <c r="P531" s="105"/>
      <c r="Q531" s="105"/>
      <c r="R531" s="105"/>
      <c r="W531" s="96"/>
      <c r="X531" s="96"/>
      <c r="Y531" s="115"/>
      <c r="AA531" s="96"/>
      <c r="AC531" s="6"/>
      <c r="AD531" s="6"/>
      <c r="AE531" s="6"/>
      <c r="AF531" s="6"/>
      <c r="AG531" s="6"/>
      <c r="AH531" s="6"/>
      <c r="AI531" s="6"/>
      <c r="AJ531" s="6"/>
      <c r="AK531" s="6"/>
    </row>
    <row r="532" spans="1:37" s="75" customFormat="1">
      <c r="A532" s="96"/>
      <c r="B532" s="3"/>
      <c r="C532" s="3"/>
      <c r="D532" s="3"/>
      <c r="E532" s="3"/>
      <c r="F532" s="96"/>
      <c r="G532" s="75" ph="1"/>
      <c r="I532" s="110"/>
      <c r="J532" s="103"/>
      <c r="K532" s="104"/>
      <c r="L532" s="105"/>
      <c r="M532" s="105"/>
      <c r="N532" s="105"/>
      <c r="O532" s="105"/>
      <c r="P532" s="105"/>
      <c r="Q532" s="105"/>
      <c r="R532" s="105"/>
      <c r="W532" s="96"/>
      <c r="X532" s="96"/>
      <c r="Y532" s="115"/>
      <c r="AA532" s="96"/>
      <c r="AC532" s="6"/>
      <c r="AD532" s="6"/>
      <c r="AE532" s="6"/>
      <c r="AF532" s="6"/>
      <c r="AG532" s="6"/>
      <c r="AH532" s="6"/>
      <c r="AI532" s="6"/>
      <c r="AJ532" s="6"/>
      <c r="AK532" s="6"/>
    </row>
    <row r="533" spans="1:37" s="75" customFormat="1">
      <c r="A533" s="96"/>
      <c r="B533" s="3"/>
      <c r="C533" s="3"/>
      <c r="D533" s="3"/>
      <c r="E533" s="3"/>
      <c r="F533" s="96"/>
      <c r="G533" s="75" ph="1"/>
      <c r="I533" s="110"/>
      <c r="J533" s="103"/>
      <c r="K533" s="104"/>
      <c r="L533" s="105"/>
      <c r="M533" s="105"/>
      <c r="N533" s="105"/>
      <c r="O533" s="105"/>
      <c r="P533" s="105"/>
      <c r="Q533" s="105"/>
      <c r="R533" s="105"/>
      <c r="W533" s="96"/>
      <c r="X533" s="96"/>
      <c r="Y533" s="115"/>
      <c r="AA533" s="96"/>
      <c r="AC533" s="6"/>
      <c r="AD533" s="6"/>
      <c r="AE533" s="6"/>
      <c r="AF533" s="6"/>
      <c r="AG533" s="6"/>
      <c r="AH533" s="6"/>
      <c r="AI533" s="6"/>
      <c r="AJ533" s="6"/>
      <c r="AK533" s="6"/>
    </row>
    <row r="534" spans="1:37" s="75" customFormat="1">
      <c r="A534" s="96"/>
      <c r="B534" s="3"/>
      <c r="C534" s="3"/>
      <c r="D534" s="3"/>
      <c r="E534" s="3"/>
      <c r="F534" s="96"/>
      <c r="G534" s="75" ph="1"/>
      <c r="I534" s="110"/>
      <c r="J534" s="103"/>
      <c r="K534" s="104"/>
      <c r="L534" s="105"/>
      <c r="M534" s="105"/>
      <c r="N534" s="105"/>
      <c r="O534" s="105"/>
      <c r="P534" s="105"/>
      <c r="Q534" s="105"/>
      <c r="R534" s="105"/>
      <c r="W534" s="96"/>
      <c r="X534" s="96"/>
      <c r="Y534" s="115"/>
      <c r="AA534" s="96"/>
      <c r="AC534" s="6"/>
      <c r="AD534" s="6"/>
      <c r="AE534" s="6"/>
      <c r="AF534" s="6"/>
      <c r="AG534" s="6"/>
      <c r="AH534" s="6"/>
      <c r="AI534" s="6"/>
      <c r="AJ534" s="6"/>
      <c r="AK534" s="6"/>
    </row>
    <row r="535" spans="1:37" s="75" customFormat="1">
      <c r="A535" s="96"/>
      <c r="B535" s="3"/>
      <c r="C535" s="3"/>
      <c r="D535" s="3"/>
      <c r="E535" s="3"/>
      <c r="F535" s="96"/>
      <c r="G535" s="75" ph="1"/>
      <c r="I535" s="110"/>
      <c r="J535" s="103"/>
      <c r="K535" s="104"/>
      <c r="L535" s="105"/>
      <c r="M535" s="105"/>
      <c r="N535" s="105"/>
      <c r="O535" s="105"/>
      <c r="P535" s="105"/>
      <c r="Q535" s="105"/>
      <c r="R535" s="105"/>
      <c r="W535" s="96"/>
      <c r="X535" s="96"/>
      <c r="Y535" s="115"/>
      <c r="AA535" s="96"/>
      <c r="AC535" s="6"/>
      <c r="AD535" s="6"/>
      <c r="AE535" s="6"/>
      <c r="AF535" s="6"/>
      <c r="AG535" s="6"/>
      <c r="AH535" s="6"/>
      <c r="AI535" s="6"/>
      <c r="AJ535" s="6"/>
      <c r="AK535" s="6"/>
    </row>
    <row r="536" spans="1:37" s="75" customFormat="1">
      <c r="A536" s="96"/>
      <c r="B536" s="3"/>
      <c r="C536" s="3"/>
      <c r="D536" s="3"/>
      <c r="E536" s="3"/>
      <c r="F536" s="96"/>
      <c r="G536" s="75" ph="1"/>
      <c r="I536" s="110"/>
      <c r="J536" s="103"/>
      <c r="K536" s="104"/>
      <c r="L536" s="105"/>
      <c r="M536" s="105"/>
      <c r="N536" s="105"/>
      <c r="O536" s="105"/>
      <c r="P536" s="105"/>
      <c r="Q536" s="105"/>
      <c r="R536" s="105"/>
      <c r="W536" s="96"/>
      <c r="X536" s="96"/>
      <c r="Y536" s="115"/>
      <c r="AA536" s="96"/>
      <c r="AC536" s="6"/>
      <c r="AD536" s="6"/>
      <c r="AE536" s="6"/>
      <c r="AF536" s="6"/>
      <c r="AG536" s="6"/>
      <c r="AH536" s="6"/>
      <c r="AI536" s="6"/>
      <c r="AJ536" s="6"/>
      <c r="AK536" s="6"/>
    </row>
    <row r="537" spans="1:37" s="75" customFormat="1">
      <c r="A537" s="96"/>
      <c r="B537" s="3"/>
      <c r="C537" s="3"/>
      <c r="D537" s="3"/>
      <c r="E537" s="3"/>
      <c r="F537" s="96"/>
      <c r="G537" s="75" ph="1"/>
      <c r="I537" s="110"/>
      <c r="J537" s="103"/>
      <c r="K537" s="104"/>
      <c r="L537" s="105"/>
      <c r="M537" s="105"/>
      <c r="N537" s="105"/>
      <c r="O537" s="105"/>
      <c r="P537" s="105"/>
      <c r="Q537" s="105"/>
      <c r="R537" s="105"/>
      <c r="W537" s="96"/>
      <c r="X537" s="96"/>
      <c r="Y537" s="115"/>
      <c r="AA537" s="96"/>
      <c r="AC537" s="6"/>
      <c r="AD537" s="6"/>
      <c r="AE537" s="6"/>
      <c r="AF537" s="6"/>
      <c r="AG537" s="6"/>
      <c r="AH537" s="6"/>
      <c r="AI537" s="6"/>
      <c r="AJ537" s="6"/>
      <c r="AK537" s="6"/>
    </row>
    <row r="538" spans="1:37" s="75" customFormat="1">
      <c r="A538" s="96"/>
      <c r="B538" s="3"/>
      <c r="C538" s="3"/>
      <c r="D538" s="3"/>
      <c r="E538" s="3"/>
      <c r="F538" s="96"/>
      <c r="G538" s="75" ph="1"/>
      <c r="I538" s="110"/>
      <c r="J538" s="103"/>
      <c r="K538" s="104"/>
      <c r="L538" s="105"/>
      <c r="M538" s="105"/>
      <c r="N538" s="105"/>
      <c r="O538" s="105"/>
      <c r="P538" s="105"/>
      <c r="Q538" s="105"/>
      <c r="R538" s="105"/>
      <c r="W538" s="96"/>
      <c r="X538" s="96"/>
      <c r="Y538" s="115"/>
      <c r="AA538" s="96"/>
      <c r="AC538" s="6"/>
      <c r="AD538" s="6"/>
      <c r="AE538" s="6"/>
      <c r="AF538" s="6"/>
      <c r="AG538" s="6"/>
      <c r="AH538" s="6"/>
      <c r="AI538" s="6"/>
      <c r="AJ538" s="6"/>
      <c r="AK538" s="6"/>
    </row>
    <row r="539" spans="1:37" s="75" customFormat="1">
      <c r="A539" s="96"/>
      <c r="B539" s="3"/>
      <c r="C539" s="3"/>
      <c r="D539" s="3"/>
      <c r="E539" s="3"/>
      <c r="F539" s="96"/>
      <c r="G539" s="75" ph="1"/>
      <c r="I539" s="110"/>
      <c r="J539" s="103"/>
      <c r="K539" s="104"/>
      <c r="L539" s="105"/>
      <c r="M539" s="105"/>
      <c r="N539" s="105"/>
      <c r="O539" s="105"/>
      <c r="P539" s="105"/>
      <c r="Q539" s="105"/>
      <c r="R539" s="105"/>
      <c r="W539" s="96"/>
      <c r="X539" s="96"/>
      <c r="Y539" s="115"/>
      <c r="AA539" s="96"/>
      <c r="AC539" s="6"/>
      <c r="AD539" s="6"/>
      <c r="AE539" s="6"/>
      <c r="AF539" s="6"/>
      <c r="AG539" s="6"/>
      <c r="AH539" s="6"/>
      <c r="AI539" s="6"/>
      <c r="AJ539" s="6"/>
      <c r="AK539" s="6"/>
    </row>
    <row r="540" spans="1:37" s="75" customFormat="1">
      <c r="A540" s="96"/>
      <c r="B540" s="3"/>
      <c r="C540" s="3"/>
      <c r="D540" s="3"/>
      <c r="E540" s="3"/>
      <c r="F540" s="96"/>
      <c r="G540" s="75" ph="1"/>
      <c r="I540" s="110"/>
      <c r="J540" s="103"/>
      <c r="K540" s="104"/>
      <c r="L540" s="105"/>
      <c r="M540" s="105"/>
      <c r="N540" s="105"/>
      <c r="O540" s="105"/>
      <c r="P540" s="105"/>
      <c r="Q540" s="105"/>
      <c r="R540" s="105"/>
      <c r="W540" s="96"/>
      <c r="X540" s="96"/>
      <c r="Y540" s="115"/>
      <c r="AA540" s="96"/>
      <c r="AC540" s="6"/>
      <c r="AD540" s="6"/>
      <c r="AE540" s="6"/>
      <c r="AF540" s="6"/>
      <c r="AG540" s="6"/>
      <c r="AH540" s="6"/>
      <c r="AI540" s="6"/>
      <c r="AJ540" s="6"/>
      <c r="AK540" s="6"/>
    </row>
    <row r="541" spans="1:37" s="75" customFormat="1">
      <c r="A541" s="96"/>
      <c r="B541" s="3"/>
      <c r="C541" s="3"/>
      <c r="D541" s="3"/>
      <c r="E541" s="3"/>
      <c r="F541" s="96"/>
      <c r="G541" s="75" ph="1"/>
      <c r="I541" s="110"/>
      <c r="J541" s="103"/>
      <c r="K541" s="104"/>
      <c r="L541" s="105"/>
      <c r="M541" s="105"/>
      <c r="N541" s="105"/>
      <c r="O541" s="105"/>
      <c r="P541" s="105"/>
      <c r="Q541" s="105"/>
      <c r="R541" s="105"/>
      <c r="W541" s="96"/>
      <c r="X541" s="96"/>
      <c r="Y541" s="115"/>
      <c r="AA541" s="96"/>
      <c r="AC541" s="6"/>
      <c r="AD541" s="6"/>
      <c r="AE541" s="6"/>
      <c r="AF541" s="6"/>
      <c r="AG541" s="6"/>
      <c r="AH541" s="6"/>
      <c r="AI541" s="6"/>
      <c r="AJ541" s="6"/>
      <c r="AK541" s="6"/>
    </row>
    <row r="542" spans="1:37" s="75" customFormat="1">
      <c r="A542" s="96"/>
      <c r="B542" s="3"/>
      <c r="C542" s="3"/>
      <c r="D542" s="3"/>
      <c r="E542" s="3"/>
      <c r="F542" s="96"/>
      <c r="G542" s="75" ph="1"/>
      <c r="I542" s="110"/>
      <c r="J542" s="103"/>
      <c r="K542" s="104"/>
      <c r="L542" s="105"/>
      <c r="M542" s="105"/>
      <c r="N542" s="105"/>
      <c r="O542" s="105"/>
      <c r="P542" s="105"/>
      <c r="Q542" s="105"/>
      <c r="R542" s="105"/>
      <c r="W542" s="96"/>
      <c r="X542" s="96"/>
      <c r="Y542" s="115"/>
      <c r="AA542" s="96"/>
      <c r="AC542" s="6"/>
      <c r="AD542" s="6"/>
      <c r="AE542" s="6"/>
      <c r="AF542" s="6"/>
      <c r="AG542" s="6"/>
      <c r="AH542" s="6"/>
      <c r="AI542" s="6"/>
      <c r="AJ542" s="6"/>
      <c r="AK542" s="6"/>
    </row>
    <row r="543" spans="1:37" s="75" customFormat="1">
      <c r="A543" s="96"/>
      <c r="B543" s="3"/>
      <c r="C543" s="3"/>
      <c r="D543" s="3"/>
      <c r="E543" s="3"/>
      <c r="F543" s="96"/>
      <c r="G543" s="75" ph="1"/>
      <c r="I543" s="110"/>
      <c r="J543" s="103"/>
      <c r="K543" s="104"/>
      <c r="L543" s="105"/>
      <c r="M543" s="105"/>
      <c r="N543" s="105"/>
      <c r="O543" s="105"/>
      <c r="P543" s="105"/>
      <c r="Q543" s="105"/>
      <c r="R543" s="105"/>
      <c r="W543" s="96"/>
      <c r="X543" s="96"/>
      <c r="Y543" s="115"/>
      <c r="AA543" s="96"/>
      <c r="AC543" s="6"/>
      <c r="AD543" s="6"/>
      <c r="AE543" s="6"/>
      <c r="AF543" s="6"/>
      <c r="AG543" s="6"/>
      <c r="AH543" s="6"/>
      <c r="AI543" s="6"/>
      <c r="AJ543" s="6"/>
      <c r="AK543" s="6"/>
    </row>
    <row r="544" spans="1:37" s="75" customFormat="1">
      <c r="A544" s="96"/>
      <c r="B544" s="3"/>
      <c r="C544" s="3"/>
      <c r="D544" s="3"/>
      <c r="E544" s="3"/>
      <c r="F544" s="96"/>
      <c r="G544" s="75" ph="1"/>
      <c r="I544" s="110"/>
      <c r="J544" s="103"/>
      <c r="K544" s="104"/>
      <c r="L544" s="105"/>
      <c r="M544" s="105"/>
      <c r="N544" s="105"/>
      <c r="O544" s="105"/>
      <c r="P544" s="105"/>
      <c r="Q544" s="105"/>
      <c r="R544" s="105"/>
      <c r="W544" s="96"/>
      <c r="X544" s="96"/>
      <c r="Y544" s="115"/>
      <c r="AA544" s="96"/>
      <c r="AC544" s="6"/>
      <c r="AD544" s="6"/>
      <c r="AE544" s="6"/>
      <c r="AF544" s="6"/>
      <c r="AG544" s="6"/>
      <c r="AH544" s="6"/>
      <c r="AI544" s="6"/>
      <c r="AJ544" s="6"/>
      <c r="AK544" s="6"/>
    </row>
    <row r="545" spans="1:37" s="75" customFormat="1">
      <c r="A545" s="96"/>
      <c r="B545" s="3"/>
      <c r="C545" s="3"/>
      <c r="D545" s="3"/>
      <c r="E545" s="3"/>
      <c r="F545" s="96"/>
      <c r="G545" s="75" ph="1"/>
      <c r="I545" s="110"/>
      <c r="J545" s="103"/>
      <c r="K545" s="104"/>
      <c r="L545" s="105"/>
      <c r="M545" s="105"/>
      <c r="N545" s="105"/>
      <c r="O545" s="105"/>
      <c r="P545" s="105"/>
      <c r="Q545" s="105"/>
      <c r="R545" s="105"/>
      <c r="W545" s="96"/>
      <c r="X545" s="96"/>
      <c r="Y545" s="115"/>
      <c r="AA545" s="96"/>
      <c r="AC545" s="6"/>
      <c r="AD545" s="6"/>
      <c r="AE545" s="6"/>
      <c r="AF545" s="6"/>
      <c r="AG545" s="6"/>
      <c r="AH545" s="6"/>
      <c r="AI545" s="6"/>
      <c r="AJ545" s="6"/>
      <c r="AK545" s="6"/>
    </row>
    <row r="546" spans="1:37" s="75" customFormat="1">
      <c r="A546" s="96"/>
      <c r="B546" s="3"/>
      <c r="C546" s="3"/>
      <c r="D546" s="3"/>
      <c r="E546" s="3"/>
      <c r="F546" s="96"/>
      <c r="G546" s="75" ph="1"/>
      <c r="I546" s="110"/>
      <c r="J546" s="103"/>
      <c r="K546" s="104"/>
      <c r="L546" s="105"/>
      <c r="M546" s="105"/>
      <c r="N546" s="105"/>
      <c r="O546" s="105"/>
      <c r="P546" s="105"/>
      <c r="Q546" s="105"/>
      <c r="R546" s="105"/>
      <c r="W546" s="96"/>
      <c r="X546" s="96"/>
      <c r="Y546" s="115"/>
      <c r="AA546" s="96"/>
      <c r="AC546" s="6"/>
      <c r="AD546" s="6"/>
      <c r="AE546" s="6"/>
      <c r="AF546" s="6"/>
      <c r="AG546" s="6"/>
      <c r="AH546" s="6"/>
      <c r="AI546" s="6"/>
      <c r="AJ546" s="6"/>
      <c r="AK546" s="6"/>
    </row>
    <row r="547" spans="1:37" s="75" customFormat="1">
      <c r="A547" s="96"/>
      <c r="B547" s="3"/>
      <c r="C547" s="3"/>
      <c r="D547" s="3"/>
      <c r="E547" s="3"/>
      <c r="F547" s="96"/>
      <c r="G547" s="75" ph="1"/>
      <c r="I547" s="110"/>
      <c r="J547" s="103"/>
      <c r="K547" s="104"/>
      <c r="L547" s="105"/>
      <c r="M547" s="105"/>
      <c r="N547" s="105"/>
      <c r="O547" s="105"/>
      <c r="P547" s="105"/>
      <c r="Q547" s="105"/>
      <c r="R547" s="105"/>
      <c r="W547" s="96"/>
      <c r="X547" s="96"/>
      <c r="Y547" s="115"/>
      <c r="AA547" s="96"/>
      <c r="AC547" s="6"/>
      <c r="AD547" s="6"/>
      <c r="AE547" s="6"/>
      <c r="AF547" s="6"/>
      <c r="AG547" s="6"/>
      <c r="AH547" s="6"/>
      <c r="AI547" s="6"/>
      <c r="AJ547" s="6"/>
      <c r="AK547" s="6"/>
    </row>
    <row r="548" spans="1:37" s="75" customFormat="1">
      <c r="A548" s="96"/>
      <c r="B548" s="3"/>
      <c r="C548" s="3"/>
      <c r="D548" s="3"/>
      <c r="E548" s="3"/>
      <c r="F548" s="96"/>
      <c r="G548" s="75" ph="1"/>
      <c r="I548" s="110"/>
      <c r="J548" s="103"/>
      <c r="K548" s="104"/>
      <c r="L548" s="105"/>
      <c r="M548" s="105"/>
      <c r="N548" s="105"/>
      <c r="O548" s="105"/>
      <c r="P548" s="105"/>
      <c r="Q548" s="105"/>
      <c r="R548" s="105"/>
      <c r="W548" s="96"/>
      <c r="X548" s="96"/>
      <c r="Y548" s="115"/>
      <c r="AA548" s="96"/>
      <c r="AC548" s="6"/>
      <c r="AD548" s="6"/>
      <c r="AE548" s="6"/>
      <c r="AF548" s="6"/>
      <c r="AG548" s="6"/>
      <c r="AH548" s="6"/>
      <c r="AI548" s="6"/>
      <c r="AJ548" s="6"/>
      <c r="AK548" s="6"/>
    </row>
    <row r="549" spans="1:37" s="75" customFormat="1">
      <c r="A549" s="96"/>
      <c r="B549" s="3"/>
      <c r="C549" s="3"/>
      <c r="D549" s="3"/>
      <c r="E549" s="3"/>
      <c r="F549" s="96"/>
      <c r="G549" s="75" ph="1"/>
      <c r="I549" s="110"/>
      <c r="J549" s="103"/>
      <c r="K549" s="104"/>
      <c r="L549" s="105"/>
      <c r="M549" s="105"/>
      <c r="N549" s="105"/>
      <c r="O549" s="105"/>
      <c r="P549" s="105"/>
      <c r="Q549" s="105"/>
      <c r="R549" s="105"/>
      <c r="W549" s="96"/>
      <c r="X549" s="96"/>
      <c r="Y549" s="115"/>
      <c r="AA549" s="96"/>
      <c r="AC549" s="6"/>
      <c r="AD549" s="6"/>
      <c r="AE549" s="6"/>
      <c r="AF549" s="6"/>
      <c r="AG549" s="6"/>
      <c r="AH549" s="6"/>
      <c r="AI549" s="6"/>
      <c r="AJ549" s="6"/>
      <c r="AK549" s="6"/>
    </row>
    <row r="550" spans="1:37" s="75" customFormat="1">
      <c r="A550" s="96"/>
      <c r="B550" s="3"/>
      <c r="C550" s="3"/>
      <c r="D550" s="3"/>
      <c r="E550" s="3"/>
      <c r="F550" s="96"/>
      <c r="G550" s="75" ph="1"/>
      <c r="I550" s="110"/>
      <c r="J550" s="103"/>
      <c r="K550" s="104"/>
      <c r="L550" s="105"/>
      <c r="M550" s="105"/>
      <c r="N550" s="105"/>
      <c r="O550" s="105"/>
      <c r="P550" s="105"/>
      <c r="Q550" s="105"/>
      <c r="R550" s="105"/>
      <c r="W550" s="96"/>
      <c r="X550" s="96"/>
      <c r="Y550" s="115"/>
      <c r="AA550" s="96"/>
      <c r="AC550" s="6"/>
      <c r="AD550" s="6"/>
      <c r="AE550" s="6"/>
      <c r="AF550" s="6"/>
      <c r="AG550" s="6"/>
      <c r="AH550" s="6"/>
      <c r="AI550" s="6"/>
      <c r="AJ550" s="6"/>
      <c r="AK550" s="6"/>
    </row>
    <row r="551" spans="1:37" s="75" customFormat="1">
      <c r="A551" s="96"/>
      <c r="B551" s="3"/>
      <c r="C551" s="3"/>
      <c r="D551" s="3"/>
      <c r="E551" s="3"/>
      <c r="F551" s="96"/>
      <c r="G551" s="75" ph="1"/>
      <c r="I551" s="110"/>
      <c r="J551" s="103"/>
      <c r="K551" s="104"/>
      <c r="L551" s="105"/>
      <c r="M551" s="105"/>
      <c r="N551" s="105"/>
      <c r="O551" s="105"/>
      <c r="P551" s="105"/>
      <c r="Q551" s="105"/>
      <c r="R551" s="105"/>
      <c r="W551" s="96"/>
      <c r="X551" s="96"/>
      <c r="Y551" s="115"/>
      <c r="AA551" s="96"/>
      <c r="AC551" s="6"/>
      <c r="AD551" s="6"/>
      <c r="AE551" s="6"/>
      <c r="AF551" s="6"/>
      <c r="AG551" s="6"/>
      <c r="AH551" s="6"/>
      <c r="AI551" s="6"/>
      <c r="AJ551" s="6"/>
      <c r="AK551" s="6"/>
    </row>
    <row r="552" spans="1:37" s="75" customFormat="1">
      <c r="A552" s="96"/>
      <c r="B552" s="3"/>
      <c r="C552" s="3"/>
      <c r="D552" s="3"/>
      <c r="E552" s="3"/>
      <c r="F552" s="96"/>
      <c r="G552" s="75" ph="1"/>
      <c r="I552" s="110"/>
      <c r="J552" s="103"/>
      <c r="K552" s="104"/>
      <c r="L552" s="105"/>
      <c r="M552" s="105"/>
      <c r="N552" s="105"/>
      <c r="O552" s="105"/>
      <c r="P552" s="105"/>
      <c r="Q552" s="105"/>
      <c r="R552" s="105"/>
      <c r="W552" s="96"/>
      <c r="X552" s="96"/>
      <c r="Y552" s="115"/>
      <c r="AA552" s="96"/>
      <c r="AC552" s="6"/>
      <c r="AD552" s="6"/>
      <c r="AE552" s="6"/>
      <c r="AF552" s="6"/>
      <c r="AG552" s="6"/>
      <c r="AH552" s="6"/>
      <c r="AI552" s="6"/>
      <c r="AJ552" s="6"/>
      <c r="AK552" s="6"/>
    </row>
    <row r="553" spans="1:37" s="75" customFormat="1">
      <c r="A553" s="96"/>
      <c r="B553" s="3"/>
      <c r="C553" s="3"/>
      <c r="D553" s="3"/>
      <c r="E553" s="3"/>
      <c r="F553" s="96"/>
      <c r="G553" s="75" ph="1"/>
      <c r="I553" s="110"/>
      <c r="J553" s="103"/>
      <c r="K553" s="104"/>
      <c r="L553" s="105"/>
      <c r="M553" s="105"/>
      <c r="N553" s="105"/>
      <c r="O553" s="105"/>
      <c r="P553" s="105"/>
      <c r="Q553" s="105"/>
      <c r="R553" s="105"/>
      <c r="W553" s="96"/>
      <c r="X553" s="96"/>
      <c r="Y553" s="115"/>
      <c r="AA553" s="96"/>
      <c r="AC553" s="6"/>
      <c r="AD553" s="6"/>
      <c r="AE553" s="6"/>
      <c r="AF553" s="6"/>
      <c r="AG553" s="6"/>
      <c r="AH553" s="6"/>
      <c r="AI553" s="6"/>
      <c r="AJ553" s="6"/>
      <c r="AK553" s="6"/>
    </row>
    <row r="554" spans="1:37" s="75" customFormat="1">
      <c r="A554" s="96"/>
      <c r="B554" s="3"/>
      <c r="C554" s="3"/>
      <c r="D554" s="3"/>
      <c r="E554" s="3"/>
      <c r="F554" s="96"/>
      <c r="G554" s="75" ph="1"/>
      <c r="I554" s="110"/>
      <c r="J554" s="103"/>
      <c r="K554" s="104"/>
      <c r="L554" s="105"/>
      <c r="M554" s="105"/>
      <c r="N554" s="105"/>
      <c r="O554" s="105"/>
      <c r="P554" s="105"/>
      <c r="Q554" s="105"/>
      <c r="R554" s="105"/>
      <c r="W554" s="96"/>
      <c r="X554" s="96"/>
      <c r="Y554" s="115"/>
      <c r="AA554" s="96"/>
      <c r="AC554" s="6"/>
      <c r="AD554" s="6"/>
      <c r="AE554" s="6"/>
      <c r="AF554" s="6"/>
      <c r="AG554" s="6"/>
      <c r="AH554" s="6"/>
      <c r="AI554" s="6"/>
      <c r="AJ554" s="6"/>
      <c r="AK554" s="6"/>
    </row>
    <row r="555" spans="1:37" s="75" customFormat="1">
      <c r="A555" s="96"/>
      <c r="B555" s="3"/>
      <c r="C555" s="3"/>
      <c r="D555" s="3"/>
      <c r="E555" s="3"/>
      <c r="F555" s="96"/>
      <c r="G555" s="75" ph="1"/>
      <c r="I555" s="110"/>
      <c r="J555" s="103"/>
      <c r="K555" s="104"/>
      <c r="L555" s="105"/>
      <c r="M555" s="105"/>
      <c r="N555" s="105"/>
      <c r="O555" s="105"/>
      <c r="P555" s="105"/>
      <c r="Q555" s="105"/>
      <c r="R555" s="105"/>
      <c r="W555" s="96"/>
      <c r="X555" s="96"/>
      <c r="Y555" s="115"/>
      <c r="AA555" s="96"/>
      <c r="AC555" s="6"/>
      <c r="AD555" s="6"/>
      <c r="AE555" s="6"/>
      <c r="AF555" s="6"/>
      <c r="AG555" s="6"/>
      <c r="AH555" s="6"/>
      <c r="AI555" s="6"/>
      <c r="AJ555" s="6"/>
      <c r="AK555" s="6"/>
    </row>
    <row r="556" spans="1:37" s="75" customFormat="1">
      <c r="A556" s="96"/>
      <c r="B556" s="3"/>
      <c r="C556" s="3"/>
      <c r="D556" s="3"/>
      <c r="E556" s="3"/>
      <c r="F556" s="96"/>
      <c r="G556" s="75" ph="1"/>
      <c r="I556" s="110"/>
      <c r="J556" s="103"/>
      <c r="K556" s="104"/>
      <c r="L556" s="105"/>
      <c r="M556" s="105"/>
      <c r="N556" s="105"/>
      <c r="O556" s="105"/>
      <c r="P556" s="105"/>
      <c r="Q556" s="105"/>
      <c r="R556" s="105"/>
      <c r="W556" s="96"/>
      <c r="X556" s="96"/>
      <c r="Y556" s="115"/>
      <c r="AA556" s="96"/>
      <c r="AC556" s="6"/>
      <c r="AD556" s="6"/>
      <c r="AE556" s="6"/>
      <c r="AF556" s="6"/>
      <c r="AG556" s="6"/>
      <c r="AH556" s="6"/>
      <c r="AI556" s="6"/>
      <c r="AJ556" s="6"/>
      <c r="AK556" s="6"/>
    </row>
    <row r="561" spans="1:37" s="75" customFormat="1">
      <c r="A561" s="96"/>
      <c r="B561" s="3"/>
      <c r="C561" s="3"/>
      <c r="D561" s="3"/>
      <c r="E561" s="3"/>
      <c r="F561" s="96"/>
      <c r="G561" s="75" ph="1"/>
      <c r="I561" s="110"/>
      <c r="J561" s="103"/>
      <c r="K561" s="104"/>
      <c r="L561" s="105"/>
      <c r="M561" s="105"/>
      <c r="N561" s="105"/>
      <c r="O561" s="105"/>
      <c r="P561" s="105"/>
      <c r="Q561" s="105"/>
      <c r="R561" s="105"/>
      <c r="W561" s="96"/>
      <c r="X561" s="96"/>
      <c r="Y561" s="115"/>
      <c r="AA561" s="96"/>
      <c r="AC561" s="6"/>
      <c r="AD561" s="6"/>
      <c r="AE561" s="6"/>
      <c r="AF561" s="6"/>
      <c r="AG561" s="6"/>
      <c r="AH561" s="6"/>
      <c r="AI561" s="6"/>
      <c r="AJ561" s="6"/>
      <c r="AK561" s="6"/>
    </row>
    <row r="563" spans="1:37" s="75" customFormat="1">
      <c r="A563" s="96"/>
      <c r="B563" s="3"/>
      <c r="C563" s="3"/>
      <c r="D563" s="3"/>
      <c r="E563" s="3"/>
      <c r="F563" s="96"/>
      <c r="G563" s="75" ph="1"/>
      <c r="I563" s="110"/>
      <c r="J563" s="103"/>
      <c r="K563" s="104"/>
      <c r="L563" s="105"/>
      <c r="M563" s="105"/>
      <c r="N563" s="105"/>
      <c r="O563" s="105"/>
      <c r="P563" s="105"/>
      <c r="Q563" s="105"/>
      <c r="R563" s="105"/>
      <c r="W563" s="96"/>
      <c r="X563" s="96"/>
      <c r="Y563" s="115"/>
      <c r="AA563" s="96"/>
      <c r="AC563" s="6"/>
      <c r="AD563" s="6"/>
      <c r="AE563" s="6"/>
      <c r="AF563" s="6"/>
      <c r="AG563" s="6"/>
      <c r="AH563" s="6"/>
      <c r="AI563" s="6"/>
      <c r="AJ563" s="6"/>
      <c r="AK563" s="6"/>
    </row>
    <row r="564" spans="1:37" s="75" customFormat="1">
      <c r="A564" s="96"/>
      <c r="B564" s="3"/>
      <c r="C564" s="3"/>
      <c r="D564" s="3"/>
      <c r="E564" s="3"/>
      <c r="F564" s="96"/>
      <c r="G564" s="75" ph="1"/>
      <c r="I564" s="110"/>
      <c r="J564" s="103"/>
      <c r="K564" s="104"/>
      <c r="L564" s="105"/>
      <c r="M564" s="105"/>
      <c r="N564" s="105"/>
      <c r="O564" s="105"/>
      <c r="P564" s="105"/>
      <c r="Q564" s="105"/>
      <c r="R564" s="105"/>
      <c r="W564" s="96"/>
      <c r="X564" s="96"/>
      <c r="Y564" s="115"/>
      <c r="AA564" s="96"/>
      <c r="AC564" s="6"/>
      <c r="AD564" s="6"/>
      <c r="AE564" s="6"/>
      <c r="AF564" s="6"/>
      <c r="AG564" s="6"/>
      <c r="AH564" s="6"/>
      <c r="AI564" s="6"/>
      <c r="AJ564" s="6"/>
      <c r="AK564" s="6"/>
    </row>
    <row r="565" spans="1:37" s="75" customFormat="1">
      <c r="A565" s="96"/>
      <c r="B565" s="3"/>
      <c r="C565" s="3"/>
      <c r="D565" s="3"/>
      <c r="E565" s="3"/>
      <c r="F565" s="96"/>
      <c r="G565" s="75" ph="1"/>
      <c r="I565" s="110"/>
      <c r="J565" s="103"/>
      <c r="K565" s="104"/>
      <c r="L565" s="105"/>
      <c r="M565" s="105"/>
      <c r="N565" s="105"/>
      <c r="O565" s="105"/>
      <c r="P565" s="105"/>
      <c r="Q565" s="105"/>
      <c r="R565" s="105"/>
      <c r="W565" s="96"/>
      <c r="X565" s="96"/>
      <c r="Y565" s="115"/>
      <c r="AA565" s="96"/>
      <c r="AC565" s="6"/>
      <c r="AD565" s="6"/>
      <c r="AE565" s="6"/>
      <c r="AF565" s="6"/>
      <c r="AG565" s="6"/>
      <c r="AH565" s="6"/>
      <c r="AI565" s="6"/>
      <c r="AJ565" s="6"/>
      <c r="AK565" s="6"/>
    </row>
    <row r="566" spans="1:37" s="75" customFormat="1">
      <c r="A566" s="96"/>
      <c r="B566" s="3"/>
      <c r="C566" s="3"/>
      <c r="D566" s="3"/>
      <c r="E566" s="3"/>
      <c r="F566" s="96"/>
      <c r="G566" s="75" ph="1"/>
      <c r="I566" s="110"/>
      <c r="J566" s="103"/>
      <c r="K566" s="104"/>
      <c r="L566" s="105"/>
      <c r="M566" s="105"/>
      <c r="N566" s="105"/>
      <c r="O566" s="105"/>
      <c r="P566" s="105"/>
      <c r="Q566" s="105"/>
      <c r="R566" s="105"/>
      <c r="W566" s="96"/>
      <c r="X566" s="96"/>
      <c r="Y566" s="115"/>
      <c r="AA566" s="96"/>
      <c r="AC566" s="6"/>
      <c r="AD566" s="6"/>
      <c r="AE566" s="6"/>
      <c r="AF566" s="6"/>
      <c r="AG566" s="6"/>
      <c r="AH566" s="6"/>
      <c r="AI566" s="6"/>
      <c r="AJ566" s="6"/>
      <c r="AK566" s="6"/>
    </row>
    <row r="569" spans="1:37" s="75" customFormat="1">
      <c r="A569" s="96"/>
      <c r="B569" s="3"/>
      <c r="C569" s="3"/>
      <c r="D569" s="3"/>
      <c r="E569" s="3"/>
      <c r="F569" s="96"/>
      <c r="G569" s="75" ph="1"/>
      <c r="I569" s="110"/>
      <c r="J569" s="103"/>
      <c r="K569" s="104"/>
      <c r="L569" s="105"/>
      <c r="M569" s="105"/>
      <c r="N569" s="105"/>
      <c r="O569" s="105"/>
      <c r="P569" s="105"/>
      <c r="Q569" s="105"/>
      <c r="R569" s="105"/>
      <c r="W569" s="96"/>
      <c r="X569" s="96"/>
      <c r="Y569" s="115"/>
      <c r="AA569" s="96"/>
      <c r="AC569" s="6"/>
      <c r="AD569" s="6"/>
      <c r="AE569" s="6"/>
      <c r="AF569" s="6"/>
      <c r="AG569" s="6"/>
      <c r="AH569" s="6"/>
      <c r="AI569" s="6"/>
      <c r="AJ569" s="6"/>
      <c r="AK569" s="6"/>
    </row>
    <row r="576" spans="1:37" s="75" customFormat="1">
      <c r="A576" s="96"/>
      <c r="B576" s="3"/>
      <c r="C576" s="3"/>
      <c r="D576" s="3"/>
      <c r="E576" s="3"/>
      <c r="F576" s="96"/>
      <c r="G576" s="75" ph="1"/>
      <c r="I576" s="110"/>
      <c r="J576" s="103"/>
      <c r="K576" s="104"/>
      <c r="L576" s="105"/>
      <c r="M576" s="105"/>
      <c r="N576" s="105"/>
      <c r="O576" s="105"/>
      <c r="P576" s="105"/>
      <c r="Q576" s="105"/>
      <c r="R576" s="105"/>
      <c r="W576" s="96"/>
      <c r="X576" s="96"/>
      <c r="Y576" s="115"/>
      <c r="AA576" s="96"/>
      <c r="AC576" s="6"/>
      <c r="AD576" s="6"/>
      <c r="AE576" s="6"/>
      <c r="AF576" s="6"/>
      <c r="AG576" s="6"/>
      <c r="AH576" s="6"/>
      <c r="AI576" s="6"/>
      <c r="AJ576" s="6"/>
      <c r="AK576" s="6"/>
    </row>
    <row r="577" spans="1:37" s="75" customFormat="1">
      <c r="A577" s="96"/>
      <c r="B577" s="3"/>
      <c r="C577" s="3"/>
      <c r="D577" s="3"/>
      <c r="E577" s="3"/>
      <c r="F577" s="96"/>
      <c r="G577" s="75" ph="1"/>
      <c r="I577" s="110"/>
      <c r="J577" s="103"/>
      <c r="K577" s="104"/>
      <c r="L577" s="105"/>
      <c r="M577" s="105"/>
      <c r="N577" s="105"/>
      <c r="O577" s="105"/>
      <c r="P577" s="105"/>
      <c r="Q577" s="105"/>
      <c r="R577" s="105"/>
      <c r="W577" s="96"/>
      <c r="X577" s="96"/>
      <c r="Y577" s="115"/>
      <c r="AA577" s="96"/>
      <c r="AC577" s="6"/>
      <c r="AD577" s="6"/>
      <c r="AE577" s="6"/>
      <c r="AF577" s="6"/>
      <c r="AG577" s="6"/>
      <c r="AH577" s="6"/>
      <c r="AI577" s="6"/>
      <c r="AJ577" s="6"/>
      <c r="AK577" s="6"/>
    </row>
    <row r="579" spans="1:37" s="75" customFormat="1">
      <c r="A579" s="96"/>
      <c r="B579" s="3"/>
      <c r="C579" s="3"/>
      <c r="D579" s="3"/>
      <c r="E579" s="3"/>
      <c r="F579" s="96"/>
      <c r="G579" s="75" ph="1"/>
      <c r="I579" s="110"/>
      <c r="J579" s="103"/>
      <c r="K579" s="104"/>
      <c r="L579" s="105"/>
      <c r="M579" s="105"/>
      <c r="N579" s="105"/>
      <c r="O579" s="105"/>
      <c r="P579" s="105"/>
      <c r="Q579" s="105"/>
      <c r="R579" s="105"/>
      <c r="W579" s="96"/>
      <c r="X579" s="96"/>
      <c r="Y579" s="115"/>
      <c r="AA579" s="96"/>
      <c r="AC579" s="6"/>
      <c r="AD579" s="6"/>
      <c r="AE579" s="6"/>
      <c r="AF579" s="6"/>
      <c r="AG579" s="6"/>
      <c r="AH579" s="6"/>
      <c r="AI579" s="6"/>
      <c r="AJ579" s="6"/>
      <c r="AK579" s="6"/>
    </row>
    <row r="580" spans="1:37" s="75" customFormat="1">
      <c r="A580" s="96"/>
      <c r="B580" s="3"/>
      <c r="C580" s="3"/>
      <c r="D580" s="3"/>
      <c r="E580" s="3"/>
      <c r="F580" s="96"/>
      <c r="G580" s="75" ph="1"/>
      <c r="I580" s="110"/>
      <c r="J580" s="103"/>
      <c r="K580" s="104"/>
      <c r="L580" s="105"/>
      <c r="M580" s="105"/>
      <c r="N580" s="105"/>
      <c r="O580" s="105"/>
      <c r="P580" s="105"/>
      <c r="Q580" s="105"/>
      <c r="R580" s="105"/>
      <c r="W580" s="96"/>
      <c r="X580" s="96"/>
      <c r="Y580" s="115"/>
      <c r="AA580" s="96"/>
      <c r="AC580" s="6"/>
      <c r="AD580" s="6"/>
      <c r="AE580" s="6"/>
      <c r="AF580" s="6"/>
      <c r="AG580" s="6"/>
      <c r="AH580" s="6"/>
      <c r="AI580" s="6"/>
      <c r="AJ580" s="6"/>
      <c r="AK580" s="6"/>
    </row>
    <row r="581" spans="1:37" s="75" customFormat="1">
      <c r="A581" s="96"/>
      <c r="B581" s="3"/>
      <c r="C581" s="3"/>
      <c r="D581" s="3"/>
      <c r="E581" s="3"/>
      <c r="F581" s="96"/>
      <c r="G581" s="75" ph="1"/>
      <c r="I581" s="110"/>
      <c r="J581" s="103"/>
      <c r="K581" s="104"/>
      <c r="L581" s="105"/>
      <c r="M581" s="105"/>
      <c r="N581" s="105"/>
      <c r="O581" s="105"/>
      <c r="P581" s="105"/>
      <c r="Q581" s="105"/>
      <c r="R581" s="105"/>
      <c r="W581" s="96"/>
      <c r="X581" s="96"/>
      <c r="Y581" s="115"/>
      <c r="AA581" s="96"/>
      <c r="AC581" s="6"/>
      <c r="AD581" s="6"/>
      <c r="AE581" s="6"/>
      <c r="AF581" s="6"/>
      <c r="AG581" s="6"/>
      <c r="AH581" s="6"/>
      <c r="AI581" s="6"/>
      <c r="AJ581" s="6"/>
      <c r="AK581" s="6"/>
    </row>
    <row r="582" spans="1:37" s="75" customFormat="1">
      <c r="A582" s="96"/>
      <c r="B582" s="3"/>
      <c r="C582" s="3"/>
      <c r="D582" s="3"/>
      <c r="E582" s="3"/>
      <c r="F582" s="96"/>
      <c r="G582" s="75" ph="1"/>
      <c r="I582" s="110"/>
      <c r="J582" s="103"/>
      <c r="K582" s="104"/>
      <c r="L582" s="105"/>
      <c r="M582" s="105"/>
      <c r="N582" s="105"/>
      <c r="O582" s="105"/>
      <c r="P582" s="105"/>
      <c r="Q582" s="105"/>
      <c r="R582" s="105"/>
      <c r="W582" s="96"/>
      <c r="X582" s="96"/>
      <c r="Y582" s="115"/>
      <c r="AA582" s="96"/>
      <c r="AC582" s="6"/>
      <c r="AD582" s="6"/>
      <c r="AE582" s="6"/>
      <c r="AF582" s="6"/>
      <c r="AG582" s="6"/>
      <c r="AH582" s="6"/>
      <c r="AI582" s="6"/>
      <c r="AJ582" s="6"/>
      <c r="AK582" s="6"/>
    </row>
    <row r="588" spans="1:37" s="75" customFormat="1">
      <c r="A588" s="96"/>
      <c r="B588" s="3"/>
      <c r="C588" s="3"/>
      <c r="D588" s="3"/>
      <c r="E588" s="3"/>
      <c r="F588" s="96"/>
      <c r="G588" s="75" ph="1"/>
      <c r="I588" s="110"/>
      <c r="J588" s="103"/>
      <c r="K588" s="104"/>
      <c r="L588" s="105"/>
      <c r="M588" s="105"/>
      <c r="N588" s="105"/>
      <c r="O588" s="105"/>
      <c r="P588" s="105"/>
      <c r="Q588" s="105"/>
      <c r="R588" s="105"/>
      <c r="W588" s="96"/>
      <c r="X588" s="96"/>
      <c r="Y588" s="115"/>
      <c r="AA588" s="96"/>
      <c r="AC588" s="6"/>
      <c r="AD588" s="6"/>
      <c r="AE588" s="6"/>
      <c r="AF588" s="6"/>
      <c r="AG588" s="6"/>
      <c r="AH588" s="6"/>
      <c r="AI588" s="6"/>
      <c r="AJ588" s="6"/>
      <c r="AK588" s="6"/>
    </row>
    <row r="595" spans="1:37" s="75" customFormat="1">
      <c r="A595" s="96"/>
      <c r="B595" s="3"/>
      <c r="C595" s="3"/>
      <c r="D595" s="3"/>
      <c r="E595" s="3"/>
      <c r="F595" s="96"/>
      <c r="G595" s="75" ph="1"/>
      <c r="I595" s="110"/>
      <c r="J595" s="103"/>
      <c r="K595" s="104"/>
      <c r="L595" s="105"/>
      <c r="M595" s="105"/>
      <c r="N595" s="105"/>
      <c r="O595" s="105"/>
      <c r="P595" s="105"/>
      <c r="Q595" s="105"/>
      <c r="R595" s="105"/>
      <c r="W595" s="96"/>
      <c r="X595" s="96"/>
      <c r="Y595" s="115"/>
      <c r="AA595" s="96"/>
      <c r="AC595" s="6"/>
      <c r="AD595" s="6"/>
      <c r="AE595" s="6"/>
      <c r="AF595" s="6"/>
      <c r="AG595" s="6"/>
      <c r="AH595" s="6"/>
      <c r="AI595" s="6"/>
      <c r="AJ595" s="6"/>
      <c r="AK595" s="6"/>
    </row>
    <row r="596" spans="1:37" s="75" customFormat="1">
      <c r="A596" s="96"/>
      <c r="B596" s="3"/>
      <c r="C596" s="3"/>
      <c r="D596" s="3"/>
      <c r="E596" s="3"/>
      <c r="F596" s="96"/>
      <c r="G596" s="75" ph="1"/>
      <c r="I596" s="110"/>
      <c r="J596" s="103"/>
      <c r="K596" s="104"/>
      <c r="L596" s="105"/>
      <c r="M596" s="105"/>
      <c r="N596" s="105"/>
      <c r="O596" s="105"/>
      <c r="P596" s="105"/>
      <c r="Q596" s="105"/>
      <c r="R596" s="105"/>
      <c r="W596" s="96"/>
      <c r="X596" s="96"/>
      <c r="Y596" s="115"/>
      <c r="AA596" s="96"/>
      <c r="AC596" s="6"/>
      <c r="AD596" s="6"/>
      <c r="AE596" s="6"/>
      <c r="AF596" s="6"/>
      <c r="AG596" s="6"/>
      <c r="AH596" s="6"/>
      <c r="AI596" s="6"/>
      <c r="AJ596" s="6"/>
      <c r="AK596" s="6"/>
    </row>
    <row r="597" spans="1:37" s="75" customFormat="1">
      <c r="A597" s="96"/>
      <c r="B597" s="3"/>
      <c r="C597" s="3"/>
      <c r="D597" s="3"/>
      <c r="E597" s="3"/>
      <c r="F597" s="96"/>
      <c r="G597" s="75" ph="1"/>
      <c r="I597" s="110"/>
      <c r="J597" s="103"/>
      <c r="K597" s="104"/>
      <c r="L597" s="105"/>
      <c r="M597" s="105"/>
      <c r="N597" s="105"/>
      <c r="O597" s="105"/>
      <c r="P597" s="105"/>
      <c r="Q597" s="105"/>
      <c r="R597" s="105"/>
      <c r="W597" s="96"/>
      <c r="X597" s="96"/>
      <c r="Y597" s="115"/>
      <c r="AA597" s="96"/>
      <c r="AC597" s="6"/>
      <c r="AD597" s="6"/>
      <c r="AE597" s="6"/>
      <c r="AF597" s="6"/>
      <c r="AG597" s="6"/>
      <c r="AH597" s="6"/>
      <c r="AI597" s="6"/>
      <c r="AJ597" s="6"/>
      <c r="AK597" s="6"/>
    </row>
    <row r="598" spans="1:37" s="75" customFormat="1">
      <c r="A598" s="96"/>
      <c r="B598" s="3"/>
      <c r="C598" s="3"/>
      <c r="D598" s="3"/>
      <c r="E598" s="3"/>
      <c r="F598" s="96"/>
      <c r="G598" s="75" ph="1"/>
      <c r="I598" s="110"/>
      <c r="J598" s="103"/>
      <c r="K598" s="104"/>
      <c r="L598" s="105"/>
      <c r="M598" s="105"/>
      <c r="N598" s="105"/>
      <c r="O598" s="105"/>
      <c r="P598" s="105"/>
      <c r="Q598" s="105"/>
      <c r="R598" s="105"/>
      <c r="W598" s="96"/>
      <c r="X598" s="96"/>
      <c r="Y598" s="115"/>
      <c r="AA598" s="96"/>
      <c r="AC598" s="6"/>
      <c r="AD598" s="6"/>
      <c r="AE598" s="6"/>
      <c r="AF598" s="6"/>
      <c r="AG598" s="6"/>
      <c r="AH598" s="6"/>
      <c r="AI598" s="6"/>
      <c r="AJ598" s="6"/>
      <c r="AK598" s="6"/>
    </row>
    <row r="601" spans="1:37" s="75" customFormat="1">
      <c r="A601" s="96"/>
      <c r="B601" s="3"/>
      <c r="C601" s="3"/>
      <c r="D601" s="3"/>
      <c r="E601" s="3"/>
      <c r="F601" s="96"/>
      <c r="G601" s="75" ph="1"/>
      <c r="I601" s="110"/>
      <c r="J601" s="103"/>
      <c r="K601" s="104"/>
      <c r="L601" s="105"/>
      <c r="M601" s="105"/>
      <c r="N601" s="105"/>
      <c r="O601" s="105"/>
      <c r="P601" s="105"/>
      <c r="Q601" s="105"/>
      <c r="R601" s="105"/>
      <c r="W601" s="96"/>
      <c r="X601" s="96"/>
      <c r="Y601" s="115"/>
      <c r="AA601" s="96"/>
      <c r="AC601" s="6"/>
      <c r="AD601" s="6"/>
      <c r="AE601" s="6"/>
      <c r="AF601" s="6"/>
      <c r="AG601" s="6"/>
      <c r="AH601" s="6"/>
      <c r="AI601" s="6"/>
      <c r="AJ601" s="6"/>
      <c r="AK601" s="6"/>
    </row>
    <row r="608" spans="1:37" s="75" customFormat="1">
      <c r="A608" s="96"/>
      <c r="B608" s="3"/>
      <c r="C608" s="3"/>
      <c r="D608" s="3"/>
      <c r="E608" s="3"/>
      <c r="F608" s="96"/>
      <c r="G608" s="75" ph="1"/>
      <c r="I608" s="110"/>
      <c r="J608" s="103"/>
      <c r="K608" s="104"/>
      <c r="L608" s="105"/>
      <c r="M608" s="105"/>
      <c r="N608" s="105"/>
      <c r="O608" s="105"/>
      <c r="P608" s="105"/>
      <c r="Q608" s="105"/>
      <c r="R608" s="105"/>
      <c r="W608" s="96"/>
      <c r="X608" s="96"/>
      <c r="Y608" s="115"/>
      <c r="AA608" s="96"/>
      <c r="AC608" s="6"/>
      <c r="AD608" s="6"/>
      <c r="AE608" s="6"/>
      <c r="AF608" s="6"/>
      <c r="AG608" s="6"/>
      <c r="AH608" s="6"/>
      <c r="AI608" s="6"/>
      <c r="AJ608" s="6"/>
      <c r="AK608" s="6"/>
    </row>
    <row r="610" spans="1:37" s="75" customFormat="1">
      <c r="A610" s="96"/>
      <c r="B610" s="3"/>
      <c r="C610" s="3"/>
      <c r="D610" s="3"/>
      <c r="E610" s="3"/>
      <c r="F610" s="96"/>
      <c r="G610" s="75" ph="1"/>
      <c r="I610" s="110"/>
      <c r="J610" s="103"/>
      <c r="K610" s="104"/>
      <c r="L610" s="105"/>
      <c r="M610" s="105"/>
      <c r="N610" s="105"/>
      <c r="O610" s="105"/>
      <c r="P610" s="105"/>
      <c r="Q610" s="105"/>
      <c r="R610" s="105"/>
      <c r="W610" s="96"/>
      <c r="X610" s="96"/>
      <c r="Y610" s="115"/>
      <c r="AA610" s="96"/>
      <c r="AC610" s="6"/>
      <c r="AD610" s="6"/>
      <c r="AE610" s="6"/>
      <c r="AF610" s="6"/>
      <c r="AG610" s="6"/>
      <c r="AH610" s="6"/>
      <c r="AI610" s="6"/>
      <c r="AJ610" s="6"/>
      <c r="AK610" s="6"/>
    </row>
    <row r="611" spans="1:37" s="75" customFormat="1">
      <c r="A611" s="96"/>
      <c r="B611" s="3"/>
      <c r="C611" s="3"/>
      <c r="D611" s="3"/>
      <c r="E611" s="3"/>
      <c r="F611" s="96"/>
      <c r="G611" s="75" ph="1"/>
      <c r="I611" s="110"/>
      <c r="J611" s="103"/>
      <c r="K611" s="104"/>
      <c r="L611" s="105"/>
      <c r="M611" s="105"/>
      <c r="N611" s="105"/>
      <c r="O611" s="105"/>
      <c r="P611" s="105"/>
      <c r="Q611" s="105"/>
      <c r="R611" s="105"/>
      <c r="W611" s="96"/>
      <c r="X611" s="96"/>
      <c r="Y611" s="115"/>
      <c r="AA611" s="96"/>
      <c r="AC611" s="6"/>
      <c r="AD611" s="6"/>
      <c r="AE611" s="6"/>
      <c r="AF611" s="6"/>
      <c r="AG611" s="6"/>
      <c r="AH611" s="6"/>
      <c r="AI611" s="6"/>
      <c r="AJ611" s="6"/>
      <c r="AK611" s="6"/>
    </row>
    <row r="612" spans="1:37" s="75" customFormat="1">
      <c r="A612" s="96"/>
      <c r="B612" s="3"/>
      <c r="C612" s="3"/>
      <c r="D612" s="3"/>
      <c r="E612" s="3"/>
      <c r="F612" s="96"/>
      <c r="G612" s="75" ph="1"/>
      <c r="I612" s="110"/>
      <c r="J612" s="103"/>
      <c r="K612" s="104"/>
      <c r="L612" s="105"/>
      <c r="M612" s="105"/>
      <c r="N612" s="105"/>
      <c r="O612" s="105"/>
      <c r="P612" s="105"/>
      <c r="Q612" s="105"/>
      <c r="R612" s="105"/>
      <c r="W612" s="96"/>
      <c r="X612" s="96"/>
      <c r="Y612" s="115"/>
      <c r="AA612" s="96"/>
      <c r="AC612" s="6"/>
      <c r="AD612" s="6"/>
      <c r="AE612" s="6"/>
      <c r="AF612" s="6"/>
      <c r="AG612" s="6"/>
      <c r="AH612" s="6"/>
      <c r="AI612" s="6"/>
      <c r="AJ612" s="6"/>
      <c r="AK612" s="6"/>
    </row>
    <row r="613" spans="1:37" s="75" customFormat="1">
      <c r="A613" s="96"/>
      <c r="B613" s="3"/>
      <c r="C613" s="3"/>
      <c r="D613" s="3"/>
      <c r="E613" s="3"/>
      <c r="F613" s="96"/>
      <c r="G613" s="75" ph="1"/>
      <c r="I613" s="110"/>
      <c r="J613" s="103"/>
      <c r="K613" s="104"/>
      <c r="L613" s="105"/>
      <c r="M613" s="105"/>
      <c r="N613" s="105"/>
      <c r="O613" s="105"/>
      <c r="P613" s="105"/>
      <c r="Q613" s="105"/>
      <c r="R613" s="105"/>
      <c r="W613" s="96"/>
      <c r="X613" s="96"/>
      <c r="Y613" s="115"/>
      <c r="AA613" s="96"/>
      <c r="AC613" s="6"/>
      <c r="AD613" s="6"/>
      <c r="AE613" s="6"/>
      <c r="AF613" s="6"/>
      <c r="AG613" s="6"/>
      <c r="AH613" s="6"/>
      <c r="AI613" s="6"/>
      <c r="AJ613" s="6"/>
      <c r="AK613" s="6"/>
    </row>
    <row r="614" spans="1:37" s="75" customFormat="1">
      <c r="A614" s="96"/>
      <c r="B614" s="3"/>
      <c r="C614" s="3"/>
      <c r="D614" s="3"/>
      <c r="E614" s="3"/>
      <c r="F614" s="96"/>
      <c r="G614" s="75" ph="1"/>
      <c r="I614" s="110"/>
      <c r="J614" s="103"/>
      <c r="K614" s="104"/>
      <c r="L614" s="105"/>
      <c r="M614" s="105"/>
      <c r="N614" s="105"/>
      <c r="O614" s="105"/>
      <c r="P614" s="105"/>
      <c r="Q614" s="105"/>
      <c r="R614" s="105"/>
      <c r="W614" s="96"/>
      <c r="X614" s="96"/>
      <c r="Y614" s="115"/>
      <c r="AA614" s="96"/>
      <c r="AC614" s="6"/>
      <c r="AD614" s="6"/>
      <c r="AE614" s="6"/>
      <c r="AF614" s="6"/>
      <c r="AG614" s="6"/>
      <c r="AH614" s="6"/>
      <c r="AI614" s="6"/>
      <c r="AJ614" s="6"/>
      <c r="AK614" s="6"/>
    </row>
    <row r="620" spans="1:37" s="75" customFormat="1">
      <c r="A620" s="96"/>
      <c r="B620" s="3"/>
      <c r="C620" s="3"/>
      <c r="D620" s="3"/>
      <c r="E620" s="3"/>
      <c r="F620" s="96"/>
      <c r="G620" s="75" ph="1"/>
      <c r="I620" s="110"/>
      <c r="J620" s="103"/>
      <c r="K620" s="104"/>
      <c r="L620" s="105"/>
      <c r="M620" s="105"/>
      <c r="N620" s="105"/>
      <c r="O620" s="105"/>
      <c r="P620" s="105"/>
      <c r="Q620" s="105"/>
      <c r="R620" s="105"/>
      <c r="W620" s="96"/>
      <c r="X620" s="96"/>
      <c r="Y620" s="115"/>
      <c r="AA620" s="96"/>
      <c r="AC620" s="6"/>
      <c r="AD620" s="6"/>
      <c r="AE620" s="6"/>
      <c r="AF620" s="6"/>
      <c r="AG620" s="6"/>
      <c r="AH620" s="6"/>
      <c r="AI620" s="6"/>
      <c r="AJ620" s="6"/>
      <c r="AK620" s="6"/>
    </row>
    <row r="622" spans="1:37" s="75" customFormat="1">
      <c r="A622" s="96"/>
      <c r="B622" s="3"/>
      <c r="C622" s="3"/>
      <c r="D622" s="3"/>
      <c r="E622" s="3"/>
      <c r="F622" s="96"/>
      <c r="G622" s="75" ph="1"/>
      <c r="I622" s="110"/>
      <c r="J622" s="103"/>
      <c r="K622" s="104"/>
      <c r="L622" s="105"/>
      <c r="M622" s="105"/>
      <c r="N622" s="105"/>
      <c r="O622" s="105"/>
      <c r="P622" s="105"/>
      <c r="Q622" s="105"/>
      <c r="R622" s="105"/>
      <c r="W622" s="96"/>
      <c r="X622" s="96"/>
      <c r="Y622" s="115"/>
      <c r="AA622" s="96"/>
      <c r="AC622" s="6"/>
      <c r="AD622" s="6"/>
      <c r="AE622" s="6"/>
      <c r="AF622" s="6"/>
      <c r="AG622" s="6"/>
      <c r="AH622" s="6"/>
      <c r="AI622" s="6"/>
      <c r="AJ622" s="6"/>
      <c r="AK622" s="6"/>
    </row>
    <row r="623" spans="1:37" s="75" customFormat="1">
      <c r="A623" s="96"/>
      <c r="B623" s="3"/>
      <c r="C623" s="3"/>
      <c r="D623" s="3"/>
      <c r="E623" s="3"/>
      <c r="F623" s="96"/>
      <c r="G623" s="75" ph="1"/>
      <c r="I623" s="110"/>
      <c r="J623" s="103"/>
      <c r="K623" s="104"/>
      <c r="L623" s="105"/>
      <c r="M623" s="105"/>
      <c r="N623" s="105"/>
      <c r="O623" s="105"/>
      <c r="P623" s="105"/>
      <c r="Q623" s="105"/>
      <c r="R623" s="105"/>
      <c r="W623" s="96"/>
      <c r="X623" s="96"/>
      <c r="Y623" s="115"/>
      <c r="AA623" s="96"/>
      <c r="AC623" s="6"/>
      <c r="AD623" s="6"/>
      <c r="AE623" s="6"/>
      <c r="AF623" s="6"/>
      <c r="AG623" s="6"/>
      <c r="AH623" s="6"/>
      <c r="AI623" s="6"/>
      <c r="AJ623" s="6"/>
      <c r="AK623" s="6"/>
    </row>
    <row r="624" spans="1:37" s="75" customFormat="1">
      <c r="A624" s="96"/>
      <c r="B624" s="3"/>
      <c r="C624" s="3"/>
      <c r="D624" s="3"/>
      <c r="E624" s="3"/>
      <c r="F624" s="96"/>
      <c r="G624" s="75" ph="1"/>
      <c r="I624" s="110"/>
      <c r="J624" s="103"/>
      <c r="K624" s="104"/>
      <c r="L624" s="105"/>
      <c r="M624" s="105"/>
      <c r="N624" s="105"/>
      <c r="O624" s="105"/>
      <c r="P624" s="105"/>
      <c r="Q624" s="105"/>
      <c r="R624" s="105"/>
      <c r="W624" s="96"/>
      <c r="X624" s="96"/>
      <c r="Y624" s="115"/>
      <c r="AA624" s="96"/>
      <c r="AC624" s="6"/>
      <c r="AD624" s="6"/>
      <c r="AE624" s="6"/>
      <c r="AF624" s="6"/>
      <c r="AG624" s="6"/>
      <c r="AH624" s="6"/>
      <c r="AI624" s="6"/>
      <c r="AJ624" s="6"/>
      <c r="AK624" s="6"/>
    </row>
    <row r="625" spans="1:37" s="75" customFormat="1">
      <c r="A625" s="96"/>
      <c r="B625" s="3"/>
      <c r="C625" s="3"/>
      <c r="D625" s="3"/>
      <c r="E625" s="3"/>
      <c r="F625" s="96"/>
      <c r="G625" s="75" ph="1"/>
      <c r="I625" s="110"/>
      <c r="J625" s="103"/>
      <c r="K625" s="104"/>
      <c r="L625" s="105"/>
      <c r="M625" s="105"/>
      <c r="N625" s="105"/>
      <c r="O625" s="105"/>
      <c r="P625" s="105"/>
      <c r="Q625" s="105"/>
      <c r="R625" s="105"/>
      <c r="W625" s="96"/>
      <c r="X625" s="96"/>
      <c r="Y625" s="115"/>
      <c r="AA625" s="96"/>
      <c r="AC625" s="6"/>
      <c r="AD625" s="6"/>
      <c r="AE625" s="6"/>
      <c r="AF625" s="6"/>
      <c r="AG625" s="6"/>
      <c r="AH625" s="6"/>
      <c r="AI625" s="6"/>
      <c r="AJ625" s="6"/>
      <c r="AK625" s="6"/>
    </row>
    <row r="626" spans="1:37" s="75" customFormat="1">
      <c r="A626" s="96"/>
      <c r="B626" s="3"/>
      <c r="C626" s="3"/>
      <c r="D626" s="3"/>
      <c r="E626" s="3"/>
      <c r="F626" s="96"/>
      <c r="G626" s="75" ph="1"/>
      <c r="I626" s="110"/>
      <c r="J626" s="103"/>
      <c r="K626" s="104"/>
      <c r="L626" s="105"/>
      <c r="M626" s="105"/>
      <c r="N626" s="105"/>
      <c r="O626" s="105"/>
      <c r="P626" s="105"/>
      <c r="Q626" s="105"/>
      <c r="R626" s="105"/>
      <c r="W626" s="96"/>
      <c r="X626" s="96"/>
      <c r="Y626" s="115"/>
      <c r="AA626" s="96"/>
      <c r="AC626" s="6"/>
      <c r="AD626" s="6"/>
      <c r="AE626" s="6"/>
      <c r="AF626" s="6"/>
      <c r="AG626" s="6"/>
      <c r="AH626" s="6"/>
      <c r="AI626" s="6"/>
      <c r="AJ626" s="6"/>
      <c r="AK626" s="6"/>
    </row>
    <row r="627" spans="1:37" s="75" customFormat="1">
      <c r="A627" s="96"/>
      <c r="B627" s="3"/>
      <c r="C627" s="3"/>
      <c r="D627" s="3"/>
      <c r="E627" s="3"/>
      <c r="F627" s="96"/>
      <c r="G627" s="75" ph="1"/>
      <c r="I627" s="110"/>
      <c r="J627" s="103"/>
      <c r="K627" s="104"/>
      <c r="L627" s="105"/>
      <c r="M627" s="105"/>
      <c r="N627" s="105"/>
      <c r="O627" s="105"/>
      <c r="P627" s="105"/>
      <c r="Q627" s="105"/>
      <c r="R627" s="105"/>
      <c r="W627" s="96"/>
      <c r="X627" s="96"/>
      <c r="Y627" s="115"/>
      <c r="AA627" s="96"/>
      <c r="AC627" s="6"/>
      <c r="AD627" s="6"/>
      <c r="AE627" s="6"/>
      <c r="AF627" s="6"/>
      <c r="AG627" s="6"/>
      <c r="AH627" s="6"/>
      <c r="AI627" s="6"/>
      <c r="AJ627" s="6"/>
      <c r="AK627" s="6"/>
    </row>
    <row r="628" spans="1:37" s="75" customFormat="1">
      <c r="A628" s="96"/>
      <c r="B628" s="3"/>
      <c r="C628" s="3"/>
      <c r="D628" s="3"/>
      <c r="E628" s="3"/>
      <c r="F628" s="96"/>
      <c r="G628" s="75" ph="1"/>
      <c r="I628" s="110"/>
      <c r="J628" s="103"/>
      <c r="K628" s="104"/>
      <c r="L628" s="105"/>
      <c r="M628" s="105"/>
      <c r="N628" s="105"/>
      <c r="O628" s="105"/>
      <c r="P628" s="105"/>
      <c r="Q628" s="105"/>
      <c r="R628" s="105"/>
      <c r="W628" s="96"/>
      <c r="X628" s="96"/>
      <c r="Y628" s="115"/>
      <c r="AA628" s="96"/>
      <c r="AC628" s="6"/>
      <c r="AD628" s="6"/>
      <c r="AE628" s="6"/>
      <c r="AF628" s="6"/>
      <c r="AG628" s="6"/>
      <c r="AH628" s="6"/>
      <c r="AI628" s="6"/>
      <c r="AJ628" s="6"/>
      <c r="AK628" s="6"/>
    </row>
    <row r="629" spans="1:37" s="75" customFormat="1">
      <c r="A629" s="96"/>
      <c r="B629" s="3"/>
      <c r="C629" s="3"/>
      <c r="D629" s="3"/>
      <c r="E629" s="3"/>
      <c r="F629" s="96"/>
      <c r="G629" s="75" ph="1"/>
      <c r="I629" s="110"/>
      <c r="J629" s="103"/>
      <c r="K629" s="104"/>
      <c r="L629" s="105"/>
      <c r="M629" s="105"/>
      <c r="N629" s="105"/>
      <c r="O629" s="105"/>
      <c r="P629" s="105"/>
      <c r="Q629" s="105"/>
      <c r="R629" s="105"/>
      <c r="W629" s="96"/>
      <c r="X629" s="96"/>
      <c r="Y629" s="115"/>
      <c r="AA629" s="96"/>
      <c r="AC629" s="6"/>
      <c r="AD629" s="6"/>
      <c r="AE629" s="6"/>
      <c r="AF629" s="6"/>
      <c r="AG629" s="6"/>
      <c r="AH629" s="6"/>
      <c r="AI629" s="6"/>
      <c r="AJ629" s="6"/>
      <c r="AK629" s="6"/>
    </row>
    <row r="630" spans="1:37" s="75" customFormat="1">
      <c r="A630" s="96"/>
      <c r="B630" s="3"/>
      <c r="C630" s="3"/>
      <c r="D630" s="3"/>
      <c r="E630" s="3"/>
      <c r="F630" s="96"/>
      <c r="G630" s="75" ph="1"/>
      <c r="I630" s="110"/>
      <c r="J630" s="103"/>
      <c r="K630" s="104"/>
      <c r="L630" s="105"/>
      <c r="M630" s="105"/>
      <c r="N630" s="105"/>
      <c r="O630" s="105"/>
      <c r="P630" s="105"/>
      <c r="Q630" s="105"/>
      <c r="R630" s="105"/>
      <c r="W630" s="96"/>
      <c r="X630" s="96"/>
      <c r="Y630" s="115"/>
      <c r="AA630" s="96"/>
      <c r="AC630" s="6"/>
      <c r="AD630" s="6"/>
      <c r="AE630" s="6"/>
      <c r="AF630" s="6"/>
      <c r="AG630" s="6"/>
      <c r="AH630" s="6"/>
      <c r="AI630" s="6"/>
      <c r="AJ630" s="6"/>
      <c r="AK630" s="6"/>
    </row>
    <row r="631" spans="1:37" s="75" customFormat="1">
      <c r="A631" s="96"/>
      <c r="B631" s="3"/>
      <c r="C631" s="3"/>
      <c r="D631" s="3"/>
      <c r="E631" s="3"/>
      <c r="F631" s="96"/>
      <c r="G631" s="75" ph="1"/>
      <c r="I631" s="110"/>
      <c r="J631" s="103"/>
      <c r="K631" s="104"/>
      <c r="L631" s="105"/>
      <c r="M631" s="105"/>
      <c r="N631" s="105"/>
      <c r="O631" s="105"/>
      <c r="P631" s="105"/>
      <c r="Q631" s="105"/>
      <c r="R631" s="105"/>
      <c r="W631" s="96"/>
      <c r="X631" s="96"/>
      <c r="Y631" s="115"/>
      <c r="AA631" s="96"/>
      <c r="AC631" s="6"/>
      <c r="AD631" s="6"/>
      <c r="AE631" s="6"/>
      <c r="AF631" s="6"/>
      <c r="AG631" s="6"/>
      <c r="AH631" s="6"/>
      <c r="AI631" s="6"/>
      <c r="AJ631" s="6"/>
      <c r="AK631" s="6"/>
    </row>
    <row r="632" spans="1:37" s="75" customFormat="1">
      <c r="A632" s="96"/>
      <c r="B632" s="3"/>
      <c r="C632" s="3"/>
      <c r="D632" s="3"/>
      <c r="E632" s="3"/>
      <c r="F632" s="96"/>
      <c r="G632" s="75" ph="1"/>
      <c r="I632" s="110"/>
      <c r="J632" s="103"/>
      <c r="K632" s="104"/>
      <c r="L632" s="105"/>
      <c r="M632" s="105"/>
      <c r="N632" s="105"/>
      <c r="O632" s="105"/>
      <c r="P632" s="105"/>
      <c r="Q632" s="105"/>
      <c r="R632" s="105"/>
      <c r="W632" s="96"/>
      <c r="X632" s="96"/>
      <c r="Y632" s="115"/>
      <c r="AA632" s="96"/>
      <c r="AC632" s="6"/>
      <c r="AD632" s="6"/>
      <c r="AE632" s="6"/>
      <c r="AF632" s="6"/>
      <c r="AG632" s="6"/>
      <c r="AH632" s="6"/>
      <c r="AI632" s="6"/>
      <c r="AJ632" s="6"/>
      <c r="AK632" s="6"/>
    </row>
    <row r="633" spans="1:37" s="75" customFormat="1">
      <c r="A633" s="96"/>
      <c r="B633" s="3"/>
      <c r="C633" s="3"/>
      <c r="D633" s="3"/>
      <c r="E633" s="3"/>
      <c r="F633" s="96"/>
      <c r="G633" s="75" ph="1"/>
      <c r="I633" s="110"/>
      <c r="J633" s="103"/>
      <c r="K633" s="104"/>
      <c r="L633" s="105"/>
      <c r="M633" s="105"/>
      <c r="N633" s="105"/>
      <c r="O633" s="105"/>
      <c r="P633" s="105"/>
      <c r="Q633" s="105"/>
      <c r="R633" s="105"/>
      <c r="W633" s="96"/>
      <c r="X633" s="96"/>
      <c r="Y633" s="115"/>
      <c r="AA633" s="96"/>
      <c r="AC633" s="6"/>
      <c r="AD633" s="6"/>
      <c r="AE633" s="6"/>
      <c r="AF633" s="6"/>
      <c r="AG633" s="6"/>
      <c r="AH633" s="6"/>
      <c r="AI633" s="6"/>
      <c r="AJ633" s="6"/>
      <c r="AK633" s="6"/>
    </row>
    <row r="634" spans="1:37" s="75" customFormat="1">
      <c r="A634" s="96"/>
      <c r="B634" s="3"/>
      <c r="C634" s="3"/>
      <c r="D634" s="3"/>
      <c r="E634" s="3"/>
      <c r="F634" s="96"/>
      <c r="G634" s="75" ph="1"/>
      <c r="I634" s="110"/>
      <c r="J634" s="103"/>
      <c r="K634" s="104"/>
      <c r="L634" s="105"/>
      <c r="M634" s="105"/>
      <c r="N634" s="105"/>
      <c r="O634" s="105"/>
      <c r="P634" s="105"/>
      <c r="Q634" s="105"/>
      <c r="R634" s="105"/>
      <c r="W634" s="96"/>
      <c r="X634" s="96"/>
      <c r="Y634" s="115"/>
      <c r="AA634" s="96"/>
      <c r="AC634" s="6"/>
      <c r="AD634" s="6"/>
      <c r="AE634" s="6"/>
      <c r="AF634" s="6"/>
      <c r="AG634" s="6"/>
      <c r="AH634" s="6"/>
      <c r="AI634" s="6"/>
      <c r="AJ634" s="6"/>
      <c r="AK634" s="6"/>
    </row>
    <row r="635" spans="1:37" s="75" customFormat="1">
      <c r="A635" s="96"/>
      <c r="B635" s="3"/>
      <c r="C635" s="3"/>
      <c r="D635" s="3"/>
      <c r="E635" s="3"/>
      <c r="F635" s="96"/>
      <c r="G635" s="75" ph="1"/>
      <c r="I635" s="110"/>
      <c r="J635" s="103"/>
      <c r="K635" s="104"/>
      <c r="L635" s="105"/>
      <c r="M635" s="105"/>
      <c r="N635" s="105"/>
      <c r="O635" s="105"/>
      <c r="P635" s="105"/>
      <c r="Q635" s="105"/>
      <c r="R635" s="105"/>
      <c r="W635" s="96"/>
      <c r="X635" s="96"/>
      <c r="Y635" s="115"/>
      <c r="AA635" s="96"/>
      <c r="AC635" s="6"/>
      <c r="AD635" s="6"/>
      <c r="AE635" s="6"/>
      <c r="AF635" s="6"/>
      <c r="AG635" s="6"/>
      <c r="AH635" s="6"/>
      <c r="AI635" s="6"/>
      <c r="AJ635" s="6"/>
      <c r="AK635" s="6"/>
    </row>
    <row r="636" spans="1:37" s="75" customFormat="1">
      <c r="A636" s="96"/>
      <c r="B636" s="3"/>
      <c r="C636" s="3"/>
      <c r="D636" s="3"/>
      <c r="E636" s="3"/>
      <c r="F636" s="96"/>
      <c r="G636" s="75" ph="1"/>
      <c r="I636" s="110"/>
      <c r="J636" s="103"/>
      <c r="K636" s="104"/>
      <c r="L636" s="105"/>
      <c r="M636" s="105"/>
      <c r="N636" s="105"/>
      <c r="O636" s="105"/>
      <c r="P636" s="105"/>
      <c r="Q636" s="105"/>
      <c r="R636" s="105"/>
      <c r="W636" s="96"/>
      <c r="X636" s="96"/>
      <c r="Y636" s="115"/>
      <c r="AA636" s="96"/>
      <c r="AC636" s="6"/>
      <c r="AD636" s="6"/>
      <c r="AE636" s="6"/>
      <c r="AF636" s="6"/>
      <c r="AG636" s="6"/>
      <c r="AH636" s="6"/>
      <c r="AI636" s="6"/>
      <c r="AJ636" s="6"/>
      <c r="AK636" s="6"/>
    </row>
    <row r="637" spans="1:37" s="75" customFormat="1">
      <c r="A637" s="96"/>
      <c r="B637" s="3"/>
      <c r="C637" s="3"/>
      <c r="D637" s="3"/>
      <c r="E637" s="3"/>
      <c r="F637" s="96"/>
      <c r="G637" s="75" ph="1"/>
      <c r="I637" s="110"/>
      <c r="J637" s="103"/>
      <c r="K637" s="104"/>
      <c r="L637" s="105"/>
      <c r="M637" s="105"/>
      <c r="N637" s="105"/>
      <c r="O637" s="105"/>
      <c r="P637" s="105"/>
      <c r="Q637" s="105"/>
      <c r="R637" s="105"/>
      <c r="W637" s="96"/>
      <c r="X637" s="96"/>
      <c r="Y637" s="115"/>
      <c r="AA637" s="96"/>
      <c r="AC637" s="6"/>
      <c r="AD637" s="6"/>
      <c r="AE637" s="6"/>
      <c r="AF637" s="6"/>
      <c r="AG637" s="6"/>
      <c r="AH637" s="6"/>
      <c r="AI637" s="6"/>
      <c r="AJ637" s="6"/>
      <c r="AK637" s="6"/>
    </row>
    <row r="638" spans="1:37" s="75" customFormat="1">
      <c r="A638" s="96"/>
      <c r="B638" s="3"/>
      <c r="C638" s="3"/>
      <c r="D638" s="3"/>
      <c r="E638" s="3"/>
      <c r="F638" s="96"/>
      <c r="G638" s="75" ph="1"/>
      <c r="I638" s="110"/>
      <c r="J638" s="103"/>
      <c r="K638" s="104"/>
      <c r="L638" s="105"/>
      <c r="M638" s="105"/>
      <c r="N638" s="105"/>
      <c r="O638" s="105"/>
      <c r="P638" s="105"/>
      <c r="Q638" s="105"/>
      <c r="R638" s="105"/>
      <c r="W638" s="96"/>
      <c r="X638" s="96"/>
      <c r="Y638" s="115"/>
      <c r="AA638" s="96"/>
      <c r="AC638" s="6"/>
      <c r="AD638" s="6"/>
      <c r="AE638" s="6"/>
      <c r="AF638" s="6"/>
      <c r="AG638" s="6"/>
      <c r="AH638" s="6"/>
      <c r="AI638" s="6"/>
      <c r="AJ638" s="6"/>
      <c r="AK638" s="6"/>
    </row>
    <row r="639" spans="1:37" s="75" customFormat="1">
      <c r="A639" s="96"/>
      <c r="B639" s="3"/>
      <c r="C639" s="3"/>
      <c r="D639" s="3"/>
      <c r="E639" s="3"/>
      <c r="F639" s="96"/>
      <c r="G639" s="75" ph="1"/>
      <c r="I639" s="110"/>
      <c r="J639" s="103"/>
      <c r="K639" s="104"/>
      <c r="L639" s="105"/>
      <c r="M639" s="105"/>
      <c r="N639" s="105"/>
      <c r="O639" s="105"/>
      <c r="P639" s="105"/>
      <c r="Q639" s="105"/>
      <c r="R639" s="105"/>
      <c r="W639" s="96"/>
      <c r="X639" s="96"/>
      <c r="Y639" s="115"/>
      <c r="AA639" s="96"/>
      <c r="AC639" s="6"/>
      <c r="AD639" s="6"/>
      <c r="AE639" s="6"/>
      <c r="AF639" s="6"/>
      <c r="AG639" s="6"/>
      <c r="AH639" s="6"/>
      <c r="AI639" s="6"/>
      <c r="AJ639" s="6"/>
      <c r="AK639" s="6"/>
    </row>
    <row r="640" spans="1:37" s="75" customFormat="1">
      <c r="A640" s="96"/>
      <c r="B640" s="3"/>
      <c r="C640" s="3"/>
      <c r="D640" s="3"/>
      <c r="E640" s="3"/>
      <c r="F640" s="96"/>
      <c r="G640" s="75" ph="1"/>
      <c r="I640" s="110"/>
      <c r="J640" s="103"/>
      <c r="K640" s="104"/>
      <c r="L640" s="105"/>
      <c r="M640" s="105"/>
      <c r="N640" s="105"/>
      <c r="O640" s="105"/>
      <c r="P640" s="105"/>
      <c r="Q640" s="105"/>
      <c r="R640" s="105"/>
      <c r="W640" s="96"/>
      <c r="X640" s="96"/>
      <c r="Y640" s="115"/>
      <c r="AA640" s="96"/>
      <c r="AC640" s="6"/>
      <c r="AD640" s="6"/>
      <c r="AE640" s="6"/>
      <c r="AF640" s="6"/>
      <c r="AG640" s="6"/>
      <c r="AH640" s="6"/>
      <c r="AI640" s="6"/>
      <c r="AJ640" s="6"/>
      <c r="AK640" s="6"/>
    </row>
    <row r="641" spans="1:37" s="75" customFormat="1">
      <c r="A641" s="96"/>
      <c r="B641" s="3"/>
      <c r="C641" s="3"/>
      <c r="D641" s="3"/>
      <c r="E641" s="3"/>
      <c r="F641" s="96"/>
      <c r="G641" s="75" ph="1"/>
      <c r="I641" s="110"/>
      <c r="J641" s="103"/>
      <c r="K641" s="104"/>
      <c r="L641" s="105"/>
      <c r="M641" s="105"/>
      <c r="N641" s="105"/>
      <c r="O641" s="105"/>
      <c r="P641" s="105"/>
      <c r="Q641" s="105"/>
      <c r="R641" s="105"/>
      <c r="W641" s="96"/>
      <c r="X641" s="96"/>
      <c r="Y641" s="115"/>
      <c r="AA641" s="96"/>
      <c r="AC641" s="6"/>
      <c r="AD641" s="6"/>
      <c r="AE641" s="6"/>
      <c r="AF641" s="6"/>
      <c r="AG641" s="6"/>
      <c r="AH641" s="6"/>
      <c r="AI641" s="6"/>
      <c r="AJ641" s="6"/>
      <c r="AK641" s="6"/>
    </row>
    <row r="642" spans="1:37" s="75" customFormat="1">
      <c r="A642" s="96"/>
      <c r="B642" s="3"/>
      <c r="C642" s="3"/>
      <c r="D642" s="3"/>
      <c r="E642" s="3"/>
      <c r="F642" s="96"/>
      <c r="G642" s="75" ph="1"/>
      <c r="I642" s="110"/>
      <c r="J642" s="103"/>
      <c r="K642" s="104"/>
      <c r="L642" s="105"/>
      <c r="M642" s="105"/>
      <c r="N642" s="105"/>
      <c r="O642" s="105"/>
      <c r="P642" s="105"/>
      <c r="Q642" s="105"/>
      <c r="R642" s="105"/>
      <c r="W642" s="96"/>
      <c r="X642" s="96"/>
      <c r="Y642" s="115"/>
      <c r="AA642" s="96"/>
      <c r="AC642" s="6"/>
      <c r="AD642" s="6"/>
      <c r="AE642" s="6"/>
      <c r="AF642" s="6"/>
      <c r="AG642" s="6"/>
      <c r="AH642" s="6"/>
      <c r="AI642" s="6"/>
      <c r="AJ642" s="6"/>
      <c r="AK642" s="6"/>
    </row>
    <row r="643" spans="1:37" s="75" customFormat="1">
      <c r="A643" s="96"/>
      <c r="B643" s="3"/>
      <c r="C643" s="3"/>
      <c r="D643" s="3"/>
      <c r="E643" s="3"/>
      <c r="F643" s="96"/>
      <c r="G643" s="75" ph="1"/>
      <c r="I643" s="110"/>
      <c r="J643" s="103"/>
      <c r="K643" s="104"/>
      <c r="L643" s="105"/>
      <c r="M643" s="105"/>
      <c r="N643" s="105"/>
      <c r="O643" s="105"/>
      <c r="P643" s="105"/>
      <c r="Q643" s="105"/>
      <c r="R643" s="105"/>
      <c r="W643" s="96"/>
      <c r="X643" s="96"/>
      <c r="Y643" s="115"/>
      <c r="AA643" s="96"/>
      <c r="AC643" s="6"/>
      <c r="AD643" s="6"/>
      <c r="AE643" s="6"/>
      <c r="AF643" s="6"/>
      <c r="AG643" s="6"/>
      <c r="AH643" s="6"/>
      <c r="AI643" s="6"/>
      <c r="AJ643" s="6"/>
      <c r="AK643" s="6"/>
    </row>
    <row r="644" spans="1:37" s="75" customFormat="1">
      <c r="A644" s="96"/>
      <c r="B644" s="3"/>
      <c r="C644" s="3"/>
      <c r="D644" s="3"/>
      <c r="E644" s="3"/>
      <c r="F644" s="96"/>
      <c r="G644" s="75" ph="1"/>
      <c r="I644" s="110"/>
      <c r="J644" s="103"/>
      <c r="K644" s="104"/>
      <c r="L644" s="105"/>
      <c r="M644" s="105"/>
      <c r="N644" s="105"/>
      <c r="O644" s="105"/>
      <c r="P644" s="105"/>
      <c r="Q644" s="105"/>
      <c r="R644" s="105"/>
      <c r="W644" s="96"/>
      <c r="X644" s="96"/>
      <c r="Y644" s="115"/>
      <c r="AA644" s="96"/>
      <c r="AC644" s="6"/>
      <c r="AD644" s="6"/>
      <c r="AE644" s="6"/>
      <c r="AF644" s="6"/>
      <c r="AG644" s="6"/>
      <c r="AH644" s="6"/>
      <c r="AI644" s="6"/>
      <c r="AJ644" s="6"/>
      <c r="AK644" s="6"/>
    </row>
    <row r="645" spans="1:37" s="75" customFormat="1">
      <c r="A645" s="96"/>
      <c r="B645" s="3"/>
      <c r="C645" s="3"/>
      <c r="D645" s="3"/>
      <c r="E645" s="3"/>
      <c r="F645" s="96"/>
      <c r="G645" s="75" ph="1"/>
      <c r="I645" s="110"/>
      <c r="J645" s="103"/>
      <c r="K645" s="104"/>
      <c r="L645" s="105"/>
      <c r="M645" s="105"/>
      <c r="N645" s="105"/>
      <c r="O645" s="105"/>
      <c r="P645" s="105"/>
      <c r="Q645" s="105"/>
      <c r="R645" s="105"/>
      <c r="W645" s="96"/>
      <c r="X645" s="96"/>
      <c r="Y645" s="115"/>
      <c r="AA645" s="96"/>
      <c r="AC645" s="6"/>
      <c r="AD645" s="6"/>
      <c r="AE645" s="6"/>
      <c r="AF645" s="6"/>
      <c r="AG645" s="6"/>
      <c r="AH645" s="6"/>
      <c r="AI645" s="6"/>
      <c r="AJ645" s="6"/>
      <c r="AK645" s="6"/>
    </row>
    <row r="646" spans="1:37" s="75" customFormat="1">
      <c r="A646" s="96"/>
      <c r="B646" s="3"/>
      <c r="C646" s="3"/>
      <c r="D646" s="3"/>
      <c r="E646" s="3"/>
      <c r="F646" s="96"/>
      <c r="G646" s="75" ph="1"/>
      <c r="I646" s="110"/>
      <c r="J646" s="103"/>
      <c r="K646" s="104"/>
      <c r="L646" s="105"/>
      <c r="M646" s="105"/>
      <c r="N646" s="105"/>
      <c r="O646" s="105"/>
      <c r="P646" s="105"/>
      <c r="Q646" s="105"/>
      <c r="R646" s="105"/>
      <c r="W646" s="96"/>
      <c r="X646" s="96"/>
      <c r="Y646" s="115"/>
      <c r="AA646" s="96"/>
      <c r="AC646" s="6"/>
      <c r="AD646" s="6"/>
      <c r="AE646" s="6"/>
      <c r="AF646" s="6"/>
      <c r="AG646" s="6"/>
      <c r="AH646" s="6"/>
      <c r="AI646" s="6"/>
      <c r="AJ646" s="6"/>
      <c r="AK646" s="6"/>
    </row>
    <row r="647" spans="1:37" s="75" customFormat="1">
      <c r="A647" s="96"/>
      <c r="B647" s="3"/>
      <c r="C647" s="3"/>
      <c r="D647" s="3"/>
      <c r="E647" s="3"/>
      <c r="F647" s="96"/>
      <c r="G647" s="75" ph="1"/>
      <c r="I647" s="110"/>
      <c r="J647" s="103"/>
      <c r="K647" s="104"/>
      <c r="L647" s="105"/>
      <c r="M647" s="105"/>
      <c r="N647" s="105"/>
      <c r="O647" s="105"/>
      <c r="P647" s="105"/>
      <c r="Q647" s="105"/>
      <c r="R647" s="105"/>
      <c r="W647" s="96"/>
      <c r="X647" s="96"/>
      <c r="Y647" s="115"/>
      <c r="AA647" s="96"/>
      <c r="AC647" s="6"/>
      <c r="AD647" s="6"/>
      <c r="AE647" s="6"/>
      <c r="AF647" s="6"/>
      <c r="AG647" s="6"/>
      <c r="AH647" s="6"/>
      <c r="AI647" s="6"/>
      <c r="AJ647" s="6"/>
      <c r="AK647" s="6"/>
    </row>
    <row r="648" spans="1:37" s="75" customFormat="1">
      <c r="A648" s="96"/>
      <c r="B648" s="3"/>
      <c r="C648" s="3"/>
      <c r="D648" s="3"/>
      <c r="E648" s="3"/>
      <c r="F648" s="96"/>
      <c r="G648" s="75" ph="1"/>
      <c r="I648" s="110"/>
      <c r="J648" s="103"/>
      <c r="K648" s="104"/>
      <c r="L648" s="105"/>
      <c r="M648" s="105"/>
      <c r="N648" s="105"/>
      <c r="O648" s="105"/>
      <c r="P648" s="105"/>
      <c r="Q648" s="105"/>
      <c r="R648" s="105"/>
      <c r="W648" s="96"/>
      <c r="X648" s="96"/>
      <c r="Y648" s="115"/>
      <c r="AA648" s="96"/>
      <c r="AC648" s="6"/>
      <c r="AD648" s="6"/>
      <c r="AE648" s="6"/>
      <c r="AF648" s="6"/>
      <c r="AG648" s="6"/>
      <c r="AH648" s="6"/>
      <c r="AI648" s="6"/>
      <c r="AJ648" s="6"/>
      <c r="AK648" s="6"/>
    </row>
    <row r="649" spans="1:37" s="75" customFormat="1">
      <c r="A649" s="96"/>
      <c r="B649" s="3"/>
      <c r="C649" s="3"/>
      <c r="D649" s="3"/>
      <c r="E649" s="3"/>
      <c r="F649" s="96"/>
      <c r="G649" s="75" ph="1"/>
      <c r="I649" s="110"/>
      <c r="J649" s="103"/>
      <c r="K649" s="104"/>
      <c r="L649" s="105"/>
      <c r="M649" s="105"/>
      <c r="N649" s="105"/>
      <c r="O649" s="105"/>
      <c r="P649" s="105"/>
      <c r="Q649" s="105"/>
      <c r="R649" s="105"/>
      <c r="W649" s="96"/>
      <c r="X649" s="96"/>
      <c r="Y649" s="115"/>
      <c r="AA649" s="96"/>
      <c r="AC649" s="6"/>
      <c r="AD649" s="6"/>
      <c r="AE649" s="6"/>
      <c r="AF649" s="6"/>
      <c r="AG649" s="6"/>
      <c r="AH649" s="6"/>
      <c r="AI649" s="6"/>
      <c r="AJ649" s="6"/>
      <c r="AK649" s="6"/>
    </row>
    <row r="650" spans="1:37" s="75" customFormat="1">
      <c r="A650" s="96"/>
      <c r="B650" s="3"/>
      <c r="C650" s="3"/>
      <c r="D650" s="3"/>
      <c r="E650" s="3"/>
      <c r="F650" s="96"/>
      <c r="G650" s="75" ph="1"/>
      <c r="I650" s="110"/>
      <c r="J650" s="103"/>
      <c r="K650" s="104"/>
      <c r="L650" s="105"/>
      <c r="M650" s="105"/>
      <c r="N650" s="105"/>
      <c r="O650" s="105"/>
      <c r="P650" s="105"/>
      <c r="Q650" s="105"/>
      <c r="R650" s="105"/>
      <c r="W650" s="96"/>
      <c r="X650" s="96"/>
      <c r="Y650" s="115"/>
      <c r="AA650" s="96"/>
      <c r="AC650" s="6"/>
      <c r="AD650" s="6"/>
      <c r="AE650" s="6"/>
      <c r="AF650" s="6"/>
      <c r="AG650" s="6"/>
      <c r="AH650" s="6"/>
      <c r="AI650" s="6"/>
      <c r="AJ650" s="6"/>
      <c r="AK650" s="6"/>
    </row>
    <row r="651" spans="1:37" s="75" customFormat="1">
      <c r="A651" s="96"/>
      <c r="B651" s="3"/>
      <c r="C651" s="3"/>
      <c r="D651" s="3"/>
      <c r="E651" s="3"/>
      <c r="F651" s="96"/>
      <c r="G651" s="75" ph="1"/>
      <c r="I651" s="110"/>
      <c r="J651" s="103"/>
      <c r="K651" s="104"/>
      <c r="L651" s="105"/>
      <c r="M651" s="105"/>
      <c r="N651" s="105"/>
      <c r="O651" s="105"/>
      <c r="P651" s="105"/>
      <c r="Q651" s="105"/>
      <c r="R651" s="105"/>
      <c r="W651" s="96"/>
      <c r="X651" s="96"/>
      <c r="Y651" s="115"/>
      <c r="AA651" s="96"/>
      <c r="AC651" s="6"/>
      <c r="AD651" s="6"/>
      <c r="AE651" s="6"/>
      <c r="AF651" s="6"/>
      <c r="AG651" s="6"/>
      <c r="AH651" s="6"/>
      <c r="AI651" s="6"/>
      <c r="AJ651" s="6"/>
      <c r="AK651" s="6"/>
    </row>
    <row r="652" spans="1:37" s="75" customFormat="1">
      <c r="A652" s="96"/>
      <c r="B652" s="3"/>
      <c r="C652" s="3"/>
      <c r="D652" s="3"/>
      <c r="E652" s="3"/>
      <c r="F652" s="96"/>
      <c r="G652" s="75" ph="1"/>
      <c r="I652" s="110"/>
      <c r="J652" s="103"/>
      <c r="K652" s="104"/>
      <c r="L652" s="105"/>
      <c r="M652" s="105"/>
      <c r="N652" s="105"/>
      <c r="O652" s="105"/>
      <c r="P652" s="105"/>
      <c r="Q652" s="105"/>
      <c r="R652" s="105"/>
      <c r="W652" s="96"/>
      <c r="X652" s="96"/>
      <c r="Y652" s="115"/>
      <c r="AA652" s="96"/>
      <c r="AC652" s="6"/>
      <c r="AD652" s="6"/>
      <c r="AE652" s="6"/>
      <c r="AF652" s="6"/>
      <c r="AG652" s="6"/>
      <c r="AH652" s="6"/>
      <c r="AI652" s="6"/>
      <c r="AJ652" s="6"/>
      <c r="AK652" s="6"/>
    </row>
    <row r="653" spans="1:37" s="75" customFormat="1">
      <c r="A653" s="96"/>
      <c r="B653" s="3"/>
      <c r="C653" s="3"/>
      <c r="D653" s="3"/>
      <c r="E653" s="3"/>
      <c r="F653" s="96"/>
      <c r="G653" s="75" ph="1"/>
      <c r="I653" s="110"/>
      <c r="J653" s="103"/>
      <c r="K653" s="104"/>
      <c r="L653" s="105"/>
      <c r="M653" s="105"/>
      <c r="N653" s="105"/>
      <c r="O653" s="105"/>
      <c r="P653" s="105"/>
      <c r="Q653" s="105"/>
      <c r="R653" s="105"/>
      <c r="W653" s="96"/>
      <c r="X653" s="96"/>
      <c r="Y653" s="115"/>
      <c r="AA653" s="96"/>
      <c r="AC653" s="6"/>
      <c r="AD653" s="6"/>
      <c r="AE653" s="6"/>
      <c r="AF653" s="6"/>
      <c r="AG653" s="6"/>
      <c r="AH653" s="6"/>
      <c r="AI653" s="6"/>
      <c r="AJ653" s="6"/>
      <c r="AK653" s="6"/>
    </row>
    <row r="654" spans="1:37" s="75" customFormat="1">
      <c r="A654" s="96"/>
      <c r="B654" s="3"/>
      <c r="C654" s="3"/>
      <c r="D654" s="3"/>
      <c r="E654" s="3"/>
      <c r="F654" s="96"/>
      <c r="G654" s="75" ph="1"/>
      <c r="I654" s="110"/>
      <c r="J654" s="103"/>
      <c r="K654" s="104"/>
      <c r="L654" s="105"/>
      <c r="M654" s="105"/>
      <c r="N654" s="105"/>
      <c r="O654" s="105"/>
      <c r="P654" s="105"/>
      <c r="Q654" s="105"/>
      <c r="R654" s="105"/>
      <c r="W654" s="96"/>
      <c r="X654" s="96"/>
      <c r="Y654" s="115"/>
      <c r="AA654" s="96"/>
      <c r="AC654" s="6"/>
      <c r="AD654" s="6"/>
      <c r="AE654" s="6"/>
      <c r="AF654" s="6"/>
      <c r="AG654" s="6"/>
      <c r="AH654" s="6"/>
      <c r="AI654" s="6"/>
      <c r="AJ654" s="6"/>
      <c r="AK654" s="6"/>
    </row>
    <row r="655" spans="1:37" s="75" customFormat="1">
      <c r="A655" s="96"/>
      <c r="B655" s="3"/>
      <c r="C655" s="3"/>
      <c r="D655" s="3"/>
      <c r="E655" s="3"/>
      <c r="F655" s="96"/>
      <c r="G655" s="75" ph="1"/>
      <c r="I655" s="110"/>
      <c r="J655" s="103"/>
      <c r="K655" s="104"/>
      <c r="L655" s="105"/>
      <c r="M655" s="105"/>
      <c r="N655" s="105"/>
      <c r="O655" s="105"/>
      <c r="P655" s="105"/>
      <c r="Q655" s="105"/>
      <c r="R655" s="105"/>
      <c r="W655" s="96"/>
      <c r="X655" s="96"/>
      <c r="Y655" s="115"/>
      <c r="AA655" s="96"/>
      <c r="AC655" s="6"/>
      <c r="AD655" s="6"/>
      <c r="AE655" s="6"/>
      <c r="AF655" s="6"/>
      <c r="AG655" s="6"/>
      <c r="AH655" s="6"/>
      <c r="AI655" s="6"/>
      <c r="AJ655" s="6"/>
      <c r="AK655" s="6"/>
    </row>
    <row r="656" spans="1:37" s="75" customFormat="1">
      <c r="A656" s="96"/>
      <c r="B656" s="3"/>
      <c r="C656" s="3"/>
      <c r="D656" s="3"/>
      <c r="E656" s="3"/>
      <c r="F656" s="96"/>
      <c r="G656" s="75" ph="1"/>
      <c r="I656" s="110"/>
      <c r="J656" s="103"/>
      <c r="K656" s="104"/>
      <c r="L656" s="105"/>
      <c r="M656" s="105"/>
      <c r="N656" s="105"/>
      <c r="O656" s="105"/>
      <c r="P656" s="105"/>
      <c r="Q656" s="105"/>
      <c r="R656" s="105"/>
      <c r="W656" s="96"/>
      <c r="X656" s="96"/>
      <c r="Y656" s="115"/>
      <c r="AA656" s="96"/>
      <c r="AC656" s="6"/>
      <c r="AD656" s="6"/>
      <c r="AE656" s="6"/>
      <c r="AF656" s="6"/>
      <c r="AG656" s="6"/>
      <c r="AH656" s="6"/>
      <c r="AI656" s="6"/>
      <c r="AJ656" s="6"/>
      <c r="AK656" s="6"/>
    </row>
    <row r="657" spans="1:37" s="75" customFormat="1">
      <c r="A657" s="96"/>
      <c r="B657" s="3"/>
      <c r="C657" s="3"/>
      <c r="D657" s="3"/>
      <c r="E657" s="3"/>
      <c r="F657" s="96"/>
      <c r="G657" s="75" ph="1"/>
      <c r="I657" s="110"/>
      <c r="J657" s="103"/>
      <c r="K657" s="104"/>
      <c r="L657" s="105"/>
      <c r="M657" s="105"/>
      <c r="N657" s="105"/>
      <c r="O657" s="105"/>
      <c r="P657" s="105"/>
      <c r="Q657" s="105"/>
      <c r="R657" s="105"/>
      <c r="W657" s="96"/>
      <c r="X657" s="96"/>
      <c r="Y657" s="115"/>
      <c r="AA657" s="96"/>
      <c r="AC657" s="6"/>
      <c r="AD657" s="6"/>
      <c r="AE657" s="6"/>
      <c r="AF657" s="6"/>
      <c r="AG657" s="6"/>
      <c r="AH657" s="6"/>
      <c r="AI657" s="6"/>
      <c r="AJ657" s="6"/>
      <c r="AK657" s="6"/>
    </row>
    <row r="658" spans="1:37" s="75" customFormat="1">
      <c r="A658" s="96"/>
      <c r="B658" s="3"/>
      <c r="C658" s="3"/>
      <c r="D658" s="3"/>
      <c r="E658" s="3"/>
      <c r="F658" s="96"/>
      <c r="G658" s="75" ph="1"/>
      <c r="I658" s="110"/>
      <c r="J658" s="103"/>
      <c r="K658" s="104"/>
      <c r="L658" s="105"/>
      <c r="M658" s="105"/>
      <c r="N658" s="105"/>
      <c r="O658" s="105"/>
      <c r="P658" s="105"/>
      <c r="Q658" s="105"/>
      <c r="R658" s="105"/>
      <c r="W658" s="96"/>
      <c r="X658" s="96"/>
      <c r="Y658" s="115"/>
      <c r="AA658" s="96"/>
      <c r="AC658" s="6"/>
      <c r="AD658" s="6"/>
      <c r="AE658" s="6"/>
      <c r="AF658" s="6"/>
      <c r="AG658" s="6"/>
      <c r="AH658" s="6"/>
      <c r="AI658" s="6"/>
      <c r="AJ658" s="6"/>
      <c r="AK658" s="6"/>
    </row>
    <row r="659" spans="1:37" s="75" customFormat="1">
      <c r="A659" s="96"/>
      <c r="B659" s="3"/>
      <c r="C659" s="3"/>
      <c r="D659" s="3"/>
      <c r="E659" s="3"/>
      <c r="F659" s="96"/>
      <c r="G659" s="75" ph="1"/>
      <c r="I659" s="110"/>
      <c r="J659" s="103"/>
      <c r="K659" s="104"/>
      <c r="L659" s="105"/>
      <c r="M659" s="105"/>
      <c r="N659" s="105"/>
      <c r="O659" s="105"/>
      <c r="P659" s="105"/>
      <c r="Q659" s="105"/>
      <c r="R659" s="105"/>
      <c r="W659" s="96"/>
      <c r="X659" s="96"/>
      <c r="Y659" s="115"/>
      <c r="AA659" s="96"/>
      <c r="AC659" s="6"/>
      <c r="AD659" s="6"/>
      <c r="AE659" s="6"/>
      <c r="AF659" s="6"/>
      <c r="AG659" s="6"/>
      <c r="AH659" s="6"/>
      <c r="AI659" s="6"/>
      <c r="AJ659" s="6"/>
      <c r="AK659" s="6"/>
    </row>
    <row r="660" spans="1:37" s="75" customFormat="1">
      <c r="A660" s="96"/>
      <c r="B660" s="3"/>
      <c r="C660" s="3"/>
      <c r="D660" s="3"/>
      <c r="E660" s="3"/>
      <c r="F660" s="96"/>
      <c r="G660" s="75" ph="1"/>
      <c r="I660" s="110"/>
      <c r="J660" s="103"/>
      <c r="K660" s="104"/>
      <c r="L660" s="105"/>
      <c r="M660" s="105"/>
      <c r="N660" s="105"/>
      <c r="O660" s="105"/>
      <c r="P660" s="105"/>
      <c r="Q660" s="105"/>
      <c r="R660" s="105"/>
      <c r="W660" s="96"/>
      <c r="X660" s="96"/>
      <c r="Y660" s="115"/>
      <c r="AA660" s="96"/>
      <c r="AC660" s="6"/>
      <c r="AD660" s="6"/>
      <c r="AE660" s="6"/>
      <c r="AF660" s="6"/>
      <c r="AG660" s="6"/>
      <c r="AH660" s="6"/>
      <c r="AI660" s="6"/>
      <c r="AJ660" s="6"/>
      <c r="AK660" s="6"/>
    </row>
    <row r="661" spans="1:37" s="75" customFormat="1">
      <c r="A661" s="96"/>
      <c r="B661" s="3"/>
      <c r="C661" s="3"/>
      <c r="D661" s="3"/>
      <c r="E661" s="3"/>
      <c r="F661" s="96"/>
      <c r="G661" s="75" ph="1"/>
      <c r="I661" s="110"/>
      <c r="J661" s="103"/>
      <c r="K661" s="104"/>
      <c r="L661" s="105"/>
      <c r="M661" s="105"/>
      <c r="N661" s="105"/>
      <c r="O661" s="105"/>
      <c r="P661" s="105"/>
      <c r="Q661" s="105"/>
      <c r="R661" s="105"/>
      <c r="W661" s="96"/>
      <c r="X661" s="96"/>
      <c r="Y661" s="115"/>
      <c r="AA661" s="96"/>
      <c r="AC661" s="6"/>
      <c r="AD661" s="6"/>
      <c r="AE661" s="6"/>
      <c r="AF661" s="6"/>
      <c r="AG661" s="6"/>
      <c r="AH661" s="6"/>
      <c r="AI661" s="6"/>
      <c r="AJ661" s="6"/>
      <c r="AK661" s="6"/>
    </row>
    <row r="662" spans="1:37" s="75" customFormat="1">
      <c r="A662" s="96"/>
      <c r="B662" s="3"/>
      <c r="C662" s="3"/>
      <c r="D662" s="3"/>
      <c r="E662" s="3"/>
      <c r="F662" s="96"/>
      <c r="G662" s="75" ph="1"/>
      <c r="I662" s="110"/>
      <c r="J662" s="103"/>
      <c r="K662" s="104"/>
      <c r="L662" s="105"/>
      <c r="M662" s="105"/>
      <c r="N662" s="105"/>
      <c r="O662" s="105"/>
      <c r="P662" s="105"/>
      <c r="Q662" s="105"/>
      <c r="R662" s="105"/>
      <c r="W662" s="96"/>
      <c r="X662" s="96"/>
      <c r="Y662" s="115"/>
      <c r="AA662" s="96"/>
      <c r="AC662" s="6"/>
      <c r="AD662" s="6"/>
      <c r="AE662" s="6"/>
      <c r="AF662" s="6"/>
      <c r="AG662" s="6"/>
      <c r="AH662" s="6"/>
      <c r="AI662" s="6"/>
      <c r="AJ662" s="6"/>
      <c r="AK662" s="6"/>
    </row>
    <row r="664" spans="1:37" s="75" customFormat="1">
      <c r="A664" s="96"/>
      <c r="B664" s="3"/>
      <c r="C664" s="3"/>
      <c r="D664" s="3"/>
      <c r="E664" s="3"/>
      <c r="F664" s="96"/>
      <c r="G664" s="75" ph="1"/>
      <c r="I664" s="110"/>
      <c r="J664" s="103"/>
      <c r="K664" s="104"/>
      <c r="L664" s="105"/>
      <c r="M664" s="105"/>
      <c r="N664" s="105"/>
      <c r="O664" s="105"/>
      <c r="P664" s="105"/>
      <c r="Q664" s="105"/>
      <c r="R664" s="105"/>
      <c r="W664" s="96"/>
      <c r="X664" s="96"/>
      <c r="Y664" s="115"/>
      <c r="AA664" s="96"/>
      <c r="AC664" s="6"/>
      <c r="AD664" s="6"/>
      <c r="AE664" s="6"/>
      <c r="AF664" s="6"/>
      <c r="AG664" s="6"/>
      <c r="AH664" s="6"/>
      <c r="AI664" s="6"/>
      <c r="AJ664" s="6"/>
      <c r="AK664" s="6"/>
    </row>
    <row r="665" spans="1:37" s="75" customFormat="1">
      <c r="A665" s="96"/>
      <c r="B665" s="3"/>
      <c r="C665" s="3"/>
      <c r="D665" s="3"/>
      <c r="E665" s="3"/>
      <c r="F665" s="96"/>
      <c r="G665" s="75" ph="1"/>
      <c r="I665" s="110"/>
      <c r="J665" s="103"/>
      <c r="K665" s="104"/>
      <c r="L665" s="105"/>
      <c r="M665" s="105"/>
      <c r="N665" s="105"/>
      <c r="O665" s="105"/>
      <c r="P665" s="105"/>
      <c r="Q665" s="105"/>
      <c r="R665" s="105"/>
      <c r="W665" s="96"/>
      <c r="X665" s="96"/>
      <c r="Y665" s="115"/>
      <c r="AA665" s="96"/>
      <c r="AC665" s="6"/>
      <c r="AD665" s="6"/>
      <c r="AE665" s="6"/>
      <c r="AF665" s="6"/>
      <c r="AG665" s="6"/>
      <c r="AH665" s="6"/>
      <c r="AI665" s="6"/>
      <c r="AJ665" s="6"/>
      <c r="AK665" s="6"/>
    </row>
    <row r="666" spans="1:37" s="75" customFormat="1">
      <c r="A666" s="96"/>
      <c r="B666" s="3"/>
      <c r="C666" s="3"/>
      <c r="D666" s="3"/>
      <c r="E666" s="3"/>
      <c r="F666" s="96"/>
      <c r="G666" s="75" ph="1"/>
      <c r="I666" s="110"/>
      <c r="J666" s="103"/>
      <c r="K666" s="104"/>
      <c r="L666" s="105"/>
      <c r="M666" s="105"/>
      <c r="N666" s="105"/>
      <c r="O666" s="105"/>
      <c r="P666" s="105"/>
      <c r="Q666" s="105"/>
      <c r="R666" s="105"/>
      <c r="W666" s="96"/>
      <c r="X666" s="96"/>
      <c r="Y666" s="115"/>
      <c r="AA666" s="96"/>
      <c r="AC666" s="6"/>
      <c r="AD666" s="6"/>
      <c r="AE666" s="6"/>
      <c r="AF666" s="6"/>
      <c r="AG666" s="6"/>
      <c r="AH666" s="6"/>
      <c r="AI666" s="6"/>
      <c r="AJ666" s="6"/>
      <c r="AK666" s="6"/>
    </row>
    <row r="667" spans="1:37" s="75" customFormat="1">
      <c r="A667" s="96"/>
      <c r="B667" s="3"/>
      <c r="C667" s="3"/>
      <c r="D667" s="3"/>
      <c r="E667" s="3"/>
      <c r="F667" s="96"/>
      <c r="G667" s="75" ph="1"/>
      <c r="I667" s="110"/>
      <c r="J667" s="103"/>
      <c r="K667" s="104"/>
      <c r="L667" s="105"/>
      <c r="M667" s="105"/>
      <c r="N667" s="105"/>
      <c r="O667" s="105"/>
      <c r="P667" s="105"/>
      <c r="Q667" s="105"/>
      <c r="R667" s="105"/>
      <c r="W667" s="96"/>
      <c r="X667" s="96"/>
      <c r="Y667" s="115"/>
      <c r="AA667" s="96"/>
      <c r="AC667" s="6"/>
      <c r="AD667" s="6"/>
      <c r="AE667" s="6"/>
      <c r="AF667" s="6"/>
      <c r="AG667" s="6"/>
      <c r="AH667" s="6"/>
      <c r="AI667" s="6"/>
      <c r="AJ667" s="6"/>
      <c r="AK667" s="6"/>
    </row>
    <row r="668" spans="1:37" s="75" customFormat="1">
      <c r="A668" s="96"/>
      <c r="B668" s="3"/>
      <c r="C668" s="3"/>
      <c r="D668" s="3"/>
      <c r="E668" s="3"/>
      <c r="F668" s="96"/>
      <c r="G668" s="75" ph="1"/>
      <c r="I668" s="110"/>
      <c r="J668" s="103"/>
      <c r="K668" s="104"/>
      <c r="L668" s="105"/>
      <c r="M668" s="105"/>
      <c r="N668" s="105"/>
      <c r="O668" s="105"/>
      <c r="P668" s="105"/>
      <c r="Q668" s="105"/>
      <c r="R668" s="105"/>
      <c r="W668" s="96"/>
      <c r="X668" s="96"/>
      <c r="Y668" s="115"/>
      <c r="AA668" s="96"/>
      <c r="AC668" s="6"/>
      <c r="AD668" s="6"/>
      <c r="AE668" s="6"/>
      <c r="AF668" s="6"/>
      <c r="AG668" s="6"/>
      <c r="AH668" s="6"/>
      <c r="AI668" s="6"/>
      <c r="AJ668" s="6"/>
      <c r="AK668" s="6"/>
    </row>
    <row r="674" spans="1:37" s="75" customFormat="1">
      <c r="A674" s="96"/>
      <c r="B674" s="3"/>
      <c r="C674" s="3"/>
      <c r="D674" s="3"/>
      <c r="E674" s="3"/>
      <c r="F674" s="96"/>
      <c r="G674" s="75" ph="1"/>
      <c r="I674" s="110"/>
      <c r="J674" s="103"/>
      <c r="K674" s="104"/>
      <c r="L674" s="105"/>
      <c r="M674" s="105"/>
      <c r="N674" s="105"/>
      <c r="O674" s="105"/>
      <c r="P674" s="105"/>
      <c r="Q674" s="105"/>
      <c r="R674" s="105"/>
      <c r="W674" s="96"/>
      <c r="X674" s="96"/>
      <c r="Y674" s="115"/>
      <c r="AA674" s="96"/>
      <c r="AC674" s="6"/>
      <c r="AD674" s="6"/>
      <c r="AE674" s="6"/>
      <c r="AF674" s="6"/>
      <c r="AG674" s="6"/>
      <c r="AH674" s="6"/>
      <c r="AI674" s="6"/>
      <c r="AJ674" s="6"/>
      <c r="AK674" s="6"/>
    </row>
    <row r="676" spans="1:37" s="75" customFormat="1">
      <c r="A676" s="96"/>
      <c r="B676" s="3"/>
      <c r="C676" s="3"/>
      <c r="D676" s="3"/>
      <c r="E676" s="3"/>
      <c r="F676" s="96"/>
      <c r="G676" s="75" ph="1"/>
      <c r="I676" s="110"/>
      <c r="J676" s="103"/>
      <c r="K676" s="104"/>
      <c r="L676" s="105"/>
      <c r="M676" s="105"/>
      <c r="N676" s="105"/>
      <c r="O676" s="105"/>
      <c r="P676" s="105"/>
      <c r="Q676" s="105"/>
      <c r="R676" s="105"/>
      <c r="W676" s="96"/>
      <c r="X676" s="96"/>
      <c r="Y676" s="115"/>
      <c r="AA676" s="96"/>
      <c r="AC676" s="6"/>
      <c r="AD676" s="6"/>
      <c r="AE676" s="6"/>
      <c r="AF676" s="6"/>
      <c r="AG676" s="6"/>
      <c r="AH676" s="6"/>
      <c r="AI676" s="6"/>
      <c r="AJ676" s="6"/>
      <c r="AK676" s="6"/>
    </row>
    <row r="677" spans="1:37" s="75" customFormat="1">
      <c r="A677" s="96"/>
      <c r="B677" s="3"/>
      <c r="C677" s="3"/>
      <c r="D677" s="3"/>
      <c r="E677" s="3"/>
      <c r="F677" s="96"/>
      <c r="G677" s="75" ph="1"/>
      <c r="I677" s="110"/>
      <c r="J677" s="103"/>
      <c r="K677" s="104"/>
      <c r="L677" s="105"/>
      <c r="M677" s="105"/>
      <c r="N677" s="105"/>
      <c r="O677" s="105"/>
      <c r="P677" s="105"/>
      <c r="Q677" s="105"/>
      <c r="R677" s="105"/>
      <c r="W677" s="96"/>
      <c r="X677" s="96"/>
      <c r="Y677" s="115"/>
      <c r="AA677" s="96"/>
      <c r="AC677" s="6"/>
      <c r="AD677" s="6"/>
      <c r="AE677" s="6"/>
      <c r="AF677" s="6"/>
      <c r="AG677" s="6"/>
      <c r="AH677" s="6"/>
      <c r="AI677" s="6"/>
      <c r="AJ677" s="6"/>
      <c r="AK677" s="6"/>
    </row>
    <row r="678" spans="1:37" s="75" customFormat="1">
      <c r="A678" s="96"/>
      <c r="B678" s="3"/>
      <c r="C678" s="3"/>
      <c r="D678" s="3"/>
      <c r="E678" s="3"/>
      <c r="F678" s="96"/>
      <c r="G678" s="75" ph="1"/>
      <c r="I678" s="110"/>
      <c r="J678" s="103"/>
      <c r="K678" s="104"/>
      <c r="L678" s="105"/>
      <c r="M678" s="105"/>
      <c r="N678" s="105"/>
      <c r="O678" s="105"/>
      <c r="P678" s="105"/>
      <c r="Q678" s="105"/>
      <c r="R678" s="105"/>
      <c r="W678" s="96"/>
      <c r="X678" s="96"/>
      <c r="Y678" s="115"/>
      <c r="AA678" s="96"/>
      <c r="AC678" s="6"/>
      <c r="AD678" s="6"/>
      <c r="AE678" s="6"/>
      <c r="AF678" s="6"/>
      <c r="AG678" s="6"/>
      <c r="AH678" s="6"/>
      <c r="AI678" s="6"/>
      <c r="AJ678" s="6"/>
      <c r="AK678" s="6"/>
    </row>
    <row r="679" spans="1:37" s="75" customFormat="1">
      <c r="A679" s="96"/>
      <c r="B679" s="3"/>
      <c r="C679" s="3"/>
      <c r="D679" s="3"/>
      <c r="E679" s="3"/>
      <c r="F679" s="96"/>
      <c r="G679" s="75" ph="1"/>
      <c r="I679" s="110"/>
      <c r="J679" s="103"/>
      <c r="K679" s="104"/>
      <c r="L679" s="105"/>
      <c r="M679" s="105"/>
      <c r="N679" s="105"/>
      <c r="O679" s="105"/>
      <c r="P679" s="105"/>
      <c r="Q679" s="105"/>
      <c r="R679" s="105"/>
      <c r="W679" s="96"/>
      <c r="X679" s="96"/>
      <c r="Y679" s="115"/>
      <c r="AA679" s="96"/>
      <c r="AC679" s="6"/>
      <c r="AD679" s="6"/>
      <c r="AE679" s="6"/>
      <c r="AF679" s="6"/>
      <c r="AG679" s="6"/>
      <c r="AH679" s="6"/>
      <c r="AI679" s="6"/>
      <c r="AJ679" s="6"/>
      <c r="AK679" s="6"/>
    </row>
    <row r="680" spans="1:37" s="75" customFormat="1">
      <c r="A680" s="96"/>
      <c r="B680" s="3"/>
      <c r="C680" s="3"/>
      <c r="D680" s="3"/>
      <c r="E680" s="3"/>
      <c r="F680" s="96"/>
      <c r="G680" s="75" ph="1"/>
      <c r="I680" s="110"/>
      <c r="J680" s="103"/>
      <c r="K680" s="104"/>
      <c r="L680" s="105"/>
      <c r="M680" s="105"/>
      <c r="N680" s="105"/>
      <c r="O680" s="105"/>
      <c r="P680" s="105"/>
      <c r="Q680" s="105"/>
      <c r="R680" s="105"/>
      <c r="W680" s="96"/>
      <c r="X680" s="96"/>
      <c r="Y680" s="115"/>
      <c r="AA680" s="96"/>
      <c r="AC680" s="6"/>
      <c r="AD680" s="6"/>
      <c r="AE680" s="6"/>
      <c r="AF680" s="6"/>
      <c r="AG680" s="6"/>
      <c r="AH680" s="6"/>
      <c r="AI680" s="6"/>
      <c r="AJ680" s="6"/>
      <c r="AK680" s="6"/>
    </row>
    <row r="681" spans="1:37" s="75" customFormat="1">
      <c r="A681" s="96"/>
      <c r="B681" s="3"/>
      <c r="C681" s="3"/>
      <c r="D681" s="3"/>
      <c r="E681" s="3"/>
      <c r="F681" s="96"/>
      <c r="G681" s="75" ph="1"/>
      <c r="I681" s="110"/>
      <c r="J681" s="103"/>
      <c r="K681" s="104"/>
      <c r="L681" s="105"/>
      <c r="M681" s="105"/>
      <c r="N681" s="105"/>
      <c r="O681" s="105"/>
      <c r="P681" s="105"/>
      <c r="Q681" s="105"/>
      <c r="R681" s="105"/>
      <c r="W681" s="96"/>
      <c r="X681" s="96"/>
      <c r="Y681" s="115"/>
      <c r="AA681" s="96"/>
      <c r="AC681" s="6"/>
      <c r="AD681" s="6"/>
      <c r="AE681" s="6"/>
      <c r="AF681" s="6"/>
      <c r="AG681" s="6"/>
      <c r="AH681" s="6"/>
      <c r="AI681" s="6"/>
      <c r="AJ681" s="6"/>
      <c r="AK681" s="6"/>
    </row>
    <row r="682" spans="1:37" s="75" customFormat="1">
      <c r="A682" s="96"/>
      <c r="B682" s="3"/>
      <c r="C682" s="3"/>
      <c r="D682" s="3"/>
      <c r="E682" s="3"/>
      <c r="F682" s="96"/>
      <c r="G682" s="75" ph="1"/>
      <c r="I682" s="110"/>
      <c r="J682" s="103"/>
      <c r="K682" s="104"/>
      <c r="L682" s="105"/>
      <c r="M682" s="105"/>
      <c r="N682" s="105"/>
      <c r="O682" s="105"/>
      <c r="P682" s="105"/>
      <c r="Q682" s="105"/>
      <c r="R682" s="105"/>
      <c r="W682" s="96"/>
      <c r="X682" s="96"/>
      <c r="Y682" s="115"/>
      <c r="AA682" s="96"/>
      <c r="AC682" s="6"/>
      <c r="AD682" s="6"/>
      <c r="AE682" s="6"/>
      <c r="AF682" s="6"/>
      <c r="AG682" s="6"/>
      <c r="AH682" s="6"/>
      <c r="AI682" s="6"/>
      <c r="AJ682" s="6"/>
      <c r="AK682" s="6"/>
    </row>
    <row r="683" spans="1:37" s="75" customFormat="1">
      <c r="A683" s="96"/>
      <c r="B683" s="3"/>
      <c r="C683" s="3"/>
      <c r="D683" s="3"/>
      <c r="E683" s="3"/>
      <c r="F683" s="96"/>
      <c r="G683" s="75" ph="1"/>
      <c r="I683" s="110"/>
      <c r="J683" s="103"/>
      <c r="K683" s="104"/>
      <c r="L683" s="105"/>
      <c r="M683" s="105"/>
      <c r="N683" s="105"/>
      <c r="O683" s="105"/>
      <c r="P683" s="105"/>
      <c r="Q683" s="105"/>
      <c r="R683" s="105"/>
      <c r="W683" s="96"/>
      <c r="X683" s="96"/>
      <c r="Y683" s="115"/>
      <c r="AA683" s="96"/>
      <c r="AC683" s="6"/>
      <c r="AD683" s="6"/>
      <c r="AE683" s="6"/>
      <c r="AF683" s="6"/>
      <c r="AG683" s="6"/>
      <c r="AH683" s="6"/>
      <c r="AI683" s="6"/>
      <c r="AJ683" s="6"/>
      <c r="AK683" s="6"/>
    </row>
    <row r="684" spans="1:37" s="75" customFormat="1">
      <c r="A684" s="96"/>
      <c r="B684" s="3"/>
      <c r="C684" s="3"/>
      <c r="D684" s="3"/>
      <c r="E684" s="3"/>
      <c r="F684" s="96"/>
      <c r="G684" s="75" ph="1"/>
      <c r="I684" s="110"/>
      <c r="J684" s="103"/>
      <c r="K684" s="104"/>
      <c r="L684" s="105"/>
      <c r="M684" s="105"/>
      <c r="N684" s="105"/>
      <c r="O684" s="105"/>
      <c r="P684" s="105"/>
      <c r="Q684" s="105"/>
      <c r="R684" s="105"/>
      <c r="W684" s="96"/>
      <c r="X684" s="96"/>
      <c r="Y684" s="115"/>
      <c r="AA684" s="96"/>
      <c r="AC684" s="6"/>
      <c r="AD684" s="6"/>
      <c r="AE684" s="6"/>
      <c r="AF684" s="6"/>
      <c r="AG684" s="6"/>
      <c r="AH684" s="6"/>
      <c r="AI684" s="6"/>
      <c r="AJ684" s="6"/>
      <c r="AK684" s="6"/>
    </row>
    <row r="685" spans="1:37" s="75" customFormat="1">
      <c r="A685" s="96"/>
      <c r="B685" s="3"/>
      <c r="C685" s="3"/>
      <c r="D685" s="3"/>
      <c r="E685" s="3"/>
      <c r="F685" s="96"/>
      <c r="G685" s="75" ph="1"/>
      <c r="I685" s="110"/>
      <c r="J685" s="103"/>
      <c r="K685" s="104"/>
      <c r="L685" s="105"/>
      <c r="M685" s="105"/>
      <c r="N685" s="105"/>
      <c r="O685" s="105"/>
      <c r="P685" s="105"/>
      <c r="Q685" s="105"/>
      <c r="R685" s="105"/>
      <c r="W685" s="96"/>
      <c r="X685" s="96"/>
      <c r="Y685" s="115"/>
      <c r="AA685" s="96"/>
      <c r="AC685" s="6"/>
      <c r="AD685" s="6"/>
      <c r="AE685" s="6"/>
      <c r="AF685" s="6"/>
      <c r="AG685" s="6"/>
      <c r="AH685" s="6"/>
      <c r="AI685" s="6"/>
      <c r="AJ685" s="6"/>
      <c r="AK685" s="6"/>
    </row>
    <row r="686" spans="1:37" s="75" customFormat="1">
      <c r="A686" s="96"/>
      <c r="B686" s="3"/>
      <c r="C686" s="3"/>
      <c r="D686" s="3"/>
      <c r="E686" s="3"/>
      <c r="F686" s="96"/>
      <c r="G686" s="75" ph="1"/>
      <c r="I686" s="110"/>
      <c r="J686" s="103"/>
      <c r="K686" s="104"/>
      <c r="L686" s="105"/>
      <c r="M686" s="105"/>
      <c r="N686" s="105"/>
      <c r="O686" s="105"/>
      <c r="P686" s="105"/>
      <c r="Q686" s="105"/>
      <c r="R686" s="105"/>
      <c r="W686" s="96"/>
      <c r="X686" s="96"/>
      <c r="Y686" s="115"/>
      <c r="AA686" s="96"/>
      <c r="AC686" s="6"/>
      <c r="AD686" s="6"/>
      <c r="AE686" s="6"/>
      <c r="AF686" s="6"/>
      <c r="AG686" s="6"/>
      <c r="AH686" s="6"/>
      <c r="AI686" s="6"/>
      <c r="AJ686" s="6"/>
      <c r="AK686" s="6"/>
    </row>
    <row r="687" spans="1:37" s="75" customFormat="1">
      <c r="A687" s="96"/>
      <c r="B687" s="3"/>
      <c r="C687" s="3"/>
      <c r="D687" s="3"/>
      <c r="E687" s="3"/>
      <c r="F687" s="96"/>
      <c r="G687" s="75" ph="1"/>
      <c r="I687" s="110"/>
      <c r="J687" s="103"/>
      <c r="K687" s="104"/>
      <c r="L687" s="105"/>
      <c r="M687" s="105"/>
      <c r="N687" s="105"/>
      <c r="O687" s="105"/>
      <c r="P687" s="105"/>
      <c r="Q687" s="105"/>
      <c r="R687" s="105"/>
      <c r="W687" s="96"/>
      <c r="X687" s="96"/>
      <c r="Y687" s="115"/>
      <c r="AA687" s="96"/>
      <c r="AC687" s="6"/>
      <c r="AD687" s="6"/>
      <c r="AE687" s="6"/>
      <c r="AF687" s="6"/>
      <c r="AG687" s="6"/>
      <c r="AH687" s="6"/>
      <c r="AI687" s="6"/>
      <c r="AJ687" s="6"/>
      <c r="AK687" s="6"/>
    </row>
    <row r="688" spans="1:37" s="75" customFormat="1">
      <c r="A688" s="96"/>
      <c r="B688" s="3"/>
      <c r="C688" s="3"/>
      <c r="D688" s="3"/>
      <c r="E688" s="3"/>
      <c r="F688" s="96"/>
      <c r="G688" s="75" ph="1"/>
      <c r="I688" s="110"/>
      <c r="J688" s="103"/>
      <c r="K688" s="104"/>
      <c r="L688" s="105"/>
      <c r="M688" s="105"/>
      <c r="N688" s="105"/>
      <c r="O688" s="105"/>
      <c r="P688" s="105"/>
      <c r="Q688" s="105"/>
      <c r="R688" s="105"/>
      <c r="W688" s="96"/>
      <c r="X688" s="96"/>
      <c r="Y688" s="115"/>
      <c r="AA688" s="96"/>
      <c r="AC688" s="6"/>
      <c r="AD688" s="6"/>
      <c r="AE688" s="6"/>
      <c r="AF688" s="6"/>
      <c r="AG688" s="6"/>
      <c r="AH688" s="6"/>
      <c r="AI688" s="6"/>
      <c r="AJ688" s="6"/>
      <c r="AK688" s="6"/>
    </row>
    <row r="689" spans="1:37" s="75" customFormat="1">
      <c r="A689" s="96"/>
      <c r="B689" s="3"/>
      <c r="C689" s="3"/>
      <c r="D689" s="3"/>
      <c r="E689" s="3"/>
      <c r="F689" s="96"/>
      <c r="G689" s="75" ph="1"/>
      <c r="I689" s="110"/>
      <c r="J689" s="103"/>
      <c r="K689" s="104"/>
      <c r="L689" s="105"/>
      <c r="M689" s="105"/>
      <c r="N689" s="105"/>
      <c r="O689" s="105"/>
      <c r="P689" s="105"/>
      <c r="Q689" s="105"/>
      <c r="R689" s="105"/>
      <c r="W689" s="96"/>
      <c r="X689" s="96"/>
      <c r="Y689" s="115"/>
      <c r="AA689" s="96"/>
      <c r="AC689" s="6"/>
      <c r="AD689" s="6"/>
      <c r="AE689" s="6"/>
      <c r="AF689" s="6"/>
      <c r="AG689" s="6"/>
      <c r="AH689" s="6"/>
      <c r="AI689" s="6"/>
      <c r="AJ689" s="6"/>
      <c r="AK689" s="6"/>
    </row>
    <row r="690" spans="1:37" s="75" customFormat="1">
      <c r="A690" s="96"/>
      <c r="B690" s="3"/>
      <c r="C690" s="3"/>
      <c r="D690" s="3"/>
      <c r="E690" s="3"/>
      <c r="F690" s="96"/>
      <c r="G690" s="75" ph="1"/>
      <c r="I690" s="110"/>
      <c r="J690" s="103"/>
      <c r="K690" s="104"/>
      <c r="L690" s="105"/>
      <c r="M690" s="105"/>
      <c r="N690" s="105"/>
      <c r="O690" s="105"/>
      <c r="P690" s="105"/>
      <c r="Q690" s="105"/>
      <c r="R690" s="105"/>
      <c r="W690" s="96"/>
      <c r="X690" s="96"/>
      <c r="Y690" s="115"/>
      <c r="AA690" s="96"/>
      <c r="AC690" s="6"/>
      <c r="AD690" s="6"/>
      <c r="AE690" s="6"/>
      <c r="AF690" s="6"/>
      <c r="AG690" s="6"/>
      <c r="AH690" s="6"/>
      <c r="AI690" s="6"/>
      <c r="AJ690" s="6"/>
      <c r="AK690" s="6"/>
    </row>
    <row r="691" spans="1:37" s="75" customFormat="1">
      <c r="A691" s="96"/>
      <c r="B691" s="3"/>
      <c r="C691" s="3"/>
      <c r="D691" s="3"/>
      <c r="E691" s="3"/>
      <c r="F691" s="96"/>
      <c r="G691" s="75" ph="1"/>
      <c r="I691" s="110"/>
      <c r="J691" s="103"/>
      <c r="K691" s="104"/>
      <c r="L691" s="105"/>
      <c r="M691" s="105"/>
      <c r="N691" s="105"/>
      <c r="O691" s="105"/>
      <c r="P691" s="105"/>
      <c r="Q691" s="105"/>
      <c r="R691" s="105"/>
      <c r="W691" s="96"/>
      <c r="X691" s="96"/>
      <c r="Y691" s="115"/>
      <c r="AA691" s="96"/>
      <c r="AC691" s="6"/>
      <c r="AD691" s="6"/>
      <c r="AE691" s="6"/>
      <c r="AF691" s="6"/>
      <c r="AG691" s="6"/>
      <c r="AH691" s="6"/>
      <c r="AI691" s="6"/>
      <c r="AJ691" s="6"/>
      <c r="AK691" s="6"/>
    </row>
    <row r="692" spans="1:37" s="75" customFormat="1">
      <c r="A692" s="96"/>
      <c r="B692" s="3"/>
      <c r="C692" s="3"/>
      <c r="D692" s="3"/>
      <c r="E692" s="3"/>
      <c r="F692" s="96"/>
      <c r="G692" s="75" ph="1"/>
      <c r="I692" s="110"/>
      <c r="J692" s="103"/>
      <c r="K692" s="104"/>
      <c r="L692" s="105"/>
      <c r="M692" s="105"/>
      <c r="N692" s="105"/>
      <c r="O692" s="105"/>
      <c r="P692" s="105"/>
      <c r="Q692" s="105"/>
      <c r="R692" s="105"/>
      <c r="W692" s="96"/>
      <c r="X692" s="96"/>
      <c r="Y692" s="115"/>
      <c r="AA692" s="96"/>
      <c r="AC692" s="6"/>
      <c r="AD692" s="6"/>
      <c r="AE692" s="6"/>
      <c r="AF692" s="6"/>
      <c r="AG692" s="6"/>
      <c r="AH692" s="6"/>
      <c r="AI692" s="6"/>
      <c r="AJ692" s="6"/>
      <c r="AK692" s="6"/>
    </row>
    <row r="693" spans="1:37" s="75" customFormat="1">
      <c r="A693" s="96"/>
      <c r="B693" s="3"/>
      <c r="C693" s="3"/>
      <c r="D693" s="3"/>
      <c r="E693" s="3"/>
      <c r="F693" s="96"/>
      <c r="G693" s="75" ph="1"/>
      <c r="I693" s="110"/>
      <c r="J693" s="103"/>
      <c r="K693" s="104"/>
      <c r="L693" s="105"/>
      <c r="M693" s="105"/>
      <c r="N693" s="105"/>
      <c r="O693" s="105"/>
      <c r="P693" s="105"/>
      <c r="Q693" s="105"/>
      <c r="R693" s="105"/>
      <c r="W693" s="96"/>
      <c r="X693" s="96"/>
      <c r="Y693" s="115"/>
      <c r="AA693" s="96"/>
      <c r="AC693" s="6"/>
      <c r="AD693" s="6"/>
      <c r="AE693" s="6"/>
      <c r="AF693" s="6"/>
      <c r="AG693" s="6"/>
      <c r="AH693" s="6"/>
      <c r="AI693" s="6"/>
      <c r="AJ693" s="6"/>
      <c r="AK693" s="6"/>
    </row>
    <row r="694" spans="1:37" s="75" customFormat="1">
      <c r="A694" s="96"/>
      <c r="B694" s="3"/>
      <c r="C694" s="3"/>
      <c r="D694" s="3"/>
      <c r="E694" s="3"/>
      <c r="F694" s="96"/>
      <c r="G694" s="75" ph="1"/>
      <c r="I694" s="110"/>
      <c r="J694" s="103"/>
      <c r="K694" s="104"/>
      <c r="L694" s="105"/>
      <c r="M694" s="105"/>
      <c r="N694" s="105"/>
      <c r="O694" s="105"/>
      <c r="P694" s="105"/>
      <c r="Q694" s="105"/>
      <c r="R694" s="105"/>
      <c r="W694" s="96"/>
      <c r="X694" s="96"/>
      <c r="Y694" s="115"/>
      <c r="AA694" s="96"/>
      <c r="AC694" s="6"/>
      <c r="AD694" s="6"/>
      <c r="AE694" s="6"/>
      <c r="AF694" s="6"/>
      <c r="AG694" s="6"/>
      <c r="AH694" s="6"/>
      <c r="AI694" s="6"/>
      <c r="AJ694" s="6"/>
      <c r="AK694" s="6"/>
    </row>
    <row r="695" spans="1:37" s="75" customFormat="1">
      <c r="A695" s="96"/>
      <c r="B695" s="3"/>
      <c r="C695" s="3"/>
      <c r="D695" s="3"/>
      <c r="E695" s="3"/>
      <c r="F695" s="96"/>
      <c r="G695" s="75" ph="1"/>
      <c r="I695" s="110"/>
      <c r="J695" s="103"/>
      <c r="K695" s="104"/>
      <c r="L695" s="105"/>
      <c r="M695" s="105"/>
      <c r="N695" s="105"/>
      <c r="O695" s="105"/>
      <c r="P695" s="105"/>
      <c r="Q695" s="105"/>
      <c r="R695" s="105"/>
      <c r="W695" s="96"/>
      <c r="X695" s="96"/>
      <c r="Y695" s="115"/>
      <c r="AA695" s="96"/>
      <c r="AC695" s="6"/>
      <c r="AD695" s="6"/>
      <c r="AE695" s="6"/>
      <c r="AF695" s="6"/>
      <c r="AG695" s="6"/>
      <c r="AH695" s="6"/>
      <c r="AI695" s="6"/>
      <c r="AJ695" s="6"/>
      <c r="AK695" s="6"/>
    </row>
    <row r="696" spans="1:37" s="75" customFormat="1">
      <c r="A696" s="96"/>
      <c r="B696" s="3"/>
      <c r="C696" s="3"/>
      <c r="D696" s="3"/>
      <c r="E696" s="3"/>
      <c r="F696" s="96"/>
      <c r="G696" s="75" ph="1"/>
      <c r="I696" s="110"/>
      <c r="J696" s="103"/>
      <c r="K696" s="104"/>
      <c r="L696" s="105"/>
      <c r="M696" s="105"/>
      <c r="N696" s="105"/>
      <c r="O696" s="105"/>
      <c r="P696" s="105"/>
      <c r="Q696" s="105"/>
      <c r="R696" s="105"/>
      <c r="W696" s="96"/>
      <c r="X696" s="96"/>
      <c r="Y696" s="115"/>
      <c r="AA696" s="96"/>
      <c r="AC696" s="6"/>
      <c r="AD696" s="6"/>
      <c r="AE696" s="6"/>
      <c r="AF696" s="6"/>
      <c r="AG696" s="6"/>
      <c r="AH696" s="6"/>
      <c r="AI696" s="6"/>
      <c r="AJ696" s="6"/>
      <c r="AK696" s="6"/>
    </row>
    <row r="697" spans="1:37" s="75" customFormat="1">
      <c r="A697" s="96"/>
      <c r="B697" s="3"/>
      <c r="C697" s="3"/>
      <c r="D697" s="3"/>
      <c r="E697" s="3"/>
      <c r="F697" s="96"/>
      <c r="G697" s="75" ph="1"/>
      <c r="I697" s="110"/>
      <c r="J697" s="103"/>
      <c r="K697" s="104"/>
      <c r="L697" s="105"/>
      <c r="M697" s="105"/>
      <c r="N697" s="105"/>
      <c r="O697" s="105"/>
      <c r="P697" s="105"/>
      <c r="Q697" s="105"/>
      <c r="R697" s="105"/>
      <c r="W697" s="96"/>
      <c r="X697" s="96"/>
      <c r="Y697" s="115"/>
      <c r="AA697" s="96"/>
      <c r="AC697" s="6"/>
      <c r="AD697" s="6"/>
      <c r="AE697" s="6"/>
      <c r="AF697" s="6"/>
      <c r="AG697" s="6"/>
      <c r="AH697" s="6"/>
      <c r="AI697" s="6"/>
      <c r="AJ697" s="6"/>
      <c r="AK697" s="6"/>
    </row>
    <row r="698" spans="1:37" s="75" customFormat="1">
      <c r="A698" s="96"/>
      <c r="B698" s="3"/>
      <c r="C698" s="3"/>
      <c r="D698" s="3"/>
      <c r="E698" s="3"/>
      <c r="F698" s="96"/>
      <c r="G698" s="75" ph="1"/>
      <c r="I698" s="110"/>
      <c r="J698" s="103"/>
      <c r="K698" s="104"/>
      <c r="L698" s="105"/>
      <c r="M698" s="105"/>
      <c r="N698" s="105"/>
      <c r="O698" s="105"/>
      <c r="P698" s="105"/>
      <c r="Q698" s="105"/>
      <c r="R698" s="105"/>
      <c r="W698" s="96"/>
      <c r="X698" s="96"/>
      <c r="Y698" s="115"/>
      <c r="AA698" s="96"/>
      <c r="AC698" s="6"/>
      <c r="AD698" s="6"/>
      <c r="AE698" s="6"/>
      <c r="AF698" s="6"/>
      <c r="AG698" s="6"/>
      <c r="AH698" s="6"/>
      <c r="AI698" s="6"/>
      <c r="AJ698" s="6"/>
      <c r="AK698" s="6"/>
    </row>
    <row r="699" spans="1:37" s="75" customFormat="1">
      <c r="A699" s="96"/>
      <c r="B699" s="3"/>
      <c r="C699" s="3"/>
      <c r="D699" s="3"/>
      <c r="E699" s="3"/>
      <c r="F699" s="96"/>
      <c r="G699" s="75" ph="1"/>
      <c r="I699" s="110"/>
      <c r="J699" s="103"/>
      <c r="K699" s="104"/>
      <c r="L699" s="105"/>
      <c r="M699" s="105"/>
      <c r="N699" s="105"/>
      <c r="O699" s="105"/>
      <c r="P699" s="105"/>
      <c r="Q699" s="105"/>
      <c r="R699" s="105"/>
      <c r="W699" s="96"/>
      <c r="X699" s="96"/>
      <c r="Y699" s="115"/>
      <c r="AA699" s="96"/>
      <c r="AC699" s="6"/>
      <c r="AD699" s="6"/>
      <c r="AE699" s="6"/>
      <c r="AF699" s="6"/>
      <c r="AG699" s="6"/>
      <c r="AH699" s="6"/>
      <c r="AI699" s="6"/>
      <c r="AJ699" s="6"/>
      <c r="AK699" s="6"/>
    </row>
    <row r="700" spans="1:37" s="75" customFormat="1">
      <c r="A700" s="96"/>
      <c r="B700" s="3"/>
      <c r="C700" s="3"/>
      <c r="D700" s="3"/>
      <c r="E700" s="3"/>
      <c r="F700" s="96"/>
      <c r="G700" s="75" ph="1"/>
      <c r="I700" s="110"/>
      <c r="J700" s="103"/>
      <c r="K700" s="104"/>
      <c r="L700" s="105"/>
      <c r="M700" s="105"/>
      <c r="N700" s="105"/>
      <c r="O700" s="105"/>
      <c r="P700" s="105"/>
      <c r="Q700" s="105"/>
      <c r="R700" s="105"/>
      <c r="W700" s="96"/>
      <c r="X700" s="96"/>
      <c r="Y700" s="115"/>
      <c r="AA700" s="96"/>
      <c r="AC700" s="6"/>
      <c r="AD700" s="6"/>
      <c r="AE700" s="6"/>
      <c r="AF700" s="6"/>
      <c r="AG700" s="6"/>
      <c r="AH700" s="6"/>
      <c r="AI700" s="6"/>
      <c r="AJ700" s="6"/>
      <c r="AK700" s="6"/>
    </row>
    <row r="701" spans="1:37" s="75" customFormat="1">
      <c r="A701" s="96"/>
      <c r="B701" s="3"/>
      <c r="C701" s="3"/>
      <c r="D701" s="3"/>
      <c r="E701" s="3"/>
      <c r="F701" s="96"/>
      <c r="G701" s="75" ph="1"/>
      <c r="I701" s="110"/>
      <c r="J701" s="103"/>
      <c r="K701" s="104"/>
      <c r="L701" s="105"/>
      <c r="M701" s="105"/>
      <c r="N701" s="105"/>
      <c r="O701" s="105"/>
      <c r="P701" s="105"/>
      <c r="Q701" s="105"/>
      <c r="R701" s="105"/>
      <c r="W701" s="96"/>
      <c r="X701" s="96"/>
      <c r="Y701" s="115"/>
      <c r="AA701" s="96"/>
      <c r="AC701" s="6"/>
      <c r="AD701" s="6"/>
      <c r="AE701" s="6"/>
      <c r="AF701" s="6"/>
      <c r="AG701" s="6"/>
      <c r="AH701" s="6"/>
      <c r="AI701" s="6"/>
      <c r="AJ701" s="6"/>
      <c r="AK701" s="6"/>
    </row>
    <row r="702" spans="1:37" s="75" customFormat="1">
      <c r="A702" s="96"/>
      <c r="B702" s="3"/>
      <c r="C702" s="3"/>
      <c r="D702" s="3"/>
      <c r="E702" s="3"/>
      <c r="F702" s="96"/>
      <c r="G702" s="75" ph="1"/>
      <c r="I702" s="110"/>
      <c r="J702" s="103"/>
      <c r="K702" s="104"/>
      <c r="L702" s="105"/>
      <c r="M702" s="105"/>
      <c r="N702" s="105"/>
      <c r="O702" s="105"/>
      <c r="P702" s="105"/>
      <c r="Q702" s="105"/>
      <c r="R702" s="105"/>
      <c r="W702" s="96"/>
      <c r="X702" s="96"/>
      <c r="Y702" s="115"/>
      <c r="AA702" s="96"/>
      <c r="AC702" s="6"/>
      <c r="AD702" s="6"/>
      <c r="AE702" s="6"/>
      <c r="AF702" s="6"/>
      <c r="AG702" s="6"/>
      <c r="AH702" s="6"/>
      <c r="AI702" s="6"/>
      <c r="AJ702" s="6"/>
      <c r="AK702" s="6"/>
    </row>
    <row r="703" spans="1:37" s="75" customFormat="1">
      <c r="A703" s="96"/>
      <c r="B703" s="3"/>
      <c r="C703" s="3"/>
      <c r="D703" s="3"/>
      <c r="E703" s="3"/>
      <c r="F703" s="96"/>
      <c r="G703" s="75" ph="1"/>
      <c r="I703" s="110"/>
      <c r="J703" s="103"/>
      <c r="K703" s="104"/>
      <c r="L703" s="105"/>
      <c r="M703" s="105"/>
      <c r="N703" s="105"/>
      <c r="O703" s="105"/>
      <c r="P703" s="105"/>
      <c r="Q703" s="105"/>
      <c r="R703" s="105"/>
      <c r="W703" s="96"/>
      <c r="X703" s="96"/>
      <c r="Y703" s="115"/>
      <c r="AA703" s="96"/>
      <c r="AC703" s="6"/>
      <c r="AD703" s="6"/>
      <c r="AE703" s="6"/>
      <c r="AF703" s="6"/>
      <c r="AG703" s="6"/>
      <c r="AH703" s="6"/>
      <c r="AI703" s="6"/>
      <c r="AJ703" s="6"/>
      <c r="AK703" s="6"/>
    </row>
    <row r="704" spans="1:37" s="75" customFormat="1">
      <c r="A704" s="96"/>
      <c r="B704" s="3"/>
      <c r="C704" s="3"/>
      <c r="D704" s="3"/>
      <c r="E704" s="3"/>
      <c r="F704" s="96"/>
      <c r="G704" s="75" ph="1"/>
      <c r="I704" s="110"/>
      <c r="J704" s="103"/>
      <c r="K704" s="104"/>
      <c r="L704" s="105"/>
      <c r="M704" s="105"/>
      <c r="N704" s="105"/>
      <c r="O704" s="105"/>
      <c r="P704" s="105"/>
      <c r="Q704" s="105"/>
      <c r="R704" s="105"/>
      <c r="W704" s="96"/>
      <c r="X704" s="96"/>
      <c r="Y704" s="115"/>
      <c r="AA704" s="96"/>
      <c r="AC704" s="6"/>
      <c r="AD704" s="6"/>
      <c r="AE704" s="6"/>
      <c r="AF704" s="6"/>
      <c r="AG704" s="6"/>
      <c r="AH704" s="6"/>
      <c r="AI704" s="6"/>
      <c r="AJ704" s="6"/>
      <c r="AK704" s="6"/>
    </row>
    <row r="705" spans="1:37" s="75" customFormat="1">
      <c r="A705" s="96"/>
      <c r="B705" s="3"/>
      <c r="C705" s="3"/>
      <c r="D705" s="3"/>
      <c r="E705" s="3"/>
      <c r="F705" s="96"/>
      <c r="G705" s="75" ph="1"/>
      <c r="I705" s="110"/>
      <c r="J705" s="103"/>
      <c r="K705" s="104"/>
      <c r="L705" s="105"/>
      <c r="M705" s="105"/>
      <c r="N705" s="105"/>
      <c r="O705" s="105"/>
      <c r="P705" s="105"/>
      <c r="Q705" s="105"/>
      <c r="R705" s="105"/>
      <c r="W705" s="96"/>
      <c r="X705" s="96"/>
      <c r="Y705" s="115"/>
      <c r="AA705" s="96"/>
      <c r="AC705" s="6"/>
      <c r="AD705" s="6"/>
      <c r="AE705" s="6"/>
      <c r="AF705" s="6"/>
      <c r="AG705" s="6"/>
      <c r="AH705" s="6"/>
      <c r="AI705" s="6"/>
      <c r="AJ705" s="6"/>
      <c r="AK705" s="6"/>
    </row>
    <row r="706" spans="1:37" s="75" customFormat="1">
      <c r="A706" s="96"/>
      <c r="B706" s="3"/>
      <c r="C706" s="3"/>
      <c r="D706" s="3"/>
      <c r="E706" s="3"/>
      <c r="F706" s="96"/>
      <c r="G706" s="75" ph="1"/>
      <c r="I706" s="110"/>
      <c r="J706" s="103"/>
      <c r="K706" s="104"/>
      <c r="L706" s="105"/>
      <c r="M706" s="105"/>
      <c r="N706" s="105"/>
      <c r="O706" s="105"/>
      <c r="P706" s="105"/>
      <c r="Q706" s="105"/>
      <c r="R706" s="105"/>
      <c r="W706" s="96"/>
      <c r="X706" s="96"/>
      <c r="Y706" s="115"/>
      <c r="AA706" s="96"/>
      <c r="AC706" s="6"/>
      <c r="AD706" s="6"/>
      <c r="AE706" s="6"/>
      <c r="AF706" s="6"/>
      <c r="AG706" s="6"/>
      <c r="AH706" s="6"/>
      <c r="AI706" s="6"/>
      <c r="AJ706" s="6"/>
      <c r="AK706" s="6"/>
    </row>
    <row r="707" spans="1:37" s="75" customFormat="1">
      <c r="A707" s="96"/>
      <c r="B707" s="3"/>
      <c r="C707" s="3"/>
      <c r="D707" s="3"/>
      <c r="E707" s="3"/>
      <c r="F707" s="96"/>
      <c r="G707" s="75" ph="1"/>
      <c r="I707" s="110"/>
      <c r="J707" s="103"/>
      <c r="K707" s="104"/>
      <c r="L707" s="105"/>
      <c r="M707" s="105"/>
      <c r="N707" s="105"/>
      <c r="O707" s="105"/>
      <c r="P707" s="105"/>
      <c r="Q707" s="105"/>
      <c r="R707" s="105"/>
      <c r="W707" s="96"/>
      <c r="X707" s="96"/>
      <c r="Y707" s="115"/>
      <c r="AA707" s="96"/>
      <c r="AC707" s="6"/>
      <c r="AD707" s="6"/>
      <c r="AE707" s="6"/>
      <c r="AF707" s="6"/>
      <c r="AG707" s="6"/>
      <c r="AH707" s="6"/>
      <c r="AI707" s="6"/>
      <c r="AJ707" s="6"/>
      <c r="AK707" s="6"/>
    </row>
    <row r="708" spans="1:37" s="75" customFormat="1">
      <c r="A708" s="96"/>
      <c r="B708" s="3"/>
      <c r="C708" s="3"/>
      <c r="D708" s="3"/>
      <c r="E708" s="3"/>
      <c r="F708" s="96"/>
      <c r="G708" s="75" ph="1"/>
      <c r="I708" s="110"/>
      <c r="J708" s="103"/>
      <c r="K708" s="104"/>
      <c r="L708" s="105"/>
      <c r="M708" s="105"/>
      <c r="N708" s="105"/>
      <c r="O708" s="105"/>
      <c r="P708" s="105"/>
      <c r="Q708" s="105"/>
      <c r="R708" s="105"/>
      <c r="W708" s="96"/>
      <c r="X708" s="96"/>
      <c r="Y708" s="115"/>
      <c r="AA708" s="96"/>
      <c r="AC708" s="6"/>
      <c r="AD708" s="6"/>
      <c r="AE708" s="6"/>
      <c r="AF708" s="6"/>
      <c r="AG708" s="6"/>
      <c r="AH708" s="6"/>
      <c r="AI708" s="6"/>
      <c r="AJ708" s="6"/>
      <c r="AK708" s="6"/>
    </row>
    <row r="709" spans="1:37" s="75" customFormat="1">
      <c r="A709" s="96"/>
      <c r="B709" s="3"/>
      <c r="C709" s="3"/>
      <c r="D709" s="3"/>
      <c r="E709" s="3"/>
      <c r="F709" s="96"/>
      <c r="G709" s="75" ph="1"/>
      <c r="I709" s="110"/>
      <c r="J709" s="103"/>
      <c r="K709" s="104"/>
      <c r="L709" s="105"/>
      <c r="M709" s="105"/>
      <c r="N709" s="105"/>
      <c r="O709" s="105"/>
      <c r="P709" s="105"/>
      <c r="Q709" s="105"/>
      <c r="R709" s="105"/>
      <c r="W709" s="96"/>
      <c r="X709" s="96"/>
      <c r="Y709" s="115"/>
      <c r="AA709" s="96"/>
      <c r="AC709" s="6"/>
      <c r="AD709" s="6"/>
      <c r="AE709" s="6"/>
      <c r="AF709" s="6"/>
      <c r="AG709" s="6"/>
      <c r="AH709" s="6"/>
      <c r="AI709" s="6"/>
      <c r="AJ709" s="6"/>
      <c r="AK709" s="6"/>
    </row>
    <row r="710" spans="1:37" s="75" customFormat="1">
      <c r="A710" s="96"/>
      <c r="B710" s="3"/>
      <c r="C710" s="3"/>
      <c r="D710" s="3"/>
      <c r="E710" s="3"/>
      <c r="F710" s="96"/>
      <c r="G710" s="75" ph="1"/>
      <c r="I710" s="110"/>
      <c r="J710" s="103"/>
      <c r="K710" s="104"/>
      <c r="L710" s="105"/>
      <c r="M710" s="105"/>
      <c r="N710" s="105"/>
      <c r="O710" s="105"/>
      <c r="P710" s="105"/>
      <c r="Q710" s="105"/>
      <c r="R710" s="105"/>
      <c r="W710" s="96"/>
      <c r="X710" s="96"/>
      <c r="Y710" s="115"/>
      <c r="AA710" s="96"/>
      <c r="AC710" s="6"/>
      <c r="AD710" s="6"/>
      <c r="AE710" s="6"/>
      <c r="AF710" s="6"/>
      <c r="AG710" s="6"/>
      <c r="AH710" s="6"/>
      <c r="AI710" s="6"/>
      <c r="AJ710" s="6"/>
      <c r="AK710" s="6"/>
    </row>
    <row r="711" spans="1:37" s="75" customFormat="1">
      <c r="A711" s="96"/>
      <c r="B711" s="3"/>
      <c r="C711" s="3"/>
      <c r="D711" s="3"/>
      <c r="E711" s="3"/>
      <c r="F711" s="96"/>
      <c r="G711" s="75" ph="1"/>
      <c r="I711" s="110"/>
      <c r="J711" s="103"/>
      <c r="K711" s="104"/>
      <c r="L711" s="105"/>
      <c r="M711" s="105"/>
      <c r="N711" s="105"/>
      <c r="O711" s="105"/>
      <c r="P711" s="105"/>
      <c r="Q711" s="105"/>
      <c r="R711" s="105"/>
      <c r="W711" s="96"/>
      <c r="X711" s="96"/>
      <c r="Y711" s="115"/>
      <c r="AA711" s="96"/>
      <c r="AC711" s="6"/>
      <c r="AD711" s="6"/>
      <c r="AE711" s="6"/>
      <c r="AF711" s="6"/>
      <c r="AG711" s="6"/>
      <c r="AH711" s="6"/>
      <c r="AI711" s="6"/>
      <c r="AJ711" s="6"/>
      <c r="AK711" s="6"/>
    </row>
    <row r="712" spans="1:37" s="75" customFormat="1">
      <c r="A712" s="96"/>
      <c r="B712" s="3"/>
      <c r="C712" s="3"/>
      <c r="D712" s="3"/>
      <c r="E712" s="3"/>
      <c r="F712" s="96"/>
      <c r="G712" s="75" ph="1"/>
      <c r="I712" s="110"/>
      <c r="J712" s="103"/>
      <c r="K712" s="104"/>
      <c r="L712" s="105"/>
      <c r="M712" s="105"/>
      <c r="N712" s="105"/>
      <c r="O712" s="105"/>
      <c r="P712" s="105"/>
      <c r="Q712" s="105"/>
      <c r="R712" s="105"/>
      <c r="W712" s="96"/>
      <c r="X712" s="96"/>
      <c r="Y712" s="115"/>
      <c r="AA712" s="96"/>
      <c r="AC712" s="6"/>
      <c r="AD712" s="6"/>
      <c r="AE712" s="6"/>
      <c r="AF712" s="6"/>
      <c r="AG712" s="6"/>
      <c r="AH712" s="6"/>
      <c r="AI712" s="6"/>
      <c r="AJ712" s="6"/>
      <c r="AK712" s="6"/>
    </row>
    <row r="713" spans="1:37" s="75" customFormat="1">
      <c r="A713" s="96"/>
      <c r="B713" s="3"/>
      <c r="C713" s="3"/>
      <c r="D713" s="3"/>
      <c r="E713" s="3"/>
      <c r="F713" s="96"/>
      <c r="G713" s="75" ph="1"/>
      <c r="I713" s="110"/>
      <c r="J713" s="103"/>
      <c r="K713" s="104"/>
      <c r="L713" s="105"/>
      <c r="M713" s="105"/>
      <c r="N713" s="105"/>
      <c r="O713" s="105"/>
      <c r="P713" s="105"/>
      <c r="Q713" s="105"/>
      <c r="R713" s="105"/>
      <c r="W713" s="96"/>
      <c r="X713" s="96"/>
      <c r="Y713" s="115"/>
      <c r="AA713" s="96"/>
      <c r="AC713" s="6"/>
      <c r="AD713" s="6"/>
      <c r="AE713" s="6"/>
      <c r="AF713" s="6"/>
      <c r="AG713" s="6"/>
      <c r="AH713" s="6"/>
      <c r="AI713" s="6"/>
      <c r="AJ713" s="6"/>
      <c r="AK713" s="6"/>
    </row>
    <row r="714" spans="1:37" s="75" customFormat="1">
      <c r="A714" s="96"/>
      <c r="B714" s="3"/>
      <c r="C714" s="3"/>
      <c r="D714" s="3"/>
      <c r="E714" s="3"/>
      <c r="F714" s="96"/>
      <c r="G714" s="75" ph="1"/>
      <c r="I714" s="110"/>
      <c r="J714" s="103"/>
      <c r="K714" s="104"/>
      <c r="L714" s="105"/>
      <c r="M714" s="105"/>
      <c r="N714" s="105"/>
      <c r="O714" s="105"/>
      <c r="P714" s="105"/>
      <c r="Q714" s="105"/>
      <c r="R714" s="105"/>
      <c r="W714" s="96"/>
      <c r="X714" s="96"/>
      <c r="Y714" s="115"/>
      <c r="AA714" s="96"/>
      <c r="AC714" s="6"/>
      <c r="AD714" s="6"/>
      <c r="AE714" s="6"/>
      <c r="AF714" s="6"/>
      <c r="AG714" s="6"/>
      <c r="AH714" s="6"/>
      <c r="AI714" s="6"/>
      <c r="AJ714" s="6"/>
      <c r="AK714" s="6"/>
    </row>
    <row r="715" spans="1:37" s="75" customFormat="1">
      <c r="A715" s="96"/>
      <c r="B715" s="3"/>
      <c r="C715" s="3"/>
      <c r="D715" s="3"/>
      <c r="E715" s="3"/>
      <c r="F715" s="96"/>
      <c r="G715" s="75" ph="1"/>
      <c r="I715" s="110"/>
      <c r="J715" s="103"/>
      <c r="K715" s="104"/>
      <c r="L715" s="105"/>
      <c r="M715" s="105"/>
      <c r="N715" s="105"/>
      <c r="O715" s="105"/>
      <c r="P715" s="105"/>
      <c r="Q715" s="105"/>
      <c r="R715" s="105"/>
      <c r="W715" s="96"/>
      <c r="X715" s="96"/>
      <c r="Y715" s="115"/>
      <c r="AA715" s="96"/>
      <c r="AC715" s="6"/>
      <c r="AD715" s="6"/>
      <c r="AE715" s="6"/>
      <c r="AF715" s="6"/>
      <c r="AG715" s="6"/>
      <c r="AH715" s="6"/>
      <c r="AI715" s="6"/>
      <c r="AJ715" s="6"/>
      <c r="AK715" s="6"/>
    </row>
    <row r="720" spans="1:37" s="75" customFormat="1">
      <c r="A720" s="96"/>
      <c r="B720" s="3"/>
      <c r="C720" s="3"/>
      <c r="D720" s="3"/>
      <c r="E720" s="3"/>
      <c r="F720" s="96"/>
      <c r="G720" s="75" ph="1"/>
      <c r="I720" s="110"/>
      <c r="J720" s="103"/>
      <c r="K720" s="104"/>
      <c r="L720" s="105"/>
      <c r="M720" s="105"/>
      <c r="N720" s="105"/>
      <c r="O720" s="105"/>
      <c r="P720" s="105"/>
      <c r="Q720" s="105"/>
      <c r="R720" s="105"/>
      <c r="W720" s="96"/>
      <c r="X720" s="96"/>
      <c r="Y720" s="115"/>
      <c r="AA720" s="96"/>
      <c r="AC720" s="6"/>
      <c r="AD720" s="6"/>
      <c r="AE720" s="6"/>
      <c r="AF720" s="6"/>
      <c r="AG720" s="6"/>
      <c r="AH720" s="6"/>
      <c r="AI720" s="6"/>
      <c r="AJ720" s="6"/>
      <c r="AK720" s="6"/>
    </row>
    <row r="722" spans="1:37" s="75" customFormat="1">
      <c r="A722" s="96"/>
      <c r="B722" s="3"/>
      <c r="C722" s="3"/>
      <c r="D722" s="3"/>
      <c r="E722" s="3"/>
      <c r="F722" s="96"/>
      <c r="G722" s="75" ph="1"/>
      <c r="I722" s="110"/>
      <c r="J722" s="103"/>
      <c r="K722" s="104"/>
      <c r="L722" s="105"/>
      <c r="M722" s="105"/>
      <c r="N722" s="105"/>
      <c r="O722" s="105"/>
      <c r="P722" s="105"/>
      <c r="Q722" s="105"/>
      <c r="R722" s="105"/>
      <c r="W722" s="96"/>
      <c r="X722" s="96"/>
      <c r="Y722" s="115"/>
      <c r="AA722" s="96"/>
      <c r="AC722" s="6"/>
      <c r="AD722" s="6"/>
      <c r="AE722" s="6"/>
      <c r="AF722" s="6"/>
      <c r="AG722" s="6"/>
      <c r="AH722" s="6"/>
      <c r="AI722" s="6"/>
      <c r="AJ722" s="6"/>
      <c r="AK722" s="6"/>
    </row>
    <row r="723" spans="1:37" s="75" customFormat="1">
      <c r="A723" s="96"/>
      <c r="B723" s="3"/>
      <c r="C723" s="3"/>
      <c r="D723" s="3"/>
      <c r="E723" s="3"/>
      <c r="F723" s="96"/>
      <c r="G723" s="75" ph="1"/>
      <c r="I723" s="110"/>
      <c r="J723" s="103"/>
      <c r="K723" s="104"/>
      <c r="L723" s="105"/>
      <c r="M723" s="105"/>
      <c r="N723" s="105"/>
      <c r="O723" s="105"/>
      <c r="P723" s="105"/>
      <c r="Q723" s="105"/>
      <c r="R723" s="105"/>
      <c r="W723" s="96"/>
      <c r="X723" s="96"/>
      <c r="Y723" s="115"/>
      <c r="AA723" s="96"/>
      <c r="AC723" s="6"/>
      <c r="AD723" s="6"/>
      <c r="AE723" s="6"/>
      <c r="AF723" s="6"/>
      <c r="AG723" s="6"/>
      <c r="AH723" s="6"/>
      <c r="AI723" s="6"/>
      <c r="AJ723" s="6"/>
      <c r="AK723" s="6"/>
    </row>
    <row r="724" spans="1:37" s="75" customFormat="1">
      <c r="A724" s="96"/>
      <c r="B724" s="3"/>
      <c r="C724" s="3"/>
      <c r="D724" s="3"/>
      <c r="E724" s="3"/>
      <c r="F724" s="96"/>
      <c r="G724" s="75" ph="1"/>
      <c r="I724" s="110"/>
      <c r="J724" s="103"/>
      <c r="K724" s="104"/>
      <c r="L724" s="105"/>
      <c r="M724" s="105"/>
      <c r="N724" s="105"/>
      <c r="O724" s="105"/>
      <c r="P724" s="105"/>
      <c r="Q724" s="105"/>
      <c r="R724" s="105"/>
      <c r="W724" s="96"/>
      <c r="X724" s="96"/>
      <c r="Y724" s="115"/>
      <c r="AA724" s="96"/>
      <c r="AC724" s="6"/>
      <c r="AD724" s="6"/>
      <c r="AE724" s="6"/>
      <c r="AF724" s="6"/>
      <c r="AG724" s="6"/>
      <c r="AH724" s="6"/>
      <c r="AI724" s="6"/>
      <c r="AJ724" s="6"/>
      <c r="AK724" s="6"/>
    </row>
    <row r="725" spans="1:37" s="75" customFormat="1">
      <c r="A725" s="96"/>
      <c r="B725" s="3"/>
      <c r="C725" s="3"/>
      <c r="D725" s="3"/>
      <c r="E725" s="3"/>
      <c r="F725" s="96"/>
      <c r="G725" s="75" ph="1"/>
      <c r="I725" s="110"/>
      <c r="J725" s="103"/>
      <c r="K725" s="104"/>
      <c r="L725" s="105"/>
      <c r="M725" s="105"/>
      <c r="N725" s="105"/>
      <c r="O725" s="105"/>
      <c r="P725" s="105"/>
      <c r="Q725" s="105"/>
      <c r="R725" s="105"/>
      <c r="W725" s="96"/>
      <c r="X725" s="96"/>
      <c r="Y725" s="115"/>
      <c r="AA725" s="96"/>
      <c r="AC725" s="6"/>
      <c r="AD725" s="6"/>
      <c r="AE725" s="6"/>
      <c r="AF725" s="6"/>
      <c r="AG725" s="6"/>
      <c r="AH725" s="6"/>
      <c r="AI725" s="6"/>
      <c r="AJ725" s="6"/>
      <c r="AK725" s="6"/>
    </row>
    <row r="728" spans="1:37" s="75" customFormat="1">
      <c r="A728" s="96"/>
      <c r="B728" s="3"/>
      <c r="C728" s="3"/>
      <c r="D728" s="3"/>
      <c r="E728" s="3"/>
      <c r="F728" s="96"/>
      <c r="G728" s="75" ph="1"/>
      <c r="I728" s="110"/>
      <c r="J728" s="103"/>
      <c r="K728" s="104"/>
      <c r="L728" s="105"/>
      <c r="M728" s="105"/>
      <c r="N728" s="105"/>
      <c r="O728" s="105"/>
      <c r="P728" s="105"/>
      <c r="Q728" s="105"/>
      <c r="R728" s="105"/>
      <c r="W728" s="96"/>
      <c r="X728" s="96"/>
      <c r="Y728" s="115"/>
      <c r="AA728" s="96"/>
      <c r="AC728" s="6"/>
      <c r="AD728" s="6"/>
      <c r="AE728" s="6"/>
      <c r="AF728" s="6"/>
      <c r="AG728" s="6"/>
      <c r="AH728" s="6"/>
      <c r="AI728" s="6"/>
      <c r="AJ728" s="6"/>
      <c r="AK728" s="6"/>
    </row>
    <row r="735" spans="1:37" s="75" customFormat="1">
      <c r="A735" s="96"/>
      <c r="B735" s="3"/>
      <c r="C735" s="3"/>
      <c r="D735" s="3"/>
      <c r="E735" s="3"/>
      <c r="F735" s="96"/>
      <c r="G735" s="75" ph="1"/>
      <c r="I735" s="110"/>
      <c r="J735" s="103"/>
      <c r="K735" s="104"/>
      <c r="L735" s="105"/>
      <c r="M735" s="105"/>
      <c r="N735" s="105"/>
      <c r="O735" s="105"/>
      <c r="P735" s="105"/>
      <c r="Q735" s="105"/>
      <c r="R735" s="105"/>
      <c r="W735" s="96"/>
      <c r="X735" s="96"/>
      <c r="Y735" s="115"/>
      <c r="AA735" s="96"/>
      <c r="AC735" s="6"/>
      <c r="AD735" s="6"/>
      <c r="AE735" s="6"/>
      <c r="AF735" s="6"/>
      <c r="AG735" s="6"/>
      <c r="AH735" s="6"/>
      <c r="AI735" s="6"/>
      <c r="AJ735" s="6"/>
      <c r="AK735" s="6"/>
    </row>
    <row r="736" spans="1:37" s="75" customFormat="1">
      <c r="A736" s="96"/>
      <c r="B736" s="3"/>
      <c r="C736" s="3"/>
      <c r="D736" s="3"/>
      <c r="E736" s="3"/>
      <c r="F736" s="96"/>
      <c r="G736" s="75" ph="1"/>
      <c r="I736" s="110"/>
      <c r="J736" s="103"/>
      <c r="K736" s="104"/>
      <c r="L736" s="105"/>
      <c r="M736" s="105"/>
      <c r="N736" s="105"/>
      <c r="O736" s="105"/>
      <c r="P736" s="105"/>
      <c r="Q736" s="105"/>
      <c r="R736" s="105"/>
      <c r="W736" s="96"/>
      <c r="X736" s="96"/>
      <c r="Y736" s="115"/>
      <c r="AA736" s="96"/>
      <c r="AC736" s="6"/>
      <c r="AD736" s="6"/>
      <c r="AE736" s="6"/>
      <c r="AF736" s="6"/>
      <c r="AG736" s="6"/>
      <c r="AH736" s="6"/>
      <c r="AI736" s="6"/>
      <c r="AJ736" s="6"/>
      <c r="AK736" s="6"/>
    </row>
    <row r="738" spans="1:37" s="75" customFormat="1">
      <c r="A738" s="96"/>
      <c r="B738" s="3"/>
      <c r="C738" s="3"/>
      <c r="D738" s="3"/>
      <c r="E738" s="3"/>
      <c r="F738" s="96"/>
      <c r="G738" s="75" ph="1"/>
      <c r="I738" s="110"/>
      <c r="J738" s="103"/>
      <c r="K738" s="104"/>
      <c r="L738" s="105"/>
      <c r="M738" s="105"/>
      <c r="N738" s="105"/>
      <c r="O738" s="105"/>
      <c r="P738" s="105"/>
      <c r="Q738" s="105"/>
      <c r="R738" s="105"/>
      <c r="W738" s="96"/>
      <c r="X738" s="96"/>
      <c r="Y738" s="115"/>
      <c r="AA738" s="96"/>
      <c r="AC738" s="6"/>
      <c r="AD738" s="6"/>
      <c r="AE738" s="6"/>
      <c r="AF738" s="6"/>
      <c r="AG738" s="6"/>
      <c r="AH738" s="6"/>
      <c r="AI738" s="6"/>
      <c r="AJ738" s="6"/>
      <c r="AK738" s="6"/>
    </row>
    <row r="739" spans="1:37" s="75" customFormat="1">
      <c r="A739" s="96"/>
      <c r="B739" s="3"/>
      <c r="C739" s="3"/>
      <c r="D739" s="3"/>
      <c r="E739" s="3"/>
      <c r="F739" s="96"/>
      <c r="G739" s="75" ph="1"/>
      <c r="I739" s="110"/>
      <c r="J739" s="103"/>
      <c r="K739" s="104"/>
      <c r="L739" s="105"/>
      <c r="M739" s="105"/>
      <c r="N739" s="105"/>
      <c r="O739" s="105"/>
      <c r="P739" s="105"/>
      <c r="Q739" s="105"/>
      <c r="R739" s="105"/>
      <c r="W739" s="96"/>
      <c r="X739" s="96"/>
      <c r="Y739" s="115"/>
      <c r="AA739" s="96"/>
      <c r="AC739" s="6"/>
      <c r="AD739" s="6"/>
      <c r="AE739" s="6"/>
      <c r="AF739" s="6"/>
      <c r="AG739" s="6"/>
      <c r="AH739" s="6"/>
      <c r="AI739" s="6"/>
      <c r="AJ739" s="6"/>
      <c r="AK739" s="6"/>
    </row>
    <row r="740" spans="1:37" s="75" customFormat="1">
      <c r="A740" s="96"/>
      <c r="B740" s="3"/>
      <c r="C740" s="3"/>
      <c r="D740" s="3"/>
      <c r="E740" s="3"/>
      <c r="F740" s="96"/>
      <c r="G740" s="75" ph="1"/>
      <c r="I740" s="110"/>
      <c r="J740" s="103"/>
      <c r="K740" s="104"/>
      <c r="L740" s="105"/>
      <c r="M740" s="105"/>
      <c r="N740" s="105"/>
      <c r="O740" s="105"/>
      <c r="P740" s="105"/>
      <c r="Q740" s="105"/>
      <c r="R740" s="105"/>
      <c r="W740" s="96"/>
      <c r="X740" s="96"/>
      <c r="Y740" s="115"/>
      <c r="AA740" s="96"/>
      <c r="AC740" s="6"/>
      <c r="AD740" s="6"/>
      <c r="AE740" s="6"/>
      <c r="AF740" s="6"/>
      <c r="AG740" s="6"/>
      <c r="AH740" s="6"/>
      <c r="AI740" s="6"/>
      <c r="AJ740" s="6"/>
      <c r="AK740" s="6"/>
    </row>
    <row r="741" spans="1:37" s="75" customFormat="1">
      <c r="A741" s="96"/>
      <c r="B741" s="3"/>
      <c r="C741" s="3"/>
      <c r="D741" s="3"/>
      <c r="E741" s="3"/>
      <c r="F741" s="96"/>
      <c r="G741" s="75" ph="1"/>
      <c r="I741" s="110"/>
      <c r="J741" s="103"/>
      <c r="K741" s="104"/>
      <c r="L741" s="105"/>
      <c r="M741" s="105"/>
      <c r="N741" s="105"/>
      <c r="O741" s="105"/>
      <c r="P741" s="105"/>
      <c r="Q741" s="105"/>
      <c r="R741" s="105"/>
      <c r="W741" s="96"/>
      <c r="X741" s="96"/>
      <c r="Y741" s="115"/>
      <c r="AA741" s="96"/>
      <c r="AC741" s="6"/>
      <c r="AD741" s="6"/>
      <c r="AE741" s="6"/>
      <c r="AF741" s="6"/>
      <c r="AG741" s="6"/>
      <c r="AH741" s="6"/>
      <c r="AI741" s="6"/>
      <c r="AJ741" s="6"/>
      <c r="AK741" s="6"/>
    </row>
    <row r="747" spans="1:37" s="75" customFormat="1">
      <c r="A747" s="96"/>
      <c r="B747" s="3"/>
      <c r="C747" s="3"/>
      <c r="D747" s="3"/>
      <c r="E747" s="3"/>
      <c r="F747" s="96"/>
      <c r="G747" s="75" ph="1"/>
      <c r="I747" s="110"/>
      <c r="J747" s="103"/>
      <c r="K747" s="104"/>
      <c r="L747" s="105"/>
      <c r="M747" s="105"/>
      <c r="N747" s="105"/>
      <c r="O747" s="105"/>
      <c r="P747" s="105"/>
      <c r="Q747" s="105"/>
      <c r="R747" s="105"/>
      <c r="W747" s="96"/>
      <c r="X747" s="96"/>
      <c r="Y747" s="115"/>
      <c r="AA747" s="96"/>
      <c r="AC747" s="6"/>
      <c r="AD747" s="6"/>
      <c r="AE747" s="6"/>
      <c r="AF747" s="6"/>
      <c r="AG747" s="6"/>
      <c r="AH747" s="6"/>
      <c r="AI747" s="6"/>
      <c r="AJ747" s="6"/>
      <c r="AK747" s="6"/>
    </row>
    <row r="754" spans="1:37" s="75" customFormat="1">
      <c r="A754" s="96"/>
      <c r="B754" s="3"/>
      <c r="C754" s="3"/>
      <c r="D754" s="3"/>
      <c r="E754" s="3"/>
      <c r="F754" s="96"/>
      <c r="G754" s="75" ph="1"/>
      <c r="I754" s="110"/>
      <c r="J754" s="103"/>
      <c r="K754" s="104"/>
      <c r="L754" s="105"/>
      <c r="M754" s="105"/>
      <c r="N754" s="105"/>
      <c r="O754" s="105"/>
      <c r="P754" s="105"/>
      <c r="Q754" s="105"/>
      <c r="R754" s="105"/>
      <c r="W754" s="96"/>
      <c r="X754" s="96"/>
      <c r="Y754" s="115"/>
      <c r="AA754" s="96"/>
      <c r="AC754" s="6"/>
      <c r="AD754" s="6"/>
      <c r="AE754" s="6"/>
      <c r="AF754" s="6"/>
      <c r="AG754" s="6"/>
      <c r="AH754" s="6"/>
      <c r="AI754" s="6"/>
      <c r="AJ754" s="6"/>
      <c r="AK754" s="6"/>
    </row>
    <row r="755" spans="1:37" s="75" customFormat="1">
      <c r="A755" s="96"/>
      <c r="B755" s="3"/>
      <c r="C755" s="3"/>
      <c r="D755" s="3"/>
      <c r="E755" s="3"/>
      <c r="F755" s="96"/>
      <c r="G755" s="75" ph="1"/>
      <c r="I755" s="110"/>
      <c r="J755" s="103"/>
      <c r="K755" s="104"/>
      <c r="L755" s="105"/>
      <c r="M755" s="105"/>
      <c r="N755" s="105"/>
      <c r="O755" s="105"/>
      <c r="P755" s="105"/>
      <c r="Q755" s="105"/>
      <c r="R755" s="105"/>
      <c r="W755" s="96"/>
      <c r="X755" s="96"/>
      <c r="Y755" s="115"/>
      <c r="AA755" s="96"/>
      <c r="AC755" s="6"/>
      <c r="AD755" s="6"/>
      <c r="AE755" s="6"/>
      <c r="AF755" s="6"/>
      <c r="AG755" s="6"/>
      <c r="AH755" s="6"/>
      <c r="AI755" s="6"/>
      <c r="AJ755" s="6"/>
      <c r="AK755" s="6"/>
    </row>
    <row r="756" spans="1:37" s="75" customFormat="1">
      <c r="A756" s="96"/>
      <c r="B756" s="3"/>
      <c r="C756" s="3"/>
      <c r="D756" s="3"/>
      <c r="E756" s="3"/>
      <c r="F756" s="96"/>
      <c r="G756" s="75" ph="1"/>
      <c r="I756" s="110"/>
      <c r="J756" s="103"/>
      <c r="K756" s="104"/>
      <c r="L756" s="105"/>
      <c r="M756" s="105"/>
      <c r="N756" s="105"/>
      <c r="O756" s="105"/>
      <c r="P756" s="105"/>
      <c r="Q756" s="105"/>
      <c r="R756" s="105"/>
      <c r="W756" s="96"/>
      <c r="X756" s="96"/>
      <c r="Y756" s="115"/>
      <c r="AA756" s="96"/>
      <c r="AC756" s="6"/>
      <c r="AD756" s="6"/>
      <c r="AE756" s="6"/>
      <c r="AF756" s="6"/>
      <c r="AG756" s="6"/>
      <c r="AH756" s="6"/>
      <c r="AI756" s="6"/>
      <c r="AJ756" s="6"/>
      <c r="AK756" s="6"/>
    </row>
    <row r="757" spans="1:37" s="75" customFormat="1">
      <c r="A757" s="96"/>
      <c r="B757" s="3"/>
      <c r="C757" s="3"/>
      <c r="D757" s="3"/>
      <c r="E757" s="3"/>
      <c r="F757" s="96"/>
      <c r="G757" s="75" ph="1"/>
      <c r="I757" s="110"/>
      <c r="J757" s="103"/>
      <c r="K757" s="104"/>
      <c r="L757" s="105"/>
      <c r="M757" s="105"/>
      <c r="N757" s="105"/>
      <c r="O757" s="105"/>
      <c r="P757" s="105"/>
      <c r="Q757" s="105"/>
      <c r="R757" s="105"/>
      <c r="W757" s="96"/>
      <c r="X757" s="96"/>
      <c r="Y757" s="115"/>
      <c r="AA757" s="96"/>
      <c r="AC757" s="6"/>
      <c r="AD757" s="6"/>
      <c r="AE757" s="6"/>
      <c r="AF757" s="6"/>
      <c r="AG757" s="6"/>
      <c r="AH757" s="6"/>
      <c r="AI757" s="6"/>
      <c r="AJ757" s="6"/>
      <c r="AK757" s="6"/>
    </row>
    <row r="760" spans="1:37" s="75" customFormat="1">
      <c r="A760" s="96"/>
      <c r="B760" s="3"/>
      <c r="C760" s="3"/>
      <c r="D760" s="3"/>
      <c r="E760" s="3"/>
      <c r="F760" s="96"/>
      <c r="G760" s="75" ph="1"/>
      <c r="I760" s="110"/>
      <c r="J760" s="103"/>
      <c r="K760" s="104"/>
      <c r="L760" s="105"/>
      <c r="M760" s="105"/>
      <c r="N760" s="105"/>
      <c r="O760" s="105"/>
      <c r="P760" s="105"/>
      <c r="Q760" s="105"/>
      <c r="R760" s="105"/>
      <c r="W760" s="96"/>
      <c r="X760" s="96"/>
      <c r="Y760" s="115"/>
      <c r="AA760" s="96"/>
      <c r="AC760" s="6"/>
      <c r="AD760" s="6"/>
      <c r="AE760" s="6"/>
      <c r="AF760" s="6"/>
      <c r="AG760" s="6"/>
      <c r="AH760" s="6"/>
      <c r="AI760" s="6"/>
      <c r="AJ760" s="6"/>
      <c r="AK760" s="6"/>
    </row>
    <row r="767" spans="1:37" s="75" customFormat="1">
      <c r="A767" s="96"/>
      <c r="B767" s="3"/>
      <c r="C767" s="3"/>
      <c r="D767" s="3"/>
      <c r="E767" s="3"/>
      <c r="F767" s="96"/>
      <c r="G767" s="75" ph="1"/>
      <c r="I767" s="110"/>
      <c r="J767" s="103"/>
      <c r="K767" s="104"/>
      <c r="L767" s="105"/>
      <c r="M767" s="105"/>
      <c r="N767" s="105"/>
      <c r="O767" s="105"/>
      <c r="P767" s="105"/>
      <c r="Q767" s="105"/>
      <c r="R767" s="105"/>
      <c r="W767" s="96"/>
      <c r="X767" s="96"/>
      <c r="Y767" s="115"/>
      <c r="AA767" s="96"/>
      <c r="AC767" s="6"/>
      <c r="AD767" s="6"/>
      <c r="AE767" s="6"/>
      <c r="AF767" s="6"/>
      <c r="AG767" s="6"/>
      <c r="AH767" s="6"/>
      <c r="AI767" s="6"/>
      <c r="AJ767" s="6"/>
      <c r="AK767" s="6"/>
    </row>
    <row r="769" spans="1:37" s="75" customFormat="1">
      <c r="A769" s="96"/>
      <c r="B769" s="3"/>
      <c r="C769" s="3"/>
      <c r="D769" s="3"/>
      <c r="E769" s="3"/>
      <c r="F769" s="96"/>
      <c r="G769" s="75" ph="1"/>
      <c r="I769" s="110"/>
      <c r="J769" s="103"/>
      <c r="K769" s="104"/>
      <c r="L769" s="105"/>
      <c r="M769" s="105"/>
      <c r="N769" s="105"/>
      <c r="O769" s="105"/>
      <c r="P769" s="105"/>
      <c r="Q769" s="105"/>
      <c r="R769" s="105"/>
      <c r="W769" s="96"/>
      <c r="X769" s="96"/>
      <c r="Y769" s="115"/>
      <c r="AA769" s="96"/>
      <c r="AC769" s="6"/>
      <c r="AD769" s="6"/>
      <c r="AE769" s="6"/>
      <c r="AF769" s="6"/>
      <c r="AG769" s="6"/>
      <c r="AH769" s="6"/>
      <c r="AI769" s="6"/>
      <c r="AJ769" s="6"/>
      <c r="AK769" s="6"/>
    </row>
    <row r="770" spans="1:37" s="75" customFormat="1">
      <c r="A770" s="96"/>
      <c r="B770" s="3"/>
      <c r="C770" s="3"/>
      <c r="D770" s="3"/>
      <c r="E770" s="3"/>
      <c r="F770" s="96"/>
      <c r="G770" s="75" ph="1"/>
      <c r="I770" s="110"/>
      <c r="J770" s="103"/>
      <c r="K770" s="104"/>
      <c r="L770" s="105"/>
      <c r="M770" s="105"/>
      <c r="N770" s="105"/>
      <c r="O770" s="105"/>
      <c r="P770" s="105"/>
      <c r="Q770" s="105"/>
      <c r="R770" s="105"/>
      <c r="W770" s="96"/>
      <c r="X770" s="96"/>
      <c r="Y770" s="115"/>
      <c r="AA770" s="96"/>
      <c r="AC770" s="6"/>
      <c r="AD770" s="6"/>
      <c r="AE770" s="6"/>
      <c r="AF770" s="6"/>
      <c r="AG770" s="6"/>
      <c r="AH770" s="6"/>
      <c r="AI770" s="6"/>
      <c r="AJ770" s="6"/>
      <c r="AK770" s="6"/>
    </row>
    <row r="771" spans="1:37" s="75" customFormat="1">
      <c r="A771" s="96"/>
      <c r="B771" s="3"/>
      <c r="C771" s="3"/>
      <c r="D771" s="3"/>
      <c r="E771" s="3"/>
      <c r="F771" s="96"/>
      <c r="G771" s="75" ph="1"/>
      <c r="I771" s="110"/>
      <c r="J771" s="103"/>
      <c r="K771" s="104"/>
      <c r="L771" s="105"/>
      <c r="M771" s="105"/>
      <c r="N771" s="105"/>
      <c r="O771" s="105"/>
      <c r="P771" s="105"/>
      <c r="Q771" s="105"/>
      <c r="R771" s="105"/>
      <c r="W771" s="96"/>
      <c r="X771" s="96"/>
      <c r="Y771" s="115"/>
      <c r="AA771" s="96"/>
      <c r="AC771" s="6"/>
      <c r="AD771" s="6"/>
      <c r="AE771" s="6"/>
      <c r="AF771" s="6"/>
      <c r="AG771" s="6"/>
      <c r="AH771" s="6"/>
      <c r="AI771" s="6"/>
      <c r="AJ771" s="6"/>
      <c r="AK771" s="6"/>
    </row>
    <row r="772" spans="1:37" s="75" customFormat="1">
      <c r="A772" s="96"/>
      <c r="B772" s="3"/>
      <c r="C772" s="3"/>
      <c r="D772" s="3"/>
      <c r="E772" s="3"/>
      <c r="F772" s="96"/>
      <c r="G772" s="75" ph="1"/>
      <c r="I772" s="110"/>
      <c r="J772" s="103"/>
      <c r="K772" s="104"/>
      <c r="L772" s="105"/>
      <c r="M772" s="105"/>
      <c r="N772" s="105"/>
      <c r="O772" s="105"/>
      <c r="P772" s="105"/>
      <c r="Q772" s="105"/>
      <c r="R772" s="105"/>
      <c r="W772" s="96"/>
      <c r="X772" s="96"/>
      <c r="Y772" s="115"/>
      <c r="AA772" s="96"/>
      <c r="AC772" s="6"/>
      <c r="AD772" s="6"/>
      <c r="AE772" s="6"/>
      <c r="AF772" s="6"/>
      <c r="AG772" s="6"/>
      <c r="AH772" s="6"/>
      <c r="AI772" s="6"/>
      <c r="AJ772" s="6"/>
      <c r="AK772" s="6"/>
    </row>
    <row r="773" spans="1:37" s="75" customFormat="1">
      <c r="A773" s="96"/>
      <c r="B773" s="3"/>
      <c r="C773" s="3"/>
      <c r="D773" s="3"/>
      <c r="E773" s="3"/>
      <c r="F773" s="96"/>
      <c r="G773" s="75" ph="1"/>
      <c r="I773" s="110"/>
      <c r="J773" s="103"/>
      <c r="K773" s="104"/>
      <c r="L773" s="105"/>
      <c r="M773" s="105"/>
      <c r="N773" s="105"/>
      <c r="O773" s="105"/>
      <c r="P773" s="105"/>
      <c r="Q773" s="105"/>
      <c r="R773" s="105"/>
      <c r="W773" s="96"/>
      <c r="X773" s="96"/>
      <c r="Y773" s="115"/>
      <c r="AA773" s="96"/>
      <c r="AC773" s="6"/>
      <c r="AD773" s="6"/>
      <c r="AE773" s="6"/>
      <c r="AF773" s="6"/>
      <c r="AG773" s="6"/>
      <c r="AH773" s="6"/>
      <c r="AI773" s="6"/>
      <c r="AJ773" s="6"/>
      <c r="AK773" s="6"/>
    </row>
    <row r="779" spans="1:37" s="75" customFormat="1">
      <c r="A779" s="96"/>
      <c r="B779" s="3"/>
      <c r="C779" s="3"/>
      <c r="D779" s="3"/>
      <c r="E779" s="3"/>
      <c r="F779" s="96"/>
      <c r="G779" s="75" ph="1"/>
      <c r="I779" s="110"/>
      <c r="J779" s="103"/>
      <c r="K779" s="104"/>
      <c r="L779" s="105"/>
      <c r="M779" s="105"/>
      <c r="N779" s="105"/>
      <c r="O779" s="105"/>
      <c r="P779" s="105"/>
      <c r="Q779" s="105"/>
      <c r="R779" s="105"/>
      <c r="W779" s="96"/>
      <c r="X779" s="96"/>
      <c r="Y779" s="115"/>
      <c r="AA779" s="96"/>
      <c r="AC779" s="6"/>
      <c r="AD779" s="6"/>
      <c r="AE779" s="6"/>
      <c r="AF779" s="6"/>
      <c r="AG779" s="6"/>
      <c r="AH779" s="6"/>
      <c r="AI779" s="6"/>
      <c r="AJ779" s="6"/>
      <c r="AK779" s="6"/>
    </row>
    <row r="781" spans="1:37" s="75" customFormat="1">
      <c r="A781" s="96"/>
      <c r="B781" s="3"/>
      <c r="C781" s="3"/>
      <c r="D781" s="3"/>
      <c r="E781" s="3"/>
      <c r="F781" s="96"/>
      <c r="G781" s="75" ph="1"/>
      <c r="I781" s="110"/>
      <c r="J781" s="103"/>
      <c r="K781" s="104"/>
      <c r="L781" s="105"/>
      <c r="M781" s="105"/>
      <c r="N781" s="105"/>
      <c r="O781" s="105"/>
      <c r="P781" s="105"/>
      <c r="Q781" s="105"/>
      <c r="R781" s="105"/>
      <c r="W781" s="96"/>
      <c r="X781" s="96"/>
      <c r="Y781" s="115"/>
      <c r="AA781" s="96"/>
      <c r="AC781" s="6"/>
      <c r="AD781" s="6"/>
      <c r="AE781" s="6"/>
      <c r="AF781" s="6"/>
      <c r="AG781" s="6"/>
      <c r="AH781" s="6"/>
      <c r="AI781" s="6"/>
      <c r="AJ781" s="6"/>
      <c r="AK781" s="6"/>
    </row>
    <row r="782" spans="1:37" s="75" customFormat="1">
      <c r="A782" s="96"/>
      <c r="B782" s="3"/>
      <c r="C782" s="3"/>
      <c r="D782" s="3"/>
      <c r="E782" s="3"/>
      <c r="F782" s="96"/>
      <c r="G782" s="75" ph="1"/>
      <c r="I782" s="110"/>
      <c r="J782" s="103"/>
      <c r="K782" s="104"/>
      <c r="L782" s="105"/>
      <c r="M782" s="105"/>
      <c r="N782" s="105"/>
      <c r="O782" s="105"/>
      <c r="P782" s="105"/>
      <c r="Q782" s="105"/>
      <c r="R782" s="105"/>
      <c r="W782" s="96"/>
      <c r="X782" s="96"/>
      <c r="Y782" s="115"/>
      <c r="AA782" s="96"/>
      <c r="AC782" s="6"/>
      <c r="AD782" s="6"/>
      <c r="AE782" s="6"/>
      <c r="AF782" s="6"/>
      <c r="AG782" s="6"/>
      <c r="AH782" s="6"/>
      <c r="AI782" s="6"/>
      <c r="AJ782" s="6"/>
      <c r="AK782" s="6"/>
    </row>
    <row r="783" spans="1:37" s="75" customFormat="1">
      <c r="A783" s="96"/>
      <c r="B783" s="3"/>
      <c r="C783" s="3"/>
      <c r="D783" s="3"/>
      <c r="E783" s="3"/>
      <c r="F783" s="96"/>
      <c r="G783" s="75" ph="1"/>
      <c r="I783" s="110"/>
      <c r="J783" s="103"/>
      <c r="K783" s="104"/>
      <c r="L783" s="105"/>
      <c r="M783" s="105"/>
      <c r="N783" s="105"/>
      <c r="O783" s="105"/>
      <c r="P783" s="105"/>
      <c r="Q783" s="105"/>
      <c r="R783" s="105"/>
      <c r="W783" s="96"/>
      <c r="X783" s="96"/>
      <c r="Y783" s="115"/>
      <c r="AA783" s="96"/>
      <c r="AC783" s="6"/>
      <c r="AD783" s="6"/>
      <c r="AE783" s="6"/>
      <c r="AF783" s="6"/>
      <c r="AG783" s="6"/>
      <c r="AH783" s="6"/>
      <c r="AI783" s="6"/>
      <c r="AJ783" s="6"/>
      <c r="AK783" s="6"/>
    </row>
    <row r="784" spans="1:37" s="75" customFormat="1">
      <c r="A784" s="96"/>
      <c r="B784" s="3"/>
      <c r="C784" s="3"/>
      <c r="D784" s="3"/>
      <c r="E784" s="3"/>
      <c r="F784" s="96"/>
      <c r="G784" s="75" ph="1"/>
      <c r="I784" s="110"/>
      <c r="J784" s="103"/>
      <c r="K784" s="104"/>
      <c r="L784" s="105"/>
      <c r="M784" s="105"/>
      <c r="N784" s="105"/>
      <c r="O784" s="105"/>
      <c r="P784" s="105"/>
      <c r="Q784" s="105"/>
      <c r="R784" s="105"/>
      <c r="W784" s="96"/>
      <c r="X784" s="96"/>
      <c r="Y784" s="115"/>
      <c r="AA784" s="96"/>
      <c r="AC784" s="6"/>
      <c r="AD784" s="6"/>
      <c r="AE784" s="6"/>
      <c r="AF784" s="6"/>
      <c r="AG784" s="6"/>
      <c r="AH784" s="6"/>
      <c r="AI784" s="6"/>
      <c r="AJ784" s="6"/>
      <c r="AK784" s="6"/>
    </row>
    <row r="785" spans="1:37" s="75" customFormat="1">
      <c r="A785" s="96"/>
      <c r="B785" s="3"/>
      <c r="C785" s="3"/>
      <c r="D785" s="3"/>
      <c r="E785" s="3"/>
      <c r="F785" s="96"/>
      <c r="G785" s="75" ph="1"/>
      <c r="I785" s="110"/>
      <c r="J785" s="103"/>
      <c r="K785" s="104"/>
      <c r="L785" s="105"/>
      <c r="M785" s="105"/>
      <c r="N785" s="105"/>
      <c r="O785" s="105"/>
      <c r="P785" s="105"/>
      <c r="Q785" s="105"/>
      <c r="R785" s="105"/>
      <c r="W785" s="96"/>
      <c r="X785" s="96"/>
      <c r="Y785" s="115"/>
      <c r="AA785" s="96"/>
      <c r="AC785" s="6"/>
      <c r="AD785" s="6"/>
      <c r="AE785" s="6"/>
      <c r="AF785" s="6"/>
      <c r="AG785" s="6"/>
      <c r="AH785" s="6"/>
      <c r="AI785" s="6"/>
      <c r="AJ785" s="6"/>
      <c r="AK785" s="6"/>
    </row>
    <row r="786" spans="1:37" s="75" customFormat="1">
      <c r="A786" s="96"/>
      <c r="B786" s="3"/>
      <c r="C786" s="3"/>
      <c r="D786" s="3"/>
      <c r="E786" s="3"/>
      <c r="F786" s="96"/>
      <c r="G786" s="75" ph="1"/>
      <c r="I786" s="110"/>
      <c r="J786" s="103"/>
      <c r="K786" s="104"/>
      <c r="L786" s="105"/>
      <c r="M786" s="105"/>
      <c r="N786" s="105"/>
      <c r="O786" s="105"/>
      <c r="P786" s="105"/>
      <c r="Q786" s="105"/>
      <c r="R786" s="105"/>
      <c r="W786" s="96"/>
      <c r="X786" s="96"/>
      <c r="Y786" s="115"/>
      <c r="AA786" s="96"/>
      <c r="AC786" s="6"/>
      <c r="AD786" s="6"/>
      <c r="AE786" s="6"/>
      <c r="AF786" s="6"/>
      <c r="AG786" s="6"/>
      <c r="AH786" s="6"/>
      <c r="AI786" s="6"/>
      <c r="AJ786" s="6"/>
      <c r="AK786" s="6"/>
    </row>
    <row r="787" spans="1:37" s="75" customFormat="1">
      <c r="A787" s="96"/>
      <c r="B787" s="3"/>
      <c r="C787" s="3"/>
      <c r="D787" s="3"/>
      <c r="E787" s="3"/>
      <c r="F787" s="96"/>
      <c r="G787" s="75" ph="1"/>
      <c r="I787" s="110"/>
      <c r="J787" s="103"/>
      <c r="K787" s="104"/>
      <c r="L787" s="105"/>
      <c r="M787" s="105"/>
      <c r="N787" s="105"/>
      <c r="O787" s="105"/>
      <c r="P787" s="105"/>
      <c r="Q787" s="105"/>
      <c r="R787" s="105"/>
      <c r="W787" s="96"/>
      <c r="X787" s="96"/>
      <c r="Y787" s="115"/>
      <c r="AA787" s="96"/>
      <c r="AC787" s="6"/>
      <c r="AD787" s="6"/>
      <c r="AE787" s="6"/>
      <c r="AF787" s="6"/>
      <c r="AG787" s="6"/>
      <c r="AH787" s="6"/>
      <c r="AI787" s="6"/>
      <c r="AJ787" s="6"/>
      <c r="AK787" s="6"/>
    </row>
    <row r="788" spans="1:37" s="75" customFormat="1">
      <c r="A788" s="96"/>
      <c r="B788" s="3"/>
      <c r="C788" s="3"/>
      <c r="D788" s="3"/>
      <c r="E788" s="3"/>
      <c r="F788" s="96"/>
      <c r="G788" s="75" ph="1"/>
      <c r="I788" s="110"/>
      <c r="J788" s="103"/>
      <c r="K788" s="104"/>
      <c r="L788" s="105"/>
      <c r="M788" s="105"/>
      <c r="N788" s="105"/>
      <c r="O788" s="105"/>
      <c r="P788" s="105"/>
      <c r="Q788" s="105"/>
      <c r="R788" s="105"/>
      <c r="W788" s="96"/>
      <c r="X788" s="96"/>
      <c r="Y788" s="115"/>
      <c r="AA788" s="96"/>
      <c r="AC788" s="6"/>
      <c r="AD788" s="6"/>
      <c r="AE788" s="6"/>
      <c r="AF788" s="6"/>
      <c r="AG788" s="6"/>
      <c r="AH788" s="6"/>
      <c r="AI788" s="6"/>
      <c r="AJ788" s="6"/>
      <c r="AK788" s="6"/>
    </row>
    <row r="789" spans="1:37" s="75" customFormat="1">
      <c r="A789" s="96"/>
      <c r="B789" s="3"/>
      <c r="C789" s="3"/>
      <c r="D789" s="3"/>
      <c r="E789" s="3"/>
      <c r="F789" s="96"/>
      <c r="G789" s="75" ph="1"/>
      <c r="I789" s="110"/>
      <c r="J789" s="103"/>
      <c r="K789" s="104"/>
      <c r="L789" s="105"/>
      <c r="M789" s="105"/>
      <c r="N789" s="105"/>
      <c r="O789" s="105"/>
      <c r="P789" s="105"/>
      <c r="Q789" s="105"/>
      <c r="R789" s="105"/>
      <c r="W789" s="96"/>
      <c r="X789" s="96"/>
      <c r="Y789" s="115"/>
      <c r="AA789" s="96"/>
      <c r="AC789" s="6"/>
      <c r="AD789" s="6"/>
      <c r="AE789" s="6"/>
      <c r="AF789" s="6"/>
      <c r="AG789" s="6"/>
      <c r="AH789" s="6"/>
      <c r="AI789" s="6"/>
      <c r="AJ789" s="6"/>
      <c r="AK789" s="6"/>
    </row>
    <row r="790" spans="1:37" s="75" customFormat="1">
      <c r="A790" s="96"/>
      <c r="B790" s="3"/>
      <c r="C790" s="3"/>
      <c r="D790" s="3"/>
      <c r="E790" s="3"/>
      <c r="F790" s="96"/>
      <c r="G790" s="75" ph="1"/>
      <c r="I790" s="110"/>
      <c r="J790" s="103"/>
      <c r="K790" s="104"/>
      <c r="L790" s="105"/>
      <c r="M790" s="105"/>
      <c r="N790" s="105"/>
      <c r="O790" s="105"/>
      <c r="P790" s="105"/>
      <c r="Q790" s="105"/>
      <c r="R790" s="105"/>
      <c r="W790" s="96"/>
      <c r="X790" s="96"/>
      <c r="Y790" s="115"/>
      <c r="AA790" s="96"/>
      <c r="AC790" s="6"/>
      <c r="AD790" s="6"/>
      <c r="AE790" s="6"/>
      <c r="AF790" s="6"/>
      <c r="AG790" s="6"/>
      <c r="AH790" s="6"/>
      <c r="AI790" s="6"/>
      <c r="AJ790" s="6"/>
      <c r="AK790" s="6"/>
    </row>
    <row r="791" spans="1:37" s="75" customFormat="1">
      <c r="A791" s="96"/>
      <c r="B791" s="3"/>
      <c r="C791" s="3"/>
      <c r="D791" s="3"/>
      <c r="E791" s="3"/>
      <c r="F791" s="96"/>
      <c r="G791" s="75" ph="1"/>
      <c r="I791" s="110"/>
      <c r="J791" s="103"/>
      <c r="K791" s="104"/>
      <c r="L791" s="105"/>
      <c r="M791" s="105"/>
      <c r="N791" s="105"/>
      <c r="O791" s="105"/>
      <c r="P791" s="105"/>
      <c r="Q791" s="105"/>
      <c r="R791" s="105"/>
      <c r="W791" s="96"/>
      <c r="X791" s="96"/>
      <c r="Y791" s="115"/>
      <c r="AA791" s="96"/>
      <c r="AC791" s="6"/>
      <c r="AD791" s="6"/>
      <c r="AE791" s="6"/>
      <c r="AF791" s="6"/>
      <c r="AG791" s="6"/>
      <c r="AH791" s="6"/>
      <c r="AI791" s="6"/>
      <c r="AJ791" s="6"/>
      <c r="AK791" s="6"/>
    </row>
    <row r="792" spans="1:37" s="75" customFormat="1">
      <c r="A792" s="96"/>
      <c r="B792" s="3"/>
      <c r="C792" s="3"/>
      <c r="D792" s="3"/>
      <c r="E792" s="3"/>
      <c r="F792" s="96"/>
      <c r="G792" s="75" ph="1"/>
      <c r="I792" s="110"/>
      <c r="J792" s="103"/>
      <c r="K792" s="104"/>
      <c r="L792" s="105"/>
      <c r="M792" s="105"/>
      <c r="N792" s="105"/>
      <c r="O792" s="105"/>
      <c r="P792" s="105"/>
      <c r="Q792" s="105"/>
      <c r="R792" s="105"/>
      <c r="W792" s="96"/>
      <c r="X792" s="96"/>
      <c r="Y792" s="115"/>
      <c r="AA792" s="96"/>
      <c r="AC792" s="6"/>
      <c r="AD792" s="6"/>
      <c r="AE792" s="6"/>
      <c r="AF792" s="6"/>
      <c r="AG792" s="6"/>
      <c r="AH792" s="6"/>
      <c r="AI792" s="6"/>
      <c r="AJ792" s="6"/>
      <c r="AK792" s="6"/>
    </row>
    <row r="793" spans="1:37" s="75" customFormat="1">
      <c r="A793" s="96"/>
      <c r="B793" s="3"/>
      <c r="C793" s="3"/>
      <c r="D793" s="3"/>
      <c r="E793" s="3"/>
      <c r="F793" s="96"/>
      <c r="G793" s="75" ph="1"/>
      <c r="I793" s="110"/>
      <c r="J793" s="103"/>
      <c r="K793" s="104"/>
      <c r="L793" s="105"/>
      <c r="M793" s="105"/>
      <c r="N793" s="105"/>
      <c r="O793" s="105"/>
      <c r="P793" s="105"/>
      <c r="Q793" s="105"/>
      <c r="R793" s="105"/>
      <c r="W793" s="96"/>
      <c r="X793" s="96"/>
      <c r="Y793" s="115"/>
      <c r="AA793" s="96"/>
      <c r="AC793" s="6"/>
      <c r="AD793" s="6"/>
      <c r="AE793" s="6"/>
      <c r="AF793" s="6"/>
      <c r="AG793" s="6"/>
      <c r="AH793" s="6"/>
      <c r="AI793" s="6"/>
      <c r="AJ793" s="6"/>
      <c r="AK793" s="6"/>
    </row>
    <row r="794" spans="1:37" s="75" customFormat="1">
      <c r="A794" s="96"/>
      <c r="B794" s="3"/>
      <c r="C794" s="3"/>
      <c r="D794" s="3"/>
      <c r="E794" s="3"/>
      <c r="F794" s="96"/>
      <c r="G794" s="75" ph="1"/>
      <c r="I794" s="110"/>
      <c r="J794" s="103"/>
      <c r="K794" s="104"/>
      <c r="L794" s="105"/>
      <c r="M794" s="105"/>
      <c r="N794" s="105"/>
      <c r="O794" s="105"/>
      <c r="P794" s="105"/>
      <c r="Q794" s="105"/>
      <c r="R794" s="105"/>
      <c r="W794" s="96"/>
      <c r="X794" s="96"/>
      <c r="Y794" s="115"/>
      <c r="AA794" s="96"/>
      <c r="AC794" s="6"/>
      <c r="AD794" s="6"/>
      <c r="AE794" s="6"/>
      <c r="AF794" s="6"/>
      <c r="AG794" s="6"/>
      <c r="AH794" s="6"/>
      <c r="AI794" s="6"/>
      <c r="AJ794" s="6"/>
      <c r="AK794" s="6"/>
    </row>
    <row r="795" spans="1:37" s="75" customFormat="1">
      <c r="A795" s="96"/>
      <c r="B795" s="3"/>
      <c r="C795" s="3"/>
      <c r="D795" s="3"/>
      <c r="E795" s="3"/>
      <c r="F795" s="96"/>
      <c r="G795" s="75" ph="1"/>
      <c r="I795" s="110"/>
      <c r="J795" s="103"/>
      <c r="K795" s="104"/>
      <c r="L795" s="105"/>
      <c r="M795" s="105"/>
      <c r="N795" s="105"/>
      <c r="O795" s="105"/>
      <c r="P795" s="105"/>
      <c r="Q795" s="105"/>
      <c r="R795" s="105"/>
      <c r="W795" s="96"/>
      <c r="X795" s="96"/>
      <c r="Y795" s="115"/>
      <c r="AA795" s="96"/>
      <c r="AC795" s="6"/>
      <c r="AD795" s="6"/>
      <c r="AE795" s="6"/>
      <c r="AF795" s="6"/>
      <c r="AG795" s="6"/>
      <c r="AH795" s="6"/>
      <c r="AI795" s="6"/>
      <c r="AJ795" s="6"/>
      <c r="AK795" s="6"/>
    </row>
    <row r="796" spans="1:37" s="75" customFormat="1">
      <c r="A796" s="96"/>
      <c r="B796" s="3"/>
      <c r="C796" s="3"/>
      <c r="D796" s="3"/>
      <c r="E796" s="3"/>
      <c r="F796" s="96"/>
      <c r="G796" s="75" ph="1"/>
      <c r="I796" s="110"/>
      <c r="J796" s="103"/>
      <c r="K796" s="104"/>
      <c r="L796" s="105"/>
      <c r="M796" s="105"/>
      <c r="N796" s="105"/>
      <c r="O796" s="105"/>
      <c r="P796" s="105"/>
      <c r="Q796" s="105"/>
      <c r="R796" s="105"/>
      <c r="W796" s="96"/>
      <c r="X796" s="96"/>
      <c r="Y796" s="115"/>
      <c r="AA796" s="96"/>
      <c r="AC796" s="6"/>
      <c r="AD796" s="6"/>
      <c r="AE796" s="6"/>
      <c r="AF796" s="6"/>
      <c r="AG796" s="6"/>
      <c r="AH796" s="6"/>
      <c r="AI796" s="6"/>
      <c r="AJ796" s="6"/>
      <c r="AK796" s="6"/>
    </row>
    <row r="797" spans="1:37" s="75" customFormat="1">
      <c r="A797" s="96"/>
      <c r="B797" s="3"/>
      <c r="C797" s="3"/>
      <c r="D797" s="3"/>
      <c r="E797" s="3"/>
      <c r="F797" s="96"/>
      <c r="G797" s="75" ph="1"/>
      <c r="I797" s="110"/>
      <c r="J797" s="103"/>
      <c r="K797" s="104"/>
      <c r="L797" s="105"/>
      <c r="M797" s="105"/>
      <c r="N797" s="105"/>
      <c r="O797" s="105"/>
      <c r="P797" s="105"/>
      <c r="Q797" s="105"/>
      <c r="R797" s="105"/>
      <c r="W797" s="96"/>
      <c r="X797" s="96"/>
      <c r="Y797" s="115"/>
      <c r="AA797" s="96"/>
      <c r="AC797" s="6"/>
      <c r="AD797" s="6"/>
      <c r="AE797" s="6"/>
      <c r="AF797" s="6"/>
      <c r="AG797" s="6"/>
      <c r="AH797" s="6"/>
      <c r="AI797" s="6"/>
      <c r="AJ797" s="6"/>
      <c r="AK797" s="6"/>
    </row>
    <row r="798" spans="1:37" s="75" customFormat="1">
      <c r="A798" s="96"/>
      <c r="B798" s="3"/>
      <c r="C798" s="3"/>
      <c r="D798" s="3"/>
      <c r="E798" s="3"/>
      <c r="F798" s="96"/>
      <c r="G798" s="75" ph="1"/>
      <c r="I798" s="110"/>
      <c r="J798" s="103"/>
      <c r="K798" s="104"/>
      <c r="L798" s="105"/>
      <c r="M798" s="105"/>
      <c r="N798" s="105"/>
      <c r="O798" s="105"/>
      <c r="P798" s="105"/>
      <c r="Q798" s="105"/>
      <c r="R798" s="105"/>
      <c r="W798" s="96"/>
      <c r="X798" s="96"/>
      <c r="Y798" s="115"/>
      <c r="AA798" s="96"/>
      <c r="AC798" s="6"/>
      <c r="AD798" s="6"/>
      <c r="AE798" s="6"/>
      <c r="AF798" s="6"/>
      <c r="AG798" s="6"/>
      <c r="AH798" s="6"/>
      <c r="AI798" s="6"/>
      <c r="AJ798" s="6"/>
      <c r="AK798" s="6"/>
    </row>
    <row r="799" spans="1:37" s="75" customFormat="1">
      <c r="A799" s="96"/>
      <c r="B799" s="3"/>
      <c r="C799" s="3"/>
      <c r="D799" s="3"/>
      <c r="E799" s="3"/>
      <c r="F799" s="96"/>
      <c r="G799" s="75" ph="1"/>
      <c r="I799" s="110"/>
      <c r="J799" s="103"/>
      <c r="K799" s="104"/>
      <c r="L799" s="105"/>
      <c r="M799" s="105"/>
      <c r="N799" s="105"/>
      <c r="O799" s="105"/>
      <c r="P799" s="105"/>
      <c r="Q799" s="105"/>
      <c r="R799" s="105"/>
      <c r="W799" s="96"/>
      <c r="X799" s="96"/>
      <c r="Y799" s="115"/>
      <c r="AA799" s="96"/>
      <c r="AC799" s="6"/>
      <c r="AD799" s="6"/>
      <c r="AE799" s="6"/>
      <c r="AF799" s="6"/>
      <c r="AG799" s="6"/>
      <c r="AH799" s="6"/>
      <c r="AI799" s="6"/>
      <c r="AJ799" s="6"/>
      <c r="AK799" s="6"/>
    </row>
    <row r="800" spans="1:37" s="75" customFormat="1">
      <c r="A800" s="96"/>
      <c r="B800" s="3"/>
      <c r="C800" s="3"/>
      <c r="D800" s="3"/>
      <c r="E800" s="3"/>
      <c r="F800" s="96"/>
      <c r="G800" s="75" ph="1"/>
      <c r="I800" s="110"/>
      <c r="J800" s="103"/>
      <c r="K800" s="104"/>
      <c r="L800" s="105"/>
      <c r="M800" s="105"/>
      <c r="N800" s="105"/>
      <c r="O800" s="105"/>
      <c r="P800" s="105"/>
      <c r="Q800" s="105"/>
      <c r="R800" s="105"/>
      <c r="W800" s="96"/>
      <c r="X800" s="96"/>
      <c r="Y800" s="115"/>
      <c r="AA800" s="96"/>
      <c r="AC800" s="6"/>
      <c r="AD800" s="6"/>
      <c r="AE800" s="6"/>
      <c r="AF800" s="6"/>
      <c r="AG800" s="6"/>
      <c r="AH800" s="6"/>
      <c r="AI800" s="6"/>
      <c r="AJ800" s="6"/>
      <c r="AK800" s="6"/>
    </row>
    <row r="801" spans="1:37" s="75" customFormat="1">
      <c r="A801" s="96"/>
      <c r="B801" s="3"/>
      <c r="C801" s="3"/>
      <c r="D801" s="3"/>
      <c r="E801" s="3"/>
      <c r="F801" s="96"/>
      <c r="G801" s="75" ph="1"/>
      <c r="I801" s="110"/>
      <c r="J801" s="103"/>
      <c r="K801" s="104"/>
      <c r="L801" s="105"/>
      <c r="M801" s="105"/>
      <c r="N801" s="105"/>
      <c r="O801" s="105"/>
      <c r="P801" s="105"/>
      <c r="Q801" s="105"/>
      <c r="R801" s="105"/>
      <c r="W801" s="96"/>
      <c r="X801" s="96"/>
      <c r="Y801" s="115"/>
      <c r="AA801" s="96"/>
      <c r="AC801" s="6"/>
      <c r="AD801" s="6"/>
      <c r="AE801" s="6"/>
      <c r="AF801" s="6"/>
      <c r="AG801" s="6"/>
      <c r="AH801" s="6"/>
      <c r="AI801" s="6"/>
      <c r="AJ801" s="6"/>
      <c r="AK801" s="6"/>
    </row>
    <row r="802" spans="1:37" s="75" customFormat="1">
      <c r="A802" s="96"/>
      <c r="B802" s="3"/>
      <c r="C802" s="3"/>
      <c r="D802" s="3"/>
      <c r="E802" s="3"/>
      <c r="F802" s="96"/>
      <c r="G802" s="75" ph="1"/>
      <c r="I802" s="110"/>
      <c r="J802" s="103"/>
      <c r="K802" s="104"/>
      <c r="L802" s="105"/>
      <c r="M802" s="105"/>
      <c r="N802" s="105"/>
      <c r="O802" s="105"/>
      <c r="P802" s="105"/>
      <c r="Q802" s="105"/>
      <c r="R802" s="105"/>
      <c r="W802" s="96"/>
      <c r="X802" s="96"/>
      <c r="Y802" s="115"/>
      <c r="AA802" s="96"/>
      <c r="AC802" s="6"/>
      <c r="AD802" s="6"/>
      <c r="AE802" s="6"/>
      <c r="AF802" s="6"/>
      <c r="AG802" s="6"/>
      <c r="AH802" s="6"/>
      <c r="AI802" s="6"/>
      <c r="AJ802" s="6"/>
      <c r="AK802" s="6"/>
    </row>
    <row r="803" spans="1:37" s="75" customFormat="1">
      <c r="A803" s="96"/>
      <c r="B803" s="3"/>
      <c r="C803" s="3"/>
      <c r="D803" s="3"/>
      <c r="E803" s="3"/>
      <c r="F803" s="96"/>
      <c r="G803" s="75" ph="1"/>
      <c r="I803" s="110"/>
      <c r="J803" s="103"/>
      <c r="K803" s="104"/>
      <c r="L803" s="105"/>
      <c r="M803" s="105"/>
      <c r="N803" s="105"/>
      <c r="O803" s="105"/>
      <c r="P803" s="105"/>
      <c r="Q803" s="105"/>
      <c r="R803" s="105"/>
      <c r="W803" s="96"/>
      <c r="X803" s="96"/>
      <c r="Y803" s="115"/>
      <c r="AA803" s="96"/>
      <c r="AC803" s="6"/>
      <c r="AD803" s="6"/>
      <c r="AE803" s="6"/>
      <c r="AF803" s="6"/>
      <c r="AG803" s="6"/>
      <c r="AH803" s="6"/>
      <c r="AI803" s="6"/>
      <c r="AJ803" s="6"/>
      <c r="AK803" s="6"/>
    </row>
    <row r="804" spans="1:37" s="75" customFormat="1">
      <c r="A804" s="96"/>
      <c r="B804" s="3"/>
      <c r="C804" s="3"/>
      <c r="D804" s="3"/>
      <c r="E804" s="3"/>
      <c r="F804" s="96"/>
      <c r="G804" s="75" ph="1"/>
      <c r="I804" s="110"/>
      <c r="J804" s="103"/>
      <c r="K804" s="104"/>
      <c r="L804" s="105"/>
      <c r="M804" s="105"/>
      <c r="N804" s="105"/>
      <c r="O804" s="105"/>
      <c r="P804" s="105"/>
      <c r="Q804" s="105"/>
      <c r="R804" s="105"/>
      <c r="W804" s="96"/>
      <c r="X804" s="96"/>
      <c r="Y804" s="115"/>
      <c r="AA804" s="96"/>
      <c r="AC804" s="6"/>
      <c r="AD804" s="6"/>
      <c r="AE804" s="6"/>
      <c r="AF804" s="6"/>
      <c r="AG804" s="6"/>
      <c r="AH804" s="6"/>
      <c r="AI804" s="6"/>
      <c r="AJ804" s="6"/>
      <c r="AK804" s="6"/>
    </row>
    <row r="805" spans="1:37" s="75" customFormat="1">
      <c r="A805" s="96"/>
      <c r="B805" s="3"/>
      <c r="C805" s="3"/>
      <c r="D805" s="3"/>
      <c r="E805" s="3"/>
      <c r="F805" s="96"/>
      <c r="G805" s="75" ph="1"/>
      <c r="I805" s="110"/>
      <c r="J805" s="103"/>
      <c r="K805" s="104"/>
      <c r="L805" s="105"/>
      <c r="M805" s="105"/>
      <c r="N805" s="105"/>
      <c r="O805" s="105"/>
      <c r="P805" s="105"/>
      <c r="Q805" s="105"/>
      <c r="R805" s="105"/>
      <c r="W805" s="96"/>
      <c r="X805" s="96"/>
      <c r="Y805" s="115"/>
      <c r="AA805" s="96"/>
      <c r="AC805" s="6"/>
      <c r="AD805" s="6"/>
      <c r="AE805" s="6"/>
      <c r="AF805" s="6"/>
      <c r="AG805" s="6"/>
      <c r="AH805" s="6"/>
      <c r="AI805" s="6"/>
      <c r="AJ805" s="6"/>
      <c r="AK805" s="6"/>
    </row>
    <row r="806" spans="1:37" s="75" customFormat="1">
      <c r="A806" s="96"/>
      <c r="B806" s="3"/>
      <c r="C806" s="3"/>
      <c r="D806" s="3"/>
      <c r="E806" s="3"/>
      <c r="F806" s="96"/>
      <c r="G806" s="75" ph="1"/>
      <c r="I806" s="110"/>
      <c r="J806" s="103"/>
      <c r="K806" s="104"/>
      <c r="L806" s="105"/>
      <c r="M806" s="105"/>
      <c r="N806" s="105"/>
      <c r="O806" s="105"/>
      <c r="P806" s="105"/>
      <c r="Q806" s="105"/>
      <c r="R806" s="105"/>
      <c r="W806" s="96"/>
      <c r="X806" s="96"/>
      <c r="Y806" s="115"/>
      <c r="AA806" s="96"/>
      <c r="AC806" s="6"/>
      <c r="AD806" s="6"/>
      <c r="AE806" s="6"/>
      <c r="AF806" s="6"/>
      <c r="AG806" s="6"/>
      <c r="AH806" s="6"/>
      <c r="AI806" s="6"/>
      <c r="AJ806" s="6"/>
      <c r="AK806" s="6"/>
    </row>
    <row r="807" spans="1:37" s="75" customFormat="1">
      <c r="A807" s="96"/>
      <c r="B807" s="3"/>
      <c r="C807" s="3"/>
      <c r="D807" s="3"/>
      <c r="E807" s="3"/>
      <c r="F807" s="96"/>
      <c r="G807" s="75" ph="1"/>
      <c r="I807" s="110"/>
      <c r="J807" s="103"/>
      <c r="K807" s="104"/>
      <c r="L807" s="105"/>
      <c r="M807" s="105"/>
      <c r="N807" s="105"/>
      <c r="O807" s="105"/>
      <c r="P807" s="105"/>
      <c r="Q807" s="105"/>
      <c r="R807" s="105"/>
      <c r="W807" s="96"/>
      <c r="X807" s="96"/>
      <c r="Y807" s="115"/>
      <c r="AA807" s="96"/>
      <c r="AC807" s="6"/>
      <c r="AD807" s="6"/>
      <c r="AE807" s="6"/>
      <c r="AF807" s="6"/>
      <c r="AG807" s="6"/>
      <c r="AH807" s="6"/>
      <c r="AI807" s="6"/>
      <c r="AJ807" s="6"/>
      <c r="AK807" s="6"/>
    </row>
    <row r="808" spans="1:37" s="75" customFormat="1">
      <c r="A808" s="96"/>
      <c r="B808" s="3"/>
      <c r="C808" s="3"/>
      <c r="D808" s="3"/>
      <c r="E808" s="3"/>
      <c r="F808" s="96"/>
      <c r="G808" s="75" ph="1"/>
      <c r="I808" s="110"/>
      <c r="J808" s="103"/>
      <c r="K808" s="104"/>
      <c r="L808" s="105"/>
      <c r="M808" s="105"/>
      <c r="N808" s="105"/>
      <c r="O808" s="105"/>
      <c r="P808" s="105"/>
      <c r="Q808" s="105"/>
      <c r="R808" s="105"/>
      <c r="W808" s="96"/>
      <c r="X808" s="96"/>
      <c r="Y808" s="115"/>
      <c r="AA808" s="96"/>
      <c r="AC808" s="6"/>
      <c r="AD808" s="6"/>
      <c r="AE808" s="6"/>
      <c r="AF808" s="6"/>
      <c r="AG808" s="6"/>
      <c r="AH808" s="6"/>
      <c r="AI808" s="6"/>
      <c r="AJ808" s="6"/>
      <c r="AK808" s="6"/>
    </row>
    <row r="809" spans="1:37" s="75" customFormat="1">
      <c r="A809" s="96"/>
      <c r="B809" s="3"/>
      <c r="C809" s="3"/>
      <c r="D809" s="3"/>
      <c r="E809" s="3"/>
      <c r="F809" s="96"/>
      <c r="G809" s="75" ph="1"/>
      <c r="I809" s="110"/>
      <c r="J809" s="103"/>
      <c r="K809" s="104"/>
      <c r="L809" s="105"/>
      <c r="M809" s="105"/>
      <c r="N809" s="105"/>
      <c r="O809" s="105"/>
      <c r="P809" s="105"/>
      <c r="Q809" s="105"/>
      <c r="R809" s="105"/>
      <c r="W809" s="96"/>
      <c r="X809" s="96"/>
      <c r="Y809" s="115"/>
      <c r="AA809" s="96"/>
      <c r="AC809" s="6"/>
      <c r="AD809" s="6"/>
      <c r="AE809" s="6"/>
      <c r="AF809" s="6"/>
      <c r="AG809" s="6"/>
      <c r="AH809" s="6"/>
      <c r="AI809" s="6"/>
      <c r="AJ809" s="6"/>
      <c r="AK809" s="6"/>
    </row>
    <row r="810" spans="1:37" s="75" customFormat="1">
      <c r="A810" s="96"/>
      <c r="B810" s="3"/>
      <c r="C810" s="3"/>
      <c r="D810" s="3"/>
      <c r="E810" s="3"/>
      <c r="F810" s="96"/>
      <c r="G810" s="75" ph="1"/>
      <c r="I810" s="110"/>
      <c r="J810" s="103"/>
      <c r="K810" s="104"/>
      <c r="L810" s="105"/>
      <c r="M810" s="105"/>
      <c r="N810" s="105"/>
      <c r="O810" s="105"/>
      <c r="P810" s="105"/>
      <c r="Q810" s="105"/>
      <c r="R810" s="105"/>
      <c r="W810" s="96"/>
      <c r="X810" s="96"/>
      <c r="Y810" s="115"/>
      <c r="AA810" s="96"/>
      <c r="AC810" s="6"/>
      <c r="AD810" s="6"/>
      <c r="AE810" s="6"/>
      <c r="AF810" s="6"/>
      <c r="AG810" s="6"/>
      <c r="AH810" s="6"/>
      <c r="AI810" s="6"/>
      <c r="AJ810" s="6"/>
      <c r="AK810" s="6"/>
    </row>
    <row r="811" spans="1:37" s="75" customFormat="1">
      <c r="A811" s="96"/>
      <c r="B811" s="3"/>
      <c r="C811" s="3"/>
      <c r="D811" s="3"/>
      <c r="E811" s="3"/>
      <c r="F811" s="96"/>
      <c r="G811" s="75" ph="1"/>
      <c r="I811" s="110"/>
      <c r="J811" s="103"/>
      <c r="K811" s="104"/>
      <c r="L811" s="105"/>
      <c r="M811" s="105"/>
      <c r="N811" s="105"/>
      <c r="O811" s="105"/>
      <c r="P811" s="105"/>
      <c r="Q811" s="105"/>
      <c r="R811" s="105"/>
      <c r="W811" s="96"/>
      <c r="X811" s="96"/>
      <c r="Y811" s="115"/>
      <c r="AA811" s="96"/>
      <c r="AC811" s="6"/>
      <c r="AD811" s="6"/>
      <c r="AE811" s="6"/>
      <c r="AF811" s="6"/>
      <c r="AG811" s="6"/>
      <c r="AH811" s="6"/>
      <c r="AI811" s="6"/>
      <c r="AJ811" s="6"/>
      <c r="AK811" s="6"/>
    </row>
    <row r="812" spans="1:37" s="75" customFormat="1">
      <c r="A812" s="96"/>
      <c r="B812" s="3"/>
      <c r="C812" s="3"/>
      <c r="D812" s="3"/>
      <c r="E812" s="3"/>
      <c r="F812" s="96"/>
      <c r="G812" s="75" ph="1"/>
      <c r="I812" s="110"/>
      <c r="J812" s="103"/>
      <c r="K812" s="104"/>
      <c r="L812" s="105"/>
      <c r="M812" s="105"/>
      <c r="N812" s="105"/>
      <c r="O812" s="105"/>
      <c r="P812" s="105"/>
      <c r="Q812" s="105"/>
      <c r="R812" s="105"/>
      <c r="W812" s="96"/>
      <c r="X812" s="96"/>
      <c r="Y812" s="115"/>
      <c r="AA812" s="96"/>
      <c r="AC812" s="6"/>
      <c r="AD812" s="6"/>
      <c r="AE812" s="6"/>
      <c r="AF812" s="6"/>
      <c r="AG812" s="6"/>
      <c r="AH812" s="6"/>
      <c r="AI812" s="6"/>
      <c r="AJ812" s="6"/>
      <c r="AK812" s="6"/>
    </row>
    <row r="813" spans="1:37" s="75" customFormat="1">
      <c r="A813" s="96"/>
      <c r="B813" s="3"/>
      <c r="C813" s="3"/>
      <c r="D813" s="3"/>
      <c r="E813" s="3"/>
      <c r="F813" s="96"/>
      <c r="G813" s="75" ph="1"/>
      <c r="I813" s="110"/>
      <c r="J813" s="103"/>
      <c r="K813" s="104"/>
      <c r="L813" s="105"/>
      <c r="M813" s="105"/>
      <c r="N813" s="105"/>
      <c r="O813" s="105"/>
      <c r="P813" s="105"/>
      <c r="Q813" s="105"/>
      <c r="R813" s="105"/>
      <c r="W813" s="96"/>
      <c r="X813" s="96"/>
      <c r="Y813" s="115"/>
      <c r="AA813" s="96"/>
      <c r="AC813" s="6"/>
      <c r="AD813" s="6"/>
      <c r="AE813" s="6"/>
      <c r="AF813" s="6"/>
      <c r="AG813" s="6"/>
      <c r="AH813" s="6"/>
      <c r="AI813" s="6"/>
      <c r="AJ813" s="6"/>
      <c r="AK813" s="6"/>
    </row>
    <row r="814" spans="1:37" s="75" customFormat="1">
      <c r="A814" s="96"/>
      <c r="B814" s="3"/>
      <c r="C814" s="3"/>
      <c r="D814" s="3"/>
      <c r="E814" s="3"/>
      <c r="F814" s="96"/>
      <c r="G814" s="75" ph="1"/>
      <c r="I814" s="110"/>
      <c r="J814" s="103"/>
      <c r="K814" s="104"/>
      <c r="L814" s="105"/>
      <c r="M814" s="105"/>
      <c r="N814" s="105"/>
      <c r="O814" s="105"/>
      <c r="P814" s="105"/>
      <c r="Q814" s="105"/>
      <c r="R814" s="105"/>
      <c r="W814" s="96"/>
      <c r="X814" s="96"/>
      <c r="Y814" s="115"/>
      <c r="AA814" s="96"/>
      <c r="AC814" s="6"/>
      <c r="AD814" s="6"/>
      <c r="AE814" s="6"/>
      <c r="AF814" s="6"/>
      <c r="AG814" s="6"/>
      <c r="AH814" s="6"/>
      <c r="AI814" s="6"/>
      <c r="AJ814" s="6"/>
      <c r="AK814" s="6"/>
    </row>
    <row r="815" spans="1:37" s="75" customFormat="1">
      <c r="A815" s="96"/>
      <c r="B815" s="3"/>
      <c r="C815" s="3"/>
      <c r="D815" s="3"/>
      <c r="E815" s="3"/>
      <c r="F815" s="96"/>
      <c r="G815" s="75" ph="1"/>
      <c r="I815" s="110"/>
      <c r="J815" s="103"/>
      <c r="K815" s="104"/>
      <c r="L815" s="105"/>
      <c r="M815" s="105"/>
      <c r="N815" s="105"/>
      <c r="O815" s="105"/>
      <c r="P815" s="105"/>
      <c r="Q815" s="105"/>
      <c r="R815" s="105"/>
      <c r="W815" s="96"/>
      <c r="X815" s="96"/>
      <c r="Y815" s="115"/>
      <c r="AA815" s="96"/>
      <c r="AC815" s="6"/>
      <c r="AD815" s="6"/>
      <c r="AE815" s="6"/>
      <c r="AF815" s="6"/>
      <c r="AG815" s="6"/>
      <c r="AH815" s="6"/>
      <c r="AI815" s="6"/>
      <c r="AJ815" s="6"/>
      <c r="AK815" s="6"/>
    </row>
    <row r="816" spans="1:37" s="75" customFormat="1">
      <c r="A816" s="96"/>
      <c r="B816" s="3"/>
      <c r="C816" s="3"/>
      <c r="D816" s="3"/>
      <c r="E816" s="3"/>
      <c r="F816" s="96"/>
      <c r="G816" s="75" ph="1"/>
      <c r="I816" s="110"/>
      <c r="J816" s="103"/>
      <c r="K816" s="104"/>
      <c r="L816" s="105"/>
      <c r="M816" s="105"/>
      <c r="N816" s="105"/>
      <c r="O816" s="105"/>
      <c r="P816" s="105"/>
      <c r="Q816" s="105"/>
      <c r="R816" s="105"/>
      <c r="W816" s="96"/>
      <c r="X816" s="96"/>
      <c r="Y816" s="115"/>
      <c r="AA816" s="96"/>
      <c r="AC816" s="6"/>
      <c r="AD816" s="6"/>
      <c r="AE816" s="6"/>
      <c r="AF816" s="6"/>
      <c r="AG816" s="6"/>
      <c r="AH816" s="6"/>
      <c r="AI816" s="6"/>
      <c r="AJ816" s="6"/>
      <c r="AK816" s="6"/>
    </row>
    <row r="817" spans="1:37" s="75" customFormat="1">
      <c r="A817" s="96"/>
      <c r="B817" s="3"/>
      <c r="C817" s="3"/>
      <c r="D817" s="3"/>
      <c r="E817" s="3"/>
      <c r="F817" s="96"/>
      <c r="G817" s="75" ph="1"/>
      <c r="I817" s="110"/>
      <c r="J817" s="103"/>
      <c r="K817" s="104"/>
      <c r="L817" s="105"/>
      <c r="M817" s="105"/>
      <c r="N817" s="105"/>
      <c r="O817" s="105"/>
      <c r="P817" s="105"/>
      <c r="Q817" s="105"/>
      <c r="R817" s="105"/>
      <c r="W817" s="96"/>
      <c r="X817" s="96"/>
      <c r="Y817" s="115"/>
      <c r="AA817" s="96"/>
      <c r="AC817" s="6"/>
      <c r="AD817" s="6"/>
      <c r="AE817" s="6"/>
      <c r="AF817" s="6"/>
      <c r="AG817" s="6"/>
      <c r="AH817" s="6"/>
      <c r="AI817" s="6"/>
      <c r="AJ817" s="6"/>
      <c r="AK817" s="6"/>
    </row>
    <row r="818" spans="1:37" s="75" customFormat="1">
      <c r="A818" s="96"/>
      <c r="B818" s="3"/>
      <c r="C818" s="3"/>
      <c r="D818" s="3"/>
      <c r="E818" s="3"/>
      <c r="F818" s="96"/>
      <c r="G818" s="75" ph="1"/>
      <c r="I818" s="110"/>
      <c r="J818" s="103"/>
      <c r="K818" s="104"/>
      <c r="L818" s="105"/>
      <c r="M818" s="105"/>
      <c r="N818" s="105"/>
      <c r="O818" s="105"/>
      <c r="P818" s="105"/>
      <c r="Q818" s="105"/>
      <c r="R818" s="105"/>
      <c r="W818" s="96"/>
      <c r="X818" s="96"/>
      <c r="Y818" s="115"/>
      <c r="AA818" s="96"/>
      <c r="AC818" s="6"/>
      <c r="AD818" s="6"/>
      <c r="AE818" s="6"/>
      <c r="AF818" s="6"/>
      <c r="AG818" s="6"/>
      <c r="AH818" s="6"/>
      <c r="AI818" s="6"/>
      <c r="AJ818" s="6"/>
      <c r="AK818" s="6"/>
    </row>
    <row r="819" spans="1:37" s="75" customFormat="1">
      <c r="A819" s="96"/>
      <c r="B819" s="3"/>
      <c r="C819" s="3"/>
      <c r="D819" s="3"/>
      <c r="E819" s="3"/>
      <c r="F819" s="96"/>
      <c r="G819" s="75" ph="1"/>
      <c r="I819" s="110"/>
      <c r="J819" s="103"/>
      <c r="K819" s="104"/>
      <c r="L819" s="105"/>
      <c r="M819" s="105"/>
      <c r="N819" s="105"/>
      <c r="O819" s="105"/>
      <c r="P819" s="105"/>
      <c r="Q819" s="105"/>
      <c r="R819" s="105"/>
      <c r="W819" s="96"/>
      <c r="X819" s="96"/>
      <c r="Y819" s="115"/>
      <c r="AA819" s="96"/>
      <c r="AC819" s="6"/>
      <c r="AD819" s="6"/>
      <c r="AE819" s="6"/>
      <c r="AF819" s="6"/>
      <c r="AG819" s="6"/>
      <c r="AH819" s="6"/>
      <c r="AI819" s="6"/>
      <c r="AJ819" s="6"/>
      <c r="AK819" s="6"/>
    </row>
    <row r="820" spans="1:37" s="75" customFormat="1">
      <c r="A820" s="96"/>
      <c r="B820" s="3"/>
      <c r="C820" s="3"/>
      <c r="D820" s="3"/>
      <c r="E820" s="3"/>
      <c r="F820" s="96"/>
      <c r="G820" s="75" ph="1"/>
      <c r="I820" s="110"/>
      <c r="J820" s="103"/>
      <c r="K820" s="104"/>
      <c r="L820" s="105"/>
      <c r="M820" s="105"/>
      <c r="N820" s="105"/>
      <c r="O820" s="105"/>
      <c r="P820" s="105"/>
      <c r="Q820" s="105"/>
      <c r="R820" s="105"/>
      <c r="W820" s="96"/>
      <c r="X820" s="96"/>
      <c r="Y820" s="115"/>
      <c r="AA820" s="96"/>
      <c r="AC820" s="6"/>
      <c r="AD820" s="6"/>
      <c r="AE820" s="6"/>
      <c r="AF820" s="6"/>
      <c r="AG820" s="6"/>
      <c r="AH820" s="6"/>
      <c r="AI820" s="6"/>
      <c r="AJ820" s="6"/>
      <c r="AK820" s="6"/>
    </row>
    <row r="821" spans="1:37" s="75" customFormat="1">
      <c r="A821" s="96"/>
      <c r="B821" s="3"/>
      <c r="C821" s="3"/>
      <c r="D821" s="3"/>
      <c r="E821" s="3"/>
      <c r="F821" s="96"/>
      <c r="G821" s="75" ph="1"/>
      <c r="I821" s="110"/>
      <c r="J821" s="103"/>
      <c r="K821" s="104"/>
      <c r="L821" s="105"/>
      <c r="M821" s="105"/>
      <c r="N821" s="105"/>
      <c r="O821" s="105"/>
      <c r="P821" s="105"/>
      <c r="Q821" s="105"/>
      <c r="R821" s="105"/>
      <c r="W821" s="96"/>
      <c r="X821" s="96"/>
      <c r="Y821" s="115"/>
      <c r="AA821" s="96"/>
      <c r="AC821" s="6"/>
      <c r="AD821" s="6"/>
      <c r="AE821" s="6"/>
      <c r="AF821" s="6"/>
      <c r="AG821" s="6"/>
      <c r="AH821" s="6"/>
      <c r="AI821" s="6"/>
      <c r="AJ821" s="6"/>
      <c r="AK821" s="6"/>
    </row>
    <row r="823" spans="1:37" s="75" customFormat="1">
      <c r="A823" s="96"/>
      <c r="B823" s="3"/>
      <c r="C823" s="3"/>
      <c r="D823" s="3"/>
      <c r="E823" s="3"/>
      <c r="F823" s="96"/>
      <c r="G823" s="75" ph="1"/>
      <c r="I823" s="110"/>
      <c r="J823" s="103"/>
      <c r="K823" s="104"/>
      <c r="L823" s="105"/>
      <c r="M823" s="105"/>
      <c r="N823" s="105"/>
      <c r="O823" s="105"/>
      <c r="P823" s="105"/>
      <c r="Q823" s="105"/>
      <c r="R823" s="105"/>
      <c r="W823" s="96"/>
      <c r="X823" s="96"/>
      <c r="Y823" s="115"/>
      <c r="AA823" s="96"/>
      <c r="AC823" s="6"/>
      <c r="AD823" s="6"/>
      <c r="AE823" s="6"/>
      <c r="AF823" s="6"/>
      <c r="AG823" s="6"/>
      <c r="AH823" s="6"/>
      <c r="AI823" s="6"/>
      <c r="AJ823" s="6"/>
      <c r="AK823" s="6"/>
    </row>
    <row r="824" spans="1:37" s="75" customFormat="1">
      <c r="A824" s="96"/>
      <c r="B824" s="3"/>
      <c r="C824" s="3"/>
      <c r="D824" s="3"/>
      <c r="E824" s="3"/>
      <c r="F824" s="96"/>
      <c r="G824" s="75" ph="1"/>
      <c r="I824" s="110"/>
      <c r="J824" s="103"/>
      <c r="K824" s="104"/>
      <c r="L824" s="105"/>
      <c r="M824" s="105"/>
      <c r="N824" s="105"/>
      <c r="O824" s="105"/>
      <c r="P824" s="105"/>
      <c r="Q824" s="105"/>
      <c r="R824" s="105"/>
      <c r="W824" s="96"/>
      <c r="X824" s="96"/>
      <c r="Y824" s="115"/>
      <c r="AA824" s="96"/>
      <c r="AC824" s="6"/>
      <c r="AD824" s="6"/>
      <c r="AE824" s="6"/>
      <c r="AF824" s="6"/>
      <c r="AG824" s="6"/>
      <c r="AH824" s="6"/>
      <c r="AI824" s="6"/>
      <c r="AJ824" s="6"/>
      <c r="AK824" s="6"/>
    </row>
    <row r="825" spans="1:37" s="75" customFormat="1">
      <c r="A825" s="96"/>
      <c r="B825" s="3"/>
      <c r="C825" s="3"/>
      <c r="D825" s="3"/>
      <c r="E825" s="3"/>
      <c r="F825" s="96"/>
      <c r="G825" s="75" ph="1"/>
      <c r="I825" s="110"/>
      <c r="J825" s="103"/>
      <c r="K825" s="104"/>
      <c r="L825" s="105"/>
      <c r="M825" s="105"/>
      <c r="N825" s="105"/>
      <c r="O825" s="105"/>
      <c r="P825" s="105"/>
      <c r="Q825" s="105"/>
      <c r="R825" s="105"/>
      <c r="W825" s="96"/>
      <c r="X825" s="96"/>
      <c r="Y825" s="115"/>
      <c r="AA825" s="96"/>
      <c r="AC825" s="6"/>
      <c r="AD825" s="6"/>
      <c r="AE825" s="6"/>
      <c r="AF825" s="6"/>
      <c r="AG825" s="6"/>
      <c r="AH825" s="6"/>
      <c r="AI825" s="6"/>
      <c r="AJ825" s="6"/>
      <c r="AK825" s="6"/>
    </row>
    <row r="826" spans="1:37" s="75" customFormat="1">
      <c r="A826" s="96"/>
      <c r="B826" s="3"/>
      <c r="C826" s="3"/>
      <c r="D826" s="3"/>
      <c r="E826" s="3"/>
      <c r="F826" s="96"/>
      <c r="G826" s="75" ph="1"/>
      <c r="I826" s="110"/>
      <c r="J826" s="103"/>
      <c r="K826" s="104"/>
      <c r="L826" s="105"/>
      <c r="M826" s="105"/>
      <c r="N826" s="105"/>
      <c r="O826" s="105"/>
      <c r="P826" s="105"/>
      <c r="Q826" s="105"/>
      <c r="R826" s="105"/>
      <c r="W826" s="96"/>
      <c r="X826" s="96"/>
      <c r="Y826" s="115"/>
      <c r="AA826" s="96"/>
      <c r="AC826" s="6"/>
      <c r="AD826" s="6"/>
      <c r="AE826" s="6"/>
      <c r="AF826" s="6"/>
      <c r="AG826" s="6"/>
      <c r="AH826" s="6"/>
      <c r="AI826" s="6"/>
      <c r="AJ826" s="6"/>
      <c r="AK826" s="6"/>
    </row>
    <row r="827" spans="1:37" s="75" customFormat="1">
      <c r="A827" s="96"/>
      <c r="B827" s="3"/>
      <c r="C827" s="3"/>
      <c r="D827" s="3"/>
      <c r="E827" s="3"/>
      <c r="F827" s="96"/>
      <c r="G827" s="75" ph="1"/>
      <c r="I827" s="110"/>
      <c r="J827" s="103"/>
      <c r="K827" s="104"/>
      <c r="L827" s="105"/>
      <c r="M827" s="105"/>
      <c r="N827" s="105"/>
      <c r="O827" s="105"/>
      <c r="P827" s="105"/>
      <c r="Q827" s="105"/>
      <c r="R827" s="105"/>
      <c r="W827" s="96"/>
      <c r="X827" s="96"/>
      <c r="Y827" s="115"/>
      <c r="AA827" s="96"/>
      <c r="AC827" s="6"/>
      <c r="AD827" s="6"/>
      <c r="AE827" s="6"/>
      <c r="AF827" s="6"/>
      <c r="AG827" s="6"/>
      <c r="AH827" s="6"/>
      <c r="AI827" s="6"/>
      <c r="AJ827" s="6"/>
      <c r="AK827" s="6"/>
    </row>
    <row r="833" spans="1:37" s="75" customFormat="1">
      <c r="A833" s="96"/>
      <c r="B833" s="3"/>
      <c r="C833" s="3"/>
      <c r="D833" s="3"/>
      <c r="E833" s="3"/>
      <c r="F833" s="96"/>
      <c r="G833" s="75" ph="1"/>
      <c r="I833" s="110"/>
      <c r="J833" s="103"/>
      <c r="K833" s="104"/>
      <c r="L833" s="105"/>
      <c r="M833" s="105"/>
      <c r="N833" s="105"/>
      <c r="O833" s="105"/>
      <c r="P833" s="105"/>
      <c r="Q833" s="105"/>
      <c r="R833" s="105"/>
      <c r="W833" s="96"/>
      <c r="X833" s="96"/>
      <c r="Y833" s="115"/>
      <c r="AA833" s="96"/>
      <c r="AC833" s="6"/>
      <c r="AD833" s="6"/>
      <c r="AE833" s="6"/>
      <c r="AF833" s="6"/>
      <c r="AG833" s="6"/>
      <c r="AH833" s="6"/>
      <c r="AI833" s="6"/>
      <c r="AJ833" s="6"/>
      <c r="AK833" s="6"/>
    </row>
    <row r="835" spans="1:37" s="75" customFormat="1">
      <c r="A835" s="96"/>
      <c r="B835" s="3"/>
      <c r="C835" s="3"/>
      <c r="D835" s="3"/>
      <c r="E835" s="3"/>
      <c r="F835" s="96"/>
      <c r="G835" s="75" ph="1"/>
      <c r="I835" s="110"/>
      <c r="J835" s="103"/>
      <c r="K835" s="104"/>
      <c r="L835" s="105"/>
      <c r="M835" s="105"/>
      <c r="N835" s="105"/>
      <c r="O835" s="105"/>
      <c r="P835" s="105"/>
      <c r="Q835" s="105"/>
      <c r="R835" s="105"/>
      <c r="W835" s="96"/>
      <c r="X835" s="96"/>
      <c r="Y835" s="115"/>
      <c r="AA835" s="96"/>
      <c r="AC835" s="6"/>
      <c r="AD835" s="6"/>
      <c r="AE835" s="6"/>
      <c r="AF835" s="6"/>
      <c r="AG835" s="6"/>
      <c r="AH835" s="6"/>
      <c r="AI835" s="6"/>
      <c r="AJ835" s="6"/>
      <c r="AK835" s="6"/>
    </row>
    <row r="836" spans="1:37" s="75" customFormat="1">
      <c r="A836" s="96"/>
      <c r="B836" s="3"/>
      <c r="C836" s="3"/>
      <c r="D836" s="3"/>
      <c r="E836" s="3"/>
      <c r="F836" s="96"/>
      <c r="G836" s="75" ph="1"/>
      <c r="I836" s="110"/>
      <c r="J836" s="103"/>
      <c r="K836" s="104"/>
      <c r="L836" s="105"/>
      <c r="M836" s="105"/>
      <c r="N836" s="105"/>
      <c r="O836" s="105"/>
      <c r="P836" s="105"/>
      <c r="Q836" s="105"/>
      <c r="R836" s="105"/>
      <c r="W836" s="96"/>
      <c r="X836" s="96"/>
      <c r="Y836" s="115"/>
      <c r="AA836" s="96"/>
      <c r="AC836" s="6"/>
      <c r="AD836" s="6"/>
      <c r="AE836" s="6"/>
      <c r="AF836" s="6"/>
      <c r="AG836" s="6"/>
      <c r="AH836" s="6"/>
      <c r="AI836" s="6"/>
      <c r="AJ836" s="6"/>
      <c r="AK836" s="6"/>
    </row>
    <row r="837" spans="1:37" s="75" customFormat="1">
      <c r="A837" s="96"/>
      <c r="B837" s="3"/>
      <c r="C837" s="3"/>
      <c r="D837" s="3"/>
      <c r="E837" s="3"/>
      <c r="F837" s="96"/>
      <c r="G837" s="75" ph="1"/>
      <c r="I837" s="110"/>
      <c r="J837" s="103"/>
      <c r="K837" s="104"/>
      <c r="L837" s="105"/>
      <c r="M837" s="105"/>
      <c r="N837" s="105"/>
      <c r="O837" s="105"/>
      <c r="P837" s="105"/>
      <c r="Q837" s="105"/>
      <c r="R837" s="105"/>
      <c r="W837" s="96"/>
      <c r="X837" s="96"/>
      <c r="Y837" s="115"/>
      <c r="AA837" s="96"/>
      <c r="AC837" s="6"/>
      <c r="AD837" s="6"/>
      <c r="AE837" s="6"/>
      <c r="AF837" s="6"/>
      <c r="AG837" s="6"/>
      <c r="AH837" s="6"/>
      <c r="AI837" s="6"/>
      <c r="AJ837" s="6"/>
      <c r="AK837" s="6"/>
    </row>
    <row r="838" spans="1:37" s="75" customFormat="1">
      <c r="A838" s="96"/>
      <c r="B838" s="3"/>
      <c r="C838" s="3"/>
      <c r="D838" s="3"/>
      <c r="E838" s="3"/>
      <c r="F838" s="96"/>
      <c r="G838" s="75" ph="1"/>
      <c r="I838" s="110"/>
      <c r="J838" s="103"/>
      <c r="K838" s="104"/>
      <c r="L838" s="105"/>
      <c r="M838" s="105"/>
      <c r="N838" s="105"/>
      <c r="O838" s="105"/>
      <c r="P838" s="105"/>
      <c r="Q838" s="105"/>
      <c r="R838" s="105"/>
      <c r="W838" s="96"/>
      <c r="X838" s="96"/>
      <c r="Y838" s="115"/>
      <c r="AA838" s="96"/>
      <c r="AC838" s="6"/>
      <c r="AD838" s="6"/>
      <c r="AE838" s="6"/>
      <c r="AF838" s="6"/>
      <c r="AG838" s="6"/>
      <c r="AH838" s="6"/>
      <c r="AI838" s="6"/>
      <c r="AJ838" s="6"/>
      <c r="AK838" s="6"/>
    </row>
    <row r="839" spans="1:37" s="75" customFormat="1">
      <c r="A839" s="96"/>
      <c r="B839" s="3"/>
      <c r="C839" s="3"/>
      <c r="D839" s="3"/>
      <c r="E839" s="3"/>
      <c r="F839" s="96"/>
      <c r="G839" s="75" ph="1"/>
      <c r="I839" s="110"/>
      <c r="J839" s="103"/>
      <c r="K839" s="104"/>
      <c r="L839" s="105"/>
      <c r="M839" s="105"/>
      <c r="N839" s="105"/>
      <c r="O839" s="105"/>
      <c r="P839" s="105"/>
      <c r="Q839" s="105"/>
      <c r="R839" s="105"/>
      <c r="W839" s="96"/>
      <c r="X839" s="96"/>
      <c r="Y839" s="115"/>
      <c r="AA839" s="96"/>
      <c r="AC839" s="6"/>
      <c r="AD839" s="6"/>
      <c r="AE839" s="6"/>
      <c r="AF839" s="6"/>
      <c r="AG839" s="6"/>
      <c r="AH839" s="6"/>
      <c r="AI839" s="6"/>
      <c r="AJ839" s="6"/>
      <c r="AK839" s="6"/>
    </row>
    <row r="840" spans="1:37" s="75" customFormat="1">
      <c r="A840" s="96"/>
      <c r="B840" s="3"/>
      <c r="C840" s="3"/>
      <c r="D840" s="3"/>
      <c r="E840" s="3"/>
      <c r="F840" s="96"/>
      <c r="G840" s="75" ph="1"/>
      <c r="I840" s="110"/>
      <c r="J840" s="103"/>
      <c r="K840" s="104"/>
      <c r="L840" s="105"/>
      <c r="M840" s="105"/>
      <c r="N840" s="105"/>
      <c r="O840" s="105"/>
      <c r="P840" s="105"/>
      <c r="Q840" s="105"/>
      <c r="R840" s="105"/>
      <c r="W840" s="96"/>
      <c r="X840" s="96"/>
      <c r="Y840" s="115"/>
      <c r="AA840" s="96"/>
      <c r="AC840" s="6"/>
      <c r="AD840" s="6"/>
      <c r="AE840" s="6"/>
      <c r="AF840" s="6"/>
      <c r="AG840" s="6"/>
      <c r="AH840" s="6"/>
      <c r="AI840" s="6"/>
      <c r="AJ840" s="6"/>
      <c r="AK840" s="6"/>
    </row>
    <row r="841" spans="1:37" s="75" customFormat="1">
      <c r="A841" s="96"/>
      <c r="B841" s="3"/>
      <c r="C841" s="3"/>
      <c r="D841" s="3"/>
      <c r="E841" s="3"/>
      <c r="F841" s="96"/>
      <c r="G841" s="75" ph="1"/>
      <c r="I841" s="110"/>
      <c r="J841" s="103"/>
      <c r="K841" s="104"/>
      <c r="L841" s="105"/>
      <c r="M841" s="105"/>
      <c r="N841" s="105"/>
      <c r="O841" s="105"/>
      <c r="P841" s="105"/>
      <c r="Q841" s="105"/>
      <c r="R841" s="105"/>
      <c r="W841" s="96"/>
      <c r="X841" s="96"/>
      <c r="Y841" s="115"/>
      <c r="AA841" s="96"/>
      <c r="AC841" s="6"/>
      <c r="AD841" s="6"/>
      <c r="AE841" s="6"/>
      <c r="AF841" s="6"/>
      <c r="AG841" s="6"/>
      <c r="AH841" s="6"/>
      <c r="AI841" s="6"/>
      <c r="AJ841" s="6"/>
      <c r="AK841" s="6"/>
    </row>
    <row r="842" spans="1:37" s="75" customFormat="1">
      <c r="A842" s="96"/>
      <c r="B842" s="3"/>
      <c r="C842" s="3"/>
      <c r="D842" s="3"/>
      <c r="E842" s="3"/>
      <c r="F842" s="96"/>
      <c r="G842" s="75" ph="1"/>
      <c r="I842" s="110"/>
      <c r="J842" s="103"/>
      <c r="K842" s="104"/>
      <c r="L842" s="105"/>
      <c r="M842" s="105"/>
      <c r="N842" s="105"/>
      <c r="O842" s="105"/>
      <c r="P842" s="105"/>
      <c r="Q842" s="105"/>
      <c r="R842" s="105"/>
      <c r="W842" s="96"/>
      <c r="X842" s="96"/>
      <c r="Y842" s="115"/>
      <c r="AA842" s="96"/>
      <c r="AC842" s="6"/>
      <c r="AD842" s="6"/>
      <c r="AE842" s="6"/>
      <c r="AF842" s="6"/>
      <c r="AG842" s="6"/>
      <c r="AH842" s="6"/>
      <c r="AI842" s="6"/>
      <c r="AJ842" s="6"/>
      <c r="AK842" s="6"/>
    </row>
    <row r="843" spans="1:37" s="75" customFormat="1">
      <c r="A843" s="96"/>
      <c r="B843" s="3"/>
      <c r="C843" s="3"/>
      <c r="D843" s="3"/>
      <c r="E843" s="3"/>
      <c r="F843" s="96"/>
      <c r="G843" s="75" ph="1"/>
      <c r="I843" s="110"/>
      <c r="J843" s="103"/>
      <c r="K843" s="104"/>
      <c r="L843" s="105"/>
      <c r="M843" s="105"/>
      <c r="N843" s="105"/>
      <c r="O843" s="105"/>
      <c r="P843" s="105"/>
      <c r="Q843" s="105"/>
      <c r="R843" s="105"/>
      <c r="W843" s="96"/>
      <c r="X843" s="96"/>
      <c r="Y843" s="115"/>
      <c r="AA843" s="96"/>
      <c r="AC843" s="6"/>
      <c r="AD843" s="6"/>
      <c r="AE843" s="6"/>
      <c r="AF843" s="6"/>
      <c r="AG843" s="6"/>
      <c r="AH843" s="6"/>
      <c r="AI843" s="6"/>
      <c r="AJ843" s="6"/>
      <c r="AK843" s="6"/>
    </row>
    <row r="844" spans="1:37" s="75" customFormat="1">
      <c r="A844" s="96"/>
      <c r="B844" s="3"/>
      <c r="C844" s="3"/>
      <c r="D844" s="3"/>
      <c r="E844" s="3"/>
      <c r="F844" s="96"/>
      <c r="G844" s="75" ph="1"/>
      <c r="I844" s="110"/>
      <c r="J844" s="103"/>
      <c r="K844" s="104"/>
      <c r="L844" s="105"/>
      <c r="M844" s="105"/>
      <c r="N844" s="105"/>
      <c r="O844" s="105"/>
      <c r="P844" s="105"/>
      <c r="Q844" s="105"/>
      <c r="R844" s="105"/>
      <c r="W844" s="96"/>
      <c r="X844" s="96"/>
      <c r="Y844" s="115"/>
      <c r="AA844" s="96"/>
      <c r="AC844" s="6"/>
      <c r="AD844" s="6"/>
      <c r="AE844" s="6"/>
      <c r="AF844" s="6"/>
      <c r="AG844" s="6"/>
      <c r="AH844" s="6"/>
      <c r="AI844" s="6"/>
      <c r="AJ844" s="6"/>
      <c r="AK844" s="6"/>
    </row>
    <row r="845" spans="1:37" s="75" customFormat="1">
      <c r="A845" s="96"/>
      <c r="B845" s="3"/>
      <c r="C845" s="3"/>
      <c r="D845" s="3"/>
      <c r="E845" s="3"/>
      <c r="F845" s="96"/>
      <c r="G845" s="75" ph="1"/>
      <c r="I845" s="110"/>
      <c r="J845" s="103"/>
      <c r="K845" s="104"/>
      <c r="L845" s="105"/>
      <c r="M845" s="105"/>
      <c r="N845" s="105"/>
      <c r="O845" s="105"/>
      <c r="P845" s="105"/>
      <c r="Q845" s="105"/>
      <c r="R845" s="105"/>
      <c r="W845" s="96"/>
      <c r="X845" s="96"/>
      <c r="Y845" s="115"/>
      <c r="AA845" s="96"/>
      <c r="AC845" s="6"/>
      <c r="AD845" s="6"/>
      <c r="AE845" s="6"/>
      <c r="AF845" s="6"/>
      <c r="AG845" s="6"/>
      <c r="AH845" s="6"/>
      <c r="AI845" s="6"/>
      <c r="AJ845" s="6"/>
      <c r="AK845" s="6"/>
    </row>
    <row r="846" spans="1:37" s="75" customFormat="1">
      <c r="A846" s="96"/>
      <c r="B846" s="3"/>
      <c r="C846" s="3"/>
      <c r="D846" s="3"/>
      <c r="E846" s="3"/>
      <c r="F846" s="96"/>
      <c r="G846" s="75" ph="1"/>
      <c r="I846" s="110"/>
      <c r="J846" s="103"/>
      <c r="K846" s="104"/>
      <c r="L846" s="105"/>
      <c r="M846" s="105"/>
      <c r="N846" s="105"/>
      <c r="O846" s="105"/>
      <c r="P846" s="105"/>
      <c r="Q846" s="105"/>
      <c r="R846" s="105"/>
      <c r="W846" s="96"/>
      <c r="X846" s="96"/>
      <c r="Y846" s="115"/>
      <c r="AA846" s="96"/>
      <c r="AC846" s="6"/>
      <c r="AD846" s="6"/>
      <c r="AE846" s="6"/>
      <c r="AF846" s="6"/>
      <c r="AG846" s="6"/>
      <c r="AH846" s="6"/>
      <c r="AI846" s="6"/>
      <c r="AJ846" s="6"/>
      <c r="AK846" s="6"/>
    </row>
    <row r="847" spans="1:37" s="75" customFormat="1">
      <c r="A847" s="96"/>
      <c r="B847" s="3"/>
      <c r="C847" s="3"/>
      <c r="D847" s="3"/>
      <c r="E847" s="3"/>
      <c r="F847" s="96"/>
      <c r="G847" s="75" ph="1"/>
      <c r="I847" s="110"/>
      <c r="J847" s="103"/>
      <c r="K847" s="104"/>
      <c r="L847" s="105"/>
      <c r="M847" s="105"/>
      <c r="N847" s="105"/>
      <c r="O847" s="105"/>
      <c r="P847" s="105"/>
      <c r="Q847" s="105"/>
      <c r="R847" s="105"/>
      <c r="W847" s="96"/>
      <c r="X847" s="96"/>
      <c r="Y847" s="115"/>
      <c r="AA847" s="96"/>
      <c r="AC847" s="6"/>
      <c r="AD847" s="6"/>
      <c r="AE847" s="6"/>
      <c r="AF847" s="6"/>
      <c r="AG847" s="6"/>
      <c r="AH847" s="6"/>
      <c r="AI847" s="6"/>
      <c r="AJ847" s="6"/>
      <c r="AK847" s="6"/>
    </row>
    <row r="848" spans="1:37" s="75" customFormat="1">
      <c r="A848" s="96"/>
      <c r="B848" s="3"/>
      <c r="C848" s="3"/>
      <c r="D848" s="3"/>
      <c r="E848" s="3"/>
      <c r="F848" s="96"/>
      <c r="G848" s="75" ph="1"/>
      <c r="I848" s="110"/>
      <c r="J848" s="103"/>
      <c r="K848" s="104"/>
      <c r="L848" s="105"/>
      <c r="M848" s="105"/>
      <c r="N848" s="105"/>
      <c r="O848" s="105"/>
      <c r="P848" s="105"/>
      <c r="Q848" s="105"/>
      <c r="R848" s="105"/>
      <c r="W848" s="96"/>
      <c r="X848" s="96"/>
      <c r="Y848" s="115"/>
      <c r="AA848" s="96"/>
      <c r="AC848" s="6"/>
      <c r="AD848" s="6"/>
      <c r="AE848" s="6"/>
      <c r="AF848" s="6"/>
      <c r="AG848" s="6"/>
      <c r="AH848" s="6"/>
      <c r="AI848" s="6"/>
      <c r="AJ848" s="6"/>
      <c r="AK848" s="6"/>
    </row>
    <row r="849" spans="1:37" s="75" customFormat="1">
      <c r="A849" s="96"/>
      <c r="B849" s="3"/>
      <c r="C849" s="3"/>
      <c r="D849" s="3"/>
      <c r="E849" s="3"/>
      <c r="F849" s="96"/>
      <c r="G849" s="75" ph="1"/>
      <c r="I849" s="110"/>
      <c r="J849" s="103"/>
      <c r="K849" s="104"/>
      <c r="L849" s="105"/>
      <c r="M849" s="105"/>
      <c r="N849" s="105"/>
      <c r="O849" s="105"/>
      <c r="P849" s="105"/>
      <c r="Q849" s="105"/>
      <c r="R849" s="105"/>
      <c r="W849" s="96"/>
      <c r="X849" s="96"/>
      <c r="Y849" s="115"/>
      <c r="AA849" s="96"/>
      <c r="AC849" s="6"/>
      <c r="AD849" s="6"/>
      <c r="AE849" s="6"/>
      <c r="AF849" s="6"/>
      <c r="AG849" s="6"/>
      <c r="AH849" s="6"/>
      <c r="AI849" s="6"/>
      <c r="AJ849" s="6"/>
      <c r="AK849" s="6"/>
    </row>
    <row r="850" spans="1:37" s="75" customFormat="1">
      <c r="A850" s="96"/>
      <c r="B850" s="3"/>
      <c r="C850" s="3"/>
      <c r="D850" s="3"/>
      <c r="E850" s="3"/>
      <c r="F850" s="96"/>
      <c r="G850" s="75" ph="1"/>
      <c r="I850" s="110"/>
      <c r="J850" s="103"/>
      <c r="K850" s="104"/>
      <c r="L850" s="105"/>
      <c r="M850" s="105"/>
      <c r="N850" s="105"/>
      <c r="O850" s="105"/>
      <c r="P850" s="105"/>
      <c r="Q850" s="105"/>
      <c r="R850" s="105"/>
      <c r="W850" s="96"/>
      <c r="X850" s="96"/>
      <c r="Y850" s="115"/>
      <c r="AA850" s="96"/>
      <c r="AC850" s="6"/>
      <c r="AD850" s="6"/>
      <c r="AE850" s="6"/>
      <c r="AF850" s="6"/>
      <c r="AG850" s="6"/>
      <c r="AH850" s="6"/>
      <c r="AI850" s="6"/>
      <c r="AJ850" s="6"/>
      <c r="AK850" s="6"/>
    </row>
    <row r="851" spans="1:37" s="75" customFormat="1">
      <c r="A851" s="96"/>
      <c r="B851" s="3"/>
      <c r="C851" s="3"/>
      <c r="D851" s="3"/>
      <c r="E851" s="3"/>
      <c r="F851" s="96"/>
      <c r="G851" s="75" ph="1"/>
      <c r="I851" s="110"/>
      <c r="J851" s="103"/>
      <c r="K851" s="104"/>
      <c r="L851" s="105"/>
      <c r="M851" s="105"/>
      <c r="N851" s="105"/>
      <c r="O851" s="105"/>
      <c r="P851" s="105"/>
      <c r="Q851" s="105"/>
      <c r="R851" s="105"/>
      <c r="W851" s="96"/>
      <c r="X851" s="96"/>
      <c r="Y851" s="115"/>
      <c r="AA851" s="96"/>
      <c r="AC851" s="6"/>
      <c r="AD851" s="6"/>
      <c r="AE851" s="6"/>
      <c r="AF851" s="6"/>
      <c r="AG851" s="6"/>
      <c r="AH851" s="6"/>
      <c r="AI851" s="6"/>
      <c r="AJ851" s="6"/>
      <c r="AK851" s="6"/>
    </row>
    <row r="852" spans="1:37" s="75" customFormat="1">
      <c r="A852" s="96"/>
      <c r="B852" s="3"/>
      <c r="C852" s="3"/>
      <c r="D852" s="3"/>
      <c r="E852" s="3"/>
      <c r="F852" s="96"/>
      <c r="G852" s="75" ph="1"/>
      <c r="I852" s="110"/>
      <c r="J852" s="103"/>
      <c r="K852" s="104"/>
      <c r="L852" s="105"/>
      <c r="M852" s="105"/>
      <c r="N852" s="105"/>
      <c r="O852" s="105"/>
      <c r="P852" s="105"/>
      <c r="Q852" s="105"/>
      <c r="R852" s="105"/>
      <c r="W852" s="96"/>
      <c r="X852" s="96"/>
      <c r="Y852" s="115"/>
      <c r="AA852" s="96"/>
      <c r="AC852" s="6"/>
      <c r="AD852" s="6"/>
      <c r="AE852" s="6"/>
      <c r="AF852" s="6"/>
      <c r="AG852" s="6"/>
      <c r="AH852" s="6"/>
      <c r="AI852" s="6"/>
      <c r="AJ852" s="6"/>
      <c r="AK852" s="6"/>
    </row>
    <row r="853" spans="1:37" s="75" customFormat="1">
      <c r="A853" s="96"/>
      <c r="B853" s="3"/>
      <c r="C853" s="3"/>
      <c r="D853" s="3"/>
      <c r="E853" s="3"/>
      <c r="F853" s="96"/>
      <c r="G853" s="75" ph="1"/>
      <c r="I853" s="110"/>
      <c r="J853" s="103"/>
      <c r="K853" s="104"/>
      <c r="L853" s="105"/>
      <c r="M853" s="105"/>
      <c r="N853" s="105"/>
      <c r="O853" s="105"/>
      <c r="P853" s="105"/>
      <c r="Q853" s="105"/>
      <c r="R853" s="105"/>
      <c r="W853" s="96"/>
      <c r="X853" s="96"/>
      <c r="Y853" s="115"/>
      <c r="AA853" s="96"/>
      <c r="AC853" s="6"/>
      <c r="AD853" s="6"/>
      <c r="AE853" s="6"/>
      <c r="AF853" s="6"/>
      <c r="AG853" s="6"/>
      <c r="AH853" s="6"/>
      <c r="AI853" s="6"/>
      <c r="AJ853" s="6"/>
      <c r="AK853" s="6"/>
    </row>
    <row r="854" spans="1:37" s="75" customFormat="1">
      <c r="A854" s="96"/>
      <c r="B854" s="3"/>
      <c r="C854" s="3"/>
      <c r="D854" s="3"/>
      <c r="E854" s="3"/>
      <c r="F854" s="96"/>
      <c r="G854" s="75" ph="1"/>
      <c r="I854" s="110"/>
      <c r="J854" s="103"/>
      <c r="K854" s="104"/>
      <c r="L854" s="105"/>
      <c r="M854" s="105"/>
      <c r="N854" s="105"/>
      <c r="O854" s="105"/>
      <c r="P854" s="105"/>
      <c r="Q854" s="105"/>
      <c r="R854" s="105"/>
      <c r="W854" s="96"/>
      <c r="X854" s="96"/>
      <c r="Y854" s="115"/>
      <c r="AA854" s="96"/>
      <c r="AC854" s="6"/>
      <c r="AD854" s="6"/>
      <c r="AE854" s="6"/>
      <c r="AF854" s="6"/>
      <c r="AG854" s="6"/>
      <c r="AH854" s="6"/>
      <c r="AI854" s="6"/>
      <c r="AJ854" s="6"/>
      <c r="AK854" s="6"/>
    </row>
    <row r="855" spans="1:37" s="75" customFormat="1">
      <c r="A855" s="96"/>
      <c r="B855" s="3"/>
      <c r="C855" s="3"/>
      <c r="D855" s="3"/>
      <c r="E855" s="3"/>
      <c r="F855" s="96"/>
      <c r="G855" s="75" ph="1"/>
      <c r="I855" s="110"/>
      <c r="J855" s="103"/>
      <c r="K855" s="104"/>
      <c r="L855" s="105"/>
      <c r="M855" s="105"/>
      <c r="N855" s="105"/>
      <c r="O855" s="105"/>
      <c r="P855" s="105"/>
      <c r="Q855" s="105"/>
      <c r="R855" s="105"/>
      <c r="W855" s="96"/>
      <c r="X855" s="96"/>
      <c r="Y855" s="115"/>
      <c r="AA855" s="96"/>
      <c r="AC855" s="6"/>
      <c r="AD855" s="6"/>
      <c r="AE855" s="6"/>
      <c r="AF855" s="6"/>
      <c r="AG855" s="6"/>
      <c r="AH855" s="6"/>
      <c r="AI855" s="6"/>
      <c r="AJ855" s="6"/>
      <c r="AK855" s="6"/>
    </row>
    <row r="856" spans="1:37" s="75" customFormat="1">
      <c r="A856" s="96"/>
      <c r="B856" s="3"/>
      <c r="C856" s="3"/>
      <c r="D856" s="3"/>
      <c r="E856" s="3"/>
      <c r="F856" s="96"/>
      <c r="G856" s="75" ph="1"/>
      <c r="I856" s="110"/>
      <c r="J856" s="103"/>
      <c r="K856" s="104"/>
      <c r="L856" s="105"/>
      <c r="M856" s="105"/>
      <c r="N856" s="105"/>
      <c r="O856" s="105"/>
      <c r="P856" s="105"/>
      <c r="Q856" s="105"/>
      <c r="R856" s="105"/>
      <c r="W856" s="96"/>
      <c r="X856" s="96"/>
      <c r="Y856" s="115"/>
      <c r="AA856" s="96"/>
      <c r="AC856" s="6"/>
      <c r="AD856" s="6"/>
      <c r="AE856" s="6"/>
      <c r="AF856" s="6"/>
      <c r="AG856" s="6"/>
      <c r="AH856" s="6"/>
      <c r="AI856" s="6"/>
      <c r="AJ856" s="6"/>
      <c r="AK856" s="6"/>
    </row>
    <row r="857" spans="1:37" s="75" customFormat="1">
      <c r="A857" s="96"/>
      <c r="B857" s="3"/>
      <c r="C857" s="3"/>
      <c r="D857" s="3"/>
      <c r="E857" s="3"/>
      <c r="F857" s="96"/>
      <c r="G857" s="75" ph="1"/>
      <c r="I857" s="110"/>
      <c r="J857" s="103"/>
      <c r="K857" s="104"/>
      <c r="L857" s="105"/>
      <c r="M857" s="105"/>
      <c r="N857" s="105"/>
      <c r="O857" s="105"/>
      <c r="P857" s="105"/>
      <c r="Q857" s="105"/>
      <c r="R857" s="105"/>
      <c r="W857" s="96"/>
      <c r="X857" s="96"/>
      <c r="Y857" s="115"/>
      <c r="AA857" s="96"/>
      <c r="AC857" s="6"/>
      <c r="AD857" s="6"/>
      <c r="AE857" s="6"/>
      <c r="AF857" s="6"/>
      <c r="AG857" s="6"/>
      <c r="AH857" s="6"/>
      <c r="AI857" s="6"/>
      <c r="AJ857" s="6"/>
      <c r="AK857" s="6"/>
    </row>
    <row r="858" spans="1:37" s="75" customFormat="1">
      <c r="A858" s="96"/>
      <c r="B858" s="3"/>
      <c r="C858" s="3"/>
      <c r="D858" s="3"/>
      <c r="E858" s="3"/>
      <c r="F858" s="96"/>
      <c r="G858" s="75" ph="1"/>
      <c r="I858" s="110"/>
      <c r="J858" s="103"/>
      <c r="K858" s="104"/>
      <c r="L858" s="105"/>
      <c r="M858" s="105"/>
      <c r="N858" s="105"/>
      <c r="O858" s="105"/>
      <c r="P858" s="105"/>
      <c r="Q858" s="105"/>
      <c r="R858" s="105"/>
      <c r="W858" s="96"/>
      <c r="X858" s="96"/>
      <c r="Y858" s="115"/>
      <c r="AA858" s="96"/>
      <c r="AC858" s="6"/>
      <c r="AD858" s="6"/>
      <c r="AE858" s="6"/>
      <c r="AF858" s="6"/>
      <c r="AG858" s="6"/>
      <c r="AH858" s="6"/>
      <c r="AI858" s="6"/>
      <c r="AJ858" s="6"/>
      <c r="AK858" s="6"/>
    </row>
    <row r="859" spans="1:37" s="75" customFormat="1">
      <c r="A859" s="96"/>
      <c r="B859" s="3"/>
      <c r="C859" s="3"/>
      <c r="D859" s="3"/>
      <c r="E859" s="3"/>
      <c r="F859" s="96"/>
      <c r="G859" s="75" ph="1"/>
      <c r="I859" s="110"/>
      <c r="J859" s="103"/>
      <c r="K859" s="104"/>
      <c r="L859" s="105"/>
      <c r="M859" s="105"/>
      <c r="N859" s="105"/>
      <c r="O859" s="105"/>
      <c r="P859" s="105"/>
      <c r="Q859" s="105"/>
      <c r="R859" s="105"/>
      <c r="W859" s="96"/>
      <c r="X859" s="96"/>
      <c r="Y859" s="115"/>
      <c r="AA859" s="96"/>
      <c r="AC859" s="6"/>
      <c r="AD859" s="6"/>
      <c r="AE859" s="6"/>
      <c r="AF859" s="6"/>
      <c r="AG859" s="6"/>
      <c r="AH859" s="6"/>
      <c r="AI859" s="6"/>
      <c r="AJ859" s="6"/>
      <c r="AK859" s="6"/>
    </row>
    <row r="860" spans="1:37" s="75" customFormat="1">
      <c r="A860" s="96"/>
      <c r="B860" s="3"/>
      <c r="C860" s="3"/>
      <c r="D860" s="3"/>
      <c r="E860" s="3"/>
      <c r="F860" s="96"/>
      <c r="G860" s="75" ph="1"/>
      <c r="I860" s="110"/>
      <c r="J860" s="103"/>
      <c r="K860" s="104"/>
      <c r="L860" s="105"/>
      <c r="M860" s="105"/>
      <c r="N860" s="105"/>
      <c r="O860" s="105"/>
      <c r="P860" s="105"/>
      <c r="Q860" s="105"/>
      <c r="R860" s="105"/>
      <c r="W860" s="96"/>
      <c r="X860" s="96"/>
      <c r="Y860" s="115"/>
      <c r="AA860" s="96"/>
      <c r="AC860" s="6"/>
      <c r="AD860" s="6"/>
      <c r="AE860" s="6"/>
      <c r="AF860" s="6"/>
      <c r="AG860" s="6"/>
      <c r="AH860" s="6"/>
      <c r="AI860" s="6"/>
      <c r="AJ860" s="6"/>
      <c r="AK860" s="6"/>
    </row>
    <row r="861" spans="1:37" s="75" customFormat="1">
      <c r="A861" s="96"/>
      <c r="B861" s="3"/>
      <c r="C861" s="3"/>
      <c r="D861" s="3"/>
      <c r="E861" s="3"/>
      <c r="F861" s="96"/>
      <c r="G861" s="75" ph="1"/>
      <c r="I861" s="110"/>
      <c r="J861" s="103"/>
      <c r="K861" s="104"/>
      <c r="L861" s="105"/>
      <c r="M861" s="105"/>
      <c r="N861" s="105"/>
      <c r="O861" s="105"/>
      <c r="P861" s="105"/>
      <c r="Q861" s="105"/>
      <c r="R861" s="105"/>
      <c r="W861" s="96"/>
      <c r="X861" s="96"/>
      <c r="Y861" s="115"/>
      <c r="AA861" s="96"/>
      <c r="AC861" s="6"/>
      <c r="AD861" s="6"/>
      <c r="AE861" s="6"/>
      <c r="AF861" s="6"/>
      <c r="AG861" s="6"/>
      <c r="AH861" s="6"/>
      <c r="AI861" s="6"/>
      <c r="AJ861" s="6"/>
      <c r="AK861" s="6"/>
    </row>
    <row r="862" spans="1:37" s="75" customFormat="1">
      <c r="A862" s="96"/>
      <c r="B862" s="3"/>
      <c r="C862" s="3"/>
      <c r="D862" s="3"/>
      <c r="E862" s="3"/>
      <c r="F862" s="96"/>
      <c r="G862" s="75" ph="1"/>
      <c r="I862" s="110"/>
      <c r="J862" s="103"/>
      <c r="K862" s="104"/>
      <c r="L862" s="105"/>
      <c r="M862" s="105"/>
      <c r="N862" s="105"/>
      <c r="O862" s="105"/>
      <c r="P862" s="105"/>
      <c r="Q862" s="105"/>
      <c r="R862" s="105"/>
      <c r="W862" s="96"/>
      <c r="X862" s="96"/>
      <c r="Y862" s="115"/>
      <c r="AA862" s="96"/>
      <c r="AC862" s="6"/>
      <c r="AD862" s="6"/>
      <c r="AE862" s="6"/>
      <c r="AF862" s="6"/>
      <c r="AG862" s="6"/>
      <c r="AH862" s="6"/>
      <c r="AI862" s="6"/>
      <c r="AJ862" s="6"/>
      <c r="AK862" s="6"/>
    </row>
    <row r="863" spans="1:37" s="75" customFormat="1">
      <c r="A863" s="96"/>
      <c r="B863" s="3"/>
      <c r="C863" s="3"/>
      <c r="D863" s="3"/>
      <c r="E863" s="3"/>
      <c r="F863" s="96"/>
      <c r="G863" s="75" ph="1"/>
      <c r="I863" s="110"/>
      <c r="J863" s="103"/>
      <c r="K863" s="104"/>
      <c r="L863" s="105"/>
      <c r="M863" s="105"/>
      <c r="N863" s="105"/>
      <c r="O863" s="105"/>
      <c r="P863" s="105"/>
      <c r="Q863" s="105"/>
      <c r="R863" s="105"/>
      <c r="W863" s="96"/>
      <c r="X863" s="96"/>
      <c r="Y863" s="115"/>
      <c r="AA863" s="96"/>
      <c r="AC863" s="6"/>
      <c r="AD863" s="6"/>
      <c r="AE863" s="6"/>
      <c r="AF863" s="6"/>
      <c r="AG863" s="6"/>
      <c r="AH863" s="6"/>
      <c r="AI863" s="6"/>
      <c r="AJ863" s="6"/>
      <c r="AK863" s="6"/>
    </row>
    <row r="864" spans="1:37" s="75" customFormat="1">
      <c r="A864" s="96"/>
      <c r="B864" s="3"/>
      <c r="C864" s="3"/>
      <c r="D864" s="3"/>
      <c r="E864" s="3"/>
      <c r="F864" s="96"/>
      <c r="G864" s="75" ph="1"/>
      <c r="I864" s="110"/>
      <c r="J864" s="103"/>
      <c r="K864" s="104"/>
      <c r="L864" s="105"/>
      <c r="M864" s="105"/>
      <c r="N864" s="105"/>
      <c r="O864" s="105"/>
      <c r="P864" s="105"/>
      <c r="Q864" s="105"/>
      <c r="R864" s="105"/>
      <c r="W864" s="96"/>
      <c r="X864" s="96"/>
      <c r="Y864" s="115"/>
      <c r="AA864" s="96"/>
      <c r="AC864" s="6"/>
      <c r="AD864" s="6"/>
      <c r="AE864" s="6"/>
      <c r="AF864" s="6"/>
      <c r="AG864" s="6"/>
      <c r="AH864" s="6"/>
      <c r="AI864" s="6"/>
      <c r="AJ864" s="6"/>
      <c r="AK864" s="6"/>
    </row>
    <row r="865" spans="1:37" s="75" customFormat="1">
      <c r="A865" s="96"/>
      <c r="B865" s="3"/>
      <c r="C865" s="3"/>
      <c r="D865" s="3"/>
      <c r="E865" s="3"/>
      <c r="F865" s="96"/>
      <c r="G865" s="75" ph="1"/>
      <c r="I865" s="110"/>
      <c r="J865" s="103"/>
      <c r="K865" s="104"/>
      <c r="L865" s="105"/>
      <c r="M865" s="105"/>
      <c r="N865" s="105"/>
      <c r="O865" s="105"/>
      <c r="P865" s="105"/>
      <c r="Q865" s="105"/>
      <c r="R865" s="105"/>
      <c r="W865" s="96"/>
      <c r="X865" s="96"/>
      <c r="Y865" s="115"/>
      <c r="AA865" s="96"/>
      <c r="AC865" s="6"/>
      <c r="AD865" s="6"/>
      <c r="AE865" s="6"/>
      <c r="AF865" s="6"/>
      <c r="AG865" s="6"/>
      <c r="AH865" s="6"/>
      <c r="AI865" s="6"/>
      <c r="AJ865" s="6"/>
      <c r="AK865" s="6"/>
    </row>
    <row r="866" spans="1:37" s="75" customFormat="1">
      <c r="A866" s="96"/>
      <c r="B866" s="3"/>
      <c r="C866" s="3"/>
      <c r="D866" s="3"/>
      <c r="E866" s="3"/>
      <c r="F866" s="96"/>
      <c r="G866" s="75" ph="1"/>
      <c r="I866" s="110"/>
      <c r="J866" s="103"/>
      <c r="K866" s="104"/>
      <c r="L866" s="105"/>
      <c r="M866" s="105"/>
      <c r="N866" s="105"/>
      <c r="O866" s="105"/>
      <c r="P866" s="105"/>
      <c r="Q866" s="105"/>
      <c r="R866" s="105"/>
      <c r="W866" s="96"/>
      <c r="X866" s="96"/>
      <c r="Y866" s="115"/>
      <c r="AA866" s="96"/>
      <c r="AC866" s="6"/>
      <c r="AD866" s="6"/>
      <c r="AE866" s="6"/>
      <c r="AF866" s="6"/>
      <c r="AG866" s="6"/>
      <c r="AH866" s="6"/>
      <c r="AI866" s="6"/>
      <c r="AJ866" s="6"/>
      <c r="AK866" s="6"/>
    </row>
    <row r="867" spans="1:37" s="75" customFormat="1">
      <c r="A867" s="96"/>
      <c r="B867" s="3"/>
      <c r="C867" s="3"/>
      <c r="D867" s="3"/>
      <c r="E867" s="3"/>
      <c r="F867" s="96"/>
      <c r="G867" s="75" ph="1"/>
      <c r="I867" s="110"/>
      <c r="J867" s="103"/>
      <c r="K867" s="104"/>
      <c r="L867" s="105"/>
      <c r="M867" s="105"/>
      <c r="N867" s="105"/>
      <c r="O867" s="105"/>
      <c r="P867" s="105"/>
      <c r="Q867" s="105"/>
      <c r="R867" s="105"/>
      <c r="W867" s="96"/>
      <c r="X867" s="96"/>
      <c r="Y867" s="115"/>
      <c r="AA867" s="96"/>
      <c r="AC867" s="6"/>
      <c r="AD867" s="6"/>
      <c r="AE867" s="6"/>
      <c r="AF867" s="6"/>
      <c r="AG867" s="6"/>
      <c r="AH867" s="6"/>
      <c r="AI867" s="6"/>
      <c r="AJ867" s="6"/>
      <c r="AK867" s="6"/>
    </row>
    <row r="868" spans="1:37" s="75" customFormat="1">
      <c r="A868" s="96"/>
      <c r="B868" s="3"/>
      <c r="C868" s="3"/>
      <c r="D868" s="3"/>
      <c r="E868" s="3"/>
      <c r="F868" s="96"/>
      <c r="G868" s="75" ph="1"/>
      <c r="I868" s="110"/>
      <c r="J868" s="103"/>
      <c r="K868" s="104"/>
      <c r="L868" s="105"/>
      <c r="M868" s="105"/>
      <c r="N868" s="105"/>
      <c r="O868" s="105"/>
      <c r="P868" s="105"/>
      <c r="Q868" s="105"/>
      <c r="R868" s="105"/>
      <c r="W868" s="96"/>
      <c r="X868" s="96"/>
      <c r="Y868" s="115"/>
      <c r="AA868" s="96"/>
      <c r="AC868" s="6"/>
      <c r="AD868" s="6"/>
      <c r="AE868" s="6"/>
      <c r="AF868" s="6"/>
      <c r="AG868" s="6"/>
      <c r="AH868" s="6"/>
      <c r="AI868" s="6"/>
      <c r="AJ868" s="6"/>
      <c r="AK868" s="6"/>
    </row>
    <row r="869" spans="1:37" s="75" customFormat="1">
      <c r="A869" s="96"/>
      <c r="B869" s="3"/>
      <c r="C869" s="3"/>
      <c r="D869" s="3"/>
      <c r="E869" s="3"/>
      <c r="F869" s="96"/>
      <c r="G869" s="75" ph="1"/>
      <c r="I869" s="110"/>
      <c r="J869" s="103"/>
      <c r="K869" s="104"/>
      <c r="L869" s="105"/>
      <c r="M869" s="105"/>
      <c r="N869" s="105"/>
      <c r="O869" s="105"/>
      <c r="P869" s="105"/>
      <c r="Q869" s="105"/>
      <c r="R869" s="105"/>
      <c r="W869" s="96"/>
      <c r="X869" s="96"/>
      <c r="Y869" s="115"/>
      <c r="AA869" s="96"/>
      <c r="AC869" s="6"/>
      <c r="AD869" s="6"/>
      <c r="AE869" s="6"/>
      <c r="AF869" s="6"/>
      <c r="AG869" s="6"/>
      <c r="AH869" s="6"/>
      <c r="AI869" s="6"/>
      <c r="AJ869" s="6"/>
      <c r="AK869" s="6"/>
    </row>
    <row r="870" spans="1:37" s="75" customFormat="1">
      <c r="A870" s="96"/>
      <c r="B870" s="3"/>
      <c r="C870" s="3"/>
      <c r="D870" s="3"/>
      <c r="E870" s="3"/>
      <c r="F870" s="96"/>
      <c r="G870" s="75" ph="1"/>
      <c r="I870" s="110"/>
      <c r="J870" s="103"/>
      <c r="K870" s="104"/>
      <c r="L870" s="105"/>
      <c r="M870" s="105"/>
      <c r="N870" s="105"/>
      <c r="O870" s="105"/>
      <c r="P870" s="105"/>
      <c r="Q870" s="105"/>
      <c r="R870" s="105"/>
      <c r="W870" s="96"/>
      <c r="X870" s="96"/>
      <c r="Y870" s="115"/>
      <c r="AA870" s="96"/>
      <c r="AC870" s="6"/>
      <c r="AD870" s="6"/>
      <c r="AE870" s="6"/>
      <c r="AF870" s="6"/>
      <c r="AG870" s="6"/>
      <c r="AH870" s="6"/>
      <c r="AI870" s="6"/>
      <c r="AJ870" s="6"/>
      <c r="AK870" s="6"/>
    </row>
    <row r="871" spans="1:37" s="75" customFormat="1">
      <c r="A871" s="96"/>
      <c r="B871" s="3"/>
      <c r="C871" s="3"/>
      <c r="D871" s="3"/>
      <c r="E871" s="3"/>
      <c r="F871" s="96"/>
      <c r="G871" s="75" ph="1"/>
      <c r="I871" s="110"/>
      <c r="J871" s="103"/>
      <c r="K871" s="104"/>
      <c r="L871" s="105"/>
      <c r="M871" s="105"/>
      <c r="N871" s="105"/>
      <c r="O871" s="105"/>
      <c r="P871" s="105"/>
      <c r="Q871" s="105"/>
      <c r="R871" s="105"/>
      <c r="W871" s="96"/>
      <c r="X871" s="96"/>
      <c r="Y871" s="115"/>
      <c r="AA871" s="96"/>
      <c r="AC871" s="6"/>
      <c r="AD871" s="6"/>
      <c r="AE871" s="6"/>
      <c r="AF871" s="6"/>
      <c r="AG871" s="6"/>
      <c r="AH871" s="6"/>
      <c r="AI871" s="6"/>
      <c r="AJ871" s="6"/>
      <c r="AK871" s="6"/>
    </row>
    <row r="872" spans="1:37" s="75" customFormat="1">
      <c r="A872" s="96"/>
      <c r="B872" s="3"/>
      <c r="C872" s="3"/>
      <c r="D872" s="3"/>
      <c r="E872" s="3"/>
      <c r="F872" s="96"/>
      <c r="G872" s="75" ph="1"/>
      <c r="I872" s="110"/>
      <c r="J872" s="103"/>
      <c r="K872" s="104"/>
      <c r="L872" s="105"/>
      <c r="M872" s="105"/>
      <c r="N872" s="105"/>
      <c r="O872" s="105"/>
      <c r="P872" s="105"/>
      <c r="Q872" s="105"/>
      <c r="R872" s="105"/>
      <c r="W872" s="96"/>
      <c r="X872" s="96"/>
      <c r="Y872" s="115"/>
      <c r="AA872" s="96"/>
      <c r="AC872" s="6"/>
      <c r="AD872" s="6"/>
      <c r="AE872" s="6"/>
      <c r="AF872" s="6"/>
      <c r="AG872" s="6"/>
      <c r="AH872" s="6"/>
      <c r="AI872" s="6"/>
      <c r="AJ872" s="6"/>
      <c r="AK872" s="6"/>
    </row>
    <row r="873" spans="1:37" s="75" customFormat="1">
      <c r="A873" s="96"/>
      <c r="B873" s="3"/>
      <c r="C873" s="3"/>
      <c r="D873" s="3"/>
      <c r="E873" s="3"/>
      <c r="F873" s="96"/>
      <c r="G873" s="75" ph="1"/>
      <c r="I873" s="110"/>
      <c r="J873" s="103"/>
      <c r="K873" s="104"/>
      <c r="L873" s="105"/>
      <c r="M873" s="105"/>
      <c r="N873" s="105"/>
      <c r="O873" s="105"/>
      <c r="P873" s="105"/>
      <c r="Q873" s="105"/>
      <c r="R873" s="105"/>
      <c r="W873" s="96"/>
      <c r="X873" s="96"/>
      <c r="Y873" s="115"/>
      <c r="AA873" s="96"/>
      <c r="AC873" s="6"/>
      <c r="AD873" s="6"/>
      <c r="AE873" s="6"/>
      <c r="AF873" s="6"/>
      <c r="AG873" s="6"/>
      <c r="AH873" s="6"/>
      <c r="AI873" s="6"/>
      <c r="AJ873" s="6"/>
      <c r="AK873" s="6"/>
    </row>
    <row r="874" spans="1:37" s="75" customFormat="1">
      <c r="A874" s="96"/>
      <c r="B874" s="3"/>
      <c r="C874" s="3"/>
      <c r="D874" s="3"/>
      <c r="E874" s="3"/>
      <c r="F874" s="96"/>
      <c r="G874" s="75" ph="1"/>
      <c r="I874" s="110"/>
      <c r="J874" s="103"/>
      <c r="K874" s="104"/>
      <c r="L874" s="105"/>
      <c r="M874" s="105"/>
      <c r="N874" s="105"/>
      <c r="O874" s="105"/>
      <c r="P874" s="105"/>
      <c r="Q874" s="105"/>
      <c r="R874" s="105"/>
      <c r="W874" s="96"/>
      <c r="X874" s="96"/>
      <c r="Y874" s="115"/>
      <c r="AA874" s="96"/>
      <c r="AC874" s="6"/>
      <c r="AD874" s="6"/>
      <c r="AE874" s="6"/>
      <c r="AF874" s="6"/>
      <c r="AG874" s="6"/>
      <c r="AH874" s="6"/>
      <c r="AI874" s="6"/>
      <c r="AJ874" s="6"/>
      <c r="AK874" s="6"/>
    </row>
    <row r="879" spans="1:37" s="75" customFormat="1">
      <c r="A879" s="96"/>
      <c r="B879" s="3"/>
      <c r="C879" s="3"/>
      <c r="D879" s="3"/>
      <c r="E879" s="3"/>
      <c r="F879" s="96"/>
      <c r="G879" s="75" ph="1"/>
      <c r="I879" s="110"/>
      <c r="J879" s="103"/>
      <c r="K879" s="104"/>
      <c r="L879" s="105"/>
      <c r="M879" s="105"/>
      <c r="N879" s="105"/>
      <c r="O879" s="105"/>
      <c r="P879" s="105"/>
      <c r="Q879" s="105"/>
      <c r="R879" s="105"/>
      <c r="W879" s="96"/>
      <c r="X879" s="96"/>
      <c r="Y879" s="115"/>
      <c r="AA879" s="96"/>
      <c r="AC879" s="6"/>
      <c r="AD879" s="6"/>
      <c r="AE879" s="6"/>
      <c r="AF879" s="6"/>
      <c r="AG879" s="6"/>
      <c r="AH879" s="6"/>
      <c r="AI879" s="6"/>
      <c r="AJ879" s="6"/>
      <c r="AK879" s="6"/>
    </row>
    <row r="881" spans="1:37" s="75" customFormat="1">
      <c r="A881" s="96"/>
      <c r="B881" s="3"/>
      <c r="C881" s="3"/>
      <c r="D881" s="3"/>
      <c r="E881" s="3"/>
      <c r="F881" s="96"/>
      <c r="G881" s="75" ph="1"/>
      <c r="I881" s="110"/>
      <c r="J881" s="103"/>
      <c r="K881" s="104"/>
      <c r="L881" s="105"/>
      <c r="M881" s="105"/>
      <c r="N881" s="105"/>
      <c r="O881" s="105"/>
      <c r="P881" s="105"/>
      <c r="Q881" s="105"/>
      <c r="R881" s="105"/>
      <c r="W881" s="96"/>
      <c r="X881" s="96"/>
      <c r="Y881" s="115"/>
      <c r="AA881" s="96"/>
      <c r="AC881" s="6"/>
      <c r="AD881" s="6"/>
      <c r="AE881" s="6"/>
      <c r="AF881" s="6"/>
      <c r="AG881" s="6"/>
      <c r="AH881" s="6"/>
      <c r="AI881" s="6"/>
      <c r="AJ881" s="6"/>
      <c r="AK881" s="6"/>
    </row>
    <row r="882" spans="1:37" s="75" customFormat="1">
      <c r="A882" s="96"/>
      <c r="B882" s="3"/>
      <c r="C882" s="3"/>
      <c r="D882" s="3"/>
      <c r="E882" s="3"/>
      <c r="F882" s="96"/>
      <c r="G882" s="75" ph="1"/>
      <c r="I882" s="110"/>
      <c r="J882" s="103"/>
      <c r="K882" s="104"/>
      <c r="L882" s="105"/>
      <c r="M882" s="105"/>
      <c r="N882" s="105"/>
      <c r="O882" s="105"/>
      <c r="P882" s="105"/>
      <c r="Q882" s="105"/>
      <c r="R882" s="105"/>
      <c r="W882" s="96"/>
      <c r="X882" s="96"/>
      <c r="Y882" s="115"/>
      <c r="AA882" s="96"/>
      <c r="AC882" s="6"/>
      <c r="AD882" s="6"/>
      <c r="AE882" s="6"/>
      <c r="AF882" s="6"/>
      <c r="AG882" s="6"/>
      <c r="AH882" s="6"/>
      <c r="AI882" s="6"/>
      <c r="AJ882" s="6"/>
      <c r="AK882" s="6"/>
    </row>
    <row r="883" spans="1:37" s="75" customFormat="1">
      <c r="A883" s="96"/>
      <c r="B883" s="3"/>
      <c r="C883" s="3"/>
      <c r="D883" s="3"/>
      <c r="E883" s="3"/>
      <c r="F883" s="96"/>
      <c r="G883" s="75" ph="1"/>
      <c r="I883" s="110"/>
      <c r="J883" s="103"/>
      <c r="K883" s="104"/>
      <c r="L883" s="105"/>
      <c r="M883" s="105"/>
      <c r="N883" s="105"/>
      <c r="O883" s="105"/>
      <c r="P883" s="105"/>
      <c r="Q883" s="105"/>
      <c r="R883" s="105"/>
      <c r="W883" s="96"/>
      <c r="X883" s="96"/>
      <c r="Y883" s="115"/>
      <c r="AA883" s="96"/>
      <c r="AC883" s="6"/>
      <c r="AD883" s="6"/>
      <c r="AE883" s="6"/>
      <c r="AF883" s="6"/>
      <c r="AG883" s="6"/>
      <c r="AH883" s="6"/>
      <c r="AI883" s="6"/>
      <c r="AJ883" s="6"/>
      <c r="AK883" s="6"/>
    </row>
    <row r="884" spans="1:37" s="75" customFormat="1">
      <c r="A884" s="96"/>
      <c r="B884" s="3"/>
      <c r="C884" s="3"/>
      <c r="D884" s="3"/>
      <c r="E884" s="3"/>
      <c r="F884" s="96"/>
      <c r="G884" s="75" ph="1"/>
      <c r="I884" s="110"/>
      <c r="J884" s="103"/>
      <c r="K884" s="104"/>
      <c r="L884" s="105"/>
      <c r="M884" s="105"/>
      <c r="N884" s="105"/>
      <c r="O884" s="105"/>
      <c r="P884" s="105"/>
      <c r="Q884" s="105"/>
      <c r="R884" s="105"/>
      <c r="W884" s="96"/>
      <c r="X884" s="96"/>
      <c r="Y884" s="115"/>
      <c r="AA884" s="96"/>
      <c r="AC884" s="6"/>
      <c r="AD884" s="6"/>
      <c r="AE884" s="6"/>
      <c r="AF884" s="6"/>
      <c r="AG884" s="6"/>
      <c r="AH884" s="6"/>
      <c r="AI884" s="6"/>
      <c r="AJ884" s="6"/>
      <c r="AK884" s="6"/>
    </row>
    <row r="887" spans="1:37" s="75" customFormat="1">
      <c r="A887" s="96"/>
      <c r="B887" s="3"/>
      <c r="C887" s="3"/>
      <c r="D887" s="3"/>
      <c r="E887" s="3"/>
      <c r="F887" s="96"/>
      <c r="G887" s="75" ph="1"/>
      <c r="I887" s="110"/>
      <c r="J887" s="103"/>
      <c r="K887" s="104"/>
      <c r="L887" s="105"/>
      <c r="M887" s="105"/>
      <c r="N887" s="105"/>
      <c r="O887" s="105"/>
      <c r="P887" s="105"/>
      <c r="Q887" s="105"/>
      <c r="R887" s="105"/>
      <c r="W887" s="96"/>
      <c r="X887" s="96"/>
      <c r="Y887" s="115"/>
      <c r="AA887" s="96"/>
      <c r="AC887" s="6"/>
      <c r="AD887" s="6"/>
      <c r="AE887" s="6"/>
      <c r="AF887" s="6"/>
      <c r="AG887" s="6"/>
      <c r="AH887" s="6"/>
      <c r="AI887" s="6"/>
      <c r="AJ887" s="6"/>
      <c r="AK887" s="6"/>
    </row>
    <row r="894" spans="1:37" s="75" customFormat="1">
      <c r="A894" s="96"/>
      <c r="B894" s="3"/>
      <c r="C894" s="3"/>
      <c r="D894" s="3"/>
      <c r="E894" s="3"/>
      <c r="F894" s="96"/>
      <c r="G894" s="75" ph="1"/>
      <c r="I894" s="110"/>
      <c r="J894" s="103"/>
      <c r="K894" s="104"/>
      <c r="L894" s="105"/>
      <c r="M894" s="105"/>
      <c r="N894" s="105"/>
      <c r="O894" s="105"/>
      <c r="P894" s="105"/>
      <c r="Q894" s="105"/>
      <c r="R894" s="105"/>
      <c r="W894" s="96"/>
      <c r="X894" s="96"/>
      <c r="Y894" s="115"/>
      <c r="AA894" s="96"/>
      <c r="AC894" s="6"/>
      <c r="AD894" s="6"/>
      <c r="AE894" s="6"/>
      <c r="AF894" s="6"/>
      <c r="AG894" s="6"/>
      <c r="AH894" s="6"/>
      <c r="AI894" s="6"/>
      <c r="AJ894" s="6"/>
      <c r="AK894" s="6"/>
    </row>
    <row r="895" spans="1:37" s="75" customFormat="1">
      <c r="A895" s="96"/>
      <c r="B895" s="3"/>
      <c r="C895" s="3"/>
      <c r="D895" s="3"/>
      <c r="E895" s="3"/>
      <c r="F895" s="96"/>
      <c r="G895" s="75" ph="1"/>
      <c r="I895" s="110"/>
      <c r="J895" s="103"/>
      <c r="K895" s="104"/>
      <c r="L895" s="105"/>
      <c r="M895" s="105"/>
      <c r="N895" s="105"/>
      <c r="O895" s="105"/>
      <c r="P895" s="105"/>
      <c r="Q895" s="105"/>
      <c r="R895" s="105"/>
      <c r="W895" s="96"/>
      <c r="X895" s="96"/>
      <c r="Y895" s="115"/>
      <c r="AA895" s="96"/>
      <c r="AC895" s="6"/>
      <c r="AD895" s="6"/>
      <c r="AE895" s="6"/>
      <c r="AF895" s="6"/>
      <c r="AG895" s="6"/>
      <c r="AH895" s="6"/>
      <c r="AI895" s="6"/>
      <c r="AJ895" s="6"/>
      <c r="AK895" s="6"/>
    </row>
    <row r="897" spans="1:37" s="75" customFormat="1">
      <c r="A897" s="96"/>
      <c r="B897" s="3"/>
      <c r="C897" s="3"/>
      <c r="D897" s="3"/>
      <c r="E897" s="3"/>
      <c r="F897" s="96"/>
      <c r="G897" s="75" ph="1"/>
      <c r="I897" s="110"/>
      <c r="J897" s="103"/>
      <c r="K897" s="104"/>
      <c r="L897" s="105"/>
      <c r="M897" s="105"/>
      <c r="N897" s="105"/>
      <c r="O897" s="105"/>
      <c r="P897" s="105"/>
      <c r="Q897" s="105"/>
      <c r="R897" s="105"/>
      <c r="W897" s="96"/>
      <c r="X897" s="96"/>
      <c r="Y897" s="115"/>
      <c r="AA897" s="96"/>
      <c r="AC897" s="6"/>
      <c r="AD897" s="6"/>
      <c r="AE897" s="6"/>
      <c r="AF897" s="6"/>
      <c r="AG897" s="6"/>
      <c r="AH897" s="6"/>
      <c r="AI897" s="6"/>
      <c r="AJ897" s="6"/>
      <c r="AK897" s="6"/>
    </row>
    <row r="898" spans="1:37" s="75" customFormat="1">
      <c r="A898" s="96"/>
      <c r="B898" s="3"/>
      <c r="C898" s="3"/>
      <c r="D898" s="3"/>
      <c r="E898" s="3"/>
      <c r="F898" s="96"/>
      <c r="G898" s="75" ph="1"/>
      <c r="I898" s="110"/>
      <c r="J898" s="103"/>
      <c r="K898" s="104"/>
      <c r="L898" s="105"/>
      <c r="M898" s="105"/>
      <c r="N898" s="105"/>
      <c r="O898" s="105"/>
      <c r="P898" s="105"/>
      <c r="Q898" s="105"/>
      <c r="R898" s="105"/>
      <c r="W898" s="96"/>
      <c r="X898" s="96"/>
      <c r="Y898" s="115"/>
      <c r="AA898" s="96"/>
      <c r="AC898" s="6"/>
      <c r="AD898" s="6"/>
      <c r="AE898" s="6"/>
      <c r="AF898" s="6"/>
      <c r="AG898" s="6"/>
      <c r="AH898" s="6"/>
      <c r="AI898" s="6"/>
      <c r="AJ898" s="6"/>
      <c r="AK898" s="6"/>
    </row>
    <row r="899" spans="1:37" s="75" customFormat="1">
      <c r="A899" s="96"/>
      <c r="B899" s="3"/>
      <c r="C899" s="3"/>
      <c r="D899" s="3"/>
      <c r="E899" s="3"/>
      <c r="F899" s="96"/>
      <c r="G899" s="75" ph="1"/>
      <c r="I899" s="110"/>
      <c r="J899" s="103"/>
      <c r="K899" s="104"/>
      <c r="L899" s="105"/>
      <c r="M899" s="105"/>
      <c r="N899" s="105"/>
      <c r="O899" s="105"/>
      <c r="P899" s="105"/>
      <c r="Q899" s="105"/>
      <c r="R899" s="105"/>
      <c r="W899" s="96"/>
      <c r="X899" s="96"/>
      <c r="Y899" s="115"/>
      <c r="AA899" s="96"/>
      <c r="AC899" s="6"/>
      <c r="AD899" s="6"/>
      <c r="AE899" s="6"/>
      <c r="AF899" s="6"/>
      <c r="AG899" s="6"/>
      <c r="AH899" s="6"/>
      <c r="AI899" s="6"/>
      <c r="AJ899" s="6"/>
      <c r="AK899" s="6"/>
    </row>
    <row r="900" spans="1:37" s="75" customFormat="1">
      <c r="A900" s="96"/>
      <c r="B900" s="3"/>
      <c r="C900" s="3"/>
      <c r="D900" s="3"/>
      <c r="E900" s="3"/>
      <c r="F900" s="96"/>
      <c r="G900" s="75" ph="1"/>
      <c r="I900" s="110"/>
      <c r="J900" s="103"/>
      <c r="K900" s="104"/>
      <c r="L900" s="105"/>
      <c r="M900" s="105"/>
      <c r="N900" s="105"/>
      <c r="O900" s="105"/>
      <c r="P900" s="105"/>
      <c r="Q900" s="105"/>
      <c r="R900" s="105"/>
      <c r="W900" s="96"/>
      <c r="X900" s="96"/>
      <c r="Y900" s="115"/>
      <c r="AA900" s="96"/>
      <c r="AC900" s="6"/>
      <c r="AD900" s="6"/>
      <c r="AE900" s="6"/>
      <c r="AF900" s="6"/>
      <c r="AG900" s="6"/>
      <c r="AH900" s="6"/>
      <c r="AI900" s="6"/>
      <c r="AJ900" s="6"/>
      <c r="AK900" s="6"/>
    </row>
    <row r="906" spans="1:37" s="75" customFormat="1">
      <c r="A906" s="96"/>
      <c r="B906" s="3"/>
      <c r="C906" s="3"/>
      <c r="D906" s="3"/>
      <c r="E906" s="3"/>
      <c r="F906" s="96"/>
      <c r="G906" s="75" ph="1"/>
      <c r="I906" s="110"/>
      <c r="J906" s="103"/>
      <c r="K906" s="104"/>
      <c r="L906" s="105"/>
      <c r="M906" s="105"/>
      <c r="N906" s="105"/>
      <c r="O906" s="105"/>
      <c r="P906" s="105"/>
      <c r="Q906" s="105"/>
      <c r="R906" s="105"/>
      <c r="W906" s="96"/>
      <c r="X906" s="96"/>
      <c r="Y906" s="115"/>
      <c r="AA906" s="96"/>
      <c r="AC906" s="6"/>
      <c r="AD906" s="6"/>
      <c r="AE906" s="6"/>
      <c r="AF906" s="6"/>
      <c r="AG906" s="6"/>
      <c r="AH906" s="6"/>
      <c r="AI906" s="6"/>
      <c r="AJ906" s="6"/>
      <c r="AK906" s="6"/>
    </row>
    <row r="913" spans="1:37" s="75" customFormat="1">
      <c r="A913" s="96"/>
      <c r="B913" s="3"/>
      <c r="C913" s="3"/>
      <c r="D913" s="3"/>
      <c r="E913" s="3"/>
      <c r="F913" s="96"/>
      <c r="G913" s="75" ph="1"/>
      <c r="I913" s="110"/>
      <c r="J913" s="103"/>
      <c r="K913" s="104"/>
      <c r="L913" s="105"/>
      <c r="M913" s="105"/>
      <c r="N913" s="105"/>
      <c r="O913" s="105"/>
      <c r="P913" s="105"/>
      <c r="Q913" s="105"/>
      <c r="R913" s="105"/>
      <c r="W913" s="96"/>
      <c r="X913" s="96"/>
      <c r="Y913" s="115"/>
      <c r="AA913" s="96"/>
      <c r="AC913" s="6"/>
      <c r="AD913" s="6"/>
      <c r="AE913" s="6"/>
      <c r="AF913" s="6"/>
      <c r="AG913" s="6"/>
      <c r="AH913" s="6"/>
      <c r="AI913" s="6"/>
      <c r="AJ913" s="6"/>
      <c r="AK913" s="6"/>
    </row>
    <row r="914" spans="1:37" s="75" customFormat="1">
      <c r="A914" s="96"/>
      <c r="B914" s="3"/>
      <c r="C914" s="3"/>
      <c r="D914" s="3"/>
      <c r="E914" s="3"/>
      <c r="F914" s="96"/>
      <c r="G914" s="75" ph="1"/>
      <c r="I914" s="110"/>
      <c r="J914" s="103"/>
      <c r="K914" s="104"/>
      <c r="L914" s="105"/>
      <c r="M914" s="105"/>
      <c r="N914" s="105"/>
      <c r="O914" s="105"/>
      <c r="P914" s="105"/>
      <c r="Q914" s="105"/>
      <c r="R914" s="105"/>
      <c r="W914" s="96"/>
      <c r="X914" s="96"/>
      <c r="Y914" s="115"/>
      <c r="AA914" s="96"/>
      <c r="AC914" s="6"/>
      <c r="AD914" s="6"/>
      <c r="AE914" s="6"/>
      <c r="AF914" s="6"/>
      <c r="AG914" s="6"/>
      <c r="AH914" s="6"/>
      <c r="AI914" s="6"/>
      <c r="AJ914" s="6"/>
      <c r="AK914" s="6"/>
    </row>
    <row r="915" spans="1:37" s="75" customFormat="1">
      <c r="A915" s="96"/>
      <c r="B915" s="3"/>
      <c r="C915" s="3"/>
      <c r="D915" s="3"/>
      <c r="E915" s="3"/>
      <c r="F915" s="96"/>
      <c r="G915" s="75" ph="1"/>
      <c r="I915" s="110"/>
      <c r="J915" s="103"/>
      <c r="K915" s="104"/>
      <c r="L915" s="105"/>
      <c r="M915" s="105"/>
      <c r="N915" s="105"/>
      <c r="O915" s="105"/>
      <c r="P915" s="105"/>
      <c r="Q915" s="105"/>
      <c r="R915" s="105"/>
      <c r="W915" s="96"/>
      <c r="X915" s="96"/>
      <c r="Y915" s="115"/>
      <c r="AA915" s="96"/>
      <c r="AC915" s="6"/>
      <c r="AD915" s="6"/>
      <c r="AE915" s="6"/>
      <c r="AF915" s="6"/>
      <c r="AG915" s="6"/>
      <c r="AH915" s="6"/>
      <c r="AI915" s="6"/>
      <c r="AJ915" s="6"/>
      <c r="AK915" s="6"/>
    </row>
    <row r="916" spans="1:37" s="75" customFormat="1">
      <c r="A916" s="96"/>
      <c r="B916" s="3"/>
      <c r="C916" s="3"/>
      <c r="D916" s="3"/>
      <c r="E916" s="3"/>
      <c r="F916" s="96"/>
      <c r="G916" s="75" ph="1"/>
      <c r="I916" s="110"/>
      <c r="J916" s="103"/>
      <c r="K916" s="104"/>
      <c r="L916" s="105"/>
      <c r="M916" s="105"/>
      <c r="N916" s="105"/>
      <c r="O916" s="105"/>
      <c r="P916" s="105"/>
      <c r="Q916" s="105"/>
      <c r="R916" s="105"/>
      <c r="W916" s="96"/>
      <c r="X916" s="96"/>
      <c r="Y916" s="115"/>
      <c r="AA916" s="96"/>
      <c r="AC916" s="6"/>
      <c r="AD916" s="6"/>
      <c r="AE916" s="6"/>
      <c r="AF916" s="6"/>
      <c r="AG916" s="6"/>
      <c r="AH916" s="6"/>
      <c r="AI916" s="6"/>
      <c r="AJ916" s="6"/>
      <c r="AK916" s="6"/>
    </row>
    <row r="919" spans="1:37" s="75" customFormat="1">
      <c r="A919" s="96"/>
      <c r="B919" s="3"/>
      <c r="C919" s="3"/>
      <c r="D919" s="3"/>
      <c r="E919" s="3"/>
      <c r="F919" s="96"/>
      <c r="G919" s="75" ph="1"/>
      <c r="I919" s="110"/>
      <c r="J919" s="103"/>
      <c r="K919" s="104"/>
      <c r="L919" s="105"/>
      <c r="M919" s="105"/>
      <c r="N919" s="105"/>
      <c r="O919" s="105"/>
      <c r="P919" s="105"/>
      <c r="Q919" s="105"/>
      <c r="R919" s="105"/>
      <c r="W919" s="96"/>
      <c r="X919" s="96"/>
      <c r="Y919" s="115"/>
      <c r="AA919" s="96"/>
      <c r="AC919" s="6"/>
      <c r="AD919" s="6"/>
      <c r="AE919" s="6"/>
      <c r="AF919" s="6"/>
      <c r="AG919" s="6"/>
      <c r="AH919" s="6"/>
      <c r="AI919" s="6"/>
      <c r="AJ919" s="6"/>
      <c r="AK919" s="6"/>
    </row>
    <row r="926" spans="1:37" s="75" customFormat="1">
      <c r="A926" s="96"/>
      <c r="B926" s="3"/>
      <c r="C926" s="3"/>
      <c r="D926" s="3"/>
      <c r="E926" s="3"/>
      <c r="F926" s="96"/>
      <c r="G926" s="75" ph="1"/>
      <c r="I926" s="110"/>
      <c r="J926" s="103"/>
      <c r="K926" s="104"/>
      <c r="L926" s="105"/>
      <c r="M926" s="105"/>
      <c r="N926" s="105"/>
      <c r="O926" s="105"/>
      <c r="P926" s="105"/>
      <c r="Q926" s="105"/>
      <c r="R926" s="105"/>
      <c r="W926" s="96"/>
      <c r="X926" s="96"/>
      <c r="Y926" s="115"/>
      <c r="AA926" s="96"/>
      <c r="AC926" s="6"/>
      <c r="AD926" s="6"/>
      <c r="AE926" s="6"/>
      <c r="AF926" s="6"/>
      <c r="AG926" s="6"/>
      <c r="AH926" s="6"/>
      <c r="AI926" s="6"/>
      <c r="AJ926" s="6"/>
      <c r="AK926" s="6"/>
    </row>
    <row r="928" spans="1:37" s="75" customFormat="1">
      <c r="A928" s="96"/>
      <c r="B928" s="3"/>
      <c r="C928" s="3"/>
      <c r="D928" s="3"/>
      <c r="E928" s="3"/>
      <c r="F928" s="96"/>
      <c r="G928" s="75" ph="1"/>
      <c r="I928" s="110"/>
      <c r="J928" s="103"/>
      <c r="K928" s="104"/>
      <c r="L928" s="105"/>
      <c r="M928" s="105"/>
      <c r="N928" s="105"/>
      <c r="O928" s="105"/>
      <c r="P928" s="105"/>
      <c r="Q928" s="105"/>
      <c r="R928" s="105"/>
      <c r="W928" s="96"/>
      <c r="X928" s="96"/>
      <c r="Y928" s="115"/>
      <c r="AA928" s="96"/>
      <c r="AC928" s="6"/>
      <c r="AD928" s="6"/>
      <c r="AE928" s="6"/>
      <c r="AF928" s="6"/>
      <c r="AG928" s="6"/>
      <c r="AH928" s="6"/>
      <c r="AI928" s="6"/>
      <c r="AJ928" s="6"/>
      <c r="AK928" s="6"/>
    </row>
    <row r="929" spans="1:37" s="75" customFormat="1">
      <c r="A929" s="96"/>
      <c r="B929" s="3"/>
      <c r="C929" s="3"/>
      <c r="D929" s="3"/>
      <c r="E929" s="3"/>
      <c r="F929" s="96"/>
      <c r="G929" s="75" ph="1"/>
      <c r="I929" s="110"/>
      <c r="J929" s="103"/>
      <c r="K929" s="104"/>
      <c r="L929" s="105"/>
      <c r="M929" s="105"/>
      <c r="N929" s="105"/>
      <c r="O929" s="105"/>
      <c r="P929" s="105"/>
      <c r="Q929" s="105"/>
      <c r="R929" s="105"/>
      <c r="W929" s="96"/>
      <c r="X929" s="96"/>
      <c r="Y929" s="115"/>
      <c r="AA929" s="96"/>
      <c r="AC929" s="6"/>
      <c r="AD929" s="6"/>
      <c r="AE929" s="6"/>
      <c r="AF929" s="6"/>
      <c r="AG929" s="6"/>
      <c r="AH929" s="6"/>
      <c r="AI929" s="6"/>
      <c r="AJ929" s="6"/>
      <c r="AK929" s="6"/>
    </row>
    <row r="930" spans="1:37" s="75" customFormat="1">
      <c r="A930" s="96"/>
      <c r="B930" s="3"/>
      <c r="C930" s="3"/>
      <c r="D930" s="3"/>
      <c r="E930" s="3"/>
      <c r="F930" s="96"/>
      <c r="G930" s="75" ph="1"/>
      <c r="I930" s="110"/>
      <c r="J930" s="103"/>
      <c r="K930" s="104"/>
      <c r="L930" s="105"/>
      <c r="M930" s="105"/>
      <c r="N930" s="105"/>
      <c r="O930" s="105"/>
      <c r="P930" s="105"/>
      <c r="Q930" s="105"/>
      <c r="R930" s="105"/>
      <c r="W930" s="96"/>
      <c r="X930" s="96"/>
      <c r="Y930" s="115"/>
      <c r="AA930" s="96"/>
      <c r="AC930" s="6"/>
      <c r="AD930" s="6"/>
      <c r="AE930" s="6"/>
      <c r="AF930" s="6"/>
      <c r="AG930" s="6"/>
      <c r="AH930" s="6"/>
      <c r="AI930" s="6"/>
      <c r="AJ930" s="6"/>
      <c r="AK930" s="6"/>
    </row>
    <row r="931" spans="1:37" s="75" customFormat="1">
      <c r="A931" s="96"/>
      <c r="B931" s="3"/>
      <c r="C931" s="3"/>
      <c r="D931" s="3"/>
      <c r="E931" s="3"/>
      <c r="F931" s="96"/>
      <c r="G931" s="75" ph="1"/>
      <c r="I931" s="110"/>
      <c r="J931" s="103"/>
      <c r="K931" s="104"/>
      <c r="L931" s="105"/>
      <c r="M931" s="105"/>
      <c r="N931" s="105"/>
      <c r="O931" s="105"/>
      <c r="P931" s="105"/>
      <c r="Q931" s="105"/>
      <c r="R931" s="105"/>
      <c r="W931" s="96"/>
      <c r="X931" s="96"/>
      <c r="Y931" s="115"/>
      <c r="AA931" s="96"/>
      <c r="AC931" s="6"/>
      <c r="AD931" s="6"/>
      <c r="AE931" s="6"/>
      <c r="AF931" s="6"/>
      <c r="AG931" s="6"/>
      <c r="AH931" s="6"/>
      <c r="AI931" s="6"/>
      <c r="AJ931" s="6"/>
      <c r="AK931" s="6"/>
    </row>
    <row r="932" spans="1:37" s="75" customFormat="1">
      <c r="A932" s="96"/>
      <c r="B932" s="3"/>
      <c r="C932" s="3"/>
      <c r="D932" s="3"/>
      <c r="E932" s="3"/>
      <c r="F932" s="96"/>
      <c r="G932" s="75" ph="1"/>
      <c r="I932" s="110"/>
      <c r="J932" s="103"/>
      <c r="K932" s="104"/>
      <c r="L932" s="105"/>
      <c r="M932" s="105"/>
      <c r="N932" s="105"/>
      <c r="O932" s="105"/>
      <c r="P932" s="105"/>
      <c r="Q932" s="105"/>
      <c r="R932" s="105"/>
      <c r="W932" s="96"/>
      <c r="X932" s="96"/>
      <c r="Y932" s="115"/>
      <c r="AA932" s="96"/>
      <c r="AC932" s="6"/>
      <c r="AD932" s="6"/>
      <c r="AE932" s="6"/>
      <c r="AF932" s="6"/>
      <c r="AG932" s="6"/>
      <c r="AH932" s="6"/>
      <c r="AI932" s="6"/>
      <c r="AJ932" s="6"/>
      <c r="AK932" s="6"/>
    </row>
    <row r="938" spans="1:37" s="75" customFormat="1">
      <c r="A938" s="96"/>
      <c r="B938" s="3"/>
      <c r="C938" s="3"/>
      <c r="D938" s="3"/>
      <c r="E938" s="3"/>
      <c r="F938" s="96"/>
      <c r="G938" s="75" ph="1"/>
      <c r="I938" s="110"/>
      <c r="J938" s="103"/>
      <c r="K938" s="104"/>
      <c r="L938" s="105"/>
      <c r="M938" s="105"/>
      <c r="N938" s="105"/>
      <c r="O938" s="105"/>
      <c r="P938" s="105"/>
      <c r="Q938" s="105"/>
      <c r="R938" s="105"/>
      <c r="W938" s="96"/>
      <c r="X938" s="96"/>
      <c r="Y938" s="115"/>
      <c r="AA938" s="96"/>
      <c r="AC938" s="6"/>
      <c r="AD938" s="6"/>
      <c r="AE938" s="6"/>
      <c r="AF938" s="6"/>
      <c r="AG938" s="6"/>
      <c r="AH938" s="6"/>
      <c r="AI938" s="6"/>
      <c r="AJ938" s="6"/>
      <c r="AK938" s="6"/>
    </row>
    <row r="940" spans="1:37" s="75" customFormat="1">
      <c r="A940" s="96"/>
      <c r="B940" s="3"/>
      <c r="C940" s="3"/>
      <c r="D940" s="3"/>
      <c r="E940" s="3"/>
      <c r="F940" s="96"/>
      <c r="G940" s="75" ph="1"/>
      <c r="I940" s="110"/>
      <c r="J940" s="103"/>
      <c r="K940" s="104"/>
      <c r="L940" s="105"/>
      <c r="M940" s="105"/>
      <c r="N940" s="105"/>
      <c r="O940" s="105"/>
      <c r="P940" s="105"/>
      <c r="Q940" s="105"/>
      <c r="R940" s="105"/>
      <c r="W940" s="96"/>
      <c r="X940" s="96"/>
      <c r="Y940" s="115"/>
      <c r="AA940" s="96"/>
      <c r="AC940" s="6"/>
      <c r="AD940" s="6"/>
      <c r="AE940" s="6"/>
      <c r="AF940" s="6"/>
      <c r="AG940" s="6"/>
      <c r="AH940" s="6"/>
      <c r="AI940" s="6"/>
      <c r="AJ940" s="6"/>
      <c r="AK940" s="6"/>
    </row>
    <row r="941" spans="1:37" s="75" customFormat="1">
      <c r="A941" s="96"/>
      <c r="B941" s="3"/>
      <c r="C941" s="3"/>
      <c r="D941" s="3"/>
      <c r="E941" s="3"/>
      <c r="F941" s="96"/>
      <c r="G941" s="75" ph="1"/>
      <c r="I941" s="110"/>
      <c r="J941" s="103"/>
      <c r="K941" s="104"/>
      <c r="L941" s="105"/>
      <c r="M941" s="105"/>
      <c r="N941" s="105"/>
      <c r="O941" s="105"/>
      <c r="P941" s="105"/>
      <c r="Q941" s="105"/>
      <c r="R941" s="105"/>
      <c r="W941" s="96"/>
      <c r="X941" s="96"/>
      <c r="Y941" s="115"/>
      <c r="AA941" s="96"/>
      <c r="AC941" s="6"/>
      <c r="AD941" s="6"/>
      <c r="AE941" s="6"/>
      <c r="AF941" s="6"/>
      <c r="AG941" s="6"/>
      <c r="AH941" s="6"/>
      <c r="AI941" s="6"/>
      <c r="AJ941" s="6"/>
      <c r="AK941" s="6"/>
    </row>
    <row r="942" spans="1:37" s="75" customFormat="1">
      <c r="A942" s="96"/>
      <c r="B942" s="3"/>
      <c r="C942" s="3"/>
      <c r="D942" s="3"/>
      <c r="E942" s="3"/>
      <c r="F942" s="96"/>
      <c r="G942" s="75" ph="1"/>
      <c r="I942" s="110"/>
      <c r="J942" s="103"/>
      <c r="K942" s="104"/>
      <c r="L942" s="105"/>
      <c r="M942" s="105"/>
      <c r="N942" s="105"/>
      <c r="O942" s="105"/>
      <c r="P942" s="105"/>
      <c r="Q942" s="105"/>
      <c r="R942" s="105"/>
      <c r="W942" s="96"/>
      <c r="X942" s="96"/>
      <c r="Y942" s="115"/>
      <c r="AA942" s="96"/>
      <c r="AC942" s="6"/>
      <c r="AD942" s="6"/>
      <c r="AE942" s="6"/>
      <c r="AF942" s="6"/>
      <c r="AG942" s="6"/>
      <c r="AH942" s="6"/>
      <c r="AI942" s="6"/>
      <c r="AJ942" s="6"/>
      <c r="AK942" s="6"/>
    </row>
    <row r="943" spans="1:37" s="75" customFormat="1">
      <c r="A943" s="96"/>
      <c r="B943" s="3"/>
      <c r="C943" s="3"/>
      <c r="D943" s="3"/>
      <c r="E943" s="3"/>
      <c r="F943" s="96"/>
      <c r="G943" s="75" ph="1"/>
      <c r="I943" s="110"/>
      <c r="J943" s="103"/>
      <c r="K943" s="104"/>
      <c r="L943" s="105"/>
      <c r="M943" s="105"/>
      <c r="N943" s="105"/>
      <c r="O943" s="105"/>
      <c r="P943" s="105"/>
      <c r="Q943" s="105"/>
      <c r="R943" s="105"/>
      <c r="W943" s="96"/>
      <c r="X943" s="96"/>
      <c r="Y943" s="115"/>
      <c r="AA943" s="96"/>
      <c r="AC943" s="6"/>
      <c r="AD943" s="6"/>
      <c r="AE943" s="6"/>
      <c r="AF943" s="6"/>
      <c r="AG943" s="6"/>
      <c r="AH943" s="6"/>
      <c r="AI943" s="6"/>
      <c r="AJ943" s="6"/>
      <c r="AK943" s="6"/>
    </row>
    <row r="944" spans="1:37" s="75" customFormat="1">
      <c r="A944" s="96"/>
      <c r="B944" s="3"/>
      <c r="C944" s="3"/>
      <c r="D944" s="3"/>
      <c r="E944" s="3"/>
      <c r="F944" s="96"/>
      <c r="G944" s="75" ph="1"/>
      <c r="I944" s="110"/>
      <c r="J944" s="103"/>
      <c r="K944" s="104"/>
      <c r="L944" s="105"/>
      <c r="M944" s="105"/>
      <c r="N944" s="105"/>
      <c r="O944" s="105"/>
      <c r="P944" s="105"/>
      <c r="Q944" s="105"/>
      <c r="R944" s="105"/>
      <c r="W944" s="96"/>
      <c r="X944" s="96"/>
      <c r="Y944" s="115"/>
      <c r="AA944" s="96"/>
      <c r="AC944" s="6"/>
      <c r="AD944" s="6"/>
      <c r="AE944" s="6"/>
      <c r="AF944" s="6"/>
      <c r="AG944" s="6"/>
      <c r="AH944" s="6"/>
      <c r="AI944" s="6"/>
      <c r="AJ944" s="6"/>
      <c r="AK944" s="6"/>
    </row>
    <row r="945" spans="1:37" s="75" customFormat="1">
      <c r="A945" s="96"/>
      <c r="B945" s="3"/>
      <c r="C945" s="3"/>
      <c r="D945" s="3"/>
      <c r="E945" s="3"/>
      <c r="F945" s="96"/>
      <c r="G945" s="75" ph="1"/>
      <c r="I945" s="110"/>
      <c r="J945" s="103"/>
      <c r="K945" s="104"/>
      <c r="L945" s="105"/>
      <c r="M945" s="105"/>
      <c r="N945" s="105"/>
      <c r="O945" s="105"/>
      <c r="P945" s="105"/>
      <c r="Q945" s="105"/>
      <c r="R945" s="105"/>
      <c r="W945" s="96"/>
      <c r="X945" s="96"/>
      <c r="Y945" s="115"/>
      <c r="AA945" s="96"/>
      <c r="AC945" s="6"/>
      <c r="AD945" s="6"/>
      <c r="AE945" s="6"/>
      <c r="AF945" s="6"/>
      <c r="AG945" s="6"/>
      <c r="AH945" s="6"/>
      <c r="AI945" s="6"/>
      <c r="AJ945" s="6"/>
      <c r="AK945" s="6"/>
    </row>
    <row r="946" spans="1:37" s="75" customFormat="1">
      <c r="A946" s="96"/>
      <c r="B946" s="3"/>
      <c r="C946" s="3"/>
      <c r="D946" s="3"/>
      <c r="E946" s="3"/>
      <c r="F946" s="96"/>
      <c r="G946" s="75" ph="1"/>
      <c r="I946" s="110"/>
      <c r="J946" s="103"/>
      <c r="K946" s="104"/>
      <c r="L946" s="105"/>
      <c r="M946" s="105"/>
      <c r="N946" s="105"/>
      <c r="O946" s="105"/>
      <c r="P946" s="105"/>
      <c r="Q946" s="105"/>
      <c r="R946" s="105"/>
      <c r="W946" s="96"/>
      <c r="X946" s="96"/>
      <c r="Y946" s="115"/>
      <c r="AA946" s="96"/>
      <c r="AC946" s="6"/>
      <c r="AD946" s="6"/>
      <c r="AE946" s="6"/>
      <c r="AF946" s="6"/>
      <c r="AG946" s="6"/>
      <c r="AH946" s="6"/>
      <c r="AI946" s="6"/>
      <c r="AJ946" s="6"/>
      <c r="AK946" s="6"/>
    </row>
    <row r="947" spans="1:37" s="75" customFormat="1">
      <c r="A947" s="96"/>
      <c r="B947" s="3"/>
      <c r="C947" s="3"/>
      <c r="D947" s="3"/>
      <c r="E947" s="3"/>
      <c r="F947" s="96"/>
      <c r="G947" s="75" ph="1"/>
      <c r="I947" s="110"/>
      <c r="J947" s="103"/>
      <c r="K947" s="104"/>
      <c r="L947" s="105"/>
      <c r="M947" s="105"/>
      <c r="N947" s="105"/>
      <c r="O947" s="105"/>
      <c r="P947" s="105"/>
      <c r="Q947" s="105"/>
      <c r="R947" s="105"/>
      <c r="W947" s="96"/>
      <c r="X947" s="96"/>
      <c r="Y947" s="115"/>
      <c r="AA947" s="96"/>
      <c r="AC947" s="6"/>
      <c r="AD947" s="6"/>
      <c r="AE947" s="6"/>
      <c r="AF947" s="6"/>
      <c r="AG947" s="6"/>
      <c r="AH947" s="6"/>
      <c r="AI947" s="6"/>
      <c r="AJ947" s="6"/>
      <c r="AK947" s="6"/>
    </row>
    <row r="948" spans="1:37" s="75" customFormat="1">
      <c r="A948" s="96"/>
      <c r="B948" s="3"/>
      <c r="C948" s="3"/>
      <c r="D948" s="3"/>
      <c r="E948" s="3"/>
      <c r="F948" s="96"/>
      <c r="G948" s="75" ph="1"/>
      <c r="I948" s="110"/>
      <c r="J948" s="103"/>
      <c r="K948" s="104"/>
      <c r="L948" s="105"/>
      <c r="M948" s="105"/>
      <c r="N948" s="105"/>
      <c r="O948" s="105"/>
      <c r="P948" s="105"/>
      <c r="Q948" s="105"/>
      <c r="R948" s="105"/>
      <c r="W948" s="96"/>
      <c r="X948" s="96"/>
      <c r="Y948" s="115"/>
      <c r="AA948" s="96"/>
      <c r="AC948" s="6"/>
      <c r="AD948" s="6"/>
      <c r="AE948" s="6"/>
      <c r="AF948" s="6"/>
      <c r="AG948" s="6"/>
      <c r="AH948" s="6"/>
      <c r="AI948" s="6"/>
      <c r="AJ948" s="6"/>
      <c r="AK948" s="6"/>
    </row>
    <row r="949" spans="1:37" s="75" customFormat="1">
      <c r="A949" s="96"/>
      <c r="B949" s="3"/>
      <c r="C949" s="3"/>
      <c r="D949" s="3"/>
      <c r="E949" s="3"/>
      <c r="F949" s="96"/>
      <c r="G949" s="75" ph="1"/>
      <c r="I949" s="110"/>
      <c r="J949" s="103"/>
      <c r="K949" s="104"/>
      <c r="L949" s="105"/>
      <c r="M949" s="105"/>
      <c r="N949" s="105"/>
      <c r="O949" s="105"/>
      <c r="P949" s="105"/>
      <c r="Q949" s="105"/>
      <c r="R949" s="105"/>
      <c r="W949" s="96"/>
      <c r="X949" s="96"/>
      <c r="Y949" s="115"/>
      <c r="AA949" s="96"/>
      <c r="AC949" s="6"/>
      <c r="AD949" s="6"/>
      <c r="AE949" s="6"/>
      <c r="AF949" s="6"/>
      <c r="AG949" s="6"/>
      <c r="AH949" s="6"/>
      <c r="AI949" s="6"/>
      <c r="AJ949" s="6"/>
      <c r="AK949" s="6"/>
    </row>
    <row r="950" spans="1:37" s="75" customFormat="1">
      <c r="A950" s="96"/>
      <c r="B950" s="3"/>
      <c r="C950" s="3"/>
      <c r="D950" s="3"/>
      <c r="E950" s="3"/>
      <c r="F950" s="96"/>
      <c r="G950" s="75" ph="1"/>
      <c r="I950" s="110"/>
      <c r="J950" s="103"/>
      <c r="K950" s="104"/>
      <c r="L950" s="105"/>
      <c r="M950" s="105"/>
      <c r="N950" s="105"/>
      <c r="O950" s="105"/>
      <c r="P950" s="105"/>
      <c r="Q950" s="105"/>
      <c r="R950" s="105"/>
      <c r="W950" s="96"/>
      <c r="X950" s="96"/>
      <c r="Y950" s="115"/>
      <c r="AA950" s="96"/>
      <c r="AC950" s="6"/>
      <c r="AD950" s="6"/>
      <c r="AE950" s="6"/>
      <c r="AF950" s="6"/>
      <c r="AG950" s="6"/>
      <c r="AH950" s="6"/>
      <c r="AI950" s="6"/>
      <c r="AJ950" s="6"/>
      <c r="AK950" s="6"/>
    </row>
    <row r="951" spans="1:37" s="75" customFormat="1">
      <c r="A951" s="96"/>
      <c r="B951" s="3"/>
      <c r="C951" s="3"/>
      <c r="D951" s="3"/>
      <c r="E951" s="3"/>
      <c r="F951" s="96"/>
      <c r="G951" s="75" ph="1"/>
      <c r="I951" s="110"/>
      <c r="J951" s="103"/>
      <c r="K951" s="104"/>
      <c r="L951" s="105"/>
      <c r="M951" s="105"/>
      <c r="N951" s="105"/>
      <c r="O951" s="105"/>
      <c r="P951" s="105"/>
      <c r="Q951" s="105"/>
      <c r="R951" s="105"/>
      <c r="W951" s="96"/>
      <c r="X951" s="96"/>
      <c r="Y951" s="115"/>
      <c r="AA951" s="96"/>
      <c r="AC951" s="6"/>
      <c r="AD951" s="6"/>
      <c r="AE951" s="6"/>
      <c r="AF951" s="6"/>
      <c r="AG951" s="6"/>
      <c r="AH951" s="6"/>
      <c r="AI951" s="6"/>
      <c r="AJ951" s="6"/>
      <c r="AK951" s="6"/>
    </row>
    <row r="952" spans="1:37" s="75" customFormat="1">
      <c r="A952" s="96"/>
      <c r="B952" s="3"/>
      <c r="C952" s="3"/>
      <c r="D952" s="3"/>
      <c r="E952" s="3"/>
      <c r="F952" s="96"/>
      <c r="G952" s="75" ph="1"/>
      <c r="I952" s="110"/>
      <c r="J952" s="103"/>
      <c r="K952" s="104"/>
      <c r="L952" s="105"/>
      <c r="M952" s="105"/>
      <c r="N952" s="105"/>
      <c r="O952" s="105"/>
      <c r="P952" s="105"/>
      <c r="Q952" s="105"/>
      <c r="R952" s="105"/>
      <c r="W952" s="96"/>
      <c r="X952" s="96"/>
      <c r="Y952" s="115"/>
      <c r="AA952" s="96"/>
      <c r="AC952" s="6"/>
      <c r="AD952" s="6"/>
      <c r="AE952" s="6"/>
      <c r="AF952" s="6"/>
      <c r="AG952" s="6"/>
      <c r="AH952" s="6"/>
      <c r="AI952" s="6"/>
      <c r="AJ952" s="6"/>
      <c r="AK952" s="6"/>
    </row>
    <row r="953" spans="1:37" s="75" customFormat="1">
      <c r="A953" s="96"/>
      <c r="B953" s="3"/>
      <c r="C953" s="3"/>
      <c r="D953" s="3"/>
      <c r="E953" s="3"/>
      <c r="F953" s="96"/>
      <c r="G953" s="75" ph="1"/>
      <c r="I953" s="110"/>
      <c r="J953" s="103"/>
      <c r="K953" s="104"/>
      <c r="L953" s="105"/>
      <c r="M953" s="105"/>
      <c r="N953" s="105"/>
      <c r="O953" s="105"/>
      <c r="P953" s="105"/>
      <c r="Q953" s="105"/>
      <c r="R953" s="105"/>
      <c r="W953" s="96"/>
      <c r="X953" s="96"/>
      <c r="Y953" s="115"/>
      <c r="AA953" s="96"/>
      <c r="AC953" s="6"/>
      <c r="AD953" s="6"/>
      <c r="AE953" s="6"/>
      <c r="AF953" s="6"/>
      <c r="AG953" s="6"/>
      <c r="AH953" s="6"/>
      <c r="AI953" s="6"/>
      <c r="AJ953" s="6"/>
      <c r="AK953" s="6"/>
    </row>
    <row r="954" spans="1:37" s="75" customFormat="1">
      <c r="A954" s="96"/>
      <c r="B954" s="3"/>
      <c r="C954" s="3"/>
      <c r="D954" s="3"/>
      <c r="E954" s="3"/>
      <c r="F954" s="96"/>
      <c r="G954" s="75" ph="1"/>
      <c r="I954" s="110"/>
      <c r="J954" s="103"/>
      <c r="K954" s="104"/>
      <c r="L954" s="105"/>
      <c r="M954" s="105"/>
      <c r="N954" s="105"/>
      <c r="O954" s="105"/>
      <c r="P954" s="105"/>
      <c r="Q954" s="105"/>
      <c r="R954" s="105"/>
      <c r="W954" s="96"/>
      <c r="X954" s="96"/>
      <c r="Y954" s="115"/>
      <c r="AA954" s="96"/>
      <c r="AC954" s="6"/>
      <c r="AD954" s="6"/>
      <c r="AE954" s="6"/>
      <c r="AF954" s="6"/>
      <c r="AG954" s="6"/>
      <c r="AH954" s="6"/>
      <c r="AI954" s="6"/>
      <c r="AJ954" s="6"/>
      <c r="AK954" s="6"/>
    </row>
    <row r="955" spans="1:37" s="75" customFormat="1">
      <c r="A955" s="96"/>
      <c r="B955" s="3"/>
      <c r="C955" s="3"/>
      <c r="D955" s="3"/>
      <c r="E955" s="3"/>
      <c r="F955" s="96"/>
      <c r="G955" s="75" ph="1"/>
      <c r="I955" s="110"/>
      <c r="J955" s="103"/>
      <c r="K955" s="104"/>
      <c r="L955" s="105"/>
      <c r="M955" s="105"/>
      <c r="N955" s="105"/>
      <c r="O955" s="105"/>
      <c r="P955" s="105"/>
      <c r="Q955" s="105"/>
      <c r="R955" s="105"/>
      <c r="W955" s="96"/>
      <c r="X955" s="96"/>
      <c r="Y955" s="115"/>
      <c r="AA955" s="96"/>
      <c r="AC955" s="6"/>
      <c r="AD955" s="6"/>
      <c r="AE955" s="6"/>
      <c r="AF955" s="6"/>
      <c r="AG955" s="6"/>
      <c r="AH955" s="6"/>
      <c r="AI955" s="6"/>
      <c r="AJ955" s="6"/>
      <c r="AK955" s="6"/>
    </row>
    <row r="956" spans="1:37" s="75" customFormat="1">
      <c r="A956" s="96"/>
      <c r="B956" s="3"/>
      <c r="C956" s="3"/>
      <c r="D956" s="3"/>
      <c r="E956" s="3"/>
      <c r="F956" s="96"/>
      <c r="G956" s="75" ph="1"/>
      <c r="I956" s="110"/>
      <c r="J956" s="103"/>
      <c r="K956" s="104"/>
      <c r="L956" s="105"/>
      <c r="M956" s="105"/>
      <c r="N956" s="105"/>
      <c r="O956" s="105"/>
      <c r="P956" s="105"/>
      <c r="Q956" s="105"/>
      <c r="R956" s="105"/>
      <c r="W956" s="96"/>
      <c r="X956" s="96"/>
      <c r="Y956" s="115"/>
      <c r="AA956" s="96"/>
      <c r="AC956" s="6"/>
      <c r="AD956" s="6"/>
      <c r="AE956" s="6"/>
      <c r="AF956" s="6"/>
      <c r="AG956" s="6"/>
      <c r="AH956" s="6"/>
      <c r="AI956" s="6"/>
      <c r="AJ956" s="6"/>
      <c r="AK956" s="6"/>
    </row>
    <row r="957" spans="1:37" s="75" customFormat="1">
      <c r="A957" s="96"/>
      <c r="B957" s="3"/>
      <c r="C957" s="3"/>
      <c r="D957" s="3"/>
      <c r="E957" s="3"/>
      <c r="F957" s="96"/>
      <c r="G957" s="75" ph="1"/>
      <c r="I957" s="110"/>
      <c r="J957" s="103"/>
      <c r="K957" s="104"/>
      <c r="L957" s="105"/>
      <c r="M957" s="105"/>
      <c r="N957" s="105"/>
      <c r="O957" s="105"/>
      <c r="P957" s="105"/>
      <c r="Q957" s="105"/>
      <c r="R957" s="105"/>
      <c r="W957" s="96"/>
      <c r="X957" s="96"/>
      <c r="Y957" s="115"/>
      <c r="AA957" s="96"/>
      <c r="AC957" s="6"/>
      <c r="AD957" s="6"/>
      <c r="AE957" s="6"/>
      <c r="AF957" s="6"/>
      <c r="AG957" s="6"/>
      <c r="AH957" s="6"/>
      <c r="AI957" s="6"/>
      <c r="AJ957" s="6"/>
      <c r="AK957" s="6"/>
    </row>
    <row r="958" spans="1:37" s="75" customFormat="1">
      <c r="A958" s="96"/>
      <c r="B958" s="3"/>
      <c r="C958" s="3"/>
      <c r="D958" s="3"/>
      <c r="E958" s="3"/>
      <c r="F958" s="96"/>
      <c r="G958" s="75" ph="1"/>
      <c r="I958" s="110"/>
      <c r="J958" s="103"/>
      <c r="K958" s="104"/>
      <c r="L958" s="105"/>
      <c r="M958" s="105"/>
      <c r="N958" s="105"/>
      <c r="O958" s="105"/>
      <c r="P958" s="105"/>
      <c r="Q958" s="105"/>
      <c r="R958" s="105"/>
      <c r="W958" s="96"/>
      <c r="X958" s="96"/>
      <c r="Y958" s="115"/>
      <c r="AA958" s="96"/>
      <c r="AC958" s="6"/>
      <c r="AD958" s="6"/>
      <c r="AE958" s="6"/>
      <c r="AF958" s="6"/>
      <c r="AG958" s="6"/>
      <c r="AH958" s="6"/>
      <c r="AI958" s="6"/>
      <c r="AJ958" s="6"/>
      <c r="AK958" s="6"/>
    </row>
    <row r="959" spans="1:37" s="75" customFormat="1">
      <c r="A959" s="96"/>
      <c r="B959" s="3"/>
      <c r="C959" s="3"/>
      <c r="D959" s="3"/>
      <c r="E959" s="3"/>
      <c r="F959" s="96"/>
      <c r="G959" s="75" ph="1"/>
      <c r="I959" s="110"/>
      <c r="J959" s="103"/>
      <c r="K959" s="104"/>
      <c r="L959" s="105"/>
      <c r="M959" s="105"/>
      <c r="N959" s="105"/>
      <c r="O959" s="105"/>
      <c r="P959" s="105"/>
      <c r="Q959" s="105"/>
      <c r="R959" s="105"/>
      <c r="W959" s="96"/>
      <c r="X959" s="96"/>
      <c r="Y959" s="115"/>
      <c r="AA959" s="96"/>
      <c r="AC959" s="6"/>
      <c r="AD959" s="6"/>
      <c r="AE959" s="6"/>
      <c r="AF959" s="6"/>
      <c r="AG959" s="6"/>
      <c r="AH959" s="6"/>
      <c r="AI959" s="6"/>
      <c r="AJ959" s="6"/>
      <c r="AK959" s="6"/>
    </row>
    <row r="960" spans="1:37" s="75" customFormat="1">
      <c r="A960" s="96"/>
      <c r="B960" s="3"/>
      <c r="C960" s="3"/>
      <c r="D960" s="3"/>
      <c r="E960" s="3"/>
      <c r="F960" s="96"/>
      <c r="G960" s="75" ph="1"/>
      <c r="I960" s="110"/>
      <c r="J960" s="103"/>
      <c r="K960" s="104"/>
      <c r="L960" s="105"/>
      <c r="M960" s="105"/>
      <c r="N960" s="105"/>
      <c r="O960" s="105"/>
      <c r="P960" s="105"/>
      <c r="Q960" s="105"/>
      <c r="R960" s="105"/>
      <c r="W960" s="96"/>
      <c r="X960" s="96"/>
      <c r="Y960" s="115"/>
      <c r="AA960" s="96"/>
      <c r="AC960" s="6"/>
      <c r="AD960" s="6"/>
      <c r="AE960" s="6"/>
      <c r="AF960" s="6"/>
      <c r="AG960" s="6"/>
      <c r="AH960" s="6"/>
      <c r="AI960" s="6"/>
      <c r="AJ960" s="6"/>
      <c r="AK960" s="6"/>
    </row>
    <row r="961" spans="1:37" s="75" customFormat="1">
      <c r="A961" s="96"/>
      <c r="B961" s="3"/>
      <c r="C961" s="3"/>
      <c r="D961" s="3"/>
      <c r="E961" s="3"/>
      <c r="F961" s="96"/>
      <c r="G961" s="75" ph="1"/>
      <c r="I961" s="110"/>
      <c r="J961" s="103"/>
      <c r="K961" s="104"/>
      <c r="L961" s="105"/>
      <c r="M961" s="105"/>
      <c r="N961" s="105"/>
      <c r="O961" s="105"/>
      <c r="P961" s="105"/>
      <c r="Q961" s="105"/>
      <c r="R961" s="105"/>
      <c r="W961" s="96"/>
      <c r="X961" s="96"/>
      <c r="Y961" s="115"/>
      <c r="AA961" s="96"/>
      <c r="AC961" s="6"/>
      <c r="AD961" s="6"/>
      <c r="AE961" s="6"/>
      <c r="AF961" s="6"/>
      <c r="AG961" s="6"/>
      <c r="AH961" s="6"/>
      <c r="AI961" s="6"/>
      <c r="AJ961" s="6"/>
      <c r="AK961" s="6"/>
    </row>
    <row r="962" spans="1:37" s="75" customFormat="1">
      <c r="A962" s="96"/>
      <c r="B962" s="3"/>
      <c r="C962" s="3"/>
      <c r="D962" s="3"/>
      <c r="E962" s="3"/>
      <c r="F962" s="96"/>
      <c r="G962" s="75" ph="1"/>
      <c r="I962" s="110"/>
      <c r="J962" s="103"/>
      <c r="K962" s="104"/>
      <c r="L962" s="105"/>
      <c r="M962" s="105"/>
      <c r="N962" s="105"/>
      <c r="O962" s="105"/>
      <c r="P962" s="105"/>
      <c r="Q962" s="105"/>
      <c r="R962" s="105"/>
      <c r="W962" s="96"/>
      <c r="X962" s="96"/>
      <c r="Y962" s="115"/>
      <c r="AA962" s="96"/>
      <c r="AC962" s="6"/>
      <c r="AD962" s="6"/>
      <c r="AE962" s="6"/>
      <c r="AF962" s="6"/>
      <c r="AG962" s="6"/>
      <c r="AH962" s="6"/>
      <c r="AI962" s="6"/>
      <c r="AJ962" s="6"/>
      <c r="AK962" s="6"/>
    </row>
    <row r="963" spans="1:37" s="75" customFormat="1">
      <c r="A963" s="96"/>
      <c r="B963" s="3"/>
      <c r="C963" s="3"/>
      <c r="D963" s="3"/>
      <c r="E963" s="3"/>
      <c r="F963" s="96"/>
      <c r="G963" s="75" ph="1"/>
      <c r="I963" s="110"/>
      <c r="J963" s="103"/>
      <c r="K963" s="104"/>
      <c r="L963" s="105"/>
      <c r="M963" s="105"/>
      <c r="N963" s="105"/>
      <c r="O963" s="105"/>
      <c r="P963" s="105"/>
      <c r="Q963" s="105"/>
      <c r="R963" s="105"/>
      <c r="W963" s="96"/>
      <c r="X963" s="96"/>
      <c r="Y963" s="115"/>
      <c r="AA963" s="96"/>
      <c r="AC963" s="6"/>
      <c r="AD963" s="6"/>
      <c r="AE963" s="6"/>
      <c r="AF963" s="6"/>
      <c r="AG963" s="6"/>
      <c r="AH963" s="6"/>
      <c r="AI963" s="6"/>
      <c r="AJ963" s="6"/>
      <c r="AK963" s="6"/>
    </row>
    <row r="964" spans="1:37" s="75" customFormat="1">
      <c r="A964" s="96"/>
      <c r="B964" s="3"/>
      <c r="C964" s="3"/>
      <c r="D964" s="3"/>
      <c r="E964" s="3"/>
      <c r="F964" s="96"/>
      <c r="G964" s="75" ph="1"/>
      <c r="I964" s="110"/>
      <c r="J964" s="103"/>
      <c r="K964" s="104"/>
      <c r="L964" s="105"/>
      <c r="M964" s="105"/>
      <c r="N964" s="105"/>
      <c r="O964" s="105"/>
      <c r="P964" s="105"/>
      <c r="Q964" s="105"/>
      <c r="R964" s="105"/>
      <c r="W964" s="96"/>
      <c r="X964" s="96"/>
      <c r="Y964" s="115"/>
      <c r="AA964" s="96"/>
      <c r="AC964" s="6"/>
      <c r="AD964" s="6"/>
      <c r="AE964" s="6"/>
      <c r="AF964" s="6"/>
      <c r="AG964" s="6"/>
      <c r="AH964" s="6"/>
      <c r="AI964" s="6"/>
      <c r="AJ964" s="6"/>
      <c r="AK964" s="6"/>
    </row>
    <row r="965" spans="1:37" s="75" customFormat="1">
      <c r="A965" s="96"/>
      <c r="B965" s="3"/>
      <c r="C965" s="3"/>
      <c r="D965" s="3"/>
      <c r="E965" s="3"/>
      <c r="F965" s="96"/>
      <c r="G965" s="75" ph="1"/>
      <c r="I965" s="110"/>
      <c r="J965" s="103"/>
      <c r="K965" s="104"/>
      <c r="L965" s="105"/>
      <c r="M965" s="105"/>
      <c r="N965" s="105"/>
      <c r="O965" s="105"/>
      <c r="P965" s="105"/>
      <c r="Q965" s="105"/>
      <c r="R965" s="105"/>
      <c r="W965" s="96"/>
      <c r="X965" s="96"/>
      <c r="Y965" s="115"/>
      <c r="AA965" s="96"/>
      <c r="AC965" s="6"/>
      <c r="AD965" s="6"/>
      <c r="AE965" s="6"/>
      <c r="AF965" s="6"/>
      <c r="AG965" s="6"/>
      <c r="AH965" s="6"/>
      <c r="AI965" s="6"/>
      <c r="AJ965" s="6"/>
      <c r="AK965" s="6"/>
    </row>
    <row r="966" spans="1:37" s="75" customFormat="1">
      <c r="A966" s="96"/>
      <c r="B966" s="3"/>
      <c r="C966" s="3"/>
      <c r="D966" s="3"/>
      <c r="E966" s="3"/>
      <c r="F966" s="96"/>
      <c r="G966" s="75" ph="1"/>
      <c r="I966" s="110"/>
      <c r="J966" s="103"/>
      <c r="K966" s="104"/>
      <c r="L966" s="105"/>
      <c r="M966" s="105"/>
      <c r="N966" s="105"/>
      <c r="O966" s="105"/>
      <c r="P966" s="105"/>
      <c r="Q966" s="105"/>
      <c r="R966" s="105"/>
      <c r="W966" s="96"/>
      <c r="X966" s="96"/>
      <c r="Y966" s="115"/>
      <c r="AA966" s="96"/>
      <c r="AC966" s="6"/>
      <c r="AD966" s="6"/>
      <c r="AE966" s="6"/>
      <c r="AF966" s="6"/>
      <c r="AG966" s="6"/>
      <c r="AH966" s="6"/>
      <c r="AI966" s="6"/>
      <c r="AJ966" s="6"/>
      <c r="AK966" s="6"/>
    </row>
    <row r="967" spans="1:37" s="75" customFormat="1">
      <c r="A967" s="96"/>
      <c r="B967" s="3"/>
      <c r="C967" s="3"/>
      <c r="D967" s="3"/>
      <c r="E967" s="3"/>
      <c r="F967" s="96"/>
      <c r="G967" s="75" ph="1"/>
      <c r="I967" s="110"/>
      <c r="J967" s="103"/>
      <c r="K967" s="104"/>
      <c r="L967" s="105"/>
      <c r="M967" s="105"/>
      <c r="N967" s="105"/>
      <c r="O967" s="105"/>
      <c r="P967" s="105"/>
      <c r="Q967" s="105"/>
      <c r="R967" s="105"/>
      <c r="W967" s="96"/>
      <c r="X967" s="96"/>
      <c r="Y967" s="115"/>
      <c r="AA967" s="96"/>
      <c r="AC967" s="6"/>
      <c r="AD967" s="6"/>
      <c r="AE967" s="6"/>
      <c r="AF967" s="6"/>
      <c r="AG967" s="6"/>
      <c r="AH967" s="6"/>
      <c r="AI967" s="6"/>
      <c r="AJ967" s="6"/>
      <c r="AK967" s="6"/>
    </row>
    <row r="968" spans="1:37" s="75" customFormat="1">
      <c r="A968" s="96"/>
      <c r="B968" s="3"/>
      <c r="C968" s="3"/>
      <c r="D968" s="3"/>
      <c r="E968" s="3"/>
      <c r="F968" s="96"/>
      <c r="G968" s="75" ph="1"/>
      <c r="I968" s="110"/>
      <c r="J968" s="103"/>
      <c r="K968" s="104"/>
      <c r="L968" s="105"/>
      <c r="M968" s="105"/>
      <c r="N968" s="105"/>
      <c r="O968" s="105"/>
      <c r="P968" s="105"/>
      <c r="Q968" s="105"/>
      <c r="R968" s="105"/>
      <c r="W968" s="96"/>
      <c r="X968" s="96"/>
      <c r="Y968" s="115"/>
      <c r="AA968" s="96"/>
      <c r="AC968" s="6"/>
      <c r="AD968" s="6"/>
      <c r="AE968" s="6"/>
      <c r="AF968" s="6"/>
      <c r="AG968" s="6"/>
      <c r="AH968" s="6"/>
      <c r="AI968" s="6"/>
      <c r="AJ968" s="6"/>
      <c r="AK968" s="6"/>
    </row>
    <row r="969" spans="1:37" s="75" customFormat="1">
      <c r="A969" s="96"/>
      <c r="B969" s="3"/>
      <c r="C969" s="3"/>
      <c r="D969" s="3"/>
      <c r="E969" s="3"/>
      <c r="F969" s="96"/>
      <c r="G969" s="75" ph="1"/>
      <c r="I969" s="110"/>
      <c r="J969" s="103"/>
      <c r="K969" s="104"/>
      <c r="L969" s="105"/>
      <c r="M969" s="105"/>
      <c r="N969" s="105"/>
      <c r="O969" s="105"/>
      <c r="P969" s="105"/>
      <c r="Q969" s="105"/>
      <c r="R969" s="105"/>
      <c r="W969" s="96"/>
      <c r="X969" s="96"/>
      <c r="Y969" s="115"/>
      <c r="AA969" s="96"/>
      <c r="AC969" s="6"/>
      <c r="AD969" s="6"/>
      <c r="AE969" s="6"/>
      <c r="AF969" s="6"/>
      <c r="AG969" s="6"/>
      <c r="AH969" s="6"/>
      <c r="AI969" s="6"/>
      <c r="AJ969" s="6"/>
      <c r="AK969" s="6"/>
    </row>
    <row r="970" spans="1:37" s="75" customFormat="1">
      <c r="A970" s="96"/>
      <c r="B970" s="3"/>
      <c r="C970" s="3"/>
      <c r="D970" s="3"/>
      <c r="E970" s="3"/>
      <c r="F970" s="96"/>
      <c r="G970" s="75" ph="1"/>
      <c r="I970" s="110"/>
      <c r="J970" s="103"/>
      <c r="K970" s="104"/>
      <c r="L970" s="105"/>
      <c r="M970" s="105"/>
      <c r="N970" s="105"/>
      <c r="O970" s="105"/>
      <c r="P970" s="105"/>
      <c r="Q970" s="105"/>
      <c r="R970" s="105"/>
      <c r="W970" s="96"/>
      <c r="X970" s="96"/>
      <c r="Y970" s="115"/>
      <c r="AA970" s="96"/>
      <c r="AC970" s="6"/>
      <c r="AD970" s="6"/>
      <c r="AE970" s="6"/>
      <c r="AF970" s="6"/>
      <c r="AG970" s="6"/>
      <c r="AH970" s="6"/>
      <c r="AI970" s="6"/>
      <c r="AJ970" s="6"/>
      <c r="AK970" s="6"/>
    </row>
    <row r="971" spans="1:37" s="75" customFormat="1">
      <c r="A971" s="96"/>
      <c r="B971" s="3"/>
      <c r="C971" s="3"/>
      <c r="D971" s="3"/>
      <c r="E971" s="3"/>
      <c r="F971" s="96"/>
      <c r="G971" s="75" ph="1"/>
      <c r="I971" s="110"/>
      <c r="J971" s="103"/>
      <c r="K971" s="104"/>
      <c r="L971" s="105"/>
      <c r="M971" s="105"/>
      <c r="N971" s="105"/>
      <c r="O971" s="105"/>
      <c r="P971" s="105"/>
      <c r="Q971" s="105"/>
      <c r="R971" s="105"/>
      <c r="W971" s="96"/>
      <c r="X971" s="96"/>
      <c r="Y971" s="115"/>
      <c r="AA971" s="96"/>
      <c r="AC971" s="6"/>
      <c r="AD971" s="6"/>
      <c r="AE971" s="6"/>
      <c r="AF971" s="6"/>
      <c r="AG971" s="6"/>
      <c r="AH971" s="6"/>
      <c r="AI971" s="6"/>
      <c r="AJ971" s="6"/>
      <c r="AK971" s="6"/>
    </row>
    <row r="972" spans="1:37" s="75" customFormat="1">
      <c r="A972" s="96"/>
      <c r="B972" s="3"/>
      <c r="C972" s="3"/>
      <c r="D972" s="3"/>
      <c r="E972" s="3"/>
      <c r="F972" s="96"/>
      <c r="G972" s="75" ph="1"/>
      <c r="I972" s="110"/>
      <c r="J972" s="103"/>
      <c r="K972" s="104"/>
      <c r="L972" s="105"/>
      <c r="M972" s="105"/>
      <c r="N972" s="105"/>
      <c r="O972" s="105"/>
      <c r="P972" s="105"/>
      <c r="Q972" s="105"/>
      <c r="R972" s="105"/>
      <c r="W972" s="96"/>
      <c r="X972" s="96"/>
      <c r="Y972" s="115"/>
      <c r="AA972" s="96"/>
      <c r="AC972" s="6"/>
      <c r="AD972" s="6"/>
      <c r="AE972" s="6"/>
      <c r="AF972" s="6"/>
      <c r="AG972" s="6"/>
      <c r="AH972" s="6"/>
      <c r="AI972" s="6"/>
      <c r="AJ972" s="6"/>
      <c r="AK972" s="6"/>
    </row>
    <row r="973" spans="1:37" s="75" customFormat="1">
      <c r="A973" s="96"/>
      <c r="B973" s="3"/>
      <c r="C973" s="3"/>
      <c r="D973" s="3"/>
      <c r="E973" s="3"/>
      <c r="F973" s="96"/>
      <c r="G973" s="75" ph="1"/>
      <c r="I973" s="110"/>
      <c r="J973" s="103"/>
      <c r="K973" s="104"/>
      <c r="L973" s="105"/>
      <c r="M973" s="105"/>
      <c r="N973" s="105"/>
      <c r="O973" s="105"/>
      <c r="P973" s="105"/>
      <c r="Q973" s="105"/>
      <c r="R973" s="105"/>
      <c r="W973" s="96"/>
      <c r="X973" s="96"/>
      <c r="Y973" s="115"/>
      <c r="AA973" s="96"/>
      <c r="AC973" s="6"/>
      <c r="AD973" s="6"/>
      <c r="AE973" s="6"/>
      <c r="AF973" s="6"/>
      <c r="AG973" s="6"/>
      <c r="AH973" s="6"/>
      <c r="AI973" s="6"/>
      <c r="AJ973" s="6"/>
      <c r="AK973" s="6"/>
    </row>
    <row r="974" spans="1:37" s="75" customFormat="1">
      <c r="A974" s="96"/>
      <c r="B974" s="3"/>
      <c r="C974" s="3"/>
      <c r="D974" s="3"/>
      <c r="E974" s="3"/>
      <c r="F974" s="96"/>
      <c r="G974" s="75" ph="1"/>
      <c r="I974" s="110"/>
      <c r="J974" s="103"/>
      <c r="K974" s="104"/>
      <c r="L974" s="105"/>
      <c r="M974" s="105"/>
      <c r="N974" s="105"/>
      <c r="O974" s="105"/>
      <c r="P974" s="105"/>
      <c r="Q974" s="105"/>
      <c r="R974" s="105"/>
      <c r="W974" s="96"/>
      <c r="X974" s="96"/>
      <c r="Y974" s="115"/>
      <c r="AA974" s="96"/>
      <c r="AC974" s="6"/>
      <c r="AD974" s="6"/>
      <c r="AE974" s="6"/>
      <c r="AF974" s="6"/>
      <c r="AG974" s="6"/>
      <c r="AH974" s="6"/>
      <c r="AI974" s="6"/>
      <c r="AJ974" s="6"/>
      <c r="AK974" s="6"/>
    </row>
    <row r="975" spans="1:37" s="75" customFormat="1">
      <c r="A975" s="96"/>
      <c r="B975" s="3"/>
      <c r="C975" s="3"/>
      <c r="D975" s="3"/>
      <c r="E975" s="3"/>
      <c r="F975" s="96"/>
      <c r="G975" s="75" ph="1"/>
      <c r="I975" s="110"/>
      <c r="J975" s="103"/>
      <c r="K975" s="104"/>
      <c r="L975" s="105"/>
      <c r="M975" s="105"/>
      <c r="N975" s="105"/>
      <c r="O975" s="105"/>
      <c r="P975" s="105"/>
      <c r="Q975" s="105"/>
      <c r="R975" s="105"/>
      <c r="W975" s="96"/>
      <c r="X975" s="96"/>
      <c r="Y975" s="115"/>
      <c r="AA975" s="96"/>
      <c r="AC975" s="6"/>
      <c r="AD975" s="6"/>
      <c r="AE975" s="6"/>
      <c r="AF975" s="6"/>
      <c r="AG975" s="6"/>
      <c r="AH975" s="6"/>
      <c r="AI975" s="6"/>
      <c r="AJ975" s="6"/>
      <c r="AK975" s="6"/>
    </row>
    <row r="976" spans="1:37" s="75" customFormat="1">
      <c r="A976" s="96"/>
      <c r="B976" s="3"/>
      <c r="C976" s="3"/>
      <c r="D976" s="3"/>
      <c r="E976" s="3"/>
      <c r="F976" s="96"/>
      <c r="G976" s="75" ph="1"/>
      <c r="I976" s="110"/>
      <c r="J976" s="103"/>
      <c r="K976" s="104"/>
      <c r="L976" s="105"/>
      <c r="M976" s="105"/>
      <c r="N976" s="105"/>
      <c r="O976" s="105"/>
      <c r="P976" s="105"/>
      <c r="Q976" s="105"/>
      <c r="R976" s="105"/>
      <c r="W976" s="96"/>
      <c r="X976" s="96"/>
      <c r="Y976" s="115"/>
      <c r="AA976" s="96"/>
      <c r="AC976" s="6"/>
      <c r="AD976" s="6"/>
      <c r="AE976" s="6"/>
      <c r="AF976" s="6"/>
      <c r="AG976" s="6"/>
      <c r="AH976" s="6"/>
      <c r="AI976" s="6"/>
      <c r="AJ976" s="6"/>
      <c r="AK976" s="6"/>
    </row>
    <row r="977" spans="1:37" s="75" customFormat="1">
      <c r="A977" s="96"/>
      <c r="B977" s="3"/>
      <c r="C977" s="3"/>
      <c r="D977" s="3"/>
      <c r="E977" s="3"/>
      <c r="F977" s="96"/>
      <c r="G977" s="75" ph="1"/>
      <c r="I977" s="110"/>
      <c r="J977" s="103"/>
      <c r="K977" s="104"/>
      <c r="L977" s="105"/>
      <c r="M977" s="105"/>
      <c r="N977" s="105"/>
      <c r="O977" s="105"/>
      <c r="P977" s="105"/>
      <c r="Q977" s="105"/>
      <c r="R977" s="105"/>
      <c r="W977" s="96"/>
      <c r="X977" s="96"/>
      <c r="Y977" s="115"/>
      <c r="AA977" s="96"/>
      <c r="AC977" s="6"/>
      <c r="AD977" s="6"/>
      <c r="AE977" s="6"/>
      <c r="AF977" s="6"/>
      <c r="AG977" s="6"/>
      <c r="AH977" s="6"/>
      <c r="AI977" s="6"/>
      <c r="AJ977" s="6"/>
      <c r="AK977" s="6"/>
    </row>
    <row r="978" spans="1:37" s="75" customFormat="1">
      <c r="A978" s="96"/>
      <c r="B978" s="3"/>
      <c r="C978" s="3"/>
      <c r="D978" s="3"/>
      <c r="E978" s="3"/>
      <c r="F978" s="96"/>
      <c r="G978" s="75" ph="1"/>
      <c r="I978" s="110"/>
      <c r="J978" s="103"/>
      <c r="K978" s="104"/>
      <c r="L978" s="105"/>
      <c r="M978" s="105"/>
      <c r="N978" s="105"/>
      <c r="O978" s="105"/>
      <c r="P978" s="105"/>
      <c r="Q978" s="105"/>
      <c r="R978" s="105"/>
      <c r="W978" s="96"/>
      <c r="X978" s="96"/>
      <c r="Y978" s="115"/>
      <c r="AA978" s="96"/>
      <c r="AC978" s="6"/>
      <c r="AD978" s="6"/>
      <c r="AE978" s="6"/>
      <c r="AF978" s="6"/>
      <c r="AG978" s="6"/>
      <c r="AH978" s="6"/>
      <c r="AI978" s="6"/>
      <c r="AJ978" s="6"/>
      <c r="AK978" s="6"/>
    </row>
    <row r="979" spans="1:37" s="75" customFormat="1">
      <c r="A979" s="96"/>
      <c r="B979" s="3"/>
      <c r="C979" s="3"/>
      <c r="D979" s="3"/>
      <c r="E979" s="3"/>
      <c r="F979" s="96"/>
      <c r="G979" s="75" ph="1"/>
      <c r="I979" s="110"/>
      <c r="J979" s="103"/>
      <c r="K979" s="104"/>
      <c r="L979" s="105"/>
      <c r="M979" s="105"/>
      <c r="N979" s="105"/>
      <c r="O979" s="105"/>
      <c r="P979" s="105"/>
      <c r="Q979" s="105"/>
      <c r="R979" s="105"/>
      <c r="W979" s="96"/>
      <c r="X979" s="96"/>
      <c r="Y979" s="115"/>
      <c r="AA979" s="96"/>
      <c r="AC979" s="6"/>
      <c r="AD979" s="6"/>
      <c r="AE979" s="6"/>
      <c r="AF979" s="6"/>
      <c r="AG979" s="6"/>
      <c r="AH979" s="6"/>
      <c r="AI979" s="6"/>
      <c r="AJ979" s="6"/>
      <c r="AK979" s="6"/>
    </row>
    <row r="980" spans="1:37" s="75" customFormat="1">
      <c r="A980" s="96"/>
      <c r="B980" s="3"/>
      <c r="C980" s="3"/>
      <c r="D980" s="3"/>
      <c r="E980" s="3"/>
      <c r="F980" s="96"/>
      <c r="G980" s="75" ph="1"/>
      <c r="I980" s="110"/>
      <c r="J980" s="103"/>
      <c r="K980" s="104"/>
      <c r="L980" s="105"/>
      <c r="M980" s="105"/>
      <c r="N980" s="105"/>
      <c r="O980" s="105"/>
      <c r="P980" s="105"/>
      <c r="Q980" s="105"/>
      <c r="R980" s="105"/>
      <c r="W980" s="96"/>
      <c r="X980" s="96"/>
      <c r="Y980" s="115"/>
      <c r="AA980" s="96"/>
      <c r="AC980" s="6"/>
      <c r="AD980" s="6"/>
      <c r="AE980" s="6"/>
      <c r="AF980" s="6"/>
      <c r="AG980" s="6"/>
      <c r="AH980" s="6"/>
      <c r="AI980" s="6"/>
      <c r="AJ980" s="6"/>
      <c r="AK980" s="6"/>
    </row>
    <row r="982" spans="1:37" s="75" customFormat="1">
      <c r="A982" s="96"/>
      <c r="B982" s="3"/>
      <c r="C982" s="3"/>
      <c r="D982" s="3"/>
      <c r="E982" s="3"/>
      <c r="F982" s="96"/>
      <c r="G982" s="75" ph="1"/>
      <c r="I982" s="110"/>
      <c r="J982" s="103"/>
      <c r="K982" s="104"/>
      <c r="L982" s="105"/>
      <c r="M982" s="105"/>
      <c r="N982" s="105"/>
      <c r="O982" s="105"/>
      <c r="P982" s="105"/>
      <c r="Q982" s="105"/>
      <c r="R982" s="105"/>
      <c r="W982" s="96"/>
      <c r="X982" s="96"/>
      <c r="Y982" s="115"/>
      <c r="AA982" s="96"/>
      <c r="AC982" s="6"/>
      <c r="AD982" s="6"/>
      <c r="AE982" s="6"/>
      <c r="AF982" s="6"/>
      <c r="AG982" s="6"/>
      <c r="AH982" s="6"/>
      <c r="AI982" s="6"/>
      <c r="AJ982" s="6"/>
      <c r="AK982" s="6"/>
    </row>
    <row r="983" spans="1:37" s="75" customFormat="1">
      <c r="A983" s="96"/>
      <c r="B983" s="3"/>
      <c r="C983" s="3"/>
      <c r="D983" s="3"/>
      <c r="E983" s="3"/>
      <c r="F983" s="96"/>
      <c r="G983" s="75" ph="1"/>
      <c r="I983" s="110"/>
      <c r="J983" s="103"/>
      <c r="K983" s="104"/>
      <c r="L983" s="105"/>
      <c r="M983" s="105"/>
      <c r="N983" s="105"/>
      <c r="O983" s="105"/>
      <c r="P983" s="105"/>
      <c r="Q983" s="105"/>
      <c r="R983" s="105"/>
      <c r="W983" s="96"/>
      <c r="X983" s="96"/>
      <c r="Y983" s="115"/>
      <c r="AA983" s="96"/>
      <c r="AC983" s="6"/>
      <c r="AD983" s="6"/>
      <c r="AE983" s="6"/>
      <c r="AF983" s="6"/>
      <c r="AG983" s="6"/>
      <c r="AH983" s="6"/>
      <c r="AI983" s="6"/>
      <c r="AJ983" s="6"/>
      <c r="AK983" s="6"/>
    </row>
    <row r="984" spans="1:37" s="75" customFormat="1">
      <c r="A984" s="96"/>
      <c r="B984" s="3"/>
      <c r="C984" s="3"/>
      <c r="D984" s="3"/>
      <c r="E984" s="3"/>
      <c r="F984" s="96"/>
      <c r="G984" s="75" ph="1"/>
      <c r="I984" s="110"/>
      <c r="J984" s="103"/>
      <c r="K984" s="104"/>
      <c r="L984" s="105"/>
      <c r="M984" s="105"/>
      <c r="N984" s="105"/>
      <c r="O984" s="105"/>
      <c r="P984" s="105"/>
      <c r="Q984" s="105"/>
      <c r="R984" s="105"/>
      <c r="W984" s="96"/>
      <c r="X984" s="96"/>
      <c r="Y984" s="115"/>
      <c r="AA984" s="96"/>
      <c r="AC984" s="6"/>
      <c r="AD984" s="6"/>
      <c r="AE984" s="6"/>
      <c r="AF984" s="6"/>
      <c r="AG984" s="6"/>
      <c r="AH984" s="6"/>
      <c r="AI984" s="6"/>
      <c r="AJ984" s="6"/>
      <c r="AK984" s="6"/>
    </row>
    <row r="985" spans="1:37" s="75" customFormat="1">
      <c r="A985" s="96"/>
      <c r="B985" s="3"/>
      <c r="C985" s="3"/>
      <c r="D985" s="3"/>
      <c r="E985" s="3"/>
      <c r="F985" s="96"/>
      <c r="G985" s="75" ph="1"/>
      <c r="I985" s="110"/>
      <c r="J985" s="103"/>
      <c r="K985" s="104"/>
      <c r="L985" s="105"/>
      <c r="M985" s="105"/>
      <c r="N985" s="105"/>
      <c r="O985" s="105"/>
      <c r="P985" s="105"/>
      <c r="Q985" s="105"/>
      <c r="R985" s="105"/>
      <c r="W985" s="96"/>
      <c r="X985" s="96"/>
      <c r="Y985" s="115"/>
      <c r="AA985" s="96"/>
      <c r="AC985" s="6"/>
      <c r="AD985" s="6"/>
      <c r="AE985" s="6"/>
      <c r="AF985" s="6"/>
      <c r="AG985" s="6"/>
      <c r="AH985" s="6"/>
      <c r="AI985" s="6"/>
      <c r="AJ985" s="6"/>
      <c r="AK985" s="6"/>
    </row>
    <row r="986" spans="1:37" s="75" customFormat="1">
      <c r="A986" s="96"/>
      <c r="B986" s="3"/>
      <c r="C986" s="3"/>
      <c r="D986" s="3"/>
      <c r="E986" s="3"/>
      <c r="F986" s="96"/>
      <c r="G986" s="75" ph="1"/>
      <c r="I986" s="110"/>
      <c r="J986" s="103"/>
      <c r="K986" s="104"/>
      <c r="L986" s="105"/>
      <c r="M986" s="105"/>
      <c r="N986" s="105"/>
      <c r="O986" s="105"/>
      <c r="P986" s="105"/>
      <c r="Q986" s="105"/>
      <c r="R986" s="105"/>
      <c r="W986" s="96"/>
      <c r="X986" s="96"/>
      <c r="Y986" s="115"/>
      <c r="AA986" s="96"/>
      <c r="AC986" s="6"/>
      <c r="AD986" s="6"/>
      <c r="AE986" s="6"/>
      <c r="AF986" s="6"/>
      <c r="AG986" s="6"/>
      <c r="AH986" s="6"/>
      <c r="AI986" s="6"/>
      <c r="AJ986" s="6"/>
      <c r="AK986" s="6"/>
    </row>
    <row r="992" spans="1:37" s="75" customFormat="1">
      <c r="A992" s="96"/>
      <c r="B992" s="3"/>
      <c r="C992" s="3"/>
      <c r="D992" s="3"/>
      <c r="E992" s="3"/>
      <c r="F992" s="96"/>
      <c r="G992" s="75" ph="1"/>
      <c r="I992" s="110"/>
      <c r="J992" s="103"/>
      <c r="K992" s="104"/>
      <c r="L992" s="105"/>
      <c r="M992" s="105"/>
      <c r="N992" s="105"/>
      <c r="O992" s="105"/>
      <c r="P992" s="105"/>
      <c r="Q992" s="105"/>
      <c r="R992" s="105"/>
      <c r="W992" s="96"/>
      <c r="X992" s="96"/>
      <c r="Y992" s="115"/>
      <c r="AA992" s="96"/>
      <c r="AC992" s="6"/>
      <c r="AD992" s="6"/>
      <c r="AE992" s="6"/>
      <c r="AF992" s="6"/>
      <c r="AG992" s="6"/>
      <c r="AH992" s="6"/>
      <c r="AI992" s="6"/>
      <c r="AJ992" s="6"/>
      <c r="AK992" s="6"/>
    </row>
    <row r="994" spans="1:37" s="75" customFormat="1">
      <c r="A994" s="96"/>
      <c r="B994" s="3"/>
      <c r="C994" s="3"/>
      <c r="D994" s="3"/>
      <c r="E994" s="3"/>
      <c r="F994" s="96"/>
      <c r="G994" s="75" ph="1"/>
      <c r="I994" s="110"/>
      <c r="J994" s="103"/>
      <c r="K994" s="104"/>
      <c r="L994" s="105"/>
      <c r="M994" s="105"/>
      <c r="N994" s="105"/>
      <c r="O994" s="105"/>
      <c r="P994" s="105"/>
      <c r="Q994" s="105"/>
      <c r="R994" s="105"/>
      <c r="W994" s="96"/>
      <c r="X994" s="96"/>
      <c r="Y994" s="115"/>
      <c r="AA994" s="96"/>
      <c r="AC994" s="6"/>
      <c r="AD994" s="6"/>
      <c r="AE994" s="6"/>
      <c r="AF994" s="6"/>
      <c r="AG994" s="6"/>
      <c r="AH994" s="6"/>
      <c r="AI994" s="6"/>
      <c r="AJ994" s="6"/>
      <c r="AK994" s="6"/>
    </row>
    <row r="995" spans="1:37" s="75" customFormat="1">
      <c r="A995" s="96"/>
      <c r="B995" s="3"/>
      <c r="C995" s="3"/>
      <c r="D995" s="3"/>
      <c r="E995" s="3"/>
      <c r="F995" s="96"/>
      <c r="G995" s="75" ph="1"/>
      <c r="I995" s="110"/>
      <c r="J995" s="103"/>
      <c r="K995" s="104"/>
      <c r="L995" s="105"/>
      <c r="M995" s="105"/>
      <c r="N995" s="105"/>
      <c r="O995" s="105"/>
      <c r="P995" s="105"/>
      <c r="Q995" s="105"/>
      <c r="R995" s="105"/>
      <c r="W995" s="96"/>
      <c r="X995" s="96"/>
      <c r="Y995" s="115"/>
      <c r="AA995" s="96"/>
      <c r="AC995" s="6"/>
      <c r="AD995" s="6"/>
      <c r="AE995" s="6"/>
      <c r="AF995" s="6"/>
      <c r="AG995" s="6"/>
      <c r="AH995" s="6"/>
      <c r="AI995" s="6"/>
      <c r="AJ995" s="6"/>
      <c r="AK995" s="6"/>
    </row>
    <row r="996" spans="1:37" s="75" customFormat="1">
      <c r="A996" s="96"/>
      <c r="B996" s="3"/>
      <c r="C996" s="3"/>
      <c r="D996" s="3"/>
      <c r="E996" s="3"/>
      <c r="F996" s="96"/>
      <c r="G996" s="75" ph="1"/>
      <c r="I996" s="110"/>
      <c r="J996" s="103"/>
      <c r="K996" s="104"/>
      <c r="L996" s="105"/>
      <c r="M996" s="105"/>
      <c r="N996" s="105"/>
      <c r="O996" s="105"/>
      <c r="P996" s="105"/>
      <c r="Q996" s="105"/>
      <c r="R996" s="105"/>
      <c r="W996" s="96"/>
      <c r="X996" s="96"/>
      <c r="Y996" s="115"/>
      <c r="AA996" s="96"/>
      <c r="AC996" s="6"/>
      <c r="AD996" s="6"/>
      <c r="AE996" s="6"/>
      <c r="AF996" s="6"/>
      <c r="AG996" s="6"/>
      <c r="AH996" s="6"/>
      <c r="AI996" s="6"/>
      <c r="AJ996" s="6"/>
      <c r="AK996" s="6"/>
    </row>
    <row r="997" spans="1:37" s="75" customFormat="1">
      <c r="A997" s="96"/>
      <c r="B997" s="3"/>
      <c r="C997" s="3"/>
      <c r="D997" s="3"/>
      <c r="E997" s="3"/>
      <c r="F997" s="96"/>
      <c r="G997" s="75" ph="1"/>
      <c r="I997" s="110"/>
      <c r="J997" s="103"/>
      <c r="K997" s="104"/>
      <c r="L997" s="105"/>
      <c r="M997" s="105"/>
      <c r="N997" s="105"/>
      <c r="O997" s="105"/>
      <c r="P997" s="105"/>
      <c r="Q997" s="105"/>
      <c r="R997" s="105"/>
      <c r="W997" s="96"/>
      <c r="X997" s="96"/>
      <c r="Y997" s="115"/>
      <c r="AA997" s="96"/>
      <c r="AC997" s="6"/>
      <c r="AD997" s="6"/>
      <c r="AE997" s="6"/>
      <c r="AF997" s="6"/>
      <c r="AG997" s="6"/>
      <c r="AH997" s="6"/>
      <c r="AI997" s="6"/>
      <c r="AJ997" s="6"/>
      <c r="AK997" s="6"/>
    </row>
    <row r="998" spans="1:37" s="75" customFormat="1">
      <c r="A998" s="96"/>
      <c r="B998" s="3"/>
      <c r="C998" s="3"/>
      <c r="D998" s="3"/>
      <c r="E998" s="3"/>
      <c r="F998" s="96"/>
      <c r="G998" s="75" ph="1"/>
      <c r="I998" s="110"/>
      <c r="J998" s="103"/>
      <c r="K998" s="104"/>
      <c r="L998" s="105"/>
      <c r="M998" s="105"/>
      <c r="N998" s="105"/>
      <c r="O998" s="105"/>
      <c r="P998" s="105"/>
      <c r="Q998" s="105"/>
      <c r="R998" s="105"/>
      <c r="W998" s="96"/>
      <c r="X998" s="96"/>
      <c r="Y998" s="115"/>
      <c r="AA998" s="96"/>
      <c r="AC998" s="6"/>
      <c r="AD998" s="6"/>
      <c r="AE998" s="6"/>
      <c r="AF998" s="6"/>
      <c r="AG998" s="6"/>
      <c r="AH998" s="6"/>
      <c r="AI998" s="6"/>
      <c r="AJ998" s="6"/>
      <c r="AK998" s="6"/>
    </row>
    <row r="999" spans="1:37" s="75" customFormat="1">
      <c r="A999" s="96"/>
      <c r="B999" s="3"/>
      <c r="C999" s="3"/>
      <c r="D999" s="3"/>
      <c r="E999" s="3"/>
      <c r="F999" s="96"/>
      <c r="G999" s="75" ph="1"/>
      <c r="I999" s="110"/>
      <c r="J999" s="103"/>
      <c r="K999" s="104"/>
      <c r="L999" s="105"/>
      <c r="M999" s="105"/>
      <c r="N999" s="105"/>
      <c r="O999" s="105"/>
      <c r="P999" s="105"/>
      <c r="Q999" s="105"/>
      <c r="R999" s="105"/>
      <c r="W999" s="96"/>
      <c r="X999" s="96"/>
      <c r="Y999" s="115"/>
      <c r="AA999" s="96"/>
      <c r="AC999" s="6"/>
      <c r="AD999" s="6"/>
      <c r="AE999" s="6"/>
      <c r="AF999" s="6"/>
      <c r="AG999" s="6"/>
      <c r="AH999" s="6"/>
      <c r="AI999" s="6"/>
      <c r="AJ999" s="6"/>
      <c r="AK999" s="6"/>
    </row>
    <row r="1000" spans="1:37" s="75" customFormat="1">
      <c r="A1000" s="96"/>
      <c r="B1000" s="3"/>
      <c r="C1000" s="3"/>
      <c r="D1000" s="3"/>
      <c r="E1000" s="3"/>
      <c r="F1000" s="96"/>
      <c r="G1000" s="75" ph="1"/>
      <c r="I1000" s="110"/>
      <c r="J1000" s="103"/>
      <c r="K1000" s="104"/>
      <c r="L1000" s="105"/>
      <c r="M1000" s="105"/>
      <c r="N1000" s="105"/>
      <c r="O1000" s="105"/>
      <c r="P1000" s="105"/>
      <c r="Q1000" s="105"/>
      <c r="R1000" s="105"/>
      <c r="W1000" s="96"/>
      <c r="X1000" s="96"/>
      <c r="Y1000" s="115"/>
      <c r="AA1000" s="96"/>
      <c r="AC1000" s="6"/>
      <c r="AD1000" s="6"/>
      <c r="AE1000" s="6"/>
      <c r="AF1000" s="6"/>
      <c r="AG1000" s="6"/>
      <c r="AH1000" s="6"/>
      <c r="AI1000" s="6"/>
      <c r="AJ1000" s="6"/>
      <c r="AK1000" s="6"/>
    </row>
    <row r="1001" spans="1:37" s="75" customFormat="1">
      <c r="A1001" s="96"/>
      <c r="B1001" s="3"/>
      <c r="C1001" s="3"/>
      <c r="D1001" s="3"/>
      <c r="E1001" s="3"/>
      <c r="F1001" s="96"/>
      <c r="G1001" s="75" ph="1"/>
      <c r="I1001" s="110"/>
      <c r="J1001" s="103"/>
      <c r="K1001" s="104"/>
      <c r="L1001" s="105"/>
      <c r="M1001" s="105"/>
      <c r="N1001" s="105"/>
      <c r="O1001" s="105"/>
      <c r="P1001" s="105"/>
      <c r="Q1001" s="105"/>
      <c r="R1001" s="105"/>
      <c r="W1001" s="96"/>
      <c r="X1001" s="96"/>
      <c r="Y1001" s="115"/>
      <c r="AA1001" s="96"/>
      <c r="AC1001" s="6"/>
      <c r="AD1001" s="6"/>
      <c r="AE1001" s="6"/>
      <c r="AF1001" s="6"/>
      <c r="AG1001" s="6"/>
      <c r="AH1001" s="6"/>
      <c r="AI1001" s="6"/>
      <c r="AJ1001" s="6"/>
      <c r="AK1001" s="6"/>
    </row>
    <row r="1002" spans="1:37" s="75" customFormat="1">
      <c r="A1002" s="96"/>
      <c r="B1002" s="3"/>
      <c r="C1002" s="3"/>
      <c r="D1002" s="3"/>
      <c r="E1002" s="3"/>
      <c r="F1002" s="96"/>
      <c r="G1002" s="75" ph="1"/>
      <c r="I1002" s="110"/>
      <c r="J1002" s="103"/>
      <c r="K1002" s="104"/>
      <c r="L1002" s="105"/>
      <c r="M1002" s="105"/>
      <c r="N1002" s="105"/>
      <c r="O1002" s="105"/>
      <c r="P1002" s="105"/>
      <c r="Q1002" s="105"/>
      <c r="R1002" s="105"/>
      <c r="W1002" s="96"/>
      <c r="X1002" s="96"/>
      <c r="Y1002" s="115"/>
      <c r="AA1002" s="96"/>
      <c r="AC1002" s="6"/>
      <c r="AD1002" s="6"/>
      <c r="AE1002" s="6"/>
      <c r="AF1002" s="6"/>
      <c r="AG1002" s="6"/>
      <c r="AH1002" s="6"/>
      <c r="AI1002" s="6"/>
      <c r="AJ1002" s="6"/>
      <c r="AK1002" s="6"/>
    </row>
    <row r="1003" spans="1:37" s="75" customFormat="1">
      <c r="A1003" s="96"/>
      <c r="B1003" s="3"/>
      <c r="C1003" s="3"/>
      <c r="D1003" s="3"/>
      <c r="E1003" s="3"/>
      <c r="F1003" s="96"/>
      <c r="G1003" s="75" ph="1"/>
      <c r="I1003" s="110"/>
      <c r="J1003" s="103"/>
      <c r="K1003" s="104"/>
      <c r="L1003" s="105"/>
      <c r="M1003" s="105"/>
      <c r="N1003" s="105"/>
      <c r="O1003" s="105"/>
      <c r="P1003" s="105"/>
      <c r="Q1003" s="105"/>
      <c r="R1003" s="105"/>
      <c r="W1003" s="96"/>
      <c r="X1003" s="96"/>
      <c r="Y1003" s="115"/>
      <c r="AA1003" s="96"/>
      <c r="AC1003" s="6"/>
      <c r="AD1003" s="6"/>
      <c r="AE1003" s="6"/>
      <c r="AF1003" s="6"/>
      <c r="AG1003" s="6"/>
      <c r="AH1003" s="6"/>
      <c r="AI1003" s="6"/>
      <c r="AJ1003" s="6"/>
      <c r="AK1003" s="6"/>
    </row>
    <row r="1004" spans="1:37" s="75" customFormat="1">
      <c r="A1004" s="96"/>
      <c r="B1004" s="3"/>
      <c r="C1004" s="3"/>
      <c r="D1004" s="3"/>
      <c r="E1004" s="3"/>
      <c r="F1004" s="96"/>
      <c r="G1004" s="75" ph="1"/>
      <c r="I1004" s="110"/>
      <c r="J1004" s="103"/>
      <c r="K1004" s="104"/>
      <c r="L1004" s="105"/>
      <c r="M1004" s="105"/>
      <c r="N1004" s="105"/>
      <c r="O1004" s="105"/>
      <c r="P1004" s="105"/>
      <c r="Q1004" s="105"/>
      <c r="R1004" s="105"/>
      <c r="W1004" s="96"/>
      <c r="X1004" s="96"/>
      <c r="Y1004" s="115"/>
      <c r="AA1004" s="96"/>
      <c r="AC1004" s="6"/>
      <c r="AD1004" s="6"/>
      <c r="AE1004" s="6"/>
      <c r="AF1004" s="6"/>
      <c r="AG1004" s="6"/>
      <c r="AH1004" s="6"/>
      <c r="AI1004" s="6"/>
      <c r="AJ1004" s="6"/>
      <c r="AK1004" s="6"/>
    </row>
    <row r="1005" spans="1:37" s="75" customFormat="1">
      <c r="A1005" s="96"/>
      <c r="B1005" s="3"/>
      <c r="C1005" s="3"/>
      <c r="D1005" s="3"/>
      <c r="E1005" s="3"/>
      <c r="F1005" s="96"/>
      <c r="G1005" s="75" ph="1"/>
      <c r="I1005" s="110"/>
      <c r="J1005" s="103"/>
      <c r="K1005" s="104"/>
      <c r="L1005" s="105"/>
      <c r="M1005" s="105"/>
      <c r="N1005" s="105"/>
      <c r="O1005" s="105"/>
      <c r="P1005" s="105"/>
      <c r="Q1005" s="105"/>
      <c r="R1005" s="105"/>
      <c r="W1005" s="96"/>
      <c r="X1005" s="96"/>
      <c r="Y1005" s="115"/>
      <c r="AA1005" s="96"/>
      <c r="AC1005" s="6"/>
      <c r="AD1005" s="6"/>
      <c r="AE1005" s="6"/>
      <c r="AF1005" s="6"/>
      <c r="AG1005" s="6"/>
      <c r="AH1005" s="6"/>
      <c r="AI1005" s="6"/>
      <c r="AJ1005" s="6"/>
      <c r="AK1005" s="6"/>
    </row>
    <row r="1006" spans="1:37" s="75" customFormat="1">
      <c r="A1006" s="96"/>
      <c r="B1006" s="3"/>
      <c r="C1006" s="3"/>
      <c r="D1006" s="3"/>
      <c r="E1006" s="3"/>
      <c r="F1006" s="96"/>
      <c r="G1006" s="75" ph="1"/>
      <c r="I1006" s="110"/>
      <c r="J1006" s="103"/>
      <c r="K1006" s="104"/>
      <c r="L1006" s="105"/>
      <c r="M1006" s="105"/>
      <c r="N1006" s="105"/>
      <c r="O1006" s="105"/>
      <c r="P1006" s="105"/>
      <c r="Q1006" s="105"/>
      <c r="R1006" s="105"/>
      <c r="W1006" s="96"/>
      <c r="X1006" s="96"/>
      <c r="Y1006" s="115"/>
      <c r="AA1006" s="96"/>
      <c r="AC1006" s="6"/>
      <c r="AD1006" s="6"/>
      <c r="AE1006" s="6"/>
      <c r="AF1006" s="6"/>
      <c r="AG1006" s="6"/>
      <c r="AH1006" s="6"/>
      <c r="AI1006" s="6"/>
      <c r="AJ1006" s="6"/>
      <c r="AK1006" s="6"/>
    </row>
    <row r="1007" spans="1:37" s="75" customFormat="1">
      <c r="A1007" s="96"/>
      <c r="B1007" s="3"/>
      <c r="C1007" s="3"/>
      <c r="D1007" s="3"/>
      <c r="E1007" s="3"/>
      <c r="F1007" s="96"/>
      <c r="G1007" s="75" ph="1"/>
      <c r="I1007" s="110"/>
      <c r="J1007" s="103"/>
      <c r="K1007" s="104"/>
      <c r="L1007" s="105"/>
      <c r="M1007" s="105"/>
      <c r="N1007" s="105"/>
      <c r="O1007" s="105"/>
      <c r="P1007" s="105"/>
      <c r="Q1007" s="105"/>
      <c r="R1007" s="105"/>
      <c r="W1007" s="96"/>
      <c r="X1007" s="96"/>
      <c r="Y1007" s="115"/>
      <c r="AA1007" s="96"/>
      <c r="AC1007" s="6"/>
      <c r="AD1007" s="6"/>
      <c r="AE1007" s="6"/>
      <c r="AF1007" s="6"/>
      <c r="AG1007" s="6"/>
      <c r="AH1007" s="6"/>
      <c r="AI1007" s="6"/>
      <c r="AJ1007" s="6"/>
      <c r="AK1007" s="6"/>
    </row>
    <row r="1008" spans="1:37" s="75" customFormat="1">
      <c r="A1008" s="96"/>
      <c r="B1008" s="3"/>
      <c r="C1008" s="3"/>
      <c r="D1008" s="3"/>
      <c r="E1008" s="3"/>
      <c r="F1008" s="96"/>
      <c r="G1008" s="75" ph="1"/>
      <c r="I1008" s="110"/>
      <c r="J1008" s="103"/>
      <c r="K1008" s="104"/>
      <c r="L1008" s="105"/>
      <c r="M1008" s="105"/>
      <c r="N1008" s="105"/>
      <c r="O1008" s="105"/>
      <c r="P1008" s="105"/>
      <c r="Q1008" s="105"/>
      <c r="R1008" s="105"/>
      <c r="W1008" s="96"/>
      <c r="X1008" s="96"/>
      <c r="Y1008" s="115"/>
      <c r="AA1008" s="96"/>
      <c r="AC1008" s="6"/>
      <c r="AD1008" s="6"/>
      <c r="AE1008" s="6"/>
      <c r="AF1008" s="6"/>
      <c r="AG1008" s="6"/>
      <c r="AH1008" s="6"/>
      <c r="AI1008" s="6"/>
      <c r="AJ1008" s="6"/>
      <c r="AK1008" s="6"/>
    </row>
    <row r="1009" spans="1:37" s="75" customFormat="1">
      <c r="A1009" s="96"/>
      <c r="B1009" s="3"/>
      <c r="C1009" s="3"/>
      <c r="D1009" s="3"/>
      <c r="E1009" s="3"/>
      <c r="F1009" s="96"/>
      <c r="G1009" s="75" ph="1"/>
      <c r="I1009" s="110"/>
      <c r="J1009" s="103"/>
      <c r="K1009" s="104"/>
      <c r="L1009" s="105"/>
      <c r="M1009" s="105"/>
      <c r="N1009" s="105"/>
      <c r="O1009" s="105"/>
      <c r="P1009" s="105"/>
      <c r="Q1009" s="105"/>
      <c r="R1009" s="105"/>
      <c r="W1009" s="96"/>
      <c r="X1009" s="96"/>
      <c r="Y1009" s="115"/>
      <c r="AA1009" s="96"/>
      <c r="AC1009" s="6"/>
      <c r="AD1009" s="6"/>
      <c r="AE1009" s="6"/>
      <c r="AF1009" s="6"/>
      <c r="AG1009" s="6"/>
      <c r="AH1009" s="6"/>
      <c r="AI1009" s="6"/>
      <c r="AJ1009" s="6"/>
      <c r="AK1009" s="6"/>
    </row>
    <row r="1010" spans="1:37" s="75" customFormat="1">
      <c r="A1010" s="96"/>
      <c r="B1010" s="3"/>
      <c r="C1010" s="3"/>
      <c r="D1010" s="3"/>
      <c r="E1010" s="3"/>
      <c r="F1010" s="96"/>
      <c r="G1010" s="75" ph="1"/>
      <c r="I1010" s="110"/>
      <c r="J1010" s="103"/>
      <c r="K1010" s="104"/>
      <c r="L1010" s="105"/>
      <c r="M1010" s="105"/>
      <c r="N1010" s="105"/>
      <c r="O1010" s="105"/>
      <c r="P1010" s="105"/>
      <c r="Q1010" s="105"/>
      <c r="R1010" s="105"/>
      <c r="W1010" s="96"/>
      <c r="X1010" s="96"/>
      <c r="Y1010" s="115"/>
      <c r="AA1010" s="96"/>
      <c r="AC1010" s="6"/>
      <c r="AD1010" s="6"/>
      <c r="AE1010" s="6"/>
      <c r="AF1010" s="6"/>
      <c r="AG1010" s="6"/>
      <c r="AH1010" s="6"/>
      <c r="AI1010" s="6"/>
      <c r="AJ1010" s="6"/>
      <c r="AK1010" s="6"/>
    </row>
    <row r="1011" spans="1:37" s="75" customFormat="1">
      <c r="A1011" s="96"/>
      <c r="B1011" s="3"/>
      <c r="C1011" s="3"/>
      <c r="D1011" s="3"/>
      <c r="E1011" s="3"/>
      <c r="F1011" s="96"/>
      <c r="G1011" s="75" ph="1"/>
      <c r="I1011" s="110"/>
      <c r="J1011" s="103"/>
      <c r="K1011" s="104"/>
      <c r="L1011" s="105"/>
      <c r="M1011" s="105"/>
      <c r="N1011" s="105"/>
      <c r="O1011" s="105"/>
      <c r="P1011" s="105"/>
      <c r="Q1011" s="105"/>
      <c r="R1011" s="105"/>
      <c r="W1011" s="96"/>
      <c r="X1011" s="96"/>
      <c r="Y1011" s="115"/>
      <c r="AA1011" s="96"/>
      <c r="AC1011" s="6"/>
      <c r="AD1011" s="6"/>
      <c r="AE1011" s="6"/>
      <c r="AF1011" s="6"/>
      <c r="AG1011" s="6"/>
      <c r="AH1011" s="6"/>
      <c r="AI1011" s="6"/>
      <c r="AJ1011" s="6"/>
      <c r="AK1011" s="6"/>
    </row>
    <row r="1012" spans="1:37" s="75" customFormat="1">
      <c r="A1012" s="96"/>
      <c r="B1012" s="3"/>
      <c r="C1012" s="3"/>
      <c r="D1012" s="3"/>
      <c r="E1012" s="3"/>
      <c r="F1012" s="96"/>
      <c r="G1012" s="75" ph="1"/>
      <c r="I1012" s="110"/>
      <c r="J1012" s="103"/>
      <c r="K1012" s="104"/>
      <c r="L1012" s="105"/>
      <c r="M1012" s="105"/>
      <c r="N1012" s="105"/>
      <c r="O1012" s="105"/>
      <c r="P1012" s="105"/>
      <c r="Q1012" s="105"/>
      <c r="R1012" s="105"/>
      <c r="W1012" s="96"/>
      <c r="X1012" s="96"/>
      <c r="Y1012" s="115"/>
      <c r="AA1012" s="96"/>
      <c r="AC1012" s="6"/>
      <c r="AD1012" s="6"/>
      <c r="AE1012" s="6"/>
      <c r="AF1012" s="6"/>
      <c r="AG1012" s="6"/>
      <c r="AH1012" s="6"/>
      <c r="AI1012" s="6"/>
      <c r="AJ1012" s="6"/>
      <c r="AK1012" s="6"/>
    </row>
    <row r="1013" spans="1:37" s="75" customFormat="1">
      <c r="A1013" s="96"/>
      <c r="B1013" s="3"/>
      <c r="C1013" s="3"/>
      <c r="D1013" s="3"/>
      <c r="E1013" s="3"/>
      <c r="F1013" s="96"/>
      <c r="G1013" s="75" ph="1"/>
      <c r="I1013" s="110"/>
      <c r="J1013" s="103"/>
      <c r="K1013" s="104"/>
      <c r="L1013" s="105"/>
      <c r="M1013" s="105"/>
      <c r="N1013" s="105"/>
      <c r="O1013" s="105"/>
      <c r="P1013" s="105"/>
      <c r="Q1013" s="105"/>
      <c r="R1013" s="105"/>
      <c r="W1013" s="96"/>
      <c r="X1013" s="96"/>
      <c r="Y1013" s="115"/>
      <c r="AA1013" s="96"/>
      <c r="AC1013" s="6"/>
      <c r="AD1013" s="6"/>
      <c r="AE1013" s="6"/>
      <c r="AF1013" s="6"/>
      <c r="AG1013" s="6"/>
      <c r="AH1013" s="6"/>
      <c r="AI1013" s="6"/>
      <c r="AJ1013" s="6"/>
      <c r="AK1013" s="6"/>
    </row>
    <row r="1014" spans="1:37" s="75" customFormat="1">
      <c r="A1014" s="96"/>
      <c r="B1014" s="3"/>
      <c r="C1014" s="3"/>
      <c r="D1014" s="3"/>
      <c r="E1014" s="3"/>
      <c r="F1014" s="96"/>
      <c r="G1014" s="75" ph="1"/>
      <c r="I1014" s="110"/>
      <c r="J1014" s="103"/>
      <c r="K1014" s="104"/>
      <c r="L1014" s="105"/>
      <c r="M1014" s="105"/>
      <c r="N1014" s="105"/>
      <c r="O1014" s="105"/>
      <c r="P1014" s="105"/>
      <c r="Q1014" s="105"/>
      <c r="R1014" s="105"/>
      <c r="W1014" s="96"/>
      <c r="X1014" s="96"/>
      <c r="Y1014" s="115"/>
      <c r="AA1014" s="96"/>
      <c r="AC1014" s="6"/>
      <c r="AD1014" s="6"/>
      <c r="AE1014" s="6"/>
      <c r="AF1014" s="6"/>
      <c r="AG1014" s="6"/>
      <c r="AH1014" s="6"/>
      <c r="AI1014" s="6"/>
      <c r="AJ1014" s="6"/>
      <c r="AK1014" s="6"/>
    </row>
    <row r="1015" spans="1:37" s="75" customFormat="1">
      <c r="A1015" s="96"/>
      <c r="B1015" s="3"/>
      <c r="C1015" s="3"/>
      <c r="D1015" s="3"/>
      <c r="E1015" s="3"/>
      <c r="F1015" s="96"/>
      <c r="G1015" s="75" ph="1"/>
      <c r="I1015" s="110"/>
      <c r="J1015" s="103"/>
      <c r="K1015" s="104"/>
      <c r="L1015" s="105"/>
      <c r="M1015" s="105"/>
      <c r="N1015" s="105"/>
      <c r="O1015" s="105"/>
      <c r="P1015" s="105"/>
      <c r="Q1015" s="105"/>
      <c r="R1015" s="105"/>
      <c r="W1015" s="96"/>
      <c r="X1015" s="96"/>
      <c r="Y1015" s="115"/>
      <c r="AA1015" s="96"/>
      <c r="AC1015" s="6"/>
      <c r="AD1015" s="6"/>
      <c r="AE1015" s="6"/>
      <c r="AF1015" s="6"/>
      <c r="AG1015" s="6"/>
      <c r="AH1015" s="6"/>
      <c r="AI1015" s="6"/>
      <c r="AJ1015" s="6"/>
      <c r="AK1015" s="6"/>
    </row>
    <row r="1016" spans="1:37" s="75" customFormat="1">
      <c r="A1016" s="96"/>
      <c r="B1016" s="3"/>
      <c r="C1016" s="3"/>
      <c r="D1016" s="3"/>
      <c r="E1016" s="3"/>
      <c r="F1016" s="96"/>
      <c r="G1016" s="75" ph="1"/>
      <c r="I1016" s="110"/>
      <c r="J1016" s="103"/>
      <c r="K1016" s="104"/>
      <c r="L1016" s="105"/>
      <c r="M1016" s="105"/>
      <c r="N1016" s="105"/>
      <c r="O1016" s="105"/>
      <c r="P1016" s="105"/>
      <c r="Q1016" s="105"/>
      <c r="R1016" s="105"/>
      <c r="W1016" s="96"/>
      <c r="X1016" s="96"/>
      <c r="Y1016" s="115"/>
      <c r="AA1016" s="96"/>
      <c r="AC1016" s="6"/>
      <c r="AD1016" s="6"/>
      <c r="AE1016" s="6"/>
      <c r="AF1016" s="6"/>
      <c r="AG1016" s="6"/>
      <c r="AH1016" s="6"/>
      <c r="AI1016" s="6"/>
      <c r="AJ1016" s="6"/>
      <c r="AK1016" s="6"/>
    </row>
    <row r="1017" spans="1:37" s="75" customFormat="1">
      <c r="A1017" s="96"/>
      <c r="B1017" s="3"/>
      <c r="C1017" s="3"/>
      <c r="D1017" s="3"/>
      <c r="E1017" s="3"/>
      <c r="F1017" s="96"/>
      <c r="G1017" s="75" ph="1"/>
      <c r="I1017" s="110"/>
      <c r="J1017" s="103"/>
      <c r="K1017" s="104"/>
      <c r="L1017" s="105"/>
      <c r="M1017" s="105"/>
      <c r="N1017" s="105"/>
      <c r="O1017" s="105"/>
      <c r="P1017" s="105"/>
      <c r="Q1017" s="105"/>
      <c r="R1017" s="105"/>
      <c r="W1017" s="96"/>
      <c r="X1017" s="96"/>
      <c r="Y1017" s="115"/>
      <c r="AA1017" s="96"/>
      <c r="AC1017" s="6"/>
      <c r="AD1017" s="6"/>
      <c r="AE1017" s="6"/>
      <c r="AF1017" s="6"/>
      <c r="AG1017" s="6"/>
      <c r="AH1017" s="6"/>
      <c r="AI1017" s="6"/>
      <c r="AJ1017" s="6"/>
      <c r="AK1017" s="6"/>
    </row>
    <row r="1018" spans="1:37" s="75" customFormat="1">
      <c r="A1018" s="96"/>
      <c r="B1018" s="3"/>
      <c r="C1018" s="3"/>
      <c r="D1018" s="3"/>
      <c r="E1018" s="3"/>
      <c r="F1018" s="96"/>
      <c r="G1018" s="75" ph="1"/>
      <c r="I1018" s="110"/>
      <c r="J1018" s="103"/>
      <c r="K1018" s="104"/>
      <c r="L1018" s="105"/>
      <c r="M1018" s="105"/>
      <c r="N1018" s="105"/>
      <c r="O1018" s="105"/>
      <c r="P1018" s="105"/>
      <c r="Q1018" s="105"/>
      <c r="R1018" s="105"/>
      <c r="W1018" s="96"/>
      <c r="X1018" s="96"/>
      <c r="Y1018" s="115"/>
      <c r="AA1018" s="96"/>
      <c r="AC1018" s="6"/>
      <c r="AD1018" s="6"/>
      <c r="AE1018" s="6"/>
      <c r="AF1018" s="6"/>
      <c r="AG1018" s="6"/>
      <c r="AH1018" s="6"/>
      <c r="AI1018" s="6"/>
      <c r="AJ1018" s="6"/>
      <c r="AK1018" s="6"/>
    </row>
    <row r="1019" spans="1:37" s="75" customFormat="1">
      <c r="A1019" s="96"/>
      <c r="B1019" s="3"/>
      <c r="C1019" s="3"/>
      <c r="D1019" s="3"/>
      <c r="E1019" s="3"/>
      <c r="F1019" s="96"/>
      <c r="G1019" s="75" ph="1"/>
      <c r="I1019" s="110"/>
      <c r="J1019" s="103"/>
      <c r="K1019" s="104"/>
      <c r="L1019" s="105"/>
      <c r="M1019" s="105"/>
      <c r="N1019" s="105"/>
      <c r="O1019" s="105"/>
      <c r="P1019" s="105"/>
      <c r="Q1019" s="105"/>
      <c r="R1019" s="105"/>
      <c r="W1019" s="96"/>
      <c r="X1019" s="96"/>
      <c r="Y1019" s="115"/>
      <c r="AA1019" s="96"/>
      <c r="AC1019" s="6"/>
      <c r="AD1019" s="6"/>
      <c r="AE1019" s="6"/>
      <c r="AF1019" s="6"/>
      <c r="AG1019" s="6"/>
      <c r="AH1019" s="6"/>
      <c r="AI1019" s="6"/>
      <c r="AJ1019" s="6"/>
      <c r="AK1019" s="6"/>
    </row>
    <row r="1020" spans="1:37" s="75" customFormat="1">
      <c r="A1020" s="96"/>
      <c r="B1020" s="3"/>
      <c r="C1020" s="3"/>
      <c r="D1020" s="3"/>
      <c r="E1020" s="3"/>
      <c r="F1020" s="96"/>
      <c r="G1020" s="75" ph="1"/>
      <c r="I1020" s="110"/>
      <c r="J1020" s="103"/>
      <c r="K1020" s="104"/>
      <c r="L1020" s="105"/>
      <c r="M1020" s="105"/>
      <c r="N1020" s="105"/>
      <c r="O1020" s="105"/>
      <c r="P1020" s="105"/>
      <c r="Q1020" s="105"/>
      <c r="R1020" s="105"/>
      <c r="W1020" s="96"/>
      <c r="X1020" s="96"/>
      <c r="Y1020" s="115"/>
      <c r="AA1020" s="96"/>
      <c r="AC1020" s="6"/>
      <c r="AD1020" s="6"/>
      <c r="AE1020" s="6"/>
      <c r="AF1020" s="6"/>
      <c r="AG1020" s="6"/>
      <c r="AH1020" s="6"/>
      <c r="AI1020" s="6"/>
      <c r="AJ1020" s="6"/>
      <c r="AK1020" s="6"/>
    </row>
    <row r="1021" spans="1:37" s="75" customFormat="1">
      <c r="A1021" s="96"/>
      <c r="B1021" s="3"/>
      <c r="C1021" s="3"/>
      <c r="D1021" s="3"/>
      <c r="E1021" s="3"/>
      <c r="F1021" s="96"/>
      <c r="G1021" s="75" ph="1"/>
      <c r="I1021" s="110"/>
      <c r="J1021" s="103"/>
      <c r="K1021" s="104"/>
      <c r="L1021" s="105"/>
      <c r="M1021" s="105"/>
      <c r="N1021" s="105"/>
      <c r="O1021" s="105"/>
      <c r="P1021" s="105"/>
      <c r="Q1021" s="105"/>
      <c r="R1021" s="105"/>
      <c r="W1021" s="96"/>
      <c r="X1021" s="96"/>
      <c r="Y1021" s="115"/>
      <c r="AA1021" s="96"/>
      <c r="AC1021" s="6"/>
      <c r="AD1021" s="6"/>
      <c r="AE1021" s="6"/>
      <c r="AF1021" s="6"/>
      <c r="AG1021" s="6"/>
      <c r="AH1021" s="6"/>
      <c r="AI1021" s="6"/>
      <c r="AJ1021" s="6"/>
      <c r="AK1021" s="6"/>
    </row>
    <row r="1022" spans="1:37" s="75" customFormat="1">
      <c r="A1022" s="96"/>
      <c r="B1022" s="3"/>
      <c r="C1022" s="3"/>
      <c r="D1022" s="3"/>
      <c r="E1022" s="3"/>
      <c r="F1022" s="96"/>
      <c r="G1022" s="75" ph="1"/>
      <c r="I1022" s="110"/>
      <c r="J1022" s="103"/>
      <c r="K1022" s="104"/>
      <c r="L1022" s="105"/>
      <c r="M1022" s="105"/>
      <c r="N1022" s="105"/>
      <c r="O1022" s="105"/>
      <c r="P1022" s="105"/>
      <c r="Q1022" s="105"/>
      <c r="R1022" s="105"/>
      <c r="W1022" s="96"/>
      <c r="X1022" s="96"/>
      <c r="Y1022" s="115"/>
      <c r="AA1022" s="96"/>
      <c r="AC1022" s="6"/>
      <c r="AD1022" s="6"/>
      <c r="AE1022" s="6"/>
      <c r="AF1022" s="6"/>
      <c r="AG1022" s="6"/>
      <c r="AH1022" s="6"/>
      <c r="AI1022" s="6"/>
      <c r="AJ1022" s="6"/>
      <c r="AK1022" s="6"/>
    </row>
    <row r="1023" spans="1:37" s="75" customFormat="1">
      <c r="A1023" s="96"/>
      <c r="B1023" s="3"/>
      <c r="C1023" s="3"/>
      <c r="D1023" s="3"/>
      <c r="E1023" s="3"/>
      <c r="F1023" s="96"/>
      <c r="G1023" s="75" ph="1"/>
      <c r="I1023" s="110"/>
      <c r="J1023" s="103"/>
      <c r="K1023" s="104"/>
      <c r="L1023" s="105"/>
      <c r="M1023" s="105"/>
      <c r="N1023" s="105"/>
      <c r="O1023" s="105"/>
      <c r="P1023" s="105"/>
      <c r="Q1023" s="105"/>
      <c r="R1023" s="105"/>
      <c r="W1023" s="96"/>
      <c r="X1023" s="96"/>
      <c r="Y1023" s="115"/>
      <c r="AA1023" s="96"/>
      <c r="AC1023" s="6"/>
      <c r="AD1023" s="6"/>
      <c r="AE1023" s="6"/>
      <c r="AF1023" s="6"/>
      <c r="AG1023" s="6"/>
      <c r="AH1023" s="6"/>
      <c r="AI1023" s="6"/>
      <c r="AJ1023" s="6"/>
      <c r="AK1023" s="6"/>
    </row>
    <row r="1024" spans="1:37" s="75" customFormat="1">
      <c r="A1024" s="96"/>
      <c r="B1024" s="3"/>
      <c r="C1024" s="3"/>
      <c r="D1024" s="3"/>
      <c r="E1024" s="3"/>
      <c r="F1024" s="96"/>
      <c r="G1024" s="75" ph="1"/>
      <c r="I1024" s="110"/>
      <c r="J1024" s="103"/>
      <c r="K1024" s="104"/>
      <c r="L1024" s="105"/>
      <c r="M1024" s="105"/>
      <c r="N1024" s="105"/>
      <c r="O1024" s="105"/>
      <c r="P1024" s="105"/>
      <c r="Q1024" s="105"/>
      <c r="R1024" s="105"/>
      <c r="W1024" s="96"/>
      <c r="X1024" s="96"/>
      <c r="Y1024" s="115"/>
      <c r="AA1024" s="96"/>
      <c r="AC1024" s="6"/>
      <c r="AD1024" s="6"/>
      <c r="AE1024" s="6"/>
      <c r="AF1024" s="6"/>
      <c r="AG1024" s="6"/>
      <c r="AH1024" s="6"/>
      <c r="AI1024" s="6"/>
      <c r="AJ1024" s="6"/>
      <c r="AK1024" s="6"/>
    </row>
    <row r="1025" spans="1:37" s="75" customFormat="1">
      <c r="A1025" s="96"/>
      <c r="B1025" s="3"/>
      <c r="C1025" s="3"/>
      <c r="D1025" s="3"/>
      <c r="E1025" s="3"/>
      <c r="F1025" s="96"/>
      <c r="G1025" s="75" ph="1"/>
      <c r="I1025" s="110"/>
      <c r="J1025" s="103"/>
      <c r="K1025" s="104"/>
      <c r="L1025" s="105"/>
      <c r="M1025" s="105"/>
      <c r="N1025" s="105"/>
      <c r="O1025" s="105"/>
      <c r="P1025" s="105"/>
      <c r="Q1025" s="105"/>
      <c r="R1025" s="105"/>
      <c r="W1025" s="96"/>
      <c r="X1025" s="96"/>
      <c r="Y1025" s="115"/>
      <c r="AA1025" s="96"/>
      <c r="AC1025" s="6"/>
      <c r="AD1025" s="6"/>
      <c r="AE1025" s="6"/>
      <c r="AF1025" s="6"/>
      <c r="AG1025" s="6"/>
      <c r="AH1025" s="6"/>
      <c r="AI1025" s="6"/>
      <c r="AJ1025" s="6"/>
      <c r="AK1025" s="6"/>
    </row>
    <row r="1026" spans="1:37" s="75" customFormat="1">
      <c r="A1026" s="96"/>
      <c r="B1026" s="3"/>
      <c r="C1026" s="3"/>
      <c r="D1026" s="3"/>
      <c r="E1026" s="3"/>
      <c r="F1026" s="96"/>
      <c r="G1026" s="75" ph="1"/>
      <c r="I1026" s="110"/>
      <c r="J1026" s="103"/>
      <c r="K1026" s="104"/>
      <c r="L1026" s="105"/>
      <c r="M1026" s="105"/>
      <c r="N1026" s="105"/>
      <c r="O1026" s="105"/>
      <c r="P1026" s="105"/>
      <c r="Q1026" s="105"/>
      <c r="R1026" s="105"/>
      <c r="W1026" s="96"/>
      <c r="X1026" s="96"/>
      <c r="Y1026" s="115"/>
      <c r="AA1026" s="96"/>
      <c r="AC1026" s="6"/>
      <c r="AD1026" s="6"/>
      <c r="AE1026" s="6"/>
      <c r="AF1026" s="6"/>
      <c r="AG1026" s="6"/>
      <c r="AH1026" s="6"/>
      <c r="AI1026" s="6"/>
      <c r="AJ1026" s="6"/>
      <c r="AK1026" s="6"/>
    </row>
    <row r="1027" spans="1:37" s="75" customFormat="1">
      <c r="A1027" s="96"/>
      <c r="B1027" s="3"/>
      <c r="C1027" s="3"/>
      <c r="D1027" s="3"/>
      <c r="E1027" s="3"/>
      <c r="F1027" s="96"/>
      <c r="G1027" s="75" ph="1"/>
      <c r="I1027" s="110"/>
      <c r="J1027" s="103"/>
      <c r="K1027" s="104"/>
      <c r="L1027" s="105"/>
      <c r="M1027" s="105"/>
      <c r="N1027" s="105"/>
      <c r="O1027" s="105"/>
      <c r="P1027" s="105"/>
      <c r="Q1027" s="105"/>
      <c r="R1027" s="105"/>
      <c r="W1027" s="96"/>
      <c r="X1027" s="96"/>
      <c r="Y1027" s="115"/>
      <c r="AA1027" s="96"/>
      <c r="AC1027" s="6"/>
      <c r="AD1027" s="6"/>
      <c r="AE1027" s="6"/>
      <c r="AF1027" s="6"/>
      <c r="AG1027" s="6"/>
      <c r="AH1027" s="6"/>
      <c r="AI1027" s="6"/>
      <c r="AJ1027" s="6"/>
      <c r="AK1027" s="6"/>
    </row>
    <row r="1028" spans="1:37" s="75" customFormat="1">
      <c r="A1028" s="96"/>
      <c r="B1028" s="3"/>
      <c r="C1028" s="3"/>
      <c r="D1028" s="3"/>
      <c r="E1028" s="3"/>
      <c r="F1028" s="96"/>
      <c r="G1028" s="75" ph="1"/>
      <c r="I1028" s="110"/>
      <c r="J1028" s="103"/>
      <c r="K1028" s="104"/>
      <c r="L1028" s="105"/>
      <c r="M1028" s="105"/>
      <c r="N1028" s="105"/>
      <c r="O1028" s="105"/>
      <c r="P1028" s="105"/>
      <c r="Q1028" s="105"/>
      <c r="R1028" s="105"/>
      <c r="W1028" s="96"/>
      <c r="X1028" s="96"/>
      <c r="Y1028" s="115"/>
      <c r="AA1028" s="96"/>
      <c r="AC1028" s="6"/>
      <c r="AD1028" s="6"/>
      <c r="AE1028" s="6"/>
      <c r="AF1028" s="6"/>
      <c r="AG1028" s="6"/>
      <c r="AH1028" s="6"/>
      <c r="AI1028" s="6"/>
      <c r="AJ1028" s="6"/>
      <c r="AK1028" s="6"/>
    </row>
    <row r="1029" spans="1:37" s="75" customFormat="1">
      <c r="A1029" s="96"/>
      <c r="B1029" s="3"/>
      <c r="C1029" s="3"/>
      <c r="D1029" s="3"/>
      <c r="E1029" s="3"/>
      <c r="F1029" s="96"/>
      <c r="G1029" s="75" ph="1"/>
      <c r="I1029" s="110"/>
      <c r="J1029" s="103"/>
      <c r="K1029" s="104"/>
      <c r="L1029" s="105"/>
      <c r="M1029" s="105"/>
      <c r="N1029" s="105"/>
      <c r="O1029" s="105"/>
      <c r="P1029" s="105"/>
      <c r="Q1029" s="105"/>
      <c r="R1029" s="105"/>
      <c r="W1029" s="96"/>
      <c r="X1029" s="96"/>
      <c r="Y1029" s="115"/>
      <c r="AA1029" s="96"/>
      <c r="AC1029" s="6"/>
      <c r="AD1029" s="6"/>
      <c r="AE1029" s="6"/>
      <c r="AF1029" s="6"/>
      <c r="AG1029" s="6"/>
      <c r="AH1029" s="6"/>
      <c r="AI1029" s="6"/>
      <c r="AJ1029" s="6"/>
      <c r="AK1029" s="6"/>
    </row>
    <row r="1030" spans="1:37" s="75" customFormat="1">
      <c r="A1030" s="96"/>
      <c r="B1030" s="3"/>
      <c r="C1030" s="3"/>
      <c r="D1030" s="3"/>
      <c r="E1030" s="3"/>
      <c r="F1030" s="96"/>
      <c r="G1030" s="75" ph="1"/>
      <c r="I1030" s="110"/>
      <c r="J1030" s="103"/>
      <c r="K1030" s="104"/>
      <c r="L1030" s="105"/>
      <c r="M1030" s="105"/>
      <c r="N1030" s="105"/>
      <c r="O1030" s="105"/>
      <c r="P1030" s="105"/>
      <c r="Q1030" s="105"/>
      <c r="R1030" s="105"/>
      <c r="W1030" s="96"/>
      <c r="X1030" s="96"/>
      <c r="Y1030" s="115"/>
      <c r="AA1030" s="96"/>
      <c r="AC1030" s="6"/>
      <c r="AD1030" s="6"/>
      <c r="AE1030" s="6"/>
      <c r="AF1030" s="6"/>
      <c r="AG1030" s="6"/>
      <c r="AH1030" s="6"/>
      <c r="AI1030" s="6"/>
      <c r="AJ1030" s="6"/>
      <c r="AK1030" s="6"/>
    </row>
    <row r="1031" spans="1:37" s="75" customFormat="1">
      <c r="A1031" s="96"/>
      <c r="B1031" s="3"/>
      <c r="C1031" s="3"/>
      <c r="D1031" s="3"/>
      <c r="E1031" s="3"/>
      <c r="F1031" s="96"/>
      <c r="G1031" s="75" ph="1"/>
      <c r="I1031" s="110"/>
      <c r="J1031" s="103"/>
      <c r="K1031" s="104"/>
      <c r="L1031" s="105"/>
      <c r="M1031" s="105"/>
      <c r="N1031" s="105"/>
      <c r="O1031" s="105"/>
      <c r="P1031" s="105"/>
      <c r="Q1031" s="105"/>
      <c r="R1031" s="105"/>
      <c r="W1031" s="96"/>
      <c r="X1031" s="96"/>
      <c r="Y1031" s="115"/>
      <c r="AA1031" s="96"/>
      <c r="AC1031" s="6"/>
      <c r="AD1031" s="6"/>
      <c r="AE1031" s="6"/>
      <c r="AF1031" s="6"/>
      <c r="AG1031" s="6"/>
      <c r="AH1031" s="6"/>
      <c r="AI1031" s="6"/>
      <c r="AJ1031" s="6"/>
      <c r="AK1031" s="6"/>
    </row>
    <row r="1032" spans="1:37" s="75" customFormat="1">
      <c r="A1032" s="96"/>
      <c r="B1032" s="3"/>
      <c r="C1032" s="3"/>
      <c r="D1032" s="3"/>
      <c r="E1032" s="3"/>
      <c r="F1032" s="96"/>
      <c r="G1032" s="75" ph="1"/>
      <c r="I1032" s="110"/>
      <c r="J1032" s="103"/>
      <c r="K1032" s="104"/>
      <c r="L1032" s="105"/>
      <c r="M1032" s="105"/>
      <c r="N1032" s="105"/>
      <c r="O1032" s="105"/>
      <c r="P1032" s="105"/>
      <c r="Q1032" s="105"/>
      <c r="R1032" s="105"/>
      <c r="W1032" s="96"/>
      <c r="X1032" s="96"/>
      <c r="Y1032" s="115"/>
      <c r="AA1032" s="96"/>
      <c r="AC1032" s="6"/>
      <c r="AD1032" s="6"/>
      <c r="AE1032" s="6"/>
      <c r="AF1032" s="6"/>
      <c r="AG1032" s="6"/>
      <c r="AH1032" s="6"/>
      <c r="AI1032" s="6"/>
      <c r="AJ1032" s="6"/>
      <c r="AK1032" s="6"/>
    </row>
    <row r="1033" spans="1:37" s="75" customFormat="1">
      <c r="A1033" s="96"/>
      <c r="B1033" s="3"/>
      <c r="C1033" s="3"/>
      <c r="D1033" s="3"/>
      <c r="E1033" s="3"/>
      <c r="F1033" s="96"/>
      <c r="G1033" s="75" ph="1"/>
      <c r="I1033" s="110"/>
      <c r="J1033" s="103"/>
      <c r="K1033" s="104"/>
      <c r="L1033" s="105"/>
      <c r="M1033" s="105"/>
      <c r="N1033" s="105"/>
      <c r="O1033" s="105"/>
      <c r="P1033" s="105"/>
      <c r="Q1033" s="105"/>
      <c r="R1033" s="105"/>
      <c r="W1033" s="96"/>
      <c r="X1033" s="96"/>
      <c r="Y1033" s="115"/>
      <c r="AA1033" s="96"/>
      <c r="AC1033" s="6"/>
      <c r="AD1033" s="6"/>
      <c r="AE1033" s="6"/>
      <c r="AF1033" s="6"/>
      <c r="AG1033" s="6"/>
      <c r="AH1033" s="6"/>
      <c r="AI1033" s="6"/>
      <c r="AJ1033" s="6"/>
      <c r="AK1033" s="6"/>
    </row>
    <row r="1038" spans="1:37" s="75" customFormat="1">
      <c r="A1038" s="96"/>
      <c r="B1038" s="3"/>
      <c r="C1038" s="3"/>
      <c r="D1038" s="3"/>
      <c r="E1038" s="3"/>
      <c r="F1038" s="96"/>
      <c r="G1038" s="75" ph="1"/>
      <c r="I1038" s="110"/>
      <c r="J1038" s="103"/>
      <c r="K1038" s="104"/>
      <c r="L1038" s="105"/>
      <c r="M1038" s="105"/>
      <c r="N1038" s="105"/>
      <c r="O1038" s="105"/>
      <c r="P1038" s="105"/>
      <c r="Q1038" s="105"/>
      <c r="R1038" s="105"/>
      <c r="W1038" s="96"/>
      <c r="X1038" s="96"/>
      <c r="Y1038" s="115"/>
      <c r="AA1038" s="96"/>
      <c r="AC1038" s="6"/>
      <c r="AD1038" s="6"/>
      <c r="AE1038" s="6"/>
      <c r="AF1038" s="6"/>
      <c r="AG1038" s="6"/>
      <c r="AH1038" s="6"/>
      <c r="AI1038" s="6"/>
      <c r="AJ1038" s="6"/>
      <c r="AK1038" s="6"/>
    </row>
    <row r="1040" spans="1:37" s="75" customFormat="1">
      <c r="A1040" s="96"/>
      <c r="B1040" s="3"/>
      <c r="C1040" s="3"/>
      <c r="D1040" s="3"/>
      <c r="E1040" s="3"/>
      <c r="F1040" s="96"/>
      <c r="G1040" s="75" ph="1"/>
      <c r="I1040" s="110"/>
      <c r="J1040" s="103"/>
      <c r="K1040" s="104"/>
      <c r="L1040" s="105"/>
      <c r="M1040" s="105"/>
      <c r="N1040" s="105"/>
      <c r="O1040" s="105"/>
      <c r="P1040" s="105"/>
      <c r="Q1040" s="105"/>
      <c r="R1040" s="105"/>
      <c r="W1040" s="96"/>
      <c r="X1040" s="96"/>
      <c r="Y1040" s="115"/>
      <c r="AA1040" s="96"/>
      <c r="AC1040" s="6"/>
      <c r="AD1040" s="6"/>
      <c r="AE1040" s="6"/>
      <c r="AF1040" s="6"/>
      <c r="AG1040" s="6"/>
      <c r="AH1040" s="6"/>
      <c r="AI1040" s="6"/>
      <c r="AJ1040" s="6"/>
      <c r="AK1040" s="6"/>
    </row>
    <row r="1041" spans="1:37" s="75" customFormat="1">
      <c r="A1041" s="96"/>
      <c r="B1041" s="3"/>
      <c r="C1041" s="3"/>
      <c r="D1041" s="3"/>
      <c r="E1041" s="3"/>
      <c r="F1041" s="96"/>
      <c r="G1041" s="75" ph="1"/>
      <c r="I1041" s="110"/>
      <c r="J1041" s="103"/>
      <c r="K1041" s="104"/>
      <c r="L1041" s="105"/>
      <c r="M1041" s="105"/>
      <c r="N1041" s="105"/>
      <c r="O1041" s="105"/>
      <c r="P1041" s="105"/>
      <c r="Q1041" s="105"/>
      <c r="R1041" s="105"/>
      <c r="W1041" s="96"/>
      <c r="X1041" s="96"/>
      <c r="Y1041" s="115"/>
      <c r="AA1041" s="96"/>
      <c r="AC1041" s="6"/>
      <c r="AD1041" s="6"/>
      <c r="AE1041" s="6"/>
      <c r="AF1041" s="6"/>
      <c r="AG1041" s="6"/>
      <c r="AH1041" s="6"/>
      <c r="AI1041" s="6"/>
      <c r="AJ1041" s="6"/>
      <c r="AK1041" s="6"/>
    </row>
    <row r="1042" spans="1:37" s="75" customFormat="1">
      <c r="A1042" s="96"/>
      <c r="B1042" s="3"/>
      <c r="C1042" s="3"/>
      <c r="D1042" s="3"/>
      <c r="E1042" s="3"/>
      <c r="F1042" s="96"/>
      <c r="G1042" s="75" ph="1"/>
      <c r="I1042" s="110"/>
      <c r="J1042" s="103"/>
      <c r="K1042" s="104"/>
      <c r="L1042" s="105"/>
      <c r="M1042" s="105"/>
      <c r="N1042" s="105"/>
      <c r="O1042" s="105"/>
      <c r="P1042" s="105"/>
      <c r="Q1042" s="105"/>
      <c r="R1042" s="105"/>
      <c r="W1042" s="96"/>
      <c r="X1042" s="96"/>
      <c r="Y1042" s="115"/>
      <c r="AA1042" s="96"/>
      <c r="AC1042" s="6"/>
      <c r="AD1042" s="6"/>
      <c r="AE1042" s="6"/>
      <c r="AF1042" s="6"/>
      <c r="AG1042" s="6"/>
      <c r="AH1042" s="6"/>
      <c r="AI1042" s="6"/>
      <c r="AJ1042" s="6"/>
      <c r="AK1042" s="6"/>
    </row>
    <row r="1043" spans="1:37" s="75" customFormat="1">
      <c r="A1043" s="96"/>
      <c r="B1043" s="3"/>
      <c r="C1043" s="3"/>
      <c r="D1043" s="3"/>
      <c r="E1043" s="3"/>
      <c r="F1043" s="96"/>
      <c r="G1043" s="75" ph="1"/>
      <c r="I1043" s="110"/>
      <c r="J1043" s="103"/>
      <c r="K1043" s="104"/>
      <c r="L1043" s="105"/>
      <c r="M1043" s="105"/>
      <c r="N1043" s="105"/>
      <c r="O1043" s="105"/>
      <c r="P1043" s="105"/>
      <c r="Q1043" s="105"/>
      <c r="R1043" s="105"/>
      <c r="W1043" s="96"/>
      <c r="X1043" s="96"/>
      <c r="Y1043" s="115"/>
      <c r="AA1043" s="96"/>
      <c r="AC1043" s="6"/>
      <c r="AD1043" s="6"/>
      <c r="AE1043" s="6"/>
      <c r="AF1043" s="6"/>
      <c r="AG1043" s="6"/>
      <c r="AH1043" s="6"/>
      <c r="AI1043" s="6"/>
      <c r="AJ1043" s="6"/>
      <c r="AK1043" s="6"/>
    </row>
    <row r="1046" spans="1:37" s="75" customFormat="1">
      <c r="A1046" s="96"/>
      <c r="B1046" s="3"/>
      <c r="C1046" s="3"/>
      <c r="D1046" s="3"/>
      <c r="E1046" s="3"/>
      <c r="F1046" s="96"/>
      <c r="G1046" s="75" ph="1"/>
      <c r="I1046" s="110"/>
      <c r="J1046" s="103"/>
      <c r="K1046" s="104"/>
      <c r="L1046" s="105"/>
      <c r="M1046" s="105"/>
      <c r="N1046" s="105"/>
      <c r="O1046" s="105"/>
      <c r="P1046" s="105"/>
      <c r="Q1046" s="105"/>
      <c r="R1046" s="105"/>
      <c r="W1046" s="96"/>
      <c r="X1046" s="96"/>
      <c r="Y1046" s="115"/>
      <c r="AA1046" s="96"/>
      <c r="AC1046" s="6"/>
      <c r="AD1046" s="6"/>
      <c r="AE1046" s="6"/>
      <c r="AF1046" s="6"/>
      <c r="AG1046" s="6"/>
      <c r="AH1046" s="6"/>
      <c r="AI1046" s="6"/>
      <c r="AJ1046" s="6"/>
      <c r="AK1046" s="6"/>
    </row>
    <row r="1053" spans="1:37" s="75" customFormat="1">
      <c r="A1053" s="96"/>
      <c r="B1053" s="3"/>
      <c r="C1053" s="3"/>
      <c r="D1053" s="3"/>
      <c r="E1053" s="3"/>
      <c r="F1053" s="96"/>
      <c r="G1053" s="75" ph="1"/>
      <c r="I1053" s="110"/>
      <c r="J1053" s="103"/>
      <c r="K1053" s="104"/>
      <c r="L1053" s="105"/>
      <c r="M1053" s="105"/>
      <c r="N1053" s="105"/>
      <c r="O1053" s="105"/>
      <c r="P1053" s="105"/>
      <c r="Q1053" s="105"/>
      <c r="R1053" s="105"/>
      <c r="W1053" s="96"/>
      <c r="X1053" s="96"/>
      <c r="Y1053" s="115"/>
      <c r="AA1053" s="96"/>
      <c r="AC1053" s="6"/>
      <c r="AD1053" s="6"/>
      <c r="AE1053" s="6"/>
      <c r="AF1053" s="6"/>
      <c r="AG1053" s="6"/>
      <c r="AH1053" s="6"/>
      <c r="AI1053" s="6"/>
      <c r="AJ1053" s="6"/>
      <c r="AK1053" s="6"/>
    </row>
    <row r="1054" spans="1:37" s="75" customFormat="1">
      <c r="A1054" s="96"/>
      <c r="B1054" s="3"/>
      <c r="C1054" s="3"/>
      <c r="D1054" s="3"/>
      <c r="E1054" s="3"/>
      <c r="F1054" s="96"/>
      <c r="G1054" s="75" ph="1"/>
      <c r="I1054" s="110"/>
      <c r="J1054" s="103"/>
      <c r="K1054" s="104"/>
      <c r="L1054" s="105"/>
      <c r="M1054" s="105"/>
      <c r="N1054" s="105"/>
      <c r="O1054" s="105"/>
      <c r="P1054" s="105"/>
      <c r="Q1054" s="105"/>
      <c r="R1054" s="105"/>
      <c r="W1054" s="96"/>
      <c r="X1054" s="96"/>
      <c r="Y1054" s="115"/>
      <c r="AA1054" s="96"/>
      <c r="AC1054" s="6"/>
      <c r="AD1054" s="6"/>
      <c r="AE1054" s="6"/>
      <c r="AF1054" s="6"/>
      <c r="AG1054" s="6"/>
      <c r="AH1054" s="6"/>
      <c r="AI1054" s="6"/>
      <c r="AJ1054" s="6"/>
      <c r="AK1054" s="6"/>
    </row>
    <row r="1056" spans="1:37" s="75" customFormat="1">
      <c r="A1056" s="96"/>
      <c r="B1056" s="3"/>
      <c r="C1056" s="3"/>
      <c r="D1056" s="3"/>
      <c r="E1056" s="3"/>
      <c r="F1056" s="96"/>
      <c r="G1056" s="75" ph="1"/>
      <c r="I1056" s="110"/>
      <c r="J1056" s="103"/>
      <c r="K1056" s="104"/>
      <c r="L1056" s="105"/>
      <c r="M1056" s="105"/>
      <c r="N1056" s="105"/>
      <c r="O1056" s="105"/>
      <c r="P1056" s="105"/>
      <c r="Q1056" s="105"/>
      <c r="R1056" s="105"/>
      <c r="W1056" s="96"/>
      <c r="X1056" s="96"/>
      <c r="Y1056" s="115"/>
      <c r="AA1056" s="96"/>
      <c r="AC1056" s="6"/>
      <c r="AD1056" s="6"/>
      <c r="AE1056" s="6"/>
      <c r="AF1056" s="6"/>
      <c r="AG1056" s="6"/>
      <c r="AH1056" s="6"/>
      <c r="AI1056" s="6"/>
      <c r="AJ1056" s="6"/>
      <c r="AK1056" s="6"/>
    </row>
    <row r="1057" spans="1:37" s="75" customFormat="1">
      <c r="A1057" s="96"/>
      <c r="B1057" s="3"/>
      <c r="C1057" s="3"/>
      <c r="D1057" s="3"/>
      <c r="E1057" s="3"/>
      <c r="F1057" s="96"/>
      <c r="G1057" s="75" ph="1"/>
      <c r="I1057" s="110"/>
      <c r="J1057" s="103"/>
      <c r="K1057" s="104"/>
      <c r="L1057" s="105"/>
      <c r="M1057" s="105"/>
      <c r="N1057" s="105"/>
      <c r="O1057" s="105"/>
      <c r="P1057" s="105"/>
      <c r="Q1057" s="105"/>
      <c r="R1057" s="105"/>
      <c r="W1057" s="96"/>
      <c r="X1057" s="96"/>
      <c r="Y1057" s="115"/>
      <c r="AA1057" s="96"/>
      <c r="AC1057" s="6"/>
      <c r="AD1057" s="6"/>
      <c r="AE1057" s="6"/>
      <c r="AF1057" s="6"/>
      <c r="AG1057" s="6"/>
      <c r="AH1057" s="6"/>
      <c r="AI1057" s="6"/>
      <c r="AJ1057" s="6"/>
      <c r="AK1057" s="6"/>
    </row>
    <row r="1058" spans="1:37" s="75" customFormat="1">
      <c r="A1058" s="96"/>
      <c r="B1058" s="3"/>
      <c r="C1058" s="3"/>
      <c r="D1058" s="3"/>
      <c r="E1058" s="3"/>
      <c r="F1058" s="96"/>
      <c r="G1058" s="75" ph="1"/>
      <c r="I1058" s="110"/>
      <c r="J1058" s="103"/>
      <c r="K1058" s="104"/>
      <c r="L1058" s="105"/>
      <c r="M1058" s="105"/>
      <c r="N1058" s="105"/>
      <c r="O1058" s="105"/>
      <c r="P1058" s="105"/>
      <c r="Q1058" s="105"/>
      <c r="R1058" s="105"/>
      <c r="W1058" s="96"/>
      <c r="X1058" s="96"/>
      <c r="Y1058" s="115"/>
      <c r="AA1058" s="96"/>
      <c r="AC1058" s="6"/>
      <c r="AD1058" s="6"/>
      <c r="AE1058" s="6"/>
      <c r="AF1058" s="6"/>
      <c r="AG1058" s="6"/>
      <c r="AH1058" s="6"/>
      <c r="AI1058" s="6"/>
      <c r="AJ1058" s="6"/>
      <c r="AK1058" s="6"/>
    </row>
    <row r="1059" spans="1:37" s="75" customFormat="1">
      <c r="A1059" s="96"/>
      <c r="B1059" s="3"/>
      <c r="C1059" s="3"/>
      <c r="D1059" s="3"/>
      <c r="E1059" s="3"/>
      <c r="F1059" s="96"/>
      <c r="G1059" s="75" ph="1"/>
      <c r="I1059" s="110"/>
      <c r="J1059" s="103"/>
      <c r="K1059" s="104"/>
      <c r="L1059" s="105"/>
      <c r="M1059" s="105"/>
      <c r="N1059" s="105"/>
      <c r="O1059" s="105"/>
      <c r="P1059" s="105"/>
      <c r="Q1059" s="105"/>
      <c r="R1059" s="105"/>
      <c r="W1059" s="96"/>
      <c r="X1059" s="96"/>
      <c r="Y1059" s="115"/>
      <c r="AA1059" s="96"/>
      <c r="AC1059" s="6"/>
      <c r="AD1059" s="6"/>
      <c r="AE1059" s="6"/>
      <c r="AF1059" s="6"/>
      <c r="AG1059" s="6"/>
      <c r="AH1059" s="6"/>
      <c r="AI1059" s="6"/>
      <c r="AJ1059" s="6"/>
      <c r="AK1059" s="6"/>
    </row>
    <row r="1065" spans="1:37" s="75" customFormat="1">
      <c r="A1065" s="96"/>
      <c r="B1065" s="3"/>
      <c r="C1065" s="3"/>
      <c r="D1065" s="3"/>
      <c r="E1065" s="3"/>
      <c r="F1065" s="96"/>
      <c r="G1065" s="75" ph="1"/>
      <c r="I1065" s="110"/>
      <c r="J1065" s="103"/>
      <c r="K1065" s="104"/>
      <c r="L1065" s="105"/>
      <c r="M1065" s="105"/>
      <c r="N1065" s="105"/>
      <c r="O1065" s="105"/>
      <c r="P1065" s="105"/>
      <c r="Q1065" s="105"/>
      <c r="R1065" s="105"/>
      <c r="W1065" s="96"/>
      <c r="X1065" s="96"/>
      <c r="Y1065" s="115"/>
      <c r="AA1065" s="96"/>
      <c r="AC1065" s="6"/>
      <c r="AD1065" s="6"/>
      <c r="AE1065" s="6"/>
      <c r="AF1065" s="6"/>
      <c r="AG1065" s="6"/>
      <c r="AH1065" s="6"/>
      <c r="AI1065" s="6"/>
      <c r="AJ1065" s="6"/>
      <c r="AK1065" s="6"/>
    </row>
    <row r="1072" spans="1:37" s="75" customFormat="1">
      <c r="A1072" s="96"/>
      <c r="B1072" s="3"/>
      <c r="C1072" s="3"/>
      <c r="D1072" s="3"/>
      <c r="E1072" s="3"/>
      <c r="F1072" s="96"/>
      <c r="G1072" s="75" ph="1"/>
      <c r="I1072" s="110"/>
      <c r="J1072" s="103"/>
      <c r="K1072" s="104"/>
      <c r="L1072" s="105"/>
      <c r="M1072" s="105"/>
      <c r="N1072" s="105"/>
      <c r="O1072" s="105"/>
      <c r="P1072" s="105"/>
      <c r="Q1072" s="105"/>
      <c r="R1072" s="105"/>
      <c r="W1072" s="96"/>
      <c r="X1072" s="96"/>
      <c r="Y1072" s="115"/>
      <c r="AA1072" s="96"/>
      <c r="AC1072" s="6"/>
      <c r="AD1072" s="6"/>
      <c r="AE1072" s="6"/>
      <c r="AF1072" s="6"/>
      <c r="AG1072" s="6"/>
      <c r="AH1072" s="6"/>
      <c r="AI1072" s="6"/>
      <c r="AJ1072" s="6"/>
      <c r="AK1072" s="6"/>
    </row>
    <row r="1073" spans="1:37" s="75" customFormat="1">
      <c r="A1073" s="96"/>
      <c r="B1073" s="3"/>
      <c r="C1073" s="3"/>
      <c r="D1073" s="3"/>
      <c r="E1073" s="3"/>
      <c r="F1073" s="96"/>
      <c r="G1073" s="75" ph="1"/>
      <c r="I1073" s="110"/>
      <c r="J1073" s="103"/>
      <c r="K1073" s="104"/>
      <c r="L1073" s="105"/>
      <c r="M1073" s="105"/>
      <c r="N1073" s="105"/>
      <c r="O1073" s="105"/>
      <c r="P1073" s="105"/>
      <c r="Q1073" s="105"/>
      <c r="R1073" s="105"/>
      <c r="W1073" s="96"/>
      <c r="X1073" s="96"/>
      <c r="Y1073" s="115"/>
      <c r="AA1073" s="96"/>
      <c r="AC1073" s="6"/>
      <c r="AD1073" s="6"/>
      <c r="AE1073" s="6"/>
      <c r="AF1073" s="6"/>
      <c r="AG1073" s="6"/>
      <c r="AH1073" s="6"/>
      <c r="AI1073" s="6"/>
      <c r="AJ1073" s="6"/>
      <c r="AK1073" s="6"/>
    </row>
    <row r="1074" spans="1:37" s="75" customFormat="1">
      <c r="A1074" s="96"/>
      <c r="B1074" s="3"/>
      <c r="C1074" s="3"/>
      <c r="D1074" s="3"/>
      <c r="E1074" s="3"/>
      <c r="F1074" s="96"/>
      <c r="G1074" s="75" ph="1"/>
      <c r="I1074" s="110"/>
      <c r="J1074" s="103"/>
      <c r="K1074" s="104"/>
      <c r="L1074" s="105"/>
      <c r="M1074" s="105"/>
      <c r="N1074" s="105"/>
      <c r="O1074" s="105"/>
      <c r="P1074" s="105"/>
      <c r="Q1074" s="105"/>
      <c r="R1074" s="105"/>
      <c r="W1074" s="96"/>
      <c r="X1074" s="96"/>
      <c r="Y1074" s="115"/>
      <c r="AA1074" s="96"/>
      <c r="AC1074" s="6"/>
      <c r="AD1074" s="6"/>
      <c r="AE1074" s="6"/>
      <c r="AF1074" s="6"/>
      <c r="AG1074" s="6"/>
      <c r="AH1074" s="6"/>
      <c r="AI1074" s="6"/>
      <c r="AJ1074" s="6"/>
      <c r="AK1074" s="6"/>
    </row>
    <row r="1075" spans="1:37" s="75" customFormat="1">
      <c r="A1075" s="96"/>
      <c r="B1075" s="3"/>
      <c r="C1075" s="3"/>
      <c r="D1075" s="3"/>
      <c r="E1075" s="3"/>
      <c r="F1075" s="96"/>
      <c r="G1075" s="75" ph="1"/>
      <c r="I1075" s="110"/>
      <c r="J1075" s="103"/>
      <c r="K1075" s="104"/>
      <c r="L1075" s="105"/>
      <c r="M1075" s="105"/>
      <c r="N1075" s="105"/>
      <c r="O1075" s="105"/>
      <c r="P1075" s="105"/>
      <c r="Q1075" s="105"/>
      <c r="R1075" s="105"/>
      <c r="W1075" s="96"/>
      <c r="X1075" s="96"/>
      <c r="Y1075" s="115"/>
      <c r="AA1075" s="96"/>
      <c r="AC1075" s="6"/>
      <c r="AD1075" s="6"/>
      <c r="AE1075" s="6"/>
      <c r="AF1075" s="6"/>
      <c r="AG1075" s="6"/>
      <c r="AH1075" s="6"/>
      <c r="AI1075" s="6"/>
      <c r="AJ1075" s="6"/>
      <c r="AK1075" s="6"/>
    </row>
    <row r="1078" spans="1:37" s="75" customFormat="1">
      <c r="A1078" s="96"/>
      <c r="B1078" s="3"/>
      <c r="C1078" s="3"/>
      <c r="D1078" s="3"/>
      <c r="E1078" s="3"/>
      <c r="F1078" s="96"/>
      <c r="G1078" s="75" ph="1"/>
      <c r="I1078" s="110"/>
      <c r="J1078" s="103"/>
      <c r="K1078" s="104"/>
      <c r="L1078" s="105"/>
      <c r="M1078" s="105"/>
      <c r="N1078" s="105"/>
      <c r="O1078" s="105"/>
      <c r="P1078" s="105"/>
      <c r="Q1078" s="105"/>
      <c r="R1078" s="105"/>
      <c r="W1078" s="96"/>
      <c r="X1078" s="96"/>
      <c r="Y1078" s="115"/>
      <c r="AA1078" s="96"/>
      <c r="AC1078" s="6"/>
      <c r="AD1078" s="6"/>
      <c r="AE1078" s="6"/>
      <c r="AF1078" s="6"/>
      <c r="AG1078" s="6"/>
      <c r="AH1078" s="6"/>
      <c r="AI1078" s="6"/>
      <c r="AJ1078" s="6"/>
      <c r="AK1078" s="6"/>
    </row>
    <row r="1085" spans="1:37" s="75" customFormat="1">
      <c r="A1085" s="96"/>
      <c r="B1085" s="3"/>
      <c r="C1085" s="3"/>
      <c r="D1085" s="3"/>
      <c r="E1085" s="3"/>
      <c r="F1085" s="96"/>
      <c r="G1085" s="75" ph="1"/>
      <c r="I1085" s="110"/>
      <c r="J1085" s="103"/>
      <c r="K1085" s="104"/>
      <c r="L1085" s="105"/>
      <c r="M1085" s="105"/>
      <c r="N1085" s="105"/>
      <c r="O1085" s="105"/>
      <c r="P1085" s="105"/>
      <c r="Q1085" s="105"/>
      <c r="R1085" s="105"/>
      <c r="W1085" s="96"/>
      <c r="X1085" s="96"/>
      <c r="Y1085" s="115"/>
      <c r="AA1085" s="96"/>
      <c r="AC1085" s="6"/>
      <c r="AD1085" s="6"/>
      <c r="AE1085" s="6"/>
      <c r="AF1085" s="6"/>
      <c r="AG1085" s="6"/>
      <c r="AH1085" s="6"/>
      <c r="AI1085" s="6"/>
      <c r="AJ1085" s="6"/>
      <c r="AK1085" s="6"/>
    </row>
    <row r="1087" spans="1:37" s="75" customFormat="1">
      <c r="A1087" s="96"/>
      <c r="B1087" s="3"/>
      <c r="C1087" s="3"/>
      <c r="D1087" s="3"/>
      <c r="E1087" s="3"/>
      <c r="F1087" s="96"/>
      <c r="G1087" s="75" ph="1"/>
      <c r="I1087" s="110"/>
      <c r="J1087" s="103"/>
      <c r="K1087" s="104"/>
      <c r="L1087" s="105"/>
      <c r="M1087" s="105"/>
      <c r="N1087" s="105"/>
      <c r="O1087" s="105"/>
      <c r="P1087" s="105"/>
      <c r="Q1087" s="105"/>
      <c r="R1087" s="105"/>
      <c r="W1087" s="96"/>
      <c r="X1087" s="96"/>
      <c r="Y1087" s="115"/>
      <c r="AA1087" s="96"/>
      <c r="AC1087" s="6"/>
      <c r="AD1087" s="6"/>
      <c r="AE1087" s="6"/>
      <c r="AF1087" s="6"/>
      <c r="AG1087" s="6"/>
      <c r="AH1087" s="6"/>
      <c r="AI1087" s="6"/>
      <c r="AJ1087" s="6"/>
      <c r="AK1087" s="6"/>
    </row>
    <row r="1088" spans="1:37" s="75" customFormat="1">
      <c r="A1088" s="96"/>
      <c r="B1088" s="3"/>
      <c r="C1088" s="3"/>
      <c r="D1088" s="3"/>
      <c r="E1088" s="3"/>
      <c r="F1088" s="96"/>
      <c r="G1088" s="75" ph="1"/>
      <c r="I1088" s="110"/>
      <c r="J1088" s="103"/>
      <c r="K1088" s="104"/>
      <c r="L1088" s="105"/>
      <c r="M1088" s="105"/>
      <c r="N1088" s="105"/>
      <c r="O1088" s="105"/>
      <c r="P1088" s="105"/>
      <c r="Q1088" s="105"/>
      <c r="R1088" s="105"/>
      <c r="W1088" s="96"/>
      <c r="X1088" s="96"/>
      <c r="Y1088" s="115"/>
      <c r="AA1088" s="96"/>
      <c r="AC1088" s="6"/>
      <c r="AD1088" s="6"/>
      <c r="AE1088" s="6"/>
      <c r="AF1088" s="6"/>
      <c r="AG1088" s="6"/>
      <c r="AH1088" s="6"/>
      <c r="AI1088" s="6"/>
      <c r="AJ1088" s="6"/>
      <c r="AK1088" s="6"/>
    </row>
    <row r="1089" spans="1:37" s="75" customFormat="1">
      <c r="A1089" s="96"/>
      <c r="B1089" s="3"/>
      <c r="C1089" s="3"/>
      <c r="D1089" s="3"/>
      <c r="E1089" s="3"/>
      <c r="F1089" s="96"/>
      <c r="G1089" s="75" ph="1"/>
      <c r="I1089" s="110"/>
      <c r="J1089" s="103"/>
      <c r="K1089" s="104"/>
      <c r="L1089" s="105"/>
      <c r="M1089" s="105"/>
      <c r="N1089" s="105"/>
      <c r="O1089" s="105"/>
      <c r="P1089" s="105"/>
      <c r="Q1089" s="105"/>
      <c r="R1089" s="105"/>
      <c r="W1089" s="96"/>
      <c r="X1089" s="96"/>
      <c r="Y1089" s="115"/>
      <c r="AA1089" s="96"/>
      <c r="AC1089" s="6"/>
      <c r="AD1089" s="6"/>
      <c r="AE1089" s="6"/>
      <c r="AF1089" s="6"/>
      <c r="AG1089" s="6"/>
      <c r="AH1089" s="6"/>
      <c r="AI1089" s="6"/>
      <c r="AJ1089" s="6"/>
      <c r="AK1089" s="6"/>
    </row>
    <row r="1090" spans="1:37" s="75" customFormat="1">
      <c r="A1090" s="96"/>
      <c r="B1090" s="3"/>
      <c r="C1090" s="3"/>
      <c r="D1090" s="3"/>
      <c r="E1090" s="3"/>
      <c r="F1090" s="96"/>
      <c r="G1090" s="75" ph="1"/>
      <c r="I1090" s="110"/>
      <c r="J1090" s="103"/>
      <c r="K1090" s="104"/>
      <c r="L1090" s="105"/>
      <c r="M1090" s="105"/>
      <c r="N1090" s="105"/>
      <c r="O1090" s="105"/>
      <c r="P1090" s="105"/>
      <c r="Q1090" s="105"/>
      <c r="R1090" s="105"/>
      <c r="W1090" s="96"/>
      <c r="X1090" s="96"/>
      <c r="Y1090" s="115"/>
      <c r="AA1090" s="96"/>
      <c r="AC1090" s="6"/>
      <c r="AD1090" s="6"/>
      <c r="AE1090" s="6"/>
      <c r="AF1090" s="6"/>
      <c r="AG1090" s="6"/>
      <c r="AH1090" s="6"/>
      <c r="AI1090" s="6"/>
      <c r="AJ1090" s="6"/>
      <c r="AK1090" s="6"/>
    </row>
    <row r="1091" spans="1:37" s="75" customFormat="1">
      <c r="A1091" s="96"/>
      <c r="B1091" s="3"/>
      <c r="C1091" s="3"/>
      <c r="D1091" s="3"/>
      <c r="E1091" s="3"/>
      <c r="F1091" s="96"/>
      <c r="G1091" s="75" ph="1"/>
      <c r="I1091" s="110"/>
      <c r="J1091" s="103"/>
      <c r="K1091" s="104"/>
      <c r="L1091" s="105"/>
      <c r="M1091" s="105"/>
      <c r="N1091" s="105"/>
      <c r="O1091" s="105"/>
      <c r="P1091" s="105"/>
      <c r="Q1091" s="105"/>
      <c r="R1091" s="105"/>
      <c r="W1091" s="96"/>
      <c r="X1091" s="96"/>
      <c r="Y1091" s="115"/>
      <c r="AA1091" s="96"/>
      <c r="AC1091" s="6"/>
      <c r="AD1091" s="6"/>
      <c r="AE1091" s="6"/>
      <c r="AF1091" s="6"/>
      <c r="AG1091" s="6"/>
      <c r="AH1091" s="6"/>
      <c r="AI1091" s="6"/>
      <c r="AJ1091" s="6"/>
      <c r="AK1091" s="6"/>
    </row>
    <row r="1097" spans="1:37" s="75" customFormat="1">
      <c r="A1097" s="96"/>
      <c r="B1097" s="3"/>
      <c r="C1097" s="3"/>
      <c r="D1097" s="3"/>
      <c r="E1097" s="3"/>
      <c r="F1097" s="96"/>
      <c r="G1097" s="75" ph="1"/>
      <c r="I1097" s="110"/>
      <c r="J1097" s="103"/>
      <c r="K1097" s="104"/>
      <c r="L1097" s="105"/>
      <c r="M1097" s="105"/>
      <c r="N1097" s="105"/>
      <c r="O1097" s="105"/>
      <c r="P1097" s="105"/>
      <c r="Q1097" s="105"/>
      <c r="R1097" s="105"/>
      <c r="W1097" s="96"/>
      <c r="X1097" s="96"/>
      <c r="Y1097" s="115"/>
      <c r="AA1097" s="96"/>
      <c r="AC1097" s="6"/>
      <c r="AD1097" s="6"/>
      <c r="AE1097" s="6"/>
      <c r="AF1097" s="6"/>
      <c r="AG1097" s="6"/>
      <c r="AH1097" s="6"/>
      <c r="AI1097" s="6"/>
      <c r="AJ1097" s="6"/>
      <c r="AK1097" s="6"/>
    </row>
    <row r="1099" spans="1:37" s="75" customFormat="1">
      <c r="A1099" s="96"/>
      <c r="B1099" s="3"/>
      <c r="C1099" s="3"/>
      <c r="D1099" s="3"/>
      <c r="E1099" s="3"/>
      <c r="F1099" s="96"/>
      <c r="G1099" s="75" ph="1"/>
      <c r="I1099" s="110"/>
      <c r="J1099" s="103"/>
      <c r="K1099" s="104"/>
      <c r="L1099" s="105"/>
      <c r="M1099" s="105"/>
      <c r="N1099" s="105"/>
      <c r="O1099" s="105"/>
      <c r="P1099" s="105"/>
      <c r="Q1099" s="105"/>
      <c r="R1099" s="105"/>
      <c r="W1099" s="96"/>
      <c r="X1099" s="96"/>
      <c r="Y1099" s="115"/>
      <c r="AA1099" s="96"/>
      <c r="AC1099" s="6"/>
      <c r="AD1099" s="6"/>
      <c r="AE1099" s="6"/>
      <c r="AF1099" s="6"/>
      <c r="AG1099" s="6"/>
      <c r="AH1099" s="6"/>
      <c r="AI1099" s="6"/>
      <c r="AJ1099" s="6"/>
      <c r="AK1099" s="6"/>
    </row>
    <row r="1100" spans="1:37" s="75" customFormat="1">
      <c r="A1100" s="96"/>
      <c r="B1100" s="3"/>
      <c r="C1100" s="3"/>
      <c r="D1100" s="3"/>
      <c r="E1100" s="3"/>
      <c r="F1100" s="96"/>
      <c r="G1100" s="75" ph="1"/>
      <c r="I1100" s="110"/>
      <c r="J1100" s="103"/>
      <c r="K1100" s="104"/>
      <c r="L1100" s="105"/>
      <c r="M1100" s="105"/>
      <c r="N1100" s="105"/>
      <c r="O1100" s="105"/>
      <c r="P1100" s="105"/>
      <c r="Q1100" s="105"/>
      <c r="R1100" s="105"/>
      <c r="W1100" s="96"/>
      <c r="X1100" s="96"/>
      <c r="Y1100" s="115"/>
      <c r="AA1100" s="96"/>
      <c r="AC1100" s="6"/>
      <c r="AD1100" s="6"/>
      <c r="AE1100" s="6"/>
      <c r="AF1100" s="6"/>
      <c r="AG1100" s="6"/>
      <c r="AH1100" s="6"/>
      <c r="AI1100" s="6"/>
      <c r="AJ1100" s="6"/>
      <c r="AK1100" s="6"/>
    </row>
    <row r="1101" spans="1:37" s="75" customFormat="1">
      <c r="A1101" s="96"/>
      <c r="B1101" s="3"/>
      <c r="C1101" s="3"/>
      <c r="D1101" s="3"/>
      <c r="E1101" s="3"/>
      <c r="F1101" s="96"/>
      <c r="G1101" s="75" ph="1"/>
      <c r="I1101" s="110"/>
      <c r="J1101" s="103"/>
      <c r="K1101" s="104"/>
      <c r="L1101" s="105"/>
      <c r="M1101" s="105"/>
      <c r="N1101" s="105"/>
      <c r="O1101" s="105"/>
      <c r="P1101" s="105"/>
      <c r="Q1101" s="105"/>
      <c r="R1101" s="105"/>
      <c r="W1101" s="96"/>
      <c r="X1101" s="96"/>
      <c r="Y1101" s="115"/>
      <c r="AA1101" s="96"/>
      <c r="AC1101" s="6"/>
      <c r="AD1101" s="6"/>
      <c r="AE1101" s="6"/>
      <c r="AF1101" s="6"/>
      <c r="AG1101" s="6"/>
      <c r="AH1101" s="6"/>
      <c r="AI1101" s="6"/>
      <c r="AJ1101" s="6"/>
      <c r="AK1101" s="6"/>
    </row>
    <row r="1102" spans="1:37" s="75" customFormat="1">
      <c r="A1102" s="96"/>
      <c r="B1102" s="3"/>
      <c r="C1102" s="3"/>
      <c r="D1102" s="3"/>
      <c r="E1102" s="3"/>
      <c r="F1102" s="96"/>
      <c r="G1102" s="75" ph="1"/>
      <c r="I1102" s="110"/>
      <c r="J1102" s="103"/>
      <c r="K1102" s="104"/>
      <c r="L1102" s="105"/>
      <c r="M1102" s="105"/>
      <c r="N1102" s="105"/>
      <c r="O1102" s="105"/>
      <c r="P1102" s="105"/>
      <c r="Q1102" s="105"/>
      <c r="R1102" s="105"/>
      <c r="W1102" s="96"/>
      <c r="X1102" s="96"/>
      <c r="Y1102" s="115"/>
      <c r="AA1102" s="96"/>
      <c r="AC1102" s="6"/>
      <c r="AD1102" s="6"/>
      <c r="AE1102" s="6"/>
      <c r="AF1102" s="6"/>
      <c r="AG1102" s="6"/>
      <c r="AH1102" s="6"/>
      <c r="AI1102" s="6"/>
      <c r="AJ1102" s="6"/>
      <c r="AK1102" s="6"/>
    </row>
    <row r="1103" spans="1:37" s="75" customFormat="1">
      <c r="A1103" s="96"/>
      <c r="B1103" s="3"/>
      <c r="C1103" s="3"/>
      <c r="D1103" s="3"/>
      <c r="E1103" s="3"/>
      <c r="F1103" s="96"/>
      <c r="G1103" s="75" ph="1"/>
      <c r="I1103" s="110"/>
      <c r="J1103" s="103"/>
      <c r="K1103" s="104"/>
      <c r="L1103" s="105"/>
      <c r="M1103" s="105"/>
      <c r="N1103" s="105"/>
      <c r="O1103" s="105"/>
      <c r="P1103" s="105"/>
      <c r="Q1103" s="105"/>
      <c r="R1103" s="105"/>
      <c r="W1103" s="96"/>
      <c r="X1103" s="96"/>
      <c r="Y1103" s="115"/>
      <c r="AA1103" s="96"/>
      <c r="AC1103" s="6"/>
      <c r="AD1103" s="6"/>
      <c r="AE1103" s="6"/>
      <c r="AF1103" s="6"/>
      <c r="AG1103" s="6"/>
      <c r="AH1103" s="6"/>
      <c r="AI1103" s="6"/>
      <c r="AJ1103" s="6"/>
      <c r="AK1103" s="6"/>
    </row>
    <row r="1104" spans="1:37" s="75" customFormat="1">
      <c r="A1104" s="96"/>
      <c r="B1104" s="3"/>
      <c r="C1104" s="3"/>
      <c r="D1104" s="3"/>
      <c r="E1104" s="3"/>
      <c r="F1104" s="96"/>
      <c r="G1104" s="75" ph="1"/>
      <c r="I1104" s="110"/>
      <c r="J1104" s="103"/>
      <c r="K1104" s="104"/>
      <c r="L1104" s="105"/>
      <c r="M1104" s="105"/>
      <c r="N1104" s="105"/>
      <c r="O1104" s="105"/>
      <c r="P1104" s="105"/>
      <c r="Q1104" s="105"/>
      <c r="R1104" s="105"/>
      <c r="W1104" s="96"/>
      <c r="X1104" s="96"/>
      <c r="Y1104" s="115"/>
      <c r="AA1104" s="96"/>
      <c r="AC1104" s="6"/>
      <c r="AD1104" s="6"/>
      <c r="AE1104" s="6"/>
      <c r="AF1104" s="6"/>
      <c r="AG1104" s="6"/>
      <c r="AH1104" s="6"/>
      <c r="AI1104" s="6"/>
      <c r="AJ1104" s="6"/>
      <c r="AK1104" s="6"/>
    </row>
    <row r="1105" spans="1:37" s="75" customFormat="1">
      <c r="A1105" s="96"/>
      <c r="B1105" s="3"/>
      <c r="C1105" s="3"/>
      <c r="D1105" s="3"/>
      <c r="E1105" s="3"/>
      <c r="F1105" s="96"/>
      <c r="G1105" s="75" ph="1"/>
      <c r="I1105" s="110"/>
      <c r="J1105" s="103"/>
      <c r="K1105" s="104"/>
      <c r="L1105" s="105"/>
      <c r="M1105" s="105"/>
      <c r="N1105" s="105"/>
      <c r="O1105" s="105"/>
      <c r="P1105" s="105"/>
      <c r="Q1105" s="105"/>
      <c r="R1105" s="105"/>
      <c r="W1105" s="96"/>
      <c r="X1105" s="96"/>
      <c r="Y1105" s="115"/>
      <c r="AA1105" s="96"/>
      <c r="AC1105" s="6"/>
      <c r="AD1105" s="6"/>
      <c r="AE1105" s="6"/>
      <c r="AF1105" s="6"/>
      <c r="AG1105" s="6"/>
      <c r="AH1105" s="6"/>
      <c r="AI1105" s="6"/>
      <c r="AJ1105" s="6"/>
      <c r="AK1105" s="6"/>
    </row>
    <row r="1106" spans="1:37" s="75" customFormat="1">
      <c r="A1106" s="96"/>
      <c r="B1106" s="3"/>
      <c r="C1106" s="3"/>
      <c r="D1106" s="3"/>
      <c r="E1106" s="3"/>
      <c r="F1106" s="96"/>
      <c r="G1106" s="75" ph="1"/>
      <c r="I1106" s="110"/>
      <c r="J1106" s="103"/>
      <c r="K1106" s="104"/>
      <c r="L1106" s="105"/>
      <c r="M1106" s="105"/>
      <c r="N1106" s="105"/>
      <c r="O1106" s="105"/>
      <c r="P1106" s="105"/>
      <c r="Q1106" s="105"/>
      <c r="R1106" s="105"/>
      <c r="W1106" s="96"/>
      <c r="X1106" s="96"/>
      <c r="Y1106" s="115"/>
      <c r="AA1106" s="96"/>
      <c r="AC1106" s="6"/>
      <c r="AD1106" s="6"/>
      <c r="AE1106" s="6"/>
      <c r="AF1106" s="6"/>
      <c r="AG1106" s="6"/>
      <c r="AH1106" s="6"/>
      <c r="AI1106" s="6"/>
      <c r="AJ1106" s="6"/>
      <c r="AK1106" s="6"/>
    </row>
    <row r="1107" spans="1:37" s="75" customFormat="1">
      <c r="A1107" s="96"/>
      <c r="B1107" s="3"/>
      <c r="C1107" s="3"/>
      <c r="D1107" s="3"/>
      <c r="E1107" s="3"/>
      <c r="F1107" s="96"/>
      <c r="G1107" s="75" ph="1"/>
      <c r="I1107" s="110"/>
      <c r="J1107" s="103"/>
      <c r="K1107" s="104"/>
      <c r="L1107" s="105"/>
      <c r="M1107" s="105"/>
      <c r="N1107" s="105"/>
      <c r="O1107" s="105"/>
      <c r="P1107" s="105"/>
      <c r="Q1107" s="105"/>
      <c r="R1107" s="105"/>
      <c r="W1107" s="96"/>
      <c r="X1107" s="96"/>
      <c r="Y1107" s="115"/>
      <c r="AA1107" s="96"/>
      <c r="AC1107" s="6"/>
      <c r="AD1107" s="6"/>
      <c r="AE1107" s="6"/>
      <c r="AF1107" s="6"/>
      <c r="AG1107" s="6"/>
      <c r="AH1107" s="6"/>
      <c r="AI1107" s="6"/>
      <c r="AJ1107" s="6"/>
      <c r="AK1107" s="6"/>
    </row>
    <row r="1108" spans="1:37" s="75" customFormat="1">
      <c r="A1108" s="96"/>
      <c r="B1108" s="3"/>
      <c r="C1108" s="3"/>
      <c r="D1108" s="3"/>
      <c r="E1108" s="3"/>
      <c r="F1108" s="96"/>
      <c r="G1108" s="75" ph="1"/>
      <c r="I1108" s="110"/>
      <c r="J1108" s="103"/>
      <c r="K1108" s="104"/>
      <c r="L1108" s="105"/>
      <c r="M1108" s="105"/>
      <c r="N1108" s="105"/>
      <c r="O1108" s="105"/>
      <c r="P1108" s="105"/>
      <c r="Q1108" s="105"/>
      <c r="R1108" s="105"/>
      <c r="W1108" s="96"/>
      <c r="X1108" s="96"/>
      <c r="Y1108" s="115"/>
      <c r="AA1108" s="96"/>
      <c r="AC1108" s="6"/>
      <c r="AD1108" s="6"/>
      <c r="AE1108" s="6"/>
      <c r="AF1108" s="6"/>
      <c r="AG1108" s="6"/>
      <c r="AH1108" s="6"/>
      <c r="AI1108" s="6"/>
      <c r="AJ1108" s="6"/>
      <c r="AK1108" s="6"/>
    </row>
    <row r="1109" spans="1:37" s="75" customFormat="1">
      <c r="A1109" s="96"/>
      <c r="B1109" s="3"/>
      <c r="C1109" s="3"/>
      <c r="D1109" s="3"/>
      <c r="E1109" s="3"/>
      <c r="F1109" s="96"/>
      <c r="G1109" s="75" ph="1"/>
      <c r="I1109" s="110"/>
      <c r="J1109" s="103"/>
      <c r="K1109" s="104"/>
      <c r="L1109" s="105"/>
      <c r="M1109" s="105"/>
      <c r="N1109" s="105"/>
      <c r="O1109" s="105"/>
      <c r="P1109" s="105"/>
      <c r="Q1109" s="105"/>
      <c r="R1109" s="105"/>
      <c r="W1109" s="96"/>
      <c r="X1109" s="96"/>
      <c r="Y1109" s="115"/>
      <c r="AA1109" s="96"/>
      <c r="AC1109" s="6"/>
      <c r="AD1109" s="6"/>
      <c r="AE1109" s="6"/>
      <c r="AF1109" s="6"/>
      <c r="AG1109" s="6"/>
      <c r="AH1109" s="6"/>
      <c r="AI1109" s="6"/>
      <c r="AJ1109" s="6"/>
      <c r="AK1109" s="6"/>
    </row>
    <row r="1110" spans="1:37" s="75" customFormat="1">
      <c r="A1110" s="96"/>
      <c r="B1110" s="3"/>
      <c r="C1110" s="3"/>
      <c r="D1110" s="3"/>
      <c r="E1110" s="3"/>
      <c r="F1110" s="96"/>
      <c r="G1110" s="75" ph="1"/>
      <c r="I1110" s="110"/>
      <c r="J1110" s="103"/>
      <c r="K1110" s="104"/>
      <c r="L1110" s="105"/>
      <c r="M1110" s="105"/>
      <c r="N1110" s="105"/>
      <c r="O1110" s="105"/>
      <c r="P1110" s="105"/>
      <c r="Q1110" s="105"/>
      <c r="R1110" s="105"/>
      <c r="W1110" s="96"/>
      <c r="X1110" s="96"/>
      <c r="Y1110" s="115"/>
      <c r="AA1110" s="96"/>
      <c r="AC1110" s="6"/>
      <c r="AD1110" s="6"/>
      <c r="AE1110" s="6"/>
      <c r="AF1110" s="6"/>
      <c r="AG1110" s="6"/>
      <c r="AH1110" s="6"/>
      <c r="AI1110" s="6"/>
      <c r="AJ1110" s="6"/>
      <c r="AK1110" s="6"/>
    </row>
    <row r="1111" spans="1:37" s="75" customFormat="1">
      <c r="A1111" s="96"/>
      <c r="B1111" s="3"/>
      <c r="C1111" s="3"/>
      <c r="D1111" s="3"/>
      <c r="E1111" s="3"/>
      <c r="F1111" s="96"/>
      <c r="G1111" s="75" ph="1"/>
      <c r="I1111" s="110"/>
      <c r="J1111" s="103"/>
      <c r="K1111" s="104"/>
      <c r="L1111" s="105"/>
      <c r="M1111" s="105"/>
      <c r="N1111" s="105"/>
      <c r="O1111" s="105"/>
      <c r="P1111" s="105"/>
      <c r="Q1111" s="105"/>
      <c r="R1111" s="105"/>
      <c r="W1111" s="96"/>
      <c r="X1111" s="96"/>
      <c r="Y1111" s="115"/>
      <c r="AA1111" s="96"/>
      <c r="AC1111" s="6"/>
      <c r="AD1111" s="6"/>
      <c r="AE1111" s="6"/>
      <c r="AF1111" s="6"/>
      <c r="AG1111" s="6"/>
      <c r="AH1111" s="6"/>
      <c r="AI1111" s="6"/>
      <c r="AJ1111" s="6"/>
      <c r="AK1111" s="6"/>
    </row>
    <row r="1112" spans="1:37" s="75" customFormat="1">
      <c r="A1112" s="96"/>
      <c r="B1112" s="3"/>
      <c r="C1112" s="3"/>
      <c r="D1112" s="3"/>
      <c r="E1112" s="3"/>
      <c r="F1112" s="96"/>
      <c r="G1112" s="75" ph="1"/>
      <c r="I1112" s="110"/>
      <c r="J1112" s="103"/>
      <c r="K1112" s="104"/>
      <c r="L1112" s="105"/>
      <c r="M1112" s="105"/>
      <c r="N1112" s="105"/>
      <c r="O1112" s="105"/>
      <c r="P1112" s="105"/>
      <c r="Q1112" s="105"/>
      <c r="R1112" s="105"/>
      <c r="W1112" s="96"/>
      <c r="X1112" s="96"/>
      <c r="Y1112" s="115"/>
      <c r="AA1112" s="96"/>
      <c r="AC1112" s="6"/>
      <c r="AD1112" s="6"/>
      <c r="AE1112" s="6"/>
      <c r="AF1112" s="6"/>
      <c r="AG1112" s="6"/>
      <c r="AH1112" s="6"/>
      <c r="AI1112" s="6"/>
      <c r="AJ1112" s="6"/>
      <c r="AK1112" s="6"/>
    </row>
    <row r="1113" spans="1:37" s="75" customFormat="1">
      <c r="A1113" s="96"/>
      <c r="B1113" s="3"/>
      <c r="C1113" s="3"/>
      <c r="D1113" s="3"/>
      <c r="E1113" s="3"/>
      <c r="F1113" s="96"/>
      <c r="G1113" s="75" ph="1"/>
      <c r="I1113" s="110"/>
      <c r="J1113" s="103"/>
      <c r="K1113" s="104"/>
      <c r="L1113" s="105"/>
      <c r="M1113" s="105"/>
      <c r="N1113" s="105"/>
      <c r="O1113" s="105"/>
      <c r="P1113" s="105"/>
      <c r="Q1113" s="105"/>
      <c r="R1113" s="105"/>
      <c r="W1113" s="96"/>
      <c r="X1113" s="96"/>
      <c r="Y1113" s="115"/>
      <c r="AA1113" s="96"/>
      <c r="AC1113" s="6"/>
      <c r="AD1113" s="6"/>
      <c r="AE1113" s="6"/>
      <c r="AF1113" s="6"/>
      <c r="AG1113" s="6"/>
      <c r="AH1113" s="6"/>
      <c r="AI1113" s="6"/>
      <c r="AJ1113" s="6"/>
      <c r="AK1113" s="6"/>
    </row>
    <row r="1114" spans="1:37" s="75" customFormat="1">
      <c r="A1114" s="96"/>
      <c r="B1114" s="3"/>
      <c r="C1114" s="3"/>
      <c r="D1114" s="3"/>
      <c r="E1114" s="3"/>
      <c r="F1114" s="96"/>
      <c r="G1114" s="75" ph="1"/>
      <c r="I1114" s="110"/>
      <c r="J1114" s="103"/>
      <c r="K1114" s="104"/>
      <c r="L1114" s="105"/>
      <c r="M1114" s="105"/>
      <c r="N1114" s="105"/>
      <c r="O1114" s="105"/>
      <c r="P1114" s="105"/>
      <c r="Q1114" s="105"/>
      <c r="R1114" s="105"/>
      <c r="W1114" s="96"/>
      <c r="X1114" s="96"/>
      <c r="Y1114" s="115"/>
      <c r="AA1114" s="96"/>
      <c r="AC1114" s="6"/>
      <c r="AD1114" s="6"/>
      <c r="AE1114" s="6"/>
      <c r="AF1114" s="6"/>
      <c r="AG1114" s="6"/>
      <c r="AH1114" s="6"/>
      <c r="AI1114" s="6"/>
      <c r="AJ1114" s="6"/>
      <c r="AK1114" s="6"/>
    </row>
    <row r="1115" spans="1:37" s="75" customFormat="1">
      <c r="A1115" s="96"/>
      <c r="B1115" s="3"/>
      <c r="C1115" s="3"/>
      <c r="D1115" s="3"/>
      <c r="E1115" s="3"/>
      <c r="F1115" s="96"/>
      <c r="G1115" s="75" ph="1"/>
      <c r="I1115" s="110"/>
      <c r="J1115" s="103"/>
      <c r="K1115" s="104"/>
      <c r="L1115" s="105"/>
      <c r="M1115" s="105"/>
      <c r="N1115" s="105"/>
      <c r="O1115" s="105"/>
      <c r="P1115" s="105"/>
      <c r="Q1115" s="105"/>
      <c r="R1115" s="105"/>
      <c r="W1115" s="96"/>
      <c r="X1115" s="96"/>
      <c r="Y1115" s="115"/>
      <c r="AA1115" s="96"/>
      <c r="AC1115" s="6"/>
      <c r="AD1115" s="6"/>
      <c r="AE1115" s="6"/>
      <c r="AF1115" s="6"/>
      <c r="AG1115" s="6"/>
      <c r="AH1115" s="6"/>
      <c r="AI1115" s="6"/>
      <c r="AJ1115" s="6"/>
      <c r="AK1115" s="6"/>
    </row>
    <row r="1116" spans="1:37" s="75" customFormat="1">
      <c r="A1116" s="96"/>
      <c r="B1116" s="3"/>
      <c r="C1116" s="3"/>
      <c r="D1116" s="3"/>
      <c r="E1116" s="3"/>
      <c r="F1116" s="96"/>
      <c r="G1116" s="75" ph="1"/>
      <c r="I1116" s="110"/>
      <c r="J1116" s="103"/>
      <c r="K1116" s="104"/>
      <c r="L1116" s="105"/>
      <c r="M1116" s="105"/>
      <c r="N1116" s="105"/>
      <c r="O1116" s="105"/>
      <c r="P1116" s="105"/>
      <c r="Q1116" s="105"/>
      <c r="R1116" s="105"/>
      <c r="W1116" s="96"/>
      <c r="X1116" s="96"/>
      <c r="Y1116" s="115"/>
      <c r="AA1116" s="96"/>
      <c r="AC1116" s="6"/>
      <c r="AD1116" s="6"/>
      <c r="AE1116" s="6"/>
      <c r="AF1116" s="6"/>
      <c r="AG1116" s="6"/>
      <c r="AH1116" s="6"/>
      <c r="AI1116" s="6"/>
      <c r="AJ1116" s="6"/>
      <c r="AK1116" s="6"/>
    </row>
    <row r="1117" spans="1:37" s="75" customFormat="1">
      <c r="A1117" s="96"/>
      <c r="B1117" s="3"/>
      <c r="C1117" s="3"/>
      <c r="D1117" s="3"/>
      <c r="E1117" s="3"/>
      <c r="F1117" s="96"/>
      <c r="G1117" s="75" ph="1"/>
      <c r="I1117" s="110"/>
      <c r="J1117" s="103"/>
      <c r="K1117" s="104"/>
      <c r="L1117" s="105"/>
      <c r="M1117" s="105"/>
      <c r="N1117" s="105"/>
      <c r="O1117" s="105"/>
      <c r="P1117" s="105"/>
      <c r="Q1117" s="105"/>
      <c r="R1117" s="105"/>
      <c r="W1117" s="96"/>
      <c r="X1117" s="96"/>
      <c r="Y1117" s="115"/>
      <c r="AA1117" s="96"/>
      <c r="AC1117" s="6"/>
      <c r="AD1117" s="6"/>
      <c r="AE1117" s="6"/>
      <c r="AF1117" s="6"/>
      <c r="AG1117" s="6"/>
      <c r="AH1117" s="6"/>
      <c r="AI1117" s="6"/>
      <c r="AJ1117" s="6"/>
      <c r="AK1117" s="6"/>
    </row>
    <row r="1118" spans="1:37" s="75" customFormat="1">
      <c r="A1118" s="96"/>
      <c r="B1118" s="3"/>
      <c r="C1118" s="3"/>
      <c r="D1118" s="3"/>
      <c r="E1118" s="3"/>
      <c r="F1118" s="96"/>
      <c r="G1118" s="75" ph="1"/>
      <c r="I1118" s="110"/>
      <c r="J1118" s="103"/>
      <c r="K1118" s="104"/>
      <c r="L1118" s="105"/>
      <c r="M1118" s="105"/>
      <c r="N1118" s="105"/>
      <c r="O1118" s="105"/>
      <c r="P1118" s="105"/>
      <c r="Q1118" s="105"/>
      <c r="R1118" s="105"/>
      <c r="W1118" s="96"/>
      <c r="X1118" s="96"/>
      <c r="Y1118" s="115"/>
      <c r="AA1118" s="96"/>
      <c r="AC1118" s="6"/>
      <c r="AD1118" s="6"/>
      <c r="AE1118" s="6"/>
      <c r="AF1118" s="6"/>
      <c r="AG1118" s="6"/>
      <c r="AH1118" s="6"/>
      <c r="AI1118" s="6"/>
      <c r="AJ1118" s="6"/>
      <c r="AK1118" s="6"/>
    </row>
    <row r="1119" spans="1:37" s="75" customFormat="1">
      <c r="A1119" s="96"/>
      <c r="B1119" s="3"/>
      <c r="C1119" s="3"/>
      <c r="D1119" s="3"/>
      <c r="E1119" s="3"/>
      <c r="F1119" s="96"/>
      <c r="G1119" s="75" ph="1"/>
      <c r="I1119" s="110"/>
      <c r="J1119" s="103"/>
      <c r="K1119" s="104"/>
      <c r="L1119" s="105"/>
      <c r="M1119" s="105"/>
      <c r="N1119" s="105"/>
      <c r="O1119" s="105"/>
      <c r="P1119" s="105"/>
      <c r="Q1119" s="105"/>
      <c r="R1119" s="105"/>
      <c r="W1119" s="96"/>
      <c r="X1119" s="96"/>
      <c r="Y1119" s="115"/>
      <c r="AA1119" s="96"/>
      <c r="AC1119" s="6"/>
      <c r="AD1119" s="6"/>
      <c r="AE1119" s="6"/>
      <c r="AF1119" s="6"/>
      <c r="AG1119" s="6"/>
      <c r="AH1119" s="6"/>
      <c r="AI1119" s="6"/>
      <c r="AJ1119" s="6"/>
      <c r="AK1119" s="6"/>
    </row>
    <row r="1120" spans="1:37" s="75" customFormat="1">
      <c r="A1120" s="96"/>
      <c r="B1120" s="3"/>
      <c r="C1120" s="3"/>
      <c r="D1120" s="3"/>
      <c r="E1120" s="3"/>
      <c r="F1120" s="96"/>
      <c r="G1120" s="75" ph="1"/>
      <c r="I1120" s="110"/>
      <c r="J1120" s="103"/>
      <c r="K1120" s="104"/>
      <c r="L1120" s="105"/>
      <c r="M1120" s="105"/>
      <c r="N1120" s="105"/>
      <c r="O1120" s="105"/>
      <c r="P1120" s="105"/>
      <c r="Q1120" s="105"/>
      <c r="R1120" s="105"/>
      <c r="W1120" s="96"/>
      <c r="X1120" s="96"/>
      <c r="Y1120" s="115"/>
      <c r="AA1120" s="96"/>
      <c r="AC1120" s="6"/>
      <c r="AD1120" s="6"/>
      <c r="AE1120" s="6"/>
      <c r="AF1120" s="6"/>
      <c r="AG1120" s="6"/>
      <c r="AH1120" s="6"/>
      <c r="AI1120" s="6"/>
      <c r="AJ1120" s="6"/>
      <c r="AK1120" s="6"/>
    </row>
    <row r="1121" spans="1:37" s="75" customFormat="1">
      <c r="A1121" s="96"/>
      <c r="B1121" s="3"/>
      <c r="C1121" s="3"/>
      <c r="D1121" s="3"/>
      <c r="E1121" s="3"/>
      <c r="F1121" s="96"/>
      <c r="G1121" s="75" ph="1"/>
      <c r="I1121" s="110"/>
      <c r="J1121" s="103"/>
      <c r="K1121" s="104"/>
      <c r="L1121" s="105"/>
      <c r="M1121" s="105"/>
      <c r="N1121" s="105"/>
      <c r="O1121" s="105"/>
      <c r="P1121" s="105"/>
      <c r="Q1121" s="105"/>
      <c r="R1121" s="105"/>
      <c r="W1121" s="96"/>
      <c r="X1121" s="96"/>
      <c r="Y1121" s="115"/>
      <c r="AA1121" s="96"/>
      <c r="AC1121" s="6"/>
      <c r="AD1121" s="6"/>
      <c r="AE1121" s="6"/>
      <c r="AF1121" s="6"/>
      <c r="AG1121" s="6"/>
      <c r="AH1121" s="6"/>
      <c r="AI1121" s="6"/>
      <c r="AJ1121" s="6"/>
      <c r="AK1121" s="6"/>
    </row>
    <row r="1122" spans="1:37" s="75" customFormat="1">
      <c r="A1122" s="96"/>
      <c r="B1122" s="3"/>
      <c r="C1122" s="3"/>
      <c r="D1122" s="3"/>
      <c r="E1122" s="3"/>
      <c r="F1122" s="96"/>
      <c r="G1122" s="75" ph="1"/>
      <c r="I1122" s="110"/>
      <c r="J1122" s="103"/>
      <c r="K1122" s="104"/>
      <c r="L1122" s="105"/>
      <c r="M1122" s="105"/>
      <c r="N1122" s="105"/>
      <c r="O1122" s="105"/>
      <c r="P1122" s="105"/>
      <c r="Q1122" s="105"/>
      <c r="R1122" s="105"/>
      <c r="W1122" s="96"/>
      <c r="X1122" s="96"/>
      <c r="Y1122" s="115"/>
      <c r="AA1122" s="96"/>
      <c r="AC1122" s="6"/>
      <c r="AD1122" s="6"/>
      <c r="AE1122" s="6"/>
      <c r="AF1122" s="6"/>
      <c r="AG1122" s="6"/>
      <c r="AH1122" s="6"/>
      <c r="AI1122" s="6"/>
      <c r="AJ1122" s="6"/>
      <c r="AK1122" s="6"/>
    </row>
    <row r="1123" spans="1:37" s="75" customFormat="1">
      <c r="A1123" s="96"/>
      <c r="B1123" s="3"/>
      <c r="C1123" s="3"/>
      <c r="D1123" s="3"/>
      <c r="E1123" s="3"/>
      <c r="F1123" s="96"/>
      <c r="G1123" s="75" ph="1"/>
      <c r="I1123" s="110"/>
      <c r="J1123" s="103"/>
      <c r="K1123" s="104"/>
      <c r="L1123" s="105"/>
      <c r="M1123" s="105"/>
      <c r="N1123" s="105"/>
      <c r="O1123" s="105"/>
      <c r="P1123" s="105"/>
      <c r="Q1123" s="105"/>
      <c r="R1123" s="105"/>
      <c r="W1123" s="96"/>
      <c r="X1123" s="96"/>
      <c r="Y1123" s="115"/>
      <c r="AA1123" s="96"/>
      <c r="AC1123" s="6"/>
      <c r="AD1123" s="6"/>
      <c r="AE1123" s="6"/>
      <c r="AF1123" s="6"/>
      <c r="AG1123" s="6"/>
      <c r="AH1123" s="6"/>
      <c r="AI1123" s="6"/>
      <c r="AJ1123" s="6"/>
      <c r="AK1123" s="6"/>
    </row>
    <row r="1124" spans="1:37" s="75" customFormat="1">
      <c r="A1124" s="96"/>
      <c r="B1124" s="3"/>
      <c r="C1124" s="3"/>
      <c r="D1124" s="3"/>
      <c r="E1124" s="3"/>
      <c r="F1124" s="96"/>
      <c r="G1124" s="75" ph="1"/>
      <c r="I1124" s="110"/>
      <c r="J1124" s="103"/>
      <c r="K1124" s="104"/>
      <c r="L1124" s="105"/>
      <c r="M1124" s="105"/>
      <c r="N1124" s="105"/>
      <c r="O1124" s="105"/>
      <c r="P1124" s="105"/>
      <c r="Q1124" s="105"/>
      <c r="R1124" s="105"/>
      <c r="W1124" s="96"/>
      <c r="X1124" s="96"/>
      <c r="Y1124" s="115"/>
      <c r="AA1124" s="96"/>
      <c r="AC1124" s="6"/>
      <c r="AD1124" s="6"/>
      <c r="AE1124" s="6"/>
      <c r="AF1124" s="6"/>
      <c r="AG1124" s="6"/>
      <c r="AH1124" s="6"/>
      <c r="AI1124" s="6"/>
      <c r="AJ1124" s="6"/>
      <c r="AK1124" s="6"/>
    </row>
    <row r="1125" spans="1:37" s="75" customFormat="1">
      <c r="A1125" s="96"/>
      <c r="B1125" s="3"/>
      <c r="C1125" s="3"/>
      <c r="D1125" s="3"/>
      <c r="E1125" s="3"/>
      <c r="F1125" s="96"/>
      <c r="G1125" s="75" ph="1"/>
      <c r="I1125" s="110"/>
      <c r="J1125" s="103"/>
      <c r="K1125" s="104"/>
      <c r="L1125" s="105"/>
      <c r="M1125" s="105"/>
      <c r="N1125" s="105"/>
      <c r="O1125" s="105"/>
      <c r="P1125" s="105"/>
      <c r="Q1125" s="105"/>
      <c r="R1125" s="105"/>
      <c r="W1125" s="96"/>
      <c r="X1125" s="96"/>
      <c r="Y1125" s="115"/>
      <c r="AA1125" s="96"/>
      <c r="AC1125" s="6"/>
      <c r="AD1125" s="6"/>
      <c r="AE1125" s="6"/>
      <c r="AF1125" s="6"/>
      <c r="AG1125" s="6"/>
      <c r="AH1125" s="6"/>
      <c r="AI1125" s="6"/>
      <c r="AJ1125" s="6"/>
      <c r="AK1125" s="6"/>
    </row>
    <row r="1126" spans="1:37" s="75" customFormat="1">
      <c r="A1126" s="96"/>
      <c r="B1126" s="3"/>
      <c r="C1126" s="3"/>
      <c r="D1126" s="3"/>
      <c r="E1126" s="3"/>
      <c r="F1126" s="96"/>
      <c r="G1126" s="75" ph="1"/>
      <c r="I1126" s="110"/>
      <c r="J1126" s="103"/>
      <c r="K1126" s="104"/>
      <c r="L1126" s="105"/>
      <c r="M1126" s="105"/>
      <c r="N1126" s="105"/>
      <c r="O1126" s="105"/>
      <c r="P1126" s="105"/>
      <c r="Q1126" s="105"/>
      <c r="R1126" s="105"/>
      <c r="W1126" s="96"/>
      <c r="X1126" s="96"/>
      <c r="Y1126" s="115"/>
      <c r="AA1126" s="96"/>
      <c r="AC1126" s="6"/>
      <c r="AD1126" s="6"/>
      <c r="AE1126" s="6"/>
      <c r="AF1126" s="6"/>
      <c r="AG1126" s="6"/>
      <c r="AH1126" s="6"/>
      <c r="AI1126" s="6"/>
      <c r="AJ1126" s="6"/>
      <c r="AK1126" s="6"/>
    </row>
    <row r="1127" spans="1:37" s="75" customFormat="1">
      <c r="A1127" s="96"/>
      <c r="B1127" s="3"/>
      <c r="C1127" s="3"/>
      <c r="D1127" s="3"/>
      <c r="E1127" s="3"/>
      <c r="F1127" s="96"/>
      <c r="G1127" s="75" ph="1"/>
      <c r="I1127" s="110"/>
      <c r="J1127" s="103"/>
      <c r="K1127" s="104"/>
      <c r="L1127" s="105"/>
      <c r="M1127" s="105"/>
      <c r="N1127" s="105"/>
      <c r="O1127" s="105"/>
      <c r="P1127" s="105"/>
      <c r="Q1127" s="105"/>
      <c r="R1127" s="105"/>
      <c r="W1127" s="96"/>
      <c r="X1127" s="96"/>
      <c r="Y1127" s="115"/>
      <c r="AA1127" s="96"/>
      <c r="AC1127" s="6"/>
      <c r="AD1127" s="6"/>
      <c r="AE1127" s="6"/>
      <c r="AF1127" s="6"/>
      <c r="AG1127" s="6"/>
      <c r="AH1127" s="6"/>
      <c r="AI1127" s="6"/>
      <c r="AJ1127" s="6"/>
      <c r="AK1127" s="6"/>
    </row>
    <row r="1128" spans="1:37" s="75" customFormat="1">
      <c r="A1128" s="96"/>
      <c r="B1128" s="3"/>
      <c r="C1128" s="3"/>
      <c r="D1128" s="3"/>
      <c r="E1128" s="3"/>
      <c r="F1128" s="96"/>
      <c r="G1128" s="75" ph="1"/>
      <c r="I1128" s="110"/>
      <c r="J1128" s="103"/>
      <c r="K1128" s="104"/>
      <c r="L1128" s="105"/>
      <c r="M1128" s="105"/>
      <c r="N1128" s="105"/>
      <c r="O1128" s="105"/>
      <c r="P1128" s="105"/>
      <c r="Q1128" s="105"/>
      <c r="R1128" s="105"/>
      <c r="W1128" s="96"/>
      <c r="X1128" s="96"/>
      <c r="Y1128" s="115"/>
      <c r="AA1128" s="96"/>
      <c r="AC1128" s="6"/>
      <c r="AD1128" s="6"/>
      <c r="AE1128" s="6"/>
      <c r="AF1128" s="6"/>
      <c r="AG1128" s="6"/>
      <c r="AH1128" s="6"/>
      <c r="AI1128" s="6"/>
      <c r="AJ1128" s="6"/>
      <c r="AK1128" s="6"/>
    </row>
    <row r="1129" spans="1:37" s="75" customFormat="1">
      <c r="A1129" s="96"/>
      <c r="B1129" s="3"/>
      <c r="C1129" s="3"/>
      <c r="D1129" s="3"/>
      <c r="E1129" s="3"/>
      <c r="F1129" s="96"/>
      <c r="G1129" s="75" ph="1"/>
      <c r="I1129" s="110"/>
      <c r="J1129" s="103"/>
      <c r="K1129" s="104"/>
      <c r="L1129" s="105"/>
      <c r="M1129" s="105"/>
      <c r="N1129" s="105"/>
      <c r="O1129" s="105"/>
      <c r="P1129" s="105"/>
      <c r="Q1129" s="105"/>
      <c r="R1129" s="105"/>
      <c r="W1129" s="96"/>
      <c r="X1129" s="96"/>
      <c r="Y1129" s="115"/>
      <c r="AA1129" s="96"/>
      <c r="AC1129" s="6"/>
      <c r="AD1129" s="6"/>
      <c r="AE1129" s="6"/>
      <c r="AF1129" s="6"/>
      <c r="AG1129" s="6"/>
      <c r="AH1129" s="6"/>
      <c r="AI1129" s="6"/>
      <c r="AJ1129" s="6"/>
      <c r="AK1129" s="6"/>
    </row>
    <row r="1130" spans="1:37" s="75" customFormat="1">
      <c r="A1130" s="96"/>
      <c r="B1130" s="3"/>
      <c r="C1130" s="3"/>
      <c r="D1130" s="3"/>
      <c r="E1130" s="3"/>
      <c r="F1130" s="96"/>
      <c r="G1130" s="75" ph="1"/>
      <c r="I1130" s="110"/>
      <c r="J1130" s="103"/>
      <c r="K1130" s="104"/>
      <c r="L1130" s="105"/>
      <c r="M1130" s="105"/>
      <c r="N1130" s="105"/>
      <c r="O1130" s="105"/>
      <c r="P1130" s="105"/>
      <c r="Q1130" s="105"/>
      <c r="R1130" s="105"/>
      <c r="W1130" s="96"/>
      <c r="X1130" s="96"/>
      <c r="Y1130" s="115"/>
      <c r="AA1130" s="96"/>
      <c r="AC1130" s="6"/>
      <c r="AD1130" s="6"/>
      <c r="AE1130" s="6"/>
      <c r="AF1130" s="6"/>
      <c r="AG1130" s="6"/>
      <c r="AH1130" s="6"/>
      <c r="AI1130" s="6"/>
      <c r="AJ1130" s="6"/>
      <c r="AK1130" s="6"/>
    </row>
    <row r="1131" spans="1:37" s="75" customFormat="1">
      <c r="A1131" s="96"/>
      <c r="B1131" s="3"/>
      <c r="C1131" s="3"/>
      <c r="D1131" s="3"/>
      <c r="E1131" s="3"/>
      <c r="F1131" s="96"/>
      <c r="G1131" s="75" ph="1"/>
      <c r="I1131" s="110"/>
      <c r="J1131" s="103"/>
      <c r="K1131" s="104"/>
      <c r="L1131" s="105"/>
      <c r="M1131" s="105"/>
      <c r="N1131" s="105"/>
      <c r="O1131" s="105"/>
      <c r="P1131" s="105"/>
      <c r="Q1131" s="105"/>
      <c r="R1131" s="105"/>
      <c r="W1131" s="96"/>
      <c r="X1131" s="96"/>
      <c r="Y1131" s="115"/>
      <c r="AA1131" s="96"/>
      <c r="AC1131" s="6"/>
      <c r="AD1131" s="6"/>
      <c r="AE1131" s="6"/>
      <c r="AF1131" s="6"/>
      <c r="AG1131" s="6"/>
      <c r="AH1131" s="6"/>
      <c r="AI1131" s="6"/>
      <c r="AJ1131" s="6"/>
      <c r="AK1131" s="6"/>
    </row>
    <row r="1132" spans="1:37" s="75" customFormat="1">
      <c r="A1132" s="96"/>
      <c r="B1132" s="3"/>
      <c r="C1132" s="3"/>
      <c r="D1132" s="3"/>
      <c r="E1132" s="3"/>
      <c r="F1132" s="96"/>
      <c r="G1132" s="75" ph="1"/>
      <c r="I1132" s="110"/>
      <c r="J1132" s="103"/>
      <c r="K1132" s="104"/>
      <c r="L1132" s="105"/>
      <c r="M1132" s="105"/>
      <c r="N1132" s="105"/>
      <c r="O1132" s="105"/>
      <c r="P1132" s="105"/>
      <c r="Q1132" s="105"/>
      <c r="R1132" s="105"/>
      <c r="W1132" s="96"/>
      <c r="X1132" s="96"/>
      <c r="Y1132" s="115"/>
      <c r="AA1132" s="96"/>
      <c r="AC1132" s="6"/>
      <c r="AD1132" s="6"/>
      <c r="AE1132" s="6"/>
      <c r="AF1132" s="6"/>
      <c r="AG1132" s="6"/>
      <c r="AH1132" s="6"/>
      <c r="AI1132" s="6"/>
      <c r="AJ1132" s="6"/>
      <c r="AK1132" s="6"/>
    </row>
    <row r="1133" spans="1:37" s="75" customFormat="1">
      <c r="A1133" s="96"/>
      <c r="B1133" s="3"/>
      <c r="C1133" s="3"/>
      <c r="D1133" s="3"/>
      <c r="E1133" s="3"/>
      <c r="F1133" s="96"/>
      <c r="G1133" s="75" ph="1"/>
      <c r="I1133" s="110"/>
      <c r="J1133" s="103"/>
      <c r="K1133" s="104"/>
      <c r="L1133" s="105"/>
      <c r="M1133" s="105"/>
      <c r="N1133" s="105"/>
      <c r="O1133" s="105"/>
      <c r="P1133" s="105"/>
      <c r="Q1133" s="105"/>
      <c r="R1133" s="105"/>
      <c r="W1133" s="96"/>
      <c r="X1133" s="96"/>
      <c r="Y1133" s="115"/>
      <c r="AA1133" s="96"/>
      <c r="AC1133" s="6"/>
      <c r="AD1133" s="6"/>
      <c r="AE1133" s="6"/>
      <c r="AF1133" s="6"/>
      <c r="AG1133" s="6"/>
      <c r="AH1133" s="6"/>
      <c r="AI1133" s="6"/>
      <c r="AJ1133" s="6"/>
      <c r="AK1133" s="6"/>
    </row>
    <row r="1134" spans="1:37" s="75" customFormat="1">
      <c r="A1134" s="96"/>
      <c r="B1134" s="3"/>
      <c r="C1134" s="3"/>
      <c r="D1134" s="3"/>
      <c r="E1134" s="3"/>
      <c r="F1134" s="96"/>
      <c r="G1134" s="75" ph="1"/>
      <c r="I1134" s="110"/>
      <c r="J1134" s="103"/>
      <c r="K1134" s="104"/>
      <c r="L1134" s="105"/>
      <c r="M1134" s="105"/>
      <c r="N1134" s="105"/>
      <c r="O1134" s="105"/>
      <c r="P1134" s="105"/>
      <c r="Q1134" s="105"/>
      <c r="R1134" s="105"/>
      <c r="W1134" s="96"/>
      <c r="X1134" s="96"/>
      <c r="Y1134" s="115"/>
      <c r="AA1134" s="96"/>
      <c r="AC1134" s="6"/>
      <c r="AD1134" s="6"/>
      <c r="AE1134" s="6"/>
      <c r="AF1134" s="6"/>
      <c r="AG1134" s="6"/>
      <c r="AH1134" s="6"/>
      <c r="AI1134" s="6"/>
      <c r="AJ1134" s="6"/>
      <c r="AK1134" s="6"/>
    </row>
    <row r="1135" spans="1:37" s="75" customFormat="1">
      <c r="A1135" s="96"/>
      <c r="B1135" s="3"/>
      <c r="C1135" s="3"/>
      <c r="D1135" s="3"/>
      <c r="E1135" s="3"/>
      <c r="F1135" s="96"/>
      <c r="G1135" s="75" ph="1"/>
      <c r="I1135" s="110"/>
      <c r="J1135" s="103"/>
      <c r="K1135" s="104"/>
      <c r="L1135" s="105"/>
      <c r="M1135" s="105"/>
      <c r="N1135" s="105"/>
      <c r="O1135" s="105"/>
      <c r="P1135" s="105"/>
      <c r="Q1135" s="105"/>
      <c r="R1135" s="105"/>
      <c r="W1135" s="96"/>
      <c r="X1135" s="96"/>
      <c r="Y1135" s="115"/>
      <c r="AA1135" s="96"/>
      <c r="AC1135" s="6"/>
      <c r="AD1135" s="6"/>
      <c r="AE1135" s="6"/>
      <c r="AF1135" s="6"/>
      <c r="AG1135" s="6"/>
      <c r="AH1135" s="6"/>
      <c r="AI1135" s="6"/>
      <c r="AJ1135" s="6"/>
      <c r="AK1135" s="6"/>
    </row>
    <row r="1136" spans="1:37" s="75" customFormat="1">
      <c r="A1136" s="96"/>
      <c r="B1136" s="3"/>
      <c r="C1136" s="3"/>
      <c r="D1136" s="3"/>
      <c r="E1136" s="3"/>
      <c r="F1136" s="96"/>
      <c r="G1136" s="75" ph="1"/>
      <c r="I1136" s="110"/>
      <c r="J1136" s="103"/>
      <c r="K1136" s="104"/>
      <c r="L1136" s="105"/>
      <c r="M1136" s="105"/>
      <c r="N1136" s="105"/>
      <c r="O1136" s="105"/>
      <c r="P1136" s="105"/>
      <c r="Q1136" s="105"/>
      <c r="R1136" s="105"/>
      <c r="W1136" s="96"/>
      <c r="X1136" s="96"/>
      <c r="Y1136" s="115"/>
      <c r="AA1136" s="96"/>
      <c r="AC1136" s="6"/>
      <c r="AD1136" s="6"/>
      <c r="AE1136" s="6"/>
      <c r="AF1136" s="6"/>
      <c r="AG1136" s="6"/>
      <c r="AH1136" s="6"/>
      <c r="AI1136" s="6"/>
      <c r="AJ1136" s="6"/>
      <c r="AK1136" s="6"/>
    </row>
    <row r="1137" spans="1:37" s="75" customFormat="1">
      <c r="A1137" s="96"/>
      <c r="B1137" s="3"/>
      <c r="C1137" s="3"/>
      <c r="D1137" s="3"/>
      <c r="E1137" s="3"/>
      <c r="F1137" s="96"/>
      <c r="G1137" s="75" ph="1"/>
      <c r="I1137" s="110"/>
      <c r="J1137" s="103"/>
      <c r="K1137" s="104"/>
      <c r="L1137" s="105"/>
      <c r="M1137" s="105"/>
      <c r="N1137" s="105"/>
      <c r="O1137" s="105"/>
      <c r="P1137" s="105"/>
      <c r="Q1137" s="105"/>
      <c r="R1137" s="105"/>
      <c r="W1137" s="96"/>
      <c r="X1137" s="96"/>
      <c r="Y1137" s="115"/>
      <c r="AA1137" s="96"/>
      <c r="AC1137" s="6"/>
      <c r="AD1137" s="6"/>
      <c r="AE1137" s="6"/>
      <c r="AF1137" s="6"/>
      <c r="AG1137" s="6"/>
      <c r="AH1137" s="6"/>
      <c r="AI1137" s="6"/>
      <c r="AJ1137" s="6"/>
      <c r="AK1137" s="6"/>
    </row>
    <row r="1138" spans="1:37" s="75" customFormat="1">
      <c r="A1138" s="96"/>
      <c r="B1138" s="3"/>
      <c r="C1138" s="3"/>
      <c r="D1138" s="3"/>
      <c r="E1138" s="3"/>
      <c r="F1138" s="96"/>
      <c r="G1138" s="75" ph="1"/>
      <c r="I1138" s="110"/>
      <c r="J1138" s="103"/>
      <c r="K1138" s="104"/>
      <c r="L1138" s="105"/>
      <c r="M1138" s="105"/>
      <c r="N1138" s="105"/>
      <c r="O1138" s="105"/>
      <c r="P1138" s="105"/>
      <c r="Q1138" s="105"/>
      <c r="R1138" s="105"/>
      <c r="W1138" s="96"/>
      <c r="X1138" s="96"/>
      <c r="Y1138" s="115"/>
      <c r="AA1138" s="96"/>
      <c r="AC1138" s="6"/>
      <c r="AD1138" s="6"/>
      <c r="AE1138" s="6"/>
      <c r="AF1138" s="6"/>
      <c r="AG1138" s="6"/>
      <c r="AH1138" s="6"/>
      <c r="AI1138" s="6"/>
      <c r="AJ1138" s="6"/>
      <c r="AK1138" s="6"/>
    </row>
    <row r="1139" spans="1:37" s="75" customFormat="1">
      <c r="A1139" s="96"/>
      <c r="B1139" s="3"/>
      <c r="C1139" s="3"/>
      <c r="D1139" s="3"/>
      <c r="E1139" s="3"/>
      <c r="F1139" s="96"/>
      <c r="G1139" s="75" ph="1"/>
      <c r="I1139" s="110"/>
      <c r="J1139" s="103"/>
      <c r="K1139" s="104"/>
      <c r="L1139" s="105"/>
      <c r="M1139" s="105"/>
      <c r="N1139" s="105"/>
      <c r="O1139" s="105"/>
      <c r="P1139" s="105"/>
      <c r="Q1139" s="105"/>
      <c r="R1139" s="105"/>
      <c r="W1139" s="96"/>
      <c r="X1139" s="96"/>
      <c r="Y1139" s="115"/>
      <c r="AA1139" s="96"/>
      <c r="AC1139" s="6"/>
      <c r="AD1139" s="6"/>
      <c r="AE1139" s="6"/>
      <c r="AF1139" s="6"/>
      <c r="AG1139" s="6"/>
      <c r="AH1139" s="6"/>
      <c r="AI1139" s="6"/>
      <c r="AJ1139" s="6"/>
      <c r="AK1139" s="6"/>
    </row>
    <row r="1141" spans="1:37" s="75" customFormat="1">
      <c r="A1141" s="96"/>
      <c r="B1141" s="3"/>
      <c r="C1141" s="3"/>
      <c r="D1141" s="3"/>
      <c r="E1141" s="3"/>
      <c r="F1141" s="96"/>
      <c r="G1141" s="75" ph="1"/>
      <c r="I1141" s="110"/>
      <c r="J1141" s="103"/>
      <c r="K1141" s="104"/>
      <c r="L1141" s="105"/>
      <c r="M1141" s="105"/>
      <c r="N1141" s="105"/>
      <c r="O1141" s="105"/>
      <c r="P1141" s="105"/>
      <c r="Q1141" s="105"/>
      <c r="R1141" s="105"/>
      <c r="W1141" s="96"/>
      <c r="X1141" s="96"/>
      <c r="Y1141" s="115"/>
      <c r="AA1141" s="96"/>
      <c r="AC1141" s="6"/>
      <c r="AD1141" s="6"/>
      <c r="AE1141" s="6"/>
      <c r="AF1141" s="6"/>
      <c r="AG1141" s="6"/>
      <c r="AH1141" s="6"/>
      <c r="AI1141" s="6"/>
      <c r="AJ1141" s="6"/>
      <c r="AK1141" s="6"/>
    </row>
    <row r="1142" spans="1:37" s="75" customFormat="1">
      <c r="A1142" s="96"/>
      <c r="B1142" s="3"/>
      <c r="C1142" s="3"/>
      <c r="D1142" s="3"/>
      <c r="E1142" s="3"/>
      <c r="F1142" s="96"/>
      <c r="G1142" s="75" ph="1"/>
      <c r="I1142" s="110"/>
      <c r="J1142" s="103"/>
      <c r="K1142" s="104"/>
      <c r="L1142" s="105"/>
      <c r="M1142" s="105"/>
      <c r="N1142" s="105"/>
      <c r="O1142" s="105"/>
      <c r="P1142" s="105"/>
      <c r="Q1142" s="105"/>
      <c r="R1142" s="105"/>
      <c r="W1142" s="96"/>
      <c r="X1142" s="96"/>
      <c r="Y1142" s="115"/>
      <c r="AA1142" s="96"/>
      <c r="AC1142" s="6"/>
      <c r="AD1142" s="6"/>
      <c r="AE1142" s="6"/>
      <c r="AF1142" s="6"/>
      <c r="AG1142" s="6"/>
      <c r="AH1142" s="6"/>
      <c r="AI1142" s="6"/>
      <c r="AJ1142" s="6"/>
      <c r="AK1142" s="6"/>
    </row>
    <row r="1143" spans="1:37" s="75" customFormat="1">
      <c r="A1143" s="96"/>
      <c r="B1143" s="3"/>
      <c r="C1143" s="3"/>
      <c r="D1143" s="3"/>
      <c r="E1143" s="3"/>
      <c r="F1143" s="96"/>
      <c r="G1143" s="75" ph="1"/>
      <c r="I1143" s="110"/>
      <c r="J1143" s="103"/>
      <c r="K1143" s="104"/>
      <c r="L1143" s="105"/>
      <c r="M1143" s="105"/>
      <c r="N1143" s="105"/>
      <c r="O1143" s="105"/>
      <c r="P1143" s="105"/>
      <c r="Q1143" s="105"/>
      <c r="R1143" s="105"/>
      <c r="W1143" s="96"/>
      <c r="X1143" s="96"/>
      <c r="Y1143" s="115"/>
      <c r="AA1143" s="96"/>
      <c r="AC1143" s="6"/>
      <c r="AD1143" s="6"/>
      <c r="AE1143" s="6"/>
      <c r="AF1143" s="6"/>
      <c r="AG1143" s="6"/>
      <c r="AH1143" s="6"/>
      <c r="AI1143" s="6"/>
      <c r="AJ1143" s="6"/>
      <c r="AK1143" s="6"/>
    </row>
    <row r="1144" spans="1:37" s="75" customFormat="1">
      <c r="A1144" s="96"/>
      <c r="B1144" s="3"/>
      <c r="C1144" s="3"/>
      <c r="D1144" s="3"/>
      <c r="E1144" s="3"/>
      <c r="F1144" s="96"/>
      <c r="G1144" s="75" ph="1"/>
      <c r="I1144" s="110"/>
      <c r="J1144" s="103"/>
      <c r="K1144" s="104"/>
      <c r="L1144" s="105"/>
      <c r="M1144" s="105"/>
      <c r="N1144" s="105"/>
      <c r="O1144" s="105"/>
      <c r="P1144" s="105"/>
      <c r="Q1144" s="105"/>
      <c r="R1144" s="105"/>
      <c r="W1144" s="96"/>
      <c r="X1144" s="96"/>
      <c r="Y1144" s="115"/>
      <c r="AA1144" s="96"/>
      <c r="AC1144" s="6"/>
      <c r="AD1144" s="6"/>
      <c r="AE1144" s="6"/>
      <c r="AF1144" s="6"/>
      <c r="AG1144" s="6"/>
      <c r="AH1144" s="6"/>
      <c r="AI1144" s="6"/>
      <c r="AJ1144" s="6"/>
      <c r="AK1144" s="6"/>
    </row>
    <row r="1145" spans="1:37" s="75" customFormat="1">
      <c r="A1145" s="96"/>
      <c r="B1145" s="3"/>
      <c r="C1145" s="3"/>
      <c r="D1145" s="3"/>
      <c r="E1145" s="3"/>
      <c r="F1145" s="96"/>
      <c r="G1145" s="75" ph="1"/>
      <c r="I1145" s="110"/>
      <c r="J1145" s="103"/>
      <c r="K1145" s="104"/>
      <c r="L1145" s="105"/>
      <c r="M1145" s="105"/>
      <c r="N1145" s="105"/>
      <c r="O1145" s="105"/>
      <c r="P1145" s="105"/>
      <c r="Q1145" s="105"/>
      <c r="R1145" s="105"/>
      <c r="W1145" s="96"/>
      <c r="X1145" s="96"/>
      <c r="Y1145" s="115"/>
      <c r="AA1145" s="96"/>
      <c r="AC1145" s="6"/>
      <c r="AD1145" s="6"/>
      <c r="AE1145" s="6"/>
      <c r="AF1145" s="6"/>
      <c r="AG1145" s="6"/>
      <c r="AH1145" s="6"/>
      <c r="AI1145" s="6"/>
      <c r="AJ1145" s="6"/>
      <c r="AK1145" s="6"/>
    </row>
    <row r="1151" spans="1:37" s="75" customFormat="1">
      <c r="A1151" s="96"/>
      <c r="B1151" s="3"/>
      <c r="C1151" s="3"/>
      <c r="D1151" s="3"/>
      <c r="E1151" s="3"/>
      <c r="F1151" s="96"/>
      <c r="G1151" s="75" ph="1"/>
      <c r="I1151" s="110"/>
      <c r="J1151" s="103"/>
      <c r="K1151" s="104"/>
      <c r="L1151" s="105"/>
      <c r="M1151" s="105"/>
      <c r="N1151" s="105"/>
      <c r="O1151" s="105"/>
      <c r="P1151" s="105"/>
      <c r="Q1151" s="105"/>
      <c r="R1151" s="105"/>
      <c r="W1151" s="96"/>
      <c r="X1151" s="96"/>
      <c r="Y1151" s="115"/>
      <c r="AA1151" s="96"/>
      <c r="AC1151" s="6"/>
      <c r="AD1151" s="6"/>
      <c r="AE1151" s="6"/>
      <c r="AF1151" s="6"/>
      <c r="AG1151" s="6"/>
      <c r="AH1151" s="6"/>
      <c r="AI1151" s="6"/>
      <c r="AJ1151" s="6"/>
      <c r="AK1151" s="6"/>
    </row>
    <row r="1153" spans="1:37" s="75" customFormat="1">
      <c r="A1153" s="96"/>
      <c r="B1153" s="3"/>
      <c r="C1153" s="3"/>
      <c r="D1153" s="3"/>
      <c r="E1153" s="3"/>
      <c r="F1153" s="96"/>
      <c r="G1153" s="75" ph="1"/>
      <c r="I1153" s="110"/>
      <c r="J1153" s="103"/>
      <c r="K1153" s="104"/>
      <c r="L1153" s="105"/>
      <c r="M1153" s="105"/>
      <c r="N1153" s="105"/>
      <c r="O1153" s="105"/>
      <c r="P1153" s="105"/>
      <c r="Q1153" s="105"/>
      <c r="R1153" s="105"/>
      <c r="W1153" s="96"/>
      <c r="X1153" s="96"/>
      <c r="Y1153" s="115"/>
      <c r="AA1153" s="96"/>
      <c r="AC1153" s="6"/>
      <c r="AD1153" s="6"/>
      <c r="AE1153" s="6"/>
      <c r="AF1153" s="6"/>
      <c r="AG1153" s="6"/>
      <c r="AH1153" s="6"/>
      <c r="AI1153" s="6"/>
      <c r="AJ1153" s="6"/>
      <c r="AK1153" s="6"/>
    </row>
    <row r="1154" spans="1:37" s="75" customFormat="1">
      <c r="A1154" s="96"/>
      <c r="B1154" s="3"/>
      <c r="C1154" s="3"/>
      <c r="D1154" s="3"/>
      <c r="E1154" s="3"/>
      <c r="F1154" s="96"/>
      <c r="G1154" s="75" ph="1"/>
      <c r="I1154" s="110"/>
      <c r="J1154" s="103"/>
      <c r="K1154" s="104"/>
      <c r="L1154" s="105"/>
      <c r="M1154" s="105"/>
      <c r="N1154" s="105"/>
      <c r="O1154" s="105"/>
      <c r="P1154" s="105"/>
      <c r="Q1154" s="105"/>
      <c r="R1154" s="105"/>
      <c r="W1154" s="96"/>
      <c r="X1154" s="96"/>
      <c r="Y1154" s="115"/>
      <c r="AA1154" s="96"/>
      <c r="AC1154" s="6"/>
      <c r="AD1154" s="6"/>
      <c r="AE1154" s="6"/>
      <c r="AF1154" s="6"/>
      <c r="AG1154" s="6"/>
      <c r="AH1154" s="6"/>
      <c r="AI1154" s="6"/>
      <c r="AJ1154" s="6"/>
      <c r="AK1154" s="6"/>
    </row>
    <row r="1155" spans="1:37" s="75" customFormat="1">
      <c r="A1155" s="96"/>
      <c r="B1155" s="3"/>
      <c r="C1155" s="3"/>
      <c r="D1155" s="3"/>
      <c r="E1155" s="3"/>
      <c r="F1155" s="96"/>
      <c r="G1155" s="75" ph="1"/>
      <c r="I1155" s="110"/>
      <c r="J1155" s="103"/>
      <c r="K1155" s="104"/>
      <c r="L1155" s="105"/>
      <c r="M1155" s="105"/>
      <c r="N1155" s="105"/>
      <c r="O1155" s="105"/>
      <c r="P1155" s="105"/>
      <c r="Q1155" s="105"/>
      <c r="R1155" s="105"/>
      <c r="W1155" s="96"/>
      <c r="X1155" s="96"/>
      <c r="Y1155" s="115"/>
      <c r="AA1155" s="96"/>
      <c r="AC1155" s="6"/>
      <c r="AD1155" s="6"/>
      <c r="AE1155" s="6"/>
      <c r="AF1155" s="6"/>
      <c r="AG1155" s="6"/>
      <c r="AH1155" s="6"/>
      <c r="AI1155" s="6"/>
      <c r="AJ1155" s="6"/>
      <c r="AK1155" s="6"/>
    </row>
    <row r="1156" spans="1:37" s="75" customFormat="1">
      <c r="A1156" s="96"/>
      <c r="B1156" s="3"/>
      <c r="C1156" s="3"/>
      <c r="D1156" s="3"/>
      <c r="E1156" s="3"/>
      <c r="F1156" s="96"/>
      <c r="G1156" s="75" ph="1"/>
      <c r="I1156" s="110"/>
      <c r="J1156" s="103"/>
      <c r="K1156" s="104"/>
      <c r="L1156" s="105"/>
      <c r="M1156" s="105"/>
      <c r="N1156" s="105"/>
      <c r="O1156" s="105"/>
      <c r="P1156" s="105"/>
      <c r="Q1156" s="105"/>
      <c r="R1156" s="105"/>
      <c r="W1156" s="96"/>
      <c r="X1156" s="96"/>
      <c r="Y1156" s="115"/>
      <c r="AA1156" s="96"/>
      <c r="AC1156" s="6"/>
      <c r="AD1156" s="6"/>
      <c r="AE1156" s="6"/>
      <c r="AF1156" s="6"/>
      <c r="AG1156" s="6"/>
      <c r="AH1156" s="6"/>
      <c r="AI1156" s="6"/>
      <c r="AJ1156" s="6"/>
      <c r="AK1156" s="6"/>
    </row>
    <row r="1157" spans="1:37" s="75" customFormat="1">
      <c r="A1157" s="96"/>
      <c r="B1157" s="3"/>
      <c r="C1157" s="3"/>
      <c r="D1157" s="3"/>
      <c r="E1157" s="3"/>
      <c r="F1157" s="96"/>
      <c r="G1157" s="75" ph="1"/>
      <c r="I1157" s="110"/>
      <c r="J1157" s="103"/>
      <c r="K1157" s="104"/>
      <c r="L1157" s="105"/>
      <c r="M1157" s="105"/>
      <c r="N1157" s="105"/>
      <c r="O1157" s="105"/>
      <c r="P1157" s="105"/>
      <c r="Q1157" s="105"/>
      <c r="R1157" s="105"/>
      <c r="W1157" s="96"/>
      <c r="X1157" s="96"/>
      <c r="Y1157" s="115"/>
      <c r="AA1157" s="96"/>
      <c r="AC1157" s="6"/>
      <c r="AD1157" s="6"/>
      <c r="AE1157" s="6"/>
      <c r="AF1157" s="6"/>
      <c r="AG1157" s="6"/>
      <c r="AH1157" s="6"/>
      <c r="AI1157" s="6"/>
      <c r="AJ1157" s="6"/>
      <c r="AK1157" s="6"/>
    </row>
    <row r="1158" spans="1:37" s="75" customFormat="1">
      <c r="A1158" s="96"/>
      <c r="B1158" s="3"/>
      <c r="C1158" s="3"/>
      <c r="D1158" s="3"/>
      <c r="E1158" s="3"/>
      <c r="F1158" s="96"/>
      <c r="G1158" s="75" ph="1"/>
      <c r="I1158" s="110"/>
      <c r="J1158" s="103"/>
      <c r="K1158" s="104"/>
      <c r="L1158" s="105"/>
      <c r="M1158" s="105"/>
      <c r="N1158" s="105"/>
      <c r="O1158" s="105"/>
      <c r="P1158" s="105"/>
      <c r="Q1158" s="105"/>
      <c r="R1158" s="105"/>
      <c r="W1158" s="96"/>
      <c r="X1158" s="96"/>
      <c r="Y1158" s="115"/>
      <c r="AA1158" s="96"/>
      <c r="AC1158" s="6"/>
      <c r="AD1158" s="6"/>
      <c r="AE1158" s="6"/>
      <c r="AF1158" s="6"/>
      <c r="AG1158" s="6"/>
      <c r="AH1158" s="6"/>
      <c r="AI1158" s="6"/>
      <c r="AJ1158" s="6"/>
      <c r="AK1158" s="6"/>
    </row>
    <row r="1159" spans="1:37" s="75" customFormat="1">
      <c r="A1159" s="96"/>
      <c r="B1159" s="3"/>
      <c r="C1159" s="3"/>
      <c r="D1159" s="3"/>
      <c r="E1159" s="3"/>
      <c r="F1159" s="96"/>
      <c r="G1159" s="75" ph="1"/>
      <c r="I1159" s="110"/>
      <c r="J1159" s="103"/>
      <c r="K1159" s="104"/>
      <c r="L1159" s="105"/>
      <c r="M1159" s="105"/>
      <c r="N1159" s="105"/>
      <c r="O1159" s="105"/>
      <c r="P1159" s="105"/>
      <c r="Q1159" s="105"/>
      <c r="R1159" s="105"/>
      <c r="W1159" s="96"/>
      <c r="X1159" s="96"/>
      <c r="Y1159" s="115"/>
      <c r="AA1159" s="96"/>
      <c r="AC1159" s="6"/>
      <c r="AD1159" s="6"/>
      <c r="AE1159" s="6"/>
      <c r="AF1159" s="6"/>
      <c r="AG1159" s="6"/>
      <c r="AH1159" s="6"/>
      <c r="AI1159" s="6"/>
      <c r="AJ1159" s="6"/>
      <c r="AK1159" s="6"/>
    </row>
    <row r="1160" spans="1:37" s="75" customFormat="1">
      <c r="A1160" s="96"/>
      <c r="B1160" s="3"/>
      <c r="C1160" s="3"/>
      <c r="D1160" s="3"/>
      <c r="E1160" s="3"/>
      <c r="F1160" s="96"/>
      <c r="G1160" s="75" ph="1"/>
      <c r="I1160" s="110"/>
      <c r="J1160" s="103"/>
      <c r="K1160" s="104"/>
      <c r="L1160" s="105"/>
      <c r="M1160" s="105"/>
      <c r="N1160" s="105"/>
      <c r="O1160" s="105"/>
      <c r="P1160" s="105"/>
      <c r="Q1160" s="105"/>
      <c r="R1160" s="105"/>
      <c r="W1160" s="96"/>
      <c r="X1160" s="96"/>
      <c r="Y1160" s="115"/>
      <c r="AA1160" s="96"/>
      <c r="AC1160" s="6"/>
      <c r="AD1160" s="6"/>
      <c r="AE1160" s="6"/>
      <c r="AF1160" s="6"/>
      <c r="AG1160" s="6"/>
      <c r="AH1160" s="6"/>
      <c r="AI1160" s="6"/>
      <c r="AJ1160" s="6"/>
      <c r="AK1160" s="6"/>
    </row>
    <row r="1161" spans="1:37" s="75" customFormat="1">
      <c r="A1161" s="96"/>
      <c r="B1161" s="3"/>
      <c r="C1161" s="3"/>
      <c r="D1161" s="3"/>
      <c r="E1161" s="3"/>
      <c r="F1161" s="96"/>
      <c r="G1161" s="75" ph="1"/>
      <c r="I1161" s="110"/>
      <c r="J1161" s="103"/>
      <c r="K1161" s="104"/>
      <c r="L1161" s="105"/>
      <c r="M1161" s="105"/>
      <c r="N1161" s="105"/>
      <c r="O1161" s="105"/>
      <c r="P1161" s="105"/>
      <c r="Q1161" s="105"/>
      <c r="R1161" s="105"/>
      <c r="W1161" s="96"/>
      <c r="X1161" s="96"/>
      <c r="Y1161" s="115"/>
      <c r="AA1161" s="96"/>
      <c r="AC1161" s="6"/>
      <c r="AD1161" s="6"/>
      <c r="AE1161" s="6"/>
      <c r="AF1161" s="6"/>
      <c r="AG1161" s="6"/>
      <c r="AH1161" s="6"/>
      <c r="AI1161" s="6"/>
      <c r="AJ1161" s="6"/>
      <c r="AK1161" s="6"/>
    </row>
    <row r="1162" spans="1:37" s="75" customFormat="1">
      <c r="A1162" s="96"/>
      <c r="B1162" s="3"/>
      <c r="C1162" s="3"/>
      <c r="D1162" s="3"/>
      <c r="E1162" s="3"/>
      <c r="F1162" s="96"/>
      <c r="G1162" s="75" ph="1"/>
      <c r="I1162" s="110"/>
      <c r="J1162" s="103"/>
      <c r="K1162" s="104"/>
      <c r="L1162" s="105"/>
      <c r="M1162" s="105"/>
      <c r="N1162" s="105"/>
      <c r="O1162" s="105"/>
      <c r="P1162" s="105"/>
      <c r="Q1162" s="105"/>
      <c r="R1162" s="105"/>
      <c r="W1162" s="96"/>
      <c r="X1162" s="96"/>
      <c r="Y1162" s="115"/>
      <c r="AA1162" s="96"/>
      <c r="AC1162" s="6"/>
      <c r="AD1162" s="6"/>
      <c r="AE1162" s="6"/>
      <c r="AF1162" s="6"/>
      <c r="AG1162" s="6"/>
      <c r="AH1162" s="6"/>
      <c r="AI1162" s="6"/>
      <c r="AJ1162" s="6"/>
      <c r="AK1162" s="6"/>
    </row>
    <row r="1163" spans="1:37" s="75" customFormat="1">
      <c r="A1163" s="96"/>
      <c r="B1163" s="3"/>
      <c r="C1163" s="3"/>
      <c r="D1163" s="3"/>
      <c r="E1163" s="3"/>
      <c r="F1163" s="96"/>
      <c r="G1163" s="75" ph="1"/>
      <c r="I1163" s="110"/>
      <c r="J1163" s="103"/>
      <c r="K1163" s="104"/>
      <c r="L1163" s="105"/>
      <c r="M1163" s="105"/>
      <c r="N1163" s="105"/>
      <c r="O1163" s="105"/>
      <c r="P1163" s="105"/>
      <c r="Q1163" s="105"/>
      <c r="R1163" s="105"/>
      <c r="W1163" s="96"/>
      <c r="X1163" s="96"/>
      <c r="Y1163" s="115"/>
      <c r="AA1163" s="96"/>
      <c r="AC1163" s="6"/>
      <c r="AD1163" s="6"/>
      <c r="AE1163" s="6"/>
      <c r="AF1163" s="6"/>
      <c r="AG1163" s="6"/>
      <c r="AH1163" s="6"/>
      <c r="AI1163" s="6"/>
      <c r="AJ1163" s="6"/>
      <c r="AK1163" s="6"/>
    </row>
    <row r="1164" spans="1:37" s="75" customFormat="1">
      <c r="A1164" s="96"/>
      <c r="B1164" s="3"/>
      <c r="C1164" s="3"/>
      <c r="D1164" s="3"/>
      <c r="E1164" s="3"/>
      <c r="F1164" s="96"/>
      <c r="G1164" s="75" ph="1"/>
      <c r="I1164" s="110"/>
      <c r="J1164" s="103"/>
      <c r="K1164" s="104"/>
      <c r="L1164" s="105"/>
      <c r="M1164" s="105"/>
      <c r="N1164" s="105"/>
      <c r="O1164" s="105"/>
      <c r="P1164" s="105"/>
      <c r="Q1164" s="105"/>
      <c r="R1164" s="105"/>
      <c r="W1164" s="96"/>
      <c r="X1164" s="96"/>
      <c r="Y1164" s="115"/>
      <c r="AA1164" s="96"/>
      <c r="AC1164" s="6"/>
      <c r="AD1164" s="6"/>
      <c r="AE1164" s="6"/>
      <c r="AF1164" s="6"/>
      <c r="AG1164" s="6"/>
      <c r="AH1164" s="6"/>
      <c r="AI1164" s="6"/>
      <c r="AJ1164" s="6"/>
      <c r="AK1164" s="6"/>
    </row>
    <row r="1165" spans="1:37" s="75" customFormat="1">
      <c r="A1165" s="96"/>
      <c r="B1165" s="3"/>
      <c r="C1165" s="3"/>
      <c r="D1165" s="3"/>
      <c r="E1165" s="3"/>
      <c r="F1165" s="96"/>
      <c r="G1165" s="75" ph="1"/>
      <c r="I1165" s="110"/>
      <c r="J1165" s="103"/>
      <c r="K1165" s="104"/>
      <c r="L1165" s="105"/>
      <c r="M1165" s="105"/>
      <c r="N1165" s="105"/>
      <c r="O1165" s="105"/>
      <c r="P1165" s="105"/>
      <c r="Q1165" s="105"/>
      <c r="R1165" s="105"/>
      <c r="W1165" s="96"/>
      <c r="X1165" s="96"/>
      <c r="Y1165" s="115"/>
      <c r="AA1165" s="96"/>
      <c r="AC1165" s="6"/>
      <c r="AD1165" s="6"/>
      <c r="AE1165" s="6"/>
      <c r="AF1165" s="6"/>
      <c r="AG1165" s="6"/>
      <c r="AH1165" s="6"/>
      <c r="AI1165" s="6"/>
      <c r="AJ1165" s="6"/>
      <c r="AK1165" s="6"/>
    </row>
    <row r="1166" spans="1:37" s="75" customFormat="1">
      <c r="A1166" s="96"/>
      <c r="B1166" s="3"/>
      <c r="C1166" s="3"/>
      <c r="D1166" s="3"/>
      <c r="E1166" s="3"/>
      <c r="F1166" s="96"/>
      <c r="G1166" s="75" ph="1"/>
      <c r="I1166" s="110"/>
      <c r="J1166" s="103"/>
      <c r="K1166" s="104"/>
      <c r="L1166" s="105"/>
      <c r="M1166" s="105"/>
      <c r="N1166" s="105"/>
      <c r="O1166" s="105"/>
      <c r="P1166" s="105"/>
      <c r="Q1166" s="105"/>
      <c r="R1166" s="105"/>
      <c r="W1166" s="96"/>
      <c r="X1166" s="96"/>
      <c r="Y1166" s="115"/>
      <c r="AA1166" s="96"/>
      <c r="AC1166" s="6"/>
      <c r="AD1166" s="6"/>
      <c r="AE1166" s="6"/>
      <c r="AF1166" s="6"/>
      <c r="AG1166" s="6"/>
      <c r="AH1166" s="6"/>
      <c r="AI1166" s="6"/>
      <c r="AJ1166" s="6"/>
      <c r="AK1166" s="6"/>
    </row>
    <row r="1167" spans="1:37" s="75" customFormat="1">
      <c r="A1167" s="96"/>
      <c r="B1167" s="3"/>
      <c r="C1167" s="3"/>
      <c r="D1167" s="3"/>
      <c r="E1167" s="3"/>
      <c r="F1167" s="96"/>
      <c r="G1167" s="75" ph="1"/>
      <c r="I1167" s="110"/>
      <c r="J1167" s="103"/>
      <c r="K1167" s="104"/>
      <c r="L1167" s="105"/>
      <c r="M1167" s="105"/>
      <c r="N1167" s="105"/>
      <c r="O1167" s="105"/>
      <c r="P1167" s="105"/>
      <c r="Q1167" s="105"/>
      <c r="R1167" s="105"/>
      <c r="W1167" s="96"/>
      <c r="X1167" s="96"/>
      <c r="Y1167" s="115"/>
      <c r="AA1167" s="96"/>
      <c r="AC1167" s="6"/>
      <c r="AD1167" s="6"/>
      <c r="AE1167" s="6"/>
      <c r="AF1167" s="6"/>
      <c r="AG1167" s="6"/>
      <c r="AH1167" s="6"/>
      <c r="AI1167" s="6"/>
      <c r="AJ1167" s="6"/>
      <c r="AK1167" s="6"/>
    </row>
    <row r="1168" spans="1:37" s="75" customFormat="1">
      <c r="A1168" s="96"/>
      <c r="B1168" s="3"/>
      <c r="C1168" s="3"/>
      <c r="D1168" s="3"/>
      <c r="E1168" s="3"/>
      <c r="F1168" s="96"/>
      <c r="G1168" s="75" ph="1"/>
      <c r="I1168" s="110"/>
      <c r="J1168" s="103"/>
      <c r="K1168" s="104"/>
      <c r="L1168" s="105"/>
      <c r="M1168" s="105"/>
      <c r="N1168" s="105"/>
      <c r="O1168" s="105"/>
      <c r="P1168" s="105"/>
      <c r="Q1168" s="105"/>
      <c r="R1168" s="105"/>
      <c r="W1168" s="96"/>
      <c r="X1168" s="96"/>
      <c r="Y1168" s="115"/>
      <c r="AA1168" s="96"/>
      <c r="AC1168" s="6"/>
      <c r="AD1168" s="6"/>
      <c r="AE1168" s="6"/>
      <c r="AF1168" s="6"/>
      <c r="AG1168" s="6"/>
      <c r="AH1168" s="6"/>
      <c r="AI1168" s="6"/>
      <c r="AJ1168" s="6"/>
      <c r="AK1168" s="6"/>
    </row>
    <row r="1169" spans="1:37" s="75" customFormat="1">
      <c r="A1169" s="96"/>
      <c r="B1169" s="3"/>
      <c r="C1169" s="3"/>
      <c r="D1169" s="3"/>
      <c r="E1169" s="3"/>
      <c r="F1169" s="96"/>
      <c r="G1169" s="75" ph="1"/>
      <c r="I1169" s="110"/>
      <c r="J1169" s="103"/>
      <c r="K1169" s="104"/>
      <c r="L1169" s="105"/>
      <c r="M1169" s="105"/>
      <c r="N1169" s="105"/>
      <c r="O1169" s="105"/>
      <c r="P1169" s="105"/>
      <c r="Q1169" s="105"/>
      <c r="R1169" s="105"/>
      <c r="W1169" s="96"/>
      <c r="X1169" s="96"/>
      <c r="Y1169" s="115"/>
      <c r="AA1169" s="96"/>
      <c r="AC1169" s="6"/>
      <c r="AD1169" s="6"/>
      <c r="AE1169" s="6"/>
      <c r="AF1169" s="6"/>
      <c r="AG1169" s="6"/>
      <c r="AH1169" s="6"/>
      <c r="AI1169" s="6"/>
      <c r="AJ1169" s="6"/>
      <c r="AK1169" s="6"/>
    </row>
    <row r="1170" spans="1:37" s="75" customFormat="1">
      <c r="A1170" s="96"/>
      <c r="B1170" s="3"/>
      <c r="C1170" s="3"/>
      <c r="D1170" s="3"/>
      <c r="E1170" s="3"/>
      <c r="F1170" s="96"/>
      <c r="G1170" s="75" ph="1"/>
      <c r="I1170" s="110"/>
      <c r="J1170" s="103"/>
      <c r="K1170" s="104"/>
      <c r="L1170" s="105"/>
      <c r="M1170" s="105"/>
      <c r="N1170" s="105"/>
      <c r="O1170" s="105"/>
      <c r="P1170" s="105"/>
      <c r="Q1170" s="105"/>
      <c r="R1170" s="105"/>
      <c r="W1170" s="96"/>
      <c r="X1170" s="96"/>
      <c r="Y1170" s="115"/>
      <c r="AA1170" s="96"/>
      <c r="AC1170" s="6"/>
      <c r="AD1170" s="6"/>
      <c r="AE1170" s="6"/>
      <c r="AF1170" s="6"/>
      <c r="AG1170" s="6"/>
      <c r="AH1170" s="6"/>
      <c r="AI1170" s="6"/>
      <c r="AJ1170" s="6"/>
      <c r="AK1170" s="6"/>
    </row>
    <row r="1171" spans="1:37" s="75" customFormat="1">
      <c r="A1171" s="96"/>
      <c r="B1171" s="3"/>
      <c r="C1171" s="3"/>
      <c r="D1171" s="3"/>
      <c r="E1171" s="3"/>
      <c r="F1171" s="96"/>
      <c r="G1171" s="75" ph="1"/>
      <c r="I1171" s="110"/>
      <c r="J1171" s="103"/>
      <c r="K1171" s="104"/>
      <c r="L1171" s="105"/>
      <c r="M1171" s="105"/>
      <c r="N1171" s="105"/>
      <c r="O1171" s="105"/>
      <c r="P1171" s="105"/>
      <c r="Q1171" s="105"/>
      <c r="R1171" s="105"/>
      <c r="W1171" s="96"/>
      <c r="X1171" s="96"/>
      <c r="Y1171" s="115"/>
      <c r="AA1171" s="96"/>
      <c r="AC1171" s="6"/>
      <c r="AD1171" s="6"/>
      <c r="AE1171" s="6"/>
      <c r="AF1171" s="6"/>
      <c r="AG1171" s="6"/>
      <c r="AH1171" s="6"/>
      <c r="AI1171" s="6"/>
      <c r="AJ1171" s="6"/>
      <c r="AK1171" s="6"/>
    </row>
    <row r="1172" spans="1:37" s="75" customFormat="1">
      <c r="A1172" s="96"/>
      <c r="B1172" s="3"/>
      <c r="C1172" s="3"/>
      <c r="D1172" s="3"/>
      <c r="E1172" s="3"/>
      <c r="F1172" s="96"/>
      <c r="G1172" s="75" ph="1"/>
      <c r="I1172" s="110"/>
      <c r="J1172" s="103"/>
      <c r="K1172" s="104"/>
      <c r="L1172" s="105"/>
      <c r="M1172" s="105"/>
      <c r="N1172" s="105"/>
      <c r="O1172" s="105"/>
      <c r="P1172" s="105"/>
      <c r="Q1172" s="105"/>
      <c r="R1172" s="105"/>
      <c r="W1172" s="96"/>
      <c r="X1172" s="96"/>
      <c r="Y1172" s="115"/>
      <c r="AA1172" s="96"/>
      <c r="AC1172" s="6"/>
      <c r="AD1172" s="6"/>
      <c r="AE1172" s="6"/>
      <c r="AF1172" s="6"/>
      <c r="AG1172" s="6"/>
      <c r="AH1172" s="6"/>
      <c r="AI1172" s="6"/>
      <c r="AJ1172" s="6"/>
      <c r="AK1172" s="6"/>
    </row>
    <row r="1173" spans="1:37" s="75" customFormat="1">
      <c r="A1173" s="96"/>
      <c r="B1173" s="3"/>
      <c r="C1173" s="3"/>
      <c r="D1173" s="3"/>
      <c r="E1173" s="3"/>
      <c r="F1173" s="96"/>
      <c r="G1173" s="75" ph="1"/>
      <c r="I1173" s="110"/>
      <c r="J1173" s="103"/>
      <c r="K1173" s="104"/>
      <c r="L1173" s="105"/>
      <c r="M1173" s="105"/>
      <c r="N1173" s="105"/>
      <c r="O1173" s="105"/>
      <c r="P1173" s="105"/>
      <c r="Q1173" s="105"/>
      <c r="R1173" s="105"/>
      <c r="W1173" s="96"/>
      <c r="X1173" s="96"/>
      <c r="Y1173" s="115"/>
      <c r="AA1173" s="96"/>
      <c r="AC1173" s="6"/>
      <c r="AD1173" s="6"/>
      <c r="AE1173" s="6"/>
      <c r="AF1173" s="6"/>
      <c r="AG1173" s="6"/>
      <c r="AH1173" s="6"/>
      <c r="AI1173" s="6"/>
      <c r="AJ1173" s="6"/>
      <c r="AK1173" s="6"/>
    </row>
    <row r="1174" spans="1:37" s="75" customFormat="1">
      <c r="A1174" s="96"/>
      <c r="B1174" s="3"/>
      <c r="C1174" s="3"/>
      <c r="D1174" s="3"/>
      <c r="E1174" s="3"/>
      <c r="F1174" s="96"/>
      <c r="G1174" s="75" ph="1"/>
      <c r="I1174" s="110"/>
      <c r="J1174" s="103"/>
      <c r="K1174" s="104"/>
      <c r="L1174" s="105"/>
      <c r="M1174" s="105"/>
      <c r="N1174" s="105"/>
      <c r="O1174" s="105"/>
      <c r="P1174" s="105"/>
      <c r="Q1174" s="105"/>
      <c r="R1174" s="105"/>
      <c r="W1174" s="96"/>
      <c r="X1174" s="96"/>
      <c r="Y1174" s="115"/>
      <c r="AA1174" s="96"/>
      <c r="AC1174" s="6"/>
      <c r="AD1174" s="6"/>
      <c r="AE1174" s="6"/>
      <c r="AF1174" s="6"/>
      <c r="AG1174" s="6"/>
      <c r="AH1174" s="6"/>
      <c r="AI1174" s="6"/>
      <c r="AJ1174" s="6"/>
      <c r="AK1174" s="6"/>
    </row>
    <row r="1175" spans="1:37" s="75" customFormat="1">
      <c r="A1175" s="96"/>
      <c r="B1175" s="3"/>
      <c r="C1175" s="3"/>
      <c r="D1175" s="3"/>
      <c r="E1175" s="3"/>
      <c r="F1175" s="96"/>
      <c r="G1175" s="75" ph="1"/>
      <c r="I1175" s="110"/>
      <c r="J1175" s="103"/>
      <c r="K1175" s="104"/>
      <c r="L1175" s="105"/>
      <c r="M1175" s="105"/>
      <c r="N1175" s="105"/>
      <c r="O1175" s="105"/>
      <c r="P1175" s="105"/>
      <c r="Q1175" s="105"/>
      <c r="R1175" s="105"/>
      <c r="W1175" s="96"/>
      <c r="X1175" s="96"/>
      <c r="Y1175" s="115"/>
      <c r="AA1175" s="96"/>
      <c r="AC1175" s="6"/>
      <c r="AD1175" s="6"/>
      <c r="AE1175" s="6"/>
      <c r="AF1175" s="6"/>
      <c r="AG1175" s="6"/>
      <c r="AH1175" s="6"/>
      <c r="AI1175" s="6"/>
      <c r="AJ1175" s="6"/>
      <c r="AK1175" s="6"/>
    </row>
    <row r="1176" spans="1:37" s="75" customFormat="1">
      <c r="A1176" s="96"/>
      <c r="B1176" s="3"/>
      <c r="C1176" s="3"/>
      <c r="D1176" s="3"/>
      <c r="E1176" s="3"/>
      <c r="F1176" s="96"/>
      <c r="G1176" s="75" ph="1"/>
      <c r="I1176" s="110"/>
      <c r="J1176" s="103"/>
      <c r="K1176" s="104"/>
      <c r="L1176" s="105"/>
      <c r="M1176" s="105"/>
      <c r="N1176" s="105"/>
      <c r="O1176" s="105"/>
      <c r="P1176" s="105"/>
      <c r="Q1176" s="105"/>
      <c r="R1176" s="105"/>
      <c r="W1176" s="96"/>
      <c r="X1176" s="96"/>
      <c r="Y1176" s="115"/>
      <c r="AA1176" s="96"/>
      <c r="AC1176" s="6"/>
      <c r="AD1176" s="6"/>
      <c r="AE1176" s="6"/>
      <c r="AF1176" s="6"/>
      <c r="AG1176" s="6"/>
      <c r="AH1176" s="6"/>
      <c r="AI1176" s="6"/>
      <c r="AJ1176" s="6"/>
      <c r="AK1176" s="6"/>
    </row>
    <row r="1177" spans="1:37" s="75" customFormat="1">
      <c r="A1177" s="96"/>
      <c r="B1177" s="3"/>
      <c r="C1177" s="3"/>
      <c r="D1177" s="3"/>
      <c r="E1177" s="3"/>
      <c r="F1177" s="96"/>
      <c r="G1177" s="75" ph="1"/>
      <c r="I1177" s="110"/>
      <c r="J1177" s="103"/>
      <c r="K1177" s="104"/>
      <c r="L1177" s="105"/>
      <c r="M1177" s="105"/>
      <c r="N1177" s="105"/>
      <c r="O1177" s="105"/>
      <c r="P1177" s="105"/>
      <c r="Q1177" s="105"/>
      <c r="R1177" s="105"/>
      <c r="W1177" s="96"/>
      <c r="X1177" s="96"/>
      <c r="Y1177" s="115"/>
      <c r="AA1177" s="96"/>
      <c r="AC1177" s="6"/>
      <c r="AD1177" s="6"/>
      <c r="AE1177" s="6"/>
      <c r="AF1177" s="6"/>
      <c r="AG1177" s="6"/>
      <c r="AH1177" s="6"/>
      <c r="AI1177" s="6"/>
      <c r="AJ1177" s="6"/>
      <c r="AK1177" s="6"/>
    </row>
    <row r="1178" spans="1:37" s="75" customFormat="1">
      <c r="A1178" s="96"/>
      <c r="B1178" s="3"/>
      <c r="C1178" s="3"/>
      <c r="D1178" s="3"/>
      <c r="E1178" s="3"/>
      <c r="F1178" s="96"/>
      <c r="G1178" s="75" ph="1"/>
      <c r="I1178" s="110"/>
      <c r="J1178" s="103"/>
      <c r="K1178" s="104"/>
      <c r="L1178" s="105"/>
      <c r="M1178" s="105"/>
      <c r="N1178" s="105"/>
      <c r="O1178" s="105"/>
      <c r="P1178" s="105"/>
      <c r="Q1178" s="105"/>
      <c r="R1178" s="105"/>
      <c r="W1178" s="96"/>
      <c r="X1178" s="96"/>
      <c r="Y1178" s="115"/>
      <c r="AA1178" s="96"/>
      <c r="AC1178" s="6"/>
      <c r="AD1178" s="6"/>
      <c r="AE1178" s="6"/>
      <c r="AF1178" s="6"/>
      <c r="AG1178" s="6"/>
      <c r="AH1178" s="6"/>
      <c r="AI1178" s="6"/>
      <c r="AJ1178" s="6"/>
      <c r="AK1178" s="6"/>
    </row>
    <row r="1179" spans="1:37" s="75" customFormat="1">
      <c r="A1179" s="96"/>
      <c r="B1179" s="3"/>
      <c r="C1179" s="3"/>
      <c r="D1179" s="3"/>
      <c r="E1179" s="3"/>
      <c r="F1179" s="96"/>
      <c r="G1179" s="75" ph="1"/>
      <c r="I1179" s="110"/>
      <c r="J1179" s="103"/>
      <c r="K1179" s="104"/>
      <c r="L1179" s="105"/>
      <c r="M1179" s="105"/>
      <c r="N1179" s="105"/>
      <c r="O1179" s="105"/>
      <c r="P1179" s="105"/>
      <c r="Q1179" s="105"/>
      <c r="R1179" s="105"/>
      <c r="W1179" s="96"/>
      <c r="X1179" s="96"/>
      <c r="Y1179" s="115"/>
      <c r="AA1179" s="96"/>
      <c r="AC1179" s="6"/>
      <c r="AD1179" s="6"/>
      <c r="AE1179" s="6"/>
      <c r="AF1179" s="6"/>
      <c r="AG1179" s="6"/>
      <c r="AH1179" s="6"/>
      <c r="AI1179" s="6"/>
      <c r="AJ1179" s="6"/>
      <c r="AK1179" s="6"/>
    </row>
    <row r="1180" spans="1:37" s="75" customFormat="1">
      <c r="A1180" s="96"/>
      <c r="B1180" s="3"/>
      <c r="C1180" s="3"/>
      <c r="D1180" s="3"/>
      <c r="E1180" s="3"/>
      <c r="F1180" s="96"/>
      <c r="G1180" s="75" ph="1"/>
      <c r="I1180" s="110"/>
      <c r="J1180" s="103"/>
      <c r="K1180" s="104"/>
      <c r="L1180" s="105"/>
      <c r="M1180" s="105"/>
      <c r="N1180" s="105"/>
      <c r="O1180" s="105"/>
      <c r="P1180" s="105"/>
      <c r="Q1180" s="105"/>
      <c r="R1180" s="105"/>
      <c r="W1180" s="96"/>
      <c r="X1180" s="96"/>
      <c r="Y1180" s="115"/>
      <c r="AA1180" s="96"/>
      <c r="AC1180" s="6"/>
      <c r="AD1180" s="6"/>
      <c r="AE1180" s="6"/>
      <c r="AF1180" s="6"/>
      <c r="AG1180" s="6"/>
      <c r="AH1180" s="6"/>
      <c r="AI1180" s="6"/>
      <c r="AJ1180" s="6"/>
      <c r="AK1180" s="6"/>
    </row>
    <row r="1181" spans="1:37" s="75" customFormat="1">
      <c r="A1181" s="96"/>
      <c r="B1181" s="3"/>
      <c r="C1181" s="3"/>
      <c r="D1181" s="3"/>
      <c r="E1181" s="3"/>
      <c r="F1181" s="96"/>
      <c r="G1181" s="75" ph="1"/>
      <c r="I1181" s="110"/>
      <c r="J1181" s="103"/>
      <c r="K1181" s="104"/>
      <c r="L1181" s="105"/>
      <c r="M1181" s="105"/>
      <c r="N1181" s="105"/>
      <c r="O1181" s="105"/>
      <c r="P1181" s="105"/>
      <c r="Q1181" s="105"/>
      <c r="R1181" s="105"/>
      <c r="W1181" s="96"/>
      <c r="X1181" s="96"/>
      <c r="Y1181" s="115"/>
      <c r="AA1181" s="96"/>
      <c r="AC1181" s="6"/>
      <c r="AD1181" s="6"/>
      <c r="AE1181" s="6"/>
      <c r="AF1181" s="6"/>
      <c r="AG1181" s="6"/>
      <c r="AH1181" s="6"/>
      <c r="AI1181" s="6"/>
      <c r="AJ1181" s="6"/>
      <c r="AK1181" s="6"/>
    </row>
    <row r="1182" spans="1:37" s="75" customFormat="1">
      <c r="A1182" s="96"/>
      <c r="B1182" s="3"/>
      <c r="C1182" s="3"/>
      <c r="D1182" s="3"/>
      <c r="E1182" s="3"/>
      <c r="F1182" s="96"/>
      <c r="G1182" s="75" ph="1"/>
      <c r="I1182" s="110"/>
      <c r="J1182" s="103"/>
      <c r="K1182" s="104"/>
      <c r="L1182" s="105"/>
      <c r="M1182" s="105"/>
      <c r="N1182" s="105"/>
      <c r="O1182" s="105"/>
      <c r="P1182" s="105"/>
      <c r="Q1182" s="105"/>
      <c r="R1182" s="105"/>
      <c r="W1182" s="96"/>
      <c r="X1182" s="96"/>
      <c r="Y1182" s="115"/>
      <c r="AA1182" s="96"/>
      <c r="AC1182" s="6"/>
      <c r="AD1182" s="6"/>
      <c r="AE1182" s="6"/>
      <c r="AF1182" s="6"/>
      <c r="AG1182" s="6"/>
      <c r="AH1182" s="6"/>
      <c r="AI1182" s="6"/>
      <c r="AJ1182" s="6"/>
      <c r="AK1182" s="6"/>
    </row>
    <row r="1183" spans="1:37" s="75" customFormat="1">
      <c r="A1183" s="96"/>
      <c r="B1183" s="3"/>
      <c r="C1183" s="3"/>
      <c r="D1183" s="3"/>
      <c r="E1183" s="3"/>
      <c r="F1183" s="96"/>
      <c r="G1183" s="75" ph="1"/>
      <c r="I1183" s="110"/>
      <c r="J1183" s="103"/>
      <c r="K1183" s="104"/>
      <c r="L1183" s="105"/>
      <c r="M1183" s="105"/>
      <c r="N1183" s="105"/>
      <c r="O1183" s="105"/>
      <c r="P1183" s="105"/>
      <c r="Q1183" s="105"/>
      <c r="R1183" s="105"/>
      <c r="W1183" s="96"/>
      <c r="X1183" s="96"/>
      <c r="Y1183" s="115"/>
      <c r="AA1183" s="96"/>
      <c r="AC1183" s="6"/>
      <c r="AD1183" s="6"/>
      <c r="AE1183" s="6"/>
      <c r="AF1183" s="6"/>
      <c r="AG1183" s="6"/>
      <c r="AH1183" s="6"/>
      <c r="AI1183" s="6"/>
      <c r="AJ1183" s="6"/>
      <c r="AK1183" s="6"/>
    </row>
    <row r="1184" spans="1:37" s="75" customFormat="1">
      <c r="A1184" s="96"/>
      <c r="B1184" s="3"/>
      <c r="C1184" s="3"/>
      <c r="D1184" s="3"/>
      <c r="E1184" s="3"/>
      <c r="F1184" s="96"/>
      <c r="G1184" s="75" ph="1"/>
      <c r="I1184" s="110"/>
      <c r="J1184" s="103"/>
      <c r="K1184" s="104"/>
      <c r="L1184" s="105"/>
      <c r="M1184" s="105"/>
      <c r="N1184" s="105"/>
      <c r="O1184" s="105"/>
      <c r="P1184" s="105"/>
      <c r="Q1184" s="105"/>
      <c r="R1184" s="105"/>
      <c r="W1184" s="96"/>
      <c r="X1184" s="96"/>
      <c r="Y1184" s="115"/>
      <c r="AA1184" s="96"/>
      <c r="AC1184" s="6"/>
      <c r="AD1184" s="6"/>
      <c r="AE1184" s="6"/>
      <c r="AF1184" s="6"/>
      <c r="AG1184" s="6"/>
      <c r="AH1184" s="6"/>
      <c r="AI1184" s="6"/>
      <c r="AJ1184" s="6"/>
      <c r="AK1184" s="6"/>
    </row>
    <row r="1185" spans="1:37" s="75" customFormat="1">
      <c r="A1185" s="96"/>
      <c r="B1185" s="3"/>
      <c r="C1185" s="3"/>
      <c r="D1185" s="3"/>
      <c r="E1185" s="3"/>
      <c r="F1185" s="96"/>
      <c r="G1185" s="75" ph="1"/>
      <c r="I1185" s="110"/>
      <c r="J1185" s="103"/>
      <c r="K1185" s="104"/>
      <c r="L1185" s="105"/>
      <c r="M1185" s="105"/>
      <c r="N1185" s="105"/>
      <c r="O1185" s="105"/>
      <c r="P1185" s="105"/>
      <c r="Q1185" s="105"/>
      <c r="R1185" s="105"/>
      <c r="W1185" s="96"/>
      <c r="X1185" s="96"/>
      <c r="Y1185" s="115"/>
      <c r="AA1185" s="96"/>
      <c r="AC1185" s="6"/>
      <c r="AD1185" s="6"/>
      <c r="AE1185" s="6"/>
      <c r="AF1185" s="6"/>
      <c r="AG1185" s="6"/>
      <c r="AH1185" s="6"/>
      <c r="AI1185" s="6"/>
      <c r="AJ1185" s="6"/>
      <c r="AK1185" s="6"/>
    </row>
    <row r="1186" spans="1:37" s="75" customFormat="1">
      <c r="A1186" s="96"/>
      <c r="B1186" s="3"/>
      <c r="C1186" s="3"/>
      <c r="D1186" s="3"/>
      <c r="E1186" s="3"/>
      <c r="F1186" s="96"/>
      <c r="G1186" s="75" ph="1"/>
      <c r="I1186" s="110"/>
      <c r="J1186" s="103"/>
      <c r="K1186" s="104"/>
      <c r="L1186" s="105"/>
      <c r="M1186" s="105"/>
      <c r="N1186" s="105"/>
      <c r="O1186" s="105"/>
      <c r="P1186" s="105"/>
      <c r="Q1186" s="105"/>
      <c r="R1186" s="105"/>
      <c r="W1186" s="96"/>
      <c r="X1186" s="96"/>
      <c r="Y1186" s="115"/>
      <c r="AA1186" s="96"/>
      <c r="AC1186" s="6"/>
      <c r="AD1186" s="6"/>
      <c r="AE1186" s="6"/>
      <c r="AF1186" s="6"/>
      <c r="AG1186" s="6"/>
      <c r="AH1186" s="6"/>
      <c r="AI1186" s="6"/>
      <c r="AJ1186" s="6"/>
      <c r="AK1186" s="6"/>
    </row>
    <row r="1187" spans="1:37" s="75" customFormat="1">
      <c r="A1187" s="96"/>
      <c r="B1187" s="3"/>
      <c r="C1187" s="3"/>
      <c r="D1187" s="3"/>
      <c r="E1187" s="3"/>
      <c r="F1187" s="96"/>
      <c r="G1187" s="75" ph="1"/>
      <c r="I1187" s="110"/>
      <c r="J1187" s="103"/>
      <c r="K1187" s="104"/>
      <c r="L1187" s="105"/>
      <c r="M1187" s="105"/>
      <c r="N1187" s="105"/>
      <c r="O1187" s="105"/>
      <c r="P1187" s="105"/>
      <c r="Q1187" s="105"/>
      <c r="R1187" s="105"/>
      <c r="W1187" s="96"/>
      <c r="X1187" s="96"/>
      <c r="Y1187" s="115"/>
      <c r="AA1187" s="96"/>
      <c r="AC1187" s="6"/>
      <c r="AD1187" s="6"/>
      <c r="AE1187" s="6"/>
      <c r="AF1187" s="6"/>
      <c r="AG1187" s="6"/>
      <c r="AH1187" s="6"/>
      <c r="AI1187" s="6"/>
      <c r="AJ1187" s="6"/>
      <c r="AK1187" s="6"/>
    </row>
    <row r="1188" spans="1:37" s="75" customFormat="1">
      <c r="A1188" s="96"/>
      <c r="B1188" s="3"/>
      <c r="C1188" s="3"/>
      <c r="D1188" s="3"/>
      <c r="E1188" s="3"/>
      <c r="F1188" s="96"/>
      <c r="G1188" s="75" ph="1"/>
      <c r="I1188" s="110"/>
      <c r="J1188" s="103"/>
      <c r="K1188" s="104"/>
      <c r="L1188" s="105"/>
      <c r="M1188" s="105"/>
      <c r="N1188" s="105"/>
      <c r="O1188" s="105"/>
      <c r="P1188" s="105"/>
      <c r="Q1188" s="105"/>
      <c r="R1188" s="105"/>
      <c r="W1188" s="96"/>
      <c r="X1188" s="96"/>
      <c r="Y1188" s="115"/>
      <c r="AA1188" s="96"/>
      <c r="AC1188" s="6"/>
      <c r="AD1188" s="6"/>
      <c r="AE1188" s="6"/>
      <c r="AF1188" s="6"/>
      <c r="AG1188" s="6"/>
      <c r="AH1188" s="6"/>
      <c r="AI1188" s="6"/>
      <c r="AJ1188" s="6"/>
      <c r="AK1188" s="6"/>
    </row>
    <row r="1189" spans="1:37" s="75" customFormat="1">
      <c r="A1189" s="96"/>
      <c r="B1189" s="3"/>
      <c r="C1189" s="3"/>
      <c r="D1189" s="3"/>
      <c r="E1189" s="3"/>
      <c r="F1189" s="96"/>
      <c r="G1189" s="75" ph="1"/>
      <c r="I1189" s="110"/>
      <c r="J1189" s="103"/>
      <c r="K1189" s="104"/>
      <c r="L1189" s="105"/>
      <c r="M1189" s="105"/>
      <c r="N1189" s="105"/>
      <c r="O1189" s="105"/>
      <c r="P1189" s="105"/>
      <c r="Q1189" s="105"/>
      <c r="R1189" s="105"/>
      <c r="W1189" s="96"/>
      <c r="X1189" s="96"/>
      <c r="Y1189" s="115"/>
      <c r="AA1189" s="96"/>
      <c r="AC1189" s="6"/>
      <c r="AD1189" s="6"/>
      <c r="AE1189" s="6"/>
      <c r="AF1189" s="6"/>
      <c r="AG1189" s="6"/>
      <c r="AH1189" s="6"/>
      <c r="AI1189" s="6"/>
      <c r="AJ1189" s="6"/>
      <c r="AK1189" s="6"/>
    </row>
    <row r="1190" spans="1:37" s="75" customFormat="1">
      <c r="A1190" s="96"/>
      <c r="B1190" s="3"/>
      <c r="C1190" s="3"/>
      <c r="D1190" s="3"/>
      <c r="E1190" s="3"/>
      <c r="F1190" s="96"/>
      <c r="G1190" s="75" ph="1"/>
      <c r="I1190" s="110"/>
      <c r="J1190" s="103"/>
      <c r="K1190" s="104"/>
      <c r="L1190" s="105"/>
      <c r="M1190" s="105"/>
      <c r="N1190" s="105"/>
      <c r="O1190" s="105"/>
      <c r="P1190" s="105"/>
      <c r="Q1190" s="105"/>
      <c r="R1190" s="105"/>
      <c r="W1190" s="96"/>
      <c r="X1190" s="96"/>
      <c r="Y1190" s="115"/>
      <c r="AA1190" s="96"/>
      <c r="AC1190" s="6"/>
      <c r="AD1190" s="6"/>
      <c r="AE1190" s="6"/>
      <c r="AF1190" s="6"/>
      <c r="AG1190" s="6"/>
      <c r="AH1190" s="6"/>
      <c r="AI1190" s="6"/>
      <c r="AJ1190" s="6"/>
      <c r="AK1190" s="6"/>
    </row>
    <row r="1191" spans="1:37" s="75" customFormat="1">
      <c r="A1191" s="96"/>
      <c r="B1191" s="3"/>
      <c r="C1191" s="3"/>
      <c r="D1191" s="3"/>
      <c r="E1191" s="3"/>
      <c r="F1191" s="96"/>
      <c r="G1191" s="75" ph="1"/>
      <c r="I1191" s="110"/>
      <c r="J1191" s="103"/>
      <c r="K1191" s="104"/>
      <c r="L1191" s="105"/>
      <c r="M1191" s="105"/>
      <c r="N1191" s="105"/>
      <c r="O1191" s="105"/>
      <c r="P1191" s="105"/>
      <c r="Q1191" s="105"/>
      <c r="R1191" s="105"/>
      <c r="W1191" s="96"/>
      <c r="X1191" s="96"/>
      <c r="Y1191" s="115"/>
      <c r="AA1191" s="96"/>
      <c r="AC1191" s="6"/>
      <c r="AD1191" s="6"/>
      <c r="AE1191" s="6"/>
      <c r="AF1191" s="6"/>
      <c r="AG1191" s="6"/>
      <c r="AH1191" s="6"/>
      <c r="AI1191" s="6"/>
      <c r="AJ1191" s="6"/>
      <c r="AK1191" s="6"/>
    </row>
    <row r="1192" spans="1:37" s="75" customFormat="1">
      <c r="A1192" s="96"/>
      <c r="B1192" s="3"/>
      <c r="C1192" s="3"/>
      <c r="D1192" s="3"/>
      <c r="E1192" s="3"/>
      <c r="F1192" s="96"/>
      <c r="G1192" s="75" ph="1"/>
      <c r="I1192" s="110"/>
      <c r="J1192" s="103"/>
      <c r="K1192" s="104"/>
      <c r="L1192" s="105"/>
      <c r="M1192" s="105"/>
      <c r="N1192" s="105"/>
      <c r="O1192" s="105"/>
      <c r="P1192" s="105"/>
      <c r="Q1192" s="105"/>
      <c r="R1192" s="105"/>
      <c r="W1192" s="96"/>
      <c r="X1192" s="96"/>
      <c r="Y1192" s="115"/>
      <c r="AA1192" s="96"/>
      <c r="AC1192" s="6"/>
      <c r="AD1192" s="6"/>
      <c r="AE1192" s="6"/>
      <c r="AF1192" s="6"/>
      <c r="AG1192" s="6"/>
      <c r="AH1192" s="6"/>
      <c r="AI1192" s="6"/>
      <c r="AJ1192" s="6"/>
      <c r="AK1192" s="6"/>
    </row>
    <row r="1193" spans="1:37" s="75" customFormat="1">
      <c r="A1193" s="96"/>
      <c r="B1193" s="3"/>
      <c r="C1193" s="3"/>
      <c r="D1193" s="3"/>
      <c r="E1193" s="3"/>
      <c r="F1193" s="96"/>
      <c r="G1193" s="75" ph="1"/>
      <c r="I1193" s="110"/>
      <c r="J1193" s="103"/>
      <c r="K1193" s="104"/>
      <c r="L1193" s="105"/>
      <c r="M1193" s="105"/>
      <c r="N1193" s="105"/>
      <c r="O1193" s="105"/>
      <c r="P1193" s="105"/>
      <c r="Q1193" s="105"/>
      <c r="R1193" s="105"/>
      <c r="W1193" s="96"/>
      <c r="X1193" s="96"/>
      <c r="Y1193" s="115"/>
      <c r="AA1193" s="96"/>
      <c r="AC1193" s="6"/>
      <c r="AD1193" s="6"/>
      <c r="AE1193" s="6"/>
      <c r="AF1193" s="6"/>
      <c r="AG1193" s="6"/>
      <c r="AH1193" s="6"/>
      <c r="AI1193" s="6"/>
      <c r="AJ1193" s="6"/>
      <c r="AK1193" s="6"/>
    </row>
    <row r="1194" spans="1:37" s="75" customFormat="1">
      <c r="A1194" s="96"/>
      <c r="B1194" s="3"/>
      <c r="C1194" s="3"/>
      <c r="D1194" s="3"/>
      <c r="E1194" s="3"/>
      <c r="F1194" s="96"/>
      <c r="G1194" s="75" ph="1"/>
      <c r="I1194" s="110"/>
      <c r="J1194" s="103"/>
      <c r="K1194" s="104"/>
      <c r="L1194" s="105"/>
      <c r="M1194" s="105"/>
      <c r="N1194" s="105"/>
      <c r="O1194" s="105"/>
      <c r="P1194" s="105"/>
      <c r="Q1194" s="105"/>
      <c r="R1194" s="105"/>
      <c r="W1194" s="96"/>
      <c r="X1194" s="96"/>
      <c r="Y1194" s="115"/>
      <c r="AA1194" s="96"/>
      <c r="AC1194" s="6"/>
      <c r="AD1194" s="6"/>
      <c r="AE1194" s="6"/>
      <c r="AF1194" s="6"/>
      <c r="AG1194" s="6"/>
      <c r="AH1194" s="6"/>
      <c r="AI1194" s="6"/>
      <c r="AJ1194" s="6"/>
      <c r="AK1194" s="6"/>
    </row>
    <row r="1196" spans="1:37" s="75" customFormat="1">
      <c r="A1196" s="96"/>
      <c r="B1196" s="3"/>
      <c r="C1196" s="3"/>
      <c r="D1196" s="3"/>
      <c r="E1196" s="3"/>
      <c r="F1196" s="96"/>
      <c r="G1196" s="75" ph="1"/>
      <c r="I1196" s="110"/>
      <c r="J1196" s="103"/>
      <c r="K1196" s="104"/>
      <c r="L1196" s="105"/>
      <c r="M1196" s="105"/>
      <c r="N1196" s="105"/>
      <c r="O1196" s="105"/>
      <c r="P1196" s="105"/>
      <c r="Q1196" s="105"/>
      <c r="R1196" s="105"/>
      <c r="W1196" s="96"/>
      <c r="X1196" s="96"/>
      <c r="Y1196" s="115"/>
      <c r="AA1196" s="96"/>
      <c r="AC1196" s="6"/>
      <c r="AD1196" s="6"/>
      <c r="AE1196" s="6"/>
      <c r="AF1196" s="6"/>
      <c r="AG1196" s="6"/>
      <c r="AH1196" s="6"/>
      <c r="AI1196" s="6"/>
      <c r="AJ1196" s="6"/>
      <c r="AK1196" s="6"/>
    </row>
    <row r="1197" spans="1:37" s="75" customFormat="1">
      <c r="A1197" s="96"/>
      <c r="B1197" s="3"/>
      <c r="C1197" s="3"/>
      <c r="D1197" s="3"/>
      <c r="E1197" s="3"/>
      <c r="F1197" s="96"/>
      <c r="G1197" s="75" ph="1"/>
      <c r="I1197" s="110"/>
      <c r="J1197" s="103"/>
      <c r="K1197" s="104"/>
      <c r="L1197" s="105"/>
      <c r="M1197" s="105"/>
      <c r="N1197" s="105"/>
      <c r="O1197" s="105"/>
      <c r="P1197" s="105"/>
      <c r="Q1197" s="105"/>
      <c r="R1197" s="105"/>
      <c r="W1197" s="96"/>
      <c r="X1197" s="96"/>
      <c r="Y1197" s="115"/>
      <c r="AA1197" s="96"/>
      <c r="AC1197" s="6"/>
      <c r="AD1197" s="6"/>
      <c r="AE1197" s="6"/>
      <c r="AF1197" s="6"/>
      <c r="AG1197" s="6"/>
      <c r="AH1197" s="6"/>
      <c r="AI1197" s="6"/>
      <c r="AJ1197" s="6"/>
      <c r="AK1197" s="6"/>
    </row>
    <row r="1198" spans="1:37" s="75" customFormat="1">
      <c r="A1198" s="96"/>
      <c r="B1198" s="3"/>
      <c r="C1198" s="3"/>
      <c r="D1198" s="3"/>
      <c r="E1198" s="3"/>
      <c r="F1198" s="96"/>
      <c r="G1198" s="75" ph="1"/>
      <c r="I1198" s="110"/>
      <c r="J1198" s="103"/>
      <c r="K1198" s="104"/>
      <c r="L1198" s="105"/>
      <c r="M1198" s="105"/>
      <c r="N1198" s="105"/>
      <c r="O1198" s="105"/>
      <c r="P1198" s="105"/>
      <c r="Q1198" s="105"/>
      <c r="R1198" s="105"/>
      <c r="W1198" s="96"/>
      <c r="X1198" s="96"/>
      <c r="Y1198" s="115"/>
      <c r="AA1198" s="96"/>
      <c r="AC1198" s="6"/>
      <c r="AD1198" s="6"/>
      <c r="AE1198" s="6"/>
      <c r="AF1198" s="6"/>
      <c r="AG1198" s="6"/>
      <c r="AH1198" s="6"/>
      <c r="AI1198" s="6"/>
      <c r="AJ1198" s="6"/>
      <c r="AK1198" s="6"/>
    </row>
    <row r="1199" spans="1:37" s="75" customFormat="1">
      <c r="A1199" s="96"/>
      <c r="B1199" s="3"/>
      <c r="C1199" s="3"/>
      <c r="D1199" s="3"/>
      <c r="E1199" s="3"/>
      <c r="F1199" s="96"/>
      <c r="G1199" s="75" ph="1"/>
      <c r="I1199" s="110"/>
      <c r="J1199" s="103"/>
      <c r="K1199" s="104"/>
      <c r="L1199" s="105"/>
      <c r="M1199" s="105"/>
      <c r="N1199" s="105"/>
      <c r="O1199" s="105"/>
      <c r="P1199" s="105"/>
      <c r="Q1199" s="105"/>
      <c r="R1199" s="105"/>
      <c r="W1199" s="96"/>
      <c r="X1199" s="96"/>
      <c r="Y1199" s="115"/>
      <c r="AA1199" s="96"/>
      <c r="AC1199" s="6"/>
      <c r="AD1199" s="6"/>
      <c r="AE1199" s="6"/>
      <c r="AF1199" s="6"/>
      <c r="AG1199" s="6"/>
      <c r="AH1199" s="6"/>
      <c r="AI1199" s="6"/>
      <c r="AJ1199" s="6"/>
      <c r="AK1199" s="6"/>
    </row>
    <row r="1205" spans="1:37" s="75" customFormat="1">
      <c r="A1205" s="96"/>
      <c r="B1205" s="3"/>
      <c r="C1205" s="3"/>
      <c r="D1205" s="3"/>
      <c r="E1205" s="3"/>
      <c r="F1205" s="96"/>
      <c r="G1205" s="75" ph="1"/>
      <c r="I1205" s="110"/>
      <c r="J1205" s="103"/>
      <c r="K1205" s="104"/>
      <c r="L1205" s="105"/>
      <c r="M1205" s="105"/>
      <c r="N1205" s="105"/>
      <c r="O1205" s="105"/>
      <c r="P1205" s="105"/>
      <c r="Q1205" s="105"/>
      <c r="R1205" s="105"/>
      <c r="W1205" s="96"/>
      <c r="X1205" s="96"/>
      <c r="Y1205" s="115"/>
      <c r="AA1205" s="96"/>
      <c r="AC1205" s="6"/>
      <c r="AD1205" s="6"/>
      <c r="AE1205" s="6"/>
      <c r="AF1205" s="6"/>
      <c r="AG1205" s="6"/>
      <c r="AH1205" s="6"/>
      <c r="AI1205" s="6"/>
      <c r="AJ1205" s="6"/>
      <c r="AK1205" s="6"/>
    </row>
    <row r="1212" spans="1:37" s="75" customFormat="1">
      <c r="A1212" s="96"/>
      <c r="B1212" s="3"/>
      <c r="C1212" s="3"/>
      <c r="D1212" s="3"/>
      <c r="E1212" s="3"/>
      <c r="F1212" s="96"/>
      <c r="G1212" s="75" ph="1"/>
      <c r="I1212" s="110"/>
      <c r="J1212" s="103"/>
      <c r="K1212" s="104"/>
      <c r="L1212" s="105"/>
      <c r="M1212" s="105"/>
      <c r="N1212" s="105"/>
      <c r="O1212" s="105"/>
      <c r="P1212" s="105"/>
      <c r="Q1212" s="105"/>
      <c r="R1212" s="105"/>
      <c r="W1212" s="96"/>
      <c r="X1212" s="96"/>
      <c r="Y1212" s="115"/>
      <c r="AA1212" s="96"/>
      <c r="AC1212" s="6"/>
      <c r="AD1212" s="6"/>
      <c r="AE1212" s="6"/>
      <c r="AF1212" s="6"/>
      <c r="AG1212" s="6"/>
      <c r="AH1212" s="6"/>
      <c r="AI1212" s="6"/>
      <c r="AJ1212" s="6"/>
      <c r="AK1212" s="6"/>
    </row>
    <row r="1213" spans="1:37" s="75" customFormat="1">
      <c r="A1213" s="96"/>
      <c r="B1213" s="3"/>
      <c r="C1213" s="3"/>
      <c r="D1213" s="3"/>
      <c r="E1213" s="3"/>
      <c r="F1213" s="96"/>
      <c r="G1213" s="75" ph="1"/>
      <c r="I1213" s="110"/>
      <c r="J1213" s="103"/>
      <c r="K1213" s="104"/>
      <c r="L1213" s="105"/>
      <c r="M1213" s="105"/>
      <c r="N1213" s="105"/>
      <c r="O1213" s="105"/>
      <c r="P1213" s="105"/>
      <c r="Q1213" s="105"/>
      <c r="R1213" s="105"/>
      <c r="W1213" s="96"/>
      <c r="X1213" s="96"/>
      <c r="Y1213" s="115"/>
      <c r="AA1213" s="96"/>
      <c r="AC1213" s="6"/>
      <c r="AD1213" s="6"/>
      <c r="AE1213" s="6"/>
      <c r="AF1213" s="6"/>
      <c r="AG1213" s="6"/>
      <c r="AH1213" s="6"/>
      <c r="AI1213" s="6"/>
      <c r="AJ1213" s="6"/>
      <c r="AK1213" s="6"/>
    </row>
    <row r="1214" spans="1:37" s="75" customFormat="1">
      <c r="A1214" s="96"/>
      <c r="B1214" s="3"/>
      <c r="C1214" s="3"/>
      <c r="D1214" s="3"/>
      <c r="E1214" s="3"/>
      <c r="F1214" s="96"/>
      <c r="G1214" s="75" ph="1"/>
      <c r="I1214" s="110"/>
      <c r="J1214" s="103"/>
      <c r="K1214" s="104"/>
      <c r="L1214" s="105"/>
      <c r="M1214" s="105"/>
      <c r="N1214" s="105"/>
      <c r="O1214" s="105"/>
      <c r="P1214" s="105"/>
      <c r="Q1214" s="105"/>
      <c r="R1214" s="105"/>
      <c r="W1214" s="96"/>
      <c r="X1214" s="96"/>
      <c r="Y1214" s="115"/>
      <c r="AA1214" s="96"/>
      <c r="AC1214" s="6"/>
      <c r="AD1214" s="6"/>
      <c r="AE1214" s="6"/>
      <c r="AF1214" s="6"/>
      <c r="AG1214" s="6"/>
      <c r="AH1214" s="6"/>
      <c r="AI1214" s="6"/>
      <c r="AJ1214" s="6"/>
      <c r="AK1214" s="6"/>
    </row>
    <row r="1215" spans="1:37" s="75" customFormat="1">
      <c r="A1215" s="96"/>
      <c r="B1215" s="3"/>
      <c r="C1215" s="3"/>
      <c r="D1215" s="3"/>
      <c r="E1215" s="3"/>
      <c r="F1215" s="96"/>
      <c r="G1215" s="75" ph="1"/>
      <c r="I1215" s="110"/>
      <c r="J1215" s="103"/>
      <c r="K1215" s="104"/>
      <c r="L1215" s="105"/>
      <c r="M1215" s="105"/>
      <c r="N1215" s="105"/>
      <c r="O1215" s="105"/>
      <c r="P1215" s="105"/>
      <c r="Q1215" s="105"/>
      <c r="R1215" s="105"/>
      <c r="W1215" s="96"/>
      <c r="X1215" s="96"/>
      <c r="Y1215" s="115"/>
      <c r="AA1215" s="96"/>
      <c r="AC1215" s="6"/>
      <c r="AD1215" s="6"/>
      <c r="AE1215" s="6"/>
      <c r="AF1215" s="6"/>
      <c r="AG1215" s="6"/>
      <c r="AH1215" s="6"/>
      <c r="AI1215" s="6"/>
      <c r="AJ1215" s="6"/>
      <c r="AK1215" s="6"/>
    </row>
    <row r="1218" spans="1:37" s="75" customFormat="1">
      <c r="A1218" s="96"/>
      <c r="B1218" s="3"/>
      <c r="C1218" s="3"/>
      <c r="D1218" s="3"/>
      <c r="E1218" s="3"/>
      <c r="F1218" s="96"/>
      <c r="G1218" s="75" ph="1"/>
      <c r="I1218" s="110"/>
      <c r="J1218" s="103"/>
      <c r="K1218" s="104"/>
      <c r="L1218" s="105"/>
      <c r="M1218" s="105"/>
      <c r="N1218" s="105"/>
      <c r="O1218" s="105"/>
      <c r="P1218" s="105"/>
      <c r="Q1218" s="105"/>
      <c r="R1218" s="105"/>
      <c r="W1218" s="96"/>
      <c r="X1218" s="96"/>
      <c r="Y1218" s="115"/>
      <c r="AA1218" s="96"/>
      <c r="AC1218" s="6"/>
      <c r="AD1218" s="6"/>
      <c r="AE1218" s="6"/>
      <c r="AF1218" s="6"/>
      <c r="AG1218" s="6"/>
      <c r="AH1218" s="6"/>
      <c r="AI1218" s="6"/>
      <c r="AJ1218" s="6"/>
      <c r="AK1218" s="6"/>
    </row>
    <row r="1225" spans="1:37" s="75" customFormat="1">
      <c r="A1225" s="96"/>
      <c r="B1225" s="3"/>
      <c r="C1225" s="3"/>
      <c r="D1225" s="3"/>
      <c r="E1225" s="3"/>
      <c r="F1225" s="96"/>
      <c r="G1225" s="75" ph="1"/>
      <c r="I1225" s="110"/>
      <c r="J1225" s="103"/>
      <c r="K1225" s="104"/>
      <c r="L1225" s="105"/>
      <c r="M1225" s="105"/>
      <c r="N1225" s="105"/>
      <c r="O1225" s="105"/>
      <c r="P1225" s="105"/>
      <c r="Q1225" s="105"/>
      <c r="R1225" s="105"/>
      <c r="W1225" s="96"/>
      <c r="X1225" s="96"/>
      <c r="Y1225" s="115"/>
      <c r="AA1225" s="96"/>
      <c r="AC1225" s="6"/>
      <c r="AD1225" s="6"/>
      <c r="AE1225" s="6"/>
      <c r="AF1225" s="6"/>
      <c r="AG1225" s="6"/>
      <c r="AH1225" s="6"/>
      <c r="AI1225" s="6"/>
      <c r="AJ1225" s="6"/>
      <c r="AK1225" s="6"/>
    </row>
    <row r="1226" spans="1:37" s="75" customFormat="1">
      <c r="A1226" s="96"/>
      <c r="B1226" s="3"/>
      <c r="C1226" s="3"/>
      <c r="D1226" s="3"/>
      <c r="E1226" s="3"/>
      <c r="F1226" s="96"/>
      <c r="G1226" s="75" ph="1"/>
      <c r="I1226" s="110"/>
      <c r="J1226" s="103"/>
      <c r="K1226" s="104"/>
      <c r="L1226" s="105"/>
      <c r="M1226" s="105"/>
      <c r="N1226" s="105"/>
      <c r="O1226" s="105"/>
      <c r="P1226" s="105"/>
      <c r="Q1226" s="105"/>
      <c r="R1226" s="105"/>
      <c r="W1226" s="96"/>
      <c r="X1226" s="96"/>
      <c r="Y1226" s="115"/>
      <c r="AA1226" s="96"/>
      <c r="AC1226" s="6"/>
      <c r="AD1226" s="6"/>
      <c r="AE1226" s="6"/>
      <c r="AF1226" s="6"/>
      <c r="AG1226" s="6"/>
      <c r="AH1226" s="6"/>
      <c r="AI1226" s="6"/>
      <c r="AJ1226" s="6"/>
      <c r="AK1226" s="6"/>
    </row>
    <row r="1228" spans="1:37" s="75" customFormat="1">
      <c r="A1228" s="96"/>
      <c r="B1228" s="3"/>
      <c r="C1228" s="3"/>
      <c r="D1228" s="3"/>
      <c r="E1228" s="3"/>
      <c r="F1228" s="96"/>
      <c r="G1228" s="75" ph="1"/>
      <c r="I1228" s="110"/>
      <c r="J1228" s="103"/>
      <c r="K1228" s="104"/>
      <c r="L1228" s="105"/>
      <c r="M1228" s="105"/>
      <c r="N1228" s="105"/>
      <c r="O1228" s="105"/>
      <c r="P1228" s="105"/>
      <c r="Q1228" s="105"/>
      <c r="R1228" s="105"/>
      <c r="W1228" s="96"/>
      <c r="X1228" s="96"/>
      <c r="Y1228" s="115"/>
      <c r="AA1228" s="96"/>
      <c r="AC1228" s="6"/>
      <c r="AD1228" s="6"/>
      <c r="AE1228" s="6"/>
      <c r="AF1228" s="6"/>
      <c r="AG1228" s="6"/>
      <c r="AH1228" s="6"/>
      <c r="AI1228" s="6"/>
      <c r="AJ1228" s="6"/>
      <c r="AK1228" s="6"/>
    </row>
    <row r="1229" spans="1:37" s="75" customFormat="1">
      <c r="A1229" s="96"/>
      <c r="B1229" s="3"/>
      <c r="C1229" s="3"/>
      <c r="D1229" s="3"/>
      <c r="E1229" s="3"/>
      <c r="F1229" s="96"/>
      <c r="G1229" s="75" ph="1"/>
      <c r="I1229" s="110"/>
      <c r="J1229" s="103"/>
      <c r="K1229" s="104"/>
      <c r="L1229" s="105"/>
      <c r="M1229" s="105"/>
      <c r="N1229" s="105"/>
      <c r="O1229" s="105"/>
      <c r="P1229" s="105"/>
      <c r="Q1229" s="105"/>
      <c r="R1229" s="105"/>
      <c r="W1229" s="96"/>
      <c r="X1229" s="96"/>
      <c r="Y1229" s="115"/>
      <c r="AA1229" s="96"/>
      <c r="AC1229" s="6"/>
      <c r="AD1229" s="6"/>
      <c r="AE1229" s="6"/>
      <c r="AF1229" s="6"/>
      <c r="AG1229" s="6"/>
      <c r="AH1229" s="6"/>
      <c r="AI1229" s="6"/>
      <c r="AJ1229" s="6"/>
      <c r="AK1229" s="6"/>
    </row>
    <row r="1230" spans="1:37" s="75" customFormat="1">
      <c r="A1230" s="96"/>
      <c r="B1230" s="3"/>
      <c r="C1230" s="3"/>
      <c r="D1230" s="3"/>
      <c r="E1230" s="3"/>
      <c r="F1230" s="96"/>
      <c r="G1230" s="75" ph="1"/>
      <c r="I1230" s="110"/>
      <c r="J1230" s="103"/>
      <c r="K1230" s="104"/>
      <c r="L1230" s="105"/>
      <c r="M1230" s="105"/>
      <c r="N1230" s="105"/>
      <c r="O1230" s="105"/>
      <c r="P1230" s="105"/>
      <c r="Q1230" s="105"/>
      <c r="R1230" s="105"/>
      <c r="W1230" s="96"/>
      <c r="X1230" s="96"/>
      <c r="Y1230" s="115"/>
      <c r="AA1230" s="96"/>
      <c r="AC1230" s="6"/>
      <c r="AD1230" s="6"/>
      <c r="AE1230" s="6"/>
      <c r="AF1230" s="6"/>
      <c r="AG1230" s="6"/>
      <c r="AH1230" s="6"/>
      <c r="AI1230" s="6"/>
      <c r="AJ1230" s="6"/>
      <c r="AK1230" s="6"/>
    </row>
    <row r="1231" spans="1:37" s="75" customFormat="1">
      <c r="A1231" s="96"/>
      <c r="B1231" s="3"/>
      <c r="C1231" s="3"/>
      <c r="D1231" s="3"/>
      <c r="E1231" s="3"/>
      <c r="F1231" s="96"/>
      <c r="G1231" s="75" ph="1"/>
      <c r="I1231" s="110"/>
      <c r="J1231" s="103"/>
      <c r="K1231" s="104"/>
      <c r="L1231" s="105"/>
      <c r="M1231" s="105"/>
      <c r="N1231" s="105"/>
      <c r="O1231" s="105"/>
      <c r="P1231" s="105"/>
      <c r="Q1231" s="105"/>
      <c r="R1231" s="105"/>
      <c r="W1231" s="96"/>
      <c r="X1231" s="96"/>
      <c r="Y1231" s="115"/>
      <c r="AA1231" s="96"/>
      <c r="AC1231" s="6"/>
      <c r="AD1231" s="6"/>
      <c r="AE1231" s="6"/>
      <c r="AF1231" s="6"/>
      <c r="AG1231" s="6"/>
      <c r="AH1231" s="6"/>
      <c r="AI1231" s="6"/>
      <c r="AJ1231" s="6"/>
      <c r="AK1231" s="6"/>
    </row>
    <row r="1237" spans="1:37" s="75" customFormat="1">
      <c r="A1237" s="96"/>
      <c r="B1237" s="3"/>
      <c r="C1237" s="3"/>
      <c r="D1237" s="3"/>
      <c r="E1237" s="3"/>
      <c r="F1237" s="96"/>
      <c r="G1237" s="75" ph="1"/>
      <c r="I1237" s="110"/>
      <c r="J1237" s="103"/>
      <c r="K1237" s="104"/>
      <c r="L1237" s="105"/>
      <c r="M1237" s="105"/>
      <c r="N1237" s="105"/>
      <c r="O1237" s="105"/>
      <c r="P1237" s="105"/>
      <c r="Q1237" s="105"/>
      <c r="R1237" s="105"/>
      <c r="W1237" s="96"/>
      <c r="X1237" s="96"/>
      <c r="Y1237" s="115"/>
      <c r="AA1237" s="96"/>
      <c r="AC1237" s="6"/>
      <c r="AD1237" s="6"/>
      <c r="AE1237" s="6"/>
      <c r="AF1237" s="6"/>
      <c r="AG1237" s="6"/>
      <c r="AH1237" s="6"/>
      <c r="AI1237" s="6"/>
      <c r="AJ1237" s="6"/>
      <c r="AK1237" s="6"/>
    </row>
    <row r="1244" spans="1:37" s="75" customFormat="1">
      <c r="A1244" s="96"/>
      <c r="B1244" s="3"/>
      <c r="C1244" s="3"/>
      <c r="D1244" s="3"/>
      <c r="E1244" s="3"/>
      <c r="F1244" s="96"/>
      <c r="G1244" s="75" ph="1"/>
      <c r="I1244" s="110"/>
      <c r="J1244" s="103"/>
      <c r="K1244" s="104"/>
      <c r="L1244" s="105"/>
      <c r="M1244" s="105"/>
      <c r="N1244" s="105"/>
      <c r="O1244" s="105"/>
      <c r="P1244" s="105"/>
      <c r="Q1244" s="105"/>
      <c r="R1244" s="105"/>
      <c r="W1244" s="96"/>
      <c r="X1244" s="96"/>
      <c r="Y1244" s="115"/>
      <c r="AA1244" s="96"/>
      <c r="AC1244" s="6"/>
      <c r="AD1244" s="6"/>
      <c r="AE1244" s="6"/>
      <c r="AF1244" s="6"/>
      <c r="AG1244" s="6"/>
      <c r="AH1244" s="6"/>
      <c r="AI1244" s="6"/>
      <c r="AJ1244" s="6"/>
      <c r="AK1244" s="6"/>
    </row>
    <row r="1245" spans="1:37" s="75" customFormat="1">
      <c r="A1245" s="96"/>
      <c r="B1245" s="3"/>
      <c r="C1245" s="3"/>
      <c r="D1245" s="3"/>
      <c r="E1245" s="3"/>
      <c r="F1245" s="96"/>
      <c r="G1245" s="75" ph="1"/>
      <c r="I1245" s="110"/>
      <c r="J1245" s="103"/>
      <c r="K1245" s="104"/>
      <c r="L1245" s="105"/>
      <c r="M1245" s="105"/>
      <c r="N1245" s="105"/>
      <c r="O1245" s="105"/>
      <c r="P1245" s="105"/>
      <c r="Q1245" s="105"/>
      <c r="R1245" s="105"/>
      <c r="W1245" s="96"/>
      <c r="X1245" s="96"/>
      <c r="Y1245" s="115"/>
      <c r="AA1245" s="96"/>
      <c r="AC1245" s="6"/>
      <c r="AD1245" s="6"/>
      <c r="AE1245" s="6"/>
      <c r="AF1245" s="6"/>
      <c r="AG1245" s="6"/>
      <c r="AH1245" s="6"/>
      <c r="AI1245" s="6"/>
      <c r="AJ1245" s="6"/>
      <c r="AK1245" s="6"/>
    </row>
    <row r="1246" spans="1:37" s="75" customFormat="1">
      <c r="A1246" s="96"/>
      <c r="B1246" s="3"/>
      <c r="C1246" s="3"/>
      <c r="D1246" s="3"/>
      <c r="E1246" s="3"/>
      <c r="F1246" s="96"/>
      <c r="G1246" s="75" ph="1"/>
      <c r="I1246" s="110"/>
      <c r="J1246" s="103"/>
      <c r="K1246" s="104"/>
      <c r="L1246" s="105"/>
      <c r="M1246" s="105"/>
      <c r="N1246" s="105"/>
      <c r="O1246" s="105"/>
      <c r="P1246" s="105"/>
      <c r="Q1246" s="105"/>
      <c r="R1246" s="105"/>
      <c r="W1246" s="96"/>
      <c r="X1246" s="96"/>
      <c r="Y1246" s="115"/>
      <c r="AA1246" s="96"/>
      <c r="AC1246" s="6"/>
      <c r="AD1246" s="6"/>
      <c r="AE1246" s="6"/>
      <c r="AF1246" s="6"/>
      <c r="AG1246" s="6"/>
      <c r="AH1246" s="6"/>
      <c r="AI1246" s="6"/>
      <c r="AJ1246" s="6"/>
      <c r="AK1246" s="6"/>
    </row>
    <row r="1247" spans="1:37" s="75" customFormat="1">
      <c r="A1247" s="96"/>
      <c r="B1247" s="3"/>
      <c r="C1247" s="3"/>
      <c r="D1247" s="3"/>
      <c r="E1247" s="3"/>
      <c r="F1247" s="96"/>
      <c r="G1247" s="75" ph="1"/>
      <c r="I1247" s="110"/>
      <c r="J1247" s="103"/>
      <c r="K1247" s="104"/>
      <c r="L1247" s="105"/>
      <c r="M1247" s="105"/>
      <c r="N1247" s="105"/>
      <c r="O1247" s="105"/>
      <c r="P1247" s="105"/>
      <c r="Q1247" s="105"/>
      <c r="R1247" s="105"/>
      <c r="W1247" s="96"/>
      <c r="X1247" s="96"/>
      <c r="Y1247" s="115"/>
      <c r="AA1247" s="96"/>
      <c r="AC1247" s="6"/>
      <c r="AD1247" s="6"/>
      <c r="AE1247" s="6"/>
      <c r="AF1247" s="6"/>
      <c r="AG1247" s="6"/>
      <c r="AH1247" s="6"/>
      <c r="AI1247" s="6"/>
      <c r="AJ1247" s="6"/>
      <c r="AK1247" s="6"/>
    </row>
    <row r="1250" spans="1:37" s="75" customFormat="1">
      <c r="A1250" s="96"/>
      <c r="B1250" s="3"/>
      <c r="C1250" s="3"/>
      <c r="D1250" s="3"/>
      <c r="E1250" s="3"/>
      <c r="F1250" s="96"/>
      <c r="G1250" s="75" ph="1"/>
      <c r="I1250" s="110"/>
      <c r="J1250" s="103"/>
      <c r="K1250" s="104"/>
      <c r="L1250" s="105"/>
      <c r="M1250" s="105"/>
      <c r="N1250" s="105"/>
      <c r="O1250" s="105"/>
      <c r="P1250" s="105"/>
      <c r="Q1250" s="105"/>
      <c r="R1250" s="105"/>
      <c r="W1250" s="96"/>
      <c r="X1250" s="96"/>
      <c r="Y1250" s="115"/>
      <c r="AA1250" s="96"/>
      <c r="AC1250" s="6"/>
      <c r="AD1250" s="6"/>
      <c r="AE1250" s="6"/>
      <c r="AF1250" s="6"/>
      <c r="AG1250" s="6"/>
      <c r="AH1250" s="6"/>
      <c r="AI1250" s="6"/>
      <c r="AJ1250" s="6"/>
      <c r="AK1250" s="6"/>
    </row>
    <row r="1257" spans="1:37" s="75" customFormat="1">
      <c r="A1257" s="96"/>
      <c r="B1257" s="3"/>
      <c r="C1257" s="3"/>
      <c r="D1257" s="3"/>
      <c r="E1257" s="3"/>
      <c r="F1257" s="96"/>
      <c r="G1257" s="75" ph="1"/>
      <c r="I1257" s="110"/>
      <c r="J1257" s="103"/>
      <c r="K1257" s="104"/>
      <c r="L1257" s="105"/>
      <c r="M1257" s="105"/>
      <c r="N1257" s="105"/>
      <c r="O1257" s="105"/>
      <c r="P1257" s="105"/>
      <c r="Q1257" s="105"/>
      <c r="R1257" s="105"/>
      <c r="W1257" s="96"/>
      <c r="X1257" s="96"/>
      <c r="Y1257" s="115"/>
      <c r="AA1257" s="96"/>
      <c r="AC1257" s="6"/>
      <c r="AD1257" s="6"/>
      <c r="AE1257" s="6"/>
      <c r="AF1257" s="6"/>
      <c r="AG1257" s="6"/>
      <c r="AH1257" s="6"/>
      <c r="AI1257" s="6"/>
      <c r="AJ1257" s="6"/>
      <c r="AK1257" s="6"/>
    </row>
    <row r="1259" spans="1:37" s="75" customFormat="1">
      <c r="A1259" s="96"/>
      <c r="B1259" s="3"/>
      <c r="C1259" s="3"/>
      <c r="D1259" s="3"/>
      <c r="E1259" s="3"/>
      <c r="F1259" s="96"/>
      <c r="G1259" s="75" ph="1"/>
      <c r="I1259" s="110"/>
      <c r="J1259" s="103"/>
      <c r="K1259" s="104"/>
      <c r="L1259" s="105"/>
      <c r="M1259" s="105"/>
      <c r="N1259" s="105"/>
      <c r="O1259" s="105"/>
      <c r="P1259" s="105"/>
      <c r="Q1259" s="105"/>
      <c r="R1259" s="105"/>
      <c r="W1259" s="96"/>
      <c r="X1259" s="96"/>
      <c r="Y1259" s="115"/>
      <c r="AA1259" s="96"/>
      <c r="AC1259" s="6"/>
      <c r="AD1259" s="6"/>
      <c r="AE1259" s="6"/>
      <c r="AF1259" s="6"/>
      <c r="AG1259" s="6"/>
      <c r="AH1259" s="6"/>
      <c r="AI1259" s="6"/>
      <c r="AJ1259" s="6"/>
      <c r="AK1259" s="6"/>
    </row>
    <row r="1260" spans="1:37" s="75" customFormat="1">
      <c r="A1260" s="96"/>
      <c r="B1260" s="3"/>
      <c r="C1260" s="3"/>
      <c r="D1260" s="3"/>
      <c r="E1260" s="3"/>
      <c r="F1260" s="96"/>
      <c r="G1260" s="75" ph="1"/>
      <c r="I1260" s="110"/>
      <c r="J1260" s="103"/>
      <c r="K1260" s="104"/>
      <c r="L1260" s="105"/>
      <c r="M1260" s="105"/>
      <c r="N1260" s="105"/>
      <c r="O1260" s="105"/>
      <c r="P1260" s="105"/>
      <c r="Q1260" s="105"/>
      <c r="R1260" s="105"/>
      <c r="W1260" s="96"/>
      <c r="X1260" s="96"/>
      <c r="Y1260" s="115"/>
      <c r="AA1260" s="96"/>
      <c r="AC1260" s="6"/>
      <c r="AD1260" s="6"/>
      <c r="AE1260" s="6"/>
      <c r="AF1260" s="6"/>
      <c r="AG1260" s="6"/>
      <c r="AH1260" s="6"/>
      <c r="AI1260" s="6"/>
      <c r="AJ1260" s="6"/>
      <c r="AK1260" s="6"/>
    </row>
    <row r="1261" spans="1:37" s="75" customFormat="1">
      <c r="A1261" s="96"/>
      <c r="B1261" s="3"/>
      <c r="C1261" s="3"/>
      <c r="D1261" s="3"/>
      <c r="E1261" s="3"/>
      <c r="F1261" s="96"/>
      <c r="G1261" s="75" ph="1"/>
      <c r="I1261" s="110"/>
      <c r="J1261" s="103"/>
      <c r="K1261" s="104"/>
      <c r="L1261" s="105"/>
      <c r="M1261" s="105"/>
      <c r="N1261" s="105"/>
      <c r="O1261" s="105"/>
      <c r="P1261" s="105"/>
      <c r="Q1261" s="105"/>
      <c r="R1261" s="105"/>
      <c r="W1261" s="96"/>
      <c r="X1261" s="96"/>
      <c r="Y1261" s="115"/>
      <c r="AA1261" s="96"/>
      <c r="AC1261" s="6"/>
      <c r="AD1261" s="6"/>
      <c r="AE1261" s="6"/>
      <c r="AF1261" s="6"/>
      <c r="AG1261" s="6"/>
      <c r="AH1261" s="6"/>
      <c r="AI1261" s="6"/>
      <c r="AJ1261" s="6"/>
      <c r="AK1261" s="6"/>
    </row>
    <row r="1262" spans="1:37" s="75" customFormat="1">
      <c r="A1262" s="96"/>
      <c r="B1262" s="3"/>
      <c r="C1262" s="3"/>
      <c r="D1262" s="3"/>
      <c r="E1262" s="3"/>
      <c r="F1262" s="96"/>
      <c r="G1262" s="75" ph="1"/>
      <c r="I1262" s="110"/>
      <c r="J1262" s="103"/>
      <c r="K1262" s="104"/>
      <c r="L1262" s="105"/>
      <c r="M1262" s="105"/>
      <c r="N1262" s="105"/>
      <c r="O1262" s="105"/>
      <c r="P1262" s="105"/>
      <c r="Q1262" s="105"/>
      <c r="R1262" s="105"/>
      <c r="W1262" s="96"/>
      <c r="X1262" s="96"/>
      <c r="Y1262" s="115"/>
      <c r="AA1262" s="96"/>
      <c r="AC1262" s="6"/>
      <c r="AD1262" s="6"/>
      <c r="AE1262" s="6"/>
      <c r="AF1262" s="6"/>
      <c r="AG1262" s="6"/>
      <c r="AH1262" s="6"/>
      <c r="AI1262" s="6"/>
      <c r="AJ1262" s="6"/>
      <c r="AK1262" s="6"/>
    </row>
    <row r="1263" spans="1:37" s="75" customFormat="1">
      <c r="A1263" s="96"/>
      <c r="B1263" s="3"/>
      <c r="C1263" s="3"/>
      <c r="D1263" s="3"/>
      <c r="E1263" s="3"/>
      <c r="F1263" s="96"/>
      <c r="G1263" s="75" ph="1"/>
      <c r="I1263" s="110"/>
      <c r="J1263" s="103"/>
      <c r="K1263" s="104"/>
      <c r="L1263" s="105"/>
      <c r="M1263" s="105"/>
      <c r="N1263" s="105"/>
      <c r="O1263" s="105"/>
      <c r="P1263" s="105"/>
      <c r="Q1263" s="105"/>
      <c r="R1263" s="105"/>
      <c r="W1263" s="96"/>
      <c r="X1263" s="96"/>
      <c r="Y1263" s="115"/>
      <c r="AA1263" s="96"/>
      <c r="AC1263" s="6"/>
      <c r="AD1263" s="6"/>
      <c r="AE1263" s="6"/>
      <c r="AF1263" s="6"/>
      <c r="AG1263" s="6"/>
      <c r="AH1263" s="6"/>
      <c r="AI1263" s="6"/>
      <c r="AJ1263" s="6"/>
      <c r="AK1263" s="6"/>
    </row>
    <row r="1269" spans="1:37" s="75" customFormat="1">
      <c r="A1269" s="96"/>
      <c r="B1269" s="3"/>
      <c r="C1269" s="3"/>
      <c r="D1269" s="3"/>
      <c r="E1269" s="3"/>
      <c r="F1269" s="96"/>
      <c r="G1269" s="75" ph="1"/>
      <c r="I1269" s="110"/>
      <c r="J1269" s="103"/>
      <c r="K1269" s="104"/>
      <c r="L1269" s="105"/>
      <c r="M1269" s="105"/>
      <c r="N1269" s="105"/>
      <c r="O1269" s="105"/>
      <c r="P1269" s="105"/>
      <c r="Q1269" s="105"/>
      <c r="R1269" s="105"/>
      <c r="W1269" s="96"/>
      <c r="X1269" s="96"/>
      <c r="Y1269" s="115"/>
      <c r="AA1269" s="96"/>
      <c r="AC1269" s="6"/>
      <c r="AD1269" s="6"/>
      <c r="AE1269" s="6"/>
      <c r="AF1269" s="6"/>
      <c r="AG1269" s="6"/>
      <c r="AH1269" s="6"/>
      <c r="AI1269" s="6"/>
      <c r="AJ1269" s="6"/>
      <c r="AK1269" s="6"/>
    </row>
    <row r="1271" spans="1:37" s="75" customFormat="1">
      <c r="A1271" s="96"/>
      <c r="B1271" s="3"/>
      <c r="C1271" s="3"/>
      <c r="D1271" s="3"/>
      <c r="E1271" s="3"/>
      <c r="F1271" s="96"/>
      <c r="G1271" s="75" ph="1"/>
      <c r="I1271" s="110"/>
      <c r="J1271" s="103"/>
      <c r="K1271" s="104"/>
      <c r="L1271" s="105"/>
      <c r="M1271" s="105"/>
      <c r="N1271" s="105"/>
      <c r="O1271" s="105"/>
      <c r="P1271" s="105"/>
      <c r="Q1271" s="105"/>
      <c r="R1271" s="105"/>
      <c r="W1271" s="96"/>
      <c r="X1271" s="96"/>
      <c r="Y1271" s="115"/>
      <c r="AA1271" s="96"/>
      <c r="AC1271" s="6"/>
      <c r="AD1271" s="6"/>
      <c r="AE1271" s="6"/>
      <c r="AF1271" s="6"/>
      <c r="AG1271" s="6"/>
      <c r="AH1271" s="6"/>
      <c r="AI1271" s="6"/>
      <c r="AJ1271" s="6"/>
      <c r="AK1271" s="6"/>
    </row>
    <row r="1272" spans="1:37" s="75" customFormat="1">
      <c r="A1272" s="96"/>
      <c r="B1272" s="3"/>
      <c r="C1272" s="3"/>
      <c r="D1272" s="3"/>
      <c r="E1272" s="3"/>
      <c r="F1272" s="96"/>
      <c r="G1272" s="75" ph="1"/>
      <c r="I1272" s="110"/>
      <c r="J1272" s="103"/>
      <c r="K1272" s="104"/>
      <c r="L1272" s="105"/>
      <c r="M1272" s="105"/>
      <c r="N1272" s="105"/>
      <c r="O1272" s="105"/>
      <c r="P1272" s="105"/>
      <c r="Q1272" s="105"/>
      <c r="R1272" s="105"/>
      <c r="W1272" s="96"/>
      <c r="X1272" s="96"/>
      <c r="Y1272" s="115"/>
      <c r="AA1272" s="96"/>
      <c r="AC1272" s="6"/>
      <c r="AD1272" s="6"/>
      <c r="AE1272" s="6"/>
      <c r="AF1272" s="6"/>
      <c r="AG1272" s="6"/>
      <c r="AH1272" s="6"/>
      <c r="AI1272" s="6"/>
      <c r="AJ1272" s="6"/>
      <c r="AK1272" s="6"/>
    </row>
    <row r="1273" spans="1:37" s="75" customFormat="1">
      <c r="A1273" s="96"/>
      <c r="B1273" s="3"/>
      <c r="C1273" s="3"/>
      <c r="D1273" s="3"/>
      <c r="E1273" s="3"/>
      <c r="F1273" s="96"/>
      <c r="G1273" s="75" ph="1"/>
      <c r="I1273" s="110"/>
      <c r="J1273" s="103"/>
      <c r="K1273" s="104"/>
      <c r="L1273" s="105"/>
      <c r="M1273" s="105"/>
      <c r="N1273" s="105"/>
      <c r="O1273" s="105"/>
      <c r="P1273" s="105"/>
      <c r="Q1273" s="105"/>
      <c r="R1273" s="105"/>
      <c r="W1273" s="96"/>
      <c r="X1273" s="96"/>
      <c r="Y1273" s="115"/>
      <c r="AA1273" s="96"/>
      <c r="AC1273" s="6"/>
      <c r="AD1273" s="6"/>
      <c r="AE1273" s="6"/>
      <c r="AF1273" s="6"/>
      <c r="AG1273" s="6"/>
      <c r="AH1273" s="6"/>
      <c r="AI1273" s="6"/>
      <c r="AJ1273" s="6"/>
      <c r="AK1273" s="6"/>
    </row>
    <row r="1274" spans="1:37" s="75" customFormat="1">
      <c r="A1274" s="96"/>
      <c r="B1274" s="3"/>
      <c r="C1274" s="3"/>
      <c r="D1274" s="3"/>
      <c r="E1274" s="3"/>
      <c r="F1274" s="96"/>
      <c r="G1274" s="75" ph="1"/>
      <c r="I1274" s="110"/>
      <c r="J1274" s="103"/>
      <c r="K1274" s="104"/>
      <c r="L1274" s="105"/>
      <c r="M1274" s="105"/>
      <c r="N1274" s="105"/>
      <c r="O1274" s="105"/>
      <c r="P1274" s="105"/>
      <c r="Q1274" s="105"/>
      <c r="R1274" s="105"/>
      <c r="W1274" s="96"/>
      <c r="X1274" s="96"/>
      <c r="Y1274" s="115"/>
      <c r="AA1274" s="96"/>
      <c r="AC1274" s="6"/>
      <c r="AD1274" s="6"/>
      <c r="AE1274" s="6"/>
      <c r="AF1274" s="6"/>
      <c r="AG1274" s="6"/>
      <c r="AH1274" s="6"/>
      <c r="AI1274" s="6"/>
      <c r="AJ1274" s="6"/>
      <c r="AK1274" s="6"/>
    </row>
    <row r="1275" spans="1:37" s="75" customFormat="1">
      <c r="A1275" s="96"/>
      <c r="B1275" s="3"/>
      <c r="C1275" s="3"/>
      <c r="D1275" s="3"/>
      <c r="E1275" s="3"/>
      <c r="F1275" s="96"/>
      <c r="G1275" s="75" ph="1"/>
      <c r="I1275" s="110"/>
      <c r="J1275" s="103"/>
      <c r="K1275" s="104"/>
      <c r="L1275" s="105"/>
      <c r="M1275" s="105"/>
      <c r="N1275" s="105"/>
      <c r="O1275" s="105"/>
      <c r="P1275" s="105"/>
      <c r="Q1275" s="105"/>
      <c r="R1275" s="105"/>
      <c r="W1275" s="96"/>
      <c r="X1275" s="96"/>
      <c r="Y1275" s="115"/>
      <c r="AA1275" s="96"/>
      <c r="AC1275" s="6"/>
      <c r="AD1275" s="6"/>
      <c r="AE1275" s="6"/>
      <c r="AF1275" s="6"/>
      <c r="AG1275" s="6"/>
      <c r="AH1275" s="6"/>
      <c r="AI1275" s="6"/>
      <c r="AJ1275" s="6"/>
      <c r="AK1275" s="6"/>
    </row>
    <row r="1276" spans="1:37" s="75" customFormat="1">
      <c r="A1276" s="96"/>
      <c r="B1276" s="3"/>
      <c r="C1276" s="3"/>
      <c r="D1276" s="3"/>
      <c r="E1276" s="3"/>
      <c r="F1276" s="96"/>
      <c r="G1276" s="75" ph="1"/>
      <c r="I1276" s="110"/>
      <c r="J1276" s="103"/>
      <c r="K1276" s="104"/>
      <c r="L1276" s="105"/>
      <c r="M1276" s="105"/>
      <c r="N1276" s="105"/>
      <c r="O1276" s="105"/>
      <c r="P1276" s="105"/>
      <c r="Q1276" s="105"/>
      <c r="R1276" s="105"/>
      <c r="W1276" s="96"/>
      <c r="X1276" s="96"/>
      <c r="Y1276" s="115"/>
      <c r="AA1276" s="96"/>
      <c r="AC1276" s="6"/>
      <c r="AD1276" s="6"/>
      <c r="AE1276" s="6"/>
      <c r="AF1276" s="6"/>
      <c r="AG1276" s="6"/>
      <c r="AH1276" s="6"/>
      <c r="AI1276" s="6"/>
      <c r="AJ1276" s="6"/>
      <c r="AK1276" s="6"/>
    </row>
    <row r="1277" spans="1:37" s="75" customFormat="1">
      <c r="A1277" s="96"/>
      <c r="B1277" s="3"/>
      <c r="C1277" s="3"/>
      <c r="D1277" s="3"/>
      <c r="E1277" s="3"/>
      <c r="F1277" s="96"/>
      <c r="G1277" s="75" ph="1"/>
      <c r="I1277" s="110"/>
      <c r="J1277" s="103"/>
      <c r="K1277" s="104"/>
      <c r="L1277" s="105"/>
      <c r="M1277" s="105"/>
      <c r="N1277" s="105"/>
      <c r="O1277" s="105"/>
      <c r="P1277" s="105"/>
      <c r="Q1277" s="105"/>
      <c r="R1277" s="105"/>
      <c r="W1277" s="96"/>
      <c r="X1277" s="96"/>
      <c r="Y1277" s="115"/>
      <c r="AA1277" s="96"/>
      <c r="AC1277" s="6"/>
      <c r="AD1277" s="6"/>
      <c r="AE1277" s="6"/>
      <c r="AF1277" s="6"/>
      <c r="AG1277" s="6"/>
      <c r="AH1277" s="6"/>
      <c r="AI1277" s="6"/>
      <c r="AJ1277" s="6"/>
      <c r="AK1277" s="6"/>
    </row>
    <row r="1278" spans="1:37" s="75" customFormat="1">
      <c r="A1278" s="96"/>
      <c r="B1278" s="3"/>
      <c r="C1278" s="3"/>
      <c r="D1278" s="3"/>
      <c r="E1278" s="3"/>
      <c r="F1278" s="96"/>
      <c r="G1278" s="75" ph="1"/>
      <c r="I1278" s="110"/>
      <c r="J1278" s="103"/>
      <c r="K1278" s="104"/>
      <c r="L1278" s="105"/>
      <c r="M1278" s="105"/>
      <c r="N1278" s="105"/>
      <c r="O1278" s="105"/>
      <c r="P1278" s="105"/>
      <c r="Q1278" s="105"/>
      <c r="R1278" s="105"/>
      <c r="W1278" s="96"/>
      <c r="X1278" s="96"/>
      <c r="Y1278" s="115"/>
      <c r="AA1278" s="96"/>
      <c r="AC1278" s="6"/>
      <c r="AD1278" s="6"/>
      <c r="AE1278" s="6"/>
      <c r="AF1278" s="6"/>
      <c r="AG1278" s="6"/>
      <c r="AH1278" s="6"/>
      <c r="AI1278" s="6"/>
      <c r="AJ1278" s="6"/>
      <c r="AK1278" s="6"/>
    </row>
    <row r="1279" spans="1:37" s="75" customFormat="1">
      <c r="A1279" s="96"/>
      <c r="B1279" s="3"/>
      <c r="C1279" s="3"/>
      <c r="D1279" s="3"/>
      <c r="E1279" s="3"/>
      <c r="F1279" s="96"/>
      <c r="G1279" s="75" ph="1"/>
      <c r="I1279" s="110"/>
      <c r="J1279" s="103"/>
      <c r="K1279" s="104"/>
      <c r="L1279" s="105"/>
      <c r="M1279" s="105"/>
      <c r="N1279" s="105"/>
      <c r="O1279" s="105"/>
      <c r="P1279" s="105"/>
      <c r="Q1279" s="105"/>
      <c r="R1279" s="105"/>
      <c r="W1279" s="96"/>
      <c r="X1279" s="96"/>
      <c r="Y1279" s="115"/>
      <c r="AA1279" s="96"/>
      <c r="AC1279" s="6"/>
      <c r="AD1279" s="6"/>
      <c r="AE1279" s="6"/>
      <c r="AF1279" s="6"/>
      <c r="AG1279" s="6"/>
      <c r="AH1279" s="6"/>
      <c r="AI1279" s="6"/>
      <c r="AJ1279" s="6"/>
      <c r="AK1279" s="6"/>
    </row>
    <row r="1280" spans="1:37" s="75" customFormat="1">
      <c r="A1280" s="96"/>
      <c r="B1280" s="3"/>
      <c r="C1280" s="3"/>
      <c r="D1280" s="3"/>
      <c r="E1280" s="3"/>
      <c r="F1280" s="96"/>
      <c r="G1280" s="75" ph="1"/>
      <c r="I1280" s="110"/>
      <c r="J1280" s="103"/>
      <c r="K1280" s="104"/>
      <c r="L1280" s="105"/>
      <c r="M1280" s="105"/>
      <c r="N1280" s="105"/>
      <c r="O1280" s="105"/>
      <c r="P1280" s="105"/>
      <c r="Q1280" s="105"/>
      <c r="R1280" s="105"/>
      <c r="W1280" s="96"/>
      <c r="X1280" s="96"/>
      <c r="Y1280" s="115"/>
      <c r="AA1280" s="96"/>
      <c r="AC1280" s="6"/>
      <c r="AD1280" s="6"/>
      <c r="AE1280" s="6"/>
      <c r="AF1280" s="6"/>
      <c r="AG1280" s="6"/>
      <c r="AH1280" s="6"/>
      <c r="AI1280" s="6"/>
      <c r="AJ1280" s="6"/>
      <c r="AK1280" s="6"/>
    </row>
    <row r="1281" spans="1:37" s="75" customFormat="1">
      <c r="A1281" s="96"/>
      <c r="B1281" s="3"/>
      <c r="C1281" s="3"/>
      <c r="D1281" s="3"/>
      <c r="E1281" s="3"/>
      <c r="F1281" s="96"/>
      <c r="G1281" s="75" ph="1"/>
      <c r="I1281" s="110"/>
      <c r="J1281" s="103"/>
      <c r="K1281" s="104"/>
      <c r="L1281" s="105"/>
      <c r="M1281" s="105"/>
      <c r="N1281" s="105"/>
      <c r="O1281" s="105"/>
      <c r="P1281" s="105"/>
      <c r="Q1281" s="105"/>
      <c r="R1281" s="105"/>
      <c r="W1281" s="96"/>
      <c r="X1281" s="96"/>
      <c r="Y1281" s="115"/>
      <c r="AA1281" s="96"/>
      <c r="AC1281" s="6"/>
      <c r="AD1281" s="6"/>
      <c r="AE1281" s="6"/>
      <c r="AF1281" s="6"/>
      <c r="AG1281" s="6"/>
      <c r="AH1281" s="6"/>
      <c r="AI1281" s="6"/>
      <c r="AJ1281" s="6"/>
      <c r="AK1281" s="6"/>
    </row>
    <row r="1282" spans="1:37" s="75" customFormat="1">
      <c r="A1282" s="96"/>
      <c r="B1282" s="3"/>
      <c r="C1282" s="3"/>
      <c r="D1282" s="3"/>
      <c r="E1282" s="3"/>
      <c r="F1282" s="96"/>
      <c r="G1282" s="75" ph="1"/>
      <c r="I1282" s="110"/>
      <c r="J1282" s="103"/>
      <c r="K1282" s="104"/>
      <c r="L1282" s="105"/>
      <c r="M1282" s="105"/>
      <c r="N1282" s="105"/>
      <c r="O1282" s="105"/>
      <c r="P1282" s="105"/>
      <c r="Q1282" s="105"/>
      <c r="R1282" s="105"/>
      <c r="W1282" s="96"/>
      <c r="X1282" s="96"/>
      <c r="Y1282" s="115"/>
      <c r="AA1282" s="96"/>
      <c r="AC1282" s="6"/>
      <c r="AD1282" s="6"/>
      <c r="AE1282" s="6"/>
      <c r="AF1282" s="6"/>
      <c r="AG1282" s="6"/>
      <c r="AH1282" s="6"/>
      <c r="AI1282" s="6"/>
      <c r="AJ1282" s="6"/>
      <c r="AK1282" s="6"/>
    </row>
    <row r="1283" spans="1:37" s="75" customFormat="1">
      <c r="A1283" s="96"/>
      <c r="B1283" s="3"/>
      <c r="C1283" s="3"/>
      <c r="D1283" s="3"/>
      <c r="E1283" s="3"/>
      <c r="F1283" s="96"/>
      <c r="G1283" s="75" ph="1"/>
      <c r="I1283" s="110"/>
      <c r="J1283" s="103"/>
      <c r="K1283" s="104"/>
      <c r="L1283" s="105"/>
      <c r="M1283" s="105"/>
      <c r="N1283" s="105"/>
      <c r="O1283" s="105"/>
      <c r="P1283" s="105"/>
      <c r="Q1283" s="105"/>
      <c r="R1283" s="105"/>
      <c r="W1283" s="96"/>
      <c r="X1283" s="96"/>
      <c r="Y1283" s="115"/>
      <c r="AA1283" s="96"/>
      <c r="AC1283" s="6"/>
      <c r="AD1283" s="6"/>
      <c r="AE1283" s="6"/>
      <c r="AF1283" s="6"/>
      <c r="AG1283" s="6"/>
      <c r="AH1283" s="6"/>
      <c r="AI1283" s="6"/>
      <c r="AJ1283" s="6"/>
      <c r="AK1283" s="6"/>
    </row>
    <row r="1284" spans="1:37" s="75" customFormat="1">
      <c r="A1284" s="96"/>
      <c r="B1284" s="3"/>
      <c r="C1284" s="3"/>
      <c r="D1284" s="3"/>
      <c r="E1284" s="3"/>
      <c r="F1284" s="96"/>
      <c r="G1284" s="75" ph="1"/>
      <c r="I1284" s="110"/>
      <c r="J1284" s="103"/>
      <c r="K1284" s="104"/>
      <c r="L1284" s="105"/>
      <c r="M1284" s="105"/>
      <c r="N1284" s="105"/>
      <c r="O1284" s="105"/>
      <c r="P1284" s="105"/>
      <c r="Q1284" s="105"/>
      <c r="R1284" s="105"/>
      <c r="W1284" s="96"/>
      <c r="X1284" s="96"/>
      <c r="Y1284" s="115"/>
      <c r="AA1284" s="96"/>
      <c r="AC1284" s="6"/>
      <c r="AD1284" s="6"/>
      <c r="AE1284" s="6"/>
      <c r="AF1284" s="6"/>
      <c r="AG1284" s="6"/>
      <c r="AH1284" s="6"/>
      <c r="AI1284" s="6"/>
      <c r="AJ1284" s="6"/>
      <c r="AK1284" s="6"/>
    </row>
    <row r="1285" spans="1:37" s="75" customFormat="1">
      <c r="A1285" s="96"/>
      <c r="B1285" s="3"/>
      <c r="C1285" s="3"/>
      <c r="D1285" s="3"/>
      <c r="E1285" s="3"/>
      <c r="F1285" s="96"/>
      <c r="G1285" s="75" ph="1"/>
      <c r="I1285" s="110"/>
      <c r="J1285" s="103"/>
      <c r="K1285" s="104"/>
      <c r="L1285" s="105"/>
      <c r="M1285" s="105"/>
      <c r="N1285" s="105"/>
      <c r="O1285" s="105"/>
      <c r="P1285" s="105"/>
      <c r="Q1285" s="105"/>
      <c r="R1285" s="105"/>
      <c r="W1285" s="96"/>
      <c r="X1285" s="96"/>
      <c r="Y1285" s="115"/>
      <c r="AA1285" s="96"/>
      <c r="AC1285" s="6"/>
      <c r="AD1285" s="6"/>
      <c r="AE1285" s="6"/>
      <c r="AF1285" s="6"/>
      <c r="AG1285" s="6"/>
      <c r="AH1285" s="6"/>
      <c r="AI1285" s="6"/>
      <c r="AJ1285" s="6"/>
      <c r="AK1285" s="6"/>
    </row>
    <row r="1286" spans="1:37" s="75" customFormat="1">
      <c r="A1286" s="96"/>
      <c r="B1286" s="3"/>
      <c r="C1286" s="3"/>
      <c r="D1286" s="3"/>
      <c r="E1286" s="3"/>
      <c r="F1286" s="96"/>
      <c r="G1286" s="75" ph="1"/>
      <c r="I1286" s="110"/>
      <c r="J1286" s="103"/>
      <c r="K1286" s="104"/>
      <c r="L1286" s="105"/>
      <c r="M1286" s="105"/>
      <c r="N1286" s="105"/>
      <c r="O1286" s="105"/>
      <c r="P1286" s="105"/>
      <c r="Q1286" s="105"/>
      <c r="R1286" s="105"/>
      <c r="W1286" s="96"/>
      <c r="X1286" s="96"/>
      <c r="Y1286" s="115"/>
      <c r="AA1286" s="96"/>
      <c r="AC1286" s="6"/>
      <c r="AD1286" s="6"/>
      <c r="AE1286" s="6"/>
      <c r="AF1286" s="6"/>
      <c r="AG1286" s="6"/>
      <c r="AH1286" s="6"/>
      <c r="AI1286" s="6"/>
      <c r="AJ1286" s="6"/>
      <c r="AK1286" s="6"/>
    </row>
    <row r="1287" spans="1:37" s="75" customFormat="1">
      <c r="A1287" s="96"/>
      <c r="B1287" s="3"/>
      <c r="C1287" s="3"/>
      <c r="D1287" s="3"/>
      <c r="E1287" s="3"/>
      <c r="F1287" s="96"/>
      <c r="G1287" s="75" ph="1"/>
      <c r="I1287" s="110"/>
      <c r="J1287" s="103"/>
      <c r="K1287" s="104"/>
      <c r="L1287" s="105"/>
      <c r="M1287" s="105"/>
      <c r="N1287" s="105"/>
      <c r="O1287" s="105"/>
      <c r="P1287" s="105"/>
      <c r="Q1287" s="105"/>
      <c r="R1287" s="105"/>
      <c r="W1287" s="96"/>
      <c r="X1287" s="96"/>
      <c r="Y1287" s="115"/>
      <c r="AA1287" s="96"/>
      <c r="AC1287" s="6"/>
      <c r="AD1287" s="6"/>
      <c r="AE1287" s="6"/>
      <c r="AF1287" s="6"/>
      <c r="AG1287" s="6"/>
      <c r="AH1287" s="6"/>
      <c r="AI1287" s="6"/>
      <c r="AJ1287" s="6"/>
      <c r="AK1287" s="6"/>
    </row>
    <row r="1288" spans="1:37" s="75" customFormat="1">
      <c r="A1288" s="96"/>
      <c r="B1288" s="3"/>
      <c r="C1288" s="3"/>
      <c r="D1288" s="3"/>
      <c r="E1288" s="3"/>
      <c r="F1288" s="96"/>
      <c r="G1288" s="75" ph="1"/>
      <c r="I1288" s="110"/>
      <c r="J1288" s="103"/>
      <c r="K1288" s="104"/>
      <c r="L1288" s="105"/>
      <c r="M1288" s="105"/>
      <c r="N1288" s="105"/>
      <c r="O1288" s="105"/>
      <c r="P1288" s="105"/>
      <c r="Q1288" s="105"/>
      <c r="R1288" s="105"/>
      <c r="W1288" s="96"/>
      <c r="X1288" s="96"/>
      <c r="Y1288" s="115"/>
      <c r="AA1288" s="96"/>
      <c r="AC1288" s="6"/>
      <c r="AD1288" s="6"/>
      <c r="AE1288" s="6"/>
      <c r="AF1288" s="6"/>
      <c r="AG1288" s="6"/>
      <c r="AH1288" s="6"/>
      <c r="AI1288" s="6"/>
      <c r="AJ1288" s="6"/>
      <c r="AK1288" s="6"/>
    </row>
    <row r="1289" spans="1:37" s="75" customFormat="1">
      <c r="A1289" s="96"/>
      <c r="B1289" s="3"/>
      <c r="C1289" s="3"/>
      <c r="D1289" s="3"/>
      <c r="E1289" s="3"/>
      <c r="F1289" s="96"/>
      <c r="G1289" s="75" ph="1"/>
      <c r="I1289" s="110"/>
      <c r="J1289" s="103"/>
      <c r="K1289" s="104"/>
      <c r="L1289" s="105"/>
      <c r="M1289" s="105"/>
      <c r="N1289" s="105"/>
      <c r="O1289" s="105"/>
      <c r="P1289" s="105"/>
      <c r="Q1289" s="105"/>
      <c r="R1289" s="105"/>
      <c r="W1289" s="96"/>
      <c r="X1289" s="96"/>
      <c r="Y1289" s="115"/>
      <c r="AA1289" s="96"/>
      <c r="AC1289" s="6"/>
      <c r="AD1289" s="6"/>
      <c r="AE1289" s="6"/>
      <c r="AF1289" s="6"/>
      <c r="AG1289" s="6"/>
      <c r="AH1289" s="6"/>
      <c r="AI1289" s="6"/>
      <c r="AJ1289" s="6"/>
      <c r="AK1289" s="6"/>
    </row>
    <row r="1290" spans="1:37" s="75" customFormat="1">
      <c r="A1290" s="96"/>
      <c r="B1290" s="3"/>
      <c r="C1290" s="3"/>
      <c r="D1290" s="3"/>
      <c r="E1290" s="3"/>
      <c r="F1290" s="96"/>
      <c r="G1290" s="75" ph="1"/>
      <c r="I1290" s="110"/>
      <c r="J1290" s="103"/>
      <c r="K1290" s="104"/>
      <c r="L1290" s="105"/>
      <c r="M1290" s="105"/>
      <c r="N1290" s="105"/>
      <c r="O1290" s="105"/>
      <c r="P1290" s="105"/>
      <c r="Q1290" s="105"/>
      <c r="R1290" s="105"/>
      <c r="W1290" s="96"/>
      <c r="X1290" s="96"/>
      <c r="Y1290" s="115"/>
      <c r="AA1290" s="96"/>
      <c r="AC1290" s="6"/>
      <c r="AD1290" s="6"/>
      <c r="AE1290" s="6"/>
      <c r="AF1290" s="6"/>
      <c r="AG1290" s="6"/>
      <c r="AH1290" s="6"/>
      <c r="AI1290" s="6"/>
      <c r="AJ1290" s="6"/>
      <c r="AK1290" s="6"/>
    </row>
    <row r="1291" spans="1:37" s="75" customFormat="1">
      <c r="A1291" s="96"/>
      <c r="B1291" s="3"/>
      <c r="C1291" s="3"/>
      <c r="D1291" s="3"/>
      <c r="E1291" s="3"/>
      <c r="F1291" s="96"/>
      <c r="G1291" s="75" ph="1"/>
      <c r="I1291" s="110"/>
      <c r="J1291" s="103"/>
      <c r="K1291" s="104"/>
      <c r="L1291" s="105"/>
      <c r="M1291" s="105"/>
      <c r="N1291" s="105"/>
      <c r="O1291" s="105"/>
      <c r="P1291" s="105"/>
      <c r="Q1291" s="105"/>
      <c r="R1291" s="105"/>
      <c r="W1291" s="96"/>
      <c r="X1291" s="96"/>
      <c r="Y1291" s="115"/>
      <c r="AA1291" s="96"/>
      <c r="AC1291" s="6"/>
      <c r="AD1291" s="6"/>
      <c r="AE1291" s="6"/>
      <c r="AF1291" s="6"/>
      <c r="AG1291" s="6"/>
      <c r="AH1291" s="6"/>
      <c r="AI1291" s="6"/>
      <c r="AJ1291" s="6"/>
      <c r="AK1291" s="6"/>
    </row>
    <row r="1292" spans="1:37" s="75" customFormat="1">
      <c r="A1292" s="96"/>
      <c r="B1292" s="3"/>
      <c r="C1292" s="3"/>
      <c r="D1292" s="3"/>
      <c r="E1292" s="3"/>
      <c r="F1292" s="96"/>
      <c r="G1292" s="75" ph="1"/>
      <c r="I1292" s="110"/>
      <c r="J1292" s="103"/>
      <c r="K1292" s="104"/>
      <c r="L1292" s="105"/>
      <c r="M1292" s="105"/>
      <c r="N1292" s="105"/>
      <c r="O1292" s="105"/>
      <c r="P1292" s="105"/>
      <c r="Q1292" s="105"/>
      <c r="R1292" s="105"/>
      <c r="W1292" s="96"/>
      <c r="X1292" s="96"/>
      <c r="Y1292" s="115"/>
      <c r="AA1292" s="96"/>
      <c r="AC1292" s="6"/>
      <c r="AD1292" s="6"/>
      <c r="AE1292" s="6"/>
      <c r="AF1292" s="6"/>
      <c r="AG1292" s="6"/>
      <c r="AH1292" s="6"/>
      <c r="AI1292" s="6"/>
      <c r="AJ1292" s="6"/>
      <c r="AK1292" s="6"/>
    </row>
    <row r="1293" spans="1:37" s="75" customFormat="1">
      <c r="A1293" s="96"/>
      <c r="B1293" s="3"/>
      <c r="C1293" s="3"/>
      <c r="D1293" s="3"/>
      <c r="E1293" s="3"/>
      <c r="F1293" s="96"/>
      <c r="G1293" s="75" ph="1"/>
      <c r="I1293" s="110"/>
      <c r="J1293" s="103"/>
      <c r="K1293" s="104"/>
      <c r="L1293" s="105"/>
      <c r="M1293" s="105"/>
      <c r="N1293" s="105"/>
      <c r="O1293" s="105"/>
      <c r="P1293" s="105"/>
      <c r="Q1293" s="105"/>
      <c r="R1293" s="105"/>
      <c r="W1293" s="96"/>
      <c r="X1293" s="96"/>
      <c r="Y1293" s="115"/>
      <c r="AA1293" s="96"/>
      <c r="AC1293" s="6"/>
      <c r="AD1293" s="6"/>
      <c r="AE1293" s="6"/>
      <c r="AF1293" s="6"/>
      <c r="AG1293" s="6"/>
      <c r="AH1293" s="6"/>
      <c r="AI1293" s="6"/>
      <c r="AJ1293" s="6"/>
      <c r="AK1293" s="6"/>
    </row>
    <row r="1294" spans="1:37" s="75" customFormat="1">
      <c r="A1294" s="96"/>
      <c r="B1294" s="3"/>
      <c r="C1294" s="3"/>
      <c r="D1294" s="3"/>
      <c r="E1294" s="3"/>
      <c r="F1294" s="96"/>
      <c r="G1294" s="75" ph="1"/>
      <c r="I1294" s="110"/>
      <c r="J1294" s="103"/>
      <c r="K1294" s="104"/>
      <c r="L1294" s="105"/>
      <c r="M1294" s="105"/>
      <c r="N1294" s="105"/>
      <c r="O1294" s="105"/>
      <c r="P1294" s="105"/>
      <c r="Q1294" s="105"/>
      <c r="R1294" s="105"/>
      <c r="W1294" s="96"/>
      <c r="X1294" s="96"/>
      <c r="Y1294" s="115"/>
      <c r="AA1294" s="96"/>
      <c r="AC1294" s="6"/>
      <c r="AD1294" s="6"/>
      <c r="AE1294" s="6"/>
      <c r="AF1294" s="6"/>
      <c r="AG1294" s="6"/>
      <c r="AH1294" s="6"/>
      <c r="AI1294" s="6"/>
      <c r="AJ1294" s="6"/>
      <c r="AK1294" s="6"/>
    </row>
    <row r="1295" spans="1:37" s="75" customFormat="1">
      <c r="A1295" s="96"/>
      <c r="B1295" s="3"/>
      <c r="C1295" s="3"/>
      <c r="D1295" s="3"/>
      <c r="E1295" s="3"/>
      <c r="F1295" s="96"/>
      <c r="G1295" s="75" ph="1"/>
      <c r="I1295" s="110"/>
      <c r="J1295" s="103"/>
      <c r="K1295" s="104"/>
      <c r="L1295" s="105"/>
      <c r="M1295" s="105"/>
      <c r="N1295" s="105"/>
      <c r="O1295" s="105"/>
      <c r="P1295" s="105"/>
      <c r="Q1295" s="105"/>
      <c r="R1295" s="105"/>
      <c r="W1295" s="96"/>
      <c r="X1295" s="96"/>
      <c r="Y1295" s="115"/>
      <c r="AA1295" s="96"/>
      <c r="AC1295" s="6"/>
      <c r="AD1295" s="6"/>
      <c r="AE1295" s="6"/>
      <c r="AF1295" s="6"/>
      <c r="AG1295" s="6"/>
      <c r="AH1295" s="6"/>
      <c r="AI1295" s="6"/>
      <c r="AJ1295" s="6"/>
      <c r="AK1295" s="6"/>
    </row>
    <row r="1296" spans="1:37" s="75" customFormat="1">
      <c r="A1296" s="96"/>
      <c r="B1296" s="3"/>
      <c r="C1296" s="3"/>
      <c r="D1296" s="3"/>
      <c r="E1296" s="3"/>
      <c r="F1296" s="96"/>
      <c r="G1296" s="75" ph="1"/>
      <c r="I1296" s="110"/>
      <c r="J1296" s="103"/>
      <c r="K1296" s="104"/>
      <c r="L1296" s="105"/>
      <c r="M1296" s="105"/>
      <c r="N1296" s="105"/>
      <c r="O1296" s="105"/>
      <c r="P1296" s="105"/>
      <c r="Q1296" s="105"/>
      <c r="R1296" s="105"/>
      <c r="W1296" s="96"/>
      <c r="X1296" s="96"/>
      <c r="Y1296" s="115"/>
      <c r="AA1296" s="96"/>
      <c r="AC1296" s="6"/>
      <c r="AD1296" s="6"/>
      <c r="AE1296" s="6"/>
      <c r="AF1296" s="6"/>
      <c r="AG1296" s="6"/>
      <c r="AH1296" s="6"/>
      <c r="AI1296" s="6"/>
      <c r="AJ1296" s="6"/>
      <c r="AK1296" s="6"/>
    </row>
    <row r="1297" spans="1:37" s="75" customFormat="1">
      <c r="A1297" s="96"/>
      <c r="B1297" s="3"/>
      <c r="C1297" s="3"/>
      <c r="D1297" s="3"/>
      <c r="E1297" s="3"/>
      <c r="F1297" s="96"/>
      <c r="G1297" s="75" ph="1"/>
      <c r="I1297" s="110"/>
      <c r="J1297" s="103"/>
      <c r="K1297" s="104"/>
      <c r="L1297" s="105"/>
      <c r="M1297" s="105"/>
      <c r="N1297" s="105"/>
      <c r="O1297" s="105"/>
      <c r="P1297" s="105"/>
      <c r="Q1297" s="105"/>
      <c r="R1297" s="105"/>
      <c r="W1297" s="96"/>
      <c r="X1297" s="96"/>
      <c r="Y1297" s="115"/>
      <c r="AA1297" s="96"/>
      <c r="AC1297" s="6"/>
      <c r="AD1297" s="6"/>
      <c r="AE1297" s="6"/>
      <c r="AF1297" s="6"/>
      <c r="AG1297" s="6"/>
      <c r="AH1297" s="6"/>
      <c r="AI1297" s="6"/>
      <c r="AJ1297" s="6"/>
      <c r="AK1297" s="6"/>
    </row>
    <row r="1298" spans="1:37" s="75" customFormat="1">
      <c r="A1298" s="96"/>
      <c r="B1298" s="3"/>
      <c r="C1298" s="3"/>
      <c r="D1298" s="3"/>
      <c r="E1298" s="3"/>
      <c r="F1298" s="96"/>
      <c r="G1298" s="75" ph="1"/>
      <c r="I1298" s="110"/>
      <c r="J1298" s="103"/>
      <c r="K1298" s="104"/>
      <c r="L1298" s="105"/>
      <c r="M1298" s="105"/>
      <c r="N1298" s="105"/>
      <c r="O1298" s="105"/>
      <c r="P1298" s="105"/>
      <c r="Q1298" s="105"/>
      <c r="R1298" s="105"/>
      <c r="W1298" s="96"/>
      <c r="X1298" s="96"/>
      <c r="Y1298" s="115"/>
      <c r="AA1298" s="96"/>
      <c r="AC1298" s="6"/>
      <c r="AD1298" s="6"/>
      <c r="AE1298" s="6"/>
      <c r="AF1298" s="6"/>
      <c r="AG1298" s="6"/>
      <c r="AH1298" s="6"/>
      <c r="AI1298" s="6"/>
      <c r="AJ1298" s="6"/>
      <c r="AK1298" s="6"/>
    </row>
    <row r="1299" spans="1:37" s="75" customFormat="1">
      <c r="A1299" s="96"/>
      <c r="B1299" s="3"/>
      <c r="C1299" s="3"/>
      <c r="D1299" s="3"/>
      <c r="E1299" s="3"/>
      <c r="F1299" s="96"/>
      <c r="G1299" s="75" ph="1"/>
      <c r="I1299" s="110"/>
      <c r="J1299" s="103"/>
      <c r="K1299" s="104"/>
      <c r="L1299" s="105"/>
      <c r="M1299" s="105"/>
      <c r="N1299" s="105"/>
      <c r="O1299" s="105"/>
      <c r="P1299" s="105"/>
      <c r="Q1299" s="105"/>
      <c r="R1299" s="105"/>
      <c r="W1299" s="96"/>
      <c r="X1299" s="96"/>
      <c r="Y1299" s="115"/>
      <c r="AA1299" s="96"/>
      <c r="AC1299" s="6"/>
      <c r="AD1299" s="6"/>
      <c r="AE1299" s="6"/>
      <c r="AF1299" s="6"/>
      <c r="AG1299" s="6"/>
      <c r="AH1299" s="6"/>
      <c r="AI1299" s="6"/>
      <c r="AJ1299" s="6"/>
      <c r="AK1299" s="6"/>
    </row>
    <row r="1300" spans="1:37" s="75" customFormat="1">
      <c r="A1300" s="96"/>
      <c r="B1300" s="3"/>
      <c r="C1300" s="3"/>
      <c r="D1300" s="3"/>
      <c r="E1300" s="3"/>
      <c r="F1300" s="96"/>
      <c r="G1300" s="75" ph="1"/>
      <c r="I1300" s="110"/>
      <c r="J1300" s="103"/>
      <c r="K1300" s="104"/>
      <c r="L1300" s="105"/>
      <c r="M1300" s="105"/>
      <c r="N1300" s="105"/>
      <c r="O1300" s="105"/>
      <c r="P1300" s="105"/>
      <c r="Q1300" s="105"/>
      <c r="R1300" s="105"/>
      <c r="W1300" s="96"/>
      <c r="X1300" s="96"/>
      <c r="Y1300" s="115"/>
      <c r="AA1300" s="96"/>
      <c r="AC1300" s="6"/>
      <c r="AD1300" s="6"/>
      <c r="AE1300" s="6"/>
      <c r="AF1300" s="6"/>
      <c r="AG1300" s="6"/>
      <c r="AH1300" s="6"/>
      <c r="AI1300" s="6"/>
      <c r="AJ1300" s="6"/>
      <c r="AK1300" s="6"/>
    </row>
    <row r="1301" spans="1:37" s="75" customFormat="1">
      <c r="A1301" s="96"/>
      <c r="B1301" s="3"/>
      <c r="C1301" s="3"/>
      <c r="D1301" s="3"/>
      <c r="E1301" s="3"/>
      <c r="F1301" s="96"/>
      <c r="G1301" s="75" ph="1"/>
      <c r="I1301" s="110"/>
      <c r="J1301" s="103"/>
      <c r="K1301" s="104"/>
      <c r="L1301" s="105"/>
      <c r="M1301" s="105"/>
      <c r="N1301" s="105"/>
      <c r="O1301" s="105"/>
      <c r="P1301" s="105"/>
      <c r="Q1301" s="105"/>
      <c r="R1301" s="105"/>
      <c r="W1301" s="96"/>
      <c r="X1301" s="96"/>
      <c r="Y1301" s="115"/>
      <c r="AA1301" s="96"/>
      <c r="AC1301" s="6"/>
      <c r="AD1301" s="6"/>
      <c r="AE1301" s="6"/>
      <c r="AF1301" s="6"/>
      <c r="AG1301" s="6"/>
      <c r="AH1301" s="6"/>
      <c r="AI1301" s="6"/>
      <c r="AJ1301" s="6"/>
      <c r="AK1301" s="6"/>
    </row>
    <row r="1302" spans="1:37" s="75" customFormat="1">
      <c r="A1302" s="96"/>
      <c r="B1302" s="3"/>
      <c r="C1302" s="3"/>
      <c r="D1302" s="3"/>
      <c r="E1302" s="3"/>
      <c r="F1302" s="96"/>
      <c r="G1302" s="75" ph="1"/>
      <c r="I1302" s="110"/>
      <c r="J1302" s="103"/>
      <c r="K1302" s="104"/>
      <c r="L1302" s="105"/>
      <c r="M1302" s="105"/>
      <c r="N1302" s="105"/>
      <c r="O1302" s="105"/>
      <c r="P1302" s="105"/>
      <c r="Q1302" s="105"/>
      <c r="R1302" s="105"/>
      <c r="W1302" s="96"/>
      <c r="X1302" s="96"/>
      <c r="Y1302" s="115"/>
      <c r="AA1302" s="96"/>
      <c r="AC1302" s="6"/>
      <c r="AD1302" s="6"/>
      <c r="AE1302" s="6"/>
      <c r="AF1302" s="6"/>
      <c r="AG1302" s="6"/>
      <c r="AH1302" s="6"/>
      <c r="AI1302" s="6"/>
      <c r="AJ1302" s="6"/>
      <c r="AK1302" s="6"/>
    </row>
    <row r="1303" spans="1:37" s="75" customFormat="1">
      <c r="A1303" s="96"/>
      <c r="B1303" s="3"/>
      <c r="C1303" s="3"/>
      <c r="D1303" s="3"/>
      <c r="E1303" s="3"/>
      <c r="F1303" s="96"/>
      <c r="G1303" s="75" ph="1"/>
      <c r="I1303" s="110"/>
      <c r="J1303" s="103"/>
      <c r="K1303" s="104"/>
      <c r="L1303" s="105"/>
      <c r="M1303" s="105"/>
      <c r="N1303" s="105"/>
      <c r="O1303" s="105"/>
      <c r="P1303" s="105"/>
      <c r="Q1303" s="105"/>
      <c r="R1303" s="105"/>
      <c r="W1303" s="96"/>
      <c r="X1303" s="96"/>
      <c r="Y1303" s="115"/>
      <c r="AA1303" s="96"/>
      <c r="AC1303" s="6"/>
      <c r="AD1303" s="6"/>
      <c r="AE1303" s="6"/>
      <c r="AF1303" s="6"/>
      <c r="AG1303" s="6"/>
      <c r="AH1303" s="6"/>
      <c r="AI1303" s="6"/>
      <c r="AJ1303" s="6"/>
      <c r="AK1303" s="6"/>
    </row>
    <row r="1304" spans="1:37" s="75" customFormat="1">
      <c r="A1304" s="96"/>
      <c r="B1304" s="3"/>
      <c r="C1304" s="3"/>
      <c r="D1304" s="3"/>
      <c r="E1304" s="3"/>
      <c r="F1304" s="96"/>
      <c r="G1304" s="75" ph="1"/>
      <c r="I1304" s="110"/>
      <c r="J1304" s="103"/>
      <c r="K1304" s="104"/>
      <c r="L1304" s="105"/>
      <c r="M1304" s="105"/>
      <c r="N1304" s="105"/>
      <c r="O1304" s="105"/>
      <c r="P1304" s="105"/>
      <c r="Q1304" s="105"/>
      <c r="R1304" s="105"/>
      <c r="W1304" s="96"/>
      <c r="X1304" s="96"/>
      <c r="Y1304" s="115"/>
      <c r="AA1304" s="96"/>
      <c r="AC1304" s="6"/>
      <c r="AD1304" s="6"/>
      <c r="AE1304" s="6"/>
      <c r="AF1304" s="6"/>
      <c r="AG1304" s="6"/>
      <c r="AH1304" s="6"/>
      <c r="AI1304" s="6"/>
      <c r="AJ1304" s="6"/>
      <c r="AK1304" s="6"/>
    </row>
    <row r="1305" spans="1:37" s="75" customFormat="1">
      <c r="A1305" s="96"/>
      <c r="B1305" s="3"/>
      <c r="C1305" s="3"/>
      <c r="D1305" s="3"/>
      <c r="E1305" s="3"/>
      <c r="F1305" s="96"/>
      <c r="G1305" s="75" ph="1"/>
      <c r="I1305" s="110"/>
      <c r="J1305" s="103"/>
      <c r="K1305" s="104"/>
      <c r="L1305" s="105"/>
      <c r="M1305" s="105"/>
      <c r="N1305" s="105"/>
      <c r="O1305" s="105"/>
      <c r="P1305" s="105"/>
      <c r="Q1305" s="105"/>
      <c r="R1305" s="105"/>
      <c r="W1305" s="96"/>
      <c r="X1305" s="96"/>
      <c r="Y1305" s="115"/>
      <c r="AA1305" s="96"/>
      <c r="AC1305" s="6"/>
      <c r="AD1305" s="6"/>
      <c r="AE1305" s="6"/>
      <c r="AF1305" s="6"/>
      <c r="AG1305" s="6"/>
      <c r="AH1305" s="6"/>
      <c r="AI1305" s="6"/>
      <c r="AJ1305" s="6"/>
      <c r="AK1305" s="6"/>
    </row>
    <row r="1306" spans="1:37" s="75" customFormat="1">
      <c r="A1306" s="96"/>
      <c r="B1306" s="3"/>
      <c r="C1306" s="3"/>
      <c r="D1306" s="3"/>
      <c r="E1306" s="3"/>
      <c r="F1306" s="96"/>
      <c r="G1306" s="75" ph="1"/>
      <c r="I1306" s="110"/>
      <c r="J1306" s="103"/>
      <c r="K1306" s="104"/>
      <c r="L1306" s="105"/>
      <c r="M1306" s="105"/>
      <c r="N1306" s="105"/>
      <c r="O1306" s="105"/>
      <c r="P1306" s="105"/>
      <c r="Q1306" s="105"/>
      <c r="R1306" s="105"/>
      <c r="W1306" s="96"/>
      <c r="X1306" s="96"/>
      <c r="Y1306" s="115"/>
      <c r="AA1306" s="96"/>
      <c r="AC1306" s="6"/>
      <c r="AD1306" s="6"/>
      <c r="AE1306" s="6"/>
      <c r="AF1306" s="6"/>
      <c r="AG1306" s="6"/>
      <c r="AH1306" s="6"/>
      <c r="AI1306" s="6"/>
      <c r="AJ1306" s="6"/>
      <c r="AK1306" s="6"/>
    </row>
    <row r="1307" spans="1:37" s="75" customFormat="1">
      <c r="A1307" s="96"/>
      <c r="B1307" s="3"/>
      <c r="C1307" s="3"/>
      <c r="D1307" s="3"/>
      <c r="E1307" s="3"/>
      <c r="F1307" s="96"/>
      <c r="G1307" s="75" ph="1"/>
      <c r="I1307" s="110"/>
      <c r="J1307" s="103"/>
      <c r="K1307" s="104"/>
      <c r="L1307" s="105"/>
      <c r="M1307" s="105"/>
      <c r="N1307" s="105"/>
      <c r="O1307" s="105"/>
      <c r="P1307" s="105"/>
      <c r="Q1307" s="105"/>
      <c r="R1307" s="105"/>
      <c r="W1307" s="96"/>
      <c r="X1307" s="96"/>
      <c r="Y1307" s="115"/>
      <c r="AA1307" s="96"/>
      <c r="AC1307" s="6"/>
      <c r="AD1307" s="6"/>
      <c r="AE1307" s="6"/>
      <c r="AF1307" s="6"/>
      <c r="AG1307" s="6"/>
      <c r="AH1307" s="6"/>
      <c r="AI1307" s="6"/>
      <c r="AJ1307" s="6"/>
      <c r="AK1307" s="6"/>
    </row>
    <row r="1308" spans="1:37" s="75" customFormat="1">
      <c r="A1308" s="96"/>
      <c r="B1308" s="3"/>
      <c r="C1308" s="3"/>
      <c r="D1308" s="3"/>
      <c r="E1308" s="3"/>
      <c r="F1308" s="96"/>
      <c r="G1308" s="75" ph="1"/>
      <c r="I1308" s="110"/>
      <c r="J1308" s="103"/>
      <c r="K1308" s="104"/>
      <c r="L1308" s="105"/>
      <c r="M1308" s="105"/>
      <c r="N1308" s="105"/>
      <c r="O1308" s="105"/>
      <c r="P1308" s="105"/>
      <c r="Q1308" s="105"/>
      <c r="R1308" s="105"/>
      <c r="W1308" s="96"/>
      <c r="X1308" s="96"/>
      <c r="Y1308" s="115"/>
      <c r="AA1308" s="96"/>
      <c r="AC1308" s="6"/>
      <c r="AD1308" s="6"/>
      <c r="AE1308" s="6"/>
      <c r="AF1308" s="6"/>
      <c r="AG1308" s="6"/>
      <c r="AH1308" s="6"/>
      <c r="AI1308" s="6"/>
      <c r="AJ1308" s="6"/>
      <c r="AK1308" s="6"/>
    </row>
    <row r="1309" spans="1:37" s="75" customFormat="1">
      <c r="A1309" s="96"/>
      <c r="B1309" s="3"/>
      <c r="C1309" s="3"/>
      <c r="D1309" s="3"/>
      <c r="E1309" s="3"/>
      <c r="F1309" s="96"/>
      <c r="G1309" s="75" ph="1"/>
      <c r="I1309" s="110"/>
      <c r="J1309" s="103"/>
      <c r="K1309" s="104"/>
      <c r="L1309" s="105"/>
      <c r="M1309" s="105"/>
      <c r="N1309" s="105"/>
      <c r="O1309" s="105"/>
      <c r="P1309" s="105"/>
      <c r="Q1309" s="105"/>
      <c r="R1309" s="105"/>
      <c r="W1309" s="96"/>
      <c r="X1309" s="96"/>
      <c r="Y1309" s="115"/>
      <c r="AA1309" s="96"/>
      <c r="AC1309" s="6"/>
      <c r="AD1309" s="6"/>
      <c r="AE1309" s="6"/>
      <c r="AF1309" s="6"/>
      <c r="AG1309" s="6"/>
      <c r="AH1309" s="6"/>
      <c r="AI1309" s="6"/>
      <c r="AJ1309" s="6"/>
      <c r="AK1309" s="6"/>
    </row>
    <row r="1310" spans="1:37" s="75" customFormat="1">
      <c r="A1310" s="96"/>
      <c r="B1310" s="3"/>
      <c r="C1310" s="3"/>
      <c r="D1310" s="3"/>
      <c r="E1310" s="3"/>
      <c r="F1310" s="96"/>
      <c r="G1310" s="75" ph="1"/>
      <c r="I1310" s="110"/>
      <c r="J1310" s="103"/>
      <c r="K1310" s="104"/>
      <c r="L1310" s="105"/>
      <c r="M1310" s="105"/>
      <c r="N1310" s="105"/>
      <c r="O1310" s="105"/>
      <c r="P1310" s="105"/>
      <c r="Q1310" s="105"/>
      <c r="R1310" s="105"/>
      <c r="W1310" s="96"/>
      <c r="X1310" s="96"/>
      <c r="Y1310" s="115"/>
      <c r="AA1310" s="96"/>
      <c r="AC1310" s="6"/>
      <c r="AD1310" s="6"/>
      <c r="AE1310" s="6"/>
      <c r="AF1310" s="6"/>
      <c r="AG1310" s="6"/>
      <c r="AH1310" s="6"/>
      <c r="AI1310" s="6"/>
      <c r="AJ1310" s="6"/>
      <c r="AK1310" s="6"/>
    </row>
    <row r="1311" spans="1:37" s="75" customFormat="1">
      <c r="A1311" s="96"/>
      <c r="B1311" s="3"/>
      <c r="C1311" s="3"/>
      <c r="D1311" s="3"/>
      <c r="E1311" s="3"/>
      <c r="F1311" s="96"/>
      <c r="G1311" s="75" ph="1"/>
      <c r="I1311" s="110"/>
      <c r="J1311" s="103"/>
      <c r="K1311" s="104"/>
      <c r="L1311" s="105"/>
      <c r="M1311" s="105"/>
      <c r="N1311" s="105"/>
      <c r="O1311" s="105"/>
      <c r="P1311" s="105"/>
      <c r="Q1311" s="105"/>
      <c r="R1311" s="105"/>
      <c r="W1311" s="96"/>
      <c r="X1311" s="96"/>
      <c r="Y1311" s="115"/>
      <c r="AA1311" s="96"/>
      <c r="AC1311" s="6"/>
      <c r="AD1311" s="6"/>
      <c r="AE1311" s="6"/>
      <c r="AF1311" s="6"/>
      <c r="AG1311" s="6"/>
      <c r="AH1311" s="6"/>
      <c r="AI1311" s="6"/>
      <c r="AJ1311" s="6"/>
      <c r="AK1311" s="6"/>
    </row>
    <row r="1313" spans="1:37" s="75" customFormat="1">
      <c r="A1313" s="96"/>
      <c r="B1313" s="3"/>
      <c r="C1313" s="3"/>
      <c r="D1313" s="3"/>
      <c r="E1313" s="3"/>
      <c r="F1313" s="96"/>
      <c r="G1313" s="75" ph="1"/>
      <c r="I1313" s="110"/>
      <c r="J1313" s="103"/>
      <c r="K1313" s="104"/>
      <c r="L1313" s="105"/>
      <c r="M1313" s="105"/>
      <c r="N1313" s="105"/>
      <c r="O1313" s="105"/>
      <c r="P1313" s="105"/>
      <c r="Q1313" s="105"/>
      <c r="R1313" s="105"/>
      <c r="W1313" s="96"/>
      <c r="X1313" s="96"/>
      <c r="Y1313" s="115"/>
      <c r="AA1313" s="96"/>
      <c r="AC1313" s="6"/>
      <c r="AD1313" s="6"/>
      <c r="AE1313" s="6"/>
      <c r="AF1313" s="6"/>
      <c r="AG1313" s="6"/>
      <c r="AH1313" s="6"/>
      <c r="AI1313" s="6"/>
      <c r="AJ1313" s="6"/>
      <c r="AK1313" s="6"/>
    </row>
    <row r="1314" spans="1:37" s="75" customFormat="1">
      <c r="A1314" s="96"/>
      <c r="B1314" s="3"/>
      <c r="C1314" s="3"/>
      <c r="D1314" s="3"/>
      <c r="E1314" s="3"/>
      <c r="F1314" s="96"/>
      <c r="G1314" s="75" ph="1"/>
      <c r="I1314" s="110"/>
      <c r="J1314" s="103"/>
      <c r="K1314" s="104"/>
      <c r="L1314" s="105"/>
      <c r="M1314" s="105"/>
      <c r="N1314" s="105"/>
      <c r="O1314" s="105"/>
      <c r="P1314" s="105"/>
      <c r="Q1314" s="105"/>
      <c r="R1314" s="105"/>
      <c r="W1314" s="96"/>
      <c r="X1314" s="96"/>
      <c r="Y1314" s="115"/>
      <c r="AA1314" s="96"/>
      <c r="AC1314" s="6"/>
      <c r="AD1314" s="6"/>
      <c r="AE1314" s="6"/>
      <c r="AF1314" s="6"/>
      <c r="AG1314" s="6"/>
      <c r="AH1314" s="6"/>
      <c r="AI1314" s="6"/>
      <c r="AJ1314" s="6"/>
      <c r="AK1314" s="6"/>
    </row>
    <row r="1315" spans="1:37" s="75" customFormat="1">
      <c r="A1315" s="96"/>
      <c r="B1315" s="3"/>
      <c r="C1315" s="3"/>
      <c r="D1315" s="3"/>
      <c r="E1315" s="3"/>
      <c r="F1315" s="96"/>
      <c r="G1315" s="75" ph="1"/>
      <c r="I1315" s="110"/>
      <c r="J1315" s="103"/>
      <c r="K1315" s="104"/>
      <c r="L1315" s="105"/>
      <c r="M1315" s="105"/>
      <c r="N1315" s="105"/>
      <c r="O1315" s="105"/>
      <c r="P1315" s="105"/>
      <c r="Q1315" s="105"/>
      <c r="R1315" s="105"/>
      <c r="W1315" s="96"/>
      <c r="X1315" s="96"/>
      <c r="Y1315" s="115"/>
      <c r="AA1315" s="96"/>
      <c r="AC1315" s="6"/>
      <c r="AD1315" s="6"/>
      <c r="AE1315" s="6"/>
      <c r="AF1315" s="6"/>
      <c r="AG1315" s="6"/>
      <c r="AH1315" s="6"/>
      <c r="AI1315" s="6"/>
      <c r="AJ1315" s="6"/>
      <c r="AK1315" s="6"/>
    </row>
    <row r="1316" spans="1:37" s="75" customFormat="1">
      <c r="A1316" s="96"/>
      <c r="B1316" s="3"/>
      <c r="C1316" s="3"/>
      <c r="D1316" s="3"/>
      <c r="E1316" s="3"/>
      <c r="F1316" s="96"/>
      <c r="G1316" s="75" ph="1"/>
      <c r="I1316" s="110"/>
      <c r="J1316" s="103"/>
      <c r="K1316" s="104"/>
      <c r="L1316" s="105"/>
      <c r="M1316" s="105"/>
      <c r="N1316" s="105"/>
      <c r="O1316" s="105"/>
      <c r="P1316" s="105"/>
      <c r="Q1316" s="105"/>
      <c r="R1316" s="105"/>
      <c r="W1316" s="96"/>
      <c r="X1316" s="96"/>
      <c r="Y1316" s="115"/>
      <c r="AA1316" s="96"/>
      <c r="AC1316" s="6"/>
      <c r="AD1316" s="6"/>
      <c r="AE1316" s="6"/>
      <c r="AF1316" s="6"/>
      <c r="AG1316" s="6"/>
      <c r="AH1316" s="6"/>
      <c r="AI1316" s="6"/>
      <c r="AJ1316" s="6"/>
      <c r="AK1316" s="6"/>
    </row>
    <row r="1317" spans="1:37" s="75" customFormat="1">
      <c r="A1317" s="96"/>
      <c r="B1317" s="3"/>
      <c r="C1317" s="3"/>
      <c r="D1317" s="3"/>
      <c r="E1317" s="3"/>
      <c r="F1317" s="96"/>
      <c r="G1317" s="75" ph="1"/>
      <c r="I1317" s="110"/>
      <c r="J1317" s="103"/>
      <c r="K1317" s="104"/>
      <c r="L1317" s="105"/>
      <c r="M1317" s="105"/>
      <c r="N1317" s="105"/>
      <c r="O1317" s="105"/>
      <c r="P1317" s="105"/>
      <c r="Q1317" s="105"/>
      <c r="R1317" s="105"/>
      <c r="W1317" s="96"/>
      <c r="X1317" s="96"/>
      <c r="Y1317" s="115"/>
      <c r="AA1317" s="96"/>
      <c r="AC1317" s="6"/>
      <c r="AD1317" s="6"/>
      <c r="AE1317" s="6"/>
      <c r="AF1317" s="6"/>
      <c r="AG1317" s="6"/>
      <c r="AH1317" s="6"/>
      <c r="AI1317" s="6"/>
      <c r="AJ1317" s="6"/>
      <c r="AK1317" s="6"/>
    </row>
    <row r="1323" spans="1:37" s="75" customFormat="1">
      <c r="A1323" s="96"/>
      <c r="B1323" s="3"/>
      <c r="C1323" s="3"/>
      <c r="D1323" s="3"/>
      <c r="E1323" s="3"/>
      <c r="F1323" s="96"/>
      <c r="G1323" s="75" ph="1"/>
      <c r="I1323" s="110"/>
      <c r="J1323" s="103"/>
      <c r="K1323" s="104"/>
      <c r="L1323" s="105"/>
      <c r="M1323" s="105"/>
      <c r="N1323" s="105"/>
      <c r="O1323" s="105"/>
      <c r="P1323" s="105"/>
      <c r="Q1323" s="105"/>
      <c r="R1323" s="105"/>
      <c r="W1323" s="96"/>
      <c r="X1323" s="96"/>
      <c r="Y1323" s="115"/>
      <c r="AA1323" s="96"/>
      <c r="AC1323" s="6"/>
      <c r="AD1323" s="6"/>
      <c r="AE1323" s="6"/>
      <c r="AF1323" s="6"/>
      <c r="AG1323" s="6"/>
      <c r="AH1323" s="6"/>
      <c r="AI1323" s="6"/>
      <c r="AJ1323" s="6"/>
      <c r="AK1323" s="6"/>
    </row>
    <row r="1325" spans="1:37" s="75" customFormat="1">
      <c r="A1325" s="96"/>
      <c r="B1325" s="3"/>
      <c r="C1325" s="3"/>
      <c r="D1325" s="3"/>
      <c r="E1325" s="3"/>
      <c r="F1325" s="96"/>
      <c r="G1325" s="75" ph="1"/>
      <c r="I1325" s="110"/>
      <c r="J1325" s="103"/>
      <c r="K1325" s="104"/>
      <c r="L1325" s="105"/>
      <c r="M1325" s="105"/>
      <c r="N1325" s="105"/>
      <c r="O1325" s="105"/>
      <c r="P1325" s="105"/>
      <c r="Q1325" s="105"/>
      <c r="R1325" s="105"/>
      <c r="W1325" s="96"/>
      <c r="X1325" s="96"/>
      <c r="Y1325" s="115"/>
      <c r="AA1325" s="96"/>
      <c r="AC1325" s="6"/>
      <c r="AD1325" s="6"/>
      <c r="AE1325" s="6"/>
      <c r="AF1325" s="6"/>
      <c r="AG1325" s="6"/>
      <c r="AH1325" s="6"/>
      <c r="AI1325" s="6"/>
      <c r="AJ1325" s="6"/>
      <c r="AK1325" s="6"/>
    </row>
    <row r="1326" spans="1:37" s="75" customFormat="1">
      <c r="A1326" s="96"/>
      <c r="B1326" s="3"/>
      <c r="C1326" s="3"/>
      <c r="D1326" s="3"/>
      <c r="E1326" s="3"/>
      <c r="F1326" s="96"/>
      <c r="G1326" s="75" ph="1"/>
      <c r="I1326" s="110"/>
      <c r="J1326" s="103"/>
      <c r="K1326" s="104"/>
      <c r="L1326" s="105"/>
      <c r="M1326" s="105"/>
      <c r="N1326" s="105"/>
      <c r="O1326" s="105"/>
      <c r="P1326" s="105"/>
      <c r="Q1326" s="105"/>
      <c r="R1326" s="105"/>
      <c r="W1326" s="96"/>
      <c r="X1326" s="96"/>
      <c r="Y1326" s="115"/>
      <c r="AA1326" s="96"/>
      <c r="AC1326" s="6"/>
      <c r="AD1326" s="6"/>
      <c r="AE1326" s="6"/>
      <c r="AF1326" s="6"/>
      <c r="AG1326" s="6"/>
      <c r="AH1326" s="6"/>
      <c r="AI1326" s="6"/>
      <c r="AJ1326" s="6"/>
      <c r="AK1326" s="6"/>
    </row>
    <row r="1327" spans="1:37" s="75" customFormat="1">
      <c r="A1327" s="96"/>
      <c r="B1327" s="3"/>
      <c r="C1327" s="3"/>
      <c r="D1327" s="3"/>
      <c r="E1327" s="3"/>
      <c r="F1327" s="96"/>
      <c r="G1327" s="75" ph="1"/>
      <c r="I1327" s="110"/>
      <c r="J1327" s="103"/>
      <c r="K1327" s="104"/>
      <c r="L1327" s="105"/>
      <c r="M1327" s="105"/>
      <c r="N1327" s="105"/>
      <c r="O1327" s="105"/>
      <c r="P1327" s="105"/>
      <c r="Q1327" s="105"/>
      <c r="R1327" s="105"/>
      <c r="W1327" s="96"/>
      <c r="X1327" s="96"/>
      <c r="Y1327" s="115"/>
      <c r="AA1327" s="96"/>
      <c r="AC1327" s="6"/>
      <c r="AD1327" s="6"/>
      <c r="AE1327" s="6"/>
      <c r="AF1327" s="6"/>
      <c r="AG1327" s="6"/>
      <c r="AH1327" s="6"/>
      <c r="AI1327" s="6"/>
      <c r="AJ1327" s="6"/>
      <c r="AK1327" s="6"/>
    </row>
    <row r="1328" spans="1:37" s="75" customFormat="1">
      <c r="A1328" s="96"/>
      <c r="B1328" s="3"/>
      <c r="C1328" s="3"/>
      <c r="D1328" s="3"/>
      <c r="E1328" s="3"/>
      <c r="F1328" s="96"/>
      <c r="G1328" s="75" ph="1"/>
      <c r="I1328" s="110"/>
      <c r="J1328" s="103"/>
      <c r="K1328" s="104"/>
      <c r="L1328" s="105"/>
      <c r="M1328" s="105"/>
      <c r="N1328" s="105"/>
      <c r="O1328" s="105"/>
      <c r="P1328" s="105"/>
      <c r="Q1328" s="105"/>
      <c r="R1328" s="105"/>
      <c r="W1328" s="96"/>
      <c r="X1328" s="96"/>
      <c r="Y1328" s="115"/>
      <c r="AA1328" s="96"/>
      <c r="AC1328" s="6"/>
      <c r="AD1328" s="6"/>
      <c r="AE1328" s="6"/>
      <c r="AF1328" s="6"/>
      <c r="AG1328" s="6"/>
      <c r="AH1328" s="6"/>
      <c r="AI1328" s="6"/>
      <c r="AJ1328" s="6"/>
      <c r="AK1328" s="6"/>
    </row>
    <row r="1329" spans="1:37" s="75" customFormat="1">
      <c r="A1329" s="96"/>
      <c r="B1329" s="3"/>
      <c r="C1329" s="3"/>
      <c r="D1329" s="3"/>
      <c r="E1329" s="3"/>
      <c r="F1329" s="96"/>
      <c r="G1329" s="75" ph="1"/>
      <c r="I1329" s="110"/>
      <c r="J1329" s="103"/>
      <c r="K1329" s="104"/>
      <c r="L1329" s="105"/>
      <c r="M1329" s="105"/>
      <c r="N1329" s="105"/>
      <c r="O1329" s="105"/>
      <c r="P1329" s="105"/>
      <c r="Q1329" s="105"/>
      <c r="R1329" s="105"/>
      <c r="W1329" s="96"/>
      <c r="X1329" s="96"/>
      <c r="Y1329" s="115"/>
      <c r="AA1329" s="96"/>
      <c r="AC1329" s="6"/>
      <c r="AD1329" s="6"/>
      <c r="AE1329" s="6"/>
      <c r="AF1329" s="6"/>
      <c r="AG1329" s="6"/>
      <c r="AH1329" s="6"/>
      <c r="AI1329" s="6"/>
      <c r="AJ1329" s="6"/>
      <c r="AK1329" s="6"/>
    </row>
    <row r="1330" spans="1:37" s="75" customFormat="1">
      <c r="A1330" s="96"/>
      <c r="B1330" s="3"/>
      <c r="C1330" s="3"/>
      <c r="D1330" s="3"/>
      <c r="E1330" s="3"/>
      <c r="F1330" s="96"/>
      <c r="G1330" s="75" ph="1"/>
      <c r="I1330" s="110"/>
      <c r="J1330" s="103"/>
      <c r="K1330" s="104"/>
      <c r="L1330" s="105"/>
      <c r="M1330" s="105"/>
      <c r="N1330" s="105"/>
      <c r="O1330" s="105"/>
      <c r="P1330" s="105"/>
      <c r="Q1330" s="105"/>
      <c r="R1330" s="105"/>
      <c r="W1330" s="96"/>
      <c r="X1330" s="96"/>
      <c r="Y1330" s="115"/>
      <c r="AA1330" s="96"/>
      <c r="AC1330" s="6"/>
      <c r="AD1330" s="6"/>
      <c r="AE1330" s="6"/>
      <c r="AF1330" s="6"/>
      <c r="AG1330" s="6"/>
      <c r="AH1330" s="6"/>
      <c r="AI1330" s="6"/>
      <c r="AJ1330" s="6"/>
      <c r="AK1330" s="6"/>
    </row>
    <row r="1331" spans="1:37" s="75" customFormat="1">
      <c r="A1331" s="96"/>
      <c r="B1331" s="3"/>
      <c r="C1331" s="3"/>
      <c r="D1331" s="3"/>
      <c r="E1331" s="3"/>
      <c r="F1331" s="96"/>
      <c r="G1331" s="75" ph="1"/>
      <c r="I1331" s="110"/>
      <c r="J1331" s="103"/>
      <c r="K1331" s="104"/>
      <c r="L1331" s="105"/>
      <c r="M1331" s="105"/>
      <c r="N1331" s="105"/>
      <c r="O1331" s="105"/>
      <c r="P1331" s="105"/>
      <c r="Q1331" s="105"/>
      <c r="R1331" s="105"/>
      <c r="W1331" s="96"/>
      <c r="X1331" s="96"/>
      <c r="Y1331" s="115"/>
      <c r="AA1331" s="96"/>
      <c r="AC1331" s="6"/>
      <c r="AD1331" s="6"/>
      <c r="AE1331" s="6"/>
      <c r="AF1331" s="6"/>
      <c r="AG1331" s="6"/>
      <c r="AH1331" s="6"/>
      <c r="AI1331" s="6"/>
      <c r="AJ1331" s="6"/>
      <c r="AK1331" s="6"/>
    </row>
    <row r="1332" spans="1:37" s="75" customFormat="1">
      <c r="A1332" s="96"/>
      <c r="B1332" s="3"/>
      <c r="C1332" s="3"/>
      <c r="D1332" s="3"/>
      <c r="E1332" s="3"/>
      <c r="F1332" s="96"/>
      <c r="G1332" s="75" ph="1"/>
      <c r="I1332" s="110"/>
      <c r="J1332" s="103"/>
      <c r="K1332" s="104"/>
      <c r="L1332" s="105"/>
      <c r="M1332" s="105"/>
      <c r="N1332" s="105"/>
      <c r="O1332" s="105"/>
      <c r="P1332" s="105"/>
      <c r="Q1332" s="105"/>
      <c r="R1332" s="105"/>
      <c r="W1332" s="96"/>
      <c r="X1332" s="96"/>
      <c r="Y1332" s="115"/>
      <c r="AA1332" s="96"/>
      <c r="AC1332" s="6"/>
      <c r="AD1332" s="6"/>
      <c r="AE1332" s="6"/>
      <c r="AF1332" s="6"/>
      <c r="AG1332" s="6"/>
      <c r="AH1332" s="6"/>
      <c r="AI1332" s="6"/>
      <c r="AJ1332" s="6"/>
      <c r="AK1332" s="6"/>
    </row>
    <row r="1333" spans="1:37" s="75" customFormat="1">
      <c r="A1333" s="96"/>
      <c r="B1333" s="3"/>
      <c r="C1333" s="3"/>
      <c r="D1333" s="3"/>
      <c r="E1333" s="3"/>
      <c r="F1333" s="96"/>
      <c r="G1333" s="75" ph="1"/>
      <c r="I1333" s="110"/>
      <c r="J1333" s="103"/>
      <c r="K1333" s="104"/>
      <c r="L1333" s="105"/>
      <c r="M1333" s="105"/>
      <c r="N1333" s="105"/>
      <c r="O1333" s="105"/>
      <c r="P1333" s="105"/>
      <c r="Q1333" s="105"/>
      <c r="R1333" s="105"/>
      <c r="W1333" s="96"/>
      <c r="X1333" s="96"/>
      <c r="Y1333" s="115"/>
      <c r="AA1333" s="96"/>
      <c r="AC1333" s="6"/>
      <c r="AD1333" s="6"/>
      <c r="AE1333" s="6"/>
      <c r="AF1333" s="6"/>
      <c r="AG1333" s="6"/>
      <c r="AH1333" s="6"/>
      <c r="AI1333" s="6"/>
      <c r="AJ1333" s="6"/>
      <c r="AK1333" s="6"/>
    </row>
    <row r="1334" spans="1:37" s="75" customFormat="1">
      <c r="A1334" s="96"/>
      <c r="B1334" s="3"/>
      <c r="C1334" s="3"/>
      <c r="D1334" s="3"/>
      <c r="E1334" s="3"/>
      <c r="F1334" s="96"/>
      <c r="G1334" s="75" ph="1"/>
      <c r="I1334" s="110"/>
      <c r="J1334" s="103"/>
      <c r="K1334" s="104"/>
      <c r="L1334" s="105"/>
      <c r="M1334" s="105"/>
      <c r="N1334" s="105"/>
      <c r="O1334" s="105"/>
      <c r="P1334" s="105"/>
      <c r="Q1334" s="105"/>
      <c r="R1334" s="105"/>
      <c r="W1334" s="96"/>
      <c r="X1334" s="96"/>
      <c r="Y1334" s="115"/>
      <c r="AA1334" s="96"/>
      <c r="AC1334" s="6"/>
      <c r="AD1334" s="6"/>
      <c r="AE1334" s="6"/>
      <c r="AF1334" s="6"/>
      <c r="AG1334" s="6"/>
      <c r="AH1334" s="6"/>
      <c r="AI1334" s="6"/>
      <c r="AJ1334" s="6"/>
      <c r="AK1334" s="6"/>
    </row>
    <row r="1335" spans="1:37" s="75" customFormat="1">
      <c r="A1335" s="96"/>
      <c r="B1335" s="3"/>
      <c r="C1335" s="3"/>
      <c r="D1335" s="3"/>
      <c r="E1335" s="3"/>
      <c r="F1335" s="96"/>
      <c r="G1335" s="75" ph="1"/>
      <c r="I1335" s="110"/>
      <c r="J1335" s="103"/>
      <c r="K1335" s="104"/>
      <c r="L1335" s="105"/>
      <c r="M1335" s="105"/>
      <c r="N1335" s="105"/>
      <c r="O1335" s="105"/>
      <c r="P1335" s="105"/>
      <c r="Q1335" s="105"/>
      <c r="R1335" s="105"/>
      <c r="W1335" s="96"/>
      <c r="X1335" s="96"/>
      <c r="Y1335" s="115"/>
      <c r="AA1335" s="96"/>
      <c r="AC1335" s="6"/>
      <c r="AD1335" s="6"/>
      <c r="AE1335" s="6"/>
      <c r="AF1335" s="6"/>
      <c r="AG1335" s="6"/>
      <c r="AH1335" s="6"/>
      <c r="AI1335" s="6"/>
      <c r="AJ1335" s="6"/>
      <c r="AK1335" s="6"/>
    </row>
    <row r="1336" spans="1:37" s="75" customFormat="1">
      <c r="A1336" s="96"/>
      <c r="B1336" s="3"/>
      <c r="C1336" s="3"/>
      <c r="D1336" s="3"/>
      <c r="E1336" s="3"/>
      <c r="F1336" s="96"/>
      <c r="G1336" s="75" ph="1"/>
      <c r="I1336" s="110"/>
      <c r="J1336" s="103"/>
      <c r="K1336" s="104"/>
      <c r="L1336" s="105"/>
      <c r="M1336" s="105"/>
      <c r="N1336" s="105"/>
      <c r="O1336" s="105"/>
      <c r="P1336" s="105"/>
      <c r="Q1336" s="105"/>
      <c r="R1336" s="105"/>
      <c r="W1336" s="96"/>
      <c r="X1336" s="96"/>
      <c r="Y1336" s="115"/>
      <c r="AA1336" s="96"/>
      <c r="AC1336" s="6"/>
      <c r="AD1336" s="6"/>
      <c r="AE1336" s="6"/>
      <c r="AF1336" s="6"/>
      <c r="AG1336" s="6"/>
      <c r="AH1336" s="6"/>
      <c r="AI1336" s="6"/>
      <c r="AJ1336" s="6"/>
      <c r="AK1336" s="6"/>
    </row>
    <row r="1337" spans="1:37" s="75" customFormat="1">
      <c r="A1337" s="96"/>
      <c r="B1337" s="3"/>
      <c r="C1337" s="3"/>
      <c r="D1337" s="3"/>
      <c r="E1337" s="3"/>
      <c r="F1337" s="96"/>
      <c r="G1337" s="75" ph="1"/>
      <c r="I1337" s="110"/>
      <c r="J1337" s="103"/>
      <c r="K1337" s="104"/>
      <c r="L1337" s="105"/>
      <c r="M1337" s="105"/>
      <c r="N1337" s="105"/>
      <c r="O1337" s="105"/>
      <c r="P1337" s="105"/>
      <c r="Q1337" s="105"/>
      <c r="R1337" s="105"/>
      <c r="W1337" s="96"/>
      <c r="X1337" s="96"/>
      <c r="Y1337" s="115"/>
      <c r="AA1337" s="96"/>
      <c r="AC1337" s="6"/>
      <c r="AD1337" s="6"/>
      <c r="AE1337" s="6"/>
      <c r="AF1337" s="6"/>
      <c r="AG1337" s="6"/>
      <c r="AH1337" s="6"/>
      <c r="AI1337" s="6"/>
      <c r="AJ1337" s="6"/>
      <c r="AK1337" s="6"/>
    </row>
    <row r="1338" spans="1:37" s="75" customFormat="1">
      <c r="A1338" s="96"/>
      <c r="B1338" s="3"/>
      <c r="C1338" s="3"/>
      <c r="D1338" s="3"/>
      <c r="E1338" s="3"/>
      <c r="F1338" s="96"/>
      <c r="G1338" s="75" ph="1"/>
      <c r="I1338" s="110"/>
      <c r="J1338" s="103"/>
      <c r="K1338" s="104"/>
      <c r="L1338" s="105"/>
      <c r="M1338" s="105"/>
      <c r="N1338" s="105"/>
      <c r="O1338" s="105"/>
      <c r="P1338" s="105"/>
      <c r="Q1338" s="105"/>
      <c r="R1338" s="105"/>
      <c r="W1338" s="96"/>
      <c r="X1338" s="96"/>
      <c r="Y1338" s="115"/>
      <c r="AA1338" s="96"/>
      <c r="AC1338" s="6"/>
      <c r="AD1338" s="6"/>
      <c r="AE1338" s="6"/>
      <c r="AF1338" s="6"/>
      <c r="AG1338" s="6"/>
      <c r="AH1338" s="6"/>
      <c r="AI1338" s="6"/>
      <c r="AJ1338" s="6"/>
      <c r="AK1338" s="6"/>
    </row>
    <row r="1339" spans="1:37" s="75" customFormat="1">
      <c r="A1339" s="96"/>
      <c r="B1339" s="3"/>
      <c r="C1339" s="3"/>
      <c r="D1339" s="3"/>
      <c r="E1339" s="3"/>
      <c r="F1339" s="96"/>
      <c r="G1339" s="75" ph="1"/>
      <c r="I1339" s="110"/>
      <c r="J1339" s="103"/>
      <c r="K1339" s="104"/>
      <c r="L1339" s="105"/>
      <c r="M1339" s="105"/>
      <c r="N1339" s="105"/>
      <c r="O1339" s="105"/>
      <c r="P1339" s="105"/>
      <c r="Q1339" s="105"/>
      <c r="R1339" s="105"/>
      <c r="W1339" s="96"/>
      <c r="X1339" s="96"/>
      <c r="Y1339" s="115"/>
      <c r="AA1339" s="96"/>
      <c r="AC1339" s="6"/>
      <c r="AD1339" s="6"/>
      <c r="AE1339" s="6"/>
      <c r="AF1339" s="6"/>
      <c r="AG1339" s="6"/>
      <c r="AH1339" s="6"/>
      <c r="AI1339" s="6"/>
      <c r="AJ1339" s="6"/>
      <c r="AK1339" s="6"/>
    </row>
    <row r="1340" spans="1:37" s="75" customFormat="1">
      <c r="A1340" s="96"/>
      <c r="B1340" s="3"/>
      <c r="C1340" s="3"/>
      <c r="D1340" s="3"/>
      <c r="E1340" s="3"/>
      <c r="F1340" s="96"/>
      <c r="G1340" s="75" ph="1"/>
      <c r="I1340" s="110"/>
      <c r="J1340" s="103"/>
      <c r="K1340" s="104"/>
      <c r="L1340" s="105"/>
      <c r="M1340" s="105"/>
      <c r="N1340" s="105"/>
      <c r="O1340" s="105"/>
      <c r="P1340" s="105"/>
      <c r="Q1340" s="105"/>
      <c r="R1340" s="105"/>
      <c r="W1340" s="96"/>
      <c r="X1340" s="96"/>
      <c r="Y1340" s="115"/>
      <c r="AA1340" s="96"/>
      <c r="AC1340" s="6"/>
      <c r="AD1340" s="6"/>
      <c r="AE1340" s="6"/>
      <c r="AF1340" s="6"/>
      <c r="AG1340" s="6"/>
      <c r="AH1340" s="6"/>
      <c r="AI1340" s="6"/>
      <c r="AJ1340" s="6"/>
      <c r="AK1340" s="6"/>
    </row>
    <row r="1341" spans="1:37" s="75" customFormat="1">
      <c r="A1341" s="96"/>
      <c r="B1341" s="3"/>
      <c r="C1341" s="3"/>
      <c r="D1341" s="3"/>
      <c r="E1341" s="3"/>
      <c r="F1341" s="96"/>
      <c r="G1341" s="75" ph="1"/>
      <c r="I1341" s="110"/>
      <c r="J1341" s="103"/>
      <c r="K1341" s="104"/>
      <c r="L1341" s="105"/>
      <c r="M1341" s="105"/>
      <c r="N1341" s="105"/>
      <c r="O1341" s="105"/>
      <c r="P1341" s="105"/>
      <c r="Q1341" s="105"/>
      <c r="R1341" s="105"/>
      <c r="W1341" s="96"/>
      <c r="X1341" s="96"/>
      <c r="Y1341" s="115"/>
      <c r="AA1341" s="96"/>
      <c r="AC1341" s="6"/>
      <c r="AD1341" s="6"/>
      <c r="AE1341" s="6"/>
      <c r="AF1341" s="6"/>
      <c r="AG1341" s="6"/>
      <c r="AH1341" s="6"/>
      <c r="AI1341" s="6"/>
      <c r="AJ1341" s="6"/>
      <c r="AK1341" s="6"/>
    </row>
    <row r="1342" spans="1:37" s="75" customFormat="1">
      <c r="A1342" s="96"/>
      <c r="B1342" s="3"/>
      <c r="C1342" s="3"/>
      <c r="D1342" s="3"/>
      <c r="E1342" s="3"/>
      <c r="F1342" s="96"/>
      <c r="G1342" s="75" ph="1"/>
      <c r="I1342" s="110"/>
      <c r="J1342" s="103"/>
      <c r="K1342" s="104"/>
      <c r="L1342" s="105"/>
      <c r="M1342" s="105"/>
      <c r="N1342" s="105"/>
      <c r="O1342" s="105"/>
      <c r="P1342" s="105"/>
      <c r="Q1342" s="105"/>
      <c r="R1342" s="105"/>
      <c r="W1342" s="96"/>
      <c r="X1342" s="96"/>
      <c r="Y1342" s="115"/>
      <c r="AA1342" s="96"/>
      <c r="AC1342" s="6"/>
      <c r="AD1342" s="6"/>
      <c r="AE1342" s="6"/>
      <c r="AF1342" s="6"/>
      <c r="AG1342" s="6"/>
      <c r="AH1342" s="6"/>
      <c r="AI1342" s="6"/>
      <c r="AJ1342" s="6"/>
      <c r="AK1342" s="6"/>
    </row>
    <row r="1343" spans="1:37" s="75" customFormat="1">
      <c r="A1343" s="96"/>
      <c r="B1343" s="3"/>
      <c r="C1343" s="3"/>
      <c r="D1343" s="3"/>
      <c r="E1343" s="3"/>
      <c r="F1343" s="96"/>
      <c r="G1343" s="75" ph="1"/>
      <c r="I1343" s="110"/>
      <c r="J1343" s="103"/>
      <c r="K1343" s="104"/>
      <c r="L1343" s="105"/>
      <c r="M1343" s="105"/>
      <c r="N1343" s="105"/>
      <c r="O1343" s="105"/>
      <c r="P1343" s="105"/>
      <c r="Q1343" s="105"/>
      <c r="R1343" s="105"/>
      <c r="W1343" s="96"/>
      <c r="X1343" s="96"/>
      <c r="Y1343" s="115"/>
      <c r="AA1343" s="96"/>
      <c r="AC1343" s="6"/>
      <c r="AD1343" s="6"/>
      <c r="AE1343" s="6"/>
      <c r="AF1343" s="6"/>
      <c r="AG1343" s="6"/>
      <c r="AH1343" s="6"/>
      <c r="AI1343" s="6"/>
      <c r="AJ1343" s="6"/>
      <c r="AK1343" s="6"/>
    </row>
    <row r="1344" spans="1:37" s="75" customFormat="1">
      <c r="A1344" s="96"/>
      <c r="B1344" s="3"/>
      <c r="C1344" s="3"/>
      <c r="D1344" s="3"/>
      <c r="E1344" s="3"/>
      <c r="F1344" s="96"/>
      <c r="G1344" s="75" ph="1"/>
      <c r="I1344" s="110"/>
      <c r="J1344" s="103"/>
      <c r="K1344" s="104"/>
      <c r="L1344" s="105"/>
      <c r="M1344" s="105"/>
      <c r="N1344" s="105"/>
      <c r="O1344" s="105"/>
      <c r="P1344" s="105"/>
      <c r="Q1344" s="105"/>
      <c r="R1344" s="105"/>
      <c r="W1344" s="96"/>
      <c r="X1344" s="96"/>
      <c r="Y1344" s="115"/>
      <c r="AA1344" s="96"/>
      <c r="AC1344" s="6"/>
      <c r="AD1344" s="6"/>
      <c r="AE1344" s="6"/>
      <c r="AF1344" s="6"/>
      <c r="AG1344" s="6"/>
      <c r="AH1344" s="6"/>
      <c r="AI1344" s="6"/>
      <c r="AJ1344" s="6"/>
      <c r="AK1344" s="6"/>
    </row>
    <row r="1345" spans="1:37" s="75" customFormat="1">
      <c r="A1345" s="96"/>
      <c r="B1345" s="3"/>
      <c r="C1345" s="3"/>
      <c r="D1345" s="3"/>
      <c r="E1345" s="3"/>
      <c r="F1345" s="96"/>
      <c r="G1345" s="75" ph="1"/>
      <c r="I1345" s="110"/>
      <c r="J1345" s="103"/>
      <c r="K1345" s="104"/>
      <c r="L1345" s="105"/>
      <c r="M1345" s="105"/>
      <c r="N1345" s="105"/>
      <c r="O1345" s="105"/>
      <c r="P1345" s="105"/>
      <c r="Q1345" s="105"/>
      <c r="R1345" s="105"/>
      <c r="W1345" s="96"/>
      <c r="X1345" s="96"/>
      <c r="Y1345" s="115"/>
      <c r="AA1345" s="96"/>
      <c r="AC1345" s="6"/>
      <c r="AD1345" s="6"/>
      <c r="AE1345" s="6"/>
      <c r="AF1345" s="6"/>
      <c r="AG1345" s="6"/>
      <c r="AH1345" s="6"/>
      <c r="AI1345" s="6"/>
      <c r="AJ1345" s="6"/>
      <c r="AK1345" s="6"/>
    </row>
    <row r="1346" spans="1:37" s="75" customFormat="1">
      <c r="A1346" s="96"/>
      <c r="B1346" s="3"/>
      <c r="C1346" s="3"/>
      <c r="D1346" s="3"/>
      <c r="E1346" s="3"/>
      <c r="F1346" s="96"/>
      <c r="G1346" s="75" ph="1"/>
      <c r="I1346" s="110"/>
      <c r="J1346" s="103"/>
      <c r="K1346" s="104"/>
      <c r="L1346" s="105"/>
      <c r="M1346" s="105"/>
      <c r="N1346" s="105"/>
      <c r="O1346" s="105"/>
      <c r="P1346" s="105"/>
      <c r="Q1346" s="105"/>
      <c r="R1346" s="105"/>
      <c r="W1346" s="96"/>
      <c r="X1346" s="96"/>
      <c r="Y1346" s="115"/>
      <c r="AA1346" s="96"/>
      <c r="AC1346" s="6"/>
      <c r="AD1346" s="6"/>
      <c r="AE1346" s="6"/>
      <c r="AF1346" s="6"/>
      <c r="AG1346" s="6"/>
      <c r="AH1346" s="6"/>
      <c r="AI1346" s="6"/>
      <c r="AJ1346" s="6"/>
      <c r="AK1346" s="6"/>
    </row>
    <row r="1347" spans="1:37" s="75" customFormat="1">
      <c r="A1347" s="96"/>
      <c r="B1347" s="3"/>
      <c r="C1347" s="3"/>
      <c r="D1347" s="3"/>
      <c r="E1347" s="3"/>
      <c r="F1347" s="96"/>
      <c r="G1347" s="75" ph="1"/>
      <c r="I1347" s="110"/>
      <c r="J1347" s="103"/>
      <c r="K1347" s="104"/>
      <c r="L1347" s="105"/>
      <c r="M1347" s="105"/>
      <c r="N1347" s="105"/>
      <c r="O1347" s="105"/>
      <c r="P1347" s="105"/>
      <c r="Q1347" s="105"/>
      <c r="R1347" s="105"/>
      <c r="W1347" s="96"/>
      <c r="X1347" s="96"/>
      <c r="Y1347" s="115"/>
      <c r="AA1347" s="96"/>
      <c r="AC1347" s="6"/>
      <c r="AD1347" s="6"/>
      <c r="AE1347" s="6"/>
      <c r="AF1347" s="6"/>
      <c r="AG1347" s="6"/>
      <c r="AH1347" s="6"/>
      <c r="AI1347" s="6"/>
      <c r="AJ1347" s="6"/>
      <c r="AK1347" s="6"/>
    </row>
    <row r="1348" spans="1:37" s="75" customFormat="1">
      <c r="A1348" s="96"/>
      <c r="B1348" s="3"/>
      <c r="C1348" s="3"/>
      <c r="D1348" s="3"/>
      <c r="E1348" s="3"/>
      <c r="F1348" s="96"/>
      <c r="G1348" s="75" ph="1"/>
      <c r="I1348" s="110"/>
      <c r="J1348" s="103"/>
      <c r="K1348" s="104"/>
      <c r="L1348" s="105"/>
      <c r="M1348" s="105"/>
      <c r="N1348" s="105"/>
      <c r="O1348" s="105"/>
      <c r="P1348" s="105"/>
      <c r="Q1348" s="105"/>
      <c r="R1348" s="105"/>
      <c r="W1348" s="96"/>
      <c r="X1348" s="96"/>
      <c r="Y1348" s="115"/>
      <c r="AA1348" s="96"/>
      <c r="AC1348" s="6"/>
      <c r="AD1348" s="6"/>
      <c r="AE1348" s="6"/>
      <c r="AF1348" s="6"/>
      <c r="AG1348" s="6"/>
      <c r="AH1348" s="6"/>
      <c r="AI1348" s="6"/>
      <c r="AJ1348" s="6"/>
      <c r="AK1348" s="6"/>
    </row>
    <row r="1349" spans="1:37" s="75" customFormat="1">
      <c r="A1349" s="96"/>
      <c r="B1349" s="3"/>
      <c r="C1349" s="3"/>
      <c r="D1349" s="3"/>
      <c r="E1349" s="3"/>
      <c r="F1349" s="96"/>
      <c r="G1349" s="75" ph="1"/>
      <c r="I1349" s="110"/>
      <c r="J1349" s="103"/>
      <c r="K1349" s="104"/>
      <c r="L1349" s="105"/>
      <c r="M1349" s="105"/>
      <c r="N1349" s="105"/>
      <c r="O1349" s="105"/>
      <c r="P1349" s="105"/>
      <c r="Q1349" s="105"/>
      <c r="R1349" s="105"/>
      <c r="W1349" s="96"/>
      <c r="X1349" s="96"/>
      <c r="Y1349" s="115"/>
      <c r="AA1349" s="96"/>
      <c r="AC1349" s="6"/>
      <c r="AD1349" s="6"/>
      <c r="AE1349" s="6"/>
      <c r="AF1349" s="6"/>
      <c r="AG1349" s="6"/>
      <c r="AH1349" s="6"/>
      <c r="AI1349" s="6"/>
      <c r="AJ1349" s="6"/>
      <c r="AK1349" s="6"/>
    </row>
    <row r="1350" spans="1:37" s="75" customFormat="1">
      <c r="A1350" s="96"/>
      <c r="B1350" s="3"/>
      <c r="C1350" s="3"/>
      <c r="D1350" s="3"/>
      <c r="E1350" s="3"/>
      <c r="F1350" s="96"/>
      <c r="G1350" s="75" ph="1"/>
      <c r="I1350" s="110"/>
      <c r="J1350" s="103"/>
      <c r="K1350" s="104"/>
      <c r="L1350" s="105"/>
      <c r="M1350" s="105"/>
      <c r="N1350" s="105"/>
      <c r="O1350" s="105"/>
      <c r="P1350" s="105"/>
      <c r="Q1350" s="105"/>
      <c r="R1350" s="105"/>
      <c r="W1350" s="96"/>
      <c r="X1350" s="96"/>
      <c r="Y1350" s="115"/>
      <c r="AA1350" s="96"/>
      <c r="AC1350" s="6"/>
      <c r="AD1350" s="6"/>
      <c r="AE1350" s="6"/>
      <c r="AF1350" s="6"/>
      <c r="AG1350" s="6"/>
      <c r="AH1350" s="6"/>
      <c r="AI1350" s="6"/>
      <c r="AJ1350" s="6"/>
      <c r="AK1350" s="6"/>
    </row>
    <row r="1351" spans="1:37" s="75" customFormat="1">
      <c r="A1351" s="96"/>
      <c r="B1351" s="3"/>
      <c r="C1351" s="3"/>
      <c r="D1351" s="3"/>
      <c r="E1351" s="3"/>
      <c r="F1351" s="96"/>
      <c r="G1351" s="75" ph="1"/>
      <c r="I1351" s="110"/>
      <c r="J1351" s="103"/>
      <c r="K1351" s="104"/>
      <c r="L1351" s="105"/>
      <c r="M1351" s="105"/>
      <c r="N1351" s="105"/>
      <c r="O1351" s="105"/>
      <c r="P1351" s="105"/>
      <c r="Q1351" s="105"/>
      <c r="R1351" s="105"/>
      <c r="W1351" s="96"/>
      <c r="X1351" s="96"/>
      <c r="Y1351" s="115"/>
      <c r="AA1351" s="96"/>
      <c r="AC1351" s="6"/>
      <c r="AD1351" s="6"/>
      <c r="AE1351" s="6"/>
      <c r="AF1351" s="6"/>
      <c r="AG1351" s="6"/>
      <c r="AH1351" s="6"/>
      <c r="AI1351" s="6"/>
      <c r="AJ1351" s="6"/>
      <c r="AK1351" s="6"/>
    </row>
    <row r="1352" spans="1:37" s="75" customFormat="1">
      <c r="A1352" s="96"/>
      <c r="B1352" s="3"/>
      <c r="C1352" s="3"/>
      <c r="D1352" s="3"/>
      <c r="E1352" s="3"/>
      <c r="F1352" s="96"/>
      <c r="G1352" s="75" ph="1"/>
      <c r="I1352" s="110"/>
      <c r="J1352" s="103"/>
      <c r="K1352" s="104"/>
      <c r="L1352" s="105"/>
      <c r="M1352" s="105"/>
      <c r="N1352" s="105"/>
      <c r="O1352" s="105"/>
      <c r="P1352" s="105"/>
      <c r="Q1352" s="105"/>
      <c r="R1352" s="105"/>
      <c r="W1352" s="96"/>
      <c r="X1352" s="96"/>
      <c r="Y1352" s="115"/>
      <c r="AA1352" s="96"/>
      <c r="AC1352" s="6"/>
      <c r="AD1352" s="6"/>
      <c r="AE1352" s="6"/>
      <c r="AF1352" s="6"/>
      <c r="AG1352" s="6"/>
      <c r="AH1352" s="6"/>
      <c r="AI1352" s="6"/>
      <c r="AJ1352" s="6"/>
      <c r="AK1352" s="6"/>
    </row>
    <row r="1353" spans="1:37" s="75" customFormat="1">
      <c r="A1353" s="96"/>
      <c r="B1353" s="3"/>
      <c r="C1353" s="3"/>
      <c r="D1353" s="3"/>
      <c r="E1353" s="3"/>
      <c r="F1353" s="96"/>
      <c r="G1353" s="75" ph="1"/>
      <c r="I1353" s="110"/>
      <c r="J1353" s="103"/>
      <c r="K1353" s="104"/>
      <c r="L1353" s="105"/>
      <c r="M1353" s="105"/>
      <c r="N1353" s="105"/>
      <c r="O1353" s="105"/>
      <c r="P1353" s="105"/>
      <c r="Q1353" s="105"/>
      <c r="R1353" s="105"/>
      <c r="W1353" s="96"/>
      <c r="X1353" s="96"/>
      <c r="Y1353" s="115"/>
      <c r="AA1353" s="96"/>
      <c r="AC1353" s="6"/>
      <c r="AD1353" s="6"/>
      <c r="AE1353" s="6"/>
      <c r="AF1353" s="6"/>
      <c r="AG1353" s="6"/>
      <c r="AH1353" s="6"/>
      <c r="AI1353" s="6"/>
      <c r="AJ1353" s="6"/>
      <c r="AK1353" s="6"/>
    </row>
    <row r="1354" spans="1:37" s="75" customFormat="1">
      <c r="A1354" s="96"/>
      <c r="B1354" s="3"/>
      <c r="C1354" s="3"/>
      <c r="D1354" s="3"/>
      <c r="E1354" s="3"/>
      <c r="F1354" s="96"/>
      <c r="G1354" s="75" ph="1"/>
      <c r="I1354" s="110"/>
      <c r="J1354" s="103"/>
      <c r="K1354" s="104"/>
      <c r="L1354" s="105"/>
      <c r="M1354" s="105"/>
      <c r="N1354" s="105"/>
      <c r="O1354" s="105"/>
      <c r="P1354" s="105"/>
      <c r="Q1354" s="105"/>
      <c r="R1354" s="105"/>
      <c r="W1354" s="96"/>
      <c r="X1354" s="96"/>
      <c r="Y1354" s="115"/>
      <c r="AA1354" s="96"/>
      <c r="AC1354" s="6"/>
      <c r="AD1354" s="6"/>
      <c r="AE1354" s="6"/>
      <c r="AF1354" s="6"/>
      <c r="AG1354" s="6"/>
      <c r="AH1354" s="6"/>
      <c r="AI1354" s="6"/>
      <c r="AJ1354" s="6"/>
      <c r="AK1354" s="6"/>
    </row>
    <row r="1355" spans="1:37" s="75" customFormat="1">
      <c r="A1355" s="96"/>
      <c r="B1355" s="3"/>
      <c r="C1355" s="3"/>
      <c r="D1355" s="3"/>
      <c r="E1355" s="3"/>
      <c r="F1355" s="96"/>
      <c r="G1355" s="75" ph="1"/>
      <c r="I1355" s="110"/>
      <c r="J1355" s="103"/>
      <c r="K1355" s="104"/>
      <c r="L1355" s="105"/>
      <c r="M1355" s="105"/>
      <c r="N1355" s="105"/>
      <c r="O1355" s="105"/>
      <c r="P1355" s="105"/>
      <c r="Q1355" s="105"/>
      <c r="R1355" s="105"/>
      <c r="W1355" s="96"/>
      <c r="X1355" s="96"/>
      <c r="Y1355" s="115"/>
      <c r="AA1355" s="96"/>
      <c r="AC1355" s="6"/>
      <c r="AD1355" s="6"/>
      <c r="AE1355" s="6"/>
      <c r="AF1355" s="6"/>
      <c r="AG1355" s="6"/>
      <c r="AH1355" s="6"/>
      <c r="AI1355" s="6"/>
      <c r="AJ1355" s="6"/>
      <c r="AK1355" s="6"/>
    </row>
    <row r="1356" spans="1:37" s="75" customFormat="1">
      <c r="A1356" s="96"/>
      <c r="B1356" s="3"/>
      <c r="C1356" s="3"/>
      <c r="D1356" s="3"/>
      <c r="E1356" s="3"/>
      <c r="F1356" s="96"/>
      <c r="G1356" s="75" ph="1"/>
      <c r="I1356" s="110"/>
      <c r="J1356" s="103"/>
      <c r="K1356" s="104"/>
      <c r="L1356" s="105"/>
      <c r="M1356" s="105"/>
      <c r="N1356" s="105"/>
      <c r="O1356" s="105"/>
      <c r="P1356" s="105"/>
      <c r="Q1356" s="105"/>
      <c r="R1356" s="105"/>
      <c r="W1356" s="96"/>
      <c r="X1356" s="96"/>
      <c r="Y1356" s="115"/>
      <c r="AA1356" s="96"/>
      <c r="AC1356" s="6"/>
      <c r="AD1356" s="6"/>
      <c r="AE1356" s="6"/>
      <c r="AF1356" s="6"/>
      <c r="AG1356" s="6"/>
      <c r="AH1356" s="6"/>
      <c r="AI1356" s="6"/>
      <c r="AJ1356" s="6"/>
      <c r="AK1356" s="6"/>
    </row>
    <row r="1357" spans="1:37" s="75" customFormat="1">
      <c r="A1357" s="96"/>
      <c r="B1357" s="3"/>
      <c r="C1357" s="3"/>
      <c r="D1357" s="3"/>
      <c r="E1357" s="3"/>
      <c r="F1357" s="96"/>
      <c r="G1357" s="75" ph="1"/>
      <c r="I1357" s="110"/>
      <c r="J1357" s="103"/>
      <c r="K1357" s="104"/>
      <c r="L1357" s="105"/>
      <c r="M1357" s="105"/>
      <c r="N1357" s="105"/>
      <c r="O1357" s="105"/>
      <c r="P1357" s="105"/>
      <c r="Q1357" s="105"/>
      <c r="R1357" s="105"/>
      <c r="W1357" s="96"/>
      <c r="X1357" s="96"/>
      <c r="Y1357" s="115"/>
      <c r="AA1357" s="96"/>
      <c r="AC1357" s="6"/>
      <c r="AD1357" s="6"/>
      <c r="AE1357" s="6"/>
      <c r="AF1357" s="6"/>
      <c r="AG1357" s="6"/>
      <c r="AH1357" s="6"/>
      <c r="AI1357" s="6"/>
      <c r="AJ1357" s="6"/>
      <c r="AK1357" s="6"/>
    </row>
    <row r="1358" spans="1:37" s="75" customFormat="1">
      <c r="A1358" s="96"/>
      <c r="B1358" s="3"/>
      <c r="C1358" s="3"/>
      <c r="D1358" s="3"/>
      <c r="E1358" s="3"/>
      <c r="F1358" s="96"/>
      <c r="G1358" s="75" ph="1"/>
      <c r="I1358" s="110"/>
      <c r="J1358" s="103"/>
      <c r="K1358" s="104"/>
      <c r="L1358" s="105"/>
      <c r="M1358" s="105"/>
      <c r="N1358" s="105"/>
      <c r="O1358" s="105"/>
      <c r="P1358" s="105"/>
      <c r="Q1358" s="105"/>
      <c r="R1358" s="105"/>
      <c r="W1358" s="96"/>
      <c r="X1358" s="96"/>
      <c r="Y1358" s="115"/>
      <c r="AA1358" s="96"/>
      <c r="AC1358" s="6"/>
      <c r="AD1358" s="6"/>
      <c r="AE1358" s="6"/>
      <c r="AF1358" s="6"/>
      <c r="AG1358" s="6"/>
      <c r="AH1358" s="6"/>
      <c r="AI1358" s="6"/>
      <c r="AJ1358" s="6"/>
      <c r="AK1358" s="6"/>
    </row>
    <row r="1359" spans="1:37" s="75" customFormat="1">
      <c r="A1359" s="96"/>
      <c r="B1359" s="3"/>
      <c r="C1359" s="3"/>
      <c r="D1359" s="3"/>
      <c r="E1359" s="3"/>
      <c r="F1359" s="96"/>
      <c r="G1359" s="75" ph="1"/>
      <c r="I1359" s="110"/>
      <c r="J1359" s="103"/>
      <c r="K1359" s="104"/>
      <c r="L1359" s="105"/>
      <c r="M1359" s="105"/>
      <c r="N1359" s="105"/>
      <c r="O1359" s="105"/>
      <c r="P1359" s="105"/>
      <c r="Q1359" s="105"/>
      <c r="R1359" s="105"/>
      <c r="W1359" s="96"/>
      <c r="X1359" s="96"/>
      <c r="Y1359" s="115"/>
      <c r="AA1359" s="96"/>
      <c r="AC1359" s="6"/>
      <c r="AD1359" s="6"/>
      <c r="AE1359" s="6"/>
      <c r="AF1359" s="6"/>
      <c r="AG1359" s="6"/>
      <c r="AH1359" s="6"/>
      <c r="AI1359" s="6"/>
      <c r="AJ1359" s="6"/>
      <c r="AK1359" s="6"/>
    </row>
    <row r="1360" spans="1:37" s="75" customFormat="1">
      <c r="A1360" s="96"/>
      <c r="B1360" s="3"/>
      <c r="C1360" s="3"/>
      <c r="D1360" s="3"/>
      <c r="E1360" s="3"/>
      <c r="F1360" s="96"/>
      <c r="G1360" s="75" ph="1"/>
      <c r="I1360" s="110"/>
      <c r="J1360" s="103"/>
      <c r="K1360" s="104"/>
      <c r="L1360" s="105"/>
      <c r="M1360" s="105"/>
      <c r="N1360" s="105"/>
      <c r="O1360" s="105"/>
      <c r="P1360" s="105"/>
      <c r="Q1360" s="105"/>
      <c r="R1360" s="105"/>
      <c r="W1360" s="96"/>
      <c r="X1360" s="96"/>
      <c r="Y1360" s="115"/>
      <c r="AA1360" s="96"/>
      <c r="AC1360" s="6"/>
      <c r="AD1360" s="6"/>
      <c r="AE1360" s="6"/>
      <c r="AF1360" s="6"/>
      <c r="AG1360" s="6"/>
      <c r="AH1360" s="6"/>
      <c r="AI1360" s="6"/>
      <c r="AJ1360" s="6"/>
      <c r="AK1360" s="6"/>
    </row>
    <row r="1361" spans="1:37" s="75" customFormat="1">
      <c r="A1361" s="96"/>
      <c r="B1361" s="3"/>
      <c r="C1361" s="3"/>
      <c r="D1361" s="3"/>
      <c r="E1361" s="3"/>
      <c r="F1361" s="96"/>
      <c r="G1361" s="75" ph="1"/>
      <c r="I1361" s="110"/>
      <c r="J1361" s="103"/>
      <c r="K1361" s="104"/>
      <c r="L1361" s="105"/>
      <c r="M1361" s="105"/>
      <c r="N1361" s="105"/>
      <c r="O1361" s="105"/>
      <c r="P1361" s="105"/>
      <c r="Q1361" s="105"/>
      <c r="R1361" s="105"/>
      <c r="W1361" s="96"/>
      <c r="X1361" s="96"/>
      <c r="Y1361" s="115"/>
      <c r="AA1361" s="96"/>
      <c r="AC1361" s="6"/>
      <c r="AD1361" s="6"/>
      <c r="AE1361" s="6"/>
      <c r="AF1361" s="6"/>
      <c r="AG1361" s="6"/>
      <c r="AH1361" s="6"/>
      <c r="AI1361" s="6"/>
      <c r="AJ1361" s="6"/>
      <c r="AK1361" s="6"/>
    </row>
    <row r="1362" spans="1:37" s="75" customFormat="1">
      <c r="A1362" s="96"/>
      <c r="B1362" s="3"/>
      <c r="C1362" s="3"/>
      <c r="D1362" s="3"/>
      <c r="E1362" s="3"/>
      <c r="F1362" s="96"/>
      <c r="G1362" s="75" ph="1"/>
      <c r="I1362" s="110"/>
      <c r="J1362" s="103"/>
      <c r="K1362" s="104"/>
      <c r="L1362" s="105"/>
      <c r="M1362" s="105"/>
      <c r="N1362" s="105"/>
      <c r="O1362" s="105"/>
      <c r="P1362" s="105"/>
      <c r="Q1362" s="105"/>
      <c r="R1362" s="105"/>
      <c r="W1362" s="96"/>
      <c r="X1362" s="96"/>
      <c r="Y1362" s="115"/>
      <c r="AA1362" s="96"/>
      <c r="AC1362" s="6"/>
      <c r="AD1362" s="6"/>
      <c r="AE1362" s="6"/>
      <c r="AF1362" s="6"/>
      <c r="AG1362" s="6"/>
      <c r="AH1362" s="6"/>
      <c r="AI1362" s="6"/>
      <c r="AJ1362" s="6"/>
      <c r="AK1362" s="6"/>
    </row>
    <row r="1363" spans="1:37" s="75" customFormat="1">
      <c r="A1363" s="96"/>
      <c r="B1363" s="3"/>
      <c r="C1363" s="3"/>
      <c r="D1363" s="3"/>
      <c r="E1363" s="3"/>
      <c r="F1363" s="96"/>
      <c r="G1363" s="75" ph="1"/>
      <c r="I1363" s="110"/>
      <c r="J1363" s="103"/>
      <c r="K1363" s="104"/>
      <c r="L1363" s="105"/>
      <c r="M1363" s="105"/>
      <c r="N1363" s="105"/>
      <c r="O1363" s="105"/>
      <c r="P1363" s="105"/>
      <c r="Q1363" s="105"/>
      <c r="R1363" s="105"/>
      <c r="W1363" s="96"/>
      <c r="X1363" s="96"/>
      <c r="Y1363" s="115"/>
      <c r="AA1363" s="96"/>
      <c r="AC1363" s="6"/>
      <c r="AD1363" s="6"/>
      <c r="AE1363" s="6"/>
      <c r="AF1363" s="6"/>
      <c r="AG1363" s="6"/>
      <c r="AH1363" s="6"/>
      <c r="AI1363" s="6"/>
      <c r="AJ1363" s="6"/>
      <c r="AK1363" s="6"/>
    </row>
    <row r="1364" spans="1:37" s="75" customFormat="1">
      <c r="A1364" s="96"/>
      <c r="B1364" s="3"/>
      <c r="C1364" s="3"/>
      <c r="D1364" s="3"/>
      <c r="E1364" s="3"/>
      <c r="F1364" s="96"/>
      <c r="G1364" s="75" ph="1"/>
      <c r="I1364" s="110"/>
      <c r="J1364" s="103"/>
      <c r="K1364" s="104"/>
      <c r="L1364" s="105"/>
      <c r="M1364" s="105"/>
      <c r="N1364" s="105"/>
      <c r="O1364" s="105"/>
      <c r="P1364" s="105"/>
      <c r="Q1364" s="105"/>
      <c r="R1364" s="105"/>
      <c r="W1364" s="96"/>
      <c r="X1364" s="96"/>
      <c r="Y1364" s="115"/>
      <c r="AA1364" s="96"/>
      <c r="AC1364" s="6"/>
      <c r="AD1364" s="6"/>
      <c r="AE1364" s="6"/>
      <c r="AF1364" s="6"/>
      <c r="AG1364" s="6"/>
      <c r="AH1364" s="6"/>
      <c r="AI1364" s="6"/>
      <c r="AJ1364" s="6"/>
      <c r="AK1364" s="6"/>
    </row>
    <row r="1371" spans="1:37" s="75" customFormat="1">
      <c r="A1371" s="96"/>
      <c r="B1371" s="3"/>
      <c r="C1371" s="3"/>
      <c r="D1371" s="3"/>
      <c r="E1371" s="3"/>
      <c r="F1371" s="96"/>
      <c r="G1371" s="75" ph="1"/>
      <c r="I1371" s="110"/>
      <c r="J1371" s="103"/>
      <c r="K1371" s="104"/>
      <c r="L1371" s="105"/>
      <c r="M1371" s="105"/>
      <c r="N1371" s="105"/>
      <c r="O1371" s="105"/>
      <c r="P1371" s="105"/>
      <c r="Q1371" s="105"/>
      <c r="R1371" s="105"/>
      <c r="W1371" s="96"/>
      <c r="X1371" s="96"/>
      <c r="Y1371" s="115"/>
      <c r="AA1371" s="96"/>
      <c r="AC1371" s="6"/>
      <c r="AD1371" s="6"/>
      <c r="AE1371" s="6"/>
      <c r="AF1371" s="6"/>
      <c r="AG1371" s="6"/>
      <c r="AH1371" s="6"/>
      <c r="AI1371" s="6"/>
      <c r="AJ1371" s="6"/>
      <c r="AK1371" s="6"/>
    </row>
    <row r="1372" spans="1:37" s="75" customFormat="1">
      <c r="A1372" s="96"/>
      <c r="B1372" s="3"/>
      <c r="C1372" s="3"/>
      <c r="D1372" s="3"/>
      <c r="E1372" s="3"/>
      <c r="F1372" s="96"/>
      <c r="G1372" s="75" ph="1"/>
      <c r="I1372" s="110"/>
      <c r="J1372" s="103"/>
      <c r="K1372" s="104"/>
      <c r="L1372" s="105"/>
      <c r="M1372" s="105"/>
      <c r="N1372" s="105"/>
      <c r="O1372" s="105"/>
      <c r="P1372" s="105"/>
      <c r="Q1372" s="105"/>
      <c r="R1372" s="105"/>
      <c r="W1372" s="96"/>
      <c r="X1372" s="96"/>
      <c r="Y1372" s="115"/>
      <c r="AA1372" s="96"/>
      <c r="AC1372" s="6"/>
      <c r="AD1372" s="6"/>
      <c r="AE1372" s="6"/>
      <c r="AF1372" s="6"/>
      <c r="AG1372" s="6"/>
      <c r="AH1372" s="6"/>
      <c r="AI1372" s="6"/>
      <c r="AJ1372" s="6"/>
      <c r="AK1372" s="6"/>
    </row>
    <row r="1373" spans="1:37" s="75" customFormat="1">
      <c r="A1373" s="96"/>
      <c r="B1373" s="3"/>
      <c r="C1373" s="3"/>
      <c r="D1373" s="3"/>
      <c r="E1373" s="3"/>
      <c r="F1373" s="96"/>
      <c r="G1373" s="75" ph="1"/>
      <c r="I1373" s="110"/>
      <c r="J1373" s="103"/>
      <c r="K1373" s="104"/>
      <c r="L1373" s="105"/>
      <c r="M1373" s="105"/>
      <c r="N1373" s="105"/>
      <c r="O1373" s="105"/>
      <c r="P1373" s="105"/>
      <c r="Q1373" s="105"/>
      <c r="R1373" s="105"/>
      <c r="W1373" s="96"/>
      <c r="X1373" s="96"/>
      <c r="Y1373" s="115"/>
      <c r="AA1373" s="96"/>
      <c r="AC1373" s="6"/>
      <c r="AD1373" s="6"/>
      <c r="AE1373" s="6"/>
      <c r="AF1373" s="6"/>
      <c r="AG1373" s="6"/>
      <c r="AH1373" s="6"/>
      <c r="AI1373" s="6"/>
      <c r="AJ1373" s="6"/>
      <c r="AK1373" s="6"/>
    </row>
    <row r="1374" spans="1:37" s="75" customFormat="1">
      <c r="A1374" s="96"/>
      <c r="B1374" s="3"/>
      <c r="C1374" s="3"/>
      <c r="D1374" s="3"/>
      <c r="E1374" s="3"/>
      <c r="F1374" s="96"/>
      <c r="G1374" s="75" ph="1"/>
      <c r="I1374" s="110"/>
      <c r="J1374" s="103"/>
      <c r="K1374" s="104"/>
      <c r="L1374" s="105"/>
      <c r="M1374" s="105"/>
      <c r="N1374" s="105"/>
      <c r="O1374" s="105"/>
      <c r="P1374" s="105"/>
      <c r="Q1374" s="105"/>
      <c r="R1374" s="105"/>
      <c r="W1374" s="96"/>
      <c r="X1374" s="96"/>
      <c r="Y1374" s="115"/>
      <c r="AA1374" s="96"/>
      <c r="AC1374" s="6"/>
      <c r="AD1374" s="6"/>
      <c r="AE1374" s="6"/>
      <c r="AF1374" s="6"/>
      <c r="AG1374" s="6"/>
      <c r="AH1374" s="6"/>
      <c r="AI1374" s="6"/>
      <c r="AJ1374" s="6"/>
      <c r="AK1374" s="6"/>
    </row>
    <row r="1377" spans="1:37" s="75" customFormat="1">
      <c r="A1377" s="96"/>
      <c r="B1377" s="3"/>
      <c r="C1377" s="3"/>
      <c r="D1377" s="3"/>
      <c r="E1377" s="3"/>
      <c r="F1377" s="96"/>
      <c r="G1377" s="75" ph="1"/>
      <c r="I1377" s="110"/>
      <c r="J1377" s="103"/>
      <c r="K1377" s="104"/>
      <c r="L1377" s="105"/>
      <c r="M1377" s="105"/>
      <c r="N1377" s="105"/>
      <c r="O1377" s="105"/>
      <c r="P1377" s="105"/>
      <c r="Q1377" s="105"/>
      <c r="R1377" s="105"/>
      <c r="W1377" s="96"/>
      <c r="X1377" s="96"/>
      <c r="Y1377" s="115"/>
      <c r="AA1377" s="96"/>
      <c r="AC1377" s="6"/>
      <c r="AD1377" s="6"/>
      <c r="AE1377" s="6"/>
      <c r="AF1377" s="6"/>
      <c r="AG1377" s="6"/>
      <c r="AH1377" s="6"/>
      <c r="AI1377" s="6"/>
      <c r="AJ1377" s="6"/>
      <c r="AK1377" s="6"/>
    </row>
    <row r="1384" spans="1:37" s="75" customFormat="1">
      <c r="A1384" s="96"/>
      <c r="B1384" s="3"/>
      <c r="C1384" s="3"/>
      <c r="D1384" s="3"/>
      <c r="E1384" s="3"/>
      <c r="F1384" s="96"/>
      <c r="G1384" s="75" ph="1"/>
      <c r="I1384" s="110"/>
      <c r="J1384" s="103"/>
      <c r="K1384" s="104"/>
      <c r="L1384" s="105"/>
      <c r="M1384" s="105"/>
      <c r="N1384" s="105"/>
      <c r="O1384" s="105"/>
      <c r="P1384" s="105"/>
      <c r="Q1384" s="105"/>
      <c r="R1384" s="105"/>
      <c r="W1384" s="96"/>
      <c r="X1384" s="96"/>
      <c r="Y1384" s="115"/>
      <c r="AA1384" s="96"/>
      <c r="AC1384" s="6"/>
      <c r="AD1384" s="6"/>
      <c r="AE1384" s="6"/>
      <c r="AF1384" s="6"/>
      <c r="AG1384" s="6"/>
      <c r="AH1384" s="6"/>
      <c r="AI1384" s="6"/>
      <c r="AJ1384" s="6"/>
      <c r="AK1384" s="6"/>
    </row>
    <row r="1385" spans="1:37" s="75" customFormat="1">
      <c r="A1385" s="96"/>
      <c r="B1385" s="3"/>
      <c r="C1385" s="3"/>
      <c r="D1385" s="3"/>
      <c r="E1385" s="3"/>
      <c r="F1385" s="96"/>
      <c r="G1385" s="75" ph="1"/>
      <c r="I1385" s="110"/>
      <c r="J1385" s="103"/>
      <c r="K1385" s="104"/>
      <c r="L1385" s="105"/>
      <c r="M1385" s="105"/>
      <c r="N1385" s="105"/>
      <c r="O1385" s="105"/>
      <c r="P1385" s="105"/>
      <c r="Q1385" s="105"/>
      <c r="R1385" s="105"/>
      <c r="W1385" s="96"/>
      <c r="X1385" s="96"/>
      <c r="Y1385" s="115"/>
      <c r="AA1385" s="96"/>
      <c r="AC1385" s="6"/>
      <c r="AD1385" s="6"/>
      <c r="AE1385" s="6"/>
      <c r="AF1385" s="6"/>
      <c r="AG1385" s="6"/>
      <c r="AH1385" s="6"/>
      <c r="AI1385" s="6"/>
      <c r="AJ1385" s="6"/>
      <c r="AK1385" s="6"/>
    </row>
    <row r="1387" spans="1:37" s="75" customFormat="1">
      <c r="A1387" s="96"/>
      <c r="B1387" s="3"/>
      <c r="C1387" s="3"/>
      <c r="D1387" s="3"/>
      <c r="E1387" s="3"/>
      <c r="F1387" s="96"/>
      <c r="G1387" s="75" ph="1"/>
      <c r="I1387" s="110"/>
      <c r="J1387" s="103"/>
      <c r="K1387" s="104"/>
      <c r="L1387" s="105"/>
      <c r="M1387" s="105"/>
      <c r="N1387" s="105"/>
      <c r="O1387" s="105"/>
      <c r="P1387" s="105"/>
      <c r="Q1387" s="105"/>
      <c r="R1387" s="105"/>
      <c r="W1387" s="96"/>
      <c r="X1387" s="96"/>
      <c r="Y1387" s="115"/>
      <c r="AA1387" s="96"/>
      <c r="AC1387" s="6"/>
      <c r="AD1387" s="6"/>
      <c r="AE1387" s="6"/>
      <c r="AF1387" s="6"/>
      <c r="AG1387" s="6"/>
      <c r="AH1387" s="6"/>
      <c r="AI1387" s="6"/>
      <c r="AJ1387" s="6"/>
      <c r="AK1387" s="6"/>
    </row>
    <row r="1388" spans="1:37" s="75" customFormat="1">
      <c r="A1388" s="96"/>
      <c r="B1388" s="3"/>
      <c r="C1388" s="3"/>
      <c r="D1388" s="3"/>
      <c r="E1388" s="3"/>
      <c r="F1388" s="96"/>
      <c r="G1388" s="75" ph="1"/>
      <c r="I1388" s="110"/>
      <c r="J1388" s="103"/>
      <c r="K1388" s="104"/>
      <c r="L1388" s="105"/>
      <c r="M1388" s="105"/>
      <c r="N1388" s="105"/>
      <c r="O1388" s="105"/>
      <c r="P1388" s="105"/>
      <c r="Q1388" s="105"/>
      <c r="R1388" s="105"/>
      <c r="W1388" s="96"/>
      <c r="X1388" s="96"/>
      <c r="Y1388" s="115"/>
      <c r="AA1388" s="96"/>
      <c r="AC1388" s="6"/>
      <c r="AD1388" s="6"/>
      <c r="AE1388" s="6"/>
      <c r="AF1388" s="6"/>
      <c r="AG1388" s="6"/>
      <c r="AH1388" s="6"/>
      <c r="AI1388" s="6"/>
      <c r="AJ1388" s="6"/>
      <c r="AK1388" s="6"/>
    </row>
    <row r="1389" spans="1:37" s="75" customFormat="1">
      <c r="A1389" s="96"/>
      <c r="B1389" s="3"/>
      <c r="C1389" s="3"/>
      <c r="D1389" s="3"/>
      <c r="E1389" s="3"/>
      <c r="F1389" s="96"/>
      <c r="G1389" s="75" ph="1"/>
      <c r="I1389" s="110"/>
      <c r="J1389" s="103"/>
      <c r="K1389" s="104"/>
      <c r="L1389" s="105"/>
      <c r="M1389" s="105"/>
      <c r="N1389" s="105"/>
      <c r="O1389" s="105"/>
      <c r="P1389" s="105"/>
      <c r="Q1389" s="105"/>
      <c r="R1389" s="105"/>
      <c r="W1389" s="96"/>
      <c r="X1389" s="96"/>
      <c r="Y1389" s="115"/>
      <c r="AA1389" s="96"/>
      <c r="AC1389" s="6"/>
      <c r="AD1389" s="6"/>
      <c r="AE1389" s="6"/>
      <c r="AF1389" s="6"/>
      <c r="AG1389" s="6"/>
      <c r="AH1389" s="6"/>
      <c r="AI1389" s="6"/>
      <c r="AJ1389" s="6"/>
      <c r="AK1389" s="6"/>
    </row>
    <row r="1390" spans="1:37" s="75" customFormat="1">
      <c r="A1390" s="96"/>
      <c r="B1390" s="3"/>
      <c r="C1390" s="3"/>
      <c r="D1390" s="3"/>
      <c r="E1390" s="3"/>
      <c r="F1390" s="96"/>
      <c r="G1390" s="75" ph="1"/>
      <c r="I1390" s="110"/>
      <c r="J1390" s="103"/>
      <c r="K1390" s="104"/>
      <c r="L1390" s="105"/>
      <c r="M1390" s="105"/>
      <c r="N1390" s="105"/>
      <c r="O1390" s="105"/>
      <c r="P1390" s="105"/>
      <c r="Q1390" s="105"/>
      <c r="R1390" s="105"/>
      <c r="W1390" s="96"/>
      <c r="X1390" s="96"/>
      <c r="Y1390" s="115"/>
      <c r="AA1390" s="96"/>
      <c r="AC1390" s="6"/>
      <c r="AD1390" s="6"/>
      <c r="AE1390" s="6"/>
      <c r="AF1390" s="6"/>
      <c r="AG1390" s="6"/>
      <c r="AH1390" s="6"/>
      <c r="AI1390" s="6"/>
      <c r="AJ1390" s="6"/>
      <c r="AK1390" s="6"/>
    </row>
    <row r="1396" spans="1:37" s="75" customFormat="1">
      <c r="A1396" s="96"/>
      <c r="B1396" s="3"/>
      <c r="C1396" s="3"/>
      <c r="D1396" s="3"/>
      <c r="E1396" s="3"/>
      <c r="F1396" s="96"/>
      <c r="G1396" s="75" ph="1"/>
      <c r="I1396" s="110"/>
      <c r="J1396" s="103"/>
      <c r="K1396" s="104"/>
      <c r="L1396" s="105"/>
      <c r="M1396" s="105"/>
      <c r="N1396" s="105"/>
      <c r="O1396" s="105"/>
      <c r="P1396" s="105"/>
      <c r="Q1396" s="105"/>
      <c r="R1396" s="105"/>
      <c r="W1396" s="96"/>
      <c r="X1396" s="96"/>
      <c r="Y1396" s="115"/>
      <c r="AA1396" s="96"/>
      <c r="AC1396" s="6"/>
      <c r="AD1396" s="6"/>
      <c r="AE1396" s="6"/>
      <c r="AF1396" s="6"/>
      <c r="AG1396" s="6"/>
      <c r="AH1396" s="6"/>
      <c r="AI1396" s="6"/>
      <c r="AJ1396" s="6"/>
      <c r="AK1396" s="6"/>
    </row>
    <row r="1403" spans="1:37" s="75" customFormat="1">
      <c r="A1403" s="96"/>
      <c r="B1403" s="3"/>
      <c r="C1403" s="3"/>
      <c r="D1403" s="3"/>
      <c r="E1403" s="3"/>
      <c r="F1403" s="96"/>
      <c r="G1403" s="75" ph="1"/>
      <c r="I1403" s="110"/>
      <c r="J1403" s="103"/>
      <c r="K1403" s="104"/>
      <c r="L1403" s="105"/>
      <c r="M1403" s="105"/>
      <c r="N1403" s="105"/>
      <c r="O1403" s="105"/>
      <c r="P1403" s="105"/>
      <c r="Q1403" s="105"/>
      <c r="R1403" s="105"/>
      <c r="W1403" s="96"/>
      <c r="X1403" s="96"/>
      <c r="Y1403" s="115"/>
      <c r="AA1403" s="96"/>
      <c r="AC1403" s="6"/>
      <c r="AD1403" s="6"/>
      <c r="AE1403" s="6"/>
      <c r="AF1403" s="6"/>
      <c r="AG1403" s="6"/>
      <c r="AH1403" s="6"/>
      <c r="AI1403" s="6"/>
      <c r="AJ1403" s="6"/>
      <c r="AK1403" s="6"/>
    </row>
    <row r="1404" spans="1:37" s="75" customFormat="1">
      <c r="A1404" s="96"/>
      <c r="B1404" s="3"/>
      <c r="C1404" s="3"/>
      <c r="D1404" s="3"/>
      <c r="E1404" s="3"/>
      <c r="F1404" s="96"/>
      <c r="G1404" s="75" ph="1"/>
      <c r="I1404" s="110"/>
      <c r="J1404" s="103"/>
      <c r="K1404" s="104"/>
      <c r="L1404" s="105"/>
      <c r="M1404" s="105"/>
      <c r="N1404" s="105"/>
      <c r="O1404" s="105"/>
      <c r="P1404" s="105"/>
      <c r="Q1404" s="105"/>
      <c r="R1404" s="105"/>
      <c r="W1404" s="96"/>
      <c r="X1404" s="96"/>
      <c r="Y1404" s="115"/>
      <c r="AA1404" s="96"/>
      <c r="AC1404" s="6"/>
      <c r="AD1404" s="6"/>
      <c r="AE1404" s="6"/>
      <c r="AF1404" s="6"/>
      <c r="AG1404" s="6"/>
      <c r="AH1404" s="6"/>
      <c r="AI1404" s="6"/>
      <c r="AJ1404" s="6"/>
      <c r="AK1404" s="6"/>
    </row>
    <row r="1405" spans="1:37" s="75" customFormat="1">
      <c r="A1405" s="96"/>
      <c r="B1405" s="3"/>
      <c r="C1405" s="3"/>
      <c r="D1405" s="3"/>
      <c r="E1405" s="3"/>
      <c r="F1405" s="96"/>
      <c r="G1405" s="75" ph="1"/>
      <c r="I1405" s="110"/>
      <c r="J1405" s="103"/>
      <c r="K1405" s="104"/>
      <c r="L1405" s="105"/>
      <c r="M1405" s="105"/>
      <c r="N1405" s="105"/>
      <c r="O1405" s="105"/>
      <c r="P1405" s="105"/>
      <c r="Q1405" s="105"/>
      <c r="R1405" s="105"/>
      <c r="W1405" s="96"/>
      <c r="X1405" s="96"/>
      <c r="Y1405" s="115"/>
      <c r="AA1405" s="96"/>
      <c r="AC1405" s="6"/>
      <c r="AD1405" s="6"/>
      <c r="AE1405" s="6"/>
      <c r="AF1405" s="6"/>
      <c r="AG1405" s="6"/>
      <c r="AH1405" s="6"/>
      <c r="AI1405" s="6"/>
      <c r="AJ1405" s="6"/>
      <c r="AK1405" s="6"/>
    </row>
    <row r="1406" spans="1:37" s="75" customFormat="1">
      <c r="A1406" s="96"/>
      <c r="B1406" s="3"/>
      <c r="C1406" s="3"/>
      <c r="D1406" s="3"/>
      <c r="E1406" s="3"/>
      <c r="F1406" s="96"/>
      <c r="G1406" s="75" ph="1"/>
      <c r="I1406" s="110"/>
      <c r="J1406" s="103"/>
      <c r="K1406" s="104"/>
      <c r="L1406" s="105"/>
      <c r="M1406" s="105"/>
      <c r="N1406" s="105"/>
      <c r="O1406" s="105"/>
      <c r="P1406" s="105"/>
      <c r="Q1406" s="105"/>
      <c r="R1406" s="105"/>
      <c r="W1406" s="96"/>
      <c r="X1406" s="96"/>
      <c r="Y1406" s="115"/>
      <c r="AA1406" s="96"/>
      <c r="AC1406" s="6"/>
      <c r="AD1406" s="6"/>
      <c r="AE1406" s="6"/>
      <c r="AF1406" s="6"/>
      <c r="AG1406" s="6"/>
      <c r="AH1406" s="6"/>
      <c r="AI1406" s="6"/>
      <c r="AJ1406" s="6"/>
      <c r="AK1406" s="6"/>
    </row>
    <row r="1409" spans="1:37" s="75" customFormat="1">
      <c r="A1409" s="96"/>
      <c r="B1409" s="3"/>
      <c r="C1409" s="3"/>
      <c r="D1409" s="3"/>
      <c r="E1409" s="3"/>
      <c r="F1409" s="96"/>
      <c r="G1409" s="75" ph="1"/>
      <c r="I1409" s="110"/>
      <c r="J1409" s="103"/>
      <c r="K1409" s="104"/>
      <c r="L1409" s="105"/>
      <c r="M1409" s="105"/>
      <c r="N1409" s="105"/>
      <c r="O1409" s="105"/>
      <c r="P1409" s="105"/>
      <c r="Q1409" s="105"/>
      <c r="R1409" s="105"/>
      <c r="W1409" s="96"/>
      <c r="X1409" s="96"/>
      <c r="Y1409" s="115"/>
      <c r="AA1409" s="96"/>
      <c r="AC1409" s="6"/>
      <c r="AD1409" s="6"/>
      <c r="AE1409" s="6"/>
      <c r="AF1409" s="6"/>
      <c r="AG1409" s="6"/>
      <c r="AH1409" s="6"/>
      <c r="AI1409" s="6"/>
      <c r="AJ1409" s="6"/>
      <c r="AK1409" s="6"/>
    </row>
    <row r="1416" spans="1:37" s="75" customFormat="1">
      <c r="A1416" s="96"/>
      <c r="B1416" s="3"/>
      <c r="C1416" s="3"/>
      <c r="D1416" s="3"/>
      <c r="E1416" s="3"/>
      <c r="F1416" s="96"/>
      <c r="G1416" s="75" ph="1"/>
      <c r="I1416" s="110"/>
      <c r="J1416" s="103"/>
      <c r="K1416" s="104"/>
      <c r="L1416" s="105"/>
      <c r="M1416" s="105"/>
      <c r="N1416" s="105"/>
      <c r="O1416" s="105"/>
      <c r="P1416" s="105"/>
      <c r="Q1416" s="105"/>
      <c r="R1416" s="105"/>
      <c r="W1416" s="96"/>
      <c r="X1416" s="96"/>
      <c r="Y1416" s="115"/>
      <c r="AA1416" s="96"/>
      <c r="AC1416" s="6"/>
      <c r="AD1416" s="6"/>
      <c r="AE1416" s="6"/>
      <c r="AF1416" s="6"/>
      <c r="AG1416" s="6"/>
      <c r="AH1416" s="6"/>
      <c r="AI1416" s="6"/>
      <c r="AJ1416" s="6"/>
      <c r="AK1416" s="6"/>
    </row>
    <row r="1418" spans="1:37" s="75" customFormat="1">
      <c r="A1418" s="96"/>
      <c r="B1418" s="3"/>
      <c r="C1418" s="3"/>
      <c r="D1418" s="3"/>
      <c r="E1418" s="3"/>
      <c r="F1418" s="96"/>
      <c r="G1418" s="75" ph="1"/>
      <c r="I1418" s="110"/>
      <c r="J1418" s="103"/>
      <c r="K1418" s="104"/>
      <c r="L1418" s="105"/>
      <c r="M1418" s="105"/>
      <c r="N1418" s="105"/>
      <c r="O1418" s="105"/>
      <c r="P1418" s="105"/>
      <c r="Q1418" s="105"/>
      <c r="R1418" s="105"/>
      <c r="W1418" s="96"/>
      <c r="X1418" s="96"/>
      <c r="Y1418" s="115"/>
      <c r="AA1418" s="96"/>
      <c r="AC1418" s="6"/>
      <c r="AD1418" s="6"/>
      <c r="AE1418" s="6"/>
      <c r="AF1418" s="6"/>
      <c r="AG1418" s="6"/>
      <c r="AH1418" s="6"/>
      <c r="AI1418" s="6"/>
      <c r="AJ1418" s="6"/>
      <c r="AK1418" s="6"/>
    </row>
    <row r="1419" spans="1:37" s="75" customFormat="1">
      <c r="A1419" s="96"/>
      <c r="B1419" s="3"/>
      <c r="C1419" s="3"/>
      <c r="D1419" s="3"/>
      <c r="E1419" s="3"/>
      <c r="F1419" s="96"/>
      <c r="G1419" s="75" ph="1"/>
      <c r="I1419" s="110"/>
      <c r="J1419" s="103"/>
      <c r="K1419" s="104"/>
      <c r="L1419" s="105"/>
      <c r="M1419" s="105"/>
      <c r="N1419" s="105"/>
      <c r="O1419" s="105"/>
      <c r="P1419" s="105"/>
      <c r="Q1419" s="105"/>
      <c r="R1419" s="105"/>
      <c r="W1419" s="96"/>
      <c r="X1419" s="96"/>
      <c r="Y1419" s="115"/>
      <c r="AA1419" s="96"/>
      <c r="AC1419" s="6"/>
      <c r="AD1419" s="6"/>
      <c r="AE1419" s="6"/>
      <c r="AF1419" s="6"/>
      <c r="AG1419" s="6"/>
      <c r="AH1419" s="6"/>
      <c r="AI1419" s="6"/>
      <c r="AJ1419" s="6"/>
      <c r="AK1419" s="6"/>
    </row>
    <row r="1420" spans="1:37" s="75" customFormat="1">
      <c r="A1420" s="96"/>
      <c r="B1420" s="3"/>
      <c r="C1420" s="3"/>
      <c r="D1420" s="3"/>
      <c r="E1420" s="3"/>
      <c r="F1420" s="96"/>
      <c r="G1420" s="75" ph="1"/>
      <c r="I1420" s="110"/>
      <c r="J1420" s="103"/>
      <c r="K1420" s="104"/>
      <c r="L1420" s="105"/>
      <c r="M1420" s="105"/>
      <c r="N1420" s="105"/>
      <c r="O1420" s="105"/>
      <c r="P1420" s="105"/>
      <c r="Q1420" s="105"/>
      <c r="R1420" s="105"/>
      <c r="W1420" s="96"/>
      <c r="X1420" s="96"/>
      <c r="Y1420" s="115"/>
      <c r="AA1420" s="96"/>
      <c r="AC1420" s="6"/>
      <c r="AD1420" s="6"/>
      <c r="AE1420" s="6"/>
      <c r="AF1420" s="6"/>
      <c r="AG1420" s="6"/>
      <c r="AH1420" s="6"/>
      <c r="AI1420" s="6"/>
      <c r="AJ1420" s="6"/>
      <c r="AK1420" s="6"/>
    </row>
    <row r="1421" spans="1:37" s="75" customFormat="1">
      <c r="A1421" s="96"/>
      <c r="B1421" s="3"/>
      <c r="C1421" s="3"/>
      <c r="D1421" s="3"/>
      <c r="E1421" s="3"/>
      <c r="F1421" s="96"/>
      <c r="G1421" s="75" ph="1"/>
      <c r="I1421" s="110"/>
      <c r="J1421" s="103"/>
      <c r="K1421" s="104"/>
      <c r="L1421" s="105"/>
      <c r="M1421" s="105"/>
      <c r="N1421" s="105"/>
      <c r="O1421" s="105"/>
      <c r="P1421" s="105"/>
      <c r="Q1421" s="105"/>
      <c r="R1421" s="105"/>
      <c r="W1421" s="96"/>
      <c r="X1421" s="96"/>
      <c r="Y1421" s="115"/>
      <c r="AA1421" s="96"/>
      <c r="AC1421" s="6"/>
      <c r="AD1421" s="6"/>
      <c r="AE1421" s="6"/>
      <c r="AF1421" s="6"/>
      <c r="AG1421" s="6"/>
      <c r="AH1421" s="6"/>
      <c r="AI1421" s="6"/>
      <c r="AJ1421" s="6"/>
      <c r="AK1421" s="6"/>
    </row>
    <row r="1422" spans="1:37" s="75" customFormat="1">
      <c r="A1422" s="96"/>
      <c r="B1422" s="3"/>
      <c r="C1422" s="3"/>
      <c r="D1422" s="3"/>
      <c r="E1422" s="3"/>
      <c r="F1422" s="96"/>
      <c r="G1422" s="75" ph="1"/>
      <c r="I1422" s="110"/>
      <c r="J1422" s="103"/>
      <c r="K1422" s="104"/>
      <c r="L1422" s="105"/>
      <c r="M1422" s="105"/>
      <c r="N1422" s="105"/>
      <c r="O1422" s="105"/>
      <c r="P1422" s="105"/>
      <c r="Q1422" s="105"/>
      <c r="R1422" s="105"/>
      <c r="W1422" s="96"/>
      <c r="X1422" s="96"/>
      <c r="Y1422" s="115"/>
      <c r="AA1422" s="96"/>
      <c r="AC1422" s="6"/>
      <c r="AD1422" s="6"/>
      <c r="AE1422" s="6"/>
      <c r="AF1422" s="6"/>
      <c r="AG1422" s="6"/>
      <c r="AH1422" s="6"/>
      <c r="AI1422" s="6"/>
      <c r="AJ1422" s="6"/>
      <c r="AK1422" s="6"/>
    </row>
    <row r="1428" spans="1:37" s="75" customFormat="1">
      <c r="A1428" s="96"/>
      <c r="B1428" s="3"/>
      <c r="C1428" s="3"/>
      <c r="D1428" s="3"/>
      <c r="E1428" s="3"/>
      <c r="F1428" s="96"/>
      <c r="G1428" s="75" ph="1"/>
      <c r="I1428" s="110"/>
      <c r="J1428" s="103"/>
      <c r="K1428" s="104"/>
      <c r="L1428" s="105"/>
      <c r="M1428" s="105"/>
      <c r="N1428" s="105"/>
      <c r="O1428" s="105"/>
      <c r="P1428" s="105"/>
      <c r="Q1428" s="105"/>
      <c r="R1428" s="105"/>
      <c r="W1428" s="96"/>
      <c r="X1428" s="96"/>
      <c r="Y1428" s="115"/>
      <c r="AA1428" s="96"/>
      <c r="AC1428" s="6"/>
      <c r="AD1428" s="6"/>
      <c r="AE1428" s="6"/>
      <c r="AF1428" s="6"/>
      <c r="AG1428" s="6"/>
      <c r="AH1428" s="6"/>
      <c r="AI1428" s="6"/>
      <c r="AJ1428" s="6"/>
      <c r="AK1428" s="6"/>
    </row>
    <row r="1430" spans="1:37" s="75" customFormat="1">
      <c r="A1430" s="96"/>
      <c r="B1430" s="3"/>
      <c r="C1430" s="3"/>
      <c r="D1430" s="3"/>
      <c r="E1430" s="3"/>
      <c r="F1430" s="96"/>
      <c r="G1430" s="75" ph="1"/>
      <c r="I1430" s="110"/>
      <c r="J1430" s="103"/>
      <c r="K1430" s="104"/>
      <c r="L1430" s="105"/>
      <c r="M1430" s="105"/>
      <c r="N1430" s="105"/>
      <c r="O1430" s="105"/>
      <c r="P1430" s="105"/>
      <c r="Q1430" s="105"/>
      <c r="R1430" s="105"/>
      <c r="W1430" s="96"/>
      <c r="X1430" s="96"/>
      <c r="Y1430" s="115"/>
      <c r="AA1430" s="96"/>
      <c r="AC1430" s="6"/>
      <c r="AD1430" s="6"/>
      <c r="AE1430" s="6"/>
      <c r="AF1430" s="6"/>
      <c r="AG1430" s="6"/>
      <c r="AH1430" s="6"/>
      <c r="AI1430" s="6"/>
      <c r="AJ1430" s="6"/>
      <c r="AK1430" s="6"/>
    </row>
    <row r="1431" spans="1:37" s="75" customFormat="1">
      <c r="A1431" s="96"/>
      <c r="B1431" s="3"/>
      <c r="C1431" s="3"/>
      <c r="D1431" s="3"/>
      <c r="E1431" s="3"/>
      <c r="F1431" s="96"/>
      <c r="G1431" s="75" ph="1"/>
      <c r="I1431" s="110"/>
      <c r="J1431" s="103"/>
      <c r="K1431" s="104"/>
      <c r="L1431" s="105"/>
      <c r="M1431" s="105"/>
      <c r="N1431" s="105"/>
      <c r="O1431" s="105"/>
      <c r="P1431" s="105"/>
      <c r="Q1431" s="105"/>
      <c r="R1431" s="105"/>
      <c r="W1431" s="96"/>
      <c r="X1431" s="96"/>
      <c r="Y1431" s="115"/>
      <c r="AA1431" s="96"/>
      <c r="AC1431" s="6"/>
      <c r="AD1431" s="6"/>
      <c r="AE1431" s="6"/>
      <c r="AF1431" s="6"/>
      <c r="AG1431" s="6"/>
      <c r="AH1431" s="6"/>
      <c r="AI1431" s="6"/>
      <c r="AJ1431" s="6"/>
      <c r="AK1431" s="6"/>
    </row>
    <row r="1432" spans="1:37" s="75" customFormat="1">
      <c r="A1432" s="96"/>
      <c r="B1432" s="3"/>
      <c r="C1432" s="3"/>
      <c r="D1432" s="3"/>
      <c r="E1432" s="3"/>
      <c r="F1432" s="96"/>
      <c r="G1432" s="75" ph="1"/>
      <c r="I1432" s="110"/>
      <c r="J1432" s="103"/>
      <c r="K1432" s="104"/>
      <c r="L1432" s="105"/>
      <c r="M1432" s="105"/>
      <c r="N1432" s="105"/>
      <c r="O1432" s="105"/>
      <c r="P1432" s="105"/>
      <c r="Q1432" s="105"/>
      <c r="R1432" s="105"/>
      <c r="W1432" s="96"/>
      <c r="X1432" s="96"/>
      <c r="Y1432" s="115"/>
      <c r="AA1432" s="96"/>
      <c r="AC1432" s="6"/>
      <c r="AD1432" s="6"/>
      <c r="AE1432" s="6"/>
      <c r="AF1432" s="6"/>
      <c r="AG1432" s="6"/>
      <c r="AH1432" s="6"/>
      <c r="AI1432" s="6"/>
      <c r="AJ1432" s="6"/>
      <c r="AK1432" s="6"/>
    </row>
    <row r="1433" spans="1:37" s="75" customFormat="1">
      <c r="A1433" s="96"/>
      <c r="B1433" s="3"/>
      <c r="C1433" s="3"/>
      <c r="D1433" s="3"/>
      <c r="E1433" s="3"/>
      <c r="F1433" s="96"/>
      <c r="G1433" s="75" ph="1"/>
      <c r="I1433" s="110"/>
      <c r="J1433" s="103"/>
      <c r="K1433" s="104"/>
      <c r="L1433" s="105"/>
      <c r="M1433" s="105"/>
      <c r="N1433" s="105"/>
      <c r="O1433" s="105"/>
      <c r="P1433" s="105"/>
      <c r="Q1433" s="105"/>
      <c r="R1433" s="105"/>
      <c r="W1433" s="96"/>
      <c r="X1433" s="96"/>
      <c r="Y1433" s="115"/>
      <c r="AA1433" s="96"/>
      <c r="AC1433" s="6"/>
      <c r="AD1433" s="6"/>
      <c r="AE1433" s="6"/>
      <c r="AF1433" s="6"/>
      <c r="AG1433" s="6"/>
      <c r="AH1433" s="6"/>
      <c r="AI1433" s="6"/>
      <c r="AJ1433" s="6"/>
      <c r="AK1433" s="6"/>
    </row>
    <row r="1434" spans="1:37" s="75" customFormat="1">
      <c r="A1434" s="96"/>
      <c r="B1434" s="3"/>
      <c r="C1434" s="3"/>
      <c r="D1434" s="3"/>
      <c r="E1434" s="3"/>
      <c r="F1434" s="96"/>
      <c r="G1434" s="75" ph="1"/>
      <c r="I1434" s="110"/>
      <c r="J1434" s="103"/>
      <c r="K1434" s="104"/>
      <c r="L1434" s="105"/>
      <c r="M1434" s="105"/>
      <c r="N1434" s="105"/>
      <c r="O1434" s="105"/>
      <c r="P1434" s="105"/>
      <c r="Q1434" s="105"/>
      <c r="R1434" s="105"/>
      <c r="W1434" s="96"/>
      <c r="X1434" s="96"/>
      <c r="Y1434" s="115"/>
      <c r="AA1434" s="96"/>
      <c r="AC1434" s="6"/>
      <c r="AD1434" s="6"/>
      <c r="AE1434" s="6"/>
      <c r="AF1434" s="6"/>
      <c r="AG1434" s="6"/>
      <c r="AH1434" s="6"/>
      <c r="AI1434" s="6"/>
      <c r="AJ1434" s="6"/>
      <c r="AK1434" s="6"/>
    </row>
    <row r="1435" spans="1:37" s="75" customFormat="1">
      <c r="A1435" s="96"/>
      <c r="B1435" s="3"/>
      <c r="C1435" s="3"/>
      <c r="D1435" s="3"/>
      <c r="E1435" s="3"/>
      <c r="F1435" s="96"/>
      <c r="G1435" s="75" ph="1"/>
      <c r="I1435" s="110"/>
      <c r="J1435" s="103"/>
      <c r="K1435" s="104"/>
      <c r="L1435" s="105"/>
      <c r="M1435" s="105"/>
      <c r="N1435" s="105"/>
      <c r="O1435" s="105"/>
      <c r="P1435" s="105"/>
      <c r="Q1435" s="105"/>
      <c r="R1435" s="105"/>
      <c r="W1435" s="96"/>
      <c r="X1435" s="96"/>
      <c r="Y1435" s="115"/>
      <c r="AA1435" s="96"/>
      <c r="AC1435" s="6"/>
      <c r="AD1435" s="6"/>
      <c r="AE1435" s="6"/>
      <c r="AF1435" s="6"/>
      <c r="AG1435" s="6"/>
      <c r="AH1435" s="6"/>
      <c r="AI1435" s="6"/>
      <c r="AJ1435" s="6"/>
      <c r="AK1435" s="6"/>
    </row>
    <row r="1436" spans="1:37" s="75" customFormat="1">
      <c r="A1436" s="96"/>
      <c r="B1436" s="3"/>
      <c r="C1436" s="3"/>
      <c r="D1436" s="3"/>
      <c r="E1436" s="3"/>
      <c r="F1436" s="96"/>
      <c r="G1436" s="75" ph="1"/>
      <c r="I1436" s="110"/>
      <c r="J1436" s="103"/>
      <c r="K1436" s="104"/>
      <c r="L1436" s="105"/>
      <c r="M1436" s="105"/>
      <c r="N1436" s="105"/>
      <c r="O1436" s="105"/>
      <c r="P1436" s="105"/>
      <c r="Q1436" s="105"/>
      <c r="R1436" s="105"/>
      <c r="W1436" s="96"/>
      <c r="X1436" s="96"/>
      <c r="Y1436" s="115"/>
      <c r="AA1436" s="96"/>
      <c r="AC1436" s="6"/>
      <c r="AD1436" s="6"/>
      <c r="AE1436" s="6"/>
      <c r="AF1436" s="6"/>
      <c r="AG1436" s="6"/>
      <c r="AH1436" s="6"/>
      <c r="AI1436" s="6"/>
      <c r="AJ1436" s="6"/>
      <c r="AK1436" s="6"/>
    </row>
    <row r="1437" spans="1:37" s="75" customFormat="1">
      <c r="A1437" s="96"/>
      <c r="B1437" s="3"/>
      <c r="C1437" s="3"/>
      <c r="D1437" s="3"/>
      <c r="E1437" s="3"/>
      <c r="F1437" s="96"/>
      <c r="G1437" s="75" ph="1"/>
      <c r="I1437" s="110"/>
      <c r="J1437" s="103"/>
      <c r="K1437" s="104"/>
      <c r="L1437" s="105"/>
      <c r="M1437" s="105"/>
      <c r="N1437" s="105"/>
      <c r="O1437" s="105"/>
      <c r="P1437" s="105"/>
      <c r="Q1437" s="105"/>
      <c r="R1437" s="105"/>
      <c r="W1437" s="96"/>
      <c r="X1437" s="96"/>
      <c r="Y1437" s="115"/>
      <c r="AA1437" s="96"/>
      <c r="AC1437" s="6"/>
      <c r="AD1437" s="6"/>
      <c r="AE1437" s="6"/>
      <c r="AF1437" s="6"/>
      <c r="AG1437" s="6"/>
      <c r="AH1437" s="6"/>
      <c r="AI1437" s="6"/>
      <c r="AJ1437" s="6"/>
      <c r="AK1437" s="6"/>
    </row>
    <row r="1438" spans="1:37" s="75" customFormat="1">
      <c r="A1438" s="96"/>
      <c r="B1438" s="3"/>
      <c r="C1438" s="3"/>
      <c r="D1438" s="3"/>
      <c r="E1438" s="3"/>
      <c r="F1438" s="96"/>
      <c r="G1438" s="75" ph="1"/>
      <c r="I1438" s="110"/>
      <c r="J1438" s="103"/>
      <c r="K1438" s="104"/>
      <c r="L1438" s="105"/>
      <c r="M1438" s="105"/>
      <c r="N1438" s="105"/>
      <c r="O1438" s="105"/>
      <c r="P1438" s="105"/>
      <c r="Q1438" s="105"/>
      <c r="R1438" s="105"/>
      <c r="W1438" s="96"/>
      <c r="X1438" s="96"/>
      <c r="Y1438" s="115"/>
      <c r="AA1438" s="96"/>
      <c r="AC1438" s="6"/>
      <c r="AD1438" s="6"/>
      <c r="AE1438" s="6"/>
      <c r="AF1438" s="6"/>
      <c r="AG1438" s="6"/>
      <c r="AH1438" s="6"/>
      <c r="AI1438" s="6"/>
      <c r="AJ1438" s="6"/>
      <c r="AK1438" s="6"/>
    </row>
    <row r="1439" spans="1:37" s="75" customFormat="1">
      <c r="A1439" s="96"/>
      <c r="B1439" s="3"/>
      <c r="C1439" s="3"/>
      <c r="D1439" s="3"/>
      <c r="E1439" s="3"/>
      <c r="F1439" s="96"/>
      <c r="G1439" s="75" ph="1"/>
      <c r="I1439" s="110"/>
      <c r="J1439" s="103"/>
      <c r="K1439" s="104"/>
      <c r="L1439" s="105"/>
      <c r="M1439" s="105"/>
      <c r="N1439" s="105"/>
      <c r="O1439" s="105"/>
      <c r="P1439" s="105"/>
      <c r="Q1439" s="105"/>
      <c r="R1439" s="105"/>
      <c r="W1439" s="96"/>
      <c r="X1439" s="96"/>
      <c r="Y1439" s="115"/>
      <c r="AA1439" s="96"/>
      <c r="AC1439" s="6"/>
      <c r="AD1439" s="6"/>
      <c r="AE1439" s="6"/>
      <c r="AF1439" s="6"/>
      <c r="AG1439" s="6"/>
      <c r="AH1439" s="6"/>
      <c r="AI1439" s="6"/>
      <c r="AJ1439" s="6"/>
      <c r="AK1439" s="6"/>
    </row>
    <row r="1440" spans="1:37" s="75" customFormat="1">
      <c r="A1440" s="96"/>
      <c r="B1440" s="3"/>
      <c r="C1440" s="3"/>
      <c r="D1440" s="3"/>
      <c r="E1440" s="3"/>
      <c r="F1440" s="96"/>
      <c r="G1440" s="75" ph="1"/>
      <c r="I1440" s="110"/>
      <c r="J1440" s="103"/>
      <c r="K1440" s="104"/>
      <c r="L1440" s="105"/>
      <c r="M1440" s="105"/>
      <c r="N1440" s="105"/>
      <c r="O1440" s="105"/>
      <c r="P1440" s="105"/>
      <c r="Q1440" s="105"/>
      <c r="R1440" s="105"/>
      <c r="W1440" s="96"/>
      <c r="X1440" s="96"/>
      <c r="Y1440" s="115"/>
      <c r="AA1440" s="96"/>
      <c r="AC1440" s="6"/>
      <c r="AD1440" s="6"/>
      <c r="AE1440" s="6"/>
      <c r="AF1440" s="6"/>
      <c r="AG1440" s="6"/>
      <c r="AH1440" s="6"/>
      <c r="AI1440" s="6"/>
      <c r="AJ1440" s="6"/>
      <c r="AK1440" s="6"/>
    </row>
    <row r="1441" spans="1:37" s="75" customFormat="1">
      <c r="A1441" s="96"/>
      <c r="B1441" s="3"/>
      <c r="C1441" s="3"/>
      <c r="D1441" s="3"/>
      <c r="E1441" s="3"/>
      <c r="F1441" s="96"/>
      <c r="G1441" s="75" ph="1"/>
      <c r="I1441" s="110"/>
      <c r="J1441" s="103"/>
      <c r="K1441" s="104"/>
      <c r="L1441" s="105"/>
      <c r="M1441" s="105"/>
      <c r="N1441" s="105"/>
      <c r="O1441" s="105"/>
      <c r="P1441" s="105"/>
      <c r="Q1441" s="105"/>
      <c r="R1441" s="105"/>
      <c r="W1441" s="96"/>
      <c r="X1441" s="96"/>
      <c r="Y1441" s="115"/>
      <c r="AA1441" s="96"/>
      <c r="AC1441" s="6"/>
      <c r="AD1441" s="6"/>
      <c r="AE1441" s="6"/>
      <c r="AF1441" s="6"/>
      <c r="AG1441" s="6"/>
      <c r="AH1441" s="6"/>
      <c r="AI1441" s="6"/>
      <c r="AJ1441" s="6"/>
      <c r="AK1441" s="6"/>
    </row>
    <row r="1442" spans="1:37" s="75" customFormat="1">
      <c r="A1442" s="96"/>
      <c r="B1442" s="3"/>
      <c r="C1442" s="3"/>
      <c r="D1442" s="3"/>
      <c r="E1442" s="3"/>
      <c r="F1442" s="96"/>
      <c r="G1442" s="75" ph="1"/>
      <c r="I1442" s="110"/>
      <c r="J1442" s="103"/>
      <c r="K1442" s="104"/>
      <c r="L1442" s="105"/>
      <c r="M1442" s="105"/>
      <c r="N1442" s="105"/>
      <c r="O1442" s="105"/>
      <c r="P1442" s="105"/>
      <c r="Q1442" s="105"/>
      <c r="R1442" s="105"/>
      <c r="W1442" s="96"/>
      <c r="X1442" s="96"/>
      <c r="Y1442" s="115"/>
      <c r="AA1442" s="96"/>
      <c r="AC1442" s="6"/>
      <c r="AD1442" s="6"/>
      <c r="AE1442" s="6"/>
      <c r="AF1442" s="6"/>
      <c r="AG1442" s="6"/>
      <c r="AH1442" s="6"/>
      <c r="AI1442" s="6"/>
      <c r="AJ1442" s="6"/>
      <c r="AK1442" s="6"/>
    </row>
    <row r="1443" spans="1:37" s="75" customFormat="1">
      <c r="A1443" s="96"/>
      <c r="B1443" s="3"/>
      <c r="C1443" s="3"/>
      <c r="D1443" s="3"/>
      <c r="E1443" s="3"/>
      <c r="F1443" s="96"/>
      <c r="G1443" s="75" ph="1"/>
      <c r="I1443" s="110"/>
      <c r="J1443" s="103"/>
      <c r="K1443" s="104"/>
      <c r="L1443" s="105"/>
      <c r="M1443" s="105"/>
      <c r="N1443" s="105"/>
      <c r="O1443" s="105"/>
      <c r="P1443" s="105"/>
      <c r="Q1443" s="105"/>
      <c r="R1443" s="105"/>
      <c r="W1443" s="96"/>
      <c r="X1443" s="96"/>
      <c r="Y1443" s="115"/>
      <c r="AA1443" s="96"/>
      <c r="AC1443" s="6"/>
      <c r="AD1443" s="6"/>
      <c r="AE1443" s="6"/>
      <c r="AF1443" s="6"/>
      <c r="AG1443" s="6"/>
      <c r="AH1443" s="6"/>
      <c r="AI1443" s="6"/>
      <c r="AJ1443" s="6"/>
      <c r="AK1443" s="6"/>
    </row>
    <row r="1444" spans="1:37" s="75" customFormat="1">
      <c r="A1444" s="96"/>
      <c r="B1444" s="3"/>
      <c r="C1444" s="3"/>
      <c r="D1444" s="3"/>
      <c r="E1444" s="3"/>
      <c r="F1444" s="96"/>
      <c r="G1444" s="75" ph="1"/>
      <c r="I1444" s="110"/>
      <c r="J1444" s="103"/>
      <c r="K1444" s="104"/>
      <c r="L1444" s="105"/>
      <c r="M1444" s="105"/>
      <c r="N1444" s="105"/>
      <c r="O1444" s="105"/>
      <c r="P1444" s="105"/>
      <c r="Q1444" s="105"/>
      <c r="R1444" s="105"/>
      <c r="W1444" s="96"/>
      <c r="X1444" s="96"/>
      <c r="Y1444" s="115"/>
      <c r="AA1444" s="96"/>
      <c r="AC1444" s="6"/>
      <c r="AD1444" s="6"/>
      <c r="AE1444" s="6"/>
      <c r="AF1444" s="6"/>
      <c r="AG1444" s="6"/>
      <c r="AH1444" s="6"/>
      <c r="AI1444" s="6"/>
      <c r="AJ1444" s="6"/>
      <c r="AK1444" s="6"/>
    </row>
    <row r="1445" spans="1:37" s="75" customFormat="1">
      <c r="A1445" s="96"/>
      <c r="B1445" s="3"/>
      <c r="C1445" s="3"/>
      <c r="D1445" s="3"/>
      <c r="E1445" s="3"/>
      <c r="F1445" s="96"/>
      <c r="G1445" s="75" ph="1"/>
      <c r="I1445" s="110"/>
      <c r="J1445" s="103"/>
      <c r="K1445" s="104"/>
      <c r="L1445" s="105"/>
      <c r="M1445" s="105"/>
      <c r="N1445" s="105"/>
      <c r="O1445" s="105"/>
      <c r="P1445" s="105"/>
      <c r="Q1445" s="105"/>
      <c r="R1445" s="105"/>
      <c r="W1445" s="96"/>
      <c r="X1445" s="96"/>
      <c r="Y1445" s="115"/>
      <c r="AA1445" s="96"/>
      <c r="AC1445" s="6"/>
      <c r="AD1445" s="6"/>
      <c r="AE1445" s="6"/>
      <c r="AF1445" s="6"/>
      <c r="AG1445" s="6"/>
      <c r="AH1445" s="6"/>
      <c r="AI1445" s="6"/>
      <c r="AJ1445" s="6"/>
      <c r="AK1445" s="6"/>
    </row>
    <row r="1446" spans="1:37" s="75" customFormat="1">
      <c r="A1446" s="96"/>
      <c r="B1446" s="3"/>
      <c r="C1446" s="3"/>
      <c r="D1446" s="3"/>
      <c r="E1446" s="3"/>
      <c r="F1446" s="96"/>
      <c r="G1446" s="75" ph="1"/>
      <c r="I1446" s="110"/>
      <c r="J1446" s="103"/>
      <c r="K1446" s="104"/>
      <c r="L1446" s="105"/>
      <c r="M1446" s="105"/>
      <c r="N1446" s="105"/>
      <c r="O1446" s="105"/>
      <c r="P1446" s="105"/>
      <c r="Q1446" s="105"/>
      <c r="R1446" s="105"/>
      <c r="W1446" s="96"/>
      <c r="X1446" s="96"/>
      <c r="Y1446" s="115"/>
      <c r="AA1446" s="96"/>
      <c r="AC1446" s="6"/>
      <c r="AD1446" s="6"/>
      <c r="AE1446" s="6"/>
      <c r="AF1446" s="6"/>
      <c r="AG1446" s="6"/>
      <c r="AH1446" s="6"/>
      <c r="AI1446" s="6"/>
      <c r="AJ1446" s="6"/>
      <c r="AK1446" s="6"/>
    </row>
    <row r="1447" spans="1:37" s="75" customFormat="1">
      <c r="A1447" s="96"/>
      <c r="B1447" s="3"/>
      <c r="C1447" s="3"/>
      <c r="D1447" s="3"/>
      <c r="E1447" s="3"/>
      <c r="F1447" s="96"/>
      <c r="G1447" s="75" ph="1"/>
      <c r="I1447" s="110"/>
      <c r="J1447" s="103"/>
      <c r="K1447" s="104"/>
      <c r="L1447" s="105"/>
      <c r="M1447" s="105"/>
      <c r="N1447" s="105"/>
      <c r="O1447" s="105"/>
      <c r="P1447" s="105"/>
      <c r="Q1447" s="105"/>
      <c r="R1447" s="105"/>
      <c r="W1447" s="96"/>
      <c r="X1447" s="96"/>
      <c r="Y1447" s="115"/>
      <c r="AA1447" s="96"/>
      <c r="AC1447" s="6"/>
      <c r="AD1447" s="6"/>
      <c r="AE1447" s="6"/>
      <c r="AF1447" s="6"/>
      <c r="AG1447" s="6"/>
      <c r="AH1447" s="6"/>
      <c r="AI1447" s="6"/>
      <c r="AJ1447" s="6"/>
      <c r="AK1447" s="6"/>
    </row>
    <row r="1448" spans="1:37" s="75" customFormat="1">
      <c r="A1448" s="96"/>
      <c r="B1448" s="3"/>
      <c r="C1448" s="3"/>
      <c r="D1448" s="3"/>
      <c r="E1448" s="3"/>
      <c r="F1448" s="96"/>
      <c r="G1448" s="75" ph="1"/>
      <c r="I1448" s="110"/>
      <c r="J1448" s="103"/>
      <c r="K1448" s="104"/>
      <c r="L1448" s="105"/>
      <c r="M1448" s="105"/>
      <c r="N1448" s="105"/>
      <c r="O1448" s="105"/>
      <c r="P1448" s="105"/>
      <c r="Q1448" s="105"/>
      <c r="R1448" s="105"/>
      <c r="W1448" s="96"/>
      <c r="X1448" s="96"/>
      <c r="Y1448" s="115"/>
      <c r="AA1448" s="96"/>
      <c r="AC1448" s="6"/>
      <c r="AD1448" s="6"/>
      <c r="AE1448" s="6"/>
      <c r="AF1448" s="6"/>
      <c r="AG1448" s="6"/>
      <c r="AH1448" s="6"/>
      <c r="AI1448" s="6"/>
      <c r="AJ1448" s="6"/>
      <c r="AK1448" s="6"/>
    </row>
    <row r="1449" spans="1:37" s="75" customFormat="1">
      <c r="A1449" s="96"/>
      <c r="B1449" s="3"/>
      <c r="C1449" s="3"/>
      <c r="D1449" s="3"/>
      <c r="E1449" s="3"/>
      <c r="F1449" s="96"/>
      <c r="G1449" s="75" ph="1"/>
      <c r="I1449" s="110"/>
      <c r="J1449" s="103"/>
      <c r="K1449" s="104"/>
      <c r="L1449" s="105"/>
      <c r="M1449" s="105"/>
      <c r="N1449" s="105"/>
      <c r="O1449" s="105"/>
      <c r="P1449" s="105"/>
      <c r="Q1449" s="105"/>
      <c r="R1449" s="105"/>
      <c r="W1449" s="96"/>
      <c r="X1449" s="96"/>
      <c r="Y1449" s="115"/>
      <c r="AA1449" s="96"/>
      <c r="AC1449" s="6"/>
      <c r="AD1449" s="6"/>
      <c r="AE1449" s="6"/>
      <c r="AF1449" s="6"/>
      <c r="AG1449" s="6"/>
      <c r="AH1449" s="6"/>
      <c r="AI1449" s="6"/>
      <c r="AJ1449" s="6"/>
      <c r="AK1449" s="6"/>
    </row>
    <row r="1450" spans="1:37" s="75" customFormat="1">
      <c r="A1450" s="96"/>
      <c r="B1450" s="3"/>
      <c r="C1450" s="3"/>
      <c r="D1450" s="3"/>
      <c r="E1450" s="3"/>
      <c r="F1450" s="96"/>
      <c r="G1450" s="75" ph="1"/>
      <c r="I1450" s="110"/>
      <c r="J1450" s="103"/>
      <c r="K1450" s="104"/>
      <c r="L1450" s="105"/>
      <c r="M1450" s="105"/>
      <c r="N1450" s="105"/>
      <c r="O1450" s="105"/>
      <c r="P1450" s="105"/>
      <c r="Q1450" s="105"/>
      <c r="R1450" s="105"/>
      <c r="W1450" s="96"/>
      <c r="X1450" s="96"/>
      <c r="Y1450" s="115"/>
      <c r="AA1450" s="96"/>
      <c r="AC1450" s="6"/>
      <c r="AD1450" s="6"/>
      <c r="AE1450" s="6"/>
      <c r="AF1450" s="6"/>
      <c r="AG1450" s="6"/>
      <c r="AH1450" s="6"/>
      <c r="AI1450" s="6"/>
      <c r="AJ1450" s="6"/>
      <c r="AK1450" s="6"/>
    </row>
    <row r="1451" spans="1:37" s="75" customFormat="1">
      <c r="A1451" s="96"/>
      <c r="B1451" s="3"/>
      <c r="C1451" s="3"/>
      <c r="D1451" s="3"/>
      <c r="E1451" s="3"/>
      <c r="F1451" s="96"/>
      <c r="G1451" s="75" ph="1"/>
      <c r="I1451" s="110"/>
      <c r="J1451" s="103"/>
      <c r="K1451" s="104"/>
      <c r="L1451" s="105"/>
      <c r="M1451" s="105"/>
      <c r="N1451" s="105"/>
      <c r="O1451" s="105"/>
      <c r="P1451" s="105"/>
      <c r="Q1451" s="105"/>
      <c r="R1451" s="105"/>
      <c r="W1451" s="96"/>
      <c r="X1451" s="96"/>
      <c r="Y1451" s="115"/>
      <c r="AA1451" s="96"/>
      <c r="AC1451" s="6"/>
      <c r="AD1451" s="6"/>
      <c r="AE1451" s="6"/>
      <c r="AF1451" s="6"/>
      <c r="AG1451" s="6"/>
      <c r="AH1451" s="6"/>
      <c r="AI1451" s="6"/>
      <c r="AJ1451" s="6"/>
      <c r="AK1451" s="6"/>
    </row>
    <row r="1452" spans="1:37" s="75" customFormat="1">
      <c r="A1452" s="96"/>
      <c r="B1452" s="3"/>
      <c r="C1452" s="3"/>
      <c r="D1452" s="3"/>
      <c r="E1452" s="3"/>
      <c r="F1452" s="96"/>
      <c r="G1452" s="75" ph="1"/>
      <c r="I1452" s="110"/>
      <c r="J1452" s="103"/>
      <c r="K1452" s="104"/>
      <c r="L1452" s="105"/>
      <c r="M1452" s="105"/>
      <c r="N1452" s="105"/>
      <c r="O1452" s="105"/>
      <c r="P1452" s="105"/>
      <c r="Q1452" s="105"/>
      <c r="R1452" s="105"/>
      <c r="W1452" s="96"/>
      <c r="X1452" s="96"/>
      <c r="Y1452" s="115"/>
      <c r="AA1452" s="96"/>
      <c r="AC1452" s="6"/>
      <c r="AD1452" s="6"/>
      <c r="AE1452" s="6"/>
      <c r="AF1452" s="6"/>
      <c r="AG1452" s="6"/>
      <c r="AH1452" s="6"/>
      <c r="AI1452" s="6"/>
      <c r="AJ1452" s="6"/>
      <c r="AK1452" s="6"/>
    </row>
    <row r="1453" spans="1:37" s="75" customFormat="1">
      <c r="A1453" s="96"/>
      <c r="B1453" s="3"/>
      <c r="C1453" s="3"/>
      <c r="D1453" s="3"/>
      <c r="E1453" s="3"/>
      <c r="F1453" s="96"/>
      <c r="G1453" s="75" ph="1"/>
      <c r="I1453" s="110"/>
      <c r="J1453" s="103"/>
      <c r="K1453" s="104"/>
      <c r="L1453" s="105"/>
      <c r="M1453" s="105"/>
      <c r="N1453" s="105"/>
      <c r="O1453" s="105"/>
      <c r="P1453" s="105"/>
      <c r="Q1453" s="105"/>
      <c r="R1453" s="105"/>
      <c r="W1453" s="96"/>
      <c r="X1453" s="96"/>
      <c r="Y1453" s="115"/>
      <c r="AA1453" s="96"/>
      <c r="AC1453" s="6"/>
      <c r="AD1453" s="6"/>
      <c r="AE1453" s="6"/>
      <c r="AF1453" s="6"/>
      <c r="AG1453" s="6"/>
      <c r="AH1453" s="6"/>
      <c r="AI1453" s="6"/>
      <c r="AJ1453" s="6"/>
      <c r="AK1453" s="6"/>
    </row>
    <row r="1454" spans="1:37" s="75" customFormat="1">
      <c r="A1454" s="96"/>
      <c r="B1454" s="3"/>
      <c r="C1454" s="3"/>
      <c r="D1454" s="3"/>
      <c r="E1454" s="3"/>
      <c r="F1454" s="96"/>
      <c r="G1454" s="75" ph="1"/>
      <c r="I1454" s="110"/>
      <c r="J1454" s="103"/>
      <c r="K1454" s="104"/>
      <c r="L1454" s="105"/>
      <c r="M1454" s="105"/>
      <c r="N1454" s="105"/>
      <c r="O1454" s="105"/>
      <c r="P1454" s="105"/>
      <c r="Q1454" s="105"/>
      <c r="R1454" s="105"/>
      <c r="W1454" s="96"/>
      <c r="X1454" s="96"/>
      <c r="Y1454" s="115"/>
      <c r="AA1454" s="96"/>
      <c r="AC1454" s="6"/>
      <c r="AD1454" s="6"/>
      <c r="AE1454" s="6"/>
      <c r="AF1454" s="6"/>
      <c r="AG1454" s="6"/>
      <c r="AH1454" s="6"/>
      <c r="AI1454" s="6"/>
      <c r="AJ1454" s="6"/>
      <c r="AK1454" s="6"/>
    </row>
    <row r="1455" spans="1:37" s="75" customFormat="1">
      <c r="A1455" s="96"/>
      <c r="B1455" s="3"/>
      <c r="C1455" s="3"/>
      <c r="D1455" s="3"/>
      <c r="E1455" s="3"/>
      <c r="F1455" s="96"/>
      <c r="G1455" s="75" ph="1"/>
      <c r="I1455" s="110"/>
      <c r="J1455" s="103"/>
      <c r="K1455" s="104"/>
      <c r="L1455" s="105"/>
      <c r="M1455" s="105"/>
      <c r="N1455" s="105"/>
      <c r="O1455" s="105"/>
      <c r="P1455" s="105"/>
      <c r="Q1455" s="105"/>
      <c r="R1455" s="105"/>
      <c r="W1455" s="96"/>
      <c r="X1455" s="96"/>
      <c r="Y1455" s="115"/>
      <c r="AA1455" s="96"/>
      <c r="AC1455" s="6"/>
      <c r="AD1455" s="6"/>
      <c r="AE1455" s="6"/>
      <c r="AF1455" s="6"/>
      <c r="AG1455" s="6"/>
      <c r="AH1455" s="6"/>
      <c r="AI1455" s="6"/>
      <c r="AJ1455" s="6"/>
      <c r="AK1455" s="6"/>
    </row>
    <row r="1456" spans="1:37" s="75" customFormat="1">
      <c r="A1456" s="96"/>
      <c r="B1456" s="3"/>
      <c r="C1456" s="3"/>
      <c r="D1456" s="3"/>
      <c r="E1456" s="3"/>
      <c r="F1456" s="96"/>
      <c r="G1456" s="75" ph="1"/>
      <c r="I1456" s="110"/>
      <c r="J1456" s="103"/>
      <c r="K1456" s="104"/>
      <c r="L1456" s="105"/>
      <c r="M1456" s="105"/>
      <c r="N1456" s="105"/>
      <c r="O1456" s="105"/>
      <c r="P1456" s="105"/>
      <c r="Q1456" s="105"/>
      <c r="R1456" s="105"/>
      <c r="W1456" s="96"/>
      <c r="X1456" s="96"/>
      <c r="Y1456" s="115"/>
      <c r="AA1456" s="96"/>
      <c r="AC1456" s="6"/>
      <c r="AD1456" s="6"/>
      <c r="AE1456" s="6"/>
      <c r="AF1456" s="6"/>
      <c r="AG1456" s="6"/>
      <c r="AH1456" s="6"/>
      <c r="AI1456" s="6"/>
      <c r="AJ1456" s="6"/>
      <c r="AK1456" s="6"/>
    </row>
    <row r="1457" spans="1:37" s="75" customFormat="1">
      <c r="A1457" s="96"/>
      <c r="B1457" s="3"/>
      <c r="C1457" s="3"/>
      <c r="D1457" s="3"/>
      <c r="E1457" s="3"/>
      <c r="F1457" s="96"/>
      <c r="G1457" s="75" ph="1"/>
      <c r="I1457" s="110"/>
      <c r="J1457" s="103"/>
      <c r="K1457" s="104"/>
      <c r="L1457" s="105"/>
      <c r="M1457" s="105"/>
      <c r="N1457" s="105"/>
      <c r="O1457" s="105"/>
      <c r="P1457" s="105"/>
      <c r="Q1457" s="105"/>
      <c r="R1457" s="105"/>
      <c r="W1457" s="96"/>
      <c r="X1457" s="96"/>
      <c r="Y1457" s="115"/>
      <c r="AA1457" s="96"/>
      <c r="AC1457" s="6"/>
      <c r="AD1457" s="6"/>
      <c r="AE1457" s="6"/>
      <c r="AF1457" s="6"/>
      <c r="AG1457" s="6"/>
      <c r="AH1457" s="6"/>
      <c r="AI1457" s="6"/>
      <c r="AJ1457" s="6"/>
      <c r="AK1457" s="6"/>
    </row>
    <row r="1458" spans="1:37" s="75" customFormat="1">
      <c r="A1458" s="96"/>
      <c r="B1458" s="3"/>
      <c r="C1458" s="3"/>
      <c r="D1458" s="3"/>
      <c r="E1458" s="3"/>
      <c r="F1458" s="96"/>
      <c r="G1458" s="75" ph="1"/>
      <c r="I1458" s="110"/>
      <c r="J1458" s="103"/>
      <c r="K1458" s="104"/>
      <c r="L1458" s="105"/>
      <c r="M1458" s="105"/>
      <c r="N1458" s="105"/>
      <c r="O1458" s="105"/>
      <c r="P1458" s="105"/>
      <c r="Q1458" s="105"/>
      <c r="R1458" s="105"/>
      <c r="W1458" s="96"/>
      <c r="X1458" s="96"/>
      <c r="Y1458" s="115"/>
      <c r="AA1458" s="96"/>
      <c r="AC1458" s="6"/>
      <c r="AD1458" s="6"/>
      <c r="AE1458" s="6"/>
      <c r="AF1458" s="6"/>
      <c r="AG1458" s="6"/>
      <c r="AH1458" s="6"/>
      <c r="AI1458" s="6"/>
      <c r="AJ1458" s="6"/>
      <c r="AK1458" s="6"/>
    </row>
    <row r="1459" spans="1:37" s="75" customFormat="1">
      <c r="A1459" s="96"/>
      <c r="B1459" s="3"/>
      <c r="C1459" s="3"/>
      <c r="D1459" s="3"/>
      <c r="E1459" s="3"/>
      <c r="F1459" s="96"/>
      <c r="G1459" s="75" ph="1"/>
      <c r="I1459" s="110"/>
      <c r="J1459" s="103"/>
      <c r="K1459" s="104"/>
      <c r="L1459" s="105"/>
      <c r="M1459" s="105"/>
      <c r="N1459" s="105"/>
      <c r="O1459" s="105"/>
      <c r="P1459" s="105"/>
      <c r="Q1459" s="105"/>
      <c r="R1459" s="105"/>
      <c r="W1459" s="96"/>
      <c r="X1459" s="96"/>
      <c r="Y1459" s="115"/>
      <c r="AA1459" s="96"/>
      <c r="AC1459" s="6"/>
      <c r="AD1459" s="6"/>
      <c r="AE1459" s="6"/>
      <c r="AF1459" s="6"/>
      <c r="AG1459" s="6"/>
      <c r="AH1459" s="6"/>
      <c r="AI1459" s="6"/>
      <c r="AJ1459" s="6"/>
      <c r="AK1459" s="6"/>
    </row>
    <row r="1460" spans="1:37" s="75" customFormat="1">
      <c r="A1460" s="96"/>
      <c r="B1460" s="3"/>
      <c r="C1460" s="3"/>
      <c r="D1460" s="3"/>
      <c r="E1460" s="3"/>
      <c r="F1460" s="96"/>
      <c r="G1460" s="75" ph="1"/>
      <c r="I1460" s="110"/>
      <c r="J1460" s="103"/>
      <c r="K1460" s="104"/>
      <c r="L1460" s="105"/>
      <c r="M1460" s="105"/>
      <c r="N1460" s="105"/>
      <c r="O1460" s="105"/>
      <c r="P1460" s="105"/>
      <c r="Q1460" s="105"/>
      <c r="R1460" s="105"/>
      <c r="W1460" s="96"/>
      <c r="X1460" s="96"/>
      <c r="Y1460" s="115"/>
      <c r="AA1460" s="96"/>
      <c r="AC1460" s="6"/>
      <c r="AD1460" s="6"/>
      <c r="AE1460" s="6"/>
      <c r="AF1460" s="6"/>
      <c r="AG1460" s="6"/>
      <c r="AH1460" s="6"/>
      <c r="AI1460" s="6"/>
      <c r="AJ1460" s="6"/>
      <c r="AK1460" s="6"/>
    </row>
    <row r="1461" spans="1:37" s="75" customFormat="1">
      <c r="A1461" s="96"/>
      <c r="B1461" s="3"/>
      <c r="C1461" s="3"/>
      <c r="D1461" s="3"/>
      <c r="E1461" s="3"/>
      <c r="F1461" s="96"/>
      <c r="G1461" s="75" ph="1"/>
      <c r="I1461" s="110"/>
      <c r="J1461" s="103"/>
      <c r="K1461" s="104"/>
      <c r="L1461" s="105"/>
      <c r="M1461" s="105"/>
      <c r="N1461" s="105"/>
      <c r="O1461" s="105"/>
      <c r="P1461" s="105"/>
      <c r="Q1461" s="105"/>
      <c r="R1461" s="105"/>
      <c r="W1461" s="96"/>
      <c r="X1461" s="96"/>
      <c r="Y1461" s="115"/>
      <c r="AA1461" s="96"/>
      <c r="AC1461" s="6"/>
      <c r="AD1461" s="6"/>
      <c r="AE1461" s="6"/>
      <c r="AF1461" s="6"/>
      <c r="AG1461" s="6"/>
      <c r="AH1461" s="6"/>
      <c r="AI1461" s="6"/>
      <c r="AJ1461" s="6"/>
      <c r="AK1461" s="6"/>
    </row>
    <row r="1462" spans="1:37" s="75" customFormat="1">
      <c r="A1462" s="96"/>
      <c r="B1462" s="3"/>
      <c r="C1462" s="3"/>
      <c r="D1462" s="3"/>
      <c r="E1462" s="3"/>
      <c r="F1462" s="96"/>
      <c r="G1462" s="75" ph="1"/>
      <c r="I1462" s="110"/>
      <c r="J1462" s="103"/>
      <c r="K1462" s="104"/>
      <c r="L1462" s="105"/>
      <c r="M1462" s="105"/>
      <c r="N1462" s="105"/>
      <c r="O1462" s="105"/>
      <c r="P1462" s="105"/>
      <c r="Q1462" s="105"/>
      <c r="R1462" s="105"/>
      <c r="W1462" s="96"/>
      <c r="X1462" s="96"/>
      <c r="Y1462" s="115"/>
      <c r="AA1462" s="96"/>
      <c r="AC1462" s="6"/>
      <c r="AD1462" s="6"/>
      <c r="AE1462" s="6"/>
      <c r="AF1462" s="6"/>
      <c r="AG1462" s="6"/>
      <c r="AH1462" s="6"/>
      <c r="AI1462" s="6"/>
      <c r="AJ1462" s="6"/>
      <c r="AK1462" s="6"/>
    </row>
    <row r="1463" spans="1:37" s="75" customFormat="1">
      <c r="A1463" s="96"/>
      <c r="B1463" s="3"/>
      <c r="C1463" s="3"/>
      <c r="D1463" s="3"/>
      <c r="E1463" s="3"/>
      <c r="F1463" s="96"/>
      <c r="G1463" s="75" ph="1"/>
      <c r="I1463" s="110"/>
      <c r="J1463" s="103"/>
      <c r="K1463" s="104"/>
      <c r="L1463" s="105"/>
      <c r="M1463" s="105"/>
      <c r="N1463" s="105"/>
      <c r="O1463" s="105"/>
      <c r="P1463" s="105"/>
      <c r="Q1463" s="105"/>
      <c r="R1463" s="105"/>
      <c r="W1463" s="96"/>
      <c r="X1463" s="96"/>
      <c r="Y1463" s="115"/>
      <c r="AA1463" s="96"/>
      <c r="AC1463" s="6"/>
      <c r="AD1463" s="6"/>
      <c r="AE1463" s="6"/>
      <c r="AF1463" s="6"/>
      <c r="AG1463" s="6"/>
      <c r="AH1463" s="6"/>
      <c r="AI1463" s="6"/>
      <c r="AJ1463" s="6"/>
      <c r="AK1463" s="6"/>
    </row>
    <row r="1464" spans="1:37" s="75" customFormat="1">
      <c r="A1464" s="96"/>
      <c r="B1464" s="3"/>
      <c r="C1464" s="3"/>
      <c r="D1464" s="3"/>
      <c r="E1464" s="3"/>
      <c r="F1464" s="96"/>
      <c r="G1464" s="75" ph="1"/>
      <c r="I1464" s="110"/>
      <c r="J1464" s="103"/>
      <c r="K1464" s="104"/>
      <c r="L1464" s="105"/>
      <c r="M1464" s="105"/>
      <c r="N1464" s="105"/>
      <c r="O1464" s="105"/>
      <c r="P1464" s="105"/>
      <c r="Q1464" s="105"/>
      <c r="R1464" s="105"/>
      <c r="W1464" s="96"/>
      <c r="X1464" s="96"/>
      <c r="Y1464" s="115"/>
      <c r="AA1464" s="96"/>
      <c r="AC1464" s="6"/>
      <c r="AD1464" s="6"/>
      <c r="AE1464" s="6"/>
      <c r="AF1464" s="6"/>
      <c r="AG1464" s="6"/>
      <c r="AH1464" s="6"/>
      <c r="AI1464" s="6"/>
      <c r="AJ1464" s="6"/>
      <c r="AK1464" s="6"/>
    </row>
    <row r="1465" spans="1:37" s="75" customFormat="1">
      <c r="A1465" s="96"/>
      <c r="B1465" s="3"/>
      <c r="C1465" s="3"/>
      <c r="D1465" s="3"/>
      <c r="E1465" s="3"/>
      <c r="F1465" s="96"/>
      <c r="G1465" s="75" ph="1"/>
      <c r="I1465" s="110"/>
      <c r="J1465" s="103"/>
      <c r="K1465" s="104"/>
      <c r="L1465" s="105"/>
      <c r="M1465" s="105"/>
      <c r="N1465" s="105"/>
      <c r="O1465" s="105"/>
      <c r="P1465" s="105"/>
      <c r="Q1465" s="105"/>
      <c r="R1465" s="105"/>
      <c r="W1465" s="96"/>
      <c r="X1465" s="96"/>
      <c r="Y1465" s="115"/>
      <c r="AA1465" s="96"/>
      <c r="AC1465" s="6"/>
      <c r="AD1465" s="6"/>
      <c r="AE1465" s="6"/>
      <c r="AF1465" s="6"/>
      <c r="AG1465" s="6"/>
      <c r="AH1465" s="6"/>
      <c r="AI1465" s="6"/>
      <c r="AJ1465" s="6"/>
      <c r="AK1465" s="6"/>
    </row>
    <row r="1466" spans="1:37" s="75" customFormat="1">
      <c r="A1466" s="96"/>
      <c r="B1466" s="3"/>
      <c r="C1466" s="3"/>
      <c r="D1466" s="3"/>
      <c r="E1466" s="3"/>
      <c r="F1466" s="96"/>
      <c r="G1466" s="75" ph="1"/>
      <c r="I1466" s="110"/>
      <c r="J1466" s="103"/>
      <c r="K1466" s="104"/>
      <c r="L1466" s="105"/>
      <c r="M1466" s="105"/>
      <c r="N1466" s="105"/>
      <c r="O1466" s="105"/>
      <c r="P1466" s="105"/>
      <c r="Q1466" s="105"/>
      <c r="R1466" s="105"/>
      <c r="W1466" s="96"/>
      <c r="X1466" s="96"/>
      <c r="Y1466" s="115"/>
      <c r="AA1466" s="96"/>
      <c r="AC1466" s="6"/>
      <c r="AD1466" s="6"/>
      <c r="AE1466" s="6"/>
      <c r="AF1466" s="6"/>
      <c r="AG1466" s="6"/>
      <c r="AH1466" s="6"/>
      <c r="AI1466" s="6"/>
      <c r="AJ1466" s="6"/>
      <c r="AK1466" s="6"/>
    </row>
    <row r="1467" spans="1:37" s="75" customFormat="1">
      <c r="A1467" s="96"/>
      <c r="B1467" s="3"/>
      <c r="C1467" s="3"/>
      <c r="D1467" s="3"/>
      <c r="E1467" s="3"/>
      <c r="F1467" s="96"/>
      <c r="G1467" s="75" ph="1"/>
      <c r="I1467" s="110"/>
      <c r="J1467" s="103"/>
      <c r="K1467" s="104"/>
      <c r="L1467" s="105"/>
      <c r="M1467" s="105"/>
      <c r="N1467" s="105"/>
      <c r="O1467" s="105"/>
      <c r="P1467" s="105"/>
      <c r="Q1467" s="105"/>
      <c r="R1467" s="105"/>
      <c r="W1467" s="96"/>
      <c r="X1467" s="96"/>
      <c r="Y1467" s="115"/>
      <c r="AA1467" s="96"/>
      <c r="AC1467" s="6"/>
      <c r="AD1467" s="6"/>
      <c r="AE1467" s="6"/>
      <c r="AF1467" s="6"/>
      <c r="AG1467" s="6"/>
      <c r="AH1467" s="6"/>
      <c r="AI1467" s="6"/>
      <c r="AJ1467" s="6"/>
      <c r="AK1467" s="6"/>
    </row>
    <row r="1468" spans="1:37" s="75" customFormat="1">
      <c r="A1468" s="96"/>
      <c r="B1468" s="3"/>
      <c r="C1468" s="3"/>
      <c r="D1468" s="3"/>
      <c r="E1468" s="3"/>
      <c r="F1468" s="96"/>
      <c r="G1468" s="75" ph="1"/>
      <c r="I1468" s="110"/>
      <c r="J1468" s="103"/>
      <c r="K1468" s="104"/>
      <c r="L1468" s="105"/>
      <c r="M1468" s="105"/>
      <c r="N1468" s="105"/>
      <c r="O1468" s="105"/>
      <c r="P1468" s="105"/>
      <c r="Q1468" s="105"/>
      <c r="R1468" s="105"/>
      <c r="W1468" s="96"/>
      <c r="X1468" s="96"/>
      <c r="Y1468" s="115"/>
      <c r="AA1468" s="96"/>
      <c r="AC1468" s="6"/>
      <c r="AD1468" s="6"/>
      <c r="AE1468" s="6"/>
      <c r="AF1468" s="6"/>
      <c r="AG1468" s="6"/>
      <c r="AH1468" s="6"/>
      <c r="AI1468" s="6"/>
      <c r="AJ1468" s="6"/>
      <c r="AK1468" s="6"/>
    </row>
    <row r="1469" spans="1:37" s="75" customFormat="1">
      <c r="A1469" s="96"/>
      <c r="B1469" s="3"/>
      <c r="C1469" s="3"/>
      <c r="D1469" s="3"/>
      <c r="E1469" s="3"/>
      <c r="F1469" s="96"/>
      <c r="G1469" s="75" ph="1"/>
      <c r="I1469" s="110"/>
      <c r="J1469" s="103"/>
      <c r="K1469" s="104"/>
      <c r="L1469" s="105"/>
      <c r="M1469" s="105"/>
      <c r="N1469" s="105"/>
      <c r="O1469" s="105"/>
      <c r="P1469" s="105"/>
      <c r="Q1469" s="105"/>
      <c r="R1469" s="105"/>
      <c r="W1469" s="96"/>
      <c r="X1469" s="96"/>
      <c r="Y1469" s="115"/>
      <c r="AA1469" s="96"/>
      <c r="AC1469" s="6"/>
      <c r="AD1469" s="6"/>
      <c r="AE1469" s="6"/>
      <c r="AF1469" s="6"/>
      <c r="AG1469" s="6"/>
      <c r="AH1469" s="6"/>
      <c r="AI1469" s="6"/>
      <c r="AJ1469" s="6"/>
      <c r="AK1469" s="6"/>
    </row>
    <row r="1470" spans="1:37" s="75" customFormat="1">
      <c r="A1470" s="96"/>
      <c r="B1470" s="3"/>
      <c r="C1470" s="3"/>
      <c r="D1470" s="3"/>
      <c r="E1470" s="3"/>
      <c r="F1470" s="96"/>
      <c r="G1470" s="75" ph="1"/>
      <c r="I1470" s="110"/>
      <c r="J1470" s="103"/>
      <c r="K1470" s="104"/>
      <c r="L1470" s="105"/>
      <c r="M1470" s="105"/>
      <c r="N1470" s="105"/>
      <c r="O1470" s="105"/>
      <c r="P1470" s="105"/>
      <c r="Q1470" s="105"/>
      <c r="R1470" s="105"/>
      <c r="W1470" s="96"/>
      <c r="X1470" s="96"/>
      <c r="Y1470" s="115"/>
      <c r="AA1470" s="96"/>
      <c r="AC1470" s="6"/>
      <c r="AD1470" s="6"/>
      <c r="AE1470" s="6"/>
      <c r="AF1470" s="6"/>
      <c r="AG1470" s="6"/>
      <c r="AH1470" s="6"/>
      <c r="AI1470" s="6"/>
      <c r="AJ1470" s="6"/>
      <c r="AK1470" s="6"/>
    </row>
    <row r="1472" spans="1:37" s="75" customFormat="1">
      <c r="A1472" s="96"/>
      <c r="B1472" s="3"/>
      <c r="C1472" s="3"/>
      <c r="D1472" s="3"/>
      <c r="E1472" s="3"/>
      <c r="F1472" s="96"/>
      <c r="G1472" s="75" ph="1"/>
      <c r="I1472" s="110"/>
      <c r="J1472" s="103"/>
      <c r="K1472" s="104"/>
      <c r="L1472" s="105"/>
      <c r="M1472" s="105"/>
      <c r="N1472" s="105"/>
      <c r="O1472" s="105"/>
      <c r="P1472" s="105"/>
      <c r="Q1472" s="105"/>
      <c r="R1472" s="105"/>
      <c r="W1472" s="96"/>
      <c r="X1472" s="96"/>
      <c r="Y1472" s="115"/>
      <c r="AA1472" s="96"/>
      <c r="AC1472" s="6"/>
      <c r="AD1472" s="6"/>
      <c r="AE1472" s="6"/>
      <c r="AF1472" s="6"/>
      <c r="AG1472" s="6"/>
      <c r="AH1472" s="6"/>
      <c r="AI1472" s="6"/>
      <c r="AJ1472" s="6"/>
      <c r="AK1472" s="6"/>
    </row>
    <row r="1473" spans="1:37" s="75" customFormat="1">
      <c r="A1473" s="96"/>
      <c r="B1473" s="3"/>
      <c r="C1473" s="3"/>
      <c r="D1473" s="3"/>
      <c r="E1473" s="3"/>
      <c r="F1473" s="96"/>
      <c r="G1473" s="75" ph="1"/>
      <c r="I1473" s="110"/>
      <c r="J1473" s="103"/>
      <c r="K1473" s="104"/>
      <c r="L1473" s="105"/>
      <c r="M1473" s="105"/>
      <c r="N1473" s="105"/>
      <c r="O1473" s="105"/>
      <c r="P1473" s="105"/>
      <c r="Q1473" s="105"/>
      <c r="R1473" s="105"/>
      <c r="W1473" s="96"/>
      <c r="X1473" s="96"/>
      <c r="Y1473" s="115"/>
      <c r="AA1473" s="96"/>
      <c r="AC1473" s="6"/>
      <c r="AD1473" s="6"/>
      <c r="AE1473" s="6"/>
      <c r="AF1473" s="6"/>
      <c r="AG1473" s="6"/>
      <c r="AH1473" s="6"/>
      <c r="AI1473" s="6"/>
      <c r="AJ1473" s="6"/>
      <c r="AK1473" s="6"/>
    </row>
    <row r="1474" spans="1:37" s="75" customFormat="1">
      <c r="A1474" s="96"/>
      <c r="B1474" s="3"/>
      <c r="C1474" s="3"/>
      <c r="D1474" s="3"/>
      <c r="E1474" s="3"/>
      <c r="F1474" s="96"/>
      <c r="G1474" s="75" ph="1"/>
      <c r="I1474" s="110"/>
      <c r="J1474" s="103"/>
      <c r="K1474" s="104"/>
      <c r="L1474" s="105"/>
      <c r="M1474" s="105"/>
      <c r="N1474" s="105"/>
      <c r="O1474" s="105"/>
      <c r="P1474" s="105"/>
      <c r="Q1474" s="105"/>
      <c r="R1474" s="105"/>
      <c r="W1474" s="96"/>
      <c r="X1474" s="96"/>
      <c r="Y1474" s="115"/>
      <c r="AA1474" s="96"/>
      <c r="AC1474" s="6"/>
      <c r="AD1474" s="6"/>
      <c r="AE1474" s="6"/>
      <c r="AF1474" s="6"/>
      <c r="AG1474" s="6"/>
      <c r="AH1474" s="6"/>
      <c r="AI1474" s="6"/>
      <c r="AJ1474" s="6"/>
      <c r="AK1474" s="6"/>
    </row>
    <row r="1475" spans="1:37" s="75" customFormat="1">
      <c r="A1475" s="96"/>
      <c r="B1475" s="3"/>
      <c r="C1475" s="3"/>
      <c r="D1475" s="3"/>
      <c r="E1475" s="3"/>
      <c r="F1475" s="96"/>
      <c r="G1475" s="75" ph="1"/>
      <c r="I1475" s="110"/>
      <c r="J1475" s="103"/>
      <c r="K1475" s="104"/>
      <c r="L1475" s="105"/>
      <c r="M1475" s="105"/>
      <c r="N1475" s="105"/>
      <c r="O1475" s="105"/>
      <c r="P1475" s="105"/>
      <c r="Q1475" s="105"/>
      <c r="R1475" s="105"/>
      <c r="W1475" s="96"/>
      <c r="X1475" s="96"/>
      <c r="Y1475" s="115"/>
      <c r="AA1475" s="96"/>
      <c r="AC1475" s="6"/>
      <c r="AD1475" s="6"/>
      <c r="AE1475" s="6"/>
      <c r="AF1475" s="6"/>
      <c r="AG1475" s="6"/>
      <c r="AH1475" s="6"/>
      <c r="AI1475" s="6"/>
      <c r="AJ1475" s="6"/>
      <c r="AK1475" s="6"/>
    </row>
    <row r="1476" spans="1:37" s="75" customFormat="1">
      <c r="A1476" s="96"/>
      <c r="B1476" s="3"/>
      <c r="C1476" s="3"/>
      <c r="D1476" s="3"/>
      <c r="E1476" s="3"/>
      <c r="F1476" s="96"/>
      <c r="G1476" s="75" ph="1"/>
      <c r="I1476" s="110"/>
      <c r="J1476" s="103"/>
      <c r="K1476" s="104"/>
      <c r="L1476" s="105"/>
      <c r="M1476" s="105"/>
      <c r="N1476" s="105"/>
      <c r="O1476" s="105"/>
      <c r="P1476" s="105"/>
      <c r="Q1476" s="105"/>
      <c r="R1476" s="105"/>
      <c r="W1476" s="96"/>
      <c r="X1476" s="96"/>
      <c r="Y1476" s="115"/>
      <c r="AA1476" s="96"/>
      <c r="AC1476" s="6"/>
      <c r="AD1476" s="6"/>
      <c r="AE1476" s="6"/>
      <c r="AF1476" s="6"/>
      <c r="AG1476" s="6"/>
      <c r="AH1476" s="6"/>
      <c r="AI1476" s="6"/>
      <c r="AJ1476" s="6"/>
      <c r="AK1476" s="6"/>
    </row>
    <row r="1482" spans="1:37" s="75" customFormat="1">
      <c r="A1482" s="96"/>
      <c r="B1482" s="3"/>
      <c r="C1482" s="3"/>
      <c r="D1482" s="3"/>
      <c r="E1482" s="3"/>
      <c r="F1482" s="96"/>
      <c r="G1482" s="75" ph="1"/>
      <c r="I1482" s="110"/>
      <c r="J1482" s="103"/>
      <c r="K1482" s="104"/>
      <c r="L1482" s="105"/>
      <c r="M1482" s="105"/>
      <c r="N1482" s="105"/>
      <c r="O1482" s="105"/>
      <c r="P1482" s="105"/>
      <c r="Q1482" s="105"/>
      <c r="R1482" s="105"/>
      <c r="W1482" s="96"/>
      <c r="X1482" s="96"/>
      <c r="Y1482" s="115"/>
      <c r="AA1482" s="96"/>
      <c r="AC1482" s="6"/>
      <c r="AD1482" s="6"/>
      <c r="AE1482" s="6"/>
      <c r="AF1482" s="6"/>
      <c r="AG1482" s="6"/>
      <c r="AH1482" s="6"/>
      <c r="AI1482" s="6"/>
      <c r="AJ1482" s="6"/>
      <c r="AK1482" s="6"/>
    </row>
    <row r="1484" spans="1:37" s="75" customFormat="1">
      <c r="A1484" s="96"/>
      <c r="B1484" s="3"/>
      <c r="C1484" s="3"/>
      <c r="D1484" s="3"/>
      <c r="E1484" s="3"/>
      <c r="F1484" s="96"/>
      <c r="G1484" s="75" ph="1"/>
      <c r="I1484" s="110"/>
      <c r="J1484" s="103"/>
      <c r="K1484" s="104"/>
      <c r="L1484" s="105"/>
      <c r="M1484" s="105"/>
      <c r="N1484" s="105"/>
      <c r="O1484" s="105"/>
      <c r="P1484" s="105"/>
      <c r="Q1484" s="105"/>
      <c r="R1484" s="105"/>
      <c r="W1484" s="96"/>
      <c r="X1484" s="96"/>
      <c r="Y1484" s="115"/>
      <c r="AA1484" s="96"/>
      <c r="AC1484" s="6"/>
      <c r="AD1484" s="6"/>
      <c r="AE1484" s="6"/>
      <c r="AF1484" s="6"/>
      <c r="AG1484" s="6"/>
      <c r="AH1484" s="6"/>
      <c r="AI1484" s="6"/>
      <c r="AJ1484" s="6"/>
      <c r="AK1484" s="6"/>
    </row>
    <row r="1485" spans="1:37" s="75" customFormat="1">
      <c r="A1485" s="96"/>
      <c r="B1485" s="3"/>
      <c r="C1485" s="3"/>
      <c r="D1485" s="3"/>
      <c r="E1485" s="3"/>
      <c r="F1485" s="96"/>
      <c r="G1485" s="75" ph="1"/>
      <c r="I1485" s="110"/>
      <c r="J1485" s="103"/>
      <c r="K1485" s="104"/>
      <c r="L1485" s="105"/>
      <c r="M1485" s="105"/>
      <c r="N1485" s="105"/>
      <c r="O1485" s="105"/>
      <c r="P1485" s="105"/>
      <c r="Q1485" s="105"/>
      <c r="R1485" s="105"/>
      <c r="W1485" s="96"/>
      <c r="X1485" s="96"/>
      <c r="Y1485" s="115"/>
      <c r="AA1485" s="96"/>
      <c r="AC1485" s="6"/>
      <c r="AD1485" s="6"/>
      <c r="AE1485" s="6"/>
      <c r="AF1485" s="6"/>
      <c r="AG1485" s="6"/>
      <c r="AH1485" s="6"/>
      <c r="AI1485" s="6"/>
      <c r="AJ1485" s="6"/>
      <c r="AK1485" s="6"/>
    </row>
    <row r="1486" spans="1:37" s="75" customFormat="1">
      <c r="A1486" s="96"/>
      <c r="B1486" s="3"/>
      <c r="C1486" s="3"/>
      <c r="D1486" s="3"/>
      <c r="E1486" s="3"/>
      <c r="F1486" s="96"/>
      <c r="G1486" s="75" ph="1"/>
      <c r="I1486" s="110"/>
      <c r="J1486" s="103"/>
      <c r="K1486" s="104"/>
      <c r="L1486" s="105"/>
      <c r="M1486" s="105"/>
      <c r="N1486" s="105"/>
      <c r="O1486" s="105"/>
      <c r="P1486" s="105"/>
      <c r="Q1486" s="105"/>
      <c r="R1486" s="105"/>
      <c r="W1486" s="96"/>
      <c r="X1486" s="96"/>
      <c r="Y1486" s="115"/>
      <c r="AA1486" s="96"/>
      <c r="AC1486" s="6"/>
      <c r="AD1486" s="6"/>
      <c r="AE1486" s="6"/>
      <c r="AF1486" s="6"/>
      <c r="AG1486" s="6"/>
      <c r="AH1486" s="6"/>
      <c r="AI1486" s="6"/>
      <c r="AJ1486" s="6"/>
      <c r="AK1486" s="6"/>
    </row>
    <row r="1487" spans="1:37" s="75" customFormat="1">
      <c r="A1487" s="96"/>
      <c r="B1487" s="3"/>
      <c r="C1487" s="3"/>
      <c r="D1487" s="3"/>
      <c r="E1487" s="3"/>
      <c r="F1487" s="96"/>
      <c r="G1487" s="75" ph="1"/>
      <c r="I1487" s="110"/>
      <c r="J1487" s="103"/>
      <c r="K1487" s="104"/>
      <c r="L1487" s="105"/>
      <c r="M1487" s="105"/>
      <c r="N1487" s="105"/>
      <c r="O1487" s="105"/>
      <c r="P1487" s="105"/>
      <c r="Q1487" s="105"/>
      <c r="R1487" s="105"/>
      <c r="W1487" s="96"/>
      <c r="X1487" s="96"/>
      <c r="Y1487" s="115"/>
      <c r="AA1487" s="96"/>
      <c r="AC1487" s="6"/>
      <c r="AD1487" s="6"/>
      <c r="AE1487" s="6"/>
      <c r="AF1487" s="6"/>
      <c r="AG1487" s="6"/>
      <c r="AH1487" s="6"/>
      <c r="AI1487" s="6"/>
      <c r="AJ1487" s="6"/>
      <c r="AK1487" s="6"/>
    </row>
    <row r="1488" spans="1:37" s="75" customFormat="1">
      <c r="A1488" s="96"/>
      <c r="B1488" s="3"/>
      <c r="C1488" s="3"/>
      <c r="D1488" s="3"/>
      <c r="E1488" s="3"/>
      <c r="F1488" s="96"/>
      <c r="G1488" s="75" ph="1"/>
      <c r="I1488" s="110"/>
      <c r="J1488" s="103"/>
      <c r="K1488" s="104"/>
      <c r="L1488" s="105"/>
      <c r="M1488" s="105"/>
      <c r="N1488" s="105"/>
      <c r="O1488" s="105"/>
      <c r="P1488" s="105"/>
      <c r="Q1488" s="105"/>
      <c r="R1488" s="105"/>
      <c r="W1488" s="96"/>
      <c r="X1488" s="96"/>
      <c r="Y1488" s="115"/>
      <c r="AA1488" s="96"/>
      <c r="AC1488" s="6"/>
      <c r="AD1488" s="6"/>
      <c r="AE1488" s="6"/>
      <c r="AF1488" s="6"/>
      <c r="AG1488" s="6"/>
      <c r="AH1488" s="6"/>
      <c r="AI1488" s="6"/>
      <c r="AJ1488" s="6"/>
      <c r="AK1488" s="6"/>
    </row>
    <row r="1489" spans="1:37" s="75" customFormat="1">
      <c r="A1489" s="96"/>
      <c r="B1489" s="3"/>
      <c r="C1489" s="3"/>
      <c r="D1489" s="3"/>
      <c r="E1489" s="3"/>
      <c r="F1489" s="96"/>
      <c r="G1489" s="75" ph="1"/>
      <c r="I1489" s="110"/>
      <c r="J1489" s="103"/>
      <c r="K1489" s="104"/>
      <c r="L1489" s="105"/>
      <c r="M1489" s="105"/>
      <c r="N1489" s="105"/>
      <c r="O1489" s="105"/>
      <c r="P1489" s="105"/>
      <c r="Q1489" s="105"/>
      <c r="R1489" s="105"/>
      <c r="W1489" s="96"/>
      <c r="X1489" s="96"/>
      <c r="Y1489" s="115"/>
      <c r="AA1489" s="96"/>
      <c r="AC1489" s="6"/>
      <c r="AD1489" s="6"/>
      <c r="AE1489" s="6"/>
      <c r="AF1489" s="6"/>
      <c r="AG1489" s="6"/>
      <c r="AH1489" s="6"/>
      <c r="AI1489" s="6"/>
      <c r="AJ1489" s="6"/>
      <c r="AK1489" s="6"/>
    </row>
    <row r="1490" spans="1:37" s="75" customFormat="1">
      <c r="A1490" s="96"/>
      <c r="B1490" s="3"/>
      <c r="C1490" s="3"/>
      <c r="D1490" s="3"/>
      <c r="E1490" s="3"/>
      <c r="F1490" s="96"/>
      <c r="G1490" s="75" ph="1"/>
      <c r="I1490" s="110"/>
      <c r="J1490" s="103"/>
      <c r="K1490" s="104"/>
      <c r="L1490" s="105"/>
      <c r="M1490" s="105"/>
      <c r="N1490" s="105"/>
      <c r="O1490" s="105"/>
      <c r="P1490" s="105"/>
      <c r="Q1490" s="105"/>
      <c r="R1490" s="105"/>
      <c r="W1490" s="96"/>
      <c r="X1490" s="96"/>
      <c r="Y1490" s="115"/>
      <c r="AA1490" s="96"/>
      <c r="AC1490" s="6"/>
      <c r="AD1490" s="6"/>
      <c r="AE1490" s="6"/>
      <c r="AF1490" s="6"/>
      <c r="AG1490" s="6"/>
      <c r="AH1490" s="6"/>
      <c r="AI1490" s="6"/>
      <c r="AJ1490" s="6"/>
      <c r="AK1490" s="6"/>
    </row>
    <row r="1491" spans="1:37" s="75" customFormat="1">
      <c r="A1491" s="96"/>
      <c r="B1491" s="3"/>
      <c r="C1491" s="3"/>
      <c r="D1491" s="3"/>
      <c r="E1491" s="3"/>
      <c r="F1491" s="96"/>
      <c r="G1491" s="75" ph="1"/>
      <c r="I1491" s="110"/>
      <c r="J1491" s="103"/>
      <c r="K1491" s="104"/>
      <c r="L1491" s="105"/>
      <c r="M1491" s="105"/>
      <c r="N1491" s="105"/>
      <c r="O1491" s="105"/>
      <c r="P1491" s="105"/>
      <c r="Q1491" s="105"/>
      <c r="R1491" s="105"/>
      <c r="W1491" s="96"/>
      <c r="X1491" s="96"/>
      <c r="Y1491" s="115"/>
      <c r="AA1491" s="96"/>
      <c r="AC1491" s="6"/>
      <c r="AD1491" s="6"/>
      <c r="AE1491" s="6"/>
      <c r="AF1491" s="6"/>
      <c r="AG1491" s="6"/>
      <c r="AH1491" s="6"/>
      <c r="AI1491" s="6"/>
      <c r="AJ1491" s="6"/>
      <c r="AK1491" s="6"/>
    </row>
    <row r="1492" spans="1:37" s="75" customFormat="1">
      <c r="A1492" s="96"/>
      <c r="B1492" s="3"/>
      <c r="C1492" s="3"/>
      <c r="D1492" s="3"/>
      <c r="E1492" s="3"/>
      <c r="F1492" s="96"/>
      <c r="G1492" s="75" ph="1"/>
      <c r="I1492" s="110"/>
      <c r="J1492" s="103"/>
      <c r="K1492" s="104"/>
      <c r="L1492" s="105"/>
      <c r="M1492" s="105"/>
      <c r="N1492" s="105"/>
      <c r="O1492" s="105"/>
      <c r="P1492" s="105"/>
      <c r="Q1492" s="105"/>
      <c r="R1492" s="105"/>
      <c r="W1492" s="96"/>
      <c r="X1492" s="96"/>
      <c r="Y1492" s="115"/>
      <c r="AA1492" s="96"/>
      <c r="AC1492" s="6"/>
      <c r="AD1492" s="6"/>
      <c r="AE1492" s="6"/>
      <c r="AF1492" s="6"/>
      <c r="AG1492" s="6"/>
      <c r="AH1492" s="6"/>
      <c r="AI1492" s="6"/>
      <c r="AJ1492" s="6"/>
      <c r="AK1492" s="6"/>
    </row>
    <row r="1493" spans="1:37" s="75" customFormat="1">
      <c r="A1493" s="96"/>
      <c r="B1493" s="3"/>
      <c r="C1493" s="3"/>
      <c r="D1493" s="3"/>
      <c r="E1493" s="3"/>
      <c r="F1493" s="96"/>
      <c r="G1493" s="75" ph="1"/>
      <c r="I1493" s="110"/>
      <c r="J1493" s="103"/>
      <c r="K1493" s="104"/>
      <c r="L1493" s="105"/>
      <c r="M1493" s="105"/>
      <c r="N1493" s="105"/>
      <c r="O1493" s="105"/>
      <c r="P1493" s="105"/>
      <c r="Q1493" s="105"/>
      <c r="R1493" s="105"/>
      <c r="W1493" s="96"/>
      <c r="X1493" s="96"/>
      <c r="Y1493" s="115"/>
      <c r="AA1493" s="96"/>
      <c r="AC1493" s="6"/>
      <c r="AD1493" s="6"/>
      <c r="AE1493" s="6"/>
      <c r="AF1493" s="6"/>
      <c r="AG1493" s="6"/>
      <c r="AH1493" s="6"/>
      <c r="AI1493" s="6"/>
      <c r="AJ1493" s="6"/>
      <c r="AK1493" s="6"/>
    </row>
    <row r="1494" spans="1:37" s="75" customFormat="1">
      <c r="A1494" s="96"/>
      <c r="B1494" s="3"/>
      <c r="C1494" s="3"/>
      <c r="D1494" s="3"/>
      <c r="E1494" s="3"/>
      <c r="F1494" s="96"/>
      <c r="G1494" s="75" ph="1"/>
      <c r="I1494" s="110"/>
      <c r="J1494" s="103"/>
      <c r="K1494" s="104"/>
      <c r="L1494" s="105"/>
      <c r="M1494" s="105"/>
      <c r="N1494" s="105"/>
      <c r="O1494" s="105"/>
      <c r="P1494" s="105"/>
      <c r="Q1494" s="105"/>
      <c r="R1494" s="105"/>
      <c r="W1494" s="96"/>
      <c r="X1494" s="96"/>
      <c r="Y1494" s="115"/>
      <c r="AA1494" s="96"/>
      <c r="AC1494" s="6"/>
      <c r="AD1494" s="6"/>
      <c r="AE1494" s="6"/>
      <c r="AF1494" s="6"/>
      <c r="AG1494" s="6"/>
      <c r="AH1494" s="6"/>
      <c r="AI1494" s="6"/>
      <c r="AJ1494" s="6"/>
      <c r="AK1494" s="6"/>
    </row>
    <row r="1495" spans="1:37" s="75" customFormat="1">
      <c r="A1495" s="96"/>
      <c r="B1495" s="3"/>
      <c r="C1495" s="3"/>
      <c r="D1495" s="3"/>
      <c r="E1495" s="3"/>
      <c r="F1495" s="96"/>
      <c r="G1495" s="75" ph="1"/>
      <c r="I1495" s="110"/>
      <c r="J1495" s="103"/>
      <c r="K1495" s="104"/>
      <c r="L1495" s="105"/>
      <c r="M1495" s="105"/>
      <c r="N1495" s="105"/>
      <c r="O1495" s="105"/>
      <c r="P1495" s="105"/>
      <c r="Q1495" s="105"/>
      <c r="R1495" s="105"/>
      <c r="W1495" s="96"/>
      <c r="X1495" s="96"/>
      <c r="Y1495" s="115"/>
      <c r="AA1495" s="96"/>
      <c r="AC1495" s="6"/>
      <c r="AD1495" s="6"/>
      <c r="AE1495" s="6"/>
      <c r="AF1495" s="6"/>
      <c r="AG1495" s="6"/>
      <c r="AH1495" s="6"/>
      <c r="AI1495" s="6"/>
      <c r="AJ1495" s="6"/>
      <c r="AK1495" s="6"/>
    </row>
    <row r="1496" spans="1:37" s="75" customFormat="1">
      <c r="A1496" s="96"/>
      <c r="B1496" s="3"/>
      <c r="C1496" s="3"/>
      <c r="D1496" s="3"/>
      <c r="E1496" s="3"/>
      <c r="F1496" s="96"/>
      <c r="G1496" s="75" ph="1"/>
      <c r="I1496" s="110"/>
      <c r="J1496" s="103"/>
      <c r="K1496" s="104"/>
      <c r="L1496" s="105"/>
      <c r="M1496" s="105"/>
      <c r="N1496" s="105"/>
      <c r="O1496" s="105"/>
      <c r="P1496" s="105"/>
      <c r="Q1496" s="105"/>
      <c r="R1496" s="105"/>
      <c r="W1496" s="96"/>
      <c r="X1496" s="96"/>
      <c r="Y1496" s="115"/>
      <c r="AA1496" s="96"/>
      <c r="AC1496" s="6"/>
      <c r="AD1496" s="6"/>
      <c r="AE1496" s="6"/>
      <c r="AF1496" s="6"/>
      <c r="AG1496" s="6"/>
      <c r="AH1496" s="6"/>
      <c r="AI1496" s="6"/>
      <c r="AJ1496" s="6"/>
      <c r="AK1496" s="6"/>
    </row>
    <row r="1497" spans="1:37" s="75" customFormat="1">
      <c r="A1497" s="96"/>
      <c r="B1497" s="3"/>
      <c r="C1497" s="3"/>
      <c r="D1497" s="3"/>
      <c r="E1497" s="3"/>
      <c r="F1497" s="96"/>
      <c r="G1497" s="75" ph="1"/>
      <c r="I1497" s="110"/>
      <c r="J1497" s="103"/>
      <c r="K1497" s="104"/>
      <c r="L1497" s="105"/>
      <c r="M1497" s="105"/>
      <c r="N1497" s="105"/>
      <c r="O1497" s="105"/>
      <c r="P1497" s="105"/>
      <c r="Q1497" s="105"/>
      <c r="R1497" s="105"/>
      <c r="W1497" s="96"/>
      <c r="X1497" s="96"/>
      <c r="Y1497" s="115"/>
      <c r="AA1497" s="96"/>
      <c r="AC1497" s="6"/>
      <c r="AD1497" s="6"/>
      <c r="AE1497" s="6"/>
      <c r="AF1497" s="6"/>
      <c r="AG1497" s="6"/>
      <c r="AH1497" s="6"/>
      <c r="AI1497" s="6"/>
      <c r="AJ1497" s="6"/>
      <c r="AK1497" s="6"/>
    </row>
    <row r="1498" spans="1:37" s="75" customFormat="1">
      <c r="A1498" s="96"/>
      <c r="B1498" s="3"/>
      <c r="C1498" s="3"/>
      <c r="D1498" s="3"/>
      <c r="E1498" s="3"/>
      <c r="F1498" s="96"/>
      <c r="G1498" s="75" ph="1"/>
      <c r="I1498" s="110"/>
      <c r="J1498" s="103"/>
      <c r="K1498" s="104"/>
      <c r="L1498" s="105"/>
      <c r="M1498" s="105"/>
      <c r="N1498" s="105"/>
      <c r="O1498" s="105"/>
      <c r="P1498" s="105"/>
      <c r="Q1498" s="105"/>
      <c r="R1498" s="105"/>
      <c r="W1498" s="96"/>
      <c r="X1498" s="96"/>
      <c r="Y1498" s="115"/>
      <c r="AA1498" s="96"/>
      <c r="AC1498" s="6"/>
      <c r="AD1498" s="6"/>
      <c r="AE1498" s="6"/>
      <c r="AF1498" s="6"/>
      <c r="AG1498" s="6"/>
      <c r="AH1498" s="6"/>
      <c r="AI1498" s="6"/>
      <c r="AJ1498" s="6"/>
      <c r="AK1498" s="6"/>
    </row>
    <row r="1499" spans="1:37" s="75" customFormat="1">
      <c r="A1499" s="96"/>
      <c r="B1499" s="3"/>
      <c r="C1499" s="3"/>
      <c r="D1499" s="3"/>
      <c r="E1499" s="3"/>
      <c r="F1499" s="96"/>
      <c r="G1499" s="75" ph="1"/>
      <c r="I1499" s="110"/>
      <c r="J1499" s="103"/>
      <c r="K1499" s="104"/>
      <c r="L1499" s="105"/>
      <c r="M1499" s="105"/>
      <c r="N1499" s="105"/>
      <c r="O1499" s="105"/>
      <c r="P1499" s="105"/>
      <c r="Q1499" s="105"/>
      <c r="R1499" s="105"/>
      <c r="W1499" s="96"/>
      <c r="X1499" s="96"/>
      <c r="Y1499" s="115"/>
      <c r="AA1499" s="96"/>
      <c r="AC1499" s="6"/>
      <c r="AD1499" s="6"/>
      <c r="AE1499" s="6"/>
      <c r="AF1499" s="6"/>
      <c r="AG1499" s="6"/>
      <c r="AH1499" s="6"/>
      <c r="AI1499" s="6"/>
      <c r="AJ1499" s="6"/>
      <c r="AK1499" s="6"/>
    </row>
    <row r="1500" spans="1:37" s="75" customFormat="1">
      <c r="A1500" s="96"/>
      <c r="B1500" s="3"/>
      <c r="C1500" s="3"/>
      <c r="D1500" s="3"/>
      <c r="E1500" s="3"/>
      <c r="F1500" s="96"/>
      <c r="G1500" s="75" ph="1"/>
      <c r="I1500" s="110"/>
      <c r="J1500" s="103"/>
      <c r="K1500" s="104"/>
      <c r="L1500" s="105"/>
      <c r="M1500" s="105"/>
      <c r="N1500" s="105"/>
      <c r="O1500" s="105"/>
      <c r="P1500" s="105"/>
      <c r="Q1500" s="105"/>
      <c r="R1500" s="105"/>
      <c r="W1500" s="96"/>
      <c r="X1500" s="96"/>
      <c r="Y1500" s="115"/>
      <c r="AA1500" s="96"/>
      <c r="AC1500" s="6"/>
      <c r="AD1500" s="6"/>
      <c r="AE1500" s="6"/>
      <c r="AF1500" s="6"/>
      <c r="AG1500" s="6"/>
      <c r="AH1500" s="6"/>
      <c r="AI1500" s="6"/>
      <c r="AJ1500" s="6"/>
      <c r="AK1500" s="6"/>
    </row>
    <row r="1501" spans="1:37" s="75" customFormat="1">
      <c r="A1501" s="96"/>
      <c r="B1501" s="3"/>
      <c r="C1501" s="3"/>
      <c r="D1501" s="3"/>
      <c r="E1501" s="3"/>
      <c r="F1501" s="96"/>
      <c r="G1501" s="75" ph="1"/>
      <c r="I1501" s="110"/>
      <c r="J1501" s="103"/>
      <c r="K1501" s="104"/>
      <c r="L1501" s="105"/>
      <c r="M1501" s="105"/>
      <c r="N1501" s="105"/>
      <c r="O1501" s="105"/>
      <c r="P1501" s="105"/>
      <c r="Q1501" s="105"/>
      <c r="R1501" s="105"/>
      <c r="W1501" s="96"/>
      <c r="X1501" s="96"/>
      <c r="Y1501" s="115"/>
      <c r="AA1501" s="96"/>
      <c r="AC1501" s="6"/>
      <c r="AD1501" s="6"/>
      <c r="AE1501" s="6"/>
      <c r="AF1501" s="6"/>
      <c r="AG1501" s="6"/>
      <c r="AH1501" s="6"/>
      <c r="AI1501" s="6"/>
      <c r="AJ1501" s="6"/>
      <c r="AK1501" s="6"/>
    </row>
    <row r="1502" spans="1:37" s="75" customFormat="1">
      <c r="A1502" s="96"/>
      <c r="B1502" s="3"/>
      <c r="C1502" s="3"/>
      <c r="D1502" s="3"/>
      <c r="E1502" s="3"/>
      <c r="F1502" s="96"/>
      <c r="G1502" s="75" ph="1"/>
      <c r="I1502" s="110"/>
      <c r="J1502" s="103"/>
      <c r="K1502" s="104"/>
      <c r="L1502" s="105"/>
      <c r="M1502" s="105"/>
      <c r="N1502" s="105"/>
      <c r="O1502" s="105"/>
      <c r="P1502" s="105"/>
      <c r="Q1502" s="105"/>
      <c r="R1502" s="105"/>
      <c r="W1502" s="96"/>
      <c r="X1502" s="96"/>
      <c r="Y1502" s="115"/>
      <c r="AA1502" s="96"/>
      <c r="AC1502" s="6"/>
      <c r="AD1502" s="6"/>
      <c r="AE1502" s="6"/>
      <c r="AF1502" s="6"/>
      <c r="AG1502" s="6"/>
      <c r="AH1502" s="6"/>
      <c r="AI1502" s="6"/>
      <c r="AJ1502" s="6"/>
      <c r="AK1502" s="6"/>
    </row>
    <row r="1503" spans="1:37" s="75" customFormat="1">
      <c r="A1503" s="96"/>
      <c r="B1503" s="3"/>
      <c r="C1503" s="3"/>
      <c r="D1503" s="3"/>
      <c r="E1503" s="3"/>
      <c r="F1503" s="96"/>
      <c r="G1503" s="75" ph="1"/>
      <c r="I1503" s="110"/>
      <c r="J1503" s="103"/>
      <c r="K1503" s="104"/>
      <c r="L1503" s="105"/>
      <c r="M1503" s="105"/>
      <c r="N1503" s="105"/>
      <c r="O1503" s="105"/>
      <c r="P1503" s="105"/>
      <c r="Q1503" s="105"/>
      <c r="R1503" s="105"/>
      <c r="W1503" s="96"/>
      <c r="X1503" s="96"/>
      <c r="Y1503" s="115"/>
      <c r="AA1503" s="96"/>
      <c r="AC1503" s="6"/>
      <c r="AD1503" s="6"/>
      <c r="AE1503" s="6"/>
      <c r="AF1503" s="6"/>
      <c r="AG1503" s="6"/>
      <c r="AH1503" s="6"/>
      <c r="AI1503" s="6"/>
      <c r="AJ1503" s="6"/>
      <c r="AK1503" s="6"/>
    </row>
    <row r="1504" spans="1:37" s="75" customFormat="1">
      <c r="A1504" s="96"/>
      <c r="B1504" s="3"/>
      <c r="C1504" s="3"/>
      <c r="D1504" s="3"/>
      <c r="E1504" s="3"/>
      <c r="F1504" s="96"/>
      <c r="G1504" s="75" ph="1"/>
      <c r="I1504" s="110"/>
      <c r="J1504" s="103"/>
      <c r="K1504" s="104"/>
      <c r="L1504" s="105"/>
      <c r="M1504" s="105"/>
      <c r="N1504" s="105"/>
      <c r="O1504" s="105"/>
      <c r="P1504" s="105"/>
      <c r="Q1504" s="105"/>
      <c r="R1504" s="105"/>
      <c r="W1504" s="96"/>
      <c r="X1504" s="96"/>
      <c r="Y1504" s="115"/>
      <c r="AA1504" s="96"/>
      <c r="AC1504" s="6"/>
      <c r="AD1504" s="6"/>
      <c r="AE1504" s="6"/>
      <c r="AF1504" s="6"/>
      <c r="AG1504" s="6"/>
      <c r="AH1504" s="6"/>
      <c r="AI1504" s="6"/>
      <c r="AJ1504" s="6"/>
      <c r="AK1504" s="6"/>
    </row>
    <row r="1505" spans="1:37" s="75" customFormat="1">
      <c r="A1505" s="96"/>
      <c r="B1505" s="3"/>
      <c r="C1505" s="3"/>
      <c r="D1505" s="3"/>
      <c r="E1505" s="3"/>
      <c r="F1505" s="96"/>
      <c r="G1505" s="75" ph="1"/>
      <c r="I1505" s="110"/>
      <c r="J1505" s="103"/>
      <c r="K1505" s="104"/>
      <c r="L1505" s="105"/>
      <c r="M1505" s="105"/>
      <c r="N1505" s="105"/>
      <c r="O1505" s="105"/>
      <c r="P1505" s="105"/>
      <c r="Q1505" s="105"/>
      <c r="R1505" s="105"/>
      <c r="W1505" s="96"/>
      <c r="X1505" s="96"/>
      <c r="Y1505" s="115"/>
      <c r="AA1505" s="96"/>
      <c r="AC1505" s="6"/>
      <c r="AD1505" s="6"/>
      <c r="AE1505" s="6"/>
      <c r="AF1505" s="6"/>
      <c r="AG1505" s="6"/>
      <c r="AH1505" s="6"/>
      <c r="AI1505" s="6"/>
      <c r="AJ1505" s="6"/>
      <c r="AK1505" s="6"/>
    </row>
    <row r="1506" spans="1:37" s="75" customFormat="1">
      <c r="A1506" s="96"/>
      <c r="B1506" s="3"/>
      <c r="C1506" s="3"/>
      <c r="D1506" s="3"/>
      <c r="E1506" s="3"/>
      <c r="F1506" s="96"/>
      <c r="G1506" s="75" ph="1"/>
      <c r="I1506" s="110"/>
      <c r="J1506" s="103"/>
      <c r="K1506" s="104"/>
      <c r="L1506" s="105"/>
      <c r="M1506" s="105"/>
      <c r="N1506" s="105"/>
      <c r="O1506" s="105"/>
      <c r="P1506" s="105"/>
      <c r="Q1506" s="105"/>
      <c r="R1506" s="105"/>
      <c r="W1506" s="96"/>
      <c r="X1506" s="96"/>
      <c r="Y1506" s="115"/>
      <c r="AA1506" s="96"/>
      <c r="AC1506" s="6"/>
      <c r="AD1506" s="6"/>
      <c r="AE1506" s="6"/>
      <c r="AF1506" s="6"/>
      <c r="AG1506" s="6"/>
      <c r="AH1506" s="6"/>
      <c r="AI1506" s="6"/>
      <c r="AJ1506" s="6"/>
      <c r="AK1506" s="6"/>
    </row>
    <row r="1507" spans="1:37" s="75" customFormat="1">
      <c r="A1507" s="96"/>
      <c r="B1507" s="3"/>
      <c r="C1507" s="3"/>
      <c r="D1507" s="3"/>
      <c r="E1507" s="3"/>
      <c r="F1507" s="96"/>
      <c r="G1507" s="75" ph="1"/>
      <c r="I1507" s="110"/>
      <c r="J1507" s="103"/>
      <c r="K1507" s="104"/>
      <c r="L1507" s="105"/>
      <c r="M1507" s="105"/>
      <c r="N1507" s="105"/>
      <c r="O1507" s="105"/>
      <c r="P1507" s="105"/>
      <c r="Q1507" s="105"/>
      <c r="R1507" s="105"/>
      <c r="W1507" s="96"/>
      <c r="X1507" s="96"/>
      <c r="Y1507" s="115"/>
      <c r="AA1507" s="96"/>
      <c r="AC1507" s="6"/>
      <c r="AD1507" s="6"/>
      <c r="AE1507" s="6"/>
      <c r="AF1507" s="6"/>
      <c r="AG1507" s="6"/>
      <c r="AH1507" s="6"/>
      <c r="AI1507" s="6"/>
      <c r="AJ1507" s="6"/>
      <c r="AK1507" s="6"/>
    </row>
    <row r="1508" spans="1:37" s="75" customFormat="1">
      <c r="A1508" s="96"/>
      <c r="B1508" s="3"/>
      <c r="C1508" s="3"/>
      <c r="D1508" s="3"/>
      <c r="E1508" s="3"/>
      <c r="F1508" s="96"/>
      <c r="G1508" s="75" ph="1"/>
      <c r="I1508" s="110"/>
      <c r="J1508" s="103"/>
      <c r="K1508" s="104"/>
      <c r="L1508" s="105"/>
      <c r="M1508" s="105"/>
      <c r="N1508" s="105"/>
      <c r="O1508" s="105"/>
      <c r="P1508" s="105"/>
      <c r="Q1508" s="105"/>
      <c r="R1508" s="105"/>
      <c r="W1508" s="96"/>
      <c r="X1508" s="96"/>
      <c r="Y1508" s="115"/>
      <c r="AA1508" s="96"/>
      <c r="AC1508" s="6"/>
      <c r="AD1508" s="6"/>
      <c r="AE1508" s="6"/>
      <c r="AF1508" s="6"/>
      <c r="AG1508" s="6"/>
      <c r="AH1508" s="6"/>
      <c r="AI1508" s="6"/>
      <c r="AJ1508" s="6"/>
      <c r="AK1508" s="6"/>
    </row>
    <row r="1509" spans="1:37" s="75" customFormat="1">
      <c r="A1509" s="96"/>
      <c r="B1509" s="3"/>
      <c r="C1509" s="3"/>
      <c r="D1509" s="3"/>
      <c r="E1509" s="3"/>
      <c r="F1509" s="96"/>
      <c r="G1509" s="75" ph="1"/>
      <c r="I1509" s="110"/>
      <c r="J1509" s="103"/>
      <c r="K1509" s="104"/>
      <c r="L1509" s="105"/>
      <c r="M1509" s="105"/>
      <c r="N1509" s="105"/>
      <c r="O1509" s="105"/>
      <c r="P1509" s="105"/>
      <c r="Q1509" s="105"/>
      <c r="R1509" s="105"/>
      <c r="W1509" s="96"/>
      <c r="X1509" s="96"/>
      <c r="Y1509" s="115"/>
      <c r="AA1509" s="96"/>
      <c r="AC1509" s="6"/>
      <c r="AD1509" s="6"/>
      <c r="AE1509" s="6"/>
      <c r="AF1509" s="6"/>
      <c r="AG1509" s="6"/>
      <c r="AH1509" s="6"/>
      <c r="AI1509" s="6"/>
      <c r="AJ1509" s="6"/>
      <c r="AK1509" s="6"/>
    </row>
    <row r="1510" spans="1:37" s="75" customFormat="1">
      <c r="A1510" s="96"/>
      <c r="B1510" s="3"/>
      <c r="C1510" s="3"/>
      <c r="D1510" s="3"/>
      <c r="E1510" s="3"/>
      <c r="F1510" s="96"/>
      <c r="G1510" s="75" ph="1"/>
      <c r="I1510" s="110"/>
      <c r="J1510" s="103"/>
      <c r="K1510" s="104"/>
      <c r="L1510" s="105"/>
      <c r="M1510" s="105"/>
      <c r="N1510" s="105"/>
      <c r="O1510" s="105"/>
      <c r="P1510" s="105"/>
      <c r="Q1510" s="105"/>
      <c r="R1510" s="105"/>
      <c r="W1510" s="96"/>
      <c r="X1510" s="96"/>
      <c r="Y1510" s="115"/>
      <c r="AA1510" s="96"/>
      <c r="AC1510" s="6"/>
      <c r="AD1510" s="6"/>
      <c r="AE1510" s="6"/>
      <c r="AF1510" s="6"/>
      <c r="AG1510" s="6"/>
      <c r="AH1510" s="6"/>
      <c r="AI1510" s="6"/>
      <c r="AJ1510" s="6"/>
      <c r="AK1510" s="6"/>
    </row>
    <row r="1511" spans="1:37" s="75" customFormat="1">
      <c r="A1511" s="96"/>
      <c r="B1511" s="3"/>
      <c r="C1511" s="3"/>
      <c r="D1511" s="3"/>
      <c r="E1511" s="3"/>
      <c r="F1511" s="96"/>
      <c r="G1511" s="75" ph="1"/>
      <c r="I1511" s="110"/>
      <c r="J1511" s="103"/>
      <c r="K1511" s="104"/>
      <c r="L1511" s="105"/>
      <c r="M1511" s="105"/>
      <c r="N1511" s="105"/>
      <c r="O1511" s="105"/>
      <c r="P1511" s="105"/>
      <c r="Q1511" s="105"/>
      <c r="R1511" s="105"/>
      <c r="W1511" s="96"/>
      <c r="X1511" s="96"/>
      <c r="Y1511" s="115"/>
      <c r="AA1511" s="96"/>
      <c r="AC1511" s="6"/>
      <c r="AD1511" s="6"/>
      <c r="AE1511" s="6"/>
      <c r="AF1511" s="6"/>
      <c r="AG1511" s="6"/>
      <c r="AH1511" s="6"/>
      <c r="AI1511" s="6"/>
      <c r="AJ1511" s="6"/>
      <c r="AK1511" s="6"/>
    </row>
    <row r="1512" spans="1:37" s="75" customFormat="1">
      <c r="A1512" s="96"/>
      <c r="B1512" s="3"/>
      <c r="C1512" s="3"/>
      <c r="D1512" s="3"/>
      <c r="E1512" s="3"/>
      <c r="F1512" s="96"/>
      <c r="G1512" s="75" ph="1"/>
      <c r="I1512" s="110"/>
      <c r="J1512" s="103"/>
      <c r="K1512" s="104"/>
      <c r="L1512" s="105"/>
      <c r="M1512" s="105"/>
      <c r="N1512" s="105"/>
      <c r="O1512" s="105"/>
      <c r="P1512" s="105"/>
      <c r="Q1512" s="105"/>
      <c r="R1512" s="105"/>
      <c r="W1512" s="96"/>
      <c r="X1512" s="96"/>
      <c r="Y1512" s="115"/>
      <c r="AA1512" s="96"/>
      <c r="AC1512" s="6"/>
      <c r="AD1512" s="6"/>
      <c r="AE1512" s="6"/>
      <c r="AF1512" s="6"/>
      <c r="AG1512" s="6"/>
      <c r="AH1512" s="6"/>
      <c r="AI1512" s="6"/>
      <c r="AJ1512" s="6"/>
      <c r="AK1512" s="6"/>
    </row>
    <row r="1513" spans="1:37" s="75" customFormat="1">
      <c r="A1513" s="96"/>
      <c r="B1513" s="3"/>
      <c r="C1513" s="3"/>
      <c r="D1513" s="3"/>
      <c r="E1513" s="3"/>
      <c r="F1513" s="96"/>
      <c r="G1513" s="75" ph="1"/>
      <c r="I1513" s="110"/>
      <c r="J1513" s="103"/>
      <c r="K1513" s="104"/>
      <c r="L1513" s="105"/>
      <c r="M1513" s="105"/>
      <c r="N1513" s="105"/>
      <c r="O1513" s="105"/>
      <c r="P1513" s="105"/>
      <c r="Q1513" s="105"/>
      <c r="R1513" s="105"/>
      <c r="W1513" s="96"/>
      <c r="X1513" s="96"/>
      <c r="Y1513" s="115"/>
      <c r="AA1513" s="96"/>
      <c r="AC1513" s="6"/>
      <c r="AD1513" s="6"/>
      <c r="AE1513" s="6"/>
      <c r="AF1513" s="6"/>
      <c r="AG1513" s="6"/>
      <c r="AH1513" s="6"/>
      <c r="AI1513" s="6"/>
      <c r="AJ1513" s="6"/>
      <c r="AK1513" s="6"/>
    </row>
    <row r="1514" spans="1:37" s="75" customFormat="1">
      <c r="A1514" s="96"/>
      <c r="B1514" s="3"/>
      <c r="C1514" s="3"/>
      <c r="D1514" s="3"/>
      <c r="E1514" s="3"/>
      <c r="F1514" s="96"/>
      <c r="G1514" s="75" ph="1"/>
      <c r="I1514" s="110"/>
      <c r="J1514" s="103"/>
      <c r="K1514" s="104"/>
      <c r="L1514" s="105"/>
      <c r="M1514" s="105"/>
      <c r="N1514" s="105"/>
      <c r="O1514" s="105"/>
      <c r="P1514" s="105"/>
      <c r="Q1514" s="105"/>
      <c r="R1514" s="105"/>
      <c r="W1514" s="96"/>
      <c r="X1514" s="96"/>
      <c r="Y1514" s="115"/>
      <c r="AA1514" s="96"/>
      <c r="AC1514" s="6"/>
      <c r="AD1514" s="6"/>
      <c r="AE1514" s="6"/>
      <c r="AF1514" s="6"/>
      <c r="AG1514" s="6"/>
      <c r="AH1514" s="6"/>
      <c r="AI1514" s="6"/>
      <c r="AJ1514" s="6"/>
      <c r="AK1514" s="6"/>
    </row>
    <row r="1515" spans="1:37" s="75" customFormat="1">
      <c r="A1515" s="96"/>
      <c r="B1515" s="3"/>
      <c r="C1515" s="3"/>
      <c r="D1515" s="3"/>
      <c r="E1515" s="3"/>
      <c r="F1515" s="96"/>
      <c r="G1515" s="75" ph="1"/>
      <c r="I1515" s="110"/>
      <c r="J1515" s="103"/>
      <c r="K1515" s="104"/>
      <c r="L1515" s="105"/>
      <c r="M1515" s="105"/>
      <c r="N1515" s="105"/>
      <c r="O1515" s="105"/>
      <c r="P1515" s="105"/>
      <c r="Q1515" s="105"/>
      <c r="R1515" s="105"/>
      <c r="W1515" s="96"/>
      <c r="X1515" s="96"/>
      <c r="Y1515" s="115"/>
      <c r="AA1515" s="96"/>
      <c r="AC1515" s="6"/>
      <c r="AD1515" s="6"/>
      <c r="AE1515" s="6"/>
      <c r="AF1515" s="6"/>
      <c r="AG1515" s="6"/>
      <c r="AH1515" s="6"/>
      <c r="AI1515" s="6"/>
      <c r="AJ1515" s="6"/>
      <c r="AK1515" s="6"/>
    </row>
    <row r="1516" spans="1:37" s="75" customFormat="1">
      <c r="A1516" s="96"/>
      <c r="B1516" s="3"/>
      <c r="C1516" s="3"/>
      <c r="D1516" s="3"/>
      <c r="E1516" s="3"/>
      <c r="F1516" s="96"/>
      <c r="G1516" s="75" ph="1"/>
      <c r="I1516" s="110"/>
      <c r="J1516" s="103"/>
      <c r="K1516" s="104"/>
      <c r="L1516" s="105"/>
      <c r="M1516" s="105"/>
      <c r="N1516" s="105"/>
      <c r="O1516" s="105"/>
      <c r="P1516" s="105"/>
      <c r="Q1516" s="105"/>
      <c r="R1516" s="105"/>
      <c r="W1516" s="96"/>
      <c r="X1516" s="96"/>
      <c r="Y1516" s="115"/>
      <c r="AA1516" s="96"/>
      <c r="AC1516" s="6"/>
      <c r="AD1516" s="6"/>
      <c r="AE1516" s="6"/>
      <c r="AF1516" s="6"/>
      <c r="AG1516" s="6"/>
      <c r="AH1516" s="6"/>
      <c r="AI1516" s="6"/>
      <c r="AJ1516" s="6"/>
      <c r="AK1516" s="6"/>
    </row>
    <row r="1517" spans="1:37" s="75" customFormat="1">
      <c r="A1517" s="96"/>
      <c r="B1517" s="3"/>
      <c r="C1517" s="3"/>
      <c r="D1517" s="3"/>
      <c r="E1517" s="3"/>
      <c r="F1517" s="96"/>
      <c r="G1517" s="75" ph="1"/>
      <c r="I1517" s="110"/>
      <c r="J1517" s="103"/>
      <c r="K1517" s="104"/>
      <c r="L1517" s="105"/>
      <c r="M1517" s="105"/>
      <c r="N1517" s="105"/>
      <c r="O1517" s="105"/>
      <c r="P1517" s="105"/>
      <c r="Q1517" s="105"/>
      <c r="R1517" s="105"/>
      <c r="W1517" s="96"/>
      <c r="X1517" s="96"/>
      <c r="Y1517" s="115"/>
      <c r="AA1517" s="96"/>
      <c r="AC1517" s="6"/>
      <c r="AD1517" s="6"/>
      <c r="AE1517" s="6"/>
      <c r="AF1517" s="6"/>
      <c r="AG1517" s="6"/>
      <c r="AH1517" s="6"/>
      <c r="AI1517" s="6"/>
      <c r="AJ1517" s="6"/>
      <c r="AK1517" s="6"/>
    </row>
    <row r="1518" spans="1:37" s="75" customFormat="1">
      <c r="A1518" s="96"/>
      <c r="B1518" s="3"/>
      <c r="C1518" s="3"/>
      <c r="D1518" s="3"/>
      <c r="E1518" s="3"/>
      <c r="F1518" s="96"/>
      <c r="G1518" s="75" ph="1"/>
      <c r="I1518" s="110"/>
      <c r="J1518" s="103"/>
      <c r="K1518" s="104"/>
      <c r="L1518" s="105"/>
      <c r="M1518" s="105"/>
      <c r="N1518" s="105"/>
      <c r="O1518" s="105"/>
      <c r="P1518" s="105"/>
      <c r="Q1518" s="105"/>
      <c r="R1518" s="105"/>
      <c r="W1518" s="96"/>
      <c r="X1518" s="96"/>
      <c r="Y1518" s="115"/>
      <c r="AA1518" s="96"/>
      <c r="AC1518" s="6"/>
      <c r="AD1518" s="6"/>
      <c r="AE1518" s="6"/>
      <c r="AF1518" s="6"/>
      <c r="AG1518" s="6"/>
      <c r="AH1518" s="6"/>
      <c r="AI1518" s="6"/>
      <c r="AJ1518" s="6"/>
      <c r="AK1518" s="6"/>
    </row>
    <row r="1519" spans="1:37" s="75" customFormat="1">
      <c r="A1519" s="96"/>
      <c r="B1519" s="3"/>
      <c r="C1519" s="3"/>
      <c r="D1519" s="3"/>
      <c r="E1519" s="3"/>
      <c r="F1519" s="96"/>
      <c r="G1519" s="75" ph="1"/>
      <c r="I1519" s="110"/>
      <c r="J1519" s="103"/>
      <c r="K1519" s="104"/>
      <c r="L1519" s="105"/>
      <c r="M1519" s="105"/>
      <c r="N1519" s="105"/>
      <c r="O1519" s="105"/>
      <c r="P1519" s="105"/>
      <c r="Q1519" s="105"/>
      <c r="R1519" s="105"/>
      <c r="W1519" s="96"/>
      <c r="X1519" s="96"/>
      <c r="Y1519" s="115"/>
      <c r="AA1519" s="96"/>
      <c r="AC1519" s="6"/>
      <c r="AD1519" s="6"/>
      <c r="AE1519" s="6"/>
      <c r="AF1519" s="6"/>
      <c r="AG1519" s="6"/>
      <c r="AH1519" s="6"/>
      <c r="AI1519" s="6"/>
      <c r="AJ1519" s="6"/>
      <c r="AK1519" s="6"/>
    </row>
    <row r="1520" spans="1:37" s="75" customFormat="1">
      <c r="A1520" s="96"/>
      <c r="B1520" s="3"/>
      <c r="C1520" s="3"/>
      <c r="D1520" s="3"/>
      <c r="E1520" s="3"/>
      <c r="F1520" s="96"/>
      <c r="G1520" s="75" ph="1"/>
      <c r="I1520" s="110"/>
      <c r="J1520" s="103"/>
      <c r="K1520" s="104"/>
      <c r="L1520" s="105"/>
      <c r="M1520" s="105"/>
      <c r="N1520" s="105"/>
      <c r="O1520" s="105"/>
      <c r="P1520" s="105"/>
      <c r="Q1520" s="105"/>
      <c r="R1520" s="105"/>
      <c r="W1520" s="96"/>
      <c r="X1520" s="96"/>
      <c r="Y1520" s="115"/>
      <c r="AA1520" s="96"/>
      <c r="AC1520" s="6"/>
      <c r="AD1520" s="6"/>
      <c r="AE1520" s="6"/>
      <c r="AF1520" s="6"/>
      <c r="AG1520" s="6"/>
      <c r="AH1520" s="6"/>
      <c r="AI1520" s="6"/>
      <c r="AJ1520" s="6"/>
      <c r="AK1520" s="6"/>
    </row>
    <row r="1521" spans="1:37" s="75" customFormat="1">
      <c r="A1521" s="96"/>
      <c r="B1521" s="3"/>
      <c r="C1521" s="3"/>
      <c r="D1521" s="3"/>
      <c r="E1521" s="3"/>
      <c r="F1521" s="96"/>
      <c r="G1521" s="75" ph="1"/>
      <c r="I1521" s="110"/>
      <c r="J1521" s="103"/>
      <c r="K1521" s="104"/>
      <c r="L1521" s="105"/>
      <c r="M1521" s="105"/>
      <c r="N1521" s="105"/>
      <c r="O1521" s="105"/>
      <c r="P1521" s="105"/>
      <c r="Q1521" s="105"/>
      <c r="R1521" s="105"/>
      <c r="W1521" s="96"/>
      <c r="X1521" s="96"/>
      <c r="Y1521" s="115"/>
      <c r="AA1521" s="96"/>
      <c r="AC1521" s="6"/>
      <c r="AD1521" s="6"/>
      <c r="AE1521" s="6"/>
      <c r="AF1521" s="6"/>
      <c r="AG1521" s="6"/>
      <c r="AH1521" s="6"/>
      <c r="AI1521" s="6"/>
      <c r="AJ1521" s="6"/>
      <c r="AK1521" s="6"/>
    </row>
    <row r="1522" spans="1:37" s="75" customFormat="1">
      <c r="A1522" s="96"/>
      <c r="B1522" s="3"/>
      <c r="C1522" s="3"/>
      <c r="D1522" s="3"/>
      <c r="E1522" s="3"/>
      <c r="F1522" s="96"/>
      <c r="G1522" s="75" ph="1"/>
      <c r="I1522" s="110"/>
      <c r="J1522" s="103"/>
      <c r="K1522" s="104"/>
      <c r="L1522" s="105"/>
      <c r="M1522" s="105"/>
      <c r="N1522" s="105"/>
      <c r="O1522" s="105"/>
      <c r="P1522" s="105"/>
      <c r="Q1522" s="105"/>
      <c r="R1522" s="105"/>
      <c r="W1522" s="96"/>
      <c r="X1522" s="96"/>
      <c r="Y1522" s="115"/>
      <c r="AA1522" s="96"/>
      <c r="AC1522" s="6"/>
      <c r="AD1522" s="6"/>
      <c r="AE1522" s="6"/>
      <c r="AF1522" s="6"/>
      <c r="AG1522" s="6"/>
      <c r="AH1522" s="6"/>
      <c r="AI1522" s="6"/>
      <c r="AJ1522" s="6"/>
      <c r="AK1522" s="6"/>
    </row>
    <row r="1523" spans="1:37" s="75" customFormat="1">
      <c r="A1523" s="96"/>
      <c r="B1523" s="3"/>
      <c r="C1523" s="3"/>
      <c r="D1523" s="3"/>
      <c r="E1523" s="3"/>
      <c r="F1523" s="96"/>
      <c r="G1523" s="75" ph="1"/>
      <c r="I1523" s="110"/>
      <c r="J1523" s="103"/>
      <c r="K1523" s="104"/>
      <c r="L1523" s="105"/>
      <c r="M1523" s="105"/>
      <c r="N1523" s="105"/>
      <c r="O1523" s="105"/>
      <c r="P1523" s="105"/>
      <c r="Q1523" s="105"/>
      <c r="R1523" s="105"/>
      <c r="W1523" s="96"/>
      <c r="X1523" s="96"/>
      <c r="Y1523" s="115"/>
      <c r="AA1523" s="96"/>
      <c r="AC1523" s="6"/>
      <c r="AD1523" s="6"/>
      <c r="AE1523" s="6"/>
      <c r="AF1523" s="6"/>
      <c r="AG1523" s="6"/>
      <c r="AH1523" s="6"/>
      <c r="AI1523" s="6"/>
      <c r="AJ1523" s="6"/>
      <c r="AK1523" s="6"/>
    </row>
    <row r="1530" spans="1:37" s="75" customFormat="1">
      <c r="A1530" s="96"/>
      <c r="B1530" s="3"/>
      <c r="C1530" s="3"/>
      <c r="D1530" s="3"/>
      <c r="E1530" s="3"/>
      <c r="F1530" s="96"/>
      <c r="G1530" s="75" ph="1"/>
      <c r="I1530" s="110"/>
      <c r="J1530" s="103"/>
      <c r="K1530" s="104"/>
      <c r="L1530" s="105"/>
      <c r="M1530" s="105"/>
      <c r="N1530" s="105"/>
      <c r="O1530" s="105"/>
      <c r="P1530" s="105"/>
      <c r="Q1530" s="105"/>
      <c r="R1530" s="105"/>
      <c r="W1530" s="96"/>
      <c r="X1530" s="96"/>
      <c r="Y1530" s="115"/>
      <c r="AA1530" s="96"/>
      <c r="AC1530" s="6"/>
      <c r="AD1530" s="6"/>
      <c r="AE1530" s="6"/>
      <c r="AF1530" s="6"/>
      <c r="AG1530" s="6"/>
      <c r="AH1530" s="6"/>
      <c r="AI1530" s="6"/>
      <c r="AJ1530" s="6"/>
      <c r="AK1530" s="6"/>
    </row>
    <row r="1531" spans="1:37" s="75" customFormat="1">
      <c r="A1531" s="96"/>
      <c r="B1531" s="3"/>
      <c r="C1531" s="3"/>
      <c r="D1531" s="3"/>
      <c r="E1531" s="3"/>
      <c r="F1531" s="96"/>
      <c r="G1531" s="75" ph="1"/>
      <c r="I1531" s="110"/>
      <c r="J1531" s="103"/>
      <c r="K1531" s="104"/>
      <c r="L1531" s="105"/>
      <c r="M1531" s="105"/>
      <c r="N1531" s="105"/>
      <c r="O1531" s="105"/>
      <c r="P1531" s="105"/>
      <c r="Q1531" s="105"/>
      <c r="R1531" s="105"/>
      <c r="W1531" s="96"/>
      <c r="X1531" s="96"/>
      <c r="Y1531" s="115"/>
      <c r="AA1531" s="96"/>
      <c r="AC1531" s="6"/>
      <c r="AD1531" s="6"/>
      <c r="AE1531" s="6"/>
      <c r="AF1531" s="6"/>
      <c r="AG1531" s="6"/>
      <c r="AH1531" s="6"/>
      <c r="AI1531" s="6"/>
      <c r="AJ1531" s="6"/>
      <c r="AK1531" s="6"/>
    </row>
    <row r="1532" spans="1:37" s="75" customFormat="1">
      <c r="A1532" s="96"/>
      <c r="B1532" s="3"/>
      <c r="C1532" s="3"/>
      <c r="D1532" s="3"/>
      <c r="E1532" s="3"/>
      <c r="F1532" s="96"/>
      <c r="G1532" s="75" ph="1"/>
      <c r="I1532" s="110"/>
      <c r="J1532" s="103"/>
      <c r="K1532" s="104"/>
      <c r="L1532" s="105"/>
      <c r="M1532" s="105"/>
      <c r="N1532" s="105"/>
      <c r="O1532" s="105"/>
      <c r="P1532" s="105"/>
      <c r="Q1532" s="105"/>
      <c r="R1532" s="105"/>
      <c r="W1532" s="96"/>
      <c r="X1532" s="96"/>
      <c r="Y1532" s="115"/>
      <c r="AA1532" s="96"/>
      <c r="AC1532" s="6"/>
      <c r="AD1532" s="6"/>
      <c r="AE1532" s="6"/>
      <c r="AF1532" s="6"/>
      <c r="AG1532" s="6"/>
      <c r="AH1532" s="6"/>
      <c r="AI1532" s="6"/>
      <c r="AJ1532" s="6"/>
      <c r="AK1532" s="6"/>
    </row>
    <row r="1533" spans="1:37" s="75" customFormat="1">
      <c r="A1533" s="96"/>
      <c r="B1533" s="3"/>
      <c r="C1533" s="3"/>
      <c r="D1533" s="3"/>
      <c r="E1533" s="3"/>
      <c r="F1533" s="96"/>
      <c r="G1533" s="75" ph="1"/>
      <c r="I1533" s="110"/>
      <c r="J1533" s="103"/>
      <c r="K1533" s="104"/>
      <c r="L1533" s="105"/>
      <c r="M1533" s="105"/>
      <c r="N1533" s="105"/>
      <c r="O1533" s="105"/>
      <c r="P1533" s="105"/>
      <c r="Q1533" s="105"/>
      <c r="R1533" s="105"/>
      <c r="W1533" s="96"/>
      <c r="X1533" s="96"/>
      <c r="Y1533" s="115"/>
      <c r="AA1533" s="96"/>
      <c r="AC1533" s="6"/>
      <c r="AD1533" s="6"/>
      <c r="AE1533" s="6"/>
      <c r="AF1533" s="6"/>
      <c r="AG1533" s="6"/>
      <c r="AH1533" s="6"/>
      <c r="AI1533" s="6"/>
      <c r="AJ1533" s="6"/>
      <c r="AK1533" s="6"/>
    </row>
    <row r="1536" spans="1:37" s="75" customFormat="1">
      <c r="A1536" s="96"/>
      <c r="B1536" s="3"/>
      <c r="C1536" s="3"/>
      <c r="D1536" s="3"/>
      <c r="E1536" s="3"/>
      <c r="F1536" s="96"/>
      <c r="G1536" s="75" ph="1"/>
      <c r="I1536" s="110"/>
      <c r="J1536" s="103"/>
      <c r="K1536" s="104"/>
      <c r="L1536" s="105"/>
      <c r="M1536" s="105"/>
      <c r="N1536" s="105"/>
      <c r="O1536" s="105"/>
      <c r="P1536" s="105"/>
      <c r="Q1536" s="105"/>
      <c r="R1536" s="105"/>
      <c r="W1536" s="96"/>
      <c r="X1536" s="96"/>
      <c r="Y1536" s="115"/>
      <c r="AA1536" s="96"/>
      <c r="AC1536" s="6"/>
      <c r="AD1536" s="6"/>
      <c r="AE1536" s="6"/>
      <c r="AF1536" s="6"/>
      <c r="AG1536" s="6"/>
      <c r="AH1536" s="6"/>
      <c r="AI1536" s="6"/>
      <c r="AJ1536" s="6"/>
      <c r="AK1536" s="6"/>
    </row>
    <row r="1543" spans="1:37" s="75" customFormat="1">
      <c r="A1543" s="96"/>
      <c r="B1543" s="3"/>
      <c r="C1543" s="3"/>
      <c r="D1543" s="3"/>
      <c r="E1543" s="3"/>
      <c r="F1543" s="96"/>
      <c r="G1543" s="75" ph="1"/>
      <c r="I1543" s="110"/>
      <c r="J1543" s="103"/>
      <c r="K1543" s="104"/>
      <c r="L1543" s="105"/>
      <c r="M1543" s="105"/>
      <c r="N1543" s="105"/>
      <c r="O1543" s="105"/>
      <c r="P1543" s="105"/>
      <c r="Q1543" s="105"/>
      <c r="R1543" s="105"/>
      <c r="W1543" s="96"/>
      <c r="X1543" s="96"/>
      <c r="Y1543" s="115"/>
      <c r="AA1543" s="96"/>
      <c r="AC1543" s="6"/>
      <c r="AD1543" s="6"/>
      <c r="AE1543" s="6"/>
      <c r="AF1543" s="6"/>
      <c r="AG1543" s="6"/>
      <c r="AH1543" s="6"/>
      <c r="AI1543" s="6"/>
      <c r="AJ1543" s="6"/>
      <c r="AK1543" s="6"/>
    </row>
    <row r="1544" spans="1:37" s="75" customFormat="1">
      <c r="A1544" s="96"/>
      <c r="B1544" s="3"/>
      <c r="C1544" s="3"/>
      <c r="D1544" s="3"/>
      <c r="E1544" s="3"/>
      <c r="F1544" s="96"/>
      <c r="G1544" s="75" ph="1"/>
      <c r="I1544" s="110"/>
      <c r="J1544" s="103"/>
      <c r="K1544" s="104"/>
      <c r="L1544" s="105"/>
      <c r="M1544" s="105"/>
      <c r="N1544" s="105"/>
      <c r="O1544" s="105"/>
      <c r="P1544" s="105"/>
      <c r="Q1544" s="105"/>
      <c r="R1544" s="105"/>
      <c r="W1544" s="96"/>
      <c r="X1544" s="96"/>
      <c r="Y1544" s="115"/>
      <c r="AA1544" s="96"/>
      <c r="AC1544" s="6"/>
      <c r="AD1544" s="6"/>
      <c r="AE1544" s="6"/>
      <c r="AF1544" s="6"/>
      <c r="AG1544" s="6"/>
      <c r="AH1544" s="6"/>
      <c r="AI1544" s="6"/>
      <c r="AJ1544" s="6"/>
      <c r="AK1544" s="6"/>
    </row>
    <row r="1546" spans="1:37" s="75" customFormat="1">
      <c r="A1546" s="96"/>
      <c r="B1546" s="3"/>
      <c r="C1546" s="3"/>
      <c r="D1546" s="3"/>
      <c r="E1546" s="3"/>
      <c r="F1546" s="96"/>
      <c r="G1546" s="75" ph="1"/>
      <c r="I1546" s="110"/>
      <c r="J1546" s="103"/>
      <c r="K1546" s="104"/>
      <c r="L1546" s="105"/>
      <c r="M1546" s="105"/>
      <c r="N1546" s="105"/>
      <c r="O1546" s="105"/>
      <c r="P1546" s="105"/>
      <c r="Q1546" s="105"/>
      <c r="R1546" s="105"/>
      <c r="W1546" s="96"/>
      <c r="X1546" s="96"/>
      <c r="Y1546" s="115"/>
      <c r="AA1546" s="96"/>
      <c r="AC1546" s="6"/>
      <c r="AD1546" s="6"/>
      <c r="AE1546" s="6"/>
      <c r="AF1546" s="6"/>
      <c r="AG1546" s="6"/>
      <c r="AH1546" s="6"/>
      <c r="AI1546" s="6"/>
      <c r="AJ1546" s="6"/>
      <c r="AK1546" s="6"/>
    </row>
    <row r="1547" spans="1:37" s="75" customFormat="1">
      <c r="A1547" s="96"/>
      <c r="B1547" s="3"/>
      <c r="C1547" s="3"/>
      <c r="D1547" s="3"/>
      <c r="E1547" s="3"/>
      <c r="F1547" s="96"/>
      <c r="G1547" s="75" ph="1"/>
      <c r="I1547" s="110"/>
      <c r="J1547" s="103"/>
      <c r="K1547" s="104"/>
      <c r="L1547" s="105"/>
      <c r="M1547" s="105"/>
      <c r="N1547" s="105"/>
      <c r="O1547" s="105"/>
      <c r="P1547" s="105"/>
      <c r="Q1547" s="105"/>
      <c r="R1547" s="105"/>
      <c r="W1547" s="96"/>
      <c r="X1547" s="96"/>
      <c r="Y1547" s="115"/>
      <c r="AA1547" s="96"/>
      <c r="AC1547" s="6"/>
      <c r="AD1547" s="6"/>
      <c r="AE1547" s="6"/>
      <c r="AF1547" s="6"/>
      <c r="AG1547" s="6"/>
      <c r="AH1547" s="6"/>
      <c r="AI1547" s="6"/>
      <c r="AJ1547" s="6"/>
      <c r="AK1547" s="6"/>
    </row>
    <row r="1548" spans="1:37" s="75" customFormat="1">
      <c r="A1548" s="96"/>
      <c r="B1548" s="3"/>
      <c r="C1548" s="3"/>
      <c r="D1548" s="3"/>
      <c r="E1548" s="3"/>
      <c r="F1548" s="96"/>
      <c r="G1548" s="75" ph="1"/>
      <c r="I1548" s="110"/>
      <c r="J1548" s="103"/>
      <c r="K1548" s="104"/>
      <c r="L1548" s="105"/>
      <c r="M1548" s="105"/>
      <c r="N1548" s="105"/>
      <c r="O1548" s="105"/>
      <c r="P1548" s="105"/>
      <c r="Q1548" s="105"/>
      <c r="R1548" s="105"/>
      <c r="W1548" s="96"/>
      <c r="X1548" s="96"/>
      <c r="Y1548" s="115"/>
      <c r="AA1548" s="96"/>
      <c r="AC1548" s="6"/>
      <c r="AD1548" s="6"/>
      <c r="AE1548" s="6"/>
      <c r="AF1548" s="6"/>
      <c r="AG1548" s="6"/>
      <c r="AH1548" s="6"/>
      <c r="AI1548" s="6"/>
      <c r="AJ1548" s="6"/>
      <c r="AK1548" s="6"/>
    </row>
    <row r="1549" spans="1:37" s="75" customFormat="1">
      <c r="A1549" s="96"/>
      <c r="B1549" s="3"/>
      <c r="C1549" s="3"/>
      <c r="D1549" s="3"/>
      <c r="E1549" s="3"/>
      <c r="F1549" s="96"/>
      <c r="G1549" s="75" ph="1"/>
      <c r="I1549" s="110"/>
      <c r="J1549" s="103"/>
      <c r="K1549" s="104"/>
      <c r="L1549" s="105"/>
      <c r="M1549" s="105"/>
      <c r="N1549" s="105"/>
      <c r="O1549" s="105"/>
      <c r="P1549" s="105"/>
      <c r="Q1549" s="105"/>
      <c r="R1549" s="105"/>
      <c r="W1549" s="96"/>
      <c r="X1549" s="96"/>
      <c r="Y1549" s="115"/>
      <c r="AA1549" s="96"/>
      <c r="AC1549" s="6"/>
      <c r="AD1549" s="6"/>
      <c r="AE1549" s="6"/>
      <c r="AF1549" s="6"/>
      <c r="AG1549" s="6"/>
      <c r="AH1549" s="6"/>
      <c r="AI1549" s="6"/>
      <c r="AJ1549" s="6"/>
      <c r="AK1549" s="6"/>
    </row>
    <row r="1555" spans="1:37" s="75" customFormat="1">
      <c r="A1555" s="96"/>
      <c r="B1555" s="3"/>
      <c r="C1555" s="3"/>
      <c r="D1555" s="3"/>
      <c r="E1555" s="3"/>
      <c r="F1555" s="96"/>
      <c r="G1555" s="75" ph="1"/>
      <c r="I1555" s="110"/>
      <c r="J1555" s="103"/>
      <c r="K1555" s="104"/>
      <c r="L1555" s="105"/>
      <c r="M1555" s="105"/>
      <c r="N1555" s="105"/>
      <c r="O1555" s="105"/>
      <c r="P1555" s="105"/>
      <c r="Q1555" s="105"/>
      <c r="R1555" s="105"/>
      <c r="W1555" s="96"/>
      <c r="X1555" s="96"/>
      <c r="Y1555" s="115"/>
      <c r="AA1555" s="96"/>
      <c r="AC1555" s="6"/>
      <c r="AD1555" s="6"/>
      <c r="AE1555" s="6"/>
      <c r="AF1555" s="6"/>
      <c r="AG1555" s="6"/>
      <c r="AH1555" s="6"/>
      <c r="AI1555" s="6"/>
      <c r="AJ1555" s="6"/>
      <c r="AK1555" s="6"/>
    </row>
    <row r="1562" spans="1:37" s="75" customFormat="1">
      <c r="A1562" s="96"/>
      <c r="B1562" s="3"/>
      <c r="C1562" s="3"/>
      <c r="D1562" s="3"/>
      <c r="E1562" s="3"/>
      <c r="F1562" s="96"/>
      <c r="G1562" s="75" ph="1"/>
      <c r="I1562" s="110"/>
      <c r="J1562" s="103"/>
      <c r="K1562" s="104"/>
      <c r="L1562" s="105"/>
      <c r="M1562" s="105"/>
      <c r="N1562" s="105"/>
      <c r="O1562" s="105"/>
      <c r="P1562" s="105"/>
      <c r="Q1562" s="105"/>
      <c r="R1562" s="105"/>
      <c r="W1562" s="96"/>
      <c r="X1562" s="96"/>
      <c r="Y1562" s="115"/>
      <c r="AA1562" s="96"/>
      <c r="AC1562" s="6"/>
      <c r="AD1562" s="6"/>
      <c r="AE1562" s="6"/>
      <c r="AF1562" s="6"/>
      <c r="AG1562" s="6"/>
      <c r="AH1562" s="6"/>
      <c r="AI1562" s="6"/>
      <c r="AJ1562" s="6"/>
      <c r="AK1562" s="6"/>
    </row>
    <row r="1563" spans="1:37" s="75" customFormat="1">
      <c r="A1563" s="96"/>
      <c r="B1563" s="3"/>
      <c r="C1563" s="3"/>
      <c r="D1563" s="3"/>
      <c r="E1563" s="3"/>
      <c r="F1563" s="96"/>
      <c r="G1563" s="75" ph="1"/>
      <c r="I1563" s="110"/>
      <c r="J1563" s="103"/>
      <c r="K1563" s="104"/>
      <c r="L1563" s="105"/>
      <c r="M1563" s="105"/>
      <c r="N1563" s="105"/>
      <c r="O1563" s="105"/>
      <c r="P1563" s="105"/>
      <c r="Q1563" s="105"/>
      <c r="R1563" s="105"/>
      <c r="W1563" s="96"/>
      <c r="X1563" s="96"/>
      <c r="Y1563" s="115"/>
      <c r="AA1563" s="96"/>
      <c r="AC1563" s="6"/>
      <c r="AD1563" s="6"/>
      <c r="AE1563" s="6"/>
      <c r="AF1563" s="6"/>
      <c r="AG1563" s="6"/>
      <c r="AH1563" s="6"/>
      <c r="AI1563" s="6"/>
      <c r="AJ1563" s="6"/>
      <c r="AK1563" s="6"/>
    </row>
    <row r="1564" spans="1:37" s="75" customFormat="1">
      <c r="A1564" s="96"/>
      <c r="B1564" s="3"/>
      <c r="C1564" s="3"/>
      <c r="D1564" s="3"/>
      <c r="E1564" s="3"/>
      <c r="F1564" s="96"/>
      <c r="G1564" s="75" ph="1"/>
      <c r="I1564" s="110"/>
      <c r="J1564" s="103"/>
      <c r="K1564" s="104"/>
      <c r="L1564" s="105"/>
      <c r="M1564" s="105"/>
      <c r="N1564" s="105"/>
      <c r="O1564" s="105"/>
      <c r="P1564" s="105"/>
      <c r="Q1564" s="105"/>
      <c r="R1564" s="105"/>
      <c r="W1564" s="96"/>
      <c r="X1564" s="96"/>
      <c r="Y1564" s="115"/>
      <c r="AA1564" s="96"/>
      <c r="AC1564" s="6"/>
      <c r="AD1564" s="6"/>
      <c r="AE1564" s="6"/>
      <c r="AF1564" s="6"/>
      <c r="AG1564" s="6"/>
      <c r="AH1564" s="6"/>
      <c r="AI1564" s="6"/>
      <c r="AJ1564" s="6"/>
      <c r="AK1564" s="6"/>
    </row>
    <row r="1565" spans="1:37" s="75" customFormat="1">
      <c r="A1565" s="96"/>
      <c r="B1565" s="3"/>
      <c r="C1565" s="3"/>
      <c r="D1565" s="3"/>
      <c r="E1565" s="3"/>
      <c r="F1565" s="96"/>
      <c r="G1565" s="75" ph="1"/>
      <c r="I1565" s="110"/>
      <c r="J1565" s="103"/>
      <c r="K1565" s="104"/>
      <c r="L1565" s="105"/>
      <c r="M1565" s="105"/>
      <c r="N1565" s="105"/>
      <c r="O1565" s="105"/>
      <c r="P1565" s="105"/>
      <c r="Q1565" s="105"/>
      <c r="R1565" s="105"/>
      <c r="W1565" s="96"/>
      <c r="X1565" s="96"/>
      <c r="Y1565" s="115"/>
      <c r="AA1565" s="96"/>
      <c r="AC1565" s="6"/>
      <c r="AD1565" s="6"/>
      <c r="AE1565" s="6"/>
      <c r="AF1565" s="6"/>
      <c r="AG1565" s="6"/>
      <c r="AH1565" s="6"/>
      <c r="AI1565" s="6"/>
      <c r="AJ1565" s="6"/>
      <c r="AK1565" s="6"/>
    </row>
    <row r="1568" spans="1:37" s="75" customFormat="1">
      <c r="A1568" s="96"/>
      <c r="B1568" s="3"/>
      <c r="C1568" s="3"/>
      <c r="D1568" s="3"/>
      <c r="E1568" s="3"/>
      <c r="F1568" s="96"/>
      <c r="G1568" s="75" ph="1"/>
      <c r="I1568" s="110"/>
      <c r="J1568" s="103"/>
      <c r="K1568" s="104"/>
      <c r="L1568" s="105"/>
      <c r="M1568" s="105"/>
      <c r="N1568" s="105"/>
      <c r="O1568" s="105"/>
      <c r="P1568" s="105"/>
      <c r="Q1568" s="105"/>
      <c r="R1568" s="105"/>
      <c r="W1568" s="96"/>
      <c r="X1568" s="96"/>
      <c r="Y1568" s="115"/>
      <c r="AA1568" s="96"/>
      <c r="AC1568" s="6"/>
      <c r="AD1568" s="6"/>
      <c r="AE1568" s="6"/>
      <c r="AF1568" s="6"/>
      <c r="AG1568" s="6"/>
      <c r="AH1568" s="6"/>
      <c r="AI1568" s="6"/>
      <c r="AJ1568" s="6"/>
      <c r="AK1568" s="6"/>
    </row>
    <row r="1575" spans="1:37" s="75" customFormat="1">
      <c r="A1575" s="96"/>
      <c r="B1575" s="3"/>
      <c r="C1575" s="3"/>
      <c r="D1575" s="3"/>
      <c r="E1575" s="3"/>
      <c r="F1575" s="96"/>
      <c r="G1575" s="75" ph="1"/>
      <c r="I1575" s="110"/>
      <c r="J1575" s="103"/>
      <c r="K1575" s="104"/>
      <c r="L1575" s="105"/>
      <c r="M1575" s="105"/>
      <c r="N1575" s="105"/>
      <c r="O1575" s="105"/>
      <c r="P1575" s="105"/>
      <c r="Q1575" s="105"/>
      <c r="R1575" s="105"/>
      <c r="W1575" s="96"/>
      <c r="X1575" s="96"/>
      <c r="Y1575" s="115"/>
      <c r="AA1575" s="96"/>
      <c r="AC1575" s="6"/>
      <c r="AD1575" s="6"/>
      <c r="AE1575" s="6"/>
      <c r="AF1575" s="6"/>
      <c r="AG1575" s="6"/>
      <c r="AH1575" s="6"/>
      <c r="AI1575" s="6"/>
      <c r="AJ1575" s="6"/>
      <c r="AK1575" s="6"/>
    </row>
    <row r="1577" spans="1:37" s="75" customFormat="1">
      <c r="A1577" s="96"/>
      <c r="B1577" s="3"/>
      <c r="C1577" s="3"/>
      <c r="D1577" s="3"/>
      <c r="E1577" s="3"/>
      <c r="F1577" s="96"/>
      <c r="G1577" s="75" ph="1"/>
      <c r="I1577" s="110"/>
      <c r="J1577" s="103"/>
      <c r="K1577" s="104"/>
      <c r="L1577" s="105"/>
      <c r="M1577" s="105"/>
      <c r="N1577" s="105"/>
      <c r="O1577" s="105"/>
      <c r="P1577" s="105"/>
      <c r="Q1577" s="105"/>
      <c r="R1577" s="105"/>
      <c r="W1577" s="96"/>
      <c r="X1577" s="96"/>
      <c r="Y1577" s="115"/>
      <c r="AA1577" s="96"/>
      <c r="AC1577" s="6"/>
      <c r="AD1577" s="6"/>
      <c r="AE1577" s="6"/>
      <c r="AF1577" s="6"/>
      <c r="AG1577" s="6"/>
      <c r="AH1577" s="6"/>
      <c r="AI1577" s="6"/>
      <c r="AJ1577" s="6"/>
      <c r="AK1577" s="6"/>
    </row>
    <row r="1578" spans="1:37" s="75" customFormat="1">
      <c r="A1578" s="96"/>
      <c r="B1578" s="3"/>
      <c r="C1578" s="3"/>
      <c r="D1578" s="3"/>
      <c r="E1578" s="3"/>
      <c r="F1578" s="96"/>
      <c r="G1578" s="75" ph="1"/>
      <c r="I1578" s="110"/>
      <c r="J1578" s="103"/>
      <c r="K1578" s="104"/>
      <c r="L1578" s="105"/>
      <c r="M1578" s="105"/>
      <c r="N1578" s="105"/>
      <c r="O1578" s="105"/>
      <c r="P1578" s="105"/>
      <c r="Q1578" s="105"/>
      <c r="R1578" s="105"/>
      <c r="W1578" s="96"/>
      <c r="X1578" s="96"/>
      <c r="Y1578" s="115"/>
      <c r="AA1578" s="96"/>
      <c r="AC1578" s="6"/>
      <c r="AD1578" s="6"/>
      <c r="AE1578" s="6"/>
      <c r="AF1578" s="6"/>
      <c r="AG1578" s="6"/>
      <c r="AH1578" s="6"/>
      <c r="AI1578" s="6"/>
      <c r="AJ1578" s="6"/>
      <c r="AK1578" s="6"/>
    </row>
    <row r="1579" spans="1:37" s="75" customFormat="1">
      <c r="A1579" s="96"/>
      <c r="B1579" s="3"/>
      <c r="C1579" s="3"/>
      <c r="D1579" s="3"/>
      <c r="E1579" s="3"/>
      <c r="F1579" s="96"/>
      <c r="G1579" s="75" ph="1"/>
      <c r="I1579" s="110"/>
      <c r="J1579" s="103"/>
      <c r="K1579" s="104"/>
      <c r="L1579" s="105"/>
      <c r="M1579" s="105"/>
      <c r="N1579" s="105"/>
      <c r="O1579" s="105"/>
      <c r="P1579" s="105"/>
      <c r="Q1579" s="105"/>
      <c r="R1579" s="105"/>
      <c r="W1579" s="96"/>
      <c r="X1579" s="96"/>
      <c r="Y1579" s="115"/>
      <c r="AA1579" s="96"/>
      <c r="AC1579" s="6"/>
      <c r="AD1579" s="6"/>
      <c r="AE1579" s="6"/>
      <c r="AF1579" s="6"/>
      <c r="AG1579" s="6"/>
      <c r="AH1579" s="6"/>
      <c r="AI1579" s="6"/>
      <c r="AJ1579" s="6"/>
      <c r="AK1579" s="6"/>
    </row>
    <row r="1580" spans="1:37" s="75" customFormat="1">
      <c r="A1580" s="96"/>
      <c r="B1580" s="3"/>
      <c r="C1580" s="3"/>
      <c r="D1580" s="3"/>
      <c r="E1580" s="3"/>
      <c r="F1580" s="96"/>
      <c r="G1580" s="75" ph="1"/>
      <c r="I1580" s="110"/>
      <c r="J1580" s="103"/>
      <c r="K1580" s="104"/>
      <c r="L1580" s="105"/>
      <c r="M1580" s="105"/>
      <c r="N1580" s="105"/>
      <c r="O1580" s="105"/>
      <c r="P1580" s="105"/>
      <c r="Q1580" s="105"/>
      <c r="R1580" s="105"/>
      <c r="W1580" s="96"/>
      <c r="X1580" s="96"/>
      <c r="Y1580" s="115"/>
      <c r="AA1580" s="96"/>
      <c r="AC1580" s="6"/>
      <c r="AD1580" s="6"/>
      <c r="AE1580" s="6"/>
      <c r="AF1580" s="6"/>
      <c r="AG1580" s="6"/>
      <c r="AH1580" s="6"/>
      <c r="AI1580" s="6"/>
      <c r="AJ1580" s="6"/>
      <c r="AK1580" s="6"/>
    </row>
    <row r="1581" spans="1:37" s="75" customFormat="1">
      <c r="A1581" s="96"/>
      <c r="B1581" s="3"/>
      <c r="C1581" s="3"/>
      <c r="D1581" s="3"/>
      <c r="E1581" s="3"/>
      <c r="F1581" s="96"/>
      <c r="G1581" s="75" ph="1"/>
      <c r="I1581" s="110"/>
      <c r="J1581" s="103"/>
      <c r="K1581" s="104"/>
      <c r="L1581" s="105"/>
      <c r="M1581" s="105"/>
      <c r="N1581" s="105"/>
      <c r="O1581" s="105"/>
      <c r="P1581" s="105"/>
      <c r="Q1581" s="105"/>
      <c r="R1581" s="105"/>
      <c r="W1581" s="96"/>
      <c r="X1581" s="96"/>
      <c r="Y1581" s="115"/>
      <c r="AA1581" s="96"/>
      <c r="AC1581" s="6"/>
      <c r="AD1581" s="6"/>
      <c r="AE1581" s="6"/>
      <c r="AF1581" s="6"/>
      <c r="AG1581" s="6"/>
      <c r="AH1581" s="6"/>
      <c r="AI1581" s="6"/>
      <c r="AJ1581" s="6"/>
      <c r="AK1581" s="6"/>
    </row>
    <row r="1587" spans="1:37" s="75" customFormat="1">
      <c r="A1587" s="96"/>
      <c r="B1587" s="3"/>
      <c r="C1587" s="3"/>
      <c r="D1587" s="3"/>
      <c r="E1587" s="3"/>
      <c r="F1587" s="96"/>
      <c r="G1587" s="75" ph="1"/>
      <c r="I1587" s="110"/>
      <c r="J1587" s="103"/>
      <c r="K1587" s="104"/>
      <c r="L1587" s="105"/>
      <c r="M1587" s="105"/>
      <c r="N1587" s="105"/>
      <c r="O1587" s="105"/>
      <c r="P1587" s="105"/>
      <c r="Q1587" s="105"/>
      <c r="R1587" s="105"/>
      <c r="W1587" s="96"/>
      <c r="X1587" s="96"/>
      <c r="Y1587" s="115"/>
      <c r="AA1587" s="96"/>
      <c r="AC1587" s="6"/>
      <c r="AD1587" s="6"/>
      <c r="AE1587" s="6"/>
      <c r="AF1587" s="6"/>
      <c r="AG1587" s="6"/>
      <c r="AH1587" s="6"/>
      <c r="AI1587" s="6"/>
      <c r="AJ1587" s="6"/>
      <c r="AK1587" s="6"/>
    </row>
    <row r="1589" spans="1:37" s="75" customFormat="1">
      <c r="A1589" s="96"/>
      <c r="B1589" s="3"/>
      <c r="C1589" s="3"/>
      <c r="D1589" s="3"/>
      <c r="E1589" s="3"/>
      <c r="F1589" s="96"/>
      <c r="G1589" s="75" ph="1"/>
      <c r="I1589" s="110"/>
      <c r="J1589" s="103"/>
      <c r="K1589" s="104"/>
      <c r="L1589" s="105"/>
      <c r="M1589" s="105"/>
      <c r="N1589" s="105"/>
      <c r="O1589" s="105"/>
      <c r="P1589" s="105"/>
      <c r="Q1589" s="105"/>
      <c r="R1589" s="105"/>
      <c r="W1589" s="96"/>
      <c r="X1589" s="96"/>
      <c r="Y1589" s="115"/>
      <c r="AA1589" s="96"/>
      <c r="AC1589" s="6"/>
      <c r="AD1589" s="6"/>
      <c r="AE1589" s="6"/>
      <c r="AF1589" s="6"/>
      <c r="AG1589" s="6"/>
      <c r="AH1589" s="6"/>
      <c r="AI1589" s="6"/>
      <c r="AJ1589" s="6"/>
      <c r="AK1589" s="6"/>
    </row>
    <row r="1590" spans="1:37" s="75" customFormat="1">
      <c r="A1590" s="96"/>
      <c r="B1590" s="3"/>
      <c r="C1590" s="3"/>
      <c r="D1590" s="3"/>
      <c r="E1590" s="3"/>
      <c r="F1590" s="96"/>
      <c r="G1590" s="75" ph="1"/>
      <c r="I1590" s="110"/>
      <c r="J1590" s="103"/>
      <c r="K1590" s="104"/>
      <c r="L1590" s="105"/>
      <c r="M1590" s="105"/>
      <c r="N1590" s="105"/>
      <c r="O1590" s="105"/>
      <c r="P1590" s="105"/>
      <c r="Q1590" s="105"/>
      <c r="R1590" s="105"/>
      <c r="W1590" s="96"/>
      <c r="X1590" s="96"/>
      <c r="Y1590" s="115"/>
      <c r="AA1590" s="96"/>
      <c r="AC1590" s="6"/>
      <c r="AD1590" s="6"/>
      <c r="AE1590" s="6"/>
      <c r="AF1590" s="6"/>
      <c r="AG1590" s="6"/>
      <c r="AH1590" s="6"/>
      <c r="AI1590" s="6"/>
      <c r="AJ1590" s="6"/>
      <c r="AK1590" s="6"/>
    </row>
    <row r="1591" spans="1:37" s="75" customFormat="1">
      <c r="A1591" s="96"/>
      <c r="B1591" s="3"/>
      <c r="C1591" s="3"/>
      <c r="D1591" s="3"/>
      <c r="E1591" s="3"/>
      <c r="F1591" s="96"/>
      <c r="G1591" s="75" ph="1"/>
      <c r="I1591" s="110"/>
      <c r="J1591" s="103"/>
      <c r="K1591" s="104"/>
      <c r="L1591" s="105"/>
      <c r="M1591" s="105"/>
      <c r="N1591" s="105"/>
      <c r="O1591" s="105"/>
      <c r="P1591" s="105"/>
      <c r="Q1591" s="105"/>
      <c r="R1591" s="105"/>
      <c r="W1591" s="96"/>
      <c r="X1591" s="96"/>
      <c r="Y1591" s="115"/>
      <c r="AA1591" s="96"/>
      <c r="AC1591" s="6"/>
      <c r="AD1591" s="6"/>
      <c r="AE1591" s="6"/>
      <c r="AF1591" s="6"/>
      <c r="AG1591" s="6"/>
      <c r="AH1591" s="6"/>
      <c r="AI1591" s="6"/>
      <c r="AJ1591" s="6"/>
      <c r="AK1591" s="6"/>
    </row>
    <row r="1592" spans="1:37" s="75" customFormat="1">
      <c r="A1592" s="96"/>
      <c r="B1592" s="3"/>
      <c r="C1592" s="3"/>
      <c r="D1592" s="3"/>
      <c r="E1592" s="3"/>
      <c r="F1592" s="96"/>
      <c r="G1592" s="75" ph="1"/>
      <c r="I1592" s="110"/>
      <c r="J1592" s="103"/>
      <c r="K1592" s="104"/>
      <c r="L1592" s="105"/>
      <c r="M1592" s="105"/>
      <c r="N1592" s="105"/>
      <c r="O1592" s="105"/>
      <c r="P1592" s="105"/>
      <c r="Q1592" s="105"/>
      <c r="R1592" s="105"/>
      <c r="W1592" s="96"/>
      <c r="X1592" s="96"/>
      <c r="Y1592" s="115"/>
      <c r="AA1592" s="96"/>
      <c r="AC1592" s="6"/>
      <c r="AD1592" s="6"/>
      <c r="AE1592" s="6"/>
      <c r="AF1592" s="6"/>
      <c r="AG1592" s="6"/>
      <c r="AH1592" s="6"/>
      <c r="AI1592" s="6"/>
      <c r="AJ1592" s="6"/>
      <c r="AK1592" s="6"/>
    </row>
    <row r="1593" spans="1:37" s="75" customFormat="1">
      <c r="A1593" s="96"/>
      <c r="B1593" s="3"/>
      <c r="C1593" s="3"/>
      <c r="D1593" s="3"/>
      <c r="E1593" s="3"/>
      <c r="F1593" s="96"/>
      <c r="G1593" s="75" ph="1"/>
      <c r="I1593" s="110"/>
      <c r="J1593" s="103"/>
      <c r="K1593" s="104"/>
      <c r="L1593" s="105"/>
      <c r="M1593" s="105"/>
      <c r="N1593" s="105"/>
      <c r="O1593" s="105"/>
      <c r="P1593" s="105"/>
      <c r="Q1593" s="105"/>
      <c r="R1593" s="105"/>
      <c r="W1593" s="96"/>
      <c r="X1593" s="96"/>
      <c r="Y1593" s="115"/>
      <c r="AA1593" s="96"/>
      <c r="AC1593" s="6"/>
      <c r="AD1593" s="6"/>
      <c r="AE1593" s="6"/>
      <c r="AF1593" s="6"/>
      <c r="AG1593" s="6"/>
      <c r="AH1593" s="6"/>
      <c r="AI1593" s="6"/>
      <c r="AJ1593" s="6"/>
      <c r="AK1593" s="6"/>
    </row>
    <row r="1594" spans="1:37" s="75" customFormat="1">
      <c r="A1594" s="96"/>
      <c r="B1594" s="3"/>
      <c r="C1594" s="3"/>
      <c r="D1594" s="3"/>
      <c r="E1594" s="3"/>
      <c r="F1594" s="96"/>
      <c r="G1594" s="75" ph="1"/>
      <c r="I1594" s="110"/>
      <c r="J1594" s="103"/>
      <c r="K1594" s="104"/>
      <c r="L1594" s="105"/>
      <c r="M1594" s="105"/>
      <c r="N1594" s="105"/>
      <c r="O1594" s="105"/>
      <c r="P1594" s="105"/>
      <c r="Q1594" s="105"/>
      <c r="R1594" s="105"/>
      <c r="W1594" s="96"/>
      <c r="X1594" s="96"/>
      <c r="Y1594" s="115"/>
      <c r="AA1594" s="96"/>
      <c r="AC1594" s="6"/>
      <c r="AD1594" s="6"/>
      <c r="AE1594" s="6"/>
      <c r="AF1594" s="6"/>
      <c r="AG1594" s="6"/>
      <c r="AH1594" s="6"/>
      <c r="AI1594" s="6"/>
      <c r="AJ1594" s="6"/>
      <c r="AK1594" s="6"/>
    </row>
    <row r="1595" spans="1:37" s="75" customFormat="1">
      <c r="A1595" s="96"/>
      <c r="B1595" s="3"/>
      <c r="C1595" s="3"/>
      <c r="D1595" s="3"/>
      <c r="E1595" s="3"/>
      <c r="F1595" s="96"/>
      <c r="G1595" s="75" ph="1"/>
      <c r="I1595" s="110"/>
      <c r="J1595" s="103"/>
      <c r="K1595" s="104"/>
      <c r="L1595" s="105"/>
      <c r="M1595" s="105"/>
      <c r="N1595" s="105"/>
      <c r="O1595" s="105"/>
      <c r="P1595" s="105"/>
      <c r="Q1595" s="105"/>
      <c r="R1595" s="105"/>
      <c r="W1595" s="96"/>
      <c r="X1595" s="96"/>
      <c r="Y1595" s="115"/>
      <c r="AA1595" s="96"/>
      <c r="AC1595" s="6"/>
      <c r="AD1595" s="6"/>
      <c r="AE1595" s="6"/>
      <c r="AF1595" s="6"/>
      <c r="AG1595" s="6"/>
      <c r="AH1595" s="6"/>
      <c r="AI1595" s="6"/>
      <c r="AJ1595" s="6"/>
      <c r="AK1595" s="6"/>
    </row>
    <row r="1596" spans="1:37" s="75" customFormat="1">
      <c r="A1596" s="96"/>
      <c r="B1596" s="3"/>
      <c r="C1596" s="3"/>
      <c r="D1596" s="3"/>
      <c r="E1596" s="3"/>
      <c r="F1596" s="96"/>
      <c r="G1596" s="75" ph="1"/>
      <c r="I1596" s="110"/>
      <c r="J1596" s="103"/>
      <c r="K1596" s="104"/>
      <c r="L1596" s="105"/>
      <c r="M1596" s="105"/>
      <c r="N1596" s="105"/>
      <c r="O1596" s="105"/>
      <c r="P1596" s="105"/>
      <c r="Q1596" s="105"/>
      <c r="R1596" s="105"/>
      <c r="W1596" s="96"/>
      <c r="X1596" s="96"/>
      <c r="Y1596" s="115"/>
      <c r="AA1596" s="96"/>
      <c r="AC1596" s="6"/>
      <c r="AD1596" s="6"/>
      <c r="AE1596" s="6"/>
      <c r="AF1596" s="6"/>
      <c r="AG1596" s="6"/>
      <c r="AH1596" s="6"/>
      <c r="AI1596" s="6"/>
      <c r="AJ1596" s="6"/>
      <c r="AK1596" s="6"/>
    </row>
    <row r="1597" spans="1:37" s="75" customFormat="1">
      <c r="A1597" s="96"/>
      <c r="B1597" s="3"/>
      <c r="C1597" s="3"/>
      <c r="D1597" s="3"/>
      <c r="E1597" s="3"/>
      <c r="F1597" s="96"/>
      <c r="G1597" s="75" ph="1"/>
      <c r="I1597" s="110"/>
      <c r="J1597" s="103"/>
      <c r="K1597" s="104"/>
      <c r="L1597" s="105"/>
      <c r="M1597" s="105"/>
      <c r="N1597" s="105"/>
      <c r="O1597" s="105"/>
      <c r="P1597" s="105"/>
      <c r="Q1597" s="105"/>
      <c r="R1597" s="105"/>
      <c r="W1597" s="96"/>
      <c r="X1597" s="96"/>
      <c r="Y1597" s="115"/>
      <c r="AA1597" s="96"/>
      <c r="AC1597" s="6"/>
      <c r="AD1597" s="6"/>
      <c r="AE1597" s="6"/>
      <c r="AF1597" s="6"/>
      <c r="AG1597" s="6"/>
      <c r="AH1597" s="6"/>
      <c r="AI1597" s="6"/>
      <c r="AJ1597" s="6"/>
      <c r="AK1597" s="6"/>
    </row>
    <row r="1598" spans="1:37" s="75" customFormat="1">
      <c r="A1598" s="96"/>
      <c r="B1598" s="3"/>
      <c r="C1598" s="3"/>
      <c r="D1598" s="3"/>
      <c r="E1598" s="3"/>
      <c r="F1598" s="96"/>
      <c r="G1598" s="75" ph="1"/>
      <c r="I1598" s="110"/>
      <c r="J1598" s="103"/>
      <c r="K1598" s="104"/>
      <c r="L1598" s="105"/>
      <c r="M1598" s="105"/>
      <c r="N1598" s="105"/>
      <c r="O1598" s="105"/>
      <c r="P1598" s="105"/>
      <c r="Q1598" s="105"/>
      <c r="R1598" s="105"/>
      <c r="W1598" s="96"/>
      <c r="X1598" s="96"/>
      <c r="Y1598" s="115"/>
      <c r="AA1598" s="96"/>
      <c r="AC1598" s="6"/>
      <c r="AD1598" s="6"/>
      <c r="AE1598" s="6"/>
      <c r="AF1598" s="6"/>
      <c r="AG1598" s="6"/>
      <c r="AH1598" s="6"/>
      <c r="AI1598" s="6"/>
      <c r="AJ1598" s="6"/>
      <c r="AK1598" s="6"/>
    </row>
    <row r="1599" spans="1:37" s="75" customFormat="1">
      <c r="A1599" s="96"/>
      <c r="B1599" s="3"/>
      <c r="C1599" s="3"/>
      <c r="D1599" s="3"/>
      <c r="E1599" s="3"/>
      <c r="F1599" s="96"/>
      <c r="G1599" s="75" ph="1"/>
      <c r="I1599" s="110"/>
      <c r="J1599" s="103"/>
      <c r="K1599" s="104"/>
      <c r="L1599" s="105"/>
      <c r="M1599" s="105"/>
      <c r="N1599" s="105"/>
      <c r="O1599" s="105"/>
      <c r="P1599" s="105"/>
      <c r="Q1599" s="105"/>
      <c r="R1599" s="105"/>
      <c r="W1599" s="96"/>
      <c r="X1599" s="96"/>
      <c r="Y1599" s="115"/>
      <c r="AA1599" s="96"/>
      <c r="AC1599" s="6"/>
      <c r="AD1599" s="6"/>
      <c r="AE1599" s="6"/>
      <c r="AF1599" s="6"/>
      <c r="AG1599" s="6"/>
      <c r="AH1599" s="6"/>
      <c r="AI1599" s="6"/>
      <c r="AJ1599" s="6"/>
      <c r="AK1599" s="6"/>
    </row>
    <row r="1600" spans="1:37" s="75" customFormat="1">
      <c r="A1600" s="96"/>
      <c r="B1600" s="3"/>
      <c r="C1600" s="3"/>
      <c r="D1600" s="3"/>
      <c r="E1600" s="3"/>
      <c r="F1600" s="96"/>
      <c r="G1600" s="75" ph="1"/>
      <c r="I1600" s="110"/>
      <c r="J1600" s="103"/>
      <c r="K1600" s="104"/>
      <c r="L1600" s="105"/>
      <c r="M1600" s="105"/>
      <c r="N1600" s="105"/>
      <c r="O1600" s="105"/>
      <c r="P1600" s="105"/>
      <c r="Q1600" s="105"/>
      <c r="R1600" s="105"/>
      <c r="W1600" s="96"/>
      <c r="X1600" s="96"/>
      <c r="Y1600" s="115"/>
      <c r="AA1600" s="96"/>
      <c r="AC1600" s="6"/>
      <c r="AD1600" s="6"/>
      <c r="AE1600" s="6"/>
      <c r="AF1600" s="6"/>
      <c r="AG1600" s="6"/>
      <c r="AH1600" s="6"/>
      <c r="AI1600" s="6"/>
      <c r="AJ1600" s="6"/>
      <c r="AK1600" s="6"/>
    </row>
    <row r="1601" spans="1:37" s="75" customFormat="1">
      <c r="A1601" s="96"/>
      <c r="B1601" s="3"/>
      <c r="C1601" s="3"/>
      <c r="D1601" s="3"/>
      <c r="E1601" s="3"/>
      <c r="F1601" s="96"/>
      <c r="G1601" s="75" ph="1"/>
      <c r="I1601" s="110"/>
      <c r="J1601" s="103"/>
      <c r="K1601" s="104"/>
      <c r="L1601" s="105"/>
      <c r="M1601" s="105"/>
      <c r="N1601" s="105"/>
      <c r="O1601" s="105"/>
      <c r="P1601" s="105"/>
      <c r="Q1601" s="105"/>
      <c r="R1601" s="105"/>
      <c r="W1601" s="96"/>
      <c r="X1601" s="96"/>
      <c r="Y1601" s="115"/>
      <c r="AA1601" s="96"/>
      <c r="AC1601" s="6"/>
      <c r="AD1601" s="6"/>
      <c r="AE1601" s="6"/>
      <c r="AF1601" s="6"/>
      <c r="AG1601" s="6"/>
      <c r="AH1601" s="6"/>
      <c r="AI1601" s="6"/>
      <c r="AJ1601" s="6"/>
      <c r="AK1601" s="6"/>
    </row>
    <row r="1602" spans="1:37" s="75" customFormat="1">
      <c r="A1602" s="96"/>
      <c r="B1602" s="3"/>
      <c r="C1602" s="3"/>
      <c r="D1602" s="3"/>
      <c r="E1602" s="3"/>
      <c r="F1602" s="96"/>
      <c r="G1602" s="75" ph="1"/>
      <c r="I1602" s="110"/>
      <c r="J1602" s="103"/>
      <c r="K1602" s="104"/>
      <c r="L1602" s="105"/>
      <c r="M1602" s="105"/>
      <c r="N1602" s="105"/>
      <c r="O1602" s="105"/>
      <c r="P1602" s="105"/>
      <c r="Q1602" s="105"/>
      <c r="R1602" s="105"/>
      <c r="W1602" s="96"/>
      <c r="X1602" s="96"/>
      <c r="Y1602" s="115"/>
      <c r="AA1602" s="96"/>
      <c r="AC1602" s="6"/>
      <c r="AD1602" s="6"/>
      <c r="AE1602" s="6"/>
      <c r="AF1602" s="6"/>
      <c r="AG1602" s="6"/>
      <c r="AH1602" s="6"/>
      <c r="AI1602" s="6"/>
      <c r="AJ1602" s="6"/>
      <c r="AK1602" s="6"/>
    </row>
    <row r="1603" spans="1:37" s="75" customFormat="1">
      <c r="A1603" s="96"/>
      <c r="B1603" s="3"/>
      <c r="C1603" s="3"/>
      <c r="D1603" s="3"/>
      <c r="E1603" s="3"/>
      <c r="F1603" s="96"/>
      <c r="G1603" s="75" ph="1"/>
      <c r="I1603" s="110"/>
      <c r="J1603" s="103"/>
      <c r="K1603" s="104"/>
      <c r="L1603" s="105"/>
      <c r="M1603" s="105"/>
      <c r="N1603" s="105"/>
      <c r="O1603" s="105"/>
      <c r="P1603" s="105"/>
      <c r="Q1603" s="105"/>
      <c r="R1603" s="105"/>
      <c r="W1603" s="96"/>
      <c r="X1603" s="96"/>
      <c r="Y1603" s="115"/>
      <c r="AA1603" s="96"/>
      <c r="AC1603" s="6"/>
      <c r="AD1603" s="6"/>
      <c r="AE1603" s="6"/>
      <c r="AF1603" s="6"/>
      <c r="AG1603" s="6"/>
      <c r="AH1603" s="6"/>
      <c r="AI1603" s="6"/>
      <c r="AJ1603" s="6"/>
      <c r="AK1603" s="6"/>
    </row>
    <row r="1604" spans="1:37" s="75" customFormat="1">
      <c r="A1604" s="96"/>
      <c r="B1604" s="3"/>
      <c r="C1604" s="3"/>
      <c r="D1604" s="3"/>
      <c r="E1604" s="3"/>
      <c r="F1604" s="96"/>
      <c r="G1604" s="75" ph="1"/>
      <c r="I1604" s="110"/>
      <c r="J1604" s="103"/>
      <c r="K1604" s="104"/>
      <c r="L1604" s="105"/>
      <c r="M1604" s="105"/>
      <c r="N1604" s="105"/>
      <c r="O1604" s="105"/>
      <c r="P1604" s="105"/>
      <c r="Q1604" s="105"/>
      <c r="R1604" s="105"/>
      <c r="W1604" s="96"/>
      <c r="X1604" s="96"/>
      <c r="Y1604" s="115"/>
      <c r="AA1604" s="96"/>
      <c r="AC1604" s="6"/>
      <c r="AD1604" s="6"/>
      <c r="AE1604" s="6"/>
      <c r="AF1604" s="6"/>
      <c r="AG1604" s="6"/>
      <c r="AH1604" s="6"/>
      <c r="AI1604" s="6"/>
      <c r="AJ1604" s="6"/>
      <c r="AK1604" s="6"/>
    </row>
    <row r="1605" spans="1:37" s="75" customFormat="1">
      <c r="A1605" s="96"/>
      <c r="B1605" s="3"/>
      <c r="C1605" s="3"/>
      <c r="D1605" s="3"/>
      <c r="E1605" s="3"/>
      <c r="F1605" s="96"/>
      <c r="G1605" s="75" ph="1"/>
      <c r="I1605" s="110"/>
      <c r="J1605" s="103"/>
      <c r="K1605" s="104"/>
      <c r="L1605" s="105"/>
      <c r="M1605" s="105"/>
      <c r="N1605" s="105"/>
      <c r="O1605" s="105"/>
      <c r="P1605" s="105"/>
      <c r="Q1605" s="105"/>
      <c r="R1605" s="105"/>
      <c r="W1605" s="96"/>
      <c r="X1605" s="96"/>
      <c r="Y1605" s="115"/>
      <c r="AA1605" s="96"/>
      <c r="AC1605" s="6"/>
      <c r="AD1605" s="6"/>
      <c r="AE1605" s="6"/>
      <c r="AF1605" s="6"/>
      <c r="AG1605" s="6"/>
      <c r="AH1605" s="6"/>
      <c r="AI1605" s="6"/>
      <c r="AJ1605" s="6"/>
      <c r="AK1605" s="6"/>
    </row>
    <row r="1606" spans="1:37" s="75" customFormat="1">
      <c r="A1606" s="96"/>
      <c r="B1606" s="3"/>
      <c r="C1606" s="3"/>
      <c r="D1606" s="3"/>
      <c r="E1606" s="3"/>
      <c r="F1606" s="96"/>
      <c r="G1606" s="75" ph="1"/>
      <c r="I1606" s="110"/>
      <c r="J1606" s="103"/>
      <c r="K1606" s="104"/>
      <c r="L1606" s="105"/>
      <c r="M1606" s="105"/>
      <c r="N1606" s="105"/>
      <c r="O1606" s="105"/>
      <c r="P1606" s="105"/>
      <c r="Q1606" s="105"/>
      <c r="R1606" s="105"/>
      <c r="W1606" s="96"/>
      <c r="X1606" s="96"/>
      <c r="Y1606" s="115"/>
      <c r="AA1606" s="96"/>
      <c r="AC1606" s="6"/>
      <c r="AD1606" s="6"/>
      <c r="AE1606" s="6"/>
      <c r="AF1606" s="6"/>
      <c r="AG1606" s="6"/>
      <c r="AH1606" s="6"/>
      <c r="AI1606" s="6"/>
      <c r="AJ1606" s="6"/>
      <c r="AK1606" s="6"/>
    </row>
    <row r="1607" spans="1:37" s="75" customFormat="1">
      <c r="A1607" s="96"/>
      <c r="B1607" s="3"/>
      <c r="C1607" s="3"/>
      <c r="D1607" s="3"/>
      <c r="E1607" s="3"/>
      <c r="F1607" s="96"/>
      <c r="G1607" s="75" ph="1"/>
      <c r="I1607" s="110"/>
      <c r="J1607" s="103"/>
      <c r="K1607" s="104"/>
      <c r="L1607" s="105"/>
      <c r="M1607" s="105"/>
      <c r="N1607" s="105"/>
      <c r="O1607" s="105"/>
      <c r="P1607" s="105"/>
      <c r="Q1607" s="105"/>
      <c r="R1607" s="105"/>
      <c r="W1607" s="96"/>
      <c r="X1607" s="96"/>
      <c r="Y1607" s="115"/>
      <c r="AA1607" s="96"/>
      <c r="AC1607" s="6"/>
      <c r="AD1607" s="6"/>
      <c r="AE1607" s="6"/>
      <c r="AF1607" s="6"/>
      <c r="AG1607" s="6"/>
      <c r="AH1607" s="6"/>
      <c r="AI1607" s="6"/>
      <c r="AJ1607" s="6"/>
      <c r="AK1607" s="6"/>
    </row>
    <row r="1608" spans="1:37" s="75" customFormat="1">
      <c r="A1608" s="96"/>
      <c r="B1608" s="3"/>
      <c r="C1608" s="3"/>
      <c r="D1608" s="3"/>
      <c r="E1608" s="3"/>
      <c r="F1608" s="96"/>
      <c r="G1608" s="75" ph="1"/>
      <c r="I1608" s="110"/>
      <c r="J1608" s="103"/>
      <c r="K1608" s="104"/>
      <c r="L1608" s="105"/>
      <c r="M1608" s="105"/>
      <c r="N1608" s="105"/>
      <c r="O1608" s="105"/>
      <c r="P1608" s="105"/>
      <c r="Q1608" s="105"/>
      <c r="R1608" s="105"/>
      <c r="W1608" s="96"/>
      <c r="X1608" s="96"/>
      <c r="Y1608" s="115"/>
      <c r="AA1608" s="96"/>
      <c r="AC1608" s="6"/>
      <c r="AD1608" s="6"/>
      <c r="AE1608" s="6"/>
      <c r="AF1608" s="6"/>
      <c r="AG1608" s="6"/>
      <c r="AH1608" s="6"/>
      <c r="AI1608" s="6"/>
      <c r="AJ1608" s="6"/>
      <c r="AK1608" s="6"/>
    </row>
    <row r="1609" spans="1:37" s="75" customFormat="1">
      <c r="A1609" s="96"/>
      <c r="B1609" s="3"/>
      <c r="C1609" s="3"/>
      <c r="D1609" s="3"/>
      <c r="E1609" s="3"/>
      <c r="F1609" s="96"/>
      <c r="G1609" s="75" ph="1"/>
      <c r="I1609" s="110"/>
      <c r="J1609" s="103"/>
      <c r="K1609" s="104"/>
      <c r="L1609" s="105"/>
      <c r="M1609" s="105"/>
      <c r="N1609" s="105"/>
      <c r="O1609" s="105"/>
      <c r="P1609" s="105"/>
      <c r="Q1609" s="105"/>
      <c r="R1609" s="105"/>
      <c r="W1609" s="96"/>
      <c r="X1609" s="96"/>
      <c r="Y1609" s="115"/>
      <c r="AA1609" s="96"/>
      <c r="AC1609" s="6"/>
      <c r="AD1609" s="6"/>
      <c r="AE1609" s="6"/>
      <c r="AF1609" s="6"/>
      <c r="AG1609" s="6"/>
      <c r="AH1609" s="6"/>
      <c r="AI1609" s="6"/>
      <c r="AJ1609" s="6"/>
      <c r="AK1609" s="6"/>
    </row>
    <row r="1610" spans="1:37" s="75" customFormat="1">
      <c r="A1610" s="96"/>
      <c r="B1610" s="3"/>
      <c r="C1610" s="3"/>
      <c r="D1610" s="3"/>
      <c r="E1610" s="3"/>
      <c r="F1610" s="96"/>
      <c r="G1610" s="75" ph="1"/>
      <c r="I1610" s="110"/>
      <c r="J1610" s="103"/>
      <c r="K1610" s="104"/>
      <c r="L1610" s="105"/>
      <c r="M1610" s="105"/>
      <c r="N1610" s="105"/>
      <c r="O1610" s="105"/>
      <c r="P1610" s="105"/>
      <c r="Q1610" s="105"/>
      <c r="R1610" s="105"/>
      <c r="W1610" s="96"/>
      <c r="X1610" s="96"/>
      <c r="Y1610" s="115"/>
      <c r="AA1610" s="96"/>
      <c r="AC1610" s="6"/>
      <c r="AD1610" s="6"/>
      <c r="AE1610" s="6"/>
      <c r="AF1610" s="6"/>
      <c r="AG1610" s="6"/>
      <c r="AH1610" s="6"/>
      <c r="AI1610" s="6"/>
      <c r="AJ1610" s="6"/>
      <c r="AK1610" s="6"/>
    </row>
    <row r="1611" spans="1:37" s="75" customFormat="1">
      <c r="A1611" s="96"/>
      <c r="B1611" s="3"/>
      <c r="C1611" s="3"/>
      <c r="D1611" s="3"/>
      <c r="E1611" s="3"/>
      <c r="F1611" s="96"/>
      <c r="G1611" s="75" ph="1"/>
      <c r="I1611" s="110"/>
      <c r="J1611" s="103"/>
      <c r="K1611" s="104"/>
      <c r="L1611" s="105"/>
      <c r="M1611" s="105"/>
      <c r="N1611" s="105"/>
      <c r="O1611" s="105"/>
      <c r="P1611" s="105"/>
      <c r="Q1611" s="105"/>
      <c r="R1611" s="105"/>
      <c r="W1611" s="96"/>
      <c r="X1611" s="96"/>
      <c r="Y1611" s="115"/>
      <c r="AA1611" s="96"/>
      <c r="AC1611" s="6"/>
      <c r="AD1611" s="6"/>
      <c r="AE1611" s="6"/>
      <c r="AF1611" s="6"/>
      <c r="AG1611" s="6"/>
      <c r="AH1611" s="6"/>
      <c r="AI1611" s="6"/>
      <c r="AJ1611" s="6"/>
      <c r="AK1611" s="6"/>
    </row>
    <row r="1612" spans="1:37" s="75" customFormat="1">
      <c r="A1612" s="96"/>
      <c r="B1612" s="3"/>
      <c r="C1612" s="3"/>
      <c r="D1612" s="3"/>
      <c r="E1612" s="3"/>
      <c r="F1612" s="96"/>
      <c r="G1612" s="75" ph="1"/>
      <c r="I1612" s="110"/>
      <c r="J1612" s="103"/>
      <c r="K1612" s="104"/>
      <c r="L1612" s="105"/>
      <c r="M1612" s="105"/>
      <c r="N1612" s="105"/>
      <c r="O1612" s="105"/>
      <c r="P1612" s="105"/>
      <c r="Q1612" s="105"/>
      <c r="R1612" s="105"/>
      <c r="W1612" s="96"/>
      <c r="X1612" s="96"/>
      <c r="Y1612" s="115"/>
      <c r="AA1612" s="96"/>
      <c r="AC1612" s="6"/>
      <c r="AD1612" s="6"/>
      <c r="AE1612" s="6"/>
      <c r="AF1612" s="6"/>
      <c r="AG1612" s="6"/>
      <c r="AH1612" s="6"/>
      <c r="AI1612" s="6"/>
      <c r="AJ1612" s="6"/>
      <c r="AK1612" s="6"/>
    </row>
    <row r="1613" spans="1:37" s="75" customFormat="1">
      <c r="A1613" s="96"/>
      <c r="B1613" s="3"/>
      <c r="C1613" s="3"/>
      <c r="D1613" s="3"/>
      <c r="E1613" s="3"/>
      <c r="F1613" s="96"/>
      <c r="G1613" s="75" ph="1"/>
      <c r="I1613" s="110"/>
      <c r="J1613" s="103"/>
      <c r="K1613" s="104"/>
      <c r="L1613" s="105"/>
      <c r="M1613" s="105"/>
      <c r="N1613" s="105"/>
      <c r="O1613" s="105"/>
      <c r="P1613" s="105"/>
      <c r="Q1613" s="105"/>
      <c r="R1613" s="105"/>
      <c r="W1613" s="96"/>
      <c r="X1613" s="96"/>
      <c r="Y1613" s="115"/>
      <c r="AA1613" s="96"/>
      <c r="AC1613" s="6"/>
      <c r="AD1613" s="6"/>
      <c r="AE1613" s="6"/>
      <c r="AF1613" s="6"/>
      <c r="AG1613" s="6"/>
      <c r="AH1613" s="6"/>
      <c r="AI1613" s="6"/>
      <c r="AJ1613" s="6"/>
      <c r="AK1613" s="6"/>
    </row>
    <row r="1614" spans="1:37" s="75" customFormat="1">
      <c r="A1614" s="96"/>
      <c r="B1614" s="3"/>
      <c r="C1614" s="3"/>
      <c r="D1614" s="3"/>
      <c r="E1614" s="3"/>
      <c r="F1614" s="96"/>
      <c r="G1614" s="75" ph="1"/>
      <c r="I1614" s="110"/>
      <c r="J1614" s="103"/>
      <c r="K1614" s="104"/>
      <c r="L1614" s="105"/>
      <c r="M1614" s="105"/>
      <c r="N1614" s="105"/>
      <c r="O1614" s="105"/>
      <c r="P1614" s="105"/>
      <c r="Q1614" s="105"/>
      <c r="R1614" s="105"/>
      <c r="W1614" s="96"/>
      <c r="X1614" s="96"/>
      <c r="Y1614" s="115"/>
      <c r="AA1614" s="96"/>
      <c r="AC1614" s="6"/>
      <c r="AD1614" s="6"/>
      <c r="AE1614" s="6"/>
      <c r="AF1614" s="6"/>
      <c r="AG1614" s="6"/>
      <c r="AH1614" s="6"/>
      <c r="AI1614" s="6"/>
      <c r="AJ1614" s="6"/>
      <c r="AK1614" s="6"/>
    </row>
    <row r="1615" spans="1:37" s="75" customFormat="1">
      <c r="A1615" s="96"/>
      <c r="B1615" s="3"/>
      <c r="C1615" s="3"/>
      <c r="D1615" s="3"/>
      <c r="E1615" s="3"/>
      <c r="F1615" s="96"/>
      <c r="G1615" s="75" ph="1"/>
      <c r="I1615" s="110"/>
      <c r="J1615" s="103"/>
      <c r="K1615" s="104"/>
      <c r="L1615" s="105"/>
      <c r="M1615" s="105"/>
      <c r="N1615" s="105"/>
      <c r="O1615" s="105"/>
      <c r="P1615" s="105"/>
      <c r="Q1615" s="105"/>
      <c r="R1615" s="105"/>
      <c r="W1615" s="96"/>
      <c r="X1615" s="96"/>
      <c r="Y1615" s="115"/>
      <c r="AA1615" s="96"/>
      <c r="AC1615" s="6"/>
      <c r="AD1615" s="6"/>
      <c r="AE1615" s="6"/>
      <c r="AF1615" s="6"/>
      <c r="AG1615" s="6"/>
      <c r="AH1615" s="6"/>
      <c r="AI1615" s="6"/>
      <c r="AJ1615" s="6"/>
      <c r="AK1615" s="6"/>
    </row>
    <row r="1616" spans="1:37" s="75" customFormat="1">
      <c r="A1616" s="96"/>
      <c r="B1616" s="3"/>
      <c r="C1616" s="3"/>
      <c r="D1616" s="3"/>
      <c r="E1616" s="3"/>
      <c r="F1616" s="96"/>
      <c r="G1616" s="75" ph="1"/>
      <c r="I1616" s="110"/>
      <c r="J1616" s="103"/>
      <c r="K1616" s="104"/>
      <c r="L1616" s="105"/>
      <c r="M1616" s="105"/>
      <c r="N1616" s="105"/>
      <c r="O1616" s="105"/>
      <c r="P1616" s="105"/>
      <c r="Q1616" s="105"/>
      <c r="R1616" s="105"/>
      <c r="W1616" s="96"/>
      <c r="X1616" s="96"/>
      <c r="Y1616" s="115"/>
      <c r="AA1616" s="96"/>
      <c r="AC1616" s="6"/>
      <c r="AD1616" s="6"/>
      <c r="AE1616" s="6"/>
      <c r="AF1616" s="6"/>
      <c r="AG1616" s="6"/>
      <c r="AH1616" s="6"/>
      <c r="AI1616" s="6"/>
      <c r="AJ1616" s="6"/>
      <c r="AK1616" s="6"/>
    </row>
    <row r="1617" spans="1:37" s="75" customFormat="1">
      <c r="A1617" s="96"/>
      <c r="B1617" s="3"/>
      <c r="C1617" s="3"/>
      <c r="D1617" s="3"/>
      <c r="E1617" s="3"/>
      <c r="F1617" s="96"/>
      <c r="G1617" s="75" ph="1"/>
      <c r="I1617" s="110"/>
      <c r="J1617" s="103"/>
      <c r="K1617" s="104"/>
      <c r="L1617" s="105"/>
      <c r="M1617" s="105"/>
      <c r="N1617" s="105"/>
      <c r="O1617" s="105"/>
      <c r="P1617" s="105"/>
      <c r="Q1617" s="105"/>
      <c r="R1617" s="105"/>
      <c r="W1617" s="96"/>
      <c r="X1617" s="96"/>
      <c r="Y1617" s="115"/>
      <c r="AA1617" s="96"/>
      <c r="AC1617" s="6"/>
      <c r="AD1617" s="6"/>
      <c r="AE1617" s="6"/>
      <c r="AF1617" s="6"/>
      <c r="AG1617" s="6"/>
      <c r="AH1617" s="6"/>
      <c r="AI1617" s="6"/>
      <c r="AJ1617" s="6"/>
      <c r="AK1617" s="6"/>
    </row>
    <row r="1618" spans="1:37" s="75" customFormat="1">
      <c r="A1618" s="96"/>
      <c r="B1618" s="3"/>
      <c r="C1618" s="3"/>
      <c r="D1618" s="3"/>
      <c r="E1618" s="3"/>
      <c r="F1618" s="96"/>
      <c r="G1618" s="75" ph="1"/>
      <c r="I1618" s="110"/>
      <c r="J1618" s="103"/>
      <c r="K1618" s="104"/>
      <c r="L1618" s="105"/>
      <c r="M1618" s="105"/>
      <c r="N1618" s="105"/>
      <c r="O1618" s="105"/>
      <c r="P1618" s="105"/>
      <c r="Q1618" s="105"/>
      <c r="R1618" s="105"/>
      <c r="W1618" s="96"/>
      <c r="X1618" s="96"/>
      <c r="Y1618" s="115"/>
      <c r="AA1618" s="96"/>
      <c r="AC1618" s="6"/>
      <c r="AD1618" s="6"/>
      <c r="AE1618" s="6"/>
      <c r="AF1618" s="6"/>
      <c r="AG1618" s="6"/>
      <c r="AH1618" s="6"/>
      <c r="AI1618" s="6"/>
      <c r="AJ1618" s="6"/>
      <c r="AK1618" s="6"/>
    </row>
    <row r="1619" spans="1:37" s="75" customFormat="1">
      <c r="A1619" s="96"/>
      <c r="B1619" s="3"/>
      <c r="C1619" s="3"/>
      <c r="D1619" s="3"/>
      <c r="E1619" s="3"/>
      <c r="F1619" s="96"/>
      <c r="G1619" s="75" ph="1"/>
      <c r="I1619" s="110"/>
      <c r="J1619" s="103"/>
      <c r="K1619" s="104"/>
      <c r="L1619" s="105"/>
      <c r="M1619" s="105"/>
      <c r="N1619" s="105"/>
      <c r="O1619" s="105"/>
      <c r="P1619" s="105"/>
      <c r="Q1619" s="105"/>
      <c r="R1619" s="105"/>
      <c r="W1619" s="96"/>
      <c r="X1619" s="96"/>
      <c r="Y1619" s="115"/>
      <c r="AA1619" s="96"/>
      <c r="AC1619" s="6"/>
      <c r="AD1619" s="6"/>
      <c r="AE1619" s="6"/>
      <c r="AF1619" s="6"/>
      <c r="AG1619" s="6"/>
      <c r="AH1619" s="6"/>
      <c r="AI1619" s="6"/>
      <c r="AJ1619" s="6"/>
      <c r="AK1619" s="6"/>
    </row>
    <row r="1620" spans="1:37" s="75" customFormat="1">
      <c r="A1620" s="96"/>
      <c r="B1620" s="3"/>
      <c r="C1620" s="3"/>
      <c r="D1620" s="3"/>
      <c r="E1620" s="3"/>
      <c r="F1620" s="96"/>
      <c r="G1620" s="75" ph="1"/>
      <c r="I1620" s="110"/>
      <c r="J1620" s="103"/>
      <c r="K1620" s="104"/>
      <c r="L1620" s="105"/>
      <c r="M1620" s="105"/>
      <c r="N1620" s="105"/>
      <c r="O1620" s="105"/>
      <c r="P1620" s="105"/>
      <c r="Q1620" s="105"/>
      <c r="R1620" s="105"/>
      <c r="W1620" s="96"/>
      <c r="X1620" s="96"/>
      <c r="Y1620" s="115"/>
      <c r="AA1620" s="96"/>
      <c r="AC1620" s="6"/>
      <c r="AD1620" s="6"/>
      <c r="AE1620" s="6"/>
      <c r="AF1620" s="6"/>
      <c r="AG1620" s="6"/>
      <c r="AH1620" s="6"/>
      <c r="AI1620" s="6"/>
      <c r="AJ1620" s="6"/>
      <c r="AK1620" s="6"/>
    </row>
    <row r="1621" spans="1:37" s="75" customFormat="1">
      <c r="A1621" s="96"/>
      <c r="B1621" s="3"/>
      <c r="C1621" s="3"/>
      <c r="D1621" s="3"/>
      <c r="E1621" s="3"/>
      <c r="F1621" s="96"/>
      <c r="G1621" s="75" ph="1"/>
      <c r="I1621" s="110"/>
      <c r="J1621" s="103"/>
      <c r="K1621" s="104"/>
      <c r="L1621" s="105"/>
      <c r="M1621" s="105"/>
      <c r="N1621" s="105"/>
      <c r="O1621" s="105"/>
      <c r="P1621" s="105"/>
      <c r="Q1621" s="105"/>
      <c r="R1621" s="105"/>
      <c r="W1621" s="96"/>
      <c r="X1621" s="96"/>
      <c r="Y1621" s="115"/>
      <c r="AA1621" s="96"/>
      <c r="AC1621" s="6"/>
      <c r="AD1621" s="6"/>
      <c r="AE1621" s="6"/>
      <c r="AF1621" s="6"/>
      <c r="AG1621" s="6"/>
      <c r="AH1621" s="6"/>
      <c r="AI1621" s="6"/>
      <c r="AJ1621" s="6"/>
      <c r="AK1621" s="6"/>
    </row>
    <row r="1622" spans="1:37" s="75" customFormat="1">
      <c r="A1622" s="96"/>
      <c r="B1622" s="3"/>
      <c r="C1622" s="3"/>
      <c r="D1622" s="3"/>
      <c r="E1622" s="3"/>
      <c r="F1622" s="96"/>
      <c r="G1622" s="75" ph="1"/>
      <c r="I1622" s="110"/>
      <c r="J1622" s="103"/>
      <c r="K1622" s="104"/>
      <c r="L1622" s="105"/>
      <c r="M1622" s="105"/>
      <c r="N1622" s="105"/>
      <c r="O1622" s="105"/>
      <c r="P1622" s="105"/>
      <c r="Q1622" s="105"/>
      <c r="R1622" s="105"/>
      <c r="W1622" s="96"/>
      <c r="X1622" s="96"/>
      <c r="Y1622" s="115"/>
      <c r="AA1622" s="96"/>
      <c r="AC1622" s="6"/>
      <c r="AD1622" s="6"/>
      <c r="AE1622" s="6"/>
      <c r="AF1622" s="6"/>
      <c r="AG1622" s="6"/>
      <c r="AH1622" s="6"/>
      <c r="AI1622" s="6"/>
      <c r="AJ1622" s="6"/>
      <c r="AK1622" s="6"/>
    </row>
    <row r="1623" spans="1:37" s="75" customFormat="1">
      <c r="A1623" s="96"/>
      <c r="B1623" s="3"/>
      <c r="C1623" s="3"/>
      <c r="D1623" s="3"/>
      <c r="E1623" s="3"/>
      <c r="F1623" s="96"/>
      <c r="G1623" s="75" ph="1"/>
      <c r="I1623" s="110"/>
      <c r="J1623" s="103"/>
      <c r="K1623" s="104"/>
      <c r="L1623" s="105"/>
      <c r="M1623" s="105"/>
      <c r="N1623" s="105"/>
      <c r="O1623" s="105"/>
      <c r="P1623" s="105"/>
      <c r="Q1623" s="105"/>
      <c r="R1623" s="105"/>
      <c r="W1623" s="96"/>
      <c r="X1623" s="96"/>
      <c r="Y1623" s="115"/>
      <c r="AA1623" s="96"/>
      <c r="AC1623" s="6"/>
      <c r="AD1623" s="6"/>
      <c r="AE1623" s="6"/>
      <c r="AF1623" s="6"/>
      <c r="AG1623" s="6"/>
      <c r="AH1623" s="6"/>
      <c r="AI1623" s="6"/>
      <c r="AJ1623" s="6"/>
      <c r="AK1623" s="6"/>
    </row>
    <row r="1624" spans="1:37" s="75" customFormat="1">
      <c r="A1624" s="96"/>
      <c r="B1624" s="3"/>
      <c r="C1624" s="3"/>
      <c r="D1624" s="3"/>
      <c r="E1624" s="3"/>
      <c r="F1624" s="96"/>
      <c r="G1624" s="75" ph="1"/>
      <c r="I1624" s="110"/>
      <c r="J1624" s="103"/>
      <c r="K1624" s="104"/>
      <c r="L1624" s="105"/>
      <c r="M1624" s="105"/>
      <c r="N1624" s="105"/>
      <c r="O1624" s="105"/>
      <c r="P1624" s="105"/>
      <c r="Q1624" s="105"/>
      <c r="R1624" s="105"/>
      <c r="W1624" s="96"/>
      <c r="X1624" s="96"/>
      <c r="Y1624" s="115"/>
      <c r="AA1624" s="96"/>
      <c r="AC1624" s="6"/>
      <c r="AD1624" s="6"/>
      <c r="AE1624" s="6"/>
      <c r="AF1624" s="6"/>
      <c r="AG1624" s="6"/>
      <c r="AH1624" s="6"/>
      <c r="AI1624" s="6"/>
      <c r="AJ1624" s="6"/>
      <c r="AK1624" s="6"/>
    </row>
    <row r="1625" spans="1:37" s="75" customFormat="1">
      <c r="A1625" s="96"/>
      <c r="B1625" s="3"/>
      <c r="C1625" s="3"/>
      <c r="D1625" s="3"/>
      <c r="E1625" s="3"/>
      <c r="F1625" s="96"/>
      <c r="G1625" s="75" ph="1"/>
      <c r="I1625" s="110"/>
      <c r="J1625" s="103"/>
      <c r="K1625" s="104"/>
      <c r="L1625" s="105"/>
      <c r="M1625" s="105"/>
      <c r="N1625" s="105"/>
      <c r="O1625" s="105"/>
      <c r="P1625" s="105"/>
      <c r="Q1625" s="105"/>
      <c r="R1625" s="105"/>
      <c r="W1625" s="96"/>
      <c r="X1625" s="96"/>
      <c r="Y1625" s="115"/>
      <c r="AA1625" s="96"/>
      <c r="AC1625" s="6"/>
      <c r="AD1625" s="6"/>
      <c r="AE1625" s="6"/>
      <c r="AF1625" s="6"/>
      <c r="AG1625" s="6"/>
      <c r="AH1625" s="6"/>
      <c r="AI1625" s="6"/>
      <c r="AJ1625" s="6"/>
      <c r="AK1625" s="6"/>
    </row>
    <row r="1626" spans="1:37" s="75" customFormat="1">
      <c r="A1626" s="96"/>
      <c r="B1626" s="3"/>
      <c r="C1626" s="3"/>
      <c r="D1626" s="3"/>
      <c r="E1626" s="3"/>
      <c r="F1626" s="96"/>
      <c r="G1626" s="75" ph="1"/>
      <c r="I1626" s="110"/>
      <c r="J1626" s="103"/>
      <c r="K1626" s="104"/>
      <c r="L1626" s="105"/>
      <c r="M1626" s="105"/>
      <c r="N1626" s="105"/>
      <c r="O1626" s="105"/>
      <c r="P1626" s="105"/>
      <c r="Q1626" s="105"/>
      <c r="R1626" s="105"/>
      <c r="W1626" s="96"/>
      <c r="X1626" s="96"/>
      <c r="Y1626" s="115"/>
      <c r="AA1626" s="96"/>
      <c r="AC1626" s="6"/>
      <c r="AD1626" s="6"/>
      <c r="AE1626" s="6"/>
      <c r="AF1626" s="6"/>
      <c r="AG1626" s="6"/>
      <c r="AH1626" s="6"/>
      <c r="AI1626" s="6"/>
      <c r="AJ1626" s="6"/>
      <c r="AK1626" s="6"/>
    </row>
    <row r="1627" spans="1:37" s="75" customFormat="1">
      <c r="A1627" s="96"/>
      <c r="B1627" s="3"/>
      <c r="C1627" s="3"/>
      <c r="D1627" s="3"/>
      <c r="E1627" s="3"/>
      <c r="F1627" s="96"/>
      <c r="G1627" s="75" ph="1"/>
      <c r="I1627" s="110"/>
      <c r="J1627" s="103"/>
      <c r="K1627" s="104"/>
      <c r="L1627" s="105"/>
      <c r="M1627" s="105"/>
      <c r="N1627" s="105"/>
      <c r="O1627" s="105"/>
      <c r="P1627" s="105"/>
      <c r="Q1627" s="105"/>
      <c r="R1627" s="105"/>
      <c r="W1627" s="96"/>
      <c r="X1627" s="96"/>
      <c r="Y1627" s="115"/>
      <c r="AA1627" s="96"/>
      <c r="AC1627" s="6"/>
      <c r="AD1627" s="6"/>
      <c r="AE1627" s="6"/>
      <c r="AF1627" s="6"/>
      <c r="AG1627" s="6"/>
      <c r="AH1627" s="6"/>
      <c r="AI1627" s="6"/>
      <c r="AJ1627" s="6"/>
      <c r="AK1627" s="6"/>
    </row>
    <row r="1628" spans="1:37" s="75" customFormat="1">
      <c r="A1628" s="96"/>
      <c r="B1628" s="3"/>
      <c r="C1628" s="3"/>
      <c r="D1628" s="3"/>
      <c r="E1628" s="3"/>
      <c r="F1628" s="96"/>
      <c r="G1628" s="75" ph="1"/>
      <c r="I1628" s="110"/>
      <c r="J1628" s="103"/>
      <c r="K1628" s="104"/>
      <c r="L1628" s="105"/>
      <c r="M1628" s="105"/>
      <c r="N1628" s="105"/>
      <c r="O1628" s="105"/>
      <c r="P1628" s="105"/>
      <c r="Q1628" s="105"/>
      <c r="R1628" s="105"/>
      <c r="W1628" s="96"/>
      <c r="X1628" s="96"/>
      <c r="Y1628" s="115"/>
      <c r="AA1628" s="96"/>
      <c r="AC1628" s="6"/>
      <c r="AD1628" s="6"/>
      <c r="AE1628" s="6"/>
      <c r="AF1628" s="6"/>
      <c r="AG1628" s="6"/>
      <c r="AH1628" s="6"/>
      <c r="AI1628" s="6"/>
      <c r="AJ1628" s="6"/>
      <c r="AK1628" s="6"/>
    </row>
    <row r="1629" spans="1:37" s="75" customFormat="1">
      <c r="A1629" s="96"/>
      <c r="B1629" s="3"/>
      <c r="C1629" s="3"/>
      <c r="D1629" s="3"/>
      <c r="E1629" s="3"/>
      <c r="F1629" s="96"/>
      <c r="G1629" s="75" ph="1"/>
      <c r="I1629" s="110"/>
      <c r="J1629" s="103"/>
      <c r="K1629" s="104"/>
      <c r="L1629" s="105"/>
      <c r="M1629" s="105"/>
      <c r="N1629" s="105"/>
      <c r="O1629" s="105"/>
      <c r="P1629" s="105"/>
      <c r="Q1629" s="105"/>
      <c r="R1629" s="105"/>
      <c r="W1629" s="96"/>
      <c r="X1629" s="96"/>
      <c r="Y1629" s="115"/>
      <c r="AA1629" s="96"/>
      <c r="AC1629" s="6"/>
      <c r="AD1629" s="6"/>
      <c r="AE1629" s="6"/>
      <c r="AF1629" s="6"/>
      <c r="AG1629" s="6"/>
      <c r="AH1629" s="6"/>
      <c r="AI1629" s="6"/>
      <c r="AJ1629" s="6"/>
      <c r="AK1629" s="6"/>
    </row>
    <row r="1631" spans="1:37" s="75" customFormat="1">
      <c r="A1631" s="96"/>
      <c r="B1631" s="3"/>
      <c r="C1631" s="3"/>
      <c r="D1631" s="3"/>
      <c r="E1631" s="3"/>
      <c r="F1631" s="96"/>
      <c r="G1631" s="75" ph="1"/>
      <c r="I1631" s="110"/>
      <c r="J1631" s="103"/>
      <c r="K1631" s="104"/>
      <c r="L1631" s="105"/>
      <c r="M1631" s="105"/>
      <c r="N1631" s="105"/>
      <c r="O1631" s="105"/>
      <c r="P1631" s="105"/>
      <c r="Q1631" s="105"/>
      <c r="R1631" s="105"/>
      <c r="W1631" s="96"/>
      <c r="X1631" s="96"/>
      <c r="Y1631" s="115"/>
      <c r="AA1631" s="96"/>
      <c r="AC1631" s="6"/>
      <c r="AD1631" s="6"/>
      <c r="AE1631" s="6"/>
      <c r="AF1631" s="6"/>
      <c r="AG1631" s="6"/>
      <c r="AH1631" s="6"/>
      <c r="AI1631" s="6"/>
      <c r="AJ1631" s="6"/>
      <c r="AK1631" s="6"/>
    </row>
    <row r="1632" spans="1:37" s="75" customFormat="1">
      <c r="A1632" s="96"/>
      <c r="B1632" s="3"/>
      <c r="C1632" s="3"/>
      <c r="D1632" s="3"/>
      <c r="E1632" s="3"/>
      <c r="F1632" s="96"/>
      <c r="G1632" s="75" ph="1"/>
      <c r="I1632" s="110"/>
      <c r="J1632" s="103"/>
      <c r="K1632" s="104"/>
      <c r="L1632" s="105"/>
      <c r="M1632" s="105"/>
      <c r="N1632" s="105"/>
      <c r="O1632" s="105"/>
      <c r="P1632" s="105"/>
      <c r="Q1632" s="105"/>
      <c r="R1632" s="105"/>
      <c r="W1632" s="96"/>
      <c r="X1632" s="96"/>
      <c r="Y1632" s="115"/>
      <c r="AA1632" s="96"/>
      <c r="AC1632" s="6"/>
      <c r="AD1632" s="6"/>
      <c r="AE1632" s="6"/>
      <c r="AF1632" s="6"/>
      <c r="AG1632" s="6"/>
      <c r="AH1632" s="6"/>
      <c r="AI1632" s="6"/>
      <c r="AJ1632" s="6"/>
      <c r="AK1632" s="6"/>
    </row>
    <row r="1633" spans="1:37" s="75" customFormat="1">
      <c r="A1633" s="96"/>
      <c r="B1633" s="3"/>
      <c r="C1633" s="3"/>
      <c r="D1633" s="3"/>
      <c r="E1633" s="3"/>
      <c r="F1633" s="96"/>
      <c r="G1633" s="75" ph="1"/>
      <c r="I1633" s="110"/>
      <c r="J1633" s="103"/>
      <c r="K1633" s="104"/>
      <c r="L1633" s="105"/>
      <c r="M1633" s="105"/>
      <c r="N1633" s="105"/>
      <c r="O1633" s="105"/>
      <c r="P1633" s="105"/>
      <c r="Q1633" s="105"/>
      <c r="R1633" s="105"/>
      <c r="W1633" s="96"/>
      <c r="X1633" s="96"/>
      <c r="Y1633" s="115"/>
      <c r="AA1633" s="96"/>
      <c r="AC1633" s="6"/>
      <c r="AD1633" s="6"/>
      <c r="AE1633" s="6"/>
      <c r="AF1633" s="6"/>
      <c r="AG1633" s="6"/>
      <c r="AH1633" s="6"/>
      <c r="AI1633" s="6"/>
      <c r="AJ1633" s="6"/>
      <c r="AK1633" s="6"/>
    </row>
    <row r="1634" spans="1:37" s="75" customFormat="1">
      <c r="A1634" s="96"/>
      <c r="B1634" s="3"/>
      <c r="C1634" s="3"/>
      <c r="D1634" s="3"/>
      <c r="E1634" s="3"/>
      <c r="F1634" s="96"/>
      <c r="G1634" s="75" ph="1"/>
      <c r="I1634" s="110"/>
      <c r="J1634" s="103"/>
      <c r="K1634" s="104"/>
      <c r="L1634" s="105"/>
      <c r="M1634" s="105"/>
      <c r="N1634" s="105"/>
      <c r="O1634" s="105"/>
      <c r="P1634" s="105"/>
      <c r="Q1634" s="105"/>
      <c r="R1634" s="105"/>
      <c r="W1634" s="96"/>
      <c r="X1634" s="96"/>
      <c r="Y1634" s="115"/>
      <c r="AA1634" s="96"/>
      <c r="AC1634" s="6"/>
      <c r="AD1634" s="6"/>
      <c r="AE1634" s="6"/>
      <c r="AF1634" s="6"/>
      <c r="AG1634" s="6"/>
      <c r="AH1634" s="6"/>
      <c r="AI1634" s="6"/>
      <c r="AJ1634" s="6"/>
      <c r="AK1634" s="6"/>
    </row>
    <row r="1635" spans="1:37" s="75" customFormat="1">
      <c r="A1635" s="96"/>
      <c r="B1635" s="3"/>
      <c r="C1635" s="3"/>
      <c r="D1635" s="3"/>
      <c r="E1635" s="3"/>
      <c r="F1635" s="96"/>
      <c r="G1635" s="75" ph="1"/>
      <c r="I1635" s="110"/>
      <c r="J1635" s="103"/>
      <c r="K1635" s="104"/>
      <c r="L1635" s="105"/>
      <c r="M1635" s="105"/>
      <c r="N1635" s="105"/>
      <c r="O1635" s="105"/>
      <c r="P1635" s="105"/>
      <c r="Q1635" s="105"/>
      <c r="R1635" s="105"/>
      <c r="W1635" s="96"/>
      <c r="X1635" s="96"/>
      <c r="Y1635" s="115"/>
      <c r="AA1635" s="96"/>
      <c r="AC1635" s="6"/>
      <c r="AD1635" s="6"/>
      <c r="AE1635" s="6"/>
      <c r="AF1635" s="6"/>
      <c r="AG1635" s="6"/>
      <c r="AH1635" s="6"/>
      <c r="AI1635" s="6"/>
      <c r="AJ1635" s="6"/>
      <c r="AK1635" s="6"/>
    </row>
    <row r="1641" spans="1:37" s="75" customFormat="1">
      <c r="A1641" s="96"/>
      <c r="B1641" s="3"/>
      <c r="C1641" s="3"/>
      <c r="D1641" s="3"/>
      <c r="E1641" s="3"/>
      <c r="F1641" s="96"/>
      <c r="G1641" s="75" ph="1"/>
      <c r="I1641" s="110"/>
      <c r="J1641" s="103"/>
      <c r="K1641" s="104"/>
      <c r="L1641" s="105"/>
      <c r="M1641" s="105"/>
      <c r="N1641" s="105"/>
      <c r="O1641" s="105"/>
      <c r="P1641" s="105"/>
      <c r="Q1641" s="105"/>
      <c r="R1641" s="105"/>
      <c r="W1641" s="96"/>
      <c r="X1641" s="96"/>
      <c r="Y1641" s="115"/>
      <c r="AA1641" s="96"/>
      <c r="AC1641" s="6"/>
      <c r="AD1641" s="6"/>
      <c r="AE1641" s="6"/>
      <c r="AF1641" s="6"/>
      <c r="AG1641" s="6"/>
      <c r="AH1641" s="6"/>
      <c r="AI1641" s="6"/>
      <c r="AJ1641" s="6"/>
      <c r="AK1641" s="6"/>
    </row>
    <row r="1643" spans="1:37" s="75" customFormat="1">
      <c r="A1643" s="96"/>
      <c r="B1643" s="3"/>
      <c r="C1643" s="3"/>
      <c r="D1643" s="3"/>
      <c r="E1643" s="3"/>
      <c r="F1643" s="96"/>
      <c r="G1643" s="75" ph="1"/>
      <c r="I1643" s="110"/>
      <c r="J1643" s="103"/>
      <c r="K1643" s="104"/>
      <c r="L1643" s="105"/>
      <c r="M1643" s="105"/>
      <c r="N1643" s="105"/>
      <c r="O1643" s="105"/>
      <c r="P1643" s="105"/>
      <c r="Q1643" s="105"/>
      <c r="R1643" s="105"/>
      <c r="W1643" s="96"/>
      <c r="X1643" s="96"/>
      <c r="Y1643" s="115"/>
      <c r="AA1643" s="96"/>
      <c r="AC1643" s="6"/>
      <c r="AD1643" s="6"/>
      <c r="AE1643" s="6"/>
      <c r="AF1643" s="6"/>
      <c r="AG1643" s="6"/>
      <c r="AH1643" s="6"/>
      <c r="AI1643" s="6"/>
      <c r="AJ1643" s="6"/>
      <c r="AK1643" s="6"/>
    </row>
    <row r="1644" spans="1:37" s="75" customFormat="1">
      <c r="A1644" s="96"/>
      <c r="B1644" s="3"/>
      <c r="C1644" s="3"/>
      <c r="D1644" s="3"/>
      <c r="E1644" s="3"/>
      <c r="F1644" s="96"/>
      <c r="G1644" s="75" ph="1"/>
      <c r="I1644" s="110"/>
      <c r="J1644" s="103"/>
      <c r="K1644" s="104"/>
      <c r="L1644" s="105"/>
      <c r="M1644" s="105"/>
      <c r="N1644" s="105"/>
      <c r="O1644" s="105"/>
      <c r="P1644" s="105"/>
      <c r="Q1644" s="105"/>
      <c r="R1644" s="105"/>
      <c r="W1644" s="96"/>
      <c r="X1644" s="96"/>
      <c r="Y1644" s="115"/>
      <c r="AA1644" s="96"/>
      <c r="AC1644" s="6"/>
      <c r="AD1644" s="6"/>
      <c r="AE1644" s="6"/>
      <c r="AF1644" s="6"/>
      <c r="AG1644" s="6"/>
      <c r="AH1644" s="6"/>
      <c r="AI1644" s="6"/>
      <c r="AJ1644" s="6"/>
      <c r="AK1644" s="6"/>
    </row>
    <row r="1645" spans="1:37" s="75" customFormat="1">
      <c r="A1645" s="96"/>
      <c r="B1645" s="3"/>
      <c r="C1645" s="3"/>
      <c r="D1645" s="3"/>
      <c r="E1645" s="3"/>
      <c r="F1645" s="96"/>
      <c r="G1645" s="75" ph="1"/>
      <c r="I1645" s="110"/>
      <c r="J1645" s="103"/>
      <c r="K1645" s="104"/>
      <c r="L1645" s="105"/>
      <c r="M1645" s="105"/>
      <c r="N1645" s="105"/>
      <c r="O1645" s="105"/>
      <c r="P1645" s="105"/>
      <c r="Q1645" s="105"/>
      <c r="R1645" s="105"/>
      <c r="W1645" s="96"/>
      <c r="X1645" s="96"/>
      <c r="Y1645" s="115"/>
      <c r="AA1645" s="96"/>
      <c r="AC1645" s="6"/>
      <c r="AD1645" s="6"/>
      <c r="AE1645" s="6"/>
      <c r="AF1645" s="6"/>
      <c r="AG1645" s="6"/>
      <c r="AH1645" s="6"/>
      <c r="AI1645" s="6"/>
      <c r="AJ1645" s="6"/>
      <c r="AK1645" s="6"/>
    </row>
    <row r="1646" spans="1:37" s="75" customFormat="1">
      <c r="A1646" s="96"/>
      <c r="B1646" s="3"/>
      <c r="C1646" s="3"/>
      <c r="D1646" s="3"/>
      <c r="E1646" s="3"/>
      <c r="F1646" s="96"/>
      <c r="G1646" s="75" ph="1"/>
      <c r="I1646" s="110"/>
      <c r="J1646" s="103"/>
      <c r="K1646" s="104"/>
      <c r="L1646" s="105"/>
      <c r="M1646" s="105"/>
      <c r="N1646" s="105"/>
      <c r="O1646" s="105"/>
      <c r="P1646" s="105"/>
      <c r="Q1646" s="105"/>
      <c r="R1646" s="105"/>
      <c r="W1646" s="96"/>
      <c r="X1646" s="96"/>
      <c r="Y1646" s="115"/>
      <c r="AA1646" s="96"/>
      <c r="AC1646" s="6"/>
      <c r="AD1646" s="6"/>
      <c r="AE1646" s="6"/>
      <c r="AF1646" s="6"/>
      <c r="AG1646" s="6"/>
      <c r="AH1646" s="6"/>
      <c r="AI1646" s="6"/>
      <c r="AJ1646" s="6"/>
      <c r="AK1646" s="6"/>
    </row>
    <row r="1647" spans="1:37" s="75" customFormat="1">
      <c r="A1647" s="96"/>
      <c r="B1647" s="3"/>
      <c r="C1647" s="3"/>
      <c r="D1647" s="3"/>
      <c r="E1647" s="3"/>
      <c r="F1647" s="96"/>
      <c r="G1647" s="75" ph="1"/>
      <c r="I1647" s="110"/>
      <c r="J1647" s="103"/>
      <c r="K1647" s="104"/>
      <c r="L1647" s="105"/>
      <c r="M1647" s="105"/>
      <c r="N1647" s="105"/>
      <c r="O1647" s="105"/>
      <c r="P1647" s="105"/>
      <c r="Q1647" s="105"/>
      <c r="R1647" s="105"/>
      <c r="W1647" s="96"/>
      <c r="X1647" s="96"/>
      <c r="Y1647" s="115"/>
      <c r="AA1647" s="96"/>
      <c r="AC1647" s="6"/>
      <c r="AD1647" s="6"/>
      <c r="AE1647" s="6"/>
      <c r="AF1647" s="6"/>
      <c r="AG1647" s="6"/>
      <c r="AH1647" s="6"/>
      <c r="AI1647" s="6"/>
      <c r="AJ1647" s="6"/>
      <c r="AK1647" s="6"/>
    </row>
    <row r="1648" spans="1:37" s="75" customFormat="1">
      <c r="A1648" s="96"/>
      <c r="B1648" s="3"/>
      <c r="C1648" s="3"/>
      <c r="D1648" s="3"/>
      <c r="E1648" s="3"/>
      <c r="F1648" s="96"/>
      <c r="G1648" s="75" ph="1"/>
      <c r="I1648" s="110"/>
      <c r="J1648" s="103"/>
      <c r="K1648" s="104"/>
      <c r="L1648" s="105"/>
      <c r="M1648" s="105"/>
      <c r="N1648" s="105"/>
      <c r="O1648" s="105"/>
      <c r="P1648" s="105"/>
      <c r="Q1648" s="105"/>
      <c r="R1648" s="105"/>
      <c r="W1648" s="96"/>
      <c r="X1648" s="96"/>
      <c r="Y1648" s="115"/>
      <c r="AA1648" s="96"/>
      <c r="AC1648" s="6"/>
      <c r="AD1648" s="6"/>
      <c r="AE1648" s="6"/>
      <c r="AF1648" s="6"/>
      <c r="AG1648" s="6"/>
      <c r="AH1648" s="6"/>
      <c r="AI1648" s="6"/>
      <c r="AJ1648" s="6"/>
      <c r="AK1648" s="6"/>
    </row>
    <row r="1649" spans="1:37" s="75" customFormat="1">
      <c r="A1649" s="96"/>
      <c r="B1649" s="3"/>
      <c r="C1649" s="3"/>
      <c r="D1649" s="3"/>
      <c r="E1649" s="3"/>
      <c r="F1649" s="96"/>
      <c r="G1649" s="75" ph="1"/>
      <c r="I1649" s="110"/>
      <c r="J1649" s="103"/>
      <c r="K1649" s="104"/>
      <c r="L1649" s="105"/>
      <c r="M1649" s="105"/>
      <c r="N1649" s="105"/>
      <c r="O1649" s="105"/>
      <c r="P1649" s="105"/>
      <c r="Q1649" s="105"/>
      <c r="R1649" s="105"/>
      <c r="W1649" s="96"/>
      <c r="X1649" s="96"/>
      <c r="Y1649" s="115"/>
      <c r="AA1649" s="96"/>
      <c r="AC1649" s="6"/>
      <c r="AD1649" s="6"/>
      <c r="AE1649" s="6"/>
      <c r="AF1649" s="6"/>
      <c r="AG1649" s="6"/>
      <c r="AH1649" s="6"/>
      <c r="AI1649" s="6"/>
      <c r="AJ1649" s="6"/>
      <c r="AK1649" s="6"/>
    </row>
    <row r="1650" spans="1:37" s="75" customFormat="1">
      <c r="A1650" s="96"/>
      <c r="B1650" s="3"/>
      <c r="C1650" s="3"/>
      <c r="D1650" s="3"/>
      <c r="E1650" s="3"/>
      <c r="F1650" s="96"/>
      <c r="G1650" s="75" ph="1"/>
      <c r="I1650" s="110"/>
      <c r="J1650" s="103"/>
      <c r="K1650" s="104"/>
      <c r="L1650" s="105"/>
      <c r="M1650" s="105"/>
      <c r="N1650" s="105"/>
      <c r="O1650" s="105"/>
      <c r="P1650" s="105"/>
      <c r="Q1650" s="105"/>
      <c r="R1650" s="105"/>
      <c r="W1650" s="96"/>
      <c r="X1650" s="96"/>
      <c r="Y1650" s="115"/>
      <c r="AA1650" s="96"/>
      <c r="AC1650" s="6"/>
      <c r="AD1650" s="6"/>
      <c r="AE1650" s="6"/>
      <c r="AF1650" s="6"/>
      <c r="AG1650" s="6"/>
      <c r="AH1650" s="6"/>
      <c r="AI1650" s="6"/>
      <c r="AJ1650" s="6"/>
      <c r="AK1650" s="6"/>
    </row>
    <row r="1651" spans="1:37" s="75" customFormat="1">
      <c r="A1651" s="96"/>
      <c r="B1651" s="3"/>
      <c r="C1651" s="3"/>
      <c r="D1651" s="3"/>
      <c r="E1651" s="3"/>
      <c r="F1651" s="96"/>
      <c r="G1651" s="75" ph="1"/>
      <c r="I1651" s="110"/>
      <c r="J1651" s="103"/>
      <c r="K1651" s="104"/>
      <c r="L1651" s="105"/>
      <c r="M1651" s="105"/>
      <c r="N1651" s="105"/>
      <c r="O1651" s="105"/>
      <c r="P1651" s="105"/>
      <c r="Q1651" s="105"/>
      <c r="R1651" s="105"/>
      <c r="W1651" s="96"/>
      <c r="X1651" s="96"/>
      <c r="Y1651" s="115"/>
      <c r="AA1651" s="96"/>
      <c r="AC1651" s="6"/>
      <c r="AD1651" s="6"/>
      <c r="AE1651" s="6"/>
      <c r="AF1651" s="6"/>
      <c r="AG1651" s="6"/>
      <c r="AH1651" s="6"/>
      <c r="AI1651" s="6"/>
      <c r="AJ1651" s="6"/>
      <c r="AK1651" s="6"/>
    </row>
    <row r="1652" spans="1:37" s="75" customFormat="1">
      <c r="A1652" s="96"/>
      <c r="B1652" s="3"/>
      <c r="C1652" s="3"/>
      <c r="D1652" s="3"/>
      <c r="E1652" s="3"/>
      <c r="F1652" s="96"/>
      <c r="G1652" s="75" ph="1"/>
      <c r="I1652" s="110"/>
      <c r="J1652" s="103"/>
      <c r="K1652" s="104"/>
      <c r="L1652" s="105"/>
      <c r="M1652" s="105"/>
      <c r="N1652" s="105"/>
      <c r="O1652" s="105"/>
      <c r="P1652" s="105"/>
      <c r="Q1652" s="105"/>
      <c r="R1652" s="105"/>
      <c r="W1652" s="96"/>
      <c r="X1652" s="96"/>
      <c r="Y1652" s="115"/>
      <c r="AA1652" s="96"/>
      <c r="AC1652" s="6"/>
      <c r="AD1652" s="6"/>
      <c r="AE1652" s="6"/>
      <c r="AF1652" s="6"/>
      <c r="AG1652" s="6"/>
      <c r="AH1652" s="6"/>
      <c r="AI1652" s="6"/>
      <c r="AJ1652" s="6"/>
      <c r="AK1652" s="6"/>
    </row>
    <row r="1653" spans="1:37" s="75" customFormat="1">
      <c r="A1653" s="96"/>
      <c r="B1653" s="3"/>
      <c r="C1653" s="3"/>
      <c r="D1653" s="3"/>
      <c r="E1653" s="3"/>
      <c r="F1653" s="96"/>
      <c r="G1653" s="75" ph="1"/>
      <c r="I1653" s="110"/>
      <c r="J1653" s="103"/>
      <c r="K1653" s="104"/>
      <c r="L1653" s="105"/>
      <c r="M1653" s="105"/>
      <c r="N1653" s="105"/>
      <c r="O1653" s="105"/>
      <c r="P1653" s="105"/>
      <c r="Q1653" s="105"/>
      <c r="R1653" s="105"/>
      <c r="W1653" s="96"/>
      <c r="X1653" s="96"/>
      <c r="Y1653" s="115"/>
      <c r="AA1653" s="96"/>
      <c r="AC1653" s="6"/>
      <c r="AD1653" s="6"/>
      <c r="AE1653" s="6"/>
      <c r="AF1653" s="6"/>
      <c r="AG1653" s="6"/>
      <c r="AH1653" s="6"/>
      <c r="AI1653" s="6"/>
      <c r="AJ1653" s="6"/>
      <c r="AK1653" s="6"/>
    </row>
    <row r="1654" spans="1:37" s="75" customFormat="1">
      <c r="A1654" s="96"/>
      <c r="B1654" s="3"/>
      <c r="C1654" s="3"/>
      <c r="D1654" s="3"/>
      <c r="E1654" s="3"/>
      <c r="F1654" s="96"/>
      <c r="G1654" s="75" ph="1"/>
      <c r="I1654" s="110"/>
      <c r="J1654" s="103"/>
      <c r="K1654" s="104"/>
      <c r="L1654" s="105"/>
      <c r="M1654" s="105"/>
      <c r="N1654" s="105"/>
      <c r="O1654" s="105"/>
      <c r="P1654" s="105"/>
      <c r="Q1654" s="105"/>
      <c r="R1654" s="105"/>
      <c r="W1654" s="96"/>
      <c r="X1654" s="96"/>
      <c r="Y1654" s="115"/>
      <c r="AA1654" s="96"/>
      <c r="AC1654" s="6"/>
      <c r="AD1654" s="6"/>
      <c r="AE1654" s="6"/>
      <c r="AF1654" s="6"/>
      <c r="AG1654" s="6"/>
      <c r="AH1654" s="6"/>
      <c r="AI1654" s="6"/>
      <c r="AJ1654" s="6"/>
      <c r="AK1654" s="6"/>
    </row>
    <row r="1655" spans="1:37" s="75" customFormat="1">
      <c r="A1655" s="96"/>
      <c r="B1655" s="3"/>
      <c r="C1655" s="3"/>
      <c r="D1655" s="3"/>
      <c r="E1655" s="3"/>
      <c r="F1655" s="96"/>
      <c r="G1655" s="75" ph="1"/>
      <c r="I1655" s="110"/>
      <c r="J1655" s="103"/>
      <c r="K1655" s="104"/>
      <c r="L1655" s="105"/>
      <c r="M1655" s="105"/>
      <c r="N1655" s="105"/>
      <c r="O1655" s="105"/>
      <c r="P1655" s="105"/>
      <c r="Q1655" s="105"/>
      <c r="R1655" s="105"/>
      <c r="W1655" s="96"/>
      <c r="X1655" s="96"/>
      <c r="Y1655" s="115"/>
      <c r="AA1655" s="96"/>
      <c r="AC1655" s="6"/>
      <c r="AD1655" s="6"/>
      <c r="AE1655" s="6"/>
      <c r="AF1655" s="6"/>
      <c r="AG1655" s="6"/>
      <c r="AH1655" s="6"/>
      <c r="AI1655" s="6"/>
      <c r="AJ1655" s="6"/>
      <c r="AK1655" s="6"/>
    </row>
    <row r="1656" spans="1:37" s="75" customFormat="1">
      <c r="A1656" s="96"/>
      <c r="B1656" s="3"/>
      <c r="C1656" s="3"/>
      <c r="D1656" s="3"/>
      <c r="E1656" s="3"/>
      <c r="F1656" s="96"/>
      <c r="G1656" s="75" ph="1"/>
      <c r="I1656" s="110"/>
      <c r="J1656" s="103"/>
      <c r="K1656" s="104"/>
      <c r="L1656" s="105"/>
      <c r="M1656" s="105"/>
      <c r="N1656" s="105"/>
      <c r="O1656" s="105"/>
      <c r="P1656" s="105"/>
      <c r="Q1656" s="105"/>
      <c r="R1656" s="105"/>
      <c r="W1656" s="96"/>
      <c r="X1656" s="96"/>
      <c r="Y1656" s="115"/>
      <c r="AA1656" s="96"/>
      <c r="AC1656" s="6"/>
      <c r="AD1656" s="6"/>
      <c r="AE1656" s="6"/>
      <c r="AF1656" s="6"/>
      <c r="AG1656" s="6"/>
      <c r="AH1656" s="6"/>
      <c r="AI1656" s="6"/>
      <c r="AJ1656" s="6"/>
      <c r="AK1656" s="6"/>
    </row>
    <row r="1657" spans="1:37" s="75" customFormat="1">
      <c r="A1657" s="96"/>
      <c r="B1657" s="3"/>
      <c r="C1657" s="3"/>
      <c r="D1657" s="3"/>
      <c r="E1657" s="3"/>
      <c r="F1657" s="96"/>
      <c r="G1657" s="75" ph="1"/>
      <c r="I1657" s="110"/>
      <c r="J1657" s="103"/>
      <c r="K1657" s="104"/>
      <c r="L1657" s="105"/>
      <c r="M1657" s="105"/>
      <c r="N1657" s="105"/>
      <c r="O1657" s="105"/>
      <c r="P1657" s="105"/>
      <c r="Q1657" s="105"/>
      <c r="R1657" s="105"/>
      <c r="W1657" s="96"/>
      <c r="X1657" s="96"/>
      <c r="Y1657" s="115"/>
      <c r="AA1657" s="96"/>
      <c r="AC1657" s="6"/>
      <c r="AD1657" s="6"/>
      <c r="AE1657" s="6"/>
      <c r="AF1657" s="6"/>
      <c r="AG1657" s="6"/>
      <c r="AH1657" s="6"/>
      <c r="AI1657" s="6"/>
      <c r="AJ1657" s="6"/>
      <c r="AK1657" s="6"/>
    </row>
    <row r="1658" spans="1:37" s="75" customFormat="1">
      <c r="A1658" s="96"/>
      <c r="B1658" s="3"/>
      <c r="C1658" s="3"/>
      <c r="D1658" s="3"/>
      <c r="E1658" s="3"/>
      <c r="F1658" s="96"/>
      <c r="G1658" s="75" ph="1"/>
      <c r="I1658" s="110"/>
      <c r="J1658" s="103"/>
      <c r="K1658" s="104"/>
      <c r="L1658" s="105"/>
      <c r="M1658" s="105"/>
      <c r="N1658" s="105"/>
      <c r="O1658" s="105"/>
      <c r="P1658" s="105"/>
      <c r="Q1658" s="105"/>
      <c r="R1658" s="105"/>
      <c r="W1658" s="96"/>
      <c r="X1658" s="96"/>
      <c r="Y1658" s="115"/>
      <c r="AA1658" s="96"/>
      <c r="AC1658" s="6"/>
      <c r="AD1658" s="6"/>
      <c r="AE1658" s="6"/>
      <c r="AF1658" s="6"/>
      <c r="AG1658" s="6"/>
      <c r="AH1658" s="6"/>
      <c r="AI1658" s="6"/>
      <c r="AJ1658" s="6"/>
      <c r="AK1658" s="6"/>
    </row>
    <row r="1659" spans="1:37" s="75" customFormat="1">
      <c r="A1659" s="96"/>
      <c r="B1659" s="3"/>
      <c r="C1659" s="3"/>
      <c r="D1659" s="3"/>
      <c r="E1659" s="3"/>
      <c r="F1659" s="96"/>
      <c r="G1659" s="75" ph="1"/>
      <c r="I1659" s="110"/>
      <c r="J1659" s="103"/>
      <c r="K1659" s="104"/>
      <c r="L1659" s="105"/>
      <c r="M1659" s="105"/>
      <c r="N1659" s="105"/>
      <c r="O1659" s="105"/>
      <c r="P1659" s="105"/>
      <c r="Q1659" s="105"/>
      <c r="R1659" s="105"/>
      <c r="W1659" s="96"/>
      <c r="X1659" s="96"/>
      <c r="Y1659" s="115"/>
      <c r="AA1659" s="96"/>
      <c r="AC1659" s="6"/>
      <c r="AD1659" s="6"/>
      <c r="AE1659" s="6"/>
      <c r="AF1659" s="6"/>
      <c r="AG1659" s="6"/>
      <c r="AH1659" s="6"/>
      <c r="AI1659" s="6"/>
      <c r="AJ1659" s="6"/>
      <c r="AK1659" s="6"/>
    </row>
    <row r="1660" spans="1:37" s="75" customFormat="1">
      <c r="A1660" s="96"/>
      <c r="B1660" s="3"/>
      <c r="C1660" s="3"/>
      <c r="D1660" s="3"/>
      <c r="E1660" s="3"/>
      <c r="F1660" s="96"/>
      <c r="G1660" s="75" ph="1"/>
      <c r="I1660" s="110"/>
      <c r="J1660" s="103"/>
      <c r="K1660" s="104"/>
      <c r="L1660" s="105"/>
      <c r="M1660" s="105"/>
      <c r="N1660" s="105"/>
      <c r="O1660" s="105"/>
      <c r="P1660" s="105"/>
      <c r="Q1660" s="105"/>
      <c r="R1660" s="105"/>
      <c r="W1660" s="96"/>
      <c r="X1660" s="96"/>
      <c r="Y1660" s="115"/>
      <c r="AA1660" s="96"/>
      <c r="AC1660" s="6"/>
      <c r="AD1660" s="6"/>
      <c r="AE1660" s="6"/>
      <c r="AF1660" s="6"/>
      <c r="AG1660" s="6"/>
      <c r="AH1660" s="6"/>
      <c r="AI1660" s="6"/>
      <c r="AJ1660" s="6"/>
      <c r="AK1660" s="6"/>
    </row>
    <row r="1661" spans="1:37" s="75" customFormat="1">
      <c r="A1661" s="96"/>
      <c r="B1661" s="3"/>
      <c r="C1661" s="3"/>
      <c r="D1661" s="3"/>
      <c r="E1661" s="3"/>
      <c r="F1661" s="96"/>
      <c r="G1661" s="75" ph="1"/>
      <c r="I1661" s="110"/>
      <c r="J1661" s="103"/>
      <c r="K1661" s="104"/>
      <c r="L1661" s="105"/>
      <c r="M1661" s="105"/>
      <c r="N1661" s="105"/>
      <c r="O1661" s="105"/>
      <c r="P1661" s="105"/>
      <c r="Q1661" s="105"/>
      <c r="R1661" s="105"/>
      <c r="W1661" s="96"/>
      <c r="X1661" s="96"/>
      <c r="Y1661" s="115"/>
      <c r="AA1661" s="96"/>
      <c r="AC1661" s="6"/>
      <c r="AD1661" s="6"/>
      <c r="AE1661" s="6"/>
      <c r="AF1661" s="6"/>
      <c r="AG1661" s="6"/>
      <c r="AH1661" s="6"/>
      <c r="AI1661" s="6"/>
      <c r="AJ1661" s="6"/>
      <c r="AK1661" s="6"/>
    </row>
    <row r="1662" spans="1:37" s="75" customFormat="1">
      <c r="A1662" s="96"/>
      <c r="B1662" s="3"/>
      <c r="C1662" s="3"/>
      <c r="D1662" s="3"/>
      <c r="E1662" s="3"/>
      <c r="F1662" s="96"/>
      <c r="G1662" s="75" ph="1"/>
      <c r="I1662" s="110"/>
      <c r="J1662" s="103"/>
      <c r="K1662" s="104"/>
      <c r="L1662" s="105"/>
      <c r="M1662" s="105"/>
      <c r="N1662" s="105"/>
      <c r="O1662" s="105"/>
      <c r="P1662" s="105"/>
      <c r="Q1662" s="105"/>
      <c r="R1662" s="105"/>
      <c r="W1662" s="96"/>
      <c r="X1662" s="96"/>
      <c r="Y1662" s="115"/>
      <c r="AA1662" s="96"/>
      <c r="AC1662" s="6"/>
      <c r="AD1662" s="6"/>
      <c r="AE1662" s="6"/>
      <c r="AF1662" s="6"/>
      <c r="AG1662" s="6"/>
      <c r="AH1662" s="6"/>
      <c r="AI1662" s="6"/>
      <c r="AJ1662" s="6"/>
      <c r="AK1662" s="6"/>
    </row>
    <row r="1663" spans="1:37" s="75" customFormat="1">
      <c r="A1663" s="96"/>
      <c r="B1663" s="3"/>
      <c r="C1663" s="3"/>
      <c r="D1663" s="3"/>
      <c r="E1663" s="3"/>
      <c r="F1663" s="96"/>
      <c r="G1663" s="75" ph="1"/>
      <c r="I1663" s="110"/>
      <c r="J1663" s="103"/>
      <c r="K1663" s="104"/>
      <c r="L1663" s="105"/>
      <c r="M1663" s="105"/>
      <c r="N1663" s="105"/>
      <c r="O1663" s="105"/>
      <c r="P1663" s="105"/>
      <c r="Q1663" s="105"/>
      <c r="R1663" s="105"/>
      <c r="W1663" s="96"/>
      <c r="X1663" s="96"/>
      <c r="Y1663" s="115"/>
      <c r="AA1663" s="96"/>
      <c r="AC1663" s="6"/>
      <c r="AD1663" s="6"/>
      <c r="AE1663" s="6"/>
      <c r="AF1663" s="6"/>
      <c r="AG1663" s="6"/>
      <c r="AH1663" s="6"/>
      <c r="AI1663" s="6"/>
      <c r="AJ1663" s="6"/>
      <c r="AK1663" s="6"/>
    </row>
    <row r="1664" spans="1:37" s="75" customFormat="1">
      <c r="A1664" s="96"/>
      <c r="B1664" s="3"/>
      <c r="C1664" s="3"/>
      <c r="D1664" s="3"/>
      <c r="E1664" s="3"/>
      <c r="F1664" s="96"/>
      <c r="G1664" s="75" ph="1"/>
      <c r="I1664" s="110"/>
      <c r="J1664" s="103"/>
      <c r="K1664" s="104"/>
      <c r="L1664" s="105"/>
      <c r="M1664" s="105"/>
      <c r="N1664" s="105"/>
      <c r="O1664" s="105"/>
      <c r="P1664" s="105"/>
      <c r="Q1664" s="105"/>
      <c r="R1664" s="105"/>
      <c r="W1664" s="96"/>
      <c r="X1664" s="96"/>
      <c r="Y1664" s="115"/>
      <c r="AA1664" s="96"/>
      <c r="AC1664" s="6"/>
      <c r="AD1664" s="6"/>
      <c r="AE1664" s="6"/>
      <c r="AF1664" s="6"/>
      <c r="AG1664" s="6"/>
      <c r="AH1664" s="6"/>
      <c r="AI1664" s="6"/>
      <c r="AJ1664" s="6"/>
      <c r="AK1664" s="6"/>
    </row>
    <row r="1665" spans="1:37" s="75" customFormat="1">
      <c r="A1665" s="96"/>
      <c r="B1665" s="3"/>
      <c r="C1665" s="3"/>
      <c r="D1665" s="3"/>
      <c r="E1665" s="3"/>
      <c r="F1665" s="96"/>
      <c r="G1665" s="75" ph="1"/>
      <c r="I1665" s="110"/>
      <c r="J1665" s="103"/>
      <c r="K1665" s="104"/>
      <c r="L1665" s="105"/>
      <c r="M1665" s="105"/>
      <c r="N1665" s="105"/>
      <c r="O1665" s="105"/>
      <c r="P1665" s="105"/>
      <c r="Q1665" s="105"/>
      <c r="R1665" s="105"/>
      <c r="W1665" s="96"/>
      <c r="X1665" s="96"/>
      <c r="Y1665" s="115"/>
      <c r="AA1665" s="96"/>
      <c r="AC1665" s="6"/>
      <c r="AD1665" s="6"/>
      <c r="AE1665" s="6"/>
      <c r="AF1665" s="6"/>
      <c r="AG1665" s="6"/>
      <c r="AH1665" s="6"/>
      <c r="AI1665" s="6"/>
      <c r="AJ1665" s="6"/>
      <c r="AK1665" s="6"/>
    </row>
    <row r="1666" spans="1:37" s="75" customFormat="1">
      <c r="A1666" s="96"/>
      <c r="B1666" s="3"/>
      <c r="C1666" s="3"/>
      <c r="D1666" s="3"/>
      <c r="E1666" s="3"/>
      <c r="F1666" s="96"/>
      <c r="G1666" s="75" ph="1"/>
      <c r="I1666" s="110"/>
      <c r="J1666" s="103"/>
      <c r="K1666" s="104"/>
      <c r="L1666" s="105"/>
      <c r="M1666" s="105"/>
      <c r="N1666" s="105"/>
      <c r="O1666" s="105"/>
      <c r="P1666" s="105"/>
      <c r="Q1666" s="105"/>
      <c r="R1666" s="105"/>
      <c r="W1666" s="96"/>
      <c r="X1666" s="96"/>
      <c r="Y1666" s="115"/>
      <c r="AA1666" s="96"/>
      <c r="AC1666" s="6"/>
      <c r="AD1666" s="6"/>
      <c r="AE1666" s="6"/>
      <c r="AF1666" s="6"/>
      <c r="AG1666" s="6"/>
      <c r="AH1666" s="6"/>
      <c r="AI1666" s="6"/>
      <c r="AJ1666" s="6"/>
      <c r="AK1666" s="6"/>
    </row>
    <row r="1667" spans="1:37" s="75" customFormat="1">
      <c r="A1667" s="96"/>
      <c r="B1667" s="3"/>
      <c r="C1667" s="3"/>
      <c r="D1667" s="3"/>
      <c r="E1667" s="3"/>
      <c r="F1667" s="96"/>
      <c r="G1667" s="75" ph="1"/>
      <c r="I1667" s="110"/>
      <c r="J1667" s="103"/>
      <c r="K1667" s="104"/>
      <c r="L1667" s="105"/>
      <c r="M1667" s="105"/>
      <c r="N1667" s="105"/>
      <c r="O1667" s="105"/>
      <c r="P1667" s="105"/>
      <c r="Q1667" s="105"/>
      <c r="R1667" s="105"/>
      <c r="W1667" s="96"/>
      <c r="X1667" s="96"/>
      <c r="Y1667" s="115"/>
      <c r="AA1667" s="96"/>
      <c r="AC1667" s="6"/>
      <c r="AD1667" s="6"/>
      <c r="AE1667" s="6"/>
      <c r="AF1667" s="6"/>
      <c r="AG1667" s="6"/>
      <c r="AH1667" s="6"/>
      <c r="AI1667" s="6"/>
      <c r="AJ1667" s="6"/>
      <c r="AK1667" s="6"/>
    </row>
    <row r="1668" spans="1:37" s="75" customFormat="1">
      <c r="A1668" s="96"/>
      <c r="B1668" s="3"/>
      <c r="C1668" s="3"/>
      <c r="D1668" s="3"/>
      <c r="E1668" s="3"/>
      <c r="F1668" s="96"/>
      <c r="G1668" s="75" ph="1"/>
      <c r="I1668" s="110"/>
      <c r="J1668" s="103"/>
      <c r="K1668" s="104"/>
      <c r="L1668" s="105"/>
      <c r="M1668" s="105"/>
      <c r="N1668" s="105"/>
      <c r="O1668" s="105"/>
      <c r="P1668" s="105"/>
      <c r="Q1668" s="105"/>
      <c r="R1668" s="105"/>
      <c r="W1668" s="96"/>
      <c r="X1668" s="96"/>
      <c r="Y1668" s="115"/>
      <c r="AA1668" s="96"/>
      <c r="AC1668" s="6"/>
      <c r="AD1668" s="6"/>
      <c r="AE1668" s="6"/>
      <c r="AF1668" s="6"/>
      <c r="AG1668" s="6"/>
      <c r="AH1668" s="6"/>
      <c r="AI1668" s="6"/>
      <c r="AJ1668" s="6"/>
      <c r="AK1668" s="6"/>
    </row>
    <row r="1669" spans="1:37" s="75" customFormat="1">
      <c r="A1669" s="96"/>
      <c r="B1669" s="3"/>
      <c r="C1669" s="3"/>
      <c r="D1669" s="3"/>
      <c r="E1669" s="3"/>
      <c r="F1669" s="96"/>
      <c r="G1669" s="75" ph="1"/>
      <c r="I1669" s="110"/>
      <c r="J1669" s="103"/>
      <c r="K1669" s="104"/>
      <c r="L1669" s="105"/>
      <c r="M1669" s="105"/>
      <c r="N1669" s="105"/>
      <c r="O1669" s="105"/>
      <c r="P1669" s="105"/>
      <c r="Q1669" s="105"/>
      <c r="R1669" s="105"/>
      <c r="W1669" s="96"/>
      <c r="X1669" s="96"/>
      <c r="Y1669" s="115"/>
      <c r="AA1669" s="96"/>
      <c r="AC1669" s="6"/>
      <c r="AD1669" s="6"/>
      <c r="AE1669" s="6"/>
      <c r="AF1669" s="6"/>
      <c r="AG1669" s="6"/>
      <c r="AH1669" s="6"/>
      <c r="AI1669" s="6"/>
      <c r="AJ1669" s="6"/>
      <c r="AK1669" s="6"/>
    </row>
    <row r="1670" spans="1:37" s="75" customFormat="1">
      <c r="A1670" s="96"/>
      <c r="B1670" s="3"/>
      <c r="C1670" s="3"/>
      <c r="D1670" s="3"/>
      <c r="E1670" s="3"/>
      <c r="F1670" s="96"/>
      <c r="G1670" s="75" ph="1"/>
      <c r="I1670" s="110"/>
      <c r="J1670" s="103"/>
      <c r="K1670" s="104"/>
      <c r="L1670" s="105"/>
      <c r="M1670" s="105"/>
      <c r="N1670" s="105"/>
      <c r="O1670" s="105"/>
      <c r="P1670" s="105"/>
      <c r="Q1670" s="105"/>
      <c r="R1670" s="105"/>
      <c r="W1670" s="96"/>
      <c r="X1670" s="96"/>
      <c r="Y1670" s="115"/>
      <c r="AA1670" s="96"/>
      <c r="AC1670" s="6"/>
      <c r="AD1670" s="6"/>
      <c r="AE1670" s="6"/>
      <c r="AF1670" s="6"/>
      <c r="AG1670" s="6"/>
      <c r="AH1670" s="6"/>
      <c r="AI1670" s="6"/>
      <c r="AJ1670" s="6"/>
      <c r="AK1670" s="6"/>
    </row>
    <row r="1671" spans="1:37" s="75" customFormat="1">
      <c r="A1671" s="96"/>
      <c r="B1671" s="3"/>
      <c r="C1671" s="3"/>
      <c r="D1671" s="3"/>
      <c r="E1671" s="3"/>
      <c r="F1671" s="96"/>
      <c r="G1671" s="75" ph="1"/>
      <c r="I1671" s="110"/>
      <c r="J1671" s="103"/>
      <c r="K1671" s="104"/>
      <c r="L1671" s="105"/>
      <c r="M1671" s="105"/>
      <c r="N1671" s="105"/>
      <c r="O1671" s="105"/>
      <c r="P1671" s="105"/>
      <c r="Q1671" s="105"/>
      <c r="R1671" s="105"/>
      <c r="W1671" s="96"/>
      <c r="X1671" s="96"/>
      <c r="Y1671" s="115"/>
      <c r="AA1671" s="96"/>
      <c r="AC1671" s="6"/>
      <c r="AD1671" s="6"/>
      <c r="AE1671" s="6"/>
      <c r="AF1671" s="6"/>
      <c r="AG1671" s="6"/>
      <c r="AH1671" s="6"/>
      <c r="AI1671" s="6"/>
      <c r="AJ1671" s="6"/>
      <c r="AK1671" s="6"/>
    </row>
    <row r="1672" spans="1:37" s="75" customFormat="1">
      <c r="A1672" s="96"/>
      <c r="B1672" s="3"/>
      <c r="C1672" s="3"/>
      <c r="D1672" s="3"/>
      <c r="E1672" s="3"/>
      <c r="F1672" s="96"/>
      <c r="G1672" s="75" ph="1"/>
      <c r="I1672" s="110"/>
      <c r="J1672" s="103"/>
      <c r="K1672" s="104"/>
      <c r="L1672" s="105"/>
      <c r="M1672" s="105"/>
      <c r="N1672" s="105"/>
      <c r="O1672" s="105"/>
      <c r="P1672" s="105"/>
      <c r="Q1672" s="105"/>
      <c r="R1672" s="105"/>
      <c r="W1672" s="96"/>
      <c r="X1672" s="96"/>
      <c r="Y1672" s="115"/>
      <c r="AA1672" s="96"/>
      <c r="AC1672" s="6"/>
      <c r="AD1672" s="6"/>
      <c r="AE1672" s="6"/>
      <c r="AF1672" s="6"/>
      <c r="AG1672" s="6"/>
      <c r="AH1672" s="6"/>
      <c r="AI1672" s="6"/>
      <c r="AJ1672" s="6"/>
      <c r="AK1672" s="6"/>
    </row>
    <row r="1673" spans="1:37" s="75" customFormat="1">
      <c r="A1673" s="96"/>
      <c r="B1673" s="3"/>
      <c r="C1673" s="3"/>
      <c r="D1673" s="3"/>
      <c r="E1673" s="3"/>
      <c r="F1673" s="96"/>
      <c r="G1673" s="75" ph="1"/>
      <c r="I1673" s="110"/>
      <c r="J1673" s="103"/>
      <c r="K1673" s="104"/>
      <c r="L1673" s="105"/>
      <c r="M1673" s="105"/>
      <c r="N1673" s="105"/>
      <c r="O1673" s="105"/>
      <c r="P1673" s="105"/>
      <c r="Q1673" s="105"/>
      <c r="R1673" s="105"/>
      <c r="W1673" s="96"/>
      <c r="X1673" s="96"/>
      <c r="Y1673" s="115"/>
      <c r="AA1673" s="96"/>
      <c r="AC1673" s="6"/>
      <c r="AD1673" s="6"/>
      <c r="AE1673" s="6"/>
      <c r="AF1673" s="6"/>
      <c r="AG1673" s="6"/>
      <c r="AH1673" s="6"/>
      <c r="AI1673" s="6"/>
      <c r="AJ1673" s="6"/>
      <c r="AK1673" s="6"/>
    </row>
    <row r="1674" spans="1:37" s="75" customFormat="1">
      <c r="A1674" s="96"/>
      <c r="B1674" s="3"/>
      <c r="C1674" s="3"/>
      <c r="D1674" s="3"/>
      <c r="E1674" s="3"/>
      <c r="F1674" s="96"/>
      <c r="G1674" s="75" ph="1"/>
      <c r="I1674" s="110"/>
      <c r="J1674" s="103"/>
      <c r="K1674" s="104"/>
      <c r="L1674" s="105"/>
      <c r="M1674" s="105"/>
      <c r="N1674" s="105"/>
      <c r="O1674" s="105"/>
      <c r="P1674" s="105"/>
      <c r="Q1674" s="105"/>
      <c r="R1674" s="105"/>
      <c r="W1674" s="96"/>
      <c r="X1674" s="96"/>
      <c r="Y1674" s="115"/>
      <c r="AA1674" s="96"/>
      <c r="AC1674" s="6"/>
      <c r="AD1674" s="6"/>
      <c r="AE1674" s="6"/>
      <c r="AF1674" s="6"/>
      <c r="AG1674" s="6"/>
      <c r="AH1674" s="6"/>
      <c r="AI1674" s="6"/>
      <c r="AJ1674" s="6"/>
      <c r="AK1674" s="6"/>
    </row>
    <row r="1675" spans="1:37" s="75" customFormat="1">
      <c r="A1675" s="96"/>
      <c r="B1675" s="3"/>
      <c r="C1675" s="3"/>
      <c r="D1675" s="3"/>
      <c r="E1675" s="3"/>
      <c r="F1675" s="96"/>
      <c r="G1675" s="75" ph="1"/>
      <c r="I1675" s="110"/>
      <c r="J1675" s="103"/>
      <c r="K1675" s="104"/>
      <c r="L1675" s="105"/>
      <c r="M1675" s="105"/>
      <c r="N1675" s="105"/>
      <c r="O1675" s="105"/>
      <c r="P1675" s="105"/>
      <c r="Q1675" s="105"/>
      <c r="R1675" s="105"/>
      <c r="W1675" s="96"/>
      <c r="X1675" s="96"/>
      <c r="Y1675" s="115"/>
      <c r="AA1675" s="96"/>
      <c r="AC1675" s="6"/>
      <c r="AD1675" s="6"/>
      <c r="AE1675" s="6"/>
      <c r="AF1675" s="6"/>
      <c r="AG1675" s="6"/>
      <c r="AH1675" s="6"/>
      <c r="AI1675" s="6"/>
      <c r="AJ1675" s="6"/>
      <c r="AK1675" s="6"/>
    </row>
    <row r="1676" spans="1:37" s="75" customFormat="1">
      <c r="A1676" s="96"/>
      <c r="B1676" s="3"/>
      <c r="C1676" s="3"/>
      <c r="D1676" s="3"/>
      <c r="E1676" s="3"/>
      <c r="F1676" s="96"/>
      <c r="G1676" s="75" ph="1"/>
      <c r="I1676" s="110"/>
      <c r="J1676" s="103"/>
      <c r="K1676" s="104"/>
      <c r="L1676" s="105"/>
      <c r="M1676" s="105"/>
      <c r="N1676" s="105"/>
      <c r="O1676" s="105"/>
      <c r="P1676" s="105"/>
      <c r="Q1676" s="105"/>
      <c r="R1676" s="105"/>
      <c r="W1676" s="96"/>
      <c r="X1676" s="96"/>
      <c r="Y1676" s="115"/>
      <c r="AA1676" s="96"/>
      <c r="AC1676" s="6"/>
      <c r="AD1676" s="6"/>
      <c r="AE1676" s="6"/>
      <c r="AF1676" s="6"/>
      <c r="AG1676" s="6"/>
      <c r="AH1676" s="6"/>
      <c r="AI1676" s="6"/>
      <c r="AJ1676" s="6"/>
      <c r="AK1676" s="6"/>
    </row>
    <row r="1677" spans="1:37" s="75" customFormat="1">
      <c r="A1677" s="96"/>
      <c r="B1677" s="3"/>
      <c r="C1677" s="3"/>
      <c r="D1677" s="3"/>
      <c r="E1677" s="3"/>
      <c r="F1677" s="96"/>
      <c r="G1677" s="75" ph="1"/>
      <c r="I1677" s="110"/>
      <c r="J1677" s="103"/>
      <c r="K1677" s="104"/>
      <c r="L1677" s="105"/>
      <c r="M1677" s="105"/>
      <c r="N1677" s="105"/>
      <c r="O1677" s="105"/>
      <c r="P1677" s="105"/>
      <c r="Q1677" s="105"/>
      <c r="R1677" s="105"/>
      <c r="W1677" s="96"/>
      <c r="X1677" s="96"/>
      <c r="Y1677" s="115"/>
      <c r="AA1677" s="96"/>
      <c r="AC1677" s="6"/>
      <c r="AD1677" s="6"/>
      <c r="AE1677" s="6"/>
      <c r="AF1677" s="6"/>
      <c r="AG1677" s="6"/>
      <c r="AH1677" s="6"/>
      <c r="AI1677" s="6"/>
      <c r="AJ1677" s="6"/>
      <c r="AK1677" s="6"/>
    </row>
    <row r="1678" spans="1:37" s="75" customFormat="1">
      <c r="A1678" s="96"/>
      <c r="B1678" s="3"/>
      <c r="C1678" s="3"/>
      <c r="D1678" s="3"/>
      <c r="E1678" s="3"/>
      <c r="F1678" s="96"/>
      <c r="G1678" s="75" ph="1"/>
      <c r="I1678" s="110"/>
      <c r="J1678" s="103"/>
      <c r="K1678" s="104"/>
      <c r="L1678" s="105"/>
      <c r="M1678" s="105"/>
      <c r="N1678" s="105"/>
      <c r="O1678" s="105"/>
      <c r="P1678" s="105"/>
      <c r="Q1678" s="105"/>
      <c r="R1678" s="105"/>
      <c r="W1678" s="96"/>
      <c r="X1678" s="96"/>
      <c r="Y1678" s="115"/>
      <c r="AA1678" s="96"/>
      <c r="AC1678" s="6"/>
      <c r="AD1678" s="6"/>
      <c r="AE1678" s="6"/>
      <c r="AF1678" s="6"/>
      <c r="AG1678" s="6"/>
      <c r="AH1678" s="6"/>
      <c r="AI1678" s="6"/>
      <c r="AJ1678" s="6"/>
      <c r="AK1678" s="6"/>
    </row>
    <row r="1679" spans="1:37" s="75" customFormat="1">
      <c r="A1679" s="96"/>
      <c r="B1679" s="3"/>
      <c r="C1679" s="3"/>
      <c r="D1679" s="3"/>
      <c r="E1679" s="3"/>
      <c r="F1679" s="96"/>
      <c r="G1679" s="75" ph="1"/>
      <c r="I1679" s="110"/>
      <c r="J1679" s="103"/>
      <c r="K1679" s="104"/>
      <c r="L1679" s="105"/>
      <c r="M1679" s="105"/>
      <c r="N1679" s="105"/>
      <c r="O1679" s="105"/>
      <c r="P1679" s="105"/>
      <c r="Q1679" s="105"/>
      <c r="R1679" s="105"/>
      <c r="W1679" s="96"/>
      <c r="X1679" s="96"/>
      <c r="Y1679" s="115"/>
      <c r="AA1679" s="96"/>
      <c r="AC1679" s="6"/>
      <c r="AD1679" s="6"/>
      <c r="AE1679" s="6"/>
      <c r="AF1679" s="6"/>
      <c r="AG1679" s="6"/>
      <c r="AH1679" s="6"/>
      <c r="AI1679" s="6"/>
      <c r="AJ1679" s="6"/>
      <c r="AK1679" s="6"/>
    </row>
    <row r="1680" spans="1:37" s="75" customFormat="1">
      <c r="A1680" s="96"/>
      <c r="B1680" s="3"/>
      <c r="C1680" s="3"/>
      <c r="D1680" s="3"/>
      <c r="E1680" s="3"/>
      <c r="F1680" s="96"/>
      <c r="G1680" s="75" ph="1"/>
      <c r="I1680" s="110"/>
      <c r="J1680" s="103"/>
      <c r="K1680" s="104"/>
      <c r="L1680" s="105"/>
      <c r="M1680" s="105"/>
      <c r="N1680" s="105"/>
      <c r="O1680" s="105"/>
      <c r="P1680" s="105"/>
      <c r="Q1680" s="105"/>
      <c r="R1680" s="105"/>
      <c r="W1680" s="96"/>
      <c r="X1680" s="96"/>
      <c r="Y1680" s="115"/>
      <c r="AA1680" s="96"/>
      <c r="AC1680" s="6"/>
      <c r="AD1680" s="6"/>
      <c r="AE1680" s="6"/>
      <c r="AF1680" s="6"/>
      <c r="AG1680" s="6"/>
      <c r="AH1680" s="6"/>
      <c r="AI1680" s="6"/>
      <c r="AJ1680" s="6"/>
      <c r="AK1680" s="6"/>
    </row>
    <row r="1681" spans="1:37" s="75" customFormat="1">
      <c r="A1681" s="96"/>
      <c r="B1681" s="3"/>
      <c r="C1681" s="3"/>
      <c r="D1681" s="3"/>
      <c r="E1681" s="3"/>
      <c r="F1681" s="96"/>
      <c r="G1681" s="75" ph="1"/>
      <c r="I1681" s="110"/>
      <c r="J1681" s="103"/>
      <c r="K1681" s="104"/>
      <c r="L1681" s="105"/>
      <c r="M1681" s="105"/>
      <c r="N1681" s="105"/>
      <c r="O1681" s="105"/>
      <c r="P1681" s="105"/>
      <c r="Q1681" s="105"/>
      <c r="R1681" s="105"/>
      <c r="W1681" s="96"/>
      <c r="X1681" s="96"/>
      <c r="Y1681" s="115"/>
      <c r="AA1681" s="96"/>
      <c r="AC1681" s="6"/>
      <c r="AD1681" s="6"/>
      <c r="AE1681" s="6"/>
      <c r="AF1681" s="6"/>
      <c r="AG1681" s="6"/>
      <c r="AH1681" s="6"/>
      <c r="AI1681" s="6"/>
      <c r="AJ1681" s="6"/>
      <c r="AK1681" s="6"/>
    </row>
    <row r="1682" spans="1:37" s="75" customFormat="1">
      <c r="A1682" s="96"/>
      <c r="B1682" s="3"/>
      <c r="C1682" s="3"/>
      <c r="D1682" s="3"/>
      <c r="E1682" s="3"/>
      <c r="F1682" s="96"/>
      <c r="G1682" s="75" ph="1"/>
      <c r="I1682" s="110"/>
      <c r="J1682" s="103"/>
      <c r="K1682" s="104"/>
      <c r="L1682" s="105"/>
      <c r="M1682" s="105"/>
      <c r="N1682" s="105"/>
      <c r="O1682" s="105"/>
      <c r="P1682" s="105"/>
      <c r="Q1682" s="105"/>
      <c r="R1682" s="105"/>
      <c r="W1682" s="96"/>
      <c r="X1682" s="96"/>
      <c r="Y1682" s="115"/>
      <c r="AA1682" s="96"/>
      <c r="AC1682" s="6"/>
      <c r="AD1682" s="6"/>
      <c r="AE1682" s="6"/>
      <c r="AF1682" s="6"/>
      <c r="AG1682" s="6"/>
      <c r="AH1682" s="6"/>
      <c r="AI1682" s="6"/>
      <c r="AJ1682" s="6"/>
      <c r="AK1682" s="6"/>
    </row>
    <row r="1689" spans="1:37" s="75" customFormat="1">
      <c r="A1689" s="96"/>
      <c r="B1689" s="3"/>
      <c r="C1689" s="3"/>
      <c r="D1689" s="3"/>
      <c r="E1689" s="3"/>
      <c r="F1689" s="96"/>
      <c r="G1689" s="75" ph="1"/>
      <c r="I1689" s="110"/>
      <c r="J1689" s="103"/>
      <c r="K1689" s="104"/>
      <c r="L1689" s="105"/>
      <c r="M1689" s="105"/>
      <c r="N1689" s="105"/>
      <c r="O1689" s="105"/>
      <c r="P1689" s="105"/>
      <c r="Q1689" s="105"/>
      <c r="R1689" s="105"/>
      <c r="W1689" s="96"/>
      <c r="X1689" s="96"/>
      <c r="Y1689" s="115"/>
      <c r="AA1689" s="96"/>
      <c r="AC1689" s="6"/>
      <c r="AD1689" s="6"/>
      <c r="AE1689" s="6"/>
      <c r="AF1689" s="6"/>
      <c r="AG1689" s="6"/>
      <c r="AH1689" s="6"/>
      <c r="AI1689" s="6"/>
      <c r="AJ1689" s="6"/>
      <c r="AK1689" s="6"/>
    </row>
    <row r="1690" spans="1:37" s="75" customFormat="1">
      <c r="A1690" s="96"/>
      <c r="B1690" s="3"/>
      <c r="C1690" s="3"/>
      <c r="D1690" s="3"/>
      <c r="E1690" s="3"/>
      <c r="F1690" s="96"/>
      <c r="G1690" s="75" ph="1"/>
      <c r="I1690" s="110"/>
      <c r="J1690" s="103"/>
      <c r="K1690" s="104"/>
      <c r="L1690" s="105"/>
      <c r="M1690" s="105"/>
      <c r="N1690" s="105"/>
      <c r="O1690" s="105"/>
      <c r="P1690" s="105"/>
      <c r="Q1690" s="105"/>
      <c r="R1690" s="105"/>
      <c r="W1690" s="96"/>
      <c r="X1690" s="96"/>
      <c r="Y1690" s="115"/>
      <c r="AA1690" s="96"/>
      <c r="AC1690" s="6"/>
      <c r="AD1690" s="6"/>
      <c r="AE1690" s="6"/>
      <c r="AF1690" s="6"/>
      <c r="AG1690" s="6"/>
      <c r="AH1690" s="6"/>
      <c r="AI1690" s="6"/>
      <c r="AJ1690" s="6"/>
      <c r="AK1690" s="6"/>
    </row>
    <row r="1691" spans="1:37" s="75" customFormat="1">
      <c r="A1691" s="96"/>
      <c r="B1691" s="3"/>
      <c r="C1691" s="3"/>
      <c r="D1691" s="3"/>
      <c r="E1691" s="3"/>
      <c r="F1691" s="96"/>
      <c r="G1691" s="75" ph="1"/>
      <c r="I1691" s="110"/>
      <c r="J1691" s="103"/>
      <c r="K1691" s="104"/>
      <c r="L1691" s="105"/>
      <c r="M1691" s="105"/>
      <c r="N1691" s="105"/>
      <c r="O1691" s="105"/>
      <c r="P1691" s="105"/>
      <c r="Q1691" s="105"/>
      <c r="R1691" s="105"/>
      <c r="W1691" s="96"/>
      <c r="X1691" s="96"/>
      <c r="Y1691" s="115"/>
      <c r="AA1691" s="96"/>
      <c r="AC1691" s="6"/>
      <c r="AD1691" s="6"/>
      <c r="AE1691" s="6"/>
      <c r="AF1691" s="6"/>
      <c r="AG1691" s="6"/>
      <c r="AH1691" s="6"/>
      <c r="AI1691" s="6"/>
      <c r="AJ1691" s="6"/>
      <c r="AK1691" s="6"/>
    </row>
    <row r="1692" spans="1:37" s="75" customFormat="1">
      <c r="A1692" s="96"/>
      <c r="B1692" s="3"/>
      <c r="C1692" s="3"/>
      <c r="D1692" s="3"/>
      <c r="E1692" s="3"/>
      <c r="F1692" s="96"/>
      <c r="G1692" s="75" ph="1"/>
      <c r="I1692" s="110"/>
      <c r="J1692" s="103"/>
      <c r="K1692" s="104"/>
      <c r="L1692" s="105"/>
      <c r="M1692" s="105"/>
      <c r="N1692" s="105"/>
      <c r="O1692" s="105"/>
      <c r="P1692" s="105"/>
      <c r="Q1692" s="105"/>
      <c r="R1692" s="105"/>
      <c r="W1692" s="96"/>
      <c r="X1692" s="96"/>
      <c r="Y1692" s="115"/>
      <c r="AA1692" s="96"/>
      <c r="AC1692" s="6"/>
      <c r="AD1692" s="6"/>
      <c r="AE1692" s="6"/>
      <c r="AF1692" s="6"/>
      <c r="AG1692" s="6"/>
      <c r="AH1692" s="6"/>
      <c r="AI1692" s="6"/>
      <c r="AJ1692" s="6"/>
      <c r="AK1692" s="6"/>
    </row>
    <row r="1695" spans="1:37" s="75" customFormat="1">
      <c r="A1695" s="96"/>
      <c r="B1695" s="3"/>
      <c r="C1695" s="3"/>
      <c r="D1695" s="3"/>
      <c r="E1695" s="3"/>
      <c r="F1695" s="96"/>
      <c r="G1695" s="75" ph="1"/>
      <c r="I1695" s="110"/>
      <c r="J1695" s="103"/>
      <c r="K1695" s="104"/>
      <c r="L1695" s="105"/>
      <c r="M1695" s="105"/>
      <c r="N1695" s="105"/>
      <c r="O1695" s="105"/>
      <c r="P1695" s="105"/>
      <c r="Q1695" s="105"/>
      <c r="R1695" s="105"/>
      <c r="W1695" s="96"/>
      <c r="X1695" s="96"/>
      <c r="Y1695" s="115"/>
      <c r="AA1695" s="96"/>
      <c r="AC1695" s="6"/>
      <c r="AD1695" s="6"/>
      <c r="AE1695" s="6"/>
      <c r="AF1695" s="6"/>
      <c r="AG1695" s="6"/>
      <c r="AH1695" s="6"/>
      <c r="AI1695" s="6"/>
      <c r="AJ1695" s="6"/>
      <c r="AK1695" s="6"/>
    </row>
    <row r="1702" spans="1:37" s="75" customFormat="1">
      <c r="A1702" s="96"/>
      <c r="B1702" s="3"/>
      <c r="C1702" s="3"/>
      <c r="D1702" s="3"/>
      <c r="E1702" s="3"/>
      <c r="F1702" s="96"/>
      <c r="G1702" s="75" ph="1"/>
      <c r="I1702" s="110"/>
      <c r="J1702" s="103"/>
      <c r="K1702" s="104"/>
      <c r="L1702" s="105"/>
      <c r="M1702" s="105"/>
      <c r="N1702" s="105"/>
      <c r="O1702" s="105"/>
      <c r="P1702" s="105"/>
      <c r="Q1702" s="105"/>
      <c r="R1702" s="105"/>
      <c r="W1702" s="96"/>
      <c r="X1702" s="96"/>
      <c r="Y1702" s="115"/>
      <c r="AA1702" s="96"/>
      <c r="AC1702" s="6"/>
      <c r="AD1702" s="6"/>
      <c r="AE1702" s="6"/>
      <c r="AF1702" s="6"/>
      <c r="AG1702" s="6"/>
      <c r="AH1702" s="6"/>
      <c r="AI1702" s="6"/>
      <c r="AJ1702" s="6"/>
      <c r="AK1702" s="6"/>
    </row>
    <row r="1703" spans="1:37" s="75" customFormat="1">
      <c r="A1703" s="96"/>
      <c r="B1703" s="3"/>
      <c r="C1703" s="3"/>
      <c r="D1703" s="3"/>
      <c r="E1703" s="3"/>
      <c r="F1703" s="96"/>
      <c r="G1703" s="75" ph="1"/>
      <c r="I1703" s="110"/>
      <c r="J1703" s="103"/>
      <c r="K1703" s="104"/>
      <c r="L1703" s="105"/>
      <c r="M1703" s="105"/>
      <c r="N1703" s="105"/>
      <c r="O1703" s="105"/>
      <c r="P1703" s="105"/>
      <c r="Q1703" s="105"/>
      <c r="R1703" s="105"/>
      <c r="W1703" s="96"/>
      <c r="X1703" s="96"/>
      <c r="Y1703" s="115"/>
      <c r="AA1703" s="96"/>
      <c r="AC1703" s="6"/>
      <c r="AD1703" s="6"/>
      <c r="AE1703" s="6"/>
      <c r="AF1703" s="6"/>
      <c r="AG1703" s="6"/>
      <c r="AH1703" s="6"/>
      <c r="AI1703" s="6"/>
      <c r="AJ1703" s="6"/>
      <c r="AK1703" s="6"/>
    </row>
    <row r="1705" spans="1:37" s="75" customFormat="1">
      <c r="A1705" s="96"/>
      <c r="B1705" s="3"/>
      <c r="C1705" s="3"/>
      <c r="D1705" s="3"/>
      <c r="E1705" s="3"/>
      <c r="F1705" s="96"/>
      <c r="G1705" s="75" ph="1"/>
      <c r="I1705" s="110"/>
      <c r="J1705" s="103"/>
      <c r="K1705" s="104"/>
      <c r="L1705" s="105"/>
      <c r="M1705" s="105"/>
      <c r="N1705" s="105"/>
      <c r="O1705" s="105"/>
      <c r="P1705" s="105"/>
      <c r="Q1705" s="105"/>
      <c r="R1705" s="105"/>
      <c r="W1705" s="96"/>
      <c r="X1705" s="96"/>
      <c r="Y1705" s="115"/>
      <c r="AA1705" s="96"/>
      <c r="AC1705" s="6"/>
      <c r="AD1705" s="6"/>
      <c r="AE1705" s="6"/>
      <c r="AF1705" s="6"/>
      <c r="AG1705" s="6"/>
      <c r="AH1705" s="6"/>
      <c r="AI1705" s="6"/>
      <c r="AJ1705" s="6"/>
      <c r="AK1705" s="6"/>
    </row>
    <row r="1706" spans="1:37" s="75" customFormat="1">
      <c r="A1706" s="96"/>
      <c r="B1706" s="3"/>
      <c r="C1706" s="3"/>
      <c r="D1706" s="3"/>
      <c r="E1706" s="3"/>
      <c r="F1706" s="96"/>
      <c r="G1706" s="75" ph="1"/>
      <c r="I1706" s="110"/>
      <c r="J1706" s="103"/>
      <c r="K1706" s="104"/>
      <c r="L1706" s="105"/>
      <c r="M1706" s="105"/>
      <c r="N1706" s="105"/>
      <c r="O1706" s="105"/>
      <c r="P1706" s="105"/>
      <c r="Q1706" s="105"/>
      <c r="R1706" s="105"/>
      <c r="W1706" s="96"/>
      <c r="X1706" s="96"/>
      <c r="Y1706" s="115"/>
      <c r="AA1706" s="96"/>
      <c r="AC1706" s="6"/>
      <c r="AD1706" s="6"/>
      <c r="AE1706" s="6"/>
      <c r="AF1706" s="6"/>
      <c r="AG1706" s="6"/>
      <c r="AH1706" s="6"/>
      <c r="AI1706" s="6"/>
      <c r="AJ1706" s="6"/>
      <c r="AK1706" s="6"/>
    </row>
    <row r="1707" spans="1:37" s="75" customFormat="1">
      <c r="A1707" s="96"/>
      <c r="B1707" s="3"/>
      <c r="C1707" s="3"/>
      <c r="D1707" s="3"/>
      <c r="E1707" s="3"/>
      <c r="F1707" s="96"/>
      <c r="G1707" s="75" ph="1"/>
      <c r="I1707" s="110"/>
      <c r="J1707" s="103"/>
      <c r="K1707" s="104"/>
      <c r="L1707" s="105"/>
      <c r="M1707" s="105"/>
      <c r="N1707" s="105"/>
      <c r="O1707" s="105"/>
      <c r="P1707" s="105"/>
      <c r="Q1707" s="105"/>
      <c r="R1707" s="105"/>
      <c r="W1707" s="96"/>
      <c r="X1707" s="96"/>
      <c r="Y1707" s="115"/>
      <c r="AA1707" s="96"/>
      <c r="AC1707" s="6"/>
      <c r="AD1707" s="6"/>
      <c r="AE1707" s="6"/>
      <c r="AF1707" s="6"/>
      <c r="AG1707" s="6"/>
      <c r="AH1707" s="6"/>
      <c r="AI1707" s="6"/>
      <c r="AJ1707" s="6"/>
      <c r="AK1707" s="6"/>
    </row>
    <row r="1708" spans="1:37" s="75" customFormat="1">
      <c r="A1708" s="96"/>
      <c r="B1708" s="3"/>
      <c r="C1708" s="3"/>
      <c r="D1708" s="3"/>
      <c r="E1708" s="3"/>
      <c r="F1708" s="96"/>
      <c r="G1708" s="75" ph="1"/>
      <c r="I1708" s="110"/>
      <c r="J1708" s="103"/>
      <c r="K1708" s="104"/>
      <c r="L1708" s="105"/>
      <c r="M1708" s="105"/>
      <c r="N1708" s="105"/>
      <c r="O1708" s="105"/>
      <c r="P1708" s="105"/>
      <c r="Q1708" s="105"/>
      <c r="R1708" s="105"/>
      <c r="W1708" s="96"/>
      <c r="X1708" s="96"/>
      <c r="Y1708" s="115"/>
      <c r="AA1708" s="96"/>
      <c r="AC1708" s="6"/>
      <c r="AD1708" s="6"/>
      <c r="AE1708" s="6"/>
      <c r="AF1708" s="6"/>
      <c r="AG1708" s="6"/>
      <c r="AH1708" s="6"/>
      <c r="AI1708" s="6"/>
      <c r="AJ1708" s="6"/>
      <c r="AK1708" s="6"/>
    </row>
    <row r="1714" spans="1:37" s="75" customFormat="1">
      <c r="A1714" s="96"/>
      <c r="B1714" s="3"/>
      <c r="C1714" s="3"/>
      <c r="D1714" s="3"/>
      <c r="E1714" s="3"/>
      <c r="F1714" s="96"/>
      <c r="G1714" s="75" ph="1"/>
      <c r="I1714" s="110"/>
      <c r="J1714" s="103"/>
      <c r="K1714" s="104"/>
      <c r="L1714" s="105"/>
      <c r="M1714" s="105"/>
      <c r="N1714" s="105"/>
      <c r="O1714" s="105"/>
      <c r="P1714" s="105"/>
      <c r="Q1714" s="105"/>
      <c r="R1714" s="105"/>
      <c r="W1714" s="96"/>
      <c r="X1714" s="96"/>
      <c r="Y1714" s="115"/>
      <c r="AA1714" s="96"/>
      <c r="AC1714" s="6"/>
      <c r="AD1714" s="6"/>
      <c r="AE1714" s="6"/>
      <c r="AF1714" s="6"/>
      <c r="AG1714" s="6"/>
      <c r="AH1714" s="6"/>
      <c r="AI1714" s="6"/>
      <c r="AJ1714" s="6"/>
      <c r="AK1714" s="6"/>
    </row>
    <row r="1721" spans="1:37" s="75" customFormat="1">
      <c r="A1721" s="96"/>
      <c r="B1721" s="3"/>
      <c r="C1721" s="3"/>
      <c r="D1721" s="3"/>
      <c r="E1721" s="3"/>
      <c r="F1721" s="96"/>
      <c r="G1721" s="75" ph="1"/>
      <c r="I1721" s="110"/>
      <c r="J1721" s="103"/>
      <c r="K1721" s="104"/>
      <c r="L1721" s="105"/>
      <c r="M1721" s="105"/>
      <c r="N1721" s="105"/>
      <c r="O1721" s="105"/>
      <c r="P1721" s="105"/>
      <c r="Q1721" s="105"/>
      <c r="R1721" s="105"/>
      <c r="W1721" s="96"/>
      <c r="X1721" s="96"/>
      <c r="Y1721" s="115"/>
      <c r="AA1721" s="96"/>
      <c r="AC1721" s="6"/>
      <c r="AD1721" s="6"/>
      <c r="AE1721" s="6"/>
      <c r="AF1721" s="6"/>
      <c r="AG1721" s="6"/>
      <c r="AH1721" s="6"/>
      <c r="AI1721" s="6"/>
      <c r="AJ1721" s="6"/>
      <c r="AK1721" s="6"/>
    </row>
    <row r="1722" spans="1:37" s="75" customFormat="1">
      <c r="A1722" s="96"/>
      <c r="B1722" s="3"/>
      <c r="C1722" s="3"/>
      <c r="D1722" s="3"/>
      <c r="E1722" s="3"/>
      <c r="F1722" s="96"/>
      <c r="G1722" s="75" ph="1"/>
      <c r="I1722" s="110"/>
      <c r="J1722" s="103"/>
      <c r="K1722" s="104"/>
      <c r="L1722" s="105"/>
      <c r="M1722" s="105"/>
      <c r="N1722" s="105"/>
      <c r="O1722" s="105"/>
      <c r="P1722" s="105"/>
      <c r="Q1722" s="105"/>
      <c r="R1722" s="105"/>
      <c r="W1722" s="96"/>
      <c r="X1722" s="96"/>
      <c r="Y1722" s="115"/>
      <c r="AA1722" s="96"/>
      <c r="AC1722" s="6"/>
      <c r="AD1722" s="6"/>
      <c r="AE1722" s="6"/>
      <c r="AF1722" s="6"/>
      <c r="AG1722" s="6"/>
      <c r="AH1722" s="6"/>
      <c r="AI1722" s="6"/>
      <c r="AJ1722" s="6"/>
      <c r="AK1722" s="6"/>
    </row>
    <row r="1723" spans="1:37" s="75" customFormat="1">
      <c r="A1723" s="96"/>
      <c r="B1723" s="3"/>
      <c r="C1723" s="3"/>
      <c r="D1723" s="3"/>
      <c r="E1723" s="3"/>
      <c r="F1723" s="96"/>
      <c r="G1723" s="75" ph="1"/>
      <c r="I1723" s="110"/>
      <c r="J1723" s="103"/>
      <c r="K1723" s="104"/>
      <c r="L1723" s="105"/>
      <c r="M1723" s="105"/>
      <c r="N1723" s="105"/>
      <c r="O1723" s="105"/>
      <c r="P1723" s="105"/>
      <c r="Q1723" s="105"/>
      <c r="R1723" s="105"/>
      <c r="W1723" s="96"/>
      <c r="X1723" s="96"/>
      <c r="Y1723" s="115"/>
      <c r="AA1723" s="96"/>
      <c r="AC1723" s="6"/>
      <c r="AD1723" s="6"/>
      <c r="AE1723" s="6"/>
      <c r="AF1723" s="6"/>
      <c r="AG1723" s="6"/>
      <c r="AH1723" s="6"/>
      <c r="AI1723" s="6"/>
      <c r="AJ1723" s="6"/>
      <c r="AK1723" s="6"/>
    </row>
    <row r="1724" spans="1:37" s="75" customFormat="1">
      <c r="A1724" s="96"/>
      <c r="B1724" s="3"/>
      <c r="C1724" s="3"/>
      <c r="D1724" s="3"/>
      <c r="E1724" s="3"/>
      <c r="F1724" s="96"/>
      <c r="G1724" s="75" ph="1"/>
      <c r="I1724" s="110"/>
      <c r="J1724" s="103"/>
      <c r="K1724" s="104"/>
      <c r="L1724" s="105"/>
      <c r="M1724" s="105"/>
      <c r="N1724" s="105"/>
      <c r="O1724" s="105"/>
      <c r="P1724" s="105"/>
      <c r="Q1724" s="105"/>
      <c r="R1724" s="105"/>
      <c r="W1724" s="96"/>
      <c r="X1724" s="96"/>
      <c r="Y1724" s="115"/>
      <c r="AA1724" s="96"/>
      <c r="AC1724" s="6"/>
      <c r="AD1724" s="6"/>
      <c r="AE1724" s="6"/>
      <c r="AF1724" s="6"/>
      <c r="AG1724" s="6"/>
      <c r="AH1724" s="6"/>
      <c r="AI1724" s="6"/>
      <c r="AJ1724" s="6"/>
      <c r="AK1724" s="6"/>
    </row>
    <row r="1727" spans="1:37" s="75" customFormat="1">
      <c r="A1727" s="96"/>
      <c r="B1727" s="3"/>
      <c r="C1727" s="3"/>
      <c r="D1727" s="3"/>
      <c r="E1727" s="3"/>
      <c r="F1727" s="96"/>
      <c r="G1727" s="75" ph="1"/>
      <c r="I1727" s="110"/>
      <c r="J1727" s="103"/>
      <c r="K1727" s="104"/>
      <c r="L1727" s="105"/>
      <c r="M1727" s="105"/>
      <c r="N1727" s="105"/>
      <c r="O1727" s="105"/>
      <c r="P1727" s="105"/>
      <c r="Q1727" s="105"/>
      <c r="R1727" s="105"/>
      <c r="W1727" s="96"/>
      <c r="X1727" s="96"/>
      <c r="Y1727" s="115"/>
      <c r="AA1727" s="96"/>
      <c r="AC1727" s="6"/>
      <c r="AD1727" s="6"/>
      <c r="AE1727" s="6"/>
      <c r="AF1727" s="6"/>
      <c r="AG1727" s="6"/>
      <c r="AH1727" s="6"/>
      <c r="AI1727" s="6"/>
      <c r="AJ1727" s="6"/>
      <c r="AK1727" s="6"/>
    </row>
    <row r="1734" spans="1:37" s="75" customFormat="1">
      <c r="A1734" s="96"/>
      <c r="B1734" s="3"/>
      <c r="C1734" s="3"/>
      <c r="D1734" s="3"/>
      <c r="E1734" s="3"/>
      <c r="F1734" s="96"/>
      <c r="G1734" s="75" ph="1"/>
      <c r="I1734" s="110"/>
      <c r="J1734" s="103"/>
      <c r="K1734" s="104"/>
      <c r="L1734" s="105"/>
      <c r="M1734" s="105"/>
      <c r="N1734" s="105"/>
      <c r="O1734" s="105"/>
      <c r="P1734" s="105"/>
      <c r="Q1734" s="105"/>
      <c r="R1734" s="105"/>
      <c r="W1734" s="96"/>
      <c r="X1734" s="96"/>
      <c r="Y1734" s="115"/>
      <c r="AA1734" s="96"/>
      <c r="AC1734" s="6"/>
      <c r="AD1734" s="6"/>
      <c r="AE1734" s="6"/>
      <c r="AF1734" s="6"/>
      <c r="AG1734" s="6"/>
      <c r="AH1734" s="6"/>
      <c r="AI1734" s="6"/>
      <c r="AJ1734" s="6"/>
      <c r="AK1734" s="6"/>
    </row>
    <row r="1736" spans="1:37" s="75" customFormat="1">
      <c r="A1736" s="96"/>
      <c r="B1736" s="3"/>
      <c r="C1736" s="3"/>
      <c r="D1736" s="3"/>
      <c r="E1736" s="3"/>
      <c r="F1736" s="96"/>
      <c r="G1736" s="75" ph="1"/>
      <c r="I1736" s="110"/>
      <c r="J1736" s="103"/>
      <c r="K1736" s="104"/>
      <c r="L1736" s="105"/>
      <c r="M1736" s="105"/>
      <c r="N1736" s="105"/>
      <c r="O1736" s="105"/>
      <c r="P1736" s="105"/>
      <c r="Q1736" s="105"/>
      <c r="R1736" s="105"/>
      <c r="W1736" s="96"/>
      <c r="X1736" s="96"/>
      <c r="Y1736" s="115"/>
      <c r="AA1736" s="96"/>
      <c r="AC1736" s="6"/>
      <c r="AD1736" s="6"/>
      <c r="AE1736" s="6"/>
      <c r="AF1736" s="6"/>
      <c r="AG1736" s="6"/>
      <c r="AH1736" s="6"/>
      <c r="AI1736" s="6"/>
      <c r="AJ1736" s="6"/>
      <c r="AK1736" s="6"/>
    </row>
    <row r="1737" spans="1:37" s="75" customFormat="1">
      <c r="A1737" s="96"/>
      <c r="B1737" s="3"/>
      <c r="C1737" s="3"/>
      <c r="D1737" s="3"/>
      <c r="E1737" s="3"/>
      <c r="F1737" s="96"/>
      <c r="G1737" s="75" ph="1"/>
      <c r="I1737" s="110"/>
      <c r="J1737" s="103"/>
      <c r="K1737" s="104"/>
      <c r="L1737" s="105"/>
      <c r="M1737" s="105"/>
      <c r="N1737" s="105"/>
      <c r="O1737" s="105"/>
      <c r="P1737" s="105"/>
      <c r="Q1737" s="105"/>
      <c r="R1737" s="105"/>
      <c r="W1737" s="96"/>
      <c r="X1737" s="96"/>
      <c r="Y1737" s="115"/>
      <c r="AA1737" s="96"/>
      <c r="AC1737" s="6"/>
      <c r="AD1737" s="6"/>
      <c r="AE1737" s="6"/>
      <c r="AF1737" s="6"/>
      <c r="AG1737" s="6"/>
      <c r="AH1737" s="6"/>
      <c r="AI1737" s="6"/>
      <c r="AJ1737" s="6"/>
      <c r="AK1737" s="6"/>
    </row>
    <row r="1738" spans="1:37" s="75" customFormat="1">
      <c r="A1738" s="96"/>
      <c r="B1738" s="3"/>
      <c r="C1738" s="3"/>
      <c r="D1738" s="3"/>
      <c r="E1738" s="3"/>
      <c r="F1738" s="96"/>
      <c r="G1738" s="75" ph="1"/>
      <c r="I1738" s="110"/>
      <c r="J1738" s="103"/>
      <c r="K1738" s="104"/>
      <c r="L1738" s="105"/>
      <c r="M1738" s="105"/>
      <c r="N1738" s="105"/>
      <c r="O1738" s="105"/>
      <c r="P1738" s="105"/>
      <c r="Q1738" s="105"/>
      <c r="R1738" s="105"/>
      <c r="W1738" s="96"/>
      <c r="X1738" s="96"/>
      <c r="Y1738" s="115"/>
      <c r="AA1738" s="96"/>
      <c r="AC1738" s="6"/>
      <c r="AD1738" s="6"/>
      <c r="AE1738" s="6"/>
      <c r="AF1738" s="6"/>
      <c r="AG1738" s="6"/>
      <c r="AH1738" s="6"/>
      <c r="AI1738" s="6"/>
      <c r="AJ1738" s="6"/>
      <c r="AK1738" s="6"/>
    </row>
    <row r="1739" spans="1:37" s="75" customFormat="1">
      <c r="A1739" s="96"/>
      <c r="B1739" s="3"/>
      <c r="C1739" s="3"/>
      <c r="D1739" s="3"/>
      <c r="E1739" s="3"/>
      <c r="F1739" s="96"/>
      <c r="G1739" s="75" ph="1"/>
      <c r="I1739" s="110"/>
      <c r="J1739" s="103"/>
      <c r="K1739" s="104"/>
      <c r="L1739" s="105"/>
      <c r="M1739" s="105"/>
      <c r="N1739" s="105"/>
      <c r="O1739" s="105"/>
      <c r="P1739" s="105"/>
      <c r="Q1739" s="105"/>
      <c r="R1739" s="105"/>
      <c r="W1739" s="96"/>
      <c r="X1739" s="96"/>
      <c r="Y1739" s="115"/>
      <c r="AA1739" s="96"/>
      <c r="AC1739" s="6"/>
      <c r="AD1739" s="6"/>
      <c r="AE1739" s="6"/>
      <c r="AF1739" s="6"/>
      <c r="AG1739" s="6"/>
      <c r="AH1739" s="6"/>
      <c r="AI1739" s="6"/>
      <c r="AJ1739" s="6"/>
      <c r="AK1739" s="6"/>
    </row>
    <row r="1740" spans="1:37" s="75" customFormat="1">
      <c r="A1740" s="96"/>
      <c r="B1740" s="3"/>
      <c r="C1740" s="3"/>
      <c r="D1740" s="3"/>
      <c r="E1740" s="3"/>
      <c r="F1740" s="96"/>
      <c r="G1740" s="75" ph="1"/>
      <c r="I1740" s="110"/>
      <c r="J1740" s="103"/>
      <c r="K1740" s="104"/>
      <c r="L1740" s="105"/>
      <c r="M1740" s="105"/>
      <c r="N1740" s="105"/>
      <c r="O1740" s="105"/>
      <c r="P1740" s="105"/>
      <c r="Q1740" s="105"/>
      <c r="R1740" s="105"/>
      <c r="W1740" s="96"/>
      <c r="X1740" s="96"/>
      <c r="Y1740" s="115"/>
      <c r="AA1740" s="96"/>
      <c r="AC1740" s="6"/>
      <c r="AD1740" s="6"/>
      <c r="AE1740" s="6"/>
      <c r="AF1740" s="6"/>
      <c r="AG1740" s="6"/>
      <c r="AH1740" s="6"/>
      <c r="AI1740" s="6"/>
      <c r="AJ1740" s="6"/>
      <c r="AK1740" s="6"/>
    </row>
    <row r="1746" spans="1:37" s="75" customFormat="1">
      <c r="A1746" s="96"/>
      <c r="B1746" s="3"/>
      <c r="C1746" s="3"/>
      <c r="D1746" s="3"/>
      <c r="E1746" s="3"/>
      <c r="F1746" s="96"/>
      <c r="G1746" s="75" ph="1"/>
      <c r="I1746" s="110"/>
      <c r="J1746" s="103"/>
      <c r="K1746" s="104"/>
      <c r="L1746" s="105"/>
      <c r="M1746" s="105"/>
      <c r="N1746" s="105"/>
      <c r="O1746" s="105"/>
      <c r="P1746" s="105"/>
      <c r="Q1746" s="105"/>
      <c r="R1746" s="105"/>
      <c r="W1746" s="96"/>
      <c r="X1746" s="96"/>
      <c r="Y1746" s="115"/>
      <c r="AA1746" s="96"/>
      <c r="AC1746" s="6"/>
      <c r="AD1746" s="6"/>
      <c r="AE1746" s="6"/>
      <c r="AF1746" s="6"/>
      <c r="AG1746" s="6"/>
      <c r="AH1746" s="6"/>
      <c r="AI1746" s="6"/>
      <c r="AJ1746" s="6"/>
      <c r="AK1746" s="6"/>
    </row>
    <row r="1748" spans="1:37" s="75" customFormat="1">
      <c r="A1748" s="96"/>
      <c r="B1748" s="3"/>
      <c r="C1748" s="3"/>
      <c r="D1748" s="3"/>
      <c r="E1748" s="3"/>
      <c r="F1748" s="96"/>
      <c r="G1748" s="75" ph="1"/>
      <c r="I1748" s="110"/>
      <c r="J1748" s="103"/>
      <c r="K1748" s="104"/>
      <c r="L1748" s="105"/>
      <c r="M1748" s="105"/>
      <c r="N1748" s="105"/>
      <c r="O1748" s="105"/>
      <c r="P1748" s="105"/>
      <c r="Q1748" s="105"/>
      <c r="R1748" s="105"/>
      <c r="W1748" s="96"/>
      <c r="X1748" s="96"/>
      <c r="Y1748" s="115"/>
      <c r="AA1748" s="96"/>
      <c r="AC1748" s="6"/>
      <c r="AD1748" s="6"/>
      <c r="AE1748" s="6"/>
      <c r="AF1748" s="6"/>
      <c r="AG1748" s="6"/>
      <c r="AH1748" s="6"/>
      <c r="AI1748" s="6"/>
      <c r="AJ1748" s="6"/>
      <c r="AK1748" s="6"/>
    </row>
    <row r="1749" spans="1:37" s="75" customFormat="1">
      <c r="A1749" s="96"/>
      <c r="B1749" s="3"/>
      <c r="C1749" s="3"/>
      <c r="D1749" s="3"/>
      <c r="E1749" s="3"/>
      <c r="F1749" s="96"/>
      <c r="G1749" s="75" ph="1"/>
      <c r="I1749" s="110"/>
      <c r="J1749" s="103"/>
      <c r="K1749" s="104"/>
      <c r="L1749" s="105"/>
      <c r="M1749" s="105"/>
      <c r="N1749" s="105"/>
      <c r="O1749" s="105"/>
      <c r="P1749" s="105"/>
      <c r="Q1749" s="105"/>
      <c r="R1749" s="105"/>
      <c r="W1749" s="96"/>
      <c r="X1749" s="96"/>
      <c r="Y1749" s="115"/>
      <c r="AA1749" s="96"/>
      <c r="AC1749" s="6"/>
      <c r="AD1749" s="6"/>
      <c r="AE1749" s="6"/>
      <c r="AF1749" s="6"/>
      <c r="AG1749" s="6"/>
      <c r="AH1749" s="6"/>
      <c r="AI1749" s="6"/>
      <c r="AJ1749" s="6"/>
      <c r="AK1749" s="6"/>
    </row>
    <row r="1750" spans="1:37" s="75" customFormat="1">
      <c r="A1750" s="96"/>
      <c r="B1750" s="3"/>
      <c r="C1750" s="3"/>
      <c r="D1750" s="3"/>
      <c r="E1750" s="3"/>
      <c r="F1750" s="96"/>
      <c r="G1750" s="75" ph="1"/>
      <c r="I1750" s="110"/>
      <c r="J1750" s="103"/>
      <c r="K1750" s="104"/>
      <c r="L1750" s="105"/>
      <c r="M1750" s="105"/>
      <c r="N1750" s="105"/>
      <c r="O1750" s="105"/>
      <c r="P1750" s="105"/>
      <c r="Q1750" s="105"/>
      <c r="R1750" s="105"/>
      <c r="W1750" s="96"/>
      <c r="X1750" s="96"/>
      <c r="Y1750" s="115"/>
      <c r="AA1750" s="96"/>
      <c r="AC1750" s="6"/>
      <c r="AD1750" s="6"/>
      <c r="AE1750" s="6"/>
      <c r="AF1750" s="6"/>
      <c r="AG1750" s="6"/>
      <c r="AH1750" s="6"/>
      <c r="AI1750" s="6"/>
      <c r="AJ1750" s="6"/>
      <c r="AK1750" s="6"/>
    </row>
    <row r="1751" spans="1:37" s="75" customFormat="1">
      <c r="A1751" s="96"/>
      <c r="B1751" s="3"/>
      <c r="C1751" s="3"/>
      <c r="D1751" s="3"/>
      <c r="E1751" s="3"/>
      <c r="F1751" s="96"/>
      <c r="G1751" s="75" ph="1"/>
      <c r="I1751" s="110"/>
      <c r="J1751" s="103"/>
      <c r="K1751" s="104"/>
      <c r="L1751" s="105"/>
      <c r="M1751" s="105"/>
      <c r="N1751" s="105"/>
      <c r="O1751" s="105"/>
      <c r="P1751" s="105"/>
      <c r="Q1751" s="105"/>
      <c r="R1751" s="105"/>
      <c r="W1751" s="96"/>
      <c r="X1751" s="96"/>
      <c r="Y1751" s="115"/>
      <c r="AA1751" s="96"/>
      <c r="AC1751" s="6"/>
      <c r="AD1751" s="6"/>
      <c r="AE1751" s="6"/>
      <c r="AF1751" s="6"/>
      <c r="AG1751" s="6"/>
      <c r="AH1751" s="6"/>
      <c r="AI1751" s="6"/>
      <c r="AJ1751" s="6"/>
      <c r="AK1751" s="6"/>
    </row>
    <row r="1752" spans="1:37" s="75" customFormat="1">
      <c r="A1752" s="96"/>
      <c r="B1752" s="3"/>
      <c r="C1752" s="3"/>
      <c r="D1752" s="3"/>
      <c r="E1752" s="3"/>
      <c r="F1752" s="96"/>
      <c r="G1752" s="75" ph="1"/>
      <c r="I1752" s="110"/>
      <c r="J1752" s="103"/>
      <c r="K1752" s="104"/>
      <c r="L1752" s="105"/>
      <c r="M1752" s="105"/>
      <c r="N1752" s="105"/>
      <c r="O1752" s="105"/>
      <c r="P1752" s="105"/>
      <c r="Q1752" s="105"/>
      <c r="R1752" s="105"/>
      <c r="W1752" s="96"/>
      <c r="X1752" s="96"/>
      <c r="Y1752" s="115"/>
      <c r="AA1752" s="96"/>
      <c r="AC1752" s="6"/>
      <c r="AD1752" s="6"/>
      <c r="AE1752" s="6"/>
      <c r="AF1752" s="6"/>
      <c r="AG1752" s="6"/>
      <c r="AH1752" s="6"/>
      <c r="AI1752" s="6"/>
      <c r="AJ1752" s="6"/>
      <c r="AK1752" s="6"/>
    </row>
    <row r="1753" spans="1:37" s="75" customFormat="1">
      <c r="A1753" s="96"/>
      <c r="B1753" s="3"/>
      <c r="C1753" s="3"/>
      <c r="D1753" s="3"/>
      <c r="E1753" s="3"/>
      <c r="F1753" s="96"/>
      <c r="G1753" s="75" ph="1"/>
      <c r="I1753" s="110"/>
      <c r="J1753" s="103"/>
      <c r="K1753" s="104"/>
      <c r="L1753" s="105"/>
      <c r="M1753" s="105"/>
      <c r="N1753" s="105"/>
      <c r="O1753" s="105"/>
      <c r="P1753" s="105"/>
      <c r="Q1753" s="105"/>
      <c r="R1753" s="105"/>
      <c r="W1753" s="96"/>
      <c r="X1753" s="96"/>
      <c r="Y1753" s="115"/>
      <c r="AA1753" s="96"/>
      <c r="AC1753" s="6"/>
      <c r="AD1753" s="6"/>
      <c r="AE1753" s="6"/>
      <c r="AF1753" s="6"/>
      <c r="AG1753" s="6"/>
      <c r="AH1753" s="6"/>
      <c r="AI1753" s="6"/>
      <c r="AJ1753" s="6"/>
      <c r="AK1753" s="6"/>
    </row>
    <row r="1754" spans="1:37" s="75" customFormat="1">
      <c r="A1754" s="96"/>
      <c r="B1754" s="3"/>
      <c r="C1754" s="3"/>
      <c r="D1754" s="3"/>
      <c r="E1754" s="3"/>
      <c r="F1754" s="96"/>
      <c r="G1754" s="75" ph="1"/>
      <c r="I1754" s="110"/>
      <c r="J1754" s="103"/>
      <c r="K1754" s="104"/>
      <c r="L1754" s="105"/>
      <c r="M1754" s="105"/>
      <c r="N1754" s="105"/>
      <c r="O1754" s="105"/>
      <c r="P1754" s="105"/>
      <c r="Q1754" s="105"/>
      <c r="R1754" s="105"/>
      <c r="W1754" s="96"/>
      <c r="X1754" s="96"/>
      <c r="Y1754" s="115"/>
      <c r="AA1754" s="96"/>
      <c r="AC1754" s="6"/>
      <c r="AD1754" s="6"/>
      <c r="AE1754" s="6"/>
      <c r="AF1754" s="6"/>
      <c r="AG1754" s="6"/>
      <c r="AH1754" s="6"/>
      <c r="AI1754" s="6"/>
      <c r="AJ1754" s="6"/>
      <c r="AK1754" s="6"/>
    </row>
    <row r="1755" spans="1:37" s="75" customFormat="1">
      <c r="A1755" s="96"/>
      <c r="B1755" s="3"/>
      <c r="C1755" s="3"/>
      <c r="D1755" s="3"/>
      <c r="E1755" s="3"/>
      <c r="F1755" s="96"/>
      <c r="G1755" s="75" ph="1"/>
      <c r="I1755" s="110"/>
      <c r="J1755" s="103"/>
      <c r="K1755" s="104"/>
      <c r="L1755" s="105"/>
      <c r="M1755" s="105"/>
      <c r="N1755" s="105"/>
      <c r="O1755" s="105"/>
      <c r="P1755" s="105"/>
      <c r="Q1755" s="105"/>
      <c r="R1755" s="105"/>
      <c r="W1755" s="96"/>
      <c r="X1755" s="96"/>
      <c r="Y1755" s="115"/>
      <c r="AA1755" s="96"/>
      <c r="AC1755" s="6"/>
      <c r="AD1755" s="6"/>
      <c r="AE1755" s="6"/>
      <c r="AF1755" s="6"/>
      <c r="AG1755" s="6"/>
      <c r="AH1755" s="6"/>
      <c r="AI1755" s="6"/>
      <c r="AJ1755" s="6"/>
      <c r="AK1755" s="6"/>
    </row>
    <row r="1756" spans="1:37" s="75" customFormat="1">
      <c r="A1756" s="96"/>
      <c r="B1756" s="3"/>
      <c r="C1756" s="3"/>
      <c r="D1756" s="3"/>
      <c r="E1756" s="3"/>
      <c r="F1756" s="96"/>
      <c r="G1756" s="75" ph="1"/>
      <c r="I1756" s="110"/>
      <c r="J1756" s="103"/>
      <c r="K1756" s="104"/>
      <c r="L1756" s="105"/>
      <c r="M1756" s="105"/>
      <c r="N1756" s="105"/>
      <c r="O1756" s="105"/>
      <c r="P1756" s="105"/>
      <c r="Q1756" s="105"/>
      <c r="R1756" s="105"/>
      <c r="W1756" s="96"/>
      <c r="X1756" s="96"/>
      <c r="Y1756" s="115"/>
      <c r="AA1756" s="96"/>
      <c r="AC1756" s="6"/>
      <c r="AD1756" s="6"/>
      <c r="AE1756" s="6"/>
      <c r="AF1756" s="6"/>
      <c r="AG1756" s="6"/>
      <c r="AH1756" s="6"/>
      <c r="AI1756" s="6"/>
      <c r="AJ1756" s="6"/>
      <c r="AK1756" s="6"/>
    </row>
    <row r="1757" spans="1:37" s="75" customFormat="1">
      <c r="A1757" s="96"/>
      <c r="B1757" s="3"/>
      <c r="C1757" s="3"/>
      <c r="D1757" s="3"/>
      <c r="E1757" s="3"/>
      <c r="F1757" s="96"/>
      <c r="G1757" s="75" ph="1"/>
      <c r="I1757" s="110"/>
      <c r="J1757" s="103"/>
      <c r="K1757" s="104"/>
      <c r="L1757" s="105"/>
      <c r="M1757" s="105"/>
      <c r="N1757" s="105"/>
      <c r="O1757" s="105"/>
      <c r="P1757" s="105"/>
      <c r="Q1757" s="105"/>
      <c r="R1757" s="105"/>
      <c r="W1757" s="96"/>
      <c r="X1757" s="96"/>
      <c r="Y1757" s="115"/>
      <c r="AA1757" s="96"/>
      <c r="AC1757" s="6"/>
      <c r="AD1757" s="6"/>
      <c r="AE1757" s="6"/>
      <c r="AF1757" s="6"/>
      <c r="AG1757" s="6"/>
      <c r="AH1757" s="6"/>
      <c r="AI1757" s="6"/>
      <c r="AJ1757" s="6"/>
      <c r="AK1757" s="6"/>
    </row>
    <row r="1758" spans="1:37" s="75" customFormat="1">
      <c r="A1758" s="96"/>
      <c r="B1758" s="3"/>
      <c r="C1758" s="3"/>
      <c r="D1758" s="3"/>
      <c r="E1758" s="3"/>
      <c r="F1758" s="96"/>
      <c r="G1758" s="75" ph="1"/>
      <c r="I1758" s="110"/>
      <c r="J1758" s="103"/>
      <c r="K1758" s="104"/>
      <c r="L1758" s="105"/>
      <c r="M1758" s="105"/>
      <c r="N1758" s="105"/>
      <c r="O1758" s="105"/>
      <c r="P1758" s="105"/>
      <c r="Q1758" s="105"/>
      <c r="R1758" s="105"/>
      <c r="W1758" s="96"/>
      <c r="X1758" s="96"/>
      <c r="Y1758" s="115"/>
      <c r="AA1758" s="96"/>
      <c r="AC1758" s="6"/>
      <c r="AD1758" s="6"/>
      <c r="AE1758" s="6"/>
      <c r="AF1758" s="6"/>
      <c r="AG1758" s="6"/>
      <c r="AH1758" s="6"/>
      <c r="AI1758" s="6"/>
      <c r="AJ1758" s="6"/>
      <c r="AK1758" s="6"/>
    </row>
    <row r="1759" spans="1:37" s="75" customFormat="1">
      <c r="A1759" s="96"/>
      <c r="B1759" s="3"/>
      <c r="C1759" s="3"/>
      <c r="D1759" s="3"/>
      <c r="E1759" s="3"/>
      <c r="F1759" s="96"/>
      <c r="G1759" s="75" ph="1"/>
      <c r="I1759" s="110"/>
      <c r="J1759" s="103"/>
      <c r="K1759" s="104"/>
      <c r="L1759" s="105"/>
      <c r="M1759" s="105"/>
      <c r="N1759" s="105"/>
      <c r="O1759" s="105"/>
      <c r="P1759" s="105"/>
      <c r="Q1759" s="105"/>
      <c r="R1759" s="105"/>
      <c r="W1759" s="96"/>
      <c r="X1759" s="96"/>
      <c r="Y1759" s="115"/>
      <c r="AA1759" s="96"/>
      <c r="AC1759" s="6"/>
      <c r="AD1759" s="6"/>
      <c r="AE1759" s="6"/>
      <c r="AF1759" s="6"/>
      <c r="AG1759" s="6"/>
      <c r="AH1759" s="6"/>
      <c r="AI1759" s="6"/>
      <c r="AJ1759" s="6"/>
      <c r="AK1759" s="6"/>
    </row>
    <row r="1760" spans="1:37" s="75" customFormat="1">
      <c r="A1760" s="96"/>
      <c r="B1760" s="3"/>
      <c r="C1760" s="3"/>
      <c r="D1760" s="3"/>
      <c r="E1760" s="3"/>
      <c r="F1760" s="96"/>
      <c r="G1760" s="75" ph="1"/>
      <c r="I1760" s="110"/>
      <c r="J1760" s="103"/>
      <c r="K1760" s="104"/>
      <c r="L1760" s="105"/>
      <c r="M1760" s="105"/>
      <c r="N1760" s="105"/>
      <c r="O1760" s="105"/>
      <c r="P1760" s="105"/>
      <c r="Q1760" s="105"/>
      <c r="R1760" s="105"/>
      <c r="W1760" s="96"/>
      <c r="X1760" s="96"/>
      <c r="Y1760" s="115"/>
      <c r="AA1760" s="96"/>
      <c r="AC1760" s="6"/>
      <c r="AD1760" s="6"/>
      <c r="AE1760" s="6"/>
      <c r="AF1760" s="6"/>
      <c r="AG1760" s="6"/>
      <c r="AH1760" s="6"/>
      <c r="AI1760" s="6"/>
      <c r="AJ1760" s="6"/>
      <c r="AK1760" s="6"/>
    </row>
    <row r="1761" spans="1:37" s="75" customFormat="1">
      <c r="A1761" s="96"/>
      <c r="B1761" s="3"/>
      <c r="C1761" s="3"/>
      <c r="D1761" s="3"/>
      <c r="E1761" s="3"/>
      <c r="F1761" s="96"/>
      <c r="G1761" s="75" ph="1"/>
      <c r="I1761" s="110"/>
      <c r="J1761" s="103"/>
      <c r="K1761" s="104"/>
      <c r="L1761" s="105"/>
      <c r="M1761" s="105"/>
      <c r="N1761" s="105"/>
      <c r="O1761" s="105"/>
      <c r="P1761" s="105"/>
      <c r="Q1761" s="105"/>
      <c r="R1761" s="105"/>
      <c r="W1761" s="96"/>
      <c r="X1761" s="96"/>
      <c r="Y1761" s="115"/>
      <c r="AA1761" s="96"/>
      <c r="AC1761" s="6"/>
      <c r="AD1761" s="6"/>
      <c r="AE1761" s="6"/>
      <c r="AF1761" s="6"/>
      <c r="AG1761" s="6"/>
      <c r="AH1761" s="6"/>
      <c r="AI1761" s="6"/>
      <c r="AJ1761" s="6"/>
      <c r="AK1761" s="6"/>
    </row>
    <row r="1762" spans="1:37" s="75" customFormat="1">
      <c r="A1762" s="96"/>
      <c r="B1762" s="3"/>
      <c r="C1762" s="3"/>
      <c r="D1762" s="3"/>
      <c r="E1762" s="3"/>
      <c r="F1762" s="96"/>
      <c r="G1762" s="75" ph="1"/>
      <c r="I1762" s="110"/>
      <c r="J1762" s="103"/>
      <c r="K1762" s="104"/>
      <c r="L1762" s="105"/>
      <c r="M1762" s="105"/>
      <c r="N1762" s="105"/>
      <c r="O1762" s="105"/>
      <c r="P1762" s="105"/>
      <c r="Q1762" s="105"/>
      <c r="R1762" s="105"/>
      <c r="W1762" s="96"/>
      <c r="X1762" s="96"/>
      <c r="Y1762" s="115"/>
      <c r="AA1762" s="96"/>
      <c r="AC1762" s="6"/>
      <c r="AD1762" s="6"/>
      <c r="AE1762" s="6"/>
      <c r="AF1762" s="6"/>
      <c r="AG1762" s="6"/>
      <c r="AH1762" s="6"/>
      <c r="AI1762" s="6"/>
      <c r="AJ1762" s="6"/>
      <c r="AK1762" s="6"/>
    </row>
    <row r="1763" spans="1:37" s="75" customFormat="1">
      <c r="A1763" s="96"/>
      <c r="B1763" s="3"/>
      <c r="C1763" s="3"/>
      <c r="D1763" s="3"/>
      <c r="E1763" s="3"/>
      <c r="F1763" s="96"/>
      <c r="G1763" s="75" ph="1"/>
      <c r="I1763" s="110"/>
      <c r="J1763" s="103"/>
      <c r="K1763" s="104"/>
      <c r="L1763" s="105"/>
      <c r="M1763" s="105"/>
      <c r="N1763" s="105"/>
      <c r="O1763" s="105"/>
      <c r="P1763" s="105"/>
      <c r="Q1763" s="105"/>
      <c r="R1763" s="105"/>
      <c r="W1763" s="96"/>
      <c r="X1763" s="96"/>
      <c r="Y1763" s="115"/>
      <c r="AA1763" s="96"/>
      <c r="AC1763" s="6"/>
      <c r="AD1763" s="6"/>
      <c r="AE1763" s="6"/>
      <c r="AF1763" s="6"/>
      <c r="AG1763" s="6"/>
      <c r="AH1763" s="6"/>
      <c r="AI1763" s="6"/>
      <c r="AJ1763" s="6"/>
      <c r="AK1763" s="6"/>
    </row>
    <row r="1764" spans="1:37" s="75" customFormat="1">
      <c r="A1764" s="96"/>
      <c r="B1764" s="3"/>
      <c r="C1764" s="3"/>
      <c r="D1764" s="3"/>
      <c r="E1764" s="3"/>
      <c r="F1764" s="96"/>
      <c r="G1764" s="75" ph="1"/>
      <c r="I1764" s="110"/>
      <c r="J1764" s="103"/>
      <c r="K1764" s="104"/>
      <c r="L1764" s="105"/>
      <c r="M1764" s="105"/>
      <c r="N1764" s="105"/>
      <c r="O1764" s="105"/>
      <c r="P1764" s="105"/>
      <c r="Q1764" s="105"/>
      <c r="R1764" s="105"/>
      <c r="W1764" s="96"/>
      <c r="X1764" s="96"/>
      <c r="Y1764" s="115"/>
      <c r="AA1764" s="96"/>
      <c r="AC1764" s="6"/>
      <c r="AD1764" s="6"/>
      <c r="AE1764" s="6"/>
      <c r="AF1764" s="6"/>
      <c r="AG1764" s="6"/>
      <c r="AH1764" s="6"/>
      <c r="AI1764" s="6"/>
      <c r="AJ1764" s="6"/>
      <c r="AK1764" s="6"/>
    </row>
    <row r="1765" spans="1:37" s="75" customFormat="1">
      <c r="A1765" s="96"/>
      <c r="B1765" s="3"/>
      <c r="C1765" s="3"/>
      <c r="D1765" s="3"/>
      <c r="E1765" s="3"/>
      <c r="F1765" s="96"/>
      <c r="G1765" s="75" ph="1"/>
      <c r="I1765" s="110"/>
      <c r="J1765" s="103"/>
      <c r="K1765" s="104"/>
      <c r="L1765" s="105"/>
      <c r="M1765" s="105"/>
      <c r="N1765" s="105"/>
      <c r="O1765" s="105"/>
      <c r="P1765" s="105"/>
      <c r="Q1765" s="105"/>
      <c r="R1765" s="105"/>
      <c r="W1765" s="96"/>
      <c r="X1765" s="96"/>
      <c r="Y1765" s="115"/>
      <c r="AA1765" s="96"/>
      <c r="AC1765" s="6"/>
      <c r="AD1765" s="6"/>
      <c r="AE1765" s="6"/>
      <c r="AF1765" s="6"/>
      <c r="AG1765" s="6"/>
      <c r="AH1765" s="6"/>
      <c r="AI1765" s="6"/>
      <c r="AJ1765" s="6"/>
      <c r="AK1765" s="6"/>
    </row>
    <row r="1766" spans="1:37" s="75" customFormat="1">
      <c r="A1766" s="96"/>
      <c r="B1766" s="3"/>
      <c r="C1766" s="3"/>
      <c r="D1766" s="3"/>
      <c r="E1766" s="3"/>
      <c r="F1766" s="96"/>
      <c r="G1766" s="75" ph="1"/>
      <c r="I1766" s="110"/>
      <c r="J1766" s="103"/>
      <c r="K1766" s="104"/>
      <c r="L1766" s="105"/>
      <c r="M1766" s="105"/>
      <c r="N1766" s="105"/>
      <c r="O1766" s="105"/>
      <c r="P1766" s="105"/>
      <c r="Q1766" s="105"/>
      <c r="R1766" s="105"/>
      <c r="W1766" s="96"/>
      <c r="X1766" s="96"/>
      <c r="Y1766" s="115"/>
      <c r="AA1766" s="96"/>
      <c r="AC1766" s="6"/>
      <c r="AD1766" s="6"/>
      <c r="AE1766" s="6"/>
      <c r="AF1766" s="6"/>
      <c r="AG1766" s="6"/>
      <c r="AH1766" s="6"/>
      <c r="AI1766" s="6"/>
      <c r="AJ1766" s="6"/>
      <c r="AK1766" s="6"/>
    </row>
    <row r="1767" spans="1:37" s="75" customFormat="1">
      <c r="A1767" s="96"/>
      <c r="B1767" s="3"/>
      <c r="C1767" s="3"/>
      <c r="D1767" s="3"/>
      <c r="E1767" s="3"/>
      <c r="F1767" s="96"/>
      <c r="G1767" s="75" ph="1"/>
      <c r="I1767" s="110"/>
      <c r="J1767" s="103"/>
      <c r="K1767" s="104"/>
      <c r="L1767" s="105"/>
      <c r="M1767" s="105"/>
      <c r="N1767" s="105"/>
      <c r="O1767" s="105"/>
      <c r="P1767" s="105"/>
      <c r="Q1767" s="105"/>
      <c r="R1767" s="105"/>
      <c r="W1767" s="96"/>
      <c r="X1767" s="96"/>
      <c r="Y1767" s="115"/>
      <c r="AA1767" s="96"/>
      <c r="AC1767" s="6"/>
      <c r="AD1767" s="6"/>
      <c r="AE1767" s="6"/>
      <c r="AF1767" s="6"/>
      <c r="AG1767" s="6"/>
      <c r="AH1767" s="6"/>
      <c r="AI1767" s="6"/>
      <c r="AJ1767" s="6"/>
      <c r="AK1767" s="6"/>
    </row>
    <row r="1768" spans="1:37" s="75" customFormat="1">
      <c r="A1768" s="96"/>
      <c r="B1768" s="3"/>
      <c r="C1768" s="3"/>
      <c r="D1768" s="3"/>
      <c r="E1768" s="3"/>
      <c r="F1768" s="96"/>
      <c r="G1768" s="75" ph="1"/>
      <c r="I1768" s="110"/>
      <c r="J1768" s="103"/>
      <c r="K1768" s="104"/>
      <c r="L1768" s="105"/>
      <c r="M1768" s="105"/>
      <c r="N1768" s="105"/>
      <c r="O1768" s="105"/>
      <c r="P1768" s="105"/>
      <c r="Q1768" s="105"/>
      <c r="R1768" s="105"/>
      <c r="W1768" s="96"/>
      <c r="X1768" s="96"/>
      <c r="Y1768" s="115"/>
      <c r="AA1768" s="96"/>
      <c r="AC1768" s="6"/>
      <c r="AD1768" s="6"/>
      <c r="AE1768" s="6"/>
      <c r="AF1768" s="6"/>
      <c r="AG1768" s="6"/>
      <c r="AH1768" s="6"/>
      <c r="AI1768" s="6"/>
      <c r="AJ1768" s="6"/>
      <c r="AK1768" s="6"/>
    </row>
    <row r="1769" spans="1:37" s="75" customFormat="1">
      <c r="A1769" s="96"/>
      <c r="B1769" s="3"/>
      <c r="C1769" s="3"/>
      <c r="D1769" s="3"/>
      <c r="E1769" s="3"/>
      <c r="F1769" s="96"/>
      <c r="G1769" s="75" ph="1"/>
      <c r="I1769" s="110"/>
      <c r="J1769" s="103"/>
      <c r="K1769" s="104"/>
      <c r="L1769" s="105"/>
      <c r="M1769" s="105"/>
      <c r="N1769" s="105"/>
      <c r="O1769" s="105"/>
      <c r="P1769" s="105"/>
      <c r="Q1769" s="105"/>
      <c r="R1769" s="105"/>
      <c r="W1769" s="96"/>
      <c r="X1769" s="96"/>
      <c r="Y1769" s="115"/>
      <c r="AA1769" s="96"/>
      <c r="AC1769" s="6"/>
      <c r="AD1769" s="6"/>
      <c r="AE1769" s="6"/>
      <c r="AF1769" s="6"/>
      <c r="AG1769" s="6"/>
      <c r="AH1769" s="6"/>
      <c r="AI1769" s="6"/>
      <c r="AJ1769" s="6"/>
      <c r="AK1769" s="6"/>
    </row>
    <row r="1770" spans="1:37" s="75" customFormat="1">
      <c r="A1770" s="96"/>
      <c r="B1770" s="3"/>
      <c r="C1770" s="3"/>
      <c r="D1770" s="3"/>
      <c r="E1770" s="3"/>
      <c r="F1770" s="96"/>
      <c r="G1770" s="75" ph="1"/>
      <c r="I1770" s="110"/>
      <c r="J1770" s="103"/>
      <c r="K1770" s="104"/>
      <c r="L1770" s="105"/>
      <c r="M1770" s="105"/>
      <c r="N1770" s="105"/>
      <c r="O1770" s="105"/>
      <c r="P1770" s="105"/>
      <c r="Q1770" s="105"/>
      <c r="R1770" s="105"/>
      <c r="W1770" s="96"/>
      <c r="X1770" s="96"/>
      <c r="Y1770" s="115"/>
      <c r="AA1770" s="96"/>
      <c r="AC1770" s="6"/>
      <c r="AD1770" s="6"/>
      <c r="AE1770" s="6"/>
      <c r="AF1770" s="6"/>
      <c r="AG1770" s="6"/>
      <c r="AH1770" s="6"/>
      <c r="AI1770" s="6"/>
      <c r="AJ1770" s="6"/>
      <c r="AK1770" s="6"/>
    </row>
    <row r="1771" spans="1:37" s="75" customFormat="1">
      <c r="A1771" s="96"/>
      <c r="B1771" s="3"/>
      <c r="C1771" s="3"/>
      <c r="D1771" s="3"/>
      <c r="E1771" s="3"/>
      <c r="F1771" s="96"/>
      <c r="G1771" s="75" ph="1"/>
      <c r="I1771" s="110"/>
      <c r="J1771" s="103"/>
      <c r="K1771" s="104"/>
      <c r="L1771" s="105"/>
      <c r="M1771" s="105"/>
      <c r="N1771" s="105"/>
      <c r="O1771" s="105"/>
      <c r="P1771" s="105"/>
      <c r="Q1771" s="105"/>
      <c r="R1771" s="105"/>
      <c r="W1771" s="96"/>
      <c r="X1771" s="96"/>
      <c r="Y1771" s="115"/>
      <c r="AA1771" s="96"/>
      <c r="AC1771" s="6"/>
      <c r="AD1771" s="6"/>
      <c r="AE1771" s="6"/>
      <c r="AF1771" s="6"/>
      <c r="AG1771" s="6"/>
      <c r="AH1771" s="6"/>
      <c r="AI1771" s="6"/>
      <c r="AJ1771" s="6"/>
      <c r="AK1771" s="6"/>
    </row>
    <row r="1772" spans="1:37" s="75" customFormat="1">
      <c r="A1772" s="96"/>
      <c r="B1772" s="3"/>
      <c r="C1772" s="3"/>
      <c r="D1772" s="3"/>
      <c r="E1772" s="3"/>
      <c r="F1772" s="96"/>
      <c r="G1772" s="75" ph="1"/>
      <c r="I1772" s="110"/>
      <c r="J1772" s="103"/>
      <c r="K1772" s="104"/>
      <c r="L1772" s="105"/>
      <c r="M1772" s="105"/>
      <c r="N1772" s="105"/>
      <c r="O1772" s="105"/>
      <c r="P1772" s="105"/>
      <c r="Q1772" s="105"/>
      <c r="R1772" s="105"/>
      <c r="W1772" s="96"/>
      <c r="X1772" s="96"/>
      <c r="Y1772" s="115"/>
      <c r="AA1772" s="96"/>
      <c r="AC1772" s="6"/>
      <c r="AD1772" s="6"/>
      <c r="AE1772" s="6"/>
      <c r="AF1772" s="6"/>
      <c r="AG1772" s="6"/>
      <c r="AH1772" s="6"/>
      <c r="AI1772" s="6"/>
      <c r="AJ1772" s="6"/>
      <c r="AK1772" s="6"/>
    </row>
    <row r="1773" spans="1:37" s="75" customFormat="1">
      <c r="A1773" s="96"/>
      <c r="B1773" s="3"/>
      <c r="C1773" s="3"/>
      <c r="D1773" s="3"/>
      <c r="E1773" s="3"/>
      <c r="F1773" s="96"/>
      <c r="G1773" s="75" ph="1"/>
      <c r="I1773" s="110"/>
      <c r="J1773" s="103"/>
      <c r="K1773" s="104"/>
      <c r="L1773" s="105"/>
      <c r="M1773" s="105"/>
      <c r="N1773" s="105"/>
      <c r="O1773" s="105"/>
      <c r="P1773" s="105"/>
      <c r="Q1773" s="105"/>
      <c r="R1773" s="105"/>
      <c r="W1773" s="96"/>
      <c r="X1773" s="96"/>
      <c r="Y1773" s="115"/>
      <c r="AA1773" s="96"/>
      <c r="AC1773" s="6"/>
      <c r="AD1773" s="6"/>
      <c r="AE1773" s="6"/>
      <c r="AF1773" s="6"/>
      <c r="AG1773" s="6"/>
      <c r="AH1773" s="6"/>
      <c r="AI1773" s="6"/>
      <c r="AJ1773" s="6"/>
      <c r="AK1773" s="6"/>
    </row>
    <row r="1774" spans="1:37" s="75" customFormat="1">
      <c r="A1774" s="96"/>
      <c r="B1774" s="3"/>
      <c r="C1774" s="3"/>
      <c r="D1774" s="3"/>
      <c r="E1774" s="3"/>
      <c r="F1774" s="96"/>
      <c r="G1774" s="75" ph="1"/>
      <c r="I1774" s="110"/>
      <c r="J1774" s="103"/>
      <c r="K1774" s="104"/>
      <c r="L1774" s="105"/>
      <c r="M1774" s="105"/>
      <c r="N1774" s="105"/>
      <c r="O1774" s="105"/>
      <c r="P1774" s="105"/>
      <c r="Q1774" s="105"/>
      <c r="R1774" s="105"/>
      <c r="W1774" s="96"/>
      <c r="X1774" s="96"/>
      <c r="Y1774" s="115"/>
      <c r="AA1774" s="96"/>
      <c r="AC1774" s="6"/>
      <c r="AD1774" s="6"/>
      <c r="AE1774" s="6"/>
      <c r="AF1774" s="6"/>
      <c r="AG1774" s="6"/>
      <c r="AH1774" s="6"/>
      <c r="AI1774" s="6"/>
      <c r="AJ1774" s="6"/>
      <c r="AK1774" s="6"/>
    </row>
    <row r="1775" spans="1:37" s="75" customFormat="1">
      <c r="A1775" s="96"/>
      <c r="B1775" s="3"/>
      <c r="C1775" s="3"/>
      <c r="D1775" s="3"/>
      <c r="E1775" s="3"/>
      <c r="F1775" s="96"/>
      <c r="G1775" s="75" ph="1"/>
      <c r="I1775" s="110"/>
      <c r="J1775" s="103"/>
      <c r="K1775" s="104"/>
      <c r="L1775" s="105"/>
      <c r="M1775" s="105"/>
      <c r="N1775" s="105"/>
      <c r="O1775" s="105"/>
      <c r="P1775" s="105"/>
      <c r="Q1775" s="105"/>
      <c r="R1775" s="105"/>
      <c r="W1775" s="96"/>
      <c r="X1775" s="96"/>
      <c r="Y1775" s="115"/>
      <c r="AA1775" s="96"/>
      <c r="AC1775" s="6"/>
      <c r="AD1775" s="6"/>
      <c r="AE1775" s="6"/>
      <c r="AF1775" s="6"/>
      <c r="AG1775" s="6"/>
      <c r="AH1775" s="6"/>
      <c r="AI1775" s="6"/>
      <c r="AJ1775" s="6"/>
      <c r="AK1775" s="6"/>
    </row>
    <row r="1776" spans="1:37" s="75" customFormat="1">
      <c r="A1776" s="96"/>
      <c r="B1776" s="3"/>
      <c r="C1776" s="3"/>
      <c r="D1776" s="3"/>
      <c r="E1776" s="3"/>
      <c r="F1776" s="96"/>
      <c r="G1776" s="75" ph="1"/>
      <c r="I1776" s="110"/>
      <c r="J1776" s="103"/>
      <c r="K1776" s="104"/>
      <c r="L1776" s="105"/>
      <c r="M1776" s="105"/>
      <c r="N1776" s="105"/>
      <c r="O1776" s="105"/>
      <c r="P1776" s="105"/>
      <c r="Q1776" s="105"/>
      <c r="R1776" s="105"/>
      <c r="W1776" s="96"/>
      <c r="X1776" s="96"/>
      <c r="Y1776" s="115"/>
      <c r="AA1776" s="96"/>
      <c r="AC1776" s="6"/>
      <c r="AD1776" s="6"/>
      <c r="AE1776" s="6"/>
      <c r="AF1776" s="6"/>
      <c r="AG1776" s="6"/>
      <c r="AH1776" s="6"/>
      <c r="AI1776" s="6"/>
      <c r="AJ1776" s="6"/>
      <c r="AK1776" s="6"/>
    </row>
    <row r="1777" spans="1:37" s="75" customFormat="1">
      <c r="A1777" s="96"/>
      <c r="B1777" s="3"/>
      <c r="C1777" s="3"/>
      <c r="D1777" s="3"/>
      <c r="E1777" s="3"/>
      <c r="F1777" s="96"/>
      <c r="G1777" s="75" ph="1"/>
      <c r="I1777" s="110"/>
      <c r="J1777" s="103"/>
      <c r="K1777" s="104"/>
      <c r="L1777" s="105"/>
      <c r="M1777" s="105"/>
      <c r="N1777" s="105"/>
      <c r="O1777" s="105"/>
      <c r="P1777" s="105"/>
      <c r="Q1777" s="105"/>
      <c r="R1777" s="105"/>
      <c r="W1777" s="96"/>
      <c r="X1777" s="96"/>
      <c r="Y1777" s="115"/>
      <c r="AA1777" s="96"/>
      <c r="AC1777" s="6"/>
      <c r="AD1777" s="6"/>
      <c r="AE1777" s="6"/>
      <c r="AF1777" s="6"/>
      <c r="AG1777" s="6"/>
      <c r="AH1777" s="6"/>
      <c r="AI1777" s="6"/>
      <c r="AJ1777" s="6"/>
      <c r="AK1777" s="6"/>
    </row>
    <row r="1778" spans="1:37" s="75" customFormat="1">
      <c r="A1778" s="96"/>
      <c r="B1778" s="3"/>
      <c r="C1778" s="3"/>
      <c r="D1778" s="3"/>
      <c r="E1778" s="3"/>
      <c r="F1778" s="96"/>
      <c r="G1778" s="75" ph="1"/>
      <c r="I1778" s="110"/>
      <c r="J1778" s="103"/>
      <c r="K1778" s="104"/>
      <c r="L1778" s="105"/>
      <c r="M1778" s="105"/>
      <c r="N1778" s="105"/>
      <c r="O1778" s="105"/>
      <c r="P1778" s="105"/>
      <c r="Q1778" s="105"/>
      <c r="R1778" s="105"/>
      <c r="W1778" s="96"/>
      <c r="X1778" s="96"/>
      <c r="Y1778" s="115"/>
      <c r="AA1778" s="96"/>
      <c r="AC1778" s="6"/>
      <c r="AD1778" s="6"/>
      <c r="AE1778" s="6"/>
      <c r="AF1778" s="6"/>
      <c r="AG1778" s="6"/>
      <c r="AH1778" s="6"/>
      <c r="AI1778" s="6"/>
      <c r="AJ1778" s="6"/>
      <c r="AK1778" s="6"/>
    </row>
    <row r="1779" spans="1:37" s="75" customFormat="1">
      <c r="A1779" s="96"/>
      <c r="B1779" s="3"/>
      <c r="C1779" s="3"/>
      <c r="D1779" s="3"/>
      <c r="E1779" s="3"/>
      <c r="F1779" s="96"/>
      <c r="G1779" s="75" ph="1"/>
      <c r="I1779" s="110"/>
      <c r="J1779" s="103"/>
      <c r="K1779" s="104"/>
      <c r="L1779" s="105"/>
      <c r="M1779" s="105"/>
      <c r="N1779" s="105"/>
      <c r="O1779" s="105"/>
      <c r="P1779" s="105"/>
      <c r="Q1779" s="105"/>
      <c r="R1779" s="105"/>
      <c r="W1779" s="96"/>
      <c r="X1779" s="96"/>
      <c r="Y1779" s="115"/>
      <c r="AA1779" s="96"/>
      <c r="AC1779" s="6"/>
      <c r="AD1779" s="6"/>
      <c r="AE1779" s="6"/>
      <c r="AF1779" s="6"/>
      <c r="AG1779" s="6"/>
      <c r="AH1779" s="6"/>
      <c r="AI1779" s="6"/>
      <c r="AJ1779" s="6"/>
      <c r="AK1779" s="6"/>
    </row>
    <row r="1780" spans="1:37" s="75" customFormat="1">
      <c r="A1780" s="96"/>
      <c r="B1780" s="3"/>
      <c r="C1780" s="3"/>
      <c r="D1780" s="3"/>
      <c r="E1780" s="3"/>
      <c r="F1780" s="96"/>
      <c r="G1780" s="75" ph="1"/>
      <c r="I1780" s="110"/>
      <c r="J1780" s="103"/>
      <c r="K1780" s="104"/>
      <c r="L1780" s="105"/>
      <c r="M1780" s="105"/>
      <c r="N1780" s="105"/>
      <c r="O1780" s="105"/>
      <c r="P1780" s="105"/>
      <c r="Q1780" s="105"/>
      <c r="R1780" s="105"/>
      <c r="W1780" s="96"/>
      <c r="X1780" s="96"/>
      <c r="Y1780" s="115"/>
      <c r="AA1780" s="96"/>
      <c r="AC1780" s="6"/>
      <c r="AD1780" s="6"/>
      <c r="AE1780" s="6"/>
      <c r="AF1780" s="6"/>
      <c r="AG1780" s="6"/>
      <c r="AH1780" s="6"/>
      <c r="AI1780" s="6"/>
      <c r="AJ1780" s="6"/>
      <c r="AK1780" s="6"/>
    </row>
    <row r="1781" spans="1:37" s="75" customFormat="1">
      <c r="A1781" s="96"/>
      <c r="B1781" s="3"/>
      <c r="C1781" s="3"/>
      <c r="D1781" s="3"/>
      <c r="E1781" s="3"/>
      <c r="F1781" s="96"/>
      <c r="G1781" s="75" ph="1"/>
      <c r="I1781" s="110"/>
      <c r="J1781" s="103"/>
      <c r="K1781" s="104"/>
      <c r="L1781" s="105"/>
      <c r="M1781" s="105"/>
      <c r="N1781" s="105"/>
      <c r="O1781" s="105"/>
      <c r="P1781" s="105"/>
      <c r="Q1781" s="105"/>
      <c r="R1781" s="105"/>
      <c r="W1781" s="96"/>
      <c r="X1781" s="96"/>
      <c r="Y1781" s="115"/>
      <c r="AA1781" s="96"/>
      <c r="AC1781" s="6"/>
      <c r="AD1781" s="6"/>
      <c r="AE1781" s="6"/>
      <c r="AF1781" s="6"/>
      <c r="AG1781" s="6"/>
      <c r="AH1781" s="6"/>
      <c r="AI1781" s="6"/>
      <c r="AJ1781" s="6"/>
      <c r="AK1781" s="6"/>
    </row>
    <row r="1782" spans="1:37" s="75" customFormat="1">
      <c r="A1782" s="96"/>
      <c r="B1782" s="3"/>
      <c r="C1782" s="3"/>
      <c r="D1782" s="3"/>
      <c r="E1782" s="3"/>
      <c r="F1782" s="96"/>
      <c r="G1782" s="75" ph="1"/>
      <c r="I1782" s="110"/>
      <c r="J1782" s="103"/>
      <c r="K1782" s="104"/>
      <c r="L1782" s="105"/>
      <c r="M1782" s="105"/>
      <c r="N1782" s="105"/>
      <c r="O1782" s="105"/>
      <c r="P1782" s="105"/>
      <c r="Q1782" s="105"/>
      <c r="R1782" s="105"/>
      <c r="W1782" s="96"/>
      <c r="X1782" s="96"/>
      <c r="Y1782" s="115"/>
      <c r="AA1782" s="96"/>
      <c r="AC1782" s="6"/>
      <c r="AD1782" s="6"/>
      <c r="AE1782" s="6"/>
      <c r="AF1782" s="6"/>
      <c r="AG1782" s="6"/>
      <c r="AH1782" s="6"/>
      <c r="AI1782" s="6"/>
      <c r="AJ1782" s="6"/>
      <c r="AK1782" s="6"/>
    </row>
    <row r="1783" spans="1:37" s="75" customFormat="1">
      <c r="A1783" s="96"/>
      <c r="B1783" s="3"/>
      <c r="C1783" s="3"/>
      <c r="D1783" s="3"/>
      <c r="E1783" s="3"/>
      <c r="F1783" s="96"/>
      <c r="G1783" s="75" ph="1"/>
      <c r="I1783" s="110"/>
      <c r="J1783" s="103"/>
      <c r="K1783" s="104"/>
      <c r="L1783" s="105"/>
      <c r="M1783" s="105"/>
      <c r="N1783" s="105"/>
      <c r="O1783" s="105"/>
      <c r="P1783" s="105"/>
      <c r="Q1783" s="105"/>
      <c r="R1783" s="105"/>
      <c r="W1783" s="96"/>
      <c r="X1783" s="96"/>
      <c r="Y1783" s="115"/>
      <c r="AA1783" s="96"/>
      <c r="AC1783" s="6"/>
      <c r="AD1783" s="6"/>
      <c r="AE1783" s="6"/>
      <c r="AF1783" s="6"/>
      <c r="AG1783" s="6"/>
      <c r="AH1783" s="6"/>
      <c r="AI1783" s="6"/>
      <c r="AJ1783" s="6"/>
      <c r="AK1783" s="6"/>
    </row>
    <row r="1784" spans="1:37" s="75" customFormat="1">
      <c r="A1784" s="96"/>
      <c r="B1784" s="3"/>
      <c r="C1784" s="3"/>
      <c r="D1784" s="3"/>
      <c r="E1784" s="3"/>
      <c r="F1784" s="96"/>
      <c r="G1784" s="75" ph="1"/>
      <c r="I1784" s="110"/>
      <c r="J1784" s="103"/>
      <c r="K1784" s="104"/>
      <c r="L1784" s="105"/>
      <c r="M1784" s="105"/>
      <c r="N1784" s="105"/>
      <c r="O1784" s="105"/>
      <c r="P1784" s="105"/>
      <c r="Q1784" s="105"/>
      <c r="R1784" s="105"/>
      <c r="W1784" s="96"/>
      <c r="X1784" s="96"/>
      <c r="Y1784" s="115"/>
      <c r="AA1784" s="96"/>
      <c r="AC1784" s="6"/>
      <c r="AD1784" s="6"/>
      <c r="AE1784" s="6"/>
      <c r="AF1784" s="6"/>
      <c r="AG1784" s="6"/>
      <c r="AH1784" s="6"/>
      <c r="AI1784" s="6"/>
      <c r="AJ1784" s="6"/>
      <c r="AK1784" s="6"/>
    </row>
    <row r="1785" spans="1:37" s="75" customFormat="1">
      <c r="A1785" s="96"/>
      <c r="B1785" s="3"/>
      <c r="C1785" s="3"/>
      <c r="D1785" s="3"/>
      <c r="E1785" s="3"/>
      <c r="F1785" s="96"/>
      <c r="G1785" s="75" ph="1"/>
      <c r="I1785" s="110"/>
      <c r="J1785" s="103"/>
      <c r="K1785" s="104"/>
      <c r="L1785" s="105"/>
      <c r="M1785" s="105"/>
      <c r="N1785" s="105"/>
      <c r="O1785" s="105"/>
      <c r="P1785" s="105"/>
      <c r="Q1785" s="105"/>
      <c r="R1785" s="105"/>
      <c r="W1785" s="96"/>
      <c r="X1785" s="96"/>
      <c r="Y1785" s="115"/>
      <c r="AA1785" s="96"/>
      <c r="AC1785" s="6"/>
      <c r="AD1785" s="6"/>
      <c r="AE1785" s="6"/>
      <c r="AF1785" s="6"/>
      <c r="AG1785" s="6"/>
      <c r="AH1785" s="6"/>
      <c r="AI1785" s="6"/>
      <c r="AJ1785" s="6"/>
      <c r="AK1785" s="6"/>
    </row>
    <row r="1786" spans="1:37" s="75" customFormat="1">
      <c r="A1786" s="96"/>
      <c r="B1786" s="3"/>
      <c r="C1786" s="3"/>
      <c r="D1786" s="3"/>
      <c r="E1786" s="3"/>
      <c r="F1786" s="96"/>
      <c r="G1786" s="75" ph="1"/>
      <c r="I1786" s="110"/>
      <c r="J1786" s="103"/>
      <c r="K1786" s="104"/>
      <c r="L1786" s="105"/>
      <c r="M1786" s="105"/>
      <c r="N1786" s="105"/>
      <c r="O1786" s="105"/>
      <c r="P1786" s="105"/>
      <c r="Q1786" s="105"/>
      <c r="R1786" s="105"/>
      <c r="W1786" s="96"/>
      <c r="X1786" s="96"/>
      <c r="Y1786" s="115"/>
      <c r="AA1786" s="96"/>
      <c r="AC1786" s="6"/>
      <c r="AD1786" s="6"/>
      <c r="AE1786" s="6"/>
      <c r="AF1786" s="6"/>
      <c r="AG1786" s="6"/>
      <c r="AH1786" s="6"/>
      <c r="AI1786" s="6"/>
      <c r="AJ1786" s="6"/>
      <c r="AK1786" s="6"/>
    </row>
    <row r="1787" spans="1:37" s="75" customFormat="1">
      <c r="A1787" s="96"/>
      <c r="B1787" s="3"/>
      <c r="C1787" s="3"/>
      <c r="D1787" s="3"/>
      <c r="E1787" s="3"/>
      <c r="F1787" s="96"/>
      <c r="G1787" s="75" ph="1"/>
      <c r="I1787" s="110"/>
      <c r="J1787" s="103"/>
      <c r="K1787" s="104"/>
      <c r="L1787" s="105"/>
      <c r="M1787" s="105"/>
      <c r="N1787" s="105"/>
      <c r="O1787" s="105"/>
      <c r="P1787" s="105"/>
      <c r="Q1787" s="105"/>
      <c r="R1787" s="105"/>
      <c r="W1787" s="96"/>
      <c r="X1787" s="96"/>
      <c r="Y1787" s="115"/>
      <c r="AA1787" s="96"/>
      <c r="AC1787" s="6"/>
      <c r="AD1787" s="6"/>
      <c r="AE1787" s="6"/>
      <c r="AF1787" s="6"/>
      <c r="AG1787" s="6"/>
      <c r="AH1787" s="6"/>
      <c r="AI1787" s="6"/>
      <c r="AJ1787" s="6"/>
      <c r="AK1787" s="6"/>
    </row>
    <row r="1788" spans="1:37" s="75" customFormat="1">
      <c r="A1788" s="96"/>
      <c r="B1788" s="3"/>
      <c r="C1788" s="3"/>
      <c r="D1788" s="3"/>
      <c r="E1788" s="3"/>
      <c r="F1788" s="96"/>
      <c r="G1788" s="75" ph="1"/>
      <c r="I1788" s="110"/>
      <c r="J1788" s="103"/>
      <c r="K1788" s="104"/>
      <c r="L1788" s="105"/>
      <c r="M1788" s="105"/>
      <c r="N1788" s="105"/>
      <c r="O1788" s="105"/>
      <c r="P1788" s="105"/>
      <c r="Q1788" s="105"/>
      <c r="R1788" s="105"/>
      <c r="W1788" s="96"/>
      <c r="X1788" s="96"/>
      <c r="Y1788" s="115"/>
      <c r="AA1788" s="96"/>
      <c r="AC1788" s="6"/>
      <c r="AD1788" s="6"/>
      <c r="AE1788" s="6"/>
      <c r="AF1788" s="6"/>
      <c r="AG1788" s="6"/>
      <c r="AH1788" s="6"/>
      <c r="AI1788" s="6"/>
      <c r="AJ1788" s="6"/>
      <c r="AK1788" s="6"/>
    </row>
    <row r="1790" spans="1:37" s="75" customFormat="1">
      <c r="A1790" s="96"/>
      <c r="B1790" s="3"/>
      <c r="C1790" s="3"/>
      <c r="D1790" s="3"/>
      <c r="E1790" s="3"/>
      <c r="F1790" s="96"/>
      <c r="G1790" s="75" ph="1"/>
      <c r="I1790" s="110"/>
      <c r="J1790" s="103"/>
      <c r="K1790" s="104"/>
      <c r="L1790" s="105"/>
      <c r="M1790" s="105"/>
      <c r="N1790" s="105"/>
      <c r="O1790" s="105"/>
      <c r="P1790" s="105"/>
      <c r="Q1790" s="105"/>
      <c r="R1790" s="105"/>
      <c r="W1790" s="96"/>
      <c r="X1790" s="96"/>
      <c r="Y1790" s="115"/>
      <c r="AA1790" s="96"/>
      <c r="AC1790" s="6"/>
      <c r="AD1790" s="6"/>
      <c r="AE1790" s="6"/>
      <c r="AF1790" s="6"/>
      <c r="AG1790" s="6"/>
      <c r="AH1790" s="6"/>
      <c r="AI1790" s="6"/>
      <c r="AJ1790" s="6"/>
      <c r="AK1790" s="6"/>
    </row>
    <row r="1791" spans="1:37" s="75" customFormat="1">
      <c r="A1791" s="96"/>
      <c r="B1791" s="3"/>
      <c r="C1791" s="3"/>
      <c r="D1791" s="3"/>
      <c r="E1791" s="3"/>
      <c r="F1791" s="96"/>
      <c r="G1791" s="75" ph="1"/>
      <c r="I1791" s="110"/>
      <c r="J1791" s="103"/>
      <c r="K1791" s="104"/>
      <c r="L1791" s="105"/>
      <c r="M1791" s="105"/>
      <c r="N1791" s="105"/>
      <c r="O1791" s="105"/>
      <c r="P1791" s="105"/>
      <c r="Q1791" s="105"/>
      <c r="R1791" s="105"/>
      <c r="W1791" s="96"/>
      <c r="X1791" s="96"/>
      <c r="Y1791" s="115"/>
      <c r="AA1791" s="96"/>
      <c r="AC1791" s="6"/>
      <c r="AD1791" s="6"/>
      <c r="AE1791" s="6"/>
      <c r="AF1791" s="6"/>
      <c r="AG1791" s="6"/>
      <c r="AH1791" s="6"/>
      <c r="AI1791" s="6"/>
      <c r="AJ1791" s="6"/>
      <c r="AK1791" s="6"/>
    </row>
    <row r="1792" spans="1:37" s="75" customFormat="1">
      <c r="A1792" s="96"/>
      <c r="B1792" s="3"/>
      <c r="C1792" s="3"/>
      <c r="D1792" s="3"/>
      <c r="E1792" s="3"/>
      <c r="F1792" s="96"/>
      <c r="G1792" s="75" ph="1"/>
      <c r="I1792" s="110"/>
      <c r="J1792" s="103"/>
      <c r="K1792" s="104"/>
      <c r="L1792" s="105"/>
      <c r="M1792" s="105"/>
      <c r="N1792" s="105"/>
      <c r="O1792" s="105"/>
      <c r="P1792" s="105"/>
      <c r="Q1792" s="105"/>
      <c r="R1792" s="105"/>
      <c r="W1792" s="96"/>
      <c r="X1792" s="96"/>
      <c r="Y1792" s="115"/>
      <c r="AA1792" s="96"/>
      <c r="AC1792" s="6"/>
      <c r="AD1792" s="6"/>
      <c r="AE1792" s="6"/>
      <c r="AF1792" s="6"/>
      <c r="AG1792" s="6"/>
      <c r="AH1792" s="6"/>
      <c r="AI1792" s="6"/>
      <c r="AJ1792" s="6"/>
      <c r="AK1792" s="6"/>
    </row>
    <row r="1793" spans="1:37" s="75" customFormat="1">
      <c r="A1793" s="96"/>
      <c r="B1793" s="3"/>
      <c r="C1793" s="3"/>
      <c r="D1793" s="3"/>
      <c r="E1793" s="3"/>
      <c r="F1793" s="96"/>
      <c r="G1793" s="75" ph="1"/>
      <c r="I1793" s="110"/>
      <c r="J1793" s="103"/>
      <c r="K1793" s="104"/>
      <c r="L1793" s="105"/>
      <c r="M1793" s="105"/>
      <c r="N1793" s="105"/>
      <c r="O1793" s="105"/>
      <c r="P1793" s="105"/>
      <c r="Q1793" s="105"/>
      <c r="R1793" s="105"/>
      <c r="W1793" s="96"/>
      <c r="X1793" s="96"/>
      <c r="Y1793" s="115"/>
      <c r="AA1793" s="96"/>
      <c r="AC1793" s="6"/>
      <c r="AD1793" s="6"/>
      <c r="AE1793" s="6"/>
      <c r="AF1793" s="6"/>
      <c r="AG1793" s="6"/>
      <c r="AH1793" s="6"/>
      <c r="AI1793" s="6"/>
      <c r="AJ1793" s="6"/>
      <c r="AK1793" s="6"/>
    </row>
    <row r="1794" spans="1:37" s="75" customFormat="1">
      <c r="A1794" s="96"/>
      <c r="B1794" s="3"/>
      <c r="C1794" s="3"/>
      <c r="D1794" s="3"/>
      <c r="E1794" s="3"/>
      <c r="F1794" s="96"/>
      <c r="G1794" s="75" ph="1"/>
      <c r="I1794" s="110"/>
      <c r="J1794" s="103"/>
      <c r="K1794" s="104"/>
      <c r="L1794" s="105"/>
      <c r="M1794" s="105"/>
      <c r="N1794" s="105"/>
      <c r="O1794" s="105"/>
      <c r="P1794" s="105"/>
      <c r="Q1794" s="105"/>
      <c r="R1794" s="105"/>
      <c r="W1794" s="96"/>
      <c r="X1794" s="96"/>
      <c r="Y1794" s="115"/>
      <c r="AA1794" s="96"/>
      <c r="AC1794" s="6"/>
      <c r="AD1794" s="6"/>
      <c r="AE1794" s="6"/>
      <c r="AF1794" s="6"/>
      <c r="AG1794" s="6"/>
      <c r="AH1794" s="6"/>
      <c r="AI1794" s="6"/>
      <c r="AJ1794" s="6"/>
      <c r="AK1794" s="6"/>
    </row>
    <row r="1800" spans="1:37" s="75" customFormat="1">
      <c r="A1800" s="96"/>
      <c r="B1800" s="3"/>
      <c r="C1800" s="3"/>
      <c r="D1800" s="3"/>
      <c r="E1800" s="3"/>
      <c r="F1800" s="96"/>
      <c r="G1800" s="75" ph="1"/>
      <c r="I1800" s="110"/>
      <c r="J1800" s="103"/>
      <c r="K1800" s="104"/>
      <c r="L1800" s="105"/>
      <c r="M1800" s="105"/>
      <c r="N1800" s="105"/>
      <c r="O1800" s="105"/>
      <c r="P1800" s="105"/>
      <c r="Q1800" s="105"/>
      <c r="R1800" s="105"/>
      <c r="W1800" s="96"/>
      <c r="X1800" s="96"/>
      <c r="Y1800" s="115"/>
      <c r="AA1800" s="96"/>
      <c r="AC1800" s="6"/>
      <c r="AD1800" s="6"/>
      <c r="AE1800" s="6"/>
      <c r="AF1800" s="6"/>
      <c r="AG1800" s="6"/>
      <c r="AH1800" s="6"/>
      <c r="AI1800" s="6"/>
      <c r="AJ1800" s="6"/>
      <c r="AK1800" s="6"/>
    </row>
    <row r="1802" spans="1:37" s="75" customFormat="1">
      <c r="A1802" s="96"/>
      <c r="B1802" s="3"/>
      <c r="C1802" s="3"/>
      <c r="D1802" s="3"/>
      <c r="E1802" s="3"/>
      <c r="F1802" s="96"/>
      <c r="G1802" s="75" ph="1"/>
      <c r="I1802" s="110"/>
      <c r="J1802" s="103"/>
      <c r="K1802" s="104"/>
      <c r="L1802" s="105"/>
      <c r="M1802" s="105"/>
      <c r="N1802" s="105"/>
      <c r="O1802" s="105"/>
      <c r="P1802" s="105"/>
      <c r="Q1802" s="105"/>
      <c r="R1802" s="105"/>
      <c r="W1802" s="96"/>
      <c r="X1802" s="96"/>
      <c r="Y1802" s="115"/>
      <c r="AA1802" s="96"/>
      <c r="AC1802" s="6"/>
      <c r="AD1802" s="6"/>
      <c r="AE1802" s="6"/>
      <c r="AF1802" s="6"/>
      <c r="AG1802" s="6"/>
      <c r="AH1802" s="6"/>
      <c r="AI1802" s="6"/>
      <c r="AJ1802" s="6"/>
      <c r="AK1802" s="6"/>
    </row>
    <row r="1803" spans="1:37" s="75" customFormat="1">
      <c r="A1803" s="96"/>
      <c r="B1803" s="3"/>
      <c r="C1803" s="3"/>
      <c r="D1803" s="3"/>
      <c r="E1803" s="3"/>
      <c r="F1803" s="96"/>
      <c r="G1803" s="75" ph="1"/>
      <c r="I1803" s="110"/>
      <c r="J1803" s="103"/>
      <c r="K1803" s="104"/>
      <c r="L1803" s="105"/>
      <c r="M1803" s="105"/>
      <c r="N1803" s="105"/>
      <c r="O1803" s="105"/>
      <c r="P1803" s="105"/>
      <c r="Q1803" s="105"/>
      <c r="R1803" s="105"/>
      <c r="W1803" s="96"/>
      <c r="X1803" s="96"/>
      <c r="Y1803" s="115"/>
      <c r="AA1803" s="96"/>
      <c r="AC1803" s="6"/>
      <c r="AD1803" s="6"/>
      <c r="AE1803" s="6"/>
      <c r="AF1803" s="6"/>
      <c r="AG1803" s="6"/>
      <c r="AH1803" s="6"/>
      <c r="AI1803" s="6"/>
      <c r="AJ1803" s="6"/>
      <c r="AK1803" s="6"/>
    </row>
    <row r="1804" spans="1:37" s="75" customFormat="1">
      <c r="A1804" s="96"/>
      <c r="B1804" s="3"/>
      <c r="C1804" s="3"/>
      <c r="D1804" s="3"/>
      <c r="E1804" s="3"/>
      <c r="F1804" s="96"/>
      <c r="G1804" s="75" ph="1"/>
      <c r="I1804" s="110"/>
      <c r="J1804" s="103"/>
      <c r="K1804" s="104"/>
      <c r="L1804" s="105"/>
      <c r="M1804" s="105"/>
      <c r="N1804" s="105"/>
      <c r="O1804" s="105"/>
      <c r="P1804" s="105"/>
      <c r="Q1804" s="105"/>
      <c r="R1804" s="105"/>
      <c r="W1804" s="96"/>
      <c r="X1804" s="96"/>
      <c r="Y1804" s="115"/>
      <c r="AA1804" s="96"/>
      <c r="AC1804" s="6"/>
      <c r="AD1804" s="6"/>
      <c r="AE1804" s="6"/>
      <c r="AF1804" s="6"/>
      <c r="AG1804" s="6"/>
      <c r="AH1804" s="6"/>
      <c r="AI1804" s="6"/>
      <c r="AJ1804" s="6"/>
      <c r="AK1804" s="6"/>
    </row>
    <row r="1805" spans="1:37" s="75" customFormat="1">
      <c r="A1805" s="96"/>
      <c r="B1805" s="3"/>
      <c r="C1805" s="3"/>
      <c r="D1805" s="3"/>
      <c r="E1805" s="3"/>
      <c r="F1805" s="96"/>
      <c r="G1805" s="75" ph="1"/>
      <c r="I1805" s="110"/>
      <c r="J1805" s="103"/>
      <c r="K1805" s="104"/>
      <c r="L1805" s="105"/>
      <c r="M1805" s="105"/>
      <c r="N1805" s="105"/>
      <c r="O1805" s="105"/>
      <c r="P1805" s="105"/>
      <c r="Q1805" s="105"/>
      <c r="R1805" s="105"/>
      <c r="W1805" s="96"/>
      <c r="X1805" s="96"/>
      <c r="Y1805" s="115"/>
      <c r="AA1805" s="96"/>
      <c r="AC1805" s="6"/>
      <c r="AD1805" s="6"/>
      <c r="AE1805" s="6"/>
      <c r="AF1805" s="6"/>
      <c r="AG1805" s="6"/>
      <c r="AH1805" s="6"/>
      <c r="AI1805" s="6"/>
      <c r="AJ1805" s="6"/>
      <c r="AK1805" s="6"/>
    </row>
    <row r="1806" spans="1:37" s="75" customFormat="1">
      <c r="A1806" s="96"/>
      <c r="B1806" s="3"/>
      <c r="C1806" s="3"/>
      <c r="D1806" s="3"/>
      <c r="E1806" s="3"/>
      <c r="F1806" s="96"/>
      <c r="G1806" s="75" ph="1"/>
      <c r="I1806" s="110"/>
      <c r="J1806" s="103"/>
      <c r="K1806" s="104"/>
      <c r="L1806" s="105"/>
      <c r="M1806" s="105"/>
      <c r="N1806" s="105"/>
      <c r="O1806" s="105"/>
      <c r="P1806" s="105"/>
      <c r="Q1806" s="105"/>
      <c r="R1806" s="105"/>
      <c r="W1806" s="96"/>
      <c r="X1806" s="96"/>
      <c r="Y1806" s="115"/>
      <c r="AA1806" s="96"/>
      <c r="AC1806" s="6"/>
      <c r="AD1806" s="6"/>
      <c r="AE1806" s="6"/>
      <c r="AF1806" s="6"/>
      <c r="AG1806" s="6"/>
      <c r="AH1806" s="6"/>
      <c r="AI1806" s="6"/>
      <c r="AJ1806" s="6"/>
      <c r="AK1806" s="6"/>
    </row>
    <row r="1807" spans="1:37" s="75" customFormat="1">
      <c r="A1807" s="96"/>
      <c r="B1807" s="3"/>
      <c r="C1807" s="3"/>
      <c r="D1807" s="3"/>
      <c r="E1807" s="3"/>
      <c r="F1807" s="96"/>
      <c r="G1807" s="75" ph="1"/>
      <c r="I1807" s="110"/>
      <c r="J1807" s="103"/>
      <c r="K1807" s="104"/>
      <c r="L1807" s="105"/>
      <c r="M1807" s="105"/>
      <c r="N1807" s="105"/>
      <c r="O1807" s="105"/>
      <c r="P1807" s="105"/>
      <c r="Q1807" s="105"/>
      <c r="R1807" s="105"/>
      <c r="W1807" s="96"/>
      <c r="X1807" s="96"/>
      <c r="Y1807" s="115"/>
      <c r="AA1807" s="96"/>
      <c r="AC1807" s="6"/>
      <c r="AD1807" s="6"/>
      <c r="AE1807" s="6"/>
      <c r="AF1807" s="6"/>
      <c r="AG1807" s="6"/>
      <c r="AH1807" s="6"/>
      <c r="AI1807" s="6"/>
      <c r="AJ1807" s="6"/>
      <c r="AK1807" s="6"/>
    </row>
    <row r="1808" spans="1:37" s="75" customFormat="1">
      <c r="A1808" s="96"/>
      <c r="B1808" s="3"/>
      <c r="C1808" s="3"/>
      <c r="D1808" s="3"/>
      <c r="E1808" s="3"/>
      <c r="F1808" s="96"/>
      <c r="G1808" s="75" ph="1"/>
      <c r="I1808" s="110"/>
      <c r="J1808" s="103"/>
      <c r="K1808" s="104"/>
      <c r="L1808" s="105"/>
      <c r="M1808" s="105"/>
      <c r="N1808" s="105"/>
      <c r="O1808" s="105"/>
      <c r="P1808" s="105"/>
      <c r="Q1808" s="105"/>
      <c r="R1808" s="105"/>
      <c r="W1808" s="96"/>
      <c r="X1808" s="96"/>
      <c r="Y1808" s="115"/>
      <c r="AA1808" s="96"/>
      <c r="AC1808" s="6"/>
      <c r="AD1808" s="6"/>
      <c r="AE1808" s="6"/>
      <c r="AF1808" s="6"/>
      <c r="AG1808" s="6"/>
      <c r="AH1808" s="6"/>
      <c r="AI1808" s="6"/>
      <c r="AJ1808" s="6"/>
      <c r="AK1808" s="6"/>
    </row>
    <row r="1809" spans="1:37" s="75" customFormat="1">
      <c r="A1809" s="96"/>
      <c r="B1809" s="3"/>
      <c r="C1809" s="3"/>
      <c r="D1809" s="3"/>
      <c r="E1809" s="3"/>
      <c r="F1809" s="96"/>
      <c r="G1809" s="75" ph="1"/>
      <c r="I1809" s="110"/>
      <c r="J1809" s="103"/>
      <c r="K1809" s="104"/>
      <c r="L1809" s="105"/>
      <c r="M1809" s="105"/>
      <c r="N1809" s="105"/>
      <c r="O1809" s="105"/>
      <c r="P1809" s="105"/>
      <c r="Q1809" s="105"/>
      <c r="R1809" s="105"/>
      <c r="W1809" s="96"/>
      <c r="X1809" s="96"/>
      <c r="Y1809" s="115"/>
      <c r="AA1809" s="96"/>
      <c r="AC1809" s="6"/>
      <c r="AD1809" s="6"/>
      <c r="AE1809" s="6"/>
      <c r="AF1809" s="6"/>
      <c r="AG1809" s="6"/>
      <c r="AH1809" s="6"/>
      <c r="AI1809" s="6"/>
      <c r="AJ1809" s="6"/>
      <c r="AK1809" s="6"/>
    </row>
    <row r="1810" spans="1:37" s="75" customFormat="1">
      <c r="A1810" s="96"/>
      <c r="B1810" s="3"/>
      <c r="C1810" s="3"/>
      <c r="D1810" s="3"/>
      <c r="E1810" s="3"/>
      <c r="F1810" s="96"/>
      <c r="G1810" s="75" ph="1"/>
      <c r="I1810" s="110"/>
      <c r="J1810" s="103"/>
      <c r="K1810" s="104"/>
      <c r="L1810" s="105"/>
      <c r="M1810" s="105"/>
      <c r="N1810" s="105"/>
      <c r="O1810" s="105"/>
      <c r="P1810" s="105"/>
      <c r="Q1810" s="105"/>
      <c r="R1810" s="105"/>
      <c r="W1810" s="96"/>
      <c r="X1810" s="96"/>
      <c r="Y1810" s="115"/>
      <c r="AA1810" s="96"/>
      <c r="AC1810" s="6"/>
      <c r="AD1810" s="6"/>
      <c r="AE1810" s="6"/>
      <c r="AF1810" s="6"/>
      <c r="AG1810" s="6"/>
      <c r="AH1810" s="6"/>
      <c r="AI1810" s="6"/>
      <c r="AJ1810" s="6"/>
      <c r="AK1810" s="6"/>
    </row>
    <row r="1811" spans="1:37" s="75" customFormat="1">
      <c r="A1811" s="96"/>
      <c r="B1811" s="3"/>
      <c r="C1811" s="3"/>
      <c r="D1811" s="3"/>
      <c r="E1811" s="3"/>
      <c r="F1811" s="96"/>
      <c r="G1811" s="75" ph="1"/>
      <c r="I1811" s="110"/>
      <c r="J1811" s="103"/>
      <c r="K1811" s="104"/>
      <c r="L1811" s="105"/>
      <c r="M1811" s="105"/>
      <c r="N1811" s="105"/>
      <c r="O1811" s="105"/>
      <c r="P1811" s="105"/>
      <c r="Q1811" s="105"/>
      <c r="R1811" s="105"/>
      <c r="W1811" s="96"/>
      <c r="X1811" s="96"/>
      <c r="Y1811" s="115"/>
      <c r="AA1811" s="96"/>
      <c r="AC1811" s="6"/>
      <c r="AD1811" s="6"/>
      <c r="AE1811" s="6"/>
      <c r="AF1811" s="6"/>
      <c r="AG1811" s="6"/>
      <c r="AH1811" s="6"/>
      <c r="AI1811" s="6"/>
      <c r="AJ1811" s="6"/>
      <c r="AK1811" s="6"/>
    </row>
    <row r="1812" spans="1:37" s="75" customFormat="1">
      <c r="A1812" s="96"/>
      <c r="B1812" s="3"/>
      <c r="C1812" s="3"/>
      <c r="D1812" s="3"/>
      <c r="E1812" s="3"/>
      <c r="F1812" s="96"/>
      <c r="G1812" s="75" ph="1"/>
      <c r="I1812" s="110"/>
      <c r="J1812" s="103"/>
      <c r="K1812" s="104"/>
      <c r="L1812" s="105"/>
      <c r="M1812" s="105"/>
      <c r="N1812" s="105"/>
      <c r="O1812" s="105"/>
      <c r="P1812" s="105"/>
      <c r="Q1812" s="105"/>
      <c r="R1812" s="105"/>
      <c r="W1812" s="96"/>
      <c r="X1812" s="96"/>
      <c r="Y1812" s="115"/>
      <c r="AA1812" s="96"/>
      <c r="AC1812" s="6"/>
      <c r="AD1812" s="6"/>
      <c r="AE1812" s="6"/>
      <c r="AF1812" s="6"/>
      <c r="AG1812" s="6"/>
      <c r="AH1812" s="6"/>
      <c r="AI1812" s="6"/>
      <c r="AJ1812" s="6"/>
      <c r="AK1812" s="6"/>
    </row>
    <row r="1813" spans="1:37" s="75" customFormat="1">
      <c r="A1813" s="96"/>
      <c r="B1813" s="3"/>
      <c r="C1813" s="3"/>
      <c r="D1813" s="3"/>
      <c r="E1813" s="3"/>
      <c r="F1813" s="96"/>
      <c r="G1813" s="75" ph="1"/>
      <c r="I1813" s="110"/>
      <c r="J1813" s="103"/>
      <c r="K1813" s="104"/>
      <c r="L1813" s="105"/>
      <c r="M1813" s="105"/>
      <c r="N1813" s="105"/>
      <c r="O1813" s="105"/>
      <c r="P1813" s="105"/>
      <c r="Q1813" s="105"/>
      <c r="R1813" s="105"/>
      <c r="W1813" s="96"/>
      <c r="X1813" s="96"/>
      <c r="Y1813" s="115"/>
      <c r="AA1813" s="96"/>
      <c r="AC1813" s="6"/>
      <c r="AD1813" s="6"/>
      <c r="AE1813" s="6"/>
      <c r="AF1813" s="6"/>
      <c r="AG1813" s="6"/>
      <c r="AH1813" s="6"/>
      <c r="AI1813" s="6"/>
      <c r="AJ1813" s="6"/>
      <c r="AK1813" s="6"/>
    </row>
    <row r="1814" spans="1:37" s="75" customFormat="1">
      <c r="A1814" s="96"/>
      <c r="B1814" s="3"/>
      <c r="C1814" s="3"/>
      <c r="D1814" s="3"/>
      <c r="E1814" s="3"/>
      <c r="F1814" s="96"/>
      <c r="G1814" s="75" ph="1"/>
      <c r="I1814" s="110"/>
      <c r="J1814" s="103"/>
      <c r="K1814" s="104"/>
      <c r="L1814" s="105"/>
      <c r="M1814" s="105"/>
      <c r="N1814" s="105"/>
      <c r="O1814" s="105"/>
      <c r="P1814" s="105"/>
      <c r="Q1814" s="105"/>
      <c r="R1814" s="105"/>
      <c r="W1814" s="96"/>
      <c r="X1814" s="96"/>
      <c r="Y1814" s="115"/>
      <c r="AA1814" s="96"/>
      <c r="AC1814" s="6"/>
      <c r="AD1814" s="6"/>
      <c r="AE1814" s="6"/>
      <c r="AF1814" s="6"/>
      <c r="AG1814" s="6"/>
      <c r="AH1814" s="6"/>
      <c r="AI1814" s="6"/>
      <c r="AJ1814" s="6"/>
      <c r="AK1814" s="6"/>
    </row>
    <row r="1815" spans="1:37" s="75" customFormat="1">
      <c r="A1815" s="96"/>
      <c r="B1815" s="3"/>
      <c r="C1815" s="3"/>
      <c r="D1815" s="3"/>
      <c r="E1815" s="3"/>
      <c r="F1815" s="96"/>
      <c r="G1815" s="75" ph="1"/>
      <c r="I1815" s="110"/>
      <c r="J1815" s="103"/>
      <c r="K1815" s="104"/>
      <c r="L1815" s="105"/>
      <c r="M1815" s="105"/>
      <c r="N1815" s="105"/>
      <c r="O1815" s="105"/>
      <c r="P1815" s="105"/>
      <c r="Q1815" s="105"/>
      <c r="R1815" s="105"/>
      <c r="W1815" s="96"/>
      <c r="X1815" s="96"/>
      <c r="Y1815" s="115"/>
      <c r="AA1815" s="96"/>
      <c r="AC1815" s="6"/>
      <c r="AD1815" s="6"/>
      <c r="AE1815" s="6"/>
      <c r="AF1815" s="6"/>
      <c r="AG1815" s="6"/>
      <c r="AH1815" s="6"/>
      <c r="AI1815" s="6"/>
      <c r="AJ1815" s="6"/>
      <c r="AK1815" s="6"/>
    </row>
    <row r="1816" spans="1:37" s="75" customFormat="1">
      <c r="A1816" s="96"/>
      <c r="B1816" s="3"/>
      <c r="C1816" s="3"/>
      <c r="D1816" s="3"/>
      <c r="E1816" s="3"/>
      <c r="F1816" s="96"/>
      <c r="G1816" s="75" ph="1"/>
      <c r="I1816" s="110"/>
      <c r="J1816" s="103"/>
      <c r="K1816" s="104"/>
      <c r="L1816" s="105"/>
      <c r="M1816" s="105"/>
      <c r="N1816" s="105"/>
      <c r="O1816" s="105"/>
      <c r="P1816" s="105"/>
      <c r="Q1816" s="105"/>
      <c r="R1816" s="105"/>
      <c r="W1816" s="96"/>
      <c r="X1816" s="96"/>
      <c r="Y1816" s="115"/>
      <c r="AA1816" s="96"/>
      <c r="AC1816" s="6"/>
      <c r="AD1816" s="6"/>
      <c r="AE1816" s="6"/>
      <c r="AF1816" s="6"/>
      <c r="AG1816" s="6"/>
      <c r="AH1816" s="6"/>
      <c r="AI1816" s="6"/>
      <c r="AJ1816" s="6"/>
      <c r="AK1816" s="6"/>
    </row>
    <row r="1817" spans="1:37" s="75" customFormat="1">
      <c r="A1817" s="96"/>
      <c r="B1817" s="3"/>
      <c r="C1817" s="3"/>
      <c r="D1817" s="3"/>
      <c r="E1817" s="3"/>
      <c r="F1817" s="96"/>
      <c r="G1817" s="75" ph="1"/>
      <c r="I1817" s="110"/>
      <c r="J1817" s="103"/>
      <c r="K1817" s="104"/>
      <c r="L1817" s="105"/>
      <c r="M1817" s="105"/>
      <c r="N1817" s="105"/>
      <c r="O1817" s="105"/>
      <c r="P1817" s="105"/>
      <c r="Q1817" s="105"/>
      <c r="R1817" s="105"/>
      <c r="W1817" s="96"/>
      <c r="X1817" s="96"/>
      <c r="Y1817" s="115"/>
      <c r="AA1817" s="96"/>
      <c r="AC1817" s="6"/>
      <c r="AD1817" s="6"/>
      <c r="AE1817" s="6"/>
      <c r="AF1817" s="6"/>
      <c r="AG1817" s="6"/>
      <c r="AH1817" s="6"/>
      <c r="AI1817" s="6"/>
      <c r="AJ1817" s="6"/>
      <c r="AK1817" s="6"/>
    </row>
    <row r="1818" spans="1:37" s="75" customFormat="1">
      <c r="A1818" s="96"/>
      <c r="B1818" s="3"/>
      <c r="C1818" s="3"/>
      <c r="D1818" s="3"/>
      <c r="E1818" s="3"/>
      <c r="F1818" s="96"/>
      <c r="G1818" s="75" ph="1"/>
      <c r="I1818" s="110"/>
      <c r="J1818" s="103"/>
      <c r="K1818" s="104"/>
      <c r="L1818" s="105"/>
      <c r="M1818" s="105"/>
      <c r="N1818" s="105"/>
      <c r="O1818" s="105"/>
      <c r="P1818" s="105"/>
      <c r="Q1818" s="105"/>
      <c r="R1818" s="105"/>
      <c r="W1818" s="96"/>
      <c r="X1818" s="96"/>
      <c r="Y1818" s="115"/>
      <c r="AA1818" s="96"/>
      <c r="AC1818" s="6"/>
      <c r="AD1818" s="6"/>
      <c r="AE1818" s="6"/>
      <c r="AF1818" s="6"/>
      <c r="AG1818" s="6"/>
      <c r="AH1818" s="6"/>
      <c r="AI1818" s="6"/>
      <c r="AJ1818" s="6"/>
      <c r="AK1818" s="6"/>
    </row>
    <row r="1819" spans="1:37" s="75" customFormat="1">
      <c r="A1819" s="96"/>
      <c r="B1819" s="3"/>
      <c r="C1819" s="3"/>
      <c r="D1819" s="3"/>
      <c r="E1819" s="3"/>
      <c r="F1819" s="96"/>
      <c r="G1819" s="75" ph="1"/>
      <c r="I1819" s="110"/>
      <c r="J1819" s="103"/>
      <c r="K1819" s="104"/>
      <c r="L1819" s="105"/>
      <c r="M1819" s="105"/>
      <c r="N1819" s="105"/>
      <c r="O1819" s="105"/>
      <c r="P1819" s="105"/>
      <c r="Q1819" s="105"/>
      <c r="R1819" s="105"/>
      <c r="W1819" s="96"/>
      <c r="X1819" s="96"/>
      <c r="Y1819" s="115"/>
      <c r="AA1819" s="96"/>
      <c r="AC1819" s="6"/>
      <c r="AD1819" s="6"/>
      <c r="AE1819" s="6"/>
      <c r="AF1819" s="6"/>
      <c r="AG1819" s="6"/>
      <c r="AH1819" s="6"/>
      <c r="AI1819" s="6"/>
      <c r="AJ1819" s="6"/>
      <c r="AK1819" s="6"/>
    </row>
    <row r="1820" spans="1:37" s="75" customFormat="1">
      <c r="A1820" s="96"/>
      <c r="B1820" s="3"/>
      <c r="C1820" s="3"/>
      <c r="D1820" s="3"/>
      <c r="E1820" s="3"/>
      <c r="F1820" s="96"/>
      <c r="G1820" s="75" ph="1"/>
      <c r="I1820" s="110"/>
      <c r="J1820" s="103"/>
      <c r="K1820" s="104"/>
      <c r="L1820" s="105"/>
      <c r="M1820" s="105"/>
      <c r="N1820" s="105"/>
      <c r="O1820" s="105"/>
      <c r="P1820" s="105"/>
      <c r="Q1820" s="105"/>
      <c r="R1820" s="105"/>
      <c r="W1820" s="96"/>
      <c r="X1820" s="96"/>
      <c r="Y1820" s="115"/>
      <c r="AA1820" s="96"/>
      <c r="AC1820" s="6"/>
      <c r="AD1820" s="6"/>
      <c r="AE1820" s="6"/>
      <c r="AF1820" s="6"/>
      <c r="AG1820" s="6"/>
      <c r="AH1820" s="6"/>
      <c r="AI1820" s="6"/>
      <c r="AJ1820" s="6"/>
      <c r="AK1820" s="6"/>
    </row>
    <row r="1821" spans="1:37" s="75" customFormat="1">
      <c r="A1821" s="96"/>
      <c r="B1821" s="3"/>
      <c r="C1821" s="3"/>
      <c r="D1821" s="3"/>
      <c r="E1821" s="3"/>
      <c r="F1821" s="96"/>
      <c r="G1821" s="75" ph="1"/>
      <c r="I1821" s="110"/>
      <c r="J1821" s="103"/>
      <c r="K1821" s="104"/>
      <c r="L1821" s="105"/>
      <c r="M1821" s="105"/>
      <c r="N1821" s="105"/>
      <c r="O1821" s="105"/>
      <c r="P1821" s="105"/>
      <c r="Q1821" s="105"/>
      <c r="R1821" s="105"/>
      <c r="W1821" s="96"/>
      <c r="X1821" s="96"/>
      <c r="Y1821" s="115"/>
      <c r="AA1821" s="96"/>
      <c r="AC1821" s="6"/>
      <c r="AD1821" s="6"/>
      <c r="AE1821" s="6"/>
      <c r="AF1821" s="6"/>
      <c r="AG1821" s="6"/>
      <c r="AH1821" s="6"/>
      <c r="AI1821" s="6"/>
      <c r="AJ1821" s="6"/>
      <c r="AK1821" s="6"/>
    </row>
    <row r="1822" spans="1:37" s="75" customFormat="1">
      <c r="A1822" s="96"/>
      <c r="B1822" s="3"/>
      <c r="C1822" s="3"/>
      <c r="D1822" s="3"/>
      <c r="E1822" s="3"/>
      <c r="F1822" s="96"/>
      <c r="G1822" s="75" ph="1"/>
      <c r="I1822" s="110"/>
      <c r="J1822" s="103"/>
      <c r="K1822" s="104"/>
      <c r="L1822" s="105"/>
      <c r="M1822" s="105"/>
      <c r="N1822" s="105"/>
      <c r="O1822" s="105"/>
      <c r="P1822" s="105"/>
      <c r="Q1822" s="105"/>
      <c r="R1822" s="105"/>
      <c r="W1822" s="96"/>
      <c r="X1822" s="96"/>
      <c r="Y1822" s="115"/>
      <c r="AA1822" s="96"/>
      <c r="AC1822" s="6"/>
      <c r="AD1822" s="6"/>
      <c r="AE1822" s="6"/>
      <c r="AF1822" s="6"/>
      <c r="AG1822" s="6"/>
      <c r="AH1822" s="6"/>
      <c r="AI1822" s="6"/>
      <c r="AJ1822" s="6"/>
      <c r="AK1822" s="6"/>
    </row>
    <row r="1823" spans="1:37" s="75" customFormat="1">
      <c r="A1823" s="96"/>
      <c r="B1823" s="3"/>
      <c r="C1823" s="3"/>
      <c r="D1823" s="3"/>
      <c r="E1823" s="3"/>
      <c r="F1823" s="96"/>
      <c r="G1823" s="75" ph="1"/>
      <c r="I1823" s="110"/>
      <c r="J1823" s="103"/>
      <c r="K1823" s="104"/>
      <c r="L1823" s="105"/>
      <c r="M1823" s="105"/>
      <c r="N1823" s="105"/>
      <c r="O1823" s="105"/>
      <c r="P1823" s="105"/>
      <c r="Q1823" s="105"/>
      <c r="R1823" s="105"/>
      <c r="W1823" s="96"/>
      <c r="X1823" s="96"/>
      <c r="Y1823" s="115"/>
      <c r="AA1823" s="96"/>
      <c r="AC1823" s="6"/>
      <c r="AD1823" s="6"/>
      <c r="AE1823" s="6"/>
      <c r="AF1823" s="6"/>
      <c r="AG1823" s="6"/>
      <c r="AH1823" s="6"/>
      <c r="AI1823" s="6"/>
      <c r="AJ1823" s="6"/>
      <c r="AK1823" s="6"/>
    </row>
    <row r="1824" spans="1:37" s="75" customFormat="1">
      <c r="A1824" s="96"/>
      <c r="B1824" s="3"/>
      <c r="C1824" s="3"/>
      <c r="D1824" s="3"/>
      <c r="E1824" s="3"/>
      <c r="F1824" s="96"/>
      <c r="G1824" s="75" ph="1"/>
      <c r="I1824" s="110"/>
      <c r="J1824" s="103"/>
      <c r="K1824" s="104"/>
      <c r="L1824" s="105"/>
      <c r="M1824" s="105"/>
      <c r="N1824" s="105"/>
      <c r="O1824" s="105"/>
      <c r="P1824" s="105"/>
      <c r="Q1824" s="105"/>
      <c r="R1824" s="105"/>
      <c r="W1824" s="96"/>
      <c r="X1824" s="96"/>
      <c r="Y1824" s="115"/>
      <c r="AA1824" s="96"/>
      <c r="AC1824" s="6"/>
      <c r="AD1824" s="6"/>
      <c r="AE1824" s="6"/>
      <c r="AF1824" s="6"/>
      <c r="AG1824" s="6"/>
      <c r="AH1824" s="6"/>
      <c r="AI1824" s="6"/>
      <c r="AJ1824" s="6"/>
      <c r="AK1824" s="6"/>
    </row>
    <row r="1825" spans="1:37" s="75" customFormat="1">
      <c r="A1825" s="96"/>
      <c r="B1825" s="3"/>
      <c r="C1825" s="3"/>
      <c r="D1825" s="3"/>
      <c r="E1825" s="3"/>
      <c r="F1825" s="96"/>
      <c r="G1825" s="75" ph="1"/>
      <c r="I1825" s="110"/>
      <c r="J1825" s="103"/>
      <c r="K1825" s="104"/>
      <c r="L1825" s="105"/>
      <c r="M1825" s="105"/>
      <c r="N1825" s="105"/>
      <c r="O1825" s="105"/>
      <c r="P1825" s="105"/>
      <c r="Q1825" s="105"/>
      <c r="R1825" s="105"/>
      <c r="W1825" s="96"/>
      <c r="X1825" s="96"/>
      <c r="Y1825" s="115"/>
      <c r="AA1825" s="96"/>
      <c r="AC1825" s="6"/>
      <c r="AD1825" s="6"/>
      <c r="AE1825" s="6"/>
      <c r="AF1825" s="6"/>
      <c r="AG1825" s="6"/>
      <c r="AH1825" s="6"/>
      <c r="AI1825" s="6"/>
      <c r="AJ1825" s="6"/>
      <c r="AK1825" s="6"/>
    </row>
    <row r="1826" spans="1:37" s="75" customFormat="1">
      <c r="A1826" s="96"/>
      <c r="B1826" s="3"/>
      <c r="C1826" s="3"/>
      <c r="D1826" s="3"/>
      <c r="E1826" s="3"/>
      <c r="F1826" s="96"/>
      <c r="G1826" s="75" ph="1"/>
      <c r="I1826" s="110"/>
      <c r="J1826" s="103"/>
      <c r="K1826" s="104"/>
      <c r="L1826" s="105"/>
      <c r="M1826" s="105"/>
      <c r="N1826" s="105"/>
      <c r="O1826" s="105"/>
      <c r="P1826" s="105"/>
      <c r="Q1826" s="105"/>
      <c r="R1826" s="105"/>
      <c r="W1826" s="96"/>
      <c r="X1826" s="96"/>
      <c r="Y1826" s="115"/>
      <c r="AA1826" s="96"/>
      <c r="AC1826" s="6"/>
      <c r="AD1826" s="6"/>
      <c r="AE1826" s="6"/>
      <c r="AF1826" s="6"/>
      <c r="AG1826" s="6"/>
      <c r="AH1826" s="6"/>
      <c r="AI1826" s="6"/>
      <c r="AJ1826" s="6"/>
      <c r="AK1826" s="6"/>
    </row>
    <row r="1827" spans="1:37" s="75" customFormat="1">
      <c r="A1827" s="96"/>
      <c r="B1827" s="3"/>
      <c r="C1827" s="3"/>
      <c r="D1827" s="3"/>
      <c r="E1827" s="3"/>
      <c r="F1827" s="96"/>
      <c r="G1827" s="75" ph="1"/>
      <c r="I1827" s="110"/>
      <c r="J1827" s="103"/>
      <c r="K1827" s="104"/>
      <c r="L1827" s="105"/>
      <c r="M1827" s="105"/>
      <c r="N1827" s="105"/>
      <c r="O1827" s="105"/>
      <c r="P1827" s="105"/>
      <c r="Q1827" s="105"/>
      <c r="R1827" s="105"/>
      <c r="W1827" s="96"/>
      <c r="X1827" s="96"/>
      <c r="Y1827" s="115"/>
      <c r="AA1827" s="96"/>
      <c r="AC1827" s="6"/>
      <c r="AD1827" s="6"/>
      <c r="AE1827" s="6"/>
      <c r="AF1827" s="6"/>
      <c r="AG1827" s="6"/>
      <c r="AH1827" s="6"/>
      <c r="AI1827" s="6"/>
      <c r="AJ1827" s="6"/>
      <c r="AK1827" s="6"/>
    </row>
    <row r="1828" spans="1:37" s="75" customFormat="1">
      <c r="A1828" s="96"/>
      <c r="B1828" s="3"/>
      <c r="C1828" s="3"/>
      <c r="D1828" s="3"/>
      <c r="E1828" s="3"/>
      <c r="F1828" s="96"/>
      <c r="G1828" s="75" ph="1"/>
      <c r="I1828" s="110"/>
      <c r="J1828" s="103"/>
      <c r="K1828" s="104"/>
      <c r="L1828" s="105"/>
      <c r="M1828" s="105"/>
      <c r="N1828" s="105"/>
      <c r="O1828" s="105"/>
      <c r="P1828" s="105"/>
      <c r="Q1828" s="105"/>
      <c r="R1828" s="105"/>
      <c r="W1828" s="96"/>
      <c r="X1828" s="96"/>
      <c r="Y1828" s="115"/>
      <c r="AA1828" s="96"/>
      <c r="AC1828" s="6"/>
      <c r="AD1828" s="6"/>
      <c r="AE1828" s="6"/>
      <c r="AF1828" s="6"/>
      <c r="AG1828" s="6"/>
      <c r="AH1828" s="6"/>
      <c r="AI1828" s="6"/>
      <c r="AJ1828" s="6"/>
      <c r="AK1828" s="6"/>
    </row>
    <row r="1829" spans="1:37" s="75" customFormat="1">
      <c r="A1829" s="96"/>
      <c r="B1829" s="3"/>
      <c r="C1829" s="3"/>
      <c r="D1829" s="3"/>
      <c r="E1829" s="3"/>
      <c r="F1829" s="96"/>
      <c r="G1829" s="75" ph="1"/>
      <c r="I1829" s="110"/>
      <c r="J1829" s="103"/>
      <c r="K1829" s="104"/>
      <c r="L1829" s="105"/>
      <c r="M1829" s="105"/>
      <c r="N1829" s="105"/>
      <c r="O1829" s="105"/>
      <c r="P1829" s="105"/>
      <c r="Q1829" s="105"/>
      <c r="R1829" s="105"/>
      <c r="W1829" s="96"/>
      <c r="X1829" s="96"/>
      <c r="Y1829" s="115"/>
      <c r="AA1829" s="96"/>
      <c r="AC1829" s="6"/>
      <c r="AD1829" s="6"/>
      <c r="AE1829" s="6"/>
      <c r="AF1829" s="6"/>
      <c r="AG1829" s="6"/>
      <c r="AH1829" s="6"/>
      <c r="AI1829" s="6"/>
      <c r="AJ1829" s="6"/>
      <c r="AK1829" s="6"/>
    </row>
    <row r="1830" spans="1:37" s="75" customFormat="1">
      <c r="A1830" s="96"/>
      <c r="B1830" s="3"/>
      <c r="C1830" s="3"/>
      <c r="D1830" s="3"/>
      <c r="E1830" s="3"/>
      <c r="F1830" s="96"/>
      <c r="G1830" s="75" ph="1"/>
      <c r="I1830" s="110"/>
      <c r="J1830" s="103"/>
      <c r="K1830" s="104"/>
      <c r="L1830" s="105"/>
      <c r="M1830" s="105"/>
      <c r="N1830" s="105"/>
      <c r="O1830" s="105"/>
      <c r="P1830" s="105"/>
      <c r="Q1830" s="105"/>
      <c r="R1830" s="105"/>
      <c r="W1830" s="96"/>
      <c r="X1830" s="96"/>
      <c r="Y1830" s="115"/>
      <c r="AA1830" s="96"/>
      <c r="AC1830" s="6"/>
      <c r="AD1830" s="6"/>
      <c r="AE1830" s="6"/>
      <c r="AF1830" s="6"/>
      <c r="AG1830" s="6"/>
      <c r="AH1830" s="6"/>
      <c r="AI1830" s="6"/>
      <c r="AJ1830" s="6"/>
      <c r="AK1830" s="6"/>
    </row>
    <row r="1831" spans="1:37" s="75" customFormat="1">
      <c r="A1831" s="96"/>
      <c r="B1831" s="3"/>
      <c r="C1831" s="3"/>
      <c r="D1831" s="3"/>
      <c r="E1831" s="3"/>
      <c r="F1831" s="96"/>
      <c r="G1831" s="75" ph="1"/>
      <c r="I1831" s="110"/>
      <c r="J1831" s="103"/>
      <c r="K1831" s="104"/>
      <c r="L1831" s="105"/>
      <c r="M1831" s="105"/>
      <c r="N1831" s="105"/>
      <c r="O1831" s="105"/>
      <c r="P1831" s="105"/>
      <c r="Q1831" s="105"/>
      <c r="R1831" s="105"/>
      <c r="W1831" s="96"/>
      <c r="X1831" s="96"/>
      <c r="Y1831" s="115"/>
      <c r="AA1831" s="96"/>
      <c r="AC1831" s="6"/>
      <c r="AD1831" s="6"/>
      <c r="AE1831" s="6"/>
      <c r="AF1831" s="6"/>
      <c r="AG1831" s="6"/>
      <c r="AH1831" s="6"/>
      <c r="AI1831" s="6"/>
      <c r="AJ1831" s="6"/>
      <c r="AK1831" s="6"/>
    </row>
    <row r="1832" spans="1:37" s="75" customFormat="1">
      <c r="A1832" s="96"/>
      <c r="B1832" s="3"/>
      <c r="C1832" s="3"/>
      <c r="D1832" s="3"/>
      <c r="E1832" s="3"/>
      <c r="F1832" s="96"/>
      <c r="G1832" s="75" ph="1"/>
      <c r="I1832" s="110"/>
      <c r="J1832" s="103"/>
      <c r="K1832" s="104"/>
      <c r="L1832" s="105"/>
      <c r="M1832" s="105"/>
      <c r="N1832" s="105"/>
      <c r="O1832" s="105"/>
      <c r="P1832" s="105"/>
      <c r="Q1832" s="105"/>
      <c r="R1832" s="105"/>
      <c r="W1832" s="96"/>
      <c r="X1832" s="96"/>
      <c r="Y1832" s="115"/>
      <c r="AA1832" s="96"/>
      <c r="AC1832" s="6"/>
      <c r="AD1832" s="6"/>
      <c r="AE1832" s="6"/>
      <c r="AF1832" s="6"/>
      <c r="AG1832" s="6"/>
      <c r="AH1832" s="6"/>
      <c r="AI1832" s="6"/>
      <c r="AJ1832" s="6"/>
      <c r="AK1832" s="6"/>
    </row>
    <row r="1833" spans="1:37" s="75" customFormat="1">
      <c r="A1833" s="96"/>
      <c r="B1833" s="3"/>
      <c r="C1833" s="3"/>
      <c r="D1833" s="3"/>
      <c r="E1833" s="3"/>
      <c r="F1833" s="96"/>
      <c r="G1833" s="75" ph="1"/>
      <c r="I1833" s="110"/>
      <c r="J1833" s="103"/>
      <c r="K1833" s="104"/>
      <c r="L1833" s="105"/>
      <c r="M1833" s="105"/>
      <c r="N1833" s="105"/>
      <c r="O1833" s="105"/>
      <c r="P1833" s="105"/>
      <c r="Q1833" s="105"/>
      <c r="R1833" s="105"/>
      <c r="W1833" s="96"/>
      <c r="X1833" s="96"/>
      <c r="Y1833" s="115"/>
      <c r="AA1833" s="96"/>
      <c r="AC1833" s="6"/>
      <c r="AD1833" s="6"/>
      <c r="AE1833" s="6"/>
      <c r="AF1833" s="6"/>
      <c r="AG1833" s="6"/>
      <c r="AH1833" s="6"/>
      <c r="AI1833" s="6"/>
      <c r="AJ1833" s="6"/>
      <c r="AK1833" s="6"/>
    </row>
    <row r="1834" spans="1:37" s="75" customFormat="1">
      <c r="A1834" s="96"/>
      <c r="B1834" s="3"/>
      <c r="C1834" s="3"/>
      <c r="D1834" s="3"/>
      <c r="E1834" s="3"/>
      <c r="F1834" s="96"/>
      <c r="G1834" s="75" ph="1"/>
      <c r="I1834" s="110"/>
      <c r="J1834" s="103"/>
      <c r="K1834" s="104"/>
      <c r="L1834" s="105"/>
      <c r="M1834" s="105"/>
      <c r="N1834" s="105"/>
      <c r="O1834" s="105"/>
      <c r="P1834" s="105"/>
      <c r="Q1834" s="105"/>
      <c r="R1834" s="105"/>
      <c r="W1834" s="96"/>
      <c r="X1834" s="96"/>
      <c r="Y1834" s="115"/>
      <c r="AA1834" s="96"/>
      <c r="AC1834" s="6"/>
      <c r="AD1834" s="6"/>
      <c r="AE1834" s="6"/>
      <c r="AF1834" s="6"/>
      <c r="AG1834" s="6"/>
      <c r="AH1834" s="6"/>
      <c r="AI1834" s="6"/>
      <c r="AJ1834" s="6"/>
      <c r="AK1834" s="6"/>
    </row>
    <row r="1835" spans="1:37" s="75" customFormat="1">
      <c r="A1835" s="96"/>
      <c r="B1835" s="3"/>
      <c r="C1835" s="3"/>
      <c r="D1835" s="3"/>
      <c r="E1835" s="3"/>
      <c r="F1835" s="96"/>
      <c r="G1835" s="75" ph="1"/>
      <c r="I1835" s="110"/>
      <c r="J1835" s="103"/>
      <c r="K1835" s="104"/>
      <c r="L1835" s="105"/>
      <c r="M1835" s="105"/>
      <c r="N1835" s="105"/>
      <c r="O1835" s="105"/>
      <c r="P1835" s="105"/>
      <c r="Q1835" s="105"/>
      <c r="R1835" s="105"/>
      <c r="W1835" s="96"/>
      <c r="X1835" s="96"/>
      <c r="Y1835" s="115"/>
      <c r="AA1835" s="96"/>
      <c r="AC1835" s="6"/>
      <c r="AD1835" s="6"/>
      <c r="AE1835" s="6"/>
      <c r="AF1835" s="6"/>
      <c r="AG1835" s="6"/>
      <c r="AH1835" s="6"/>
      <c r="AI1835" s="6"/>
      <c r="AJ1835" s="6"/>
      <c r="AK1835" s="6"/>
    </row>
    <row r="1836" spans="1:37" s="75" customFormat="1">
      <c r="A1836" s="96"/>
      <c r="B1836" s="3"/>
      <c r="C1836" s="3"/>
      <c r="D1836" s="3"/>
      <c r="E1836" s="3"/>
      <c r="F1836" s="96"/>
      <c r="G1836" s="75" ph="1"/>
      <c r="I1836" s="110"/>
      <c r="J1836" s="103"/>
      <c r="K1836" s="104"/>
      <c r="L1836" s="105"/>
      <c r="M1836" s="105"/>
      <c r="N1836" s="105"/>
      <c r="O1836" s="105"/>
      <c r="P1836" s="105"/>
      <c r="Q1836" s="105"/>
      <c r="R1836" s="105"/>
      <c r="W1836" s="96"/>
      <c r="X1836" s="96"/>
      <c r="Y1836" s="115"/>
      <c r="AA1836" s="96"/>
      <c r="AC1836" s="6"/>
      <c r="AD1836" s="6"/>
      <c r="AE1836" s="6"/>
      <c r="AF1836" s="6"/>
      <c r="AG1836" s="6"/>
      <c r="AH1836" s="6"/>
      <c r="AI1836" s="6"/>
      <c r="AJ1836" s="6"/>
      <c r="AK1836" s="6"/>
    </row>
    <row r="1837" spans="1:37" s="75" customFormat="1">
      <c r="A1837" s="96"/>
      <c r="B1837" s="3"/>
      <c r="C1837" s="3"/>
      <c r="D1837" s="3"/>
      <c r="E1837" s="3"/>
      <c r="F1837" s="96"/>
      <c r="G1837" s="75" ph="1"/>
      <c r="I1837" s="110"/>
      <c r="J1837" s="103"/>
      <c r="K1837" s="104"/>
      <c r="L1837" s="105"/>
      <c r="M1837" s="105"/>
      <c r="N1837" s="105"/>
      <c r="O1837" s="105"/>
      <c r="P1837" s="105"/>
      <c r="Q1837" s="105"/>
      <c r="R1837" s="105"/>
      <c r="W1837" s="96"/>
      <c r="X1837" s="96"/>
      <c r="Y1837" s="115"/>
      <c r="AA1837" s="96"/>
      <c r="AC1837" s="6"/>
      <c r="AD1837" s="6"/>
      <c r="AE1837" s="6"/>
      <c r="AF1837" s="6"/>
      <c r="AG1837" s="6"/>
      <c r="AH1837" s="6"/>
      <c r="AI1837" s="6"/>
      <c r="AJ1837" s="6"/>
      <c r="AK1837" s="6"/>
    </row>
    <row r="1838" spans="1:37" s="75" customFormat="1">
      <c r="A1838" s="96"/>
      <c r="B1838" s="3"/>
      <c r="C1838" s="3"/>
      <c r="D1838" s="3"/>
      <c r="E1838" s="3"/>
      <c r="F1838" s="96"/>
      <c r="G1838" s="75" ph="1"/>
      <c r="I1838" s="110"/>
      <c r="J1838" s="103"/>
      <c r="K1838" s="104"/>
      <c r="L1838" s="105"/>
      <c r="M1838" s="105"/>
      <c r="N1838" s="105"/>
      <c r="O1838" s="105"/>
      <c r="P1838" s="105"/>
      <c r="Q1838" s="105"/>
      <c r="R1838" s="105"/>
      <c r="W1838" s="96"/>
      <c r="X1838" s="96"/>
      <c r="Y1838" s="115"/>
      <c r="AA1838" s="96"/>
      <c r="AC1838" s="6"/>
      <c r="AD1838" s="6"/>
      <c r="AE1838" s="6"/>
      <c r="AF1838" s="6"/>
      <c r="AG1838" s="6"/>
      <c r="AH1838" s="6"/>
      <c r="AI1838" s="6"/>
      <c r="AJ1838" s="6"/>
      <c r="AK1838" s="6"/>
    </row>
    <row r="1839" spans="1:37" s="75" customFormat="1">
      <c r="A1839" s="96"/>
      <c r="B1839" s="3"/>
      <c r="C1839" s="3"/>
      <c r="D1839" s="3"/>
      <c r="E1839" s="3"/>
      <c r="F1839" s="96"/>
      <c r="G1839" s="75" ph="1"/>
      <c r="I1839" s="110"/>
      <c r="J1839" s="103"/>
      <c r="K1839" s="104"/>
      <c r="L1839" s="105"/>
      <c r="M1839" s="105"/>
      <c r="N1839" s="105"/>
      <c r="O1839" s="105"/>
      <c r="P1839" s="105"/>
      <c r="Q1839" s="105"/>
      <c r="R1839" s="105"/>
      <c r="W1839" s="96"/>
      <c r="X1839" s="96"/>
      <c r="Y1839" s="115"/>
      <c r="AA1839" s="96"/>
      <c r="AC1839" s="6"/>
      <c r="AD1839" s="6"/>
      <c r="AE1839" s="6"/>
      <c r="AF1839" s="6"/>
      <c r="AG1839" s="6"/>
      <c r="AH1839" s="6"/>
      <c r="AI1839" s="6"/>
      <c r="AJ1839" s="6"/>
      <c r="AK1839" s="6"/>
    </row>
    <row r="1840" spans="1:37" s="75" customFormat="1">
      <c r="A1840" s="96"/>
      <c r="B1840" s="3"/>
      <c r="C1840" s="3"/>
      <c r="D1840" s="3"/>
      <c r="E1840" s="3"/>
      <c r="F1840" s="96"/>
      <c r="G1840" s="75" ph="1"/>
      <c r="I1840" s="110"/>
      <c r="J1840" s="103"/>
      <c r="K1840" s="104"/>
      <c r="L1840" s="105"/>
      <c r="M1840" s="105"/>
      <c r="N1840" s="105"/>
      <c r="O1840" s="105"/>
      <c r="P1840" s="105"/>
      <c r="Q1840" s="105"/>
      <c r="R1840" s="105"/>
      <c r="W1840" s="96"/>
      <c r="X1840" s="96"/>
      <c r="Y1840" s="115"/>
      <c r="AA1840" s="96"/>
      <c r="AC1840" s="6"/>
      <c r="AD1840" s="6"/>
      <c r="AE1840" s="6"/>
      <c r="AF1840" s="6"/>
      <c r="AG1840" s="6"/>
      <c r="AH1840" s="6"/>
      <c r="AI1840" s="6"/>
      <c r="AJ1840" s="6"/>
      <c r="AK1840" s="6"/>
    </row>
    <row r="1841" spans="1:37" s="75" customFormat="1">
      <c r="A1841" s="96"/>
      <c r="B1841" s="3"/>
      <c r="C1841" s="3"/>
      <c r="D1841" s="3"/>
      <c r="E1841" s="3"/>
      <c r="F1841" s="96"/>
      <c r="G1841" s="75" ph="1"/>
      <c r="I1841" s="110"/>
      <c r="J1841" s="103"/>
      <c r="K1841" s="104"/>
      <c r="L1841" s="105"/>
      <c r="M1841" s="105"/>
      <c r="N1841" s="105"/>
      <c r="O1841" s="105"/>
      <c r="P1841" s="105"/>
      <c r="Q1841" s="105"/>
      <c r="R1841" s="105"/>
      <c r="W1841" s="96"/>
      <c r="X1841" s="96"/>
      <c r="Y1841" s="115"/>
      <c r="AA1841" s="96"/>
      <c r="AC1841" s="6"/>
      <c r="AD1841" s="6"/>
      <c r="AE1841" s="6"/>
      <c r="AF1841" s="6"/>
      <c r="AG1841" s="6"/>
      <c r="AH1841" s="6"/>
      <c r="AI1841" s="6"/>
      <c r="AJ1841" s="6"/>
      <c r="AK1841" s="6"/>
    </row>
    <row r="1848" spans="1:37" s="75" customFormat="1">
      <c r="A1848" s="96"/>
      <c r="B1848" s="3"/>
      <c r="C1848" s="3"/>
      <c r="D1848" s="3"/>
      <c r="E1848" s="3"/>
      <c r="F1848" s="96"/>
      <c r="G1848" s="75" ph="1"/>
      <c r="I1848" s="110"/>
      <c r="J1848" s="103"/>
      <c r="K1848" s="104"/>
      <c r="L1848" s="105"/>
      <c r="M1848" s="105"/>
      <c r="N1848" s="105"/>
      <c r="O1848" s="105"/>
      <c r="P1848" s="105"/>
      <c r="Q1848" s="105"/>
      <c r="R1848" s="105"/>
      <c r="W1848" s="96"/>
      <c r="X1848" s="96"/>
      <c r="Y1848" s="115"/>
      <c r="AA1848" s="96"/>
      <c r="AC1848" s="6"/>
      <c r="AD1848" s="6"/>
      <c r="AE1848" s="6"/>
      <c r="AF1848" s="6"/>
      <c r="AG1848" s="6"/>
      <c r="AH1848" s="6"/>
      <c r="AI1848" s="6"/>
      <c r="AJ1848" s="6"/>
      <c r="AK1848" s="6"/>
    </row>
    <row r="1849" spans="1:37" s="75" customFormat="1">
      <c r="A1849" s="96"/>
      <c r="B1849" s="3"/>
      <c r="C1849" s="3"/>
      <c r="D1849" s="3"/>
      <c r="E1849" s="3"/>
      <c r="F1849" s="96"/>
      <c r="G1849" s="75" ph="1"/>
      <c r="I1849" s="110"/>
      <c r="J1849" s="103"/>
      <c r="K1849" s="104"/>
      <c r="L1849" s="105"/>
      <c r="M1849" s="105"/>
      <c r="N1849" s="105"/>
      <c r="O1849" s="105"/>
      <c r="P1849" s="105"/>
      <c r="Q1849" s="105"/>
      <c r="R1849" s="105"/>
      <c r="W1849" s="96"/>
      <c r="X1849" s="96"/>
      <c r="Y1849" s="115"/>
      <c r="AA1849" s="96"/>
      <c r="AC1849" s="6"/>
      <c r="AD1849" s="6"/>
      <c r="AE1849" s="6"/>
      <c r="AF1849" s="6"/>
      <c r="AG1849" s="6"/>
      <c r="AH1849" s="6"/>
      <c r="AI1849" s="6"/>
      <c r="AJ1849" s="6"/>
      <c r="AK1849" s="6"/>
    </row>
    <row r="1850" spans="1:37" s="75" customFormat="1">
      <c r="A1850" s="96"/>
      <c r="B1850" s="3"/>
      <c r="C1850" s="3"/>
      <c r="D1850" s="3"/>
      <c r="E1850" s="3"/>
      <c r="F1850" s="96"/>
      <c r="G1850" s="75" ph="1"/>
      <c r="I1850" s="110"/>
      <c r="J1850" s="103"/>
      <c r="K1850" s="104"/>
      <c r="L1850" s="105"/>
      <c r="M1850" s="105"/>
      <c r="N1850" s="105"/>
      <c r="O1850" s="105"/>
      <c r="P1850" s="105"/>
      <c r="Q1850" s="105"/>
      <c r="R1850" s="105"/>
      <c r="W1850" s="96"/>
      <c r="X1850" s="96"/>
      <c r="Y1850" s="115"/>
      <c r="AA1850" s="96"/>
      <c r="AC1850" s="6"/>
      <c r="AD1850" s="6"/>
      <c r="AE1850" s="6"/>
      <c r="AF1850" s="6"/>
      <c r="AG1850" s="6"/>
      <c r="AH1850" s="6"/>
      <c r="AI1850" s="6"/>
      <c r="AJ1850" s="6"/>
      <c r="AK1850" s="6"/>
    </row>
    <row r="1851" spans="1:37" s="75" customFormat="1">
      <c r="A1851" s="96"/>
      <c r="B1851" s="3"/>
      <c r="C1851" s="3"/>
      <c r="D1851" s="3"/>
      <c r="E1851" s="3"/>
      <c r="F1851" s="96"/>
      <c r="G1851" s="75" ph="1"/>
      <c r="I1851" s="110"/>
      <c r="J1851" s="103"/>
      <c r="K1851" s="104"/>
      <c r="L1851" s="105"/>
      <c r="M1851" s="105"/>
      <c r="N1851" s="105"/>
      <c r="O1851" s="105"/>
      <c r="P1851" s="105"/>
      <c r="Q1851" s="105"/>
      <c r="R1851" s="105"/>
      <c r="W1851" s="96"/>
      <c r="X1851" s="96"/>
      <c r="Y1851" s="115"/>
      <c r="AA1851" s="96"/>
      <c r="AC1851" s="6"/>
      <c r="AD1851" s="6"/>
      <c r="AE1851" s="6"/>
      <c r="AF1851" s="6"/>
      <c r="AG1851" s="6"/>
      <c r="AH1851" s="6"/>
      <c r="AI1851" s="6"/>
      <c r="AJ1851" s="6"/>
      <c r="AK1851" s="6"/>
    </row>
    <row r="1854" spans="1:37" s="75" customFormat="1">
      <c r="A1854" s="96"/>
      <c r="B1854" s="3"/>
      <c r="C1854" s="3"/>
      <c r="D1854" s="3"/>
      <c r="E1854" s="3"/>
      <c r="F1854" s="96"/>
      <c r="G1854" s="75" ph="1"/>
      <c r="I1854" s="110"/>
      <c r="J1854" s="103"/>
      <c r="K1854" s="104"/>
      <c r="L1854" s="105"/>
      <c r="M1854" s="105"/>
      <c r="N1854" s="105"/>
      <c r="O1854" s="105"/>
      <c r="P1854" s="105"/>
      <c r="Q1854" s="105"/>
      <c r="R1854" s="105"/>
      <c r="W1854" s="96"/>
      <c r="X1854" s="96"/>
      <c r="Y1854" s="115"/>
      <c r="AA1854" s="96"/>
      <c r="AC1854" s="6"/>
      <c r="AD1854" s="6"/>
      <c r="AE1854" s="6"/>
      <c r="AF1854" s="6"/>
      <c r="AG1854" s="6"/>
      <c r="AH1854" s="6"/>
      <c r="AI1854" s="6"/>
      <c r="AJ1854" s="6"/>
      <c r="AK1854" s="6"/>
    </row>
    <row r="1861" spans="1:37" s="75" customFormat="1">
      <c r="A1861" s="96"/>
      <c r="B1861" s="3"/>
      <c r="C1861" s="3"/>
      <c r="D1861" s="3"/>
      <c r="E1861" s="3"/>
      <c r="F1861" s="96"/>
      <c r="G1861" s="75" ph="1"/>
      <c r="I1861" s="110"/>
      <c r="J1861" s="103"/>
      <c r="K1861" s="104"/>
      <c r="L1861" s="105"/>
      <c r="M1861" s="105"/>
      <c r="N1861" s="105"/>
      <c r="O1861" s="105"/>
      <c r="P1861" s="105"/>
      <c r="Q1861" s="105"/>
      <c r="R1861" s="105"/>
      <c r="W1861" s="96"/>
      <c r="X1861" s="96"/>
      <c r="Y1861" s="115"/>
      <c r="AA1861" s="96"/>
      <c r="AC1861" s="6"/>
      <c r="AD1861" s="6"/>
      <c r="AE1861" s="6"/>
      <c r="AF1861" s="6"/>
      <c r="AG1861" s="6"/>
      <c r="AH1861" s="6"/>
      <c r="AI1861" s="6"/>
      <c r="AJ1861" s="6"/>
      <c r="AK1861" s="6"/>
    </row>
    <row r="1862" spans="1:37" s="75" customFormat="1">
      <c r="A1862" s="96"/>
      <c r="B1862" s="3"/>
      <c r="C1862" s="3"/>
      <c r="D1862" s="3"/>
      <c r="E1862" s="3"/>
      <c r="F1862" s="96"/>
      <c r="G1862" s="75" ph="1"/>
      <c r="I1862" s="110"/>
      <c r="J1862" s="103"/>
      <c r="K1862" s="104"/>
      <c r="L1862" s="105"/>
      <c r="M1862" s="105"/>
      <c r="N1862" s="105"/>
      <c r="O1862" s="105"/>
      <c r="P1862" s="105"/>
      <c r="Q1862" s="105"/>
      <c r="R1862" s="105"/>
      <c r="W1862" s="96"/>
      <c r="X1862" s="96"/>
      <c r="Y1862" s="115"/>
      <c r="AA1862" s="96"/>
      <c r="AC1862" s="6"/>
      <c r="AD1862" s="6"/>
      <c r="AE1862" s="6"/>
      <c r="AF1862" s="6"/>
      <c r="AG1862" s="6"/>
      <c r="AH1862" s="6"/>
      <c r="AI1862" s="6"/>
      <c r="AJ1862" s="6"/>
      <c r="AK1862" s="6"/>
    </row>
    <row r="1864" spans="1:37" s="75" customFormat="1">
      <c r="A1864" s="96"/>
      <c r="B1864" s="3"/>
      <c r="C1864" s="3"/>
      <c r="D1864" s="3"/>
      <c r="E1864" s="3"/>
      <c r="F1864" s="96"/>
      <c r="G1864" s="75" ph="1"/>
      <c r="I1864" s="110"/>
      <c r="J1864" s="103"/>
      <c r="K1864" s="104"/>
      <c r="L1864" s="105"/>
      <c r="M1864" s="105"/>
      <c r="N1864" s="105"/>
      <c r="O1864" s="105"/>
      <c r="P1864" s="105"/>
      <c r="Q1864" s="105"/>
      <c r="R1864" s="105"/>
      <c r="W1864" s="96"/>
      <c r="X1864" s="96"/>
      <c r="Y1864" s="115"/>
      <c r="AA1864" s="96"/>
      <c r="AC1864" s="6"/>
      <c r="AD1864" s="6"/>
      <c r="AE1864" s="6"/>
      <c r="AF1864" s="6"/>
      <c r="AG1864" s="6"/>
      <c r="AH1864" s="6"/>
      <c r="AI1864" s="6"/>
      <c r="AJ1864" s="6"/>
      <c r="AK1864" s="6"/>
    </row>
    <row r="1865" spans="1:37" s="75" customFormat="1">
      <c r="A1865" s="96"/>
      <c r="B1865" s="3"/>
      <c r="C1865" s="3"/>
      <c r="D1865" s="3"/>
      <c r="E1865" s="3"/>
      <c r="F1865" s="96"/>
      <c r="G1865" s="75" ph="1"/>
      <c r="I1865" s="110"/>
      <c r="J1865" s="103"/>
      <c r="K1865" s="104"/>
      <c r="L1865" s="105"/>
      <c r="M1865" s="105"/>
      <c r="N1865" s="105"/>
      <c r="O1865" s="105"/>
      <c r="P1865" s="105"/>
      <c r="Q1865" s="105"/>
      <c r="R1865" s="105"/>
      <c r="W1865" s="96"/>
      <c r="X1865" s="96"/>
      <c r="Y1865" s="115"/>
      <c r="AA1865" s="96"/>
      <c r="AC1865" s="6"/>
      <c r="AD1865" s="6"/>
      <c r="AE1865" s="6"/>
      <c r="AF1865" s="6"/>
      <c r="AG1865" s="6"/>
      <c r="AH1865" s="6"/>
      <c r="AI1865" s="6"/>
      <c r="AJ1865" s="6"/>
      <c r="AK1865" s="6"/>
    </row>
    <row r="1866" spans="1:37" s="75" customFormat="1">
      <c r="A1866" s="96"/>
      <c r="B1866" s="3"/>
      <c r="C1866" s="3"/>
      <c r="D1866" s="3"/>
      <c r="E1866" s="3"/>
      <c r="F1866" s="96"/>
      <c r="G1866" s="75" ph="1"/>
      <c r="I1866" s="110"/>
      <c r="J1866" s="103"/>
      <c r="K1866" s="104"/>
      <c r="L1866" s="105"/>
      <c r="M1866" s="105"/>
      <c r="N1866" s="105"/>
      <c r="O1866" s="105"/>
      <c r="P1866" s="105"/>
      <c r="Q1866" s="105"/>
      <c r="R1866" s="105"/>
      <c r="W1866" s="96"/>
      <c r="X1866" s="96"/>
      <c r="Y1866" s="115"/>
      <c r="AA1866" s="96"/>
      <c r="AC1866" s="6"/>
      <c r="AD1866" s="6"/>
      <c r="AE1866" s="6"/>
      <c r="AF1866" s="6"/>
      <c r="AG1866" s="6"/>
      <c r="AH1866" s="6"/>
      <c r="AI1866" s="6"/>
      <c r="AJ1866" s="6"/>
      <c r="AK1866" s="6"/>
    </row>
    <row r="1867" spans="1:37" s="75" customFormat="1">
      <c r="A1867" s="96"/>
      <c r="B1867" s="3"/>
      <c r="C1867" s="3"/>
      <c r="D1867" s="3"/>
      <c r="E1867" s="3"/>
      <c r="F1867" s="96"/>
      <c r="G1867" s="75" ph="1"/>
      <c r="I1867" s="110"/>
      <c r="J1867" s="103"/>
      <c r="K1867" s="104"/>
      <c r="L1867" s="105"/>
      <c r="M1867" s="105"/>
      <c r="N1867" s="105"/>
      <c r="O1867" s="105"/>
      <c r="P1867" s="105"/>
      <c r="Q1867" s="105"/>
      <c r="R1867" s="105"/>
      <c r="W1867" s="96"/>
      <c r="X1867" s="96"/>
      <c r="Y1867" s="115"/>
      <c r="AA1867" s="96"/>
      <c r="AC1867" s="6"/>
      <c r="AD1867" s="6"/>
      <c r="AE1867" s="6"/>
      <c r="AF1867" s="6"/>
      <c r="AG1867" s="6"/>
      <c r="AH1867" s="6"/>
      <c r="AI1867" s="6"/>
      <c r="AJ1867" s="6"/>
      <c r="AK1867" s="6"/>
    </row>
    <row r="1873" spans="1:37" s="75" customFormat="1">
      <c r="A1873" s="96"/>
      <c r="B1873" s="3"/>
      <c r="C1873" s="3"/>
      <c r="D1873" s="3"/>
      <c r="E1873" s="3"/>
      <c r="F1873" s="96"/>
      <c r="G1873" s="75" ph="1"/>
      <c r="I1873" s="110"/>
      <c r="J1873" s="103"/>
      <c r="K1873" s="104"/>
      <c r="L1873" s="105"/>
      <c r="M1873" s="105"/>
      <c r="N1873" s="105"/>
      <c r="O1873" s="105"/>
      <c r="P1873" s="105"/>
      <c r="Q1873" s="105"/>
      <c r="R1873" s="105"/>
      <c r="W1873" s="96"/>
      <c r="X1873" s="96"/>
      <c r="Y1873" s="115"/>
      <c r="AA1873" s="96"/>
      <c r="AC1873" s="6"/>
      <c r="AD1873" s="6"/>
      <c r="AE1873" s="6"/>
      <c r="AF1873" s="6"/>
      <c r="AG1873" s="6"/>
      <c r="AH1873" s="6"/>
      <c r="AI1873" s="6"/>
      <c r="AJ1873" s="6"/>
      <c r="AK1873" s="6"/>
    </row>
    <row r="1880" spans="1:37" s="75" customFormat="1">
      <c r="A1880" s="96"/>
      <c r="B1880" s="3"/>
      <c r="C1880" s="3"/>
      <c r="D1880" s="3"/>
      <c r="E1880" s="3"/>
      <c r="F1880" s="96"/>
      <c r="G1880" s="75" ph="1"/>
      <c r="I1880" s="110"/>
      <c r="J1880" s="103"/>
      <c r="K1880" s="104"/>
      <c r="L1880" s="105"/>
      <c r="M1880" s="105"/>
      <c r="N1880" s="105"/>
      <c r="O1880" s="105"/>
      <c r="P1880" s="105"/>
      <c r="Q1880" s="105"/>
      <c r="R1880" s="105"/>
      <c r="W1880" s="96"/>
      <c r="X1880" s="96"/>
      <c r="Y1880" s="115"/>
      <c r="AA1880" s="96"/>
      <c r="AC1880" s="6"/>
      <c r="AD1880" s="6"/>
      <c r="AE1880" s="6"/>
      <c r="AF1880" s="6"/>
      <c r="AG1880" s="6"/>
      <c r="AH1880" s="6"/>
      <c r="AI1880" s="6"/>
      <c r="AJ1880" s="6"/>
      <c r="AK1880" s="6"/>
    </row>
    <row r="1881" spans="1:37" s="75" customFormat="1">
      <c r="A1881" s="96"/>
      <c r="B1881" s="3"/>
      <c r="C1881" s="3"/>
      <c r="D1881" s="3"/>
      <c r="E1881" s="3"/>
      <c r="F1881" s="96"/>
      <c r="G1881" s="75" ph="1"/>
      <c r="I1881" s="110"/>
      <c r="J1881" s="103"/>
      <c r="K1881" s="104"/>
      <c r="L1881" s="105"/>
      <c r="M1881" s="105"/>
      <c r="N1881" s="105"/>
      <c r="O1881" s="105"/>
      <c r="P1881" s="105"/>
      <c r="Q1881" s="105"/>
      <c r="R1881" s="105"/>
      <c r="W1881" s="96"/>
      <c r="X1881" s="96"/>
      <c r="Y1881" s="115"/>
      <c r="AA1881" s="96"/>
      <c r="AC1881" s="6"/>
      <c r="AD1881" s="6"/>
      <c r="AE1881" s="6"/>
      <c r="AF1881" s="6"/>
      <c r="AG1881" s="6"/>
      <c r="AH1881" s="6"/>
      <c r="AI1881" s="6"/>
      <c r="AJ1881" s="6"/>
      <c r="AK1881" s="6"/>
    </row>
    <row r="1882" spans="1:37" s="75" customFormat="1">
      <c r="A1882" s="96"/>
      <c r="B1882" s="3"/>
      <c r="C1882" s="3"/>
      <c r="D1882" s="3"/>
      <c r="E1882" s="3"/>
      <c r="F1882" s="96"/>
      <c r="G1882" s="75" ph="1"/>
      <c r="I1882" s="110"/>
      <c r="J1882" s="103"/>
      <c r="K1882" s="104"/>
      <c r="L1882" s="105"/>
      <c r="M1882" s="105"/>
      <c r="N1882" s="105"/>
      <c r="O1882" s="105"/>
      <c r="P1882" s="105"/>
      <c r="Q1882" s="105"/>
      <c r="R1882" s="105"/>
      <c r="W1882" s="96"/>
      <c r="X1882" s="96"/>
      <c r="Y1882" s="115"/>
      <c r="AA1882" s="96"/>
      <c r="AC1882" s="6"/>
      <c r="AD1882" s="6"/>
      <c r="AE1882" s="6"/>
      <c r="AF1882" s="6"/>
      <c r="AG1882" s="6"/>
      <c r="AH1882" s="6"/>
      <c r="AI1882" s="6"/>
      <c r="AJ1882" s="6"/>
      <c r="AK1882" s="6"/>
    </row>
    <row r="1883" spans="1:37" s="75" customFormat="1">
      <c r="A1883" s="96"/>
      <c r="B1883" s="3"/>
      <c r="C1883" s="3"/>
      <c r="D1883" s="3"/>
      <c r="E1883" s="3"/>
      <c r="F1883" s="96"/>
      <c r="G1883" s="75" ph="1"/>
      <c r="I1883" s="110"/>
      <c r="J1883" s="103"/>
      <c r="K1883" s="104"/>
      <c r="L1883" s="105"/>
      <c r="M1883" s="105"/>
      <c r="N1883" s="105"/>
      <c r="O1883" s="105"/>
      <c r="P1883" s="105"/>
      <c r="Q1883" s="105"/>
      <c r="R1883" s="105"/>
      <c r="W1883" s="96"/>
      <c r="X1883" s="96"/>
      <c r="Y1883" s="115"/>
      <c r="AA1883" s="96"/>
      <c r="AC1883" s="6"/>
      <c r="AD1883" s="6"/>
      <c r="AE1883" s="6"/>
      <c r="AF1883" s="6"/>
      <c r="AG1883" s="6"/>
      <c r="AH1883" s="6"/>
      <c r="AI1883" s="6"/>
      <c r="AJ1883" s="6"/>
      <c r="AK1883" s="6"/>
    </row>
    <row r="1886" spans="1:37" s="75" customFormat="1">
      <c r="A1886" s="96"/>
      <c r="B1886" s="3"/>
      <c r="C1886" s="3"/>
      <c r="D1886" s="3"/>
      <c r="E1886" s="3"/>
      <c r="F1886" s="96"/>
      <c r="G1886" s="75" ph="1"/>
      <c r="I1886" s="110"/>
      <c r="J1886" s="103"/>
      <c r="K1886" s="104"/>
      <c r="L1886" s="105"/>
      <c r="M1886" s="105"/>
      <c r="N1886" s="105"/>
      <c r="O1886" s="105"/>
      <c r="P1886" s="105"/>
      <c r="Q1886" s="105"/>
      <c r="R1886" s="105"/>
      <c r="W1886" s="96"/>
      <c r="X1886" s="96"/>
      <c r="Y1886" s="115"/>
      <c r="AA1886" s="96"/>
      <c r="AC1886" s="6"/>
      <c r="AD1886" s="6"/>
      <c r="AE1886" s="6"/>
      <c r="AF1886" s="6"/>
      <c r="AG1886" s="6"/>
      <c r="AH1886" s="6"/>
      <c r="AI1886" s="6"/>
      <c r="AJ1886" s="6"/>
      <c r="AK1886" s="6"/>
    </row>
    <row r="1893" spans="1:37" s="75" customFormat="1">
      <c r="A1893" s="96"/>
      <c r="B1893" s="3"/>
      <c r="C1893" s="3"/>
      <c r="D1893" s="3"/>
      <c r="E1893" s="3"/>
      <c r="F1893" s="96"/>
      <c r="G1893" s="75" ph="1"/>
      <c r="I1893" s="110"/>
      <c r="J1893" s="103"/>
      <c r="K1893" s="104"/>
      <c r="L1893" s="105"/>
      <c r="M1893" s="105"/>
      <c r="N1893" s="105"/>
      <c r="O1893" s="105"/>
      <c r="P1893" s="105"/>
      <c r="Q1893" s="105"/>
      <c r="R1893" s="105"/>
      <c r="W1893" s="96"/>
      <c r="X1893" s="96"/>
      <c r="Y1893" s="115"/>
      <c r="AA1893" s="96"/>
      <c r="AC1893" s="6"/>
      <c r="AD1893" s="6"/>
      <c r="AE1893" s="6"/>
      <c r="AF1893" s="6"/>
      <c r="AG1893" s="6"/>
      <c r="AH1893" s="6"/>
      <c r="AI1893" s="6"/>
      <c r="AJ1893" s="6"/>
      <c r="AK1893" s="6"/>
    </row>
    <row r="1895" spans="1:37" s="75" customFormat="1">
      <c r="A1895" s="96"/>
      <c r="B1895" s="3"/>
      <c r="C1895" s="3"/>
      <c r="D1895" s="3"/>
      <c r="E1895" s="3"/>
      <c r="F1895" s="96"/>
      <c r="G1895" s="75" ph="1"/>
      <c r="I1895" s="110"/>
      <c r="J1895" s="103"/>
      <c r="K1895" s="104"/>
      <c r="L1895" s="105"/>
      <c r="M1895" s="105"/>
      <c r="N1895" s="105"/>
      <c r="O1895" s="105"/>
      <c r="P1895" s="105"/>
      <c r="Q1895" s="105"/>
      <c r="R1895" s="105"/>
      <c r="W1895" s="96"/>
      <c r="X1895" s="96"/>
      <c r="Y1895" s="115"/>
      <c r="AA1895" s="96"/>
      <c r="AC1895" s="6"/>
      <c r="AD1895" s="6"/>
      <c r="AE1895" s="6"/>
      <c r="AF1895" s="6"/>
      <c r="AG1895" s="6"/>
      <c r="AH1895" s="6"/>
      <c r="AI1895" s="6"/>
      <c r="AJ1895" s="6"/>
      <c r="AK1895" s="6"/>
    </row>
    <row r="1896" spans="1:37" s="75" customFormat="1">
      <c r="A1896" s="96"/>
      <c r="B1896" s="3"/>
      <c r="C1896" s="3"/>
      <c r="D1896" s="3"/>
      <c r="E1896" s="3"/>
      <c r="F1896" s="96"/>
      <c r="G1896" s="75" ph="1"/>
      <c r="I1896" s="110"/>
      <c r="J1896" s="103"/>
      <c r="K1896" s="104"/>
      <c r="L1896" s="105"/>
      <c r="M1896" s="105"/>
      <c r="N1896" s="105"/>
      <c r="O1896" s="105"/>
      <c r="P1896" s="105"/>
      <c r="Q1896" s="105"/>
      <c r="R1896" s="105"/>
      <c r="W1896" s="96"/>
      <c r="X1896" s="96"/>
      <c r="Y1896" s="115"/>
      <c r="AA1896" s="96"/>
      <c r="AC1896" s="6"/>
      <c r="AD1896" s="6"/>
      <c r="AE1896" s="6"/>
      <c r="AF1896" s="6"/>
      <c r="AG1896" s="6"/>
      <c r="AH1896" s="6"/>
      <c r="AI1896" s="6"/>
      <c r="AJ1896" s="6"/>
      <c r="AK1896" s="6"/>
    </row>
    <row r="1897" spans="1:37" s="75" customFormat="1">
      <c r="A1897" s="96"/>
      <c r="B1897" s="3"/>
      <c r="C1897" s="3"/>
      <c r="D1897" s="3"/>
      <c r="E1897" s="3"/>
      <c r="F1897" s="96"/>
      <c r="G1897" s="75" ph="1"/>
      <c r="I1897" s="110"/>
      <c r="J1897" s="103"/>
      <c r="K1897" s="104"/>
      <c r="L1897" s="105"/>
      <c r="M1897" s="105"/>
      <c r="N1897" s="105"/>
      <c r="O1897" s="105"/>
      <c r="P1897" s="105"/>
      <c r="Q1897" s="105"/>
      <c r="R1897" s="105"/>
      <c r="W1897" s="96"/>
      <c r="X1897" s="96"/>
      <c r="Y1897" s="115"/>
      <c r="AA1897" s="96"/>
      <c r="AC1897" s="6"/>
      <c r="AD1897" s="6"/>
      <c r="AE1897" s="6"/>
      <c r="AF1897" s="6"/>
      <c r="AG1897" s="6"/>
      <c r="AH1897" s="6"/>
      <c r="AI1897" s="6"/>
      <c r="AJ1897" s="6"/>
      <c r="AK1897" s="6"/>
    </row>
    <row r="1898" spans="1:37" s="75" customFormat="1">
      <c r="A1898" s="96"/>
      <c r="B1898" s="3"/>
      <c r="C1898" s="3"/>
      <c r="D1898" s="3"/>
      <c r="E1898" s="3"/>
      <c r="F1898" s="96"/>
      <c r="G1898" s="75" ph="1"/>
      <c r="I1898" s="110"/>
      <c r="J1898" s="103"/>
      <c r="K1898" s="104"/>
      <c r="L1898" s="105"/>
      <c r="M1898" s="105"/>
      <c r="N1898" s="105"/>
      <c r="O1898" s="105"/>
      <c r="P1898" s="105"/>
      <c r="Q1898" s="105"/>
      <c r="R1898" s="105"/>
      <c r="W1898" s="96"/>
      <c r="X1898" s="96"/>
      <c r="Y1898" s="115"/>
      <c r="AA1898" s="96"/>
      <c r="AC1898" s="6"/>
      <c r="AD1898" s="6"/>
      <c r="AE1898" s="6"/>
      <c r="AF1898" s="6"/>
      <c r="AG1898" s="6"/>
      <c r="AH1898" s="6"/>
      <c r="AI1898" s="6"/>
      <c r="AJ1898" s="6"/>
      <c r="AK1898" s="6"/>
    </row>
    <row r="1899" spans="1:37" s="75" customFormat="1">
      <c r="A1899" s="96"/>
      <c r="B1899" s="3"/>
      <c r="C1899" s="3"/>
      <c r="D1899" s="3"/>
      <c r="E1899" s="3"/>
      <c r="F1899" s="96"/>
      <c r="G1899" s="75" ph="1"/>
      <c r="I1899" s="110"/>
      <c r="J1899" s="103"/>
      <c r="K1899" s="104"/>
      <c r="L1899" s="105"/>
      <c r="M1899" s="105"/>
      <c r="N1899" s="105"/>
      <c r="O1899" s="105"/>
      <c r="P1899" s="105"/>
      <c r="Q1899" s="105"/>
      <c r="R1899" s="105"/>
      <c r="W1899" s="96"/>
      <c r="X1899" s="96"/>
      <c r="Y1899" s="115"/>
      <c r="AA1899" s="96"/>
      <c r="AC1899" s="6"/>
      <c r="AD1899" s="6"/>
      <c r="AE1899" s="6"/>
      <c r="AF1899" s="6"/>
      <c r="AG1899" s="6"/>
      <c r="AH1899" s="6"/>
      <c r="AI1899" s="6"/>
      <c r="AJ1899" s="6"/>
      <c r="AK1899" s="6"/>
    </row>
    <row r="1905" spans="1:37" s="75" customFormat="1">
      <c r="A1905" s="96"/>
      <c r="B1905" s="3"/>
      <c r="C1905" s="3"/>
      <c r="D1905" s="3"/>
      <c r="E1905" s="3"/>
      <c r="F1905" s="96"/>
      <c r="G1905" s="75" ph="1"/>
      <c r="I1905" s="110"/>
      <c r="J1905" s="103"/>
      <c r="K1905" s="104"/>
      <c r="L1905" s="105"/>
      <c r="M1905" s="105"/>
      <c r="N1905" s="105"/>
      <c r="O1905" s="105"/>
      <c r="P1905" s="105"/>
      <c r="Q1905" s="105"/>
      <c r="R1905" s="105"/>
      <c r="W1905" s="96"/>
      <c r="X1905" s="96"/>
      <c r="Y1905" s="115"/>
      <c r="AA1905" s="96"/>
      <c r="AC1905" s="6"/>
      <c r="AD1905" s="6"/>
      <c r="AE1905" s="6"/>
      <c r="AF1905" s="6"/>
      <c r="AG1905" s="6"/>
      <c r="AH1905" s="6"/>
      <c r="AI1905" s="6"/>
      <c r="AJ1905" s="6"/>
      <c r="AK1905" s="6"/>
    </row>
    <row r="1907" spans="1:37" s="75" customFormat="1">
      <c r="A1907" s="96"/>
      <c r="B1907" s="3"/>
      <c r="C1907" s="3"/>
      <c r="D1907" s="3"/>
      <c r="E1907" s="3"/>
      <c r="F1907" s="96"/>
      <c r="G1907" s="75" ph="1"/>
      <c r="I1907" s="110"/>
      <c r="J1907" s="103"/>
      <c r="K1907" s="104"/>
      <c r="L1907" s="105"/>
      <c r="M1907" s="105"/>
      <c r="N1907" s="105"/>
      <c r="O1907" s="105"/>
      <c r="P1907" s="105"/>
      <c r="Q1907" s="105"/>
      <c r="R1907" s="105"/>
      <c r="W1907" s="96"/>
      <c r="X1907" s="96"/>
      <c r="Y1907" s="115"/>
      <c r="AA1907" s="96"/>
      <c r="AC1907" s="6"/>
      <c r="AD1907" s="6"/>
      <c r="AE1907" s="6"/>
      <c r="AF1907" s="6"/>
      <c r="AG1907" s="6"/>
      <c r="AH1907" s="6"/>
      <c r="AI1907" s="6"/>
      <c r="AJ1907" s="6"/>
      <c r="AK1907" s="6"/>
    </row>
    <row r="1908" spans="1:37" s="75" customFormat="1">
      <c r="A1908" s="96"/>
      <c r="B1908" s="3"/>
      <c r="C1908" s="3"/>
      <c r="D1908" s="3"/>
      <c r="E1908" s="3"/>
      <c r="F1908" s="96"/>
      <c r="G1908" s="75" ph="1"/>
      <c r="I1908" s="110"/>
      <c r="J1908" s="103"/>
      <c r="K1908" s="104"/>
      <c r="L1908" s="105"/>
      <c r="M1908" s="105"/>
      <c r="N1908" s="105"/>
      <c r="O1908" s="105"/>
      <c r="P1908" s="105"/>
      <c r="Q1908" s="105"/>
      <c r="R1908" s="105"/>
      <c r="W1908" s="96"/>
      <c r="X1908" s="96"/>
      <c r="Y1908" s="115"/>
      <c r="AA1908" s="96"/>
      <c r="AC1908" s="6"/>
      <c r="AD1908" s="6"/>
      <c r="AE1908" s="6"/>
      <c r="AF1908" s="6"/>
      <c r="AG1908" s="6"/>
      <c r="AH1908" s="6"/>
      <c r="AI1908" s="6"/>
      <c r="AJ1908" s="6"/>
      <c r="AK1908" s="6"/>
    </row>
    <row r="1909" spans="1:37" s="75" customFormat="1">
      <c r="A1909" s="96"/>
      <c r="B1909" s="3"/>
      <c r="C1909" s="3"/>
      <c r="D1909" s="3"/>
      <c r="E1909" s="3"/>
      <c r="F1909" s="96"/>
      <c r="G1909" s="75" ph="1"/>
      <c r="I1909" s="110"/>
      <c r="J1909" s="103"/>
      <c r="K1909" s="104"/>
      <c r="L1909" s="105"/>
      <c r="M1909" s="105"/>
      <c r="N1909" s="105"/>
      <c r="O1909" s="105"/>
      <c r="P1909" s="105"/>
      <c r="Q1909" s="105"/>
      <c r="R1909" s="105"/>
      <c r="W1909" s="96"/>
      <c r="X1909" s="96"/>
      <c r="Y1909" s="115"/>
      <c r="AA1909" s="96"/>
      <c r="AC1909" s="6"/>
      <c r="AD1909" s="6"/>
      <c r="AE1909" s="6"/>
      <c r="AF1909" s="6"/>
      <c r="AG1909" s="6"/>
      <c r="AH1909" s="6"/>
      <c r="AI1909" s="6"/>
      <c r="AJ1909" s="6"/>
      <c r="AK1909" s="6"/>
    </row>
    <row r="1910" spans="1:37" s="75" customFormat="1">
      <c r="A1910" s="96"/>
      <c r="B1910" s="3"/>
      <c r="C1910" s="3"/>
      <c r="D1910" s="3"/>
      <c r="E1910" s="3"/>
      <c r="F1910" s="96"/>
      <c r="G1910" s="75" ph="1"/>
      <c r="I1910" s="110"/>
      <c r="J1910" s="103"/>
      <c r="K1910" s="104"/>
      <c r="L1910" s="105"/>
      <c r="M1910" s="105"/>
      <c r="N1910" s="105"/>
      <c r="O1910" s="105"/>
      <c r="P1910" s="105"/>
      <c r="Q1910" s="105"/>
      <c r="R1910" s="105"/>
      <c r="W1910" s="96"/>
      <c r="X1910" s="96"/>
      <c r="Y1910" s="115"/>
      <c r="AA1910" s="96"/>
      <c r="AC1910" s="6"/>
      <c r="AD1910" s="6"/>
      <c r="AE1910" s="6"/>
      <c r="AF1910" s="6"/>
      <c r="AG1910" s="6"/>
      <c r="AH1910" s="6"/>
      <c r="AI1910" s="6"/>
      <c r="AJ1910" s="6"/>
      <c r="AK1910" s="6"/>
    </row>
    <row r="1911" spans="1:37" s="75" customFormat="1">
      <c r="A1911" s="96"/>
      <c r="B1911" s="3"/>
      <c r="C1911" s="3"/>
      <c r="D1911" s="3"/>
      <c r="E1911" s="3"/>
      <c r="F1911" s="96"/>
      <c r="G1911" s="75" ph="1"/>
      <c r="I1911" s="110"/>
      <c r="J1911" s="103"/>
      <c r="K1911" s="104"/>
      <c r="L1911" s="105"/>
      <c r="M1911" s="105"/>
      <c r="N1911" s="105"/>
      <c r="O1911" s="105"/>
      <c r="P1911" s="105"/>
      <c r="Q1911" s="105"/>
      <c r="R1911" s="105"/>
      <c r="W1911" s="96"/>
      <c r="X1911" s="96"/>
      <c r="Y1911" s="115"/>
      <c r="AA1911" s="96"/>
      <c r="AC1911" s="6"/>
      <c r="AD1911" s="6"/>
      <c r="AE1911" s="6"/>
      <c r="AF1911" s="6"/>
      <c r="AG1911" s="6"/>
      <c r="AH1911" s="6"/>
      <c r="AI1911" s="6"/>
      <c r="AJ1911" s="6"/>
      <c r="AK1911" s="6"/>
    </row>
    <row r="1912" spans="1:37" s="75" customFormat="1">
      <c r="A1912" s="96"/>
      <c r="B1912" s="3"/>
      <c r="C1912" s="3"/>
      <c r="D1912" s="3"/>
      <c r="E1912" s="3"/>
      <c r="F1912" s="96"/>
      <c r="G1912" s="75" ph="1"/>
      <c r="I1912" s="110"/>
      <c r="J1912" s="103"/>
      <c r="K1912" s="104"/>
      <c r="L1912" s="105"/>
      <c r="M1912" s="105"/>
      <c r="N1912" s="105"/>
      <c r="O1912" s="105"/>
      <c r="P1912" s="105"/>
      <c r="Q1912" s="105"/>
      <c r="R1912" s="105"/>
      <c r="W1912" s="96"/>
      <c r="X1912" s="96"/>
      <c r="Y1912" s="115"/>
      <c r="AA1912" s="96"/>
      <c r="AC1912" s="6"/>
      <c r="AD1912" s="6"/>
      <c r="AE1912" s="6"/>
      <c r="AF1912" s="6"/>
      <c r="AG1912" s="6"/>
      <c r="AH1912" s="6"/>
      <c r="AI1912" s="6"/>
      <c r="AJ1912" s="6"/>
      <c r="AK1912" s="6"/>
    </row>
    <row r="1913" spans="1:37" s="75" customFormat="1">
      <c r="A1913" s="96"/>
      <c r="B1913" s="3"/>
      <c r="C1913" s="3"/>
      <c r="D1913" s="3"/>
      <c r="E1913" s="3"/>
      <c r="F1913" s="96"/>
      <c r="G1913" s="75" ph="1"/>
      <c r="I1913" s="110"/>
      <c r="J1913" s="103"/>
      <c r="K1913" s="104"/>
      <c r="L1913" s="105"/>
      <c r="M1913" s="105"/>
      <c r="N1913" s="105"/>
      <c r="O1913" s="105"/>
      <c r="P1913" s="105"/>
      <c r="Q1913" s="105"/>
      <c r="R1913" s="105"/>
      <c r="W1913" s="96"/>
      <c r="X1913" s="96"/>
      <c r="Y1913" s="115"/>
      <c r="AA1913" s="96"/>
      <c r="AC1913" s="6"/>
      <c r="AD1913" s="6"/>
      <c r="AE1913" s="6"/>
      <c r="AF1913" s="6"/>
      <c r="AG1913" s="6"/>
      <c r="AH1913" s="6"/>
      <c r="AI1913" s="6"/>
      <c r="AJ1913" s="6"/>
      <c r="AK1913" s="6"/>
    </row>
    <row r="1914" spans="1:37" s="75" customFormat="1">
      <c r="A1914" s="96"/>
      <c r="B1914" s="3"/>
      <c r="C1914" s="3"/>
      <c r="D1914" s="3"/>
      <c r="E1914" s="3"/>
      <c r="F1914" s="96"/>
      <c r="G1914" s="75" ph="1"/>
      <c r="I1914" s="110"/>
      <c r="J1914" s="103"/>
      <c r="K1914" s="104"/>
      <c r="L1914" s="105"/>
      <c r="M1914" s="105"/>
      <c r="N1914" s="105"/>
      <c r="O1914" s="105"/>
      <c r="P1914" s="105"/>
      <c r="Q1914" s="105"/>
      <c r="R1914" s="105"/>
      <c r="W1914" s="96"/>
      <c r="X1914" s="96"/>
      <c r="Y1914" s="115"/>
      <c r="AA1914" s="96"/>
      <c r="AC1914" s="6"/>
      <c r="AD1914" s="6"/>
      <c r="AE1914" s="6"/>
      <c r="AF1914" s="6"/>
      <c r="AG1914" s="6"/>
      <c r="AH1914" s="6"/>
      <c r="AI1914" s="6"/>
      <c r="AJ1914" s="6"/>
      <c r="AK1914" s="6"/>
    </row>
    <row r="1915" spans="1:37" s="75" customFormat="1">
      <c r="A1915" s="96"/>
      <c r="B1915" s="3"/>
      <c r="C1915" s="3"/>
      <c r="D1915" s="3"/>
      <c r="E1915" s="3"/>
      <c r="F1915" s="96"/>
      <c r="G1915" s="75" ph="1"/>
      <c r="I1915" s="110"/>
      <c r="J1915" s="103"/>
      <c r="K1915" s="104"/>
      <c r="L1915" s="105"/>
      <c r="M1915" s="105"/>
      <c r="N1915" s="105"/>
      <c r="O1915" s="105"/>
      <c r="P1915" s="105"/>
      <c r="Q1915" s="105"/>
      <c r="R1915" s="105"/>
      <c r="W1915" s="96"/>
      <c r="X1915" s="96"/>
      <c r="Y1915" s="115"/>
      <c r="AA1915" s="96"/>
      <c r="AC1915" s="6"/>
      <c r="AD1915" s="6"/>
      <c r="AE1915" s="6"/>
      <c r="AF1915" s="6"/>
      <c r="AG1915" s="6"/>
      <c r="AH1915" s="6"/>
      <c r="AI1915" s="6"/>
      <c r="AJ1915" s="6"/>
      <c r="AK1915" s="6"/>
    </row>
    <row r="1916" spans="1:37" s="75" customFormat="1">
      <c r="A1916" s="96"/>
      <c r="B1916" s="3"/>
      <c r="C1916" s="3"/>
      <c r="D1916" s="3"/>
      <c r="E1916" s="3"/>
      <c r="F1916" s="96"/>
      <c r="G1916" s="75" ph="1"/>
      <c r="I1916" s="110"/>
      <c r="J1916" s="103"/>
      <c r="K1916" s="104"/>
      <c r="L1916" s="105"/>
      <c r="M1916" s="105"/>
      <c r="N1916" s="105"/>
      <c r="O1916" s="105"/>
      <c r="P1916" s="105"/>
      <c r="Q1916" s="105"/>
      <c r="R1916" s="105"/>
      <c r="W1916" s="96"/>
      <c r="X1916" s="96"/>
      <c r="Y1916" s="115"/>
      <c r="AA1916" s="96"/>
      <c r="AC1916" s="6"/>
      <c r="AD1916" s="6"/>
      <c r="AE1916" s="6"/>
      <c r="AF1916" s="6"/>
      <c r="AG1916" s="6"/>
      <c r="AH1916" s="6"/>
      <c r="AI1916" s="6"/>
      <c r="AJ1916" s="6"/>
      <c r="AK1916" s="6"/>
    </row>
    <row r="1917" spans="1:37" s="75" customFormat="1">
      <c r="A1917" s="96"/>
      <c r="B1917" s="3"/>
      <c r="C1917" s="3"/>
      <c r="D1917" s="3"/>
      <c r="E1917" s="3"/>
      <c r="F1917" s="96"/>
      <c r="G1917" s="75" ph="1"/>
      <c r="I1917" s="110"/>
      <c r="J1917" s="103"/>
      <c r="K1917" s="104"/>
      <c r="L1917" s="105"/>
      <c r="M1917" s="105"/>
      <c r="N1917" s="105"/>
      <c r="O1917" s="105"/>
      <c r="P1917" s="105"/>
      <c r="Q1917" s="105"/>
      <c r="R1917" s="105"/>
      <c r="W1917" s="96"/>
      <c r="X1917" s="96"/>
      <c r="Y1917" s="115"/>
      <c r="AA1917" s="96"/>
      <c r="AC1917" s="6"/>
      <c r="AD1917" s="6"/>
      <c r="AE1917" s="6"/>
      <c r="AF1917" s="6"/>
      <c r="AG1917" s="6"/>
      <c r="AH1917" s="6"/>
      <c r="AI1917" s="6"/>
      <c r="AJ1917" s="6"/>
      <c r="AK1917" s="6"/>
    </row>
    <row r="1918" spans="1:37" s="75" customFormat="1">
      <c r="A1918" s="96"/>
      <c r="B1918" s="3"/>
      <c r="C1918" s="3"/>
      <c r="D1918" s="3"/>
      <c r="E1918" s="3"/>
      <c r="F1918" s="96"/>
      <c r="G1918" s="75" ph="1"/>
      <c r="I1918" s="110"/>
      <c r="J1918" s="103"/>
      <c r="K1918" s="104"/>
      <c r="L1918" s="105"/>
      <c r="M1918" s="105"/>
      <c r="N1918" s="105"/>
      <c r="O1918" s="105"/>
      <c r="P1918" s="105"/>
      <c r="Q1918" s="105"/>
      <c r="R1918" s="105"/>
      <c r="W1918" s="96"/>
      <c r="X1918" s="96"/>
      <c r="Y1918" s="115"/>
      <c r="AA1918" s="96"/>
      <c r="AC1918" s="6"/>
      <c r="AD1918" s="6"/>
      <c r="AE1918" s="6"/>
      <c r="AF1918" s="6"/>
      <c r="AG1918" s="6"/>
      <c r="AH1918" s="6"/>
      <c r="AI1918" s="6"/>
      <c r="AJ1918" s="6"/>
      <c r="AK1918" s="6"/>
    </row>
    <row r="1919" spans="1:37" s="75" customFormat="1">
      <c r="A1919" s="96"/>
      <c r="B1919" s="3"/>
      <c r="C1919" s="3"/>
      <c r="D1919" s="3"/>
      <c r="E1919" s="3"/>
      <c r="F1919" s="96"/>
      <c r="G1919" s="75" ph="1"/>
      <c r="I1919" s="110"/>
      <c r="J1919" s="103"/>
      <c r="K1919" s="104"/>
      <c r="L1919" s="105"/>
      <c r="M1919" s="105"/>
      <c r="N1919" s="105"/>
      <c r="O1919" s="105"/>
      <c r="P1919" s="105"/>
      <c r="Q1919" s="105"/>
      <c r="R1919" s="105"/>
      <c r="W1919" s="96"/>
      <c r="X1919" s="96"/>
      <c r="Y1919" s="115"/>
      <c r="AA1919" s="96"/>
      <c r="AC1919" s="6"/>
      <c r="AD1919" s="6"/>
      <c r="AE1919" s="6"/>
      <c r="AF1919" s="6"/>
      <c r="AG1919" s="6"/>
      <c r="AH1919" s="6"/>
      <c r="AI1919" s="6"/>
      <c r="AJ1919" s="6"/>
      <c r="AK1919" s="6"/>
    </row>
    <row r="1920" spans="1:37" s="75" customFormat="1">
      <c r="A1920" s="96"/>
      <c r="B1920" s="3"/>
      <c r="C1920" s="3"/>
      <c r="D1920" s="3"/>
      <c r="E1920" s="3"/>
      <c r="F1920" s="96"/>
      <c r="G1920" s="75" ph="1"/>
      <c r="I1920" s="110"/>
      <c r="J1920" s="103"/>
      <c r="K1920" s="104"/>
      <c r="L1920" s="105"/>
      <c r="M1920" s="105"/>
      <c r="N1920" s="105"/>
      <c r="O1920" s="105"/>
      <c r="P1920" s="105"/>
      <c r="Q1920" s="105"/>
      <c r="R1920" s="105"/>
      <c r="W1920" s="96"/>
      <c r="X1920" s="96"/>
      <c r="Y1920" s="115"/>
      <c r="AA1920" s="96"/>
      <c r="AC1920" s="6"/>
      <c r="AD1920" s="6"/>
      <c r="AE1920" s="6"/>
      <c r="AF1920" s="6"/>
      <c r="AG1920" s="6"/>
      <c r="AH1920" s="6"/>
      <c r="AI1920" s="6"/>
      <c r="AJ1920" s="6"/>
      <c r="AK1920" s="6"/>
    </row>
    <row r="1921" spans="1:37" s="75" customFormat="1">
      <c r="A1921" s="96"/>
      <c r="B1921" s="3"/>
      <c r="C1921" s="3"/>
      <c r="D1921" s="3"/>
      <c r="E1921" s="3"/>
      <c r="F1921" s="96"/>
      <c r="G1921" s="75" ph="1"/>
      <c r="I1921" s="110"/>
      <c r="J1921" s="103"/>
      <c r="K1921" s="104"/>
      <c r="L1921" s="105"/>
      <c r="M1921" s="105"/>
      <c r="N1921" s="105"/>
      <c r="O1921" s="105"/>
      <c r="P1921" s="105"/>
      <c r="Q1921" s="105"/>
      <c r="R1921" s="105"/>
      <c r="W1921" s="96"/>
      <c r="X1921" s="96"/>
      <c r="Y1921" s="115"/>
      <c r="AA1921" s="96"/>
      <c r="AC1921" s="6"/>
      <c r="AD1921" s="6"/>
      <c r="AE1921" s="6"/>
      <c r="AF1921" s="6"/>
      <c r="AG1921" s="6"/>
      <c r="AH1921" s="6"/>
      <c r="AI1921" s="6"/>
      <c r="AJ1921" s="6"/>
      <c r="AK1921" s="6"/>
    </row>
    <row r="1922" spans="1:37" s="75" customFormat="1">
      <c r="A1922" s="96"/>
      <c r="B1922" s="3"/>
      <c r="C1922" s="3"/>
      <c r="D1922" s="3"/>
      <c r="E1922" s="3"/>
      <c r="F1922" s="96"/>
      <c r="G1922" s="75" ph="1"/>
      <c r="I1922" s="110"/>
      <c r="J1922" s="103"/>
      <c r="K1922" s="104"/>
      <c r="L1922" s="105"/>
      <c r="M1922" s="105"/>
      <c r="N1922" s="105"/>
      <c r="O1922" s="105"/>
      <c r="P1922" s="105"/>
      <c r="Q1922" s="105"/>
      <c r="R1922" s="105"/>
      <c r="W1922" s="96"/>
      <c r="X1922" s="96"/>
      <c r="Y1922" s="115"/>
      <c r="AA1922" s="96"/>
      <c r="AC1922" s="6"/>
      <c r="AD1922" s="6"/>
      <c r="AE1922" s="6"/>
      <c r="AF1922" s="6"/>
      <c r="AG1922" s="6"/>
      <c r="AH1922" s="6"/>
      <c r="AI1922" s="6"/>
      <c r="AJ1922" s="6"/>
      <c r="AK1922" s="6"/>
    </row>
    <row r="1923" spans="1:37" s="75" customFormat="1">
      <c r="A1923" s="96"/>
      <c r="B1923" s="3"/>
      <c r="C1923" s="3"/>
      <c r="D1923" s="3"/>
      <c r="E1923" s="3"/>
      <c r="F1923" s="96"/>
      <c r="G1923" s="75" ph="1"/>
      <c r="I1923" s="110"/>
      <c r="J1923" s="103"/>
      <c r="K1923" s="104"/>
      <c r="L1923" s="105"/>
      <c r="M1923" s="105"/>
      <c r="N1923" s="105"/>
      <c r="O1923" s="105"/>
      <c r="P1923" s="105"/>
      <c r="Q1923" s="105"/>
      <c r="R1923" s="105"/>
      <c r="W1923" s="96"/>
      <c r="X1923" s="96"/>
      <c r="Y1923" s="115"/>
      <c r="AA1923" s="96"/>
      <c r="AC1923" s="6"/>
      <c r="AD1923" s="6"/>
      <c r="AE1923" s="6"/>
      <c r="AF1923" s="6"/>
      <c r="AG1923" s="6"/>
      <c r="AH1923" s="6"/>
      <c r="AI1923" s="6"/>
      <c r="AJ1923" s="6"/>
      <c r="AK1923" s="6"/>
    </row>
    <row r="1924" spans="1:37" s="75" customFormat="1">
      <c r="A1924" s="96"/>
      <c r="B1924" s="3"/>
      <c r="C1924" s="3"/>
      <c r="D1924" s="3"/>
      <c r="E1924" s="3"/>
      <c r="F1924" s="96"/>
      <c r="G1924" s="75" ph="1"/>
      <c r="I1924" s="110"/>
      <c r="J1924" s="103"/>
      <c r="K1924" s="104"/>
      <c r="L1924" s="105"/>
      <c r="M1924" s="105"/>
      <c r="N1924" s="105"/>
      <c r="O1924" s="105"/>
      <c r="P1924" s="105"/>
      <c r="Q1924" s="105"/>
      <c r="R1924" s="105"/>
      <c r="W1924" s="96"/>
      <c r="X1924" s="96"/>
      <c r="Y1924" s="115"/>
      <c r="AA1924" s="96"/>
      <c r="AC1924" s="6"/>
      <c r="AD1924" s="6"/>
      <c r="AE1924" s="6"/>
      <c r="AF1924" s="6"/>
      <c r="AG1924" s="6"/>
      <c r="AH1924" s="6"/>
      <c r="AI1924" s="6"/>
      <c r="AJ1924" s="6"/>
      <c r="AK1924" s="6"/>
    </row>
    <row r="1925" spans="1:37" s="75" customFormat="1">
      <c r="A1925" s="96"/>
      <c r="B1925" s="3"/>
      <c r="C1925" s="3"/>
      <c r="D1925" s="3"/>
      <c r="E1925" s="3"/>
      <c r="F1925" s="96"/>
      <c r="G1925" s="75" ph="1"/>
      <c r="I1925" s="110"/>
      <c r="J1925" s="103"/>
      <c r="K1925" s="104"/>
      <c r="L1925" s="105"/>
      <c r="M1925" s="105"/>
      <c r="N1925" s="105"/>
      <c r="O1925" s="105"/>
      <c r="P1925" s="105"/>
      <c r="Q1925" s="105"/>
      <c r="R1925" s="105"/>
      <c r="W1925" s="96"/>
      <c r="X1925" s="96"/>
      <c r="Y1925" s="115"/>
      <c r="AA1925" s="96"/>
      <c r="AC1925" s="6"/>
      <c r="AD1925" s="6"/>
      <c r="AE1925" s="6"/>
      <c r="AF1925" s="6"/>
      <c r="AG1925" s="6"/>
      <c r="AH1925" s="6"/>
      <c r="AI1925" s="6"/>
      <c r="AJ1925" s="6"/>
      <c r="AK1925" s="6"/>
    </row>
    <row r="1926" spans="1:37" s="75" customFormat="1">
      <c r="A1926" s="96"/>
      <c r="B1926" s="3"/>
      <c r="C1926" s="3"/>
      <c r="D1926" s="3"/>
      <c r="E1926" s="3"/>
      <c r="F1926" s="96"/>
      <c r="G1926" s="75" ph="1"/>
      <c r="I1926" s="110"/>
      <c r="J1926" s="103"/>
      <c r="K1926" s="104"/>
      <c r="L1926" s="105"/>
      <c r="M1926" s="105"/>
      <c r="N1926" s="105"/>
      <c r="O1926" s="105"/>
      <c r="P1926" s="105"/>
      <c r="Q1926" s="105"/>
      <c r="R1926" s="105"/>
      <c r="W1926" s="96"/>
      <c r="X1926" s="96"/>
      <c r="Y1926" s="115"/>
      <c r="AA1926" s="96"/>
      <c r="AC1926" s="6"/>
      <c r="AD1926" s="6"/>
      <c r="AE1926" s="6"/>
      <c r="AF1926" s="6"/>
      <c r="AG1926" s="6"/>
      <c r="AH1926" s="6"/>
      <c r="AI1926" s="6"/>
      <c r="AJ1926" s="6"/>
      <c r="AK1926" s="6"/>
    </row>
    <row r="1927" spans="1:37" s="75" customFormat="1">
      <c r="A1927" s="96"/>
      <c r="B1927" s="3"/>
      <c r="C1927" s="3"/>
      <c r="D1927" s="3"/>
      <c r="E1927" s="3"/>
      <c r="F1927" s="96"/>
      <c r="G1927" s="75" ph="1"/>
      <c r="I1927" s="110"/>
      <c r="J1927" s="103"/>
      <c r="K1927" s="104"/>
      <c r="L1927" s="105"/>
      <c r="M1927" s="105"/>
      <c r="N1927" s="105"/>
      <c r="O1927" s="105"/>
      <c r="P1927" s="105"/>
      <c r="Q1927" s="105"/>
      <c r="R1927" s="105"/>
      <c r="W1927" s="96"/>
      <c r="X1927" s="96"/>
      <c r="Y1927" s="115"/>
      <c r="AA1927" s="96"/>
      <c r="AC1927" s="6"/>
      <c r="AD1927" s="6"/>
      <c r="AE1927" s="6"/>
      <c r="AF1927" s="6"/>
      <c r="AG1927" s="6"/>
      <c r="AH1927" s="6"/>
      <c r="AI1927" s="6"/>
      <c r="AJ1927" s="6"/>
      <c r="AK1927" s="6"/>
    </row>
    <row r="1928" spans="1:37" s="75" customFormat="1">
      <c r="A1928" s="96"/>
      <c r="B1928" s="3"/>
      <c r="C1928" s="3"/>
      <c r="D1928" s="3"/>
      <c r="E1928" s="3"/>
      <c r="F1928" s="96"/>
      <c r="G1928" s="75" ph="1"/>
      <c r="I1928" s="110"/>
      <c r="J1928" s="103"/>
      <c r="K1928" s="104"/>
      <c r="L1928" s="105"/>
      <c r="M1928" s="105"/>
      <c r="N1928" s="105"/>
      <c r="O1928" s="105"/>
      <c r="P1928" s="105"/>
      <c r="Q1928" s="105"/>
      <c r="R1928" s="105"/>
      <c r="W1928" s="96"/>
      <c r="X1928" s="96"/>
      <c r="Y1928" s="115"/>
      <c r="AA1928" s="96"/>
      <c r="AC1928" s="6"/>
      <c r="AD1928" s="6"/>
      <c r="AE1928" s="6"/>
      <c r="AF1928" s="6"/>
      <c r="AG1928" s="6"/>
      <c r="AH1928" s="6"/>
      <c r="AI1928" s="6"/>
      <c r="AJ1928" s="6"/>
      <c r="AK1928" s="6"/>
    </row>
    <row r="1929" spans="1:37" s="75" customFormat="1">
      <c r="A1929" s="96"/>
      <c r="B1929" s="3"/>
      <c r="C1929" s="3"/>
      <c r="D1929" s="3"/>
      <c r="E1929" s="3"/>
      <c r="F1929" s="96"/>
      <c r="G1929" s="75" ph="1"/>
      <c r="I1929" s="110"/>
      <c r="J1929" s="103"/>
      <c r="K1929" s="104"/>
      <c r="L1929" s="105"/>
      <c r="M1929" s="105"/>
      <c r="N1929" s="105"/>
      <c r="O1929" s="105"/>
      <c r="P1929" s="105"/>
      <c r="Q1929" s="105"/>
      <c r="R1929" s="105"/>
      <c r="W1929" s="96"/>
      <c r="X1929" s="96"/>
      <c r="Y1929" s="115"/>
      <c r="AA1929" s="96"/>
      <c r="AC1929" s="6"/>
      <c r="AD1929" s="6"/>
      <c r="AE1929" s="6"/>
      <c r="AF1929" s="6"/>
      <c r="AG1929" s="6"/>
      <c r="AH1929" s="6"/>
      <c r="AI1929" s="6"/>
      <c r="AJ1929" s="6"/>
      <c r="AK1929" s="6"/>
    </row>
    <row r="1930" spans="1:37" s="75" customFormat="1">
      <c r="A1930" s="96"/>
      <c r="B1930" s="3"/>
      <c r="C1930" s="3"/>
      <c r="D1930" s="3"/>
      <c r="E1930" s="3"/>
      <c r="F1930" s="96"/>
      <c r="G1930" s="75" ph="1"/>
      <c r="I1930" s="110"/>
      <c r="J1930" s="103"/>
      <c r="K1930" s="104"/>
      <c r="L1930" s="105"/>
      <c r="M1930" s="105"/>
      <c r="N1930" s="105"/>
      <c r="O1930" s="105"/>
      <c r="P1930" s="105"/>
      <c r="Q1930" s="105"/>
      <c r="R1930" s="105"/>
      <c r="W1930" s="96"/>
      <c r="X1930" s="96"/>
      <c r="Y1930" s="115"/>
      <c r="AA1930" s="96"/>
      <c r="AC1930" s="6"/>
      <c r="AD1930" s="6"/>
      <c r="AE1930" s="6"/>
      <c r="AF1930" s="6"/>
      <c r="AG1930" s="6"/>
      <c r="AH1930" s="6"/>
      <c r="AI1930" s="6"/>
      <c r="AJ1930" s="6"/>
      <c r="AK1930" s="6"/>
    </row>
    <row r="1931" spans="1:37" s="75" customFormat="1">
      <c r="A1931" s="96"/>
      <c r="B1931" s="3"/>
      <c r="C1931" s="3"/>
      <c r="D1931" s="3"/>
      <c r="E1931" s="3"/>
      <c r="F1931" s="96"/>
      <c r="G1931" s="75" ph="1"/>
      <c r="I1931" s="110"/>
      <c r="J1931" s="103"/>
      <c r="K1931" s="104"/>
      <c r="L1931" s="105"/>
      <c r="M1931" s="105"/>
      <c r="N1931" s="105"/>
      <c r="O1931" s="105"/>
      <c r="P1931" s="105"/>
      <c r="Q1931" s="105"/>
      <c r="R1931" s="105"/>
      <c r="W1931" s="96"/>
      <c r="X1931" s="96"/>
      <c r="Y1931" s="115"/>
      <c r="AA1931" s="96"/>
      <c r="AC1931" s="6"/>
      <c r="AD1931" s="6"/>
      <c r="AE1931" s="6"/>
      <c r="AF1931" s="6"/>
      <c r="AG1931" s="6"/>
      <c r="AH1931" s="6"/>
      <c r="AI1931" s="6"/>
      <c r="AJ1931" s="6"/>
      <c r="AK1931" s="6"/>
    </row>
    <row r="1932" spans="1:37" s="75" customFormat="1">
      <c r="A1932" s="96"/>
      <c r="B1932" s="3"/>
      <c r="C1932" s="3"/>
      <c r="D1932" s="3"/>
      <c r="E1932" s="3"/>
      <c r="F1932" s="96"/>
      <c r="G1932" s="75" ph="1"/>
      <c r="I1932" s="110"/>
      <c r="J1932" s="103"/>
      <c r="K1932" s="104"/>
      <c r="L1932" s="105"/>
      <c r="M1932" s="105"/>
      <c r="N1932" s="105"/>
      <c r="O1932" s="105"/>
      <c r="P1932" s="105"/>
      <c r="Q1932" s="105"/>
      <c r="R1932" s="105"/>
      <c r="W1932" s="96"/>
      <c r="X1932" s="96"/>
      <c r="Y1932" s="115"/>
      <c r="AA1932" s="96"/>
      <c r="AC1932" s="6"/>
      <c r="AD1932" s="6"/>
      <c r="AE1932" s="6"/>
      <c r="AF1932" s="6"/>
      <c r="AG1932" s="6"/>
      <c r="AH1932" s="6"/>
      <c r="AI1932" s="6"/>
      <c r="AJ1932" s="6"/>
      <c r="AK1932" s="6"/>
    </row>
    <row r="1933" spans="1:37" s="75" customFormat="1">
      <c r="A1933" s="96"/>
      <c r="B1933" s="3"/>
      <c r="C1933" s="3"/>
      <c r="D1933" s="3"/>
      <c r="E1933" s="3"/>
      <c r="F1933" s="96"/>
      <c r="G1933" s="75" ph="1"/>
      <c r="I1933" s="110"/>
      <c r="J1933" s="103"/>
      <c r="K1933" s="104"/>
      <c r="L1933" s="105"/>
      <c r="M1933" s="105"/>
      <c r="N1933" s="105"/>
      <c r="O1933" s="105"/>
      <c r="P1933" s="105"/>
      <c r="Q1933" s="105"/>
      <c r="R1933" s="105"/>
      <c r="W1933" s="96"/>
      <c r="X1933" s="96"/>
      <c r="Y1933" s="115"/>
      <c r="AA1933" s="96"/>
      <c r="AC1933" s="6"/>
      <c r="AD1933" s="6"/>
      <c r="AE1933" s="6"/>
      <c r="AF1933" s="6"/>
      <c r="AG1933" s="6"/>
      <c r="AH1933" s="6"/>
      <c r="AI1933" s="6"/>
      <c r="AJ1933" s="6"/>
      <c r="AK1933" s="6"/>
    </row>
    <row r="1934" spans="1:37" s="75" customFormat="1">
      <c r="A1934" s="96"/>
      <c r="B1934" s="3"/>
      <c r="C1934" s="3"/>
      <c r="D1934" s="3"/>
      <c r="E1934" s="3"/>
      <c r="F1934" s="96"/>
      <c r="G1934" s="75" ph="1"/>
      <c r="I1934" s="110"/>
      <c r="J1934" s="103"/>
      <c r="K1934" s="104"/>
      <c r="L1934" s="105"/>
      <c r="M1934" s="105"/>
      <c r="N1934" s="105"/>
      <c r="O1934" s="105"/>
      <c r="P1934" s="105"/>
      <c r="Q1934" s="105"/>
      <c r="R1934" s="105"/>
      <c r="W1934" s="96"/>
      <c r="X1934" s="96"/>
      <c r="Y1934" s="115"/>
      <c r="AA1934" s="96"/>
      <c r="AC1934" s="6"/>
      <c r="AD1934" s="6"/>
      <c r="AE1934" s="6"/>
      <c r="AF1934" s="6"/>
      <c r="AG1934" s="6"/>
      <c r="AH1934" s="6"/>
      <c r="AI1934" s="6"/>
      <c r="AJ1934" s="6"/>
      <c r="AK1934" s="6"/>
    </row>
    <row r="1935" spans="1:37" s="75" customFormat="1">
      <c r="A1935" s="96"/>
      <c r="B1935" s="3"/>
      <c r="C1935" s="3"/>
      <c r="D1935" s="3"/>
      <c r="E1935" s="3"/>
      <c r="F1935" s="96"/>
      <c r="G1935" s="75" ph="1"/>
      <c r="I1935" s="110"/>
      <c r="J1935" s="103"/>
      <c r="K1935" s="104"/>
      <c r="L1935" s="105"/>
      <c r="M1935" s="105"/>
      <c r="N1935" s="105"/>
      <c r="O1935" s="105"/>
      <c r="P1935" s="105"/>
      <c r="Q1935" s="105"/>
      <c r="R1935" s="105"/>
      <c r="W1935" s="96"/>
      <c r="X1935" s="96"/>
      <c r="Y1935" s="115"/>
      <c r="AA1935" s="96"/>
      <c r="AC1935" s="6"/>
      <c r="AD1935" s="6"/>
      <c r="AE1935" s="6"/>
      <c r="AF1935" s="6"/>
      <c r="AG1935" s="6"/>
      <c r="AH1935" s="6"/>
      <c r="AI1935" s="6"/>
      <c r="AJ1935" s="6"/>
      <c r="AK1935" s="6"/>
    </row>
    <row r="1936" spans="1:37" s="75" customFormat="1">
      <c r="A1936" s="96"/>
      <c r="B1936" s="3"/>
      <c r="C1936" s="3"/>
      <c r="D1936" s="3"/>
      <c r="E1936" s="3"/>
      <c r="F1936" s="96"/>
      <c r="G1936" s="75" ph="1"/>
      <c r="I1936" s="110"/>
      <c r="J1936" s="103"/>
      <c r="K1936" s="104"/>
      <c r="L1936" s="105"/>
      <c r="M1936" s="105"/>
      <c r="N1936" s="105"/>
      <c r="O1936" s="105"/>
      <c r="P1936" s="105"/>
      <c r="Q1936" s="105"/>
      <c r="R1936" s="105"/>
      <c r="W1936" s="96"/>
      <c r="X1936" s="96"/>
      <c r="Y1936" s="115"/>
      <c r="AA1936" s="96"/>
      <c r="AC1936" s="6"/>
      <c r="AD1936" s="6"/>
      <c r="AE1936" s="6"/>
      <c r="AF1936" s="6"/>
      <c r="AG1936" s="6"/>
      <c r="AH1936" s="6"/>
      <c r="AI1936" s="6"/>
      <c r="AJ1936" s="6"/>
      <c r="AK1936" s="6"/>
    </row>
    <row r="1937" spans="1:37" s="75" customFormat="1">
      <c r="A1937" s="96"/>
      <c r="B1937" s="3"/>
      <c r="C1937" s="3"/>
      <c r="D1937" s="3"/>
      <c r="E1937" s="3"/>
      <c r="F1937" s="96"/>
      <c r="G1937" s="75" ph="1"/>
      <c r="I1937" s="110"/>
      <c r="J1937" s="103"/>
      <c r="K1937" s="104"/>
      <c r="L1937" s="105"/>
      <c r="M1937" s="105"/>
      <c r="N1937" s="105"/>
      <c r="O1937" s="105"/>
      <c r="P1937" s="105"/>
      <c r="Q1937" s="105"/>
      <c r="R1937" s="105"/>
      <c r="W1937" s="96"/>
      <c r="X1937" s="96"/>
      <c r="Y1937" s="115"/>
      <c r="AA1937" s="96"/>
      <c r="AC1937" s="6"/>
      <c r="AD1937" s="6"/>
      <c r="AE1937" s="6"/>
      <c r="AF1937" s="6"/>
      <c r="AG1937" s="6"/>
      <c r="AH1937" s="6"/>
      <c r="AI1937" s="6"/>
      <c r="AJ1937" s="6"/>
      <c r="AK1937" s="6"/>
    </row>
    <row r="1938" spans="1:37" s="75" customFormat="1">
      <c r="A1938" s="96"/>
      <c r="B1938" s="3"/>
      <c r="C1938" s="3"/>
      <c r="D1938" s="3"/>
      <c r="E1938" s="3"/>
      <c r="F1938" s="96"/>
      <c r="G1938" s="75" ph="1"/>
      <c r="I1938" s="110"/>
      <c r="J1938" s="103"/>
      <c r="K1938" s="104"/>
      <c r="L1938" s="105"/>
      <c r="M1938" s="105"/>
      <c r="N1938" s="105"/>
      <c r="O1938" s="105"/>
      <c r="P1938" s="105"/>
      <c r="Q1938" s="105"/>
      <c r="R1938" s="105"/>
      <c r="W1938" s="96"/>
      <c r="X1938" s="96"/>
      <c r="Y1938" s="115"/>
      <c r="AA1938" s="96"/>
      <c r="AC1938" s="6"/>
      <c r="AD1938" s="6"/>
      <c r="AE1938" s="6"/>
      <c r="AF1938" s="6"/>
      <c r="AG1938" s="6"/>
      <c r="AH1938" s="6"/>
      <c r="AI1938" s="6"/>
      <c r="AJ1938" s="6"/>
      <c r="AK1938" s="6"/>
    </row>
    <row r="1939" spans="1:37" s="75" customFormat="1">
      <c r="A1939" s="96"/>
      <c r="B1939" s="3"/>
      <c r="C1939" s="3"/>
      <c r="D1939" s="3"/>
      <c r="E1939" s="3"/>
      <c r="F1939" s="96"/>
      <c r="G1939" s="75" ph="1"/>
      <c r="I1939" s="110"/>
      <c r="J1939" s="103"/>
      <c r="K1939" s="104"/>
      <c r="L1939" s="105"/>
      <c r="M1939" s="105"/>
      <c r="N1939" s="105"/>
      <c r="O1939" s="105"/>
      <c r="P1939" s="105"/>
      <c r="Q1939" s="105"/>
      <c r="R1939" s="105"/>
      <c r="W1939" s="96"/>
      <c r="X1939" s="96"/>
      <c r="Y1939" s="115"/>
      <c r="AA1939" s="96"/>
      <c r="AC1939" s="6"/>
      <c r="AD1939" s="6"/>
      <c r="AE1939" s="6"/>
      <c r="AF1939" s="6"/>
      <c r="AG1939" s="6"/>
      <c r="AH1939" s="6"/>
      <c r="AI1939" s="6"/>
      <c r="AJ1939" s="6"/>
      <c r="AK1939" s="6"/>
    </row>
    <row r="1940" spans="1:37" s="75" customFormat="1">
      <c r="A1940" s="96"/>
      <c r="B1940" s="3"/>
      <c r="C1940" s="3"/>
      <c r="D1940" s="3"/>
      <c r="E1940" s="3"/>
      <c r="F1940" s="96"/>
      <c r="G1940" s="75" ph="1"/>
      <c r="I1940" s="110"/>
      <c r="J1940" s="103"/>
      <c r="K1940" s="104"/>
      <c r="L1940" s="105"/>
      <c r="M1940" s="105"/>
      <c r="N1940" s="105"/>
      <c r="O1940" s="105"/>
      <c r="P1940" s="105"/>
      <c r="Q1940" s="105"/>
      <c r="R1940" s="105"/>
      <c r="W1940" s="96"/>
      <c r="X1940" s="96"/>
      <c r="Y1940" s="115"/>
      <c r="AA1940" s="96"/>
      <c r="AC1940" s="6"/>
      <c r="AD1940" s="6"/>
      <c r="AE1940" s="6"/>
      <c r="AF1940" s="6"/>
      <c r="AG1940" s="6"/>
      <c r="AH1940" s="6"/>
      <c r="AI1940" s="6"/>
      <c r="AJ1940" s="6"/>
      <c r="AK1940" s="6"/>
    </row>
    <row r="1941" spans="1:37" s="75" customFormat="1">
      <c r="A1941" s="96"/>
      <c r="B1941" s="3"/>
      <c r="C1941" s="3"/>
      <c r="D1941" s="3"/>
      <c r="E1941" s="3"/>
      <c r="F1941" s="96"/>
      <c r="G1941" s="75" ph="1"/>
      <c r="I1941" s="110"/>
      <c r="J1941" s="103"/>
      <c r="K1941" s="104"/>
      <c r="L1941" s="105"/>
      <c r="M1941" s="105"/>
      <c r="N1941" s="105"/>
      <c r="O1941" s="105"/>
      <c r="P1941" s="105"/>
      <c r="Q1941" s="105"/>
      <c r="R1941" s="105"/>
      <c r="W1941" s="96"/>
      <c r="X1941" s="96"/>
      <c r="Y1941" s="115"/>
      <c r="AA1941" s="96"/>
      <c r="AC1941" s="6"/>
      <c r="AD1941" s="6"/>
      <c r="AE1941" s="6"/>
      <c r="AF1941" s="6"/>
      <c r="AG1941" s="6"/>
      <c r="AH1941" s="6"/>
      <c r="AI1941" s="6"/>
      <c r="AJ1941" s="6"/>
      <c r="AK1941" s="6"/>
    </row>
    <row r="1942" spans="1:37" s="75" customFormat="1">
      <c r="A1942" s="96"/>
      <c r="B1942" s="3"/>
      <c r="C1942" s="3"/>
      <c r="D1942" s="3"/>
      <c r="E1942" s="3"/>
      <c r="F1942" s="96"/>
      <c r="G1942" s="75" ph="1"/>
      <c r="I1942" s="110"/>
      <c r="J1942" s="103"/>
      <c r="K1942" s="104"/>
      <c r="L1942" s="105"/>
      <c r="M1942" s="105"/>
      <c r="N1942" s="105"/>
      <c r="O1942" s="105"/>
      <c r="P1942" s="105"/>
      <c r="Q1942" s="105"/>
      <c r="R1942" s="105"/>
      <c r="W1942" s="96"/>
      <c r="X1942" s="96"/>
      <c r="Y1942" s="115"/>
      <c r="AA1942" s="96"/>
      <c r="AC1942" s="6"/>
      <c r="AD1942" s="6"/>
      <c r="AE1942" s="6"/>
      <c r="AF1942" s="6"/>
      <c r="AG1942" s="6"/>
      <c r="AH1942" s="6"/>
      <c r="AI1942" s="6"/>
      <c r="AJ1942" s="6"/>
      <c r="AK1942" s="6"/>
    </row>
    <row r="1943" spans="1:37" s="75" customFormat="1">
      <c r="A1943" s="96"/>
      <c r="B1943" s="3"/>
      <c r="C1943" s="3"/>
      <c r="D1943" s="3"/>
      <c r="E1943" s="3"/>
      <c r="F1943" s="96"/>
      <c r="G1943" s="75" ph="1"/>
      <c r="I1943" s="110"/>
      <c r="J1943" s="103"/>
      <c r="K1943" s="104"/>
      <c r="L1943" s="105"/>
      <c r="M1943" s="105"/>
      <c r="N1943" s="105"/>
      <c r="O1943" s="105"/>
      <c r="P1943" s="105"/>
      <c r="Q1943" s="105"/>
      <c r="R1943" s="105"/>
      <c r="W1943" s="96"/>
      <c r="X1943" s="96"/>
      <c r="Y1943" s="115"/>
      <c r="AA1943" s="96"/>
      <c r="AC1943" s="6"/>
      <c r="AD1943" s="6"/>
      <c r="AE1943" s="6"/>
      <c r="AF1943" s="6"/>
      <c r="AG1943" s="6"/>
      <c r="AH1943" s="6"/>
      <c r="AI1943" s="6"/>
      <c r="AJ1943" s="6"/>
      <c r="AK1943" s="6"/>
    </row>
    <row r="1944" spans="1:37" s="75" customFormat="1">
      <c r="A1944" s="96"/>
      <c r="B1944" s="3"/>
      <c r="C1944" s="3"/>
      <c r="D1944" s="3"/>
      <c r="E1944" s="3"/>
      <c r="F1944" s="96"/>
      <c r="G1944" s="75" ph="1"/>
      <c r="I1944" s="110"/>
      <c r="J1944" s="103"/>
      <c r="K1944" s="104"/>
      <c r="L1944" s="105"/>
      <c r="M1944" s="105"/>
      <c r="N1944" s="105"/>
      <c r="O1944" s="105"/>
      <c r="P1944" s="105"/>
      <c r="Q1944" s="105"/>
      <c r="R1944" s="105"/>
      <c r="W1944" s="96"/>
      <c r="X1944" s="96"/>
      <c r="Y1944" s="115"/>
      <c r="AA1944" s="96"/>
      <c r="AC1944" s="6"/>
      <c r="AD1944" s="6"/>
      <c r="AE1944" s="6"/>
      <c r="AF1944" s="6"/>
      <c r="AG1944" s="6"/>
      <c r="AH1944" s="6"/>
      <c r="AI1944" s="6"/>
      <c r="AJ1944" s="6"/>
      <c r="AK1944" s="6"/>
    </row>
    <row r="1945" spans="1:37" s="75" customFormat="1">
      <c r="A1945" s="96"/>
      <c r="B1945" s="3"/>
      <c r="C1945" s="3"/>
      <c r="D1945" s="3"/>
      <c r="E1945" s="3"/>
      <c r="F1945" s="96"/>
      <c r="G1945" s="75" ph="1"/>
      <c r="I1945" s="110"/>
      <c r="J1945" s="103"/>
      <c r="K1945" s="104"/>
      <c r="L1945" s="105"/>
      <c r="M1945" s="105"/>
      <c r="N1945" s="105"/>
      <c r="O1945" s="105"/>
      <c r="P1945" s="105"/>
      <c r="Q1945" s="105"/>
      <c r="R1945" s="105"/>
      <c r="W1945" s="96"/>
      <c r="X1945" s="96"/>
      <c r="Y1945" s="115"/>
      <c r="AA1945" s="96"/>
      <c r="AC1945" s="6"/>
      <c r="AD1945" s="6"/>
      <c r="AE1945" s="6"/>
      <c r="AF1945" s="6"/>
      <c r="AG1945" s="6"/>
      <c r="AH1945" s="6"/>
      <c r="AI1945" s="6"/>
      <c r="AJ1945" s="6"/>
      <c r="AK1945" s="6"/>
    </row>
    <row r="1946" spans="1:37" s="75" customFormat="1">
      <c r="A1946" s="96"/>
      <c r="B1946" s="3"/>
      <c r="C1946" s="3"/>
      <c r="D1946" s="3"/>
      <c r="E1946" s="3"/>
      <c r="F1946" s="96"/>
      <c r="G1946" s="75" ph="1"/>
      <c r="I1946" s="110"/>
      <c r="J1946" s="103"/>
      <c r="K1946" s="104"/>
      <c r="L1946" s="105"/>
      <c r="M1946" s="105"/>
      <c r="N1946" s="105"/>
      <c r="O1946" s="105"/>
      <c r="P1946" s="105"/>
      <c r="Q1946" s="105"/>
      <c r="R1946" s="105"/>
      <c r="W1946" s="96"/>
      <c r="X1946" s="96"/>
      <c r="Y1946" s="115"/>
      <c r="AA1946" s="96"/>
      <c r="AC1946" s="6"/>
      <c r="AD1946" s="6"/>
      <c r="AE1946" s="6"/>
      <c r="AF1946" s="6"/>
      <c r="AG1946" s="6"/>
      <c r="AH1946" s="6"/>
      <c r="AI1946" s="6"/>
      <c r="AJ1946" s="6"/>
      <c r="AK1946" s="6"/>
    </row>
    <row r="1947" spans="1:37" s="75" customFormat="1">
      <c r="A1947" s="96"/>
      <c r="B1947" s="3"/>
      <c r="C1947" s="3"/>
      <c r="D1947" s="3"/>
      <c r="E1947" s="3"/>
      <c r="F1947" s="96"/>
      <c r="G1947" s="75" ph="1"/>
      <c r="I1947" s="110"/>
      <c r="J1947" s="103"/>
      <c r="K1947" s="104"/>
      <c r="L1947" s="105"/>
      <c r="M1947" s="105"/>
      <c r="N1947" s="105"/>
      <c r="O1947" s="105"/>
      <c r="P1947" s="105"/>
      <c r="Q1947" s="105"/>
      <c r="R1947" s="105"/>
      <c r="W1947" s="96"/>
      <c r="X1947" s="96"/>
      <c r="Y1947" s="115"/>
      <c r="AA1947" s="96"/>
      <c r="AC1947" s="6"/>
      <c r="AD1947" s="6"/>
      <c r="AE1947" s="6"/>
      <c r="AF1947" s="6"/>
      <c r="AG1947" s="6"/>
      <c r="AH1947" s="6"/>
      <c r="AI1947" s="6"/>
      <c r="AJ1947" s="6"/>
      <c r="AK1947" s="6"/>
    </row>
    <row r="1949" spans="1:37" s="75" customFormat="1">
      <c r="A1949" s="96"/>
      <c r="B1949" s="3"/>
      <c r="C1949" s="3"/>
      <c r="D1949" s="3"/>
      <c r="E1949" s="3"/>
      <c r="F1949" s="96"/>
      <c r="G1949" s="75" ph="1"/>
      <c r="I1949" s="110"/>
      <c r="J1949" s="103"/>
      <c r="K1949" s="104"/>
      <c r="L1949" s="105"/>
      <c r="M1949" s="105"/>
      <c r="N1949" s="105"/>
      <c r="O1949" s="105"/>
      <c r="P1949" s="105"/>
      <c r="Q1949" s="105"/>
      <c r="R1949" s="105"/>
      <c r="W1949" s="96"/>
      <c r="X1949" s="96"/>
      <c r="Y1949" s="115"/>
      <c r="AA1949" s="96"/>
      <c r="AC1949" s="6"/>
      <c r="AD1949" s="6"/>
      <c r="AE1949" s="6"/>
      <c r="AF1949" s="6"/>
      <c r="AG1949" s="6"/>
      <c r="AH1949" s="6"/>
      <c r="AI1949" s="6"/>
      <c r="AJ1949" s="6"/>
      <c r="AK1949" s="6"/>
    </row>
    <row r="1950" spans="1:37" s="75" customFormat="1">
      <c r="A1950" s="96"/>
      <c r="B1950" s="3"/>
      <c r="C1950" s="3"/>
      <c r="D1950" s="3"/>
      <c r="E1950" s="3"/>
      <c r="F1950" s="96"/>
      <c r="G1950" s="75" ph="1"/>
      <c r="I1950" s="110"/>
      <c r="J1950" s="103"/>
      <c r="K1950" s="104"/>
      <c r="L1950" s="105"/>
      <c r="M1950" s="105"/>
      <c r="N1950" s="105"/>
      <c r="O1950" s="105"/>
      <c r="P1950" s="105"/>
      <c r="Q1950" s="105"/>
      <c r="R1950" s="105"/>
      <c r="W1950" s="96"/>
      <c r="X1950" s="96"/>
      <c r="Y1950" s="115"/>
      <c r="AA1950" s="96"/>
      <c r="AC1950" s="6"/>
      <c r="AD1950" s="6"/>
      <c r="AE1950" s="6"/>
      <c r="AF1950" s="6"/>
      <c r="AG1950" s="6"/>
      <c r="AH1950" s="6"/>
      <c r="AI1950" s="6"/>
      <c r="AJ1950" s="6"/>
      <c r="AK1950" s="6"/>
    </row>
    <row r="1951" spans="1:37" s="75" customFormat="1">
      <c r="A1951" s="96"/>
      <c r="B1951" s="3"/>
      <c r="C1951" s="3"/>
      <c r="D1951" s="3"/>
      <c r="E1951" s="3"/>
      <c r="F1951" s="96"/>
      <c r="G1951" s="75" ph="1"/>
      <c r="I1951" s="110"/>
      <c r="J1951" s="103"/>
      <c r="K1951" s="104"/>
      <c r="L1951" s="105"/>
      <c r="M1951" s="105"/>
      <c r="N1951" s="105"/>
      <c r="O1951" s="105"/>
      <c r="P1951" s="105"/>
      <c r="Q1951" s="105"/>
      <c r="R1951" s="105"/>
      <c r="W1951" s="96"/>
      <c r="X1951" s="96"/>
      <c r="Y1951" s="115"/>
      <c r="AA1951" s="96"/>
      <c r="AC1951" s="6"/>
      <c r="AD1951" s="6"/>
      <c r="AE1951" s="6"/>
      <c r="AF1951" s="6"/>
      <c r="AG1951" s="6"/>
      <c r="AH1951" s="6"/>
      <c r="AI1951" s="6"/>
      <c r="AJ1951" s="6"/>
      <c r="AK1951" s="6"/>
    </row>
    <row r="1952" spans="1:37" s="75" customFormat="1">
      <c r="A1952" s="96"/>
      <c r="B1952" s="3"/>
      <c r="C1952" s="3"/>
      <c r="D1952" s="3"/>
      <c r="E1952" s="3"/>
      <c r="F1952" s="96"/>
      <c r="G1952" s="75" ph="1"/>
      <c r="I1952" s="110"/>
      <c r="J1952" s="103"/>
      <c r="K1952" s="104"/>
      <c r="L1952" s="105"/>
      <c r="M1952" s="105"/>
      <c r="N1952" s="105"/>
      <c r="O1952" s="105"/>
      <c r="P1952" s="105"/>
      <c r="Q1952" s="105"/>
      <c r="R1952" s="105"/>
      <c r="W1952" s="96"/>
      <c r="X1952" s="96"/>
      <c r="Y1952" s="115"/>
      <c r="AA1952" s="96"/>
      <c r="AC1952" s="6"/>
      <c r="AD1952" s="6"/>
      <c r="AE1952" s="6"/>
      <c r="AF1952" s="6"/>
      <c r="AG1952" s="6"/>
      <c r="AH1952" s="6"/>
      <c r="AI1952" s="6"/>
      <c r="AJ1952" s="6"/>
      <c r="AK1952" s="6"/>
    </row>
    <row r="1953" spans="1:37" s="75" customFormat="1">
      <c r="A1953" s="96"/>
      <c r="B1953" s="3"/>
      <c r="C1953" s="3"/>
      <c r="D1953" s="3"/>
      <c r="E1953" s="3"/>
      <c r="F1953" s="96"/>
      <c r="G1953" s="75" ph="1"/>
      <c r="I1953" s="110"/>
      <c r="J1953" s="103"/>
      <c r="K1953" s="104"/>
      <c r="L1953" s="105"/>
      <c r="M1953" s="105"/>
      <c r="N1953" s="105"/>
      <c r="O1953" s="105"/>
      <c r="P1953" s="105"/>
      <c r="Q1953" s="105"/>
      <c r="R1953" s="105"/>
      <c r="W1953" s="96"/>
      <c r="X1953" s="96"/>
      <c r="Y1953" s="115"/>
      <c r="AA1953" s="96"/>
      <c r="AC1953" s="6"/>
      <c r="AD1953" s="6"/>
      <c r="AE1953" s="6"/>
      <c r="AF1953" s="6"/>
      <c r="AG1953" s="6"/>
      <c r="AH1953" s="6"/>
      <c r="AI1953" s="6"/>
      <c r="AJ1953" s="6"/>
      <c r="AK1953" s="6"/>
    </row>
    <row r="1959" spans="1:37" s="75" customFormat="1">
      <c r="A1959" s="96"/>
      <c r="B1959" s="3"/>
      <c r="C1959" s="3"/>
      <c r="D1959" s="3"/>
      <c r="E1959" s="3"/>
      <c r="F1959" s="96"/>
      <c r="G1959" s="75" ph="1"/>
      <c r="I1959" s="110"/>
      <c r="J1959" s="103"/>
      <c r="K1959" s="104"/>
      <c r="L1959" s="105"/>
      <c r="M1959" s="105"/>
      <c r="N1959" s="105"/>
      <c r="O1959" s="105"/>
      <c r="P1959" s="105"/>
      <c r="Q1959" s="105"/>
      <c r="R1959" s="105"/>
      <c r="W1959" s="96"/>
      <c r="X1959" s="96"/>
      <c r="Y1959" s="115"/>
      <c r="AA1959" s="96"/>
      <c r="AC1959" s="6"/>
      <c r="AD1959" s="6"/>
      <c r="AE1959" s="6"/>
      <c r="AF1959" s="6"/>
      <c r="AG1959" s="6"/>
      <c r="AH1959" s="6"/>
      <c r="AI1959" s="6"/>
      <c r="AJ1959" s="6"/>
      <c r="AK1959" s="6"/>
    </row>
    <row r="1961" spans="1:37" s="75" customFormat="1">
      <c r="A1961" s="96"/>
      <c r="B1961" s="3"/>
      <c r="C1961" s="3"/>
      <c r="D1961" s="3"/>
      <c r="E1961" s="3"/>
      <c r="F1961" s="96"/>
      <c r="G1961" s="75" ph="1"/>
      <c r="I1961" s="110"/>
      <c r="J1961" s="103"/>
      <c r="K1961" s="104"/>
      <c r="L1961" s="105"/>
      <c r="M1961" s="105"/>
      <c r="N1961" s="105"/>
      <c r="O1961" s="105"/>
      <c r="P1961" s="105"/>
      <c r="Q1961" s="105"/>
      <c r="R1961" s="105"/>
      <c r="W1961" s="96"/>
      <c r="X1961" s="96"/>
      <c r="Y1961" s="115"/>
      <c r="AA1961" s="96"/>
      <c r="AC1961" s="6"/>
      <c r="AD1961" s="6"/>
      <c r="AE1961" s="6"/>
      <c r="AF1961" s="6"/>
      <c r="AG1961" s="6"/>
      <c r="AH1961" s="6"/>
      <c r="AI1961" s="6"/>
      <c r="AJ1961" s="6"/>
      <c r="AK1961" s="6"/>
    </row>
    <row r="1962" spans="1:37" s="75" customFormat="1">
      <c r="A1962" s="96"/>
      <c r="B1962" s="3"/>
      <c r="C1962" s="3"/>
      <c r="D1962" s="3"/>
      <c r="E1962" s="3"/>
      <c r="F1962" s="96"/>
      <c r="G1962" s="75" ph="1"/>
      <c r="I1962" s="110"/>
      <c r="J1962" s="103"/>
      <c r="K1962" s="104"/>
      <c r="L1962" s="105"/>
      <c r="M1962" s="105"/>
      <c r="N1962" s="105"/>
      <c r="O1962" s="105"/>
      <c r="P1962" s="105"/>
      <c r="Q1962" s="105"/>
      <c r="R1962" s="105"/>
      <c r="W1962" s="96"/>
      <c r="X1962" s="96"/>
      <c r="Y1962" s="115"/>
      <c r="AA1962" s="96"/>
      <c r="AC1962" s="6"/>
      <c r="AD1962" s="6"/>
      <c r="AE1962" s="6"/>
      <c r="AF1962" s="6"/>
      <c r="AG1962" s="6"/>
      <c r="AH1962" s="6"/>
      <c r="AI1962" s="6"/>
      <c r="AJ1962" s="6"/>
      <c r="AK1962" s="6"/>
    </row>
    <row r="1963" spans="1:37" s="75" customFormat="1">
      <c r="A1963" s="96"/>
      <c r="B1963" s="3"/>
      <c r="C1963" s="3"/>
      <c r="D1963" s="3"/>
      <c r="E1963" s="3"/>
      <c r="F1963" s="96"/>
      <c r="G1963" s="75" ph="1"/>
      <c r="I1963" s="110"/>
      <c r="J1963" s="103"/>
      <c r="K1963" s="104"/>
      <c r="L1963" s="105"/>
      <c r="M1963" s="105"/>
      <c r="N1963" s="105"/>
      <c r="O1963" s="105"/>
      <c r="P1963" s="105"/>
      <c r="Q1963" s="105"/>
      <c r="R1963" s="105"/>
      <c r="W1963" s="96"/>
      <c r="X1963" s="96"/>
      <c r="Y1963" s="115"/>
      <c r="AA1963" s="96"/>
      <c r="AC1963" s="6"/>
      <c r="AD1963" s="6"/>
      <c r="AE1963" s="6"/>
      <c r="AF1963" s="6"/>
      <c r="AG1963" s="6"/>
      <c r="AH1963" s="6"/>
      <c r="AI1963" s="6"/>
      <c r="AJ1963" s="6"/>
      <c r="AK1963" s="6"/>
    </row>
    <row r="1964" spans="1:37" s="75" customFormat="1">
      <c r="A1964" s="96"/>
      <c r="B1964" s="3"/>
      <c r="C1964" s="3"/>
      <c r="D1964" s="3"/>
      <c r="E1964" s="3"/>
      <c r="F1964" s="96"/>
      <c r="G1964" s="75" ph="1"/>
      <c r="I1964" s="110"/>
      <c r="J1964" s="103"/>
      <c r="K1964" s="104"/>
      <c r="L1964" s="105"/>
      <c r="M1964" s="105"/>
      <c r="N1964" s="105"/>
      <c r="O1964" s="105"/>
      <c r="P1964" s="105"/>
      <c r="Q1964" s="105"/>
      <c r="R1964" s="105"/>
      <c r="W1964" s="96"/>
      <c r="X1964" s="96"/>
      <c r="Y1964" s="115"/>
      <c r="AA1964" s="96"/>
      <c r="AC1964" s="6"/>
      <c r="AD1964" s="6"/>
      <c r="AE1964" s="6"/>
      <c r="AF1964" s="6"/>
      <c r="AG1964" s="6"/>
      <c r="AH1964" s="6"/>
      <c r="AI1964" s="6"/>
      <c r="AJ1964" s="6"/>
      <c r="AK1964" s="6"/>
    </row>
    <row r="1965" spans="1:37" s="75" customFormat="1">
      <c r="A1965" s="96"/>
      <c r="B1965" s="3"/>
      <c r="C1965" s="3"/>
      <c r="D1965" s="3"/>
      <c r="E1965" s="3"/>
      <c r="F1965" s="96"/>
      <c r="G1965" s="75" ph="1"/>
      <c r="I1965" s="110"/>
      <c r="J1965" s="103"/>
      <c r="K1965" s="104"/>
      <c r="L1965" s="105"/>
      <c r="M1965" s="105"/>
      <c r="N1965" s="105"/>
      <c r="O1965" s="105"/>
      <c r="P1965" s="105"/>
      <c r="Q1965" s="105"/>
      <c r="R1965" s="105"/>
      <c r="W1965" s="96"/>
      <c r="X1965" s="96"/>
      <c r="Y1965" s="115"/>
      <c r="AA1965" s="96"/>
      <c r="AC1965" s="6"/>
      <c r="AD1965" s="6"/>
      <c r="AE1965" s="6"/>
      <c r="AF1965" s="6"/>
      <c r="AG1965" s="6"/>
      <c r="AH1965" s="6"/>
      <c r="AI1965" s="6"/>
      <c r="AJ1965" s="6"/>
      <c r="AK1965" s="6"/>
    </row>
    <row r="1966" spans="1:37" s="75" customFormat="1">
      <c r="A1966" s="96"/>
      <c r="B1966" s="3"/>
      <c r="C1966" s="3"/>
      <c r="D1966" s="3"/>
      <c r="E1966" s="3"/>
      <c r="F1966" s="96"/>
      <c r="G1966" s="75" ph="1"/>
      <c r="I1966" s="110"/>
      <c r="J1966" s="103"/>
      <c r="K1966" s="104"/>
      <c r="L1966" s="105"/>
      <c r="M1966" s="105"/>
      <c r="N1966" s="105"/>
      <c r="O1966" s="105"/>
      <c r="P1966" s="105"/>
      <c r="Q1966" s="105"/>
      <c r="R1966" s="105"/>
      <c r="W1966" s="96"/>
      <c r="X1966" s="96"/>
      <c r="Y1966" s="115"/>
      <c r="AA1966" s="96"/>
      <c r="AC1966" s="6"/>
      <c r="AD1966" s="6"/>
      <c r="AE1966" s="6"/>
      <c r="AF1966" s="6"/>
      <c r="AG1966" s="6"/>
      <c r="AH1966" s="6"/>
      <c r="AI1966" s="6"/>
      <c r="AJ1966" s="6"/>
      <c r="AK1966" s="6"/>
    </row>
    <row r="1967" spans="1:37" s="75" customFormat="1">
      <c r="A1967" s="96"/>
      <c r="B1967" s="3"/>
      <c r="C1967" s="3"/>
      <c r="D1967" s="3"/>
      <c r="E1967" s="3"/>
      <c r="F1967" s="96"/>
      <c r="G1967" s="75" ph="1"/>
      <c r="I1967" s="110"/>
      <c r="J1967" s="103"/>
      <c r="K1967" s="104"/>
      <c r="L1967" s="105"/>
      <c r="M1967" s="105"/>
      <c r="N1967" s="105"/>
      <c r="O1967" s="105"/>
      <c r="P1967" s="105"/>
      <c r="Q1967" s="105"/>
      <c r="R1967" s="105"/>
      <c r="W1967" s="96"/>
      <c r="X1967" s="96"/>
      <c r="Y1967" s="115"/>
      <c r="AA1967" s="96"/>
      <c r="AC1967" s="6"/>
      <c r="AD1967" s="6"/>
      <c r="AE1967" s="6"/>
      <c r="AF1967" s="6"/>
      <c r="AG1967" s="6"/>
      <c r="AH1967" s="6"/>
      <c r="AI1967" s="6"/>
      <c r="AJ1967" s="6"/>
      <c r="AK1967" s="6"/>
    </row>
    <row r="1968" spans="1:37" s="75" customFormat="1">
      <c r="A1968" s="96"/>
      <c r="B1968" s="3"/>
      <c r="C1968" s="3"/>
      <c r="D1968" s="3"/>
      <c r="E1968" s="3"/>
      <c r="F1968" s="96"/>
      <c r="G1968" s="75" ph="1"/>
      <c r="I1968" s="110"/>
      <c r="J1968" s="103"/>
      <c r="K1968" s="104"/>
      <c r="L1968" s="105"/>
      <c r="M1968" s="105"/>
      <c r="N1968" s="105"/>
      <c r="O1968" s="105"/>
      <c r="P1968" s="105"/>
      <c r="Q1968" s="105"/>
      <c r="R1968" s="105"/>
      <c r="W1968" s="96"/>
      <c r="X1968" s="96"/>
      <c r="Y1968" s="115"/>
      <c r="AA1968" s="96"/>
      <c r="AC1968" s="6"/>
      <c r="AD1968" s="6"/>
      <c r="AE1968" s="6"/>
      <c r="AF1968" s="6"/>
      <c r="AG1968" s="6"/>
      <c r="AH1968" s="6"/>
      <c r="AI1968" s="6"/>
      <c r="AJ1968" s="6"/>
      <c r="AK1968" s="6"/>
    </row>
    <row r="1969" spans="1:37" s="75" customFormat="1">
      <c r="A1969" s="96"/>
      <c r="B1969" s="3"/>
      <c r="C1969" s="3"/>
      <c r="D1969" s="3"/>
      <c r="E1969" s="3"/>
      <c r="F1969" s="96"/>
      <c r="G1969" s="75" ph="1"/>
      <c r="I1969" s="110"/>
      <c r="J1969" s="103"/>
      <c r="K1969" s="104"/>
      <c r="L1969" s="105"/>
      <c r="M1969" s="105"/>
      <c r="N1969" s="105"/>
      <c r="O1969" s="105"/>
      <c r="P1969" s="105"/>
      <c r="Q1969" s="105"/>
      <c r="R1969" s="105"/>
      <c r="W1969" s="96"/>
      <c r="X1969" s="96"/>
      <c r="Y1969" s="115"/>
      <c r="AA1969" s="96"/>
      <c r="AC1969" s="6"/>
      <c r="AD1969" s="6"/>
      <c r="AE1969" s="6"/>
      <c r="AF1969" s="6"/>
      <c r="AG1969" s="6"/>
      <c r="AH1969" s="6"/>
      <c r="AI1969" s="6"/>
      <c r="AJ1969" s="6"/>
      <c r="AK1969" s="6"/>
    </row>
    <row r="1970" spans="1:37" s="75" customFormat="1">
      <c r="A1970" s="96"/>
      <c r="B1970" s="3"/>
      <c r="C1970" s="3"/>
      <c r="D1970" s="3"/>
      <c r="E1970" s="3"/>
      <c r="F1970" s="96"/>
      <c r="G1970" s="75" ph="1"/>
      <c r="I1970" s="110"/>
      <c r="J1970" s="103"/>
      <c r="K1970" s="104"/>
      <c r="L1970" s="105"/>
      <c r="M1970" s="105"/>
      <c r="N1970" s="105"/>
      <c r="O1970" s="105"/>
      <c r="P1970" s="105"/>
      <c r="Q1970" s="105"/>
      <c r="R1970" s="105"/>
      <c r="W1970" s="96"/>
      <c r="X1970" s="96"/>
      <c r="Y1970" s="115"/>
      <c r="AA1970" s="96"/>
      <c r="AC1970" s="6"/>
      <c r="AD1970" s="6"/>
      <c r="AE1970" s="6"/>
      <c r="AF1970" s="6"/>
      <c r="AG1970" s="6"/>
      <c r="AH1970" s="6"/>
      <c r="AI1970" s="6"/>
      <c r="AJ1970" s="6"/>
      <c r="AK1970" s="6"/>
    </row>
    <row r="1971" spans="1:37" s="75" customFormat="1">
      <c r="A1971" s="96"/>
      <c r="B1971" s="3"/>
      <c r="C1971" s="3"/>
      <c r="D1971" s="3"/>
      <c r="E1971" s="3"/>
      <c r="F1971" s="96"/>
      <c r="G1971" s="75" ph="1"/>
      <c r="I1971" s="110"/>
      <c r="J1971" s="103"/>
      <c r="K1971" s="104"/>
      <c r="L1971" s="105"/>
      <c r="M1971" s="105"/>
      <c r="N1971" s="105"/>
      <c r="O1971" s="105"/>
      <c r="P1971" s="105"/>
      <c r="Q1971" s="105"/>
      <c r="R1971" s="105"/>
      <c r="W1971" s="96"/>
      <c r="X1971" s="96"/>
      <c r="Y1971" s="115"/>
      <c r="AA1971" s="96"/>
      <c r="AC1971" s="6"/>
      <c r="AD1971" s="6"/>
      <c r="AE1971" s="6"/>
      <c r="AF1971" s="6"/>
      <c r="AG1971" s="6"/>
      <c r="AH1971" s="6"/>
      <c r="AI1971" s="6"/>
      <c r="AJ1971" s="6"/>
      <c r="AK1971" s="6"/>
    </row>
    <row r="1972" spans="1:37" s="75" customFormat="1">
      <c r="A1972" s="96"/>
      <c r="B1972" s="3"/>
      <c r="C1972" s="3"/>
      <c r="D1972" s="3"/>
      <c r="E1972" s="3"/>
      <c r="F1972" s="96"/>
      <c r="G1972" s="75" ph="1"/>
      <c r="I1972" s="110"/>
      <c r="J1972" s="103"/>
      <c r="K1972" s="104"/>
      <c r="L1972" s="105"/>
      <c r="M1972" s="105"/>
      <c r="N1972" s="105"/>
      <c r="O1972" s="105"/>
      <c r="P1972" s="105"/>
      <c r="Q1972" s="105"/>
      <c r="R1972" s="105"/>
      <c r="W1972" s="96"/>
      <c r="X1972" s="96"/>
      <c r="Y1972" s="115"/>
      <c r="AA1972" s="96"/>
      <c r="AC1972" s="6"/>
      <c r="AD1972" s="6"/>
      <c r="AE1972" s="6"/>
      <c r="AF1972" s="6"/>
      <c r="AG1972" s="6"/>
      <c r="AH1972" s="6"/>
      <c r="AI1972" s="6"/>
      <c r="AJ1972" s="6"/>
      <c r="AK1972" s="6"/>
    </row>
    <row r="1973" spans="1:37" s="75" customFormat="1">
      <c r="A1973" s="96"/>
      <c r="B1973" s="3"/>
      <c r="C1973" s="3"/>
      <c r="D1973" s="3"/>
      <c r="E1973" s="3"/>
      <c r="F1973" s="96"/>
      <c r="G1973" s="75" ph="1"/>
      <c r="I1973" s="110"/>
      <c r="J1973" s="103"/>
      <c r="K1973" s="104"/>
      <c r="L1973" s="105"/>
      <c r="M1973" s="105"/>
      <c r="N1973" s="105"/>
      <c r="O1973" s="105"/>
      <c r="P1973" s="105"/>
      <c r="Q1973" s="105"/>
      <c r="R1973" s="105"/>
      <c r="W1973" s="96"/>
      <c r="X1973" s="96"/>
      <c r="Y1973" s="115"/>
      <c r="AA1973" s="96"/>
      <c r="AC1973" s="6"/>
      <c r="AD1973" s="6"/>
      <c r="AE1973" s="6"/>
      <c r="AF1973" s="6"/>
      <c r="AG1973" s="6"/>
      <c r="AH1973" s="6"/>
      <c r="AI1973" s="6"/>
      <c r="AJ1973" s="6"/>
      <c r="AK1973" s="6"/>
    </row>
    <row r="1974" spans="1:37" s="75" customFormat="1">
      <c r="A1974" s="96"/>
      <c r="B1974" s="3"/>
      <c r="C1974" s="3"/>
      <c r="D1974" s="3"/>
      <c r="E1974" s="3"/>
      <c r="F1974" s="96"/>
      <c r="G1974" s="75" ph="1"/>
      <c r="I1974" s="110"/>
      <c r="J1974" s="103"/>
      <c r="K1974" s="104"/>
      <c r="L1974" s="105"/>
      <c r="M1974" s="105"/>
      <c r="N1974" s="105"/>
      <c r="O1974" s="105"/>
      <c r="P1974" s="105"/>
      <c r="Q1974" s="105"/>
      <c r="R1974" s="105"/>
      <c r="W1974" s="96"/>
      <c r="X1974" s="96"/>
      <c r="Y1974" s="115"/>
      <c r="AA1974" s="96"/>
      <c r="AC1974" s="6"/>
      <c r="AD1974" s="6"/>
      <c r="AE1974" s="6"/>
      <c r="AF1974" s="6"/>
      <c r="AG1974" s="6"/>
      <c r="AH1974" s="6"/>
      <c r="AI1974" s="6"/>
      <c r="AJ1974" s="6"/>
      <c r="AK1974" s="6"/>
    </row>
    <row r="1975" spans="1:37" s="75" customFormat="1">
      <c r="A1975" s="96"/>
      <c r="B1975" s="3"/>
      <c r="C1975" s="3"/>
      <c r="D1975" s="3"/>
      <c r="E1975" s="3"/>
      <c r="F1975" s="96"/>
      <c r="G1975" s="75" ph="1"/>
      <c r="I1975" s="110"/>
      <c r="J1975" s="103"/>
      <c r="K1975" s="104"/>
      <c r="L1975" s="105"/>
      <c r="M1975" s="105"/>
      <c r="N1975" s="105"/>
      <c r="O1975" s="105"/>
      <c r="P1975" s="105"/>
      <c r="Q1975" s="105"/>
      <c r="R1975" s="105"/>
      <c r="W1975" s="96"/>
      <c r="X1975" s="96"/>
      <c r="Y1975" s="115"/>
      <c r="AA1975" s="96"/>
      <c r="AC1975" s="6"/>
      <c r="AD1975" s="6"/>
      <c r="AE1975" s="6"/>
      <c r="AF1975" s="6"/>
      <c r="AG1975" s="6"/>
      <c r="AH1975" s="6"/>
      <c r="AI1975" s="6"/>
      <c r="AJ1975" s="6"/>
      <c r="AK1975" s="6"/>
    </row>
    <row r="1976" spans="1:37" s="75" customFormat="1">
      <c r="A1976" s="96"/>
      <c r="B1976" s="3"/>
      <c r="C1976" s="3"/>
      <c r="D1976" s="3"/>
      <c r="E1976" s="3"/>
      <c r="F1976" s="96"/>
      <c r="G1976" s="75" ph="1"/>
      <c r="I1976" s="110"/>
      <c r="J1976" s="103"/>
      <c r="K1976" s="104"/>
      <c r="L1976" s="105"/>
      <c r="M1976" s="105"/>
      <c r="N1976" s="105"/>
      <c r="O1976" s="105"/>
      <c r="P1976" s="105"/>
      <c r="Q1976" s="105"/>
      <c r="R1976" s="105"/>
      <c r="W1976" s="96"/>
      <c r="X1976" s="96"/>
      <c r="Y1976" s="115"/>
      <c r="AA1976" s="96"/>
      <c r="AC1976" s="6"/>
      <c r="AD1976" s="6"/>
      <c r="AE1976" s="6"/>
      <c r="AF1976" s="6"/>
      <c r="AG1976" s="6"/>
      <c r="AH1976" s="6"/>
      <c r="AI1976" s="6"/>
      <c r="AJ1976" s="6"/>
      <c r="AK1976" s="6"/>
    </row>
    <row r="1977" spans="1:37" s="75" customFormat="1">
      <c r="A1977" s="96"/>
      <c r="B1977" s="3"/>
      <c r="C1977" s="3"/>
      <c r="D1977" s="3"/>
      <c r="E1977" s="3"/>
      <c r="F1977" s="96"/>
      <c r="G1977" s="75" ph="1"/>
      <c r="I1977" s="110"/>
      <c r="J1977" s="103"/>
      <c r="K1977" s="104"/>
      <c r="L1977" s="105"/>
      <c r="M1977" s="105"/>
      <c r="N1977" s="105"/>
      <c r="O1977" s="105"/>
      <c r="P1977" s="105"/>
      <c r="Q1977" s="105"/>
      <c r="R1977" s="105"/>
      <c r="W1977" s="96"/>
      <c r="X1977" s="96"/>
      <c r="Y1977" s="115"/>
      <c r="AA1977" s="96"/>
      <c r="AC1977" s="6"/>
      <c r="AD1977" s="6"/>
      <c r="AE1977" s="6"/>
      <c r="AF1977" s="6"/>
      <c r="AG1977" s="6"/>
      <c r="AH1977" s="6"/>
      <c r="AI1977" s="6"/>
      <c r="AJ1977" s="6"/>
      <c r="AK1977" s="6"/>
    </row>
    <row r="1978" spans="1:37" s="75" customFormat="1">
      <c r="A1978" s="96"/>
      <c r="B1978" s="3"/>
      <c r="C1978" s="3"/>
      <c r="D1978" s="3"/>
      <c r="E1978" s="3"/>
      <c r="F1978" s="96"/>
      <c r="G1978" s="75" ph="1"/>
      <c r="I1978" s="110"/>
      <c r="J1978" s="103"/>
      <c r="K1978" s="104"/>
      <c r="L1978" s="105"/>
      <c r="M1978" s="105"/>
      <c r="N1978" s="105"/>
      <c r="O1978" s="105"/>
      <c r="P1978" s="105"/>
      <c r="Q1978" s="105"/>
      <c r="R1978" s="105"/>
      <c r="W1978" s="96"/>
      <c r="X1978" s="96"/>
      <c r="Y1978" s="115"/>
      <c r="AA1978" s="96"/>
      <c r="AC1978" s="6"/>
      <c r="AD1978" s="6"/>
      <c r="AE1978" s="6"/>
      <c r="AF1978" s="6"/>
      <c r="AG1978" s="6"/>
      <c r="AH1978" s="6"/>
      <c r="AI1978" s="6"/>
      <c r="AJ1978" s="6"/>
      <c r="AK1978" s="6"/>
    </row>
    <row r="1979" spans="1:37" s="75" customFormat="1">
      <c r="A1979" s="96"/>
      <c r="B1979" s="3"/>
      <c r="C1979" s="3"/>
      <c r="D1979" s="3"/>
      <c r="E1979" s="3"/>
      <c r="F1979" s="96"/>
      <c r="G1979" s="75" ph="1"/>
      <c r="I1979" s="110"/>
      <c r="J1979" s="103"/>
      <c r="K1979" s="104"/>
      <c r="L1979" s="105"/>
      <c r="M1979" s="105"/>
      <c r="N1979" s="105"/>
      <c r="O1979" s="105"/>
      <c r="P1979" s="105"/>
      <c r="Q1979" s="105"/>
      <c r="R1979" s="105"/>
      <c r="W1979" s="96"/>
      <c r="X1979" s="96"/>
      <c r="Y1979" s="115"/>
      <c r="AA1979" s="96"/>
      <c r="AC1979" s="6"/>
      <c r="AD1979" s="6"/>
      <c r="AE1979" s="6"/>
      <c r="AF1979" s="6"/>
      <c r="AG1979" s="6"/>
      <c r="AH1979" s="6"/>
      <c r="AI1979" s="6"/>
      <c r="AJ1979" s="6"/>
      <c r="AK1979" s="6"/>
    </row>
    <row r="1980" spans="1:37" s="75" customFormat="1">
      <c r="A1980" s="96"/>
      <c r="B1980" s="3"/>
      <c r="C1980" s="3"/>
      <c r="D1980" s="3"/>
      <c r="E1980" s="3"/>
      <c r="F1980" s="96"/>
      <c r="G1980" s="75" ph="1"/>
      <c r="I1980" s="110"/>
      <c r="J1980" s="103"/>
      <c r="K1980" s="104"/>
      <c r="L1980" s="105"/>
      <c r="M1980" s="105"/>
      <c r="N1980" s="105"/>
      <c r="O1980" s="105"/>
      <c r="P1980" s="105"/>
      <c r="Q1980" s="105"/>
      <c r="R1980" s="105"/>
      <c r="W1980" s="96"/>
      <c r="X1980" s="96"/>
      <c r="Y1980" s="115"/>
      <c r="AA1980" s="96"/>
      <c r="AC1980" s="6"/>
      <c r="AD1980" s="6"/>
      <c r="AE1980" s="6"/>
      <c r="AF1980" s="6"/>
      <c r="AG1980" s="6"/>
      <c r="AH1980" s="6"/>
      <c r="AI1980" s="6"/>
      <c r="AJ1980" s="6"/>
      <c r="AK1980" s="6"/>
    </row>
    <row r="1981" spans="1:37" s="75" customFormat="1">
      <c r="A1981" s="96"/>
      <c r="B1981" s="3"/>
      <c r="C1981" s="3"/>
      <c r="D1981" s="3"/>
      <c r="E1981" s="3"/>
      <c r="F1981" s="96"/>
      <c r="G1981" s="75" ph="1"/>
      <c r="I1981" s="110"/>
      <c r="J1981" s="103"/>
      <c r="K1981" s="104"/>
      <c r="L1981" s="105"/>
      <c r="M1981" s="105"/>
      <c r="N1981" s="105"/>
      <c r="O1981" s="105"/>
      <c r="P1981" s="105"/>
      <c r="Q1981" s="105"/>
      <c r="R1981" s="105"/>
      <c r="W1981" s="96"/>
      <c r="X1981" s="96"/>
      <c r="Y1981" s="115"/>
      <c r="AA1981" s="96"/>
      <c r="AC1981" s="6"/>
      <c r="AD1981" s="6"/>
      <c r="AE1981" s="6"/>
      <c r="AF1981" s="6"/>
      <c r="AG1981" s="6"/>
      <c r="AH1981" s="6"/>
      <c r="AI1981" s="6"/>
      <c r="AJ1981" s="6"/>
      <c r="AK1981" s="6"/>
    </row>
    <row r="1982" spans="1:37" s="75" customFormat="1">
      <c r="A1982" s="96"/>
      <c r="B1982" s="3"/>
      <c r="C1982" s="3"/>
      <c r="D1982" s="3"/>
      <c r="E1982" s="3"/>
      <c r="F1982" s="96"/>
      <c r="G1982" s="75" ph="1"/>
      <c r="I1982" s="110"/>
      <c r="J1982" s="103"/>
      <c r="K1982" s="104"/>
      <c r="L1982" s="105"/>
      <c r="M1982" s="105"/>
      <c r="N1982" s="105"/>
      <c r="O1982" s="105"/>
      <c r="P1982" s="105"/>
      <c r="Q1982" s="105"/>
      <c r="R1982" s="105"/>
      <c r="W1982" s="96"/>
      <c r="X1982" s="96"/>
      <c r="Y1982" s="115"/>
      <c r="AA1982" s="96"/>
      <c r="AC1982" s="6"/>
      <c r="AD1982" s="6"/>
      <c r="AE1982" s="6"/>
      <c r="AF1982" s="6"/>
      <c r="AG1982" s="6"/>
      <c r="AH1982" s="6"/>
      <c r="AI1982" s="6"/>
      <c r="AJ1982" s="6"/>
      <c r="AK1982" s="6"/>
    </row>
    <row r="1983" spans="1:37" s="75" customFormat="1">
      <c r="A1983" s="96"/>
      <c r="B1983" s="3"/>
      <c r="C1983" s="3"/>
      <c r="D1983" s="3"/>
      <c r="E1983" s="3"/>
      <c r="F1983" s="96"/>
      <c r="G1983" s="75" ph="1"/>
      <c r="I1983" s="110"/>
      <c r="J1983" s="103"/>
      <c r="K1983" s="104"/>
      <c r="L1983" s="105"/>
      <c r="M1983" s="105"/>
      <c r="N1983" s="105"/>
      <c r="O1983" s="105"/>
      <c r="P1983" s="105"/>
      <c r="Q1983" s="105"/>
      <c r="R1983" s="105"/>
      <c r="W1983" s="96"/>
      <c r="X1983" s="96"/>
      <c r="Y1983" s="115"/>
      <c r="AA1983" s="96"/>
      <c r="AC1983" s="6"/>
      <c r="AD1983" s="6"/>
      <c r="AE1983" s="6"/>
      <c r="AF1983" s="6"/>
      <c r="AG1983" s="6"/>
      <c r="AH1983" s="6"/>
      <c r="AI1983" s="6"/>
      <c r="AJ1983" s="6"/>
      <c r="AK1983" s="6"/>
    </row>
    <row r="1984" spans="1:37" s="75" customFormat="1">
      <c r="A1984" s="96"/>
      <c r="B1984" s="3"/>
      <c r="C1984" s="3"/>
      <c r="D1984" s="3"/>
      <c r="E1984" s="3"/>
      <c r="F1984" s="96"/>
      <c r="G1984" s="75" ph="1"/>
      <c r="I1984" s="110"/>
      <c r="J1984" s="103"/>
      <c r="K1984" s="104"/>
      <c r="L1984" s="105"/>
      <c r="M1984" s="105"/>
      <c r="N1984" s="105"/>
      <c r="O1984" s="105"/>
      <c r="P1984" s="105"/>
      <c r="Q1984" s="105"/>
      <c r="R1984" s="105"/>
      <c r="W1984" s="96"/>
      <c r="X1984" s="96"/>
      <c r="Y1984" s="115"/>
      <c r="AA1984" s="96"/>
      <c r="AC1984" s="6"/>
      <c r="AD1984" s="6"/>
      <c r="AE1984" s="6"/>
      <c r="AF1984" s="6"/>
      <c r="AG1984" s="6"/>
      <c r="AH1984" s="6"/>
      <c r="AI1984" s="6"/>
      <c r="AJ1984" s="6"/>
      <c r="AK1984" s="6"/>
    </row>
    <row r="1985" spans="1:37" s="75" customFormat="1">
      <c r="A1985" s="96"/>
      <c r="B1985" s="3"/>
      <c r="C1985" s="3"/>
      <c r="D1985" s="3"/>
      <c r="E1985" s="3"/>
      <c r="F1985" s="96"/>
      <c r="G1985" s="75" ph="1"/>
      <c r="I1985" s="110"/>
      <c r="J1985" s="103"/>
      <c r="K1985" s="104"/>
      <c r="L1985" s="105"/>
      <c r="M1985" s="105"/>
      <c r="N1985" s="105"/>
      <c r="O1985" s="105"/>
      <c r="P1985" s="105"/>
      <c r="Q1985" s="105"/>
      <c r="R1985" s="105"/>
      <c r="W1985" s="96"/>
      <c r="X1985" s="96"/>
      <c r="Y1985" s="115"/>
      <c r="AA1985" s="96"/>
      <c r="AC1985" s="6"/>
      <c r="AD1985" s="6"/>
      <c r="AE1985" s="6"/>
      <c r="AF1985" s="6"/>
      <c r="AG1985" s="6"/>
      <c r="AH1985" s="6"/>
      <c r="AI1985" s="6"/>
      <c r="AJ1985" s="6"/>
      <c r="AK1985" s="6"/>
    </row>
    <row r="1986" spans="1:37" s="75" customFormat="1">
      <c r="A1986" s="96"/>
      <c r="B1986" s="3"/>
      <c r="C1986" s="3"/>
      <c r="D1986" s="3"/>
      <c r="E1986" s="3"/>
      <c r="F1986" s="96"/>
      <c r="G1986" s="75" ph="1"/>
      <c r="I1986" s="110"/>
      <c r="J1986" s="103"/>
      <c r="K1986" s="104"/>
      <c r="L1986" s="105"/>
      <c r="M1986" s="105"/>
      <c r="N1986" s="105"/>
      <c r="O1986" s="105"/>
      <c r="P1986" s="105"/>
      <c r="Q1986" s="105"/>
      <c r="R1986" s="105"/>
      <c r="W1986" s="96"/>
      <c r="X1986" s="96"/>
      <c r="Y1986" s="115"/>
      <c r="AA1986" s="96"/>
      <c r="AC1986" s="6"/>
      <c r="AD1986" s="6"/>
      <c r="AE1986" s="6"/>
      <c r="AF1986" s="6"/>
      <c r="AG1986" s="6"/>
      <c r="AH1986" s="6"/>
      <c r="AI1986" s="6"/>
      <c r="AJ1986" s="6"/>
      <c r="AK1986" s="6"/>
    </row>
    <row r="1987" spans="1:37" s="75" customFormat="1">
      <c r="A1987" s="96"/>
      <c r="B1987" s="3"/>
      <c r="C1987" s="3"/>
      <c r="D1987" s="3"/>
      <c r="E1987" s="3"/>
      <c r="F1987" s="96"/>
      <c r="G1987" s="75" ph="1"/>
      <c r="I1987" s="110"/>
      <c r="J1987" s="103"/>
      <c r="K1987" s="104"/>
      <c r="L1987" s="105"/>
      <c r="M1987" s="105"/>
      <c r="N1987" s="105"/>
      <c r="O1987" s="105"/>
      <c r="P1987" s="105"/>
      <c r="Q1987" s="105"/>
      <c r="R1987" s="105"/>
      <c r="W1987" s="96"/>
      <c r="X1987" s="96"/>
      <c r="Y1987" s="115"/>
      <c r="AA1987" s="96"/>
      <c r="AC1987" s="6"/>
      <c r="AD1987" s="6"/>
      <c r="AE1987" s="6"/>
      <c r="AF1987" s="6"/>
      <c r="AG1987" s="6"/>
      <c r="AH1987" s="6"/>
      <c r="AI1987" s="6"/>
      <c r="AJ1987" s="6"/>
      <c r="AK1987" s="6"/>
    </row>
    <row r="1988" spans="1:37" s="75" customFormat="1">
      <c r="A1988" s="96"/>
      <c r="B1988" s="3"/>
      <c r="C1988" s="3"/>
      <c r="D1988" s="3"/>
      <c r="E1988" s="3"/>
      <c r="F1988" s="96"/>
      <c r="G1988" s="75" ph="1"/>
      <c r="I1988" s="110"/>
      <c r="J1988" s="103"/>
      <c r="K1988" s="104"/>
      <c r="L1988" s="105"/>
      <c r="M1988" s="105"/>
      <c r="N1988" s="105"/>
      <c r="O1988" s="105"/>
      <c r="P1988" s="105"/>
      <c r="Q1988" s="105"/>
      <c r="R1988" s="105"/>
      <c r="W1988" s="96"/>
      <c r="X1988" s="96"/>
      <c r="Y1988" s="115"/>
      <c r="AA1988" s="96"/>
      <c r="AC1988" s="6"/>
      <c r="AD1988" s="6"/>
      <c r="AE1988" s="6"/>
      <c r="AF1988" s="6"/>
      <c r="AG1988" s="6"/>
      <c r="AH1988" s="6"/>
      <c r="AI1988" s="6"/>
      <c r="AJ1988" s="6"/>
      <c r="AK1988" s="6"/>
    </row>
    <row r="1989" spans="1:37" s="75" customFormat="1">
      <c r="A1989" s="96"/>
      <c r="B1989" s="3"/>
      <c r="C1989" s="3"/>
      <c r="D1989" s="3"/>
      <c r="E1989" s="3"/>
      <c r="F1989" s="96"/>
      <c r="G1989" s="75" ph="1"/>
      <c r="I1989" s="110"/>
      <c r="J1989" s="103"/>
      <c r="K1989" s="104"/>
      <c r="L1989" s="105"/>
      <c r="M1989" s="105"/>
      <c r="N1989" s="105"/>
      <c r="O1989" s="105"/>
      <c r="P1989" s="105"/>
      <c r="Q1989" s="105"/>
      <c r="R1989" s="105"/>
      <c r="W1989" s="96"/>
      <c r="X1989" s="96"/>
      <c r="Y1989" s="115"/>
      <c r="AA1989" s="96"/>
      <c r="AC1989" s="6"/>
      <c r="AD1989" s="6"/>
      <c r="AE1989" s="6"/>
      <c r="AF1989" s="6"/>
      <c r="AG1989" s="6"/>
      <c r="AH1989" s="6"/>
      <c r="AI1989" s="6"/>
      <c r="AJ1989" s="6"/>
      <c r="AK1989" s="6"/>
    </row>
    <row r="1990" spans="1:37" s="75" customFormat="1">
      <c r="A1990" s="96"/>
      <c r="B1990" s="3"/>
      <c r="C1990" s="3"/>
      <c r="D1990" s="3"/>
      <c r="E1990" s="3"/>
      <c r="F1990" s="96"/>
      <c r="G1990" s="75" ph="1"/>
      <c r="I1990" s="110"/>
      <c r="J1990" s="103"/>
      <c r="K1990" s="104"/>
      <c r="L1990" s="105"/>
      <c r="M1990" s="105"/>
      <c r="N1990" s="105"/>
      <c r="O1990" s="105"/>
      <c r="P1990" s="105"/>
      <c r="Q1990" s="105"/>
      <c r="R1990" s="105"/>
      <c r="W1990" s="96"/>
      <c r="X1990" s="96"/>
      <c r="Y1990" s="115"/>
      <c r="AA1990" s="96"/>
      <c r="AC1990" s="6"/>
      <c r="AD1990" s="6"/>
      <c r="AE1990" s="6"/>
      <c r="AF1990" s="6"/>
      <c r="AG1990" s="6"/>
      <c r="AH1990" s="6"/>
      <c r="AI1990" s="6"/>
      <c r="AJ1990" s="6"/>
      <c r="AK1990" s="6"/>
    </row>
    <row r="1991" spans="1:37" s="75" customFormat="1">
      <c r="A1991" s="96"/>
      <c r="B1991" s="3"/>
      <c r="C1991" s="3"/>
      <c r="D1991" s="3"/>
      <c r="E1991" s="3"/>
      <c r="F1991" s="96"/>
      <c r="G1991" s="75" ph="1"/>
      <c r="I1991" s="110"/>
      <c r="J1991" s="103"/>
      <c r="K1991" s="104"/>
      <c r="L1991" s="105"/>
      <c r="M1991" s="105"/>
      <c r="N1991" s="105"/>
      <c r="O1991" s="105"/>
      <c r="P1991" s="105"/>
      <c r="Q1991" s="105"/>
      <c r="R1991" s="105"/>
      <c r="W1991" s="96"/>
      <c r="X1991" s="96"/>
      <c r="Y1991" s="115"/>
      <c r="AA1991" s="96"/>
      <c r="AC1991" s="6"/>
      <c r="AD1991" s="6"/>
      <c r="AE1991" s="6"/>
      <c r="AF1991" s="6"/>
      <c r="AG1991" s="6"/>
      <c r="AH1991" s="6"/>
      <c r="AI1991" s="6"/>
      <c r="AJ1991" s="6"/>
      <c r="AK1991" s="6"/>
    </row>
    <row r="1992" spans="1:37" s="75" customFormat="1">
      <c r="A1992" s="96"/>
      <c r="B1992" s="3"/>
      <c r="C1992" s="3"/>
      <c r="D1992" s="3"/>
      <c r="E1992" s="3"/>
      <c r="F1992" s="96"/>
      <c r="G1992" s="75" ph="1"/>
      <c r="I1992" s="110"/>
      <c r="J1992" s="103"/>
      <c r="K1992" s="104"/>
      <c r="L1992" s="105"/>
      <c r="M1992" s="105"/>
      <c r="N1992" s="105"/>
      <c r="O1992" s="105"/>
      <c r="P1992" s="105"/>
      <c r="Q1992" s="105"/>
      <c r="R1992" s="105"/>
      <c r="W1992" s="96"/>
      <c r="X1992" s="96"/>
      <c r="Y1992" s="115"/>
      <c r="AA1992" s="96"/>
      <c r="AC1992" s="6"/>
      <c r="AD1992" s="6"/>
      <c r="AE1992" s="6"/>
      <c r="AF1992" s="6"/>
      <c r="AG1992" s="6"/>
      <c r="AH1992" s="6"/>
      <c r="AI1992" s="6"/>
      <c r="AJ1992" s="6"/>
      <c r="AK1992" s="6"/>
    </row>
    <row r="1993" spans="1:37" s="75" customFormat="1">
      <c r="A1993" s="96"/>
      <c r="B1993" s="3"/>
      <c r="C1993" s="3"/>
      <c r="D1993" s="3"/>
      <c r="E1993" s="3"/>
      <c r="F1993" s="96"/>
      <c r="G1993" s="75" ph="1"/>
      <c r="I1993" s="110"/>
      <c r="J1993" s="103"/>
      <c r="K1993" s="104"/>
      <c r="L1993" s="105"/>
      <c r="M1993" s="105"/>
      <c r="N1993" s="105"/>
      <c r="O1993" s="105"/>
      <c r="P1993" s="105"/>
      <c r="Q1993" s="105"/>
      <c r="R1993" s="105"/>
      <c r="W1993" s="96"/>
      <c r="X1993" s="96"/>
      <c r="Y1993" s="115"/>
      <c r="AA1993" s="96"/>
      <c r="AC1993" s="6"/>
      <c r="AD1993" s="6"/>
      <c r="AE1993" s="6"/>
      <c r="AF1993" s="6"/>
      <c r="AG1993" s="6"/>
      <c r="AH1993" s="6"/>
      <c r="AI1993" s="6"/>
      <c r="AJ1993" s="6"/>
      <c r="AK1993" s="6"/>
    </row>
    <row r="1994" spans="1:37" s="75" customFormat="1">
      <c r="A1994" s="96"/>
      <c r="B1994" s="3"/>
      <c r="C1994" s="3"/>
      <c r="D1994" s="3"/>
      <c r="E1994" s="3"/>
      <c r="F1994" s="96"/>
      <c r="G1994" s="75" ph="1"/>
      <c r="I1994" s="110"/>
      <c r="J1994" s="103"/>
      <c r="K1994" s="104"/>
      <c r="L1994" s="105"/>
      <c r="M1994" s="105"/>
      <c r="N1994" s="105"/>
      <c r="O1994" s="105"/>
      <c r="P1994" s="105"/>
      <c r="Q1994" s="105"/>
      <c r="R1994" s="105"/>
      <c r="W1994" s="96"/>
      <c r="X1994" s="96"/>
      <c r="Y1994" s="115"/>
      <c r="AA1994" s="96"/>
      <c r="AC1994" s="6"/>
      <c r="AD1994" s="6"/>
      <c r="AE1994" s="6"/>
      <c r="AF1994" s="6"/>
      <c r="AG1994" s="6"/>
      <c r="AH1994" s="6"/>
      <c r="AI1994" s="6"/>
      <c r="AJ1994" s="6"/>
      <c r="AK1994" s="6"/>
    </row>
    <row r="1995" spans="1:37" s="75" customFormat="1">
      <c r="A1995" s="96"/>
      <c r="B1995" s="3"/>
      <c r="C1995" s="3"/>
      <c r="D1995" s="3"/>
      <c r="E1995" s="3"/>
      <c r="F1995" s="96"/>
      <c r="G1995" s="75" ph="1"/>
      <c r="I1995" s="110"/>
      <c r="J1995" s="103"/>
      <c r="K1995" s="104"/>
      <c r="L1995" s="105"/>
      <c r="M1995" s="105"/>
      <c r="N1995" s="105"/>
      <c r="O1995" s="105"/>
      <c r="P1995" s="105"/>
      <c r="Q1995" s="105"/>
      <c r="R1995" s="105"/>
      <c r="W1995" s="96"/>
      <c r="X1995" s="96"/>
      <c r="Y1995" s="115"/>
      <c r="AA1995" s="96"/>
      <c r="AC1995" s="6"/>
      <c r="AD1995" s="6"/>
      <c r="AE1995" s="6"/>
      <c r="AF1995" s="6"/>
      <c r="AG1995" s="6"/>
      <c r="AH1995" s="6"/>
      <c r="AI1995" s="6"/>
      <c r="AJ1995" s="6"/>
      <c r="AK1995" s="6"/>
    </row>
    <row r="1996" spans="1:37" s="75" customFormat="1">
      <c r="A1996" s="96"/>
      <c r="B1996" s="3"/>
      <c r="C1996" s="3"/>
      <c r="D1996" s="3"/>
      <c r="E1996" s="3"/>
      <c r="F1996" s="96"/>
      <c r="G1996" s="75" ph="1"/>
      <c r="I1996" s="110"/>
      <c r="J1996" s="103"/>
      <c r="K1996" s="104"/>
      <c r="L1996" s="105"/>
      <c r="M1996" s="105"/>
      <c r="N1996" s="105"/>
      <c r="O1996" s="105"/>
      <c r="P1996" s="105"/>
      <c r="Q1996" s="105"/>
      <c r="R1996" s="105"/>
      <c r="W1996" s="96"/>
      <c r="X1996" s="96"/>
      <c r="Y1996" s="115"/>
      <c r="AA1996" s="96"/>
      <c r="AC1996" s="6"/>
      <c r="AD1996" s="6"/>
      <c r="AE1996" s="6"/>
      <c r="AF1996" s="6"/>
      <c r="AG1996" s="6"/>
      <c r="AH1996" s="6"/>
      <c r="AI1996" s="6"/>
      <c r="AJ1996" s="6"/>
      <c r="AK1996" s="6"/>
    </row>
    <row r="1997" spans="1:37" s="75" customFormat="1">
      <c r="A1997" s="96"/>
      <c r="B1997" s="3"/>
      <c r="C1997" s="3"/>
      <c r="D1997" s="3"/>
      <c r="E1997" s="3"/>
      <c r="F1997" s="96"/>
      <c r="G1997" s="75" ph="1"/>
      <c r="I1997" s="110"/>
      <c r="J1997" s="103"/>
      <c r="K1997" s="104"/>
      <c r="L1997" s="105"/>
      <c r="M1997" s="105"/>
      <c r="N1997" s="105"/>
      <c r="O1997" s="105"/>
      <c r="P1997" s="105"/>
      <c r="Q1997" s="105"/>
      <c r="R1997" s="105"/>
      <c r="W1997" s="96"/>
      <c r="X1997" s="96"/>
      <c r="Y1997" s="115"/>
      <c r="AA1997" s="96"/>
      <c r="AC1997" s="6"/>
      <c r="AD1997" s="6"/>
      <c r="AE1997" s="6"/>
      <c r="AF1997" s="6"/>
      <c r="AG1997" s="6"/>
      <c r="AH1997" s="6"/>
      <c r="AI1997" s="6"/>
      <c r="AJ1997" s="6"/>
      <c r="AK1997" s="6"/>
    </row>
    <row r="1998" spans="1:37" s="75" customFormat="1">
      <c r="A1998" s="96"/>
      <c r="B1998" s="3"/>
      <c r="C1998" s="3"/>
      <c r="D1998" s="3"/>
      <c r="E1998" s="3"/>
      <c r="F1998" s="96"/>
      <c r="G1998" s="75" ph="1"/>
      <c r="I1998" s="110"/>
      <c r="J1998" s="103"/>
      <c r="K1998" s="104"/>
      <c r="L1998" s="105"/>
      <c r="M1998" s="105"/>
      <c r="N1998" s="105"/>
      <c r="O1998" s="105"/>
      <c r="P1998" s="105"/>
      <c r="Q1998" s="105"/>
      <c r="R1998" s="105"/>
      <c r="W1998" s="96"/>
      <c r="X1998" s="96"/>
      <c r="Y1998" s="115"/>
      <c r="AA1998" s="96"/>
      <c r="AC1998" s="6"/>
      <c r="AD1998" s="6"/>
      <c r="AE1998" s="6"/>
      <c r="AF1998" s="6"/>
      <c r="AG1998" s="6"/>
      <c r="AH1998" s="6"/>
      <c r="AI1998" s="6"/>
      <c r="AJ1998" s="6"/>
      <c r="AK1998" s="6"/>
    </row>
    <row r="1999" spans="1:37" s="75" customFormat="1">
      <c r="A1999" s="96"/>
      <c r="B1999" s="3"/>
      <c r="C1999" s="3"/>
      <c r="D1999" s="3"/>
      <c r="E1999" s="3"/>
      <c r="F1999" s="96"/>
      <c r="G1999" s="75" ph="1"/>
      <c r="I1999" s="110"/>
      <c r="J1999" s="103"/>
      <c r="K1999" s="104"/>
      <c r="L1999" s="105"/>
      <c r="M1999" s="105"/>
      <c r="N1999" s="105"/>
      <c r="O1999" s="105"/>
      <c r="P1999" s="105"/>
      <c r="Q1999" s="105"/>
      <c r="R1999" s="105"/>
      <c r="W1999" s="96"/>
      <c r="X1999" s="96"/>
      <c r="Y1999" s="115"/>
      <c r="AA1999" s="96"/>
      <c r="AC1999" s="6"/>
      <c r="AD1999" s="6"/>
      <c r="AE1999" s="6"/>
      <c r="AF1999" s="6"/>
      <c r="AG1999" s="6"/>
      <c r="AH1999" s="6"/>
      <c r="AI1999" s="6"/>
      <c r="AJ1999" s="6"/>
      <c r="AK1999" s="6"/>
    </row>
    <row r="2000" spans="1:37" s="75" customFormat="1">
      <c r="A2000" s="96"/>
      <c r="B2000" s="3"/>
      <c r="C2000" s="3"/>
      <c r="D2000" s="3"/>
      <c r="E2000" s="3"/>
      <c r="F2000" s="96"/>
      <c r="G2000" s="75" ph="1"/>
      <c r="I2000" s="110"/>
      <c r="J2000" s="103"/>
      <c r="K2000" s="104"/>
      <c r="L2000" s="105"/>
      <c r="M2000" s="105"/>
      <c r="N2000" s="105"/>
      <c r="O2000" s="105"/>
      <c r="P2000" s="105"/>
      <c r="Q2000" s="105"/>
      <c r="R2000" s="105"/>
      <c r="W2000" s="96"/>
      <c r="X2000" s="96"/>
      <c r="Y2000" s="115"/>
      <c r="AA2000" s="96"/>
      <c r="AC2000" s="6"/>
      <c r="AD2000" s="6"/>
      <c r="AE2000" s="6"/>
      <c r="AF2000" s="6"/>
      <c r="AG2000" s="6"/>
      <c r="AH2000" s="6"/>
      <c r="AI2000" s="6"/>
      <c r="AJ2000" s="6"/>
      <c r="AK2000" s="6"/>
    </row>
    <row r="2001" spans="7:7" ht="18">
      <c r="G2001" s="75"/>
    </row>
  </sheetData>
  <sheetProtection formatCells="0" formatColumns="0" formatRows="0" insertColumns="0" insertRows="0" insertHyperlinks="0" deleteColumns="0" deleteRows="0" sort="0" autoFilter="0" pivotTables="0"/>
  <autoFilter ref="A5:AK136" xr:uid="{00000000-0001-0000-0000-000000000000}"/>
  <mergeCells count="41">
    <mergeCell ref="AK3:AK5"/>
    <mergeCell ref="A1:H1"/>
    <mergeCell ref="A2:A5"/>
    <mergeCell ref="B2:E3"/>
    <mergeCell ref="G2:G5"/>
    <mergeCell ref="H2:H5"/>
    <mergeCell ref="B4:B5"/>
    <mergeCell ref="C4:C5"/>
    <mergeCell ref="D4:D5"/>
    <mergeCell ref="E4:E5"/>
    <mergeCell ref="F4:F5"/>
    <mergeCell ref="I2:I5"/>
    <mergeCell ref="L2:L5"/>
    <mergeCell ref="Q2:Q5"/>
    <mergeCell ref="R2:R5"/>
    <mergeCell ref="S2:V3"/>
    <mergeCell ref="V4:V5"/>
    <mergeCell ref="J3:J5"/>
    <mergeCell ref="K3:K5"/>
    <mergeCell ref="M3:M5"/>
    <mergeCell ref="N3:N5"/>
    <mergeCell ref="O3:O5"/>
    <mergeCell ref="P3:P5"/>
    <mergeCell ref="S4:S5"/>
    <mergeCell ref="T4:T5"/>
    <mergeCell ref="U4:U5"/>
    <mergeCell ref="W2:Y3"/>
    <mergeCell ref="W4:W5"/>
    <mergeCell ref="X4:X5"/>
    <mergeCell ref="Y4:Y5"/>
    <mergeCell ref="AF4:AF5"/>
    <mergeCell ref="Z2:Z5"/>
    <mergeCell ref="AE2:AJ2"/>
    <mergeCell ref="AE3:AE5"/>
    <mergeCell ref="AF3:AJ3"/>
    <mergeCell ref="AA2:AD3"/>
    <mergeCell ref="AA4:AA5"/>
    <mergeCell ref="AB4:AB5"/>
    <mergeCell ref="AC4:AC5"/>
    <mergeCell ref="AD4:AD5"/>
    <mergeCell ref="AG4:AJ4"/>
  </mergeCells>
  <phoneticPr fontId="11"/>
  <conditionalFormatting sqref="Y6:AK136">
    <cfRule type="cellIs" dxfId="0"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6" fitToHeight="0" orientation="landscape" r:id="rId1"/>
  <headerFooter differentFirst="1">
    <oddFooter>&amp;C&amp;"ＭＳ ゴシック,標準"&amp;P</oddFooter>
    <firstFooter>&amp;C&amp;"ＭＳ ゴシック,標準"&amp;P</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2:AE10"/>
  <sheetViews>
    <sheetView zoomScale="55" zoomScaleNormal="55" workbookViewId="0">
      <selection activeCell="D725" sqref="D725"/>
    </sheetView>
  </sheetViews>
  <sheetFormatPr defaultColWidth="9" defaultRowHeight="18"/>
  <cols>
    <col min="1" max="2" width="9" style="1"/>
    <col min="3" max="3" width="52.125" style="1" customWidth="1"/>
    <col min="4" max="9" width="9" style="1"/>
    <col min="10" max="11" width="0" style="1" hidden="1" customWidth="1"/>
    <col min="12" max="12" width="9" style="1"/>
    <col min="13" max="16" width="0" style="1" hidden="1" customWidth="1"/>
    <col min="17" max="26" width="9" style="1"/>
    <col min="27" max="27" width="14.375" style="1" customWidth="1"/>
    <col min="28" max="37" width="0" style="1" hidden="1" customWidth="1"/>
    <col min="38" max="16384" width="9" style="1"/>
  </cols>
  <sheetData>
    <row r="2" spans="3:31">
      <c r="AA2" s="107" t="s">
        <v>3699</v>
      </c>
      <c r="AB2" s="107"/>
      <c r="AC2" s="107"/>
      <c r="AD2" s="107"/>
      <c r="AE2" s="107"/>
    </row>
    <row r="3" spans="3:31">
      <c r="AA3" s="107"/>
      <c r="AB3" s="107"/>
      <c r="AC3" s="107"/>
      <c r="AD3" s="107"/>
      <c r="AE3" s="107"/>
    </row>
    <row r="5" spans="3:31">
      <c r="C5" s="5" t="s">
        <v>251</v>
      </c>
    </row>
    <row r="6" spans="3:31">
      <c r="C6" s="4" t="s">
        <v>246</v>
      </c>
    </row>
    <row r="7" spans="3:31">
      <c r="C7" s="4" t="s">
        <v>247</v>
      </c>
    </row>
    <row r="8" spans="3:31">
      <c r="C8" s="4" t="s">
        <v>248</v>
      </c>
    </row>
    <row r="9" spans="3:31">
      <c r="C9" s="4" t="s">
        <v>249</v>
      </c>
    </row>
    <row r="10" spans="3:31">
      <c r="C10" s="4" t="s">
        <v>250</v>
      </c>
    </row>
  </sheetData>
  <phoneticPr fontId="11"/>
  <dataValidations count="1">
    <dataValidation type="list" allowBlank="1" showInputMessage="1" showErrorMessage="1" sqref="C6:C10" xr:uid="{00000000-0002-0000-1A00-000000000000}">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06EB-D20C-40B1-9286-BD0F69D92577}">
  <sheetPr>
    <tabColor rgb="FF66FFFF"/>
    <pageSetUpPr fitToPage="1"/>
  </sheetPr>
  <dimension ref="A1:AK2009"/>
  <sheetViews>
    <sheetView view="pageBreakPreview" topLeftCell="H68" zoomScaleNormal="40" zoomScaleSheetLayoutView="100" workbookViewId="0">
      <selection activeCell="V65" sqref="V65:V67"/>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『中央区』一般施設・賃借施設の一覧（令和７年４月１日時点）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すべて_位置図情報!B25</f>
        <v>教育・文化・スポーツ施設</v>
      </c>
      <c r="C6" s="32" t="str">
        <f>すべて_位置図情報!C25</f>
        <v>図書館</v>
      </c>
      <c r="D6" s="32" t="str">
        <f>すべて_位置図情報!D25</f>
        <v>地域図書館</v>
      </c>
      <c r="E6" s="32" t="str">
        <f>すべて_位置図情報!E25</f>
        <v>地域図書館</v>
      </c>
      <c r="F6" s="74">
        <v>1</v>
      </c>
      <c r="G6" s="13" t="str" ph="1">
        <f>すべて_位置図情報!G25</f>
        <v>島之内図書館</v>
      </c>
      <c r="H6" s="126" t="str">
        <f>すべて_位置図情報!H25</f>
        <v>大阪市中央区島之内2-12-31</v>
      </c>
      <c r="I6" s="81">
        <f>すべて_位置図情報!I25</f>
        <v>872.19</v>
      </c>
      <c r="J6" s="80" t="str">
        <f>すべて_位置図情報!J25</f>
        <v>B</v>
      </c>
      <c r="K6" s="78">
        <f>すべて_位置図情報!K25</f>
        <v>0</v>
      </c>
      <c r="L6" s="79">
        <f>すべて_位置図情報!L25</f>
        <v>1989</v>
      </c>
      <c r="M6" s="79" t="str">
        <f>すべて_位置図情報!M25</f>
        <v>b</v>
      </c>
      <c r="N6" s="79" t="str">
        <f>すべて_位置図情報!N25</f>
        <v>b</v>
      </c>
      <c r="O6" s="79" t="str">
        <f>すべて_位置図情報!O25</f>
        <v/>
      </c>
      <c r="P6" s="79" t="str">
        <f>すべて_位置図情報!P25</f>
        <v>E</v>
      </c>
      <c r="Q6" s="79" t="str">
        <f>すべて_位置図情報!Q25</f>
        <v>有</v>
      </c>
      <c r="R6" s="79" t="str">
        <f>すべて_位置図情報!R25</f>
        <v>直営（一部委託）</v>
      </c>
      <c r="S6" s="126" t="str">
        <f>すべて_位置図情報!S25</f>
        <v>教育委員会事務局</v>
      </c>
      <c r="T6" s="126" t="str">
        <f>すべて_位置図情報!T25</f>
        <v>中央図書館</v>
      </c>
      <c r="U6" s="126" t="str">
        <f>すべて_位置図情報!U25</f>
        <v>総務担当</v>
      </c>
      <c r="V6" s="124" t="str">
        <f>すべて_位置図情報!V25</f>
        <v>－</v>
      </c>
      <c r="W6" s="116" t="str">
        <f>すべて_位置図情報!W25</f>
        <v>中央区</v>
      </c>
      <c r="X6" s="116" t="str">
        <f>すべて_位置図情報!X25</f>
        <v>一般施設</v>
      </c>
      <c r="Y6" s="114">
        <f>すべて_位置図情報!Y25</f>
        <v>1</v>
      </c>
      <c r="Z6" s="127">
        <f>すべて_位置図情報!Z25</f>
        <v>0</v>
      </c>
      <c r="AA6" s="143" t="str">
        <f>すべて_位置図情報!AA25</f>
        <v>〇</v>
      </c>
      <c r="AB6" s="144">
        <f>すべて_位置図情報!AB25</f>
        <v>0</v>
      </c>
      <c r="AC6" s="143" t="str">
        <f>すべて_位置図情報!AC25</f>
        <v>〇</v>
      </c>
      <c r="AD6" s="143" t="str">
        <f>すべて_位置図情報!AD25</f>
        <v>〇</v>
      </c>
      <c r="AE6" s="56" t="str">
        <f>すべて_位置図情報!AF25</f>
        <v>〇</v>
      </c>
      <c r="AF6" s="56">
        <f>すべて_位置図情報!AG25</f>
        <v>0</v>
      </c>
      <c r="AG6" s="56">
        <f>すべて_位置図情報!AH25</f>
        <v>0</v>
      </c>
      <c r="AH6" s="56">
        <f>すべて_位置図情報!AI25</f>
        <v>0</v>
      </c>
      <c r="AI6" s="56">
        <f>すべて_位置図情報!AJ25</f>
        <v>0</v>
      </c>
      <c r="AJ6" s="56">
        <f>すべて_位置図情報!AK25</f>
        <v>0</v>
      </c>
      <c r="AK6" s="56" t="e">
        <f>すべて_位置図情報!#REF!</f>
        <v>#REF!</v>
      </c>
    </row>
    <row r="7" spans="1:37" ht="22.5" customHeight="1">
      <c r="A7" s="178">
        <f>A6+1</f>
        <v>2</v>
      </c>
      <c r="B7" s="7" t="str">
        <f>すべて_位置図情報!B45</f>
        <v>教育・文化・スポーツ施設</v>
      </c>
      <c r="C7" s="44" t="str">
        <f>すべて_位置図情報!C45</f>
        <v>文化・観光施設</v>
      </c>
      <c r="D7" s="44" t="str">
        <f>すべて_位置図情報!D45</f>
        <v>天守閣</v>
      </c>
      <c r="E7" s="44" t="str">
        <f>すべて_位置図情報!E45</f>
        <v>天守閣</v>
      </c>
      <c r="F7" s="74">
        <v>1</v>
      </c>
      <c r="G7" s="13" t="str" ph="1">
        <f>すべて_位置図情報!G45</f>
        <v>大阪城天守閣</v>
      </c>
      <c r="H7" s="126" t="str">
        <f>すべて_位置図情報!H45</f>
        <v>大阪市中央区大阪城1-1</v>
      </c>
      <c r="I7" s="81">
        <f>すべて_位置図情報!I45</f>
        <v>5158.13</v>
      </c>
      <c r="J7" s="80" t="str">
        <f>すべて_位置図情報!J45</f>
        <v>C</v>
      </c>
      <c r="K7" s="78">
        <f>すべて_位置図情報!K45</f>
        <v>0</v>
      </c>
      <c r="L7" s="79">
        <f>すべて_位置図情報!L45</f>
        <v>1931</v>
      </c>
      <c r="M7" s="79" t="str">
        <f>すべて_位置図情報!M45</f>
        <v>d</v>
      </c>
      <c r="N7" s="79" t="str">
        <f>すべて_位置図情報!N45</f>
        <v>d</v>
      </c>
      <c r="O7" s="79" t="str">
        <f>すべて_位置図情報!O45</f>
        <v/>
      </c>
      <c r="P7" s="79" t="str">
        <f>すべて_位置図情報!P45</f>
        <v>L</v>
      </c>
      <c r="Q7" s="79" t="str">
        <f>すべて_位置図情報!Q45</f>
        <v>無</v>
      </c>
      <c r="R7" s="79" t="str">
        <f>すべて_位置図情報!R45</f>
        <v>指定管理（利用料金施設）</v>
      </c>
      <c r="S7" s="126" t="str">
        <f>すべて_位置図情報!S45</f>
        <v>経済戦略局</v>
      </c>
      <c r="T7" s="126" t="str">
        <f>すべて_位置図情報!T45</f>
        <v>観光部</v>
      </c>
      <c r="U7" s="126" t="str">
        <f>すべて_位置図情報!U45</f>
        <v>観光課</v>
      </c>
      <c r="V7" s="126" t="str">
        <f>すべて_位置図情報!V45</f>
        <v>集客拠点担当</v>
      </c>
      <c r="W7" s="238" t="str">
        <f>すべて_位置図情報!W45</f>
        <v>中央区</v>
      </c>
      <c r="X7" s="238" t="str">
        <f>すべて_位置図情報!X45</f>
        <v>一般施設</v>
      </c>
      <c r="Y7" s="239">
        <f>すべて_位置図情報!Y45</f>
        <v>2</v>
      </c>
      <c r="Z7" s="127">
        <f>すべて_位置図情報!Z45</f>
        <v>0</v>
      </c>
      <c r="AA7" s="143" t="str">
        <f>すべて_位置図情報!AA45</f>
        <v>〇</v>
      </c>
      <c r="AB7" s="144">
        <f>すべて_位置図情報!AB45</f>
        <v>0</v>
      </c>
      <c r="AC7" s="143" t="str">
        <f>すべて_位置図情報!AC45</f>
        <v>〇</v>
      </c>
      <c r="AD7" s="143" t="str">
        <f>すべて_位置図情報!AD45</f>
        <v>〇</v>
      </c>
      <c r="AE7" s="56" t="str">
        <f>すべて_位置図情報!AF45</f>
        <v>〇</v>
      </c>
      <c r="AF7" s="56">
        <f>すべて_位置図情報!AG45</f>
        <v>0</v>
      </c>
      <c r="AG7" s="56">
        <f>すべて_位置図情報!AH45</f>
        <v>0</v>
      </c>
      <c r="AH7" s="56">
        <f>すべて_位置図情報!AI45</f>
        <v>0</v>
      </c>
      <c r="AI7" s="56">
        <f>すべて_位置図情報!AJ45</f>
        <v>0</v>
      </c>
      <c r="AJ7" s="56">
        <f>すべて_位置図情報!AK45</f>
        <v>0</v>
      </c>
      <c r="AK7" s="56" t="e">
        <f>すべて_位置図情報!#REF!</f>
        <v>#REF!</v>
      </c>
    </row>
    <row r="8" spans="1:37" ht="22.5" customHeight="1">
      <c r="A8" s="237">
        <f t="shared" ref="A8:A73" si="0">A7+1</f>
        <v>3</v>
      </c>
      <c r="B8" s="7" t="str">
        <f>すべて_位置図情報!B46</f>
        <v>教育・文化・スポーツ施設</v>
      </c>
      <c r="C8" s="7" t="str">
        <f>すべて_位置図情報!C46</f>
        <v>文化・観光施設</v>
      </c>
      <c r="D8" s="45" t="str">
        <f>すべて_位置図情報!D46</f>
        <v>天守閣</v>
      </c>
      <c r="E8" s="45" t="str">
        <f>すべて_位置図情報!E46</f>
        <v>天守閣</v>
      </c>
      <c r="F8" s="74">
        <v>2</v>
      </c>
      <c r="G8" s="13" t="str" ph="1">
        <f>すべて_位置図情報!G46</f>
        <v>大阪城天守閣(大阪城　豊臣石垣館)</v>
      </c>
      <c r="H8" s="126" t="str">
        <f>すべて_位置図情報!H46</f>
        <v>大阪市中央区大阪城1-1</v>
      </c>
      <c r="I8" s="81">
        <f>すべて_位置図情報!I46</f>
        <v>786.07</v>
      </c>
      <c r="J8" s="80" t="str">
        <f>すべて_位置図情報!J46</f>
        <v>B</v>
      </c>
      <c r="K8" s="78">
        <f>すべて_位置図情報!K46</f>
        <v>0</v>
      </c>
      <c r="L8" s="79">
        <f>すべて_位置図情報!L46</f>
        <v>2024</v>
      </c>
      <c r="M8" s="79" t="str">
        <f>すべて_位置図情報!M46</f>
        <v>a</v>
      </c>
      <c r="N8" s="79" t="str">
        <f>すべて_位置図情報!N46</f>
        <v>a</v>
      </c>
      <c r="O8" s="79">
        <f>すべて_位置図情報!O46</f>
        <v>0</v>
      </c>
      <c r="P8" s="79" t="str">
        <f>すべて_位置図情報!P46</f>
        <v>B</v>
      </c>
      <c r="Q8" s="79" t="str">
        <f>すべて_位置図情報!Q46</f>
        <v>無</v>
      </c>
      <c r="R8" s="79" t="str">
        <f>すべて_位置図情報!R46</f>
        <v>指定管理（利用料金施設）</v>
      </c>
      <c r="S8" s="126" t="str">
        <f>すべて_位置図情報!S46</f>
        <v>経済戦略局</v>
      </c>
      <c r="T8" s="126" t="str">
        <f>すべて_位置図情報!T46</f>
        <v>観光部</v>
      </c>
      <c r="U8" s="126" t="str">
        <f>すべて_位置図情報!U46</f>
        <v>観光課</v>
      </c>
      <c r="V8" s="126" t="str">
        <f>すべて_位置図情報!V46</f>
        <v>集客拠点担当</v>
      </c>
      <c r="W8" s="238" t="str">
        <f>すべて_位置図情報!W46</f>
        <v>中央区</v>
      </c>
      <c r="X8" s="238" t="str">
        <f>すべて_位置図情報!X46</f>
        <v>一般施設</v>
      </c>
      <c r="Y8" s="239">
        <f>すべて_位置図情報!Y46</f>
        <v>62</v>
      </c>
      <c r="Z8" s="127">
        <f>すべて_位置図情報!Z46</f>
        <v>0</v>
      </c>
      <c r="AA8" s="143">
        <f>すべて_位置図情報!AA46</f>
        <v>0</v>
      </c>
      <c r="AB8" s="144"/>
      <c r="AC8" s="143"/>
      <c r="AD8" s="143"/>
      <c r="AE8" s="56"/>
      <c r="AF8" s="56"/>
      <c r="AG8" s="56"/>
      <c r="AH8" s="56"/>
      <c r="AI8" s="56"/>
      <c r="AJ8" s="56"/>
      <c r="AK8" s="56"/>
    </row>
    <row r="9" spans="1:37" ht="22.5" customHeight="1">
      <c r="A9" s="237">
        <f t="shared" si="0"/>
        <v>4</v>
      </c>
      <c r="B9" s="7" t="str">
        <f>すべて_位置図情報!B55</f>
        <v>教育・文化・スポーツ施設</v>
      </c>
      <c r="C9" s="44" t="str">
        <f>すべて_位置図情報!C55</f>
        <v>会館・ホール</v>
      </c>
      <c r="D9" s="44" t="str">
        <f>すべて_位置図情報!D55</f>
        <v>区役所附設会館</v>
      </c>
      <c r="E9" s="44" t="str">
        <f>すべて_位置図情報!E55</f>
        <v>区役所附設会館</v>
      </c>
      <c r="F9" s="74">
        <v>1</v>
      </c>
      <c r="G9" s="13" t="str" ph="1">
        <f>すべて_位置図情報!G55</f>
        <v>中央区民センター</v>
      </c>
      <c r="H9" s="126" t="str">
        <f>すべて_位置図情報!H55</f>
        <v>大阪市中央区久太郎町1-2-27</v>
      </c>
      <c r="I9" s="81">
        <f>すべて_位置図情報!I55</f>
        <v>2471.04</v>
      </c>
      <c r="J9" s="80" t="str">
        <f>すべて_位置図情報!J55</f>
        <v>C</v>
      </c>
      <c r="K9" s="78">
        <f>すべて_位置図情報!K55</f>
        <v>0</v>
      </c>
      <c r="L9" s="79">
        <f>すべて_位置図情報!L55</f>
        <v>1989</v>
      </c>
      <c r="M9" s="79" t="str">
        <f>すべて_位置図情報!M55</f>
        <v>b</v>
      </c>
      <c r="N9" s="79" t="str">
        <f>すべて_位置図情報!N55</f>
        <v>b</v>
      </c>
      <c r="O9" s="79" t="str">
        <f>すべて_位置図情報!O55</f>
        <v/>
      </c>
      <c r="P9" s="79" t="str">
        <f>すべて_位置図情報!P55</f>
        <v>F</v>
      </c>
      <c r="Q9" s="79" t="str">
        <f>すべて_位置図情報!Q55</f>
        <v>有</v>
      </c>
      <c r="R9" s="79" t="str">
        <f>すべて_位置図情報!R55</f>
        <v>指定管理（利用料金施設）</v>
      </c>
      <c r="S9" s="126" t="str">
        <f>すべて_位置図情報!S55</f>
        <v>中央区役所</v>
      </c>
      <c r="T9" s="124" t="str">
        <f>すべて_位置図情報!T55</f>
        <v>－</v>
      </c>
      <c r="U9" s="126" t="str">
        <f>すべて_位置図情報!U55</f>
        <v>市民協働課</v>
      </c>
      <c r="V9" s="126" t="str">
        <f>すべて_位置図情報!V55</f>
        <v>市民協働ｸﾞﾙｰﾌﾟ</v>
      </c>
      <c r="W9" s="116" t="str">
        <f>すべて_位置図情報!W55</f>
        <v>中央区</v>
      </c>
      <c r="X9" s="116" t="str">
        <f>すべて_位置図情報!X55</f>
        <v>一般施設</v>
      </c>
      <c r="Y9" s="114">
        <f>すべて_位置図情報!Y55</f>
        <v>3</v>
      </c>
      <c r="Z9" s="127">
        <f>すべて_位置図情報!Z55</f>
        <v>0</v>
      </c>
      <c r="AA9" s="143" t="str">
        <f>すべて_位置図情報!AA55</f>
        <v>〇</v>
      </c>
      <c r="AB9" s="144">
        <f>すべて_位置図情報!AB55</f>
        <v>0</v>
      </c>
      <c r="AC9" s="143" t="str">
        <f>すべて_位置図情報!AC55</f>
        <v>〇</v>
      </c>
      <c r="AD9" s="143" t="str">
        <f>すべて_位置図情報!AD55</f>
        <v>〇</v>
      </c>
      <c r="AE9" s="56" t="str">
        <f>すべて_位置図情報!AF55</f>
        <v>〇</v>
      </c>
      <c r="AF9" s="56">
        <f>すべて_位置図情報!AG55</f>
        <v>0</v>
      </c>
      <c r="AG9" s="56">
        <f>すべて_位置図情報!AH55</f>
        <v>0</v>
      </c>
      <c r="AH9" s="56">
        <f>すべて_位置図情報!AI55</f>
        <v>0</v>
      </c>
      <c r="AI9" s="56">
        <f>すべて_位置図情報!AJ55</f>
        <v>0</v>
      </c>
      <c r="AJ9" s="56">
        <f>すべて_位置図情報!AK55</f>
        <v>0</v>
      </c>
      <c r="AK9" s="56" t="e">
        <f>すべて_位置図情報!#REF!</f>
        <v>#REF!</v>
      </c>
    </row>
    <row r="10" spans="1:37" ht="22.5" customHeight="1">
      <c r="A10" s="237">
        <f t="shared" si="0"/>
        <v>5</v>
      </c>
      <c r="B10" s="7" t="str">
        <f>すべて_位置図情報!B56</f>
        <v>教育・文化・スポーツ施設</v>
      </c>
      <c r="C10" s="7" t="str">
        <f>すべて_位置図情報!C56</f>
        <v>会館・ホール</v>
      </c>
      <c r="D10" s="45" t="str">
        <f>すべて_位置図情報!D56</f>
        <v>区役所附設会館</v>
      </c>
      <c r="E10" s="45" t="str">
        <f>すべて_位置図情報!E56</f>
        <v>区役所附設会館</v>
      </c>
      <c r="F10" s="74">
        <v>2</v>
      </c>
      <c r="G10" s="13" t="str" ph="1">
        <f>すべて_位置図情報!G56</f>
        <v>中央会館</v>
      </c>
      <c r="H10" s="126" t="str">
        <f>すべて_位置図情報!H56</f>
        <v>大阪市中央区島之内2-12-31</v>
      </c>
      <c r="I10" s="81">
        <f>すべて_位置図情報!I56</f>
        <v>1504.63</v>
      </c>
      <c r="J10" s="80" t="str">
        <f>すべて_位置図情報!J56</f>
        <v>B</v>
      </c>
      <c r="K10" s="78">
        <f>すべて_位置図情報!K56</f>
        <v>0</v>
      </c>
      <c r="L10" s="79">
        <f>すべて_位置図情報!L56</f>
        <v>1989</v>
      </c>
      <c r="M10" s="79" t="str">
        <f>すべて_位置図情報!M56</f>
        <v>b</v>
      </c>
      <c r="N10" s="79" t="str">
        <f>すべて_位置図情報!N56</f>
        <v>b</v>
      </c>
      <c r="O10" s="79" t="str">
        <f>すべて_位置図情報!O56</f>
        <v/>
      </c>
      <c r="P10" s="79" t="str">
        <f>すべて_位置図情報!P56</f>
        <v>E</v>
      </c>
      <c r="Q10" s="79" t="str">
        <f>すべて_位置図情報!Q56</f>
        <v>有</v>
      </c>
      <c r="R10" s="79" t="str">
        <f>すべて_位置図情報!R56</f>
        <v>指定管理（利用料金施設）</v>
      </c>
      <c r="S10" s="126" t="str">
        <f>すべて_位置図情報!S56</f>
        <v>中央区役所</v>
      </c>
      <c r="T10" s="124" t="str">
        <f>すべて_位置図情報!T56</f>
        <v>－</v>
      </c>
      <c r="U10" s="126" t="str">
        <f>すべて_位置図情報!U56</f>
        <v>市民協働課</v>
      </c>
      <c r="V10" s="126" t="str">
        <f>すべて_位置図情報!V56</f>
        <v>市民協働ｸﾞﾙｰﾌﾟ</v>
      </c>
      <c r="W10" s="116" t="str">
        <f>すべて_位置図情報!W56</f>
        <v>中央区</v>
      </c>
      <c r="X10" s="116" t="str">
        <f>すべて_位置図情報!X56</f>
        <v>一般施設</v>
      </c>
      <c r="Y10" s="114">
        <f>すべて_位置図情報!Y56</f>
        <v>4</v>
      </c>
      <c r="Z10" s="127">
        <f>すべて_位置図情報!Z56</f>
        <v>0</v>
      </c>
      <c r="AA10" s="143" t="str">
        <f>すべて_位置図情報!AA56</f>
        <v>〇</v>
      </c>
      <c r="AB10" s="144">
        <f>すべて_位置図情報!AB56</f>
        <v>0</v>
      </c>
      <c r="AC10" s="143" t="str">
        <f>すべて_位置図情報!AC56</f>
        <v>〇</v>
      </c>
      <c r="AD10" s="143" t="str">
        <f>すべて_位置図情報!AD56</f>
        <v>〇</v>
      </c>
      <c r="AE10" s="56" t="str">
        <f>すべて_位置図情報!AF56</f>
        <v>〇</v>
      </c>
      <c r="AF10" s="56">
        <f>すべて_位置図情報!AG56</f>
        <v>0</v>
      </c>
      <c r="AG10" s="56">
        <f>すべて_位置図情報!AH56</f>
        <v>0</v>
      </c>
      <c r="AH10" s="56">
        <f>すべて_位置図情報!AI56</f>
        <v>0</v>
      </c>
      <c r="AI10" s="56">
        <f>すべて_位置図情報!AJ56</f>
        <v>0</v>
      </c>
      <c r="AJ10" s="56">
        <f>すべて_位置図情報!AK56</f>
        <v>0</v>
      </c>
      <c r="AK10" s="56" t="e">
        <f>すべて_位置図情報!#REF!</f>
        <v>#REF!</v>
      </c>
    </row>
    <row r="11" spans="1:37" ht="22.5" customHeight="1">
      <c r="A11" s="237">
        <f t="shared" si="0"/>
        <v>6</v>
      </c>
      <c r="B11" s="7" t="str">
        <f>すべて_位置図情報!B105</f>
        <v>教育・文化・スポーツ施設</v>
      </c>
      <c r="C11" s="45" t="str">
        <f>すべて_位置図情報!C105</f>
        <v>会館・ホール</v>
      </c>
      <c r="D11" s="32" t="str">
        <f>すべて_位置図情報!D105</f>
        <v>その他会館・ホール</v>
      </c>
      <c r="E11" s="32" t="str">
        <f>すべて_位置図情報!E105</f>
        <v>その他会館・ホール</v>
      </c>
      <c r="F11" s="74">
        <v>1</v>
      </c>
      <c r="G11" s="13" t="str" ph="1">
        <f>すべて_位置図情報!G105</f>
        <v>大阪城音楽堂</v>
      </c>
      <c r="H11" s="126" t="str">
        <f>すべて_位置図情報!H105</f>
        <v>大阪市中央区大阪城3-11</v>
      </c>
      <c r="I11" s="81">
        <f>すべて_位置図情報!I105</f>
        <v>952.66</v>
      </c>
      <c r="J11" s="80" t="str">
        <f>すべて_位置図情報!J105</f>
        <v>B</v>
      </c>
      <c r="K11" s="78">
        <f>すべて_位置図情報!K105</f>
        <v>0</v>
      </c>
      <c r="L11" s="79">
        <f>すべて_位置図情報!L105</f>
        <v>1982</v>
      </c>
      <c r="M11" s="79" t="str">
        <f>すべて_位置図情報!M105</f>
        <v>c</v>
      </c>
      <c r="N11" s="79" t="str">
        <f>すべて_位置図情報!N105</f>
        <v>c</v>
      </c>
      <c r="O11" s="79" t="str">
        <f>すべて_位置図情報!O105</f>
        <v/>
      </c>
      <c r="P11" s="79" t="str">
        <f>すべて_位置図情報!P105</f>
        <v>H</v>
      </c>
      <c r="Q11" s="79" t="str">
        <f>すべて_位置図情報!Q105</f>
        <v>無</v>
      </c>
      <c r="R11" s="79" t="str">
        <f>すべて_位置図情報!R105</f>
        <v>指定管理（利用料金施設）</v>
      </c>
      <c r="S11" s="126" t="str">
        <f>すべて_位置図情報!S105</f>
        <v>教育委員会事務局</v>
      </c>
      <c r="T11" s="126" t="str">
        <f>すべて_位置図情報!T105</f>
        <v>生涯学習部</v>
      </c>
      <c r="U11" s="126" t="str">
        <f>すべて_位置図情報!U105</f>
        <v>生涯学習担当</v>
      </c>
      <c r="V11" s="124" t="str">
        <f>すべて_位置図情報!V105</f>
        <v>施設管理ｸﾞﾙｰﾌﾟ</v>
      </c>
      <c r="W11" s="116" t="str">
        <f>すべて_位置図情報!W105</f>
        <v>中央区</v>
      </c>
      <c r="X11" s="116" t="str">
        <f>すべて_位置図情報!X105</f>
        <v>一般施設</v>
      </c>
      <c r="Y11" s="114">
        <f>すべて_位置図情報!Y105</f>
        <v>6</v>
      </c>
      <c r="Z11" s="127">
        <f>すべて_位置図情報!Z105</f>
        <v>0</v>
      </c>
      <c r="AA11" s="143">
        <f>すべて_位置図情報!AA105</f>
        <v>0</v>
      </c>
      <c r="AB11" s="144">
        <f>すべて_位置図情報!AB105</f>
        <v>0</v>
      </c>
      <c r="AC11" s="143">
        <f>すべて_位置図情報!AC105</f>
        <v>0</v>
      </c>
      <c r="AD11" s="143">
        <f>すべて_位置図情報!AD105</f>
        <v>0</v>
      </c>
      <c r="AE11" s="58">
        <f>すべて_位置図情報!AF105</f>
        <v>0</v>
      </c>
      <c r="AF11" s="58">
        <f>すべて_位置図情報!AG105</f>
        <v>0</v>
      </c>
      <c r="AG11" s="58">
        <f>すべて_位置図情報!AH105</f>
        <v>0</v>
      </c>
      <c r="AH11" s="58">
        <f>すべて_位置図情報!AI105</f>
        <v>0</v>
      </c>
      <c r="AI11" s="58">
        <f>すべて_位置図情報!AJ105</f>
        <v>0</v>
      </c>
      <c r="AJ11" s="58">
        <f>すべて_位置図情報!AK105</f>
        <v>0</v>
      </c>
      <c r="AK11" s="58" t="e">
        <f>すべて_位置図情報!#REF!</f>
        <v>#REF!</v>
      </c>
    </row>
    <row r="12" spans="1:37" ht="22.5" customHeight="1">
      <c r="A12" s="237">
        <f t="shared" si="0"/>
        <v>7</v>
      </c>
      <c r="B12" s="7" t="str">
        <f>すべて_位置図情報!B119</f>
        <v>教育・文化・スポーツ施設</v>
      </c>
      <c r="C12" s="44" t="str">
        <f>すべて_位置図情報!C119</f>
        <v>スポーツ施設</v>
      </c>
      <c r="D12" s="32" t="str">
        <f>すべて_位置図情報!D119</f>
        <v>体育館</v>
      </c>
      <c r="E12" s="32" t="str">
        <f>すべて_位置図情報!E119</f>
        <v>スポーツセンター</v>
      </c>
      <c r="F12" s="74">
        <v>1</v>
      </c>
      <c r="G12" s="13" t="str" ph="1">
        <f>すべて_位置図情報!G119</f>
        <v>中央スポーツセンター</v>
      </c>
      <c r="H12" s="126" t="str">
        <f>すべて_位置図情報!H119</f>
        <v>大阪市中央区島之内2-12-31</v>
      </c>
      <c r="I12" s="81">
        <f>すべて_位置図情報!I119</f>
        <v>2181.48</v>
      </c>
      <c r="J12" s="80" t="str">
        <f>すべて_位置図情報!J119</f>
        <v>C</v>
      </c>
      <c r="K12" s="78">
        <f>すべて_位置図情報!K119</f>
        <v>0</v>
      </c>
      <c r="L12" s="79">
        <f>すべて_位置図情報!L119</f>
        <v>1989</v>
      </c>
      <c r="M12" s="79" t="str">
        <f>すべて_位置図情報!M119</f>
        <v>b</v>
      </c>
      <c r="N12" s="79" t="str">
        <f>すべて_位置図情報!N119</f>
        <v>b</v>
      </c>
      <c r="O12" s="79" t="str">
        <f>すべて_位置図情報!O119</f>
        <v/>
      </c>
      <c r="P12" s="79" t="str">
        <f>すべて_位置図情報!P119</f>
        <v>F</v>
      </c>
      <c r="Q12" s="79" t="str">
        <f>すべて_位置図情報!Q119</f>
        <v>有</v>
      </c>
      <c r="R12" s="79" t="str">
        <f>すべて_位置図情報!R119</f>
        <v>指定管理（利用料金施設）</v>
      </c>
      <c r="S12" s="126" t="str">
        <f>すべて_位置図情報!S119</f>
        <v>経済戦略局</v>
      </c>
      <c r="T12" s="126" t="str">
        <f>すべて_位置図情報!T119</f>
        <v>ｽﾎﾟｰﾂ部</v>
      </c>
      <c r="U12" s="126" t="str">
        <f>すべて_位置図情報!U119</f>
        <v>ｽﾎﾟｰﾂ課</v>
      </c>
      <c r="V12" s="126" t="str">
        <f>すべて_位置図情報!V119</f>
        <v>ｽﾎﾟｰﾂ施設担当</v>
      </c>
      <c r="W12" s="116" t="str">
        <f>すべて_位置図情報!W119</f>
        <v>中央区</v>
      </c>
      <c r="X12" s="116" t="str">
        <f>すべて_位置図情報!X119</f>
        <v>一般施設</v>
      </c>
      <c r="Y12" s="114">
        <f>すべて_位置図情報!Y119</f>
        <v>7</v>
      </c>
      <c r="Z12" s="127">
        <f>すべて_位置図情報!Z119</f>
        <v>0</v>
      </c>
      <c r="AA12" s="143" t="str">
        <f>すべて_位置図情報!AA119</f>
        <v>〇</v>
      </c>
      <c r="AB12" s="144">
        <f>すべて_位置図情報!AB119</f>
        <v>0</v>
      </c>
      <c r="AC12" s="143" t="str">
        <f>すべて_位置図情報!AC119</f>
        <v>〇</v>
      </c>
      <c r="AD12" s="143" t="str">
        <f>すべて_位置図情報!AD119</f>
        <v>〇</v>
      </c>
      <c r="AE12" s="56" t="str">
        <f>すべて_位置図情報!AF119</f>
        <v>〇</v>
      </c>
      <c r="AF12" s="56">
        <f>すべて_位置図情報!AG119</f>
        <v>0</v>
      </c>
      <c r="AG12" s="56">
        <f>すべて_位置図情報!AH119</f>
        <v>0</v>
      </c>
      <c r="AH12" s="56">
        <f>すべて_位置図情報!AI119</f>
        <v>0</v>
      </c>
      <c r="AI12" s="56">
        <f>すべて_位置図情報!AJ119</f>
        <v>0</v>
      </c>
      <c r="AJ12" s="56">
        <f>すべて_位置図情報!AK119</f>
        <v>0</v>
      </c>
      <c r="AK12" s="56" t="e">
        <f>すべて_位置図情報!#REF!</f>
        <v>#REF!</v>
      </c>
    </row>
    <row r="13" spans="1:37" ht="22.5" customHeight="1">
      <c r="A13" s="237">
        <f t="shared" si="0"/>
        <v>8</v>
      </c>
      <c r="B13" s="7" t="str">
        <f>すべて_位置図情報!B143</f>
        <v>教育・文化・スポーツ施設</v>
      </c>
      <c r="C13" s="7" t="str">
        <f>すべて_位置図情報!C143</f>
        <v>スポーツ施設</v>
      </c>
      <c r="D13" s="32" t="str">
        <f>すべて_位置図情報!D143</f>
        <v>プール</v>
      </c>
      <c r="E13" s="32" t="str">
        <f>すべて_位置図情報!E143</f>
        <v>屋内プール</v>
      </c>
      <c r="F13" s="74">
        <v>1</v>
      </c>
      <c r="G13" s="13" t="str" ph="1">
        <f>すべて_位置図情報!G143</f>
        <v>中央屋内プール</v>
      </c>
      <c r="H13" s="126" t="str">
        <f>すべて_位置図情報!H143</f>
        <v>大阪市中央区島之内2-7-8</v>
      </c>
      <c r="I13" s="81">
        <f>すべて_位置図情報!I143</f>
        <v>3083.62</v>
      </c>
      <c r="J13" s="80" t="str">
        <f>すべて_位置図情報!J143</f>
        <v>C</v>
      </c>
      <c r="K13" s="78">
        <f>すべて_位置図情報!K143</f>
        <v>0</v>
      </c>
      <c r="L13" s="79">
        <f>すべて_位置図情報!L143</f>
        <v>2001</v>
      </c>
      <c r="M13" s="79" t="str">
        <f>すべて_位置図情報!M143</f>
        <v>b</v>
      </c>
      <c r="N13" s="79" t="str">
        <f>すべて_位置図情報!N143</f>
        <v>b</v>
      </c>
      <c r="O13" s="79" t="str">
        <f>すべて_位置図情報!O143</f>
        <v/>
      </c>
      <c r="P13" s="79" t="str">
        <f>すべて_位置図情報!P143</f>
        <v>F</v>
      </c>
      <c r="Q13" s="79" t="str">
        <f>すべて_位置図情報!Q143</f>
        <v>無</v>
      </c>
      <c r="R13" s="79" t="str">
        <f>すべて_位置図情報!R143</f>
        <v>指定管理（利用料金施設）</v>
      </c>
      <c r="S13" s="126" t="str">
        <f>すべて_位置図情報!S143</f>
        <v>経済戦略局</v>
      </c>
      <c r="T13" s="126" t="str">
        <f>すべて_位置図情報!T143</f>
        <v>ｽﾎﾟｰﾂ部</v>
      </c>
      <c r="U13" s="126" t="str">
        <f>すべて_位置図情報!U143</f>
        <v>ｽﾎﾟｰﾂ課</v>
      </c>
      <c r="V13" s="126" t="str">
        <f>すべて_位置図情報!V143</f>
        <v>ｽﾎﾟｰﾂ施設担当</v>
      </c>
      <c r="W13" s="116" t="str">
        <f>すべて_位置図情報!W143</f>
        <v>中央区</v>
      </c>
      <c r="X13" s="116" t="str">
        <f>すべて_位置図情報!X143</f>
        <v>一般施設</v>
      </c>
      <c r="Y13" s="114">
        <f>すべて_位置図情報!Y143</f>
        <v>8</v>
      </c>
      <c r="Z13" s="127">
        <f>すべて_位置図情報!Z143</f>
        <v>0</v>
      </c>
      <c r="AA13" s="143" t="str">
        <f>すべて_位置図情報!AA143</f>
        <v>〇</v>
      </c>
      <c r="AB13" s="144">
        <f>すべて_位置図情報!AB143</f>
        <v>0</v>
      </c>
      <c r="AC13" s="143" t="str">
        <f>すべて_位置図情報!AC143</f>
        <v>〇</v>
      </c>
      <c r="AD13" s="143" t="str">
        <f>すべて_位置図情報!AD143</f>
        <v>〇</v>
      </c>
      <c r="AE13" s="56" t="str">
        <f>すべて_位置図情報!AF143</f>
        <v>〇</v>
      </c>
      <c r="AF13" s="56">
        <f>すべて_位置図情報!AG143</f>
        <v>0</v>
      </c>
      <c r="AG13" s="56">
        <f>すべて_位置図情報!AH143</f>
        <v>0</v>
      </c>
      <c r="AH13" s="56">
        <f>すべて_位置図情報!AI143</f>
        <v>0</v>
      </c>
      <c r="AI13" s="56">
        <f>すべて_位置図情報!AJ143</f>
        <v>0</v>
      </c>
      <c r="AJ13" s="56">
        <f>すべて_位置図情報!AK143</f>
        <v>0</v>
      </c>
      <c r="AK13" s="56" t="e">
        <f>すべて_位置図情報!#REF!</f>
        <v>#REF!</v>
      </c>
    </row>
    <row r="14" spans="1:37" ht="22.5" customHeight="1">
      <c r="A14" s="237">
        <f t="shared" si="0"/>
        <v>9</v>
      </c>
      <c r="B14" s="7" t="str">
        <f>すべて_位置図情報!B173</f>
        <v>教育・文化・スポーツ施設</v>
      </c>
      <c r="C14" s="7" t="str">
        <f>すべて_位置図情報!C173</f>
        <v>スポーツ施設</v>
      </c>
      <c r="D14" s="44" t="str">
        <f>すべて_位置図情報!D173</f>
        <v>その他スポーツ施設</v>
      </c>
      <c r="E14" s="32" t="str">
        <f>すべて_位置図情報!E173</f>
        <v>弓道場</v>
      </c>
      <c r="F14" s="74">
        <v>1</v>
      </c>
      <c r="G14" s="13" t="str" ph="1">
        <f>すべて_位置図情報!G173</f>
        <v>大阪城弓道場</v>
      </c>
      <c r="H14" s="126" t="str">
        <f>すべて_位置図情報!H173</f>
        <v>大阪市中央区大阪城3-4</v>
      </c>
      <c r="I14" s="81">
        <f>すべて_位置図情報!I173</f>
        <v>908</v>
      </c>
      <c r="J14" s="80" t="str">
        <f>すべて_位置図情報!J173</f>
        <v>B</v>
      </c>
      <c r="K14" s="78">
        <f>すべて_位置図情報!K173</f>
        <v>0</v>
      </c>
      <c r="L14" s="79">
        <f>すべて_位置図情報!L173</f>
        <v>1996</v>
      </c>
      <c r="M14" s="79" t="str">
        <f>すべて_位置図情報!M173</f>
        <v>b</v>
      </c>
      <c r="N14" s="79" t="str">
        <f>すべて_位置図情報!N173</f>
        <v>b</v>
      </c>
      <c r="O14" s="79" t="str">
        <f>すべて_位置図情報!O173</f>
        <v/>
      </c>
      <c r="P14" s="79" t="str">
        <f>すべて_位置図情報!P173</f>
        <v>E</v>
      </c>
      <c r="Q14" s="79" t="str">
        <f>すべて_位置図情報!Q173</f>
        <v>無</v>
      </c>
      <c r="R14" s="79" t="str">
        <f>すべて_位置図情報!R173</f>
        <v>指定管理（利用料金施設）</v>
      </c>
      <c r="S14" s="126" t="str">
        <f>すべて_位置図情報!S173</f>
        <v>経済戦略局</v>
      </c>
      <c r="T14" s="126" t="str">
        <f>すべて_位置図情報!T173</f>
        <v>ｽﾎﾟｰﾂ部</v>
      </c>
      <c r="U14" s="126" t="str">
        <f>すべて_位置図情報!U173</f>
        <v>ｽﾎﾟｰﾂ課</v>
      </c>
      <c r="V14" s="126" t="str">
        <f>すべて_位置図情報!V173</f>
        <v>ｽﾎﾟｰﾂ施設担当</v>
      </c>
      <c r="W14" s="116" t="str">
        <f>すべて_位置図情報!W173</f>
        <v>中央区</v>
      </c>
      <c r="X14" s="116" t="str">
        <f>すべて_位置図情報!X173</f>
        <v>一般施設</v>
      </c>
      <c r="Y14" s="114">
        <f>すべて_位置図情報!Y173</f>
        <v>9</v>
      </c>
      <c r="Z14" s="127">
        <f>すべて_位置図情報!Z173</f>
        <v>0</v>
      </c>
      <c r="AA14" s="143">
        <f>すべて_位置図情報!AA173</f>
        <v>0</v>
      </c>
      <c r="AB14" s="144">
        <f>すべて_位置図情報!AB173</f>
        <v>0</v>
      </c>
      <c r="AC14" s="143">
        <f>すべて_位置図情報!AC173</f>
        <v>0</v>
      </c>
      <c r="AD14" s="143">
        <f>すべて_位置図情報!AD173</f>
        <v>0</v>
      </c>
      <c r="AE14" s="58">
        <f>すべて_位置図情報!AF173</f>
        <v>0</v>
      </c>
      <c r="AF14" s="58">
        <f>すべて_位置図情報!AG173</f>
        <v>0</v>
      </c>
      <c r="AG14" s="58">
        <f>すべて_位置図情報!AH173</f>
        <v>0</v>
      </c>
      <c r="AH14" s="58">
        <f>すべて_位置図情報!AI173</f>
        <v>0</v>
      </c>
      <c r="AI14" s="58">
        <f>すべて_位置図情報!AJ173</f>
        <v>0</v>
      </c>
      <c r="AJ14" s="58">
        <f>すべて_位置図情報!AK173</f>
        <v>0</v>
      </c>
      <c r="AK14" s="58" t="e">
        <f>すべて_位置図情報!#REF!</f>
        <v>#REF!</v>
      </c>
    </row>
    <row r="15" spans="1:37" ht="22.5" customHeight="1">
      <c r="A15" s="237">
        <f t="shared" si="0"/>
        <v>10</v>
      </c>
      <c r="B15" s="7" t="str">
        <f>すべて_位置図情報!B174</f>
        <v>教育・文化・スポーツ施設</v>
      </c>
      <c r="C15" s="45" t="str">
        <f>すべて_位置図情報!C174</f>
        <v>スポーツ施設</v>
      </c>
      <c r="D15" s="45" t="str">
        <f>すべて_位置図情報!D174</f>
        <v>その他スポーツ施設</v>
      </c>
      <c r="E15" s="32" t="str">
        <f>すべて_位置図情報!E174</f>
        <v>柔剣道場</v>
      </c>
      <c r="F15" s="74">
        <v>1</v>
      </c>
      <c r="G15" s="13" t="str" ph="1">
        <f>すべて_位置図情報!G174</f>
        <v>修道館</v>
      </c>
      <c r="H15" s="126" t="str">
        <f>すべて_位置図情報!H174</f>
        <v>大阪市中央区大阪城2-1</v>
      </c>
      <c r="I15" s="81">
        <f>すべて_位置図情報!I174</f>
        <v>1752.04</v>
      </c>
      <c r="J15" s="80" t="str">
        <f>すべて_位置図情報!J174</f>
        <v>B</v>
      </c>
      <c r="K15" s="78">
        <f>すべて_位置図情報!K174</f>
        <v>0</v>
      </c>
      <c r="L15" s="79">
        <f>すべて_位置図情報!L174</f>
        <v>1962</v>
      </c>
      <c r="M15" s="79" t="str">
        <f>すべて_位置図情報!M174</f>
        <v>d</v>
      </c>
      <c r="N15" s="79" t="str">
        <f>すべて_位置図情報!N174</f>
        <v>d</v>
      </c>
      <c r="O15" s="79" t="str">
        <f>すべて_位置図情報!O174</f>
        <v/>
      </c>
      <c r="P15" s="79" t="str">
        <f>すべて_位置図情報!P174</f>
        <v>K</v>
      </c>
      <c r="Q15" s="79" t="str">
        <f>すべて_位置図情報!Q174</f>
        <v>無</v>
      </c>
      <c r="R15" s="79" t="str">
        <f>すべて_位置図情報!R174</f>
        <v>指定管理（利用料金施設）</v>
      </c>
      <c r="S15" s="126" t="str">
        <f>すべて_位置図情報!S174</f>
        <v>経済戦略局</v>
      </c>
      <c r="T15" s="126" t="str">
        <f>すべて_位置図情報!T174</f>
        <v>ｽﾎﾟｰﾂ部</v>
      </c>
      <c r="U15" s="126" t="str">
        <f>すべて_位置図情報!U174</f>
        <v>ｽﾎﾟｰﾂ課</v>
      </c>
      <c r="V15" s="126" t="str">
        <f>すべて_位置図情報!V174</f>
        <v>ｽﾎﾟｰﾂ施設担当</v>
      </c>
      <c r="W15" s="116" t="str">
        <f>すべて_位置図情報!W174</f>
        <v>中央区</v>
      </c>
      <c r="X15" s="116" t="str">
        <f>すべて_位置図情報!X174</f>
        <v>一般施設</v>
      </c>
      <c r="Y15" s="114">
        <f>すべて_位置図情報!Y174</f>
        <v>10</v>
      </c>
      <c r="Z15" s="127">
        <f>すべて_位置図情報!Z174</f>
        <v>0</v>
      </c>
      <c r="AA15" s="143" t="str">
        <f>すべて_位置図情報!AA174</f>
        <v>〇</v>
      </c>
      <c r="AB15" s="144">
        <f>すべて_位置図情報!AB174</f>
        <v>0</v>
      </c>
      <c r="AC15" s="143" t="str">
        <f>すべて_位置図情報!AC174</f>
        <v>〇</v>
      </c>
      <c r="AD15" s="143" t="str">
        <f>すべて_位置図情報!AD174</f>
        <v>〇</v>
      </c>
      <c r="AE15" s="56" t="str">
        <f>すべて_位置図情報!AF174</f>
        <v>〇</v>
      </c>
      <c r="AF15" s="56">
        <f>すべて_位置図情報!AG174</f>
        <v>0</v>
      </c>
      <c r="AG15" s="56">
        <f>すべて_位置図情報!AH174</f>
        <v>0</v>
      </c>
      <c r="AH15" s="56">
        <f>すべて_位置図情報!AI174</f>
        <v>0</v>
      </c>
      <c r="AI15" s="56">
        <f>すべて_位置図情報!AJ174</f>
        <v>0</v>
      </c>
      <c r="AJ15" s="56">
        <f>すべて_位置図情報!AK174</f>
        <v>0</v>
      </c>
      <c r="AK15" s="56" t="e">
        <f>すべて_位置図情報!#REF!</f>
        <v>#REF!</v>
      </c>
    </row>
    <row r="16" spans="1:37" ht="22.5" customHeight="1">
      <c r="A16" s="237">
        <f t="shared" si="0"/>
        <v>11</v>
      </c>
      <c r="B16" s="7" t="str">
        <f>すべて_位置図情報!B185</f>
        <v>教育・文化・スポーツ施設</v>
      </c>
      <c r="C16" s="44" t="str">
        <f>すべて_位置図情報!C185</f>
        <v>幼稚園</v>
      </c>
      <c r="D16" s="44" t="str">
        <f>すべて_位置図情報!D185</f>
        <v>幼稚園</v>
      </c>
      <c r="E16" s="44" t="str">
        <f>すべて_位置図情報!E185</f>
        <v>幼稚園</v>
      </c>
      <c r="F16" s="74">
        <v>1</v>
      </c>
      <c r="G16" s="13" t="str" ph="1">
        <f>すべて_位置図情報!G185</f>
        <v>愛珠幼稚園</v>
      </c>
      <c r="H16" s="126" t="str">
        <f>すべて_位置図情報!H185</f>
        <v>大阪市中央区今橋3-1-11</v>
      </c>
      <c r="I16" s="81">
        <f>すべて_位置図情報!I185</f>
        <v>1078.05</v>
      </c>
      <c r="J16" s="80" t="str">
        <f>すべて_位置図情報!J185</f>
        <v>B</v>
      </c>
      <c r="K16" s="78">
        <f>すべて_位置図情報!K185</f>
        <v>0</v>
      </c>
      <c r="L16" s="79">
        <f>すべて_位置図情報!L185</f>
        <v>1901</v>
      </c>
      <c r="M16" s="79" t="str">
        <f>すべて_位置図情報!M185</f>
        <v>d</v>
      </c>
      <c r="N16" s="79" t="str">
        <f>すべて_位置図情報!N185</f>
        <v>d</v>
      </c>
      <c r="O16" s="79" t="str">
        <f>すべて_位置図情報!O185</f>
        <v/>
      </c>
      <c r="P16" s="79" t="str">
        <f>すべて_位置図情報!P185</f>
        <v>K</v>
      </c>
      <c r="Q16" s="79" t="str">
        <f>すべて_位置図情報!Q185</f>
        <v>無</v>
      </c>
      <c r="R16" s="79" t="str">
        <f>すべて_位置図情報!R185</f>
        <v>直営</v>
      </c>
      <c r="S16" s="126" t="str">
        <f>すべて_位置図情報!S185</f>
        <v>こども青少年局</v>
      </c>
      <c r="T16" s="126" t="str">
        <f>すべて_位置図情報!T185</f>
        <v>幼保施策部</v>
      </c>
      <c r="U16" s="126" t="str">
        <f>すべて_位置図情報!U185</f>
        <v>幼保企画課</v>
      </c>
      <c r="V16" s="126" t="str">
        <f>すべて_位置図情報!V185</f>
        <v>幼稚園運営企画ｸﾞﾙｰﾌﾟ</v>
      </c>
      <c r="W16" s="116" t="str">
        <f>すべて_位置図情報!W185</f>
        <v>中央区</v>
      </c>
      <c r="X16" s="116" t="str">
        <f>すべて_位置図情報!X185</f>
        <v>一般施設</v>
      </c>
      <c r="Y16" s="114">
        <f>すべて_位置図情報!Y185</f>
        <v>11</v>
      </c>
      <c r="Z16" s="127">
        <f>すべて_位置図情報!Z185</f>
        <v>0</v>
      </c>
      <c r="AA16" s="143">
        <f>すべて_位置図情報!AA185</f>
        <v>0</v>
      </c>
      <c r="AB16" s="144">
        <f>すべて_位置図情報!AB185</f>
        <v>0</v>
      </c>
      <c r="AC16" s="143">
        <f>すべて_位置図情報!AC185</f>
        <v>0</v>
      </c>
      <c r="AD16" s="143">
        <f>すべて_位置図情報!AD185</f>
        <v>0</v>
      </c>
      <c r="AE16" s="58">
        <f>すべて_位置図情報!AF185</f>
        <v>0</v>
      </c>
      <c r="AF16" s="58" t="str">
        <f>すべて_位置図情報!AG185</f>
        <v>〇</v>
      </c>
      <c r="AG16" s="58">
        <f>すべて_位置図情報!AH185</f>
        <v>0</v>
      </c>
      <c r="AH16" s="58">
        <f>すべて_位置図情報!AI185</f>
        <v>0</v>
      </c>
      <c r="AI16" s="58">
        <f>すべて_位置図情報!AJ185</f>
        <v>0</v>
      </c>
      <c r="AJ16" s="58">
        <f>すべて_位置図情報!AK185</f>
        <v>0</v>
      </c>
      <c r="AK16" s="58" t="e">
        <f>すべて_位置図情報!#REF!</f>
        <v>#REF!</v>
      </c>
    </row>
    <row r="17" spans="1:37" ht="22.5" customHeight="1">
      <c r="A17" s="237">
        <f t="shared" si="0"/>
        <v>12</v>
      </c>
      <c r="B17" s="7" t="str">
        <f>すべて_位置図情報!B186</f>
        <v>教育・文化・スポーツ施設</v>
      </c>
      <c r="C17" s="7" t="str">
        <f>すべて_位置図情報!C186</f>
        <v>幼稚園</v>
      </c>
      <c r="D17" s="7" t="str">
        <f>すべて_位置図情報!D186</f>
        <v>幼稚園</v>
      </c>
      <c r="E17" s="7" t="str">
        <f>すべて_位置図情報!E186</f>
        <v>幼稚園</v>
      </c>
      <c r="F17" s="74">
        <v>2</v>
      </c>
      <c r="G17" s="13" t="str" ph="1">
        <f>すべて_位置図情報!G186</f>
        <v>銅座幼稚園</v>
      </c>
      <c r="H17" s="126" t="str">
        <f>すべて_位置図情報!H186</f>
        <v>大阪市中央区内久宝寺町1-1-4</v>
      </c>
      <c r="I17" s="81">
        <f>すべて_位置図情報!I186</f>
        <v>703.56</v>
      </c>
      <c r="J17" s="80" t="str">
        <f>すべて_位置図情報!J186</f>
        <v>B</v>
      </c>
      <c r="K17" s="78">
        <f>すべて_位置図情報!K186</f>
        <v>0</v>
      </c>
      <c r="L17" s="79">
        <f>すべて_位置図情報!L186</f>
        <v>1965</v>
      </c>
      <c r="M17" s="79" t="str">
        <f>すべて_位置図情報!M186</f>
        <v>d</v>
      </c>
      <c r="N17" s="79" t="str">
        <f>すべて_位置図情報!N186</f>
        <v>d</v>
      </c>
      <c r="O17" s="79" t="str">
        <f>すべて_位置図情報!O186</f>
        <v/>
      </c>
      <c r="P17" s="79" t="str">
        <f>すべて_位置図情報!P186</f>
        <v>K</v>
      </c>
      <c r="Q17" s="79" t="str">
        <f>すべて_位置図情報!Q186</f>
        <v>無</v>
      </c>
      <c r="R17" s="79" t="str">
        <f>すべて_位置図情報!R186</f>
        <v>直営</v>
      </c>
      <c r="S17" s="126" t="str">
        <f>すべて_位置図情報!S186</f>
        <v>こども青少年局</v>
      </c>
      <c r="T17" s="126" t="str">
        <f>すべて_位置図情報!T186</f>
        <v>幼保施策部</v>
      </c>
      <c r="U17" s="126" t="str">
        <f>すべて_位置図情報!U186</f>
        <v>幼保企画課</v>
      </c>
      <c r="V17" s="126" t="str">
        <f>すべて_位置図情報!V186</f>
        <v>幼稚園運営企画ｸﾞﾙｰﾌﾟ</v>
      </c>
      <c r="W17" s="116" t="str">
        <f>すべて_位置図情報!W186</f>
        <v>中央区</v>
      </c>
      <c r="X17" s="116" t="str">
        <f>すべて_位置図情報!X186</f>
        <v>一般施設</v>
      </c>
      <c r="Y17" s="114">
        <f>すべて_位置図情報!Y186</f>
        <v>12</v>
      </c>
      <c r="Z17" s="127">
        <f>すべて_位置図情報!Z186</f>
        <v>0</v>
      </c>
      <c r="AA17" s="143">
        <f>すべて_位置図情報!AA186</f>
        <v>0</v>
      </c>
      <c r="AB17" s="144">
        <f>すべて_位置図情報!AB186</f>
        <v>0</v>
      </c>
      <c r="AC17" s="143">
        <f>すべて_位置図情報!AC186</f>
        <v>0</v>
      </c>
      <c r="AD17" s="143">
        <f>すべて_位置図情報!AD186</f>
        <v>0</v>
      </c>
      <c r="AE17" s="58">
        <f>すべて_位置図情報!AF186</f>
        <v>0</v>
      </c>
      <c r="AF17" s="58">
        <f>すべて_位置図情報!AG186</f>
        <v>0</v>
      </c>
      <c r="AG17" s="58">
        <f>すべて_位置図情報!AH186</f>
        <v>0</v>
      </c>
      <c r="AH17" s="58">
        <f>すべて_位置図情報!AI186</f>
        <v>0</v>
      </c>
      <c r="AI17" s="58">
        <f>すべて_位置図情報!AJ186</f>
        <v>0</v>
      </c>
      <c r="AJ17" s="58">
        <f>すべて_位置図情報!AK186</f>
        <v>0</v>
      </c>
      <c r="AK17" s="58" t="e">
        <f>すべて_位置図情報!#REF!</f>
        <v>#REF!</v>
      </c>
    </row>
    <row r="18" spans="1:37" ht="22.5" customHeight="1">
      <c r="A18" s="237">
        <f t="shared" si="0"/>
        <v>13</v>
      </c>
      <c r="B18" s="7" t="str">
        <f>すべて_位置図情報!B187</f>
        <v>教育・文化・スポーツ施設</v>
      </c>
      <c r="C18" s="7" t="str">
        <f>すべて_位置図情報!C187</f>
        <v>幼稚園</v>
      </c>
      <c r="D18" s="7" t="str">
        <f>すべて_位置図情報!D187</f>
        <v>幼稚園</v>
      </c>
      <c r="E18" s="7" t="str">
        <f>すべて_位置図情報!E187</f>
        <v>幼稚園</v>
      </c>
      <c r="F18" s="74">
        <v>3</v>
      </c>
      <c r="G18" s="13" t="str" ph="1">
        <f>すべて_位置図情報!G187</f>
        <v>玉造幼稚園</v>
      </c>
      <c r="H18" s="126" t="str">
        <f>すべて_位置図情報!H187</f>
        <v>大阪市中央区玉造1-9-10</v>
      </c>
      <c r="I18" s="81">
        <f>すべて_位置図情報!I187</f>
        <v>1215.28</v>
      </c>
      <c r="J18" s="80" t="str">
        <f>すべて_位置図情報!J187</f>
        <v>B</v>
      </c>
      <c r="K18" s="78">
        <f>すべて_位置図情報!K187</f>
        <v>0</v>
      </c>
      <c r="L18" s="79">
        <f>すべて_位置図情報!L187</f>
        <v>1979</v>
      </c>
      <c r="M18" s="79" t="str">
        <f>すべて_位置図情報!M187</f>
        <v>c</v>
      </c>
      <c r="N18" s="79" t="str">
        <f>すべて_位置図情報!N187</f>
        <v>c</v>
      </c>
      <c r="O18" s="79" t="str">
        <f>すべて_位置図情報!O187</f>
        <v/>
      </c>
      <c r="P18" s="79" t="str">
        <f>すべて_位置図情報!P187</f>
        <v>H</v>
      </c>
      <c r="Q18" s="79" t="str">
        <f>すべて_位置図情報!Q187</f>
        <v>無</v>
      </c>
      <c r="R18" s="79" t="str">
        <f>すべて_位置図情報!R187</f>
        <v>直営</v>
      </c>
      <c r="S18" s="126" t="str">
        <f>すべて_位置図情報!S187</f>
        <v>こども青少年局</v>
      </c>
      <c r="T18" s="126" t="str">
        <f>すべて_位置図情報!T187</f>
        <v>幼保施策部</v>
      </c>
      <c r="U18" s="126" t="str">
        <f>すべて_位置図情報!U187</f>
        <v>幼保企画課</v>
      </c>
      <c r="V18" s="126" t="str">
        <f>すべて_位置図情報!V187</f>
        <v>幼稚園運営企画ｸﾞﾙｰﾌﾟ</v>
      </c>
      <c r="W18" s="116" t="str">
        <f>すべて_位置図情報!W187</f>
        <v>中央区</v>
      </c>
      <c r="X18" s="116" t="str">
        <f>すべて_位置図情報!X187</f>
        <v>一般施設</v>
      </c>
      <c r="Y18" s="114">
        <f>すべて_位置図情報!Y187</f>
        <v>13</v>
      </c>
      <c r="Z18" s="127">
        <f>すべて_位置図情報!Z187</f>
        <v>0</v>
      </c>
      <c r="AA18" s="143" t="str">
        <f>すべて_位置図情報!AA187</f>
        <v>〇</v>
      </c>
      <c r="AB18" s="144">
        <f>すべて_位置図情報!AB187</f>
        <v>0</v>
      </c>
      <c r="AC18" s="143" t="str">
        <f>すべて_位置図情報!AC187</f>
        <v>〇</v>
      </c>
      <c r="AD18" s="143" t="str">
        <f>すべて_位置図情報!AD187</f>
        <v>〇</v>
      </c>
      <c r="AE18" s="56" t="str">
        <f>すべて_位置図情報!AF187</f>
        <v>〇</v>
      </c>
      <c r="AF18" s="56">
        <f>すべて_位置図情報!AG187</f>
        <v>0</v>
      </c>
      <c r="AG18" s="56">
        <f>すべて_位置図情報!AH187</f>
        <v>0</v>
      </c>
      <c r="AH18" s="56">
        <f>すべて_位置図情報!AI187</f>
        <v>0</v>
      </c>
      <c r="AI18" s="56">
        <f>すべて_位置図情報!AJ187</f>
        <v>0</v>
      </c>
      <c r="AJ18" s="56">
        <f>すべて_位置図情報!AK187</f>
        <v>0</v>
      </c>
      <c r="AK18" s="56" t="e">
        <f>すべて_位置図情報!#REF!</f>
        <v>#REF!</v>
      </c>
    </row>
    <row r="19" spans="1:37" ht="22.5" customHeight="1">
      <c r="A19" s="237">
        <f t="shared" si="0"/>
        <v>14</v>
      </c>
      <c r="B19" s="7" t="str">
        <f>すべて_位置図情報!B188</f>
        <v>教育・文化・スポーツ施設</v>
      </c>
      <c r="C19" s="7" t="str">
        <f>すべて_位置図情報!C188</f>
        <v>幼稚園</v>
      </c>
      <c r="D19" s="7" t="str">
        <f>すべて_位置図情報!D188</f>
        <v>幼稚園</v>
      </c>
      <c r="E19" s="7" t="str">
        <f>すべて_位置図情報!E188</f>
        <v>幼稚園</v>
      </c>
      <c r="F19" s="74">
        <v>4</v>
      </c>
      <c r="G19" s="13" t="str" ph="1">
        <f>すべて_位置図情報!G188</f>
        <v>中大江幼稚園</v>
      </c>
      <c r="H19" s="126" t="str">
        <f>すべて_位置図情報!H188</f>
        <v>大阪市中央区南新町2-4-8</v>
      </c>
      <c r="I19" s="81">
        <f>すべて_位置図情報!I188</f>
        <v>754.92</v>
      </c>
      <c r="J19" s="80" t="str">
        <f>すべて_位置図情報!J188</f>
        <v>B</v>
      </c>
      <c r="K19" s="78">
        <f>すべて_位置図情報!K188</f>
        <v>0</v>
      </c>
      <c r="L19" s="79">
        <f>すべて_位置図情報!L188</f>
        <v>1985</v>
      </c>
      <c r="M19" s="79" t="str">
        <f>すべて_位置図情報!M188</f>
        <v>c</v>
      </c>
      <c r="N19" s="79" t="str">
        <f>すべて_位置図情報!N188</f>
        <v>b</v>
      </c>
      <c r="O19" s="79" t="str">
        <f>すべて_位置図情報!O188</f>
        <v>〇</v>
      </c>
      <c r="P19" s="79" t="str">
        <f>すべて_位置図情報!P188</f>
        <v>H</v>
      </c>
      <c r="Q19" s="79" t="str">
        <f>すべて_位置図情報!Q188</f>
        <v>無</v>
      </c>
      <c r="R19" s="79" t="str">
        <f>すべて_位置図情報!R188</f>
        <v>直営</v>
      </c>
      <c r="S19" s="126" t="str">
        <f>すべて_位置図情報!S188</f>
        <v>こども青少年局</v>
      </c>
      <c r="T19" s="126" t="str">
        <f>すべて_位置図情報!T188</f>
        <v>幼保施策部</v>
      </c>
      <c r="U19" s="126" t="str">
        <f>すべて_位置図情報!U188</f>
        <v>幼保企画課</v>
      </c>
      <c r="V19" s="126" t="str">
        <f>すべて_位置図情報!V188</f>
        <v>幼稚園運営企画ｸﾞﾙｰﾌﾟ</v>
      </c>
      <c r="W19" s="116" t="str">
        <f>すべて_位置図情報!W188</f>
        <v>中央区</v>
      </c>
      <c r="X19" s="116" t="str">
        <f>すべて_位置図情報!X188</f>
        <v>一般施設</v>
      </c>
      <c r="Y19" s="114">
        <f>すべて_位置図情報!Y188</f>
        <v>14</v>
      </c>
      <c r="Z19" s="127">
        <f>すべて_位置図情報!Z188</f>
        <v>0</v>
      </c>
      <c r="AA19" s="143">
        <f>すべて_位置図情報!AA188</f>
        <v>0</v>
      </c>
      <c r="AB19" s="144">
        <f>すべて_位置図情報!AB188</f>
        <v>0</v>
      </c>
      <c r="AC19" s="143">
        <f>すべて_位置図情報!AC188</f>
        <v>0</v>
      </c>
      <c r="AD19" s="143">
        <f>すべて_位置図情報!AD188</f>
        <v>0</v>
      </c>
      <c r="AE19" s="58">
        <f>すべて_位置図情報!AF188</f>
        <v>0</v>
      </c>
      <c r="AF19" s="58">
        <f>すべて_位置図情報!AG188</f>
        <v>0</v>
      </c>
      <c r="AG19" s="58">
        <f>すべて_位置図情報!AH188</f>
        <v>0</v>
      </c>
      <c r="AH19" s="58">
        <f>すべて_位置図情報!AI188</f>
        <v>0</v>
      </c>
      <c r="AI19" s="58">
        <f>すべて_位置図情報!AJ188</f>
        <v>0</v>
      </c>
      <c r="AJ19" s="58">
        <f>すべて_位置図情報!AK188</f>
        <v>0</v>
      </c>
      <c r="AK19" s="58" t="e">
        <f>すべて_位置図情報!#REF!</f>
        <v>#REF!</v>
      </c>
    </row>
    <row r="20" spans="1:37" ht="22.5" customHeight="1">
      <c r="A20" s="237">
        <f t="shared" si="0"/>
        <v>15</v>
      </c>
      <c r="B20" s="7" t="str">
        <f>すべて_位置図情報!B189</f>
        <v>教育・文化・スポーツ施設</v>
      </c>
      <c r="C20" s="7" t="str">
        <f>すべて_位置図情報!C189</f>
        <v>幼稚園</v>
      </c>
      <c r="D20" s="7" t="str">
        <f>すべて_位置図情報!D189</f>
        <v>幼稚園</v>
      </c>
      <c r="E20" s="7" t="str">
        <f>すべて_位置図情報!E189</f>
        <v>幼稚園</v>
      </c>
      <c r="F20" s="74">
        <v>5</v>
      </c>
      <c r="G20" s="13" t="str" ph="1">
        <f>すべて_位置図情報!G189</f>
        <v>桃園幼稚園</v>
      </c>
      <c r="H20" s="126" t="str">
        <f>すべて_位置図情報!H189</f>
        <v>大阪市中央区谷町6-5-34</v>
      </c>
      <c r="I20" s="81">
        <f>すべて_位置図情報!I189</f>
        <v>774.7</v>
      </c>
      <c r="J20" s="80" t="str">
        <f>すべて_位置図情報!J189</f>
        <v>B</v>
      </c>
      <c r="K20" s="78">
        <f>すべて_位置図情報!K189</f>
        <v>0</v>
      </c>
      <c r="L20" s="79">
        <f>すべて_位置図情報!L189</f>
        <v>1996</v>
      </c>
      <c r="M20" s="79" t="str">
        <f>すべて_位置図情報!M189</f>
        <v>b</v>
      </c>
      <c r="N20" s="79" t="str">
        <f>すべて_位置図情報!N189</f>
        <v>b</v>
      </c>
      <c r="O20" s="79" t="str">
        <f>すべて_位置図情報!O189</f>
        <v/>
      </c>
      <c r="P20" s="79" t="str">
        <f>すべて_位置図情報!P189</f>
        <v>E</v>
      </c>
      <c r="Q20" s="79" t="str">
        <f>すべて_位置図情報!Q189</f>
        <v>無</v>
      </c>
      <c r="R20" s="79" t="str">
        <f>すべて_位置図情報!R189</f>
        <v>直営</v>
      </c>
      <c r="S20" s="126" t="str">
        <f>すべて_位置図情報!S189</f>
        <v>こども青少年局</v>
      </c>
      <c r="T20" s="126" t="str">
        <f>すべて_位置図情報!T189</f>
        <v>幼保施策部</v>
      </c>
      <c r="U20" s="126" t="str">
        <f>すべて_位置図情報!U189</f>
        <v>幼保企画課</v>
      </c>
      <c r="V20" s="126" t="str">
        <f>すべて_位置図情報!V189</f>
        <v>幼稚園運営企画ｸﾞﾙｰﾌﾟ</v>
      </c>
      <c r="W20" s="116" t="str">
        <f>すべて_位置図情報!W189</f>
        <v>中央区</v>
      </c>
      <c r="X20" s="116" t="str">
        <f>すべて_位置図情報!X189</f>
        <v>一般施設</v>
      </c>
      <c r="Y20" s="114">
        <f>すべて_位置図情報!Y189</f>
        <v>15</v>
      </c>
      <c r="Z20" s="127">
        <f>すべて_位置図情報!Z189</f>
        <v>0</v>
      </c>
      <c r="AA20" s="143">
        <f>すべて_位置図情報!AA189</f>
        <v>0</v>
      </c>
      <c r="AB20" s="144">
        <f>すべて_位置図情報!AB189</f>
        <v>0</v>
      </c>
      <c r="AC20" s="143">
        <f>すべて_位置図情報!AC189</f>
        <v>0</v>
      </c>
      <c r="AD20" s="143">
        <f>すべて_位置図情報!AD189</f>
        <v>0</v>
      </c>
      <c r="AE20" s="58">
        <f>すべて_位置図情報!AF189</f>
        <v>0</v>
      </c>
      <c r="AF20" s="58">
        <f>すべて_位置図情報!AG189</f>
        <v>0</v>
      </c>
      <c r="AG20" s="58">
        <f>すべて_位置図情報!AH189</f>
        <v>0</v>
      </c>
      <c r="AH20" s="58">
        <f>すべて_位置図情報!AI189</f>
        <v>0</v>
      </c>
      <c r="AI20" s="58">
        <f>すべて_位置図情報!AJ189</f>
        <v>0</v>
      </c>
      <c r="AJ20" s="58">
        <f>すべて_位置図情報!AK189</f>
        <v>0</v>
      </c>
      <c r="AK20" s="58" t="e">
        <f>すべて_位置図情報!#REF!</f>
        <v>#REF!</v>
      </c>
    </row>
    <row r="21" spans="1:37" ht="22.15" customHeight="1">
      <c r="A21" s="237">
        <f t="shared" si="0"/>
        <v>16</v>
      </c>
      <c r="B21" s="45" t="str">
        <f>すべて_位置図情報!B190</f>
        <v>教育・文化・スポーツ施設</v>
      </c>
      <c r="C21" s="45" t="str">
        <f>すべて_位置図情報!C190</f>
        <v>幼稚園</v>
      </c>
      <c r="D21" s="45" t="str">
        <f>すべて_位置図情報!D190</f>
        <v>幼稚園</v>
      </c>
      <c r="E21" s="45" t="str">
        <f>すべて_位置図情報!E190</f>
        <v>幼稚園</v>
      </c>
      <c r="F21" s="74">
        <v>6</v>
      </c>
      <c r="G21" s="13" t="str" ph="1">
        <f>すべて_位置図情報!G190</f>
        <v>南幼稚園</v>
      </c>
      <c r="H21" s="126" t="str">
        <f>すべて_位置図情報!H190</f>
        <v>大阪市中央区南船場3-2-19</v>
      </c>
      <c r="I21" s="81">
        <f>すべて_位置図情報!I190</f>
        <v>585.84</v>
      </c>
      <c r="J21" s="80" t="str">
        <f>すべて_位置図情報!J190</f>
        <v>B</v>
      </c>
      <c r="K21" s="78">
        <f>すべて_位置図情報!K190</f>
        <v>0</v>
      </c>
      <c r="L21" s="79">
        <f>すべて_位置図情報!L190</f>
        <v>1959</v>
      </c>
      <c r="M21" s="79" t="str">
        <f>すべて_位置図情報!M190</f>
        <v>d</v>
      </c>
      <c r="N21" s="79" t="str">
        <f>すべて_位置図情報!N190</f>
        <v>d</v>
      </c>
      <c r="O21" s="79" t="str">
        <f>すべて_位置図情報!O190</f>
        <v/>
      </c>
      <c r="P21" s="79" t="str">
        <f>すべて_位置図情報!P190</f>
        <v>K</v>
      </c>
      <c r="Q21" s="79" t="str">
        <f>すべて_位置図情報!Q190</f>
        <v>無</v>
      </c>
      <c r="R21" s="79" t="str">
        <f>すべて_位置図情報!R190</f>
        <v>直営</v>
      </c>
      <c r="S21" s="126" t="str">
        <f>すべて_位置図情報!S190</f>
        <v>こども青少年局</v>
      </c>
      <c r="T21" s="126" t="str">
        <f>すべて_位置図情報!T190</f>
        <v>幼保施策部</v>
      </c>
      <c r="U21" s="126" t="str">
        <f>すべて_位置図情報!U190</f>
        <v>幼保企画課</v>
      </c>
      <c r="V21" s="126" t="str">
        <f>すべて_位置図情報!V190</f>
        <v>幼稚園運営企画ｸﾞﾙｰﾌﾟ</v>
      </c>
      <c r="W21" s="116" t="str">
        <f>すべて_位置図情報!W190</f>
        <v>中央区</v>
      </c>
      <c r="X21" s="116" t="str">
        <f>すべて_位置図情報!X190</f>
        <v>一般施設</v>
      </c>
      <c r="Y21" s="114">
        <f>すべて_位置図情報!Y190</f>
        <v>16</v>
      </c>
      <c r="Z21" s="127">
        <f>すべて_位置図情報!Z190</f>
        <v>0</v>
      </c>
      <c r="AA21" s="143">
        <f>すべて_位置図情報!AA190</f>
        <v>0</v>
      </c>
      <c r="AB21" s="144">
        <f>すべて_位置図情報!AB190</f>
        <v>0</v>
      </c>
      <c r="AC21" s="143">
        <f>すべて_位置図情報!AC190</f>
        <v>0</v>
      </c>
      <c r="AD21" s="143">
        <f>すべて_位置図情報!AD190</f>
        <v>0</v>
      </c>
      <c r="AE21" s="58">
        <f>すべて_位置図情報!AF190</f>
        <v>0</v>
      </c>
      <c r="AF21" s="58">
        <f>すべて_位置図情報!AG190</f>
        <v>0</v>
      </c>
      <c r="AG21" s="58">
        <f>すべて_位置図情報!AH190</f>
        <v>0</v>
      </c>
      <c r="AH21" s="58">
        <f>すべて_位置図情報!AI190</f>
        <v>0</v>
      </c>
      <c r="AI21" s="58">
        <f>すべて_位置図情報!AJ190</f>
        <v>0</v>
      </c>
      <c r="AJ21" s="58">
        <f>すべて_位置図情報!AK190</f>
        <v>0</v>
      </c>
      <c r="AK21" s="58" t="e">
        <f>すべて_位置図情報!#REF!</f>
        <v>#REF!</v>
      </c>
    </row>
    <row r="22" spans="1:37" ht="22.5" customHeight="1">
      <c r="A22" s="237">
        <f t="shared" si="0"/>
        <v>17</v>
      </c>
      <c r="B22" s="44" t="str">
        <f>すべて_位置図情報!B233</f>
        <v>社会福祉・保健施設</v>
      </c>
      <c r="C22" s="44" t="str">
        <f>すべて_位置図情報!C233</f>
        <v>老人福祉施設</v>
      </c>
      <c r="D22" s="44" t="str">
        <f>すべて_位置図情報!D233</f>
        <v>老人福祉センター</v>
      </c>
      <c r="E22" s="44" t="str">
        <f>すべて_位置図情報!E233</f>
        <v>老人福祉センター</v>
      </c>
      <c r="F22" s="74">
        <v>1</v>
      </c>
      <c r="G22" s="13" t="str" ph="1">
        <f>すべて_位置図情報!G233</f>
        <v>中央区東老人福祉センター</v>
      </c>
      <c r="H22" s="126" t="str">
        <f>すべて_位置図情報!H233</f>
        <v>大阪市中央区農人橋1-1-6</v>
      </c>
      <c r="I22" s="81">
        <f>すべて_位置図情報!I233</f>
        <v>484.7</v>
      </c>
      <c r="J22" s="80" t="str">
        <f>すべて_位置図情報!J233</f>
        <v>A</v>
      </c>
      <c r="K22" s="78">
        <f>すべて_位置図情報!K233</f>
        <v>0</v>
      </c>
      <c r="L22" s="79">
        <f>すべて_位置図情報!L233</f>
        <v>1974</v>
      </c>
      <c r="M22" s="79" t="str">
        <f>すべて_位置図情報!M233</f>
        <v>d</v>
      </c>
      <c r="N22" s="79" t="str">
        <f>すべて_位置図情報!N233</f>
        <v>d</v>
      </c>
      <c r="O22" s="79" t="str">
        <f>すべて_位置図情報!O233</f>
        <v/>
      </c>
      <c r="P22" s="79" t="str">
        <f>すべて_位置図情報!P233</f>
        <v>J</v>
      </c>
      <c r="Q22" s="79" t="str">
        <f>すべて_位置図情報!Q233</f>
        <v>有</v>
      </c>
      <c r="R22" s="79" t="str">
        <f>すべて_位置図情報!R233</f>
        <v>指定管理（無料施設）</v>
      </c>
      <c r="S22" s="126" t="str">
        <f>すべて_位置図情報!S233</f>
        <v>福祉局</v>
      </c>
      <c r="T22" s="126" t="str">
        <f>すべて_位置図情報!T233</f>
        <v>高齢者施策部</v>
      </c>
      <c r="U22" s="126" t="str">
        <f>すべて_位置図情報!U233</f>
        <v>高齢福祉課</v>
      </c>
      <c r="V22" s="126" t="str">
        <f>すべて_位置図情報!V233</f>
        <v>いきがいｸﾞﾙｰﾌﾟ</v>
      </c>
      <c r="W22" s="116" t="str">
        <f>すべて_位置図情報!W233</f>
        <v>中央区</v>
      </c>
      <c r="X22" s="116" t="str">
        <f>すべて_位置図情報!X233</f>
        <v>一般施設</v>
      </c>
      <c r="Y22" s="114">
        <f>すべて_位置図情報!Y233</f>
        <v>17</v>
      </c>
      <c r="Z22" s="127">
        <f>すべて_位置図情報!Z233</f>
        <v>0</v>
      </c>
      <c r="AA22" s="143" t="str">
        <f>すべて_位置図情報!AA233</f>
        <v>〇</v>
      </c>
      <c r="AB22" s="144">
        <f>すべて_位置図情報!AB233</f>
        <v>0</v>
      </c>
      <c r="AC22" s="143" t="str">
        <f>すべて_位置図情報!AC233</f>
        <v>〇</v>
      </c>
      <c r="AD22" s="143" t="str">
        <f>すべて_位置図情報!AD233</f>
        <v>〇</v>
      </c>
      <c r="AE22" s="56" t="str">
        <f>すべて_位置図情報!AF233</f>
        <v>〇</v>
      </c>
      <c r="AF22" s="56">
        <f>すべて_位置図情報!AG233</f>
        <v>0</v>
      </c>
      <c r="AG22" s="56">
        <f>すべて_位置図情報!AH233</f>
        <v>0</v>
      </c>
      <c r="AH22" s="56">
        <f>すべて_位置図情報!AI233</f>
        <v>0</v>
      </c>
      <c r="AI22" s="56">
        <f>すべて_位置図情報!AJ233</f>
        <v>0</v>
      </c>
      <c r="AJ22" s="56">
        <f>すべて_位置図情報!AK233</f>
        <v>0</v>
      </c>
      <c r="AK22" s="56" t="e">
        <f>すべて_位置図情報!#REF!</f>
        <v>#REF!</v>
      </c>
    </row>
    <row r="23" spans="1:37" ht="22.5" customHeight="1">
      <c r="A23" s="237">
        <f t="shared" si="0"/>
        <v>18</v>
      </c>
      <c r="B23" s="7" t="str">
        <f>すべて_位置図情報!B234</f>
        <v>社会福祉・保健施設</v>
      </c>
      <c r="C23" s="7" t="str">
        <f>すべて_位置図情報!C234</f>
        <v>老人福祉施設</v>
      </c>
      <c r="D23" s="45" t="str">
        <f>すべて_位置図情報!D234</f>
        <v>老人福祉センター</v>
      </c>
      <c r="E23" s="45" t="str">
        <f>すべて_位置図情報!E234</f>
        <v>老人福祉センター</v>
      </c>
      <c r="F23" s="74">
        <v>2</v>
      </c>
      <c r="G23" s="13" t="str" ph="1">
        <f>すべて_位置図情報!G234</f>
        <v>中央区南老人福祉センター</v>
      </c>
      <c r="H23" s="126" t="str">
        <f>すべて_位置図情報!H234</f>
        <v>大阪市中央区島之内2-12-6</v>
      </c>
      <c r="I23" s="81">
        <f>すべて_位置図情報!I234</f>
        <v>503.71</v>
      </c>
      <c r="J23" s="80" t="str">
        <f>すべて_位置図情報!J234</f>
        <v>B</v>
      </c>
      <c r="K23" s="78">
        <f>すべて_位置図情報!K234</f>
        <v>0</v>
      </c>
      <c r="L23" s="79">
        <f>すべて_位置図情報!L234</f>
        <v>1984</v>
      </c>
      <c r="M23" s="79" t="str">
        <f>すべて_位置図情報!M234</f>
        <v>c</v>
      </c>
      <c r="N23" s="79" t="str">
        <f>すべて_位置図情報!N234</f>
        <v>c</v>
      </c>
      <c r="O23" s="79" t="str">
        <f>すべて_位置図情報!O234</f>
        <v/>
      </c>
      <c r="P23" s="79" t="str">
        <f>すべて_位置図情報!P234</f>
        <v>H</v>
      </c>
      <c r="Q23" s="79" t="str">
        <f>すべて_位置図情報!Q234</f>
        <v>有</v>
      </c>
      <c r="R23" s="79" t="str">
        <f>すべて_位置図情報!R234</f>
        <v>指定管理（無料施設）</v>
      </c>
      <c r="S23" s="126" t="str">
        <f>すべて_位置図情報!S234</f>
        <v>福祉局</v>
      </c>
      <c r="T23" s="126" t="str">
        <f>すべて_位置図情報!T234</f>
        <v>高齢者施策部</v>
      </c>
      <c r="U23" s="126" t="str">
        <f>すべて_位置図情報!U234</f>
        <v>高齢福祉課</v>
      </c>
      <c r="V23" s="126" t="str">
        <f>すべて_位置図情報!V234</f>
        <v>いきがいｸﾞﾙｰﾌﾟ</v>
      </c>
      <c r="W23" s="116" t="str">
        <f>すべて_位置図情報!W234</f>
        <v>中央区</v>
      </c>
      <c r="X23" s="116" t="str">
        <f>すべて_位置図情報!X234</f>
        <v>一般施設</v>
      </c>
      <c r="Y23" s="114">
        <f>すべて_位置図情報!Y234</f>
        <v>18</v>
      </c>
      <c r="Z23" s="127">
        <f>すべて_位置図情報!Z234</f>
        <v>0</v>
      </c>
      <c r="AA23" s="143" t="str">
        <f>すべて_位置図情報!AA234</f>
        <v>〇</v>
      </c>
      <c r="AB23" s="144">
        <f>すべて_位置図情報!AB234</f>
        <v>0</v>
      </c>
      <c r="AC23" s="143" t="str">
        <f>すべて_位置図情報!AC234</f>
        <v>〇</v>
      </c>
      <c r="AD23" s="143" t="str">
        <f>すべて_位置図情報!AD234</f>
        <v>〇</v>
      </c>
      <c r="AE23" s="56" t="str">
        <f>すべて_位置図情報!AF234</f>
        <v>〇</v>
      </c>
      <c r="AF23" s="56">
        <f>すべて_位置図情報!AG234</f>
        <v>0</v>
      </c>
      <c r="AG23" s="56">
        <f>すべて_位置図情報!AH234</f>
        <v>0</v>
      </c>
      <c r="AH23" s="56">
        <f>すべて_位置図情報!AI234</f>
        <v>0</v>
      </c>
      <c r="AI23" s="56">
        <f>すべて_位置図情報!AJ234</f>
        <v>0</v>
      </c>
      <c r="AJ23" s="56">
        <f>すべて_位置図情報!AK234</f>
        <v>0</v>
      </c>
      <c r="AK23" s="56" t="e">
        <f>すべて_位置図情報!#REF!</f>
        <v>#REF!</v>
      </c>
    </row>
    <row r="24" spans="1:37" ht="22.5" customHeight="1">
      <c r="A24" s="237">
        <f t="shared" si="0"/>
        <v>19</v>
      </c>
      <c r="B24" s="7" t="str">
        <f>すべて_位置図情報!B262</f>
        <v>社会福祉・保健施設</v>
      </c>
      <c r="C24" s="45" t="str">
        <f>すべて_位置図情報!C262</f>
        <v>老人福祉施設</v>
      </c>
      <c r="D24" s="32" t="str">
        <f>すべて_位置図情報!D262</f>
        <v>その他老人福祉施設</v>
      </c>
      <c r="E24" s="32" t="str">
        <f>すべて_位置図情報!E262</f>
        <v>その他老人福祉施設</v>
      </c>
      <c r="F24" s="74">
        <v>1</v>
      </c>
      <c r="G24" s="13" t="str" ph="1">
        <f>すべて_位置図情報!G262</f>
        <v>おとしより健康センター地下駐車場</v>
      </c>
      <c r="H24" s="126" t="str">
        <f>すべて_位置図情報!H262</f>
        <v>大阪市中央区島之内2-12-28</v>
      </c>
      <c r="I24" s="81">
        <f>すべて_位置図情報!I262</f>
        <v>2260.67</v>
      </c>
      <c r="J24" s="80" t="str">
        <f>すべて_位置図情報!J262</f>
        <v>C</v>
      </c>
      <c r="K24" s="78">
        <f>すべて_位置図情報!K262</f>
        <v>0</v>
      </c>
      <c r="L24" s="79">
        <f>すべて_位置図情報!L262</f>
        <v>1989</v>
      </c>
      <c r="M24" s="79" t="str">
        <f>すべて_位置図情報!M262</f>
        <v>b</v>
      </c>
      <c r="N24" s="79" t="str">
        <f>すべて_位置図情報!N262</f>
        <v>b</v>
      </c>
      <c r="O24" s="79" t="str">
        <f>すべて_位置図情報!O262</f>
        <v/>
      </c>
      <c r="P24" s="79" t="str">
        <f>すべて_位置図情報!P262</f>
        <v>F</v>
      </c>
      <c r="Q24" s="79" t="str">
        <f>すべて_位置図情報!Q262</f>
        <v>有</v>
      </c>
      <c r="R24" s="79" t="str">
        <f>すべて_位置図情報!R262</f>
        <v>有償貸付</v>
      </c>
      <c r="S24" s="126" t="str">
        <f>すべて_位置図情報!S262</f>
        <v>福祉局</v>
      </c>
      <c r="T24" s="126" t="str">
        <f>すべて_位置図情報!T262</f>
        <v>高齢者施策部</v>
      </c>
      <c r="U24" s="126" t="str">
        <f>すべて_位置図情報!U262</f>
        <v>高齢施設課</v>
      </c>
      <c r="V24" s="126" t="str">
        <f>すべて_位置図情報!V262</f>
        <v>高齢施設ｸﾞﾙｰﾌﾟ</v>
      </c>
      <c r="W24" s="116" t="str">
        <f>すべて_位置図情報!W262</f>
        <v>中央区</v>
      </c>
      <c r="X24" s="116" t="str">
        <f>すべて_位置図情報!X262</f>
        <v>一般施設</v>
      </c>
      <c r="Y24" s="114">
        <f>すべて_位置図情報!Y262</f>
        <v>19</v>
      </c>
      <c r="Z24" s="127">
        <f>すべて_位置図情報!Z262</f>
        <v>0</v>
      </c>
      <c r="AA24" s="143" t="str">
        <f>すべて_位置図情報!AA262</f>
        <v>〇</v>
      </c>
      <c r="AB24" s="144">
        <f>すべて_位置図情報!AB262</f>
        <v>0</v>
      </c>
      <c r="AC24" s="143" t="str">
        <f>すべて_位置図情報!AC262</f>
        <v>〇</v>
      </c>
      <c r="AD24" s="143" t="str">
        <f>すべて_位置図情報!AD262</f>
        <v>〇</v>
      </c>
      <c r="AE24" s="56" t="str">
        <f>すべて_位置図情報!AF262</f>
        <v>〇</v>
      </c>
      <c r="AF24" s="56">
        <f>すべて_位置図情報!AG262</f>
        <v>0</v>
      </c>
      <c r="AG24" s="56">
        <f>すべて_位置図情報!AH262</f>
        <v>0</v>
      </c>
      <c r="AH24" s="56">
        <f>すべて_位置図情報!AI262</f>
        <v>0</v>
      </c>
      <c r="AI24" s="56">
        <f>すべて_位置図情報!AJ262</f>
        <v>0</v>
      </c>
      <c r="AJ24" s="56">
        <f>すべて_位置図情報!AK262</f>
        <v>0</v>
      </c>
      <c r="AK24" s="56" t="e">
        <f>すべて_位置図情報!#REF!</f>
        <v>#REF!</v>
      </c>
    </row>
    <row r="25" spans="1:37" ht="22.5" customHeight="1">
      <c r="A25" s="237">
        <f t="shared" si="0"/>
        <v>20</v>
      </c>
      <c r="B25" s="7" t="str">
        <f>すべて_位置図情報!B281</f>
        <v>社会福祉・保健施設</v>
      </c>
      <c r="C25" s="44" t="str">
        <f>すべて_位置図情報!C281</f>
        <v>児童福祉施設</v>
      </c>
      <c r="D25" s="32" t="str">
        <f>すべて_位置図情報!D281</f>
        <v>保育所</v>
      </c>
      <c r="E25" s="32" t="str">
        <f>すべて_位置図情報!E281</f>
        <v>公立保育所（公設置公営）</v>
      </c>
      <c r="F25" s="74">
        <v>1</v>
      </c>
      <c r="G25" s="13" t="str" ph="1">
        <f>すべて_位置図情報!G281</f>
        <v>南大江保育所</v>
      </c>
      <c r="H25" s="126" t="str">
        <f>すべて_位置図情報!H281</f>
        <v>大阪市中央区農人橋1-1-2</v>
      </c>
      <c r="I25" s="81">
        <f>すべて_位置図情報!I281</f>
        <v>1035.6600000000001</v>
      </c>
      <c r="J25" s="80" t="str">
        <f>すべて_位置図情報!J281</f>
        <v>B</v>
      </c>
      <c r="K25" s="78">
        <f>すべて_位置図情報!K281</f>
        <v>0</v>
      </c>
      <c r="L25" s="79">
        <f>すべて_位置図情報!L281</f>
        <v>1974</v>
      </c>
      <c r="M25" s="79" t="str">
        <f>すべて_位置図情報!M281</f>
        <v>d</v>
      </c>
      <c r="N25" s="79" t="str">
        <f>すべて_位置図情報!N281</f>
        <v>d</v>
      </c>
      <c r="O25" s="79" t="str">
        <f>すべて_位置図情報!O281</f>
        <v/>
      </c>
      <c r="P25" s="79" t="str">
        <f>すべて_位置図情報!P281</f>
        <v>K</v>
      </c>
      <c r="Q25" s="79" t="str">
        <f>すべて_位置図情報!Q281</f>
        <v>有</v>
      </c>
      <c r="R25" s="79" t="str">
        <f>すべて_位置図情報!R281</f>
        <v>直営</v>
      </c>
      <c r="S25" s="126" t="str">
        <f>すべて_位置図情報!S281</f>
        <v>こども青少年局</v>
      </c>
      <c r="T25" s="126" t="str">
        <f>すべて_位置図情報!T281</f>
        <v>幼保施策部</v>
      </c>
      <c r="U25" s="126" t="str">
        <f>すべて_位置図情報!U281</f>
        <v>保育所運営課</v>
      </c>
      <c r="V25" s="126" t="str">
        <f>すべて_位置図情報!V281</f>
        <v>再編整備ｸﾞﾙｰﾌﾟ</v>
      </c>
      <c r="W25" s="116" t="str">
        <f>すべて_位置図情報!W281</f>
        <v>中央区</v>
      </c>
      <c r="X25" s="116" t="str">
        <f>すべて_位置図情報!X281</f>
        <v>一般施設</v>
      </c>
      <c r="Y25" s="114">
        <f>すべて_位置図情報!Y281</f>
        <v>20</v>
      </c>
      <c r="Z25" s="127">
        <f>すべて_位置図情報!Z281</f>
        <v>0</v>
      </c>
      <c r="AA25" s="143" t="str">
        <f>すべて_位置図情報!AA281</f>
        <v>〇</v>
      </c>
      <c r="AB25" s="144">
        <f>すべて_位置図情報!AB281</f>
        <v>0</v>
      </c>
      <c r="AC25" s="143" t="str">
        <f>すべて_位置図情報!AC281</f>
        <v>〇</v>
      </c>
      <c r="AD25" s="143" t="str">
        <f>すべて_位置図情報!AD281</f>
        <v>〇</v>
      </c>
      <c r="AE25" s="56" t="str">
        <f>すべて_位置図情報!AF281</f>
        <v>〇</v>
      </c>
      <c r="AF25" s="56">
        <f>すべて_位置図情報!AG281</f>
        <v>0</v>
      </c>
      <c r="AG25" s="56">
        <f>すべて_位置図情報!AH281</f>
        <v>0</v>
      </c>
      <c r="AH25" s="56">
        <f>すべて_位置図情報!AI281</f>
        <v>0</v>
      </c>
      <c r="AI25" s="56">
        <f>すべて_位置図情報!AJ281</f>
        <v>0</v>
      </c>
      <c r="AJ25" s="56">
        <f>すべて_位置図情報!AK281</f>
        <v>0</v>
      </c>
      <c r="AK25" s="56" t="e">
        <f>すべて_位置図情報!#REF!</f>
        <v>#REF!</v>
      </c>
    </row>
    <row r="26" spans="1:37" ht="22.5" customHeight="1">
      <c r="A26" s="237">
        <f t="shared" si="0"/>
        <v>21</v>
      </c>
      <c r="B26" s="7" t="str">
        <f>すべて_位置図情報!B384</f>
        <v>社会福祉・保健施設</v>
      </c>
      <c r="C26" s="7" t="str">
        <f>すべて_位置図情報!C384</f>
        <v>児童福祉施設</v>
      </c>
      <c r="D26" s="32" t="str">
        <f>すべて_位置図情報!D384</f>
        <v>子ども・子育てプラザ</v>
      </c>
      <c r="E26" s="32" t="str">
        <f>すべて_位置図情報!E384</f>
        <v>子ども・子育てプラザ</v>
      </c>
      <c r="F26" s="74">
        <v>1</v>
      </c>
      <c r="G26" s="13" t="str" ph="1">
        <f>すべて_位置図情報!G384</f>
        <v>もと南勤労青少年ホーム（中央区子ども・子育てプラザ）</v>
      </c>
      <c r="H26" s="126" t="str">
        <f>すべて_位置図情報!H384</f>
        <v>大阪市中央区島之内2-12-6</v>
      </c>
      <c r="I26" s="81">
        <f>すべて_位置図情報!I384</f>
        <v>612.48</v>
      </c>
      <c r="J26" s="80" t="str">
        <f>すべて_位置図情報!J384</f>
        <v>B</v>
      </c>
      <c r="K26" s="78">
        <f>すべて_位置図情報!K384</f>
        <v>0</v>
      </c>
      <c r="L26" s="79">
        <f>すべて_位置図情報!L384</f>
        <v>1984</v>
      </c>
      <c r="M26" s="79" t="str">
        <f>すべて_位置図情報!M384</f>
        <v>c</v>
      </c>
      <c r="N26" s="79" t="str">
        <f>すべて_位置図情報!N384</f>
        <v>c</v>
      </c>
      <c r="O26" s="79" t="str">
        <f>すべて_位置図情報!O384</f>
        <v/>
      </c>
      <c r="P26" s="79" t="str">
        <f>すべて_位置図情報!P384</f>
        <v>H</v>
      </c>
      <c r="Q26" s="79" t="str">
        <f>すべて_位置図情報!Q384</f>
        <v>有</v>
      </c>
      <c r="R26" s="79" t="str">
        <f>すべて_位置図情報!R384</f>
        <v>全部委託</v>
      </c>
      <c r="S26" s="126" t="str">
        <f>すべて_位置図情報!S384</f>
        <v>こども青少年局</v>
      </c>
      <c r="T26" s="126" t="str">
        <f>すべて_位置図情報!T384</f>
        <v>子育て支援部</v>
      </c>
      <c r="U26" s="126" t="str">
        <f>すべて_位置図情報!U384</f>
        <v>管理課</v>
      </c>
      <c r="V26" s="126" t="str">
        <f>すべて_位置図情報!V384</f>
        <v>子育て支援ｸﾞﾙｰﾌﾟ</v>
      </c>
      <c r="W26" s="116" t="str">
        <f>すべて_位置図情報!W384</f>
        <v>中央区</v>
      </c>
      <c r="X26" s="116" t="str">
        <f>すべて_位置図情報!X384</f>
        <v>一般施設</v>
      </c>
      <c r="Y26" s="114">
        <f>すべて_位置図情報!Y384</f>
        <v>21</v>
      </c>
      <c r="Z26" s="127">
        <f>すべて_位置図情報!Z384</f>
        <v>0</v>
      </c>
      <c r="AA26" s="143" t="str">
        <f>すべて_位置図情報!AA384</f>
        <v>〇</v>
      </c>
      <c r="AB26" s="144">
        <f>すべて_位置図情報!AB384</f>
        <v>0</v>
      </c>
      <c r="AC26" s="143" t="str">
        <f>すべて_位置図情報!AC384</f>
        <v>〇</v>
      </c>
      <c r="AD26" s="143" t="str">
        <f>すべて_位置図情報!AD384</f>
        <v>〇</v>
      </c>
      <c r="AE26" s="56" t="str">
        <f>すべて_位置図情報!AF384</f>
        <v>〇</v>
      </c>
      <c r="AF26" s="56">
        <f>すべて_位置図情報!AG384</f>
        <v>0</v>
      </c>
      <c r="AG26" s="56">
        <f>すべて_位置図情報!AH384</f>
        <v>0</v>
      </c>
      <c r="AH26" s="56">
        <f>すべて_位置図情報!AI384</f>
        <v>0</v>
      </c>
      <c r="AI26" s="56">
        <f>すべて_位置図情報!AJ384</f>
        <v>0</v>
      </c>
      <c r="AJ26" s="56">
        <f>すべて_位置図情報!AK384</f>
        <v>0</v>
      </c>
      <c r="AK26" s="56" t="e">
        <f>すべて_位置図情報!#REF!</f>
        <v>#REF!</v>
      </c>
    </row>
    <row r="27" spans="1:37" ht="22.5" customHeight="1">
      <c r="A27" s="237">
        <f t="shared" si="0"/>
        <v>22</v>
      </c>
      <c r="B27" s="7" t="str">
        <f>すべて_位置図情報!B413</f>
        <v>社会福祉・保健施設</v>
      </c>
      <c r="C27" s="45" t="str">
        <f>すべて_位置図情報!C413</f>
        <v>児童福祉施設</v>
      </c>
      <c r="D27" s="32" t="str">
        <f>すべて_位置図情報!D413</f>
        <v>その他児童福祉施設</v>
      </c>
      <c r="E27" s="32" t="str">
        <f>すべて_位置図情報!E413</f>
        <v>児童相談所</v>
      </c>
      <c r="F27" s="74">
        <v>1</v>
      </c>
      <c r="G27" s="13" t="str" ph="1">
        <f>すべて_位置図情報!G413</f>
        <v>中央こども相談センター</v>
      </c>
      <c r="H27" s="126" t="str">
        <f>すべて_位置図情報!H413</f>
        <v>大阪市中央区森ノ宮中央1-17-5</v>
      </c>
      <c r="I27" s="81">
        <f>すべて_位置図情報!I413</f>
        <v>8499.67</v>
      </c>
      <c r="J27" s="80" t="str">
        <f>すべて_位置図情報!J413</f>
        <v>C</v>
      </c>
      <c r="K27" s="78">
        <f>すべて_位置図情報!K413</f>
        <v>0</v>
      </c>
      <c r="L27" s="79">
        <f>すべて_位置図情報!L413</f>
        <v>1972</v>
      </c>
      <c r="M27" s="79" t="str">
        <f>すべて_位置図情報!M413</f>
        <v>d</v>
      </c>
      <c r="N27" s="79" t="str">
        <f>すべて_位置図情報!N413</f>
        <v>d</v>
      </c>
      <c r="O27" s="79" t="str">
        <f>すべて_位置図情報!O413</f>
        <v/>
      </c>
      <c r="P27" s="79" t="str">
        <f>すべて_位置図情報!P413</f>
        <v>L</v>
      </c>
      <c r="Q27" s="79" t="str">
        <f>すべて_位置図情報!Q413</f>
        <v>有</v>
      </c>
      <c r="R27" s="79" t="str">
        <f>すべて_位置図情報!R413</f>
        <v>直営</v>
      </c>
      <c r="S27" s="126" t="str">
        <f>すべて_位置図情報!S413</f>
        <v>こども青少年局</v>
      </c>
      <c r="T27" s="126" t="str">
        <f>すべて_位置図情報!T413</f>
        <v>中央こども相談ｾﾝﾀｰ</v>
      </c>
      <c r="U27" s="124" t="str">
        <f>すべて_位置図情報!U413</f>
        <v>－</v>
      </c>
      <c r="V27" s="126" t="str">
        <f>すべて_位置図情報!V413</f>
        <v>運営担当</v>
      </c>
      <c r="W27" s="116" t="str">
        <f>すべて_位置図情報!W413</f>
        <v>中央区</v>
      </c>
      <c r="X27" s="116" t="str">
        <f>すべて_位置図情報!X413</f>
        <v>一般施設</v>
      </c>
      <c r="Y27" s="114">
        <f>すべて_位置図情報!Y413</f>
        <v>22</v>
      </c>
      <c r="Z27" s="127">
        <f>すべて_位置図情報!Z413</f>
        <v>0</v>
      </c>
      <c r="AA27" s="143" t="str">
        <f>すべて_位置図情報!AA413</f>
        <v>〇</v>
      </c>
      <c r="AB27" s="144">
        <f>すべて_位置図情報!AB413</f>
        <v>0</v>
      </c>
      <c r="AC27" s="143" t="str">
        <f>すべて_位置図情報!AC413</f>
        <v>〇</v>
      </c>
      <c r="AD27" s="143" t="str">
        <f>すべて_位置図情報!AD413</f>
        <v>〇</v>
      </c>
      <c r="AE27" s="56" t="str">
        <f>すべて_位置図情報!AF413</f>
        <v>〇</v>
      </c>
      <c r="AF27" s="56">
        <f>すべて_位置図情報!AG413</f>
        <v>0</v>
      </c>
      <c r="AG27" s="56">
        <f>すべて_位置図情報!AH413</f>
        <v>0</v>
      </c>
      <c r="AH27" s="56">
        <f>すべて_位置図情報!AI413</f>
        <v>0</v>
      </c>
      <c r="AI27" s="56">
        <f>すべて_位置図情報!AJ413</f>
        <v>0</v>
      </c>
      <c r="AJ27" s="56">
        <f>すべて_位置図情報!AK413</f>
        <v>0</v>
      </c>
      <c r="AK27" s="56" t="e">
        <f>すべて_位置図情報!#REF!</f>
        <v>#REF!</v>
      </c>
    </row>
    <row r="28" spans="1:37" ht="22.5" customHeight="1">
      <c r="A28" s="237">
        <f t="shared" si="0"/>
        <v>23</v>
      </c>
      <c r="B28" s="7" t="str">
        <f>すべて_位置図情報!B440</f>
        <v>社会福祉・保健施設</v>
      </c>
      <c r="C28" s="44" t="str">
        <f>すべて_位置図情報!C440</f>
        <v>保健関係施設</v>
      </c>
      <c r="D28" s="44" t="str">
        <f>すべて_位置図情報!D440</f>
        <v>保健所</v>
      </c>
      <c r="E28" s="44" t="str">
        <f>すべて_位置図情報!E440</f>
        <v>保健所</v>
      </c>
      <c r="F28" s="74">
        <v>1</v>
      </c>
      <c r="G28" s="13" t="str" ph="1">
        <f>すべて_位置図情報!G440</f>
        <v>環境衛生監視課（環境衛生指導ｸﾞﾙｰﾌﾟ）・食品衛生監視課（船場センタービル内）</v>
      </c>
      <c r="H28" s="126" t="str">
        <f>すべて_位置図情報!H440</f>
        <v>大阪市中央区船場中央1-3-2</v>
      </c>
      <c r="I28" s="81">
        <f>すべて_位置図情報!I440</f>
        <v>341.71</v>
      </c>
      <c r="J28" s="80" t="str">
        <f>すべて_位置図情報!J440</f>
        <v>－</v>
      </c>
      <c r="K28" s="78" t="str">
        <f>すべて_位置図情報!K440</f>
        <v>〇</v>
      </c>
      <c r="L28" s="79" t="str">
        <f>すべて_位置図情報!L440</f>
        <v>－</v>
      </c>
      <c r="M28" s="79" t="str">
        <f>すべて_位置図情報!M440</f>
        <v>－</v>
      </c>
      <c r="N28" s="79" t="str">
        <f>すべて_位置図情報!N440</f>
        <v>－</v>
      </c>
      <c r="O28" s="79" t="str">
        <f>すべて_位置図情報!O440</f>
        <v/>
      </c>
      <c r="P28" s="79" t="str">
        <f>すべて_位置図情報!P440</f>
        <v>－</v>
      </c>
      <c r="Q28" s="79" t="str">
        <f>すべて_位置図情報!Q440</f>
        <v>－</v>
      </c>
      <c r="R28" s="79" t="str">
        <f>すべて_位置図情報!R440</f>
        <v>直営</v>
      </c>
      <c r="S28" s="126" t="str">
        <f>すべて_位置図情報!S440</f>
        <v>健康局</v>
      </c>
      <c r="T28" s="126" t="str">
        <f>すべて_位置図情報!T440</f>
        <v>生活衛生部</v>
      </c>
      <c r="U28" s="126" t="str">
        <f>すべて_位置図情報!U440</f>
        <v>生活衛生課</v>
      </c>
      <c r="V28" s="126" t="str">
        <f>すべて_位置図情報!V440</f>
        <v>環境衛生ｸﾞﾙｰﾌﾟ</v>
      </c>
      <c r="W28" s="116" t="str">
        <f>すべて_位置図情報!W440</f>
        <v>中央区</v>
      </c>
      <c r="X28" s="116" t="str">
        <f>すべて_位置図情報!X440</f>
        <v>賃借施設</v>
      </c>
      <c r="Y28" s="114">
        <f>すべて_位置図情報!Y440</f>
        <v>7</v>
      </c>
      <c r="Z28" s="127">
        <f>すべて_位置図情報!Z440</f>
        <v>0</v>
      </c>
      <c r="AA28" s="143">
        <f>すべて_位置図情報!AA440</f>
        <v>0</v>
      </c>
      <c r="AB28" s="144">
        <f>すべて_位置図情報!AB440</f>
        <v>0</v>
      </c>
      <c r="AC28" s="143">
        <f>すべて_位置図情報!AC440</f>
        <v>0</v>
      </c>
      <c r="AD28" s="143">
        <f>すべて_位置図情報!AD440</f>
        <v>0</v>
      </c>
      <c r="AE28" s="55">
        <f>すべて_位置図情報!AF440</f>
        <v>0</v>
      </c>
      <c r="AF28" s="55">
        <f>すべて_位置図情報!AG440</f>
        <v>0</v>
      </c>
      <c r="AG28" s="55">
        <f>すべて_位置図情報!AH440</f>
        <v>0</v>
      </c>
      <c r="AH28" s="55">
        <f>すべて_位置図情報!AI440</f>
        <v>0</v>
      </c>
      <c r="AI28" s="55">
        <f>すべて_位置図情報!AJ440</f>
        <v>0</v>
      </c>
      <c r="AJ28" s="55">
        <f>すべて_位置図情報!AK440</f>
        <v>0</v>
      </c>
      <c r="AK28" s="55" t="e">
        <f>すべて_位置図情報!#REF!</f>
        <v>#REF!</v>
      </c>
    </row>
    <row r="29" spans="1:37" s="21" customFormat="1" ht="22.5" customHeight="1">
      <c r="A29" s="237">
        <f t="shared" si="0"/>
        <v>24</v>
      </c>
      <c r="B29" s="7" t="str">
        <f>すべて_位置図情報!B441</f>
        <v>社会福祉・保健施設</v>
      </c>
      <c r="C29" s="7" t="str">
        <f>すべて_位置図情報!C441</f>
        <v>保健関係施設</v>
      </c>
      <c r="D29" s="7" t="str">
        <f>すべて_位置図情報!D441</f>
        <v>保健所</v>
      </c>
      <c r="E29" s="7" t="str">
        <f>すべて_位置図情報!E441</f>
        <v>保健所</v>
      </c>
      <c r="F29" s="74">
        <v>2</v>
      </c>
      <c r="G29" s="13" t="str" ph="1">
        <f>すべて_位置図情報!G441</f>
        <v>環境衛生監視課（旅館業指導ｸﾞﾙｰﾌﾟ）（船場センタービル内）</v>
      </c>
      <c r="H29" s="126" t="str">
        <f>すべて_位置図情報!H441</f>
        <v>大阪市中央区船場中央1-2-1</v>
      </c>
      <c r="I29" s="81">
        <f>すべて_位置図情報!I441</f>
        <v>392.89</v>
      </c>
      <c r="J29" s="80" t="str">
        <f>すべて_位置図情報!J441</f>
        <v>－</v>
      </c>
      <c r="K29" s="78" t="str">
        <f>すべて_位置図情報!K441</f>
        <v>〇</v>
      </c>
      <c r="L29" s="79" t="str">
        <f>すべて_位置図情報!L441</f>
        <v>－</v>
      </c>
      <c r="M29" s="79" t="str">
        <f>すべて_位置図情報!M441</f>
        <v>－</v>
      </c>
      <c r="N29" s="79" t="str">
        <f>すべて_位置図情報!N441</f>
        <v>－</v>
      </c>
      <c r="O29" s="79" t="str">
        <f>すべて_位置図情報!O441</f>
        <v/>
      </c>
      <c r="P29" s="79" t="str">
        <f>すべて_位置図情報!P441</f>
        <v>－</v>
      </c>
      <c r="Q29" s="79" t="str">
        <f>すべて_位置図情報!Q441</f>
        <v>－</v>
      </c>
      <c r="R29" s="79" t="str">
        <f>すべて_位置図情報!R441</f>
        <v>直営</v>
      </c>
      <c r="S29" s="126" t="str">
        <f>すべて_位置図情報!S441</f>
        <v>健康局</v>
      </c>
      <c r="T29" s="126" t="str">
        <f>すべて_位置図情報!T441</f>
        <v>生活衛生部</v>
      </c>
      <c r="U29" s="126" t="str">
        <f>すべて_位置図情報!U441</f>
        <v>生活衛生課</v>
      </c>
      <c r="V29" s="126" t="str">
        <f>すべて_位置図情報!V441</f>
        <v>環境衛生ｸﾞﾙｰﾌﾟ</v>
      </c>
      <c r="W29" s="116" t="str">
        <f>すべて_位置図情報!W441</f>
        <v>中央区</v>
      </c>
      <c r="X29" s="116" t="str">
        <f>すべて_位置図情報!X441</f>
        <v>賃借施設</v>
      </c>
      <c r="Y29" s="114">
        <f>すべて_位置図情報!Y441</f>
        <v>8</v>
      </c>
      <c r="Z29" s="127">
        <f>すべて_位置図情報!Z441</f>
        <v>0</v>
      </c>
      <c r="AA29" s="143">
        <f>すべて_位置図情報!AA441</f>
        <v>0</v>
      </c>
      <c r="AB29" s="144">
        <f>すべて_位置図情報!AB441</f>
        <v>0</v>
      </c>
      <c r="AC29" s="143">
        <f>すべて_位置図情報!AC441</f>
        <v>0</v>
      </c>
      <c r="AD29" s="143">
        <f>すべて_位置図情報!AD441</f>
        <v>0</v>
      </c>
      <c r="AE29" s="55">
        <f>すべて_位置図情報!AF441</f>
        <v>0</v>
      </c>
      <c r="AF29" s="55">
        <f>すべて_位置図情報!AG441</f>
        <v>0</v>
      </c>
      <c r="AG29" s="55">
        <f>すべて_位置図情報!AH441</f>
        <v>0</v>
      </c>
      <c r="AH29" s="55">
        <f>すべて_位置図情報!AI441</f>
        <v>0</v>
      </c>
      <c r="AI29" s="55">
        <f>すべて_位置図情報!AJ441</f>
        <v>0</v>
      </c>
      <c r="AJ29" s="55">
        <f>すべて_位置図情報!AK441</f>
        <v>0</v>
      </c>
      <c r="AK29" s="55" t="e">
        <f>すべて_位置図情報!#REF!</f>
        <v>#REF!</v>
      </c>
    </row>
    <row r="30" spans="1:37" s="21" customFormat="1" ht="22.5" customHeight="1">
      <c r="A30" s="237">
        <f t="shared" si="0"/>
        <v>25</v>
      </c>
      <c r="B30" s="7" t="str">
        <f>すべて_位置図情報!B442</f>
        <v>社会福祉・保健施設</v>
      </c>
      <c r="C30" s="7" t="str">
        <f>すべて_位置図情報!C442</f>
        <v>保健関係施設</v>
      </c>
      <c r="D30" s="7" t="str">
        <f>すべて_位置図情報!D442</f>
        <v>保健所</v>
      </c>
      <c r="E30" s="45" t="str">
        <f>すべて_位置図情報!E442</f>
        <v>保健所</v>
      </c>
      <c r="F30" s="74">
        <v>3</v>
      </c>
      <c r="G30" s="13" t="str" ph="1">
        <f>すべて_位置図情報!G442</f>
        <v>安土町複合施設（保健所）</v>
      </c>
      <c r="H30" s="126" t="str">
        <f>すべて_位置図情報!H442</f>
        <v>大阪市中央区安土町3-1-3</v>
      </c>
      <c r="I30" s="81">
        <f>すべて_位置図情報!I442</f>
        <v>10493.88</v>
      </c>
      <c r="J30" s="80" t="str">
        <f>すべて_位置図情報!J442</f>
        <v>C</v>
      </c>
      <c r="K30" s="78" t="str">
        <f>すべて_位置図情報!K442</f>
        <v>〇</v>
      </c>
      <c r="L30" s="79">
        <f>すべて_位置図情報!L442</f>
        <v>2001</v>
      </c>
      <c r="M30" s="79" t="str">
        <f>すべて_位置図情報!M442</f>
        <v>b</v>
      </c>
      <c r="N30" s="79" t="str">
        <f>すべて_位置図情報!N442</f>
        <v>b</v>
      </c>
      <c r="O30" s="79" t="str">
        <f>すべて_位置図情報!O442</f>
        <v/>
      </c>
      <c r="P30" s="79" t="str">
        <f>すべて_位置図情報!P442</f>
        <v>F</v>
      </c>
      <c r="Q30" s="79" t="str">
        <f>すべて_位置図情報!Q442</f>
        <v>有</v>
      </c>
      <c r="R30" s="79" t="str">
        <f>すべて_位置図情報!R442</f>
        <v>直営</v>
      </c>
      <c r="S30" s="126" t="str">
        <f>すべて_位置図情報!S442</f>
        <v>健康局</v>
      </c>
      <c r="T30" s="126" t="str">
        <f>すべて_位置図情報!T442</f>
        <v>大阪市保健所</v>
      </c>
      <c r="U30" s="126" t="str">
        <f>すべて_位置図情報!U442</f>
        <v>管理課</v>
      </c>
      <c r="V30" s="126" t="str">
        <f>すべて_位置図情報!V442</f>
        <v>管理ｸﾞﾙｰﾌﾟ</v>
      </c>
      <c r="W30" s="116" t="str">
        <f>すべて_位置図情報!W442</f>
        <v>中央区</v>
      </c>
      <c r="X30" s="116" t="str">
        <f>すべて_位置図情報!X442</f>
        <v>一般施設</v>
      </c>
      <c r="Y30" s="114">
        <f>すべて_位置図情報!Y442</f>
        <v>5</v>
      </c>
      <c r="Z30" s="127">
        <f>すべて_位置図情報!Z442</f>
        <v>0</v>
      </c>
      <c r="AA30" s="143" t="str">
        <f>すべて_位置図情報!AA442</f>
        <v>〇</v>
      </c>
      <c r="AB30" s="144">
        <f>すべて_位置図情報!AB442</f>
        <v>0</v>
      </c>
      <c r="AC30" s="143">
        <f>すべて_位置図情報!AC442</f>
        <v>0</v>
      </c>
      <c r="AD30" s="143" t="str">
        <f>すべて_位置図情報!AD442</f>
        <v>〇</v>
      </c>
      <c r="AE30" s="55" t="str">
        <f>すべて_位置図情報!AF442</f>
        <v>〇</v>
      </c>
      <c r="AF30" s="59">
        <f>すべて_位置図情報!AG442</f>
        <v>0</v>
      </c>
      <c r="AG30" s="55">
        <f>すべて_位置図情報!AH442</f>
        <v>0</v>
      </c>
      <c r="AH30" s="55">
        <f>すべて_位置図情報!AI442</f>
        <v>0</v>
      </c>
      <c r="AI30" s="55">
        <f>すべて_位置図情報!AJ442</f>
        <v>0</v>
      </c>
      <c r="AJ30" s="55">
        <f>すべて_位置図情報!AK442</f>
        <v>0</v>
      </c>
      <c r="AK30" s="59" t="e">
        <f>すべて_位置図情報!#REF!</f>
        <v>#REF!</v>
      </c>
    </row>
    <row r="31" spans="1:37" ht="22.5" customHeight="1">
      <c r="A31" s="237">
        <f t="shared" si="0"/>
        <v>26</v>
      </c>
      <c r="B31" s="7" t="str">
        <f>すべて_位置図情報!B445</f>
        <v>社会福祉・保健施設</v>
      </c>
      <c r="C31" s="7" t="str">
        <f>すべて_位置図情報!C445</f>
        <v>保健関係施設</v>
      </c>
      <c r="D31" s="45" t="str">
        <f>すべて_位置図情報!D445</f>
        <v>保健所</v>
      </c>
      <c r="E31" s="32" t="str">
        <f>すべて_位置図情報!E445</f>
        <v>生活衛生監視事務所</v>
      </c>
      <c r="F31" s="74">
        <v>1</v>
      </c>
      <c r="G31" s="13" t="str" ph="1">
        <f>すべて_位置図情報!G445</f>
        <v>東部生活衛生監視事務所</v>
      </c>
      <c r="H31" s="126" t="str">
        <f>すべて_位置図情報!H445</f>
        <v>大阪市中央区久太郎町1-2-27</v>
      </c>
      <c r="I31" s="81">
        <f>すべて_位置図情報!I445</f>
        <v>395.44</v>
      </c>
      <c r="J31" s="80" t="str">
        <f>すべて_位置図情報!J445</f>
        <v>－</v>
      </c>
      <c r="K31" s="78">
        <f>すべて_位置図情報!K445</f>
        <v>0</v>
      </c>
      <c r="L31" s="79" t="str">
        <f>すべて_位置図情報!L445</f>
        <v>－</v>
      </c>
      <c r="M31" s="79" t="str">
        <f>すべて_位置図情報!M445</f>
        <v>－</v>
      </c>
      <c r="N31" s="79" t="str">
        <f>すべて_位置図情報!N445</f>
        <v>－</v>
      </c>
      <c r="O31" s="79" t="str">
        <f>すべて_位置図情報!O445</f>
        <v/>
      </c>
      <c r="P31" s="79" t="str">
        <f>すべて_位置図情報!P445</f>
        <v>－</v>
      </c>
      <c r="Q31" s="79" t="str">
        <f>すべて_位置図情報!Q445</f>
        <v>－</v>
      </c>
      <c r="R31" s="79" t="str">
        <f>すべて_位置図情報!R445</f>
        <v>直営</v>
      </c>
      <c r="S31" s="126" t="str">
        <f>すべて_位置図情報!S445</f>
        <v>健康局</v>
      </c>
      <c r="T31" s="126" t="str">
        <f>すべて_位置図情報!T445</f>
        <v>生活衛生部</v>
      </c>
      <c r="U31" s="126" t="str">
        <f>すべて_位置図情報!U445</f>
        <v>生活衛生課</v>
      </c>
      <c r="V31" s="126" t="str">
        <f>すべて_位置図情報!V445</f>
        <v>食品衛生ｸﾞﾙｰﾌﾟ</v>
      </c>
      <c r="W31" s="116" t="str">
        <f>すべて_位置図情報!W445</f>
        <v>中央区</v>
      </c>
      <c r="X31" s="116" t="str">
        <f>すべて_位置図情報!X445</f>
        <v>賃借施設</v>
      </c>
      <c r="Y31" s="114">
        <f>すべて_位置図情報!Y445</f>
        <v>1</v>
      </c>
      <c r="Z31" s="127">
        <f>すべて_位置図情報!Z445</f>
        <v>0</v>
      </c>
      <c r="AA31" s="143">
        <f>すべて_位置図情報!AA445</f>
        <v>0</v>
      </c>
      <c r="AB31" s="144">
        <f>すべて_位置図情報!AB445</f>
        <v>0</v>
      </c>
      <c r="AC31" s="143">
        <f>すべて_位置図情報!AC445</f>
        <v>0</v>
      </c>
      <c r="AD31" s="143">
        <f>すべて_位置図情報!AD445</f>
        <v>0</v>
      </c>
      <c r="AE31" s="58">
        <f>すべて_位置図情報!AF445</f>
        <v>0</v>
      </c>
      <c r="AF31" s="58">
        <f>すべて_位置図情報!AG445</f>
        <v>0</v>
      </c>
      <c r="AG31" s="58">
        <f>すべて_位置図情報!AH445</f>
        <v>0</v>
      </c>
      <c r="AH31" s="58">
        <f>すべて_位置図情報!AI445</f>
        <v>0</v>
      </c>
      <c r="AI31" s="58">
        <f>すべて_位置図情報!AJ445</f>
        <v>0</v>
      </c>
      <c r="AJ31" s="58">
        <f>すべて_位置図情報!AK445</f>
        <v>0</v>
      </c>
      <c r="AK31" s="58" t="e">
        <f>すべて_位置図情報!#REF!</f>
        <v>#REF!</v>
      </c>
    </row>
    <row r="32" spans="1:37" ht="22.5" customHeight="1">
      <c r="A32" s="237">
        <f t="shared" si="0"/>
        <v>27</v>
      </c>
      <c r="B32" s="7" t="str">
        <f>すべて_位置図情報!B455</f>
        <v>社会福祉・保健施設</v>
      </c>
      <c r="C32" s="7" t="str">
        <f>すべて_位置図情報!C455</f>
        <v>保健関係施設</v>
      </c>
      <c r="D32" s="44" t="str">
        <f>すべて_位置図情報!D455</f>
        <v>その他保健関係施設</v>
      </c>
      <c r="E32" s="44" t="str">
        <f>すべて_位置図情報!E455</f>
        <v>その他保健関係施設</v>
      </c>
      <c r="F32" s="74">
        <v>1</v>
      </c>
      <c r="G32" s="13" t="str" ph="1">
        <f>すべて_位置図情報!G455</f>
        <v>保健衛生検査所</v>
      </c>
      <c r="H32" s="126" t="str">
        <f>すべて_位置図情報!H455</f>
        <v>大阪市中央区船場中央3-1-7</v>
      </c>
      <c r="I32" s="81">
        <f>すべて_位置図情報!I455</f>
        <v>413.88</v>
      </c>
      <c r="J32" s="80" t="str">
        <f>すべて_位置図情報!J455</f>
        <v>A</v>
      </c>
      <c r="K32" s="78">
        <f>すべて_位置図情報!K455</f>
        <v>0</v>
      </c>
      <c r="L32" s="79">
        <f>すべて_位置図情報!L455</f>
        <v>1970</v>
      </c>
      <c r="M32" s="79" t="str">
        <f>すべて_位置図情報!M455</f>
        <v>d</v>
      </c>
      <c r="N32" s="79" t="str">
        <f>すべて_位置図情報!N455</f>
        <v>d</v>
      </c>
      <c r="O32" s="79" t="str">
        <f>すべて_位置図情報!O455</f>
        <v/>
      </c>
      <c r="P32" s="79" t="str">
        <f>すべて_位置図情報!P455</f>
        <v>J</v>
      </c>
      <c r="Q32" s="79" t="str">
        <f>すべて_位置図情報!Q455</f>
        <v>有</v>
      </c>
      <c r="R32" s="79" t="str">
        <f>すべて_位置図情報!R455</f>
        <v>直営</v>
      </c>
      <c r="S32" s="126" t="str">
        <f>すべて_位置図情報!S455</f>
        <v>健康局</v>
      </c>
      <c r="T32" s="126" t="str">
        <f>すべて_位置図情報!T455</f>
        <v>大阪市保健所</v>
      </c>
      <c r="U32" s="126" t="str">
        <f>すべて_位置図情報!U455</f>
        <v>管理課</v>
      </c>
      <c r="V32" s="126" t="str">
        <f>すべて_位置図情報!V455</f>
        <v>管理ｸﾞﾙｰﾌﾟ</v>
      </c>
      <c r="W32" s="116" t="str">
        <f>すべて_位置図情報!W455</f>
        <v>中央区</v>
      </c>
      <c r="X32" s="116" t="str">
        <f>すべて_位置図情報!X455</f>
        <v>一般施設</v>
      </c>
      <c r="Y32" s="114">
        <f>すべて_位置図情報!Y455</f>
        <v>23</v>
      </c>
      <c r="Z32" s="127">
        <f>すべて_位置図情報!Z455</f>
        <v>0</v>
      </c>
      <c r="AA32" s="143">
        <f>すべて_位置図情報!AA455</f>
        <v>0</v>
      </c>
      <c r="AB32" s="144">
        <f>すべて_位置図情報!AB455</f>
        <v>0</v>
      </c>
      <c r="AC32" s="143">
        <f>すべて_位置図情報!AC455</f>
        <v>0</v>
      </c>
      <c r="AD32" s="143">
        <f>すべて_位置図情報!AD455</f>
        <v>0</v>
      </c>
      <c r="AE32" s="58">
        <f>すべて_位置図情報!AF455</f>
        <v>0</v>
      </c>
      <c r="AF32" s="58">
        <f>すべて_位置図情報!AG455</f>
        <v>0</v>
      </c>
      <c r="AG32" s="58">
        <f>すべて_位置図情報!AH455</f>
        <v>0</v>
      </c>
      <c r="AH32" s="58">
        <f>すべて_位置図情報!AI455</f>
        <v>0</v>
      </c>
      <c r="AI32" s="58">
        <f>すべて_位置図情報!AJ455</f>
        <v>0</v>
      </c>
      <c r="AJ32" s="58">
        <f>すべて_位置図情報!AK455</f>
        <v>0</v>
      </c>
      <c r="AK32" s="58" t="e">
        <f>すべて_位置図情報!#REF!</f>
        <v>#REF!</v>
      </c>
    </row>
    <row r="33" spans="1:37" ht="22.5" customHeight="1">
      <c r="A33" s="237">
        <f t="shared" si="0"/>
        <v>28</v>
      </c>
      <c r="B33" s="45" t="str">
        <f>すべて_位置図情報!B456</f>
        <v>社会福祉・保健施設</v>
      </c>
      <c r="C33" s="45" t="str">
        <f>すべて_位置図情報!C456</f>
        <v>保健関係施設</v>
      </c>
      <c r="D33" s="45" t="str">
        <f>すべて_位置図情報!D456</f>
        <v>その他保健関係施設</v>
      </c>
      <c r="E33" s="45" t="str">
        <f>すべて_位置図情報!E456</f>
        <v>その他保健関係施設</v>
      </c>
      <c r="F33" s="74">
        <v>2</v>
      </c>
      <c r="G33" s="13" t="str" ph="1">
        <f>すべて_位置図情報!G456</f>
        <v>大阪検査相談・啓発・支援センター（chotCAST）</v>
      </c>
      <c r="H33" s="126" t="str">
        <f>すべて_位置図情報!H456</f>
        <v>大阪市中央区東心斎橋1-7-30</v>
      </c>
      <c r="I33" s="81">
        <f>すべて_位置図情報!I456</f>
        <v>257.72000000000003</v>
      </c>
      <c r="J33" s="80" t="str">
        <f>すべて_位置図情報!J456</f>
        <v>－</v>
      </c>
      <c r="K33" s="78">
        <f>すべて_位置図情報!K456</f>
        <v>0</v>
      </c>
      <c r="L33" s="79" t="str">
        <f>すべて_位置図情報!L456</f>
        <v>－</v>
      </c>
      <c r="M33" s="79" t="str">
        <f>すべて_位置図情報!M456</f>
        <v>－</v>
      </c>
      <c r="N33" s="79" t="str">
        <f>すべて_位置図情報!N456</f>
        <v>－</v>
      </c>
      <c r="O33" s="79" t="str">
        <f>すべて_位置図情報!O456</f>
        <v/>
      </c>
      <c r="P33" s="79" t="str">
        <f>すべて_位置図情報!P456</f>
        <v>－</v>
      </c>
      <c r="Q33" s="79" t="str">
        <f>すべて_位置図情報!Q456</f>
        <v>－</v>
      </c>
      <c r="R33" s="79" t="str">
        <f>すべて_位置図情報!R456</f>
        <v>全部委託</v>
      </c>
      <c r="S33" s="126" t="str">
        <f>すべて_位置図情報!S456</f>
        <v>健康局</v>
      </c>
      <c r="T33" s="126" t="str">
        <f>すべて_位置図情報!T456</f>
        <v>大阪市保健所</v>
      </c>
      <c r="U33" s="126" t="str">
        <f>すべて_位置図情報!U456</f>
        <v>感染症対策課</v>
      </c>
      <c r="V33" s="126" t="str">
        <f>すべて_位置図情報!V456</f>
        <v>感染症ｸﾞﾙｰﾌﾟ</v>
      </c>
      <c r="W33" s="116" t="str">
        <f>すべて_位置図情報!W456</f>
        <v>中央区</v>
      </c>
      <c r="X33" s="116" t="str">
        <f>すべて_位置図情報!X456</f>
        <v>賃借施設</v>
      </c>
      <c r="Y33" s="114">
        <f>すべて_位置図情報!Y456</f>
        <v>2</v>
      </c>
      <c r="Z33" s="127">
        <f>すべて_位置図情報!Z456</f>
        <v>0</v>
      </c>
      <c r="AA33" s="143">
        <f>すべて_位置図情報!AA456</f>
        <v>0</v>
      </c>
      <c r="AB33" s="144">
        <f>すべて_位置図情報!AB456</f>
        <v>0</v>
      </c>
      <c r="AC33" s="143">
        <f>すべて_位置図情報!AC456</f>
        <v>0</v>
      </c>
      <c r="AD33" s="143">
        <f>すべて_位置図情報!AD456</f>
        <v>0</v>
      </c>
      <c r="AE33" s="58">
        <f>すべて_位置図情報!AF456</f>
        <v>0</v>
      </c>
      <c r="AF33" s="58">
        <f>すべて_位置図情報!AG456</f>
        <v>0</v>
      </c>
      <c r="AG33" s="58">
        <f>すべて_位置図情報!AH456</f>
        <v>0</v>
      </c>
      <c r="AH33" s="58">
        <f>すべて_位置図情報!AI456</f>
        <v>0</v>
      </c>
      <c r="AI33" s="58">
        <f>すべて_位置図情報!AJ456</f>
        <v>0</v>
      </c>
      <c r="AJ33" s="58">
        <f>すべて_位置図情報!AK456</f>
        <v>0</v>
      </c>
      <c r="AK33" s="58" t="e">
        <f>すべて_位置図情報!#REF!</f>
        <v>#REF!</v>
      </c>
    </row>
    <row r="34" spans="1:37" ht="22.5" customHeight="1">
      <c r="A34" s="237">
        <f t="shared" si="0"/>
        <v>29</v>
      </c>
      <c r="B34" s="32" t="str">
        <f>すべて_位置図情報!B478</f>
        <v>流通産業施設</v>
      </c>
      <c r="C34" s="32" t="str">
        <f>すべて_位置図情報!C478</f>
        <v>その他流通産業施設</v>
      </c>
      <c r="D34" s="32" t="str">
        <f>すべて_位置図情報!D478</f>
        <v>企業支援施設</v>
      </c>
      <c r="E34" s="32" t="str">
        <f>すべて_位置図情報!E478</f>
        <v>企業支援施設</v>
      </c>
      <c r="F34" s="74">
        <v>1</v>
      </c>
      <c r="G34" s="13" t="str" ph="1">
        <f>すべて_位置図情報!G478</f>
        <v>大阪産業創造館</v>
      </c>
      <c r="H34" s="126" t="str">
        <f>すべて_位置図情報!H478</f>
        <v>大阪市中央区本町1-4-5</v>
      </c>
      <c r="I34" s="81">
        <f>すべて_位置図情報!I478</f>
        <v>21548.94</v>
      </c>
      <c r="J34" s="80" t="str">
        <f>すべて_位置図情報!J478</f>
        <v>C</v>
      </c>
      <c r="K34" s="78">
        <f>すべて_位置図情報!K478</f>
        <v>0</v>
      </c>
      <c r="L34" s="79">
        <f>すべて_位置図情報!L478</f>
        <v>2000</v>
      </c>
      <c r="M34" s="79" t="str">
        <f>すべて_位置図情報!M478</f>
        <v>b</v>
      </c>
      <c r="N34" s="79" t="str">
        <f>すべて_位置図情報!N478</f>
        <v>b</v>
      </c>
      <c r="O34" s="79" t="str">
        <f>すべて_位置図情報!O478</f>
        <v/>
      </c>
      <c r="P34" s="79" t="str">
        <f>すべて_位置図情報!P478</f>
        <v>F</v>
      </c>
      <c r="Q34" s="79" t="str">
        <f>すべて_位置図情報!Q478</f>
        <v>有</v>
      </c>
      <c r="R34" s="79" t="str">
        <f>すべて_位置図情報!R478</f>
        <v>指定管理（使用料施設）</v>
      </c>
      <c r="S34" s="126" t="str">
        <f>すべて_位置図情報!S478</f>
        <v>経済戦略局</v>
      </c>
      <c r="T34" s="126" t="str">
        <f>すべて_位置図情報!T478</f>
        <v>産業振興部</v>
      </c>
      <c r="U34" s="126" t="str">
        <f>すべて_位置図情報!U478</f>
        <v>企業支援課</v>
      </c>
      <c r="V34" s="126" t="str">
        <f>すべて_位置図情報!V478</f>
        <v>企業支援担当</v>
      </c>
      <c r="W34" s="116" t="str">
        <f>すべて_位置図情報!W478</f>
        <v>中央区</v>
      </c>
      <c r="X34" s="116" t="str">
        <f>すべて_位置図情報!X478</f>
        <v>一般施設</v>
      </c>
      <c r="Y34" s="114">
        <f>すべて_位置図情報!Y478</f>
        <v>24</v>
      </c>
      <c r="Z34" s="127">
        <f>すべて_位置図情報!Z478</f>
        <v>0</v>
      </c>
      <c r="AA34" s="143" t="str">
        <f>すべて_位置図情報!AA478</f>
        <v>〇</v>
      </c>
      <c r="AB34" s="144">
        <f>すべて_位置図情報!AB478</f>
        <v>0</v>
      </c>
      <c r="AC34" s="143" t="str">
        <f>すべて_位置図情報!AC478</f>
        <v>〇</v>
      </c>
      <c r="AD34" s="143" t="str">
        <f>すべて_位置図情報!AD478</f>
        <v>〇</v>
      </c>
      <c r="AE34" s="56" t="str">
        <f>すべて_位置図情報!AF478</f>
        <v>〇</v>
      </c>
      <c r="AF34" s="56">
        <f>すべて_位置図情報!AG478</f>
        <v>0</v>
      </c>
      <c r="AG34" s="56">
        <f>すべて_位置図情報!AH478</f>
        <v>0</v>
      </c>
      <c r="AH34" s="56">
        <f>すべて_位置図情報!AI478</f>
        <v>0</v>
      </c>
      <c r="AI34" s="56">
        <f>すべて_位置図情報!AJ478</f>
        <v>0</v>
      </c>
      <c r="AJ34" s="56">
        <f>すべて_位置図情報!AK478</f>
        <v>0</v>
      </c>
      <c r="AK34" s="56" t="e">
        <f>すべて_位置図情報!#REF!</f>
        <v>#REF!</v>
      </c>
    </row>
    <row r="35" spans="1:37" ht="22.5" customHeight="1">
      <c r="A35" s="237">
        <f t="shared" si="0"/>
        <v>30</v>
      </c>
      <c r="B35" s="44" t="str">
        <f>すべて_位置図情報!B490</f>
        <v>庁舎・事務所</v>
      </c>
      <c r="C35" s="44" t="str">
        <f>すべて_位置図情報!C490</f>
        <v>庁舎等</v>
      </c>
      <c r="D35" s="32" t="str">
        <f>すべて_位置図情報!D490</f>
        <v>本庁舎・区役所</v>
      </c>
      <c r="E35" s="32" t="str">
        <f>すべて_位置図情報!E490</f>
        <v>区役所</v>
      </c>
      <c r="F35" s="74">
        <v>1</v>
      </c>
      <c r="G35" s="13" t="str" ph="1">
        <f>すべて_位置図情報!G490</f>
        <v>中央区役所</v>
      </c>
      <c r="H35" s="126" t="str">
        <f>すべて_位置図情報!H490</f>
        <v>大阪市中央区久太郎町1-2-27</v>
      </c>
      <c r="I35" s="81">
        <f>すべて_位置図情報!I490</f>
        <v>10252.25</v>
      </c>
      <c r="J35" s="80" t="str">
        <f>すべて_位置図情報!J490</f>
        <v>C</v>
      </c>
      <c r="K35" s="78">
        <f>すべて_位置図情報!K490</f>
        <v>0</v>
      </c>
      <c r="L35" s="79">
        <f>すべて_位置図情報!L490</f>
        <v>1989</v>
      </c>
      <c r="M35" s="79" t="str">
        <f>すべて_位置図情報!M490</f>
        <v>b</v>
      </c>
      <c r="N35" s="79" t="str">
        <f>すべて_位置図情報!N490</f>
        <v>b</v>
      </c>
      <c r="O35" s="79" t="str">
        <f>すべて_位置図情報!O490</f>
        <v/>
      </c>
      <c r="P35" s="79" t="str">
        <f>すべて_位置図情報!P490</f>
        <v>F</v>
      </c>
      <c r="Q35" s="79" t="str">
        <f>すべて_位置図情報!Q490</f>
        <v>有</v>
      </c>
      <c r="R35" s="79" t="str">
        <f>すべて_位置図情報!R490</f>
        <v>直営（一部委託）</v>
      </c>
      <c r="S35" s="126" t="str">
        <f>すべて_位置図情報!S490</f>
        <v>中央区役所</v>
      </c>
      <c r="T35" s="124" t="str">
        <f>すべて_位置図情報!T490</f>
        <v>－</v>
      </c>
      <c r="U35" s="126" t="str">
        <f>すべて_位置図情報!U490</f>
        <v>総務課</v>
      </c>
      <c r="V35" s="126" t="str">
        <f>すべて_位置図情報!V490</f>
        <v>総務ｸﾞﾙｰﾌﾟ</v>
      </c>
      <c r="W35" s="116" t="str">
        <f>すべて_位置図情報!W490</f>
        <v>中央区</v>
      </c>
      <c r="X35" s="116" t="str">
        <f>すべて_位置図情報!X490</f>
        <v>一般施設</v>
      </c>
      <c r="Y35" s="114">
        <f>すべて_位置図情報!Y490</f>
        <v>25</v>
      </c>
      <c r="Z35" s="127">
        <f>すべて_位置図情報!Z490</f>
        <v>0</v>
      </c>
      <c r="AA35" s="143" t="str">
        <f>すべて_位置図情報!AA490</f>
        <v>〇</v>
      </c>
      <c r="AB35" s="144">
        <f>すべて_位置図情報!AB490</f>
        <v>0</v>
      </c>
      <c r="AC35" s="143" t="str">
        <f>すべて_位置図情報!AC490</f>
        <v>〇</v>
      </c>
      <c r="AD35" s="143" t="str">
        <f>すべて_位置図情報!AD490</f>
        <v>〇</v>
      </c>
      <c r="AE35" s="56" t="str">
        <f>すべて_位置図情報!AF490</f>
        <v>〇</v>
      </c>
      <c r="AF35" s="56">
        <f>すべて_位置図情報!AG490</f>
        <v>0</v>
      </c>
      <c r="AG35" s="56">
        <f>すべて_位置図情報!AH490</f>
        <v>0</v>
      </c>
      <c r="AH35" s="56">
        <f>すべて_位置図情報!AI490</f>
        <v>0</v>
      </c>
      <c r="AI35" s="56">
        <f>すべて_位置図情報!AJ490</f>
        <v>0</v>
      </c>
      <c r="AJ35" s="56">
        <f>すべて_位置図情報!AK490</f>
        <v>0</v>
      </c>
      <c r="AK35" s="56" t="e">
        <f>すべて_位置図情報!#REF!</f>
        <v>#REF!</v>
      </c>
    </row>
    <row r="36" spans="1:37" ht="22.5" customHeight="1">
      <c r="A36" s="237">
        <f t="shared" si="0"/>
        <v>31</v>
      </c>
      <c r="B36" s="7" t="str">
        <f>すべて_位置図情報!B524</f>
        <v>庁舎・事務所</v>
      </c>
      <c r="C36" s="7" t="str">
        <f>すべて_位置図情報!C524</f>
        <v>庁舎等</v>
      </c>
      <c r="D36" s="44" t="str">
        <f>すべて_位置図情報!D524</f>
        <v>その他庁舎</v>
      </c>
      <c r="E36" s="44" t="str">
        <f>すべて_位置図情報!E524</f>
        <v>その他庁舎</v>
      </c>
      <c r="F36" s="74">
        <v>1</v>
      </c>
      <c r="G36" s="13" t="str" ph="1">
        <f>すべて_位置図情報!G524</f>
        <v>契約管財局事務室</v>
      </c>
      <c r="H36" s="126" t="str">
        <f>すべて_位置図情報!H524</f>
        <v>大阪市中央区本町1-4-5</v>
      </c>
      <c r="I36" s="81">
        <f>すべて_位置図情報!I524</f>
        <v>2067.2600000000002</v>
      </c>
      <c r="J36" s="80" t="str">
        <f>すべて_位置図情報!J524</f>
        <v>C</v>
      </c>
      <c r="K36" s="78">
        <f>すべて_位置図情報!K524</f>
        <v>0</v>
      </c>
      <c r="L36" s="79">
        <f>すべて_位置図情報!L524</f>
        <v>2000</v>
      </c>
      <c r="M36" s="79" t="str">
        <f>すべて_位置図情報!M524</f>
        <v>b</v>
      </c>
      <c r="N36" s="79" t="str">
        <f>すべて_位置図情報!N524</f>
        <v>b</v>
      </c>
      <c r="O36" s="79" t="str">
        <f>すべて_位置図情報!O524</f>
        <v/>
      </c>
      <c r="P36" s="79" t="str">
        <f>すべて_位置図情報!P524</f>
        <v>F</v>
      </c>
      <c r="Q36" s="79" t="str">
        <f>すべて_位置図情報!Q524</f>
        <v>有</v>
      </c>
      <c r="R36" s="79" t="str">
        <f>すべて_位置図情報!R524</f>
        <v>直営</v>
      </c>
      <c r="S36" s="126" t="str">
        <f>すべて_位置図情報!S524</f>
        <v>契約管財局</v>
      </c>
      <c r="T36" s="126" t="str">
        <f>すべて_位置図情報!T524</f>
        <v>契約部</v>
      </c>
      <c r="U36" s="126" t="str">
        <f>すべて_位置図情報!U524</f>
        <v>制度課</v>
      </c>
      <c r="V36" s="126" t="str">
        <f>すべて_位置図情報!V524</f>
        <v>総務ｸﾞﾙｰﾌﾟ</v>
      </c>
      <c r="W36" s="116" t="str">
        <f>すべて_位置図情報!W524</f>
        <v>中央区</v>
      </c>
      <c r="X36" s="116" t="str">
        <f>すべて_位置図情報!X524</f>
        <v>一般施設</v>
      </c>
      <c r="Y36" s="114">
        <f>すべて_位置図情報!Y524</f>
        <v>26</v>
      </c>
      <c r="Z36" s="127">
        <f>すべて_位置図情報!Z524</f>
        <v>0</v>
      </c>
      <c r="AA36" s="143" t="str">
        <f>すべて_位置図情報!AA524</f>
        <v>〇</v>
      </c>
      <c r="AB36" s="144">
        <f>すべて_位置図情報!AB524</f>
        <v>0</v>
      </c>
      <c r="AC36" s="143" t="str">
        <f>すべて_位置図情報!AC524</f>
        <v>〇</v>
      </c>
      <c r="AD36" s="143" t="str">
        <f>すべて_位置図情報!AD524</f>
        <v>〇</v>
      </c>
      <c r="AE36" s="56" t="str">
        <f>すべて_位置図情報!AF524</f>
        <v>〇</v>
      </c>
      <c r="AF36" s="56">
        <f>すべて_位置図情報!AG524</f>
        <v>0</v>
      </c>
      <c r="AG36" s="56">
        <f>すべて_位置図情報!AH524</f>
        <v>0</v>
      </c>
      <c r="AH36" s="56">
        <f>すべて_位置図情報!AI524</f>
        <v>0</v>
      </c>
      <c r="AI36" s="56">
        <f>すべて_位置図情報!AJ524</f>
        <v>0</v>
      </c>
      <c r="AJ36" s="56">
        <f>すべて_位置図情報!AK524</f>
        <v>0</v>
      </c>
      <c r="AK36" s="56" t="e">
        <f>すべて_位置図情報!#REF!</f>
        <v>#REF!</v>
      </c>
    </row>
    <row r="37" spans="1:37" ht="22.5" customHeight="1">
      <c r="A37" s="237">
        <f t="shared" si="0"/>
        <v>32</v>
      </c>
      <c r="B37" s="7" t="str">
        <f>すべて_位置図情報!B525</f>
        <v>庁舎・事務所</v>
      </c>
      <c r="C37" s="7" t="str">
        <f>すべて_位置図情報!C525</f>
        <v>庁舎等</v>
      </c>
      <c r="D37" s="7" t="str">
        <f>すべて_位置図情報!D525</f>
        <v>その他庁舎</v>
      </c>
      <c r="E37" s="7" t="str">
        <f>すべて_位置図情報!E525</f>
        <v>その他庁舎</v>
      </c>
      <c r="F37" s="74">
        <v>2</v>
      </c>
      <c r="G37" s="13" t="str" ph="1">
        <f>すべて_位置図情報!G525</f>
        <v>福祉局分室</v>
      </c>
      <c r="H37" s="126" t="str">
        <f>すべて_位置図情報!H525</f>
        <v>大阪市中央区船場中央3-1-7</v>
      </c>
      <c r="I37" s="81">
        <f>すべて_位置図情報!I525</f>
        <v>60.11</v>
      </c>
      <c r="J37" s="80" t="str">
        <f>すべて_位置図情報!J525</f>
        <v>A</v>
      </c>
      <c r="K37" s="78">
        <f>すべて_位置図情報!K525</f>
        <v>0</v>
      </c>
      <c r="L37" s="79">
        <f>すべて_位置図情報!L525</f>
        <v>1970</v>
      </c>
      <c r="M37" s="79" t="str">
        <f>すべて_位置図情報!M525</f>
        <v>d</v>
      </c>
      <c r="N37" s="79" t="str">
        <f>すべて_位置図情報!N525</f>
        <v>d</v>
      </c>
      <c r="O37" s="79" t="str">
        <f>すべて_位置図情報!O525</f>
        <v/>
      </c>
      <c r="P37" s="79" t="str">
        <f>すべて_位置図情報!P525</f>
        <v>J</v>
      </c>
      <c r="Q37" s="79" t="str">
        <f>すべて_位置図情報!Q525</f>
        <v>有</v>
      </c>
      <c r="R37" s="79" t="str">
        <f>すべて_位置図情報!R525</f>
        <v>全部委託</v>
      </c>
      <c r="S37" s="126" t="str">
        <f>すべて_位置図情報!S525</f>
        <v>福祉局</v>
      </c>
      <c r="T37" s="126" t="str">
        <f>すべて_位置図情報!T525</f>
        <v>生活福祉部</v>
      </c>
      <c r="U37" s="126" t="str">
        <f>すべて_位置図情報!U525</f>
        <v>保険年金課</v>
      </c>
      <c r="V37" s="124" t="str">
        <f>すべて_位置図情報!V525</f>
        <v>給付グループ</v>
      </c>
      <c r="W37" s="116" t="str">
        <f>すべて_位置図情報!W525</f>
        <v>中央区</v>
      </c>
      <c r="X37" s="116" t="str">
        <f>すべて_位置図情報!X525</f>
        <v>一般施設</v>
      </c>
      <c r="Y37" s="114">
        <f>すべて_位置図情報!Y525</f>
        <v>27</v>
      </c>
      <c r="Z37" s="127">
        <f>すべて_位置図情報!Z525</f>
        <v>0</v>
      </c>
      <c r="AA37" s="145">
        <f>すべて_位置図情報!AA525</f>
        <v>0</v>
      </c>
      <c r="AB37" s="144">
        <f>すべて_位置図情報!AB525</f>
        <v>0</v>
      </c>
      <c r="AC37" s="145">
        <f>すべて_位置図情報!AC525</f>
        <v>0</v>
      </c>
      <c r="AD37" s="145">
        <f>すべて_位置図情報!AD525</f>
        <v>0</v>
      </c>
      <c r="AE37" s="60">
        <f>すべて_位置図情報!AF525</f>
        <v>0</v>
      </c>
      <c r="AF37" s="60">
        <f>すべて_位置図情報!AG525</f>
        <v>0</v>
      </c>
      <c r="AG37" s="60">
        <f>すべて_位置図情報!AH525</f>
        <v>0</v>
      </c>
      <c r="AH37" s="60">
        <f>すべて_位置図情報!AI525</f>
        <v>0</v>
      </c>
      <c r="AI37" s="60">
        <f>すべて_位置図情報!AJ525</f>
        <v>0</v>
      </c>
      <c r="AJ37" s="60">
        <f>すべて_位置図情報!AK525</f>
        <v>0</v>
      </c>
      <c r="AK37" s="60" t="e">
        <f>すべて_位置図情報!#REF!</f>
        <v>#REF!</v>
      </c>
    </row>
    <row r="38" spans="1:37" ht="22.5" customHeight="1">
      <c r="A38" s="237">
        <f t="shared" si="0"/>
        <v>33</v>
      </c>
      <c r="B38" s="7" t="str">
        <f>すべて_位置図情報!B526</f>
        <v>庁舎・事務所</v>
      </c>
      <c r="C38" s="7" t="str">
        <f>すべて_位置図情報!C526</f>
        <v>庁舎等</v>
      </c>
      <c r="D38" s="7" t="str">
        <f>すべて_位置図情報!D526</f>
        <v>その他庁舎</v>
      </c>
      <c r="E38" s="7" t="str">
        <f>すべて_位置図情報!E526</f>
        <v>その他庁舎</v>
      </c>
      <c r="F38" s="74">
        <v>3</v>
      </c>
      <c r="G38" s="13" t="str" ph="1">
        <f>すべて_位置図情報!G526</f>
        <v>福祉局分室（船場センタービル）</v>
      </c>
      <c r="H38" s="126" t="str">
        <f>すべて_位置図情報!H526</f>
        <v>大阪市中央区船場中央3-1-7</v>
      </c>
      <c r="I38" s="81">
        <f>すべて_位置図情報!I526</f>
        <v>1174.69</v>
      </c>
      <c r="J38" s="80" t="str">
        <f>すべて_位置図情報!J526</f>
        <v>B</v>
      </c>
      <c r="K38" s="78">
        <f>すべて_位置図情報!K526</f>
        <v>0</v>
      </c>
      <c r="L38" s="79">
        <f>すべて_位置図情報!L526</f>
        <v>1970</v>
      </c>
      <c r="M38" s="79" t="str">
        <f>すべて_位置図情報!M526</f>
        <v>d</v>
      </c>
      <c r="N38" s="79" t="str">
        <f>すべて_位置図情報!N526</f>
        <v>d</v>
      </c>
      <c r="O38" s="79" t="str">
        <f>すべて_位置図情報!O526</f>
        <v/>
      </c>
      <c r="P38" s="79" t="str">
        <f>すべて_位置図情報!P526</f>
        <v>K</v>
      </c>
      <c r="Q38" s="79" t="str">
        <f>すべて_位置図情報!Q526</f>
        <v>有</v>
      </c>
      <c r="R38" s="79" t="str">
        <f>すべて_位置図情報!R526</f>
        <v>直営（一部委託）</v>
      </c>
      <c r="S38" s="126" t="str">
        <f>すべて_位置図情報!S526</f>
        <v>福祉局</v>
      </c>
      <c r="T38" s="126" t="str">
        <f>すべて_位置図情報!T526</f>
        <v>総務部</v>
      </c>
      <c r="U38" s="126" t="str">
        <f>すべて_位置図情報!U526</f>
        <v>総務課</v>
      </c>
      <c r="V38" s="124" t="str">
        <f>すべて_位置図情報!V526</f>
        <v>法人監理ｸﾞﾙｰﾌﾟ</v>
      </c>
      <c r="W38" s="116" t="str">
        <f>すべて_位置図情報!W526</f>
        <v>中央区</v>
      </c>
      <c r="X38" s="116" t="str">
        <f>すべて_位置図情報!X526</f>
        <v>一般施設</v>
      </c>
      <c r="Y38" s="114">
        <f>すべて_位置図情報!Y526</f>
        <v>28</v>
      </c>
      <c r="Z38" s="127">
        <f>すべて_位置図情報!Z526</f>
        <v>0</v>
      </c>
      <c r="AA38" s="143" t="str">
        <f>すべて_位置図情報!AA526</f>
        <v>〇</v>
      </c>
      <c r="AB38" s="144">
        <f>すべて_位置図情報!AB526</f>
        <v>0</v>
      </c>
      <c r="AC38" s="143" t="str">
        <f>すべて_位置図情報!AC526</f>
        <v>〇</v>
      </c>
      <c r="AD38" s="143" t="str">
        <f>すべて_位置図情報!AD526</f>
        <v>〇</v>
      </c>
      <c r="AE38" s="56" t="str">
        <f>すべて_位置図情報!AF526</f>
        <v>〇</v>
      </c>
      <c r="AF38" s="56">
        <f>すべて_位置図情報!AG526</f>
        <v>0</v>
      </c>
      <c r="AG38" s="56">
        <f>すべて_位置図情報!AH526</f>
        <v>0</v>
      </c>
      <c r="AH38" s="56">
        <f>すべて_位置図情報!AI526</f>
        <v>0</v>
      </c>
      <c r="AI38" s="56">
        <f>すべて_位置図情報!AJ526</f>
        <v>0</v>
      </c>
      <c r="AJ38" s="56">
        <f>すべて_位置図情報!AK526</f>
        <v>0</v>
      </c>
      <c r="AK38" s="56" t="e">
        <f>すべて_位置図情報!#REF!</f>
        <v>#REF!</v>
      </c>
    </row>
    <row r="39" spans="1:37" ht="22.5" customHeight="1">
      <c r="A39" s="237">
        <f t="shared" si="0"/>
        <v>34</v>
      </c>
      <c r="B39" s="7" t="str">
        <f>すべて_位置図情報!B527</f>
        <v>庁舎・事務所</v>
      </c>
      <c r="C39" s="45" t="str">
        <f>すべて_位置図情報!C527</f>
        <v>庁舎等</v>
      </c>
      <c r="D39" s="45" t="str">
        <f>すべて_位置図情報!D527</f>
        <v>その他庁舎</v>
      </c>
      <c r="E39" s="45" t="str">
        <f>すべて_位置図情報!E527</f>
        <v>その他庁舎</v>
      </c>
      <c r="F39" s="74">
        <v>4</v>
      </c>
      <c r="G39" s="13" t="str" ph="1">
        <f>すべて_位置図情報!G527</f>
        <v>こども青少年局分室（船場センタービル）</v>
      </c>
      <c r="H39" s="126" t="str">
        <f>すべて_位置図情報!H527</f>
        <v>大阪市中央区船場中央3-1-7</v>
      </c>
      <c r="I39" s="81">
        <f>すべて_位置図情報!I527</f>
        <v>455.07</v>
      </c>
      <c r="J39" s="80" t="str">
        <f>すべて_位置図情報!J527</f>
        <v>A</v>
      </c>
      <c r="K39" s="78">
        <f>すべて_位置図情報!K527</f>
        <v>0</v>
      </c>
      <c r="L39" s="79">
        <f>すべて_位置図情報!L527</f>
        <v>1970</v>
      </c>
      <c r="M39" s="79" t="str">
        <f>すべて_位置図情報!M527</f>
        <v>d</v>
      </c>
      <c r="N39" s="79" t="str">
        <f>すべて_位置図情報!N527</f>
        <v>d</v>
      </c>
      <c r="O39" s="79" t="str">
        <f>すべて_位置図情報!O527</f>
        <v/>
      </c>
      <c r="P39" s="79" t="str">
        <f>すべて_位置図情報!P527</f>
        <v>J</v>
      </c>
      <c r="Q39" s="79" t="str">
        <f>すべて_位置図情報!Q527</f>
        <v>有</v>
      </c>
      <c r="R39" s="79" t="str">
        <f>すべて_位置図情報!R527</f>
        <v>全部委託</v>
      </c>
      <c r="S39" s="126" t="str">
        <f>すべて_位置図情報!S527</f>
        <v>こども青少年局</v>
      </c>
      <c r="T39" s="126" t="str">
        <f>すべて_位置図情報!T527</f>
        <v>企画部</v>
      </c>
      <c r="U39" s="126" t="str">
        <f>すべて_位置図情報!U527</f>
        <v>青少年課</v>
      </c>
      <c r="V39" s="126" t="str">
        <f>すべて_位置図情報!V527</f>
        <v>放課後事業ｸﾞﾙｰﾌﾟ</v>
      </c>
      <c r="W39" s="116" t="str">
        <f>すべて_位置図情報!W527</f>
        <v>中央区</v>
      </c>
      <c r="X39" s="116" t="str">
        <f>すべて_位置図情報!X527</f>
        <v>一般施設</v>
      </c>
      <c r="Y39" s="114">
        <f>すべて_位置図情報!Y527</f>
        <v>29</v>
      </c>
      <c r="Z39" s="127">
        <f>すべて_位置図情報!Z527</f>
        <v>0</v>
      </c>
      <c r="AA39" s="145">
        <f>すべて_位置図情報!AA527</f>
        <v>0</v>
      </c>
      <c r="AB39" s="144">
        <f>すべて_位置図情報!AB527</f>
        <v>0</v>
      </c>
      <c r="AC39" s="145">
        <f>すべて_位置図情報!AC527</f>
        <v>0</v>
      </c>
      <c r="AD39" s="145">
        <f>すべて_位置図情報!AD527</f>
        <v>0</v>
      </c>
      <c r="AE39" s="60">
        <f>すべて_位置図情報!AF527</f>
        <v>0</v>
      </c>
      <c r="AF39" s="60">
        <f>すべて_位置図情報!AG527</f>
        <v>0</v>
      </c>
      <c r="AG39" s="60">
        <f>すべて_位置図情報!AH527</f>
        <v>0</v>
      </c>
      <c r="AH39" s="60">
        <f>すべて_位置図情報!AI527</f>
        <v>0</v>
      </c>
      <c r="AI39" s="60">
        <f>すべて_位置図情報!AJ527</f>
        <v>0</v>
      </c>
      <c r="AJ39" s="60">
        <f>すべて_位置図情報!AK527</f>
        <v>0</v>
      </c>
      <c r="AK39" s="60" t="e">
        <f>すべて_位置図情報!#REF!</f>
        <v>#REF!</v>
      </c>
    </row>
    <row r="40" spans="1:37" ht="22.5" customHeight="1">
      <c r="A40" s="237">
        <f t="shared" si="0"/>
        <v>35</v>
      </c>
      <c r="B40" s="7" t="str">
        <f>すべて_位置図情報!B538</f>
        <v>庁舎・事務所</v>
      </c>
      <c r="C40" s="44" t="str">
        <f>すべて_位置図情報!C537</f>
        <v>事務所・営業所</v>
      </c>
      <c r="D40" s="32" t="str">
        <f>すべて_位置図情報!D537</f>
        <v>サービスカウンター</v>
      </c>
      <c r="E40" s="32" t="str">
        <f>すべて_位置図情報!E537</f>
        <v>サービスカウンター</v>
      </c>
      <c r="F40" s="74">
        <v>1</v>
      </c>
      <c r="G40" s="13" t="str" ph="1">
        <f>すべて_位置図情報!G538</f>
        <v>難波サービスカウンター</v>
      </c>
      <c r="H40" s="126" t="str">
        <f>すべて_位置図情報!H538</f>
        <v>大阪市中央区難波1-9-7</v>
      </c>
      <c r="I40" s="81">
        <f>すべて_位置図情報!I538</f>
        <v>54.04</v>
      </c>
      <c r="J40" s="80" t="str">
        <f>すべて_位置図情報!J538</f>
        <v>－</v>
      </c>
      <c r="K40" s="78">
        <f>すべて_位置図情報!K538</f>
        <v>0</v>
      </c>
      <c r="L40" s="79" t="str">
        <f>すべて_位置図情報!L538</f>
        <v>－</v>
      </c>
      <c r="M40" s="79" t="str">
        <f>すべて_位置図情報!M538</f>
        <v>－</v>
      </c>
      <c r="N40" s="79" t="str">
        <f>すべて_位置図情報!N538</f>
        <v>－</v>
      </c>
      <c r="O40" s="79" t="str">
        <f>すべて_位置図情報!O538</f>
        <v/>
      </c>
      <c r="P40" s="79" t="str">
        <f>すべて_位置図情報!P538</f>
        <v>－</v>
      </c>
      <c r="Q40" s="79" t="str">
        <f>すべて_位置図情報!Q538</f>
        <v>－</v>
      </c>
      <c r="R40" s="79" t="str">
        <f>すべて_位置図情報!R538</f>
        <v>直営</v>
      </c>
      <c r="S40" s="126" t="str">
        <f>すべて_位置図情報!S538</f>
        <v>市民局</v>
      </c>
      <c r="T40" s="126" t="str">
        <f>すべて_位置図情報!T538</f>
        <v>総務部</v>
      </c>
      <c r="U40" s="126" t="str">
        <f>すべて_位置図情報!U538</f>
        <v>住民情報サービスグループ</v>
      </c>
      <c r="V40" s="124" t="str">
        <f>すべて_位置図情報!V538</f>
        <v>－</v>
      </c>
      <c r="W40" s="116" t="str">
        <f>すべて_位置図情報!W538</f>
        <v>中央区</v>
      </c>
      <c r="X40" s="116" t="str">
        <f>すべて_位置図情報!X538</f>
        <v>賃借施設</v>
      </c>
      <c r="Y40" s="114">
        <f>すべて_位置図情報!Y538</f>
        <v>4</v>
      </c>
      <c r="Z40" s="127">
        <f>すべて_位置図情報!Z538</f>
        <v>0</v>
      </c>
      <c r="AA40" s="145">
        <f>すべて_位置図情報!AA538</f>
        <v>0</v>
      </c>
      <c r="AB40" s="144">
        <f>すべて_位置図情報!AB538</f>
        <v>0</v>
      </c>
      <c r="AC40" s="145">
        <f>すべて_位置図情報!AC538</f>
        <v>0</v>
      </c>
      <c r="AD40" s="145">
        <f>すべて_位置図情報!AD538</f>
        <v>0</v>
      </c>
      <c r="AE40" s="60">
        <f>すべて_位置図情報!AF538</f>
        <v>0</v>
      </c>
      <c r="AF40" s="60">
        <f>すべて_位置図情報!AG538</f>
        <v>0</v>
      </c>
      <c r="AG40" s="60">
        <f>すべて_位置図情報!AH538</f>
        <v>0</v>
      </c>
      <c r="AH40" s="60">
        <f>すべて_位置図情報!AI538</f>
        <v>0</v>
      </c>
      <c r="AI40" s="60">
        <f>すべて_位置図情報!AJ538</f>
        <v>0</v>
      </c>
      <c r="AJ40" s="60">
        <f>すべて_位置図情報!AK538</f>
        <v>0</v>
      </c>
      <c r="AK40" s="60" t="e">
        <f>すべて_位置図情報!#REF!</f>
        <v>#REF!</v>
      </c>
    </row>
    <row r="41" spans="1:37" ht="22.5" customHeight="1">
      <c r="A41" s="237">
        <f t="shared" si="0"/>
        <v>36</v>
      </c>
      <c r="B41" s="7" t="str">
        <f>すべて_位置図情報!B542</f>
        <v>庁舎・事務所</v>
      </c>
      <c r="C41" s="7" t="str">
        <f>すべて_位置図情報!C542</f>
        <v>事務所・営業所</v>
      </c>
      <c r="D41" s="32" t="str">
        <f>すべて_位置図情報!D542</f>
        <v>市税事務所</v>
      </c>
      <c r="E41" s="32" t="str">
        <f>すべて_位置図情報!E542</f>
        <v>市税事務所</v>
      </c>
      <c r="F41" s="74">
        <v>1</v>
      </c>
      <c r="G41" s="13" t="str" ph="1">
        <f>すべて_位置図情報!G542</f>
        <v>船場法人市税事務所</v>
      </c>
      <c r="H41" s="126" t="str">
        <f>すべて_位置図情報!H542</f>
        <v>大阪市中央区船場中央1-4-3</v>
      </c>
      <c r="I41" s="81">
        <f>すべて_位置図情報!I542</f>
        <v>3881.08</v>
      </c>
      <c r="J41" s="80" t="str">
        <f>すべて_位置図情報!J542</f>
        <v>－</v>
      </c>
      <c r="K41" s="78">
        <f>すべて_位置図情報!K542</f>
        <v>0</v>
      </c>
      <c r="L41" s="79" t="str">
        <f>すべて_位置図情報!L542</f>
        <v>－</v>
      </c>
      <c r="M41" s="79" t="str">
        <f>すべて_位置図情報!M542</f>
        <v>－</v>
      </c>
      <c r="N41" s="79" t="str">
        <f>すべて_位置図情報!N542</f>
        <v>－</v>
      </c>
      <c r="O41" s="79" t="str">
        <f>すべて_位置図情報!O542</f>
        <v/>
      </c>
      <c r="P41" s="79" t="str">
        <f>すべて_位置図情報!P542</f>
        <v>－</v>
      </c>
      <c r="Q41" s="79" t="str">
        <f>すべて_位置図情報!Q542</f>
        <v>－</v>
      </c>
      <c r="R41" s="79" t="str">
        <f>すべて_位置図情報!R542</f>
        <v>直営</v>
      </c>
      <c r="S41" s="126" t="str">
        <f>すべて_位置図情報!S542</f>
        <v>財政局</v>
      </c>
      <c r="T41" s="126" t="str">
        <f>すべて_位置図情報!T542</f>
        <v>税務部</v>
      </c>
      <c r="U41" s="126" t="str">
        <f>すべて_位置図情報!U542</f>
        <v>管理課</v>
      </c>
      <c r="V41" s="126" t="str">
        <f>すべて_位置図情報!V542</f>
        <v>管理ｸﾞﾙｰﾌﾟ</v>
      </c>
      <c r="W41" s="116" t="str">
        <f>すべて_位置図情報!W542</f>
        <v>中央区</v>
      </c>
      <c r="X41" s="116" t="str">
        <f>すべて_位置図情報!X542</f>
        <v>賃借施設</v>
      </c>
      <c r="Y41" s="114">
        <f>すべて_位置図情報!Y542</f>
        <v>3</v>
      </c>
      <c r="Z41" s="127">
        <f>すべて_位置図情報!Z542</f>
        <v>0</v>
      </c>
      <c r="AA41" s="145">
        <f>すべて_位置図情報!AA542</f>
        <v>0</v>
      </c>
      <c r="AB41" s="144">
        <f>すべて_位置図情報!AB542</f>
        <v>0</v>
      </c>
      <c r="AC41" s="145">
        <f>すべて_位置図情報!AC542</f>
        <v>0</v>
      </c>
      <c r="AD41" s="145">
        <f>すべて_位置図情報!AD542</f>
        <v>0</v>
      </c>
      <c r="AE41" s="60">
        <f>すべて_位置図情報!AF542</f>
        <v>0</v>
      </c>
      <c r="AF41" s="60">
        <f>すべて_位置図情報!AG542</f>
        <v>0</v>
      </c>
      <c r="AG41" s="60">
        <f>すべて_位置図情報!AH542</f>
        <v>0</v>
      </c>
      <c r="AH41" s="60">
        <f>すべて_位置図情報!AI542</f>
        <v>0</v>
      </c>
      <c r="AI41" s="60">
        <f>すべて_位置図情報!AJ542</f>
        <v>0</v>
      </c>
      <c r="AJ41" s="60">
        <f>すべて_位置図情報!AK542</f>
        <v>0</v>
      </c>
      <c r="AK41" s="60" t="e">
        <f>すべて_位置図情報!#REF!</f>
        <v>#REF!</v>
      </c>
    </row>
    <row r="42" spans="1:37" ht="22.5" customHeight="1">
      <c r="A42" s="237">
        <f t="shared" si="0"/>
        <v>37</v>
      </c>
      <c r="B42" s="7" t="str">
        <f>すべて_位置図情報!B573</f>
        <v>庁舎・事務所</v>
      </c>
      <c r="C42" s="7" t="str">
        <f>すべて_位置図情報!C573</f>
        <v>事務所・営業所</v>
      </c>
      <c r="D42" s="44" t="str">
        <f>すべて_位置図情報!D573</f>
        <v>その他事務所・営業所</v>
      </c>
      <c r="E42" s="32" t="str">
        <f>すべて_位置図情報!E573</f>
        <v>公園事務所</v>
      </c>
      <c r="F42" s="74">
        <v>1</v>
      </c>
      <c r="G42" s="13" t="str" ph="1">
        <f>すべて_位置図情報!G573</f>
        <v>大阪城公園事務所</v>
      </c>
      <c r="H42" s="126" t="str">
        <f>すべて_位置図情報!H573</f>
        <v>大阪市中央区大阪城3-11</v>
      </c>
      <c r="I42" s="81">
        <f>すべて_位置図情報!I573</f>
        <v>538.89</v>
      </c>
      <c r="J42" s="80" t="str">
        <f>すべて_位置図情報!J573</f>
        <v>B</v>
      </c>
      <c r="K42" s="78">
        <f>すべて_位置図情報!K573</f>
        <v>0</v>
      </c>
      <c r="L42" s="79">
        <f>すべて_位置図情報!L573</f>
        <v>1992</v>
      </c>
      <c r="M42" s="79" t="str">
        <f>すべて_位置図情報!M573</f>
        <v>b</v>
      </c>
      <c r="N42" s="79" t="str">
        <f>すべて_位置図情報!N573</f>
        <v>b</v>
      </c>
      <c r="O42" s="79" t="str">
        <f>すべて_位置図情報!O573</f>
        <v/>
      </c>
      <c r="P42" s="79" t="str">
        <f>すべて_位置図情報!P573</f>
        <v>E</v>
      </c>
      <c r="Q42" s="79" t="str">
        <f>すべて_位置図情報!Q573</f>
        <v>無</v>
      </c>
      <c r="R42" s="79" t="str">
        <f>すべて_位置図情報!R573</f>
        <v>直営</v>
      </c>
      <c r="S42" s="126" t="str">
        <f>すべて_位置図情報!S573</f>
        <v>建設局</v>
      </c>
      <c r="T42" s="126" t="str">
        <f>すべて_位置図情報!T573</f>
        <v>公園緑化部</v>
      </c>
      <c r="U42" s="126" t="str">
        <f>すべて_位置図情報!U573</f>
        <v>公園課</v>
      </c>
      <c r="V42" s="124" t="str">
        <f>すべて_位置図情報!V573</f>
        <v>－</v>
      </c>
      <c r="W42" s="116" t="str">
        <f>すべて_位置図情報!W573</f>
        <v>中央区</v>
      </c>
      <c r="X42" s="116" t="str">
        <f>すべて_位置図情報!X573</f>
        <v>一般施設</v>
      </c>
      <c r="Y42" s="114">
        <f>すべて_位置図情報!Y573</f>
        <v>30</v>
      </c>
      <c r="Z42" s="127">
        <f>すべて_位置図情報!Z573</f>
        <v>0</v>
      </c>
      <c r="AA42" s="145">
        <f>すべて_位置図情報!AA573</f>
        <v>0</v>
      </c>
      <c r="AB42" s="144">
        <f>すべて_位置図情報!AB573</f>
        <v>0</v>
      </c>
      <c r="AC42" s="145">
        <f>すべて_位置図情報!AC573</f>
        <v>0</v>
      </c>
      <c r="AD42" s="145">
        <f>すべて_位置図情報!AD573</f>
        <v>0</v>
      </c>
      <c r="AE42" s="60">
        <f>すべて_位置図情報!AF573</f>
        <v>0</v>
      </c>
      <c r="AF42" s="60">
        <f>すべて_位置図情報!AG573</f>
        <v>0</v>
      </c>
      <c r="AG42" s="60">
        <f>すべて_位置図情報!AH573</f>
        <v>0</v>
      </c>
      <c r="AH42" s="60">
        <f>すべて_位置図情報!AI573</f>
        <v>0</v>
      </c>
      <c r="AI42" s="60">
        <f>すべて_位置図情報!AJ573</f>
        <v>0</v>
      </c>
      <c r="AJ42" s="60">
        <f>すべて_位置図情報!AK573</f>
        <v>0</v>
      </c>
      <c r="AK42" s="60" t="e">
        <f>すべて_位置図情報!#REF!</f>
        <v>#REF!</v>
      </c>
    </row>
    <row r="43" spans="1:37" ht="22.5" customHeight="1">
      <c r="A43" s="237">
        <f t="shared" si="0"/>
        <v>38</v>
      </c>
      <c r="B43" s="7" t="str">
        <f>すべて_位置図情報!B585</f>
        <v>庁舎・事務所</v>
      </c>
      <c r="C43" s="45" t="str">
        <f>すべて_位置図情報!C585</f>
        <v>事務所・営業所</v>
      </c>
      <c r="D43" s="45" t="str">
        <f>すべて_位置図情報!D585</f>
        <v>その他事務所・営業所</v>
      </c>
      <c r="E43" s="32" t="str">
        <f>すべて_位置図情報!E585</f>
        <v>その他事務所・営業所</v>
      </c>
      <c r="F43" s="74">
        <v>1</v>
      </c>
      <c r="G43" s="13" t="str" ph="1">
        <f>すべて_位置図情報!G585</f>
        <v>大阪城音楽堂事務所</v>
      </c>
      <c r="H43" s="126" t="str">
        <f>すべて_位置図情報!H585</f>
        <v>大阪市中央区大阪城3-11</v>
      </c>
      <c r="I43" s="81">
        <f>すべて_位置図情報!I585</f>
        <v>1257.77</v>
      </c>
      <c r="J43" s="80" t="str">
        <f>すべて_位置図情報!J585</f>
        <v>B</v>
      </c>
      <c r="K43" s="78">
        <f>すべて_位置図情報!K585</f>
        <v>0</v>
      </c>
      <c r="L43" s="79">
        <f>すべて_位置図情報!L585</f>
        <v>1981</v>
      </c>
      <c r="M43" s="79" t="str">
        <f>すべて_位置図情報!M585</f>
        <v>c</v>
      </c>
      <c r="N43" s="79" t="str">
        <f>すべて_位置図情報!N585</f>
        <v>c</v>
      </c>
      <c r="O43" s="79" t="str">
        <f>すべて_位置図情報!O585</f>
        <v/>
      </c>
      <c r="P43" s="79" t="str">
        <f>すべて_位置図情報!P585</f>
        <v>H</v>
      </c>
      <c r="Q43" s="79" t="str">
        <f>すべて_位置図情報!Q585</f>
        <v>無</v>
      </c>
      <c r="R43" s="79" t="str">
        <f>すべて_位置図情報!R585</f>
        <v>指定官営(その他)</v>
      </c>
      <c r="S43" s="126" t="str">
        <f>すべて_位置図情報!S585</f>
        <v>教育委員会事務局</v>
      </c>
      <c r="T43" s="126" t="str">
        <f>すべて_位置図情報!T585</f>
        <v>生涯学習部</v>
      </c>
      <c r="U43" s="126" t="str">
        <f>すべて_位置図情報!U585</f>
        <v>生涯学習担当</v>
      </c>
      <c r="V43" s="126" t="str">
        <f>すべて_位置図情報!V585</f>
        <v>施設管理ｸﾞﾙｰﾌﾟ</v>
      </c>
      <c r="W43" s="116" t="str">
        <f>すべて_位置図情報!W585</f>
        <v>中央区</v>
      </c>
      <c r="X43" s="116" t="str">
        <f>すべて_位置図情報!X585</f>
        <v>一般施設</v>
      </c>
      <c r="Y43" s="114">
        <f>すべて_位置図情報!Y585</f>
        <v>31</v>
      </c>
      <c r="Z43" s="127">
        <f>すべて_位置図情報!Z585</f>
        <v>0</v>
      </c>
      <c r="AA43" s="143" t="str">
        <f>すべて_位置図情報!AA585</f>
        <v>〇</v>
      </c>
      <c r="AB43" s="144">
        <f>すべて_位置図情報!AB585</f>
        <v>0</v>
      </c>
      <c r="AC43" s="143" t="str">
        <f>すべて_位置図情報!AC585</f>
        <v>〇</v>
      </c>
      <c r="AD43" s="143" t="str">
        <f>すべて_位置図情報!AD585</f>
        <v>〇</v>
      </c>
      <c r="AE43" s="56" t="str">
        <f>すべて_位置図情報!AF585</f>
        <v>〇</v>
      </c>
      <c r="AF43" s="56">
        <f>すべて_位置図情報!AG585</f>
        <v>0</v>
      </c>
      <c r="AG43" s="56">
        <f>すべて_位置図情報!AH585</f>
        <v>0</v>
      </c>
      <c r="AH43" s="56">
        <f>すべて_位置図情報!AI585</f>
        <v>0</v>
      </c>
      <c r="AI43" s="56">
        <f>すべて_位置図情報!AJ585</f>
        <v>0</v>
      </c>
      <c r="AJ43" s="56">
        <f>すべて_位置図情報!AK585</f>
        <v>0</v>
      </c>
      <c r="AK43" s="56" t="e">
        <f>すべて_位置図情報!#REF!</f>
        <v>#REF!</v>
      </c>
    </row>
    <row r="44" spans="1:37" ht="22.5" customHeight="1">
      <c r="A44" s="237">
        <f t="shared" si="0"/>
        <v>39</v>
      </c>
      <c r="B44" s="7" t="str">
        <f>すべて_位置図情報!B607</f>
        <v>庁舎・事務所</v>
      </c>
      <c r="C44" s="44" t="str">
        <f>すべて_位置図情報!C607</f>
        <v>消防施設</v>
      </c>
      <c r="D44" s="44" t="str">
        <f>すべて_位置図情報!D607</f>
        <v>消防局庁舎・消防署</v>
      </c>
      <c r="E44" s="32" t="str">
        <f>すべて_位置図情報!E607</f>
        <v>消防署</v>
      </c>
      <c r="F44" s="74">
        <v>1</v>
      </c>
      <c r="G44" s="13" t="str" ph="1">
        <f>すべて_位置図情報!G607</f>
        <v>中央消防署</v>
      </c>
      <c r="H44" s="126" t="str">
        <f>すべて_位置図情報!H607</f>
        <v>大阪市中央区内本町2-1-6</v>
      </c>
      <c r="I44" s="81">
        <f>すべて_位置図情報!I607</f>
        <v>1890.3</v>
      </c>
      <c r="J44" s="80" t="str">
        <f>すべて_位置図情報!J607</f>
        <v>B</v>
      </c>
      <c r="K44" s="78">
        <f>すべて_位置図情報!K607</f>
        <v>0</v>
      </c>
      <c r="L44" s="79">
        <f>すべて_位置図情報!L607</f>
        <v>1978</v>
      </c>
      <c r="M44" s="79" t="str">
        <f>すべて_位置図情報!M607</f>
        <v>c</v>
      </c>
      <c r="N44" s="79" t="str">
        <f>すべて_位置図情報!N607</f>
        <v>c</v>
      </c>
      <c r="O44" s="79" t="str">
        <f>すべて_位置図情報!O607</f>
        <v/>
      </c>
      <c r="P44" s="79" t="str">
        <f>すべて_位置図情報!P607</f>
        <v>H</v>
      </c>
      <c r="Q44" s="79" t="str">
        <f>すべて_位置図情報!Q607</f>
        <v>有</v>
      </c>
      <c r="R44" s="79" t="str">
        <f>すべて_位置図情報!R607</f>
        <v>直営</v>
      </c>
      <c r="S44" s="126" t="str">
        <f>すべて_位置図情報!S607</f>
        <v>消防局</v>
      </c>
      <c r="T44" s="126" t="str">
        <f>すべて_位置図情報!T607</f>
        <v>総務部</v>
      </c>
      <c r="U44" s="126" t="str">
        <f>すべて_位置図情報!U607</f>
        <v>施設課</v>
      </c>
      <c r="V44" s="126" t="str">
        <f>すべて_位置図情報!V607</f>
        <v>施設担当</v>
      </c>
      <c r="W44" s="116" t="str">
        <f>すべて_位置図情報!W607</f>
        <v>中央区</v>
      </c>
      <c r="X44" s="116" t="str">
        <f>すべて_位置図情報!X607</f>
        <v>一般施設</v>
      </c>
      <c r="Y44" s="114">
        <f>すべて_位置図情報!Y607</f>
        <v>32</v>
      </c>
      <c r="Z44" s="127">
        <f>すべて_位置図情報!Z607</f>
        <v>0</v>
      </c>
      <c r="AA44" s="143" t="str">
        <f>すべて_位置図情報!AA607</f>
        <v>〇</v>
      </c>
      <c r="AB44" s="144">
        <f>すべて_位置図情報!AB607</f>
        <v>0</v>
      </c>
      <c r="AC44" s="143" t="str">
        <f>すべて_位置図情報!AC607</f>
        <v>〇</v>
      </c>
      <c r="AD44" s="143" t="str">
        <f>すべて_位置図情報!AD607</f>
        <v>〇</v>
      </c>
      <c r="AE44" s="56" t="str">
        <f>すべて_位置図情報!AF607</f>
        <v>〇</v>
      </c>
      <c r="AF44" s="56">
        <f>すべて_位置図情報!AG607</f>
        <v>0</v>
      </c>
      <c r="AG44" s="56">
        <f>すべて_位置図情報!AH607</f>
        <v>0</v>
      </c>
      <c r="AH44" s="56">
        <f>すべて_位置図情報!AI607</f>
        <v>0</v>
      </c>
      <c r="AI44" s="56">
        <f>すべて_位置図情報!AJ607</f>
        <v>0</v>
      </c>
      <c r="AJ44" s="56">
        <f>すべて_位置図情報!AK607</f>
        <v>0</v>
      </c>
      <c r="AK44" s="56" t="e">
        <f>すべて_位置図情報!#REF!</f>
        <v>#REF!</v>
      </c>
    </row>
    <row r="45" spans="1:37" ht="22.5" customHeight="1">
      <c r="A45" s="237">
        <f t="shared" si="0"/>
        <v>40</v>
      </c>
      <c r="B45" s="7" t="str">
        <f>すべて_位置図情報!B639</f>
        <v>庁舎・事務所</v>
      </c>
      <c r="C45" s="7" t="str">
        <f>すべて_位置図情報!C639</f>
        <v>消防施設</v>
      </c>
      <c r="D45" s="7" t="str">
        <f>すべて_位置図情報!D639</f>
        <v>消防局庁舎・消防署</v>
      </c>
      <c r="E45" s="44" t="str">
        <f>すべて_位置図情報!E639</f>
        <v>消防出張所</v>
      </c>
      <c r="F45" s="74">
        <v>1</v>
      </c>
      <c r="G45" s="13" t="str" ph="1">
        <f>すべて_位置図情報!G639</f>
        <v>中央消防署東雲出張所</v>
      </c>
      <c r="H45" s="126" t="str">
        <f>すべて_位置図情報!H639</f>
        <v>大阪市中央区玉造2-13-12</v>
      </c>
      <c r="I45" s="81">
        <f>すべて_位置図情報!I639</f>
        <v>433.12</v>
      </c>
      <c r="J45" s="80" t="str">
        <f>すべて_位置図情報!J639</f>
        <v>A</v>
      </c>
      <c r="K45" s="78">
        <f>すべて_位置図情報!K639</f>
        <v>0</v>
      </c>
      <c r="L45" s="79">
        <f>すべて_位置図情報!L639</f>
        <v>1995</v>
      </c>
      <c r="M45" s="79" t="str">
        <f>すべて_位置図情報!M639</f>
        <v>b</v>
      </c>
      <c r="N45" s="79" t="str">
        <f>すべて_位置図情報!N639</f>
        <v>b</v>
      </c>
      <c r="O45" s="79" t="str">
        <f>すべて_位置図情報!O639</f>
        <v/>
      </c>
      <c r="P45" s="79" t="str">
        <f>すべて_位置図情報!P639</f>
        <v>D</v>
      </c>
      <c r="Q45" s="79" t="str">
        <f>すべて_位置図情報!Q639</f>
        <v>無</v>
      </c>
      <c r="R45" s="79" t="str">
        <f>すべて_位置図情報!R639</f>
        <v>直営</v>
      </c>
      <c r="S45" s="126" t="str">
        <f>すべて_位置図情報!S639</f>
        <v>消防局</v>
      </c>
      <c r="T45" s="126" t="str">
        <f>すべて_位置図情報!T639</f>
        <v>総務部</v>
      </c>
      <c r="U45" s="126" t="str">
        <f>すべて_位置図情報!U639</f>
        <v>施設課</v>
      </c>
      <c r="V45" s="126" t="str">
        <f>すべて_位置図情報!V639</f>
        <v>施設担当</v>
      </c>
      <c r="W45" s="116" t="str">
        <f>すべて_位置図情報!W639</f>
        <v>中央区</v>
      </c>
      <c r="X45" s="116" t="str">
        <f>すべて_位置図情報!X639</f>
        <v>一般施設</v>
      </c>
      <c r="Y45" s="114">
        <f>すべて_位置図情報!Y639</f>
        <v>33</v>
      </c>
      <c r="Z45" s="127">
        <f>すべて_位置図情報!Z639</f>
        <v>0</v>
      </c>
      <c r="AA45" s="145">
        <f>すべて_位置図情報!AA639</f>
        <v>0</v>
      </c>
      <c r="AB45" s="144">
        <f>すべて_位置図情報!AB639</f>
        <v>0</v>
      </c>
      <c r="AC45" s="145">
        <f>すべて_位置図情報!AC639</f>
        <v>0</v>
      </c>
      <c r="AD45" s="145">
        <f>すべて_位置図情報!AD639</f>
        <v>0</v>
      </c>
      <c r="AE45" s="60">
        <f>すべて_位置図情報!AF639</f>
        <v>0</v>
      </c>
      <c r="AF45" s="60">
        <f>すべて_位置図情報!AG639</f>
        <v>0</v>
      </c>
      <c r="AG45" s="60">
        <f>すべて_位置図情報!AH639</f>
        <v>0</v>
      </c>
      <c r="AH45" s="60">
        <f>すべて_位置図情報!AI639</f>
        <v>0</v>
      </c>
      <c r="AI45" s="60">
        <f>すべて_位置図情報!AJ639</f>
        <v>0</v>
      </c>
      <c r="AJ45" s="60">
        <f>すべて_位置図情報!AK639</f>
        <v>0</v>
      </c>
      <c r="AK45" s="60" t="e">
        <f>すべて_位置図情報!#REF!</f>
        <v>#REF!</v>
      </c>
    </row>
    <row r="46" spans="1:37" ht="22.5" customHeight="1">
      <c r="A46" s="237">
        <f t="shared" si="0"/>
        <v>41</v>
      </c>
      <c r="B46" s="7" t="str">
        <f>すべて_位置図情報!B640</f>
        <v>庁舎・事務所</v>
      </c>
      <c r="C46" s="7" t="str">
        <f>すべて_位置図情報!C640</f>
        <v>消防施設</v>
      </c>
      <c r="D46" s="7" t="str">
        <f>すべて_位置図情報!D640</f>
        <v>消防局庁舎・消防署</v>
      </c>
      <c r="E46" s="7" t="str">
        <f>すべて_位置図情報!E640</f>
        <v>消防出張所</v>
      </c>
      <c r="F46" s="74">
        <v>2</v>
      </c>
      <c r="G46" s="13" t="str" ph="1">
        <f>すべて_位置図情報!G640</f>
        <v>中央消防署道頓堀出張所</v>
      </c>
      <c r="H46" s="126" t="str">
        <f>すべて_位置図情報!H640</f>
        <v>大阪市中央区道頓堀1-10-3</v>
      </c>
      <c r="I46" s="81">
        <f>すべて_位置図情報!I640</f>
        <v>752.43</v>
      </c>
      <c r="J46" s="80" t="str">
        <f>すべて_位置図情報!J640</f>
        <v>B</v>
      </c>
      <c r="K46" s="78">
        <f>すべて_位置図情報!K640</f>
        <v>0</v>
      </c>
      <c r="L46" s="79">
        <f>すべて_位置図情報!L640</f>
        <v>1998</v>
      </c>
      <c r="M46" s="79" t="str">
        <f>すべて_位置図情報!M640</f>
        <v>b</v>
      </c>
      <c r="N46" s="79" t="str">
        <f>すべて_位置図情報!N640</f>
        <v>b</v>
      </c>
      <c r="O46" s="79" t="str">
        <f>すべて_位置図情報!O640</f>
        <v/>
      </c>
      <c r="P46" s="79" t="str">
        <f>すべて_位置図情報!P640</f>
        <v>E</v>
      </c>
      <c r="Q46" s="79" t="str">
        <f>すべて_位置図情報!Q640</f>
        <v>有</v>
      </c>
      <c r="R46" s="79" t="str">
        <f>すべて_位置図情報!R640</f>
        <v>直営</v>
      </c>
      <c r="S46" s="126" t="str">
        <f>すべて_位置図情報!S640</f>
        <v>消防局</v>
      </c>
      <c r="T46" s="126" t="str">
        <f>すべて_位置図情報!T640</f>
        <v>総務部</v>
      </c>
      <c r="U46" s="126" t="str">
        <f>すべて_位置図情報!U640</f>
        <v>施設課</v>
      </c>
      <c r="V46" s="126" t="str">
        <f>すべて_位置図情報!V640</f>
        <v>施設担当</v>
      </c>
      <c r="W46" s="116" t="str">
        <f>すべて_位置図情報!W640</f>
        <v>中央区</v>
      </c>
      <c r="X46" s="116" t="str">
        <f>すべて_位置図情報!X640</f>
        <v>一般施設</v>
      </c>
      <c r="Y46" s="114">
        <f>すべて_位置図情報!Y640</f>
        <v>34</v>
      </c>
      <c r="Z46" s="127">
        <f>すべて_位置図情報!Z640</f>
        <v>0</v>
      </c>
      <c r="AA46" s="145">
        <f>すべて_位置図情報!AA640</f>
        <v>0</v>
      </c>
      <c r="AB46" s="144">
        <f>すべて_位置図情報!AB640</f>
        <v>0</v>
      </c>
      <c r="AC46" s="145">
        <f>すべて_位置図情報!AC640</f>
        <v>0</v>
      </c>
      <c r="AD46" s="145">
        <f>すべて_位置図情報!AD640</f>
        <v>0</v>
      </c>
      <c r="AE46" s="60">
        <f>すべて_位置図情報!AF640</f>
        <v>0</v>
      </c>
      <c r="AF46" s="60">
        <f>すべて_位置図情報!AG640</f>
        <v>0</v>
      </c>
      <c r="AG46" s="60">
        <f>すべて_位置図情報!AH640</f>
        <v>0</v>
      </c>
      <c r="AH46" s="60">
        <f>すべて_位置図情報!AI640</f>
        <v>0</v>
      </c>
      <c r="AI46" s="60">
        <f>すべて_位置図情報!AJ640</f>
        <v>0</v>
      </c>
      <c r="AJ46" s="60">
        <f>すべて_位置図情報!AK640</f>
        <v>0</v>
      </c>
      <c r="AK46" s="60" t="e">
        <f>すべて_位置図情報!#REF!</f>
        <v>#REF!</v>
      </c>
    </row>
    <row r="47" spans="1:37" ht="22.5" customHeight="1">
      <c r="A47" s="237">
        <f t="shared" si="0"/>
        <v>42</v>
      </c>
      <c r="B47" s="7" t="str">
        <f>すべて_位置図情報!B641</f>
        <v>庁舎・事務所</v>
      </c>
      <c r="C47" s="7" t="str">
        <f>すべて_位置図情報!C641</f>
        <v>消防施設</v>
      </c>
      <c r="D47" s="7" t="str">
        <f>すべて_位置図情報!D641</f>
        <v>消防局庁舎・消防署</v>
      </c>
      <c r="E47" s="7" t="str">
        <f>すべて_位置図情報!E641</f>
        <v>消防出張所</v>
      </c>
      <c r="F47" s="74">
        <v>3</v>
      </c>
      <c r="G47" s="13" t="str" ph="1">
        <f>すべて_位置図情報!G641</f>
        <v>中央消防署南阪町出張所</v>
      </c>
      <c r="H47" s="126" t="str">
        <f>すべて_位置図情報!H641</f>
        <v>大阪市中央区千日前2-1-15</v>
      </c>
      <c r="I47" s="81">
        <f>すべて_位置図情報!I641</f>
        <v>257.39999999999998</v>
      </c>
      <c r="J47" s="80" t="str">
        <f>すべて_位置図情報!J641</f>
        <v>A</v>
      </c>
      <c r="K47" s="78">
        <f>すべて_位置図情報!K641</f>
        <v>0</v>
      </c>
      <c r="L47" s="79">
        <f>すべて_位置図情報!L641</f>
        <v>1971</v>
      </c>
      <c r="M47" s="79" t="str">
        <f>すべて_位置図情報!M641</f>
        <v>d</v>
      </c>
      <c r="N47" s="79" t="str">
        <f>すべて_位置図情報!N641</f>
        <v>d</v>
      </c>
      <c r="O47" s="79" t="str">
        <f>すべて_位置図情報!O641</f>
        <v/>
      </c>
      <c r="P47" s="79" t="str">
        <f>すべて_位置図情報!P641</f>
        <v>J</v>
      </c>
      <c r="Q47" s="79" t="str">
        <f>すべて_位置図情報!Q641</f>
        <v>有</v>
      </c>
      <c r="R47" s="79" t="str">
        <f>すべて_位置図情報!R641</f>
        <v>直営</v>
      </c>
      <c r="S47" s="126" t="str">
        <f>すべて_位置図情報!S641</f>
        <v>消防局</v>
      </c>
      <c r="T47" s="126" t="str">
        <f>すべて_位置図情報!T641</f>
        <v>総務部</v>
      </c>
      <c r="U47" s="126" t="str">
        <f>すべて_位置図情報!U641</f>
        <v>施設課</v>
      </c>
      <c r="V47" s="126" t="str">
        <f>すべて_位置図情報!V641</f>
        <v>施設担当</v>
      </c>
      <c r="W47" s="116" t="str">
        <f>すべて_位置図情報!W641</f>
        <v>中央区</v>
      </c>
      <c r="X47" s="116" t="str">
        <f>すべて_位置図情報!X641</f>
        <v>一般施設</v>
      </c>
      <c r="Y47" s="114">
        <f>すべて_位置図情報!Y641</f>
        <v>35</v>
      </c>
      <c r="Z47" s="127">
        <f>すべて_位置図情報!Z641</f>
        <v>0</v>
      </c>
      <c r="AA47" s="145">
        <f>すべて_位置図情報!AA641</f>
        <v>0</v>
      </c>
      <c r="AB47" s="144">
        <f>すべて_位置図情報!AB641</f>
        <v>0</v>
      </c>
      <c r="AC47" s="145">
        <f>すべて_位置図情報!AC641</f>
        <v>0</v>
      </c>
      <c r="AD47" s="145">
        <f>すべて_位置図情報!AD641</f>
        <v>0</v>
      </c>
      <c r="AE47" s="60">
        <f>すべて_位置図情報!AF641</f>
        <v>0</v>
      </c>
      <c r="AF47" s="60">
        <f>すべて_位置図情報!AG641</f>
        <v>0</v>
      </c>
      <c r="AG47" s="60">
        <f>すべて_位置図情報!AH641</f>
        <v>0</v>
      </c>
      <c r="AH47" s="60">
        <f>すべて_位置図情報!AI641</f>
        <v>0</v>
      </c>
      <c r="AI47" s="60">
        <f>すべて_位置図情報!AJ641</f>
        <v>0</v>
      </c>
      <c r="AJ47" s="60">
        <f>すべて_位置図情報!AK641</f>
        <v>0</v>
      </c>
      <c r="AK47" s="60" t="e">
        <f>すべて_位置図情報!#REF!</f>
        <v>#REF!</v>
      </c>
    </row>
    <row r="48" spans="1:37" ht="22.5" customHeight="1">
      <c r="A48" s="237">
        <f t="shared" si="0"/>
        <v>43</v>
      </c>
      <c r="B48" s="7" t="str">
        <f>すべて_位置図情報!B642</f>
        <v>庁舎・事務所</v>
      </c>
      <c r="C48" s="7" t="str">
        <f>すべて_位置図情報!C642</f>
        <v>消防施設</v>
      </c>
      <c r="D48" s="7" t="str">
        <f>すべて_位置図情報!D642</f>
        <v>消防局庁舎・消防署</v>
      </c>
      <c r="E48" s="7" t="str">
        <f>すべて_位置図情報!E642</f>
        <v>消防出張所</v>
      </c>
      <c r="F48" s="74">
        <v>4</v>
      </c>
      <c r="G48" s="13" t="str" ph="1">
        <f>すべて_位置図情報!G642</f>
        <v>中央消防署上町出張所</v>
      </c>
      <c r="H48" s="126" t="str">
        <f>すべて_位置図情報!H642</f>
        <v>大阪市中央区中寺1-2-28</v>
      </c>
      <c r="I48" s="81">
        <f>すべて_位置図情報!I642</f>
        <v>689.33</v>
      </c>
      <c r="J48" s="80" t="str">
        <f>すべて_位置図情報!J642</f>
        <v>B</v>
      </c>
      <c r="K48" s="78">
        <f>すべて_位置図情報!K642</f>
        <v>0</v>
      </c>
      <c r="L48" s="79">
        <f>すべて_位置図情報!L642</f>
        <v>1989</v>
      </c>
      <c r="M48" s="79" t="str">
        <f>すべて_位置図情報!M642</f>
        <v>b</v>
      </c>
      <c r="N48" s="79" t="str">
        <f>すべて_位置図情報!N642</f>
        <v>b</v>
      </c>
      <c r="O48" s="79" t="str">
        <f>すべて_位置図情報!O642</f>
        <v/>
      </c>
      <c r="P48" s="79" t="str">
        <f>すべて_位置図情報!P642</f>
        <v>E</v>
      </c>
      <c r="Q48" s="79" t="str">
        <f>すべて_位置図情報!Q642</f>
        <v>無</v>
      </c>
      <c r="R48" s="79" t="str">
        <f>すべて_位置図情報!R642</f>
        <v>直営</v>
      </c>
      <c r="S48" s="126" t="str">
        <f>すべて_位置図情報!S642</f>
        <v>消防局</v>
      </c>
      <c r="T48" s="126" t="str">
        <f>すべて_位置図情報!T642</f>
        <v>総務部</v>
      </c>
      <c r="U48" s="126" t="str">
        <f>すべて_位置図情報!U642</f>
        <v>施設課</v>
      </c>
      <c r="V48" s="126" t="str">
        <f>すべて_位置図情報!V642</f>
        <v>施設担当</v>
      </c>
      <c r="W48" s="116" t="str">
        <f>すべて_位置図情報!W642</f>
        <v>中央区</v>
      </c>
      <c r="X48" s="116" t="str">
        <f>すべて_位置図情報!X642</f>
        <v>一般施設</v>
      </c>
      <c r="Y48" s="114">
        <f>すべて_位置図情報!Y642</f>
        <v>36</v>
      </c>
      <c r="Z48" s="127">
        <f>すべて_位置図情報!Z642</f>
        <v>0</v>
      </c>
      <c r="AA48" s="145">
        <f>すべて_位置図情報!AA642</f>
        <v>0</v>
      </c>
      <c r="AB48" s="144">
        <f>すべて_位置図情報!AB642</f>
        <v>0</v>
      </c>
      <c r="AC48" s="145">
        <f>すべて_位置図情報!AC642</f>
        <v>0</v>
      </c>
      <c r="AD48" s="145">
        <f>すべて_位置図情報!AD642</f>
        <v>0</v>
      </c>
      <c r="AE48" s="60">
        <f>すべて_位置図情報!AF642</f>
        <v>0</v>
      </c>
      <c r="AF48" s="60">
        <f>すべて_位置図情報!AG642</f>
        <v>0</v>
      </c>
      <c r="AG48" s="60">
        <f>すべて_位置図情報!AH642</f>
        <v>0</v>
      </c>
      <c r="AH48" s="60">
        <f>すべて_位置図情報!AI642</f>
        <v>0</v>
      </c>
      <c r="AI48" s="60">
        <f>すべて_位置図情報!AJ642</f>
        <v>0</v>
      </c>
      <c r="AJ48" s="60">
        <f>すべて_位置図情報!AK642</f>
        <v>0</v>
      </c>
      <c r="AK48" s="60" t="e">
        <f>すべて_位置図情報!#REF!</f>
        <v>#REF!</v>
      </c>
    </row>
    <row r="49" spans="1:37" ht="22.5" customHeight="1">
      <c r="A49" s="237">
        <f t="shared" si="0"/>
        <v>44</v>
      </c>
      <c r="B49" s="7" t="str">
        <f>すべて_位置図情報!B693</f>
        <v>庁舎・事務所</v>
      </c>
      <c r="C49" s="7" t="str">
        <f>すべて_位置図情報!C693</f>
        <v>消防施設</v>
      </c>
      <c r="D49" s="7" t="str">
        <f>すべて_位置図情報!D693</f>
        <v>災害待機宿舎</v>
      </c>
      <c r="E49" s="7" t="str">
        <f>すべて_位置図情報!E693</f>
        <v>災害待機宿舎</v>
      </c>
      <c r="F49" s="74">
        <v>5</v>
      </c>
      <c r="G49" s="151" t="str" ph="1">
        <f>すべて_位置図情報!G693</f>
        <v>中央災害待機宿舎</v>
      </c>
      <c r="H49" s="126" t="str">
        <f>すべて_位置図情報!H693</f>
        <v>大阪市中央区××××××××</v>
      </c>
      <c r="I49" s="81">
        <f>すべて_位置図情報!I693</f>
        <v>36.590000000000003</v>
      </c>
      <c r="J49" s="80" t="str">
        <f>すべて_位置図情報!J693</f>
        <v>－</v>
      </c>
      <c r="K49" s="78">
        <f>すべて_位置図情報!K693</f>
        <v>0</v>
      </c>
      <c r="L49" s="79" t="str">
        <f>すべて_位置図情報!L693</f>
        <v>－</v>
      </c>
      <c r="M49" s="79" t="str">
        <f>すべて_位置図情報!M693</f>
        <v>－</v>
      </c>
      <c r="N49" s="79" t="str">
        <f>すべて_位置図情報!N693</f>
        <v>－</v>
      </c>
      <c r="O49" s="79" t="str">
        <f>すべて_位置図情報!O693</f>
        <v/>
      </c>
      <c r="P49" s="79" t="str">
        <f>すべて_位置図情報!P693</f>
        <v>－</v>
      </c>
      <c r="Q49" s="79" t="str">
        <f>すべて_位置図情報!Q693</f>
        <v>－</v>
      </c>
      <c r="R49" s="79" t="str">
        <f>すべて_位置図情報!R693</f>
        <v>直営</v>
      </c>
      <c r="S49" s="126" t="str">
        <f>すべて_位置図情報!S693</f>
        <v>消防局</v>
      </c>
      <c r="T49" s="126" t="str">
        <f>すべて_位置図情報!T693</f>
        <v>総務部</v>
      </c>
      <c r="U49" s="126" t="str">
        <f>すべて_位置図情報!U693</f>
        <v>施設課</v>
      </c>
      <c r="V49" s="126" t="str">
        <f>すべて_位置図情報!V693</f>
        <v>施設担当</v>
      </c>
      <c r="W49" s="116" t="str">
        <f>すべて_位置図情報!W693</f>
        <v>中央区</v>
      </c>
      <c r="X49" s="116" t="str">
        <f>すべて_位置図情報!X693</f>
        <v>賃借施設</v>
      </c>
      <c r="Y49" s="114" t="str">
        <f>すべて_位置図情報!Y693</f>
        <v>－</v>
      </c>
      <c r="Z49" s="127">
        <f>すべて_位置図情報!Z693</f>
        <v>0</v>
      </c>
      <c r="AA49" s="145">
        <f>すべて_位置図情報!AA693</f>
        <v>0</v>
      </c>
      <c r="AB49" s="144">
        <f>すべて_位置図情報!AB693</f>
        <v>0</v>
      </c>
      <c r="AC49" s="145"/>
      <c r="AD49" s="145"/>
      <c r="AE49" s="60"/>
      <c r="AF49" s="60"/>
      <c r="AG49" s="60"/>
      <c r="AH49" s="60"/>
      <c r="AI49" s="60"/>
      <c r="AJ49" s="60"/>
      <c r="AK49" s="60"/>
    </row>
    <row r="50" spans="1:37" ht="22.5" customHeight="1">
      <c r="A50" s="237">
        <f t="shared" si="0"/>
        <v>45</v>
      </c>
      <c r="B50" s="44" t="str">
        <f>すべて_位置図情報!B753</f>
        <v>一般会計その他施設</v>
      </c>
      <c r="C50" s="44" t="str">
        <f>すべて_位置図情報!C753</f>
        <v>地域利用施設</v>
      </c>
      <c r="D50" s="44" t="str">
        <f>すべて_位置図情報!D753</f>
        <v>地域集会施設</v>
      </c>
      <c r="E50" s="44" t="str">
        <f>すべて_位置図情報!E753</f>
        <v>地域集会施設</v>
      </c>
      <c r="F50" s="74">
        <v>1</v>
      </c>
      <c r="G50" s="13" t="str" ph="1">
        <f>すべて_位置図情報!G753</f>
        <v>開平校下東地域会館</v>
      </c>
      <c r="H50" s="126" t="str">
        <f>すべて_位置図情報!H753</f>
        <v>大阪市中央区本町1-4-5</v>
      </c>
      <c r="I50" s="81">
        <f>すべて_位置図情報!I753</f>
        <v>100.57</v>
      </c>
      <c r="J50" s="80" t="str">
        <f>すべて_位置図情報!J753</f>
        <v>A</v>
      </c>
      <c r="K50" s="78">
        <f>すべて_位置図情報!K753</f>
        <v>0</v>
      </c>
      <c r="L50" s="79">
        <f>すべて_位置図情報!L753</f>
        <v>2000</v>
      </c>
      <c r="M50" s="79" t="str">
        <f>すべて_位置図情報!M753</f>
        <v>b</v>
      </c>
      <c r="N50" s="79" t="str">
        <f>すべて_位置図情報!N753</f>
        <v>b</v>
      </c>
      <c r="O50" s="79" t="str">
        <f>すべて_位置図情報!O753</f>
        <v/>
      </c>
      <c r="P50" s="79" t="str">
        <f>すべて_位置図情報!P753</f>
        <v>D</v>
      </c>
      <c r="Q50" s="79" t="str">
        <f>すべて_位置図情報!Q753</f>
        <v>有</v>
      </c>
      <c r="R50" s="79" t="str">
        <f>すべて_位置図情報!R753</f>
        <v>無償貸付</v>
      </c>
      <c r="S50" s="126" t="str">
        <f>すべて_位置図情報!S753</f>
        <v>中央区役所</v>
      </c>
      <c r="T50" s="124" t="str">
        <f>すべて_位置図情報!T753</f>
        <v>－</v>
      </c>
      <c r="U50" s="126" t="str">
        <f>すべて_位置図情報!U753</f>
        <v>市民協働課</v>
      </c>
      <c r="V50" s="126" t="str">
        <f>すべて_位置図情報!V753</f>
        <v>市民協働ｸﾞﾙｰﾌﾟ</v>
      </c>
      <c r="W50" s="116" t="str">
        <f>すべて_位置図情報!W753</f>
        <v>中央区</v>
      </c>
      <c r="X50" s="116" t="str">
        <f>すべて_位置図情報!X753</f>
        <v>一般施設</v>
      </c>
      <c r="Y50" s="114">
        <f>すべて_位置図情報!Y753</f>
        <v>37</v>
      </c>
      <c r="Z50" s="127">
        <f>すべて_位置図情報!Z753</f>
        <v>0</v>
      </c>
      <c r="AA50" s="145">
        <f>すべて_位置図情報!AA753</f>
        <v>0</v>
      </c>
      <c r="AB50" s="144">
        <f>すべて_位置図情報!AB753</f>
        <v>0</v>
      </c>
      <c r="AC50" s="145">
        <f>すべて_位置図情報!AC753</f>
        <v>0</v>
      </c>
      <c r="AD50" s="145">
        <f>すべて_位置図情報!AD753</f>
        <v>0</v>
      </c>
      <c r="AE50" s="60">
        <f>すべて_位置図情報!AF753</f>
        <v>0</v>
      </c>
      <c r="AF50" s="60">
        <f>すべて_位置図情報!AG753</f>
        <v>0</v>
      </c>
      <c r="AG50" s="60">
        <f>すべて_位置図情報!AH753</f>
        <v>0</v>
      </c>
      <c r="AH50" s="60">
        <f>すべて_位置図情報!AI753</f>
        <v>0</v>
      </c>
      <c r="AI50" s="60">
        <f>すべて_位置図情報!AJ753</f>
        <v>0</v>
      </c>
      <c r="AJ50" s="60">
        <f>すべて_位置図情報!AK753</f>
        <v>0</v>
      </c>
      <c r="AK50" s="60" t="e">
        <f>すべて_位置図情報!#REF!</f>
        <v>#REF!</v>
      </c>
    </row>
    <row r="51" spans="1:37" ht="22.5" customHeight="1">
      <c r="A51" s="237">
        <f t="shared" si="0"/>
        <v>46</v>
      </c>
      <c r="B51" s="7" t="str">
        <f>すべて_位置図情報!B754</f>
        <v>一般会計その他施設</v>
      </c>
      <c r="C51" s="7" t="str">
        <f>すべて_位置図情報!C754</f>
        <v>地域利用施設</v>
      </c>
      <c r="D51" s="7" t="str">
        <f>すべて_位置図情報!D754</f>
        <v>地域集会施設</v>
      </c>
      <c r="E51" s="7" t="str">
        <f>すべて_位置図情報!E754</f>
        <v>地域集会施設</v>
      </c>
      <c r="F51" s="74">
        <v>2</v>
      </c>
      <c r="G51" s="13" t="str" ph="1">
        <f>すべて_位置図情報!G754</f>
        <v>桃園地域集会所</v>
      </c>
      <c r="H51" s="126" t="str">
        <f>すべて_位置図情報!H754</f>
        <v>大阪市中央区谷町6-5-30</v>
      </c>
      <c r="I51" s="81">
        <f>すべて_位置図情報!I754</f>
        <v>119.99</v>
      </c>
      <c r="J51" s="80" t="str">
        <f>すべて_位置図情報!J754</f>
        <v>A</v>
      </c>
      <c r="K51" s="78">
        <f>すべて_位置図情報!K754</f>
        <v>0</v>
      </c>
      <c r="L51" s="79">
        <f>すべて_位置図情報!L754</f>
        <v>1996</v>
      </c>
      <c r="M51" s="79" t="str">
        <f>すべて_位置図情報!M754</f>
        <v>b</v>
      </c>
      <c r="N51" s="79" t="str">
        <f>すべて_位置図情報!N754</f>
        <v>b</v>
      </c>
      <c r="O51" s="79" t="str">
        <f>すべて_位置図情報!O754</f>
        <v/>
      </c>
      <c r="P51" s="79" t="str">
        <f>すべて_位置図情報!P754</f>
        <v>D</v>
      </c>
      <c r="Q51" s="79" t="str">
        <f>すべて_位置図情報!Q754</f>
        <v>無</v>
      </c>
      <c r="R51" s="79" t="str">
        <f>すべて_位置図情報!R754</f>
        <v>無償貸付</v>
      </c>
      <c r="S51" s="126" t="str">
        <f>すべて_位置図情報!S754</f>
        <v>中央区役所</v>
      </c>
      <c r="T51" s="124" t="str">
        <f>すべて_位置図情報!T754</f>
        <v>－</v>
      </c>
      <c r="U51" s="126" t="str">
        <f>すべて_位置図情報!U754</f>
        <v>市民協働課</v>
      </c>
      <c r="V51" s="126" t="str">
        <f>すべて_位置図情報!V754</f>
        <v>市民協働ｸﾞﾙｰﾌﾟ</v>
      </c>
      <c r="W51" s="116" t="str">
        <f>すべて_位置図情報!W754</f>
        <v>中央区</v>
      </c>
      <c r="X51" s="116" t="str">
        <f>すべて_位置図情報!X754</f>
        <v>一般施設</v>
      </c>
      <c r="Y51" s="114">
        <f>すべて_位置図情報!Y754</f>
        <v>38</v>
      </c>
      <c r="Z51" s="127">
        <f>すべて_位置図情報!Z754</f>
        <v>0</v>
      </c>
      <c r="AA51" s="145">
        <f>すべて_位置図情報!AA754</f>
        <v>0</v>
      </c>
      <c r="AB51" s="144">
        <f>すべて_位置図情報!AB754</f>
        <v>0</v>
      </c>
      <c r="AC51" s="145">
        <f>すべて_位置図情報!AC754</f>
        <v>0</v>
      </c>
      <c r="AD51" s="145">
        <f>すべて_位置図情報!AD754</f>
        <v>0</v>
      </c>
      <c r="AE51" s="60">
        <f>すべて_位置図情報!AF754</f>
        <v>0</v>
      </c>
      <c r="AF51" s="60">
        <f>すべて_位置図情報!AG754</f>
        <v>0</v>
      </c>
      <c r="AG51" s="60">
        <f>すべて_位置図情報!AH754</f>
        <v>0</v>
      </c>
      <c r="AH51" s="60">
        <f>すべて_位置図情報!AI754</f>
        <v>0</v>
      </c>
      <c r="AI51" s="60">
        <f>すべて_位置図情報!AJ754</f>
        <v>0</v>
      </c>
      <c r="AJ51" s="60">
        <f>すべて_位置図情報!AK754</f>
        <v>0</v>
      </c>
      <c r="AK51" s="60" t="e">
        <f>すべて_位置図情報!#REF!</f>
        <v>#REF!</v>
      </c>
    </row>
    <row r="52" spans="1:37" ht="22.15" customHeight="1">
      <c r="A52" s="237">
        <f t="shared" si="0"/>
        <v>47</v>
      </c>
      <c r="B52" s="7" t="str">
        <f>すべて_位置図情報!B755</f>
        <v>一般会計その他施設</v>
      </c>
      <c r="C52" s="7" t="str">
        <f>すべて_位置図情報!C755</f>
        <v>地域利用施設</v>
      </c>
      <c r="D52" s="7" t="str">
        <f>すべて_位置図情報!D755</f>
        <v>地域集会施設</v>
      </c>
      <c r="E52" s="7" t="str">
        <f>すべて_位置図情報!E755</f>
        <v>地域集会施設</v>
      </c>
      <c r="F52" s="74">
        <v>3</v>
      </c>
      <c r="G52" s="13" t="str" ph="1">
        <f>すべて_位置図情報!G755</f>
        <v>桃谷地域集会所</v>
      </c>
      <c r="H52" s="126" t="str">
        <f>すべて_位置図情報!H755</f>
        <v>大阪市中央区上本町西2-5-25</v>
      </c>
      <c r="I52" s="81">
        <f>すべて_位置図情報!I755</f>
        <v>120.91</v>
      </c>
      <c r="J52" s="80" t="str">
        <f>すべて_位置図情報!J755</f>
        <v>A</v>
      </c>
      <c r="K52" s="78">
        <f>すべて_位置図情報!K755</f>
        <v>0</v>
      </c>
      <c r="L52" s="79">
        <f>すべて_位置図情報!L755</f>
        <v>1999</v>
      </c>
      <c r="M52" s="79" t="str">
        <f>すべて_位置図情報!M755</f>
        <v>b</v>
      </c>
      <c r="N52" s="79" t="str">
        <f>すべて_位置図情報!N755</f>
        <v>b</v>
      </c>
      <c r="O52" s="79" t="str">
        <f>すべて_位置図情報!O755</f>
        <v/>
      </c>
      <c r="P52" s="79" t="str">
        <f>すべて_位置図情報!P755</f>
        <v>D</v>
      </c>
      <c r="Q52" s="79" t="str">
        <f>すべて_位置図情報!Q755</f>
        <v>無</v>
      </c>
      <c r="R52" s="79" t="str">
        <f>すべて_位置図情報!R755</f>
        <v>無償貸付</v>
      </c>
      <c r="S52" s="126" t="str">
        <f>すべて_位置図情報!S755</f>
        <v>中央区役所</v>
      </c>
      <c r="T52" s="124" t="str">
        <f>すべて_位置図情報!T755</f>
        <v>－</v>
      </c>
      <c r="U52" s="126" t="str">
        <f>すべて_位置図情報!U755</f>
        <v>市民協働課</v>
      </c>
      <c r="V52" s="126" t="str">
        <f>すべて_位置図情報!V755</f>
        <v>市民協働ｸﾞﾙｰﾌﾟ</v>
      </c>
      <c r="W52" s="116" t="str">
        <f>すべて_位置図情報!W755</f>
        <v>中央区</v>
      </c>
      <c r="X52" s="116" t="str">
        <f>すべて_位置図情報!X755</f>
        <v>一般施設</v>
      </c>
      <c r="Y52" s="114">
        <f>すべて_位置図情報!Y755</f>
        <v>39</v>
      </c>
      <c r="Z52" s="127">
        <f>すべて_位置図情報!Z755</f>
        <v>0</v>
      </c>
      <c r="AA52" s="145">
        <f>すべて_位置図情報!AA755</f>
        <v>0</v>
      </c>
      <c r="AB52" s="144">
        <f>すべて_位置図情報!AB755</f>
        <v>0</v>
      </c>
      <c r="AC52" s="145">
        <f>すべて_位置図情報!AC755</f>
        <v>0</v>
      </c>
      <c r="AD52" s="145">
        <f>すべて_位置図情報!AD755</f>
        <v>0</v>
      </c>
      <c r="AE52" s="60">
        <f>すべて_位置図情報!AF755</f>
        <v>0</v>
      </c>
      <c r="AF52" s="60">
        <f>すべて_位置図情報!AG755</f>
        <v>0</v>
      </c>
      <c r="AG52" s="60">
        <f>すべて_位置図情報!AH755</f>
        <v>0</v>
      </c>
      <c r="AH52" s="60">
        <f>すべて_位置図情報!AI755</f>
        <v>0</v>
      </c>
      <c r="AI52" s="60">
        <f>すべて_位置図情報!AJ755</f>
        <v>0</v>
      </c>
      <c r="AJ52" s="60">
        <f>すべて_位置図情報!AK755</f>
        <v>0</v>
      </c>
      <c r="AK52" s="60" t="e">
        <f>すべて_位置図情報!#REF!</f>
        <v>#REF!</v>
      </c>
    </row>
    <row r="53" spans="1:37" ht="22.5" customHeight="1">
      <c r="A53" s="237">
        <f t="shared" si="0"/>
        <v>48</v>
      </c>
      <c r="B53" s="7" t="str">
        <f>すべて_位置図情報!B756</f>
        <v>一般会計その他施設</v>
      </c>
      <c r="C53" s="7" t="str">
        <f>すべて_位置図情報!C756</f>
        <v>地域利用施設</v>
      </c>
      <c r="D53" s="7" t="str">
        <f>すべて_位置図情報!D756</f>
        <v>地域集会施設</v>
      </c>
      <c r="E53" s="7" t="str">
        <f>すべて_位置図情報!E756</f>
        <v>地域集会施設</v>
      </c>
      <c r="F53" s="74">
        <v>4</v>
      </c>
      <c r="G53" s="13" t="str" ph="1">
        <f>すべて_位置図情報!G756</f>
        <v>南大江地域集会所</v>
      </c>
      <c r="H53" s="126" t="str">
        <f>すべて_位置図情報!H756</f>
        <v>大阪市中央区農人橋1-4-21</v>
      </c>
      <c r="I53" s="81">
        <f>すべて_位置図情報!I756</f>
        <v>121.64</v>
      </c>
      <c r="J53" s="80" t="str">
        <f>すべて_位置図情報!J756</f>
        <v>A</v>
      </c>
      <c r="K53" s="78">
        <f>すべて_位置図情報!K756</f>
        <v>0</v>
      </c>
      <c r="L53" s="79">
        <f>すべて_位置図情報!L756</f>
        <v>1990</v>
      </c>
      <c r="M53" s="79" t="str">
        <f>すべて_位置図情報!M756</f>
        <v>b</v>
      </c>
      <c r="N53" s="79" t="str">
        <f>すべて_位置図情報!N756</f>
        <v>b</v>
      </c>
      <c r="O53" s="79" t="str">
        <f>すべて_位置図情報!O756</f>
        <v/>
      </c>
      <c r="P53" s="79" t="str">
        <f>すべて_位置図情報!P756</f>
        <v>D</v>
      </c>
      <c r="Q53" s="79" t="str">
        <f>すべて_位置図情報!Q756</f>
        <v>無</v>
      </c>
      <c r="R53" s="79" t="str">
        <f>すべて_位置図情報!R756</f>
        <v>無償貸付</v>
      </c>
      <c r="S53" s="126" t="str">
        <f>すべて_位置図情報!S756</f>
        <v>中央区役所</v>
      </c>
      <c r="T53" s="124" t="str">
        <f>すべて_位置図情報!T756</f>
        <v>－</v>
      </c>
      <c r="U53" s="126" t="str">
        <f>すべて_位置図情報!U756</f>
        <v>市民協働課</v>
      </c>
      <c r="V53" s="126" t="str">
        <f>すべて_位置図情報!V756</f>
        <v>市民協働ｸﾞﾙｰﾌﾟ</v>
      </c>
      <c r="W53" s="116" t="str">
        <f>すべて_位置図情報!W756</f>
        <v>中央区</v>
      </c>
      <c r="X53" s="116" t="str">
        <f>すべて_位置図情報!X756</f>
        <v>一般施設</v>
      </c>
      <c r="Y53" s="114">
        <f>すべて_位置図情報!Y756</f>
        <v>40</v>
      </c>
      <c r="Z53" s="127">
        <f>すべて_位置図情報!Z756</f>
        <v>0</v>
      </c>
      <c r="AA53" s="145">
        <f>すべて_位置図情報!AA756</f>
        <v>0</v>
      </c>
      <c r="AB53" s="144">
        <f>すべて_位置図情報!AB756</f>
        <v>0</v>
      </c>
      <c r="AC53" s="145">
        <f>すべて_位置図情報!AC756</f>
        <v>0</v>
      </c>
      <c r="AD53" s="145">
        <f>すべて_位置図情報!AD756</f>
        <v>0</v>
      </c>
      <c r="AE53" s="60">
        <f>すべて_位置図情報!AF756</f>
        <v>0</v>
      </c>
      <c r="AF53" s="60">
        <f>すべて_位置図情報!AG756</f>
        <v>0</v>
      </c>
      <c r="AG53" s="60">
        <f>すべて_位置図情報!AH756</f>
        <v>0</v>
      </c>
      <c r="AH53" s="60">
        <f>すべて_位置図情報!AI756</f>
        <v>0</v>
      </c>
      <c r="AI53" s="60">
        <f>すべて_位置図情報!AJ756</f>
        <v>0</v>
      </c>
      <c r="AJ53" s="60">
        <f>すべて_位置図情報!AK756</f>
        <v>0</v>
      </c>
      <c r="AK53" s="60" t="e">
        <f>すべて_位置図情報!#REF!</f>
        <v>#REF!</v>
      </c>
    </row>
    <row r="54" spans="1:37" ht="22.5" customHeight="1">
      <c r="A54" s="237">
        <f t="shared" si="0"/>
        <v>49</v>
      </c>
      <c r="B54" s="7" t="str">
        <f>すべて_位置図情報!B757</f>
        <v>一般会計その他施設</v>
      </c>
      <c r="C54" s="7" t="str">
        <f>すべて_位置図情報!C757</f>
        <v>地域利用施設</v>
      </c>
      <c r="D54" s="7" t="str">
        <f>すべて_位置図情報!D757</f>
        <v>地域集会施設</v>
      </c>
      <c r="E54" s="7" t="str">
        <f>すべて_位置図情報!E757</f>
        <v>地域集会施設</v>
      </c>
      <c r="F54" s="74">
        <v>5</v>
      </c>
      <c r="G54" s="13" t="str" ph="1">
        <f>すべて_位置図情報!G757</f>
        <v>中大江地域集会所</v>
      </c>
      <c r="H54" s="126" t="str">
        <f>すべて_位置図情報!H757</f>
        <v>大阪市中央区糸屋町2-2-16</v>
      </c>
      <c r="I54" s="81">
        <f>すべて_位置図情報!I757</f>
        <v>100.57</v>
      </c>
      <c r="J54" s="80" t="str">
        <f>すべて_位置図情報!J757</f>
        <v>A</v>
      </c>
      <c r="K54" s="78">
        <f>すべて_位置図情報!K757</f>
        <v>0</v>
      </c>
      <c r="L54" s="79">
        <f>すべて_位置図情報!L757</f>
        <v>1986</v>
      </c>
      <c r="M54" s="79" t="str">
        <f>すべて_位置図情報!M757</f>
        <v>b</v>
      </c>
      <c r="N54" s="79" t="str">
        <f>すべて_位置図情報!N757</f>
        <v>b</v>
      </c>
      <c r="O54" s="79" t="str">
        <f>すべて_位置図情報!O757</f>
        <v/>
      </c>
      <c r="P54" s="79" t="str">
        <f>すべて_位置図情報!P757</f>
        <v>D</v>
      </c>
      <c r="Q54" s="79" t="str">
        <f>すべて_位置図情報!Q757</f>
        <v>無</v>
      </c>
      <c r="R54" s="79" t="str">
        <f>すべて_位置図情報!R757</f>
        <v>無償貸付</v>
      </c>
      <c r="S54" s="126" t="str">
        <f>すべて_位置図情報!S757</f>
        <v>中央区役所</v>
      </c>
      <c r="T54" s="124" t="str">
        <f>すべて_位置図情報!T757</f>
        <v>－</v>
      </c>
      <c r="U54" s="126" t="str">
        <f>すべて_位置図情報!U757</f>
        <v>市民協働課</v>
      </c>
      <c r="V54" s="126" t="str">
        <f>すべて_位置図情報!V757</f>
        <v>市民協働ｸﾞﾙｰﾌﾟ</v>
      </c>
      <c r="W54" s="116" t="str">
        <f>すべて_位置図情報!W757</f>
        <v>中央区</v>
      </c>
      <c r="X54" s="116" t="str">
        <f>すべて_位置図情報!X757</f>
        <v>一般施設</v>
      </c>
      <c r="Y54" s="114">
        <f>すべて_位置図情報!Y757</f>
        <v>41</v>
      </c>
      <c r="Z54" s="127">
        <f>すべて_位置図情報!Z757</f>
        <v>0</v>
      </c>
      <c r="AA54" s="145">
        <f>すべて_位置図情報!AA757</f>
        <v>0</v>
      </c>
      <c r="AB54" s="144">
        <f>すべて_位置図情報!AB757</f>
        <v>0</v>
      </c>
      <c r="AC54" s="145">
        <f>すべて_位置図情報!AC757</f>
        <v>0</v>
      </c>
      <c r="AD54" s="145">
        <f>すべて_位置図情報!AD757</f>
        <v>0</v>
      </c>
      <c r="AE54" s="60">
        <f>すべて_位置図情報!AF757</f>
        <v>0</v>
      </c>
      <c r="AF54" s="60">
        <f>すべて_位置図情報!AG757</f>
        <v>0</v>
      </c>
      <c r="AG54" s="60">
        <f>すべて_位置図情報!AH757</f>
        <v>0</v>
      </c>
      <c r="AH54" s="60">
        <f>すべて_位置図情報!AI757</f>
        <v>0</v>
      </c>
      <c r="AI54" s="60">
        <f>すべて_位置図情報!AJ757</f>
        <v>0</v>
      </c>
      <c r="AJ54" s="60">
        <f>すべて_位置図情報!AK757</f>
        <v>0</v>
      </c>
      <c r="AK54" s="60" t="e">
        <f>すべて_位置図情報!#REF!</f>
        <v>#REF!</v>
      </c>
    </row>
    <row r="55" spans="1:37" ht="22.5" customHeight="1">
      <c r="A55" s="237">
        <f t="shared" si="0"/>
        <v>50</v>
      </c>
      <c r="B55" s="7" t="str">
        <f>すべて_位置図情報!B758</f>
        <v>一般会計その他施設</v>
      </c>
      <c r="C55" s="7" t="str">
        <f>すべて_位置図情報!C758</f>
        <v>地域利用施設</v>
      </c>
      <c r="D55" s="7" t="str">
        <f>すべて_位置図情報!D758</f>
        <v>地域集会施設</v>
      </c>
      <c r="E55" s="7" t="str">
        <f>すべて_位置図情報!E758</f>
        <v>地域集会施設</v>
      </c>
      <c r="F55" s="74">
        <v>6</v>
      </c>
      <c r="G55" s="13" t="str" ph="1">
        <f>すべて_位置図情報!G758</f>
        <v>開平校下東地域会館</v>
      </c>
      <c r="H55" s="126" t="str">
        <f>すべて_位置図情報!H758</f>
        <v>大阪市中央区本町1-4-5</v>
      </c>
      <c r="I55" s="81">
        <f>すべて_位置図情報!I758</f>
        <v>110.83</v>
      </c>
      <c r="J55" s="80" t="str">
        <f>すべて_位置図情報!J758</f>
        <v>A</v>
      </c>
      <c r="K55" s="78">
        <f>すべて_位置図情報!K758</f>
        <v>0</v>
      </c>
      <c r="L55" s="79">
        <f>すべて_位置図情報!L758</f>
        <v>2000</v>
      </c>
      <c r="M55" s="79" t="str">
        <f>すべて_位置図情報!M758</f>
        <v>b</v>
      </c>
      <c r="N55" s="79" t="str">
        <f>すべて_位置図情報!N758</f>
        <v>b</v>
      </c>
      <c r="O55" s="79" t="str">
        <f>すべて_位置図情報!O758</f>
        <v/>
      </c>
      <c r="P55" s="79" t="str">
        <f>すべて_位置図情報!P758</f>
        <v>D</v>
      </c>
      <c r="Q55" s="79" t="str">
        <f>すべて_位置図情報!Q758</f>
        <v>有</v>
      </c>
      <c r="R55" s="79" t="str">
        <f>すべて_位置図情報!R758</f>
        <v>無償貸付</v>
      </c>
      <c r="S55" s="126" t="str">
        <f>すべて_位置図情報!S758</f>
        <v>中央区役所</v>
      </c>
      <c r="T55" s="124" t="str">
        <f>すべて_位置図情報!T758</f>
        <v>－</v>
      </c>
      <c r="U55" s="126" t="str">
        <f>すべて_位置図情報!U758</f>
        <v>市民協働課</v>
      </c>
      <c r="V55" s="126" t="str">
        <f>すべて_位置図情報!V758</f>
        <v>市民協働ｸﾞﾙｰﾌﾟ</v>
      </c>
      <c r="W55" s="116" t="str">
        <f>すべて_位置図情報!W758</f>
        <v>中央区</v>
      </c>
      <c r="X55" s="116" t="str">
        <f>すべて_位置図情報!X758</f>
        <v>一般施設</v>
      </c>
      <c r="Y55" s="114">
        <f>すべて_位置図情報!Y758</f>
        <v>42</v>
      </c>
      <c r="Z55" s="127">
        <f>すべて_位置図情報!Z758</f>
        <v>0</v>
      </c>
      <c r="AA55" s="145">
        <f>すべて_位置図情報!AA758</f>
        <v>0</v>
      </c>
      <c r="AB55" s="144">
        <f>すべて_位置図情報!AB758</f>
        <v>0</v>
      </c>
      <c r="AC55" s="145">
        <f>すべて_位置図情報!AC758</f>
        <v>0</v>
      </c>
      <c r="AD55" s="145">
        <f>すべて_位置図情報!AD758</f>
        <v>0</v>
      </c>
      <c r="AE55" s="60">
        <f>すべて_位置図情報!AF758</f>
        <v>0</v>
      </c>
      <c r="AF55" s="60">
        <f>すべて_位置図情報!AG758</f>
        <v>0</v>
      </c>
      <c r="AG55" s="60">
        <f>すべて_位置図情報!AH758</f>
        <v>0</v>
      </c>
      <c r="AH55" s="60">
        <f>すべて_位置図情報!AI758</f>
        <v>0</v>
      </c>
      <c r="AI55" s="60">
        <f>すべて_位置図情報!AJ758</f>
        <v>0</v>
      </c>
      <c r="AJ55" s="60">
        <f>すべて_位置図情報!AK758</f>
        <v>0</v>
      </c>
      <c r="AK55" s="60" t="e">
        <f>すべて_位置図情報!#REF!</f>
        <v>#REF!</v>
      </c>
    </row>
    <row r="56" spans="1:37" ht="22.5" customHeight="1">
      <c r="A56" s="237">
        <f t="shared" si="0"/>
        <v>51</v>
      </c>
      <c r="B56" s="7" t="str">
        <f>すべて_位置図情報!B759</f>
        <v>一般会計その他施設</v>
      </c>
      <c r="C56" s="7" t="str">
        <f>すべて_位置図情報!C759</f>
        <v>地域利用施設</v>
      </c>
      <c r="D56" s="7" t="str">
        <f>すべて_位置図情報!D759</f>
        <v>地域集会施設</v>
      </c>
      <c r="E56" s="7" t="str">
        <f>すべて_位置図情報!E759</f>
        <v>地域集会施設</v>
      </c>
      <c r="F56" s="74">
        <v>7</v>
      </c>
      <c r="G56" s="13" t="str" ph="1">
        <f>すべて_位置図情報!G759</f>
        <v>中大江地域集会所（もと中大江老人憩の家）</v>
      </c>
      <c r="H56" s="126" t="str">
        <f>すべて_位置図情報!H759</f>
        <v>大阪市中央区糸屋町2-2-16</v>
      </c>
      <c r="I56" s="81">
        <f>すべて_位置図情報!I759</f>
        <v>100.57</v>
      </c>
      <c r="J56" s="80" t="str">
        <f>すべて_位置図情報!J759</f>
        <v>A</v>
      </c>
      <c r="K56" s="78">
        <f>すべて_位置図情報!K759</f>
        <v>0</v>
      </c>
      <c r="L56" s="79">
        <f>すべて_位置図情報!L759</f>
        <v>1986</v>
      </c>
      <c r="M56" s="79" t="str">
        <f>すべて_位置図情報!M759</f>
        <v>b</v>
      </c>
      <c r="N56" s="79" t="str">
        <f>すべて_位置図情報!N759</f>
        <v>b</v>
      </c>
      <c r="O56" s="79" t="str">
        <f>すべて_位置図情報!O759</f>
        <v/>
      </c>
      <c r="P56" s="79" t="str">
        <f>すべて_位置図情報!P759</f>
        <v>D</v>
      </c>
      <c r="Q56" s="79" t="str">
        <f>すべて_位置図情報!Q759</f>
        <v>無</v>
      </c>
      <c r="R56" s="79" t="str">
        <f>すべて_位置図情報!R759</f>
        <v>無償貸付</v>
      </c>
      <c r="S56" s="126" t="str">
        <f>すべて_位置図情報!S759</f>
        <v>中央区役所</v>
      </c>
      <c r="T56" s="124" t="str">
        <f>すべて_位置図情報!T759</f>
        <v>－</v>
      </c>
      <c r="U56" s="126" t="str">
        <f>すべて_位置図情報!U759</f>
        <v>市民協働課</v>
      </c>
      <c r="V56" s="126" t="str">
        <f>すべて_位置図情報!V759</f>
        <v>市民協働ｸﾞﾙｰﾌﾟ</v>
      </c>
      <c r="W56" s="116" t="str">
        <f>すべて_位置図情報!W759</f>
        <v>中央区</v>
      </c>
      <c r="X56" s="116" t="str">
        <f>すべて_位置図情報!X759</f>
        <v>一般施設</v>
      </c>
      <c r="Y56" s="114">
        <f>すべて_位置図情報!Y759</f>
        <v>43</v>
      </c>
      <c r="Z56" s="127">
        <f>すべて_位置図情報!Z759</f>
        <v>0</v>
      </c>
      <c r="AA56" s="145">
        <f>すべて_位置図情報!AA759</f>
        <v>0</v>
      </c>
      <c r="AB56" s="144">
        <f>すべて_位置図情報!AB759</f>
        <v>0</v>
      </c>
      <c r="AC56" s="145">
        <f>すべて_位置図情報!AC759</f>
        <v>0</v>
      </c>
      <c r="AD56" s="145">
        <f>すべて_位置図情報!AD759</f>
        <v>0</v>
      </c>
      <c r="AE56" s="60">
        <f>すべて_位置図情報!AF759</f>
        <v>0</v>
      </c>
      <c r="AF56" s="60">
        <f>すべて_位置図情報!AG759</f>
        <v>0</v>
      </c>
      <c r="AG56" s="60">
        <f>すべて_位置図情報!AH759</f>
        <v>0</v>
      </c>
      <c r="AH56" s="60">
        <f>すべて_位置図情報!AI759</f>
        <v>0</v>
      </c>
      <c r="AI56" s="60">
        <f>すべて_位置図情報!AJ759</f>
        <v>0</v>
      </c>
      <c r="AJ56" s="60">
        <f>すべて_位置図情報!AK759</f>
        <v>0</v>
      </c>
      <c r="AK56" s="60" t="e">
        <f>すべて_位置図情報!#REF!</f>
        <v>#REF!</v>
      </c>
    </row>
    <row r="57" spans="1:37" ht="22.5" customHeight="1">
      <c r="A57" s="237">
        <f t="shared" si="0"/>
        <v>52</v>
      </c>
      <c r="B57" s="7" t="str">
        <f>すべて_位置図情報!B760</f>
        <v>一般会計その他施設</v>
      </c>
      <c r="C57" s="7" t="str">
        <f>すべて_位置図情報!C760</f>
        <v>地域利用施設</v>
      </c>
      <c r="D57" s="7" t="str">
        <f>すべて_位置図情報!D760</f>
        <v>地域集会施設</v>
      </c>
      <c r="E57" s="7" t="str">
        <f>すべて_位置図情報!E760</f>
        <v>地域集会施設</v>
      </c>
      <c r="F57" s="74">
        <v>8</v>
      </c>
      <c r="G57" s="13" t="str" ph="1">
        <f>すべて_位置図情報!G760</f>
        <v xml:space="preserve">桃園地域集会所（もと桃園会館老人憩の家） </v>
      </c>
      <c r="H57" s="126" t="str">
        <f>すべて_位置図情報!H760</f>
        <v>大阪市中央区谷町6-5-30</v>
      </c>
      <c r="I57" s="81">
        <f>すべて_位置図情報!I760</f>
        <v>119.99</v>
      </c>
      <c r="J57" s="80" t="str">
        <f>すべて_位置図情報!J760</f>
        <v>A</v>
      </c>
      <c r="K57" s="78">
        <f>すべて_位置図情報!K760</f>
        <v>0</v>
      </c>
      <c r="L57" s="79">
        <f>すべて_位置図情報!L760</f>
        <v>1996</v>
      </c>
      <c r="M57" s="79" t="str">
        <f>すべて_位置図情報!M760</f>
        <v>b</v>
      </c>
      <c r="N57" s="79" t="str">
        <f>すべて_位置図情報!N760</f>
        <v>b</v>
      </c>
      <c r="O57" s="79" t="str">
        <f>すべて_位置図情報!O760</f>
        <v/>
      </c>
      <c r="P57" s="79" t="str">
        <f>すべて_位置図情報!P760</f>
        <v>D</v>
      </c>
      <c r="Q57" s="79" t="str">
        <f>すべて_位置図情報!Q760</f>
        <v>無</v>
      </c>
      <c r="R57" s="79" t="str">
        <f>すべて_位置図情報!R760</f>
        <v>無償貸付</v>
      </c>
      <c r="S57" s="126" t="str">
        <f>すべて_位置図情報!S760</f>
        <v>中央区役所</v>
      </c>
      <c r="T57" s="124" t="str">
        <f>すべて_位置図情報!T760</f>
        <v>－</v>
      </c>
      <c r="U57" s="126" t="str">
        <f>すべて_位置図情報!U760</f>
        <v>市民協働課</v>
      </c>
      <c r="V57" s="126" t="str">
        <f>すべて_位置図情報!V760</f>
        <v>市民協働ｸﾞﾙｰﾌﾟ</v>
      </c>
      <c r="W57" s="116" t="str">
        <f>すべて_位置図情報!W760</f>
        <v>中央区</v>
      </c>
      <c r="X57" s="116" t="str">
        <f>すべて_位置図情報!X760</f>
        <v>一般施設</v>
      </c>
      <c r="Y57" s="114">
        <f>すべて_位置図情報!Y760</f>
        <v>44</v>
      </c>
      <c r="Z57" s="127">
        <f>すべて_位置図情報!Z760</f>
        <v>0</v>
      </c>
      <c r="AA57" s="145">
        <f>すべて_位置図情報!AA760</f>
        <v>0</v>
      </c>
      <c r="AB57" s="144">
        <f>すべて_位置図情報!AB760</f>
        <v>0</v>
      </c>
      <c r="AC57" s="145">
        <f>すべて_位置図情報!AC760</f>
        <v>0</v>
      </c>
      <c r="AD57" s="145">
        <f>すべて_位置図情報!AD760</f>
        <v>0</v>
      </c>
      <c r="AE57" s="60">
        <f>すべて_位置図情報!AF760</f>
        <v>0</v>
      </c>
      <c r="AF57" s="60">
        <f>すべて_位置図情報!AG760</f>
        <v>0</v>
      </c>
      <c r="AG57" s="60">
        <f>すべて_位置図情報!AH760</f>
        <v>0</v>
      </c>
      <c r="AH57" s="60">
        <f>すべて_位置図情報!AI760</f>
        <v>0</v>
      </c>
      <c r="AI57" s="60">
        <f>すべて_位置図情報!AJ760</f>
        <v>0</v>
      </c>
      <c r="AJ57" s="60">
        <f>すべて_位置図情報!AK760</f>
        <v>0</v>
      </c>
      <c r="AK57" s="60" t="e">
        <f>すべて_位置図情報!#REF!</f>
        <v>#REF!</v>
      </c>
    </row>
    <row r="58" spans="1:37" ht="22.5" customHeight="1">
      <c r="A58" s="237">
        <f t="shared" si="0"/>
        <v>53</v>
      </c>
      <c r="B58" s="7" t="str">
        <f>すべて_位置図情報!B761</f>
        <v>一般会計その他施設</v>
      </c>
      <c r="C58" s="7" t="str">
        <f>すべて_位置図情報!C761</f>
        <v>地域利用施設</v>
      </c>
      <c r="D58" s="7" t="str">
        <f>すべて_位置図情報!D761</f>
        <v>地域集会施設</v>
      </c>
      <c r="E58" s="7" t="str">
        <f>すべて_位置図情報!E761</f>
        <v>地域集会施設</v>
      </c>
      <c r="F58" s="74">
        <v>9</v>
      </c>
      <c r="G58" s="13" t="str" ph="1">
        <f>すべて_位置図情報!G761</f>
        <v>桃谷地域集会所（もと桃谷会館老人憩の家）</v>
      </c>
      <c r="H58" s="126" t="str">
        <f>すべて_位置図情報!H761</f>
        <v>大阪市中央区上本町西2-5-25</v>
      </c>
      <c r="I58" s="81">
        <f>すべて_位置図情報!I761</f>
        <v>145.82</v>
      </c>
      <c r="J58" s="80" t="str">
        <f>すべて_位置図情報!J761</f>
        <v>A</v>
      </c>
      <c r="K58" s="78">
        <f>すべて_位置図情報!K761</f>
        <v>0</v>
      </c>
      <c r="L58" s="79">
        <f>すべて_位置図情報!L761</f>
        <v>1999</v>
      </c>
      <c r="M58" s="79" t="str">
        <f>すべて_位置図情報!M761</f>
        <v>b</v>
      </c>
      <c r="N58" s="79" t="str">
        <f>すべて_位置図情報!N761</f>
        <v>b</v>
      </c>
      <c r="O58" s="79" t="str">
        <f>すべて_位置図情報!O761</f>
        <v/>
      </c>
      <c r="P58" s="79" t="str">
        <f>すべて_位置図情報!P761</f>
        <v>D</v>
      </c>
      <c r="Q58" s="79" t="str">
        <f>すべて_位置図情報!Q761</f>
        <v>無</v>
      </c>
      <c r="R58" s="79" t="str">
        <f>すべて_位置図情報!R761</f>
        <v>無償貸付</v>
      </c>
      <c r="S58" s="126" t="str">
        <f>すべて_位置図情報!S761</f>
        <v>中央区役所</v>
      </c>
      <c r="T58" s="124" t="str">
        <f>すべて_位置図情報!T761</f>
        <v>－</v>
      </c>
      <c r="U58" s="126" t="str">
        <f>すべて_位置図情報!U761</f>
        <v>市民協働課</v>
      </c>
      <c r="V58" s="126" t="str">
        <f>すべて_位置図情報!V761</f>
        <v>市民協働ｸﾞﾙｰﾌﾟ</v>
      </c>
      <c r="W58" s="116" t="str">
        <f>すべて_位置図情報!W761</f>
        <v>中央区</v>
      </c>
      <c r="X58" s="116" t="str">
        <f>すべて_位置図情報!X761</f>
        <v>一般施設</v>
      </c>
      <c r="Y58" s="114">
        <f>すべて_位置図情報!Y761</f>
        <v>45</v>
      </c>
      <c r="Z58" s="127">
        <f>すべて_位置図情報!Z761</f>
        <v>0</v>
      </c>
      <c r="AA58" s="145">
        <f>すべて_位置図情報!AA761</f>
        <v>0</v>
      </c>
      <c r="AB58" s="144">
        <f>すべて_位置図情報!AB761</f>
        <v>0</v>
      </c>
      <c r="AC58" s="145">
        <f>すべて_位置図情報!AC761</f>
        <v>0</v>
      </c>
      <c r="AD58" s="145">
        <f>すべて_位置図情報!AD761</f>
        <v>0</v>
      </c>
      <c r="AE58" s="60">
        <f>すべて_位置図情報!AF761</f>
        <v>0</v>
      </c>
      <c r="AF58" s="60">
        <f>すべて_位置図情報!AG761</f>
        <v>0</v>
      </c>
      <c r="AG58" s="60">
        <f>すべて_位置図情報!AH761</f>
        <v>0</v>
      </c>
      <c r="AH58" s="60">
        <f>すべて_位置図情報!AI761</f>
        <v>0</v>
      </c>
      <c r="AI58" s="60">
        <f>すべて_位置図情報!AJ761</f>
        <v>0</v>
      </c>
      <c r="AJ58" s="60">
        <f>すべて_位置図情報!AK761</f>
        <v>0</v>
      </c>
      <c r="AK58" s="60" t="e">
        <f>すべて_位置図情報!#REF!</f>
        <v>#REF!</v>
      </c>
    </row>
    <row r="59" spans="1:37" ht="22.5" customHeight="1">
      <c r="A59" s="237">
        <f t="shared" si="0"/>
        <v>54</v>
      </c>
      <c r="B59" s="7" t="str">
        <f>すべて_位置図情報!B762</f>
        <v>一般会計その他施設</v>
      </c>
      <c r="C59" s="45" t="str">
        <f>すべて_位置図情報!C762</f>
        <v>地域利用施設</v>
      </c>
      <c r="D59" s="45" t="str">
        <f>すべて_位置図情報!D762</f>
        <v>地域集会施設</v>
      </c>
      <c r="E59" s="45" t="str">
        <f>すべて_位置図情報!E762</f>
        <v>地域集会施設</v>
      </c>
      <c r="F59" s="74">
        <v>10</v>
      </c>
      <c r="G59" s="13" t="str" ph="1">
        <f>すべて_位置図情報!G762</f>
        <v>南大江地域集会所（もと南大江老人憩の家）</v>
      </c>
      <c r="H59" s="126" t="str">
        <f>すべて_位置図情報!H762</f>
        <v>大阪市中央区農人橋1-4-21</v>
      </c>
      <c r="I59" s="81">
        <f>すべて_位置図情報!I762</f>
        <v>100</v>
      </c>
      <c r="J59" s="80" t="str">
        <f>すべて_位置図情報!J762</f>
        <v>A</v>
      </c>
      <c r="K59" s="78">
        <f>すべて_位置図情報!K762</f>
        <v>0</v>
      </c>
      <c r="L59" s="79">
        <f>すべて_位置図情報!L762</f>
        <v>1990</v>
      </c>
      <c r="M59" s="79" t="str">
        <f>すべて_位置図情報!M762</f>
        <v>b</v>
      </c>
      <c r="N59" s="79" t="str">
        <f>すべて_位置図情報!N762</f>
        <v>b</v>
      </c>
      <c r="O59" s="79" t="str">
        <f>すべて_位置図情報!O762</f>
        <v/>
      </c>
      <c r="P59" s="79" t="str">
        <f>すべて_位置図情報!P762</f>
        <v>D</v>
      </c>
      <c r="Q59" s="79" t="str">
        <f>すべて_位置図情報!Q762</f>
        <v>無</v>
      </c>
      <c r="R59" s="79" t="str">
        <f>すべて_位置図情報!R762</f>
        <v>無償貸付</v>
      </c>
      <c r="S59" s="126" t="str">
        <f>すべて_位置図情報!S762</f>
        <v>中央区役所</v>
      </c>
      <c r="T59" s="124" t="str">
        <f>すべて_位置図情報!T762</f>
        <v>－</v>
      </c>
      <c r="U59" s="126" t="str">
        <f>すべて_位置図情報!U762</f>
        <v>市民協働課</v>
      </c>
      <c r="V59" s="126" t="str">
        <f>すべて_位置図情報!V762</f>
        <v>市民協働ｸﾞﾙｰﾌﾟ</v>
      </c>
      <c r="W59" s="116" t="str">
        <f>すべて_位置図情報!W762</f>
        <v>中央区</v>
      </c>
      <c r="X59" s="116" t="str">
        <f>すべて_位置図情報!X762</f>
        <v>一般施設</v>
      </c>
      <c r="Y59" s="114">
        <f>すべて_位置図情報!Y762</f>
        <v>46</v>
      </c>
      <c r="Z59" s="127">
        <f>すべて_位置図情報!Z762</f>
        <v>0</v>
      </c>
      <c r="AA59" s="145">
        <f>すべて_位置図情報!AA762</f>
        <v>0</v>
      </c>
      <c r="AB59" s="144">
        <f>すべて_位置図情報!AB762</f>
        <v>0</v>
      </c>
      <c r="AC59" s="145">
        <f>すべて_位置図情報!AC762</f>
        <v>0</v>
      </c>
      <c r="AD59" s="145">
        <f>すべて_位置図情報!AD762</f>
        <v>0</v>
      </c>
      <c r="AE59" s="60">
        <f>すべて_位置図情報!AF762</f>
        <v>0</v>
      </c>
      <c r="AF59" s="60">
        <f>すべて_位置図情報!AG762</f>
        <v>0</v>
      </c>
      <c r="AG59" s="60">
        <f>すべて_位置図情報!AH762</f>
        <v>0</v>
      </c>
      <c r="AH59" s="60">
        <f>すべて_位置図情報!AI762</f>
        <v>0</v>
      </c>
      <c r="AI59" s="60">
        <f>すべて_位置図情報!AJ762</f>
        <v>0</v>
      </c>
      <c r="AJ59" s="60">
        <f>すべて_位置図情報!AK762</f>
        <v>0</v>
      </c>
      <c r="AK59" s="60" t="e">
        <f>すべて_位置図情報!#REF!</f>
        <v>#REF!</v>
      </c>
    </row>
    <row r="60" spans="1:37" ht="22.5" customHeight="1">
      <c r="A60" s="237">
        <f t="shared" si="0"/>
        <v>55</v>
      </c>
      <c r="B60" s="7" t="str">
        <f>すべて_位置図情報!B957</f>
        <v>一般会計その他施設</v>
      </c>
      <c r="C60" s="44" t="str">
        <f>すべて_位置図情報!G957</f>
        <v>災害対策用職員住宅</v>
      </c>
      <c r="D60" s="44" t="str">
        <f>すべて_位置図情報!G957</f>
        <v>災害対策用職員住宅</v>
      </c>
      <c r="E60" s="44" t="str">
        <f>すべて_位置図情報!G957</f>
        <v>災害対策用職員住宅</v>
      </c>
      <c r="F60" s="74">
        <v>1</v>
      </c>
      <c r="G60" s="13" t="str" ph="1">
        <f>すべて_位置図情報!G957</f>
        <v>災害対策用職員住宅</v>
      </c>
      <c r="H60" s="126" t="str">
        <f>すべて_位置図情報!H957</f>
        <v>大阪市中央区××××××××</v>
      </c>
      <c r="I60" s="81">
        <f>すべて_位置図情報!I957</f>
        <v>39.590000000000003</v>
      </c>
      <c r="J60" s="80" t="str">
        <f>すべて_位置図情報!J957</f>
        <v>－</v>
      </c>
      <c r="K60" s="78">
        <f>すべて_位置図情報!K957</f>
        <v>0</v>
      </c>
      <c r="L60" s="79" t="str">
        <f>すべて_位置図情報!L957</f>
        <v>－</v>
      </c>
      <c r="M60" s="79" t="str">
        <f>すべて_位置図情報!M957</f>
        <v>－</v>
      </c>
      <c r="N60" s="79" t="str">
        <f>すべて_位置図情報!N957</f>
        <v>－</v>
      </c>
      <c r="O60" s="79" t="str">
        <f>すべて_位置図情報!O957</f>
        <v/>
      </c>
      <c r="P60" s="79" t="str">
        <f>すべて_位置図情報!P957</f>
        <v>－</v>
      </c>
      <c r="Q60" s="79" t="str">
        <f>すべて_位置図情報!Q957</f>
        <v>－</v>
      </c>
      <c r="R60" s="136" t="str">
        <f>すべて_位置図情報!R957</f>
        <v>その他</v>
      </c>
      <c r="S60" s="126" t="str">
        <f>すべて_位置図情報!S957</f>
        <v>危機管理室</v>
      </c>
      <c r="T60" s="124" t="str">
        <f>すべて_位置図情報!T957</f>
        <v>－</v>
      </c>
      <c r="U60" s="126" t="str">
        <f>すべて_位置図情報!U957</f>
        <v>危機管理課</v>
      </c>
      <c r="V60" s="126" t="str">
        <f>すべて_位置図情報!V957</f>
        <v>応急対策グループ</v>
      </c>
      <c r="W60" s="116" t="str">
        <f>すべて_位置図情報!W957</f>
        <v>中央区</v>
      </c>
      <c r="X60" s="116" t="str">
        <f>すべて_位置図情報!X957</f>
        <v>賃借施設</v>
      </c>
      <c r="Y60" s="114" t="str">
        <f>すべて_位置図情報!Y957</f>
        <v>－</v>
      </c>
      <c r="Z60" s="127">
        <f>すべて_位置図情報!Z957</f>
        <v>0</v>
      </c>
      <c r="AA60" s="145">
        <f>すべて_位置図情報!AA957</f>
        <v>0</v>
      </c>
      <c r="AB60" s="144">
        <f>すべて_位置図情報!AB957</f>
        <v>0</v>
      </c>
      <c r="AC60" s="145">
        <f>すべて_位置図情報!AC957</f>
        <v>0</v>
      </c>
      <c r="AD60" s="145">
        <f>すべて_位置図情報!AD957</f>
        <v>0</v>
      </c>
      <c r="AE60" s="60">
        <f>すべて_位置図情報!AF957</f>
        <v>0</v>
      </c>
      <c r="AF60" s="60">
        <f>すべて_位置図情報!AG957</f>
        <v>0</v>
      </c>
      <c r="AG60" s="60">
        <f>すべて_位置図情報!AH957</f>
        <v>0</v>
      </c>
      <c r="AH60" s="60">
        <f>すべて_位置図情報!AI957</f>
        <v>0</v>
      </c>
      <c r="AI60" s="60">
        <f>すべて_位置図情報!AJ957</f>
        <v>0</v>
      </c>
      <c r="AJ60" s="60">
        <f>すべて_位置図情報!AK957</f>
        <v>0</v>
      </c>
      <c r="AK60" s="60" t="e">
        <f>すべて_位置図情報!#REF!</f>
        <v>#REF!</v>
      </c>
    </row>
    <row r="61" spans="1:37" ht="22.5" customHeight="1">
      <c r="A61" s="237">
        <f t="shared" si="0"/>
        <v>56</v>
      </c>
      <c r="B61" s="7" t="str">
        <f>すべて_位置図情報!B958</f>
        <v>一般会計その他施設</v>
      </c>
      <c r="C61" s="7" t="str">
        <f>すべて_位置図情報!C958</f>
        <v>一般会計その他施設</v>
      </c>
      <c r="D61" s="7" t="str">
        <f>すべて_位置図情報!D958</f>
        <v>職員住宅・宿舎</v>
      </c>
      <c r="E61" s="7" t="str">
        <f>すべて_位置図情報!E958</f>
        <v>災害対策用職員住宅</v>
      </c>
      <c r="F61" s="74">
        <v>2</v>
      </c>
      <c r="G61" s="13" t="str" ph="1">
        <f>すべて_位置図情報!G958</f>
        <v>災害対策用職員住宅</v>
      </c>
      <c r="H61" s="126" t="str">
        <f>すべて_位置図情報!H958</f>
        <v>大阪市中央区××××××××</v>
      </c>
      <c r="I61" s="81">
        <f>すべて_位置図情報!I958</f>
        <v>36.99</v>
      </c>
      <c r="J61" s="80" t="str">
        <f>すべて_位置図情報!J958</f>
        <v>－</v>
      </c>
      <c r="K61" s="78">
        <f>すべて_位置図情報!K958</f>
        <v>0</v>
      </c>
      <c r="L61" s="79" t="str">
        <f>すべて_位置図情報!L958</f>
        <v>－</v>
      </c>
      <c r="M61" s="79" t="str">
        <f>すべて_位置図情報!M958</f>
        <v>－</v>
      </c>
      <c r="N61" s="79" t="str">
        <f>すべて_位置図情報!N958</f>
        <v>－</v>
      </c>
      <c r="O61" s="79" t="str">
        <f>すべて_位置図情報!O958</f>
        <v/>
      </c>
      <c r="P61" s="79" t="str">
        <f>すべて_位置図情報!P958</f>
        <v>－</v>
      </c>
      <c r="Q61" s="79" t="str">
        <f>すべて_位置図情報!Q958</f>
        <v>－</v>
      </c>
      <c r="R61" s="136" t="str">
        <f>すべて_位置図情報!R958</f>
        <v>その他</v>
      </c>
      <c r="S61" s="126" t="str">
        <f>すべて_位置図情報!S958</f>
        <v>危機管理室</v>
      </c>
      <c r="T61" s="124" t="str">
        <f>すべて_位置図情報!T958</f>
        <v>－</v>
      </c>
      <c r="U61" s="126" t="str">
        <f>すべて_位置図情報!U958</f>
        <v>危機管理課</v>
      </c>
      <c r="V61" s="126" t="str">
        <f>すべて_位置図情報!V958</f>
        <v>応急対策グループ</v>
      </c>
      <c r="W61" s="116" t="str">
        <f>すべて_位置図情報!W958</f>
        <v>中央区</v>
      </c>
      <c r="X61" s="116" t="str">
        <f>すべて_位置図情報!X958</f>
        <v>賃借施設</v>
      </c>
      <c r="Y61" s="114" t="str">
        <f>すべて_位置図情報!Y958</f>
        <v>－</v>
      </c>
      <c r="Z61" s="127">
        <f>すべて_位置図情報!Z958</f>
        <v>0</v>
      </c>
      <c r="AA61" s="145">
        <f>すべて_位置図情報!AA958</f>
        <v>0</v>
      </c>
      <c r="AB61" s="144">
        <f>すべて_位置図情報!AB958</f>
        <v>0</v>
      </c>
      <c r="AC61" s="145">
        <f>すべて_位置図情報!AC958</f>
        <v>0</v>
      </c>
      <c r="AD61" s="145">
        <f>すべて_位置図情報!AD958</f>
        <v>0</v>
      </c>
      <c r="AE61" s="60">
        <f>すべて_位置図情報!AF958</f>
        <v>0</v>
      </c>
      <c r="AF61" s="60">
        <f>すべて_位置図情報!AG958</f>
        <v>0</v>
      </c>
      <c r="AG61" s="60">
        <f>すべて_位置図情報!AH958</f>
        <v>0</v>
      </c>
      <c r="AH61" s="60">
        <f>すべて_位置図情報!AI958</f>
        <v>0</v>
      </c>
      <c r="AI61" s="60">
        <f>すべて_位置図情報!AJ958</f>
        <v>0</v>
      </c>
      <c r="AJ61" s="60">
        <f>すべて_位置図情報!AK958</f>
        <v>0</v>
      </c>
      <c r="AK61" s="60" t="e">
        <f>すべて_位置図情報!#REF!</f>
        <v>#REF!</v>
      </c>
    </row>
    <row r="62" spans="1:37" ht="22.5" customHeight="1">
      <c r="A62" s="237">
        <f t="shared" si="0"/>
        <v>57</v>
      </c>
      <c r="B62" s="7" t="str">
        <f>すべて_位置図情報!B967</f>
        <v>一般会計その他施設</v>
      </c>
      <c r="C62" s="7" t="str">
        <f>すべて_位置図情報!C967</f>
        <v>一般会計その他施設</v>
      </c>
      <c r="D62" s="7" t="str">
        <f>すべて_位置図情報!D967</f>
        <v>職員住宅・宿舎</v>
      </c>
      <c r="E62" s="7" t="str">
        <f>すべて_位置図情報!E967</f>
        <v>災害対策用職員住宅</v>
      </c>
      <c r="F62" s="74">
        <v>3</v>
      </c>
      <c r="G62" s="13" t="str" ph="1">
        <f>すべて_位置図情報!G967</f>
        <v>災害対策用職員住宅</v>
      </c>
      <c r="H62" s="126" t="str">
        <f>すべて_位置図情報!H967</f>
        <v>大阪市中央区××××××××</v>
      </c>
      <c r="I62" s="126">
        <f>すべて_位置図情報!I967</f>
        <v>31.83</v>
      </c>
      <c r="J62" s="126" t="str">
        <f>すべて_位置図情報!J967</f>
        <v>－</v>
      </c>
      <c r="K62" s="126">
        <f>すべて_位置図情報!K967</f>
        <v>0</v>
      </c>
      <c r="L62" s="124" t="str">
        <f>すべて_位置図情報!L967</f>
        <v>－</v>
      </c>
      <c r="M62" s="124" t="str">
        <f>すべて_位置図情報!M967</f>
        <v>－</v>
      </c>
      <c r="N62" s="124" t="str">
        <f>すべて_位置図情報!N967</f>
        <v>－</v>
      </c>
      <c r="O62" s="124">
        <f>すべて_位置図情報!O967</f>
        <v>0</v>
      </c>
      <c r="P62" s="124" t="str">
        <f>すべて_位置図情報!P967</f>
        <v>－</v>
      </c>
      <c r="Q62" s="124" t="str">
        <f>すべて_位置図情報!Q967</f>
        <v>－</v>
      </c>
      <c r="R62" s="124" t="str">
        <f>すべて_位置図情報!R967</f>
        <v>その他</v>
      </c>
      <c r="S62" s="126" t="str">
        <f>すべて_位置図情報!S967</f>
        <v>危機管理室</v>
      </c>
      <c r="T62" s="124" t="str">
        <f>すべて_位置図情報!T967</f>
        <v>－</v>
      </c>
      <c r="U62" s="126" t="str">
        <f>すべて_位置図情報!U967</f>
        <v>危機管理課</v>
      </c>
      <c r="V62" s="126" t="str">
        <f>すべて_位置図情報!V967</f>
        <v>応急対策グループ</v>
      </c>
      <c r="W62" s="116" t="str">
        <f>すべて_位置図情報!W967</f>
        <v>中央区</v>
      </c>
      <c r="X62" s="116" t="str">
        <f>すべて_位置図情報!X967</f>
        <v>賃借施設</v>
      </c>
      <c r="Y62" s="114" t="str">
        <f>すべて_位置図情報!Y967</f>
        <v>－</v>
      </c>
      <c r="Z62" s="126">
        <f>すべて_位置図情報!Z967</f>
        <v>0</v>
      </c>
      <c r="AA62" s="145"/>
      <c r="AB62" s="144"/>
      <c r="AC62" s="145"/>
      <c r="AD62" s="145"/>
      <c r="AE62" s="60"/>
      <c r="AF62" s="60"/>
      <c r="AG62" s="60"/>
      <c r="AH62" s="60"/>
      <c r="AI62" s="60"/>
      <c r="AJ62" s="60"/>
      <c r="AK62" s="60"/>
    </row>
    <row r="63" spans="1:37" ht="22.5" customHeight="1">
      <c r="A63" s="237">
        <f t="shared" si="0"/>
        <v>58</v>
      </c>
      <c r="B63" s="7" t="str">
        <f>すべて_位置図情報!B968</f>
        <v>一般会計その他施設</v>
      </c>
      <c r="C63" s="7" t="str">
        <f>すべて_位置図情報!C968</f>
        <v>一般会計その他施設</v>
      </c>
      <c r="D63" s="7" t="str">
        <f>すべて_位置図情報!D968</f>
        <v>職員住宅・宿舎</v>
      </c>
      <c r="E63" s="7" t="str">
        <f>すべて_位置図情報!E968</f>
        <v>災害対策用職員住宅</v>
      </c>
      <c r="F63" s="74">
        <v>4</v>
      </c>
      <c r="G63" s="13" t="str" ph="1">
        <f>すべて_位置図情報!G968</f>
        <v>災害対策用職員住宅</v>
      </c>
      <c r="H63" s="126" t="str">
        <f>すべて_位置図情報!H968</f>
        <v>大阪市中央区××××××××</v>
      </c>
      <c r="I63" s="126">
        <f>すべて_位置図情報!I968</f>
        <v>25.42</v>
      </c>
      <c r="J63" s="126" t="str">
        <f>すべて_位置図情報!J968</f>
        <v>－</v>
      </c>
      <c r="K63" s="126">
        <f>すべて_位置図情報!K968</f>
        <v>0</v>
      </c>
      <c r="L63" s="124" t="str">
        <f>すべて_位置図情報!L968</f>
        <v>－</v>
      </c>
      <c r="M63" s="124" t="str">
        <f>すべて_位置図情報!M968</f>
        <v>－</v>
      </c>
      <c r="N63" s="124" t="str">
        <f>すべて_位置図情報!N968</f>
        <v>－</v>
      </c>
      <c r="O63" s="124">
        <f>すべて_位置図情報!O968</f>
        <v>0</v>
      </c>
      <c r="P63" s="124" t="str">
        <f>すべて_位置図情報!P968</f>
        <v>－</v>
      </c>
      <c r="Q63" s="124" t="str">
        <f>すべて_位置図情報!Q968</f>
        <v>－</v>
      </c>
      <c r="R63" s="124" t="str">
        <f>すべて_位置図情報!R968</f>
        <v>その他</v>
      </c>
      <c r="S63" s="126" t="str">
        <f>すべて_位置図情報!S968</f>
        <v>危機管理室</v>
      </c>
      <c r="T63" s="124" t="str">
        <f>すべて_位置図情報!T968</f>
        <v>－</v>
      </c>
      <c r="U63" s="126" t="str">
        <f>すべて_位置図情報!U968</f>
        <v>危機管理課</v>
      </c>
      <c r="V63" s="126" t="str">
        <f>すべて_位置図情報!V968</f>
        <v>応急対策グループ</v>
      </c>
      <c r="W63" s="116" t="str">
        <f>すべて_位置図情報!W968</f>
        <v>中央区</v>
      </c>
      <c r="X63" s="116" t="str">
        <f>すべて_位置図情報!X968</f>
        <v>賃借施設</v>
      </c>
      <c r="Y63" s="116" t="str">
        <f>すべて_位置図情報!Y968</f>
        <v>－</v>
      </c>
      <c r="Z63" s="127"/>
      <c r="AA63" s="145"/>
      <c r="AB63" s="144"/>
      <c r="AC63" s="145"/>
      <c r="AD63" s="145"/>
      <c r="AE63" s="60"/>
      <c r="AF63" s="60"/>
      <c r="AG63" s="60"/>
      <c r="AH63" s="60"/>
      <c r="AI63" s="60"/>
      <c r="AJ63" s="60"/>
      <c r="AK63" s="60"/>
    </row>
    <row r="64" spans="1:37" ht="22.5" customHeight="1">
      <c r="A64" s="237">
        <f t="shared" si="0"/>
        <v>59</v>
      </c>
      <c r="B64" s="7" t="str">
        <f>すべて_位置図情報!B1005</f>
        <v>一般会計その他施設</v>
      </c>
      <c r="C64" s="7" t="str">
        <f>すべて_位置図情報!C1005</f>
        <v>一般会計その他施設</v>
      </c>
      <c r="D64" s="32" t="str">
        <f>すべて_位置図情報!D1005</f>
        <v>倉庫</v>
      </c>
      <c r="E64" s="32" t="str">
        <f>すべて_位置図情報!E1005</f>
        <v>備蓄倉庫</v>
      </c>
      <c r="F64" s="74">
        <v>1</v>
      </c>
      <c r="G64" s="13" t="str" ph="1">
        <f>すべて_位置図情報!G1005</f>
        <v>中央備蓄倉庫</v>
      </c>
      <c r="H64" s="126" t="str">
        <f>すべて_位置図情報!H1005</f>
        <v>大阪市中央区××××××××</v>
      </c>
      <c r="I64" s="81">
        <f>すべて_位置図情報!I1005</f>
        <v>1996.9</v>
      </c>
      <c r="J64" s="80" t="str">
        <f>すべて_位置図情報!J1005</f>
        <v>－</v>
      </c>
      <c r="K64" s="78">
        <f>すべて_位置図情報!K1005</f>
        <v>0</v>
      </c>
      <c r="L64" s="79" t="str">
        <f>すべて_位置図情報!L1005</f>
        <v>－</v>
      </c>
      <c r="M64" s="79" t="str">
        <f>すべて_位置図情報!M1005</f>
        <v>－</v>
      </c>
      <c r="N64" s="79" t="str">
        <f>すべて_位置図情報!N1005</f>
        <v>－</v>
      </c>
      <c r="O64" s="79" t="str">
        <f>すべて_位置図情報!O1005</f>
        <v/>
      </c>
      <c r="P64" s="79" t="str">
        <f>すべて_位置図情報!P1005</f>
        <v>－</v>
      </c>
      <c r="Q64" s="79" t="str">
        <f>すべて_位置図情報!Q1005</f>
        <v>－</v>
      </c>
      <c r="R64" s="79" t="str">
        <f>すべて_位置図情報!R1005</f>
        <v>直営</v>
      </c>
      <c r="S64" s="126" t="str">
        <f>すべて_位置図情報!S1005</f>
        <v>危機管理室</v>
      </c>
      <c r="T64" s="124" t="str">
        <f>すべて_位置図情報!T1005</f>
        <v>－</v>
      </c>
      <c r="U64" s="126" t="str">
        <f>すべて_位置図情報!U1005</f>
        <v>危機管理課</v>
      </c>
      <c r="V64" s="124" t="str">
        <f>すべて_位置図情報!V1005</f>
        <v>減災対策グループ</v>
      </c>
      <c r="W64" s="116" t="str">
        <f>すべて_位置図情報!W1005</f>
        <v>中央区</v>
      </c>
      <c r="X64" s="116" t="str">
        <f>すべて_位置図情報!X1005</f>
        <v>賃借施設</v>
      </c>
      <c r="Y64" s="114" t="str">
        <f>すべて_位置図情報!Y1005</f>
        <v>－</v>
      </c>
      <c r="Z64" s="127">
        <f>すべて_位置図情報!Z1005</f>
        <v>0</v>
      </c>
      <c r="AA64" s="145">
        <f>すべて_位置図情報!AA1005</f>
        <v>0</v>
      </c>
      <c r="AB64" s="144">
        <f>すべて_位置図情報!AB1005</f>
        <v>0</v>
      </c>
      <c r="AC64" s="145">
        <f>すべて_位置図情報!AC1005</f>
        <v>0</v>
      </c>
      <c r="AD64" s="145">
        <f>すべて_位置図情報!AD1005</f>
        <v>0</v>
      </c>
      <c r="AE64" s="60">
        <f>すべて_位置図情報!AF1005</f>
        <v>0</v>
      </c>
      <c r="AF64" s="60">
        <f>すべて_位置図情報!AG1005</f>
        <v>0</v>
      </c>
      <c r="AG64" s="60">
        <f>すべて_位置図情報!AH1005</f>
        <v>0</v>
      </c>
      <c r="AH64" s="60">
        <f>すべて_位置図情報!AI1005</f>
        <v>0</v>
      </c>
      <c r="AI64" s="60">
        <f>すべて_位置図情報!AJ1005</f>
        <v>0</v>
      </c>
      <c r="AJ64" s="60">
        <f>すべて_位置図情報!AK1005</f>
        <v>0</v>
      </c>
      <c r="AK64" s="60" t="e">
        <f>すべて_位置図情報!#REF!</f>
        <v>#REF!</v>
      </c>
    </row>
    <row r="65" spans="1:37" ht="22.5" customHeight="1">
      <c r="A65" s="237">
        <f t="shared" si="0"/>
        <v>60</v>
      </c>
      <c r="B65" s="7" t="str">
        <f>すべて_位置図情報!B1025</f>
        <v>一般会計その他施設</v>
      </c>
      <c r="C65" s="7" t="str">
        <f>すべて_位置図情報!C1025</f>
        <v>一般会計その他施設</v>
      </c>
      <c r="D65" s="44" t="str">
        <f>すべて_位置図情報!D1025</f>
        <v>休憩所・トイレ</v>
      </c>
      <c r="E65" s="44" t="str">
        <f>すべて_位置図情報!E1025</f>
        <v>休憩所・トイレ</v>
      </c>
      <c r="F65" s="74">
        <v>1</v>
      </c>
      <c r="G65" s="13" t="str" ph="1">
        <f>すべて_位置図情報!G1025</f>
        <v>太左衛門橋公衆トイレ</v>
      </c>
      <c r="H65" s="126" t="str">
        <f>すべて_位置図情報!H1025</f>
        <v>大阪市中央区道頓堀1-5</v>
      </c>
      <c r="I65" s="81">
        <f>すべて_位置図情報!I1025</f>
        <v>14.82</v>
      </c>
      <c r="J65" s="80" t="str">
        <f>すべて_位置図情報!J1025</f>
        <v>A</v>
      </c>
      <c r="K65" s="78">
        <f>すべて_位置図情報!K1025</f>
        <v>0</v>
      </c>
      <c r="L65" s="79">
        <f>すべて_位置図情報!L1025</f>
        <v>1972</v>
      </c>
      <c r="M65" s="79" t="str">
        <f>すべて_位置図情報!M1025</f>
        <v>d</v>
      </c>
      <c r="N65" s="79" t="str">
        <f>すべて_位置図情報!N1025</f>
        <v>d</v>
      </c>
      <c r="O65" s="79" t="str">
        <f>すべて_位置図情報!O1025</f>
        <v/>
      </c>
      <c r="P65" s="79" t="str">
        <f>すべて_位置図情報!P1025</f>
        <v>J</v>
      </c>
      <c r="Q65" s="79" t="str">
        <f>すべて_位置図情報!Q1025</f>
        <v>無</v>
      </c>
      <c r="R65" s="79" t="str">
        <f>すべて_位置図情報!R1025</f>
        <v>直営（一部委託）</v>
      </c>
      <c r="S65" s="126" t="str">
        <f>すべて_位置図情報!S1025</f>
        <v>環境局</v>
      </c>
      <c r="T65" s="126" t="str">
        <f>すべて_位置図情報!T1025</f>
        <v>事業部</v>
      </c>
      <c r="U65" s="126" t="str">
        <f>すべて_位置図情報!U1025</f>
        <v>事業管理課</v>
      </c>
      <c r="V65" s="124" t="str">
        <f>すべて_位置図情報!V1025</f>
        <v>－</v>
      </c>
      <c r="W65" s="116" t="str">
        <f>すべて_位置図情報!W1025</f>
        <v>中央区</v>
      </c>
      <c r="X65" s="116" t="str">
        <f>すべて_位置図情報!X1025</f>
        <v>一般施設</v>
      </c>
      <c r="Y65" s="114">
        <f>すべて_位置図情報!Y1025</f>
        <v>48</v>
      </c>
      <c r="Z65" s="127">
        <f>すべて_位置図情報!Z1025</f>
        <v>0</v>
      </c>
      <c r="AA65" s="145">
        <f>すべて_位置図情報!AA1025</f>
        <v>0</v>
      </c>
      <c r="AB65" s="144">
        <f>すべて_位置図情報!AB1025</f>
        <v>0</v>
      </c>
      <c r="AC65" s="145">
        <f>すべて_位置図情報!AC1025</f>
        <v>0</v>
      </c>
      <c r="AD65" s="145">
        <f>すべて_位置図情報!AD1025</f>
        <v>0</v>
      </c>
      <c r="AE65" s="60">
        <f>すべて_位置図情報!AF1025</f>
        <v>0</v>
      </c>
      <c r="AF65" s="60">
        <f>すべて_位置図情報!AG1025</f>
        <v>0</v>
      </c>
      <c r="AG65" s="60">
        <f>すべて_位置図情報!AH1025</f>
        <v>0</v>
      </c>
      <c r="AH65" s="60">
        <f>すべて_位置図情報!AI1025</f>
        <v>0</v>
      </c>
      <c r="AI65" s="60">
        <f>すべて_位置図情報!AJ1025</f>
        <v>0</v>
      </c>
      <c r="AJ65" s="60">
        <f>すべて_位置図情報!AK1025</f>
        <v>0</v>
      </c>
      <c r="AK65" s="60" t="e">
        <f>すべて_位置図情報!#REF!</f>
        <v>#REF!</v>
      </c>
    </row>
    <row r="66" spans="1:37" ht="22.5" customHeight="1">
      <c r="A66" s="237">
        <f t="shared" si="0"/>
        <v>61</v>
      </c>
      <c r="B66" s="7" t="str">
        <f>すべて_位置図情報!B1026</f>
        <v>一般会計その他施設</v>
      </c>
      <c r="C66" s="7" t="str">
        <f>すべて_位置図情報!C1026</f>
        <v>一般会計その他施設</v>
      </c>
      <c r="D66" s="7" t="str">
        <f>すべて_位置図情報!D1026</f>
        <v>休憩所・トイレ</v>
      </c>
      <c r="E66" s="7" t="str">
        <f>すべて_位置図情報!E1026</f>
        <v>休憩所・トイレ</v>
      </c>
      <c r="F66" s="74">
        <v>2</v>
      </c>
      <c r="G66" s="13" t="str" ph="1">
        <f>すべて_位置図情報!G1026</f>
        <v>相合橋公衆トイレ</v>
      </c>
      <c r="H66" s="126" t="str">
        <f>すべて_位置図情報!H1026</f>
        <v>大阪市中央区宗右衛門町</v>
      </c>
      <c r="I66" s="81">
        <f>すべて_位置図情報!I1026</f>
        <v>11.4</v>
      </c>
      <c r="J66" s="80" t="str">
        <f>すべて_位置図情報!J1026</f>
        <v>A</v>
      </c>
      <c r="K66" s="78">
        <f>すべて_位置図情報!K1026</f>
        <v>0</v>
      </c>
      <c r="L66" s="79">
        <f>すべて_位置図情報!L1026</f>
        <v>1983</v>
      </c>
      <c r="M66" s="79" t="str">
        <f>すべて_位置図情報!M1026</f>
        <v>c</v>
      </c>
      <c r="N66" s="79" t="str">
        <f>すべて_位置図情報!N1026</f>
        <v>c</v>
      </c>
      <c r="O66" s="79" t="str">
        <f>すべて_位置図情報!O1026</f>
        <v/>
      </c>
      <c r="P66" s="79" t="str">
        <f>すべて_位置図情報!P1026</f>
        <v>G</v>
      </c>
      <c r="Q66" s="79" t="str">
        <f>すべて_位置図情報!Q1026</f>
        <v>無</v>
      </c>
      <c r="R66" s="79" t="str">
        <f>すべて_位置図情報!R1026</f>
        <v>直営（一部委託）</v>
      </c>
      <c r="S66" s="126" t="str">
        <f>すべて_位置図情報!S1026</f>
        <v>環境局</v>
      </c>
      <c r="T66" s="126" t="str">
        <f>すべて_位置図情報!T1026</f>
        <v>事業部</v>
      </c>
      <c r="U66" s="126" t="str">
        <f>すべて_位置図情報!U1026</f>
        <v>事業管理課</v>
      </c>
      <c r="V66" s="124" t="str">
        <f>すべて_位置図情報!V1026</f>
        <v>－</v>
      </c>
      <c r="W66" s="116" t="str">
        <f>すべて_位置図情報!W1026</f>
        <v>中央区</v>
      </c>
      <c r="X66" s="116" t="str">
        <f>すべて_位置図情報!X1026</f>
        <v>一般施設</v>
      </c>
      <c r="Y66" s="114">
        <f>すべて_位置図情報!Y1026</f>
        <v>49</v>
      </c>
      <c r="Z66" s="127">
        <f>すべて_位置図情報!Z1026</f>
        <v>0</v>
      </c>
      <c r="AA66" s="145">
        <f>すべて_位置図情報!AA1026</f>
        <v>0</v>
      </c>
      <c r="AB66" s="144">
        <f>すべて_位置図情報!AB1026</f>
        <v>0</v>
      </c>
      <c r="AC66" s="145">
        <f>すべて_位置図情報!AC1026</f>
        <v>0</v>
      </c>
      <c r="AD66" s="145">
        <f>すべて_位置図情報!AD1026</f>
        <v>0</v>
      </c>
      <c r="AE66" s="60">
        <f>すべて_位置図情報!AF1026</f>
        <v>0</v>
      </c>
      <c r="AF66" s="60">
        <f>すべて_位置図情報!AG1026</f>
        <v>0</v>
      </c>
      <c r="AG66" s="60">
        <f>すべて_位置図情報!AH1026</f>
        <v>0</v>
      </c>
      <c r="AH66" s="60">
        <f>すべて_位置図情報!AI1026</f>
        <v>0</v>
      </c>
      <c r="AI66" s="60">
        <f>すべて_位置図情報!AJ1026</f>
        <v>0</v>
      </c>
      <c r="AJ66" s="60">
        <f>すべて_位置図情報!AK1026</f>
        <v>0</v>
      </c>
      <c r="AK66" s="60" t="e">
        <f>すべて_位置図情報!#REF!</f>
        <v>#REF!</v>
      </c>
    </row>
    <row r="67" spans="1:37" s="24" customFormat="1" ht="22.5" customHeight="1">
      <c r="A67" s="237">
        <f t="shared" si="0"/>
        <v>62</v>
      </c>
      <c r="B67" s="45" t="str">
        <f>すべて_位置図情報!B1027</f>
        <v>一般会計その他施設</v>
      </c>
      <c r="C67" s="45" t="str">
        <f>すべて_位置図情報!C1027</f>
        <v>一般会計その他施設</v>
      </c>
      <c r="D67" s="45" t="str">
        <f>すべて_位置図情報!D1027</f>
        <v>休憩所・トイレ</v>
      </c>
      <c r="E67" s="45" t="str">
        <f>すべて_位置図情報!E1027</f>
        <v>休憩所・トイレ</v>
      </c>
      <c r="F67" s="74">
        <v>3</v>
      </c>
      <c r="G67" s="13" t="str" ph="1">
        <f>すべて_位置図情報!G1027</f>
        <v>御霊神社横公衆トイレ</v>
      </c>
      <c r="H67" s="126" t="str">
        <f>すべて_位置図情報!H1027</f>
        <v>大阪市中央区淡路町4</v>
      </c>
      <c r="I67" s="81">
        <f>すべて_位置図情報!I1027</f>
        <v>5.95</v>
      </c>
      <c r="J67" s="80" t="str">
        <f>すべて_位置図情報!J1027</f>
        <v>A</v>
      </c>
      <c r="K67" s="78">
        <f>すべて_位置図情報!K1027</f>
        <v>0</v>
      </c>
      <c r="L67" s="79">
        <f>すべて_位置図情報!L1027</f>
        <v>1959</v>
      </c>
      <c r="M67" s="79" t="str">
        <f>すべて_位置図情報!M1027</f>
        <v>d</v>
      </c>
      <c r="N67" s="79" t="str">
        <f>すべて_位置図情報!N1027</f>
        <v>d</v>
      </c>
      <c r="O67" s="79" t="str">
        <f>すべて_位置図情報!O1027</f>
        <v/>
      </c>
      <c r="P67" s="79" t="str">
        <f>すべて_位置図情報!P1027</f>
        <v>J</v>
      </c>
      <c r="Q67" s="79" t="str">
        <f>すべて_位置図情報!Q1027</f>
        <v>無</v>
      </c>
      <c r="R67" s="79" t="str">
        <f>すべて_位置図情報!R1027</f>
        <v>直営（一部委託）</v>
      </c>
      <c r="S67" s="126" t="str">
        <f>すべて_位置図情報!S1027</f>
        <v>環境局</v>
      </c>
      <c r="T67" s="126" t="str">
        <f>すべて_位置図情報!T1027</f>
        <v>事業部</v>
      </c>
      <c r="U67" s="126" t="str">
        <f>すべて_位置図情報!U1027</f>
        <v>事業管理課</v>
      </c>
      <c r="V67" s="124" t="str">
        <f>すべて_位置図情報!V1027</f>
        <v>－</v>
      </c>
      <c r="W67" s="116" t="str">
        <f>すべて_位置図情報!W1027</f>
        <v>中央区</v>
      </c>
      <c r="X67" s="116" t="str">
        <f>すべて_位置図情報!X1027</f>
        <v>一般施設</v>
      </c>
      <c r="Y67" s="114">
        <f>すべて_位置図情報!Y1027</f>
        <v>51</v>
      </c>
      <c r="Z67" s="127">
        <f>すべて_位置図情報!Z1027</f>
        <v>0</v>
      </c>
      <c r="AA67" s="145">
        <f>すべて_位置図情報!AA1027</f>
        <v>0</v>
      </c>
      <c r="AB67" s="144">
        <f>すべて_位置図情報!AB1027</f>
        <v>0</v>
      </c>
      <c r="AC67" s="145">
        <f>すべて_位置図情報!AC1027</f>
        <v>0</v>
      </c>
      <c r="AD67" s="145">
        <f>すべて_位置図情報!AD1027</f>
        <v>0</v>
      </c>
      <c r="AE67" s="60">
        <f>すべて_位置図情報!AF1027</f>
        <v>0</v>
      </c>
      <c r="AF67" s="60">
        <f>すべて_位置図情報!AG1027</f>
        <v>0</v>
      </c>
      <c r="AG67" s="60">
        <f>すべて_位置図情報!AH1027</f>
        <v>0</v>
      </c>
      <c r="AH67" s="60">
        <f>すべて_位置図情報!AI1027</f>
        <v>0</v>
      </c>
      <c r="AI67" s="60">
        <f>すべて_位置図情報!AJ1027</f>
        <v>0</v>
      </c>
      <c r="AJ67" s="60">
        <f>すべて_位置図情報!AK1027</f>
        <v>0</v>
      </c>
      <c r="AK67" s="60" t="e">
        <f>すべて_位置図情報!#REF!</f>
        <v>#REF!</v>
      </c>
    </row>
    <row r="68" spans="1:37" ht="22.5" customHeight="1">
      <c r="A68" s="237">
        <f t="shared" si="0"/>
        <v>63</v>
      </c>
      <c r="B68" s="44" t="str">
        <f>すべて_位置図情報!B1085</f>
        <v>インフラ関係施設</v>
      </c>
      <c r="C68" s="44" t="str">
        <f>すべて_位置図情報!C1085</f>
        <v>駐車場</v>
      </c>
      <c r="D68" s="44" t="str">
        <f>すべて_位置図情報!D1085</f>
        <v>自転車管理事務所</v>
      </c>
      <c r="E68" s="44" t="str">
        <f>すべて_位置図情報!E1085</f>
        <v>自転車保管所管理事務所</v>
      </c>
      <c r="F68" s="74">
        <v>1</v>
      </c>
      <c r="G68" s="13" t="str" ph="1">
        <f>すべて_位置図情報!G1085</f>
        <v>高津自転車保管所管理事務所</v>
      </c>
      <c r="H68" s="126" t="str">
        <f>すべて_位置図情報!H1085</f>
        <v>大阪市中央区高津3-16</v>
      </c>
      <c r="I68" s="81">
        <f>すべて_位置図情報!I1085</f>
        <v>28.38</v>
      </c>
      <c r="J68" s="80" t="str">
        <f>すべて_位置図情報!J1085</f>
        <v>A</v>
      </c>
      <c r="K68" s="78">
        <f>すべて_位置図情報!K1085</f>
        <v>0</v>
      </c>
      <c r="L68" s="79">
        <f>すべて_位置図情報!L1085</f>
        <v>2005</v>
      </c>
      <c r="M68" s="79" t="str">
        <f>すべて_位置図情報!M1085</f>
        <v>b</v>
      </c>
      <c r="N68" s="79" t="str">
        <f>すべて_位置図情報!N1085</f>
        <v>a</v>
      </c>
      <c r="O68" s="79" t="str">
        <f>すべて_位置図情報!O1085</f>
        <v>〇</v>
      </c>
      <c r="P68" s="79" t="str">
        <f>すべて_位置図情報!P1085</f>
        <v>D</v>
      </c>
      <c r="Q68" s="79" t="str">
        <f>すべて_位置図情報!Q1085</f>
        <v>無</v>
      </c>
      <c r="R68" s="79" t="str">
        <f>すべて_位置図情報!R1085</f>
        <v>全部委託</v>
      </c>
      <c r="S68" s="126" t="str">
        <f>すべて_位置図情報!S1085</f>
        <v>建設局</v>
      </c>
      <c r="T68" s="126" t="str">
        <f>すべて_位置図情報!T1085</f>
        <v>総務部</v>
      </c>
      <c r="U68" s="126" t="str">
        <f>すべて_位置図情報!U1085</f>
        <v>管理課</v>
      </c>
      <c r="V68" s="126" t="str">
        <f>すべて_位置図情報!V1085</f>
        <v>自転車対策担当</v>
      </c>
      <c r="W68" s="116" t="str">
        <f>すべて_位置図情報!W1085</f>
        <v>中央区</v>
      </c>
      <c r="X68" s="116" t="str">
        <f>すべて_位置図情報!X1085</f>
        <v>一般施設</v>
      </c>
      <c r="Y68" s="114">
        <f>すべて_位置図情報!Y1085</f>
        <v>53</v>
      </c>
      <c r="Z68" s="127">
        <f>すべて_位置図情報!Z1085</f>
        <v>0</v>
      </c>
      <c r="AA68" s="145">
        <f>すべて_位置図情報!AA1085</f>
        <v>0</v>
      </c>
      <c r="AB68" s="144">
        <f>すべて_位置図情報!AB1085</f>
        <v>0</v>
      </c>
      <c r="AC68" s="145">
        <f>すべて_位置図情報!AC1085</f>
        <v>0</v>
      </c>
      <c r="AD68" s="145">
        <f>すべて_位置図情報!AD1085</f>
        <v>0</v>
      </c>
      <c r="AE68" s="60">
        <f>すべて_位置図情報!AF1085</f>
        <v>0</v>
      </c>
      <c r="AF68" s="60">
        <f>すべて_位置図情報!AG1085</f>
        <v>0</v>
      </c>
      <c r="AG68" s="60">
        <f>すべて_位置図情報!AH1085</f>
        <v>0</v>
      </c>
      <c r="AH68" s="60">
        <f>すべて_位置図情報!AI1085</f>
        <v>0</v>
      </c>
      <c r="AI68" s="60">
        <f>すべて_位置図情報!AJ1085</f>
        <v>0</v>
      </c>
      <c r="AJ68" s="60">
        <f>すべて_位置図情報!AK1085</f>
        <v>0</v>
      </c>
      <c r="AK68" s="60" t="e">
        <f>すべて_位置図情報!#REF!</f>
        <v>#REF!</v>
      </c>
    </row>
    <row r="69" spans="1:37" ht="22.5" customHeight="1">
      <c r="A69" s="237">
        <f t="shared" si="0"/>
        <v>64</v>
      </c>
      <c r="B69" s="7" t="str">
        <f>すべて_位置図情報!B1126</f>
        <v>インフラ関係施設</v>
      </c>
      <c r="C69" s="7" t="str">
        <f>すべて_位置図情報!C1126</f>
        <v>駐車場</v>
      </c>
      <c r="D69" s="7" t="str">
        <f>すべて_位置図情報!D1126</f>
        <v>自転車管理事務所</v>
      </c>
      <c r="E69" s="14" t="str">
        <f>すべて_位置図情報!E1126</f>
        <v>自転車駐車場管理事務所</v>
      </c>
      <c r="F69" s="74">
        <v>1</v>
      </c>
      <c r="G69" s="13" t="str" ph="1">
        <f>すべて_位置図情報!G1126</f>
        <v>谷町四丁目駅自転車駐車場管理事務所</v>
      </c>
      <c r="H69" s="126" t="str">
        <f>すべて_位置図情報!H1126</f>
        <v>大阪市中央区大手前4-6-32地先</v>
      </c>
      <c r="I69" s="81">
        <f>すべて_位置図情報!I1126</f>
        <v>6.48</v>
      </c>
      <c r="J69" s="80" t="str">
        <f>すべて_位置図情報!J1126</f>
        <v>A</v>
      </c>
      <c r="K69" s="78">
        <f>すべて_位置図情報!K1126</f>
        <v>0</v>
      </c>
      <c r="L69" s="79">
        <f>すべて_位置図情報!L1126</f>
        <v>2015</v>
      </c>
      <c r="M69" s="79" t="str">
        <f>すべて_位置図情報!M1126</f>
        <v>a</v>
      </c>
      <c r="N69" s="79" t="str">
        <f>すべて_位置図情報!N1126</f>
        <v>a</v>
      </c>
      <c r="O69" s="79" t="str">
        <f>すべて_位置図情報!O1126</f>
        <v/>
      </c>
      <c r="P69" s="79" t="str">
        <f>すべて_位置図情報!P1126</f>
        <v>A</v>
      </c>
      <c r="Q69" s="79" t="str">
        <f>すべて_位置図情報!Q1126</f>
        <v>無</v>
      </c>
      <c r="R69" s="79" t="str">
        <f>すべて_位置図情報!R1126</f>
        <v>指定管理（利用料金施設）</v>
      </c>
      <c r="S69" s="126" t="str">
        <f>すべて_位置図情報!S1126</f>
        <v>建設局</v>
      </c>
      <c r="T69" s="126" t="str">
        <f>すべて_位置図情報!T1126</f>
        <v>総務部</v>
      </c>
      <c r="U69" s="126" t="str">
        <f>すべて_位置図情報!U1126</f>
        <v>管理課</v>
      </c>
      <c r="V69" s="126" t="str">
        <f>すべて_位置図情報!V1126</f>
        <v>自転車対策担当</v>
      </c>
      <c r="W69" s="116" t="str">
        <f>すべて_位置図情報!W1126</f>
        <v>中央区</v>
      </c>
      <c r="X69" s="116" t="str">
        <f>すべて_位置図情報!X1126</f>
        <v>一般施設</v>
      </c>
      <c r="Y69" s="114">
        <f>すべて_位置図情報!Y1126</f>
        <v>54</v>
      </c>
      <c r="Z69" s="127">
        <f>すべて_位置図情報!Z1126</f>
        <v>0</v>
      </c>
      <c r="AA69" s="145">
        <f>すべて_位置図情報!AA1126</f>
        <v>0</v>
      </c>
      <c r="AB69" s="144">
        <f>すべて_位置図情報!AB1126</f>
        <v>0</v>
      </c>
      <c r="AC69" s="145">
        <f>すべて_位置図情報!AC1126</f>
        <v>0</v>
      </c>
      <c r="AD69" s="145">
        <f>すべて_位置図情報!AD1126</f>
        <v>0</v>
      </c>
      <c r="AE69" s="60">
        <f>すべて_位置図情報!AF1126</f>
        <v>0</v>
      </c>
      <c r="AF69" s="60">
        <f>すべて_位置図情報!AG1126</f>
        <v>0</v>
      </c>
      <c r="AG69" s="60">
        <f>すべて_位置図情報!AH1126</f>
        <v>0</v>
      </c>
      <c r="AH69" s="60">
        <f>すべて_位置図情報!AI1126</f>
        <v>0</v>
      </c>
      <c r="AI69" s="60">
        <f>すべて_位置図情報!AJ1126</f>
        <v>0</v>
      </c>
      <c r="AJ69" s="60">
        <f>すべて_位置図情報!AK1126</f>
        <v>0</v>
      </c>
      <c r="AK69" s="60" t="e">
        <f>すべて_位置図情報!#REF!</f>
        <v>#REF!</v>
      </c>
    </row>
    <row r="70" spans="1:37" ht="22.5" customHeight="1">
      <c r="A70" s="237">
        <f t="shared" si="0"/>
        <v>65</v>
      </c>
      <c r="B70" s="7" t="str">
        <f>すべて_位置図情報!B1127</f>
        <v>インフラ関係施設</v>
      </c>
      <c r="C70" s="7" t="str">
        <f>すべて_位置図情報!C1127</f>
        <v>駐車場</v>
      </c>
      <c r="D70" s="7" t="str">
        <f>すべて_位置図情報!D1127</f>
        <v>自転車管理事務所</v>
      </c>
      <c r="E70" s="7" t="str">
        <f>すべて_位置図情報!E1127</f>
        <v>自転車駐車場管理事務所</v>
      </c>
      <c r="F70" s="74">
        <v>2</v>
      </c>
      <c r="G70" s="13" t="str" ph="1">
        <f>すべて_位置図情報!G1127</f>
        <v>谷町六丁目駅自転車駐車場管理事務所</v>
      </c>
      <c r="H70" s="126" t="str">
        <f>すべて_位置図情報!H1127</f>
        <v>大阪市中央区安堂寺町1-6</v>
      </c>
      <c r="I70" s="81">
        <f>すべて_位置図情報!I1127</f>
        <v>9.7200000000000006</v>
      </c>
      <c r="J70" s="80" t="str">
        <f>すべて_位置図情報!J1127</f>
        <v>A</v>
      </c>
      <c r="K70" s="78">
        <f>すべて_位置図情報!K1127</f>
        <v>0</v>
      </c>
      <c r="L70" s="79">
        <f>すべて_位置図情報!L1127</f>
        <v>2000</v>
      </c>
      <c r="M70" s="79" t="str">
        <f>すべて_位置図情報!M1127</f>
        <v>b</v>
      </c>
      <c r="N70" s="79" t="str">
        <f>すべて_位置図情報!N1127</f>
        <v>b</v>
      </c>
      <c r="O70" s="79" t="str">
        <f>すべて_位置図情報!O1127</f>
        <v/>
      </c>
      <c r="P70" s="79" t="str">
        <f>すべて_位置図情報!P1127</f>
        <v>D</v>
      </c>
      <c r="Q70" s="79" t="str">
        <f>すべて_位置図情報!Q1127</f>
        <v>無</v>
      </c>
      <c r="R70" s="79" t="str">
        <f>すべて_位置図情報!R1127</f>
        <v>指定管理（利用料金施設）</v>
      </c>
      <c r="S70" s="126" t="str">
        <f>すべて_位置図情報!S1127</f>
        <v>建設局</v>
      </c>
      <c r="T70" s="126" t="str">
        <f>すべて_位置図情報!T1127</f>
        <v>総務部</v>
      </c>
      <c r="U70" s="126" t="str">
        <f>すべて_位置図情報!U1127</f>
        <v>管理課</v>
      </c>
      <c r="V70" s="126" t="str">
        <f>すべて_位置図情報!V1127</f>
        <v>自転車対策担当</v>
      </c>
      <c r="W70" s="116" t="str">
        <f>すべて_位置図情報!W1127</f>
        <v>中央区</v>
      </c>
      <c r="X70" s="116" t="str">
        <f>すべて_位置図情報!X1127</f>
        <v>一般施設</v>
      </c>
      <c r="Y70" s="114">
        <f>すべて_位置図情報!Y1127</f>
        <v>55</v>
      </c>
      <c r="Z70" s="127">
        <f>すべて_位置図情報!Z1127</f>
        <v>0</v>
      </c>
      <c r="AA70" s="145">
        <f>すべて_位置図情報!AA1127</f>
        <v>0</v>
      </c>
      <c r="AB70" s="144">
        <f>すべて_位置図情報!AB1127</f>
        <v>0</v>
      </c>
      <c r="AC70" s="145">
        <f>すべて_位置図情報!AC1127</f>
        <v>0</v>
      </c>
      <c r="AD70" s="145">
        <f>すべて_位置図情報!AD1127</f>
        <v>0</v>
      </c>
      <c r="AE70" s="62">
        <f>すべて_位置図情報!AF1127</f>
        <v>0</v>
      </c>
      <c r="AF70" s="62">
        <f>すべて_位置図情報!AG1127</f>
        <v>0</v>
      </c>
      <c r="AG70" s="62">
        <f>すべて_位置図情報!AH1127</f>
        <v>0</v>
      </c>
      <c r="AH70" s="62">
        <f>すべて_位置図情報!AI1127</f>
        <v>0</v>
      </c>
      <c r="AI70" s="62">
        <f>すべて_位置図情報!AJ1127</f>
        <v>0</v>
      </c>
      <c r="AJ70" s="62">
        <f>すべて_位置図情報!AK1127</f>
        <v>0</v>
      </c>
      <c r="AK70" s="62" t="e">
        <f>すべて_位置図情報!#REF!</f>
        <v>#REF!</v>
      </c>
    </row>
    <row r="71" spans="1:37" ht="22.5" customHeight="1">
      <c r="A71" s="237">
        <f t="shared" si="0"/>
        <v>66</v>
      </c>
      <c r="B71" s="7" t="str">
        <f>すべて_位置図情報!B1128</f>
        <v>インフラ関係施設</v>
      </c>
      <c r="C71" s="45" t="str">
        <f>すべて_位置図情報!C1128</f>
        <v>駐車場</v>
      </c>
      <c r="D71" s="45" t="str">
        <f>すべて_位置図情報!D1128</f>
        <v>自転車管理事務所</v>
      </c>
      <c r="E71" s="45" t="str">
        <f>すべて_位置図情報!E1128</f>
        <v>自転車駐車場管理事務所</v>
      </c>
      <c r="F71" s="74">
        <v>3</v>
      </c>
      <c r="G71" s="13" t="str" ph="1">
        <f>すべて_位置図情報!G1128</f>
        <v>森ノ宮駅自転車駐車場管理事務所</v>
      </c>
      <c r="H71" s="126" t="str">
        <f>すべて_位置図情報!H1128</f>
        <v>大阪市中央区大阪城3-9</v>
      </c>
      <c r="I71" s="81">
        <f>すべて_位置図情報!I1128</f>
        <v>12.56</v>
      </c>
      <c r="J71" s="80" t="str">
        <f>すべて_位置図情報!J1128</f>
        <v>A</v>
      </c>
      <c r="K71" s="78">
        <f>すべて_位置図情報!K1128</f>
        <v>0</v>
      </c>
      <c r="L71" s="79">
        <f>すべて_位置図情報!L1128</f>
        <v>1990</v>
      </c>
      <c r="M71" s="79" t="str">
        <f>すべて_位置図情報!M1128</f>
        <v>b</v>
      </c>
      <c r="N71" s="79" t="str">
        <f>すべて_位置図情報!N1128</f>
        <v>b</v>
      </c>
      <c r="O71" s="79" t="str">
        <f>すべて_位置図情報!O1128</f>
        <v/>
      </c>
      <c r="P71" s="79" t="str">
        <f>すべて_位置図情報!P1128</f>
        <v>D</v>
      </c>
      <c r="Q71" s="79" t="str">
        <f>すべて_位置図情報!Q1128</f>
        <v>無</v>
      </c>
      <c r="R71" s="79" t="str">
        <f>すべて_位置図情報!R1128</f>
        <v>指定管理（利用料金施設）</v>
      </c>
      <c r="S71" s="126" t="str">
        <f>すべて_位置図情報!S1128</f>
        <v>建設局</v>
      </c>
      <c r="T71" s="126" t="str">
        <f>すべて_位置図情報!T1128</f>
        <v>総務部</v>
      </c>
      <c r="U71" s="126" t="str">
        <f>すべて_位置図情報!U1128</f>
        <v>管理課</v>
      </c>
      <c r="V71" s="126" t="str">
        <f>すべて_位置図情報!V1128</f>
        <v>自転車対策担当</v>
      </c>
      <c r="W71" s="116" t="str">
        <f>すべて_位置図情報!W1128</f>
        <v>中央区</v>
      </c>
      <c r="X71" s="116" t="str">
        <f>すべて_位置図情報!X1128</f>
        <v>一般施設</v>
      </c>
      <c r="Y71" s="114">
        <f>すべて_位置図情報!Y1128</f>
        <v>56</v>
      </c>
      <c r="Z71" s="127">
        <f>すべて_位置図情報!Z1128</f>
        <v>0</v>
      </c>
      <c r="AA71" s="145">
        <f>すべて_位置図情報!AA1128</f>
        <v>0</v>
      </c>
      <c r="AB71" s="144">
        <f>すべて_位置図情報!AB1128</f>
        <v>0</v>
      </c>
      <c r="AC71" s="145">
        <f>すべて_位置図情報!AC1128</f>
        <v>0</v>
      </c>
      <c r="AD71" s="145">
        <f>すべて_位置図情報!AD1128</f>
        <v>0</v>
      </c>
      <c r="AE71" s="62">
        <f>すべて_位置図情報!AF1128</f>
        <v>0</v>
      </c>
      <c r="AF71" s="62">
        <f>すべて_位置図情報!AG1128</f>
        <v>0</v>
      </c>
      <c r="AG71" s="62">
        <f>すべて_位置図情報!AH1128</f>
        <v>0</v>
      </c>
      <c r="AH71" s="62">
        <f>すべて_位置図情報!AI1128</f>
        <v>0</v>
      </c>
      <c r="AI71" s="62">
        <f>すべて_位置図情報!AJ1128</f>
        <v>0</v>
      </c>
      <c r="AJ71" s="62">
        <f>すべて_位置図情報!AK1128</f>
        <v>0</v>
      </c>
      <c r="AK71" s="62" t="e">
        <f>すべて_位置図情報!#REF!</f>
        <v>#REF!</v>
      </c>
    </row>
    <row r="72" spans="1:37" ht="22.5" customHeight="1">
      <c r="A72" s="237">
        <f t="shared" si="0"/>
        <v>67</v>
      </c>
      <c r="B72" s="7" t="str">
        <f>すべて_位置図情報!B1306</f>
        <v>インフラ関係施設</v>
      </c>
      <c r="C72" s="44" t="str">
        <f>すべて_位置図情報!C1306</f>
        <v>公園付帯施設</v>
      </c>
      <c r="D72" s="44" t="str">
        <f>すべて_位置図情報!D1306</f>
        <v>公園付帯施設</v>
      </c>
      <c r="E72" s="86" t="str">
        <f>すべて_位置図情報!E1306</f>
        <v>公園付帯施設</v>
      </c>
      <c r="F72" s="74">
        <v>1</v>
      </c>
      <c r="G72" s="13" t="str" ph="1">
        <f>すべて_位置図情報!G1306</f>
        <v>大阪城西の丸庭園</v>
      </c>
      <c r="H72" s="126" t="str">
        <f>すべて_位置図情報!H1306</f>
        <v>大阪市中央区大阪城1-1外</v>
      </c>
      <c r="I72" s="81">
        <f>すべて_位置図情報!I1306</f>
        <v>903.91</v>
      </c>
      <c r="J72" s="80" t="str">
        <f>すべて_位置図情報!J1306</f>
        <v>B</v>
      </c>
      <c r="K72" s="78">
        <f>すべて_位置図情報!K1306</f>
        <v>0</v>
      </c>
      <c r="L72" s="79">
        <f>すべて_位置図情報!L1306</f>
        <v>1995</v>
      </c>
      <c r="M72" s="79" t="str">
        <f>すべて_位置図情報!M1306</f>
        <v>b</v>
      </c>
      <c r="N72" s="79" t="str">
        <f>すべて_位置図情報!N1306</f>
        <v>b</v>
      </c>
      <c r="O72" s="79" t="str">
        <f>すべて_位置図情報!O1306</f>
        <v/>
      </c>
      <c r="P72" s="79" t="str">
        <f>すべて_位置図情報!P1306</f>
        <v>E</v>
      </c>
      <c r="Q72" s="79" t="str">
        <f>すべて_位置図情報!Q1306</f>
        <v>無</v>
      </c>
      <c r="R72" s="79" t="str">
        <f>すべて_位置図情報!R1306</f>
        <v>指定管理（利用料金施設）</v>
      </c>
      <c r="S72" s="126" t="str">
        <f>すべて_位置図情報!S1306</f>
        <v>建設局</v>
      </c>
      <c r="T72" s="126" t="str">
        <f>すべて_位置図情報!T1306</f>
        <v>公園緑化部</v>
      </c>
      <c r="U72" s="126" t="str">
        <f>すべて_位置図情報!U1306</f>
        <v>公園課</v>
      </c>
      <c r="V72" s="124" t="str">
        <f>すべて_位置図情報!V1306</f>
        <v>－</v>
      </c>
      <c r="W72" s="116" t="str">
        <f>すべて_位置図情報!W1306</f>
        <v>中央区</v>
      </c>
      <c r="X72" s="116" t="str">
        <f>すべて_位置図情報!X1306</f>
        <v>一般施設</v>
      </c>
      <c r="Y72" s="114">
        <f>すべて_位置図情報!Y1306</f>
        <v>57</v>
      </c>
      <c r="Z72" s="127">
        <f>すべて_位置図情報!Z1306</f>
        <v>0</v>
      </c>
      <c r="AA72" s="145">
        <f>すべて_位置図情報!AA1306</f>
        <v>0</v>
      </c>
      <c r="AB72" s="144">
        <f>すべて_位置図情報!AB1306</f>
        <v>0</v>
      </c>
      <c r="AC72" s="145">
        <f>すべて_位置図情報!AC1306</f>
        <v>0</v>
      </c>
      <c r="AD72" s="145">
        <f>すべて_位置図情報!AD1306</f>
        <v>0</v>
      </c>
      <c r="AE72" s="60">
        <f>すべて_位置図情報!AF1306</f>
        <v>0</v>
      </c>
      <c r="AF72" s="60">
        <f>すべて_位置図情報!AG1306</f>
        <v>0</v>
      </c>
      <c r="AG72" s="60">
        <f>すべて_位置図情報!AH1306</f>
        <v>0</v>
      </c>
      <c r="AH72" s="60">
        <f>すべて_位置図情報!AI1306</f>
        <v>0</v>
      </c>
      <c r="AI72" s="60">
        <f>すべて_位置図情報!AJ1306</f>
        <v>0</v>
      </c>
      <c r="AJ72" s="60">
        <f>すべて_位置図情報!AK1306</f>
        <v>0</v>
      </c>
      <c r="AK72" s="60" t="e">
        <f>すべて_位置図情報!#REF!</f>
        <v>#REF!</v>
      </c>
    </row>
    <row r="73" spans="1:37" ht="22.5" customHeight="1">
      <c r="A73" s="237">
        <f t="shared" si="0"/>
        <v>68</v>
      </c>
      <c r="B73" s="7" t="str">
        <f>すべて_位置図情報!B1307</f>
        <v>インフラ関係施設</v>
      </c>
      <c r="C73" s="7" t="str">
        <f>すべて_位置図情報!C1307</f>
        <v>公園付帯施設</v>
      </c>
      <c r="D73" s="7" t="str">
        <f>すべて_位置図情報!D1307</f>
        <v>公園付帯施設</v>
      </c>
      <c r="E73" s="43" t="str">
        <f>すべて_位置図情報!E1307</f>
        <v>公園付帯施設</v>
      </c>
      <c r="F73" s="74">
        <v>2</v>
      </c>
      <c r="G73" s="13" t="str" ph="1">
        <f>すべて_位置図情報!G1307</f>
        <v>瓦屋町公園</v>
      </c>
      <c r="H73" s="126" t="str">
        <f>すべて_位置図情報!H1307</f>
        <v>大阪市中央区瓦屋町2-9</v>
      </c>
      <c r="I73" s="81">
        <f>すべて_位置図情報!I1307</f>
        <v>11.48</v>
      </c>
      <c r="J73" s="80" t="str">
        <f>すべて_位置図情報!J1307</f>
        <v>A</v>
      </c>
      <c r="K73" s="78">
        <f>すべて_位置図情報!K1307</f>
        <v>0</v>
      </c>
      <c r="L73" s="79">
        <f>すべて_位置図情報!L1307</f>
        <v>1995</v>
      </c>
      <c r="M73" s="79" t="str">
        <f>すべて_位置図情報!M1307</f>
        <v>b</v>
      </c>
      <c r="N73" s="79" t="str">
        <f>すべて_位置図情報!N1307</f>
        <v>b</v>
      </c>
      <c r="O73" s="79" t="str">
        <f>すべて_位置図情報!O1307</f>
        <v/>
      </c>
      <c r="P73" s="79" t="str">
        <f>すべて_位置図情報!P1307</f>
        <v>D</v>
      </c>
      <c r="Q73" s="79" t="str">
        <f>すべて_位置図情報!Q1307</f>
        <v>無</v>
      </c>
      <c r="R73" s="79" t="str">
        <f>すべて_位置図情報!R1307</f>
        <v>直営</v>
      </c>
      <c r="S73" s="126" t="str">
        <f>すべて_位置図情報!S1307</f>
        <v>建設局</v>
      </c>
      <c r="T73" s="126" t="str">
        <f>すべて_位置図情報!T1307</f>
        <v>公園緑化部</v>
      </c>
      <c r="U73" s="126" t="str">
        <f>すべて_位置図情報!U1307</f>
        <v>公園課</v>
      </c>
      <c r="V73" s="124" t="str">
        <f>すべて_位置図情報!V1307</f>
        <v>－</v>
      </c>
      <c r="W73" s="116" t="str">
        <f>すべて_位置図情報!W1307</f>
        <v>中央区</v>
      </c>
      <c r="X73" s="116" t="str">
        <f>すべて_位置図情報!X1307</f>
        <v>一般施設</v>
      </c>
      <c r="Y73" s="114">
        <f>すべて_位置図情報!Y1307</f>
        <v>58</v>
      </c>
      <c r="Z73" s="127">
        <f>すべて_位置図情報!Z1307</f>
        <v>0</v>
      </c>
      <c r="AA73" s="145">
        <f>すべて_位置図情報!AA1307</f>
        <v>0</v>
      </c>
      <c r="AB73" s="144">
        <f>すべて_位置図情報!AB1307</f>
        <v>0</v>
      </c>
      <c r="AC73" s="145">
        <f>すべて_位置図情報!AC1307</f>
        <v>0</v>
      </c>
      <c r="AD73" s="145">
        <f>すべて_位置図情報!AD1307</f>
        <v>0</v>
      </c>
      <c r="AE73" s="60">
        <f>すべて_位置図情報!AF1307</f>
        <v>0</v>
      </c>
      <c r="AF73" s="60">
        <f>すべて_位置図情報!AG1307</f>
        <v>0</v>
      </c>
      <c r="AG73" s="60">
        <f>すべて_位置図情報!AH1307</f>
        <v>0</v>
      </c>
      <c r="AH73" s="60">
        <f>すべて_位置図情報!AI1307</f>
        <v>0</v>
      </c>
      <c r="AI73" s="60">
        <f>すべて_位置図情報!AJ1307</f>
        <v>0</v>
      </c>
      <c r="AJ73" s="60">
        <f>すべて_位置図情報!AK1307</f>
        <v>0</v>
      </c>
      <c r="AK73" s="60" t="e">
        <f>すべて_位置図情報!#REF!</f>
        <v>#REF!</v>
      </c>
    </row>
    <row r="74" spans="1:37" ht="22.5" customHeight="1">
      <c r="A74" s="237">
        <f t="shared" ref="A74:A76" si="1">A73+1</f>
        <v>69</v>
      </c>
      <c r="B74" s="45" t="str">
        <f>すべて_位置図情報!B1308</f>
        <v>インフラ関係施設</v>
      </c>
      <c r="C74" s="45" t="str">
        <f>すべて_位置図情報!C1308</f>
        <v>公園付帯施設</v>
      </c>
      <c r="D74" s="45" t="str">
        <f>すべて_位置図情報!D1308</f>
        <v>公園付帯施設</v>
      </c>
      <c r="E74" s="48" t="str">
        <f>すべて_位置図情報!E1308</f>
        <v>公園付帯施設</v>
      </c>
      <c r="F74" s="74">
        <v>3</v>
      </c>
      <c r="G74" s="13" t="str" ph="1">
        <f>すべて_位置図情報!G1308</f>
        <v>大阪城公園</v>
      </c>
      <c r="H74" s="126" t="str">
        <f>すべて_位置図情報!H1308</f>
        <v>大阪市中央区大阪城1-1外</v>
      </c>
      <c r="I74" s="81">
        <f>すべて_位置図情報!I1308</f>
        <v>25627.8</v>
      </c>
      <c r="J74" s="80" t="str">
        <f>すべて_位置図情報!J1308</f>
        <v>C</v>
      </c>
      <c r="K74" s="78">
        <f>すべて_位置図情報!K1308</f>
        <v>0</v>
      </c>
      <c r="L74" s="79">
        <f>すべて_位置図情報!L1308</f>
        <v>2017</v>
      </c>
      <c r="M74" s="79" t="str">
        <f>すべて_位置図情報!M1308</f>
        <v>a</v>
      </c>
      <c r="N74" s="79" t="str">
        <f>すべて_位置図情報!N1308</f>
        <v>a</v>
      </c>
      <c r="O74" s="79" t="str">
        <f>すべて_位置図情報!O1308</f>
        <v/>
      </c>
      <c r="P74" s="79" t="str">
        <f>すべて_位置図情報!P1308</f>
        <v>C</v>
      </c>
      <c r="Q74" s="79" t="str">
        <f>すべて_位置図情報!Q1308</f>
        <v>無</v>
      </c>
      <c r="R74" s="79" t="str">
        <f>すべて_位置図情報!R1308</f>
        <v>指定管理（無料施設）</v>
      </c>
      <c r="S74" s="126" t="str">
        <f>すべて_位置図情報!S1308</f>
        <v>建設局</v>
      </c>
      <c r="T74" s="126" t="str">
        <f>すべて_位置図情報!T1308</f>
        <v>公園緑化部</v>
      </c>
      <c r="U74" s="126" t="str">
        <f>すべて_位置図情報!U1308</f>
        <v>公園課</v>
      </c>
      <c r="V74" s="124" t="str">
        <f>すべて_位置図情報!V1308</f>
        <v>－</v>
      </c>
      <c r="W74" s="116" t="str">
        <f>すべて_位置図情報!W1308</f>
        <v>中央区</v>
      </c>
      <c r="X74" s="116" t="str">
        <f>すべて_位置図情報!X1308</f>
        <v>一般施設</v>
      </c>
      <c r="Y74" s="114">
        <f>すべて_位置図情報!Y1308</f>
        <v>59</v>
      </c>
      <c r="Z74" s="127">
        <f>すべて_位置図情報!Z1308</f>
        <v>0</v>
      </c>
      <c r="AA74" s="143" t="str">
        <f>すべて_位置図情報!AA1308</f>
        <v>〇</v>
      </c>
      <c r="AB74" s="144">
        <f>すべて_位置図情報!AB1308</f>
        <v>0</v>
      </c>
      <c r="AC74" s="143" t="str">
        <f>すべて_位置図情報!AC1308</f>
        <v>〇</v>
      </c>
      <c r="AD74" s="143" t="str">
        <f>すべて_位置図情報!AD1308</f>
        <v>〇</v>
      </c>
      <c r="AE74" s="56" t="str">
        <f>すべて_位置図情報!AF1308</f>
        <v>〇</v>
      </c>
      <c r="AF74" s="56">
        <f>すべて_位置図情報!AG1308</f>
        <v>0</v>
      </c>
      <c r="AG74" s="56">
        <f>すべて_位置図情報!AH1308</f>
        <v>0</v>
      </c>
      <c r="AH74" s="56">
        <f>すべて_位置図情報!AI1308</f>
        <v>0</v>
      </c>
      <c r="AI74" s="56">
        <f>すべて_位置図情報!AJ1308</f>
        <v>0</v>
      </c>
      <c r="AJ74" s="56">
        <f>すべて_位置図情報!AK1308</f>
        <v>0</v>
      </c>
      <c r="AK74" s="56" t="e">
        <f>すべて_位置図情報!#REF!</f>
        <v>#REF!</v>
      </c>
    </row>
    <row r="75" spans="1:37" s="25" customFormat="1" ht="22.5" customHeight="1">
      <c r="A75" s="237">
        <f t="shared" si="1"/>
        <v>70</v>
      </c>
      <c r="B75" s="38" t="str">
        <f>すべて_位置図情報!B1489</f>
        <v>もと施設</v>
      </c>
      <c r="C75" s="39" t="str">
        <f>すべて_位置図情報!C1489</f>
        <v>もと施設</v>
      </c>
      <c r="D75" s="39" t="str">
        <f>すべて_位置図情報!D1489</f>
        <v>もと施設</v>
      </c>
      <c r="E75" s="40" t="str">
        <f>すべて_位置図情報!E1489</f>
        <v>もと施設</v>
      </c>
      <c r="F75" s="74">
        <v>1</v>
      </c>
      <c r="G75" s="13" t="str" ph="1">
        <f>すべて_位置図情報!G1489</f>
        <v>森ノ宮ピロティホール</v>
      </c>
      <c r="H75" s="126" t="str">
        <f>すべて_位置図情報!H1489</f>
        <v>大阪市中央区森之宮中央1-17-5</v>
      </c>
      <c r="I75" s="81">
        <f>すべて_位置図情報!I1489</f>
        <v>4870.6099999999997</v>
      </c>
      <c r="J75" s="80" t="str">
        <f>すべて_位置図情報!J1489</f>
        <v>C</v>
      </c>
      <c r="K75" s="78">
        <f>すべて_位置図情報!K1489</f>
        <v>0</v>
      </c>
      <c r="L75" s="79">
        <f>すべて_位置図情報!L1489</f>
        <v>1979</v>
      </c>
      <c r="M75" s="79" t="str">
        <f>すべて_位置図情報!M1489</f>
        <v>c</v>
      </c>
      <c r="N75" s="79" t="str">
        <f>すべて_位置図情報!N1489</f>
        <v>c</v>
      </c>
      <c r="O75" s="79" t="str">
        <f>すべて_位置図情報!O1489</f>
        <v/>
      </c>
      <c r="P75" s="79" t="str">
        <f>すべて_位置図情報!P1489</f>
        <v>I</v>
      </c>
      <c r="Q75" s="79" t="str">
        <f>すべて_位置図情報!Q1489</f>
        <v>有</v>
      </c>
      <c r="R75" s="79" t="str">
        <f>すべて_位置図情報!R1489</f>
        <v>有償貸付</v>
      </c>
      <c r="S75" s="126" t="str">
        <f>すべて_位置図情報!S1489</f>
        <v>こども青少年局</v>
      </c>
      <c r="T75" s="126" t="str">
        <f>すべて_位置図情報!T1489</f>
        <v>企画部</v>
      </c>
      <c r="U75" s="126" t="str">
        <f>すべて_位置図情報!U1489</f>
        <v>経理課</v>
      </c>
      <c r="V75" s="126" t="str">
        <f>すべて_位置図情報!V1489</f>
        <v>管財･施設ｸﾞﾙｰﾌﾟ</v>
      </c>
      <c r="W75" s="116" t="str">
        <f>すべて_位置図情報!W1489</f>
        <v>中央区</v>
      </c>
      <c r="X75" s="116" t="str">
        <f>すべて_位置図情報!X1489</f>
        <v>一般施設</v>
      </c>
      <c r="Y75" s="114">
        <f>すべて_位置図情報!Y1489</f>
        <v>60</v>
      </c>
      <c r="Z75" s="127">
        <f>すべて_位置図情報!Z1489</f>
        <v>0</v>
      </c>
      <c r="AA75" s="143">
        <f>すべて_位置図情報!AA1489</f>
        <v>0</v>
      </c>
      <c r="AB75" s="144">
        <f>すべて_位置図情報!AB1489</f>
        <v>0</v>
      </c>
      <c r="AC75" s="143" t="str">
        <f>すべて_位置図情報!AC1489</f>
        <v>〇</v>
      </c>
      <c r="AD75" s="143">
        <f>すべて_位置図情報!AD1489</f>
        <v>0</v>
      </c>
      <c r="AE75" s="56">
        <f>すべて_位置図情報!AF1489</f>
        <v>0</v>
      </c>
      <c r="AF75" s="56">
        <f>すべて_位置図情報!AG1489</f>
        <v>0</v>
      </c>
      <c r="AG75" s="56">
        <f>すべて_位置図情報!AH1489</f>
        <v>0</v>
      </c>
      <c r="AH75" s="56">
        <f>すべて_位置図情報!AI1489</f>
        <v>0</v>
      </c>
      <c r="AI75" s="56">
        <f>すべて_位置図情報!AJ1489</f>
        <v>0</v>
      </c>
      <c r="AJ75" s="56">
        <f>すべて_位置図情報!AK1489</f>
        <v>0</v>
      </c>
      <c r="AK75" s="56" t="e">
        <f>すべて_位置図情報!#REF!</f>
        <v>#REF!</v>
      </c>
    </row>
    <row r="76" spans="1:37" s="25" customFormat="1" ht="22.5" customHeight="1">
      <c r="A76" s="237">
        <f t="shared" si="1"/>
        <v>71</v>
      </c>
      <c r="B76" s="46" t="str">
        <f>すべて_位置図情報!B1490</f>
        <v>もと施設</v>
      </c>
      <c r="C76" s="47" t="str">
        <f>すべて_位置図情報!C1490</f>
        <v>もと施設</v>
      </c>
      <c r="D76" s="47" t="str">
        <f>すべて_位置図情報!D1490</f>
        <v>もと施設</v>
      </c>
      <c r="E76" s="48" t="str">
        <f>すべて_位置図情報!E1490</f>
        <v>もと施設</v>
      </c>
      <c r="F76" s="74">
        <v>2</v>
      </c>
      <c r="G76" s="13" t="str" ph="1">
        <f>すべて_位置図情報!G1490</f>
        <v>もと東平校園文書逓送事務所</v>
      </c>
      <c r="H76" s="126" t="str">
        <f>すべて_位置図情報!H1490</f>
        <v>大阪市中央区上本町西5-36</v>
      </c>
      <c r="I76" s="81">
        <f>すべて_位置図情報!I1490</f>
        <v>94.64</v>
      </c>
      <c r="J76" s="80" t="str">
        <f>すべて_位置図情報!J1490</f>
        <v>A</v>
      </c>
      <c r="K76" s="78">
        <f>すべて_位置図情報!K1490</f>
        <v>0</v>
      </c>
      <c r="L76" s="79">
        <f>すべて_位置図情報!L1490</f>
        <v>1990</v>
      </c>
      <c r="M76" s="79" t="str">
        <f>すべて_位置図情報!M1490</f>
        <v>b</v>
      </c>
      <c r="N76" s="79" t="str">
        <f>すべて_位置図情報!N1490</f>
        <v>b</v>
      </c>
      <c r="O76" s="79" t="str">
        <f>すべて_位置図情報!O1490</f>
        <v/>
      </c>
      <c r="P76" s="79" t="str">
        <f>すべて_位置図情報!P1490</f>
        <v>D</v>
      </c>
      <c r="Q76" s="79" t="str">
        <f>すべて_位置図情報!Q1490</f>
        <v>無</v>
      </c>
      <c r="R76" s="79" t="str">
        <f>すべて_位置図情報!R1490</f>
        <v>－</v>
      </c>
      <c r="S76" s="126" t="str">
        <f>すべて_位置図情報!S1490</f>
        <v>教育委員会事務局</v>
      </c>
      <c r="T76" s="126" t="str">
        <f>すべて_位置図情報!T1490</f>
        <v>教務部</v>
      </c>
      <c r="U76" s="126" t="str">
        <f>すべて_位置図情報!U1490</f>
        <v>教職員人事担当</v>
      </c>
      <c r="V76" s="126" t="str">
        <f>すべて_位置図情報!V1490</f>
        <v>学校職員人事・管理ｸﾞﾙｰﾌﾟ</v>
      </c>
      <c r="W76" s="116" t="str">
        <f>すべて_位置図情報!W1490</f>
        <v>中央区</v>
      </c>
      <c r="X76" s="116" t="str">
        <f>すべて_位置図情報!X1490</f>
        <v>一般施設</v>
      </c>
      <c r="Y76" s="114">
        <f>すべて_位置図情報!Y1490</f>
        <v>61</v>
      </c>
      <c r="Z76" s="127">
        <f>すべて_位置図情報!Z1490</f>
        <v>0</v>
      </c>
      <c r="AA76" s="145">
        <f>すべて_位置図情報!AA1490</f>
        <v>0</v>
      </c>
      <c r="AB76" s="144">
        <f>すべて_位置図情報!AB1490</f>
        <v>0</v>
      </c>
      <c r="AC76" s="145">
        <f>すべて_位置図情報!AC1490</f>
        <v>0</v>
      </c>
      <c r="AD76" s="145">
        <f>すべて_位置図情報!AD1490</f>
        <v>0</v>
      </c>
      <c r="AE76" s="60">
        <f>すべて_位置図情報!AF1490</f>
        <v>0</v>
      </c>
      <c r="AF76" s="60">
        <f>すべて_位置図情報!AG1490</f>
        <v>0</v>
      </c>
      <c r="AG76" s="60">
        <f>すべて_位置図情報!AH1490</f>
        <v>0</v>
      </c>
      <c r="AH76" s="60">
        <f>すべて_位置図情報!AI1490</f>
        <v>0</v>
      </c>
      <c r="AI76" s="60">
        <f>すべて_位置図情報!AJ1490</f>
        <v>0</v>
      </c>
      <c r="AJ76" s="60">
        <f>すべて_位置図情報!AK1490</f>
        <v>0</v>
      </c>
      <c r="AK76" s="60" t="e">
        <f>すべて_位置図情報!#REF!</f>
        <v>#REF!</v>
      </c>
    </row>
    <row r="77" spans="1:37" ht="18">
      <c r="G77" s="3"/>
    </row>
    <row r="78" spans="1:37" ht="18">
      <c r="G78" s="3"/>
    </row>
    <row r="79" spans="1:37" ht="18">
      <c r="G79" s="3"/>
    </row>
    <row r="80" spans="1:37" ht="18">
      <c r="G80" s="3"/>
    </row>
    <row r="81" spans="7:7" ht="18">
      <c r="G81" s="3"/>
    </row>
    <row r="82" spans="7:7" ht="18">
      <c r="G82" s="3"/>
    </row>
    <row r="84" spans="7:7" ht="18">
      <c r="G84" s="3"/>
    </row>
    <row r="85" spans="7:7" ht="18">
      <c r="G85"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8" spans="7:7" ht="18">
      <c r="G98" s="3"/>
    </row>
    <row r="99" spans="7:7" ht="18">
      <c r="G99" s="3"/>
    </row>
    <row r="100" spans="7:7" ht="18">
      <c r="G100" s="3"/>
    </row>
    <row r="101" spans="7:7" ht="18">
      <c r="G101" s="3"/>
    </row>
    <row r="102" spans="7:7" ht="18">
      <c r="G102" s="3"/>
    </row>
    <row r="103" spans="7:7" ht="18">
      <c r="G103" s="3"/>
    </row>
    <row r="105" spans="7:7" ht="18">
      <c r="G105" s="3"/>
    </row>
    <row r="106" spans="7:7" ht="18">
      <c r="G106" s="3"/>
    </row>
    <row r="107" spans="7:7" ht="18">
      <c r="G107" s="3"/>
    </row>
    <row r="110" spans="7:7" ht="18">
      <c r="G110" s="3"/>
    </row>
    <row r="111" spans="7:7" ht="18">
      <c r="G111"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3" spans="7:7" ht="18">
      <c r="G123" s="3"/>
    </row>
    <row r="125" spans="7:7" ht="18">
      <c r="G125" s="3"/>
    </row>
    <row r="126" spans="7:7" ht="18">
      <c r="G126"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1" spans="7:7" ht="18">
      <c r="G141" s="3"/>
    </row>
    <row r="142" spans="7:7" ht="18">
      <c r="G142"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9" spans="7:7" ht="18">
      <c r="G169" s="3"/>
    </row>
    <row r="170" spans="7:7" ht="18">
      <c r="G170" s="3"/>
    </row>
    <row r="171" spans="7:7" ht="18">
      <c r="G171" s="3"/>
    </row>
    <row r="173" spans="7:7" ht="18">
      <c r="G173" s="3"/>
    </row>
    <row r="174" spans="7:7" ht="18">
      <c r="G174" s="3"/>
    </row>
    <row r="175" spans="7:7" ht="18">
      <c r="G175" s="3"/>
    </row>
    <row r="176" spans="7:7" ht="18">
      <c r="G176" s="3"/>
    </row>
    <row r="178" spans="7:7" ht="18">
      <c r="G178" s="3"/>
    </row>
    <row r="179" spans="7:7" ht="18">
      <c r="G179" s="3"/>
    </row>
    <row r="180" spans="7:7" ht="18">
      <c r="G180" s="3"/>
    </row>
    <row r="181" spans="7:7" ht="18">
      <c r="G181" s="3"/>
    </row>
    <row r="183" spans="7:7" ht="18">
      <c r="G183" s="3"/>
    </row>
    <row r="184" spans="7:7" ht="18">
      <c r="G184" s="3"/>
    </row>
    <row r="186" spans="7:7" ht="18">
      <c r="G186" s="3"/>
    </row>
    <row r="187" spans="7:7" ht="18">
      <c r="G187" s="3"/>
    </row>
    <row r="188" spans="7:7" ht="18">
      <c r="G188" s="3"/>
    </row>
    <row r="189" spans="7:7" ht="18">
      <c r="G189" s="3"/>
    </row>
    <row r="190" spans="7:7" ht="18">
      <c r="G190" s="3"/>
    </row>
    <row r="191" spans="7:7" ht="18">
      <c r="G191" s="3"/>
    </row>
    <row r="192" spans="7:7" ht="18">
      <c r="G192" s="3"/>
    </row>
    <row r="193" spans="7:7" ht="18">
      <c r="G193" s="3"/>
    </row>
    <row r="194" spans="7:7" ht="18">
      <c r="G194" s="3"/>
    </row>
    <row r="195" spans="7:7" ht="18">
      <c r="G195" s="3"/>
    </row>
    <row r="196" spans="7:7" ht="18">
      <c r="G196" s="3"/>
    </row>
    <row r="197" spans="7:7" ht="18">
      <c r="G197" s="3"/>
    </row>
    <row r="201" spans="7:7" ht="18">
      <c r="G201" s="3"/>
    </row>
    <row r="202" spans="7:7" ht="18">
      <c r="G202" s="3"/>
    </row>
    <row r="203" spans="7:7" ht="18">
      <c r="G203" s="3"/>
    </row>
    <row r="205" spans="7:7" ht="18">
      <c r="G205" s="3"/>
    </row>
    <row r="206" spans="7:7" ht="18">
      <c r="G206" s="3"/>
    </row>
    <row r="207" spans="7:7" ht="18">
      <c r="G207" s="3"/>
    </row>
    <row r="208" spans="7:7" ht="18">
      <c r="G208" s="3"/>
    </row>
    <row r="210" spans="7:7" ht="18">
      <c r="G210" s="3"/>
    </row>
    <row r="211" spans="7:7" ht="18">
      <c r="G211" s="3"/>
    </row>
    <row r="212" spans="7:7" ht="18">
      <c r="G212" s="3"/>
    </row>
    <row r="213" spans="7:7" ht="18">
      <c r="G213" s="3"/>
    </row>
    <row r="215" spans="7:7" ht="18">
      <c r="G215" s="3"/>
    </row>
    <row r="216" spans="7:7" ht="18">
      <c r="G216" s="3"/>
    </row>
    <row r="218" spans="7:7" ht="18">
      <c r="G218" s="3"/>
    </row>
    <row r="219" spans="7:7" ht="18">
      <c r="G219" s="3"/>
    </row>
    <row r="220" spans="7:7" ht="18">
      <c r="G220" s="3"/>
    </row>
    <row r="221" spans="7:7" ht="18">
      <c r="G221" s="3"/>
    </row>
    <row r="222" spans="7:7" ht="18">
      <c r="G222" s="3"/>
    </row>
    <row r="223" spans="7:7" ht="18">
      <c r="G223" s="3"/>
    </row>
    <row r="224" spans="7:7" ht="18">
      <c r="G224" s="3"/>
    </row>
    <row r="226" spans="7:7" ht="18">
      <c r="G226" s="3"/>
    </row>
    <row r="227" spans="7:7" ht="18">
      <c r="G227" s="3"/>
    </row>
    <row r="228" spans="7:7" ht="18">
      <c r="G228" s="3"/>
    </row>
    <row r="229" spans="7:7" ht="18">
      <c r="G229" s="3"/>
    </row>
    <row r="235" spans="7:7" ht="18">
      <c r="G235" s="3"/>
    </row>
    <row r="242" spans="7:7" ht="18">
      <c r="G242" s="3"/>
    </row>
    <row r="243" spans="7:7" ht="18">
      <c r="G243" s="3"/>
    </row>
    <row r="244" spans="7:7" ht="18">
      <c r="G244" s="3"/>
    </row>
    <row r="245" spans="7:7" ht="18">
      <c r="G245" s="3"/>
    </row>
    <row r="248" spans="7:7" ht="18">
      <c r="G248" s="3"/>
    </row>
    <row r="255" spans="7:7" ht="18">
      <c r="G255" s="3"/>
    </row>
    <row r="256" spans="7:7" ht="18">
      <c r="G256" s="3"/>
    </row>
    <row r="258" spans="7:7" ht="18">
      <c r="G258" s="3"/>
    </row>
    <row r="259" spans="7:7" ht="18">
      <c r="G259" s="3"/>
    </row>
    <row r="260" spans="7:7" ht="18">
      <c r="G260" s="3"/>
    </row>
    <row r="261" spans="7:7" ht="18">
      <c r="G261" s="3"/>
    </row>
    <row r="267" spans="7:7" ht="18">
      <c r="G267" s="3"/>
    </row>
    <row r="274" spans="7:7" ht="18">
      <c r="G274" s="3"/>
    </row>
    <row r="275" spans="7:7" ht="18">
      <c r="G275" s="3"/>
    </row>
    <row r="276" spans="7:7" ht="18">
      <c r="G276" s="3"/>
    </row>
    <row r="277" spans="7:7" ht="18">
      <c r="G277" s="3"/>
    </row>
    <row r="280" spans="7:7" ht="18">
      <c r="G280" s="3"/>
    </row>
    <row r="287" spans="7:7" ht="18">
      <c r="G287" s="3"/>
    </row>
    <row r="289" spans="7:7" ht="18">
      <c r="G289" s="3"/>
    </row>
    <row r="290" spans="7:7" ht="18">
      <c r="G290" s="3"/>
    </row>
    <row r="291" spans="7:7" ht="18">
      <c r="G291" s="3"/>
    </row>
    <row r="292" spans="7:7" ht="18">
      <c r="G292" s="3"/>
    </row>
    <row r="293" spans="7:7" ht="18">
      <c r="G293" s="3"/>
    </row>
    <row r="299" spans="7:7" ht="18">
      <c r="G299" s="3"/>
    </row>
    <row r="301" spans="7:7" ht="18">
      <c r="G301" s="3"/>
    </row>
    <row r="302" spans="7:7" ht="18">
      <c r="G302" s="3"/>
    </row>
    <row r="303" spans="7:7" ht="18">
      <c r="G303" s="3"/>
    </row>
    <row r="304" spans="7:7" ht="18">
      <c r="G304" s="3"/>
    </row>
    <row r="305" spans="7:7" ht="18">
      <c r="G305" s="3"/>
    </row>
    <row r="306" spans="7:7" ht="18">
      <c r="G306" s="3"/>
    </row>
    <row r="307" spans="7:7" ht="18">
      <c r="G307" s="3"/>
    </row>
    <row r="308" spans="7:7" ht="18">
      <c r="G308" s="3"/>
    </row>
    <row r="309" spans="7:7" ht="18">
      <c r="G309" s="3"/>
    </row>
    <row r="311" spans="7:7" ht="18">
      <c r="G311" s="3"/>
    </row>
    <row r="312" spans="7:7" ht="18">
      <c r="G312" s="3"/>
    </row>
    <row r="313" spans="7:7" ht="18">
      <c r="G313" s="3"/>
    </row>
    <row r="314" spans="7:7" ht="18">
      <c r="G314" s="3"/>
    </row>
    <row r="316" spans="7:7" ht="18">
      <c r="G316" s="3"/>
    </row>
    <row r="317" spans="7:7" ht="18">
      <c r="G317" s="3"/>
    </row>
    <row r="319" spans="7:7" ht="18">
      <c r="G319" s="3"/>
    </row>
    <row r="320" spans="7:7" ht="18">
      <c r="G320" s="3"/>
    </row>
    <row r="321" spans="7:7" ht="18">
      <c r="G321" s="3"/>
    </row>
    <row r="322" spans="7:7" ht="18">
      <c r="G322" s="3"/>
    </row>
    <row r="323" spans="7:7" ht="18">
      <c r="G323" s="3"/>
    </row>
    <row r="324" spans="7:7" ht="18">
      <c r="G324" s="3"/>
    </row>
    <row r="325" spans="7:7" ht="18">
      <c r="G325" s="3"/>
    </row>
    <row r="327" spans="7:7" ht="18">
      <c r="G327" s="3"/>
    </row>
    <row r="328" spans="7:7" ht="18">
      <c r="G328" s="3"/>
    </row>
    <row r="329" spans="7:7" ht="18">
      <c r="G329" s="3"/>
    </row>
    <row r="330" spans="7:7" ht="18">
      <c r="G330" s="3"/>
    </row>
    <row r="336" spans="7:7" ht="18">
      <c r="G336" s="3"/>
    </row>
    <row r="343" spans="7:7" ht="18">
      <c r="G343" s="3"/>
    </row>
    <row r="344" spans="7:7" ht="18">
      <c r="G344" s="3"/>
    </row>
    <row r="345" spans="7:7" ht="18">
      <c r="G345" s="3"/>
    </row>
    <row r="346" spans="7:7" ht="18">
      <c r="G346" s="3"/>
    </row>
    <row r="349" spans="7:7" ht="18">
      <c r="G349" s="3"/>
    </row>
    <row r="356" spans="7:7" ht="18">
      <c r="G356" s="3"/>
    </row>
    <row r="357" spans="7:7" ht="18">
      <c r="G357" s="3"/>
    </row>
    <row r="359" spans="7:7" ht="18">
      <c r="G359" s="3"/>
    </row>
    <row r="360" spans="7:7" ht="18">
      <c r="G360" s="3"/>
    </row>
    <row r="361" spans="7:7" ht="18">
      <c r="G361" s="3"/>
    </row>
    <row r="362" spans="7:7" ht="18">
      <c r="G362" s="3"/>
    </row>
    <row r="368" spans="7:7" ht="18">
      <c r="G368" s="3"/>
    </row>
    <row r="375" spans="7:7" ht="18">
      <c r="G375" s="3"/>
    </row>
    <row r="376" spans="7:7" ht="18">
      <c r="G376" s="3"/>
    </row>
    <row r="377" spans="7:7" ht="18">
      <c r="G377" s="3"/>
    </row>
    <row r="378" spans="7:7" ht="18">
      <c r="G378" s="3"/>
    </row>
    <row r="381" spans="7:7" ht="18">
      <c r="G381" s="3"/>
    </row>
    <row r="388" spans="7:7" ht="18">
      <c r="G388" s="3"/>
    </row>
    <row r="390" spans="7:7" ht="18">
      <c r="G390" s="3"/>
    </row>
    <row r="391" spans="7:7" ht="18">
      <c r="G391" s="3"/>
    </row>
    <row r="392" spans="7:7" ht="18">
      <c r="G392" s="3"/>
    </row>
    <row r="393" spans="7:7" ht="18">
      <c r="G393" s="3"/>
    </row>
    <row r="394" spans="7:7" ht="18">
      <c r="G394" s="3"/>
    </row>
    <row r="400" spans="7:7" ht="18">
      <c r="G400" s="3"/>
    </row>
    <row r="402" spans="7:7" ht="18">
      <c r="G402" s="3"/>
    </row>
    <row r="403" spans="7:7" ht="18">
      <c r="G403" s="3"/>
    </row>
    <row r="404" spans="7:7" ht="18">
      <c r="G404" s="3"/>
    </row>
    <row r="405" spans="7:7" ht="18">
      <c r="G405" s="3"/>
    </row>
    <row r="406" spans="7:7" ht="18">
      <c r="G406" s="3"/>
    </row>
    <row r="407" spans="7:7" ht="18">
      <c r="G407" s="3"/>
    </row>
    <row r="408" spans="7:7" ht="18">
      <c r="G408" s="3"/>
    </row>
    <row r="409" spans="7:7" ht="18">
      <c r="G409" s="3"/>
    </row>
    <row r="410" spans="7:7" ht="18">
      <c r="G410" s="3"/>
    </row>
    <row r="413" spans="7:7" ht="18">
      <c r="G413" s="3"/>
    </row>
    <row r="420" spans="7:7" ht="18">
      <c r="G420" s="3"/>
    </row>
    <row r="422" spans="7:7" ht="18">
      <c r="G422" s="3"/>
    </row>
    <row r="423" spans="7:7" ht="18">
      <c r="G423" s="3"/>
    </row>
    <row r="424" spans="7:7" ht="18">
      <c r="G424" s="3"/>
    </row>
    <row r="425" spans="7:7" ht="18">
      <c r="G425" s="3"/>
    </row>
    <row r="426" spans="7:7" ht="18">
      <c r="G426" s="3"/>
    </row>
    <row r="432" spans="7:7" ht="18">
      <c r="G432" s="3"/>
    </row>
    <row r="434" spans="7:7" ht="18">
      <c r="G434" s="3"/>
    </row>
    <row r="435" spans="7:7" ht="18">
      <c r="G435" s="3"/>
    </row>
    <row r="436" spans="7:7" ht="18">
      <c r="G436" s="3"/>
    </row>
    <row r="437" spans="7:7" ht="18">
      <c r="G437" s="3"/>
    </row>
    <row r="438" spans="7:7" ht="18">
      <c r="G438" s="3"/>
    </row>
    <row r="439" spans="7:7" ht="18">
      <c r="G439" s="3"/>
    </row>
    <row r="440" spans="7:7" ht="18">
      <c r="G440" s="3"/>
    </row>
    <row r="441" spans="7:7" ht="18">
      <c r="G441" s="3"/>
    </row>
    <row r="442" spans="7:7" ht="18">
      <c r="G442" s="3"/>
    </row>
    <row r="444" spans="7:7" ht="18">
      <c r="G444" s="3"/>
    </row>
    <row r="445" spans="7:7" ht="18">
      <c r="G445" s="3"/>
    </row>
    <row r="446" spans="7:7" ht="18">
      <c r="G446" s="3"/>
    </row>
    <row r="447" spans="7:7" ht="18">
      <c r="G447" s="3"/>
    </row>
    <row r="449" spans="7:7" ht="18">
      <c r="G449" s="3"/>
    </row>
    <row r="450" spans="7:7" ht="18">
      <c r="G450" s="3"/>
    </row>
    <row r="452" spans="7:7" ht="18">
      <c r="G452" s="3"/>
    </row>
    <row r="453" spans="7:7" ht="18">
      <c r="G453" s="3"/>
    </row>
    <row r="454" spans="7:7" ht="18">
      <c r="G454" s="3"/>
    </row>
    <row r="455" spans="7:7" ht="18">
      <c r="G455" s="3"/>
    </row>
    <row r="456" spans="7:7" ht="18">
      <c r="G456" s="3"/>
    </row>
    <row r="457" spans="7:7" ht="18">
      <c r="G457" s="3"/>
    </row>
    <row r="458" spans="7:7" ht="18">
      <c r="G458" s="3"/>
    </row>
    <row r="460" spans="7:7" ht="18">
      <c r="G460" s="3"/>
    </row>
    <row r="461" spans="7:7" ht="18">
      <c r="G461" s="3"/>
    </row>
    <row r="462" spans="7:7" ht="18">
      <c r="G462" s="3"/>
    </row>
    <row r="463" spans="7:7" ht="18">
      <c r="G463" s="3"/>
    </row>
    <row r="469" spans="7:7" ht="18">
      <c r="G469" s="3"/>
    </row>
    <row r="476" spans="7:7" ht="18">
      <c r="G476" s="3"/>
    </row>
    <row r="477" spans="7:7" ht="18">
      <c r="G477" s="3"/>
    </row>
    <row r="478" spans="7:7" ht="18">
      <c r="G478" s="3"/>
    </row>
    <row r="479" spans="7:7" ht="18">
      <c r="G479" s="3"/>
    </row>
    <row r="482" spans="7:7" ht="18">
      <c r="G482" s="3"/>
    </row>
    <row r="489" spans="7:7" ht="18">
      <c r="G489" s="3"/>
    </row>
    <row r="490" spans="7:7" ht="18">
      <c r="G490" s="3"/>
    </row>
    <row r="492" spans="7:7" ht="18">
      <c r="G492" s="3"/>
    </row>
    <row r="493" spans="7:7" ht="18">
      <c r="G493" s="3"/>
    </row>
    <row r="494" spans="7:7" ht="18">
      <c r="G494" s="3"/>
    </row>
    <row r="495" spans="7:7" ht="18">
      <c r="G495" s="3"/>
    </row>
    <row r="501" spans="7:7" ht="18">
      <c r="G501" s="3"/>
    </row>
    <row r="508" spans="7:7" ht="18">
      <c r="G508" s="3"/>
    </row>
    <row r="509" spans="7:7" ht="18">
      <c r="G509" s="3"/>
    </row>
    <row r="510" spans="7:7" ht="18">
      <c r="G510" s="3"/>
    </row>
    <row r="511" spans="7:7" ht="18">
      <c r="G511" s="3"/>
    </row>
    <row r="514" spans="7:7" ht="18">
      <c r="G514" s="3"/>
    </row>
    <row r="521" spans="7:7" ht="18">
      <c r="G521" s="3"/>
    </row>
    <row r="523" spans="7:7" ht="18">
      <c r="G523" s="3"/>
    </row>
    <row r="524" spans="7:7" ht="18">
      <c r="G524" s="3"/>
    </row>
    <row r="525" spans="7:7" ht="18">
      <c r="G525" s="3"/>
    </row>
    <row r="526" spans="7:7" ht="18">
      <c r="G526" s="3"/>
    </row>
    <row r="527" spans="7:7" ht="18">
      <c r="G527" s="3"/>
    </row>
    <row r="533" spans="7:7" ht="18">
      <c r="G533" s="3"/>
    </row>
    <row r="535" spans="7:7" ht="18">
      <c r="G535" s="3"/>
    </row>
    <row r="536" spans="7:7" ht="18">
      <c r="G536" s="3"/>
    </row>
    <row r="537" spans="7:7" ht="18">
      <c r="G537" s="3"/>
    </row>
    <row r="538" spans="7:7" ht="18">
      <c r="G538" s="3"/>
    </row>
    <row r="539" spans="7:7" ht="18">
      <c r="G539" s="3"/>
    </row>
    <row r="540" spans="7:7" ht="18">
      <c r="G540" s="3"/>
    </row>
    <row r="541" spans="7:7" ht="18">
      <c r="G541" s="3"/>
    </row>
    <row r="542" spans="7:7" ht="18">
      <c r="G542" s="3"/>
    </row>
    <row r="543" spans="7:7" ht="18">
      <c r="G543" s="3"/>
    </row>
    <row r="544" spans="7:7" ht="18">
      <c r="G544" s="3"/>
    </row>
    <row r="550" spans="7:7" ht="18">
      <c r="G550" s="3"/>
    </row>
    <row r="557" spans="7:7" ht="18">
      <c r="G557" s="3"/>
    </row>
    <row r="558" spans="7:7" ht="18">
      <c r="G558" s="3"/>
    </row>
    <row r="559" spans="7:7" ht="18">
      <c r="G559" s="3"/>
    </row>
    <row r="560" spans="7:7" ht="18">
      <c r="G560" s="3"/>
    </row>
    <row r="563" spans="7:7" ht="18">
      <c r="G563" s="3"/>
    </row>
    <row r="570" spans="7:7" ht="18">
      <c r="G570" s="3"/>
    </row>
    <row r="572" spans="7:7" ht="18">
      <c r="G572" s="3"/>
    </row>
    <row r="573" spans="7:7" ht="18">
      <c r="G573" s="3"/>
    </row>
    <row r="574" spans="7:7" ht="18">
      <c r="G574" s="3"/>
    </row>
    <row r="575" spans="7:7" ht="18">
      <c r="G575" s="3"/>
    </row>
    <row r="576" spans="7:7" ht="18">
      <c r="G576" s="3"/>
    </row>
    <row r="582" spans="7:7" ht="18">
      <c r="G582" s="3"/>
    </row>
    <row r="584" spans="7:7" ht="18">
      <c r="G584" s="3"/>
    </row>
    <row r="585" spans="7:7" ht="18">
      <c r="G585" s="3"/>
    </row>
    <row r="586" spans="7:7" ht="18">
      <c r="G586" s="3"/>
    </row>
    <row r="587" spans="7:7" ht="18">
      <c r="G587" s="3"/>
    </row>
    <row r="588" spans="7:7" ht="18">
      <c r="G588" s="3"/>
    </row>
    <row r="589" spans="7:7" ht="18">
      <c r="G589" s="3"/>
    </row>
    <row r="590" spans="7:7" ht="18">
      <c r="G590" s="3"/>
    </row>
    <row r="591" spans="7:7" ht="18">
      <c r="G591" s="3"/>
    </row>
    <row r="592" spans="7:7" ht="18">
      <c r="G592" s="3"/>
    </row>
    <row r="595" spans="7:7" ht="18">
      <c r="G595" s="3"/>
    </row>
    <row r="602" spans="7:7" ht="18">
      <c r="G602" s="3"/>
    </row>
    <row r="604" spans="7:7" ht="18">
      <c r="G604" s="3"/>
    </row>
    <row r="605" spans="7:7" ht="18">
      <c r="G605" s="3"/>
    </row>
    <row r="606" spans="7:7" ht="18">
      <c r="G606" s="3"/>
    </row>
    <row r="607" spans="7:7" ht="18">
      <c r="G607" s="3"/>
    </row>
    <row r="608" spans="7:7" ht="18">
      <c r="G608" s="3"/>
    </row>
    <row r="614" spans="7:7" ht="18">
      <c r="G614" s="3"/>
    </row>
    <row r="616" spans="7:7" ht="18">
      <c r="G616" s="3"/>
    </row>
    <row r="617" spans="7:7" ht="18">
      <c r="G617" s="3"/>
    </row>
    <row r="618" spans="7:7" ht="18">
      <c r="G618" s="3"/>
    </row>
    <row r="619" spans="7:7" ht="18">
      <c r="G619" s="3"/>
    </row>
    <row r="620" spans="7:7" ht="18">
      <c r="G620" s="3"/>
    </row>
    <row r="621" spans="7:7" ht="18">
      <c r="G621" s="3"/>
    </row>
    <row r="622" spans="7:7" ht="18">
      <c r="G622" s="3"/>
    </row>
    <row r="623" spans="7:7" ht="18">
      <c r="G623" s="3"/>
    </row>
    <row r="624" spans="7:7" ht="18">
      <c r="G624" s="3"/>
    </row>
    <row r="626" spans="7:7" ht="18">
      <c r="G626" s="3"/>
    </row>
    <row r="627" spans="7:7" ht="18">
      <c r="G627" s="3"/>
    </row>
    <row r="628" spans="7:7" ht="18">
      <c r="G628" s="3"/>
    </row>
    <row r="629" spans="7:7" ht="18">
      <c r="G629" s="3"/>
    </row>
    <row r="631" spans="7:7" ht="18">
      <c r="G631" s="3"/>
    </row>
    <row r="632" spans="7:7" ht="18">
      <c r="G632" s="3"/>
    </row>
    <row r="634" spans="7:7" ht="18">
      <c r="G634" s="3"/>
    </row>
    <row r="635" spans="7:7" ht="18">
      <c r="G635" s="3"/>
    </row>
    <row r="636" spans="7:7" ht="18">
      <c r="G636" s="3"/>
    </row>
    <row r="637" spans="7:7" ht="18">
      <c r="G637" s="3"/>
    </row>
    <row r="638" spans="7:7" ht="18">
      <c r="G638" s="3"/>
    </row>
    <row r="639" spans="7:7" ht="18">
      <c r="G639" s="3"/>
    </row>
    <row r="640" spans="7:7" ht="18">
      <c r="G640" s="3"/>
    </row>
    <row r="642" spans="7:7" ht="18">
      <c r="G642" s="3"/>
    </row>
    <row r="643" spans="7:7" ht="18">
      <c r="G643" s="3"/>
    </row>
    <row r="644" spans="7:7" ht="18">
      <c r="G644" s="3"/>
    </row>
    <row r="645" spans="7:7" ht="18">
      <c r="G645" s="3"/>
    </row>
    <row r="651" spans="7:7" ht="18">
      <c r="G651" s="3"/>
    </row>
    <row r="658" spans="7:7" ht="18">
      <c r="G658" s="3"/>
    </row>
    <row r="659" spans="7:7" ht="18">
      <c r="G659" s="3"/>
    </row>
    <row r="660" spans="7:7" ht="18">
      <c r="G660" s="3"/>
    </row>
    <row r="661" spans="7:7" ht="18">
      <c r="G661" s="3"/>
    </row>
    <row r="664" spans="7:7" ht="18">
      <c r="G664" s="3"/>
    </row>
    <row r="671" spans="7:7" ht="18">
      <c r="G671" s="3"/>
    </row>
    <row r="672" spans="7:7" ht="18">
      <c r="G672" s="3"/>
    </row>
    <row r="674" spans="7:7" ht="18">
      <c r="G674" s="3"/>
    </row>
    <row r="675" spans="7:7" ht="18">
      <c r="G675" s="3"/>
    </row>
    <row r="676" spans="7:7" ht="18">
      <c r="G676" s="3"/>
    </row>
    <row r="677" spans="7:7" ht="18">
      <c r="G677" s="3"/>
    </row>
    <row r="683" spans="7:7" ht="18">
      <c r="G683" s="3"/>
    </row>
    <row r="690" spans="7:7" ht="18">
      <c r="G690" s="3"/>
    </row>
    <row r="691" spans="7:7" ht="18">
      <c r="G691" s="3"/>
    </row>
    <row r="692" spans="7:7" ht="18">
      <c r="G692" s="3"/>
    </row>
    <row r="693" spans="7:7" ht="18">
      <c r="G693" s="3"/>
    </row>
    <row r="696" spans="7:7" ht="18">
      <c r="G696" s="3"/>
    </row>
    <row r="703" spans="7:7" ht="18">
      <c r="G703" s="3"/>
    </row>
    <row r="705" spans="7:7" ht="18">
      <c r="G705" s="3"/>
    </row>
    <row r="706" spans="7:7" ht="18">
      <c r="G706" s="3"/>
    </row>
    <row r="707" spans="7:7" ht="18">
      <c r="G707" s="3"/>
    </row>
    <row r="708" spans="7:7" ht="18">
      <c r="G708" s="3"/>
    </row>
    <row r="709" spans="7:7" ht="18">
      <c r="G709" s="3"/>
    </row>
    <row r="715" spans="7:7" ht="18">
      <c r="G715" s="3"/>
    </row>
    <row r="717" spans="7:7" ht="18">
      <c r="G717" s="3"/>
    </row>
    <row r="718" spans="7:7" ht="18">
      <c r="G718" s="3"/>
    </row>
    <row r="719" spans="7:7" ht="18">
      <c r="G719" s="3"/>
    </row>
    <row r="720" spans="7:7" ht="18">
      <c r="G720" s="3"/>
    </row>
    <row r="721" spans="7:7" ht="18">
      <c r="G721" s="3"/>
    </row>
    <row r="722" spans="7:7" ht="18">
      <c r="G722" s="3"/>
    </row>
    <row r="723" spans="7:7" ht="18">
      <c r="G723" s="3"/>
    </row>
    <row r="724" spans="7:7" ht="18">
      <c r="G724" s="3"/>
    </row>
    <row r="725" spans="7:7" ht="18">
      <c r="G725" s="3"/>
    </row>
    <row r="727" spans="7:7" ht="18">
      <c r="G727" s="3"/>
    </row>
    <row r="734" spans="7:7" ht="18">
      <c r="G734" s="3"/>
    </row>
    <row r="735" spans="7:7" ht="18">
      <c r="G735" s="3"/>
    </row>
    <row r="736" spans="7:7" ht="18">
      <c r="G736" s="3"/>
    </row>
    <row r="737" spans="7:7" ht="18">
      <c r="G737" s="3"/>
    </row>
    <row r="740" spans="7:7" ht="18">
      <c r="G740" s="3"/>
    </row>
    <row r="747" spans="7:7" ht="18">
      <c r="G747" s="3"/>
    </row>
    <row r="749" spans="7:7" ht="18">
      <c r="G749" s="3"/>
    </row>
    <row r="750" spans="7:7" ht="18">
      <c r="G750" s="3"/>
    </row>
    <row r="751" spans="7:7" ht="18">
      <c r="G751" s="3"/>
    </row>
    <row r="752" spans="7:7" ht="18">
      <c r="G752" s="3"/>
    </row>
    <row r="753" spans="7:7" ht="18">
      <c r="G753" s="3"/>
    </row>
    <row r="759" spans="7:7" ht="18">
      <c r="G759" s="3"/>
    </row>
    <row r="761" spans="7:7" ht="18">
      <c r="G761" s="3"/>
    </row>
    <row r="762" spans="7:7" ht="18">
      <c r="G762" s="3"/>
    </row>
    <row r="763" spans="7:7" ht="18">
      <c r="G763" s="3"/>
    </row>
    <row r="764" spans="7:7" ht="18">
      <c r="G764" s="3"/>
    </row>
    <row r="765" spans="7:7" ht="18">
      <c r="G765" s="3"/>
    </row>
    <row r="766" spans="7:7" ht="18">
      <c r="G766" s="3"/>
    </row>
    <row r="767" spans="7:7" ht="18">
      <c r="G767" s="3"/>
    </row>
    <row r="768" spans="7:7" ht="18">
      <c r="G768" s="3"/>
    </row>
    <row r="769" spans="7:7" ht="18">
      <c r="G769" s="3"/>
    </row>
    <row r="772" spans="7:7" ht="18">
      <c r="G772" s="3"/>
    </row>
    <row r="779" spans="7:7" ht="18">
      <c r="G779" s="3"/>
    </row>
    <row r="781" spans="7:7" ht="18">
      <c r="G781" s="3"/>
    </row>
    <row r="782" spans="7:7" ht="18">
      <c r="G782" s="3"/>
    </row>
    <row r="783" spans="7:7" ht="18">
      <c r="G783" s="3"/>
    </row>
    <row r="784" spans="7:7" ht="18">
      <c r="G784" s="3"/>
    </row>
    <row r="785" spans="7:7" ht="18">
      <c r="G785" s="3"/>
    </row>
    <row r="791" spans="7:7" ht="18">
      <c r="G791" s="3"/>
    </row>
    <row r="793" spans="7:7" ht="18">
      <c r="G793" s="3"/>
    </row>
    <row r="794" spans="7:7" ht="18">
      <c r="G794" s="3"/>
    </row>
    <row r="795" spans="7:7" ht="18">
      <c r="G795" s="3"/>
    </row>
    <row r="796" spans="7:7" ht="18">
      <c r="G796" s="3"/>
    </row>
    <row r="797" spans="7:7" ht="18">
      <c r="G797" s="3"/>
    </row>
    <row r="798" spans="7:7" ht="18">
      <c r="G798" s="3"/>
    </row>
    <row r="799" spans="7:7" ht="18">
      <c r="G799" s="3"/>
    </row>
    <row r="800" spans="7:7" ht="18">
      <c r="G800" s="3"/>
    </row>
    <row r="801" spans="7:7" ht="18">
      <c r="G801" s="3"/>
    </row>
    <row r="803" spans="7:7" ht="18">
      <c r="G803" s="3"/>
    </row>
    <row r="804" spans="7:7" ht="18">
      <c r="G804" s="3"/>
    </row>
    <row r="805" spans="7:7" ht="18">
      <c r="G805" s="3"/>
    </row>
    <row r="806" spans="7:7" ht="18">
      <c r="G806" s="3"/>
    </row>
    <row r="808" spans="7:7" ht="18">
      <c r="G808" s="3"/>
    </row>
    <row r="809" spans="7:7" ht="18">
      <c r="G809" s="3"/>
    </row>
    <row r="811" spans="7:7" ht="18">
      <c r="G811" s="3"/>
    </row>
    <row r="812" spans="7:7" ht="18">
      <c r="G812" s="3"/>
    </row>
    <row r="813" spans="7:7" ht="18">
      <c r="G813" s="3"/>
    </row>
    <row r="814" spans="7:7" ht="18">
      <c r="G814" s="3"/>
    </row>
    <row r="815" spans="7:7" ht="18">
      <c r="G815" s="3"/>
    </row>
    <row r="816" spans="7:7" ht="18">
      <c r="G816" s="3"/>
    </row>
    <row r="817" spans="7:7" ht="18">
      <c r="G817" s="3"/>
    </row>
    <row r="819" spans="7:7" ht="18">
      <c r="G819" s="3"/>
    </row>
    <row r="820" spans="7:7" ht="18">
      <c r="G820" s="3"/>
    </row>
    <row r="821" spans="7:7" ht="18">
      <c r="G821" s="3"/>
    </row>
    <row r="822" spans="7:7" ht="18">
      <c r="G822" s="3"/>
    </row>
    <row r="828" spans="7:7" ht="18">
      <c r="G828" s="3"/>
    </row>
    <row r="835" spans="7:7" ht="18">
      <c r="G835" s="3"/>
    </row>
    <row r="836" spans="7:7" ht="18">
      <c r="G836" s="3"/>
    </row>
    <row r="837" spans="7:7" ht="18">
      <c r="G837" s="3"/>
    </row>
    <row r="838" spans="7:7" ht="18">
      <c r="G838" s="3"/>
    </row>
    <row r="841" spans="7:7" ht="18">
      <c r="G841" s="3"/>
    </row>
    <row r="848" spans="7:7" ht="18">
      <c r="G848" s="3"/>
    </row>
    <row r="849" spans="7:7" ht="18">
      <c r="G849" s="3"/>
    </row>
    <row r="851" spans="7:7" ht="18">
      <c r="G851" s="3"/>
    </row>
    <row r="852" spans="7:7" ht="18">
      <c r="G852" s="3"/>
    </row>
    <row r="853" spans="7:7" ht="18">
      <c r="G853" s="3"/>
    </row>
    <row r="854" spans="7:7" ht="18">
      <c r="G854" s="3"/>
    </row>
    <row r="860" spans="7:7" ht="18">
      <c r="G860" s="3"/>
    </row>
    <row r="867" spans="7:7" ht="18">
      <c r="G867" s="3"/>
    </row>
    <row r="868" spans="7:7" ht="18">
      <c r="G868" s="3"/>
    </row>
    <row r="869" spans="7:7" ht="18">
      <c r="G869" s="3"/>
    </row>
    <row r="870" spans="7:7" ht="18">
      <c r="G870" s="3"/>
    </row>
    <row r="873" spans="7:7" ht="18">
      <c r="G873" s="3"/>
    </row>
    <row r="880" spans="7:7" ht="18">
      <c r="G880" s="3"/>
    </row>
    <row r="882" spans="7:7" ht="18">
      <c r="G882" s="3"/>
    </row>
    <row r="883" spans="7:7" ht="18">
      <c r="G883" s="3"/>
    </row>
    <row r="884" spans="7:7" ht="18">
      <c r="G884" s="3"/>
    </row>
    <row r="885" spans="7:7" ht="18">
      <c r="G885" s="3"/>
    </row>
    <row r="886" spans="7:7" ht="18">
      <c r="G886" s="3"/>
    </row>
    <row r="892" spans="7:7" ht="18">
      <c r="G892" s="3"/>
    </row>
    <row r="894" spans="7:7" ht="18">
      <c r="G894" s="3"/>
    </row>
    <row r="895" spans="7:7" ht="18">
      <c r="G895" s="3"/>
    </row>
    <row r="896" spans="7:7" ht="18">
      <c r="G896" s="3"/>
    </row>
    <row r="897" spans="7:7" ht="18">
      <c r="G897" s="3"/>
    </row>
    <row r="898" spans="7:7" ht="18">
      <c r="G898" s="3"/>
    </row>
    <row r="899" spans="7:7" ht="18">
      <c r="G899" s="3"/>
    </row>
    <row r="900" spans="7:7" ht="18">
      <c r="G900" s="3"/>
    </row>
    <row r="901" spans="7:7" ht="18">
      <c r="G901" s="3"/>
    </row>
    <row r="902" spans="7:7" ht="18">
      <c r="G902" s="3"/>
    </row>
    <row r="908" spans="7:7" ht="18">
      <c r="G908" s="3"/>
    </row>
    <row r="909" spans="7:7" ht="18">
      <c r="G909" s="3"/>
    </row>
    <row r="910" spans="7:7" ht="18">
      <c r="G910" s="3"/>
    </row>
    <row r="911" spans="7:7" ht="18">
      <c r="G911" s="3"/>
    </row>
    <row r="914" spans="7:7" ht="18">
      <c r="G914" s="3"/>
    </row>
    <row r="921" spans="7:7" ht="18">
      <c r="G921" s="3"/>
    </row>
    <row r="923" spans="7:7" ht="18">
      <c r="G923" s="3"/>
    </row>
    <row r="924" spans="7:7" ht="18">
      <c r="G924" s="3"/>
    </row>
    <row r="925" spans="7:7" ht="18">
      <c r="G925" s="3"/>
    </row>
    <row r="926" spans="7:7" ht="18">
      <c r="G926" s="3"/>
    </row>
    <row r="927" spans="7:7" ht="18">
      <c r="G927" s="3"/>
    </row>
    <row r="933" spans="7:7" ht="18">
      <c r="G933"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54" spans="7:7" ht="18">
      <c r="G954"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70" spans="7:7" ht="18">
      <c r="G970" s="3"/>
    </row>
    <row r="971" spans="7:7" ht="18">
      <c r="G971" s="3"/>
    </row>
    <row r="972" spans="7:7" ht="18">
      <c r="G972" s="3"/>
    </row>
    <row r="973" spans="7:7" ht="18">
      <c r="G973" s="3"/>
    </row>
    <row r="976" spans="7:7" ht="18">
      <c r="G976" s="3"/>
    </row>
    <row r="983" spans="7:7" ht="18">
      <c r="G983" s="3"/>
    </row>
    <row r="985" spans="7:7" ht="18">
      <c r="G985" s="3"/>
    </row>
    <row r="986" spans="7:7" ht="18">
      <c r="G986" s="3"/>
    </row>
    <row r="987" spans="7:7" ht="18">
      <c r="G987" s="3"/>
    </row>
    <row r="988" spans="7:7" ht="18">
      <c r="G988" s="3"/>
    </row>
    <row r="989" spans="7:7" ht="18">
      <c r="G989" s="3"/>
    </row>
    <row r="995" spans="7:7" ht="18">
      <c r="G995"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5" spans="7:7" ht="18">
      <c r="G1005" s="3"/>
    </row>
    <row r="1006" spans="7:7" ht="18">
      <c r="G1006" s="3"/>
    </row>
    <row r="1007" spans="7:7" ht="18">
      <c r="G1007" s="3"/>
    </row>
    <row r="1008" spans="7:7" ht="18">
      <c r="G1008" s="3"/>
    </row>
    <row r="1014" spans="7:7" ht="18">
      <c r="G1014" s="3"/>
    </row>
    <row r="1016" spans="7:7" ht="18">
      <c r="G1016" s="3"/>
    </row>
    <row r="1017" spans="7:7" ht="18">
      <c r="G1017"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44" spans="7:7" ht="18">
      <c r="G1044"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9" spans="7:7" ht="18">
      <c r="G1059" s="3"/>
    </row>
    <row r="1060" spans="7:7" ht="18">
      <c r="G1060" s="3"/>
    </row>
    <row r="1061" spans="7:7" ht="18">
      <c r="G1061" s="3"/>
    </row>
    <row r="1062" spans="7:7" ht="18">
      <c r="G1062" s="3"/>
    </row>
    <row r="1063" spans="7:7" ht="18">
      <c r="G1063" s="3"/>
    </row>
    <row r="1064" spans="7:7" ht="18">
      <c r="G1064" s="3"/>
    </row>
    <row r="1065" spans="7:7" ht="18">
      <c r="G1065" s="3"/>
    </row>
    <row r="1066" spans="7:7" ht="18">
      <c r="G1066" s="3"/>
    </row>
    <row r="1067" spans="7:7" ht="18">
      <c r="G1067" s="3"/>
    </row>
    <row r="1068" spans="7:7" ht="18">
      <c r="G1068" s="3"/>
    </row>
    <row r="1070" spans="7:7" ht="18">
      <c r="G1070" s="3"/>
    </row>
    <row r="1071" spans="7:7" ht="18">
      <c r="G1071" s="3"/>
    </row>
    <row r="1072" spans="7:7" ht="18">
      <c r="G1072" s="3"/>
    </row>
    <row r="1073" spans="7:7" ht="18">
      <c r="G1073" s="3"/>
    </row>
    <row r="1079" spans="7:7" ht="18">
      <c r="G1079" s="3"/>
    </row>
    <row r="1086" spans="7:7" ht="18">
      <c r="G1086" s="3"/>
    </row>
    <row r="1087" spans="7:7" ht="18">
      <c r="G1087" s="3"/>
    </row>
    <row r="1088" spans="7:7" ht="18">
      <c r="G1088" s="3"/>
    </row>
    <row r="1089" spans="7:7" ht="18">
      <c r="G1089" s="3"/>
    </row>
    <row r="1092" spans="7:7" ht="18">
      <c r="G1092" s="3"/>
    </row>
    <row r="1099" spans="7:7" ht="18">
      <c r="G1099" s="3"/>
    </row>
    <row r="1101" spans="7:7" ht="18">
      <c r="G1101" s="3"/>
    </row>
    <row r="1102" spans="7:7" ht="18">
      <c r="G1102" s="3"/>
    </row>
    <row r="1103" spans="7:7" ht="18">
      <c r="G1103" s="3"/>
    </row>
    <row r="1104" spans="7:7" ht="18">
      <c r="G1104" s="3"/>
    </row>
    <row r="1105" spans="7:7" ht="18">
      <c r="G1105" s="3"/>
    </row>
    <row r="1111" spans="7:7" ht="18">
      <c r="G1111" s="3"/>
    </row>
    <row r="1113" spans="7:7" ht="18">
      <c r="G1113" s="3"/>
    </row>
    <row r="1114" spans="7:7" ht="18">
      <c r="G1114" s="3"/>
    </row>
    <row r="1115" spans="7:7" ht="18">
      <c r="G1115" s="3"/>
    </row>
    <row r="1116" spans="7:7" ht="18">
      <c r="G1116" s="3"/>
    </row>
    <row r="1117" spans="7:7" ht="18">
      <c r="G1117" s="3"/>
    </row>
    <row r="1118" spans="7:7" ht="18">
      <c r="G1118" s="3"/>
    </row>
    <row r="1119" spans="7:7" ht="18">
      <c r="G1119" s="3"/>
    </row>
    <row r="1120" spans="7:7" ht="18">
      <c r="G1120" s="3"/>
    </row>
    <row r="1121" spans="7:7" ht="18">
      <c r="G1121" s="3"/>
    </row>
    <row r="1127" spans="7:7" ht="18">
      <c r="G1127" s="3"/>
    </row>
    <row r="1128" spans="7:7" ht="18">
      <c r="G1128" s="3"/>
    </row>
    <row r="1129" spans="7:7" ht="18">
      <c r="G1129" s="3"/>
    </row>
    <row r="1130" spans="7:7" ht="18">
      <c r="G1130" s="3"/>
    </row>
    <row r="1133" spans="7:7" ht="18">
      <c r="G1133" s="3"/>
    </row>
    <row r="1140" spans="7:7" ht="18">
      <c r="G1140" s="3"/>
    </row>
    <row r="1142" spans="7:7" ht="18">
      <c r="G1142" s="3"/>
    </row>
    <row r="1143" spans="7:7" ht="18">
      <c r="G1143" s="3"/>
    </row>
    <row r="1144" spans="7:7" ht="18">
      <c r="G1144" s="3"/>
    </row>
    <row r="1145" spans="7:7" ht="18">
      <c r="G1145" s="3"/>
    </row>
    <row r="1146" spans="7:7" ht="18">
      <c r="G1146" s="3"/>
    </row>
    <row r="1152" spans="7:7" ht="18">
      <c r="G1152"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73" spans="7:7" ht="18">
      <c r="G1173" s="3"/>
    </row>
    <row r="1175" spans="7:7" ht="18">
      <c r="G1175" s="3"/>
    </row>
    <row r="1176" spans="7:7" ht="18">
      <c r="G1176" s="3"/>
    </row>
    <row r="1177" spans="7:7" ht="18">
      <c r="G1177" s="3"/>
    </row>
    <row r="1178" spans="7:7" ht="18">
      <c r="G1178" s="3"/>
    </row>
    <row r="1179" spans="7:7" ht="18">
      <c r="G1179" s="3"/>
    </row>
    <row r="1180" spans="7:7" ht="18">
      <c r="G1180" s="3"/>
    </row>
    <row r="1181" spans="7:7" ht="18">
      <c r="G1181" s="3"/>
    </row>
    <row r="1182" spans="7:7" ht="18">
      <c r="G1182" s="3"/>
    </row>
    <row r="1183" spans="7:7" ht="18">
      <c r="G1183" s="3"/>
    </row>
    <row r="1189" spans="7:7" ht="18">
      <c r="G1189" s="3"/>
    </row>
    <row r="1190" spans="7:7" ht="18">
      <c r="G1190" s="3"/>
    </row>
    <row r="1191" spans="7:7" ht="18">
      <c r="G1191" s="3"/>
    </row>
    <row r="1192" spans="7:7" ht="18">
      <c r="G1192" s="3"/>
    </row>
    <row r="1195" spans="7:7" ht="18">
      <c r="G1195" s="3"/>
    </row>
    <row r="1202" spans="7:7" ht="18">
      <c r="G1202" s="3"/>
    </row>
    <row r="1204" spans="7:7" ht="18">
      <c r="G1204" s="3"/>
    </row>
    <row r="1205" spans="7:7" ht="18">
      <c r="G1205" s="3"/>
    </row>
    <row r="1206" spans="7:7" ht="18">
      <c r="G1206" s="3"/>
    </row>
    <row r="1207" spans="7:7" ht="18">
      <c r="G1207" s="3"/>
    </row>
    <row r="1208" spans="7:7" ht="18">
      <c r="G1208" s="3"/>
    </row>
    <row r="1214" spans="7:7" ht="18">
      <c r="G1214"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33" spans="7:7" ht="18">
      <c r="G1233" s="3"/>
    </row>
    <row r="1235" spans="7:7" ht="18">
      <c r="G1235" s="3"/>
    </row>
    <row r="1236" spans="7:7" ht="18">
      <c r="G1236" s="3"/>
    </row>
    <row r="1237" spans="7:7" ht="18">
      <c r="G1237" s="3"/>
    </row>
    <row r="1238" spans="7:7" ht="18">
      <c r="G1238" s="3"/>
    </row>
    <row r="1239" spans="7:7" ht="18">
      <c r="G1239" s="3"/>
    </row>
    <row r="1240" spans="7:7" ht="18">
      <c r="G1240" s="3"/>
    </row>
    <row r="1241" spans="7:7" ht="18">
      <c r="G1241" s="3"/>
    </row>
    <row r="1242" spans="7:7" ht="18">
      <c r="G1242" s="3"/>
    </row>
    <row r="1243" spans="7:7" ht="18">
      <c r="G1243"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57" spans="7:7" ht="18">
      <c r="G1257" s="3"/>
    </row>
    <row r="1263" spans="7:7" ht="18">
      <c r="G1263"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8" spans="7:7" ht="18">
      <c r="G1278" s="3"/>
    </row>
    <row r="1279" spans="7:7" ht="18">
      <c r="G1279" s="3"/>
    </row>
    <row r="1280" spans="7:7" ht="18">
      <c r="G1280" s="3"/>
    </row>
    <row r="1281" spans="7:7" ht="18">
      <c r="G1281" s="3"/>
    </row>
    <row r="1282" spans="7:7" ht="18">
      <c r="G1282" s="3"/>
    </row>
    <row r="1283" spans="7:7" ht="18">
      <c r="G1283" s="3"/>
    </row>
    <row r="1284" spans="7:7" ht="18">
      <c r="G1284" s="3"/>
    </row>
    <row r="1285" spans="7:7" ht="18">
      <c r="G1285" s="3"/>
    </row>
    <row r="1286" spans="7:7" ht="18">
      <c r="G1286" s="3"/>
    </row>
    <row r="1288" spans="7:7" ht="18">
      <c r="G1288"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304" spans="7:7" ht="18">
      <c r="G1304" s="3"/>
    </row>
    <row r="1305" spans="7:7" ht="18">
      <c r="G1305" s="3"/>
    </row>
    <row r="1306" spans="7:7" ht="18">
      <c r="G1306" s="3"/>
    </row>
    <row r="1307" spans="7:7" ht="18">
      <c r="G1307" s="3"/>
    </row>
    <row r="1310" spans="7:7" ht="18">
      <c r="G1310" s="3"/>
    </row>
    <row r="1317" spans="7:7" ht="18">
      <c r="G1317" s="3"/>
    </row>
    <row r="1319" spans="7:7" ht="18">
      <c r="G1319" s="3"/>
    </row>
    <row r="1320" spans="7:7" ht="18">
      <c r="G1320" s="3"/>
    </row>
    <row r="1321" spans="7:7" ht="18">
      <c r="G1321" s="3"/>
    </row>
    <row r="1322" spans="7:7" ht="18">
      <c r="G1322" s="3"/>
    </row>
    <row r="1323" spans="7:7" ht="18">
      <c r="G1323" s="3"/>
    </row>
    <row r="1329" spans="7:7" ht="18">
      <c r="G1329"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8" spans="7:7" ht="18">
      <c r="G1348"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63" spans="7:7" ht="18">
      <c r="G1363" s="3"/>
    </row>
    <row r="1364" spans="7:7" ht="18">
      <c r="G1364"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8" spans="7:7" ht="18">
      <c r="G1378" s="3"/>
    </row>
    <row r="1380" spans="7:7" ht="18">
      <c r="G1380"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2" spans="7:7" ht="18">
      <c r="G1402" s="3"/>
    </row>
    <row r="1403" spans="7:7" ht="18">
      <c r="G1403" s="3"/>
    </row>
    <row r="1409" spans="7:7" ht="18">
      <c r="G1409"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5" spans="7:7" ht="18">
      <c r="G1435" s="3"/>
    </row>
    <row r="1437" spans="7:7" ht="18">
      <c r="G1437" s="3"/>
    </row>
    <row r="1438" spans="7:7" ht="18">
      <c r="G1438"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0" spans="7:7" ht="18">
      <c r="G1490" s="3"/>
    </row>
    <row r="1491" spans="7:7" ht="18">
      <c r="G1491"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10" spans="7:7" ht="18">
      <c r="G1510" s="3"/>
    </row>
    <row r="1511" spans="7:7" ht="18">
      <c r="G1511" s="3"/>
    </row>
    <row r="1512" spans="7:7" ht="18">
      <c r="G1512"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0" spans="7:7" ht="18">
      <c r="G1540"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0" spans="7:7" ht="18">
      <c r="G1560" s="3"/>
    </row>
    <row r="1561" spans="7:7" ht="18">
      <c r="G1561"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10" spans="7:7" ht="18">
      <c r="G1710"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3" spans="7:7" ht="18">
      <c r="G1873" s="3"/>
    </row>
    <row r="1874" spans="7:7" ht="18">
      <c r="G1874" s="3"/>
    </row>
    <row r="1875" spans="7:7" ht="18">
      <c r="G1875" s="3"/>
    </row>
    <row r="1876" spans="7:7" ht="18">
      <c r="G1876" s="3"/>
    </row>
    <row r="1877" spans="7:7" ht="18">
      <c r="G1877" s="3"/>
    </row>
    <row r="1878" spans="7:7" ht="18">
      <c r="G1878"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1" spans="7:7" ht="18">
      <c r="G1921" s="3"/>
    </row>
    <row r="1922" spans="7:7" ht="18">
      <c r="G1922" s="3"/>
    </row>
    <row r="1923" spans="7:7" ht="18">
      <c r="G1923" s="3"/>
    </row>
    <row r="1924" spans="7:7" ht="18">
      <c r="G1924" s="3"/>
    </row>
    <row r="1925" spans="7:7" ht="18">
      <c r="G1925" s="3"/>
    </row>
    <row r="1926" spans="7:7" ht="18">
      <c r="G1926"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row r="2008" spans="7:7" ht="18">
      <c r="G2008" s="3"/>
    </row>
    <row r="2009" spans="7:7" ht="18">
      <c r="G2009" s="3"/>
    </row>
  </sheetData>
  <sheetProtection formatCells="0" formatColumns="0" formatRows="0" insertColumns="0" insertRows="0" insertHyperlinks="0" deleteColumns="0" deleteRows="0" sort="0" autoFilter="0" pivotTables="0"/>
  <autoFilter ref="A5:AK76"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62 Y64:Y76">
    <cfRule type="cellIs" dxfId="45" priority="1" operator="equal">
      <formula>0</formula>
    </cfRule>
    <cfRule type="cellIs" priority="2"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EBD1-5188-414E-B2CF-F6910E35C75F}">
  <sheetPr>
    <tabColor rgb="FF66FFFF"/>
    <pageSetUpPr fitToPage="1"/>
  </sheetPr>
  <dimension ref="A1:AK2007"/>
  <sheetViews>
    <sheetView view="pageBreakPreview" topLeftCell="H1" zoomScaleNormal="40" zoomScaleSheetLayoutView="100" workbookViewId="0">
      <selection activeCell="V26" sqref="V26"/>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『西区』一般施設・賃借施設の一覧（令和７年４月１日時点）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すべて_位置図情報!B20</f>
        <v>教育・文化・スポーツ施設</v>
      </c>
      <c r="C6" s="32" t="str">
        <f>すべて_位置図情報!C20</f>
        <v>図書館</v>
      </c>
      <c r="D6" s="32" t="str">
        <f>すべて_位置図情報!D20</f>
        <v>中央図書館</v>
      </c>
      <c r="E6" s="32" t="str">
        <f>すべて_位置図情報!E20</f>
        <v>中央図書館</v>
      </c>
      <c r="F6" s="74">
        <v>1</v>
      </c>
      <c r="G6" s="13" t="str" ph="1">
        <f>すべて_位置図情報!G20</f>
        <v>中央図書館</v>
      </c>
      <c r="H6" s="126" t="str">
        <f>すべて_位置図情報!H20</f>
        <v>大阪市西区北堀江4-3-2</v>
      </c>
      <c r="I6" s="81">
        <f>すべて_位置図情報!I20</f>
        <v>34532.86</v>
      </c>
      <c r="J6" s="80" t="str">
        <f>すべて_位置図情報!J20</f>
        <v>C</v>
      </c>
      <c r="K6" s="78">
        <f>すべて_位置図情報!K20</f>
        <v>0</v>
      </c>
      <c r="L6" s="79">
        <f>すべて_位置図情報!L20</f>
        <v>1996</v>
      </c>
      <c r="M6" s="79" t="str">
        <f>すべて_位置図情報!M20</f>
        <v>b</v>
      </c>
      <c r="N6" s="79" t="str">
        <f>すべて_位置図情報!N20</f>
        <v>b</v>
      </c>
      <c r="O6" s="79" t="str">
        <f>すべて_位置図情報!O20</f>
        <v/>
      </c>
      <c r="P6" s="79" t="str">
        <f>すべて_位置図情報!P20</f>
        <v>F</v>
      </c>
      <c r="Q6" s="79" t="str">
        <f>すべて_位置図情報!Q20</f>
        <v>無</v>
      </c>
      <c r="R6" s="79" t="str">
        <f>すべて_位置図情報!R20</f>
        <v>直営（一部委託）</v>
      </c>
      <c r="S6" s="126" t="str">
        <f>すべて_位置図情報!S20</f>
        <v>教育委員会事務局</v>
      </c>
      <c r="T6" s="126" t="str">
        <f>すべて_位置図情報!T20</f>
        <v>中央図書館</v>
      </c>
      <c r="U6" s="126" t="str">
        <f>すべて_位置図情報!U20</f>
        <v>総務担当</v>
      </c>
      <c r="V6" s="124" t="str">
        <f>すべて_位置図情報!V20</f>
        <v>－</v>
      </c>
      <c r="W6" s="116" t="str">
        <f>すべて_位置図情報!W20</f>
        <v>西区</v>
      </c>
      <c r="X6" s="116" t="str">
        <f>すべて_位置図情報!X20</f>
        <v>一般施設</v>
      </c>
      <c r="Y6" s="114">
        <f>すべて_位置図情報!Y20</f>
        <v>1</v>
      </c>
      <c r="Z6" s="127">
        <f>すべて_位置図情報!Z20</f>
        <v>0</v>
      </c>
      <c r="AA6" s="143" t="str">
        <f>すべて_位置図情報!AA20</f>
        <v>〇</v>
      </c>
      <c r="AB6" s="144">
        <f>すべて_位置図情報!AB20</f>
        <v>0</v>
      </c>
      <c r="AC6" s="143" t="str">
        <f>すべて_位置図情報!AC20</f>
        <v>〇</v>
      </c>
      <c r="AD6" s="143" t="str">
        <f>すべて_位置図情報!AD20</f>
        <v>〇</v>
      </c>
      <c r="AE6" s="56" t="str">
        <f>すべて_位置図情報!AF20</f>
        <v>〇</v>
      </c>
      <c r="AF6" s="56">
        <f>すべて_位置図情報!AG20</f>
        <v>0</v>
      </c>
      <c r="AG6" s="56">
        <f>すべて_位置図情報!AH20</f>
        <v>0</v>
      </c>
      <c r="AH6" s="56">
        <f>すべて_位置図情報!AI20</f>
        <v>0</v>
      </c>
      <c r="AI6" s="56">
        <f>すべて_位置図情報!AJ20</f>
        <v>0</v>
      </c>
      <c r="AJ6" s="56">
        <f>すべて_位置図情報!AK20</f>
        <v>0</v>
      </c>
      <c r="AK6" s="56" t="e">
        <f>すべて_位置図情報!#REF!</f>
        <v>#REF!</v>
      </c>
    </row>
    <row r="7" spans="1:37" ht="22.5" customHeight="1">
      <c r="A7" s="178">
        <f>A6+1</f>
        <v>2</v>
      </c>
      <c r="B7" s="7" t="str">
        <f>すべて_位置図情報!B47</f>
        <v>教育・文化・スポーツ施設</v>
      </c>
      <c r="C7" s="32" t="str">
        <f>すべて_位置図情報!C47</f>
        <v>文化・観光施設</v>
      </c>
      <c r="D7" s="32" t="str">
        <f>すべて_位置図情報!D47</f>
        <v>公文書館</v>
      </c>
      <c r="E7" s="32" t="str">
        <f>すべて_位置図情報!E47</f>
        <v>公文書館</v>
      </c>
      <c r="F7" s="74">
        <v>1</v>
      </c>
      <c r="G7" s="13" t="str" ph="1">
        <f>すべて_位置図情報!G47</f>
        <v>公文書館</v>
      </c>
      <c r="H7" s="126" t="str">
        <f>すべて_位置図情報!H47</f>
        <v>大阪市西区北堀江4-3-14</v>
      </c>
      <c r="I7" s="81">
        <f>すべて_位置図情報!I47</f>
        <v>3498.31</v>
      </c>
      <c r="J7" s="80" t="str">
        <f>すべて_位置図情報!J47</f>
        <v>C</v>
      </c>
      <c r="K7" s="78">
        <f>すべて_位置図情報!K47</f>
        <v>0</v>
      </c>
      <c r="L7" s="79">
        <f>すべて_位置図情報!L47</f>
        <v>1988</v>
      </c>
      <c r="M7" s="79" t="str">
        <f>すべて_位置図情報!M47</f>
        <v>b</v>
      </c>
      <c r="N7" s="79" t="str">
        <f>すべて_位置図情報!N47</f>
        <v>b</v>
      </c>
      <c r="O7" s="79" t="str">
        <f>すべて_位置図情報!O47</f>
        <v/>
      </c>
      <c r="P7" s="79" t="str">
        <f>すべて_位置図情報!P47</f>
        <v>F</v>
      </c>
      <c r="Q7" s="79" t="str">
        <f>すべて_位置図情報!Q47</f>
        <v>無</v>
      </c>
      <c r="R7" s="79" t="str">
        <f>すべて_位置図情報!R47</f>
        <v>直営</v>
      </c>
      <c r="S7" s="126" t="str">
        <f>すべて_位置図情報!S47</f>
        <v>総務局</v>
      </c>
      <c r="T7" s="126" t="str">
        <f>すべて_位置図情報!T47</f>
        <v>行政部</v>
      </c>
      <c r="U7" s="126" t="str">
        <f>すべて_位置図情報!U47</f>
        <v>公文書館</v>
      </c>
      <c r="V7" s="124" t="str">
        <f>すべて_位置図情報!V47</f>
        <v>－</v>
      </c>
      <c r="W7" s="116" t="str">
        <f>すべて_位置図情報!W47</f>
        <v>西区</v>
      </c>
      <c r="X7" s="116" t="str">
        <f>すべて_位置図情報!X47</f>
        <v>一般施設</v>
      </c>
      <c r="Y7" s="114">
        <f>すべて_位置図情報!Y47</f>
        <v>2</v>
      </c>
      <c r="Z7" s="127">
        <f>すべて_位置図情報!Z47</f>
        <v>0</v>
      </c>
      <c r="AA7" s="143" t="str">
        <f>すべて_位置図情報!AA47</f>
        <v>〇</v>
      </c>
      <c r="AB7" s="144">
        <f>すべて_位置図情報!AB47</f>
        <v>0</v>
      </c>
      <c r="AC7" s="143" t="str">
        <f>すべて_位置図情報!AC47</f>
        <v>〇</v>
      </c>
      <c r="AD7" s="143" t="str">
        <f>すべて_位置図情報!AD47</f>
        <v>〇</v>
      </c>
      <c r="AE7" s="56" t="str">
        <f>すべて_位置図情報!AF47</f>
        <v>〇</v>
      </c>
      <c r="AF7" s="56">
        <f>すべて_位置図情報!AG47</f>
        <v>0</v>
      </c>
      <c r="AG7" s="56">
        <f>すべて_位置図情報!AH47</f>
        <v>0</v>
      </c>
      <c r="AH7" s="56">
        <f>すべて_位置図情報!AI47</f>
        <v>0</v>
      </c>
      <c r="AI7" s="56">
        <f>すべて_位置図情報!AJ47</f>
        <v>0</v>
      </c>
      <c r="AJ7" s="56">
        <f>すべて_位置図情報!AK47</f>
        <v>0</v>
      </c>
      <c r="AK7" s="56" t="e">
        <f>すべて_位置図情報!#REF!</f>
        <v>#REF!</v>
      </c>
    </row>
    <row r="8" spans="1:37" ht="22.5" customHeight="1">
      <c r="A8" s="178">
        <f t="shared" ref="A8:A59" si="0">A7+1</f>
        <v>3</v>
      </c>
      <c r="B8" s="7" t="str">
        <f>すべて_位置図情報!B57</f>
        <v>教育・文化・スポーツ施設</v>
      </c>
      <c r="C8" s="32" t="str">
        <f>すべて_位置図情報!C57</f>
        <v>会館・ホール</v>
      </c>
      <c r="D8" s="32" t="str">
        <f>すべて_位置図情報!D57</f>
        <v>区役所附設会館</v>
      </c>
      <c r="E8" s="32" t="str">
        <f>すべて_位置図情報!E57</f>
        <v>区役所附設会館</v>
      </c>
      <c r="F8" s="74">
        <v>1</v>
      </c>
      <c r="G8" s="13" t="str" ph="1">
        <f>すべて_位置図情報!G57</f>
        <v>西区民センター</v>
      </c>
      <c r="H8" s="126" t="str">
        <f>すべて_位置図情報!H57</f>
        <v>大阪市西区北堀江4-2-7</v>
      </c>
      <c r="I8" s="81">
        <f>すべて_位置図情報!I57</f>
        <v>2034.84</v>
      </c>
      <c r="J8" s="80" t="str">
        <f>すべて_位置図情報!J57</f>
        <v>C</v>
      </c>
      <c r="K8" s="78">
        <f>すべて_位置図情報!K57</f>
        <v>0</v>
      </c>
      <c r="L8" s="79">
        <f>すべて_位置図情報!L57</f>
        <v>1975</v>
      </c>
      <c r="M8" s="79" t="str">
        <f>すべて_位置図情報!M57</f>
        <v>d</v>
      </c>
      <c r="N8" s="79" t="str">
        <f>すべて_位置図情報!N57</f>
        <v>c</v>
      </c>
      <c r="O8" s="79" t="str">
        <f>すべて_位置図情報!O57</f>
        <v>〇</v>
      </c>
      <c r="P8" s="79" t="str">
        <f>すべて_位置図情報!P57</f>
        <v>L</v>
      </c>
      <c r="Q8" s="79" t="str">
        <f>すべて_位置図情報!Q57</f>
        <v>無</v>
      </c>
      <c r="R8" s="79" t="str">
        <f>すべて_位置図情報!R57</f>
        <v>指定管理（利用料金施設）</v>
      </c>
      <c r="S8" s="126" t="str">
        <f>すべて_位置図情報!S57</f>
        <v>西区役所</v>
      </c>
      <c r="T8" s="124" t="str">
        <f>すべて_位置図情報!T57</f>
        <v>－</v>
      </c>
      <c r="U8" s="126" t="str">
        <f>すべて_位置図情報!U57</f>
        <v>地域支援課</v>
      </c>
      <c r="V8" s="126" t="str">
        <f>すべて_位置図情報!V57</f>
        <v>地域支援ｸﾞﾙｰﾌﾟ</v>
      </c>
      <c r="W8" s="116" t="str">
        <f>すべて_位置図情報!W57</f>
        <v>西区</v>
      </c>
      <c r="X8" s="116" t="str">
        <f>すべて_位置図情報!X57</f>
        <v>一般施設</v>
      </c>
      <c r="Y8" s="114">
        <f>すべて_位置図情報!Y57</f>
        <v>3</v>
      </c>
      <c r="Z8" s="127">
        <f>すべて_位置図情報!Z57</f>
        <v>0</v>
      </c>
      <c r="AA8" s="143" t="str">
        <f>すべて_位置図情報!AA57</f>
        <v>〇</v>
      </c>
      <c r="AB8" s="144">
        <f>すべて_位置図情報!AB57</f>
        <v>0</v>
      </c>
      <c r="AC8" s="143" t="str">
        <f>すべて_位置図情報!AC57</f>
        <v>〇</v>
      </c>
      <c r="AD8" s="143" t="str">
        <f>すべて_位置図情報!AD57</f>
        <v>〇</v>
      </c>
      <c r="AE8" s="56" t="str">
        <f>すべて_位置図情報!AF57</f>
        <v>〇</v>
      </c>
      <c r="AF8" s="56">
        <f>すべて_位置図情報!AG57</f>
        <v>0</v>
      </c>
      <c r="AG8" s="56">
        <f>すべて_位置図情報!AH57</f>
        <v>0</v>
      </c>
      <c r="AH8" s="56">
        <f>すべて_位置図情報!AI57</f>
        <v>0</v>
      </c>
      <c r="AI8" s="56">
        <f>すべて_位置図情報!AJ57</f>
        <v>0</v>
      </c>
      <c r="AJ8" s="56">
        <f>すべて_位置図情報!AK57</f>
        <v>0</v>
      </c>
      <c r="AK8" s="56" t="e">
        <f>すべて_位置図情報!#REF!</f>
        <v>#REF!</v>
      </c>
    </row>
    <row r="9" spans="1:37" ht="22.5" customHeight="1">
      <c r="A9" s="178">
        <f t="shared" si="0"/>
        <v>4</v>
      </c>
      <c r="B9" s="7" t="str">
        <f>すべて_位置図情報!B120</f>
        <v>教育・文化・スポーツ施設</v>
      </c>
      <c r="C9" s="44" t="str">
        <f>すべて_位置図情報!C120</f>
        <v>スポーツ施設</v>
      </c>
      <c r="D9" s="32" t="str">
        <f>すべて_位置図情報!D120</f>
        <v>体育館</v>
      </c>
      <c r="E9" s="32" t="str">
        <f>すべて_位置図情報!E120</f>
        <v>スポーツセンター</v>
      </c>
      <c r="F9" s="74">
        <v>1</v>
      </c>
      <c r="G9" s="13" t="str" ph="1">
        <f>すべて_位置図情報!G120</f>
        <v>西スポーツセンター</v>
      </c>
      <c r="H9" s="126" t="str">
        <f>すべて_位置図情報!H120</f>
        <v>大阪市西区立売堀4-10-18</v>
      </c>
      <c r="I9" s="81">
        <f>すべて_位置図情報!I120</f>
        <v>3170.75</v>
      </c>
      <c r="J9" s="80" t="str">
        <f>すべて_位置図情報!J120</f>
        <v>C</v>
      </c>
      <c r="K9" s="78">
        <f>すべて_位置図情報!K120</f>
        <v>0</v>
      </c>
      <c r="L9" s="79">
        <f>すべて_位置図情報!L120</f>
        <v>1991</v>
      </c>
      <c r="M9" s="79" t="str">
        <f>すべて_位置図情報!M120</f>
        <v>b</v>
      </c>
      <c r="N9" s="79" t="str">
        <f>すべて_位置図情報!N120</f>
        <v>b</v>
      </c>
      <c r="O9" s="79" t="str">
        <f>すべて_位置図情報!O120</f>
        <v/>
      </c>
      <c r="P9" s="79" t="str">
        <f>すべて_位置図情報!P120</f>
        <v>F</v>
      </c>
      <c r="Q9" s="79" t="str">
        <f>すべて_位置図情報!Q120</f>
        <v>有</v>
      </c>
      <c r="R9" s="79" t="str">
        <f>すべて_位置図情報!R120</f>
        <v>指定管理（利用料金施設）</v>
      </c>
      <c r="S9" s="126" t="str">
        <f>すべて_位置図情報!S120</f>
        <v>経済戦略局</v>
      </c>
      <c r="T9" s="126" t="str">
        <f>すべて_位置図情報!T120</f>
        <v>ｽﾎﾟｰﾂ部</v>
      </c>
      <c r="U9" s="126" t="str">
        <f>すべて_位置図情報!U120</f>
        <v>ｽﾎﾟｰﾂ課</v>
      </c>
      <c r="V9" s="126" t="str">
        <f>すべて_位置図情報!V120</f>
        <v>ｽﾎﾟｰﾂ施設担当</v>
      </c>
      <c r="W9" s="116" t="str">
        <f>すべて_位置図情報!W120</f>
        <v>西区</v>
      </c>
      <c r="X9" s="116" t="str">
        <f>すべて_位置図情報!X120</f>
        <v>一般施設</v>
      </c>
      <c r="Y9" s="114">
        <f>すべて_位置図情報!Y120</f>
        <v>4</v>
      </c>
      <c r="Z9" s="127">
        <f>すべて_位置図情報!Z120</f>
        <v>0</v>
      </c>
      <c r="AA9" s="143" t="str">
        <f>すべて_位置図情報!AA120</f>
        <v>〇</v>
      </c>
      <c r="AB9" s="144">
        <f>すべて_位置図情報!AB120</f>
        <v>0</v>
      </c>
      <c r="AC9" s="143" t="str">
        <f>すべて_位置図情報!AC120</f>
        <v>〇</v>
      </c>
      <c r="AD9" s="143" t="str">
        <f>すべて_位置図情報!AD120</f>
        <v>〇</v>
      </c>
      <c r="AE9" s="56" t="str">
        <f>すべて_位置図情報!AF120</f>
        <v>〇</v>
      </c>
      <c r="AF9" s="56">
        <f>すべて_位置図情報!AG120</f>
        <v>0</v>
      </c>
      <c r="AG9" s="56">
        <f>すべて_位置図情報!AH120</f>
        <v>0</v>
      </c>
      <c r="AH9" s="56">
        <f>すべて_位置図情報!AI120</f>
        <v>0</v>
      </c>
      <c r="AI9" s="56">
        <f>すべて_位置図情報!AJ120</f>
        <v>0</v>
      </c>
      <c r="AJ9" s="56">
        <f>すべて_位置図情報!AK120</f>
        <v>0</v>
      </c>
      <c r="AK9" s="56" t="e">
        <f>すべて_位置図情報!#REF!</f>
        <v>#REF!</v>
      </c>
    </row>
    <row r="10" spans="1:37" ht="22.5" customHeight="1">
      <c r="A10" s="178">
        <f t="shared" si="0"/>
        <v>5</v>
      </c>
      <c r="B10" s="7" t="str">
        <f>すべて_位置図情報!B144</f>
        <v>教育・文化・スポーツ施設</v>
      </c>
      <c r="C10" s="7" t="str">
        <f>すべて_位置図情報!C144</f>
        <v>スポーツ施設</v>
      </c>
      <c r="D10" s="32" t="str">
        <f>すべて_位置図情報!D144</f>
        <v>プール</v>
      </c>
      <c r="E10" s="32" t="str">
        <f>すべて_位置図情報!E144</f>
        <v>屋内プール</v>
      </c>
      <c r="F10" s="74">
        <v>1</v>
      </c>
      <c r="G10" s="13" t="str" ph="1">
        <f>すべて_位置図情報!G144</f>
        <v>西屋内プール</v>
      </c>
      <c r="H10" s="126" t="str">
        <f>すべて_位置図情報!H144</f>
        <v>大阪市西区本田1-4-16</v>
      </c>
      <c r="I10" s="81">
        <f>すべて_位置図情報!I144</f>
        <v>3061.83</v>
      </c>
      <c r="J10" s="80" t="str">
        <f>すべて_位置図情報!J144</f>
        <v>C</v>
      </c>
      <c r="K10" s="78">
        <f>すべて_位置図情報!K144</f>
        <v>0</v>
      </c>
      <c r="L10" s="79">
        <f>すべて_位置図情報!L144</f>
        <v>2004</v>
      </c>
      <c r="M10" s="79" t="str">
        <f>すべて_位置図情報!M144</f>
        <v>b</v>
      </c>
      <c r="N10" s="79" t="str">
        <f>すべて_位置図情報!N144</f>
        <v>b</v>
      </c>
      <c r="O10" s="79" t="str">
        <f>すべて_位置図情報!O144</f>
        <v/>
      </c>
      <c r="P10" s="79" t="str">
        <f>すべて_位置図情報!P144</f>
        <v>F</v>
      </c>
      <c r="Q10" s="79" t="str">
        <f>すべて_位置図情報!Q144</f>
        <v>無</v>
      </c>
      <c r="R10" s="79" t="str">
        <f>すべて_位置図情報!R144</f>
        <v>指定管理（利用料金施設）</v>
      </c>
      <c r="S10" s="126" t="str">
        <f>すべて_位置図情報!S144</f>
        <v>経済戦略局</v>
      </c>
      <c r="T10" s="126" t="str">
        <f>すべて_位置図情報!T144</f>
        <v>ｽﾎﾟｰﾂ部</v>
      </c>
      <c r="U10" s="126" t="str">
        <f>すべて_位置図情報!U144</f>
        <v>ｽﾎﾟｰﾂ課</v>
      </c>
      <c r="V10" s="126" t="str">
        <f>すべて_位置図情報!V144</f>
        <v>ｽﾎﾟｰﾂ施設担当</v>
      </c>
      <c r="W10" s="116" t="str">
        <f>すべて_位置図情報!W144</f>
        <v>西区</v>
      </c>
      <c r="X10" s="116" t="str">
        <f>すべて_位置図情報!X144</f>
        <v>一般施設</v>
      </c>
      <c r="Y10" s="114">
        <f>すべて_位置図情報!Y144</f>
        <v>5</v>
      </c>
      <c r="Z10" s="127">
        <f>すべて_位置図情報!Z144</f>
        <v>0</v>
      </c>
      <c r="AA10" s="143" t="str">
        <f>すべて_位置図情報!AA144</f>
        <v>〇</v>
      </c>
      <c r="AB10" s="144">
        <f>すべて_位置図情報!AB144</f>
        <v>0</v>
      </c>
      <c r="AC10" s="143" t="str">
        <f>すべて_位置図情報!AC144</f>
        <v>〇</v>
      </c>
      <c r="AD10" s="143" t="str">
        <f>すべて_位置図情報!AD144</f>
        <v>〇</v>
      </c>
      <c r="AE10" s="56" t="str">
        <f>すべて_位置図情報!AF144</f>
        <v>〇</v>
      </c>
      <c r="AF10" s="56">
        <f>すべて_位置図情報!AG144</f>
        <v>0</v>
      </c>
      <c r="AG10" s="56">
        <f>すべて_位置図情報!AH144</f>
        <v>0</v>
      </c>
      <c r="AH10" s="56">
        <f>すべて_位置図情報!AI144</f>
        <v>0</v>
      </c>
      <c r="AI10" s="56">
        <f>すべて_位置図情報!AJ144</f>
        <v>0</v>
      </c>
      <c r="AJ10" s="56">
        <f>すべて_位置図情報!AK144</f>
        <v>0</v>
      </c>
      <c r="AK10" s="56" t="e">
        <f>すべて_位置図情報!#REF!</f>
        <v>#REF!</v>
      </c>
    </row>
    <row r="11" spans="1:37" ht="22.5" customHeight="1">
      <c r="A11" s="178">
        <f t="shared" si="0"/>
        <v>6</v>
      </c>
      <c r="B11" s="7" t="str">
        <f>すべて_位置図情報!B169</f>
        <v>教育・文化・スポーツ施設</v>
      </c>
      <c r="C11" s="45" t="str">
        <f>すべて_位置図情報!C169</f>
        <v>スポーツ施設</v>
      </c>
      <c r="D11" s="32" t="str">
        <f>すべて_位置図情報!D169</f>
        <v>その他スポーツ施設</v>
      </c>
      <c r="E11" s="32" t="str">
        <f>すべて_位置図情報!E169</f>
        <v>庭球場</v>
      </c>
      <c r="F11" s="74">
        <v>1</v>
      </c>
      <c r="G11" s="13" t="str" ph="1">
        <f>すべて_位置図情報!G169</f>
        <v>靭テニスセンター</v>
      </c>
      <c r="H11" s="126" t="str">
        <f>すべて_位置図情報!H169</f>
        <v>大阪市西区靭本町2-1-14</v>
      </c>
      <c r="I11" s="81">
        <f>すべて_位置図情報!I169</f>
        <v>9171.9500000000007</v>
      </c>
      <c r="J11" s="80" t="str">
        <f>すべて_位置図情報!J169</f>
        <v>C</v>
      </c>
      <c r="K11" s="78">
        <f>すべて_位置図情報!K169</f>
        <v>0</v>
      </c>
      <c r="L11" s="79">
        <f>すべて_位置図情報!L169</f>
        <v>1996</v>
      </c>
      <c r="M11" s="79" t="str">
        <f>すべて_位置図情報!M169</f>
        <v>b</v>
      </c>
      <c r="N11" s="79" t="str">
        <f>すべて_位置図情報!N169</f>
        <v>b</v>
      </c>
      <c r="O11" s="79" t="str">
        <f>すべて_位置図情報!O169</f>
        <v/>
      </c>
      <c r="P11" s="79" t="str">
        <f>すべて_位置図情報!P169</f>
        <v>F</v>
      </c>
      <c r="Q11" s="79" t="str">
        <f>すべて_位置図情報!Q169</f>
        <v>無</v>
      </c>
      <c r="R11" s="79" t="str">
        <f>すべて_位置図情報!R169</f>
        <v>指定管理（利用料金施設）</v>
      </c>
      <c r="S11" s="126" t="str">
        <f>すべて_位置図情報!S169</f>
        <v>経済戦略局</v>
      </c>
      <c r="T11" s="126" t="str">
        <f>すべて_位置図情報!T169</f>
        <v>ｽﾎﾟｰﾂ部</v>
      </c>
      <c r="U11" s="126" t="str">
        <f>すべて_位置図情報!U169</f>
        <v>ｽﾎﾟｰﾂ課</v>
      </c>
      <c r="V11" s="126" t="str">
        <f>すべて_位置図情報!V169</f>
        <v>ｽﾎﾟｰﾂ施設担当</v>
      </c>
      <c r="W11" s="116" t="str">
        <f>すべて_位置図情報!W169</f>
        <v>西区</v>
      </c>
      <c r="X11" s="116" t="str">
        <f>すべて_位置図情報!X169</f>
        <v>一般施設</v>
      </c>
      <c r="Y11" s="114">
        <f>すべて_位置図情報!Y169</f>
        <v>6</v>
      </c>
      <c r="Z11" s="127">
        <f>すべて_位置図情報!Z169</f>
        <v>0</v>
      </c>
      <c r="AA11" s="143" t="str">
        <f>すべて_位置図情報!AA169</f>
        <v>〇</v>
      </c>
      <c r="AB11" s="144">
        <f>すべて_位置図情報!AB169</f>
        <v>0</v>
      </c>
      <c r="AC11" s="143" t="str">
        <f>すべて_位置図情報!AC169</f>
        <v>〇</v>
      </c>
      <c r="AD11" s="143" t="str">
        <f>すべて_位置図情報!AD169</f>
        <v>〇</v>
      </c>
      <c r="AE11" s="56" t="str">
        <f>すべて_位置図情報!AF169</f>
        <v>〇</v>
      </c>
      <c r="AF11" s="56">
        <f>すべて_位置図情報!AG169</f>
        <v>0</v>
      </c>
      <c r="AG11" s="56">
        <f>すべて_位置図情報!AH169</f>
        <v>0</v>
      </c>
      <c r="AH11" s="56">
        <f>すべて_位置図情報!AI169</f>
        <v>0</v>
      </c>
      <c r="AI11" s="56">
        <f>すべて_位置図情報!AJ169</f>
        <v>0</v>
      </c>
      <c r="AJ11" s="56">
        <f>すべて_位置図情報!AK169</f>
        <v>0</v>
      </c>
      <c r="AK11" s="56" t="e">
        <f>すべて_位置図情報!#REF!</f>
        <v>#REF!</v>
      </c>
    </row>
    <row r="12" spans="1:37" ht="22.5" customHeight="1">
      <c r="A12" s="178">
        <f t="shared" si="0"/>
        <v>7</v>
      </c>
      <c r="B12" s="7" t="str">
        <f>すべて_位置図情報!B191</f>
        <v>教育・文化・スポーツ施設</v>
      </c>
      <c r="C12" s="44" t="str">
        <f>すべて_位置図情報!C191</f>
        <v>幼稚園</v>
      </c>
      <c r="D12" s="44" t="str">
        <f>すべて_位置図情報!D191</f>
        <v>幼稚園</v>
      </c>
      <c r="E12" s="44" t="str">
        <f>すべて_位置図情報!E191</f>
        <v>幼稚園</v>
      </c>
      <c r="F12" s="74">
        <v>1</v>
      </c>
      <c r="G12" s="13" t="str" ph="1">
        <f>すべて_位置図情報!G191</f>
        <v>九条幼稚園</v>
      </c>
      <c r="H12" s="126" t="str">
        <f>すべて_位置図情報!H191</f>
        <v>大阪市西区九条2-19-18</v>
      </c>
      <c r="I12" s="81">
        <f>すべて_位置図情報!I191</f>
        <v>1466</v>
      </c>
      <c r="J12" s="80" t="str">
        <f>すべて_位置図情報!J191</f>
        <v>B</v>
      </c>
      <c r="K12" s="78">
        <f>すべて_位置図情報!K191</f>
        <v>0</v>
      </c>
      <c r="L12" s="79">
        <f>すべて_位置図情報!L191</f>
        <v>1973</v>
      </c>
      <c r="M12" s="79" t="str">
        <f>すべて_位置図情報!M191</f>
        <v>d</v>
      </c>
      <c r="N12" s="79" t="str">
        <f>すべて_位置図情報!N191</f>
        <v>d</v>
      </c>
      <c r="O12" s="79" t="str">
        <f>すべて_位置図情報!O191</f>
        <v/>
      </c>
      <c r="P12" s="79" t="str">
        <f>すべて_位置図情報!P191</f>
        <v>K</v>
      </c>
      <c r="Q12" s="79" t="str">
        <f>すべて_位置図情報!Q191</f>
        <v>無</v>
      </c>
      <c r="R12" s="79" t="str">
        <f>すべて_位置図情報!R191</f>
        <v>直営</v>
      </c>
      <c r="S12" s="126" t="str">
        <f>すべて_位置図情報!S191</f>
        <v>こども青少年局</v>
      </c>
      <c r="T12" s="126" t="str">
        <f>すべて_位置図情報!T191</f>
        <v>幼保施策部</v>
      </c>
      <c r="U12" s="126" t="str">
        <f>すべて_位置図情報!U191</f>
        <v>幼保企画課</v>
      </c>
      <c r="V12" s="126" t="str">
        <f>すべて_位置図情報!V191</f>
        <v>幼稚園運営企画ｸﾞﾙｰﾌﾟ</v>
      </c>
      <c r="W12" s="116" t="str">
        <f>すべて_位置図情報!W191</f>
        <v>西区</v>
      </c>
      <c r="X12" s="116" t="str">
        <f>すべて_位置図情報!X191</f>
        <v>一般施設</v>
      </c>
      <c r="Y12" s="114">
        <f>すべて_位置図情報!Y191</f>
        <v>7</v>
      </c>
      <c r="Z12" s="127">
        <f>すべて_位置図情報!Z191</f>
        <v>0</v>
      </c>
      <c r="AA12" s="143" t="str">
        <f>すべて_位置図情報!AA191</f>
        <v>〇</v>
      </c>
      <c r="AB12" s="144">
        <f>すべて_位置図情報!AB191</f>
        <v>0</v>
      </c>
      <c r="AC12" s="143" t="str">
        <f>すべて_位置図情報!AC191</f>
        <v>〇</v>
      </c>
      <c r="AD12" s="143" t="str">
        <f>すべて_位置図情報!AD191</f>
        <v>〇</v>
      </c>
      <c r="AE12" s="56" t="str">
        <f>すべて_位置図情報!AF191</f>
        <v>〇</v>
      </c>
      <c r="AF12" s="56">
        <f>すべて_位置図情報!AG191</f>
        <v>0</v>
      </c>
      <c r="AG12" s="56">
        <f>すべて_位置図情報!AH191</f>
        <v>0</v>
      </c>
      <c r="AH12" s="56">
        <f>すべて_位置図情報!AI191</f>
        <v>0</v>
      </c>
      <c r="AI12" s="56">
        <f>すべて_位置図情報!AJ191</f>
        <v>0</v>
      </c>
      <c r="AJ12" s="56">
        <f>すべて_位置図情報!AK191</f>
        <v>0</v>
      </c>
      <c r="AK12" s="56" t="e">
        <f>すべて_位置図情報!#REF!</f>
        <v>#REF!</v>
      </c>
    </row>
    <row r="13" spans="1:37" ht="22.5" customHeight="1">
      <c r="A13" s="178">
        <f t="shared" si="0"/>
        <v>8</v>
      </c>
      <c r="B13" s="7" t="str">
        <f>すべて_位置図情報!B192</f>
        <v>教育・文化・スポーツ施設</v>
      </c>
      <c r="C13" s="7" t="str">
        <f>すべて_位置図情報!C192</f>
        <v>幼稚園</v>
      </c>
      <c r="D13" s="7" t="str">
        <f>すべて_位置図情報!D192</f>
        <v>幼稚園</v>
      </c>
      <c r="E13" s="7" t="str">
        <f>すべて_位置図情報!E192</f>
        <v>幼稚園</v>
      </c>
      <c r="F13" s="74">
        <v>2</v>
      </c>
      <c r="G13" s="13" t="str" ph="1">
        <f>すべて_位置図情報!G192</f>
        <v>靱幼稚園</v>
      </c>
      <c r="H13" s="126" t="str">
        <f>すべて_位置図情報!H192</f>
        <v>大阪市西区靱本町1-19-13</v>
      </c>
      <c r="I13" s="81">
        <f>すべて_位置図情報!I192</f>
        <v>1841.9</v>
      </c>
      <c r="J13" s="80" t="str">
        <f>すべて_位置図情報!J192</f>
        <v>B</v>
      </c>
      <c r="K13" s="78">
        <f>すべて_位置図情報!K192</f>
        <v>0</v>
      </c>
      <c r="L13" s="79">
        <f>すべて_位置図情報!L192</f>
        <v>1982</v>
      </c>
      <c r="M13" s="79" t="str">
        <f>すべて_位置図情報!M192</f>
        <v>c</v>
      </c>
      <c r="N13" s="79" t="str">
        <f>すべて_位置図情報!N192</f>
        <v>c</v>
      </c>
      <c r="O13" s="79" t="str">
        <f>すべて_位置図情報!O192</f>
        <v/>
      </c>
      <c r="P13" s="79" t="str">
        <f>すべて_位置図情報!P192</f>
        <v>H</v>
      </c>
      <c r="Q13" s="79" t="str">
        <f>すべて_位置図情報!Q192</f>
        <v>有</v>
      </c>
      <c r="R13" s="79" t="str">
        <f>すべて_位置図情報!R192</f>
        <v>直営</v>
      </c>
      <c r="S13" s="126" t="str">
        <f>すべて_位置図情報!S192</f>
        <v>こども青少年局</v>
      </c>
      <c r="T13" s="126" t="str">
        <f>すべて_位置図情報!T192</f>
        <v>幼保施策部</v>
      </c>
      <c r="U13" s="126" t="str">
        <f>すべて_位置図情報!U192</f>
        <v>幼保企画課</v>
      </c>
      <c r="V13" s="126" t="str">
        <f>すべて_位置図情報!V192</f>
        <v>幼稚園運営企画ｸﾞﾙｰﾌﾟ</v>
      </c>
      <c r="W13" s="116" t="str">
        <f>すべて_位置図情報!W192</f>
        <v>西区</v>
      </c>
      <c r="X13" s="116" t="str">
        <f>すべて_位置図情報!X192</f>
        <v>一般施設</v>
      </c>
      <c r="Y13" s="114">
        <f>すべて_位置図情報!Y192</f>
        <v>8</v>
      </c>
      <c r="Z13" s="127">
        <f>すべて_位置図情報!Z192</f>
        <v>0</v>
      </c>
      <c r="AA13" s="143" t="str">
        <f>すべて_位置図情報!AA192</f>
        <v>〇</v>
      </c>
      <c r="AB13" s="144">
        <f>すべて_位置図情報!AB192</f>
        <v>0</v>
      </c>
      <c r="AC13" s="143">
        <f>すべて_位置図情報!AC192</f>
        <v>0</v>
      </c>
      <c r="AD13" s="143">
        <f>すべて_位置図情報!AD192</f>
        <v>0</v>
      </c>
      <c r="AE13" s="58">
        <f>すべて_位置図情報!AF192</f>
        <v>0</v>
      </c>
      <c r="AF13" s="58" t="str">
        <f>すべて_位置図情報!AG192</f>
        <v>〇</v>
      </c>
      <c r="AG13" s="58">
        <f>すべて_位置図情報!AH192</f>
        <v>0</v>
      </c>
      <c r="AH13" s="58">
        <f>すべて_位置図情報!AI192</f>
        <v>0</v>
      </c>
      <c r="AI13" s="58">
        <f>すべて_位置図情報!AJ192</f>
        <v>0</v>
      </c>
      <c r="AJ13" s="58">
        <f>すべて_位置図情報!AK192</f>
        <v>0</v>
      </c>
      <c r="AK13" s="58" t="e">
        <f>すべて_位置図情報!#REF!</f>
        <v>#REF!</v>
      </c>
    </row>
    <row r="14" spans="1:37" ht="22.5" customHeight="1">
      <c r="A14" s="178">
        <f t="shared" si="0"/>
        <v>9</v>
      </c>
      <c r="B14" s="45" t="str">
        <f>すべて_位置図情報!B193</f>
        <v>教育・文化・スポーツ施設</v>
      </c>
      <c r="C14" s="45" t="str">
        <f>すべて_位置図情報!C193</f>
        <v>幼稚園</v>
      </c>
      <c r="D14" s="45" t="str">
        <f>すべて_位置図情報!D193</f>
        <v>幼稚園</v>
      </c>
      <c r="E14" s="45" t="str">
        <f>すべて_位置図情報!E193</f>
        <v>幼稚園</v>
      </c>
      <c r="F14" s="74">
        <v>3</v>
      </c>
      <c r="G14" s="13" t="str" ph="1">
        <f>すべて_位置図情報!G193</f>
        <v>日吉幼稚園</v>
      </c>
      <c r="H14" s="126" t="str">
        <f>すべて_位置図情報!H193</f>
        <v>大阪市西区南堀江4-8-24</v>
      </c>
      <c r="I14" s="81">
        <f>すべて_位置図情報!I193</f>
        <v>1032.3699999999999</v>
      </c>
      <c r="J14" s="80" t="str">
        <f>すべて_位置図情報!J193</f>
        <v>B</v>
      </c>
      <c r="K14" s="78">
        <f>すべて_位置図情報!K193</f>
        <v>0</v>
      </c>
      <c r="L14" s="79">
        <f>すべて_位置図情報!L193</f>
        <v>1979</v>
      </c>
      <c r="M14" s="79" t="str">
        <f>すべて_位置図情報!M193</f>
        <v>c</v>
      </c>
      <c r="N14" s="79" t="str">
        <f>すべて_位置図情報!N193</f>
        <v>c</v>
      </c>
      <c r="O14" s="79" t="str">
        <f>すべて_位置図情報!O193</f>
        <v/>
      </c>
      <c r="P14" s="79" t="str">
        <f>すべて_位置図情報!P193</f>
        <v>H</v>
      </c>
      <c r="Q14" s="79" t="str">
        <f>すべて_位置図情報!Q193</f>
        <v>無</v>
      </c>
      <c r="R14" s="79" t="str">
        <f>すべて_位置図情報!R193</f>
        <v>直営</v>
      </c>
      <c r="S14" s="126" t="str">
        <f>すべて_位置図情報!S193</f>
        <v>こども青少年局</v>
      </c>
      <c r="T14" s="126" t="str">
        <f>すべて_位置図情報!T193</f>
        <v>幼保施策部</v>
      </c>
      <c r="U14" s="126" t="str">
        <f>すべて_位置図情報!U193</f>
        <v>幼保企画課</v>
      </c>
      <c r="V14" s="126" t="str">
        <f>すべて_位置図情報!V193</f>
        <v>幼稚園運営企画ｸﾞﾙｰﾌﾟ</v>
      </c>
      <c r="W14" s="116" t="str">
        <f>すべて_位置図情報!W193</f>
        <v>西区</v>
      </c>
      <c r="X14" s="116" t="str">
        <f>すべて_位置図情報!X193</f>
        <v>一般施設</v>
      </c>
      <c r="Y14" s="114">
        <f>すべて_位置図情報!Y193</f>
        <v>9</v>
      </c>
      <c r="Z14" s="127">
        <f>すべて_位置図情報!Z193</f>
        <v>0</v>
      </c>
      <c r="AA14" s="143" t="str">
        <f>すべて_位置図情報!AA193</f>
        <v>〇</v>
      </c>
      <c r="AB14" s="144">
        <f>すべて_位置図情報!AB193</f>
        <v>0</v>
      </c>
      <c r="AC14" s="143" t="str">
        <f>すべて_位置図情報!AC193</f>
        <v>〇</v>
      </c>
      <c r="AD14" s="143" t="str">
        <f>すべて_位置図情報!AD193</f>
        <v>〇</v>
      </c>
      <c r="AE14" s="56" t="str">
        <f>すべて_位置図情報!AF193</f>
        <v>〇</v>
      </c>
      <c r="AF14" s="56">
        <f>すべて_位置図情報!AG193</f>
        <v>0</v>
      </c>
      <c r="AG14" s="56">
        <f>すべて_位置図情報!AH193</f>
        <v>0</v>
      </c>
      <c r="AH14" s="56">
        <f>すべて_位置図情報!AI193</f>
        <v>0</v>
      </c>
      <c r="AI14" s="56">
        <f>すべて_位置図情報!AJ193</f>
        <v>0</v>
      </c>
      <c r="AJ14" s="56">
        <f>すべて_位置図情報!AK193</f>
        <v>0</v>
      </c>
      <c r="AK14" s="56" t="e">
        <f>すべて_位置図情報!#REF!</f>
        <v>#REF!</v>
      </c>
    </row>
    <row r="15" spans="1:37" ht="22.5" customHeight="1">
      <c r="A15" s="178">
        <f t="shared" si="0"/>
        <v>10</v>
      </c>
      <c r="B15" s="44" t="str">
        <f>すべて_位置図情報!B235</f>
        <v>社会福祉・保健施設</v>
      </c>
      <c r="C15" s="44" t="str">
        <f>すべて_位置図情報!C235</f>
        <v>老人福祉施設</v>
      </c>
      <c r="D15" s="32" t="str">
        <f>すべて_位置図情報!D235</f>
        <v>老人福祉センター</v>
      </c>
      <c r="E15" s="32" t="str">
        <f>すべて_位置図情報!E235</f>
        <v>老人福祉センター</v>
      </c>
      <c r="F15" s="74">
        <v>1</v>
      </c>
      <c r="G15" s="13" t="str" ph="1">
        <f>すべて_位置図情報!G235</f>
        <v>西区老人福祉センター</v>
      </c>
      <c r="H15" s="126" t="str">
        <f>すべて_位置図情報!H235</f>
        <v>大阪市西区本田3-7-2</v>
      </c>
      <c r="I15" s="81">
        <f>すべて_位置図情報!I235</f>
        <v>727.24</v>
      </c>
      <c r="J15" s="80" t="str">
        <f>すべて_位置図情報!J235</f>
        <v>B</v>
      </c>
      <c r="K15" s="78">
        <f>すべて_位置図情報!K235</f>
        <v>0</v>
      </c>
      <c r="L15" s="79">
        <f>すべて_位置図情報!L235</f>
        <v>1980</v>
      </c>
      <c r="M15" s="79" t="str">
        <f>すべて_位置図情報!M235</f>
        <v>c</v>
      </c>
      <c r="N15" s="79" t="str">
        <f>すべて_位置図情報!N235</f>
        <v>c</v>
      </c>
      <c r="O15" s="79" t="str">
        <f>すべて_位置図情報!O235</f>
        <v/>
      </c>
      <c r="P15" s="79" t="str">
        <f>すべて_位置図情報!P235</f>
        <v>H</v>
      </c>
      <c r="Q15" s="79" t="str">
        <f>すべて_位置図情報!Q235</f>
        <v>有</v>
      </c>
      <c r="R15" s="79" t="str">
        <f>すべて_位置図情報!R235</f>
        <v>指定管理（無料施設）</v>
      </c>
      <c r="S15" s="126" t="str">
        <f>すべて_位置図情報!S235</f>
        <v>福祉局</v>
      </c>
      <c r="T15" s="126" t="str">
        <f>すべて_位置図情報!T235</f>
        <v>高齢者施策部</v>
      </c>
      <c r="U15" s="126" t="str">
        <f>すべて_位置図情報!U235</f>
        <v>高齢福祉課</v>
      </c>
      <c r="V15" s="126" t="str">
        <f>すべて_位置図情報!V235</f>
        <v>いきがいｸﾞﾙｰﾌﾟ</v>
      </c>
      <c r="W15" s="116" t="str">
        <f>すべて_位置図情報!W235</f>
        <v>西区</v>
      </c>
      <c r="X15" s="116" t="str">
        <f>すべて_位置図情報!X235</f>
        <v>一般施設</v>
      </c>
      <c r="Y15" s="114">
        <f>すべて_位置図情報!Y235</f>
        <v>10</v>
      </c>
      <c r="Z15" s="127">
        <f>すべて_位置図情報!Z235</f>
        <v>0</v>
      </c>
      <c r="AA15" s="143" t="str">
        <f>すべて_位置図情報!AA235</f>
        <v>〇</v>
      </c>
      <c r="AB15" s="144">
        <f>すべて_位置図情報!AB235</f>
        <v>0</v>
      </c>
      <c r="AC15" s="143" t="str">
        <f>すべて_位置図情報!AC235</f>
        <v>〇</v>
      </c>
      <c r="AD15" s="143" t="str">
        <f>すべて_位置図情報!AD235</f>
        <v>〇</v>
      </c>
      <c r="AE15" s="56" t="str">
        <f>すべて_位置図情報!AF235</f>
        <v>〇</v>
      </c>
      <c r="AF15" s="56">
        <f>すべて_位置図情報!AG235</f>
        <v>0</v>
      </c>
      <c r="AG15" s="56">
        <f>すべて_位置図情報!AH235</f>
        <v>0</v>
      </c>
      <c r="AH15" s="56">
        <f>すべて_位置図情報!AI235</f>
        <v>0</v>
      </c>
      <c r="AI15" s="56">
        <f>すべて_位置図情報!AJ235</f>
        <v>0</v>
      </c>
      <c r="AJ15" s="56">
        <f>すべて_位置図情報!AK235</f>
        <v>0</v>
      </c>
      <c r="AK15" s="56" t="e">
        <f>すべて_位置図情報!#REF!</f>
        <v>#REF!</v>
      </c>
    </row>
    <row r="16" spans="1:37" ht="22.5" customHeight="1">
      <c r="A16" s="178">
        <f t="shared" si="0"/>
        <v>11</v>
      </c>
      <c r="B16" s="7" t="str">
        <f>すべて_位置図情報!B259</f>
        <v>社会福祉・保健施設</v>
      </c>
      <c r="C16" s="45" t="str">
        <f>すべて_位置図情報!C259</f>
        <v>老人福祉施設</v>
      </c>
      <c r="D16" s="32" t="str">
        <f>すべて_位置図情報!D259</f>
        <v>その他老人福祉施設</v>
      </c>
      <c r="E16" s="32" t="str">
        <f>すべて_位置図情報!E259</f>
        <v>シルバー人材センター</v>
      </c>
      <c r="F16" s="74">
        <v>1</v>
      </c>
      <c r="G16" s="13" t="str" ph="1">
        <f>すべて_位置図情報!G259</f>
        <v>大阪市シルバー人材センター西部支部事務所</v>
      </c>
      <c r="H16" s="126" t="str">
        <f>すべて_位置図情報!H259</f>
        <v>大阪市西区立売堀4-10-18</v>
      </c>
      <c r="I16" s="81">
        <f>すべて_位置図情報!I259</f>
        <v>204.73</v>
      </c>
      <c r="J16" s="80" t="str">
        <f>すべて_位置図情報!J259</f>
        <v>A</v>
      </c>
      <c r="K16" s="78">
        <f>すべて_位置図情報!K259</f>
        <v>0</v>
      </c>
      <c r="L16" s="79">
        <f>すべて_位置図情報!L259</f>
        <v>1991</v>
      </c>
      <c r="M16" s="79" t="str">
        <f>すべて_位置図情報!M259</f>
        <v>b</v>
      </c>
      <c r="N16" s="79" t="str">
        <f>すべて_位置図情報!N259</f>
        <v>b</v>
      </c>
      <c r="O16" s="79" t="str">
        <f>すべて_位置図情報!O259</f>
        <v/>
      </c>
      <c r="P16" s="79" t="str">
        <f>すべて_位置図情報!P259</f>
        <v>D</v>
      </c>
      <c r="Q16" s="79" t="str">
        <f>すべて_位置図情報!Q259</f>
        <v>有</v>
      </c>
      <c r="R16" s="79" t="str">
        <f>すべて_位置図情報!R259</f>
        <v>無償貸付</v>
      </c>
      <c r="S16" s="126" t="str">
        <f>すべて_位置図情報!S259</f>
        <v>福祉局</v>
      </c>
      <c r="T16" s="126" t="str">
        <f>すべて_位置図情報!T259</f>
        <v>高齢者施策部</v>
      </c>
      <c r="U16" s="126" t="str">
        <f>すべて_位置図情報!U259</f>
        <v>高齢福祉課</v>
      </c>
      <c r="V16" s="126" t="str">
        <f>すべて_位置図情報!V259</f>
        <v>いきがいｸﾞﾙｰﾌﾟ</v>
      </c>
      <c r="W16" s="116" t="str">
        <f>すべて_位置図情報!W259</f>
        <v>西区</v>
      </c>
      <c r="X16" s="116" t="str">
        <f>すべて_位置図情報!X259</f>
        <v>一般施設</v>
      </c>
      <c r="Y16" s="114">
        <f>すべて_位置図情報!Y259</f>
        <v>11</v>
      </c>
      <c r="Z16" s="127">
        <f>すべて_位置図情報!Z259</f>
        <v>0</v>
      </c>
      <c r="AA16" s="143" t="str">
        <f>すべて_位置図情報!AA259</f>
        <v>〇</v>
      </c>
      <c r="AB16" s="144">
        <f>すべて_位置図情報!AB259</f>
        <v>0</v>
      </c>
      <c r="AC16" s="143">
        <f>すべて_位置図情報!AC259</f>
        <v>0</v>
      </c>
      <c r="AD16" s="143" t="str">
        <f>すべて_位置図情報!AD259</f>
        <v>〇</v>
      </c>
      <c r="AE16" s="58" t="str">
        <f>すべて_位置図情報!AF259</f>
        <v>〇</v>
      </c>
      <c r="AF16" s="58">
        <f>すべて_位置図情報!AG259</f>
        <v>0</v>
      </c>
      <c r="AG16" s="59">
        <f>すべて_位置図情報!AH259</f>
        <v>0</v>
      </c>
      <c r="AH16" s="58">
        <f>すべて_位置図情報!AI259</f>
        <v>0</v>
      </c>
      <c r="AI16" s="58">
        <f>すべて_位置図情報!AJ259</f>
        <v>0</v>
      </c>
      <c r="AJ16" s="58">
        <f>すべて_位置図情報!AK259</f>
        <v>0</v>
      </c>
      <c r="AK16" s="59" t="e">
        <f>すべて_位置図情報!#REF!</f>
        <v>#REF!</v>
      </c>
    </row>
    <row r="17" spans="1:37" ht="22.5" customHeight="1">
      <c r="A17" s="178">
        <f t="shared" si="0"/>
        <v>12</v>
      </c>
      <c r="B17" s="7" t="str">
        <f>すべて_位置図情報!B265</f>
        <v>社会福祉・保健施設</v>
      </c>
      <c r="C17" s="32" t="str">
        <f>すべて_位置図情報!C265</f>
        <v>障がい者福祉施設</v>
      </c>
      <c r="D17" s="32" t="str">
        <f>すべて_位置図情報!D265</f>
        <v>障がい福祉サービス事業所（普通）</v>
      </c>
      <c r="E17" s="32" t="str">
        <f>すべて_位置図情報!E265</f>
        <v>障がい福祉サービス事業所（普通）</v>
      </c>
      <c r="F17" s="74">
        <v>1</v>
      </c>
      <c r="G17" s="13" t="str" ph="1">
        <f>すべて_位置図情報!G265</f>
        <v>地域生活支援センターふらっとめいじ</v>
      </c>
      <c r="H17" s="126" t="str">
        <f>すべて_位置図情報!H265</f>
        <v>大阪市西区立売堀1-12-8</v>
      </c>
      <c r="I17" s="81">
        <f>すべて_位置図情報!I265</f>
        <v>172.08</v>
      </c>
      <c r="J17" s="80" t="str">
        <f>すべて_位置図情報!J265</f>
        <v>A</v>
      </c>
      <c r="K17" s="78">
        <f>すべて_位置図情報!K265</f>
        <v>0</v>
      </c>
      <c r="L17" s="79">
        <f>すべて_位置図情報!L265</f>
        <v>1981</v>
      </c>
      <c r="M17" s="79" t="str">
        <f>すべて_位置図情報!M265</f>
        <v>c</v>
      </c>
      <c r="N17" s="79" t="str">
        <f>すべて_位置図情報!N265</f>
        <v>c</v>
      </c>
      <c r="O17" s="79" t="str">
        <f>すべて_位置図情報!O265</f>
        <v/>
      </c>
      <c r="P17" s="79" t="str">
        <f>すべて_位置図情報!P265</f>
        <v>G</v>
      </c>
      <c r="Q17" s="79" t="str">
        <f>すべて_位置図情報!Q265</f>
        <v>無</v>
      </c>
      <c r="R17" s="79" t="str">
        <f>すべて_位置図情報!R265</f>
        <v>無償貸付</v>
      </c>
      <c r="S17" s="126" t="str">
        <f>すべて_位置図情報!S265</f>
        <v>福祉局</v>
      </c>
      <c r="T17" s="126" t="str">
        <f>すべて_位置図情報!T265</f>
        <v>障がい者施策部</v>
      </c>
      <c r="U17" s="126" t="str">
        <f>すべて_位置図情報!U265</f>
        <v>障がい福祉課</v>
      </c>
      <c r="V17" s="126" t="str">
        <f>すべて_位置図情報!V265</f>
        <v>施設ｸﾞﾙｰﾌﾟ</v>
      </c>
      <c r="W17" s="116" t="str">
        <f>すべて_位置図情報!W265</f>
        <v>西区</v>
      </c>
      <c r="X17" s="116" t="str">
        <f>すべて_位置図情報!X265</f>
        <v>一般施設</v>
      </c>
      <c r="Y17" s="114">
        <f>すべて_位置図情報!Y265</f>
        <v>12</v>
      </c>
      <c r="Z17" s="127">
        <f>すべて_位置図情報!Z265</f>
        <v>0</v>
      </c>
      <c r="AA17" s="143">
        <f>すべて_位置図情報!AA265</f>
        <v>0</v>
      </c>
      <c r="AB17" s="144">
        <f>すべて_位置図情報!AB265</f>
        <v>0</v>
      </c>
      <c r="AC17" s="143">
        <f>すべて_位置図情報!AC265</f>
        <v>0</v>
      </c>
      <c r="AD17" s="143">
        <f>すべて_位置図情報!AD265</f>
        <v>0</v>
      </c>
      <c r="AE17" s="58">
        <f>すべて_位置図情報!AF265</f>
        <v>0</v>
      </c>
      <c r="AF17" s="58">
        <f>すべて_位置図情報!AG265</f>
        <v>0</v>
      </c>
      <c r="AG17" s="58">
        <f>すべて_位置図情報!AH265</f>
        <v>0</v>
      </c>
      <c r="AH17" s="58">
        <f>すべて_位置図情報!AI265</f>
        <v>0</v>
      </c>
      <c r="AI17" s="58">
        <f>すべて_位置図情報!AJ265</f>
        <v>0</v>
      </c>
      <c r="AJ17" s="58">
        <f>すべて_位置図情報!AK265</f>
        <v>0</v>
      </c>
      <c r="AK17" s="58" t="e">
        <f>すべて_位置図情報!#REF!</f>
        <v>#REF!</v>
      </c>
    </row>
    <row r="18" spans="1:37" ht="22.5" customHeight="1">
      <c r="A18" s="178">
        <f t="shared" si="0"/>
        <v>13</v>
      </c>
      <c r="B18" s="7" t="str">
        <f>すべて_位置図情報!B282</f>
        <v>社会福祉・保健施設</v>
      </c>
      <c r="C18" s="44" t="str">
        <f>すべて_位置図情報!C282</f>
        <v>児童福祉施設</v>
      </c>
      <c r="D18" s="44" t="str">
        <f>すべて_位置図情報!D282</f>
        <v>保育所</v>
      </c>
      <c r="E18" s="32" t="str">
        <f>すべて_位置図情報!E282</f>
        <v>公立保育所（公設置公営）</v>
      </c>
      <c r="F18" s="74">
        <v>1</v>
      </c>
      <c r="G18" s="13" t="str" ph="1">
        <f>すべて_位置図情報!G282</f>
        <v>梅本保育所</v>
      </c>
      <c r="H18" s="126" t="str">
        <f>すべて_位置図情報!H282</f>
        <v>大阪市西区本田1-4-50</v>
      </c>
      <c r="I18" s="81">
        <f>すべて_位置図情報!I282</f>
        <v>557.95000000000005</v>
      </c>
      <c r="J18" s="80" t="str">
        <f>すべて_位置図情報!J282</f>
        <v>B</v>
      </c>
      <c r="K18" s="78">
        <f>すべて_位置図情報!K282</f>
        <v>0</v>
      </c>
      <c r="L18" s="79">
        <f>すべて_位置図情報!L282</f>
        <v>1975</v>
      </c>
      <c r="M18" s="79" t="str">
        <f>すべて_位置図情報!M282</f>
        <v>d</v>
      </c>
      <c r="N18" s="79" t="str">
        <f>すべて_位置図情報!N282</f>
        <v>c</v>
      </c>
      <c r="O18" s="79" t="str">
        <f>すべて_位置図情報!O282</f>
        <v>〇</v>
      </c>
      <c r="P18" s="79" t="str">
        <f>すべて_位置図情報!P282</f>
        <v>K</v>
      </c>
      <c r="Q18" s="79" t="str">
        <f>すべて_位置図情報!Q282</f>
        <v>無</v>
      </c>
      <c r="R18" s="79" t="str">
        <f>すべて_位置図情報!R282</f>
        <v>直営</v>
      </c>
      <c r="S18" s="126" t="str">
        <f>すべて_位置図情報!S282</f>
        <v>こども青少年局</v>
      </c>
      <c r="T18" s="126" t="str">
        <f>すべて_位置図情報!T282</f>
        <v>幼保施策部</v>
      </c>
      <c r="U18" s="126" t="str">
        <f>すべて_位置図情報!U282</f>
        <v>保育所運営課</v>
      </c>
      <c r="V18" s="126" t="str">
        <f>すべて_位置図情報!V282</f>
        <v>再編整備ｸﾞﾙｰﾌﾟ</v>
      </c>
      <c r="W18" s="116" t="str">
        <f>すべて_位置図情報!W282</f>
        <v>西区</v>
      </c>
      <c r="X18" s="116" t="str">
        <f>すべて_位置図情報!X282</f>
        <v>一般施設</v>
      </c>
      <c r="Y18" s="114">
        <f>すべて_位置図情報!Y282</f>
        <v>13</v>
      </c>
      <c r="Z18" s="127">
        <f>すべて_位置図情報!Z282</f>
        <v>0</v>
      </c>
      <c r="AA18" s="143">
        <f>すべて_位置図情報!AA282</f>
        <v>0</v>
      </c>
      <c r="AB18" s="144">
        <f>すべて_位置図情報!AB282</f>
        <v>0</v>
      </c>
      <c r="AC18" s="143">
        <f>すべて_位置図情報!AC282</f>
        <v>0</v>
      </c>
      <c r="AD18" s="143">
        <f>すべて_位置図情報!AD282</f>
        <v>0</v>
      </c>
      <c r="AE18" s="58">
        <f>すべて_位置図情報!AF282</f>
        <v>0</v>
      </c>
      <c r="AF18" s="58">
        <f>すべて_位置図情報!AG282</f>
        <v>0</v>
      </c>
      <c r="AG18" s="58">
        <f>すべて_位置図情報!AH282</f>
        <v>0</v>
      </c>
      <c r="AH18" s="58">
        <f>すべて_位置図情報!AI282</f>
        <v>0</v>
      </c>
      <c r="AI18" s="58">
        <f>すべて_位置図情報!AJ282</f>
        <v>0</v>
      </c>
      <c r="AJ18" s="58">
        <f>すべて_位置図情報!AK282</f>
        <v>0</v>
      </c>
      <c r="AK18" s="58" t="e">
        <f>すべて_位置図情報!#REF!</f>
        <v>#REF!</v>
      </c>
    </row>
    <row r="19" spans="1:37" ht="22.5" customHeight="1">
      <c r="A19" s="178">
        <f t="shared" si="0"/>
        <v>14</v>
      </c>
      <c r="B19" s="7" t="str">
        <f>すべて_位置図情報!B361</f>
        <v>社会福祉・保健施設</v>
      </c>
      <c r="C19" s="7" t="str">
        <f>すべて_位置図情報!C361</f>
        <v>児童福祉施設</v>
      </c>
      <c r="D19" s="45" t="str">
        <f>すべて_位置図情報!D361</f>
        <v>保育所</v>
      </c>
      <c r="E19" s="32" t="str">
        <f>すべて_位置図情報!E361</f>
        <v>保育園</v>
      </c>
      <c r="F19" s="74">
        <v>1</v>
      </c>
      <c r="G19" s="13" t="str" ph="1">
        <f>すべて_位置図情報!G361</f>
        <v>うつぼほんまち保育園</v>
      </c>
      <c r="H19" s="126" t="str">
        <f>すべて_位置図情報!H361</f>
        <v>大阪市西区靭本町1-19-13</v>
      </c>
      <c r="I19" s="81">
        <f>すべて_位置図情報!I361</f>
        <v>338.21</v>
      </c>
      <c r="J19" s="80" t="str">
        <f>すべて_位置図情報!J361</f>
        <v>A</v>
      </c>
      <c r="K19" s="78">
        <f>すべて_位置図情報!K361</f>
        <v>0</v>
      </c>
      <c r="L19" s="79">
        <f>すべて_位置図情報!L361</f>
        <v>1982</v>
      </c>
      <c r="M19" s="79" t="str">
        <f>すべて_位置図情報!M361</f>
        <v>c</v>
      </c>
      <c r="N19" s="79" t="str">
        <f>すべて_位置図情報!N361</f>
        <v>c</v>
      </c>
      <c r="O19" s="79" t="str">
        <f>すべて_位置図情報!O361</f>
        <v/>
      </c>
      <c r="P19" s="79" t="str">
        <f>すべて_位置図情報!P361</f>
        <v>G</v>
      </c>
      <c r="Q19" s="79" t="str">
        <f>すべて_位置図情報!Q361</f>
        <v>有</v>
      </c>
      <c r="R19" s="79" t="str">
        <f>すべて_位置図情報!R361</f>
        <v>有償貸付</v>
      </c>
      <c r="S19" s="126" t="str">
        <f>すべて_位置図情報!S361</f>
        <v>こども青少年局</v>
      </c>
      <c r="T19" s="126" t="str">
        <f>すべて_位置図情報!T361</f>
        <v>幼保施策部</v>
      </c>
      <c r="U19" s="126" t="str">
        <f>すべて_位置図情報!U361</f>
        <v>幼保企画課</v>
      </c>
      <c r="V19" s="126" t="str">
        <f>すべて_位置図情報!V361</f>
        <v>環境整備ｸﾞﾙｰﾌﾟ</v>
      </c>
      <c r="W19" s="116" t="str">
        <f>すべて_位置図情報!W361</f>
        <v>西区</v>
      </c>
      <c r="X19" s="116" t="str">
        <f>すべて_位置図情報!X361</f>
        <v>一般施設</v>
      </c>
      <c r="Y19" s="114">
        <f>すべて_位置図情報!Y361</f>
        <v>14</v>
      </c>
      <c r="Z19" s="127">
        <f>すべて_位置図情報!Z361</f>
        <v>0</v>
      </c>
      <c r="AA19" s="143">
        <f>すべて_位置図情報!AA361</f>
        <v>0</v>
      </c>
      <c r="AB19" s="144">
        <f>すべて_位置図情報!AB361</f>
        <v>0</v>
      </c>
      <c r="AC19" s="143">
        <f>すべて_位置図情報!AC361</f>
        <v>0</v>
      </c>
      <c r="AD19" s="143">
        <f>すべて_位置図情報!AD361</f>
        <v>0</v>
      </c>
      <c r="AE19" s="58">
        <f>すべて_位置図情報!AF361</f>
        <v>0</v>
      </c>
      <c r="AF19" s="58">
        <f>すべて_位置図情報!AG361</f>
        <v>0</v>
      </c>
      <c r="AG19" s="58">
        <f>すべて_位置図情報!AH361</f>
        <v>0</v>
      </c>
      <c r="AH19" s="58">
        <f>すべて_位置図情報!AI361</f>
        <v>0</v>
      </c>
      <c r="AI19" s="58">
        <f>すべて_位置図情報!AJ361</f>
        <v>0</v>
      </c>
      <c r="AJ19" s="58">
        <f>すべて_位置図情報!AK361</f>
        <v>0</v>
      </c>
      <c r="AK19" s="58" t="e">
        <f>すべて_位置図情報!#REF!</f>
        <v>#REF!</v>
      </c>
    </row>
    <row r="20" spans="1:37" ht="22.5" customHeight="1">
      <c r="A20" s="178">
        <f t="shared" si="0"/>
        <v>15</v>
      </c>
      <c r="B20" s="7" t="str">
        <f>すべて_位置図情報!B385</f>
        <v>社会福祉・保健施設</v>
      </c>
      <c r="C20" s="7" t="str">
        <f>すべて_位置図情報!C385</f>
        <v>児童福祉施設</v>
      </c>
      <c r="D20" s="32" t="str">
        <f>すべて_位置図情報!D385</f>
        <v>子ども・子育てプラザ</v>
      </c>
      <c r="E20" s="32" t="str">
        <f>すべて_位置図情報!E385</f>
        <v>子ども・子育てプラザ</v>
      </c>
      <c r="F20" s="74">
        <v>1</v>
      </c>
      <c r="G20" s="13" t="str" ph="1">
        <f>すべて_位置図情報!G385</f>
        <v>もと西勤労青少年ホーム（西区子ども・子育てプラザ）</v>
      </c>
      <c r="H20" s="126" t="str">
        <f>すべて_位置図情報!H385</f>
        <v>大阪市西区本田3-7-2</v>
      </c>
      <c r="I20" s="81">
        <f>すべて_位置図情報!I385</f>
        <v>656.89</v>
      </c>
      <c r="J20" s="80" t="str">
        <f>すべて_位置図情報!J385</f>
        <v>B</v>
      </c>
      <c r="K20" s="78">
        <f>すべて_位置図情報!K385</f>
        <v>0</v>
      </c>
      <c r="L20" s="79">
        <f>すべて_位置図情報!L385</f>
        <v>1980</v>
      </c>
      <c r="M20" s="79" t="str">
        <f>すべて_位置図情報!M385</f>
        <v>c</v>
      </c>
      <c r="N20" s="79" t="str">
        <f>すべて_位置図情報!N385</f>
        <v>c</v>
      </c>
      <c r="O20" s="79" t="str">
        <f>すべて_位置図情報!O385</f>
        <v/>
      </c>
      <c r="P20" s="79" t="str">
        <f>すべて_位置図情報!P385</f>
        <v>H</v>
      </c>
      <c r="Q20" s="79" t="str">
        <f>すべて_位置図情報!Q385</f>
        <v>有</v>
      </c>
      <c r="R20" s="79" t="str">
        <f>すべて_位置図情報!R385</f>
        <v>全部委託</v>
      </c>
      <c r="S20" s="126" t="str">
        <f>すべて_位置図情報!S385</f>
        <v>こども青少年局</v>
      </c>
      <c r="T20" s="126" t="str">
        <f>すべて_位置図情報!T385</f>
        <v>子育て支援部</v>
      </c>
      <c r="U20" s="126" t="str">
        <f>すべて_位置図情報!U385</f>
        <v>管理課</v>
      </c>
      <c r="V20" s="126" t="str">
        <f>すべて_位置図情報!V385</f>
        <v>子育て支援ｸﾞﾙｰﾌﾟ</v>
      </c>
      <c r="W20" s="116" t="str">
        <f>すべて_位置図情報!W385</f>
        <v>西区</v>
      </c>
      <c r="X20" s="116" t="str">
        <f>すべて_位置図情報!X385</f>
        <v>一般施設</v>
      </c>
      <c r="Y20" s="114">
        <f>すべて_位置図情報!Y385</f>
        <v>15</v>
      </c>
      <c r="Z20" s="127">
        <f>すべて_位置図情報!Z385</f>
        <v>0</v>
      </c>
      <c r="AA20" s="143" t="str">
        <f>すべて_位置図情報!AA385</f>
        <v>〇</v>
      </c>
      <c r="AB20" s="144">
        <f>すべて_位置図情報!AB385</f>
        <v>0</v>
      </c>
      <c r="AC20" s="143" t="str">
        <f>すべて_位置図情報!AC385</f>
        <v>〇</v>
      </c>
      <c r="AD20" s="143" t="str">
        <f>すべて_位置図情報!AD385</f>
        <v>〇</v>
      </c>
      <c r="AE20" s="56" t="str">
        <f>すべて_位置図情報!AF385</f>
        <v>〇</v>
      </c>
      <c r="AF20" s="56">
        <f>すべて_位置図情報!AG385</f>
        <v>0</v>
      </c>
      <c r="AG20" s="56">
        <f>すべて_位置図情報!AH385</f>
        <v>0</v>
      </c>
      <c r="AH20" s="56">
        <f>すべて_位置図情報!AI385</f>
        <v>0</v>
      </c>
      <c r="AI20" s="56">
        <f>すべて_位置図情報!AJ385</f>
        <v>0</v>
      </c>
      <c r="AJ20" s="56">
        <f>すべて_位置図情報!AK385</f>
        <v>0</v>
      </c>
      <c r="AK20" s="56" t="e">
        <f>すべて_位置図情報!#REF!</f>
        <v>#REF!</v>
      </c>
    </row>
    <row r="21" spans="1:37" ht="22.5" customHeight="1">
      <c r="A21" s="178">
        <f t="shared" si="0"/>
        <v>16</v>
      </c>
      <c r="B21" s="7" t="str">
        <f>すべて_位置図情報!B406</f>
        <v>社会福祉・保健施設</v>
      </c>
      <c r="C21" s="45" t="str">
        <f>すべて_位置図情報!C406</f>
        <v>児童福祉施設</v>
      </c>
      <c r="D21" s="32" t="str">
        <f>すべて_位置図情報!D406</f>
        <v>その他児童福祉施設</v>
      </c>
      <c r="E21" s="32" t="str">
        <f>すべて_位置図情報!E406</f>
        <v>児童心理治療施設</v>
      </c>
      <c r="F21" s="74">
        <v>1</v>
      </c>
      <c r="G21" s="13" t="str" ph="1">
        <f>すべて_位置図情報!G406</f>
        <v>児童院</v>
      </c>
      <c r="H21" s="126" t="str">
        <f>すべて_位置図情報!H406</f>
        <v>大阪市西区立売堀4-10-18</v>
      </c>
      <c r="I21" s="81">
        <f>すべて_位置図情報!I406</f>
        <v>3267.6</v>
      </c>
      <c r="J21" s="80" t="str">
        <f>すべて_位置図情報!J406</f>
        <v>C</v>
      </c>
      <c r="K21" s="78">
        <f>すべて_位置図情報!K406</f>
        <v>0</v>
      </c>
      <c r="L21" s="79">
        <f>すべて_位置図情報!L406</f>
        <v>1991</v>
      </c>
      <c r="M21" s="79" t="str">
        <f>すべて_位置図情報!M406</f>
        <v>b</v>
      </c>
      <c r="N21" s="79" t="str">
        <f>すべて_位置図情報!N406</f>
        <v>b</v>
      </c>
      <c r="O21" s="79" t="str">
        <f>すべて_位置図情報!O406</f>
        <v/>
      </c>
      <c r="P21" s="79" t="str">
        <f>すべて_位置図情報!P406</f>
        <v>F</v>
      </c>
      <c r="Q21" s="79" t="str">
        <f>すべて_位置図情報!Q406</f>
        <v>有</v>
      </c>
      <c r="R21" s="79" t="str">
        <f>すべて_位置図情報!R406</f>
        <v>指定管理（その他）</v>
      </c>
      <c r="S21" s="126" t="str">
        <f>すべて_位置図情報!S406</f>
        <v>こども青少年局</v>
      </c>
      <c r="T21" s="126" t="str">
        <f>すべて_位置図情報!T406</f>
        <v>子育て支援部</v>
      </c>
      <c r="U21" s="126" t="str">
        <f>すべて_位置図情報!U406</f>
        <v>こども家庭課</v>
      </c>
      <c r="V21" s="126" t="str">
        <f>すべて_位置図情報!V406</f>
        <v>要保護児童ｸﾞﾙｰﾌﾟ</v>
      </c>
      <c r="W21" s="116" t="str">
        <f>すべて_位置図情報!W406</f>
        <v>西区</v>
      </c>
      <c r="X21" s="116" t="str">
        <f>すべて_位置図情報!X406</f>
        <v>一般施設</v>
      </c>
      <c r="Y21" s="114">
        <f>すべて_位置図情報!Y406</f>
        <v>16</v>
      </c>
      <c r="Z21" s="127">
        <f>すべて_位置図情報!Z406</f>
        <v>0</v>
      </c>
      <c r="AA21" s="143" t="str">
        <f>すべて_位置図情報!AA406</f>
        <v>〇</v>
      </c>
      <c r="AB21" s="144">
        <f>すべて_位置図情報!AB406</f>
        <v>0</v>
      </c>
      <c r="AC21" s="143" t="str">
        <f>すべて_位置図情報!AC406</f>
        <v>〇</v>
      </c>
      <c r="AD21" s="143" t="str">
        <f>すべて_位置図情報!AD406</f>
        <v>〇</v>
      </c>
      <c r="AE21" s="56" t="str">
        <f>すべて_位置図情報!AF406</f>
        <v>〇</v>
      </c>
      <c r="AF21" s="56">
        <f>すべて_位置図情報!AG406</f>
        <v>0</v>
      </c>
      <c r="AG21" s="56">
        <f>すべて_位置図情報!AH406</f>
        <v>0</v>
      </c>
      <c r="AH21" s="56">
        <f>すべて_位置図情報!AI406</f>
        <v>0</v>
      </c>
      <c r="AI21" s="56">
        <f>すべて_位置図情報!AJ406</f>
        <v>0</v>
      </c>
      <c r="AJ21" s="56">
        <f>すべて_位置図情報!AK406</f>
        <v>0</v>
      </c>
      <c r="AK21" s="56" t="e">
        <f>すべて_位置図情報!#REF!</f>
        <v>#REF!</v>
      </c>
    </row>
    <row r="22" spans="1:37" ht="22.5" customHeight="1">
      <c r="A22" s="178">
        <f t="shared" si="0"/>
        <v>17</v>
      </c>
      <c r="B22" s="7" t="str">
        <f>すべて_位置図情報!B424</f>
        <v>社会福祉・保健施設</v>
      </c>
      <c r="C22" s="32" t="str">
        <f>すべて_位置図情報!C424</f>
        <v>その他社会福祉施設</v>
      </c>
      <c r="D22" s="32" t="str">
        <f>すべて_位置図情報!D424</f>
        <v>その他社会福祉施設</v>
      </c>
      <c r="E22" s="32" t="str">
        <f>すべて_位置図情報!E424</f>
        <v>その他社会福祉施設</v>
      </c>
      <c r="F22" s="74">
        <v>1</v>
      </c>
      <c r="G22" s="13" t="str" ph="1">
        <f>すべて_位置図情報!G424</f>
        <v>野宿生活者巡回相談事業用事務室</v>
      </c>
      <c r="H22" s="126" t="str">
        <f>すべて_位置図情報!H424</f>
        <v>大阪市西区立売堀4-10-18</v>
      </c>
      <c r="I22" s="81">
        <f>すべて_位置図情報!I424</f>
        <v>366.61</v>
      </c>
      <c r="J22" s="80" t="str">
        <f>すべて_位置図情報!J424</f>
        <v>A</v>
      </c>
      <c r="K22" s="78">
        <f>すべて_位置図情報!K424</f>
        <v>0</v>
      </c>
      <c r="L22" s="79">
        <f>すべて_位置図情報!L424</f>
        <v>1991</v>
      </c>
      <c r="M22" s="79" t="str">
        <f>すべて_位置図情報!M424</f>
        <v>b</v>
      </c>
      <c r="N22" s="79" t="str">
        <f>すべて_位置図情報!N424</f>
        <v>b</v>
      </c>
      <c r="O22" s="79" t="str">
        <f>すべて_位置図情報!O424</f>
        <v/>
      </c>
      <c r="P22" s="79" t="str">
        <f>すべて_位置図情報!P424</f>
        <v>D</v>
      </c>
      <c r="Q22" s="79" t="str">
        <f>すべて_位置図情報!Q424</f>
        <v>有</v>
      </c>
      <c r="R22" s="79" t="str">
        <f>すべて_位置図情報!R424</f>
        <v>全部委託</v>
      </c>
      <c r="S22" s="126" t="str">
        <f>すべて_位置図情報!S424</f>
        <v>福祉局</v>
      </c>
      <c r="T22" s="126" t="str">
        <f>すべて_位置図情報!T424</f>
        <v>生活福祉部</v>
      </c>
      <c r="U22" s="126" t="str">
        <f>すべて_位置図情報!U424</f>
        <v>自立支援課</v>
      </c>
      <c r="V22" s="126" t="str">
        <f>すべて_位置図情報!V424</f>
        <v>ﾎｰﾑﾚｽ自立支援ｸﾞﾙｰﾌﾟ</v>
      </c>
      <c r="W22" s="116" t="str">
        <f>すべて_位置図情報!W424</f>
        <v>西区</v>
      </c>
      <c r="X22" s="116" t="str">
        <f>すべて_位置図情報!X424</f>
        <v>一般施設</v>
      </c>
      <c r="Y22" s="114">
        <f>すべて_位置図情報!Y424</f>
        <v>17</v>
      </c>
      <c r="Z22" s="127">
        <f>すべて_位置図情報!Z424</f>
        <v>0</v>
      </c>
      <c r="AA22" s="143" t="str">
        <f>すべて_位置図情報!AA424</f>
        <v>〇</v>
      </c>
      <c r="AB22" s="144">
        <f>すべて_位置図情報!AB424</f>
        <v>0</v>
      </c>
      <c r="AC22" s="143">
        <f>すべて_位置図情報!AC424</f>
        <v>0</v>
      </c>
      <c r="AD22" s="143" t="str">
        <f>すべて_位置図情報!AD424</f>
        <v>〇</v>
      </c>
      <c r="AE22" s="58" t="str">
        <f>すべて_位置図情報!AF424</f>
        <v>〇</v>
      </c>
      <c r="AF22" s="58">
        <f>すべて_位置図情報!AG424</f>
        <v>0</v>
      </c>
      <c r="AG22" s="59">
        <f>すべて_位置図情報!AH424</f>
        <v>0</v>
      </c>
      <c r="AH22" s="58">
        <f>すべて_位置図情報!AI424</f>
        <v>0</v>
      </c>
      <c r="AI22" s="58">
        <f>すべて_位置図情報!AJ424</f>
        <v>0</v>
      </c>
      <c r="AJ22" s="58">
        <f>すべて_位置図情報!AK424</f>
        <v>0</v>
      </c>
      <c r="AK22" s="59" t="e">
        <f>すべて_位置図情報!#REF!</f>
        <v>#REF!</v>
      </c>
    </row>
    <row r="23" spans="1:37" ht="22.5" customHeight="1">
      <c r="A23" s="178">
        <f t="shared" si="0"/>
        <v>18</v>
      </c>
      <c r="B23" s="45" t="str">
        <f>すべて_位置図情報!B429</f>
        <v>社会福祉・保健施設</v>
      </c>
      <c r="C23" s="32" t="str">
        <f>すべて_位置図情報!C429</f>
        <v>保健関係施設</v>
      </c>
      <c r="D23" s="32" t="str">
        <f>すべて_位置図情報!D429</f>
        <v>診療所</v>
      </c>
      <c r="E23" s="32" t="str">
        <f>すべて_位置図情報!E429</f>
        <v>診療所</v>
      </c>
      <c r="F23" s="74">
        <v>1</v>
      </c>
      <c r="G23" s="13" t="str" ph="1">
        <f>すべて_位置図情報!G429</f>
        <v>中央急病診療所</v>
      </c>
      <c r="H23" s="126" t="str">
        <f>すべて_位置図情報!H429</f>
        <v>大阪市西区新町4-10-13</v>
      </c>
      <c r="I23" s="81">
        <f>すべて_位置図情報!I429</f>
        <v>3184.01</v>
      </c>
      <c r="J23" s="80" t="str">
        <f>すべて_位置図情報!J429</f>
        <v>C</v>
      </c>
      <c r="K23" s="78">
        <f>すべて_位置図情報!K429</f>
        <v>0</v>
      </c>
      <c r="L23" s="79">
        <f>すべて_位置図情報!L429</f>
        <v>2002</v>
      </c>
      <c r="M23" s="79" t="str">
        <f>すべて_位置図情報!M429</f>
        <v>b</v>
      </c>
      <c r="N23" s="79" t="str">
        <f>すべて_位置図情報!N429</f>
        <v>b</v>
      </c>
      <c r="O23" s="79" t="str">
        <f>すべて_位置図情報!O429</f>
        <v/>
      </c>
      <c r="P23" s="79" t="str">
        <f>すべて_位置図情報!P429</f>
        <v>F</v>
      </c>
      <c r="Q23" s="79" t="str">
        <f>すべて_位置図情報!Q429</f>
        <v>無</v>
      </c>
      <c r="R23" s="79" t="str">
        <f>すべて_位置図情報!R429</f>
        <v>全部委託</v>
      </c>
      <c r="S23" s="126" t="str">
        <f>すべて_位置図情報!S429</f>
        <v>健康局</v>
      </c>
      <c r="T23" s="126" t="str">
        <f>すべて_位置図情報!T429</f>
        <v>健康推進部</v>
      </c>
      <c r="U23" s="126" t="str">
        <f>すべて_位置図情報!U429</f>
        <v>健康施策課</v>
      </c>
      <c r="V23" s="126" t="str">
        <f>すべて_位置図情報!V429</f>
        <v>保健医療ｸﾞﾙｰﾌﾟ</v>
      </c>
      <c r="W23" s="116" t="str">
        <f>すべて_位置図情報!W429</f>
        <v>西区</v>
      </c>
      <c r="X23" s="116" t="str">
        <f>すべて_位置図情報!X429</f>
        <v>一般施設</v>
      </c>
      <c r="Y23" s="114">
        <f>すべて_位置図情報!Y429</f>
        <v>18</v>
      </c>
      <c r="Z23" s="127">
        <f>すべて_位置図情報!Z429</f>
        <v>0</v>
      </c>
      <c r="AA23" s="143" t="str">
        <f>すべて_位置図情報!AA429</f>
        <v>〇</v>
      </c>
      <c r="AB23" s="144">
        <f>すべて_位置図情報!AB429</f>
        <v>0</v>
      </c>
      <c r="AC23" s="143" t="str">
        <f>すべて_位置図情報!AC429</f>
        <v>〇</v>
      </c>
      <c r="AD23" s="143" t="str">
        <f>すべて_位置図情報!AD429</f>
        <v>〇</v>
      </c>
      <c r="AE23" s="56" t="str">
        <f>すべて_位置図情報!AF429</f>
        <v>〇</v>
      </c>
      <c r="AF23" s="56">
        <f>すべて_位置図情報!AG429</f>
        <v>0</v>
      </c>
      <c r="AG23" s="56">
        <f>すべて_位置図情報!AH429</f>
        <v>0</v>
      </c>
      <c r="AH23" s="56">
        <f>すべて_位置図情報!AI429</f>
        <v>0</v>
      </c>
      <c r="AI23" s="56">
        <f>すべて_位置図情報!AJ429</f>
        <v>0</v>
      </c>
      <c r="AJ23" s="56">
        <f>すべて_位置図情報!AK429</f>
        <v>0</v>
      </c>
      <c r="AK23" s="56" t="e">
        <f>すべて_位置図情報!#REF!</f>
        <v>#REF!</v>
      </c>
    </row>
    <row r="24" spans="1:37" ht="22.5" customHeight="1">
      <c r="A24" s="178">
        <f t="shared" si="0"/>
        <v>19</v>
      </c>
      <c r="B24" s="44" t="str">
        <f>すべて_位置図情報!B491</f>
        <v>庁舎・事務所</v>
      </c>
      <c r="C24" s="44" t="str">
        <f>すべて_位置図情報!C491</f>
        <v>庁舎等</v>
      </c>
      <c r="D24" s="32" t="str">
        <f>すべて_位置図情報!D491</f>
        <v>本庁舎・区役所</v>
      </c>
      <c r="E24" s="32" t="str">
        <f>すべて_位置図情報!E491</f>
        <v>区役所</v>
      </c>
      <c r="F24" s="74">
        <v>1</v>
      </c>
      <c r="G24" s="13" t="str" ph="1">
        <f>すべて_位置図情報!G491</f>
        <v>西区役所</v>
      </c>
      <c r="H24" s="126" t="str">
        <f>すべて_位置図情報!H491</f>
        <v>大阪市西区新町4-5-14</v>
      </c>
      <c r="I24" s="81">
        <f>すべて_位置図情報!I491</f>
        <v>9003.4</v>
      </c>
      <c r="J24" s="80" t="str">
        <f>すべて_位置図情報!J491</f>
        <v>C</v>
      </c>
      <c r="K24" s="78">
        <f>すべて_位置図情報!K491</f>
        <v>0</v>
      </c>
      <c r="L24" s="79">
        <f>すべて_位置図情報!L491</f>
        <v>1997</v>
      </c>
      <c r="M24" s="79" t="str">
        <f>すべて_位置図情報!M491</f>
        <v>b</v>
      </c>
      <c r="N24" s="79" t="str">
        <f>すべて_位置図情報!N491</f>
        <v>b</v>
      </c>
      <c r="O24" s="79" t="str">
        <f>すべて_位置図情報!O491</f>
        <v/>
      </c>
      <c r="P24" s="79" t="str">
        <f>すべて_位置図情報!P491</f>
        <v>F</v>
      </c>
      <c r="Q24" s="79" t="str">
        <f>すべて_位置図情報!Q491</f>
        <v>有</v>
      </c>
      <c r="R24" s="79" t="str">
        <f>すべて_位置図情報!R491</f>
        <v>直営（一部委託）</v>
      </c>
      <c r="S24" s="126" t="str">
        <f>すべて_位置図情報!S491</f>
        <v>西区役所</v>
      </c>
      <c r="T24" s="124" t="str">
        <f>すべて_位置図情報!T491</f>
        <v>－</v>
      </c>
      <c r="U24" s="126" t="str">
        <f>すべて_位置図情報!U491</f>
        <v>総務課</v>
      </c>
      <c r="V24" s="126" t="str">
        <f>すべて_位置図情報!V491</f>
        <v>総務ｸﾞﾙｰﾌﾟ</v>
      </c>
      <c r="W24" s="116" t="str">
        <f>すべて_位置図情報!W491</f>
        <v>西区</v>
      </c>
      <c r="X24" s="116" t="str">
        <f>すべて_位置図情報!X491</f>
        <v>一般施設</v>
      </c>
      <c r="Y24" s="114">
        <f>すべて_位置図情報!Y491</f>
        <v>19</v>
      </c>
      <c r="Z24" s="127">
        <f>すべて_位置図情報!Z491</f>
        <v>0</v>
      </c>
      <c r="AA24" s="143" t="str">
        <f>すべて_位置図情報!AA491</f>
        <v>〇</v>
      </c>
      <c r="AB24" s="144">
        <f>すべて_位置図情報!AB491</f>
        <v>0</v>
      </c>
      <c r="AC24" s="143" t="str">
        <f>すべて_位置図情報!AC491</f>
        <v>〇</v>
      </c>
      <c r="AD24" s="143" t="str">
        <f>すべて_位置図情報!AD491</f>
        <v>〇</v>
      </c>
      <c r="AE24" s="56" t="str">
        <f>すべて_位置図情報!AF491</f>
        <v>〇</v>
      </c>
      <c r="AF24" s="56">
        <f>すべて_位置図情報!AG491</f>
        <v>0</v>
      </c>
      <c r="AG24" s="56">
        <f>すべて_位置図情報!AH491</f>
        <v>0</v>
      </c>
      <c r="AH24" s="56">
        <f>すべて_位置図情報!AI491</f>
        <v>0</v>
      </c>
      <c r="AI24" s="56">
        <f>すべて_位置図情報!AJ491</f>
        <v>0</v>
      </c>
      <c r="AJ24" s="56">
        <f>すべて_位置図情報!AK491</f>
        <v>0</v>
      </c>
      <c r="AK24" s="56" t="e">
        <f>すべて_位置図情報!#REF!</f>
        <v>#REF!</v>
      </c>
    </row>
    <row r="25" spans="1:37" ht="22.5" customHeight="1">
      <c r="A25" s="178">
        <f t="shared" si="0"/>
        <v>20</v>
      </c>
      <c r="B25" s="7" t="str">
        <f>すべて_位置図情報!B528</f>
        <v>庁舎・事務所</v>
      </c>
      <c r="C25" s="45" t="str">
        <f>すべて_位置図情報!C528</f>
        <v>庁舎等</v>
      </c>
      <c r="D25" s="32" t="str">
        <f>すべて_位置図情報!D528</f>
        <v>その他庁舎</v>
      </c>
      <c r="E25" s="32" t="str">
        <f>すべて_位置図情報!E528</f>
        <v>その他庁舎</v>
      </c>
      <c r="F25" s="74">
        <v>1</v>
      </c>
      <c r="G25" s="13" t="str" ph="1">
        <f>すべて_位置図情報!G528</f>
        <v>デジタル統括室分室</v>
      </c>
      <c r="H25" s="126" t="str">
        <f>すべて_位置図情報!H528</f>
        <v>大阪市西区立売堀4-10-18</v>
      </c>
      <c r="I25" s="81">
        <f>すべて_位置図情報!I528</f>
        <v>3565.19</v>
      </c>
      <c r="J25" s="80" t="str">
        <f>すべて_位置図情報!J528</f>
        <v>C</v>
      </c>
      <c r="K25" s="78">
        <f>すべて_位置図情報!K528</f>
        <v>0</v>
      </c>
      <c r="L25" s="79">
        <f>すべて_位置図情報!L528</f>
        <v>1991</v>
      </c>
      <c r="M25" s="79" t="str">
        <f>すべて_位置図情報!M528</f>
        <v>b</v>
      </c>
      <c r="N25" s="79" t="str">
        <f>すべて_位置図情報!N528</f>
        <v>b</v>
      </c>
      <c r="O25" s="79" t="str">
        <f>すべて_位置図情報!O528</f>
        <v/>
      </c>
      <c r="P25" s="79" t="str">
        <f>すべて_位置図情報!P528</f>
        <v>F</v>
      </c>
      <c r="Q25" s="79" t="str">
        <f>すべて_位置図情報!Q528</f>
        <v>有</v>
      </c>
      <c r="R25" s="79" t="str">
        <f>すべて_位置図情報!R528</f>
        <v>直営（一部委託）</v>
      </c>
      <c r="S25" s="126" t="str">
        <f>すべて_位置図情報!S528</f>
        <v>デジタル統括室</v>
      </c>
      <c r="T25" s="124" t="str">
        <f>すべて_位置図情報!T528</f>
        <v>－</v>
      </c>
      <c r="U25" s="126" t="str">
        <f>すべて_位置図情報!U528</f>
        <v>基盤担当</v>
      </c>
      <c r="V25" s="124" t="str">
        <f>すべて_位置図情報!V528</f>
        <v>－</v>
      </c>
      <c r="W25" s="116" t="str">
        <f>すべて_位置図情報!W528</f>
        <v>西区</v>
      </c>
      <c r="X25" s="116" t="str">
        <f>すべて_位置図情報!X528</f>
        <v>一般施設</v>
      </c>
      <c r="Y25" s="114">
        <f>すべて_位置図情報!Y528</f>
        <v>20</v>
      </c>
      <c r="Z25" s="127">
        <f>すべて_位置図情報!Z528</f>
        <v>0</v>
      </c>
      <c r="AA25" s="143" t="str">
        <f>すべて_位置図情報!AA528</f>
        <v>〇</v>
      </c>
      <c r="AB25" s="144">
        <f>すべて_位置図情報!AB528</f>
        <v>0</v>
      </c>
      <c r="AC25" s="143" t="str">
        <f>すべて_位置図情報!AC528</f>
        <v>〇</v>
      </c>
      <c r="AD25" s="143" t="str">
        <f>すべて_位置図情報!AD528</f>
        <v>〇</v>
      </c>
      <c r="AE25" s="56" t="str">
        <f>すべて_位置図情報!AF528</f>
        <v>〇</v>
      </c>
      <c r="AF25" s="56">
        <f>すべて_位置図情報!AG528</f>
        <v>0</v>
      </c>
      <c r="AG25" s="56">
        <f>すべて_位置図情報!AH528</f>
        <v>0</v>
      </c>
      <c r="AH25" s="56">
        <f>すべて_位置図情報!AI528</f>
        <v>0</v>
      </c>
      <c r="AI25" s="56">
        <f>すべて_位置図情報!AJ528</f>
        <v>0</v>
      </c>
      <c r="AJ25" s="56">
        <f>すべて_位置図情報!AK528</f>
        <v>0</v>
      </c>
      <c r="AK25" s="56" t="e">
        <f>すべて_位置図情報!#REF!</f>
        <v>#REF!</v>
      </c>
    </row>
    <row r="26" spans="1:37" ht="22.5" customHeight="1">
      <c r="A26" s="178">
        <f t="shared" si="0"/>
        <v>21</v>
      </c>
      <c r="B26" s="7" t="str">
        <f>すべて_位置図情報!B557</f>
        <v>庁舎・事務所</v>
      </c>
      <c r="C26" s="44" t="str">
        <f>すべて_位置図情報!C557</f>
        <v>事務所・営業所</v>
      </c>
      <c r="D26" s="32" t="str">
        <f>すべて_位置図情報!D557</f>
        <v>環境関連事務所・営業所</v>
      </c>
      <c r="E26" s="32" t="str">
        <f>すべて_位置図情報!E557</f>
        <v>その他環境関連事務所・営業所</v>
      </c>
      <c r="F26" s="74">
        <v>1</v>
      </c>
      <c r="G26" s="13" t="str" ph="1">
        <f>すべて_位置図情報!G557</f>
        <v>河川事務所</v>
      </c>
      <c r="H26" s="126" t="str">
        <f>すべて_位置図情報!H557</f>
        <v>大阪市西区新町4-20-3</v>
      </c>
      <c r="I26" s="81">
        <f>すべて_位置図情報!I557</f>
        <v>299.48</v>
      </c>
      <c r="J26" s="80" t="str">
        <f>すべて_位置図情報!J557</f>
        <v>A</v>
      </c>
      <c r="K26" s="78">
        <f>すべて_位置図情報!K557</f>
        <v>0</v>
      </c>
      <c r="L26" s="79">
        <f>すべて_位置図情報!L557</f>
        <v>1975</v>
      </c>
      <c r="M26" s="79" t="str">
        <f>すべて_位置図情報!M557</f>
        <v>d</v>
      </c>
      <c r="N26" s="79" t="str">
        <f>すべて_位置図情報!N557</f>
        <v>c</v>
      </c>
      <c r="O26" s="79" t="str">
        <f>すべて_位置図情報!O557</f>
        <v>〇</v>
      </c>
      <c r="P26" s="79" t="str">
        <f>すべて_位置図情報!P557</f>
        <v>J</v>
      </c>
      <c r="Q26" s="79" t="str">
        <f>すべて_位置図情報!Q557</f>
        <v>無</v>
      </c>
      <c r="R26" s="79" t="str">
        <f>すべて_位置図情報!R557</f>
        <v>直営</v>
      </c>
      <c r="S26" s="126" t="str">
        <f>すべて_位置図情報!S557</f>
        <v>環境局</v>
      </c>
      <c r="T26" s="126" t="str">
        <f>すべて_位置図情報!T557</f>
        <v>事業部</v>
      </c>
      <c r="U26" s="126" t="str">
        <f>すべて_位置図情報!U557</f>
        <v>事業管理課</v>
      </c>
      <c r="V26" s="124" t="str">
        <f>すべて_位置図情報!V557</f>
        <v>－</v>
      </c>
      <c r="W26" s="116" t="str">
        <f>すべて_位置図情報!W557</f>
        <v>西区</v>
      </c>
      <c r="X26" s="116" t="str">
        <f>すべて_位置図情報!X557</f>
        <v>一般施設</v>
      </c>
      <c r="Y26" s="114">
        <f>すべて_位置図情報!Y557</f>
        <v>21</v>
      </c>
      <c r="Z26" s="127">
        <f>すべて_位置図情報!Z557</f>
        <v>0</v>
      </c>
      <c r="AA26" s="145">
        <f>すべて_位置図情報!AA557</f>
        <v>0</v>
      </c>
      <c r="AB26" s="144">
        <f>すべて_位置図情報!AB557</f>
        <v>0</v>
      </c>
      <c r="AC26" s="145">
        <f>すべて_位置図情報!AC557</f>
        <v>0</v>
      </c>
      <c r="AD26" s="145">
        <f>すべて_位置図情報!AD557</f>
        <v>0</v>
      </c>
      <c r="AE26" s="60">
        <f>すべて_位置図情報!AF557</f>
        <v>0</v>
      </c>
      <c r="AF26" s="60">
        <f>すべて_位置図情報!AG557</f>
        <v>0</v>
      </c>
      <c r="AG26" s="60">
        <f>すべて_位置図情報!AH557</f>
        <v>0</v>
      </c>
      <c r="AH26" s="60">
        <f>すべて_位置図情報!AI557</f>
        <v>0</v>
      </c>
      <c r="AI26" s="60">
        <f>すべて_位置図情報!AJ557</f>
        <v>0</v>
      </c>
      <c r="AJ26" s="60">
        <f>すべて_位置図情報!AK557</f>
        <v>0</v>
      </c>
      <c r="AK26" s="60" t="e">
        <f>すべて_位置図情報!#REF!</f>
        <v>#REF!</v>
      </c>
    </row>
    <row r="27" spans="1:37" ht="22.5" customHeight="1">
      <c r="A27" s="178">
        <f t="shared" si="0"/>
        <v>22</v>
      </c>
      <c r="B27" s="7" t="str">
        <f>すべて_位置図情報!B578</f>
        <v>庁舎・事務所</v>
      </c>
      <c r="C27" s="7" t="str">
        <f>すべて_位置図情報!C578</f>
        <v>事務所・営業所</v>
      </c>
      <c r="D27" s="44" t="str">
        <f>すべて_位置図情報!D578</f>
        <v>その他事務所・営業所</v>
      </c>
      <c r="E27" s="32" t="str">
        <f>すべて_位置図情報!E578</f>
        <v>河川・渡船管理事務所</v>
      </c>
      <c r="F27" s="74">
        <v>1</v>
      </c>
      <c r="G27" s="13" t="str" ph="1">
        <f>すべて_位置図情報!G578</f>
        <v>河川・渡船管理事務所</v>
      </c>
      <c r="H27" s="126" t="str">
        <f>すべて_位置図情報!H578</f>
        <v>大阪市西区南堀江4-33-27</v>
      </c>
      <c r="I27" s="81">
        <f>すべて_位置図情報!I578</f>
        <v>343.07</v>
      </c>
      <c r="J27" s="80" t="str">
        <f>すべて_位置図情報!J578</f>
        <v>A</v>
      </c>
      <c r="K27" s="78">
        <f>すべて_位置図情報!K578</f>
        <v>0</v>
      </c>
      <c r="L27" s="79">
        <f>すべて_位置図情報!L578</f>
        <v>2001</v>
      </c>
      <c r="M27" s="79" t="str">
        <f>すべて_位置図情報!M578</f>
        <v>b</v>
      </c>
      <c r="N27" s="79" t="str">
        <f>すべて_位置図情報!N578</f>
        <v>b</v>
      </c>
      <c r="O27" s="79" t="str">
        <f>すべて_位置図情報!O578</f>
        <v/>
      </c>
      <c r="P27" s="79" t="str">
        <f>すべて_位置図情報!P578</f>
        <v>D</v>
      </c>
      <c r="Q27" s="79" t="str">
        <f>すべて_位置図情報!Q578</f>
        <v>無</v>
      </c>
      <c r="R27" s="79" t="str">
        <f>すべて_位置図情報!R578</f>
        <v>直営</v>
      </c>
      <c r="S27" s="126" t="str">
        <f>すべて_位置図情報!S578</f>
        <v>建設局</v>
      </c>
      <c r="T27" s="126" t="str">
        <f>すべて_位置図情報!T578</f>
        <v>西部方面管理事務所</v>
      </c>
      <c r="U27" s="126" t="str">
        <f>すべて_位置図情報!U578</f>
        <v>河川･渡船管理事務所</v>
      </c>
      <c r="V27" s="124" t="str">
        <f>すべて_位置図情報!V578</f>
        <v>－</v>
      </c>
      <c r="W27" s="116" t="str">
        <f>すべて_位置図情報!W578</f>
        <v>西区</v>
      </c>
      <c r="X27" s="116" t="str">
        <f>すべて_位置図情報!X578</f>
        <v>一般施設</v>
      </c>
      <c r="Y27" s="114">
        <f>すべて_位置図情報!Y578</f>
        <v>22</v>
      </c>
      <c r="Z27" s="127">
        <f>すべて_位置図情報!Z578</f>
        <v>0</v>
      </c>
      <c r="AA27" s="145">
        <f>すべて_位置図情報!AA578</f>
        <v>0</v>
      </c>
      <c r="AB27" s="144">
        <f>すべて_位置図情報!AB578</f>
        <v>0</v>
      </c>
      <c r="AC27" s="145">
        <f>すべて_位置図情報!AC578</f>
        <v>0</v>
      </c>
      <c r="AD27" s="145">
        <f>すべて_位置図情報!AD578</f>
        <v>0</v>
      </c>
      <c r="AE27" s="60">
        <f>すべて_位置図情報!AF578</f>
        <v>0</v>
      </c>
      <c r="AF27" s="60">
        <f>すべて_位置図情報!AG578</f>
        <v>0</v>
      </c>
      <c r="AG27" s="60">
        <f>すべて_位置図情報!AH578</f>
        <v>0</v>
      </c>
      <c r="AH27" s="60">
        <f>すべて_位置図情報!AI578</f>
        <v>0</v>
      </c>
      <c r="AI27" s="60">
        <f>すべて_位置図情報!AJ578</f>
        <v>0</v>
      </c>
      <c r="AJ27" s="60">
        <f>すべて_位置図情報!AK578</f>
        <v>0</v>
      </c>
      <c r="AK27" s="60" t="e">
        <f>すべて_位置図情報!#REF!</f>
        <v>#REF!</v>
      </c>
    </row>
    <row r="28" spans="1:37" ht="22.5" customHeight="1">
      <c r="A28" s="178">
        <f t="shared" si="0"/>
        <v>23</v>
      </c>
      <c r="B28" s="7" t="str">
        <f>すべて_位置図情報!B586</f>
        <v>庁舎・事務所</v>
      </c>
      <c r="C28" s="7" t="str">
        <f>すべて_位置図情報!C586</f>
        <v>事務所・営業所</v>
      </c>
      <c r="D28" s="7" t="str">
        <f>すべて_位置図情報!D586</f>
        <v>その他事務所・営業所</v>
      </c>
      <c r="E28" s="44" t="str">
        <f>すべて_位置図情報!E586</f>
        <v>その他事務所・営業所</v>
      </c>
      <c r="F28" s="74">
        <v>1</v>
      </c>
      <c r="G28" s="13" t="str" ph="1">
        <f>すべて_位置図情報!G586</f>
        <v>大阪市人権啓発・相談センター</v>
      </c>
      <c r="H28" s="126" t="str">
        <f>すべて_位置図情報!H586</f>
        <v>大阪市西区立売堀4-10-18</v>
      </c>
      <c r="I28" s="81">
        <f>すべて_位置図情報!I586</f>
        <v>293.83</v>
      </c>
      <c r="J28" s="80" t="str">
        <f>すべて_位置図情報!J586</f>
        <v>A</v>
      </c>
      <c r="K28" s="78">
        <f>すべて_位置図情報!K586</f>
        <v>0</v>
      </c>
      <c r="L28" s="79">
        <f>すべて_位置図情報!L586</f>
        <v>1991</v>
      </c>
      <c r="M28" s="79" t="str">
        <f>すべて_位置図情報!M586</f>
        <v>b</v>
      </c>
      <c r="N28" s="79" t="str">
        <f>すべて_位置図情報!N586</f>
        <v>b</v>
      </c>
      <c r="O28" s="79" t="str">
        <f>すべて_位置図情報!O586</f>
        <v/>
      </c>
      <c r="P28" s="79" t="str">
        <f>すべて_位置図情報!P586</f>
        <v>D</v>
      </c>
      <c r="Q28" s="79" t="str">
        <f>すべて_位置図情報!Q586</f>
        <v>有</v>
      </c>
      <c r="R28" s="79" t="str">
        <f>すべて_位置図情報!R586</f>
        <v>直営</v>
      </c>
      <c r="S28" s="126" t="str">
        <f>すべて_位置図情報!S586</f>
        <v>市民局</v>
      </c>
      <c r="T28" s="126" t="str">
        <f>すべて_位置図情報!T586</f>
        <v>ﾀﾞｲﾊﾞｰｼﾃｨ推進室</v>
      </c>
      <c r="U28" s="126" t="str">
        <f>すべて_位置図情報!U586</f>
        <v>人権啓発･相談ｾﾝﾀｰ</v>
      </c>
      <c r="V28" s="124" t="str">
        <f>すべて_位置図情報!V586</f>
        <v>－</v>
      </c>
      <c r="W28" s="116" t="str">
        <f>すべて_位置図情報!W586</f>
        <v>西区</v>
      </c>
      <c r="X28" s="116" t="str">
        <f>すべて_位置図情報!X586</f>
        <v>一般施設</v>
      </c>
      <c r="Y28" s="114">
        <f>すべて_位置図情報!Y586</f>
        <v>23</v>
      </c>
      <c r="Z28" s="127">
        <f>すべて_位置図情報!Z586</f>
        <v>0</v>
      </c>
      <c r="AA28" s="143" t="str">
        <f>すべて_位置図情報!AA586</f>
        <v>〇</v>
      </c>
      <c r="AB28" s="144">
        <f>すべて_位置図情報!AB586</f>
        <v>0</v>
      </c>
      <c r="AC28" s="145">
        <f>すべて_位置図情報!AC586</f>
        <v>0</v>
      </c>
      <c r="AD28" s="143" t="str">
        <f>すべて_位置図情報!AD586</f>
        <v>〇</v>
      </c>
      <c r="AE28" s="60" t="str">
        <f>すべて_位置図情報!AF586</f>
        <v>〇</v>
      </c>
      <c r="AF28" s="60">
        <f>すべて_位置図情報!AG586</f>
        <v>0</v>
      </c>
      <c r="AG28" s="59">
        <f>すべて_位置図情報!AH586</f>
        <v>0</v>
      </c>
      <c r="AH28" s="60">
        <f>すべて_位置図情報!AI586</f>
        <v>0</v>
      </c>
      <c r="AI28" s="60">
        <f>すべて_位置図情報!AJ586</f>
        <v>0</v>
      </c>
      <c r="AJ28" s="60">
        <f>すべて_位置図情報!AK586</f>
        <v>0</v>
      </c>
      <c r="AK28" s="60" t="e">
        <f>すべて_位置図情報!#REF!</f>
        <v>#REF!</v>
      </c>
    </row>
    <row r="29" spans="1:37" ht="22.5" customHeight="1">
      <c r="A29" s="178">
        <f t="shared" si="0"/>
        <v>24</v>
      </c>
      <c r="B29" s="7" t="str">
        <f>すべて_位置図情報!B587</f>
        <v>庁舎・事務所</v>
      </c>
      <c r="C29" s="45" t="str">
        <f>すべて_位置図情報!C587</f>
        <v>事務所・営業所</v>
      </c>
      <c r="D29" s="45" t="str">
        <f>すべて_位置図情報!D587</f>
        <v>その他事務所・営業所</v>
      </c>
      <c r="E29" s="45" t="str">
        <f>すべて_位置図情報!E587</f>
        <v>その他事務所・営業所</v>
      </c>
      <c r="F29" s="74">
        <v>2</v>
      </c>
      <c r="G29" s="13" t="str" ph="1">
        <f>すべて_位置図情報!G587</f>
        <v>緊急入院保護業務センター</v>
      </c>
      <c r="H29" s="126" t="str">
        <f>すべて_位置図情報!H587</f>
        <v>大阪市西区立売堀4-10-18</v>
      </c>
      <c r="I29" s="81">
        <f>すべて_位置図情報!I587</f>
        <v>744.29</v>
      </c>
      <c r="J29" s="80" t="str">
        <f>すべて_位置図情報!J587</f>
        <v>B</v>
      </c>
      <c r="K29" s="78">
        <f>すべて_位置図情報!K587</f>
        <v>0</v>
      </c>
      <c r="L29" s="79">
        <f>すべて_位置図情報!L587</f>
        <v>1991</v>
      </c>
      <c r="M29" s="79" t="str">
        <f>すべて_位置図情報!M587</f>
        <v>b</v>
      </c>
      <c r="N29" s="79" t="str">
        <f>すべて_位置図情報!N587</f>
        <v>b</v>
      </c>
      <c r="O29" s="79" t="str">
        <f>すべて_位置図情報!O587</f>
        <v/>
      </c>
      <c r="P29" s="79" t="str">
        <f>すべて_位置図情報!P587</f>
        <v>E</v>
      </c>
      <c r="Q29" s="79" t="str">
        <f>すべて_位置図情報!Q587</f>
        <v>有</v>
      </c>
      <c r="R29" s="79" t="str">
        <f>すべて_位置図情報!R587</f>
        <v>直営</v>
      </c>
      <c r="S29" s="126" t="str">
        <f>すべて_位置図情報!S587</f>
        <v>福祉局</v>
      </c>
      <c r="T29" s="126" t="str">
        <f>すべて_位置図情報!T587</f>
        <v>生活福祉部</v>
      </c>
      <c r="U29" s="126" t="str">
        <f>すべて_位置図情報!U587</f>
        <v>自立支援課</v>
      </c>
      <c r="V29" s="126" t="str">
        <f>すべて_位置図情報!V587</f>
        <v>緊急入院保護ｸﾞﾙｰﾌﾟ</v>
      </c>
      <c r="W29" s="116" t="str">
        <f>すべて_位置図情報!W587</f>
        <v>西区</v>
      </c>
      <c r="X29" s="116" t="str">
        <f>すべて_位置図情報!X587</f>
        <v>一般施設</v>
      </c>
      <c r="Y29" s="114">
        <f>すべて_位置図情報!Y587</f>
        <v>24</v>
      </c>
      <c r="Z29" s="127">
        <f>すべて_位置図情報!Z587</f>
        <v>0</v>
      </c>
      <c r="AA29" s="143" t="str">
        <f>すべて_位置図情報!AA587</f>
        <v>〇</v>
      </c>
      <c r="AB29" s="144">
        <f>すべて_位置図情報!AB587</f>
        <v>0</v>
      </c>
      <c r="AC29" s="145">
        <f>すべて_位置図情報!AC587</f>
        <v>0</v>
      </c>
      <c r="AD29" s="143" t="str">
        <f>すべて_位置図情報!AD587</f>
        <v>〇</v>
      </c>
      <c r="AE29" s="60" t="str">
        <f>すべて_位置図情報!AF587</f>
        <v>〇</v>
      </c>
      <c r="AF29" s="60">
        <f>すべて_位置図情報!AG587</f>
        <v>0</v>
      </c>
      <c r="AG29" s="59">
        <f>すべて_位置図情報!AH587</f>
        <v>0</v>
      </c>
      <c r="AH29" s="60">
        <f>すべて_位置図情報!AI587</f>
        <v>0</v>
      </c>
      <c r="AI29" s="60">
        <f>すべて_位置図情報!AJ587</f>
        <v>0</v>
      </c>
      <c r="AJ29" s="60">
        <f>すべて_位置図情報!AK587</f>
        <v>0</v>
      </c>
      <c r="AK29" s="60" t="e">
        <f>すべて_位置図情報!#REF!</f>
        <v>#REF!</v>
      </c>
    </row>
    <row r="30" spans="1:37" ht="22.5" customHeight="1">
      <c r="A30" s="178">
        <f t="shared" si="0"/>
        <v>25</v>
      </c>
      <c r="B30" s="7" t="str">
        <f>すべて_位置図情報!B601</f>
        <v>庁舎・事務所</v>
      </c>
      <c r="C30" s="44" t="str">
        <f>すべて_位置図情報!C601</f>
        <v>消防施設</v>
      </c>
      <c r="D30" s="44" t="str">
        <f>すべて_位置図情報!D601</f>
        <v>消防局庁舎・消防署</v>
      </c>
      <c r="E30" s="44" t="str">
        <f>すべて_位置図情報!E601</f>
        <v>消防局庁舎</v>
      </c>
      <c r="F30" s="74">
        <v>1</v>
      </c>
      <c r="G30" s="13" t="str" ph="1">
        <f>すべて_位置図情報!G601</f>
        <v>消防局庁舎</v>
      </c>
      <c r="H30" s="126" t="str">
        <f>すべて_位置図情報!H601</f>
        <v>大阪市西区九条南1-12-54</v>
      </c>
      <c r="I30" s="81">
        <f>すべて_位置図情報!I601</f>
        <v>17613.59</v>
      </c>
      <c r="J30" s="80" t="str">
        <f>すべて_位置図情報!J601</f>
        <v>C</v>
      </c>
      <c r="K30" s="78">
        <f>すべて_位置図情報!K601</f>
        <v>0</v>
      </c>
      <c r="L30" s="79">
        <f>すべて_位置図情報!L601</f>
        <v>2007</v>
      </c>
      <c r="M30" s="79" t="str">
        <f>すべて_位置図情報!M601</f>
        <v>a</v>
      </c>
      <c r="N30" s="79" t="str">
        <f>すべて_位置図情報!N601</f>
        <v>a</v>
      </c>
      <c r="O30" s="79" t="str">
        <f>すべて_位置図情報!O601</f>
        <v/>
      </c>
      <c r="P30" s="79" t="str">
        <f>すべて_位置図情報!P601</f>
        <v>C</v>
      </c>
      <c r="Q30" s="79" t="str">
        <f>すべて_位置図情報!Q601</f>
        <v>無</v>
      </c>
      <c r="R30" s="79" t="str">
        <f>すべて_位置図情報!R601</f>
        <v>直営</v>
      </c>
      <c r="S30" s="126" t="str">
        <f>すべて_位置図情報!S601</f>
        <v>消防局</v>
      </c>
      <c r="T30" s="126" t="str">
        <f>すべて_位置図情報!T601</f>
        <v>総務部</v>
      </c>
      <c r="U30" s="126" t="str">
        <f>すべて_位置図情報!U601</f>
        <v>施設課</v>
      </c>
      <c r="V30" s="126" t="str">
        <f>すべて_位置図情報!V601</f>
        <v>施設担当</v>
      </c>
      <c r="W30" s="116" t="str">
        <f>すべて_位置図情報!W601</f>
        <v>西区</v>
      </c>
      <c r="X30" s="116" t="str">
        <f>すべて_位置図情報!X601</f>
        <v>一般施設</v>
      </c>
      <c r="Y30" s="114">
        <f>すべて_位置図情報!Y601</f>
        <v>25</v>
      </c>
      <c r="Z30" s="127">
        <f>すべて_位置図情報!Z601</f>
        <v>0</v>
      </c>
      <c r="AA30" s="143" t="str">
        <f>すべて_位置図情報!AA601</f>
        <v>〇</v>
      </c>
      <c r="AB30" s="144">
        <f>すべて_位置図情報!AB601</f>
        <v>0</v>
      </c>
      <c r="AC30" s="143" t="str">
        <f>すべて_位置図情報!AC601</f>
        <v>〇</v>
      </c>
      <c r="AD30" s="143" t="str">
        <f>すべて_位置図情報!AD601</f>
        <v>〇</v>
      </c>
      <c r="AE30" s="56" t="str">
        <f>すべて_位置図情報!AF601</f>
        <v>〇</v>
      </c>
      <c r="AF30" s="56">
        <f>すべて_位置図情報!AG601</f>
        <v>0</v>
      </c>
      <c r="AG30" s="56">
        <f>すべて_位置図情報!AH601</f>
        <v>0</v>
      </c>
      <c r="AH30" s="56">
        <f>すべて_位置図情報!AI601</f>
        <v>0</v>
      </c>
      <c r="AI30" s="56">
        <f>すべて_位置図情報!AJ601</f>
        <v>0</v>
      </c>
      <c r="AJ30" s="56">
        <f>すべて_位置図情報!AK601</f>
        <v>0</v>
      </c>
      <c r="AK30" s="56" t="e">
        <f>すべて_位置図情報!#REF!</f>
        <v>#REF!</v>
      </c>
    </row>
    <row r="31" spans="1:37" ht="22.5" customHeight="1">
      <c r="A31" s="178">
        <f t="shared" si="0"/>
        <v>26</v>
      </c>
      <c r="B31" s="7" t="str">
        <f>すべて_位置図情報!B602</f>
        <v>庁舎・事務所</v>
      </c>
      <c r="C31" s="7" t="str">
        <f>すべて_位置図情報!C602</f>
        <v>消防施設</v>
      </c>
      <c r="D31" s="7" t="str">
        <f>すべて_位置図情報!D602</f>
        <v>消防局庁舎・消防署</v>
      </c>
      <c r="E31" s="45" t="str">
        <f>すべて_位置図情報!E602</f>
        <v>消防局庁舎</v>
      </c>
      <c r="F31" s="74">
        <v>2</v>
      </c>
      <c r="G31" s="13" t="str" ph="1">
        <f>すべて_位置図情報!G602</f>
        <v>消防局庁舎（九条）</v>
      </c>
      <c r="H31" s="126" t="str">
        <f>すべて_位置図情報!H602</f>
        <v>大阪市西区九条南1-4-15</v>
      </c>
      <c r="I31" s="81">
        <f>すべて_位置図情報!I602</f>
        <v>770.12</v>
      </c>
      <c r="J31" s="80" t="str">
        <f>すべて_位置図情報!J602</f>
        <v>B</v>
      </c>
      <c r="K31" s="78">
        <f>すべて_位置図情報!K602</f>
        <v>0</v>
      </c>
      <c r="L31" s="79">
        <f>すべて_位置図情報!L602</f>
        <v>2001</v>
      </c>
      <c r="M31" s="79" t="str">
        <f>すべて_位置図情報!M602</f>
        <v>b</v>
      </c>
      <c r="N31" s="79" t="str">
        <f>すべて_位置図情報!N602</f>
        <v>b</v>
      </c>
      <c r="O31" s="79" t="str">
        <f>すべて_位置図情報!O602</f>
        <v/>
      </c>
      <c r="P31" s="79" t="str">
        <f>すべて_位置図情報!P602</f>
        <v>E</v>
      </c>
      <c r="Q31" s="79" t="str">
        <f>すべて_位置図情報!Q602</f>
        <v>有</v>
      </c>
      <c r="R31" s="79" t="str">
        <f>すべて_位置図情報!R602</f>
        <v>直営</v>
      </c>
      <c r="S31" s="126" t="str">
        <f>すべて_位置図情報!S602</f>
        <v>消防局</v>
      </c>
      <c r="T31" s="126" t="str">
        <f>すべて_位置図情報!T602</f>
        <v>総務部</v>
      </c>
      <c r="U31" s="126" t="str">
        <f>すべて_位置図情報!U602</f>
        <v>施設課</v>
      </c>
      <c r="V31" s="126" t="str">
        <f>すべて_位置図情報!V602</f>
        <v>施設担当</v>
      </c>
      <c r="W31" s="116" t="str">
        <f>すべて_位置図情報!W602</f>
        <v>西区</v>
      </c>
      <c r="X31" s="116" t="str">
        <f>すべて_位置図情報!X602</f>
        <v>一般施設</v>
      </c>
      <c r="Y31" s="114">
        <f>すべて_位置図情報!Y602</f>
        <v>26</v>
      </c>
      <c r="Z31" s="127">
        <f>すべて_位置図情報!Z602</f>
        <v>0</v>
      </c>
      <c r="AA31" s="145">
        <f>すべて_位置図情報!AA602</f>
        <v>0</v>
      </c>
      <c r="AB31" s="144">
        <f>すべて_位置図情報!AB602</f>
        <v>0</v>
      </c>
      <c r="AC31" s="145">
        <f>すべて_位置図情報!AC602</f>
        <v>0</v>
      </c>
      <c r="AD31" s="145">
        <f>すべて_位置図情報!AD602</f>
        <v>0</v>
      </c>
      <c r="AE31" s="60">
        <f>すべて_位置図情報!AF602</f>
        <v>0</v>
      </c>
      <c r="AF31" s="60">
        <f>すべて_位置図情報!AG602</f>
        <v>0</v>
      </c>
      <c r="AG31" s="60">
        <f>すべて_位置図情報!AH602</f>
        <v>0</v>
      </c>
      <c r="AH31" s="60">
        <f>すべて_位置図情報!AI602</f>
        <v>0</v>
      </c>
      <c r="AI31" s="60">
        <f>すべて_位置図情報!AJ602</f>
        <v>0</v>
      </c>
      <c r="AJ31" s="60">
        <f>すべて_位置図情報!AK602</f>
        <v>0</v>
      </c>
      <c r="AK31" s="60" t="e">
        <f>すべて_位置図情報!#REF!</f>
        <v>#REF!</v>
      </c>
    </row>
    <row r="32" spans="1:37" ht="22.5" customHeight="1">
      <c r="A32" s="178">
        <f t="shared" si="0"/>
        <v>27</v>
      </c>
      <c r="B32" s="7" t="str">
        <f>すべて_位置図情報!B643</f>
        <v>庁舎・事務所</v>
      </c>
      <c r="C32" s="7" t="str">
        <f>すべて_位置図情報!C643</f>
        <v>消防施設</v>
      </c>
      <c r="D32" s="7" t="str">
        <f>すべて_位置図情報!D643</f>
        <v>消防局庁舎・消防署</v>
      </c>
      <c r="E32" s="44" t="str">
        <f>すべて_位置図情報!E643</f>
        <v>消防出張所</v>
      </c>
      <c r="F32" s="74">
        <v>1</v>
      </c>
      <c r="G32" s="13" t="str" ph="1">
        <f>すべて_位置図情報!G643</f>
        <v>西消防署新町出張所</v>
      </c>
      <c r="H32" s="126" t="str">
        <f>すべて_位置図情報!H643</f>
        <v>大阪市西区新町1-6-12</v>
      </c>
      <c r="I32" s="81">
        <f>すべて_位置図情報!I643</f>
        <v>824.57</v>
      </c>
      <c r="J32" s="80" t="str">
        <f>すべて_位置図情報!J643</f>
        <v>B</v>
      </c>
      <c r="K32" s="78">
        <f>すべて_位置図情報!K643</f>
        <v>0</v>
      </c>
      <c r="L32" s="79">
        <f>すべて_位置図情報!L643</f>
        <v>2008</v>
      </c>
      <c r="M32" s="79" t="str">
        <f>すべて_位置図情報!M643</f>
        <v>a</v>
      </c>
      <c r="N32" s="79" t="str">
        <f>すべて_位置図情報!N643</f>
        <v>a</v>
      </c>
      <c r="O32" s="79" t="str">
        <f>すべて_位置図情報!O643</f>
        <v/>
      </c>
      <c r="P32" s="79" t="str">
        <f>すべて_位置図情報!P643</f>
        <v>B</v>
      </c>
      <c r="Q32" s="79" t="str">
        <f>すべて_位置図情報!Q643</f>
        <v>無</v>
      </c>
      <c r="R32" s="79" t="str">
        <f>すべて_位置図情報!R643</f>
        <v>直営</v>
      </c>
      <c r="S32" s="126" t="str">
        <f>すべて_位置図情報!S643</f>
        <v>消防局</v>
      </c>
      <c r="T32" s="126" t="str">
        <f>すべて_位置図情報!T643</f>
        <v>総務部</v>
      </c>
      <c r="U32" s="126" t="str">
        <f>すべて_位置図情報!U643</f>
        <v>施設課</v>
      </c>
      <c r="V32" s="126" t="str">
        <f>すべて_位置図情報!V643</f>
        <v>施設担当</v>
      </c>
      <c r="W32" s="116" t="str">
        <f>すべて_位置図情報!W643</f>
        <v>西区</v>
      </c>
      <c r="X32" s="116" t="str">
        <f>すべて_位置図情報!X643</f>
        <v>一般施設</v>
      </c>
      <c r="Y32" s="114">
        <f>すべて_位置図情報!Y643</f>
        <v>27</v>
      </c>
      <c r="Z32" s="127">
        <f>すべて_位置図情報!Z643</f>
        <v>0</v>
      </c>
      <c r="AA32" s="145">
        <f>すべて_位置図情報!AA643</f>
        <v>0</v>
      </c>
      <c r="AB32" s="144">
        <f>すべて_位置図情報!AB643</f>
        <v>0</v>
      </c>
      <c r="AC32" s="145">
        <f>すべて_位置図情報!AC643</f>
        <v>0</v>
      </c>
      <c r="AD32" s="145">
        <f>すべて_位置図情報!AD643</f>
        <v>0</v>
      </c>
      <c r="AE32" s="60">
        <f>すべて_位置図情報!AF643</f>
        <v>0</v>
      </c>
      <c r="AF32" s="60">
        <f>すべて_位置図情報!AG643</f>
        <v>0</v>
      </c>
      <c r="AG32" s="60">
        <f>すべて_位置図情報!AH643</f>
        <v>0</v>
      </c>
      <c r="AH32" s="60">
        <f>すべて_位置図情報!AI643</f>
        <v>0</v>
      </c>
      <c r="AI32" s="60">
        <f>すべて_位置図情報!AJ643</f>
        <v>0</v>
      </c>
      <c r="AJ32" s="60">
        <f>すべて_位置図情報!AK643</f>
        <v>0</v>
      </c>
      <c r="AK32" s="60" t="e">
        <f>すべて_位置図情報!#REF!</f>
        <v>#REF!</v>
      </c>
    </row>
    <row r="33" spans="1:37" ht="22.5" customHeight="1">
      <c r="A33" s="178">
        <f t="shared" si="0"/>
        <v>28</v>
      </c>
      <c r="B33" s="7" t="str">
        <f>すべて_位置図情報!B644</f>
        <v>庁舎・事務所</v>
      </c>
      <c r="C33" s="7" t="str">
        <f>すべて_位置図情報!C644</f>
        <v>消防施設</v>
      </c>
      <c r="D33" s="45" t="str">
        <f>すべて_位置図情報!D644</f>
        <v>消防局庁舎・消防署</v>
      </c>
      <c r="E33" s="45" t="str">
        <f>すべて_位置図情報!E644</f>
        <v>消防出張所</v>
      </c>
      <c r="F33" s="74">
        <v>2</v>
      </c>
      <c r="G33" s="13" t="str" ph="1">
        <f>すべて_位置図情報!G644</f>
        <v>西消防署江戸堀出張所</v>
      </c>
      <c r="H33" s="126" t="str">
        <f>すべて_位置図情報!H644</f>
        <v>大阪市西区江戸堀1-24-18</v>
      </c>
      <c r="I33" s="81">
        <f>すべて_位置図情報!I644</f>
        <v>2462.44</v>
      </c>
      <c r="J33" s="80" t="str">
        <f>すべて_位置図情報!J644</f>
        <v>C</v>
      </c>
      <c r="K33" s="78">
        <f>すべて_位置図情報!K644</f>
        <v>0</v>
      </c>
      <c r="L33" s="79">
        <f>すべて_位置図情報!L644</f>
        <v>1996</v>
      </c>
      <c r="M33" s="79" t="str">
        <f>すべて_位置図情報!M644</f>
        <v>b</v>
      </c>
      <c r="N33" s="79" t="str">
        <f>すべて_位置図情報!N644</f>
        <v>b</v>
      </c>
      <c r="O33" s="79" t="str">
        <f>すべて_位置図情報!O644</f>
        <v/>
      </c>
      <c r="P33" s="79" t="str">
        <f>すべて_位置図情報!P644</f>
        <v>F</v>
      </c>
      <c r="Q33" s="79" t="str">
        <f>すべて_位置図情報!Q644</f>
        <v>無</v>
      </c>
      <c r="R33" s="79" t="str">
        <f>すべて_位置図情報!R644</f>
        <v>直営</v>
      </c>
      <c r="S33" s="126" t="str">
        <f>すべて_位置図情報!S644</f>
        <v>消防局</v>
      </c>
      <c r="T33" s="126" t="str">
        <f>すべて_位置図情報!T644</f>
        <v>総務部</v>
      </c>
      <c r="U33" s="126" t="str">
        <f>すべて_位置図情報!U644</f>
        <v>施設課</v>
      </c>
      <c r="V33" s="126" t="str">
        <f>すべて_位置図情報!V644</f>
        <v>施設担当</v>
      </c>
      <c r="W33" s="116" t="str">
        <f>すべて_位置図情報!W644</f>
        <v>西区</v>
      </c>
      <c r="X33" s="116" t="str">
        <f>すべて_位置図情報!X644</f>
        <v>一般施設</v>
      </c>
      <c r="Y33" s="114">
        <f>すべて_位置図情報!Y644</f>
        <v>28</v>
      </c>
      <c r="Z33" s="127">
        <f>すべて_位置図情報!Z644</f>
        <v>0</v>
      </c>
      <c r="AA33" s="143" t="str">
        <f>すべて_位置図情報!AA644</f>
        <v>〇</v>
      </c>
      <c r="AB33" s="144">
        <f>すべて_位置図情報!AB644</f>
        <v>0</v>
      </c>
      <c r="AC33" s="143" t="str">
        <f>すべて_位置図情報!AC644</f>
        <v>〇</v>
      </c>
      <c r="AD33" s="143" t="str">
        <f>すべて_位置図情報!AD644</f>
        <v>〇</v>
      </c>
      <c r="AE33" s="56" t="str">
        <f>すべて_位置図情報!AF644</f>
        <v>〇</v>
      </c>
      <c r="AF33" s="56">
        <f>すべて_位置図情報!AG644</f>
        <v>0</v>
      </c>
      <c r="AG33" s="56">
        <f>すべて_位置図情報!AH644</f>
        <v>0</v>
      </c>
      <c r="AH33" s="56">
        <f>すべて_位置図情報!AI644</f>
        <v>0</v>
      </c>
      <c r="AI33" s="56">
        <f>すべて_位置図情報!AJ644</f>
        <v>0</v>
      </c>
      <c r="AJ33" s="56">
        <f>すべて_位置図情報!AK644</f>
        <v>0</v>
      </c>
      <c r="AK33" s="56" t="e">
        <f>すべて_位置図情報!#REF!</f>
        <v>#REF!</v>
      </c>
    </row>
    <row r="34" spans="1:37" s="66" customFormat="1" ht="22.5" customHeight="1">
      <c r="A34" s="191">
        <f t="shared" si="0"/>
        <v>29</v>
      </c>
      <c r="B34" s="7" t="str">
        <f>すべて_位置図情報!B694</f>
        <v>庁舎・事務所</v>
      </c>
      <c r="C34" s="7" t="str">
        <f>すべて_位置図情報!C694</f>
        <v>消防施設</v>
      </c>
      <c r="D34" s="113" t="str">
        <f>すべて_位置図情報!D694</f>
        <v>災害待機宿舎</v>
      </c>
      <c r="E34" s="113" t="str">
        <f>すべて_位置図情報!E694</f>
        <v>災害待機宿舎</v>
      </c>
      <c r="F34" s="74">
        <v>1</v>
      </c>
      <c r="G34" s="13" t="str" ph="1">
        <f>すべて_位置図情報!G694</f>
        <v>南堀江災害待機宿舎</v>
      </c>
      <c r="H34" s="126" t="str">
        <f>すべて_位置図情報!H694</f>
        <v>大阪市西区××××××××</v>
      </c>
      <c r="I34" s="81">
        <f>すべて_位置図情報!I694</f>
        <v>34.81</v>
      </c>
      <c r="J34" s="80" t="str">
        <f>すべて_位置図情報!J694</f>
        <v>－</v>
      </c>
      <c r="K34" s="78">
        <f>すべて_位置図情報!K694</f>
        <v>0</v>
      </c>
      <c r="L34" s="79" t="str">
        <f>すべて_位置図情報!L694</f>
        <v>－</v>
      </c>
      <c r="M34" s="79" t="str">
        <f>すべて_位置図情報!M694</f>
        <v>－</v>
      </c>
      <c r="N34" s="79" t="str">
        <f>すべて_位置図情報!N694</f>
        <v>－</v>
      </c>
      <c r="O34" s="79" t="str">
        <f>すべて_位置図情報!O694</f>
        <v/>
      </c>
      <c r="P34" s="79" t="str">
        <f>すべて_位置図情報!P694</f>
        <v>－</v>
      </c>
      <c r="Q34" s="79" t="str">
        <f>すべて_位置図情報!Q694</f>
        <v>－</v>
      </c>
      <c r="R34" s="79" t="str">
        <f>すべて_位置図情報!R694</f>
        <v>直営</v>
      </c>
      <c r="S34" s="126" t="str">
        <f>すべて_位置図情報!S694</f>
        <v>消防局</v>
      </c>
      <c r="T34" s="126" t="str">
        <f>すべて_位置図情報!T694</f>
        <v>総務部</v>
      </c>
      <c r="U34" s="126" t="str">
        <f>すべて_位置図情報!U694</f>
        <v>施設課</v>
      </c>
      <c r="V34" s="126" t="str">
        <f>すべて_位置図情報!V694</f>
        <v>施設担当</v>
      </c>
      <c r="W34" s="116" t="str">
        <f>すべて_位置図情報!W694</f>
        <v>西区</v>
      </c>
      <c r="X34" s="116" t="str">
        <f>すべて_位置図情報!X694</f>
        <v>賃借施設</v>
      </c>
      <c r="Y34" s="114" t="str">
        <f>すべて_位置図情報!Y694</f>
        <v>－</v>
      </c>
      <c r="Z34" s="127">
        <f>すべて_位置図情報!Z694</f>
        <v>0</v>
      </c>
      <c r="AA34" s="145">
        <f>すべて_位置図情報!AA694</f>
        <v>0</v>
      </c>
      <c r="AB34" s="144">
        <f>すべて_位置図情報!AB694</f>
        <v>0</v>
      </c>
      <c r="AC34" s="145">
        <f>すべて_位置図情報!AC694</f>
        <v>0</v>
      </c>
      <c r="AD34" s="145">
        <f>すべて_位置図情報!AD694</f>
        <v>0</v>
      </c>
      <c r="AE34" s="106">
        <f>すべて_位置図情報!AF694</f>
        <v>0</v>
      </c>
      <c r="AF34" s="106">
        <f>すべて_位置図情報!AG694</f>
        <v>0</v>
      </c>
      <c r="AG34" s="106">
        <f>すべて_位置図情報!AH694</f>
        <v>0</v>
      </c>
      <c r="AH34" s="106">
        <f>すべて_位置図情報!AI694</f>
        <v>0</v>
      </c>
      <c r="AI34" s="106">
        <f>すべて_位置図情報!AJ694</f>
        <v>0</v>
      </c>
      <c r="AJ34" s="106">
        <f>すべて_位置図情報!AK694</f>
        <v>0</v>
      </c>
      <c r="AK34" s="106" t="e">
        <f>すべて_位置図情報!#REF!</f>
        <v>#REF!</v>
      </c>
    </row>
    <row r="35" spans="1:37" ht="22.5" customHeight="1">
      <c r="A35" s="191">
        <f t="shared" si="0"/>
        <v>30</v>
      </c>
      <c r="B35" s="7" t="str">
        <f>すべて_位置図情報!B695</f>
        <v>庁舎・事務所</v>
      </c>
      <c r="C35" s="7" t="str">
        <f>すべて_位置図情報!C695</f>
        <v>消防施設</v>
      </c>
      <c r="D35" s="7" t="str">
        <f>すべて_位置図情報!D695</f>
        <v>災害待機宿舎</v>
      </c>
      <c r="E35" s="7" t="str">
        <f>すべて_位置図情報!E695</f>
        <v>災害待機宿舎</v>
      </c>
      <c r="F35" s="74">
        <v>2</v>
      </c>
      <c r="G35" s="13" t="str" ph="1">
        <f>すべて_位置図情報!G695</f>
        <v>九条南災害待機宿舎-１</v>
      </c>
      <c r="H35" s="126" t="str">
        <f>すべて_位置図情報!H695</f>
        <v>大阪市西区××××××××</v>
      </c>
      <c r="I35" s="81">
        <f>すべて_位置図情報!I695</f>
        <v>47.71</v>
      </c>
      <c r="J35" s="80" t="str">
        <f>すべて_位置図情報!J695</f>
        <v>－</v>
      </c>
      <c r="K35" s="78">
        <f>すべて_位置図情報!K695</f>
        <v>0</v>
      </c>
      <c r="L35" s="79" t="str">
        <f>すべて_位置図情報!L695</f>
        <v>－</v>
      </c>
      <c r="M35" s="79" t="str">
        <f>すべて_位置図情報!M695</f>
        <v>－</v>
      </c>
      <c r="N35" s="79" t="str">
        <f>すべて_位置図情報!N695</f>
        <v>－</v>
      </c>
      <c r="O35" s="79" t="str">
        <f>すべて_位置図情報!O695</f>
        <v/>
      </c>
      <c r="P35" s="79" t="str">
        <f>すべて_位置図情報!P695</f>
        <v>－</v>
      </c>
      <c r="Q35" s="79" t="str">
        <f>すべて_位置図情報!Q695</f>
        <v>－</v>
      </c>
      <c r="R35" s="79" t="str">
        <f>すべて_位置図情報!R695</f>
        <v>直営</v>
      </c>
      <c r="S35" s="126" t="str">
        <f>すべて_位置図情報!S695</f>
        <v>消防局</v>
      </c>
      <c r="T35" s="126" t="str">
        <f>すべて_位置図情報!T695</f>
        <v>総務部</v>
      </c>
      <c r="U35" s="126" t="str">
        <f>すべて_位置図情報!U695</f>
        <v>施設課</v>
      </c>
      <c r="V35" s="126" t="str">
        <f>すべて_位置図情報!V695</f>
        <v>施設担当</v>
      </c>
      <c r="W35" s="116" t="str">
        <f>すべて_位置図情報!W695</f>
        <v>西区</v>
      </c>
      <c r="X35" s="116" t="str">
        <f>すべて_位置図情報!X695</f>
        <v>賃借施設</v>
      </c>
      <c r="Y35" s="114" t="str">
        <f>すべて_位置図情報!Y695</f>
        <v>－</v>
      </c>
      <c r="Z35" s="127">
        <f>すべて_位置図情報!Z695</f>
        <v>0</v>
      </c>
      <c r="AA35" s="145">
        <f>すべて_位置図情報!AA695</f>
        <v>0</v>
      </c>
      <c r="AB35" s="144">
        <f>すべて_位置図情報!AB695</f>
        <v>0</v>
      </c>
      <c r="AC35" s="145">
        <f>すべて_位置図情報!AC695</f>
        <v>0</v>
      </c>
      <c r="AD35" s="145">
        <f>すべて_位置図情報!AD695</f>
        <v>0</v>
      </c>
      <c r="AE35" s="60">
        <f>すべて_位置図情報!AF695</f>
        <v>0</v>
      </c>
      <c r="AF35" s="60">
        <f>すべて_位置図情報!AG695</f>
        <v>0</v>
      </c>
      <c r="AG35" s="60">
        <f>すべて_位置図情報!AH695</f>
        <v>0</v>
      </c>
      <c r="AH35" s="60">
        <f>すべて_位置図情報!AI695</f>
        <v>0</v>
      </c>
      <c r="AI35" s="60">
        <f>すべて_位置図情報!AJ695</f>
        <v>0</v>
      </c>
      <c r="AJ35" s="60">
        <f>すべて_位置図情報!AK695</f>
        <v>0</v>
      </c>
      <c r="AK35" s="60" t="e">
        <f>すべて_位置図情報!#REF!</f>
        <v>#REF!</v>
      </c>
    </row>
    <row r="36" spans="1:37" ht="22.5" customHeight="1">
      <c r="A36" s="191">
        <f t="shared" si="0"/>
        <v>31</v>
      </c>
      <c r="B36" s="7" t="str">
        <f>すべて_位置図情報!B696</f>
        <v>庁舎・事務所</v>
      </c>
      <c r="C36" s="7" t="str">
        <f>すべて_位置図情報!C696</f>
        <v>消防施設</v>
      </c>
      <c r="D36" s="7" t="str">
        <f>すべて_位置図情報!D696</f>
        <v>災害待機宿舎</v>
      </c>
      <c r="E36" s="7" t="str">
        <f>すべて_位置図情報!E696</f>
        <v>災害待機宿舎</v>
      </c>
      <c r="F36" s="74">
        <v>3</v>
      </c>
      <c r="G36" s="13" t="str" ph="1">
        <f>すべて_位置図情報!G696</f>
        <v>九条南災害待機宿舎-２</v>
      </c>
      <c r="H36" s="126" t="str">
        <f>すべて_位置図情報!H696</f>
        <v>大阪市西区××××××××</v>
      </c>
      <c r="I36" s="81">
        <f>すべて_位置図情報!I696</f>
        <v>47.71</v>
      </c>
      <c r="J36" s="80" t="str">
        <f>すべて_位置図情報!J696</f>
        <v>－</v>
      </c>
      <c r="K36" s="78">
        <f>すべて_位置図情報!K696</f>
        <v>0</v>
      </c>
      <c r="L36" s="79" t="str">
        <f>すべて_位置図情報!L696</f>
        <v>－</v>
      </c>
      <c r="M36" s="79" t="str">
        <f>すべて_位置図情報!M696</f>
        <v>－</v>
      </c>
      <c r="N36" s="79" t="str">
        <f>すべて_位置図情報!N696</f>
        <v>－</v>
      </c>
      <c r="O36" s="79" t="str">
        <f>すべて_位置図情報!O696</f>
        <v/>
      </c>
      <c r="P36" s="79" t="str">
        <f>すべて_位置図情報!P696</f>
        <v>－</v>
      </c>
      <c r="Q36" s="79" t="str">
        <f>すべて_位置図情報!Q696</f>
        <v>－</v>
      </c>
      <c r="R36" s="79" t="str">
        <f>すべて_位置図情報!R696</f>
        <v>直営</v>
      </c>
      <c r="S36" s="126" t="str">
        <f>すべて_位置図情報!S696</f>
        <v>消防局</v>
      </c>
      <c r="T36" s="126" t="str">
        <f>すべて_位置図情報!T696</f>
        <v>総務部</v>
      </c>
      <c r="U36" s="126" t="str">
        <f>すべて_位置図情報!U696</f>
        <v>施設課</v>
      </c>
      <c r="V36" s="126" t="str">
        <f>すべて_位置図情報!V696</f>
        <v>施設担当</v>
      </c>
      <c r="W36" s="116" t="str">
        <f>すべて_位置図情報!W696</f>
        <v>西区</v>
      </c>
      <c r="X36" s="116" t="str">
        <f>すべて_位置図情報!X696</f>
        <v>賃借施設</v>
      </c>
      <c r="Y36" s="114" t="str">
        <f>すべて_位置図情報!Y696</f>
        <v>－</v>
      </c>
      <c r="Z36" s="127">
        <f>すべて_位置図情報!Z696</f>
        <v>0</v>
      </c>
      <c r="AA36" s="145">
        <f>すべて_位置図情報!AA696</f>
        <v>0</v>
      </c>
      <c r="AB36" s="144">
        <f>すべて_位置図情報!AB696</f>
        <v>0</v>
      </c>
      <c r="AC36" s="145">
        <f>すべて_位置図情報!AC696</f>
        <v>0</v>
      </c>
      <c r="AD36" s="145">
        <f>すべて_位置図情報!AD696</f>
        <v>0</v>
      </c>
      <c r="AE36" s="60">
        <f>すべて_位置図情報!AF696</f>
        <v>0</v>
      </c>
      <c r="AF36" s="60">
        <f>すべて_位置図情報!AG696</f>
        <v>0</v>
      </c>
      <c r="AG36" s="60">
        <f>すべて_位置図情報!AH696</f>
        <v>0</v>
      </c>
      <c r="AH36" s="60">
        <f>すべて_位置図情報!AI696</f>
        <v>0</v>
      </c>
      <c r="AI36" s="60">
        <f>すべて_位置図情報!AJ696</f>
        <v>0</v>
      </c>
      <c r="AJ36" s="60">
        <f>すべて_位置図情報!AK696</f>
        <v>0</v>
      </c>
      <c r="AK36" s="60" t="e">
        <f>すべて_位置図情報!#REF!</f>
        <v>#REF!</v>
      </c>
    </row>
    <row r="37" spans="1:37" ht="22.5" customHeight="1">
      <c r="A37" s="191">
        <f t="shared" si="0"/>
        <v>32</v>
      </c>
      <c r="B37" s="7" t="str">
        <f>すべて_位置図情報!B697</f>
        <v>庁舎・事務所</v>
      </c>
      <c r="C37" s="7" t="str">
        <f>すべて_位置図情報!C697</f>
        <v>消防施設</v>
      </c>
      <c r="D37" s="45" t="str">
        <f>すべて_位置図情報!D697</f>
        <v>災害待機宿舎</v>
      </c>
      <c r="E37" s="45" t="str">
        <f>すべて_位置図情報!E697</f>
        <v>災害待機宿舎</v>
      </c>
      <c r="F37" s="74">
        <v>4</v>
      </c>
      <c r="G37" s="13" t="str" ph="1">
        <f>すべて_位置図情報!G697</f>
        <v>九条南災害待機宿舎-３</v>
      </c>
      <c r="H37" s="126" t="str">
        <f>すべて_位置図情報!H697</f>
        <v>大阪市西区××××××××</v>
      </c>
      <c r="I37" s="81">
        <f>すべて_位置図情報!I697</f>
        <v>40.79</v>
      </c>
      <c r="J37" s="80" t="str">
        <f>すべて_位置図情報!J697</f>
        <v>－</v>
      </c>
      <c r="K37" s="78">
        <f>すべて_位置図情報!K697</f>
        <v>0</v>
      </c>
      <c r="L37" s="79" t="str">
        <f>すべて_位置図情報!L697</f>
        <v>－</v>
      </c>
      <c r="M37" s="79" t="str">
        <f>すべて_位置図情報!M697</f>
        <v>－</v>
      </c>
      <c r="N37" s="79" t="str">
        <f>すべて_位置図情報!N697</f>
        <v>－</v>
      </c>
      <c r="O37" s="79" t="str">
        <f>すべて_位置図情報!O697</f>
        <v/>
      </c>
      <c r="P37" s="79" t="str">
        <f>すべて_位置図情報!P697</f>
        <v>－</v>
      </c>
      <c r="Q37" s="79" t="str">
        <f>すべて_位置図情報!Q697</f>
        <v>－</v>
      </c>
      <c r="R37" s="79" t="str">
        <f>すべて_位置図情報!R697</f>
        <v>直営</v>
      </c>
      <c r="S37" s="126" t="str">
        <f>すべて_位置図情報!S697</f>
        <v>消防局</v>
      </c>
      <c r="T37" s="126" t="str">
        <f>すべて_位置図情報!T697</f>
        <v>総務部</v>
      </c>
      <c r="U37" s="126" t="str">
        <f>すべて_位置図情報!U697</f>
        <v>施設課</v>
      </c>
      <c r="V37" s="126" t="str">
        <f>すべて_位置図情報!V697</f>
        <v>施設担当</v>
      </c>
      <c r="W37" s="116" t="str">
        <f>すべて_位置図情報!W697</f>
        <v>西区</v>
      </c>
      <c r="X37" s="116" t="str">
        <f>すべて_位置図情報!X697</f>
        <v>賃借施設</v>
      </c>
      <c r="Y37" s="114" t="str">
        <f>すべて_位置図情報!Y697</f>
        <v>－</v>
      </c>
      <c r="Z37" s="127">
        <f>すべて_位置図情報!Z697</f>
        <v>0</v>
      </c>
      <c r="AA37" s="145">
        <f>すべて_位置図情報!AA697</f>
        <v>0</v>
      </c>
      <c r="AB37" s="144">
        <f>すべて_位置図情報!AB697</f>
        <v>0</v>
      </c>
      <c r="AC37" s="145">
        <f>すべて_位置図情報!AC697</f>
        <v>0</v>
      </c>
      <c r="AD37" s="145">
        <f>すべて_位置図情報!AD697</f>
        <v>0</v>
      </c>
      <c r="AE37" s="60">
        <f>すべて_位置図情報!AF697</f>
        <v>0</v>
      </c>
      <c r="AF37" s="60">
        <f>すべて_位置図情報!AG697</f>
        <v>0</v>
      </c>
      <c r="AG37" s="60">
        <f>すべて_位置図情報!AH697</f>
        <v>0</v>
      </c>
      <c r="AH37" s="60">
        <f>すべて_位置図情報!AI697</f>
        <v>0</v>
      </c>
      <c r="AI37" s="60">
        <f>すべて_位置図情報!AJ697</f>
        <v>0</v>
      </c>
      <c r="AJ37" s="60">
        <f>すべて_位置図情報!AK697</f>
        <v>0</v>
      </c>
      <c r="AK37" s="60" t="e">
        <f>すべて_位置図情報!#REF!</f>
        <v>#REF!</v>
      </c>
    </row>
    <row r="38" spans="1:37" ht="22.5" customHeight="1">
      <c r="A38" s="262">
        <f t="shared" si="0"/>
        <v>33</v>
      </c>
      <c r="B38" s="44" t="str">
        <f>すべて_位置図情報!B763</f>
        <v>一般会計その他施設</v>
      </c>
      <c r="C38" s="44" t="str">
        <f>すべて_位置図情報!C763</f>
        <v>地域利用施設</v>
      </c>
      <c r="D38" s="44" t="str">
        <f>すべて_位置図情報!D763</f>
        <v>地域集会施設</v>
      </c>
      <c r="E38" s="44" t="str">
        <f>すべて_位置図情報!E763</f>
        <v>地域集会施設</v>
      </c>
      <c r="F38" s="74">
        <v>1</v>
      </c>
      <c r="G38" s="13" t="str" ph="1">
        <f>すべて_位置図情報!G763</f>
        <v>九条東連合地域集会所</v>
      </c>
      <c r="H38" s="126" t="str">
        <f>すべて_位置図情報!H763</f>
        <v>大阪市西区九条1-11-19</v>
      </c>
      <c r="I38" s="81">
        <f>すべて_位置図情報!I763</f>
        <v>184.35</v>
      </c>
      <c r="J38" s="80" t="str">
        <f>すべて_位置図情報!J763</f>
        <v>A</v>
      </c>
      <c r="K38" s="78">
        <f>すべて_位置図情報!K763</f>
        <v>0</v>
      </c>
      <c r="L38" s="79">
        <f>すべて_位置図情報!L763</f>
        <v>1999</v>
      </c>
      <c r="M38" s="79" t="str">
        <f>すべて_位置図情報!M763</f>
        <v>b</v>
      </c>
      <c r="N38" s="79" t="str">
        <f>すべて_位置図情報!N763</f>
        <v>b</v>
      </c>
      <c r="O38" s="79" t="str">
        <f>すべて_位置図情報!O763</f>
        <v/>
      </c>
      <c r="P38" s="79" t="str">
        <f>すべて_位置図情報!P763</f>
        <v>D</v>
      </c>
      <c r="Q38" s="79" t="str">
        <f>すべて_位置図情報!Q763</f>
        <v>有</v>
      </c>
      <c r="R38" s="79" t="str">
        <f>すべて_位置図情報!R763</f>
        <v>無償貸付</v>
      </c>
      <c r="S38" s="126" t="str">
        <f>すべて_位置図情報!S763</f>
        <v>西区役所</v>
      </c>
      <c r="T38" s="124" t="str">
        <f>すべて_位置図情報!T763</f>
        <v>－</v>
      </c>
      <c r="U38" s="126" t="str">
        <f>すべて_位置図情報!U763</f>
        <v>地域支援課</v>
      </c>
      <c r="V38" s="126" t="str">
        <f>すべて_位置図情報!V763</f>
        <v>地域支援ｸﾞﾙｰﾌﾟ</v>
      </c>
      <c r="W38" s="116" t="str">
        <f>すべて_位置図情報!W763</f>
        <v>西区</v>
      </c>
      <c r="X38" s="116" t="str">
        <f>すべて_位置図情報!X763</f>
        <v>一般施設</v>
      </c>
      <c r="Y38" s="114">
        <f>すべて_位置図情報!Y763</f>
        <v>29</v>
      </c>
      <c r="Z38" s="127">
        <f>すべて_位置図情報!Z763</f>
        <v>0</v>
      </c>
      <c r="AA38" s="145">
        <f>すべて_位置図情報!AA763</f>
        <v>0</v>
      </c>
      <c r="AB38" s="144">
        <f>すべて_位置図情報!AB763</f>
        <v>0</v>
      </c>
      <c r="AC38" s="145">
        <f>すべて_位置図情報!AC763</f>
        <v>0</v>
      </c>
      <c r="AD38" s="145">
        <f>すべて_位置図情報!AD763</f>
        <v>0</v>
      </c>
      <c r="AE38" s="60">
        <f>すべて_位置図情報!AF763</f>
        <v>0</v>
      </c>
      <c r="AF38" s="60">
        <f>すべて_位置図情報!AG763</f>
        <v>0</v>
      </c>
      <c r="AG38" s="60">
        <f>すべて_位置図情報!AH763</f>
        <v>0</v>
      </c>
      <c r="AH38" s="60">
        <f>すべて_位置図情報!AI763</f>
        <v>0</v>
      </c>
      <c r="AI38" s="60">
        <f>すべて_位置図情報!AJ763</f>
        <v>0</v>
      </c>
      <c r="AJ38" s="60">
        <f>すべて_位置図情報!AK763</f>
        <v>0</v>
      </c>
      <c r="AK38" s="60" t="e">
        <f>すべて_位置図情報!#REF!</f>
        <v>#REF!</v>
      </c>
    </row>
    <row r="39" spans="1:37" ht="22.5" customHeight="1">
      <c r="A39" s="191">
        <f t="shared" si="0"/>
        <v>34</v>
      </c>
      <c r="B39" s="7" t="str">
        <f>すべて_位置図情報!B764</f>
        <v>一般会計その他施設</v>
      </c>
      <c r="C39" s="7" t="str">
        <f>すべて_位置図情報!C764</f>
        <v>地域利用施設</v>
      </c>
      <c r="D39" s="7" t="str">
        <f>すべて_位置図情報!D764</f>
        <v>地域集会施設</v>
      </c>
      <c r="E39" s="7" t="str">
        <f>すべて_位置図情報!E764</f>
        <v>地域集会施設</v>
      </c>
      <c r="F39" s="74">
        <v>2</v>
      </c>
      <c r="G39" s="13" t="str" ph="1">
        <f>すべて_位置図情報!G764</f>
        <v>千代崎会館</v>
      </c>
      <c r="H39" s="126" t="str">
        <f>すべて_位置図情報!H764</f>
        <v>大阪市西区千代崎2-16-15</v>
      </c>
      <c r="I39" s="81">
        <f>すべて_位置図情報!I764</f>
        <v>120.97</v>
      </c>
      <c r="J39" s="80" t="str">
        <f>すべて_位置図情報!J764</f>
        <v>A</v>
      </c>
      <c r="K39" s="78">
        <f>すべて_位置図情報!K764</f>
        <v>0</v>
      </c>
      <c r="L39" s="79">
        <f>すべて_位置図情報!L764</f>
        <v>1983</v>
      </c>
      <c r="M39" s="79" t="str">
        <f>すべて_位置図情報!M764</f>
        <v>c</v>
      </c>
      <c r="N39" s="79" t="str">
        <f>すべて_位置図情報!N764</f>
        <v>c</v>
      </c>
      <c r="O39" s="79" t="str">
        <f>すべて_位置図情報!O764</f>
        <v/>
      </c>
      <c r="P39" s="79" t="str">
        <f>すべて_位置図情報!P764</f>
        <v>G</v>
      </c>
      <c r="Q39" s="79" t="str">
        <f>すべて_位置図情報!Q764</f>
        <v>有</v>
      </c>
      <c r="R39" s="79" t="str">
        <f>すべて_位置図情報!R764</f>
        <v>無償貸付</v>
      </c>
      <c r="S39" s="126" t="str">
        <f>すべて_位置図情報!S764</f>
        <v>西区役所</v>
      </c>
      <c r="T39" s="124" t="str">
        <f>すべて_位置図情報!T764</f>
        <v>－</v>
      </c>
      <c r="U39" s="126" t="str">
        <f>すべて_位置図情報!U764</f>
        <v>地域支援課</v>
      </c>
      <c r="V39" s="126" t="str">
        <f>すべて_位置図情報!V764</f>
        <v>地域支援ｸﾞﾙｰﾌﾟ</v>
      </c>
      <c r="W39" s="116" t="str">
        <f>すべて_位置図情報!W764</f>
        <v>西区</v>
      </c>
      <c r="X39" s="116" t="str">
        <f>すべて_位置図情報!X764</f>
        <v>一般施設</v>
      </c>
      <c r="Y39" s="114">
        <f>すべて_位置図情報!Y764</f>
        <v>30</v>
      </c>
      <c r="Z39" s="127">
        <f>すべて_位置図情報!Z764</f>
        <v>0</v>
      </c>
      <c r="AA39" s="145">
        <f>すべて_位置図情報!AA764</f>
        <v>0</v>
      </c>
      <c r="AB39" s="144">
        <f>すべて_位置図情報!AB764</f>
        <v>0</v>
      </c>
      <c r="AC39" s="145">
        <f>すべて_位置図情報!AC764</f>
        <v>0</v>
      </c>
      <c r="AD39" s="145">
        <f>すべて_位置図情報!AD764</f>
        <v>0</v>
      </c>
      <c r="AE39" s="60">
        <f>すべて_位置図情報!AF764</f>
        <v>0</v>
      </c>
      <c r="AF39" s="60">
        <f>すべて_位置図情報!AG764</f>
        <v>0</v>
      </c>
      <c r="AG39" s="60">
        <f>すべて_位置図情報!AH764</f>
        <v>0</v>
      </c>
      <c r="AH39" s="60">
        <f>すべて_位置図情報!AI764</f>
        <v>0</v>
      </c>
      <c r="AI39" s="60">
        <f>すべて_位置図情報!AJ764</f>
        <v>0</v>
      </c>
      <c r="AJ39" s="60">
        <f>すべて_位置図情報!AK764</f>
        <v>0</v>
      </c>
      <c r="AK39" s="60" t="e">
        <f>すべて_位置図情報!#REF!</f>
        <v>#REF!</v>
      </c>
    </row>
    <row r="40" spans="1:37" ht="22.5" customHeight="1">
      <c r="A40" s="191">
        <f t="shared" si="0"/>
        <v>35</v>
      </c>
      <c r="B40" s="7" t="str">
        <f>すべて_位置図情報!B765</f>
        <v>一般会計その他施設</v>
      </c>
      <c r="C40" s="7" t="str">
        <f>すべて_位置図情報!C765</f>
        <v>地域利用施設</v>
      </c>
      <c r="D40" s="7" t="str">
        <f>すべて_位置図情報!D765</f>
        <v>地域集会施設</v>
      </c>
      <c r="E40" s="7" t="str">
        <f>すべて_位置図情報!E765</f>
        <v>地域集会施設</v>
      </c>
      <c r="F40" s="74">
        <v>3</v>
      </c>
      <c r="G40" s="13" t="str" ph="1">
        <f>すべて_位置図情報!G765</f>
        <v>日吉集会所</v>
      </c>
      <c r="H40" s="126" t="str">
        <f>すべて_位置図情報!H765</f>
        <v>大阪市西区南堀江4-22-8</v>
      </c>
      <c r="I40" s="81">
        <f>すべて_位置図情報!I765</f>
        <v>213.45</v>
      </c>
      <c r="J40" s="80" t="str">
        <f>すべて_位置図情報!J765</f>
        <v>A</v>
      </c>
      <c r="K40" s="78">
        <f>すべて_位置図情報!K765</f>
        <v>0</v>
      </c>
      <c r="L40" s="79">
        <f>すべて_位置図情報!L765</f>
        <v>1992</v>
      </c>
      <c r="M40" s="79" t="str">
        <f>すべて_位置図情報!M765</f>
        <v>b</v>
      </c>
      <c r="N40" s="79" t="str">
        <f>すべて_位置図情報!N765</f>
        <v>b</v>
      </c>
      <c r="O40" s="79" t="str">
        <f>すべて_位置図情報!O765</f>
        <v/>
      </c>
      <c r="P40" s="79" t="str">
        <f>すべて_位置図情報!P765</f>
        <v>D</v>
      </c>
      <c r="Q40" s="79" t="str">
        <f>すべて_位置図情報!Q765</f>
        <v>有</v>
      </c>
      <c r="R40" s="79" t="str">
        <f>すべて_位置図情報!R765</f>
        <v>無償貸付</v>
      </c>
      <c r="S40" s="126" t="str">
        <f>すべて_位置図情報!S765</f>
        <v>西区役所</v>
      </c>
      <c r="T40" s="124" t="str">
        <f>すべて_位置図情報!T765</f>
        <v>－</v>
      </c>
      <c r="U40" s="126" t="str">
        <f>すべて_位置図情報!U765</f>
        <v>地域支援課</v>
      </c>
      <c r="V40" s="126" t="str">
        <f>すべて_位置図情報!V765</f>
        <v>地域支援ｸﾞﾙｰﾌﾟ</v>
      </c>
      <c r="W40" s="116" t="str">
        <f>すべて_位置図情報!W765</f>
        <v>西区</v>
      </c>
      <c r="X40" s="116" t="str">
        <f>すべて_位置図情報!X765</f>
        <v>一般施設</v>
      </c>
      <c r="Y40" s="114">
        <f>すべて_位置図情報!Y765</f>
        <v>31</v>
      </c>
      <c r="Z40" s="127">
        <f>すべて_位置図情報!Z765</f>
        <v>0</v>
      </c>
      <c r="AA40" s="145">
        <f>すべて_位置図情報!AA765</f>
        <v>0</v>
      </c>
      <c r="AB40" s="144">
        <f>すべて_位置図情報!AB765</f>
        <v>0</v>
      </c>
      <c r="AC40" s="145">
        <f>すべて_位置図情報!AC765</f>
        <v>0</v>
      </c>
      <c r="AD40" s="145">
        <f>すべて_位置図情報!AD765</f>
        <v>0</v>
      </c>
      <c r="AE40" s="60">
        <f>すべて_位置図情報!AF765</f>
        <v>0</v>
      </c>
      <c r="AF40" s="60">
        <f>すべて_位置図情報!AG765</f>
        <v>0</v>
      </c>
      <c r="AG40" s="60">
        <f>すべて_位置図情報!AH765</f>
        <v>0</v>
      </c>
      <c r="AH40" s="60">
        <f>すべて_位置図情報!AI765</f>
        <v>0</v>
      </c>
      <c r="AI40" s="60">
        <f>すべて_位置図情報!AJ765</f>
        <v>0</v>
      </c>
      <c r="AJ40" s="60">
        <f>すべて_位置図情報!AK765</f>
        <v>0</v>
      </c>
      <c r="AK40" s="60" t="e">
        <f>すべて_位置図情報!#REF!</f>
        <v>#REF!</v>
      </c>
    </row>
    <row r="41" spans="1:37" ht="22.5" customHeight="1">
      <c r="A41" s="191">
        <f t="shared" si="0"/>
        <v>36</v>
      </c>
      <c r="B41" s="7" t="str">
        <f>すべて_位置図情報!B766</f>
        <v>一般会計その他施設</v>
      </c>
      <c r="C41" s="7" t="str">
        <f>すべて_位置図情報!C766</f>
        <v>地域利用施設</v>
      </c>
      <c r="D41" s="7" t="str">
        <f>すべて_位置図情報!D766</f>
        <v>地域集会施設</v>
      </c>
      <c r="E41" s="7" t="str">
        <f>すべて_位置図情報!E766</f>
        <v>地域集会施設</v>
      </c>
      <c r="F41" s="74">
        <v>4</v>
      </c>
      <c r="G41" s="13" t="str" ph="1">
        <f>すべて_位置図情報!G766</f>
        <v>本田連合会館</v>
      </c>
      <c r="H41" s="126" t="str">
        <f>すべて_位置図情報!H766</f>
        <v>大阪市西区本田3-5-14</v>
      </c>
      <c r="I41" s="81">
        <f>すべて_位置図情報!I766</f>
        <v>107.75</v>
      </c>
      <c r="J41" s="80" t="str">
        <f>すべて_位置図情報!J766</f>
        <v>A</v>
      </c>
      <c r="K41" s="78">
        <f>すべて_位置図情報!K766</f>
        <v>0</v>
      </c>
      <c r="L41" s="79">
        <f>すべて_位置図情報!L766</f>
        <v>1984</v>
      </c>
      <c r="M41" s="79" t="str">
        <f>すべて_位置図情報!M766</f>
        <v>c</v>
      </c>
      <c r="N41" s="79" t="str">
        <f>すべて_位置図情報!N766</f>
        <v>c</v>
      </c>
      <c r="O41" s="79" t="str">
        <f>すべて_位置図情報!O766</f>
        <v/>
      </c>
      <c r="P41" s="79" t="str">
        <f>すべて_位置図情報!P766</f>
        <v>G</v>
      </c>
      <c r="Q41" s="79" t="str">
        <f>すべて_位置図情報!Q766</f>
        <v>有</v>
      </c>
      <c r="R41" s="79" t="str">
        <f>すべて_位置図情報!R766</f>
        <v>無償貸付</v>
      </c>
      <c r="S41" s="126" t="str">
        <f>すべて_位置図情報!S766</f>
        <v>西区役所</v>
      </c>
      <c r="T41" s="124" t="str">
        <f>すべて_位置図情報!T766</f>
        <v>－</v>
      </c>
      <c r="U41" s="126" t="str">
        <f>すべて_位置図情報!U766</f>
        <v>地域支援課</v>
      </c>
      <c r="V41" s="126" t="str">
        <f>すべて_位置図情報!V766</f>
        <v>地域支援ｸﾞﾙｰﾌﾟ</v>
      </c>
      <c r="W41" s="116" t="str">
        <f>すべて_位置図情報!W766</f>
        <v>西区</v>
      </c>
      <c r="X41" s="116" t="str">
        <f>すべて_位置図情報!X766</f>
        <v>一般施設</v>
      </c>
      <c r="Y41" s="114">
        <f>すべて_位置図情報!Y766</f>
        <v>32</v>
      </c>
      <c r="Z41" s="127">
        <f>すべて_位置図情報!Z766</f>
        <v>0</v>
      </c>
      <c r="AA41" s="145">
        <f>すべて_位置図情報!AA766</f>
        <v>0</v>
      </c>
      <c r="AB41" s="144">
        <f>すべて_位置図情報!AB766</f>
        <v>0</v>
      </c>
      <c r="AC41" s="145">
        <f>すべて_位置図情報!AC766</f>
        <v>0</v>
      </c>
      <c r="AD41" s="145">
        <f>すべて_位置図情報!AD766</f>
        <v>0</v>
      </c>
      <c r="AE41" s="60">
        <f>すべて_位置図情報!AF766</f>
        <v>0</v>
      </c>
      <c r="AF41" s="60">
        <f>すべて_位置図情報!AG766</f>
        <v>0</v>
      </c>
      <c r="AG41" s="60">
        <f>すべて_位置図情報!AH766</f>
        <v>0</v>
      </c>
      <c r="AH41" s="60">
        <f>すべて_位置図情報!AI766</f>
        <v>0</v>
      </c>
      <c r="AI41" s="60">
        <f>すべて_位置図情報!AJ766</f>
        <v>0</v>
      </c>
      <c r="AJ41" s="60">
        <f>すべて_位置図情報!AK766</f>
        <v>0</v>
      </c>
      <c r="AK41" s="60" t="e">
        <f>すべて_位置図情報!#REF!</f>
        <v>#REF!</v>
      </c>
    </row>
    <row r="42" spans="1:37" ht="22.5" customHeight="1">
      <c r="A42" s="191">
        <f t="shared" si="0"/>
        <v>37</v>
      </c>
      <c r="B42" s="7" t="str">
        <f>すべて_位置図情報!B767</f>
        <v>一般会計その他施設</v>
      </c>
      <c r="C42" s="7" t="str">
        <f>すべて_位置図情報!C767</f>
        <v>地域利用施設</v>
      </c>
      <c r="D42" s="7" t="str">
        <f>すべて_位置図情報!D767</f>
        <v>地域集会施設</v>
      </c>
      <c r="E42" s="7" t="str">
        <f>すべて_位置図情報!E767</f>
        <v>地域集会施設</v>
      </c>
      <c r="F42" s="74">
        <v>5</v>
      </c>
      <c r="G42" s="13" t="str" ph="1">
        <f>すべて_位置図情報!G767</f>
        <v>九条東老人憩の家</v>
      </c>
      <c r="H42" s="126" t="str">
        <f>すべて_位置図情報!H767</f>
        <v>大阪市西区九条1-11-19</v>
      </c>
      <c r="I42" s="81">
        <f>すべて_位置図情報!I767</f>
        <v>194.9</v>
      </c>
      <c r="J42" s="80" t="str">
        <f>すべて_位置図情報!J767</f>
        <v>A</v>
      </c>
      <c r="K42" s="78">
        <f>すべて_位置図情報!K767</f>
        <v>0</v>
      </c>
      <c r="L42" s="79">
        <f>すべて_位置図情報!L767</f>
        <v>1999</v>
      </c>
      <c r="M42" s="79" t="str">
        <f>すべて_位置図情報!M767</f>
        <v>b</v>
      </c>
      <c r="N42" s="79" t="str">
        <f>すべて_位置図情報!N767</f>
        <v>b</v>
      </c>
      <c r="O42" s="79" t="str">
        <f>すべて_位置図情報!O767</f>
        <v/>
      </c>
      <c r="P42" s="79" t="str">
        <f>すべて_位置図情報!P767</f>
        <v>D</v>
      </c>
      <c r="Q42" s="79" t="str">
        <f>すべて_位置図情報!Q767</f>
        <v>有</v>
      </c>
      <c r="R42" s="79" t="str">
        <f>すべて_位置図情報!R767</f>
        <v>無償貸付</v>
      </c>
      <c r="S42" s="126" t="str">
        <f>すべて_位置図情報!S767</f>
        <v>西区役所</v>
      </c>
      <c r="T42" s="124" t="str">
        <f>すべて_位置図情報!T767</f>
        <v>－</v>
      </c>
      <c r="U42" s="126" t="str">
        <f>すべて_位置図情報!U767</f>
        <v>地域支援課</v>
      </c>
      <c r="V42" s="126" t="str">
        <f>すべて_位置図情報!V767</f>
        <v>地域支援ｸﾞﾙｰﾌﾟ</v>
      </c>
      <c r="W42" s="116" t="str">
        <f>すべて_位置図情報!W767</f>
        <v>西区</v>
      </c>
      <c r="X42" s="116" t="str">
        <f>すべて_位置図情報!X767</f>
        <v>一般施設</v>
      </c>
      <c r="Y42" s="114">
        <f>すべて_位置図情報!Y767</f>
        <v>33</v>
      </c>
      <c r="Z42" s="127">
        <f>すべて_位置図情報!Z767</f>
        <v>0</v>
      </c>
      <c r="AA42" s="145">
        <f>すべて_位置図情報!AA767</f>
        <v>0</v>
      </c>
      <c r="AB42" s="144">
        <f>すべて_位置図情報!AB767</f>
        <v>0</v>
      </c>
      <c r="AC42" s="145">
        <f>すべて_位置図情報!AC767</f>
        <v>0</v>
      </c>
      <c r="AD42" s="145">
        <f>すべて_位置図情報!AD767</f>
        <v>0</v>
      </c>
      <c r="AE42" s="60">
        <f>すべて_位置図情報!AF767</f>
        <v>0</v>
      </c>
      <c r="AF42" s="60">
        <f>すべて_位置図情報!AG767</f>
        <v>0</v>
      </c>
      <c r="AG42" s="60">
        <f>すべて_位置図情報!AH767</f>
        <v>0</v>
      </c>
      <c r="AH42" s="60">
        <f>すべて_位置図情報!AI767</f>
        <v>0</v>
      </c>
      <c r="AI42" s="60">
        <f>すべて_位置図情報!AJ767</f>
        <v>0</v>
      </c>
      <c r="AJ42" s="60">
        <f>すべて_位置図情報!AK767</f>
        <v>0</v>
      </c>
      <c r="AK42" s="60" t="e">
        <f>すべて_位置図情報!#REF!</f>
        <v>#REF!</v>
      </c>
    </row>
    <row r="43" spans="1:37" ht="22.5" customHeight="1">
      <c r="A43" s="191">
        <f t="shared" si="0"/>
        <v>38</v>
      </c>
      <c r="B43" s="7" t="str">
        <f>すべて_位置図情報!B768</f>
        <v>一般会計その他施設</v>
      </c>
      <c r="C43" s="7" t="str">
        <f>すべて_位置図情報!C768</f>
        <v>地域利用施設</v>
      </c>
      <c r="D43" s="7" t="str">
        <f>すべて_位置図情報!D768</f>
        <v>地域集会施設</v>
      </c>
      <c r="E43" s="7" t="str">
        <f>すべて_位置図情報!E768</f>
        <v>地域集会施設</v>
      </c>
      <c r="F43" s="74">
        <v>6</v>
      </c>
      <c r="G43" s="13" t="str" ph="1">
        <f>すべて_位置図情報!G768</f>
        <v>日吉老人憩の家</v>
      </c>
      <c r="H43" s="126" t="str">
        <f>すべて_位置図情報!H768</f>
        <v>大阪市西区南堀江4-22-8</v>
      </c>
      <c r="I43" s="81">
        <f>すべて_位置図情報!I768</f>
        <v>214.67</v>
      </c>
      <c r="J43" s="80" t="str">
        <f>すべて_位置図情報!J768</f>
        <v>A</v>
      </c>
      <c r="K43" s="78">
        <f>すべて_位置図情報!K768</f>
        <v>0</v>
      </c>
      <c r="L43" s="79">
        <f>すべて_位置図情報!L768</f>
        <v>1992</v>
      </c>
      <c r="M43" s="79" t="str">
        <f>すべて_位置図情報!M768</f>
        <v>b</v>
      </c>
      <c r="N43" s="79" t="str">
        <f>すべて_位置図情報!N768</f>
        <v>b</v>
      </c>
      <c r="O43" s="79" t="str">
        <f>すべて_位置図情報!O768</f>
        <v/>
      </c>
      <c r="P43" s="79" t="str">
        <f>すべて_位置図情報!P768</f>
        <v>D</v>
      </c>
      <c r="Q43" s="79" t="str">
        <f>すべて_位置図情報!Q768</f>
        <v>有</v>
      </c>
      <c r="R43" s="79" t="str">
        <f>すべて_位置図情報!R768</f>
        <v>無償貸付</v>
      </c>
      <c r="S43" s="126" t="str">
        <f>すべて_位置図情報!S768</f>
        <v>西区役所</v>
      </c>
      <c r="T43" s="124" t="str">
        <f>すべて_位置図情報!T768</f>
        <v>－</v>
      </c>
      <c r="U43" s="126" t="str">
        <f>すべて_位置図情報!U768</f>
        <v>地域支援課</v>
      </c>
      <c r="V43" s="126" t="str">
        <f>すべて_位置図情報!V768</f>
        <v>地域支援ｸﾞﾙｰﾌﾟ</v>
      </c>
      <c r="W43" s="116" t="str">
        <f>すべて_位置図情報!W768</f>
        <v>西区</v>
      </c>
      <c r="X43" s="116" t="str">
        <f>すべて_位置図情報!X768</f>
        <v>一般施設</v>
      </c>
      <c r="Y43" s="114">
        <f>すべて_位置図情報!Y768</f>
        <v>34</v>
      </c>
      <c r="Z43" s="127">
        <f>すべて_位置図情報!Z768</f>
        <v>0</v>
      </c>
      <c r="AA43" s="145">
        <f>すべて_位置図情報!AA768</f>
        <v>0</v>
      </c>
      <c r="AB43" s="144">
        <f>すべて_位置図情報!AB768</f>
        <v>0</v>
      </c>
      <c r="AC43" s="145">
        <f>すべて_位置図情報!AC768</f>
        <v>0</v>
      </c>
      <c r="AD43" s="145">
        <f>すべて_位置図情報!AD768</f>
        <v>0</v>
      </c>
      <c r="AE43" s="60">
        <f>すべて_位置図情報!AF768</f>
        <v>0</v>
      </c>
      <c r="AF43" s="60">
        <f>すべて_位置図情報!AG768</f>
        <v>0</v>
      </c>
      <c r="AG43" s="60">
        <f>すべて_位置図情報!AH768</f>
        <v>0</v>
      </c>
      <c r="AH43" s="60">
        <f>すべて_位置図情報!AI768</f>
        <v>0</v>
      </c>
      <c r="AI43" s="60">
        <f>すべて_位置図情報!AJ768</f>
        <v>0</v>
      </c>
      <c r="AJ43" s="60">
        <f>すべて_位置図情報!AK768</f>
        <v>0</v>
      </c>
      <c r="AK43" s="60" t="e">
        <f>すべて_位置図情報!#REF!</f>
        <v>#REF!</v>
      </c>
    </row>
    <row r="44" spans="1:37" ht="22.5" customHeight="1">
      <c r="A44" s="191">
        <f t="shared" si="0"/>
        <v>39</v>
      </c>
      <c r="B44" s="7" t="str">
        <f>すべて_位置図情報!B769</f>
        <v>一般会計その他施設</v>
      </c>
      <c r="C44" s="45" t="str">
        <f>すべて_位置図情報!C769</f>
        <v>地域利用施設</v>
      </c>
      <c r="D44" s="45" t="str">
        <f>すべて_位置図情報!D769</f>
        <v>地域集会施設</v>
      </c>
      <c r="E44" s="45" t="str">
        <f>すべて_位置図情報!E769</f>
        <v>地域集会施設</v>
      </c>
      <c r="F44" s="74">
        <v>7</v>
      </c>
      <c r="G44" s="13" t="str" ph="1">
        <f>すべて_位置図情報!G769</f>
        <v>本田老人憩の家</v>
      </c>
      <c r="H44" s="126" t="str">
        <f>すべて_位置図情報!H769</f>
        <v>大阪市西区本田3-5-14</v>
      </c>
      <c r="I44" s="81">
        <f>すべて_位置図情報!I769</f>
        <v>107.86</v>
      </c>
      <c r="J44" s="80" t="str">
        <f>すべて_位置図情報!J769</f>
        <v>A</v>
      </c>
      <c r="K44" s="78">
        <f>すべて_位置図情報!K769</f>
        <v>0</v>
      </c>
      <c r="L44" s="79">
        <f>すべて_位置図情報!L769</f>
        <v>1984</v>
      </c>
      <c r="M44" s="79" t="str">
        <f>すべて_位置図情報!M769</f>
        <v>c</v>
      </c>
      <c r="N44" s="79" t="str">
        <f>すべて_位置図情報!N769</f>
        <v>c</v>
      </c>
      <c r="O44" s="79" t="str">
        <f>すべて_位置図情報!O769</f>
        <v/>
      </c>
      <c r="P44" s="79" t="str">
        <f>すべて_位置図情報!P769</f>
        <v>G</v>
      </c>
      <c r="Q44" s="79" t="str">
        <f>すべて_位置図情報!Q769</f>
        <v>有</v>
      </c>
      <c r="R44" s="79" t="str">
        <f>すべて_位置図情報!R769</f>
        <v>無償貸付</v>
      </c>
      <c r="S44" s="126" t="str">
        <f>すべて_位置図情報!S769</f>
        <v>西区役所</v>
      </c>
      <c r="T44" s="124" t="str">
        <f>すべて_位置図情報!T769</f>
        <v>－</v>
      </c>
      <c r="U44" s="126" t="str">
        <f>すべて_位置図情報!U769</f>
        <v>地域支援課</v>
      </c>
      <c r="V44" s="126" t="str">
        <f>すべて_位置図情報!V769</f>
        <v>地域支援ｸﾞﾙｰﾌﾟ</v>
      </c>
      <c r="W44" s="116" t="str">
        <f>すべて_位置図情報!W769</f>
        <v>西区</v>
      </c>
      <c r="X44" s="116" t="str">
        <f>すべて_位置図情報!X769</f>
        <v>一般施設</v>
      </c>
      <c r="Y44" s="114">
        <f>すべて_位置図情報!Y769</f>
        <v>35</v>
      </c>
      <c r="Z44" s="127">
        <f>すべて_位置図情報!Z769</f>
        <v>0</v>
      </c>
      <c r="AA44" s="145">
        <f>すべて_位置図情報!AA769</f>
        <v>0</v>
      </c>
      <c r="AB44" s="144">
        <f>すべて_位置図情報!AB769</f>
        <v>0</v>
      </c>
      <c r="AC44" s="145">
        <f>すべて_位置図情報!AC769</f>
        <v>0</v>
      </c>
      <c r="AD44" s="145">
        <f>すべて_位置図情報!AD769</f>
        <v>0</v>
      </c>
      <c r="AE44" s="60">
        <f>すべて_位置図情報!AF769</f>
        <v>0</v>
      </c>
      <c r="AF44" s="60">
        <f>すべて_位置図情報!AG769</f>
        <v>0</v>
      </c>
      <c r="AG44" s="60">
        <f>すべて_位置図情報!AH769</f>
        <v>0</v>
      </c>
      <c r="AH44" s="60">
        <f>すべて_位置図情報!AI769</f>
        <v>0</v>
      </c>
      <c r="AI44" s="60">
        <f>すべて_位置図情報!AJ769</f>
        <v>0</v>
      </c>
      <c r="AJ44" s="60">
        <f>すべて_位置図情報!AK769</f>
        <v>0</v>
      </c>
      <c r="AK44" s="60" t="e">
        <f>すべて_位置図情報!#REF!</f>
        <v>#REF!</v>
      </c>
    </row>
    <row r="45" spans="1:37" ht="22.5" customHeight="1">
      <c r="A45" s="191">
        <f t="shared" si="0"/>
        <v>40</v>
      </c>
      <c r="B45" s="7" t="str">
        <f>すべて_位置図情報!B950</f>
        <v>一般会計その他施設</v>
      </c>
      <c r="C45" s="44" t="str">
        <f>すべて_位置図情報!C950</f>
        <v>一般会計その他施設</v>
      </c>
      <c r="D45" s="44" t="str">
        <f>すべて_位置図情報!D950</f>
        <v>職員住宅・宿舎</v>
      </c>
      <c r="E45" s="44" t="str">
        <f>すべて_位置図情報!E950</f>
        <v>災害対策用職員住宅</v>
      </c>
      <c r="F45" s="74">
        <v>1</v>
      </c>
      <c r="G45" s="13" t="str" ph="1">
        <f>すべて_位置図情報!G950</f>
        <v>災害対策用職員住宅</v>
      </c>
      <c r="H45" s="126" t="str">
        <f>すべて_位置図情報!H950</f>
        <v>大阪市西区××××××××</v>
      </c>
      <c r="I45" s="81">
        <f>すべて_位置図情報!I950</f>
        <v>29.49</v>
      </c>
      <c r="J45" s="80" t="str">
        <f>すべて_位置図情報!J950</f>
        <v>－</v>
      </c>
      <c r="K45" s="78">
        <f>すべて_位置図情報!K950</f>
        <v>0</v>
      </c>
      <c r="L45" s="79" t="str">
        <f>すべて_位置図情報!L950</f>
        <v>－</v>
      </c>
      <c r="M45" s="79" t="str">
        <f>すべて_位置図情報!M950</f>
        <v>－</v>
      </c>
      <c r="N45" s="79" t="str">
        <f>すべて_位置図情報!N950</f>
        <v>－</v>
      </c>
      <c r="O45" s="79" t="str">
        <f>すべて_位置図情報!O950</f>
        <v/>
      </c>
      <c r="P45" s="79" t="str">
        <f>すべて_位置図情報!P950</f>
        <v>－</v>
      </c>
      <c r="Q45" s="79" t="str">
        <f>すべて_位置図情報!Q950</f>
        <v>－</v>
      </c>
      <c r="R45" s="136" t="str">
        <f>すべて_位置図情報!R950</f>
        <v>その他</v>
      </c>
      <c r="S45" s="126" t="str">
        <f>すべて_位置図情報!S950</f>
        <v>危機管理室</v>
      </c>
      <c r="T45" s="124" t="str">
        <f>すべて_位置図情報!T950</f>
        <v>－</v>
      </c>
      <c r="U45" s="126" t="str">
        <f>すべて_位置図情報!U950</f>
        <v>危機管理課</v>
      </c>
      <c r="V45" s="126" t="str">
        <f>すべて_位置図情報!V950</f>
        <v>応急対策グループ</v>
      </c>
      <c r="W45" s="116" t="str">
        <f>すべて_位置図情報!W950</f>
        <v>西区</v>
      </c>
      <c r="X45" s="116" t="str">
        <f>すべて_位置図情報!X950</f>
        <v>賃借施設</v>
      </c>
      <c r="Y45" s="114" t="str">
        <f>すべて_位置図情報!Y950</f>
        <v>－</v>
      </c>
      <c r="Z45" s="127">
        <f>すべて_位置図情報!Z950</f>
        <v>0</v>
      </c>
      <c r="AA45" s="145">
        <f>すべて_位置図情報!AA950</f>
        <v>0</v>
      </c>
      <c r="AB45" s="144">
        <f>すべて_位置図情報!AB950</f>
        <v>0</v>
      </c>
      <c r="AC45" s="145">
        <f>すべて_位置図情報!AC950</f>
        <v>0</v>
      </c>
      <c r="AD45" s="145">
        <f>すべて_位置図情報!AD950</f>
        <v>0</v>
      </c>
      <c r="AE45" s="60">
        <f>すべて_位置図情報!AF950</f>
        <v>0</v>
      </c>
      <c r="AF45" s="60">
        <f>すべて_位置図情報!AG950</f>
        <v>0</v>
      </c>
      <c r="AG45" s="60">
        <f>すべて_位置図情報!AH950</f>
        <v>0</v>
      </c>
      <c r="AH45" s="60">
        <f>すべて_位置図情報!AI950</f>
        <v>0</v>
      </c>
      <c r="AI45" s="60">
        <f>すべて_位置図情報!AJ950</f>
        <v>0</v>
      </c>
      <c r="AJ45" s="60">
        <f>すべて_位置図情報!AK950</f>
        <v>0</v>
      </c>
      <c r="AK45" s="60" t="e">
        <f>すべて_位置図情報!#REF!</f>
        <v>#REF!</v>
      </c>
    </row>
    <row r="46" spans="1:37" ht="22.5" customHeight="1">
      <c r="A46" s="191">
        <f t="shared" si="0"/>
        <v>41</v>
      </c>
      <c r="B46" s="45" t="str">
        <f>すべて_位置図情報!B956</f>
        <v>一般会計その他施設</v>
      </c>
      <c r="C46" s="45" t="str">
        <f>すべて_位置図情報!C956</f>
        <v>一般会計その他施設</v>
      </c>
      <c r="D46" s="45" t="str">
        <f>すべて_位置図情報!D956</f>
        <v>職員住宅・宿舎</v>
      </c>
      <c r="E46" s="45" t="str">
        <f>すべて_位置図情報!E956</f>
        <v>災害対策用職員住宅</v>
      </c>
      <c r="F46" s="74">
        <v>2</v>
      </c>
      <c r="G46" s="13" t="str" ph="1">
        <f>すべて_位置図情報!G956</f>
        <v>災害対策用職員住宅</v>
      </c>
      <c r="H46" s="126" t="str">
        <f>すべて_位置図情報!H956</f>
        <v>大阪市西区××××××××</v>
      </c>
      <c r="I46" s="81">
        <f>すべて_位置図情報!I956</f>
        <v>36.64</v>
      </c>
      <c r="J46" s="80" t="str">
        <f>すべて_位置図情報!J956</f>
        <v>－</v>
      </c>
      <c r="K46" s="78">
        <f>すべて_位置図情報!K956</f>
        <v>0</v>
      </c>
      <c r="L46" s="79" t="str">
        <f>すべて_位置図情報!L956</f>
        <v>－</v>
      </c>
      <c r="M46" s="79" t="str">
        <f>すべて_位置図情報!M956</f>
        <v>－</v>
      </c>
      <c r="N46" s="79" t="str">
        <f>すべて_位置図情報!N956</f>
        <v>－</v>
      </c>
      <c r="O46" s="79" t="str">
        <f>すべて_位置図情報!O956</f>
        <v/>
      </c>
      <c r="P46" s="79" t="str">
        <f>すべて_位置図情報!P956</f>
        <v>－</v>
      </c>
      <c r="Q46" s="79" t="str">
        <f>すべて_位置図情報!Q956</f>
        <v>－</v>
      </c>
      <c r="R46" s="136" t="str">
        <f>すべて_位置図情報!R956</f>
        <v>その他</v>
      </c>
      <c r="S46" s="126" t="str">
        <f>すべて_位置図情報!S956</f>
        <v>危機管理室</v>
      </c>
      <c r="T46" s="124" t="str">
        <f>すべて_位置図情報!T956</f>
        <v>－</v>
      </c>
      <c r="U46" s="126" t="str">
        <f>すべて_位置図情報!U956</f>
        <v>危機管理課</v>
      </c>
      <c r="V46" s="126" t="str">
        <f>すべて_位置図情報!V956</f>
        <v>応急対策グループ</v>
      </c>
      <c r="W46" s="116" t="str">
        <f>すべて_位置図情報!W956</f>
        <v>西区</v>
      </c>
      <c r="X46" s="116" t="str">
        <f>すべて_位置図情報!X956</f>
        <v>賃借施設</v>
      </c>
      <c r="Y46" s="114" t="str">
        <f>すべて_位置図情報!Y956</f>
        <v>－</v>
      </c>
      <c r="Z46" s="127">
        <f>すべて_位置図情報!Z956</f>
        <v>0</v>
      </c>
      <c r="AA46" s="145">
        <f>すべて_位置図情報!AA956</f>
        <v>0</v>
      </c>
      <c r="AB46" s="144">
        <f>すべて_位置図情報!AB956</f>
        <v>0</v>
      </c>
      <c r="AC46" s="145">
        <f>すべて_位置図情報!AC956</f>
        <v>0</v>
      </c>
      <c r="AD46" s="145">
        <f>すべて_位置図情報!AD956</f>
        <v>0</v>
      </c>
      <c r="AE46" s="60">
        <f>すべて_位置図情報!AF956</f>
        <v>0</v>
      </c>
      <c r="AF46" s="60">
        <f>すべて_位置図情報!AG956</f>
        <v>0</v>
      </c>
      <c r="AG46" s="60">
        <f>すべて_位置図情報!AH956</f>
        <v>0</v>
      </c>
      <c r="AH46" s="60">
        <f>すべて_位置図情報!AI956</f>
        <v>0</v>
      </c>
      <c r="AI46" s="60">
        <f>すべて_位置図情報!AJ956</f>
        <v>0</v>
      </c>
      <c r="AJ46" s="60">
        <f>すべて_位置図情報!AK956</f>
        <v>0</v>
      </c>
      <c r="AK46" s="60" t="e">
        <f>すべて_位置図情報!#REF!</f>
        <v>#REF!</v>
      </c>
    </row>
    <row r="47" spans="1:37" ht="22.5" customHeight="1">
      <c r="A47" s="191">
        <f t="shared" si="0"/>
        <v>42</v>
      </c>
      <c r="B47" s="44" t="str">
        <f>すべて_位置図情報!B1129</f>
        <v>インフラ関係施設</v>
      </c>
      <c r="C47" s="44" t="str">
        <f>すべて_位置図情報!C1129</f>
        <v>駐車場</v>
      </c>
      <c r="D47" s="44" t="str">
        <f>すべて_位置図情報!D1129</f>
        <v>自転車管理事務所</v>
      </c>
      <c r="E47" s="44" t="str">
        <f>すべて_位置図情報!E1129</f>
        <v>自転車駐車場管理事務所</v>
      </c>
      <c r="F47" s="74">
        <v>1</v>
      </c>
      <c r="G47" s="13" t="str" ph="1">
        <f>すべて_位置図情報!G1129</f>
        <v>阿波座駅自転車駐車場管理事務所</v>
      </c>
      <c r="H47" s="126" t="str">
        <f>すべて_位置図情報!H1129</f>
        <v>大阪市西区立売堀4-11</v>
      </c>
      <c r="I47" s="81">
        <f>すべて_位置図情報!I1129</f>
        <v>9.7200000000000006</v>
      </c>
      <c r="J47" s="80" t="str">
        <f>すべて_位置図情報!J1129</f>
        <v>A</v>
      </c>
      <c r="K47" s="78">
        <f>すべて_位置図情報!K1129</f>
        <v>0</v>
      </c>
      <c r="L47" s="79">
        <f>すべて_位置図情報!L1129</f>
        <v>2011</v>
      </c>
      <c r="M47" s="79" t="str">
        <f>すべて_位置図情報!M1129</f>
        <v>a</v>
      </c>
      <c r="N47" s="79" t="str">
        <f>すべて_位置図情報!N1129</f>
        <v>a</v>
      </c>
      <c r="O47" s="79" t="str">
        <f>すべて_位置図情報!O1129</f>
        <v/>
      </c>
      <c r="P47" s="79" t="str">
        <f>すべて_位置図情報!P1129</f>
        <v>A</v>
      </c>
      <c r="Q47" s="79" t="str">
        <f>すべて_位置図情報!Q1129</f>
        <v>無</v>
      </c>
      <c r="R47" s="79" t="str">
        <f>すべて_位置図情報!R1129</f>
        <v>指定管理（利用料金施設）</v>
      </c>
      <c r="S47" s="126" t="str">
        <f>すべて_位置図情報!S1129</f>
        <v>建設局</v>
      </c>
      <c r="T47" s="126" t="str">
        <f>すべて_位置図情報!T1129</f>
        <v>総務部</v>
      </c>
      <c r="U47" s="126" t="str">
        <f>すべて_位置図情報!U1129</f>
        <v>管理課</v>
      </c>
      <c r="V47" s="126" t="str">
        <f>すべて_位置図情報!V1129</f>
        <v>自転車対策担当</v>
      </c>
      <c r="W47" s="116" t="str">
        <f>すべて_位置図情報!W1129</f>
        <v>西区</v>
      </c>
      <c r="X47" s="116" t="str">
        <f>すべて_位置図情報!X1129</f>
        <v>一般施設</v>
      </c>
      <c r="Y47" s="114">
        <f>すべて_位置図情報!Y1129</f>
        <v>37</v>
      </c>
      <c r="Z47" s="127">
        <f>すべて_位置図情報!Z1129</f>
        <v>0</v>
      </c>
      <c r="AA47" s="145">
        <f>すべて_位置図情報!AA1129</f>
        <v>0</v>
      </c>
      <c r="AB47" s="144">
        <f>すべて_位置図情報!AB1129</f>
        <v>0</v>
      </c>
      <c r="AC47" s="145">
        <f>すべて_位置図情報!AC1129</f>
        <v>0</v>
      </c>
      <c r="AD47" s="145">
        <f>すべて_位置図情報!AD1129</f>
        <v>0</v>
      </c>
      <c r="AE47" s="62">
        <f>すべて_位置図情報!AF1129</f>
        <v>0</v>
      </c>
      <c r="AF47" s="62">
        <f>すべて_位置図情報!AG1129</f>
        <v>0</v>
      </c>
      <c r="AG47" s="62">
        <f>すべて_位置図情報!AH1129</f>
        <v>0</v>
      </c>
      <c r="AH47" s="62">
        <f>すべて_位置図情報!AI1129</f>
        <v>0</v>
      </c>
      <c r="AI47" s="62">
        <f>すべて_位置図情報!AJ1129</f>
        <v>0</v>
      </c>
      <c r="AJ47" s="62">
        <f>すべて_位置図情報!AK1129</f>
        <v>0</v>
      </c>
      <c r="AK47" s="62" t="e">
        <f>すべて_位置図情報!#REF!</f>
        <v>#REF!</v>
      </c>
    </row>
    <row r="48" spans="1:37" ht="22.5" customHeight="1">
      <c r="A48" s="191">
        <f t="shared" si="0"/>
        <v>43</v>
      </c>
      <c r="B48" s="7" t="str">
        <f>すべて_位置図情報!B1130</f>
        <v>インフラ関係施設</v>
      </c>
      <c r="C48" s="7" t="str">
        <f>すべて_位置図情報!C1130</f>
        <v>駐車場</v>
      </c>
      <c r="D48" s="7" t="str">
        <f>すべて_位置図情報!D1130</f>
        <v>自転車管理事務所</v>
      </c>
      <c r="E48" s="7" t="str">
        <f>すべて_位置図情報!E1130</f>
        <v>自転車駐車場管理事務所</v>
      </c>
      <c r="F48" s="74">
        <v>2</v>
      </c>
      <c r="G48" s="13" t="str" ph="1">
        <f>すべて_位置図情報!G1130</f>
        <v>西大橋駅自転車駐車場管理事務所</v>
      </c>
      <c r="H48" s="126" t="str">
        <f>すべて_位置図情報!H1130</f>
        <v>大阪市西区新町2-1-15</v>
      </c>
      <c r="I48" s="81">
        <f>すべて_位置図情報!I1130</f>
        <v>9.7200000000000006</v>
      </c>
      <c r="J48" s="80" t="str">
        <f>すべて_位置図情報!J1130</f>
        <v>A</v>
      </c>
      <c r="K48" s="78">
        <f>すべて_位置図情報!K1130</f>
        <v>0</v>
      </c>
      <c r="L48" s="79">
        <f>すべて_位置図情報!L1130</f>
        <v>2011</v>
      </c>
      <c r="M48" s="79" t="str">
        <f>すべて_位置図情報!M1130</f>
        <v>a</v>
      </c>
      <c r="N48" s="79" t="str">
        <f>すべて_位置図情報!N1130</f>
        <v>a</v>
      </c>
      <c r="O48" s="79" t="str">
        <f>すべて_位置図情報!O1130</f>
        <v/>
      </c>
      <c r="P48" s="79" t="str">
        <f>すべて_位置図情報!P1130</f>
        <v>A</v>
      </c>
      <c r="Q48" s="79" t="str">
        <f>すべて_位置図情報!Q1130</f>
        <v>無</v>
      </c>
      <c r="R48" s="79" t="str">
        <f>すべて_位置図情報!R1130</f>
        <v>指定管理（利用料金施設）</v>
      </c>
      <c r="S48" s="126" t="str">
        <f>すべて_位置図情報!S1130</f>
        <v>建設局</v>
      </c>
      <c r="T48" s="126" t="str">
        <f>すべて_位置図情報!T1130</f>
        <v>総務部</v>
      </c>
      <c r="U48" s="126" t="str">
        <f>すべて_位置図情報!U1130</f>
        <v>管理課</v>
      </c>
      <c r="V48" s="126" t="str">
        <f>すべて_位置図情報!V1130</f>
        <v>自転車対策担当</v>
      </c>
      <c r="W48" s="116" t="str">
        <f>すべて_位置図情報!W1130</f>
        <v>西区</v>
      </c>
      <c r="X48" s="116" t="str">
        <f>すべて_位置図情報!X1130</f>
        <v>一般施設</v>
      </c>
      <c r="Y48" s="114">
        <f>すべて_位置図情報!Y1130</f>
        <v>38</v>
      </c>
      <c r="Z48" s="127">
        <f>すべて_位置図情報!Z1130</f>
        <v>0</v>
      </c>
      <c r="AA48" s="145">
        <f>すべて_位置図情報!AA1130</f>
        <v>0</v>
      </c>
      <c r="AB48" s="144">
        <f>すべて_位置図情報!AB1130</f>
        <v>0</v>
      </c>
      <c r="AC48" s="145">
        <f>すべて_位置図情報!AC1130</f>
        <v>0</v>
      </c>
      <c r="AD48" s="145">
        <f>すべて_位置図情報!AD1130</f>
        <v>0</v>
      </c>
      <c r="AE48" s="60">
        <f>すべて_位置図情報!AF1130</f>
        <v>0</v>
      </c>
      <c r="AF48" s="60">
        <f>すべて_位置図情報!AG1130</f>
        <v>0</v>
      </c>
      <c r="AG48" s="60">
        <f>すべて_位置図情報!AH1130</f>
        <v>0</v>
      </c>
      <c r="AH48" s="60">
        <f>すべて_位置図情報!AI1130</f>
        <v>0</v>
      </c>
      <c r="AI48" s="60">
        <f>すべて_位置図情報!AJ1130</f>
        <v>0</v>
      </c>
      <c r="AJ48" s="60">
        <f>すべて_位置図情報!AK1130</f>
        <v>0</v>
      </c>
      <c r="AK48" s="60" t="e">
        <f>すべて_位置図情報!#REF!</f>
        <v>#REF!</v>
      </c>
    </row>
    <row r="49" spans="1:37" ht="22.5" customHeight="1">
      <c r="A49" s="191">
        <f t="shared" si="0"/>
        <v>44</v>
      </c>
      <c r="B49" s="7" t="str">
        <f>すべて_位置図情報!B1131</f>
        <v>インフラ関係施設</v>
      </c>
      <c r="C49" s="7" t="str">
        <f>すべて_位置図情報!C1131</f>
        <v>駐車場</v>
      </c>
      <c r="D49" s="7" t="str">
        <f>すべて_位置図情報!D1131</f>
        <v>自転車管理事務所</v>
      </c>
      <c r="E49" s="7" t="str">
        <f>すべて_位置図情報!E1131</f>
        <v>自転車駐車場管理事務所</v>
      </c>
      <c r="F49" s="74">
        <v>3</v>
      </c>
      <c r="G49" s="13" t="str" ph="1">
        <f>すべて_位置図情報!G1131</f>
        <v>九条駅自転車駐車場管理事務所</v>
      </c>
      <c r="H49" s="126" t="str">
        <f>すべて_位置図情報!H1131</f>
        <v>大阪市西区九条2-4</v>
      </c>
      <c r="I49" s="81">
        <f>すべて_位置図情報!I1131</f>
        <v>12.96</v>
      </c>
      <c r="J49" s="80" t="str">
        <f>すべて_位置図情報!J1131</f>
        <v>A</v>
      </c>
      <c r="K49" s="78">
        <f>すべて_位置図情報!K1131</f>
        <v>0</v>
      </c>
      <c r="L49" s="79">
        <f>すべて_位置図情報!L1131</f>
        <v>1992</v>
      </c>
      <c r="M49" s="79" t="str">
        <f>すべて_位置図情報!M1131</f>
        <v>b</v>
      </c>
      <c r="N49" s="79" t="str">
        <f>すべて_位置図情報!N1131</f>
        <v>b</v>
      </c>
      <c r="O49" s="79" t="str">
        <f>すべて_位置図情報!O1131</f>
        <v/>
      </c>
      <c r="P49" s="79" t="str">
        <f>すべて_位置図情報!P1131</f>
        <v>D</v>
      </c>
      <c r="Q49" s="79" t="str">
        <f>すべて_位置図情報!Q1131</f>
        <v>無</v>
      </c>
      <c r="R49" s="79" t="str">
        <f>すべて_位置図情報!R1131</f>
        <v>指定管理（利用料金施設）</v>
      </c>
      <c r="S49" s="126" t="str">
        <f>すべて_位置図情報!S1131</f>
        <v>建設局</v>
      </c>
      <c r="T49" s="126" t="str">
        <f>すべて_位置図情報!T1131</f>
        <v>総務部</v>
      </c>
      <c r="U49" s="126" t="str">
        <f>すべて_位置図情報!U1131</f>
        <v>管理課</v>
      </c>
      <c r="V49" s="126" t="str">
        <f>すべて_位置図情報!V1131</f>
        <v>自転車対策担当</v>
      </c>
      <c r="W49" s="116" t="str">
        <f>すべて_位置図情報!W1131</f>
        <v>西区</v>
      </c>
      <c r="X49" s="116" t="str">
        <f>すべて_位置図情報!X1131</f>
        <v>一般施設</v>
      </c>
      <c r="Y49" s="114">
        <f>すべて_位置図情報!Y1131</f>
        <v>39</v>
      </c>
      <c r="Z49" s="127">
        <f>すべて_位置図情報!Z1131</f>
        <v>0</v>
      </c>
      <c r="AA49" s="145">
        <f>すべて_位置図情報!AA1131</f>
        <v>0</v>
      </c>
      <c r="AB49" s="144">
        <f>すべて_位置図情報!AB1131</f>
        <v>0</v>
      </c>
      <c r="AC49" s="145">
        <f>すべて_位置図情報!AC1131</f>
        <v>0</v>
      </c>
      <c r="AD49" s="145">
        <f>すべて_位置図情報!AD1131</f>
        <v>0</v>
      </c>
      <c r="AE49" s="62">
        <f>すべて_位置図情報!AF1131</f>
        <v>0</v>
      </c>
      <c r="AF49" s="62">
        <f>すべて_位置図情報!AG1131</f>
        <v>0</v>
      </c>
      <c r="AG49" s="62">
        <f>すべて_位置図情報!AH1131</f>
        <v>0</v>
      </c>
      <c r="AH49" s="62">
        <f>すべて_位置図情報!AI1131</f>
        <v>0</v>
      </c>
      <c r="AI49" s="62">
        <f>すべて_位置図情報!AJ1131</f>
        <v>0</v>
      </c>
      <c r="AJ49" s="62">
        <f>すべて_位置図情報!AK1131</f>
        <v>0</v>
      </c>
      <c r="AK49" s="62" t="e">
        <f>すべて_位置図情報!#REF!</f>
        <v>#REF!</v>
      </c>
    </row>
    <row r="50" spans="1:37" ht="22.5" customHeight="1">
      <c r="A50" s="191">
        <f t="shared" si="0"/>
        <v>45</v>
      </c>
      <c r="B50" s="7" t="str">
        <f>すべて_位置図情報!B1132</f>
        <v>インフラ関係施設</v>
      </c>
      <c r="C50" s="7" t="str">
        <f>すべて_位置図情報!C1132</f>
        <v>駐車場</v>
      </c>
      <c r="D50" s="7" t="str">
        <f>すべて_位置図情報!D1132</f>
        <v>自転車管理事務所</v>
      </c>
      <c r="E50" s="7" t="str">
        <f>すべて_位置図情報!E1132</f>
        <v>自転車駐車場管理事務所</v>
      </c>
      <c r="F50" s="74">
        <v>4</v>
      </c>
      <c r="G50" s="13" t="str" ph="1">
        <f>すべて_位置図情報!G1132</f>
        <v>西長堀駅自転車駐車場管理事務所</v>
      </c>
      <c r="H50" s="126" t="str">
        <f>すべて_位置図情報!H1132</f>
        <v>大阪市西区新町4-4</v>
      </c>
      <c r="I50" s="81">
        <f>すべて_位置図情報!I1132</f>
        <v>12.58</v>
      </c>
      <c r="J50" s="80" t="str">
        <f>すべて_位置図情報!J1132</f>
        <v>A</v>
      </c>
      <c r="K50" s="78">
        <f>すべて_位置図情報!K1132</f>
        <v>0</v>
      </c>
      <c r="L50" s="79">
        <f>すべて_位置図情報!L1132</f>
        <v>1998</v>
      </c>
      <c r="M50" s="79" t="str">
        <f>すべて_位置図情報!M1132</f>
        <v>b</v>
      </c>
      <c r="N50" s="79" t="str">
        <f>すべて_位置図情報!N1132</f>
        <v>b</v>
      </c>
      <c r="O50" s="79" t="str">
        <f>すべて_位置図情報!O1132</f>
        <v/>
      </c>
      <c r="P50" s="79" t="str">
        <f>すべて_位置図情報!P1132</f>
        <v>D</v>
      </c>
      <c r="Q50" s="79" t="str">
        <f>すべて_位置図情報!Q1132</f>
        <v>無</v>
      </c>
      <c r="R50" s="79" t="str">
        <f>すべて_位置図情報!R1132</f>
        <v>指定管理（利用料金施設）</v>
      </c>
      <c r="S50" s="126" t="str">
        <f>すべて_位置図情報!S1132</f>
        <v>建設局</v>
      </c>
      <c r="T50" s="126" t="str">
        <f>すべて_位置図情報!T1132</f>
        <v>総務部</v>
      </c>
      <c r="U50" s="126" t="str">
        <f>すべて_位置図情報!U1132</f>
        <v>管理課</v>
      </c>
      <c r="V50" s="126" t="str">
        <f>すべて_位置図情報!V1132</f>
        <v>自転車対策担当</v>
      </c>
      <c r="W50" s="116" t="str">
        <f>すべて_位置図情報!W1132</f>
        <v>西区</v>
      </c>
      <c r="X50" s="116" t="str">
        <f>すべて_位置図情報!X1132</f>
        <v>一般施設</v>
      </c>
      <c r="Y50" s="114">
        <f>すべて_位置図情報!Y1132</f>
        <v>40</v>
      </c>
      <c r="Z50" s="127">
        <f>すべて_位置図情報!Z1132</f>
        <v>0</v>
      </c>
      <c r="AA50" s="145">
        <f>すべて_位置図情報!AA1132</f>
        <v>0</v>
      </c>
      <c r="AB50" s="144">
        <f>すべて_位置図情報!AB1132</f>
        <v>0</v>
      </c>
      <c r="AC50" s="145">
        <f>すべて_位置図情報!AC1132</f>
        <v>0</v>
      </c>
      <c r="AD50" s="145">
        <f>すべて_位置図情報!AD1132</f>
        <v>0</v>
      </c>
      <c r="AE50" s="62">
        <f>すべて_位置図情報!AF1132</f>
        <v>0</v>
      </c>
      <c r="AF50" s="62">
        <f>すべて_位置図情報!AG1132</f>
        <v>0</v>
      </c>
      <c r="AG50" s="62">
        <f>すべて_位置図情報!AH1132</f>
        <v>0</v>
      </c>
      <c r="AH50" s="62">
        <f>すべて_位置図情報!AI1132</f>
        <v>0</v>
      </c>
      <c r="AI50" s="62">
        <f>すべて_位置図情報!AJ1132</f>
        <v>0</v>
      </c>
      <c r="AJ50" s="62">
        <f>すべて_位置図情報!AK1132</f>
        <v>0</v>
      </c>
      <c r="AK50" s="62" t="e">
        <f>すべて_位置図情報!#REF!</f>
        <v>#REF!</v>
      </c>
    </row>
    <row r="51" spans="1:37" ht="22.5" customHeight="1">
      <c r="A51" s="191">
        <f t="shared" si="0"/>
        <v>46</v>
      </c>
      <c r="B51" s="7" t="str">
        <f>すべて_位置図情報!B1133</f>
        <v>インフラ関係施設</v>
      </c>
      <c r="C51" s="45" t="str">
        <f>すべて_位置図情報!C1133</f>
        <v>駐車場</v>
      </c>
      <c r="D51" s="45" t="str">
        <f>すべて_位置図情報!D1133</f>
        <v>自転車管理事務所</v>
      </c>
      <c r="E51" s="45" t="str">
        <f>すべて_位置図情報!E1133</f>
        <v>自転車駐車場管理事務所</v>
      </c>
      <c r="F51" s="74">
        <v>5</v>
      </c>
      <c r="G51" s="13" t="str" ph="1">
        <f>すべて_位置図情報!G1133</f>
        <v>西長堀駅自転車駐車場管理ボックス</v>
      </c>
      <c r="H51" s="126" t="str">
        <f>すべて_位置図情報!H1133</f>
        <v>大阪市西区北堀江4-4</v>
      </c>
      <c r="I51" s="81">
        <f>すべて_位置図情報!I1133</f>
        <v>4.76</v>
      </c>
      <c r="J51" s="80" t="str">
        <f>すべて_位置図情報!J1133</f>
        <v>A</v>
      </c>
      <c r="K51" s="78">
        <f>すべて_位置図情報!K1133</f>
        <v>0</v>
      </c>
      <c r="L51" s="79">
        <f>すべて_位置図情報!L1133</f>
        <v>1998</v>
      </c>
      <c r="M51" s="79" t="str">
        <f>すべて_位置図情報!M1133</f>
        <v>b</v>
      </c>
      <c r="N51" s="79" t="str">
        <f>すべて_位置図情報!N1133</f>
        <v>b</v>
      </c>
      <c r="O51" s="79" t="str">
        <f>すべて_位置図情報!O1133</f>
        <v/>
      </c>
      <c r="P51" s="79" t="str">
        <f>すべて_位置図情報!P1133</f>
        <v>D</v>
      </c>
      <c r="Q51" s="79" t="str">
        <f>すべて_位置図情報!Q1133</f>
        <v>無</v>
      </c>
      <c r="R51" s="79" t="str">
        <f>すべて_位置図情報!R1133</f>
        <v>指定管理（利用料金施設）</v>
      </c>
      <c r="S51" s="126" t="str">
        <f>すべて_位置図情報!S1133</f>
        <v>建設局</v>
      </c>
      <c r="T51" s="126" t="str">
        <f>すべて_位置図情報!T1133</f>
        <v>総務部</v>
      </c>
      <c r="U51" s="126" t="str">
        <f>すべて_位置図情報!U1133</f>
        <v>管理課</v>
      </c>
      <c r="V51" s="126" t="str">
        <f>すべて_位置図情報!V1133</f>
        <v>自転車対策担当</v>
      </c>
      <c r="W51" s="116" t="str">
        <f>すべて_位置図情報!W1133</f>
        <v>西区</v>
      </c>
      <c r="X51" s="116" t="str">
        <f>すべて_位置図情報!X1133</f>
        <v>一般施設</v>
      </c>
      <c r="Y51" s="114">
        <f>すべて_位置図情報!Y1133</f>
        <v>41</v>
      </c>
      <c r="Z51" s="127">
        <f>すべて_位置図情報!Z1133</f>
        <v>0</v>
      </c>
      <c r="AA51" s="145">
        <f>すべて_位置図情報!AA1133</f>
        <v>0</v>
      </c>
      <c r="AB51" s="144">
        <f>すべて_位置図情報!AB1133</f>
        <v>0</v>
      </c>
      <c r="AC51" s="145">
        <f>すべて_位置図情報!AC1133</f>
        <v>0</v>
      </c>
      <c r="AD51" s="145">
        <f>すべて_位置図情報!AD1133</f>
        <v>0</v>
      </c>
      <c r="AE51" s="62">
        <f>すべて_位置図情報!AF1133</f>
        <v>0</v>
      </c>
      <c r="AF51" s="62">
        <f>すべて_位置図情報!AG1133</f>
        <v>0</v>
      </c>
      <c r="AG51" s="62">
        <f>すべて_位置図情報!AH1133</f>
        <v>0</v>
      </c>
      <c r="AH51" s="62">
        <f>すべて_位置図情報!AI1133</f>
        <v>0</v>
      </c>
      <c r="AI51" s="62">
        <f>すべて_位置図情報!AJ1133</f>
        <v>0</v>
      </c>
      <c r="AJ51" s="62">
        <f>すべて_位置図情報!AK1133</f>
        <v>0</v>
      </c>
      <c r="AK51" s="62" t="e">
        <f>すべて_位置図情報!#REF!</f>
        <v>#REF!</v>
      </c>
    </row>
    <row r="52" spans="1:37" ht="22.5" customHeight="1">
      <c r="A52" s="191">
        <f t="shared" si="0"/>
        <v>47</v>
      </c>
      <c r="B52" s="7" t="str">
        <f>すべて_位置図情報!B1309</f>
        <v>インフラ関係施設</v>
      </c>
      <c r="C52" s="44" t="str">
        <f>すべて_位置図情報!C1309</f>
        <v>公園付帯施設</v>
      </c>
      <c r="D52" s="44" t="str">
        <f>すべて_位置図情報!D1309</f>
        <v>公園付帯施設</v>
      </c>
      <c r="E52" s="86" t="str">
        <f>すべて_位置図情報!E1309</f>
        <v>公園付帯施設</v>
      </c>
      <c r="F52" s="74">
        <v>1</v>
      </c>
      <c r="G52" s="13" t="str" ph="1">
        <f>すべて_位置図情報!G1309</f>
        <v>靱テニスセンター</v>
      </c>
      <c r="H52" s="126" t="str">
        <f>すべて_位置図情報!H1309</f>
        <v>大阪市西区靭本町1-9外</v>
      </c>
      <c r="I52" s="81">
        <f>すべて_位置図情報!I1309</f>
        <v>29.16</v>
      </c>
      <c r="J52" s="80" t="str">
        <f>すべて_位置図情報!J1309</f>
        <v>A</v>
      </c>
      <c r="K52" s="78">
        <f>すべて_位置図情報!K1309</f>
        <v>0</v>
      </c>
      <c r="L52" s="79">
        <f>すべて_位置図情報!L1309</f>
        <v>2006</v>
      </c>
      <c r="M52" s="79" t="str">
        <f>すべて_位置図情報!M1309</f>
        <v>a</v>
      </c>
      <c r="N52" s="79" t="str">
        <f>すべて_位置図情報!N1309</f>
        <v>a</v>
      </c>
      <c r="O52" s="79" t="str">
        <f>すべて_位置図情報!O1309</f>
        <v/>
      </c>
      <c r="P52" s="79" t="str">
        <f>すべて_位置図情報!P1309</f>
        <v>A</v>
      </c>
      <c r="Q52" s="79" t="str">
        <f>すべて_位置図情報!Q1309</f>
        <v>無</v>
      </c>
      <c r="R52" s="79" t="str">
        <f>すべて_位置図情報!R1309</f>
        <v>直営</v>
      </c>
      <c r="S52" s="126" t="str">
        <f>すべて_位置図情報!S1309</f>
        <v>経済戦略局</v>
      </c>
      <c r="T52" s="126" t="str">
        <f>すべて_位置図情報!T1309</f>
        <v>ｽﾎﾟｰﾂ部</v>
      </c>
      <c r="U52" s="126" t="str">
        <f>すべて_位置図情報!U1309</f>
        <v>ｽﾎﾟｰﾂ課</v>
      </c>
      <c r="V52" s="126" t="str">
        <f>すべて_位置図情報!V1309</f>
        <v>ｽﾎﾟｰﾂ施設担当</v>
      </c>
      <c r="W52" s="116" t="str">
        <f>すべて_位置図情報!W1309</f>
        <v>西区</v>
      </c>
      <c r="X52" s="116" t="str">
        <f>すべて_位置図情報!X1309</f>
        <v>一般施設</v>
      </c>
      <c r="Y52" s="114">
        <f>すべて_位置図情報!Y1309</f>
        <v>42</v>
      </c>
      <c r="Z52" s="127">
        <f>すべて_位置図情報!Z1309</f>
        <v>0</v>
      </c>
      <c r="AA52" s="145">
        <f>すべて_位置図情報!AA1309</f>
        <v>0</v>
      </c>
      <c r="AB52" s="144">
        <f>すべて_位置図情報!AB1309</f>
        <v>0</v>
      </c>
      <c r="AC52" s="145">
        <f>すべて_位置図情報!AC1309</f>
        <v>0</v>
      </c>
      <c r="AD52" s="145">
        <f>すべて_位置図情報!AD1309</f>
        <v>0</v>
      </c>
      <c r="AE52" s="60">
        <f>すべて_位置図情報!AF1309</f>
        <v>0</v>
      </c>
      <c r="AF52" s="60">
        <f>すべて_位置図情報!AG1309</f>
        <v>0</v>
      </c>
      <c r="AG52" s="60">
        <f>すべて_位置図情報!AH1309</f>
        <v>0</v>
      </c>
      <c r="AH52" s="60">
        <f>すべて_位置図情報!AI1309</f>
        <v>0</v>
      </c>
      <c r="AI52" s="60">
        <f>すべて_位置図情報!AJ1309</f>
        <v>0</v>
      </c>
      <c r="AJ52" s="60">
        <f>すべて_位置図情報!AK1309</f>
        <v>0</v>
      </c>
      <c r="AK52" s="60" t="e">
        <f>すべて_位置図情報!#REF!</f>
        <v>#REF!</v>
      </c>
    </row>
    <row r="53" spans="1:37" ht="22.5" customHeight="1">
      <c r="A53" s="191">
        <f t="shared" si="0"/>
        <v>48</v>
      </c>
      <c r="B53" s="7" t="str">
        <f>すべて_位置図情報!B1310</f>
        <v>インフラ関係施設</v>
      </c>
      <c r="C53" s="7" t="str">
        <f>すべて_位置図情報!C1310</f>
        <v>公園付帯施設</v>
      </c>
      <c r="D53" s="7" t="str">
        <f>すべて_位置図情報!D1310</f>
        <v>公園付帯施設</v>
      </c>
      <c r="E53" s="43" t="str">
        <f>すべて_位置図情報!E1310</f>
        <v>公園付帯施設</v>
      </c>
      <c r="F53" s="74">
        <v>2</v>
      </c>
      <c r="G53" s="13" t="str" ph="1">
        <f>すべて_位置図情報!G1310</f>
        <v>九条北公園</v>
      </c>
      <c r="H53" s="126" t="str">
        <f>すべて_位置図情報!H1310</f>
        <v>大阪市西区九条南4-19</v>
      </c>
      <c r="I53" s="81">
        <f>すべて_位置図情報!I1310</f>
        <v>18</v>
      </c>
      <c r="J53" s="80" t="str">
        <f>すべて_位置図情報!J1310</f>
        <v>A</v>
      </c>
      <c r="K53" s="78">
        <f>すべて_位置図情報!K1310</f>
        <v>0</v>
      </c>
      <c r="L53" s="79">
        <f>すべて_位置図情報!L1310</f>
        <v>1994</v>
      </c>
      <c r="M53" s="79" t="str">
        <f>すべて_位置図情報!M1310</f>
        <v>b</v>
      </c>
      <c r="N53" s="79" t="str">
        <f>すべて_位置図情報!N1310</f>
        <v>b</v>
      </c>
      <c r="O53" s="79" t="str">
        <f>すべて_位置図情報!O1310</f>
        <v/>
      </c>
      <c r="P53" s="79" t="str">
        <f>すべて_位置図情報!P1310</f>
        <v>D</v>
      </c>
      <c r="Q53" s="79" t="str">
        <f>すべて_位置図情報!Q1310</f>
        <v>無</v>
      </c>
      <c r="R53" s="79" t="str">
        <f>すべて_位置図情報!R1310</f>
        <v>直営</v>
      </c>
      <c r="S53" s="126" t="str">
        <f>すべて_位置図情報!S1310</f>
        <v>建設局</v>
      </c>
      <c r="T53" s="126" t="str">
        <f>すべて_位置図情報!T1310</f>
        <v>公園緑化部</v>
      </c>
      <c r="U53" s="126" t="str">
        <f>すべて_位置図情報!U1310</f>
        <v>公園課</v>
      </c>
      <c r="V53" s="124" t="str">
        <f>すべて_位置図情報!V1310</f>
        <v>－</v>
      </c>
      <c r="W53" s="116" t="str">
        <f>すべて_位置図情報!W1310</f>
        <v>西区</v>
      </c>
      <c r="X53" s="116" t="str">
        <f>すべて_位置図情報!X1310</f>
        <v>一般施設</v>
      </c>
      <c r="Y53" s="114">
        <f>すべて_位置図情報!Y1310</f>
        <v>43</v>
      </c>
      <c r="Z53" s="127">
        <f>すべて_位置図情報!Z1310</f>
        <v>0</v>
      </c>
      <c r="AA53" s="145">
        <f>すべて_位置図情報!AA1310</f>
        <v>0</v>
      </c>
      <c r="AB53" s="144">
        <f>すべて_位置図情報!AB1310</f>
        <v>0</v>
      </c>
      <c r="AC53" s="145">
        <f>すべて_位置図情報!AC1310</f>
        <v>0</v>
      </c>
      <c r="AD53" s="145">
        <f>すべて_位置図情報!AD1310</f>
        <v>0</v>
      </c>
      <c r="AE53" s="60">
        <f>すべて_位置図情報!AF1310</f>
        <v>0</v>
      </c>
      <c r="AF53" s="60">
        <f>すべて_位置図情報!AG1310</f>
        <v>0</v>
      </c>
      <c r="AG53" s="60">
        <f>すべて_位置図情報!AH1310</f>
        <v>0</v>
      </c>
      <c r="AH53" s="60">
        <f>すべて_位置図情報!AI1310</f>
        <v>0</v>
      </c>
      <c r="AI53" s="60">
        <f>すべて_位置図情報!AJ1310</f>
        <v>0</v>
      </c>
      <c r="AJ53" s="60">
        <f>すべて_位置図情報!AK1310</f>
        <v>0</v>
      </c>
      <c r="AK53" s="60" t="e">
        <f>すべて_位置図情報!#REF!</f>
        <v>#REF!</v>
      </c>
    </row>
    <row r="54" spans="1:37" ht="22.5" customHeight="1">
      <c r="A54" s="191">
        <f t="shared" si="0"/>
        <v>49</v>
      </c>
      <c r="B54" s="7" t="str">
        <f>すべて_位置図情報!B1311</f>
        <v>インフラ関係施設</v>
      </c>
      <c r="C54" s="7" t="str">
        <f>すべて_位置図情報!C1311</f>
        <v>公園付帯施設</v>
      </c>
      <c r="D54" s="7" t="str">
        <f>すべて_位置図情報!D1311</f>
        <v>公園付帯施設</v>
      </c>
      <c r="E54" s="43" t="str">
        <f>すべて_位置図情報!E1311</f>
        <v>公園付帯施設</v>
      </c>
      <c r="F54" s="74">
        <v>3</v>
      </c>
      <c r="G54" s="13" t="str" ph="1">
        <f>すべて_位置図情報!G1311</f>
        <v>松島公園</v>
      </c>
      <c r="H54" s="126" t="str">
        <f>すべて_位置図情報!H1311</f>
        <v>大阪市西区千代崎1-3外</v>
      </c>
      <c r="I54" s="81">
        <f>すべて_位置図情報!I1311</f>
        <v>414.15</v>
      </c>
      <c r="J54" s="80" t="str">
        <f>すべて_位置図情報!J1311</f>
        <v>A</v>
      </c>
      <c r="K54" s="78">
        <f>すべて_位置図情報!K1311</f>
        <v>0</v>
      </c>
      <c r="L54" s="79">
        <f>すべて_位置図情報!L1311</f>
        <v>1963</v>
      </c>
      <c r="M54" s="79" t="str">
        <f>すべて_位置図情報!M1311</f>
        <v>d</v>
      </c>
      <c r="N54" s="79" t="str">
        <f>すべて_位置図情報!N1311</f>
        <v>d</v>
      </c>
      <c r="O54" s="79" t="str">
        <f>すべて_位置図情報!O1311</f>
        <v/>
      </c>
      <c r="P54" s="79" t="str">
        <f>すべて_位置図情報!P1311</f>
        <v>J</v>
      </c>
      <c r="Q54" s="79" t="str">
        <f>すべて_位置図情報!Q1311</f>
        <v>無</v>
      </c>
      <c r="R54" s="79" t="str">
        <f>すべて_位置図情報!R1311</f>
        <v>直営</v>
      </c>
      <c r="S54" s="126" t="str">
        <f>すべて_位置図情報!S1311</f>
        <v>建設局</v>
      </c>
      <c r="T54" s="126" t="str">
        <f>すべて_位置図情報!T1311</f>
        <v>公園緑化部</v>
      </c>
      <c r="U54" s="126" t="str">
        <f>すべて_位置図情報!U1311</f>
        <v>公園課</v>
      </c>
      <c r="V54" s="124" t="str">
        <f>すべて_位置図情報!V1311</f>
        <v>－</v>
      </c>
      <c r="W54" s="116" t="str">
        <f>すべて_位置図情報!W1311</f>
        <v>西区</v>
      </c>
      <c r="X54" s="116" t="str">
        <f>すべて_位置図情報!X1311</f>
        <v>一般施設</v>
      </c>
      <c r="Y54" s="114">
        <f>すべて_位置図情報!Y1311</f>
        <v>44</v>
      </c>
      <c r="Z54" s="127">
        <f>すべて_位置図情報!Z1311</f>
        <v>0</v>
      </c>
      <c r="AA54" s="145">
        <f>すべて_位置図情報!AA1311</f>
        <v>0</v>
      </c>
      <c r="AB54" s="144">
        <f>すべて_位置図情報!AB1311</f>
        <v>0</v>
      </c>
      <c r="AC54" s="145">
        <f>すべて_位置図情報!AC1311</f>
        <v>0</v>
      </c>
      <c r="AD54" s="145">
        <f>すべて_位置図情報!AD1311</f>
        <v>0</v>
      </c>
      <c r="AE54" s="60">
        <f>すべて_位置図情報!AF1311</f>
        <v>0</v>
      </c>
      <c r="AF54" s="60">
        <f>すべて_位置図情報!AG1311</f>
        <v>0</v>
      </c>
      <c r="AG54" s="60">
        <f>すべて_位置図情報!AH1311</f>
        <v>0</v>
      </c>
      <c r="AH54" s="60">
        <f>すべて_位置図情報!AI1311</f>
        <v>0</v>
      </c>
      <c r="AI54" s="60">
        <f>すべて_位置図情報!AJ1311</f>
        <v>0</v>
      </c>
      <c r="AJ54" s="60">
        <f>すべて_位置図情報!AK1311</f>
        <v>0</v>
      </c>
      <c r="AK54" s="60" t="e">
        <f>すべて_位置図情報!#REF!</f>
        <v>#REF!</v>
      </c>
    </row>
    <row r="55" spans="1:37" ht="22.5" customHeight="1">
      <c r="A55" s="191">
        <f t="shared" si="0"/>
        <v>50</v>
      </c>
      <c r="B55" s="7" t="str">
        <f>すべて_位置図情報!B1312</f>
        <v>インフラ関係施設</v>
      </c>
      <c r="C55" s="7" t="str">
        <f>すべて_位置図情報!C1312</f>
        <v>公園付帯施設</v>
      </c>
      <c r="D55" s="7" t="str">
        <f>すべて_位置図情報!D1312</f>
        <v>公園付帯施設</v>
      </c>
      <c r="E55" s="43" t="str">
        <f>すべて_位置図情報!E1312</f>
        <v>公園付帯施設</v>
      </c>
      <c r="F55" s="74">
        <v>4</v>
      </c>
      <c r="G55" s="13" t="str" ph="1">
        <f>すべて_位置図情報!G1312</f>
        <v>靱公園</v>
      </c>
      <c r="H55" s="126" t="str">
        <f>すべて_位置図情報!H1312</f>
        <v>大阪市西区靱本町1-9外</v>
      </c>
      <c r="I55" s="81">
        <f>すべて_位置図情報!I1312</f>
        <v>565.69000000000005</v>
      </c>
      <c r="J55" s="80" t="str">
        <f>すべて_位置図情報!J1312</f>
        <v>B</v>
      </c>
      <c r="K55" s="78">
        <f>すべて_位置図情報!K1312</f>
        <v>0</v>
      </c>
      <c r="L55" s="79">
        <f>すべて_位置図情報!L1312</f>
        <v>1996</v>
      </c>
      <c r="M55" s="79" t="str">
        <f>すべて_位置図情報!M1312</f>
        <v>b</v>
      </c>
      <c r="N55" s="79" t="str">
        <f>すべて_位置図情報!N1312</f>
        <v>b</v>
      </c>
      <c r="O55" s="79" t="str">
        <f>すべて_位置図情報!O1312</f>
        <v/>
      </c>
      <c r="P55" s="79" t="str">
        <f>すべて_位置図情報!P1312</f>
        <v>E</v>
      </c>
      <c r="Q55" s="79" t="str">
        <f>すべて_位置図情報!Q1312</f>
        <v>無</v>
      </c>
      <c r="R55" s="79" t="str">
        <f>すべて_位置図情報!R1312</f>
        <v>指定管理（無料施設）</v>
      </c>
      <c r="S55" s="126" t="str">
        <f>すべて_位置図情報!S1312</f>
        <v>建設局</v>
      </c>
      <c r="T55" s="126" t="str">
        <f>すべて_位置図情報!T1312</f>
        <v>公園緑化部</v>
      </c>
      <c r="U55" s="126" t="str">
        <f>すべて_位置図情報!U1312</f>
        <v>公園課</v>
      </c>
      <c r="V55" s="124" t="str">
        <f>すべて_位置図情報!V1312</f>
        <v>－</v>
      </c>
      <c r="W55" s="116" t="str">
        <f>すべて_位置図情報!W1312</f>
        <v>西区</v>
      </c>
      <c r="X55" s="116" t="str">
        <f>すべて_位置図情報!X1312</f>
        <v>一般施設</v>
      </c>
      <c r="Y55" s="114">
        <f>すべて_位置図情報!Y1312</f>
        <v>45</v>
      </c>
      <c r="Z55" s="127">
        <f>すべて_位置図情報!Z1312</f>
        <v>0</v>
      </c>
      <c r="AA55" s="143" t="str">
        <f>すべて_位置図情報!AA1312</f>
        <v>〇</v>
      </c>
      <c r="AB55" s="144">
        <f>すべて_位置図情報!AB1312</f>
        <v>0</v>
      </c>
      <c r="AC55" s="143" t="str">
        <f>すべて_位置図情報!AC1312</f>
        <v>〇</v>
      </c>
      <c r="AD55" s="143" t="str">
        <f>すべて_位置図情報!AD1312</f>
        <v>〇</v>
      </c>
      <c r="AE55" s="56" t="str">
        <f>すべて_位置図情報!AF1312</f>
        <v>〇</v>
      </c>
      <c r="AF55" s="56">
        <f>すべて_位置図情報!AG1312</f>
        <v>0</v>
      </c>
      <c r="AG55" s="56">
        <f>すべて_位置図情報!AH1312</f>
        <v>0</v>
      </c>
      <c r="AH55" s="56">
        <f>すべて_位置図情報!AI1312</f>
        <v>0</v>
      </c>
      <c r="AI55" s="56">
        <f>すべて_位置図情報!AJ1312</f>
        <v>0</v>
      </c>
      <c r="AJ55" s="56">
        <f>すべて_位置図情報!AK1312</f>
        <v>0</v>
      </c>
      <c r="AK55" s="56" t="e">
        <f>すべて_位置図情報!#REF!</f>
        <v>#REF!</v>
      </c>
    </row>
    <row r="56" spans="1:37" ht="22.5" customHeight="1">
      <c r="A56" s="191">
        <f t="shared" si="0"/>
        <v>51</v>
      </c>
      <c r="B56" s="7" t="str">
        <f>すべて_位置図情報!B1313</f>
        <v>インフラ関係施設</v>
      </c>
      <c r="C56" s="7" t="str">
        <f>すべて_位置図情報!C1313</f>
        <v>公園付帯施設</v>
      </c>
      <c r="D56" s="7" t="str">
        <f>すべて_位置図情報!D1313</f>
        <v>公園付帯施設</v>
      </c>
      <c r="E56" s="43" t="str">
        <f>すべて_位置図情報!E1313</f>
        <v>公園付帯施設</v>
      </c>
      <c r="F56" s="74">
        <v>5</v>
      </c>
      <c r="G56" s="13" t="str" ph="1">
        <f>すべて_位置図情報!G1313</f>
        <v>島津公園</v>
      </c>
      <c r="H56" s="126" t="str">
        <f>すべて_位置図情報!H1313</f>
        <v>大阪市西区立売堀5-4</v>
      </c>
      <c r="I56" s="81">
        <f>すべて_位置図情報!I1313</f>
        <v>6.17</v>
      </c>
      <c r="J56" s="80" t="str">
        <f>すべて_位置図情報!J1313</f>
        <v>A</v>
      </c>
      <c r="K56" s="78">
        <f>すべて_位置図情報!K1313</f>
        <v>0</v>
      </c>
      <c r="L56" s="79">
        <f>すべて_位置図情報!L1313</f>
        <v>1993</v>
      </c>
      <c r="M56" s="79" t="str">
        <f>すべて_位置図情報!M1313</f>
        <v>b</v>
      </c>
      <c r="N56" s="79" t="str">
        <f>すべて_位置図情報!N1313</f>
        <v>b</v>
      </c>
      <c r="O56" s="79" t="str">
        <f>すべて_位置図情報!O1313</f>
        <v/>
      </c>
      <c r="P56" s="79" t="str">
        <f>すべて_位置図情報!P1313</f>
        <v>D</v>
      </c>
      <c r="Q56" s="79" t="str">
        <f>すべて_位置図情報!Q1313</f>
        <v>無</v>
      </c>
      <c r="R56" s="79" t="str">
        <f>すべて_位置図情報!R1313</f>
        <v>直営</v>
      </c>
      <c r="S56" s="126" t="str">
        <f>すべて_位置図情報!S1313</f>
        <v>建設局</v>
      </c>
      <c r="T56" s="126" t="str">
        <f>すべて_位置図情報!T1313</f>
        <v>公園緑化部</v>
      </c>
      <c r="U56" s="126" t="str">
        <f>すべて_位置図情報!U1313</f>
        <v>公園課</v>
      </c>
      <c r="V56" s="124" t="str">
        <f>すべて_位置図情報!V1313</f>
        <v>－</v>
      </c>
      <c r="W56" s="116" t="str">
        <f>すべて_位置図情報!W1313</f>
        <v>西区</v>
      </c>
      <c r="X56" s="116" t="str">
        <f>すべて_位置図情報!X1313</f>
        <v>一般施設</v>
      </c>
      <c r="Y56" s="114">
        <f>すべて_位置図情報!Y1313</f>
        <v>46</v>
      </c>
      <c r="Z56" s="127">
        <f>すべて_位置図情報!Z1313</f>
        <v>0</v>
      </c>
      <c r="AA56" s="145">
        <f>すべて_位置図情報!AA1313</f>
        <v>0</v>
      </c>
      <c r="AB56" s="144">
        <f>すべて_位置図情報!AB1313</f>
        <v>0</v>
      </c>
      <c r="AC56" s="145">
        <f>すべて_位置図情報!AC1313</f>
        <v>0</v>
      </c>
      <c r="AD56" s="145">
        <f>すべて_位置図情報!AD1313</f>
        <v>0</v>
      </c>
      <c r="AE56" s="60">
        <f>すべて_位置図情報!AF1313</f>
        <v>0</v>
      </c>
      <c r="AF56" s="60">
        <f>すべて_位置図情報!AG1313</f>
        <v>0</v>
      </c>
      <c r="AG56" s="60">
        <f>すべて_位置図情報!AH1313</f>
        <v>0</v>
      </c>
      <c r="AH56" s="60">
        <f>すべて_位置図情報!AI1313</f>
        <v>0</v>
      </c>
      <c r="AI56" s="60">
        <f>すべて_位置図情報!AJ1313</f>
        <v>0</v>
      </c>
      <c r="AJ56" s="60">
        <f>すべて_位置図情報!AK1313</f>
        <v>0</v>
      </c>
      <c r="AK56" s="60" t="e">
        <f>すべて_位置図情報!#REF!</f>
        <v>#REF!</v>
      </c>
    </row>
    <row r="57" spans="1:37" ht="22.5" customHeight="1">
      <c r="A57" s="191">
        <f t="shared" si="0"/>
        <v>52</v>
      </c>
      <c r="B57" s="7" t="str">
        <f>すべて_位置図情報!B1314</f>
        <v>インフラ関係施設</v>
      </c>
      <c r="C57" s="7" t="str">
        <f>すべて_位置図情報!C1314</f>
        <v>公園付帯施設</v>
      </c>
      <c r="D57" s="7" t="str">
        <f>すべて_位置図情報!D1314</f>
        <v>公園付帯施設</v>
      </c>
      <c r="E57" s="43" t="str">
        <f>すべて_位置図情報!E1314</f>
        <v>公園付帯施設</v>
      </c>
      <c r="F57" s="74">
        <v>6</v>
      </c>
      <c r="G57" s="13" t="str" ph="1">
        <f>すべて_位置図情報!G1314</f>
        <v>日吉公園</v>
      </c>
      <c r="H57" s="126" t="str">
        <f>すべて_位置図情報!H1314</f>
        <v>大阪市西区南堀江4-9</v>
      </c>
      <c r="I57" s="81">
        <f>すべて_位置図情報!I1314</f>
        <v>19.2</v>
      </c>
      <c r="J57" s="80" t="str">
        <f>すべて_位置図情報!J1314</f>
        <v>A</v>
      </c>
      <c r="K57" s="78">
        <f>すべて_位置図情報!K1314</f>
        <v>0</v>
      </c>
      <c r="L57" s="79">
        <f>すべて_位置図情報!L1314</f>
        <v>2003</v>
      </c>
      <c r="M57" s="79" t="str">
        <f>すべて_位置図情報!M1314</f>
        <v>b</v>
      </c>
      <c r="N57" s="79" t="str">
        <f>すべて_位置図情報!N1314</f>
        <v>b</v>
      </c>
      <c r="O57" s="79" t="str">
        <f>すべて_位置図情報!O1314</f>
        <v/>
      </c>
      <c r="P57" s="79" t="str">
        <f>すべて_位置図情報!P1314</f>
        <v>D</v>
      </c>
      <c r="Q57" s="79" t="str">
        <f>すべて_位置図情報!Q1314</f>
        <v>無</v>
      </c>
      <c r="R57" s="79" t="str">
        <f>すべて_位置図情報!R1314</f>
        <v>直営</v>
      </c>
      <c r="S57" s="126" t="str">
        <f>すべて_位置図情報!S1314</f>
        <v>建設局</v>
      </c>
      <c r="T57" s="126" t="str">
        <f>すべて_位置図情報!T1314</f>
        <v>公園緑化部</v>
      </c>
      <c r="U57" s="126" t="str">
        <f>すべて_位置図情報!U1314</f>
        <v>公園課</v>
      </c>
      <c r="V57" s="124" t="str">
        <f>すべて_位置図情報!V1314</f>
        <v>－</v>
      </c>
      <c r="W57" s="116" t="str">
        <f>すべて_位置図情報!W1314</f>
        <v>西区</v>
      </c>
      <c r="X57" s="116" t="str">
        <f>すべて_位置図情報!X1314</f>
        <v>一般施設</v>
      </c>
      <c r="Y57" s="114">
        <f>すべて_位置図情報!Y1314</f>
        <v>47</v>
      </c>
      <c r="Z57" s="127">
        <f>すべて_位置図情報!Z1314</f>
        <v>0</v>
      </c>
      <c r="AA57" s="145">
        <f>すべて_位置図情報!AA1314</f>
        <v>0</v>
      </c>
      <c r="AB57" s="144">
        <f>すべて_位置図情報!AB1314</f>
        <v>0</v>
      </c>
      <c r="AC57" s="145">
        <f>すべて_位置図情報!AC1314</f>
        <v>0</v>
      </c>
      <c r="AD57" s="145">
        <f>すべて_位置図情報!AD1314</f>
        <v>0</v>
      </c>
      <c r="AE57" s="60">
        <f>すべて_位置図情報!AF1314</f>
        <v>0</v>
      </c>
      <c r="AF57" s="60">
        <f>すべて_位置図情報!AG1314</f>
        <v>0</v>
      </c>
      <c r="AG57" s="60">
        <f>すべて_位置図情報!AH1314</f>
        <v>0</v>
      </c>
      <c r="AH57" s="60">
        <f>すべて_位置図情報!AI1314</f>
        <v>0</v>
      </c>
      <c r="AI57" s="60">
        <f>すべて_位置図情報!AJ1314</f>
        <v>0</v>
      </c>
      <c r="AJ57" s="60">
        <f>すべて_位置図情報!AK1314</f>
        <v>0</v>
      </c>
      <c r="AK57" s="60" t="e">
        <f>すべて_位置図情報!#REF!</f>
        <v>#REF!</v>
      </c>
    </row>
    <row r="58" spans="1:37" ht="22.5" customHeight="1">
      <c r="A58" s="191">
        <f t="shared" si="0"/>
        <v>53</v>
      </c>
      <c r="B58" s="7" t="str">
        <f>すべて_位置図情報!B1315</f>
        <v>インフラ関係施設</v>
      </c>
      <c r="C58" s="7" t="str">
        <f>すべて_位置図情報!C1315</f>
        <v>公園付帯施設</v>
      </c>
      <c r="D58" s="7" t="str">
        <f>すべて_位置図情報!D1315</f>
        <v>公園付帯施設</v>
      </c>
      <c r="E58" s="43" t="str">
        <f>すべて_位置図情報!E1315</f>
        <v>公園付帯施設</v>
      </c>
      <c r="F58" s="74">
        <v>7</v>
      </c>
      <c r="G58" s="13" t="str" ph="1">
        <f>すべて_位置図情報!G1315</f>
        <v>九条東公園</v>
      </c>
      <c r="H58" s="126" t="str">
        <f>すべて_位置図情報!H1315</f>
        <v>大阪市西区九条2-19</v>
      </c>
      <c r="I58" s="81">
        <f>すべて_位置図情報!I1315</f>
        <v>6.17</v>
      </c>
      <c r="J58" s="80" t="str">
        <f>すべて_位置図情報!J1315</f>
        <v>A</v>
      </c>
      <c r="K58" s="78">
        <f>すべて_位置図情報!K1315</f>
        <v>0</v>
      </c>
      <c r="L58" s="79">
        <f>すべて_位置図情報!L1315</f>
        <v>1991</v>
      </c>
      <c r="M58" s="79" t="str">
        <f>すべて_位置図情報!M1315</f>
        <v>b</v>
      </c>
      <c r="N58" s="79" t="str">
        <f>すべて_位置図情報!N1315</f>
        <v>b</v>
      </c>
      <c r="O58" s="79" t="str">
        <f>すべて_位置図情報!O1315</f>
        <v/>
      </c>
      <c r="P58" s="79" t="str">
        <f>すべて_位置図情報!P1315</f>
        <v>D</v>
      </c>
      <c r="Q58" s="79" t="str">
        <f>すべて_位置図情報!Q1315</f>
        <v>無</v>
      </c>
      <c r="R58" s="79" t="str">
        <f>すべて_位置図情報!R1315</f>
        <v>直営</v>
      </c>
      <c r="S58" s="126" t="str">
        <f>すべて_位置図情報!S1315</f>
        <v>建設局</v>
      </c>
      <c r="T58" s="126" t="str">
        <f>すべて_位置図情報!T1315</f>
        <v>公園緑化部</v>
      </c>
      <c r="U58" s="126" t="str">
        <f>すべて_位置図情報!U1315</f>
        <v>公園課</v>
      </c>
      <c r="V58" s="124" t="str">
        <f>すべて_位置図情報!V1315</f>
        <v>－</v>
      </c>
      <c r="W58" s="116" t="str">
        <f>すべて_位置図情報!W1315</f>
        <v>西区</v>
      </c>
      <c r="X58" s="116" t="str">
        <f>すべて_位置図情報!X1315</f>
        <v>一般施設</v>
      </c>
      <c r="Y58" s="114">
        <f>すべて_位置図情報!Y1315</f>
        <v>48</v>
      </c>
      <c r="Z58" s="127">
        <f>すべて_位置図情報!Z1315</f>
        <v>0</v>
      </c>
      <c r="AA58" s="145">
        <f>すべて_位置図情報!AA1315</f>
        <v>0</v>
      </c>
      <c r="AB58" s="144">
        <f>すべて_位置図情報!AB1315</f>
        <v>0</v>
      </c>
      <c r="AC58" s="145">
        <f>すべて_位置図情報!AC1315</f>
        <v>0</v>
      </c>
      <c r="AD58" s="145">
        <f>すべて_位置図情報!AD1315</f>
        <v>0</v>
      </c>
      <c r="AE58" s="60">
        <f>すべて_位置図情報!AF1315</f>
        <v>0</v>
      </c>
      <c r="AF58" s="60">
        <f>すべて_位置図情報!AG1315</f>
        <v>0</v>
      </c>
      <c r="AG58" s="60">
        <f>すべて_位置図情報!AH1315</f>
        <v>0</v>
      </c>
      <c r="AH58" s="60">
        <f>すべて_位置図情報!AI1315</f>
        <v>0</v>
      </c>
      <c r="AI58" s="60">
        <f>すべて_位置図情報!AJ1315</f>
        <v>0</v>
      </c>
      <c r="AJ58" s="60">
        <f>すべて_位置図情報!AK1315</f>
        <v>0</v>
      </c>
      <c r="AK58" s="60" t="e">
        <f>すべて_位置図情報!#REF!</f>
        <v>#REF!</v>
      </c>
    </row>
    <row r="59" spans="1:37" ht="22.5" customHeight="1">
      <c r="A59" s="191">
        <f t="shared" si="0"/>
        <v>54</v>
      </c>
      <c r="B59" s="45" t="str">
        <f>すべて_位置図情報!B1316</f>
        <v>インフラ関係施設</v>
      </c>
      <c r="C59" s="45" t="str">
        <f>すべて_位置図情報!C1316</f>
        <v>公園付帯施設</v>
      </c>
      <c r="D59" s="45" t="str">
        <f>すべて_位置図情報!D1316</f>
        <v>公園付帯施設</v>
      </c>
      <c r="E59" s="48" t="str">
        <f>すべて_位置図情報!E1316</f>
        <v>公園付帯施設</v>
      </c>
      <c r="F59" s="74">
        <v>8</v>
      </c>
      <c r="G59" s="13" t="str" ph="1">
        <f>すべて_位置図情報!G1316</f>
        <v>花乃井公園</v>
      </c>
      <c r="H59" s="126" t="str">
        <f>すべて_位置図情報!H1316</f>
        <v>大阪市西区京町堀2-11</v>
      </c>
      <c r="I59" s="81">
        <f>すべて_位置図情報!I1316</f>
        <v>26.16</v>
      </c>
      <c r="J59" s="80" t="str">
        <f>すべて_位置図情報!J1316</f>
        <v>A</v>
      </c>
      <c r="K59" s="78">
        <f>すべて_位置図情報!K1316</f>
        <v>0</v>
      </c>
      <c r="L59" s="79">
        <f>すべて_位置図情報!L1316</f>
        <v>1991</v>
      </c>
      <c r="M59" s="79" t="str">
        <f>すべて_位置図情報!M1316</f>
        <v>b</v>
      </c>
      <c r="N59" s="79" t="str">
        <f>すべて_位置図情報!N1316</f>
        <v>b</v>
      </c>
      <c r="O59" s="79" t="str">
        <f>すべて_位置図情報!O1316</f>
        <v/>
      </c>
      <c r="P59" s="79" t="str">
        <f>すべて_位置図情報!P1316</f>
        <v>D</v>
      </c>
      <c r="Q59" s="79" t="str">
        <f>すべて_位置図情報!Q1316</f>
        <v>無</v>
      </c>
      <c r="R59" s="79" t="str">
        <f>すべて_位置図情報!R1316</f>
        <v>直営</v>
      </c>
      <c r="S59" s="126" t="str">
        <f>すべて_位置図情報!S1316</f>
        <v>建設局</v>
      </c>
      <c r="T59" s="126" t="str">
        <f>すべて_位置図情報!T1316</f>
        <v>公園緑化部</v>
      </c>
      <c r="U59" s="126" t="str">
        <f>すべて_位置図情報!U1316</f>
        <v>公園課</v>
      </c>
      <c r="V59" s="124" t="str">
        <f>すべて_位置図情報!V1316</f>
        <v>－</v>
      </c>
      <c r="W59" s="116" t="str">
        <f>すべて_位置図情報!W1316</f>
        <v>西区</v>
      </c>
      <c r="X59" s="116" t="str">
        <f>すべて_位置図情報!X1316</f>
        <v>一般施設</v>
      </c>
      <c r="Y59" s="114">
        <f>すべて_位置図情報!Y1316</f>
        <v>49</v>
      </c>
      <c r="Z59" s="127">
        <f>すべて_位置図情報!Z1316</f>
        <v>0</v>
      </c>
      <c r="AA59" s="145">
        <f>すべて_位置図情報!AA1316</f>
        <v>0</v>
      </c>
      <c r="AB59" s="144">
        <f>すべて_位置図情報!AB1316</f>
        <v>0</v>
      </c>
      <c r="AC59" s="145">
        <f>すべて_位置図情報!AC1316</f>
        <v>0</v>
      </c>
      <c r="AD59" s="145">
        <f>すべて_位置図情報!AD1316</f>
        <v>0</v>
      </c>
      <c r="AE59" s="60">
        <f>すべて_位置図情報!AF1316</f>
        <v>0</v>
      </c>
      <c r="AF59" s="60">
        <f>すべて_位置図情報!AG1316</f>
        <v>0</v>
      </c>
      <c r="AG59" s="60">
        <f>すべて_位置図情報!AH1316</f>
        <v>0</v>
      </c>
      <c r="AH59" s="60">
        <f>すべて_位置図情報!AI1316</f>
        <v>0</v>
      </c>
      <c r="AI59" s="60">
        <f>すべて_位置図情報!AJ1316</f>
        <v>0</v>
      </c>
      <c r="AJ59" s="60">
        <f>すべて_位置図情報!AK1316</f>
        <v>0</v>
      </c>
      <c r="AK59" s="60" t="e">
        <f>すべて_位置図情報!#REF!</f>
        <v>#REF!</v>
      </c>
    </row>
    <row r="60" spans="1:37" ht="18">
      <c r="G60" s="3"/>
    </row>
    <row r="61" spans="1:37" ht="18">
      <c r="G61" s="3"/>
    </row>
    <row r="62" spans="1:37" ht="18">
      <c r="G62" s="3"/>
    </row>
    <row r="63" spans="1:37" ht="18">
      <c r="G63" s="3"/>
    </row>
    <row r="64" spans="1:37" ht="18">
      <c r="G64" s="3"/>
    </row>
    <row r="65" spans="7:7" ht="18">
      <c r="G65" s="3"/>
    </row>
    <row r="67" spans="7:7" ht="18">
      <c r="G67" s="3"/>
    </row>
    <row r="68" spans="7:7" ht="18">
      <c r="G68" s="3"/>
    </row>
    <row r="70" spans="7:7" ht="18">
      <c r="G70" s="3"/>
    </row>
    <row r="71" spans="7:7" ht="18">
      <c r="G71" s="3"/>
    </row>
    <row r="72" spans="7:7" ht="18">
      <c r="G72" s="3"/>
    </row>
    <row r="73" spans="7:7" ht="18">
      <c r="G73" s="3"/>
    </row>
    <row r="74" spans="7:7" ht="18">
      <c r="G74" s="3"/>
    </row>
    <row r="75" spans="7:7" ht="18">
      <c r="G75" s="3"/>
    </row>
    <row r="76" spans="7:7" ht="18">
      <c r="G76" s="3"/>
    </row>
    <row r="77" spans="7:7" ht="18">
      <c r="G77" s="3"/>
    </row>
    <row r="78" spans="7:7" ht="18">
      <c r="G78" s="3"/>
    </row>
    <row r="79" spans="7:7" ht="18">
      <c r="G79" s="3"/>
    </row>
    <row r="80" spans="7:7" ht="18">
      <c r="G80" s="3"/>
    </row>
    <row r="81" spans="7:7" ht="18">
      <c r="G81" s="3"/>
    </row>
    <row r="82" spans="7:7" ht="18">
      <c r="G82" s="3"/>
    </row>
    <row r="83" spans="7:7" ht="18">
      <c r="G83" s="3"/>
    </row>
    <row r="84" spans="7:7" ht="18">
      <c r="G84" s="3"/>
    </row>
    <row r="85" spans="7:7" ht="18">
      <c r="G85" s="3"/>
    </row>
    <row r="86" spans="7:7" ht="18">
      <c r="G86" s="3"/>
    </row>
    <row r="88" spans="7:7" ht="18">
      <c r="G88" s="3"/>
    </row>
    <row r="89" spans="7:7" ht="18">
      <c r="G89" s="3"/>
    </row>
    <row r="90" spans="7:7" ht="18">
      <c r="G90" s="3"/>
    </row>
    <row r="93" spans="7:7" ht="18">
      <c r="G93" s="3"/>
    </row>
    <row r="94" spans="7:7" ht="18">
      <c r="G94"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8" spans="7:7" ht="18">
      <c r="G108" s="3"/>
    </row>
    <row r="109" spans="7:7" ht="18">
      <c r="G109" s="3"/>
    </row>
    <row r="111" spans="7:7" ht="18">
      <c r="G111" s="3"/>
    </row>
    <row r="112" spans="7:7" ht="18">
      <c r="G112" s="3"/>
    </row>
    <row r="113" spans="7:7" ht="18">
      <c r="G113" s="3"/>
    </row>
    <row r="114" spans="7:7" ht="18">
      <c r="G114" s="3"/>
    </row>
    <row r="115" spans="7:7" ht="18">
      <c r="G115" s="3"/>
    </row>
    <row r="116" spans="7:7" ht="18">
      <c r="G116" s="3"/>
    </row>
    <row r="117" spans="7:7" ht="18">
      <c r="G117" s="3"/>
    </row>
    <row r="118" spans="7:7" ht="18">
      <c r="G118" s="3"/>
    </row>
    <row r="119" spans="7:7" ht="18">
      <c r="G119" s="3"/>
    </row>
    <row r="120" spans="7:7" ht="18">
      <c r="G120" s="3"/>
    </row>
    <row r="121" spans="7:7" ht="18">
      <c r="G121" s="3"/>
    </row>
    <row r="122" spans="7:7" ht="18">
      <c r="G122" s="3"/>
    </row>
    <row r="124" spans="7:7" ht="18">
      <c r="G124" s="3"/>
    </row>
    <row r="125" spans="7:7" ht="18">
      <c r="G125" s="3"/>
    </row>
    <row r="127" spans="7:7" ht="18">
      <c r="G127" s="3"/>
    </row>
    <row r="128" spans="7:7" ht="18">
      <c r="G128" s="3"/>
    </row>
    <row r="129" spans="7:7" ht="18">
      <c r="G129" s="3"/>
    </row>
    <row r="130" spans="7:7" ht="18">
      <c r="G130" s="3"/>
    </row>
    <row r="131" spans="7:7" ht="18">
      <c r="G131" s="3"/>
    </row>
    <row r="132" spans="7:7" ht="18">
      <c r="G132" s="3"/>
    </row>
    <row r="133" spans="7:7" ht="18">
      <c r="G133" s="3"/>
    </row>
    <row r="134" spans="7:7" ht="18">
      <c r="G134"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52" spans="7:7" ht="18">
      <c r="G152" s="3"/>
    </row>
    <row r="153" spans="7:7" ht="18">
      <c r="G153" s="3"/>
    </row>
    <row r="154" spans="7:7" ht="18">
      <c r="G154" s="3"/>
    </row>
    <row r="156" spans="7:7" ht="18">
      <c r="G156" s="3"/>
    </row>
    <row r="157" spans="7:7" ht="18">
      <c r="G157" s="3"/>
    </row>
    <row r="158" spans="7:7" ht="18">
      <c r="G158" s="3"/>
    </row>
    <row r="159" spans="7:7" ht="18">
      <c r="G159" s="3"/>
    </row>
    <row r="161" spans="7:7" ht="18">
      <c r="G161" s="3"/>
    </row>
    <row r="162" spans="7:7" ht="18">
      <c r="G162" s="3"/>
    </row>
    <row r="163" spans="7:7" ht="18">
      <c r="G163" s="3"/>
    </row>
    <row r="164" spans="7:7" ht="18">
      <c r="G164" s="3"/>
    </row>
    <row r="166" spans="7:7" ht="18">
      <c r="G166" s="3"/>
    </row>
    <row r="167" spans="7:7" ht="18">
      <c r="G167" s="3"/>
    </row>
    <row r="169" spans="7:7" ht="18">
      <c r="G169" s="3"/>
    </row>
    <row r="170" spans="7:7" ht="18">
      <c r="G170" s="3"/>
    </row>
    <row r="171" spans="7:7" ht="18">
      <c r="G171" s="3"/>
    </row>
    <row r="172" spans="7:7" ht="18">
      <c r="G172" s="3"/>
    </row>
    <row r="173" spans="7:7" ht="18">
      <c r="G173" s="3"/>
    </row>
    <row r="174" spans="7:7" ht="18">
      <c r="G174" s="3"/>
    </row>
    <row r="175" spans="7:7" ht="18">
      <c r="G175" s="3"/>
    </row>
    <row r="176" spans="7:7" ht="18">
      <c r="G176" s="3"/>
    </row>
    <row r="177" spans="7:7" ht="18">
      <c r="G177" s="3"/>
    </row>
    <row r="178" spans="7:7" ht="18">
      <c r="G178" s="3"/>
    </row>
    <row r="179" spans="7:7" ht="18">
      <c r="G179" s="3"/>
    </row>
    <row r="180" spans="7:7" ht="18">
      <c r="G180" s="3"/>
    </row>
    <row r="184" spans="7:7" ht="18">
      <c r="G184" s="3"/>
    </row>
    <row r="185" spans="7:7" ht="18">
      <c r="G185" s="3"/>
    </row>
    <row r="186" spans="7:7" ht="18">
      <c r="G186" s="3"/>
    </row>
    <row r="188" spans="7:7" ht="18">
      <c r="G188" s="3"/>
    </row>
    <row r="189" spans="7:7" ht="18">
      <c r="G189" s="3"/>
    </row>
    <row r="190" spans="7:7" ht="18">
      <c r="G190" s="3"/>
    </row>
    <row r="191" spans="7:7" ht="18">
      <c r="G191" s="3"/>
    </row>
    <row r="193" spans="7:7" ht="18">
      <c r="G193" s="3"/>
    </row>
    <row r="194" spans="7:7" ht="18">
      <c r="G194" s="3"/>
    </row>
    <row r="195" spans="7:7" ht="18">
      <c r="G195" s="3"/>
    </row>
    <row r="196" spans="7:7" ht="18">
      <c r="G196" s="3"/>
    </row>
    <row r="198" spans="7:7" ht="18">
      <c r="G198" s="3"/>
    </row>
    <row r="199" spans="7:7" ht="18">
      <c r="G199" s="3"/>
    </row>
    <row r="201" spans="7:7" ht="18">
      <c r="G201" s="3"/>
    </row>
    <row r="202" spans="7:7" ht="18">
      <c r="G202" s="3"/>
    </row>
    <row r="203" spans="7:7" ht="18">
      <c r="G203" s="3"/>
    </row>
    <row r="204" spans="7:7" ht="18">
      <c r="G204" s="3"/>
    </row>
    <row r="205" spans="7:7" ht="18">
      <c r="G205" s="3"/>
    </row>
    <row r="206" spans="7:7" ht="18">
      <c r="G206" s="3"/>
    </row>
    <row r="207" spans="7:7" ht="18">
      <c r="G207" s="3"/>
    </row>
    <row r="209" spans="7:7" ht="18">
      <c r="G209" s="3"/>
    </row>
    <row r="210" spans="7:7" ht="18">
      <c r="G210" s="3"/>
    </row>
    <row r="211" spans="7:7" ht="18">
      <c r="G211" s="3"/>
    </row>
    <row r="212" spans="7:7" ht="18">
      <c r="G212" s="3"/>
    </row>
    <row r="218" spans="7:7" ht="18">
      <c r="G218" s="3"/>
    </row>
    <row r="225" spans="7:7" ht="18">
      <c r="G225" s="3"/>
    </row>
    <row r="226" spans="7:7" ht="18">
      <c r="G226" s="3"/>
    </row>
    <row r="227" spans="7:7" ht="18">
      <c r="G227" s="3"/>
    </row>
    <row r="228" spans="7:7" ht="18">
      <c r="G228" s="3"/>
    </row>
    <row r="231" spans="7:7" ht="18">
      <c r="G231" s="3"/>
    </row>
    <row r="238" spans="7:7" ht="18">
      <c r="G238" s="3"/>
    </row>
    <row r="239" spans="7:7" ht="18">
      <c r="G239" s="3"/>
    </row>
    <row r="241" spans="7:7" ht="18">
      <c r="G241" s="3"/>
    </row>
    <row r="242" spans="7:7" ht="18">
      <c r="G242" s="3"/>
    </row>
    <row r="243" spans="7:7" ht="18">
      <c r="G243" s="3"/>
    </row>
    <row r="244" spans="7:7" ht="18">
      <c r="G244" s="3"/>
    </row>
    <row r="250" spans="7:7" ht="18">
      <c r="G250" s="3"/>
    </row>
    <row r="257" spans="7:7" ht="18">
      <c r="G257" s="3"/>
    </row>
    <row r="258" spans="7:7" ht="18">
      <c r="G258" s="3"/>
    </row>
    <row r="259" spans="7:7" ht="18">
      <c r="G259" s="3"/>
    </row>
    <row r="260" spans="7:7" ht="18">
      <c r="G260" s="3"/>
    </row>
    <row r="263" spans="7:7" ht="18">
      <c r="G263" s="3"/>
    </row>
    <row r="270" spans="7:7" ht="18">
      <c r="G270" s="3"/>
    </row>
    <row r="272" spans="7:7" ht="18">
      <c r="G272" s="3"/>
    </row>
    <row r="273" spans="7:7" ht="18">
      <c r="G273" s="3"/>
    </row>
    <row r="274" spans="7:7" ht="18">
      <c r="G274" s="3"/>
    </row>
    <row r="275" spans="7:7" ht="18">
      <c r="G275" s="3"/>
    </row>
    <row r="276" spans="7:7" ht="18">
      <c r="G276" s="3"/>
    </row>
    <row r="282" spans="7:7" ht="18">
      <c r="G282" s="3"/>
    </row>
    <row r="284" spans="7:7" ht="18">
      <c r="G284" s="3"/>
    </row>
    <row r="285" spans="7:7" ht="18">
      <c r="G285" s="3"/>
    </row>
    <row r="286" spans="7:7" ht="18">
      <c r="G286" s="3"/>
    </row>
    <row r="287" spans="7:7" ht="18">
      <c r="G287" s="3"/>
    </row>
    <row r="288" spans="7:7" ht="18">
      <c r="G288" s="3"/>
    </row>
    <row r="289" spans="7:7" ht="18">
      <c r="G289" s="3"/>
    </row>
    <row r="290" spans="7:7" ht="18">
      <c r="G290" s="3"/>
    </row>
    <row r="291" spans="7:7" ht="18">
      <c r="G291" s="3"/>
    </row>
    <row r="292" spans="7:7" ht="18">
      <c r="G292" s="3"/>
    </row>
    <row r="294" spans="7:7" ht="18">
      <c r="G294" s="3"/>
    </row>
    <row r="295" spans="7:7" ht="18">
      <c r="G295" s="3"/>
    </row>
    <row r="296" spans="7:7" ht="18">
      <c r="G296" s="3"/>
    </row>
    <row r="297" spans="7:7" ht="18">
      <c r="G297" s="3"/>
    </row>
    <row r="299" spans="7:7" ht="18">
      <c r="G299" s="3"/>
    </row>
    <row r="300" spans="7:7" ht="18">
      <c r="G300" s="3"/>
    </row>
    <row r="302" spans="7:7" ht="18">
      <c r="G302" s="3"/>
    </row>
    <row r="303" spans="7:7" ht="18">
      <c r="G303" s="3"/>
    </row>
    <row r="304" spans="7:7" ht="18">
      <c r="G304" s="3"/>
    </row>
    <row r="305" spans="7:7" ht="18">
      <c r="G305" s="3"/>
    </row>
    <row r="306" spans="7:7" ht="18">
      <c r="G306" s="3"/>
    </row>
    <row r="307" spans="7:7" ht="18">
      <c r="G307" s="3"/>
    </row>
    <row r="308" spans="7:7" ht="18">
      <c r="G308" s="3"/>
    </row>
    <row r="310" spans="7:7" ht="18">
      <c r="G310" s="3"/>
    </row>
    <row r="311" spans="7:7" ht="18">
      <c r="G311" s="3"/>
    </row>
    <row r="312" spans="7:7" ht="18">
      <c r="G312" s="3"/>
    </row>
    <row r="313" spans="7:7" ht="18">
      <c r="G313" s="3"/>
    </row>
    <row r="319" spans="7:7" ht="18">
      <c r="G319" s="3"/>
    </row>
    <row r="326" spans="7:7" ht="18">
      <c r="G326" s="3"/>
    </row>
    <row r="327" spans="7:7" ht="18">
      <c r="G327" s="3"/>
    </row>
    <row r="328" spans="7:7" ht="18">
      <c r="G328" s="3"/>
    </row>
    <row r="329" spans="7:7" ht="18">
      <c r="G329" s="3"/>
    </row>
    <row r="332" spans="7:7" ht="18">
      <c r="G332" s="3"/>
    </row>
    <row r="339" spans="7:7" ht="18">
      <c r="G339" s="3"/>
    </row>
    <row r="340" spans="7:7" ht="18">
      <c r="G340" s="3"/>
    </row>
    <row r="342" spans="7:7" ht="18">
      <c r="G342" s="3"/>
    </row>
    <row r="343" spans="7:7" ht="18">
      <c r="G343" s="3"/>
    </row>
    <row r="344" spans="7:7" ht="18">
      <c r="G344" s="3"/>
    </row>
    <row r="345" spans="7:7" ht="18">
      <c r="G345" s="3"/>
    </row>
    <row r="351" spans="7:7" ht="18">
      <c r="G351" s="3"/>
    </row>
    <row r="358" spans="7:7" ht="18">
      <c r="G358" s="3"/>
    </row>
    <row r="359" spans="7:7" ht="18">
      <c r="G359" s="3"/>
    </row>
    <row r="360" spans="7:7" ht="18">
      <c r="G360" s="3"/>
    </row>
    <row r="361" spans="7:7" ht="18">
      <c r="G361" s="3"/>
    </row>
    <row r="364" spans="7:7" ht="18">
      <c r="G364" s="3"/>
    </row>
    <row r="371" spans="7:7" ht="18">
      <c r="G371" s="3"/>
    </row>
    <row r="373" spans="7:7" ht="18">
      <c r="G373" s="3"/>
    </row>
    <row r="374" spans="7:7" ht="18">
      <c r="G374" s="3"/>
    </row>
    <row r="375" spans="7:7" ht="18">
      <c r="G375" s="3"/>
    </row>
    <row r="376" spans="7:7" ht="18">
      <c r="G376" s="3"/>
    </row>
    <row r="377" spans="7:7" ht="18">
      <c r="G377" s="3"/>
    </row>
    <row r="383" spans="7:7" ht="18">
      <c r="G383" s="3"/>
    </row>
    <row r="385" spans="7:7" ht="18">
      <c r="G385" s="3"/>
    </row>
    <row r="386" spans="7:7" ht="18">
      <c r="G386" s="3"/>
    </row>
    <row r="387" spans="7:7" ht="18">
      <c r="G387" s="3"/>
    </row>
    <row r="388" spans="7:7" ht="18">
      <c r="G388" s="3"/>
    </row>
    <row r="389" spans="7:7" ht="18">
      <c r="G389" s="3"/>
    </row>
    <row r="390" spans="7:7" ht="18">
      <c r="G390" s="3"/>
    </row>
    <row r="391" spans="7:7" ht="18">
      <c r="G391" s="3"/>
    </row>
    <row r="392" spans="7:7" ht="18">
      <c r="G392" s="3"/>
    </row>
    <row r="393" spans="7:7" ht="18">
      <c r="G393" s="3"/>
    </row>
    <row r="394" spans="7:7" ht="18">
      <c r="G394" s="3"/>
    </row>
    <row r="395" spans="7:7" ht="18">
      <c r="G395" s="3"/>
    </row>
    <row r="397" spans="7:7" ht="18">
      <c r="G397" s="3"/>
    </row>
    <row r="398" spans="7:7" ht="18">
      <c r="G398" s="3"/>
    </row>
    <row r="399" spans="7:7" ht="18">
      <c r="G399" s="3"/>
    </row>
    <row r="402" spans="7:7" ht="18">
      <c r="G402" s="3"/>
    </row>
    <row r="403" spans="7:7" ht="18">
      <c r="G403" s="3"/>
    </row>
    <row r="406" spans="7:7" ht="18">
      <c r="G406" s="3"/>
    </row>
    <row r="407" spans="7:7" ht="18">
      <c r="G407" s="3"/>
    </row>
    <row r="408" spans="7:7" ht="18">
      <c r="G408" s="3"/>
    </row>
    <row r="409" spans="7:7" ht="18">
      <c r="G409" s="3"/>
    </row>
    <row r="410" spans="7:7" ht="18">
      <c r="G410" s="3"/>
    </row>
    <row r="411" spans="7:7" ht="18">
      <c r="G411" s="3"/>
    </row>
    <row r="412" spans="7:7" ht="18">
      <c r="G412" s="3"/>
    </row>
    <row r="413" spans="7:7" ht="18">
      <c r="G413" s="3"/>
    </row>
    <row r="414" spans="7:7" ht="18">
      <c r="G414" s="3"/>
    </row>
    <row r="415" spans="7:7" ht="18">
      <c r="G415" s="3"/>
    </row>
    <row r="417" spans="7:7" ht="18">
      <c r="G417" s="3"/>
    </row>
    <row r="418" spans="7:7" ht="18">
      <c r="G418" s="3"/>
    </row>
    <row r="420" spans="7:7" ht="18">
      <c r="G420" s="3"/>
    </row>
    <row r="421" spans="7:7" ht="18">
      <c r="G421" s="3"/>
    </row>
    <row r="422" spans="7:7" ht="18">
      <c r="G422" s="3"/>
    </row>
    <row r="423" spans="7:7" ht="18">
      <c r="G423" s="3"/>
    </row>
    <row r="424" spans="7:7" ht="18">
      <c r="G424" s="3"/>
    </row>
    <row r="425" spans="7:7" ht="18">
      <c r="G425" s="3"/>
    </row>
    <row r="426" spans="7:7" ht="18">
      <c r="G426" s="3"/>
    </row>
    <row r="427" spans="7:7" ht="18">
      <c r="G427" s="3"/>
    </row>
    <row r="428" spans="7:7" ht="18">
      <c r="G428" s="3"/>
    </row>
    <row r="429" spans="7:7" ht="18">
      <c r="G429" s="3"/>
    </row>
    <row r="430" spans="7:7" ht="18">
      <c r="G430" s="3"/>
    </row>
    <row r="431" spans="7:7" ht="18">
      <c r="G431" s="3"/>
    </row>
    <row r="433" spans="7:7" ht="18">
      <c r="G433" s="3"/>
    </row>
    <row r="434" spans="7:7" ht="18">
      <c r="G434" s="3"/>
    </row>
    <row r="436" spans="7:7" ht="18">
      <c r="G436" s="3"/>
    </row>
    <row r="437" spans="7:7" ht="18">
      <c r="G437" s="3"/>
    </row>
    <row r="438" spans="7:7" ht="18">
      <c r="G438" s="3"/>
    </row>
    <row r="439" spans="7:7" ht="18">
      <c r="G439" s="3"/>
    </row>
    <row r="440" spans="7:7" ht="18">
      <c r="G440" s="3"/>
    </row>
    <row r="441" spans="7:7" ht="18">
      <c r="G441" s="3"/>
    </row>
    <row r="442" spans="7:7" ht="18">
      <c r="G442" s="3"/>
    </row>
    <row r="443" spans="7:7" ht="18">
      <c r="G443" s="3"/>
    </row>
    <row r="444" spans="7:7" ht="18">
      <c r="G444" s="3"/>
    </row>
    <row r="445" spans="7:7" ht="18">
      <c r="G445" s="3"/>
    </row>
    <row r="446" spans="7:7" ht="18">
      <c r="G446" s="3"/>
    </row>
    <row r="447" spans="7:7" ht="18">
      <c r="G447" s="3"/>
    </row>
    <row r="448" spans="7:7" ht="18">
      <c r="G448" s="3"/>
    </row>
    <row r="449" spans="7:7" ht="18">
      <c r="G449" s="3"/>
    </row>
    <row r="450" spans="7:7" ht="18">
      <c r="G450" s="3"/>
    </row>
    <row r="451" spans="7:7" ht="18">
      <c r="G451" s="3"/>
    </row>
    <row r="452" spans="7:7" ht="18">
      <c r="G452" s="3"/>
    </row>
    <row r="453" spans="7:7" ht="18">
      <c r="G453" s="3"/>
    </row>
    <row r="454" spans="7:7" ht="18">
      <c r="G454" s="3"/>
    </row>
    <row r="455" spans="7:7" ht="18">
      <c r="G455" s="3"/>
    </row>
    <row r="456" spans="7:7" ht="18">
      <c r="G456" s="3"/>
    </row>
    <row r="457" spans="7:7" ht="18">
      <c r="G457" s="3"/>
    </row>
    <row r="461" spans="7:7" ht="18">
      <c r="G461" s="3"/>
    </row>
    <row r="462" spans="7:7" ht="18">
      <c r="G462" s="3"/>
    </row>
    <row r="463" spans="7:7" ht="18">
      <c r="G463" s="3"/>
    </row>
    <row r="465" spans="7:7" ht="18">
      <c r="G465" s="3"/>
    </row>
    <row r="466" spans="7:7" ht="18">
      <c r="G466" s="3"/>
    </row>
    <row r="467" spans="7:7" ht="18">
      <c r="G467" s="3"/>
    </row>
    <row r="468" spans="7:7" ht="18">
      <c r="G468" s="3"/>
    </row>
    <row r="470" spans="7:7" ht="18">
      <c r="G470" s="3"/>
    </row>
    <row r="471" spans="7:7" ht="18">
      <c r="G471" s="3"/>
    </row>
    <row r="472" spans="7:7" ht="18">
      <c r="G472" s="3"/>
    </row>
    <row r="473" spans="7:7" ht="18">
      <c r="G473" s="3"/>
    </row>
    <row r="475" spans="7:7" ht="18">
      <c r="G475" s="3"/>
    </row>
    <row r="476" spans="7:7" ht="18">
      <c r="G476" s="3"/>
    </row>
    <row r="478" spans="7:7" ht="18">
      <c r="G478" s="3"/>
    </row>
    <row r="479" spans="7:7" ht="18">
      <c r="G479" s="3"/>
    </row>
    <row r="480" spans="7:7" ht="18">
      <c r="G480" s="3"/>
    </row>
    <row r="481" spans="7:7" ht="18">
      <c r="G481" s="3"/>
    </row>
    <row r="482" spans="7:7" ht="18">
      <c r="G482" s="3"/>
    </row>
    <row r="483" spans="7:7" ht="18">
      <c r="G483" s="3"/>
    </row>
    <row r="484" spans="7:7" ht="18">
      <c r="G484" s="3"/>
    </row>
    <row r="485" spans="7:7" ht="18">
      <c r="G485" s="3"/>
    </row>
    <row r="486" spans="7:7" ht="18">
      <c r="G486" s="3"/>
    </row>
    <row r="487" spans="7:7" ht="18">
      <c r="G487" s="3"/>
    </row>
    <row r="488" spans="7:7" ht="18">
      <c r="G488" s="3"/>
    </row>
    <row r="489" spans="7:7" ht="18">
      <c r="G489" s="3"/>
    </row>
    <row r="493" spans="7:7" ht="18">
      <c r="G493" s="3"/>
    </row>
    <row r="494" spans="7:7" ht="18">
      <c r="G494" s="3"/>
    </row>
    <row r="495" spans="7:7" ht="18">
      <c r="G495" s="3"/>
    </row>
    <row r="497" spans="7:7" ht="18">
      <c r="G497" s="3"/>
    </row>
    <row r="498" spans="7:7" ht="18">
      <c r="G498" s="3"/>
    </row>
    <row r="499" spans="7:7" ht="18">
      <c r="G499" s="3"/>
    </row>
    <row r="500" spans="7:7" ht="18">
      <c r="G500" s="3"/>
    </row>
    <row r="502" spans="7:7" ht="18">
      <c r="G502" s="3"/>
    </row>
    <row r="503" spans="7:7" ht="18">
      <c r="G503" s="3"/>
    </row>
    <row r="504" spans="7:7" ht="18">
      <c r="G504" s="3"/>
    </row>
    <row r="505" spans="7:7" ht="18">
      <c r="G505" s="3"/>
    </row>
    <row r="507" spans="7:7" ht="18">
      <c r="G507" s="3"/>
    </row>
    <row r="508" spans="7:7" ht="18">
      <c r="G508" s="3"/>
    </row>
    <row r="510" spans="7:7" ht="18">
      <c r="G510" s="3"/>
    </row>
    <row r="511" spans="7:7" ht="18">
      <c r="G511" s="3"/>
    </row>
    <row r="512" spans="7:7" ht="18">
      <c r="G512" s="3"/>
    </row>
    <row r="513" spans="7:7" ht="18">
      <c r="G513" s="3"/>
    </row>
    <row r="514" spans="7:7" ht="18">
      <c r="G514" s="3"/>
    </row>
    <row r="515" spans="7:7" ht="18">
      <c r="G515" s="3"/>
    </row>
    <row r="516" spans="7:7" ht="18">
      <c r="G516" s="3"/>
    </row>
    <row r="518" spans="7:7" ht="18">
      <c r="G518" s="3"/>
    </row>
    <row r="519" spans="7:7" ht="18">
      <c r="G519" s="3"/>
    </row>
    <row r="520" spans="7:7" ht="18">
      <c r="G520" s="3"/>
    </row>
    <row r="521" spans="7:7" ht="18">
      <c r="G521" s="3"/>
    </row>
    <row r="527" spans="7:7" ht="18">
      <c r="G527" s="3"/>
    </row>
    <row r="534" spans="7:7" ht="18">
      <c r="G534" s="3"/>
    </row>
    <row r="535" spans="7:7" ht="18">
      <c r="G535" s="3"/>
    </row>
    <row r="536" spans="7:7" ht="18">
      <c r="G536" s="3"/>
    </row>
    <row r="537" spans="7:7" ht="18">
      <c r="G537" s="3"/>
    </row>
    <row r="540" spans="7:7" ht="18">
      <c r="G540" s="3"/>
    </row>
    <row r="547" spans="7:7" ht="18">
      <c r="G547" s="3"/>
    </row>
    <row r="548" spans="7:7" ht="18">
      <c r="G548" s="3"/>
    </row>
    <row r="550" spans="7:7" ht="18">
      <c r="G550" s="3"/>
    </row>
    <row r="551" spans="7:7" ht="18">
      <c r="G551" s="3"/>
    </row>
    <row r="552" spans="7:7" ht="18">
      <c r="G552" s="3"/>
    </row>
    <row r="553" spans="7:7" ht="18">
      <c r="G553" s="3"/>
    </row>
    <row r="559" spans="7:7" ht="18">
      <c r="G559" s="3"/>
    </row>
    <row r="566" spans="7:7" ht="18">
      <c r="G566" s="3"/>
    </row>
    <row r="567" spans="7:7" ht="18">
      <c r="G567" s="3"/>
    </row>
    <row r="568" spans="7:7" ht="18">
      <c r="G568" s="3"/>
    </row>
    <row r="569" spans="7:7" ht="18">
      <c r="G569" s="3"/>
    </row>
    <row r="572" spans="7:7" ht="18">
      <c r="G572" s="3"/>
    </row>
    <row r="579" spans="7:7" ht="18">
      <c r="G579" s="3"/>
    </row>
    <row r="581" spans="7:7" ht="18">
      <c r="G581" s="3"/>
    </row>
    <row r="582" spans="7:7" ht="18">
      <c r="G582" s="3"/>
    </row>
    <row r="583" spans="7:7" ht="18">
      <c r="G583" s="3"/>
    </row>
    <row r="584" spans="7:7" ht="18">
      <c r="G584" s="3"/>
    </row>
    <row r="585" spans="7:7" ht="18">
      <c r="G585" s="3"/>
    </row>
    <row r="591" spans="7:7" ht="18">
      <c r="G591" s="3"/>
    </row>
    <row r="593" spans="7:7" ht="18">
      <c r="G593"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3" spans="7:7" ht="18">
      <c r="G603" s="3"/>
    </row>
    <row r="604" spans="7:7" ht="18">
      <c r="G604" s="3"/>
    </row>
    <row r="605" spans="7:7" ht="18">
      <c r="G605" s="3"/>
    </row>
    <row r="606" spans="7:7" ht="18">
      <c r="G606" s="3"/>
    </row>
    <row r="608" spans="7:7" ht="18">
      <c r="G608" s="3"/>
    </row>
    <row r="609" spans="7:7" ht="18">
      <c r="G609" s="3"/>
    </row>
    <row r="611" spans="7:7" ht="18">
      <c r="G611" s="3"/>
    </row>
    <row r="612" spans="7:7" ht="18">
      <c r="G612" s="3"/>
    </row>
    <row r="613" spans="7:7" ht="18">
      <c r="G613" s="3"/>
    </row>
    <row r="614" spans="7:7" ht="18">
      <c r="G614" s="3"/>
    </row>
    <row r="615" spans="7:7" ht="18">
      <c r="G615" s="3"/>
    </row>
    <row r="616" spans="7:7" ht="18">
      <c r="G616" s="3"/>
    </row>
    <row r="617" spans="7:7" ht="18">
      <c r="G617" s="3"/>
    </row>
    <row r="619" spans="7:7" ht="18">
      <c r="G619" s="3"/>
    </row>
    <row r="620" spans="7:7" ht="18">
      <c r="G620" s="3"/>
    </row>
    <row r="621" spans="7:7" ht="18">
      <c r="G621" s="3"/>
    </row>
    <row r="622" spans="7:7" ht="18">
      <c r="G622" s="3"/>
    </row>
    <row r="628" spans="7:7" ht="18">
      <c r="G628" s="3"/>
    </row>
    <row r="635" spans="7:7" ht="18">
      <c r="G635" s="3"/>
    </row>
    <row r="636" spans="7:7" ht="18">
      <c r="G636" s="3"/>
    </row>
    <row r="637" spans="7:7" ht="18">
      <c r="G637" s="3"/>
    </row>
    <row r="638" spans="7:7" ht="18">
      <c r="G638" s="3"/>
    </row>
    <row r="641" spans="7:7" ht="18">
      <c r="G641" s="3"/>
    </row>
    <row r="648" spans="7:7" ht="18">
      <c r="G648" s="3"/>
    </row>
    <row r="649" spans="7:7" ht="18">
      <c r="G649" s="3"/>
    </row>
    <row r="651" spans="7:7" ht="18">
      <c r="G651" s="3"/>
    </row>
    <row r="652" spans="7:7" ht="18">
      <c r="G652" s="3"/>
    </row>
    <row r="653" spans="7:7" ht="18">
      <c r="G653" s="3"/>
    </row>
    <row r="654" spans="7:7" ht="18">
      <c r="G654" s="3"/>
    </row>
    <row r="660" spans="7:7" ht="18">
      <c r="G660" s="3"/>
    </row>
    <row r="667" spans="7:7" ht="18">
      <c r="G667" s="3"/>
    </row>
    <row r="668" spans="7:7" ht="18">
      <c r="G668" s="3"/>
    </row>
    <row r="669" spans="7:7" ht="18">
      <c r="G669" s="3"/>
    </row>
    <row r="670" spans="7:7" ht="18">
      <c r="G670" s="3"/>
    </row>
    <row r="673" spans="7:7" ht="18">
      <c r="G673" s="3"/>
    </row>
    <row r="680" spans="7:7" ht="18">
      <c r="G680" s="3"/>
    </row>
    <row r="682" spans="7:7" ht="18">
      <c r="G682" s="3"/>
    </row>
    <row r="683" spans="7:7" ht="18">
      <c r="G683" s="3"/>
    </row>
    <row r="684" spans="7:7" ht="18">
      <c r="G684" s="3"/>
    </row>
    <row r="685" spans="7:7" ht="18">
      <c r="G685" s="3"/>
    </row>
    <row r="686" spans="7:7" ht="18">
      <c r="G686" s="3"/>
    </row>
    <row r="692" spans="7:7" ht="18">
      <c r="G692" s="3"/>
    </row>
    <row r="694" spans="7:7" ht="18">
      <c r="G694" s="3"/>
    </row>
    <row r="695" spans="7:7" ht="18">
      <c r="G695" s="3"/>
    </row>
    <row r="696" spans="7:7" ht="18">
      <c r="G696" s="3"/>
    </row>
    <row r="697" spans="7:7" ht="18">
      <c r="G697" s="3"/>
    </row>
    <row r="698" spans="7:7" ht="18">
      <c r="G698" s="3"/>
    </row>
    <row r="699" spans="7:7" ht="18">
      <c r="G699" s="3"/>
    </row>
    <row r="700" spans="7:7" ht="18">
      <c r="G700" s="3"/>
    </row>
    <row r="701" spans="7:7" ht="18">
      <c r="G701" s="3"/>
    </row>
    <row r="702" spans="7:7" ht="18">
      <c r="G702" s="3"/>
    </row>
    <row r="709" spans="7:7" ht="18">
      <c r="G709" s="3"/>
    </row>
    <row r="710" spans="7:7" ht="18">
      <c r="G710" s="3"/>
    </row>
    <row r="711" spans="7:7" ht="18">
      <c r="G711" s="3"/>
    </row>
    <row r="712" spans="7:7" ht="18">
      <c r="G712" s="3"/>
    </row>
    <row r="715" spans="7:7" ht="18">
      <c r="G715" s="3"/>
    </row>
    <row r="722" spans="7:7" ht="18">
      <c r="G722" s="3"/>
    </row>
    <row r="723" spans="7:7" ht="18">
      <c r="G723" s="3"/>
    </row>
    <row r="725" spans="7:7" ht="18">
      <c r="G725" s="3"/>
    </row>
    <row r="726" spans="7:7" ht="18">
      <c r="G726" s="3"/>
    </row>
    <row r="727" spans="7:7" ht="18">
      <c r="G727" s="3"/>
    </row>
    <row r="728" spans="7:7" ht="18">
      <c r="G728" s="3"/>
    </row>
    <row r="734" spans="7:7" ht="18">
      <c r="G734" s="3"/>
    </row>
    <row r="741" spans="7:7" ht="18">
      <c r="G741" s="3"/>
    </row>
    <row r="742" spans="7:7" ht="18">
      <c r="G742" s="3"/>
    </row>
    <row r="743" spans="7:7" ht="18">
      <c r="G743" s="3"/>
    </row>
    <row r="744" spans="7:7" ht="18">
      <c r="G744" s="3"/>
    </row>
    <row r="747" spans="7:7" ht="18">
      <c r="G747" s="3"/>
    </row>
    <row r="754" spans="7:7" ht="18">
      <c r="G754" s="3"/>
    </row>
    <row r="756" spans="7:7" ht="18">
      <c r="G756" s="3"/>
    </row>
    <row r="757" spans="7:7" ht="18">
      <c r="G757" s="3"/>
    </row>
    <row r="758" spans="7:7" ht="18">
      <c r="G758" s="3"/>
    </row>
    <row r="759" spans="7:7" ht="18">
      <c r="G759" s="3"/>
    </row>
    <row r="760" spans="7:7" ht="18">
      <c r="G760" s="3"/>
    </row>
    <row r="766" spans="7:7" ht="18">
      <c r="G766" s="3"/>
    </row>
    <row r="768" spans="7:7" ht="18">
      <c r="G768" s="3"/>
    </row>
    <row r="769" spans="7:7" ht="18">
      <c r="G769" s="3"/>
    </row>
    <row r="770" spans="7:7" ht="18">
      <c r="G770" s="3"/>
    </row>
    <row r="771" spans="7:7" ht="18">
      <c r="G771" s="3"/>
    </row>
    <row r="772" spans="7:7" ht="18">
      <c r="G772" s="3"/>
    </row>
    <row r="773" spans="7:7" ht="18">
      <c r="G773" s="3"/>
    </row>
    <row r="774" spans="7:7" ht="18">
      <c r="G774" s="3"/>
    </row>
    <row r="775" spans="7:7" ht="18">
      <c r="G775" s="3"/>
    </row>
    <row r="776" spans="7:7" ht="18">
      <c r="G776" s="3"/>
    </row>
    <row r="778" spans="7:7" ht="18">
      <c r="G778" s="3"/>
    </row>
    <row r="779" spans="7:7" ht="18">
      <c r="G779" s="3"/>
    </row>
    <row r="780" spans="7:7" ht="18">
      <c r="G780" s="3"/>
    </row>
    <row r="781" spans="7:7" ht="18">
      <c r="G781" s="3"/>
    </row>
    <row r="783" spans="7:7" ht="18">
      <c r="G783" s="3"/>
    </row>
    <row r="784" spans="7:7" ht="18">
      <c r="G784" s="3"/>
    </row>
    <row r="786" spans="7:7" ht="18">
      <c r="G786" s="3"/>
    </row>
    <row r="787" spans="7:7" ht="18">
      <c r="G787" s="3"/>
    </row>
    <row r="788" spans="7:7" ht="18">
      <c r="G788" s="3"/>
    </row>
    <row r="789" spans="7:7" ht="18">
      <c r="G789" s="3"/>
    </row>
    <row r="790" spans="7:7" ht="18">
      <c r="G790" s="3"/>
    </row>
    <row r="791" spans="7:7" ht="18">
      <c r="G791" s="3"/>
    </row>
    <row r="792" spans="7:7" ht="18">
      <c r="G792" s="3"/>
    </row>
    <row r="794" spans="7:7" ht="18">
      <c r="G794" s="3"/>
    </row>
    <row r="795" spans="7:7" ht="18">
      <c r="G795" s="3"/>
    </row>
    <row r="796" spans="7:7" ht="18">
      <c r="G796" s="3"/>
    </row>
    <row r="797" spans="7:7" ht="18">
      <c r="G797" s="3"/>
    </row>
    <row r="803" spans="7:7" ht="18">
      <c r="G803" s="3"/>
    </row>
    <row r="810" spans="7:7" ht="18">
      <c r="G810" s="3"/>
    </row>
    <row r="811" spans="7:7" ht="18">
      <c r="G811" s="3"/>
    </row>
    <row r="812" spans="7:7" ht="18">
      <c r="G812" s="3"/>
    </row>
    <row r="813" spans="7:7" ht="18">
      <c r="G813" s="3"/>
    </row>
    <row r="816" spans="7:7" ht="18">
      <c r="G816" s="3"/>
    </row>
    <row r="823" spans="7:7" ht="18">
      <c r="G823" s="3"/>
    </row>
    <row r="824" spans="7:7" ht="18">
      <c r="G824" s="3"/>
    </row>
    <row r="826" spans="7:7" ht="18">
      <c r="G826" s="3"/>
    </row>
    <row r="827" spans="7:7" ht="18">
      <c r="G827" s="3"/>
    </row>
    <row r="828" spans="7:7" ht="18">
      <c r="G828" s="3"/>
    </row>
    <row r="829" spans="7:7" ht="18">
      <c r="G829" s="3"/>
    </row>
    <row r="835" spans="7:7" ht="18">
      <c r="G835" s="3"/>
    </row>
    <row r="842" spans="7:7" ht="18">
      <c r="G842" s="3"/>
    </row>
    <row r="843" spans="7:7" ht="18">
      <c r="G843" s="3"/>
    </row>
    <row r="844" spans="7:7" ht="18">
      <c r="G844" s="3"/>
    </row>
    <row r="845" spans="7:7" ht="18">
      <c r="G845" s="3"/>
    </row>
    <row r="848" spans="7:7" ht="18">
      <c r="G848" s="3"/>
    </row>
    <row r="855" spans="7:7" ht="18">
      <c r="G855" s="3"/>
    </row>
    <row r="857" spans="7:7" ht="18">
      <c r="G857" s="3"/>
    </row>
    <row r="858" spans="7:7" ht="18">
      <c r="G858" s="3"/>
    </row>
    <row r="859" spans="7:7" ht="18">
      <c r="G859" s="3"/>
    </row>
    <row r="860" spans="7:7" ht="18">
      <c r="G860" s="3"/>
    </row>
    <row r="861" spans="7:7" ht="18">
      <c r="G861" s="3"/>
    </row>
    <row r="867" spans="7:7" ht="18">
      <c r="G867" s="3"/>
    </row>
    <row r="869" spans="7:7" ht="18">
      <c r="G869" s="3"/>
    </row>
    <row r="870" spans="7:7" ht="18">
      <c r="G870" s="3"/>
    </row>
    <row r="871" spans="7:7" ht="18">
      <c r="G871" s="3"/>
    </row>
    <row r="872" spans="7:7" ht="18">
      <c r="G872" s="3"/>
    </row>
    <row r="873" spans="7:7" ht="18">
      <c r="G873" s="3"/>
    </row>
    <row r="874" spans="7:7" ht="18">
      <c r="G874" s="3"/>
    </row>
    <row r="875" spans="7:7" ht="18">
      <c r="G875" s="3"/>
    </row>
    <row r="876" spans="7:7" ht="18">
      <c r="G876" s="3"/>
    </row>
    <row r="877" spans="7:7" ht="18">
      <c r="G877" s="3"/>
    </row>
    <row r="882" spans="7:7" ht="18">
      <c r="G882" s="3"/>
    </row>
    <row r="883" spans="7:7" ht="18">
      <c r="G883" s="3"/>
    </row>
    <row r="884" spans="7:7" ht="18">
      <c r="G884" s="3"/>
    </row>
    <row r="885" spans="7:7" ht="18">
      <c r="G885" s="3"/>
    </row>
    <row r="888" spans="7:7" ht="18">
      <c r="G888" s="3"/>
    </row>
    <row r="895" spans="7:7" ht="18">
      <c r="G895" s="3"/>
    </row>
    <row r="896" spans="7:7" ht="18">
      <c r="G896" s="3"/>
    </row>
    <row r="898" spans="7:7" ht="18">
      <c r="G898" s="3"/>
    </row>
    <row r="899" spans="7:7" ht="18">
      <c r="G899" s="3"/>
    </row>
    <row r="900" spans="7:7" ht="18">
      <c r="G900" s="3"/>
    </row>
    <row r="901" spans="7:7" ht="18">
      <c r="G901" s="3"/>
    </row>
    <row r="907" spans="7:7" ht="18">
      <c r="G907" s="3"/>
    </row>
    <row r="914" spans="7:7" ht="18">
      <c r="G914" s="3"/>
    </row>
    <row r="915" spans="7:7" ht="18">
      <c r="G915" s="3"/>
    </row>
    <row r="916" spans="7:7" ht="18">
      <c r="G916" s="3"/>
    </row>
    <row r="917" spans="7:7" ht="18">
      <c r="G917" s="3"/>
    </row>
    <row r="920" spans="7:7" ht="18">
      <c r="G920" s="3"/>
    </row>
    <row r="927" spans="7:7" ht="18">
      <c r="G927" s="3"/>
    </row>
    <row r="929" spans="7:7" ht="18">
      <c r="G929" s="3"/>
    </row>
    <row r="930" spans="7:7" ht="18">
      <c r="G930" s="3"/>
    </row>
    <row r="931" spans="7:7" ht="18">
      <c r="G931" s="3"/>
    </row>
    <row r="932" spans="7:7" ht="18">
      <c r="G932" s="3"/>
    </row>
    <row r="933" spans="7:7" ht="18">
      <c r="G933" s="3"/>
    </row>
    <row r="939" spans="7:7" ht="18">
      <c r="G939" s="3"/>
    </row>
    <row r="941" spans="7:7" ht="18">
      <c r="G941" s="3"/>
    </row>
    <row r="942" spans="7:7" ht="18">
      <c r="G942" s="3"/>
    </row>
    <row r="943" spans="7:7" ht="18">
      <c r="G943" s="3"/>
    </row>
    <row r="944" spans="7:7" ht="18">
      <c r="G944" s="3"/>
    </row>
    <row r="945" spans="7:7" ht="18">
      <c r="G945" s="3"/>
    </row>
    <row r="946" spans="7:7" ht="18">
      <c r="G946" s="3"/>
    </row>
    <row r="947" spans="7:7" ht="18">
      <c r="G947" s="3"/>
    </row>
    <row r="948" spans="7:7" ht="18">
      <c r="G948" s="3"/>
    </row>
    <row r="949" spans="7:7" ht="18">
      <c r="G949" s="3"/>
    </row>
    <row r="951" spans="7:7" ht="18">
      <c r="G951" s="3"/>
    </row>
    <row r="952" spans="7:7" ht="18">
      <c r="G952" s="3"/>
    </row>
    <row r="953" spans="7:7" ht="18">
      <c r="G953" s="3"/>
    </row>
    <row r="954" spans="7:7" ht="18">
      <c r="G954" s="3"/>
    </row>
    <row r="956" spans="7:7" ht="18">
      <c r="G956" s="3"/>
    </row>
    <row r="957" spans="7:7" ht="18">
      <c r="G957" s="3"/>
    </row>
    <row r="959" spans="7:7" ht="18">
      <c r="G959" s="3"/>
    </row>
    <row r="960" spans="7:7" ht="18">
      <c r="G960" s="3"/>
    </row>
    <row r="961" spans="7:7" ht="18">
      <c r="G961" s="3"/>
    </row>
    <row r="962" spans="7:7" ht="18">
      <c r="G962" s="3"/>
    </row>
    <row r="963" spans="7:7" ht="18">
      <c r="G963" s="3"/>
    </row>
    <row r="964" spans="7:7" ht="18">
      <c r="G964" s="3"/>
    </row>
    <row r="965" spans="7:7" ht="18">
      <c r="G965" s="3"/>
    </row>
    <row r="967" spans="7:7" ht="18">
      <c r="G967" s="3"/>
    </row>
    <row r="968" spans="7:7" ht="18">
      <c r="G968" s="3"/>
    </row>
    <row r="969" spans="7:7" ht="18">
      <c r="G969" s="3"/>
    </row>
    <row r="970" spans="7:7" ht="18">
      <c r="G970" s="3"/>
    </row>
    <row r="976" spans="7:7" ht="18">
      <c r="G976" s="3"/>
    </row>
    <row r="983" spans="7:7" ht="18">
      <c r="G983" s="3"/>
    </row>
    <row r="984" spans="7:7" ht="18">
      <c r="G984" s="3"/>
    </row>
    <row r="985" spans="7:7" ht="18">
      <c r="G985" s="3"/>
    </row>
    <row r="986" spans="7:7" ht="18">
      <c r="G986" s="3"/>
    </row>
    <row r="989" spans="7:7" ht="18">
      <c r="G989" s="3"/>
    </row>
    <row r="996" spans="7:7" ht="18">
      <c r="G996" s="3"/>
    </row>
    <row r="997" spans="7:7" ht="18">
      <c r="G997" s="3"/>
    </row>
    <row r="999" spans="7:7" ht="18">
      <c r="G999" s="3"/>
    </row>
    <row r="1000" spans="7:7" ht="18">
      <c r="G1000" s="3"/>
    </row>
    <row r="1001" spans="7:7" ht="18">
      <c r="G1001" s="3"/>
    </row>
    <row r="1002" spans="7:7" ht="18">
      <c r="G1002" s="3"/>
    </row>
    <row r="1008" spans="7:7" ht="18">
      <c r="G1008" s="3"/>
    </row>
    <row r="1015" spans="7:7" ht="18">
      <c r="G1015" s="3"/>
    </row>
    <row r="1016" spans="7:7" ht="18">
      <c r="G1016" s="3"/>
    </row>
    <row r="1017" spans="7:7" ht="18">
      <c r="G1017" s="3"/>
    </row>
    <row r="1018" spans="7:7" ht="18">
      <c r="G1018" s="3"/>
    </row>
    <row r="1021" spans="7:7" ht="18">
      <c r="G1021" s="3"/>
    </row>
    <row r="1028" spans="7:7" ht="18">
      <c r="G1028" s="3"/>
    </row>
    <row r="1030" spans="7:7" ht="18">
      <c r="G1030" s="3"/>
    </row>
    <row r="1031" spans="7:7" ht="18">
      <c r="G1031" s="3"/>
    </row>
    <row r="1032" spans="7:7" ht="18">
      <c r="G1032" s="3"/>
    </row>
    <row r="1033" spans="7:7" ht="18">
      <c r="G1033" s="3"/>
    </row>
    <row r="1034" spans="7:7" ht="18">
      <c r="G1034" s="3"/>
    </row>
    <row r="1040" spans="7:7" ht="18">
      <c r="G1040" s="3"/>
    </row>
    <row r="1042" spans="7:7" ht="18">
      <c r="G1042" s="3"/>
    </row>
    <row r="1043" spans="7:7" ht="18">
      <c r="G1043" s="3"/>
    </row>
    <row r="1044" spans="7:7" ht="18">
      <c r="G1044" s="3"/>
    </row>
    <row r="1045" spans="7:7" ht="18">
      <c r="G1045" s="3"/>
    </row>
    <row r="1046" spans="7:7" ht="18">
      <c r="G1046" s="3"/>
    </row>
    <row r="1047" spans="7:7" ht="18">
      <c r="G1047" s="3"/>
    </row>
    <row r="1048" spans="7:7" ht="18">
      <c r="G1048" s="3"/>
    </row>
    <row r="1049" spans="7:7" ht="18">
      <c r="G1049" s="3"/>
    </row>
    <row r="1050" spans="7:7" ht="18">
      <c r="G1050" s="3"/>
    </row>
    <row r="1056" spans="7:7" ht="18">
      <c r="G1056" s="3"/>
    </row>
    <row r="1058" spans="7:7" ht="18">
      <c r="G1058" s="3"/>
    </row>
    <row r="1059" spans="7:7" ht="18">
      <c r="G1059" s="3"/>
    </row>
    <row r="1060" spans="7:7" ht="18">
      <c r="G1060" s="3"/>
    </row>
    <row r="1061" spans="7:7" ht="18">
      <c r="G1061" s="3"/>
    </row>
    <row r="1062" spans="7:7" ht="18">
      <c r="G1062" s="3"/>
    </row>
    <row r="1063" spans="7:7" ht="18">
      <c r="G1063" s="3"/>
    </row>
    <row r="1064" spans="7:7" ht="18">
      <c r="G1064" s="3"/>
    </row>
    <row r="1070" spans="7:7" ht="18">
      <c r="G1070"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0" spans="7:7" ht="18">
      <c r="G1080" s="3"/>
    </row>
    <row r="1085" spans="7:7" ht="18">
      <c r="G1085" s="3"/>
    </row>
    <row r="1086" spans="7:7" ht="18">
      <c r="G1086" s="3"/>
    </row>
    <row r="1087" spans="7:7" ht="18">
      <c r="G1087" s="3"/>
    </row>
    <row r="1088" spans="7:7" ht="18">
      <c r="G1088" s="3"/>
    </row>
    <row r="1091" spans="7:7" ht="18">
      <c r="G1091" s="3"/>
    </row>
    <row r="1098" spans="7:7" ht="18">
      <c r="G1098" s="3"/>
    </row>
    <row r="1099" spans="7:7" ht="18">
      <c r="G1099" s="3"/>
    </row>
    <row r="1101" spans="7:7" ht="18">
      <c r="G1101" s="3"/>
    </row>
    <row r="1102" spans="7:7" ht="18">
      <c r="G1102" s="3"/>
    </row>
    <row r="1103" spans="7:7" ht="18">
      <c r="G1103" s="3"/>
    </row>
    <row r="1104" spans="7:7" ht="18">
      <c r="G1104" s="3"/>
    </row>
    <row r="1110" spans="7:7" ht="18">
      <c r="G1110" s="3"/>
    </row>
    <row r="1117" spans="7:7" ht="18">
      <c r="G1117" s="3"/>
    </row>
    <row r="1118" spans="7:7" ht="18">
      <c r="G1118" s="3"/>
    </row>
    <row r="1119" spans="7:7" ht="18">
      <c r="G1119" s="3"/>
    </row>
    <row r="1120" spans="7:7" ht="18">
      <c r="G1120" s="3"/>
    </row>
    <row r="1123" spans="7:7" ht="18">
      <c r="G1123" s="3"/>
    </row>
    <row r="1130" spans="7:7" ht="18">
      <c r="G1130" s="3"/>
    </row>
    <row r="1132" spans="7:7" ht="18">
      <c r="G1132" s="3"/>
    </row>
    <row r="1133" spans="7:7" ht="18">
      <c r="G1133" s="3"/>
    </row>
    <row r="1134" spans="7:7" ht="18">
      <c r="G1134" s="3"/>
    </row>
    <row r="1135" spans="7:7" ht="18">
      <c r="G1135" s="3"/>
    </row>
    <row r="1136" spans="7:7" ht="18">
      <c r="G1136" s="3"/>
    </row>
    <row r="1142" spans="7:7" ht="18">
      <c r="G1142" s="3"/>
    </row>
    <row r="1144" spans="7:7" ht="18">
      <c r="G1144" s="3"/>
    </row>
    <row r="1145" spans="7:7" ht="18">
      <c r="G1145" s="3"/>
    </row>
    <row r="1146" spans="7:7" ht="18">
      <c r="G1146" s="3"/>
    </row>
    <row r="1147" spans="7:7" ht="18">
      <c r="G1147" s="3"/>
    </row>
    <row r="1148" spans="7:7" ht="18">
      <c r="G1148" s="3"/>
    </row>
    <row r="1149" spans="7:7" ht="18">
      <c r="G1149" s="3"/>
    </row>
    <row r="1150" spans="7:7" ht="18">
      <c r="G1150" s="3"/>
    </row>
    <row r="1151" spans="7:7" ht="18">
      <c r="G1151" s="3"/>
    </row>
    <row r="1152" spans="7:7" ht="18">
      <c r="G1152" s="3"/>
    </row>
    <row r="1154" spans="7:7" ht="18">
      <c r="G1154" s="3"/>
    </row>
    <row r="1155" spans="7:7" ht="18">
      <c r="G1155" s="3"/>
    </row>
    <row r="1156" spans="7:7" ht="18">
      <c r="G1156" s="3"/>
    </row>
    <row r="1157" spans="7:7" ht="18">
      <c r="G1157" s="3"/>
    </row>
    <row r="1159" spans="7:7" ht="18">
      <c r="G1159" s="3"/>
    </row>
    <row r="1160" spans="7:7" ht="18">
      <c r="G1160"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70" spans="7:7" ht="18">
      <c r="G1170" s="3"/>
    </row>
    <row r="1171" spans="7:7" ht="18">
      <c r="G1171" s="3"/>
    </row>
    <row r="1172" spans="7:7" ht="18">
      <c r="G1172" s="3"/>
    </row>
    <row r="1173" spans="7:7" ht="18">
      <c r="G1173" s="3"/>
    </row>
    <row r="1179" spans="7:7" ht="18">
      <c r="G1179" s="3"/>
    </row>
    <row r="1186" spans="7:7" ht="18">
      <c r="G1186" s="3"/>
    </row>
    <row r="1187" spans="7:7" ht="18">
      <c r="G1187" s="3"/>
    </row>
    <row r="1188" spans="7:7" ht="18">
      <c r="G1188" s="3"/>
    </row>
    <row r="1189" spans="7:7" ht="18">
      <c r="G1189" s="3"/>
    </row>
    <row r="1192" spans="7:7" ht="18">
      <c r="G1192" s="3"/>
    </row>
    <row r="1199" spans="7:7" ht="18">
      <c r="G1199" s="3"/>
    </row>
    <row r="1200" spans="7:7" ht="18">
      <c r="G1200" s="3"/>
    </row>
    <row r="1202" spans="7:7" ht="18">
      <c r="G1202" s="3"/>
    </row>
    <row r="1203" spans="7:7" ht="18">
      <c r="G1203" s="3"/>
    </row>
    <row r="1204" spans="7:7" ht="18">
      <c r="G1204" s="3"/>
    </row>
    <row r="1205" spans="7:7" ht="18">
      <c r="G1205" s="3"/>
    </row>
    <row r="1211" spans="7:7" ht="18">
      <c r="G1211" s="3"/>
    </row>
    <row r="1218" spans="7:7" ht="18">
      <c r="G1218" s="3"/>
    </row>
    <row r="1219" spans="7:7" ht="18">
      <c r="G1219" s="3"/>
    </row>
    <row r="1220" spans="7:7" ht="18">
      <c r="G1220" s="3"/>
    </row>
    <row r="1221" spans="7:7" ht="18">
      <c r="G1221" s="3"/>
    </row>
    <row r="1224" spans="7:7" ht="18">
      <c r="G1224" s="3"/>
    </row>
    <row r="1231" spans="7:7" ht="18">
      <c r="G1231" s="3"/>
    </row>
    <row r="1233" spans="7:7" ht="18">
      <c r="G1233" s="3"/>
    </row>
    <row r="1234" spans="7:7" ht="18">
      <c r="G1234" s="3"/>
    </row>
    <row r="1235" spans="7:7" ht="18">
      <c r="G1235" s="3"/>
    </row>
    <row r="1236" spans="7:7" ht="18">
      <c r="G1236" s="3"/>
    </row>
    <row r="1237" spans="7:7" ht="18">
      <c r="G1237" s="3"/>
    </row>
    <row r="1243" spans="7:7" ht="18">
      <c r="G1243"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9" spans="7:7" ht="18">
      <c r="G1259" s="3"/>
    </row>
    <row r="1261" spans="7:7" ht="18">
      <c r="G1261" s="3"/>
    </row>
    <row r="1262" spans="7:7" ht="18">
      <c r="G1262" s="3"/>
    </row>
    <row r="1263" spans="7:7" ht="18">
      <c r="G1263" s="3"/>
    </row>
    <row r="1264" spans="7:7" ht="18">
      <c r="G1264" s="3"/>
    </row>
    <row r="1265" spans="7:7" ht="18">
      <c r="G1265" s="3"/>
    </row>
    <row r="1266" spans="7:7" ht="18">
      <c r="G1266" s="3"/>
    </row>
    <row r="1271" spans="7:7" ht="18">
      <c r="G1271" s="3"/>
    </row>
    <row r="1272" spans="7:7" ht="18">
      <c r="G1272" s="3"/>
    </row>
    <row r="1274" spans="7:7" ht="18">
      <c r="G1274" s="3"/>
    </row>
    <row r="1275" spans="7:7" ht="18">
      <c r="G1275" s="3"/>
    </row>
    <row r="1276" spans="7:7" ht="18">
      <c r="G1276" s="3"/>
    </row>
    <row r="1277" spans="7:7" ht="18">
      <c r="G1277" s="3"/>
    </row>
    <row r="1283" spans="7:7" ht="18">
      <c r="G1283" s="3"/>
    </row>
    <row r="1290" spans="7:7" ht="18">
      <c r="G1290" s="3"/>
    </row>
    <row r="1291" spans="7:7" ht="18">
      <c r="G1291" s="3"/>
    </row>
    <row r="1292" spans="7:7" ht="18">
      <c r="G1292" s="3"/>
    </row>
    <row r="1293" spans="7:7" ht="18">
      <c r="G1293" s="3"/>
    </row>
    <row r="1296" spans="7:7" ht="18">
      <c r="G1296" s="3"/>
    </row>
    <row r="1303" spans="7:7" ht="18">
      <c r="G1303" s="3"/>
    </row>
    <row r="1305" spans="7:7" ht="18">
      <c r="G1305" s="3"/>
    </row>
    <row r="1306" spans="7:7" ht="18">
      <c r="G1306" s="3"/>
    </row>
    <row r="1307" spans="7:7" ht="18">
      <c r="G1307" s="3"/>
    </row>
    <row r="1308" spans="7:7" ht="18">
      <c r="G1308" s="3"/>
    </row>
    <row r="1309" spans="7:7" ht="18">
      <c r="G1309" s="3"/>
    </row>
    <row r="1315" spans="7:7" ht="18">
      <c r="G1315"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31" spans="7:7" ht="18">
      <c r="G1331" s="3"/>
    </row>
    <row r="1333" spans="7:7" ht="18">
      <c r="G1333"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4" spans="7:7" ht="18">
      <c r="G1344" s="3"/>
    </row>
    <row r="1351" spans="7:7" ht="18">
      <c r="G1351" s="3"/>
    </row>
    <row r="1353" spans="7:7" ht="18">
      <c r="G1353" s="3"/>
    </row>
    <row r="1354" spans="7:7" ht="18">
      <c r="G1354" s="3"/>
    </row>
    <row r="1355" spans="7:7" ht="18">
      <c r="G1355" s="3"/>
    </row>
    <row r="1356" spans="7:7" ht="18">
      <c r="G1356" s="3"/>
    </row>
    <row r="1357" spans="7:7" ht="18">
      <c r="G1357" s="3"/>
    </row>
    <row r="1363" spans="7:7" ht="18">
      <c r="G1363" s="3"/>
    </row>
    <row r="1365" spans="7:7" ht="18">
      <c r="G1365" s="3"/>
    </row>
    <row r="1366" spans="7:7" ht="18">
      <c r="G1366" s="3"/>
    </row>
    <row r="1367" spans="7:7" ht="18">
      <c r="G1367" s="3"/>
    </row>
    <row r="1368" spans="7:7" ht="18">
      <c r="G1368" s="3"/>
    </row>
    <row r="1369" spans="7:7" ht="18">
      <c r="G1369" s="3"/>
    </row>
    <row r="1370" spans="7:7" ht="18">
      <c r="G1370" s="3"/>
    </row>
    <row r="1371" spans="7:7" ht="18">
      <c r="G1371" s="3"/>
    </row>
    <row r="1372" spans="7:7" ht="18">
      <c r="G1372" s="3"/>
    </row>
    <row r="1373" spans="7:7" ht="18">
      <c r="G1373" s="3"/>
    </row>
    <row r="1379" spans="7:7" ht="18">
      <c r="G1379" s="3"/>
    </row>
    <row r="1381" spans="7:7" ht="18">
      <c r="G1381" s="3"/>
    </row>
    <row r="1382" spans="7:7" ht="18">
      <c r="G1382" s="3"/>
    </row>
    <row r="1383" spans="7:7" ht="18">
      <c r="G1383" s="3"/>
    </row>
    <row r="1384" spans="7:7" ht="18">
      <c r="G1384" s="3"/>
    </row>
    <row r="1385" spans="7:7" ht="18">
      <c r="G1385" s="3"/>
    </row>
    <row r="1386" spans="7:7" ht="18">
      <c r="G1386" s="3"/>
    </row>
    <row r="1391" spans="7:7" ht="18">
      <c r="G1391" s="3"/>
    </row>
    <row r="1393" spans="7:7" ht="18">
      <c r="G1393" s="3"/>
    </row>
    <row r="1394" spans="7:7" ht="18">
      <c r="G1394" s="3"/>
    </row>
    <row r="1395" spans="7:7" ht="18">
      <c r="G1395" s="3"/>
    </row>
    <row r="1396" spans="7:7" ht="18">
      <c r="G1396" s="3"/>
    </row>
    <row r="1397" spans="7:7" ht="18">
      <c r="G1397" s="3"/>
    </row>
    <row r="1403" spans="7:7" ht="18">
      <c r="G1403"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9" spans="7:7" ht="18">
      <c r="G1419" s="3"/>
    </row>
    <row r="1421" spans="7:7" ht="18">
      <c r="G1421" s="3"/>
    </row>
    <row r="1422" spans="7:7" ht="18">
      <c r="G1422" s="3"/>
    </row>
    <row r="1423" spans="7:7" ht="18">
      <c r="G1423"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7" spans="7:7" ht="18">
      <c r="G1437" s="3"/>
    </row>
    <row r="1439" spans="7:7" ht="18">
      <c r="G1439"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9" spans="7:7" ht="18">
      <c r="G1449" s="3"/>
    </row>
    <row r="1450" spans="7:7" ht="18">
      <c r="G1450" s="3"/>
    </row>
    <row r="1451" spans="7:7" ht="18">
      <c r="G1451" s="3"/>
    </row>
    <row r="1452" spans="7:7" ht="18">
      <c r="G1452" s="3"/>
    </row>
    <row r="1457" spans="7:7" ht="18">
      <c r="G1457" s="3"/>
    </row>
    <row r="1459" spans="7:7" ht="18">
      <c r="G1459"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7" spans="7:7" ht="18">
      <c r="G1477" s="3"/>
    </row>
    <row r="1478" spans="7:7" ht="18">
      <c r="G1478" s="3"/>
    </row>
    <row r="1479" spans="7:7" ht="18">
      <c r="G1479" s="3"/>
    </row>
    <row r="1480" spans="7:7" ht="18">
      <c r="G1480" s="3"/>
    </row>
    <row r="1485" spans="7:7" ht="18">
      <c r="G1485" s="3"/>
    </row>
    <row r="1487" spans="7:7" ht="18">
      <c r="G1487" s="3"/>
    </row>
    <row r="1488" spans="7:7" ht="18">
      <c r="G1488" s="3"/>
    </row>
    <row r="1489" spans="7:7" ht="18">
      <c r="G1489" s="3"/>
    </row>
    <row r="1490" spans="7:7" ht="18">
      <c r="G1490" s="3"/>
    </row>
    <row r="1491" spans="7:7" ht="18">
      <c r="G1491" s="3"/>
    </row>
    <row r="1492" spans="7:7" ht="18">
      <c r="G1492" s="3"/>
    </row>
    <row r="1493" spans="7:7" ht="18">
      <c r="G1493" s="3"/>
    </row>
    <row r="1494" spans="7:7" ht="18">
      <c r="G1494" s="3"/>
    </row>
    <row r="1495" spans="7:7" ht="18">
      <c r="G1495"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3" spans="7:7" ht="18">
      <c r="G1513" s="3"/>
    </row>
    <row r="1514" spans="7:7" ht="18">
      <c r="G1514" s="3"/>
    </row>
    <row r="1515" spans="7:7" ht="18">
      <c r="G1515" s="3"/>
    </row>
    <row r="1516" spans="7:7" ht="18">
      <c r="G1516" s="3"/>
    </row>
    <row r="1521" spans="7:7" ht="18">
      <c r="G1521"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3" spans="7:7" ht="18">
      <c r="G1533" s="3"/>
    </row>
    <row r="1534" spans="7:7" ht="18">
      <c r="G1534" s="3"/>
    </row>
    <row r="1535" spans="7:7" ht="18">
      <c r="G1535" s="3"/>
    </row>
    <row r="1536" spans="7:7" ht="18">
      <c r="G1536" s="3"/>
    </row>
    <row r="1538" spans="7:7" ht="18">
      <c r="G1538" s="3"/>
    </row>
    <row r="1539" spans="7:7" ht="18">
      <c r="G1539" s="3"/>
    </row>
    <row r="1540" spans="7:7" ht="18">
      <c r="G1540" s="3"/>
    </row>
    <row r="1541" spans="7:7" ht="18">
      <c r="G1541" s="3"/>
    </row>
    <row r="1546" spans="7:7" ht="18">
      <c r="G1546"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8" spans="7:7" ht="18">
      <c r="G1558" s="3"/>
    </row>
    <row r="1559" spans="7:7" ht="18">
      <c r="G1559" s="3"/>
    </row>
    <row r="1560" spans="7:7" ht="18">
      <c r="G1560" s="3"/>
    </row>
    <row r="1561" spans="7:7" ht="18">
      <c r="G1561" s="3"/>
    </row>
    <row r="1562" spans="7:7" ht="18">
      <c r="G1562" s="3"/>
    </row>
    <row r="1563" spans="7:7" ht="18">
      <c r="G1563" s="3"/>
    </row>
    <row r="1564" spans="7:7" ht="18">
      <c r="G1564"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4" spans="7:7" ht="18">
      <c r="G1574" s="3"/>
    </row>
    <row r="1575" spans="7:7" ht="18">
      <c r="G1575" s="3"/>
    </row>
    <row r="1576" spans="7:7" ht="18">
      <c r="G1576" s="3"/>
    </row>
    <row r="1577" spans="7:7" ht="18">
      <c r="G1577" s="3"/>
    </row>
    <row r="1582" spans="7:7" ht="18">
      <c r="G1582"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1" spans="7:7" ht="18">
      <c r="G1611"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1" spans="7:7" ht="18">
      <c r="G1631" s="3"/>
    </row>
    <row r="1632" spans="7:7" ht="18">
      <c r="G1632" s="3"/>
    </row>
    <row r="1633" spans="7:7" ht="18">
      <c r="G1633"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4" spans="7:7" ht="18">
      <c r="G1664" s="3"/>
    </row>
    <row r="1665" spans="7:7" ht="18">
      <c r="G1665" s="3"/>
    </row>
    <row r="1666" spans="7:7" ht="18">
      <c r="G1666" s="3"/>
    </row>
    <row r="1667" spans="7:7" ht="18">
      <c r="G1667" s="3"/>
    </row>
    <row r="1668" spans="7:7" ht="18">
      <c r="G1668" s="3"/>
    </row>
    <row r="1669" spans="7:7" ht="18">
      <c r="G1669" s="3"/>
    </row>
    <row r="1670" spans="7:7" ht="18">
      <c r="G1670" s="3"/>
    </row>
    <row r="1671" spans="7:7" ht="18">
      <c r="G1671" s="3"/>
    </row>
    <row r="1672" spans="7:7" ht="18">
      <c r="G1672"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1" spans="7:7" ht="18">
      <c r="G1711"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59" spans="7:7" ht="18">
      <c r="G1759"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1" spans="7:7" ht="18">
      <c r="G1801"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49" spans="7:7" ht="18">
      <c r="G1849"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2" spans="7:7" ht="18">
      <c r="G1872"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sheetData>
  <sheetProtection formatCells="0" formatColumns="0" formatRows="0" insertColumns="0" insertRows="0" insertHyperlinks="0" deleteColumns="0" deleteRows="0" sort="0" autoFilter="0" pivotTables="0"/>
  <autoFilter ref="A5:AK59"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59">
    <cfRule type="cellIs" dxfId="44"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F690-D61B-457A-A03A-0962400A3A18}">
  <sheetPr>
    <tabColor rgb="FF66FFFF"/>
    <pageSetUpPr fitToPage="1"/>
  </sheetPr>
  <dimension ref="A1:AK2007"/>
  <sheetViews>
    <sheetView view="pageBreakPreview" zoomScale="85" zoomScaleNormal="40" zoomScaleSheetLayoutView="85" workbookViewId="0">
      <selection activeCell="R36" sqref="R36"/>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5" width="10.75" style="71" hidden="1" customWidth="1"/>
    <col min="16" max="16" width="10.75" style="8" hidden="1" customWidth="1"/>
    <col min="17" max="17" width="8.875" style="8"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『港区』一般施設・賃借施設の一覧（令和７年４月１日時点）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7" t="str">
        <f>すべて_位置図情報!B26</f>
        <v>教育・文化・スポーツ施設</v>
      </c>
      <c r="C6" s="32" t="str">
        <f>すべて_位置図情報!C26</f>
        <v>図書館</v>
      </c>
      <c r="D6" s="32" t="str">
        <f>すべて_位置図情報!D26</f>
        <v>地域図書館</v>
      </c>
      <c r="E6" s="32" t="str">
        <f>すべて_位置図情報!E26</f>
        <v>地域図書館</v>
      </c>
      <c r="F6" s="74">
        <v>1</v>
      </c>
      <c r="G6" s="13" t="str" ph="1">
        <f>すべて_位置図情報!G26</f>
        <v>港図書館</v>
      </c>
      <c r="H6" s="126" t="str">
        <f>すべて_位置図情報!H26</f>
        <v>大阪市港区磯路1-7-17</v>
      </c>
      <c r="I6" s="81">
        <f>すべて_位置図情報!I26</f>
        <v>1420.93</v>
      </c>
      <c r="J6" s="80" t="str">
        <f>すべて_位置図情報!J26</f>
        <v>B</v>
      </c>
      <c r="K6" s="78">
        <f>すべて_位置図情報!K26</f>
        <v>0</v>
      </c>
      <c r="L6" s="79">
        <f>すべて_位置図情報!L26</f>
        <v>2024</v>
      </c>
      <c r="M6" s="79" t="str">
        <f>すべて_位置図情報!M26</f>
        <v>a</v>
      </c>
      <c r="N6" s="79" t="str">
        <f>すべて_位置図情報!N26</f>
        <v>a</v>
      </c>
      <c r="O6" s="79" t="str">
        <f>すべて_位置図情報!O26</f>
        <v/>
      </c>
      <c r="P6" s="79" t="str">
        <f>すべて_位置図情報!P26</f>
        <v>B</v>
      </c>
      <c r="Q6" s="79" t="str">
        <f>すべて_位置図情報!Q26</f>
        <v>有</v>
      </c>
      <c r="R6" s="79" t="str">
        <f>すべて_位置図情報!R26</f>
        <v>直営（一部委託）</v>
      </c>
      <c r="S6" s="126" t="str">
        <f>すべて_位置図情報!S26</f>
        <v>教育委員会事務局</v>
      </c>
      <c r="T6" s="126" t="str">
        <f>すべて_位置図情報!T26</f>
        <v>中央図書館</v>
      </c>
      <c r="U6" s="126" t="str">
        <f>すべて_位置図情報!U26</f>
        <v>総務担当</v>
      </c>
      <c r="V6" s="124" t="str">
        <f>すべて_位置図情報!V26</f>
        <v>－</v>
      </c>
      <c r="W6" s="116" t="str">
        <f>すべて_位置図情報!W26</f>
        <v>港区</v>
      </c>
      <c r="X6" s="116" t="str">
        <f>すべて_位置図情報!X26</f>
        <v>一般施設</v>
      </c>
      <c r="Y6" s="114">
        <f>すべて_位置図情報!Y26</f>
        <v>10</v>
      </c>
      <c r="Z6" s="127">
        <f>すべて_位置図情報!Z26</f>
        <v>0</v>
      </c>
      <c r="AA6" s="143" t="str">
        <f>すべて_位置図情報!AA26</f>
        <v>〇</v>
      </c>
      <c r="AB6" s="144">
        <f>すべて_位置図情報!AB26</f>
        <v>0</v>
      </c>
      <c r="AC6" s="143" t="str">
        <f>すべて_位置図情報!AC26</f>
        <v>〇</v>
      </c>
      <c r="AD6" s="143" t="str">
        <f>すべて_位置図情報!AD26</f>
        <v>〇</v>
      </c>
      <c r="AE6" s="56">
        <f>すべて_位置図情報!AF26</f>
        <v>0</v>
      </c>
      <c r="AF6" s="56">
        <f>すべて_位置図情報!AG26</f>
        <v>0</v>
      </c>
      <c r="AG6" s="56">
        <f>すべて_位置図情報!AH26</f>
        <v>0</v>
      </c>
      <c r="AH6" s="56">
        <f>すべて_位置図情報!AI26</f>
        <v>0</v>
      </c>
      <c r="AI6" s="56">
        <f>すべて_位置図情報!AJ26</f>
        <v>0</v>
      </c>
      <c r="AJ6" s="56">
        <f>すべて_位置図情報!AK26</f>
        <v>0</v>
      </c>
      <c r="AK6" s="56" t="e">
        <f>すべて_位置図情報!#REF!</f>
        <v>#REF!</v>
      </c>
    </row>
    <row r="7" spans="1:37" ht="22.5" customHeight="1">
      <c r="A7" s="178">
        <f t="shared" ref="A7:A71" si="0">A6+1</f>
        <v>2</v>
      </c>
      <c r="B7" s="7" t="str">
        <f>すべて_位置図情報!B58</f>
        <v>教育・文化・スポーツ施設</v>
      </c>
      <c r="C7" s="44" t="str">
        <f>すべて_位置図情報!C58</f>
        <v>会館・ホール</v>
      </c>
      <c r="D7" s="44" t="str">
        <f>すべて_位置図情報!D58</f>
        <v>区役所附設会館</v>
      </c>
      <c r="E7" s="44" t="str">
        <f>すべて_位置図情報!E58</f>
        <v>区役所附設会館</v>
      </c>
      <c r="F7" s="74">
        <v>1</v>
      </c>
      <c r="G7" s="13" t="str" ph="1">
        <f>すべて_位置図情報!G58</f>
        <v>港区民センター</v>
      </c>
      <c r="H7" s="126" t="str">
        <f>すべて_位置図情報!H58</f>
        <v>大阪市港区磯路1-7-17</v>
      </c>
      <c r="I7" s="81">
        <f>すべて_位置図情報!I58</f>
        <v>5319.43</v>
      </c>
      <c r="J7" s="80" t="str">
        <f>すべて_位置図情報!J58</f>
        <v>C</v>
      </c>
      <c r="K7" s="78">
        <f>すべて_位置図情報!K58</f>
        <v>0</v>
      </c>
      <c r="L7" s="79">
        <f>すべて_位置図情報!L58</f>
        <v>2024</v>
      </c>
      <c r="M7" s="79" t="str">
        <f>すべて_位置図情報!M58</f>
        <v>a</v>
      </c>
      <c r="N7" s="79" t="str">
        <f>すべて_位置図情報!N58</f>
        <v>a</v>
      </c>
      <c r="O7" s="79" t="str">
        <f>すべて_位置図情報!O58</f>
        <v/>
      </c>
      <c r="P7" s="79" t="str">
        <f>すべて_位置図情報!P58</f>
        <v>C</v>
      </c>
      <c r="Q7" s="79" t="str">
        <f>すべて_位置図情報!Q58</f>
        <v>有</v>
      </c>
      <c r="R7" s="79" t="str">
        <f>すべて_位置図情報!R58</f>
        <v>指定管理（利用料金施設）</v>
      </c>
      <c r="S7" s="126" t="str">
        <f>すべて_位置図情報!S58</f>
        <v>港区役所</v>
      </c>
      <c r="T7" s="124" t="str">
        <f>すべて_位置図情報!T58</f>
        <v>－</v>
      </c>
      <c r="U7" s="126" t="str">
        <f>すべて_位置図情報!U58</f>
        <v>協働まちづくり推進課</v>
      </c>
      <c r="V7" s="126" t="str">
        <f>すべて_位置図情報!V58</f>
        <v>市民活動推進ｸﾞﾙｰﾌﾟ</v>
      </c>
      <c r="W7" s="116" t="str">
        <f>すべて_位置図情報!W58</f>
        <v>港区</v>
      </c>
      <c r="X7" s="116" t="str">
        <f>すべて_位置図情報!X58</f>
        <v>一般施設</v>
      </c>
      <c r="Y7" s="114">
        <f>すべて_位置図情報!Y58</f>
        <v>25</v>
      </c>
      <c r="Z7" s="127">
        <f>すべて_位置図情報!Z58</f>
        <v>0</v>
      </c>
      <c r="AA7" s="143" t="str">
        <f>すべて_位置図情報!AA58</f>
        <v>〇</v>
      </c>
      <c r="AB7" s="144">
        <f>すべて_位置図情報!AB58</f>
        <v>0</v>
      </c>
      <c r="AC7" s="143">
        <f>すべて_位置図情報!AC58</f>
        <v>0</v>
      </c>
      <c r="AD7" s="143">
        <f>すべて_位置図情報!AD58</f>
        <v>0</v>
      </c>
      <c r="AE7" s="56">
        <f>すべて_位置図情報!AF58</f>
        <v>0</v>
      </c>
      <c r="AF7" s="56" t="str">
        <f>すべて_位置図情報!AG58</f>
        <v>〇</v>
      </c>
      <c r="AG7" s="56">
        <f>すべて_位置図情報!AH58</f>
        <v>0</v>
      </c>
      <c r="AH7" s="56">
        <f>すべて_位置図情報!AI58</f>
        <v>0</v>
      </c>
      <c r="AI7" s="56">
        <f>すべて_位置図情報!AJ58</f>
        <v>0</v>
      </c>
      <c r="AJ7" s="56">
        <f>すべて_位置図情報!AK58</f>
        <v>0</v>
      </c>
      <c r="AK7" s="56" t="e">
        <f>すべて_位置図情報!#REF!</f>
        <v>#REF!</v>
      </c>
    </row>
    <row r="8" spans="1:37" ht="22.5" customHeight="1">
      <c r="A8" s="228">
        <f t="shared" si="0"/>
        <v>3</v>
      </c>
      <c r="B8" s="7" t="str">
        <f>すべて_位置図情報!B59</f>
        <v>教育・文化・スポーツ施設</v>
      </c>
      <c r="C8" s="7" t="str">
        <f>すべて_位置図情報!C59</f>
        <v>会館・ホール</v>
      </c>
      <c r="D8" s="45" t="str">
        <f>すべて_位置図情報!D59</f>
        <v>区役所附設会館</v>
      </c>
      <c r="E8" s="45" t="str">
        <f>すべて_位置図情報!E59</f>
        <v>区役所附設会館</v>
      </c>
      <c r="F8" s="74">
        <v>2</v>
      </c>
      <c r="G8" s="13" t="str" ph="1">
        <f>すべて_位置図情報!G59</f>
        <v>港近隣センター</v>
      </c>
      <c r="H8" s="126" t="str">
        <f>すべて_位置図情報!H59</f>
        <v>大阪市港区八幡屋1-4-20</v>
      </c>
      <c r="I8" s="81">
        <f>すべて_位置図情報!I59</f>
        <v>739.41</v>
      </c>
      <c r="J8" s="80" t="str">
        <f>すべて_位置図情報!J59</f>
        <v>B</v>
      </c>
      <c r="K8" s="78">
        <f>すべて_位置図情報!K59</f>
        <v>0</v>
      </c>
      <c r="L8" s="79">
        <f>すべて_位置図情報!L59</f>
        <v>1975</v>
      </c>
      <c r="M8" s="79" t="str">
        <f>すべて_位置図情報!M59</f>
        <v>d</v>
      </c>
      <c r="N8" s="79" t="str">
        <f>すべて_位置図情報!N59</f>
        <v>c</v>
      </c>
      <c r="O8" s="79" t="str">
        <f>すべて_位置図情報!O59</f>
        <v>〇</v>
      </c>
      <c r="P8" s="79" t="str">
        <f>すべて_位置図情報!P59</f>
        <v>K</v>
      </c>
      <c r="Q8" s="79" t="str">
        <f>すべて_位置図情報!Q59</f>
        <v>無</v>
      </c>
      <c r="R8" s="79" t="str">
        <f>すべて_位置図情報!R59</f>
        <v>指定管理（利用料金施設）</v>
      </c>
      <c r="S8" s="126" t="str">
        <f>すべて_位置図情報!S59</f>
        <v>港区役所</v>
      </c>
      <c r="T8" s="124" t="str">
        <f>すべて_位置図情報!T59</f>
        <v>－</v>
      </c>
      <c r="U8" s="126" t="str">
        <f>すべて_位置図情報!U59</f>
        <v>協働まちづくり推進課</v>
      </c>
      <c r="V8" s="126" t="str">
        <f>すべて_位置図情報!V59</f>
        <v>市民活動推進ｸﾞﾙｰﾌﾟ</v>
      </c>
      <c r="W8" s="116" t="str">
        <f>すべて_位置図情報!W59</f>
        <v>港区</v>
      </c>
      <c r="X8" s="116" t="str">
        <f>すべて_位置図情報!X59</f>
        <v>一般施設</v>
      </c>
      <c r="Y8" s="114">
        <f>すべて_位置図情報!Y59</f>
        <v>4</v>
      </c>
      <c r="Z8" s="127">
        <f>すべて_位置図情報!Z59</f>
        <v>0</v>
      </c>
      <c r="AA8" s="143" t="str">
        <f>すべて_位置図情報!AA59</f>
        <v>〇</v>
      </c>
      <c r="AB8" s="144">
        <f>すべて_位置図情報!AB59</f>
        <v>0</v>
      </c>
      <c r="AC8" s="143" t="str">
        <f>すべて_位置図情報!AC59</f>
        <v>〇</v>
      </c>
      <c r="AD8" s="143" t="str">
        <f>すべて_位置図情報!AD59</f>
        <v>〇</v>
      </c>
      <c r="AE8" s="56" t="str">
        <f>すべて_位置図情報!AF59</f>
        <v>〇</v>
      </c>
      <c r="AF8" s="56">
        <f>すべて_位置図情報!AG59</f>
        <v>0</v>
      </c>
      <c r="AG8" s="56">
        <f>すべて_位置図情報!AH59</f>
        <v>0</v>
      </c>
      <c r="AH8" s="56">
        <f>すべて_位置図情報!AI59</f>
        <v>0</v>
      </c>
      <c r="AI8" s="56">
        <f>すべて_位置図情報!AJ59</f>
        <v>0</v>
      </c>
      <c r="AJ8" s="56">
        <f>すべて_位置図情報!AK59</f>
        <v>0</v>
      </c>
      <c r="AK8" s="56" t="e">
        <f>すべて_位置図情報!#REF!</f>
        <v>#REF!</v>
      </c>
    </row>
    <row r="9" spans="1:37" ht="22.5" customHeight="1">
      <c r="A9" s="228">
        <f t="shared" si="0"/>
        <v>4</v>
      </c>
      <c r="B9" s="7"/>
      <c r="C9" s="84"/>
      <c r="D9" s="44" t="str">
        <f>すべて_位置図情報!D96</f>
        <v>文化施設</v>
      </c>
      <c r="E9" s="44" t="str">
        <f>すべて_位置図情報!E96</f>
        <v>文化施設</v>
      </c>
      <c r="F9" s="74">
        <v>1</v>
      </c>
      <c r="G9" s="13" t="str" ph="1">
        <f>すべて_位置図情報!G101</f>
        <v>築港地区活性化事業施設</v>
      </c>
      <c r="H9" s="126" t="str">
        <f>すべて_位置図情報!H101</f>
        <v>大阪市港区海岸通1-5-10</v>
      </c>
      <c r="I9" s="81">
        <f>すべて_位置図情報!I101</f>
        <v>10737.41</v>
      </c>
      <c r="J9" s="80" t="str">
        <f>すべて_位置図情報!J60</f>
        <v>B</v>
      </c>
      <c r="K9" s="78">
        <f>すべて_位置図情報!K60</f>
        <v>0</v>
      </c>
      <c r="L9" s="79">
        <f>すべて_位置図情報!L101</f>
        <v>1994</v>
      </c>
      <c r="M9" s="79" t="str">
        <f>すべて_位置図情報!M60</f>
        <v>d</v>
      </c>
      <c r="N9" s="79" t="str">
        <f>すべて_位置図情報!N60</f>
        <v>d</v>
      </c>
      <c r="O9" s="79" t="str">
        <f>すべて_位置図情報!O60</f>
        <v/>
      </c>
      <c r="P9" s="79" t="str">
        <f>すべて_位置図情報!P60</f>
        <v>K</v>
      </c>
      <c r="Q9" s="79" t="str">
        <f>すべて_位置図情報!Q101</f>
        <v>有</v>
      </c>
      <c r="R9" s="79" t="str">
        <f>すべて_位置図情報!R101</f>
        <v>有償貸付</v>
      </c>
      <c r="S9" s="126" t="str">
        <f>すべて_位置図情報!S101</f>
        <v>経済戦略局</v>
      </c>
      <c r="T9" s="127" t="str">
        <f>すべて_位置図情報!T101</f>
        <v>文化部</v>
      </c>
      <c r="U9" s="126" t="str">
        <f>すべて_位置図情報!U101</f>
        <v>文化課</v>
      </c>
      <c r="V9" s="126" t="str">
        <f>すべて_位置図情報!V101</f>
        <v>文化担当</v>
      </c>
      <c r="W9" s="116" t="str">
        <f>すべて_位置図情報!W101</f>
        <v>港区</v>
      </c>
      <c r="X9" s="116" t="str">
        <f>すべて_位置図情報!X101</f>
        <v>一般施設</v>
      </c>
      <c r="Y9" s="114">
        <f>すべて_位置図情報!Y101</f>
        <v>42</v>
      </c>
      <c r="Z9" s="127">
        <f>すべて_位置図情報!Z60</f>
        <v>0</v>
      </c>
      <c r="AA9" s="143" t="str">
        <f>すべて_位置図情報!AA101</f>
        <v>〇</v>
      </c>
      <c r="AB9" s="144"/>
      <c r="AC9" s="143"/>
      <c r="AD9" s="143"/>
      <c r="AE9" s="56"/>
      <c r="AF9" s="56"/>
      <c r="AG9" s="56"/>
      <c r="AH9" s="56"/>
      <c r="AI9" s="56"/>
      <c r="AJ9" s="56"/>
      <c r="AK9" s="56"/>
    </row>
    <row r="10" spans="1:37" ht="22.5" customHeight="1">
      <c r="A10" s="228">
        <f t="shared" si="0"/>
        <v>5</v>
      </c>
      <c r="B10" s="7" t="str">
        <f>すべて_位置図情報!B112</f>
        <v>教育・文化・スポーツ施設</v>
      </c>
      <c r="C10" s="44" t="str">
        <f>すべて_位置図情報!C112</f>
        <v>スポーツ施設</v>
      </c>
      <c r="D10" s="44" t="str">
        <f>すべて_位置図情報!D112</f>
        <v>体育館</v>
      </c>
      <c r="E10" s="32" t="str">
        <f>すべて_位置図情報!E112</f>
        <v>体育館</v>
      </c>
      <c r="F10" s="74">
        <v>1</v>
      </c>
      <c r="G10" s="13" t="str" ph="1">
        <f>すべて_位置図情報!G112</f>
        <v>中央体育館</v>
      </c>
      <c r="H10" s="126" t="str">
        <f>すべて_位置図情報!H112</f>
        <v>大阪市港区田中3-1-40</v>
      </c>
      <c r="I10" s="81">
        <f>すべて_位置図情報!I112</f>
        <v>38425</v>
      </c>
      <c r="J10" s="80" t="str">
        <f>すべて_位置図情報!J112</f>
        <v>C</v>
      </c>
      <c r="K10" s="78">
        <f>すべて_位置図情報!K112</f>
        <v>0</v>
      </c>
      <c r="L10" s="79">
        <f>すべて_位置図情報!L112</f>
        <v>1996</v>
      </c>
      <c r="M10" s="79" t="str">
        <f>すべて_位置図情報!M112</f>
        <v>b</v>
      </c>
      <c r="N10" s="79" t="str">
        <f>すべて_位置図情報!N112</f>
        <v>b</v>
      </c>
      <c r="O10" s="79" t="str">
        <f>すべて_位置図情報!O112</f>
        <v/>
      </c>
      <c r="P10" s="79" t="str">
        <f>すべて_位置図情報!P112</f>
        <v>F</v>
      </c>
      <c r="Q10" s="79" t="str">
        <f>すべて_位置図情報!Q112</f>
        <v>無</v>
      </c>
      <c r="R10" s="79" t="str">
        <f>すべて_位置図情報!R112</f>
        <v>指定管理（利用料金施設）</v>
      </c>
      <c r="S10" s="126" t="str">
        <f>すべて_位置図情報!S112</f>
        <v>経済戦略局</v>
      </c>
      <c r="T10" s="126" t="str">
        <f>すべて_位置図情報!T112</f>
        <v>ｽﾎﾟｰﾂ部</v>
      </c>
      <c r="U10" s="126" t="str">
        <f>すべて_位置図情報!U112</f>
        <v>ｽﾎﾟｰﾂ課</v>
      </c>
      <c r="V10" s="126" t="str">
        <f>すべて_位置図情報!V112</f>
        <v>ｽﾎﾟｰﾂ施設担当</v>
      </c>
      <c r="W10" s="116" t="str">
        <f>すべて_位置図情報!W112</f>
        <v>港区</v>
      </c>
      <c r="X10" s="116" t="str">
        <f>すべて_位置図情報!X112</f>
        <v>一般施設</v>
      </c>
      <c r="Y10" s="114">
        <f>すべて_位置図情報!Y112</f>
        <v>5</v>
      </c>
      <c r="Z10" s="127">
        <f>すべて_位置図情報!Z112</f>
        <v>0</v>
      </c>
      <c r="AA10" s="143" t="str">
        <f>すべて_位置図情報!AA112</f>
        <v>〇</v>
      </c>
      <c r="AB10" s="144">
        <f>すべて_位置図情報!AB112</f>
        <v>0</v>
      </c>
      <c r="AC10" s="143" t="str">
        <f>すべて_位置図情報!AC112</f>
        <v>〇</v>
      </c>
      <c r="AD10" s="143" t="str">
        <f>すべて_位置図情報!AD112</f>
        <v>〇</v>
      </c>
      <c r="AE10" s="56" t="str">
        <f>すべて_位置図情報!AF112</f>
        <v>〇</v>
      </c>
      <c r="AF10" s="56">
        <f>すべて_位置図情報!AG112</f>
        <v>0</v>
      </c>
      <c r="AG10" s="56">
        <f>すべて_位置図情報!AH112</f>
        <v>0</v>
      </c>
      <c r="AH10" s="56">
        <f>すべて_位置図情報!AI112</f>
        <v>0</v>
      </c>
      <c r="AI10" s="56">
        <f>すべて_位置図情報!AJ112</f>
        <v>0</v>
      </c>
      <c r="AJ10" s="56">
        <f>すべて_位置図情報!AK112</f>
        <v>0</v>
      </c>
      <c r="AK10" s="56" t="e">
        <f>すべて_位置図情報!#REF!</f>
        <v>#REF!</v>
      </c>
    </row>
    <row r="11" spans="1:37" ht="22.5" customHeight="1">
      <c r="A11" s="228">
        <f t="shared" si="0"/>
        <v>6</v>
      </c>
      <c r="B11" s="7" t="str">
        <f>すべて_位置図情報!B121</f>
        <v>教育・文化・スポーツ施設</v>
      </c>
      <c r="C11" s="7" t="str">
        <f>すべて_位置図情報!C121</f>
        <v>スポーツ施設</v>
      </c>
      <c r="D11" s="45" t="str">
        <f>すべて_位置図情報!D121</f>
        <v>体育館</v>
      </c>
      <c r="E11" s="32" t="str">
        <f>すべて_位置図情報!E121</f>
        <v>スポーツセンター</v>
      </c>
      <c r="F11" s="74">
        <v>1</v>
      </c>
      <c r="G11" s="13" t="str" ph="1">
        <f>すべて_位置図情報!G121</f>
        <v>港スポーツセンター</v>
      </c>
      <c r="H11" s="126" t="str">
        <f>すべて_位置図情報!H121</f>
        <v>大阪市港区田中3-1-128</v>
      </c>
      <c r="I11" s="81">
        <f>すべて_位置図情報!I121</f>
        <v>3794.33</v>
      </c>
      <c r="J11" s="80" t="str">
        <f>すべて_位置図情報!J121</f>
        <v>C</v>
      </c>
      <c r="K11" s="78">
        <f>すべて_位置図情報!K121</f>
        <v>0</v>
      </c>
      <c r="L11" s="79">
        <f>すべて_位置図情報!L121</f>
        <v>1995</v>
      </c>
      <c r="M11" s="79" t="str">
        <f>すべて_位置図情報!M121</f>
        <v>b</v>
      </c>
      <c r="N11" s="79" t="str">
        <f>すべて_位置図情報!N121</f>
        <v>b</v>
      </c>
      <c r="O11" s="79" t="str">
        <f>すべて_位置図情報!O121</f>
        <v/>
      </c>
      <c r="P11" s="79" t="str">
        <f>すべて_位置図情報!P121</f>
        <v>F</v>
      </c>
      <c r="Q11" s="79" t="str">
        <f>すべて_位置図情報!Q121</f>
        <v>有</v>
      </c>
      <c r="R11" s="79" t="str">
        <f>すべて_位置図情報!R121</f>
        <v>指定管理（利用料金施設）</v>
      </c>
      <c r="S11" s="126" t="str">
        <f>すべて_位置図情報!S121</f>
        <v>経済戦略局</v>
      </c>
      <c r="T11" s="126" t="str">
        <f>すべて_位置図情報!T121</f>
        <v>ｽﾎﾟｰﾂ部</v>
      </c>
      <c r="U11" s="126" t="str">
        <f>すべて_位置図情報!U121</f>
        <v>ｽﾎﾟｰﾂ課</v>
      </c>
      <c r="V11" s="126" t="str">
        <f>すべて_位置図情報!V121</f>
        <v>ｽﾎﾟｰﾂ施設担当</v>
      </c>
      <c r="W11" s="116" t="str">
        <f>すべて_位置図情報!W121</f>
        <v>港区</v>
      </c>
      <c r="X11" s="116" t="str">
        <f>すべて_位置図情報!X121</f>
        <v>一般施設</v>
      </c>
      <c r="Y11" s="114">
        <f>すべて_位置図情報!Y121</f>
        <v>6</v>
      </c>
      <c r="Z11" s="127">
        <f>すべて_位置図情報!Z121</f>
        <v>0</v>
      </c>
      <c r="AA11" s="143" t="str">
        <f>すべて_位置図情報!AA121</f>
        <v>〇</v>
      </c>
      <c r="AB11" s="144">
        <f>すべて_位置図情報!AB121</f>
        <v>0</v>
      </c>
      <c r="AC11" s="143" t="str">
        <f>すべて_位置図情報!AC121</f>
        <v>〇</v>
      </c>
      <c r="AD11" s="143" t="str">
        <f>すべて_位置図情報!AD121</f>
        <v>〇</v>
      </c>
      <c r="AE11" s="56" t="str">
        <f>すべて_位置図情報!AF121</f>
        <v>〇</v>
      </c>
      <c r="AF11" s="56">
        <f>すべて_位置図情報!AG121</f>
        <v>0</v>
      </c>
      <c r="AG11" s="56">
        <f>すべて_位置図情報!AH121</f>
        <v>0</v>
      </c>
      <c r="AH11" s="56">
        <f>すべて_位置図情報!AI121</f>
        <v>0</v>
      </c>
      <c r="AI11" s="56">
        <f>すべて_位置図情報!AJ121</f>
        <v>0</v>
      </c>
      <c r="AJ11" s="56">
        <f>すべて_位置図情報!AK121</f>
        <v>0</v>
      </c>
      <c r="AK11" s="56" t="e">
        <f>すべて_位置図情報!#REF!</f>
        <v>#REF!</v>
      </c>
    </row>
    <row r="12" spans="1:37" ht="22.5" customHeight="1">
      <c r="A12" s="228">
        <f t="shared" si="0"/>
        <v>7</v>
      </c>
      <c r="B12" s="7" t="str">
        <f>すべて_位置図情報!B145</f>
        <v>教育・文化・スポーツ施設</v>
      </c>
      <c r="C12" s="45" t="str">
        <f>すべて_位置図情報!C145</f>
        <v>スポーツ施設</v>
      </c>
      <c r="D12" s="32" t="str">
        <f>すべて_位置図情報!D145</f>
        <v>プール</v>
      </c>
      <c r="E12" s="32" t="str">
        <f>すべて_位置図情報!E145</f>
        <v>屋内プール</v>
      </c>
      <c r="F12" s="74">
        <v>1</v>
      </c>
      <c r="G12" s="13" t="str" ph="1">
        <f>すべて_位置図情報!G145</f>
        <v>大阪プール</v>
      </c>
      <c r="H12" s="126" t="str">
        <f>すべて_位置図情報!H145</f>
        <v>大阪市港区田中3-1-20</v>
      </c>
      <c r="I12" s="81">
        <f>すべて_位置図情報!I145</f>
        <v>25137.93</v>
      </c>
      <c r="J12" s="80" t="str">
        <f>すべて_位置図情報!J145</f>
        <v>C</v>
      </c>
      <c r="K12" s="78">
        <f>すべて_位置図情報!K145</f>
        <v>0</v>
      </c>
      <c r="L12" s="79">
        <f>すべて_位置図情報!L145</f>
        <v>1996</v>
      </c>
      <c r="M12" s="79" t="str">
        <f>すべて_位置図情報!M145</f>
        <v>b</v>
      </c>
      <c r="N12" s="79" t="str">
        <f>すべて_位置図情報!N145</f>
        <v>b</v>
      </c>
      <c r="O12" s="79" t="str">
        <f>すべて_位置図情報!O145</f>
        <v/>
      </c>
      <c r="P12" s="79" t="str">
        <f>すべて_位置図情報!P145</f>
        <v>F</v>
      </c>
      <c r="Q12" s="79" t="str">
        <f>すべて_位置図情報!Q145</f>
        <v>無</v>
      </c>
      <c r="R12" s="79" t="str">
        <f>すべて_位置図情報!R145</f>
        <v>指定管理（利用料金施設）</v>
      </c>
      <c r="S12" s="126" t="str">
        <f>すべて_位置図情報!S145</f>
        <v>経済戦略局</v>
      </c>
      <c r="T12" s="126" t="str">
        <f>すべて_位置図情報!T145</f>
        <v>ｽﾎﾟｰﾂ部</v>
      </c>
      <c r="U12" s="126" t="str">
        <f>すべて_位置図情報!U145</f>
        <v>ｽﾎﾟｰﾂ課</v>
      </c>
      <c r="V12" s="126" t="str">
        <f>すべて_位置図情報!V145</f>
        <v>ｽﾎﾟｰﾂ施設担当</v>
      </c>
      <c r="W12" s="116" t="str">
        <f>すべて_位置図情報!W145</f>
        <v>港区</v>
      </c>
      <c r="X12" s="116" t="str">
        <f>すべて_位置図情報!X145</f>
        <v>一般施設</v>
      </c>
      <c r="Y12" s="114">
        <f>すべて_位置図情報!Y145</f>
        <v>7</v>
      </c>
      <c r="Z12" s="127">
        <f>すべて_位置図情報!Z145</f>
        <v>0</v>
      </c>
      <c r="AA12" s="143" t="str">
        <f>すべて_位置図情報!AA145</f>
        <v>〇</v>
      </c>
      <c r="AB12" s="144">
        <f>すべて_位置図情報!AB145</f>
        <v>0</v>
      </c>
      <c r="AC12" s="143" t="str">
        <f>すべて_位置図情報!AC145</f>
        <v>〇</v>
      </c>
      <c r="AD12" s="143" t="str">
        <f>すべて_位置図情報!AD145</f>
        <v>〇</v>
      </c>
      <c r="AE12" s="56" t="str">
        <f>すべて_位置図情報!AF145</f>
        <v>〇</v>
      </c>
      <c r="AF12" s="56">
        <f>すべて_位置図情報!AG145</f>
        <v>0</v>
      </c>
      <c r="AG12" s="56">
        <f>すべて_位置図情報!AH145</f>
        <v>0</v>
      </c>
      <c r="AH12" s="56">
        <f>すべて_位置図情報!AI145</f>
        <v>0</v>
      </c>
      <c r="AI12" s="56">
        <f>すべて_位置図情報!AJ145</f>
        <v>0</v>
      </c>
      <c r="AJ12" s="56">
        <f>すべて_位置図情報!AK145</f>
        <v>0</v>
      </c>
      <c r="AK12" s="56" t="e">
        <f>すべて_位置図情報!#REF!</f>
        <v>#REF!</v>
      </c>
    </row>
    <row r="13" spans="1:37" ht="22.5" customHeight="1">
      <c r="A13" s="228">
        <f t="shared" si="0"/>
        <v>8</v>
      </c>
      <c r="B13" s="45" t="str">
        <f>すべて_位置図情報!B194</f>
        <v>教育・文化・スポーツ施設</v>
      </c>
      <c r="C13" s="32" t="str">
        <f>すべて_位置図情報!C194</f>
        <v>幼稚園</v>
      </c>
      <c r="D13" s="32" t="str">
        <f>すべて_位置図情報!D194</f>
        <v>幼稚園</v>
      </c>
      <c r="E13" s="32" t="str">
        <f>すべて_位置図情報!E194</f>
        <v>幼稚園</v>
      </c>
      <c r="F13" s="74">
        <v>1</v>
      </c>
      <c r="G13" s="13" t="str" ph="1">
        <f>すべて_位置図情報!G194</f>
        <v>三先幼稚園</v>
      </c>
      <c r="H13" s="126" t="str">
        <f>すべて_位置図情報!H194</f>
        <v>大阪市港区三先1-6-37</v>
      </c>
      <c r="I13" s="81">
        <f>すべて_位置図情報!I194</f>
        <v>1230.5</v>
      </c>
      <c r="J13" s="80" t="str">
        <f>すべて_位置図情報!J194</f>
        <v>B</v>
      </c>
      <c r="K13" s="78">
        <f>すべて_位置図情報!K194</f>
        <v>0</v>
      </c>
      <c r="L13" s="79">
        <f>すべて_位置図情報!L194</f>
        <v>1970</v>
      </c>
      <c r="M13" s="79" t="str">
        <f>すべて_位置図情報!M194</f>
        <v>d</v>
      </c>
      <c r="N13" s="79" t="str">
        <f>すべて_位置図情報!N194</f>
        <v>d</v>
      </c>
      <c r="O13" s="79" t="str">
        <f>すべて_位置図情報!O194</f>
        <v/>
      </c>
      <c r="P13" s="79" t="str">
        <f>すべて_位置図情報!P194</f>
        <v>K</v>
      </c>
      <c r="Q13" s="79" t="str">
        <f>すべて_位置図情報!Q194</f>
        <v>無</v>
      </c>
      <c r="R13" s="79" t="str">
        <f>すべて_位置図情報!R194</f>
        <v>直営</v>
      </c>
      <c r="S13" s="126" t="str">
        <f>すべて_位置図情報!S194</f>
        <v>こども青少年局</v>
      </c>
      <c r="T13" s="126" t="str">
        <f>すべて_位置図情報!T194</f>
        <v>幼保施策部</v>
      </c>
      <c r="U13" s="126" t="str">
        <f>すべて_位置図情報!U194</f>
        <v>幼保企画課</v>
      </c>
      <c r="V13" s="126" t="str">
        <f>すべて_位置図情報!V194</f>
        <v>幼稚園運営企画ｸﾞﾙｰﾌﾟ</v>
      </c>
      <c r="W13" s="116" t="str">
        <f>すべて_位置図情報!W194</f>
        <v>港区</v>
      </c>
      <c r="X13" s="116" t="str">
        <f>すべて_位置図情報!X194</f>
        <v>一般施設</v>
      </c>
      <c r="Y13" s="114">
        <f>すべて_位置図情報!Y194</f>
        <v>8</v>
      </c>
      <c r="Z13" s="127">
        <f>すべて_位置図情報!Z194</f>
        <v>0</v>
      </c>
      <c r="AA13" s="143" t="str">
        <f>すべて_位置図情報!AA194</f>
        <v>〇</v>
      </c>
      <c r="AB13" s="144">
        <f>すべて_位置図情報!AB194</f>
        <v>0</v>
      </c>
      <c r="AC13" s="143" t="str">
        <f>すべて_位置図情報!AC194</f>
        <v>〇</v>
      </c>
      <c r="AD13" s="143" t="str">
        <f>すべて_位置図情報!AD194</f>
        <v>〇</v>
      </c>
      <c r="AE13" s="56" t="str">
        <f>すべて_位置図情報!AF194</f>
        <v>〇</v>
      </c>
      <c r="AF13" s="56">
        <f>すべて_位置図情報!AG194</f>
        <v>0</v>
      </c>
      <c r="AG13" s="56">
        <f>すべて_位置図情報!AH194</f>
        <v>0</v>
      </c>
      <c r="AH13" s="56">
        <f>すべて_位置図情報!AI194</f>
        <v>0</v>
      </c>
      <c r="AI13" s="56">
        <f>すべて_位置図情報!AJ194</f>
        <v>0</v>
      </c>
      <c r="AJ13" s="56">
        <f>すべて_位置図情報!AK194</f>
        <v>0</v>
      </c>
      <c r="AK13" s="56" t="e">
        <f>すべて_位置図情報!#REF!</f>
        <v>#REF!</v>
      </c>
    </row>
    <row r="14" spans="1:37" ht="22.5" customHeight="1">
      <c r="A14" s="228">
        <f t="shared" si="0"/>
        <v>9</v>
      </c>
      <c r="B14" s="44" t="str">
        <f>すべて_位置図情報!B236</f>
        <v>社会福祉・保健施設</v>
      </c>
      <c r="C14" s="32" t="str">
        <f>すべて_位置図情報!C236</f>
        <v>老人福祉施設</v>
      </c>
      <c r="D14" s="32" t="str">
        <f>すべて_位置図情報!D236</f>
        <v>老人福祉センター</v>
      </c>
      <c r="E14" s="32" t="str">
        <f>すべて_位置図情報!E236</f>
        <v>老人福祉センター</v>
      </c>
      <c r="F14" s="74">
        <v>1</v>
      </c>
      <c r="G14" s="13" t="str" ph="1">
        <f>すべて_位置図情報!G236</f>
        <v>港区老人福祉センター</v>
      </c>
      <c r="H14" s="126" t="str">
        <f>すべて_位置図情報!H236</f>
        <v>大阪市港区磯路1-7-17</v>
      </c>
      <c r="I14" s="81">
        <f>すべて_位置図情報!I236</f>
        <v>533.41</v>
      </c>
      <c r="J14" s="80" t="str">
        <f>すべて_位置図情報!J236</f>
        <v>B</v>
      </c>
      <c r="K14" s="78">
        <f>すべて_位置図情報!K236</f>
        <v>0</v>
      </c>
      <c r="L14" s="79">
        <f>すべて_位置図情報!L236</f>
        <v>2024</v>
      </c>
      <c r="M14" s="79" t="str">
        <f>すべて_位置図情報!M236</f>
        <v>a</v>
      </c>
      <c r="N14" s="79" t="str">
        <f>すべて_位置図情報!N236</f>
        <v>a</v>
      </c>
      <c r="O14" s="79" t="str">
        <f>すべて_位置図情報!O236</f>
        <v/>
      </c>
      <c r="P14" s="79" t="str">
        <f>すべて_位置図情報!P236</f>
        <v>B</v>
      </c>
      <c r="Q14" s="79" t="str">
        <f>すべて_位置図情報!Q236</f>
        <v>有</v>
      </c>
      <c r="R14" s="79" t="str">
        <f>すべて_位置図情報!R236</f>
        <v>指定管理（無料施設）</v>
      </c>
      <c r="S14" s="126" t="str">
        <f>すべて_位置図情報!S236</f>
        <v>福祉局</v>
      </c>
      <c r="T14" s="126" t="str">
        <f>すべて_位置図情報!T236</f>
        <v>高齢者施策部</v>
      </c>
      <c r="U14" s="126" t="str">
        <f>すべて_位置図情報!U236</f>
        <v>高齢福祉課</v>
      </c>
      <c r="V14" s="126" t="str">
        <f>すべて_位置図情報!V236</f>
        <v>いきがいｸﾞﾙｰﾌﾟ</v>
      </c>
      <c r="W14" s="116" t="str">
        <f>すべて_位置図情報!W236</f>
        <v>港区</v>
      </c>
      <c r="X14" s="116" t="str">
        <f>すべて_位置図情報!X236</f>
        <v>一般施設</v>
      </c>
      <c r="Y14" s="114">
        <f>すべて_位置図情報!Y236</f>
        <v>40</v>
      </c>
      <c r="Z14" s="127">
        <f>すべて_位置図情報!Z236</f>
        <v>0</v>
      </c>
      <c r="AA14" s="143" t="str">
        <f>すべて_位置図情報!AA236</f>
        <v>〇</v>
      </c>
      <c r="AB14" s="144">
        <f>すべて_位置図情報!AB236</f>
        <v>0</v>
      </c>
      <c r="AC14" s="143">
        <f>すべて_位置図情報!AC236</f>
        <v>0</v>
      </c>
      <c r="AD14" s="143">
        <f>すべて_位置図情報!AD236</f>
        <v>0</v>
      </c>
      <c r="AE14" s="56">
        <f>すべて_位置図情報!AF236</f>
        <v>0</v>
      </c>
      <c r="AF14" s="56">
        <f>すべて_位置図情報!AG236</f>
        <v>0</v>
      </c>
      <c r="AG14" s="56">
        <f>すべて_位置図情報!AH236</f>
        <v>0</v>
      </c>
      <c r="AH14" s="56" t="str">
        <f>すべて_位置図情報!AI236</f>
        <v>〇</v>
      </c>
      <c r="AI14" s="56">
        <f>すべて_位置図情報!AJ236</f>
        <v>0</v>
      </c>
      <c r="AJ14" s="56">
        <f>すべて_位置図情報!AK236</f>
        <v>0</v>
      </c>
      <c r="AK14" s="56" t="e">
        <f>すべて_位置図情報!#REF!</f>
        <v>#REF!</v>
      </c>
    </row>
    <row r="15" spans="1:37" ht="22.5" customHeight="1">
      <c r="A15" s="228">
        <f t="shared" si="0"/>
        <v>10</v>
      </c>
      <c r="B15" s="7" t="str">
        <f>すべて_位置図情報!B283</f>
        <v>社会福祉・保健施設</v>
      </c>
      <c r="C15" s="44" t="str">
        <f>すべて_位置図情報!C283</f>
        <v>児童福祉施設</v>
      </c>
      <c r="D15" s="44" t="str">
        <f>すべて_位置図情報!D283</f>
        <v>保育所</v>
      </c>
      <c r="E15" s="14" t="str">
        <f>すべて_位置図情報!E283</f>
        <v>公立保育所（公設置公営）</v>
      </c>
      <c r="F15" s="74">
        <v>1</v>
      </c>
      <c r="G15" s="13" t="str" ph="1">
        <f>すべて_位置図情報!G283</f>
        <v>磯路保育所</v>
      </c>
      <c r="H15" s="126" t="str">
        <f>すべて_位置図情報!H283</f>
        <v>大阪市港区磯路2-11-8</v>
      </c>
      <c r="I15" s="81">
        <f>すべて_位置図情報!I283</f>
        <v>404.6</v>
      </c>
      <c r="J15" s="80" t="str">
        <f>すべて_位置図情報!J283</f>
        <v>A</v>
      </c>
      <c r="K15" s="78">
        <f>すべて_位置図情報!K283</f>
        <v>0</v>
      </c>
      <c r="L15" s="79">
        <f>すべて_位置図情報!L283</f>
        <v>1973</v>
      </c>
      <c r="M15" s="79" t="str">
        <f>すべて_位置図情報!M283</f>
        <v>d</v>
      </c>
      <c r="N15" s="79" t="str">
        <f>すべて_位置図情報!N283</f>
        <v>d</v>
      </c>
      <c r="O15" s="79" t="str">
        <f>すべて_位置図情報!O283</f>
        <v/>
      </c>
      <c r="P15" s="79" t="str">
        <f>すべて_位置図情報!P283</f>
        <v>J</v>
      </c>
      <c r="Q15" s="79" t="str">
        <f>すべて_位置図情報!Q283</f>
        <v>有</v>
      </c>
      <c r="R15" s="79" t="str">
        <f>すべて_位置図情報!R283</f>
        <v>直営</v>
      </c>
      <c r="S15" s="126" t="str">
        <f>すべて_位置図情報!S283</f>
        <v>こども青少年局</v>
      </c>
      <c r="T15" s="126" t="str">
        <f>すべて_位置図情報!T283</f>
        <v>幼保施策部</v>
      </c>
      <c r="U15" s="126" t="str">
        <f>すべて_位置図情報!U283</f>
        <v>保育所運営課</v>
      </c>
      <c r="V15" s="126" t="str">
        <f>すべて_位置図情報!V283</f>
        <v>再編整備ｸﾞﾙｰﾌﾟ</v>
      </c>
      <c r="W15" s="116" t="str">
        <f>すべて_位置図情報!W283</f>
        <v>港区</v>
      </c>
      <c r="X15" s="116" t="str">
        <f>すべて_位置図情報!X283</f>
        <v>一般施設</v>
      </c>
      <c r="Y15" s="114">
        <f>すべて_位置図情報!Y283</f>
        <v>11</v>
      </c>
      <c r="Z15" s="127">
        <f>すべて_位置図情報!Z283</f>
        <v>0</v>
      </c>
      <c r="AA15" s="143">
        <f>すべて_位置図情報!AA283</f>
        <v>0</v>
      </c>
      <c r="AB15" s="144">
        <f>すべて_位置図情報!AB283</f>
        <v>0</v>
      </c>
      <c r="AC15" s="143">
        <f>すべて_位置図情報!AC283</f>
        <v>0</v>
      </c>
      <c r="AD15" s="143" t="str">
        <f>すべて_位置図情報!AD283</f>
        <v>〇</v>
      </c>
      <c r="AE15" s="58">
        <f>すべて_位置図情報!AF283</f>
        <v>0</v>
      </c>
      <c r="AF15" s="58">
        <f>すべて_位置図情報!AG283</f>
        <v>0</v>
      </c>
      <c r="AG15" s="59">
        <f>すべて_位置図情報!AH283</f>
        <v>0</v>
      </c>
      <c r="AH15" s="58">
        <f>すべて_位置図情報!AI283</f>
        <v>0</v>
      </c>
      <c r="AI15" s="58">
        <f>すべて_位置図情報!AJ283</f>
        <v>0</v>
      </c>
      <c r="AJ15" s="58">
        <f>すべて_位置図情報!AK283</f>
        <v>0</v>
      </c>
      <c r="AK15" s="59" t="e">
        <f>すべて_位置図情報!#REF!</f>
        <v>#REF!</v>
      </c>
    </row>
    <row r="16" spans="1:37" ht="22.5" customHeight="1">
      <c r="A16" s="244">
        <f t="shared" si="0"/>
        <v>11</v>
      </c>
      <c r="B16" s="7" t="str">
        <f>すべて_位置図情報!B326</f>
        <v>社会福祉・保健施設</v>
      </c>
      <c r="C16" s="7" t="str">
        <f>すべて_位置図情報!C326</f>
        <v>児童福祉施設</v>
      </c>
      <c r="D16" s="7" t="str">
        <f>すべて_位置図情報!D326</f>
        <v>保育所</v>
      </c>
      <c r="E16" s="14" t="str">
        <f>すべて_位置図情報!E326</f>
        <v>公立保育所（公設置民営）</v>
      </c>
      <c r="F16" s="74">
        <v>1</v>
      </c>
      <c r="G16" s="13" t="str" ph="1">
        <f>すべて_位置図情報!G326</f>
        <v>田中保育所</v>
      </c>
      <c r="H16" s="126" t="str">
        <f>すべて_位置図情報!H326</f>
        <v>大阪市港区田中1-11-1</v>
      </c>
      <c r="I16" s="81">
        <f>すべて_位置図情報!I326</f>
        <v>401.94</v>
      </c>
      <c r="J16" s="80" t="str">
        <f>すべて_位置図情報!J326</f>
        <v>A</v>
      </c>
      <c r="K16" s="78">
        <f>すべて_位置図情報!K326</f>
        <v>0</v>
      </c>
      <c r="L16" s="79">
        <f>すべて_位置図情報!L326</f>
        <v>1974</v>
      </c>
      <c r="M16" s="79" t="str">
        <f>すべて_位置図情報!M326</f>
        <v>d</v>
      </c>
      <c r="N16" s="79" t="str">
        <f>すべて_位置図情報!N326</f>
        <v>d</v>
      </c>
      <c r="O16" s="79" t="str">
        <f>すべて_位置図情報!O326</f>
        <v/>
      </c>
      <c r="P16" s="79" t="str">
        <f>すべて_位置図情報!P326</f>
        <v>J</v>
      </c>
      <c r="Q16" s="79" t="str">
        <f>すべて_位置図情報!Q326</f>
        <v>有</v>
      </c>
      <c r="R16" s="79" t="str">
        <f>すべて_位置図情報!R326</f>
        <v>全部委託</v>
      </c>
      <c r="S16" s="126" t="str">
        <f>すべて_位置図情報!S326</f>
        <v>こども青少年局</v>
      </c>
      <c r="T16" s="126" t="str">
        <f>すべて_位置図情報!T326</f>
        <v>幼保施策部</v>
      </c>
      <c r="U16" s="126" t="str">
        <f>すべて_位置図情報!U326</f>
        <v>保育所運営課</v>
      </c>
      <c r="V16" s="126" t="str">
        <f>すべて_位置図情報!V326</f>
        <v>再編整備ｸﾞﾙｰﾌﾟ</v>
      </c>
      <c r="W16" s="116" t="str">
        <f>すべて_位置図情報!W326</f>
        <v>港区</v>
      </c>
      <c r="X16" s="116" t="str">
        <f>すべて_位置図情報!X326</f>
        <v>一般施設</v>
      </c>
      <c r="Y16" s="114">
        <f>すべて_位置図情報!Y326</f>
        <v>13</v>
      </c>
      <c r="Z16" s="127">
        <f>すべて_位置図情報!Z326</f>
        <v>0</v>
      </c>
      <c r="AA16" s="143">
        <f>すべて_位置図情報!AA326</f>
        <v>0</v>
      </c>
      <c r="AB16" s="144">
        <f>すべて_位置図情報!AB326</f>
        <v>0</v>
      </c>
      <c r="AC16" s="143">
        <f>すべて_位置図情報!AC326</f>
        <v>0</v>
      </c>
      <c r="AD16" s="143">
        <f>すべて_位置図情報!AD326</f>
        <v>0</v>
      </c>
      <c r="AE16" s="58">
        <f>すべて_位置図情報!AF326</f>
        <v>0</v>
      </c>
      <c r="AF16" s="58">
        <f>すべて_位置図情報!AG326</f>
        <v>0</v>
      </c>
      <c r="AG16" s="58">
        <f>すべて_位置図情報!AH326</f>
        <v>0</v>
      </c>
      <c r="AH16" s="58">
        <f>すべて_位置図情報!AI326</f>
        <v>0</v>
      </c>
      <c r="AI16" s="58">
        <f>すべて_位置図情報!AJ326</f>
        <v>0</v>
      </c>
      <c r="AJ16" s="58">
        <f>すべて_位置図情報!AK326</f>
        <v>0</v>
      </c>
      <c r="AK16" s="58" t="e">
        <f>すべて_位置図情報!#REF!</f>
        <v>#REF!</v>
      </c>
    </row>
    <row r="17" spans="1:37" ht="22.5" customHeight="1">
      <c r="A17" s="244">
        <f t="shared" si="0"/>
        <v>12</v>
      </c>
      <c r="B17" s="7" t="str">
        <f>すべて_位置図情報!B354</f>
        <v>社会福祉・保健施設</v>
      </c>
      <c r="C17" s="7" t="str">
        <f>すべて_位置図情報!C354</f>
        <v>児童福祉施設</v>
      </c>
      <c r="D17" s="7" t="str">
        <f>すべて_位置図情報!D354</f>
        <v>保育所</v>
      </c>
      <c r="E17" s="45" t="str">
        <f>すべて_位置図情報!E354</f>
        <v>公立保育所（公設置民営）</v>
      </c>
      <c r="F17" s="74">
        <v>2</v>
      </c>
      <c r="G17" s="13" t="str" ph="1">
        <f>すべて_位置図情報!G354</f>
        <v>八幡屋保育所</v>
      </c>
      <c r="H17" s="126" t="str">
        <f>すべて_位置図情報!H354</f>
        <v>大阪市港区八幡屋3-11-6</v>
      </c>
      <c r="I17" s="126">
        <f>すべて_位置図情報!I354</f>
        <v>546.26</v>
      </c>
      <c r="J17" s="126" t="str">
        <f>すべて_位置図情報!J354</f>
        <v>B</v>
      </c>
      <c r="K17" s="126">
        <f>すべて_位置図情報!K354</f>
        <v>0</v>
      </c>
      <c r="L17" s="124">
        <f>すべて_位置図情報!L354</f>
        <v>1975</v>
      </c>
      <c r="M17" s="124" t="str">
        <f>すべて_位置図情報!M354</f>
        <v>d</v>
      </c>
      <c r="N17" s="124" t="str">
        <f>すべて_位置図情報!N354</f>
        <v>c</v>
      </c>
      <c r="O17" s="124" t="str">
        <f>すべて_位置図情報!O354</f>
        <v>〇</v>
      </c>
      <c r="P17" s="124" t="str">
        <f>すべて_位置図情報!P354</f>
        <v>K</v>
      </c>
      <c r="Q17" s="124" t="str">
        <f>すべて_位置図情報!Q354</f>
        <v>有</v>
      </c>
      <c r="R17" s="124" t="str">
        <f>すべて_位置図情報!R354</f>
        <v>全部委託</v>
      </c>
      <c r="S17" s="126" t="str">
        <f>すべて_位置図情報!S354</f>
        <v>こども青少年局</v>
      </c>
      <c r="T17" s="126" t="str">
        <f>すべて_位置図情報!T354</f>
        <v>幼保施策部</v>
      </c>
      <c r="U17" s="126" t="str">
        <f>すべて_位置図情報!U354</f>
        <v>保育所運営課</v>
      </c>
      <c r="V17" s="126" t="str">
        <f>すべて_位置図情報!V354</f>
        <v>再編整備ｸﾞﾙｰﾌﾟ</v>
      </c>
      <c r="W17" s="116" t="str">
        <f>すべて_位置図情報!W354</f>
        <v>港区</v>
      </c>
      <c r="X17" s="116" t="str">
        <f>すべて_位置図情報!X354</f>
        <v>一般施設</v>
      </c>
      <c r="Y17" s="116">
        <f>すべて_位置図情報!Y354</f>
        <v>12</v>
      </c>
      <c r="Z17" s="127"/>
      <c r="AA17" s="143">
        <f>すべて_位置図情報!AA354</f>
        <v>0</v>
      </c>
      <c r="AB17" s="144"/>
      <c r="AC17" s="143"/>
      <c r="AD17" s="143"/>
      <c r="AE17" s="58"/>
      <c r="AF17" s="58"/>
      <c r="AG17" s="58"/>
      <c r="AH17" s="58"/>
      <c r="AI17" s="58"/>
      <c r="AJ17" s="58"/>
      <c r="AK17" s="58"/>
    </row>
    <row r="18" spans="1:37" ht="22.5" customHeight="1">
      <c r="A18" s="244">
        <f t="shared" si="0"/>
        <v>13</v>
      </c>
      <c r="B18" s="7" t="str">
        <f>すべて_位置図情報!B362</f>
        <v>社会福祉・保健施設</v>
      </c>
      <c r="C18" s="7" t="str">
        <f>すべて_位置図情報!C362</f>
        <v>児童福祉施設</v>
      </c>
      <c r="D18" s="7" t="str">
        <f>すべて_位置図情報!D362</f>
        <v>保育所</v>
      </c>
      <c r="E18" s="44" t="str">
        <f>すべて_位置図情報!E362</f>
        <v>保育園</v>
      </c>
      <c r="F18" s="74">
        <v>1</v>
      </c>
      <c r="G18" s="13" t="str" ph="1">
        <f>すべて_位置図情報!G362</f>
        <v>安治川保育園</v>
      </c>
      <c r="H18" s="126" t="str">
        <f>すべて_位置図情報!H362</f>
        <v>大阪市港区波除1-6-6</v>
      </c>
      <c r="I18" s="81">
        <f>すべて_位置図情報!I362</f>
        <v>484.48</v>
      </c>
      <c r="J18" s="80" t="str">
        <f>すべて_位置図情報!J362</f>
        <v>A</v>
      </c>
      <c r="K18" s="78">
        <f>すべて_位置図情報!K362</f>
        <v>0</v>
      </c>
      <c r="L18" s="79">
        <f>すべて_位置図情報!L362</f>
        <v>1978</v>
      </c>
      <c r="M18" s="79" t="str">
        <f>すべて_位置図情報!M362</f>
        <v>c</v>
      </c>
      <c r="N18" s="79" t="str">
        <f>すべて_位置図情報!N362</f>
        <v>c</v>
      </c>
      <c r="O18" s="79" t="str">
        <f>すべて_位置図情報!O362</f>
        <v/>
      </c>
      <c r="P18" s="79" t="str">
        <f>すべて_位置図情報!P362</f>
        <v>G</v>
      </c>
      <c r="Q18" s="79" t="str">
        <f>すべて_位置図情報!Q362</f>
        <v>有</v>
      </c>
      <c r="R18" s="79" t="str">
        <f>すべて_位置図情報!R362</f>
        <v>有償貸付</v>
      </c>
      <c r="S18" s="126" t="str">
        <f>すべて_位置図情報!S362</f>
        <v>こども青少年局</v>
      </c>
      <c r="T18" s="126" t="str">
        <f>すべて_位置図情報!T362</f>
        <v>幼保施策部</v>
      </c>
      <c r="U18" s="126" t="str">
        <f>すべて_位置図情報!U362</f>
        <v>幼保企画課</v>
      </c>
      <c r="V18" s="126" t="str">
        <f>すべて_位置図情報!V362</f>
        <v>環境整備ｸﾞﾙｰﾌﾟ</v>
      </c>
      <c r="W18" s="116" t="str">
        <f>すべて_位置図情報!W362</f>
        <v>港区</v>
      </c>
      <c r="X18" s="116" t="str">
        <f>すべて_位置図情報!X362</f>
        <v>一般施設</v>
      </c>
      <c r="Y18" s="114">
        <f>すべて_位置図情報!Y362</f>
        <v>14</v>
      </c>
      <c r="Z18" s="127">
        <f>すべて_位置図情報!Z362</f>
        <v>0</v>
      </c>
      <c r="AA18" s="143">
        <f>すべて_位置図情報!AA362</f>
        <v>0</v>
      </c>
      <c r="AB18" s="144">
        <f>すべて_位置図情報!AB362</f>
        <v>0</v>
      </c>
      <c r="AC18" s="143">
        <f>すべて_位置図情報!AC362</f>
        <v>0</v>
      </c>
      <c r="AD18" s="143">
        <f>すべて_位置図情報!AD362</f>
        <v>0</v>
      </c>
      <c r="AE18" s="58">
        <f>すべて_位置図情報!AF362</f>
        <v>0</v>
      </c>
      <c r="AF18" s="58">
        <f>すべて_位置図情報!AG362</f>
        <v>0</v>
      </c>
      <c r="AG18" s="58">
        <f>すべて_位置図情報!AH362</f>
        <v>0</v>
      </c>
      <c r="AH18" s="58">
        <f>すべて_位置図情報!AI362</f>
        <v>0</v>
      </c>
      <c r="AI18" s="58">
        <f>すべて_位置図情報!AJ362</f>
        <v>0</v>
      </c>
      <c r="AJ18" s="58">
        <f>すべて_位置図情報!AK362</f>
        <v>0</v>
      </c>
      <c r="AK18" s="58" t="e">
        <f>すべて_位置図情報!#REF!</f>
        <v>#REF!</v>
      </c>
    </row>
    <row r="19" spans="1:37" ht="22.5" customHeight="1">
      <c r="A19" s="228">
        <f t="shared" si="0"/>
        <v>14</v>
      </c>
      <c r="B19" s="7" t="str">
        <f>すべて_位置図情報!B363</f>
        <v>社会福祉・保健施設</v>
      </c>
      <c r="C19" s="7" t="str">
        <f>すべて_位置図情報!C363</f>
        <v>児童福祉施設</v>
      </c>
      <c r="D19" s="45" t="str">
        <f>すべて_位置図情報!D363</f>
        <v>保育所</v>
      </c>
      <c r="E19" s="45" t="str">
        <f>すべて_位置図情報!E363</f>
        <v>保育園</v>
      </c>
      <c r="F19" s="74">
        <v>2</v>
      </c>
      <c r="G19" s="13" t="str" ph="1">
        <f>すべて_位置図情報!G363</f>
        <v>築港保育園</v>
      </c>
      <c r="H19" s="126" t="str">
        <f>すべて_位置図情報!H363</f>
        <v>大阪市港区築港1-12-8</v>
      </c>
      <c r="I19" s="81">
        <f>すべて_位置図情報!I363</f>
        <v>405.46</v>
      </c>
      <c r="J19" s="80" t="str">
        <f>すべて_位置図情報!J363</f>
        <v>A</v>
      </c>
      <c r="K19" s="78">
        <f>すべて_位置図情報!K363</f>
        <v>0</v>
      </c>
      <c r="L19" s="79">
        <f>すべて_位置図情報!L363</f>
        <v>1973</v>
      </c>
      <c r="M19" s="79" t="str">
        <f>すべて_位置図情報!M363</f>
        <v>d</v>
      </c>
      <c r="N19" s="79" t="str">
        <f>すべて_位置図情報!N363</f>
        <v>d</v>
      </c>
      <c r="O19" s="79" t="str">
        <f>すべて_位置図情報!O363</f>
        <v/>
      </c>
      <c r="P19" s="79" t="str">
        <f>すべて_位置図情報!P363</f>
        <v>J</v>
      </c>
      <c r="Q19" s="79" t="str">
        <f>すべて_位置図情報!Q363</f>
        <v>有</v>
      </c>
      <c r="R19" s="79" t="str">
        <f>すべて_位置図情報!R363</f>
        <v>有償貸付</v>
      </c>
      <c r="S19" s="126" t="str">
        <f>すべて_位置図情報!S363</f>
        <v>こども青少年局</v>
      </c>
      <c r="T19" s="126" t="str">
        <f>すべて_位置図情報!T363</f>
        <v>幼保施策部</v>
      </c>
      <c r="U19" s="126" t="str">
        <f>すべて_位置図情報!U363</f>
        <v>幼保企画課</v>
      </c>
      <c r="V19" s="126" t="str">
        <f>すべて_位置図情報!V363</f>
        <v>環境整備ｸﾞﾙｰﾌﾟ</v>
      </c>
      <c r="W19" s="116" t="str">
        <f>すべて_位置図情報!W363</f>
        <v>港区</v>
      </c>
      <c r="X19" s="116" t="str">
        <f>すべて_位置図情報!X363</f>
        <v>一般施設</v>
      </c>
      <c r="Y19" s="114">
        <f>すべて_位置図情報!Y363</f>
        <v>15</v>
      </c>
      <c r="Z19" s="127">
        <f>すべて_位置図情報!Z363</f>
        <v>0</v>
      </c>
      <c r="AA19" s="143">
        <f>すべて_位置図情報!AA363</f>
        <v>0</v>
      </c>
      <c r="AB19" s="144">
        <f>すべて_位置図情報!AB363</f>
        <v>0</v>
      </c>
      <c r="AC19" s="143">
        <f>すべて_位置図情報!AC363</f>
        <v>0</v>
      </c>
      <c r="AD19" s="143">
        <f>すべて_位置図情報!AD363</f>
        <v>0</v>
      </c>
      <c r="AE19" s="58">
        <f>すべて_位置図情報!AF363</f>
        <v>0</v>
      </c>
      <c r="AF19" s="58">
        <f>すべて_位置図情報!AG363</f>
        <v>0</v>
      </c>
      <c r="AG19" s="58">
        <f>すべて_位置図情報!AH363</f>
        <v>0</v>
      </c>
      <c r="AH19" s="58">
        <f>すべて_位置図情報!AI363</f>
        <v>0</v>
      </c>
      <c r="AI19" s="58">
        <f>すべて_位置図情報!AJ363</f>
        <v>0</v>
      </c>
      <c r="AJ19" s="58">
        <f>すべて_位置図情報!AK363</f>
        <v>0</v>
      </c>
      <c r="AK19" s="58" t="e">
        <f>すべて_位置図情報!#REF!</f>
        <v>#REF!</v>
      </c>
    </row>
    <row r="20" spans="1:37" ht="22.5" customHeight="1">
      <c r="A20" s="228">
        <f t="shared" si="0"/>
        <v>15</v>
      </c>
      <c r="B20" s="7" t="str">
        <f>すべて_位置図情報!B386</f>
        <v>社会福祉・保健施設</v>
      </c>
      <c r="C20" s="7" t="str">
        <f>すべて_位置図情報!C386</f>
        <v>児童福祉施設</v>
      </c>
      <c r="D20" s="32" t="str">
        <f>すべて_位置図情報!D386</f>
        <v>子ども・子育てプラザ</v>
      </c>
      <c r="E20" s="32" t="str">
        <f>すべて_位置図情報!E386</f>
        <v>子ども・子育てプラザ</v>
      </c>
      <c r="F20" s="74">
        <v>1</v>
      </c>
      <c r="G20" s="13" t="str" ph="1">
        <f>すべて_位置図情報!G386</f>
        <v>港区子ども・子育てプラザ</v>
      </c>
      <c r="H20" s="126" t="str">
        <f>すべて_位置図情報!H386</f>
        <v>大阪市港区磯路1-7-17</v>
      </c>
      <c r="I20" s="81">
        <f>すべて_位置図情報!I386</f>
        <v>807.41</v>
      </c>
      <c r="J20" s="80" t="str">
        <f>すべて_位置図情報!J386</f>
        <v>B</v>
      </c>
      <c r="K20" s="78">
        <f>すべて_位置図情報!K386</f>
        <v>0</v>
      </c>
      <c r="L20" s="79">
        <f>すべて_位置図情報!L386</f>
        <v>2024</v>
      </c>
      <c r="M20" s="79" t="str">
        <f>すべて_位置図情報!M386</f>
        <v>a</v>
      </c>
      <c r="N20" s="79" t="str">
        <f>すべて_位置図情報!N386</f>
        <v>a</v>
      </c>
      <c r="O20" s="79" t="str">
        <f>すべて_位置図情報!O386</f>
        <v/>
      </c>
      <c r="P20" s="79" t="str">
        <f>すべて_位置図情報!P386</f>
        <v>B</v>
      </c>
      <c r="Q20" s="79" t="str">
        <f>すべて_位置図情報!Q386</f>
        <v>有</v>
      </c>
      <c r="R20" s="79" t="str">
        <f>すべて_位置図情報!R386</f>
        <v>全部委託</v>
      </c>
      <c r="S20" s="126" t="str">
        <f>すべて_位置図情報!S386</f>
        <v>港区役所</v>
      </c>
      <c r="T20" s="126" t="str">
        <f>すべて_位置図情報!T386</f>
        <v>－</v>
      </c>
      <c r="U20" s="126" t="str">
        <f>すべて_位置図情報!U386</f>
        <v>保健福祉課</v>
      </c>
      <c r="V20" s="126" t="str">
        <f>すべて_位置図情報!V386</f>
        <v>子育て支援ｸﾞﾙｰﾌﾟ</v>
      </c>
      <c r="W20" s="116" t="str">
        <f>すべて_位置図情報!W386</f>
        <v>港区</v>
      </c>
      <c r="X20" s="116" t="str">
        <f>すべて_位置図情報!X386</f>
        <v>一般施設</v>
      </c>
      <c r="Y20" s="114">
        <f>すべて_位置図情報!Y386</f>
        <v>78</v>
      </c>
      <c r="Z20" s="127">
        <f>すべて_位置図情報!Z386</f>
        <v>0</v>
      </c>
      <c r="AA20" s="143" t="str">
        <f>すべて_位置図情報!AA386</f>
        <v>〇</v>
      </c>
      <c r="AB20" s="144">
        <f>すべて_位置図情報!AB386</f>
        <v>0</v>
      </c>
      <c r="AC20" s="143">
        <f>すべて_位置図情報!AC386</f>
        <v>0</v>
      </c>
      <c r="AD20" s="143">
        <f>すべて_位置図情報!AD386</f>
        <v>0</v>
      </c>
      <c r="AE20" s="56">
        <f>すべて_位置図情報!AF386</f>
        <v>0</v>
      </c>
      <c r="AF20" s="56">
        <f>すべて_位置図情報!AG386</f>
        <v>0</v>
      </c>
      <c r="AG20" s="56">
        <f>すべて_位置図情報!AH386</f>
        <v>0</v>
      </c>
      <c r="AH20" s="56" t="str">
        <f>すべて_位置図情報!AI386</f>
        <v>〇</v>
      </c>
      <c r="AI20" s="56">
        <f>すべて_位置図情報!AJ386</f>
        <v>0</v>
      </c>
      <c r="AJ20" s="56">
        <f>すべて_位置図情報!AK386</f>
        <v>0</v>
      </c>
      <c r="AK20" s="56" t="e">
        <f>すべて_位置図情報!#REF!</f>
        <v>#REF!</v>
      </c>
    </row>
    <row r="21" spans="1:37" ht="22.5" customHeight="1">
      <c r="A21" s="228">
        <f t="shared" si="0"/>
        <v>16</v>
      </c>
      <c r="B21" s="7" t="str">
        <f>すべて_位置図情報!B411</f>
        <v>社会福祉・保健施設</v>
      </c>
      <c r="C21" s="45" t="str">
        <f>すべて_位置図情報!C411</f>
        <v>児童福祉施設</v>
      </c>
      <c r="D21" s="32" t="str">
        <f>すべて_位置図情報!D411</f>
        <v>その他児童福祉施設</v>
      </c>
      <c r="E21" s="32" t="str">
        <f>すべて_位置図情報!E411</f>
        <v>児童養護施設</v>
      </c>
      <c r="F21" s="74">
        <v>1</v>
      </c>
      <c r="G21" s="13" t="str" ph="1">
        <f>すべて_位置図情報!G411</f>
        <v>児童養護施設入舟寮</v>
      </c>
      <c r="H21" s="126" t="str">
        <f>すべて_位置図情報!H411</f>
        <v>大阪市港区池島3-7-18</v>
      </c>
      <c r="I21" s="81">
        <f>すべて_位置図情報!I411</f>
        <v>2014.91</v>
      </c>
      <c r="J21" s="80" t="str">
        <f>すべて_位置図情報!J411</f>
        <v>C</v>
      </c>
      <c r="K21" s="78">
        <f>すべて_位置図情報!K411</f>
        <v>0</v>
      </c>
      <c r="L21" s="79">
        <f>すべて_位置図情報!L411</f>
        <v>1981</v>
      </c>
      <c r="M21" s="79" t="str">
        <f>すべて_位置図情報!M411</f>
        <v>c</v>
      </c>
      <c r="N21" s="79" t="str">
        <f>すべて_位置図情報!N411</f>
        <v>c</v>
      </c>
      <c r="O21" s="79" t="str">
        <f>すべて_位置図情報!O411</f>
        <v/>
      </c>
      <c r="P21" s="79" t="str">
        <f>すべて_位置図情報!P411</f>
        <v>I</v>
      </c>
      <c r="Q21" s="79" t="str">
        <f>すべて_位置図情報!Q411</f>
        <v>無</v>
      </c>
      <c r="R21" s="79" t="str">
        <f>すべて_位置図情報!R411</f>
        <v>無償貸付</v>
      </c>
      <c r="S21" s="126" t="str">
        <f>すべて_位置図情報!S411</f>
        <v>こども青少年局</v>
      </c>
      <c r="T21" s="126" t="str">
        <f>すべて_位置図情報!T411</f>
        <v>子育て支援部</v>
      </c>
      <c r="U21" s="126" t="str">
        <f>すべて_位置図情報!U411</f>
        <v>こども家庭課</v>
      </c>
      <c r="V21" s="126" t="str">
        <f>すべて_位置図情報!V411</f>
        <v>要保護児童ｸﾞﾙｰﾌﾟ</v>
      </c>
      <c r="W21" s="116" t="str">
        <f>すべて_位置図情報!W411</f>
        <v>港区</v>
      </c>
      <c r="X21" s="116" t="str">
        <f>すべて_位置図情報!X411</f>
        <v>一般施設</v>
      </c>
      <c r="Y21" s="114">
        <f>すべて_位置図情報!Y411</f>
        <v>17</v>
      </c>
      <c r="Z21" s="127">
        <f>すべて_位置図情報!Z411</f>
        <v>0</v>
      </c>
      <c r="AA21" s="143" t="str">
        <f>すべて_位置図情報!AA411</f>
        <v>〇</v>
      </c>
      <c r="AB21" s="144">
        <f>すべて_位置図情報!AB411</f>
        <v>0</v>
      </c>
      <c r="AC21" s="143" t="str">
        <f>すべて_位置図情報!AC411</f>
        <v>〇</v>
      </c>
      <c r="AD21" s="143" t="str">
        <f>すべて_位置図情報!AD411</f>
        <v>〇</v>
      </c>
      <c r="AE21" s="56" t="str">
        <f>すべて_位置図情報!AF411</f>
        <v>〇</v>
      </c>
      <c r="AF21" s="56">
        <f>すべて_位置図情報!AG411</f>
        <v>0</v>
      </c>
      <c r="AG21" s="56">
        <f>すべて_位置図情報!AH411</f>
        <v>0</v>
      </c>
      <c r="AH21" s="56">
        <f>すべて_位置図情報!AI411</f>
        <v>0</v>
      </c>
      <c r="AI21" s="56">
        <f>すべて_位置図情報!AJ411</f>
        <v>0</v>
      </c>
      <c r="AJ21" s="56">
        <f>すべて_位置図情報!AK411</f>
        <v>0</v>
      </c>
      <c r="AK21" s="56" t="e">
        <f>すべて_位置図情報!#REF!</f>
        <v>#REF!</v>
      </c>
    </row>
    <row r="22" spans="1:37" ht="22.5" customHeight="1">
      <c r="A22" s="228">
        <f t="shared" si="0"/>
        <v>17</v>
      </c>
      <c r="B22" s="7" t="str">
        <f>すべて_位置図情報!B417</f>
        <v>社会福祉・保健施設</v>
      </c>
      <c r="C22" s="32" t="str">
        <f>すべて_位置図情報!C417</f>
        <v>その他社会福祉施設</v>
      </c>
      <c r="D22" s="32" t="str">
        <f>すべて_位置図情報!D417</f>
        <v>保護施設</v>
      </c>
      <c r="E22" s="32" t="str">
        <f>すべて_位置図情報!E417</f>
        <v>保護施設</v>
      </c>
      <c r="F22" s="74">
        <v>1</v>
      </c>
      <c r="G22" s="13" t="str" ph="1">
        <f>すべて_位置図情報!G417</f>
        <v>第２港晴寮(救護施設こうせいみなと）</v>
      </c>
      <c r="H22" s="126" t="str">
        <f>すべて_位置図情報!H417</f>
        <v>大阪市港区田中3-1-130</v>
      </c>
      <c r="I22" s="81">
        <f>すべて_位置図情報!I417</f>
        <v>2470.67</v>
      </c>
      <c r="J22" s="80" t="str">
        <f>すべて_位置図情報!J417</f>
        <v>C</v>
      </c>
      <c r="K22" s="78">
        <f>すべて_位置図情報!K417</f>
        <v>0</v>
      </c>
      <c r="L22" s="79">
        <f>すべて_位置図情報!L417</f>
        <v>1995</v>
      </c>
      <c r="M22" s="79" t="str">
        <f>すべて_位置図情報!M417</f>
        <v>b</v>
      </c>
      <c r="N22" s="79" t="str">
        <f>すべて_位置図情報!N417</f>
        <v>b</v>
      </c>
      <c r="O22" s="79" t="str">
        <f>すべて_位置図情報!O417</f>
        <v/>
      </c>
      <c r="P22" s="79" t="str">
        <f>すべて_位置図情報!P417</f>
        <v>F</v>
      </c>
      <c r="Q22" s="79" t="str">
        <f>すべて_位置図情報!Q417</f>
        <v>有</v>
      </c>
      <c r="R22" s="79" t="str">
        <f>すべて_位置図情報!R417</f>
        <v>有償貸付</v>
      </c>
      <c r="S22" s="126" t="str">
        <f>すべて_位置図情報!S417</f>
        <v>福祉局</v>
      </c>
      <c r="T22" s="126" t="str">
        <f>すべて_位置図情報!T417</f>
        <v>生活福祉部</v>
      </c>
      <c r="U22" s="126" t="str">
        <f>すべて_位置図情報!U417</f>
        <v>保護課</v>
      </c>
      <c r="V22" s="126" t="str">
        <f>すべて_位置図情報!V417</f>
        <v>施設ｸﾞﾙｰﾌﾟ</v>
      </c>
      <c r="W22" s="116" t="str">
        <f>すべて_位置図情報!W417</f>
        <v>港区</v>
      </c>
      <c r="X22" s="116" t="str">
        <f>すべて_位置図情報!X417</f>
        <v>一般施設</v>
      </c>
      <c r="Y22" s="114">
        <f>すべて_位置図情報!Y417</f>
        <v>18</v>
      </c>
      <c r="Z22" s="127">
        <f>すべて_位置図情報!Z417</f>
        <v>0</v>
      </c>
      <c r="AA22" s="143" t="str">
        <f>すべて_位置図情報!AA417</f>
        <v>〇</v>
      </c>
      <c r="AB22" s="144">
        <f>すべて_位置図情報!AB417</f>
        <v>0</v>
      </c>
      <c r="AC22" s="143" t="str">
        <f>すべて_位置図情報!AC417</f>
        <v>〇</v>
      </c>
      <c r="AD22" s="143" t="str">
        <f>すべて_位置図情報!AD417</f>
        <v>〇</v>
      </c>
      <c r="AE22" s="56" t="str">
        <f>すべて_位置図情報!AF417</f>
        <v>〇</v>
      </c>
      <c r="AF22" s="56">
        <f>すべて_位置図情報!AG417</f>
        <v>0</v>
      </c>
      <c r="AG22" s="56">
        <f>すべて_位置図情報!AH417</f>
        <v>0</v>
      </c>
      <c r="AH22" s="56">
        <f>すべて_位置図情報!AI417</f>
        <v>0</v>
      </c>
      <c r="AI22" s="56">
        <f>すべて_位置図情報!AJ417</f>
        <v>0</v>
      </c>
      <c r="AJ22" s="56">
        <f>すべて_位置図情報!AK417</f>
        <v>0</v>
      </c>
      <c r="AK22" s="56" t="e">
        <f>すべて_位置図情報!#REF!</f>
        <v>#REF!</v>
      </c>
    </row>
    <row r="23" spans="1:37" ht="22.5" customHeight="1">
      <c r="A23" s="228">
        <f t="shared" si="0"/>
        <v>18</v>
      </c>
      <c r="B23" s="45" t="str">
        <f>すべて_位置図情報!B446</f>
        <v>社会福祉・保健施設</v>
      </c>
      <c r="C23" s="32" t="str">
        <f>すべて_位置図情報!C446</f>
        <v>保健関係施設</v>
      </c>
      <c r="D23" s="32" t="str">
        <f>すべて_位置図情報!D446</f>
        <v>保健所</v>
      </c>
      <c r="E23" s="32" t="str">
        <f>すべて_位置図情報!E446</f>
        <v>生活衛生監視事務所</v>
      </c>
      <c r="F23" s="74">
        <v>1</v>
      </c>
      <c r="G23" s="13" t="str" ph="1">
        <f>すべて_位置図情報!G446</f>
        <v>西部生活衛生監視事務所</v>
      </c>
      <c r="H23" s="126" t="str">
        <f>すべて_位置図情報!H446</f>
        <v>大阪市港区市岡1-15-25</v>
      </c>
      <c r="I23" s="81">
        <f>すべて_位置図情報!I446</f>
        <v>313.64</v>
      </c>
      <c r="J23" s="80" t="str">
        <f>すべて_位置図情報!J446</f>
        <v>－</v>
      </c>
      <c r="K23" s="78">
        <f>すべて_位置図情報!K446</f>
        <v>0</v>
      </c>
      <c r="L23" s="79" t="str">
        <f>すべて_位置図情報!L446</f>
        <v>－</v>
      </c>
      <c r="M23" s="79" t="str">
        <f>すべて_位置図情報!M446</f>
        <v>－</v>
      </c>
      <c r="N23" s="79" t="str">
        <f>すべて_位置図情報!N446</f>
        <v>－</v>
      </c>
      <c r="O23" s="79" t="str">
        <f>すべて_位置図情報!O446</f>
        <v/>
      </c>
      <c r="P23" s="79" t="str">
        <f>すべて_位置図情報!P446</f>
        <v>－</v>
      </c>
      <c r="Q23" s="79" t="str">
        <f>すべて_位置図情報!Q446</f>
        <v>－</v>
      </c>
      <c r="R23" s="79" t="str">
        <f>すべて_位置図情報!R446</f>
        <v>直営</v>
      </c>
      <c r="S23" s="126" t="str">
        <f>すべて_位置図情報!S446</f>
        <v>健康局</v>
      </c>
      <c r="T23" s="126" t="str">
        <f>すべて_位置図情報!T446</f>
        <v>生活衛生部</v>
      </c>
      <c r="U23" s="126" t="str">
        <f>すべて_位置図情報!U446</f>
        <v>生活衛生課</v>
      </c>
      <c r="V23" s="126" t="str">
        <f>すべて_位置図情報!V446</f>
        <v>食品衛生ｸﾞﾙｰﾌﾟ</v>
      </c>
      <c r="W23" s="116" t="str">
        <f>すべて_位置図情報!W446</f>
        <v>港区</v>
      </c>
      <c r="X23" s="116" t="str">
        <f>すべて_位置図情報!X446</f>
        <v>賃借施設</v>
      </c>
      <c r="Y23" s="114">
        <f>すべて_位置図情報!Y446</f>
        <v>1</v>
      </c>
      <c r="Z23" s="127">
        <f>すべて_位置図情報!Z446</f>
        <v>0</v>
      </c>
      <c r="AA23" s="143">
        <f>すべて_位置図情報!AA446</f>
        <v>0</v>
      </c>
      <c r="AB23" s="144">
        <f>すべて_位置図情報!AB446</f>
        <v>0</v>
      </c>
      <c r="AC23" s="143">
        <f>すべて_位置図情報!AC446</f>
        <v>0</v>
      </c>
      <c r="AD23" s="143">
        <f>すべて_位置図情報!AD446</f>
        <v>0</v>
      </c>
      <c r="AE23" s="58">
        <f>すべて_位置図情報!AF446</f>
        <v>0</v>
      </c>
      <c r="AF23" s="58">
        <f>すべて_位置図情報!AG446</f>
        <v>0</v>
      </c>
      <c r="AG23" s="58">
        <f>すべて_位置図情報!AH446</f>
        <v>0</v>
      </c>
      <c r="AH23" s="58">
        <f>すべて_位置図情報!AI446</f>
        <v>0</v>
      </c>
      <c r="AI23" s="58">
        <f>すべて_位置図情報!AJ446</f>
        <v>0</v>
      </c>
      <c r="AJ23" s="58">
        <f>すべて_位置図情報!AK446</f>
        <v>0</v>
      </c>
      <c r="AK23" s="58" t="e">
        <f>すべて_位置図情報!#REF!</f>
        <v>#REF!</v>
      </c>
    </row>
    <row r="24" spans="1:37" ht="22.5" customHeight="1">
      <c r="A24" s="228">
        <f t="shared" si="0"/>
        <v>19</v>
      </c>
      <c r="B24" s="44" t="str">
        <f>すべて_位置図情報!B492</f>
        <v>庁舎・事務所</v>
      </c>
      <c r="C24" s="32" t="str">
        <f>すべて_位置図情報!C492</f>
        <v>庁舎等</v>
      </c>
      <c r="D24" s="32" t="str">
        <f>すべて_位置図情報!D492</f>
        <v>本庁舎・区役所</v>
      </c>
      <c r="E24" s="32" t="str">
        <f>すべて_位置図情報!E492</f>
        <v>区役所</v>
      </c>
      <c r="F24" s="74">
        <v>1</v>
      </c>
      <c r="G24" s="13" t="str" ph="1">
        <f>すべて_位置図情報!G492</f>
        <v>港区役所</v>
      </c>
      <c r="H24" s="126" t="str">
        <f>すべて_位置図情報!H492</f>
        <v>大阪市港区市岡1-15-25</v>
      </c>
      <c r="I24" s="81">
        <f>すべて_位置図情報!I492</f>
        <v>9106.83</v>
      </c>
      <c r="J24" s="80" t="str">
        <f>すべて_位置図情報!J492</f>
        <v>C</v>
      </c>
      <c r="K24" s="78">
        <f>すべて_位置図情報!K492</f>
        <v>0</v>
      </c>
      <c r="L24" s="79">
        <f>すべて_位置図情報!L492</f>
        <v>1997</v>
      </c>
      <c r="M24" s="79" t="str">
        <f>すべて_位置図情報!M492</f>
        <v>b</v>
      </c>
      <c r="N24" s="79" t="str">
        <f>すべて_位置図情報!N492</f>
        <v>b</v>
      </c>
      <c r="O24" s="79" t="str">
        <f>すべて_位置図情報!O492</f>
        <v/>
      </c>
      <c r="P24" s="79" t="str">
        <f>すべて_位置図情報!P492</f>
        <v>F</v>
      </c>
      <c r="Q24" s="79" t="str">
        <f>すべて_位置図情報!Q492</f>
        <v>無</v>
      </c>
      <c r="R24" s="79" t="str">
        <f>すべて_位置図情報!R492</f>
        <v>直営（一部委託）</v>
      </c>
      <c r="S24" s="126" t="str">
        <f>すべて_位置図情報!S492</f>
        <v>港区役所</v>
      </c>
      <c r="T24" s="124" t="str">
        <f>すべて_位置図情報!T492</f>
        <v>－</v>
      </c>
      <c r="U24" s="126" t="str">
        <f>すべて_位置図情報!U492</f>
        <v>総務課</v>
      </c>
      <c r="V24" s="126" t="str">
        <f>すべて_位置図情報!V492</f>
        <v>総務･人材育成ｸﾞﾙｰﾌﾟ</v>
      </c>
      <c r="W24" s="116" t="str">
        <f>すべて_位置図情報!W492</f>
        <v>港区</v>
      </c>
      <c r="X24" s="116" t="str">
        <f>すべて_位置図情報!X492</f>
        <v>一般施設</v>
      </c>
      <c r="Y24" s="114">
        <f>すべて_位置図情報!Y492</f>
        <v>19</v>
      </c>
      <c r="Z24" s="127">
        <f>すべて_位置図情報!Z492</f>
        <v>0</v>
      </c>
      <c r="AA24" s="143" t="str">
        <f>すべて_位置図情報!AA492</f>
        <v>〇</v>
      </c>
      <c r="AB24" s="144">
        <f>すべて_位置図情報!AB492</f>
        <v>0</v>
      </c>
      <c r="AC24" s="143" t="str">
        <f>すべて_位置図情報!AC492</f>
        <v>〇</v>
      </c>
      <c r="AD24" s="143" t="str">
        <f>すべて_位置図情報!AD492</f>
        <v>〇</v>
      </c>
      <c r="AE24" s="56" t="str">
        <f>すべて_位置図情報!AF492</f>
        <v>〇</v>
      </c>
      <c r="AF24" s="56">
        <f>すべて_位置図情報!AG492</f>
        <v>0</v>
      </c>
      <c r="AG24" s="56">
        <f>すべて_位置図情報!AH492</f>
        <v>0</v>
      </c>
      <c r="AH24" s="56">
        <f>すべて_位置図情報!AI492</f>
        <v>0</v>
      </c>
      <c r="AI24" s="56">
        <f>すべて_位置図情報!AJ492</f>
        <v>0</v>
      </c>
      <c r="AJ24" s="56">
        <f>すべて_位置図情報!AK492</f>
        <v>0</v>
      </c>
      <c r="AK24" s="56" t="e">
        <f>すべて_位置図情報!#REF!</f>
        <v>#REF!</v>
      </c>
    </row>
    <row r="25" spans="1:37" ht="22.5" customHeight="1">
      <c r="A25" s="228">
        <f t="shared" si="0"/>
        <v>20</v>
      </c>
      <c r="B25" s="7" t="str">
        <f>すべて_位置図情報!B543</f>
        <v>庁舎・事務所</v>
      </c>
      <c r="C25" s="44" t="str">
        <f>すべて_位置図情報!C543</f>
        <v>事務所・営業所</v>
      </c>
      <c r="D25" s="32" t="str">
        <f>すべて_位置図情報!D543</f>
        <v>市税事務所</v>
      </c>
      <c r="E25" s="32" t="str">
        <f>すべて_位置図情報!E543</f>
        <v>市税事務所</v>
      </c>
      <c r="F25" s="74">
        <v>1</v>
      </c>
      <c r="G25" s="13" t="str" ph="1">
        <f>すべて_位置図情報!G543</f>
        <v>弁天町市税事務所</v>
      </c>
      <c r="H25" s="126" t="str">
        <f>すべて_位置図情報!H543</f>
        <v>大阪市港区弁天1-2-2</v>
      </c>
      <c r="I25" s="81">
        <f>すべて_位置図情報!I543</f>
        <v>1670.1</v>
      </c>
      <c r="J25" s="80" t="str">
        <f>すべて_位置図情報!J543</f>
        <v>－</v>
      </c>
      <c r="K25" s="78">
        <f>すべて_位置図情報!K543</f>
        <v>0</v>
      </c>
      <c r="L25" s="79" t="str">
        <f>すべて_位置図情報!L543</f>
        <v>－</v>
      </c>
      <c r="M25" s="79" t="str">
        <f>すべて_位置図情報!M543</f>
        <v>－</v>
      </c>
      <c r="N25" s="79" t="str">
        <f>すべて_位置図情報!N543</f>
        <v>－</v>
      </c>
      <c r="O25" s="79" t="str">
        <f>すべて_位置図情報!O543</f>
        <v/>
      </c>
      <c r="P25" s="79" t="str">
        <f>すべて_位置図情報!P543</f>
        <v>－</v>
      </c>
      <c r="Q25" s="79" t="str">
        <f>すべて_位置図情報!Q543</f>
        <v>－</v>
      </c>
      <c r="R25" s="79" t="str">
        <f>すべて_位置図情報!R543</f>
        <v>直営</v>
      </c>
      <c r="S25" s="126" t="str">
        <f>すべて_位置図情報!S543</f>
        <v>財政局</v>
      </c>
      <c r="T25" s="126" t="str">
        <f>すべて_位置図情報!T543</f>
        <v>税務部</v>
      </c>
      <c r="U25" s="126" t="str">
        <f>すべて_位置図情報!U543</f>
        <v>管理課</v>
      </c>
      <c r="V25" s="126" t="str">
        <f>すべて_位置図情報!V543</f>
        <v>管理ｸﾞﾙｰﾌﾟ</v>
      </c>
      <c r="W25" s="116" t="str">
        <f>すべて_位置図情報!W543</f>
        <v>港区</v>
      </c>
      <c r="X25" s="116" t="str">
        <f>すべて_位置図情報!X543</f>
        <v>賃借施設</v>
      </c>
      <c r="Y25" s="114">
        <f>すべて_位置図情報!Y543</f>
        <v>2</v>
      </c>
      <c r="Z25" s="127">
        <f>すべて_位置図情報!Z543</f>
        <v>0</v>
      </c>
      <c r="AA25" s="145">
        <f>すべて_位置図情報!AA543</f>
        <v>0</v>
      </c>
      <c r="AB25" s="144">
        <f>すべて_位置図情報!AB543</f>
        <v>0</v>
      </c>
      <c r="AC25" s="145">
        <f>すべて_位置図情報!AC543</f>
        <v>0</v>
      </c>
      <c r="AD25" s="145">
        <f>すべて_位置図情報!AD543</f>
        <v>0</v>
      </c>
      <c r="AE25" s="60">
        <f>すべて_位置図情報!AF543</f>
        <v>0</v>
      </c>
      <c r="AF25" s="60">
        <f>すべて_位置図情報!AG543</f>
        <v>0</v>
      </c>
      <c r="AG25" s="60">
        <f>すべて_位置図情報!AH543</f>
        <v>0</v>
      </c>
      <c r="AH25" s="60">
        <f>すべて_位置図情報!AI543</f>
        <v>0</v>
      </c>
      <c r="AI25" s="60">
        <f>すべて_位置図情報!AJ543</f>
        <v>0</v>
      </c>
      <c r="AJ25" s="60">
        <f>すべて_位置図情報!AK543</f>
        <v>0</v>
      </c>
      <c r="AK25" s="60" t="e">
        <f>すべて_位置図情報!#REF!</f>
        <v>#REF!</v>
      </c>
    </row>
    <row r="26" spans="1:37" ht="22.5" customHeight="1">
      <c r="A26" s="228">
        <f t="shared" si="0"/>
        <v>21</v>
      </c>
      <c r="B26" s="7" t="str">
        <f>すべて_位置図情報!B567</f>
        <v>庁舎・事務所</v>
      </c>
      <c r="C26" s="7" t="str">
        <f>すべて_位置図情報!C567</f>
        <v>事務所・営業所</v>
      </c>
      <c r="D26" s="44" t="str">
        <f>すべて_位置図情報!D567</f>
        <v>その他事務所・営業所</v>
      </c>
      <c r="E26" s="32" t="str">
        <f>すべて_位置図情報!E567</f>
        <v>工営所</v>
      </c>
      <c r="F26" s="74">
        <v>1</v>
      </c>
      <c r="G26" s="13" t="str" ph="1">
        <f>すべて_位置図情報!G567</f>
        <v>市岡工営所</v>
      </c>
      <c r="H26" s="126" t="str">
        <f>すべて_位置図情報!H567</f>
        <v>大阪市港区市岡2-15-74</v>
      </c>
      <c r="I26" s="81">
        <f>すべて_位置図情報!I567</f>
        <v>4909.2299999999996</v>
      </c>
      <c r="J26" s="80" t="str">
        <f>すべて_位置図情報!J567</f>
        <v>C</v>
      </c>
      <c r="K26" s="78">
        <f>すべて_位置図情報!K567</f>
        <v>0</v>
      </c>
      <c r="L26" s="79">
        <f>すべて_位置図情報!L567</f>
        <v>2001</v>
      </c>
      <c r="M26" s="79" t="str">
        <f>すべて_位置図情報!M567</f>
        <v>b</v>
      </c>
      <c r="N26" s="79" t="str">
        <f>すべて_位置図情報!N567</f>
        <v>b</v>
      </c>
      <c r="O26" s="79" t="str">
        <f>すべて_位置図情報!O567</f>
        <v/>
      </c>
      <c r="P26" s="79" t="str">
        <f>すべて_位置図情報!P567</f>
        <v>F</v>
      </c>
      <c r="Q26" s="79" t="str">
        <f>すべて_位置図情報!Q567</f>
        <v>無</v>
      </c>
      <c r="R26" s="79" t="str">
        <f>すべて_位置図情報!R567</f>
        <v>直営</v>
      </c>
      <c r="S26" s="126" t="str">
        <f>すべて_位置図情報!S567</f>
        <v>建設局</v>
      </c>
      <c r="T26" s="126" t="str">
        <f>すべて_位置図情報!T567</f>
        <v>西部方面管理事務所</v>
      </c>
      <c r="U26" s="126" t="str">
        <f>すべて_位置図情報!U567</f>
        <v>管理課</v>
      </c>
      <c r="V26" s="124" t="str">
        <f>すべて_位置図情報!V567</f>
        <v>－</v>
      </c>
      <c r="W26" s="116" t="str">
        <f>すべて_位置図情報!W567</f>
        <v>港区</v>
      </c>
      <c r="X26" s="116" t="str">
        <f>すべて_位置図情報!X567</f>
        <v>一般施設</v>
      </c>
      <c r="Y26" s="114">
        <f>すべて_位置図情報!Y567</f>
        <v>20</v>
      </c>
      <c r="Z26" s="127">
        <f>すべて_位置図情報!Z567</f>
        <v>0</v>
      </c>
      <c r="AA26" s="143" t="str">
        <f>すべて_位置図情報!AA567</f>
        <v>〇</v>
      </c>
      <c r="AB26" s="144">
        <f>すべて_位置図情報!AB567</f>
        <v>0</v>
      </c>
      <c r="AC26" s="143" t="str">
        <f>すべて_位置図情報!AC567</f>
        <v>〇</v>
      </c>
      <c r="AD26" s="143" t="str">
        <f>すべて_位置図情報!AD567</f>
        <v>〇</v>
      </c>
      <c r="AE26" s="56" t="str">
        <f>すべて_位置図情報!AF567</f>
        <v>〇</v>
      </c>
      <c r="AF26" s="56">
        <f>すべて_位置図情報!AG567</f>
        <v>0</v>
      </c>
      <c r="AG26" s="56">
        <f>すべて_位置図情報!AH567</f>
        <v>0</v>
      </c>
      <c r="AH26" s="56">
        <f>すべて_位置図情報!AI567</f>
        <v>0</v>
      </c>
      <c r="AI26" s="56">
        <f>すべて_位置図情報!AJ567</f>
        <v>0</v>
      </c>
      <c r="AJ26" s="56">
        <f>すべて_位置図情報!AK567</f>
        <v>0</v>
      </c>
      <c r="AK26" s="56" t="e">
        <f>すべて_位置図情報!#REF!</f>
        <v>#REF!</v>
      </c>
    </row>
    <row r="27" spans="1:37" ht="22.5" customHeight="1">
      <c r="A27" s="228">
        <f t="shared" si="0"/>
        <v>22</v>
      </c>
      <c r="B27" s="7" t="str">
        <f>すべて_位置図情報!B574</f>
        <v>庁舎・事務所</v>
      </c>
      <c r="C27" s="7" t="str">
        <f>すべて_位置図情報!C574</f>
        <v>事務所・営業所</v>
      </c>
      <c r="D27" s="7" t="str">
        <f>すべて_位置図情報!D574</f>
        <v>その他事務所・営業所</v>
      </c>
      <c r="E27" s="32" t="str">
        <f>すべて_位置図情報!E574</f>
        <v>公園事務所</v>
      </c>
      <c r="F27" s="74">
        <v>1</v>
      </c>
      <c r="G27" s="13" t="str" ph="1">
        <f>すべて_位置図情報!G574</f>
        <v>八幡屋公園事務所</v>
      </c>
      <c r="H27" s="126" t="str">
        <f>すべて_位置図情報!H574</f>
        <v>大阪市港区田中3-1</v>
      </c>
      <c r="I27" s="81">
        <f>すべて_位置図情報!I574</f>
        <v>324</v>
      </c>
      <c r="J27" s="80" t="str">
        <f>すべて_位置図情報!J574</f>
        <v>A</v>
      </c>
      <c r="K27" s="78">
        <f>すべて_位置図情報!K574</f>
        <v>0</v>
      </c>
      <c r="L27" s="79">
        <f>すべて_位置図情報!L574</f>
        <v>1993</v>
      </c>
      <c r="M27" s="79" t="str">
        <f>すべて_位置図情報!M574</f>
        <v>b</v>
      </c>
      <c r="N27" s="79" t="str">
        <f>すべて_位置図情報!N574</f>
        <v>b</v>
      </c>
      <c r="O27" s="79" t="str">
        <f>すべて_位置図情報!O574</f>
        <v/>
      </c>
      <c r="P27" s="79" t="str">
        <f>すべて_位置図情報!P574</f>
        <v>D</v>
      </c>
      <c r="Q27" s="79" t="str">
        <f>すべて_位置図情報!Q574</f>
        <v>無</v>
      </c>
      <c r="R27" s="79" t="str">
        <f>すべて_位置図情報!R574</f>
        <v>直営</v>
      </c>
      <c r="S27" s="126" t="str">
        <f>すべて_位置図情報!S574</f>
        <v>建設局</v>
      </c>
      <c r="T27" s="126" t="str">
        <f>すべて_位置図情報!T574</f>
        <v>公園緑化部</v>
      </c>
      <c r="U27" s="126" t="str">
        <f>すべて_位置図情報!U574</f>
        <v>公園課</v>
      </c>
      <c r="V27" s="124" t="str">
        <f>すべて_位置図情報!V574</f>
        <v>－</v>
      </c>
      <c r="W27" s="116" t="str">
        <f>すべて_位置図情報!W574</f>
        <v>港区</v>
      </c>
      <c r="X27" s="116" t="str">
        <f>すべて_位置図情報!X574</f>
        <v>一般施設</v>
      </c>
      <c r="Y27" s="114">
        <f>すべて_位置図情報!Y574</f>
        <v>21</v>
      </c>
      <c r="Z27" s="127">
        <f>すべて_位置図情報!Z574</f>
        <v>0</v>
      </c>
      <c r="AA27" s="145">
        <f>すべて_位置図情報!AA574</f>
        <v>0</v>
      </c>
      <c r="AB27" s="144">
        <f>すべて_位置図情報!AB574</f>
        <v>0</v>
      </c>
      <c r="AC27" s="145">
        <f>すべて_位置図情報!AC574</f>
        <v>0</v>
      </c>
      <c r="AD27" s="145">
        <f>すべて_位置図情報!AD574</f>
        <v>0</v>
      </c>
      <c r="AE27" s="60">
        <f>すべて_位置図情報!AF574</f>
        <v>0</v>
      </c>
      <c r="AF27" s="60">
        <f>すべて_位置図情報!AG574</f>
        <v>0</v>
      </c>
      <c r="AG27" s="60">
        <f>すべて_位置図情報!AH574</f>
        <v>0</v>
      </c>
      <c r="AH27" s="60">
        <f>すべて_位置図情報!AI574</f>
        <v>0</v>
      </c>
      <c r="AI27" s="60">
        <f>すべて_位置図情報!AJ574</f>
        <v>0</v>
      </c>
      <c r="AJ27" s="60">
        <f>すべて_位置図情報!AK574</f>
        <v>0</v>
      </c>
      <c r="AK27" s="60" t="e">
        <f>すべて_位置図情報!#REF!</f>
        <v>#REF!</v>
      </c>
    </row>
    <row r="28" spans="1:37" ht="22.5" customHeight="1">
      <c r="A28" s="228">
        <f t="shared" si="0"/>
        <v>23</v>
      </c>
      <c r="B28" s="7" t="str">
        <f>すべて_位置図情報!B580</f>
        <v>庁舎・事務所</v>
      </c>
      <c r="C28" s="7" t="str">
        <f>すべて_位置図情報!C580</f>
        <v>事務所・営業所</v>
      </c>
      <c r="D28" s="7" t="str">
        <f>すべて_位置図情報!D580</f>
        <v>その他事務所・営業所</v>
      </c>
      <c r="E28" s="32" t="str">
        <f>すべて_位置図情報!E580</f>
        <v>計量検査所</v>
      </c>
      <c r="F28" s="74">
        <v>1</v>
      </c>
      <c r="G28" s="13" t="str" ph="1">
        <f>すべて_位置図情報!G580</f>
        <v>計量検査所</v>
      </c>
      <c r="H28" s="126" t="str">
        <f>すべて_位置図情報!H580</f>
        <v>大阪市港区田中3-1-126</v>
      </c>
      <c r="I28" s="81">
        <f>すべて_位置図情報!I580</f>
        <v>1239.3699999999999</v>
      </c>
      <c r="J28" s="80" t="str">
        <f>すべて_位置図情報!J580</f>
        <v>B</v>
      </c>
      <c r="K28" s="78">
        <f>すべて_位置図情報!K580</f>
        <v>0</v>
      </c>
      <c r="L28" s="79">
        <f>すべて_位置図情報!L580</f>
        <v>1995</v>
      </c>
      <c r="M28" s="79" t="str">
        <f>すべて_位置図情報!M580</f>
        <v>b</v>
      </c>
      <c r="N28" s="79" t="str">
        <f>すべて_位置図情報!N580</f>
        <v>b</v>
      </c>
      <c r="O28" s="79" t="str">
        <f>すべて_位置図情報!O580</f>
        <v/>
      </c>
      <c r="P28" s="79" t="str">
        <f>すべて_位置図情報!P580</f>
        <v>E</v>
      </c>
      <c r="Q28" s="79" t="str">
        <f>すべて_位置図情報!Q580</f>
        <v>有</v>
      </c>
      <c r="R28" s="79" t="str">
        <f>すべて_位置図情報!R580</f>
        <v>直営</v>
      </c>
      <c r="S28" s="126" t="str">
        <f>すべて_位置図情報!S580</f>
        <v>経済戦略局</v>
      </c>
      <c r="T28" s="126" t="str">
        <f>すべて_位置図情報!T580</f>
        <v>産業振興部</v>
      </c>
      <c r="U28" s="126" t="str">
        <f>すべて_位置図情報!U580</f>
        <v>計量検査所</v>
      </c>
      <c r="V28" s="124" t="str">
        <f>すべて_位置図情報!V580</f>
        <v>－</v>
      </c>
      <c r="W28" s="116" t="str">
        <f>すべて_位置図情報!W580</f>
        <v>港区</v>
      </c>
      <c r="X28" s="116" t="str">
        <f>すべて_位置図情報!X580</f>
        <v>一般施設</v>
      </c>
      <c r="Y28" s="114">
        <f>すべて_位置図情報!Y580</f>
        <v>22</v>
      </c>
      <c r="Z28" s="127">
        <f>すべて_位置図情報!Z580</f>
        <v>0</v>
      </c>
      <c r="AA28" s="143" t="str">
        <f>すべて_位置図情報!AA580</f>
        <v>〇</v>
      </c>
      <c r="AB28" s="144">
        <f>すべて_位置図情報!AB580</f>
        <v>0</v>
      </c>
      <c r="AC28" s="143" t="str">
        <f>すべて_位置図情報!AC580</f>
        <v>〇</v>
      </c>
      <c r="AD28" s="143" t="str">
        <f>すべて_位置図情報!AD580</f>
        <v>〇</v>
      </c>
      <c r="AE28" s="56" t="str">
        <f>すべて_位置図情報!AF580</f>
        <v>〇</v>
      </c>
      <c r="AF28" s="56">
        <f>すべて_位置図情報!AG580</f>
        <v>0</v>
      </c>
      <c r="AG28" s="56">
        <f>すべて_位置図情報!AH580</f>
        <v>0</v>
      </c>
      <c r="AH28" s="56">
        <f>すべて_位置図情報!AI580</f>
        <v>0</v>
      </c>
      <c r="AI28" s="56">
        <f>すべて_位置図情報!AJ580</f>
        <v>0</v>
      </c>
      <c r="AJ28" s="56">
        <f>すべて_位置図情報!AK580</f>
        <v>0</v>
      </c>
      <c r="AK28" s="56" t="e">
        <f>すべて_位置図情報!#REF!</f>
        <v>#REF!</v>
      </c>
    </row>
    <row r="29" spans="1:37" ht="22.5" customHeight="1">
      <c r="A29" s="228">
        <f t="shared" si="0"/>
        <v>24</v>
      </c>
      <c r="B29" s="7" t="str">
        <f>すべて_位置図情報!B588</f>
        <v>庁舎・事務所</v>
      </c>
      <c r="C29" s="7" t="str">
        <f>すべて_位置図情報!C588</f>
        <v>事務所・営業所</v>
      </c>
      <c r="D29" s="7" t="str">
        <f>すべて_位置図情報!D588</f>
        <v>その他事務所・営業所</v>
      </c>
      <c r="E29" s="44" t="str">
        <f>すべて_位置図情報!E588</f>
        <v>その他事務所・営業所</v>
      </c>
      <c r="F29" s="74">
        <v>1</v>
      </c>
      <c r="G29" s="13" t="str" ph="1">
        <f>すべて_位置図情報!G588</f>
        <v>2突基地</v>
      </c>
      <c r="H29" s="126" t="str">
        <f>すべて_位置図情報!H588</f>
        <v>大阪市港区海岸通3-4-28</v>
      </c>
      <c r="I29" s="81">
        <f>すべて_位置図情報!I588</f>
        <v>5393.69</v>
      </c>
      <c r="J29" s="80" t="str">
        <f>すべて_位置図情報!J588</f>
        <v>C</v>
      </c>
      <c r="K29" s="78">
        <f>すべて_位置図情報!K588</f>
        <v>0</v>
      </c>
      <c r="L29" s="79">
        <f>すべて_位置図情報!L588</f>
        <v>1991</v>
      </c>
      <c r="M29" s="79" t="str">
        <f>すべて_位置図情報!M588</f>
        <v>b</v>
      </c>
      <c r="N29" s="79" t="str">
        <f>すべて_位置図情報!N588</f>
        <v>b</v>
      </c>
      <c r="O29" s="79" t="str">
        <f>すべて_位置図情報!O588</f>
        <v/>
      </c>
      <c r="P29" s="79" t="str">
        <f>すべて_位置図情報!P588</f>
        <v>F</v>
      </c>
      <c r="Q29" s="79" t="str">
        <f>すべて_位置図情報!Q588</f>
        <v>無</v>
      </c>
      <c r="R29" s="79" t="str">
        <f>すべて_位置図情報!R588</f>
        <v>直営</v>
      </c>
      <c r="S29" s="126" t="str">
        <f>すべて_位置図情報!S588</f>
        <v>大阪港湾局</v>
      </c>
      <c r="T29" s="126" t="str">
        <f>すべて_位置図情報!T588</f>
        <v>総務部</v>
      </c>
      <c r="U29" s="126" t="str">
        <f>すべて_位置図情報!U588</f>
        <v>総務課</v>
      </c>
      <c r="V29" s="126" t="str">
        <f>すべて_位置図情報!V588</f>
        <v>庶務・法規ｸﾞﾙｰﾌﾟ</v>
      </c>
      <c r="W29" s="116" t="str">
        <f>すべて_位置図情報!W588</f>
        <v>港区</v>
      </c>
      <c r="X29" s="116" t="str">
        <f>すべて_位置図情報!X588</f>
        <v>一般施設</v>
      </c>
      <c r="Y29" s="114">
        <f>すべて_位置図情報!Y588</f>
        <v>23</v>
      </c>
      <c r="Z29" s="127">
        <f>すべて_位置図情報!Z588</f>
        <v>0</v>
      </c>
      <c r="AA29" s="143" t="str">
        <f>すべて_位置図情報!AA588</f>
        <v>〇</v>
      </c>
      <c r="AB29" s="144">
        <f>すべて_位置図情報!AB588</f>
        <v>0</v>
      </c>
      <c r="AC29" s="143" t="str">
        <f>すべて_位置図情報!AC588</f>
        <v>〇</v>
      </c>
      <c r="AD29" s="143" t="str">
        <f>すべて_位置図情報!AD588</f>
        <v>〇</v>
      </c>
      <c r="AE29" s="56" t="str">
        <f>すべて_位置図情報!AF588</f>
        <v>〇</v>
      </c>
      <c r="AF29" s="56">
        <f>すべて_位置図情報!AG588</f>
        <v>0</v>
      </c>
      <c r="AG29" s="56">
        <f>すべて_位置図情報!AH588</f>
        <v>0</v>
      </c>
      <c r="AH29" s="56">
        <f>すべて_位置図情報!AI588</f>
        <v>0</v>
      </c>
      <c r="AI29" s="56">
        <f>すべて_位置図情報!AJ588</f>
        <v>0</v>
      </c>
      <c r="AJ29" s="56">
        <f>すべて_位置図情報!AK588</f>
        <v>0</v>
      </c>
      <c r="AK29" s="56" t="e">
        <f>すべて_位置図情報!#REF!</f>
        <v>#REF!</v>
      </c>
    </row>
    <row r="30" spans="1:37" ht="22.15" customHeight="1">
      <c r="A30" s="228">
        <f t="shared" si="0"/>
        <v>25</v>
      </c>
      <c r="B30" s="7" t="str">
        <f>すべて_位置図情報!B589</f>
        <v>庁舎・事務所</v>
      </c>
      <c r="C30" s="7" t="str">
        <f>すべて_位置図情報!C589</f>
        <v>事務所・営業所</v>
      </c>
      <c r="D30" s="7" t="str">
        <f>すべて_位置図情報!D589</f>
        <v>その他事務所・営業所</v>
      </c>
      <c r="E30" s="7" t="str">
        <f>すべて_位置図情報!E589</f>
        <v>その他事務所・営業所</v>
      </c>
      <c r="F30" s="74">
        <v>2</v>
      </c>
      <c r="G30" s="13" t="str" ph="1">
        <f>すべて_位置図情報!G589</f>
        <v>港区準監視局</v>
      </c>
      <c r="H30" s="126" t="str">
        <f>すべて_位置図情報!H589</f>
        <v>大阪市港区海岸通3-4-28</v>
      </c>
      <c r="I30" s="81">
        <f>すべて_位置図情報!I589</f>
        <v>118.56</v>
      </c>
      <c r="J30" s="80" t="str">
        <f>すべて_位置図情報!J589</f>
        <v>A</v>
      </c>
      <c r="K30" s="78">
        <f>すべて_位置図情報!K589</f>
        <v>0</v>
      </c>
      <c r="L30" s="79">
        <f>すべて_位置図情報!L589</f>
        <v>1977</v>
      </c>
      <c r="M30" s="79" t="str">
        <f>すべて_位置図情報!M589</f>
        <v>c</v>
      </c>
      <c r="N30" s="79" t="str">
        <f>すべて_位置図情報!N589</f>
        <v>c</v>
      </c>
      <c r="O30" s="79" t="str">
        <f>すべて_位置図情報!O589</f>
        <v/>
      </c>
      <c r="P30" s="79" t="str">
        <f>すべて_位置図情報!P589</f>
        <v>G</v>
      </c>
      <c r="Q30" s="79" t="str">
        <f>すべて_位置図情報!Q589</f>
        <v>無</v>
      </c>
      <c r="R30" s="79" t="str">
        <f>すべて_位置図情報!R589</f>
        <v>直営</v>
      </c>
      <c r="S30" s="126" t="str">
        <f>すべて_位置図情報!S589</f>
        <v>大阪港湾局</v>
      </c>
      <c r="T30" s="126" t="str">
        <f>すべて_位置図情報!T589</f>
        <v>総務部</v>
      </c>
      <c r="U30" s="126" t="str">
        <f>すべて_位置図情報!U589</f>
        <v>総務課</v>
      </c>
      <c r="V30" s="126" t="str">
        <f>すべて_位置図情報!V589</f>
        <v>庶務・法規ｸﾞﾙｰﾌﾟ</v>
      </c>
      <c r="W30" s="116" t="str">
        <f>すべて_位置図情報!W589</f>
        <v>港区</v>
      </c>
      <c r="X30" s="116" t="str">
        <f>すべて_位置図情報!X589</f>
        <v>一般施設</v>
      </c>
      <c r="Y30" s="114">
        <f>すべて_位置図情報!Y589</f>
        <v>24</v>
      </c>
      <c r="Z30" s="127">
        <f>すべて_位置図情報!Z589</f>
        <v>0</v>
      </c>
      <c r="AA30" s="145">
        <f>すべて_位置図情報!AA589</f>
        <v>0</v>
      </c>
      <c r="AB30" s="144">
        <f>すべて_位置図情報!AB589</f>
        <v>0</v>
      </c>
      <c r="AC30" s="145">
        <f>すべて_位置図情報!AC589</f>
        <v>0</v>
      </c>
      <c r="AD30" s="145">
        <f>すべて_位置図情報!AD589</f>
        <v>0</v>
      </c>
      <c r="AE30" s="60">
        <f>すべて_位置図情報!AF589</f>
        <v>0</v>
      </c>
      <c r="AF30" s="60">
        <f>すべて_位置図情報!AG589</f>
        <v>0</v>
      </c>
      <c r="AG30" s="60">
        <f>すべて_位置図情報!AH589</f>
        <v>0</v>
      </c>
      <c r="AH30" s="60">
        <f>すべて_位置図情報!AI589</f>
        <v>0</v>
      </c>
      <c r="AI30" s="60">
        <f>すべて_位置図情報!AJ589</f>
        <v>0</v>
      </c>
      <c r="AJ30" s="60">
        <f>すべて_位置図情報!AK589</f>
        <v>0</v>
      </c>
      <c r="AK30" s="60" t="e">
        <f>すべて_位置図情報!#REF!</f>
        <v>#REF!</v>
      </c>
    </row>
    <row r="31" spans="1:37" ht="22.5" customHeight="1">
      <c r="A31" s="228">
        <f t="shared" si="0"/>
        <v>26</v>
      </c>
      <c r="B31" s="7" t="str">
        <f>すべて_位置図情報!B608</f>
        <v>庁舎・事務所</v>
      </c>
      <c r="C31" s="44" t="str">
        <f>すべて_位置図情報!C608</f>
        <v>消防施設</v>
      </c>
      <c r="D31" s="44" t="str">
        <f>すべて_位置図情報!D608</f>
        <v>消防局庁舎・消防署</v>
      </c>
      <c r="E31" s="44" t="str">
        <f>すべて_位置図情報!E608</f>
        <v>消防署</v>
      </c>
      <c r="F31" s="74">
        <v>1</v>
      </c>
      <c r="G31" s="13" t="str" ph="1">
        <f>すべて_位置図情報!G608</f>
        <v>港消防署</v>
      </c>
      <c r="H31" s="126" t="str">
        <f>すべて_位置図情報!H608</f>
        <v>大阪市港区弁天1-4-1</v>
      </c>
      <c r="I31" s="81">
        <f>すべて_位置図情報!I608</f>
        <v>1983.15</v>
      </c>
      <c r="J31" s="80" t="str">
        <f>すべて_位置図情報!J608</f>
        <v>B</v>
      </c>
      <c r="K31" s="78">
        <f>すべて_位置図情報!K608</f>
        <v>0</v>
      </c>
      <c r="L31" s="79">
        <f>すべて_位置図情報!L608</f>
        <v>1993</v>
      </c>
      <c r="M31" s="79" t="str">
        <f>すべて_位置図情報!M608</f>
        <v>b</v>
      </c>
      <c r="N31" s="79" t="str">
        <f>すべて_位置図情報!N608</f>
        <v>b</v>
      </c>
      <c r="O31" s="79" t="str">
        <f>すべて_位置図情報!O608</f>
        <v/>
      </c>
      <c r="P31" s="79" t="str">
        <f>すべて_位置図情報!P608</f>
        <v>E</v>
      </c>
      <c r="Q31" s="79" t="str">
        <f>すべて_位置図情報!Q608</f>
        <v>有</v>
      </c>
      <c r="R31" s="79" t="str">
        <f>すべて_位置図情報!R608</f>
        <v>直営</v>
      </c>
      <c r="S31" s="126" t="str">
        <f>すべて_位置図情報!S608</f>
        <v>消防局</v>
      </c>
      <c r="T31" s="126" t="str">
        <f>すべて_位置図情報!T608</f>
        <v>総務部</v>
      </c>
      <c r="U31" s="126" t="str">
        <f>すべて_位置図情報!U608</f>
        <v>施設課</v>
      </c>
      <c r="V31" s="126" t="str">
        <f>すべて_位置図情報!V608</f>
        <v>施設担当</v>
      </c>
      <c r="W31" s="116" t="str">
        <f>すべて_位置図情報!W608</f>
        <v>港区</v>
      </c>
      <c r="X31" s="116" t="str">
        <f>すべて_位置図情報!X608</f>
        <v>一般施設</v>
      </c>
      <c r="Y31" s="114">
        <f>すべて_位置図情報!Y608</f>
        <v>26</v>
      </c>
      <c r="Z31" s="127">
        <f>すべて_位置図情報!Z608</f>
        <v>0</v>
      </c>
      <c r="AA31" s="143" t="str">
        <f>すべて_位置図情報!AA608</f>
        <v>〇</v>
      </c>
      <c r="AB31" s="144">
        <f>すべて_位置図情報!AB608</f>
        <v>0</v>
      </c>
      <c r="AC31" s="143" t="str">
        <f>すべて_位置図情報!AC608</f>
        <v>〇</v>
      </c>
      <c r="AD31" s="143" t="str">
        <f>すべて_位置図情報!AD608</f>
        <v>〇</v>
      </c>
      <c r="AE31" s="56" t="str">
        <f>すべて_位置図情報!AF608</f>
        <v>〇</v>
      </c>
      <c r="AF31" s="56">
        <f>すべて_位置図情報!AG608</f>
        <v>0</v>
      </c>
      <c r="AG31" s="56">
        <f>すべて_位置図情報!AH608</f>
        <v>0</v>
      </c>
      <c r="AH31" s="56">
        <f>すべて_位置図情報!AI608</f>
        <v>0</v>
      </c>
      <c r="AI31" s="56">
        <f>すべて_位置図情報!AJ608</f>
        <v>0</v>
      </c>
      <c r="AJ31" s="56">
        <f>すべて_位置図情報!AK608</f>
        <v>0</v>
      </c>
      <c r="AK31" s="56" t="e">
        <f>すべて_位置図情報!#REF!</f>
        <v>#REF!</v>
      </c>
    </row>
    <row r="32" spans="1:37" ht="22.5" customHeight="1">
      <c r="A32" s="228">
        <f t="shared" si="0"/>
        <v>27</v>
      </c>
      <c r="B32" s="7" t="str">
        <f>すべて_位置図情報!B609</f>
        <v>庁舎・事務所</v>
      </c>
      <c r="C32" s="7" t="str">
        <f>すべて_位置図情報!C609</f>
        <v>消防施設</v>
      </c>
      <c r="D32" s="7" t="str">
        <f>すべて_位置図情報!D609</f>
        <v>消防局庁舎・消防署</v>
      </c>
      <c r="E32" s="45" t="str">
        <f>すべて_位置図情報!E609</f>
        <v>消防署</v>
      </c>
      <c r="F32" s="74">
        <v>2</v>
      </c>
      <c r="G32" s="13" t="str" ph="1">
        <f>すべて_位置図情報!G609</f>
        <v>水上消防署</v>
      </c>
      <c r="H32" s="126" t="str">
        <f>すべて_位置図情報!H609</f>
        <v>大阪市港区築港3-1-47</v>
      </c>
      <c r="I32" s="81">
        <f>すべて_位置図情報!I609</f>
        <v>4177.68</v>
      </c>
      <c r="J32" s="80" t="str">
        <f>すべて_位置図情報!J609</f>
        <v>C</v>
      </c>
      <c r="K32" s="78">
        <f>すべて_位置図情報!K609</f>
        <v>0</v>
      </c>
      <c r="L32" s="79">
        <f>すべて_位置図情報!L609</f>
        <v>1999</v>
      </c>
      <c r="M32" s="79" t="str">
        <f>すべて_位置図情報!M609</f>
        <v>b</v>
      </c>
      <c r="N32" s="79" t="str">
        <f>すべて_位置図情報!N609</f>
        <v>b</v>
      </c>
      <c r="O32" s="79" t="str">
        <f>すべて_位置図情報!O609</f>
        <v/>
      </c>
      <c r="P32" s="79" t="str">
        <f>すべて_位置図情報!P609</f>
        <v>F</v>
      </c>
      <c r="Q32" s="79" t="str">
        <f>すべて_位置図情報!Q609</f>
        <v>無</v>
      </c>
      <c r="R32" s="79" t="str">
        <f>すべて_位置図情報!R609</f>
        <v>直営</v>
      </c>
      <c r="S32" s="126" t="str">
        <f>すべて_位置図情報!S609</f>
        <v>消防局</v>
      </c>
      <c r="T32" s="126" t="str">
        <f>すべて_位置図情報!T609</f>
        <v>総務部</v>
      </c>
      <c r="U32" s="126" t="str">
        <f>すべて_位置図情報!U609</f>
        <v>施設課</v>
      </c>
      <c r="V32" s="126" t="str">
        <f>すべて_位置図情報!V609</f>
        <v>施設担当</v>
      </c>
      <c r="W32" s="116" t="str">
        <f>すべて_位置図情報!W609</f>
        <v>港区</v>
      </c>
      <c r="X32" s="116" t="str">
        <f>すべて_位置図情報!X609</f>
        <v>一般施設</v>
      </c>
      <c r="Y32" s="114">
        <f>すべて_位置図情報!Y609</f>
        <v>27</v>
      </c>
      <c r="Z32" s="127">
        <f>すべて_位置図情報!Z609</f>
        <v>0</v>
      </c>
      <c r="AA32" s="143" t="str">
        <f>すべて_位置図情報!AA609</f>
        <v>〇</v>
      </c>
      <c r="AB32" s="144">
        <f>すべて_位置図情報!AB609</f>
        <v>0</v>
      </c>
      <c r="AC32" s="143" t="str">
        <f>すべて_位置図情報!AC609</f>
        <v>〇</v>
      </c>
      <c r="AD32" s="143" t="str">
        <f>すべて_位置図情報!AD609</f>
        <v>〇</v>
      </c>
      <c r="AE32" s="56" t="str">
        <f>すべて_位置図情報!AF609</f>
        <v>〇</v>
      </c>
      <c r="AF32" s="56">
        <f>すべて_位置図情報!AG609</f>
        <v>0</v>
      </c>
      <c r="AG32" s="56">
        <f>すべて_位置図情報!AH609</f>
        <v>0</v>
      </c>
      <c r="AH32" s="56">
        <f>すべて_位置図情報!AI609</f>
        <v>0</v>
      </c>
      <c r="AI32" s="56">
        <f>すべて_位置図情報!AJ609</f>
        <v>0</v>
      </c>
      <c r="AJ32" s="56">
        <f>すべて_位置図情報!AK609</f>
        <v>0</v>
      </c>
      <c r="AK32" s="56" t="e">
        <f>すべて_位置図情報!#REF!</f>
        <v>#REF!</v>
      </c>
    </row>
    <row r="33" spans="1:37" ht="22.5" customHeight="1">
      <c r="A33" s="228">
        <f t="shared" si="0"/>
        <v>28</v>
      </c>
      <c r="B33" s="45" t="str">
        <f>すべて_位置図情報!B645</f>
        <v>庁舎・事務所</v>
      </c>
      <c r="C33" s="45" t="str">
        <f>すべて_位置図情報!C645</f>
        <v>消防施設</v>
      </c>
      <c r="D33" s="45" t="str">
        <f>すべて_位置図情報!D645</f>
        <v>消防局庁舎・消防署</v>
      </c>
      <c r="E33" s="32" t="str">
        <f>すべて_位置図情報!E645</f>
        <v>消防出張所</v>
      </c>
      <c r="F33" s="74">
        <v>1</v>
      </c>
      <c r="G33" s="13" t="str" ph="1">
        <f>すべて_位置図情報!G645</f>
        <v>港消防署田中出張所</v>
      </c>
      <c r="H33" s="126" t="str">
        <f>すべて_位置図情報!H645</f>
        <v>大阪市港区田中2-14-11</v>
      </c>
      <c r="I33" s="81">
        <f>すべて_位置図情報!I645</f>
        <v>701.27</v>
      </c>
      <c r="J33" s="80" t="str">
        <f>すべて_位置図情報!J645</f>
        <v>B</v>
      </c>
      <c r="K33" s="78">
        <f>すべて_位置図情報!K645</f>
        <v>0</v>
      </c>
      <c r="L33" s="79">
        <f>すべて_位置図情報!L645</f>
        <v>1999</v>
      </c>
      <c r="M33" s="79" t="str">
        <f>すべて_位置図情報!M645</f>
        <v>b</v>
      </c>
      <c r="N33" s="79" t="str">
        <f>すべて_位置図情報!N645</f>
        <v>b</v>
      </c>
      <c r="O33" s="79" t="str">
        <f>すべて_位置図情報!O645</f>
        <v/>
      </c>
      <c r="P33" s="79" t="str">
        <f>すべて_位置図情報!P645</f>
        <v>E</v>
      </c>
      <c r="Q33" s="79" t="str">
        <f>すべて_位置図情報!Q645</f>
        <v>無</v>
      </c>
      <c r="R33" s="79" t="str">
        <f>すべて_位置図情報!R645</f>
        <v>直営</v>
      </c>
      <c r="S33" s="126" t="str">
        <f>すべて_位置図情報!S645</f>
        <v>消防局</v>
      </c>
      <c r="T33" s="126" t="str">
        <f>すべて_位置図情報!T645</f>
        <v>総務部</v>
      </c>
      <c r="U33" s="126" t="str">
        <f>すべて_位置図情報!U645</f>
        <v>施設課</v>
      </c>
      <c r="V33" s="126" t="str">
        <f>すべて_位置図情報!V645</f>
        <v>施設担当</v>
      </c>
      <c r="W33" s="116" t="str">
        <f>すべて_位置図情報!W645</f>
        <v>港区</v>
      </c>
      <c r="X33" s="116" t="str">
        <f>すべて_位置図情報!X645</f>
        <v>一般施設</v>
      </c>
      <c r="Y33" s="114">
        <f>すべて_位置図情報!Y645</f>
        <v>28</v>
      </c>
      <c r="Z33" s="127">
        <f>すべて_位置図情報!Z645</f>
        <v>0</v>
      </c>
      <c r="AA33" s="145">
        <f>すべて_位置図情報!AA645</f>
        <v>0</v>
      </c>
      <c r="AB33" s="144">
        <f>すべて_位置図情報!AB645</f>
        <v>0</v>
      </c>
      <c r="AC33" s="145">
        <f>すべて_位置図情報!AC645</f>
        <v>0</v>
      </c>
      <c r="AD33" s="145">
        <f>すべて_位置図情報!AD645</f>
        <v>0</v>
      </c>
      <c r="AE33" s="60">
        <f>すべて_位置図情報!AF645</f>
        <v>0</v>
      </c>
      <c r="AF33" s="60">
        <f>すべて_位置図情報!AG645</f>
        <v>0</v>
      </c>
      <c r="AG33" s="60">
        <f>すべて_位置図情報!AH645</f>
        <v>0</v>
      </c>
      <c r="AH33" s="60">
        <f>すべて_位置図情報!AI645</f>
        <v>0</v>
      </c>
      <c r="AI33" s="60">
        <f>すべて_位置図情報!AJ645</f>
        <v>0</v>
      </c>
      <c r="AJ33" s="60">
        <f>すべて_位置図情報!AK645</f>
        <v>0</v>
      </c>
      <c r="AK33" s="60" t="e">
        <f>すべて_位置図情報!#REF!</f>
        <v>#REF!</v>
      </c>
    </row>
    <row r="34" spans="1:37" ht="22.5" customHeight="1">
      <c r="A34" s="228">
        <f t="shared" si="0"/>
        <v>29</v>
      </c>
      <c r="B34" s="44" t="str">
        <f>すべて_位置図情報!B770</f>
        <v>一般会計その他施設</v>
      </c>
      <c r="C34" s="44" t="str">
        <f>すべて_位置図情報!C770</f>
        <v>地域利用施設</v>
      </c>
      <c r="D34" s="44" t="str">
        <f>すべて_位置図情報!D770</f>
        <v>地域集会施設</v>
      </c>
      <c r="E34" s="44" t="str">
        <f>すべて_位置図情報!E770</f>
        <v>地域集会施設</v>
      </c>
      <c r="F34" s="74">
        <v>1</v>
      </c>
      <c r="G34" s="13" t="str" ph="1">
        <f>すべて_位置図情報!G770</f>
        <v>南市岡会館</v>
      </c>
      <c r="H34" s="126" t="str">
        <f>すべて_位置図情報!H770</f>
        <v>大阪市港区南市岡2-7-18</v>
      </c>
      <c r="I34" s="81">
        <f>すべて_位置図情報!I770</f>
        <v>96.22</v>
      </c>
      <c r="J34" s="80" t="str">
        <f>すべて_位置図情報!J770</f>
        <v>A</v>
      </c>
      <c r="K34" s="78">
        <f>すべて_位置図情報!K770</f>
        <v>0</v>
      </c>
      <c r="L34" s="79">
        <f>すべて_位置図情報!L770</f>
        <v>1976</v>
      </c>
      <c r="M34" s="79" t="str">
        <f>すべて_位置図情報!M770</f>
        <v>c</v>
      </c>
      <c r="N34" s="79" t="str">
        <f>すべて_位置図情報!N770</f>
        <v>c</v>
      </c>
      <c r="O34" s="79" t="str">
        <f>すべて_位置図情報!O770</f>
        <v/>
      </c>
      <c r="P34" s="79" t="str">
        <f>すべて_位置図情報!P770</f>
        <v>G</v>
      </c>
      <c r="Q34" s="79" t="str">
        <f>すべて_位置図情報!Q770</f>
        <v>有</v>
      </c>
      <c r="R34" s="79" t="str">
        <f>すべて_位置図情報!R770</f>
        <v>無償貸付</v>
      </c>
      <c r="S34" s="126" t="str">
        <f>すべて_位置図情報!S770</f>
        <v>港区役所</v>
      </c>
      <c r="T34" s="124" t="str">
        <f>すべて_位置図情報!T770</f>
        <v>－</v>
      </c>
      <c r="U34" s="126" t="str">
        <f>すべて_位置図情報!U770</f>
        <v>協働まちづくり推進課</v>
      </c>
      <c r="V34" s="126" t="str">
        <f>すべて_位置図情報!V770</f>
        <v>市民活動推進ｸﾞﾙｰﾌﾟ</v>
      </c>
      <c r="W34" s="116" t="str">
        <f>すべて_位置図情報!W770</f>
        <v>港区</v>
      </c>
      <c r="X34" s="116" t="str">
        <f>すべて_位置図情報!X770</f>
        <v>一般施設</v>
      </c>
      <c r="Y34" s="114">
        <f>すべて_位置図情報!Y770</f>
        <v>29</v>
      </c>
      <c r="Z34" s="127">
        <f>すべて_位置図情報!Z770</f>
        <v>0</v>
      </c>
      <c r="AA34" s="145">
        <f>すべて_位置図情報!AA770</f>
        <v>0</v>
      </c>
      <c r="AB34" s="144">
        <f>すべて_位置図情報!AB770</f>
        <v>0</v>
      </c>
      <c r="AC34" s="145">
        <f>すべて_位置図情報!AC770</f>
        <v>0</v>
      </c>
      <c r="AD34" s="145">
        <f>すべて_位置図情報!AD770</f>
        <v>0</v>
      </c>
      <c r="AE34" s="60">
        <f>すべて_位置図情報!AF770</f>
        <v>0</v>
      </c>
      <c r="AF34" s="60">
        <f>すべて_位置図情報!AG770</f>
        <v>0</v>
      </c>
      <c r="AG34" s="60">
        <f>すべて_位置図情報!AH770</f>
        <v>0</v>
      </c>
      <c r="AH34" s="60">
        <f>すべて_位置図情報!AI770</f>
        <v>0</v>
      </c>
      <c r="AI34" s="60">
        <f>すべて_位置図情報!AJ770</f>
        <v>0</v>
      </c>
      <c r="AJ34" s="60">
        <f>すべて_位置図情報!AK770</f>
        <v>0</v>
      </c>
      <c r="AK34" s="60" t="e">
        <f>すべて_位置図情報!#REF!</f>
        <v>#REF!</v>
      </c>
    </row>
    <row r="35" spans="1:37" ht="22.5" customHeight="1">
      <c r="A35" s="228">
        <f t="shared" si="0"/>
        <v>30</v>
      </c>
      <c r="B35" s="7" t="str">
        <f>すべて_位置図情報!B771</f>
        <v>一般会計その他施設</v>
      </c>
      <c r="C35" s="7" t="str">
        <f>すべて_位置図情報!C771</f>
        <v>地域利用施設</v>
      </c>
      <c r="D35" s="7" t="str">
        <f>すべて_位置図情報!D771</f>
        <v>地域集会施設</v>
      </c>
      <c r="E35" s="7" t="str">
        <f>すべて_位置図情報!E771</f>
        <v>地域集会施設</v>
      </c>
      <c r="F35" s="74">
        <v>2</v>
      </c>
      <c r="G35" s="13" t="str" ph="1">
        <f>すべて_位置図情報!G771</f>
        <v>南市岡老人憩の家</v>
      </c>
      <c r="H35" s="126" t="str">
        <f>すべて_位置図情報!H771</f>
        <v>大阪市港区南市岡2-7-18</v>
      </c>
      <c r="I35" s="81">
        <f>すべて_位置図情報!I771</f>
        <v>101.22</v>
      </c>
      <c r="J35" s="80" t="str">
        <f>すべて_位置図情報!J771</f>
        <v>A</v>
      </c>
      <c r="K35" s="78">
        <f>すべて_位置図情報!K771</f>
        <v>0</v>
      </c>
      <c r="L35" s="79">
        <f>すべて_位置図情報!L771</f>
        <v>1976</v>
      </c>
      <c r="M35" s="79" t="str">
        <f>すべて_位置図情報!M771</f>
        <v>c</v>
      </c>
      <c r="N35" s="79" t="str">
        <f>すべて_位置図情報!N771</f>
        <v>c</v>
      </c>
      <c r="O35" s="79" t="str">
        <f>すべて_位置図情報!O771</f>
        <v/>
      </c>
      <c r="P35" s="79" t="str">
        <f>すべて_位置図情報!P771</f>
        <v>G</v>
      </c>
      <c r="Q35" s="79" t="str">
        <f>すべて_位置図情報!Q771</f>
        <v>有</v>
      </c>
      <c r="R35" s="79" t="str">
        <f>すべて_位置図情報!R771</f>
        <v>無償貸付</v>
      </c>
      <c r="S35" s="126" t="str">
        <f>すべて_位置図情報!S771</f>
        <v>港区役所</v>
      </c>
      <c r="T35" s="124" t="str">
        <f>すべて_位置図情報!T771</f>
        <v>－</v>
      </c>
      <c r="U35" s="126" t="str">
        <f>すべて_位置図情報!U771</f>
        <v>協働まちづくり推進課</v>
      </c>
      <c r="V35" s="126" t="str">
        <f>すべて_位置図情報!V771</f>
        <v>市民活動推進ｸﾞﾙｰﾌﾟ</v>
      </c>
      <c r="W35" s="116" t="str">
        <f>すべて_位置図情報!W771</f>
        <v>港区</v>
      </c>
      <c r="X35" s="116" t="str">
        <f>すべて_位置図情報!X771</f>
        <v>一般施設</v>
      </c>
      <c r="Y35" s="114">
        <f>すべて_位置図情報!Y771</f>
        <v>30</v>
      </c>
      <c r="Z35" s="127">
        <f>すべて_位置図情報!Z771</f>
        <v>0</v>
      </c>
      <c r="AA35" s="145">
        <f>すべて_位置図情報!AA771</f>
        <v>0</v>
      </c>
      <c r="AB35" s="144">
        <f>すべて_位置図情報!AB771</f>
        <v>0</v>
      </c>
      <c r="AC35" s="145">
        <f>すべて_位置図情報!AC771</f>
        <v>0</v>
      </c>
      <c r="AD35" s="145">
        <f>すべて_位置図情報!AD771</f>
        <v>0</v>
      </c>
      <c r="AE35" s="60">
        <f>すべて_位置図情報!AF771</f>
        <v>0</v>
      </c>
      <c r="AF35" s="60">
        <f>すべて_位置図情報!AG771</f>
        <v>0</v>
      </c>
      <c r="AG35" s="60">
        <f>すべて_位置図情報!AH771</f>
        <v>0</v>
      </c>
      <c r="AH35" s="60">
        <f>すべて_位置図情報!AI771</f>
        <v>0</v>
      </c>
      <c r="AI35" s="60">
        <f>すべて_位置図情報!AJ771</f>
        <v>0</v>
      </c>
      <c r="AJ35" s="60">
        <f>すべて_位置図情報!AK771</f>
        <v>0</v>
      </c>
      <c r="AK35" s="60" t="e">
        <f>すべて_位置図情報!#REF!</f>
        <v>#REF!</v>
      </c>
    </row>
    <row r="36" spans="1:37" ht="22.5" customHeight="1">
      <c r="A36" s="228">
        <f t="shared" si="0"/>
        <v>31</v>
      </c>
      <c r="B36" s="7" t="str">
        <f>すべて_位置図情報!B772</f>
        <v>一般会計その他施設</v>
      </c>
      <c r="C36" s="45" t="str">
        <f>すべて_位置図情報!C772</f>
        <v>地域利用施設</v>
      </c>
      <c r="D36" s="45" t="str">
        <f>すべて_位置図情報!D772</f>
        <v>地域集会施設</v>
      </c>
      <c r="E36" s="45" t="str">
        <f>すべて_位置図情報!E772</f>
        <v>地域集会施設</v>
      </c>
      <c r="F36" s="74">
        <v>3</v>
      </c>
      <c r="G36" s="13" t="str" ph="1">
        <f>すべて_位置図情報!G772</f>
        <v>もと波除老人憩の家</v>
      </c>
      <c r="H36" s="126" t="str">
        <f>すべて_位置図情報!H772</f>
        <v>大阪市港区波除2-2-27</v>
      </c>
      <c r="I36" s="81">
        <f>すべて_位置図情報!I772</f>
        <v>105.34</v>
      </c>
      <c r="J36" s="80" t="str">
        <f>すべて_位置図情報!J772</f>
        <v>A</v>
      </c>
      <c r="K36" s="78">
        <f>すべて_位置図情報!K772</f>
        <v>0</v>
      </c>
      <c r="L36" s="79">
        <f>すべて_位置図情報!L772</f>
        <v>1978</v>
      </c>
      <c r="M36" s="79" t="str">
        <f>すべて_位置図情報!M772</f>
        <v>c</v>
      </c>
      <c r="N36" s="79" t="str">
        <f>すべて_位置図情報!N772</f>
        <v>c</v>
      </c>
      <c r="O36" s="79" t="str">
        <f>すべて_位置図情報!O772</f>
        <v/>
      </c>
      <c r="P36" s="79" t="str">
        <f>すべて_位置図情報!P772</f>
        <v>G</v>
      </c>
      <c r="Q36" s="79" t="str">
        <f>すべて_位置図情報!Q772</f>
        <v>無</v>
      </c>
      <c r="R36" s="79" t="str">
        <f>すべて_位置図情報!R772</f>
        <v>ー</v>
      </c>
      <c r="S36" s="126" t="str">
        <f>すべて_位置図情報!S772</f>
        <v>港区役所</v>
      </c>
      <c r="T36" s="124" t="str">
        <f>すべて_位置図情報!T772</f>
        <v>－</v>
      </c>
      <c r="U36" s="126" t="str">
        <f>すべて_位置図情報!U772</f>
        <v>協働まちづくり推進課</v>
      </c>
      <c r="V36" s="126" t="str">
        <f>すべて_位置図情報!V772</f>
        <v>市民活動推進ｸﾞﾙｰﾌﾟ</v>
      </c>
      <c r="W36" s="116" t="str">
        <f>すべて_位置図情報!W772</f>
        <v>港区</v>
      </c>
      <c r="X36" s="116" t="str">
        <f>すべて_位置図情報!X772</f>
        <v>一般施設</v>
      </c>
      <c r="Y36" s="114">
        <f>すべて_位置図情報!Y772</f>
        <v>31</v>
      </c>
      <c r="Z36" s="127">
        <f>すべて_位置図情報!Z772</f>
        <v>0</v>
      </c>
      <c r="AA36" s="145">
        <f>すべて_位置図情報!AA772</f>
        <v>0</v>
      </c>
      <c r="AB36" s="144">
        <f>すべて_位置図情報!AB772</f>
        <v>0</v>
      </c>
      <c r="AC36" s="145">
        <f>すべて_位置図情報!AC772</f>
        <v>0</v>
      </c>
      <c r="AD36" s="145">
        <f>すべて_位置図情報!AD772</f>
        <v>0</v>
      </c>
      <c r="AE36" s="60">
        <f>すべて_位置図情報!AF772</f>
        <v>0</v>
      </c>
      <c r="AF36" s="60">
        <f>すべて_位置図情報!AG772</f>
        <v>0</v>
      </c>
      <c r="AG36" s="60">
        <f>すべて_位置図情報!AH772</f>
        <v>0</v>
      </c>
      <c r="AH36" s="60">
        <f>すべて_位置図情報!AI772</f>
        <v>0</v>
      </c>
      <c r="AI36" s="60">
        <f>すべて_位置図情報!AJ772</f>
        <v>0</v>
      </c>
      <c r="AJ36" s="60">
        <f>すべて_位置図情報!AK772</f>
        <v>0</v>
      </c>
      <c r="AK36" s="60" t="e">
        <f>すべて_位置図情報!#REF!</f>
        <v>#REF!</v>
      </c>
    </row>
    <row r="37" spans="1:37" s="27" customFormat="1" ht="22.5" customHeight="1">
      <c r="A37" s="228">
        <f t="shared" si="0"/>
        <v>32</v>
      </c>
      <c r="B37" s="7" t="str">
        <f>すべて_位置図情報!B1000</f>
        <v>一般会計その他施設</v>
      </c>
      <c r="C37" s="44" t="str">
        <f>すべて_位置図情報!C1000</f>
        <v>一般会計その他施設</v>
      </c>
      <c r="D37" s="44" t="str">
        <f>すべて_位置図情報!D1000</f>
        <v>測定局・観測局</v>
      </c>
      <c r="E37" s="44" t="str">
        <f>すべて_位置図情報!E1000</f>
        <v>地盤沈下・地下水位観測所</v>
      </c>
      <c r="F37" s="74">
        <v>1</v>
      </c>
      <c r="G37" s="13" t="str" ph="1">
        <f>すべて_位置図情報!G1000</f>
        <v>港地盤沈下・地下水位観測所</v>
      </c>
      <c r="H37" s="126" t="str">
        <f>すべて_位置図情報!H1000</f>
        <v>大阪市港区田中3-1-14</v>
      </c>
      <c r="I37" s="81">
        <f>すべて_位置図情報!I1000</f>
        <v>40</v>
      </c>
      <c r="J37" s="80" t="str">
        <f>すべて_位置図情報!J1000</f>
        <v>A</v>
      </c>
      <c r="K37" s="78">
        <f>すべて_位置図情報!K1000</f>
        <v>0</v>
      </c>
      <c r="L37" s="79">
        <f>すべて_位置図情報!L1000</f>
        <v>1986</v>
      </c>
      <c r="M37" s="79" t="str">
        <f>すべて_位置図情報!M1000</f>
        <v>b</v>
      </c>
      <c r="N37" s="79" t="str">
        <f>すべて_位置図情報!N1000</f>
        <v>b</v>
      </c>
      <c r="O37" s="79" t="str">
        <f>すべて_位置図情報!O1000</f>
        <v/>
      </c>
      <c r="P37" s="79" t="str">
        <f>すべて_位置図情報!P1000</f>
        <v>D</v>
      </c>
      <c r="Q37" s="79" t="str">
        <f>すべて_位置図情報!Q1000</f>
        <v>無</v>
      </c>
      <c r="R37" s="79" t="str">
        <f>すべて_位置図情報!R1000</f>
        <v>直営</v>
      </c>
      <c r="S37" s="126" t="str">
        <f>すべて_位置図情報!S1000</f>
        <v>環境局</v>
      </c>
      <c r="T37" s="126" t="str">
        <f>すべて_位置図情報!T1000</f>
        <v>環境管理部</v>
      </c>
      <c r="U37" s="126" t="str">
        <f>すべて_位置図情報!U1000</f>
        <v>環境管理課</v>
      </c>
      <c r="V37" s="126" t="str">
        <f>すべて_位置図情報!V1000</f>
        <v>水環境保全ｸﾞﾙｰﾌﾟ</v>
      </c>
      <c r="W37" s="116" t="str">
        <f>すべて_位置図情報!W1000</f>
        <v>港区</v>
      </c>
      <c r="X37" s="116" t="str">
        <f>すべて_位置図情報!X1000</f>
        <v>一般施設</v>
      </c>
      <c r="Y37" s="114">
        <f>すべて_位置図情報!Y1000</f>
        <v>32</v>
      </c>
      <c r="Z37" s="127">
        <f>すべて_位置図情報!Z1000</f>
        <v>0</v>
      </c>
      <c r="AA37" s="145">
        <f>すべて_位置図情報!AA1000</f>
        <v>0</v>
      </c>
      <c r="AB37" s="144">
        <f>すべて_位置図情報!AB1000</f>
        <v>0</v>
      </c>
      <c r="AC37" s="145">
        <f>すべて_位置図情報!AC1000</f>
        <v>0</v>
      </c>
      <c r="AD37" s="145">
        <f>すべて_位置図情報!AD1000</f>
        <v>0</v>
      </c>
      <c r="AE37" s="63">
        <f>すべて_位置図情報!AF1000</f>
        <v>0</v>
      </c>
      <c r="AF37" s="63">
        <f>すべて_位置図情報!AG1000</f>
        <v>0</v>
      </c>
      <c r="AG37" s="63">
        <f>すべて_位置図情報!AH1000</f>
        <v>0</v>
      </c>
      <c r="AH37" s="63">
        <f>すべて_位置図情報!AI1000</f>
        <v>0</v>
      </c>
      <c r="AI37" s="63">
        <f>すべて_位置図情報!AJ1000</f>
        <v>0</v>
      </c>
      <c r="AJ37" s="63">
        <f>すべて_位置図情報!AK1000</f>
        <v>0</v>
      </c>
      <c r="AK37" s="63" t="e">
        <f>すべて_位置図情報!#REF!</f>
        <v>#REF!</v>
      </c>
    </row>
    <row r="38" spans="1:37" s="27" customFormat="1" ht="22.5" customHeight="1">
      <c r="A38" s="228">
        <f t="shared" si="0"/>
        <v>33</v>
      </c>
      <c r="B38" s="7" t="str">
        <f>すべて_位置図情報!B1001</f>
        <v>一般会計その他施設</v>
      </c>
      <c r="C38" s="7" t="str">
        <f>すべて_位置図情報!C1001</f>
        <v>一般会計その他施設</v>
      </c>
      <c r="D38" s="45" t="str">
        <f>すべて_位置図情報!D1001</f>
        <v>測定局・観測局</v>
      </c>
      <c r="E38" s="45" t="str">
        <f>すべて_位置図情報!E1001</f>
        <v>地盤沈下・地下水位観測所</v>
      </c>
      <c r="F38" s="74">
        <v>2</v>
      </c>
      <c r="G38" s="13" t="str" ph="1">
        <f>すべて_位置図情報!G1001</f>
        <v>天保山地下水位観測所</v>
      </c>
      <c r="H38" s="126" t="str">
        <f>すべて_位置図情報!H1001</f>
        <v>大阪市港区築港4-4-15</v>
      </c>
      <c r="I38" s="81">
        <f>すべて_位置図情報!I1001</f>
        <v>10.9</v>
      </c>
      <c r="J38" s="80" t="str">
        <f>すべて_位置図情報!J1001</f>
        <v>A</v>
      </c>
      <c r="K38" s="78">
        <f>すべて_位置図情報!K1001</f>
        <v>0</v>
      </c>
      <c r="L38" s="79">
        <f>すべて_位置図情報!L1001</f>
        <v>1961</v>
      </c>
      <c r="M38" s="79" t="str">
        <f>すべて_位置図情報!M1001</f>
        <v>d</v>
      </c>
      <c r="N38" s="79" t="str">
        <f>すべて_位置図情報!N1001</f>
        <v>d</v>
      </c>
      <c r="O38" s="79" t="str">
        <f>すべて_位置図情報!O1001</f>
        <v/>
      </c>
      <c r="P38" s="79" t="str">
        <f>すべて_位置図情報!P1001</f>
        <v>J</v>
      </c>
      <c r="Q38" s="79" t="str">
        <f>すべて_位置図情報!Q1001</f>
        <v>無</v>
      </c>
      <c r="R38" s="79" t="str">
        <f>すべて_位置図情報!R1001</f>
        <v>直営</v>
      </c>
      <c r="S38" s="126" t="str">
        <f>すべて_位置図情報!S1001</f>
        <v>環境局</v>
      </c>
      <c r="T38" s="126" t="str">
        <f>すべて_位置図情報!T1001</f>
        <v>環境管理部</v>
      </c>
      <c r="U38" s="126" t="str">
        <f>すべて_位置図情報!U1001</f>
        <v>環境管理課</v>
      </c>
      <c r="V38" s="126" t="str">
        <f>すべて_位置図情報!V1001</f>
        <v>水環境保全ｸﾞﾙｰﾌﾟ</v>
      </c>
      <c r="W38" s="116" t="str">
        <f>すべて_位置図情報!W1001</f>
        <v>港区</v>
      </c>
      <c r="X38" s="116" t="str">
        <f>すべて_位置図情報!X1001</f>
        <v>一般施設</v>
      </c>
      <c r="Y38" s="114">
        <f>すべて_位置図情報!Y1001</f>
        <v>33</v>
      </c>
      <c r="Z38" s="127">
        <f>すべて_位置図情報!Z1001</f>
        <v>0</v>
      </c>
      <c r="AA38" s="145">
        <f>すべて_位置図情報!AA1001</f>
        <v>0</v>
      </c>
      <c r="AB38" s="144">
        <f>すべて_位置図情報!AB1001</f>
        <v>0</v>
      </c>
      <c r="AC38" s="145">
        <f>すべて_位置図情報!AC1001</f>
        <v>0</v>
      </c>
      <c r="AD38" s="145">
        <f>すべて_位置図情報!AD1001</f>
        <v>0</v>
      </c>
      <c r="AE38" s="63">
        <f>すべて_位置図情報!AF1001</f>
        <v>0</v>
      </c>
      <c r="AF38" s="63">
        <f>すべて_位置図情報!AG1001</f>
        <v>0</v>
      </c>
      <c r="AG38" s="63">
        <f>すべて_位置図情報!AH1001</f>
        <v>0</v>
      </c>
      <c r="AH38" s="63">
        <f>すべて_位置図情報!AI1001</f>
        <v>0</v>
      </c>
      <c r="AI38" s="63">
        <f>すべて_位置図情報!AJ1001</f>
        <v>0</v>
      </c>
      <c r="AJ38" s="63">
        <f>すべて_位置図情報!AK1001</f>
        <v>0</v>
      </c>
      <c r="AK38" s="63" t="e">
        <f>すべて_位置図情報!#REF!</f>
        <v>#REF!</v>
      </c>
    </row>
    <row r="39" spans="1:37" ht="22.5" customHeight="1">
      <c r="A39" s="228">
        <f t="shared" si="0"/>
        <v>34</v>
      </c>
      <c r="B39" s="7" t="str">
        <f>すべて_位置図情報!B1019</f>
        <v>一般会計その他施設</v>
      </c>
      <c r="C39" s="7" t="str">
        <f>すべて_位置図情報!C1019</f>
        <v>一般会計その他施設</v>
      </c>
      <c r="D39" s="44" t="str">
        <f>すべて_位置図情報!D1019</f>
        <v>倉庫</v>
      </c>
      <c r="E39" s="44" t="str">
        <f>すべて_位置図情報!E1019</f>
        <v>その他倉庫</v>
      </c>
      <c r="F39" s="74">
        <v>1</v>
      </c>
      <c r="G39" s="13" t="str" ph="1">
        <f>すべて_位置図情報!G1019</f>
        <v>建設局市岡倉庫</v>
      </c>
      <c r="H39" s="126" t="str">
        <f>すべて_位置図情報!H1019</f>
        <v>大阪市港区市岡4-4-8</v>
      </c>
      <c r="I39" s="81">
        <f>すべて_位置図情報!I1019</f>
        <v>136.08000000000001</v>
      </c>
      <c r="J39" s="80" t="str">
        <f>すべて_位置図情報!J1019</f>
        <v>A</v>
      </c>
      <c r="K39" s="78">
        <f>すべて_位置図情報!K1019</f>
        <v>0</v>
      </c>
      <c r="L39" s="79">
        <f>すべて_位置図情報!L1019</f>
        <v>1997</v>
      </c>
      <c r="M39" s="79" t="str">
        <f>すべて_位置図情報!M1019</f>
        <v>b</v>
      </c>
      <c r="N39" s="79" t="str">
        <f>すべて_位置図情報!N1019</f>
        <v>b</v>
      </c>
      <c r="O39" s="79" t="str">
        <f>すべて_位置図情報!O1019</f>
        <v/>
      </c>
      <c r="P39" s="79" t="str">
        <f>すべて_位置図情報!P1019</f>
        <v>D</v>
      </c>
      <c r="Q39" s="79" t="str">
        <f>すべて_位置図情報!Q1019</f>
        <v>無</v>
      </c>
      <c r="R39" s="79" t="str">
        <f>すべて_位置図情報!R1019</f>
        <v>直営</v>
      </c>
      <c r="S39" s="126" t="str">
        <f>すべて_位置図情報!S1019</f>
        <v>建設局</v>
      </c>
      <c r="T39" s="126" t="str">
        <f>すべて_位置図情報!T1019</f>
        <v>総務部</v>
      </c>
      <c r="U39" s="126" t="str">
        <f>すべて_位置図情報!U1019</f>
        <v>管理課</v>
      </c>
      <c r="V39" s="126" t="str">
        <f>すべて_位置図情報!V1019</f>
        <v>自転車対策担当</v>
      </c>
      <c r="W39" s="116" t="str">
        <f>すべて_位置図情報!W1019</f>
        <v>港区</v>
      </c>
      <c r="X39" s="116" t="str">
        <f>すべて_位置図情報!X1019</f>
        <v>一般施設</v>
      </c>
      <c r="Y39" s="114">
        <f>すべて_位置図情報!Y1019</f>
        <v>34</v>
      </c>
      <c r="Z39" s="127">
        <f>すべて_位置図情報!Z1019</f>
        <v>0</v>
      </c>
      <c r="AA39" s="145">
        <f>すべて_位置図情報!AA1019</f>
        <v>0</v>
      </c>
      <c r="AB39" s="144">
        <f>すべて_位置図情報!AB1019</f>
        <v>0</v>
      </c>
      <c r="AC39" s="145">
        <f>すべて_位置図情報!AC1019</f>
        <v>0</v>
      </c>
      <c r="AD39" s="145">
        <f>すべて_位置図情報!AD1019</f>
        <v>0</v>
      </c>
      <c r="AE39" s="63">
        <f>すべて_位置図情報!AF1019</f>
        <v>0</v>
      </c>
      <c r="AF39" s="63">
        <f>すべて_位置図情報!AG1019</f>
        <v>0</v>
      </c>
      <c r="AG39" s="63">
        <f>すべて_位置図情報!AH1019</f>
        <v>0</v>
      </c>
      <c r="AH39" s="63">
        <f>すべて_位置図情報!AI1019</f>
        <v>0</v>
      </c>
      <c r="AI39" s="63">
        <f>すべて_位置図情報!AJ1019</f>
        <v>0</v>
      </c>
      <c r="AJ39" s="63">
        <f>すべて_位置図情報!AK1019</f>
        <v>0</v>
      </c>
      <c r="AK39" s="63" t="e">
        <f>すべて_位置図情報!#REF!</f>
        <v>#REF!</v>
      </c>
    </row>
    <row r="40" spans="1:37" s="27" customFormat="1" ht="22.5" customHeight="1">
      <c r="A40" s="228">
        <f t="shared" si="0"/>
        <v>35</v>
      </c>
      <c r="B40" s="7" t="str">
        <f>すべて_位置図情報!B1020</f>
        <v>一般会計その他施設</v>
      </c>
      <c r="C40" s="7" t="str">
        <f>すべて_位置図情報!C1020</f>
        <v>一般会計その他施設</v>
      </c>
      <c r="D40" s="45" t="str">
        <f>すべて_位置図情報!D1020</f>
        <v>倉庫</v>
      </c>
      <c r="E40" s="45" t="str">
        <f>すべて_位置図情報!E1020</f>
        <v>その他倉庫</v>
      </c>
      <c r="F40" s="74">
        <v>2</v>
      </c>
      <c r="G40" s="13" t="str" ph="1">
        <f>すべて_位置図情報!G1020</f>
        <v>市岡工営所管理地（整備中）</v>
      </c>
      <c r="H40" s="126" t="str">
        <f>すべて_位置図情報!H1020</f>
        <v>大阪市港区海岸通4-4</v>
      </c>
      <c r="I40" s="81">
        <f>すべて_位置図情報!I1020</f>
        <v>19.61</v>
      </c>
      <c r="J40" s="80" t="str">
        <f>すべて_位置図情報!J1020</f>
        <v>A</v>
      </c>
      <c r="K40" s="78">
        <f>すべて_位置図情報!K1020</f>
        <v>0</v>
      </c>
      <c r="L40" s="79">
        <f>すべて_位置図情報!L1020</f>
        <v>1998</v>
      </c>
      <c r="M40" s="79" t="str">
        <f>すべて_位置図情報!M1020</f>
        <v>b</v>
      </c>
      <c r="N40" s="79" t="str">
        <f>すべて_位置図情報!N1020</f>
        <v>b</v>
      </c>
      <c r="O40" s="79" t="str">
        <f>すべて_位置図情報!O1020</f>
        <v/>
      </c>
      <c r="P40" s="79" t="str">
        <f>すべて_位置図情報!P1020</f>
        <v>D</v>
      </c>
      <c r="Q40" s="79" t="str">
        <f>すべて_位置図情報!Q1020</f>
        <v>無</v>
      </c>
      <c r="R40" s="79" t="str">
        <f>すべて_位置図情報!R1020</f>
        <v>直営</v>
      </c>
      <c r="S40" s="126" t="str">
        <f>すべて_位置図情報!S1020</f>
        <v>建設局</v>
      </c>
      <c r="T40" s="126" t="str">
        <f>すべて_位置図情報!T1020</f>
        <v>西部方面管理事務所</v>
      </c>
      <c r="U40" s="126" t="str">
        <f>すべて_位置図情報!U1020</f>
        <v>管理課</v>
      </c>
      <c r="V40" s="263" t="s">
        <v>1989</v>
      </c>
      <c r="W40" s="116" t="str">
        <f>すべて_位置図情報!W1020</f>
        <v>港区</v>
      </c>
      <c r="X40" s="116" t="str">
        <f>すべて_位置図情報!X1020</f>
        <v>一般施設</v>
      </c>
      <c r="Y40" s="114">
        <f>すべて_位置図情報!Y1020</f>
        <v>49</v>
      </c>
      <c r="Z40" s="127">
        <f>すべて_位置図情報!Z1020</f>
        <v>0</v>
      </c>
      <c r="AA40" s="145">
        <f>すべて_位置図情報!AA1020</f>
        <v>0</v>
      </c>
      <c r="AB40" s="144">
        <f>すべて_位置図情報!AB1020</f>
        <v>0</v>
      </c>
      <c r="AC40" s="145">
        <f>すべて_位置図情報!AC1020</f>
        <v>0</v>
      </c>
      <c r="AD40" s="145">
        <f>すべて_位置図情報!AD1020</f>
        <v>0</v>
      </c>
      <c r="AE40" s="60">
        <f>すべて_位置図情報!AF1020</f>
        <v>0</v>
      </c>
      <c r="AF40" s="60">
        <f>すべて_位置図情報!AG1020</f>
        <v>0</v>
      </c>
      <c r="AG40" s="60">
        <f>すべて_位置図情報!AH1020</f>
        <v>0</v>
      </c>
      <c r="AH40" s="60">
        <f>すべて_位置図情報!AI1020</f>
        <v>0</v>
      </c>
      <c r="AI40" s="60">
        <f>すべて_位置図情報!AJ1020</f>
        <v>0</v>
      </c>
      <c r="AJ40" s="60">
        <f>すべて_位置図情報!AK1020</f>
        <v>0</v>
      </c>
      <c r="AK40" s="60" t="e">
        <f>すべて_位置図情報!#REF!</f>
        <v>#REF!</v>
      </c>
    </row>
    <row r="41" spans="1:37" ht="22.5" customHeight="1">
      <c r="A41" s="228">
        <f t="shared" si="0"/>
        <v>36</v>
      </c>
      <c r="B41" s="7" t="str">
        <f>すべて_位置図情報!B1028</f>
        <v>一般会計その他施設</v>
      </c>
      <c r="C41" s="7" t="str">
        <f>すべて_位置図情報!C1028</f>
        <v>一般会計その他施設</v>
      </c>
      <c r="D41" s="44" t="str">
        <f>すべて_位置図情報!D1028</f>
        <v>休憩所・トイレ</v>
      </c>
      <c r="E41" s="44" t="str">
        <f>すべて_位置図情報!E1028</f>
        <v>休憩所・トイレ</v>
      </c>
      <c r="F41" s="74">
        <v>1</v>
      </c>
      <c r="G41" s="13" t="str" ph="1">
        <f>すべて_位置図情報!G1028</f>
        <v>弁天町公衆トイレ</v>
      </c>
      <c r="H41" s="126" t="str">
        <f>すべて_位置図情報!H1028</f>
        <v>大阪市港区波除3-11</v>
      </c>
      <c r="I41" s="81">
        <f>すべて_位置図情報!I1028</f>
        <v>14.93</v>
      </c>
      <c r="J41" s="80" t="str">
        <f>すべて_位置図情報!J1028</f>
        <v>A</v>
      </c>
      <c r="K41" s="78">
        <f>すべて_位置図情報!K1028</f>
        <v>0</v>
      </c>
      <c r="L41" s="79">
        <f>すべて_位置図情報!L1028</f>
        <v>2014</v>
      </c>
      <c r="M41" s="79" t="str">
        <f>すべて_位置図情報!M1028</f>
        <v>a</v>
      </c>
      <c r="N41" s="79" t="str">
        <f>すべて_位置図情報!N1028</f>
        <v>a</v>
      </c>
      <c r="O41" s="79" t="str">
        <f>すべて_位置図情報!O1028</f>
        <v/>
      </c>
      <c r="P41" s="79" t="str">
        <f>すべて_位置図情報!P1028</f>
        <v>A</v>
      </c>
      <c r="Q41" s="79" t="str">
        <f>すべて_位置図情報!Q1028</f>
        <v>無</v>
      </c>
      <c r="R41" s="79" t="str">
        <f>すべて_位置図情報!R1028</f>
        <v>直営（一部委託）</v>
      </c>
      <c r="S41" s="126" t="str">
        <f>すべて_位置図情報!S1028</f>
        <v>環境局</v>
      </c>
      <c r="T41" s="126" t="str">
        <f>すべて_位置図情報!T1028</f>
        <v>事業部</v>
      </c>
      <c r="U41" s="126" t="str">
        <f>すべて_位置図情報!U1028</f>
        <v>事業管理課</v>
      </c>
      <c r="V41" s="124" t="str">
        <f>すべて_位置図情報!V1028</f>
        <v>－</v>
      </c>
      <c r="W41" s="116" t="str">
        <f>すべて_位置図情報!W1028</f>
        <v>港区</v>
      </c>
      <c r="X41" s="116" t="str">
        <f>すべて_位置図情報!X1028</f>
        <v>一般施設</v>
      </c>
      <c r="Y41" s="114">
        <f>すべて_位置図情報!Y1028</f>
        <v>35</v>
      </c>
      <c r="Z41" s="127">
        <f>すべて_位置図情報!Z1028</f>
        <v>0</v>
      </c>
      <c r="AA41" s="145">
        <f>すべて_位置図情報!AA1028</f>
        <v>0</v>
      </c>
      <c r="AB41" s="144">
        <f>すべて_位置図情報!AB1028</f>
        <v>0</v>
      </c>
      <c r="AC41" s="145">
        <f>すべて_位置図情報!AC1028</f>
        <v>0</v>
      </c>
      <c r="AD41" s="145">
        <f>すべて_位置図情報!AD1028</f>
        <v>0</v>
      </c>
      <c r="AE41" s="60">
        <f>すべて_位置図情報!AF1028</f>
        <v>0</v>
      </c>
      <c r="AF41" s="60">
        <f>すべて_位置図情報!AG1028</f>
        <v>0</v>
      </c>
      <c r="AG41" s="60">
        <f>すべて_位置図情報!AH1028</f>
        <v>0</v>
      </c>
      <c r="AH41" s="60">
        <f>すべて_位置図情報!AI1028</f>
        <v>0</v>
      </c>
      <c r="AI41" s="60">
        <f>すべて_位置図情報!AJ1028</f>
        <v>0</v>
      </c>
      <c r="AJ41" s="60">
        <f>すべて_位置図情報!AK1028</f>
        <v>0</v>
      </c>
      <c r="AK41" s="60" t="e">
        <f>すべて_位置図情報!#REF!</f>
        <v>#REF!</v>
      </c>
    </row>
    <row r="42" spans="1:37" ht="22.5" customHeight="1">
      <c r="A42" s="228">
        <f t="shared" si="0"/>
        <v>37</v>
      </c>
      <c r="B42" s="7" t="str">
        <f>すべて_位置図情報!B1029</f>
        <v>一般会計その他施設</v>
      </c>
      <c r="C42" s="7" t="str">
        <f>すべて_位置図情報!C1029</f>
        <v>一般会計その他施設</v>
      </c>
      <c r="D42" s="7" t="str">
        <f>すべて_位置図情報!D1029</f>
        <v>休憩所・トイレ</v>
      </c>
      <c r="E42" s="7" t="str">
        <f>すべて_位置図情報!E1029</f>
        <v>休憩所・トイレ</v>
      </c>
      <c r="F42" s="74">
        <v>2</v>
      </c>
      <c r="G42" s="13" t="str" ph="1">
        <f>すべて_位置図情報!G1029</f>
        <v>大阪港湾労働者福祉センター</v>
      </c>
      <c r="H42" s="126" t="str">
        <f>すべて_位置図情報!H1029</f>
        <v>大阪市港区港晴2-14-25</v>
      </c>
      <c r="I42" s="81">
        <f>すべて_位置図情報!I1029</f>
        <v>2579.71</v>
      </c>
      <c r="J42" s="80" t="str">
        <f>すべて_位置図情報!J1029</f>
        <v>C</v>
      </c>
      <c r="K42" s="78">
        <f>すべて_位置図情報!K1029</f>
        <v>0</v>
      </c>
      <c r="L42" s="79">
        <f>すべて_位置図情報!L1029</f>
        <v>1967</v>
      </c>
      <c r="M42" s="79" t="str">
        <f>すべて_位置図情報!M1029</f>
        <v>d</v>
      </c>
      <c r="N42" s="79" t="str">
        <f>すべて_位置図情報!N1029</f>
        <v>d</v>
      </c>
      <c r="O42" s="79" t="str">
        <f>すべて_位置図情報!O1029</f>
        <v/>
      </c>
      <c r="P42" s="79" t="str">
        <f>すべて_位置図情報!P1029</f>
        <v>L</v>
      </c>
      <c r="Q42" s="79" t="str">
        <f>すべて_位置図情報!Q1029</f>
        <v>無</v>
      </c>
      <c r="R42" s="79" t="str">
        <f>すべて_位置図情報!R1029</f>
        <v>無償貸付</v>
      </c>
      <c r="S42" s="126" t="str">
        <f>すべて_位置図情報!S1029</f>
        <v>大阪港湾局</v>
      </c>
      <c r="T42" s="126" t="str">
        <f>すべて_位置図情報!T1029</f>
        <v>計画整備部</v>
      </c>
      <c r="U42" s="126" t="str">
        <f>すべて_位置図情報!U1029</f>
        <v>振興課</v>
      </c>
      <c r="V42" s="124" t="str">
        <f>すべて_位置図情報!V1029</f>
        <v>－</v>
      </c>
      <c r="W42" s="116" t="str">
        <f>すべて_位置図情報!W1029</f>
        <v>港区</v>
      </c>
      <c r="X42" s="116" t="str">
        <f>すべて_位置図情報!X1029</f>
        <v>一般施設</v>
      </c>
      <c r="Y42" s="114">
        <f>すべて_位置図情報!Y1029</f>
        <v>36</v>
      </c>
      <c r="Z42" s="127">
        <f>すべて_位置図情報!Z1029</f>
        <v>0</v>
      </c>
      <c r="AA42" s="143" t="str">
        <f>すべて_位置図情報!AA1029</f>
        <v>〇</v>
      </c>
      <c r="AB42" s="144">
        <f>すべて_位置図情報!AB1029</f>
        <v>0</v>
      </c>
      <c r="AC42" s="143" t="str">
        <f>すべて_位置図情報!AC1029</f>
        <v>〇</v>
      </c>
      <c r="AD42" s="143" t="str">
        <f>すべて_位置図情報!AD1029</f>
        <v>〇</v>
      </c>
      <c r="AE42" s="56" t="str">
        <f>すべて_位置図情報!AF1029</f>
        <v>〇</v>
      </c>
      <c r="AF42" s="56">
        <f>すべて_位置図情報!AG1029</f>
        <v>0</v>
      </c>
      <c r="AG42" s="56">
        <f>すべて_位置図情報!AH1029</f>
        <v>0</v>
      </c>
      <c r="AH42" s="56">
        <f>すべて_位置図情報!AI1029</f>
        <v>0</v>
      </c>
      <c r="AI42" s="56">
        <f>すべて_位置図情報!AJ1029</f>
        <v>0</v>
      </c>
      <c r="AJ42" s="56">
        <f>すべて_位置図情報!AK1029</f>
        <v>0</v>
      </c>
      <c r="AK42" s="56" t="e">
        <f>すべて_位置図情報!#REF!</f>
        <v>#REF!</v>
      </c>
    </row>
    <row r="43" spans="1:37" ht="22.5" customHeight="1">
      <c r="A43" s="228">
        <f t="shared" si="0"/>
        <v>38</v>
      </c>
      <c r="B43" s="7" t="str">
        <f>すべて_位置図情報!B1030</f>
        <v>一般会計その他施設</v>
      </c>
      <c r="C43" s="7" t="str">
        <f>すべて_位置図情報!C1030</f>
        <v>一般会計その他施設</v>
      </c>
      <c r="D43" s="7" t="str">
        <f>すべて_位置図情報!D1030</f>
        <v>休憩所・トイレ</v>
      </c>
      <c r="E43" s="7" t="str">
        <f>すべて_位置図情報!E1030</f>
        <v>休憩所・トイレ</v>
      </c>
      <c r="F43" s="74">
        <v>3</v>
      </c>
      <c r="G43" s="13" t="str" ph="1">
        <f>すべて_位置図情報!G1030</f>
        <v>第3突堤港湾労働者便所</v>
      </c>
      <c r="H43" s="126" t="str">
        <f>すべて_位置図情報!H1030</f>
        <v>大阪市港区海岸通4-5</v>
      </c>
      <c r="I43" s="81">
        <f>すべて_位置図情報!I1030</f>
        <v>7.14</v>
      </c>
      <c r="J43" s="80" t="str">
        <f>すべて_位置図情報!J1030</f>
        <v>A</v>
      </c>
      <c r="K43" s="78">
        <f>すべて_位置図情報!K1030</f>
        <v>0</v>
      </c>
      <c r="L43" s="79">
        <f>すべて_位置図情報!L1030</f>
        <v>1999</v>
      </c>
      <c r="M43" s="79" t="str">
        <f>すべて_位置図情報!M1030</f>
        <v>b</v>
      </c>
      <c r="N43" s="79" t="str">
        <f>すべて_位置図情報!N1030</f>
        <v>b</v>
      </c>
      <c r="O43" s="79" t="str">
        <f>すべて_位置図情報!O1030</f>
        <v/>
      </c>
      <c r="P43" s="79" t="str">
        <f>すべて_位置図情報!P1030</f>
        <v>D</v>
      </c>
      <c r="Q43" s="79" t="str">
        <f>すべて_位置図情報!Q1030</f>
        <v>無</v>
      </c>
      <c r="R43" s="79" t="str">
        <f>すべて_位置図情報!R1030</f>
        <v>直営（一部委託）</v>
      </c>
      <c r="S43" s="126" t="str">
        <f>すべて_位置図情報!S1030</f>
        <v>大阪港湾局</v>
      </c>
      <c r="T43" s="126" t="str">
        <f>すべて_位置図情報!T1030</f>
        <v>計画整備部</v>
      </c>
      <c r="U43" s="126" t="str">
        <f>すべて_位置図情報!U1030</f>
        <v>振興課</v>
      </c>
      <c r="V43" s="124" t="str">
        <f>すべて_位置図情報!V1030</f>
        <v>－</v>
      </c>
      <c r="W43" s="116" t="str">
        <f>すべて_位置図情報!W1030</f>
        <v>港区</v>
      </c>
      <c r="X43" s="116" t="str">
        <f>すべて_位置図情報!X1030</f>
        <v>一般施設</v>
      </c>
      <c r="Y43" s="114">
        <f>すべて_位置図情報!Y1030</f>
        <v>37</v>
      </c>
      <c r="Z43" s="127">
        <f>すべて_位置図情報!Z1030</f>
        <v>0</v>
      </c>
      <c r="AA43" s="145">
        <f>すべて_位置図情報!AA1030</f>
        <v>0</v>
      </c>
      <c r="AB43" s="144">
        <f>すべて_位置図情報!AB1030</f>
        <v>0</v>
      </c>
      <c r="AC43" s="145">
        <f>すべて_位置図情報!AC1030</f>
        <v>0</v>
      </c>
      <c r="AD43" s="145">
        <f>すべて_位置図情報!AD1030</f>
        <v>0</v>
      </c>
      <c r="AE43" s="60">
        <f>すべて_位置図情報!AF1030</f>
        <v>0</v>
      </c>
      <c r="AF43" s="60">
        <f>すべて_位置図情報!AG1030</f>
        <v>0</v>
      </c>
      <c r="AG43" s="60">
        <f>すべて_位置図情報!AH1030</f>
        <v>0</v>
      </c>
      <c r="AH43" s="60">
        <f>すべて_位置図情報!AI1030</f>
        <v>0</v>
      </c>
      <c r="AI43" s="60">
        <f>すべて_位置図情報!AJ1030</f>
        <v>0</v>
      </c>
      <c r="AJ43" s="60">
        <f>すべて_位置図情報!AK1030</f>
        <v>0</v>
      </c>
      <c r="AK43" s="60" t="e">
        <f>すべて_位置図情報!#REF!</f>
        <v>#REF!</v>
      </c>
    </row>
    <row r="44" spans="1:37" ht="22.5" customHeight="1">
      <c r="A44" s="228">
        <f t="shared" si="0"/>
        <v>39</v>
      </c>
      <c r="B44" s="7" t="str">
        <f>すべて_位置図情報!B1031</f>
        <v>一般会計その他施設</v>
      </c>
      <c r="C44" s="7" t="str">
        <f>すべて_位置図情報!C1031</f>
        <v>一般会計その他施設</v>
      </c>
      <c r="D44" s="7" t="str">
        <f>すべて_位置図情報!D1031</f>
        <v>休憩所・トイレ</v>
      </c>
      <c r="E44" s="7" t="str">
        <f>すべて_位置図情報!E1031</f>
        <v>休憩所・トイレ</v>
      </c>
      <c r="F44" s="74">
        <v>4</v>
      </c>
      <c r="G44" s="13" t="str" ph="1">
        <f>すべて_位置図情報!G1031</f>
        <v>安治川1号港湾労働者休憩所</v>
      </c>
      <c r="H44" s="126" t="str">
        <f>すべて_位置図情報!H1031</f>
        <v>大阪市港区石田3-3-38</v>
      </c>
      <c r="I44" s="81">
        <f>すべて_位置図情報!I1031</f>
        <v>51.17</v>
      </c>
      <c r="J44" s="80" t="str">
        <f>すべて_位置図情報!J1031</f>
        <v>A</v>
      </c>
      <c r="K44" s="78">
        <f>すべて_位置図情報!K1031</f>
        <v>0</v>
      </c>
      <c r="L44" s="79">
        <f>すべて_位置図情報!L1031</f>
        <v>1987</v>
      </c>
      <c r="M44" s="79" t="str">
        <f>すべて_位置図情報!M1031</f>
        <v>b</v>
      </c>
      <c r="N44" s="79" t="str">
        <f>すべて_位置図情報!N1031</f>
        <v>b</v>
      </c>
      <c r="O44" s="79" t="str">
        <f>すべて_位置図情報!O1031</f>
        <v/>
      </c>
      <c r="P44" s="79" t="str">
        <f>すべて_位置図情報!P1031</f>
        <v>D</v>
      </c>
      <c r="Q44" s="79" t="str">
        <f>すべて_位置図情報!Q1031</f>
        <v>無</v>
      </c>
      <c r="R44" s="79" t="str">
        <f>すべて_位置図情報!R1031</f>
        <v>指定管理（無料施設）</v>
      </c>
      <c r="S44" s="126" t="str">
        <f>すべて_位置図情報!S1031</f>
        <v>大阪港湾局</v>
      </c>
      <c r="T44" s="126" t="str">
        <f>すべて_位置図情報!T1031</f>
        <v>計画整備部</v>
      </c>
      <c r="U44" s="126" t="str">
        <f>すべて_位置図情報!U1031</f>
        <v>振興課</v>
      </c>
      <c r="V44" s="124" t="str">
        <f>すべて_位置図情報!V1031</f>
        <v>－</v>
      </c>
      <c r="W44" s="116" t="str">
        <f>すべて_位置図情報!W1031</f>
        <v>港区</v>
      </c>
      <c r="X44" s="116" t="str">
        <f>すべて_位置図情報!X1031</f>
        <v>一般施設</v>
      </c>
      <c r="Y44" s="114">
        <f>すべて_位置図情報!Y1031</f>
        <v>38</v>
      </c>
      <c r="Z44" s="127">
        <f>すべて_位置図情報!Z1031</f>
        <v>0</v>
      </c>
      <c r="AA44" s="145">
        <f>すべて_位置図情報!AA1031</f>
        <v>0</v>
      </c>
      <c r="AB44" s="144">
        <f>すべて_位置図情報!AB1031</f>
        <v>0</v>
      </c>
      <c r="AC44" s="145">
        <f>すべて_位置図情報!AC1031</f>
        <v>0</v>
      </c>
      <c r="AD44" s="145">
        <f>すべて_位置図情報!AD1031</f>
        <v>0</v>
      </c>
      <c r="AE44" s="60">
        <f>すべて_位置図情報!AF1031</f>
        <v>0</v>
      </c>
      <c r="AF44" s="60">
        <f>すべて_位置図情報!AG1031</f>
        <v>0</v>
      </c>
      <c r="AG44" s="60">
        <f>すべて_位置図情報!AH1031</f>
        <v>0</v>
      </c>
      <c r="AH44" s="60">
        <f>すべて_位置図情報!AI1031</f>
        <v>0</v>
      </c>
      <c r="AI44" s="60">
        <f>すべて_位置図情報!AJ1031</f>
        <v>0</v>
      </c>
      <c r="AJ44" s="60">
        <f>すべて_位置図情報!AK1031</f>
        <v>0</v>
      </c>
      <c r="AK44" s="60" t="e">
        <f>すべて_位置図情報!#REF!</f>
        <v>#REF!</v>
      </c>
    </row>
    <row r="45" spans="1:37" ht="22.5" customHeight="1">
      <c r="A45" s="228">
        <f t="shared" si="0"/>
        <v>40</v>
      </c>
      <c r="B45" s="7" t="str">
        <f>すべて_位置図情報!B1032</f>
        <v>一般会計その他施設</v>
      </c>
      <c r="C45" s="7" t="str">
        <f>すべて_位置図情報!C1032</f>
        <v>一般会計その他施設</v>
      </c>
      <c r="D45" s="7" t="str">
        <f>すべて_位置図情報!D1032</f>
        <v>休憩所・トイレ</v>
      </c>
      <c r="E45" s="7" t="str">
        <f>すべて_位置図情報!E1032</f>
        <v>休憩所・トイレ</v>
      </c>
      <c r="F45" s="74">
        <v>5</v>
      </c>
      <c r="G45" s="13" t="str" ph="1">
        <f>すべて_位置図情報!G1032</f>
        <v>安治川2号港湾労働者休憩所</v>
      </c>
      <c r="H45" s="126" t="str">
        <f>すべて_位置図情報!H1032</f>
        <v>大阪市港区石田1-5-41</v>
      </c>
      <c r="I45" s="81">
        <f>すべて_位置図情報!I1032</f>
        <v>46.64</v>
      </c>
      <c r="J45" s="80" t="str">
        <f>すべて_位置図情報!J1032</f>
        <v>A</v>
      </c>
      <c r="K45" s="78">
        <f>すべて_位置図情報!K1032</f>
        <v>0</v>
      </c>
      <c r="L45" s="79">
        <f>すべて_位置図情報!L1032</f>
        <v>1990</v>
      </c>
      <c r="M45" s="79" t="str">
        <f>すべて_位置図情報!M1032</f>
        <v>b</v>
      </c>
      <c r="N45" s="79" t="str">
        <f>すべて_位置図情報!N1032</f>
        <v>b</v>
      </c>
      <c r="O45" s="79" t="str">
        <f>すべて_位置図情報!O1032</f>
        <v/>
      </c>
      <c r="P45" s="79" t="str">
        <f>すべて_位置図情報!P1032</f>
        <v>D</v>
      </c>
      <c r="Q45" s="79" t="str">
        <f>すべて_位置図情報!Q1032</f>
        <v>無</v>
      </c>
      <c r="R45" s="79" t="str">
        <f>すべて_位置図情報!R1032</f>
        <v>指定管理（無料施設）</v>
      </c>
      <c r="S45" s="126" t="str">
        <f>すべて_位置図情報!S1032</f>
        <v>大阪港湾局</v>
      </c>
      <c r="T45" s="126" t="str">
        <f>すべて_位置図情報!T1032</f>
        <v>計画整備部</v>
      </c>
      <c r="U45" s="126" t="str">
        <f>すべて_位置図情報!U1032</f>
        <v>振興課</v>
      </c>
      <c r="V45" s="124" t="str">
        <f>すべて_位置図情報!V1032</f>
        <v>－</v>
      </c>
      <c r="W45" s="116" t="str">
        <f>すべて_位置図情報!W1032</f>
        <v>港区</v>
      </c>
      <c r="X45" s="116" t="str">
        <f>すべて_位置図情報!X1032</f>
        <v>一般施設</v>
      </c>
      <c r="Y45" s="114">
        <f>すべて_位置図情報!Y1032</f>
        <v>39</v>
      </c>
      <c r="Z45" s="127">
        <f>すべて_位置図情報!Z1032</f>
        <v>0</v>
      </c>
      <c r="AA45" s="145">
        <f>すべて_位置図情報!AA1032</f>
        <v>0</v>
      </c>
      <c r="AB45" s="144">
        <f>すべて_位置図情報!AB1032</f>
        <v>0</v>
      </c>
      <c r="AC45" s="145">
        <f>すべて_位置図情報!AC1032</f>
        <v>0</v>
      </c>
      <c r="AD45" s="145">
        <f>すべて_位置図情報!AD1032</f>
        <v>0</v>
      </c>
      <c r="AE45" s="60">
        <f>すべて_位置図情報!AF1032</f>
        <v>0</v>
      </c>
      <c r="AF45" s="60">
        <f>すべて_位置図情報!AG1032</f>
        <v>0</v>
      </c>
      <c r="AG45" s="60">
        <f>すべて_位置図情報!AH1032</f>
        <v>0</v>
      </c>
      <c r="AH45" s="60">
        <f>すべて_位置図情報!AI1032</f>
        <v>0</v>
      </c>
      <c r="AI45" s="60">
        <f>すべて_位置図情報!AJ1032</f>
        <v>0</v>
      </c>
      <c r="AJ45" s="60">
        <f>すべて_位置図情報!AK1032</f>
        <v>0</v>
      </c>
      <c r="AK45" s="60" t="e">
        <f>すべて_位置図情報!#REF!</f>
        <v>#REF!</v>
      </c>
    </row>
    <row r="46" spans="1:37" ht="22.5" customHeight="1">
      <c r="A46" s="228">
        <f t="shared" si="0"/>
        <v>41</v>
      </c>
      <c r="B46" s="7" t="str">
        <f>すべて_位置図情報!B1033</f>
        <v>一般会計その他施設</v>
      </c>
      <c r="C46" s="7" t="str">
        <f>すべて_位置図情報!C1033</f>
        <v>一般会計その他施設</v>
      </c>
      <c r="D46" s="45" t="str">
        <f>すべて_位置図情報!D1033</f>
        <v>休憩所・トイレ</v>
      </c>
      <c r="E46" s="45" t="str">
        <f>すべて_位置図情報!E1033</f>
        <v>休憩所・トイレ</v>
      </c>
      <c r="F46" s="74">
        <v>6</v>
      </c>
      <c r="G46" s="13" t="str" ph="1">
        <f>すべて_位置図情報!G1033</f>
        <v>マーメイド広場便所</v>
      </c>
      <c r="H46" s="126" t="str">
        <f>すべて_位置図情報!H1033</f>
        <v>大阪市港区海岸通1</v>
      </c>
      <c r="I46" s="81">
        <f>すべて_位置図情報!I1033</f>
        <v>29.7</v>
      </c>
      <c r="J46" s="80" t="str">
        <f>すべて_位置図情報!J1033</f>
        <v>A</v>
      </c>
      <c r="K46" s="78">
        <f>すべて_位置図情報!K1033</f>
        <v>0</v>
      </c>
      <c r="L46" s="79">
        <f>すべて_位置図情報!L1033</f>
        <v>1994</v>
      </c>
      <c r="M46" s="79" t="str">
        <f>すべて_位置図情報!M1033</f>
        <v>b</v>
      </c>
      <c r="N46" s="79" t="str">
        <f>すべて_位置図情報!N1033</f>
        <v>b</v>
      </c>
      <c r="O46" s="79" t="str">
        <f>すべて_位置図情報!O1033</f>
        <v/>
      </c>
      <c r="P46" s="79" t="str">
        <f>すべて_位置図情報!P1033</f>
        <v>D</v>
      </c>
      <c r="Q46" s="79" t="str">
        <f>すべて_位置図情報!Q1033</f>
        <v>無</v>
      </c>
      <c r="R46" s="79" t="str">
        <f>すべて_位置図情報!R1033</f>
        <v>直営</v>
      </c>
      <c r="S46" s="126" t="str">
        <f>すべて_位置図情報!S1033</f>
        <v>大阪港湾局</v>
      </c>
      <c r="T46" s="126" t="str">
        <f>すべて_位置図情報!T1033</f>
        <v>施設管理部</v>
      </c>
      <c r="U46" s="126" t="str">
        <f>すべて_位置図情報!U1033</f>
        <v>海務課</v>
      </c>
      <c r="V46" s="126" t="str">
        <f>すべて_位置図情報!V1033</f>
        <v>防災保安</v>
      </c>
      <c r="W46" s="116" t="str">
        <f>すべて_位置図情報!W1033</f>
        <v>港区</v>
      </c>
      <c r="X46" s="116" t="str">
        <f>すべて_位置図情報!X1033</f>
        <v>一般施設</v>
      </c>
      <c r="Y46" s="116">
        <f>すべて_位置図情報!Y1033</f>
        <v>41</v>
      </c>
      <c r="Z46" s="127">
        <f>すべて_位置図情報!Z1033</f>
        <v>0</v>
      </c>
      <c r="AA46" s="145">
        <f>すべて_位置図情報!AA1033</f>
        <v>0</v>
      </c>
      <c r="AB46" s="144">
        <f>すべて_位置図情報!AB1033</f>
        <v>0</v>
      </c>
      <c r="AC46" s="145">
        <f>すべて_位置図情報!AC1033</f>
        <v>0</v>
      </c>
      <c r="AD46" s="145">
        <f>すべて_位置図情報!AD1033</f>
        <v>0</v>
      </c>
      <c r="AE46" s="60">
        <f>すべて_位置図情報!AF1033</f>
        <v>0</v>
      </c>
      <c r="AF46" s="60">
        <f>すべて_位置図情報!AG1033</f>
        <v>0</v>
      </c>
      <c r="AG46" s="60">
        <f>すべて_位置図情報!AH1033</f>
        <v>0</v>
      </c>
      <c r="AH46" s="60">
        <f>すべて_位置図情報!AI1033</f>
        <v>0</v>
      </c>
      <c r="AI46" s="60">
        <f>すべて_位置図情報!AJ1033</f>
        <v>0</v>
      </c>
      <c r="AJ46" s="60">
        <f>すべて_位置図情報!AK1033</f>
        <v>0</v>
      </c>
      <c r="AK46" s="60" t="e">
        <f>すべて_位置図情報!#REF!</f>
        <v>#REF!</v>
      </c>
    </row>
    <row r="47" spans="1:37" ht="22.5" customHeight="1">
      <c r="A47" s="228">
        <f t="shared" si="0"/>
        <v>42</v>
      </c>
      <c r="B47" s="7" t="str">
        <f>すべて_位置図情報!B1060</f>
        <v>一般会計その他施設</v>
      </c>
      <c r="C47" s="7" t="str">
        <f>すべて_位置図情報!C1060</f>
        <v>一般会計その他施設</v>
      </c>
      <c r="D47" s="84" t="str">
        <f>すべて_位置図情報!D1060</f>
        <v>一般会計その他施設</v>
      </c>
      <c r="E47" s="84" t="str">
        <f>すべて_位置図情報!E1060</f>
        <v>一般会計その他施設</v>
      </c>
      <c r="F47" s="74">
        <v>1</v>
      </c>
      <c r="G47" s="13" t="str" ph="1">
        <f>すべて_位置図情報!G1060</f>
        <v>港区土地区画整理記念・交流会館民間貸付施設</v>
      </c>
      <c r="H47" s="126" t="str">
        <f>すべて_位置図情報!H1060</f>
        <v>大阪市港区磯路1-7-17</v>
      </c>
      <c r="I47" s="126">
        <f>すべて_位置図情報!I1060</f>
        <v>350.7</v>
      </c>
      <c r="J47" s="126">
        <f>すべて_位置図情報!J1060</f>
        <v>0</v>
      </c>
      <c r="K47" s="126">
        <f>すべて_位置図情報!K1060</f>
        <v>0</v>
      </c>
      <c r="L47" s="124">
        <f>すべて_位置図情報!L1060</f>
        <v>2024</v>
      </c>
      <c r="M47" s="124" t="str">
        <f>すべて_位置図情報!M1060</f>
        <v>a</v>
      </c>
      <c r="N47" s="124" t="str">
        <f>すべて_位置図情報!N1060</f>
        <v>a</v>
      </c>
      <c r="O47" s="124">
        <f>すべて_位置図情報!O1060</f>
        <v>0</v>
      </c>
      <c r="P47" s="124">
        <f>すべて_位置図情報!P1060</f>
        <v>0</v>
      </c>
      <c r="Q47" s="124" t="str">
        <f>すべて_位置図情報!Q1060</f>
        <v>有</v>
      </c>
      <c r="R47" s="124" t="str">
        <f>すべて_位置図情報!R1060</f>
        <v>有償貸付</v>
      </c>
      <c r="S47" s="126" t="str">
        <f>すべて_位置図情報!S1060</f>
        <v>港区役所</v>
      </c>
      <c r="T47" s="124" t="str">
        <f>すべて_位置図情報!T1060</f>
        <v>－</v>
      </c>
      <c r="U47" s="126" t="str">
        <f>すべて_位置図情報!U1060</f>
        <v>協働まちづくり推進課</v>
      </c>
      <c r="V47" s="126" t="str">
        <f>すべて_位置図情報!V1060</f>
        <v>市民活動推進ｸﾞﾙｰﾌﾟ</v>
      </c>
      <c r="W47" s="116" t="str">
        <f>すべて_位置図情報!W1060</f>
        <v>港区</v>
      </c>
      <c r="X47" s="116" t="str">
        <f>すべて_位置図情報!X1060</f>
        <v>一般施設</v>
      </c>
      <c r="Y47" s="116">
        <f>すべて_位置図情報!Y1060</f>
        <v>84</v>
      </c>
      <c r="Z47" s="127"/>
      <c r="AA47" s="145"/>
      <c r="AB47" s="144"/>
      <c r="AC47" s="145"/>
      <c r="AD47" s="145"/>
      <c r="AE47" s="60"/>
      <c r="AF47" s="60"/>
      <c r="AG47" s="60"/>
      <c r="AH47" s="60"/>
      <c r="AI47" s="60"/>
      <c r="AJ47" s="60"/>
      <c r="AK47" s="60"/>
    </row>
    <row r="48" spans="1:37" ht="22.5" customHeight="1">
      <c r="A48" s="228">
        <f t="shared" si="0"/>
        <v>43</v>
      </c>
      <c r="B48" s="44" t="str">
        <f>すべて_位置図情報!B1062</f>
        <v>インフラ関係施設</v>
      </c>
      <c r="C48" s="44" t="str">
        <f>すべて_位置図情報!C1062</f>
        <v>一般会計インフラ施設</v>
      </c>
      <c r="D48" s="44" t="str">
        <f>すべて_位置図情報!D1062</f>
        <v>渡船施設</v>
      </c>
      <c r="E48" s="44" t="str">
        <f>すべて_位置図情報!E1062</f>
        <v>渡船施設</v>
      </c>
      <c r="F48" s="74">
        <v>1</v>
      </c>
      <c r="G48" s="13" t="str" ph="1">
        <f>すべて_位置図情報!G1062</f>
        <v>天保山渡船場左岸待合所</v>
      </c>
      <c r="H48" s="126" t="str">
        <f>すべて_位置図情報!H1062</f>
        <v>大阪市港区築港3-2-25</v>
      </c>
      <c r="I48" s="81">
        <f>すべて_位置図情報!I1062</f>
        <v>81.489999999999995</v>
      </c>
      <c r="J48" s="80" t="str">
        <f>すべて_位置図情報!J1062</f>
        <v>A</v>
      </c>
      <c r="K48" s="78">
        <f>すべて_位置図情報!K1062</f>
        <v>0</v>
      </c>
      <c r="L48" s="79">
        <f>すべて_位置図情報!L1062</f>
        <v>1990</v>
      </c>
      <c r="M48" s="79" t="str">
        <f>すべて_位置図情報!M1062</f>
        <v>b</v>
      </c>
      <c r="N48" s="79" t="str">
        <f>すべて_位置図情報!N1062</f>
        <v>b</v>
      </c>
      <c r="O48" s="79" t="str">
        <f>すべて_位置図情報!O1062</f>
        <v/>
      </c>
      <c r="P48" s="79" t="str">
        <f>すべて_位置図情報!P1062</f>
        <v>D</v>
      </c>
      <c r="Q48" s="79" t="str">
        <f>すべて_位置図情報!Q1062</f>
        <v>無</v>
      </c>
      <c r="R48" s="79" t="str">
        <f>すべて_位置図情報!R1062</f>
        <v>直営</v>
      </c>
      <c r="S48" s="126" t="str">
        <f>すべて_位置図情報!S1062</f>
        <v>建設局</v>
      </c>
      <c r="T48" s="126" t="str">
        <f>すべて_位置図情報!T1062</f>
        <v>西部方面管理事務所</v>
      </c>
      <c r="U48" s="126" t="str">
        <f>すべて_位置図情報!U1062</f>
        <v>河川･渡船管理事務所</v>
      </c>
      <c r="V48" s="124" t="str">
        <f>すべて_位置図情報!V1062</f>
        <v>－</v>
      </c>
      <c r="W48" s="116" t="str">
        <f>すべて_位置図情報!W1062</f>
        <v>港区</v>
      </c>
      <c r="X48" s="116" t="str">
        <f>すべて_位置図情報!X1062</f>
        <v>一般施設</v>
      </c>
      <c r="Y48" s="114">
        <f>すべて_位置図情報!Y1062</f>
        <v>43</v>
      </c>
      <c r="Z48" s="127">
        <f>すべて_位置図情報!Z1062</f>
        <v>0</v>
      </c>
      <c r="AA48" s="145">
        <f>すべて_位置図情報!AA1062</f>
        <v>0</v>
      </c>
      <c r="AB48" s="144">
        <f>すべて_位置図情報!AB1062</f>
        <v>0</v>
      </c>
      <c r="AC48" s="145">
        <f>すべて_位置図情報!AC1062</f>
        <v>0</v>
      </c>
      <c r="AD48" s="145">
        <f>すべて_位置図情報!AD1062</f>
        <v>0</v>
      </c>
      <c r="AE48" s="60">
        <f>すべて_位置図情報!AF1062</f>
        <v>0</v>
      </c>
      <c r="AF48" s="60">
        <f>すべて_位置図情報!AG1062</f>
        <v>0</v>
      </c>
      <c r="AG48" s="60">
        <f>すべて_位置図情報!AH1062</f>
        <v>0</v>
      </c>
      <c r="AH48" s="60">
        <f>すべて_位置図情報!AI1062</f>
        <v>0</v>
      </c>
      <c r="AI48" s="60">
        <f>すべて_位置図情報!AJ1062</f>
        <v>0</v>
      </c>
      <c r="AJ48" s="60">
        <f>すべて_位置図情報!AK1062</f>
        <v>0</v>
      </c>
      <c r="AK48" s="60" t="e">
        <f>すべて_位置図情報!#REF!</f>
        <v>#REF!</v>
      </c>
    </row>
    <row r="49" spans="1:37" ht="22.5" customHeight="1">
      <c r="A49" s="228">
        <f t="shared" si="0"/>
        <v>44</v>
      </c>
      <c r="B49" s="7" t="str">
        <f>すべて_位置図情報!B1063</f>
        <v>インフラ関係施設</v>
      </c>
      <c r="C49" s="7" t="str">
        <f>すべて_位置図情報!C1063</f>
        <v>一般会計インフラ施設</v>
      </c>
      <c r="D49" s="7" t="str">
        <f>すべて_位置図情報!D1063</f>
        <v>渡船施設</v>
      </c>
      <c r="E49" s="7" t="str">
        <f>すべて_位置図情報!E1063</f>
        <v>渡船施設</v>
      </c>
      <c r="F49" s="74">
        <v>2</v>
      </c>
      <c r="G49" s="13" t="str" ph="1">
        <f>すべて_位置図情報!G1063</f>
        <v>甚兵衛渡船場右岸待合所</v>
      </c>
      <c r="H49" s="126" t="str">
        <f>すべて_位置図情報!H1063</f>
        <v>大阪市港区福崎1-3-50</v>
      </c>
      <c r="I49" s="81">
        <f>すべて_位置図情報!I1063</f>
        <v>24.9</v>
      </c>
      <c r="J49" s="80" t="str">
        <f>すべて_位置図情報!J1063</f>
        <v>A</v>
      </c>
      <c r="K49" s="78">
        <f>すべて_位置図情報!K1063</f>
        <v>0</v>
      </c>
      <c r="L49" s="79">
        <f>すべて_位置図情報!L1063</f>
        <v>1992</v>
      </c>
      <c r="M49" s="79" t="str">
        <f>すべて_位置図情報!M1063</f>
        <v>b</v>
      </c>
      <c r="N49" s="79" t="str">
        <f>すべて_位置図情報!N1063</f>
        <v>b</v>
      </c>
      <c r="O49" s="79" t="str">
        <f>すべて_位置図情報!O1063</f>
        <v/>
      </c>
      <c r="P49" s="79" t="str">
        <f>すべて_位置図情報!P1063</f>
        <v>D</v>
      </c>
      <c r="Q49" s="79" t="str">
        <f>すべて_位置図情報!Q1063</f>
        <v>無</v>
      </c>
      <c r="R49" s="79" t="str">
        <f>すべて_位置図情報!R1063</f>
        <v>直営</v>
      </c>
      <c r="S49" s="126" t="str">
        <f>すべて_位置図情報!S1063</f>
        <v>建設局</v>
      </c>
      <c r="T49" s="126" t="str">
        <f>すべて_位置図情報!T1063</f>
        <v>西部方面管理事務所</v>
      </c>
      <c r="U49" s="126" t="str">
        <f>すべて_位置図情報!U1063</f>
        <v>河川･渡船管理事務所</v>
      </c>
      <c r="V49" s="124" t="str">
        <f>すべて_位置図情報!V1063</f>
        <v>－</v>
      </c>
      <c r="W49" s="116" t="str">
        <f>すべて_位置図情報!W1063</f>
        <v>港区</v>
      </c>
      <c r="X49" s="116" t="str">
        <f>すべて_位置図情報!X1063</f>
        <v>一般施設</v>
      </c>
      <c r="Y49" s="114">
        <f>すべて_位置図情報!Y1063</f>
        <v>44</v>
      </c>
      <c r="Z49" s="127">
        <f>すべて_位置図情報!Z1063</f>
        <v>0</v>
      </c>
      <c r="AA49" s="145">
        <f>すべて_位置図情報!AA1063</f>
        <v>0</v>
      </c>
      <c r="AB49" s="144">
        <f>すべて_位置図情報!AB1063</f>
        <v>0</v>
      </c>
      <c r="AC49" s="145">
        <f>すべて_位置図情報!AC1063</f>
        <v>0</v>
      </c>
      <c r="AD49" s="145">
        <f>すべて_位置図情報!AD1063</f>
        <v>0</v>
      </c>
      <c r="AE49" s="60">
        <f>すべて_位置図情報!AF1063</f>
        <v>0</v>
      </c>
      <c r="AF49" s="60">
        <f>すべて_位置図情報!AG1063</f>
        <v>0</v>
      </c>
      <c r="AG49" s="60">
        <f>すべて_位置図情報!AH1063</f>
        <v>0</v>
      </c>
      <c r="AH49" s="60">
        <f>すべて_位置図情報!AI1063</f>
        <v>0</v>
      </c>
      <c r="AI49" s="60">
        <f>すべて_位置図情報!AJ1063</f>
        <v>0</v>
      </c>
      <c r="AJ49" s="60">
        <f>すべて_位置図情報!AK1063</f>
        <v>0</v>
      </c>
      <c r="AK49" s="60" t="e">
        <f>すべて_位置図情報!#REF!</f>
        <v>#REF!</v>
      </c>
    </row>
    <row r="50" spans="1:37" ht="22.5" customHeight="1">
      <c r="A50" s="228">
        <f t="shared" si="0"/>
        <v>45</v>
      </c>
      <c r="B50" s="7" t="str">
        <f>すべて_位置図情報!B1064</f>
        <v>インフラ関係施設</v>
      </c>
      <c r="C50" s="7" t="str">
        <f>すべて_位置図情報!C1064</f>
        <v>一般会計インフラ施設</v>
      </c>
      <c r="D50" s="7" t="str">
        <f>すべて_位置図情報!D1064</f>
        <v>渡船施設</v>
      </c>
      <c r="E50" s="7" t="str">
        <f>すべて_位置図情報!E1064</f>
        <v>渡船施設</v>
      </c>
      <c r="F50" s="74">
        <v>3</v>
      </c>
      <c r="G50" s="13" t="str" ph="1">
        <f>すべて_位置図情報!G1064</f>
        <v>天保山船客上屋</v>
      </c>
      <c r="H50" s="126" t="str">
        <f>すべて_位置図情報!H1064</f>
        <v>大阪市港区築港3-11-8</v>
      </c>
      <c r="I50" s="81">
        <f>すべて_位置図情報!I1064</f>
        <v>5785.43</v>
      </c>
      <c r="J50" s="80" t="str">
        <f>すべて_位置図情報!J1064</f>
        <v>C</v>
      </c>
      <c r="K50" s="78">
        <f>すべて_位置図情報!K1064</f>
        <v>0</v>
      </c>
      <c r="L50" s="79">
        <f>すべて_位置図情報!L1064</f>
        <v>2022</v>
      </c>
      <c r="M50" s="79" t="str">
        <f>すべて_位置図情報!M1064</f>
        <v>a</v>
      </c>
      <c r="N50" s="79" t="str">
        <f>すべて_位置図情報!N1064</f>
        <v>a</v>
      </c>
      <c r="O50" s="79" t="str">
        <f>すべて_位置図情報!O1064</f>
        <v/>
      </c>
      <c r="P50" s="79" t="str">
        <f>すべて_位置図情報!P1064</f>
        <v>C</v>
      </c>
      <c r="Q50" s="79" t="str">
        <f>すべて_位置図情報!Q1064</f>
        <v>無</v>
      </c>
      <c r="R50" s="79" t="str">
        <f>すべて_位置図情報!R1064</f>
        <v>直営</v>
      </c>
      <c r="S50" s="126" t="str">
        <f>すべて_位置図情報!S1064</f>
        <v>大阪港湾局</v>
      </c>
      <c r="T50" s="126" t="str">
        <f>すべて_位置図情報!T1064</f>
        <v>施設管理部</v>
      </c>
      <c r="U50" s="126" t="str">
        <f>すべて_位置図情報!U1064</f>
        <v>海務課</v>
      </c>
      <c r="V50" s="126" t="str">
        <f>すべて_位置図情報!V1064</f>
        <v>埠頭</v>
      </c>
      <c r="W50" s="116" t="str">
        <f>すべて_位置図情報!W1064</f>
        <v>港区</v>
      </c>
      <c r="X50" s="116" t="str">
        <f>すべて_位置図情報!X1064</f>
        <v>一般施設</v>
      </c>
      <c r="Y50" s="114">
        <f>すべて_位置図情報!Y1064</f>
        <v>45</v>
      </c>
      <c r="Z50" s="127">
        <f>すべて_位置図情報!Z1064</f>
        <v>0</v>
      </c>
      <c r="AA50" s="143">
        <f>すべて_位置図情報!AA1064</f>
        <v>0</v>
      </c>
      <c r="AB50" s="144">
        <f>すべて_位置図情報!AB1064</f>
        <v>0</v>
      </c>
      <c r="AC50" s="143" t="str">
        <f>すべて_位置図情報!AC1064</f>
        <v>〇</v>
      </c>
      <c r="AD50" s="143">
        <f>すべて_位置図情報!AD1064</f>
        <v>0</v>
      </c>
      <c r="AE50" s="56">
        <f>すべて_位置図情報!AF1064</f>
        <v>0</v>
      </c>
      <c r="AF50" s="56">
        <f>すべて_位置図情報!AG1064</f>
        <v>0</v>
      </c>
      <c r="AG50" s="56">
        <f>すべて_位置図情報!AH1064</f>
        <v>0</v>
      </c>
      <c r="AH50" s="56">
        <f>すべて_位置図情報!AI1064</f>
        <v>0</v>
      </c>
      <c r="AI50" s="56">
        <f>すべて_位置図情報!AJ1064</f>
        <v>0</v>
      </c>
      <c r="AJ50" s="56">
        <f>すべて_位置図情報!AK1064</f>
        <v>0</v>
      </c>
      <c r="AK50" s="56" t="e">
        <f>すべて_位置図情報!#REF!</f>
        <v>#REF!</v>
      </c>
    </row>
    <row r="51" spans="1:37" ht="22.5" customHeight="1">
      <c r="A51" s="228">
        <f t="shared" si="0"/>
        <v>46</v>
      </c>
      <c r="B51" s="7" t="str">
        <f>すべて_位置図情報!B1065</f>
        <v>インフラ関係施設</v>
      </c>
      <c r="C51" s="7" t="str">
        <f>すべて_位置図情報!C1065</f>
        <v>一般会計インフラ施設</v>
      </c>
      <c r="D51" s="45" t="str">
        <f>すべて_位置図情報!D1065</f>
        <v>渡船施設</v>
      </c>
      <c r="E51" s="45" t="str">
        <f>すべて_位置図情報!E1065</f>
        <v>渡船施設</v>
      </c>
      <c r="F51" s="74">
        <v>4</v>
      </c>
      <c r="G51" s="13" t="str" ph="1">
        <f>すべて_位置図情報!G1065</f>
        <v>天保山西岸壁船客待合所</v>
      </c>
      <c r="H51" s="126" t="str">
        <f>すべて_位置図情報!H1065</f>
        <v>大阪市港区海岸通1-101</v>
      </c>
      <c r="I51" s="81">
        <f>すべて_位置図情報!I1065</f>
        <v>26.73</v>
      </c>
      <c r="J51" s="80" t="str">
        <f>すべて_位置図情報!J1065</f>
        <v>A</v>
      </c>
      <c r="K51" s="78">
        <f>すべて_位置図情報!K1065</f>
        <v>0</v>
      </c>
      <c r="L51" s="79">
        <f>すべて_位置図情報!L1065</f>
        <v>2021</v>
      </c>
      <c r="M51" s="79" t="str">
        <f>すべて_位置図情報!M1065</f>
        <v>a</v>
      </c>
      <c r="N51" s="79" t="str">
        <f>すべて_位置図情報!N1065</f>
        <v>a</v>
      </c>
      <c r="O51" s="79" t="str">
        <f>すべて_位置図情報!O1065</f>
        <v/>
      </c>
      <c r="P51" s="79" t="str">
        <f>すべて_位置図情報!P1065</f>
        <v>A</v>
      </c>
      <c r="Q51" s="79" t="str">
        <f>すべて_位置図情報!Q1065</f>
        <v>無</v>
      </c>
      <c r="R51" s="79" t="str">
        <f>すべて_位置図情報!R1065</f>
        <v>直営</v>
      </c>
      <c r="S51" s="126" t="str">
        <f>すべて_位置図情報!S1065</f>
        <v>大阪港湾局</v>
      </c>
      <c r="T51" s="126" t="str">
        <f>すべて_位置図情報!T1065</f>
        <v>施設管理部</v>
      </c>
      <c r="U51" s="126" t="str">
        <f>すべて_位置図情報!U1065</f>
        <v>海務課</v>
      </c>
      <c r="V51" s="126" t="str">
        <f>すべて_位置図情報!V1065</f>
        <v>海務ｸﾞﾙｰﾌﾟ</v>
      </c>
      <c r="W51" s="116" t="str">
        <f>すべて_位置図情報!W1065</f>
        <v>港区</v>
      </c>
      <c r="X51" s="116" t="str">
        <f>すべて_位置図情報!X1065</f>
        <v>一般施設</v>
      </c>
      <c r="Y51" s="114">
        <f>すべて_位置図情報!Y1065</f>
        <v>46</v>
      </c>
      <c r="Z51" s="127">
        <f>すべて_位置図情報!Z1065</f>
        <v>0</v>
      </c>
      <c r="AA51" s="145">
        <f>すべて_位置図情報!AA1065</f>
        <v>0</v>
      </c>
      <c r="AB51" s="144">
        <f>すべて_位置図情報!AB1065</f>
        <v>0</v>
      </c>
      <c r="AC51" s="145">
        <f>すべて_位置図情報!AC1065</f>
        <v>0</v>
      </c>
      <c r="AD51" s="145">
        <f>すべて_位置図情報!AD1065</f>
        <v>0</v>
      </c>
      <c r="AE51" s="60">
        <f>すべて_位置図情報!AF1065</f>
        <v>0</v>
      </c>
      <c r="AF51" s="60">
        <f>すべて_位置図情報!AG1065</f>
        <v>0</v>
      </c>
      <c r="AG51" s="60">
        <f>すべて_位置図情報!AH1065</f>
        <v>0</v>
      </c>
      <c r="AH51" s="60">
        <f>すべて_位置図情報!AI1065</f>
        <v>0</v>
      </c>
      <c r="AI51" s="60">
        <f>すべて_位置図情報!AJ1065</f>
        <v>0</v>
      </c>
      <c r="AJ51" s="60">
        <f>すべて_位置図情報!AK1065</f>
        <v>0</v>
      </c>
      <c r="AK51" s="60" t="e">
        <f>すべて_位置図情報!#REF!</f>
        <v>#REF!</v>
      </c>
    </row>
    <row r="52" spans="1:37" ht="22.5" customHeight="1">
      <c r="A52" s="228">
        <f t="shared" si="0"/>
        <v>47</v>
      </c>
      <c r="B52" s="7" t="str">
        <f>すべて_位置図情報!B1080</f>
        <v>インフラ関係施設</v>
      </c>
      <c r="C52" s="45" t="str">
        <f>すべて_位置図情報!C1080</f>
        <v>一般会計インフラ施設</v>
      </c>
      <c r="D52" s="32" t="str">
        <f>すべて_位置図情報!D1080</f>
        <v>その他一般会計インフラ施設</v>
      </c>
      <c r="E52" s="32" t="str">
        <f>すべて_位置図情報!E1080</f>
        <v>その他一般会計インフラ施設</v>
      </c>
      <c r="F52" s="74">
        <v>1</v>
      </c>
      <c r="G52" s="13" t="str" ph="1">
        <f>すべて_位置図情報!G1080</f>
        <v>角落扉倉庫（三十間堀川）</v>
      </c>
      <c r="H52" s="126" t="str">
        <f>すべて_位置図情報!H1080</f>
        <v>大阪市港区八幡屋4-8</v>
      </c>
      <c r="I52" s="81">
        <f>すべて_位置図情報!I1080</f>
        <v>481.71</v>
      </c>
      <c r="J52" s="80" t="str">
        <f>すべて_位置図情報!J1080</f>
        <v>A</v>
      </c>
      <c r="K52" s="78">
        <f>すべて_位置図情報!K1080</f>
        <v>0</v>
      </c>
      <c r="L52" s="79">
        <f>すべて_位置図情報!L1080</f>
        <v>1974</v>
      </c>
      <c r="M52" s="79" t="str">
        <f>すべて_位置図情報!M1080</f>
        <v>d</v>
      </c>
      <c r="N52" s="79" t="str">
        <f>すべて_位置図情報!N1080</f>
        <v>d</v>
      </c>
      <c r="O52" s="79" t="str">
        <f>すべて_位置図情報!O1080</f>
        <v/>
      </c>
      <c r="P52" s="79" t="str">
        <f>すべて_位置図情報!P1080</f>
        <v>J</v>
      </c>
      <c r="Q52" s="79" t="str">
        <f>すべて_位置図情報!Q1080</f>
        <v>無</v>
      </c>
      <c r="R52" s="79" t="str">
        <f>すべて_位置図情報!R1080</f>
        <v>直営</v>
      </c>
      <c r="S52" s="126" t="str">
        <f>すべて_位置図情報!S1080</f>
        <v>大阪港湾局</v>
      </c>
      <c r="T52" s="126" t="str">
        <f>すべて_位置図情報!T1080</f>
        <v>施設管理部</v>
      </c>
      <c r="U52" s="126" t="str">
        <f>すべて_位置図情報!U1080</f>
        <v>海務課</v>
      </c>
      <c r="V52" s="126" t="str">
        <f>すべて_位置図情報!V1080</f>
        <v>防災保安</v>
      </c>
      <c r="W52" s="116" t="str">
        <f>すべて_位置図情報!W1080</f>
        <v>港区</v>
      </c>
      <c r="X52" s="116" t="str">
        <f>すべて_位置図情報!X1080</f>
        <v>一般施設</v>
      </c>
      <c r="Y52" s="114">
        <f>すべて_位置図情報!Y1080</f>
        <v>47</v>
      </c>
      <c r="Z52" s="127">
        <f>すべて_位置図情報!Z1080</f>
        <v>0</v>
      </c>
      <c r="AA52" s="145">
        <f>すべて_位置図情報!AA1080</f>
        <v>0</v>
      </c>
      <c r="AB52" s="144">
        <f>すべて_位置図情報!AB1080</f>
        <v>0</v>
      </c>
      <c r="AC52" s="145">
        <f>すべて_位置図情報!AC1080</f>
        <v>0</v>
      </c>
      <c r="AD52" s="145">
        <f>すべて_位置図情報!AD1080</f>
        <v>0</v>
      </c>
      <c r="AE52" s="60">
        <f>すべて_位置図情報!AF1080</f>
        <v>0</v>
      </c>
      <c r="AF52" s="60">
        <f>すべて_位置図情報!AG1080</f>
        <v>0</v>
      </c>
      <c r="AG52" s="60">
        <f>すべて_位置図情報!AH1080</f>
        <v>0</v>
      </c>
      <c r="AH52" s="60">
        <f>すべて_位置図情報!AI1080</f>
        <v>0</v>
      </c>
      <c r="AI52" s="60">
        <f>すべて_位置図情報!AJ1080</f>
        <v>0</v>
      </c>
      <c r="AJ52" s="60">
        <f>すべて_位置図情報!AK1080</f>
        <v>0</v>
      </c>
      <c r="AK52" s="60" t="e">
        <f>すべて_位置図情報!#REF!</f>
        <v>#REF!</v>
      </c>
    </row>
    <row r="53" spans="1:37" ht="22.5" customHeight="1">
      <c r="A53" s="228">
        <f t="shared" si="0"/>
        <v>48</v>
      </c>
      <c r="B53" s="7" t="str">
        <f>すべて_位置図情報!B1086</f>
        <v>インフラ関係施設</v>
      </c>
      <c r="C53" s="44" t="str">
        <f>すべて_位置図情報!C1086</f>
        <v>駐車場</v>
      </c>
      <c r="D53" s="44" t="str">
        <f>すべて_位置図情報!D1086</f>
        <v>自転車管理事務所</v>
      </c>
      <c r="E53" s="14" t="str">
        <f>すべて_位置図情報!E1086</f>
        <v>自転車保管所管理事務所</v>
      </c>
      <c r="F53" s="74">
        <v>1</v>
      </c>
      <c r="G53" s="13" t="str" ph="1">
        <f>すべて_位置図情報!G1086</f>
        <v>市岡自転車保管所管理事務所</v>
      </c>
      <c r="H53" s="126" t="str">
        <f>すべて_位置図情報!H1086</f>
        <v>大阪市港区市岡4-4-8</v>
      </c>
      <c r="I53" s="81">
        <f>すべて_位置図情報!I1086</f>
        <v>20.66</v>
      </c>
      <c r="J53" s="80" t="str">
        <f>すべて_位置図情報!J1086</f>
        <v>A</v>
      </c>
      <c r="K53" s="78">
        <f>すべて_位置図情報!K1086</f>
        <v>0</v>
      </c>
      <c r="L53" s="79">
        <f>すべて_位置図情報!L1086</f>
        <v>1997</v>
      </c>
      <c r="M53" s="79" t="str">
        <f>すべて_位置図情報!M1086</f>
        <v>b</v>
      </c>
      <c r="N53" s="79" t="str">
        <f>すべて_位置図情報!N1086</f>
        <v>b</v>
      </c>
      <c r="O53" s="79" t="str">
        <f>すべて_位置図情報!O1086</f>
        <v/>
      </c>
      <c r="P53" s="79" t="str">
        <f>すべて_位置図情報!P1086</f>
        <v>D</v>
      </c>
      <c r="Q53" s="79" t="str">
        <f>すべて_位置図情報!Q1086</f>
        <v>無</v>
      </c>
      <c r="R53" s="79" t="str">
        <f>すべて_位置図情報!R1086</f>
        <v>全部委託</v>
      </c>
      <c r="S53" s="126" t="str">
        <f>すべて_位置図情報!S1086</f>
        <v>建設局</v>
      </c>
      <c r="T53" s="126" t="str">
        <f>すべて_位置図情報!T1086</f>
        <v>総務部</v>
      </c>
      <c r="U53" s="126" t="str">
        <f>すべて_位置図情報!U1086</f>
        <v>管理課</v>
      </c>
      <c r="V53" s="126" t="str">
        <f>すべて_位置図情報!V1086</f>
        <v>自転車対策担当</v>
      </c>
      <c r="W53" s="116" t="str">
        <f>すべて_位置図情報!W1086</f>
        <v>港区</v>
      </c>
      <c r="X53" s="116" t="str">
        <f>すべて_位置図情報!X1086</f>
        <v>一般施設</v>
      </c>
      <c r="Y53" s="114">
        <f>すべて_位置図情報!Y1086</f>
        <v>48</v>
      </c>
      <c r="Z53" s="127">
        <f>すべて_位置図情報!Z1086</f>
        <v>0</v>
      </c>
      <c r="AA53" s="145">
        <f>すべて_位置図情報!AA1086</f>
        <v>0</v>
      </c>
      <c r="AB53" s="144">
        <f>すべて_位置図情報!AB1086</f>
        <v>0</v>
      </c>
      <c r="AC53" s="145">
        <f>すべて_位置図情報!AC1086</f>
        <v>0</v>
      </c>
      <c r="AD53" s="145">
        <f>すべて_位置図情報!AD1086</f>
        <v>0</v>
      </c>
      <c r="AE53" s="60">
        <f>すべて_位置図情報!AF1086</f>
        <v>0</v>
      </c>
      <c r="AF53" s="60">
        <f>すべて_位置図情報!AG1086</f>
        <v>0</v>
      </c>
      <c r="AG53" s="60">
        <f>すべて_位置図情報!AH1086</f>
        <v>0</v>
      </c>
      <c r="AH53" s="60">
        <f>すべて_位置図情報!AI1086</f>
        <v>0</v>
      </c>
      <c r="AI53" s="60">
        <f>すべて_位置図情報!AJ1086</f>
        <v>0</v>
      </c>
      <c r="AJ53" s="60">
        <f>すべて_位置図情報!AK1086</f>
        <v>0</v>
      </c>
      <c r="AK53" s="60" t="e">
        <f>すべて_位置図情報!#REF!</f>
        <v>#REF!</v>
      </c>
    </row>
    <row r="54" spans="1:37" ht="22.5" customHeight="1">
      <c r="A54" s="228">
        <f t="shared" si="0"/>
        <v>49</v>
      </c>
      <c r="B54" s="7" t="str">
        <f>すべて_位置図情報!B1087</f>
        <v>インフラ関係施設</v>
      </c>
      <c r="C54" s="7" t="str">
        <f>すべて_位置図情報!C1087</f>
        <v>駐車場</v>
      </c>
      <c r="D54" s="7" t="str">
        <f>すべて_位置図情報!D1087</f>
        <v>自転車管理事務所</v>
      </c>
      <c r="E54" s="7" t="str">
        <f>すべて_位置図情報!E1087</f>
        <v>自転車保管所管理事務所</v>
      </c>
      <c r="F54" s="74">
        <v>2</v>
      </c>
      <c r="G54" s="13" t="str" ph="1">
        <f>すべて_位置図情報!G1087</f>
        <v>弁天町北自転車保管所管理事務所</v>
      </c>
      <c r="H54" s="126" t="str">
        <f>すべて_位置図情報!H1087</f>
        <v>大阪市港区波除3-13</v>
      </c>
      <c r="I54" s="81">
        <f>すべて_位置図情報!I1087</f>
        <v>25.65</v>
      </c>
      <c r="J54" s="80" t="str">
        <f>すべて_位置図情報!J1087</f>
        <v>A</v>
      </c>
      <c r="K54" s="78">
        <f>すべて_位置図情報!K1087</f>
        <v>0</v>
      </c>
      <c r="L54" s="79">
        <f>すべて_位置図情報!L1087</f>
        <v>2001</v>
      </c>
      <c r="M54" s="79" t="str">
        <f>すべて_位置図情報!M1087</f>
        <v>b</v>
      </c>
      <c r="N54" s="79" t="str">
        <f>すべて_位置図情報!N1087</f>
        <v>b</v>
      </c>
      <c r="O54" s="79" t="str">
        <f>すべて_位置図情報!O1087</f>
        <v/>
      </c>
      <c r="P54" s="79" t="str">
        <f>すべて_位置図情報!P1087</f>
        <v>D</v>
      </c>
      <c r="Q54" s="79" t="str">
        <f>すべて_位置図情報!Q1087</f>
        <v>無</v>
      </c>
      <c r="R54" s="79" t="str">
        <f>すべて_位置図情報!R1087</f>
        <v>全部委託</v>
      </c>
      <c r="S54" s="126" t="str">
        <f>すべて_位置図情報!S1087</f>
        <v>建設局</v>
      </c>
      <c r="T54" s="126" t="str">
        <f>すべて_位置図情報!T1087</f>
        <v>総務部</v>
      </c>
      <c r="U54" s="126" t="str">
        <f>すべて_位置図情報!U1087</f>
        <v>管理課</v>
      </c>
      <c r="V54" s="126" t="str">
        <f>すべて_位置図情報!V1087</f>
        <v>自転車対策担当</v>
      </c>
      <c r="W54" s="116" t="str">
        <f>すべて_位置図情報!W1087</f>
        <v>港区</v>
      </c>
      <c r="X54" s="116" t="str">
        <f>すべて_位置図情報!X1087</f>
        <v>一般施設</v>
      </c>
      <c r="Y54" s="114">
        <f>すべて_位置図情報!Y1087</f>
        <v>50</v>
      </c>
      <c r="Z54" s="127">
        <f>すべて_位置図情報!Z1087</f>
        <v>0</v>
      </c>
      <c r="AA54" s="145">
        <f>すべて_位置図情報!AA1087</f>
        <v>0</v>
      </c>
      <c r="AB54" s="144">
        <f>すべて_位置図情報!AB1087</f>
        <v>0</v>
      </c>
      <c r="AC54" s="145">
        <f>すべて_位置図情報!AC1087</f>
        <v>0</v>
      </c>
      <c r="AD54" s="145">
        <f>すべて_位置図情報!AD1087</f>
        <v>0</v>
      </c>
      <c r="AE54" s="60">
        <f>すべて_位置図情報!AF1087</f>
        <v>0</v>
      </c>
      <c r="AF54" s="60">
        <f>すべて_位置図情報!AG1087</f>
        <v>0</v>
      </c>
      <c r="AG54" s="60">
        <f>すべて_位置図情報!AH1087</f>
        <v>0</v>
      </c>
      <c r="AH54" s="60">
        <f>すべて_位置図情報!AI1087</f>
        <v>0</v>
      </c>
      <c r="AI54" s="60">
        <f>すべて_位置図情報!AJ1087</f>
        <v>0</v>
      </c>
      <c r="AJ54" s="60">
        <f>すべて_位置図情報!AK1087</f>
        <v>0</v>
      </c>
      <c r="AK54" s="60" t="e">
        <f>すべて_位置図情報!#REF!</f>
        <v>#REF!</v>
      </c>
    </row>
    <row r="55" spans="1:37" ht="22.5" customHeight="1">
      <c r="A55" s="228">
        <f t="shared" si="0"/>
        <v>50</v>
      </c>
      <c r="B55" s="7" t="str">
        <f>すべて_位置図情報!B1134</f>
        <v>インフラ関係施設</v>
      </c>
      <c r="C55" s="7" t="str">
        <f>すべて_位置図情報!C1134</f>
        <v>駐車場</v>
      </c>
      <c r="D55" s="7" t="str">
        <f>すべて_位置図情報!D1134</f>
        <v>自転車管理事務所</v>
      </c>
      <c r="E55" s="14" t="str">
        <f>すべて_位置図情報!E1134</f>
        <v>自転車駐車場管理事務所</v>
      </c>
      <c r="F55" s="74">
        <v>1</v>
      </c>
      <c r="G55" s="13" t="str" ph="1">
        <f>すべて_位置図情報!G1134</f>
        <v>大阪港駅自転車駐車場管理事務所</v>
      </c>
      <c r="H55" s="126" t="str">
        <f>すべて_位置図情報!H1134</f>
        <v>大阪市港区築港4-1-2</v>
      </c>
      <c r="I55" s="81">
        <f>すべて_位置図情報!I1134</f>
        <v>6.48</v>
      </c>
      <c r="J55" s="80" t="str">
        <f>すべて_位置図情報!J1134</f>
        <v>A</v>
      </c>
      <c r="K55" s="78">
        <f>すべて_位置図情報!K1134</f>
        <v>0</v>
      </c>
      <c r="L55" s="79">
        <f>すべて_位置図情報!L1134</f>
        <v>2016</v>
      </c>
      <c r="M55" s="79" t="str">
        <f>すべて_位置図情報!M1134</f>
        <v>a</v>
      </c>
      <c r="N55" s="79" t="str">
        <f>すべて_位置図情報!N1134</f>
        <v>a</v>
      </c>
      <c r="O55" s="79" t="str">
        <f>すべて_位置図情報!O1134</f>
        <v/>
      </c>
      <c r="P55" s="79" t="str">
        <f>すべて_位置図情報!P1134</f>
        <v>A</v>
      </c>
      <c r="Q55" s="79" t="str">
        <f>すべて_位置図情報!Q1134</f>
        <v>無</v>
      </c>
      <c r="R55" s="79" t="str">
        <f>すべて_位置図情報!R1134</f>
        <v>指定管理（利用料金施設）</v>
      </c>
      <c r="S55" s="126" t="str">
        <f>すべて_位置図情報!S1134</f>
        <v>建設局</v>
      </c>
      <c r="T55" s="126" t="str">
        <f>すべて_位置図情報!T1134</f>
        <v>総務部</v>
      </c>
      <c r="U55" s="126" t="str">
        <f>すべて_位置図情報!U1134</f>
        <v>管理課</v>
      </c>
      <c r="V55" s="126" t="str">
        <f>すべて_位置図情報!V1134</f>
        <v>自転車対策担当</v>
      </c>
      <c r="W55" s="116" t="str">
        <f>すべて_位置図情報!W1134</f>
        <v>港区</v>
      </c>
      <c r="X55" s="116" t="str">
        <f>すべて_位置図情報!X1134</f>
        <v>一般施設</v>
      </c>
      <c r="Y55" s="114">
        <f>すべて_位置図情報!Y1134</f>
        <v>51</v>
      </c>
      <c r="Z55" s="127">
        <f>すべて_位置図情報!Z1134</f>
        <v>0</v>
      </c>
      <c r="AA55" s="145">
        <f>すべて_位置図情報!AA1134</f>
        <v>0</v>
      </c>
      <c r="AB55" s="144">
        <f>すべて_位置図情報!AB1134</f>
        <v>0</v>
      </c>
      <c r="AC55" s="145">
        <f>すべて_位置図情報!AC1134</f>
        <v>0</v>
      </c>
      <c r="AD55" s="145">
        <f>すべて_位置図情報!AD1134</f>
        <v>0</v>
      </c>
      <c r="AE55" s="62">
        <f>すべて_位置図情報!AF1134</f>
        <v>0</v>
      </c>
      <c r="AF55" s="62">
        <f>すべて_位置図情報!AG1134</f>
        <v>0</v>
      </c>
      <c r="AG55" s="62">
        <f>すべて_位置図情報!AH1134</f>
        <v>0</v>
      </c>
      <c r="AH55" s="62">
        <f>すべて_位置図情報!AI1134</f>
        <v>0</v>
      </c>
      <c r="AI55" s="62">
        <f>すべて_位置図情報!AJ1134</f>
        <v>0</v>
      </c>
      <c r="AJ55" s="62">
        <f>すべて_位置図情報!AK1134</f>
        <v>0</v>
      </c>
      <c r="AK55" s="62" t="e">
        <f>すべて_位置図情報!#REF!</f>
        <v>#REF!</v>
      </c>
    </row>
    <row r="56" spans="1:37" ht="22.5" customHeight="1">
      <c r="A56" s="228">
        <f t="shared" si="0"/>
        <v>51</v>
      </c>
      <c r="B56" s="7" t="str">
        <f>すべて_位置図情報!B1135</f>
        <v>インフラ関係施設</v>
      </c>
      <c r="C56" s="7" t="str">
        <f>すべて_位置図情報!C1135</f>
        <v>駐車場</v>
      </c>
      <c r="D56" s="7" t="str">
        <f>すべて_位置図情報!D1135</f>
        <v>自転車管理事務所</v>
      </c>
      <c r="E56" s="7" t="str">
        <f>すべて_位置図情報!E1135</f>
        <v>自転車駐車場管理事務所</v>
      </c>
      <c r="F56" s="74">
        <v>2</v>
      </c>
      <c r="G56" s="13" t="str" ph="1">
        <f>すべて_位置図情報!G1135</f>
        <v>朝潮橋駅自転車駐車場管理事務所</v>
      </c>
      <c r="H56" s="126" t="str">
        <f>すべて_位置図情報!H1135</f>
        <v>大阪市港区夕凪2-18</v>
      </c>
      <c r="I56" s="81">
        <f>すべて_位置図情報!I1135</f>
        <v>12.56</v>
      </c>
      <c r="J56" s="80" t="str">
        <f>すべて_位置図情報!J1135</f>
        <v>A</v>
      </c>
      <c r="K56" s="78">
        <f>すべて_位置図情報!K1135</f>
        <v>0</v>
      </c>
      <c r="L56" s="79">
        <f>すべて_位置図情報!L1135</f>
        <v>1998</v>
      </c>
      <c r="M56" s="79" t="str">
        <f>すべて_位置図情報!M1135</f>
        <v>b</v>
      </c>
      <c r="N56" s="79" t="str">
        <f>すべて_位置図情報!N1135</f>
        <v>b</v>
      </c>
      <c r="O56" s="79" t="str">
        <f>すべて_位置図情報!O1135</f>
        <v/>
      </c>
      <c r="P56" s="79" t="str">
        <f>すべて_位置図情報!P1135</f>
        <v>D</v>
      </c>
      <c r="Q56" s="79" t="str">
        <f>すべて_位置図情報!Q1135</f>
        <v>無</v>
      </c>
      <c r="R56" s="79" t="str">
        <f>すべて_位置図情報!R1135</f>
        <v>指定管理（利用料金施設）</v>
      </c>
      <c r="S56" s="126" t="str">
        <f>すべて_位置図情報!S1135</f>
        <v>建設局</v>
      </c>
      <c r="T56" s="126" t="str">
        <f>すべて_位置図情報!T1135</f>
        <v>総務部</v>
      </c>
      <c r="U56" s="126" t="str">
        <f>すべて_位置図情報!U1135</f>
        <v>管理課</v>
      </c>
      <c r="V56" s="126" t="str">
        <f>すべて_位置図情報!V1135</f>
        <v>自転車対策担当</v>
      </c>
      <c r="W56" s="116" t="str">
        <f>すべて_位置図情報!W1135</f>
        <v>港区</v>
      </c>
      <c r="X56" s="116" t="str">
        <f>すべて_位置図情報!X1135</f>
        <v>一般施設</v>
      </c>
      <c r="Y56" s="114">
        <f>すべて_位置図情報!Y1135</f>
        <v>52</v>
      </c>
      <c r="Z56" s="127">
        <f>すべて_位置図情報!Z1135</f>
        <v>0</v>
      </c>
      <c r="AA56" s="145">
        <f>すべて_位置図情報!AA1135</f>
        <v>0</v>
      </c>
      <c r="AB56" s="144">
        <f>すべて_位置図情報!AB1135</f>
        <v>0</v>
      </c>
      <c r="AC56" s="145">
        <f>すべて_位置図情報!AC1135</f>
        <v>0</v>
      </c>
      <c r="AD56" s="145">
        <f>すべて_位置図情報!AD1135</f>
        <v>0</v>
      </c>
      <c r="AE56" s="62">
        <f>すべて_位置図情報!AF1135</f>
        <v>0</v>
      </c>
      <c r="AF56" s="62">
        <f>すべて_位置図情報!AG1135</f>
        <v>0</v>
      </c>
      <c r="AG56" s="62">
        <f>すべて_位置図情報!AH1135</f>
        <v>0</v>
      </c>
      <c r="AH56" s="62">
        <f>すべて_位置図情報!AI1135</f>
        <v>0</v>
      </c>
      <c r="AI56" s="62">
        <f>すべて_位置図情報!AJ1135</f>
        <v>0</v>
      </c>
      <c r="AJ56" s="62">
        <f>すべて_位置図情報!AK1135</f>
        <v>0</v>
      </c>
      <c r="AK56" s="62" t="e">
        <f>すべて_位置図情報!#REF!</f>
        <v>#REF!</v>
      </c>
    </row>
    <row r="57" spans="1:37" ht="22.5" customHeight="1">
      <c r="A57" s="228">
        <f t="shared" si="0"/>
        <v>52</v>
      </c>
      <c r="B57" s="7" t="str">
        <f>すべて_位置図情報!B1136</f>
        <v>インフラ関係施設</v>
      </c>
      <c r="C57" s="7" t="str">
        <f>すべて_位置図情報!C1136</f>
        <v>駐車場</v>
      </c>
      <c r="D57" s="7" t="str">
        <f>すべて_位置図情報!D1136</f>
        <v>自転車管理事務所</v>
      </c>
      <c r="E57" s="7" t="str">
        <f>すべて_位置図情報!E1136</f>
        <v>自転車駐車場管理事務所</v>
      </c>
      <c r="F57" s="74">
        <v>3</v>
      </c>
      <c r="G57" s="13" t="str" ph="1">
        <f>すべて_位置図情報!G1136</f>
        <v>朝潮橋駅自転車駐車場北側管理ボックス</v>
      </c>
      <c r="H57" s="126" t="str">
        <f>すべて_位置図情報!H1136</f>
        <v>大阪市港区田中3-1</v>
      </c>
      <c r="I57" s="81">
        <f>すべて_位置図情報!I1136</f>
        <v>3.89</v>
      </c>
      <c r="J57" s="80" t="str">
        <f>すべて_位置図情報!J1136</f>
        <v>A</v>
      </c>
      <c r="K57" s="78">
        <f>すべて_位置図情報!K1136</f>
        <v>0</v>
      </c>
      <c r="L57" s="79">
        <f>すべて_位置図情報!L1136</f>
        <v>1998</v>
      </c>
      <c r="M57" s="79" t="str">
        <f>すべて_位置図情報!M1136</f>
        <v>b</v>
      </c>
      <c r="N57" s="79" t="str">
        <f>すべて_位置図情報!N1136</f>
        <v>b</v>
      </c>
      <c r="O57" s="79" t="str">
        <f>すべて_位置図情報!O1136</f>
        <v/>
      </c>
      <c r="P57" s="79" t="str">
        <f>すべて_位置図情報!P1136</f>
        <v>D</v>
      </c>
      <c r="Q57" s="79" t="str">
        <f>すべて_位置図情報!Q1136</f>
        <v>無</v>
      </c>
      <c r="R57" s="79" t="str">
        <f>すべて_位置図情報!R1136</f>
        <v>指定管理（利用料金施設）</v>
      </c>
      <c r="S57" s="126" t="str">
        <f>すべて_位置図情報!S1136</f>
        <v>建設局</v>
      </c>
      <c r="T57" s="126" t="str">
        <f>すべて_位置図情報!T1136</f>
        <v>総務部</v>
      </c>
      <c r="U57" s="126" t="str">
        <f>すべて_位置図情報!U1136</f>
        <v>管理課</v>
      </c>
      <c r="V57" s="126" t="str">
        <f>すべて_位置図情報!V1136</f>
        <v>自転車対策担当</v>
      </c>
      <c r="W57" s="116" t="str">
        <f>すべて_位置図情報!W1136</f>
        <v>港区</v>
      </c>
      <c r="X57" s="116" t="str">
        <f>すべて_位置図情報!X1136</f>
        <v>一般施設</v>
      </c>
      <c r="Y57" s="114">
        <f>すべて_位置図情報!Y1136</f>
        <v>53</v>
      </c>
      <c r="Z57" s="127">
        <f>すべて_位置図情報!Z1136</f>
        <v>0</v>
      </c>
      <c r="AA57" s="145">
        <f>すべて_位置図情報!AA1136</f>
        <v>0</v>
      </c>
      <c r="AB57" s="144">
        <f>すべて_位置図情報!AB1136</f>
        <v>0</v>
      </c>
      <c r="AC57" s="145">
        <f>すべて_位置図情報!AC1136</f>
        <v>0</v>
      </c>
      <c r="AD57" s="145">
        <f>すべて_位置図情報!AD1136</f>
        <v>0</v>
      </c>
      <c r="AE57" s="60">
        <f>すべて_位置図情報!AF1136</f>
        <v>0</v>
      </c>
      <c r="AF57" s="60">
        <f>すべて_位置図情報!AG1136</f>
        <v>0</v>
      </c>
      <c r="AG57" s="60">
        <f>すべて_位置図情報!AH1136</f>
        <v>0</v>
      </c>
      <c r="AH57" s="60">
        <f>すべて_位置図情報!AI1136</f>
        <v>0</v>
      </c>
      <c r="AI57" s="60">
        <f>すべて_位置図情報!AJ1136</f>
        <v>0</v>
      </c>
      <c r="AJ57" s="60">
        <f>すべて_位置図情報!AK1136</f>
        <v>0</v>
      </c>
      <c r="AK57" s="60" t="e">
        <f>すべて_位置図情報!#REF!</f>
        <v>#REF!</v>
      </c>
    </row>
    <row r="58" spans="1:37" ht="22.5" customHeight="1">
      <c r="A58" s="228">
        <f t="shared" si="0"/>
        <v>53</v>
      </c>
      <c r="B58" s="7" t="str">
        <f>すべて_位置図情報!B1137</f>
        <v>インフラ関係施設</v>
      </c>
      <c r="C58" s="7" t="str">
        <f>すべて_位置図情報!C1137</f>
        <v>駐車場</v>
      </c>
      <c r="D58" s="7" t="str">
        <f>すべて_位置図情報!D1137</f>
        <v>自転車管理事務所</v>
      </c>
      <c r="E58" s="7" t="str">
        <f>すべて_位置図情報!E1137</f>
        <v>自転車駐車場管理事務所</v>
      </c>
      <c r="F58" s="74">
        <v>4</v>
      </c>
      <c r="G58" s="13" t="str" ph="1">
        <f>すべて_位置図情報!G1137</f>
        <v>弁天町西駅自転車駐車場管理事務所</v>
      </c>
      <c r="H58" s="126" t="str">
        <f>すべて_位置図情報!H1137</f>
        <v>大阪市港区弁天1-3-2</v>
      </c>
      <c r="I58" s="81">
        <f>すべて_位置図情報!I1137</f>
        <v>12.56</v>
      </c>
      <c r="J58" s="80" t="str">
        <f>すべて_位置図情報!J1137</f>
        <v>A</v>
      </c>
      <c r="K58" s="78">
        <f>すべて_位置図情報!K1137</f>
        <v>0</v>
      </c>
      <c r="L58" s="79">
        <f>すべて_位置図情報!L1137</f>
        <v>1998</v>
      </c>
      <c r="M58" s="79" t="str">
        <f>すべて_位置図情報!M1137</f>
        <v>b</v>
      </c>
      <c r="N58" s="79" t="str">
        <f>すべて_位置図情報!N1137</f>
        <v>b</v>
      </c>
      <c r="O58" s="79" t="str">
        <f>すべて_位置図情報!O1137</f>
        <v/>
      </c>
      <c r="P58" s="79" t="str">
        <f>すべて_位置図情報!P1137</f>
        <v>D</v>
      </c>
      <c r="Q58" s="79" t="str">
        <f>すべて_位置図情報!Q1137</f>
        <v>無</v>
      </c>
      <c r="R58" s="79" t="str">
        <f>すべて_位置図情報!R1137</f>
        <v>指定管理（利用料金施設）</v>
      </c>
      <c r="S58" s="126" t="str">
        <f>すべて_位置図情報!S1137</f>
        <v>建設局</v>
      </c>
      <c r="T58" s="126" t="str">
        <f>すべて_位置図情報!T1137</f>
        <v>総務部</v>
      </c>
      <c r="U58" s="126" t="str">
        <f>すべて_位置図情報!U1137</f>
        <v>管理課</v>
      </c>
      <c r="V58" s="126" t="str">
        <f>すべて_位置図情報!V1137</f>
        <v>自転車対策担当</v>
      </c>
      <c r="W58" s="116" t="str">
        <f>すべて_位置図情報!W1137</f>
        <v>港区</v>
      </c>
      <c r="X58" s="116" t="str">
        <f>すべて_位置図情報!X1137</f>
        <v>一般施設</v>
      </c>
      <c r="Y58" s="114">
        <f>すべて_位置図情報!Y1137</f>
        <v>54</v>
      </c>
      <c r="Z58" s="127">
        <f>すべて_位置図情報!Z1137</f>
        <v>0</v>
      </c>
      <c r="AA58" s="145">
        <f>すべて_位置図情報!AA1137</f>
        <v>0</v>
      </c>
      <c r="AB58" s="144">
        <f>すべて_位置図情報!AB1137</f>
        <v>0</v>
      </c>
      <c r="AC58" s="145">
        <f>すべて_位置図情報!AC1137</f>
        <v>0</v>
      </c>
      <c r="AD58" s="145">
        <f>すべて_位置図情報!AD1137</f>
        <v>0</v>
      </c>
      <c r="AE58" s="60">
        <f>すべて_位置図情報!AF1137</f>
        <v>0</v>
      </c>
      <c r="AF58" s="60">
        <f>すべて_位置図情報!AG1137</f>
        <v>0</v>
      </c>
      <c r="AG58" s="60">
        <f>すべて_位置図情報!AH1137</f>
        <v>0</v>
      </c>
      <c r="AH58" s="60">
        <f>すべて_位置図情報!AI1137</f>
        <v>0</v>
      </c>
      <c r="AI58" s="60">
        <f>すべて_位置図情報!AJ1137</f>
        <v>0</v>
      </c>
      <c r="AJ58" s="60">
        <f>すべて_位置図情報!AK1137</f>
        <v>0</v>
      </c>
      <c r="AK58" s="60" t="e">
        <f>すべて_位置図情報!#REF!</f>
        <v>#REF!</v>
      </c>
    </row>
    <row r="59" spans="1:37" ht="22.5" customHeight="1">
      <c r="A59" s="228">
        <f t="shared" si="0"/>
        <v>54</v>
      </c>
      <c r="B59" s="7" t="str">
        <f>すべて_位置図情報!B1138</f>
        <v>インフラ関係施設</v>
      </c>
      <c r="C59" s="7" t="str">
        <f>すべて_位置図情報!C1138</f>
        <v>駐車場</v>
      </c>
      <c r="D59" s="7" t="str">
        <f>すべて_位置図情報!D1138</f>
        <v>自転車管理事務所</v>
      </c>
      <c r="E59" s="7" t="str">
        <f>すべて_位置図情報!E1138</f>
        <v>自転車駐車場管理事務所</v>
      </c>
      <c r="F59" s="74">
        <v>5</v>
      </c>
      <c r="G59" s="13" t="str" ph="1">
        <f>すべて_位置図情報!G1138</f>
        <v>弁天町東駅自転車駐車場管理事務所</v>
      </c>
      <c r="H59" s="126" t="str">
        <f>すべて_位置図情報!H1138</f>
        <v>大阪市港区波除3-11-3</v>
      </c>
      <c r="I59" s="81">
        <f>すべて_位置図情報!I1138</f>
        <v>12.56</v>
      </c>
      <c r="J59" s="80" t="str">
        <f>すべて_位置図情報!J1138</f>
        <v>A</v>
      </c>
      <c r="K59" s="78">
        <f>すべて_位置図情報!K1138</f>
        <v>0</v>
      </c>
      <c r="L59" s="79">
        <f>すべて_位置図情報!L1138</f>
        <v>1998</v>
      </c>
      <c r="M59" s="79" t="str">
        <f>すべて_位置図情報!M1138</f>
        <v>b</v>
      </c>
      <c r="N59" s="79" t="str">
        <f>すべて_位置図情報!N1138</f>
        <v>b</v>
      </c>
      <c r="O59" s="79" t="str">
        <f>すべて_位置図情報!O1138</f>
        <v/>
      </c>
      <c r="P59" s="79" t="str">
        <f>すべて_位置図情報!P1138</f>
        <v>D</v>
      </c>
      <c r="Q59" s="79" t="str">
        <f>すべて_位置図情報!Q1138</f>
        <v>無</v>
      </c>
      <c r="R59" s="79" t="str">
        <f>すべて_位置図情報!R1138</f>
        <v>指定管理（利用料金施設）</v>
      </c>
      <c r="S59" s="126" t="str">
        <f>すべて_位置図情報!S1138</f>
        <v>建設局</v>
      </c>
      <c r="T59" s="126" t="str">
        <f>すべて_位置図情報!T1138</f>
        <v>総務部</v>
      </c>
      <c r="U59" s="126" t="str">
        <f>すべて_位置図情報!U1138</f>
        <v>管理課</v>
      </c>
      <c r="V59" s="126" t="str">
        <f>すべて_位置図情報!V1138</f>
        <v>自転車対策担当</v>
      </c>
      <c r="W59" s="116" t="str">
        <f>すべて_位置図情報!W1138</f>
        <v>港区</v>
      </c>
      <c r="X59" s="116" t="str">
        <f>すべて_位置図情報!X1138</f>
        <v>一般施設</v>
      </c>
      <c r="Y59" s="114">
        <f>すべて_位置図情報!Y1138</f>
        <v>55</v>
      </c>
      <c r="Z59" s="127">
        <f>すべて_位置図情報!Z1138</f>
        <v>0</v>
      </c>
      <c r="AA59" s="145">
        <f>すべて_位置図情報!AA1138</f>
        <v>0</v>
      </c>
      <c r="AB59" s="144">
        <f>すべて_位置図情報!AB1138</f>
        <v>0</v>
      </c>
      <c r="AC59" s="145">
        <f>すべて_位置図情報!AC1138</f>
        <v>0</v>
      </c>
      <c r="AD59" s="145">
        <f>すべて_位置図情報!AD1138</f>
        <v>0</v>
      </c>
      <c r="AE59" s="60">
        <f>すべて_位置図情報!AF1138</f>
        <v>0</v>
      </c>
      <c r="AF59" s="60">
        <f>すべて_位置図情報!AG1138</f>
        <v>0</v>
      </c>
      <c r="AG59" s="60">
        <f>すべて_位置図情報!AH1138</f>
        <v>0</v>
      </c>
      <c r="AH59" s="60">
        <f>すべて_位置図情報!AI1138</f>
        <v>0</v>
      </c>
      <c r="AI59" s="60">
        <f>すべて_位置図情報!AJ1138</f>
        <v>0</v>
      </c>
      <c r="AJ59" s="60">
        <f>すべて_位置図情報!AK1138</f>
        <v>0</v>
      </c>
      <c r="AK59" s="60" t="e">
        <f>すべて_位置図情報!#REF!</f>
        <v>#REF!</v>
      </c>
    </row>
    <row r="60" spans="1:37" ht="22.5" customHeight="1">
      <c r="A60" s="228">
        <f t="shared" si="0"/>
        <v>55</v>
      </c>
      <c r="B60" s="7" t="str">
        <f>すべて_位置図情報!B1139</f>
        <v>インフラ関係施設</v>
      </c>
      <c r="C60" s="7" t="str">
        <f>すべて_位置図情報!C1139</f>
        <v>駐車場</v>
      </c>
      <c r="D60" s="7" t="str">
        <f>すべて_位置図情報!D1139</f>
        <v>自転車管理事務所</v>
      </c>
      <c r="E60" s="7" t="str">
        <f>すべて_位置図情報!E1139</f>
        <v>自転車駐車場管理事務所</v>
      </c>
      <c r="F60" s="74">
        <v>6</v>
      </c>
      <c r="G60" s="13" t="str" ph="1">
        <f>すべて_位置図情報!G1139</f>
        <v>朝潮橋駅自転車駐車場南側管理ボックス</v>
      </c>
      <c r="H60" s="126" t="str">
        <f>すべて_位置図情報!H1139</f>
        <v>大阪市港区田中3-1</v>
      </c>
      <c r="I60" s="81">
        <f>すべて_位置図情報!I1139</f>
        <v>1.44</v>
      </c>
      <c r="J60" s="80" t="str">
        <f>すべて_位置図情報!J1139</f>
        <v>A</v>
      </c>
      <c r="K60" s="78">
        <f>すべて_位置図情報!K1139</f>
        <v>0</v>
      </c>
      <c r="L60" s="79">
        <f>すべて_位置図情報!L1139</f>
        <v>1998</v>
      </c>
      <c r="M60" s="79" t="str">
        <f>すべて_位置図情報!M1139</f>
        <v>b</v>
      </c>
      <c r="N60" s="79" t="str">
        <f>すべて_位置図情報!N1139</f>
        <v>b</v>
      </c>
      <c r="O60" s="79" t="str">
        <f>すべて_位置図情報!O1139</f>
        <v/>
      </c>
      <c r="P60" s="79" t="str">
        <f>すべて_位置図情報!P1139</f>
        <v>D</v>
      </c>
      <c r="Q60" s="79" t="str">
        <f>すべて_位置図情報!Q1139</f>
        <v>無</v>
      </c>
      <c r="R60" s="79" t="str">
        <f>すべて_位置図情報!R1139</f>
        <v>指定管理（利用料金施設）</v>
      </c>
      <c r="S60" s="126" t="str">
        <f>すべて_位置図情報!S1139</f>
        <v>建設局</v>
      </c>
      <c r="T60" s="126" t="str">
        <f>すべて_位置図情報!T1139</f>
        <v>総務部</v>
      </c>
      <c r="U60" s="126" t="str">
        <f>すべて_位置図情報!U1139</f>
        <v>管理課</v>
      </c>
      <c r="V60" s="126" t="str">
        <f>すべて_位置図情報!V1139</f>
        <v>自転車対策担当</v>
      </c>
      <c r="W60" s="116" t="str">
        <f>すべて_位置図情報!W1139</f>
        <v>港区</v>
      </c>
      <c r="X60" s="116" t="str">
        <f>すべて_位置図情報!X1139</f>
        <v>一般施設</v>
      </c>
      <c r="Y60" s="114">
        <f>すべて_位置図情報!Y1139</f>
        <v>56</v>
      </c>
      <c r="Z60" s="127">
        <f>すべて_位置図情報!Z1139</f>
        <v>0</v>
      </c>
      <c r="AA60" s="145">
        <f>すべて_位置図情報!AA1139</f>
        <v>0</v>
      </c>
      <c r="AB60" s="144">
        <f>すべて_位置図情報!AB1139</f>
        <v>0</v>
      </c>
      <c r="AC60" s="145">
        <f>すべて_位置図情報!AC1139</f>
        <v>0</v>
      </c>
      <c r="AD60" s="145">
        <f>すべて_位置図情報!AD1139</f>
        <v>0</v>
      </c>
      <c r="AE60" s="60">
        <f>すべて_位置図情報!AF1139</f>
        <v>0</v>
      </c>
      <c r="AF60" s="60">
        <f>すべて_位置図情報!AG1139</f>
        <v>0</v>
      </c>
      <c r="AG60" s="60">
        <f>すべて_位置図情報!AH1139</f>
        <v>0</v>
      </c>
      <c r="AH60" s="60">
        <f>すべて_位置図情報!AI1139</f>
        <v>0</v>
      </c>
      <c r="AI60" s="60">
        <f>すべて_位置図情報!AJ1139</f>
        <v>0</v>
      </c>
      <c r="AJ60" s="60">
        <f>すべて_位置図情報!AK1139</f>
        <v>0</v>
      </c>
      <c r="AK60" s="60" t="e">
        <f>すべて_位置図情報!#REF!</f>
        <v>#REF!</v>
      </c>
    </row>
    <row r="61" spans="1:37" ht="22.5" customHeight="1">
      <c r="A61" s="228">
        <f t="shared" si="0"/>
        <v>56</v>
      </c>
      <c r="B61" s="7" t="str">
        <f>すべて_位置図情報!B1140</f>
        <v>インフラ関係施設</v>
      </c>
      <c r="C61" s="7" t="str">
        <f>すべて_位置図情報!C1140</f>
        <v>駐車場</v>
      </c>
      <c r="D61" s="7" t="str">
        <f>すべて_位置図情報!D1140</f>
        <v>自転車管理事務所</v>
      </c>
      <c r="E61" s="7" t="str">
        <f>すべて_位置図情報!E1140</f>
        <v>自転車駐車場管理事務所</v>
      </c>
      <c r="F61" s="74">
        <v>7</v>
      </c>
      <c r="G61" s="13" t="str" ph="1">
        <f>すべて_位置図情報!G1140</f>
        <v>弁天町駅西自転車駐車場管理ボックス</v>
      </c>
      <c r="H61" s="126" t="str">
        <f>すべて_位置図情報!H1140</f>
        <v>大阪市港区弁天1-3</v>
      </c>
      <c r="I61" s="81">
        <f>すべて_位置図情報!I1140</f>
        <v>1.44</v>
      </c>
      <c r="J61" s="80" t="str">
        <f>すべて_位置図情報!J1140</f>
        <v>A</v>
      </c>
      <c r="K61" s="78">
        <f>すべて_位置図情報!K1140</f>
        <v>0</v>
      </c>
      <c r="L61" s="79">
        <f>すべて_位置図情報!L1140</f>
        <v>1998</v>
      </c>
      <c r="M61" s="79" t="str">
        <f>すべて_位置図情報!M1140</f>
        <v>b</v>
      </c>
      <c r="N61" s="79" t="str">
        <f>すべて_位置図情報!N1140</f>
        <v>b</v>
      </c>
      <c r="O61" s="79" t="str">
        <f>すべて_位置図情報!O1140</f>
        <v/>
      </c>
      <c r="P61" s="79" t="str">
        <f>すべて_位置図情報!P1140</f>
        <v>D</v>
      </c>
      <c r="Q61" s="79" t="str">
        <f>すべて_位置図情報!Q1140</f>
        <v>無</v>
      </c>
      <c r="R61" s="79" t="str">
        <f>すべて_位置図情報!R1140</f>
        <v>指定管理（利用料金施設）</v>
      </c>
      <c r="S61" s="126" t="str">
        <f>すべて_位置図情報!S1140</f>
        <v>建設局</v>
      </c>
      <c r="T61" s="126" t="str">
        <f>すべて_位置図情報!T1140</f>
        <v>総務部</v>
      </c>
      <c r="U61" s="126" t="str">
        <f>すべて_位置図情報!U1140</f>
        <v>管理課</v>
      </c>
      <c r="V61" s="126" t="str">
        <f>すべて_位置図情報!V1140</f>
        <v>自転車対策担当</v>
      </c>
      <c r="W61" s="116" t="str">
        <f>すべて_位置図情報!W1140</f>
        <v>港区</v>
      </c>
      <c r="X61" s="116" t="str">
        <f>すべて_位置図情報!X1140</f>
        <v>一般施設</v>
      </c>
      <c r="Y61" s="114">
        <f>すべて_位置図情報!Y1140</f>
        <v>57</v>
      </c>
      <c r="Z61" s="127">
        <f>すべて_位置図情報!Z1140</f>
        <v>0</v>
      </c>
      <c r="AA61" s="145">
        <f>すべて_位置図情報!AA1140</f>
        <v>0</v>
      </c>
      <c r="AB61" s="144">
        <f>すべて_位置図情報!AB1140</f>
        <v>0</v>
      </c>
      <c r="AC61" s="145">
        <f>すべて_位置図情報!AC1140</f>
        <v>0</v>
      </c>
      <c r="AD61" s="145">
        <f>すべて_位置図情報!AD1140</f>
        <v>0</v>
      </c>
      <c r="AE61" s="60">
        <f>すべて_位置図情報!AF1140</f>
        <v>0</v>
      </c>
      <c r="AF61" s="60">
        <f>すべて_位置図情報!AG1140</f>
        <v>0</v>
      </c>
      <c r="AG61" s="60">
        <f>すべて_位置図情報!AH1140</f>
        <v>0</v>
      </c>
      <c r="AH61" s="60">
        <f>すべて_位置図情報!AI1140</f>
        <v>0</v>
      </c>
      <c r="AI61" s="60">
        <f>すべて_位置図情報!AJ1140</f>
        <v>0</v>
      </c>
      <c r="AJ61" s="60">
        <f>すべて_位置図情報!AK1140</f>
        <v>0</v>
      </c>
      <c r="AK61" s="60" t="e">
        <f>すべて_位置図情報!#REF!</f>
        <v>#REF!</v>
      </c>
    </row>
    <row r="62" spans="1:37" ht="22.5" customHeight="1">
      <c r="A62" s="228">
        <f t="shared" si="0"/>
        <v>57</v>
      </c>
      <c r="B62" s="7" t="str">
        <f>すべて_位置図情報!B1141</f>
        <v>インフラ関係施設</v>
      </c>
      <c r="C62" s="7" t="str">
        <f>すべて_位置図情報!C1141</f>
        <v>駐車場</v>
      </c>
      <c r="D62" s="7" t="str">
        <f>すべて_位置図情報!D1141</f>
        <v>自転車管理事務所</v>
      </c>
      <c r="E62" s="7" t="str">
        <f>すべて_位置図情報!E1141</f>
        <v>自転車駐車場管理事務所</v>
      </c>
      <c r="F62" s="74">
        <v>8</v>
      </c>
      <c r="G62" s="13" t="str" ph="1">
        <f>すべて_位置図情報!G1141</f>
        <v>弁天町駅東自転車駐車場管理ボックス</v>
      </c>
      <c r="H62" s="126" t="str">
        <f>すべて_位置図情報!H1141</f>
        <v>大阪市港区波除3-11</v>
      </c>
      <c r="I62" s="81">
        <f>すべて_位置図情報!I1141</f>
        <v>3.89</v>
      </c>
      <c r="J62" s="80" t="str">
        <f>すべて_位置図情報!J1141</f>
        <v>A</v>
      </c>
      <c r="K62" s="78">
        <f>すべて_位置図情報!K1141</f>
        <v>0</v>
      </c>
      <c r="L62" s="79">
        <f>すべて_位置図情報!L1141</f>
        <v>1998</v>
      </c>
      <c r="M62" s="79" t="str">
        <f>すべて_位置図情報!M1141</f>
        <v>b</v>
      </c>
      <c r="N62" s="79" t="str">
        <f>すべて_位置図情報!N1141</f>
        <v>b</v>
      </c>
      <c r="O62" s="79" t="str">
        <f>すべて_位置図情報!O1141</f>
        <v/>
      </c>
      <c r="P62" s="79" t="str">
        <f>すべて_位置図情報!P1141</f>
        <v>D</v>
      </c>
      <c r="Q62" s="79" t="str">
        <f>すべて_位置図情報!Q1141</f>
        <v>無</v>
      </c>
      <c r="R62" s="79" t="str">
        <f>すべて_位置図情報!R1141</f>
        <v>指定管理（利用料金施設）</v>
      </c>
      <c r="S62" s="126" t="str">
        <f>すべて_位置図情報!S1141</f>
        <v>建設局</v>
      </c>
      <c r="T62" s="126" t="str">
        <f>すべて_位置図情報!T1141</f>
        <v>総務部</v>
      </c>
      <c r="U62" s="126" t="str">
        <f>すべて_位置図情報!U1141</f>
        <v>管理課</v>
      </c>
      <c r="V62" s="126" t="str">
        <f>すべて_位置図情報!V1141</f>
        <v>自転車対策担当</v>
      </c>
      <c r="W62" s="116" t="str">
        <f>すべて_位置図情報!W1141</f>
        <v>港区</v>
      </c>
      <c r="X62" s="116" t="str">
        <f>すべて_位置図情報!X1141</f>
        <v>一般施設</v>
      </c>
      <c r="Y62" s="114">
        <f>すべて_位置図情報!Y1141</f>
        <v>58</v>
      </c>
      <c r="Z62" s="127">
        <f>すべて_位置図情報!Z1141</f>
        <v>0</v>
      </c>
      <c r="AA62" s="145">
        <f>すべて_位置図情報!AA1141</f>
        <v>0</v>
      </c>
      <c r="AB62" s="144">
        <f>すべて_位置図情報!AB1141</f>
        <v>0</v>
      </c>
      <c r="AC62" s="145">
        <f>すべて_位置図情報!AC1141</f>
        <v>0</v>
      </c>
      <c r="AD62" s="145">
        <f>すべて_位置図情報!AD1141</f>
        <v>0</v>
      </c>
      <c r="AE62" s="60">
        <f>すべて_位置図情報!AF1141</f>
        <v>0</v>
      </c>
      <c r="AF62" s="60">
        <f>すべて_位置図情報!AG1141</f>
        <v>0</v>
      </c>
      <c r="AG62" s="60">
        <f>すべて_位置図情報!AH1141</f>
        <v>0</v>
      </c>
      <c r="AH62" s="60">
        <f>すべて_位置図情報!AI1141</f>
        <v>0</v>
      </c>
      <c r="AI62" s="60">
        <f>すべて_位置図情報!AJ1141</f>
        <v>0</v>
      </c>
      <c r="AJ62" s="60">
        <f>すべて_位置図情報!AK1141</f>
        <v>0</v>
      </c>
      <c r="AK62" s="60" t="e">
        <f>すべて_位置図情報!#REF!</f>
        <v>#REF!</v>
      </c>
    </row>
    <row r="63" spans="1:37" ht="22.5" customHeight="1">
      <c r="A63" s="228">
        <f t="shared" si="0"/>
        <v>58</v>
      </c>
      <c r="B63" s="7" t="str">
        <f>すべて_位置図情報!B1142</f>
        <v>インフラ関係施設</v>
      </c>
      <c r="C63" s="7" t="str">
        <f>すべて_位置図情報!C1142</f>
        <v>駐車場</v>
      </c>
      <c r="D63" s="7" t="str">
        <f>すべて_位置図情報!D1142</f>
        <v>自転車管理事務所</v>
      </c>
      <c r="E63" s="7" t="str">
        <f>すべて_位置図情報!E1142</f>
        <v>自転車駐車場管理事務所</v>
      </c>
      <c r="F63" s="74">
        <v>9</v>
      </c>
      <c r="G63" s="13" t="str" ph="1">
        <f>すべて_位置図情報!G1142</f>
        <v>弁天町駅東自転車駐車場高架下管理ボックス</v>
      </c>
      <c r="H63" s="126" t="str">
        <f>すべて_位置図情報!H1142</f>
        <v>大阪市港区波除3-1</v>
      </c>
      <c r="I63" s="81">
        <f>すべて_位置図情報!I1142</f>
        <v>1.44</v>
      </c>
      <c r="J63" s="80" t="str">
        <f>すべて_位置図情報!J1142</f>
        <v>A</v>
      </c>
      <c r="K63" s="78">
        <f>すべて_位置図情報!K1142</f>
        <v>0</v>
      </c>
      <c r="L63" s="79">
        <f>すべて_位置図情報!L1142</f>
        <v>1998</v>
      </c>
      <c r="M63" s="79" t="str">
        <f>すべて_位置図情報!M1142</f>
        <v>b</v>
      </c>
      <c r="N63" s="79" t="str">
        <f>すべて_位置図情報!N1142</f>
        <v>b</v>
      </c>
      <c r="O63" s="79" t="str">
        <f>すべて_位置図情報!O1142</f>
        <v/>
      </c>
      <c r="P63" s="79" t="str">
        <f>すべて_位置図情報!P1142</f>
        <v>D</v>
      </c>
      <c r="Q63" s="79" t="str">
        <f>すべて_位置図情報!Q1142</f>
        <v>無</v>
      </c>
      <c r="R63" s="79" t="str">
        <f>すべて_位置図情報!R1142</f>
        <v>指定管理（利用料金施設）</v>
      </c>
      <c r="S63" s="126" t="str">
        <f>すべて_位置図情報!S1142</f>
        <v>建設局</v>
      </c>
      <c r="T63" s="126" t="str">
        <f>すべて_位置図情報!T1142</f>
        <v>総務部</v>
      </c>
      <c r="U63" s="126" t="str">
        <f>すべて_位置図情報!U1142</f>
        <v>管理課</v>
      </c>
      <c r="V63" s="126" t="str">
        <f>すべて_位置図情報!V1142</f>
        <v>自転車対策担当</v>
      </c>
      <c r="W63" s="116" t="str">
        <f>すべて_位置図情報!W1142</f>
        <v>港区</v>
      </c>
      <c r="X63" s="116" t="str">
        <f>すべて_位置図情報!X1142</f>
        <v>一般施設</v>
      </c>
      <c r="Y63" s="114">
        <f>すべて_位置図情報!Y1142</f>
        <v>59</v>
      </c>
      <c r="Z63" s="127">
        <f>すべて_位置図情報!Z1142</f>
        <v>0</v>
      </c>
      <c r="AA63" s="145">
        <f>すべて_位置図情報!AA1142</f>
        <v>0</v>
      </c>
      <c r="AB63" s="144">
        <f>すべて_位置図情報!AB1142</f>
        <v>0</v>
      </c>
      <c r="AC63" s="145">
        <f>すべて_位置図情報!AC1142</f>
        <v>0</v>
      </c>
      <c r="AD63" s="145">
        <f>すべて_位置図情報!AD1142</f>
        <v>0</v>
      </c>
      <c r="AE63" s="62">
        <f>すべて_位置図情報!AF1142</f>
        <v>0</v>
      </c>
      <c r="AF63" s="62">
        <f>すべて_位置図情報!AG1142</f>
        <v>0</v>
      </c>
      <c r="AG63" s="62">
        <f>すべて_位置図情報!AH1142</f>
        <v>0</v>
      </c>
      <c r="AH63" s="62">
        <f>すべて_位置図情報!AI1142</f>
        <v>0</v>
      </c>
      <c r="AI63" s="62">
        <f>すべて_位置図情報!AJ1142</f>
        <v>0</v>
      </c>
      <c r="AJ63" s="62">
        <f>すべて_位置図情報!AK1142</f>
        <v>0</v>
      </c>
      <c r="AK63" s="62" t="e">
        <f>すべて_位置図情報!#REF!</f>
        <v>#REF!</v>
      </c>
    </row>
    <row r="64" spans="1:37" ht="22.5" customHeight="1">
      <c r="A64" s="228">
        <f t="shared" si="0"/>
        <v>59</v>
      </c>
      <c r="B64" s="7" t="str">
        <f>すべて_位置図情報!B1143</f>
        <v>インフラ関係施設</v>
      </c>
      <c r="C64" s="45" t="str">
        <f>すべて_位置図情報!C1143</f>
        <v>駐車場</v>
      </c>
      <c r="D64" s="45" t="str">
        <f>すべて_位置図情報!D1143</f>
        <v>自転車管理事務所</v>
      </c>
      <c r="E64" s="45" t="str">
        <f>すべて_位置図情報!E1143</f>
        <v>自転車駐車場管理事務所</v>
      </c>
      <c r="F64" s="74">
        <v>10</v>
      </c>
      <c r="G64" s="13" t="str" ph="1">
        <f>すべて_位置図情報!G1143</f>
        <v>弁天町駅東自転車駐車場北側管理ボックス</v>
      </c>
      <c r="H64" s="126" t="str">
        <f>すべて_位置図情報!H1143</f>
        <v>大阪市港区波除3-13</v>
      </c>
      <c r="I64" s="81">
        <f>すべて_位置図情報!I1143</f>
        <v>1.44</v>
      </c>
      <c r="J64" s="80" t="str">
        <f>すべて_位置図情報!J1143</f>
        <v>A</v>
      </c>
      <c r="K64" s="78">
        <f>すべて_位置図情報!K1143</f>
        <v>0</v>
      </c>
      <c r="L64" s="79">
        <f>すべて_位置図情報!L1143</f>
        <v>1998</v>
      </c>
      <c r="M64" s="79" t="str">
        <f>すべて_位置図情報!M1143</f>
        <v>b</v>
      </c>
      <c r="N64" s="79" t="str">
        <f>すべて_位置図情報!N1143</f>
        <v>b</v>
      </c>
      <c r="O64" s="79" t="str">
        <f>すべて_位置図情報!O1143</f>
        <v/>
      </c>
      <c r="P64" s="79" t="str">
        <f>すべて_位置図情報!P1143</f>
        <v>D</v>
      </c>
      <c r="Q64" s="79" t="str">
        <f>すべて_位置図情報!Q1143</f>
        <v>無</v>
      </c>
      <c r="R64" s="79" t="str">
        <f>すべて_位置図情報!R1143</f>
        <v>指定管理（利用料金施設）</v>
      </c>
      <c r="S64" s="126" t="str">
        <f>すべて_位置図情報!S1143</f>
        <v>建設局</v>
      </c>
      <c r="T64" s="126" t="str">
        <f>すべて_位置図情報!T1143</f>
        <v>総務部</v>
      </c>
      <c r="U64" s="126" t="str">
        <f>すべて_位置図情報!U1143</f>
        <v>管理課</v>
      </c>
      <c r="V64" s="126" t="str">
        <f>すべて_位置図情報!V1143</f>
        <v>自転車対策担当</v>
      </c>
      <c r="W64" s="116" t="str">
        <f>すべて_位置図情報!W1143</f>
        <v>港区</v>
      </c>
      <c r="X64" s="116" t="str">
        <f>すべて_位置図情報!X1143</f>
        <v>一般施設</v>
      </c>
      <c r="Y64" s="114">
        <f>すべて_位置図情報!Y1143</f>
        <v>60</v>
      </c>
      <c r="Z64" s="127">
        <f>すべて_位置図情報!Z1143</f>
        <v>0</v>
      </c>
      <c r="AA64" s="145">
        <f>すべて_位置図情報!AA1143</f>
        <v>0</v>
      </c>
      <c r="AB64" s="144">
        <f>すべて_位置図情報!AB1143</f>
        <v>0</v>
      </c>
      <c r="AC64" s="145">
        <f>すべて_位置図情報!AC1143</f>
        <v>0</v>
      </c>
      <c r="AD64" s="145">
        <f>すべて_位置図情報!AD1143</f>
        <v>0</v>
      </c>
      <c r="AE64" s="60">
        <f>すべて_位置図情報!AF1143</f>
        <v>0</v>
      </c>
      <c r="AF64" s="60">
        <f>すべて_位置図情報!AG1143</f>
        <v>0</v>
      </c>
      <c r="AG64" s="60">
        <f>すべて_位置図情報!AH1143</f>
        <v>0</v>
      </c>
      <c r="AH64" s="60">
        <f>すべて_位置図情報!AI1143</f>
        <v>0</v>
      </c>
      <c r="AI64" s="60">
        <f>すべて_位置図情報!AJ1143</f>
        <v>0</v>
      </c>
      <c r="AJ64" s="60">
        <f>すべて_位置図情報!AK1143</f>
        <v>0</v>
      </c>
      <c r="AK64" s="60" t="e">
        <f>すべて_位置図情報!#REF!</f>
        <v>#REF!</v>
      </c>
    </row>
    <row r="65" spans="1:37" ht="22.5" customHeight="1">
      <c r="A65" s="228">
        <f t="shared" si="0"/>
        <v>60</v>
      </c>
      <c r="B65" s="7" t="str">
        <f>すべて_位置図情報!B1317</f>
        <v>インフラ関係施設</v>
      </c>
      <c r="C65" s="44" t="str">
        <f>すべて_位置図情報!C1317</f>
        <v>公園付帯施設</v>
      </c>
      <c r="D65" s="44" t="str">
        <f>すべて_位置図情報!D1317</f>
        <v>公園付帯施設</v>
      </c>
      <c r="E65" s="86" t="str">
        <f>すべて_位置図情報!E1317</f>
        <v>公園付帯施設</v>
      </c>
      <c r="F65" s="74">
        <v>1</v>
      </c>
      <c r="G65" s="13" t="str" ph="1">
        <f>すべて_位置図情報!G1317</f>
        <v>磯路中央公園</v>
      </c>
      <c r="H65" s="126" t="str">
        <f>すべて_位置図情報!H1317</f>
        <v>大阪市港区磯路2-17</v>
      </c>
      <c r="I65" s="81">
        <f>すべて_位置図情報!I1317</f>
        <v>25.8</v>
      </c>
      <c r="J65" s="80" t="str">
        <f>すべて_位置図情報!J1317</f>
        <v>A</v>
      </c>
      <c r="K65" s="78">
        <f>すべて_位置図情報!K1317</f>
        <v>0</v>
      </c>
      <c r="L65" s="79">
        <f>すべて_位置図情報!L1317</f>
        <v>1994</v>
      </c>
      <c r="M65" s="79" t="str">
        <f>すべて_位置図情報!M1317</f>
        <v>b</v>
      </c>
      <c r="N65" s="79" t="str">
        <f>すべて_位置図情報!N1317</f>
        <v>b</v>
      </c>
      <c r="O65" s="79" t="str">
        <f>すべて_位置図情報!O1317</f>
        <v/>
      </c>
      <c r="P65" s="79" t="str">
        <f>すべて_位置図情報!P1317</f>
        <v>D</v>
      </c>
      <c r="Q65" s="79" t="str">
        <f>すべて_位置図情報!Q1317</f>
        <v>無</v>
      </c>
      <c r="R65" s="79" t="str">
        <f>すべて_位置図情報!R1317</f>
        <v>直営</v>
      </c>
      <c r="S65" s="126" t="str">
        <f>すべて_位置図情報!S1317</f>
        <v>建設局</v>
      </c>
      <c r="T65" s="126" t="str">
        <f>すべて_位置図情報!T1317</f>
        <v>公園緑化部</v>
      </c>
      <c r="U65" s="126" t="str">
        <f>すべて_位置図情報!U1317</f>
        <v>公園課</v>
      </c>
      <c r="V65" s="124" t="str">
        <f>すべて_位置図情報!V1317</f>
        <v>－</v>
      </c>
      <c r="W65" s="116" t="str">
        <f>すべて_位置図情報!W1317</f>
        <v>港区</v>
      </c>
      <c r="X65" s="116" t="str">
        <f>すべて_位置図情報!X1317</f>
        <v>一般施設</v>
      </c>
      <c r="Y65" s="114">
        <f>すべて_位置図情報!Y1317</f>
        <v>61</v>
      </c>
      <c r="Z65" s="127">
        <f>すべて_位置図情報!Z1317</f>
        <v>0</v>
      </c>
      <c r="AA65" s="145">
        <f>すべて_位置図情報!AA1317</f>
        <v>0</v>
      </c>
      <c r="AB65" s="144">
        <f>すべて_位置図情報!AB1317</f>
        <v>0</v>
      </c>
      <c r="AC65" s="145">
        <f>すべて_位置図情報!AC1317</f>
        <v>0</v>
      </c>
      <c r="AD65" s="145">
        <f>すべて_位置図情報!AD1317</f>
        <v>0</v>
      </c>
      <c r="AE65" s="60">
        <f>すべて_位置図情報!AF1317</f>
        <v>0</v>
      </c>
      <c r="AF65" s="60">
        <f>すべて_位置図情報!AG1317</f>
        <v>0</v>
      </c>
      <c r="AG65" s="60">
        <f>すべて_位置図情報!AH1317</f>
        <v>0</v>
      </c>
      <c r="AH65" s="60">
        <f>すべて_位置図情報!AI1317</f>
        <v>0</v>
      </c>
      <c r="AI65" s="60">
        <f>すべて_位置図情報!AJ1317</f>
        <v>0</v>
      </c>
      <c r="AJ65" s="60">
        <f>すべて_位置図情報!AK1317</f>
        <v>0</v>
      </c>
      <c r="AK65" s="60" t="e">
        <f>すべて_位置図情報!#REF!</f>
        <v>#REF!</v>
      </c>
    </row>
    <row r="66" spans="1:37" ht="22.5" customHeight="1">
      <c r="A66" s="228">
        <f t="shared" si="0"/>
        <v>61</v>
      </c>
      <c r="B66" s="7" t="str">
        <f>すべて_位置図情報!B1318</f>
        <v>インフラ関係施設</v>
      </c>
      <c r="C66" s="7" t="str">
        <f>すべて_位置図情報!C1318</f>
        <v>公園付帯施設</v>
      </c>
      <c r="D66" s="7" t="str">
        <f>すべて_位置図情報!D1318</f>
        <v>公園付帯施設</v>
      </c>
      <c r="E66" s="43" t="str">
        <f>すべて_位置図情報!E1318</f>
        <v>公園付帯施設</v>
      </c>
      <c r="F66" s="74">
        <v>2</v>
      </c>
      <c r="G66" s="13" t="str" ph="1">
        <f>すべて_位置図情報!G1318</f>
        <v>三先公園</v>
      </c>
      <c r="H66" s="126" t="str">
        <f>すべて_位置図情報!H1318</f>
        <v>大阪市港区三先2-3</v>
      </c>
      <c r="I66" s="81">
        <f>すべて_位置図情報!I1318</f>
        <v>19.2</v>
      </c>
      <c r="J66" s="80" t="str">
        <f>すべて_位置図情報!J1318</f>
        <v>A</v>
      </c>
      <c r="K66" s="78">
        <f>すべて_位置図情報!K1318</f>
        <v>0</v>
      </c>
      <c r="L66" s="79">
        <f>すべて_位置図情報!L1318</f>
        <v>1996</v>
      </c>
      <c r="M66" s="79" t="str">
        <f>すべて_位置図情報!M1318</f>
        <v>b</v>
      </c>
      <c r="N66" s="79" t="str">
        <f>すべて_位置図情報!N1318</f>
        <v>b</v>
      </c>
      <c r="O66" s="79" t="str">
        <f>すべて_位置図情報!O1318</f>
        <v/>
      </c>
      <c r="P66" s="79" t="str">
        <f>すべて_位置図情報!P1318</f>
        <v>D</v>
      </c>
      <c r="Q66" s="79" t="str">
        <f>すべて_位置図情報!Q1318</f>
        <v>無</v>
      </c>
      <c r="R66" s="79" t="str">
        <f>すべて_位置図情報!R1318</f>
        <v>直営</v>
      </c>
      <c r="S66" s="126" t="str">
        <f>すべて_位置図情報!S1318</f>
        <v>建設局</v>
      </c>
      <c r="T66" s="126" t="str">
        <f>すべて_位置図情報!T1318</f>
        <v>公園緑化部</v>
      </c>
      <c r="U66" s="126" t="str">
        <f>すべて_位置図情報!U1318</f>
        <v>公園課</v>
      </c>
      <c r="V66" s="124" t="str">
        <f>すべて_位置図情報!V1318</f>
        <v>－</v>
      </c>
      <c r="W66" s="116" t="str">
        <f>すべて_位置図情報!W1318</f>
        <v>港区</v>
      </c>
      <c r="X66" s="116" t="str">
        <f>すべて_位置図情報!X1318</f>
        <v>一般施設</v>
      </c>
      <c r="Y66" s="114">
        <f>すべて_位置図情報!Y1318</f>
        <v>62</v>
      </c>
      <c r="Z66" s="127">
        <f>すべて_位置図情報!Z1318</f>
        <v>0</v>
      </c>
      <c r="AA66" s="145">
        <f>すべて_位置図情報!AA1318</f>
        <v>0</v>
      </c>
      <c r="AB66" s="144">
        <f>すべて_位置図情報!AB1318</f>
        <v>0</v>
      </c>
      <c r="AC66" s="145">
        <f>すべて_位置図情報!AC1318</f>
        <v>0</v>
      </c>
      <c r="AD66" s="145">
        <f>すべて_位置図情報!AD1318</f>
        <v>0</v>
      </c>
      <c r="AE66" s="60">
        <f>すべて_位置図情報!AF1318</f>
        <v>0</v>
      </c>
      <c r="AF66" s="60">
        <f>すべて_位置図情報!AG1318</f>
        <v>0</v>
      </c>
      <c r="AG66" s="60">
        <f>すべて_位置図情報!AH1318</f>
        <v>0</v>
      </c>
      <c r="AH66" s="60">
        <f>すべて_位置図情報!AI1318</f>
        <v>0</v>
      </c>
      <c r="AI66" s="60">
        <f>すべて_位置図情報!AJ1318</f>
        <v>0</v>
      </c>
      <c r="AJ66" s="60">
        <f>すべて_位置図情報!AK1318</f>
        <v>0</v>
      </c>
      <c r="AK66" s="60" t="e">
        <f>すべて_位置図情報!#REF!</f>
        <v>#REF!</v>
      </c>
    </row>
    <row r="67" spans="1:37" ht="22.5" customHeight="1">
      <c r="A67" s="228">
        <f t="shared" si="0"/>
        <v>62</v>
      </c>
      <c r="B67" s="7" t="str">
        <f>すべて_位置図情報!B1319</f>
        <v>インフラ関係施設</v>
      </c>
      <c r="C67" s="7" t="str">
        <f>すべて_位置図情報!C1319</f>
        <v>公園付帯施設</v>
      </c>
      <c r="D67" s="7" t="str">
        <f>すべて_位置図情報!D1319</f>
        <v>公園付帯施設</v>
      </c>
      <c r="E67" s="43" t="str">
        <f>すべて_位置図情報!E1319</f>
        <v>公園付帯施設</v>
      </c>
      <c r="F67" s="74">
        <v>3</v>
      </c>
      <c r="G67" s="13" t="str" ph="1">
        <f>すべて_位置図情報!G1319</f>
        <v>市岡元町公園</v>
      </c>
      <c r="H67" s="126" t="str">
        <f>すべて_位置図情報!H1319</f>
        <v>大阪市港区市岡元町3-12</v>
      </c>
      <c r="I67" s="81">
        <f>すべて_位置図情報!I1319</f>
        <v>19.2</v>
      </c>
      <c r="J67" s="80" t="str">
        <f>すべて_位置図情報!J1319</f>
        <v>A</v>
      </c>
      <c r="K67" s="78">
        <f>すべて_位置図情報!K1319</f>
        <v>0</v>
      </c>
      <c r="L67" s="79">
        <f>すべて_位置図情報!L1319</f>
        <v>1997</v>
      </c>
      <c r="M67" s="79" t="str">
        <f>すべて_位置図情報!M1319</f>
        <v>b</v>
      </c>
      <c r="N67" s="79" t="str">
        <f>すべて_位置図情報!N1319</f>
        <v>b</v>
      </c>
      <c r="O67" s="79" t="str">
        <f>すべて_位置図情報!O1319</f>
        <v/>
      </c>
      <c r="P67" s="79" t="str">
        <f>すべて_位置図情報!P1319</f>
        <v>D</v>
      </c>
      <c r="Q67" s="79" t="str">
        <f>すべて_位置図情報!Q1319</f>
        <v>無</v>
      </c>
      <c r="R67" s="79" t="str">
        <f>すべて_位置図情報!R1319</f>
        <v>直営</v>
      </c>
      <c r="S67" s="126" t="str">
        <f>すべて_位置図情報!S1319</f>
        <v>建設局</v>
      </c>
      <c r="T67" s="126" t="str">
        <f>すべて_位置図情報!T1319</f>
        <v>公園緑化部</v>
      </c>
      <c r="U67" s="126" t="str">
        <f>すべて_位置図情報!U1319</f>
        <v>公園課</v>
      </c>
      <c r="V67" s="124" t="str">
        <f>すべて_位置図情報!V1319</f>
        <v>－</v>
      </c>
      <c r="W67" s="116" t="str">
        <f>すべて_位置図情報!W1319</f>
        <v>港区</v>
      </c>
      <c r="X67" s="116" t="str">
        <f>すべて_位置図情報!X1319</f>
        <v>一般施設</v>
      </c>
      <c r="Y67" s="114">
        <f>すべて_位置図情報!Y1319</f>
        <v>63</v>
      </c>
      <c r="Z67" s="127">
        <f>すべて_位置図情報!Z1319</f>
        <v>0</v>
      </c>
      <c r="AA67" s="145">
        <f>すべて_位置図情報!AA1319</f>
        <v>0</v>
      </c>
      <c r="AB67" s="144">
        <f>すべて_位置図情報!AB1319</f>
        <v>0</v>
      </c>
      <c r="AC67" s="145">
        <f>すべて_位置図情報!AC1319</f>
        <v>0</v>
      </c>
      <c r="AD67" s="145">
        <f>すべて_位置図情報!AD1319</f>
        <v>0</v>
      </c>
      <c r="AE67" s="60">
        <f>すべて_位置図情報!AF1319</f>
        <v>0</v>
      </c>
      <c r="AF67" s="60">
        <f>すべて_位置図情報!AG1319</f>
        <v>0</v>
      </c>
      <c r="AG67" s="60">
        <f>すべて_位置図情報!AH1319</f>
        <v>0</v>
      </c>
      <c r="AH67" s="60">
        <f>すべて_位置図情報!AI1319</f>
        <v>0</v>
      </c>
      <c r="AI67" s="60">
        <f>すべて_位置図情報!AJ1319</f>
        <v>0</v>
      </c>
      <c r="AJ67" s="60">
        <f>すべて_位置図情報!AK1319</f>
        <v>0</v>
      </c>
      <c r="AK67" s="60" t="e">
        <f>すべて_位置図情報!#REF!</f>
        <v>#REF!</v>
      </c>
    </row>
    <row r="68" spans="1:37" ht="22.5" customHeight="1">
      <c r="A68" s="228">
        <f t="shared" si="0"/>
        <v>63</v>
      </c>
      <c r="B68" s="7" t="str">
        <f>すべて_位置図情報!B1320</f>
        <v>インフラ関係施設</v>
      </c>
      <c r="C68" s="7" t="str">
        <f>すべて_位置図情報!C1320</f>
        <v>公園付帯施設</v>
      </c>
      <c r="D68" s="7" t="str">
        <f>すべて_位置図情報!D1320</f>
        <v>公園付帯施設</v>
      </c>
      <c r="E68" s="43" t="str">
        <f>すべて_位置図情報!E1320</f>
        <v>公園付帯施設</v>
      </c>
      <c r="F68" s="74">
        <v>4</v>
      </c>
      <c r="G68" s="13" t="str" ph="1">
        <f>すべて_位置図情報!G1320</f>
        <v>市岡公園</v>
      </c>
      <c r="H68" s="126" t="str">
        <f>すべて_位置図情報!H1320</f>
        <v>大阪市港区市岡4-6</v>
      </c>
      <c r="I68" s="81">
        <f>すべて_位置図情報!I1320</f>
        <v>11</v>
      </c>
      <c r="J68" s="80" t="str">
        <f>すべて_位置図情報!J1320</f>
        <v>A</v>
      </c>
      <c r="K68" s="78">
        <f>すべて_位置図情報!K1320</f>
        <v>0</v>
      </c>
      <c r="L68" s="79">
        <f>すべて_位置図情報!L1320</f>
        <v>1995</v>
      </c>
      <c r="M68" s="79" t="str">
        <f>すべて_位置図情報!M1320</f>
        <v>b</v>
      </c>
      <c r="N68" s="79" t="str">
        <f>すべて_位置図情報!N1320</f>
        <v>b</v>
      </c>
      <c r="O68" s="79" t="str">
        <f>すべて_位置図情報!O1320</f>
        <v/>
      </c>
      <c r="P68" s="79" t="str">
        <f>すべて_位置図情報!P1320</f>
        <v>D</v>
      </c>
      <c r="Q68" s="79" t="str">
        <f>すべて_位置図情報!Q1320</f>
        <v>無</v>
      </c>
      <c r="R68" s="79" t="str">
        <f>すべて_位置図情報!R1320</f>
        <v>直営</v>
      </c>
      <c r="S68" s="126" t="str">
        <f>すべて_位置図情報!S1320</f>
        <v>建設局</v>
      </c>
      <c r="T68" s="126" t="str">
        <f>すべて_位置図情報!T1320</f>
        <v>公園緑化部</v>
      </c>
      <c r="U68" s="126" t="str">
        <f>すべて_位置図情報!U1320</f>
        <v>公園課</v>
      </c>
      <c r="V68" s="124" t="str">
        <f>すべて_位置図情報!V1320</f>
        <v>－</v>
      </c>
      <c r="W68" s="116" t="str">
        <f>すべて_位置図情報!W1320</f>
        <v>港区</v>
      </c>
      <c r="X68" s="116" t="str">
        <f>すべて_位置図情報!X1320</f>
        <v>一般施設</v>
      </c>
      <c r="Y68" s="114">
        <f>すべて_位置図情報!Y1320</f>
        <v>64</v>
      </c>
      <c r="Z68" s="127">
        <f>すべて_位置図情報!Z1320</f>
        <v>0</v>
      </c>
      <c r="AA68" s="145">
        <f>すべて_位置図情報!AA1320</f>
        <v>0</v>
      </c>
      <c r="AB68" s="144">
        <f>すべて_位置図情報!AB1320</f>
        <v>0</v>
      </c>
      <c r="AC68" s="145">
        <f>すべて_位置図情報!AC1320</f>
        <v>0</v>
      </c>
      <c r="AD68" s="145">
        <f>すべて_位置図情報!AD1320</f>
        <v>0</v>
      </c>
      <c r="AE68" s="60">
        <f>すべて_位置図情報!AF1320</f>
        <v>0</v>
      </c>
      <c r="AF68" s="60">
        <f>すべて_位置図情報!AG1320</f>
        <v>0</v>
      </c>
      <c r="AG68" s="60">
        <f>すべて_位置図情報!AH1320</f>
        <v>0</v>
      </c>
      <c r="AH68" s="60">
        <f>すべて_位置図情報!AI1320</f>
        <v>0</v>
      </c>
      <c r="AI68" s="60">
        <f>すべて_位置図情報!AJ1320</f>
        <v>0</v>
      </c>
      <c r="AJ68" s="60">
        <f>すべて_位置図情報!AK1320</f>
        <v>0</v>
      </c>
      <c r="AK68" s="60" t="e">
        <f>すべて_位置図情報!#REF!</f>
        <v>#REF!</v>
      </c>
    </row>
    <row r="69" spans="1:37" ht="22.5" customHeight="1">
      <c r="A69" s="228">
        <f t="shared" si="0"/>
        <v>64</v>
      </c>
      <c r="B69" s="7" t="str">
        <f>すべて_位置図情報!B1321</f>
        <v>インフラ関係施設</v>
      </c>
      <c r="C69" s="7" t="str">
        <f>すべて_位置図情報!C1321</f>
        <v>公園付帯施設</v>
      </c>
      <c r="D69" s="7" t="str">
        <f>すべて_位置図情報!D1321</f>
        <v>公園付帯施設</v>
      </c>
      <c r="E69" s="43" t="str">
        <f>すべて_位置図情報!E1321</f>
        <v>公園付帯施設</v>
      </c>
      <c r="F69" s="74">
        <v>5</v>
      </c>
      <c r="G69" s="13" t="str" ph="1">
        <f>すべて_位置図情報!G1321</f>
        <v>築港南公園</v>
      </c>
      <c r="H69" s="126" t="str">
        <f>すべて_位置図情報!H1321</f>
        <v>大阪市港区築港1-2</v>
      </c>
      <c r="I69" s="81">
        <f>すべて_位置図情報!I1321</f>
        <v>19.2</v>
      </c>
      <c r="J69" s="80" t="str">
        <f>すべて_位置図情報!J1321</f>
        <v>A</v>
      </c>
      <c r="K69" s="78">
        <f>すべて_位置図情報!K1321</f>
        <v>0</v>
      </c>
      <c r="L69" s="79">
        <f>すべて_位置図情報!L1321</f>
        <v>2003</v>
      </c>
      <c r="M69" s="79" t="str">
        <f>すべて_位置図情報!M1321</f>
        <v>b</v>
      </c>
      <c r="N69" s="79" t="str">
        <f>すべて_位置図情報!N1321</f>
        <v>b</v>
      </c>
      <c r="O69" s="79" t="str">
        <f>すべて_位置図情報!O1321</f>
        <v/>
      </c>
      <c r="P69" s="79" t="str">
        <f>すべて_位置図情報!P1321</f>
        <v>D</v>
      </c>
      <c r="Q69" s="79" t="str">
        <f>すべて_位置図情報!Q1321</f>
        <v>無</v>
      </c>
      <c r="R69" s="79" t="str">
        <f>すべて_位置図情報!R1321</f>
        <v>直営</v>
      </c>
      <c r="S69" s="126" t="str">
        <f>すべて_位置図情報!S1321</f>
        <v>建設局</v>
      </c>
      <c r="T69" s="126" t="str">
        <f>すべて_位置図情報!T1321</f>
        <v>公園緑化部</v>
      </c>
      <c r="U69" s="126" t="str">
        <f>すべて_位置図情報!U1321</f>
        <v>公園課</v>
      </c>
      <c r="V69" s="124" t="str">
        <f>すべて_位置図情報!V1321</f>
        <v>－</v>
      </c>
      <c r="W69" s="116" t="str">
        <f>すべて_位置図情報!W1321</f>
        <v>港区</v>
      </c>
      <c r="X69" s="116" t="str">
        <f>すべて_位置図情報!X1321</f>
        <v>一般施設</v>
      </c>
      <c r="Y69" s="114">
        <f>すべて_位置図情報!Y1321</f>
        <v>65</v>
      </c>
      <c r="Z69" s="127">
        <f>すべて_位置図情報!Z1321</f>
        <v>0</v>
      </c>
      <c r="AA69" s="145">
        <f>すべて_位置図情報!AA1321</f>
        <v>0</v>
      </c>
      <c r="AB69" s="144">
        <f>すべて_位置図情報!AB1321</f>
        <v>0</v>
      </c>
      <c r="AC69" s="145">
        <f>すべて_位置図情報!AC1321</f>
        <v>0</v>
      </c>
      <c r="AD69" s="145">
        <f>すべて_位置図情報!AD1321</f>
        <v>0</v>
      </c>
      <c r="AE69" s="60">
        <f>すべて_位置図情報!AF1321</f>
        <v>0</v>
      </c>
      <c r="AF69" s="60">
        <f>すべて_位置図情報!AG1321</f>
        <v>0</v>
      </c>
      <c r="AG69" s="60">
        <f>すべて_位置図情報!AH1321</f>
        <v>0</v>
      </c>
      <c r="AH69" s="60">
        <f>すべて_位置図情報!AI1321</f>
        <v>0</v>
      </c>
      <c r="AI69" s="60">
        <f>すべて_位置図情報!AJ1321</f>
        <v>0</v>
      </c>
      <c r="AJ69" s="60">
        <f>すべて_位置図情報!AK1321</f>
        <v>0</v>
      </c>
      <c r="AK69" s="60" t="e">
        <f>すべて_位置図情報!#REF!</f>
        <v>#REF!</v>
      </c>
    </row>
    <row r="70" spans="1:37" ht="22.5" customHeight="1">
      <c r="A70" s="228">
        <f t="shared" si="0"/>
        <v>65</v>
      </c>
      <c r="B70" s="7" t="str">
        <f>すべて_位置図情報!B1322</f>
        <v>インフラ関係施設</v>
      </c>
      <c r="C70" s="7" t="str">
        <f>すべて_位置図情報!C1322</f>
        <v>公園付帯施設</v>
      </c>
      <c r="D70" s="7" t="str">
        <f>すべて_位置図情報!D1322</f>
        <v>公園付帯施設</v>
      </c>
      <c r="E70" s="43" t="str">
        <f>すべて_位置図情報!E1322</f>
        <v>公園付帯施設</v>
      </c>
      <c r="F70" s="74">
        <v>6</v>
      </c>
      <c r="G70" s="13" t="str" ph="1">
        <f>すべて_位置図情報!G1322</f>
        <v>天保山公園</v>
      </c>
      <c r="H70" s="126" t="str">
        <f>すべて_位置図情報!H1322</f>
        <v>大阪市港区築港3-2</v>
      </c>
      <c r="I70" s="81">
        <f>すべて_位置図情報!I1322</f>
        <v>19.2</v>
      </c>
      <c r="J70" s="80" t="str">
        <f>すべて_位置図情報!J1322</f>
        <v>A</v>
      </c>
      <c r="K70" s="78">
        <f>すべて_位置図情報!K1322</f>
        <v>0</v>
      </c>
      <c r="L70" s="79">
        <f>すべて_位置図情報!L1322</f>
        <v>1999</v>
      </c>
      <c r="M70" s="79" t="str">
        <f>すべて_位置図情報!M1322</f>
        <v>b</v>
      </c>
      <c r="N70" s="79" t="str">
        <f>すべて_位置図情報!N1322</f>
        <v>b</v>
      </c>
      <c r="O70" s="79" t="str">
        <f>すべて_位置図情報!O1322</f>
        <v/>
      </c>
      <c r="P70" s="79" t="str">
        <f>すべて_位置図情報!P1322</f>
        <v>D</v>
      </c>
      <c r="Q70" s="79" t="str">
        <f>すべて_位置図情報!Q1322</f>
        <v>無</v>
      </c>
      <c r="R70" s="79" t="str">
        <f>すべて_位置図情報!R1322</f>
        <v>直営</v>
      </c>
      <c r="S70" s="126" t="str">
        <f>すべて_位置図情報!S1322</f>
        <v>建設局</v>
      </c>
      <c r="T70" s="126" t="str">
        <f>すべて_位置図情報!T1322</f>
        <v>公園緑化部</v>
      </c>
      <c r="U70" s="126" t="str">
        <f>すべて_位置図情報!U1322</f>
        <v>公園課</v>
      </c>
      <c r="V70" s="124" t="str">
        <f>すべて_位置図情報!V1322</f>
        <v>－</v>
      </c>
      <c r="W70" s="116" t="str">
        <f>すべて_位置図情報!W1322</f>
        <v>港区</v>
      </c>
      <c r="X70" s="116" t="str">
        <f>すべて_位置図情報!X1322</f>
        <v>一般施設</v>
      </c>
      <c r="Y70" s="114">
        <f>すべて_位置図情報!Y1322</f>
        <v>66</v>
      </c>
      <c r="Z70" s="127">
        <f>すべて_位置図情報!Z1322</f>
        <v>0</v>
      </c>
      <c r="AA70" s="145">
        <f>すべて_位置図情報!AA1322</f>
        <v>0</v>
      </c>
      <c r="AB70" s="144">
        <f>すべて_位置図情報!AB1322</f>
        <v>0</v>
      </c>
      <c r="AC70" s="145">
        <f>すべて_位置図情報!AC1322</f>
        <v>0</v>
      </c>
      <c r="AD70" s="145">
        <f>すべて_位置図情報!AD1322</f>
        <v>0</v>
      </c>
      <c r="AE70" s="60">
        <f>すべて_位置図情報!AF1322</f>
        <v>0</v>
      </c>
      <c r="AF70" s="60">
        <f>すべて_位置図情報!AG1322</f>
        <v>0</v>
      </c>
      <c r="AG70" s="60">
        <f>すべて_位置図情報!AH1322</f>
        <v>0</v>
      </c>
      <c r="AH70" s="60">
        <f>すべて_位置図情報!AI1322</f>
        <v>0</v>
      </c>
      <c r="AI70" s="60">
        <f>すべて_位置図情報!AJ1322</f>
        <v>0</v>
      </c>
      <c r="AJ70" s="60">
        <f>すべて_位置図情報!AK1322</f>
        <v>0</v>
      </c>
      <c r="AK70" s="60" t="e">
        <f>すべて_位置図情報!#REF!</f>
        <v>#REF!</v>
      </c>
    </row>
    <row r="71" spans="1:37" ht="22.5" customHeight="1">
      <c r="A71" s="228">
        <f t="shared" si="0"/>
        <v>66</v>
      </c>
      <c r="B71" s="7" t="str">
        <f>すべて_位置図情報!B1323</f>
        <v>インフラ関係施設</v>
      </c>
      <c r="C71" s="7" t="str">
        <f>すべて_位置図情報!C1323</f>
        <v>公園付帯施設</v>
      </c>
      <c r="D71" s="7" t="str">
        <f>すべて_位置図情報!D1323</f>
        <v>公園付帯施設</v>
      </c>
      <c r="E71" s="43" t="str">
        <f>すべて_位置図情報!E1323</f>
        <v>公園付帯施設</v>
      </c>
      <c r="F71" s="74">
        <v>7</v>
      </c>
      <c r="G71" s="13" t="str" ph="1">
        <f>すべて_位置図情報!G1323</f>
        <v>東田中公園</v>
      </c>
      <c r="H71" s="126" t="str">
        <f>すべて_位置図情報!H1323</f>
        <v>大阪市港区田中1-1</v>
      </c>
      <c r="I71" s="81">
        <f>すべて_位置図情報!I1323</f>
        <v>19.2</v>
      </c>
      <c r="J71" s="80" t="str">
        <f>すべて_位置図情報!J1323</f>
        <v>A</v>
      </c>
      <c r="K71" s="78">
        <f>すべて_位置図情報!K1323</f>
        <v>0</v>
      </c>
      <c r="L71" s="79">
        <f>すべて_位置図情報!L1323</f>
        <v>2002</v>
      </c>
      <c r="M71" s="79" t="str">
        <f>すべて_位置図情報!M1323</f>
        <v>b</v>
      </c>
      <c r="N71" s="79" t="str">
        <f>すべて_位置図情報!N1323</f>
        <v>b</v>
      </c>
      <c r="O71" s="79" t="str">
        <f>すべて_位置図情報!O1323</f>
        <v/>
      </c>
      <c r="P71" s="79" t="str">
        <f>すべて_位置図情報!P1323</f>
        <v>D</v>
      </c>
      <c r="Q71" s="79" t="str">
        <f>すべて_位置図情報!Q1323</f>
        <v>無</v>
      </c>
      <c r="R71" s="79" t="str">
        <f>すべて_位置図情報!R1323</f>
        <v>直営</v>
      </c>
      <c r="S71" s="126" t="str">
        <f>すべて_位置図情報!S1323</f>
        <v>建設局</v>
      </c>
      <c r="T71" s="126" t="str">
        <f>すべて_位置図情報!T1323</f>
        <v>公園緑化部</v>
      </c>
      <c r="U71" s="126" t="str">
        <f>すべて_位置図情報!U1323</f>
        <v>公園課</v>
      </c>
      <c r="V71" s="124" t="str">
        <f>すべて_位置図情報!V1323</f>
        <v>－</v>
      </c>
      <c r="W71" s="116" t="str">
        <f>すべて_位置図情報!W1323</f>
        <v>港区</v>
      </c>
      <c r="X71" s="116" t="str">
        <f>すべて_位置図情報!X1323</f>
        <v>一般施設</v>
      </c>
      <c r="Y71" s="114">
        <f>すべて_位置図情報!Y1323</f>
        <v>67</v>
      </c>
      <c r="Z71" s="127">
        <f>すべて_位置図情報!Z1323</f>
        <v>0</v>
      </c>
      <c r="AA71" s="145">
        <f>すべて_位置図情報!AA1323</f>
        <v>0</v>
      </c>
      <c r="AB71" s="144">
        <f>すべて_位置図情報!AB1323</f>
        <v>0</v>
      </c>
      <c r="AC71" s="145">
        <f>すべて_位置図情報!AC1323</f>
        <v>0</v>
      </c>
      <c r="AD71" s="145">
        <f>すべて_位置図情報!AD1323</f>
        <v>0</v>
      </c>
      <c r="AE71" s="60">
        <f>すべて_位置図情報!AF1323</f>
        <v>0</v>
      </c>
      <c r="AF71" s="60">
        <f>すべて_位置図情報!AG1323</f>
        <v>0</v>
      </c>
      <c r="AG71" s="60">
        <f>すべて_位置図情報!AH1323</f>
        <v>0</v>
      </c>
      <c r="AH71" s="60">
        <f>すべて_位置図情報!AI1323</f>
        <v>0</v>
      </c>
      <c r="AI71" s="60">
        <f>すべて_位置図情報!AJ1323</f>
        <v>0</v>
      </c>
      <c r="AJ71" s="60">
        <f>すべて_位置図情報!AK1323</f>
        <v>0</v>
      </c>
      <c r="AK71" s="60" t="e">
        <f>すべて_位置図情報!#REF!</f>
        <v>#REF!</v>
      </c>
    </row>
    <row r="72" spans="1:37" ht="22.5" customHeight="1">
      <c r="A72" s="228">
        <f t="shared" ref="A72:A90" si="1">A71+1</f>
        <v>67</v>
      </c>
      <c r="B72" s="7" t="str">
        <f>すべて_位置図情報!B1324</f>
        <v>インフラ関係施設</v>
      </c>
      <c r="C72" s="7" t="str">
        <f>すべて_位置図情報!C1324</f>
        <v>公園付帯施設</v>
      </c>
      <c r="D72" s="7" t="str">
        <f>すべて_位置図情報!D1324</f>
        <v>公園付帯施設</v>
      </c>
      <c r="E72" s="43" t="str">
        <f>すべて_位置図情報!E1324</f>
        <v>公園付帯施設</v>
      </c>
      <c r="F72" s="74">
        <v>8</v>
      </c>
      <c r="G72" s="13" t="str" ph="1">
        <f>すべて_位置図情報!G1324</f>
        <v>入舟公園</v>
      </c>
      <c r="H72" s="126" t="str">
        <f>すべて_位置図情報!H1324</f>
        <v>大阪市港区八幡屋1-4</v>
      </c>
      <c r="I72" s="81">
        <f>すべて_位置図情報!I1324</f>
        <v>10.8</v>
      </c>
      <c r="J72" s="80" t="str">
        <f>すべて_位置図情報!J1324</f>
        <v>A</v>
      </c>
      <c r="K72" s="78">
        <f>すべて_位置図情報!K1324</f>
        <v>0</v>
      </c>
      <c r="L72" s="79">
        <f>すべて_位置図情報!L1324</f>
        <v>1994</v>
      </c>
      <c r="M72" s="79" t="str">
        <f>すべて_位置図情報!M1324</f>
        <v>b</v>
      </c>
      <c r="N72" s="79" t="str">
        <f>すべて_位置図情報!N1324</f>
        <v>b</v>
      </c>
      <c r="O72" s="79" t="str">
        <f>すべて_位置図情報!O1324</f>
        <v/>
      </c>
      <c r="P72" s="79" t="str">
        <f>すべて_位置図情報!P1324</f>
        <v>D</v>
      </c>
      <c r="Q72" s="79" t="str">
        <f>すべて_位置図情報!Q1324</f>
        <v>無</v>
      </c>
      <c r="R72" s="79" t="str">
        <f>すべて_位置図情報!R1324</f>
        <v>直営</v>
      </c>
      <c r="S72" s="126" t="str">
        <f>すべて_位置図情報!S1324</f>
        <v>建設局</v>
      </c>
      <c r="T72" s="126" t="str">
        <f>すべて_位置図情報!T1324</f>
        <v>公園緑化部</v>
      </c>
      <c r="U72" s="126" t="str">
        <f>すべて_位置図情報!U1324</f>
        <v>公園課</v>
      </c>
      <c r="V72" s="124" t="str">
        <f>すべて_位置図情報!V1324</f>
        <v>－</v>
      </c>
      <c r="W72" s="116" t="str">
        <f>すべて_位置図情報!W1324</f>
        <v>港区</v>
      </c>
      <c r="X72" s="116" t="str">
        <f>すべて_位置図情報!X1324</f>
        <v>一般施設</v>
      </c>
      <c r="Y72" s="114">
        <f>すべて_位置図情報!Y1324</f>
        <v>68</v>
      </c>
      <c r="Z72" s="127">
        <f>すべて_位置図情報!Z1324</f>
        <v>0</v>
      </c>
      <c r="AA72" s="145">
        <f>すべて_位置図情報!AA1324</f>
        <v>0</v>
      </c>
      <c r="AB72" s="144">
        <f>すべて_位置図情報!AB1324</f>
        <v>0</v>
      </c>
      <c r="AC72" s="145">
        <f>すべて_位置図情報!AC1324</f>
        <v>0</v>
      </c>
      <c r="AD72" s="145">
        <f>すべて_位置図情報!AD1324</f>
        <v>0</v>
      </c>
      <c r="AE72" s="60">
        <f>すべて_位置図情報!AF1324</f>
        <v>0</v>
      </c>
      <c r="AF72" s="60">
        <f>すべて_位置図情報!AG1324</f>
        <v>0</v>
      </c>
      <c r="AG72" s="60">
        <f>すべて_位置図情報!AH1324</f>
        <v>0</v>
      </c>
      <c r="AH72" s="60">
        <f>すべて_位置図情報!AI1324</f>
        <v>0</v>
      </c>
      <c r="AI72" s="60">
        <f>すべて_位置図情報!AJ1324</f>
        <v>0</v>
      </c>
      <c r="AJ72" s="60">
        <f>すべて_位置図情報!AK1324</f>
        <v>0</v>
      </c>
      <c r="AK72" s="60" t="e">
        <f>すべて_位置図情報!#REF!</f>
        <v>#REF!</v>
      </c>
    </row>
    <row r="73" spans="1:37" ht="22.5" customHeight="1">
      <c r="A73" s="228">
        <f t="shared" si="1"/>
        <v>68</v>
      </c>
      <c r="B73" s="7" t="str">
        <f>すべて_位置図情報!B1325</f>
        <v>インフラ関係施設</v>
      </c>
      <c r="C73" s="7" t="str">
        <f>すべて_位置図情報!C1325</f>
        <v>公園付帯施設</v>
      </c>
      <c r="D73" s="7" t="str">
        <f>すべて_位置図情報!D1325</f>
        <v>公園付帯施設</v>
      </c>
      <c r="E73" s="43" t="str">
        <f>すべて_位置図情報!E1325</f>
        <v>公園付帯施設</v>
      </c>
      <c r="F73" s="74">
        <v>9</v>
      </c>
      <c r="G73" s="13" t="str" ph="1">
        <f>すべて_位置図情報!G1325</f>
        <v>波除公園</v>
      </c>
      <c r="H73" s="126" t="str">
        <f>すべて_位置図情報!H1325</f>
        <v>大阪市港区波除5-5</v>
      </c>
      <c r="I73" s="81">
        <f>すべて_位置図情報!I1325</f>
        <v>24.17</v>
      </c>
      <c r="J73" s="80" t="str">
        <f>すべて_位置図情報!J1325</f>
        <v>A</v>
      </c>
      <c r="K73" s="78">
        <f>すべて_位置図情報!K1325</f>
        <v>0</v>
      </c>
      <c r="L73" s="79">
        <f>すべて_位置図情報!L1325</f>
        <v>1994</v>
      </c>
      <c r="M73" s="79" t="str">
        <f>すべて_位置図情報!M1325</f>
        <v>b</v>
      </c>
      <c r="N73" s="79" t="str">
        <f>すべて_位置図情報!N1325</f>
        <v>b</v>
      </c>
      <c r="O73" s="79" t="str">
        <f>すべて_位置図情報!O1325</f>
        <v/>
      </c>
      <c r="P73" s="79" t="str">
        <f>すべて_位置図情報!P1325</f>
        <v>D</v>
      </c>
      <c r="Q73" s="79" t="str">
        <f>すべて_位置図情報!Q1325</f>
        <v>無</v>
      </c>
      <c r="R73" s="79" t="str">
        <f>すべて_位置図情報!R1325</f>
        <v>直営</v>
      </c>
      <c r="S73" s="126" t="str">
        <f>すべて_位置図情報!S1325</f>
        <v>建設局</v>
      </c>
      <c r="T73" s="126" t="str">
        <f>すべて_位置図情報!T1325</f>
        <v>公園緑化部</v>
      </c>
      <c r="U73" s="126" t="str">
        <f>すべて_位置図情報!U1325</f>
        <v>公園課</v>
      </c>
      <c r="V73" s="124" t="str">
        <f>すべて_位置図情報!V1325</f>
        <v>－</v>
      </c>
      <c r="W73" s="116" t="str">
        <f>すべて_位置図情報!W1325</f>
        <v>港区</v>
      </c>
      <c r="X73" s="116" t="str">
        <f>すべて_位置図情報!X1325</f>
        <v>一般施設</v>
      </c>
      <c r="Y73" s="114">
        <f>すべて_位置図情報!Y1325</f>
        <v>69</v>
      </c>
      <c r="Z73" s="127">
        <f>すべて_位置図情報!Z1325</f>
        <v>0</v>
      </c>
      <c r="AA73" s="145">
        <f>すべて_位置図情報!AA1325</f>
        <v>0</v>
      </c>
      <c r="AB73" s="144">
        <f>すべて_位置図情報!AB1325</f>
        <v>0</v>
      </c>
      <c r="AC73" s="145">
        <f>すべて_位置図情報!AC1325</f>
        <v>0</v>
      </c>
      <c r="AD73" s="145">
        <f>すべて_位置図情報!AD1325</f>
        <v>0</v>
      </c>
      <c r="AE73" s="60">
        <f>すべて_位置図情報!AF1325</f>
        <v>0</v>
      </c>
      <c r="AF73" s="60">
        <f>すべて_位置図情報!AG1325</f>
        <v>0</v>
      </c>
      <c r="AG73" s="60">
        <f>すべて_位置図情報!AH1325</f>
        <v>0</v>
      </c>
      <c r="AH73" s="60">
        <f>すべて_位置図情報!AI1325</f>
        <v>0</v>
      </c>
      <c r="AI73" s="60">
        <f>すべて_位置図情報!AJ1325</f>
        <v>0</v>
      </c>
      <c r="AJ73" s="60">
        <f>すべて_位置図情報!AK1325</f>
        <v>0</v>
      </c>
      <c r="AK73" s="60" t="e">
        <f>すべて_位置図情報!#REF!</f>
        <v>#REF!</v>
      </c>
    </row>
    <row r="74" spans="1:37" ht="22.5" customHeight="1">
      <c r="A74" s="228">
        <f t="shared" si="1"/>
        <v>69</v>
      </c>
      <c r="B74" s="7" t="str">
        <f>すべて_位置図情報!B1326</f>
        <v>インフラ関係施設</v>
      </c>
      <c r="C74" s="7" t="str">
        <f>すべて_位置図情報!C1326</f>
        <v>公園付帯施設</v>
      </c>
      <c r="D74" s="7" t="str">
        <f>すべて_位置図情報!D1326</f>
        <v>公園付帯施設</v>
      </c>
      <c r="E74" s="43" t="str">
        <f>すべて_位置図情報!E1326</f>
        <v>公園付帯施設</v>
      </c>
      <c r="F74" s="74">
        <v>10</v>
      </c>
      <c r="G74" s="13" t="str" ph="1">
        <f>すべて_位置図情報!G1326</f>
        <v>八幡屋公園</v>
      </c>
      <c r="H74" s="126" t="str">
        <f>すべて_位置図情報!H1326</f>
        <v>大阪市港区田中3-1</v>
      </c>
      <c r="I74" s="81">
        <f>すべて_位置図情報!I1326</f>
        <v>1064.18</v>
      </c>
      <c r="J74" s="80" t="str">
        <f>すべて_位置図情報!J1326</f>
        <v>B</v>
      </c>
      <c r="K74" s="78">
        <f>すべて_位置図情報!K1326</f>
        <v>0</v>
      </c>
      <c r="L74" s="79">
        <f>すべて_位置図情報!L1326</f>
        <v>1993</v>
      </c>
      <c r="M74" s="79" t="str">
        <f>すべて_位置図情報!M1326</f>
        <v>b</v>
      </c>
      <c r="N74" s="79" t="str">
        <f>すべて_位置図情報!N1326</f>
        <v>b</v>
      </c>
      <c r="O74" s="79" t="str">
        <f>すべて_位置図情報!O1326</f>
        <v/>
      </c>
      <c r="P74" s="79" t="str">
        <f>すべて_位置図情報!P1326</f>
        <v>E</v>
      </c>
      <c r="Q74" s="79" t="str">
        <f>すべて_位置図情報!Q1326</f>
        <v>無</v>
      </c>
      <c r="R74" s="79" t="str">
        <f>すべて_位置図情報!R1326</f>
        <v>指定管理（無料施設）</v>
      </c>
      <c r="S74" s="126" t="str">
        <f>すべて_位置図情報!S1326</f>
        <v>建設局</v>
      </c>
      <c r="T74" s="126" t="str">
        <f>すべて_位置図情報!T1326</f>
        <v>公園緑化部</v>
      </c>
      <c r="U74" s="126" t="str">
        <f>すべて_位置図情報!U1326</f>
        <v>公園課</v>
      </c>
      <c r="V74" s="124" t="str">
        <f>すべて_位置図情報!V1326</f>
        <v>－</v>
      </c>
      <c r="W74" s="116" t="str">
        <f>すべて_位置図情報!W1326</f>
        <v>港区</v>
      </c>
      <c r="X74" s="116" t="str">
        <f>すべて_位置図情報!X1326</f>
        <v>一般施設</v>
      </c>
      <c r="Y74" s="114">
        <f>すべて_位置図情報!Y1326</f>
        <v>70</v>
      </c>
      <c r="Z74" s="127">
        <f>すべて_位置図情報!Z1326</f>
        <v>0</v>
      </c>
      <c r="AA74" s="143" t="str">
        <f>すべて_位置図情報!AA1326</f>
        <v>〇</v>
      </c>
      <c r="AB74" s="144">
        <f>すべて_位置図情報!AB1326</f>
        <v>0</v>
      </c>
      <c r="AC74" s="143" t="str">
        <f>すべて_位置図情報!AC1326</f>
        <v>〇</v>
      </c>
      <c r="AD74" s="143" t="str">
        <f>すべて_位置図情報!AD1326</f>
        <v>〇</v>
      </c>
      <c r="AE74" s="56" t="str">
        <f>すべて_位置図情報!AF1326</f>
        <v>〇</v>
      </c>
      <c r="AF74" s="56">
        <f>すべて_位置図情報!AG1326</f>
        <v>0</v>
      </c>
      <c r="AG74" s="56">
        <f>すべて_位置図情報!AH1326</f>
        <v>0</v>
      </c>
      <c r="AH74" s="56">
        <f>すべて_位置図情報!AI1326</f>
        <v>0</v>
      </c>
      <c r="AI74" s="56">
        <f>すべて_位置図情報!AJ1326</f>
        <v>0</v>
      </c>
      <c r="AJ74" s="56">
        <f>すべて_位置図情報!AK1326</f>
        <v>0</v>
      </c>
      <c r="AK74" s="56" t="e">
        <f>すべて_位置図情報!#REF!</f>
        <v>#REF!</v>
      </c>
    </row>
    <row r="75" spans="1:37" ht="22.5" customHeight="1">
      <c r="A75" s="228">
        <f t="shared" si="1"/>
        <v>70</v>
      </c>
      <c r="B75" s="7" t="str">
        <f>すべて_位置図情報!B1327</f>
        <v>インフラ関係施設</v>
      </c>
      <c r="C75" s="7" t="str">
        <f>すべて_位置図情報!C1327</f>
        <v>公園付帯施設</v>
      </c>
      <c r="D75" s="7" t="str">
        <f>すべて_位置図情報!D1327</f>
        <v>公園付帯施設</v>
      </c>
      <c r="E75" s="43" t="str">
        <f>すべて_位置図情報!E1327</f>
        <v>公園付帯施設</v>
      </c>
      <c r="F75" s="74">
        <v>11</v>
      </c>
      <c r="G75" s="13" t="str" ph="1">
        <f>すべて_位置図情報!G1327</f>
        <v>夕凪公園</v>
      </c>
      <c r="H75" s="126" t="str">
        <f>すべて_位置図情報!H1327</f>
        <v>大阪市港区夕凪2-6</v>
      </c>
      <c r="I75" s="81">
        <f>すべて_位置図情報!I1327</f>
        <v>21.12</v>
      </c>
      <c r="J75" s="80" t="str">
        <f>すべて_位置図情報!J1327</f>
        <v>A</v>
      </c>
      <c r="K75" s="78">
        <f>すべて_位置図情報!K1327</f>
        <v>0</v>
      </c>
      <c r="L75" s="79">
        <f>すべて_位置図情報!L1327</f>
        <v>2004</v>
      </c>
      <c r="M75" s="79" t="str">
        <f>すべて_位置図情報!M1327</f>
        <v>b</v>
      </c>
      <c r="N75" s="79" t="str">
        <f>すべて_位置図情報!N1327</f>
        <v>b</v>
      </c>
      <c r="O75" s="79" t="str">
        <f>すべて_位置図情報!O1327</f>
        <v/>
      </c>
      <c r="P75" s="79" t="str">
        <f>すべて_位置図情報!P1327</f>
        <v>D</v>
      </c>
      <c r="Q75" s="79" t="str">
        <f>すべて_位置図情報!Q1327</f>
        <v>無</v>
      </c>
      <c r="R75" s="79" t="str">
        <f>すべて_位置図情報!R1327</f>
        <v>直営</v>
      </c>
      <c r="S75" s="126" t="str">
        <f>すべて_位置図情報!S1327</f>
        <v>建設局</v>
      </c>
      <c r="T75" s="126" t="str">
        <f>すべて_位置図情報!T1327</f>
        <v>公園緑化部</v>
      </c>
      <c r="U75" s="126" t="str">
        <f>すべて_位置図情報!U1327</f>
        <v>公園課</v>
      </c>
      <c r="V75" s="124" t="str">
        <f>すべて_位置図情報!V1327</f>
        <v>－</v>
      </c>
      <c r="W75" s="116" t="str">
        <f>すべて_位置図情報!W1327</f>
        <v>港区</v>
      </c>
      <c r="X75" s="116" t="str">
        <f>すべて_位置図情報!X1327</f>
        <v>一般施設</v>
      </c>
      <c r="Y75" s="114">
        <f>すべて_位置図情報!Y1327</f>
        <v>71</v>
      </c>
      <c r="Z75" s="127">
        <f>すべて_位置図情報!Z1327</f>
        <v>0</v>
      </c>
      <c r="AA75" s="145">
        <f>すべて_位置図情報!AA1327</f>
        <v>0</v>
      </c>
      <c r="AB75" s="144">
        <f>すべて_位置図情報!AB1327</f>
        <v>0</v>
      </c>
      <c r="AC75" s="145">
        <f>すべて_位置図情報!AC1327</f>
        <v>0</v>
      </c>
      <c r="AD75" s="145">
        <f>すべて_位置図情報!AD1327</f>
        <v>0</v>
      </c>
      <c r="AE75" s="60">
        <f>すべて_位置図情報!AF1327</f>
        <v>0</v>
      </c>
      <c r="AF75" s="60">
        <f>すべて_位置図情報!AG1327</f>
        <v>0</v>
      </c>
      <c r="AG75" s="60">
        <f>すべて_位置図情報!AH1327</f>
        <v>0</v>
      </c>
      <c r="AH75" s="60">
        <f>すべて_位置図情報!AI1327</f>
        <v>0</v>
      </c>
      <c r="AI75" s="60">
        <f>すべて_位置図情報!AJ1327</f>
        <v>0</v>
      </c>
      <c r="AJ75" s="60">
        <f>すべて_位置図情報!AK1327</f>
        <v>0</v>
      </c>
      <c r="AK75" s="60" t="e">
        <f>すべて_位置図情報!#REF!</f>
        <v>#REF!</v>
      </c>
    </row>
    <row r="76" spans="1:37" ht="22.5" customHeight="1">
      <c r="A76" s="228">
        <f t="shared" si="1"/>
        <v>71</v>
      </c>
      <c r="B76" s="7" t="str">
        <f>すべて_位置図情報!B1328</f>
        <v>インフラ関係施設</v>
      </c>
      <c r="C76" s="7" t="str">
        <f>すべて_位置図情報!C1328</f>
        <v>公園付帯施設</v>
      </c>
      <c r="D76" s="7" t="str">
        <f>すべて_位置図情報!D1328</f>
        <v>公園付帯施設</v>
      </c>
      <c r="E76" s="43" t="str">
        <f>すべて_位置図情報!E1328</f>
        <v>公園付帯施設</v>
      </c>
      <c r="F76" s="74">
        <v>12</v>
      </c>
      <c r="G76" s="13" t="str" ph="1">
        <f>すべて_位置図情報!G1328</f>
        <v>池島公園</v>
      </c>
      <c r="H76" s="126" t="str">
        <f>すべて_位置図情報!H1328</f>
        <v>大阪市港区池島2-4</v>
      </c>
      <c r="I76" s="81">
        <f>すべて_位置図情報!I1328</f>
        <v>19.2</v>
      </c>
      <c r="J76" s="80" t="str">
        <f>すべて_位置図情報!J1328</f>
        <v>A</v>
      </c>
      <c r="K76" s="78">
        <f>すべて_位置図情報!K1328</f>
        <v>0</v>
      </c>
      <c r="L76" s="79">
        <f>すべて_位置図情報!L1328</f>
        <v>1996</v>
      </c>
      <c r="M76" s="79" t="str">
        <f>すべて_位置図情報!M1328</f>
        <v>b</v>
      </c>
      <c r="N76" s="79" t="str">
        <f>すべて_位置図情報!N1328</f>
        <v>b</v>
      </c>
      <c r="O76" s="79" t="str">
        <f>すべて_位置図情報!O1328</f>
        <v/>
      </c>
      <c r="P76" s="79" t="str">
        <f>すべて_位置図情報!P1328</f>
        <v>D</v>
      </c>
      <c r="Q76" s="79" t="str">
        <f>すべて_位置図情報!Q1328</f>
        <v>無</v>
      </c>
      <c r="R76" s="79" t="str">
        <f>すべて_位置図情報!R1328</f>
        <v>直営</v>
      </c>
      <c r="S76" s="126" t="str">
        <f>すべて_位置図情報!S1328</f>
        <v>建設局</v>
      </c>
      <c r="T76" s="126" t="str">
        <f>すべて_位置図情報!T1328</f>
        <v>公園緑化部</v>
      </c>
      <c r="U76" s="126" t="str">
        <f>すべて_位置図情報!U1328</f>
        <v>公園課</v>
      </c>
      <c r="V76" s="124" t="str">
        <f>すべて_位置図情報!V1328</f>
        <v>－</v>
      </c>
      <c r="W76" s="116" t="str">
        <f>すべて_位置図情報!W1328</f>
        <v>港区</v>
      </c>
      <c r="X76" s="116" t="str">
        <f>すべて_位置図情報!X1328</f>
        <v>一般施設</v>
      </c>
      <c r="Y76" s="114">
        <f>すべて_位置図情報!Y1328</f>
        <v>72</v>
      </c>
      <c r="Z76" s="127">
        <f>すべて_位置図情報!Z1328</f>
        <v>0</v>
      </c>
      <c r="AA76" s="145">
        <f>すべて_位置図情報!AA1328</f>
        <v>0</v>
      </c>
      <c r="AB76" s="144">
        <f>すべて_位置図情報!AB1328</f>
        <v>0</v>
      </c>
      <c r="AC76" s="145">
        <f>すべて_位置図情報!AC1328</f>
        <v>0</v>
      </c>
      <c r="AD76" s="145">
        <f>すべて_位置図情報!AD1328</f>
        <v>0</v>
      </c>
      <c r="AE76" s="60">
        <f>すべて_位置図情報!AF1328</f>
        <v>0</v>
      </c>
      <c r="AF76" s="60">
        <f>すべて_位置図情報!AG1328</f>
        <v>0</v>
      </c>
      <c r="AG76" s="60">
        <f>すべて_位置図情報!AH1328</f>
        <v>0</v>
      </c>
      <c r="AH76" s="60">
        <f>すべて_位置図情報!AI1328</f>
        <v>0</v>
      </c>
      <c r="AI76" s="60">
        <f>すべて_位置図情報!AJ1328</f>
        <v>0</v>
      </c>
      <c r="AJ76" s="60">
        <f>すべて_位置図情報!AK1328</f>
        <v>0</v>
      </c>
      <c r="AK76" s="60" t="e">
        <f>すべて_位置図情報!#REF!</f>
        <v>#REF!</v>
      </c>
    </row>
    <row r="77" spans="1:37" ht="22.5" customHeight="1">
      <c r="A77" s="228">
        <f t="shared" si="1"/>
        <v>72</v>
      </c>
      <c r="B77" s="7" t="str">
        <f>すべて_位置図情報!B1329</f>
        <v>インフラ関係施設</v>
      </c>
      <c r="C77" s="7" t="str">
        <f>すべて_位置図情報!C1329</f>
        <v>公園付帯施設</v>
      </c>
      <c r="D77" s="7" t="str">
        <f>すべて_位置図情報!D1329</f>
        <v>公園付帯施設</v>
      </c>
      <c r="E77" s="43" t="str">
        <f>すべて_位置図情報!E1329</f>
        <v>公園付帯施設</v>
      </c>
      <c r="F77" s="74">
        <v>13</v>
      </c>
      <c r="G77" s="13" t="str" ph="1">
        <f>すべて_位置図情報!G1329</f>
        <v>第1・2突堤中臨港緑地</v>
      </c>
      <c r="H77" s="126" t="str">
        <f>すべて_位置図情報!H1329</f>
        <v>大阪市港区海岸通3-3</v>
      </c>
      <c r="I77" s="81">
        <f>すべて_位置図情報!I1329</f>
        <v>9.5</v>
      </c>
      <c r="J77" s="80" t="str">
        <f>すべて_位置図情報!J1329</f>
        <v>A</v>
      </c>
      <c r="K77" s="78">
        <f>すべて_位置図情報!K1329</f>
        <v>0</v>
      </c>
      <c r="L77" s="79">
        <f>すべて_位置図情報!L1329</f>
        <v>1990</v>
      </c>
      <c r="M77" s="79" t="str">
        <f>すべて_位置図情報!M1329</f>
        <v>b</v>
      </c>
      <c r="N77" s="79" t="str">
        <f>すべて_位置図情報!N1329</f>
        <v>b</v>
      </c>
      <c r="O77" s="79" t="str">
        <f>すべて_位置図情報!O1329</f>
        <v/>
      </c>
      <c r="P77" s="79" t="str">
        <f>すべて_位置図情報!P1329</f>
        <v>D</v>
      </c>
      <c r="Q77" s="79" t="str">
        <f>すべて_位置図情報!Q1329</f>
        <v>無</v>
      </c>
      <c r="R77" s="79" t="str">
        <f>すべて_位置図情報!R1329</f>
        <v>直営</v>
      </c>
      <c r="S77" s="126" t="str">
        <f>すべて_位置図情報!S1329</f>
        <v>大阪港湾局</v>
      </c>
      <c r="T77" s="126" t="str">
        <f>すべて_位置図情報!T1329</f>
        <v>施設管理部</v>
      </c>
      <c r="U77" s="126" t="str">
        <f>すべて_位置図情報!U1329</f>
        <v>施設課</v>
      </c>
      <c r="V77" s="126" t="str">
        <f>すべて_位置図情報!V1329</f>
        <v>緑地管理ｸﾞﾙｰﾌﾟ</v>
      </c>
      <c r="W77" s="116" t="str">
        <f>すべて_位置図情報!W1329</f>
        <v>港区</v>
      </c>
      <c r="X77" s="116" t="str">
        <f>すべて_位置図情報!X1329</f>
        <v>一般施設</v>
      </c>
      <c r="Y77" s="114">
        <f>すべて_位置図情報!Y1329</f>
        <v>73</v>
      </c>
      <c r="Z77" s="127">
        <f>すべて_位置図情報!Z1329</f>
        <v>0</v>
      </c>
      <c r="AA77" s="145">
        <f>すべて_位置図情報!AA1329</f>
        <v>0</v>
      </c>
      <c r="AB77" s="144">
        <f>すべて_位置図情報!AB1329</f>
        <v>0</v>
      </c>
      <c r="AC77" s="145">
        <f>すべて_位置図情報!AC1329</f>
        <v>0</v>
      </c>
      <c r="AD77" s="145">
        <f>すべて_位置図情報!AD1329</f>
        <v>0</v>
      </c>
      <c r="AE77" s="60">
        <f>すべて_位置図情報!AF1329</f>
        <v>0</v>
      </c>
      <c r="AF77" s="60">
        <f>すべて_位置図情報!AG1329</f>
        <v>0</v>
      </c>
      <c r="AG77" s="60">
        <f>すべて_位置図情報!AH1329</f>
        <v>0</v>
      </c>
      <c r="AH77" s="60">
        <f>すべて_位置図情報!AI1329</f>
        <v>0</v>
      </c>
      <c r="AI77" s="60">
        <f>すべて_位置図情報!AJ1329</f>
        <v>0</v>
      </c>
      <c r="AJ77" s="60">
        <f>すべて_位置図情報!AK1329</f>
        <v>0</v>
      </c>
      <c r="AK77" s="60" t="e">
        <f>すべて_位置図情報!#REF!</f>
        <v>#REF!</v>
      </c>
    </row>
    <row r="78" spans="1:37" ht="22.5" customHeight="1">
      <c r="A78" s="228">
        <f t="shared" si="1"/>
        <v>73</v>
      </c>
      <c r="B78" s="7" t="str">
        <f>すべて_位置図情報!B1330</f>
        <v>インフラ関係施設</v>
      </c>
      <c r="C78" s="7" t="str">
        <f>すべて_位置図情報!C1330</f>
        <v>公園付帯施設</v>
      </c>
      <c r="D78" s="7" t="str">
        <f>すべて_位置図情報!D1330</f>
        <v>公園付帯施設</v>
      </c>
      <c r="E78" s="43" t="str">
        <f>すべて_位置図情報!E1330</f>
        <v>公園付帯施設</v>
      </c>
      <c r="F78" s="74">
        <v>14</v>
      </c>
      <c r="G78" s="13" t="str" ph="1">
        <f>すべて_位置図情報!G1330</f>
        <v>第1・2突堤北臨港緑地</v>
      </c>
      <c r="H78" s="126" t="str">
        <f>すべて_位置図情報!H1330</f>
        <v>大阪市港区海岸通3-4</v>
      </c>
      <c r="I78" s="81">
        <f>すべて_位置図情報!I1330</f>
        <v>9.3800000000000008</v>
      </c>
      <c r="J78" s="80" t="str">
        <f>すべて_位置図情報!J1330</f>
        <v>A</v>
      </c>
      <c r="K78" s="78">
        <f>すべて_位置図情報!K1330</f>
        <v>0</v>
      </c>
      <c r="L78" s="79">
        <f>すべて_位置図情報!L1330</f>
        <v>1974</v>
      </c>
      <c r="M78" s="79" t="str">
        <f>すべて_位置図情報!M1330</f>
        <v>d</v>
      </c>
      <c r="N78" s="79" t="str">
        <f>すべて_位置図情報!N1330</f>
        <v>d</v>
      </c>
      <c r="O78" s="79" t="str">
        <f>すべて_位置図情報!O1330</f>
        <v/>
      </c>
      <c r="P78" s="79" t="str">
        <f>すべて_位置図情報!P1330</f>
        <v>J</v>
      </c>
      <c r="Q78" s="79" t="str">
        <f>すべて_位置図情報!Q1330</f>
        <v>無</v>
      </c>
      <c r="R78" s="79" t="str">
        <f>すべて_位置図情報!R1330</f>
        <v>直営</v>
      </c>
      <c r="S78" s="126" t="str">
        <f>すべて_位置図情報!S1330</f>
        <v>大阪港湾局</v>
      </c>
      <c r="T78" s="126" t="str">
        <f>すべて_位置図情報!T1330</f>
        <v>施設管理部</v>
      </c>
      <c r="U78" s="126" t="str">
        <f>すべて_位置図情報!U1330</f>
        <v>施設課</v>
      </c>
      <c r="V78" s="126" t="str">
        <f>すべて_位置図情報!V1330</f>
        <v>緑地管理ｸﾞﾙｰﾌﾟ</v>
      </c>
      <c r="W78" s="116" t="str">
        <f>すべて_位置図情報!W1330</f>
        <v>港区</v>
      </c>
      <c r="X78" s="116" t="str">
        <f>すべて_位置図情報!X1330</f>
        <v>一般施設</v>
      </c>
      <c r="Y78" s="114">
        <f>すべて_位置図情報!Y1330</f>
        <v>74</v>
      </c>
      <c r="Z78" s="127">
        <f>すべて_位置図情報!Z1330</f>
        <v>0</v>
      </c>
      <c r="AA78" s="145">
        <f>すべて_位置図情報!AA1330</f>
        <v>0</v>
      </c>
      <c r="AB78" s="144">
        <f>すべて_位置図情報!AB1330</f>
        <v>0</v>
      </c>
      <c r="AC78" s="145">
        <f>すべて_位置図情報!AC1330</f>
        <v>0</v>
      </c>
      <c r="AD78" s="145">
        <f>すべて_位置図情報!AD1330</f>
        <v>0</v>
      </c>
      <c r="AE78" s="60">
        <f>すべて_位置図情報!AF1330</f>
        <v>0</v>
      </c>
      <c r="AF78" s="60">
        <f>すべて_位置図情報!AG1330</f>
        <v>0</v>
      </c>
      <c r="AG78" s="60">
        <f>すべて_位置図情報!AH1330</f>
        <v>0</v>
      </c>
      <c r="AH78" s="60">
        <f>すべて_位置図情報!AI1330</f>
        <v>0</v>
      </c>
      <c r="AI78" s="60">
        <f>すべて_位置図情報!AJ1330</f>
        <v>0</v>
      </c>
      <c r="AJ78" s="60">
        <f>すべて_位置図情報!AK1330</f>
        <v>0</v>
      </c>
      <c r="AK78" s="60" t="e">
        <f>すべて_位置図情報!#REF!</f>
        <v>#REF!</v>
      </c>
    </row>
    <row r="79" spans="1:37" ht="22.5" customHeight="1">
      <c r="A79" s="228">
        <f t="shared" si="1"/>
        <v>74</v>
      </c>
      <c r="B79" s="45" t="str">
        <f>すべて_位置図情報!B1331</f>
        <v>インフラ関係施設</v>
      </c>
      <c r="C79" s="45" t="str">
        <f>すべて_位置図情報!C1331</f>
        <v>公園付帯施設</v>
      </c>
      <c r="D79" s="45" t="str">
        <f>すべて_位置図情報!D1331</f>
        <v>公園付帯施設</v>
      </c>
      <c r="E79" s="48" t="str">
        <f>すべて_位置図情報!E1331</f>
        <v>公園付帯施設</v>
      </c>
      <c r="F79" s="74">
        <v>15</v>
      </c>
      <c r="G79" s="13" t="str" ph="1">
        <f>すべて_位置図情報!G1331</f>
        <v>弁天ふ頭臨港緑地</v>
      </c>
      <c r="H79" s="126" t="str">
        <f>すべて_位置図情報!H1331</f>
        <v>大阪市港区弁天6-7</v>
      </c>
      <c r="I79" s="81">
        <f>すべて_位置図情報!I1331</f>
        <v>9.3800000000000008</v>
      </c>
      <c r="J79" s="80" t="str">
        <f>すべて_位置図情報!J1331</f>
        <v>A</v>
      </c>
      <c r="K79" s="78">
        <f>すべて_位置図情報!K1331</f>
        <v>0</v>
      </c>
      <c r="L79" s="79">
        <f>すべて_位置図情報!L1331</f>
        <v>1974</v>
      </c>
      <c r="M79" s="79" t="str">
        <f>すべて_位置図情報!M1331</f>
        <v>d</v>
      </c>
      <c r="N79" s="79" t="str">
        <f>すべて_位置図情報!N1331</f>
        <v>d</v>
      </c>
      <c r="O79" s="79" t="str">
        <f>すべて_位置図情報!O1331</f>
        <v/>
      </c>
      <c r="P79" s="79" t="str">
        <f>すべて_位置図情報!P1331</f>
        <v>J</v>
      </c>
      <c r="Q79" s="79" t="str">
        <f>すべて_位置図情報!Q1331</f>
        <v>無</v>
      </c>
      <c r="R79" s="79" t="str">
        <f>すべて_位置図情報!R1331</f>
        <v>直営</v>
      </c>
      <c r="S79" s="126" t="str">
        <f>すべて_位置図情報!S1331</f>
        <v>大阪港湾局</v>
      </c>
      <c r="T79" s="126" t="str">
        <f>すべて_位置図情報!T1331</f>
        <v>施設管理部</v>
      </c>
      <c r="U79" s="126" t="str">
        <f>すべて_位置図情報!U1331</f>
        <v>施設課</v>
      </c>
      <c r="V79" s="126" t="str">
        <f>すべて_位置図情報!V1331</f>
        <v>緑地管理ｸﾞﾙｰﾌﾟ</v>
      </c>
      <c r="W79" s="116" t="str">
        <f>すべて_位置図情報!W1331</f>
        <v>港区</v>
      </c>
      <c r="X79" s="116" t="str">
        <f>すべて_位置図情報!X1331</f>
        <v>一般施設</v>
      </c>
      <c r="Y79" s="114">
        <f>すべて_位置図情報!Y1331</f>
        <v>75</v>
      </c>
      <c r="Z79" s="127">
        <f>すべて_位置図情報!Z1331</f>
        <v>0</v>
      </c>
      <c r="AA79" s="145">
        <f>すべて_位置図情報!AA1331</f>
        <v>0</v>
      </c>
      <c r="AB79" s="144">
        <f>すべて_位置図情報!AB1331</f>
        <v>0</v>
      </c>
      <c r="AC79" s="145">
        <f>すべて_位置図情報!AC1331</f>
        <v>0</v>
      </c>
      <c r="AD79" s="145">
        <f>すべて_位置図情報!AD1331</f>
        <v>0</v>
      </c>
      <c r="AE79" s="60">
        <f>すべて_位置図情報!AF1331</f>
        <v>0</v>
      </c>
      <c r="AF79" s="60">
        <f>すべて_位置図情報!AG1331</f>
        <v>0</v>
      </c>
      <c r="AG79" s="60">
        <f>すべて_位置図情報!AH1331</f>
        <v>0</v>
      </c>
      <c r="AH79" s="60">
        <f>すべて_位置図情報!AI1331</f>
        <v>0</v>
      </c>
      <c r="AI79" s="60">
        <f>すべて_位置図情報!AJ1331</f>
        <v>0</v>
      </c>
      <c r="AJ79" s="60">
        <f>すべて_位置図情報!AK1331</f>
        <v>0</v>
      </c>
      <c r="AK79" s="60" t="e">
        <f>すべて_位置図情報!#REF!</f>
        <v>#REF!</v>
      </c>
    </row>
    <row r="80" spans="1:37" ht="22.5" customHeight="1">
      <c r="A80" s="228">
        <f t="shared" si="1"/>
        <v>75</v>
      </c>
      <c r="B80" s="38" t="str">
        <f>すべて_位置図情報!B1491</f>
        <v>もと施設</v>
      </c>
      <c r="C80" s="39" t="str">
        <f>すべて_位置図情報!C1491</f>
        <v>もと施設</v>
      </c>
      <c r="D80" s="39" t="str">
        <f>すべて_位置図情報!D1491</f>
        <v>もと施設</v>
      </c>
      <c r="E80" s="40" t="str">
        <f>すべて_位置図情報!E1491</f>
        <v>もと施設</v>
      </c>
      <c r="F80" s="74">
        <v>1</v>
      </c>
      <c r="G80" s="13" t="str" ph="1">
        <f>すべて_位置図情報!G1491</f>
        <v>もと夕凪寮</v>
      </c>
      <c r="H80" s="126" t="str">
        <f>すべて_位置図情報!H1491</f>
        <v>大阪市港区夕凪2-5-22</v>
      </c>
      <c r="I80" s="81">
        <f>すべて_位置図情報!I1491</f>
        <v>994.52</v>
      </c>
      <c r="J80" s="80" t="str">
        <f>すべて_位置図情報!J1491</f>
        <v>B</v>
      </c>
      <c r="K80" s="78">
        <f>すべて_位置図情報!K1491</f>
        <v>0</v>
      </c>
      <c r="L80" s="79">
        <f>すべて_位置図情報!L1491</f>
        <v>1978</v>
      </c>
      <c r="M80" s="79" t="str">
        <f>すべて_位置図情報!M1491</f>
        <v>c</v>
      </c>
      <c r="N80" s="79" t="str">
        <f>すべて_位置図情報!N1491</f>
        <v>c</v>
      </c>
      <c r="O80" s="79" t="str">
        <f>すべて_位置図情報!O1491</f>
        <v/>
      </c>
      <c r="P80" s="79" t="str">
        <f>すべて_位置図情報!P1491</f>
        <v>H</v>
      </c>
      <c r="Q80" s="79" t="str">
        <f>すべて_位置図情報!Q1491</f>
        <v>有</v>
      </c>
      <c r="R80" s="79" t="str">
        <f>すべて_位置図情報!R1491</f>
        <v>－</v>
      </c>
      <c r="S80" s="126" t="str">
        <f>すべて_位置図情報!S1491</f>
        <v>福祉局</v>
      </c>
      <c r="T80" s="126" t="str">
        <f>すべて_位置図情報!T1491</f>
        <v>総務部</v>
      </c>
      <c r="U80" s="126" t="str">
        <f>すべて_位置図情報!U1491</f>
        <v>経理･企画課</v>
      </c>
      <c r="V80" s="126" t="str">
        <f>すべて_位置図情報!V1491</f>
        <v>管財ｸﾞﾙｰﾌﾟ</v>
      </c>
      <c r="W80" s="116" t="str">
        <f>すべて_位置図情報!W1491</f>
        <v>港区</v>
      </c>
      <c r="X80" s="116" t="str">
        <f>すべて_位置図情報!X1491</f>
        <v>一般施設</v>
      </c>
      <c r="Y80" s="114">
        <f>すべて_位置図情報!Y1491</f>
        <v>76</v>
      </c>
      <c r="Z80" s="127">
        <f>すべて_位置図情報!Z1491</f>
        <v>0</v>
      </c>
      <c r="AA80" s="145">
        <f>すべて_位置図情報!AA1491</f>
        <v>0</v>
      </c>
      <c r="AB80" s="144">
        <f>すべて_位置図情報!AB1491</f>
        <v>0</v>
      </c>
      <c r="AC80" s="145">
        <f>すべて_位置図情報!AC1491</f>
        <v>0</v>
      </c>
      <c r="AD80" s="145">
        <f>すべて_位置図情報!AD1491</f>
        <v>0</v>
      </c>
      <c r="AE80" s="60">
        <f>すべて_位置図情報!AF1491</f>
        <v>0</v>
      </c>
      <c r="AF80" s="60">
        <f>すべて_位置図情報!AG1491</f>
        <v>0</v>
      </c>
      <c r="AG80" s="60">
        <f>すべて_位置図情報!AH1491</f>
        <v>0</v>
      </c>
      <c r="AH80" s="60">
        <f>すべて_位置図情報!AI1491</f>
        <v>0</v>
      </c>
      <c r="AI80" s="60">
        <f>すべて_位置図情報!AJ1491</f>
        <v>0</v>
      </c>
      <c r="AJ80" s="60">
        <f>すべて_位置図情報!AK1491</f>
        <v>0</v>
      </c>
      <c r="AK80" s="60" t="e">
        <f>すべて_位置図情報!#REF!</f>
        <v>#REF!</v>
      </c>
    </row>
    <row r="81" spans="1:37" ht="22.5" customHeight="1">
      <c r="A81" s="228">
        <f t="shared" si="1"/>
        <v>76</v>
      </c>
      <c r="B81" s="41" t="str">
        <f>すべて_位置図情報!B1492</f>
        <v>もと施設</v>
      </c>
      <c r="C81" s="42" t="str">
        <f>すべて_位置図情報!C1492</f>
        <v>もと施設</v>
      </c>
      <c r="D81" s="42" t="str">
        <f>すべて_位置図情報!D1492</f>
        <v>もと施設</v>
      </c>
      <c r="E81" s="43" t="str">
        <f>すべて_位置図情報!E1492</f>
        <v>もと施設</v>
      </c>
      <c r="F81" s="74">
        <v>2</v>
      </c>
      <c r="G81" s="13" t="str" ph="1">
        <f>すべて_位置図情報!G1492</f>
        <v>もと港母子家庭集いの家</v>
      </c>
      <c r="H81" s="126" t="str">
        <f>すべて_位置図情報!H1492</f>
        <v>大阪市港区夕凪2-5-22</v>
      </c>
      <c r="I81" s="81">
        <f>すべて_位置図情報!I1492</f>
        <v>52.13</v>
      </c>
      <c r="J81" s="80" t="str">
        <f>すべて_位置図情報!J1492</f>
        <v>A</v>
      </c>
      <c r="K81" s="78">
        <f>すべて_位置図情報!K1492</f>
        <v>0</v>
      </c>
      <c r="L81" s="79">
        <f>すべて_位置図情報!L1492</f>
        <v>1978</v>
      </c>
      <c r="M81" s="79" t="str">
        <f>すべて_位置図情報!M1492</f>
        <v>c</v>
      </c>
      <c r="N81" s="79" t="str">
        <f>すべて_位置図情報!N1492</f>
        <v>c</v>
      </c>
      <c r="O81" s="79" t="str">
        <f>すべて_位置図情報!O1492</f>
        <v/>
      </c>
      <c r="P81" s="79" t="str">
        <f>すべて_位置図情報!P1492</f>
        <v>G</v>
      </c>
      <c r="Q81" s="79" t="str">
        <f>すべて_位置図情報!Q1492</f>
        <v>有</v>
      </c>
      <c r="R81" s="79" t="str">
        <f>すべて_位置図情報!R1492</f>
        <v>－</v>
      </c>
      <c r="S81" s="126" t="str">
        <f>すべて_位置図情報!S1492</f>
        <v>こども青少年局</v>
      </c>
      <c r="T81" s="126" t="str">
        <f>すべて_位置図情報!T1492</f>
        <v>企画部</v>
      </c>
      <c r="U81" s="126" t="str">
        <f>すべて_位置図情報!U1492</f>
        <v>経理課</v>
      </c>
      <c r="V81" s="126" t="str">
        <f>すべて_位置図情報!V1492</f>
        <v>管財･施設ｸﾞﾙｰﾌﾟ</v>
      </c>
      <c r="W81" s="116" t="str">
        <f>すべて_位置図情報!W1492</f>
        <v>港区</v>
      </c>
      <c r="X81" s="116" t="str">
        <f>すべて_位置図情報!X1492</f>
        <v>一般施設</v>
      </c>
      <c r="Y81" s="114">
        <f>すべて_位置図情報!Y1492</f>
        <v>77</v>
      </c>
      <c r="Z81" s="127">
        <f>すべて_位置図情報!Z1492</f>
        <v>0</v>
      </c>
      <c r="AA81" s="145">
        <f>すべて_位置図情報!AA1492</f>
        <v>0</v>
      </c>
      <c r="AB81" s="144">
        <f>すべて_位置図情報!AB1492</f>
        <v>0</v>
      </c>
      <c r="AC81" s="145">
        <f>すべて_位置図情報!AC1492</f>
        <v>0</v>
      </c>
      <c r="AD81" s="145">
        <f>すべて_位置図情報!AD1492</f>
        <v>0</v>
      </c>
      <c r="AE81" s="60">
        <f>すべて_位置図情報!AF1492</f>
        <v>0</v>
      </c>
      <c r="AF81" s="60">
        <f>すべて_位置図情報!AG1492</f>
        <v>0</v>
      </c>
      <c r="AG81" s="60">
        <f>すべて_位置図情報!AH1492</f>
        <v>0</v>
      </c>
      <c r="AH81" s="60">
        <f>すべて_位置図情報!AI1492</f>
        <v>0</v>
      </c>
      <c r="AI81" s="60">
        <f>すべて_位置図情報!AJ1492</f>
        <v>0</v>
      </c>
      <c r="AJ81" s="60">
        <f>すべて_位置図情報!AK1492</f>
        <v>0</v>
      </c>
      <c r="AK81" s="60" t="e">
        <f>すべて_位置図情報!#REF!</f>
        <v>#REF!</v>
      </c>
    </row>
    <row r="82" spans="1:37" ht="22.5" customHeight="1">
      <c r="A82" s="228">
        <f t="shared" si="1"/>
        <v>77</v>
      </c>
      <c r="B82" s="41" t="str">
        <f>すべて_位置図情報!B1493</f>
        <v>もと施設</v>
      </c>
      <c r="C82" s="42" t="str">
        <f>すべて_位置図情報!C1493</f>
        <v>もと施設</v>
      </c>
      <c r="D82" s="42" t="str">
        <f>すべて_位置図情報!D1493</f>
        <v>もと施設</v>
      </c>
      <c r="E82" s="43" t="str">
        <f>すべて_位置図情報!E1493</f>
        <v>もと施設</v>
      </c>
      <c r="F82" s="74">
        <v>3</v>
      </c>
      <c r="G82" s="13" t="str" ph="1">
        <f>すべて_位置図情報!G1493</f>
        <v>もと天保山緑地</v>
      </c>
      <c r="H82" s="126" t="str">
        <f>すべて_位置図情報!H1493</f>
        <v>大阪市港区海岸通1</v>
      </c>
      <c r="I82" s="81">
        <f>すべて_位置図情報!I1493</f>
        <v>24.5</v>
      </c>
      <c r="J82" s="80" t="str">
        <f>すべて_位置図情報!J1493</f>
        <v>A</v>
      </c>
      <c r="K82" s="78">
        <f>すべて_位置図情報!K1493</f>
        <v>0</v>
      </c>
      <c r="L82" s="79">
        <f>すべて_位置図情報!L1493</f>
        <v>1990</v>
      </c>
      <c r="M82" s="79" t="str">
        <f>すべて_位置図情報!M1493</f>
        <v>b</v>
      </c>
      <c r="N82" s="79" t="str">
        <f>すべて_位置図情報!N1493</f>
        <v>b</v>
      </c>
      <c r="O82" s="79" t="str">
        <f>すべて_位置図情報!O1493</f>
        <v/>
      </c>
      <c r="P82" s="79" t="str">
        <f>すべて_位置図情報!P1493</f>
        <v>D</v>
      </c>
      <c r="Q82" s="79" t="str">
        <f>すべて_位置図情報!Q1493</f>
        <v>無</v>
      </c>
      <c r="R82" s="79" t="str">
        <f>すべて_位置図情報!R1493</f>
        <v>－</v>
      </c>
      <c r="S82" s="126" t="str">
        <f>すべて_位置図情報!S1493</f>
        <v>大阪港湾局</v>
      </c>
      <c r="T82" s="126" t="str">
        <f>すべて_位置図情報!T1493</f>
        <v>計画整備部</v>
      </c>
      <c r="U82" s="126" t="str">
        <f>すべて_位置図情報!U1493</f>
        <v>事業戦略課</v>
      </c>
      <c r="V82" s="126" t="str">
        <f>すべて_位置図情報!V1493</f>
        <v>集客施設ｸﾞﾙｰﾌﾟ</v>
      </c>
      <c r="W82" s="116" t="str">
        <f>すべて_位置図情報!W1493</f>
        <v>港区</v>
      </c>
      <c r="X82" s="116" t="str">
        <f>すべて_位置図情報!X1493</f>
        <v>一般施設</v>
      </c>
      <c r="Y82" s="114">
        <f>すべて_位置図情報!Y1493</f>
        <v>80</v>
      </c>
      <c r="Z82" s="127">
        <f>すべて_位置図情報!Z1493</f>
        <v>0</v>
      </c>
      <c r="AA82" s="145">
        <f>すべて_位置図情報!AA1493</f>
        <v>0</v>
      </c>
      <c r="AB82" s="144">
        <f>すべて_位置図情報!AB1493</f>
        <v>0</v>
      </c>
      <c r="AC82" s="145">
        <f>すべて_位置図情報!AC1493</f>
        <v>0</v>
      </c>
      <c r="AD82" s="145">
        <f>すべて_位置図情報!AD1493</f>
        <v>0</v>
      </c>
      <c r="AE82" s="60">
        <f>すべて_位置図情報!AF1493</f>
        <v>0</v>
      </c>
      <c r="AF82" s="60">
        <f>すべて_位置図情報!AG1493</f>
        <v>0</v>
      </c>
      <c r="AG82" s="60">
        <f>すべて_位置図情報!AH1493</f>
        <v>0</v>
      </c>
      <c r="AH82" s="60">
        <f>すべて_位置図情報!AI1493</f>
        <v>0</v>
      </c>
      <c r="AI82" s="60">
        <f>すべて_位置図情報!AJ1493</f>
        <v>0</v>
      </c>
      <c r="AJ82" s="60">
        <f>すべて_位置図情報!AK1493</f>
        <v>0</v>
      </c>
      <c r="AK82" s="60" t="e">
        <f>すべて_位置図情報!#REF!</f>
        <v>#REF!</v>
      </c>
    </row>
    <row r="83" spans="1:37" s="25" customFormat="1" ht="22.5" customHeight="1">
      <c r="A83" s="228">
        <f t="shared" si="1"/>
        <v>78</v>
      </c>
      <c r="B83" s="41" t="str">
        <f>すべて_位置図情報!B1494</f>
        <v>もと施設</v>
      </c>
      <c r="C83" s="42" t="str">
        <f>すべて_位置図情報!C1494</f>
        <v>もと施設</v>
      </c>
      <c r="D83" s="42" t="str">
        <f>すべて_位置図情報!D1494</f>
        <v>もと施設</v>
      </c>
      <c r="E83" s="43" t="str">
        <f>すべて_位置図情報!E1494</f>
        <v>もと施設</v>
      </c>
      <c r="F83" s="74">
        <v>4</v>
      </c>
      <c r="G83" s="13" t="str" ph="1">
        <f>すべて_位置図情報!G1494</f>
        <v>もと天保山人工地盤関係施設</v>
      </c>
      <c r="H83" s="126" t="str">
        <f>すべて_位置図情報!H1494</f>
        <v>大阪市港区海岸通1-1-10</v>
      </c>
      <c r="I83" s="81">
        <f>すべて_位置図情報!I1494</f>
        <v>6822.77</v>
      </c>
      <c r="J83" s="80" t="str">
        <f>すべて_位置図情報!J1494</f>
        <v>C</v>
      </c>
      <c r="K83" s="78">
        <f>すべて_位置図情報!K1494</f>
        <v>0</v>
      </c>
      <c r="L83" s="79">
        <f>すべて_位置図情報!L1494</f>
        <v>1990</v>
      </c>
      <c r="M83" s="79" t="str">
        <f>すべて_位置図情報!M1494</f>
        <v>b</v>
      </c>
      <c r="N83" s="79" t="str">
        <f>すべて_位置図情報!N1494</f>
        <v>b</v>
      </c>
      <c r="O83" s="79" t="str">
        <f>すべて_位置図情報!O1494</f>
        <v/>
      </c>
      <c r="P83" s="79" t="str">
        <f>すべて_位置図情報!P1494</f>
        <v>F</v>
      </c>
      <c r="Q83" s="79" t="str">
        <f>すべて_位置図情報!Q1494</f>
        <v>有</v>
      </c>
      <c r="R83" s="79" t="str">
        <f>すべて_位置図情報!R1494</f>
        <v>－</v>
      </c>
      <c r="S83" s="126" t="str">
        <f>すべて_位置図情報!S1494</f>
        <v>大阪港湾局</v>
      </c>
      <c r="T83" s="126" t="str">
        <f>すべて_位置図情報!T1494</f>
        <v>計画整備部</v>
      </c>
      <c r="U83" s="126" t="str">
        <f>すべて_位置図情報!U1494</f>
        <v>事業戦略課</v>
      </c>
      <c r="V83" s="126" t="str">
        <f>すべて_位置図情報!V1494</f>
        <v>集客施設ｸﾞﾙｰﾌﾟ</v>
      </c>
      <c r="W83" s="116" t="str">
        <f>すべて_位置図情報!W1494</f>
        <v>港区</v>
      </c>
      <c r="X83" s="116" t="str">
        <f>すべて_位置図情報!X1494</f>
        <v>一般施設</v>
      </c>
      <c r="Y83" s="114">
        <f>すべて_位置図情報!Y1494</f>
        <v>81</v>
      </c>
      <c r="Z83" s="127">
        <f>すべて_位置図情報!Z1494</f>
        <v>0</v>
      </c>
      <c r="AA83" s="143">
        <f>すべて_位置図情報!AA1494</f>
        <v>0</v>
      </c>
      <c r="AB83" s="144">
        <f>すべて_位置図情報!AB1494</f>
        <v>0</v>
      </c>
      <c r="AC83" s="143" t="str">
        <f>すべて_位置図情報!AC1494</f>
        <v>〇</v>
      </c>
      <c r="AD83" s="143">
        <f>すべて_位置図情報!AD1494</f>
        <v>0</v>
      </c>
      <c r="AE83" s="56">
        <f>すべて_位置図情報!AF1494</f>
        <v>0</v>
      </c>
      <c r="AF83" s="56">
        <f>すべて_位置図情報!AG1494</f>
        <v>0</v>
      </c>
      <c r="AG83" s="56">
        <f>すべて_位置図情報!AH1494</f>
        <v>0</v>
      </c>
      <c r="AH83" s="56">
        <f>すべて_位置図情報!AI1494</f>
        <v>0</v>
      </c>
      <c r="AI83" s="56">
        <f>すべて_位置図情報!AJ1494</f>
        <v>0</v>
      </c>
      <c r="AJ83" s="56">
        <f>すべて_位置図情報!AK1494</f>
        <v>0</v>
      </c>
      <c r="AK83" s="56" t="e">
        <f>すべて_位置図情報!#REF!</f>
        <v>#REF!</v>
      </c>
    </row>
    <row r="84" spans="1:37" ht="22.5" customHeight="1">
      <c r="A84" s="228">
        <f t="shared" si="1"/>
        <v>79</v>
      </c>
      <c r="B84" s="41" t="str">
        <f>すべて_位置図情報!B1495</f>
        <v>もと施設</v>
      </c>
      <c r="C84" s="42" t="str">
        <f>すべて_位置図情報!C1495</f>
        <v>もと施設</v>
      </c>
      <c r="D84" s="42" t="str">
        <f>すべて_位置図情報!D1495</f>
        <v>もと施設</v>
      </c>
      <c r="E84" s="43" t="str">
        <f>すべて_位置図情報!E1495</f>
        <v>もと施設</v>
      </c>
      <c r="F84" s="74">
        <v>5</v>
      </c>
      <c r="G84" s="13" t="str" ph="1">
        <f>すべて_位置図情報!G1495</f>
        <v>築港地区活性化事業施設</v>
      </c>
      <c r="H84" s="126" t="str">
        <f>すべて_位置図情報!H1495</f>
        <v>大阪市港区海岸通1-5-10</v>
      </c>
      <c r="I84" s="81">
        <f>すべて_位置図情報!I1495</f>
        <v>7056.24</v>
      </c>
      <c r="J84" s="80" t="str">
        <f>すべて_位置図情報!J1495</f>
        <v>C</v>
      </c>
      <c r="K84" s="78">
        <f>すべて_位置図情報!K1495</f>
        <v>0</v>
      </c>
      <c r="L84" s="79">
        <f>すべて_位置図情報!L1495</f>
        <v>1994</v>
      </c>
      <c r="M84" s="79" t="str">
        <f>すべて_位置図情報!M1495</f>
        <v>b</v>
      </c>
      <c r="N84" s="79" t="str">
        <f>すべて_位置図情報!N1495</f>
        <v>b</v>
      </c>
      <c r="O84" s="79" t="str">
        <f>すべて_位置図情報!O1495</f>
        <v/>
      </c>
      <c r="P84" s="79" t="str">
        <f>すべて_位置図情報!P1495</f>
        <v>F</v>
      </c>
      <c r="Q84" s="79" t="str">
        <f>すべて_位置図情報!Q1495</f>
        <v>有</v>
      </c>
      <c r="R84" s="79" t="str">
        <f>すべて_位置図情報!R1495</f>
        <v>－</v>
      </c>
      <c r="S84" s="126" t="str">
        <f>すべて_位置図情報!S1495</f>
        <v>大阪港湾局</v>
      </c>
      <c r="T84" s="126" t="str">
        <f>すべて_位置図情報!T1495</f>
        <v>計画整備部</v>
      </c>
      <c r="U84" s="126" t="str">
        <f>すべて_位置図情報!U1495</f>
        <v>事業戦略課</v>
      </c>
      <c r="V84" s="126" t="str">
        <f>すべて_位置図情報!V1495</f>
        <v>集客施設ｸﾞﾙｰﾌﾟ</v>
      </c>
      <c r="W84" s="116" t="str">
        <f>すべて_位置図情報!W1495</f>
        <v>港区</v>
      </c>
      <c r="X84" s="116" t="str">
        <f>すべて_位置図情報!X1495</f>
        <v>一般施設</v>
      </c>
      <c r="Y84" s="114">
        <f>すべて_位置図情報!Y1495</f>
        <v>82</v>
      </c>
      <c r="Z84" s="127">
        <f>すべて_位置図情報!Z1495</f>
        <v>0</v>
      </c>
      <c r="AA84" s="143">
        <f>すべて_位置図情報!AA1495</f>
        <v>0</v>
      </c>
      <c r="AB84" s="144">
        <f>すべて_位置図情報!AB1495</f>
        <v>0</v>
      </c>
      <c r="AC84" s="143" t="str">
        <f>すべて_位置図情報!AC1495</f>
        <v>〇</v>
      </c>
      <c r="AD84" s="143">
        <f>すべて_位置図情報!AD1495</f>
        <v>0</v>
      </c>
      <c r="AE84" s="56">
        <f>すべて_位置図情報!AF1495</f>
        <v>0</v>
      </c>
      <c r="AF84" s="56">
        <f>すべて_位置図情報!AG1495</f>
        <v>0</v>
      </c>
      <c r="AG84" s="56">
        <f>すべて_位置図情報!AH1495</f>
        <v>0</v>
      </c>
      <c r="AH84" s="56">
        <f>すべて_位置図情報!AI1495</f>
        <v>0</v>
      </c>
      <c r="AI84" s="56">
        <f>すべて_位置図情報!AJ1495</f>
        <v>0</v>
      </c>
      <c r="AJ84" s="56">
        <f>すべて_位置図情報!AK1495</f>
        <v>0</v>
      </c>
      <c r="AK84" s="56" t="e">
        <f>すべて_位置図情報!#REF!</f>
        <v>#REF!</v>
      </c>
    </row>
    <row r="85" spans="1:37" ht="22.5" customHeight="1">
      <c r="A85" s="228">
        <f t="shared" si="1"/>
        <v>80</v>
      </c>
      <c r="B85" s="41" t="str">
        <f>すべて_位置図情報!B1496</f>
        <v>もと施設</v>
      </c>
      <c r="C85" s="207" t="str">
        <f>すべて_位置図情報!C1496</f>
        <v>もと施設</v>
      </c>
      <c r="D85" s="207" t="str">
        <f>すべて_位置図情報!D1496</f>
        <v>もと施設</v>
      </c>
      <c r="E85" s="43" t="str">
        <f>すべて_位置図情報!E1496</f>
        <v>もと施設</v>
      </c>
      <c r="F85" s="74">
        <v>6</v>
      </c>
      <c r="G85" s="13" t="str" ph="1">
        <f>すべて_位置図情報!G1496</f>
        <v>もと市岡商業高等学校</v>
      </c>
      <c r="H85" s="126" t="str">
        <f>すべて_位置図情報!H1496</f>
        <v>大阪市港区弁天1-5-23</v>
      </c>
      <c r="I85" s="81">
        <f>すべて_位置図情報!I1496</f>
        <v>10692.75</v>
      </c>
      <c r="J85" s="80" t="str">
        <f>すべて_位置図情報!J1496</f>
        <v>C</v>
      </c>
      <c r="K85" s="78">
        <f>すべて_位置図情報!K1496</f>
        <v>0</v>
      </c>
      <c r="L85" s="79">
        <f>すべて_位置図情報!L1496</f>
        <v>1959</v>
      </c>
      <c r="M85" s="79" t="str">
        <f>すべて_位置図情報!M1496</f>
        <v>d</v>
      </c>
      <c r="N85" s="79" t="str">
        <f>すべて_位置図情報!N1496</f>
        <v>d</v>
      </c>
      <c r="O85" s="79" t="str">
        <f>すべて_位置図情報!O1496</f>
        <v/>
      </c>
      <c r="P85" s="79" t="str">
        <f>すべて_位置図情報!P1496</f>
        <v>L</v>
      </c>
      <c r="Q85" s="79" t="str">
        <f>すべて_位置図情報!Q1496</f>
        <v>無</v>
      </c>
      <c r="R85" s="79" t="str">
        <f>すべて_位置図情報!R1496</f>
        <v>－</v>
      </c>
      <c r="S85" s="126" t="str">
        <f>すべて_位置図情報!S1496</f>
        <v>教育委員会事務局</v>
      </c>
      <c r="T85" s="126" t="str">
        <f>すべて_位置図情報!T1496</f>
        <v>総務部</v>
      </c>
      <c r="U85" s="126" t="str">
        <f>すべて_位置図情報!U1496</f>
        <v>施設整備課</v>
      </c>
      <c r="V85" s="126" t="str">
        <f>すべて_位置図情報!V1496</f>
        <v>管財ｸﾞﾙｰﾌﾟ</v>
      </c>
      <c r="W85" s="116" t="str">
        <f>すべて_位置図情報!W1496</f>
        <v>港区</v>
      </c>
      <c r="X85" s="116" t="str">
        <f>すべて_位置図情報!X1496</f>
        <v>一般施設</v>
      </c>
      <c r="Y85" s="114">
        <f>すべて_位置図情報!Y1496</f>
        <v>83</v>
      </c>
      <c r="Z85" s="127">
        <f>すべて_位置図情報!Z1496</f>
        <v>0</v>
      </c>
      <c r="AA85" s="143">
        <f>すべて_位置図情報!AA1496</f>
        <v>0</v>
      </c>
      <c r="AB85" s="144">
        <f>すべて_位置図情報!AB1496</f>
        <v>0</v>
      </c>
      <c r="AC85" s="143" t="str">
        <f>すべて_位置図情報!AC1496</f>
        <v>〇</v>
      </c>
      <c r="AD85" s="143">
        <f>すべて_位置図情報!AD1496</f>
        <v>0</v>
      </c>
      <c r="AE85" s="56">
        <f>すべて_位置図情報!AF1496</f>
        <v>0</v>
      </c>
      <c r="AF85" s="56">
        <f>すべて_位置図情報!AG1496</f>
        <v>0</v>
      </c>
      <c r="AG85" s="56">
        <f>すべて_位置図情報!AH1496</f>
        <v>0</v>
      </c>
      <c r="AH85" s="56">
        <f>すべて_位置図情報!AI1496</f>
        <v>0</v>
      </c>
      <c r="AI85" s="56">
        <f>すべて_位置図情報!AJ1496</f>
        <v>0</v>
      </c>
      <c r="AJ85" s="56">
        <f>すべて_位置図情報!AK1496</f>
        <v>0</v>
      </c>
      <c r="AK85" s="56" t="e">
        <f>すべて_位置図情報!#REF!</f>
        <v>#REF!</v>
      </c>
    </row>
    <row r="86" spans="1:37">
      <c r="A86" s="228">
        <f t="shared" si="1"/>
        <v>81</v>
      </c>
      <c r="B86" s="41" t="str">
        <f>すべて_位置図情報!B1599</f>
        <v>もと施設</v>
      </c>
      <c r="C86" s="207" t="str">
        <f>すべて_位置図情報!C1599</f>
        <v>もと施設</v>
      </c>
      <c r="D86" s="207" t="str">
        <f>すべて_位置図情報!D1599</f>
        <v>もと施設</v>
      </c>
      <c r="E86" s="43" t="str">
        <f>すべて_位置図情報!E1599</f>
        <v>もと施設</v>
      </c>
      <c r="F86" s="74">
        <v>7</v>
      </c>
      <c r="G86" s="13" t="str" ph="1">
        <f>すべて_位置図情報!G1599</f>
        <v>もと港勤労青少年ホーム</v>
      </c>
      <c r="H86" s="126" t="str">
        <f>すべて_位置図情報!H1599</f>
        <v>大阪市港区磯路2-11-10</v>
      </c>
      <c r="I86" s="126">
        <f>すべて_位置図情報!I1599</f>
        <v>498.45</v>
      </c>
      <c r="J86" s="126" t="str">
        <f>すべて_位置図情報!J1599</f>
        <v>A</v>
      </c>
      <c r="K86" s="126">
        <f>すべて_位置図情報!K1599</f>
        <v>0</v>
      </c>
      <c r="L86" s="124">
        <f>すべて_位置図情報!L1599</f>
        <v>1973</v>
      </c>
      <c r="M86" s="124" t="str">
        <f>すべて_位置図情報!M1599</f>
        <v>d</v>
      </c>
      <c r="N86" s="124" t="str">
        <f>すべて_位置図情報!N1599</f>
        <v>d</v>
      </c>
      <c r="O86" s="124" t="str">
        <f>すべて_位置図情報!O1599</f>
        <v/>
      </c>
      <c r="P86" s="124" t="str">
        <f>すべて_位置図情報!P1599</f>
        <v>J</v>
      </c>
      <c r="Q86" s="124" t="str">
        <f>すべて_位置図情報!Q1599</f>
        <v>有</v>
      </c>
      <c r="R86" s="124" t="str">
        <f>すべて_位置図情報!R1599</f>
        <v>－</v>
      </c>
      <c r="S86" s="126" t="str">
        <f>すべて_位置図情報!S1599</f>
        <v>こども青少年局</v>
      </c>
      <c r="T86" s="126" t="str">
        <f>すべて_位置図情報!T1599</f>
        <v>子育て支援部</v>
      </c>
      <c r="U86" s="126" t="str">
        <f>すべて_位置図情報!U1599</f>
        <v>管理課</v>
      </c>
      <c r="V86" s="126" t="str">
        <f>すべて_位置図情報!V1599</f>
        <v>子育て支援ｸﾞﾙｰﾌﾟ</v>
      </c>
      <c r="W86" s="116" t="str">
        <f>すべて_位置図情報!W1599</f>
        <v>港区</v>
      </c>
      <c r="X86" s="116" t="str">
        <f>すべて_位置図情報!X1599</f>
        <v>一般施設</v>
      </c>
      <c r="Y86" s="116">
        <f>すべて_位置図情報!Y1599</f>
        <v>16</v>
      </c>
      <c r="Z86" s="116">
        <f>すべて_位置図情報!Z1599</f>
        <v>0</v>
      </c>
      <c r="AA86" s="143">
        <f>すべて_位置図情報!AA1599</f>
        <v>0</v>
      </c>
    </row>
    <row r="87" spans="1:37">
      <c r="A87" s="228">
        <f t="shared" si="1"/>
        <v>82</v>
      </c>
      <c r="B87" s="41" t="str">
        <f>すべて_位置図情報!B1600</f>
        <v>もと施設</v>
      </c>
      <c r="C87" s="207" t="str">
        <f>すべて_位置図情報!C1600</f>
        <v>もと施設</v>
      </c>
      <c r="D87" s="207" t="str">
        <f>すべて_位置図情報!D1600</f>
        <v>もと施設</v>
      </c>
      <c r="E87" s="43" t="str">
        <f>すべて_位置図情報!E1600</f>
        <v>もと施設</v>
      </c>
      <c r="F87" s="74">
        <v>8</v>
      </c>
      <c r="G87" s="13" t="str" ph="1">
        <f>すべて_位置図情報!G1600</f>
        <v>もと港図書館</v>
      </c>
      <c r="H87" s="126" t="str">
        <f>すべて_位置図情報!H1600</f>
        <v>大阪市港区弁天2-1-5</v>
      </c>
      <c r="I87" s="126">
        <f>すべて_位置図情報!I1600</f>
        <v>598.63</v>
      </c>
      <c r="J87" s="126" t="str">
        <f>すべて_位置図情報!J1600</f>
        <v>B</v>
      </c>
      <c r="K87" s="126">
        <f>すべて_位置図情報!K1600</f>
        <v>0</v>
      </c>
      <c r="L87" s="124">
        <f>すべて_位置図情報!L1600</f>
        <v>1981</v>
      </c>
      <c r="M87" s="124" t="str">
        <f>すべて_位置図情報!M1600</f>
        <v>c</v>
      </c>
      <c r="N87" s="124" t="str">
        <f>すべて_位置図情報!N1600</f>
        <v>c</v>
      </c>
      <c r="O87" s="124" t="str">
        <f>すべて_位置図情報!O1600</f>
        <v/>
      </c>
      <c r="P87" s="124" t="str">
        <f>すべて_位置図情報!P1600</f>
        <v>H</v>
      </c>
      <c r="Q87" s="124" t="str">
        <f>すべて_位置図情報!Q1600</f>
        <v>有</v>
      </c>
      <c r="R87" s="124" t="str">
        <f>すべて_位置図情報!R1600</f>
        <v>－</v>
      </c>
      <c r="S87" s="126" t="str">
        <f>すべて_位置図情報!S1600</f>
        <v>教育委員会事務局</v>
      </c>
      <c r="T87" s="126" t="str">
        <f>すべて_位置図情報!T1600</f>
        <v>中央図書館</v>
      </c>
      <c r="U87" s="126" t="str">
        <f>すべて_位置図情報!U1600</f>
        <v>総務担当</v>
      </c>
      <c r="V87" s="124" t="str">
        <f>すべて_位置図情報!V1600</f>
        <v>－</v>
      </c>
      <c r="W87" s="116" t="str">
        <f>すべて_位置図情報!W1600</f>
        <v>港区</v>
      </c>
      <c r="X87" s="116" t="str">
        <f>すべて_位置図情報!X1600</f>
        <v>一般施設</v>
      </c>
      <c r="Y87" s="116">
        <f>すべて_位置図情報!Y1600</f>
        <v>2</v>
      </c>
      <c r="Z87" s="116">
        <f>すべて_位置図情報!Z1600</f>
        <v>0</v>
      </c>
      <c r="AA87" s="143">
        <f>すべて_位置図情報!AA1600</f>
        <v>0</v>
      </c>
    </row>
    <row r="88" spans="1:37">
      <c r="A88" s="228">
        <f t="shared" si="1"/>
        <v>83</v>
      </c>
      <c r="B88" s="41" t="str">
        <f>すべて_位置図情報!B1601</f>
        <v>もと施設</v>
      </c>
      <c r="C88" s="207" t="str">
        <f>すべて_位置図情報!C1601</f>
        <v>もと施設</v>
      </c>
      <c r="D88" s="207" t="str">
        <f>すべて_位置図情報!D1601</f>
        <v>もと施設</v>
      </c>
      <c r="E88" s="43" t="str">
        <f>すべて_位置図情報!E1601</f>
        <v>もと施設</v>
      </c>
      <c r="F88" s="74">
        <v>9</v>
      </c>
      <c r="G88" s="13" t="str" ph="1">
        <f>すべて_位置図情報!G1601</f>
        <v>もと港区老人福祉センター</v>
      </c>
      <c r="H88" s="126" t="str">
        <f>すべて_位置図情報!H1601</f>
        <v>大阪市港区夕凪2-5-22</v>
      </c>
      <c r="I88" s="126">
        <f>すべて_位置図情報!I1601</f>
        <v>496.67</v>
      </c>
      <c r="J88" s="126" t="str">
        <f>すべて_位置図情報!J1601</f>
        <v>A</v>
      </c>
      <c r="K88" s="126">
        <f>すべて_位置図情報!K1601</f>
        <v>0</v>
      </c>
      <c r="L88" s="124">
        <f>すべて_位置図情報!L1601</f>
        <v>1978</v>
      </c>
      <c r="M88" s="124" t="str">
        <f>すべて_位置図情報!M1601</f>
        <v>c</v>
      </c>
      <c r="N88" s="124" t="str">
        <f>すべて_位置図情報!N1601</f>
        <v>c</v>
      </c>
      <c r="O88" s="124" t="str">
        <f>すべて_位置図情報!O1601</f>
        <v/>
      </c>
      <c r="P88" s="124" t="str">
        <f>すべて_位置図情報!P1601</f>
        <v>G</v>
      </c>
      <c r="Q88" s="124" t="str">
        <f>すべて_位置図情報!Q1601</f>
        <v>有</v>
      </c>
      <c r="R88" s="124" t="str">
        <f>すべて_位置図情報!R1601</f>
        <v>－</v>
      </c>
      <c r="S88" s="126" t="str">
        <f>すべて_位置図情報!S1601</f>
        <v>福祉局</v>
      </c>
      <c r="T88" s="126" t="str">
        <f>すべて_位置図情報!T1601</f>
        <v>高齢者施策部</v>
      </c>
      <c r="U88" s="126" t="str">
        <f>すべて_位置図情報!U1601</f>
        <v>高齢福祉課</v>
      </c>
      <c r="V88" s="126" t="str">
        <f>すべて_位置図情報!V1601</f>
        <v>いきがいｸﾞﾙｰﾌﾟ</v>
      </c>
      <c r="W88" s="116" t="str">
        <f>すべて_位置図情報!W1601</f>
        <v>港区</v>
      </c>
      <c r="X88" s="116" t="str">
        <f>すべて_位置図情報!X1601</f>
        <v>一般施設</v>
      </c>
      <c r="Y88" s="116">
        <f>すべて_位置図情報!Y1601</f>
        <v>9</v>
      </c>
      <c r="Z88" s="116">
        <f>すべて_位置図情報!Z1601</f>
        <v>0</v>
      </c>
      <c r="AA88" s="143">
        <f>すべて_位置図情報!AA1601</f>
        <v>0</v>
      </c>
    </row>
    <row r="89" spans="1:37">
      <c r="A89" s="228">
        <f t="shared" si="1"/>
        <v>84</v>
      </c>
      <c r="B89" s="41" t="str">
        <f>すべて_位置図情報!B1602</f>
        <v>もと施設</v>
      </c>
      <c r="C89" s="207" t="str">
        <f>すべて_位置図情報!C1602</f>
        <v>もと施設</v>
      </c>
      <c r="D89" s="207" t="str">
        <f>すべて_位置図情報!D1602</f>
        <v>もと施設</v>
      </c>
      <c r="E89" s="43" t="str">
        <f>すべて_位置図情報!E1602</f>
        <v>もと施設</v>
      </c>
      <c r="F89" s="74">
        <v>10</v>
      </c>
      <c r="G89" s="13" t="str" ph="1">
        <f>すべて_位置図情報!G1602</f>
        <v>もと港区民センター</v>
      </c>
      <c r="H89" s="126" t="str">
        <f>すべて_位置図情報!H1602</f>
        <v>大阪市港区弁天2-1-5</v>
      </c>
      <c r="I89" s="126">
        <f>すべて_位置図情報!I1602</f>
        <v>1989.37</v>
      </c>
      <c r="J89" s="126" t="str">
        <f>すべて_位置図情報!J1602</f>
        <v>B</v>
      </c>
      <c r="K89" s="126">
        <f>すべて_位置図情報!K1602</f>
        <v>0</v>
      </c>
      <c r="L89" s="124">
        <f>すべて_位置図情報!L1602</f>
        <v>1981</v>
      </c>
      <c r="M89" s="124" t="str">
        <f>すべて_位置図情報!M1602</f>
        <v>c</v>
      </c>
      <c r="N89" s="124" t="str">
        <f>すべて_位置図情報!N1602</f>
        <v>c</v>
      </c>
      <c r="O89" s="124" t="str">
        <f>すべて_位置図情報!O1602</f>
        <v/>
      </c>
      <c r="P89" s="124" t="str">
        <f>すべて_位置図情報!P1602</f>
        <v>H</v>
      </c>
      <c r="Q89" s="124" t="str">
        <f>すべて_位置図情報!Q1602</f>
        <v>有</v>
      </c>
      <c r="R89" s="124" t="str">
        <f>すべて_位置図情報!R1602</f>
        <v>－</v>
      </c>
      <c r="S89" s="126" t="str">
        <f>すべて_位置図情報!S1602</f>
        <v>港区役所</v>
      </c>
      <c r="T89" s="126" t="str">
        <f>すべて_位置図情報!T1602</f>
        <v>－</v>
      </c>
      <c r="U89" s="126" t="str">
        <f>すべて_位置図情報!U1602</f>
        <v>協働まちづくり推進課</v>
      </c>
      <c r="V89" s="126" t="str">
        <f>すべて_位置図情報!V1602</f>
        <v>市民活動推進ｸﾞﾙｰﾌﾟ</v>
      </c>
      <c r="W89" s="116" t="str">
        <f>すべて_位置図情報!W1602</f>
        <v>港区</v>
      </c>
      <c r="X89" s="116" t="str">
        <f>すべて_位置図情報!X1602</f>
        <v>一般施設</v>
      </c>
      <c r="Y89" s="116">
        <f>すべて_位置図情報!Y1602</f>
        <v>3</v>
      </c>
      <c r="Z89" s="116">
        <f>すべて_位置図情報!Z1602</f>
        <v>0</v>
      </c>
      <c r="AA89" s="143">
        <f>すべて_位置図情報!AA1602</f>
        <v>0</v>
      </c>
    </row>
    <row r="90" spans="1:37">
      <c r="A90" s="228">
        <f t="shared" si="1"/>
        <v>85</v>
      </c>
      <c r="B90" s="46" t="str">
        <f>すべて_位置図情報!B1605</f>
        <v>もと施設</v>
      </c>
      <c r="C90" s="47" t="str">
        <f>すべて_位置図情報!C1605</f>
        <v>もと施設</v>
      </c>
      <c r="D90" s="47" t="str">
        <f>すべて_位置図情報!D1605</f>
        <v>もと施設</v>
      </c>
      <c r="E90" s="48" t="str">
        <f>すべて_位置図情報!E1605</f>
        <v>もと施設</v>
      </c>
      <c r="F90" s="74">
        <v>11</v>
      </c>
      <c r="G90" s="13" t="str" ph="1">
        <f>すべて_位置図情報!G1605</f>
        <v>もと教育センター</v>
      </c>
      <c r="H90" s="126" t="str">
        <f>すべて_位置図情報!H1605</f>
        <v>大阪市港区弁天1-1-6</v>
      </c>
      <c r="I90" s="126">
        <f>すべて_位置図情報!I1605</f>
        <v>10063.26</v>
      </c>
      <c r="J90" s="126" t="str">
        <f>すべて_位置図情報!J1605</f>
        <v>C</v>
      </c>
      <c r="K90" s="126">
        <f>すべて_位置図情報!K1605</f>
        <v>0</v>
      </c>
      <c r="L90" s="124">
        <f>すべて_位置図情報!L1605</f>
        <v>1984</v>
      </c>
      <c r="M90" s="124" t="str">
        <f>すべて_位置図情報!M1605</f>
        <v>c</v>
      </c>
      <c r="N90" s="124" t="str">
        <f>すべて_位置図情報!N1605</f>
        <v>c</v>
      </c>
      <c r="O90" s="124" t="str">
        <f>すべて_位置図情報!O1605</f>
        <v/>
      </c>
      <c r="P90" s="124" t="str">
        <f>すべて_位置図情報!P1605</f>
        <v>I</v>
      </c>
      <c r="Q90" s="124" t="str">
        <f>すべて_位置図情報!Q1605</f>
        <v>有</v>
      </c>
      <c r="R90" s="124" t="str">
        <f>すべて_位置図情報!R1605</f>
        <v>－</v>
      </c>
      <c r="S90" s="126" t="str">
        <f>すべて_位置図情報!S1605</f>
        <v>教育委員会事務局</v>
      </c>
      <c r="T90" s="126" t="str">
        <f>すべて_位置図情報!T1605</f>
        <v>総合教育ｾﾝﾀｰ</v>
      </c>
      <c r="U90" s="126" t="str">
        <f>すべて_位置図情報!U1605</f>
        <v>管理担当</v>
      </c>
      <c r="V90" s="124" t="str">
        <f>すべて_位置図情報!V1605</f>
        <v>－</v>
      </c>
      <c r="W90" s="116" t="str">
        <f>すべて_位置図情報!W1605</f>
        <v>港区</v>
      </c>
      <c r="X90" s="116" t="str">
        <f>すべて_位置図情報!X1605</f>
        <v>一般施設</v>
      </c>
      <c r="Y90" s="116">
        <f>すべて_位置図情報!Y1605</f>
        <v>1</v>
      </c>
      <c r="Z90" s="116">
        <f>すべて_位置図情報!Z1605</f>
        <v>0</v>
      </c>
      <c r="AA90" s="143">
        <f>すべて_位置図情報!AA1605</f>
        <v>0</v>
      </c>
    </row>
    <row r="91" spans="1:37" ht="18">
      <c r="G91" s="3"/>
    </row>
    <row r="92" spans="1:37" ht="18">
      <c r="G92" s="3"/>
    </row>
    <row r="94" spans="1:37" ht="18">
      <c r="G94" s="3"/>
    </row>
    <row r="95" spans="1:37" ht="18">
      <c r="G95" s="3"/>
    </row>
    <row r="96" spans="1:37" ht="18">
      <c r="G96" s="3"/>
    </row>
    <row r="97" spans="7:7" ht="18">
      <c r="G97" s="3"/>
    </row>
    <row r="98" spans="7:7" ht="18">
      <c r="G98" s="3"/>
    </row>
    <row r="99" spans="7:7" ht="18">
      <c r="G99" s="3"/>
    </row>
    <row r="100" spans="7:7" ht="18">
      <c r="G100" s="3"/>
    </row>
    <row r="101" spans="7:7" ht="18">
      <c r="G101" s="3"/>
    </row>
    <row r="102" spans="7:7" ht="18">
      <c r="G102" s="3"/>
    </row>
    <row r="103" spans="7:7" ht="18">
      <c r="G103" s="3"/>
    </row>
    <row r="104" spans="7:7" ht="18">
      <c r="G104" s="3"/>
    </row>
    <row r="105" spans="7:7" ht="18">
      <c r="G105" s="3"/>
    </row>
    <row r="106" spans="7:7" ht="18">
      <c r="G106" s="3"/>
    </row>
    <row r="107" spans="7:7" ht="18">
      <c r="G107" s="3"/>
    </row>
    <row r="108" spans="7:7" ht="18">
      <c r="G108" s="3"/>
    </row>
    <row r="109" spans="7:7" ht="18">
      <c r="G109" s="3"/>
    </row>
    <row r="110" spans="7:7" ht="18">
      <c r="G110" s="3"/>
    </row>
    <row r="112" spans="7:7" ht="18">
      <c r="G112" s="3"/>
    </row>
    <row r="113" spans="7:7" ht="18">
      <c r="G113" s="3"/>
    </row>
    <row r="114" spans="7:7" ht="18">
      <c r="G114" s="3"/>
    </row>
    <row r="117" spans="7:7" ht="18">
      <c r="G117" s="3"/>
    </row>
    <row r="118" spans="7:7" ht="18">
      <c r="G118" s="3"/>
    </row>
    <row r="121" spans="7:7" ht="18">
      <c r="G121"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2" spans="7:7" ht="18">
      <c r="G132" s="3"/>
    </row>
    <row r="133" spans="7:7" ht="18">
      <c r="G133" s="3"/>
    </row>
    <row r="135" spans="7:7" ht="18">
      <c r="G135" s="3"/>
    </row>
    <row r="136" spans="7:7" ht="18">
      <c r="G136" s="3"/>
    </row>
    <row r="137" spans="7:7" ht="18">
      <c r="G137"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8" spans="7:7" ht="18">
      <c r="G148" s="3"/>
    </row>
    <row r="149" spans="7:7" ht="18">
      <c r="G149"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0" spans="7:7" ht="18">
      <c r="G160" s="3"/>
    </row>
    <row r="161" spans="7:7" ht="18">
      <c r="G161" s="3"/>
    </row>
    <row r="162" spans="7:7" ht="18">
      <c r="G162" s="3"/>
    </row>
    <row r="163" spans="7:7" ht="18">
      <c r="G163" s="3"/>
    </row>
    <row r="164" spans="7:7" ht="18">
      <c r="G164" s="3"/>
    </row>
    <row r="165" spans="7:7" ht="18">
      <c r="G165" s="3"/>
    </row>
    <row r="166" spans="7:7" ht="18">
      <c r="G166" s="3"/>
    </row>
    <row r="167" spans="7:7" ht="18">
      <c r="G167" s="3"/>
    </row>
    <row r="168" spans="7:7" ht="18">
      <c r="G168" s="3"/>
    </row>
    <row r="169" spans="7:7" ht="18">
      <c r="G169" s="3"/>
    </row>
    <row r="170" spans="7:7" ht="18">
      <c r="G170" s="3"/>
    </row>
    <row r="171" spans="7:7" ht="18">
      <c r="G171" s="3"/>
    </row>
    <row r="172" spans="7:7" ht="18">
      <c r="G172" s="3"/>
    </row>
    <row r="176" spans="7:7" ht="18">
      <c r="G176" s="3"/>
    </row>
    <row r="177" spans="7:7" ht="18">
      <c r="G177" s="3"/>
    </row>
    <row r="178" spans="7:7" ht="18">
      <c r="G178" s="3"/>
    </row>
    <row r="180" spans="7:7" ht="18">
      <c r="G180" s="3"/>
    </row>
    <row r="181" spans="7:7" ht="18">
      <c r="G181" s="3"/>
    </row>
    <row r="182" spans="7:7" ht="18">
      <c r="G182" s="3"/>
    </row>
    <row r="183" spans="7:7" ht="18">
      <c r="G183" s="3"/>
    </row>
    <row r="185" spans="7:7" ht="18">
      <c r="G185" s="3"/>
    </row>
    <row r="186" spans="7:7" ht="18">
      <c r="G186" s="3"/>
    </row>
    <row r="187" spans="7:7" ht="18">
      <c r="G187" s="3"/>
    </row>
    <row r="188" spans="7:7" ht="18">
      <c r="G188" s="3"/>
    </row>
    <row r="190" spans="7:7" ht="18">
      <c r="G190" s="3"/>
    </row>
    <row r="191" spans="7:7" ht="18">
      <c r="G191" s="3"/>
    </row>
    <row r="193" spans="7:7" ht="18">
      <c r="G193" s="3"/>
    </row>
    <row r="194" spans="7:7" ht="18">
      <c r="G194" s="3"/>
    </row>
    <row r="195" spans="7:7" ht="18">
      <c r="G195" s="3"/>
    </row>
    <row r="196" spans="7:7" ht="18">
      <c r="G196" s="3"/>
    </row>
    <row r="197" spans="7:7" ht="18">
      <c r="G197" s="3"/>
    </row>
    <row r="198" spans="7:7" ht="18">
      <c r="G198" s="3"/>
    </row>
    <row r="199" spans="7:7" ht="18">
      <c r="G199" s="3"/>
    </row>
    <row r="200" spans="7:7" ht="18">
      <c r="G200" s="3"/>
    </row>
    <row r="201" spans="7:7" ht="18">
      <c r="G201" s="3"/>
    </row>
    <row r="202" spans="7:7" ht="18">
      <c r="G202" s="3"/>
    </row>
    <row r="203" spans="7:7" ht="18">
      <c r="G203" s="3"/>
    </row>
    <row r="204" spans="7:7" ht="18">
      <c r="G204" s="3"/>
    </row>
    <row r="208" spans="7:7" ht="18">
      <c r="G208" s="3"/>
    </row>
    <row r="209" spans="7:7" ht="18">
      <c r="G209" s="3"/>
    </row>
    <row r="210" spans="7:7" ht="18">
      <c r="G210" s="3"/>
    </row>
    <row r="212" spans="7:7" ht="18">
      <c r="G212" s="3"/>
    </row>
    <row r="213" spans="7:7" ht="18">
      <c r="G213" s="3"/>
    </row>
    <row r="214" spans="7:7" ht="18">
      <c r="G214" s="3"/>
    </row>
    <row r="215" spans="7:7" ht="18">
      <c r="G215" s="3"/>
    </row>
    <row r="217" spans="7:7" ht="18">
      <c r="G217" s="3"/>
    </row>
    <row r="218" spans="7:7" ht="18">
      <c r="G218" s="3"/>
    </row>
    <row r="219" spans="7:7" ht="18">
      <c r="G219" s="3"/>
    </row>
    <row r="220" spans="7:7" ht="18">
      <c r="G220" s="3"/>
    </row>
    <row r="222" spans="7:7" ht="18">
      <c r="G222" s="3"/>
    </row>
    <row r="223" spans="7:7" ht="18">
      <c r="G223" s="3"/>
    </row>
    <row r="225" spans="7:7" ht="18">
      <c r="G225" s="3"/>
    </row>
    <row r="226" spans="7:7" ht="18">
      <c r="G226" s="3"/>
    </row>
    <row r="227" spans="7:7" ht="18">
      <c r="G227" s="3"/>
    </row>
    <row r="228" spans="7:7" ht="18">
      <c r="G228" s="3"/>
    </row>
    <row r="229" spans="7:7" ht="18">
      <c r="G229" s="3"/>
    </row>
    <row r="230" spans="7:7" ht="18">
      <c r="G230" s="3"/>
    </row>
    <row r="231" spans="7:7" ht="18">
      <c r="G231" s="3"/>
    </row>
    <row r="233" spans="7:7" ht="18">
      <c r="G233" s="3"/>
    </row>
    <row r="234" spans="7:7" ht="18">
      <c r="G234" s="3"/>
    </row>
    <row r="235" spans="7:7" ht="18">
      <c r="G235" s="3"/>
    </row>
    <row r="236" spans="7:7" ht="18">
      <c r="G236" s="3"/>
    </row>
    <row r="242" spans="7:7" ht="18">
      <c r="G242" s="3"/>
    </row>
    <row r="249" spans="7:7" ht="18">
      <c r="G249" s="3"/>
    </row>
    <row r="250" spans="7:7" ht="18">
      <c r="G250" s="3"/>
    </row>
    <row r="251" spans="7:7" ht="18">
      <c r="G251" s="3"/>
    </row>
    <row r="252" spans="7:7" ht="18">
      <c r="G252" s="3"/>
    </row>
    <row r="255" spans="7:7" ht="18">
      <c r="G255" s="3"/>
    </row>
    <row r="262" spans="7:7" ht="18">
      <c r="G262" s="3"/>
    </row>
    <row r="263" spans="7:7" ht="18">
      <c r="G263" s="3"/>
    </row>
    <row r="265" spans="7:7" ht="18">
      <c r="G265" s="3"/>
    </row>
    <row r="266" spans="7:7" ht="18">
      <c r="G266" s="3"/>
    </row>
    <row r="267" spans="7:7" ht="18">
      <c r="G267" s="3"/>
    </row>
    <row r="268" spans="7:7" ht="18">
      <c r="G268" s="3"/>
    </row>
    <row r="274" spans="7:7" ht="18">
      <c r="G274" s="3"/>
    </row>
    <row r="281" spans="7:7" ht="18">
      <c r="G281" s="3"/>
    </row>
    <row r="282" spans="7:7" ht="18">
      <c r="G282" s="3"/>
    </row>
    <row r="283" spans="7:7" ht="18">
      <c r="G283" s="3"/>
    </row>
    <row r="284" spans="7:7" ht="18">
      <c r="G284" s="3"/>
    </row>
    <row r="287" spans="7:7" ht="18">
      <c r="G287" s="3"/>
    </row>
    <row r="294" spans="7:7" ht="18">
      <c r="G294" s="3"/>
    </row>
    <row r="296" spans="7:7" ht="18">
      <c r="G296" s="3"/>
    </row>
    <row r="297" spans="7:7" ht="18">
      <c r="G297" s="3"/>
    </row>
    <row r="298" spans="7:7" ht="18">
      <c r="G298" s="3"/>
    </row>
    <row r="299" spans="7:7" ht="18">
      <c r="G299" s="3"/>
    </row>
    <row r="300" spans="7:7" ht="18">
      <c r="G300" s="3"/>
    </row>
    <row r="306" spans="7:7" ht="18">
      <c r="G306" s="3"/>
    </row>
    <row r="308" spans="7:7" ht="18">
      <c r="G308" s="3"/>
    </row>
    <row r="309" spans="7:7" ht="18">
      <c r="G309" s="3"/>
    </row>
    <row r="310" spans="7:7" ht="18">
      <c r="G310" s="3"/>
    </row>
    <row r="311" spans="7:7" ht="18">
      <c r="G311" s="3"/>
    </row>
    <row r="312" spans="7:7" ht="18">
      <c r="G312" s="3"/>
    </row>
    <row r="313" spans="7:7" ht="18">
      <c r="G313" s="3"/>
    </row>
    <row r="314" spans="7:7" ht="18">
      <c r="G314" s="3"/>
    </row>
    <row r="315" spans="7:7" ht="18">
      <c r="G315" s="3"/>
    </row>
    <row r="316" spans="7:7" ht="18">
      <c r="G316" s="3"/>
    </row>
    <row r="318" spans="7:7" ht="18">
      <c r="G318" s="3"/>
    </row>
    <row r="319" spans="7:7" ht="18">
      <c r="G319" s="3"/>
    </row>
    <row r="320" spans="7:7" ht="18">
      <c r="G320" s="3"/>
    </row>
    <row r="321" spans="7:7" ht="18">
      <c r="G321" s="3"/>
    </row>
    <row r="323" spans="7:7" ht="18">
      <c r="G323" s="3"/>
    </row>
    <row r="324" spans="7:7" ht="18">
      <c r="G324" s="3"/>
    </row>
    <row r="326" spans="7:7" ht="18">
      <c r="G326" s="3"/>
    </row>
    <row r="327" spans="7:7" ht="18">
      <c r="G327" s="3"/>
    </row>
    <row r="328" spans="7:7" ht="18">
      <c r="G328" s="3"/>
    </row>
    <row r="329" spans="7:7" ht="18">
      <c r="G329" s="3"/>
    </row>
    <row r="330" spans="7:7" ht="18">
      <c r="G330" s="3"/>
    </row>
    <row r="331" spans="7:7" ht="18">
      <c r="G331" s="3"/>
    </row>
    <row r="332" spans="7:7" ht="18">
      <c r="G332" s="3"/>
    </row>
    <row r="334" spans="7:7" ht="18">
      <c r="G334" s="3"/>
    </row>
    <row r="335" spans="7:7" ht="18">
      <c r="G335" s="3"/>
    </row>
    <row r="336" spans="7:7" ht="18">
      <c r="G336" s="3"/>
    </row>
    <row r="337" spans="7:7" ht="18">
      <c r="G337" s="3"/>
    </row>
    <row r="343" spans="7:7" ht="18">
      <c r="G343" s="3"/>
    </row>
    <row r="350" spans="7:7" ht="18">
      <c r="G350" s="3"/>
    </row>
    <row r="351" spans="7:7" ht="18">
      <c r="G351" s="3"/>
    </row>
    <row r="352" spans="7:7" ht="18">
      <c r="G352" s="3"/>
    </row>
    <row r="353" spans="7:7" ht="18">
      <c r="G353" s="3"/>
    </row>
    <row r="356" spans="7:7" ht="18">
      <c r="G356" s="3"/>
    </row>
    <row r="363" spans="7:7" ht="18">
      <c r="G363" s="3"/>
    </row>
    <row r="364" spans="7:7" ht="18">
      <c r="G364" s="3"/>
    </row>
    <row r="366" spans="7:7" ht="18">
      <c r="G366" s="3"/>
    </row>
    <row r="367" spans="7:7" ht="18">
      <c r="G367" s="3"/>
    </row>
    <row r="368" spans="7:7" ht="18">
      <c r="G368" s="3"/>
    </row>
    <row r="369" spans="7:7" ht="18">
      <c r="G369" s="3"/>
    </row>
    <row r="375" spans="7:7" ht="18">
      <c r="G375" s="3"/>
    </row>
    <row r="382" spans="7:7" ht="18">
      <c r="G382" s="3"/>
    </row>
    <row r="383" spans="7:7" ht="18">
      <c r="G383" s="3"/>
    </row>
    <row r="384" spans="7:7" ht="18">
      <c r="G384" s="3"/>
    </row>
    <row r="385" spans="7:7" ht="18">
      <c r="G385" s="3"/>
    </row>
    <row r="388" spans="7:7" ht="18">
      <c r="G388" s="3"/>
    </row>
    <row r="395" spans="7:7" ht="18">
      <c r="G395" s="3"/>
    </row>
    <row r="397" spans="7:7" ht="18">
      <c r="G397" s="3"/>
    </row>
    <row r="398" spans="7:7" ht="18">
      <c r="G398" s="3"/>
    </row>
    <row r="399" spans="7:7" ht="18">
      <c r="G399" s="3"/>
    </row>
    <row r="400" spans="7:7" ht="18">
      <c r="G400" s="3"/>
    </row>
    <row r="401" spans="7:7" ht="18">
      <c r="G401" s="3"/>
    </row>
    <row r="407" spans="7:7" ht="18">
      <c r="G407" s="3"/>
    </row>
    <row r="409" spans="7:7" ht="18">
      <c r="G409" s="3"/>
    </row>
    <row r="410" spans="7:7" ht="18">
      <c r="G410" s="3"/>
    </row>
    <row r="411" spans="7:7" ht="18">
      <c r="G411" s="3"/>
    </row>
    <row r="412" spans="7:7" ht="18">
      <c r="G412" s="3"/>
    </row>
    <row r="413" spans="7:7" ht="18">
      <c r="G413" s="3"/>
    </row>
    <row r="414" spans="7:7" ht="18">
      <c r="G414" s="3"/>
    </row>
    <row r="415" spans="7:7" ht="18">
      <c r="G415" s="3"/>
    </row>
    <row r="416" spans="7:7" ht="18">
      <c r="G416" s="3"/>
    </row>
    <row r="417" spans="7:7" ht="18">
      <c r="G417" s="3"/>
    </row>
    <row r="418" spans="7:7" ht="18">
      <c r="G418" s="3"/>
    </row>
    <row r="420" spans="7:7" ht="18">
      <c r="G420" s="3"/>
    </row>
    <row r="421" spans="7:7" ht="18">
      <c r="G421" s="3"/>
    </row>
    <row r="422" spans="7:7" ht="18">
      <c r="G422" s="3"/>
    </row>
    <row r="423" spans="7:7" ht="18">
      <c r="G423" s="3"/>
    </row>
    <row r="424" spans="7:7" ht="18">
      <c r="G424" s="3"/>
    </row>
    <row r="430" spans="7:7" ht="18">
      <c r="G430" s="3"/>
    </row>
    <row r="432" spans="7:7" ht="18">
      <c r="G432" s="3"/>
    </row>
    <row r="433" spans="7:7" ht="18">
      <c r="G433" s="3"/>
    </row>
    <row r="434" spans="7:7" ht="18">
      <c r="G434" s="3"/>
    </row>
    <row r="435" spans="7:7" ht="18">
      <c r="G435" s="3"/>
    </row>
    <row r="436" spans="7:7" ht="18">
      <c r="G436" s="3"/>
    </row>
    <row r="437" spans="7:7" ht="18">
      <c r="G437" s="3"/>
    </row>
    <row r="438" spans="7:7" ht="18">
      <c r="G438" s="3"/>
    </row>
    <row r="439" spans="7:7" ht="18">
      <c r="G439" s="3"/>
    </row>
    <row r="440" spans="7:7" ht="18">
      <c r="G440" s="3"/>
    </row>
    <row r="442" spans="7:7" ht="18">
      <c r="G442" s="3"/>
    </row>
    <row r="443" spans="7:7" ht="18">
      <c r="G443" s="3"/>
    </row>
    <row r="444" spans="7:7" ht="18">
      <c r="G444" s="3"/>
    </row>
    <row r="445" spans="7:7" ht="18">
      <c r="G445" s="3"/>
    </row>
    <row r="447" spans="7:7" ht="18">
      <c r="G447" s="3"/>
    </row>
    <row r="448" spans="7:7" ht="18">
      <c r="G448" s="3"/>
    </row>
    <row r="450" spans="7:7" ht="18">
      <c r="G450" s="3"/>
    </row>
    <row r="451" spans="7:7" ht="18">
      <c r="G451" s="3"/>
    </row>
    <row r="452" spans="7:7" ht="18">
      <c r="G452" s="3"/>
    </row>
    <row r="453" spans="7:7" ht="18">
      <c r="G453" s="3"/>
    </row>
    <row r="454" spans="7:7" ht="18">
      <c r="G454" s="3"/>
    </row>
    <row r="455" spans="7:7" ht="18">
      <c r="G455" s="3"/>
    </row>
    <row r="456" spans="7:7" ht="18">
      <c r="G456" s="3"/>
    </row>
    <row r="458" spans="7:7" ht="18">
      <c r="G458" s="3"/>
    </row>
    <row r="459" spans="7:7" ht="18">
      <c r="G459" s="3"/>
    </row>
    <row r="460" spans="7:7" ht="18">
      <c r="G460" s="3"/>
    </row>
    <row r="461" spans="7:7" ht="18">
      <c r="G461" s="3"/>
    </row>
    <row r="467" spans="7:7" ht="18">
      <c r="G467" s="3"/>
    </row>
    <row r="474" spans="7:7" ht="18">
      <c r="G474" s="3"/>
    </row>
    <row r="475" spans="7:7" ht="18">
      <c r="G475" s="3"/>
    </row>
    <row r="476" spans="7:7" ht="18">
      <c r="G476" s="3"/>
    </row>
    <row r="477" spans="7:7" ht="18">
      <c r="G477" s="3"/>
    </row>
    <row r="480" spans="7:7" ht="18">
      <c r="G480" s="3"/>
    </row>
    <row r="487" spans="7:7" ht="18">
      <c r="G487" s="3"/>
    </row>
    <row r="488" spans="7:7" ht="18">
      <c r="G488" s="3"/>
    </row>
    <row r="490" spans="7:7" ht="18">
      <c r="G490" s="3"/>
    </row>
    <row r="491" spans="7:7" ht="18">
      <c r="G491" s="3"/>
    </row>
    <row r="492" spans="7:7" ht="18">
      <c r="G492" s="3"/>
    </row>
    <row r="493" spans="7:7" ht="18">
      <c r="G493" s="3"/>
    </row>
    <row r="499" spans="7:7" ht="18">
      <c r="G499" s="3"/>
    </row>
    <row r="506" spans="7:7" ht="18">
      <c r="G506" s="3"/>
    </row>
    <row r="507" spans="7:7" ht="18">
      <c r="G507" s="3"/>
    </row>
    <row r="508" spans="7:7" ht="18">
      <c r="G508" s="3"/>
    </row>
    <row r="509" spans="7:7" ht="18">
      <c r="G509" s="3"/>
    </row>
    <row r="512" spans="7:7" ht="18">
      <c r="G512" s="3"/>
    </row>
    <row r="519" spans="7:7" ht="18">
      <c r="G519" s="3"/>
    </row>
    <row r="521" spans="7:7" ht="18">
      <c r="G521" s="3"/>
    </row>
    <row r="522" spans="7:7" ht="18">
      <c r="G522" s="3"/>
    </row>
    <row r="523" spans="7:7" ht="18">
      <c r="G523" s="3"/>
    </row>
    <row r="524" spans="7:7" ht="18">
      <c r="G524" s="3"/>
    </row>
    <row r="525" spans="7:7" ht="18">
      <c r="G525" s="3"/>
    </row>
    <row r="531" spans="7:7" ht="18">
      <c r="G531" s="3"/>
    </row>
    <row r="533" spans="7:7" ht="18">
      <c r="G533" s="3"/>
    </row>
    <row r="534" spans="7:7" ht="18">
      <c r="G534" s="3"/>
    </row>
    <row r="535" spans="7:7" ht="18">
      <c r="G535" s="3"/>
    </row>
    <row r="536" spans="7:7" ht="18">
      <c r="G536" s="3"/>
    </row>
    <row r="537" spans="7:7" ht="18">
      <c r="G537" s="3"/>
    </row>
    <row r="538" spans="7:7" ht="18">
      <c r="G538" s="3"/>
    </row>
    <row r="539" spans="7:7" ht="18">
      <c r="G539" s="3"/>
    </row>
    <row r="540" spans="7:7" ht="18">
      <c r="G540" s="3"/>
    </row>
    <row r="541" spans="7:7" ht="18">
      <c r="G541" s="3"/>
    </row>
    <row r="543" spans="7:7" ht="18">
      <c r="G543" s="3"/>
    </row>
    <row r="544" spans="7:7" ht="18">
      <c r="G544" s="3"/>
    </row>
    <row r="545" spans="7:7" ht="18">
      <c r="G545" s="3"/>
    </row>
    <row r="546" spans="7:7" ht="18">
      <c r="G546" s="3"/>
    </row>
    <row r="549" spans="7:7" ht="18">
      <c r="G549" s="3"/>
    </row>
    <row r="556" spans="7:7" ht="18">
      <c r="G556" s="3"/>
    </row>
    <row r="558" spans="7:7" ht="18">
      <c r="G558" s="3"/>
    </row>
    <row r="559" spans="7:7" ht="18">
      <c r="G559" s="3"/>
    </row>
    <row r="560" spans="7:7" ht="18">
      <c r="G560" s="3"/>
    </row>
    <row r="561" spans="7:7" ht="18">
      <c r="G561" s="3"/>
    </row>
    <row r="562" spans="7:7" ht="18">
      <c r="G562" s="3"/>
    </row>
    <row r="568" spans="7:7" ht="18">
      <c r="G568" s="3"/>
    </row>
    <row r="570" spans="7:7" ht="18">
      <c r="G570" s="3"/>
    </row>
    <row r="571" spans="7:7" ht="18">
      <c r="G571" s="3"/>
    </row>
    <row r="572" spans="7:7" ht="18">
      <c r="G572" s="3"/>
    </row>
    <row r="573" spans="7:7" ht="18">
      <c r="G573" s="3"/>
    </row>
    <row r="574" spans="7:7" ht="18">
      <c r="G574" s="3"/>
    </row>
    <row r="575" spans="7:7" ht="18">
      <c r="G575" s="3"/>
    </row>
    <row r="576" spans="7:7" ht="18">
      <c r="G576" s="3"/>
    </row>
    <row r="577" spans="7:7" ht="18">
      <c r="G577" s="3"/>
    </row>
    <row r="578" spans="7:7" ht="18">
      <c r="G578" s="3"/>
    </row>
    <row r="579" spans="7:7" ht="18">
      <c r="G579" s="3"/>
    </row>
    <row r="581" spans="7:7" ht="18">
      <c r="G581" s="3"/>
    </row>
    <row r="582" spans="7:7" ht="18">
      <c r="G582" s="3"/>
    </row>
    <row r="583" spans="7:7" ht="18">
      <c r="G583" s="3"/>
    </row>
    <row r="584" spans="7:7" ht="18">
      <c r="G584" s="3"/>
    </row>
    <row r="585" spans="7:7" ht="18">
      <c r="G585" s="3"/>
    </row>
    <row r="591" spans="7:7" ht="18">
      <c r="G591" s="3"/>
    </row>
    <row r="593" spans="7:7" ht="18">
      <c r="G593" s="3"/>
    </row>
    <row r="594" spans="7:7" ht="18">
      <c r="G594" s="3"/>
    </row>
    <row r="595" spans="7:7" ht="18">
      <c r="G595" s="3"/>
    </row>
    <row r="596" spans="7:7" ht="18">
      <c r="G596" s="3"/>
    </row>
    <row r="597" spans="7:7" ht="18">
      <c r="G597" s="3"/>
    </row>
    <row r="598" spans="7:7" ht="18">
      <c r="G598" s="3"/>
    </row>
    <row r="599" spans="7:7" ht="18">
      <c r="G599" s="3"/>
    </row>
    <row r="600" spans="7:7" ht="18">
      <c r="G600" s="3"/>
    </row>
    <row r="601" spans="7:7" ht="18">
      <c r="G601" s="3"/>
    </row>
    <row r="603" spans="7:7" ht="18">
      <c r="G603" s="3"/>
    </row>
    <row r="604" spans="7:7" ht="18">
      <c r="G604" s="3"/>
    </row>
    <row r="605" spans="7:7" ht="18">
      <c r="G605" s="3"/>
    </row>
    <row r="606" spans="7:7" ht="18">
      <c r="G606" s="3"/>
    </row>
    <row r="608" spans="7:7" ht="18">
      <c r="G608" s="3"/>
    </row>
    <row r="609" spans="7:7" ht="18">
      <c r="G609" s="3"/>
    </row>
    <row r="611" spans="7:7" ht="18">
      <c r="G611" s="3"/>
    </row>
    <row r="612" spans="7:7" ht="18">
      <c r="G612" s="3"/>
    </row>
    <row r="613" spans="7:7" ht="18">
      <c r="G613" s="3"/>
    </row>
    <row r="614" spans="7:7" ht="18">
      <c r="G614" s="3"/>
    </row>
    <row r="615" spans="7:7" ht="18">
      <c r="G615" s="3"/>
    </row>
    <row r="616" spans="7:7" ht="18">
      <c r="G616" s="3"/>
    </row>
    <row r="617" spans="7:7" ht="18">
      <c r="G617" s="3"/>
    </row>
    <row r="619" spans="7:7" ht="18">
      <c r="G619" s="3"/>
    </row>
    <row r="620" spans="7:7" ht="18">
      <c r="G620" s="3"/>
    </row>
    <row r="621" spans="7:7" ht="18">
      <c r="G621" s="3"/>
    </row>
    <row r="622" spans="7:7" ht="18">
      <c r="G622" s="3"/>
    </row>
    <row r="628" spans="7:7" ht="18">
      <c r="G628" s="3"/>
    </row>
    <row r="635" spans="7:7" ht="18">
      <c r="G635" s="3"/>
    </row>
    <row r="636" spans="7:7" ht="18">
      <c r="G636" s="3"/>
    </row>
    <row r="637" spans="7:7" ht="18">
      <c r="G637" s="3"/>
    </row>
    <row r="638" spans="7:7" ht="18">
      <c r="G638" s="3"/>
    </row>
    <row r="641" spans="7:7" ht="18">
      <c r="G641" s="3"/>
    </row>
    <row r="648" spans="7:7" ht="18">
      <c r="G648" s="3"/>
    </row>
    <row r="649" spans="7:7" ht="18">
      <c r="G649" s="3"/>
    </row>
    <row r="651" spans="7:7" ht="18">
      <c r="G651" s="3"/>
    </row>
    <row r="652" spans="7:7" ht="18">
      <c r="G652" s="3"/>
    </row>
    <row r="653" spans="7:7" ht="18">
      <c r="G653" s="3"/>
    </row>
    <row r="654" spans="7:7" ht="18">
      <c r="G654" s="3"/>
    </row>
    <row r="660" spans="7:7" ht="18">
      <c r="G660" s="3"/>
    </row>
    <row r="667" spans="7:7" ht="18">
      <c r="G667" s="3"/>
    </row>
    <row r="668" spans="7:7" ht="18">
      <c r="G668" s="3"/>
    </row>
    <row r="669" spans="7:7" ht="18">
      <c r="G669" s="3"/>
    </row>
    <row r="670" spans="7:7" ht="18">
      <c r="G670" s="3"/>
    </row>
    <row r="673" spans="7:7" ht="18">
      <c r="G673" s="3"/>
    </row>
    <row r="680" spans="7:7" ht="18">
      <c r="G680" s="3"/>
    </row>
    <row r="682" spans="7:7" ht="18">
      <c r="G682" s="3"/>
    </row>
    <row r="683" spans="7:7" ht="18">
      <c r="G683" s="3"/>
    </row>
    <row r="684" spans="7:7" ht="18">
      <c r="G684" s="3"/>
    </row>
    <row r="685" spans="7:7" ht="18">
      <c r="G685" s="3"/>
    </row>
    <row r="686" spans="7:7" ht="18">
      <c r="G686" s="3"/>
    </row>
    <row r="692" spans="7:7" ht="18">
      <c r="G692" s="3"/>
    </row>
    <row r="694" spans="7:7" ht="18">
      <c r="G694" s="3"/>
    </row>
    <row r="695" spans="7:7" ht="18">
      <c r="G695" s="3"/>
    </row>
    <row r="696" spans="7:7" ht="18">
      <c r="G696" s="3"/>
    </row>
    <row r="697" spans="7:7" ht="18">
      <c r="G697" s="3"/>
    </row>
    <row r="698" spans="7:7" ht="18">
      <c r="G698" s="3"/>
    </row>
    <row r="699" spans="7:7" ht="18">
      <c r="G699" s="3"/>
    </row>
    <row r="700" spans="7:7" ht="18">
      <c r="G700" s="3"/>
    </row>
    <row r="701" spans="7:7" ht="18">
      <c r="G701" s="3"/>
    </row>
    <row r="702" spans="7:7" ht="18">
      <c r="G702" s="3"/>
    </row>
    <row r="704" spans="7:7" ht="18">
      <c r="G704"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6" spans="7:7" ht="18">
      <c r="G716" s="3"/>
    </row>
    <row r="717" spans="7:7" ht="18">
      <c r="G717" s="3"/>
    </row>
    <row r="718" spans="7:7" ht="18">
      <c r="G718" s="3"/>
    </row>
    <row r="719" spans="7:7" ht="18">
      <c r="G719" s="3"/>
    </row>
    <row r="722" spans="7:7" ht="18">
      <c r="G722" s="3"/>
    </row>
    <row r="729" spans="7:7" ht="18">
      <c r="G729" s="3"/>
    </row>
    <row r="731" spans="7:7" ht="18">
      <c r="G731" s="3"/>
    </row>
    <row r="732" spans="7:7" ht="18">
      <c r="G732" s="3"/>
    </row>
    <row r="733" spans="7:7" ht="18">
      <c r="G733" s="3"/>
    </row>
    <row r="734" spans="7:7" ht="18">
      <c r="G734" s="3"/>
    </row>
    <row r="735" spans="7:7" ht="18">
      <c r="G735" s="3"/>
    </row>
    <row r="741" spans="7:7" ht="18">
      <c r="G741"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1" spans="7:7" ht="18">
      <c r="G751" s="3"/>
    </row>
    <row r="752" spans="7:7" ht="18">
      <c r="G752" s="3"/>
    </row>
    <row r="754" spans="7:7" ht="18">
      <c r="G754" s="3"/>
    </row>
    <row r="755" spans="7:7" ht="18">
      <c r="G755" s="3"/>
    </row>
    <row r="756" spans="7:7" ht="18">
      <c r="G756" s="3"/>
    </row>
    <row r="757" spans="7:7" ht="18">
      <c r="G757" s="3"/>
    </row>
    <row r="758" spans="7:7" ht="18">
      <c r="G758" s="3"/>
    </row>
    <row r="764" spans="7:7" ht="18">
      <c r="G764" s="3"/>
    </row>
    <row r="766" spans="7:7" ht="18">
      <c r="G766" s="3"/>
    </row>
    <row r="767" spans="7:7" ht="18">
      <c r="G767" s="3"/>
    </row>
    <row r="768" spans="7:7" ht="18">
      <c r="G768" s="3"/>
    </row>
    <row r="769" spans="7:7" ht="18">
      <c r="G769" s="3"/>
    </row>
    <row r="770" spans="7:7" ht="18">
      <c r="G770" s="3"/>
    </row>
    <row r="771" spans="7:7" ht="18">
      <c r="G771" s="3"/>
    </row>
    <row r="772" spans="7:7" ht="18">
      <c r="G772" s="3"/>
    </row>
    <row r="773" spans="7:7" ht="18">
      <c r="G773" s="3"/>
    </row>
    <row r="774" spans="7:7" ht="18">
      <c r="G774" s="3"/>
    </row>
    <row r="776" spans="7:7" ht="18">
      <c r="G776" s="3"/>
    </row>
    <row r="777" spans="7:7" ht="18">
      <c r="G777" s="3"/>
    </row>
    <row r="778" spans="7:7" ht="18">
      <c r="G778" s="3"/>
    </row>
    <row r="779" spans="7:7" ht="18">
      <c r="G779" s="3"/>
    </row>
    <row r="781" spans="7:7" ht="18">
      <c r="G781" s="3"/>
    </row>
    <row r="782" spans="7:7" ht="18">
      <c r="G782" s="3"/>
    </row>
    <row r="784" spans="7:7" ht="18">
      <c r="G784" s="3"/>
    </row>
    <row r="785" spans="7:7" ht="18">
      <c r="G785" s="3"/>
    </row>
    <row r="786" spans="7:7" ht="18">
      <c r="G786" s="3"/>
    </row>
    <row r="787" spans="7:7" ht="18">
      <c r="G787" s="3"/>
    </row>
    <row r="788" spans="7:7" ht="18">
      <c r="G788" s="3"/>
    </row>
    <row r="789" spans="7:7" ht="18">
      <c r="G789" s="3"/>
    </row>
    <row r="790" spans="7:7" ht="18">
      <c r="G790" s="3"/>
    </row>
    <row r="792" spans="7:7" ht="18">
      <c r="G792" s="3"/>
    </row>
    <row r="793" spans="7:7" ht="18">
      <c r="G793" s="3"/>
    </row>
    <row r="794" spans="7:7" ht="18">
      <c r="G794" s="3"/>
    </row>
    <row r="795" spans="7:7" ht="18">
      <c r="G795" s="3"/>
    </row>
    <row r="801" spans="7:7" ht="18">
      <c r="G801" s="3"/>
    </row>
    <row r="808" spans="7:7" ht="18">
      <c r="G808" s="3"/>
    </row>
    <row r="809" spans="7:7" ht="18">
      <c r="G809" s="3"/>
    </row>
    <row r="810" spans="7:7" ht="18">
      <c r="G810" s="3"/>
    </row>
    <row r="811" spans="7:7" ht="18">
      <c r="G811" s="3"/>
    </row>
    <row r="814" spans="7:7" ht="18">
      <c r="G814" s="3"/>
    </row>
    <row r="821" spans="7:7" ht="18">
      <c r="G821" s="3"/>
    </row>
    <row r="822" spans="7:7" ht="18">
      <c r="G822" s="3"/>
    </row>
    <row r="824" spans="7:7" ht="18">
      <c r="G824" s="3"/>
    </row>
    <row r="825" spans="7:7" ht="18">
      <c r="G825" s="3"/>
    </row>
    <row r="826" spans="7:7" ht="18">
      <c r="G826" s="3"/>
    </row>
    <row r="827" spans="7:7" ht="18">
      <c r="G827" s="3"/>
    </row>
    <row r="833" spans="7:7" ht="18">
      <c r="G833" s="3"/>
    </row>
    <row r="840" spans="7:7" ht="18">
      <c r="G840" s="3"/>
    </row>
    <row r="841" spans="7:7" ht="18">
      <c r="G841" s="3"/>
    </row>
    <row r="842" spans="7:7" ht="18">
      <c r="G842" s="3"/>
    </row>
    <row r="843" spans="7:7" ht="18">
      <c r="G843" s="3"/>
    </row>
    <row r="846" spans="7:7" ht="18">
      <c r="G846" s="3"/>
    </row>
    <row r="853" spans="7:7" ht="18">
      <c r="G853" s="3"/>
    </row>
    <row r="855" spans="7:7" ht="18">
      <c r="G855" s="3"/>
    </row>
    <row r="856" spans="7:7" ht="18">
      <c r="G856" s="3"/>
    </row>
    <row r="857" spans="7:7" ht="18">
      <c r="G857" s="3"/>
    </row>
    <row r="858" spans="7:7" ht="18">
      <c r="G858" s="3"/>
    </row>
    <row r="859" spans="7:7" ht="18">
      <c r="G859" s="3"/>
    </row>
    <row r="865" spans="7:7" ht="18">
      <c r="G865" s="3"/>
    </row>
    <row r="867" spans="7:7" ht="18">
      <c r="G867" s="3"/>
    </row>
    <row r="868" spans="7:7" ht="18">
      <c r="G868" s="3"/>
    </row>
    <row r="869" spans="7:7" ht="18">
      <c r="G869" s="3"/>
    </row>
    <row r="870" spans="7:7" ht="18">
      <c r="G870" s="3"/>
    </row>
    <row r="871" spans="7:7" ht="18">
      <c r="G871" s="3"/>
    </row>
    <row r="872" spans="7:7" ht="18">
      <c r="G872" s="3"/>
    </row>
    <row r="873" spans="7:7" ht="18">
      <c r="G873" s="3"/>
    </row>
    <row r="874" spans="7:7" ht="18">
      <c r="G874" s="3"/>
    </row>
    <row r="875" spans="7:7" ht="18">
      <c r="G875" s="3"/>
    </row>
    <row r="880" spans="7:7" ht="18">
      <c r="G880" s="3"/>
    </row>
    <row r="887" spans="7:7" ht="18">
      <c r="G887" s="3"/>
    </row>
    <row r="888" spans="7:7" ht="18">
      <c r="G888" s="3"/>
    </row>
    <row r="889" spans="7:7" ht="18">
      <c r="G889" s="3"/>
    </row>
    <row r="890" spans="7:7" ht="18">
      <c r="G890" s="3"/>
    </row>
    <row r="893" spans="7:7" ht="18">
      <c r="G893" s="3"/>
    </row>
    <row r="900" spans="7:7" ht="18">
      <c r="G900" s="3"/>
    </row>
    <row r="902" spans="7:7" ht="18">
      <c r="G902" s="3"/>
    </row>
    <row r="903" spans="7:7" ht="18">
      <c r="G903" s="3"/>
    </row>
    <row r="904" spans="7:7" ht="18">
      <c r="G904" s="3"/>
    </row>
    <row r="905" spans="7:7" ht="18">
      <c r="G905" s="3"/>
    </row>
    <row r="906" spans="7:7" ht="18">
      <c r="G906" s="3"/>
    </row>
    <row r="912" spans="7:7" ht="18">
      <c r="G912" s="3"/>
    </row>
    <row r="914" spans="7:7" ht="18">
      <c r="G914" s="3"/>
    </row>
    <row r="915" spans="7:7" ht="18">
      <c r="G915" s="3"/>
    </row>
    <row r="916" spans="7:7" ht="18">
      <c r="G916" s="3"/>
    </row>
    <row r="917" spans="7:7" ht="18">
      <c r="G917" s="3"/>
    </row>
    <row r="918" spans="7:7" ht="18">
      <c r="G918" s="3"/>
    </row>
    <row r="919" spans="7:7" ht="18">
      <c r="G919" s="3"/>
    </row>
    <row r="920" spans="7:7" ht="18">
      <c r="G920" s="3"/>
    </row>
    <row r="921" spans="7:7" ht="18">
      <c r="G921" s="3"/>
    </row>
    <row r="922" spans="7:7" ht="18">
      <c r="G922" s="3"/>
    </row>
    <row r="924" spans="7:7" ht="18">
      <c r="G924" s="3"/>
    </row>
    <row r="925" spans="7:7" ht="18">
      <c r="G925" s="3"/>
    </row>
    <row r="926" spans="7:7" ht="18">
      <c r="G926" s="3"/>
    </row>
    <row r="927" spans="7:7" ht="18">
      <c r="G927" s="3"/>
    </row>
    <row r="928" spans="7:7" ht="18">
      <c r="G928" s="3"/>
    </row>
    <row r="930" spans="7:7" ht="18">
      <c r="G930" s="3"/>
    </row>
    <row r="931" spans="7:7" ht="18">
      <c r="G931" s="3"/>
    </row>
    <row r="932" spans="7:7" ht="18">
      <c r="G932" s="3"/>
    </row>
    <row r="933" spans="7:7" ht="18">
      <c r="G933" s="3"/>
    </row>
    <row r="934" spans="7:7" ht="18">
      <c r="G934" s="3"/>
    </row>
    <row r="935" spans="7:7" ht="18">
      <c r="G935" s="3"/>
    </row>
    <row r="936" spans="7:7" ht="18">
      <c r="G936" s="3"/>
    </row>
    <row r="937" spans="7:7" ht="18">
      <c r="G937" s="3"/>
    </row>
    <row r="938" spans="7:7" ht="18">
      <c r="G938" s="3"/>
    </row>
    <row r="939" spans="7:7" ht="18">
      <c r="G939" s="3"/>
    </row>
    <row r="940" spans="7:7" ht="18">
      <c r="G940" s="3"/>
    </row>
    <row r="941" spans="7:7" ht="18">
      <c r="G941" s="3"/>
    </row>
    <row r="942" spans="7:7" ht="18">
      <c r="G942" s="3"/>
    </row>
    <row r="943" spans="7:7" ht="18">
      <c r="G943" s="3"/>
    </row>
    <row r="944" spans="7:7" ht="18">
      <c r="G944" s="3"/>
    </row>
    <row r="946" spans="7:7" ht="18">
      <c r="G946" s="3"/>
    </row>
    <row r="947" spans="7:7" ht="18">
      <c r="G947" s="3"/>
    </row>
    <row r="948" spans="7:7" ht="18">
      <c r="G948" s="3"/>
    </row>
    <row r="949" spans="7:7" ht="18">
      <c r="G949" s="3"/>
    </row>
    <row r="950" spans="7:7" ht="18">
      <c r="G950" s="3"/>
    </row>
    <row r="951" spans="7:7" ht="18">
      <c r="G951" s="3"/>
    </row>
    <row r="953" spans="7:7" ht="18">
      <c r="G953" s="3"/>
    </row>
    <row r="954" spans="7:7" ht="18">
      <c r="G954" s="3"/>
    </row>
    <row r="955" spans="7:7" ht="18">
      <c r="G955" s="3"/>
    </row>
    <row r="956" spans="7:7" ht="18">
      <c r="G956" s="3"/>
    </row>
    <row r="957" spans="7:7" ht="18">
      <c r="G957" s="3"/>
    </row>
    <row r="958" spans="7:7" ht="18">
      <c r="G958" s="3"/>
    </row>
    <row r="959" spans="7:7" ht="18">
      <c r="G959" s="3"/>
    </row>
    <row r="960" spans="7:7" ht="18">
      <c r="G960" s="3"/>
    </row>
    <row r="961" spans="7:7" ht="18">
      <c r="G961" s="3"/>
    </row>
    <row r="962" spans="7:7" ht="18">
      <c r="G962" s="3"/>
    </row>
    <row r="963" spans="7:7" ht="18">
      <c r="G963" s="3"/>
    </row>
    <row r="964" spans="7:7" ht="18">
      <c r="G964" s="3"/>
    </row>
    <row r="965" spans="7:7" ht="18">
      <c r="G965" s="3"/>
    </row>
    <row r="966" spans="7:7" ht="18">
      <c r="G966" s="3"/>
    </row>
    <row r="967" spans="7:7" ht="18">
      <c r="G967"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77" spans="7:7" ht="18">
      <c r="G977" s="3"/>
    </row>
    <row r="978" spans="7:7" ht="18">
      <c r="G978" s="3"/>
    </row>
    <row r="979" spans="7:7" ht="18">
      <c r="G979" s="3"/>
    </row>
    <row r="980" spans="7:7" ht="18">
      <c r="G980" s="3"/>
    </row>
    <row r="981" spans="7:7" ht="18">
      <c r="G981" s="3"/>
    </row>
    <row r="982" spans="7:7" ht="18">
      <c r="G982" s="3"/>
    </row>
    <row r="983" spans="7:7" ht="18">
      <c r="G983" s="3"/>
    </row>
    <row r="984" spans="7:7" ht="18">
      <c r="G984" s="3"/>
    </row>
    <row r="985" spans="7:7" ht="18">
      <c r="G985"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2" spans="7:7" ht="18">
      <c r="G1002" s="3"/>
    </row>
    <row r="1003" spans="7:7" ht="18">
      <c r="G1003" s="3"/>
    </row>
    <row r="1004" spans="7:7" ht="18">
      <c r="G1004" s="3"/>
    </row>
    <row r="1006" spans="7:7" ht="18">
      <c r="G1006" s="3"/>
    </row>
    <row r="1007" spans="7:7" ht="18">
      <c r="G1007" s="3"/>
    </row>
    <row r="1008" spans="7:7" ht="18">
      <c r="G1008" s="3"/>
    </row>
    <row r="1009" spans="7:7" ht="18">
      <c r="G1009" s="3"/>
    </row>
    <row r="1010" spans="7:7" ht="18">
      <c r="G1010" s="3"/>
    </row>
    <row r="1016" spans="7:7" ht="18">
      <c r="G1016" s="3"/>
    </row>
    <row r="1018" spans="7:7" ht="18">
      <c r="G1018" s="3"/>
    </row>
    <row r="1019" spans="7:7" ht="18">
      <c r="G1019" s="3"/>
    </row>
    <row r="1020" spans="7:7" ht="18">
      <c r="G1020" s="3"/>
    </row>
    <row r="1021" spans="7:7" ht="18">
      <c r="G1021" s="3"/>
    </row>
    <row r="1022" spans="7:7" ht="18">
      <c r="G1022" s="3"/>
    </row>
    <row r="1023" spans="7:7" ht="18">
      <c r="G1023" s="3"/>
    </row>
    <row r="1024" spans="7:7" ht="18">
      <c r="G1024" s="3"/>
    </row>
    <row r="1025" spans="7:7" ht="18">
      <c r="G1025" s="3"/>
    </row>
    <row r="1026" spans="7:7" ht="18">
      <c r="G1026" s="3"/>
    </row>
    <row r="1028" spans="7:7" ht="18">
      <c r="G1028" s="3"/>
    </row>
    <row r="1029" spans="7:7" ht="18">
      <c r="G1029" s="3"/>
    </row>
    <row r="1030" spans="7:7" ht="18">
      <c r="G1030" s="3"/>
    </row>
    <row r="1031" spans="7:7" ht="18">
      <c r="G1031" s="3"/>
    </row>
    <row r="1033" spans="7:7" ht="18">
      <c r="G1033" s="3"/>
    </row>
    <row r="1034" spans="7:7" ht="18">
      <c r="G1034" s="3"/>
    </row>
    <row r="1036" spans="7:7" ht="18">
      <c r="G1036" s="3"/>
    </row>
    <row r="1037" spans="7:7" ht="18">
      <c r="G1037" s="3"/>
    </row>
    <row r="1038" spans="7:7" ht="18">
      <c r="G1038" s="3"/>
    </row>
    <row r="1039" spans="7:7" ht="18">
      <c r="G1039" s="3"/>
    </row>
    <row r="1040" spans="7:7" ht="18">
      <c r="G1040" s="3"/>
    </row>
    <row r="1041" spans="7:7" ht="18">
      <c r="G1041" s="3"/>
    </row>
    <row r="1042" spans="7:7" ht="18">
      <c r="G1042" s="3"/>
    </row>
    <row r="1044" spans="7:7" ht="18">
      <c r="G1044" s="3"/>
    </row>
    <row r="1045" spans="7:7" ht="18">
      <c r="G1045" s="3"/>
    </row>
    <row r="1046" spans="7:7" ht="18">
      <c r="G1046" s="3"/>
    </row>
    <row r="1047" spans="7:7" ht="18">
      <c r="G1047" s="3"/>
    </row>
    <row r="1053" spans="7:7" ht="18">
      <c r="G1053" s="3"/>
    </row>
    <row r="1060" spans="7:7" ht="18">
      <c r="G1060" s="3"/>
    </row>
    <row r="1061" spans="7:7" ht="18">
      <c r="G1061" s="3"/>
    </row>
    <row r="1062" spans="7:7" ht="18">
      <c r="G1062" s="3"/>
    </row>
    <row r="1063" spans="7:7" ht="18">
      <c r="G1063" s="3"/>
    </row>
    <row r="1066" spans="7:7" ht="18">
      <c r="G1066" s="3"/>
    </row>
    <row r="1073" spans="7:7" ht="18">
      <c r="G1073" s="3"/>
    </row>
    <row r="1074" spans="7:7" ht="18">
      <c r="G1074" s="3"/>
    </row>
    <row r="1076" spans="7:7" ht="18">
      <c r="G1076" s="3"/>
    </row>
    <row r="1077" spans="7:7" ht="18">
      <c r="G1077" s="3"/>
    </row>
    <row r="1078" spans="7:7" ht="18">
      <c r="G1078" s="3"/>
    </row>
    <row r="1079" spans="7:7" ht="18">
      <c r="G1079" s="3"/>
    </row>
    <row r="1085" spans="7:7" ht="18">
      <c r="G1085" s="3"/>
    </row>
    <row r="1092" spans="7:7" ht="18">
      <c r="G1092" s="3"/>
    </row>
    <row r="1093" spans="7:7" ht="18">
      <c r="G1093" s="3"/>
    </row>
    <row r="1094" spans="7:7" ht="18">
      <c r="G1094" s="3"/>
    </row>
    <row r="1095" spans="7:7" ht="18">
      <c r="G1095" s="3"/>
    </row>
    <row r="1098" spans="7:7" ht="18">
      <c r="G1098" s="3"/>
    </row>
    <row r="1105" spans="7:7" ht="18">
      <c r="G1105" s="3"/>
    </row>
    <row r="1107" spans="7:7" ht="18">
      <c r="G1107" s="3"/>
    </row>
    <row r="1108" spans="7:7" ht="18">
      <c r="G1108" s="3"/>
    </row>
    <row r="1109" spans="7:7" ht="18">
      <c r="G1109" s="3"/>
    </row>
    <row r="1110" spans="7:7" ht="18">
      <c r="G1110" s="3"/>
    </row>
    <row r="1111" spans="7:7" ht="18">
      <c r="G1111" s="3"/>
    </row>
    <row r="1117" spans="7:7" ht="18">
      <c r="G1117" s="3"/>
    </row>
    <row r="1119" spans="7:7" ht="18">
      <c r="G1119" s="3"/>
    </row>
    <row r="1120" spans="7:7" ht="18">
      <c r="G1120" s="3"/>
    </row>
    <row r="1121" spans="7:7" ht="18">
      <c r="G1121" s="3"/>
    </row>
    <row r="1122" spans="7:7" ht="18">
      <c r="G1122" s="3"/>
    </row>
    <row r="1123" spans="7:7" ht="18">
      <c r="G1123" s="3"/>
    </row>
    <row r="1124" spans="7:7" ht="18">
      <c r="G1124" s="3"/>
    </row>
    <row r="1125" spans="7:7" ht="18">
      <c r="G1125" s="3"/>
    </row>
    <row r="1126" spans="7:7" ht="18">
      <c r="G1126" s="3"/>
    </row>
    <row r="1127" spans="7:7" ht="18">
      <c r="G1127" s="3"/>
    </row>
    <row r="1132" spans="7:7" ht="18">
      <c r="G1132" s="3"/>
    </row>
    <row r="1139" spans="7:7" ht="18">
      <c r="G1139" s="3"/>
    </row>
    <row r="1140" spans="7:7" ht="18">
      <c r="G1140" s="3"/>
    </row>
    <row r="1141" spans="7:7" ht="18">
      <c r="G1141" s="3"/>
    </row>
    <row r="1142" spans="7:7" ht="18">
      <c r="G1142" s="3"/>
    </row>
    <row r="1145" spans="7:7" ht="18">
      <c r="G1145" s="3"/>
    </row>
    <row r="1152" spans="7:7" ht="18">
      <c r="G1152" s="3"/>
    </row>
    <row r="1154" spans="7:7" ht="18">
      <c r="G1154" s="3"/>
    </row>
    <row r="1155" spans="7:7" ht="18">
      <c r="G1155" s="3"/>
    </row>
    <row r="1156" spans="7:7" ht="18">
      <c r="G1156" s="3"/>
    </row>
    <row r="1157" spans="7:7" ht="18">
      <c r="G1157" s="3"/>
    </row>
    <row r="1158" spans="7:7" ht="18">
      <c r="G1158" s="3"/>
    </row>
    <row r="1164" spans="7:7" ht="18">
      <c r="G1164" s="3"/>
    </row>
    <row r="1166" spans="7:7" ht="18">
      <c r="G1166" s="3"/>
    </row>
    <row r="1167" spans="7:7" ht="18">
      <c r="G1167" s="3"/>
    </row>
    <row r="1168" spans="7:7" ht="18">
      <c r="G1168" s="3"/>
    </row>
    <row r="1169" spans="7:7" ht="18">
      <c r="G1169" s="3"/>
    </row>
    <row r="1170" spans="7:7" ht="18">
      <c r="G1170" s="3"/>
    </row>
    <row r="1171" spans="7:7" ht="18">
      <c r="G1171" s="3"/>
    </row>
    <row r="1172" spans="7:7" ht="18">
      <c r="G1172" s="3"/>
    </row>
    <row r="1173" spans="7:7" ht="18">
      <c r="G1173" s="3"/>
    </row>
    <row r="1174" spans="7:7" ht="18">
      <c r="G1174" s="3"/>
    </row>
    <row r="1176" spans="7:7" ht="18">
      <c r="G1176" s="3"/>
    </row>
    <row r="1177" spans="7:7" ht="18">
      <c r="G1177" s="3"/>
    </row>
    <row r="1178" spans="7:7" ht="18">
      <c r="G1178" s="3"/>
    </row>
    <row r="1179" spans="7:7" ht="18">
      <c r="G1179" s="3"/>
    </row>
    <row r="1180" spans="7:7" ht="18">
      <c r="G1180" s="3"/>
    </row>
    <row r="1182" spans="7:7" ht="18">
      <c r="G1182" s="3"/>
    </row>
    <row r="1183" spans="7:7" ht="18">
      <c r="G1183" s="3"/>
    </row>
    <row r="1184" spans="7:7" ht="18">
      <c r="G1184" s="3"/>
    </row>
    <row r="1185" spans="7:7" ht="18">
      <c r="G1185" s="3"/>
    </row>
    <row r="1186" spans="7:7" ht="18">
      <c r="G1186" s="3"/>
    </row>
    <row r="1187" spans="7:7" ht="18">
      <c r="G1187" s="3"/>
    </row>
    <row r="1188" spans="7:7" ht="18">
      <c r="G1188" s="3"/>
    </row>
    <row r="1189" spans="7:7" ht="18">
      <c r="G1189" s="3"/>
    </row>
    <row r="1190" spans="7:7" ht="18">
      <c r="G1190" s="3"/>
    </row>
    <row r="1191" spans="7:7" ht="18">
      <c r="G1191" s="3"/>
    </row>
    <row r="1192" spans="7:7" ht="18">
      <c r="G1192" s="3"/>
    </row>
    <row r="1193" spans="7:7" ht="18">
      <c r="G1193" s="3"/>
    </row>
    <row r="1194" spans="7:7" ht="18">
      <c r="G1194" s="3"/>
    </row>
    <row r="1195" spans="7:7" ht="18">
      <c r="G1195" s="3"/>
    </row>
    <row r="1196" spans="7:7" ht="18">
      <c r="G1196" s="3"/>
    </row>
    <row r="1198" spans="7:7" ht="18">
      <c r="G1198" s="3"/>
    </row>
    <row r="1199" spans="7:7" ht="18">
      <c r="G1199" s="3"/>
    </row>
    <row r="1200" spans="7:7" ht="18">
      <c r="G1200" s="3"/>
    </row>
    <row r="1201" spans="7:7" ht="18">
      <c r="G1201" s="3"/>
    </row>
    <row r="1202" spans="7:7" ht="18">
      <c r="G1202" s="3"/>
    </row>
    <row r="1203" spans="7:7" ht="18">
      <c r="G1203" s="3"/>
    </row>
    <row r="1205" spans="7:7" ht="18">
      <c r="G1205" s="3"/>
    </row>
    <row r="1206" spans="7:7" ht="18">
      <c r="G1206" s="3"/>
    </row>
    <row r="1207" spans="7:7" ht="18">
      <c r="G1207" s="3"/>
    </row>
    <row r="1208" spans="7:7" ht="18">
      <c r="G1208" s="3"/>
    </row>
    <row r="1209" spans="7:7" ht="18">
      <c r="G1209" s="3"/>
    </row>
    <row r="1210" spans="7:7" ht="18">
      <c r="G1210" s="3"/>
    </row>
    <row r="1211" spans="7:7" ht="18">
      <c r="G1211" s="3"/>
    </row>
    <row r="1212" spans="7:7" ht="18">
      <c r="G1212" s="3"/>
    </row>
    <row r="1213" spans="7:7" ht="18">
      <c r="G1213" s="3"/>
    </row>
    <row r="1214" spans="7:7" ht="18">
      <c r="G1214" s="3"/>
    </row>
    <row r="1215" spans="7:7" ht="18">
      <c r="G1215" s="3"/>
    </row>
    <row r="1216" spans="7:7" ht="18">
      <c r="G1216" s="3"/>
    </row>
    <row r="1217" spans="7:7" ht="18">
      <c r="G1217" s="3"/>
    </row>
    <row r="1218" spans="7:7" ht="18">
      <c r="G1218" s="3"/>
    </row>
    <row r="1219" spans="7:7" ht="18">
      <c r="G1219"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1" spans="7:7" ht="18">
      <c r="G1231" s="3"/>
    </row>
    <row r="1232" spans="7:7" ht="18">
      <c r="G1232" s="3"/>
    </row>
    <row r="1233" spans="7:7" ht="18">
      <c r="G1233" s="3"/>
    </row>
    <row r="1234" spans="7:7" ht="18">
      <c r="G1234" s="3"/>
    </row>
    <row r="1235" spans="7:7" ht="18">
      <c r="G1235" s="3"/>
    </row>
    <row r="1236" spans="7:7" ht="18">
      <c r="G1236" s="3"/>
    </row>
    <row r="1237" spans="7:7" ht="18">
      <c r="G1237"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0" spans="7:7" ht="18">
      <c r="G1250" s="3"/>
    </row>
    <row r="1251" spans="7:7" ht="18">
      <c r="G1251" s="3"/>
    </row>
    <row r="1252" spans="7:7" ht="18">
      <c r="G1252" s="3"/>
    </row>
    <row r="1253" spans="7:7" ht="18">
      <c r="G1253" s="3"/>
    </row>
    <row r="1254" spans="7:7" ht="18">
      <c r="G1254" s="3"/>
    </row>
    <row r="1255" spans="7:7" ht="18">
      <c r="G1255" s="3"/>
    </row>
    <row r="1256" spans="7:7" ht="18">
      <c r="G1256" s="3"/>
    </row>
    <row r="1261" spans="7:7" ht="18">
      <c r="G1261" s="3"/>
    </row>
    <row r="1268" spans="7:7" ht="18">
      <c r="G1268" s="3"/>
    </row>
    <row r="1269" spans="7:7" ht="18">
      <c r="G1269" s="3"/>
    </row>
    <row r="1270" spans="7:7" ht="18">
      <c r="G1270" s="3"/>
    </row>
    <row r="1271" spans="7:7" ht="18">
      <c r="G1271" s="3"/>
    </row>
    <row r="1274" spans="7:7" ht="18">
      <c r="G1274" s="3"/>
    </row>
    <row r="1281" spans="7:7" ht="18">
      <c r="G1281" s="3"/>
    </row>
    <row r="1283" spans="7:7" ht="18">
      <c r="G1283" s="3"/>
    </row>
    <row r="1284" spans="7:7" ht="18">
      <c r="G1284" s="3"/>
    </row>
    <row r="1285" spans="7:7" ht="18">
      <c r="G1285" s="3"/>
    </row>
    <row r="1286" spans="7:7" ht="18">
      <c r="G1286" s="3"/>
    </row>
    <row r="1287" spans="7:7" ht="18">
      <c r="G1287" s="3"/>
    </row>
    <row r="1293" spans="7:7" ht="18">
      <c r="G1293"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2" spans="7:7" ht="18">
      <c r="G1302" s="3"/>
    </row>
    <row r="1303" spans="7:7" ht="18">
      <c r="G1303" s="3"/>
    </row>
    <row r="1305" spans="7:7" ht="18">
      <c r="G1305" s="3"/>
    </row>
    <row r="1306" spans="7:7" ht="18">
      <c r="G1306" s="3"/>
    </row>
    <row r="1307" spans="7:7" ht="18">
      <c r="G1307" s="3"/>
    </row>
    <row r="1308" spans="7:7" ht="18">
      <c r="G1308" s="3"/>
    </row>
    <row r="1309" spans="7:7" ht="18">
      <c r="G1309" s="3"/>
    </row>
    <row r="1311" spans="7:7" ht="18">
      <c r="G1311" s="3"/>
    </row>
    <row r="1312" spans="7:7" ht="18">
      <c r="G1312" s="3"/>
    </row>
    <row r="1313" spans="7:7" ht="18">
      <c r="G1313" s="3"/>
    </row>
    <row r="1314" spans="7:7" ht="18">
      <c r="G1314" s="3"/>
    </row>
    <row r="1315" spans="7:7" ht="18">
      <c r="G1315" s="3"/>
    </row>
    <row r="1316" spans="7:7" ht="18">
      <c r="G1316" s="3"/>
    </row>
    <row r="1317" spans="7:7" ht="18">
      <c r="G1317" s="3"/>
    </row>
    <row r="1318" spans="7:7" ht="18">
      <c r="G1318" s="3"/>
    </row>
    <row r="1319" spans="7:7" ht="18">
      <c r="G1319" s="3"/>
    </row>
    <row r="1320" spans="7:7" ht="18">
      <c r="G1320" s="3"/>
    </row>
    <row r="1321" spans="7:7" ht="18">
      <c r="G1321" s="3"/>
    </row>
    <row r="1322" spans="7:7" ht="18">
      <c r="G1322" s="3"/>
    </row>
    <row r="1323" spans="7:7" ht="18">
      <c r="G1323" s="3"/>
    </row>
    <row r="1324" spans="7:7" ht="18">
      <c r="G1324" s="3"/>
    </row>
    <row r="1325" spans="7:7" ht="18">
      <c r="G1325" s="3"/>
    </row>
    <row r="1327" spans="7:7" ht="18">
      <c r="G1327" s="3"/>
    </row>
    <row r="1328" spans="7:7" ht="18">
      <c r="G1328" s="3"/>
    </row>
    <row r="1329" spans="7:7" ht="18">
      <c r="G1329" s="3"/>
    </row>
    <row r="1330" spans="7:7" ht="18">
      <c r="G1330" s="3"/>
    </row>
    <row r="1331" spans="7:7" ht="18">
      <c r="G1331" s="3"/>
    </row>
    <row r="1332" spans="7:7" ht="18">
      <c r="G1332" s="3"/>
    </row>
    <row r="1334" spans="7:7" ht="18">
      <c r="G1334" s="3"/>
    </row>
    <row r="1335" spans="7:7" ht="18">
      <c r="G1335" s="3"/>
    </row>
    <row r="1336" spans="7:7" ht="18">
      <c r="G1336" s="3"/>
    </row>
    <row r="1337" spans="7:7" ht="18">
      <c r="G1337" s="3"/>
    </row>
    <row r="1338" spans="7:7" ht="18">
      <c r="G1338" s="3"/>
    </row>
    <row r="1339" spans="7:7" ht="18">
      <c r="G1339" s="3"/>
    </row>
    <row r="1340" spans="7:7" ht="18">
      <c r="G1340" s="3"/>
    </row>
    <row r="1341" spans="7:7" ht="18">
      <c r="G1341" s="3"/>
    </row>
    <row r="1342" spans="7:7" ht="18">
      <c r="G1342" s="3"/>
    </row>
    <row r="1343" spans="7:7" ht="18">
      <c r="G1343" s="3"/>
    </row>
    <row r="1344" spans="7:7" ht="18">
      <c r="G1344" s="3"/>
    </row>
    <row r="1345" spans="7:7" ht="18">
      <c r="G1345" s="3"/>
    </row>
    <row r="1346" spans="7:7" ht="18">
      <c r="G1346" s="3"/>
    </row>
    <row r="1347" spans="7:7" ht="18">
      <c r="G1347" s="3"/>
    </row>
    <row r="1348" spans="7:7" ht="18">
      <c r="G1348"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1" spans="7:7" ht="18">
      <c r="G1361" s="3"/>
    </row>
    <row r="1362" spans="7:7" ht="18">
      <c r="G1362" s="3"/>
    </row>
    <row r="1363" spans="7:7" ht="18">
      <c r="G1363" s="3"/>
    </row>
    <row r="1364" spans="7:7" ht="18">
      <c r="G1364" s="3"/>
    </row>
    <row r="1365" spans="7:7" ht="18">
      <c r="G1365" s="3"/>
    </row>
    <row r="1366" spans="7:7" ht="18">
      <c r="G1366"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0" spans="7:7" ht="18">
      <c r="G1380" s="3"/>
    </row>
    <row r="1381" spans="7:7" ht="18">
      <c r="G1381" s="3"/>
    </row>
    <row r="1382" spans="7:7" ht="18">
      <c r="G1382" s="3"/>
    </row>
    <row r="1383" spans="7:7" ht="18">
      <c r="G1383"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396" spans="7:7" ht="18">
      <c r="G1396" s="3"/>
    </row>
    <row r="1397" spans="7:7" ht="18">
      <c r="G1397" s="3"/>
    </row>
    <row r="1398" spans="7:7" ht="18">
      <c r="G1398" s="3"/>
    </row>
    <row r="1399" spans="7:7" ht="18">
      <c r="G1399" s="3"/>
    </row>
    <row r="1400" spans="7:7" ht="18">
      <c r="G1400" s="3"/>
    </row>
    <row r="1401" spans="7:7" ht="18">
      <c r="G1401"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17" spans="7:7" ht="18">
      <c r="G1417" s="3"/>
    </row>
    <row r="1418" spans="7:7" ht="18">
      <c r="G1418" s="3"/>
    </row>
    <row r="1419" spans="7:7" ht="18">
      <c r="G1419" s="3"/>
    </row>
    <row r="1420" spans="7:7" ht="18">
      <c r="G1420" s="3"/>
    </row>
    <row r="1421" spans="7:7" ht="18">
      <c r="G1421" s="3"/>
    </row>
    <row r="1422" spans="7:7" ht="18">
      <c r="G1422" s="3"/>
    </row>
    <row r="1423" spans="7:7" ht="18">
      <c r="G1423"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5" spans="7:7" ht="18">
      <c r="G1435" s="3"/>
    </row>
    <row r="1436" spans="7:7" ht="18">
      <c r="G1436" s="3"/>
    </row>
    <row r="1437" spans="7:7" ht="18">
      <c r="G1437" s="3"/>
    </row>
    <row r="1438" spans="7:7" ht="18">
      <c r="G1438" s="3"/>
    </row>
    <row r="1439" spans="7:7" ht="18">
      <c r="G1439"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5" spans="7:7" ht="18">
      <c r="G1455" s="3"/>
    </row>
    <row r="1456" spans="7:7" ht="18">
      <c r="G1456" s="3"/>
    </row>
    <row r="1457" spans="7:7" ht="18">
      <c r="G1457" s="3"/>
    </row>
    <row r="1458" spans="7:7" ht="18">
      <c r="G1458" s="3"/>
    </row>
    <row r="1459" spans="7:7" ht="18">
      <c r="G1459" s="3"/>
    </row>
    <row r="1460" spans="7:7" ht="18">
      <c r="G1460" s="3"/>
    </row>
    <row r="1461" spans="7:7" ht="18">
      <c r="G1461" s="3"/>
    </row>
    <row r="1462" spans="7:7" ht="18">
      <c r="G1462" s="3"/>
    </row>
    <row r="1463" spans="7:7" ht="18">
      <c r="G1463" s="3"/>
    </row>
    <row r="1465" spans="7:7" ht="18">
      <c r="G1465" s="3"/>
    </row>
    <row r="1466" spans="7:7" ht="18">
      <c r="G1466" s="3"/>
    </row>
    <row r="1467" spans="7:7" ht="18">
      <c r="G1467" s="3"/>
    </row>
    <row r="1468" spans="7:7" ht="18">
      <c r="G1468" s="3"/>
    </row>
    <row r="1469" spans="7:7" ht="18">
      <c r="G1469" s="3"/>
    </row>
    <row r="1470" spans="7:7" ht="18">
      <c r="G1470" s="3"/>
    </row>
    <row r="1471" spans="7:7" ht="18">
      <c r="G1471" s="3"/>
    </row>
    <row r="1472" spans="7:7" ht="18">
      <c r="G1472"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88" spans="7:7" ht="18">
      <c r="G1488" s="3"/>
    </row>
    <row r="1489" spans="7:7" ht="18">
      <c r="G1489" s="3"/>
    </row>
    <row r="1491" spans="7:7" ht="18">
      <c r="G1491" s="3"/>
    </row>
    <row r="1492" spans="7:7" ht="18">
      <c r="G1492"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08" spans="7:7" ht="18">
      <c r="G1508" s="3"/>
    </row>
    <row r="1509" spans="7:7" ht="18">
      <c r="G1509" s="3"/>
    </row>
    <row r="1510" spans="7:7" ht="18">
      <c r="G1510" s="3"/>
    </row>
    <row r="1511" spans="7:7" ht="18">
      <c r="G1511" s="3"/>
    </row>
    <row r="1512" spans="7:7" ht="18">
      <c r="G1512" s="3"/>
    </row>
    <row r="1513" spans="7:7" ht="18">
      <c r="G1513"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4" spans="7:7" ht="18">
      <c r="G1524" s="3"/>
    </row>
    <row r="1525" spans="7:7" ht="18">
      <c r="G1525"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6" spans="7:7" ht="18">
      <c r="G1536" s="3"/>
    </row>
    <row r="1537" spans="7:7" ht="18">
      <c r="G1537" s="3"/>
    </row>
    <row r="1538" spans="7:7" ht="18">
      <c r="G1538" s="3"/>
    </row>
    <row r="1539" spans="7:7" ht="18">
      <c r="G1539" s="3"/>
    </row>
    <row r="1540" spans="7:7" ht="18">
      <c r="G1540" s="3"/>
    </row>
    <row r="1541" spans="7:7" ht="18">
      <c r="G1541" s="3"/>
    </row>
    <row r="1542" spans="7:7" ht="18">
      <c r="G1542" s="3"/>
    </row>
    <row r="1543" spans="7:7" ht="18">
      <c r="G1543" s="3"/>
    </row>
    <row r="1544" spans="7:7" ht="18">
      <c r="G1544"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60" spans="7:7" ht="18">
      <c r="G1560" s="3"/>
    </row>
    <row r="1561" spans="7:7" ht="18">
      <c r="G1561" s="3"/>
    </row>
    <row r="1562" spans="7:7" ht="18">
      <c r="G1562" s="3"/>
    </row>
    <row r="1563" spans="7:7" ht="18">
      <c r="G1563" s="3"/>
    </row>
    <row r="1564" spans="7:7" ht="18">
      <c r="G1564"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6" spans="7:7" ht="18">
      <c r="G1576" s="3"/>
    </row>
    <row r="1577" spans="7:7" ht="18">
      <c r="G1577"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8" spans="7:7" ht="18">
      <c r="G1588" s="3"/>
    </row>
    <row r="1589" spans="7:7" ht="18">
      <c r="G1589" s="3"/>
    </row>
    <row r="1590" spans="7:7" ht="18">
      <c r="G1590" s="3"/>
    </row>
    <row r="1591" spans="7:7" ht="18">
      <c r="G1591" s="3"/>
    </row>
    <row r="1592" spans="7:7" ht="18">
      <c r="G1592" s="3"/>
    </row>
    <row r="1593" spans="7:7" ht="18">
      <c r="G1593" s="3"/>
    </row>
    <row r="1594" spans="7:7" ht="18">
      <c r="G1594" s="3"/>
    </row>
    <row r="1595" spans="7:7" ht="18">
      <c r="G1595" s="3"/>
    </row>
    <row r="1596" spans="7:7" ht="18">
      <c r="G1596" s="3"/>
    </row>
    <row r="1597" spans="7:7" ht="18">
      <c r="G1597"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2" spans="7:7" ht="18">
      <c r="G1612" s="3"/>
    </row>
    <row r="1613" spans="7:7" ht="18">
      <c r="G1613" s="3"/>
    </row>
    <row r="1614" spans="7:7" ht="18">
      <c r="G1614" s="3"/>
    </row>
    <row r="1615" spans="7:7" ht="18">
      <c r="G1615" s="3"/>
    </row>
    <row r="1616" spans="7:7" ht="18">
      <c r="G1616" s="3"/>
    </row>
    <row r="1617" spans="7:7" ht="18">
      <c r="G1617"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29" spans="7:7" ht="18">
      <c r="G1629" s="3"/>
    </row>
    <row r="1630" spans="7:7" ht="18">
      <c r="G1630" s="3"/>
    </row>
    <row r="1631" spans="7:7" ht="18">
      <c r="G1631" s="3"/>
    </row>
    <row r="1632" spans="7:7" ht="18">
      <c r="G1632" s="3"/>
    </row>
    <row r="1634" spans="7:7" ht="18">
      <c r="G1634" s="3"/>
    </row>
    <row r="1635" spans="7:7" ht="18">
      <c r="G1635" s="3"/>
    </row>
    <row r="1636" spans="7:7" ht="18">
      <c r="G1636" s="3"/>
    </row>
    <row r="1637" spans="7:7" ht="18">
      <c r="G1637" s="3"/>
    </row>
    <row r="1638" spans="7:7" ht="18">
      <c r="G1638" s="3"/>
    </row>
    <row r="1639" spans="7:7" ht="18">
      <c r="G1639"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1" spans="7:7" ht="18">
      <c r="G1651" s="3"/>
    </row>
    <row r="1652" spans="7:7" ht="18">
      <c r="G1652"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1" spans="7:7" ht="18">
      <c r="G1661" s="3"/>
    </row>
    <row r="1662" spans="7:7" ht="18">
      <c r="G1662" s="3"/>
    </row>
    <row r="1663" spans="7:7" ht="18">
      <c r="G1663" s="3"/>
    </row>
    <row r="1664" spans="7:7" ht="18">
      <c r="G1664" s="3"/>
    </row>
    <row r="1665" spans="7:7" ht="18">
      <c r="G1665" s="3"/>
    </row>
    <row r="1667" spans="7:7" ht="18">
      <c r="G1667" s="3"/>
    </row>
    <row r="1668" spans="7:7" ht="18">
      <c r="G1668" s="3"/>
    </row>
    <row r="1669" spans="7:7" ht="18">
      <c r="G1669" s="3"/>
    </row>
    <row r="1670" spans="7:7" ht="18">
      <c r="G1670" s="3"/>
    </row>
    <row r="1671" spans="7:7" ht="18">
      <c r="G1671"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3" spans="7:7" ht="18">
      <c r="G1683" s="3"/>
    </row>
    <row r="1684" spans="7:7" ht="18">
      <c r="G1684"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5" spans="7:7" ht="18">
      <c r="G1695" s="3"/>
    </row>
    <row r="1696" spans="7:7" ht="18">
      <c r="G1696"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5" spans="7:7" ht="18">
      <c r="G1705" s="3"/>
    </row>
    <row r="1706" spans="7:7" ht="18">
      <c r="G1706" s="3"/>
    </row>
    <row r="1707" spans="7:7" ht="18">
      <c r="G1707" s="3"/>
    </row>
    <row r="1708" spans="7:7" ht="18">
      <c r="G1708" s="3"/>
    </row>
    <row r="1709" spans="7:7" ht="18">
      <c r="G1709" s="3"/>
    </row>
    <row r="1710" spans="7:7" ht="18">
      <c r="G1710" s="3"/>
    </row>
    <row r="1712" spans="7:7" ht="18">
      <c r="G1712" s="3"/>
    </row>
    <row r="1713" spans="7:7" ht="18">
      <c r="G1713" s="3"/>
    </row>
    <row r="1714" spans="7:7" ht="18">
      <c r="G1714" s="3"/>
    </row>
    <row r="1715" spans="7:7" ht="18">
      <c r="G1715"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7" spans="7:7" ht="18">
      <c r="G1727" s="3"/>
    </row>
    <row r="1728" spans="7:7" ht="18">
      <c r="G1728" s="3"/>
    </row>
    <row r="1729" spans="7:7" ht="18">
      <c r="G1729" s="3"/>
    </row>
    <row r="1730" spans="7:7" ht="18">
      <c r="G1730" s="3"/>
    </row>
    <row r="1731" spans="7:7" ht="18">
      <c r="G1731" s="3"/>
    </row>
    <row r="1732" spans="7:7" ht="18">
      <c r="G1732" s="3"/>
    </row>
    <row r="1733" spans="7:7" ht="18">
      <c r="G1733"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4" spans="7:7" ht="18">
      <c r="G1744" s="3"/>
    </row>
    <row r="1745" spans="7:7" ht="18">
      <c r="G1745"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4" spans="7:7" ht="18">
      <c r="G1754" s="3"/>
    </row>
    <row r="1755" spans="7:7" ht="18">
      <c r="G1755" s="3"/>
    </row>
    <row r="1756" spans="7:7" ht="18">
      <c r="G1756" s="3"/>
    </row>
    <row r="1757" spans="7:7" ht="18">
      <c r="G1757" s="3"/>
    </row>
    <row r="1758" spans="7:7" ht="18">
      <c r="G1758" s="3"/>
    </row>
    <row r="1760" spans="7:7" ht="18">
      <c r="G1760" s="3"/>
    </row>
    <row r="1761" spans="7:7" ht="18">
      <c r="G1761" s="3"/>
    </row>
    <row r="1762" spans="7:7" ht="18">
      <c r="G1762" s="3"/>
    </row>
    <row r="1763" spans="7:7" ht="18">
      <c r="G1763" s="3"/>
    </row>
    <row r="1764" spans="7:7" ht="18">
      <c r="G1764"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6" spans="7:7" ht="18">
      <c r="G1776" s="3"/>
    </row>
    <row r="1777" spans="7:7" ht="18">
      <c r="G1777"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6" spans="7:7" ht="18">
      <c r="G1786" s="3"/>
    </row>
    <row r="1787" spans="7:7" ht="18">
      <c r="G1787"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6" spans="7:7" ht="18">
      <c r="G1796" s="3"/>
    </row>
    <row r="1797" spans="7:7" ht="18">
      <c r="G1797" s="3"/>
    </row>
    <row r="1798" spans="7:7" ht="18">
      <c r="G1798" s="3"/>
    </row>
    <row r="1799" spans="7:7" ht="18">
      <c r="G1799" s="3"/>
    </row>
    <row r="1800" spans="7:7" ht="18">
      <c r="G1800" s="3"/>
    </row>
    <row r="1802" spans="7:7" ht="18">
      <c r="G1802" s="3"/>
    </row>
    <row r="1803" spans="7:7" ht="18">
      <c r="G1803" s="3"/>
    </row>
    <row r="1804" spans="7:7" ht="18">
      <c r="G1804" s="3"/>
    </row>
    <row r="1805" spans="7:7" ht="18">
      <c r="G1805" s="3"/>
    </row>
    <row r="1806" spans="7:7" ht="18">
      <c r="G1806"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18" spans="7:7" ht="18">
      <c r="G1818" s="3"/>
    </row>
    <row r="1819" spans="7:7" ht="18">
      <c r="G1819" s="3"/>
    </row>
    <row r="1820" spans="7:7" ht="18">
      <c r="G1820" s="3"/>
    </row>
    <row r="1821" spans="7:7" ht="18">
      <c r="G1821" s="3"/>
    </row>
    <row r="1822" spans="7:7" ht="18">
      <c r="G1822" s="3"/>
    </row>
    <row r="1823" spans="7:7" ht="18">
      <c r="G1823" s="3"/>
    </row>
    <row r="1824" spans="7:7" ht="18">
      <c r="G1824" s="3"/>
    </row>
    <row r="1825" spans="7:7" ht="18">
      <c r="G1825" s="3"/>
    </row>
    <row r="1826" spans="7:7" ht="18">
      <c r="G1826" s="3"/>
    </row>
    <row r="1827" spans="7:7" ht="18">
      <c r="G1827" s="3"/>
    </row>
    <row r="1828" spans="7:7" ht="18">
      <c r="G1828" s="3"/>
    </row>
    <row r="1829" spans="7:7" ht="18">
      <c r="G1829" s="3"/>
    </row>
    <row r="1830" spans="7:7" ht="18">
      <c r="G1830"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2" spans="7:7" ht="18">
      <c r="G1842" s="3"/>
    </row>
    <row r="1843" spans="7:7" ht="18">
      <c r="G1843" s="3"/>
    </row>
    <row r="1844" spans="7:7" ht="18">
      <c r="G1844" s="3"/>
    </row>
    <row r="1845" spans="7:7" ht="18">
      <c r="G1845" s="3"/>
    </row>
    <row r="1846" spans="7:7" ht="18">
      <c r="G1846" s="3"/>
    </row>
    <row r="1847" spans="7:7" ht="18">
      <c r="G1847" s="3"/>
    </row>
    <row r="1848" spans="7:7" ht="18">
      <c r="G1848" s="3"/>
    </row>
    <row r="1850" spans="7:7" ht="18">
      <c r="G1850" s="3"/>
    </row>
    <row r="1851" spans="7:7" ht="18">
      <c r="G1851" s="3"/>
    </row>
    <row r="1852" spans="7:7" ht="18">
      <c r="G1852" s="3"/>
    </row>
    <row r="1853" spans="7:7" ht="18">
      <c r="G1853"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5" spans="7:7" ht="18">
      <c r="G1865" s="3"/>
    </row>
    <row r="1866" spans="7:7" ht="18">
      <c r="G1866" s="3"/>
    </row>
    <row r="1867" spans="7:7" ht="18">
      <c r="G1867" s="3"/>
    </row>
    <row r="1868" spans="7:7" ht="18">
      <c r="G1868" s="3"/>
    </row>
    <row r="1869" spans="7:7" ht="18">
      <c r="G1869" s="3"/>
    </row>
    <row r="1870" spans="7:7" ht="18">
      <c r="G1870" s="3"/>
    </row>
    <row r="1871" spans="7:7" ht="18">
      <c r="G1871" s="3"/>
    </row>
    <row r="1873" spans="7:7" ht="18">
      <c r="G1873" s="3"/>
    </row>
    <row r="1874" spans="7:7" ht="18">
      <c r="G1874" s="3"/>
    </row>
    <row r="1875" spans="7:7" ht="18">
      <c r="G1875" s="3"/>
    </row>
    <row r="1876" spans="7:7" ht="18">
      <c r="G1876"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88" spans="7:7" ht="18">
      <c r="G1888" s="3"/>
    </row>
    <row r="1889" spans="7:7" ht="18">
      <c r="G1889"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09" spans="7:7" ht="18">
      <c r="G1909" s="3"/>
    </row>
    <row r="1910" spans="7:7" ht="18">
      <c r="G1910" s="3"/>
    </row>
    <row r="1911" spans="7:7" ht="18">
      <c r="G1911" s="3"/>
    </row>
    <row r="1912" spans="7:7" ht="18">
      <c r="G1912" s="3"/>
    </row>
    <row r="1913" spans="7:7" ht="18">
      <c r="G1913" s="3"/>
    </row>
    <row r="1914" spans="7:7" ht="18">
      <c r="G1914" s="3"/>
    </row>
    <row r="1915" spans="7:7" ht="18">
      <c r="G1915" s="3"/>
    </row>
    <row r="1916" spans="7:7" ht="18">
      <c r="G1916" s="3"/>
    </row>
    <row r="1917" spans="7:7" ht="18">
      <c r="G1917" s="3"/>
    </row>
    <row r="1918" spans="7:7" ht="18">
      <c r="G1918" s="3"/>
    </row>
    <row r="1919" spans="7:7" ht="18">
      <c r="G1919" s="3"/>
    </row>
    <row r="1920" spans="7:7" ht="18">
      <c r="G1920" s="3"/>
    </row>
    <row r="1921" spans="7:7" ht="18">
      <c r="G1921" s="3"/>
    </row>
    <row r="1922" spans="7:7" ht="18">
      <c r="G1922" s="3"/>
    </row>
    <row r="1923" spans="7:7" ht="18">
      <c r="G1923"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2" spans="7:7" ht="18">
      <c r="G1932" s="3"/>
    </row>
    <row r="1933" spans="7:7" ht="18">
      <c r="G1933"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3" spans="7:7" ht="18">
      <c r="G1963" s="3"/>
    </row>
    <row r="1964" spans="7:7" ht="18">
      <c r="G1964"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3" spans="7:7" ht="18">
      <c r="G1983"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row r="2005" spans="7:7" ht="18">
      <c r="G2005" s="3"/>
    </row>
    <row r="2006" spans="7:7" ht="18">
      <c r="G2006" s="3"/>
    </row>
    <row r="2007" spans="7:7" ht="18">
      <c r="G2007" s="3"/>
    </row>
  </sheetData>
  <sheetProtection formatCells="0" formatColumns="0" formatRows="0" insertColumns="0" insertRows="0" insertHyperlinks="0" deleteColumns="0" deleteRows="0" sort="0" autoFilter="0" pivotTables="0"/>
  <autoFilter ref="A5:AK85"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16 Y18:Y45 Y48:Y85">
    <cfRule type="cellIs" dxfId="43"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5B5D-687E-48CC-8B0B-CB3D02626C24}">
  <sheetPr>
    <tabColor rgb="FF66FFFF"/>
    <pageSetUpPr fitToPage="1"/>
  </sheetPr>
  <dimension ref="A1:AK2004"/>
  <sheetViews>
    <sheetView zoomScale="85" zoomScaleNormal="85" zoomScaleSheetLayoutView="100" workbookViewId="0">
      <selection activeCell="AA71" sqref="A1:AD71"/>
    </sheetView>
  </sheetViews>
  <sheetFormatPr defaultColWidth="8.75" defaultRowHeight="27"/>
  <cols>
    <col min="1" max="1" width="4.75" style="96" customWidth="1"/>
    <col min="2" max="4" width="16.75" style="3" customWidth="1"/>
    <col min="5" max="5" width="22.375" style="3" customWidth="1"/>
    <col min="6" max="6" width="4.75" style="6" customWidth="1"/>
    <col min="7" max="7" width="50.625" style="3" customWidth="1" phonetic="1"/>
    <col min="8" max="8" width="30.625" style="3" customWidth="1"/>
    <col min="9" max="9" width="10.75" style="112" customWidth="1"/>
    <col min="10" max="10" width="10.75" style="35" hidden="1" customWidth="1"/>
    <col min="11" max="11" width="10.75" style="51" hidden="1" customWidth="1"/>
    <col min="12" max="12" width="10.75" style="8" customWidth="1"/>
    <col min="13" max="16" width="10.75" style="71" hidden="1" customWidth="1"/>
    <col min="17" max="17" width="8.875" style="71" customWidth="1"/>
    <col min="18" max="18" width="17.625" style="8" customWidth="1"/>
    <col min="19" max="22" width="15.125" style="3" customWidth="1"/>
    <col min="23" max="23" width="17.5" style="6" bestFit="1" customWidth="1"/>
    <col min="24" max="24" width="11.25" style="6" bestFit="1" customWidth="1"/>
    <col min="25" max="25" width="6.125" style="117" bestFit="1" customWidth="1"/>
    <col min="26" max="26" width="12.25" style="3" hidden="1" customWidth="1"/>
    <col min="27" max="27" width="14.375" style="49" customWidth="1"/>
    <col min="28" max="28" width="16.625" style="52" hidden="1" customWidth="1"/>
    <col min="29" max="30" width="9.375" style="49" hidden="1" customWidth="1"/>
    <col min="31" max="31" width="9.875" style="49" hidden="1" customWidth="1"/>
    <col min="32" max="32" width="16.25" style="49" hidden="1" customWidth="1"/>
    <col min="33" max="36" width="9.25" style="49" hidden="1" customWidth="1"/>
    <col min="37" max="37" width="7" style="49" hidden="1" customWidth="1"/>
    <col min="38" max="16384" width="8.75" style="3"/>
  </cols>
  <sheetData>
    <row r="1" spans="1:37" ht="30.75" customHeight="1">
      <c r="A1" s="264" t="str">
        <f>CONCATENATE("『",W6,"』",すべて_位置図情報!A1)</f>
        <v>『大正区』一般施設・賃借施設の一覧（令和７年４月１日時点）</v>
      </c>
      <c r="B1" s="264"/>
      <c r="C1" s="264"/>
      <c r="D1" s="264"/>
      <c r="E1" s="264"/>
      <c r="F1" s="264"/>
      <c r="G1" s="264"/>
      <c r="H1" s="264"/>
      <c r="I1" s="111"/>
      <c r="J1" s="6"/>
      <c r="K1" s="49"/>
      <c r="L1" s="3"/>
      <c r="M1" s="3"/>
      <c r="N1" s="3"/>
      <c r="O1" s="3"/>
      <c r="P1" s="10"/>
      <c r="Q1" s="3"/>
      <c r="R1" s="6"/>
      <c r="V1" s="91"/>
      <c r="W1" s="119"/>
      <c r="AA1" s="107"/>
      <c r="AC1" s="53"/>
    </row>
    <row r="2" spans="1:37" ht="22.5" customHeight="1">
      <c r="A2" s="278" t="s">
        <v>445</v>
      </c>
      <c r="B2" s="339" t="s">
        <v>224</v>
      </c>
      <c r="C2" s="339"/>
      <c r="D2" s="339"/>
      <c r="E2" s="339"/>
      <c r="F2" s="123"/>
      <c r="G2" s="354" t="s" ph="1">
        <v>1847</v>
      </c>
      <c r="H2" s="338" t="s">
        <v>1866</v>
      </c>
      <c r="I2" s="353" t="s">
        <v>314</v>
      </c>
      <c r="J2" s="341"/>
      <c r="K2" s="342"/>
      <c r="L2" s="336" t="s">
        <v>443</v>
      </c>
      <c r="M2" s="343"/>
      <c r="N2" s="344"/>
      <c r="O2" s="344"/>
      <c r="P2" s="345"/>
      <c r="Q2" s="346" t="s">
        <v>1855</v>
      </c>
      <c r="R2" s="336" t="s">
        <v>1806</v>
      </c>
      <c r="S2" s="337" t="s">
        <v>342</v>
      </c>
      <c r="T2" s="268"/>
      <c r="U2" s="268"/>
      <c r="V2" s="269"/>
      <c r="W2" s="308" t="s">
        <v>444</v>
      </c>
      <c r="X2" s="309"/>
      <c r="Y2" s="275"/>
      <c r="Z2" s="338" t="s">
        <v>2053</v>
      </c>
      <c r="AA2" s="335" t="s">
        <v>3699</v>
      </c>
      <c r="AB2" s="335"/>
      <c r="AC2" s="335"/>
      <c r="AD2" s="335"/>
      <c r="AE2" s="321" t="s">
        <v>2042</v>
      </c>
      <c r="AF2" s="322"/>
      <c r="AG2" s="322"/>
      <c r="AH2" s="322"/>
      <c r="AI2" s="322"/>
      <c r="AJ2" s="323"/>
      <c r="AK2" s="221" t="s">
        <v>2094</v>
      </c>
    </row>
    <row r="3" spans="1:37" ht="22.5" customHeight="1">
      <c r="A3" s="279"/>
      <c r="B3" s="339"/>
      <c r="C3" s="339"/>
      <c r="D3" s="339"/>
      <c r="E3" s="339"/>
      <c r="F3" s="9"/>
      <c r="G3" s="355" ph="1"/>
      <c r="H3" s="339"/>
      <c r="I3" s="353"/>
      <c r="J3" s="349" t="s">
        <v>2057</v>
      </c>
      <c r="K3" s="351" t="s">
        <v>2058</v>
      </c>
      <c r="L3" s="336"/>
      <c r="M3" s="349" t="s">
        <v>2059</v>
      </c>
      <c r="N3" s="349" t="s">
        <v>2060</v>
      </c>
      <c r="O3" s="349" t="s">
        <v>2058</v>
      </c>
      <c r="P3" s="349" t="s">
        <v>2061</v>
      </c>
      <c r="Q3" s="347"/>
      <c r="R3" s="336"/>
      <c r="S3" s="270"/>
      <c r="T3" s="271"/>
      <c r="U3" s="271"/>
      <c r="V3" s="272"/>
      <c r="W3" s="310"/>
      <c r="X3" s="311"/>
      <c r="Y3" s="276"/>
      <c r="Z3" s="339"/>
      <c r="AA3" s="335"/>
      <c r="AB3" s="335"/>
      <c r="AC3" s="335"/>
      <c r="AD3" s="335"/>
      <c r="AE3" s="332" t="s">
        <v>2050</v>
      </c>
      <c r="AF3" s="326" t="s">
        <v>2051</v>
      </c>
      <c r="AG3" s="327"/>
      <c r="AH3" s="327"/>
      <c r="AI3" s="327"/>
      <c r="AJ3" s="328"/>
      <c r="AK3" s="329" t="s">
        <v>2043</v>
      </c>
    </row>
    <row r="4" spans="1:37" ht="22.5" customHeight="1">
      <c r="A4" s="279"/>
      <c r="B4" s="339" t="s">
        <v>75</v>
      </c>
      <c r="C4" s="339" t="s">
        <v>195</v>
      </c>
      <c r="D4" s="339" t="s">
        <v>81</v>
      </c>
      <c r="E4" s="339" t="s">
        <v>109</v>
      </c>
      <c r="F4" s="338" t="s">
        <v>445</v>
      </c>
      <c r="G4" s="355" ph="1"/>
      <c r="H4" s="339"/>
      <c r="I4" s="353"/>
      <c r="J4" s="349"/>
      <c r="K4" s="351"/>
      <c r="L4" s="336"/>
      <c r="M4" s="349"/>
      <c r="N4" s="349"/>
      <c r="O4" s="349"/>
      <c r="P4" s="349"/>
      <c r="Q4" s="347"/>
      <c r="R4" s="336"/>
      <c r="S4" s="265" t="s">
        <v>1846</v>
      </c>
      <c r="T4" s="265" t="s">
        <v>312</v>
      </c>
      <c r="U4" s="265" t="s">
        <v>313</v>
      </c>
      <c r="V4" s="340" t="s">
        <v>1867</v>
      </c>
      <c r="W4" s="312" t="s">
        <v>2103</v>
      </c>
      <c r="X4" s="312" t="s">
        <v>2104</v>
      </c>
      <c r="Y4" s="313" t="s">
        <v>2105</v>
      </c>
      <c r="Z4" s="339"/>
      <c r="AA4" s="320" t="s">
        <v>2054</v>
      </c>
      <c r="AB4" s="319" t="s">
        <v>2052</v>
      </c>
      <c r="AC4" s="320" t="s">
        <v>2092</v>
      </c>
      <c r="AD4" s="320" t="s">
        <v>2093</v>
      </c>
      <c r="AE4" s="333"/>
      <c r="AF4" s="324" t="s">
        <v>2091</v>
      </c>
      <c r="AG4" s="326" t="s">
        <v>2044</v>
      </c>
      <c r="AH4" s="327"/>
      <c r="AI4" s="327"/>
      <c r="AJ4" s="328"/>
      <c r="AK4" s="330"/>
    </row>
    <row r="5" spans="1:37" ht="36">
      <c r="A5" s="280"/>
      <c r="B5" s="339"/>
      <c r="C5" s="339"/>
      <c r="D5" s="339"/>
      <c r="E5" s="339"/>
      <c r="F5" s="338"/>
      <c r="G5" s="356" ph="1"/>
      <c r="H5" s="339"/>
      <c r="I5" s="353"/>
      <c r="J5" s="350"/>
      <c r="K5" s="352"/>
      <c r="L5" s="336"/>
      <c r="M5" s="350"/>
      <c r="N5" s="350"/>
      <c r="O5" s="350"/>
      <c r="P5" s="350"/>
      <c r="Q5" s="348"/>
      <c r="R5" s="336"/>
      <c r="S5" s="266"/>
      <c r="T5" s="266"/>
      <c r="U5" s="266"/>
      <c r="V5" s="266"/>
      <c r="W5" s="312"/>
      <c r="X5" s="312"/>
      <c r="Y5" s="313"/>
      <c r="Z5" s="339"/>
      <c r="AA5" s="320"/>
      <c r="AB5" s="319"/>
      <c r="AC5" s="320"/>
      <c r="AD5" s="320"/>
      <c r="AE5" s="334"/>
      <c r="AF5" s="325"/>
      <c r="AG5" s="54" t="s">
        <v>2045</v>
      </c>
      <c r="AH5" s="54" t="s">
        <v>2046</v>
      </c>
      <c r="AI5" s="54" t="s">
        <v>2047</v>
      </c>
      <c r="AJ5" s="54" t="s">
        <v>2048</v>
      </c>
      <c r="AK5" s="331"/>
    </row>
    <row r="6" spans="1:37" ht="22.5" customHeight="1">
      <c r="A6" s="178">
        <v>1</v>
      </c>
      <c r="B6" s="44" t="str">
        <f>すべて_位置図情報!B27</f>
        <v>教育・文化・スポーツ施設</v>
      </c>
      <c r="C6" s="32" t="str">
        <f>すべて_位置図情報!C27</f>
        <v>図書館</v>
      </c>
      <c r="D6" s="32" t="str">
        <f>すべて_位置図情報!D27</f>
        <v>地域図書館</v>
      </c>
      <c r="E6" s="32" t="str">
        <f>すべて_位置図情報!E27</f>
        <v>地域図書館</v>
      </c>
      <c r="F6" s="11">
        <v>1</v>
      </c>
      <c r="G6" s="12" t="str" ph="1">
        <f>すべて_位置図情報!G27</f>
        <v>大正図書館</v>
      </c>
      <c r="H6" s="135" t="str">
        <f>すべて_位置図情報!H27</f>
        <v>大阪市大正区千島2-6-15</v>
      </c>
      <c r="I6" s="36">
        <f>すべて_位置図情報!I27</f>
        <v>644.44000000000005</v>
      </c>
      <c r="J6" s="34" t="str">
        <f>すべて_位置図情報!J27</f>
        <v>B</v>
      </c>
      <c r="K6" s="50">
        <f>すべて_位置図情報!K27</f>
        <v>0</v>
      </c>
      <c r="L6" s="10">
        <f>すべて_位置図情報!L27</f>
        <v>1986</v>
      </c>
      <c r="M6" s="10" t="str">
        <f>すべて_位置図情報!M27</f>
        <v>b</v>
      </c>
      <c r="N6" s="10" t="str">
        <f>すべて_位置図情報!N27</f>
        <v>b</v>
      </c>
      <c r="O6" s="10" t="str">
        <f>すべて_位置図情報!O27</f>
        <v/>
      </c>
      <c r="P6" s="10" t="str">
        <f>すべて_位置図情報!P27</f>
        <v>E</v>
      </c>
      <c r="Q6" s="10" t="str">
        <f>すべて_位置図情報!Q27</f>
        <v>有</v>
      </c>
      <c r="R6" s="10" t="str">
        <f>すべて_位置図情報!R27</f>
        <v>直営（一部委託）</v>
      </c>
      <c r="S6" s="135" t="str">
        <f>すべて_位置図情報!S27</f>
        <v>教育委員会事務局</v>
      </c>
      <c r="T6" s="135" t="str">
        <f>すべて_位置図情報!T27</f>
        <v>中央図書館</v>
      </c>
      <c r="U6" s="135" t="str">
        <f>すべて_位置図情報!U27</f>
        <v>総務担当</v>
      </c>
      <c r="V6" s="134" t="str">
        <f>すべて_位置図情報!V27</f>
        <v>－</v>
      </c>
      <c r="W6" s="120" t="str">
        <f>すべて_位置図情報!W27</f>
        <v>大正区</v>
      </c>
      <c r="X6" s="120" t="str">
        <f>すべて_位置図情報!X27</f>
        <v>一般施設</v>
      </c>
      <c r="Y6" s="118">
        <f>すべて_位置図情報!Y27</f>
        <v>1</v>
      </c>
      <c r="Z6" s="148">
        <f>すべて_位置図情報!Z27</f>
        <v>0</v>
      </c>
      <c r="AA6" s="143" t="str">
        <f>すべて_位置図情報!AA27</f>
        <v>〇</v>
      </c>
      <c r="AB6" s="149">
        <f>すべて_位置図情報!AB27</f>
        <v>0</v>
      </c>
      <c r="AC6" s="143" t="str">
        <f>すべて_位置図情報!AC27</f>
        <v>〇</v>
      </c>
      <c r="AD6" s="143" t="str">
        <f>すべて_位置図情報!AD27</f>
        <v>〇</v>
      </c>
      <c r="AE6" s="56" t="str">
        <f>すべて_位置図情報!AF27</f>
        <v>〇</v>
      </c>
      <c r="AF6" s="56">
        <f>すべて_位置図情報!AG27</f>
        <v>0</v>
      </c>
      <c r="AG6" s="56">
        <f>すべて_位置図情報!AH27</f>
        <v>0</v>
      </c>
      <c r="AH6" s="56">
        <f>すべて_位置図情報!AI27</f>
        <v>0</v>
      </c>
      <c r="AI6" s="56">
        <f>すべて_位置図情報!AJ27</f>
        <v>0</v>
      </c>
      <c r="AJ6" s="56">
        <f>すべて_位置図情報!AK27</f>
        <v>0</v>
      </c>
      <c r="AK6" s="56" t="e">
        <f>すべて_位置図情報!#REF!</f>
        <v>#REF!</v>
      </c>
    </row>
    <row r="7" spans="1:37" ht="22.5" customHeight="1">
      <c r="A7" s="178">
        <f>A6+1</f>
        <v>2</v>
      </c>
      <c r="B7" s="7" t="str">
        <f>すべて_位置図情報!B60</f>
        <v>教育・文化・スポーツ施設</v>
      </c>
      <c r="C7" s="44" t="str">
        <f>すべて_位置図情報!C60</f>
        <v>会館・ホール</v>
      </c>
      <c r="D7" s="44" t="str">
        <f>すべて_位置図情報!D60</f>
        <v>区役所附設会館</v>
      </c>
      <c r="E7" s="44" t="str">
        <f>すべて_位置図情報!E60</f>
        <v>区役所附設会館</v>
      </c>
      <c r="F7" s="11">
        <v>1</v>
      </c>
      <c r="G7" s="12" t="str" ph="1">
        <f>すべて_位置図情報!G60</f>
        <v>大正区民ホール</v>
      </c>
      <c r="H7" s="135" t="str">
        <f>すべて_位置図情報!H60</f>
        <v>大阪市大正区千島2-7-95</v>
      </c>
      <c r="I7" s="36">
        <f>すべて_位置図情報!I60</f>
        <v>801.23</v>
      </c>
      <c r="J7" s="34" t="str">
        <f>すべて_位置図情報!J60</f>
        <v>B</v>
      </c>
      <c r="K7" s="50">
        <f>すべて_位置図情報!K60</f>
        <v>0</v>
      </c>
      <c r="L7" s="10">
        <f>すべて_位置図情報!L60</f>
        <v>1972</v>
      </c>
      <c r="M7" s="10" t="str">
        <f>すべて_位置図情報!M60</f>
        <v>d</v>
      </c>
      <c r="N7" s="10" t="str">
        <f>すべて_位置図情報!N60</f>
        <v>d</v>
      </c>
      <c r="O7" s="10" t="str">
        <f>すべて_位置図情報!O60</f>
        <v/>
      </c>
      <c r="P7" s="10" t="str">
        <f>すべて_位置図情報!P60</f>
        <v>K</v>
      </c>
      <c r="Q7" s="10" t="str">
        <f>すべて_位置図情報!Q60</f>
        <v>有</v>
      </c>
      <c r="R7" s="10" t="str">
        <f>すべて_位置図情報!R60</f>
        <v>直営</v>
      </c>
      <c r="S7" s="135" t="str">
        <f>すべて_位置図情報!S60</f>
        <v>大正区役所</v>
      </c>
      <c r="T7" s="134" t="str">
        <f>すべて_位置図情報!T60</f>
        <v>－</v>
      </c>
      <c r="U7" s="135" t="str">
        <f>すべて_位置図情報!U60</f>
        <v>地域協働課</v>
      </c>
      <c r="V7" s="135" t="str">
        <f>すべて_位置図情報!V60</f>
        <v>地域協働ｸﾞﾙｰﾌﾟ</v>
      </c>
      <c r="W7" s="120" t="str">
        <f>すべて_位置図情報!W60</f>
        <v>大正区</v>
      </c>
      <c r="X7" s="120" t="str">
        <f>すべて_位置図情報!X60</f>
        <v>一般施設</v>
      </c>
      <c r="Y7" s="118">
        <f>すべて_位置図情報!Y60</f>
        <v>2</v>
      </c>
      <c r="Z7" s="148">
        <f>すべて_位置図情報!Z60</f>
        <v>0</v>
      </c>
      <c r="AA7" s="143" t="str">
        <f>すべて_位置図情報!AA60</f>
        <v>〇</v>
      </c>
      <c r="AB7" s="149">
        <f>すべて_位置図情報!AB60</f>
        <v>0</v>
      </c>
      <c r="AC7" s="143" t="str">
        <f>すべて_位置図情報!AC60</f>
        <v>〇</v>
      </c>
      <c r="AD7" s="143" t="str">
        <f>すべて_位置図情報!AD60</f>
        <v>〇</v>
      </c>
      <c r="AE7" s="56" t="str">
        <f>すべて_位置図情報!AF60</f>
        <v>〇</v>
      </c>
      <c r="AF7" s="56">
        <f>すべて_位置図情報!AG60</f>
        <v>0</v>
      </c>
      <c r="AG7" s="56">
        <f>すべて_位置図情報!AH60</f>
        <v>0</v>
      </c>
      <c r="AH7" s="56">
        <f>すべて_位置図情報!AI60</f>
        <v>0</v>
      </c>
      <c r="AI7" s="56">
        <f>すべて_位置図情報!AJ60</f>
        <v>0</v>
      </c>
      <c r="AJ7" s="56">
        <f>すべて_位置図情報!AK60</f>
        <v>0</v>
      </c>
      <c r="AK7" s="56" t="e">
        <f>すべて_位置図情報!#REF!</f>
        <v>#REF!</v>
      </c>
    </row>
    <row r="8" spans="1:37" ht="22.5" customHeight="1">
      <c r="A8" s="178">
        <f t="shared" ref="A8:A70" si="0">A7+1</f>
        <v>3</v>
      </c>
      <c r="B8" s="7" t="str">
        <f>すべて_位置図情報!B61</f>
        <v>教育・文化・スポーツ施設</v>
      </c>
      <c r="C8" s="7" t="str">
        <f>すべて_位置図情報!C61</f>
        <v>会館・ホール</v>
      </c>
      <c r="D8" s="45" t="str">
        <f>すべて_位置図情報!D61</f>
        <v>区役所附設会館</v>
      </c>
      <c r="E8" s="45" t="str">
        <f>すべて_位置図情報!E61</f>
        <v>区役所附設会館</v>
      </c>
      <c r="F8" s="11">
        <v>2</v>
      </c>
      <c r="G8" s="12" t="str" ph="1">
        <f>すべて_位置図情報!G61</f>
        <v>大正会館</v>
      </c>
      <c r="H8" s="135" t="str">
        <f>すべて_位置図情報!H61</f>
        <v>大阪市大正区千島2-6-15</v>
      </c>
      <c r="I8" s="36">
        <f>すべて_位置図情報!I61</f>
        <v>1866.67</v>
      </c>
      <c r="J8" s="34" t="str">
        <f>すべて_位置図情報!J61</f>
        <v>B</v>
      </c>
      <c r="K8" s="50">
        <f>すべて_位置図情報!K61</f>
        <v>0</v>
      </c>
      <c r="L8" s="10">
        <f>すべて_位置図情報!L61</f>
        <v>1986</v>
      </c>
      <c r="M8" s="10" t="str">
        <f>すべて_位置図情報!M61</f>
        <v>b</v>
      </c>
      <c r="N8" s="10" t="str">
        <f>すべて_位置図情報!N61</f>
        <v>b</v>
      </c>
      <c r="O8" s="10" t="str">
        <f>すべて_位置図情報!O61</f>
        <v/>
      </c>
      <c r="P8" s="10" t="str">
        <f>すべて_位置図情報!P61</f>
        <v>E</v>
      </c>
      <c r="Q8" s="10" t="str">
        <f>すべて_位置図情報!Q61</f>
        <v>有</v>
      </c>
      <c r="R8" s="10" t="str">
        <f>すべて_位置図情報!R61</f>
        <v>指定管理（利用料金施設）</v>
      </c>
      <c r="S8" s="135" t="str">
        <f>すべて_位置図情報!S61</f>
        <v>大正区役所</v>
      </c>
      <c r="T8" s="134" t="str">
        <f>すべて_位置図情報!T61</f>
        <v>－</v>
      </c>
      <c r="U8" s="135" t="str">
        <f>すべて_位置図情報!U61</f>
        <v>地域協働課</v>
      </c>
      <c r="V8" s="135" t="str">
        <f>すべて_位置図情報!V61</f>
        <v>地域協働ｸﾞﾙｰﾌﾟ</v>
      </c>
      <c r="W8" s="120" t="str">
        <f>すべて_位置図情報!W61</f>
        <v>大正区</v>
      </c>
      <c r="X8" s="120" t="str">
        <f>すべて_位置図情報!X61</f>
        <v>一般施設</v>
      </c>
      <c r="Y8" s="118">
        <f>すべて_位置図情報!Y61</f>
        <v>3</v>
      </c>
      <c r="Z8" s="148">
        <f>すべて_位置図情報!Z61</f>
        <v>0</v>
      </c>
      <c r="AA8" s="143" t="str">
        <f>すべて_位置図情報!AA61</f>
        <v>〇</v>
      </c>
      <c r="AB8" s="149">
        <f>すべて_位置図情報!AB61</f>
        <v>0</v>
      </c>
      <c r="AC8" s="143" t="str">
        <f>すべて_位置図情報!AC61</f>
        <v>〇</v>
      </c>
      <c r="AD8" s="143" t="str">
        <f>すべて_位置図情報!AD61</f>
        <v>〇</v>
      </c>
      <c r="AE8" s="56" t="str">
        <f>すべて_位置図情報!AF61</f>
        <v>〇</v>
      </c>
      <c r="AF8" s="56">
        <f>すべて_位置図情報!AG61</f>
        <v>0</v>
      </c>
      <c r="AG8" s="56">
        <f>すべて_位置図情報!AH61</f>
        <v>0</v>
      </c>
      <c r="AH8" s="56">
        <f>すべて_位置図情報!AI61</f>
        <v>0</v>
      </c>
      <c r="AI8" s="56">
        <f>すべて_位置図情報!AJ61</f>
        <v>0</v>
      </c>
      <c r="AJ8" s="56">
        <f>すべて_位置図情報!AK61</f>
        <v>0</v>
      </c>
      <c r="AK8" s="56" t="e">
        <f>すべて_位置図情報!#REF!</f>
        <v>#REF!</v>
      </c>
    </row>
    <row r="9" spans="1:37" ht="22.5" customHeight="1">
      <c r="A9" s="178">
        <f t="shared" si="0"/>
        <v>4</v>
      </c>
      <c r="B9" s="7" t="str">
        <f>すべて_位置図情報!B106</f>
        <v>教育・文化・スポーツ施設</v>
      </c>
      <c r="C9" s="45" t="str">
        <f>すべて_位置図情報!C106</f>
        <v>会館・ホール</v>
      </c>
      <c r="D9" s="32" t="str">
        <f>すべて_位置図情報!D106</f>
        <v>その他会館・ホール</v>
      </c>
      <c r="E9" s="32" t="str">
        <f>すべて_位置図情報!E106</f>
        <v>その他会館・ホール</v>
      </c>
      <c r="F9" s="11">
        <v>1</v>
      </c>
      <c r="G9" s="12" t="str" ph="1">
        <f>すべて_位置図情報!G106</f>
        <v>大正地区文化交流プラザ</v>
      </c>
      <c r="H9" s="135" t="str">
        <f>すべて_位置図情報!H106</f>
        <v>大阪市大正区小林東3-3-25</v>
      </c>
      <c r="I9" s="36">
        <f>すべて_位置図情報!I106</f>
        <v>2323.0500000000002</v>
      </c>
      <c r="J9" s="34" t="str">
        <f>すべて_位置図情報!J106</f>
        <v>C</v>
      </c>
      <c r="K9" s="50">
        <f>すべて_位置図情報!K106</f>
        <v>0</v>
      </c>
      <c r="L9" s="10">
        <f>すべて_位置図情報!L106</f>
        <v>1999</v>
      </c>
      <c r="M9" s="10" t="str">
        <f>すべて_位置図情報!M106</f>
        <v>b</v>
      </c>
      <c r="N9" s="10" t="str">
        <f>すべて_位置図情報!N106</f>
        <v>b</v>
      </c>
      <c r="O9" s="10" t="str">
        <f>すべて_位置図情報!O106</f>
        <v/>
      </c>
      <c r="P9" s="10" t="str">
        <f>すべて_位置図情報!P106</f>
        <v>F</v>
      </c>
      <c r="Q9" s="10" t="str">
        <f>すべて_位置図情報!Q106</f>
        <v>有</v>
      </c>
      <c r="R9" s="10" t="str">
        <f>すべて_位置図情報!R106</f>
        <v>有償貸付</v>
      </c>
      <c r="S9" s="135" t="str">
        <f>すべて_位置図情報!S106</f>
        <v>都市整備局</v>
      </c>
      <c r="T9" s="135" t="str">
        <f>すべて_位置図情報!T106</f>
        <v>市街地整備部</v>
      </c>
      <c r="U9" s="135" t="str">
        <f>すべて_位置図情報!U106</f>
        <v>区画整理課</v>
      </c>
      <c r="V9" s="135" t="str">
        <f>すべて_位置図情報!V106</f>
        <v>清算ｸﾞﾙｰﾌﾟ</v>
      </c>
      <c r="W9" s="120" t="str">
        <f>すべて_位置図情報!W106</f>
        <v>大正区</v>
      </c>
      <c r="X9" s="120" t="str">
        <f>すべて_位置図情報!X106</f>
        <v>一般施設</v>
      </c>
      <c r="Y9" s="118">
        <f>すべて_位置図情報!Y106</f>
        <v>4</v>
      </c>
      <c r="Z9" s="148">
        <f>すべて_位置図情報!Z106</f>
        <v>0</v>
      </c>
      <c r="AA9" s="143" t="str">
        <f>すべて_位置図情報!AA106</f>
        <v>〇</v>
      </c>
      <c r="AB9" s="149">
        <f>すべて_位置図情報!AB106</f>
        <v>0</v>
      </c>
      <c r="AC9" s="143" t="str">
        <f>すべて_位置図情報!AC106</f>
        <v>〇</v>
      </c>
      <c r="AD9" s="143" t="str">
        <f>すべて_位置図情報!AD106</f>
        <v>〇</v>
      </c>
      <c r="AE9" s="56" t="str">
        <f>すべて_位置図情報!AF106</f>
        <v>〇</v>
      </c>
      <c r="AF9" s="56">
        <f>すべて_位置図情報!AG106</f>
        <v>0</v>
      </c>
      <c r="AG9" s="56">
        <f>すべて_位置図情報!AH106</f>
        <v>0</v>
      </c>
      <c r="AH9" s="56">
        <f>すべて_位置図情報!AI106</f>
        <v>0</v>
      </c>
      <c r="AI9" s="56">
        <f>すべて_位置図情報!AJ106</f>
        <v>0</v>
      </c>
      <c r="AJ9" s="56">
        <f>すべて_位置図情報!AK106</f>
        <v>0</v>
      </c>
      <c r="AK9" s="56" t="e">
        <f>すべて_位置図情報!#REF!</f>
        <v>#REF!</v>
      </c>
    </row>
    <row r="10" spans="1:37" ht="22.5" customHeight="1">
      <c r="A10" s="178">
        <f t="shared" si="0"/>
        <v>5</v>
      </c>
      <c r="B10" s="7" t="str">
        <f>すべて_位置図情報!B113</f>
        <v>教育・文化・スポーツ施設</v>
      </c>
      <c r="C10" s="44" t="str">
        <f>すべて_位置図情報!C113</f>
        <v>スポーツ施設</v>
      </c>
      <c r="D10" s="44" t="str">
        <f>すべて_位置図情報!D113</f>
        <v>体育館</v>
      </c>
      <c r="E10" s="32" t="str">
        <f>すべて_位置図情報!E113</f>
        <v>体育館</v>
      </c>
      <c r="F10" s="11">
        <v>1</v>
      </c>
      <c r="G10" s="12" t="str" ph="1">
        <f>すべて_位置図情報!G113</f>
        <v>千島体育館</v>
      </c>
      <c r="H10" s="135" t="str">
        <f>すべて_位置図情報!H113</f>
        <v>大阪市大正区千島2-7-93</v>
      </c>
      <c r="I10" s="36">
        <f>すべて_位置図情報!I113</f>
        <v>4068.86</v>
      </c>
      <c r="J10" s="34" t="str">
        <f>すべて_位置図情報!J113</f>
        <v>C</v>
      </c>
      <c r="K10" s="50">
        <f>すべて_位置図情報!K113</f>
        <v>0</v>
      </c>
      <c r="L10" s="10">
        <f>すべて_位置図情報!L113</f>
        <v>1974</v>
      </c>
      <c r="M10" s="10" t="str">
        <f>すべて_位置図情報!M113</f>
        <v>d</v>
      </c>
      <c r="N10" s="10" t="str">
        <f>すべて_位置図情報!N113</f>
        <v>d</v>
      </c>
      <c r="O10" s="10" t="str">
        <f>すべて_位置図情報!O113</f>
        <v/>
      </c>
      <c r="P10" s="10" t="str">
        <f>すべて_位置図情報!P113</f>
        <v>L</v>
      </c>
      <c r="Q10" s="10" t="str">
        <f>すべて_位置図情報!Q113</f>
        <v>無</v>
      </c>
      <c r="R10" s="10" t="str">
        <f>すべて_位置図情報!R113</f>
        <v>指定管理（利用料金施設）</v>
      </c>
      <c r="S10" s="135" t="str">
        <f>すべて_位置図情報!S113</f>
        <v>経済戦略局</v>
      </c>
      <c r="T10" s="135" t="str">
        <f>すべて_位置図情報!T113</f>
        <v>ｽﾎﾟｰﾂ部</v>
      </c>
      <c r="U10" s="135" t="str">
        <f>すべて_位置図情報!U113</f>
        <v>ｽﾎﾟｰﾂ課</v>
      </c>
      <c r="V10" s="135" t="str">
        <f>すべて_位置図情報!V113</f>
        <v>ｽﾎﾟｰﾂ施設担当</v>
      </c>
      <c r="W10" s="120" t="str">
        <f>すべて_位置図情報!W113</f>
        <v>大正区</v>
      </c>
      <c r="X10" s="120" t="str">
        <f>すべて_位置図情報!X113</f>
        <v>一般施設</v>
      </c>
      <c r="Y10" s="118">
        <f>すべて_位置図情報!Y113</f>
        <v>5</v>
      </c>
      <c r="Z10" s="148">
        <f>すべて_位置図情報!Z113</f>
        <v>0</v>
      </c>
      <c r="AA10" s="143" t="str">
        <f>すべて_位置図情報!AA113</f>
        <v>〇</v>
      </c>
      <c r="AB10" s="149">
        <f>すべて_位置図情報!AB113</f>
        <v>0</v>
      </c>
      <c r="AC10" s="143" t="str">
        <f>すべて_位置図情報!AC113</f>
        <v>〇</v>
      </c>
      <c r="AD10" s="143" t="str">
        <f>すべて_位置図情報!AD113</f>
        <v>〇</v>
      </c>
      <c r="AE10" s="56" t="str">
        <f>すべて_位置図情報!AF113</f>
        <v>〇</v>
      </c>
      <c r="AF10" s="56">
        <f>すべて_位置図情報!AG113</f>
        <v>0</v>
      </c>
      <c r="AG10" s="56">
        <f>すべて_位置図情報!AH113</f>
        <v>0</v>
      </c>
      <c r="AH10" s="56">
        <f>すべて_位置図情報!AI113</f>
        <v>0</v>
      </c>
      <c r="AI10" s="56">
        <f>すべて_位置図情報!AJ113</f>
        <v>0</v>
      </c>
      <c r="AJ10" s="56">
        <f>すべて_位置図情報!AK113</f>
        <v>0</v>
      </c>
      <c r="AK10" s="56" t="e">
        <f>すべて_位置図情報!#REF!</f>
        <v>#REF!</v>
      </c>
    </row>
    <row r="11" spans="1:37" ht="22.5" customHeight="1">
      <c r="A11" s="178">
        <f t="shared" si="0"/>
        <v>6</v>
      </c>
      <c r="B11" s="7" t="str">
        <f>すべて_位置図情報!B122</f>
        <v>教育・文化・スポーツ施設</v>
      </c>
      <c r="C11" s="7" t="str">
        <f>すべて_位置図情報!C122</f>
        <v>スポーツ施設</v>
      </c>
      <c r="D11" s="45" t="str">
        <f>すべて_位置図情報!D122</f>
        <v>体育館</v>
      </c>
      <c r="E11" s="32" t="str">
        <f>すべて_位置図情報!E122</f>
        <v>スポーツセンター</v>
      </c>
      <c r="F11" s="11">
        <v>1</v>
      </c>
      <c r="G11" s="12" t="str" ph="1">
        <f>すべて_位置図情報!G122</f>
        <v>大正スポーツセンター</v>
      </c>
      <c r="H11" s="135" t="str">
        <f>すべて_位置図情報!H122</f>
        <v>大阪市大正区小林東3-3-25</v>
      </c>
      <c r="I11" s="36">
        <f>すべて_位置図情報!I122</f>
        <v>5147.79</v>
      </c>
      <c r="J11" s="34" t="str">
        <f>すべて_位置図情報!J122</f>
        <v>C</v>
      </c>
      <c r="K11" s="50">
        <f>すべて_位置図情報!K122</f>
        <v>0</v>
      </c>
      <c r="L11" s="10">
        <f>すべて_位置図情報!L122</f>
        <v>1999</v>
      </c>
      <c r="M11" s="10" t="str">
        <f>すべて_位置図情報!M122</f>
        <v>b</v>
      </c>
      <c r="N11" s="10" t="str">
        <f>すべて_位置図情報!N122</f>
        <v>b</v>
      </c>
      <c r="O11" s="10" t="str">
        <f>すべて_位置図情報!O122</f>
        <v/>
      </c>
      <c r="P11" s="10" t="str">
        <f>すべて_位置図情報!P122</f>
        <v>F</v>
      </c>
      <c r="Q11" s="10" t="str">
        <f>すべて_位置図情報!Q122</f>
        <v>有</v>
      </c>
      <c r="R11" s="10" t="str">
        <f>すべて_位置図情報!R122</f>
        <v>指定管理（利用料金施設）</v>
      </c>
      <c r="S11" s="135" t="str">
        <f>すべて_位置図情報!S122</f>
        <v>経済戦略局</v>
      </c>
      <c r="T11" s="135" t="str">
        <f>すべて_位置図情報!T122</f>
        <v>ｽﾎﾟｰﾂ部</v>
      </c>
      <c r="U11" s="135" t="str">
        <f>すべて_位置図情報!U122</f>
        <v>ｽﾎﾟｰﾂ課</v>
      </c>
      <c r="V11" s="135" t="str">
        <f>すべて_位置図情報!V122</f>
        <v>ｽﾎﾟｰﾂ施設担当</v>
      </c>
      <c r="W11" s="120" t="str">
        <f>すべて_位置図情報!W122</f>
        <v>大正区</v>
      </c>
      <c r="X11" s="120" t="str">
        <f>すべて_位置図情報!X122</f>
        <v>一般施設</v>
      </c>
      <c r="Y11" s="118">
        <f>すべて_位置図情報!Y122</f>
        <v>6</v>
      </c>
      <c r="Z11" s="148">
        <f>すべて_位置図情報!Z122</f>
        <v>0</v>
      </c>
      <c r="AA11" s="143" t="str">
        <f>すべて_位置図情報!AA122</f>
        <v>〇</v>
      </c>
      <c r="AB11" s="149">
        <f>すべて_位置図情報!AB122</f>
        <v>0</v>
      </c>
      <c r="AC11" s="143" t="str">
        <f>すべて_位置図情報!AC122</f>
        <v>〇</v>
      </c>
      <c r="AD11" s="143" t="str">
        <f>すべて_位置図情報!AD122</f>
        <v>〇</v>
      </c>
      <c r="AE11" s="56" t="str">
        <f>すべて_位置図情報!AF122</f>
        <v>〇</v>
      </c>
      <c r="AF11" s="56">
        <f>すべて_位置図情報!AG122</f>
        <v>0</v>
      </c>
      <c r="AG11" s="56">
        <f>すべて_位置図情報!AH122</f>
        <v>0</v>
      </c>
      <c r="AH11" s="56">
        <f>すべて_位置図情報!AI122</f>
        <v>0</v>
      </c>
      <c r="AI11" s="56">
        <f>すべて_位置図情報!AJ122</f>
        <v>0</v>
      </c>
      <c r="AJ11" s="56">
        <f>すべて_位置図情報!AK122</f>
        <v>0</v>
      </c>
      <c r="AK11" s="56" t="e">
        <f>すべて_位置図情報!#REF!</f>
        <v>#REF!</v>
      </c>
    </row>
    <row r="12" spans="1:37" ht="22.5" customHeight="1">
      <c r="A12" s="178">
        <f t="shared" si="0"/>
        <v>7</v>
      </c>
      <c r="B12" s="7" t="str">
        <f>すべて_位置図情報!B146</f>
        <v>教育・文化・スポーツ施設</v>
      </c>
      <c r="C12" s="7" t="str">
        <f>すべて_位置図情報!C146</f>
        <v>スポーツ施設</v>
      </c>
      <c r="D12" s="32" t="str">
        <f>すべて_位置図情報!D146</f>
        <v>プール</v>
      </c>
      <c r="E12" s="32" t="str">
        <f>すべて_位置図情報!E146</f>
        <v>屋内プール</v>
      </c>
      <c r="F12" s="11">
        <v>1</v>
      </c>
      <c r="G12" s="12" t="str" ph="1">
        <f>すべて_位置図情報!G146</f>
        <v>大正屋内プール</v>
      </c>
      <c r="H12" s="135" t="str">
        <f>すべて_位置図情報!H146</f>
        <v>大阪市大正区小林東3-3-25</v>
      </c>
      <c r="I12" s="36">
        <f>すべて_位置図情報!I146</f>
        <v>2481.5100000000002</v>
      </c>
      <c r="J12" s="34" t="str">
        <f>すべて_位置図情報!J146</f>
        <v>C</v>
      </c>
      <c r="K12" s="50">
        <f>すべて_位置図情報!K146</f>
        <v>0</v>
      </c>
      <c r="L12" s="10">
        <f>すべて_位置図情報!L146</f>
        <v>1999</v>
      </c>
      <c r="M12" s="10" t="str">
        <f>すべて_位置図情報!M146</f>
        <v>b</v>
      </c>
      <c r="N12" s="10" t="str">
        <f>すべて_位置図情報!N146</f>
        <v>b</v>
      </c>
      <c r="O12" s="10" t="str">
        <f>すべて_位置図情報!O146</f>
        <v/>
      </c>
      <c r="P12" s="10" t="str">
        <f>すべて_位置図情報!P146</f>
        <v>F</v>
      </c>
      <c r="Q12" s="10" t="str">
        <f>すべて_位置図情報!Q146</f>
        <v>有</v>
      </c>
      <c r="R12" s="10" t="str">
        <f>すべて_位置図情報!R146</f>
        <v>指定管理（利用料金施設）</v>
      </c>
      <c r="S12" s="135" t="str">
        <f>すべて_位置図情報!S146</f>
        <v>経済戦略局</v>
      </c>
      <c r="T12" s="135" t="str">
        <f>すべて_位置図情報!T146</f>
        <v>ｽﾎﾟｰﾂ部</v>
      </c>
      <c r="U12" s="135" t="str">
        <f>すべて_位置図情報!U146</f>
        <v>ｽﾎﾟｰﾂ課</v>
      </c>
      <c r="V12" s="135" t="str">
        <f>すべて_位置図情報!V146</f>
        <v>ｽﾎﾟｰﾂ施設担当</v>
      </c>
      <c r="W12" s="120" t="str">
        <f>すべて_位置図情報!W146</f>
        <v>大正区</v>
      </c>
      <c r="X12" s="120" t="str">
        <f>すべて_位置図情報!X146</f>
        <v>一般施設</v>
      </c>
      <c r="Y12" s="118">
        <f>すべて_位置図情報!Y146</f>
        <v>7</v>
      </c>
      <c r="Z12" s="148">
        <f>すべて_位置図情報!Z146</f>
        <v>0</v>
      </c>
      <c r="AA12" s="143" t="str">
        <f>すべて_位置図情報!AA146</f>
        <v>〇</v>
      </c>
      <c r="AB12" s="149">
        <f>すべて_位置図情報!AB146</f>
        <v>0</v>
      </c>
      <c r="AC12" s="143" t="str">
        <f>すべて_位置図情報!AC146</f>
        <v>〇</v>
      </c>
      <c r="AD12" s="143" t="str">
        <f>すべて_位置図情報!AD146</f>
        <v>〇</v>
      </c>
      <c r="AE12" s="56" t="str">
        <f>すべて_位置図情報!AF146</f>
        <v>〇</v>
      </c>
      <c r="AF12" s="56">
        <f>すべて_位置図情報!AG146</f>
        <v>0</v>
      </c>
      <c r="AG12" s="56">
        <f>すべて_位置図情報!AH146</f>
        <v>0</v>
      </c>
      <c r="AH12" s="56">
        <f>すべて_位置図情報!AI146</f>
        <v>0</v>
      </c>
      <c r="AI12" s="56">
        <f>すべて_位置図情報!AJ146</f>
        <v>0</v>
      </c>
      <c r="AJ12" s="56">
        <f>すべて_位置図情報!AK146</f>
        <v>0</v>
      </c>
      <c r="AK12" s="56" t="e">
        <f>すべて_位置図情報!#REF!</f>
        <v>#REF!</v>
      </c>
    </row>
    <row r="13" spans="1:37" ht="22.5" customHeight="1">
      <c r="A13" s="178">
        <f t="shared" si="0"/>
        <v>8</v>
      </c>
      <c r="B13" s="7" t="str">
        <f>すべて_位置図情報!B170</f>
        <v>教育・文化・スポーツ施設</v>
      </c>
      <c r="C13" s="45" t="str">
        <f>すべて_位置図情報!C170</f>
        <v>スポーツ施設</v>
      </c>
      <c r="D13" s="32" t="str">
        <f>すべて_位置図情報!D170</f>
        <v>その他スポーツ施設</v>
      </c>
      <c r="E13" s="32" t="str">
        <f>すべて_位置図情報!E170</f>
        <v>庭球場</v>
      </c>
      <c r="F13" s="11">
        <v>1</v>
      </c>
      <c r="G13" s="12" t="str" ph="1">
        <f>すべて_位置図情報!G170</f>
        <v>マリンテニスパーク北村</v>
      </c>
      <c r="H13" s="135" t="str">
        <f>すべて_位置図情報!H170</f>
        <v>大阪市大正区北村3-3-70</v>
      </c>
      <c r="I13" s="36">
        <f>すべて_位置図情報!I170</f>
        <v>978.17</v>
      </c>
      <c r="J13" s="34" t="str">
        <f>すべて_位置図情報!J170</f>
        <v>B</v>
      </c>
      <c r="K13" s="50">
        <f>すべて_位置図情報!K170</f>
        <v>0</v>
      </c>
      <c r="L13" s="10">
        <f>すべて_位置図情報!L170</f>
        <v>1991</v>
      </c>
      <c r="M13" s="10" t="str">
        <f>すべて_位置図情報!M170</f>
        <v>b</v>
      </c>
      <c r="N13" s="10" t="str">
        <f>すべて_位置図情報!N170</f>
        <v>b</v>
      </c>
      <c r="O13" s="10" t="str">
        <f>すべて_位置図情報!O170</f>
        <v/>
      </c>
      <c r="P13" s="10" t="str">
        <f>すべて_位置図情報!P170</f>
        <v>E</v>
      </c>
      <c r="Q13" s="10" t="str">
        <f>すべて_位置図情報!Q170</f>
        <v>無</v>
      </c>
      <c r="R13" s="10" t="str">
        <f>すべて_位置図情報!R170</f>
        <v>有償貸付</v>
      </c>
      <c r="S13" s="135" t="str">
        <f>すべて_位置図情報!S170</f>
        <v>都市整備局</v>
      </c>
      <c r="T13" s="135" t="str">
        <f>すべて_位置図情報!T170</f>
        <v>市街地整備部</v>
      </c>
      <c r="U13" s="135" t="str">
        <f>すべて_位置図情報!U170</f>
        <v>区画整理課</v>
      </c>
      <c r="V13" s="135" t="str">
        <f>すべて_位置図情報!V170</f>
        <v>清算ｸﾞﾙｰﾌﾟ</v>
      </c>
      <c r="W13" s="120" t="str">
        <f>すべて_位置図情報!W170</f>
        <v>大正区</v>
      </c>
      <c r="X13" s="120" t="str">
        <f>すべて_位置図情報!X170</f>
        <v>一般施設</v>
      </c>
      <c r="Y13" s="118">
        <f>すべて_位置図情報!Y170</f>
        <v>8</v>
      </c>
      <c r="Z13" s="148">
        <f>すべて_位置図情報!Z170</f>
        <v>0</v>
      </c>
      <c r="AA13" s="146">
        <f>すべて_位置図情報!AA170</f>
        <v>0</v>
      </c>
      <c r="AB13" s="149">
        <f>すべて_位置図情報!AB170</f>
        <v>0</v>
      </c>
      <c r="AC13" s="146">
        <f>すべて_位置図情報!AC170</f>
        <v>0</v>
      </c>
      <c r="AD13" s="146">
        <f>すべて_位置図情報!AD170</f>
        <v>0</v>
      </c>
      <c r="AE13" s="58">
        <f>すべて_位置図情報!AF170</f>
        <v>0</v>
      </c>
      <c r="AF13" s="58">
        <f>すべて_位置図情報!AG170</f>
        <v>0</v>
      </c>
      <c r="AG13" s="58">
        <f>すべて_位置図情報!AH170</f>
        <v>0</v>
      </c>
      <c r="AH13" s="58">
        <f>すべて_位置図情報!AI170</f>
        <v>0</v>
      </c>
      <c r="AI13" s="58">
        <f>すべて_位置図情報!AJ170</f>
        <v>0</v>
      </c>
      <c r="AJ13" s="58">
        <f>すべて_位置図情報!AK170</f>
        <v>0</v>
      </c>
      <c r="AK13" s="58" t="e">
        <f>すべて_位置図情報!#REF!</f>
        <v>#REF!</v>
      </c>
    </row>
    <row r="14" spans="1:37" ht="22.5" customHeight="1">
      <c r="A14" s="178">
        <f t="shared" si="0"/>
        <v>9</v>
      </c>
      <c r="B14" s="45" t="str">
        <f>すべて_位置図情報!B195</f>
        <v>教育・文化・スポーツ施設</v>
      </c>
      <c r="C14" s="32" t="str">
        <f>すべて_位置図情報!C195</f>
        <v>幼稚園</v>
      </c>
      <c r="D14" s="32" t="str">
        <f>すべて_位置図情報!D195</f>
        <v>幼稚園</v>
      </c>
      <c r="E14" s="32" t="str">
        <f>すべて_位置図情報!E195</f>
        <v>幼稚園</v>
      </c>
      <c r="F14" s="11">
        <v>1</v>
      </c>
      <c r="G14" s="12" t="str" ph="1">
        <f>すべて_位置図情報!G195</f>
        <v>三軒家西幼稚園</v>
      </c>
      <c r="H14" s="135" t="str">
        <f>すべて_位置図情報!H195</f>
        <v>大阪市大正区三軒家西1-23-23</v>
      </c>
      <c r="I14" s="36">
        <f>すべて_位置図情報!I195</f>
        <v>927.09</v>
      </c>
      <c r="J14" s="34" t="str">
        <f>すべて_位置図情報!J195</f>
        <v>B</v>
      </c>
      <c r="K14" s="50">
        <f>すべて_位置図情報!K195</f>
        <v>0</v>
      </c>
      <c r="L14" s="10">
        <f>すべて_位置図情報!L195</f>
        <v>1976</v>
      </c>
      <c r="M14" s="10" t="str">
        <f>すべて_位置図情報!M195</f>
        <v>c</v>
      </c>
      <c r="N14" s="10" t="str">
        <f>すべて_位置図情報!N195</f>
        <v>c</v>
      </c>
      <c r="O14" s="10" t="str">
        <f>すべて_位置図情報!O195</f>
        <v/>
      </c>
      <c r="P14" s="10" t="str">
        <f>すべて_位置図情報!P195</f>
        <v>H</v>
      </c>
      <c r="Q14" s="10" t="str">
        <f>すべて_位置図情報!Q195</f>
        <v>無</v>
      </c>
      <c r="R14" s="10" t="str">
        <f>すべて_位置図情報!R195</f>
        <v>直営</v>
      </c>
      <c r="S14" s="135" t="str">
        <f>すべて_位置図情報!S195</f>
        <v>こども青少年局</v>
      </c>
      <c r="T14" s="135" t="str">
        <f>すべて_位置図情報!T195</f>
        <v>幼保施策部</v>
      </c>
      <c r="U14" s="135" t="str">
        <f>すべて_位置図情報!U195</f>
        <v>幼保企画課</v>
      </c>
      <c r="V14" s="135" t="str">
        <f>すべて_位置図情報!V195</f>
        <v>幼稚園運営企画ｸﾞﾙｰﾌﾟ</v>
      </c>
      <c r="W14" s="120" t="str">
        <f>すべて_位置図情報!W195</f>
        <v>大正区</v>
      </c>
      <c r="X14" s="120" t="str">
        <f>すべて_位置図情報!X195</f>
        <v>一般施設</v>
      </c>
      <c r="Y14" s="118">
        <f>すべて_位置図情報!Y195</f>
        <v>9</v>
      </c>
      <c r="Z14" s="148">
        <f>すべて_位置図情報!Z195</f>
        <v>0</v>
      </c>
      <c r="AA14" s="146">
        <f>すべて_位置図情報!AA195</f>
        <v>0</v>
      </c>
      <c r="AB14" s="149">
        <f>すべて_位置図情報!AB195</f>
        <v>0</v>
      </c>
      <c r="AC14" s="146">
        <f>すべて_位置図情報!AC195</f>
        <v>0</v>
      </c>
      <c r="AD14" s="146">
        <f>すべて_位置図情報!AD195</f>
        <v>0</v>
      </c>
      <c r="AE14" s="58">
        <f>すべて_位置図情報!AF195</f>
        <v>0</v>
      </c>
      <c r="AF14" s="58">
        <f>すべて_位置図情報!AG195</f>
        <v>0</v>
      </c>
      <c r="AG14" s="58">
        <f>すべて_位置図情報!AH195</f>
        <v>0</v>
      </c>
      <c r="AH14" s="58">
        <f>すべて_位置図情報!AI195</f>
        <v>0</v>
      </c>
      <c r="AI14" s="58">
        <f>すべて_位置図情報!AJ195</f>
        <v>0</v>
      </c>
      <c r="AJ14" s="58">
        <f>すべて_位置図情報!AK195</f>
        <v>0</v>
      </c>
      <c r="AK14" s="58" t="e">
        <f>すべて_位置図情報!#REF!</f>
        <v>#REF!</v>
      </c>
    </row>
    <row r="15" spans="1:37" ht="22.5" customHeight="1">
      <c r="A15" s="178">
        <f t="shared" si="0"/>
        <v>10</v>
      </c>
      <c r="B15" s="44" t="str">
        <f>すべて_位置図情報!B237</f>
        <v>社会福祉・保健施設</v>
      </c>
      <c r="C15" s="32" t="str">
        <f>すべて_位置図情報!C237</f>
        <v>老人福祉施設</v>
      </c>
      <c r="D15" s="32" t="str">
        <f>すべて_位置図情報!D237</f>
        <v>老人福祉センター</v>
      </c>
      <c r="E15" s="32" t="str">
        <f>すべて_位置図情報!E237</f>
        <v>老人福祉センター</v>
      </c>
      <c r="F15" s="11">
        <v>1</v>
      </c>
      <c r="G15" s="12" t="str" ph="1">
        <f>すべて_位置図情報!G237</f>
        <v>大正区老人福祉センター</v>
      </c>
      <c r="H15" s="135" t="str">
        <f>すべて_位置図情報!H237</f>
        <v>大阪市大正区泉尾3-9-16</v>
      </c>
      <c r="I15" s="36">
        <f>すべて_位置図情報!I237</f>
        <v>1086.23</v>
      </c>
      <c r="J15" s="34" t="str">
        <f>すべて_位置図情報!J237</f>
        <v>B</v>
      </c>
      <c r="K15" s="50">
        <f>すべて_位置図情報!K237</f>
        <v>0</v>
      </c>
      <c r="L15" s="10">
        <f>すべて_位置図情報!L237</f>
        <v>1976</v>
      </c>
      <c r="M15" s="10" t="str">
        <f>すべて_位置図情報!M237</f>
        <v>c</v>
      </c>
      <c r="N15" s="10" t="str">
        <f>すべて_位置図情報!N237</f>
        <v>c</v>
      </c>
      <c r="O15" s="10" t="str">
        <f>すべて_位置図情報!O237</f>
        <v/>
      </c>
      <c r="P15" s="10" t="str">
        <f>すべて_位置図情報!P237</f>
        <v>H</v>
      </c>
      <c r="Q15" s="10" t="str">
        <f>すべて_位置図情報!Q237</f>
        <v>有</v>
      </c>
      <c r="R15" s="10" t="str">
        <f>すべて_位置図情報!R237</f>
        <v>指定管理（無料施設）</v>
      </c>
      <c r="S15" s="135" t="str">
        <f>すべて_位置図情報!S237</f>
        <v>福祉局</v>
      </c>
      <c r="T15" s="135" t="str">
        <f>すべて_位置図情報!T237</f>
        <v>高齢者施策部</v>
      </c>
      <c r="U15" s="135" t="str">
        <f>すべて_位置図情報!U237</f>
        <v>高齢福祉課</v>
      </c>
      <c r="V15" s="135" t="str">
        <f>すべて_位置図情報!V237</f>
        <v>いきがいｸﾞﾙｰﾌﾟ</v>
      </c>
      <c r="W15" s="120" t="str">
        <f>すべて_位置図情報!W237</f>
        <v>大正区</v>
      </c>
      <c r="X15" s="120" t="str">
        <f>すべて_位置図情報!X237</f>
        <v>一般施設</v>
      </c>
      <c r="Y15" s="118">
        <f>すべて_位置図情報!Y237</f>
        <v>10</v>
      </c>
      <c r="Z15" s="148">
        <f>すべて_位置図情報!Z237</f>
        <v>0</v>
      </c>
      <c r="AA15" s="143" t="str">
        <f>すべて_位置図情報!AA237</f>
        <v>〇</v>
      </c>
      <c r="AB15" s="149">
        <f>すべて_位置図情報!AB237</f>
        <v>0</v>
      </c>
      <c r="AC15" s="143" t="str">
        <f>すべて_位置図情報!AC237</f>
        <v>〇</v>
      </c>
      <c r="AD15" s="143" t="str">
        <f>すべて_位置図情報!AD237</f>
        <v>〇</v>
      </c>
      <c r="AE15" s="56" t="str">
        <f>すべて_位置図情報!AF237</f>
        <v>〇</v>
      </c>
      <c r="AF15" s="56">
        <f>すべて_位置図情報!AG237</f>
        <v>0</v>
      </c>
      <c r="AG15" s="56">
        <f>すべて_位置図情報!AH237</f>
        <v>0</v>
      </c>
      <c r="AH15" s="56">
        <f>すべて_位置図情報!AI237</f>
        <v>0</v>
      </c>
      <c r="AI15" s="56">
        <f>すべて_位置図情報!AJ237</f>
        <v>0</v>
      </c>
      <c r="AJ15" s="56">
        <f>すべて_位置図情報!AK237</f>
        <v>0</v>
      </c>
      <c r="AK15" s="56" t="e">
        <f>すべて_位置図情報!#REF!</f>
        <v>#REF!</v>
      </c>
    </row>
    <row r="16" spans="1:37" ht="22.5" customHeight="1">
      <c r="A16" s="178">
        <f t="shared" si="0"/>
        <v>11</v>
      </c>
      <c r="B16" s="7" t="str">
        <f>すべて_位置図情報!B284</f>
        <v>社会福祉・保健施設</v>
      </c>
      <c r="C16" s="44" t="str">
        <f>すべて_位置図情報!C284</f>
        <v>児童福祉施設</v>
      </c>
      <c r="D16" s="44" t="str">
        <f>すべて_位置図情報!D284</f>
        <v>保育所</v>
      </c>
      <c r="E16" s="14" t="str">
        <f>すべて_位置図情報!E284</f>
        <v>公立保育所（公設置公営）</v>
      </c>
      <c r="F16" s="11">
        <v>1</v>
      </c>
      <c r="G16" s="12" t="str" ph="1">
        <f>すべて_位置図情報!G284</f>
        <v>大正保育所</v>
      </c>
      <c r="H16" s="135" t="str">
        <f>すべて_位置図情報!H284</f>
        <v>大阪市大正区平尾2-23-5</v>
      </c>
      <c r="I16" s="36">
        <f>すべて_位置図情報!I284</f>
        <v>781.4</v>
      </c>
      <c r="J16" s="34" t="str">
        <f>すべて_位置図情報!J284</f>
        <v>B</v>
      </c>
      <c r="K16" s="50">
        <f>すべて_位置図情報!K284</f>
        <v>0</v>
      </c>
      <c r="L16" s="10">
        <f>すべて_位置図情報!L284</f>
        <v>1979</v>
      </c>
      <c r="M16" s="10" t="str">
        <f>すべて_位置図情報!M284</f>
        <v>c</v>
      </c>
      <c r="N16" s="10" t="str">
        <f>すべて_位置図情報!N284</f>
        <v>c</v>
      </c>
      <c r="O16" s="10" t="str">
        <f>すべて_位置図情報!O284</f>
        <v/>
      </c>
      <c r="P16" s="10" t="str">
        <f>すべて_位置図情報!P284</f>
        <v>H</v>
      </c>
      <c r="Q16" s="10" t="str">
        <f>すべて_位置図情報!Q284</f>
        <v>有</v>
      </c>
      <c r="R16" s="10" t="str">
        <f>すべて_位置図情報!R284</f>
        <v>直営</v>
      </c>
      <c r="S16" s="135" t="str">
        <f>すべて_位置図情報!S284</f>
        <v>こども青少年局</v>
      </c>
      <c r="T16" s="135" t="str">
        <f>すべて_位置図情報!T284</f>
        <v>幼保施策部</v>
      </c>
      <c r="U16" s="135" t="str">
        <f>すべて_位置図情報!U284</f>
        <v>保育所運営課</v>
      </c>
      <c r="V16" s="135" t="str">
        <f>すべて_位置図情報!V284</f>
        <v>再編整備ｸﾞﾙｰﾌﾟ</v>
      </c>
      <c r="W16" s="120" t="str">
        <f>すべて_位置図情報!W284</f>
        <v>大正区</v>
      </c>
      <c r="X16" s="120" t="str">
        <f>すべて_位置図情報!X284</f>
        <v>一般施設</v>
      </c>
      <c r="Y16" s="118">
        <f>すべて_位置図情報!Y284</f>
        <v>11</v>
      </c>
      <c r="Z16" s="148">
        <f>すべて_位置図情報!Z284</f>
        <v>0</v>
      </c>
      <c r="AA16" s="146">
        <f>すべて_位置図情報!AA284</f>
        <v>0</v>
      </c>
      <c r="AB16" s="149">
        <f>すべて_位置図情報!AB284</f>
        <v>0</v>
      </c>
      <c r="AC16" s="146">
        <f>すべて_位置図情報!AC284</f>
        <v>0</v>
      </c>
      <c r="AD16" s="146">
        <f>すべて_位置図情報!AD284</f>
        <v>0</v>
      </c>
      <c r="AE16" s="58">
        <f>すべて_位置図情報!AF284</f>
        <v>0</v>
      </c>
      <c r="AF16" s="58">
        <f>すべて_位置図情報!AG284</f>
        <v>0</v>
      </c>
      <c r="AG16" s="58">
        <f>すべて_位置図情報!AH284</f>
        <v>0</v>
      </c>
      <c r="AH16" s="58">
        <f>すべて_位置図情報!AI284</f>
        <v>0</v>
      </c>
      <c r="AI16" s="58">
        <f>すべて_位置図情報!AJ284</f>
        <v>0</v>
      </c>
      <c r="AJ16" s="58">
        <f>すべて_位置図情報!AK284</f>
        <v>0</v>
      </c>
      <c r="AK16" s="58" t="e">
        <f>すべて_位置図情報!#REF!</f>
        <v>#REF!</v>
      </c>
    </row>
    <row r="17" spans="1:37" ht="22.5" customHeight="1">
      <c r="A17" s="178">
        <f t="shared" si="0"/>
        <v>12</v>
      </c>
      <c r="B17" s="7" t="str">
        <f>すべて_位置図情報!B285</f>
        <v>社会福祉・保健施設</v>
      </c>
      <c r="C17" s="7" t="str">
        <f>すべて_位置図情報!C285</f>
        <v>児童福祉施設</v>
      </c>
      <c r="D17" s="7" t="str">
        <f>すべて_位置図情報!D285</f>
        <v>保育所</v>
      </c>
      <c r="E17" s="7" t="str">
        <f>すべて_位置図情報!E285</f>
        <v>公立保育所（公設置公営）</v>
      </c>
      <c r="F17" s="11">
        <v>2</v>
      </c>
      <c r="G17" s="12" t="str" ph="1">
        <f>すべて_位置図情報!G285</f>
        <v>大浪保育所</v>
      </c>
      <c r="H17" s="135" t="str">
        <f>すべて_位置図情報!H285</f>
        <v>大阪市大正区三軒家東2-5-4</v>
      </c>
      <c r="I17" s="36">
        <f>すべて_位置図情報!I285</f>
        <v>411.52</v>
      </c>
      <c r="J17" s="34" t="str">
        <f>すべて_位置図情報!J285</f>
        <v>A</v>
      </c>
      <c r="K17" s="50">
        <f>すべて_位置図情報!K285</f>
        <v>0</v>
      </c>
      <c r="L17" s="10">
        <f>すべて_位置図情報!L285</f>
        <v>1975</v>
      </c>
      <c r="M17" s="10" t="str">
        <f>すべて_位置図情報!M285</f>
        <v>d</v>
      </c>
      <c r="N17" s="10" t="str">
        <f>すべて_位置図情報!N285</f>
        <v>c</v>
      </c>
      <c r="O17" s="10" t="str">
        <f>すべて_位置図情報!O285</f>
        <v>〇</v>
      </c>
      <c r="P17" s="10" t="str">
        <f>すべて_位置図情報!P285</f>
        <v>J</v>
      </c>
      <c r="Q17" s="10" t="str">
        <f>すべて_位置図情報!Q285</f>
        <v>有</v>
      </c>
      <c r="R17" s="10" t="str">
        <f>すべて_位置図情報!R285</f>
        <v>直営</v>
      </c>
      <c r="S17" s="135" t="str">
        <f>すべて_位置図情報!S285</f>
        <v>こども青少年局</v>
      </c>
      <c r="T17" s="135" t="str">
        <f>すべて_位置図情報!T285</f>
        <v>幼保施策部</v>
      </c>
      <c r="U17" s="135" t="str">
        <f>すべて_位置図情報!U285</f>
        <v>保育所運営課</v>
      </c>
      <c r="V17" s="135" t="str">
        <f>すべて_位置図情報!V285</f>
        <v>再編整備ｸﾞﾙｰﾌﾟ</v>
      </c>
      <c r="W17" s="120" t="str">
        <f>すべて_位置図情報!W285</f>
        <v>大正区</v>
      </c>
      <c r="X17" s="120" t="str">
        <f>すべて_位置図情報!X285</f>
        <v>一般施設</v>
      </c>
      <c r="Y17" s="118">
        <f>すべて_位置図情報!Y285</f>
        <v>12</v>
      </c>
      <c r="Z17" s="148">
        <f>すべて_位置図情報!Z285</f>
        <v>0</v>
      </c>
      <c r="AA17" s="146">
        <f>すべて_位置図情報!AA285</f>
        <v>0</v>
      </c>
      <c r="AB17" s="149">
        <f>すべて_位置図情報!AB285</f>
        <v>0</v>
      </c>
      <c r="AC17" s="146">
        <f>すべて_位置図情報!AC285</f>
        <v>0</v>
      </c>
      <c r="AD17" s="146">
        <f>すべて_位置図情報!AD285</f>
        <v>0</v>
      </c>
      <c r="AE17" s="58">
        <f>すべて_位置図情報!AF285</f>
        <v>0</v>
      </c>
      <c r="AF17" s="58">
        <f>すべて_位置図情報!AG285</f>
        <v>0</v>
      </c>
      <c r="AG17" s="58">
        <f>すべて_位置図情報!AH285</f>
        <v>0</v>
      </c>
      <c r="AH17" s="58">
        <f>すべて_位置図情報!AI285</f>
        <v>0</v>
      </c>
      <c r="AI17" s="58">
        <f>すべて_位置図情報!AJ285</f>
        <v>0</v>
      </c>
      <c r="AJ17" s="58">
        <f>すべて_位置図情報!AK285</f>
        <v>0</v>
      </c>
      <c r="AK17" s="58" t="e">
        <f>すべて_位置図情報!#REF!</f>
        <v>#REF!</v>
      </c>
    </row>
    <row r="18" spans="1:37" ht="22.5" customHeight="1">
      <c r="A18" s="178">
        <f t="shared" si="0"/>
        <v>13</v>
      </c>
      <c r="B18" s="7" t="str">
        <f>すべて_位置図情報!B327</f>
        <v>社会福祉・保健施設</v>
      </c>
      <c r="C18" s="7" t="str">
        <f>すべて_位置図情報!C327</f>
        <v>児童福祉施設</v>
      </c>
      <c r="D18" s="7" t="str">
        <f>すべて_位置図情報!D327</f>
        <v>保育所</v>
      </c>
      <c r="E18" s="14" t="str">
        <f>すべて_位置図情報!E327</f>
        <v>公立保育所（公設置民営）</v>
      </c>
      <c r="F18" s="11">
        <v>1</v>
      </c>
      <c r="G18" s="12" t="str" ph="1">
        <f>すべて_位置図情報!G327</f>
        <v>千島保育所</v>
      </c>
      <c r="H18" s="135" t="str">
        <f>すべて_位置図情報!H327</f>
        <v>大阪市大正区千島2-4-38</v>
      </c>
      <c r="I18" s="36">
        <f>すべて_位置図情報!I327</f>
        <v>544.9</v>
      </c>
      <c r="J18" s="34" t="str">
        <f>すべて_位置図情報!J327</f>
        <v>B</v>
      </c>
      <c r="K18" s="50">
        <f>すべて_位置図情報!K327</f>
        <v>0</v>
      </c>
      <c r="L18" s="10">
        <f>すべて_位置図情報!L327</f>
        <v>1978</v>
      </c>
      <c r="M18" s="10" t="str">
        <f>すべて_位置図情報!M327</f>
        <v>c</v>
      </c>
      <c r="N18" s="10" t="str">
        <f>すべて_位置図情報!N327</f>
        <v>c</v>
      </c>
      <c r="O18" s="10" t="str">
        <f>すべて_位置図情報!O327</f>
        <v/>
      </c>
      <c r="P18" s="10" t="str">
        <f>すべて_位置図情報!P327</f>
        <v>H</v>
      </c>
      <c r="Q18" s="10" t="str">
        <f>すべて_位置図情報!Q327</f>
        <v>有</v>
      </c>
      <c r="R18" s="10" t="str">
        <f>すべて_位置図情報!R327</f>
        <v>全部委託</v>
      </c>
      <c r="S18" s="135" t="str">
        <f>すべて_位置図情報!S327</f>
        <v>こども青少年局</v>
      </c>
      <c r="T18" s="135" t="str">
        <f>すべて_位置図情報!T327</f>
        <v>幼保施策部</v>
      </c>
      <c r="U18" s="135" t="str">
        <f>すべて_位置図情報!U327</f>
        <v>保育所運営課</v>
      </c>
      <c r="V18" s="135" t="str">
        <f>すべて_位置図情報!V327</f>
        <v>再編整備ｸﾞﾙｰﾌﾟ</v>
      </c>
      <c r="W18" s="120" t="str">
        <f>すべて_位置図情報!W327</f>
        <v>大正区</v>
      </c>
      <c r="X18" s="120" t="str">
        <f>すべて_位置図情報!X327</f>
        <v>一般施設</v>
      </c>
      <c r="Y18" s="118">
        <f>すべて_位置図情報!Y327</f>
        <v>13</v>
      </c>
      <c r="Z18" s="148">
        <f>すべて_位置図情報!Z327</f>
        <v>0</v>
      </c>
      <c r="AA18" s="146">
        <f>すべて_位置図情報!AA327</f>
        <v>0</v>
      </c>
      <c r="AB18" s="149">
        <f>すべて_位置図情報!AB327</f>
        <v>0</v>
      </c>
      <c r="AC18" s="146">
        <f>すべて_位置図情報!AC327</f>
        <v>0</v>
      </c>
      <c r="AD18" s="146">
        <f>すべて_位置図情報!AD327</f>
        <v>0</v>
      </c>
      <c r="AE18" s="58">
        <f>すべて_位置図情報!AF327</f>
        <v>0</v>
      </c>
      <c r="AF18" s="58">
        <f>すべて_位置図情報!AG327</f>
        <v>0</v>
      </c>
      <c r="AG18" s="58">
        <f>すべて_位置図情報!AH327</f>
        <v>0</v>
      </c>
      <c r="AH18" s="58">
        <f>すべて_位置図情報!AI327</f>
        <v>0</v>
      </c>
      <c r="AI18" s="58">
        <f>すべて_位置図情報!AJ327</f>
        <v>0</v>
      </c>
      <c r="AJ18" s="58">
        <f>すべて_位置図情報!AK327</f>
        <v>0</v>
      </c>
      <c r="AK18" s="58" t="e">
        <f>すべて_位置図情報!#REF!</f>
        <v>#REF!</v>
      </c>
    </row>
    <row r="19" spans="1:37" ht="22.5" customHeight="1">
      <c r="A19" s="178">
        <f t="shared" si="0"/>
        <v>14</v>
      </c>
      <c r="B19" s="7" t="str">
        <f>すべて_位置図情報!B328</f>
        <v>社会福祉・保健施設</v>
      </c>
      <c r="C19" s="7" t="str">
        <f>すべて_位置図情報!C328</f>
        <v>児童福祉施設</v>
      </c>
      <c r="D19" s="7" t="str">
        <f>すべて_位置図情報!D328</f>
        <v>保育所</v>
      </c>
      <c r="E19" s="7" t="str">
        <f>すべて_位置図情報!E328</f>
        <v>公立保育所（公設置民営）</v>
      </c>
      <c r="F19" s="11">
        <v>2</v>
      </c>
      <c r="G19" s="12" t="str" ph="1">
        <f>すべて_位置図情報!G328</f>
        <v>大正北保育所</v>
      </c>
      <c r="H19" s="135" t="str">
        <f>すべて_位置図情報!H328</f>
        <v>大阪市大正区泉尾2-8-8</v>
      </c>
      <c r="I19" s="36">
        <f>すべて_位置図情報!I328</f>
        <v>452.65</v>
      </c>
      <c r="J19" s="34" t="str">
        <f>すべて_位置図情報!J328</f>
        <v>A</v>
      </c>
      <c r="K19" s="50">
        <f>すべて_位置図情報!K328</f>
        <v>0</v>
      </c>
      <c r="L19" s="10">
        <f>すべて_位置図情報!L328</f>
        <v>1976</v>
      </c>
      <c r="M19" s="10" t="str">
        <f>すべて_位置図情報!M328</f>
        <v>c</v>
      </c>
      <c r="N19" s="10" t="str">
        <f>すべて_位置図情報!N328</f>
        <v>c</v>
      </c>
      <c r="O19" s="10" t="str">
        <f>すべて_位置図情報!O328</f>
        <v/>
      </c>
      <c r="P19" s="10" t="str">
        <f>すべて_位置図情報!P328</f>
        <v>G</v>
      </c>
      <c r="Q19" s="10" t="str">
        <f>すべて_位置図情報!Q328</f>
        <v>有</v>
      </c>
      <c r="R19" s="10" t="str">
        <f>すべて_位置図情報!R328</f>
        <v>全部委託</v>
      </c>
      <c r="S19" s="135" t="str">
        <f>すべて_位置図情報!S328</f>
        <v>こども青少年局</v>
      </c>
      <c r="T19" s="135" t="str">
        <f>すべて_位置図情報!T328</f>
        <v>幼保施策部</v>
      </c>
      <c r="U19" s="135" t="str">
        <f>すべて_位置図情報!U328</f>
        <v>保育所運営課</v>
      </c>
      <c r="V19" s="135" t="str">
        <f>すべて_位置図情報!V328</f>
        <v>再編整備ｸﾞﾙｰﾌﾟ</v>
      </c>
      <c r="W19" s="120" t="str">
        <f>すべて_位置図情報!W328</f>
        <v>大正区</v>
      </c>
      <c r="X19" s="120" t="str">
        <f>すべて_位置図情報!X328</f>
        <v>一般施設</v>
      </c>
      <c r="Y19" s="118">
        <f>すべて_位置図情報!Y328</f>
        <v>14</v>
      </c>
      <c r="Z19" s="148">
        <f>すべて_位置図情報!Z328</f>
        <v>0</v>
      </c>
      <c r="AA19" s="146">
        <f>すべて_位置図情報!AA328</f>
        <v>0</v>
      </c>
      <c r="AB19" s="149">
        <f>すべて_位置図情報!AB328</f>
        <v>0</v>
      </c>
      <c r="AC19" s="146">
        <f>すべて_位置図情報!AC328</f>
        <v>0</v>
      </c>
      <c r="AD19" s="146">
        <f>すべて_位置図情報!AD328</f>
        <v>0</v>
      </c>
      <c r="AE19" s="58">
        <f>すべて_位置図情報!AF328</f>
        <v>0</v>
      </c>
      <c r="AF19" s="58">
        <f>すべて_位置図情報!AG328</f>
        <v>0</v>
      </c>
      <c r="AG19" s="58">
        <f>すべて_位置図情報!AH328</f>
        <v>0</v>
      </c>
      <c r="AH19" s="58">
        <f>すべて_位置図情報!AI328</f>
        <v>0</v>
      </c>
      <c r="AI19" s="58">
        <f>すべて_位置図情報!AJ328</f>
        <v>0</v>
      </c>
      <c r="AJ19" s="58">
        <f>すべて_位置図情報!AK328</f>
        <v>0</v>
      </c>
      <c r="AK19" s="58" t="e">
        <f>すべて_位置図情報!#REF!</f>
        <v>#REF!</v>
      </c>
    </row>
    <row r="20" spans="1:37" ht="22.5" customHeight="1">
      <c r="A20" s="178">
        <f t="shared" si="0"/>
        <v>15</v>
      </c>
      <c r="B20" s="7" t="str">
        <f>すべて_位置図情報!B329</f>
        <v>社会福祉・保健施設</v>
      </c>
      <c r="C20" s="7" t="str">
        <f>すべて_位置図情報!C329</f>
        <v>児童福祉施設</v>
      </c>
      <c r="D20" s="7" t="str">
        <f>すべて_位置図情報!D329</f>
        <v>保育所</v>
      </c>
      <c r="E20" s="45" t="str">
        <f>すべて_位置図情報!E329</f>
        <v>公立保育所（公設置民営）</v>
      </c>
      <c r="F20" s="11">
        <v>3</v>
      </c>
      <c r="G20" s="12" t="str" ph="1">
        <f>すべて_位置図情報!G329</f>
        <v>北恩加島保育所</v>
      </c>
      <c r="H20" s="135" t="str">
        <f>すべて_位置図情報!H329</f>
        <v>大阪市大正区泉尾7-14-2</v>
      </c>
      <c r="I20" s="36">
        <f>すべて_位置図情報!I329</f>
        <v>376.39</v>
      </c>
      <c r="J20" s="34" t="str">
        <f>すべて_位置図情報!J329</f>
        <v>A</v>
      </c>
      <c r="K20" s="50">
        <f>すべて_位置図情報!K329</f>
        <v>0</v>
      </c>
      <c r="L20" s="10">
        <f>すべて_位置図情報!L329</f>
        <v>1973</v>
      </c>
      <c r="M20" s="10" t="str">
        <f>すべて_位置図情報!M329</f>
        <v>d</v>
      </c>
      <c r="N20" s="10" t="str">
        <f>すべて_位置図情報!N329</f>
        <v>d</v>
      </c>
      <c r="O20" s="10" t="str">
        <f>すべて_位置図情報!O329</f>
        <v/>
      </c>
      <c r="P20" s="10" t="str">
        <f>すべて_位置図情報!P329</f>
        <v>J</v>
      </c>
      <c r="Q20" s="10" t="str">
        <f>すべて_位置図情報!Q329</f>
        <v>有</v>
      </c>
      <c r="R20" s="10" t="str">
        <f>すべて_位置図情報!R329</f>
        <v>全部委託</v>
      </c>
      <c r="S20" s="135" t="str">
        <f>すべて_位置図情報!S329</f>
        <v>こども青少年局</v>
      </c>
      <c r="T20" s="135" t="str">
        <f>すべて_位置図情報!T329</f>
        <v>幼保施策部</v>
      </c>
      <c r="U20" s="135" t="str">
        <f>すべて_位置図情報!U329</f>
        <v>保育所運営課</v>
      </c>
      <c r="V20" s="135" t="str">
        <f>すべて_位置図情報!V329</f>
        <v>再編整備ｸﾞﾙｰﾌﾟ</v>
      </c>
      <c r="W20" s="120" t="str">
        <f>すべて_位置図情報!W329</f>
        <v>大正区</v>
      </c>
      <c r="X20" s="120" t="str">
        <f>すべて_位置図情報!X329</f>
        <v>一般施設</v>
      </c>
      <c r="Y20" s="118">
        <f>すべて_位置図情報!Y329</f>
        <v>15</v>
      </c>
      <c r="Z20" s="148">
        <f>すべて_位置図情報!Z329</f>
        <v>0</v>
      </c>
      <c r="AA20" s="146">
        <f>すべて_位置図情報!AA329</f>
        <v>0</v>
      </c>
      <c r="AB20" s="149">
        <f>すべて_位置図情報!AB329</f>
        <v>0</v>
      </c>
      <c r="AC20" s="146">
        <f>すべて_位置図情報!AC329</f>
        <v>0</v>
      </c>
      <c r="AD20" s="146">
        <f>すべて_位置図情報!AD329</f>
        <v>0</v>
      </c>
      <c r="AE20" s="58">
        <f>すべて_位置図情報!AF329</f>
        <v>0</v>
      </c>
      <c r="AF20" s="58">
        <f>すべて_位置図情報!AG329</f>
        <v>0</v>
      </c>
      <c r="AG20" s="58">
        <f>すべて_位置図情報!AH329</f>
        <v>0</v>
      </c>
      <c r="AH20" s="58">
        <f>すべて_位置図情報!AI329</f>
        <v>0</v>
      </c>
      <c r="AI20" s="58">
        <f>すべて_位置図情報!AJ329</f>
        <v>0</v>
      </c>
      <c r="AJ20" s="58">
        <f>すべて_位置図情報!AK329</f>
        <v>0</v>
      </c>
      <c r="AK20" s="58" t="e">
        <f>すべて_位置図情報!#REF!</f>
        <v>#REF!</v>
      </c>
    </row>
    <row r="21" spans="1:37" ht="22.5" customHeight="1">
      <c r="A21" s="178">
        <f t="shared" si="0"/>
        <v>16</v>
      </c>
      <c r="B21" s="7" t="str">
        <f>すべて_位置図情報!B364</f>
        <v>社会福祉・保健施設</v>
      </c>
      <c r="C21" s="7" t="str">
        <f>すべて_位置図情報!C364</f>
        <v>児童福祉施設</v>
      </c>
      <c r="D21" s="45" t="str">
        <f>すべて_位置図情報!D364</f>
        <v>保育所</v>
      </c>
      <c r="E21" s="32" t="str">
        <f>すべて_位置図情報!E364</f>
        <v>保育園</v>
      </c>
      <c r="F21" s="11">
        <v>1</v>
      </c>
      <c r="G21" s="12" t="str" ph="1">
        <f>すべて_位置図情報!G364</f>
        <v>めぐみ保育園</v>
      </c>
      <c r="H21" s="135" t="str">
        <f>すべて_位置図情報!H364</f>
        <v>大阪市大正区小林東2-3-19</v>
      </c>
      <c r="I21" s="36">
        <f>すべて_位置図情報!I364</f>
        <v>349.96</v>
      </c>
      <c r="J21" s="34" t="str">
        <f>すべて_位置図情報!J364</f>
        <v>A</v>
      </c>
      <c r="K21" s="50">
        <f>すべて_位置図情報!K364</f>
        <v>0</v>
      </c>
      <c r="L21" s="10">
        <f>すべて_位置図情報!L364</f>
        <v>1971</v>
      </c>
      <c r="M21" s="10" t="str">
        <f>すべて_位置図情報!M364</f>
        <v>d</v>
      </c>
      <c r="N21" s="10" t="str">
        <f>すべて_位置図情報!N364</f>
        <v>d</v>
      </c>
      <c r="O21" s="10" t="str">
        <f>すべて_位置図情報!O364</f>
        <v/>
      </c>
      <c r="P21" s="10" t="str">
        <f>すべて_位置図情報!P364</f>
        <v>J</v>
      </c>
      <c r="Q21" s="10" t="str">
        <f>すべて_位置図情報!Q364</f>
        <v>有</v>
      </c>
      <c r="R21" s="10" t="str">
        <f>すべて_位置図情報!R364</f>
        <v>有償貸付</v>
      </c>
      <c r="S21" s="135" t="str">
        <f>すべて_位置図情報!S364</f>
        <v>こども青少年局</v>
      </c>
      <c r="T21" s="135" t="str">
        <f>すべて_位置図情報!T364</f>
        <v>幼保施策部</v>
      </c>
      <c r="U21" s="135" t="str">
        <f>すべて_位置図情報!U364</f>
        <v>幼保企画課</v>
      </c>
      <c r="V21" s="135" t="str">
        <f>すべて_位置図情報!V364</f>
        <v>環境整備ｸﾞﾙｰﾌﾟ</v>
      </c>
      <c r="W21" s="120" t="str">
        <f>すべて_位置図情報!W364</f>
        <v>大正区</v>
      </c>
      <c r="X21" s="120" t="str">
        <f>すべて_位置図情報!X364</f>
        <v>一般施設</v>
      </c>
      <c r="Y21" s="118">
        <f>すべて_位置図情報!Y364</f>
        <v>16</v>
      </c>
      <c r="Z21" s="148">
        <f>すべて_位置図情報!Z364</f>
        <v>0</v>
      </c>
      <c r="AA21" s="146">
        <f>すべて_位置図情報!AA364</f>
        <v>0</v>
      </c>
      <c r="AB21" s="149">
        <f>すべて_位置図情報!AB364</f>
        <v>0</v>
      </c>
      <c r="AC21" s="146">
        <f>すべて_位置図情報!AC364</f>
        <v>0</v>
      </c>
      <c r="AD21" s="146">
        <f>すべて_位置図情報!AD364</f>
        <v>0</v>
      </c>
      <c r="AE21" s="58">
        <f>すべて_位置図情報!AF364</f>
        <v>0</v>
      </c>
      <c r="AF21" s="58">
        <f>すべて_位置図情報!AG364</f>
        <v>0</v>
      </c>
      <c r="AG21" s="58">
        <f>すべて_位置図情報!AH364</f>
        <v>0</v>
      </c>
      <c r="AH21" s="58">
        <f>すべて_位置図情報!AI364</f>
        <v>0</v>
      </c>
      <c r="AI21" s="58">
        <f>すべて_位置図情報!AJ364</f>
        <v>0</v>
      </c>
      <c r="AJ21" s="58">
        <f>すべて_位置図情報!AK364</f>
        <v>0</v>
      </c>
      <c r="AK21" s="58" t="e">
        <f>すべて_位置図情報!#REF!</f>
        <v>#REF!</v>
      </c>
    </row>
    <row r="22" spans="1:37" ht="22.5" customHeight="1">
      <c r="A22" s="178">
        <f t="shared" si="0"/>
        <v>17</v>
      </c>
      <c r="B22" s="45" t="str">
        <f>すべて_位置図情報!B387</f>
        <v>社会福祉・保健施設</v>
      </c>
      <c r="C22" s="45" t="str">
        <f>すべて_位置図情報!C387</f>
        <v>児童福祉施設</v>
      </c>
      <c r="D22" s="32" t="str">
        <f>すべて_位置図情報!D387</f>
        <v>子ども・子育てプラザ</v>
      </c>
      <c r="E22" s="32" t="str">
        <f>すべて_位置図情報!E387</f>
        <v>子ども・子育てプラザ</v>
      </c>
      <c r="F22" s="11">
        <v>1</v>
      </c>
      <c r="G22" s="12" t="str" ph="1">
        <f>すべて_位置図情報!G387</f>
        <v>もと大正勤労青少年ホーム（大正区子ども・子育てプラザ）</v>
      </c>
      <c r="H22" s="135" t="str">
        <f>すべて_位置図情報!H387</f>
        <v>大阪市大正区泉尾3-9-16</v>
      </c>
      <c r="I22" s="36">
        <f>すべて_位置図情報!I387</f>
        <v>1126.1099999999999</v>
      </c>
      <c r="J22" s="34" t="str">
        <f>すべて_位置図情報!J387</f>
        <v>B</v>
      </c>
      <c r="K22" s="50">
        <f>すべて_位置図情報!K387</f>
        <v>0</v>
      </c>
      <c r="L22" s="10">
        <f>すべて_位置図情報!L387</f>
        <v>1976</v>
      </c>
      <c r="M22" s="10" t="str">
        <f>すべて_位置図情報!M387</f>
        <v>c</v>
      </c>
      <c r="N22" s="10" t="str">
        <f>すべて_位置図情報!N387</f>
        <v>c</v>
      </c>
      <c r="O22" s="10" t="str">
        <f>すべて_位置図情報!O387</f>
        <v/>
      </c>
      <c r="P22" s="10" t="str">
        <f>すべて_位置図情報!P387</f>
        <v>H</v>
      </c>
      <c r="Q22" s="10" t="str">
        <f>すべて_位置図情報!Q387</f>
        <v>有</v>
      </c>
      <c r="R22" s="10" t="str">
        <f>すべて_位置図情報!R387</f>
        <v>全部委託</v>
      </c>
      <c r="S22" s="135" t="str">
        <f>すべて_位置図情報!S387</f>
        <v>こども青少年局</v>
      </c>
      <c r="T22" s="135" t="str">
        <f>すべて_位置図情報!T387</f>
        <v>子育て支援部</v>
      </c>
      <c r="U22" s="135" t="str">
        <f>すべて_位置図情報!U387</f>
        <v>管理課</v>
      </c>
      <c r="V22" s="135" t="str">
        <f>すべて_位置図情報!V387</f>
        <v>子育て支援ｸﾞﾙｰﾌﾟ</v>
      </c>
      <c r="W22" s="120" t="str">
        <f>すべて_位置図情報!W387</f>
        <v>大正区</v>
      </c>
      <c r="X22" s="120" t="str">
        <f>すべて_位置図情報!X387</f>
        <v>一般施設</v>
      </c>
      <c r="Y22" s="118">
        <f>すべて_位置図情報!Y387</f>
        <v>17</v>
      </c>
      <c r="Z22" s="148">
        <f>すべて_位置図情報!Z387</f>
        <v>0</v>
      </c>
      <c r="AA22" s="143" t="str">
        <f>すべて_位置図情報!AA387</f>
        <v>〇</v>
      </c>
      <c r="AB22" s="149">
        <f>すべて_位置図情報!AB387</f>
        <v>0</v>
      </c>
      <c r="AC22" s="143" t="str">
        <f>すべて_位置図情報!AC387</f>
        <v>〇</v>
      </c>
      <c r="AD22" s="143" t="str">
        <f>すべて_位置図情報!AD387</f>
        <v>〇</v>
      </c>
      <c r="AE22" s="56" t="str">
        <f>すべて_位置図情報!AF387</f>
        <v>〇</v>
      </c>
      <c r="AF22" s="56">
        <f>すべて_位置図情報!AG387</f>
        <v>0</v>
      </c>
      <c r="AG22" s="56">
        <f>すべて_位置図情報!AH387</f>
        <v>0</v>
      </c>
      <c r="AH22" s="56">
        <f>すべて_位置図情報!AI387</f>
        <v>0</v>
      </c>
      <c r="AI22" s="56">
        <f>すべて_位置図情報!AJ387</f>
        <v>0</v>
      </c>
      <c r="AJ22" s="56">
        <f>すべて_位置図情報!AK387</f>
        <v>0</v>
      </c>
      <c r="AK22" s="56" t="e">
        <f>すべて_位置図情報!#REF!</f>
        <v>#REF!</v>
      </c>
    </row>
    <row r="23" spans="1:37" ht="22.5" customHeight="1">
      <c r="A23" s="178">
        <f t="shared" si="0"/>
        <v>18</v>
      </c>
      <c r="B23" s="44" t="str">
        <f>すべて_位置図情報!B493</f>
        <v>庁舎・事務所</v>
      </c>
      <c r="C23" s="32" t="str">
        <f>すべて_位置図情報!C493</f>
        <v>庁舎等</v>
      </c>
      <c r="D23" s="32" t="str">
        <f>すべて_位置図情報!D493</f>
        <v>本庁舎・区役所</v>
      </c>
      <c r="E23" s="32" t="str">
        <f>すべて_位置図情報!E493</f>
        <v>区役所</v>
      </c>
      <c r="F23" s="11">
        <v>1</v>
      </c>
      <c r="G23" s="12" t="str" ph="1">
        <f>すべて_位置図情報!G493</f>
        <v>大正区役所</v>
      </c>
      <c r="H23" s="135" t="str">
        <f>すべて_位置図情報!H493</f>
        <v>大阪市大正区千島2-7-95</v>
      </c>
      <c r="I23" s="36">
        <f>すべて_位置図情報!I493</f>
        <v>7464.49</v>
      </c>
      <c r="J23" s="34" t="str">
        <f>すべて_位置図情報!J493</f>
        <v>C</v>
      </c>
      <c r="K23" s="50">
        <f>すべて_位置図情報!K493</f>
        <v>0</v>
      </c>
      <c r="L23" s="10">
        <f>すべて_位置図情報!L493</f>
        <v>1972</v>
      </c>
      <c r="M23" s="10" t="str">
        <f>すべて_位置図情報!M493</f>
        <v>d</v>
      </c>
      <c r="N23" s="10" t="str">
        <f>すべて_位置図情報!N493</f>
        <v>d</v>
      </c>
      <c r="O23" s="10" t="str">
        <f>すべて_位置図情報!O493</f>
        <v/>
      </c>
      <c r="P23" s="10" t="str">
        <f>すべて_位置図情報!P493</f>
        <v>L</v>
      </c>
      <c r="Q23" s="10" t="str">
        <f>すべて_位置図情報!Q493</f>
        <v>有</v>
      </c>
      <c r="R23" s="10" t="str">
        <f>すべて_位置図情報!R493</f>
        <v>直営（一部委託）</v>
      </c>
      <c r="S23" s="135" t="str">
        <f>すべて_位置図情報!S493</f>
        <v>大正区役所</v>
      </c>
      <c r="T23" s="134" t="str">
        <f>すべて_位置図情報!T493</f>
        <v>－</v>
      </c>
      <c r="U23" s="135" t="str">
        <f>すべて_位置図情報!U493</f>
        <v>総務課</v>
      </c>
      <c r="V23" s="135" t="str">
        <f>すべて_位置図情報!V493</f>
        <v>庶務ｸﾞﾙｰﾌﾟ</v>
      </c>
      <c r="W23" s="120" t="str">
        <f>すべて_位置図情報!W493</f>
        <v>大正区</v>
      </c>
      <c r="X23" s="120" t="str">
        <f>すべて_位置図情報!X493</f>
        <v>一般施設</v>
      </c>
      <c r="Y23" s="118">
        <f>すべて_位置図情報!Y493</f>
        <v>19</v>
      </c>
      <c r="Z23" s="148">
        <f>すべて_位置図情報!Z493</f>
        <v>0</v>
      </c>
      <c r="AA23" s="143" t="str">
        <f>すべて_位置図情報!AA493</f>
        <v>〇</v>
      </c>
      <c r="AB23" s="149">
        <f>すべて_位置図情報!AB493</f>
        <v>0</v>
      </c>
      <c r="AC23" s="143" t="str">
        <f>すべて_位置図情報!AC493</f>
        <v>〇</v>
      </c>
      <c r="AD23" s="143" t="str">
        <f>すべて_位置図情報!AD493</f>
        <v>〇</v>
      </c>
      <c r="AE23" s="56" t="str">
        <f>すべて_位置図情報!AF493</f>
        <v>〇</v>
      </c>
      <c r="AF23" s="56">
        <f>すべて_位置図情報!AG493</f>
        <v>0</v>
      </c>
      <c r="AG23" s="56">
        <f>すべて_位置図情報!AH493</f>
        <v>0</v>
      </c>
      <c r="AH23" s="56">
        <f>すべて_位置図情報!AI493</f>
        <v>0</v>
      </c>
      <c r="AI23" s="56">
        <f>すべて_位置図情報!AJ493</f>
        <v>0</v>
      </c>
      <c r="AJ23" s="56">
        <f>すべて_位置図情報!AK493</f>
        <v>0</v>
      </c>
      <c r="AK23" s="56" t="e">
        <f>すべて_位置図情報!#REF!</f>
        <v>#REF!</v>
      </c>
    </row>
    <row r="24" spans="1:37" ht="22.5" customHeight="1">
      <c r="A24" s="178">
        <f t="shared" si="0"/>
        <v>19</v>
      </c>
      <c r="B24" s="7" t="str">
        <f>すべて_位置図情報!B547</f>
        <v>庁舎・事務所</v>
      </c>
      <c r="C24" s="44" t="str">
        <f>すべて_位置図情報!C547</f>
        <v>事務所・営業所</v>
      </c>
      <c r="D24" s="44" t="str">
        <f>すべて_位置図情報!D547</f>
        <v>環境関連事務所・営業所</v>
      </c>
      <c r="E24" s="32" t="str">
        <f>すべて_位置図情報!E547</f>
        <v>環境事業センター</v>
      </c>
      <c r="F24" s="11">
        <v>1</v>
      </c>
      <c r="G24" s="12" t="str" ph="1">
        <f>すべて_位置図情報!G547</f>
        <v>西部環境事業センター</v>
      </c>
      <c r="H24" s="135" t="str">
        <f>すべて_位置図情報!H547</f>
        <v>大阪市大正区小林西1-20-29</v>
      </c>
      <c r="I24" s="36">
        <f>すべて_位置図情報!I547</f>
        <v>5015.78</v>
      </c>
      <c r="J24" s="34" t="str">
        <f>すべて_位置図情報!J547</f>
        <v>C</v>
      </c>
      <c r="K24" s="50">
        <f>すべて_位置図情報!K547</f>
        <v>0</v>
      </c>
      <c r="L24" s="10">
        <f>すべて_位置図情報!L547</f>
        <v>1996</v>
      </c>
      <c r="M24" s="10" t="str">
        <f>すべて_位置図情報!M547</f>
        <v>b</v>
      </c>
      <c r="N24" s="10" t="str">
        <f>すべて_位置図情報!N547</f>
        <v>b</v>
      </c>
      <c r="O24" s="10" t="str">
        <f>すべて_位置図情報!O547</f>
        <v/>
      </c>
      <c r="P24" s="10" t="str">
        <f>すべて_位置図情報!P547</f>
        <v>F</v>
      </c>
      <c r="Q24" s="10" t="str">
        <f>すべて_位置図情報!Q547</f>
        <v>無</v>
      </c>
      <c r="R24" s="10" t="str">
        <f>すべて_位置図情報!R547</f>
        <v>直営</v>
      </c>
      <c r="S24" s="135" t="str">
        <f>すべて_位置図情報!S547</f>
        <v>環境局</v>
      </c>
      <c r="T24" s="135" t="str">
        <f>すべて_位置図情報!T547</f>
        <v>事業部</v>
      </c>
      <c r="U24" s="135" t="str">
        <f>すべて_位置図情報!U547</f>
        <v>西部環境事業ｾﾝﾀｰ</v>
      </c>
      <c r="V24" s="134" t="str">
        <f>すべて_位置図情報!V547</f>
        <v>－</v>
      </c>
      <c r="W24" s="120" t="str">
        <f>すべて_位置図情報!W547</f>
        <v>大正区</v>
      </c>
      <c r="X24" s="120" t="str">
        <f>すべて_位置図情報!X547</f>
        <v>一般施設</v>
      </c>
      <c r="Y24" s="118">
        <f>すべて_位置図情報!Y547</f>
        <v>20</v>
      </c>
      <c r="Z24" s="148">
        <f>すべて_位置図情報!Z547</f>
        <v>0</v>
      </c>
      <c r="AA24" s="143" t="str">
        <f>すべて_位置図情報!AA547</f>
        <v>〇</v>
      </c>
      <c r="AB24" s="149">
        <f>すべて_位置図情報!AB547</f>
        <v>0</v>
      </c>
      <c r="AC24" s="143" t="str">
        <f>すべて_位置図情報!AC547</f>
        <v>〇</v>
      </c>
      <c r="AD24" s="143" t="str">
        <f>すべて_位置図情報!AD547</f>
        <v>〇</v>
      </c>
      <c r="AE24" s="56" t="str">
        <f>すべて_位置図情報!AF547</f>
        <v>〇</v>
      </c>
      <c r="AF24" s="56">
        <f>すべて_位置図情報!AG547</f>
        <v>0</v>
      </c>
      <c r="AG24" s="56">
        <f>すべて_位置図情報!AH547</f>
        <v>0</v>
      </c>
      <c r="AH24" s="56">
        <f>すべて_位置図情報!AI547</f>
        <v>0</v>
      </c>
      <c r="AI24" s="56">
        <f>すべて_位置図情報!AJ547</f>
        <v>0</v>
      </c>
      <c r="AJ24" s="56">
        <f>すべて_位置図情報!AK547</f>
        <v>0</v>
      </c>
      <c r="AK24" s="56" t="e">
        <f>すべて_位置図情報!#REF!</f>
        <v>#REF!</v>
      </c>
    </row>
    <row r="25" spans="1:37" ht="22.5" customHeight="1">
      <c r="A25" s="178">
        <f t="shared" si="0"/>
        <v>20</v>
      </c>
      <c r="B25" s="7" t="str">
        <f>すべて_位置図情報!B558</f>
        <v>庁舎・事務所</v>
      </c>
      <c r="C25" s="7" t="str">
        <f>すべて_位置図情報!C558</f>
        <v>事務所・営業所</v>
      </c>
      <c r="D25" s="45" t="str">
        <f>すべて_位置図情報!D558</f>
        <v>環境関連事務所・営業所</v>
      </c>
      <c r="E25" s="32" t="str">
        <f>すべて_位置図情報!E558</f>
        <v>その他環境関連事務所・営業所</v>
      </c>
      <c r="F25" s="11">
        <v>1</v>
      </c>
      <c r="G25" s="12" t="str" ph="1">
        <f>すべて_位置図情報!G558</f>
        <v>大正詰所</v>
      </c>
      <c r="H25" s="135" t="str">
        <f>すべて_位置図情報!H558</f>
        <v>大阪市大正区南恩加島1-11</v>
      </c>
      <c r="I25" s="36">
        <f>すべて_位置図情報!I558</f>
        <v>56.99</v>
      </c>
      <c r="J25" s="34" t="str">
        <f>すべて_位置図情報!J558</f>
        <v>A</v>
      </c>
      <c r="K25" s="50">
        <f>すべて_位置図情報!K558</f>
        <v>0</v>
      </c>
      <c r="L25" s="10">
        <f>すべて_位置図情報!L558</f>
        <v>1970</v>
      </c>
      <c r="M25" s="10" t="str">
        <f>すべて_位置図情報!M558</f>
        <v>d</v>
      </c>
      <c r="N25" s="10" t="str">
        <f>すべて_位置図情報!N558</f>
        <v>d</v>
      </c>
      <c r="O25" s="10" t="str">
        <f>すべて_位置図情報!O558</f>
        <v/>
      </c>
      <c r="P25" s="10" t="str">
        <f>すべて_位置図情報!P558</f>
        <v>J</v>
      </c>
      <c r="Q25" s="10" t="str">
        <f>すべて_位置図情報!Q558</f>
        <v>無</v>
      </c>
      <c r="R25" s="10" t="str">
        <f>すべて_位置図情報!R558</f>
        <v>直営</v>
      </c>
      <c r="S25" s="135" t="str">
        <f>すべて_位置図情報!S558</f>
        <v>環境局</v>
      </c>
      <c r="T25" s="135" t="str">
        <f>すべて_位置図情報!T558</f>
        <v>事業部</v>
      </c>
      <c r="U25" s="135" t="str">
        <f>すべて_位置図情報!U558</f>
        <v>事業管理課</v>
      </c>
      <c r="V25" s="134" t="s">
        <v>3811</v>
      </c>
      <c r="W25" s="120" t="str">
        <f>すべて_位置図情報!W558</f>
        <v>大正区</v>
      </c>
      <c r="X25" s="120" t="str">
        <f>すべて_位置図情報!X558</f>
        <v>一般施設</v>
      </c>
      <c r="Y25" s="118">
        <f>すべて_位置図情報!Y558</f>
        <v>21</v>
      </c>
      <c r="Z25" s="148">
        <f>すべて_位置図情報!Z558</f>
        <v>0</v>
      </c>
      <c r="AA25" s="147">
        <f>すべて_位置図情報!AA558</f>
        <v>0</v>
      </c>
      <c r="AB25" s="149">
        <f>すべて_位置図情報!AB558</f>
        <v>0</v>
      </c>
      <c r="AC25" s="147">
        <f>すべて_位置図情報!AC558</f>
        <v>0</v>
      </c>
      <c r="AD25" s="147">
        <f>すべて_位置図情報!AD558</f>
        <v>0</v>
      </c>
      <c r="AE25" s="60">
        <f>すべて_位置図情報!AF558</f>
        <v>0</v>
      </c>
      <c r="AF25" s="60">
        <f>すべて_位置図情報!AG558</f>
        <v>0</v>
      </c>
      <c r="AG25" s="60">
        <f>すべて_位置図情報!AH558</f>
        <v>0</v>
      </c>
      <c r="AH25" s="60">
        <f>すべて_位置図情報!AI558</f>
        <v>0</v>
      </c>
      <c r="AI25" s="60">
        <f>すべて_位置図情報!AJ558</f>
        <v>0</v>
      </c>
      <c r="AJ25" s="60">
        <f>すべて_位置図情報!AK558</f>
        <v>0</v>
      </c>
      <c r="AK25" s="60" t="e">
        <f>すべて_位置図情報!#REF!</f>
        <v>#REF!</v>
      </c>
    </row>
    <row r="26" spans="1:37" ht="22.5" customHeight="1">
      <c r="A26" s="178">
        <f t="shared" si="0"/>
        <v>21</v>
      </c>
      <c r="B26" s="7" t="str">
        <f>すべて_位置図情報!B579</f>
        <v>庁舎・事務所</v>
      </c>
      <c r="C26" s="7" t="str">
        <f>すべて_位置図情報!C579</f>
        <v>事務所・営業所</v>
      </c>
      <c r="D26" s="44" t="str">
        <f>すべて_位置図情報!D579</f>
        <v>その他事務所・営業所</v>
      </c>
      <c r="E26" s="32" t="str">
        <f>すべて_位置図情報!E579</f>
        <v>河川・渡船管理事務所</v>
      </c>
      <c r="F26" s="11">
        <v>1</v>
      </c>
      <c r="G26" s="12" t="str" ph="1">
        <f>すべて_位置図情報!G579</f>
        <v>木津川渡船事務所</v>
      </c>
      <c r="H26" s="135" t="str">
        <f>すべて_位置図情報!H579</f>
        <v>大阪市大正区船町1-1-4</v>
      </c>
      <c r="I26" s="36">
        <f>すべて_位置図情報!I579</f>
        <v>72.849999999999994</v>
      </c>
      <c r="J26" s="34" t="str">
        <f>すべて_位置図情報!J579</f>
        <v>A</v>
      </c>
      <c r="K26" s="50">
        <f>すべて_位置図情報!K579</f>
        <v>0</v>
      </c>
      <c r="L26" s="10">
        <f>すべて_位置図情報!L579</f>
        <v>1986</v>
      </c>
      <c r="M26" s="10" t="str">
        <f>すべて_位置図情報!M579</f>
        <v>b</v>
      </c>
      <c r="N26" s="10" t="str">
        <f>すべて_位置図情報!N579</f>
        <v>b</v>
      </c>
      <c r="O26" s="10" t="str">
        <f>すべて_位置図情報!O579</f>
        <v/>
      </c>
      <c r="P26" s="10" t="str">
        <f>すべて_位置図情報!P579</f>
        <v>D</v>
      </c>
      <c r="Q26" s="10" t="str">
        <f>すべて_位置図情報!Q579</f>
        <v>無</v>
      </c>
      <c r="R26" s="10" t="str">
        <f>すべて_位置図情報!R579</f>
        <v>直営</v>
      </c>
      <c r="S26" s="135" t="str">
        <f>すべて_位置図情報!S579</f>
        <v>大阪港湾局</v>
      </c>
      <c r="T26" s="135" t="str">
        <f>すべて_位置図情報!T579</f>
        <v>総務部</v>
      </c>
      <c r="U26" s="135" t="str">
        <f>すべて_位置図情報!U579</f>
        <v>総務課</v>
      </c>
      <c r="V26" s="135" t="str">
        <f>すべて_位置図情報!V579</f>
        <v>庶務・法規ｸﾞﾙｰﾌﾟ</v>
      </c>
      <c r="W26" s="120" t="str">
        <f>すべて_位置図情報!W579</f>
        <v>大正区</v>
      </c>
      <c r="X26" s="120" t="str">
        <f>すべて_位置図情報!X579</f>
        <v>一般施設</v>
      </c>
      <c r="Y26" s="118">
        <f>すべて_位置図情報!Y579</f>
        <v>22</v>
      </c>
      <c r="Z26" s="148">
        <f>すべて_位置図情報!Z579</f>
        <v>0</v>
      </c>
      <c r="AA26" s="147">
        <f>すべて_位置図情報!AA579</f>
        <v>0</v>
      </c>
      <c r="AB26" s="149">
        <f>すべて_位置図情報!AB579</f>
        <v>0</v>
      </c>
      <c r="AC26" s="147">
        <f>すべて_位置図情報!AC579</f>
        <v>0</v>
      </c>
      <c r="AD26" s="147">
        <f>すべて_位置図情報!AD579</f>
        <v>0</v>
      </c>
      <c r="AE26" s="60">
        <f>すべて_位置図情報!AF579</f>
        <v>0</v>
      </c>
      <c r="AF26" s="60">
        <f>すべて_位置図情報!AG579</f>
        <v>0</v>
      </c>
      <c r="AG26" s="60">
        <f>すべて_位置図情報!AH579</f>
        <v>0</v>
      </c>
      <c r="AH26" s="60">
        <f>すべて_位置図情報!AI579</f>
        <v>0</v>
      </c>
      <c r="AI26" s="60">
        <f>すべて_位置図情報!AJ579</f>
        <v>0</v>
      </c>
      <c r="AJ26" s="60">
        <f>すべて_位置図情報!AK579</f>
        <v>0</v>
      </c>
      <c r="AK26" s="60" t="e">
        <f>すべて_位置図情報!#REF!</f>
        <v>#REF!</v>
      </c>
    </row>
    <row r="27" spans="1:37" s="24" customFormat="1" ht="22.5" customHeight="1">
      <c r="A27" s="178">
        <f t="shared" si="0"/>
        <v>22</v>
      </c>
      <c r="B27" s="7" t="str">
        <f>すべて_位置図情報!B590</f>
        <v>庁舎・事務所</v>
      </c>
      <c r="C27" s="7" t="str">
        <f>すべて_位置図情報!C590</f>
        <v>事務所・営業所</v>
      </c>
      <c r="D27" s="7" t="str">
        <f>すべて_位置図情報!D590</f>
        <v>その他事務所・営業所</v>
      </c>
      <c r="E27" s="44" t="str">
        <f>すべて_位置図情報!E590</f>
        <v>その他事務所・営業所</v>
      </c>
      <c r="F27" s="11">
        <v>1</v>
      </c>
      <c r="G27" s="12" t="str" ph="1">
        <f>すべて_位置図情報!G590</f>
        <v>大正車庫</v>
      </c>
      <c r="H27" s="135" t="str">
        <f>すべて_位置図情報!H590</f>
        <v>大阪市大正区三軒家東2-13-13</v>
      </c>
      <c r="I27" s="36">
        <f>すべて_位置図情報!I590</f>
        <v>749.69</v>
      </c>
      <c r="J27" s="34" t="str">
        <f>すべて_位置図情報!J590</f>
        <v>B</v>
      </c>
      <c r="K27" s="50">
        <f>すべて_位置図情報!K590</f>
        <v>0</v>
      </c>
      <c r="L27" s="10">
        <f>すべて_位置図情報!L590</f>
        <v>1984</v>
      </c>
      <c r="M27" s="10" t="str">
        <f>すべて_位置図情報!M590</f>
        <v>c</v>
      </c>
      <c r="N27" s="10" t="str">
        <f>すべて_位置図情報!N590</f>
        <v>c</v>
      </c>
      <c r="O27" s="10" t="str">
        <f>すべて_位置図情報!O590</f>
        <v/>
      </c>
      <c r="P27" s="10" t="str">
        <f>すべて_位置図情報!P590</f>
        <v>H</v>
      </c>
      <c r="Q27" s="10" t="str">
        <f>すべて_位置図情報!Q590</f>
        <v>無</v>
      </c>
      <c r="R27" s="10" t="str">
        <f>すべて_位置図情報!R590</f>
        <v>直営</v>
      </c>
      <c r="S27" s="135" t="str">
        <f>すべて_位置図情報!S590</f>
        <v>健康局</v>
      </c>
      <c r="T27" s="135" t="str">
        <f>すべて_位置図情報!T590</f>
        <v>健康推進部</v>
      </c>
      <c r="U27" s="135" t="str">
        <f>すべて_位置図情報!U590</f>
        <v>健康づくり課</v>
      </c>
      <c r="V27" s="135" t="str">
        <f>すべて_位置図情報!V590</f>
        <v>成人保健ｸﾞﾙｰﾌﾟ</v>
      </c>
      <c r="W27" s="120" t="str">
        <f>すべて_位置図情報!W590</f>
        <v>大正区</v>
      </c>
      <c r="X27" s="120" t="str">
        <f>すべて_位置図情報!X590</f>
        <v>一般施設</v>
      </c>
      <c r="Y27" s="118">
        <f>すべて_位置図情報!Y590</f>
        <v>23</v>
      </c>
      <c r="Z27" s="148">
        <f>すべて_位置図情報!Z590</f>
        <v>0</v>
      </c>
      <c r="AA27" s="147">
        <f>すべて_位置図情報!AA590</f>
        <v>0</v>
      </c>
      <c r="AB27" s="149">
        <f>すべて_位置図情報!AB590</f>
        <v>0</v>
      </c>
      <c r="AC27" s="147">
        <f>すべて_位置図情報!AC590</f>
        <v>0</v>
      </c>
      <c r="AD27" s="147">
        <f>すべて_位置図情報!AD590</f>
        <v>0</v>
      </c>
      <c r="AE27" s="60">
        <f>すべて_位置図情報!AF590</f>
        <v>0</v>
      </c>
      <c r="AF27" s="60">
        <f>すべて_位置図情報!AG590</f>
        <v>0</v>
      </c>
      <c r="AG27" s="60">
        <f>すべて_位置図情報!AH590</f>
        <v>0</v>
      </c>
      <c r="AH27" s="60">
        <f>すべて_位置図情報!AI590</f>
        <v>0</v>
      </c>
      <c r="AI27" s="60">
        <f>すべて_位置図情報!AJ590</f>
        <v>0</v>
      </c>
      <c r="AJ27" s="60">
        <f>すべて_位置図情報!AK590</f>
        <v>0</v>
      </c>
      <c r="AK27" s="60" t="e">
        <f>すべて_位置図情報!#REF!</f>
        <v>#REF!</v>
      </c>
    </row>
    <row r="28" spans="1:37" ht="22.5" customHeight="1">
      <c r="A28" s="178">
        <f t="shared" si="0"/>
        <v>23</v>
      </c>
      <c r="B28" s="7" t="str">
        <f>すべて_位置図情報!B591</f>
        <v>庁舎・事務所</v>
      </c>
      <c r="C28" s="7" t="str">
        <f>すべて_位置図情報!C591</f>
        <v>事務所・営業所</v>
      </c>
      <c r="D28" s="7" t="str">
        <f>すべて_位置図情報!D591</f>
        <v>その他事務所・営業所</v>
      </c>
      <c r="E28" s="7" t="str">
        <f>すべて_位置図情報!E591</f>
        <v>その他事務所・営業所</v>
      </c>
      <c r="F28" s="11">
        <v>2</v>
      </c>
      <c r="G28" s="12" t="str" ph="1">
        <f>すべて_位置図情報!G591</f>
        <v>大正準監視局</v>
      </c>
      <c r="H28" s="135" t="str">
        <f>すべて_位置図情報!H591</f>
        <v>大阪市大正区鶴町2-20-47</v>
      </c>
      <c r="I28" s="36">
        <f>すべて_位置図情報!I591</f>
        <v>128.4</v>
      </c>
      <c r="J28" s="34" t="str">
        <f>すべて_位置図情報!J591</f>
        <v>A</v>
      </c>
      <c r="K28" s="50">
        <f>すべて_位置図情報!K591</f>
        <v>0</v>
      </c>
      <c r="L28" s="10">
        <f>すべて_位置図情報!L591</f>
        <v>1978</v>
      </c>
      <c r="M28" s="10" t="str">
        <f>すべて_位置図情報!M591</f>
        <v>c</v>
      </c>
      <c r="N28" s="10" t="str">
        <f>すべて_位置図情報!N591</f>
        <v>c</v>
      </c>
      <c r="O28" s="10" t="str">
        <f>すべて_位置図情報!O591</f>
        <v/>
      </c>
      <c r="P28" s="10" t="str">
        <f>すべて_位置図情報!P591</f>
        <v>G</v>
      </c>
      <c r="Q28" s="10" t="str">
        <f>すべて_位置図情報!Q591</f>
        <v>無</v>
      </c>
      <c r="R28" s="10" t="str">
        <f>すべて_位置図情報!R591</f>
        <v>直営</v>
      </c>
      <c r="S28" s="135" t="str">
        <f>すべて_位置図情報!S591</f>
        <v>大阪港湾局</v>
      </c>
      <c r="T28" s="135" t="str">
        <f>すべて_位置図情報!T591</f>
        <v>総務部</v>
      </c>
      <c r="U28" s="135" t="str">
        <f>すべて_位置図情報!U591</f>
        <v>総務課</v>
      </c>
      <c r="V28" s="135" t="str">
        <f>すべて_位置図情報!V591</f>
        <v>庶務・法規ｸﾞﾙｰﾌﾟ</v>
      </c>
      <c r="W28" s="120" t="str">
        <f>すべて_位置図情報!W591</f>
        <v>大正区</v>
      </c>
      <c r="X28" s="120" t="str">
        <f>すべて_位置図情報!X591</f>
        <v>一般施設</v>
      </c>
      <c r="Y28" s="118">
        <f>すべて_位置図情報!Y591</f>
        <v>24</v>
      </c>
      <c r="Z28" s="148">
        <f>すべて_位置図情報!Z591</f>
        <v>0</v>
      </c>
      <c r="AA28" s="147">
        <f>すべて_位置図情報!AA591</f>
        <v>0</v>
      </c>
      <c r="AB28" s="149">
        <f>すべて_位置図情報!AB591</f>
        <v>0</v>
      </c>
      <c r="AC28" s="147">
        <f>すべて_位置図情報!AC591</f>
        <v>0</v>
      </c>
      <c r="AD28" s="147">
        <f>すべて_位置図情報!AD591</f>
        <v>0</v>
      </c>
      <c r="AE28" s="60">
        <f>すべて_位置図情報!AF591</f>
        <v>0</v>
      </c>
      <c r="AF28" s="60">
        <f>すべて_位置図情報!AG591</f>
        <v>0</v>
      </c>
      <c r="AG28" s="60">
        <f>すべて_位置図情報!AH591</f>
        <v>0</v>
      </c>
      <c r="AH28" s="60">
        <f>すべて_位置図情報!AI591</f>
        <v>0</v>
      </c>
      <c r="AI28" s="60">
        <f>すべて_位置図情報!AJ591</f>
        <v>0</v>
      </c>
      <c r="AJ28" s="60">
        <f>すべて_位置図情報!AK591</f>
        <v>0</v>
      </c>
      <c r="AK28" s="60" t="e">
        <f>すべて_位置図情報!#REF!</f>
        <v>#REF!</v>
      </c>
    </row>
    <row r="29" spans="1:37" ht="22.15" customHeight="1">
      <c r="A29" s="178">
        <f t="shared" si="0"/>
        <v>24</v>
      </c>
      <c r="B29" s="7" t="str">
        <f>すべて_位置図情報!B592</f>
        <v>庁舎・事務所</v>
      </c>
      <c r="C29" s="45" t="str">
        <f>すべて_位置図情報!C592</f>
        <v>事務所・営業所</v>
      </c>
      <c r="D29" s="45" t="str">
        <f>すべて_位置図情報!D592</f>
        <v>その他事務所・営業所</v>
      </c>
      <c r="E29" s="45" t="str">
        <f>すべて_位置図情報!E592</f>
        <v>その他事務所・営業所</v>
      </c>
      <c r="F29" s="11">
        <v>3</v>
      </c>
      <c r="G29" s="12" t="str" ph="1">
        <f>すべて_位置図情報!G592</f>
        <v>鶴町基地</v>
      </c>
      <c r="H29" s="135" t="str">
        <f>すべて_位置図情報!H592</f>
        <v>大阪市大正区鶴町2-20-47</v>
      </c>
      <c r="I29" s="36">
        <f>すべて_位置図情報!I592</f>
        <v>5525.4</v>
      </c>
      <c r="J29" s="34" t="str">
        <f>すべて_位置図情報!J592</f>
        <v>C</v>
      </c>
      <c r="K29" s="50">
        <f>すべて_位置図情報!K592</f>
        <v>0</v>
      </c>
      <c r="L29" s="10">
        <f>すべて_位置図情報!L592</f>
        <v>1988</v>
      </c>
      <c r="M29" s="10" t="str">
        <f>すべて_位置図情報!M592</f>
        <v>b</v>
      </c>
      <c r="N29" s="10" t="str">
        <f>すべて_位置図情報!N592</f>
        <v>b</v>
      </c>
      <c r="O29" s="10" t="str">
        <f>すべて_位置図情報!O592</f>
        <v/>
      </c>
      <c r="P29" s="10" t="str">
        <f>すべて_位置図情報!P592</f>
        <v>F</v>
      </c>
      <c r="Q29" s="10" t="str">
        <f>すべて_位置図情報!Q592</f>
        <v>無</v>
      </c>
      <c r="R29" s="10" t="str">
        <f>すべて_位置図情報!R592</f>
        <v>直営</v>
      </c>
      <c r="S29" s="135" t="str">
        <f>すべて_位置図情報!S592</f>
        <v>大阪港湾局</v>
      </c>
      <c r="T29" s="135" t="str">
        <f>すべて_位置図情報!T592</f>
        <v>総務部</v>
      </c>
      <c r="U29" s="135" t="str">
        <f>すべて_位置図情報!U592</f>
        <v>総務課</v>
      </c>
      <c r="V29" s="135" t="str">
        <f>すべて_位置図情報!V592</f>
        <v>庶務・法規ｸﾞﾙｰﾌﾟ</v>
      </c>
      <c r="W29" s="120" t="str">
        <f>すべて_位置図情報!W592</f>
        <v>大正区</v>
      </c>
      <c r="X29" s="120" t="str">
        <f>すべて_位置図情報!X592</f>
        <v>一般施設</v>
      </c>
      <c r="Y29" s="118">
        <f>すべて_位置図情報!Y592</f>
        <v>25</v>
      </c>
      <c r="Z29" s="148">
        <f>すべて_位置図情報!Z592</f>
        <v>0</v>
      </c>
      <c r="AA29" s="143" t="str">
        <f>すべて_位置図情報!AA592</f>
        <v>〇</v>
      </c>
      <c r="AB29" s="149">
        <f>すべて_位置図情報!AB592</f>
        <v>0</v>
      </c>
      <c r="AC29" s="143" t="str">
        <f>すべて_位置図情報!AC592</f>
        <v>〇</v>
      </c>
      <c r="AD29" s="143" t="str">
        <f>すべて_位置図情報!AD592</f>
        <v>〇</v>
      </c>
      <c r="AE29" s="56" t="str">
        <f>すべて_位置図情報!AF592</f>
        <v>〇</v>
      </c>
      <c r="AF29" s="56">
        <f>すべて_位置図情報!AG592</f>
        <v>0</v>
      </c>
      <c r="AG29" s="56">
        <f>すべて_位置図情報!AH592</f>
        <v>0</v>
      </c>
      <c r="AH29" s="56">
        <f>すべて_位置図情報!AI592</f>
        <v>0</v>
      </c>
      <c r="AI29" s="56">
        <f>すべて_位置図情報!AJ592</f>
        <v>0</v>
      </c>
      <c r="AJ29" s="56">
        <f>すべて_位置図情報!AK592</f>
        <v>0</v>
      </c>
      <c r="AK29" s="56" t="e">
        <f>すべて_位置図情報!#REF!</f>
        <v>#REF!</v>
      </c>
    </row>
    <row r="30" spans="1:37" ht="22.5" customHeight="1">
      <c r="A30" s="178">
        <f t="shared" si="0"/>
        <v>25</v>
      </c>
      <c r="B30" s="7" t="str">
        <f>すべて_位置図情報!B610</f>
        <v>庁舎・事務所</v>
      </c>
      <c r="C30" s="44" t="str">
        <f>すべて_位置図情報!C610</f>
        <v>消防施設</v>
      </c>
      <c r="D30" s="44" t="str">
        <f>すべて_位置図情報!D610</f>
        <v>消防局庁舎・消防署</v>
      </c>
      <c r="E30" s="32" t="str">
        <f>すべて_位置図情報!E610</f>
        <v>消防署</v>
      </c>
      <c r="F30" s="11">
        <v>1</v>
      </c>
      <c r="G30" s="12" t="str" ph="1">
        <f>すべて_位置図情報!G610</f>
        <v>大正消防署</v>
      </c>
      <c r="H30" s="135" t="str">
        <f>すべて_位置図情報!H610</f>
        <v>大阪市大正区小林東3-5-16</v>
      </c>
      <c r="I30" s="36">
        <f>すべて_位置図情報!I610</f>
        <v>3652.64</v>
      </c>
      <c r="J30" s="34" t="str">
        <f>すべて_位置図情報!J610</f>
        <v>C</v>
      </c>
      <c r="K30" s="50">
        <f>すべて_位置図情報!K610</f>
        <v>0</v>
      </c>
      <c r="L30" s="10">
        <f>すべて_位置図情報!L610</f>
        <v>2014</v>
      </c>
      <c r="M30" s="10" t="str">
        <f>すべて_位置図情報!M610</f>
        <v>a</v>
      </c>
      <c r="N30" s="10" t="str">
        <f>すべて_位置図情報!N610</f>
        <v>a</v>
      </c>
      <c r="O30" s="10" t="str">
        <f>すべて_位置図情報!O610</f>
        <v/>
      </c>
      <c r="P30" s="10" t="str">
        <f>すべて_位置図情報!P610</f>
        <v>C</v>
      </c>
      <c r="Q30" s="10" t="str">
        <f>すべて_位置図情報!Q610</f>
        <v>無</v>
      </c>
      <c r="R30" s="10" t="str">
        <f>すべて_位置図情報!R610</f>
        <v>直営</v>
      </c>
      <c r="S30" s="135" t="str">
        <f>すべて_位置図情報!S610</f>
        <v>消防局</v>
      </c>
      <c r="T30" s="135" t="str">
        <f>すべて_位置図情報!T610</f>
        <v>総務部</v>
      </c>
      <c r="U30" s="135" t="str">
        <f>すべて_位置図情報!U610</f>
        <v>施設課</v>
      </c>
      <c r="V30" s="135" t="str">
        <f>すべて_位置図情報!V610</f>
        <v>施設担当</v>
      </c>
      <c r="W30" s="120" t="str">
        <f>すべて_位置図情報!W610</f>
        <v>大正区</v>
      </c>
      <c r="X30" s="120" t="str">
        <f>すべて_位置図情報!X610</f>
        <v>一般施設</v>
      </c>
      <c r="Y30" s="118">
        <f>すべて_位置図情報!Y610</f>
        <v>26</v>
      </c>
      <c r="Z30" s="148">
        <f>すべて_位置図情報!Z610</f>
        <v>0</v>
      </c>
      <c r="AA30" s="143" t="str">
        <f>すべて_位置図情報!AA610</f>
        <v>〇</v>
      </c>
      <c r="AB30" s="149">
        <f>すべて_位置図情報!AB610</f>
        <v>0</v>
      </c>
      <c r="AC30" s="143" t="str">
        <f>すべて_位置図情報!AC610</f>
        <v>〇</v>
      </c>
      <c r="AD30" s="143" t="str">
        <f>すべて_位置図情報!AD610</f>
        <v>〇</v>
      </c>
      <c r="AE30" s="56" t="str">
        <f>すべて_位置図情報!AF610</f>
        <v>〇</v>
      </c>
      <c r="AF30" s="56">
        <f>すべて_位置図情報!AG610</f>
        <v>0</v>
      </c>
      <c r="AG30" s="56">
        <f>すべて_位置図情報!AH610</f>
        <v>0</v>
      </c>
      <c r="AH30" s="56">
        <f>すべて_位置図情報!AI610</f>
        <v>0</v>
      </c>
      <c r="AI30" s="56">
        <f>すべて_位置図情報!AJ610</f>
        <v>0</v>
      </c>
      <c r="AJ30" s="56">
        <f>すべて_位置図情報!AK610</f>
        <v>0</v>
      </c>
      <c r="AK30" s="56" t="e">
        <f>すべて_位置図情報!#REF!</f>
        <v>#REF!</v>
      </c>
    </row>
    <row r="31" spans="1:37" ht="22.5" customHeight="1">
      <c r="A31" s="178">
        <f t="shared" si="0"/>
        <v>26</v>
      </c>
      <c r="B31" s="7" t="str">
        <f>すべて_位置図情報!B646</f>
        <v>庁舎・事務所</v>
      </c>
      <c r="C31" s="7" t="str">
        <f>すべて_位置図情報!C646</f>
        <v>消防施設</v>
      </c>
      <c r="D31" s="7" t="str">
        <f>すべて_位置図情報!D646</f>
        <v>消防局庁舎・消防署</v>
      </c>
      <c r="E31" s="44" t="str">
        <f>すべて_位置図情報!E646</f>
        <v>消防出張所</v>
      </c>
      <c r="F31" s="11">
        <v>1</v>
      </c>
      <c r="G31" s="12" t="str" ph="1">
        <f>すべて_位置図情報!G646</f>
        <v>大正消防署泉尾出張所</v>
      </c>
      <c r="H31" s="135" t="str">
        <f>すべて_位置図情報!H646</f>
        <v>大阪市大正区泉尾1-26-4</v>
      </c>
      <c r="I31" s="36">
        <f>すべて_位置図情報!I646</f>
        <v>301.27999999999997</v>
      </c>
      <c r="J31" s="34" t="str">
        <f>すべて_位置図情報!J646</f>
        <v>A</v>
      </c>
      <c r="K31" s="50">
        <f>すべて_位置図情報!K646</f>
        <v>0</v>
      </c>
      <c r="L31" s="10">
        <f>すべて_位置図情報!L646</f>
        <v>1993</v>
      </c>
      <c r="M31" s="10" t="str">
        <f>すべて_位置図情報!M646</f>
        <v>b</v>
      </c>
      <c r="N31" s="10" t="str">
        <f>すべて_位置図情報!N646</f>
        <v>b</v>
      </c>
      <c r="O31" s="10" t="str">
        <f>すべて_位置図情報!O646</f>
        <v/>
      </c>
      <c r="P31" s="10" t="str">
        <f>すべて_位置図情報!P646</f>
        <v>D</v>
      </c>
      <c r="Q31" s="10" t="str">
        <f>すべて_位置図情報!Q646</f>
        <v>無</v>
      </c>
      <c r="R31" s="10" t="str">
        <f>すべて_位置図情報!R646</f>
        <v>直営</v>
      </c>
      <c r="S31" s="135" t="str">
        <f>すべて_位置図情報!S646</f>
        <v>消防局</v>
      </c>
      <c r="T31" s="135" t="str">
        <f>すべて_位置図情報!T646</f>
        <v>総務部</v>
      </c>
      <c r="U31" s="135" t="str">
        <f>すべて_位置図情報!U646</f>
        <v>施設課</v>
      </c>
      <c r="V31" s="135" t="str">
        <f>すべて_位置図情報!V646</f>
        <v>施設担当</v>
      </c>
      <c r="W31" s="120" t="str">
        <f>すべて_位置図情報!W646</f>
        <v>大正区</v>
      </c>
      <c r="X31" s="120" t="str">
        <f>すべて_位置図情報!X646</f>
        <v>一般施設</v>
      </c>
      <c r="Y31" s="118">
        <f>すべて_位置図情報!Y646</f>
        <v>27</v>
      </c>
      <c r="Z31" s="148">
        <f>すべて_位置図情報!Z646</f>
        <v>0</v>
      </c>
      <c r="AA31" s="147">
        <f>すべて_位置図情報!AA646</f>
        <v>0</v>
      </c>
      <c r="AB31" s="149">
        <f>すべて_位置図情報!AB646</f>
        <v>0</v>
      </c>
      <c r="AC31" s="147">
        <f>すべて_位置図情報!AC646</f>
        <v>0</v>
      </c>
      <c r="AD31" s="147">
        <f>すべて_位置図情報!AD646</f>
        <v>0</v>
      </c>
      <c r="AE31" s="60">
        <f>すべて_位置図情報!AF646</f>
        <v>0</v>
      </c>
      <c r="AF31" s="60">
        <f>すべて_位置図情報!AG646</f>
        <v>0</v>
      </c>
      <c r="AG31" s="60">
        <f>すべて_位置図情報!AH646</f>
        <v>0</v>
      </c>
      <c r="AH31" s="60">
        <f>すべて_位置図情報!AI646</f>
        <v>0</v>
      </c>
      <c r="AI31" s="60">
        <f>すべて_位置図情報!AJ646</f>
        <v>0</v>
      </c>
      <c r="AJ31" s="60">
        <f>すべて_位置図情報!AK646</f>
        <v>0</v>
      </c>
      <c r="AK31" s="60" t="e">
        <f>すべて_位置図情報!#REF!</f>
        <v>#REF!</v>
      </c>
    </row>
    <row r="32" spans="1:37" ht="22.5" customHeight="1">
      <c r="A32" s="178">
        <f t="shared" si="0"/>
        <v>27</v>
      </c>
      <c r="B32" s="45" t="str">
        <f>すべて_位置図情報!B647</f>
        <v>庁舎・事務所</v>
      </c>
      <c r="C32" s="45" t="str">
        <f>すべて_位置図情報!C647</f>
        <v>消防施設</v>
      </c>
      <c r="D32" s="45" t="str">
        <f>すべて_位置図情報!D647</f>
        <v>消防局庁舎・消防署</v>
      </c>
      <c r="E32" s="45" t="str">
        <f>すべて_位置図情報!E647</f>
        <v>消防出張所</v>
      </c>
      <c r="F32" s="11">
        <v>2</v>
      </c>
      <c r="G32" s="12" t="str" ph="1">
        <f>すべて_位置図情報!G647</f>
        <v>大正消防署鶴町出張所</v>
      </c>
      <c r="H32" s="135" t="str">
        <f>すべて_位置図情報!H647</f>
        <v>大阪市大正区鶴町3-14-1</v>
      </c>
      <c r="I32" s="36">
        <f>すべて_位置図情報!I647</f>
        <v>441.91</v>
      </c>
      <c r="J32" s="34" t="str">
        <f>すべて_位置図情報!J647</f>
        <v>A</v>
      </c>
      <c r="K32" s="50">
        <f>すべて_位置図情報!K647</f>
        <v>0</v>
      </c>
      <c r="L32" s="10">
        <f>すべて_位置図情報!L647</f>
        <v>1995</v>
      </c>
      <c r="M32" s="10" t="str">
        <f>すべて_位置図情報!M647</f>
        <v>b</v>
      </c>
      <c r="N32" s="10" t="str">
        <f>すべて_位置図情報!N647</f>
        <v>b</v>
      </c>
      <c r="O32" s="10" t="str">
        <f>すべて_位置図情報!O647</f>
        <v/>
      </c>
      <c r="P32" s="10" t="str">
        <f>すべて_位置図情報!P647</f>
        <v>D</v>
      </c>
      <c r="Q32" s="10" t="str">
        <f>すべて_位置図情報!Q647</f>
        <v>無</v>
      </c>
      <c r="R32" s="10" t="str">
        <f>すべて_位置図情報!R647</f>
        <v>直営</v>
      </c>
      <c r="S32" s="135" t="str">
        <f>すべて_位置図情報!S647</f>
        <v>消防局</v>
      </c>
      <c r="T32" s="135" t="str">
        <f>すべて_位置図情報!T647</f>
        <v>総務部</v>
      </c>
      <c r="U32" s="135" t="str">
        <f>すべて_位置図情報!U647</f>
        <v>施設課</v>
      </c>
      <c r="V32" s="135" t="str">
        <f>すべて_位置図情報!V647</f>
        <v>施設担当</v>
      </c>
      <c r="W32" s="120" t="str">
        <f>すべて_位置図情報!W647</f>
        <v>大正区</v>
      </c>
      <c r="X32" s="120" t="str">
        <f>すべて_位置図情報!X647</f>
        <v>一般施設</v>
      </c>
      <c r="Y32" s="118">
        <f>すべて_位置図情報!Y647</f>
        <v>28</v>
      </c>
      <c r="Z32" s="148">
        <f>すべて_位置図情報!Z647</f>
        <v>0</v>
      </c>
      <c r="AA32" s="147">
        <f>すべて_位置図情報!AA647</f>
        <v>0</v>
      </c>
      <c r="AB32" s="149">
        <f>すべて_位置図情報!AB647</f>
        <v>0</v>
      </c>
      <c r="AC32" s="147">
        <f>すべて_位置図情報!AC647</f>
        <v>0</v>
      </c>
      <c r="AD32" s="147">
        <f>すべて_位置図情報!AD647</f>
        <v>0</v>
      </c>
      <c r="AE32" s="60">
        <f>すべて_位置図情報!AF647</f>
        <v>0</v>
      </c>
      <c r="AF32" s="60">
        <f>すべて_位置図情報!AG647</f>
        <v>0</v>
      </c>
      <c r="AG32" s="60">
        <f>すべて_位置図情報!AH647</f>
        <v>0</v>
      </c>
      <c r="AH32" s="60">
        <f>すべて_位置図情報!AI647</f>
        <v>0</v>
      </c>
      <c r="AI32" s="60">
        <f>すべて_位置図情報!AJ647</f>
        <v>0</v>
      </c>
      <c r="AJ32" s="60">
        <f>すべて_位置図情報!AK647</f>
        <v>0</v>
      </c>
      <c r="AK32" s="60" t="e">
        <f>すべて_位置図情報!#REF!</f>
        <v>#REF!</v>
      </c>
    </row>
    <row r="33" spans="1:37" ht="22.5" customHeight="1">
      <c r="A33" s="178">
        <f t="shared" si="0"/>
        <v>28</v>
      </c>
      <c r="B33" s="44" t="str">
        <f>すべて_位置図情報!B773</f>
        <v>一般会計その他施設</v>
      </c>
      <c r="C33" s="44" t="str">
        <f>すべて_位置図情報!C773</f>
        <v>地域利用施設</v>
      </c>
      <c r="D33" s="44" t="str">
        <f>すべて_位置図情報!D773</f>
        <v>地域集会施設</v>
      </c>
      <c r="E33" s="44" t="str">
        <f>すべて_位置図情報!E773</f>
        <v>地域集会施設</v>
      </c>
      <c r="F33" s="11">
        <v>1</v>
      </c>
      <c r="G33" s="12" t="str" ph="1">
        <f>すべて_位置図情報!G773</f>
        <v>平尾会館</v>
      </c>
      <c r="H33" s="135" t="str">
        <f>すべて_位置図情報!H773</f>
        <v>大阪市大正区平尾2-23-2</v>
      </c>
      <c r="I33" s="36">
        <f>すべて_位置図情報!I773</f>
        <v>81.430000000000007</v>
      </c>
      <c r="J33" s="34" t="str">
        <f>すべて_位置図情報!J773</f>
        <v>A</v>
      </c>
      <c r="K33" s="50">
        <f>すべて_位置図情報!K773</f>
        <v>0</v>
      </c>
      <c r="L33" s="10">
        <f>すべて_位置図情報!L773</f>
        <v>1980</v>
      </c>
      <c r="M33" s="10" t="str">
        <f>すべて_位置図情報!M773</f>
        <v>c</v>
      </c>
      <c r="N33" s="10" t="str">
        <f>すべて_位置図情報!N773</f>
        <v>c</v>
      </c>
      <c r="O33" s="10" t="str">
        <f>すべて_位置図情報!O773</f>
        <v/>
      </c>
      <c r="P33" s="10" t="str">
        <f>すべて_位置図情報!P773</f>
        <v>G</v>
      </c>
      <c r="Q33" s="10" t="str">
        <f>すべて_位置図情報!Q773</f>
        <v>有</v>
      </c>
      <c r="R33" s="10" t="str">
        <f>すべて_位置図情報!R773</f>
        <v>無償貸付</v>
      </c>
      <c r="S33" s="135" t="str">
        <f>すべて_位置図情報!S773</f>
        <v>大正区役所</v>
      </c>
      <c r="T33" s="134" t="str">
        <f>すべて_位置図情報!T773</f>
        <v>－</v>
      </c>
      <c r="U33" s="135" t="str">
        <f>すべて_位置図情報!U773</f>
        <v>地域協働課</v>
      </c>
      <c r="V33" s="135" t="str">
        <f>すべて_位置図情報!V773</f>
        <v>地域協働ｸﾞﾙｰﾌﾟ</v>
      </c>
      <c r="W33" s="120" t="str">
        <f>すべて_位置図情報!W773</f>
        <v>大正区</v>
      </c>
      <c r="X33" s="120" t="str">
        <f>すべて_位置図情報!X773</f>
        <v>一般施設</v>
      </c>
      <c r="Y33" s="118">
        <f>すべて_位置図情報!Y773</f>
        <v>30</v>
      </c>
      <c r="Z33" s="148">
        <f>すべて_位置図情報!Z773</f>
        <v>0</v>
      </c>
      <c r="AA33" s="147">
        <f>すべて_位置図情報!AA773</f>
        <v>0</v>
      </c>
      <c r="AB33" s="149">
        <f>すべて_位置図情報!AB773</f>
        <v>0</v>
      </c>
      <c r="AC33" s="147">
        <f>すべて_位置図情報!AC773</f>
        <v>0</v>
      </c>
      <c r="AD33" s="147">
        <f>すべて_位置図情報!AD773</f>
        <v>0</v>
      </c>
      <c r="AE33" s="60">
        <f>すべて_位置図情報!AF773</f>
        <v>0</v>
      </c>
      <c r="AF33" s="60">
        <f>すべて_位置図情報!AG773</f>
        <v>0</v>
      </c>
      <c r="AG33" s="60">
        <f>すべて_位置図情報!AH773</f>
        <v>0</v>
      </c>
      <c r="AH33" s="60">
        <f>すべて_位置図情報!AI773</f>
        <v>0</v>
      </c>
      <c r="AI33" s="60">
        <f>すべて_位置図情報!AJ773</f>
        <v>0</v>
      </c>
      <c r="AJ33" s="60">
        <f>すべて_位置図情報!AK773</f>
        <v>0</v>
      </c>
      <c r="AK33" s="60" t="e">
        <f>すべて_位置図情報!#REF!</f>
        <v>#REF!</v>
      </c>
    </row>
    <row r="34" spans="1:37" ht="22.5" customHeight="1">
      <c r="A34" s="178">
        <f t="shared" si="0"/>
        <v>29</v>
      </c>
      <c r="B34" s="7" t="str">
        <f>すべて_位置図情報!B774</f>
        <v>一般会計その他施設</v>
      </c>
      <c r="C34" s="7" t="str">
        <f>すべて_位置図情報!C774</f>
        <v>地域利用施設</v>
      </c>
      <c r="D34" s="7" t="str">
        <f>すべて_位置図情報!D774</f>
        <v>地域集会施設</v>
      </c>
      <c r="E34" s="7" t="str">
        <f>すべて_位置図情報!E774</f>
        <v>地域集会施設</v>
      </c>
      <c r="F34" s="11">
        <v>2</v>
      </c>
      <c r="G34" s="12" t="str" ph="1">
        <f>すべて_位置図情報!G774</f>
        <v>北恩加島会館</v>
      </c>
      <c r="H34" s="135" t="str">
        <f>すべて_位置図情報!H774</f>
        <v>大阪市大正区北村1-15-11</v>
      </c>
      <c r="I34" s="36">
        <f>すべて_位置図情報!I774</f>
        <v>67.290000000000006</v>
      </c>
      <c r="J34" s="34" t="str">
        <f>すべて_位置図情報!J774</f>
        <v>A</v>
      </c>
      <c r="K34" s="50">
        <f>すべて_位置図情報!K774</f>
        <v>0</v>
      </c>
      <c r="L34" s="10">
        <f>すべて_位置図情報!L774</f>
        <v>1980</v>
      </c>
      <c r="M34" s="10" t="str">
        <f>すべて_位置図情報!M774</f>
        <v>c</v>
      </c>
      <c r="N34" s="10" t="str">
        <f>すべて_位置図情報!N774</f>
        <v>c</v>
      </c>
      <c r="O34" s="10" t="str">
        <f>すべて_位置図情報!O774</f>
        <v/>
      </c>
      <c r="P34" s="10" t="str">
        <f>すべて_位置図情報!P774</f>
        <v>G</v>
      </c>
      <c r="Q34" s="10" t="str">
        <f>すべて_位置図情報!Q774</f>
        <v>有</v>
      </c>
      <c r="R34" s="10" t="str">
        <f>すべて_位置図情報!R774</f>
        <v>無償貸付</v>
      </c>
      <c r="S34" s="135" t="str">
        <f>すべて_位置図情報!S774</f>
        <v>大正区役所</v>
      </c>
      <c r="T34" s="134" t="str">
        <f>すべて_位置図情報!T774</f>
        <v>－</v>
      </c>
      <c r="U34" s="135" t="str">
        <f>すべて_位置図情報!U774</f>
        <v>地域協働課</v>
      </c>
      <c r="V34" s="135" t="str">
        <f>すべて_位置図情報!V774</f>
        <v>地域協働ｸﾞﾙｰﾌﾟ</v>
      </c>
      <c r="W34" s="120" t="str">
        <f>すべて_位置図情報!W774</f>
        <v>大正区</v>
      </c>
      <c r="X34" s="120" t="str">
        <f>すべて_位置図情報!X774</f>
        <v>一般施設</v>
      </c>
      <c r="Y34" s="118">
        <f>すべて_位置図情報!Y774</f>
        <v>31</v>
      </c>
      <c r="Z34" s="148">
        <f>すべて_位置図情報!Z774</f>
        <v>0</v>
      </c>
      <c r="AA34" s="147">
        <f>すべて_位置図情報!AA774</f>
        <v>0</v>
      </c>
      <c r="AB34" s="149">
        <f>すべて_位置図情報!AB774</f>
        <v>0</v>
      </c>
      <c r="AC34" s="147">
        <f>すべて_位置図情報!AC774</f>
        <v>0</v>
      </c>
      <c r="AD34" s="147">
        <f>すべて_位置図情報!AD774</f>
        <v>0</v>
      </c>
      <c r="AE34" s="60">
        <f>すべて_位置図情報!AF774</f>
        <v>0</v>
      </c>
      <c r="AF34" s="60">
        <f>すべて_位置図情報!AG774</f>
        <v>0</v>
      </c>
      <c r="AG34" s="60">
        <f>すべて_位置図情報!AH774</f>
        <v>0</v>
      </c>
      <c r="AH34" s="60">
        <f>すべて_位置図情報!AI774</f>
        <v>0</v>
      </c>
      <c r="AI34" s="60">
        <f>すべて_位置図情報!AJ774</f>
        <v>0</v>
      </c>
      <c r="AJ34" s="60">
        <f>すべて_位置図情報!AK774</f>
        <v>0</v>
      </c>
      <c r="AK34" s="60" t="e">
        <f>すべて_位置図情報!#REF!</f>
        <v>#REF!</v>
      </c>
    </row>
    <row r="35" spans="1:37" ht="22.5" customHeight="1">
      <c r="A35" s="178">
        <f t="shared" si="0"/>
        <v>30</v>
      </c>
      <c r="B35" s="7" t="str">
        <f>すべて_位置図情報!B775</f>
        <v>一般会計その他施設</v>
      </c>
      <c r="C35" s="7" t="str">
        <f>すべて_位置図情報!C775</f>
        <v>地域利用施設</v>
      </c>
      <c r="D35" s="7" t="str">
        <f>すべて_位置図情報!D775</f>
        <v>地域集会施設</v>
      </c>
      <c r="E35" s="7" t="str">
        <f>すべて_位置図情報!E775</f>
        <v>地域集会施設</v>
      </c>
      <c r="F35" s="11">
        <v>3</v>
      </c>
      <c r="G35" s="12" t="str" ph="1">
        <f>すべて_位置図情報!G775</f>
        <v>もと小林老人憩の家</v>
      </c>
      <c r="H35" s="135" t="str">
        <f>すべて_位置図情報!H775</f>
        <v>大阪市大正区小林西2-6-7</v>
      </c>
      <c r="I35" s="36">
        <f>すべて_位置図情報!I775</f>
        <v>172.09</v>
      </c>
      <c r="J35" s="34" t="str">
        <f>すべて_位置図情報!J775</f>
        <v>A</v>
      </c>
      <c r="K35" s="50">
        <f>すべて_位置図情報!K775</f>
        <v>0</v>
      </c>
      <c r="L35" s="10">
        <f>すべて_位置図情報!L775</f>
        <v>1960</v>
      </c>
      <c r="M35" s="10" t="str">
        <f>すべて_位置図情報!M775</f>
        <v>d</v>
      </c>
      <c r="N35" s="10" t="str">
        <f>すべて_位置図情報!N775</f>
        <v>d</v>
      </c>
      <c r="O35" s="10" t="str">
        <f>すべて_位置図情報!O775</f>
        <v/>
      </c>
      <c r="P35" s="10" t="str">
        <f>すべて_位置図情報!P775</f>
        <v>J</v>
      </c>
      <c r="Q35" s="10" t="str">
        <f>すべて_位置図情報!Q775</f>
        <v>無</v>
      </c>
      <c r="R35" s="10" t="str">
        <f>すべて_位置図情報!R775</f>
        <v>無償貸付</v>
      </c>
      <c r="S35" s="135" t="str">
        <f>すべて_位置図情報!S775</f>
        <v>大正区役所</v>
      </c>
      <c r="T35" s="134" t="str">
        <f>すべて_位置図情報!T775</f>
        <v>－</v>
      </c>
      <c r="U35" s="135" t="str">
        <f>すべて_位置図情報!U775</f>
        <v>地域協働課</v>
      </c>
      <c r="V35" s="135" t="str">
        <f>すべて_位置図情報!V775</f>
        <v>地域協働ｸﾞﾙｰﾌﾟ</v>
      </c>
      <c r="W35" s="120" t="str">
        <f>すべて_位置図情報!W775</f>
        <v>大正区</v>
      </c>
      <c r="X35" s="120" t="str">
        <f>すべて_位置図情報!X775</f>
        <v>一般施設</v>
      </c>
      <c r="Y35" s="118">
        <f>すべて_位置図情報!Y775</f>
        <v>33</v>
      </c>
      <c r="Z35" s="148">
        <f>すべて_位置図情報!Z775</f>
        <v>0</v>
      </c>
      <c r="AA35" s="147">
        <f>すべて_位置図情報!AA775</f>
        <v>0</v>
      </c>
      <c r="AB35" s="149">
        <f>すべて_位置図情報!AB775</f>
        <v>0</v>
      </c>
      <c r="AC35" s="147">
        <f>すべて_位置図情報!AC775</f>
        <v>0</v>
      </c>
      <c r="AD35" s="147">
        <f>すべて_位置図情報!AD775</f>
        <v>0</v>
      </c>
      <c r="AE35" s="60">
        <f>すべて_位置図情報!AF775</f>
        <v>0</v>
      </c>
      <c r="AF35" s="60">
        <f>すべて_位置図情報!AG775</f>
        <v>0</v>
      </c>
      <c r="AG35" s="60">
        <f>すべて_位置図情報!AH775</f>
        <v>0</v>
      </c>
      <c r="AH35" s="60">
        <f>すべて_位置図情報!AI775</f>
        <v>0</v>
      </c>
      <c r="AI35" s="60">
        <f>すべて_位置図情報!AJ775</f>
        <v>0</v>
      </c>
      <c r="AJ35" s="60">
        <f>すべて_位置図情報!AK775</f>
        <v>0</v>
      </c>
      <c r="AK35" s="60" t="e">
        <f>すべて_位置図情報!#REF!</f>
        <v>#REF!</v>
      </c>
    </row>
    <row r="36" spans="1:37" ht="22.5" customHeight="1">
      <c r="A36" s="178">
        <f t="shared" si="0"/>
        <v>31</v>
      </c>
      <c r="B36" s="7" t="str">
        <f>すべて_位置図情報!B776</f>
        <v>一般会計その他施設</v>
      </c>
      <c r="C36" s="7" t="str">
        <f>すべて_位置図情報!C776</f>
        <v>地域利用施設</v>
      </c>
      <c r="D36" s="7" t="str">
        <f>すべて_位置図情報!D776</f>
        <v>地域集会施設</v>
      </c>
      <c r="E36" s="7" t="str">
        <f>すべて_位置図情報!E776</f>
        <v>地域集会施設</v>
      </c>
      <c r="F36" s="11">
        <v>4</v>
      </c>
      <c r="G36" s="12" t="str" ph="1">
        <f>すべて_位置図情報!G776</f>
        <v>中泉尾福祉会館（もと中泉尾老人憩の家）</v>
      </c>
      <c r="H36" s="135" t="str">
        <f>すべて_位置図情報!H776</f>
        <v>大阪市大正区泉尾4-18-5</v>
      </c>
      <c r="I36" s="36">
        <f>すべて_位置図情報!I776</f>
        <v>72.099999999999994</v>
      </c>
      <c r="J36" s="34" t="str">
        <f>すべて_位置図情報!J776</f>
        <v>A</v>
      </c>
      <c r="K36" s="50">
        <f>すべて_位置図情報!K776</f>
        <v>0</v>
      </c>
      <c r="L36" s="10">
        <f>すべて_位置図情報!L776</f>
        <v>1974</v>
      </c>
      <c r="M36" s="10" t="str">
        <f>すべて_位置図情報!M776</f>
        <v>d</v>
      </c>
      <c r="N36" s="10" t="str">
        <f>すべて_位置図情報!N776</f>
        <v>d</v>
      </c>
      <c r="O36" s="10" t="str">
        <f>すべて_位置図情報!O776</f>
        <v/>
      </c>
      <c r="P36" s="10" t="str">
        <f>すべて_位置図情報!P776</f>
        <v>J</v>
      </c>
      <c r="Q36" s="10" t="str">
        <f>すべて_位置図情報!Q776</f>
        <v>無</v>
      </c>
      <c r="R36" s="10" t="str">
        <f>すべて_位置図情報!R776</f>
        <v>無償貸付</v>
      </c>
      <c r="S36" s="135" t="str">
        <f>すべて_位置図情報!S776</f>
        <v>大正区役所</v>
      </c>
      <c r="T36" s="134" t="str">
        <f>すべて_位置図情報!T776</f>
        <v>－</v>
      </c>
      <c r="U36" s="135" t="str">
        <f>すべて_位置図情報!U776</f>
        <v>地域協働課</v>
      </c>
      <c r="V36" s="135" t="str">
        <f>すべて_位置図情報!V776</f>
        <v>地域協働ｸﾞﾙｰﾌﾟ</v>
      </c>
      <c r="W36" s="120" t="str">
        <f>すべて_位置図情報!W776</f>
        <v>大正区</v>
      </c>
      <c r="X36" s="120" t="str">
        <f>すべて_位置図情報!X776</f>
        <v>一般施設</v>
      </c>
      <c r="Y36" s="118">
        <f>すべて_位置図情報!Y776</f>
        <v>35</v>
      </c>
      <c r="Z36" s="148">
        <f>すべて_位置図情報!Z776</f>
        <v>0</v>
      </c>
      <c r="AA36" s="147">
        <f>すべて_位置図情報!AA776</f>
        <v>0</v>
      </c>
      <c r="AB36" s="149">
        <f>すべて_位置図情報!AB776</f>
        <v>0</v>
      </c>
      <c r="AC36" s="147">
        <f>すべて_位置図情報!AC776</f>
        <v>0</v>
      </c>
      <c r="AD36" s="147">
        <f>すべて_位置図情報!AD776</f>
        <v>0</v>
      </c>
      <c r="AE36" s="60">
        <f>すべて_位置図情報!AF776</f>
        <v>0</v>
      </c>
      <c r="AF36" s="60">
        <f>すべて_位置図情報!AG776</f>
        <v>0</v>
      </c>
      <c r="AG36" s="60">
        <f>すべて_位置図情報!AH776</f>
        <v>0</v>
      </c>
      <c r="AH36" s="60">
        <f>すべて_位置図情報!AI776</f>
        <v>0</v>
      </c>
      <c r="AI36" s="60">
        <f>すべて_位置図情報!AJ776</f>
        <v>0</v>
      </c>
      <c r="AJ36" s="60">
        <f>すべて_位置図情報!AK776</f>
        <v>0</v>
      </c>
      <c r="AK36" s="60" t="e">
        <f>すべて_位置図情報!#REF!</f>
        <v>#REF!</v>
      </c>
    </row>
    <row r="37" spans="1:37" ht="22.5" customHeight="1">
      <c r="A37" s="178">
        <f t="shared" si="0"/>
        <v>32</v>
      </c>
      <c r="B37" s="7" t="str">
        <f>すべて_位置図情報!B777</f>
        <v>一般会計その他施設</v>
      </c>
      <c r="C37" s="7" t="str">
        <f>すべて_位置図情報!C777</f>
        <v>地域利用施設</v>
      </c>
      <c r="D37" s="7" t="str">
        <f>すべて_位置図情報!D777</f>
        <v>地域集会施設</v>
      </c>
      <c r="E37" s="7" t="str">
        <f>すべて_位置図情報!E777</f>
        <v>地域集会施設</v>
      </c>
      <c r="F37" s="11">
        <v>5</v>
      </c>
      <c r="G37" s="12" t="str" ph="1">
        <f>すべて_位置図情報!G777</f>
        <v>平尾会館（もと平尾老人憩の家）</v>
      </c>
      <c r="H37" s="135" t="str">
        <f>すべて_位置図情報!H777</f>
        <v>大阪市大正区平尾2-23-2</v>
      </c>
      <c r="I37" s="36">
        <f>すべて_位置図情報!I777</f>
        <v>102.79</v>
      </c>
      <c r="J37" s="34" t="str">
        <f>すべて_位置図情報!J777</f>
        <v>A</v>
      </c>
      <c r="K37" s="50">
        <f>すべて_位置図情報!K777</f>
        <v>0</v>
      </c>
      <c r="L37" s="10">
        <f>すべて_位置図情報!L777</f>
        <v>1979</v>
      </c>
      <c r="M37" s="10" t="str">
        <f>すべて_位置図情報!M777</f>
        <v>c</v>
      </c>
      <c r="N37" s="10" t="str">
        <f>すべて_位置図情報!N777</f>
        <v>c</v>
      </c>
      <c r="O37" s="10" t="str">
        <f>すべて_位置図情報!O777</f>
        <v/>
      </c>
      <c r="P37" s="10" t="str">
        <f>すべて_位置図情報!P777</f>
        <v>G</v>
      </c>
      <c r="Q37" s="10" t="str">
        <f>すべて_位置図情報!Q777</f>
        <v>有</v>
      </c>
      <c r="R37" s="10" t="str">
        <f>すべて_位置図情報!R777</f>
        <v>無償貸付</v>
      </c>
      <c r="S37" s="135" t="str">
        <f>すべて_位置図情報!S777</f>
        <v>大正区役所</v>
      </c>
      <c r="T37" s="134" t="str">
        <f>すべて_位置図情報!T777</f>
        <v>－</v>
      </c>
      <c r="U37" s="135" t="str">
        <f>すべて_位置図情報!U777</f>
        <v>地域協働課</v>
      </c>
      <c r="V37" s="135" t="str">
        <f>すべて_位置図情報!V777</f>
        <v>地域協働ｸﾞﾙｰﾌﾟ</v>
      </c>
      <c r="W37" s="120" t="str">
        <f>すべて_位置図情報!W777</f>
        <v>大正区</v>
      </c>
      <c r="X37" s="120" t="str">
        <f>すべて_位置図情報!X777</f>
        <v>一般施設</v>
      </c>
      <c r="Y37" s="118">
        <f>すべて_位置図情報!Y777</f>
        <v>36</v>
      </c>
      <c r="Z37" s="148">
        <f>すべて_位置図情報!Z777</f>
        <v>0</v>
      </c>
      <c r="AA37" s="147">
        <f>すべて_位置図情報!AA777</f>
        <v>0</v>
      </c>
      <c r="AB37" s="149">
        <f>すべて_位置図情報!AB777</f>
        <v>0</v>
      </c>
      <c r="AC37" s="147">
        <f>すべて_位置図情報!AC777</f>
        <v>0</v>
      </c>
      <c r="AD37" s="147">
        <f>すべて_位置図情報!AD777</f>
        <v>0</v>
      </c>
      <c r="AE37" s="60">
        <f>すべて_位置図情報!AF777</f>
        <v>0</v>
      </c>
      <c r="AF37" s="60">
        <f>すべて_位置図情報!AG777</f>
        <v>0</v>
      </c>
      <c r="AG37" s="60">
        <f>すべて_位置図情報!AH777</f>
        <v>0</v>
      </c>
      <c r="AH37" s="60">
        <f>すべて_位置図情報!AI777</f>
        <v>0</v>
      </c>
      <c r="AI37" s="60">
        <f>すべて_位置図情報!AJ777</f>
        <v>0</v>
      </c>
      <c r="AJ37" s="60">
        <f>すべて_位置図情報!AK777</f>
        <v>0</v>
      </c>
      <c r="AK37" s="60" t="e">
        <f>すべて_位置図情報!#REF!</f>
        <v>#REF!</v>
      </c>
    </row>
    <row r="38" spans="1:37" ht="22.5" customHeight="1">
      <c r="A38" s="178">
        <f t="shared" si="0"/>
        <v>33</v>
      </c>
      <c r="B38" s="7" t="str">
        <f>すべて_位置図情報!B778</f>
        <v>一般会計その他施設</v>
      </c>
      <c r="C38" s="45" t="str">
        <f>すべて_位置図情報!C778</f>
        <v>地域利用施設</v>
      </c>
      <c r="D38" s="45" t="str">
        <f>すべて_位置図情報!D778</f>
        <v>地域集会施設</v>
      </c>
      <c r="E38" s="45" t="str">
        <f>すべて_位置図情報!E778</f>
        <v>地域集会施設</v>
      </c>
      <c r="F38" s="11">
        <v>6</v>
      </c>
      <c r="G38" s="12" t="str" ph="1">
        <f>すべて_位置図情報!G778</f>
        <v>北恩加島会館（もと北恩加島老人憩の家）</v>
      </c>
      <c r="H38" s="135" t="str">
        <f>すべて_位置図情報!H778</f>
        <v>大阪市大正区北村1-15-11</v>
      </c>
      <c r="I38" s="36">
        <f>すべて_位置図情報!I778</f>
        <v>105.45</v>
      </c>
      <c r="J38" s="34" t="str">
        <f>すべて_位置図情報!J778</f>
        <v>A</v>
      </c>
      <c r="K38" s="50">
        <f>すべて_位置図情報!K778</f>
        <v>0</v>
      </c>
      <c r="L38" s="10">
        <f>すべて_位置図情報!L778</f>
        <v>1980</v>
      </c>
      <c r="M38" s="10" t="str">
        <f>すべて_位置図情報!M778</f>
        <v>c</v>
      </c>
      <c r="N38" s="10" t="str">
        <f>すべて_位置図情報!N778</f>
        <v>c</v>
      </c>
      <c r="O38" s="10" t="str">
        <f>すべて_位置図情報!O778</f>
        <v/>
      </c>
      <c r="P38" s="10" t="str">
        <f>すべて_位置図情報!P778</f>
        <v>G</v>
      </c>
      <c r="Q38" s="10" t="str">
        <f>すべて_位置図情報!Q778</f>
        <v>有</v>
      </c>
      <c r="R38" s="10" t="str">
        <f>すべて_位置図情報!R778</f>
        <v>無償貸付</v>
      </c>
      <c r="S38" s="135" t="str">
        <f>すべて_位置図情報!S778</f>
        <v>大正区役所</v>
      </c>
      <c r="T38" s="134" t="str">
        <f>すべて_位置図情報!T778</f>
        <v>－</v>
      </c>
      <c r="U38" s="135" t="str">
        <f>すべて_位置図情報!U778</f>
        <v>地域協働課</v>
      </c>
      <c r="V38" s="135" t="str">
        <f>すべて_位置図情報!V778</f>
        <v>地域協働ｸﾞﾙｰﾌﾟ</v>
      </c>
      <c r="W38" s="120" t="str">
        <f>すべて_位置図情報!W778</f>
        <v>大正区</v>
      </c>
      <c r="X38" s="120" t="str">
        <f>すべて_位置図情報!X778</f>
        <v>一般施設</v>
      </c>
      <c r="Y38" s="118">
        <f>すべて_位置図情報!Y778</f>
        <v>37</v>
      </c>
      <c r="Z38" s="148">
        <f>すべて_位置図情報!Z778</f>
        <v>0</v>
      </c>
      <c r="AA38" s="147">
        <f>すべて_位置図情報!AA778</f>
        <v>0</v>
      </c>
      <c r="AB38" s="149">
        <f>すべて_位置図情報!AB778</f>
        <v>0</v>
      </c>
      <c r="AC38" s="147">
        <f>すべて_位置図情報!AC778</f>
        <v>0</v>
      </c>
      <c r="AD38" s="147">
        <f>すべて_位置図情報!AD778</f>
        <v>0</v>
      </c>
      <c r="AE38" s="60">
        <f>すべて_位置図情報!AF778</f>
        <v>0</v>
      </c>
      <c r="AF38" s="60">
        <f>すべて_位置図情報!AG778</f>
        <v>0</v>
      </c>
      <c r="AG38" s="60">
        <f>すべて_位置図情報!AH778</f>
        <v>0</v>
      </c>
      <c r="AH38" s="60">
        <f>すべて_位置図情報!AI778</f>
        <v>0</v>
      </c>
      <c r="AI38" s="60">
        <f>すべて_位置図情報!AJ778</f>
        <v>0</v>
      </c>
      <c r="AJ38" s="60">
        <f>すべて_位置図情報!AK778</f>
        <v>0</v>
      </c>
      <c r="AK38" s="60" t="e">
        <f>すべて_位置図情報!#REF!</f>
        <v>#REF!</v>
      </c>
    </row>
    <row r="39" spans="1:37" ht="22.5" customHeight="1">
      <c r="A39" s="178">
        <f t="shared" si="0"/>
        <v>34</v>
      </c>
      <c r="B39" s="7" t="str">
        <f>すべて_位置図情報!B932</f>
        <v>一般会計その他施設</v>
      </c>
      <c r="C39" s="32" t="str">
        <f>すべて_位置図情報!C932</f>
        <v>処理施設</v>
      </c>
      <c r="D39" s="32" t="str">
        <f>すべて_位置図情報!D932</f>
        <v>処理施設</v>
      </c>
      <c r="E39" s="32" t="str">
        <f>すべて_位置図情報!E932</f>
        <v>処理施設</v>
      </c>
      <c r="F39" s="11">
        <v>1</v>
      </c>
      <c r="G39" s="12" t="str" ph="1">
        <f>すべて_位置図情報!G932</f>
        <v>木津川事務所</v>
      </c>
      <c r="H39" s="135" t="str">
        <f>すべて_位置図情報!H932</f>
        <v>大阪市大正区南恩加島1-11-35</v>
      </c>
      <c r="I39" s="36">
        <f>すべて_位置図情報!I932</f>
        <v>718.2</v>
      </c>
      <c r="J39" s="34" t="str">
        <f>すべて_位置図情報!J932</f>
        <v>B</v>
      </c>
      <c r="K39" s="50">
        <f>すべて_位置図情報!K932</f>
        <v>0</v>
      </c>
      <c r="L39" s="10">
        <f>すべて_位置図情報!L932</f>
        <v>1996</v>
      </c>
      <c r="M39" s="10" t="str">
        <f>すべて_位置図情報!M932</f>
        <v>b</v>
      </c>
      <c r="N39" s="10" t="str">
        <f>すべて_位置図情報!N932</f>
        <v>b</v>
      </c>
      <c r="O39" s="10" t="str">
        <f>すべて_位置図情報!O932</f>
        <v/>
      </c>
      <c r="P39" s="10" t="str">
        <f>すべて_位置図情報!P932</f>
        <v>E</v>
      </c>
      <c r="Q39" s="10" t="str">
        <f>すべて_位置図情報!Q932</f>
        <v>無</v>
      </c>
      <c r="R39" s="10" t="str">
        <f>すべて_位置図情報!R932</f>
        <v>直営</v>
      </c>
      <c r="S39" s="135" t="str">
        <f>すべて_位置図情報!S932</f>
        <v>環境局</v>
      </c>
      <c r="T39" s="135" t="str">
        <f>すべて_位置図情報!T932</f>
        <v>事業部</v>
      </c>
      <c r="U39" s="135" t="str">
        <f>すべて_位置図情報!U932</f>
        <v>事業管理課</v>
      </c>
      <c r="V39" s="134" t="s">
        <v>3811</v>
      </c>
      <c r="W39" s="120" t="str">
        <f>すべて_位置図情報!W932</f>
        <v>大正区</v>
      </c>
      <c r="X39" s="120" t="str">
        <f>すべて_位置図情報!X932</f>
        <v>一般施設</v>
      </c>
      <c r="Y39" s="118">
        <f>すべて_位置図情報!Y932</f>
        <v>38</v>
      </c>
      <c r="Z39" s="148">
        <f>すべて_位置図情報!Z932</f>
        <v>0</v>
      </c>
      <c r="AA39" s="147">
        <f>すべて_位置図情報!AA932</f>
        <v>0</v>
      </c>
      <c r="AB39" s="149">
        <f>すべて_位置図情報!AB932</f>
        <v>0</v>
      </c>
      <c r="AC39" s="147">
        <f>すべて_位置図情報!AC932</f>
        <v>0</v>
      </c>
      <c r="AD39" s="147">
        <f>すべて_位置図情報!AD932</f>
        <v>0</v>
      </c>
      <c r="AE39" s="60">
        <f>すべて_位置図情報!AF932</f>
        <v>0</v>
      </c>
      <c r="AF39" s="60">
        <f>すべて_位置図情報!AG932</f>
        <v>0</v>
      </c>
      <c r="AG39" s="60">
        <f>すべて_位置図情報!AH932</f>
        <v>0</v>
      </c>
      <c r="AH39" s="60">
        <f>すべて_位置図情報!AI932</f>
        <v>0</v>
      </c>
      <c r="AI39" s="60">
        <f>すべて_位置図情報!AJ932</f>
        <v>0</v>
      </c>
      <c r="AJ39" s="60">
        <f>すべて_位置図情報!AK932</f>
        <v>0</v>
      </c>
      <c r="AK39" s="60" t="e">
        <f>すべて_位置図情報!#REF!</f>
        <v>#REF!</v>
      </c>
    </row>
    <row r="40" spans="1:37" ht="22.5" customHeight="1">
      <c r="A40" s="178">
        <f t="shared" si="0"/>
        <v>35</v>
      </c>
      <c r="B40" s="7" t="str">
        <f>すべて_位置図情報!B935</f>
        <v>一般会計その他施設</v>
      </c>
      <c r="C40" s="32" t="str">
        <f>すべて_位置図情報!C935</f>
        <v>斎場・霊園</v>
      </c>
      <c r="D40" s="32" t="str">
        <f>すべて_位置図情報!D935</f>
        <v>斎場施設</v>
      </c>
      <c r="E40" s="32" t="str">
        <f>すべて_位置図情報!E935</f>
        <v>斎場施設</v>
      </c>
      <c r="F40" s="11">
        <v>1</v>
      </c>
      <c r="G40" s="12" t="str" ph="1">
        <f>すべて_位置図情報!G935</f>
        <v>小林斎場</v>
      </c>
      <c r="H40" s="135" t="str">
        <f>すべて_位置図情報!H935</f>
        <v>大阪市大正区小林東3-12-8</v>
      </c>
      <c r="I40" s="36">
        <f>すべて_位置図情報!I935</f>
        <v>1292.45</v>
      </c>
      <c r="J40" s="34" t="str">
        <f>すべて_位置図情報!J935</f>
        <v>B</v>
      </c>
      <c r="K40" s="50">
        <f>すべて_位置図情報!K935</f>
        <v>0</v>
      </c>
      <c r="L40" s="10">
        <f>すべて_位置図情報!L935</f>
        <v>1979</v>
      </c>
      <c r="M40" s="10" t="str">
        <f>すべて_位置図情報!M935</f>
        <v>c</v>
      </c>
      <c r="N40" s="10" t="str">
        <f>すべて_位置図情報!N935</f>
        <v>c</v>
      </c>
      <c r="O40" s="10" t="str">
        <f>すべて_位置図情報!O935</f>
        <v/>
      </c>
      <c r="P40" s="10" t="str">
        <f>すべて_位置図情報!P935</f>
        <v>H</v>
      </c>
      <c r="Q40" s="10" t="str">
        <f>すべて_位置図情報!Q935</f>
        <v>無</v>
      </c>
      <c r="R40" s="10" t="str">
        <f>すべて_位置図情報!R935</f>
        <v>指定管理（使用料施設）</v>
      </c>
      <c r="S40" s="135" t="str">
        <f>すべて_位置図情報!S935</f>
        <v>環境局</v>
      </c>
      <c r="T40" s="135" t="str">
        <f>すべて_位置図情報!T935</f>
        <v>総務部</v>
      </c>
      <c r="U40" s="135" t="str">
        <f>すべて_位置図情報!U935</f>
        <v>施設管理課</v>
      </c>
      <c r="V40" s="135" t="str">
        <f>すべて_位置図情報!V935</f>
        <v>斎場ｸﾞﾙｰﾌﾟ</v>
      </c>
      <c r="W40" s="120" t="str">
        <f>すべて_位置図情報!W935</f>
        <v>大正区</v>
      </c>
      <c r="X40" s="120" t="str">
        <f>すべて_位置図情報!X935</f>
        <v>一般施設</v>
      </c>
      <c r="Y40" s="118">
        <f>すべて_位置図情報!Y935</f>
        <v>39</v>
      </c>
      <c r="Z40" s="148">
        <f>すべて_位置図情報!Z935</f>
        <v>0</v>
      </c>
      <c r="AA40" s="143" t="str">
        <f>すべて_位置図情報!AA935</f>
        <v>〇</v>
      </c>
      <c r="AB40" s="149">
        <f>すべて_位置図情報!AB935</f>
        <v>0</v>
      </c>
      <c r="AC40" s="143" t="str">
        <f>すべて_位置図情報!AC935</f>
        <v>〇</v>
      </c>
      <c r="AD40" s="143" t="str">
        <f>すべて_位置図情報!AD935</f>
        <v>〇</v>
      </c>
      <c r="AE40" s="56" t="str">
        <f>すべて_位置図情報!AF935</f>
        <v>〇</v>
      </c>
      <c r="AF40" s="56">
        <f>すべて_位置図情報!AG935</f>
        <v>0</v>
      </c>
      <c r="AG40" s="56">
        <f>すべて_位置図情報!AH935</f>
        <v>0</v>
      </c>
      <c r="AH40" s="56">
        <f>すべて_位置図情報!AI935</f>
        <v>0</v>
      </c>
      <c r="AI40" s="56">
        <f>すべて_位置図情報!AJ935</f>
        <v>0</v>
      </c>
      <c r="AJ40" s="56">
        <f>すべて_位置図情報!AK935</f>
        <v>0</v>
      </c>
      <c r="AK40" s="56" t="e">
        <f>すべて_位置図情報!#REF!</f>
        <v>#REF!</v>
      </c>
    </row>
    <row r="41" spans="1:37" ht="22.5" customHeight="1">
      <c r="A41" s="240">
        <f t="shared" si="0"/>
        <v>36</v>
      </c>
      <c r="B41" s="7" t="str">
        <f>すべて_位置図情報!B1013</f>
        <v>一般会計その他施設</v>
      </c>
      <c r="C41" s="113" t="str">
        <f>すべて_位置図情報!C1013</f>
        <v>一般会計その他施設</v>
      </c>
      <c r="D41" s="32" t="str">
        <f>すべて_位置図情報!D1013</f>
        <v>倉庫</v>
      </c>
      <c r="E41" s="32" t="str">
        <f>すべて_位置図情報!E1013</f>
        <v>埋蔵文化財収蔵倉庫</v>
      </c>
      <c r="F41" s="11">
        <v>1</v>
      </c>
      <c r="G41" s="12" t="str" ph="1">
        <f>すべて_位置図情報!G1013</f>
        <v>埋蔵文化財鶴浜収蔵倉庫</v>
      </c>
      <c r="H41" s="135" t="str">
        <f>すべて_位置図情報!H1013</f>
        <v>大阪市大正区鶴町2-20-26</v>
      </c>
      <c r="I41" s="36">
        <f>すべて_位置図情報!I1013</f>
        <v>5463.38</v>
      </c>
      <c r="J41" s="34" t="str">
        <f>すべて_位置図情報!J1013</f>
        <v>C</v>
      </c>
      <c r="K41" s="50">
        <f>すべて_位置図情報!K1013</f>
        <v>0</v>
      </c>
      <c r="L41" s="10">
        <f>すべて_位置図情報!L1013</f>
        <v>1979</v>
      </c>
      <c r="M41" s="10" t="str">
        <f>すべて_位置図情報!M1013</f>
        <v>c</v>
      </c>
      <c r="N41" s="10" t="str">
        <f>すべて_位置図情報!N1013</f>
        <v>c</v>
      </c>
      <c r="O41" s="10" t="str">
        <f>すべて_位置図情報!O1013</f>
        <v/>
      </c>
      <c r="P41" s="10" t="str">
        <f>すべて_位置図情報!P1013</f>
        <v>I</v>
      </c>
      <c r="Q41" s="10" t="str">
        <f>すべて_位置図情報!Q1013</f>
        <v>無</v>
      </c>
      <c r="R41" s="10" t="str">
        <f>すべて_位置図情報!R1013</f>
        <v>直営</v>
      </c>
      <c r="S41" s="135" t="str">
        <f>すべて_位置図情報!S1013</f>
        <v>教育委員会事務局</v>
      </c>
      <c r="T41" s="135" t="str">
        <f>すべて_位置図情報!T1013</f>
        <v>総務部</v>
      </c>
      <c r="U41" s="135" t="str">
        <f>すべて_位置図情報!U1013</f>
        <v>文化財保護課</v>
      </c>
      <c r="V41" s="134" t="str">
        <f>すべて_位置図情報!V1013</f>
        <v>－</v>
      </c>
      <c r="W41" s="120" t="str">
        <f>すべて_位置図情報!W1013</f>
        <v>大正区</v>
      </c>
      <c r="X41" s="120" t="str">
        <f>すべて_位置図情報!X1013</f>
        <v>一般施設</v>
      </c>
      <c r="Y41" s="118">
        <f>すべて_位置図情報!Y1013</f>
        <v>40</v>
      </c>
      <c r="Z41" s="148">
        <f>すべて_位置図情報!Z1013</f>
        <v>0</v>
      </c>
      <c r="AA41" s="143" t="str">
        <f>すべて_位置図情報!AA1013</f>
        <v>〇</v>
      </c>
      <c r="AB41" s="149">
        <f>すべて_位置図情報!AB1013</f>
        <v>0</v>
      </c>
      <c r="AC41" s="143" t="str">
        <f>すべて_位置図情報!AC1013</f>
        <v>〇</v>
      </c>
      <c r="AD41" s="143" t="str">
        <f>すべて_位置図情報!AD1013</f>
        <v>〇</v>
      </c>
      <c r="AE41" s="56" t="str">
        <f>すべて_位置図情報!AF1013</f>
        <v>〇</v>
      </c>
      <c r="AF41" s="56">
        <f>すべて_位置図情報!AG1013</f>
        <v>0</v>
      </c>
      <c r="AG41" s="56">
        <f>すべて_位置図情報!AH1013</f>
        <v>0</v>
      </c>
      <c r="AH41" s="56">
        <f>すべて_位置図情報!AI1013</f>
        <v>0</v>
      </c>
      <c r="AI41" s="56">
        <f>すべて_位置図情報!AJ1013</f>
        <v>0</v>
      </c>
      <c r="AJ41" s="56">
        <f>すべて_位置図情報!AK1013</f>
        <v>0</v>
      </c>
      <c r="AK41" s="56" t="e">
        <f>すべて_位置図情報!#REF!</f>
        <v>#REF!</v>
      </c>
    </row>
    <row r="42" spans="1:37" ht="22.5" customHeight="1">
      <c r="A42" s="262">
        <f t="shared" si="0"/>
        <v>37</v>
      </c>
      <c r="B42" s="7" t="str">
        <f>すべて_位置図情報!B1034</f>
        <v>一般会計その他施設</v>
      </c>
      <c r="C42" s="7" t="str">
        <f>すべて_位置図情報!C1034</f>
        <v>一般会計その他施設</v>
      </c>
      <c r="D42" s="7" t="str">
        <f>すべて_位置図情報!D1034</f>
        <v>休憩所・トイレ</v>
      </c>
      <c r="E42" s="7" t="str">
        <f>すべて_位置図情報!E1034</f>
        <v>休憩所・トイレ</v>
      </c>
      <c r="F42" s="11">
        <v>1</v>
      </c>
      <c r="G42" s="12" t="str" ph="1">
        <f>すべて_位置図情報!G1034</f>
        <v>大正橋公衆トイレ</v>
      </c>
      <c r="H42" s="135" t="str">
        <f>すべて_位置図情報!H1034</f>
        <v>大阪市大正区三軒家東1-1</v>
      </c>
      <c r="I42" s="36">
        <f>すべて_位置図情報!I1034</f>
        <v>6.8</v>
      </c>
      <c r="J42" s="34" t="str">
        <f>すべて_位置図情報!J1034</f>
        <v>A</v>
      </c>
      <c r="K42" s="50">
        <f>すべて_位置図情報!K1034</f>
        <v>0</v>
      </c>
      <c r="L42" s="10">
        <f>すべて_位置図情報!L1034</f>
        <v>1968</v>
      </c>
      <c r="M42" s="10" t="str">
        <f>すべて_位置図情報!M1034</f>
        <v>d</v>
      </c>
      <c r="N42" s="10" t="str">
        <f>すべて_位置図情報!N1034</f>
        <v>d</v>
      </c>
      <c r="O42" s="10" t="str">
        <f>すべて_位置図情報!O1034</f>
        <v/>
      </c>
      <c r="P42" s="10" t="str">
        <f>すべて_位置図情報!P1034</f>
        <v>J</v>
      </c>
      <c r="Q42" s="10" t="str">
        <f>すべて_位置図情報!Q1034</f>
        <v>無</v>
      </c>
      <c r="R42" s="10" t="str">
        <f>すべて_位置図情報!R1034</f>
        <v>直営（一部委託）</v>
      </c>
      <c r="S42" s="135" t="str">
        <f>すべて_位置図情報!S1034</f>
        <v>環境局</v>
      </c>
      <c r="T42" s="135" t="str">
        <f>すべて_位置図情報!T1034</f>
        <v>事業部</v>
      </c>
      <c r="U42" s="135" t="str">
        <f>すべて_位置図情報!U1034</f>
        <v>事業管理課</v>
      </c>
      <c r="V42" s="134" t="str">
        <f>すべて_位置図情報!V1034</f>
        <v>－</v>
      </c>
      <c r="W42" s="120" t="str">
        <f>すべて_位置図情報!W1034</f>
        <v>大正区</v>
      </c>
      <c r="X42" s="120" t="str">
        <f>すべて_位置図情報!X1034</f>
        <v>一般施設</v>
      </c>
      <c r="Y42" s="118">
        <f>すべて_位置図情報!Y1034</f>
        <v>42</v>
      </c>
      <c r="Z42" s="148">
        <f>すべて_位置図情報!Z1034</f>
        <v>0</v>
      </c>
      <c r="AA42" s="147">
        <f>すべて_位置図情報!AA1034</f>
        <v>0</v>
      </c>
      <c r="AB42" s="149">
        <f>すべて_位置図情報!AB1034</f>
        <v>0</v>
      </c>
      <c r="AC42" s="147">
        <f>すべて_位置図情報!AC1034</f>
        <v>0</v>
      </c>
      <c r="AD42" s="147">
        <f>すべて_位置図情報!AD1034</f>
        <v>0</v>
      </c>
      <c r="AE42" s="60">
        <f>すべて_位置図情報!AF1034</f>
        <v>0</v>
      </c>
      <c r="AF42" s="60">
        <f>すべて_位置図情報!AG1034</f>
        <v>0</v>
      </c>
      <c r="AG42" s="60">
        <f>すべて_位置図情報!AH1034</f>
        <v>0</v>
      </c>
      <c r="AH42" s="60">
        <f>すべて_位置図情報!AI1034</f>
        <v>0</v>
      </c>
      <c r="AI42" s="60">
        <f>すべて_位置図情報!AJ1034</f>
        <v>0</v>
      </c>
      <c r="AJ42" s="60">
        <f>すべて_位置図情報!AK1034</f>
        <v>0</v>
      </c>
      <c r="AK42" s="60" t="e">
        <f>すべて_位置図情報!#REF!</f>
        <v>#REF!</v>
      </c>
    </row>
    <row r="43" spans="1:37" ht="22.5" customHeight="1">
      <c r="A43" s="240">
        <f t="shared" si="0"/>
        <v>38</v>
      </c>
      <c r="B43" s="7" t="str">
        <f>すべて_位置図情報!B1035</f>
        <v>一般会計その他施設</v>
      </c>
      <c r="C43" s="7" t="str">
        <f>すべて_位置図情報!C1035</f>
        <v>一般会計その他施設</v>
      </c>
      <c r="D43" s="7" t="str">
        <f>すべて_位置図情報!D1035</f>
        <v>休憩所・トイレ</v>
      </c>
      <c r="E43" s="7" t="str">
        <f>すべて_位置図情報!E1035</f>
        <v>休憩所・トイレ</v>
      </c>
      <c r="F43" s="11">
        <v>2</v>
      </c>
      <c r="G43" s="12" t="str" ph="1">
        <f>すべて_位置図情報!G1035</f>
        <v>大阪第2港湾労働者福祉センター</v>
      </c>
      <c r="H43" s="135" t="str">
        <f>すべて_位置図情報!H1035</f>
        <v>大阪市大正区小林西1-25-2</v>
      </c>
      <c r="I43" s="36">
        <f>すべて_位置図情報!I1035</f>
        <v>1183.18</v>
      </c>
      <c r="J43" s="34" t="str">
        <f>すべて_位置図情報!J1035</f>
        <v>B</v>
      </c>
      <c r="K43" s="50">
        <f>すべて_位置図情報!K1035</f>
        <v>0</v>
      </c>
      <c r="L43" s="10">
        <f>すべて_位置図情報!L1035</f>
        <v>1969</v>
      </c>
      <c r="M43" s="10" t="str">
        <f>すべて_位置図情報!M1035</f>
        <v>d</v>
      </c>
      <c r="N43" s="10" t="str">
        <f>すべて_位置図情報!N1035</f>
        <v>d</v>
      </c>
      <c r="O43" s="10" t="str">
        <f>すべて_位置図情報!O1035</f>
        <v/>
      </c>
      <c r="P43" s="10" t="str">
        <f>すべて_位置図情報!P1035</f>
        <v>K</v>
      </c>
      <c r="Q43" s="10" t="str">
        <f>すべて_位置図情報!Q1035</f>
        <v>無</v>
      </c>
      <c r="R43" s="10" t="str">
        <f>すべて_位置図情報!R1035</f>
        <v>無償貸付</v>
      </c>
      <c r="S43" s="135" t="str">
        <f>すべて_位置図情報!S1035</f>
        <v>大阪港湾局</v>
      </c>
      <c r="T43" s="135" t="str">
        <f>すべて_位置図情報!T1035</f>
        <v>計画整備部</v>
      </c>
      <c r="U43" s="135" t="str">
        <f>すべて_位置図情報!U1035</f>
        <v>振興課</v>
      </c>
      <c r="V43" s="134" t="str">
        <f>すべて_位置図情報!V1035</f>
        <v>－</v>
      </c>
      <c r="W43" s="120" t="str">
        <f>すべて_位置図情報!W1035</f>
        <v>大正区</v>
      </c>
      <c r="X43" s="120" t="str">
        <f>すべて_位置図情報!X1035</f>
        <v>一般施設</v>
      </c>
      <c r="Y43" s="118">
        <f>すべて_位置図情報!Y1035</f>
        <v>43</v>
      </c>
      <c r="Z43" s="148">
        <f>すべて_位置図情報!Z1035</f>
        <v>0</v>
      </c>
      <c r="AA43" s="143" t="str">
        <f>すべて_位置図情報!AA1035</f>
        <v>〇</v>
      </c>
      <c r="AB43" s="149">
        <f>すべて_位置図情報!AB1035</f>
        <v>0</v>
      </c>
      <c r="AC43" s="143" t="str">
        <f>すべて_位置図情報!AC1035</f>
        <v>〇</v>
      </c>
      <c r="AD43" s="143" t="str">
        <f>すべて_位置図情報!AD1035</f>
        <v>〇</v>
      </c>
      <c r="AE43" s="56" t="str">
        <f>すべて_位置図情報!AF1035</f>
        <v>〇</v>
      </c>
      <c r="AF43" s="56">
        <f>すべて_位置図情報!AG1035</f>
        <v>0</v>
      </c>
      <c r="AG43" s="56">
        <f>すべて_位置図情報!AH1035</f>
        <v>0</v>
      </c>
      <c r="AH43" s="56">
        <f>すべて_位置図情報!AI1035</f>
        <v>0</v>
      </c>
      <c r="AI43" s="56">
        <f>すべて_位置図情報!AJ1035</f>
        <v>0</v>
      </c>
      <c r="AJ43" s="56">
        <f>すべて_位置図情報!AK1035</f>
        <v>0</v>
      </c>
      <c r="AK43" s="56" t="e">
        <f>すべて_位置図情報!#REF!</f>
        <v>#REF!</v>
      </c>
    </row>
    <row r="44" spans="1:37" ht="22.5" customHeight="1">
      <c r="A44" s="240">
        <f t="shared" si="0"/>
        <v>39</v>
      </c>
      <c r="B44" s="45" t="str">
        <f>すべて_位置図情報!B1036</f>
        <v>一般会計その他施設</v>
      </c>
      <c r="C44" s="45" t="str">
        <f>すべて_位置図情報!C1036</f>
        <v>一般会計その他施設</v>
      </c>
      <c r="D44" s="45" t="str">
        <f>すべて_位置図情報!D1036</f>
        <v>休憩所・トイレ</v>
      </c>
      <c r="E44" s="45" t="str">
        <f>すべて_位置図情報!E1036</f>
        <v>休憩所・トイレ</v>
      </c>
      <c r="F44" s="11">
        <v>3</v>
      </c>
      <c r="G44" s="12" t="str" ph="1">
        <f>すべて_位置図情報!G1036</f>
        <v>大正第1突堤港湾労働者便所</v>
      </c>
      <c r="H44" s="135" t="str">
        <f>すべて_位置図情報!H1036</f>
        <v>大阪市大正区小林西1-31</v>
      </c>
      <c r="I44" s="36">
        <f>すべて_位置図情報!I1036</f>
        <v>9.5</v>
      </c>
      <c r="J44" s="34" t="str">
        <f>すべて_位置図情報!J1036</f>
        <v>A</v>
      </c>
      <c r="K44" s="50">
        <f>すべて_位置図情報!K1036</f>
        <v>0</v>
      </c>
      <c r="L44" s="10">
        <f>すべて_位置図情報!L1036</f>
        <v>2006</v>
      </c>
      <c r="M44" s="10" t="str">
        <f>すべて_位置図情報!M1036</f>
        <v>a</v>
      </c>
      <c r="N44" s="10" t="str">
        <f>すべて_位置図情報!N1036</f>
        <v>a</v>
      </c>
      <c r="O44" s="10" t="str">
        <f>すべて_位置図情報!O1036</f>
        <v/>
      </c>
      <c r="P44" s="10" t="str">
        <f>すべて_位置図情報!P1036</f>
        <v>A</v>
      </c>
      <c r="Q44" s="10" t="str">
        <f>すべて_位置図情報!Q1036</f>
        <v>無</v>
      </c>
      <c r="R44" s="10" t="str">
        <f>すべて_位置図情報!R1036</f>
        <v>直営（一部委託）</v>
      </c>
      <c r="S44" s="135" t="str">
        <f>すべて_位置図情報!S1036</f>
        <v>大阪港湾局</v>
      </c>
      <c r="T44" s="135" t="str">
        <f>すべて_位置図情報!T1036</f>
        <v>計画整備部</v>
      </c>
      <c r="U44" s="135" t="str">
        <f>すべて_位置図情報!U1036</f>
        <v>振興課</v>
      </c>
      <c r="V44" s="134" t="str">
        <f>すべて_位置図情報!V1036</f>
        <v>－</v>
      </c>
      <c r="W44" s="120" t="str">
        <f>すべて_位置図情報!W1036</f>
        <v>大正区</v>
      </c>
      <c r="X44" s="120" t="str">
        <f>すべて_位置図情報!X1036</f>
        <v>一般施設</v>
      </c>
      <c r="Y44" s="118">
        <f>すべて_位置図情報!Y1036</f>
        <v>44</v>
      </c>
      <c r="Z44" s="148">
        <f>すべて_位置図情報!Z1036</f>
        <v>0</v>
      </c>
      <c r="AA44" s="147">
        <f>すべて_位置図情報!AA1036</f>
        <v>0</v>
      </c>
      <c r="AB44" s="149">
        <f>すべて_位置図情報!AB1036</f>
        <v>0</v>
      </c>
      <c r="AC44" s="147">
        <f>すべて_位置図情報!AC1036</f>
        <v>0</v>
      </c>
      <c r="AD44" s="147">
        <f>すべて_位置図情報!AD1036</f>
        <v>0</v>
      </c>
      <c r="AE44" s="60">
        <f>すべて_位置図情報!AF1036</f>
        <v>0</v>
      </c>
      <c r="AF44" s="60">
        <f>すべて_位置図情報!AG1036</f>
        <v>0</v>
      </c>
      <c r="AG44" s="60">
        <f>すべて_位置図情報!AH1036</f>
        <v>0</v>
      </c>
      <c r="AH44" s="60">
        <f>すべて_位置図情報!AI1036</f>
        <v>0</v>
      </c>
      <c r="AI44" s="60">
        <f>すべて_位置図情報!AJ1036</f>
        <v>0</v>
      </c>
      <c r="AJ44" s="60">
        <f>すべて_位置図情報!AK1036</f>
        <v>0</v>
      </c>
      <c r="AK44" s="60" t="e">
        <f>すべて_位置図情報!#REF!</f>
        <v>#REF!</v>
      </c>
    </row>
    <row r="45" spans="1:37" ht="22.5" customHeight="1">
      <c r="A45" s="240">
        <f t="shared" si="0"/>
        <v>40</v>
      </c>
      <c r="B45" s="44" t="str">
        <f>すべて_位置図情報!B1066</f>
        <v>インフラ関係施設</v>
      </c>
      <c r="C45" s="44" t="str">
        <f>すべて_位置図情報!C1066</f>
        <v>一般会計インフラ施設</v>
      </c>
      <c r="D45" s="44" t="str">
        <f>すべて_位置図情報!D1066</f>
        <v>渡船施設</v>
      </c>
      <c r="E45" s="44" t="str">
        <f>すべて_位置図情報!E1066</f>
        <v>渡船施設</v>
      </c>
      <c r="F45" s="11">
        <v>1</v>
      </c>
      <c r="G45" s="12" t="str" ph="1">
        <f>すべて_位置図情報!G1066</f>
        <v>千歳渡船場左岸待合所</v>
      </c>
      <c r="H45" s="135" t="str">
        <f>すべて_位置図情報!H1066</f>
        <v>大阪市大正区北恩加島2-5-25</v>
      </c>
      <c r="I45" s="36">
        <f>すべて_位置図情報!I1066</f>
        <v>109.3</v>
      </c>
      <c r="J45" s="34" t="str">
        <f>すべて_位置図情報!J1066</f>
        <v>A</v>
      </c>
      <c r="K45" s="50">
        <f>すべて_位置図情報!K1066</f>
        <v>0</v>
      </c>
      <c r="L45" s="10">
        <f>すべて_位置図情報!L1066</f>
        <v>1993</v>
      </c>
      <c r="M45" s="10" t="str">
        <f>すべて_位置図情報!M1066</f>
        <v>b</v>
      </c>
      <c r="N45" s="10" t="str">
        <f>すべて_位置図情報!N1066</f>
        <v>b</v>
      </c>
      <c r="O45" s="10" t="str">
        <f>すべて_位置図情報!O1066</f>
        <v/>
      </c>
      <c r="P45" s="10" t="str">
        <f>すべて_位置図情報!P1066</f>
        <v>D</v>
      </c>
      <c r="Q45" s="10" t="str">
        <f>すべて_位置図情報!Q1066</f>
        <v>無</v>
      </c>
      <c r="R45" s="10" t="str">
        <f>すべて_位置図情報!R1066</f>
        <v>直営</v>
      </c>
      <c r="S45" s="135" t="str">
        <f>すべて_位置図情報!S1066</f>
        <v>建設局</v>
      </c>
      <c r="T45" s="135" t="str">
        <f>すべて_位置図情報!T1066</f>
        <v>西部方面管理事務所</v>
      </c>
      <c r="U45" s="135" t="str">
        <f>すべて_位置図情報!U1066</f>
        <v>河川･渡船管理事務所</v>
      </c>
      <c r="V45" s="134" t="str">
        <f>すべて_位置図情報!V1066</f>
        <v>－</v>
      </c>
      <c r="W45" s="120" t="str">
        <f>すべて_位置図情報!W1066</f>
        <v>大正区</v>
      </c>
      <c r="X45" s="120" t="str">
        <f>すべて_位置図情報!X1066</f>
        <v>一般施設</v>
      </c>
      <c r="Y45" s="118">
        <f>すべて_位置図情報!Y1066</f>
        <v>45</v>
      </c>
      <c r="Z45" s="148">
        <f>すべて_位置図情報!Z1066</f>
        <v>0</v>
      </c>
      <c r="AA45" s="147">
        <f>すべて_位置図情報!AA1066</f>
        <v>0</v>
      </c>
      <c r="AB45" s="149">
        <f>すべて_位置図情報!AB1066</f>
        <v>0</v>
      </c>
      <c r="AC45" s="147">
        <f>すべて_位置図情報!AC1066</f>
        <v>0</v>
      </c>
      <c r="AD45" s="147">
        <f>すべて_位置図情報!AD1066</f>
        <v>0</v>
      </c>
      <c r="AE45" s="60">
        <f>すべて_位置図情報!AF1066</f>
        <v>0</v>
      </c>
      <c r="AF45" s="60">
        <f>すべて_位置図情報!AG1066</f>
        <v>0</v>
      </c>
      <c r="AG45" s="60">
        <f>すべて_位置図情報!AH1066</f>
        <v>0</v>
      </c>
      <c r="AH45" s="60">
        <f>すべて_位置図情報!AI1066</f>
        <v>0</v>
      </c>
      <c r="AI45" s="60">
        <f>すべて_位置図情報!AJ1066</f>
        <v>0</v>
      </c>
      <c r="AJ45" s="60">
        <f>すべて_位置図情報!AK1066</f>
        <v>0</v>
      </c>
      <c r="AK45" s="60" t="e">
        <f>すべて_位置図情報!#REF!</f>
        <v>#REF!</v>
      </c>
    </row>
    <row r="46" spans="1:37" ht="22.5" customHeight="1">
      <c r="A46" s="240">
        <f t="shared" si="0"/>
        <v>41</v>
      </c>
      <c r="B46" s="7" t="str">
        <f>すべて_位置図情報!B1067</f>
        <v>インフラ関係施設</v>
      </c>
      <c r="C46" s="7" t="str">
        <f>すべて_位置図情報!C1067</f>
        <v>一般会計インフラ施設</v>
      </c>
      <c r="D46" s="7" t="str">
        <f>すべて_位置図情報!D1067</f>
        <v>渡船施設</v>
      </c>
      <c r="E46" s="7" t="str">
        <f>すべて_位置図情報!E1067</f>
        <v>渡船施設</v>
      </c>
      <c r="F46" s="11">
        <v>2</v>
      </c>
      <c r="G46" s="12" t="str" ph="1">
        <f>すべて_位置図情報!G1067</f>
        <v>千歳渡船場右岸待合所</v>
      </c>
      <c r="H46" s="135" t="str">
        <f>すべて_位置図情報!H1067</f>
        <v>大阪市大正区鶴町4-1-69</v>
      </c>
      <c r="I46" s="36">
        <f>すべて_位置図情報!I1067</f>
        <v>24</v>
      </c>
      <c r="J46" s="34" t="str">
        <f>すべて_位置図情報!J1067</f>
        <v>A</v>
      </c>
      <c r="K46" s="50">
        <f>すべて_位置図情報!K1067</f>
        <v>0</v>
      </c>
      <c r="L46" s="10">
        <f>すべて_位置図情報!L1067</f>
        <v>1993</v>
      </c>
      <c r="M46" s="10" t="str">
        <f>すべて_位置図情報!M1067</f>
        <v>b</v>
      </c>
      <c r="N46" s="10" t="str">
        <f>すべて_位置図情報!N1067</f>
        <v>b</v>
      </c>
      <c r="O46" s="10" t="str">
        <f>すべて_位置図情報!O1067</f>
        <v/>
      </c>
      <c r="P46" s="10" t="str">
        <f>すべて_位置図情報!P1067</f>
        <v>D</v>
      </c>
      <c r="Q46" s="10" t="str">
        <f>すべて_位置図情報!Q1067</f>
        <v>無</v>
      </c>
      <c r="R46" s="10" t="str">
        <f>すべて_位置図情報!R1067</f>
        <v>直営</v>
      </c>
      <c r="S46" s="135" t="str">
        <f>すべて_位置図情報!S1067</f>
        <v>建設局</v>
      </c>
      <c r="T46" s="135" t="str">
        <f>すべて_位置図情報!T1067</f>
        <v>西部方面管理事務所</v>
      </c>
      <c r="U46" s="135" t="str">
        <f>すべて_位置図情報!U1067</f>
        <v>河川･渡船管理事務所</v>
      </c>
      <c r="V46" s="134" t="str">
        <f>すべて_位置図情報!V1067</f>
        <v>－</v>
      </c>
      <c r="W46" s="120" t="str">
        <f>すべて_位置図情報!W1067</f>
        <v>大正区</v>
      </c>
      <c r="X46" s="120" t="str">
        <f>すべて_位置図情報!X1067</f>
        <v>一般施設</v>
      </c>
      <c r="Y46" s="118">
        <f>すべて_位置図情報!Y1067</f>
        <v>46</v>
      </c>
      <c r="Z46" s="148">
        <f>すべて_位置図情報!Z1067</f>
        <v>0</v>
      </c>
      <c r="AA46" s="147">
        <f>すべて_位置図情報!AA1067</f>
        <v>0</v>
      </c>
      <c r="AB46" s="149">
        <f>すべて_位置図情報!AB1067</f>
        <v>0</v>
      </c>
      <c r="AC46" s="147">
        <f>すべて_位置図情報!AC1067</f>
        <v>0</v>
      </c>
      <c r="AD46" s="147">
        <f>すべて_位置図情報!AD1067</f>
        <v>0</v>
      </c>
      <c r="AE46" s="60">
        <f>すべて_位置図情報!AF1067</f>
        <v>0</v>
      </c>
      <c r="AF46" s="60">
        <f>すべて_位置図情報!AG1067</f>
        <v>0</v>
      </c>
      <c r="AG46" s="60">
        <f>すべて_位置図情報!AH1067</f>
        <v>0</v>
      </c>
      <c r="AH46" s="60">
        <f>すべて_位置図情報!AI1067</f>
        <v>0</v>
      </c>
      <c r="AI46" s="60">
        <f>すべて_位置図情報!AJ1067</f>
        <v>0</v>
      </c>
      <c r="AJ46" s="60">
        <f>すべて_位置図情報!AK1067</f>
        <v>0</v>
      </c>
      <c r="AK46" s="60" t="e">
        <f>すべて_位置図情報!#REF!</f>
        <v>#REF!</v>
      </c>
    </row>
    <row r="47" spans="1:37" ht="22.5" customHeight="1">
      <c r="A47" s="240">
        <f t="shared" si="0"/>
        <v>42</v>
      </c>
      <c r="B47" s="7" t="str">
        <f>すべて_位置図情報!B1068</f>
        <v>インフラ関係施設</v>
      </c>
      <c r="C47" s="7" t="str">
        <f>すべて_位置図情報!C1068</f>
        <v>一般会計インフラ施設</v>
      </c>
      <c r="D47" s="7" t="str">
        <f>すべて_位置図情報!D1068</f>
        <v>渡船施設</v>
      </c>
      <c r="E47" s="7" t="str">
        <f>すべて_位置図情報!E1068</f>
        <v>渡船施設</v>
      </c>
      <c r="F47" s="11">
        <v>3</v>
      </c>
      <c r="G47" s="12" t="str" ph="1">
        <f>すべて_位置図情報!G1068</f>
        <v>甚兵衛渡船場左岸待合所</v>
      </c>
      <c r="H47" s="135" t="str">
        <f>すべて_位置図情報!H1068</f>
        <v>大阪市大正区泉尾7-13-32</v>
      </c>
      <c r="I47" s="36">
        <f>すべて_位置図情報!I1068</f>
        <v>77.47</v>
      </c>
      <c r="J47" s="34" t="str">
        <f>すべて_位置図情報!J1068</f>
        <v>A</v>
      </c>
      <c r="K47" s="50">
        <f>すべて_位置図情報!K1068</f>
        <v>0</v>
      </c>
      <c r="L47" s="10">
        <f>すべて_位置図情報!L1068</f>
        <v>1980</v>
      </c>
      <c r="M47" s="10" t="str">
        <f>すべて_位置図情報!M1068</f>
        <v>c</v>
      </c>
      <c r="N47" s="10" t="str">
        <f>すべて_位置図情報!N1068</f>
        <v>c</v>
      </c>
      <c r="O47" s="10" t="str">
        <f>すべて_位置図情報!O1068</f>
        <v/>
      </c>
      <c r="P47" s="10" t="str">
        <f>すべて_位置図情報!P1068</f>
        <v>G</v>
      </c>
      <c r="Q47" s="10" t="str">
        <f>すべて_位置図情報!Q1068</f>
        <v>無</v>
      </c>
      <c r="R47" s="10" t="str">
        <f>すべて_位置図情報!R1068</f>
        <v>直営</v>
      </c>
      <c r="S47" s="135" t="str">
        <f>すべて_位置図情報!S1068</f>
        <v>建設局</v>
      </c>
      <c r="T47" s="135" t="str">
        <f>すべて_位置図情報!T1068</f>
        <v>西部方面管理事務所</v>
      </c>
      <c r="U47" s="135" t="str">
        <f>すべて_位置図情報!U1068</f>
        <v>河川･渡船管理事務所</v>
      </c>
      <c r="V47" s="134" t="str">
        <f>すべて_位置図情報!V1068</f>
        <v>－</v>
      </c>
      <c r="W47" s="120" t="str">
        <f>すべて_位置図情報!W1068</f>
        <v>大正区</v>
      </c>
      <c r="X47" s="120" t="str">
        <f>すべて_位置図情報!X1068</f>
        <v>一般施設</v>
      </c>
      <c r="Y47" s="118">
        <f>すべて_位置図情報!Y1068</f>
        <v>47</v>
      </c>
      <c r="Z47" s="148">
        <f>すべて_位置図情報!Z1068</f>
        <v>0</v>
      </c>
      <c r="AA47" s="147">
        <f>すべて_位置図情報!AA1068</f>
        <v>0</v>
      </c>
      <c r="AB47" s="149">
        <f>すべて_位置図情報!AB1068</f>
        <v>0</v>
      </c>
      <c r="AC47" s="147">
        <f>すべて_位置図情報!AC1068</f>
        <v>0</v>
      </c>
      <c r="AD47" s="147">
        <f>すべて_位置図情報!AD1068</f>
        <v>0</v>
      </c>
      <c r="AE47" s="60">
        <f>すべて_位置図情報!AF1068</f>
        <v>0</v>
      </c>
      <c r="AF47" s="60">
        <f>すべて_位置図情報!AG1068</f>
        <v>0</v>
      </c>
      <c r="AG47" s="60">
        <f>すべて_位置図情報!AH1068</f>
        <v>0</v>
      </c>
      <c r="AH47" s="60">
        <f>すべて_位置図情報!AI1068</f>
        <v>0</v>
      </c>
      <c r="AI47" s="60">
        <f>すべて_位置図情報!AJ1068</f>
        <v>0</v>
      </c>
      <c r="AJ47" s="60">
        <f>すべて_位置図情報!AK1068</f>
        <v>0</v>
      </c>
      <c r="AK47" s="60" t="e">
        <f>すべて_位置図情報!#REF!</f>
        <v>#REF!</v>
      </c>
    </row>
    <row r="48" spans="1:37" ht="22.5" customHeight="1">
      <c r="A48" s="240">
        <f t="shared" si="0"/>
        <v>43</v>
      </c>
      <c r="B48" s="7" t="str">
        <f>すべて_位置図情報!B1069</f>
        <v>インフラ関係施設</v>
      </c>
      <c r="C48" s="7" t="str">
        <f>すべて_位置図情報!C1069</f>
        <v>一般会計インフラ施設</v>
      </c>
      <c r="D48" s="7" t="str">
        <f>すべて_位置図情報!D1069</f>
        <v>渡船施設</v>
      </c>
      <c r="E48" s="7" t="str">
        <f>すべて_位置図情報!E1069</f>
        <v>渡船施設</v>
      </c>
      <c r="F48" s="11">
        <v>4</v>
      </c>
      <c r="G48" s="12" t="str" ph="1">
        <f>すべて_位置図情報!G1069</f>
        <v>船町渡船場右岸待合所</v>
      </c>
      <c r="H48" s="135" t="str">
        <f>すべて_位置図情報!H1069</f>
        <v>大阪市大正区鶴町1-16-61</v>
      </c>
      <c r="I48" s="36">
        <f>すべて_位置図情報!I1069</f>
        <v>54.82</v>
      </c>
      <c r="J48" s="34" t="str">
        <f>すべて_位置図情報!J1069</f>
        <v>A</v>
      </c>
      <c r="K48" s="50">
        <f>すべて_位置図情報!K1069</f>
        <v>0</v>
      </c>
      <c r="L48" s="10">
        <f>すべて_位置図情報!L1069</f>
        <v>1979</v>
      </c>
      <c r="M48" s="10" t="str">
        <f>すべて_位置図情報!M1069</f>
        <v>c</v>
      </c>
      <c r="N48" s="10" t="str">
        <f>すべて_位置図情報!N1069</f>
        <v>c</v>
      </c>
      <c r="O48" s="10" t="str">
        <f>すべて_位置図情報!O1069</f>
        <v/>
      </c>
      <c r="P48" s="10" t="str">
        <f>すべて_位置図情報!P1069</f>
        <v>G</v>
      </c>
      <c r="Q48" s="10" t="str">
        <f>すべて_位置図情報!Q1069</f>
        <v>無</v>
      </c>
      <c r="R48" s="10" t="str">
        <f>すべて_位置図情報!R1069</f>
        <v>直営</v>
      </c>
      <c r="S48" s="135" t="str">
        <f>すべて_位置図情報!S1069</f>
        <v>建設局</v>
      </c>
      <c r="T48" s="135" t="str">
        <f>すべて_位置図情報!T1069</f>
        <v>西部方面管理事務所</v>
      </c>
      <c r="U48" s="135" t="str">
        <f>すべて_位置図情報!U1069</f>
        <v>河川･渡船管理事務所</v>
      </c>
      <c r="V48" s="134" t="str">
        <f>すべて_位置図情報!V1069</f>
        <v>－</v>
      </c>
      <c r="W48" s="120" t="str">
        <f>すべて_位置図情報!W1069</f>
        <v>大正区</v>
      </c>
      <c r="X48" s="120" t="str">
        <f>すべて_位置図情報!X1069</f>
        <v>一般施設</v>
      </c>
      <c r="Y48" s="118">
        <f>すべて_位置図情報!Y1069</f>
        <v>48</v>
      </c>
      <c r="Z48" s="148">
        <f>すべて_位置図情報!Z1069</f>
        <v>0</v>
      </c>
      <c r="AA48" s="147">
        <f>すべて_位置図情報!AA1069</f>
        <v>0</v>
      </c>
      <c r="AB48" s="149">
        <f>すべて_位置図情報!AB1069</f>
        <v>0</v>
      </c>
      <c r="AC48" s="147">
        <f>すべて_位置図情報!AC1069</f>
        <v>0</v>
      </c>
      <c r="AD48" s="147">
        <f>すべて_位置図情報!AD1069</f>
        <v>0</v>
      </c>
      <c r="AE48" s="60">
        <f>すべて_位置図情報!AF1069</f>
        <v>0</v>
      </c>
      <c r="AF48" s="60">
        <f>すべて_位置図情報!AG1069</f>
        <v>0</v>
      </c>
      <c r="AG48" s="60">
        <f>すべて_位置図情報!AH1069</f>
        <v>0</v>
      </c>
      <c r="AH48" s="60">
        <f>すべて_位置図情報!AI1069</f>
        <v>0</v>
      </c>
      <c r="AI48" s="60">
        <f>すべて_位置図情報!AJ1069</f>
        <v>0</v>
      </c>
      <c r="AJ48" s="60">
        <f>すべて_位置図情報!AK1069</f>
        <v>0</v>
      </c>
      <c r="AK48" s="60" t="e">
        <f>すべて_位置図情報!#REF!</f>
        <v>#REF!</v>
      </c>
    </row>
    <row r="49" spans="1:37" ht="22.5" customHeight="1">
      <c r="A49" s="240">
        <f t="shared" si="0"/>
        <v>44</v>
      </c>
      <c r="B49" s="7" t="str">
        <f>すべて_位置図情報!B1070</f>
        <v>インフラ関係施設</v>
      </c>
      <c r="C49" s="7" t="str">
        <f>すべて_位置図情報!C1070</f>
        <v>一般会計インフラ施設</v>
      </c>
      <c r="D49" s="7" t="str">
        <f>すべて_位置図情報!D1070</f>
        <v>渡船施設</v>
      </c>
      <c r="E49" s="7" t="str">
        <f>すべて_位置図情報!E1070</f>
        <v>渡船施設</v>
      </c>
      <c r="F49" s="11">
        <v>5</v>
      </c>
      <c r="G49" s="12" t="str" ph="1">
        <f>すべて_位置図情報!G1070</f>
        <v>船町渡船場左岸待合所</v>
      </c>
      <c r="H49" s="135" t="str">
        <f>すべて_位置図情報!H1070</f>
        <v>大阪市大正区船町1-3-117</v>
      </c>
      <c r="I49" s="36">
        <f>すべて_位置図情報!I1070</f>
        <v>26.49</v>
      </c>
      <c r="J49" s="34" t="str">
        <f>すべて_位置図情報!J1070</f>
        <v>A</v>
      </c>
      <c r="K49" s="50">
        <f>すべて_位置図情報!K1070</f>
        <v>0</v>
      </c>
      <c r="L49" s="10">
        <f>すべて_位置図情報!L1070</f>
        <v>1983</v>
      </c>
      <c r="M49" s="10" t="str">
        <f>すべて_位置図情報!M1070</f>
        <v>c</v>
      </c>
      <c r="N49" s="10" t="str">
        <f>すべて_位置図情報!N1070</f>
        <v>c</v>
      </c>
      <c r="O49" s="10" t="str">
        <f>すべて_位置図情報!O1070</f>
        <v/>
      </c>
      <c r="P49" s="10" t="str">
        <f>すべて_位置図情報!P1070</f>
        <v>G</v>
      </c>
      <c r="Q49" s="10" t="str">
        <f>すべて_位置図情報!Q1070</f>
        <v>無</v>
      </c>
      <c r="R49" s="10" t="str">
        <f>すべて_位置図情報!R1070</f>
        <v>直営</v>
      </c>
      <c r="S49" s="135" t="str">
        <f>すべて_位置図情報!S1070</f>
        <v>建設局</v>
      </c>
      <c r="T49" s="135" t="str">
        <f>すべて_位置図情報!T1070</f>
        <v>西部方面管理事務所</v>
      </c>
      <c r="U49" s="135" t="str">
        <f>すべて_位置図情報!U1070</f>
        <v>河川･渡船管理事務所</v>
      </c>
      <c r="V49" s="134" t="str">
        <f>すべて_位置図情報!V1070</f>
        <v>－</v>
      </c>
      <c r="W49" s="120" t="str">
        <f>すべて_位置図情報!W1070</f>
        <v>大正区</v>
      </c>
      <c r="X49" s="120" t="str">
        <f>すべて_位置図情報!X1070</f>
        <v>一般施設</v>
      </c>
      <c r="Y49" s="118">
        <f>すべて_位置図情報!Y1070</f>
        <v>49</v>
      </c>
      <c r="Z49" s="148">
        <f>すべて_位置図情報!Z1070</f>
        <v>0</v>
      </c>
      <c r="AA49" s="147">
        <f>すべて_位置図情報!AA1070</f>
        <v>0</v>
      </c>
      <c r="AB49" s="149">
        <f>すべて_位置図情報!AB1070</f>
        <v>0</v>
      </c>
      <c r="AC49" s="147">
        <f>すべて_位置図情報!AC1070</f>
        <v>0</v>
      </c>
      <c r="AD49" s="147">
        <f>すべて_位置図情報!AD1070</f>
        <v>0</v>
      </c>
      <c r="AE49" s="60">
        <f>すべて_位置図情報!AF1070</f>
        <v>0</v>
      </c>
      <c r="AF49" s="60">
        <f>すべて_位置図情報!AG1070</f>
        <v>0</v>
      </c>
      <c r="AG49" s="60">
        <f>すべて_位置図情報!AH1070</f>
        <v>0</v>
      </c>
      <c r="AH49" s="60">
        <f>すべて_位置図情報!AI1070</f>
        <v>0</v>
      </c>
      <c r="AI49" s="60">
        <f>すべて_位置図情報!AJ1070</f>
        <v>0</v>
      </c>
      <c r="AJ49" s="60">
        <f>すべて_位置図情報!AK1070</f>
        <v>0</v>
      </c>
      <c r="AK49" s="60" t="e">
        <f>すべて_位置図情報!#REF!</f>
        <v>#REF!</v>
      </c>
    </row>
    <row r="50" spans="1:37" ht="22.5" customHeight="1">
      <c r="A50" s="240">
        <f t="shared" si="0"/>
        <v>45</v>
      </c>
      <c r="B50" s="7" t="str">
        <f>すべて_位置図情報!B1071</f>
        <v>インフラ関係施設</v>
      </c>
      <c r="C50" s="7" t="str">
        <f>すべて_位置図情報!C1071</f>
        <v>一般会計インフラ施設</v>
      </c>
      <c r="D50" s="7" t="str">
        <f>すべて_位置図情報!D1071</f>
        <v>渡船施設</v>
      </c>
      <c r="E50" s="7" t="str">
        <f>すべて_位置図情報!E1071</f>
        <v>渡船施設</v>
      </c>
      <c r="F50" s="11">
        <v>6</v>
      </c>
      <c r="G50" s="12" t="str" ph="1">
        <f>すべて_位置図情報!G1071</f>
        <v>落合上渡船場右岸待合所</v>
      </c>
      <c r="H50" s="135" t="str">
        <f>すべて_位置図情報!H1071</f>
        <v>大阪市大正区千島1-29-41</v>
      </c>
      <c r="I50" s="36">
        <f>すべて_位置図情報!I1071</f>
        <v>52.04</v>
      </c>
      <c r="J50" s="34" t="str">
        <f>すべて_位置図情報!J1071</f>
        <v>A</v>
      </c>
      <c r="K50" s="50">
        <f>すべて_位置図情報!K1071</f>
        <v>0</v>
      </c>
      <c r="L50" s="10">
        <f>すべて_位置図情報!L1071</f>
        <v>1978</v>
      </c>
      <c r="M50" s="10" t="str">
        <f>すべて_位置図情報!M1071</f>
        <v>c</v>
      </c>
      <c r="N50" s="10" t="str">
        <f>すべて_位置図情報!N1071</f>
        <v>c</v>
      </c>
      <c r="O50" s="10" t="str">
        <f>すべて_位置図情報!O1071</f>
        <v/>
      </c>
      <c r="P50" s="10" t="str">
        <f>すべて_位置図情報!P1071</f>
        <v>G</v>
      </c>
      <c r="Q50" s="10" t="str">
        <f>すべて_位置図情報!Q1071</f>
        <v>無</v>
      </c>
      <c r="R50" s="10" t="str">
        <f>すべて_位置図情報!R1071</f>
        <v>直営（一部委託）</v>
      </c>
      <c r="S50" s="135" t="str">
        <f>すべて_位置図情報!S1071</f>
        <v>建設局</v>
      </c>
      <c r="T50" s="135" t="str">
        <f>すべて_位置図情報!T1071</f>
        <v>西部方面管理事務所</v>
      </c>
      <c r="U50" s="135" t="str">
        <f>すべて_位置図情報!U1071</f>
        <v>河川･渡船管理事務所</v>
      </c>
      <c r="V50" s="134" t="str">
        <f>すべて_位置図情報!V1071</f>
        <v>－</v>
      </c>
      <c r="W50" s="120" t="str">
        <f>すべて_位置図情報!W1071</f>
        <v>大正区</v>
      </c>
      <c r="X50" s="120" t="str">
        <f>すべて_位置図情報!X1071</f>
        <v>一般施設</v>
      </c>
      <c r="Y50" s="118">
        <f>すべて_位置図情報!Y1071</f>
        <v>50</v>
      </c>
      <c r="Z50" s="148">
        <f>すべて_位置図情報!Z1071</f>
        <v>0</v>
      </c>
      <c r="AA50" s="147">
        <f>すべて_位置図情報!AA1071</f>
        <v>0</v>
      </c>
      <c r="AB50" s="149">
        <f>すべて_位置図情報!AB1071</f>
        <v>0</v>
      </c>
      <c r="AC50" s="147">
        <f>すべて_位置図情報!AC1071</f>
        <v>0</v>
      </c>
      <c r="AD50" s="147">
        <f>すべて_位置図情報!AD1071</f>
        <v>0</v>
      </c>
      <c r="AE50" s="60">
        <f>すべて_位置図情報!AF1071</f>
        <v>0</v>
      </c>
      <c r="AF50" s="60">
        <f>すべて_位置図情報!AG1071</f>
        <v>0</v>
      </c>
      <c r="AG50" s="60">
        <f>すべて_位置図情報!AH1071</f>
        <v>0</v>
      </c>
      <c r="AH50" s="60">
        <f>すべて_位置図情報!AI1071</f>
        <v>0</v>
      </c>
      <c r="AI50" s="60">
        <f>すべて_位置図情報!AJ1071</f>
        <v>0</v>
      </c>
      <c r="AJ50" s="60">
        <f>すべて_位置図情報!AK1071</f>
        <v>0</v>
      </c>
      <c r="AK50" s="60" t="e">
        <f>すべて_位置図情報!#REF!</f>
        <v>#REF!</v>
      </c>
    </row>
    <row r="51" spans="1:37" ht="22.5" customHeight="1">
      <c r="A51" s="240">
        <f t="shared" si="0"/>
        <v>46</v>
      </c>
      <c r="B51" s="7" t="str">
        <f>すべて_位置図情報!B1072</f>
        <v>インフラ関係施設</v>
      </c>
      <c r="C51" s="7" t="str">
        <f>すべて_位置図情報!C1072</f>
        <v>一般会計インフラ施設</v>
      </c>
      <c r="D51" s="7" t="str">
        <f>すべて_位置図情報!D1072</f>
        <v>渡船施設</v>
      </c>
      <c r="E51" s="7" t="str">
        <f>すべて_位置図情報!E1072</f>
        <v>渡船施設</v>
      </c>
      <c r="F51" s="11">
        <v>7</v>
      </c>
      <c r="G51" s="12" t="str" ph="1">
        <f>すべて_位置図情報!G1072</f>
        <v>落合下渡船場右岸待合所</v>
      </c>
      <c r="H51" s="135" t="str">
        <f>すべて_位置図情報!H1072</f>
        <v>大阪市大正区平尾1-1-26</v>
      </c>
      <c r="I51" s="36">
        <f>すべて_位置図情報!I1072</f>
        <v>90.54</v>
      </c>
      <c r="J51" s="34" t="str">
        <f>すべて_位置図情報!J1072</f>
        <v>A</v>
      </c>
      <c r="K51" s="50">
        <f>すべて_位置図情報!K1072</f>
        <v>0</v>
      </c>
      <c r="L51" s="10">
        <f>すべて_位置図情報!L1072</f>
        <v>2003</v>
      </c>
      <c r="M51" s="10" t="str">
        <f>すべて_位置図情報!M1072</f>
        <v>b</v>
      </c>
      <c r="N51" s="10" t="str">
        <f>すべて_位置図情報!N1072</f>
        <v>b</v>
      </c>
      <c r="O51" s="10" t="str">
        <f>すべて_位置図情報!O1072</f>
        <v/>
      </c>
      <c r="P51" s="10" t="str">
        <f>すべて_位置図情報!P1072</f>
        <v>D</v>
      </c>
      <c r="Q51" s="10" t="str">
        <f>すべて_位置図情報!Q1072</f>
        <v>無</v>
      </c>
      <c r="R51" s="10" t="str">
        <f>すべて_位置図情報!R1072</f>
        <v>直営（一部委託）</v>
      </c>
      <c r="S51" s="135" t="str">
        <f>すべて_位置図情報!S1072</f>
        <v>建設局</v>
      </c>
      <c r="T51" s="135" t="str">
        <f>すべて_位置図情報!T1072</f>
        <v>西部方面管理事務所</v>
      </c>
      <c r="U51" s="135" t="str">
        <f>すべて_位置図情報!U1072</f>
        <v>河川･渡船管理事務所</v>
      </c>
      <c r="V51" s="134" t="str">
        <f>すべて_位置図情報!V1072</f>
        <v>－</v>
      </c>
      <c r="W51" s="120" t="str">
        <f>すべて_位置図情報!W1072</f>
        <v>大正区</v>
      </c>
      <c r="X51" s="120" t="str">
        <f>すべて_位置図情報!X1072</f>
        <v>一般施設</v>
      </c>
      <c r="Y51" s="118">
        <f>すべて_位置図情報!Y1072</f>
        <v>51</v>
      </c>
      <c r="Z51" s="148">
        <f>すべて_位置図情報!Z1072</f>
        <v>0</v>
      </c>
      <c r="AA51" s="147">
        <f>すべて_位置図情報!AA1072</f>
        <v>0</v>
      </c>
      <c r="AB51" s="149">
        <f>すべて_位置図情報!AB1072</f>
        <v>0</v>
      </c>
      <c r="AC51" s="147">
        <f>すべて_位置図情報!AC1072</f>
        <v>0</v>
      </c>
      <c r="AD51" s="147">
        <f>すべて_位置図情報!AD1072</f>
        <v>0</v>
      </c>
      <c r="AE51" s="60">
        <f>すべて_位置図情報!AF1072</f>
        <v>0</v>
      </c>
      <c r="AF51" s="60">
        <f>すべて_位置図情報!AG1072</f>
        <v>0</v>
      </c>
      <c r="AG51" s="60">
        <f>すべて_位置図情報!AH1072</f>
        <v>0</v>
      </c>
      <c r="AH51" s="60">
        <f>すべて_位置図情報!AI1072</f>
        <v>0</v>
      </c>
      <c r="AI51" s="60">
        <f>すべて_位置図情報!AJ1072</f>
        <v>0</v>
      </c>
      <c r="AJ51" s="60">
        <f>すべて_位置図情報!AK1072</f>
        <v>0</v>
      </c>
      <c r="AK51" s="60" t="e">
        <f>すべて_位置図情報!#REF!</f>
        <v>#REF!</v>
      </c>
    </row>
    <row r="52" spans="1:37" ht="22.5" customHeight="1">
      <c r="A52" s="240">
        <f t="shared" si="0"/>
        <v>47</v>
      </c>
      <c r="B52" s="7" t="str">
        <f>すべて_位置図情報!B1073</f>
        <v>インフラ関係施設</v>
      </c>
      <c r="C52" s="45" t="str">
        <f>すべて_位置図情報!C1073</f>
        <v>一般会計インフラ施設</v>
      </c>
      <c r="D52" s="45" t="str">
        <f>すべて_位置図情報!D1073</f>
        <v>渡船施設</v>
      </c>
      <c r="E52" s="45" t="str">
        <f>すべて_位置図情報!E1073</f>
        <v>渡船施設</v>
      </c>
      <c r="F52" s="11">
        <v>8</v>
      </c>
      <c r="G52" s="12" t="str" ph="1">
        <f>すべて_位置図情報!G1073</f>
        <v>千本松渡船場右岸待合所</v>
      </c>
      <c r="H52" s="135" t="str">
        <f>すべて_位置図情報!H1073</f>
        <v>大阪市大正区南恩加島1-11-1</v>
      </c>
      <c r="I52" s="36">
        <f>すべて_位置図情報!I1073</f>
        <v>98.23</v>
      </c>
      <c r="J52" s="34" t="str">
        <f>すべて_位置図情報!J1073</f>
        <v>A</v>
      </c>
      <c r="K52" s="50">
        <f>すべて_位置図情報!K1073</f>
        <v>0</v>
      </c>
      <c r="L52" s="10">
        <f>すべて_位置図情報!L1073</f>
        <v>2002</v>
      </c>
      <c r="M52" s="10" t="str">
        <f>すべて_位置図情報!M1073</f>
        <v>b</v>
      </c>
      <c r="N52" s="10" t="str">
        <f>すべて_位置図情報!N1073</f>
        <v>b</v>
      </c>
      <c r="O52" s="10" t="str">
        <f>すべて_位置図情報!O1073</f>
        <v/>
      </c>
      <c r="P52" s="10" t="str">
        <f>すべて_位置図情報!P1073</f>
        <v>D</v>
      </c>
      <c r="Q52" s="10" t="str">
        <f>すべて_位置図情報!Q1073</f>
        <v>無</v>
      </c>
      <c r="R52" s="10" t="str">
        <f>すべて_位置図情報!R1073</f>
        <v>直営（一部委託）</v>
      </c>
      <c r="S52" s="135" t="str">
        <f>すべて_位置図情報!S1073</f>
        <v>建設局</v>
      </c>
      <c r="T52" s="135" t="str">
        <f>すべて_位置図情報!T1073</f>
        <v>西部方面管理事務所</v>
      </c>
      <c r="U52" s="135" t="str">
        <f>すべて_位置図情報!U1073</f>
        <v>河川･渡船管理事務所</v>
      </c>
      <c r="V52" s="134" t="str">
        <f>すべて_位置図情報!V1073</f>
        <v>－</v>
      </c>
      <c r="W52" s="120" t="str">
        <f>すべて_位置図情報!W1073</f>
        <v>大正区</v>
      </c>
      <c r="X52" s="120" t="str">
        <f>すべて_位置図情報!X1073</f>
        <v>一般施設</v>
      </c>
      <c r="Y52" s="118">
        <f>すべて_位置図情報!Y1073</f>
        <v>52</v>
      </c>
      <c r="Z52" s="148">
        <f>すべて_位置図情報!Z1073</f>
        <v>0</v>
      </c>
      <c r="AA52" s="147">
        <f>すべて_位置図情報!AA1073</f>
        <v>0</v>
      </c>
      <c r="AB52" s="149">
        <f>すべて_位置図情報!AB1073</f>
        <v>0</v>
      </c>
      <c r="AC52" s="147">
        <f>すべて_位置図情報!AC1073</f>
        <v>0</v>
      </c>
      <c r="AD52" s="147">
        <f>すべて_位置図情報!AD1073</f>
        <v>0</v>
      </c>
      <c r="AE52" s="60">
        <f>すべて_位置図情報!AF1073</f>
        <v>0</v>
      </c>
      <c r="AF52" s="60">
        <f>すべて_位置図情報!AG1073</f>
        <v>0</v>
      </c>
      <c r="AG52" s="60">
        <f>すべて_位置図情報!AH1073</f>
        <v>0</v>
      </c>
      <c r="AH52" s="60">
        <f>すべて_位置図情報!AI1073</f>
        <v>0</v>
      </c>
      <c r="AI52" s="60">
        <f>すべて_位置図情報!AJ1073</f>
        <v>0</v>
      </c>
      <c r="AJ52" s="60">
        <f>すべて_位置図情報!AK1073</f>
        <v>0</v>
      </c>
      <c r="AK52" s="60" t="e">
        <f>すべて_位置図情報!#REF!</f>
        <v>#REF!</v>
      </c>
    </row>
    <row r="53" spans="1:37" ht="22.5" customHeight="1">
      <c r="A53" s="240">
        <f t="shared" si="0"/>
        <v>48</v>
      </c>
      <c r="B53" s="7" t="str">
        <f>すべて_位置図情報!B1144</f>
        <v>インフラ関係施設</v>
      </c>
      <c r="C53" s="44" t="str">
        <f>すべて_位置図情報!C1144</f>
        <v>駐車場</v>
      </c>
      <c r="D53" s="44" t="str">
        <f>すべて_位置図情報!D1144</f>
        <v>自転車管理事務所</v>
      </c>
      <c r="E53" s="44" t="str">
        <f>すべて_位置図情報!E1144</f>
        <v>自転車駐車場管理事務所</v>
      </c>
      <c r="F53" s="11">
        <v>1</v>
      </c>
      <c r="G53" s="12" t="str" ph="1">
        <f>すべて_位置図情報!G1144</f>
        <v>大正駅西自転車駐車場管理事務所</v>
      </c>
      <c r="H53" s="135" t="str">
        <f>すべて_位置図情報!H1144</f>
        <v>大阪市大正区三軒家西1-3-11</v>
      </c>
      <c r="I53" s="36">
        <f>すべて_位置図情報!I1144</f>
        <v>13.39</v>
      </c>
      <c r="J53" s="34" t="str">
        <f>すべて_位置図情報!J1144</f>
        <v>A</v>
      </c>
      <c r="K53" s="50">
        <f>すべて_位置図情報!K1144</f>
        <v>0</v>
      </c>
      <c r="L53" s="10">
        <f>すべて_位置図情報!L1144</f>
        <v>1988</v>
      </c>
      <c r="M53" s="10" t="str">
        <f>すべて_位置図情報!M1144</f>
        <v>b</v>
      </c>
      <c r="N53" s="10" t="str">
        <f>すべて_位置図情報!N1144</f>
        <v>b</v>
      </c>
      <c r="O53" s="10" t="str">
        <f>すべて_位置図情報!O1144</f>
        <v/>
      </c>
      <c r="P53" s="10" t="str">
        <f>すべて_位置図情報!P1144</f>
        <v>D</v>
      </c>
      <c r="Q53" s="10" t="str">
        <f>すべて_位置図情報!Q1144</f>
        <v>無</v>
      </c>
      <c r="R53" s="10" t="str">
        <f>すべて_位置図情報!R1144</f>
        <v>指定管理（利用料金施設）</v>
      </c>
      <c r="S53" s="135" t="str">
        <f>すべて_位置図情報!S1144</f>
        <v>建設局</v>
      </c>
      <c r="T53" s="135" t="str">
        <f>すべて_位置図情報!T1144</f>
        <v>総務部</v>
      </c>
      <c r="U53" s="135" t="str">
        <f>すべて_位置図情報!U1144</f>
        <v>管理課</v>
      </c>
      <c r="V53" s="135" t="str">
        <f>すべて_位置図情報!V1144</f>
        <v>自転車対策担当</v>
      </c>
      <c r="W53" s="120" t="str">
        <f>すべて_位置図情報!W1144</f>
        <v>大正区</v>
      </c>
      <c r="X53" s="120" t="str">
        <f>すべて_位置図情報!X1144</f>
        <v>一般施設</v>
      </c>
      <c r="Y53" s="118">
        <f>すべて_位置図情報!Y1144</f>
        <v>53</v>
      </c>
      <c r="Z53" s="148">
        <f>すべて_位置図情報!Z1144</f>
        <v>0</v>
      </c>
      <c r="AA53" s="145">
        <f>すべて_位置図情報!AA1144</f>
        <v>0</v>
      </c>
      <c r="AB53" s="149">
        <f>すべて_位置図情報!AB1144</f>
        <v>0</v>
      </c>
      <c r="AC53" s="145">
        <f>すべて_位置図情報!AC1144</f>
        <v>0</v>
      </c>
      <c r="AD53" s="145">
        <f>すべて_位置図情報!AD1144</f>
        <v>0</v>
      </c>
      <c r="AE53" s="62">
        <f>すべて_位置図情報!AF1144</f>
        <v>0</v>
      </c>
      <c r="AF53" s="62">
        <f>すべて_位置図情報!AG1144</f>
        <v>0</v>
      </c>
      <c r="AG53" s="62">
        <f>すべて_位置図情報!AH1144</f>
        <v>0</v>
      </c>
      <c r="AH53" s="62">
        <f>すべて_位置図情報!AI1144</f>
        <v>0</v>
      </c>
      <c r="AI53" s="62">
        <f>すべて_位置図情報!AJ1144</f>
        <v>0</v>
      </c>
      <c r="AJ53" s="62">
        <f>すべて_位置図情報!AK1144</f>
        <v>0</v>
      </c>
      <c r="AK53" s="62" t="e">
        <f>すべて_位置図情報!#REF!</f>
        <v>#REF!</v>
      </c>
    </row>
    <row r="54" spans="1:37" ht="22.5" customHeight="1">
      <c r="A54" s="240">
        <f t="shared" si="0"/>
        <v>49</v>
      </c>
      <c r="B54" s="7" t="str">
        <f>すべて_位置図情報!B1145</f>
        <v>インフラ関係施設</v>
      </c>
      <c r="C54" s="7" t="str">
        <f>すべて_位置図情報!C1145</f>
        <v>駐車場</v>
      </c>
      <c r="D54" s="7" t="str">
        <f>すべて_位置図情報!D1145</f>
        <v>自転車管理事務所</v>
      </c>
      <c r="E54" s="7" t="str">
        <f>すべて_位置図情報!E1145</f>
        <v>自転車駐車場管理事務所</v>
      </c>
      <c r="F54" s="11">
        <v>2</v>
      </c>
      <c r="G54" s="12" t="str" ph="1">
        <f>すべて_位置図情報!G1145</f>
        <v>大正駅東自転車駐車場管理事務所</v>
      </c>
      <c r="H54" s="135" t="str">
        <f>すべて_位置図情報!H1145</f>
        <v>大阪市大正区三軒家東1-5</v>
      </c>
      <c r="I54" s="36">
        <f>すべて_位置図情報!I1145</f>
        <v>13.39</v>
      </c>
      <c r="J54" s="34" t="str">
        <f>すべて_位置図情報!J1145</f>
        <v>A</v>
      </c>
      <c r="K54" s="50">
        <f>すべて_位置図情報!K1145</f>
        <v>0</v>
      </c>
      <c r="L54" s="10">
        <f>すべて_位置図情報!L1145</f>
        <v>1988</v>
      </c>
      <c r="M54" s="10" t="str">
        <f>すべて_位置図情報!M1145</f>
        <v>b</v>
      </c>
      <c r="N54" s="10" t="str">
        <f>すべて_位置図情報!N1145</f>
        <v>b</v>
      </c>
      <c r="O54" s="10" t="str">
        <f>すべて_位置図情報!O1145</f>
        <v/>
      </c>
      <c r="P54" s="10" t="str">
        <f>すべて_位置図情報!P1145</f>
        <v>D</v>
      </c>
      <c r="Q54" s="10" t="str">
        <f>すべて_位置図情報!Q1145</f>
        <v>無</v>
      </c>
      <c r="R54" s="10" t="str">
        <f>すべて_位置図情報!R1145</f>
        <v>指定管理（利用料金施設）</v>
      </c>
      <c r="S54" s="135" t="str">
        <f>すべて_位置図情報!S1145</f>
        <v>建設局</v>
      </c>
      <c r="T54" s="135" t="str">
        <f>すべて_位置図情報!T1145</f>
        <v>総務部</v>
      </c>
      <c r="U54" s="135" t="str">
        <f>すべて_位置図情報!U1145</f>
        <v>管理課</v>
      </c>
      <c r="V54" s="135" t="str">
        <f>すべて_位置図情報!V1145</f>
        <v>自転車対策担当</v>
      </c>
      <c r="W54" s="120" t="str">
        <f>すべて_位置図情報!W1145</f>
        <v>大正区</v>
      </c>
      <c r="X54" s="120" t="str">
        <f>すべて_位置図情報!X1145</f>
        <v>一般施設</v>
      </c>
      <c r="Y54" s="118">
        <f>すべて_位置図情報!Y1145</f>
        <v>54</v>
      </c>
      <c r="Z54" s="148">
        <f>すべて_位置図情報!Z1145</f>
        <v>0</v>
      </c>
      <c r="AA54" s="145">
        <f>すべて_位置図情報!AA1145</f>
        <v>0</v>
      </c>
      <c r="AB54" s="149">
        <f>すべて_位置図情報!AB1145</f>
        <v>0</v>
      </c>
      <c r="AC54" s="145">
        <f>すべて_位置図情報!AC1145</f>
        <v>0</v>
      </c>
      <c r="AD54" s="145">
        <f>すべて_位置図情報!AD1145</f>
        <v>0</v>
      </c>
      <c r="AE54" s="62">
        <f>すべて_位置図情報!AF1145</f>
        <v>0</v>
      </c>
      <c r="AF54" s="62">
        <f>すべて_位置図情報!AG1145</f>
        <v>0</v>
      </c>
      <c r="AG54" s="62">
        <f>すべて_位置図情報!AH1145</f>
        <v>0</v>
      </c>
      <c r="AH54" s="62">
        <f>すべて_位置図情報!AI1145</f>
        <v>0</v>
      </c>
      <c r="AI54" s="62">
        <f>すべて_位置図情報!AJ1145</f>
        <v>0</v>
      </c>
      <c r="AJ54" s="62">
        <f>すべて_位置図情報!AK1145</f>
        <v>0</v>
      </c>
      <c r="AK54" s="62" t="e">
        <f>すべて_位置図情報!#REF!</f>
        <v>#REF!</v>
      </c>
    </row>
    <row r="55" spans="1:37" ht="22.5" customHeight="1">
      <c r="A55" s="240">
        <f t="shared" si="0"/>
        <v>50</v>
      </c>
      <c r="B55" s="7" t="str">
        <f>すべて_位置図情報!B1146</f>
        <v>インフラ関係施設</v>
      </c>
      <c r="C55" s="45" t="str">
        <f>すべて_位置図情報!C1146</f>
        <v>駐車場</v>
      </c>
      <c r="D55" s="45" t="str">
        <f>すべて_位置図情報!D1146</f>
        <v>自転車管理事務所</v>
      </c>
      <c r="E55" s="45" t="str">
        <f>すべて_位置図情報!E1146</f>
        <v>自転車駐車場管理事務所</v>
      </c>
      <c r="F55" s="11">
        <v>3</v>
      </c>
      <c r="G55" s="13" t="str" ph="1">
        <f>すべて_位置図情報!G1146</f>
        <v>大正駅自転車駐車場管理ボックス</v>
      </c>
      <c r="H55" s="126" t="str">
        <f>すべて_位置図情報!H1146</f>
        <v>大阪市大正区三軒家東1-5</v>
      </c>
      <c r="I55" s="36">
        <f>すべて_位置図情報!I1146</f>
        <v>2.5</v>
      </c>
      <c r="J55" s="34" t="str">
        <f>すべて_位置図情報!J1146</f>
        <v>A</v>
      </c>
      <c r="K55" s="50">
        <f>すべて_位置図情報!K1146</f>
        <v>0</v>
      </c>
      <c r="L55" s="10">
        <f>すべて_位置図情報!L1146</f>
        <v>1988</v>
      </c>
      <c r="M55" s="10" t="str">
        <f>すべて_位置図情報!M1146</f>
        <v>b</v>
      </c>
      <c r="N55" s="10" t="str">
        <f>すべて_位置図情報!N1146</f>
        <v>b</v>
      </c>
      <c r="O55" s="10" t="str">
        <f>すべて_位置図情報!O1146</f>
        <v/>
      </c>
      <c r="P55" s="10" t="str">
        <f>すべて_位置図情報!P1146</f>
        <v>D</v>
      </c>
      <c r="Q55" s="10" t="str">
        <f>すべて_位置図情報!Q1146</f>
        <v>無</v>
      </c>
      <c r="R55" s="10" t="str">
        <f>すべて_位置図情報!R1146</f>
        <v>指定管理（利用料金施設）</v>
      </c>
      <c r="S55" s="135" t="str">
        <f>すべて_位置図情報!S1146</f>
        <v>建設局</v>
      </c>
      <c r="T55" s="126" t="str">
        <f>すべて_位置図情報!T1146</f>
        <v>総務部</v>
      </c>
      <c r="U55" s="126" t="str">
        <f>すべて_位置図情報!U1146</f>
        <v>管理課</v>
      </c>
      <c r="V55" s="126" t="str">
        <f>すべて_位置図情報!V1146</f>
        <v>自転車対策担当</v>
      </c>
      <c r="W55" s="120" t="str">
        <f>すべて_位置図情報!W1146</f>
        <v>大正区</v>
      </c>
      <c r="X55" s="120" t="str">
        <f>すべて_位置図情報!X1146</f>
        <v>一般施設</v>
      </c>
      <c r="Y55" s="118">
        <f>すべて_位置図情報!Y1146</f>
        <v>55</v>
      </c>
      <c r="Z55" s="148">
        <f>すべて_位置図情報!Z1146</f>
        <v>0</v>
      </c>
      <c r="AA55" s="145">
        <f>すべて_位置図情報!AA1146</f>
        <v>0</v>
      </c>
      <c r="AB55" s="149">
        <f>すべて_位置図情報!AB1146</f>
        <v>0</v>
      </c>
      <c r="AC55" s="145">
        <f>すべて_位置図情報!AC1146</f>
        <v>0</v>
      </c>
      <c r="AD55" s="145">
        <f>すべて_位置図情報!AD1146</f>
        <v>0</v>
      </c>
      <c r="AE55" s="62">
        <f>すべて_位置図情報!AF1146</f>
        <v>0</v>
      </c>
      <c r="AF55" s="62">
        <f>すべて_位置図情報!AG1146</f>
        <v>0</v>
      </c>
      <c r="AG55" s="62">
        <f>すべて_位置図情報!AH1146</f>
        <v>0</v>
      </c>
      <c r="AH55" s="62">
        <f>すべて_位置図情報!AI1146</f>
        <v>0</v>
      </c>
      <c r="AI55" s="62">
        <f>すべて_位置図情報!AJ1146</f>
        <v>0</v>
      </c>
      <c r="AJ55" s="62">
        <f>すべて_位置図情報!AK1146</f>
        <v>0</v>
      </c>
      <c r="AK55" s="62" t="e">
        <f>すべて_位置図情報!#REF!</f>
        <v>#REF!</v>
      </c>
    </row>
    <row r="56" spans="1:37" ht="22.5" customHeight="1">
      <c r="A56" s="240">
        <f t="shared" si="0"/>
        <v>51</v>
      </c>
      <c r="B56" s="7" t="str">
        <f>すべて_位置図情報!B1332</f>
        <v>インフラ関係施設</v>
      </c>
      <c r="C56" s="44" t="str">
        <f>すべて_位置図情報!C1332</f>
        <v>公園付帯施設</v>
      </c>
      <c r="D56" s="44" t="str">
        <f>すべて_位置図情報!D1332</f>
        <v>公園付帯施設</v>
      </c>
      <c r="E56" s="86" t="str">
        <f>すべて_位置図情報!E1332</f>
        <v>公園付帯施設</v>
      </c>
      <c r="F56" s="11">
        <v>1</v>
      </c>
      <c r="G56" s="12" t="str" ph="1">
        <f>すべて_位置図情報!G1332</f>
        <v>小林公園</v>
      </c>
      <c r="H56" s="135" t="str">
        <f>すべて_位置図情報!H1332</f>
        <v>大阪市大正区小林東2-12</v>
      </c>
      <c r="I56" s="36">
        <f>すべて_位置図情報!I1332</f>
        <v>18</v>
      </c>
      <c r="J56" s="34" t="str">
        <f>すべて_位置図情報!J1332</f>
        <v>A</v>
      </c>
      <c r="K56" s="50">
        <f>すべて_位置図情報!K1332</f>
        <v>0</v>
      </c>
      <c r="L56" s="10">
        <f>すべて_位置図情報!L1332</f>
        <v>1994</v>
      </c>
      <c r="M56" s="10" t="str">
        <f>すべて_位置図情報!M1332</f>
        <v>b</v>
      </c>
      <c r="N56" s="10" t="str">
        <f>すべて_位置図情報!N1332</f>
        <v>b</v>
      </c>
      <c r="O56" s="10" t="str">
        <f>すべて_位置図情報!O1332</f>
        <v/>
      </c>
      <c r="P56" s="10" t="str">
        <f>すべて_位置図情報!P1332</f>
        <v>D</v>
      </c>
      <c r="Q56" s="10" t="str">
        <f>すべて_位置図情報!Q1332</f>
        <v>無</v>
      </c>
      <c r="R56" s="10" t="str">
        <f>すべて_位置図情報!R1332</f>
        <v>直営</v>
      </c>
      <c r="S56" s="135" t="str">
        <f>すべて_位置図情報!S1332</f>
        <v>建設局</v>
      </c>
      <c r="T56" s="135" t="str">
        <f>すべて_位置図情報!T1332</f>
        <v>公園緑化部</v>
      </c>
      <c r="U56" s="135" t="str">
        <f>すべて_位置図情報!U1332</f>
        <v>公園課</v>
      </c>
      <c r="V56" s="134" t="str">
        <f>すべて_位置図情報!V1332</f>
        <v>－</v>
      </c>
      <c r="W56" s="120" t="str">
        <f>すべて_位置図情報!W1332</f>
        <v>大正区</v>
      </c>
      <c r="X56" s="120" t="str">
        <f>すべて_位置図情報!X1332</f>
        <v>一般施設</v>
      </c>
      <c r="Y56" s="118">
        <f>すべて_位置図情報!Y1332</f>
        <v>56</v>
      </c>
      <c r="Z56" s="148">
        <f>すべて_位置図情報!Z1332</f>
        <v>0</v>
      </c>
      <c r="AA56" s="147">
        <f>すべて_位置図情報!AA1332</f>
        <v>0</v>
      </c>
      <c r="AB56" s="149">
        <f>すべて_位置図情報!AB1332</f>
        <v>0</v>
      </c>
      <c r="AC56" s="147">
        <f>すべて_位置図情報!AC1332</f>
        <v>0</v>
      </c>
      <c r="AD56" s="147">
        <f>すべて_位置図情報!AD1332</f>
        <v>0</v>
      </c>
      <c r="AE56" s="60">
        <f>すべて_位置図情報!AF1332</f>
        <v>0</v>
      </c>
      <c r="AF56" s="60">
        <f>すべて_位置図情報!AG1332</f>
        <v>0</v>
      </c>
      <c r="AG56" s="60">
        <f>すべて_位置図情報!AH1332</f>
        <v>0</v>
      </c>
      <c r="AH56" s="60">
        <f>すべて_位置図情報!AI1332</f>
        <v>0</v>
      </c>
      <c r="AI56" s="60">
        <f>すべて_位置図情報!AJ1332</f>
        <v>0</v>
      </c>
      <c r="AJ56" s="60">
        <f>すべて_位置図情報!AK1332</f>
        <v>0</v>
      </c>
      <c r="AK56" s="60" t="e">
        <f>すべて_位置図情報!#REF!</f>
        <v>#REF!</v>
      </c>
    </row>
    <row r="57" spans="1:37" ht="22.5" customHeight="1">
      <c r="A57" s="240">
        <f t="shared" si="0"/>
        <v>52</v>
      </c>
      <c r="B57" s="7" t="str">
        <f>すべて_位置図情報!B1333</f>
        <v>インフラ関係施設</v>
      </c>
      <c r="C57" s="7" t="str">
        <f>すべて_位置図情報!C1333</f>
        <v>公園付帯施設</v>
      </c>
      <c r="D57" s="7" t="str">
        <f>すべて_位置図情報!D1333</f>
        <v>公園付帯施設</v>
      </c>
      <c r="E57" s="43" t="str">
        <f>すべて_位置図情報!E1333</f>
        <v>公園付帯施設</v>
      </c>
      <c r="F57" s="11">
        <v>2</v>
      </c>
      <c r="G57" s="12" t="str" ph="1">
        <f>すべて_位置図情報!G1333</f>
        <v>千島公園</v>
      </c>
      <c r="H57" s="135" t="str">
        <f>すべて_位置図情報!H1333</f>
        <v>大阪市大正区千島2-7</v>
      </c>
      <c r="I57" s="36">
        <f>すべて_位置図情報!I1333</f>
        <v>483.94</v>
      </c>
      <c r="J57" s="34" t="str">
        <f>すべて_位置図情報!J1333</f>
        <v>A</v>
      </c>
      <c r="K57" s="50">
        <f>すべて_位置図情報!K1333</f>
        <v>0</v>
      </c>
      <c r="L57" s="10">
        <f>すべて_位置図情報!L1333</f>
        <v>1995</v>
      </c>
      <c r="M57" s="10" t="str">
        <f>すべて_位置図情報!M1333</f>
        <v>b</v>
      </c>
      <c r="N57" s="10" t="str">
        <f>すべて_位置図情報!N1333</f>
        <v>b</v>
      </c>
      <c r="O57" s="10" t="str">
        <f>すべて_位置図情報!O1333</f>
        <v/>
      </c>
      <c r="P57" s="10" t="str">
        <f>すべて_位置図情報!P1333</f>
        <v>D</v>
      </c>
      <c r="Q57" s="10" t="str">
        <f>すべて_位置図情報!Q1333</f>
        <v>無</v>
      </c>
      <c r="R57" s="10" t="str">
        <f>すべて_位置図情報!R1333</f>
        <v>直営</v>
      </c>
      <c r="S57" s="135" t="str">
        <f>すべて_位置図情報!S1333</f>
        <v>建設局</v>
      </c>
      <c r="T57" s="135" t="str">
        <f>すべて_位置図情報!T1333</f>
        <v>公園緑化部</v>
      </c>
      <c r="U57" s="135" t="str">
        <f>すべて_位置図情報!U1333</f>
        <v>公園課</v>
      </c>
      <c r="V57" s="134" t="str">
        <f>すべて_位置図情報!V1333</f>
        <v>－</v>
      </c>
      <c r="W57" s="120" t="str">
        <f>すべて_位置図情報!W1333</f>
        <v>大正区</v>
      </c>
      <c r="X57" s="120" t="str">
        <f>すべて_位置図情報!X1333</f>
        <v>一般施設</v>
      </c>
      <c r="Y57" s="118">
        <f>すべて_位置図情報!Y1333</f>
        <v>57</v>
      </c>
      <c r="Z57" s="148">
        <f>すべて_位置図情報!Z1333</f>
        <v>0</v>
      </c>
      <c r="AA57" s="147">
        <f>すべて_位置図情報!AA1333</f>
        <v>0</v>
      </c>
      <c r="AB57" s="149">
        <f>すべて_位置図情報!AB1333</f>
        <v>0</v>
      </c>
      <c r="AC57" s="147">
        <f>すべて_位置図情報!AC1333</f>
        <v>0</v>
      </c>
      <c r="AD57" s="147">
        <f>すべて_位置図情報!AD1333</f>
        <v>0</v>
      </c>
      <c r="AE57" s="60">
        <f>すべて_位置図情報!AF1333</f>
        <v>0</v>
      </c>
      <c r="AF57" s="60">
        <f>すべて_位置図情報!AG1333</f>
        <v>0</v>
      </c>
      <c r="AG57" s="60">
        <f>すべて_位置図情報!AH1333</f>
        <v>0</v>
      </c>
      <c r="AH57" s="60">
        <f>すべて_位置図情報!AI1333</f>
        <v>0</v>
      </c>
      <c r="AI57" s="60">
        <f>すべて_位置図情報!AJ1333</f>
        <v>0</v>
      </c>
      <c r="AJ57" s="60">
        <f>すべて_位置図情報!AK1333</f>
        <v>0</v>
      </c>
      <c r="AK57" s="60" t="e">
        <f>すべて_位置図情報!#REF!</f>
        <v>#REF!</v>
      </c>
    </row>
    <row r="58" spans="1:37" ht="22.5" customHeight="1">
      <c r="A58" s="240">
        <f t="shared" si="0"/>
        <v>53</v>
      </c>
      <c r="B58" s="7" t="str">
        <f>すべて_位置図情報!B1334</f>
        <v>インフラ関係施設</v>
      </c>
      <c r="C58" s="7" t="str">
        <f>すべて_位置図情報!C1334</f>
        <v>公園付帯施設</v>
      </c>
      <c r="D58" s="7" t="str">
        <f>すべて_位置図情報!D1334</f>
        <v>公園付帯施設</v>
      </c>
      <c r="E58" s="43" t="str">
        <f>すべて_位置図情報!E1334</f>
        <v>公園付帯施設</v>
      </c>
      <c r="F58" s="11">
        <v>3</v>
      </c>
      <c r="G58" s="12" t="str" ph="1">
        <f>すべて_位置図情報!G1334</f>
        <v>泉尾公園</v>
      </c>
      <c r="H58" s="135" t="str">
        <f>すべて_位置図情報!H1334</f>
        <v>大阪市大正区泉尾4-21</v>
      </c>
      <c r="I58" s="36">
        <f>すべて_位置図情報!I1334</f>
        <v>38.4</v>
      </c>
      <c r="J58" s="34" t="str">
        <f>すべて_位置図情報!J1334</f>
        <v>A</v>
      </c>
      <c r="K58" s="50">
        <f>すべて_位置図情報!K1334</f>
        <v>0</v>
      </c>
      <c r="L58" s="10">
        <f>すべて_位置図情報!L1334</f>
        <v>2001</v>
      </c>
      <c r="M58" s="10" t="str">
        <f>すべて_位置図情報!M1334</f>
        <v>b</v>
      </c>
      <c r="N58" s="10" t="str">
        <f>すべて_位置図情報!N1334</f>
        <v>b</v>
      </c>
      <c r="O58" s="10" t="str">
        <f>すべて_位置図情報!O1334</f>
        <v/>
      </c>
      <c r="P58" s="10" t="str">
        <f>すべて_位置図情報!P1334</f>
        <v>D</v>
      </c>
      <c r="Q58" s="10" t="str">
        <f>すべて_位置図情報!Q1334</f>
        <v>無</v>
      </c>
      <c r="R58" s="10" t="str">
        <f>すべて_位置図情報!R1334</f>
        <v>直営</v>
      </c>
      <c r="S58" s="135" t="str">
        <f>すべて_位置図情報!S1334</f>
        <v>建設局</v>
      </c>
      <c r="T58" s="135" t="str">
        <f>すべて_位置図情報!T1334</f>
        <v>公園緑化部</v>
      </c>
      <c r="U58" s="135" t="str">
        <f>すべて_位置図情報!U1334</f>
        <v>公園課</v>
      </c>
      <c r="V58" s="134" t="str">
        <f>すべて_位置図情報!V1334</f>
        <v>－</v>
      </c>
      <c r="W58" s="120" t="str">
        <f>すべて_位置図情報!W1334</f>
        <v>大正区</v>
      </c>
      <c r="X58" s="120" t="str">
        <f>すべて_位置図情報!X1334</f>
        <v>一般施設</v>
      </c>
      <c r="Y58" s="118">
        <f>すべて_位置図情報!Y1334</f>
        <v>58</v>
      </c>
      <c r="Z58" s="148">
        <f>すべて_位置図情報!Z1334</f>
        <v>0</v>
      </c>
      <c r="AA58" s="147">
        <f>すべて_位置図情報!AA1334</f>
        <v>0</v>
      </c>
      <c r="AB58" s="149">
        <f>すべて_位置図情報!AB1334</f>
        <v>0</v>
      </c>
      <c r="AC58" s="147">
        <f>すべて_位置図情報!AC1334</f>
        <v>0</v>
      </c>
      <c r="AD58" s="147">
        <f>すべて_位置図情報!AD1334</f>
        <v>0</v>
      </c>
      <c r="AE58" s="60">
        <f>すべて_位置図情報!AF1334</f>
        <v>0</v>
      </c>
      <c r="AF58" s="60">
        <f>すべて_位置図情報!AG1334</f>
        <v>0</v>
      </c>
      <c r="AG58" s="60">
        <f>すべて_位置図情報!AH1334</f>
        <v>0</v>
      </c>
      <c r="AH58" s="60">
        <f>すべて_位置図情報!AI1334</f>
        <v>0</v>
      </c>
      <c r="AI58" s="60">
        <f>すべて_位置図情報!AJ1334</f>
        <v>0</v>
      </c>
      <c r="AJ58" s="60">
        <f>すべて_位置図情報!AK1334</f>
        <v>0</v>
      </c>
      <c r="AK58" s="60" t="e">
        <f>すべて_位置図情報!#REF!</f>
        <v>#REF!</v>
      </c>
    </row>
    <row r="59" spans="1:37" ht="22.5" customHeight="1">
      <c r="A59" s="240">
        <f t="shared" si="0"/>
        <v>54</v>
      </c>
      <c r="B59" s="7" t="str">
        <f>すべて_位置図情報!B1335</f>
        <v>インフラ関係施設</v>
      </c>
      <c r="C59" s="7" t="str">
        <f>すべて_位置図情報!C1335</f>
        <v>公園付帯施設</v>
      </c>
      <c r="D59" s="7" t="str">
        <f>すべて_位置図情報!D1335</f>
        <v>公園付帯施設</v>
      </c>
      <c r="E59" s="43" t="str">
        <f>すべて_位置図情報!E1335</f>
        <v>公園付帯施設</v>
      </c>
      <c r="F59" s="11">
        <v>4</v>
      </c>
      <c r="G59" s="12" t="str" ph="1">
        <f>すべて_位置図情報!G1335</f>
        <v>鶴町中央公園</v>
      </c>
      <c r="H59" s="135" t="str">
        <f>すべて_位置図情報!H1335</f>
        <v>大阪市大正区鶴町2-7</v>
      </c>
      <c r="I59" s="36">
        <f>すべて_位置図情報!I1335</f>
        <v>19.2</v>
      </c>
      <c r="J59" s="34" t="str">
        <f>すべて_位置図情報!J1335</f>
        <v>A</v>
      </c>
      <c r="K59" s="50">
        <f>すべて_位置図情報!K1335</f>
        <v>0</v>
      </c>
      <c r="L59" s="10">
        <f>すべて_位置図情報!L1335</f>
        <v>1999</v>
      </c>
      <c r="M59" s="10" t="str">
        <f>すべて_位置図情報!M1335</f>
        <v>b</v>
      </c>
      <c r="N59" s="10" t="str">
        <f>すべて_位置図情報!N1335</f>
        <v>b</v>
      </c>
      <c r="O59" s="10" t="str">
        <f>すべて_位置図情報!O1335</f>
        <v/>
      </c>
      <c r="P59" s="10" t="str">
        <f>すべて_位置図情報!P1335</f>
        <v>D</v>
      </c>
      <c r="Q59" s="10" t="str">
        <f>すべて_位置図情報!Q1335</f>
        <v>無</v>
      </c>
      <c r="R59" s="10" t="str">
        <f>すべて_位置図情報!R1335</f>
        <v>直営</v>
      </c>
      <c r="S59" s="135" t="str">
        <f>すべて_位置図情報!S1335</f>
        <v>建設局</v>
      </c>
      <c r="T59" s="135" t="str">
        <f>すべて_位置図情報!T1335</f>
        <v>公園緑化部</v>
      </c>
      <c r="U59" s="135" t="str">
        <f>すべて_位置図情報!U1335</f>
        <v>公園課</v>
      </c>
      <c r="V59" s="134" t="str">
        <f>すべて_位置図情報!V1335</f>
        <v>－</v>
      </c>
      <c r="W59" s="120" t="str">
        <f>すべて_位置図情報!W1335</f>
        <v>大正区</v>
      </c>
      <c r="X59" s="120" t="str">
        <f>すべて_位置図情報!X1335</f>
        <v>一般施設</v>
      </c>
      <c r="Y59" s="118">
        <f>すべて_位置図情報!Y1335</f>
        <v>59</v>
      </c>
      <c r="Z59" s="148">
        <f>すべて_位置図情報!Z1335</f>
        <v>0</v>
      </c>
      <c r="AA59" s="147">
        <f>すべて_位置図情報!AA1335</f>
        <v>0</v>
      </c>
      <c r="AB59" s="149">
        <f>すべて_位置図情報!AB1335</f>
        <v>0</v>
      </c>
      <c r="AC59" s="147">
        <f>すべて_位置図情報!AC1335</f>
        <v>0</v>
      </c>
      <c r="AD59" s="147">
        <f>すべて_位置図情報!AD1335</f>
        <v>0</v>
      </c>
      <c r="AE59" s="60">
        <f>すべて_位置図情報!AF1335</f>
        <v>0</v>
      </c>
      <c r="AF59" s="60">
        <f>すべて_位置図情報!AG1335</f>
        <v>0</v>
      </c>
      <c r="AG59" s="60">
        <f>すべて_位置図情報!AH1335</f>
        <v>0</v>
      </c>
      <c r="AH59" s="60">
        <f>すべて_位置図情報!AI1335</f>
        <v>0</v>
      </c>
      <c r="AI59" s="60">
        <f>すべて_位置図情報!AJ1335</f>
        <v>0</v>
      </c>
      <c r="AJ59" s="60">
        <f>すべて_位置図情報!AK1335</f>
        <v>0</v>
      </c>
      <c r="AK59" s="60" t="e">
        <f>すべて_位置図情報!#REF!</f>
        <v>#REF!</v>
      </c>
    </row>
    <row r="60" spans="1:37" ht="22.5" customHeight="1">
      <c r="A60" s="240">
        <f t="shared" si="0"/>
        <v>55</v>
      </c>
      <c r="B60" s="7" t="str">
        <f>すべて_位置図情報!B1336</f>
        <v>インフラ関係施設</v>
      </c>
      <c r="C60" s="7" t="str">
        <f>すべて_位置図情報!C1336</f>
        <v>公園付帯施設</v>
      </c>
      <c r="D60" s="7" t="str">
        <f>すべて_位置図情報!D1336</f>
        <v>公園付帯施設</v>
      </c>
      <c r="E60" s="43" t="str">
        <f>すべて_位置図情報!E1336</f>
        <v>公園付帯施設</v>
      </c>
      <c r="F60" s="11">
        <v>5</v>
      </c>
      <c r="G60" s="12" t="str" ph="1">
        <f>すべて_位置図情報!G1336</f>
        <v>鶴町南公園</v>
      </c>
      <c r="H60" s="135" t="str">
        <f>すべて_位置図情報!H1336</f>
        <v>大阪市大正区鶴町1-19</v>
      </c>
      <c r="I60" s="36">
        <f>すべて_位置図情報!I1336</f>
        <v>19.2</v>
      </c>
      <c r="J60" s="34" t="str">
        <f>すべて_位置図情報!J1336</f>
        <v>A</v>
      </c>
      <c r="K60" s="50">
        <f>すべて_位置図情報!K1336</f>
        <v>0</v>
      </c>
      <c r="L60" s="10">
        <f>すべて_位置図情報!L1336</f>
        <v>1995</v>
      </c>
      <c r="M60" s="10" t="str">
        <f>すべて_位置図情報!M1336</f>
        <v>b</v>
      </c>
      <c r="N60" s="10" t="str">
        <f>すべて_位置図情報!N1336</f>
        <v>b</v>
      </c>
      <c r="O60" s="10" t="str">
        <f>すべて_位置図情報!O1336</f>
        <v/>
      </c>
      <c r="P60" s="10" t="str">
        <f>すべて_位置図情報!P1336</f>
        <v>D</v>
      </c>
      <c r="Q60" s="10" t="str">
        <f>すべて_位置図情報!Q1336</f>
        <v>無</v>
      </c>
      <c r="R60" s="10" t="str">
        <f>すべて_位置図情報!R1336</f>
        <v>直営</v>
      </c>
      <c r="S60" s="135" t="str">
        <f>すべて_位置図情報!S1336</f>
        <v>建設局</v>
      </c>
      <c r="T60" s="135" t="str">
        <f>すべて_位置図情報!T1336</f>
        <v>公園緑化部</v>
      </c>
      <c r="U60" s="135" t="str">
        <f>すべて_位置図情報!U1336</f>
        <v>公園課</v>
      </c>
      <c r="V60" s="134" t="str">
        <f>すべて_位置図情報!V1336</f>
        <v>－</v>
      </c>
      <c r="W60" s="120" t="str">
        <f>すべて_位置図情報!W1336</f>
        <v>大正区</v>
      </c>
      <c r="X60" s="120" t="str">
        <f>すべて_位置図情報!X1336</f>
        <v>一般施設</v>
      </c>
      <c r="Y60" s="118">
        <f>すべて_位置図情報!Y1336</f>
        <v>60</v>
      </c>
      <c r="Z60" s="148">
        <f>すべて_位置図情報!Z1336</f>
        <v>0</v>
      </c>
      <c r="AA60" s="147">
        <f>すべて_位置図情報!AA1336</f>
        <v>0</v>
      </c>
      <c r="AB60" s="149">
        <f>すべて_位置図情報!AB1336</f>
        <v>0</v>
      </c>
      <c r="AC60" s="147">
        <f>すべて_位置図情報!AC1336</f>
        <v>0</v>
      </c>
      <c r="AD60" s="147">
        <f>すべて_位置図情報!AD1336</f>
        <v>0</v>
      </c>
      <c r="AE60" s="60">
        <f>すべて_位置図情報!AF1336</f>
        <v>0</v>
      </c>
      <c r="AF60" s="60">
        <f>すべて_位置図情報!AG1336</f>
        <v>0</v>
      </c>
      <c r="AG60" s="60">
        <f>すべて_位置図情報!AH1336</f>
        <v>0</v>
      </c>
      <c r="AH60" s="60">
        <f>すべて_位置図情報!AI1336</f>
        <v>0</v>
      </c>
      <c r="AI60" s="60">
        <f>すべて_位置図情報!AJ1336</f>
        <v>0</v>
      </c>
      <c r="AJ60" s="60">
        <f>すべて_位置図情報!AK1336</f>
        <v>0</v>
      </c>
      <c r="AK60" s="60" t="e">
        <f>すべて_位置図情報!#REF!</f>
        <v>#REF!</v>
      </c>
    </row>
    <row r="61" spans="1:37" ht="22.5" customHeight="1">
      <c r="A61" s="240">
        <f t="shared" si="0"/>
        <v>56</v>
      </c>
      <c r="B61" s="7" t="str">
        <f>すべて_位置図情報!B1337</f>
        <v>インフラ関係施設</v>
      </c>
      <c r="C61" s="7" t="str">
        <f>すべて_位置図情報!C1337</f>
        <v>公園付帯施設</v>
      </c>
      <c r="D61" s="7" t="str">
        <f>すべて_位置図情報!D1337</f>
        <v>公園付帯施設</v>
      </c>
      <c r="E61" s="43" t="str">
        <f>すべて_位置図情報!E1337</f>
        <v>公園付帯施設</v>
      </c>
      <c r="F61" s="11">
        <v>6</v>
      </c>
      <c r="G61" s="12" t="str" ph="1">
        <f>すべて_位置図情報!G1337</f>
        <v>南恩加島公園</v>
      </c>
      <c r="H61" s="135" t="str">
        <f>すべて_位置図情報!H1337</f>
        <v>大阪市大正区南恩加島1-13</v>
      </c>
      <c r="I61" s="36">
        <f>すべて_位置図情報!I1337</f>
        <v>19.2</v>
      </c>
      <c r="J61" s="34" t="str">
        <f>すべて_位置図情報!J1337</f>
        <v>A</v>
      </c>
      <c r="K61" s="50">
        <f>すべて_位置図情報!K1337</f>
        <v>0</v>
      </c>
      <c r="L61" s="10">
        <f>すべて_位置図情報!L1337</f>
        <v>1996</v>
      </c>
      <c r="M61" s="10" t="str">
        <f>すべて_位置図情報!M1337</f>
        <v>b</v>
      </c>
      <c r="N61" s="10" t="str">
        <f>すべて_位置図情報!N1337</f>
        <v>b</v>
      </c>
      <c r="O61" s="10" t="str">
        <f>すべて_位置図情報!O1337</f>
        <v/>
      </c>
      <c r="P61" s="10" t="str">
        <f>すべて_位置図情報!P1337</f>
        <v>D</v>
      </c>
      <c r="Q61" s="10" t="str">
        <f>すべて_位置図情報!Q1337</f>
        <v>無</v>
      </c>
      <c r="R61" s="10" t="str">
        <f>すべて_位置図情報!R1337</f>
        <v>直営</v>
      </c>
      <c r="S61" s="135" t="str">
        <f>すべて_位置図情報!S1337</f>
        <v>建設局</v>
      </c>
      <c r="T61" s="135" t="str">
        <f>すべて_位置図情報!T1337</f>
        <v>公園緑化部</v>
      </c>
      <c r="U61" s="135" t="str">
        <f>すべて_位置図情報!U1337</f>
        <v>公園課</v>
      </c>
      <c r="V61" s="134" t="str">
        <f>すべて_位置図情報!V1337</f>
        <v>－</v>
      </c>
      <c r="W61" s="120" t="str">
        <f>すべて_位置図情報!W1337</f>
        <v>大正区</v>
      </c>
      <c r="X61" s="120" t="str">
        <f>すべて_位置図情報!X1337</f>
        <v>一般施設</v>
      </c>
      <c r="Y61" s="118">
        <f>すべて_位置図情報!Y1337</f>
        <v>61</v>
      </c>
      <c r="Z61" s="148">
        <f>すべて_位置図情報!Z1337</f>
        <v>0</v>
      </c>
      <c r="AA61" s="147">
        <f>すべて_位置図情報!AA1337</f>
        <v>0</v>
      </c>
      <c r="AB61" s="149">
        <f>すべて_位置図情報!AB1337</f>
        <v>0</v>
      </c>
      <c r="AC61" s="147">
        <f>すべて_位置図情報!AC1337</f>
        <v>0</v>
      </c>
      <c r="AD61" s="147">
        <f>すべて_位置図情報!AD1337</f>
        <v>0</v>
      </c>
      <c r="AE61" s="60">
        <f>すべて_位置図情報!AF1337</f>
        <v>0</v>
      </c>
      <c r="AF61" s="60">
        <f>すべて_位置図情報!AG1337</f>
        <v>0</v>
      </c>
      <c r="AG61" s="60">
        <f>すべて_位置図情報!AH1337</f>
        <v>0</v>
      </c>
      <c r="AH61" s="60">
        <f>すべて_位置図情報!AI1337</f>
        <v>0</v>
      </c>
      <c r="AI61" s="60">
        <f>すべて_位置図情報!AJ1337</f>
        <v>0</v>
      </c>
      <c r="AJ61" s="60">
        <f>すべて_位置図情報!AK1337</f>
        <v>0</v>
      </c>
      <c r="AK61" s="60" t="e">
        <f>すべて_位置図情報!#REF!</f>
        <v>#REF!</v>
      </c>
    </row>
    <row r="62" spans="1:37" ht="22.5" customHeight="1">
      <c r="A62" s="240">
        <f t="shared" si="0"/>
        <v>57</v>
      </c>
      <c r="B62" s="7" t="str">
        <f>すべて_位置図情報!B1338</f>
        <v>インフラ関係施設</v>
      </c>
      <c r="C62" s="7" t="str">
        <f>すべて_位置図情報!C1338</f>
        <v>公園付帯施設</v>
      </c>
      <c r="D62" s="7" t="str">
        <f>すべて_位置図情報!D1338</f>
        <v>公園付帯施設</v>
      </c>
      <c r="E62" s="43" t="str">
        <f>すべて_位置図情報!E1338</f>
        <v>公園付帯施設</v>
      </c>
      <c r="F62" s="11">
        <v>7</v>
      </c>
      <c r="G62" s="12" t="str" ph="1">
        <f>すべて_位置図情報!G1338</f>
        <v>平尾公園</v>
      </c>
      <c r="H62" s="135" t="str">
        <f>すべて_位置図情報!H1338</f>
        <v>大阪市大正区平尾2-22</v>
      </c>
      <c r="I62" s="36">
        <f>すべて_位置図情報!I1338</f>
        <v>19.2</v>
      </c>
      <c r="J62" s="34" t="str">
        <f>すべて_位置図情報!J1338</f>
        <v>A</v>
      </c>
      <c r="K62" s="50">
        <f>すべて_位置図情報!K1338</f>
        <v>0</v>
      </c>
      <c r="L62" s="10">
        <f>すべて_位置図情報!L1338</f>
        <v>1998</v>
      </c>
      <c r="M62" s="10" t="str">
        <f>すべて_位置図情報!M1338</f>
        <v>b</v>
      </c>
      <c r="N62" s="10" t="str">
        <f>すべて_位置図情報!N1338</f>
        <v>b</v>
      </c>
      <c r="O62" s="10" t="str">
        <f>すべて_位置図情報!O1338</f>
        <v/>
      </c>
      <c r="P62" s="10" t="str">
        <f>すべて_位置図情報!P1338</f>
        <v>D</v>
      </c>
      <c r="Q62" s="10" t="str">
        <f>すべて_位置図情報!Q1338</f>
        <v>無</v>
      </c>
      <c r="R62" s="10" t="str">
        <f>すべて_位置図情報!R1338</f>
        <v>直営</v>
      </c>
      <c r="S62" s="135" t="str">
        <f>すべて_位置図情報!S1338</f>
        <v>建設局</v>
      </c>
      <c r="T62" s="135" t="str">
        <f>すべて_位置図情報!T1338</f>
        <v>公園緑化部</v>
      </c>
      <c r="U62" s="135" t="str">
        <f>すべて_位置図情報!U1338</f>
        <v>公園課</v>
      </c>
      <c r="V62" s="134" t="str">
        <f>すべて_位置図情報!V1338</f>
        <v>－</v>
      </c>
      <c r="W62" s="120" t="str">
        <f>すべて_位置図情報!W1338</f>
        <v>大正区</v>
      </c>
      <c r="X62" s="120" t="str">
        <f>すべて_位置図情報!X1338</f>
        <v>一般施設</v>
      </c>
      <c r="Y62" s="118">
        <f>すべて_位置図情報!Y1338</f>
        <v>62</v>
      </c>
      <c r="Z62" s="148">
        <f>すべて_位置図情報!Z1338</f>
        <v>0</v>
      </c>
      <c r="AA62" s="147">
        <f>すべて_位置図情報!AA1338</f>
        <v>0</v>
      </c>
      <c r="AB62" s="149">
        <f>すべて_位置図情報!AB1338</f>
        <v>0</v>
      </c>
      <c r="AC62" s="147">
        <f>すべて_位置図情報!AC1338</f>
        <v>0</v>
      </c>
      <c r="AD62" s="147">
        <f>すべて_位置図情報!AD1338</f>
        <v>0</v>
      </c>
      <c r="AE62" s="60">
        <f>すべて_位置図情報!AF1338</f>
        <v>0</v>
      </c>
      <c r="AF62" s="60">
        <f>すべて_位置図情報!AG1338</f>
        <v>0</v>
      </c>
      <c r="AG62" s="60">
        <f>すべて_位置図情報!AH1338</f>
        <v>0</v>
      </c>
      <c r="AH62" s="60">
        <f>すべて_位置図情報!AI1338</f>
        <v>0</v>
      </c>
      <c r="AI62" s="60">
        <f>すべて_位置図情報!AJ1338</f>
        <v>0</v>
      </c>
      <c r="AJ62" s="60">
        <f>すべて_位置図情報!AK1338</f>
        <v>0</v>
      </c>
      <c r="AK62" s="60" t="e">
        <f>すべて_位置図情報!#REF!</f>
        <v>#REF!</v>
      </c>
    </row>
    <row r="63" spans="1:37" ht="22.5" customHeight="1">
      <c r="A63" s="240">
        <f t="shared" si="0"/>
        <v>58</v>
      </c>
      <c r="B63" s="7" t="str">
        <f>すべて_位置図情報!B1339</f>
        <v>インフラ関係施設</v>
      </c>
      <c r="C63" s="7" t="str">
        <f>すべて_位置図情報!C1339</f>
        <v>公園付帯施設</v>
      </c>
      <c r="D63" s="7" t="str">
        <f>すべて_位置図情報!D1339</f>
        <v>公園付帯施設</v>
      </c>
      <c r="E63" s="43" t="str">
        <f>すべて_位置図情報!E1339</f>
        <v>公園付帯施設</v>
      </c>
      <c r="F63" s="11">
        <v>8</v>
      </c>
      <c r="G63" s="12" t="str" ph="1">
        <f>すべて_位置図情報!G1339</f>
        <v>北村南公園</v>
      </c>
      <c r="H63" s="135" t="str">
        <f>すべて_位置図情報!H1339</f>
        <v>大阪市大正区北村3-2</v>
      </c>
      <c r="I63" s="36">
        <f>すべて_位置図情報!I1339</f>
        <v>19.2</v>
      </c>
      <c r="J63" s="34" t="str">
        <f>すべて_位置図情報!J1339</f>
        <v>A</v>
      </c>
      <c r="K63" s="50">
        <f>すべて_位置図情報!K1339</f>
        <v>0</v>
      </c>
      <c r="L63" s="10">
        <f>すべて_位置図情報!L1339</f>
        <v>1996</v>
      </c>
      <c r="M63" s="10" t="str">
        <f>すべて_位置図情報!M1339</f>
        <v>b</v>
      </c>
      <c r="N63" s="10" t="str">
        <f>すべて_位置図情報!N1339</f>
        <v>b</v>
      </c>
      <c r="O63" s="10" t="str">
        <f>すべて_位置図情報!O1339</f>
        <v/>
      </c>
      <c r="P63" s="10" t="str">
        <f>すべて_位置図情報!P1339</f>
        <v>D</v>
      </c>
      <c r="Q63" s="10" t="str">
        <f>すべて_位置図情報!Q1339</f>
        <v>無</v>
      </c>
      <c r="R63" s="10" t="str">
        <f>すべて_位置図情報!R1339</f>
        <v>直営</v>
      </c>
      <c r="S63" s="135" t="str">
        <f>すべて_位置図情報!S1339</f>
        <v>建設局</v>
      </c>
      <c r="T63" s="135" t="str">
        <f>すべて_位置図情報!T1339</f>
        <v>公園緑化部</v>
      </c>
      <c r="U63" s="135" t="str">
        <f>すべて_位置図情報!U1339</f>
        <v>公園課</v>
      </c>
      <c r="V63" s="134" t="str">
        <f>すべて_位置図情報!V1339</f>
        <v>－</v>
      </c>
      <c r="W63" s="120" t="str">
        <f>すべて_位置図情報!W1339</f>
        <v>大正区</v>
      </c>
      <c r="X63" s="120" t="str">
        <f>すべて_位置図情報!X1339</f>
        <v>一般施設</v>
      </c>
      <c r="Y63" s="118">
        <f>すべて_位置図情報!Y1339</f>
        <v>63</v>
      </c>
      <c r="Z63" s="148">
        <f>すべて_位置図情報!Z1339</f>
        <v>0</v>
      </c>
      <c r="AA63" s="147">
        <f>すべて_位置図情報!AA1339</f>
        <v>0</v>
      </c>
      <c r="AB63" s="149">
        <f>すべて_位置図情報!AB1339</f>
        <v>0</v>
      </c>
      <c r="AC63" s="147">
        <f>すべて_位置図情報!AC1339</f>
        <v>0</v>
      </c>
      <c r="AD63" s="147">
        <f>すべて_位置図情報!AD1339</f>
        <v>0</v>
      </c>
      <c r="AE63" s="60">
        <f>すべて_位置図情報!AF1339</f>
        <v>0</v>
      </c>
      <c r="AF63" s="60">
        <f>すべて_位置図情報!AG1339</f>
        <v>0</v>
      </c>
      <c r="AG63" s="60">
        <f>すべて_位置図情報!AH1339</f>
        <v>0</v>
      </c>
      <c r="AH63" s="60">
        <f>すべて_位置図情報!AI1339</f>
        <v>0</v>
      </c>
      <c r="AI63" s="60">
        <f>すべて_位置図情報!AJ1339</f>
        <v>0</v>
      </c>
      <c r="AJ63" s="60">
        <f>すべて_位置図情報!AK1339</f>
        <v>0</v>
      </c>
      <c r="AK63" s="60" t="e">
        <f>すべて_位置図情報!#REF!</f>
        <v>#REF!</v>
      </c>
    </row>
    <row r="64" spans="1:37" ht="22.5" customHeight="1">
      <c r="A64" s="240">
        <f t="shared" si="0"/>
        <v>59</v>
      </c>
      <c r="B64" s="7" t="str">
        <f>すべて_位置図情報!B1340</f>
        <v>インフラ関係施設</v>
      </c>
      <c r="C64" s="7" t="str">
        <f>すべて_位置図情報!C1340</f>
        <v>公園付帯施設</v>
      </c>
      <c r="D64" s="7" t="str">
        <f>すべて_位置図情報!D1340</f>
        <v>公園付帯施設</v>
      </c>
      <c r="E64" s="43" t="str">
        <f>すべて_位置図情報!E1340</f>
        <v>公園付帯施設</v>
      </c>
      <c r="F64" s="11">
        <v>9</v>
      </c>
      <c r="G64" s="12" t="str" ph="1">
        <f>すべて_位置図情報!G1340</f>
        <v>三軒家公園</v>
      </c>
      <c r="H64" s="135" t="str">
        <f>すべて_位置図情報!H1340</f>
        <v>大阪市大正区三軒家東2-12</v>
      </c>
      <c r="I64" s="36">
        <f>すべて_位置図情報!I1340</f>
        <v>6.17</v>
      </c>
      <c r="J64" s="34" t="str">
        <f>すべて_位置図情報!J1340</f>
        <v>A</v>
      </c>
      <c r="K64" s="50">
        <f>すべて_位置図情報!K1340</f>
        <v>0</v>
      </c>
      <c r="L64" s="10">
        <f>すべて_位置図情報!L1340</f>
        <v>1991</v>
      </c>
      <c r="M64" s="10" t="str">
        <f>すべて_位置図情報!M1340</f>
        <v>b</v>
      </c>
      <c r="N64" s="10" t="str">
        <f>すべて_位置図情報!N1340</f>
        <v>b</v>
      </c>
      <c r="O64" s="10" t="str">
        <f>すべて_位置図情報!O1340</f>
        <v/>
      </c>
      <c r="P64" s="10" t="str">
        <f>すべて_位置図情報!P1340</f>
        <v>D</v>
      </c>
      <c r="Q64" s="10" t="str">
        <f>すべて_位置図情報!Q1340</f>
        <v>無</v>
      </c>
      <c r="R64" s="10" t="str">
        <f>すべて_位置図情報!R1340</f>
        <v>直営</v>
      </c>
      <c r="S64" s="135" t="str">
        <f>すべて_位置図情報!S1340</f>
        <v>建設局</v>
      </c>
      <c r="T64" s="135" t="str">
        <f>すべて_位置図情報!T1340</f>
        <v>公園緑化部</v>
      </c>
      <c r="U64" s="135" t="str">
        <f>すべて_位置図情報!U1340</f>
        <v>公園課</v>
      </c>
      <c r="V64" s="134" t="str">
        <f>すべて_位置図情報!V1340</f>
        <v>－</v>
      </c>
      <c r="W64" s="120" t="str">
        <f>すべて_位置図情報!W1340</f>
        <v>大正区</v>
      </c>
      <c r="X64" s="120" t="str">
        <f>すべて_位置図情報!X1340</f>
        <v>一般施設</v>
      </c>
      <c r="Y64" s="118">
        <f>すべて_位置図情報!Y1340</f>
        <v>64</v>
      </c>
      <c r="Z64" s="148">
        <f>すべて_位置図情報!Z1340</f>
        <v>0</v>
      </c>
      <c r="AA64" s="147">
        <f>すべて_位置図情報!AA1340</f>
        <v>0</v>
      </c>
      <c r="AB64" s="149">
        <f>すべて_位置図情報!AB1340</f>
        <v>0</v>
      </c>
      <c r="AC64" s="147">
        <f>すべて_位置図情報!AC1340</f>
        <v>0</v>
      </c>
      <c r="AD64" s="147">
        <f>すべて_位置図情報!AD1340</f>
        <v>0</v>
      </c>
      <c r="AE64" s="60">
        <f>すべて_位置図情報!AF1340</f>
        <v>0</v>
      </c>
      <c r="AF64" s="60">
        <f>すべて_位置図情報!AG1340</f>
        <v>0</v>
      </c>
      <c r="AG64" s="60">
        <f>すべて_位置図情報!AH1340</f>
        <v>0</v>
      </c>
      <c r="AH64" s="60">
        <f>すべて_位置図情報!AI1340</f>
        <v>0</v>
      </c>
      <c r="AI64" s="60">
        <f>すべて_位置図情報!AJ1340</f>
        <v>0</v>
      </c>
      <c r="AJ64" s="60">
        <f>すべて_位置図情報!AK1340</f>
        <v>0</v>
      </c>
      <c r="AK64" s="60" t="e">
        <f>すべて_位置図情報!#REF!</f>
        <v>#REF!</v>
      </c>
    </row>
    <row r="65" spans="1:37" ht="22.5" customHeight="1">
      <c r="A65" s="240">
        <f t="shared" si="0"/>
        <v>60</v>
      </c>
      <c r="B65" s="7" t="str">
        <f>すべて_位置図情報!B1341</f>
        <v>インフラ関係施設</v>
      </c>
      <c r="C65" s="7" t="str">
        <f>すべて_位置図情報!C1341</f>
        <v>公園付帯施設</v>
      </c>
      <c r="D65" s="7" t="str">
        <f>すべて_位置図情報!D1341</f>
        <v>公園付帯施設</v>
      </c>
      <c r="E65" s="43" t="str">
        <f>すべて_位置図情報!E1341</f>
        <v>公園付帯施設</v>
      </c>
      <c r="F65" s="11">
        <v>10</v>
      </c>
      <c r="G65" s="12" t="str" ph="1">
        <f>すべて_位置図情報!G1341</f>
        <v>鶴町北公園</v>
      </c>
      <c r="H65" s="135" t="str">
        <f>すべて_位置図情報!H1341</f>
        <v>大阪市大正区鶴町4-4</v>
      </c>
      <c r="I65" s="36">
        <f>すべて_位置図情報!I1341</f>
        <v>14.4</v>
      </c>
      <c r="J65" s="34" t="str">
        <f>すべて_位置図情報!J1341</f>
        <v>A</v>
      </c>
      <c r="K65" s="50">
        <f>すべて_位置図情報!K1341</f>
        <v>0</v>
      </c>
      <c r="L65" s="10">
        <f>すべて_位置図情報!L1341</f>
        <v>1991</v>
      </c>
      <c r="M65" s="10" t="str">
        <f>すべて_位置図情報!M1341</f>
        <v>b</v>
      </c>
      <c r="N65" s="10" t="str">
        <f>すべて_位置図情報!N1341</f>
        <v>b</v>
      </c>
      <c r="O65" s="10" t="str">
        <f>すべて_位置図情報!O1341</f>
        <v/>
      </c>
      <c r="P65" s="10" t="str">
        <f>すべて_位置図情報!P1341</f>
        <v>D</v>
      </c>
      <c r="Q65" s="10" t="str">
        <f>すべて_位置図情報!Q1341</f>
        <v>無</v>
      </c>
      <c r="R65" s="10" t="str">
        <f>すべて_位置図情報!R1341</f>
        <v>直営</v>
      </c>
      <c r="S65" s="135" t="str">
        <f>すべて_位置図情報!S1341</f>
        <v>建設局</v>
      </c>
      <c r="T65" s="135" t="str">
        <f>すべて_位置図情報!T1341</f>
        <v>公園緑化部</v>
      </c>
      <c r="U65" s="135" t="str">
        <f>すべて_位置図情報!U1341</f>
        <v>公園課</v>
      </c>
      <c r="V65" s="134" t="str">
        <f>すべて_位置図情報!V1341</f>
        <v>－</v>
      </c>
      <c r="W65" s="120" t="str">
        <f>すべて_位置図情報!W1341</f>
        <v>大正区</v>
      </c>
      <c r="X65" s="120" t="str">
        <f>すべて_位置図情報!X1341</f>
        <v>一般施設</v>
      </c>
      <c r="Y65" s="118">
        <f>すべて_位置図情報!Y1341</f>
        <v>65</v>
      </c>
      <c r="Z65" s="148">
        <f>すべて_位置図情報!Z1341</f>
        <v>0</v>
      </c>
      <c r="AA65" s="147">
        <f>すべて_位置図情報!AA1341</f>
        <v>0</v>
      </c>
      <c r="AB65" s="149">
        <f>すべて_位置図情報!AB1341</f>
        <v>0</v>
      </c>
      <c r="AC65" s="147">
        <f>すべて_位置図情報!AC1341</f>
        <v>0</v>
      </c>
      <c r="AD65" s="147">
        <f>すべて_位置図情報!AD1341</f>
        <v>0</v>
      </c>
      <c r="AE65" s="60">
        <f>すべて_位置図情報!AF1341</f>
        <v>0</v>
      </c>
      <c r="AF65" s="60">
        <f>すべて_位置図情報!AG1341</f>
        <v>0</v>
      </c>
      <c r="AG65" s="60">
        <f>すべて_位置図情報!AH1341</f>
        <v>0</v>
      </c>
      <c r="AH65" s="60">
        <f>すべて_位置図情報!AI1341</f>
        <v>0</v>
      </c>
      <c r="AI65" s="60">
        <f>すべて_位置図情報!AJ1341</f>
        <v>0</v>
      </c>
      <c r="AJ65" s="60">
        <f>すべて_位置図情報!AK1341</f>
        <v>0</v>
      </c>
      <c r="AK65" s="60" t="e">
        <f>すべて_位置図情報!#REF!</f>
        <v>#REF!</v>
      </c>
    </row>
    <row r="66" spans="1:37" ht="22.5" customHeight="1">
      <c r="A66" s="240">
        <f t="shared" si="0"/>
        <v>61</v>
      </c>
      <c r="B66" s="7" t="str">
        <f>すべて_位置図情報!B1342</f>
        <v>インフラ関係施設</v>
      </c>
      <c r="C66" s="7" t="str">
        <f>すべて_位置図情報!C1342</f>
        <v>公園付帯施設</v>
      </c>
      <c r="D66" s="7" t="str">
        <f>すべて_位置図情報!D1342</f>
        <v>公園付帯施設</v>
      </c>
      <c r="E66" s="43" t="str">
        <f>すべて_位置図情報!E1342</f>
        <v>公園付帯施設</v>
      </c>
      <c r="F66" s="11">
        <v>11</v>
      </c>
      <c r="G66" s="12" t="str" ph="1">
        <f>すべて_位置図情報!G1342</f>
        <v>大正内港臨港緑地</v>
      </c>
      <c r="H66" s="135" t="str">
        <f>すべて_位置図情報!H1342</f>
        <v>大阪市大正区小林西1-15､千島3-24</v>
      </c>
      <c r="I66" s="36">
        <f>すべて_位置図情報!I1342</f>
        <v>9.3800000000000008</v>
      </c>
      <c r="J66" s="34" t="str">
        <f>すべて_位置図情報!J1342</f>
        <v>A</v>
      </c>
      <c r="K66" s="50">
        <f>すべて_位置図情報!K1342</f>
        <v>0</v>
      </c>
      <c r="L66" s="10">
        <f>すべて_位置図情報!L1342</f>
        <v>1974</v>
      </c>
      <c r="M66" s="10" t="str">
        <f>すべて_位置図情報!M1342</f>
        <v>d</v>
      </c>
      <c r="N66" s="10" t="str">
        <f>すべて_位置図情報!N1342</f>
        <v>d</v>
      </c>
      <c r="O66" s="10" t="str">
        <f>すべて_位置図情報!O1342</f>
        <v/>
      </c>
      <c r="P66" s="10" t="str">
        <f>すべて_位置図情報!P1342</f>
        <v>J</v>
      </c>
      <c r="Q66" s="10" t="str">
        <f>すべて_位置図情報!Q1342</f>
        <v>無</v>
      </c>
      <c r="R66" s="10" t="str">
        <f>すべて_位置図情報!R1342</f>
        <v>直営</v>
      </c>
      <c r="S66" s="135" t="str">
        <f>すべて_位置図情報!S1342</f>
        <v>大阪港湾局</v>
      </c>
      <c r="T66" s="135" t="str">
        <f>すべて_位置図情報!T1342</f>
        <v>施設管理部</v>
      </c>
      <c r="U66" s="135" t="str">
        <f>すべて_位置図情報!U1342</f>
        <v>施設課</v>
      </c>
      <c r="V66" s="135" t="str">
        <f>すべて_位置図情報!V1342</f>
        <v>緑地管理ｸﾞﾙｰﾌﾟ</v>
      </c>
      <c r="W66" s="120" t="str">
        <f>すべて_位置図情報!W1342</f>
        <v>大正区</v>
      </c>
      <c r="X66" s="120" t="str">
        <f>すべて_位置図情報!X1342</f>
        <v>一般施設</v>
      </c>
      <c r="Y66" s="118">
        <f>すべて_位置図情報!Y1342</f>
        <v>66</v>
      </c>
      <c r="Z66" s="148">
        <f>すべて_位置図情報!Z1342</f>
        <v>0</v>
      </c>
      <c r="AA66" s="147">
        <f>すべて_位置図情報!AA1342</f>
        <v>0</v>
      </c>
      <c r="AB66" s="149">
        <f>すべて_位置図情報!AB1342</f>
        <v>0</v>
      </c>
      <c r="AC66" s="147">
        <f>すべて_位置図情報!AC1342</f>
        <v>0</v>
      </c>
      <c r="AD66" s="147">
        <f>すべて_位置図情報!AD1342</f>
        <v>0</v>
      </c>
      <c r="AE66" s="60">
        <f>すべて_位置図情報!AF1342</f>
        <v>0</v>
      </c>
      <c r="AF66" s="60">
        <f>すべて_位置図情報!AG1342</f>
        <v>0</v>
      </c>
      <c r="AG66" s="60">
        <f>すべて_位置図情報!AH1342</f>
        <v>0</v>
      </c>
      <c r="AH66" s="60">
        <f>すべて_位置図情報!AI1342</f>
        <v>0</v>
      </c>
      <c r="AI66" s="60">
        <f>すべて_位置図情報!AJ1342</f>
        <v>0</v>
      </c>
      <c r="AJ66" s="60">
        <f>すべて_位置図情報!AK1342</f>
        <v>0</v>
      </c>
      <c r="AK66" s="60" t="e">
        <f>すべて_位置図情報!#REF!</f>
        <v>#REF!</v>
      </c>
    </row>
    <row r="67" spans="1:37" ht="22.5" customHeight="1">
      <c r="A67" s="240">
        <f t="shared" si="0"/>
        <v>62</v>
      </c>
      <c r="B67" s="45" t="str">
        <f>すべて_位置図情報!B1343</f>
        <v>インフラ関係施設</v>
      </c>
      <c r="C67" s="45" t="str">
        <f>すべて_位置図情報!C1343</f>
        <v>公園付帯施設</v>
      </c>
      <c r="D67" s="45" t="str">
        <f>すべて_位置図情報!D1343</f>
        <v>公園付帯施設</v>
      </c>
      <c r="E67" s="48" t="str">
        <f>すべて_位置図情報!E1343</f>
        <v>公園付帯施設</v>
      </c>
      <c r="F67" s="11">
        <v>12</v>
      </c>
      <c r="G67" s="12" t="str" ph="1">
        <f>すべて_位置図情報!G1343</f>
        <v>鶴浜緑地</v>
      </c>
      <c r="H67" s="135" t="str">
        <f>すべて_位置図情報!H1343</f>
        <v>大阪市大正区鶴町3-27</v>
      </c>
      <c r="I67" s="36">
        <f>すべて_位置図情報!I1343</f>
        <v>22.44</v>
      </c>
      <c r="J67" s="34" t="str">
        <f>すべて_位置図情報!J1343</f>
        <v>A</v>
      </c>
      <c r="K67" s="50">
        <f>すべて_位置図情報!K1343</f>
        <v>0</v>
      </c>
      <c r="L67" s="10">
        <f>すべて_位置図情報!L1343</f>
        <v>2013</v>
      </c>
      <c r="M67" s="10" t="str">
        <f>すべて_位置図情報!M1343</f>
        <v>a</v>
      </c>
      <c r="N67" s="10" t="str">
        <f>すべて_位置図情報!N1343</f>
        <v>a</v>
      </c>
      <c r="O67" s="10" t="str">
        <f>すべて_位置図情報!O1343</f>
        <v/>
      </c>
      <c r="P67" s="10" t="str">
        <f>すべて_位置図情報!P1343</f>
        <v>A</v>
      </c>
      <c r="Q67" s="10" t="str">
        <f>すべて_位置図情報!Q1343</f>
        <v>無</v>
      </c>
      <c r="R67" s="10" t="str">
        <f>すべて_位置図情報!R1343</f>
        <v>直営</v>
      </c>
      <c r="S67" s="135" t="str">
        <f>すべて_位置図情報!S1343</f>
        <v>大阪港湾局</v>
      </c>
      <c r="T67" s="135" t="str">
        <f>すべて_位置図情報!T1343</f>
        <v>施設管理部</v>
      </c>
      <c r="U67" s="135" t="str">
        <f>すべて_位置図情報!U1343</f>
        <v>施設課</v>
      </c>
      <c r="V67" s="135" t="str">
        <f>すべて_位置図情報!V1343</f>
        <v>緑地管理ｸﾞﾙｰﾌﾟ</v>
      </c>
      <c r="W67" s="120" t="str">
        <f>すべて_位置図情報!W1343</f>
        <v>大正区</v>
      </c>
      <c r="X67" s="120" t="str">
        <f>すべて_位置図情報!X1343</f>
        <v>一般施設</v>
      </c>
      <c r="Y67" s="118">
        <f>すべて_位置図情報!Y1343</f>
        <v>67</v>
      </c>
      <c r="Z67" s="148">
        <f>すべて_位置図情報!Z1343</f>
        <v>0</v>
      </c>
      <c r="AA67" s="147">
        <f>すべて_位置図情報!AA1343</f>
        <v>0</v>
      </c>
      <c r="AB67" s="149">
        <f>すべて_位置図情報!AB1343</f>
        <v>0</v>
      </c>
      <c r="AC67" s="147">
        <f>すべて_位置図情報!AC1343</f>
        <v>0</v>
      </c>
      <c r="AD67" s="147">
        <f>すべて_位置図情報!AD1343</f>
        <v>0</v>
      </c>
      <c r="AE67" s="60">
        <f>すべて_位置図情報!AF1343</f>
        <v>0</v>
      </c>
      <c r="AF67" s="60">
        <f>すべて_位置図情報!AG1343</f>
        <v>0</v>
      </c>
      <c r="AG67" s="60">
        <f>すべて_位置図情報!AH1343</f>
        <v>0</v>
      </c>
      <c r="AH67" s="60">
        <f>すべて_位置図情報!AI1343</f>
        <v>0</v>
      </c>
      <c r="AI67" s="60">
        <f>すべて_位置図情報!AJ1343</f>
        <v>0</v>
      </c>
      <c r="AJ67" s="60">
        <f>すべて_位置図情報!AK1343</f>
        <v>0</v>
      </c>
      <c r="AK67" s="60" t="e">
        <f>すべて_位置図情報!#REF!</f>
        <v>#REF!</v>
      </c>
    </row>
    <row r="68" spans="1:37" ht="22.5" customHeight="1">
      <c r="A68" s="240">
        <f t="shared" si="0"/>
        <v>63</v>
      </c>
      <c r="B68" s="38" t="str">
        <f>すべて_位置図情報!B1497</f>
        <v>もと施設</v>
      </c>
      <c r="C68" s="39" t="str">
        <f>すべて_位置図情報!C1497</f>
        <v>もと施設</v>
      </c>
      <c r="D68" s="39" t="str">
        <f>すべて_位置図情報!D1497</f>
        <v>もと施設</v>
      </c>
      <c r="E68" s="40" t="str">
        <f>すべて_位置図情報!E1497</f>
        <v>もと施設</v>
      </c>
      <c r="F68" s="11">
        <v>1</v>
      </c>
      <c r="G68" s="12" t="str" ph="1">
        <f>すべて_位置図情報!G1497</f>
        <v>もと鶴町保育所</v>
      </c>
      <c r="H68" s="135" t="str">
        <f>すべて_位置図情報!H1497</f>
        <v>大阪市大正区鶴町3-22-1</v>
      </c>
      <c r="I68" s="36">
        <f>すべて_位置図情報!I1497</f>
        <v>424.72</v>
      </c>
      <c r="J68" s="34" t="str">
        <f>すべて_位置図情報!J1497</f>
        <v>A</v>
      </c>
      <c r="K68" s="50">
        <f>すべて_位置図情報!K1497</f>
        <v>0</v>
      </c>
      <c r="L68" s="10">
        <f>すべて_位置図情報!L1497</f>
        <v>1975</v>
      </c>
      <c r="M68" s="10" t="str">
        <f>すべて_位置図情報!M1497</f>
        <v>d</v>
      </c>
      <c r="N68" s="10" t="str">
        <f>すべて_位置図情報!N1497</f>
        <v>c</v>
      </c>
      <c r="O68" s="10" t="str">
        <f>すべて_位置図情報!O1497</f>
        <v>〇</v>
      </c>
      <c r="P68" s="10" t="str">
        <f>すべて_位置図情報!P1497</f>
        <v>J</v>
      </c>
      <c r="Q68" s="10" t="str">
        <f>すべて_位置図情報!Q1497</f>
        <v>有</v>
      </c>
      <c r="R68" s="10" t="str">
        <f>すべて_位置図情報!R1497</f>
        <v>－</v>
      </c>
      <c r="S68" s="135" t="str">
        <f>すべて_位置図情報!S1497</f>
        <v>こども青少年局</v>
      </c>
      <c r="T68" s="135" t="str">
        <f>すべて_位置図情報!T1497</f>
        <v>幼保施策部</v>
      </c>
      <c r="U68" s="135" t="str">
        <f>すべて_位置図情報!U1497</f>
        <v>保育所運営課</v>
      </c>
      <c r="V68" s="135" t="str">
        <f>すべて_位置図情報!V1497</f>
        <v>再編整備ｸﾞﾙｰﾌﾟ</v>
      </c>
      <c r="W68" s="120" t="str">
        <f>すべて_位置図情報!W1497</f>
        <v>大正区</v>
      </c>
      <c r="X68" s="120" t="str">
        <f>すべて_位置図情報!X1497</f>
        <v>一般施設</v>
      </c>
      <c r="Y68" s="118">
        <f>すべて_位置図情報!Y1497</f>
        <v>68</v>
      </c>
      <c r="Z68" s="148">
        <f>すべて_位置図情報!Z1497</f>
        <v>0</v>
      </c>
      <c r="AA68" s="147">
        <f>すべて_位置図情報!AA1497</f>
        <v>0</v>
      </c>
      <c r="AB68" s="149">
        <f>すべて_位置図情報!AB1497</f>
        <v>0</v>
      </c>
      <c r="AC68" s="147">
        <f>すべて_位置図情報!AC1497</f>
        <v>0</v>
      </c>
      <c r="AD68" s="147">
        <f>すべて_位置図情報!AD1497</f>
        <v>0</v>
      </c>
      <c r="AE68" s="60">
        <f>すべて_位置図情報!AF1497</f>
        <v>0</v>
      </c>
      <c r="AF68" s="60">
        <f>すべて_位置図情報!AG1497</f>
        <v>0</v>
      </c>
      <c r="AG68" s="60">
        <f>すべて_位置図情報!AH1497</f>
        <v>0</v>
      </c>
      <c r="AH68" s="60">
        <f>すべて_位置図情報!AI1497</f>
        <v>0</v>
      </c>
      <c r="AI68" s="60">
        <f>すべて_位置図情報!AJ1497</f>
        <v>0</v>
      </c>
      <c r="AJ68" s="60">
        <f>すべて_位置図情報!AK1497</f>
        <v>0</v>
      </c>
      <c r="AK68" s="60" t="e">
        <f>すべて_位置図情報!#REF!</f>
        <v>#REF!</v>
      </c>
    </row>
    <row r="69" spans="1:37" ht="22.5" customHeight="1">
      <c r="A69" s="240">
        <f t="shared" si="0"/>
        <v>64</v>
      </c>
      <c r="B69" s="41" t="str">
        <f>すべて_位置図情報!B1498</f>
        <v>もと施設</v>
      </c>
      <c r="C69" s="42" t="str">
        <f>すべて_位置図情報!C1498</f>
        <v>もと施設</v>
      </c>
      <c r="D69" s="42" t="str">
        <f>すべて_位置図情報!D1498</f>
        <v>もと施設</v>
      </c>
      <c r="E69" s="43" t="str">
        <f>すべて_位置図情報!E1498</f>
        <v>もと施設</v>
      </c>
      <c r="F69" s="11">
        <v>2</v>
      </c>
      <c r="G69" s="12" t="str" ph="1">
        <f>すべて_位置図情報!G1498</f>
        <v>もと大正工場公舎</v>
      </c>
      <c r="H69" s="135" t="str">
        <f>すべて_位置図情報!H1498</f>
        <v>大阪市大正区南恩加島1-11-35</v>
      </c>
      <c r="I69" s="36">
        <f>すべて_位置図情報!I1498</f>
        <v>1603.2</v>
      </c>
      <c r="J69" s="34" t="str">
        <f>すべて_位置図情報!J1498</f>
        <v>B</v>
      </c>
      <c r="K69" s="50">
        <f>すべて_位置図情報!K1498</f>
        <v>0</v>
      </c>
      <c r="L69" s="10">
        <f>すべて_位置図情報!L1498</f>
        <v>1974</v>
      </c>
      <c r="M69" s="10" t="str">
        <f>すべて_位置図情報!M1498</f>
        <v>d</v>
      </c>
      <c r="N69" s="10" t="str">
        <f>すべて_位置図情報!N1498</f>
        <v>d</v>
      </c>
      <c r="O69" s="10" t="str">
        <f>すべて_位置図情報!O1498</f>
        <v/>
      </c>
      <c r="P69" s="10" t="str">
        <f>すべて_位置図情報!P1498</f>
        <v>K</v>
      </c>
      <c r="Q69" s="10" t="str">
        <f>すべて_位置図情報!Q1498</f>
        <v>無</v>
      </c>
      <c r="R69" s="10" t="str">
        <f>すべて_位置図情報!R1498</f>
        <v>－</v>
      </c>
      <c r="S69" s="135" t="str">
        <f>すべて_位置図情報!S1498</f>
        <v>環境局</v>
      </c>
      <c r="T69" s="135" t="str">
        <f>すべて_位置図情報!T1498</f>
        <v>総務部</v>
      </c>
      <c r="U69" s="135" t="str">
        <f>すべて_位置図情報!U1498</f>
        <v>施設管理課</v>
      </c>
      <c r="V69" s="135" t="str">
        <f>すべて_位置図情報!V1498</f>
        <v>施設管理ｸﾞﾙｰﾌﾟ</v>
      </c>
      <c r="W69" s="120" t="str">
        <f>すべて_位置図情報!W1498</f>
        <v>大正区</v>
      </c>
      <c r="X69" s="120" t="str">
        <f>すべて_位置図情報!X1498</f>
        <v>一般施設</v>
      </c>
      <c r="Y69" s="118">
        <f>すべて_位置図情報!Y1498</f>
        <v>69</v>
      </c>
      <c r="Z69" s="148">
        <f>すべて_位置図情報!Z1498</f>
        <v>0</v>
      </c>
      <c r="AA69" s="143">
        <f>すべて_位置図情報!AA1498</f>
        <v>0</v>
      </c>
      <c r="AB69" s="149">
        <f>すべて_位置図情報!AB1498</f>
        <v>0</v>
      </c>
      <c r="AC69" s="143" t="str">
        <f>すべて_位置図情報!AC1498</f>
        <v>〇</v>
      </c>
      <c r="AD69" s="143">
        <f>すべて_位置図情報!AD1498</f>
        <v>0</v>
      </c>
      <c r="AE69" s="56">
        <f>すべて_位置図情報!AF1498</f>
        <v>0</v>
      </c>
      <c r="AF69" s="56">
        <f>すべて_位置図情報!AG1498</f>
        <v>0</v>
      </c>
      <c r="AG69" s="56">
        <f>すべて_位置図情報!AH1498</f>
        <v>0</v>
      </c>
      <c r="AH69" s="56">
        <f>すべて_位置図情報!AI1498</f>
        <v>0</v>
      </c>
      <c r="AI69" s="56">
        <f>すべて_位置図情報!AJ1498</f>
        <v>0</v>
      </c>
      <c r="AJ69" s="56">
        <f>すべて_位置図情報!AK1498</f>
        <v>0</v>
      </c>
      <c r="AK69" s="56" t="e">
        <f>すべて_位置図情報!#REF!</f>
        <v>#REF!</v>
      </c>
    </row>
    <row r="70" spans="1:37" ht="22.5" customHeight="1">
      <c r="A70" s="240">
        <f t="shared" si="0"/>
        <v>65</v>
      </c>
      <c r="B70" s="41" t="str">
        <f>すべて_位置図情報!B1499</f>
        <v>もと施設</v>
      </c>
      <c r="C70" s="42" t="str">
        <f>すべて_位置図情報!C1499</f>
        <v>もと施設</v>
      </c>
      <c r="D70" s="42" t="str">
        <f>すべて_位置図情報!D1499</f>
        <v>もと施設</v>
      </c>
      <c r="E70" s="43" t="str">
        <f>すべて_位置図情報!E1499</f>
        <v>もと施設</v>
      </c>
      <c r="F70" s="11">
        <v>3</v>
      </c>
      <c r="G70" s="12" t="str" ph="1">
        <f>すべて_位置図情報!G1499</f>
        <v>大正工場</v>
      </c>
      <c r="H70" s="135" t="str">
        <f>すべて_位置図情報!H1499</f>
        <v>大阪市大正区南恩加島1-11-24</v>
      </c>
      <c r="I70" s="36">
        <f>すべて_位置図情報!I1499</f>
        <v>23729.35</v>
      </c>
      <c r="J70" s="34" t="str">
        <f>すべて_位置図情報!J1499</f>
        <v>C</v>
      </c>
      <c r="K70" s="50">
        <f>すべて_位置図情報!K1499</f>
        <v>0</v>
      </c>
      <c r="L70" s="10">
        <f>すべて_位置図情報!L1499</f>
        <v>1976</v>
      </c>
      <c r="M70" s="10" t="str">
        <f>すべて_位置図情報!M1499</f>
        <v>c</v>
      </c>
      <c r="N70" s="10" t="str">
        <f>すべて_位置図情報!N1499</f>
        <v>c</v>
      </c>
      <c r="O70" s="10" t="str">
        <f>すべて_位置図情報!O1499</f>
        <v/>
      </c>
      <c r="P70" s="10" t="str">
        <f>すべて_位置図情報!P1499</f>
        <v>I</v>
      </c>
      <c r="Q70" s="10" t="str">
        <f>すべて_位置図情報!Q1499</f>
        <v>無</v>
      </c>
      <c r="R70" s="10" t="str">
        <f>すべて_位置図情報!R1499</f>
        <v>－</v>
      </c>
      <c r="S70" s="135" t="str">
        <f>すべて_位置図情報!S1499</f>
        <v>環境局</v>
      </c>
      <c r="T70" s="135" t="str">
        <f>すべて_位置図情報!T1499</f>
        <v>総務部</v>
      </c>
      <c r="U70" s="135" t="str">
        <f>すべて_位置図情報!U1499</f>
        <v>施設管理課</v>
      </c>
      <c r="V70" s="135" t="str">
        <f>すべて_位置図情報!V1499</f>
        <v>施設管理ｸﾞﾙｰﾌﾟ</v>
      </c>
      <c r="W70" s="120" t="str">
        <f>すべて_位置図情報!W1499</f>
        <v>大正区</v>
      </c>
      <c r="X70" s="120" t="str">
        <f>すべて_位置図情報!X1499</f>
        <v>一般施設</v>
      </c>
      <c r="Y70" s="118">
        <f>すべて_位置図情報!Y1499</f>
        <v>70</v>
      </c>
      <c r="Z70" s="148">
        <f>すべて_位置図情報!Z1499</f>
        <v>0</v>
      </c>
      <c r="AA70" s="143">
        <f>すべて_位置図情報!AA1499</f>
        <v>0</v>
      </c>
      <c r="AB70" s="149">
        <f>すべて_位置図情報!AB1499</f>
        <v>0</v>
      </c>
      <c r="AC70" s="143" t="str">
        <f>すべて_位置図情報!AC1499</f>
        <v>〇</v>
      </c>
      <c r="AD70" s="143">
        <f>すべて_位置図情報!AD1499</f>
        <v>0</v>
      </c>
      <c r="AE70" s="56">
        <f>すべて_位置図情報!AF1499</f>
        <v>0</v>
      </c>
      <c r="AF70" s="56">
        <f>すべて_位置図情報!AG1499</f>
        <v>0</v>
      </c>
      <c r="AG70" s="56">
        <f>すべて_位置図情報!AH1499</f>
        <v>0</v>
      </c>
      <c r="AH70" s="56">
        <f>すべて_位置図情報!AI1499</f>
        <v>0</v>
      </c>
      <c r="AI70" s="56">
        <f>すべて_位置図情報!AJ1499</f>
        <v>0</v>
      </c>
      <c r="AJ70" s="56">
        <f>すべて_位置図情報!AK1499</f>
        <v>0</v>
      </c>
      <c r="AK70" s="56" t="e">
        <f>すべて_位置図情報!#REF!</f>
        <v>#REF!</v>
      </c>
    </row>
    <row r="71" spans="1:37" ht="22.5" customHeight="1">
      <c r="A71" s="240">
        <f t="shared" ref="A71" si="1">A70+1</f>
        <v>66</v>
      </c>
      <c r="B71" s="46" t="str">
        <f>すべて_位置図情報!B1500</f>
        <v>もと施設</v>
      </c>
      <c r="C71" s="47" t="str">
        <f>すべて_位置図情報!C1500</f>
        <v>もと施設</v>
      </c>
      <c r="D71" s="47" t="str">
        <f>すべて_位置図情報!D1500</f>
        <v>もと施設</v>
      </c>
      <c r="E71" s="48" t="str">
        <f>すべて_位置図情報!E1500</f>
        <v>もと施設</v>
      </c>
      <c r="F71" s="11">
        <v>4</v>
      </c>
      <c r="G71" s="12" t="str" ph="1">
        <f>すべて_位置図情報!G1500</f>
        <v>もと北恩加島労働者休憩所</v>
      </c>
      <c r="H71" s="135" t="str">
        <f>すべて_位置図情報!H1500</f>
        <v>大阪市大正区北恩加島1-5-22</v>
      </c>
      <c r="I71" s="36">
        <f>すべて_位置図情報!I1500</f>
        <v>83.23</v>
      </c>
      <c r="J71" s="34" t="str">
        <f>すべて_位置図情報!J1500</f>
        <v>A</v>
      </c>
      <c r="K71" s="50">
        <f>すべて_位置図情報!K1500</f>
        <v>0</v>
      </c>
      <c r="L71" s="10">
        <f>すべて_位置図情報!L1500</f>
        <v>1976</v>
      </c>
      <c r="M71" s="10" t="str">
        <f>すべて_位置図情報!M1500</f>
        <v>c</v>
      </c>
      <c r="N71" s="10" t="str">
        <f>すべて_位置図情報!N1500</f>
        <v>c</v>
      </c>
      <c r="O71" s="10" t="str">
        <f>すべて_位置図情報!O1500</f>
        <v/>
      </c>
      <c r="P71" s="10" t="str">
        <f>すべて_位置図情報!P1500</f>
        <v>G</v>
      </c>
      <c r="Q71" s="10" t="str">
        <f>すべて_位置図情報!Q1500</f>
        <v>無</v>
      </c>
      <c r="R71" s="10" t="str">
        <f>すべて_位置図情報!R1500</f>
        <v>有償貸付</v>
      </c>
      <c r="S71" s="135" t="str">
        <f>すべて_位置図情報!S1500</f>
        <v>大阪港湾局</v>
      </c>
      <c r="T71" s="135" t="str">
        <f>すべて_位置図情報!T1500</f>
        <v>営業推進室</v>
      </c>
      <c r="U71" s="135" t="str">
        <f>すべて_位置図情報!U1500</f>
        <v>管財課</v>
      </c>
      <c r="V71" s="135" t="str">
        <f>すべて_位置図情報!V1500</f>
        <v>管財ｸﾞﾙｰﾌﾟ</v>
      </c>
      <c r="W71" s="120" t="str">
        <f>すべて_位置図情報!W1500</f>
        <v>大正区</v>
      </c>
      <c r="X71" s="120" t="str">
        <f>すべて_位置図情報!X1500</f>
        <v>一般施設</v>
      </c>
      <c r="Y71" s="118">
        <f>すべて_位置図情報!Y1500</f>
        <v>71</v>
      </c>
      <c r="Z71" s="148">
        <f>すべて_位置図情報!Z1500</f>
        <v>0</v>
      </c>
      <c r="AA71" s="147">
        <f>すべて_位置図情報!AA1500</f>
        <v>0</v>
      </c>
      <c r="AB71" s="149">
        <f>すべて_位置図情報!AB1500</f>
        <v>0</v>
      </c>
      <c r="AC71" s="147">
        <f>すべて_位置図情報!AC1500</f>
        <v>0</v>
      </c>
      <c r="AD71" s="147">
        <f>すべて_位置図情報!AD1500</f>
        <v>0</v>
      </c>
      <c r="AE71" s="60">
        <f>すべて_位置図情報!AF1500</f>
        <v>0</v>
      </c>
      <c r="AF71" s="60">
        <f>すべて_位置図情報!AG1500</f>
        <v>0</v>
      </c>
      <c r="AG71" s="60">
        <f>すべて_位置図情報!AH1500</f>
        <v>0</v>
      </c>
      <c r="AH71" s="60">
        <f>すべて_位置図情報!AI1500</f>
        <v>0</v>
      </c>
      <c r="AI71" s="60">
        <f>すべて_位置図情報!AJ1500</f>
        <v>0</v>
      </c>
      <c r="AJ71" s="60">
        <f>すべて_位置図情報!AK1500</f>
        <v>0</v>
      </c>
      <c r="AK71" s="60" t="e">
        <f>すべて_位置図情報!#REF!</f>
        <v>#REF!</v>
      </c>
    </row>
    <row r="72" spans="1:37" ht="18">
      <c r="G72" s="3"/>
    </row>
    <row r="73" spans="1:37" ht="18">
      <c r="G73" s="3"/>
    </row>
    <row r="74" spans="1:37" ht="18">
      <c r="G74" s="3"/>
    </row>
    <row r="75" spans="1:37" ht="18">
      <c r="G75" s="3"/>
    </row>
    <row r="76" spans="1:37" ht="18">
      <c r="G76" s="3"/>
    </row>
    <row r="78" spans="1:37" ht="18">
      <c r="G78" s="3"/>
    </row>
    <row r="79" spans="1:37" ht="18">
      <c r="G79" s="3"/>
    </row>
    <row r="81" spans="7:7" ht="18">
      <c r="G81" s="3"/>
    </row>
    <row r="82" spans="7:7" ht="18">
      <c r="G82" s="3"/>
    </row>
    <row r="83" spans="7:7" ht="18">
      <c r="G83" s="3"/>
    </row>
    <row r="84" spans="7:7" ht="18">
      <c r="G84" s="3"/>
    </row>
    <row r="85" spans="7:7" ht="18">
      <c r="G85" s="3"/>
    </row>
    <row r="86" spans="7:7" ht="18">
      <c r="G86" s="3"/>
    </row>
    <row r="87" spans="7:7" ht="18">
      <c r="G87" s="3"/>
    </row>
    <row r="88" spans="7:7" ht="18">
      <c r="G88" s="3"/>
    </row>
    <row r="89" spans="7:7" ht="18">
      <c r="G89" s="3"/>
    </row>
    <row r="90" spans="7:7" ht="18">
      <c r="G90" s="3"/>
    </row>
    <row r="91" spans="7:7" ht="18">
      <c r="G91" s="3"/>
    </row>
    <row r="92" spans="7:7" ht="18">
      <c r="G92" s="3"/>
    </row>
    <row r="93" spans="7:7" ht="18">
      <c r="G93" s="3"/>
    </row>
    <row r="94" spans="7:7" ht="18">
      <c r="G94" s="3"/>
    </row>
    <row r="95" spans="7:7" ht="18">
      <c r="G95" s="3"/>
    </row>
    <row r="96" spans="7:7" ht="18">
      <c r="G96" s="3"/>
    </row>
    <row r="97" spans="7:7" ht="18">
      <c r="G97" s="3"/>
    </row>
    <row r="99" spans="7:7" ht="18">
      <c r="G99" s="3"/>
    </row>
    <row r="100" spans="7:7" ht="18">
      <c r="G100" s="3"/>
    </row>
    <row r="101" spans="7:7" ht="18">
      <c r="G101" s="3"/>
    </row>
    <row r="104" spans="7:7" ht="18">
      <c r="G104" s="3"/>
    </row>
    <row r="105" spans="7:7" ht="18">
      <c r="G105" s="3"/>
    </row>
    <row r="108" spans="7:7" ht="18">
      <c r="G108" s="3"/>
    </row>
    <row r="109" spans="7:7" ht="18">
      <c r="G109" s="3"/>
    </row>
    <row r="110" spans="7:7" ht="18">
      <c r="G110" s="3"/>
    </row>
    <row r="111" spans="7:7" ht="18">
      <c r="G111" s="3"/>
    </row>
    <row r="112" spans="7:7" ht="18">
      <c r="G112" s="3"/>
    </row>
    <row r="113" spans="7:7" ht="18">
      <c r="G113" s="3"/>
    </row>
    <row r="114" spans="7:7" ht="18">
      <c r="G114" s="3"/>
    </row>
    <row r="115" spans="7:7" ht="18">
      <c r="G115" s="3"/>
    </row>
    <row r="116" spans="7:7" ht="18">
      <c r="G116" s="3"/>
    </row>
    <row r="117" spans="7:7" ht="18">
      <c r="G117" s="3"/>
    </row>
    <row r="119" spans="7:7" ht="18">
      <c r="G119" s="3"/>
    </row>
    <row r="120" spans="7:7" ht="18">
      <c r="G120" s="3"/>
    </row>
    <row r="122" spans="7:7" ht="18">
      <c r="G122" s="3"/>
    </row>
    <row r="123" spans="7:7" ht="18">
      <c r="G123" s="3"/>
    </row>
    <row r="124" spans="7:7" ht="18">
      <c r="G124" s="3"/>
    </row>
    <row r="125" spans="7:7" ht="18">
      <c r="G125" s="3"/>
    </row>
    <row r="126" spans="7:7" ht="18">
      <c r="G126" s="3"/>
    </row>
    <row r="127" spans="7:7" ht="18">
      <c r="G127" s="3"/>
    </row>
    <row r="128" spans="7:7" ht="18">
      <c r="G128" s="3"/>
    </row>
    <row r="129" spans="7:7" ht="18">
      <c r="G129" s="3"/>
    </row>
    <row r="130" spans="7:7" ht="18">
      <c r="G130" s="3"/>
    </row>
    <row r="131" spans="7:7" ht="18">
      <c r="G131" s="3"/>
    </row>
    <row r="132" spans="7:7" ht="18">
      <c r="G132" s="3"/>
    </row>
    <row r="133" spans="7:7" ht="18">
      <c r="G133" s="3"/>
    </row>
    <row r="135" spans="7:7" ht="18">
      <c r="G135" s="3"/>
    </row>
    <row r="136" spans="7:7" ht="18">
      <c r="G136" s="3"/>
    </row>
    <row r="138" spans="7:7" ht="18">
      <c r="G138" s="3"/>
    </row>
    <row r="139" spans="7:7" ht="18">
      <c r="G139" s="3"/>
    </row>
    <row r="140" spans="7:7" ht="18">
      <c r="G140" s="3"/>
    </row>
    <row r="141" spans="7:7" ht="18">
      <c r="G141" s="3"/>
    </row>
    <row r="142" spans="7:7" ht="18">
      <c r="G142" s="3"/>
    </row>
    <row r="143" spans="7:7" ht="18">
      <c r="G143" s="3"/>
    </row>
    <row r="144" spans="7:7" ht="18">
      <c r="G144" s="3"/>
    </row>
    <row r="145" spans="7:7" ht="18">
      <c r="G145" s="3"/>
    </row>
    <row r="146" spans="7:7" ht="18">
      <c r="G146" s="3"/>
    </row>
    <row r="147" spans="7:7" ht="18">
      <c r="G147" s="3"/>
    </row>
    <row r="148" spans="7:7" ht="18">
      <c r="G148" s="3"/>
    </row>
    <row r="149" spans="7:7" ht="18">
      <c r="G149" s="3"/>
    </row>
    <row r="150" spans="7:7" ht="18">
      <c r="G150" s="3"/>
    </row>
    <row r="151" spans="7:7" ht="18">
      <c r="G151" s="3"/>
    </row>
    <row r="152" spans="7:7" ht="18">
      <c r="G152" s="3"/>
    </row>
    <row r="153" spans="7:7" ht="18">
      <c r="G153" s="3"/>
    </row>
    <row r="154" spans="7:7" ht="18">
      <c r="G154" s="3"/>
    </row>
    <row r="155" spans="7:7" ht="18">
      <c r="G155" s="3"/>
    </row>
    <row r="156" spans="7:7" ht="18">
      <c r="G156" s="3"/>
    </row>
    <row r="157" spans="7:7" ht="18">
      <c r="G157" s="3"/>
    </row>
    <row r="158" spans="7:7" ht="18">
      <c r="G158" s="3"/>
    </row>
    <row r="159" spans="7:7" ht="18">
      <c r="G159" s="3"/>
    </row>
    <row r="163" spans="7:7" ht="18">
      <c r="G163" s="3"/>
    </row>
    <row r="164" spans="7:7" ht="18">
      <c r="G164" s="3"/>
    </row>
    <row r="165" spans="7:7" ht="18">
      <c r="G165" s="3"/>
    </row>
    <row r="167" spans="7:7" ht="18">
      <c r="G167" s="3"/>
    </row>
    <row r="168" spans="7:7" ht="18">
      <c r="G168" s="3"/>
    </row>
    <row r="169" spans="7:7" ht="18">
      <c r="G169" s="3"/>
    </row>
    <row r="170" spans="7:7" ht="18">
      <c r="G170" s="3"/>
    </row>
    <row r="172" spans="7:7" ht="18">
      <c r="G172" s="3"/>
    </row>
    <row r="173" spans="7:7" ht="18">
      <c r="G173" s="3"/>
    </row>
    <row r="174" spans="7:7" ht="18">
      <c r="G174" s="3"/>
    </row>
    <row r="175" spans="7:7" ht="18">
      <c r="G175" s="3"/>
    </row>
    <row r="177" spans="7:7" ht="18">
      <c r="G177" s="3"/>
    </row>
    <row r="178" spans="7:7" ht="18">
      <c r="G178" s="3"/>
    </row>
    <row r="180" spans="7:7" ht="18">
      <c r="G180" s="3"/>
    </row>
    <row r="181" spans="7:7" ht="18">
      <c r="G181" s="3"/>
    </row>
    <row r="182" spans="7:7" ht="18">
      <c r="G182" s="3"/>
    </row>
    <row r="183" spans="7:7" ht="18">
      <c r="G183" s="3"/>
    </row>
    <row r="184" spans="7:7" ht="18">
      <c r="G184" s="3"/>
    </row>
    <row r="185" spans="7:7" ht="18">
      <c r="G185" s="3"/>
    </row>
    <row r="186" spans="7:7" ht="18">
      <c r="G186" s="3"/>
    </row>
    <row r="187" spans="7:7" ht="18">
      <c r="G187" s="3"/>
    </row>
    <row r="188" spans="7:7" ht="18">
      <c r="G188" s="3"/>
    </row>
    <row r="189" spans="7:7" ht="18">
      <c r="G189" s="3"/>
    </row>
    <row r="190" spans="7:7" ht="18">
      <c r="G190" s="3"/>
    </row>
    <row r="191" spans="7:7" ht="18">
      <c r="G191" s="3"/>
    </row>
    <row r="195" spans="7:7" ht="18">
      <c r="G195" s="3"/>
    </row>
    <row r="196" spans="7:7" ht="18">
      <c r="G196" s="3"/>
    </row>
    <row r="197" spans="7:7" ht="18">
      <c r="G197" s="3"/>
    </row>
    <row r="199" spans="7:7" ht="18">
      <c r="G199" s="3"/>
    </row>
    <row r="200" spans="7:7" ht="18">
      <c r="G200" s="3"/>
    </row>
    <row r="201" spans="7:7" ht="18">
      <c r="G201" s="3"/>
    </row>
    <row r="202" spans="7:7" ht="18">
      <c r="G202" s="3"/>
    </row>
    <row r="204" spans="7:7" ht="18">
      <c r="G204" s="3"/>
    </row>
    <row r="205" spans="7:7" ht="18">
      <c r="G205" s="3"/>
    </row>
    <row r="206" spans="7:7" ht="18">
      <c r="G206" s="3"/>
    </row>
    <row r="207" spans="7:7" ht="18">
      <c r="G207" s="3"/>
    </row>
    <row r="209" spans="7:7" ht="18">
      <c r="G209" s="3"/>
    </row>
    <row r="210" spans="7:7" ht="18">
      <c r="G210" s="3"/>
    </row>
    <row r="212" spans="7:7" ht="18">
      <c r="G212" s="3"/>
    </row>
    <row r="213" spans="7:7" ht="18">
      <c r="G213" s="3"/>
    </row>
    <row r="214" spans="7:7" ht="18">
      <c r="G214" s="3"/>
    </row>
    <row r="215" spans="7:7" ht="18">
      <c r="G215" s="3"/>
    </row>
    <row r="216" spans="7:7" ht="18">
      <c r="G216" s="3"/>
    </row>
    <row r="217" spans="7:7" ht="18">
      <c r="G217" s="3"/>
    </row>
    <row r="218" spans="7:7" ht="18">
      <c r="G218" s="3"/>
    </row>
    <row r="220" spans="7:7" ht="18">
      <c r="G220" s="3"/>
    </row>
    <row r="221" spans="7:7" ht="18">
      <c r="G221" s="3"/>
    </row>
    <row r="222" spans="7:7" ht="18">
      <c r="G222" s="3"/>
    </row>
    <row r="223" spans="7:7" ht="18">
      <c r="G223" s="3"/>
    </row>
    <row r="229" spans="7:7" ht="18">
      <c r="G229" s="3"/>
    </row>
    <row r="236" spans="7:7" ht="18">
      <c r="G236" s="3"/>
    </row>
    <row r="237" spans="7:7" ht="18">
      <c r="G237" s="3"/>
    </row>
    <row r="238" spans="7:7" ht="18">
      <c r="G238" s="3"/>
    </row>
    <row r="239" spans="7:7" ht="18">
      <c r="G239" s="3"/>
    </row>
    <row r="242" spans="7:7" ht="18">
      <c r="G242" s="3"/>
    </row>
    <row r="249" spans="7:7" ht="18">
      <c r="G249" s="3"/>
    </row>
    <row r="250" spans="7:7" ht="18">
      <c r="G250" s="3"/>
    </row>
    <row r="252" spans="7:7" ht="18">
      <c r="G252" s="3"/>
    </row>
    <row r="253" spans="7:7" ht="18">
      <c r="G253" s="3"/>
    </row>
    <row r="254" spans="7:7" ht="18">
      <c r="G254" s="3"/>
    </row>
    <row r="255" spans="7:7" ht="18">
      <c r="G255" s="3"/>
    </row>
    <row r="261" spans="7:7" ht="18">
      <c r="G261" s="3"/>
    </row>
    <row r="268" spans="7:7" ht="18">
      <c r="G268" s="3"/>
    </row>
    <row r="269" spans="7:7" ht="18">
      <c r="G269" s="3"/>
    </row>
    <row r="270" spans="7:7" ht="18">
      <c r="G270" s="3"/>
    </row>
    <row r="271" spans="7:7" ht="18">
      <c r="G271" s="3"/>
    </row>
    <row r="274" spans="7:7" ht="18">
      <c r="G274" s="3"/>
    </row>
    <row r="281" spans="7:7" ht="18">
      <c r="G281" s="3"/>
    </row>
    <row r="283" spans="7:7" ht="18">
      <c r="G283" s="3"/>
    </row>
    <row r="284" spans="7:7" ht="18">
      <c r="G284" s="3"/>
    </row>
    <row r="285" spans="7:7" ht="18">
      <c r="G285" s="3"/>
    </row>
    <row r="286" spans="7:7" ht="18">
      <c r="G286" s="3"/>
    </row>
    <row r="287" spans="7:7" ht="18">
      <c r="G287" s="3"/>
    </row>
    <row r="293" spans="7:7" ht="18">
      <c r="G293" s="3"/>
    </row>
    <row r="295" spans="7:7" ht="18">
      <c r="G295" s="3"/>
    </row>
    <row r="296" spans="7:7" ht="18">
      <c r="G296" s="3"/>
    </row>
    <row r="297" spans="7:7" ht="18">
      <c r="G297" s="3"/>
    </row>
    <row r="298" spans="7:7" ht="18">
      <c r="G298" s="3"/>
    </row>
    <row r="299" spans="7:7" ht="18">
      <c r="G299" s="3"/>
    </row>
    <row r="300" spans="7:7" ht="18">
      <c r="G300" s="3"/>
    </row>
    <row r="301" spans="7:7" ht="18">
      <c r="G301" s="3"/>
    </row>
    <row r="302" spans="7:7" ht="18">
      <c r="G302" s="3"/>
    </row>
    <row r="303" spans="7:7" ht="18">
      <c r="G303" s="3"/>
    </row>
    <row r="305" spans="7:7" ht="18">
      <c r="G305" s="3"/>
    </row>
    <row r="306" spans="7:7" ht="18">
      <c r="G306" s="3"/>
    </row>
    <row r="307" spans="7:7" ht="18">
      <c r="G307" s="3"/>
    </row>
    <row r="308" spans="7:7" ht="18">
      <c r="G308" s="3"/>
    </row>
    <row r="310" spans="7:7" ht="18">
      <c r="G310" s="3"/>
    </row>
    <row r="311" spans="7:7" ht="18">
      <c r="G311" s="3"/>
    </row>
    <row r="313" spans="7:7" ht="18">
      <c r="G313" s="3"/>
    </row>
    <row r="314" spans="7:7" ht="18">
      <c r="G314" s="3"/>
    </row>
    <row r="315" spans="7:7" ht="18">
      <c r="G315" s="3"/>
    </row>
    <row r="316" spans="7:7" ht="18">
      <c r="G316" s="3"/>
    </row>
    <row r="317" spans="7:7" ht="18">
      <c r="G317" s="3"/>
    </row>
    <row r="318" spans="7:7" ht="18">
      <c r="G318" s="3"/>
    </row>
    <row r="319" spans="7:7" ht="18">
      <c r="G319" s="3"/>
    </row>
    <row r="321" spans="7:7" ht="18">
      <c r="G321" s="3"/>
    </row>
    <row r="322" spans="7:7" ht="18">
      <c r="G322" s="3"/>
    </row>
    <row r="323" spans="7:7" ht="18">
      <c r="G323" s="3"/>
    </row>
    <row r="324" spans="7:7" ht="18">
      <c r="G324" s="3"/>
    </row>
    <row r="330" spans="7:7" ht="18">
      <c r="G330" s="3"/>
    </row>
    <row r="337" spans="7:7" ht="18">
      <c r="G337" s="3"/>
    </row>
    <row r="338" spans="7:7" ht="18">
      <c r="G338" s="3"/>
    </row>
    <row r="339" spans="7:7" ht="18">
      <c r="G339" s="3"/>
    </row>
    <row r="340" spans="7:7" ht="18">
      <c r="G340" s="3"/>
    </row>
    <row r="343" spans="7:7" ht="18">
      <c r="G343" s="3"/>
    </row>
    <row r="350" spans="7:7" ht="18">
      <c r="G350" s="3"/>
    </row>
    <row r="351" spans="7:7" ht="18">
      <c r="G351" s="3"/>
    </row>
    <row r="353" spans="7:7" ht="18">
      <c r="G353" s="3"/>
    </row>
    <row r="354" spans="7:7" ht="18">
      <c r="G354" s="3"/>
    </row>
    <row r="355" spans="7:7" ht="18">
      <c r="G355" s="3"/>
    </row>
    <row r="356" spans="7:7" ht="18">
      <c r="G356" s="3"/>
    </row>
    <row r="362" spans="7:7" ht="18">
      <c r="G362" s="3"/>
    </row>
    <row r="369" spans="7:7" ht="18">
      <c r="G369" s="3"/>
    </row>
    <row r="370" spans="7:7" ht="18">
      <c r="G370" s="3"/>
    </row>
    <row r="371" spans="7:7" ht="18">
      <c r="G371" s="3"/>
    </row>
    <row r="372" spans="7:7" ht="18">
      <c r="G372" s="3"/>
    </row>
    <row r="375" spans="7:7" ht="18">
      <c r="G375" s="3"/>
    </row>
    <row r="382" spans="7:7" ht="18">
      <c r="G382" s="3"/>
    </row>
    <row r="384" spans="7:7" ht="18">
      <c r="G384" s="3"/>
    </row>
    <row r="385" spans="7:7" ht="18">
      <c r="G385" s="3"/>
    </row>
    <row r="386" spans="7:7" ht="18">
      <c r="G386" s="3"/>
    </row>
    <row r="387" spans="7:7" ht="18">
      <c r="G387" s="3"/>
    </row>
    <row r="388" spans="7:7" ht="18">
      <c r="G388" s="3"/>
    </row>
    <row r="394" spans="7:7" ht="18">
      <c r="G394" s="3"/>
    </row>
    <row r="396" spans="7:7" ht="18">
      <c r="G396" s="3"/>
    </row>
    <row r="397" spans="7:7" ht="18">
      <c r="G397" s="3"/>
    </row>
    <row r="398" spans="7:7" ht="18">
      <c r="G398" s="3"/>
    </row>
    <row r="399" spans="7:7" ht="18">
      <c r="G399" s="3"/>
    </row>
    <row r="400" spans="7:7" ht="18">
      <c r="G400" s="3"/>
    </row>
    <row r="401" spans="7:7" ht="18">
      <c r="G401" s="3"/>
    </row>
    <row r="402" spans="7:7" ht="18">
      <c r="G402" s="3"/>
    </row>
    <row r="403" spans="7:7" ht="18">
      <c r="G403" s="3"/>
    </row>
    <row r="404" spans="7:7" ht="18">
      <c r="G404" s="3"/>
    </row>
    <row r="405" spans="7:7" ht="18">
      <c r="G405" s="3"/>
    </row>
    <row r="406" spans="7:7" ht="18">
      <c r="G406" s="3"/>
    </row>
    <row r="407" spans="7:7" ht="18">
      <c r="G407" s="3"/>
    </row>
    <row r="408" spans="7:7" ht="18">
      <c r="G408" s="3"/>
    </row>
    <row r="414" spans="7:7" ht="18">
      <c r="G414" s="3"/>
    </row>
    <row r="416" spans="7:7" ht="18">
      <c r="G416" s="3"/>
    </row>
    <row r="417" spans="7:7" ht="18">
      <c r="G417" s="3"/>
    </row>
    <row r="418" spans="7:7" ht="18">
      <c r="G418" s="3"/>
    </row>
    <row r="419" spans="7:7" ht="18">
      <c r="G419" s="3"/>
    </row>
    <row r="420" spans="7:7" ht="18">
      <c r="G420" s="3"/>
    </row>
    <row r="421" spans="7:7" ht="18">
      <c r="G421" s="3"/>
    </row>
    <row r="422" spans="7:7" ht="18">
      <c r="G422" s="3"/>
    </row>
    <row r="423" spans="7:7" ht="18">
      <c r="G423" s="3"/>
    </row>
    <row r="424" spans="7:7" ht="18">
      <c r="G424" s="3"/>
    </row>
    <row r="426" spans="7:7" ht="18">
      <c r="G426" s="3"/>
    </row>
    <row r="427" spans="7:7" ht="18">
      <c r="G427" s="3"/>
    </row>
    <row r="428" spans="7:7" ht="18">
      <c r="G428" s="3"/>
    </row>
    <row r="429" spans="7:7" ht="18">
      <c r="G429" s="3"/>
    </row>
    <row r="431" spans="7:7" ht="18">
      <c r="G431" s="3"/>
    </row>
    <row r="432" spans="7:7" ht="18">
      <c r="G432" s="3"/>
    </row>
    <row r="434" spans="7:7" ht="18">
      <c r="G434" s="3"/>
    </row>
    <row r="435" spans="7:7" ht="18">
      <c r="G435" s="3"/>
    </row>
    <row r="436" spans="7:7" ht="18">
      <c r="G436" s="3"/>
    </row>
    <row r="437" spans="7:7" ht="18">
      <c r="G437" s="3"/>
    </row>
    <row r="438" spans="7:7" ht="18">
      <c r="G438" s="3"/>
    </row>
    <row r="439" spans="7:7" ht="18">
      <c r="G439" s="3"/>
    </row>
    <row r="440" spans="7:7" ht="18">
      <c r="G440" s="3"/>
    </row>
    <row r="442" spans="7:7" ht="18">
      <c r="G442" s="3"/>
    </row>
    <row r="443" spans="7:7" ht="18">
      <c r="G443" s="3"/>
    </row>
    <row r="444" spans="7:7" ht="18">
      <c r="G444" s="3"/>
    </row>
    <row r="445" spans="7:7" ht="18">
      <c r="G445" s="3"/>
    </row>
    <row r="451" spans="7:7" ht="18">
      <c r="G451" s="3"/>
    </row>
    <row r="458" spans="7:7" ht="18">
      <c r="G458" s="3"/>
    </row>
    <row r="459" spans="7:7" ht="18">
      <c r="G459" s="3"/>
    </row>
    <row r="460" spans="7:7" ht="18">
      <c r="G460" s="3"/>
    </row>
    <row r="461" spans="7:7" ht="18">
      <c r="G461" s="3"/>
    </row>
    <row r="464" spans="7:7" ht="18">
      <c r="G464" s="3"/>
    </row>
    <row r="471" spans="7:7" ht="18">
      <c r="G471" s="3"/>
    </row>
    <row r="472" spans="7:7" ht="18">
      <c r="G472" s="3"/>
    </row>
    <row r="474" spans="7:7" ht="18">
      <c r="G474" s="3"/>
    </row>
    <row r="475" spans="7:7" ht="18">
      <c r="G475" s="3"/>
    </row>
    <row r="476" spans="7:7" ht="18">
      <c r="G476" s="3"/>
    </row>
    <row r="477" spans="7:7" ht="18">
      <c r="G477" s="3"/>
    </row>
    <row r="483" spans="7:7" ht="18">
      <c r="G483" s="3"/>
    </row>
    <row r="490" spans="7:7" ht="18">
      <c r="G490" s="3"/>
    </row>
    <row r="491" spans="7:7" ht="18">
      <c r="G491" s="3"/>
    </row>
    <row r="492" spans="7:7" ht="18">
      <c r="G492" s="3"/>
    </row>
    <row r="493" spans="7:7" ht="18">
      <c r="G493" s="3"/>
    </row>
    <row r="496" spans="7:7" ht="18">
      <c r="G496" s="3"/>
    </row>
    <row r="503" spans="7:7" ht="18">
      <c r="G503" s="3"/>
    </row>
    <row r="505" spans="7:7" ht="18">
      <c r="G505" s="3"/>
    </row>
    <row r="506" spans="7:7" ht="18">
      <c r="G506" s="3"/>
    </row>
    <row r="507" spans="7:7" ht="18">
      <c r="G507" s="3"/>
    </row>
    <row r="508" spans="7:7" ht="18">
      <c r="G508" s="3"/>
    </row>
    <row r="509" spans="7:7" ht="18">
      <c r="G509" s="3"/>
    </row>
    <row r="515" spans="7:7" ht="18">
      <c r="G515" s="3"/>
    </row>
    <row r="517" spans="7:7" ht="18">
      <c r="G517" s="3"/>
    </row>
    <row r="518" spans="7:7" ht="18">
      <c r="G518" s="3"/>
    </row>
    <row r="519" spans="7:7" ht="18">
      <c r="G519" s="3"/>
    </row>
    <row r="520" spans="7:7" ht="18">
      <c r="G520" s="3"/>
    </row>
    <row r="521" spans="7:7" ht="18">
      <c r="G521" s="3"/>
    </row>
    <row r="522" spans="7:7" ht="18">
      <c r="G522" s="3"/>
    </row>
    <row r="523" spans="7:7" ht="18">
      <c r="G523" s="3"/>
    </row>
    <row r="524" spans="7:7" ht="18">
      <c r="G524" s="3"/>
    </row>
    <row r="525" spans="7:7" ht="18">
      <c r="G525" s="3"/>
    </row>
    <row r="526" spans="7:7" ht="18">
      <c r="G526" s="3"/>
    </row>
    <row r="527" spans="7:7" ht="18">
      <c r="G527" s="3"/>
    </row>
    <row r="528" spans="7:7" ht="18">
      <c r="G528" s="3"/>
    </row>
    <row r="529" spans="7:7" ht="18">
      <c r="G529" s="3"/>
    </row>
    <row r="532" spans="7:7" ht="18">
      <c r="G532" s="3"/>
    </row>
    <row r="539" spans="7:7" ht="18">
      <c r="G539" s="3"/>
    </row>
    <row r="541" spans="7:7" ht="18">
      <c r="G541" s="3"/>
    </row>
    <row r="542" spans="7:7" ht="18">
      <c r="G542" s="3"/>
    </row>
    <row r="543" spans="7:7" ht="18">
      <c r="G543" s="3"/>
    </row>
    <row r="544" spans="7:7" ht="18">
      <c r="G544" s="3"/>
    </row>
    <row r="545" spans="7:7" ht="18">
      <c r="G545" s="3"/>
    </row>
    <row r="551" spans="7:7" ht="18">
      <c r="G551" s="3"/>
    </row>
    <row r="553" spans="7:7" ht="18">
      <c r="G553" s="3"/>
    </row>
    <row r="554" spans="7:7" ht="18">
      <c r="G554" s="3"/>
    </row>
    <row r="555" spans="7:7" ht="18">
      <c r="G555" s="3"/>
    </row>
    <row r="556" spans="7:7" ht="18">
      <c r="G556" s="3"/>
    </row>
    <row r="557" spans="7:7" ht="18">
      <c r="G557" s="3"/>
    </row>
    <row r="558" spans="7:7" ht="18">
      <c r="G558" s="3"/>
    </row>
    <row r="559" spans="7:7" ht="18">
      <c r="G559" s="3"/>
    </row>
    <row r="560" spans="7:7" ht="18">
      <c r="G560" s="3"/>
    </row>
    <row r="561" spans="7:7" ht="18">
      <c r="G561" s="3"/>
    </row>
    <row r="562" spans="7:7" ht="18">
      <c r="G562" s="3"/>
    </row>
    <row r="563" spans="7:7" ht="18">
      <c r="G563" s="3"/>
    </row>
    <row r="564" spans="7:7" ht="18">
      <c r="G564" s="3"/>
    </row>
    <row r="565" spans="7:7" ht="18">
      <c r="G565" s="3"/>
    </row>
    <row r="571" spans="7:7" ht="18">
      <c r="G571" s="3"/>
    </row>
    <row r="573" spans="7:7" ht="18">
      <c r="G573" s="3"/>
    </row>
    <row r="574" spans="7:7" ht="18">
      <c r="G574" s="3"/>
    </row>
    <row r="575" spans="7:7" ht="18">
      <c r="G575" s="3"/>
    </row>
    <row r="576" spans="7:7" ht="18">
      <c r="G576" s="3"/>
    </row>
    <row r="577" spans="7:7" ht="18">
      <c r="G577" s="3"/>
    </row>
    <row r="578" spans="7:7" ht="18">
      <c r="G578" s="3"/>
    </row>
    <row r="579" spans="7:7" ht="18">
      <c r="G579" s="3"/>
    </row>
    <row r="580" spans="7:7" ht="18">
      <c r="G580" s="3"/>
    </row>
    <row r="581" spans="7:7" ht="18">
      <c r="G581" s="3"/>
    </row>
    <row r="583" spans="7:7" ht="18">
      <c r="G583" s="3"/>
    </row>
    <row r="584" spans="7:7" ht="18">
      <c r="G584" s="3"/>
    </row>
    <row r="585" spans="7:7" ht="18">
      <c r="G585" s="3"/>
    </row>
    <row r="586" spans="7:7" ht="18">
      <c r="G586" s="3"/>
    </row>
    <row r="588" spans="7:7" ht="18">
      <c r="G588" s="3"/>
    </row>
    <row r="589" spans="7:7" ht="18">
      <c r="G589" s="3"/>
    </row>
    <row r="591" spans="7:7" ht="18">
      <c r="G591" s="3"/>
    </row>
    <row r="592" spans="7:7" ht="18">
      <c r="G592" s="3"/>
    </row>
    <row r="593" spans="7:7" ht="18">
      <c r="G593" s="3"/>
    </row>
    <row r="594" spans="7:7" ht="18">
      <c r="G594" s="3"/>
    </row>
    <row r="595" spans="7:7" ht="18">
      <c r="G595" s="3"/>
    </row>
    <row r="596" spans="7:7" ht="18">
      <c r="G596" s="3"/>
    </row>
    <row r="597" spans="7:7" ht="18">
      <c r="G597" s="3"/>
    </row>
    <row r="599" spans="7:7" ht="18">
      <c r="G599" s="3"/>
    </row>
    <row r="600" spans="7:7" ht="18">
      <c r="G600" s="3"/>
    </row>
    <row r="601" spans="7:7" ht="18">
      <c r="G601" s="3"/>
    </row>
    <row r="602" spans="7:7" ht="18">
      <c r="G602" s="3"/>
    </row>
    <row r="608" spans="7:7" ht="18">
      <c r="G608" s="3"/>
    </row>
    <row r="615" spans="7:7" ht="18">
      <c r="G615" s="3"/>
    </row>
    <row r="616" spans="7:7" ht="18">
      <c r="G616" s="3"/>
    </row>
    <row r="617" spans="7:7" ht="18">
      <c r="G617" s="3"/>
    </row>
    <row r="618" spans="7:7" ht="18">
      <c r="G618" s="3"/>
    </row>
    <row r="621" spans="7:7" ht="18">
      <c r="G621" s="3"/>
    </row>
    <row r="628" spans="7:7" ht="18">
      <c r="G628" s="3"/>
    </row>
    <row r="629" spans="7:7" ht="18">
      <c r="G629" s="3"/>
    </row>
    <row r="631" spans="7:7" ht="18">
      <c r="G631" s="3"/>
    </row>
    <row r="632" spans="7:7" ht="18">
      <c r="G632" s="3"/>
    </row>
    <row r="633" spans="7:7" ht="18">
      <c r="G633" s="3"/>
    </row>
    <row r="634" spans="7:7" ht="18">
      <c r="G634" s="3"/>
    </row>
    <row r="640" spans="7:7" ht="18">
      <c r="G640" s="3"/>
    </row>
    <row r="647" spans="7:7" ht="18">
      <c r="G647" s="3"/>
    </row>
    <row r="648" spans="7:7" ht="18">
      <c r="G648" s="3"/>
    </row>
    <row r="649" spans="7:7" ht="18">
      <c r="G649" s="3"/>
    </row>
    <row r="650" spans="7:7" ht="18">
      <c r="G650" s="3"/>
    </row>
    <row r="653" spans="7:7" ht="18">
      <c r="G653" s="3"/>
    </row>
    <row r="660" spans="7:7" ht="18">
      <c r="G660" s="3"/>
    </row>
    <row r="662" spans="7:7" ht="18">
      <c r="G662" s="3"/>
    </row>
    <row r="663" spans="7:7" ht="18">
      <c r="G663" s="3"/>
    </row>
    <row r="664" spans="7:7" ht="18">
      <c r="G664" s="3"/>
    </row>
    <row r="665" spans="7:7" ht="18">
      <c r="G665" s="3"/>
    </row>
    <row r="666" spans="7:7" ht="18">
      <c r="G666" s="3"/>
    </row>
    <row r="672" spans="7:7" ht="18">
      <c r="G672" s="3"/>
    </row>
    <row r="674" spans="7:7" ht="18">
      <c r="G674" s="3"/>
    </row>
    <row r="675" spans="7:7" ht="18">
      <c r="G675" s="3"/>
    </row>
    <row r="676" spans="7:7" ht="18">
      <c r="G676" s="3"/>
    </row>
    <row r="677" spans="7:7" ht="18">
      <c r="G677" s="3"/>
    </row>
    <row r="678" spans="7:7" ht="18">
      <c r="G678" s="3"/>
    </row>
    <row r="679" spans="7:7" ht="18">
      <c r="G679" s="3"/>
    </row>
    <row r="680" spans="7:7" ht="18">
      <c r="G680" s="3"/>
    </row>
    <row r="681" spans="7:7" ht="18">
      <c r="G681" s="3"/>
    </row>
    <row r="682" spans="7:7" ht="18">
      <c r="G682" s="3"/>
    </row>
    <row r="688" spans="7:7" ht="18">
      <c r="G688" s="3"/>
    </row>
    <row r="690" spans="7:7" ht="18">
      <c r="G690" s="3"/>
    </row>
    <row r="691" spans="7:7" ht="18">
      <c r="G691" s="3"/>
    </row>
    <row r="692" spans="7:7" ht="18">
      <c r="G692" s="3"/>
    </row>
    <row r="693" spans="7:7" ht="18">
      <c r="G693" s="3"/>
    </row>
    <row r="694" spans="7:7" ht="18">
      <c r="G694" s="3"/>
    </row>
    <row r="700" spans="7:7" ht="18">
      <c r="G700" s="3"/>
    </row>
    <row r="702" spans="7:7" ht="18">
      <c r="G702" s="3"/>
    </row>
    <row r="703" spans="7:7" ht="18">
      <c r="G703" s="3"/>
    </row>
    <row r="704" spans="7:7" ht="18">
      <c r="G704" s="3"/>
    </row>
    <row r="705" spans="7:7" ht="18">
      <c r="G705" s="3"/>
    </row>
    <row r="706" spans="7:7" ht="18">
      <c r="G706" s="3"/>
    </row>
    <row r="707" spans="7:7" ht="18">
      <c r="G707" s="3"/>
    </row>
    <row r="708" spans="7:7" ht="18">
      <c r="G708" s="3"/>
    </row>
    <row r="709" spans="7:7" ht="18">
      <c r="G709" s="3"/>
    </row>
    <row r="710" spans="7:7" ht="18">
      <c r="G710" s="3"/>
    </row>
    <row r="711" spans="7:7" ht="18">
      <c r="G711" s="3"/>
    </row>
    <row r="712" spans="7:7" ht="18">
      <c r="G712" s="3"/>
    </row>
    <row r="713" spans="7:7" ht="18">
      <c r="G713" s="3"/>
    </row>
    <row r="714" spans="7:7" ht="18">
      <c r="G714" s="3"/>
    </row>
    <row r="717" spans="7:7" ht="18">
      <c r="G717" s="3"/>
    </row>
    <row r="724" spans="7:7" ht="18">
      <c r="G724" s="3"/>
    </row>
    <row r="726" spans="7:7" ht="18">
      <c r="G726" s="3"/>
    </row>
    <row r="727" spans="7:7" ht="18">
      <c r="G727" s="3"/>
    </row>
    <row r="728" spans="7:7" ht="18">
      <c r="G728" s="3"/>
    </row>
    <row r="729" spans="7:7" ht="18">
      <c r="G729" s="3"/>
    </row>
    <row r="730" spans="7:7" ht="18">
      <c r="G730" s="3"/>
    </row>
    <row r="736" spans="7:7" ht="18">
      <c r="G736" s="3"/>
    </row>
    <row r="738" spans="7:7" ht="18">
      <c r="G738" s="3"/>
    </row>
    <row r="739" spans="7:7" ht="18">
      <c r="G739" s="3"/>
    </row>
    <row r="740" spans="7:7" ht="18">
      <c r="G740" s="3"/>
    </row>
    <row r="741" spans="7:7" ht="18">
      <c r="G741" s="3"/>
    </row>
    <row r="742" spans="7:7" ht="18">
      <c r="G742" s="3"/>
    </row>
    <row r="743" spans="7:7" ht="18">
      <c r="G743" s="3"/>
    </row>
    <row r="744" spans="7:7" ht="18">
      <c r="G744" s="3"/>
    </row>
    <row r="745" spans="7:7" ht="18">
      <c r="G745" s="3"/>
    </row>
    <row r="746" spans="7:7" ht="18">
      <c r="G746" s="3"/>
    </row>
    <row r="747" spans="7:7" ht="18">
      <c r="G747" s="3"/>
    </row>
    <row r="748" spans="7:7" ht="18">
      <c r="G748" s="3"/>
    </row>
    <row r="749" spans="7:7" ht="18">
      <c r="G749" s="3"/>
    </row>
    <row r="750" spans="7:7" ht="18">
      <c r="G750" s="3"/>
    </row>
    <row r="756" spans="7:7" ht="18">
      <c r="G756" s="3"/>
    </row>
    <row r="758" spans="7:7" ht="18">
      <c r="G758" s="3"/>
    </row>
    <row r="759" spans="7:7" ht="18">
      <c r="G759" s="3"/>
    </row>
    <row r="760" spans="7:7" ht="18">
      <c r="G760" s="3"/>
    </row>
    <row r="761" spans="7:7" ht="18">
      <c r="G761" s="3"/>
    </row>
    <row r="762" spans="7:7" ht="18">
      <c r="G762" s="3"/>
    </row>
    <row r="763" spans="7:7" ht="18">
      <c r="G763" s="3"/>
    </row>
    <row r="764" spans="7:7" ht="18">
      <c r="G764" s="3"/>
    </row>
    <row r="765" spans="7:7" ht="18">
      <c r="G765" s="3"/>
    </row>
    <row r="766" spans="7:7" ht="18">
      <c r="G766" s="3"/>
    </row>
    <row r="768" spans="7:7" ht="18">
      <c r="G768" s="3"/>
    </row>
    <row r="769" spans="7:7" ht="18">
      <c r="G769" s="3"/>
    </row>
    <row r="770" spans="7:7" ht="18">
      <c r="G770" s="3"/>
    </row>
    <row r="771" spans="7:7" ht="18">
      <c r="G771" s="3"/>
    </row>
    <row r="773" spans="7:7" ht="18">
      <c r="G773" s="3"/>
    </row>
    <row r="774" spans="7:7" ht="18">
      <c r="G774" s="3"/>
    </row>
    <row r="776" spans="7:7" ht="18">
      <c r="G776" s="3"/>
    </row>
    <row r="777" spans="7:7" ht="18">
      <c r="G777" s="3"/>
    </row>
    <row r="778" spans="7:7" ht="18">
      <c r="G778" s="3"/>
    </row>
    <row r="779" spans="7:7" ht="18">
      <c r="G779" s="3"/>
    </row>
    <row r="780" spans="7:7" ht="18">
      <c r="G780" s="3"/>
    </row>
    <row r="781" spans="7:7" ht="18">
      <c r="G781" s="3"/>
    </row>
    <row r="782" spans="7:7" ht="18">
      <c r="G782" s="3"/>
    </row>
    <row r="784" spans="7:7" ht="18">
      <c r="G784" s="3"/>
    </row>
    <row r="785" spans="7:7" ht="18">
      <c r="G785" s="3"/>
    </row>
    <row r="786" spans="7:7" ht="18">
      <c r="G786" s="3"/>
    </row>
    <row r="787" spans="7:7" ht="18">
      <c r="G787" s="3"/>
    </row>
    <row r="793" spans="7:7" ht="18">
      <c r="G793" s="3"/>
    </row>
    <row r="800" spans="7:7" ht="18">
      <c r="G800" s="3"/>
    </row>
    <row r="801" spans="7:7" ht="18">
      <c r="G801" s="3"/>
    </row>
    <row r="802" spans="7:7" ht="18">
      <c r="G802" s="3"/>
    </row>
    <row r="803" spans="7:7" ht="18">
      <c r="G803" s="3"/>
    </row>
    <row r="806" spans="7:7" ht="18">
      <c r="G806" s="3"/>
    </row>
    <row r="813" spans="7:7" ht="18">
      <c r="G813" s="3"/>
    </row>
    <row r="814" spans="7:7" ht="18">
      <c r="G814" s="3"/>
    </row>
    <row r="816" spans="7:7" ht="18">
      <c r="G816" s="3"/>
    </row>
    <row r="817" spans="7:7" ht="18">
      <c r="G817" s="3"/>
    </row>
    <row r="818" spans="7:7" ht="18">
      <c r="G818" s="3"/>
    </row>
    <row r="819" spans="7:7" ht="18">
      <c r="G819" s="3"/>
    </row>
    <row r="825" spans="7:7" ht="18">
      <c r="G825" s="3"/>
    </row>
    <row r="832" spans="7:7" ht="18">
      <c r="G832" s="3"/>
    </row>
    <row r="833" spans="7:7" ht="18">
      <c r="G833" s="3"/>
    </row>
    <row r="834" spans="7:7" ht="18">
      <c r="G834" s="3"/>
    </row>
    <row r="835" spans="7:7" ht="18">
      <c r="G835" s="3"/>
    </row>
    <row r="838" spans="7:7" ht="18">
      <c r="G838" s="3"/>
    </row>
    <row r="845" spans="7:7" ht="18">
      <c r="G845" s="3"/>
    </row>
    <row r="847" spans="7:7" ht="18">
      <c r="G847" s="3"/>
    </row>
    <row r="848" spans="7:7" ht="18">
      <c r="G848" s="3"/>
    </row>
    <row r="849" spans="7:7" ht="18">
      <c r="G849" s="3"/>
    </row>
    <row r="850" spans="7:7" ht="18">
      <c r="G850" s="3"/>
    </row>
    <row r="851" spans="7:7" ht="18">
      <c r="G851" s="3"/>
    </row>
    <row r="857" spans="7:7" ht="18">
      <c r="G857" s="3"/>
    </row>
    <row r="859" spans="7:7" ht="18">
      <c r="G859" s="3"/>
    </row>
    <row r="860" spans="7:7" ht="18">
      <c r="G860" s="3"/>
    </row>
    <row r="861" spans="7:7" ht="18">
      <c r="G861" s="3"/>
    </row>
    <row r="862" spans="7:7" ht="18">
      <c r="G862" s="3"/>
    </row>
    <row r="863" spans="7:7" ht="18">
      <c r="G863" s="3"/>
    </row>
    <row r="864" spans="7:7" ht="18">
      <c r="G864" s="3"/>
    </row>
    <row r="865" spans="7:7" ht="18">
      <c r="G865" s="3"/>
    </row>
    <row r="866" spans="7:7" ht="18">
      <c r="G866" s="3"/>
    </row>
    <row r="867" spans="7:7" ht="18">
      <c r="G867" s="3"/>
    </row>
    <row r="871" spans="7:7" ht="18">
      <c r="G871" s="3"/>
    </row>
    <row r="872" spans="7:7" ht="18">
      <c r="G872" s="3"/>
    </row>
    <row r="873" spans="7:7" ht="18">
      <c r="G873" s="3"/>
    </row>
    <row r="874" spans="7:7" ht="18">
      <c r="G874" s="3"/>
    </row>
    <row r="877" spans="7:7" ht="18">
      <c r="G877" s="3"/>
    </row>
    <row r="884" spans="7:7" ht="18">
      <c r="G884" s="3"/>
    </row>
    <row r="885" spans="7:7" ht="18">
      <c r="G885" s="3"/>
    </row>
    <row r="887" spans="7:7" ht="18">
      <c r="G887" s="3"/>
    </row>
    <row r="888" spans="7:7" ht="18">
      <c r="G888" s="3"/>
    </row>
    <row r="889" spans="7:7" ht="18">
      <c r="G889" s="3"/>
    </row>
    <row r="890" spans="7:7" ht="18">
      <c r="G890" s="3"/>
    </row>
    <row r="896" spans="7:7" ht="18">
      <c r="G896" s="3"/>
    </row>
    <row r="903" spans="7:7" ht="18">
      <c r="G903" s="3"/>
    </row>
    <row r="904" spans="7:7" ht="18">
      <c r="G904" s="3"/>
    </row>
    <row r="905" spans="7:7" ht="18">
      <c r="G905" s="3"/>
    </row>
    <row r="906" spans="7:7" ht="18">
      <c r="G906" s="3"/>
    </row>
    <row r="909" spans="7:7" ht="18">
      <c r="G909" s="3"/>
    </row>
    <row r="916" spans="7:7" ht="18">
      <c r="G916" s="3"/>
    </row>
    <row r="918" spans="7:7" ht="18">
      <c r="G918" s="3"/>
    </row>
    <row r="919" spans="7:7" ht="18">
      <c r="G919" s="3"/>
    </row>
    <row r="920" spans="7:7" ht="18">
      <c r="G920" s="3"/>
    </row>
    <row r="921" spans="7:7" ht="18">
      <c r="G921" s="3"/>
    </row>
    <row r="922" spans="7:7" ht="18">
      <c r="G922" s="3"/>
    </row>
    <row r="928" spans="7:7" ht="18">
      <c r="G928" s="3"/>
    </row>
    <row r="930" spans="7:7" ht="18">
      <c r="G930" s="3"/>
    </row>
    <row r="931" spans="7:7" ht="18">
      <c r="G931" s="3"/>
    </row>
    <row r="932" spans="7:7" ht="18">
      <c r="G932" s="3"/>
    </row>
    <row r="933" spans="7:7" ht="18">
      <c r="G933" s="3"/>
    </row>
    <row r="934" spans="7:7" ht="18">
      <c r="G934" s="3"/>
    </row>
    <row r="935" spans="7:7" ht="18">
      <c r="G935" s="3"/>
    </row>
    <row r="936" spans="7:7" ht="18">
      <c r="G936" s="3"/>
    </row>
    <row r="937" spans="7:7" ht="18">
      <c r="G937" s="3"/>
    </row>
    <row r="938" spans="7:7" ht="18">
      <c r="G938" s="3"/>
    </row>
    <row r="939" spans="7:7" ht="18">
      <c r="G939" s="3"/>
    </row>
    <row r="942" spans="7:7" ht="18">
      <c r="G942" s="3"/>
    </row>
    <row r="949" spans="7:7" ht="18">
      <c r="G949" s="3"/>
    </row>
    <row r="951" spans="7:7" ht="18">
      <c r="G951" s="3"/>
    </row>
    <row r="952" spans="7:7" ht="18">
      <c r="G952" s="3"/>
    </row>
    <row r="953" spans="7:7" ht="18">
      <c r="G953" s="3"/>
    </row>
    <row r="954" spans="7:7" ht="18">
      <c r="G954" s="3"/>
    </row>
    <row r="955" spans="7:7" ht="18">
      <c r="G955" s="3"/>
    </row>
    <row r="961" spans="7:7" ht="18">
      <c r="G961" s="3"/>
    </row>
    <row r="963" spans="7:7" ht="18">
      <c r="G963" s="3"/>
    </row>
    <row r="964" spans="7:7" ht="18">
      <c r="G964" s="3"/>
    </row>
    <row r="965" spans="7:7" ht="18">
      <c r="G965" s="3"/>
    </row>
    <row r="966" spans="7:7" ht="18">
      <c r="G966" s="3"/>
    </row>
    <row r="967" spans="7:7" ht="18">
      <c r="G967" s="3"/>
    </row>
    <row r="968" spans="7:7" ht="18">
      <c r="G968" s="3"/>
    </row>
    <row r="969" spans="7:7" ht="18">
      <c r="G969" s="3"/>
    </row>
    <row r="970" spans="7:7" ht="18">
      <c r="G970" s="3"/>
    </row>
    <row r="971" spans="7:7" ht="18">
      <c r="G971" s="3"/>
    </row>
    <row r="972" spans="7:7" ht="18">
      <c r="G972" s="3"/>
    </row>
    <row r="973" spans="7:7" ht="18">
      <c r="G973" s="3"/>
    </row>
    <row r="974" spans="7:7" ht="18">
      <c r="G974" s="3"/>
    </row>
    <row r="975" spans="7:7" ht="18">
      <c r="G975" s="3"/>
    </row>
    <row r="976" spans="7:7" ht="18">
      <c r="G976" s="3"/>
    </row>
    <row r="982" spans="7:7" ht="18">
      <c r="G982" s="3"/>
    </row>
    <row r="984" spans="7:7" ht="18">
      <c r="G984" s="3"/>
    </row>
    <row r="985" spans="7:7" ht="18">
      <c r="G985" s="3"/>
    </row>
    <row r="986" spans="7:7" ht="18">
      <c r="G986" s="3"/>
    </row>
    <row r="987" spans="7:7" ht="18">
      <c r="G987" s="3"/>
    </row>
    <row r="988" spans="7:7" ht="18">
      <c r="G988" s="3"/>
    </row>
    <row r="989" spans="7:7" ht="18">
      <c r="G989" s="3"/>
    </row>
    <row r="990" spans="7:7" ht="18">
      <c r="G990" s="3"/>
    </row>
    <row r="991" spans="7:7" ht="18">
      <c r="G991" s="3"/>
    </row>
    <row r="992" spans="7:7" ht="18">
      <c r="G992" s="3"/>
    </row>
    <row r="993" spans="7:7" ht="18">
      <c r="G993" s="3"/>
    </row>
    <row r="994" spans="7:7" ht="18">
      <c r="G994" s="3"/>
    </row>
    <row r="995" spans="7:7" ht="18">
      <c r="G995" s="3"/>
    </row>
    <row r="996" spans="7:7" ht="18">
      <c r="G996" s="3"/>
    </row>
    <row r="997" spans="7:7" ht="18">
      <c r="G997" s="3"/>
    </row>
    <row r="998" spans="7:7" ht="18">
      <c r="G998" s="3"/>
    </row>
    <row r="999" spans="7:7" ht="18">
      <c r="G999" s="3"/>
    </row>
    <row r="1000" spans="7:7" ht="18">
      <c r="G1000" s="3"/>
    </row>
    <row r="1001" spans="7:7" ht="18">
      <c r="G1001" s="3"/>
    </row>
    <row r="1004" spans="7:7" ht="18">
      <c r="G1004" s="3"/>
    </row>
    <row r="1011" spans="7:7" ht="18">
      <c r="G1011" s="3"/>
    </row>
    <row r="1013" spans="7:7" ht="18">
      <c r="G1013" s="3"/>
    </row>
    <row r="1014" spans="7:7" ht="18">
      <c r="G1014" s="3"/>
    </row>
    <row r="1015" spans="7:7" ht="18">
      <c r="G1015" s="3"/>
    </row>
    <row r="1016" spans="7:7" ht="18">
      <c r="G1016" s="3"/>
    </row>
    <row r="1017" spans="7:7" ht="18">
      <c r="G1017" s="3"/>
    </row>
    <row r="1023" spans="7:7" ht="18">
      <c r="G1023" s="3"/>
    </row>
    <row r="1025" spans="7:7" ht="18">
      <c r="G1025" s="3"/>
    </row>
    <row r="1026" spans="7:7" ht="18">
      <c r="G1026" s="3"/>
    </row>
    <row r="1027" spans="7:7" ht="18">
      <c r="G1027" s="3"/>
    </row>
    <row r="1028" spans="7:7" ht="18">
      <c r="G1028" s="3"/>
    </row>
    <row r="1029" spans="7:7" ht="18">
      <c r="G1029" s="3"/>
    </row>
    <row r="1030" spans="7:7" ht="18">
      <c r="G1030" s="3"/>
    </row>
    <row r="1031" spans="7:7" ht="18">
      <c r="G1031" s="3"/>
    </row>
    <row r="1032" spans="7:7" ht="18">
      <c r="G1032" s="3"/>
    </row>
    <row r="1033" spans="7:7" ht="18">
      <c r="G1033" s="3"/>
    </row>
    <row r="1034" spans="7:7" ht="18">
      <c r="G1034" s="3"/>
    </row>
    <row r="1035" spans="7:7" ht="18">
      <c r="G1035" s="3"/>
    </row>
    <row r="1036" spans="7:7" ht="18">
      <c r="G1036" s="3"/>
    </row>
    <row r="1037" spans="7:7" ht="18">
      <c r="G1037" s="3"/>
    </row>
    <row r="1038" spans="7:7" ht="18">
      <c r="G1038" s="3"/>
    </row>
    <row r="1044" spans="7:7" ht="18">
      <c r="G1044" s="3"/>
    </row>
    <row r="1046" spans="7:7" ht="18">
      <c r="G1046" s="3"/>
    </row>
    <row r="1047" spans="7:7" ht="18">
      <c r="G1047" s="3"/>
    </row>
    <row r="1048" spans="7:7" ht="18">
      <c r="G1048" s="3"/>
    </row>
    <row r="1049" spans="7:7" ht="18">
      <c r="G1049" s="3"/>
    </row>
    <row r="1050" spans="7:7" ht="18">
      <c r="G1050" s="3"/>
    </row>
    <row r="1051" spans="7:7" ht="18">
      <c r="G1051" s="3"/>
    </row>
    <row r="1052" spans="7:7" ht="18">
      <c r="G1052" s="3"/>
    </row>
    <row r="1053" spans="7:7" ht="18">
      <c r="G1053" s="3"/>
    </row>
    <row r="1054" spans="7:7" ht="18">
      <c r="G1054" s="3"/>
    </row>
    <row r="1055" spans="7:7" ht="18">
      <c r="G1055" s="3"/>
    </row>
    <row r="1056" spans="7:7" ht="18">
      <c r="G1056" s="3"/>
    </row>
    <row r="1057" spans="7:7" ht="18">
      <c r="G1057" s="3"/>
    </row>
    <row r="1058" spans="7:7" ht="18">
      <c r="G1058" s="3"/>
    </row>
    <row r="1059" spans="7:7" ht="18">
      <c r="G1059" s="3"/>
    </row>
    <row r="1060" spans="7:7" ht="18">
      <c r="G1060" s="3"/>
    </row>
    <row r="1066" spans="7:7" ht="18">
      <c r="G1066" s="3"/>
    </row>
    <row r="1068" spans="7:7" ht="18">
      <c r="G1068" s="3"/>
    </row>
    <row r="1069" spans="7:7" ht="18">
      <c r="G1069" s="3"/>
    </row>
    <row r="1070" spans="7:7" ht="18">
      <c r="G1070" s="3"/>
    </row>
    <row r="1071" spans="7:7" ht="18">
      <c r="G1071" s="3"/>
    </row>
    <row r="1072" spans="7:7" ht="18">
      <c r="G1072" s="3"/>
    </row>
    <row r="1073" spans="7:7" ht="18">
      <c r="G1073" s="3"/>
    </row>
    <row r="1074" spans="7:7" ht="18">
      <c r="G1074" s="3"/>
    </row>
    <row r="1075" spans="7:7" ht="18">
      <c r="G1075" s="3"/>
    </row>
    <row r="1076" spans="7:7" ht="18">
      <c r="G1076" s="3"/>
    </row>
    <row r="1077" spans="7:7" ht="18">
      <c r="G1077" s="3"/>
    </row>
    <row r="1078" spans="7:7" ht="18">
      <c r="G1078" s="3"/>
    </row>
    <row r="1079" spans="7:7" ht="18">
      <c r="G1079" s="3"/>
    </row>
    <row r="1086" spans="7:7" ht="18">
      <c r="G1086" s="3"/>
    </row>
    <row r="1088" spans="7:7" ht="18">
      <c r="G1088" s="3"/>
    </row>
    <row r="1089" spans="7:7" ht="18">
      <c r="G1089" s="3"/>
    </row>
    <row r="1090" spans="7:7" ht="18">
      <c r="G1090" s="3"/>
    </row>
    <row r="1091" spans="7:7" ht="18">
      <c r="G1091" s="3"/>
    </row>
    <row r="1092" spans="7:7" ht="18">
      <c r="G1092" s="3"/>
    </row>
    <row r="1098" spans="7:7" ht="18">
      <c r="G1098" s="3"/>
    </row>
    <row r="1100" spans="7:7" ht="18">
      <c r="G1100" s="3"/>
    </row>
    <row r="1101" spans="7:7" ht="18">
      <c r="G1101" s="3"/>
    </row>
    <row r="1102" spans="7:7" ht="18">
      <c r="G1102" s="3"/>
    </row>
    <row r="1103" spans="7:7" ht="18">
      <c r="G1103" s="3"/>
    </row>
    <row r="1104" spans="7:7" ht="18">
      <c r="G1104" s="3"/>
    </row>
    <row r="1105" spans="7:7" ht="18">
      <c r="G1105" s="3"/>
    </row>
    <row r="1106" spans="7:7" ht="18">
      <c r="G1106" s="3"/>
    </row>
    <row r="1107" spans="7:7" ht="18">
      <c r="G1107" s="3"/>
    </row>
    <row r="1108" spans="7:7" ht="18">
      <c r="G1108" s="3"/>
    </row>
    <row r="1109" spans="7:7" ht="18">
      <c r="G1109" s="3"/>
    </row>
    <row r="1112" spans="7:7" ht="18">
      <c r="G1112" s="3"/>
    </row>
    <row r="1119" spans="7:7" ht="18">
      <c r="G1119" s="3"/>
    </row>
    <row r="1121" spans="7:7" ht="18">
      <c r="G1121" s="3"/>
    </row>
    <row r="1122" spans="7:7" ht="18">
      <c r="G1122" s="3"/>
    </row>
    <row r="1123" spans="7:7" ht="18">
      <c r="G1123" s="3"/>
    </row>
    <row r="1124" spans="7:7" ht="18">
      <c r="G1124" s="3"/>
    </row>
    <row r="1125" spans="7:7" ht="18">
      <c r="G1125" s="3"/>
    </row>
    <row r="1131" spans="7:7" ht="18">
      <c r="G1131" s="3"/>
    </row>
    <row r="1133" spans="7:7" ht="18">
      <c r="G1133" s="3"/>
    </row>
    <row r="1134" spans="7:7" ht="18">
      <c r="G1134" s="3"/>
    </row>
    <row r="1135" spans="7:7" ht="18">
      <c r="G1135" s="3"/>
    </row>
    <row r="1136" spans="7:7" ht="18">
      <c r="G1136" s="3"/>
    </row>
    <row r="1137" spans="7:7" ht="18">
      <c r="G1137" s="3"/>
    </row>
    <row r="1138" spans="7:7" ht="18">
      <c r="G1138" s="3"/>
    </row>
    <row r="1139" spans="7:7" ht="18">
      <c r="G1139" s="3"/>
    </row>
    <row r="1140" spans="7:7" ht="18">
      <c r="G1140" s="3"/>
    </row>
    <row r="1141" spans="7:7" ht="18">
      <c r="G1141" s="3"/>
    </row>
    <row r="1142" spans="7:7" ht="18">
      <c r="G1142" s="3"/>
    </row>
    <row r="1143" spans="7:7" ht="18">
      <c r="G1143" s="3"/>
    </row>
    <row r="1144" spans="7:7" ht="18">
      <c r="G1144" s="3"/>
    </row>
    <row r="1145" spans="7:7" ht="18">
      <c r="G1145" s="3"/>
    </row>
    <row r="1146" spans="7:7" ht="18">
      <c r="G1146" s="3"/>
    </row>
    <row r="1152" spans="7:7" ht="18">
      <c r="G1152" s="3"/>
    </row>
    <row r="1154" spans="7:7" ht="18">
      <c r="G1154" s="3"/>
    </row>
    <row r="1155" spans="7:7" ht="18">
      <c r="G1155" s="3"/>
    </row>
    <row r="1156" spans="7:7" ht="18">
      <c r="G1156" s="3"/>
    </row>
    <row r="1157" spans="7:7" ht="18">
      <c r="G1157" s="3"/>
    </row>
    <row r="1158" spans="7:7" ht="18">
      <c r="G1158" s="3"/>
    </row>
    <row r="1159" spans="7:7" ht="18">
      <c r="G1159" s="3"/>
    </row>
    <row r="1160" spans="7:7" ht="18">
      <c r="G1160" s="3"/>
    </row>
    <row r="1161" spans="7:7" ht="18">
      <c r="G1161" s="3"/>
    </row>
    <row r="1162" spans="7:7" ht="18">
      <c r="G1162" s="3"/>
    </row>
    <row r="1163" spans="7:7" ht="18">
      <c r="G1163" s="3"/>
    </row>
    <row r="1164" spans="7:7" ht="18">
      <c r="G1164" s="3"/>
    </row>
    <row r="1165" spans="7:7" ht="18">
      <c r="G1165" s="3"/>
    </row>
    <row r="1166" spans="7:7" ht="18">
      <c r="G1166" s="3"/>
    </row>
    <row r="1167" spans="7:7" ht="18">
      <c r="G1167" s="3"/>
    </row>
    <row r="1168" spans="7:7" ht="18">
      <c r="G1168" s="3"/>
    </row>
    <row r="1169" spans="7:7" ht="18">
      <c r="G1169" s="3"/>
    </row>
    <row r="1170" spans="7:7" ht="18">
      <c r="G1170" s="3"/>
    </row>
    <row r="1171" spans="7:7" ht="18">
      <c r="G1171" s="3"/>
    </row>
    <row r="1174" spans="7:7" ht="18">
      <c r="G1174" s="3"/>
    </row>
    <row r="1181" spans="7:7" ht="18">
      <c r="G1181" s="3"/>
    </row>
    <row r="1183" spans="7:7" ht="18">
      <c r="G1183" s="3"/>
    </row>
    <row r="1184" spans="7:7" ht="18">
      <c r="G1184" s="3"/>
    </row>
    <row r="1185" spans="7:7" ht="18">
      <c r="G1185" s="3"/>
    </row>
    <row r="1186" spans="7:7" ht="18">
      <c r="G1186" s="3"/>
    </row>
    <row r="1187" spans="7:7" ht="18">
      <c r="G1187" s="3"/>
    </row>
    <row r="1193" spans="7:7" ht="18">
      <c r="G1193" s="3"/>
    </row>
    <row r="1195" spans="7:7" ht="18">
      <c r="G1195" s="3"/>
    </row>
    <row r="1196" spans="7:7" ht="18">
      <c r="G1196" s="3"/>
    </row>
    <row r="1197" spans="7:7" ht="18">
      <c r="G1197" s="3"/>
    </row>
    <row r="1198" spans="7:7" ht="18">
      <c r="G1198" s="3"/>
    </row>
    <row r="1199" spans="7:7" ht="18">
      <c r="G1199" s="3"/>
    </row>
    <row r="1200" spans="7:7" ht="18">
      <c r="G1200" s="3"/>
    </row>
    <row r="1201" spans="7:7" ht="18">
      <c r="G1201" s="3"/>
    </row>
    <row r="1202" spans="7:7" ht="18">
      <c r="G1202" s="3"/>
    </row>
    <row r="1203" spans="7:7" ht="18">
      <c r="G1203" s="3"/>
    </row>
    <row r="1204" spans="7:7" ht="18">
      <c r="G1204" s="3"/>
    </row>
    <row r="1205" spans="7:7" ht="18">
      <c r="G1205" s="3"/>
    </row>
    <row r="1206" spans="7:7" ht="18">
      <c r="G1206" s="3"/>
    </row>
    <row r="1207" spans="7:7" ht="18">
      <c r="G1207" s="3"/>
    </row>
    <row r="1208" spans="7:7" ht="18">
      <c r="G1208" s="3"/>
    </row>
    <row r="1214" spans="7:7" ht="18">
      <c r="G1214" s="3"/>
    </row>
    <row r="1216" spans="7:7" ht="18">
      <c r="G1216" s="3"/>
    </row>
    <row r="1217" spans="7:7" ht="18">
      <c r="G1217" s="3"/>
    </row>
    <row r="1218" spans="7:7" ht="18">
      <c r="G1218" s="3"/>
    </row>
    <row r="1219" spans="7:7" ht="18">
      <c r="G1219" s="3"/>
    </row>
    <row r="1220" spans="7:7" ht="18">
      <c r="G1220" s="3"/>
    </row>
    <row r="1221" spans="7:7" ht="18">
      <c r="G1221" s="3"/>
    </row>
    <row r="1222" spans="7:7" ht="18">
      <c r="G1222" s="3"/>
    </row>
    <row r="1223" spans="7:7" ht="18">
      <c r="G1223" s="3"/>
    </row>
    <row r="1224" spans="7:7" ht="18">
      <c r="G1224" s="3"/>
    </row>
    <row r="1225" spans="7:7" ht="18">
      <c r="G1225" s="3"/>
    </row>
    <row r="1226" spans="7:7" ht="18">
      <c r="G1226" s="3"/>
    </row>
    <row r="1227" spans="7:7" ht="18">
      <c r="G1227" s="3"/>
    </row>
    <row r="1228" spans="7:7" ht="18">
      <c r="G1228" s="3"/>
    </row>
    <row r="1229" spans="7:7" ht="18">
      <c r="G1229" s="3"/>
    </row>
    <row r="1230" spans="7:7" ht="18">
      <c r="G1230" s="3"/>
    </row>
    <row r="1236" spans="7:7" ht="18">
      <c r="G1236" s="3"/>
    </row>
    <row r="1238" spans="7:7" ht="18">
      <c r="G1238" s="3"/>
    </row>
    <row r="1239" spans="7:7" ht="18">
      <c r="G1239" s="3"/>
    </row>
    <row r="1240" spans="7:7" ht="18">
      <c r="G1240" s="3"/>
    </row>
    <row r="1241" spans="7:7" ht="18">
      <c r="G1241" s="3"/>
    </row>
    <row r="1242" spans="7:7" ht="18">
      <c r="G1242" s="3"/>
    </row>
    <row r="1243" spans="7:7" ht="18">
      <c r="G1243" s="3"/>
    </row>
    <row r="1244" spans="7:7" ht="18">
      <c r="G1244" s="3"/>
    </row>
    <row r="1245" spans="7:7" ht="18">
      <c r="G1245" s="3"/>
    </row>
    <row r="1246" spans="7:7" ht="18">
      <c r="G1246" s="3"/>
    </row>
    <row r="1247" spans="7:7" ht="18">
      <c r="G1247" s="3"/>
    </row>
    <row r="1248" spans="7:7" ht="18">
      <c r="G1248" s="3"/>
    </row>
    <row r="1249" spans="7:7" ht="18">
      <c r="G1249" s="3"/>
    </row>
    <row r="1251" spans="7:7" ht="18">
      <c r="G1251" s="3"/>
    </row>
    <row r="1252" spans="7:7" ht="18">
      <c r="G1252" s="3"/>
    </row>
    <row r="1253" spans="7:7" ht="18">
      <c r="G1253" s="3"/>
    </row>
    <row r="1254" spans="7:7" ht="18">
      <c r="G1254" s="3"/>
    </row>
    <row r="1255" spans="7:7" ht="18">
      <c r="G1255" s="3"/>
    </row>
    <row r="1261" spans="7:7" ht="18">
      <c r="G1261" s="3"/>
    </row>
    <row r="1263" spans="7:7" ht="18">
      <c r="G1263" s="3"/>
    </row>
    <row r="1264" spans="7:7" ht="18">
      <c r="G1264" s="3"/>
    </row>
    <row r="1265" spans="7:7" ht="18">
      <c r="G1265" s="3"/>
    </row>
    <row r="1266" spans="7:7" ht="18">
      <c r="G1266" s="3"/>
    </row>
    <row r="1267" spans="7:7" ht="18">
      <c r="G1267" s="3"/>
    </row>
    <row r="1268" spans="7:7" ht="18">
      <c r="G1268" s="3"/>
    </row>
    <row r="1269" spans="7:7" ht="18">
      <c r="G1269" s="3"/>
    </row>
    <row r="1270" spans="7:7" ht="18">
      <c r="G1270" s="3"/>
    </row>
    <row r="1271" spans="7:7" ht="18">
      <c r="G1271" s="3"/>
    </row>
    <row r="1272" spans="7:7" ht="18">
      <c r="G1272" s="3"/>
    </row>
    <row r="1273" spans="7:7" ht="18">
      <c r="G1273" s="3"/>
    </row>
    <row r="1274" spans="7:7" ht="18">
      <c r="G1274" s="3"/>
    </row>
    <row r="1275" spans="7:7" ht="18">
      <c r="G1275" s="3"/>
    </row>
    <row r="1276" spans="7:7" ht="18">
      <c r="G1276" s="3"/>
    </row>
    <row r="1282" spans="7:7" ht="18">
      <c r="G1282" s="3"/>
    </row>
    <row r="1284" spans="7:7" ht="18">
      <c r="G1284" s="3"/>
    </row>
    <row r="1285" spans="7:7" ht="18">
      <c r="G1285" s="3"/>
    </row>
    <row r="1286" spans="7:7" ht="18">
      <c r="G1286" s="3"/>
    </row>
    <row r="1287" spans="7:7" ht="18">
      <c r="G1287" s="3"/>
    </row>
    <row r="1288" spans="7:7" ht="18">
      <c r="G1288" s="3"/>
    </row>
    <row r="1289" spans="7:7" ht="18">
      <c r="G1289" s="3"/>
    </row>
    <row r="1290" spans="7:7" ht="18">
      <c r="G1290" s="3"/>
    </row>
    <row r="1291" spans="7:7" ht="18">
      <c r="G1291" s="3"/>
    </row>
    <row r="1292" spans="7:7" ht="18">
      <c r="G1292" s="3"/>
    </row>
    <row r="1293" spans="7:7" ht="18">
      <c r="G1293" s="3"/>
    </row>
    <row r="1294" spans="7:7" ht="18">
      <c r="G1294" s="3"/>
    </row>
    <row r="1295" spans="7:7" ht="18">
      <c r="G1295" s="3"/>
    </row>
    <row r="1296" spans="7:7" ht="18">
      <c r="G1296" s="3"/>
    </row>
    <row r="1297" spans="7:7" ht="18">
      <c r="G1297" s="3"/>
    </row>
    <row r="1298" spans="7:7" ht="18">
      <c r="G1298" s="3"/>
    </row>
    <row r="1299" spans="7:7" ht="18">
      <c r="G1299" s="3"/>
    </row>
    <row r="1300" spans="7:7" ht="18">
      <c r="G1300" s="3"/>
    </row>
    <row r="1301" spans="7:7" ht="18">
      <c r="G1301" s="3"/>
    </row>
    <row r="1304" spans="7:7" ht="18">
      <c r="G1304" s="3"/>
    </row>
    <row r="1311" spans="7:7" ht="18">
      <c r="G1311" s="3"/>
    </row>
    <row r="1313" spans="7:7" ht="18">
      <c r="G1313" s="3"/>
    </row>
    <row r="1314" spans="7:7" ht="18">
      <c r="G1314" s="3"/>
    </row>
    <row r="1315" spans="7:7" ht="18">
      <c r="G1315" s="3"/>
    </row>
    <row r="1316" spans="7:7" ht="18">
      <c r="G1316" s="3"/>
    </row>
    <row r="1317" spans="7:7" ht="18">
      <c r="G1317" s="3"/>
    </row>
    <row r="1323" spans="7:7" ht="18">
      <c r="G1323" s="3"/>
    </row>
    <row r="1325" spans="7:7" ht="18">
      <c r="G1325" s="3"/>
    </row>
    <row r="1326" spans="7:7" ht="18">
      <c r="G1326" s="3"/>
    </row>
    <row r="1327" spans="7:7" ht="18">
      <c r="G1327" s="3"/>
    </row>
    <row r="1328" spans="7:7" ht="18">
      <c r="G1328" s="3"/>
    </row>
    <row r="1329" spans="7:7" ht="18">
      <c r="G1329" s="3"/>
    </row>
    <row r="1330" spans="7:7" ht="18">
      <c r="G1330" s="3"/>
    </row>
    <row r="1331" spans="7:7" ht="18">
      <c r="G1331" s="3"/>
    </row>
    <row r="1332" spans="7:7" ht="18">
      <c r="G1332" s="3"/>
    </row>
    <row r="1333" spans="7:7" ht="18">
      <c r="G1333" s="3"/>
    </row>
    <row r="1334" spans="7:7" ht="18">
      <c r="G1334" s="3"/>
    </row>
    <row r="1335" spans="7:7" ht="18">
      <c r="G1335" s="3"/>
    </row>
    <row r="1336" spans="7:7" ht="18">
      <c r="G1336" s="3"/>
    </row>
    <row r="1337" spans="7:7" ht="18">
      <c r="G1337" s="3"/>
    </row>
    <row r="1338" spans="7:7" ht="18">
      <c r="G1338" s="3"/>
    </row>
    <row r="1344" spans="7:7" ht="18">
      <c r="G1344" s="3"/>
    </row>
    <row r="1346" spans="7:7" ht="18">
      <c r="G1346" s="3"/>
    </row>
    <row r="1347" spans="7:7" ht="18">
      <c r="G1347" s="3"/>
    </row>
    <row r="1348" spans="7:7" ht="18">
      <c r="G1348" s="3"/>
    </row>
    <row r="1349" spans="7:7" ht="18">
      <c r="G1349" s="3"/>
    </row>
    <row r="1350" spans="7:7" ht="18">
      <c r="G1350" s="3"/>
    </row>
    <row r="1351" spans="7:7" ht="18">
      <c r="G1351" s="3"/>
    </row>
    <row r="1352" spans="7:7" ht="18">
      <c r="G1352" s="3"/>
    </row>
    <row r="1353" spans="7:7" ht="18">
      <c r="G1353" s="3"/>
    </row>
    <row r="1354" spans="7:7" ht="18">
      <c r="G1354" s="3"/>
    </row>
    <row r="1355" spans="7:7" ht="18">
      <c r="G1355" s="3"/>
    </row>
    <row r="1356" spans="7:7" ht="18">
      <c r="G1356" s="3"/>
    </row>
    <row r="1357" spans="7:7" ht="18">
      <c r="G1357" s="3"/>
    </row>
    <row r="1358" spans="7:7" ht="18">
      <c r="G1358" s="3"/>
    </row>
    <row r="1359" spans="7:7" ht="18">
      <c r="G1359" s="3"/>
    </row>
    <row r="1360" spans="7:7" ht="18">
      <c r="G1360" s="3"/>
    </row>
    <row r="1366" spans="7:7" ht="18">
      <c r="G1366" s="3"/>
    </row>
    <row r="1368" spans="7:7" ht="18">
      <c r="G1368" s="3"/>
    </row>
    <row r="1369" spans="7:7" ht="18">
      <c r="G1369" s="3"/>
    </row>
    <row r="1370" spans="7:7" ht="18">
      <c r="G1370" s="3"/>
    </row>
    <row r="1371" spans="7:7" ht="18">
      <c r="G1371" s="3"/>
    </row>
    <row r="1372" spans="7:7" ht="18">
      <c r="G1372" s="3"/>
    </row>
    <row r="1373" spans="7:7" ht="18">
      <c r="G1373" s="3"/>
    </row>
    <row r="1374" spans="7:7" ht="18">
      <c r="G1374" s="3"/>
    </row>
    <row r="1375" spans="7:7" ht="18">
      <c r="G1375" s="3"/>
    </row>
    <row r="1376" spans="7:7" ht="18">
      <c r="G1376" s="3"/>
    </row>
    <row r="1377" spans="7:7" ht="18">
      <c r="G1377" s="3"/>
    </row>
    <row r="1378" spans="7:7" ht="18">
      <c r="G1378" s="3"/>
    </row>
    <row r="1379" spans="7:7" ht="18">
      <c r="G1379" s="3"/>
    </row>
    <row r="1381" spans="7:7" ht="18">
      <c r="G1381" s="3"/>
    </row>
    <row r="1382" spans="7:7" ht="18">
      <c r="G1382" s="3"/>
    </row>
    <row r="1383" spans="7:7" ht="18">
      <c r="G1383" s="3"/>
    </row>
    <row r="1384" spans="7:7" ht="18">
      <c r="G1384" s="3"/>
    </row>
    <row r="1385" spans="7:7" ht="18">
      <c r="G1385" s="3"/>
    </row>
    <row r="1386" spans="7:7" ht="18">
      <c r="G1386" s="3"/>
    </row>
    <row r="1387" spans="7:7" ht="18">
      <c r="G1387" s="3"/>
    </row>
    <row r="1388" spans="7:7" ht="18">
      <c r="G1388" s="3"/>
    </row>
    <row r="1389" spans="7:7" ht="18">
      <c r="G1389" s="3"/>
    </row>
    <row r="1390" spans="7:7" ht="18">
      <c r="G1390" s="3"/>
    </row>
    <row r="1391" spans="7:7" ht="18">
      <c r="G1391" s="3"/>
    </row>
    <row r="1392" spans="7:7" ht="18">
      <c r="G1392" s="3"/>
    </row>
    <row r="1393" spans="7:7" ht="18">
      <c r="G1393" s="3"/>
    </row>
    <row r="1394" spans="7:7" ht="18">
      <c r="G1394" s="3"/>
    </row>
    <row r="1395" spans="7:7" ht="18">
      <c r="G1395" s="3"/>
    </row>
    <row r="1401" spans="7:7" ht="18">
      <c r="G1401" s="3"/>
    </row>
    <row r="1403" spans="7:7" ht="18">
      <c r="G1403" s="3"/>
    </row>
    <row r="1404" spans="7:7" ht="18">
      <c r="G1404" s="3"/>
    </row>
    <row r="1405" spans="7:7" ht="18">
      <c r="G1405" s="3"/>
    </row>
    <row r="1406" spans="7:7" ht="18">
      <c r="G1406" s="3"/>
    </row>
    <row r="1407" spans="7:7" ht="18">
      <c r="G1407" s="3"/>
    </row>
    <row r="1408" spans="7:7" ht="18">
      <c r="G1408" s="3"/>
    </row>
    <row r="1409" spans="7:7" ht="18">
      <c r="G1409" s="3"/>
    </row>
    <row r="1410" spans="7:7" ht="18">
      <c r="G1410" s="3"/>
    </row>
    <row r="1411" spans="7:7" ht="18">
      <c r="G1411" s="3"/>
    </row>
    <row r="1412" spans="7:7" ht="18">
      <c r="G1412" s="3"/>
    </row>
    <row r="1413" spans="7:7" ht="18">
      <c r="G1413" s="3"/>
    </row>
    <row r="1414" spans="7:7" ht="18">
      <c r="G1414" s="3"/>
    </row>
    <row r="1415" spans="7:7" ht="18">
      <c r="G1415" s="3"/>
    </row>
    <row r="1416" spans="7:7" ht="18">
      <c r="G1416" s="3"/>
    </row>
    <row r="1422" spans="7:7" ht="18">
      <c r="G1422" s="3"/>
    </row>
    <row r="1424" spans="7:7" ht="18">
      <c r="G1424" s="3"/>
    </row>
    <row r="1425" spans="7:7" ht="18">
      <c r="G1425" s="3"/>
    </row>
    <row r="1426" spans="7:7" ht="18">
      <c r="G1426" s="3"/>
    </row>
    <row r="1427" spans="7:7" ht="18">
      <c r="G1427" s="3"/>
    </row>
    <row r="1428" spans="7:7" ht="18">
      <c r="G1428" s="3"/>
    </row>
    <row r="1429" spans="7:7" ht="18">
      <c r="G1429" s="3"/>
    </row>
    <row r="1430" spans="7:7" ht="18">
      <c r="G1430" s="3"/>
    </row>
    <row r="1431" spans="7:7" ht="18">
      <c r="G1431" s="3"/>
    </row>
    <row r="1432" spans="7:7" ht="18">
      <c r="G1432" s="3"/>
    </row>
    <row r="1433" spans="7:7" ht="18">
      <c r="G1433" s="3"/>
    </row>
    <row r="1434" spans="7:7" ht="18">
      <c r="G1434" s="3"/>
    </row>
    <row r="1438" spans="7:7" ht="18">
      <c r="G1438" s="3"/>
    </row>
    <row r="1440" spans="7:7" ht="18">
      <c r="G1440" s="3"/>
    </row>
    <row r="1441" spans="7:7" ht="18">
      <c r="G1441" s="3"/>
    </row>
    <row r="1442" spans="7:7" ht="18">
      <c r="G1442" s="3"/>
    </row>
    <row r="1443" spans="7:7" ht="18">
      <c r="G1443" s="3"/>
    </row>
    <row r="1444" spans="7:7" ht="18">
      <c r="G1444" s="3"/>
    </row>
    <row r="1445" spans="7:7" ht="18">
      <c r="G1445" s="3"/>
    </row>
    <row r="1446" spans="7:7" ht="18">
      <c r="G1446" s="3"/>
    </row>
    <row r="1447" spans="7:7" ht="18">
      <c r="G1447" s="3"/>
    </row>
    <row r="1448" spans="7:7" ht="18">
      <c r="G1448" s="3"/>
    </row>
    <row r="1449" spans="7:7" ht="18">
      <c r="G1449" s="3"/>
    </row>
    <row r="1450" spans="7:7" ht="18">
      <c r="G1450" s="3"/>
    </row>
    <row r="1451" spans="7:7" ht="18">
      <c r="G1451" s="3"/>
    </row>
    <row r="1452" spans="7:7" ht="18">
      <c r="G1452" s="3"/>
    </row>
    <row r="1453" spans="7:7" ht="18">
      <c r="G1453" s="3"/>
    </row>
    <row r="1454" spans="7:7" ht="18">
      <c r="G1454" s="3"/>
    </row>
    <row r="1458" spans="7:7" ht="18">
      <c r="G1458" s="3"/>
    </row>
    <row r="1460" spans="7:7" ht="18">
      <c r="G1460" s="3"/>
    </row>
    <row r="1461" spans="7:7" ht="18">
      <c r="G1461" s="3"/>
    </row>
    <row r="1462" spans="7:7" ht="18">
      <c r="G1462" s="3"/>
    </row>
    <row r="1463" spans="7:7" ht="18">
      <c r="G1463" s="3"/>
    </row>
    <row r="1464" spans="7:7" ht="18">
      <c r="G1464" s="3"/>
    </row>
    <row r="1465" spans="7:7" ht="18">
      <c r="G1465" s="3"/>
    </row>
    <row r="1466" spans="7:7" ht="18">
      <c r="G1466" s="3"/>
    </row>
    <row r="1467" spans="7:7" ht="18">
      <c r="G1467" s="3"/>
    </row>
    <row r="1468" spans="7:7" ht="18">
      <c r="G1468" s="3"/>
    </row>
    <row r="1469" spans="7:7" ht="18">
      <c r="G1469" s="3"/>
    </row>
    <row r="1470" spans="7:7" ht="18">
      <c r="G1470" s="3"/>
    </row>
    <row r="1473" spans="7:7" ht="18">
      <c r="G1473" s="3"/>
    </row>
    <row r="1474" spans="7:7" ht="18">
      <c r="G1474" s="3"/>
    </row>
    <row r="1475" spans="7:7" ht="18">
      <c r="G1475" s="3"/>
    </row>
    <row r="1476" spans="7:7" ht="18">
      <c r="G1476" s="3"/>
    </row>
    <row r="1477" spans="7:7" ht="18">
      <c r="G1477" s="3"/>
    </row>
    <row r="1478" spans="7:7" ht="18">
      <c r="G1478" s="3"/>
    </row>
    <row r="1479" spans="7:7" ht="18">
      <c r="G1479" s="3"/>
    </row>
    <row r="1480" spans="7:7" ht="18">
      <c r="G1480" s="3"/>
    </row>
    <row r="1481" spans="7:7" ht="18">
      <c r="G1481" s="3"/>
    </row>
    <row r="1482" spans="7:7" ht="18">
      <c r="G1482" s="3"/>
    </row>
    <row r="1483" spans="7:7" ht="18">
      <c r="G1483" s="3"/>
    </row>
    <row r="1484" spans="7:7" ht="18">
      <c r="G1484" s="3"/>
    </row>
    <row r="1485" spans="7:7" ht="18">
      <c r="G1485" s="3"/>
    </row>
    <row r="1486" spans="7:7" ht="18">
      <c r="G1486" s="3"/>
    </row>
    <row r="1487" spans="7:7" ht="18">
      <c r="G1487" s="3"/>
    </row>
    <row r="1491" spans="7:7" ht="18">
      <c r="G1491" s="3"/>
    </row>
    <row r="1493" spans="7:7" ht="18">
      <c r="G1493" s="3"/>
    </row>
    <row r="1494" spans="7:7" ht="18">
      <c r="G1494" s="3"/>
    </row>
    <row r="1495" spans="7:7" ht="18">
      <c r="G1495" s="3"/>
    </row>
    <row r="1496" spans="7:7" ht="18">
      <c r="G1496" s="3"/>
    </row>
    <row r="1497" spans="7:7" ht="18">
      <c r="G1497" s="3"/>
    </row>
    <row r="1498" spans="7:7" ht="18">
      <c r="G1498" s="3"/>
    </row>
    <row r="1499" spans="7:7" ht="18">
      <c r="G1499" s="3"/>
    </row>
    <row r="1500" spans="7:7" ht="18">
      <c r="G1500" s="3"/>
    </row>
    <row r="1501" spans="7:7" ht="18">
      <c r="G1501" s="3"/>
    </row>
    <row r="1502" spans="7:7" ht="18">
      <c r="G1502" s="3"/>
    </row>
    <row r="1503" spans="7:7" ht="18">
      <c r="G1503" s="3"/>
    </row>
    <row r="1504" spans="7:7" ht="18">
      <c r="G1504" s="3"/>
    </row>
    <row r="1505" spans="7:7" ht="18">
      <c r="G1505" s="3"/>
    </row>
    <row r="1506" spans="7:7" ht="18">
      <c r="G1506" s="3"/>
    </row>
    <row r="1507" spans="7:7" ht="18">
      <c r="G1507" s="3"/>
    </row>
    <row r="1511" spans="7:7" ht="18">
      <c r="G1511" s="3"/>
    </row>
    <row r="1513" spans="7:7" ht="18">
      <c r="G1513" s="3"/>
    </row>
    <row r="1514" spans="7:7" ht="18">
      <c r="G1514" s="3"/>
    </row>
    <row r="1515" spans="7:7" ht="18">
      <c r="G1515" s="3"/>
    </row>
    <row r="1516" spans="7:7" ht="18">
      <c r="G1516" s="3"/>
    </row>
    <row r="1517" spans="7:7" ht="18">
      <c r="G1517" s="3"/>
    </row>
    <row r="1518" spans="7:7" ht="18">
      <c r="G1518" s="3"/>
    </row>
    <row r="1519" spans="7:7" ht="18">
      <c r="G1519" s="3"/>
    </row>
    <row r="1520" spans="7:7" ht="18">
      <c r="G1520" s="3"/>
    </row>
    <row r="1521" spans="7:7" ht="18">
      <c r="G1521" s="3"/>
    </row>
    <row r="1522" spans="7:7" ht="18">
      <c r="G1522" s="3"/>
    </row>
    <row r="1523" spans="7:7" ht="18">
      <c r="G1523" s="3"/>
    </row>
    <row r="1526" spans="7:7" ht="18">
      <c r="G1526" s="3"/>
    </row>
    <row r="1527" spans="7:7" ht="18">
      <c r="G1527" s="3"/>
    </row>
    <row r="1528" spans="7:7" ht="18">
      <c r="G1528" s="3"/>
    </row>
    <row r="1529" spans="7:7" ht="18">
      <c r="G1529" s="3"/>
    </row>
    <row r="1530" spans="7:7" ht="18">
      <c r="G1530" s="3"/>
    </row>
    <row r="1531" spans="7:7" ht="18">
      <c r="G1531" s="3"/>
    </row>
    <row r="1532" spans="7:7" ht="18">
      <c r="G1532" s="3"/>
    </row>
    <row r="1533" spans="7:7" ht="18">
      <c r="G1533" s="3"/>
    </row>
    <row r="1534" spans="7:7" ht="18">
      <c r="G1534" s="3"/>
    </row>
    <row r="1535" spans="7:7" ht="18">
      <c r="G1535" s="3"/>
    </row>
    <row r="1536" spans="7:7" ht="18">
      <c r="G1536" s="3"/>
    </row>
    <row r="1537" spans="7:7" ht="18">
      <c r="G1537" s="3"/>
    </row>
    <row r="1538" spans="7:7" ht="18">
      <c r="G1538" s="3"/>
    </row>
    <row r="1539" spans="7:7" ht="18">
      <c r="G1539" s="3"/>
    </row>
    <row r="1543" spans="7:7" ht="18">
      <c r="G1543" s="3"/>
    </row>
    <row r="1545" spans="7:7" ht="18">
      <c r="G1545" s="3"/>
    </row>
    <row r="1546" spans="7:7" ht="18">
      <c r="G1546" s="3"/>
    </row>
    <row r="1547" spans="7:7" ht="18">
      <c r="G1547" s="3"/>
    </row>
    <row r="1548" spans="7:7" ht="18">
      <c r="G1548" s="3"/>
    </row>
    <row r="1549" spans="7:7" ht="18">
      <c r="G1549" s="3"/>
    </row>
    <row r="1550" spans="7:7" ht="18">
      <c r="G1550" s="3"/>
    </row>
    <row r="1551" spans="7:7" ht="18">
      <c r="G1551" s="3"/>
    </row>
    <row r="1552" spans="7:7" ht="18">
      <c r="G1552" s="3"/>
    </row>
    <row r="1553" spans="7:7" ht="18">
      <c r="G1553" s="3"/>
    </row>
    <row r="1554" spans="7:7" ht="18">
      <c r="G1554" s="3"/>
    </row>
    <row r="1555" spans="7:7" ht="18">
      <c r="G1555" s="3"/>
    </row>
    <row r="1556" spans="7:7" ht="18">
      <c r="G1556" s="3"/>
    </row>
    <row r="1557" spans="7:7" ht="18">
      <c r="G1557" s="3"/>
    </row>
    <row r="1558" spans="7:7" ht="18">
      <c r="G1558" s="3"/>
    </row>
    <row r="1559" spans="7:7" ht="18">
      <c r="G1559" s="3"/>
    </row>
    <row r="1563" spans="7:7" ht="18">
      <c r="G1563" s="3"/>
    </row>
    <row r="1565" spans="7:7" ht="18">
      <c r="G1565" s="3"/>
    </row>
    <row r="1566" spans="7:7" ht="18">
      <c r="G1566" s="3"/>
    </row>
    <row r="1567" spans="7:7" ht="18">
      <c r="G1567" s="3"/>
    </row>
    <row r="1568" spans="7:7" ht="18">
      <c r="G1568" s="3"/>
    </row>
    <row r="1569" spans="7:7" ht="18">
      <c r="G1569" s="3"/>
    </row>
    <row r="1570" spans="7:7" ht="18">
      <c r="G1570" s="3"/>
    </row>
    <row r="1571" spans="7:7" ht="18">
      <c r="G1571" s="3"/>
    </row>
    <row r="1572" spans="7:7" ht="18">
      <c r="G1572" s="3"/>
    </row>
    <row r="1573" spans="7:7" ht="18">
      <c r="G1573" s="3"/>
    </row>
    <row r="1574" spans="7:7" ht="18">
      <c r="G1574" s="3"/>
    </row>
    <row r="1575" spans="7:7" ht="18">
      <c r="G1575" s="3"/>
    </row>
    <row r="1578" spans="7:7" ht="18">
      <c r="G1578" s="3"/>
    </row>
    <row r="1579" spans="7:7" ht="18">
      <c r="G1579" s="3"/>
    </row>
    <row r="1580" spans="7:7" ht="18">
      <c r="G1580" s="3"/>
    </row>
    <row r="1581" spans="7:7" ht="18">
      <c r="G1581" s="3"/>
    </row>
    <row r="1582" spans="7:7" ht="18">
      <c r="G1582" s="3"/>
    </row>
    <row r="1583" spans="7:7" ht="18">
      <c r="G1583" s="3"/>
    </row>
    <row r="1584" spans="7:7" ht="18">
      <c r="G1584" s="3"/>
    </row>
    <row r="1585" spans="7:7" ht="18">
      <c r="G1585" s="3"/>
    </row>
    <row r="1586" spans="7:7" ht="18">
      <c r="G1586" s="3"/>
    </row>
    <row r="1587" spans="7:7" ht="18">
      <c r="G1587" s="3"/>
    </row>
    <row r="1588" spans="7:7" ht="18">
      <c r="G1588" s="3"/>
    </row>
    <row r="1589" spans="7:7" ht="18">
      <c r="G1589" s="3"/>
    </row>
    <row r="1590" spans="7:7" ht="18">
      <c r="G1590" s="3"/>
    </row>
    <row r="1591" spans="7:7" ht="18">
      <c r="G1591" s="3"/>
    </row>
    <row r="1592" spans="7:7" ht="18">
      <c r="G1592" s="3"/>
    </row>
    <row r="1596" spans="7:7" ht="18">
      <c r="G1596" s="3"/>
    </row>
    <row r="1598" spans="7:7" ht="18">
      <c r="G1598" s="3"/>
    </row>
    <row r="1599" spans="7:7" ht="18">
      <c r="G1599" s="3"/>
    </row>
    <row r="1600" spans="7:7" ht="18">
      <c r="G1600" s="3"/>
    </row>
    <row r="1601" spans="7:7" ht="18">
      <c r="G1601" s="3"/>
    </row>
    <row r="1602" spans="7:7" ht="18">
      <c r="G1602" s="3"/>
    </row>
    <row r="1603" spans="7:7" ht="18">
      <c r="G1603" s="3"/>
    </row>
    <row r="1604" spans="7:7" ht="18">
      <c r="G1604" s="3"/>
    </row>
    <row r="1605" spans="7:7" ht="18">
      <c r="G1605" s="3"/>
    </row>
    <row r="1606" spans="7:7" ht="18">
      <c r="G1606" s="3"/>
    </row>
    <row r="1607" spans="7:7" ht="18">
      <c r="G1607" s="3"/>
    </row>
    <row r="1608" spans="7:7" ht="18">
      <c r="G1608" s="3"/>
    </row>
    <row r="1609" spans="7:7" ht="18">
      <c r="G1609" s="3"/>
    </row>
    <row r="1610" spans="7:7" ht="18">
      <c r="G1610" s="3"/>
    </row>
    <row r="1611" spans="7:7" ht="18">
      <c r="G1611" s="3"/>
    </row>
    <row r="1612" spans="7:7" ht="18">
      <c r="G1612" s="3"/>
    </row>
    <row r="1616" spans="7:7" ht="18">
      <c r="G1616" s="3"/>
    </row>
    <row r="1618" spans="7:7" ht="18">
      <c r="G1618" s="3"/>
    </row>
    <row r="1619" spans="7:7" ht="18">
      <c r="G1619" s="3"/>
    </row>
    <row r="1620" spans="7:7" ht="18">
      <c r="G1620" s="3"/>
    </row>
    <row r="1621" spans="7:7" ht="18">
      <c r="G1621" s="3"/>
    </row>
    <row r="1622" spans="7:7" ht="18">
      <c r="G1622" s="3"/>
    </row>
    <row r="1623" spans="7:7" ht="18">
      <c r="G1623" s="3"/>
    </row>
    <row r="1624" spans="7:7" ht="18">
      <c r="G1624" s="3"/>
    </row>
    <row r="1625" spans="7:7" ht="18">
      <c r="G1625" s="3"/>
    </row>
    <row r="1626" spans="7:7" ht="18">
      <c r="G1626" s="3"/>
    </row>
    <row r="1627" spans="7:7" ht="18">
      <c r="G1627" s="3"/>
    </row>
    <row r="1628" spans="7:7" ht="18">
      <c r="G1628" s="3"/>
    </row>
    <row r="1631" spans="7:7" ht="18">
      <c r="G1631" s="3"/>
    </row>
    <row r="1632" spans="7:7" ht="18">
      <c r="G1632" s="3"/>
    </row>
    <row r="1633" spans="7:7" ht="18">
      <c r="G1633" s="3"/>
    </row>
    <row r="1634" spans="7:7" ht="18">
      <c r="G1634" s="3"/>
    </row>
    <row r="1638" spans="7:7" ht="18">
      <c r="G1638" s="3"/>
    </row>
    <row r="1640" spans="7:7" ht="18">
      <c r="G1640" s="3"/>
    </row>
    <row r="1641" spans="7:7" ht="18">
      <c r="G1641" s="3"/>
    </row>
    <row r="1642" spans="7:7" ht="18">
      <c r="G1642" s="3"/>
    </row>
    <row r="1643" spans="7:7" ht="18">
      <c r="G1643" s="3"/>
    </row>
    <row r="1644" spans="7:7" ht="18">
      <c r="G1644" s="3"/>
    </row>
    <row r="1645" spans="7:7" ht="18">
      <c r="G1645" s="3"/>
    </row>
    <row r="1646" spans="7:7" ht="18">
      <c r="G1646" s="3"/>
    </row>
    <row r="1647" spans="7:7" ht="18">
      <c r="G1647" s="3"/>
    </row>
    <row r="1648" spans="7:7" ht="18">
      <c r="G1648" s="3"/>
    </row>
    <row r="1649" spans="7:7" ht="18">
      <c r="G1649" s="3"/>
    </row>
    <row r="1650" spans="7:7" ht="18">
      <c r="G1650" s="3"/>
    </row>
    <row r="1653" spans="7:7" ht="18">
      <c r="G1653" s="3"/>
    </row>
    <row r="1654" spans="7:7" ht="18">
      <c r="G1654" s="3"/>
    </row>
    <row r="1655" spans="7:7" ht="18">
      <c r="G1655" s="3"/>
    </row>
    <row r="1656" spans="7:7" ht="18">
      <c r="G1656" s="3"/>
    </row>
    <row r="1657" spans="7:7" ht="18">
      <c r="G1657" s="3"/>
    </row>
    <row r="1658" spans="7:7" ht="18">
      <c r="G1658" s="3"/>
    </row>
    <row r="1659" spans="7:7" ht="18">
      <c r="G1659" s="3"/>
    </row>
    <row r="1660" spans="7:7" ht="18">
      <c r="G1660" s="3"/>
    </row>
    <row r="1663" spans="7:7" ht="18">
      <c r="G1663" s="3"/>
    </row>
    <row r="1664" spans="7:7" ht="18">
      <c r="G1664" s="3"/>
    </row>
    <row r="1665" spans="7:7" ht="18">
      <c r="G1665" s="3"/>
    </row>
    <row r="1666" spans="7:7" ht="18">
      <c r="G1666" s="3"/>
    </row>
    <row r="1670" spans="7:7" ht="18">
      <c r="G1670" s="3"/>
    </row>
    <row r="1672" spans="7:7" ht="18">
      <c r="G1672" s="3"/>
    </row>
    <row r="1673" spans="7:7" ht="18">
      <c r="G1673" s="3"/>
    </row>
    <row r="1674" spans="7:7" ht="18">
      <c r="G1674" s="3"/>
    </row>
    <row r="1675" spans="7:7" ht="18">
      <c r="G1675" s="3"/>
    </row>
    <row r="1676" spans="7:7" ht="18">
      <c r="G1676" s="3"/>
    </row>
    <row r="1677" spans="7:7" ht="18">
      <c r="G1677" s="3"/>
    </row>
    <row r="1678" spans="7:7" ht="18">
      <c r="G1678" s="3"/>
    </row>
    <row r="1679" spans="7:7" ht="18">
      <c r="G1679" s="3"/>
    </row>
    <row r="1680" spans="7:7" ht="18">
      <c r="G1680" s="3"/>
    </row>
    <row r="1681" spans="7:7" ht="18">
      <c r="G1681" s="3"/>
    </row>
    <row r="1682" spans="7:7" ht="18">
      <c r="G1682" s="3"/>
    </row>
    <row r="1685" spans="7:7" ht="18">
      <c r="G1685" s="3"/>
    </row>
    <row r="1686" spans="7:7" ht="18">
      <c r="G1686" s="3"/>
    </row>
    <row r="1687" spans="7:7" ht="18">
      <c r="G1687" s="3"/>
    </row>
    <row r="1688" spans="7:7" ht="18">
      <c r="G1688" s="3"/>
    </row>
    <row r="1689" spans="7:7" ht="18">
      <c r="G1689" s="3"/>
    </row>
    <row r="1690" spans="7:7" ht="18">
      <c r="G1690" s="3"/>
    </row>
    <row r="1691" spans="7:7" ht="18">
      <c r="G1691" s="3"/>
    </row>
    <row r="1692" spans="7:7" ht="18">
      <c r="G1692" s="3"/>
    </row>
    <row r="1693" spans="7:7" ht="18">
      <c r="G1693" s="3"/>
    </row>
    <row r="1694" spans="7:7" ht="18">
      <c r="G1694" s="3"/>
    </row>
    <row r="1697" spans="7:7" ht="18">
      <c r="G1697" s="3"/>
    </row>
    <row r="1698" spans="7:7" ht="18">
      <c r="G1698" s="3"/>
    </row>
    <row r="1699" spans="7:7" ht="18">
      <c r="G1699" s="3"/>
    </row>
    <row r="1700" spans="7:7" ht="18">
      <c r="G1700" s="3"/>
    </row>
    <row r="1701" spans="7:7" ht="18">
      <c r="G1701" s="3"/>
    </row>
    <row r="1702" spans="7:7" ht="18">
      <c r="G1702" s="3"/>
    </row>
    <row r="1703" spans="7:7" ht="18">
      <c r="G1703" s="3"/>
    </row>
    <row r="1704" spans="7:7" ht="18">
      <c r="G1704" s="3"/>
    </row>
    <row r="1707" spans="7:7" ht="18">
      <c r="G1707" s="3"/>
    </row>
    <row r="1708" spans="7:7" ht="18">
      <c r="G1708" s="3"/>
    </row>
    <row r="1709" spans="7:7" ht="18">
      <c r="G1709" s="3"/>
    </row>
    <row r="1710" spans="7:7" ht="18">
      <c r="G1710" s="3"/>
    </row>
    <row r="1714" spans="7:7" ht="18">
      <c r="G1714" s="3"/>
    </row>
    <row r="1716" spans="7:7" ht="18">
      <c r="G1716" s="3"/>
    </row>
    <row r="1717" spans="7:7" ht="18">
      <c r="G1717" s="3"/>
    </row>
    <row r="1718" spans="7:7" ht="18">
      <c r="G1718" s="3"/>
    </row>
    <row r="1719" spans="7:7" ht="18">
      <c r="G1719" s="3"/>
    </row>
    <row r="1720" spans="7:7" ht="18">
      <c r="G1720" s="3"/>
    </row>
    <row r="1721" spans="7:7" ht="18">
      <c r="G1721" s="3"/>
    </row>
    <row r="1722" spans="7:7" ht="18">
      <c r="G1722" s="3"/>
    </row>
    <row r="1723" spans="7:7" ht="18">
      <c r="G1723" s="3"/>
    </row>
    <row r="1724" spans="7:7" ht="18">
      <c r="G1724" s="3"/>
    </row>
    <row r="1725" spans="7:7" ht="18">
      <c r="G1725" s="3"/>
    </row>
    <row r="1726" spans="7:7" ht="18">
      <c r="G1726" s="3"/>
    </row>
    <row r="1729" spans="7:7" ht="18">
      <c r="G1729" s="3"/>
    </row>
    <row r="1730" spans="7:7" ht="18">
      <c r="G1730" s="3"/>
    </row>
    <row r="1731" spans="7:7" ht="18">
      <c r="G1731" s="3"/>
    </row>
    <row r="1732" spans="7:7" ht="18">
      <c r="G1732" s="3"/>
    </row>
    <row r="1734" spans="7:7" ht="18">
      <c r="G1734" s="3"/>
    </row>
    <row r="1735" spans="7:7" ht="18">
      <c r="G1735" s="3"/>
    </row>
    <row r="1736" spans="7:7" ht="18">
      <c r="G1736" s="3"/>
    </row>
    <row r="1737" spans="7:7" ht="18">
      <c r="G1737" s="3"/>
    </row>
    <row r="1738" spans="7:7" ht="18">
      <c r="G1738" s="3"/>
    </row>
    <row r="1739" spans="7:7" ht="18">
      <c r="G1739" s="3"/>
    </row>
    <row r="1740" spans="7:7" ht="18">
      <c r="G1740" s="3"/>
    </row>
    <row r="1741" spans="7:7" ht="18">
      <c r="G1741" s="3"/>
    </row>
    <row r="1742" spans="7:7" ht="18">
      <c r="G1742" s="3"/>
    </row>
    <row r="1743" spans="7:7" ht="18">
      <c r="G1743" s="3"/>
    </row>
    <row r="1746" spans="7:7" ht="18">
      <c r="G1746" s="3"/>
    </row>
    <row r="1747" spans="7:7" ht="18">
      <c r="G1747" s="3"/>
    </row>
    <row r="1748" spans="7:7" ht="18">
      <c r="G1748" s="3"/>
    </row>
    <row r="1749" spans="7:7" ht="18">
      <c r="G1749" s="3"/>
    </row>
    <row r="1750" spans="7:7" ht="18">
      <c r="G1750" s="3"/>
    </row>
    <row r="1751" spans="7:7" ht="18">
      <c r="G1751" s="3"/>
    </row>
    <row r="1752" spans="7:7" ht="18">
      <c r="G1752" s="3"/>
    </row>
    <row r="1753" spans="7:7" ht="18">
      <c r="G1753" s="3"/>
    </row>
    <row r="1756" spans="7:7" ht="18">
      <c r="G1756" s="3"/>
    </row>
    <row r="1757" spans="7:7" ht="18">
      <c r="G1757" s="3"/>
    </row>
    <row r="1758" spans="7:7" ht="18">
      <c r="G1758" s="3"/>
    </row>
    <row r="1759" spans="7:7" ht="18">
      <c r="G1759" s="3"/>
    </row>
    <row r="1763" spans="7:7" ht="18">
      <c r="G1763" s="3"/>
    </row>
    <row r="1765" spans="7:7" ht="18">
      <c r="G1765" s="3"/>
    </row>
    <row r="1766" spans="7:7" ht="18">
      <c r="G1766" s="3"/>
    </row>
    <row r="1767" spans="7:7" ht="18">
      <c r="G1767" s="3"/>
    </row>
    <row r="1768" spans="7:7" ht="18">
      <c r="G1768" s="3"/>
    </row>
    <row r="1769" spans="7:7" ht="18">
      <c r="G1769" s="3"/>
    </row>
    <row r="1770" spans="7:7" ht="18">
      <c r="G1770" s="3"/>
    </row>
    <row r="1771" spans="7:7" ht="18">
      <c r="G1771" s="3"/>
    </row>
    <row r="1772" spans="7:7" ht="18">
      <c r="G1772" s="3"/>
    </row>
    <row r="1773" spans="7:7" ht="18">
      <c r="G1773" s="3"/>
    </row>
    <row r="1774" spans="7:7" ht="18">
      <c r="G1774" s="3"/>
    </row>
    <row r="1775" spans="7:7" ht="18">
      <c r="G1775" s="3"/>
    </row>
    <row r="1778" spans="7:7" ht="18">
      <c r="G1778" s="3"/>
    </row>
    <row r="1779" spans="7:7" ht="18">
      <c r="G1779" s="3"/>
    </row>
    <row r="1780" spans="7:7" ht="18">
      <c r="G1780" s="3"/>
    </row>
    <row r="1781" spans="7:7" ht="18">
      <c r="G1781" s="3"/>
    </row>
    <row r="1782" spans="7:7" ht="18">
      <c r="G1782" s="3"/>
    </row>
    <row r="1783" spans="7:7" ht="18">
      <c r="G1783" s="3"/>
    </row>
    <row r="1784" spans="7:7" ht="18">
      <c r="G1784" s="3"/>
    </row>
    <row r="1785" spans="7:7" ht="18">
      <c r="G1785" s="3"/>
    </row>
    <row r="1788" spans="7:7" ht="18">
      <c r="G1788" s="3"/>
    </row>
    <row r="1789" spans="7:7" ht="18">
      <c r="G1789" s="3"/>
    </row>
    <row r="1790" spans="7:7" ht="18">
      <c r="G1790" s="3"/>
    </row>
    <row r="1791" spans="7:7" ht="18">
      <c r="G1791" s="3"/>
    </row>
    <row r="1792" spans="7:7" ht="18">
      <c r="G1792" s="3"/>
    </row>
    <row r="1793" spans="7:7" ht="18">
      <c r="G1793" s="3"/>
    </row>
    <row r="1794" spans="7:7" ht="18">
      <c r="G1794" s="3"/>
    </row>
    <row r="1795" spans="7:7" ht="18">
      <c r="G1795" s="3"/>
    </row>
    <row r="1798" spans="7:7" ht="18">
      <c r="G1798" s="3"/>
    </row>
    <row r="1799" spans="7:7" ht="18">
      <c r="G1799" s="3"/>
    </row>
    <row r="1800" spans="7:7" ht="18">
      <c r="G1800" s="3"/>
    </row>
    <row r="1801" spans="7:7" ht="18">
      <c r="G1801" s="3"/>
    </row>
    <row r="1805" spans="7:7" ht="18">
      <c r="G1805" s="3"/>
    </row>
    <row r="1807" spans="7:7" ht="18">
      <c r="G1807" s="3"/>
    </row>
    <row r="1808" spans="7:7" ht="18">
      <c r="G1808" s="3"/>
    </row>
    <row r="1809" spans="7:7" ht="18">
      <c r="G1809" s="3"/>
    </row>
    <row r="1810" spans="7:7" ht="18">
      <c r="G1810" s="3"/>
    </row>
    <row r="1811" spans="7:7" ht="18">
      <c r="G1811" s="3"/>
    </row>
    <row r="1812" spans="7:7" ht="18">
      <c r="G1812" s="3"/>
    </row>
    <row r="1813" spans="7:7" ht="18">
      <c r="G1813" s="3"/>
    </row>
    <row r="1814" spans="7:7" ht="18">
      <c r="G1814" s="3"/>
    </row>
    <row r="1815" spans="7:7" ht="18">
      <c r="G1815" s="3"/>
    </row>
    <row r="1816" spans="7:7" ht="18">
      <c r="G1816" s="3"/>
    </row>
    <row r="1817" spans="7:7" ht="18">
      <c r="G1817" s="3"/>
    </row>
    <row r="1820" spans="7:7" ht="18">
      <c r="G1820" s="3"/>
    </row>
    <row r="1821" spans="7:7" ht="18">
      <c r="G1821" s="3"/>
    </row>
    <row r="1822" spans="7:7" ht="18">
      <c r="G1822" s="3"/>
    </row>
    <row r="1823" spans="7:7" ht="18">
      <c r="G1823" s="3"/>
    </row>
    <row r="1824" spans="7:7" ht="18">
      <c r="G1824" s="3"/>
    </row>
    <row r="1825" spans="7:7" ht="18">
      <c r="G1825" s="3"/>
    </row>
    <row r="1829" spans="7:7" ht="18">
      <c r="G1829" s="3"/>
    </row>
    <row r="1831" spans="7:7" ht="18">
      <c r="G1831" s="3"/>
    </row>
    <row r="1832" spans="7:7" ht="18">
      <c r="G1832" s="3"/>
    </row>
    <row r="1833" spans="7:7" ht="18">
      <c r="G1833" s="3"/>
    </row>
    <row r="1834" spans="7:7" ht="18">
      <c r="G1834" s="3"/>
    </row>
    <row r="1835" spans="7:7" ht="18">
      <c r="G1835" s="3"/>
    </row>
    <row r="1836" spans="7:7" ht="18">
      <c r="G1836" s="3"/>
    </row>
    <row r="1837" spans="7:7" ht="18">
      <c r="G1837" s="3"/>
    </row>
    <row r="1838" spans="7:7" ht="18">
      <c r="G1838" s="3"/>
    </row>
    <row r="1839" spans="7:7" ht="18">
      <c r="G1839" s="3"/>
    </row>
    <row r="1840" spans="7:7" ht="18">
      <c r="G1840" s="3"/>
    </row>
    <row r="1841" spans="7:7" ht="18">
      <c r="G1841" s="3"/>
    </row>
    <row r="1844" spans="7:7" ht="18">
      <c r="G1844" s="3"/>
    </row>
    <row r="1845" spans="7:7" ht="18">
      <c r="G1845" s="3"/>
    </row>
    <row r="1846" spans="7:7" ht="18">
      <c r="G1846" s="3"/>
    </row>
    <row r="1847" spans="7:7" ht="18">
      <c r="G1847" s="3"/>
    </row>
    <row r="1848" spans="7:7" ht="18">
      <c r="G1848" s="3"/>
    </row>
    <row r="1852" spans="7:7" ht="18">
      <c r="G1852" s="3"/>
    </row>
    <row r="1854" spans="7:7" ht="18">
      <c r="G1854" s="3"/>
    </row>
    <row r="1855" spans="7:7" ht="18">
      <c r="G1855" s="3"/>
    </row>
    <row r="1856" spans="7:7" ht="18">
      <c r="G1856" s="3"/>
    </row>
    <row r="1857" spans="7:7" ht="18">
      <c r="G1857" s="3"/>
    </row>
    <row r="1858" spans="7:7" ht="18">
      <c r="G1858" s="3"/>
    </row>
    <row r="1859" spans="7:7" ht="18">
      <c r="G1859" s="3"/>
    </row>
    <row r="1860" spans="7:7" ht="18">
      <c r="G1860" s="3"/>
    </row>
    <row r="1861" spans="7:7" ht="18">
      <c r="G1861" s="3"/>
    </row>
    <row r="1862" spans="7:7" ht="18">
      <c r="G1862" s="3"/>
    </row>
    <row r="1863" spans="7:7" ht="18">
      <c r="G1863" s="3"/>
    </row>
    <row r="1864" spans="7:7" ht="18">
      <c r="G1864" s="3"/>
    </row>
    <row r="1867" spans="7:7" ht="18">
      <c r="G1867" s="3"/>
    </row>
    <row r="1868" spans="7:7" ht="18">
      <c r="G1868" s="3"/>
    </row>
    <row r="1869" spans="7:7" ht="18">
      <c r="G1869" s="3"/>
    </row>
    <row r="1870" spans="7:7" ht="18">
      <c r="G1870" s="3"/>
    </row>
    <row r="1871" spans="7:7" ht="18">
      <c r="G1871" s="3"/>
    </row>
    <row r="1875" spans="7:7" ht="18">
      <c r="G1875" s="3"/>
    </row>
    <row r="1877" spans="7:7" ht="18">
      <c r="G1877" s="3"/>
    </row>
    <row r="1878" spans="7:7" ht="18">
      <c r="G1878" s="3"/>
    </row>
    <row r="1879" spans="7:7" ht="18">
      <c r="G1879" s="3"/>
    </row>
    <row r="1880" spans="7:7" ht="18">
      <c r="G1880" s="3"/>
    </row>
    <row r="1881" spans="7:7" ht="18">
      <c r="G1881" s="3"/>
    </row>
    <row r="1882" spans="7:7" ht="18">
      <c r="G1882" s="3"/>
    </row>
    <row r="1883" spans="7:7" ht="18">
      <c r="G1883" s="3"/>
    </row>
    <row r="1884" spans="7:7" ht="18">
      <c r="G1884" s="3"/>
    </row>
    <row r="1885" spans="7:7" ht="18">
      <c r="G1885" s="3"/>
    </row>
    <row r="1886" spans="7:7" ht="18">
      <c r="G1886" s="3"/>
    </row>
    <row r="1887" spans="7:7" ht="18">
      <c r="G1887" s="3"/>
    </row>
    <row r="1890" spans="7:7" ht="18">
      <c r="G1890" s="3"/>
    </row>
    <row r="1891" spans="7:7" ht="18">
      <c r="G1891" s="3"/>
    </row>
    <row r="1892" spans="7:7" ht="18">
      <c r="G1892" s="3"/>
    </row>
    <row r="1893" spans="7:7" ht="18">
      <c r="G1893" s="3"/>
    </row>
    <row r="1894" spans="7:7" ht="18">
      <c r="G1894" s="3"/>
    </row>
    <row r="1895" spans="7:7" ht="18">
      <c r="G1895" s="3"/>
    </row>
    <row r="1896" spans="7:7" ht="18">
      <c r="G1896" s="3"/>
    </row>
    <row r="1897" spans="7:7" ht="18">
      <c r="G1897" s="3"/>
    </row>
    <row r="1898" spans="7:7" ht="18">
      <c r="G1898" s="3"/>
    </row>
    <row r="1899" spans="7:7" ht="18">
      <c r="G1899" s="3"/>
    </row>
    <row r="1900" spans="7:7" ht="18">
      <c r="G1900" s="3"/>
    </row>
    <row r="1901" spans="7:7" ht="18">
      <c r="G1901" s="3"/>
    </row>
    <row r="1902" spans="7:7" ht="18">
      <c r="G1902" s="3"/>
    </row>
    <row r="1903" spans="7:7" ht="18">
      <c r="G1903" s="3"/>
    </row>
    <row r="1904" spans="7:7" ht="18">
      <c r="G1904" s="3"/>
    </row>
    <row r="1905" spans="7:7" ht="18">
      <c r="G1905" s="3"/>
    </row>
    <row r="1906" spans="7:7" ht="18">
      <c r="G1906" s="3"/>
    </row>
    <row r="1907" spans="7:7" ht="18">
      <c r="G1907" s="3"/>
    </row>
    <row r="1908" spans="7:7" ht="18">
      <c r="G1908" s="3"/>
    </row>
    <row r="1911" spans="7:7" ht="18">
      <c r="G1911" s="3"/>
    </row>
    <row r="1912" spans="7:7" ht="18">
      <c r="G1912" s="3"/>
    </row>
    <row r="1913" spans="7:7" ht="18">
      <c r="G1913" s="3"/>
    </row>
    <row r="1914" spans="7:7" ht="18">
      <c r="G1914" s="3"/>
    </row>
    <row r="1915" spans="7:7" ht="18">
      <c r="G1915" s="3"/>
    </row>
    <row r="1919" spans="7:7" ht="18">
      <c r="G1919" s="3"/>
    </row>
    <row r="1921" spans="7:7" ht="18">
      <c r="G1921" s="3"/>
    </row>
    <row r="1922" spans="7:7" ht="18">
      <c r="G1922" s="3"/>
    </row>
    <row r="1923" spans="7:7" ht="18">
      <c r="G1923" s="3"/>
    </row>
    <row r="1924" spans="7:7" ht="18">
      <c r="G1924" s="3"/>
    </row>
    <row r="1925" spans="7:7" ht="18">
      <c r="G1925" s="3"/>
    </row>
    <row r="1926" spans="7:7" ht="18">
      <c r="G1926" s="3"/>
    </row>
    <row r="1927" spans="7:7" ht="18">
      <c r="G1927" s="3"/>
    </row>
    <row r="1928" spans="7:7" ht="18">
      <c r="G1928" s="3"/>
    </row>
    <row r="1929" spans="7:7" ht="18">
      <c r="G1929" s="3"/>
    </row>
    <row r="1930" spans="7:7" ht="18">
      <c r="G1930" s="3"/>
    </row>
    <row r="1931" spans="7:7" ht="18">
      <c r="G1931" s="3"/>
    </row>
    <row r="1934" spans="7:7" ht="18">
      <c r="G1934" s="3"/>
    </row>
    <row r="1935" spans="7:7" ht="18">
      <c r="G1935" s="3"/>
    </row>
    <row r="1936" spans="7:7" ht="18">
      <c r="G1936" s="3"/>
    </row>
    <row r="1937" spans="7:7" ht="18">
      <c r="G1937" s="3"/>
    </row>
    <row r="1938" spans="7:7" ht="18">
      <c r="G1938" s="3"/>
    </row>
    <row r="1939" spans="7:7" ht="18">
      <c r="G1939" s="3"/>
    </row>
    <row r="1940" spans="7:7" ht="18">
      <c r="G1940" s="3"/>
    </row>
    <row r="1941" spans="7:7" ht="18">
      <c r="G1941" s="3"/>
    </row>
    <row r="1942" spans="7:7" ht="18">
      <c r="G1942" s="3"/>
    </row>
    <row r="1943" spans="7:7" ht="18">
      <c r="G1943" s="3"/>
    </row>
    <row r="1944" spans="7:7" ht="18">
      <c r="G1944" s="3"/>
    </row>
    <row r="1945" spans="7:7" ht="18">
      <c r="G1945" s="3"/>
    </row>
    <row r="1946" spans="7:7" ht="18">
      <c r="G1946" s="3"/>
    </row>
    <row r="1947" spans="7:7" ht="18">
      <c r="G1947" s="3"/>
    </row>
    <row r="1948" spans="7:7" ht="18">
      <c r="G1948" s="3"/>
    </row>
    <row r="1949" spans="7:7" ht="18">
      <c r="G1949" s="3"/>
    </row>
    <row r="1950" spans="7:7" ht="18">
      <c r="G1950" s="3"/>
    </row>
    <row r="1951" spans="7:7" ht="18">
      <c r="G1951" s="3"/>
    </row>
    <row r="1952" spans="7:7" ht="18">
      <c r="G1952" s="3"/>
    </row>
    <row r="1953" spans="7:7" ht="18">
      <c r="G1953" s="3"/>
    </row>
    <row r="1954" spans="7:7" ht="18">
      <c r="G1954" s="3"/>
    </row>
    <row r="1955" spans="7:7" ht="18">
      <c r="G1955" s="3"/>
    </row>
    <row r="1956" spans="7:7" ht="18">
      <c r="G1956" s="3"/>
    </row>
    <row r="1957" spans="7:7" ht="18">
      <c r="G1957" s="3"/>
    </row>
    <row r="1958" spans="7:7" ht="18">
      <c r="G1958" s="3"/>
    </row>
    <row r="1959" spans="7:7" ht="18">
      <c r="G1959" s="3"/>
    </row>
    <row r="1960" spans="7:7" ht="18">
      <c r="G1960" s="3"/>
    </row>
    <row r="1961" spans="7:7" ht="18">
      <c r="G1961" s="3"/>
    </row>
    <row r="1962" spans="7:7" ht="18">
      <c r="G1962" s="3"/>
    </row>
    <row r="1965" spans="7:7" ht="18">
      <c r="G1965" s="3"/>
    </row>
    <row r="1966" spans="7:7" ht="18">
      <c r="G1966" s="3"/>
    </row>
    <row r="1967" spans="7:7" ht="18">
      <c r="G1967" s="3"/>
    </row>
    <row r="1968" spans="7:7" ht="18">
      <c r="G1968" s="3"/>
    </row>
    <row r="1969" spans="7:7" ht="18">
      <c r="G1969" s="3"/>
    </row>
    <row r="1970" spans="7:7" ht="18">
      <c r="G1970" s="3"/>
    </row>
    <row r="1971" spans="7:7" ht="18">
      <c r="G1971" s="3"/>
    </row>
    <row r="1972" spans="7:7" ht="18">
      <c r="G1972" s="3"/>
    </row>
    <row r="1973" spans="7:7" ht="18">
      <c r="G1973" s="3"/>
    </row>
    <row r="1974" spans="7:7" ht="18">
      <c r="G1974" s="3"/>
    </row>
    <row r="1975" spans="7:7" ht="18">
      <c r="G1975" s="3"/>
    </row>
    <row r="1976" spans="7:7" ht="18">
      <c r="G1976" s="3"/>
    </row>
    <row r="1977" spans="7:7" ht="18">
      <c r="G1977" s="3"/>
    </row>
    <row r="1978" spans="7:7" ht="18">
      <c r="G1978" s="3"/>
    </row>
    <row r="1979" spans="7:7" ht="18">
      <c r="G1979" s="3"/>
    </row>
    <row r="1980" spans="7:7" ht="18">
      <c r="G1980" s="3"/>
    </row>
    <row r="1981" spans="7:7" ht="18">
      <c r="G1981" s="3"/>
    </row>
    <row r="1982" spans="7:7" ht="18">
      <c r="G1982" s="3"/>
    </row>
    <row r="1984" spans="7:7" ht="18">
      <c r="G1984" s="3"/>
    </row>
    <row r="1985" spans="7:7" ht="18">
      <c r="G1985" s="3"/>
    </row>
    <row r="1986" spans="7:7" ht="18">
      <c r="G1986" s="3"/>
    </row>
    <row r="1987" spans="7:7" ht="18">
      <c r="G1987" s="3"/>
    </row>
    <row r="1988" spans="7:7" ht="18">
      <c r="G1988" s="3"/>
    </row>
    <row r="1989" spans="7:7" ht="18">
      <c r="G1989" s="3"/>
    </row>
    <row r="1990" spans="7:7" ht="18">
      <c r="G1990" s="3"/>
    </row>
    <row r="1991" spans="7:7" ht="18">
      <c r="G1991" s="3"/>
    </row>
    <row r="1992" spans="7:7" ht="18">
      <c r="G1992" s="3"/>
    </row>
    <row r="1993" spans="7:7" ht="18">
      <c r="G1993" s="3"/>
    </row>
    <row r="1994" spans="7:7" ht="18">
      <c r="G1994" s="3"/>
    </row>
    <row r="1995" spans="7:7" ht="18">
      <c r="G1995" s="3"/>
    </row>
    <row r="1996" spans="7:7" ht="18">
      <c r="G1996" s="3"/>
    </row>
    <row r="1997" spans="7:7" ht="18">
      <c r="G1997" s="3"/>
    </row>
    <row r="1998" spans="7:7" ht="18">
      <c r="G1998" s="3"/>
    </row>
    <row r="1999" spans="7:7" ht="18">
      <c r="G1999" s="3"/>
    </row>
    <row r="2000" spans="7:7" ht="18">
      <c r="G2000" s="3"/>
    </row>
    <row r="2001" spans="7:7" ht="18">
      <c r="G2001" s="3"/>
    </row>
    <row r="2002" spans="7:7" ht="18">
      <c r="G2002" s="3"/>
    </row>
    <row r="2003" spans="7:7" ht="18">
      <c r="G2003" s="3"/>
    </row>
    <row r="2004" spans="7:7" ht="18">
      <c r="G2004" s="3"/>
    </row>
  </sheetData>
  <sheetProtection formatCells="0" formatColumns="0" formatRows="0" insertColumns="0" insertRows="0" insertHyperlinks="0" deleteColumns="0" deleteRows="0" sort="0" autoFilter="0" pivotTables="0"/>
  <autoFilter ref="A5:AK71" xr:uid="{00000000-0001-0000-0000-000000000000}"/>
  <mergeCells count="43">
    <mergeCell ref="I2:I5"/>
    <mergeCell ref="A1:H1"/>
    <mergeCell ref="A2:A5"/>
    <mergeCell ref="B2:E3"/>
    <mergeCell ref="G2:G5"/>
    <mergeCell ref="H2:H5"/>
    <mergeCell ref="B4:B5"/>
    <mergeCell ref="C4:C5"/>
    <mergeCell ref="D4:D5"/>
    <mergeCell ref="E4:E5"/>
    <mergeCell ref="F4:F5"/>
    <mergeCell ref="J2:K2"/>
    <mergeCell ref="L2:L5"/>
    <mergeCell ref="M2:P2"/>
    <mergeCell ref="Q2:Q5"/>
    <mergeCell ref="P3:P5"/>
    <mergeCell ref="J3:J5"/>
    <mergeCell ref="K3:K5"/>
    <mergeCell ref="M3:M5"/>
    <mergeCell ref="N3:N5"/>
    <mergeCell ref="O3:O5"/>
    <mergeCell ref="AK3:AK5"/>
    <mergeCell ref="AF3:AJ3"/>
    <mergeCell ref="AE3:AE5"/>
    <mergeCell ref="AA2:AD3"/>
    <mergeCell ref="R2:R5"/>
    <mergeCell ref="S2:V3"/>
    <mergeCell ref="Z2:Z5"/>
    <mergeCell ref="S4:S5"/>
    <mergeCell ref="T4:T5"/>
    <mergeCell ref="U4:U5"/>
    <mergeCell ref="V4:V5"/>
    <mergeCell ref="W2:Y3"/>
    <mergeCell ref="W4:W5"/>
    <mergeCell ref="X4:X5"/>
    <mergeCell ref="Y4:Y5"/>
    <mergeCell ref="AA4:AA5"/>
    <mergeCell ref="AB4:AB5"/>
    <mergeCell ref="AC4:AC5"/>
    <mergeCell ref="AD4:AD5"/>
    <mergeCell ref="AE2:AJ2"/>
    <mergeCell ref="AF4:AF5"/>
    <mergeCell ref="AG4:AJ4"/>
  </mergeCells>
  <phoneticPr fontId="11"/>
  <conditionalFormatting sqref="Y6:Y71">
    <cfRule type="cellIs" dxfId="42" priority="1" operator="equal">
      <formula>0</formula>
    </cfRule>
  </conditionalFormatting>
  <printOptions horizontalCentered="1"/>
  <pageMargins left="0.11811023622047245" right="0.11811023622047245" top="0.59055118110236227" bottom="0.27559055118110237" header="0.31496062992125984" footer="0.11811023622047245"/>
  <pageSetup paperSize="9" scale="38" fitToHeight="0" orientation="landscape" r:id="rId1"/>
  <headerFooter differentFirst="1">
    <oddFooter>&amp;C&amp;"ＭＳ ゴシック,標準"&amp;P</oddFooter>
    <firstFooter>&amp;C&amp;"ＭＳ ゴシック,標準"&amp;P</first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52</vt:i4>
      </vt:variant>
      <vt:variant>
        <vt:lpstr>名前付き一覧</vt:lpstr>
      </vt:variant>
      <vt:variant>
        <vt:i4>102</vt:i4>
      </vt:variant>
    </vt:vector>
  </HeadingPairs>
  <TitlesOfParts>
    <vt:vector size="154" baseType="lpstr">
      <vt:lpstr>すべて_位置図情報</vt:lpstr>
      <vt:lpstr>①北区</vt:lpstr>
      <vt:lpstr>②都島区</vt:lpstr>
      <vt:lpstr>③福島区</vt:lpstr>
      <vt:lpstr>④此花区</vt:lpstr>
      <vt:lpstr>⑤中央区</vt:lpstr>
      <vt:lpstr>⑥西区</vt:lpstr>
      <vt:lpstr>⑦港区</vt:lpstr>
      <vt:lpstr>⑧大正区</vt:lpstr>
      <vt:lpstr>⑨天王寺区</vt:lpstr>
      <vt:lpstr>⑩浪速区</vt:lpstr>
      <vt:lpstr>⑪西淀川区</vt:lpstr>
      <vt:lpstr>⑫淀川区</vt:lpstr>
      <vt:lpstr>⑬東淀川区</vt:lpstr>
      <vt:lpstr>⑭東成区</vt:lpstr>
      <vt:lpstr>⑮生野区</vt:lpstr>
      <vt:lpstr>⑯旭区</vt:lpstr>
      <vt:lpstr>⑰城東区</vt:lpstr>
      <vt:lpstr>⑱鶴見区</vt:lpstr>
      <vt:lpstr>⑲阿倍野区</vt:lpstr>
      <vt:lpstr>⑳住之江区</vt:lpstr>
      <vt:lpstr>㉑住吉区</vt:lpstr>
      <vt:lpstr>㉒東住吉区</vt:lpstr>
      <vt:lpstr>㉓平野区</vt:lpstr>
      <vt:lpstr>㉔西成区</vt:lpstr>
      <vt:lpstr>㉕市外</vt:lpstr>
      <vt:lpstr>1-1教育施設</vt:lpstr>
      <vt:lpstr>1-2図書館</vt:lpstr>
      <vt:lpstr>1-3文化・観光施設</vt:lpstr>
      <vt:lpstr>1-4会館・ホール</vt:lpstr>
      <vt:lpstr>1-5スポーツ施設</vt:lpstr>
      <vt:lpstr>1-6幼稚園</vt:lpstr>
      <vt:lpstr>2-1老人福祉施設</vt:lpstr>
      <vt:lpstr>2-2障がい者福祉施設</vt:lpstr>
      <vt:lpstr>2-3児童福祉施設</vt:lpstr>
      <vt:lpstr>2-4その他社会福祉施設</vt:lpstr>
      <vt:lpstr>2-5保健関係施設</vt:lpstr>
      <vt:lpstr>3-1商業施設</vt:lpstr>
      <vt:lpstr>3-2展示場</vt:lpstr>
      <vt:lpstr>3-3その他流通産業施設</vt:lpstr>
      <vt:lpstr>4-1庁舎等</vt:lpstr>
      <vt:lpstr>4-2事務所・営業所</vt:lpstr>
      <vt:lpstr>4-3消防施設</vt:lpstr>
      <vt:lpstr>5-1地域利用施設</vt:lpstr>
      <vt:lpstr>5-2処理施設</vt:lpstr>
      <vt:lpstr>5-3斎場・霊園</vt:lpstr>
      <vt:lpstr>5-4一般会計その他施設</vt:lpstr>
      <vt:lpstr>6-1一般会計インフラ施設</vt:lpstr>
      <vt:lpstr>6-2駐車場</vt:lpstr>
      <vt:lpstr>6-3公園付帯施設</vt:lpstr>
      <vt:lpstr>7-1もと施設（子ども・子育てプラザは除く）</vt:lpstr>
      <vt:lpstr>プルダウン</vt:lpstr>
      <vt:lpstr>'1-1教育施設'!Print_Area</vt:lpstr>
      <vt:lpstr>'1-2図書館'!Print_Area</vt:lpstr>
      <vt:lpstr>'1-3文化・観光施設'!Print_Area</vt:lpstr>
      <vt:lpstr>'1-4会館・ホール'!Print_Area</vt:lpstr>
      <vt:lpstr>'1-5スポーツ施設'!Print_Area</vt:lpstr>
      <vt:lpstr>'1-6幼稚園'!Print_Area</vt:lpstr>
      <vt:lpstr>①北区!Print_Area</vt:lpstr>
      <vt:lpstr>'2-1老人福祉施設'!Print_Area</vt:lpstr>
      <vt:lpstr>'2-2障がい者福祉施設'!Print_Area</vt:lpstr>
      <vt:lpstr>'2-3児童福祉施設'!Print_Area</vt:lpstr>
      <vt:lpstr>'2-4その他社会福祉施設'!Print_Area</vt:lpstr>
      <vt:lpstr>'2-5保健関係施設'!Print_Area</vt:lpstr>
      <vt:lpstr>②都島区!Print_Area</vt:lpstr>
      <vt:lpstr>'3-1商業施設'!Print_Area</vt:lpstr>
      <vt:lpstr>'3-2展示場'!Print_Area</vt:lpstr>
      <vt:lpstr>'3-3その他流通産業施設'!Print_Area</vt:lpstr>
      <vt:lpstr>③福島区!Print_Area</vt:lpstr>
      <vt:lpstr>'4-1庁舎等'!Print_Area</vt:lpstr>
      <vt:lpstr>'4-2事務所・営業所'!Print_Area</vt:lpstr>
      <vt:lpstr>'4-3消防施設'!Print_Area</vt:lpstr>
      <vt:lpstr>④此花区!Print_Area</vt:lpstr>
      <vt:lpstr>'5-1地域利用施設'!Print_Area</vt:lpstr>
      <vt:lpstr>'5-2処理施設'!Print_Area</vt:lpstr>
      <vt:lpstr>'5-3斎場・霊園'!Print_Area</vt:lpstr>
      <vt:lpstr>'5-4一般会計その他施設'!Print_Area</vt:lpstr>
      <vt:lpstr>⑤中央区!Print_Area</vt:lpstr>
      <vt:lpstr>'6-1一般会計インフラ施設'!Print_Area</vt:lpstr>
      <vt:lpstr>'6-2駐車場'!Print_Area</vt:lpstr>
      <vt:lpstr>'6-3公園付帯施設'!Print_Area</vt:lpstr>
      <vt:lpstr>⑥西区!Print_Area</vt:lpstr>
      <vt:lpstr>'7-1もと施設（子ども・子育てプラザは除く）'!Print_Area</vt:lpstr>
      <vt:lpstr>⑦港区!Print_Area</vt:lpstr>
      <vt:lpstr>⑧大正区!Print_Area</vt:lpstr>
      <vt:lpstr>⑨天王寺区!Print_Area</vt:lpstr>
      <vt:lpstr>⑩浪速区!Print_Area</vt:lpstr>
      <vt:lpstr>⑪西淀川区!Print_Area</vt:lpstr>
      <vt:lpstr>⑫淀川区!Print_Area</vt:lpstr>
      <vt:lpstr>⑬東淀川区!Print_Area</vt:lpstr>
      <vt:lpstr>⑭東成区!Print_Area</vt:lpstr>
      <vt:lpstr>⑮生野区!Print_Area</vt:lpstr>
      <vt:lpstr>⑯旭区!Print_Area</vt:lpstr>
      <vt:lpstr>⑰城東区!Print_Area</vt:lpstr>
      <vt:lpstr>⑱鶴見区!Print_Area</vt:lpstr>
      <vt:lpstr>⑲阿倍野区!Print_Area</vt:lpstr>
      <vt:lpstr>⑳住之江区!Print_Area</vt:lpstr>
      <vt:lpstr>'㉑住吉区'!Print_Area</vt:lpstr>
      <vt:lpstr>'㉒東住吉区'!Print_Area</vt:lpstr>
      <vt:lpstr>'㉓平野区'!Print_Area</vt:lpstr>
      <vt:lpstr>'㉔西成区'!Print_Area</vt:lpstr>
      <vt:lpstr>'㉕市外'!Print_Area</vt:lpstr>
      <vt:lpstr>すべて_位置図情報!Print_Area</vt:lpstr>
      <vt:lpstr>'1-1教育施設'!Print_Titles</vt:lpstr>
      <vt:lpstr>'1-2図書館'!Print_Titles</vt:lpstr>
      <vt:lpstr>'1-3文化・観光施設'!Print_Titles</vt:lpstr>
      <vt:lpstr>'1-4会館・ホール'!Print_Titles</vt:lpstr>
      <vt:lpstr>'1-5スポーツ施設'!Print_Titles</vt:lpstr>
      <vt:lpstr>'1-6幼稚園'!Print_Titles</vt:lpstr>
      <vt:lpstr>①北区!Print_Titles</vt:lpstr>
      <vt:lpstr>'2-1老人福祉施設'!Print_Titles</vt:lpstr>
      <vt:lpstr>'2-2障がい者福祉施設'!Print_Titles</vt:lpstr>
      <vt:lpstr>'2-3児童福祉施設'!Print_Titles</vt:lpstr>
      <vt:lpstr>'2-4その他社会福祉施設'!Print_Titles</vt:lpstr>
      <vt:lpstr>'2-5保健関係施設'!Print_Titles</vt:lpstr>
      <vt:lpstr>②都島区!Print_Titles</vt:lpstr>
      <vt:lpstr>'3-1商業施設'!Print_Titles</vt:lpstr>
      <vt:lpstr>'3-2展示場'!Print_Titles</vt:lpstr>
      <vt:lpstr>'3-3その他流通産業施設'!Print_Titles</vt:lpstr>
      <vt:lpstr>③福島区!Print_Titles</vt:lpstr>
      <vt:lpstr>'4-1庁舎等'!Print_Titles</vt:lpstr>
      <vt:lpstr>'4-2事務所・営業所'!Print_Titles</vt:lpstr>
      <vt:lpstr>'4-3消防施設'!Print_Titles</vt:lpstr>
      <vt:lpstr>④此花区!Print_Titles</vt:lpstr>
      <vt:lpstr>'5-1地域利用施設'!Print_Titles</vt:lpstr>
      <vt:lpstr>'5-2処理施設'!Print_Titles</vt:lpstr>
      <vt:lpstr>'5-3斎場・霊園'!Print_Titles</vt:lpstr>
      <vt:lpstr>'5-4一般会計その他施設'!Print_Titles</vt:lpstr>
      <vt:lpstr>⑤中央区!Print_Titles</vt:lpstr>
      <vt:lpstr>'6-1一般会計インフラ施設'!Print_Titles</vt:lpstr>
      <vt:lpstr>'6-2駐車場'!Print_Titles</vt:lpstr>
      <vt:lpstr>'6-3公園付帯施設'!Print_Titles</vt:lpstr>
      <vt:lpstr>⑥西区!Print_Titles</vt:lpstr>
      <vt:lpstr>'7-1もと施設（子ども・子育てプラザは除く）'!Print_Titles</vt:lpstr>
      <vt:lpstr>⑦港区!Print_Titles</vt:lpstr>
      <vt:lpstr>⑧大正区!Print_Titles</vt:lpstr>
      <vt:lpstr>⑨天王寺区!Print_Titles</vt:lpstr>
      <vt:lpstr>⑩浪速区!Print_Titles</vt:lpstr>
      <vt:lpstr>⑪西淀川区!Print_Titles</vt:lpstr>
      <vt:lpstr>⑫淀川区!Print_Titles</vt:lpstr>
      <vt:lpstr>⑬東淀川区!Print_Titles</vt:lpstr>
      <vt:lpstr>⑭東成区!Print_Titles</vt:lpstr>
      <vt:lpstr>⑮生野区!Print_Titles</vt:lpstr>
      <vt:lpstr>⑯旭区!Print_Titles</vt:lpstr>
      <vt:lpstr>⑰城東区!Print_Titles</vt:lpstr>
      <vt:lpstr>⑱鶴見区!Print_Titles</vt:lpstr>
      <vt:lpstr>⑲阿倍野区!Print_Titles</vt:lpstr>
      <vt:lpstr>⑳住之江区!Print_Titles</vt:lpstr>
      <vt:lpstr>'㉑住吉区'!Print_Titles</vt:lpstr>
      <vt:lpstr>'㉒東住吉区'!Print_Titles</vt:lpstr>
      <vt:lpstr>'㉓平野区'!Print_Titles</vt:lpstr>
      <vt:lpstr>'㉔西成区'!Print_Titles</vt:lpstr>
      <vt:lpstr>'㉕市外'!Print_Titles</vt:lpstr>
      <vt:lpstr>すべて_位置図情報!Print_Titles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2021-10-25T05:55:53Z</dcterms:created>
  <dcterms:modified xsi:type="dcterms:W3CDTF">2026-02-17T02:16:41Z</dcterms:modified>
</cp:coreProperties>
</file>